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omments24.xml" ContentType="application/vnd.openxmlformats-officedocument.spreadsheetml.comments+xml"/>
  <Override PartName="/xl/comments25.xml" ContentType="application/vnd.openxmlformats-officedocument.spreadsheetml.comments+xml"/>
  <Override PartName="/xl/drawings/drawing3.xml" ContentType="application/vnd.openxmlformats-officedocument.drawing+xml"/>
  <Override PartName="/xl/comments26.xml" ContentType="application/vnd.openxmlformats-officedocument.spreadsheetml.comments+xml"/>
  <Override PartName="/xl/comments27.xml" ContentType="application/vnd.openxmlformats-officedocument.spreadsheetml.comments+xml"/>
  <Override PartName="/xl/comments28.xml" ContentType="application/vnd.openxmlformats-officedocument.spreadsheetml.comments+xml"/>
  <Override PartName="/xl/comments29.xml" ContentType="application/vnd.openxmlformats-officedocument.spreadsheetml.comments+xml"/>
  <Override PartName="/xl/comments30.xml" ContentType="application/vnd.openxmlformats-officedocument.spreadsheetml.comments+xml"/>
  <Override PartName="/xl/comments31.xml" ContentType="application/vnd.openxmlformats-officedocument.spreadsheetml.comments+xml"/>
  <Override PartName="/xl/comments32.xml" ContentType="application/vnd.openxmlformats-officedocument.spreadsheetml.comments+xml"/>
  <Override PartName="/xl/comments33.xml" ContentType="application/vnd.openxmlformats-officedocument.spreadsheetml.comments+xml"/>
  <Override PartName="/xl/comments34.xml" ContentType="application/vnd.openxmlformats-officedocument.spreadsheetml.comments+xml"/>
  <Override PartName="/xl/comments35.xml" ContentType="application/vnd.openxmlformats-officedocument.spreadsheetml.comments+xml"/>
  <Override PartName="/xl/comments36.xml" ContentType="application/vnd.openxmlformats-officedocument.spreadsheetml.comments+xml"/>
  <Override PartName="/xl/comments37.xml" ContentType="application/vnd.openxmlformats-officedocument.spreadsheetml.comments+xml"/>
  <Override PartName="/xl/comments38.xml" ContentType="application/vnd.openxmlformats-officedocument.spreadsheetml.comments+xml"/>
  <Override PartName="/xl/comments39.xml" ContentType="application/vnd.openxmlformats-officedocument.spreadsheetml.comments+xml"/>
  <Override PartName="/xl/comments40.xml" ContentType="application/vnd.openxmlformats-officedocument.spreadsheetml.comments+xml"/>
  <Override PartName="/xl/comments41.xml" ContentType="application/vnd.openxmlformats-officedocument.spreadsheetml.comments+xml"/>
  <Override PartName="/xl/comments42.xml" ContentType="application/vnd.openxmlformats-officedocument.spreadsheetml.comments+xml"/>
  <Override PartName="/xl/comments43.xml" ContentType="application/vnd.openxmlformats-officedocument.spreadsheetml.comments+xml"/>
  <Override PartName="/xl/comments44.xml" ContentType="application/vnd.openxmlformats-officedocument.spreadsheetml.comments+xml"/>
  <Override PartName="/xl/comments45.xml" ContentType="application/vnd.openxmlformats-officedocument.spreadsheetml.comments+xml"/>
  <Override PartName="/xl/drawings/drawing4.xml" ContentType="application/vnd.openxmlformats-officedocument.drawing+xml"/>
  <Override PartName="/xl/comments46.xml" ContentType="application/vnd.openxmlformats-officedocument.spreadsheetml.comments+xml"/>
  <Override PartName="/xl/comments47.xml" ContentType="application/vnd.openxmlformats-officedocument.spreadsheetml.comments+xml"/>
  <Override PartName="/xl/comments48.xml" ContentType="application/vnd.openxmlformats-officedocument.spreadsheetml.comments+xml"/>
  <Override PartName="/xl/comments49.xml" ContentType="application/vnd.openxmlformats-officedocument.spreadsheetml.comments+xml"/>
  <Override PartName="/xl/comments50.xml" ContentType="application/vnd.openxmlformats-officedocument.spreadsheetml.comments+xml"/>
  <Override PartName="/xl/comments51.xml" ContentType="application/vnd.openxmlformats-officedocument.spreadsheetml.comments+xml"/>
  <Override PartName="/xl/comments52.xml" ContentType="application/vnd.openxmlformats-officedocument.spreadsheetml.comments+xml"/>
  <Override PartName="/xl/comments53.xml" ContentType="application/vnd.openxmlformats-officedocument.spreadsheetml.comments+xml"/>
  <Override PartName="/xl/comments54.xml" ContentType="application/vnd.openxmlformats-officedocument.spreadsheetml.comments+xml"/>
  <Override PartName="/xl/comments55.xml" ContentType="application/vnd.openxmlformats-officedocument.spreadsheetml.comments+xml"/>
  <Override PartName="/xl/comments56.xml" ContentType="application/vnd.openxmlformats-officedocument.spreadsheetml.comments+xml"/>
  <Override PartName="/xl/comments57.xml" ContentType="application/vnd.openxmlformats-officedocument.spreadsheetml.comments+xml"/>
  <Override PartName="/xl/comments58.xml" ContentType="application/vnd.openxmlformats-officedocument.spreadsheetml.comments+xml"/>
  <Override PartName="/xl/comments59.xml" ContentType="application/vnd.openxmlformats-officedocument.spreadsheetml.comments+xml"/>
  <Override PartName="/xl/comments60.xml" ContentType="application/vnd.openxmlformats-officedocument.spreadsheetml.comments+xml"/>
  <Override PartName="/xl/comments61.xml" ContentType="application/vnd.openxmlformats-officedocument.spreadsheetml.comments+xml"/>
  <Override PartName="/xl/comments62.xml" ContentType="application/vnd.openxmlformats-officedocument.spreadsheetml.comments+xml"/>
  <Override PartName="/xl/comments63.xml" ContentType="application/vnd.openxmlformats-officedocument.spreadsheetml.comments+xml"/>
  <Override PartName="/xl/drawings/drawing5.xml" ContentType="application/vnd.openxmlformats-officedocument.drawing+xml"/>
  <Override PartName="/xl/comments64.xml" ContentType="application/vnd.openxmlformats-officedocument.spreadsheetml.comments+xml"/>
  <Override PartName="/xl/drawings/drawing6.xml" ContentType="application/vnd.openxmlformats-officedocument.drawing+xml"/>
  <Override PartName="/xl/comments65.xml" ContentType="application/vnd.openxmlformats-officedocument.spreadsheetml.comments+xml"/>
  <Override PartName="/xl/comments66.xml" ContentType="application/vnd.openxmlformats-officedocument.spreadsheetml.comments+xml"/>
  <Override PartName="/xl/comments67.xml" ContentType="application/vnd.openxmlformats-officedocument.spreadsheetml.comments+xml"/>
  <Override PartName="/xl/comments68.xml" ContentType="application/vnd.openxmlformats-officedocument.spreadsheetml.comments+xml"/>
  <Override PartName="/xl/comments69.xml" ContentType="application/vnd.openxmlformats-officedocument.spreadsheetml.comments+xml"/>
  <Override PartName="/xl/comments70.xml" ContentType="application/vnd.openxmlformats-officedocument.spreadsheetml.comments+xml"/>
  <Override PartName="/xl/comments71.xml" ContentType="application/vnd.openxmlformats-officedocument.spreadsheetml.comments+xml"/>
  <Override PartName="/xl/comments72.xml" ContentType="application/vnd.openxmlformats-officedocument.spreadsheetml.comments+xml"/>
  <Override PartName="/xl/comments73.xml" ContentType="application/vnd.openxmlformats-officedocument.spreadsheetml.comments+xml"/>
  <Override PartName="/xl/comments74.xml" ContentType="application/vnd.openxmlformats-officedocument.spreadsheetml.comments+xml"/>
  <Override PartName="/xl/comments75.xml" ContentType="application/vnd.openxmlformats-officedocument.spreadsheetml.comments+xml"/>
  <Override PartName="/xl/comments76.xml" ContentType="application/vnd.openxmlformats-officedocument.spreadsheetml.comments+xml"/>
  <Override PartName="/xl/comments77.xml" ContentType="application/vnd.openxmlformats-officedocument.spreadsheetml.comments+xml"/>
  <Override PartName="/xl/comments78.xml" ContentType="application/vnd.openxmlformats-officedocument.spreadsheetml.comments+xml"/>
  <Override PartName="/xl/comments79.xml" ContentType="application/vnd.openxmlformats-officedocument.spreadsheetml.comments+xml"/>
  <Override PartName="/xl/comments80.xml" ContentType="application/vnd.openxmlformats-officedocument.spreadsheetml.comments+xml"/>
  <Override PartName="/xl/comments81.xml" ContentType="application/vnd.openxmlformats-officedocument.spreadsheetml.comments+xml"/>
  <Override PartName="/xl/comments82.xml" ContentType="application/vnd.openxmlformats-officedocument.spreadsheetml.comments+xml"/>
  <Override PartName="/xl/comments83.xml" ContentType="application/vnd.openxmlformats-officedocument.spreadsheetml.comments+xml"/>
  <Override PartName="/xl/drawings/drawing7.xml" ContentType="application/vnd.openxmlformats-officedocument.drawing+xml"/>
  <Override PartName="/xl/comments84.xml" ContentType="application/vnd.openxmlformats-officedocument.spreadsheetml.comments+xml"/>
  <Override PartName="/xl/comments85.xml" ContentType="application/vnd.openxmlformats-officedocument.spreadsheetml.comments+xml"/>
  <Override PartName="/xl/comments86.xml" ContentType="application/vnd.openxmlformats-officedocument.spreadsheetml.comments+xml"/>
  <Override PartName="/xl/comments87.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omments88.xml" ContentType="application/vnd.openxmlformats-officedocument.spreadsheetml.comments+xml"/>
  <Override PartName="/xl/drawings/drawing12.xml" ContentType="application/vnd.openxmlformats-officedocument.drawing+xml"/>
  <Override PartName="/xl/charts/chart1.xml" ContentType="application/vnd.openxmlformats-officedocument.drawingml.chart+xml"/>
  <Override PartName="/xl/comments89.xml" ContentType="application/vnd.openxmlformats-officedocument.spreadsheetml.comments+xml"/>
  <Override PartName="/xl/comments90.xml" ContentType="application/vnd.openxmlformats-officedocument.spreadsheetml.comments+xml"/>
  <Override PartName="/xl/comments91.xml" ContentType="application/vnd.openxmlformats-officedocument.spreadsheetml.comments+xml"/>
  <Override PartName="/xl/comments92.xml" ContentType="application/vnd.openxmlformats-officedocument.spreadsheetml.comments+xml"/>
  <Override PartName="/xl/comments93.xml" ContentType="application/vnd.openxmlformats-officedocument.spreadsheetml.comments+xml"/>
  <Override PartName="/xl/comments94.xml" ContentType="application/vnd.openxmlformats-officedocument.spreadsheetml.comments+xml"/>
  <Override PartName="/xl/comments95.xml" ContentType="application/vnd.openxmlformats-officedocument.spreadsheetml.comments+xml"/>
  <Override PartName="/xl/comments96.xml" ContentType="application/vnd.openxmlformats-officedocument.spreadsheetml.comments+xml"/>
  <Override PartName="/xl/comments97.xml" ContentType="application/vnd.openxmlformats-officedocument.spreadsheetml.comments+xml"/>
  <Override PartName="/xl/comments98.xml" ContentType="application/vnd.openxmlformats-officedocument.spreadsheetml.comments+xml"/>
  <Override PartName="/xl/comments99.xml" ContentType="application/vnd.openxmlformats-officedocument.spreadsheetml.comments+xml"/>
  <Override PartName="/xl/comments100.xml" ContentType="application/vnd.openxmlformats-officedocument.spreadsheetml.comments+xml"/>
  <Override PartName="/xl/comments101.xml" ContentType="application/vnd.openxmlformats-officedocument.spreadsheetml.comments+xml"/>
  <Override PartName="/xl/comments102.xml" ContentType="application/vnd.openxmlformats-officedocument.spreadsheetml.comments+xml"/>
  <Override PartName="/xl/comments103.xml" ContentType="application/vnd.openxmlformats-officedocument.spreadsheetml.comments+xml"/>
  <Override PartName="/xl/comments104.xml" ContentType="application/vnd.openxmlformats-officedocument.spreadsheetml.comments+xml"/>
  <Override PartName="/xl/drawings/drawing13.xml" ContentType="application/vnd.openxmlformats-officedocument.drawing+xml"/>
  <Override PartName="/xl/comments105.xml" ContentType="application/vnd.openxmlformats-officedocument.spreadsheetml.comments+xml"/>
  <Override PartName="/xl/drawings/drawing14.xml" ContentType="application/vnd.openxmlformats-officedocument.drawing+xml"/>
  <Override PartName="/xl/comments106.xml" ContentType="application/vnd.openxmlformats-officedocument.spreadsheetml.comments+xml"/>
  <Override PartName="/xl/drawings/drawing15.xml" ContentType="application/vnd.openxmlformats-officedocument.drawing+xml"/>
  <Override PartName="/xl/comments107.xml" ContentType="application/vnd.openxmlformats-officedocument.spreadsheetml.comments+xml"/>
  <Override PartName="/xl/comments108.xml" ContentType="application/vnd.openxmlformats-officedocument.spreadsheetml.comments+xml"/>
  <Override PartName="/xl/comments109.xml" ContentType="application/vnd.openxmlformats-officedocument.spreadsheetml.comments+xml"/>
  <Override PartName="/xl/drawings/drawing16.xml" ContentType="application/vnd.openxmlformats-officedocument.drawing+xml"/>
  <Override PartName="/xl/comments110.xml" ContentType="application/vnd.openxmlformats-officedocument.spreadsheetml.comments+xml"/>
  <Override PartName="/xl/drawings/drawing17.xml" ContentType="application/vnd.openxmlformats-officedocument.drawing+xml"/>
  <Override PartName="/xl/comments111.xml" ContentType="application/vnd.openxmlformats-officedocument.spreadsheetml.comments+xml"/>
  <Override PartName="/xl/comments112.xml" ContentType="application/vnd.openxmlformats-officedocument.spreadsheetml.comments+xml"/>
  <Override PartName="/xl/comments113.xml" ContentType="application/vnd.openxmlformats-officedocument.spreadsheetml.comments+xml"/>
  <Override PartName="/xl/comments114.xml" ContentType="application/vnd.openxmlformats-officedocument.spreadsheetml.comments+xml"/>
  <Override PartName="/xl/comments115.xml" ContentType="application/vnd.openxmlformats-officedocument.spreadsheetml.comments+xml"/>
  <Override PartName="/xl/comments11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24226"/>
  <mc:AlternateContent xmlns:mc="http://schemas.openxmlformats.org/markup-compatibility/2006">
    <mc:Choice Requires="x15">
      <x15ac:absPath xmlns:x15ac="http://schemas.microsoft.com/office/spreadsheetml/2010/11/ac" url="C:\Users\rbenu\OneDrive\OD Ronnie's Commentary &amp; Research\Tehillim\All Mizmorim Spreadsheets\"/>
    </mc:Choice>
  </mc:AlternateContent>
  <xr:revisionPtr revIDLastSave="0" documentId="8_{44AA66C5-DF23-4A16-AFE4-5E298ABE6D79}" xr6:coauthVersionLast="47" xr6:coauthVersionMax="47" xr10:uidLastSave="{00000000-0000-0000-0000-000000000000}"/>
  <bookViews>
    <workbookView xWindow="-120" yWindow="-120" windowWidth="29040" windowHeight="15720" firstSheet="137" activeTab="148" xr2:uid="{00000000-000D-0000-FFFF-FFFF00000000}"/>
  </bookViews>
  <sheets>
    <sheet name="73" sheetId="148" r:id="rId1"/>
    <sheet name="73 Verses" sheetId="149" r:id="rId2"/>
    <sheet name="73 Cohen Stats" sheetId="150" r:id="rId3"/>
    <sheet name="73 K-H-N Hlgt" sheetId="151" r:id="rId4"/>
    <sheet name="74" sheetId="152" r:id="rId5"/>
    <sheet name="74 (2)" sheetId="301" r:id="rId6"/>
    <sheet name="74 Aut" sheetId="300" r:id="rId7"/>
    <sheet name="74 W" sheetId="153" r:id="rId8"/>
    <sheet name="75 2 Columns" sheetId="154" r:id="rId9"/>
    <sheet name="75 4 Columns" sheetId="155" r:id="rId10"/>
    <sheet name="75 Word Values" sheetId="156" r:id="rId11"/>
    <sheet name="75 Verses" sheetId="157" r:id="rId12"/>
    <sheet name="75 Letter Counts " sheetId="158" r:id="rId13"/>
    <sheet name="75 Words With Y H V" sheetId="159" r:id="rId14"/>
    <sheet name="75 Words With Y H V &amp; WV" sheetId="160" r:id="rId15"/>
    <sheet name="75 Different Breakdowns" sheetId="161" r:id="rId16"/>
    <sheet name="75 Main Breakdown" sheetId="162" r:id="rId17"/>
    <sheet name="75 Main Breakdown V2" sheetId="163" r:id="rId18"/>
    <sheet name="75 Main Breakdown V2 (2)" sheetId="302" r:id="rId19"/>
    <sheet name="75 W" sheetId="164" r:id="rId20"/>
    <sheet name="76 V1" sheetId="165" r:id="rId21"/>
    <sheet name="76 V2" sheetId="166" r:id="rId22"/>
    <sheet name="76 V3" sheetId="167" r:id="rId23"/>
    <sheet name="76 V4" sheetId="168" r:id="rId24"/>
    <sheet name="76 Verses" sheetId="169" r:id="rId25"/>
    <sheet name="76 Verses V2" sheetId="170" r:id="rId26"/>
    <sheet name="75 &amp; 76 Comp" sheetId="171" r:id="rId27"/>
    <sheet name="76 Letter Stats V1" sheetId="172" r:id="rId28"/>
    <sheet name="76 Letter Stats V2" sheetId="173" r:id="rId29"/>
    <sheet name="76 Letter Stats V3" sheetId="174" r:id="rId30"/>
    <sheet name="76 Letters שלם" sheetId="175" r:id="rId31"/>
    <sheet name="76 Letters שלם &amp; More" sheetId="176" r:id="rId32"/>
    <sheet name="76 Letters שלם &amp; More V2" sheetId="177" r:id="rId33"/>
    <sheet name="77" sheetId="178" r:id="rId34"/>
    <sheet name="77 V2" sheetId="179" r:id="rId35"/>
    <sheet name="77 Verses" sheetId="180" r:id="rId36"/>
    <sheet name="77 &amp; Shirat Hayam" sheetId="181" r:id="rId37"/>
    <sheet name="77W" sheetId="182" r:id="rId38"/>
    <sheet name="78" sheetId="183" r:id="rId39"/>
    <sheet name="78 W" sheetId="184" r:id="rId40"/>
    <sheet name="78 Ver 2" sheetId="185" r:id="rId41"/>
    <sheet name="79" sheetId="186" r:id="rId42"/>
    <sheet name="79 W" sheetId="187" r:id="rId43"/>
    <sheet name="80" sheetId="188" r:id="rId44"/>
    <sheet name="81" sheetId="189" r:id="rId45"/>
    <sheet name="81 V2" sheetId="190" r:id="rId46"/>
    <sheet name="82" sheetId="191" r:id="rId47"/>
    <sheet name="83" sheetId="192" r:id="rId48"/>
    <sheet name="84" sheetId="193" r:id="rId49"/>
    <sheet name="85" sheetId="194" r:id="rId50"/>
    <sheet name="86" sheetId="195" r:id="rId51"/>
    <sheet name="87" sheetId="196" r:id="rId52"/>
    <sheet name="88" sheetId="197" r:id="rId53"/>
    <sheet name="88 W" sheetId="198" r:id="rId54"/>
    <sheet name="89" sheetId="199" r:id="rId55"/>
    <sheet name="89 Text To Excel" sheetId="200" r:id="rId56"/>
    <sheet name="89 Verses" sheetId="291" r:id="rId57"/>
    <sheet name="89 Verses NSSS" sheetId="292" r:id="rId58"/>
    <sheet name="88 &amp; 89 Verses" sheetId="293" r:id="rId59"/>
    <sheet name="90" sheetId="201" r:id="rId60"/>
    <sheet name="91 92" sheetId="202" r:id="rId61"/>
    <sheet name="91 92 Verses" sheetId="203" r:id="rId62"/>
    <sheet name="92 Original" sheetId="204" r:id="rId63"/>
    <sheet name="92" sheetId="205" r:id="rId64"/>
    <sheet name="93" sheetId="206" r:id="rId65"/>
    <sheet name="94" sheetId="207" r:id="rId66"/>
    <sheet name="95" sheetId="208" r:id="rId67"/>
    <sheet name="96" sheetId="209" r:id="rId68"/>
    <sheet name="97" sheetId="210" r:id="rId69"/>
    <sheet name="98" sheetId="211" r:id="rId70"/>
    <sheet name="99" sheetId="212" r:id="rId71"/>
    <sheet name="100" sheetId="213" r:id="rId72"/>
    <sheet name="101" sheetId="214" r:id="rId73"/>
    <sheet name="102" sheetId="215" r:id="rId74"/>
    <sheet name="103" sheetId="216" r:id="rId75"/>
    <sheet name="104" sheetId="217" r:id="rId76"/>
    <sheet name="104 Verses" sheetId="218" r:id="rId77"/>
    <sheet name="104 W" sheetId="219" r:id="rId78"/>
    <sheet name="105" sheetId="220" r:id="rId79"/>
    <sheet name="106" sheetId="221" r:id="rId80"/>
    <sheet name="107" sheetId="222" r:id="rId81"/>
    <sheet name="108" sheetId="223" r:id="rId82"/>
    <sheet name="109 - Jer 18 - 35 " sheetId="224" r:id="rId83"/>
    <sheet name="110" sheetId="225" r:id="rId84"/>
    <sheet name="110 &amp; 36 Compared" sheetId="226" r:id="rId85"/>
    <sheet name="111" sheetId="227" r:id="rId86"/>
    <sheet name="112" sheetId="228" r:id="rId87"/>
    <sheet name="111 &amp; 112" sheetId="229" r:id="rId88"/>
    <sheet name="111 &amp; 112 English" sheetId="230" r:id="rId89"/>
    <sheet name="113" sheetId="231" r:id="rId90"/>
    <sheet name="114" sheetId="232" r:id="rId91"/>
    <sheet name="115" sheetId="233" r:id="rId92"/>
    <sheet name="114 &amp; 115" sheetId="234" r:id="rId93"/>
    <sheet name="116" sheetId="235" r:id="rId94"/>
    <sheet name="114 To 116" sheetId="236" r:id="rId95"/>
    <sheet name="117" sheetId="237" r:id="rId96"/>
    <sheet name="118" sheetId="238" r:id="rId97"/>
    <sheet name="Hallel" sheetId="239" r:id="rId98"/>
    <sheet name="Hallel Verses" sheetId="240" r:id="rId99"/>
    <sheet name="Hallel W" sheetId="241" r:id="rId100"/>
    <sheet name="119" sheetId="242" r:id="rId101"/>
    <sheet name="119 By Alef Bet" sheetId="243" r:id="rId102"/>
    <sheet name="119 Stats" sheetId="244" r:id="rId103"/>
    <sheet name="119 Eight Acrostics" sheetId="245" r:id="rId104"/>
    <sheet name="119 Main Words" sheetId="246" r:id="rId105"/>
    <sheet name="120 To 134" sheetId="247" r:id="rId106"/>
    <sheet name="130" sheetId="248" r:id="rId107"/>
    <sheet name="132" sheetId="249" r:id="rId108"/>
    <sheet name="Shir Hamaalot Text To Excel" sheetId="250" r:id="rId109"/>
    <sheet name="Shir Hamaalot Verses" sheetId="251" r:id="rId110"/>
    <sheet name="Shir Hamaalot Stats" sheetId="252" r:id="rId111"/>
    <sheet name="135" sheetId="253" r:id="rId112"/>
    <sheet name="136" sheetId="254" r:id="rId113"/>
    <sheet name="136 Verses" sheetId="255" r:id="rId114"/>
    <sheet name="136 All Verses" sheetId="295" r:id="rId115"/>
    <sheet name="136 All Verses TNR" sheetId="290" r:id="rId116"/>
    <sheet name="136 All Verses TNR Vol 1 Table" sheetId="296" r:id="rId117"/>
    <sheet name="136 All Verses LandScape" sheetId="294" r:id="rId118"/>
    <sheet name="136 Praise Verses" sheetId="289" r:id="rId119"/>
    <sheet name="137" sheetId="256" r:id="rId120"/>
    <sheet name="137 Letters" sheetId="257" r:id="rId121"/>
    <sheet name="137 W" sheetId="258" r:id="rId122"/>
    <sheet name="138" sheetId="259" r:id="rId123"/>
    <sheet name="138 W" sheetId="260" r:id="rId124"/>
    <sheet name="139" sheetId="261" r:id="rId125"/>
    <sheet name="139 W" sheetId="262" r:id="rId126"/>
    <sheet name="140" sheetId="263" r:id="rId127"/>
    <sheet name="140 W" sheetId="264" r:id="rId128"/>
    <sheet name="141" sheetId="265" r:id="rId129"/>
    <sheet name="141 W" sheetId="266" r:id="rId130"/>
    <sheet name="142" sheetId="267" r:id="rId131"/>
    <sheet name="142 W" sheetId="268" r:id="rId132"/>
    <sheet name="143" sheetId="269" r:id="rId133"/>
    <sheet name="143 W" sheetId="270" r:id="rId134"/>
    <sheet name="144" sheetId="271" r:id="rId135"/>
    <sheet name="144 W" sheetId="272" r:id="rId136"/>
    <sheet name="145" sheetId="273" r:id="rId137"/>
    <sheet name="145 Verses" sheetId="274" r:id="rId138"/>
    <sheet name="145 Verses TNR (2)" sheetId="299" r:id="rId139"/>
    <sheet name="145 Verses TNR" sheetId="298" r:id="rId140"/>
    <sheet name="145 W" sheetId="275" r:id="rId141"/>
    <sheet name="146" sheetId="276" r:id="rId142"/>
    <sheet name="146 Verses" sheetId="277" r:id="rId143"/>
    <sheet name="146 W" sheetId="278" r:id="rId144"/>
    <sheet name="147" sheetId="279" r:id="rId145"/>
    <sheet name="147 W" sheetId="280" r:id="rId146"/>
    <sheet name="148" sheetId="281" r:id="rId147"/>
    <sheet name="149" sheetId="282" r:id="rId148"/>
    <sheet name="150" sheetId="283" r:id="rId149"/>
    <sheet name="150 W" sheetId="284" r:id="rId150"/>
  </sheets>
  <externalReferences>
    <externalReference r:id="rId151"/>
    <externalReference r:id="rId152"/>
    <externalReference r:id="rId153"/>
    <externalReference r:id="rId154"/>
    <externalReference r:id="rId155"/>
    <externalReference r:id="rId156"/>
    <externalReference r:id="rId157"/>
    <externalReference r:id="rId158"/>
  </externalReferences>
  <definedNames>
    <definedName name="_ednref1" localSheetId="88">'111 &amp; 112 English'!$B$17</definedName>
    <definedName name="_Fill" localSheetId="117" hidden="1">#REF!</definedName>
    <definedName name="_Fill" localSheetId="110" hidden="1">'Shir Hamaalot Stats'!$B$4:$B$18</definedName>
    <definedName name="_Fill" hidden="1">#REF!</definedName>
    <definedName name="_xlnm._FilterDatabase" localSheetId="102" hidden="1">'119 Stats'!$Z$1:$AH$270</definedName>
    <definedName name="_Key2" localSheetId="71" hidden="1">'[1]Shir Hamaalot Stats'!#REF!</definedName>
    <definedName name="_Key2" localSheetId="72" hidden="1">'[1]Shir Hamaalot Stats'!#REF!</definedName>
    <definedName name="_Key2" localSheetId="73" hidden="1">'[1]Shir Hamaalot Stats'!#REF!</definedName>
    <definedName name="_Key2" localSheetId="74" hidden="1">'[1]Shir Hamaalot Stats'!#REF!</definedName>
    <definedName name="_Key2" localSheetId="75" hidden="1">'[1]Shir Hamaalot Stats'!#REF!</definedName>
    <definedName name="_Key2" localSheetId="76" hidden="1">'[1]Shir Hamaalot Stats'!#REF!</definedName>
    <definedName name="_Key2" localSheetId="77" hidden="1">'[1]Shir Hamaalot Stats'!#REF!</definedName>
    <definedName name="_Key2" localSheetId="78" hidden="1">'[1]Shir Hamaalot Stats'!#REF!</definedName>
    <definedName name="_Key2" localSheetId="79" hidden="1">'[1]Shir Hamaalot Stats'!#REF!</definedName>
    <definedName name="_Key2" localSheetId="80" hidden="1">'[1]Shir Hamaalot Stats'!#REF!</definedName>
    <definedName name="_Key2" localSheetId="81" hidden="1">'[1]Shir Hamaalot Stats'!#REF!</definedName>
    <definedName name="_Key2" localSheetId="82" hidden="1">'[1]Shir Hamaalot Stats'!#REF!</definedName>
    <definedName name="_Key2" localSheetId="83" hidden="1">'[1]Shir Hamaalot Stats'!#REF!</definedName>
    <definedName name="_Key2" localSheetId="84" hidden="1">'[1]Shir Hamaalot Stats'!#REF!</definedName>
    <definedName name="_Key2" localSheetId="85" hidden="1">'[1]Shir Hamaalot Stats'!#REF!</definedName>
    <definedName name="_Key2" localSheetId="87" hidden="1">'[1]Shir Hamaalot Stats'!#REF!</definedName>
    <definedName name="_Key2" localSheetId="88" hidden="1">'[1]Shir Hamaalot Stats'!#REF!</definedName>
    <definedName name="_Key2" localSheetId="86" hidden="1">'[1]Shir Hamaalot Stats'!#REF!</definedName>
    <definedName name="_Key2" localSheetId="89" hidden="1">'[1]Shir Hamaalot Stats'!#REF!</definedName>
    <definedName name="_Key2" localSheetId="90" hidden="1">'[1]Shir Hamaalot Stats'!#REF!</definedName>
    <definedName name="_Key2" localSheetId="92" hidden="1">'[1]Shir Hamaalot Stats'!#REF!</definedName>
    <definedName name="_Key2" localSheetId="94" hidden="1">'[1]Shir Hamaalot Stats'!#REF!</definedName>
    <definedName name="_Key2" localSheetId="91" hidden="1">'[1]Shir Hamaalot Stats'!#REF!</definedName>
    <definedName name="_Key2" localSheetId="93" hidden="1">'[1]Shir Hamaalot Stats'!#REF!</definedName>
    <definedName name="_Key2" localSheetId="95" hidden="1">'[1]Shir Hamaalot Stats'!#REF!</definedName>
    <definedName name="_Key2" localSheetId="96" hidden="1">'[1]Shir Hamaalot Stats'!#REF!</definedName>
    <definedName name="_Key2" localSheetId="100" hidden="1">'[1]Shir Hamaalot Stats'!#REF!</definedName>
    <definedName name="_Key2" localSheetId="101" hidden="1">'[1]Shir Hamaalot Stats'!#REF!</definedName>
    <definedName name="_Key2" localSheetId="103" hidden="1">'[1]Shir Hamaalot Stats'!#REF!</definedName>
    <definedName name="_Key2" localSheetId="104" hidden="1">'[1]Shir Hamaalot Stats'!#REF!</definedName>
    <definedName name="_Key2" localSheetId="102" hidden="1">'[1]Shir Hamaalot Stats'!#REF!</definedName>
    <definedName name="_Key2" localSheetId="105" hidden="1">'[1]Shir Hamaalot Stats'!#REF!</definedName>
    <definedName name="_Key2" localSheetId="106" hidden="1">'[1]Shir Hamaalot Stats'!#REF!</definedName>
    <definedName name="_Key2" localSheetId="107" hidden="1">'[1]Shir Hamaalot Stats'!#REF!</definedName>
    <definedName name="_Key2" localSheetId="111" hidden="1">'[1]Shir Hamaalot Stats'!#REF!</definedName>
    <definedName name="_Key2" localSheetId="112" hidden="1">'[1]Shir Hamaalot Stats'!#REF!</definedName>
    <definedName name="_Key2" localSheetId="117" hidden="1">#REF!</definedName>
    <definedName name="_Key2" localSheetId="113" hidden="1">'[1]Shir Hamaalot Stats'!#REF!</definedName>
    <definedName name="_Key2" localSheetId="119" hidden="1">'[2]Shir Hamaalot Stats'!#REF!</definedName>
    <definedName name="_Key2" localSheetId="120" hidden="1">'[1]Shir Hamaalot Stats'!#REF!</definedName>
    <definedName name="_Key2" localSheetId="121" hidden="1">'[2]Shir Hamaalot Stats'!#REF!</definedName>
    <definedName name="_Key2" localSheetId="122" hidden="1">'[1]Shir Hamaalot Stats'!#REF!</definedName>
    <definedName name="_Key2" localSheetId="123" hidden="1">'[1]Shir Hamaalot Stats'!#REF!</definedName>
    <definedName name="_Key2" localSheetId="124" hidden="1">'[1]Shir Hamaalot Stats'!#REF!</definedName>
    <definedName name="_Key2" localSheetId="125" hidden="1">'[1]Shir Hamaalot Stats'!#REF!</definedName>
    <definedName name="_Key2" localSheetId="126" hidden="1">'[1]Shir Hamaalot Stats'!#REF!</definedName>
    <definedName name="_Key2" localSheetId="127" hidden="1">'[1]Shir Hamaalot Stats'!#REF!</definedName>
    <definedName name="_Key2" localSheetId="128" hidden="1">'[1]Shir Hamaalot Stats'!#REF!</definedName>
    <definedName name="_Key2" localSheetId="129" hidden="1">'[1]Shir Hamaalot Stats'!#REF!</definedName>
    <definedName name="_Key2" localSheetId="130" hidden="1">'[1]Shir Hamaalot Stats'!#REF!</definedName>
    <definedName name="_Key2" localSheetId="131" hidden="1">'[1]Shir Hamaalot Stats'!#REF!</definedName>
    <definedName name="_Key2" localSheetId="132" hidden="1">'[1]Shir Hamaalot Stats'!#REF!</definedName>
    <definedName name="_Key2" localSheetId="133" hidden="1">'[1]Shir Hamaalot Stats'!#REF!</definedName>
    <definedName name="_Key2" localSheetId="134" hidden="1">'[3]Shir Hamaalot Stats'!#REF!</definedName>
    <definedName name="_Key2" localSheetId="135" hidden="1">'[1]Shir Hamaalot Stats'!#REF!</definedName>
    <definedName name="_Key2" localSheetId="136" hidden="1">'[1]Shir Hamaalot Stats'!#REF!</definedName>
    <definedName name="_Key2" localSheetId="137" hidden="1">'[1]Shir Hamaalot Stats'!#REF!</definedName>
    <definedName name="_Key2" localSheetId="140" hidden="1">'[1]Shir Hamaalot Stats'!#REF!</definedName>
    <definedName name="_Key2" localSheetId="141" hidden="1">'[1]Shir Hamaalot Stats'!#REF!</definedName>
    <definedName name="_Key2" localSheetId="142" hidden="1">'[1]Shir Hamaalot Stats'!#REF!</definedName>
    <definedName name="_Key2" localSheetId="143" hidden="1">'[1]Shir Hamaalot Stats'!#REF!</definedName>
    <definedName name="_Key2" localSheetId="144" hidden="1">'[1]Shir Hamaalot Stats'!#REF!</definedName>
    <definedName name="_Key2" localSheetId="145" hidden="1">'[1]Shir Hamaalot Stats'!#REF!</definedName>
    <definedName name="_Key2" localSheetId="146" hidden="1">'[1]Shir Hamaalot Stats'!#REF!</definedName>
    <definedName name="_Key2" localSheetId="147" hidden="1">'[1]Shir Hamaalot Stats'!#REF!</definedName>
    <definedName name="_Key2" localSheetId="148" hidden="1">'[1]Shir Hamaalot Stats'!#REF!</definedName>
    <definedName name="_Key2" localSheetId="149" hidden="1">'[1]Shir Hamaalot Stats'!#REF!</definedName>
    <definedName name="_Key2" localSheetId="0" hidden="1">'[1]Shir Hamaalot Stats'!#REF!</definedName>
    <definedName name="_Key2" localSheetId="2" hidden="1">'[1]Shir Hamaalot Stats'!#REF!</definedName>
    <definedName name="_Key2" localSheetId="3" hidden="1">'[1]Shir Hamaalot Stats'!#REF!</definedName>
    <definedName name="_Key2" localSheetId="1" hidden="1">'[1]Shir Hamaalot Stats'!#REF!</definedName>
    <definedName name="_Key2" localSheetId="4" hidden="1">'[1]Shir Hamaalot Stats'!#REF!</definedName>
    <definedName name="_Key2" localSheetId="5" hidden="1">'[1]Shir Hamaalot Stats'!#REF!</definedName>
    <definedName name="_Key2" localSheetId="7" hidden="1">'[1]Shir Hamaalot Stats'!#REF!</definedName>
    <definedName name="_Key2" localSheetId="26" hidden="1">'[4]Shir Hamaalot Stats'!#REF!</definedName>
    <definedName name="_Key2" localSheetId="8" hidden="1">'[1]Shir Hamaalot Stats'!#REF!</definedName>
    <definedName name="_Key2" localSheetId="9" hidden="1">'[5]Shir Hamaalot Stats'!#REF!</definedName>
    <definedName name="_Key2" localSheetId="15" hidden="1">'[1]Shir Hamaalot Stats'!#REF!</definedName>
    <definedName name="_Key2" localSheetId="12" hidden="1">'[1]Shir Hamaalot Stats'!#REF!</definedName>
    <definedName name="_Key2" localSheetId="16" hidden="1">'[1]Shir Hamaalot Stats'!#REF!</definedName>
    <definedName name="_Key2" localSheetId="17" hidden="1">'[6]Shir Hamaalot Stats'!#REF!</definedName>
    <definedName name="_Key2" localSheetId="18" hidden="1">'[6]Shir Hamaalot Stats'!#REF!</definedName>
    <definedName name="_Key2" localSheetId="11" hidden="1">'[1]Shir Hamaalot Stats'!#REF!</definedName>
    <definedName name="_Key2" localSheetId="19" hidden="1">'[1]Shir Hamaalot Stats'!#REF!</definedName>
    <definedName name="_Key2" localSheetId="10" hidden="1">'[5]Shir Hamaalot Stats'!#REF!</definedName>
    <definedName name="_Key2" localSheetId="13" hidden="1">'[1]Shir Hamaalot Stats'!#REF!</definedName>
    <definedName name="_Key2" localSheetId="14" hidden="1">'[1]Shir Hamaalot Stats'!#REF!</definedName>
    <definedName name="_Key2" localSheetId="27" hidden="1">'[1]Shir Hamaalot Stats'!#REF!</definedName>
    <definedName name="_Key2" localSheetId="28" hidden="1">'[7]Shir Hamaalot Stats'!#REF!</definedName>
    <definedName name="_Key2" localSheetId="29" hidden="1">'[7]Shir Hamaalot Stats'!#REF!</definedName>
    <definedName name="_Key2" localSheetId="30" hidden="1">'[1]Shir Hamaalot Stats'!#REF!</definedName>
    <definedName name="_Key2" localSheetId="31" hidden="1">'[1]Shir Hamaalot Stats'!#REF!</definedName>
    <definedName name="_Key2" localSheetId="32" hidden="1">'[1]Shir Hamaalot Stats'!#REF!</definedName>
    <definedName name="_Key2" localSheetId="20" hidden="1">'[1]Shir Hamaalot Stats'!#REF!</definedName>
    <definedName name="_Key2" localSheetId="21" hidden="1">'[1]Shir Hamaalot Stats'!#REF!</definedName>
    <definedName name="_Key2" localSheetId="22" hidden="1">'[1]Shir Hamaalot Stats'!#REF!</definedName>
    <definedName name="_Key2" localSheetId="23" hidden="1">'[1]Shir Hamaalot Stats'!#REF!</definedName>
    <definedName name="_Key2" localSheetId="24" hidden="1">'[1]Shir Hamaalot Stats'!#REF!</definedName>
    <definedName name="_Key2" localSheetId="25" hidden="1">'[4]Shir Hamaalot Stats'!#REF!</definedName>
    <definedName name="_Key2" localSheetId="33" hidden="1">'[1]Shir Hamaalot Stats'!#REF!</definedName>
    <definedName name="_Key2" localSheetId="36" hidden="1">'[1]Shir Hamaalot Stats'!#REF!</definedName>
    <definedName name="_Key2" localSheetId="34" hidden="1">'[1]Shir Hamaalot Stats'!#REF!</definedName>
    <definedName name="_Key2" localSheetId="35" hidden="1">'[1]Shir Hamaalot Stats'!#REF!</definedName>
    <definedName name="_Key2" localSheetId="37" hidden="1">'[1]Shir Hamaalot Stats'!#REF!</definedName>
    <definedName name="_Key2" localSheetId="38" hidden="1">'[1]Shir Hamaalot Stats'!#REF!</definedName>
    <definedName name="_Key2" localSheetId="40" hidden="1">'[1]Shir Hamaalot Stats'!#REF!</definedName>
    <definedName name="_Key2" localSheetId="39" hidden="1">'[1]Shir Hamaalot Stats'!#REF!</definedName>
    <definedName name="_Key2" localSheetId="41" hidden="1">'[1]Shir Hamaalot Stats'!#REF!</definedName>
    <definedName name="_Key2" localSheetId="42" hidden="1">'[1]Shir Hamaalot Stats'!#REF!</definedName>
    <definedName name="_Key2" localSheetId="43" hidden="1">'[1]Shir Hamaalot Stats'!#REF!</definedName>
    <definedName name="_Key2" localSheetId="44" hidden="1">'[1]Shir Hamaalot Stats'!#REF!</definedName>
    <definedName name="_Key2" localSheetId="45" hidden="1">'[1]Shir Hamaalot Stats'!#REF!</definedName>
    <definedName name="_Key2" localSheetId="46" hidden="1">'[1]Shir Hamaalot Stats'!#REF!</definedName>
    <definedName name="_Key2" localSheetId="47" hidden="1">'[1]Shir Hamaalot Stats'!#REF!</definedName>
    <definedName name="_Key2" localSheetId="48" hidden="1">'[1]Shir Hamaalot Stats'!#REF!</definedName>
    <definedName name="_Key2" localSheetId="49" hidden="1">'[1]Shir Hamaalot Stats'!#REF!</definedName>
    <definedName name="_Key2" localSheetId="50" hidden="1">'[1]Shir Hamaalot Stats'!#REF!</definedName>
    <definedName name="_Key2" localSheetId="51" hidden="1">'[1]Shir Hamaalot Stats'!#REF!</definedName>
    <definedName name="_Key2" localSheetId="52" hidden="1">'[1]Shir Hamaalot Stats'!#REF!</definedName>
    <definedName name="_Key2" localSheetId="53" hidden="1">'[1]Shir Hamaalot Stats'!#REF!</definedName>
    <definedName name="_Key2" localSheetId="54" hidden="1">'[1]Shir Hamaalot Stats'!#REF!</definedName>
    <definedName name="_Key2" localSheetId="55" hidden="1">'[1]Shir Hamaalot Stats'!#REF!</definedName>
    <definedName name="_Key2" localSheetId="59" hidden="1">'[1]Shir Hamaalot Stats'!#REF!</definedName>
    <definedName name="_Key2" localSheetId="60" hidden="1">'[1]Shir Hamaalot Stats'!#REF!</definedName>
    <definedName name="_Key2" localSheetId="61" hidden="1">'[1]Shir Hamaalot Stats'!#REF!</definedName>
    <definedName name="_Key2" localSheetId="63" hidden="1">'[1]Shir Hamaalot Stats'!#REF!</definedName>
    <definedName name="_Key2" localSheetId="62" hidden="1">'[8]Shir Hamaalot Stats'!#REF!</definedName>
    <definedName name="_Key2" localSheetId="64" hidden="1">'[1]Shir Hamaalot Stats'!#REF!</definedName>
    <definedName name="_Key2" localSheetId="65" hidden="1">'[1]Shir Hamaalot Stats'!#REF!</definedName>
    <definedName name="_Key2" localSheetId="66" hidden="1">'[1]Shir Hamaalot Stats'!#REF!</definedName>
    <definedName name="_Key2" localSheetId="67" hidden="1">'[1]Shir Hamaalot Stats'!#REF!</definedName>
    <definedName name="_Key2" localSheetId="68" hidden="1">'[1]Shir Hamaalot Stats'!#REF!</definedName>
    <definedName name="_Key2" localSheetId="69" hidden="1">'[1]Shir Hamaalot Stats'!#REF!</definedName>
    <definedName name="_Key2" localSheetId="70" hidden="1">'[1]Shir Hamaalot Stats'!#REF!</definedName>
    <definedName name="_Key2" localSheetId="97" hidden="1">'[1]Shir Hamaalot Stats'!#REF!</definedName>
    <definedName name="_Key2" localSheetId="98" hidden="1">'[1]Shir Hamaalot Stats'!#REF!</definedName>
    <definedName name="_Key2" localSheetId="99" hidden="1">'[1]Shir Hamaalot Stats'!#REF!</definedName>
    <definedName name="_Key2" localSheetId="110" hidden="1">'Shir Hamaalot Stats'!#REF!</definedName>
    <definedName name="_Key2" localSheetId="108" hidden="1">'[1]Shir Hamaalot Stats'!#REF!</definedName>
    <definedName name="_Key2" localSheetId="109" hidden="1">'[1]Shir Hamaalot Stats'!#REF!</definedName>
    <definedName name="_Key2" hidden="1">#REF!</definedName>
    <definedName name="_Order1" hidden="1">0</definedName>
    <definedName name="_Order2" hidden="1">255</definedName>
    <definedName name="_Sort" localSheetId="71" hidden="1">'[1]Shir Hamaalot Stats'!#REF!</definedName>
    <definedName name="_Sort" localSheetId="72" hidden="1">'[1]Shir Hamaalot Stats'!#REF!</definedName>
    <definedName name="_Sort" localSheetId="73" hidden="1">'[1]Shir Hamaalot Stats'!#REF!</definedName>
    <definedName name="_Sort" localSheetId="74" hidden="1">'[1]Shir Hamaalot Stats'!#REF!</definedName>
    <definedName name="_Sort" localSheetId="75" hidden="1">'[1]Shir Hamaalot Stats'!#REF!</definedName>
    <definedName name="_Sort" localSheetId="76" hidden="1">'[1]Shir Hamaalot Stats'!#REF!</definedName>
    <definedName name="_Sort" localSheetId="77" hidden="1">'[1]Shir Hamaalot Stats'!#REF!</definedName>
    <definedName name="_Sort" localSheetId="78" hidden="1">'[1]Shir Hamaalot Stats'!#REF!</definedName>
    <definedName name="_Sort" localSheetId="79" hidden="1">'[1]Shir Hamaalot Stats'!#REF!</definedName>
    <definedName name="_Sort" localSheetId="80" hidden="1">'[1]Shir Hamaalot Stats'!#REF!</definedName>
    <definedName name="_Sort" localSheetId="81" hidden="1">'[1]Shir Hamaalot Stats'!#REF!</definedName>
    <definedName name="_Sort" localSheetId="82" hidden="1">'[1]Shir Hamaalot Stats'!#REF!</definedName>
    <definedName name="_Sort" localSheetId="83" hidden="1">'[1]Shir Hamaalot Stats'!#REF!</definedName>
    <definedName name="_Sort" localSheetId="84" hidden="1">'[1]Shir Hamaalot Stats'!#REF!</definedName>
    <definedName name="_Sort" localSheetId="85" hidden="1">'[1]Shir Hamaalot Stats'!#REF!</definedName>
    <definedName name="_Sort" localSheetId="87" hidden="1">'[1]Shir Hamaalot Stats'!#REF!</definedName>
    <definedName name="_Sort" localSheetId="88" hidden="1">'[1]Shir Hamaalot Stats'!#REF!</definedName>
    <definedName name="_Sort" localSheetId="86" hidden="1">'[1]Shir Hamaalot Stats'!#REF!</definedName>
    <definedName name="_Sort" localSheetId="89" hidden="1">'[1]Shir Hamaalot Stats'!#REF!</definedName>
    <definedName name="_Sort" localSheetId="90" hidden="1">'[1]Shir Hamaalot Stats'!#REF!</definedName>
    <definedName name="_Sort" localSheetId="92" hidden="1">'[1]Shir Hamaalot Stats'!#REF!</definedName>
    <definedName name="_Sort" localSheetId="94" hidden="1">'[1]Shir Hamaalot Stats'!#REF!</definedName>
    <definedName name="_Sort" localSheetId="91" hidden="1">'[1]Shir Hamaalot Stats'!#REF!</definedName>
    <definedName name="_Sort" localSheetId="93" hidden="1">'[1]Shir Hamaalot Stats'!#REF!</definedName>
    <definedName name="_Sort" localSheetId="95" hidden="1">'[1]Shir Hamaalot Stats'!#REF!</definedName>
    <definedName name="_Sort" localSheetId="96" hidden="1">'[1]Shir Hamaalot Stats'!#REF!</definedName>
    <definedName name="_Sort" localSheetId="100" hidden="1">'[1]Shir Hamaalot Stats'!#REF!</definedName>
    <definedName name="_Sort" localSheetId="101" hidden="1">'[1]Shir Hamaalot Stats'!#REF!</definedName>
    <definedName name="_Sort" localSheetId="103" hidden="1">'[1]Shir Hamaalot Stats'!#REF!</definedName>
    <definedName name="_Sort" localSheetId="104" hidden="1">'[1]Shir Hamaalot Stats'!#REF!</definedName>
    <definedName name="_Sort" localSheetId="102" hidden="1">'[1]Shir Hamaalot Stats'!#REF!</definedName>
    <definedName name="_Sort" localSheetId="105" hidden="1">'[1]Shir Hamaalot Stats'!#REF!</definedName>
    <definedName name="_Sort" localSheetId="106" hidden="1">'[1]Shir Hamaalot Stats'!#REF!</definedName>
    <definedName name="_Sort" localSheetId="107" hidden="1">'[1]Shir Hamaalot Stats'!#REF!</definedName>
    <definedName name="_Sort" localSheetId="111" hidden="1">'[1]Shir Hamaalot Stats'!#REF!</definedName>
    <definedName name="_Sort" localSheetId="112" hidden="1">'[1]Shir Hamaalot Stats'!#REF!</definedName>
    <definedName name="_Sort" localSheetId="117" hidden="1">#REF!</definedName>
    <definedName name="_Sort" localSheetId="113" hidden="1">'[1]Shir Hamaalot Stats'!#REF!</definedName>
    <definedName name="_Sort" localSheetId="119" hidden="1">'[2]Shir Hamaalot Stats'!#REF!</definedName>
    <definedName name="_Sort" localSheetId="120" hidden="1">'[1]Shir Hamaalot Stats'!#REF!</definedName>
    <definedName name="_Sort" localSheetId="121" hidden="1">'[2]Shir Hamaalot Stats'!#REF!</definedName>
    <definedName name="_Sort" localSheetId="122" hidden="1">'[1]Shir Hamaalot Stats'!#REF!</definedName>
    <definedName name="_Sort" localSheetId="123" hidden="1">'[1]Shir Hamaalot Stats'!#REF!</definedName>
    <definedName name="_Sort" localSheetId="124" hidden="1">'[1]Shir Hamaalot Stats'!#REF!</definedName>
    <definedName name="_Sort" localSheetId="125" hidden="1">'[1]Shir Hamaalot Stats'!#REF!</definedName>
    <definedName name="_Sort" localSheetId="126" hidden="1">'[1]Shir Hamaalot Stats'!#REF!</definedName>
    <definedName name="_Sort" localSheetId="127" hidden="1">'[1]Shir Hamaalot Stats'!#REF!</definedName>
    <definedName name="_Sort" localSheetId="128" hidden="1">'[1]Shir Hamaalot Stats'!#REF!</definedName>
    <definedName name="_Sort" localSheetId="129" hidden="1">'[1]Shir Hamaalot Stats'!#REF!</definedName>
    <definedName name="_Sort" localSheetId="130" hidden="1">'[1]Shir Hamaalot Stats'!#REF!</definedName>
    <definedName name="_Sort" localSheetId="131" hidden="1">'[1]Shir Hamaalot Stats'!#REF!</definedName>
    <definedName name="_Sort" localSheetId="132" hidden="1">'[1]Shir Hamaalot Stats'!#REF!</definedName>
    <definedName name="_Sort" localSheetId="133" hidden="1">'[1]Shir Hamaalot Stats'!#REF!</definedName>
    <definedName name="_Sort" localSheetId="134" hidden="1">'[3]Shir Hamaalot Stats'!#REF!</definedName>
    <definedName name="_Sort" localSheetId="135" hidden="1">'[1]Shir Hamaalot Stats'!#REF!</definedName>
    <definedName name="_Sort" localSheetId="136" hidden="1">'[1]Shir Hamaalot Stats'!#REF!</definedName>
    <definedName name="_Sort" localSheetId="137" hidden="1">'[1]Shir Hamaalot Stats'!#REF!</definedName>
    <definedName name="_Sort" localSheetId="140" hidden="1">'[1]Shir Hamaalot Stats'!#REF!</definedName>
    <definedName name="_Sort" localSheetId="141" hidden="1">'[1]Shir Hamaalot Stats'!#REF!</definedName>
    <definedName name="_Sort" localSheetId="142" hidden="1">'[1]Shir Hamaalot Stats'!#REF!</definedName>
    <definedName name="_Sort" localSheetId="143" hidden="1">'[1]Shir Hamaalot Stats'!#REF!</definedName>
    <definedName name="_Sort" localSheetId="144" hidden="1">'[1]Shir Hamaalot Stats'!#REF!</definedName>
    <definedName name="_Sort" localSheetId="145" hidden="1">'[1]Shir Hamaalot Stats'!#REF!</definedName>
    <definedName name="_Sort" localSheetId="146" hidden="1">'[1]Shir Hamaalot Stats'!#REF!</definedName>
    <definedName name="_Sort" localSheetId="147" hidden="1">'[1]Shir Hamaalot Stats'!#REF!</definedName>
    <definedName name="_Sort" localSheetId="148" hidden="1">'[1]Shir Hamaalot Stats'!#REF!</definedName>
    <definedName name="_Sort" localSheetId="149" hidden="1">'[1]Shir Hamaalot Stats'!#REF!</definedName>
    <definedName name="_Sort" localSheetId="0" hidden="1">'[1]Shir Hamaalot Stats'!#REF!</definedName>
    <definedName name="_Sort" localSheetId="2" hidden="1">'[1]Shir Hamaalot Stats'!#REF!</definedName>
    <definedName name="_Sort" localSheetId="3" hidden="1">'[1]Shir Hamaalot Stats'!#REF!</definedName>
    <definedName name="_Sort" localSheetId="1" hidden="1">'[1]Shir Hamaalot Stats'!#REF!</definedName>
    <definedName name="_Sort" localSheetId="4" hidden="1">'[1]Shir Hamaalot Stats'!#REF!</definedName>
    <definedName name="_Sort" localSheetId="5" hidden="1">'[1]Shir Hamaalot Stats'!#REF!</definedName>
    <definedName name="_Sort" localSheetId="7" hidden="1">'[1]Shir Hamaalot Stats'!#REF!</definedName>
    <definedName name="_Sort" localSheetId="26" hidden="1">'[4]Shir Hamaalot Stats'!#REF!</definedName>
    <definedName name="_Sort" localSheetId="8" hidden="1">'[1]Shir Hamaalot Stats'!#REF!</definedName>
    <definedName name="_Sort" localSheetId="9" hidden="1">'[5]Shir Hamaalot Stats'!#REF!</definedName>
    <definedName name="_Sort" localSheetId="15" hidden="1">'[1]Shir Hamaalot Stats'!#REF!</definedName>
    <definedName name="_Sort" localSheetId="12" hidden="1">'[1]Shir Hamaalot Stats'!#REF!</definedName>
    <definedName name="_Sort" localSheetId="16" hidden="1">'[1]Shir Hamaalot Stats'!#REF!</definedName>
    <definedName name="_Sort" localSheetId="17" hidden="1">'[6]Shir Hamaalot Stats'!#REF!</definedName>
    <definedName name="_Sort" localSheetId="18" hidden="1">'[6]Shir Hamaalot Stats'!#REF!</definedName>
    <definedName name="_Sort" localSheetId="11" hidden="1">'[1]Shir Hamaalot Stats'!#REF!</definedName>
    <definedName name="_Sort" localSheetId="19" hidden="1">'[1]Shir Hamaalot Stats'!#REF!</definedName>
    <definedName name="_Sort" localSheetId="10" hidden="1">'[5]Shir Hamaalot Stats'!#REF!</definedName>
    <definedName name="_Sort" localSheetId="13" hidden="1">'[1]Shir Hamaalot Stats'!#REF!</definedName>
    <definedName name="_Sort" localSheetId="14" hidden="1">'[1]Shir Hamaalot Stats'!#REF!</definedName>
    <definedName name="_Sort" localSheetId="27" hidden="1">'[1]Shir Hamaalot Stats'!#REF!</definedName>
    <definedName name="_Sort" localSheetId="28" hidden="1">'[7]Shir Hamaalot Stats'!#REF!</definedName>
    <definedName name="_Sort" localSheetId="29" hidden="1">'[7]Shir Hamaalot Stats'!#REF!</definedName>
    <definedName name="_Sort" localSheetId="30" hidden="1">'[1]Shir Hamaalot Stats'!#REF!</definedName>
    <definedName name="_Sort" localSheetId="31" hidden="1">'[1]Shir Hamaalot Stats'!#REF!</definedName>
    <definedName name="_Sort" localSheetId="32" hidden="1">'[1]Shir Hamaalot Stats'!#REF!</definedName>
    <definedName name="_Sort" localSheetId="20" hidden="1">'[1]Shir Hamaalot Stats'!#REF!</definedName>
    <definedName name="_Sort" localSheetId="21" hidden="1">'[1]Shir Hamaalot Stats'!#REF!</definedName>
    <definedName name="_Sort" localSheetId="22" hidden="1">'[1]Shir Hamaalot Stats'!#REF!</definedName>
    <definedName name="_Sort" localSheetId="23" hidden="1">'[1]Shir Hamaalot Stats'!#REF!</definedName>
    <definedName name="_Sort" localSheetId="24" hidden="1">'[1]Shir Hamaalot Stats'!#REF!</definedName>
    <definedName name="_Sort" localSheetId="25" hidden="1">'[4]Shir Hamaalot Stats'!#REF!</definedName>
    <definedName name="_Sort" localSheetId="33" hidden="1">'[1]Shir Hamaalot Stats'!#REF!</definedName>
    <definedName name="_Sort" localSheetId="36" hidden="1">'[1]Shir Hamaalot Stats'!#REF!</definedName>
    <definedName name="_Sort" localSheetId="34" hidden="1">'[1]Shir Hamaalot Stats'!#REF!</definedName>
    <definedName name="_Sort" localSheetId="35" hidden="1">'[1]Shir Hamaalot Stats'!#REF!</definedName>
    <definedName name="_Sort" localSheetId="37" hidden="1">'[1]Shir Hamaalot Stats'!#REF!</definedName>
    <definedName name="_Sort" localSheetId="38" hidden="1">'[1]Shir Hamaalot Stats'!#REF!</definedName>
    <definedName name="_Sort" localSheetId="40" hidden="1">'[1]Shir Hamaalot Stats'!#REF!</definedName>
    <definedName name="_Sort" localSheetId="39" hidden="1">'[1]Shir Hamaalot Stats'!#REF!</definedName>
    <definedName name="_Sort" localSheetId="41" hidden="1">'[1]Shir Hamaalot Stats'!#REF!</definedName>
    <definedName name="_Sort" localSheetId="42" hidden="1">'[1]Shir Hamaalot Stats'!#REF!</definedName>
    <definedName name="_Sort" localSheetId="43" hidden="1">'[1]Shir Hamaalot Stats'!#REF!</definedName>
    <definedName name="_Sort" localSheetId="44" hidden="1">'[1]Shir Hamaalot Stats'!#REF!</definedName>
    <definedName name="_Sort" localSheetId="45" hidden="1">'[1]Shir Hamaalot Stats'!#REF!</definedName>
    <definedName name="_Sort" localSheetId="46" hidden="1">'[1]Shir Hamaalot Stats'!#REF!</definedName>
    <definedName name="_Sort" localSheetId="47" hidden="1">'[1]Shir Hamaalot Stats'!#REF!</definedName>
    <definedName name="_Sort" localSheetId="48" hidden="1">'[1]Shir Hamaalot Stats'!#REF!</definedName>
    <definedName name="_Sort" localSheetId="49" hidden="1">'[1]Shir Hamaalot Stats'!#REF!</definedName>
    <definedName name="_Sort" localSheetId="50" hidden="1">'[1]Shir Hamaalot Stats'!#REF!</definedName>
    <definedName name="_Sort" localSheetId="51" hidden="1">'[1]Shir Hamaalot Stats'!#REF!</definedName>
    <definedName name="_Sort" localSheetId="52" hidden="1">'[1]Shir Hamaalot Stats'!#REF!</definedName>
    <definedName name="_Sort" localSheetId="53" hidden="1">'[1]Shir Hamaalot Stats'!#REF!</definedName>
    <definedName name="_Sort" localSheetId="54" hidden="1">'[1]Shir Hamaalot Stats'!#REF!</definedName>
    <definedName name="_Sort" localSheetId="55" hidden="1">'[1]Shir Hamaalot Stats'!#REF!</definedName>
    <definedName name="_Sort" localSheetId="59" hidden="1">'[1]Shir Hamaalot Stats'!#REF!</definedName>
    <definedName name="_Sort" localSheetId="60" hidden="1">'[1]Shir Hamaalot Stats'!#REF!</definedName>
    <definedName name="_Sort" localSheetId="61" hidden="1">'[1]Shir Hamaalot Stats'!#REF!</definedName>
    <definedName name="_Sort" localSheetId="63" hidden="1">'[1]Shir Hamaalot Stats'!#REF!</definedName>
    <definedName name="_Sort" localSheetId="62" hidden="1">'[8]Shir Hamaalot Stats'!#REF!</definedName>
    <definedName name="_Sort" localSheetId="64" hidden="1">'[1]Shir Hamaalot Stats'!#REF!</definedName>
    <definedName name="_Sort" localSheetId="65" hidden="1">'[1]Shir Hamaalot Stats'!#REF!</definedName>
    <definedName name="_Sort" localSheetId="66" hidden="1">'[1]Shir Hamaalot Stats'!#REF!</definedName>
    <definedName name="_Sort" localSheetId="67" hidden="1">'[1]Shir Hamaalot Stats'!#REF!</definedName>
    <definedName name="_Sort" localSheetId="68" hidden="1">'[1]Shir Hamaalot Stats'!#REF!</definedName>
    <definedName name="_Sort" localSheetId="69" hidden="1">'[1]Shir Hamaalot Stats'!#REF!</definedName>
    <definedName name="_Sort" localSheetId="70" hidden="1">'[1]Shir Hamaalot Stats'!#REF!</definedName>
    <definedName name="_Sort" localSheetId="97" hidden="1">'[1]Shir Hamaalot Stats'!#REF!</definedName>
    <definedName name="_Sort" localSheetId="98" hidden="1">'[1]Shir Hamaalot Stats'!#REF!</definedName>
    <definedName name="_Sort" localSheetId="99" hidden="1">'[1]Shir Hamaalot Stats'!#REF!</definedName>
    <definedName name="_Sort" localSheetId="110" hidden="1">'Shir Hamaalot Stats'!#REF!</definedName>
    <definedName name="_Sort" localSheetId="108" hidden="1">'[1]Shir Hamaalot Stats'!#REF!</definedName>
    <definedName name="_Sort" localSheetId="109" hidden="1">'[1]Shir Hamaalot Stats'!#REF!</definedName>
    <definedName name="_Sort" hidden="1">#REF!</definedName>
    <definedName name="Index_Sheet" localSheetId="117">#REF!</definedName>
    <definedName name="Index_Sheet">#REF!</definedName>
    <definedName name="OLE_LINK1" localSheetId="2">'73 Cohen Stats'!#REF!</definedName>
    <definedName name="_xlnm.Print_Area" localSheetId="73">'102'!$A$1:$U$80</definedName>
    <definedName name="_xlnm.Print_Area" localSheetId="80">'107'!$A:$AQ</definedName>
    <definedName name="_xlnm.Print_Area" localSheetId="81">'108'!$A$1:$S$40</definedName>
    <definedName name="_xlnm.Print_Area" localSheetId="85">'111'!$A:$L</definedName>
    <definedName name="_xlnm.Print_Area" localSheetId="87">'111 &amp; 112'!$A:$M</definedName>
    <definedName name="_xlnm.Print_Area" localSheetId="86">'112'!$A$2:$L$46</definedName>
    <definedName name="_xlnm.Print_Area" localSheetId="91">'115'!$A$1:$J$74</definedName>
    <definedName name="_xlnm.Print_Area" localSheetId="96">'118'!$A$1:$T$104</definedName>
    <definedName name="_xlnm.Print_Area" localSheetId="100">'119'!$A:$BW</definedName>
    <definedName name="_xlnm.Print_Area" localSheetId="101">'119 By Alef Bet'!$CS$1:$EC$57</definedName>
    <definedName name="_xlnm.Print_Area" localSheetId="103">'119 Eight Acrostics'!$A$1:$X$106</definedName>
    <definedName name="_xlnm.Print_Area" localSheetId="102">'119 Stats'!$Z$1:$AQ$90</definedName>
    <definedName name="_xlnm.Print_Area" localSheetId="112">'136'!$A$4:$BB$44</definedName>
    <definedName name="_xlnm.Print_Area" localSheetId="114">'136 All Verses'!$A$1:$U$80</definedName>
    <definedName name="_xlnm.Print_Area" localSheetId="117">'136 All Verses LandScape'!$A$1:$Q$41</definedName>
    <definedName name="_xlnm.Print_Area" localSheetId="115">'136 All Verses TNR'!$A$1:$V$83</definedName>
    <definedName name="_xlnm.Print_Area" localSheetId="116">'136 All Verses TNR Vol 1 Table'!$A$1:$U$80</definedName>
    <definedName name="_xlnm.Print_Area" localSheetId="113">'136 Verses'!$A$1:$S$33</definedName>
    <definedName name="_xlnm.Print_Area" localSheetId="119">'137'!$A$1:$Y$40</definedName>
    <definedName name="_xlnm.Print_Area" localSheetId="120">'137 Letters'!$O$31:$BF$47</definedName>
    <definedName name="_xlnm.Print_Area" localSheetId="137">'145 Verses'!$A:$V</definedName>
    <definedName name="_xlnm.Print_Area" localSheetId="138">'145 Verses TNR (2)'!$K$1:$Z$47</definedName>
    <definedName name="_xlnm.Print_Area" localSheetId="141">'146'!$A$1:$U$51</definedName>
    <definedName name="_xlnm.Print_Area" localSheetId="142">'146 Verses'!$A$1:$S$23</definedName>
    <definedName name="_xlnm.Print_Area" localSheetId="2">'73 Cohen Stats'!$A$1:$AV$34</definedName>
    <definedName name="_xlnm.Print_Area" localSheetId="3">'73 K-H-N Hlgt'!$A$1:$AM$85</definedName>
    <definedName name="_xlnm.Print_Area" localSheetId="1">'73 Verses'!$A$1:$AI$59</definedName>
    <definedName name="_xlnm.Print_Area" localSheetId="4">'74'!$A$1:$AJ$56</definedName>
    <definedName name="_xlnm.Print_Area" localSheetId="5">'74 (2)'!$A$1:$AJ$56</definedName>
    <definedName name="_xlnm.Print_Area" localSheetId="6">'74 Aut'!$F$1:$R$23</definedName>
    <definedName name="_xlnm.Print_Area" localSheetId="26">'75 &amp; 76 Comp'!$A$1:$O$56</definedName>
    <definedName name="_xlnm.Print_Area" localSheetId="8">'75 2 Columns'!$A$1:$AD$62</definedName>
    <definedName name="_xlnm.Print_Area" localSheetId="9">'75 4 Columns'!$A$1:$BC$34</definedName>
    <definedName name="_xlnm.Print_Area" localSheetId="15">'75 Different Breakdowns'!$HH$65:$KB$119</definedName>
    <definedName name="_xlnm.Print_Area" localSheetId="16">'75 Main Breakdown'!$A$1:$BE$55</definedName>
    <definedName name="_xlnm.Print_Area" localSheetId="17">'75 Main Breakdown V2'!$A$1:$BD$33</definedName>
    <definedName name="_xlnm.Print_Area" localSheetId="18">'75 Main Breakdown V2 (2)'!$A$1:$BE$44</definedName>
    <definedName name="_xlnm.Print_Area" localSheetId="11">'75 Verses'!$M$5:$AD$26</definedName>
    <definedName name="_xlnm.Print_Area" localSheetId="10">'75 Word Values'!$A$1:$BL$97</definedName>
    <definedName name="_xlnm.Print_Area" localSheetId="27">'76 Letter Stats V1'!$A$1:$BR$33</definedName>
    <definedName name="_xlnm.Print_Area" localSheetId="28">'76 Letter Stats V2'!$A$1:$BT$77</definedName>
    <definedName name="_xlnm.Print_Area" localSheetId="29">'76 Letter Stats V3'!$A$1:$BY$53</definedName>
    <definedName name="_xlnm.Print_Area" localSheetId="30">'76 Letters שלם'!$A$1:$BA$13</definedName>
    <definedName name="_xlnm.Print_Area" localSheetId="31">'76 Letters שלם &amp; More'!$A$1:$BA$13</definedName>
    <definedName name="_xlnm.Print_Area" localSheetId="32">'76 Letters שלם &amp; More V2'!$A$1:$BA$13</definedName>
    <definedName name="_xlnm.Print_Area" localSheetId="22">'76 V3'!$A$1:$AD$93</definedName>
    <definedName name="_xlnm.Print_Area" localSheetId="25">'76 Verses V2'!$A$1:$O$56</definedName>
    <definedName name="_xlnm.Print_Area" localSheetId="33">'77'!$A:$X</definedName>
    <definedName name="_xlnm.Print_Area" localSheetId="36">'77 &amp; Shirat Hayam'!$A$1:$P$45</definedName>
    <definedName name="_xlnm.Print_Area" localSheetId="34">'77 V2'!$A:$AT</definedName>
    <definedName name="_xlnm.Print_Area" localSheetId="38">'78'!$A$1:$AP$119</definedName>
    <definedName name="_xlnm.Print_Area" localSheetId="40">'78 Ver 2'!$A:$BD</definedName>
    <definedName name="_xlnm.Print_Area" localSheetId="43">'80'!$A:$AB</definedName>
    <definedName name="_xlnm.Print_Area" localSheetId="45">'81 V2'!$A:$Y</definedName>
    <definedName name="_xlnm.Print_Area" localSheetId="46">'82'!$A$1:$X$25</definedName>
    <definedName name="_xlnm.Print_Area" localSheetId="48">'84'!$I:$AK</definedName>
    <definedName name="_xlnm.Print_Area" localSheetId="49">'85'!$A$1:$AG$52</definedName>
    <definedName name="_xlnm.Print_Area" localSheetId="55">'89 Text To Excel'!$D:$P</definedName>
    <definedName name="_xlnm.Print_Area" localSheetId="56">'89 Verses'!$A$1:$Q$108</definedName>
    <definedName name="_xlnm.Print_Area" localSheetId="59">'90'!$1:$1048576</definedName>
    <definedName name="_xlnm.Print_Area" localSheetId="63">'92'!$A$1:$S$59</definedName>
    <definedName name="_xlnm.Print_Area" localSheetId="62">'92 Original'!$A:$P</definedName>
    <definedName name="_xlnm.Print_Area" localSheetId="64">'93'!$A:$J</definedName>
    <definedName name="_xlnm.Print_Area" localSheetId="97">Hallel!$A$1:$CF$110</definedName>
    <definedName name="_xlnm.Print_Area" localSheetId="110">'Shir Hamaalot Stats'!#REF!</definedName>
    <definedName name="Print_Area_MI" localSheetId="110">'Shir Hamaalot Stats'!#REF!</definedName>
    <definedName name="_xlnm.Print_Titles" localSheetId="105">'120 To 134'!$1:$3</definedName>
    <definedName name="_xlnm.Print_Titles" localSheetId="54">'89'!$1:$3</definedName>
    <definedName name="_xlnm.Print_Titles" localSheetId="97">Hallel!$1:$3</definedName>
    <definedName name="_xlnm.Print_Titles" localSheetId="110">'Shir Hamaalot Stats'!$1:$2</definedName>
    <definedName name="Print_Titles_MI" localSheetId="110">'Shir Hamaalot Stats'!$1:$2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N80" i="296" l="1"/>
  <c r="AM80" i="296"/>
  <c r="AL80" i="296"/>
  <c r="M80" i="296" l="1"/>
  <c r="L80" i="296"/>
  <c r="K80" i="296"/>
  <c r="M80" i="295"/>
  <c r="L80" i="295"/>
  <c r="K80" i="295"/>
  <c r="IF34" i="257" l="1"/>
  <c r="IF37" i="257" s="1"/>
  <c r="IF40" i="257" s="1"/>
  <c r="IF43" i="257" s="1"/>
  <c r="IF46" i="257" s="1"/>
  <c r="IF50" i="257" s="1"/>
  <c r="IF53" i="257" s="1"/>
  <c r="IF56" i="257" s="1"/>
  <c r="IF59" i="257" s="1"/>
  <c r="IE34" i="257"/>
  <c r="IE37" i="257" s="1"/>
  <c r="IE40" i="257" s="1"/>
  <c r="IE43" i="257" s="1"/>
  <c r="IE46" i="257" s="1"/>
  <c r="IE50" i="257" s="1"/>
  <c r="IE53" i="257" s="1"/>
  <c r="IE56" i="257" s="1"/>
  <c r="IE59" i="257" s="1"/>
  <c r="ID34" i="257"/>
  <c r="ID37" i="257" s="1"/>
  <c r="ID40" i="257" s="1"/>
  <c r="ID43" i="257" s="1"/>
  <c r="ID46" i="257" s="1"/>
  <c r="ID50" i="257" s="1"/>
  <c r="ID53" i="257" s="1"/>
  <c r="ID56" i="257" s="1"/>
  <c r="ID59" i="257" s="1"/>
  <c r="IC34" i="257"/>
  <c r="IC37" i="257" s="1"/>
  <c r="IC40" i="257" s="1"/>
  <c r="IC43" i="257" s="1"/>
  <c r="IC46" i="257" s="1"/>
  <c r="IC50" i="257" s="1"/>
  <c r="IC53" i="257" s="1"/>
  <c r="IC56" i="257" s="1"/>
  <c r="IC59" i="257" s="1"/>
  <c r="FC3" i="257"/>
  <c r="FC6" i="257" s="1"/>
  <c r="FC9" i="257" s="1"/>
  <c r="FC12" i="257" s="1"/>
  <c r="FC15" i="257" s="1"/>
  <c r="FC19" i="257" s="1"/>
  <c r="FC22" i="257" s="1"/>
  <c r="FC25" i="257" s="1"/>
  <c r="FC28" i="257" s="1"/>
  <c r="FB3" i="257"/>
  <c r="FB6" i="257" s="1"/>
  <c r="FB9" i="257" s="1"/>
  <c r="FB12" i="257" s="1"/>
  <c r="FB15" i="257" s="1"/>
  <c r="FB19" i="257" s="1"/>
  <c r="FB22" i="257" s="1"/>
  <c r="FB25" i="257" s="1"/>
  <c r="FB28" i="257" s="1"/>
  <c r="FA3" i="257"/>
  <c r="FA6" i="257" s="1"/>
  <c r="FA9" i="257" s="1"/>
  <c r="FA12" i="257" s="1"/>
  <c r="FA15" i="257" s="1"/>
  <c r="FA19" i="257" s="1"/>
  <c r="FA22" i="257" s="1"/>
  <c r="FA25" i="257" s="1"/>
  <c r="FA28" i="257" s="1"/>
  <c r="EZ3" i="257"/>
  <c r="EZ6" i="257" s="1"/>
  <c r="EZ9" i="257" s="1"/>
  <c r="EZ12" i="257" s="1"/>
  <c r="EZ15" i="257" s="1"/>
  <c r="EZ19" i="257" s="1"/>
  <c r="EZ22" i="257" s="1"/>
  <c r="EZ25" i="257" s="1"/>
  <c r="EZ28" i="257" s="1"/>
  <c r="M80" i="290" l="1"/>
  <c r="N80" i="290"/>
  <c r="L80" i="290"/>
  <c r="U33" i="255" l="1"/>
  <c r="U32" i="255"/>
  <c r="U10" i="255"/>
  <c r="U11" i="255"/>
  <c r="U12" i="255"/>
  <c r="U13" i="255"/>
  <c r="U14" i="255"/>
  <c r="U15" i="255"/>
  <c r="U16" i="255"/>
  <c r="U17" i="255"/>
  <c r="U18" i="255"/>
  <c r="U20" i="255"/>
  <c r="U22" i="255"/>
  <c r="U23" i="255"/>
  <c r="U24" i="255"/>
  <c r="U25" i="255"/>
  <c r="U26" i="255"/>
  <c r="U27" i="255"/>
  <c r="U28" i="255"/>
  <c r="U29" i="255"/>
  <c r="U30" i="255"/>
  <c r="U9" i="255"/>
  <c r="U8" i="255"/>
  <c r="U6" i="255"/>
  <c r="BJ46" i="257" l="1"/>
  <c r="BI46" i="257"/>
  <c r="BH46" i="257"/>
  <c r="BK45" i="257"/>
  <c r="BK44" i="257"/>
  <c r="BK43" i="257"/>
  <c r="BK42" i="257"/>
  <c r="BK41" i="257"/>
  <c r="BK40" i="257"/>
  <c r="BK39" i="257"/>
  <c r="BK38" i="257"/>
  <c r="BK37" i="257"/>
  <c r="BX3" i="257"/>
  <c r="BX6" i="257" s="1"/>
  <c r="BX9" i="257" s="1"/>
  <c r="BX12" i="257" s="1"/>
  <c r="BX15" i="257" s="1"/>
  <c r="BX19" i="257" s="1"/>
  <c r="BX22" i="257" s="1"/>
  <c r="BX25" i="257" s="1"/>
  <c r="BX28" i="257" s="1"/>
  <c r="BW3" i="257"/>
  <c r="BW6" i="257" s="1"/>
  <c r="BW9" i="257" s="1"/>
  <c r="BW12" i="257" s="1"/>
  <c r="BW15" i="257" s="1"/>
  <c r="BW19" i="257" s="1"/>
  <c r="BW22" i="257" s="1"/>
  <c r="BW25" i="257" s="1"/>
  <c r="BW28" i="257" s="1"/>
  <c r="BV3" i="257"/>
  <c r="BV6" i="257" s="1"/>
  <c r="BV9" i="257" s="1"/>
  <c r="BV12" i="257" s="1"/>
  <c r="BV15" i="257" s="1"/>
  <c r="BV19" i="257" s="1"/>
  <c r="BV22" i="257" s="1"/>
  <c r="BV25" i="257" s="1"/>
  <c r="BV28" i="257" s="1"/>
  <c r="BU3" i="257"/>
  <c r="BU6" i="257" s="1"/>
  <c r="BU9" i="257" s="1"/>
  <c r="BU12" i="257" s="1"/>
  <c r="BU15" i="257" s="1"/>
  <c r="BU19" i="257" s="1"/>
  <c r="BU22" i="257" s="1"/>
  <c r="BU25" i="257" s="1"/>
  <c r="BU28" i="257" s="1"/>
  <c r="S14" i="255"/>
  <c r="S15" i="255" s="1"/>
  <c r="S16" i="255" s="1"/>
  <c r="S17" i="255" s="1"/>
  <c r="S19" i="255" s="1"/>
  <c r="S21" i="255" s="1"/>
  <c r="S8" i="255"/>
  <c r="S9" i="255" s="1"/>
  <c r="S10" i="255" s="1"/>
  <c r="S11" i="255" s="1"/>
  <c r="S12" i="255" s="1"/>
  <c r="S13" i="255" s="1"/>
  <c r="BJ29" i="254"/>
  <c r="BJ28" i="254" s="1"/>
  <c r="BJ27" i="254" s="1"/>
  <c r="BJ26" i="254" s="1"/>
  <c r="BJ25" i="254" s="1"/>
  <c r="BJ24" i="254" s="1"/>
  <c r="BJ23" i="254" s="1"/>
  <c r="BJ22" i="254" s="1"/>
  <c r="BJ21" i="254" s="1"/>
  <c r="BJ20" i="254" s="1"/>
  <c r="BJ19" i="254" s="1"/>
  <c r="BJ18" i="254" s="1"/>
  <c r="BJ17" i="254" s="1"/>
  <c r="BJ16" i="254" s="1"/>
  <c r="BJ15" i="254" s="1"/>
  <c r="BJ14" i="254" s="1"/>
  <c r="BJ13" i="254" s="1"/>
  <c r="BJ12" i="254" s="1"/>
  <c r="BJ11" i="254" s="1"/>
  <c r="BJ10" i="254" s="1"/>
  <c r="BJ9" i="254" s="1"/>
  <c r="BJ8" i="254" s="1"/>
  <c r="BJ7" i="254" s="1"/>
  <c r="BJ6" i="254" s="1"/>
  <c r="BJ5" i="254" s="1"/>
  <c r="BJ4" i="254" s="1"/>
  <c r="BH4" i="254"/>
  <c r="BH5" i="254" s="1"/>
  <c r="BH6" i="254" s="1"/>
  <c r="BH7" i="254" s="1"/>
  <c r="BH8" i="254" s="1"/>
  <c r="BH9" i="254" s="1"/>
  <c r="BH10" i="254" s="1"/>
  <c r="BH11" i="254" s="1"/>
  <c r="BH12" i="254" s="1"/>
  <c r="BH13" i="254" s="1"/>
  <c r="BH14" i="254" s="1"/>
  <c r="BH15" i="254" s="1"/>
  <c r="BH16" i="254" s="1"/>
  <c r="BH17" i="254" s="1"/>
  <c r="BH18" i="254" s="1"/>
  <c r="BH19" i="254" s="1"/>
  <c r="BH20" i="254" s="1"/>
  <c r="BH21" i="254" s="1"/>
  <c r="BH22" i="254" s="1"/>
  <c r="BH23" i="254" s="1"/>
  <c r="BH24" i="254" s="1"/>
  <c r="BH25" i="254" s="1"/>
  <c r="BH26" i="254" s="1"/>
  <c r="BH27" i="254" s="1"/>
  <c r="BH28" i="254" s="1"/>
  <c r="BH29" i="254" s="1"/>
  <c r="J58" i="252"/>
  <c r="J57" i="252" s="1"/>
  <c r="J56" i="252" s="1"/>
  <c r="J55" i="252" s="1"/>
  <c r="J54" i="252" s="1"/>
  <c r="J53" i="252" s="1"/>
  <c r="J52" i="252" s="1"/>
  <c r="J51" i="252" s="1"/>
  <c r="J50" i="252" s="1"/>
  <c r="J49" i="252" s="1"/>
  <c r="J48" i="252" s="1"/>
  <c r="J47" i="252" s="1"/>
  <c r="J46" i="252" s="1"/>
  <c r="J45" i="252" s="1"/>
  <c r="J44" i="252" s="1"/>
  <c r="G58" i="252"/>
  <c r="G57" i="252" s="1"/>
  <c r="G56" i="252" s="1"/>
  <c r="G55" i="252" s="1"/>
  <c r="G54" i="252" s="1"/>
  <c r="G53" i="252" s="1"/>
  <c r="G52" i="252" s="1"/>
  <c r="G51" i="252" s="1"/>
  <c r="G50" i="252" s="1"/>
  <c r="G49" i="252" s="1"/>
  <c r="G48" i="252" s="1"/>
  <c r="G47" i="252" s="1"/>
  <c r="G46" i="252" s="1"/>
  <c r="G45" i="252" s="1"/>
  <c r="G44" i="252" s="1"/>
  <c r="I44" i="252"/>
  <c r="I45" i="252" s="1"/>
  <c r="I46" i="252" s="1"/>
  <c r="I47" i="252" s="1"/>
  <c r="I48" i="252" s="1"/>
  <c r="I49" i="252" s="1"/>
  <c r="I50" i="252" s="1"/>
  <c r="I51" i="252" s="1"/>
  <c r="I52" i="252" s="1"/>
  <c r="I53" i="252" s="1"/>
  <c r="I54" i="252" s="1"/>
  <c r="I55" i="252" s="1"/>
  <c r="I56" i="252" s="1"/>
  <c r="I57" i="252" s="1"/>
  <c r="I58" i="252" s="1"/>
  <c r="F44" i="252"/>
  <c r="F45" i="252" s="1"/>
  <c r="F46" i="252" s="1"/>
  <c r="F47" i="252" s="1"/>
  <c r="F48" i="252" s="1"/>
  <c r="F49" i="252" s="1"/>
  <c r="F50" i="252" s="1"/>
  <c r="F51" i="252" s="1"/>
  <c r="F52" i="252" s="1"/>
  <c r="F53" i="252" s="1"/>
  <c r="F54" i="252" s="1"/>
  <c r="F55" i="252" s="1"/>
  <c r="F56" i="252" s="1"/>
  <c r="F57" i="252" s="1"/>
  <c r="F58" i="252" s="1"/>
  <c r="J38" i="252"/>
  <c r="J37" i="252" s="1"/>
  <c r="J36" i="252" s="1"/>
  <c r="J35" i="252" s="1"/>
  <c r="J34" i="252" s="1"/>
  <c r="J33" i="252" s="1"/>
  <c r="J32" i="252" s="1"/>
  <c r="J31" i="252" s="1"/>
  <c r="J30" i="252" s="1"/>
  <c r="J29" i="252" s="1"/>
  <c r="J28" i="252" s="1"/>
  <c r="J27" i="252" s="1"/>
  <c r="J26" i="252" s="1"/>
  <c r="J25" i="252" s="1"/>
  <c r="J24" i="252" s="1"/>
  <c r="G38" i="252"/>
  <c r="G37" i="252" s="1"/>
  <c r="G36" i="252" s="1"/>
  <c r="G35" i="252" s="1"/>
  <c r="G34" i="252" s="1"/>
  <c r="G33" i="252" s="1"/>
  <c r="G32" i="252" s="1"/>
  <c r="G31" i="252" s="1"/>
  <c r="G30" i="252" s="1"/>
  <c r="G29" i="252" s="1"/>
  <c r="G28" i="252" s="1"/>
  <c r="G27" i="252" s="1"/>
  <c r="G26" i="252" s="1"/>
  <c r="G25" i="252" s="1"/>
  <c r="G24" i="252" s="1"/>
  <c r="I24" i="252"/>
  <c r="I25" i="252" s="1"/>
  <c r="I26" i="252" s="1"/>
  <c r="I27" i="252" s="1"/>
  <c r="I28" i="252" s="1"/>
  <c r="I29" i="252" s="1"/>
  <c r="I30" i="252" s="1"/>
  <c r="I31" i="252" s="1"/>
  <c r="I32" i="252" s="1"/>
  <c r="I33" i="252" s="1"/>
  <c r="I34" i="252" s="1"/>
  <c r="I35" i="252" s="1"/>
  <c r="I36" i="252" s="1"/>
  <c r="I37" i="252" s="1"/>
  <c r="I38" i="252" s="1"/>
  <c r="F24" i="252"/>
  <c r="F25" i="252" s="1"/>
  <c r="F26" i="252" s="1"/>
  <c r="F27" i="252" s="1"/>
  <c r="F28" i="252" s="1"/>
  <c r="F29" i="252" s="1"/>
  <c r="F30" i="252" s="1"/>
  <c r="F31" i="252" s="1"/>
  <c r="F32" i="252" s="1"/>
  <c r="F33" i="252" s="1"/>
  <c r="F34" i="252" s="1"/>
  <c r="F35" i="252" s="1"/>
  <c r="F36" i="252" s="1"/>
  <c r="F37" i="252" s="1"/>
  <c r="F38" i="252" s="1"/>
  <c r="J18" i="252"/>
  <c r="J17" i="252" s="1"/>
  <c r="J16" i="252" s="1"/>
  <c r="J15" i="252" s="1"/>
  <c r="J14" i="252" s="1"/>
  <c r="J13" i="252" s="1"/>
  <c r="J12" i="252" s="1"/>
  <c r="J11" i="252" s="1"/>
  <c r="J10" i="252" s="1"/>
  <c r="J9" i="252" s="1"/>
  <c r="J8" i="252" s="1"/>
  <c r="J7" i="252" s="1"/>
  <c r="J6" i="252" s="1"/>
  <c r="J5" i="252" s="1"/>
  <c r="J4" i="252" s="1"/>
  <c r="G18" i="252"/>
  <c r="G17" i="252" s="1"/>
  <c r="G16" i="252" s="1"/>
  <c r="G15" i="252" s="1"/>
  <c r="G14" i="252" s="1"/>
  <c r="G13" i="252" s="1"/>
  <c r="G12" i="252" s="1"/>
  <c r="G11" i="252" s="1"/>
  <c r="G10" i="252" s="1"/>
  <c r="G9" i="252" s="1"/>
  <c r="G8" i="252" s="1"/>
  <c r="G7" i="252" s="1"/>
  <c r="G6" i="252" s="1"/>
  <c r="G5" i="252" s="1"/>
  <c r="G4" i="252" s="1"/>
  <c r="I4" i="252"/>
  <c r="I5" i="252" s="1"/>
  <c r="I6" i="252" s="1"/>
  <c r="I7" i="252" s="1"/>
  <c r="I8" i="252" s="1"/>
  <c r="I9" i="252" s="1"/>
  <c r="I10" i="252" s="1"/>
  <c r="I11" i="252" s="1"/>
  <c r="I12" i="252" s="1"/>
  <c r="I13" i="252" s="1"/>
  <c r="I14" i="252" s="1"/>
  <c r="I15" i="252" s="1"/>
  <c r="I16" i="252" s="1"/>
  <c r="I17" i="252" s="1"/>
  <c r="I18" i="252" s="1"/>
  <c r="F4" i="252"/>
  <c r="F5" i="252" s="1"/>
  <c r="F6" i="252" s="1"/>
  <c r="F7" i="252" s="1"/>
  <c r="F8" i="252" s="1"/>
  <c r="F9" i="252" s="1"/>
  <c r="F10" i="252" s="1"/>
  <c r="F11" i="252" s="1"/>
  <c r="F12" i="252" s="1"/>
  <c r="F13" i="252" s="1"/>
  <c r="F14" i="252" s="1"/>
  <c r="F15" i="252" s="1"/>
  <c r="F16" i="252" s="1"/>
  <c r="F17" i="252" s="1"/>
  <c r="F18" i="252" s="1"/>
  <c r="AE184" i="245"/>
  <c r="AE182" i="245"/>
  <c r="AE180" i="245"/>
  <c r="AE171" i="245"/>
  <c r="AE131" i="245"/>
  <c r="W105" i="245"/>
  <c r="V105" i="245"/>
  <c r="U105" i="245"/>
  <c r="T105" i="245"/>
  <c r="S105" i="245"/>
  <c r="R105" i="245"/>
  <c r="Q105" i="245"/>
  <c r="P105" i="245"/>
  <c r="O105" i="245"/>
  <c r="N105" i="245"/>
  <c r="M105" i="245"/>
  <c r="L105" i="245"/>
  <c r="K105" i="245"/>
  <c r="J105" i="245"/>
  <c r="I105" i="245"/>
  <c r="H105" i="245"/>
  <c r="G105" i="245"/>
  <c r="F105" i="245"/>
  <c r="E105" i="245"/>
  <c r="D105" i="245"/>
  <c r="C105" i="245"/>
  <c r="B105" i="245"/>
  <c r="B106" i="245" s="1"/>
  <c r="W104" i="245"/>
  <c r="V104" i="245" s="1"/>
  <c r="U104" i="245" s="1"/>
  <c r="T104" i="245" s="1"/>
  <c r="S104" i="245" s="1"/>
  <c r="R104" i="245" s="1"/>
  <c r="Q104" i="245" s="1"/>
  <c r="P104" i="245" s="1"/>
  <c r="O104" i="245" s="1"/>
  <c r="N104" i="245" s="1"/>
  <c r="M104" i="245" s="1"/>
  <c r="L104" i="245" s="1"/>
  <c r="K104" i="245" s="1"/>
  <c r="J104" i="245" s="1"/>
  <c r="I104" i="245" s="1"/>
  <c r="H104" i="245" s="1"/>
  <c r="G104" i="245" s="1"/>
  <c r="F104" i="245" s="1"/>
  <c r="E104" i="245" s="1"/>
  <c r="D104" i="245" s="1"/>
  <c r="C104" i="245" s="1"/>
  <c r="B104" i="245" s="1"/>
  <c r="B103" i="245"/>
  <c r="C103" i="245" s="1"/>
  <c r="D103" i="245" s="1"/>
  <c r="E103" i="245" s="1"/>
  <c r="F103" i="245" s="1"/>
  <c r="G103" i="245" s="1"/>
  <c r="H103" i="245" s="1"/>
  <c r="I103" i="245" s="1"/>
  <c r="J103" i="245" s="1"/>
  <c r="K103" i="245" s="1"/>
  <c r="L103" i="245" s="1"/>
  <c r="M103" i="245" s="1"/>
  <c r="N103" i="245" s="1"/>
  <c r="O103" i="245" s="1"/>
  <c r="P103" i="245" s="1"/>
  <c r="Q103" i="245" s="1"/>
  <c r="R103" i="245" s="1"/>
  <c r="S103" i="245" s="1"/>
  <c r="T103" i="245" s="1"/>
  <c r="U103" i="245" s="1"/>
  <c r="V103" i="245" s="1"/>
  <c r="W103" i="245" s="1"/>
  <c r="X102" i="245"/>
  <c r="W91" i="245"/>
  <c r="V91" i="245" s="1"/>
  <c r="U91" i="245" s="1"/>
  <c r="T91" i="245" s="1"/>
  <c r="S91" i="245" s="1"/>
  <c r="R91" i="245" s="1"/>
  <c r="Q91" i="245" s="1"/>
  <c r="P91" i="245" s="1"/>
  <c r="O91" i="245" s="1"/>
  <c r="N91" i="245" s="1"/>
  <c r="M91" i="245" s="1"/>
  <c r="L91" i="245" s="1"/>
  <c r="K91" i="245" s="1"/>
  <c r="J91" i="245" s="1"/>
  <c r="I91" i="245" s="1"/>
  <c r="H91" i="245" s="1"/>
  <c r="G91" i="245" s="1"/>
  <c r="F91" i="245" s="1"/>
  <c r="E91" i="245" s="1"/>
  <c r="D91" i="245" s="1"/>
  <c r="C91" i="245" s="1"/>
  <c r="B91" i="245" s="1"/>
  <c r="B90" i="245"/>
  <c r="C90" i="245" s="1"/>
  <c r="D90" i="245" s="1"/>
  <c r="E90" i="245" s="1"/>
  <c r="F90" i="245" s="1"/>
  <c r="G90" i="245" s="1"/>
  <c r="H90" i="245" s="1"/>
  <c r="I90" i="245" s="1"/>
  <c r="J90" i="245" s="1"/>
  <c r="K90" i="245" s="1"/>
  <c r="L90" i="245" s="1"/>
  <c r="M90" i="245" s="1"/>
  <c r="N90" i="245" s="1"/>
  <c r="O90" i="245" s="1"/>
  <c r="P90" i="245" s="1"/>
  <c r="Q90" i="245" s="1"/>
  <c r="R90" i="245" s="1"/>
  <c r="S90" i="245" s="1"/>
  <c r="T90" i="245" s="1"/>
  <c r="U90" i="245" s="1"/>
  <c r="V90" i="245" s="1"/>
  <c r="W90" i="245" s="1"/>
  <c r="X89" i="245"/>
  <c r="W78" i="245"/>
  <c r="V78" i="245" s="1"/>
  <c r="U78" i="245" s="1"/>
  <c r="T78" i="245" s="1"/>
  <c r="S78" i="245" s="1"/>
  <c r="R78" i="245" s="1"/>
  <c r="Q78" i="245" s="1"/>
  <c r="P78" i="245" s="1"/>
  <c r="O78" i="245" s="1"/>
  <c r="N78" i="245" s="1"/>
  <c r="M78" i="245" s="1"/>
  <c r="L78" i="245" s="1"/>
  <c r="K78" i="245" s="1"/>
  <c r="J78" i="245" s="1"/>
  <c r="I78" i="245" s="1"/>
  <c r="H78" i="245" s="1"/>
  <c r="G78" i="245" s="1"/>
  <c r="F78" i="245" s="1"/>
  <c r="E78" i="245" s="1"/>
  <c r="D78" i="245" s="1"/>
  <c r="C78" i="245" s="1"/>
  <c r="B78" i="245" s="1"/>
  <c r="B77" i="245"/>
  <c r="C77" i="245" s="1"/>
  <c r="D77" i="245" s="1"/>
  <c r="E77" i="245" s="1"/>
  <c r="F77" i="245" s="1"/>
  <c r="G77" i="245" s="1"/>
  <c r="H77" i="245" s="1"/>
  <c r="I77" i="245" s="1"/>
  <c r="J77" i="245" s="1"/>
  <c r="K77" i="245" s="1"/>
  <c r="L77" i="245" s="1"/>
  <c r="M77" i="245" s="1"/>
  <c r="N77" i="245" s="1"/>
  <c r="O77" i="245" s="1"/>
  <c r="P77" i="245" s="1"/>
  <c r="Q77" i="245" s="1"/>
  <c r="R77" i="245" s="1"/>
  <c r="S77" i="245" s="1"/>
  <c r="T77" i="245" s="1"/>
  <c r="U77" i="245" s="1"/>
  <c r="V77" i="245" s="1"/>
  <c r="W77" i="245" s="1"/>
  <c r="X76" i="245"/>
  <c r="W65" i="245"/>
  <c r="V65" i="245" s="1"/>
  <c r="U65" i="245" s="1"/>
  <c r="T65" i="245" s="1"/>
  <c r="S65" i="245" s="1"/>
  <c r="R65" i="245" s="1"/>
  <c r="Q65" i="245" s="1"/>
  <c r="P65" i="245" s="1"/>
  <c r="O65" i="245" s="1"/>
  <c r="N65" i="245" s="1"/>
  <c r="M65" i="245" s="1"/>
  <c r="L65" i="245" s="1"/>
  <c r="K65" i="245" s="1"/>
  <c r="J65" i="245" s="1"/>
  <c r="I65" i="245" s="1"/>
  <c r="H65" i="245" s="1"/>
  <c r="G65" i="245" s="1"/>
  <c r="F65" i="245" s="1"/>
  <c r="E65" i="245" s="1"/>
  <c r="D65" i="245" s="1"/>
  <c r="C65" i="245" s="1"/>
  <c r="B65" i="245" s="1"/>
  <c r="AE64" i="245"/>
  <c r="B64" i="245"/>
  <c r="C64" i="245" s="1"/>
  <c r="D64" i="245" s="1"/>
  <c r="E64" i="245" s="1"/>
  <c r="F64" i="245" s="1"/>
  <c r="G64" i="245" s="1"/>
  <c r="H64" i="245" s="1"/>
  <c r="I64" i="245" s="1"/>
  <c r="J64" i="245" s="1"/>
  <c r="K64" i="245" s="1"/>
  <c r="L64" i="245" s="1"/>
  <c r="M64" i="245" s="1"/>
  <c r="N64" i="245" s="1"/>
  <c r="O64" i="245" s="1"/>
  <c r="P64" i="245" s="1"/>
  <c r="Q64" i="245" s="1"/>
  <c r="R64" i="245" s="1"/>
  <c r="S64" i="245" s="1"/>
  <c r="T64" i="245" s="1"/>
  <c r="U64" i="245" s="1"/>
  <c r="V64" i="245" s="1"/>
  <c r="W64" i="245" s="1"/>
  <c r="X63" i="245"/>
  <c r="W52" i="245"/>
  <c r="V52" i="245" s="1"/>
  <c r="U52" i="245" s="1"/>
  <c r="T52" i="245" s="1"/>
  <c r="S52" i="245" s="1"/>
  <c r="R52" i="245" s="1"/>
  <c r="Q52" i="245" s="1"/>
  <c r="P52" i="245" s="1"/>
  <c r="O52" i="245" s="1"/>
  <c r="N52" i="245" s="1"/>
  <c r="M52" i="245" s="1"/>
  <c r="L52" i="245" s="1"/>
  <c r="K52" i="245" s="1"/>
  <c r="J52" i="245" s="1"/>
  <c r="I52" i="245" s="1"/>
  <c r="H52" i="245" s="1"/>
  <c r="G52" i="245" s="1"/>
  <c r="F52" i="245" s="1"/>
  <c r="E52" i="245" s="1"/>
  <c r="D52" i="245" s="1"/>
  <c r="C52" i="245" s="1"/>
  <c r="B52" i="245" s="1"/>
  <c r="B51" i="245"/>
  <c r="C51" i="245" s="1"/>
  <c r="D51" i="245" s="1"/>
  <c r="E51" i="245" s="1"/>
  <c r="F51" i="245" s="1"/>
  <c r="G51" i="245" s="1"/>
  <c r="H51" i="245" s="1"/>
  <c r="I51" i="245" s="1"/>
  <c r="J51" i="245" s="1"/>
  <c r="K51" i="245" s="1"/>
  <c r="L51" i="245" s="1"/>
  <c r="M51" i="245" s="1"/>
  <c r="N51" i="245" s="1"/>
  <c r="O51" i="245" s="1"/>
  <c r="P51" i="245" s="1"/>
  <c r="Q51" i="245" s="1"/>
  <c r="R51" i="245" s="1"/>
  <c r="S51" i="245" s="1"/>
  <c r="T51" i="245" s="1"/>
  <c r="U51" i="245" s="1"/>
  <c r="V51" i="245" s="1"/>
  <c r="W51" i="245" s="1"/>
  <c r="X50" i="245"/>
  <c r="W39" i="245"/>
  <c r="V39" i="245" s="1"/>
  <c r="U39" i="245" s="1"/>
  <c r="T39" i="245" s="1"/>
  <c r="S39" i="245" s="1"/>
  <c r="R39" i="245" s="1"/>
  <c r="Q39" i="245" s="1"/>
  <c r="P39" i="245" s="1"/>
  <c r="O39" i="245" s="1"/>
  <c r="N39" i="245" s="1"/>
  <c r="M39" i="245" s="1"/>
  <c r="L39" i="245" s="1"/>
  <c r="K39" i="245" s="1"/>
  <c r="J39" i="245" s="1"/>
  <c r="I39" i="245" s="1"/>
  <c r="H39" i="245" s="1"/>
  <c r="G39" i="245" s="1"/>
  <c r="F39" i="245" s="1"/>
  <c r="E39" i="245" s="1"/>
  <c r="D39" i="245" s="1"/>
  <c r="C39" i="245" s="1"/>
  <c r="B39" i="245" s="1"/>
  <c r="C38" i="245"/>
  <c r="D38" i="245" s="1"/>
  <c r="E38" i="245" s="1"/>
  <c r="F38" i="245" s="1"/>
  <c r="G38" i="245" s="1"/>
  <c r="H38" i="245" s="1"/>
  <c r="I38" i="245" s="1"/>
  <c r="J38" i="245" s="1"/>
  <c r="K38" i="245" s="1"/>
  <c r="L38" i="245" s="1"/>
  <c r="M38" i="245" s="1"/>
  <c r="N38" i="245" s="1"/>
  <c r="O38" i="245" s="1"/>
  <c r="P38" i="245" s="1"/>
  <c r="Q38" i="245" s="1"/>
  <c r="R38" i="245" s="1"/>
  <c r="S38" i="245" s="1"/>
  <c r="T38" i="245" s="1"/>
  <c r="U38" i="245" s="1"/>
  <c r="V38" i="245" s="1"/>
  <c r="W38" i="245" s="1"/>
  <c r="B38" i="245"/>
  <c r="X37" i="245"/>
  <c r="W26" i="245"/>
  <c r="V26" i="245"/>
  <c r="U26" i="245" s="1"/>
  <c r="T26" i="245" s="1"/>
  <c r="S26" i="245" s="1"/>
  <c r="R26" i="245" s="1"/>
  <c r="Q26" i="245" s="1"/>
  <c r="P26" i="245" s="1"/>
  <c r="O26" i="245" s="1"/>
  <c r="N26" i="245" s="1"/>
  <c r="M26" i="245" s="1"/>
  <c r="L26" i="245" s="1"/>
  <c r="K26" i="245" s="1"/>
  <c r="J26" i="245" s="1"/>
  <c r="I26" i="245" s="1"/>
  <c r="H26" i="245" s="1"/>
  <c r="G26" i="245" s="1"/>
  <c r="F26" i="245" s="1"/>
  <c r="E26" i="245" s="1"/>
  <c r="D26" i="245" s="1"/>
  <c r="C26" i="245" s="1"/>
  <c r="B26" i="245" s="1"/>
  <c r="B25" i="245"/>
  <c r="C25" i="245" s="1"/>
  <c r="D25" i="245" s="1"/>
  <c r="E25" i="245" s="1"/>
  <c r="F25" i="245" s="1"/>
  <c r="G25" i="245" s="1"/>
  <c r="H25" i="245" s="1"/>
  <c r="I25" i="245" s="1"/>
  <c r="J25" i="245" s="1"/>
  <c r="K25" i="245" s="1"/>
  <c r="L25" i="245" s="1"/>
  <c r="M25" i="245" s="1"/>
  <c r="N25" i="245" s="1"/>
  <c r="O25" i="245" s="1"/>
  <c r="P25" i="245" s="1"/>
  <c r="Q25" i="245" s="1"/>
  <c r="R25" i="245" s="1"/>
  <c r="S25" i="245" s="1"/>
  <c r="T25" i="245" s="1"/>
  <c r="U25" i="245" s="1"/>
  <c r="V25" i="245" s="1"/>
  <c r="W25" i="245" s="1"/>
  <c r="X24" i="245"/>
  <c r="W13" i="245"/>
  <c r="V13" i="245" s="1"/>
  <c r="U13" i="245" s="1"/>
  <c r="T13" i="245" s="1"/>
  <c r="S13" i="245" s="1"/>
  <c r="R13" i="245" s="1"/>
  <c r="Q13" i="245" s="1"/>
  <c r="P13" i="245" s="1"/>
  <c r="O13" i="245" s="1"/>
  <c r="N13" i="245" s="1"/>
  <c r="M13" i="245" s="1"/>
  <c r="L13" i="245" s="1"/>
  <c r="K13" i="245" s="1"/>
  <c r="J13" i="245" s="1"/>
  <c r="I13" i="245" s="1"/>
  <c r="H13" i="245" s="1"/>
  <c r="G13" i="245" s="1"/>
  <c r="F13" i="245" s="1"/>
  <c r="E13" i="245" s="1"/>
  <c r="D13" i="245" s="1"/>
  <c r="C13" i="245" s="1"/>
  <c r="B13" i="245" s="1"/>
  <c r="B12" i="245"/>
  <c r="C12" i="245" s="1"/>
  <c r="D12" i="245" s="1"/>
  <c r="E12" i="245" s="1"/>
  <c r="F12" i="245" s="1"/>
  <c r="G12" i="245" s="1"/>
  <c r="H12" i="245" s="1"/>
  <c r="I12" i="245" s="1"/>
  <c r="J12" i="245" s="1"/>
  <c r="K12" i="245" s="1"/>
  <c r="L12" i="245" s="1"/>
  <c r="M12" i="245" s="1"/>
  <c r="N12" i="245" s="1"/>
  <c r="O12" i="245" s="1"/>
  <c r="P12" i="245" s="1"/>
  <c r="Q12" i="245" s="1"/>
  <c r="R12" i="245" s="1"/>
  <c r="S12" i="245" s="1"/>
  <c r="T12" i="245" s="1"/>
  <c r="U12" i="245" s="1"/>
  <c r="V12" i="245" s="1"/>
  <c r="W12" i="245" s="1"/>
  <c r="X11" i="245"/>
  <c r="AE4" i="245"/>
  <c r="AG1" i="245"/>
  <c r="AG2" i="245" s="1"/>
  <c r="AG3" i="245" s="1"/>
  <c r="AG4" i="245" s="1"/>
  <c r="AG5" i="245" s="1"/>
  <c r="AG6" i="245" s="1"/>
  <c r="AG7" i="245" s="1"/>
  <c r="AG8" i="245" s="1"/>
  <c r="AG9" i="245" s="1"/>
  <c r="AG10" i="245" s="1"/>
  <c r="AG11" i="245" s="1"/>
  <c r="AG12" i="245" s="1"/>
  <c r="AG13" i="245" s="1"/>
  <c r="AG14" i="245" s="1"/>
  <c r="AG15" i="245" s="1"/>
  <c r="AG16" i="245" s="1"/>
  <c r="AG17" i="245" s="1"/>
  <c r="AG18" i="245" s="1"/>
  <c r="AG19" i="245" s="1"/>
  <c r="AG20" i="245" s="1"/>
  <c r="AG21" i="245" s="1"/>
  <c r="AG22" i="245" s="1"/>
  <c r="M249" i="244"/>
  <c r="J249" i="244"/>
  <c r="G249" i="244"/>
  <c r="D249" i="244"/>
  <c r="C249" i="244"/>
  <c r="B249" i="244"/>
  <c r="O248" i="244"/>
  <c r="O247" i="244" s="1"/>
  <c r="O246" i="244" s="1"/>
  <c r="O245" i="244" s="1"/>
  <c r="O244" i="244" s="1"/>
  <c r="O243" i="244" s="1"/>
  <c r="O242" i="244" s="1"/>
  <c r="O241" i="244" s="1"/>
  <c r="O240" i="244" s="1"/>
  <c r="O239" i="244" s="1"/>
  <c r="O238" i="244" s="1"/>
  <c r="O237" i="244" s="1"/>
  <c r="O236" i="244" s="1"/>
  <c r="O235" i="244" s="1"/>
  <c r="O234" i="244" s="1"/>
  <c r="O233" i="244" s="1"/>
  <c r="O232" i="244" s="1"/>
  <c r="O231" i="244" s="1"/>
  <c r="O230" i="244" s="1"/>
  <c r="O229" i="244" s="1"/>
  <c r="O228" i="244" s="1"/>
  <c r="O227" i="244" s="1"/>
  <c r="L248" i="244"/>
  <c r="L247" i="244" s="1"/>
  <c r="L246" i="244" s="1"/>
  <c r="L245" i="244" s="1"/>
  <c r="L244" i="244" s="1"/>
  <c r="L243" i="244" s="1"/>
  <c r="L242" i="244" s="1"/>
  <c r="L241" i="244" s="1"/>
  <c r="L240" i="244" s="1"/>
  <c r="L239" i="244" s="1"/>
  <c r="L238" i="244" s="1"/>
  <c r="L237" i="244" s="1"/>
  <c r="L236" i="244" s="1"/>
  <c r="L235" i="244" s="1"/>
  <c r="L234" i="244" s="1"/>
  <c r="L233" i="244" s="1"/>
  <c r="L232" i="244" s="1"/>
  <c r="L231" i="244" s="1"/>
  <c r="L230" i="244" s="1"/>
  <c r="L229" i="244" s="1"/>
  <c r="L228" i="244" s="1"/>
  <c r="L227" i="244" s="1"/>
  <c r="I248" i="244"/>
  <c r="I247" i="244" s="1"/>
  <c r="I246" i="244" s="1"/>
  <c r="I245" i="244" s="1"/>
  <c r="I244" i="244" s="1"/>
  <c r="I243" i="244" s="1"/>
  <c r="I242" i="244" s="1"/>
  <c r="I241" i="244" s="1"/>
  <c r="I240" i="244" s="1"/>
  <c r="I239" i="244" s="1"/>
  <c r="I238" i="244" s="1"/>
  <c r="I237" i="244" s="1"/>
  <c r="I236" i="244" s="1"/>
  <c r="I235" i="244" s="1"/>
  <c r="I234" i="244" s="1"/>
  <c r="I233" i="244" s="1"/>
  <c r="I232" i="244" s="1"/>
  <c r="I231" i="244" s="1"/>
  <c r="I230" i="244" s="1"/>
  <c r="I229" i="244" s="1"/>
  <c r="I228" i="244" s="1"/>
  <c r="I227" i="244" s="1"/>
  <c r="N227" i="244"/>
  <c r="N228" i="244" s="1"/>
  <c r="N229" i="244" s="1"/>
  <c r="N230" i="244" s="1"/>
  <c r="N231" i="244" s="1"/>
  <c r="N232" i="244" s="1"/>
  <c r="N233" i="244" s="1"/>
  <c r="N234" i="244" s="1"/>
  <c r="N235" i="244" s="1"/>
  <c r="N236" i="244" s="1"/>
  <c r="N237" i="244" s="1"/>
  <c r="N238" i="244" s="1"/>
  <c r="N239" i="244" s="1"/>
  <c r="N240" i="244" s="1"/>
  <c r="N241" i="244" s="1"/>
  <c r="N242" i="244" s="1"/>
  <c r="N243" i="244" s="1"/>
  <c r="N244" i="244" s="1"/>
  <c r="N245" i="244" s="1"/>
  <c r="N246" i="244" s="1"/>
  <c r="N247" i="244" s="1"/>
  <c r="N248" i="244" s="1"/>
  <c r="K227" i="244"/>
  <c r="K228" i="244" s="1"/>
  <c r="K229" i="244" s="1"/>
  <c r="K230" i="244" s="1"/>
  <c r="K231" i="244" s="1"/>
  <c r="K232" i="244" s="1"/>
  <c r="K233" i="244" s="1"/>
  <c r="K234" i="244" s="1"/>
  <c r="K235" i="244" s="1"/>
  <c r="K236" i="244" s="1"/>
  <c r="K237" i="244" s="1"/>
  <c r="K238" i="244" s="1"/>
  <c r="K239" i="244" s="1"/>
  <c r="K240" i="244" s="1"/>
  <c r="K241" i="244" s="1"/>
  <c r="K242" i="244" s="1"/>
  <c r="K243" i="244" s="1"/>
  <c r="K244" i="244" s="1"/>
  <c r="K245" i="244" s="1"/>
  <c r="K246" i="244" s="1"/>
  <c r="K247" i="244" s="1"/>
  <c r="K248" i="244" s="1"/>
  <c r="H227" i="244"/>
  <c r="H228" i="244" s="1"/>
  <c r="H229" i="244" s="1"/>
  <c r="H230" i="244" s="1"/>
  <c r="H231" i="244" s="1"/>
  <c r="H232" i="244" s="1"/>
  <c r="H233" i="244" s="1"/>
  <c r="H234" i="244" s="1"/>
  <c r="H235" i="244" s="1"/>
  <c r="H236" i="244" s="1"/>
  <c r="H237" i="244" s="1"/>
  <c r="H238" i="244" s="1"/>
  <c r="H239" i="244" s="1"/>
  <c r="H240" i="244" s="1"/>
  <c r="H241" i="244" s="1"/>
  <c r="H242" i="244" s="1"/>
  <c r="H243" i="244" s="1"/>
  <c r="H244" i="244" s="1"/>
  <c r="H245" i="244" s="1"/>
  <c r="H246" i="244" s="1"/>
  <c r="H247" i="244" s="1"/>
  <c r="H248" i="244" s="1"/>
  <c r="D220" i="244"/>
  <c r="D219" i="244"/>
  <c r="D218" i="244"/>
  <c r="D217" i="244"/>
  <c r="D216" i="244"/>
  <c r="D215" i="244"/>
  <c r="D214" i="244"/>
  <c r="D213" i="244"/>
  <c r="G213" i="244" s="1"/>
  <c r="D210" i="244"/>
  <c r="D209" i="244"/>
  <c r="D208" i="244"/>
  <c r="D207" i="244"/>
  <c r="D206" i="244"/>
  <c r="D205" i="244"/>
  <c r="D204" i="244"/>
  <c r="D203" i="244"/>
  <c r="G203" i="244" s="1"/>
  <c r="D200" i="244"/>
  <c r="D199" i="244"/>
  <c r="D198" i="244"/>
  <c r="D197" i="244"/>
  <c r="D196" i="244"/>
  <c r="D195" i="244"/>
  <c r="D194" i="244"/>
  <c r="D193" i="244"/>
  <c r="D190" i="244"/>
  <c r="D189" i="244"/>
  <c r="D188" i="244"/>
  <c r="AH187" i="244"/>
  <c r="AH186" i="244" s="1"/>
  <c r="AH185" i="244" s="1"/>
  <c r="AH184" i="244" s="1"/>
  <c r="AH183" i="244" s="1"/>
  <c r="AH182" i="244" s="1"/>
  <c r="AH181" i="244" s="1"/>
  <c r="AH180" i="244" s="1"/>
  <c r="AH179" i="244" s="1"/>
  <c r="AH178" i="244" s="1"/>
  <c r="AH177" i="244" s="1"/>
  <c r="AH176" i="244" s="1"/>
  <c r="AH175" i="244" s="1"/>
  <c r="AH174" i="244" s="1"/>
  <c r="AH173" i="244" s="1"/>
  <c r="AH172" i="244" s="1"/>
  <c r="AH171" i="244" s="1"/>
  <c r="AH170" i="244" s="1"/>
  <c r="AH169" i="244" s="1"/>
  <c r="AH168" i="244" s="1"/>
  <c r="AH167" i="244" s="1"/>
  <c r="AH166" i="244" s="1"/>
  <c r="AH165" i="244" s="1"/>
  <c r="AH164" i="244" s="1"/>
  <c r="AH163" i="244" s="1"/>
  <c r="AH162" i="244" s="1"/>
  <c r="AH161" i="244" s="1"/>
  <c r="AH160" i="244" s="1"/>
  <c r="AH159" i="244" s="1"/>
  <c r="AH158" i="244" s="1"/>
  <c r="AH157" i="244" s="1"/>
  <c r="AH156" i="244" s="1"/>
  <c r="AH155" i="244" s="1"/>
  <c r="AH154" i="244" s="1"/>
  <c r="AH153" i="244" s="1"/>
  <c r="AH152" i="244" s="1"/>
  <c r="AH151" i="244" s="1"/>
  <c r="AH150" i="244" s="1"/>
  <c r="AH149" i="244" s="1"/>
  <c r="AH148" i="244" s="1"/>
  <c r="AH147" i="244" s="1"/>
  <c r="AH146" i="244" s="1"/>
  <c r="AH145" i="244" s="1"/>
  <c r="AH144" i="244" s="1"/>
  <c r="AH143" i="244" s="1"/>
  <c r="AH142" i="244" s="1"/>
  <c r="AH141" i="244" s="1"/>
  <c r="AH140" i="244" s="1"/>
  <c r="AH139" i="244" s="1"/>
  <c r="AH138" i="244" s="1"/>
  <c r="AH137" i="244" s="1"/>
  <c r="AH136" i="244" s="1"/>
  <c r="AH135" i="244" s="1"/>
  <c r="AH134" i="244" s="1"/>
  <c r="AH133" i="244" s="1"/>
  <c r="AH132" i="244" s="1"/>
  <c r="AH131" i="244" s="1"/>
  <c r="AH130" i="244" s="1"/>
  <c r="AH129" i="244" s="1"/>
  <c r="AH128" i="244" s="1"/>
  <c r="AH127" i="244" s="1"/>
  <c r="AH126" i="244" s="1"/>
  <c r="AH125" i="244" s="1"/>
  <c r="AH124" i="244" s="1"/>
  <c r="AH123" i="244" s="1"/>
  <c r="AH122" i="244" s="1"/>
  <c r="AH121" i="244" s="1"/>
  <c r="AH120" i="244" s="1"/>
  <c r="AH119" i="244" s="1"/>
  <c r="AH118" i="244" s="1"/>
  <c r="AH117" i="244" s="1"/>
  <c r="AH116" i="244" s="1"/>
  <c r="AH115" i="244" s="1"/>
  <c r="AH114" i="244" s="1"/>
  <c r="AH113" i="244" s="1"/>
  <c r="AH112" i="244" s="1"/>
  <c r="AH111" i="244" s="1"/>
  <c r="AH110" i="244" s="1"/>
  <c r="AH109" i="244" s="1"/>
  <c r="AH108" i="244" s="1"/>
  <c r="AH107" i="244" s="1"/>
  <c r="AH106" i="244" s="1"/>
  <c r="AH105" i="244" s="1"/>
  <c r="AH104" i="244" s="1"/>
  <c r="AH103" i="244" s="1"/>
  <c r="AH102" i="244" s="1"/>
  <c r="AH101" i="244" s="1"/>
  <c r="AH100" i="244" s="1"/>
  <c r="AE187" i="244"/>
  <c r="AE186" i="244" s="1"/>
  <c r="AE185" i="244" s="1"/>
  <c r="AE184" i="244" s="1"/>
  <c r="AE183" i="244" s="1"/>
  <c r="AE182" i="244" s="1"/>
  <c r="AE181" i="244" s="1"/>
  <c r="AE180" i="244" s="1"/>
  <c r="AE179" i="244" s="1"/>
  <c r="AE178" i="244" s="1"/>
  <c r="AE177" i="244" s="1"/>
  <c r="AE176" i="244" s="1"/>
  <c r="AE175" i="244" s="1"/>
  <c r="AE174" i="244" s="1"/>
  <c r="AE173" i="244" s="1"/>
  <c r="AE172" i="244" s="1"/>
  <c r="AE171" i="244" s="1"/>
  <c r="AE170" i="244" s="1"/>
  <c r="AE169" i="244" s="1"/>
  <c r="AE168" i="244" s="1"/>
  <c r="AE167" i="244" s="1"/>
  <c r="AE166" i="244" s="1"/>
  <c r="AE165" i="244" s="1"/>
  <c r="AE164" i="244" s="1"/>
  <c r="AE163" i="244" s="1"/>
  <c r="AE162" i="244" s="1"/>
  <c r="AE161" i="244" s="1"/>
  <c r="AE160" i="244" s="1"/>
  <c r="AE159" i="244" s="1"/>
  <c r="AE158" i="244" s="1"/>
  <c r="AE157" i="244" s="1"/>
  <c r="AE156" i="244" s="1"/>
  <c r="AE155" i="244" s="1"/>
  <c r="AE154" i="244" s="1"/>
  <c r="AE153" i="244" s="1"/>
  <c r="AE152" i="244" s="1"/>
  <c r="AE151" i="244" s="1"/>
  <c r="AE150" i="244" s="1"/>
  <c r="AE149" i="244" s="1"/>
  <c r="AE148" i="244" s="1"/>
  <c r="AE147" i="244" s="1"/>
  <c r="AE146" i="244" s="1"/>
  <c r="AE145" i="244" s="1"/>
  <c r="AE144" i="244" s="1"/>
  <c r="AE143" i="244" s="1"/>
  <c r="AE142" i="244" s="1"/>
  <c r="AE141" i="244" s="1"/>
  <c r="AE140" i="244" s="1"/>
  <c r="AE139" i="244" s="1"/>
  <c r="AE138" i="244" s="1"/>
  <c r="AE137" i="244" s="1"/>
  <c r="AE136" i="244" s="1"/>
  <c r="AE135" i="244" s="1"/>
  <c r="AE134" i="244" s="1"/>
  <c r="AE133" i="244" s="1"/>
  <c r="AE132" i="244" s="1"/>
  <c r="AE131" i="244" s="1"/>
  <c r="AE130" i="244" s="1"/>
  <c r="AE129" i="244" s="1"/>
  <c r="AE128" i="244" s="1"/>
  <c r="AE127" i="244" s="1"/>
  <c r="AE126" i="244" s="1"/>
  <c r="AE125" i="244" s="1"/>
  <c r="AE124" i="244" s="1"/>
  <c r="AE123" i="244" s="1"/>
  <c r="AE122" i="244" s="1"/>
  <c r="AE121" i="244" s="1"/>
  <c r="AE120" i="244" s="1"/>
  <c r="AE119" i="244" s="1"/>
  <c r="AE118" i="244" s="1"/>
  <c r="AE117" i="244" s="1"/>
  <c r="AE116" i="244" s="1"/>
  <c r="AE115" i="244" s="1"/>
  <c r="AE114" i="244" s="1"/>
  <c r="AE113" i="244" s="1"/>
  <c r="AE112" i="244" s="1"/>
  <c r="AE111" i="244" s="1"/>
  <c r="AE110" i="244" s="1"/>
  <c r="AE109" i="244" s="1"/>
  <c r="AE108" i="244" s="1"/>
  <c r="AE107" i="244" s="1"/>
  <c r="AE106" i="244" s="1"/>
  <c r="AE105" i="244" s="1"/>
  <c r="AE104" i="244" s="1"/>
  <c r="AE103" i="244" s="1"/>
  <c r="AE102" i="244" s="1"/>
  <c r="AE101" i="244" s="1"/>
  <c r="AE100" i="244" s="1"/>
  <c r="D187" i="244"/>
  <c r="D186" i="244"/>
  <c r="D185" i="244"/>
  <c r="D184" i="244"/>
  <c r="D183" i="244"/>
  <c r="G183" i="244" s="1"/>
  <c r="D180" i="244"/>
  <c r="D179" i="244"/>
  <c r="D178" i="244"/>
  <c r="D177" i="244"/>
  <c r="D176" i="244"/>
  <c r="D175" i="244"/>
  <c r="D174" i="244"/>
  <c r="D173" i="244"/>
  <c r="G173" i="244" s="1"/>
  <c r="D170" i="244"/>
  <c r="D169" i="244"/>
  <c r="D168" i="244"/>
  <c r="D167" i="244"/>
  <c r="D166" i="244"/>
  <c r="D165" i="244"/>
  <c r="D164" i="244"/>
  <c r="D163" i="244"/>
  <c r="G163" i="244" s="1"/>
  <c r="D160" i="244"/>
  <c r="D159" i="244"/>
  <c r="D158" i="244"/>
  <c r="D157" i="244"/>
  <c r="D156" i="244"/>
  <c r="D155" i="244"/>
  <c r="D154" i="244"/>
  <c r="D153" i="244"/>
  <c r="D150" i="244"/>
  <c r="D149" i="244"/>
  <c r="D148" i="244"/>
  <c r="D147" i="244"/>
  <c r="D146" i="244"/>
  <c r="D145" i="244"/>
  <c r="D144" i="244"/>
  <c r="D143" i="244"/>
  <c r="G143" i="244" s="1"/>
  <c r="D140" i="244"/>
  <c r="D139" i="244"/>
  <c r="D138" i="244"/>
  <c r="D137" i="244"/>
  <c r="D136" i="244"/>
  <c r="D135" i="244"/>
  <c r="D134" i="244"/>
  <c r="D133" i="244"/>
  <c r="G133" i="244" s="1"/>
  <c r="D130" i="244"/>
  <c r="D129" i="244"/>
  <c r="D128" i="244"/>
  <c r="D127" i="244"/>
  <c r="D126" i="244"/>
  <c r="D125" i="244"/>
  <c r="D124" i="244"/>
  <c r="D123" i="244"/>
  <c r="G123" i="244" s="1"/>
  <c r="D120" i="244"/>
  <c r="D119" i="244"/>
  <c r="D118" i="244"/>
  <c r="D117" i="244"/>
  <c r="D116" i="244"/>
  <c r="D115" i="244"/>
  <c r="D114" i="244"/>
  <c r="D113" i="244"/>
  <c r="D110" i="244"/>
  <c r="D109" i="244"/>
  <c r="D108" i="244"/>
  <c r="D107" i="244"/>
  <c r="D106" i="244"/>
  <c r="D105" i="244"/>
  <c r="D104" i="244"/>
  <c r="D103" i="244"/>
  <c r="G103" i="244" s="1"/>
  <c r="AD100" i="244"/>
  <c r="AD101" i="244" s="1"/>
  <c r="AD102" i="244" s="1"/>
  <c r="AD103" i="244" s="1"/>
  <c r="AD104" i="244" s="1"/>
  <c r="AD105" i="244" s="1"/>
  <c r="AD106" i="244" s="1"/>
  <c r="AD107" i="244" s="1"/>
  <c r="AD108" i="244" s="1"/>
  <c r="AD109" i="244" s="1"/>
  <c r="AD110" i="244" s="1"/>
  <c r="AD111" i="244" s="1"/>
  <c r="AD112" i="244" s="1"/>
  <c r="AD113" i="244" s="1"/>
  <c r="AD114" i="244" s="1"/>
  <c r="AD115" i="244" s="1"/>
  <c r="AD116" i="244" s="1"/>
  <c r="AD117" i="244" s="1"/>
  <c r="AD118" i="244" s="1"/>
  <c r="AD119" i="244" s="1"/>
  <c r="AD120" i="244" s="1"/>
  <c r="AD121" i="244" s="1"/>
  <c r="AD122" i="244" s="1"/>
  <c r="AD123" i="244" s="1"/>
  <c r="AD124" i="244" s="1"/>
  <c r="AD125" i="244" s="1"/>
  <c r="AD126" i="244" s="1"/>
  <c r="AD127" i="244" s="1"/>
  <c r="AD128" i="244" s="1"/>
  <c r="AD129" i="244" s="1"/>
  <c r="AD130" i="244" s="1"/>
  <c r="AD131" i="244" s="1"/>
  <c r="AD132" i="244" s="1"/>
  <c r="AD133" i="244" s="1"/>
  <c r="AD134" i="244" s="1"/>
  <c r="AD135" i="244" s="1"/>
  <c r="AD136" i="244" s="1"/>
  <c r="AD137" i="244" s="1"/>
  <c r="AD138" i="244" s="1"/>
  <c r="AD139" i="244" s="1"/>
  <c r="AD140" i="244" s="1"/>
  <c r="AD141" i="244" s="1"/>
  <c r="AD142" i="244" s="1"/>
  <c r="AD143" i="244" s="1"/>
  <c r="AD144" i="244" s="1"/>
  <c r="AD145" i="244" s="1"/>
  <c r="AD146" i="244" s="1"/>
  <c r="AD147" i="244" s="1"/>
  <c r="AD148" i="244" s="1"/>
  <c r="AD149" i="244" s="1"/>
  <c r="AD150" i="244" s="1"/>
  <c r="AD151" i="244" s="1"/>
  <c r="AD152" i="244" s="1"/>
  <c r="AD153" i="244" s="1"/>
  <c r="AD154" i="244" s="1"/>
  <c r="AD155" i="244" s="1"/>
  <c r="AD156" i="244" s="1"/>
  <c r="AD157" i="244" s="1"/>
  <c r="AD158" i="244" s="1"/>
  <c r="AD159" i="244" s="1"/>
  <c r="AD160" i="244" s="1"/>
  <c r="AD161" i="244" s="1"/>
  <c r="AD162" i="244" s="1"/>
  <c r="AD163" i="244" s="1"/>
  <c r="AD164" i="244" s="1"/>
  <c r="AD165" i="244" s="1"/>
  <c r="AD166" i="244" s="1"/>
  <c r="AD167" i="244" s="1"/>
  <c r="AD168" i="244" s="1"/>
  <c r="AD169" i="244" s="1"/>
  <c r="AD170" i="244" s="1"/>
  <c r="AD171" i="244" s="1"/>
  <c r="AD172" i="244" s="1"/>
  <c r="AD173" i="244" s="1"/>
  <c r="AD174" i="244" s="1"/>
  <c r="AD175" i="244" s="1"/>
  <c r="AD176" i="244" s="1"/>
  <c r="AD177" i="244" s="1"/>
  <c r="AD178" i="244" s="1"/>
  <c r="AD179" i="244" s="1"/>
  <c r="AD180" i="244" s="1"/>
  <c r="AD181" i="244" s="1"/>
  <c r="AD182" i="244" s="1"/>
  <c r="AD183" i="244" s="1"/>
  <c r="AD184" i="244" s="1"/>
  <c r="AD185" i="244" s="1"/>
  <c r="AD186" i="244" s="1"/>
  <c r="AD187" i="244" s="1"/>
  <c r="D100" i="244"/>
  <c r="D99" i="244"/>
  <c r="D98" i="244"/>
  <c r="D97" i="244"/>
  <c r="D96" i="244"/>
  <c r="D95" i="244"/>
  <c r="D94" i="244"/>
  <c r="D93" i="244"/>
  <c r="AQ90" i="244"/>
  <c r="AQ89" i="244" s="1"/>
  <c r="AQ88" i="244" s="1"/>
  <c r="AQ87" i="244" s="1"/>
  <c r="AQ86" i="244" s="1"/>
  <c r="AQ85" i="244" s="1"/>
  <c r="AQ84" i="244" s="1"/>
  <c r="AQ83" i="244" s="1"/>
  <c r="AQ82" i="244" s="1"/>
  <c r="AQ81" i="244" s="1"/>
  <c r="AQ80" i="244" s="1"/>
  <c r="AQ79" i="244" s="1"/>
  <c r="AQ78" i="244" s="1"/>
  <c r="AQ77" i="244" s="1"/>
  <c r="AQ76" i="244" s="1"/>
  <c r="AQ75" i="244" s="1"/>
  <c r="AQ74" i="244" s="1"/>
  <c r="AQ73" i="244" s="1"/>
  <c r="AQ72" i="244" s="1"/>
  <c r="AQ71" i="244" s="1"/>
  <c r="AQ70" i="244" s="1"/>
  <c r="AQ69" i="244" s="1"/>
  <c r="AQ68" i="244" s="1"/>
  <c r="AQ67" i="244" s="1"/>
  <c r="AQ66" i="244" s="1"/>
  <c r="AQ65" i="244" s="1"/>
  <c r="AQ64" i="244" s="1"/>
  <c r="AQ63" i="244" s="1"/>
  <c r="AQ62" i="244" s="1"/>
  <c r="AQ61" i="244" s="1"/>
  <c r="AQ60" i="244" s="1"/>
  <c r="AQ59" i="244" s="1"/>
  <c r="AQ58" i="244" s="1"/>
  <c r="AQ57" i="244" s="1"/>
  <c r="AQ56" i="244" s="1"/>
  <c r="AQ55" i="244" s="1"/>
  <c r="AQ54" i="244" s="1"/>
  <c r="AQ53" i="244" s="1"/>
  <c r="AQ52" i="244" s="1"/>
  <c r="AQ51" i="244" s="1"/>
  <c r="AQ50" i="244" s="1"/>
  <c r="AQ49" i="244" s="1"/>
  <c r="AQ48" i="244" s="1"/>
  <c r="AQ47" i="244" s="1"/>
  <c r="AQ46" i="244" s="1"/>
  <c r="AQ45" i="244" s="1"/>
  <c r="AQ44" i="244" s="1"/>
  <c r="AQ43" i="244" s="1"/>
  <c r="AQ42" i="244" s="1"/>
  <c r="AQ41" i="244" s="1"/>
  <c r="AQ40" i="244" s="1"/>
  <c r="AQ39" i="244" s="1"/>
  <c r="AQ38" i="244" s="1"/>
  <c r="AQ37" i="244" s="1"/>
  <c r="AQ36" i="244" s="1"/>
  <c r="AQ35" i="244" s="1"/>
  <c r="AQ34" i="244" s="1"/>
  <c r="AQ33" i="244" s="1"/>
  <c r="AQ32" i="244" s="1"/>
  <c r="AQ31" i="244" s="1"/>
  <c r="AQ30" i="244" s="1"/>
  <c r="AQ29" i="244" s="1"/>
  <c r="AQ28" i="244" s="1"/>
  <c r="AQ27" i="244" s="1"/>
  <c r="AQ26" i="244" s="1"/>
  <c r="AQ25" i="244" s="1"/>
  <c r="AQ24" i="244" s="1"/>
  <c r="AQ23" i="244" s="1"/>
  <c r="AQ22" i="244" s="1"/>
  <c r="AQ21" i="244" s="1"/>
  <c r="AQ20" i="244" s="1"/>
  <c r="AQ19" i="244" s="1"/>
  <c r="AQ18" i="244" s="1"/>
  <c r="AQ17" i="244" s="1"/>
  <c r="AQ16" i="244" s="1"/>
  <c r="AQ15" i="244" s="1"/>
  <c r="AQ14" i="244" s="1"/>
  <c r="AQ13" i="244" s="1"/>
  <c r="AQ12" i="244" s="1"/>
  <c r="AQ11" i="244" s="1"/>
  <c r="AQ10" i="244" s="1"/>
  <c r="AQ9" i="244" s="1"/>
  <c r="AQ8" i="244" s="1"/>
  <c r="AQ7" i="244" s="1"/>
  <c r="AQ6" i="244" s="1"/>
  <c r="AQ5" i="244" s="1"/>
  <c r="AQ4" i="244" s="1"/>
  <c r="AQ3" i="244" s="1"/>
  <c r="AH90" i="244" s="1"/>
  <c r="AH89" i="244" s="1"/>
  <c r="AH88" i="244" s="1"/>
  <c r="AH87" i="244" s="1"/>
  <c r="AH86" i="244" s="1"/>
  <c r="AH85" i="244" s="1"/>
  <c r="AH84" i="244" s="1"/>
  <c r="AH83" i="244" s="1"/>
  <c r="AH82" i="244" s="1"/>
  <c r="AH81" i="244" s="1"/>
  <c r="AH80" i="244" s="1"/>
  <c r="AH79" i="244" s="1"/>
  <c r="AH78" i="244" s="1"/>
  <c r="AH77" i="244" s="1"/>
  <c r="AH76" i="244" s="1"/>
  <c r="AH75" i="244" s="1"/>
  <c r="AH74" i="244" s="1"/>
  <c r="AH73" i="244" s="1"/>
  <c r="AH72" i="244" s="1"/>
  <c r="AH71" i="244" s="1"/>
  <c r="AH70" i="244" s="1"/>
  <c r="AH69" i="244" s="1"/>
  <c r="AH68" i="244" s="1"/>
  <c r="AH67" i="244" s="1"/>
  <c r="AH66" i="244" s="1"/>
  <c r="AH65" i="244" s="1"/>
  <c r="AH64" i="244" s="1"/>
  <c r="AH63" i="244" s="1"/>
  <c r="AH62" i="244" s="1"/>
  <c r="AH61" i="244" s="1"/>
  <c r="AH60" i="244" s="1"/>
  <c r="AH59" i="244" s="1"/>
  <c r="AH58" i="244" s="1"/>
  <c r="AH57" i="244" s="1"/>
  <c r="AH56" i="244" s="1"/>
  <c r="AH55" i="244" s="1"/>
  <c r="AH54" i="244" s="1"/>
  <c r="AH53" i="244" s="1"/>
  <c r="AH52" i="244" s="1"/>
  <c r="AH51" i="244" s="1"/>
  <c r="AH50" i="244" s="1"/>
  <c r="AH49" i="244" s="1"/>
  <c r="AH48" i="244" s="1"/>
  <c r="AH47" i="244" s="1"/>
  <c r="AH46" i="244" s="1"/>
  <c r="AH45" i="244" s="1"/>
  <c r="AH44" i="244" s="1"/>
  <c r="AH43" i="244" s="1"/>
  <c r="AH42" i="244" s="1"/>
  <c r="AH41" i="244" s="1"/>
  <c r="AH40" i="244" s="1"/>
  <c r="AH39" i="244" s="1"/>
  <c r="AH38" i="244" s="1"/>
  <c r="AH37" i="244" s="1"/>
  <c r="AH36" i="244" s="1"/>
  <c r="AH35" i="244" s="1"/>
  <c r="AH34" i="244" s="1"/>
  <c r="AH33" i="244" s="1"/>
  <c r="AH32" i="244" s="1"/>
  <c r="AH31" i="244" s="1"/>
  <c r="AH30" i="244" s="1"/>
  <c r="AH29" i="244" s="1"/>
  <c r="AH28" i="244" s="1"/>
  <c r="AH27" i="244" s="1"/>
  <c r="AH26" i="244" s="1"/>
  <c r="AH25" i="244" s="1"/>
  <c r="AH24" i="244" s="1"/>
  <c r="AH23" i="244" s="1"/>
  <c r="AH22" i="244" s="1"/>
  <c r="AH21" i="244" s="1"/>
  <c r="AH20" i="244" s="1"/>
  <c r="AH19" i="244" s="1"/>
  <c r="AH18" i="244" s="1"/>
  <c r="AH17" i="244" s="1"/>
  <c r="AH16" i="244" s="1"/>
  <c r="AH15" i="244" s="1"/>
  <c r="AH14" i="244" s="1"/>
  <c r="AH13" i="244" s="1"/>
  <c r="AH12" i="244" s="1"/>
  <c r="AH11" i="244" s="1"/>
  <c r="AH10" i="244" s="1"/>
  <c r="AH9" i="244" s="1"/>
  <c r="AH8" i="244" s="1"/>
  <c r="AH7" i="244" s="1"/>
  <c r="AH6" i="244" s="1"/>
  <c r="AH5" i="244" s="1"/>
  <c r="AH4" i="244" s="1"/>
  <c r="AH3" i="244" s="1"/>
  <c r="AN90" i="244"/>
  <c r="AN89" i="244" s="1"/>
  <c r="AN88" i="244" s="1"/>
  <c r="AN87" i="244" s="1"/>
  <c r="AN86" i="244" s="1"/>
  <c r="AN85" i="244" s="1"/>
  <c r="AN84" i="244" s="1"/>
  <c r="AN83" i="244" s="1"/>
  <c r="AN82" i="244" s="1"/>
  <c r="AN81" i="244" s="1"/>
  <c r="AN80" i="244" s="1"/>
  <c r="AN79" i="244" s="1"/>
  <c r="AN78" i="244" s="1"/>
  <c r="AN77" i="244" s="1"/>
  <c r="AN76" i="244" s="1"/>
  <c r="AN75" i="244" s="1"/>
  <c r="AN74" i="244" s="1"/>
  <c r="AN73" i="244" s="1"/>
  <c r="AN72" i="244" s="1"/>
  <c r="AN71" i="244" s="1"/>
  <c r="AN70" i="244" s="1"/>
  <c r="AN69" i="244" s="1"/>
  <c r="AN68" i="244" s="1"/>
  <c r="AN67" i="244" s="1"/>
  <c r="AN66" i="244" s="1"/>
  <c r="AN65" i="244" s="1"/>
  <c r="AN64" i="244" s="1"/>
  <c r="AN63" i="244" s="1"/>
  <c r="AN62" i="244" s="1"/>
  <c r="AN61" i="244" s="1"/>
  <c r="AN60" i="244" s="1"/>
  <c r="AN59" i="244" s="1"/>
  <c r="AN58" i="244" s="1"/>
  <c r="AN57" i="244" s="1"/>
  <c r="AN56" i="244" s="1"/>
  <c r="AN55" i="244" s="1"/>
  <c r="AN54" i="244" s="1"/>
  <c r="AN53" i="244" s="1"/>
  <c r="AN52" i="244" s="1"/>
  <c r="AN51" i="244" s="1"/>
  <c r="AN50" i="244" s="1"/>
  <c r="AN49" i="244" s="1"/>
  <c r="AN48" i="244" s="1"/>
  <c r="AN47" i="244" s="1"/>
  <c r="AN46" i="244" s="1"/>
  <c r="AN45" i="244" s="1"/>
  <c r="AN44" i="244" s="1"/>
  <c r="AN43" i="244" s="1"/>
  <c r="AN42" i="244" s="1"/>
  <c r="AN41" i="244" s="1"/>
  <c r="AN40" i="244" s="1"/>
  <c r="AN39" i="244" s="1"/>
  <c r="AN38" i="244" s="1"/>
  <c r="AN37" i="244" s="1"/>
  <c r="AN36" i="244" s="1"/>
  <c r="AN35" i="244" s="1"/>
  <c r="AN34" i="244" s="1"/>
  <c r="AN33" i="244" s="1"/>
  <c r="AN32" i="244" s="1"/>
  <c r="AN31" i="244" s="1"/>
  <c r="AN30" i="244" s="1"/>
  <c r="AN29" i="244" s="1"/>
  <c r="AN28" i="244" s="1"/>
  <c r="AN27" i="244" s="1"/>
  <c r="AN26" i="244" s="1"/>
  <c r="AN25" i="244" s="1"/>
  <c r="AN24" i="244" s="1"/>
  <c r="AN23" i="244" s="1"/>
  <c r="AN22" i="244" s="1"/>
  <c r="AN21" i="244" s="1"/>
  <c r="AN20" i="244" s="1"/>
  <c r="AN19" i="244" s="1"/>
  <c r="AN18" i="244" s="1"/>
  <c r="AN17" i="244" s="1"/>
  <c r="AN16" i="244" s="1"/>
  <c r="AN15" i="244" s="1"/>
  <c r="AN14" i="244" s="1"/>
  <c r="AN13" i="244" s="1"/>
  <c r="AN12" i="244" s="1"/>
  <c r="AN11" i="244" s="1"/>
  <c r="AN10" i="244" s="1"/>
  <c r="AN9" i="244" s="1"/>
  <c r="AN8" i="244" s="1"/>
  <c r="AN7" i="244" s="1"/>
  <c r="AN6" i="244" s="1"/>
  <c r="AN5" i="244" s="1"/>
  <c r="AN4" i="244" s="1"/>
  <c r="AN3" i="244" s="1"/>
  <c r="AE90" i="244"/>
  <c r="AE89" i="244" s="1"/>
  <c r="AE88" i="244" s="1"/>
  <c r="AE87" i="244" s="1"/>
  <c r="AE86" i="244" s="1"/>
  <c r="AE85" i="244" s="1"/>
  <c r="AE84" i="244" s="1"/>
  <c r="AE83" i="244" s="1"/>
  <c r="AE82" i="244" s="1"/>
  <c r="AE81" i="244" s="1"/>
  <c r="AE80" i="244" s="1"/>
  <c r="AE79" i="244" s="1"/>
  <c r="AE78" i="244" s="1"/>
  <c r="AE77" i="244" s="1"/>
  <c r="AE76" i="244" s="1"/>
  <c r="AE75" i="244" s="1"/>
  <c r="AE74" i="244" s="1"/>
  <c r="AE73" i="244" s="1"/>
  <c r="AE72" i="244" s="1"/>
  <c r="AE71" i="244" s="1"/>
  <c r="AE70" i="244" s="1"/>
  <c r="AE69" i="244" s="1"/>
  <c r="AE68" i="244" s="1"/>
  <c r="AE67" i="244" s="1"/>
  <c r="AE66" i="244" s="1"/>
  <c r="AE65" i="244" s="1"/>
  <c r="AE64" i="244" s="1"/>
  <c r="AE63" i="244" s="1"/>
  <c r="AE62" i="244" s="1"/>
  <c r="AE61" i="244" s="1"/>
  <c r="AE60" i="244" s="1"/>
  <c r="AE59" i="244" s="1"/>
  <c r="AE58" i="244" s="1"/>
  <c r="AE57" i="244" s="1"/>
  <c r="AE56" i="244" s="1"/>
  <c r="AE55" i="244" s="1"/>
  <c r="AE54" i="244" s="1"/>
  <c r="AE53" i="244" s="1"/>
  <c r="AE52" i="244" s="1"/>
  <c r="AE51" i="244" s="1"/>
  <c r="AE50" i="244" s="1"/>
  <c r="AE49" i="244" s="1"/>
  <c r="AE48" i="244" s="1"/>
  <c r="AE47" i="244" s="1"/>
  <c r="AE46" i="244" s="1"/>
  <c r="AE45" i="244" s="1"/>
  <c r="AE44" i="244" s="1"/>
  <c r="AE43" i="244" s="1"/>
  <c r="AE42" i="244" s="1"/>
  <c r="AE41" i="244" s="1"/>
  <c r="AE40" i="244" s="1"/>
  <c r="AE39" i="244" s="1"/>
  <c r="AE38" i="244" s="1"/>
  <c r="AE37" i="244" s="1"/>
  <c r="AE36" i="244" s="1"/>
  <c r="AE35" i="244" s="1"/>
  <c r="AE34" i="244" s="1"/>
  <c r="AE33" i="244" s="1"/>
  <c r="AE32" i="244" s="1"/>
  <c r="AE31" i="244" s="1"/>
  <c r="AE30" i="244" s="1"/>
  <c r="AE29" i="244" s="1"/>
  <c r="AE28" i="244" s="1"/>
  <c r="AE27" i="244" s="1"/>
  <c r="AE26" i="244" s="1"/>
  <c r="AE25" i="244" s="1"/>
  <c r="AE24" i="244" s="1"/>
  <c r="AE23" i="244" s="1"/>
  <c r="AE22" i="244" s="1"/>
  <c r="AE21" i="244" s="1"/>
  <c r="AE20" i="244" s="1"/>
  <c r="AE19" i="244" s="1"/>
  <c r="AE18" i="244" s="1"/>
  <c r="AE17" i="244" s="1"/>
  <c r="AE16" i="244" s="1"/>
  <c r="AE15" i="244" s="1"/>
  <c r="AE14" i="244" s="1"/>
  <c r="AE13" i="244" s="1"/>
  <c r="AE12" i="244" s="1"/>
  <c r="AE11" i="244" s="1"/>
  <c r="AE10" i="244" s="1"/>
  <c r="AE9" i="244" s="1"/>
  <c r="AE8" i="244" s="1"/>
  <c r="AE7" i="244" s="1"/>
  <c r="AE6" i="244" s="1"/>
  <c r="AE5" i="244" s="1"/>
  <c r="AE4" i="244" s="1"/>
  <c r="AE3" i="244" s="1"/>
  <c r="D90" i="244"/>
  <c r="D89" i="244"/>
  <c r="D88" i="244"/>
  <c r="D87" i="244"/>
  <c r="D86" i="244"/>
  <c r="D85" i="244"/>
  <c r="D84" i="244"/>
  <c r="D83" i="244"/>
  <c r="G83" i="244" s="1"/>
  <c r="D80" i="244"/>
  <c r="D79" i="244"/>
  <c r="D78" i="244"/>
  <c r="D77" i="244"/>
  <c r="D76" i="244"/>
  <c r="D75" i="244"/>
  <c r="D74" i="244"/>
  <c r="D73" i="244"/>
  <c r="G73" i="244" s="1"/>
  <c r="D70" i="244"/>
  <c r="D69" i="244"/>
  <c r="D68" i="244"/>
  <c r="D67" i="244"/>
  <c r="D66" i="244"/>
  <c r="D65" i="244"/>
  <c r="D64" i="244"/>
  <c r="G64" i="244" s="1"/>
  <c r="D63" i="244"/>
  <c r="G63" i="244" s="1"/>
  <c r="D60" i="244"/>
  <c r="D59" i="244"/>
  <c r="D58" i="244"/>
  <c r="D57" i="244"/>
  <c r="D56" i="244"/>
  <c r="D55" i="244"/>
  <c r="D54" i="244"/>
  <c r="D53" i="244"/>
  <c r="D50" i="244"/>
  <c r="D49" i="244"/>
  <c r="D48" i="244"/>
  <c r="D47" i="244"/>
  <c r="D46" i="244"/>
  <c r="D45" i="244"/>
  <c r="D44" i="244"/>
  <c r="D43" i="244"/>
  <c r="D40" i="244"/>
  <c r="D39" i="244"/>
  <c r="D38" i="244"/>
  <c r="D37" i="244"/>
  <c r="D36" i="244"/>
  <c r="D35" i="244"/>
  <c r="D34" i="244"/>
  <c r="D33" i="244"/>
  <c r="G33" i="244" s="1"/>
  <c r="D30" i="244"/>
  <c r="D29" i="244"/>
  <c r="D28" i="244"/>
  <c r="D27" i="244"/>
  <c r="D26" i="244"/>
  <c r="V25" i="244"/>
  <c r="S25" i="244"/>
  <c r="P25" i="244"/>
  <c r="M25" i="244"/>
  <c r="L25" i="244"/>
  <c r="K25" i="244"/>
  <c r="D25" i="244"/>
  <c r="X24" i="244"/>
  <c r="X23" i="244" s="1"/>
  <c r="X22" i="244" s="1"/>
  <c r="X21" i="244" s="1"/>
  <c r="X20" i="244" s="1"/>
  <c r="X19" i="244" s="1"/>
  <c r="X18" i="244" s="1"/>
  <c r="X17" i="244" s="1"/>
  <c r="X16" i="244" s="1"/>
  <c r="X15" i="244" s="1"/>
  <c r="X14" i="244" s="1"/>
  <c r="X13" i="244" s="1"/>
  <c r="X12" i="244" s="1"/>
  <c r="X11" i="244" s="1"/>
  <c r="X10" i="244" s="1"/>
  <c r="X9" i="244" s="1"/>
  <c r="X8" i="244" s="1"/>
  <c r="X7" i="244" s="1"/>
  <c r="X6" i="244" s="1"/>
  <c r="X5" i="244" s="1"/>
  <c r="X4" i="244" s="1"/>
  <c r="X3" i="244" s="1"/>
  <c r="U24" i="244"/>
  <c r="U23" i="244" s="1"/>
  <c r="U22" i="244" s="1"/>
  <c r="U21" i="244" s="1"/>
  <c r="U20" i="244" s="1"/>
  <c r="U19" i="244" s="1"/>
  <c r="U18" i="244" s="1"/>
  <c r="U17" i="244" s="1"/>
  <c r="U16" i="244" s="1"/>
  <c r="U15" i="244" s="1"/>
  <c r="U14" i="244" s="1"/>
  <c r="U13" i="244" s="1"/>
  <c r="U12" i="244" s="1"/>
  <c r="U11" i="244" s="1"/>
  <c r="U10" i="244" s="1"/>
  <c r="U9" i="244" s="1"/>
  <c r="U8" i="244" s="1"/>
  <c r="U7" i="244" s="1"/>
  <c r="U6" i="244" s="1"/>
  <c r="U5" i="244" s="1"/>
  <c r="U4" i="244" s="1"/>
  <c r="U3" i="244" s="1"/>
  <c r="R24" i="244"/>
  <c r="R23" i="244" s="1"/>
  <c r="R22" i="244" s="1"/>
  <c r="R21" i="244" s="1"/>
  <c r="R20" i="244" s="1"/>
  <c r="R19" i="244" s="1"/>
  <c r="R18" i="244" s="1"/>
  <c r="R17" i="244" s="1"/>
  <c r="R16" i="244" s="1"/>
  <c r="R15" i="244" s="1"/>
  <c r="R14" i="244" s="1"/>
  <c r="R13" i="244" s="1"/>
  <c r="R12" i="244" s="1"/>
  <c r="R11" i="244" s="1"/>
  <c r="R10" i="244" s="1"/>
  <c r="R9" i="244" s="1"/>
  <c r="R8" i="244" s="1"/>
  <c r="R7" i="244" s="1"/>
  <c r="R6" i="244" s="1"/>
  <c r="R5" i="244" s="1"/>
  <c r="R4" i="244" s="1"/>
  <c r="R3" i="244" s="1"/>
  <c r="D24" i="244"/>
  <c r="D23" i="244"/>
  <c r="G23" i="244" s="1"/>
  <c r="D20" i="244"/>
  <c r="D19" i="244"/>
  <c r="D18" i="244"/>
  <c r="D17" i="244"/>
  <c r="D16" i="244"/>
  <c r="D15" i="244"/>
  <c r="D14" i="244"/>
  <c r="D13" i="244"/>
  <c r="G13" i="244" s="1"/>
  <c r="D10" i="244"/>
  <c r="D9" i="244"/>
  <c r="D8" i="244"/>
  <c r="D7" i="244"/>
  <c r="D6" i="244"/>
  <c r="D5" i="244"/>
  <c r="D4" i="244"/>
  <c r="AM3" i="244"/>
  <c r="AM4" i="244" s="1"/>
  <c r="AM5" i="244" s="1"/>
  <c r="AM6" i="244" s="1"/>
  <c r="AM7" i="244" s="1"/>
  <c r="AM8" i="244" s="1"/>
  <c r="AM9" i="244" s="1"/>
  <c r="AM10" i="244" s="1"/>
  <c r="AM11" i="244" s="1"/>
  <c r="AM12" i="244" s="1"/>
  <c r="AM13" i="244" s="1"/>
  <c r="AM14" i="244" s="1"/>
  <c r="AM15" i="244" s="1"/>
  <c r="AM16" i="244" s="1"/>
  <c r="AM17" i="244" s="1"/>
  <c r="AM18" i="244" s="1"/>
  <c r="AM19" i="244" s="1"/>
  <c r="AM20" i="244" s="1"/>
  <c r="AM21" i="244" s="1"/>
  <c r="AM22" i="244" s="1"/>
  <c r="AM23" i="244" s="1"/>
  <c r="AM24" i="244" s="1"/>
  <c r="AM25" i="244" s="1"/>
  <c r="AM26" i="244" s="1"/>
  <c r="AM27" i="244" s="1"/>
  <c r="AM28" i="244" s="1"/>
  <c r="AM29" i="244" s="1"/>
  <c r="AM30" i="244" s="1"/>
  <c r="AM31" i="244" s="1"/>
  <c r="AM32" i="244" s="1"/>
  <c r="AM33" i="244" s="1"/>
  <c r="AM34" i="244" s="1"/>
  <c r="AM35" i="244" s="1"/>
  <c r="AM36" i="244" s="1"/>
  <c r="AM37" i="244" s="1"/>
  <c r="AM38" i="244" s="1"/>
  <c r="AM39" i="244" s="1"/>
  <c r="AM40" i="244" s="1"/>
  <c r="AM41" i="244" s="1"/>
  <c r="AM42" i="244" s="1"/>
  <c r="AM43" i="244" s="1"/>
  <c r="AM44" i="244" s="1"/>
  <c r="AM45" i="244" s="1"/>
  <c r="AM46" i="244" s="1"/>
  <c r="AM47" i="244" s="1"/>
  <c r="AM48" i="244" s="1"/>
  <c r="AM49" i="244" s="1"/>
  <c r="AM50" i="244" s="1"/>
  <c r="AM51" i="244" s="1"/>
  <c r="AM52" i="244" s="1"/>
  <c r="AM53" i="244" s="1"/>
  <c r="AM54" i="244" s="1"/>
  <c r="AM55" i="244" s="1"/>
  <c r="AM56" i="244" s="1"/>
  <c r="AM57" i="244" s="1"/>
  <c r="AM58" i="244" s="1"/>
  <c r="AM59" i="244" s="1"/>
  <c r="AM60" i="244" s="1"/>
  <c r="AM61" i="244" s="1"/>
  <c r="AM62" i="244" s="1"/>
  <c r="AM63" i="244" s="1"/>
  <c r="AM64" i="244" s="1"/>
  <c r="AM65" i="244" s="1"/>
  <c r="AM66" i="244" s="1"/>
  <c r="AM67" i="244" s="1"/>
  <c r="AM68" i="244" s="1"/>
  <c r="AM69" i="244" s="1"/>
  <c r="AM70" i="244" s="1"/>
  <c r="AM71" i="244" s="1"/>
  <c r="AM72" i="244" s="1"/>
  <c r="AM73" i="244" s="1"/>
  <c r="AM74" i="244" s="1"/>
  <c r="AM75" i="244" s="1"/>
  <c r="AM76" i="244" s="1"/>
  <c r="AM77" i="244" s="1"/>
  <c r="AM78" i="244" s="1"/>
  <c r="AM79" i="244" s="1"/>
  <c r="AM80" i="244" s="1"/>
  <c r="AM81" i="244" s="1"/>
  <c r="AM82" i="244" s="1"/>
  <c r="AM83" i="244" s="1"/>
  <c r="AM84" i="244" s="1"/>
  <c r="AM85" i="244" s="1"/>
  <c r="AM86" i="244" s="1"/>
  <c r="AM87" i="244" s="1"/>
  <c r="AM88" i="244" s="1"/>
  <c r="AM89" i="244" s="1"/>
  <c r="AM90" i="244" s="1"/>
  <c r="AG3" i="244"/>
  <c r="AG4" i="244" s="1"/>
  <c r="AG5" i="244" s="1"/>
  <c r="AG6" i="244" s="1"/>
  <c r="AG7" i="244" s="1"/>
  <c r="AG8" i="244" s="1"/>
  <c r="AG9" i="244" s="1"/>
  <c r="AG10" i="244" s="1"/>
  <c r="AG11" i="244" s="1"/>
  <c r="AG12" i="244" s="1"/>
  <c r="AG13" i="244" s="1"/>
  <c r="AG14" i="244" s="1"/>
  <c r="AG15" i="244" s="1"/>
  <c r="AG16" i="244" s="1"/>
  <c r="AG17" i="244" s="1"/>
  <c r="AG18" i="244" s="1"/>
  <c r="AG19" i="244" s="1"/>
  <c r="AG20" i="244" s="1"/>
  <c r="AG21" i="244" s="1"/>
  <c r="AG22" i="244" s="1"/>
  <c r="AG23" i="244" s="1"/>
  <c r="AG24" i="244" s="1"/>
  <c r="AG25" i="244" s="1"/>
  <c r="AG26" i="244" s="1"/>
  <c r="AG27" i="244" s="1"/>
  <c r="AG28" i="244" s="1"/>
  <c r="AG29" i="244" s="1"/>
  <c r="AG30" i="244" s="1"/>
  <c r="AG31" i="244" s="1"/>
  <c r="AG32" i="244" s="1"/>
  <c r="AG33" i="244" s="1"/>
  <c r="AG34" i="244" s="1"/>
  <c r="AG35" i="244" s="1"/>
  <c r="AG36" i="244" s="1"/>
  <c r="AG37" i="244" s="1"/>
  <c r="AG38" i="244" s="1"/>
  <c r="AG39" i="244" s="1"/>
  <c r="AG40" i="244" s="1"/>
  <c r="AG41" i="244" s="1"/>
  <c r="AG42" i="244" s="1"/>
  <c r="AG43" i="244" s="1"/>
  <c r="AG44" i="244" s="1"/>
  <c r="AG45" i="244" s="1"/>
  <c r="AG46" i="244" s="1"/>
  <c r="AG47" i="244" s="1"/>
  <c r="AG48" i="244" s="1"/>
  <c r="AG49" i="244" s="1"/>
  <c r="AG50" i="244" s="1"/>
  <c r="AG51" i="244" s="1"/>
  <c r="AG52" i="244" s="1"/>
  <c r="AG53" i="244" s="1"/>
  <c r="AG54" i="244" s="1"/>
  <c r="AG55" i="244" s="1"/>
  <c r="AG56" i="244" s="1"/>
  <c r="AG57" i="244" s="1"/>
  <c r="AG58" i="244" s="1"/>
  <c r="AG59" i="244" s="1"/>
  <c r="AG60" i="244" s="1"/>
  <c r="AG61" i="244" s="1"/>
  <c r="AG62" i="244" s="1"/>
  <c r="AG63" i="244" s="1"/>
  <c r="AG64" i="244" s="1"/>
  <c r="AG65" i="244" s="1"/>
  <c r="AG66" i="244" s="1"/>
  <c r="AG67" i="244" s="1"/>
  <c r="AG68" i="244" s="1"/>
  <c r="AG69" i="244" s="1"/>
  <c r="AG70" i="244" s="1"/>
  <c r="AG71" i="244" s="1"/>
  <c r="AG72" i="244" s="1"/>
  <c r="AG73" i="244" s="1"/>
  <c r="AG74" i="244" s="1"/>
  <c r="AG75" i="244" s="1"/>
  <c r="AG76" i="244" s="1"/>
  <c r="AG77" i="244" s="1"/>
  <c r="AG78" i="244" s="1"/>
  <c r="AG79" i="244" s="1"/>
  <c r="AG80" i="244" s="1"/>
  <c r="AG81" i="244" s="1"/>
  <c r="AG82" i="244" s="1"/>
  <c r="AG83" i="244" s="1"/>
  <c r="AG84" i="244" s="1"/>
  <c r="AG85" i="244" s="1"/>
  <c r="AG86" i="244" s="1"/>
  <c r="AG87" i="244" s="1"/>
  <c r="AG88" i="244" s="1"/>
  <c r="AG89" i="244" s="1"/>
  <c r="AG90" i="244" s="1"/>
  <c r="AD3" i="244"/>
  <c r="AD4" i="244" s="1"/>
  <c r="AD5" i="244" s="1"/>
  <c r="AD6" i="244" s="1"/>
  <c r="AD7" i="244" s="1"/>
  <c r="AD8" i="244" s="1"/>
  <c r="AD9" i="244" s="1"/>
  <c r="AD10" i="244" s="1"/>
  <c r="AD11" i="244" s="1"/>
  <c r="AD12" i="244" s="1"/>
  <c r="AD13" i="244" s="1"/>
  <c r="AD14" i="244" s="1"/>
  <c r="AD15" i="244" s="1"/>
  <c r="AD16" i="244" s="1"/>
  <c r="AD17" i="244" s="1"/>
  <c r="AD18" i="244" s="1"/>
  <c r="AD19" i="244" s="1"/>
  <c r="AD20" i="244" s="1"/>
  <c r="AD21" i="244" s="1"/>
  <c r="AD22" i="244" s="1"/>
  <c r="AD23" i="244" s="1"/>
  <c r="AD24" i="244" s="1"/>
  <c r="AD25" i="244" s="1"/>
  <c r="AD26" i="244" s="1"/>
  <c r="AD27" i="244" s="1"/>
  <c r="AD28" i="244" s="1"/>
  <c r="AD29" i="244" s="1"/>
  <c r="AD30" i="244" s="1"/>
  <c r="AD31" i="244" s="1"/>
  <c r="AD32" i="244" s="1"/>
  <c r="AD33" i="244" s="1"/>
  <c r="AD34" i="244" s="1"/>
  <c r="AD35" i="244" s="1"/>
  <c r="AD36" i="244" s="1"/>
  <c r="AD37" i="244" s="1"/>
  <c r="AD38" i="244" s="1"/>
  <c r="AD39" i="244" s="1"/>
  <c r="AD40" i="244" s="1"/>
  <c r="AD41" i="244" s="1"/>
  <c r="AD42" i="244" s="1"/>
  <c r="AD43" i="244" s="1"/>
  <c r="AD44" i="244" s="1"/>
  <c r="AD45" i="244" s="1"/>
  <c r="AD46" i="244" s="1"/>
  <c r="AD47" i="244" s="1"/>
  <c r="AD48" i="244" s="1"/>
  <c r="AD49" i="244" s="1"/>
  <c r="AD50" i="244" s="1"/>
  <c r="AD51" i="244" s="1"/>
  <c r="AD52" i="244" s="1"/>
  <c r="AD53" i="244" s="1"/>
  <c r="AD54" i="244" s="1"/>
  <c r="AD55" i="244" s="1"/>
  <c r="AD56" i="244" s="1"/>
  <c r="AD57" i="244" s="1"/>
  <c r="AD58" i="244" s="1"/>
  <c r="AD59" i="244" s="1"/>
  <c r="AD60" i="244" s="1"/>
  <c r="AD61" i="244" s="1"/>
  <c r="AD62" i="244" s="1"/>
  <c r="AD63" i="244" s="1"/>
  <c r="AD64" i="244" s="1"/>
  <c r="AD65" i="244" s="1"/>
  <c r="AD66" i="244" s="1"/>
  <c r="AD67" i="244" s="1"/>
  <c r="AD68" i="244" s="1"/>
  <c r="AD69" i="244" s="1"/>
  <c r="AD70" i="244" s="1"/>
  <c r="AD71" i="244" s="1"/>
  <c r="AD72" i="244" s="1"/>
  <c r="AD73" i="244" s="1"/>
  <c r="AD74" i="244" s="1"/>
  <c r="AD75" i="244" s="1"/>
  <c r="AD76" i="244" s="1"/>
  <c r="AD77" i="244" s="1"/>
  <c r="AD78" i="244" s="1"/>
  <c r="AD79" i="244" s="1"/>
  <c r="AD80" i="244" s="1"/>
  <c r="AD81" i="244" s="1"/>
  <c r="AD82" i="244" s="1"/>
  <c r="AD83" i="244" s="1"/>
  <c r="AD84" i="244" s="1"/>
  <c r="AD85" i="244" s="1"/>
  <c r="AD86" i="244" s="1"/>
  <c r="AD87" i="244" s="1"/>
  <c r="AD88" i="244" s="1"/>
  <c r="AD89" i="244" s="1"/>
  <c r="AD90" i="244" s="1"/>
  <c r="W3" i="244"/>
  <c r="W4" i="244" s="1"/>
  <c r="W5" i="244" s="1"/>
  <c r="W6" i="244" s="1"/>
  <c r="W7" i="244" s="1"/>
  <c r="W8" i="244" s="1"/>
  <c r="W9" i="244" s="1"/>
  <c r="W10" i="244" s="1"/>
  <c r="W11" i="244" s="1"/>
  <c r="W12" i="244" s="1"/>
  <c r="W13" i="244" s="1"/>
  <c r="W14" i="244" s="1"/>
  <c r="W15" i="244" s="1"/>
  <c r="W16" i="244" s="1"/>
  <c r="W17" i="244" s="1"/>
  <c r="W18" i="244" s="1"/>
  <c r="W19" i="244" s="1"/>
  <c r="W20" i="244" s="1"/>
  <c r="W21" i="244" s="1"/>
  <c r="W22" i="244" s="1"/>
  <c r="W23" i="244" s="1"/>
  <c r="W24" i="244" s="1"/>
  <c r="T3" i="244"/>
  <c r="T4" i="244" s="1"/>
  <c r="T5" i="244" s="1"/>
  <c r="T6" i="244" s="1"/>
  <c r="T7" i="244" s="1"/>
  <c r="T8" i="244" s="1"/>
  <c r="T9" i="244" s="1"/>
  <c r="T10" i="244" s="1"/>
  <c r="T11" i="244" s="1"/>
  <c r="T12" i="244" s="1"/>
  <c r="T13" i="244" s="1"/>
  <c r="T14" i="244" s="1"/>
  <c r="T15" i="244" s="1"/>
  <c r="T16" i="244" s="1"/>
  <c r="T17" i="244" s="1"/>
  <c r="T18" i="244" s="1"/>
  <c r="T19" i="244" s="1"/>
  <c r="T20" i="244" s="1"/>
  <c r="T21" i="244" s="1"/>
  <c r="T22" i="244" s="1"/>
  <c r="T23" i="244" s="1"/>
  <c r="T24" i="244" s="1"/>
  <c r="Q3" i="244"/>
  <c r="Q4" i="244" s="1"/>
  <c r="Q5" i="244" s="1"/>
  <c r="Q6" i="244" s="1"/>
  <c r="Q7" i="244" s="1"/>
  <c r="Q8" i="244" s="1"/>
  <c r="Q9" i="244" s="1"/>
  <c r="Q10" i="244" s="1"/>
  <c r="Q11" i="244" s="1"/>
  <c r="Q12" i="244" s="1"/>
  <c r="Q13" i="244" s="1"/>
  <c r="Q14" i="244" s="1"/>
  <c r="Q15" i="244" s="1"/>
  <c r="Q16" i="244" s="1"/>
  <c r="Q17" i="244" s="1"/>
  <c r="Q18" i="244" s="1"/>
  <c r="Q19" i="244" s="1"/>
  <c r="Q20" i="244" s="1"/>
  <c r="Q21" i="244" s="1"/>
  <c r="Q22" i="244" s="1"/>
  <c r="Q23" i="244" s="1"/>
  <c r="Q24" i="244" s="1"/>
  <c r="D3" i="244"/>
  <c r="AA84" i="229"/>
  <c r="Y84" i="229"/>
  <c r="T84" i="229"/>
  <c r="S84" i="229"/>
  <c r="R84" i="229"/>
  <c r="Q84" i="229"/>
  <c r="P84" i="229"/>
  <c r="O84" i="229"/>
  <c r="N84" i="229"/>
  <c r="AD83" i="229"/>
  <c r="AC83" i="229"/>
  <c r="AB83" i="229"/>
  <c r="AE82" i="229"/>
  <c r="AB82" i="229"/>
  <c r="AE81" i="229"/>
  <c r="AB81" i="229"/>
  <c r="AD80" i="229"/>
  <c r="AC80" i="229"/>
  <c r="AB80" i="229"/>
  <c r="AE79" i="229"/>
  <c r="AB79" i="229"/>
  <c r="AE78" i="229"/>
  <c r="AB78" i="229"/>
  <c r="AE77" i="229"/>
  <c r="AB77" i="229"/>
  <c r="AD76" i="229"/>
  <c r="AC76" i="229"/>
  <c r="AB76" i="229"/>
  <c r="AE75" i="229"/>
  <c r="AB75" i="229"/>
  <c r="AE74" i="229"/>
  <c r="AB74" i="229"/>
  <c r="AE73" i="229"/>
  <c r="AB73" i="229"/>
  <c r="AD72" i="229"/>
  <c r="AC72" i="229"/>
  <c r="AB72" i="229"/>
  <c r="AE71" i="229"/>
  <c r="AB71" i="229"/>
  <c r="AE70" i="229"/>
  <c r="AB70" i="229"/>
  <c r="AD69" i="229"/>
  <c r="AC69" i="229"/>
  <c r="AB69" i="229"/>
  <c r="AE68" i="229"/>
  <c r="AB68" i="229"/>
  <c r="AE67" i="229"/>
  <c r="AB67" i="229"/>
  <c r="AD66" i="229"/>
  <c r="AC66" i="229"/>
  <c r="AB66" i="229"/>
  <c r="AE65" i="229"/>
  <c r="AB65" i="229"/>
  <c r="AE64" i="229"/>
  <c r="AB64" i="229"/>
  <c r="AD63" i="229"/>
  <c r="AC63" i="229"/>
  <c r="AB63" i="229"/>
  <c r="AE62" i="229"/>
  <c r="AB62" i="229"/>
  <c r="AE61" i="229"/>
  <c r="AB61" i="229"/>
  <c r="AE60" i="229"/>
  <c r="AB60" i="229"/>
  <c r="AD59" i="229"/>
  <c r="AC59" i="229"/>
  <c r="AB59" i="229"/>
  <c r="AE58" i="229"/>
  <c r="AB58" i="229"/>
  <c r="AE57" i="229"/>
  <c r="AB57" i="229"/>
  <c r="AE56" i="229"/>
  <c r="AB56" i="229"/>
  <c r="AD55" i="229"/>
  <c r="AC55" i="229"/>
  <c r="AB55" i="229"/>
  <c r="AE54" i="229"/>
  <c r="AB54" i="229"/>
  <c r="AE53" i="229"/>
  <c r="AB53" i="229"/>
  <c r="AE52" i="229"/>
  <c r="AB52" i="229"/>
  <c r="AD51" i="229"/>
  <c r="AC51" i="229"/>
  <c r="AB51" i="229"/>
  <c r="AD50" i="229"/>
  <c r="AE50" i="229" s="1"/>
  <c r="AB50" i="229"/>
  <c r="AE49" i="229"/>
  <c r="AB49" i="229"/>
  <c r="AE48" i="229"/>
  <c r="AB48" i="229"/>
  <c r="AD47" i="229"/>
  <c r="AC47" i="229"/>
  <c r="AB47" i="229"/>
  <c r="AE46" i="229"/>
  <c r="AB46" i="229"/>
  <c r="AE45" i="229"/>
  <c r="AB45" i="229"/>
  <c r="AE44" i="229"/>
  <c r="AB44" i="229"/>
  <c r="AD43" i="229"/>
  <c r="AC43" i="229"/>
  <c r="AB43" i="229"/>
  <c r="AE42" i="229"/>
  <c r="AB42" i="229"/>
  <c r="AE41" i="229"/>
  <c r="AB41" i="229"/>
  <c r="AE40" i="229"/>
  <c r="AB40" i="229"/>
  <c r="AD39" i="229"/>
  <c r="AC39" i="229"/>
  <c r="AB39" i="229"/>
  <c r="AE38" i="229"/>
  <c r="AB38" i="229"/>
  <c r="AE37" i="229"/>
  <c r="AB37" i="229"/>
  <c r="AD36" i="229"/>
  <c r="AC36" i="229"/>
  <c r="AB36" i="229"/>
  <c r="AE35" i="229"/>
  <c r="AB35" i="229"/>
  <c r="AE34" i="229"/>
  <c r="AB34" i="229"/>
  <c r="AE33" i="229"/>
  <c r="AB33" i="229"/>
  <c r="AD32" i="229"/>
  <c r="AC32" i="229"/>
  <c r="AE32" i="229" s="1"/>
  <c r="AB32" i="229"/>
  <c r="AE31" i="229"/>
  <c r="AB31" i="229"/>
  <c r="AE30" i="229"/>
  <c r="AB30" i="229"/>
  <c r="AD29" i="229"/>
  <c r="AC29" i="229"/>
  <c r="AB29" i="229"/>
  <c r="AE28" i="229"/>
  <c r="AB28" i="229"/>
  <c r="AE27" i="229"/>
  <c r="AB27" i="229"/>
  <c r="AE26" i="229"/>
  <c r="AB26" i="229"/>
  <c r="AD25" i="229"/>
  <c r="AC25" i="229"/>
  <c r="AE25" i="229" s="1"/>
  <c r="AB25" i="229"/>
  <c r="AE24" i="229"/>
  <c r="AB24" i="229"/>
  <c r="AE23" i="229"/>
  <c r="AB23" i="229"/>
  <c r="AD22" i="229"/>
  <c r="AC22" i="229"/>
  <c r="AB22" i="229"/>
  <c r="AE21" i="229"/>
  <c r="AB21" i="229"/>
  <c r="AE20" i="229"/>
  <c r="AB20" i="229"/>
  <c r="AD19" i="229"/>
  <c r="AC19" i="229"/>
  <c r="AB19" i="229"/>
  <c r="AE18" i="229"/>
  <c r="AB18" i="229"/>
  <c r="AE17" i="229"/>
  <c r="AB17" i="229"/>
  <c r="AD16" i="229"/>
  <c r="AC16" i="229"/>
  <c r="AB16" i="229"/>
  <c r="AE15" i="229"/>
  <c r="AB15" i="229"/>
  <c r="AE14" i="229"/>
  <c r="AB14" i="229"/>
  <c r="AE13" i="229"/>
  <c r="AB13" i="229"/>
  <c r="AD12" i="229"/>
  <c r="AC12" i="229"/>
  <c r="AB12" i="229"/>
  <c r="AE11" i="229"/>
  <c r="AB11" i="229"/>
  <c r="AE10" i="229"/>
  <c r="AB10" i="229"/>
  <c r="AD9" i="229"/>
  <c r="AC9" i="229"/>
  <c r="AB9" i="229"/>
  <c r="AB8" i="229"/>
  <c r="AB7" i="229"/>
  <c r="AB6" i="229"/>
  <c r="AB5" i="229"/>
  <c r="AG4" i="229"/>
  <c r="AG5" i="229" s="1"/>
  <c r="AG6" i="229" s="1"/>
  <c r="AG7" i="229" s="1"/>
  <c r="AG8" i="229" s="1"/>
  <c r="AG9" i="229" s="1"/>
  <c r="AG10" i="229" s="1"/>
  <c r="AG11" i="229" s="1"/>
  <c r="AG12" i="229" s="1"/>
  <c r="AG13" i="229" s="1"/>
  <c r="AG14" i="229" s="1"/>
  <c r="AG15" i="229" s="1"/>
  <c r="AG16" i="229" s="1"/>
  <c r="AG17" i="229" s="1"/>
  <c r="AG18" i="229" s="1"/>
  <c r="AG19" i="229" s="1"/>
  <c r="AG20" i="229" s="1"/>
  <c r="AG21" i="229" s="1"/>
  <c r="AG22" i="229" s="1"/>
  <c r="AG23" i="229" s="1"/>
  <c r="AG24" i="229" s="1"/>
  <c r="AG25" i="229" s="1"/>
  <c r="AG26" i="229" s="1"/>
  <c r="AG27" i="229" s="1"/>
  <c r="AG28" i="229" s="1"/>
  <c r="AG29" i="229" s="1"/>
  <c r="AG30" i="229" s="1"/>
  <c r="AG31" i="229" s="1"/>
  <c r="AG32" i="229" s="1"/>
  <c r="AG33" i="229" s="1"/>
  <c r="AG34" i="229" s="1"/>
  <c r="AG35" i="229" s="1"/>
  <c r="AG36" i="229" s="1"/>
  <c r="AG37" i="229" s="1"/>
  <c r="AG38" i="229" s="1"/>
  <c r="AG39" i="229" s="1"/>
  <c r="AG40" i="229" s="1"/>
  <c r="AG41" i="229" s="1"/>
  <c r="AG42" i="229" s="1"/>
  <c r="AG43" i="229" s="1"/>
  <c r="AG44" i="229" s="1"/>
  <c r="AG45" i="229" s="1"/>
  <c r="AG46" i="229" s="1"/>
  <c r="AG47" i="229" s="1"/>
  <c r="AG48" i="229" s="1"/>
  <c r="AG49" i="229" s="1"/>
  <c r="AG50" i="229" s="1"/>
  <c r="AG51" i="229" s="1"/>
  <c r="AG52" i="229" s="1"/>
  <c r="AG53" i="229" s="1"/>
  <c r="AG54" i="229" s="1"/>
  <c r="AG55" i="229" s="1"/>
  <c r="AG56" i="229" s="1"/>
  <c r="AG57" i="229" s="1"/>
  <c r="AG58" i="229" s="1"/>
  <c r="AG59" i="229" s="1"/>
  <c r="AG60" i="229" s="1"/>
  <c r="AG61" i="229" s="1"/>
  <c r="AG62" i="229" s="1"/>
  <c r="AG63" i="229" s="1"/>
  <c r="AG64" i="229" s="1"/>
  <c r="AG65" i="229" s="1"/>
  <c r="AG66" i="229" s="1"/>
  <c r="AG67" i="229" s="1"/>
  <c r="AG68" i="229" s="1"/>
  <c r="AG69" i="229" s="1"/>
  <c r="AG70" i="229" s="1"/>
  <c r="AG71" i="229" s="1"/>
  <c r="AG72" i="229" s="1"/>
  <c r="AG73" i="229" s="1"/>
  <c r="AG74" i="229" s="1"/>
  <c r="AG75" i="229" s="1"/>
  <c r="AG77" i="229" s="1"/>
  <c r="AG78" i="229" s="1"/>
  <c r="AG79" i="229" s="1"/>
  <c r="AG81" i="229" s="1"/>
  <c r="AG82" i="229" s="1"/>
  <c r="AG83" i="229" s="1"/>
  <c r="AF4" i="229"/>
  <c r="AF5" i="229" s="1"/>
  <c r="AF6" i="229" s="1"/>
  <c r="AF7" i="229" s="1"/>
  <c r="AF8" i="229" s="1"/>
  <c r="AF10" i="229" s="1"/>
  <c r="AF11" i="229" s="1"/>
  <c r="AF12" i="229" s="1"/>
  <c r="AF13" i="229" s="1"/>
  <c r="AF14" i="229" s="1"/>
  <c r="AF15" i="229" s="1"/>
  <c r="AF17" i="229" s="1"/>
  <c r="AF18" i="229" s="1"/>
  <c r="AF19" i="229" s="1"/>
  <c r="AF20" i="229" s="1"/>
  <c r="AF21" i="229" s="1"/>
  <c r="AF22" i="229" s="1"/>
  <c r="AF23" i="229" s="1"/>
  <c r="AF24" i="229" s="1"/>
  <c r="AF25" i="229" s="1"/>
  <c r="AF26" i="229" s="1"/>
  <c r="AF27" i="229" s="1"/>
  <c r="AF28" i="229" s="1"/>
  <c r="AF30" i="229" s="1"/>
  <c r="AF31" i="229" s="1"/>
  <c r="AF32" i="229" s="1"/>
  <c r="AF33" i="229" s="1"/>
  <c r="AF34" i="229" s="1"/>
  <c r="AF35" i="229" s="1"/>
  <c r="AF37" i="229" s="1"/>
  <c r="AF38" i="229" s="1"/>
  <c r="AF39" i="229" s="1"/>
  <c r="AF40" i="229" s="1"/>
  <c r="AF41" i="229" s="1"/>
  <c r="AF42" i="229" s="1"/>
  <c r="AF43" i="229" s="1"/>
  <c r="AF44" i="229" s="1"/>
  <c r="AF45" i="229" s="1"/>
  <c r="AF46" i="229" s="1"/>
  <c r="AF47" i="229" s="1"/>
  <c r="AF48" i="229" s="1"/>
  <c r="AF49" i="229" s="1"/>
  <c r="AF50" i="229" s="1"/>
  <c r="AF51" i="229" s="1"/>
  <c r="AF52" i="229" s="1"/>
  <c r="AF53" i="229" s="1"/>
  <c r="AF54" i="229" s="1"/>
  <c r="AF56" i="229" s="1"/>
  <c r="AF57" i="229" s="1"/>
  <c r="AF58" i="229" s="1"/>
  <c r="AF60" i="229" s="1"/>
  <c r="AF61" i="229" s="1"/>
  <c r="AF62" i="229" s="1"/>
  <c r="AF64" i="229" s="1"/>
  <c r="AF65" i="229" s="1"/>
  <c r="AF66" i="229" s="1"/>
  <c r="AF67" i="229" s="1"/>
  <c r="AF68" i="229" s="1"/>
  <c r="AF69" i="229" s="1"/>
  <c r="AF70" i="229" s="1"/>
  <c r="AF71" i="229" s="1"/>
  <c r="AF72" i="229" s="1"/>
  <c r="AF73" i="229" s="1"/>
  <c r="AF74" i="229" s="1"/>
  <c r="AF75" i="229" s="1"/>
  <c r="AF76" i="229" s="1"/>
  <c r="AF77" i="229" s="1"/>
  <c r="AF78" i="229" s="1"/>
  <c r="AF79" i="229" s="1"/>
  <c r="AF80" i="229" s="1"/>
  <c r="AF81" i="229" s="1"/>
  <c r="AF82" i="229" s="1"/>
  <c r="AF83" i="229" s="1"/>
  <c r="AB4" i="229"/>
  <c r="AH4" i="229" s="1"/>
  <c r="E26" i="203"/>
  <c r="E27" i="203" s="1"/>
  <c r="E28" i="203" s="1"/>
  <c r="E29" i="203" s="1"/>
  <c r="E30" i="203" s="1"/>
  <c r="E31" i="203" s="1"/>
  <c r="E32" i="203" s="1"/>
  <c r="E33" i="203" s="1"/>
  <c r="D25" i="203"/>
  <c r="D24" i="203" s="1"/>
  <c r="D23" i="203" s="1"/>
  <c r="D22" i="203" s="1"/>
  <c r="D21" i="203" s="1"/>
  <c r="D20" i="203" s="1"/>
  <c r="D19" i="203" s="1"/>
  <c r="D18" i="203" s="1"/>
  <c r="A12" i="203"/>
  <c r="A13" i="203" s="1"/>
  <c r="A14" i="203" s="1"/>
  <c r="A15" i="203" s="1"/>
  <c r="A16" i="203" s="1"/>
  <c r="A17" i="203" s="1"/>
  <c r="A18" i="203" s="1"/>
  <c r="A19" i="203" s="1"/>
  <c r="A20" i="203" s="1"/>
  <c r="A21" i="203" s="1"/>
  <c r="A22" i="203" s="1"/>
  <c r="A23" i="203" s="1"/>
  <c r="E10" i="203"/>
  <c r="E11" i="203" s="1"/>
  <c r="E12" i="203" s="1"/>
  <c r="E13" i="203" s="1"/>
  <c r="E14" i="203" s="1"/>
  <c r="E15" i="203" s="1"/>
  <c r="E16" i="203" s="1"/>
  <c r="E17" i="203" s="1"/>
  <c r="D9" i="203"/>
  <c r="D8" i="203"/>
  <c r="D7" i="203" s="1"/>
  <c r="D6" i="203" s="1"/>
  <c r="D5" i="203" s="1"/>
  <c r="D4" i="203" s="1"/>
  <c r="D3" i="203" s="1"/>
  <c r="D2" i="203" s="1"/>
  <c r="P39" i="197"/>
  <c r="P40" i="197" s="1"/>
  <c r="P41" i="197" s="1"/>
  <c r="P42" i="197" s="1"/>
  <c r="P43" i="197" s="1"/>
  <c r="P44" i="197" s="1"/>
  <c r="P45" i="197" s="1"/>
  <c r="AG46" i="194"/>
  <c r="AG45" i="194" s="1"/>
  <c r="AG44" i="194" s="1"/>
  <c r="AG43" i="194" s="1"/>
  <c r="AG42" i="194" s="1"/>
  <c r="AG41" i="194" s="1"/>
  <c r="AG40" i="194" s="1"/>
  <c r="AG39" i="194" s="1"/>
  <c r="AG38" i="194" s="1"/>
  <c r="AG37" i="194" s="1"/>
  <c r="AG36" i="194" s="1"/>
  <c r="AG35" i="194" s="1"/>
  <c r="AG34" i="194" s="1"/>
  <c r="AG33" i="194" s="1"/>
  <c r="AF34" i="194"/>
  <c r="AF35" i="194" s="1"/>
  <c r="AF36" i="194" s="1"/>
  <c r="AF37" i="194" s="1"/>
  <c r="AF38" i="194" s="1"/>
  <c r="AF39" i="194" s="1"/>
  <c r="AF40" i="194" s="1"/>
  <c r="AF41" i="194" s="1"/>
  <c r="AF42" i="194" s="1"/>
  <c r="AF43" i="194" s="1"/>
  <c r="AF44" i="194" s="1"/>
  <c r="AF45" i="194" s="1"/>
  <c r="AF46" i="194" s="1"/>
  <c r="AE34" i="194"/>
  <c r="AE35" i="194" s="1"/>
  <c r="AE36" i="194" s="1"/>
  <c r="AE37" i="194" s="1"/>
  <c r="AE38" i="194" s="1"/>
  <c r="AE39" i="194" s="1"/>
  <c r="AE40" i="194" s="1"/>
  <c r="AE41" i="194" s="1"/>
  <c r="AE42" i="194" s="1"/>
  <c r="AE43" i="194" s="1"/>
  <c r="AE44" i="194" s="1"/>
  <c r="AE45" i="194" s="1"/>
  <c r="AE46" i="194" s="1"/>
  <c r="BG76" i="185"/>
  <c r="AS76" i="183"/>
  <c r="BK11" i="179"/>
  <c r="BJ11" i="179"/>
  <c r="BI11" i="179"/>
  <c r="BH11" i="179"/>
  <c r="BG11" i="179"/>
  <c r="BF11" i="179"/>
  <c r="BE11" i="179"/>
  <c r="AZ6" i="179"/>
  <c r="AZ7" i="179" s="1"/>
  <c r="AZ8" i="179" s="1"/>
  <c r="AZ9" i="179" s="1"/>
  <c r="AZ10" i="179" s="1"/>
  <c r="AZ11" i="179" s="1"/>
  <c r="AZ12" i="179" s="1"/>
  <c r="AZ13" i="179" s="1"/>
  <c r="AZ14" i="179" s="1"/>
  <c r="AZ15" i="179" s="1"/>
  <c r="AZ16" i="179" s="1"/>
  <c r="AZ17" i="179" s="1"/>
  <c r="AZ18" i="179" s="1"/>
  <c r="AZ19" i="179" s="1"/>
  <c r="AZ20" i="179" s="1"/>
  <c r="AZ21" i="179" s="1"/>
  <c r="AZ22" i="179" s="1"/>
  <c r="AZ23" i="179" s="1"/>
  <c r="AZ24" i="179" s="1"/>
  <c r="AZ25" i="179" s="1"/>
  <c r="AZ26" i="179" s="1"/>
  <c r="AL17" i="178"/>
  <c r="AK17" i="178"/>
  <c r="AJ17" i="178"/>
  <c r="AI17" i="178"/>
  <c r="AH17" i="178"/>
  <c r="AG17" i="178"/>
  <c r="AF17" i="178"/>
  <c r="AA12" i="178"/>
  <c r="AA13" i="178" s="1"/>
  <c r="AA14" i="178" s="1"/>
  <c r="AA15" i="178" s="1"/>
  <c r="AA16" i="178" s="1"/>
  <c r="AA17" i="178" s="1"/>
  <c r="AA18" i="178" s="1"/>
  <c r="AA19" i="178" s="1"/>
  <c r="AA20" i="178" s="1"/>
  <c r="AA21" i="178" s="1"/>
  <c r="AA22" i="178" s="1"/>
  <c r="AA23" i="178" s="1"/>
  <c r="AA24" i="178" s="1"/>
  <c r="AA25" i="178" s="1"/>
  <c r="AA26" i="178" s="1"/>
  <c r="AA27" i="178" s="1"/>
  <c r="AA28" i="178" s="1"/>
  <c r="AA29" i="178" s="1"/>
  <c r="AA30" i="178" s="1"/>
  <c r="AA31" i="178" s="1"/>
  <c r="AA32" i="178" s="1"/>
  <c r="BK25" i="177"/>
  <c r="BJ25" i="177"/>
  <c r="BI25" i="177"/>
  <c r="BH25" i="177"/>
  <c r="BE25" i="177"/>
  <c r="BM24" i="177"/>
  <c r="BQ23" i="177"/>
  <c r="BP23" i="177"/>
  <c r="BM23" i="177"/>
  <c r="BN23" i="177" s="1"/>
  <c r="BO23" i="177" s="1"/>
  <c r="BQ22" i="177"/>
  <c r="BP22" i="177"/>
  <c r="BM22" i="177"/>
  <c r="BN22" i="177" s="1"/>
  <c r="BM21" i="177"/>
  <c r="BM20" i="177"/>
  <c r="BM19" i="177"/>
  <c r="BM18" i="177"/>
  <c r="BM17" i="177"/>
  <c r="BM16" i="177"/>
  <c r="BP15" i="177"/>
  <c r="BM15" i="177"/>
  <c r="BN15" i="177" s="1"/>
  <c r="BO15" i="177" s="1"/>
  <c r="BQ14" i="177"/>
  <c r="BP14" i="177"/>
  <c r="BM14" i="177"/>
  <c r="BN14" i="177" s="1"/>
  <c r="BO14" i="177" s="1"/>
  <c r="BM13" i="177"/>
  <c r="BR12" i="177"/>
  <c r="BS12" i="177" s="1"/>
  <c r="BQ12" i="177"/>
  <c r="BP12" i="177"/>
  <c r="BM12" i="177"/>
  <c r="BN12" i="177" s="1"/>
  <c r="BM11" i="177"/>
  <c r="BM10" i="177"/>
  <c r="BM9" i="177"/>
  <c r="BR8" i="177"/>
  <c r="BS8" i="177" s="1"/>
  <c r="BP8" i="177"/>
  <c r="BM8" i="177"/>
  <c r="BN8" i="177" s="1"/>
  <c r="BR7" i="177"/>
  <c r="BM7" i="177"/>
  <c r="BM6" i="177"/>
  <c r="BM5" i="177"/>
  <c r="BM4" i="177"/>
  <c r="BQ3" i="177"/>
  <c r="BM3" i="177"/>
  <c r="BN3" i="177" s="1"/>
  <c r="AX80" i="174"/>
  <c r="AX79" i="174"/>
  <c r="AX78" i="174"/>
  <c r="AX77" i="174"/>
  <c r="AX76" i="174"/>
  <c r="AX75" i="174"/>
  <c r="AX74" i="174"/>
  <c r="AX73" i="174"/>
  <c r="AX72" i="174"/>
  <c r="AX71" i="174"/>
  <c r="AX70" i="174"/>
  <c r="AX69" i="174"/>
  <c r="AX68" i="174"/>
  <c r="AX67" i="174"/>
  <c r="AX66" i="174"/>
  <c r="AX65" i="174"/>
  <c r="AX64" i="174"/>
  <c r="AX63" i="174"/>
  <c r="AX62" i="174"/>
  <c r="AX61" i="174"/>
  <c r="AX60" i="174"/>
  <c r="AX59" i="174"/>
  <c r="AX58" i="174"/>
  <c r="AX57" i="174"/>
  <c r="AX56" i="174"/>
  <c r="AX55" i="174"/>
  <c r="BY54" i="174"/>
  <c r="BX54" i="174"/>
  <c r="BW54" i="174"/>
  <c r="BV54" i="174"/>
  <c r="BU54" i="174"/>
  <c r="BS54" i="174"/>
  <c r="BM51" i="174"/>
  <c r="BF51" i="174"/>
  <c r="BE51" i="174"/>
  <c r="BD51" i="174"/>
  <c r="BC51" i="174"/>
  <c r="BB51" i="174"/>
  <c r="BI50" i="174"/>
  <c r="BG50" i="174"/>
  <c r="BK47" i="174"/>
  <c r="BI46" i="174"/>
  <c r="BG46" i="174"/>
  <c r="BK43" i="174"/>
  <c r="BI42" i="174"/>
  <c r="BG42" i="174"/>
  <c r="BK39" i="174"/>
  <c r="BI38" i="174"/>
  <c r="BG38" i="174"/>
  <c r="BK35" i="174"/>
  <c r="BI34" i="174"/>
  <c r="BG34" i="174"/>
  <c r="BK31" i="174"/>
  <c r="BI30" i="174"/>
  <c r="BG30" i="174"/>
  <c r="BK27" i="174"/>
  <c r="BI26" i="174"/>
  <c r="BG26" i="174"/>
  <c r="BK23" i="174"/>
  <c r="BI22" i="174"/>
  <c r="BG22" i="174"/>
  <c r="BK19" i="174"/>
  <c r="BI18" i="174"/>
  <c r="BG18" i="174"/>
  <c r="BK15" i="174"/>
  <c r="BI14" i="174"/>
  <c r="BG14" i="174"/>
  <c r="BK11" i="174"/>
  <c r="BI10" i="174"/>
  <c r="BG10" i="174"/>
  <c r="BQ7" i="174"/>
  <c r="BQ11" i="174" s="1"/>
  <c r="BQ15" i="174" s="1"/>
  <c r="BQ19" i="174" s="1"/>
  <c r="BQ23" i="174" s="1"/>
  <c r="BQ27" i="174" s="1"/>
  <c r="BQ31" i="174" s="1"/>
  <c r="BQ35" i="174" s="1"/>
  <c r="BQ39" i="174" s="1"/>
  <c r="BQ43" i="174" s="1"/>
  <c r="BQ47" i="174" s="1"/>
  <c r="BP7" i="174"/>
  <c r="BP11" i="174" s="1"/>
  <c r="BP15" i="174" s="1"/>
  <c r="BP19" i="174" s="1"/>
  <c r="BP23" i="174" s="1"/>
  <c r="BP27" i="174" s="1"/>
  <c r="BP31" i="174" s="1"/>
  <c r="BP35" i="174" s="1"/>
  <c r="BP39" i="174" s="1"/>
  <c r="BP43" i="174" s="1"/>
  <c r="BP47" i="174" s="1"/>
  <c r="BO7" i="174"/>
  <c r="BO11" i="174" s="1"/>
  <c r="BO15" i="174" s="1"/>
  <c r="BO19" i="174" s="1"/>
  <c r="BO23" i="174" s="1"/>
  <c r="BO27" i="174" s="1"/>
  <c r="BO31" i="174" s="1"/>
  <c r="BO35" i="174" s="1"/>
  <c r="BO39" i="174" s="1"/>
  <c r="BO43" i="174" s="1"/>
  <c r="BO47" i="174" s="1"/>
  <c r="BN7" i="174"/>
  <c r="BN11" i="174" s="1"/>
  <c r="BK7" i="174"/>
  <c r="BJ7" i="174"/>
  <c r="BJ11" i="174" s="1"/>
  <c r="BJ15" i="174" s="1"/>
  <c r="BJ19" i="174" s="1"/>
  <c r="BJ23" i="174" s="1"/>
  <c r="BJ27" i="174" s="1"/>
  <c r="BJ31" i="174" s="1"/>
  <c r="BJ35" i="174" s="1"/>
  <c r="BJ39" i="174" s="1"/>
  <c r="BJ43" i="174" s="1"/>
  <c r="BJ47" i="174" s="1"/>
  <c r="BH7" i="174"/>
  <c r="BH11" i="174" s="1"/>
  <c r="BH15" i="174" s="1"/>
  <c r="BH19" i="174" s="1"/>
  <c r="BH23" i="174" s="1"/>
  <c r="BH27" i="174" s="1"/>
  <c r="BH31" i="174" s="1"/>
  <c r="BH35" i="174" s="1"/>
  <c r="BH39" i="174" s="1"/>
  <c r="BH43" i="174" s="1"/>
  <c r="BH47" i="174" s="1"/>
  <c r="BI6" i="174"/>
  <c r="BG6" i="174"/>
  <c r="BR4" i="174"/>
  <c r="BK4" i="174"/>
  <c r="BQ3" i="174"/>
  <c r="BQ6" i="174" s="1"/>
  <c r="BQ10" i="174" s="1"/>
  <c r="BQ14" i="174" s="1"/>
  <c r="BQ18" i="174" s="1"/>
  <c r="BQ22" i="174" s="1"/>
  <c r="BQ26" i="174" s="1"/>
  <c r="BQ30" i="174" s="1"/>
  <c r="BQ34" i="174" s="1"/>
  <c r="BQ38" i="174" s="1"/>
  <c r="BQ42" i="174" s="1"/>
  <c r="BQ46" i="174" s="1"/>
  <c r="BQ50" i="174" s="1"/>
  <c r="BP3" i="174"/>
  <c r="BP6" i="174" s="1"/>
  <c r="BP10" i="174" s="1"/>
  <c r="BP14" i="174" s="1"/>
  <c r="BP18" i="174" s="1"/>
  <c r="BP22" i="174" s="1"/>
  <c r="BP26" i="174" s="1"/>
  <c r="BP30" i="174" s="1"/>
  <c r="BP34" i="174" s="1"/>
  <c r="BP38" i="174" s="1"/>
  <c r="BP42" i="174" s="1"/>
  <c r="BP46" i="174" s="1"/>
  <c r="BP50" i="174" s="1"/>
  <c r="BO3" i="174"/>
  <c r="BO6" i="174" s="1"/>
  <c r="BO10" i="174" s="1"/>
  <c r="BO14" i="174" s="1"/>
  <c r="BO18" i="174" s="1"/>
  <c r="BO22" i="174" s="1"/>
  <c r="BO26" i="174" s="1"/>
  <c r="BO30" i="174" s="1"/>
  <c r="BO34" i="174" s="1"/>
  <c r="BO38" i="174" s="1"/>
  <c r="BO42" i="174" s="1"/>
  <c r="BO46" i="174" s="1"/>
  <c r="BO50" i="174" s="1"/>
  <c r="BN3" i="174"/>
  <c r="BN6" i="174" s="1"/>
  <c r="BI3" i="174"/>
  <c r="BG3" i="174"/>
  <c r="AX80" i="173"/>
  <c r="AX79" i="173"/>
  <c r="AX78" i="173"/>
  <c r="AX77" i="173"/>
  <c r="AX76" i="173"/>
  <c r="AX75" i="173"/>
  <c r="G75" i="173"/>
  <c r="AX74" i="173"/>
  <c r="G74" i="173"/>
  <c r="AX73" i="173"/>
  <c r="AX72" i="173"/>
  <c r="AX71" i="173"/>
  <c r="AX70" i="173"/>
  <c r="AX69" i="173"/>
  <c r="AX68" i="173"/>
  <c r="AX67" i="173"/>
  <c r="G67" i="173"/>
  <c r="AX66" i="173"/>
  <c r="G66" i="173"/>
  <c r="AX65" i="173"/>
  <c r="AX64" i="173"/>
  <c r="G64" i="173"/>
  <c r="AX63" i="173"/>
  <c r="AX62" i="173"/>
  <c r="AX61" i="173"/>
  <c r="AX60" i="173"/>
  <c r="G60" i="173"/>
  <c r="AX59" i="173"/>
  <c r="AX58" i="173"/>
  <c r="AX57" i="173"/>
  <c r="AX56" i="173"/>
  <c r="AX55" i="173"/>
  <c r="G55" i="173"/>
  <c r="BM51" i="173"/>
  <c r="BF51" i="173"/>
  <c r="BE51" i="173"/>
  <c r="BD51" i="173"/>
  <c r="BC51" i="173"/>
  <c r="BB51" i="173"/>
  <c r="BI50" i="173"/>
  <c r="BG50" i="173"/>
  <c r="BK47" i="173"/>
  <c r="BI46" i="173"/>
  <c r="BG46" i="173"/>
  <c r="BK43" i="173"/>
  <c r="BI42" i="173"/>
  <c r="BG42" i="173"/>
  <c r="BK39" i="173"/>
  <c r="BI38" i="173"/>
  <c r="BG38" i="173"/>
  <c r="BK35" i="173"/>
  <c r="BI34" i="173"/>
  <c r="BG34" i="173"/>
  <c r="BK31" i="173"/>
  <c r="BI30" i="173"/>
  <c r="BG30" i="173"/>
  <c r="BK27" i="173"/>
  <c r="BI26" i="173"/>
  <c r="BG26" i="173"/>
  <c r="BK23" i="173"/>
  <c r="BI22" i="173"/>
  <c r="BG22" i="173"/>
  <c r="BK19" i="173"/>
  <c r="BI18" i="173"/>
  <c r="BG18" i="173"/>
  <c r="BK15" i="173"/>
  <c r="BI14" i="173"/>
  <c r="BG14" i="173"/>
  <c r="BK11" i="173"/>
  <c r="BI10" i="173"/>
  <c r="BG10" i="173"/>
  <c r="BQ7" i="173"/>
  <c r="BQ11" i="173" s="1"/>
  <c r="BP7" i="173"/>
  <c r="BP11" i="173" s="1"/>
  <c r="BP15" i="173" s="1"/>
  <c r="BP19" i="173" s="1"/>
  <c r="BP23" i="173" s="1"/>
  <c r="BP27" i="173" s="1"/>
  <c r="BP31" i="173" s="1"/>
  <c r="BP35" i="173" s="1"/>
  <c r="BP39" i="173" s="1"/>
  <c r="BP43" i="173" s="1"/>
  <c r="BP47" i="173" s="1"/>
  <c r="BO7" i="173"/>
  <c r="BO11" i="173" s="1"/>
  <c r="BO15" i="173" s="1"/>
  <c r="BO19" i="173" s="1"/>
  <c r="BO23" i="173" s="1"/>
  <c r="BO27" i="173" s="1"/>
  <c r="BO31" i="173" s="1"/>
  <c r="BO35" i="173" s="1"/>
  <c r="BO39" i="173" s="1"/>
  <c r="BO43" i="173" s="1"/>
  <c r="BO47" i="173" s="1"/>
  <c r="BN7" i="173"/>
  <c r="BN11" i="173" s="1"/>
  <c r="BN15" i="173" s="1"/>
  <c r="BN19" i="173" s="1"/>
  <c r="BN23" i="173" s="1"/>
  <c r="BN27" i="173" s="1"/>
  <c r="BN31" i="173" s="1"/>
  <c r="BN35" i="173" s="1"/>
  <c r="BN39" i="173" s="1"/>
  <c r="BN43" i="173" s="1"/>
  <c r="BN47" i="173" s="1"/>
  <c r="BK7" i="173"/>
  <c r="BJ7" i="173"/>
  <c r="BJ11" i="173" s="1"/>
  <c r="BJ15" i="173" s="1"/>
  <c r="BJ19" i="173" s="1"/>
  <c r="BJ23" i="173" s="1"/>
  <c r="BJ27" i="173" s="1"/>
  <c r="BJ31" i="173" s="1"/>
  <c r="BJ35" i="173" s="1"/>
  <c r="BJ39" i="173" s="1"/>
  <c r="BJ43" i="173" s="1"/>
  <c r="BJ47" i="173" s="1"/>
  <c r="BH7" i="173"/>
  <c r="BH11" i="173" s="1"/>
  <c r="BH15" i="173" s="1"/>
  <c r="BH19" i="173" s="1"/>
  <c r="BH23" i="173" s="1"/>
  <c r="BH27" i="173" s="1"/>
  <c r="BH31" i="173" s="1"/>
  <c r="BH35" i="173" s="1"/>
  <c r="BH39" i="173" s="1"/>
  <c r="BH43" i="173" s="1"/>
  <c r="BH47" i="173" s="1"/>
  <c r="BI6" i="173"/>
  <c r="BG6" i="173"/>
  <c r="BR4" i="173"/>
  <c r="BK4" i="173"/>
  <c r="BQ3" i="173"/>
  <c r="BQ6" i="173" s="1"/>
  <c r="BP3" i="173"/>
  <c r="BP6" i="173" s="1"/>
  <c r="BP10" i="173" s="1"/>
  <c r="BP14" i="173" s="1"/>
  <c r="BP18" i="173" s="1"/>
  <c r="BP22" i="173" s="1"/>
  <c r="BP26" i="173" s="1"/>
  <c r="BP30" i="173" s="1"/>
  <c r="BP34" i="173" s="1"/>
  <c r="BP38" i="173" s="1"/>
  <c r="BP42" i="173" s="1"/>
  <c r="BP46" i="173" s="1"/>
  <c r="BP50" i="173" s="1"/>
  <c r="BO3" i="173"/>
  <c r="BO6" i="173" s="1"/>
  <c r="BO10" i="173" s="1"/>
  <c r="BO14" i="173" s="1"/>
  <c r="BO18" i="173" s="1"/>
  <c r="BO22" i="173" s="1"/>
  <c r="BO26" i="173" s="1"/>
  <c r="BO30" i="173" s="1"/>
  <c r="BO34" i="173" s="1"/>
  <c r="BO38" i="173" s="1"/>
  <c r="BO42" i="173" s="1"/>
  <c r="BO46" i="173" s="1"/>
  <c r="BO50" i="173" s="1"/>
  <c r="BN3" i="173"/>
  <c r="BN6" i="173" s="1"/>
  <c r="BN10" i="173" s="1"/>
  <c r="BN14" i="173" s="1"/>
  <c r="BN18" i="173" s="1"/>
  <c r="BN22" i="173" s="1"/>
  <c r="BN26" i="173" s="1"/>
  <c r="BN30" i="173" s="1"/>
  <c r="BN34" i="173" s="1"/>
  <c r="BN38" i="173" s="1"/>
  <c r="BN42" i="173" s="1"/>
  <c r="BN46" i="173" s="1"/>
  <c r="BN50" i="173" s="1"/>
  <c r="BI3" i="173"/>
  <c r="BJ3" i="173" s="1"/>
  <c r="BJ6" i="173" s="1"/>
  <c r="BG3" i="173"/>
  <c r="BS34" i="172"/>
  <c r="BM33" i="172"/>
  <c r="BF33" i="172"/>
  <c r="BE33" i="172"/>
  <c r="BD33" i="172"/>
  <c r="BC33" i="172"/>
  <c r="BB33" i="172"/>
  <c r="BI32" i="172"/>
  <c r="BG32" i="172"/>
  <c r="BK31" i="172"/>
  <c r="BI30" i="172"/>
  <c r="BG30" i="172"/>
  <c r="BK29" i="172"/>
  <c r="BI28" i="172"/>
  <c r="BG28" i="172"/>
  <c r="BK27" i="172"/>
  <c r="BI26" i="172"/>
  <c r="BG26" i="172"/>
  <c r="BK25" i="172"/>
  <c r="BI24" i="172"/>
  <c r="BG24" i="172"/>
  <c r="BK23" i="172"/>
  <c r="BI22" i="172"/>
  <c r="BG22" i="172"/>
  <c r="BK21" i="172"/>
  <c r="BI20" i="172"/>
  <c r="BG20" i="172"/>
  <c r="BK19" i="172"/>
  <c r="BI17" i="172"/>
  <c r="BG17" i="172"/>
  <c r="BK16" i="172"/>
  <c r="BI14" i="172"/>
  <c r="BG14" i="172"/>
  <c r="BK13" i="172"/>
  <c r="BI11" i="172"/>
  <c r="BG11" i="172"/>
  <c r="BK10" i="172"/>
  <c r="BI8" i="172"/>
  <c r="BG8" i="172"/>
  <c r="BK8" i="172" s="1"/>
  <c r="BQ7" i="172"/>
  <c r="BQ10" i="172" s="1"/>
  <c r="BQ13" i="172" s="1"/>
  <c r="BP7" i="172"/>
  <c r="BP10" i="172" s="1"/>
  <c r="BP13" i="172" s="1"/>
  <c r="BP16" i="172" s="1"/>
  <c r="BP19" i="172" s="1"/>
  <c r="BP21" i="172" s="1"/>
  <c r="BP23" i="172" s="1"/>
  <c r="BP25" i="172" s="1"/>
  <c r="BP27" i="172" s="1"/>
  <c r="BP29" i="172" s="1"/>
  <c r="BP31" i="172" s="1"/>
  <c r="BO7" i="172"/>
  <c r="BO10" i="172" s="1"/>
  <c r="BO13" i="172" s="1"/>
  <c r="BO16" i="172" s="1"/>
  <c r="BO19" i="172" s="1"/>
  <c r="BO21" i="172" s="1"/>
  <c r="BO23" i="172" s="1"/>
  <c r="BO25" i="172" s="1"/>
  <c r="BO27" i="172" s="1"/>
  <c r="BO29" i="172" s="1"/>
  <c r="BO31" i="172" s="1"/>
  <c r="BN7" i="172"/>
  <c r="BN10" i="172" s="1"/>
  <c r="BN13" i="172" s="1"/>
  <c r="BN16" i="172" s="1"/>
  <c r="BN19" i="172" s="1"/>
  <c r="BN21" i="172" s="1"/>
  <c r="BN23" i="172" s="1"/>
  <c r="BN25" i="172" s="1"/>
  <c r="BN27" i="172" s="1"/>
  <c r="BN29" i="172" s="1"/>
  <c r="BN31" i="172" s="1"/>
  <c r="BK7" i="172"/>
  <c r="BJ7" i="172"/>
  <c r="BJ10" i="172" s="1"/>
  <c r="BJ13" i="172" s="1"/>
  <c r="BJ16" i="172" s="1"/>
  <c r="BJ19" i="172" s="1"/>
  <c r="BJ21" i="172" s="1"/>
  <c r="BJ23" i="172" s="1"/>
  <c r="BJ25" i="172" s="1"/>
  <c r="BJ27" i="172" s="1"/>
  <c r="BJ29" i="172" s="1"/>
  <c r="BJ31" i="172" s="1"/>
  <c r="BH7" i="172"/>
  <c r="BH10" i="172" s="1"/>
  <c r="BH13" i="172" s="1"/>
  <c r="BH16" i="172" s="1"/>
  <c r="BH19" i="172" s="1"/>
  <c r="BH21" i="172" s="1"/>
  <c r="BH23" i="172" s="1"/>
  <c r="BH25" i="172" s="1"/>
  <c r="BH27" i="172" s="1"/>
  <c r="BH29" i="172" s="1"/>
  <c r="BH31" i="172" s="1"/>
  <c r="BI5" i="172"/>
  <c r="BG5" i="172"/>
  <c r="BR4" i="172"/>
  <c r="BK4" i="172"/>
  <c r="BQ3" i="172"/>
  <c r="BQ5" i="172" s="1"/>
  <c r="BP3" i="172"/>
  <c r="BP5" i="172" s="1"/>
  <c r="BP8" i="172" s="1"/>
  <c r="BP11" i="172" s="1"/>
  <c r="BP14" i="172" s="1"/>
  <c r="BP17" i="172" s="1"/>
  <c r="BP20" i="172" s="1"/>
  <c r="BP22" i="172" s="1"/>
  <c r="BP24" i="172" s="1"/>
  <c r="BP26" i="172" s="1"/>
  <c r="BP28" i="172" s="1"/>
  <c r="BP30" i="172" s="1"/>
  <c r="BP32" i="172" s="1"/>
  <c r="BO3" i="172"/>
  <c r="BO5" i="172" s="1"/>
  <c r="BO8" i="172" s="1"/>
  <c r="BO11" i="172" s="1"/>
  <c r="BO14" i="172" s="1"/>
  <c r="BO17" i="172" s="1"/>
  <c r="BO20" i="172" s="1"/>
  <c r="BO22" i="172" s="1"/>
  <c r="BO24" i="172" s="1"/>
  <c r="BO26" i="172" s="1"/>
  <c r="BO28" i="172" s="1"/>
  <c r="BO30" i="172" s="1"/>
  <c r="BO32" i="172" s="1"/>
  <c r="BN3" i="172"/>
  <c r="BN5" i="172" s="1"/>
  <c r="BN8" i="172" s="1"/>
  <c r="BN11" i="172" s="1"/>
  <c r="BN14" i="172" s="1"/>
  <c r="BN17" i="172" s="1"/>
  <c r="BN20" i="172" s="1"/>
  <c r="BN22" i="172" s="1"/>
  <c r="BN24" i="172" s="1"/>
  <c r="BN26" i="172" s="1"/>
  <c r="BN28" i="172" s="1"/>
  <c r="BN30" i="172" s="1"/>
  <c r="BN32" i="172" s="1"/>
  <c r="BI3" i="172"/>
  <c r="BG3" i="172"/>
  <c r="HA36" i="161"/>
  <c r="GZ36" i="161"/>
  <c r="GY36" i="161"/>
  <c r="GU36" i="161"/>
  <c r="GT36" i="161"/>
  <c r="GS36" i="161"/>
  <c r="GR36" i="161"/>
  <c r="GO36" i="161"/>
  <c r="GL36" i="161"/>
  <c r="GJ36" i="161"/>
  <c r="GI36" i="161"/>
  <c r="GH36" i="161"/>
  <c r="GG36" i="161"/>
  <c r="GF36" i="161"/>
  <c r="GE36" i="161"/>
  <c r="HB35" i="161"/>
  <c r="HB34" i="161"/>
  <c r="HB33" i="161"/>
  <c r="HB32" i="161"/>
  <c r="HB31" i="161"/>
  <c r="HB30" i="161"/>
  <c r="HB29" i="161"/>
  <c r="HB28" i="161"/>
  <c r="HB27" i="161"/>
  <c r="HB26" i="161"/>
  <c r="HB25" i="161"/>
  <c r="AO38" i="160"/>
  <c r="AN38" i="160"/>
  <c r="AM38" i="160"/>
  <c r="AI38" i="160"/>
  <c r="AH38" i="160"/>
  <c r="AG38" i="160"/>
  <c r="AF38" i="160"/>
  <c r="AC38" i="160"/>
  <c r="Z38" i="160"/>
  <c r="W38" i="160"/>
  <c r="V38" i="160"/>
  <c r="U38" i="160"/>
  <c r="T38" i="160"/>
  <c r="S38" i="160"/>
  <c r="AP35" i="160"/>
  <c r="AP32" i="160"/>
  <c r="AP29" i="160"/>
  <c r="AP26" i="160"/>
  <c r="AP23" i="160"/>
  <c r="AP20" i="160"/>
  <c r="AP17" i="160"/>
  <c r="AP14" i="160"/>
  <c r="AP11" i="160"/>
  <c r="AP8" i="160"/>
  <c r="AP5" i="160"/>
  <c r="AM27" i="159"/>
  <c r="AI27" i="159"/>
  <c r="AH27" i="159"/>
  <c r="AG27" i="159"/>
  <c r="AF27" i="159"/>
  <c r="AC27" i="159"/>
  <c r="Z27" i="159"/>
  <c r="W27" i="159"/>
  <c r="V27" i="159"/>
  <c r="U27" i="159"/>
  <c r="T27" i="159"/>
  <c r="S27" i="159"/>
  <c r="H25" i="158"/>
  <c r="C25" i="158"/>
  <c r="E24" i="158"/>
  <c r="E23" i="158"/>
  <c r="E22" i="158"/>
  <c r="E21" i="158"/>
  <c r="E20" i="158"/>
  <c r="E19" i="158"/>
  <c r="E18" i="158"/>
  <c r="E17" i="158"/>
  <c r="E16" i="158"/>
  <c r="E15" i="158"/>
  <c r="E14" i="158"/>
  <c r="E13" i="158"/>
  <c r="E12" i="158"/>
  <c r="E11" i="158"/>
  <c r="E10" i="158"/>
  <c r="E9" i="158"/>
  <c r="E8" i="158"/>
  <c r="E7" i="158"/>
  <c r="E6" i="158"/>
  <c r="E5" i="158"/>
  <c r="E4" i="158"/>
  <c r="E3" i="158"/>
  <c r="J25" i="157"/>
  <c r="J23" i="157" s="1"/>
  <c r="J21" i="157" s="1"/>
  <c r="J19" i="157" s="1"/>
  <c r="J17" i="157" s="1"/>
  <c r="J15" i="157" s="1"/>
  <c r="J13" i="157" s="1"/>
  <c r="J11" i="157" s="1"/>
  <c r="J9" i="157" s="1"/>
  <c r="J7" i="157" s="1"/>
  <c r="J5" i="157" s="1"/>
  <c r="F25" i="157"/>
  <c r="F23" i="157" s="1"/>
  <c r="F21" i="157" s="1"/>
  <c r="F19" i="157" s="1"/>
  <c r="F17" i="157" s="1"/>
  <c r="F15" i="157" s="1"/>
  <c r="F13" i="157" s="1"/>
  <c r="F11" i="157" s="1"/>
  <c r="F9" i="157" s="1"/>
  <c r="F7" i="157" s="1"/>
  <c r="F5" i="157" s="1"/>
  <c r="D9" i="157"/>
  <c r="D11" i="157" s="1"/>
  <c r="D13" i="157" s="1"/>
  <c r="D15" i="157" s="1"/>
  <c r="D17" i="157" s="1"/>
  <c r="I7" i="157"/>
  <c r="I9" i="157" s="1"/>
  <c r="I11" i="157" s="1"/>
  <c r="I13" i="157" s="1"/>
  <c r="I15" i="157" s="1"/>
  <c r="I17" i="157" s="1"/>
  <c r="I19" i="157" s="1"/>
  <c r="I21" i="157" s="1"/>
  <c r="I23" i="157" s="1"/>
  <c r="I25" i="157" s="1"/>
  <c r="E7" i="157"/>
  <c r="E9" i="157" s="1"/>
  <c r="E11" i="157" s="1"/>
  <c r="E13" i="157" s="1"/>
  <c r="E15" i="157" s="1"/>
  <c r="E17" i="157" s="1"/>
  <c r="E19" i="157" s="1"/>
  <c r="E21" i="157" s="1"/>
  <c r="E23" i="157" s="1"/>
  <c r="E25" i="157" s="1"/>
  <c r="K5" i="157"/>
  <c r="K7" i="157" s="1"/>
  <c r="K9" i="157" s="1"/>
  <c r="K11" i="157" s="1"/>
  <c r="K13" i="157" s="1"/>
  <c r="K15" i="157" s="1"/>
  <c r="K17" i="157" s="1"/>
  <c r="K19" i="157" s="1"/>
  <c r="K21" i="157" s="1"/>
  <c r="K23" i="157" s="1"/>
  <c r="K25" i="157" s="1"/>
  <c r="G5" i="157"/>
  <c r="G7" i="157" s="1"/>
  <c r="G9" i="157" s="1"/>
  <c r="G11" i="157" s="1"/>
  <c r="G13" i="157" s="1"/>
  <c r="G15" i="157" s="1"/>
  <c r="G17" i="157" s="1"/>
  <c r="G19" i="157" s="1"/>
  <c r="G21" i="157" s="1"/>
  <c r="G23" i="157" s="1"/>
  <c r="G25" i="157" s="1"/>
  <c r="BL98" i="156"/>
  <c r="B98" i="156"/>
  <c r="BL93" i="156"/>
  <c r="BL92" i="156"/>
  <c r="P92" i="156"/>
  <c r="O92" i="156"/>
  <c r="M92" i="156"/>
  <c r="K92" i="156"/>
  <c r="K93" i="156" s="1"/>
  <c r="J92" i="156"/>
  <c r="J93" i="156" s="1"/>
  <c r="I92" i="156"/>
  <c r="I93" i="156" s="1"/>
  <c r="H92" i="156"/>
  <c r="CB91" i="156"/>
  <c r="BY91" i="156"/>
  <c r="BV91" i="156"/>
  <c r="BS91" i="156"/>
  <c r="BL91" i="156"/>
  <c r="E91" i="156"/>
  <c r="D91" i="156"/>
  <c r="C91" i="156"/>
  <c r="CB90" i="156"/>
  <c r="BY90" i="156"/>
  <c r="BV90" i="156"/>
  <c r="BS90" i="156"/>
  <c r="BL90" i="156"/>
  <c r="E90" i="156"/>
  <c r="D90" i="156"/>
  <c r="C90" i="156"/>
  <c r="CB89" i="156"/>
  <c r="BY89" i="156"/>
  <c r="BV89" i="156"/>
  <c r="BS89" i="156"/>
  <c r="BL89" i="156"/>
  <c r="E89" i="156"/>
  <c r="D89" i="156"/>
  <c r="C89" i="156"/>
  <c r="CB88" i="156"/>
  <c r="BY88" i="156"/>
  <c r="BV88" i="156"/>
  <c r="BS88" i="156"/>
  <c r="BL88" i="156"/>
  <c r="E88" i="156"/>
  <c r="D88" i="156"/>
  <c r="C88" i="156"/>
  <c r="CB87" i="156"/>
  <c r="BY87" i="156"/>
  <c r="BV87" i="156"/>
  <c r="BS87" i="156"/>
  <c r="BL87" i="156"/>
  <c r="E87" i="156"/>
  <c r="D87" i="156"/>
  <c r="C87" i="156"/>
  <c r="CB86" i="156"/>
  <c r="BY86" i="156"/>
  <c r="BV86" i="156"/>
  <c r="BS86" i="156"/>
  <c r="BL86" i="156"/>
  <c r="E86" i="156"/>
  <c r="D86" i="156"/>
  <c r="C86" i="156"/>
  <c r="CB85" i="156"/>
  <c r="BY85" i="156"/>
  <c r="BV85" i="156"/>
  <c r="BS85" i="156"/>
  <c r="BL85" i="156"/>
  <c r="AX85" i="156"/>
  <c r="AX86" i="156" s="1"/>
  <c r="AX87" i="156" s="1"/>
  <c r="AX88" i="156" s="1"/>
  <c r="AX89" i="156" s="1"/>
  <c r="AX90" i="156" s="1"/>
  <c r="AX91" i="156" s="1"/>
  <c r="E85" i="156"/>
  <c r="D85" i="156"/>
  <c r="C85" i="156"/>
  <c r="CB84" i="156"/>
  <c r="BY84" i="156"/>
  <c r="BV84" i="156"/>
  <c r="BS84" i="156"/>
  <c r="BL84" i="156"/>
  <c r="E84" i="156"/>
  <c r="D84" i="156"/>
  <c r="C84" i="156"/>
  <c r="CB83" i="156"/>
  <c r="BY83" i="156"/>
  <c r="BV83" i="156"/>
  <c r="BS83" i="156"/>
  <c r="BK83" i="156"/>
  <c r="E83" i="156"/>
  <c r="D83" i="156"/>
  <c r="C83" i="156"/>
  <c r="CB82" i="156"/>
  <c r="BY82" i="156"/>
  <c r="BV82" i="156"/>
  <c r="BS82" i="156"/>
  <c r="BL82" i="156"/>
  <c r="E82" i="156"/>
  <c r="D82" i="156"/>
  <c r="C82" i="156"/>
  <c r="CB81" i="156"/>
  <c r="BY81" i="156"/>
  <c r="BV81" i="156"/>
  <c r="BS81" i="156"/>
  <c r="BI81" i="156"/>
  <c r="E81" i="156"/>
  <c r="D81" i="156"/>
  <c r="C81" i="156"/>
  <c r="CB80" i="156"/>
  <c r="BY80" i="156"/>
  <c r="BV80" i="156"/>
  <c r="BS80" i="156"/>
  <c r="BL80" i="156"/>
  <c r="E80" i="156"/>
  <c r="D80" i="156"/>
  <c r="C80" i="156"/>
  <c r="CB79" i="156"/>
  <c r="BY79" i="156"/>
  <c r="BV79" i="156"/>
  <c r="BS79" i="156"/>
  <c r="BL79" i="156"/>
  <c r="AX79" i="156"/>
  <c r="AX80" i="156" s="1"/>
  <c r="AX81" i="156" s="1"/>
  <c r="AX82" i="156" s="1"/>
  <c r="AX83" i="156" s="1"/>
  <c r="AX84" i="156" s="1"/>
  <c r="E79" i="156"/>
  <c r="D79" i="156"/>
  <c r="C79" i="156"/>
  <c r="CB78" i="156"/>
  <c r="BY78" i="156"/>
  <c r="BV78" i="156"/>
  <c r="BS78" i="156"/>
  <c r="BL78" i="156"/>
  <c r="E78" i="156"/>
  <c r="D78" i="156"/>
  <c r="C78" i="156"/>
  <c r="CB77" i="156"/>
  <c r="BY77" i="156"/>
  <c r="BV77" i="156"/>
  <c r="BS77" i="156"/>
  <c r="BL77" i="156"/>
  <c r="E77" i="156"/>
  <c r="D77" i="156"/>
  <c r="C77" i="156"/>
  <c r="CB76" i="156"/>
  <c r="BY76" i="156"/>
  <c r="BV76" i="156"/>
  <c r="BS76" i="156"/>
  <c r="BL76" i="156"/>
  <c r="E76" i="156"/>
  <c r="D76" i="156"/>
  <c r="C76" i="156"/>
  <c r="CB75" i="156"/>
  <c r="BY75" i="156"/>
  <c r="BV75" i="156"/>
  <c r="BS75" i="156"/>
  <c r="BL75" i="156"/>
  <c r="E75" i="156"/>
  <c r="D75" i="156"/>
  <c r="C75" i="156"/>
  <c r="CB74" i="156"/>
  <c r="BY74" i="156"/>
  <c r="BV74" i="156"/>
  <c r="BS74" i="156"/>
  <c r="BL74" i="156"/>
  <c r="E74" i="156"/>
  <c r="D74" i="156"/>
  <c r="C74" i="156"/>
  <c r="CB73" i="156"/>
  <c r="BY73" i="156"/>
  <c r="BV73" i="156"/>
  <c r="BS73" i="156"/>
  <c r="BL73" i="156"/>
  <c r="E73" i="156"/>
  <c r="D73" i="156"/>
  <c r="C73" i="156"/>
  <c r="CB72" i="156"/>
  <c r="BY72" i="156"/>
  <c r="BV72" i="156"/>
  <c r="BS72" i="156"/>
  <c r="BL72" i="156"/>
  <c r="E72" i="156"/>
  <c r="D72" i="156"/>
  <c r="C72" i="156"/>
  <c r="CB71" i="156"/>
  <c r="BY71" i="156"/>
  <c r="BV71" i="156"/>
  <c r="BS71" i="156"/>
  <c r="BL71" i="156"/>
  <c r="E71" i="156"/>
  <c r="D71" i="156"/>
  <c r="C71" i="156"/>
  <c r="CB70" i="156"/>
  <c r="BY70" i="156"/>
  <c r="BV70" i="156"/>
  <c r="BS70" i="156"/>
  <c r="BL70" i="156"/>
  <c r="E70" i="156"/>
  <c r="D70" i="156"/>
  <c r="C70" i="156"/>
  <c r="CB69" i="156"/>
  <c r="BY69" i="156"/>
  <c r="BV69" i="156"/>
  <c r="BS69" i="156"/>
  <c r="BL69" i="156"/>
  <c r="E69" i="156"/>
  <c r="D69" i="156"/>
  <c r="C69" i="156"/>
  <c r="CB68" i="156"/>
  <c r="BY68" i="156"/>
  <c r="BV68" i="156"/>
  <c r="BS68" i="156"/>
  <c r="BL68" i="156"/>
  <c r="E68" i="156"/>
  <c r="D68" i="156"/>
  <c r="C68" i="156"/>
  <c r="CB67" i="156"/>
  <c r="BY67" i="156"/>
  <c r="BV67" i="156"/>
  <c r="BS67" i="156"/>
  <c r="BL67" i="156"/>
  <c r="E67" i="156"/>
  <c r="D67" i="156"/>
  <c r="C67" i="156"/>
  <c r="CB66" i="156"/>
  <c r="BY66" i="156"/>
  <c r="BV66" i="156"/>
  <c r="BS66" i="156"/>
  <c r="BL66" i="156"/>
  <c r="E66" i="156"/>
  <c r="D66" i="156"/>
  <c r="C66" i="156"/>
  <c r="CB65" i="156"/>
  <c r="BY65" i="156"/>
  <c r="BV65" i="156"/>
  <c r="BS65" i="156"/>
  <c r="BL65" i="156"/>
  <c r="E65" i="156"/>
  <c r="D65" i="156"/>
  <c r="C65" i="156"/>
  <c r="CB64" i="156"/>
  <c r="BY64" i="156"/>
  <c r="BV64" i="156"/>
  <c r="BS64" i="156"/>
  <c r="BL64" i="156"/>
  <c r="E64" i="156"/>
  <c r="D64" i="156"/>
  <c r="C64" i="156"/>
  <c r="CB63" i="156"/>
  <c r="BY63" i="156"/>
  <c r="BV63" i="156"/>
  <c r="BS63" i="156"/>
  <c r="BL63" i="156"/>
  <c r="E63" i="156"/>
  <c r="D63" i="156"/>
  <c r="C63" i="156"/>
  <c r="CB62" i="156"/>
  <c r="BY62" i="156"/>
  <c r="BV62" i="156"/>
  <c r="BS62" i="156"/>
  <c r="BL62" i="156"/>
  <c r="AX62" i="156"/>
  <c r="AX63" i="156" s="1"/>
  <c r="AX64" i="156" s="1"/>
  <c r="AX65" i="156" s="1"/>
  <c r="AX66" i="156" s="1"/>
  <c r="AX67" i="156" s="1"/>
  <c r="AX68" i="156" s="1"/>
  <c r="AX69" i="156" s="1"/>
  <c r="AX70" i="156" s="1"/>
  <c r="AX71" i="156" s="1"/>
  <c r="AX72" i="156" s="1"/>
  <c r="AX73" i="156" s="1"/>
  <c r="AX74" i="156" s="1"/>
  <c r="AX75" i="156" s="1"/>
  <c r="AX76" i="156" s="1"/>
  <c r="AX77" i="156" s="1"/>
  <c r="AX78" i="156" s="1"/>
  <c r="E62" i="156"/>
  <c r="D62" i="156"/>
  <c r="C62" i="156"/>
  <c r="CB61" i="156"/>
  <c r="BY61" i="156"/>
  <c r="BV61" i="156"/>
  <c r="BS61" i="156"/>
  <c r="BL61" i="156"/>
  <c r="E61" i="156"/>
  <c r="D61" i="156"/>
  <c r="C61" i="156"/>
  <c r="CB60" i="156"/>
  <c r="BY60" i="156"/>
  <c r="BV60" i="156"/>
  <c r="BS60" i="156"/>
  <c r="BL60" i="156"/>
  <c r="E60" i="156"/>
  <c r="D60" i="156"/>
  <c r="C60" i="156"/>
  <c r="CB59" i="156"/>
  <c r="BY59" i="156"/>
  <c r="BV59" i="156"/>
  <c r="BS59" i="156"/>
  <c r="BL59" i="156"/>
  <c r="E59" i="156"/>
  <c r="D59" i="156"/>
  <c r="C59" i="156"/>
  <c r="CB58" i="156"/>
  <c r="BY58" i="156"/>
  <c r="BV58" i="156"/>
  <c r="BS58" i="156"/>
  <c r="BL58" i="156"/>
  <c r="E58" i="156"/>
  <c r="D58" i="156"/>
  <c r="C58" i="156"/>
  <c r="CB57" i="156"/>
  <c r="BY57" i="156"/>
  <c r="BV57" i="156"/>
  <c r="BS57" i="156"/>
  <c r="BL57" i="156"/>
  <c r="E57" i="156"/>
  <c r="D57" i="156"/>
  <c r="C57" i="156"/>
  <c r="CB56" i="156"/>
  <c r="BY56" i="156"/>
  <c r="BV56" i="156"/>
  <c r="BS56" i="156"/>
  <c r="BL56" i="156"/>
  <c r="E56" i="156"/>
  <c r="D56" i="156"/>
  <c r="C56" i="156"/>
  <c r="CB55" i="156"/>
  <c r="BY55" i="156"/>
  <c r="BV55" i="156"/>
  <c r="BS55" i="156"/>
  <c r="BL55" i="156"/>
  <c r="AX55" i="156"/>
  <c r="AX56" i="156" s="1"/>
  <c r="AX57" i="156" s="1"/>
  <c r="AX58" i="156" s="1"/>
  <c r="AX59" i="156" s="1"/>
  <c r="AX60" i="156" s="1"/>
  <c r="AX61" i="156" s="1"/>
  <c r="E55" i="156"/>
  <c r="D55" i="156"/>
  <c r="C55" i="156"/>
  <c r="CB54" i="156"/>
  <c r="BY54" i="156"/>
  <c r="BV54" i="156"/>
  <c r="BS54" i="156"/>
  <c r="BL54" i="156"/>
  <c r="E54" i="156"/>
  <c r="D54" i="156"/>
  <c r="C54" i="156"/>
  <c r="CB53" i="156"/>
  <c r="BY53" i="156"/>
  <c r="BV53" i="156"/>
  <c r="BS53" i="156"/>
  <c r="BL53" i="156"/>
  <c r="E53" i="156"/>
  <c r="D53" i="156"/>
  <c r="C53" i="156"/>
  <c r="CB52" i="156"/>
  <c r="BY52" i="156"/>
  <c r="BV52" i="156"/>
  <c r="BS52" i="156"/>
  <c r="BL52" i="156"/>
  <c r="E52" i="156"/>
  <c r="D52" i="156"/>
  <c r="C52" i="156"/>
  <c r="CB51" i="156"/>
  <c r="BY51" i="156"/>
  <c r="BV51" i="156"/>
  <c r="BS51" i="156"/>
  <c r="BL51" i="156"/>
  <c r="E51" i="156"/>
  <c r="D51" i="156"/>
  <c r="C51" i="156"/>
  <c r="CB50" i="156"/>
  <c r="BY50" i="156"/>
  <c r="BV50" i="156"/>
  <c r="BS50" i="156"/>
  <c r="BL50" i="156"/>
  <c r="E50" i="156"/>
  <c r="D50" i="156"/>
  <c r="C50" i="156"/>
  <c r="CB49" i="156"/>
  <c r="BY49" i="156"/>
  <c r="BV49" i="156"/>
  <c r="BS49" i="156"/>
  <c r="BL49" i="156"/>
  <c r="E49" i="156"/>
  <c r="D49" i="156"/>
  <c r="C49" i="156"/>
  <c r="CB48" i="156"/>
  <c r="BY48" i="156"/>
  <c r="BV48" i="156"/>
  <c r="BS48" i="156"/>
  <c r="BL48" i="156"/>
  <c r="AX48" i="156"/>
  <c r="AX49" i="156" s="1"/>
  <c r="AX50" i="156" s="1"/>
  <c r="AX51" i="156" s="1"/>
  <c r="AX52" i="156" s="1"/>
  <c r="AX53" i="156" s="1"/>
  <c r="AX54" i="156" s="1"/>
  <c r="E48" i="156"/>
  <c r="D48" i="156"/>
  <c r="C48" i="156"/>
  <c r="CB47" i="156"/>
  <c r="BY47" i="156"/>
  <c r="BV47" i="156"/>
  <c r="BS47" i="156"/>
  <c r="BL47" i="156"/>
  <c r="E47" i="156"/>
  <c r="D47" i="156"/>
  <c r="C47" i="156"/>
  <c r="CB46" i="156"/>
  <c r="BY46" i="156"/>
  <c r="BV46" i="156"/>
  <c r="BS46" i="156"/>
  <c r="BL46" i="156"/>
  <c r="E46" i="156"/>
  <c r="D46" i="156"/>
  <c r="C46" i="156"/>
  <c r="CB45" i="156"/>
  <c r="BY45" i="156"/>
  <c r="BV45" i="156"/>
  <c r="BS45" i="156"/>
  <c r="BL45" i="156"/>
  <c r="E45" i="156"/>
  <c r="D45" i="156"/>
  <c r="C45" i="156"/>
  <c r="CB44" i="156"/>
  <c r="BY44" i="156"/>
  <c r="BV44" i="156"/>
  <c r="BS44" i="156"/>
  <c r="BL44" i="156"/>
  <c r="E44" i="156"/>
  <c r="D44" i="156"/>
  <c r="C44" i="156"/>
  <c r="CB43" i="156"/>
  <c r="BY43" i="156"/>
  <c r="BV43" i="156"/>
  <c r="BS43" i="156"/>
  <c r="BL43" i="156"/>
  <c r="BB43" i="156"/>
  <c r="E43" i="156"/>
  <c r="D43" i="156"/>
  <c r="C43" i="156"/>
  <c r="CB42" i="156"/>
  <c r="BY42" i="156"/>
  <c r="BV42" i="156"/>
  <c r="BS42" i="156"/>
  <c r="BL42" i="156"/>
  <c r="E42" i="156"/>
  <c r="D42" i="156"/>
  <c r="C42" i="156"/>
  <c r="CB41" i="156"/>
  <c r="BY41" i="156"/>
  <c r="BV41" i="156"/>
  <c r="BS41" i="156"/>
  <c r="BL41" i="156"/>
  <c r="AX41" i="156"/>
  <c r="AX42" i="156" s="1"/>
  <c r="AX43" i="156" s="1"/>
  <c r="AX44" i="156" s="1"/>
  <c r="AX45" i="156" s="1"/>
  <c r="AX46" i="156" s="1"/>
  <c r="AX47" i="156" s="1"/>
  <c r="E41" i="156"/>
  <c r="D41" i="156"/>
  <c r="C41" i="156"/>
  <c r="CB40" i="156"/>
  <c r="BY40" i="156"/>
  <c r="BV40" i="156"/>
  <c r="BS40" i="156"/>
  <c r="BL40" i="156"/>
  <c r="E40" i="156"/>
  <c r="D40" i="156"/>
  <c r="C40" i="156"/>
  <c r="CB39" i="156"/>
  <c r="BY39" i="156"/>
  <c r="BV39" i="156"/>
  <c r="BS39" i="156"/>
  <c r="BL39" i="156"/>
  <c r="E39" i="156"/>
  <c r="D39" i="156"/>
  <c r="C39" i="156"/>
  <c r="CB38" i="156"/>
  <c r="BY38" i="156"/>
  <c r="BV38" i="156"/>
  <c r="BS38" i="156"/>
  <c r="BL38" i="156"/>
  <c r="E38" i="156"/>
  <c r="D38" i="156"/>
  <c r="C38" i="156"/>
  <c r="CB37" i="156"/>
  <c r="BY37" i="156"/>
  <c r="BV37" i="156"/>
  <c r="BS37" i="156"/>
  <c r="BL37" i="156"/>
  <c r="BB37" i="156"/>
  <c r="E37" i="156"/>
  <c r="D37" i="156"/>
  <c r="C37" i="156"/>
  <c r="CB36" i="156"/>
  <c r="BY36" i="156"/>
  <c r="BV36" i="156"/>
  <c r="BS36" i="156"/>
  <c r="BL36" i="156"/>
  <c r="E36" i="156"/>
  <c r="D36" i="156"/>
  <c r="C36" i="156"/>
  <c r="CB35" i="156"/>
  <c r="BY35" i="156"/>
  <c r="BV35" i="156"/>
  <c r="BS35" i="156"/>
  <c r="BL35" i="156"/>
  <c r="E35" i="156"/>
  <c r="D35" i="156"/>
  <c r="C35" i="156"/>
  <c r="CB34" i="156"/>
  <c r="BY34" i="156"/>
  <c r="BV34" i="156"/>
  <c r="BS34" i="156"/>
  <c r="BL34" i="156"/>
  <c r="E34" i="156"/>
  <c r="D34" i="156"/>
  <c r="C34" i="156"/>
  <c r="CB33" i="156"/>
  <c r="BY33" i="156"/>
  <c r="BV33" i="156"/>
  <c r="BS33" i="156"/>
  <c r="BL33" i="156"/>
  <c r="AX33" i="156"/>
  <c r="AX34" i="156" s="1"/>
  <c r="AX35" i="156" s="1"/>
  <c r="AX36" i="156" s="1"/>
  <c r="AX37" i="156" s="1"/>
  <c r="AX38" i="156" s="1"/>
  <c r="AX39" i="156" s="1"/>
  <c r="AX40" i="156" s="1"/>
  <c r="E33" i="156"/>
  <c r="D33" i="156"/>
  <c r="C33" i="156"/>
  <c r="CB32" i="156"/>
  <c r="BY32" i="156"/>
  <c r="BV32" i="156"/>
  <c r="BS32" i="156"/>
  <c r="BL32" i="156"/>
  <c r="E32" i="156"/>
  <c r="D32" i="156"/>
  <c r="C32" i="156"/>
  <c r="CB31" i="156"/>
  <c r="BY31" i="156"/>
  <c r="BV31" i="156"/>
  <c r="BS31" i="156"/>
  <c r="BL31" i="156"/>
  <c r="BB31" i="156"/>
  <c r="E31" i="156"/>
  <c r="D31" i="156"/>
  <c r="C31" i="156"/>
  <c r="CB30" i="156"/>
  <c r="BY30" i="156"/>
  <c r="BV30" i="156"/>
  <c r="BS30" i="156"/>
  <c r="BP30" i="156"/>
  <c r="BL30" i="156"/>
  <c r="E30" i="156"/>
  <c r="D30" i="156"/>
  <c r="C30" i="156"/>
  <c r="CB29" i="156"/>
  <c r="BY29" i="156"/>
  <c r="BV29" i="156"/>
  <c r="BS29" i="156"/>
  <c r="BP29" i="156"/>
  <c r="BL29" i="156"/>
  <c r="E29" i="156"/>
  <c r="D29" i="156"/>
  <c r="C29" i="156"/>
  <c r="CB28" i="156"/>
  <c r="BY28" i="156"/>
  <c r="BV28" i="156"/>
  <c r="BS28" i="156"/>
  <c r="BP28" i="156"/>
  <c r="BL28" i="156"/>
  <c r="E28" i="156"/>
  <c r="D28" i="156"/>
  <c r="C28" i="156"/>
  <c r="CB27" i="156"/>
  <c r="BY27" i="156"/>
  <c r="BV27" i="156"/>
  <c r="BS27" i="156"/>
  <c r="BP27" i="156"/>
  <c r="BL27" i="156"/>
  <c r="E27" i="156"/>
  <c r="D27" i="156"/>
  <c r="C27" i="156"/>
  <c r="CB26" i="156"/>
  <c r="BY26" i="156"/>
  <c r="BV26" i="156"/>
  <c r="BS26" i="156"/>
  <c r="BP26" i="156"/>
  <c r="BL26" i="156"/>
  <c r="BE26" i="156"/>
  <c r="E26" i="156"/>
  <c r="D26" i="156"/>
  <c r="C26" i="156"/>
  <c r="CB25" i="156"/>
  <c r="BY25" i="156"/>
  <c r="BV25" i="156"/>
  <c r="BS25" i="156"/>
  <c r="BP25" i="156"/>
  <c r="BL25" i="156"/>
  <c r="BE25" i="156"/>
  <c r="AX25" i="156"/>
  <c r="AX26" i="156" s="1"/>
  <c r="AX27" i="156" s="1"/>
  <c r="AX28" i="156" s="1"/>
  <c r="AX29" i="156" s="1"/>
  <c r="AX30" i="156" s="1"/>
  <c r="AX31" i="156" s="1"/>
  <c r="AX32" i="156" s="1"/>
  <c r="E25" i="156"/>
  <c r="D25" i="156"/>
  <c r="C25" i="156"/>
  <c r="CB24" i="156"/>
  <c r="BY24" i="156"/>
  <c r="BV24" i="156"/>
  <c r="BS24" i="156"/>
  <c r="BP24" i="156"/>
  <c r="BL24" i="156"/>
  <c r="BE24" i="156"/>
  <c r="E24" i="156"/>
  <c r="D24" i="156"/>
  <c r="C24" i="156"/>
  <c r="CB23" i="156"/>
  <c r="BY23" i="156"/>
  <c r="BV23" i="156"/>
  <c r="BS23" i="156"/>
  <c r="BL23" i="156"/>
  <c r="BE23" i="156"/>
  <c r="E23" i="156"/>
  <c r="D23" i="156"/>
  <c r="C23" i="156"/>
  <c r="CB22" i="156"/>
  <c r="BY22" i="156"/>
  <c r="BV22" i="156"/>
  <c r="BS22" i="156"/>
  <c r="BL22" i="156"/>
  <c r="BE22" i="156"/>
  <c r="E22" i="156"/>
  <c r="D22" i="156"/>
  <c r="C22" i="156"/>
  <c r="CB21" i="156"/>
  <c r="BY21" i="156"/>
  <c r="BV21" i="156"/>
  <c r="BS21" i="156"/>
  <c r="BL21" i="156"/>
  <c r="BE21" i="156"/>
  <c r="E21" i="156"/>
  <c r="D21" i="156"/>
  <c r="C21" i="156"/>
  <c r="CB20" i="156"/>
  <c r="BY20" i="156"/>
  <c r="BV20" i="156"/>
  <c r="BS20" i="156"/>
  <c r="BL20" i="156"/>
  <c r="BE20" i="156"/>
  <c r="E20" i="156"/>
  <c r="D20" i="156"/>
  <c r="C20" i="156"/>
  <c r="CB19" i="156"/>
  <c r="BY19" i="156"/>
  <c r="BV19" i="156"/>
  <c r="BS19" i="156"/>
  <c r="BL19" i="156"/>
  <c r="BE19" i="156"/>
  <c r="AX19" i="156"/>
  <c r="AX20" i="156" s="1"/>
  <c r="AX21" i="156" s="1"/>
  <c r="AX22" i="156" s="1"/>
  <c r="AX23" i="156" s="1"/>
  <c r="AX24" i="156" s="1"/>
  <c r="E19" i="156"/>
  <c r="D19" i="156"/>
  <c r="C19" i="156"/>
  <c r="CB18" i="156"/>
  <c r="BY18" i="156"/>
  <c r="BV18" i="156"/>
  <c r="BS18" i="156"/>
  <c r="BL18" i="156"/>
  <c r="BF18" i="156"/>
  <c r="BE18" i="156"/>
  <c r="BG18" i="156" s="1"/>
  <c r="E18" i="156"/>
  <c r="D18" i="156"/>
  <c r="C18" i="156"/>
  <c r="CB17" i="156"/>
  <c r="BY17" i="156"/>
  <c r="BV17" i="156"/>
  <c r="BS17" i="156"/>
  <c r="BL17" i="156"/>
  <c r="BE17" i="156"/>
  <c r="E17" i="156"/>
  <c r="D17" i="156"/>
  <c r="C17" i="156"/>
  <c r="CB16" i="156"/>
  <c r="BY16" i="156"/>
  <c r="BV16" i="156"/>
  <c r="BS16" i="156"/>
  <c r="BL16" i="156"/>
  <c r="BE16" i="156"/>
  <c r="E16" i="156"/>
  <c r="D16" i="156"/>
  <c r="C16" i="156"/>
  <c r="CB15" i="156"/>
  <c r="BY15" i="156"/>
  <c r="BV15" i="156"/>
  <c r="BS15" i="156"/>
  <c r="BL15" i="156"/>
  <c r="BF15" i="156"/>
  <c r="BE15" i="156"/>
  <c r="BG15" i="156" s="1"/>
  <c r="E15" i="156"/>
  <c r="D15" i="156"/>
  <c r="C15" i="156"/>
  <c r="CB14" i="156"/>
  <c r="BY14" i="156"/>
  <c r="BV14" i="156"/>
  <c r="BS14" i="156"/>
  <c r="BL14" i="156"/>
  <c r="BF14" i="156"/>
  <c r="BE14" i="156"/>
  <c r="BG14" i="156" s="1"/>
  <c r="E14" i="156"/>
  <c r="D14" i="156"/>
  <c r="C14" i="156"/>
  <c r="CB13" i="156"/>
  <c r="BY13" i="156"/>
  <c r="BV13" i="156"/>
  <c r="BS13" i="156"/>
  <c r="BL13" i="156"/>
  <c r="BE13" i="156"/>
  <c r="E13" i="156"/>
  <c r="D13" i="156"/>
  <c r="C13" i="156"/>
  <c r="CB12" i="156"/>
  <c r="BY12" i="156"/>
  <c r="BV12" i="156"/>
  <c r="BS12" i="156"/>
  <c r="BL12" i="156"/>
  <c r="BE12" i="156"/>
  <c r="E12" i="156"/>
  <c r="D12" i="156"/>
  <c r="C12" i="156"/>
  <c r="CB11" i="156"/>
  <c r="BY11" i="156"/>
  <c r="BV11" i="156"/>
  <c r="BS11" i="156"/>
  <c r="BN11" i="156"/>
  <c r="BL11" i="156"/>
  <c r="BE11" i="156"/>
  <c r="AZ11" i="156"/>
  <c r="AZ12" i="156" s="1"/>
  <c r="AZ13" i="156" s="1"/>
  <c r="AZ14" i="156" s="1"/>
  <c r="AZ15" i="156" s="1"/>
  <c r="AZ16" i="156" s="1"/>
  <c r="AZ17" i="156" s="1"/>
  <c r="AZ18" i="156" s="1"/>
  <c r="AZ19" i="156" s="1"/>
  <c r="AZ20" i="156" s="1"/>
  <c r="AZ21" i="156" s="1"/>
  <c r="AZ22" i="156" s="1"/>
  <c r="AZ23" i="156" s="1"/>
  <c r="AZ24" i="156" s="1"/>
  <c r="AZ25" i="156" s="1"/>
  <c r="AZ26" i="156" s="1"/>
  <c r="AZ27" i="156" s="1"/>
  <c r="AZ28" i="156" s="1"/>
  <c r="AZ29" i="156" s="1"/>
  <c r="AZ30" i="156" s="1"/>
  <c r="AZ31" i="156" s="1"/>
  <c r="AZ33" i="156" s="1"/>
  <c r="AZ34" i="156" s="1"/>
  <c r="AZ35" i="156" s="1"/>
  <c r="AZ36" i="156" s="1"/>
  <c r="AZ37" i="156" s="1"/>
  <c r="AZ38" i="156" s="1"/>
  <c r="AZ39" i="156" s="1"/>
  <c r="AZ40" i="156" s="1"/>
  <c r="AZ41" i="156" s="1"/>
  <c r="AZ42" i="156" s="1"/>
  <c r="AZ43" i="156" s="1"/>
  <c r="AZ44" i="156" s="1"/>
  <c r="AZ45" i="156" s="1"/>
  <c r="AZ46" i="156" s="1"/>
  <c r="AZ47" i="156" s="1"/>
  <c r="AZ48" i="156" s="1"/>
  <c r="AZ49" i="156" s="1"/>
  <c r="AZ50" i="156" s="1"/>
  <c r="AZ51" i="156" s="1"/>
  <c r="AZ52" i="156" s="1"/>
  <c r="AZ53" i="156" s="1"/>
  <c r="AZ54" i="156" s="1"/>
  <c r="AZ55" i="156" s="1"/>
  <c r="AZ56" i="156" s="1"/>
  <c r="AZ57" i="156" s="1"/>
  <c r="AZ58" i="156" s="1"/>
  <c r="AZ59" i="156" s="1"/>
  <c r="AZ60" i="156" s="1"/>
  <c r="AZ61" i="156" s="1"/>
  <c r="AZ62" i="156" s="1"/>
  <c r="AZ63" i="156" s="1"/>
  <c r="AZ64" i="156" s="1"/>
  <c r="AZ65" i="156" s="1"/>
  <c r="AZ66" i="156" s="1"/>
  <c r="AZ67" i="156" s="1"/>
  <c r="AZ68" i="156" s="1"/>
  <c r="AZ69" i="156" s="1"/>
  <c r="AZ70" i="156" s="1"/>
  <c r="AZ71" i="156" s="1"/>
  <c r="AZ72" i="156" s="1"/>
  <c r="AZ73" i="156" s="1"/>
  <c r="AZ74" i="156" s="1"/>
  <c r="AZ75" i="156" s="1"/>
  <c r="AZ76" i="156" s="1"/>
  <c r="AZ77" i="156" s="1"/>
  <c r="AZ78" i="156" s="1"/>
  <c r="AZ79" i="156" s="1"/>
  <c r="AZ80" i="156" s="1"/>
  <c r="AZ81" i="156" s="1"/>
  <c r="AZ82" i="156" s="1"/>
  <c r="AZ83" i="156" s="1"/>
  <c r="AZ84" i="156" s="1"/>
  <c r="AZ85" i="156" s="1"/>
  <c r="AZ86" i="156" s="1"/>
  <c r="AZ87" i="156" s="1"/>
  <c r="AZ88" i="156" s="1"/>
  <c r="AZ89" i="156" s="1"/>
  <c r="AZ90" i="156" s="1"/>
  <c r="AZ91" i="156" s="1"/>
  <c r="AY11" i="156"/>
  <c r="AY12" i="156" s="1"/>
  <c r="AY13" i="156" s="1"/>
  <c r="AY14" i="156" s="1"/>
  <c r="AY15" i="156" s="1"/>
  <c r="AY16" i="156" s="1"/>
  <c r="AY17" i="156" s="1"/>
  <c r="AY18" i="156" s="1"/>
  <c r="AY19" i="156" s="1"/>
  <c r="AY20" i="156" s="1"/>
  <c r="AY21" i="156" s="1"/>
  <c r="AY22" i="156" s="1"/>
  <c r="AY23" i="156" s="1"/>
  <c r="AY24" i="156" s="1"/>
  <c r="AY25" i="156" s="1"/>
  <c r="AY26" i="156" s="1"/>
  <c r="AY27" i="156" s="1"/>
  <c r="AY28" i="156" s="1"/>
  <c r="AY29" i="156" s="1"/>
  <c r="AY30" i="156" s="1"/>
  <c r="AY31" i="156" s="1"/>
  <c r="AY32" i="156" s="1"/>
  <c r="AY33" i="156" s="1"/>
  <c r="AY34" i="156" s="1"/>
  <c r="AY35" i="156" s="1"/>
  <c r="AY36" i="156" s="1"/>
  <c r="AY37" i="156" s="1"/>
  <c r="AY38" i="156" s="1"/>
  <c r="AY39" i="156" s="1"/>
  <c r="AY40" i="156" s="1"/>
  <c r="AY41" i="156" s="1"/>
  <c r="AY42" i="156" s="1"/>
  <c r="AY43" i="156" s="1"/>
  <c r="AY44" i="156" s="1"/>
  <c r="AY45" i="156" s="1"/>
  <c r="AY46" i="156" s="1"/>
  <c r="AY47" i="156" s="1"/>
  <c r="AY48" i="156" s="1"/>
  <c r="AY49" i="156" s="1"/>
  <c r="AY50" i="156" s="1"/>
  <c r="AY51" i="156" s="1"/>
  <c r="AY52" i="156" s="1"/>
  <c r="AY53" i="156" s="1"/>
  <c r="AY54" i="156" s="1"/>
  <c r="AY55" i="156" s="1"/>
  <c r="AY56" i="156" s="1"/>
  <c r="AY57" i="156" s="1"/>
  <c r="AY58" i="156" s="1"/>
  <c r="AY59" i="156" s="1"/>
  <c r="AY60" i="156" s="1"/>
  <c r="AY61" i="156" s="1"/>
  <c r="AY62" i="156" s="1"/>
  <c r="AY63" i="156" s="1"/>
  <c r="AY64" i="156" s="1"/>
  <c r="AY65" i="156" s="1"/>
  <c r="AY66" i="156" s="1"/>
  <c r="AY67" i="156" s="1"/>
  <c r="AY68" i="156" s="1"/>
  <c r="AY69" i="156" s="1"/>
  <c r="AY70" i="156" s="1"/>
  <c r="AY71" i="156" s="1"/>
  <c r="AY72" i="156" s="1"/>
  <c r="AY73" i="156" s="1"/>
  <c r="AY74" i="156" s="1"/>
  <c r="AY75" i="156" s="1"/>
  <c r="AY76" i="156" s="1"/>
  <c r="AY77" i="156" s="1"/>
  <c r="AY78" i="156" s="1"/>
  <c r="AY79" i="156" s="1"/>
  <c r="AY80" i="156" s="1"/>
  <c r="AY81" i="156" s="1"/>
  <c r="AY82" i="156" s="1"/>
  <c r="AY83" i="156" s="1"/>
  <c r="AY84" i="156" s="1"/>
  <c r="AY85" i="156" s="1"/>
  <c r="AY86" i="156" s="1"/>
  <c r="AY87" i="156" s="1"/>
  <c r="AY88" i="156" s="1"/>
  <c r="AY89" i="156" s="1"/>
  <c r="AY90" i="156" s="1"/>
  <c r="AY91" i="156" s="1"/>
  <c r="AX11" i="156"/>
  <c r="AX12" i="156" s="1"/>
  <c r="AX13" i="156" s="1"/>
  <c r="AX14" i="156" s="1"/>
  <c r="AX15" i="156" s="1"/>
  <c r="AX16" i="156" s="1"/>
  <c r="AX17" i="156" s="1"/>
  <c r="AX18" i="156" s="1"/>
  <c r="E11" i="156"/>
  <c r="D11" i="156"/>
  <c r="C11" i="156"/>
  <c r="CB10" i="156"/>
  <c r="BY10" i="156"/>
  <c r="BV10" i="156"/>
  <c r="BS10" i="156"/>
  <c r="BN10" i="156"/>
  <c r="BL10" i="156"/>
  <c r="BF10" i="156"/>
  <c r="BE10" i="156"/>
  <c r="BG10" i="156" s="1"/>
  <c r="E10" i="156"/>
  <c r="D10" i="156"/>
  <c r="C10" i="156"/>
  <c r="CB9" i="156"/>
  <c r="BY9" i="156"/>
  <c r="BV9" i="156"/>
  <c r="BS9" i="156"/>
  <c r="BN9" i="156"/>
  <c r="BL9" i="156"/>
  <c r="BF9" i="156"/>
  <c r="BE9" i="156"/>
  <c r="BG9" i="156" s="1"/>
  <c r="E9" i="156"/>
  <c r="D9" i="156"/>
  <c r="C9" i="156"/>
  <c r="CB8" i="156"/>
  <c r="BY8" i="156"/>
  <c r="BV8" i="156"/>
  <c r="BS8" i="156"/>
  <c r="BN8" i="156"/>
  <c r="BL8" i="156"/>
  <c r="BE8" i="156"/>
  <c r="E8" i="156"/>
  <c r="D8" i="156"/>
  <c r="C8" i="156"/>
  <c r="CB7" i="156"/>
  <c r="BY7" i="156"/>
  <c r="BV7" i="156"/>
  <c r="BS7" i="156"/>
  <c r="BN7" i="156"/>
  <c r="BL7" i="156"/>
  <c r="BE7" i="156"/>
  <c r="E7" i="156"/>
  <c r="D7" i="156"/>
  <c r="C7" i="156"/>
  <c r="CB6" i="156"/>
  <c r="BY6" i="156"/>
  <c r="BV6" i="156"/>
  <c r="BS6" i="156"/>
  <c r="BN6" i="156"/>
  <c r="BL6" i="156"/>
  <c r="BE6" i="156"/>
  <c r="E6" i="156"/>
  <c r="D6" i="156"/>
  <c r="C6" i="156"/>
  <c r="B6" i="156" s="1"/>
  <c r="CB5" i="156"/>
  <c r="BY5" i="156"/>
  <c r="BV5" i="156"/>
  <c r="BS5" i="156"/>
  <c r="BN5" i="156"/>
  <c r="BL5" i="156"/>
  <c r="BF5" i="156"/>
  <c r="BE5" i="156"/>
  <c r="AX5" i="156"/>
  <c r="AX6" i="156" s="1"/>
  <c r="AX7" i="156" s="1"/>
  <c r="AX8" i="156" s="1"/>
  <c r="AX9" i="156" s="1"/>
  <c r="AX10" i="156" s="1"/>
  <c r="AW5" i="156"/>
  <c r="AW6" i="156" s="1"/>
  <c r="AW7" i="156" s="1"/>
  <c r="AW8" i="156" s="1"/>
  <c r="AW9" i="156" s="1"/>
  <c r="AW10" i="156" s="1"/>
  <c r="AW11" i="156" s="1"/>
  <c r="AW12" i="156" s="1"/>
  <c r="AW13" i="156" s="1"/>
  <c r="AW14" i="156" s="1"/>
  <c r="AW15" i="156" s="1"/>
  <c r="AW16" i="156" s="1"/>
  <c r="AW17" i="156" s="1"/>
  <c r="AW18" i="156" s="1"/>
  <c r="AW19" i="156" s="1"/>
  <c r="AW20" i="156" s="1"/>
  <c r="AW21" i="156" s="1"/>
  <c r="AW22" i="156" s="1"/>
  <c r="AW23" i="156" s="1"/>
  <c r="AW24" i="156" s="1"/>
  <c r="AW25" i="156" s="1"/>
  <c r="AW26" i="156" s="1"/>
  <c r="AW27" i="156" s="1"/>
  <c r="AW28" i="156" s="1"/>
  <c r="AW29" i="156" s="1"/>
  <c r="AW30" i="156" s="1"/>
  <c r="AW31" i="156" s="1"/>
  <c r="AW32" i="156" s="1"/>
  <c r="AW33" i="156" s="1"/>
  <c r="AW34" i="156" s="1"/>
  <c r="AW35" i="156" s="1"/>
  <c r="AW36" i="156" s="1"/>
  <c r="AW37" i="156" s="1"/>
  <c r="AW38" i="156" s="1"/>
  <c r="AW39" i="156" s="1"/>
  <c r="AW40" i="156" s="1"/>
  <c r="AW41" i="156" s="1"/>
  <c r="AW42" i="156" s="1"/>
  <c r="AW43" i="156" s="1"/>
  <c r="AW44" i="156" s="1"/>
  <c r="AW45" i="156" s="1"/>
  <c r="AW46" i="156" s="1"/>
  <c r="AW47" i="156" s="1"/>
  <c r="AW48" i="156" s="1"/>
  <c r="AW49" i="156" s="1"/>
  <c r="AW50" i="156" s="1"/>
  <c r="AW51" i="156" s="1"/>
  <c r="AW52" i="156" s="1"/>
  <c r="AW53" i="156" s="1"/>
  <c r="AW54" i="156" s="1"/>
  <c r="AW55" i="156" s="1"/>
  <c r="AW56" i="156" s="1"/>
  <c r="AW57" i="156" s="1"/>
  <c r="AW58" i="156" s="1"/>
  <c r="AW59" i="156" s="1"/>
  <c r="AW60" i="156" s="1"/>
  <c r="AW61" i="156" s="1"/>
  <c r="AW62" i="156" s="1"/>
  <c r="AW63" i="156" s="1"/>
  <c r="AW64" i="156" s="1"/>
  <c r="AW65" i="156" s="1"/>
  <c r="AW66" i="156" s="1"/>
  <c r="AW67" i="156" s="1"/>
  <c r="AW68" i="156" s="1"/>
  <c r="AW69" i="156" s="1"/>
  <c r="AW70" i="156" s="1"/>
  <c r="AW71" i="156" s="1"/>
  <c r="AW72" i="156" s="1"/>
  <c r="AW73" i="156" s="1"/>
  <c r="AW74" i="156" s="1"/>
  <c r="AW75" i="156" s="1"/>
  <c r="AW76" i="156" s="1"/>
  <c r="AW77" i="156" s="1"/>
  <c r="AW78" i="156" s="1"/>
  <c r="AW79" i="156" s="1"/>
  <c r="AW80" i="156" s="1"/>
  <c r="AW81" i="156" s="1"/>
  <c r="AW82" i="156" s="1"/>
  <c r="AW83" i="156" s="1"/>
  <c r="AW84" i="156" s="1"/>
  <c r="AW85" i="156" s="1"/>
  <c r="AW86" i="156" s="1"/>
  <c r="AW87" i="156" s="1"/>
  <c r="AW88" i="156" s="1"/>
  <c r="AW89" i="156" s="1"/>
  <c r="AW90" i="156" s="1"/>
  <c r="AW91" i="156" s="1"/>
  <c r="E5" i="156"/>
  <c r="D5" i="156"/>
  <c r="C5" i="156"/>
  <c r="AM85" i="151"/>
  <c r="AL85" i="151"/>
  <c r="Z85" i="151"/>
  <c r="Y85" i="151"/>
  <c r="M85" i="151"/>
  <c r="L85" i="151"/>
  <c r="I34" i="150"/>
  <c r="F34" i="150"/>
  <c r="B23" i="150"/>
  <c r="B24" i="150" s="1"/>
  <c r="B25" i="150" s="1"/>
  <c r="B26" i="150" s="1"/>
  <c r="B27" i="150" s="1"/>
  <c r="B28" i="150" s="1"/>
  <c r="B29" i="150" s="1"/>
  <c r="B30" i="150" s="1"/>
  <c r="B31" i="150" s="1"/>
  <c r="B32" i="150" s="1"/>
  <c r="B33" i="150" s="1"/>
  <c r="B18" i="150"/>
  <c r="B19" i="150" s="1"/>
  <c r="B20" i="150" s="1"/>
  <c r="B21" i="150" s="1"/>
  <c r="B22" i="150" s="1"/>
  <c r="U6" i="150"/>
  <c r="U7" i="150" s="1"/>
  <c r="U8" i="150" s="1"/>
  <c r="U9" i="150" s="1"/>
  <c r="U10" i="150" s="1"/>
  <c r="U11" i="150" s="1"/>
  <c r="U12" i="150" s="1"/>
  <c r="U13" i="150" s="1"/>
  <c r="U14" i="150" s="1"/>
  <c r="U15" i="150" s="1"/>
  <c r="U16" i="150" s="1"/>
  <c r="U17" i="150" s="1"/>
  <c r="U18" i="150" s="1"/>
  <c r="U19" i="150" s="1"/>
  <c r="U20" i="150" s="1"/>
  <c r="U21" i="150" s="1"/>
  <c r="U22" i="150" s="1"/>
  <c r="U23" i="150" s="1"/>
  <c r="U24" i="150" s="1"/>
  <c r="U25" i="150" s="1"/>
  <c r="U26" i="150" s="1"/>
  <c r="U27" i="150" s="1"/>
  <c r="U28" i="150" s="1"/>
  <c r="U29" i="150" s="1"/>
  <c r="U30" i="150" s="1"/>
  <c r="U31" i="150" s="1"/>
  <c r="U32" i="150" s="1"/>
  <c r="U33" i="150" s="1"/>
  <c r="S6" i="150"/>
  <c r="S7" i="150" s="1"/>
  <c r="S8" i="150" s="1"/>
  <c r="S9" i="150" s="1"/>
  <c r="S10" i="150" s="1"/>
  <c r="S11" i="150" s="1"/>
  <c r="S12" i="150" s="1"/>
  <c r="S13" i="150" s="1"/>
  <c r="S14" i="150" s="1"/>
  <c r="S15" i="150" s="1"/>
  <c r="S16" i="150" s="1"/>
  <c r="S17" i="150" s="1"/>
  <c r="S18" i="150" s="1"/>
  <c r="S19" i="150" s="1"/>
  <c r="S20" i="150" s="1"/>
  <c r="S21" i="150" s="1"/>
  <c r="S22" i="150" s="1"/>
  <c r="S23" i="150" s="1"/>
  <c r="S24" i="150" s="1"/>
  <c r="S25" i="150" s="1"/>
  <c r="S26" i="150" s="1"/>
  <c r="S27" i="150" s="1"/>
  <c r="S28" i="150" s="1"/>
  <c r="S29" i="150" s="1"/>
  <c r="S30" i="150" s="1"/>
  <c r="S31" i="150" s="1"/>
  <c r="S32" i="150" s="1"/>
  <c r="S33" i="150" s="1"/>
  <c r="Q6" i="150"/>
  <c r="Q7" i="150" s="1"/>
  <c r="Q8" i="150" s="1"/>
  <c r="Q9" i="150" s="1"/>
  <c r="Q10" i="150" s="1"/>
  <c r="Q11" i="150" s="1"/>
  <c r="Q12" i="150" s="1"/>
  <c r="Q13" i="150" s="1"/>
  <c r="Q14" i="150" s="1"/>
  <c r="Q15" i="150" s="1"/>
  <c r="Q16" i="150" s="1"/>
  <c r="Q17" i="150" s="1"/>
  <c r="Q18" i="150" s="1"/>
  <c r="Q19" i="150" s="1"/>
  <c r="Q20" i="150" s="1"/>
  <c r="Q21" i="150" s="1"/>
  <c r="Q22" i="150" s="1"/>
  <c r="Q23" i="150" s="1"/>
  <c r="Q24" i="150" s="1"/>
  <c r="Q25" i="150" s="1"/>
  <c r="Q26" i="150" s="1"/>
  <c r="Q27" i="150" s="1"/>
  <c r="Q28" i="150" s="1"/>
  <c r="Q29" i="150" s="1"/>
  <c r="Q30" i="150" s="1"/>
  <c r="Q31" i="150" s="1"/>
  <c r="Q32" i="150" s="1"/>
  <c r="Q33" i="150" s="1"/>
  <c r="B6" i="150"/>
  <c r="B7" i="150" s="1"/>
  <c r="B8" i="150" s="1"/>
  <c r="B9" i="150" s="1"/>
  <c r="B10" i="150" s="1"/>
  <c r="B11" i="150" s="1"/>
  <c r="B12" i="150" s="1"/>
  <c r="B13" i="150" s="1"/>
  <c r="B14" i="150" s="1"/>
  <c r="B15" i="150" s="1"/>
  <c r="B16" i="150" s="1"/>
  <c r="B17" i="150" s="1"/>
  <c r="AS60" i="149"/>
  <c r="AR60" i="149"/>
  <c r="AQ60" i="149"/>
  <c r="AG60" i="149"/>
  <c r="AE60" i="149"/>
  <c r="AC60" i="149"/>
  <c r="L59" i="149"/>
  <c r="I59" i="149"/>
  <c r="F59" i="149"/>
  <c r="AF85" i="148"/>
  <c r="AE85" i="148"/>
  <c r="T85" i="148"/>
  <c r="S85" i="148"/>
  <c r="I85" i="148"/>
  <c r="H85" i="148"/>
  <c r="C106" i="245" l="1"/>
  <c r="D106" i="245" s="1"/>
  <c r="G134" i="244"/>
  <c r="G174" i="244"/>
  <c r="BK10" i="173"/>
  <c r="BK22" i="173"/>
  <c r="B22" i="156"/>
  <c r="A22" i="156" s="1"/>
  <c r="BK14" i="173"/>
  <c r="BK34" i="174"/>
  <c r="B35" i="156"/>
  <c r="B74" i="156"/>
  <c r="A74" i="156" s="1"/>
  <c r="B75" i="156"/>
  <c r="B76" i="156"/>
  <c r="B88" i="156"/>
  <c r="BK18" i="174"/>
  <c r="B91" i="156"/>
  <c r="BK38" i="173"/>
  <c r="BK38" i="174"/>
  <c r="AE72" i="229"/>
  <c r="B25" i="156"/>
  <c r="BK14" i="172"/>
  <c r="BK32" i="172"/>
  <c r="AE55" i="229"/>
  <c r="B56" i="156"/>
  <c r="A56" i="156" s="1"/>
  <c r="G14" i="244"/>
  <c r="G15" i="244" s="1"/>
  <c r="G16" i="244" s="1"/>
  <c r="G17" i="244" s="1"/>
  <c r="G18" i="244" s="1"/>
  <c r="G19" i="244" s="1"/>
  <c r="G20" i="244" s="1"/>
  <c r="D121" i="244"/>
  <c r="B32" i="156"/>
  <c r="G84" i="244"/>
  <c r="B17" i="156"/>
  <c r="B18" i="156"/>
  <c r="A18" i="156" s="1"/>
  <c r="B87" i="156"/>
  <c r="BK24" i="172"/>
  <c r="G204" i="244"/>
  <c r="G205" i="244" s="1"/>
  <c r="G206" i="244" s="1"/>
  <c r="G207" i="244" s="1"/>
  <c r="G208" i="244" s="1"/>
  <c r="G209" i="244" s="1"/>
  <c r="G210" i="244" s="1"/>
  <c r="B40" i="156"/>
  <c r="BK11" i="172"/>
  <c r="BK20" i="172"/>
  <c r="AE12" i="229"/>
  <c r="AE19" i="229"/>
  <c r="AE47" i="229"/>
  <c r="B43" i="156"/>
  <c r="A43" i="156" s="1"/>
  <c r="B44" i="156"/>
  <c r="B45" i="156"/>
  <c r="B46" i="156"/>
  <c r="A46" i="156" s="1"/>
  <c r="B47" i="156"/>
  <c r="B48" i="156"/>
  <c r="B81" i="156"/>
  <c r="B89" i="156"/>
  <c r="BK17" i="172"/>
  <c r="BK6" i="174"/>
  <c r="BR7" i="174"/>
  <c r="AE16" i="229"/>
  <c r="AE51" i="229"/>
  <c r="AE185" i="245"/>
  <c r="B30" i="156"/>
  <c r="B50" i="156"/>
  <c r="B51" i="156"/>
  <c r="A51" i="156" s="1"/>
  <c r="B52" i="156"/>
  <c r="B53" i="156"/>
  <c r="B54" i="156"/>
  <c r="B55" i="156"/>
  <c r="A55" i="156" s="1"/>
  <c r="BK10" i="174"/>
  <c r="BK50" i="174"/>
  <c r="AE69" i="229"/>
  <c r="AE76" i="229"/>
  <c r="AE83" i="229"/>
  <c r="BQ25" i="177"/>
  <c r="AE59" i="229"/>
  <c r="AE66" i="229"/>
  <c r="AE80" i="229"/>
  <c r="B13" i="156"/>
  <c r="B60" i="156"/>
  <c r="B61" i="156"/>
  <c r="B62" i="156"/>
  <c r="C92" i="156"/>
  <c r="B10" i="156"/>
  <c r="B34" i="156"/>
  <c r="B59" i="156"/>
  <c r="A59" i="156" s="1"/>
  <c r="B63" i="156"/>
  <c r="B64" i="156"/>
  <c r="B66" i="156"/>
  <c r="B67" i="156"/>
  <c r="B68" i="156"/>
  <c r="A68" i="156" s="1"/>
  <c r="B71" i="156"/>
  <c r="A71" i="156" s="1"/>
  <c r="B77" i="156"/>
  <c r="BG33" i="172"/>
  <c r="BK22" i="174"/>
  <c r="G34" i="244"/>
  <c r="G35" i="244" s="1"/>
  <c r="G36" i="244" s="1"/>
  <c r="G37" i="244" s="1"/>
  <c r="G38" i="244" s="1"/>
  <c r="G39" i="244" s="1"/>
  <c r="G40" i="244" s="1"/>
  <c r="D51" i="244"/>
  <c r="B80" i="156"/>
  <c r="A80" i="156" s="1"/>
  <c r="B9" i="156"/>
  <c r="B37" i="156"/>
  <c r="A37" i="156" s="1"/>
  <c r="B38" i="156"/>
  <c r="B41" i="156"/>
  <c r="B72" i="156"/>
  <c r="B73" i="156"/>
  <c r="B78" i="156"/>
  <c r="B79" i="156"/>
  <c r="B82" i="156"/>
  <c r="B83" i="156"/>
  <c r="A83" i="156" s="1"/>
  <c r="BK22" i="172"/>
  <c r="BJ10" i="173"/>
  <c r="BJ14" i="173" s="1"/>
  <c r="BJ18" i="173" s="1"/>
  <c r="BJ22" i="173" s="1"/>
  <c r="BJ26" i="173" s="1"/>
  <c r="BJ30" i="173" s="1"/>
  <c r="BJ34" i="173" s="1"/>
  <c r="BJ38" i="173" s="1"/>
  <c r="BJ42" i="173" s="1"/>
  <c r="BJ46" i="173" s="1"/>
  <c r="BJ50" i="173" s="1"/>
  <c r="BK6" i="173"/>
  <c r="BK30" i="173"/>
  <c r="BK26" i="174"/>
  <c r="AE22" i="229"/>
  <c r="AE29" i="229"/>
  <c r="AE36" i="229"/>
  <c r="AE43" i="229"/>
  <c r="D111" i="244"/>
  <c r="D92" i="156"/>
  <c r="B14" i="156"/>
  <c r="A14" i="156" s="1"/>
  <c r="B26" i="156"/>
  <c r="BK28" i="172"/>
  <c r="BK26" i="173"/>
  <c r="BK46" i="173"/>
  <c r="G77" i="173"/>
  <c r="BK46" i="174"/>
  <c r="AC84" i="229"/>
  <c r="G43" i="244"/>
  <c r="G44" i="244" s="1"/>
  <c r="G45" i="244" s="1"/>
  <c r="G46" i="244" s="1"/>
  <c r="G47" i="244" s="1"/>
  <c r="G48" i="244" s="1"/>
  <c r="G49" i="244" s="1"/>
  <c r="G50" i="244" s="1"/>
  <c r="D61" i="244"/>
  <c r="G85" i="244"/>
  <c r="G86" i="244" s="1"/>
  <c r="G87" i="244" s="1"/>
  <c r="G88" i="244" s="1"/>
  <c r="G89" i="244" s="1"/>
  <c r="G90" i="244" s="1"/>
  <c r="G104" i="244"/>
  <c r="G105" i="244" s="1"/>
  <c r="G106" i="244" s="1"/>
  <c r="G107" i="244" s="1"/>
  <c r="G108" i="244" s="1"/>
  <c r="G109" i="244" s="1"/>
  <c r="G110" i="244" s="1"/>
  <c r="G113" i="244"/>
  <c r="G114" i="244" s="1"/>
  <c r="G115" i="244" s="1"/>
  <c r="G116" i="244" s="1"/>
  <c r="G117" i="244" s="1"/>
  <c r="G118" i="244" s="1"/>
  <c r="G119" i="244" s="1"/>
  <c r="G120" i="244" s="1"/>
  <c r="D161" i="244"/>
  <c r="E92" i="156"/>
  <c r="B23" i="156"/>
  <c r="A23" i="156" s="1"/>
  <c r="B33" i="156"/>
  <c r="B49" i="156"/>
  <c r="BK3" i="173"/>
  <c r="BK18" i="173"/>
  <c r="AD84" i="229"/>
  <c r="AE39" i="229"/>
  <c r="AE63" i="229"/>
  <c r="G53" i="244"/>
  <c r="G54" i="244" s="1"/>
  <c r="G55" i="244" s="1"/>
  <c r="G56" i="244" s="1"/>
  <c r="G57" i="244" s="1"/>
  <c r="G58" i="244" s="1"/>
  <c r="G59" i="244" s="1"/>
  <c r="G60" i="244" s="1"/>
  <c r="D81" i="244"/>
  <c r="G153" i="244"/>
  <c r="G154" i="244" s="1"/>
  <c r="G155" i="244" s="1"/>
  <c r="G156" i="244" s="1"/>
  <c r="G157" i="244" s="1"/>
  <c r="G158" i="244" s="1"/>
  <c r="G159" i="244" s="1"/>
  <c r="G160" i="244" s="1"/>
  <c r="B8" i="156"/>
  <c r="B11" i="156"/>
  <c r="B85" i="156"/>
  <c r="AB84" i="229"/>
  <c r="D11" i="244"/>
  <c r="B15" i="156"/>
  <c r="B19" i="156"/>
  <c r="A19" i="156" s="1"/>
  <c r="B24" i="156"/>
  <c r="B28" i="156"/>
  <c r="A28" i="156" s="1"/>
  <c r="B36" i="156"/>
  <c r="B65" i="156"/>
  <c r="BK50" i="173"/>
  <c r="BK30" i="174"/>
  <c r="G3" i="244"/>
  <c r="G4" i="244" s="1"/>
  <c r="G5" i="244" s="1"/>
  <c r="G6" i="244" s="1"/>
  <c r="G7" i="244" s="1"/>
  <c r="G8" i="244" s="1"/>
  <c r="G9" i="244" s="1"/>
  <c r="G10" i="244" s="1"/>
  <c r="G24" i="244"/>
  <c r="G25" i="244" s="1"/>
  <c r="G26" i="244" s="1"/>
  <c r="G27" i="244" s="1"/>
  <c r="G28" i="244" s="1"/>
  <c r="G29" i="244" s="1"/>
  <c r="G30" i="244" s="1"/>
  <c r="G74" i="244"/>
  <c r="G75" i="244" s="1"/>
  <c r="G76" i="244" s="1"/>
  <c r="G77" i="244" s="1"/>
  <c r="G78" i="244" s="1"/>
  <c r="G79" i="244" s="1"/>
  <c r="G80" i="244" s="1"/>
  <c r="E106" i="245"/>
  <c r="F106" i="245" s="1"/>
  <c r="G106" i="245" s="1"/>
  <c r="H106" i="245" s="1"/>
  <c r="I106" i="245" s="1"/>
  <c r="J106" i="245" s="1"/>
  <c r="K106" i="245" s="1"/>
  <c r="L106" i="245" s="1"/>
  <c r="M106" i="245" s="1"/>
  <c r="N106" i="245" s="1"/>
  <c r="O106" i="245" s="1"/>
  <c r="P106" i="245" s="1"/>
  <c r="Q106" i="245" s="1"/>
  <c r="R106" i="245" s="1"/>
  <c r="S106" i="245" s="1"/>
  <c r="T106" i="245" s="1"/>
  <c r="U106" i="245" s="1"/>
  <c r="V106" i="245" s="1"/>
  <c r="W106" i="245" s="1"/>
  <c r="B27" i="156"/>
  <c r="B39" i="156"/>
  <c r="B69" i="156"/>
  <c r="B70" i="156"/>
  <c r="B84" i="156"/>
  <c r="B86" i="156"/>
  <c r="B90" i="156"/>
  <c r="A90" i="156" s="1"/>
  <c r="A91" i="156" s="1"/>
  <c r="AP38" i="160"/>
  <c r="BK3" i="172"/>
  <c r="BK5" i="172"/>
  <c r="BR7" i="172"/>
  <c r="BK30" i="172"/>
  <c r="BG51" i="174"/>
  <c r="BK42" i="174"/>
  <c r="BR25" i="177"/>
  <c r="D91" i="244"/>
  <c r="D201" i="244"/>
  <c r="BF27" i="156"/>
  <c r="B12" i="156"/>
  <c r="B16" i="156"/>
  <c r="B20" i="156"/>
  <c r="B29" i="156"/>
  <c r="B57" i="156"/>
  <c r="B58" i="156"/>
  <c r="BK42" i="173"/>
  <c r="BH3" i="174"/>
  <c r="BH6" i="174" s="1"/>
  <c r="BH10" i="174" s="1"/>
  <c r="BH14" i="174" s="1"/>
  <c r="BH18" i="174" s="1"/>
  <c r="BH22" i="174" s="1"/>
  <c r="BH26" i="174" s="1"/>
  <c r="BH30" i="174" s="1"/>
  <c r="BH34" i="174" s="1"/>
  <c r="BH38" i="174" s="1"/>
  <c r="BH42" i="174" s="1"/>
  <c r="BH46" i="174" s="1"/>
  <c r="BH50" i="174" s="1"/>
  <c r="G193" i="244"/>
  <c r="G214" i="244"/>
  <c r="G215" i="244" s="1"/>
  <c r="G216" i="244" s="1"/>
  <c r="G217" i="244" s="1"/>
  <c r="G218" i="244" s="1"/>
  <c r="G219" i="244" s="1"/>
  <c r="G220" i="244" s="1"/>
  <c r="BE27" i="156"/>
  <c r="BL83" i="156"/>
  <c r="B7" i="156"/>
  <c r="B21" i="156"/>
  <c r="B31" i="156"/>
  <c r="B42" i="156"/>
  <c r="E25" i="158"/>
  <c r="HB36" i="161"/>
  <c r="BK26" i="172"/>
  <c r="BK34" i="173"/>
  <c r="BK3" i="174"/>
  <c r="BK14" i="174"/>
  <c r="BP25" i="177"/>
  <c r="AH5" i="229"/>
  <c r="AH6" i="229" s="1"/>
  <c r="AH7" i="229" s="1"/>
  <c r="AH8" i="229" s="1"/>
  <c r="AH9" i="229" s="1"/>
  <c r="AH10" i="229" s="1"/>
  <c r="AH11" i="229" s="1"/>
  <c r="AH12" i="229" s="1"/>
  <c r="AH13" i="229" s="1"/>
  <c r="AH14" i="229" s="1"/>
  <c r="AH15" i="229" s="1"/>
  <c r="AH16" i="229" s="1"/>
  <c r="AH17" i="229" s="1"/>
  <c r="AH18" i="229" s="1"/>
  <c r="AH19" i="229" s="1"/>
  <c r="AH20" i="229" s="1"/>
  <c r="AH21" i="229" s="1"/>
  <c r="AH22" i="229" s="1"/>
  <c r="AH23" i="229" s="1"/>
  <c r="AH24" i="229" s="1"/>
  <c r="AH25" i="229" s="1"/>
  <c r="AH26" i="229" s="1"/>
  <c r="AH27" i="229" s="1"/>
  <c r="AH28" i="229" s="1"/>
  <c r="AH29" i="229" s="1"/>
  <c r="AH30" i="229" s="1"/>
  <c r="AH31" i="229" s="1"/>
  <c r="AH32" i="229" s="1"/>
  <c r="AH33" i="229" s="1"/>
  <c r="AH34" i="229" s="1"/>
  <c r="AH35" i="229" s="1"/>
  <c r="AH36" i="229" s="1"/>
  <c r="AH37" i="229" s="1"/>
  <c r="AH38" i="229" s="1"/>
  <c r="AH39" i="229" s="1"/>
  <c r="AH40" i="229" s="1"/>
  <c r="AH41" i="229" s="1"/>
  <c r="AH42" i="229" s="1"/>
  <c r="AH43" i="229" s="1"/>
  <c r="AH44" i="229" s="1"/>
  <c r="AH45" i="229" s="1"/>
  <c r="AH46" i="229" s="1"/>
  <c r="AH47" i="229" s="1"/>
  <c r="AH48" i="229" s="1"/>
  <c r="AH49" i="229" s="1"/>
  <c r="AH50" i="229" s="1"/>
  <c r="AH51" i="229" s="1"/>
  <c r="AH52" i="229" s="1"/>
  <c r="AH53" i="229" s="1"/>
  <c r="AH54" i="229" s="1"/>
  <c r="AH55" i="229" s="1"/>
  <c r="AH56" i="229" s="1"/>
  <c r="AH57" i="229" s="1"/>
  <c r="AH58" i="229" s="1"/>
  <c r="AH59" i="229" s="1"/>
  <c r="AH60" i="229" s="1"/>
  <c r="AH61" i="229" s="1"/>
  <c r="AH62" i="229" s="1"/>
  <c r="AH63" i="229" s="1"/>
  <c r="AH64" i="229" s="1"/>
  <c r="AH65" i="229" s="1"/>
  <c r="AH66" i="229" s="1"/>
  <c r="AH67" i="229" s="1"/>
  <c r="AH68" i="229" s="1"/>
  <c r="AH69" i="229" s="1"/>
  <c r="AH70" i="229" s="1"/>
  <c r="AH71" i="229" s="1"/>
  <c r="AH72" i="229" s="1"/>
  <c r="AH73" i="229" s="1"/>
  <c r="AH74" i="229" s="1"/>
  <c r="AH75" i="229" s="1"/>
  <c r="AH76" i="229" s="1"/>
  <c r="AH77" i="229" s="1"/>
  <c r="AH78" i="229" s="1"/>
  <c r="AH79" i="229" s="1"/>
  <c r="AH80" i="229" s="1"/>
  <c r="AH81" i="229" s="1"/>
  <c r="AH82" i="229" s="1"/>
  <c r="AH83" i="229" s="1"/>
  <c r="G194" i="244"/>
  <c r="G195" i="244" s="1"/>
  <c r="G196" i="244" s="1"/>
  <c r="G197" i="244" s="1"/>
  <c r="G198" i="244" s="1"/>
  <c r="G199" i="244" s="1"/>
  <c r="G200" i="244" s="1"/>
  <c r="BK46" i="257"/>
  <c r="X105" i="245"/>
  <c r="AG100" i="244"/>
  <c r="AG101" i="244" s="1"/>
  <c r="AG102" i="244" s="1"/>
  <c r="AG103" i="244" s="1"/>
  <c r="AG104" i="244" s="1"/>
  <c r="AG105" i="244" s="1"/>
  <c r="AG106" i="244" s="1"/>
  <c r="AG107" i="244" s="1"/>
  <c r="AG108" i="244" s="1"/>
  <c r="AG109" i="244" s="1"/>
  <c r="AG110" i="244" s="1"/>
  <c r="AG111" i="244" s="1"/>
  <c r="AG112" i="244" s="1"/>
  <c r="AG113" i="244" s="1"/>
  <c r="AG114" i="244" s="1"/>
  <c r="AG115" i="244" s="1"/>
  <c r="AG116" i="244" s="1"/>
  <c r="AG117" i="244" s="1"/>
  <c r="AG118" i="244" s="1"/>
  <c r="AG119" i="244" s="1"/>
  <c r="AG120" i="244" s="1"/>
  <c r="AG121" i="244" s="1"/>
  <c r="AG122" i="244" s="1"/>
  <c r="AG123" i="244" s="1"/>
  <c r="AG124" i="244" s="1"/>
  <c r="AG125" i="244" s="1"/>
  <c r="AG126" i="244" s="1"/>
  <c r="AG127" i="244" s="1"/>
  <c r="AG128" i="244" s="1"/>
  <c r="AG129" i="244" s="1"/>
  <c r="AG130" i="244" s="1"/>
  <c r="AG131" i="244" s="1"/>
  <c r="AG132" i="244" s="1"/>
  <c r="AG133" i="244" s="1"/>
  <c r="AG134" i="244" s="1"/>
  <c r="AG135" i="244" s="1"/>
  <c r="AG136" i="244" s="1"/>
  <c r="AG137" i="244" s="1"/>
  <c r="AG138" i="244" s="1"/>
  <c r="AG139" i="244" s="1"/>
  <c r="AG140" i="244" s="1"/>
  <c r="AG141" i="244" s="1"/>
  <c r="AG142" i="244" s="1"/>
  <c r="AG143" i="244" s="1"/>
  <c r="AG144" i="244" s="1"/>
  <c r="AG145" i="244" s="1"/>
  <c r="AG146" i="244" s="1"/>
  <c r="AG147" i="244" s="1"/>
  <c r="AG148" i="244" s="1"/>
  <c r="AG149" i="244" s="1"/>
  <c r="AG150" i="244" s="1"/>
  <c r="AG151" i="244" s="1"/>
  <c r="AG152" i="244" s="1"/>
  <c r="AG153" i="244" s="1"/>
  <c r="AG154" i="244" s="1"/>
  <c r="AG155" i="244" s="1"/>
  <c r="AG156" i="244" s="1"/>
  <c r="AG157" i="244" s="1"/>
  <c r="AG158" i="244" s="1"/>
  <c r="AG159" i="244" s="1"/>
  <c r="AG160" i="244" s="1"/>
  <c r="AG161" i="244" s="1"/>
  <c r="AG162" i="244" s="1"/>
  <c r="AG163" i="244" s="1"/>
  <c r="AG164" i="244" s="1"/>
  <c r="AG165" i="244" s="1"/>
  <c r="AG166" i="244" s="1"/>
  <c r="AG167" i="244" s="1"/>
  <c r="AG168" i="244" s="1"/>
  <c r="AG169" i="244" s="1"/>
  <c r="AG170" i="244" s="1"/>
  <c r="AG171" i="244" s="1"/>
  <c r="AG172" i="244" s="1"/>
  <c r="AG173" i="244" s="1"/>
  <c r="AG174" i="244" s="1"/>
  <c r="AG175" i="244" s="1"/>
  <c r="AG176" i="244" s="1"/>
  <c r="AG177" i="244" s="1"/>
  <c r="AG178" i="244" s="1"/>
  <c r="AG179" i="244" s="1"/>
  <c r="AG180" i="244" s="1"/>
  <c r="AG181" i="244" s="1"/>
  <c r="AG182" i="244" s="1"/>
  <c r="AG183" i="244" s="1"/>
  <c r="AG184" i="244" s="1"/>
  <c r="AG185" i="244" s="1"/>
  <c r="AG186" i="244" s="1"/>
  <c r="AG187" i="244" s="1"/>
  <c r="AP3" i="244"/>
  <c r="AP4" i="244" s="1"/>
  <c r="AP5" i="244" s="1"/>
  <c r="AP6" i="244" s="1"/>
  <c r="AP7" i="244" s="1"/>
  <c r="AP8" i="244" s="1"/>
  <c r="AP9" i="244" s="1"/>
  <c r="AP10" i="244" s="1"/>
  <c r="AP11" i="244" s="1"/>
  <c r="AP12" i="244" s="1"/>
  <c r="AP13" i="244" s="1"/>
  <c r="AP14" i="244" s="1"/>
  <c r="AP15" i="244" s="1"/>
  <c r="AP16" i="244" s="1"/>
  <c r="AP17" i="244" s="1"/>
  <c r="AP18" i="244" s="1"/>
  <c r="AP19" i="244" s="1"/>
  <c r="AP20" i="244" s="1"/>
  <c r="AP21" i="244" s="1"/>
  <c r="AP22" i="244" s="1"/>
  <c r="AP23" i="244" s="1"/>
  <c r="AP24" i="244" s="1"/>
  <c r="AP25" i="244" s="1"/>
  <c r="AP26" i="244" s="1"/>
  <c r="AP27" i="244" s="1"/>
  <c r="AP28" i="244" s="1"/>
  <c r="AP29" i="244" s="1"/>
  <c r="AP30" i="244" s="1"/>
  <c r="AP31" i="244" s="1"/>
  <c r="AP32" i="244" s="1"/>
  <c r="AP33" i="244" s="1"/>
  <c r="AP34" i="244" s="1"/>
  <c r="AP35" i="244" s="1"/>
  <c r="AP36" i="244" s="1"/>
  <c r="AP37" i="244" s="1"/>
  <c r="AP38" i="244" s="1"/>
  <c r="AP39" i="244" s="1"/>
  <c r="AP40" i="244" s="1"/>
  <c r="AP41" i="244" s="1"/>
  <c r="AP42" i="244" s="1"/>
  <c r="AP43" i="244" s="1"/>
  <c r="AP44" i="244" s="1"/>
  <c r="AP45" i="244" s="1"/>
  <c r="AP46" i="244" s="1"/>
  <c r="AP47" i="244" s="1"/>
  <c r="AP48" i="244" s="1"/>
  <c r="AP49" i="244" s="1"/>
  <c r="AP50" i="244" s="1"/>
  <c r="AP51" i="244" s="1"/>
  <c r="AP52" i="244" s="1"/>
  <c r="AP53" i="244" s="1"/>
  <c r="AP54" i="244" s="1"/>
  <c r="AP55" i="244" s="1"/>
  <c r="AP56" i="244" s="1"/>
  <c r="AP57" i="244" s="1"/>
  <c r="AP58" i="244" s="1"/>
  <c r="AP59" i="244" s="1"/>
  <c r="AP60" i="244" s="1"/>
  <c r="AP61" i="244" s="1"/>
  <c r="AP62" i="244" s="1"/>
  <c r="AP63" i="244" s="1"/>
  <c r="AP64" i="244" s="1"/>
  <c r="AP65" i="244" s="1"/>
  <c r="AP66" i="244" s="1"/>
  <c r="AP67" i="244" s="1"/>
  <c r="AP68" i="244" s="1"/>
  <c r="AP69" i="244" s="1"/>
  <c r="AP70" i="244" s="1"/>
  <c r="AP71" i="244" s="1"/>
  <c r="AP72" i="244" s="1"/>
  <c r="AP73" i="244" s="1"/>
  <c r="AP74" i="244" s="1"/>
  <c r="AP75" i="244" s="1"/>
  <c r="AP76" i="244" s="1"/>
  <c r="AP77" i="244" s="1"/>
  <c r="AP78" i="244" s="1"/>
  <c r="AP79" i="244" s="1"/>
  <c r="AP80" i="244" s="1"/>
  <c r="AP81" i="244" s="1"/>
  <c r="AP82" i="244" s="1"/>
  <c r="AP83" i="244" s="1"/>
  <c r="AP84" i="244" s="1"/>
  <c r="AP85" i="244" s="1"/>
  <c r="AP86" i="244" s="1"/>
  <c r="AP87" i="244" s="1"/>
  <c r="AP88" i="244" s="1"/>
  <c r="AP89" i="244" s="1"/>
  <c r="AP90" i="244" s="1"/>
  <c r="D21" i="244"/>
  <c r="D31" i="244"/>
  <c r="G65" i="244"/>
  <c r="G66" i="244" s="1"/>
  <c r="G67" i="244" s="1"/>
  <c r="G68" i="244" s="1"/>
  <c r="G69" i="244" s="1"/>
  <c r="G70" i="244" s="1"/>
  <c r="D71" i="244"/>
  <c r="D101" i="244"/>
  <c r="G93" i="244"/>
  <c r="G94" i="244" s="1"/>
  <c r="G95" i="244" s="1"/>
  <c r="G96" i="244" s="1"/>
  <c r="G97" i="244" s="1"/>
  <c r="G98" i="244" s="1"/>
  <c r="G99" i="244" s="1"/>
  <c r="G100" i="244" s="1"/>
  <c r="G124" i="244"/>
  <c r="G125" i="244" s="1"/>
  <c r="G126" i="244" s="1"/>
  <c r="G127" i="244" s="1"/>
  <c r="G128" i="244" s="1"/>
  <c r="G129" i="244" s="1"/>
  <c r="G130" i="244" s="1"/>
  <c r="G144" i="244"/>
  <c r="G145" i="244" s="1"/>
  <c r="G146" i="244" s="1"/>
  <c r="G147" i="244" s="1"/>
  <c r="G148" i="244" s="1"/>
  <c r="G149" i="244" s="1"/>
  <c r="G150" i="244" s="1"/>
  <c r="D41" i="244"/>
  <c r="G135" i="244"/>
  <c r="G136" i="244" s="1"/>
  <c r="G137" i="244" s="1"/>
  <c r="G138" i="244" s="1"/>
  <c r="G139" i="244" s="1"/>
  <c r="G140" i="244" s="1"/>
  <c r="G164" i="244"/>
  <c r="G165" i="244" s="1"/>
  <c r="G166" i="244" s="1"/>
  <c r="G167" i="244" s="1"/>
  <c r="G168" i="244" s="1"/>
  <c r="G169" i="244" s="1"/>
  <c r="G170" i="244" s="1"/>
  <c r="G184" i="244"/>
  <c r="G185" i="244" s="1"/>
  <c r="G186" i="244" s="1"/>
  <c r="G187" i="244" s="1"/>
  <c r="G188" i="244" s="1"/>
  <c r="G189" i="244" s="1"/>
  <c r="G190" i="244" s="1"/>
  <c r="G175" i="244"/>
  <c r="G176" i="244" s="1"/>
  <c r="G177" i="244" s="1"/>
  <c r="G178" i="244" s="1"/>
  <c r="G179" i="244" s="1"/>
  <c r="G180" i="244" s="1"/>
  <c r="D131" i="244"/>
  <c r="D141" i="244"/>
  <c r="D151" i="244"/>
  <c r="D191" i="244"/>
  <c r="D171" i="244"/>
  <c r="D211" i="244"/>
  <c r="D181" i="244"/>
  <c r="D221" i="244"/>
  <c r="AE9" i="229"/>
  <c r="BN25" i="177"/>
  <c r="BS25" i="177"/>
  <c r="BO25" i="177"/>
  <c r="BR11" i="174"/>
  <c r="BN15" i="174"/>
  <c r="BN10" i="174"/>
  <c r="BR6" i="174"/>
  <c r="BR3" i="174"/>
  <c r="BI51" i="174"/>
  <c r="BK51" i="174" s="1"/>
  <c r="BJ3" i="174"/>
  <c r="BJ6" i="174" s="1"/>
  <c r="BJ10" i="174" s="1"/>
  <c r="BJ14" i="174" s="1"/>
  <c r="BJ18" i="174" s="1"/>
  <c r="BJ22" i="174" s="1"/>
  <c r="BJ26" i="174" s="1"/>
  <c r="BJ30" i="174" s="1"/>
  <c r="BJ34" i="174" s="1"/>
  <c r="BJ38" i="174" s="1"/>
  <c r="BJ42" i="174" s="1"/>
  <c r="BJ46" i="174" s="1"/>
  <c r="BJ50" i="174" s="1"/>
  <c r="BQ15" i="173"/>
  <c r="BR11" i="173"/>
  <c r="BQ10" i="173"/>
  <c r="BR6" i="173"/>
  <c r="BH3" i="173"/>
  <c r="BH6" i="173" s="1"/>
  <c r="BH10" i="173" s="1"/>
  <c r="BH14" i="173" s="1"/>
  <c r="BH18" i="173" s="1"/>
  <c r="BH22" i="173" s="1"/>
  <c r="BH26" i="173" s="1"/>
  <c r="BH30" i="173" s="1"/>
  <c r="BH34" i="173" s="1"/>
  <c r="BH38" i="173" s="1"/>
  <c r="BH42" i="173" s="1"/>
  <c r="BH46" i="173" s="1"/>
  <c r="BH50" i="173" s="1"/>
  <c r="BR3" i="173"/>
  <c r="BG51" i="173"/>
  <c r="BI51" i="173"/>
  <c r="BK51" i="173" s="1"/>
  <c r="BR7" i="173"/>
  <c r="BR5" i="172"/>
  <c r="BQ8" i="172"/>
  <c r="BQ16" i="172"/>
  <c r="BR13" i="172"/>
  <c r="BR10" i="172"/>
  <c r="BH3" i="172"/>
  <c r="BH5" i="172" s="1"/>
  <c r="BH8" i="172" s="1"/>
  <c r="BH11" i="172" s="1"/>
  <c r="BH14" i="172" s="1"/>
  <c r="BH17" i="172" s="1"/>
  <c r="BH20" i="172" s="1"/>
  <c r="BH22" i="172" s="1"/>
  <c r="BH24" i="172" s="1"/>
  <c r="BH26" i="172" s="1"/>
  <c r="BH28" i="172" s="1"/>
  <c r="BH30" i="172" s="1"/>
  <c r="BH32" i="172" s="1"/>
  <c r="BR3" i="172"/>
  <c r="BI33" i="172"/>
  <c r="BK33" i="172" s="1"/>
  <c r="BJ3" i="172"/>
  <c r="BJ5" i="172" s="1"/>
  <c r="BJ8" i="172" s="1"/>
  <c r="BJ11" i="172" s="1"/>
  <c r="BJ14" i="172" s="1"/>
  <c r="BJ17" i="172" s="1"/>
  <c r="BJ20" i="172" s="1"/>
  <c r="BJ22" i="172" s="1"/>
  <c r="BJ24" i="172" s="1"/>
  <c r="BJ26" i="172" s="1"/>
  <c r="BJ28" i="172" s="1"/>
  <c r="BJ30" i="172" s="1"/>
  <c r="BJ32" i="172" s="1"/>
  <c r="B5" i="156"/>
  <c r="BG5" i="156"/>
  <c r="BG27" i="156" s="1"/>
  <c r="A60" i="156" l="1"/>
  <c r="A61" i="156" s="1"/>
  <c r="A75" i="156"/>
  <c r="A69" i="156"/>
  <c r="A62" i="156"/>
  <c r="A63" i="156" s="1"/>
  <c r="A64" i="156" s="1"/>
  <c r="A65" i="156" s="1"/>
  <c r="A66" i="156" s="1"/>
  <c r="A84" i="156"/>
  <c r="A85" i="156" s="1"/>
  <c r="A86" i="156" s="1"/>
  <c r="A87" i="156" s="1"/>
  <c r="A15" i="156"/>
  <c r="A52" i="156"/>
  <c r="A29" i="156"/>
  <c r="A30" i="156" s="1"/>
  <c r="A31" i="156" s="1"/>
  <c r="A32" i="156" s="1"/>
  <c r="A33" i="156" s="1"/>
  <c r="A34" i="156" s="1"/>
  <c r="AE84" i="229"/>
  <c r="BR10" i="174"/>
  <c r="BN14" i="174"/>
  <c r="BR15" i="174"/>
  <c r="BN19" i="174"/>
  <c r="BQ14" i="173"/>
  <c r="BR10" i="173"/>
  <c r="BQ19" i="173"/>
  <c r="BR15" i="173"/>
  <c r="BQ19" i="172"/>
  <c r="BR16" i="172"/>
  <c r="BQ11" i="172"/>
  <c r="BR8" i="172"/>
  <c r="B92" i="156"/>
  <c r="A5" i="156"/>
  <c r="A6" i="156" s="1"/>
  <c r="A7" i="156" s="1"/>
  <c r="A8" i="156" s="1"/>
  <c r="A10" i="156" s="1"/>
  <c r="A11" i="156" s="1"/>
  <c r="BR14" i="174" l="1"/>
  <c r="BN18" i="174"/>
  <c r="BR19" i="174"/>
  <c r="BN23" i="174"/>
  <c r="BQ23" i="173"/>
  <c r="BR19" i="173"/>
  <c r="BQ18" i="173"/>
  <c r="BR14" i="173"/>
  <c r="BQ14" i="172"/>
  <c r="BR11" i="172"/>
  <c r="BR19" i="172"/>
  <c r="BQ21" i="172"/>
  <c r="BR18" i="174" l="1"/>
  <c r="BN22" i="174"/>
  <c r="BN27" i="174"/>
  <c r="BR23" i="174"/>
  <c r="BQ22" i="173"/>
  <c r="BR18" i="173"/>
  <c r="BQ27" i="173"/>
  <c r="BR23" i="173"/>
  <c r="BQ23" i="172"/>
  <c r="BR21" i="172"/>
  <c r="BQ17" i="172"/>
  <c r="BR14" i="172"/>
  <c r="BN26" i="174" l="1"/>
  <c r="BR22" i="174"/>
  <c r="BR27" i="174"/>
  <c r="BN31" i="174"/>
  <c r="BQ31" i="173"/>
  <c r="BR27" i="173"/>
  <c r="BQ26" i="173"/>
  <c r="BR22" i="173"/>
  <c r="BR17" i="172"/>
  <c r="BQ20" i="172"/>
  <c r="BQ25" i="172"/>
  <c r="BR23" i="172"/>
  <c r="BR31" i="174" l="1"/>
  <c r="BN35" i="174"/>
  <c r="BR26" i="174"/>
  <c r="BN30" i="174"/>
  <c r="BQ30" i="173"/>
  <c r="BR26" i="173"/>
  <c r="BQ35" i="173"/>
  <c r="BR31" i="173"/>
  <c r="BQ22" i="172"/>
  <c r="BR20" i="172"/>
  <c r="BQ27" i="172"/>
  <c r="BR25" i="172"/>
  <c r="BR30" i="174" l="1"/>
  <c r="BN34" i="174"/>
  <c r="BR35" i="174"/>
  <c r="BN39" i="174"/>
  <c r="BQ39" i="173"/>
  <c r="BR35" i="173"/>
  <c r="BQ34" i="173"/>
  <c r="BR30" i="173"/>
  <c r="BR27" i="172"/>
  <c r="BQ29" i="172"/>
  <c r="BQ24" i="172"/>
  <c r="BR22" i="172"/>
  <c r="BR34" i="174" l="1"/>
  <c r="BN38" i="174"/>
  <c r="BN43" i="174"/>
  <c r="BR39" i="174"/>
  <c r="BQ38" i="173"/>
  <c r="BR34" i="173"/>
  <c r="BQ43" i="173"/>
  <c r="BR39" i="173"/>
  <c r="BQ26" i="172"/>
  <c r="BR24" i="172"/>
  <c r="BQ31" i="172"/>
  <c r="BR31" i="172" s="1"/>
  <c r="BR29" i="172"/>
  <c r="BR43" i="174" l="1"/>
  <c r="BN47" i="174"/>
  <c r="BR47" i="174" s="1"/>
  <c r="BN42" i="174"/>
  <c r="BR38" i="174"/>
  <c r="BQ47" i="173"/>
  <c r="BR47" i="173" s="1"/>
  <c r="BR43" i="173"/>
  <c r="BQ42" i="173"/>
  <c r="BR38" i="173"/>
  <c r="BR26" i="172"/>
  <c r="BQ28" i="172"/>
  <c r="BR42" i="174" l="1"/>
  <c r="BN46" i="174"/>
  <c r="BQ46" i="173"/>
  <c r="BR42" i="173"/>
  <c r="BQ30" i="172"/>
  <c r="BR28" i="172"/>
  <c r="BR46" i="174" l="1"/>
  <c r="BN50" i="174"/>
  <c r="BR50" i="174" s="1"/>
  <c r="BQ50" i="173"/>
  <c r="BR50" i="173" s="1"/>
  <c r="BR46" i="173"/>
  <c r="BQ32" i="172"/>
  <c r="BR32" i="172" s="1"/>
  <c r="BR30" i="17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0000-000001000000}">
      <text>
        <r>
          <rPr>
            <b/>
            <sz val="9"/>
            <color indexed="81"/>
            <rFont val="Tahoma"/>
            <family val="2"/>
          </rPr>
          <t xml:space="preserve">Workbooks:_x000D_
All Spreadsheets Books 3-5 Updated 12 4 13.xlsx_x000D_
Worksheets:_x000D_
73_x000D_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0800-000001000000}">
      <text>
        <r>
          <rPr>
            <b/>
            <sz val="9"/>
            <color indexed="81"/>
            <rFont val="Tahoma"/>
            <family val="2"/>
          </rPr>
          <t xml:space="preserve">Workbooks:_x000D_
All Spreadsheets Books 3-5 Updated 12 4 13.xlsx_x000D_
Worksheets:_x000D_
75 Word Values_x000D_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0900-000001000000}">
      <text>
        <r>
          <rPr>
            <b/>
            <sz val="9"/>
            <color indexed="81"/>
            <rFont val="Tahoma"/>
            <family val="2"/>
          </rPr>
          <t xml:space="preserve">Workbooks:_x000D_
All Spreadsheets Books 3-5 Updated 12 4 13.xlsx_x000D_
Worksheets:_x000D_
75 Verses_x000D_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0A00-000001000000}">
      <text>
        <r>
          <rPr>
            <b/>
            <sz val="9"/>
            <color indexed="81"/>
            <rFont val="Tahoma"/>
            <family val="2"/>
          </rPr>
          <t xml:space="preserve">Workbooks:_x000D_
All Spreadsheets Books 3-5 Updated 12 4 13.xlsx_x000D_
Worksheets:_x000D_
75 Letter Counts _x000D_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0B00-000001000000}">
      <text>
        <r>
          <rPr>
            <b/>
            <sz val="9"/>
            <color indexed="81"/>
            <rFont val="Tahoma"/>
            <family val="2"/>
          </rPr>
          <t xml:space="preserve">Workbooks:_x000D_
All Spreadsheets Books 3-5 Updated 12 4 13.xlsx_x000D_
Worksheets:_x000D_
75 Words With Y H V_x000D_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0C00-000001000000}">
      <text>
        <r>
          <rPr>
            <b/>
            <sz val="9"/>
            <color indexed="81"/>
            <rFont val="Tahoma"/>
            <family val="2"/>
          </rPr>
          <t xml:space="preserve">Workbooks:_x000D_
All Spreadsheets Books 3-5 Updated 12 4 13.xlsx_x000D_
Worksheets:_x000D_
75 Words With Y H V &amp; WV_x000D_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0D00-000001000000}">
      <text>
        <r>
          <rPr>
            <b/>
            <sz val="9"/>
            <color indexed="81"/>
            <rFont val="Tahoma"/>
            <family val="2"/>
          </rPr>
          <t xml:space="preserve">Workbooks:_x000D_
All Spreadsheets Books 3-5 Updated 12 4 13.xlsx_x000D_
Worksheets:_x000D_
75 Different Breakdowns_x000D_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0E00-000001000000}">
      <text>
        <r>
          <rPr>
            <b/>
            <sz val="9"/>
            <color indexed="81"/>
            <rFont val="Tahoma"/>
            <family val="2"/>
          </rPr>
          <t xml:space="preserve">Workbooks:_x000D_
All Spreadsheets Books 3-5 Updated 12 4 13.xlsx_x000D_
Worksheets:_x000D_
75 Main Breakdown_x000D_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0F00-000001000000}">
      <text>
        <r>
          <rPr>
            <b/>
            <sz val="9"/>
            <color indexed="81"/>
            <rFont val="Tahoma"/>
            <family val="2"/>
          </rPr>
          <t xml:space="preserve">Workbooks:_x000D_
All Spreadsheets Books 3-5 Updated 12 4 13.xlsx_x000D_
Worksheets:_x000D_
75 Main Breakdown V2_x000D_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98C05BB7-C7A7-4254-9D89-907819603DF5}">
      <text>
        <r>
          <rPr>
            <b/>
            <sz val="9"/>
            <color indexed="81"/>
            <rFont val="Tahoma"/>
            <family val="2"/>
          </rPr>
          <t xml:space="preserve">Workbooks:_x000D_
All Spreadsheets Books 3-5 Updated 12 4 13.xlsx_x000D_
Worksheets:_x000D_
75 Main Breakdown V2_x000D_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1000-000001000000}">
      <text>
        <r>
          <rPr>
            <b/>
            <sz val="9"/>
            <color indexed="81"/>
            <rFont val="Tahoma"/>
            <family val="2"/>
          </rPr>
          <t xml:space="preserve">Workbooks:_x000D_
All Spreadsheets Books 3-5 Updated 12 4 13.xlsx_x000D_
Worksheets:_x000D_
75 W_x000D_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1100-000001000000}">
      <text>
        <r>
          <rPr>
            <b/>
            <sz val="9"/>
            <color indexed="81"/>
            <rFont val="Tahoma"/>
            <family val="2"/>
          </rPr>
          <t xml:space="preserve">Workbooks:_x000D_
All Spreadsheets Books 3-5 Updated 12 4 13.xlsx_x000D_
Worksheets:_x000D_
76 V1_x000D_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1200-000001000000}">
      <text>
        <r>
          <rPr>
            <b/>
            <sz val="9"/>
            <color indexed="81"/>
            <rFont val="Tahoma"/>
            <family val="2"/>
          </rPr>
          <t xml:space="preserve">Workbooks:_x000D_
All Spreadsheets Books 3-5 Updated 12 4 13.xlsx_x000D_
Worksheets:_x000D_
76 V2_x000D_
</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1300-000001000000}">
      <text>
        <r>
          <rPr>
            <b/>
            <sz val="9"/>
            <color indexed="81"/>
            <rFont val="Tahoma"/>
            <family val="2"/>
          </rPr>
          <t xml:space="preserve">Workbooks:_x000D_
All Spreadsheets Books 3-5 Updated 12 4 13.xlsx_x000D_
Worksheets:_x000D_
76 V3_x000D_
</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1400-000001000000}">
      <text>
        <r>
          <rPr>
            <b/>
            <sz val="9"/>
            <color indexed="81"/>
            <rFont val="Tahoma"/>
            <family val="2"/>
          </rPr>
          <t xml:space="preserve">Workbooks:_x000D_
All Spreadsheets Books 3-5 Updated 12 4 13.xlsx_x000D_
Worksheets:_x000D_
76 V4_x000D_
</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1500-000001000000}">
      <text>
        <r>
          <rPr>
            <b/>
            <sz val="9"/>
            <color indexed="81"/>
            <rFont val="Tahoma"/>
            <family val="2"/>
          </rPr>
          <t xml:space="preserve">Workbooks:_x000D_
All Spreadsheets Books 3-5 Updated 12 4 13.xlsx_x000D_
Worksheets:_x000D_
76 Verses_x000D_
</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1600-000001000000}">
      <text>
        <r>
          <rPr>
            <b/>
            <sz val="9"/>
            <color indexed="81"/>
            <rFont val="Tahoma"/>
            <family val="2"/>
          </rPr>
          <t xml:space="preserve">Workbooks:_x000D_
All Spreadsheets Books 3-5 Updated 12 4 13.xlsx_x000D_
Worksheets:_x000D_
76 Verses V2_x000D_
</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1700-000001000000}">
      <text>
        <r>
          <rPr>
            <b/>
            <sz val="9"/>
            <color indexed="81"/>
            <rFont val="Tahoma"/>
            <family val="2"/>
          </rPr>
          <t xml:space="preserve">Workbooks:_x000D_
All Spreadsheets Books 3-5 Updated 12 4 13.xlsx_x000D_
Worksheets:_x000D_
75 &amp; 76 Comp_x000D_
</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1800-000001000000}">
      <text>
        <r>
          <rPr>
            <b/>
            <sz val="9"/>
            <color indexed="81"/>
            <rFont val="Tahoma"/>
            <family val="2"/>
          </rPr>
          <t xml:space="preserve">Workbooks:_x000D_
All Spreadsheets Books 3-5 Updated 12 4 13.xlsx_x000D_
Worksheets:_x000D_
76 Letter Stats V1_x000D_
</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1900-000001000000}">
      <text>
        <r>
          <rPr>
            <b/>
            <sz val="9"/>
            <color indexed="81"/>
            <rFont val="Tahoma"/>
            <family val="2"/>
          </rPr>
          <t xml:space="preserve">Workbooks:_x000D_
All Spreadsheets Books 3-5 Updated 12 4 13.xlsx_x000D_
Worksheets:_x000D_
76 Letter Stats V2_x000D_
</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1A00-000001000000}">
      <text>
        <r>
          <rPr>
            <b/>
            <sz val="9"/>
            <color indexed="81"/>
            <rFont val="Tahoma"/>
            <family val="2"/>
          </rPr>
          <t xml:space="preserve">Workbooks:_x000D_
All Spreadsheets Books 3-5 Updated 12 4 13.xlsx_x000D_
Worksheets:_x000D_
76 Letter Stats V3_x000D_
</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1B00-000001000000}">
      <text>
        <r>
          <rPr>
            <b/>
            <sz val="9"/>
            <color indexed="81"/>
            <rFont val="Tahoma"/>
            <family val="2"/>
          </rPr>
          <t xml:space="preserve">Workbooks:_x000D_
All Spreadsheets Books 3-5 Updated 12 4 13.xlsx_x000D_
Worksheets:_x000D_
76 Letters שלם_x000D_
</t>
        </r>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1C00-000001000000}">
      <text>
        <r>
          <rPr>
            <b/>
            <sz val="9"/>
            <color indexed="81"/>
            <rFont val="Tahoma"/>
            <family val="2"/>
          </rPr>
          <t xml:space="preserve">Workbooks:_x000D_
All Spreadsheets Books 3-5 Updated 12 4 13.xlsx_x000D_
Worksheets:_x000D_
76 Letters שלם &amp; More_x000D_
</t>
        </r>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1D00-000001000000}">
      <text>
        <r>
          <rPr>
            <b/>
            <sz val="9"/>
            <color indexed="81"/>
            <rFont val="Tahoma"/>
            <family val="2"/>
          </rPr>
          <t xml:space="preserve">Workbooks:_x000D_
All Spreadsheets Books 3-5 Updated 12 4 13.xlsx_x000D_
Worksheets:_x000D_
76 Letters שלם &amp; More V2_x000D_
</t>
        </r>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1E00-000001000000}">
      <text>
        <r>
          <rPr>
            <b/>
            <sz val="9"/>
            <color indexed="81"/>
            <rFont val="Tahoma"/>
            <family val="2"/>
          </rPr>
          <t xml:space="preserve">Workbooks:_x000D_
All Spreadsheets Books 3-5 Updated 12 4 13.xlsx_x000D_
Worksheets:_x000D_
77_x000D_
</t>
        </r>
      </text>
    </comment>
  </commentList>
</comments>
</file>

<file path=xl/comments26.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1F00-000001000000}">
      <text>
        <r>
          <rPr>
            <b/>
            <sz val="9"/>
            <color indexed="81"/>
            <rFont val="Tahoma"/>
            <family val="2"/>
          </rPr>
          <t xml:space="preserve">Workbooks:_x000D_
All Spreadsheets Books 3-5 Updated 12 4 13.xlsx_x000D_
Worksheets:_x000D_
77 V2_x000D_
</t>
        </r>
      </text>
    </comment>
  </commentList>
</comments>
</file>

<file path=xl/comments27.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2000-000001000000}">
      <text>
        <r>
          <rPr>
            <b/>
            <sz val="9"/>
            <color indexed="81"/>
            <rFont val="Tahoma"/>
            <family val="2"/>
          </rPr>
          <t xml:space="preserve">Workbooks:_x000D_
All Spreadsheets Books 3-5 Updated 12 4 13.xlsx_x000D_
Worksheets:_x000D_
77 Verses_x000D_
</t>
        </r>
      </text>
    </comment>
  </commentList>
</comments>
</file>

<file path=xl/comments28.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2100-000001000000}">
      <text>
        <r>
          <rPr>
            <b/>
            <sz val="9"/>
            <color indexed="81"/>
            <rFont val="Tahoma"/>
            <family val="2"/>
          </rPr>
          <t xml:space="preserve">Workbooks:_x000D_
All Spreadsheets Books 3-5 Updated 12 4 13.xlsx_x000D_
Worksheets:_x000D_
77 &amp; Shirat Hayam_x000D_
</t>
        </r>
      </text>
    </comment>
  </commentList>
</comments>
</file>

<file path=xl/comments29.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2200-000001000000}">
      <text>
        <r>
          <rPr>
            <b/>
            <sz val="9"/>
            <color indexed="81"/>
            <rFont val="Tahoma"/>
            <family val="2"/>
          </rPr>
          <t xml:space="preserve">Workbooks:_x000D_
All Spreadsheets Books 3-5 Updated 12 4 13.xlsx_x000D_
Worksheets:_x000D_
77W_x000D_
</t>
        </r>
      </text>
    </comment>
  </commentList>
</comments>
</file>

<file path=xl/comments30.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2300-000001000000}">
      <text>
        <r>
          <rPr>
            <b/>
            <sz val="9"/>
            <color indexed="81"/>
            <rFont val="Tahoma"/>
            <family val="2"/>
          </rPr>
          <t xml:space="preserve">Workbooks:_x000D_
All Spreadsheets Books 3-5 Updated 12 4 13.xlsx_x000D_
Worksheets:_x000D_
78_x000D_
</t>
        </r>
      </text>
    </comment>
  </commentList>
</comments>
</file>

<file path=xl/comments31.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2400-000001000000}">
      <text>
        <r>
          <rPr>
            <b/>
            <sz val="9"/>
            <color indexed="81"/>
            <rFont val="Tahoma"/>
            <family val="2"/>
          </rPr>
          <t xml:space="preserve">Workbooks:_x000D_
All Spreadsheets Books 3-5 Updated 12 4 13.xlsx_x000D_
Worksheets:_x000D_
78 W_x000D_
</t>
        </r>
      </text>
    </comment>
  </commentList>
</comments>
</file>

<file path=xl/comments32.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2500-000001000000}">
      <text>
        <r>
          <rPr>
            <b/>
            <sz val="9"/>
            <color indexed="81"/>
            <rFont val="Tahoma"/>
            <family val="2"/>
          </rPr>
          <t xml:space="preserve">Workbooks:_x000D_
All Spreadsheets Books 3-5 Updated 12 4 13.xlsx_x000D_
Worksheets:_x000D_
78 Ver 2_x000D_
</t>
        </r>
      </text>
    </comment>
  </commentList>
</comments>
</file>

<file path=xl/comments33.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2700-000001000000}">
      <text>
        <r>
          <rPr>
            <b/>
            <sz val="9"/>
            <color indexed="81"/>
            <rFont val="Tahoma"/>
            <family val="2"/>
          </rPr>
          <t xml:space="preserve">Workbooks:_x000D_
All Spreadsheets Books 3-5 Updated 12 4 13.xlsx_x000D_
Worksheets:_x000D_
79 W_x000D_
</t>
        </r>
      </text>
    </comment>
  </commentList>
</comments>
</file>

<file path=xl/comments34.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2A00-000001000000}">
      <text>
        <r>
          <rPr>
            <b/>
            <sz val="9"/>
            <color indexed="81"/>
            <rFont val="Tahoma"/>
            <family val="2"/>
          </rPr>
          <t xml:space="preserve">Workbooks:_x000D_
All Spreadsheets Books 3-5 Updated 12 4 13.xlsx_x000D_
Worksheets:_x000D_
81 V2_x000D_
</t>
        </r>
      </text>
    </comment>
  </commentList>
</comments>
</file>

<file path=xl/comments35.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2B00-000001000000}">
      <text>
        <r>
          <rPr>
            <b/>
            <sz val="9"/>
            <color indexed="81"/>
            <rFont val="Tahoma"/>
            <family val="2"/>
          </rPr>
          <t xml:space="preserve">Workbooks:_x000D_
All Spreadsheets Books 3-5 Updated 12 4 13.xlsx_x000D_
Worksheets:_x000D_
82_x000D_
</t>
        </r>
      </text>
    </comment>
  </commentList>
</comments>
</file>

<file path=xl/comments36.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2C00-000001000000}">
      <text>
        <r>
          <rPr>
            <b/>
            <sz val="9"/>
            <color indexed="81"/>
            <rFont val="Tahoma"/>
            <family val="2"/>
          </rPr>
          <t xml:space="preserve">Workbooks:_x000D_
All Spreadsheets Books 3-5 Updated 12 4 13.xlsx_x000D_
Worksheets:_x000D_
83_x000D_
</t>
        </r>
      </text>
    </comment>
  </commentList>
</comments>
</file>

<file path=xl/comments37.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2D00-000001000000}">
      <text>
        <r>
          <rPr>
            <b/>
            <sz val="9"/>
            <color indexed="81"/>
            <rFont val="Tahoma"/>
            <family val="2"/>
          </rPr>
          <t xml:space="preserve">Workbooks:_x000D_
All Spreadsheets Books 3-5 Updated 12 4 13.xlsx_x000D_
Worksheets:_x000D_
84_x000D_
</t>
        </r>
      </text>
    </comment>
  </commentList>
</comments>
</file>

<file path=xl/comments38.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2E00-000001000000}">
      <text>
        <r>
          <rPr>
            <b/>
            <sz val="9"/>
            <color indexed="81"/>
            <rFont val="Tahoma"/>
            <family val="2"/>
          </rPr>
          <t xml:space="preserve">Workbooks:_x000D_
All Spreadsheets Books 3-5 Updated 12 4 13.xlsx_x000D_
Worksheets:_x000D_
85_x000D_
</t>
        </r>
      </text>
    </comment>
  </commentList>
</comments>
</file>

<file path=xl/comments39.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2F00-000001000000}">
      <text>
        <r>
          <rPr>
            <b/>
            <sz val="9"/>
            <color indexed="81"/>
            <rFont val="Tahoma"/>
            <family val="2"/>
          </rPr>
          <t xml:space="preserve">Workbooks:_x000D_
All Spreadsheets Books 3-5 Updated 12 4 13.xlsx_x000D_
Worksheets:_x000D_
86_x000D_
</t>
        </r>
      </text>
    </comment>
  </commentList>
</comments>
</file>

<file path=xl/comments40.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3000-000001000000}">
      <text>
        <r>
          <rPr>
            <b/>
            <sz val="9"/>
            <color indexed="81"/>
            <rFont val="Tahoma"/>
            <family val="2"/>
          </rPr>
          <t xml:space="preserve">Workbooks:_x000D_
All Spreadsheets Books 3-5 Updated 12 4 13.xlsx_x000D_
Worksheets:_x000D_
87_x000D_
</t>
        </r>
      </text>
    </comment>
  </commentList>
</comments>
</file>

<file path=xl/comments41.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3100-000001000000}">
      <text>
        <r>
          <rPr>
            <b/>
            <sz val="9"/>
            <color indexed="81"/>
            <rFont val="Tahoma"/>
            <family val="2"/>
          </rPr>
          <t xml:space="preserve">Workbooks:_x000D_
All Spreadsheets Books 3-5 Updated 12 4 13.xlsx_x000D_
Worksheets:_x000D_
88_x000D_
</t>
        </r>
      </text>
    </comment>
  </commentList>
</comments>
</file>

<file path=xl/comments42.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3200-000001000000}">
      <text>
        <r>
          <rPr>
            <b/>
            <sz val="9"/>
            <color indexed="81"/>
            <rFont val="Tahoma"/>
            <family val="2"/>
          </rPr>
          <t xml:space="preserve">Workbooks:_x000D_
All Spreadsheets Books 3-5 Updated 12 4 13.xlsx_x000D_
Worksheets:_x000D_
88 W_x000D_
</t>
        </r>
      </text>
    </comment>
  </commentList>
</comments>
</file>

<file path=xl/comments43.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3300-000001000000}">
      <text>
        <r>
          <rPr>
            <b/>
            <sz val="9"/>
            <color indexed="81"/>
            <rFont val="Tahoma"/>
            <family val="2"/>
          </rPr>
          <t xml:space="preserve">Workbooks:_x000D_
All Spreadsheets Books 3-5 Updated 12 4 13.xlsx_x000D_
Worksheets:_x000D_
89_x000D_
</t>
        </r>
      </text>
    </comment>
  </commentList>
</comments>
</file>

<file path=xl/comments44.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3400-000001000000}">
      <text>
        <r>
          <rPr>
            <b/>
            <sz val="9"/>
            <color indexed="81"/>
            <rFont val="Tahoma"/>
            <family val="2"/>
          </rPr>
          <t xml:space="preserve">Workbooks:_x000D_
All Spreadsheets Books 3-5 Updated 12 4 13.xlsx_x000D_
Worksheets:_x000D_
89 Text To Excel_x000D_
</t>
        </r>
      </text>
    </comment>
  </commentList>
</comments>
</file>

<file path=xl/comments45.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3800-000001000000}">
      <text>
        <r>
          <rPr>
            <b/>
            <sz val="9"/>
            <color indexed="81"/>
            <rFont val="Tahoma"/>
            <family val="2"/>
          </rPr>
          <t xml:space="preserve">Workbooks:_x000D_
All Spreadsheets Books 3-5 Updated 12 4 13.xlsx_x000D_
Worksheets:_x000D_
90_x000D_
</t>
        </r>
      </text>
    </comment>
  </commentList>
</comments>
</file>

<file path=xl/comments46.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3900-000001000000}">
      <text>
        <r>
          <rPr>
            <b/>
            <sz val="9"/>
            <color indexed="81"/>
            <rFont val="Tahoma"/>
            <family val="2"/>
          </rPr>
          <t xml:space="preserve">Workbooks:_x000D_
All Spreadsheets Books 3-5 Updated 12 4 13.xlsx_x000D_
Worksheets:_x000D_
91 92_x000D_
</t>
        </r>
      </text>
    </comment>
  </commentList>
</comments>
</file>

<file path=xl/comments47.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3A00-000001000000}">
      <text>
        <r>
          <rPr>
            <b/>
            <sz val="9"/>
            <color indexed="81"/>
            <rFont val="Tahoma"/>
            <family val="2"/>
          </rPr>
          <t xml:space="preserve">Workbooks:_x000D_
All Spreadsheets Books 3-5 Updated 12 4 13.xlsx_x000D_
Worksheets:_x000D_
91 92 Verses_x000D_
</t>
        </r>
      </text>
    </comment>
  </commentList>
</comments>
</file>

<file path=xl/comments48.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3B00-000001000000}">
      <text>
        <r>
          <rPr>
            <b/>
            <sz val="9"/>
            <color indexed="81"/>
            <rFont val="Tahoma"/>
            <family val="2"/>
          </rPr>
          <t xml:space="preserve">Workbooks:_x000D_
All Spreadsheets Books 3-5 Updated 12 4 13.xlsx_x000D_
Worksheets:_x000D_
92 Original_x000D_
</t>
        </r>
      </text>
    </comment>
  </commentList>
</comments>
</file>

<file path=xl/comments49.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3C00-000001000000}">
      <text>
        <r>
          <rPr>
            <b/>
            <sz val="9"/>
            <color indexed="81"/>
            <rFont val="Tahoma"/>
            <family val="2"/>
          </rPr>
          <t xml:space="preserve">Workbooks:_x000D_
All Spreadsheets Books 3-5 Updated 12 4 13.xlsx_x000D_
Worksheets:_x000D_
92_x000D_
</t>
        </r>
      </text>
    </comment>
  </commentList>
</comments>
</file>

<file path=xl/comments50.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3D00-000001000000}">
      <text>
        <r>
          <rPr>
            <b/>
            <sz val="9"/>
            <color indexed="81"/>
            <rFont val="Tahoma"/>
            <family val="2"/>
          </rPr>
          <t xml:space="preserve">Workbooks:_x000D_
All Spreadsheets Books 3-5 Updated 12 4 13.xlsx_x000D_
Worksheets:_x000D_
93_x000D_
</t>
        </r>
      </text>
    </comment>
  </commentList>
</comments>
</file>

<file path=xl/comments51.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4000-000001000000}">
      <text>
        <r>
          <rPr>
            <b/>
            <sz val="9"/>
            <color indexed="81"/>
            <rFont val="Tahoma"/>
            <family val="2"/>
          </rPr>
          <t xml:space="preserve">Workbooks:_x000D_
All Spreadsheets Books 3-5 Updated 12 4 13.xlsx_x000D_
Worksheets:_x000D_
96_x000D_
</t>
        </r>
      </text>
    </comment>
  </commentList>
</comments>
</file>

<file path=xl/comments52.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4100-000001000000}">
      <text>
        <r>
          <rPr>
            <b/>
            <sz val="9"/>
            <color indexed="81"/>
            <rFont val="Tahoma"/>
            <family val="2"/>
          </rPr>
          <t xml:space="preserve">Workbooks:_x000D_
All Spreadsheets Books 3-5 Updated 12 4 13.xlsx_x000D_
Worksheets:_x000D_
97_x000D_
</t>
        </r>
      </text>
    </comment>
  </commentList>
</comments>
</file>

<file path=xl/comments53.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4800-000001000000}">
      <text>
        <r>
          <rPr>
            <b/>
            <sz val="9"/>
            <color indexed="81"/>
            <rFont val="Tahoma"/>
            <family val="2"/>
          </rPr>
          <t xml:space="preserve">Workbooks:_x000D_
All Spreadsheets Books 3-5 Updated 12 4 13.xlsx_x000D_
Worksheets:_x000D_
104_x000D_
</t>
        </r>
      </text>
    </comment>
  </commentList>
</comments>
</file>

<file path=xl/comments54.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4900-000001000000}">
      <text>
        <r>
          <rPr>
            <b/>
            <sz val="9"/>
            <color indexed="81"/>
            <rFont val="Tahoma"/>
            <family val="2"/>
          </rPr>
          <t xml:space="preserve">Workbooks:_x000D_
All Spreadsheets Books 3-5 Updated 12 4 13.xlsx_x000D_
Worksheets:_x000D_
104 Verses_x000D_
</t>
        </r>
      </text>
    </comment>
  </commentList>
</comments>
</file>

<file path=xl/comments55.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4A00-000001000000}">
      <text>
        <r>
          <rPr>
            <b/>
            <sz val="9"/>
            <color indexed="81"/>
            <rFont val="Tahoma"/>
            <family val="2"/>
          </rPr>
          <t xml:space="preserve">Workbooks:_x000D_
All Spreadsheets Books 3-5 Updated 12 4 13.xlsx_x000D_
Worksheets:_x000D_
104 W_x000D_
</t>
        </r>
      </text>
    </comment>
  </commentList>
</comments>
</file>

<file path=xl/comments56.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4B00-000001000000}">
      <text>
        <r>
          <rPr>
            <b/>
            <sz val="9"/>
            <color indexed="81"/>
            <rFont val="Tahoma"/>
            <family val="2"/>
          </rPr>
          <t xml:space="preserve">Workbooks:_x000D_
All Spreadsheets Books 3-5 Updated 12 4 13.xlsx_x000D_
Worksheets:_x000D_
105_x000D_
</t>
        </r>
      </text>
    </comment>
  </commentList>
</comments>
</file>

<file path=xl/comments57.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4C00-000001000000}">
      <text>
        <r>
          <rPr>
            <b/>
            <sz val="9"/>
            <color indexed="81"/>
            <rFont val="Tahoma"/>
            <family val="2"/>
          </rPr>
          <t xml:space="preserve">Workbooks:_x000D_
All Spreadsheets Books 3-5 Updated 12 4 13.xlsx_x000D_
Worksheets:_x000D_
106_x000D_
</t>
        </r>
      </text>
    </comment>
  </commentList>
</comments>
</file>

<file path=xl/comments58.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4D00-000001000000}">
      <text>
        <r>
          <rPr>
            <b/>
            <sz val="9"/>
            <color indexed="81"/>
            <rFont val="Tahoma"/>
            <family val="2"/>
          </rPr>
          <t xml:space="preserve">Workbooks:_x000D_
All Spreadsheets Books 3-5 Updated 12 4 13.xlsx_x000D_
Worksheets:_x000D_
107_x000D_
</t>
        </r>
      </text>
    </comment>
  </commentList>
</comments>
</file>

<file path=xl/comments59.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4E00-000001000000}">
      <text>
        <r>
          <rPr>
            <b/>
            <sz val="9"/>
            <color indexed="81"/>
            <rFont val="Tahoma"/>
            <family val="2"/>
          </rPr>
          <t xml:space="preserve">Workbooks:_x000D_
All Spreadsheets Books 3-5 Updated 12 4 13.xlsx_x000D_
Worksheets:_x000D_
108_x000D_
</t>
        </r>
      </text>
    </comment>
  </commentList>
</comments>
</file>

<file path=xl/comments60.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5000-000001000000}">
      <text>
        <r>
          <rPr>
            <b/>
            <sz val="9"/>
            <color indexed="81"/>
            <rFont val="Tahoma"/>
            <family val="2"/>
          </rPr>
          <t xml:space="preserve">Workbooks:_x000D_
All Spreadsheets Books 3-5 Updated 12 4 13.xlsx_x000D_
Worksheets:_x000D_
110_x000D_
</t>
        </r>
      </text>
    </comment>
  </commentList>
</comments>
</file>

<file path=xl/comments61.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5100-000001000000}">
      <text>
        <r>
          <rPr>
            <b/>
            <sz val="9"/>
            <color indexed="81"/>
            <rFont val="Tahoma"/>
            <family val="2"/>
          </rPr>
          <t xml:space="preserve">Workbooks:_x000D_
All Spreadsheets Books 3-5 Updated 12 4 13.xlsx_x000D_
Worksheets:_x000D_
110 &amp; 36 Compared_x000D_
</t>
        </r>
      </text>
    </comment>
  </commentList>
</comments>
</file>

<file path=xl/comments62.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5200-000001000000}">
      <text>
        <r>
          <rPr>
            <b/>
            <sz val="9"/>
            <color indexed="81"/>
            <rFont val="Tahoma"/>
            <family val="2"/>
          </rPr>
          <t xml:space="preserve">Workbooks:_x000D_
All Spreadsheets Books 3-5 Updated 12 4 13.xlsx_x000D_
Worksheets:_x000D_
111_x000D_
</t>
        </r>
      </text>
    </comment>
  </commentList>
</comments>
</file>

<file path=xl/comments63.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5300-000001000000}">
      <text>
        <r>
          <rPr>
            <b/>
            <sz val="9"/>
            <color indexed="81"/>
            <rFont val="Tahoma"/>
            <family val="2"/>
          </rPr>
          <t xml:space="preserve">Workbooks:_x000D_
All Spreadsheets Books 3-5 Updated 12 4 13.xlsx_x000D_
Worksheets:_x000D_
112_x000D_
</t>
        </r>
      </text>
    </comment>
  </commentList>
</comments>
</file>

<file path=xl/comments64.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5400-000001000000}">
      <text>
        <r>
          <rPr>
            <b/>
            <sz val="9"/>
            <color indexed="81"/>
            <rFont val="Tahoma"/>
            <family val="2"/>
          </rPr>
          <t xml:space="preserve">Workbooks:_x000D_
All Spreadsheets Books 3-5 Updated 12 4 13.xlsx_x000D_
Worksheets:_x000D_
111 &amp; 112_x000D_
</t>
        </r>
      </text>
    </comment>
  </commentList>
</comments>
</file>

<file path=xl/comments65.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5500-000001000000}">
      <text>
        <r>
          <rPr>
            <b/>
            <sz val="9"/>
            <color indexed="81"/>
            <rFont val="Tahoma"/>
            <family val="2"/>
          </rPr>
          <t xml:space="preserve">Workbooks:_x000D_
All Spreadsheets Books 3-5 Updated 12 4 13.xlsx_x000D_
Worksheets:_x000D_
111 &amp; 112 English_x000D_
</t>
        </r>
      </text>
    </comment>
  </commentList>
</comments>
</file>

<file path=xl/comments66.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5600-000001000000}">
      <text>
        <r>
          <rPr>
            <b/>
            <sz val="9"/>
            <color indexed="81"/>
            <rFont val="Tahoma"/>
            <family val="2"/>
          </rPr>
          <t xml:space="preserve">Workbooks:_x000D_
All Spreadsheets Books 3-5 Updated 12 4 13.xlsx_x000D_
Worksheets:_x000D_
113_x000D_
</t>
        </r>
      </text>
    </comment>
  </commentList>
</comments>
</file>

<file path=xl/comments67.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5700-000001000000}">
      <text>
        <r>
          <rPr>
            <b/>
            <sz val="9"/>
            <color indexed="81"/>
            <rFont val="Tahoma"/>
            <family val="2"/>
          </rPr>
          <t xml:space="preserve">Workbooks:_x000D_
All Spreadsheets Books 3-5 Updated 12 4 13.xlsx_x000D_
Worksheets:_x000D_
114_x000D_
</t>
        </r>
      </text>
    </comment>
  </commentList>
</comments>
</file>

<file path=xl/comments68.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5800-000001000000}">
      <text>
        <r>
          <rPr>
            <b/>
            <sz val="9"/>
            <color indexed="81"/>
            <rFont val="Tahoma"/>
            <family val="2"/>
          </rPr>
          <t xml:space="preserve">Workbooks:_x000D_
All Spreadsheets Books 3-5 Updated 12 4 13.xlsx_x000D_
Worksheets:_x000D_
115_x000D_
</t>
        </r>
      </text>
    </comment>
  </commentList>
</comments>
</file>

<file path=xl/comments69.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5900-000001000000}">
      <text>
        <r>
          <rPr>
            <b/>
            <sz val="9"/>
            <color indexed="81"/>
            <rFont val="Tahoma"/>
            <family val="2"/>
          </rPr>
          <t xml:space="preserve">Workbooks:_x000D_
All Spreadsheets Books 3-5 Updated 12 4 13.xlsx_x000D_
Worksheets:_x000D_
114 &amp; 115_x000D_
</t>
        </r>
      </text>
    </comment>
  </commentList>
</comments>
</file>

<file path=xl/comments70.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5A00-000001000000}">
      <text>
        <r>
          <rPr>
            <b/>
            <sz val="9"/>
            <color indexed="81"/>
            <rFont val="Tahoma"/>
            <family val="2"/>
          </rPr>
          <t xml:space="preserve">Workbooks:_x000D_
All Spreadsheets Books 3-5 Updated 12 4 13.xlsx_x000D_
Worksheets:_x000D_
116_x000D_
</t>
        </r>
      </text>
    </comment>
  </commentList>
</comments>
</file>

<file path=xl/comments71.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5B00-000001000000}">
      <text>
        <r>
          <rPr>
            <b/>
            <sz val="9"/>
            <color indexed="81"/>
            <rFont val="Tahoma"/>
            <family val="2"/>
          </rPr>
          <t xml:space="preserve">Workbooks:_x000D_
All Spreadsheets Books 3-5 Updated 12 4 13.xlsx_x000D_
Worksheets:_x000D_
114 To 116_x000D_
</t>
        </r>
      </text>
    </comment>
  </commentList>
</comments>
</file>

<file path=xl/comments72.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5C00-000001000000}">
      <text>
        <r>
          <rPr>
            <b/>
            <sz val="9"/>
            <color indexed="81"/>
            <rFont val="Tahoma"/>
            <family val="2"/>
          </rPr>
          <t xml:space="preserve">Workbooks:_x000D_
All Spreadsheets Books 3-5 Updated 12 4 13.xlsx_x000D_
Worksheets:_x000D_
117_x000D_
</t>
        </r>
      </text>
    </comment>
  </commentList>
</comments>
</file>

<file path=xl/comments73.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5D00-000001000000}">
      <text>
        <r>
          <rPr>
            <b/>
            <sz val="9"/>
            <color indexed="81"/>
            <rFont val="Tahoma"/>
            <family val="2"/>
          </rPr>
          <t xml:space="preserve">Workbooks:_x000D_
All Spreadsheets Books 3-5 Updated 12 4 13.xlsx_x000D_
Worksheets:_x000D_
118_x000D_
</t>
        </r>
      </text>
    </comment>
  </commentList>
</comments>
</file>

<file path=xl/comments74.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5E00-000001000000}">
      <text>
        <r>
          <rPr>
            <b/>
            <sz val="9"/>
            <color indexed="81"/>
            <rFont val="Tahoma"/>
            <family val="2"/>
          </rPr>
          <t xml:space="preserve">Workbooks:_x000D_
All Spreadsheets Books 3-5 Updated 12 4 13.xlsx_x000D_
Worksheets:_x000D_
Hallel_x000D_
</t>
        </r>
      </text>
    </comment>
  </commentList>
</comments>
</file>

<file path=xl/comments75.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5F00-000001000000}">
      <text>
        <r>
          <rPr>
            <b/>
            <sz val="9"/>
            <color indexed="81"/>
            <rFont val="Tahoma"/>
            <family val="2"/>
          </rPr>
          <t xml:space="preserve">Workbooks:_x000D_
All Spreadsheets Books 3-5 Updated 12 4 13.xlsx_x000D_
Worksheets:_x000D_
Hallel Verses_x000D_
</t>
        </r>
      </text>
    </comment>
  </commentList>
</comments>
</file>

<file path=xl/comments76.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6000-000001000000}">
      <text>
        <r>
          <rPr>
            <b/>
            <sz val="9"/>
            <color indexed="81"/>
            <rFont val="Tahoma"/>
            <family val="2"/>
          </rPr>
          <t xml:space="preserve">Workbooks:_x000D_
All Spreadsheets Books 3-5 Updated 12 4 13.xlsx_x000D_
Worksheets:_x000D_
Hallel W_x000D_
</t>
        </r>
      </text>
    </comment>
  </commentList>
</comments>
</file>

<file path=xl/comments77.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6100-000001000000}">
      <text>
        <r>
          <rPr>
            <b/>
            <sz val="9"/>
            <color indexed="81"/>
            <rFont val="Tahoma"/>
            <family val="2"/>
          </rPr>
          <t xml:space="preserve">Workbooks:_x000D_
All Spreadsheets Books 3-5 Updated 12 4 13.xlsx_x000D_
Worksheets:_x000D_
119_x000D_
</t>
        </r>
      </text>
    </comment>
  </commentList>
</comments>
</file>

<file path=xl/comments78.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6200-000001000000}">
      <text>
        <r>
          <rPr>
            <b/>
            <sz val="9"/>
            <color indexed="81"/>
            <rFont val="Tahoma"/>
            <family val="2"/>
          </rPr>
          <t xml:space="preserve">Workbooks:_x000D_
All Spreadsheets Books 3-5 Updated 12 4 13.xlsx_x000D_
Worksheets:_x000D_
119 By Alef Bet_x000D_
</t>
        </r>
      </text>
    </comment>
  </commentList>
</comments>
</file>

<file path=xl/comments79.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6300-000001000000}">
      <text>
        <r>
          <rPr>
            <b/>
            <sz val="9"/>
            <color indexed="81"/>
            <rFont val="Tahoma"/>
            <family val="2"/>
          </rPr>
          <t xml:space="preserve">Workbooks:_x000D_
All Spreadsheets Books 3-5 Updated 12 4 13.xlsx_x000D_
Worksheets:_x000D_
119 Stats_x000D_
</t>
        </r>
      </text>
    </comment>
  </commentList>
</comments>
</file>

<file path=xl/comments80.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6400-000001000000}">
      <text>
        <r>
          <rPr>
            <b/>
            <sz val="9"/>
            <color indexed="81"/>
            <rFont val="Tahoma"/>
            <family val="2"/>
          </rPr>
          <t xml:space="preserve">Workbooks:_x000D_
All Spreadsheets Books 3-5 Updated 12 4 13.xlsx_x000D_
Worksheets:_x000D_
119 Eight Acrostics_x000D_
</t>
        </r>
      </text>
    </comment>
  </commentList>
</comments>
</file>

<file path=xl/comments81.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6500-000001000000}">
      <text>
        <r>
          <rPr>
            <b/>
            <sz val="9"/>
            <color indexed="81"/>
            <rFont val="Tahoma"/>
            <family val="2"/>
          </rPr>
          <t xml:space="preserve">Workbooks:_x000D_
All Spreadsheets Books 3-5 Updated 12 4 13.xlsx_x000D_
Worksheets:_x000D_
119 Main Words_x000D_
</t>
        </r>
      </text>
    </comment>
  </commentList>
</comments>
</file>

<file path=xl/comments82.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6600-000001000000}">
      <text>
        <r>
          <rPr>
            <b/>
            <sz val="9"/>
            <color indexed="81"/>
            <rFont val="Tahoma"/>
            <family val="2"/>
          </rPr>
          <t xml:space="preserve">Workbooks:_x000D_
All Spreadsheets Books 3-5 Updated 12 4 13.xlsx_x000D_
Worksheets:_x000D_
120 To 134_x000D_
</t>
        </r>
      </text>
    </comment>
  </commentList>
</comments>
</file>

<file path=xl/comments83.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6900-000001000000}">
      <text>
        <r>
          <rPr>
            <b/>
            <sz val="9"/>
            <color indexed="81"/>
            <rFont val="Tahoma"/>
            <family val="2"/>
          </rPr>
          <t xml:space="preserve">Workbooks:_x000D_
All Spreadsheets Books 3-5 Updated 12 4 13.xlsx_x000D_
Worksheets:_x000D_
Shir Hamaalot Text To Excel_x000D_
</t>
        </r>
      </text>
    </comment>
  </commentList>
</comments>
</file>

<file path=xl/comments84.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6A00-000001000000}">
      <text>
        <r>
          <rPr>
            <b/>
            <sz val="9"/>
            <color indexed="81"/>
            <rFont val="Tahoma"/>
            <family val="2"/>
          </rPr>
          <t xml:space="preserve">Workbooks:_x000D_
All Spreadsheets Books 3-5 Updated 12 4 13.xlsx_x000D_
Worksheets:_x000D_
Shir Hamaalot Verses_x000D_
</t>
        </r>
      </text>
    </comment>
  </commentList>
</comments>
</file>

<file path=xl/comments85.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6B00-000001000000}">
      <text>
        <r>
          <rPr>
            <b/>
            <sz val="9"/>
            <color indexed="81"/>
            <rFont val="Tahoma"/>
            <family val="2"/>
          </rPr>
          <t xml:space="preserve">Workbooks:_x000D_
All Spreadsheets Books 3-5 Updated 12 4 13.xlsx_x000D_
Worksheets:_x000D_
Shir Hamaalot Stats_x000D_
</t>
        </r>
      </text>
    </comment>
  </commentList>
</comments>
</file>

<file path=xl/comments86.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6C00-000001000000}">
      <text>
        <r>
          <rPr>
            <b/>
            <sz val="9"/>
            <color indexed="81"/>
            <rFont val="Tahoma"/>
            <family val="2"/>
          </rPr>
          <t xml:space="preserve">Workbooks:_x000D_
All Spreadsheets Books 3-5 Updated 12 4 13.xlsx_x000D_
Worksheets:_x000D_
135_x000D_
</t>
        </r>
      </text>
    </comment>
  </commentList>
</comments>
</file>

<file path=xl/comments87.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6D00-000001000000}">
      <text>
        <r>
          <rPr>
            <b/>
            <sz val="9"/>
            <color indexed="81"/>
            <rFont val="Tahoma"/>
            <family val="2"/>
          </rPr>
          <t xml:space="preserve">Workbooks:_x000D_
All Spreadsheets Books 3-5 Updated 12 4 13.xlsx_x000D_
Worksheets:_x000D_
136_x000D_
</t>
        </r>
      </text>
    </comment>
  </commentList>
</comments>
</file>

<file path=xl/comments88.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7200-000001000000}">
      <text>
        <r>
          <rPr>
            <b/>
            <sz val="9"/>
            <color indexed="81"/>
            <rFont val="Tahoma"/>
            <family val="2"/>
          </rPr>
          <t xml:space="preserve">Workbooks:_x000D_
All Spreadsheets Books 3-5 Updated 12 4 13.xlsx_x000D_
Worksheets:_x000D_
137_x000D_
</t>
        </r>
      </text>
    </comment>
  </commentList>
</comments>
</file>

<file path=xl/comments89.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7400-000001000000}">
      <text>
        <r>
          <rPr>
            <b/>
            <sz val="9"/>
            <color indexed="81"/>
            <rFont val="Tahoma"/>
            <family val="2"/>
          </rPr>
          <t xml:space="preserve">Workbooks:_x000D_
All Spreadsheets Books 3-5 Updated 12 4 13.xlsx_x000D_
Worksheets:_x000D_
137 W_x000D_
</t>
        </r>
      </text>
    </comment>
  </commentList>
</comments>
</file>

<file path=xl/comments90.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7500-000001000000}">
      <text>
        <r>
          <rPr>
            <b/>
            <sz val="9"/>
            <color indexed="81"/>
            <rFont val="Tahoma"/>
            <family val="2"/>
          </rPr>
          <t xml:space="preserve">Workbooks:_x000D_
All Spreadsheets Books 3-5 Updated 12 4 13.xlsx_x000D_
Worksheets:_x000D_
138_x000D_
</t>
        </r>
      </text>
    </comment>
  </commentList>
</comments>
</file>

<file path=xl/comments91.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7600-000001000000}">
      <text>
        <r>
          <rPr>
            <b/>
            <sz val="9"/>
            <color indexed="81"/>
            <rFont val="Tahoma"/>
            <family val="2"/>
          </rPr>
          <t xml:space="preserve">Workbooks:_x000D_
All Spreadsheets Books 3-5 Updated 12 4 13.xlsx_x000D_
Worksheets:_x000D_
138 W_x000D_
</t>
        </r>
      </text>
    </comment>
  </commentList>
</comments>
</file>

<file path=xl/comments92.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7700-000001000000}">
      <text>
        <r>
          <rPr>
            <b/>
            <sz val="9"/>
            <color indexed="81"/>
            <rFont val="Tahoma"/>
            <family val="2"/>
          </rPr>
          <t xml:space="preserve">Workbooks:_x000D_
All Spreadsheets Books 3-5 Updated 12 4 13.xlsx_x000D_
Worksheets:_x000D_
139_x000D_
</t>
        </r>
      </text>
    </comment>
  </commentList>
</comments>
</file>

<file path=xl/comments93.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7800-000001000000}">
      <text>
        <r>
          <rPr>
            <b/>
            <sz val="9"/>
            <color indexed="81"/>
            <rFont val="Tahoma"/>
            <family val="2"/>
          </rPr>
          <t xml:space="preserve">Workbooks:_x000D_
All Spreadsheets Books 3-5 Updated 12 4 13.xlsx_x000D_
Worksheets:_x000D_
139 W_x000D_
</t>
        </r>
      </text>
    </comment>
  </commentList>
</comments>
</file>

<file path=xl/comments94.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7900-000001000000}">
      <text>
        <r>
          <rPr>
            <b/>
            <sz val="9"/>
            <color indexed="81"/>
            <rFont val="Tahoma"/>
            <family val="2"/>
          </rPr>
          <t xml:space="preserve">Workbooks:_x000D_
All Spreadsheets Books 3-5 Updated 12 4 13.xlsx_x000D_
Worksheets:_x000D_
140_x000D_
</t>
        </r>
      </text>
    </comment>
  </commentList>
</comments>
</file>

<file path=xl/comments95.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7A00-000001000000}">
      <text>
        <r>
          <rPr>
            <b/>
            <sz val="9"/>
            <color indexed="81"/>
            <rFont val="Tahoma"/>
            <family val="2"/>
          </rPr>
          <t xml:space="preserve">Workbooks:_x000D_
All Spreadsheets Books 3-5 Updated 12 4 13.xlsx_x000D_
Worksheets:_x000D_
140 W_x000D_
</t>
        </r>
      </text>
    </comment>
  </commentList>
</comments>
</file>

<file path=xl/comments96.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7B00-000001000000}">
      <text>
        <r>
          <rPr>
            <b/>
            <sz val="9"/>
            <color indexed="81"/>
            <rFont val="Tahoma"/>
            <family val="2"/>
          </rPr>
          <t xml:space="preserve">Workbooks:_x000D_
All Spreadsheets Books 3-5 Updated 12 4 13.xlsx_x000D_
Worksheets:_x000D_
141_x000D_
</t>
        </r>
      </text>
    </comment>
  </commentList>
</comments>
</file>

<file path=xl/comments97.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7C00-000001000000}">
      <text>
        <r>
          <rPr>
            <b/>
            <sz val="9"/>
            <color indexed="81"/>
            <rFont val="Tahoma"/>
            <family val="2"/>
          </rPr>
          <t xml:space="preserve">Workbooks:_x000D_
All Spreadsheets Books 3-5 Updated 12 4 13.xlsx_x000D_
Worksheets:_x000D_
141 W_x000D_
</t>
        </r>
      </text>
    </comment>
  </commentList>
</comments>
</file>

<file path=xl/comments98.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7D00-000001000000}">
      <text>
        <r>
          <rPr>
            <b/>
            <sz val="9"/>
            <color indexed="81"/>
            <rFont val="Tahoma"/>
            <family val="2"/>
          </rPr>
          <t xml:space="preserve">Workbooks:_x000D_
All Spreadsheets Books 3-5 Updated 12 4 13.xlsx_x000D_
Worksheets:_x000D_
142_x000D_
</t>
        </r>
      </text>
    </comment>
  </commentList>
</comments>
</file>

<file path=xl/comments99.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7E00-000001000000}">
      <text>
        <r>
          <rPr>
            <b/>
            <sz val="9"/>
            <color indexed="81"/>
            <rFont val="Tahoma"/>
            <family val="2"/>
          </rPr>
          <t xml:space="preserve">Workbooks:_x000D_
All Spreadsheets Books 3-5 Updated 12 4 13.xlsx_x000D_
Worksheets:_x000D_
142 W_x000D_
</t>
        </r>
      </text>
    </comment>
  </commentList>
</comments>
</file>

<file path=xl/comments100.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7F00-000001000000}">
      <text>
        <r>
          <rPr>
            <b/>
            <sz val="9"/>
            <color indexed="81"/>
            <rFont val="Tahoma"/>
            <family val="2"/>
          </rPr>
          <t xml:space="preserve">Workbooks:_x000D_
All Spreadsheets Books 3-5 Updated 12 4 13.xlsx_x000D_
Worksheets:_x000D_
143_x000D_
</t>
        </r>
      </text>
    </comment>
  </commentList>
</comments>
</file>

<file path=xl/comments101.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8000-000001000000}">
      <text>
        <r>
          <rPr>
            <b/>
            <sz val="9"/>
            <color indexed="81"/>
            <rFont val="Tahoma"/>
            <family val="2"/>
          </rPr>
          <t xml:space="preserve">Workbooks:_x000D_
All Spreadsheets Books 3-5 Updated 12 4 13.xlsx_x000D_
Worksheets:_x000D_
143 W_x000D_
</t>
        </r>
      </text>
    </comment>
  </commentList>
</comments>
</file>

<file path=xl/comments102.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8100-000001000000}">
      <text>
        <r>
          <rPr>
            <b/>
            <sz val="9"/>
            <color indexed="81"/>
            <rFont val="Tahoma"/>
            <family val="2"/>
          </rPr>
          <t xml:space="preserve">Workbooks:_x000D_
All Spreadsheets Books 3-5 Updated 12 4 13.xlsx_x000D_
Worksheets:_x000D_
144_x000D_
</t>
        </r>
      </text>
    </comment>
  </commentList>
</comments>
</file>

<file path=xl/comments103.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8200-000001000000}">
      <text>
        <r>
          <rPr>
            <b/>
            <sz val="9"/>
            <color indexed="81"/>
            <rFont val="Tahoma"/>
            <family val="2"/>
          </rPr>
          <t xml:space="preserve">Workbooks:_x000D_
All Spreadsheets Books 3-5 Updated 12 4 13.xlsx_x000D_
Worksheets:_x000D_
144 W_x000D_
</t>
        </r>
      </text>
    </comment>
  </commentList>
</comments>
</file>

<file path=xl/comments104.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8300-000001000000}">
      <text>
        <r>
          <rPr>
            <b/>
            <sz val="9"/>
            <color indexed="81"/>
            <rFont val="Tahoma"/>
            <family val="2"/>
          </rPr>
          <t xml:space="preserve">Workbooks:_x000D_
All Spreadsheets Books 3-5 Updated 12 4 13.xlsx_x000D_
Worksheets:_x000D_
145_x000D_
</t>
        </r>
      </text>
    </comment>
  </commentList>
</comments>
</file>

<file path=xl/comments105.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8400-000001000000}">
      <text>
        <r>
          <rPr>
            <b/>
            <sz val="9"/>
            <color indexed="81"/>
            <rFont val="Tahoma"/>
            <family val="2"/>
          </rPr>
          <t xml:space="preserve">Workbooks:_x000D_
All Spreadsheets Books 3-5 Updated 12 4 13.xlsx_x000D_
Worksheets:_x000D_
145 Verses_x000D_
</t>
        </r>
      </text>
    </comment>
  </commentList>
</comments>
</file>

<file path=xl/comments106.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9AFDB49B-AD1C-44B8-9D0E-BA74C245E3D4}">
      <text>
        <r>
          <rPr>
            <b/>
            <sz val="9"/>
            <color indexed="81"/>
            <rFont val="Tahoma"/>
            <family val="2"/>
          </rPr>
          <t xml:space="preserve">Workbooks:_x000D_
All Spreadsheets Books 3-5 Updated 12 4 13.xlsx_x000D_
Worksheets:_x000D_
145 Verses_x000D_
</t>
        </r>
      </text>
    </comment>
  </commentList>
</comments>
</file>

<file path=xl/comments107.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73042393-80A5-4C89-9552-4E1208764E0E}">
      <text>
        <r>
          <rPr>
            <b/>
            <sz val="9"/>
            <color indexed="81"/>
            <rFont val="Tahoma"/>
            <family val="2"/>
          </rPr>
          <t xml:space="preserve">Workbooks:_x000D_
All Spreadsheets Books 3-5 Updated 12 4 13.xlsx_x000D_
Worksheets:_x000D_
145 Verses_x000D_
</t>
        </r>
      </text>
    </comment>
  </commentList>
</comments>
</file>

<file path=xl/comments108.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8500-000001000000}">
      <text>
        <r>
          <rPr>
            <b/>
            <sz val="9"/>
            <color indexed="81"/>
            <rFont val="Tahoma"/>
            <family val="2"/>
          </rPr>
          <t xml:space="preserve">Workbooks:_x000D_
All Spreadsheets Books 3-5 Updated 12 4 13.xlsx_x000D_
Worksheets:_x000D_
145 W_x000D_
</t>
        </r>
      </text>
    </comment>
  </commentList>
</comments>
</file>

<file path=xl/comments109.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8600-000001000000}">
      <text>
        <r>
          <rPr>
            <b/>
            <sz val="9"/>
            <color indexed="81"/>
            <rFont val="Tahoma"/>
            <family val="2"/>
          </rPr>
          <t xml:space="preserve">Workbooks:_x000D_
All Spreadsheets Books 3-5 Updated 12 4 13.xlsx_x000D_
Worksheets:_x000D_
146_x000D_
</t>
        </r>
      </text>
    </comment>
  </commentList>
</comments>
</file>

<file path=xl/comments110.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8800-000001000000}">
      <text>
        <r>
          <rPr>
            <b/>
            <sz val="9"/>
            <color indexed="81"/>
            <rFont val="Tahoma"/>
            <family val="2"/>
          </rPr>
          <t xml:space="preserve">Workbooks:_x000D_
All Spreadsheets Books 3-5 Updated 12 4 13.xlsx_x000D_
Worksheets:_x000D_
146 W_x000D_
</t>
        </r>
      </text>
    </comment>
  </commentList>
</comments>
</file>

<file path=xl/comments111.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8900-000001000000}">
      <text>
        <r>
          <rPr>
            <b/>
            <sz val="9"/>
            <color indexed="81"/>
            <rFont val="Tahoma"/>
            <family val="2"/>
          </rPr>
          <t xml:space="preserve">Workbooks:_x000D_
All Spreadsheets Books 3-5 Updated 12 4 13.xlsx_x000D_
Worksheets:_x000D_
147_x000D_
</t>
        </r>
      </text>
    </comment>
  </commentList>
</comments>
</file>

<file path=xl/comments112.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8A00-000001000000}">
      <text>
        <r>
          <rPr>
            <b/>
            <sz val="9"/>
            <color indexed="81"/>
            <rFont val="Tahoma"/>
            <family val="2"/>
          </rPr>
          <t xml:space="preserve">Workbooks:_x000D_
All Spreadsheets Books 3-5 Updated 12 4 13.xlsx_x000D_
Worksheets:_x000D_
147 W_x000D_
</t>
        </r>
      </text>
    </comment>
  </commentList>
</comments>
</file>

<file path=xl/comments113.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8B00-000001000000}">
      <text>
        <r>
          <rPr>
            <b/>
            <sz val="9"/>
            <color indexed="81"/>
            <rFont val="Tahoma"/>
            <family val="2"/>
          </rPr>
          <t xml:space="preserve">Workbooks:_x000D_
All Spreadsheets Books 3-5 Updated 12 4 13.xlsx_x000D_
Worksheets:_x000D_
148_x000D_
</t>
        </r>
      </text>
    </comment>
  </commentList>
</comments>
</file>

<file path=xl/comments114.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8C00-000001000000}">
      <text>
        <r>
          <rPr>
            <b/>
            <sz val="9"/>
            <color indexed="81"/>
            <rFont val="Tahoma"/>
            <family val="2"/>
          </rPr>
          <t xml:space="preserve">Workbooks:_x000D_
All Spreadsheets Books 3-5 Updated 12 4 13.xlsx_x000D_
Worksheets:_x000D_
149_x000D_
</t>
        </r>
      </text>
    </comment>
  </commentList>
</comments>
</file>

<file path=xl/comments115.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8D00-000001000000}">
      <text>
        <r>
          <rPr>
            <b/>
            <sz val="9"/>
            <color indexed="81"/>
            <rFont val="Tahoma"/>
            <family val="2"/>
          </rPr>
          <t xml:space="preserve">Workbooks:_x000D_
All Spreadsheets Books 3-5 Updated 12 4 13.xlsx_x000D_
Worksheets:_x000D_
150_x000D_
</t>
        </r>
      </text>
    </comment>
  </commentList>
</comments>
</file>

<file path=xl/comments116.xml><?xml version="1.0" encoding="utf-8"?>
<comments xmlns="http://schemas.openxmlformats.org/spreadsheetml/2006/main" xmlns:mc="http://schemas.openxmlformats.org/markup-compatibility/2006" xmlns:xr="http://schemas.microsoft.com/office/spreadsheetml/2014/revision" mc:Ignorable="xr">
  <authors>
    <author>Ronald Benun</author>
  </authors>
  <commentList>
    <comment ref="A1" authorId="0" shapeId="0" xr:uid="{00000000-0006-0000-8E00-000001000000}">
      <text>
        <r>
          <rPr>
            <b/>
            <sz val="9"/>
            <color indexed="81"/>
            <rFont val="Tahoma"/>
            <family val="2"/>
          </rPr>
          <t xml:space="preserve">Workbooks:_x000D_
All Spreadsheets Books 3-5 Updated 12 4 13.xlsx_x000D_
Worksheets:_x000D_
150 W_x000D_
</t>
        </r>
      </text>
    </comment>
  </commentList>
</comments>
</file>

<file path=xl/sharedStrings.xml><?xml version="1.0" encoding="utf-8"?>
<sst xmlns="http://schemas.openxmlformats.org/spreadsheetml/2006/main" count="67322" uniqueCount="15870">
  <si>
    <t>Verse</t>
  </si>
  <si>
    <t>Word</t>
  </si>
  <si>
    <t>Book</t>
  </si>
  <si>
    <t>Chapter</t>
  </si>
  <si>
    <t>Count</t>
  </si>
  <si>
    <t>Reference</t>
  </si>
  <si>
    <t>Total</t>
  </si>
  <si>
    <t>By</t>
  </si>
  <si>
    <t>Per</t>
  </si>
  <si>
    <t>Rev</t>
  </si>
  <si>
    <t>סלה</t>
  </si>
  <si>
    <t>End</t>
  </si>
  <si>
    <t>Selah</t>
  </si>
  <si>
    <t>éøÛúËàÒ</t>
  </si>
  <si>
    <t>øúÑàÍ</t>
  </si>
  <si>
    <t>àl</t>
  </si>
  <si>
    <t>ºìÒäÓ</t>
  </si>
  <si>
    <t>íéòÏúÓøÖ</t>
  </si>
  <si>
    <t>íéàÏHÓçÒ</t>
  </si>
  <si>
    <t>éKÏ</t>
  </si>
  <si>
    <t>íàÏ</t>
  </si>
  <si>
    <t>üøÝeüAË</t>
  </si>
  <si>
    <t>äåÞäþË</t>
  </si>
  <si>
    <t>íîÓeé</t>
  </si>
  <si>
    <t>ìòÒ</t>
  </si>
  <si>
    <t>ï\ÐéÚ</t>
  </si>
  <si>
    <t>e\òÏAË</t>
  </si>
  <si>
    <t>äùÑòÍéÝ</t>
  </si>
  <si>
    <t>ïëÐ</t>
  </si>
  <si>
    <t>íéòÏúÓøÖäÓ</t>
  </si>
  <si>
    <t>ç¢ÝEø</t>
  </si>
  <si>
    <t>ïKÐ</t>
  </si>
  <si>
    <t>íé÷ÚéCÚöÒ</t>
  </si>
  <si>
    <t>ò¢ÝãÛeé</t>
  </si>
  <si>
    <t>ºøÜCÜ</t>
  </si>
  <si>
    <t>ºøÜãÜåÖ</t>
  </si>
  <si>
    <t>Grand</t>
  </si>
  <si>
    <t>God's</t>
  </si>
  <si>
    <t>Word Form</t>
  </si>
  <si>
    <t>W</t>
  </si>
  <si>
    <t>Words</t>
  </si>
  <si>
    <t>אשׁרי</t>
  </si>
  <si>
    <t>למה</t>
  </si>
  <si>
    <t>אשׁר</t>
  </si>
  <si>
    <t>גוים</t>
  </si>
  <si>
    <t>לא</t>
  </si>
  <si>
    <t>יהגו</t>
  </si>
  <si>
    <t>רשׁעים</t>
  </si>
  <si>
    <t>A</t>
  </si>
  <si>
    <t>B</t>
  </si>
  <si>
    <t>C</t>
  </si>
  <si>
    <t>ארץ</t>
  </si>
  <si>
    <t>על</t>
  </si>
  <si>
    <t>הוה*</t>
  </si>
  <si>
    <t>ועל</t>
  </si>
  <si>
    <t>כי</t>
  </si>
  <si>
    <t>D</t>
  </si>
  <si>
    <t>ועתה</t>
  </si>
  <si>
    <t>אם</t>
  </si>
  <si>
    <t>כן</t>
  </si>
  <si>
    <t>מלכים</t>
  </si>
  <si>
    <t>בתורת</t>
  </si>
  <si>
    <t>את</t>
  </si>
  <si>
    <t>אל</t>
  </si>
  <si>
    <t>E</t>
  </si>
  <si>
    <t>F</t>
  </si>
  <si>
    <t>אלי</t>
  </si>
  <si>
    <t>עבדו</t>
  </si>
  <si>
    <t>רוח</t>
  </si>
  <si>
    <t>בשׁמים</t>
  </si>
  <si>
    <t>אתה</t>
  </si>
  <si>
    <t>אני</t>
  </si>
  <si>
    <t>היום</t>
  </si>
  <si>
    <t>למו</t>
  </si>
  <si>
    <t>פלגי</t>
  </si>
  <si>
    <t>אז</t>
  </si>
  <si>
    <t>ממני</t>
  </si>
  <si>
    <t>מים</t>
  </si>
  <si>
    <t>צדיקים</t>
  </si>
  <si>
    <t>דרך</t>
  </si>
  <si>
    <t>ואני</t>
  </si>
  <si>
    <t>כמעט</t>
  </si>
  <si>
    <t>וכל</t>
  </si>
  <si>
    <t>כל</t>
  </si>
  <si>
    <t>בו</t>
  </si>
  <si>
    <t>äîì</t>
  </si>
  <si>
    <t>ìà</t>
  </si>
  <si>
    <t>íéåâ</t>
  </si>
  <si>
    <t>÷ç</t>
  </si>
  <si>
    <t>äåäþ</t>
  </si>
  <si>
    <t>åâäé</t>
  </si>
  <si>
    <t>øîà</t>
  </si>
  <si>
    <t>÷éø</t>
  </si>
  <si>
    <t>éìà</t>
  </si>
  <si>
    <t>éðá</t>
  </si>
  <si>
    <t>éëìî</t>
  </si>
  <si>
    <t>äüà</t>
  </si>
  <si>
    <t>õøà</t>
  </si>
  <si>
    <t>éðà</t>
  </si>
  <si>
    <t>íåéä</t>
  </si>
  <si>
    <t>êéüãìé</t>
  </si>
  <si>
    <t>ãçé</t>
  </si>
  <si>
    <t>ìàú</t>
  </si>
  <si>
    <t>ìò</t>
  </si>
  <si>
    <t>éðîî</t>
  </si>
  <si>
    <t>ìòå</t>
  </si>
  <si>
    <t>üà</t>
  </si>
  <si>
    <t>éñôà</t>
  </si>
  <si>
    <t>åðîî</t>
  </si>
  <si>
    <t>èáúá</t>
  </si>
  <si>
    <t>ìæøá</t>
  </si>
  <si>
    <t>íéîúá</t>
  </si>
  <si>
    <t>þðãý</t>
  </si>
  <si>
    <t>äüòå</t>
  </si>
  <si>
    <t>íéëìî</t>
  </si>
  <si>
    <t>åîì</t>
  </si>
  <si>
    <t>åìéëùä</t>
  </si>
  <si>
    <t>æà</t>
  </si>
  <si>
    <t>øáãé</t>
  </si>
  <si>
    <t>åãáò</t>
  </si>
  <si>
    <t>éðàå</t>
  </si>
  <si>
    <t>å÷úð</t>
  </si>
  <si>
    <t>ïåéö</t>
  </si>
  <si>
    <t>øä</t>
  </si>
  <si>
    <t>éúã÷</t>
  </si>
  <si>
    <t>êøã</t>
  </si>
  <si>
    <t>éë</t>
  </si>
  <si>
    <t>èòîë</t>
  </si>
  <si>
    <t>åôà</t>
  </si>
  <si>
    <t>éøúà</t>
  </si>
  <si>
    <t>ìë</t>
  </si>
  <si>
    <t>åá</t>
  </si>
  <si>
    <t>No</t>
  </si>
  <si>
    <t>No Selah</t>
  </si>
  <si>
    <t>Super</t>
  </si>
  <si>
    <t>øåîæî</t>
  </si>
  <si>
    <t>ãåãì</t>
  </si>
  <si>
    <t>åðá</t>
  </si>
  <si>
    <t>äî</t>
  </si>
  <si>
    <t>éøö</t>
  </si>
  <si>
    <t>íéáø</t>
  </si>
  <si>
    <t>éìò</t>
  </si>
  <si>
    <t>ïéà</t>
  </si>
  <si>
    <t>åì</t>
  </si>
  <si>
    <t>äìñ</t>
  </si>
  <si>
    <t>äúàå</t>
  </si>
  <si>
    <t>ïâî</t>
  </si>
  <si>
    <t>éìå÷</t>
  </si>
  <si>
    <t>àø÷à</t>
  </si>
  <si>
    <t>éððòéå</t>
  </si>
  <si>
    <t>øäî</t>
  </si>
  <si>
    <t>åùã÷</t>
  </si>
  <si>
    <t>àì</t>
  </si>
  <si>
    <t>àøéà</t>
  </si>
  <si>
    <t>íò</t>
  </si>
  <si>
    <t>øùà</t>
  </si>
  <si>
    <t>áéáñ</t>
  </si>
  <si>
    <t>äîå÷</t>
  </si>
  <si>
    <t>éðòéùåä</t>
  </si>
  <si>
    <t>úà</t>
  </si>
  <si>
    <t>éáéà</t>
  </si>
  <si>
    <t>íéòùø</t>
  </si>
  <si>
    <t>êîò</t>
  </si>
  <si>
    <t>çöðîì</t>
  </si>
  <si>
    <t>éððò</t>
  </si>
  <si>
    <t>þäìý</t>
  </si>
  <si>
    <t>é÷ãö</t>
  </si>
  <si>
    <t>øöá</t>
  </si>
  <si>
    <t>éì</t>
  </si>
  <si>
    <t>éððç</t>
  </si>
  <si>
    <t>òîúå</t>
  </si>
  <si>
    <t>éüìôü</t>
  </si>
  <si>
    <t>úéà</t>
  </si>
  <si>
    <t>ãò</t>
  </si>
  <si>
    <t>áæë</t>
  </si>
  <si>
    <t>ãéñç</t>
  </si>
  <si>
    <t>òîúé</t>
  </si>
  <si>
    <t>åéìà</t>
  </si>
  <si>
    <t>ìàå</t>
  </si>
  <si>
    <t>åøîà</t>
  </si>
  <si>
    <t>åçáæ</t>
  </si>
  <si>
    <t>éçáæ</t>
  </si>
  <si>
    <t>÷ãö</t>
  </si>
  <si>
    <t>éî</t>
  </si>
  <si>
    <t>áåè</t>
  </si>
  <si>
    <t>äñð</t>
  </si>
  <si>
    <t>åðéìò</t>
  </si>
  <si>
    <t>øåà</t>
  </si>
  <si>
    <t>êéðô</t>
  </si>
  <si>
    <t>äçîù</t>
  </si>
  <si>
    <t>éáìá</t>
  </si>
  <si>
    <t>åãçé</t>
  </si>
  <si>
    <t>çèáì</t>
  </si>
  <si>
    <t>4</t>
  </si>
  <si>
    <t>Sec</t>
  </si>
  <si>
    <t>No Sup</t>
  </si>
  <si>
    <t>No Sel</t>
  </si>
  <si>
    <t>Sel</t>
  </si>
  <si>
    <t>Sup</t>
  </si>
  <si>
    <t>øeîæËîÏ</t>
  </si>
  <si>
    <t>ç¢ÝVÐðÝîËìÒ</t>
  </si>
  <si>
    <t>ãåÚãÞìË</t>
  </si>
  <si>
    <t>éàÏøÖ÷ÞAË</t>
  </si>
  <si>
    <t>éðÚðÛòÍ</t>
  </si>
  <si>
    <t>þäÐlýÌ</t>
  </si>
  <si>
    <t>íéAÏøÝ</t>
  </si>
  <si>
    <t>éìÓòÓ</t>
  </si>
  <si>
    <t>éLÏ</t>
  </si>
  <si>
    <t>éðÚPÛçÓ</t>
  </si>
  <si>
    <t>éúôðì</t>
  </si>
  <si>
    <t>éúÏôËðÝìË</t>
  </si>
  <si>
    <t>éüÏLÓôÏ\Ë</t>
  </si>
  <si>
    <t>ïéàÐ</t>
  </si>
  <si>
    <t>éðÛAË</t>
  </si>
  <si>
    <t>úéàÏ</t>
  </si>
  <si>
    <t>íþäìýá</t>
  </si>
  <si>
    <t>eL</t>
  </si>
  <si>
    <t>ãòÒ</t>
  </si>
  <si>
    <t>äüàå</t>
  </si>
  <si>
    <t>÷éøÚ</t>
  </si>
  <si>
    <t>äìÓñÑ</t>
  </si>
  <si>
    <t>ä\ÓàÒåÖ</t>
  </si>
  <si>
    <t>ïâÐîÓ</t>
  </si>
  <si>
    <t>éãÚòÍAÒ</t>
  </si>
  <si>
    <t>éãÚeáKË</t>
  </si>
  <si>
    <t>ãéñÏçÓ</t>
  </si>
  <si>
    <t>eì</t>
  </si>
  <si>
    <t>åúã÷</t>
  </si>
  <si>
    <t>éúÏàx</t>
  </si>
  <si>
    <t>éìÏe÷</t>
  </si>
  <si>
    <t>òîÒúËéÚ</t>
  </si>
  <si>
    <t>ìàÑ</t>
  </si>
  <si>
    <t>éðÚðÛòÍIÝåÝ</t>
  </si>
  <si>
    <t>ìàÒåÖ</t>
  </si>
  <si>
    <t>eúãÖ÷Þ</t>
  </si>
  <si>
    <t>EøîËàÏ</t>
  </si>
  <si>
    <t>øúà</t>
  </si>
  <si>
    <t>éðÚàÍ</t>
  </si>
  <si>
    <t>åüú</t>
  </si>
  <si>
    <t>÷ãÜöÑ</t>
  </si>
  <si>
    <t>éðòéúåä</t>
  </si>
  <si>
    <t>éîÏ</t>
  </si>
  <si>
    <t>áeè</t>
  </si>
  <si>
    <t>áéáÏñÓ</t>
  </si>
  <si>
    <t>EðéìÐòÓ</t>
  </si>
  <si>
    <t>øeà</t>
  </si>
  <si>
    <t>»éðÜTÓ</t>
  </si>
  <si>
    <t>íéòúø</t>
  </si>
  <si>
    <t>äîÓE÷</t>
  </si>
  <si>
    <t>äåäþì</t>
  </si>
  <si>
    <t>éðÚòÐéúÏeä</t>
  </si>
  <si>
    <t>äçÓîËùÏ</t>
  </si>
  <si>
    <t>þäÒlýÌ</t>
  </si>
  <si>
    <t>üàÑ</t>
  </si>
  <si>
    <t>ìKÓ</t>
  </si>
  <si>
    <t>éáÒéÖ`</t>
  </si>
  <si>
    <t>åCÞçËéÝ</t>
  </si>
  <si>
    <t>\ÓøÖAÒúÏ</t>
  </si>
  <si>
    <t>äåÞäþìÒ</t>
  </si>
  <si>
    <t>ä\ÓàÒ</t>
  </si>
  <si>
    <t>»NËòÒ</t>
  </si>
  <si>
    <t>äìÓQÑ</t>
  </si>
  <si>
    <t>éøÞöÓ</t>
  </si>
  <si>
    <t>EAøÝ</t>
  </si>
  <si>
    <t>äîÓ</t>
  </si>
  <si>
    <t>ìàÑ</t>
  </si>
  <si>
    <t>àl</t>
  </si>
  <si>
    <t>ìKÓ</t>
  </si>
  <si>
    <t>üàÑ</t>
  </si>
  <si>
    <t>éKÏ</t>
  </si>
  <si>
    <t>ìòÒ</t>
  </si>
  <si>
    <t>ãòÒ</t>
  </si>
  <si>
    <t>ìàÒåÖ</t>
  </si>
  <si>
    <t>éîÏ</t>
  </si>
  <si>
    <t>éìÒàÐ</t>
  </si>
  <si>
    <t>éüÏéEÚ÷Ú</t>
  </si>
  <si>
    <t>éøÞúÔàÍ</t>
  </si>
  <si>
    <t>éìÒâËøÝ</t>
  </si>
  <si>
    <t>òìÒñÑ</t>
  </si>
  <si>
    <t>ïeàúÓ</t>
  </si>
  <si>
    <t>äåÞäþAÒ</t>
  </si>
  <si>
    <t>äLÓäÏ\Ë</t>
  </si>
  <si>
    <t>úãÞçÓ</t>
  </si>
  <si>
    <t>øéúÏ</t>
  </si>
  <si>
    <t>àlåÖ</t>
  </si>
  <si>
    <t>øúÑàÍ</t>
  </si>
  <si>
    <t>øáÑBÑäÒ</t>
  </si>
  <si>
    <t>»éìÑàÐ</t>
  </si>
  <si>
    <t>üÓéùÏòÓ</t>
  </si>
  <si>
    <t>äPÛäÏ</t>
  </si>
  <si>
    <t>é\ÏøÖîÒàÓ</t>
  </si>
  <si>
    <t>æàÓ</t>
  </si>
  <si>
    <t>ºeüAË</t>
  </si>
  <si>
    <t>»üËøÞeüåÖ</t>
  </si>
  <si>
    <t>é\ÏöËôÓçÓ</t>
  </si>
  <si>
    <t>éüÒôÓùË</t>
  </si>
  <si>
    <t>äPÛäÏ</t>
  </si>
  <si>
    <t>áøÞ</t>
  </si>
  <si>
    <t>»CÖñËçÒ</t>
  </si>
  <si>
    <t>éAÏìÏ</t>
  </si>
  <si>
    <t>»üË÷ÞãÖöÏ</t>
  </si>
  <si>
    <t>ãéîÏ\Ó</t>
  </si>
  <si>
    <t>éPÚNÑîÏ</t>
  </si>
  <si>
    <t>»éîÑçÍøÝ</t>
  </si>
  <si>
    <t>øTÓñËîÏ</t>
  </si>
  <si>
    <t>éìÒòÓ</t>
  </si>
  <si>
    <t>äúÓEç</t>
  </si>
  <si>
    <t>øeçàÓ</t>
  </si>
  <si>
    <t>éúÏôËðÝ</t>
  </si>
  <si>
    <t>ãçÒéÝ</t>
  </si>
  <si>
    <t>EúaéÛ</t>
  </si>
  <si>
    <t>éìÏ</t>
  </si>
  <si>
    <t>íéøÚîË`äÓ</t>
  </si>
  <si>
    <t>á÷ÜòÐ</t>
  </si>
  <si>
    <t>ãéîÏüÓ</t>
  </si>
  <si>
    <t>EøîËài</t>
  </si>
  <si>
    <t>ìàÒ</t>
  </si>
  <si>
    <t>éèÏìËôÒîËE</t>
  </si>
  <si>
    <t>þðÞcýÍ</t>
  </si>
  <si>
    <t>ïeéáËàÑåÖ</t>
  </si>
  <si>
    <t>éðÚòÓ</t>
  </si>
  <si>
    <t>éðÚàÍåÝ</t>
  </si>
  <si>
    <t>äòÓøÞ</t>
  </si>
  <si>
    <t>íeéAË</t>
  </si>
  <si>
    <t>ìéKÏùËîÒ</t>
  </si>
  <si>
    <t>õøÜàÓAÓ</t>
  </si>
  <si>
    <t>ùøÜòÑ</t>
  </si>
  <si>
    <t>ºìÓ</t>
  </si>
  <si>
    <t>eîúË</t>
  </si>
  <si>
    <t>éüÒîÓ</t>
  </si>
  <si>
    <t>òøÝ</t>
  </si>
  <si>
    <t>àöÐéÛ</t>
  </si>
  <si>
    <t>ïåÜàÓ</t>
  </si>
  <si>
    <t>àåÖúÓ</t>
  </si>
  <si>
    <t>eA</t>
  </si>
  <si>
    <t>á÷ÛòÓ</t>
  </si>
  <si>
    <t>ìéCÚâËäÏ</t>
  </si>
  <si>
    <t>eá</t>
  </si>
  <si>
    <t>íBÒ</t>
  </si>
  <si>
    <t>íäÑìÓ</t>
  </si>
  <si>
    <t>éAÏ</t>
  </si>
  <si>
    <t>é\ÏòËãÝéÞ</t>
  </si>
  <si>
    <t>íìÓeòìË</t>
  </si>
  <si>
    <t>»éðÜôÓìË</t>
  </si>
  <si>
    <t>íìÓeòäÓ</t>
  </si>
  <si>
    <t>ãòÒåÖ</t>
  </si>
  <si>
    <t>ìàÐøÞùËéÚ</t>
  </si>
  <si>
    <t>ºEøAÓ</t>
  </si>
  <si>
    <t>åçîùéå</t>
  </si>
  <si>
    <t>ìý</t>
  </si>
  <si>
    <t>êãñç</t>
  </si>
  <si>
    <t>õôç</t>
  </si>
  <si>
    <t>àåáà</t>
  </si>
  <si>
    <t>êá</t>
  </si>
  <si>
    <t>òúø</t>
  </si>
  <si>
    <t>êüéá</t>
  </si>
  <si>
    <t>íìåòì</t>
  </si>
  <si>
    <t>éøîà</t>
  </si>
  <si>
    <t>åððøé</t>
  </si>
  <si>
    <t>äðéæàä</t>
  </si>
  <si>
    <t>øá÷</t>
  </si>
  <si>
    <t>ìëéä</t>
  </si>
  <si>
    <t>òø</t>
  </si>
  <si>
    <t>êúã÷</t>
  </si>
  <si>
    <t>íðåúì</t>
  </si>
  <si>
    <t>äáéú÷ä</t>
  </si>
  <si>
    <t>éáäà</t>
  </si>
  <si>
    <t>ìå÷ì</t>
  </si>
  <si>
    <t>êîú</t>
  </si>
  <si>
    <t>ãâðì</t>
  </si>
  <si>
    <t>êü÷ãöá</t>
  </si>
  <si>
    <t>íþäìý</t>
  </si>
  <si>
    <t>êéðéò</t>
  </si>
  <si>
    <t>ïòîì</t>
  </si>
  <si>
    <t>þäìýå</t>
  </si>
  <si>
    <t>êøáü</t>
  </si>
  <si>
    <t>÷éãö</t>
  </si>
  <si>
    <t>êéìà</t>
  </si>
  <si>
    <t>éìòô</t>
  </si>
  <si>
    <t>éðôì</t>
  </si>
  <si>
    <t>ïåà</t>
  </si>
  <si>
    <t>êëøã</t>
  </si>
  <si>
    <t>ãáàü</t>
  </si>
  <si>
    <t>ïåöø</t>
  </si>
  <si>
    <t>ø÷á</t>
  </si>
  <si>
    <t>éøáã</t>
  </si>
  <si>
    <t>åøî</t>
  </si>
  <si>
    <t>òîúü</t>
  </si>
  <si>
    <t>íéîã</t>
  </si>
  <si>
    <t>äîøîå</t>
  </si>
  <si>
    <t>êì</t>
  </si>
  <si>
    <t>äáÓEú</t>
  </si>
  <si>
    <t>ìàÒ</t>
  </si>
  <si>
    <t>ìëÓáË</t>
  </si>
  <si>
    <t>éìÐòÍÊT</t>
  </si>
  <si>
    <t>äìÓéÖìÒ</t>
  </si>
  <si>
    <t>ïòÒîÒìË</t>
  </si>
  <si>
    <t>»CÜñËçÒ</t>
  </si>
  <si>
    <t>òîÒúÓ</t>
  </si>
  <si>
    <t>ìe÷</t>
  </si>
  <si>
    <t>éðÚàÓ</t>
  </si>
  <si>
    <t>éðÚéòÐ</t>
  </si>
  <si>
    <t>éüÏPÞçÏ\Ë</t>
  </si>
  <si>
    <t>ìëÓAË</t>
  </si>
  <si>
    <t>ºLÓ</t>
  </si>
  <si>
    <t>EìäÍáËðÚ</t>
  </si>
  <si>
    <t>ã`îË</t>
  </si>
  <si>
    <t>éáÓéÖ`</t>
  </si>
  <si>
    <t>éüÓîÓ</t>
  </si>
  <si>
    <t>Grammatical</t>
  </si>
  <si>
    <t>ê''ðü</t>
  </si>
  <si>
    <t>Dictionary</t>
  </si>
  <si>
    <t>Form</t>
  </si>
  <si>
    <t>English</t>
  </si>
  <si>
    <t>áéÛeà</t>
  </si>
  <si>
    <t xml:space="preserve">éáÓéÖ` </t>
  </si>
  <si>
    <t>enemy</t>
  </si>
  <si>
    <t xml:space="preserve">ïåÜàÓ </t>
  </si>
  <si>
    <t>iniquity</t>
  </si>
  <si>
    <t>1 ïéÚàÒ</t>
  </si>
  <si>
    <t xml:space="preserve">ïéàÐ </t>
  </si>
  <si>
    <t>not</t>
  </si>
  <si>
    <t>I</t>
  </si>
  <si>
    <t>óàÒ</t>
  </si>
  <si>
    <t>anger-1</t>
  </si>
  <si>
    <t>you</t>
  </si>
  <si>
    <t>ãåÚCÞ</t>
  </si>
  <si>
    <t xml:space="preserve">ãåÚãÞìË </t>
  </si>
  <si>
    <t>David</t>
  </si>
  <si>
    <t>äòÓîËCÚ</t>
  </si>
  <si>
    <t>tear-1</t>
  </si>
  <si>
    <t>øëÑæÐ</t>
  </si>
  <si>
    <t>remembrance</t>
  </si>
  <si>
    <t>õìÒçÓ</t>
  </si>
  <si>
    <t>arm-2</t>
  </si>
  <si>
    <t>wrath</t>
  </si>
  <si>
    <t>1 ïðÝçÓ</t>
  </si>
  <si>
    <t>be-gracious</t>
  </si>
  <si>
    <t>1 ãñÑçÑ</t>
  </si>
  <si>
    <t xml:space="preserve">»CÜñËçÒ </t>
  </si>
  <si>
    <t>steadfast-love</t>
  </si>
  <si>
    <t>2 äãÞéÞ</t>
  </si>
  <si>
    <t>cast</t>
  </si>
  <si>
    <t>çëÒéÞ</t>
  </si>
  <si>
    <t>chasten</t>
  </si>
  <si>
    <t>øñÒéÞ</t>
  </si>
  <si>
    <t>correct</t>
  </si>
  <si>
    <t>òúÒéÞ</t>
  </si>
  <si>
    <t>save-1</t>
  </si>
  <si>
    <t>ìË</t>
  </si>
  <si>
    <t>to</t>
  </si>
  <si>
    <t>ìéÚìÒ</t>
  </si>
  <si>
    <t>night</t>
  </si>
  <si>
    <t xml:space="preserve">ïòÒîÒìË </t>
  </si>
  <si>
    <t>that</t>
  </si>
  <si>
    <t>ç÷ÝìÓ</t>
  </si>
  <si>
    <t>take</t>
  </si>
  <si>
    <t>üåÜîÓ</t>
  </si>
  <si>
    <t>death</t>
  </si>
  <si>
    <t xml:space="preserve">øeîæËîÏ </t>
  </si>
  <si>
    <t>psalm</t>
  </si>
  <si>
    <t>bed</t>
  </si>
  <si>
    <t>who</t>
  </si>
  <si>
    <t>ïîÏ</t>
  </si>
  <si>
    <t xml:space="preserve">éPÚNÑîÏ </t>
  </si>
  <si>
    <t>from</t>
  </si>
  <si>
    <t>drench-with-weeping</t>
  </si>
  <si>
    <t>when</t>
  </si>
  <si>
    <t>äðÞéâÏðÖ</t>
  </si>
  <si>
    <t>stringed-instrument</t>
  </si>
  <si>
    <t>çöÒðÞ</t>
  </si>
  <si>
    <t>perpetual</t>
  </si>
  <si>
    <t>turn-aside</t>
  </si>
  <si>
    <t xml:space="preserve">ãòÒ </t>
  </si>
  <si>
    <t>1 ïéÚòÒ</t>
  </si>
  <si>
    <t>eye-1</t>
  </si>
  <si>
    <t xml:space="preserve">ìòÒ </t>
  </si>
  <si>
    <t>upon</t>
  </si>
  <si>
    <t>1 íöÑòÑ</t>
  </si>
  <si>
    <t>bone</t>
  </si>
  <si>
    <t>ìòÒTÓ</t>
  </si>
  <si>
    <t xml:space="preserve">éìÐòÍÊT </t>
  </si>
  <si>
    <t>do</t>
  </si>
  <si>
    <t>2 øøÝöÓ</t>
  </si>
  <si>
    <t>voice</t>
  </si>
  <si>
    <t>heal</t>
  </si>
  <si>
    <t>ìeàúË</t>
  </si>
  <si>
    <t>Sheol</t>
  </si>
  <si>
    <t>supplication</t>
  </si>
  <si>
    <t>äLÓôÏ\Ë</t>
  </si>
  <si>
    <t xml:space="preserve">éüÏLÓôÏ\Ë </t>
  </si>
  <si>
    <t>prayer</t>
  </si>
  <si>
    <t xml:space="preserve">ìàÒ </t>
  </si>
  <si>
    <t xml:space="preserve">ìàÒåÖ </t>
  </si>
  <si>
    <t xml:space="preserve">ã`îË </t>
  </si>
  <si>
    <t>very</t>
  </si>
  <si>
    <t>úôÑðÜ</t>
  </si>
  <si>
    <t>soul</t>
  </si>
  <si>
    <t xml:space="preserve">éúÏôËðÝ </t>
  </si>
  <si>
    <t>áEú</t>
  </si>
  <si>
    <t>return-2</t>
  </si>
  <si>
    <t xml:space="preserve">òîÒúÓ </t>
  </si>
  <si>
    <t>hear</t>
  </si>
  <si>
    <t>ìäÒAÓ</t>
  </si>
  <si>
    <t>get-hastily</t>
  </si>
  <si>
    <t xml:space="preserve">éKÏ </t>
  </si>
  <si>
    <t>for</t>
  </si>
  <si>
    <t>ìÊK</t>
  </si>
  <si>
    <t>all</t>
  </si>
  <si>
    <t xml:space="preserve">ìKÓ </t>
  </si>
  <si>
    <t xml:space="preserve">äåÞäþË </t>
  </si>
  <si>
    <t>Lord</t>
  </si>
  <si>
    <t>Word Forms</t>
  </si>
  <si>
    <t>Grand Total</t>
  </si>
  <si>
    <t>Range: Words/Verses</t>
  </si>
  <si>
    <t>ïéãÚéÞ</t>
  </si>
  <si>
    <t>àðÞ</t>
  </si>
  <si>
    <t>íéNÏòÒ</t>
  </si>
  <si>
    <t>÷éCÚöÒ</t>
  </si>
  <si>
    <t>éøÛáËCÚ</t>
  </si>
  <si>
    <t>ïAÑ</t>
  </si>
  <si>
    <t>éðÚéîÏéÖ</t>
  </si>
  <si>
    <t>íþäÏlýÌ</t>
  </si>
  <si>
    <t>éPÚâÏîÓ</t>
  </si>
  <si>
    <t>éüÏéñÏçÓ</t>
  </si>
  <si>
    <t>ìKÓîÏ</t>
  </si>
  <si>
    <t>éøÛúËéÚ</t>
  </si>
  <si>
    <t>éôÒãÖx</t>
  </si>
  <si>
    <t>áìÐ</t>
  </si>
  <si>
    <t>éðÚìÐéVÏäÒåÖ</t>
  </si>
  <si>
    <t>ïTÑ</t>
  </si>
  <si>
    <t>ïéàÐåÖ</t>
  </si>
  <si>
    <t>íeé</t>
  </si>
  <si>
    <t>áEúéÞ</t>
  </si>
  <si>
    <t>éüÏéùÏòÓ</t>
  </si>
  <si>
    <t>üàf</t>
  </si>
  <si>
    <t>òøÞ</t>
  </si>
  <si>
    <t>ìîÓòÓ</t>
  </si>
  <si>
    <t>ø÷ÜúÓ</t>
  </si>
  <si>
    <t>õøÜàÓìÓ</t>
  </si>
  <si>
    <t>øeA</t>
  </si>
  <si>
    <t>øôÓòÓìÑ</t>
  </si>
  <si>
    <t>àùÐPÞäÏ</t>
  </si>
  <si>
    <t>ìòÒåÖ</t>
  </si>
  <si>
    <t>èTÓúËîÏ</t>
  </si>
  <si>
    <t>üÓéEÚöÏ</t>
  </si>
  <si>
    <t>äøÞNËæÒàÍåÝ</t>
  </si>
  <si>
    <t>íéNÏàÔìË</t>
  </si>
  <si>
    <t>íúÐ</t>
  </si>
  <si>
    <t>ïeéìËòÑ</t>
  </si>
  <si>
    <t>íeøNÓìÒ</t>
  </si>
  <si>
    <t>2 ìýÐ</t>
  </si>
  <si>
    <t>God</t>
  </si>
  <si>
    <t>õøÜàÑ</t>
  </si>
  <si>
    <t>land-1</t>
  </si>
  <si>
    <t>which</t>
  </si>
  <si>
    <t>AË</t>
  </si>
  <si>
    <t>in</t>
  </si>
  <si>
    <t>pit</t>
  </si>
  <si>
    <t>try</t>
  </si>
  <si>
    <t>1 ïAÐ</t>
  </si>
  <si>
    <t>son</t>
  </si>
  <si>
    <t>1 ìîÒBÓ</t>
  </si>
  <si>
    <t>øîÒBÓ</t>
  </si>
  <si>
    <t>end-1-at-an-be</t>
  </si>
  <si>
    <t>øáÓCÞ</t>
  </si>
  <si>
    <t>word</t>
  </si>
  <si>
    <t>ïéCÚ</t>
  </si>
  <si>
    <t>judge-2</t>
  </si>
  <si>
    <t>behold</t>
  </si>
  <si>
    <t>this</t>
  </si>
  <si>
    <t>2 øîÒæÓ</t>
  </si>
  <si>
    <t>sing-praise</t>
  </si>
  <si>
    <t>íéIÚçÒ</t>
  </si>
  <si>
    <t>life</t>
  </si>
  <si>
    <t>ñîÓçÓ</t>
  </si>
  <si>
    <t>violence</t>
  </si>
  <si>
    <t>äñÓçÓ</t>
  </si>
  <si>
    <t>take-refuge</t>
  </si>
  <si>
    <t>1 õçÐ</t>
  </si>
  <si>
    <t>arrow</t>
  </si>
  <si>
    <t>áøÜçÑ</t>
  </si>
  <si>
    <t>sword</t>
  </si>
  <si>
    <t>day</t>
  </si>
  <si>
    <t>bear-2</t>
  </si>
  <si>
    <t>ãøÝéÞ</t>
  </si>
  <si>
    <t>go-down</t>
  </si>
  <si>
    <t>øúÓéÞ</t>
  </si>
  <si>
    <t>right</t>
  </si>
  <si>
    <t>ãeáKÓ</t>
  </si>
  <si>
    <t>glory-1</t>
  </si>
  <si>
    <t>úEK</t>
  </si>
  <si>
    <t>kidney</t>
  </si>
  <si>
    <t>óKÒ</t>
  </si>
  <si>
    <t>hand-1</t>
  </si>
  <si>
    <t>people-1</t>
  </si>
  <si>
    <t>shield</t>
  </si>
  <si>
    <t>íeøîÓ</t>
  </si>
  <si>
    <t>height</t>
  </si>
  <si>
    <t>ordinance</t>
  </si>
  <si>
    <t>[particle-of-entreaty]</t>
  </si>
  <si>
    <t>ìôÒðÞ</t>
  </si>
  <si>
    <t>fall-2</t>
  </si>
  <si>
    <t>àùÓðÞ</t>
  </si>
  <si>
    <t>lift-up</t>
  </si>
  <si>
    <t>ááÒñÓ</t>
  </si>
  <si>
    <t>surround</t>
  </si>
  <si>
    <t>1 äãÞòÐ</t>
  </si>
  <si>
    <t>congregation</t>
  </si>
  <si>
    <t>awake</t>
  </si>
  <si>
    <t>most-high</t>
  </si>
  <si>
    <t>1 íòÒ</t>
  </si>
  <si>
    <t>øôÓòÓ</t>
  </si>
  <si>
    <t>dust</t>
  </si>
  <si>
    <t>1 äùÓòÓ</t>
  </si>
  <si>
    <t>command-2</t>
  </si>
  <si>
    <t>íE÷</t>
  </si>
  <si>
    <t>arise</t>
  </si>
  <si>
    <t>bow-1</t>
  </si>
  <si>
    <t>1 úàx</t>
  </si>
  <si>
    <t>head</t>
  </si>
  <si>
    <t>òúÓøÞ</t>
  </si>
  <si>
    <t>wicked</t>
  </si>
  <si>
    <t>sing</t>
  </si>
  <si>
    <t>ïëÒúÓ</t>
  </si>
  <si>
    <t>dwell</t>
  </si>
  <si>
    <t>íìÐúÓ</t>
  </si>
  <si>
    <t>finish</t>
  </si>
  <si>
    <t>1 íúÐ</t>
  </si>
  <si>
    <t>name-1</t>
  </si>
  <si>
    <t>ø÷ÜúÑ</t>
  </si>
  <si>
    <t>lie-1</t>
  </si>
  <si>
    <t>integrity</t>
  </si>
  <si>
    <t>heart</t>
  </si>
  <si>
    <t>ìöÒðÞ</t>
  </si>
  <si>
    <t>pluck</t>
  </si>
  <si>
    <t>toil</t>
  </si>
  <si>
    <t>righteousness</t>
  </si>
  <si>
    <t>óãÝøÞ</t>
  </si>
  <si>
    <t>pursue</t>
  </si>
  <si>
    <t>evil</t>
  </si>
  <si>
    <t>èôÒúÓ</t>
  </si>
  <si>
    <t>ïEK</t>
  </si>
  <si>
    <t>establish</t>
  </si>
  <si>
    <t>righteous</t>
  </si>
  <si>
    <t>if</t>
  </si>
  <si>
    <t>מה</t>
  </si>
  <si>
    <t>Sub</t>
  </si>
  <si>
    <t>éTÏîÏ</t>
  </si>
  <si>
    <t>äîÓ</t>
  </si>
  <si>
    <t>øéCÚàÒ</t>
  </si>
  <si>
    <t>»îËúÏ</t>
  </si>
  <si>
    <t>ær</t>
  </si>
  <si>
    <t>øãÞäÓåÖ</t>
  </si>
  <si>
    <t>õøÜàÓäÓ</t>
  </si>
  <si>
    <t>éùÐòÍîÒAË</t>
  </si>
  <si>
    <t>»éãÜéÞ</t>
  </si>
  <si>
    <t>äàÑøÖàÑ</t>
  </si>
  <si>
    <t>»éîÑúÓ</t>
  </si>
  <si>
    <t>åéìÓâËøÝ</t>
  </si>
  <si>
    <t>éùÐòÍîÒ</t>
  </si>
  <si>
    <t>ç¢ÝøÛéÞ</t>
  </si>
  <si>
    <t>íLÓKÔ</t>
  </si>
  <si>
    <t>íéáÏëÓeëåÖ</t>
  </si>
  <si>
    <t>íâÒåÖ</t>
  </si>
  <si>
    <t>éãÞùÓ</t>
  </si>
  <si>
    <t>úeðàÌ</t>
  </si>
  <si>
    <t>íéÚîÒúÓ</t>
  </si>
  <si>
    <t>íãÞàÓ</t>
  </si>
  <si>
    <t>íéÚîÓZÓäÒ</t>
  </si>
  <si>
    <t>íIÞäÒ</t>
  </si>
  <si>
    <t>Let</t>
  </si>
  <si>
    <t>To</t>
  </si>
  <si>
    <t>Cum</t>
  </si>
  <si>
    <t>Value</t>
  </si>
  <si>
    <t>N Sup</t>
  </si>
  <si>
    <t>Ver</t>
  </si>
  <si>
    <t>V</t>
  </si>
  <si>
    <t>N</t>
  </si>
  <si>
    <t>R</t>
  </si>
  <si>
    <t>P</t>
  </si>
  <si>
    <t>1st</t>
  </si>
  <si>
    <t>S</t>
  </si>
  <si>
    <t>2nd</t>
  </si>
  <si>
    <t>NS</t>
  </si>
  <si>
    <t>3rd</t>
  </si>
  <si>
    <t>Tot</t>
  </si>
  <si>
    <t>ד</t>
  </si>
  <si>
    <t>ו</t>
  </si>
  <si>
    <t>ל</t>
  </si>
  <si>
    <t>ר</t>
  </si>
  <si>
    <t>מ</t>
  </si>
  <si>
    <t>ז</t>
  </si>
  <si>
    <t>ת</t>
  </si>
  <si>
    <t>י</t>
  </si>
  <si>
    <t>ג</t>
  </si>
  <si>
    <t>ה</t>
  </si>
  <si>
    <t>ע</t>
  </si>
  <si>
    <t>ח</t>
  </si>
  <si>
    <t>צ</t>
  </si>
  <si>
    <t>נ</t>
  </si>
  <si>
    <t>א</t>
  </si>
  <si>
    <t>ם</t>
  </si>
  <si>
    <t>ש</t>
  </si>
  <si>
    <t>ך</t>
  </si>
  <si>
    <t>ץ</t>
  </si>
  <si>
    <t>כ</t>
  </si>
  <si>
    <t>ב</t>
  </si>
  <si>
    <t>*</t>
  </si>
  <si>
    <t>ק</t>
  </si>
  <si>
    <t>ן</t>
  </si>
  <si>
    <t>ס</t>
  </si>
  <si>
    <t>פ</t>
  </si>
  <si>
    <t>ט</t>
  </si>
  <si>
    <t>L</t>
  </si>
  <si>
    <t>TR</t>
  </si>
  <si>
    <t>T</t>
  </si>
  <si>
    <t>VR</t>
  </si>
  <si>
    <t>H</t>
  </si>
  <si>
    <t>éëÏpàÓ</t>
  </si>
  <si>
    <t>ønàìÐ</t>
  </si>
  <si>
    <t>øáÒãÖ</t>
  </si>
  <si>
    <t>äéÞäÓ</t>
  </si>
  <si>
    <t>àEä</t>
  </si>
  <si>
    <t>éüÏéAÐ</t>
  </si>
  <si>
    <t>äîÒ</t>
  </si>
  <si>
    <t>äæÑ</t>
  </si>
  <si>
    <t>íàÏ</t>
  </si>
  <si>
    <t>àöÐeIåÝ</t>
  </si>
  <si>
    <t>ä÷ÞãÞöË</t>
  </si>
  <si>
    <t>üàÊFäÒ</t>
  </si>
  <si>
    <t>»ìË</t>
  </si>
  <si>
    <t>üàÑåÖ</t>
  </si>
  <si>
    <t>äLÑàÐ</t>
  </si>
  <si>
    <t>åéìÓòÓ</t>
  </si>
  <si>
    <t>úîÑZÑäÒ</t>
  </si>
  <si>
    <t>éäÏéÖåÝ</t>
  </si>
  <si>
    <t>äðÞúÓ</t>
  </si>
  <si>
    <t>õøÜàÑAË</t>
  </si>
  <si>
    <t>ìeãBÓ</t>
  </si>
  <si>
    <t>äáÓeè</t>
  </si>
  <si>
    <t>äáÓéùÐAË</t>
  </si>
  <si>
    <t>àeá\Ó</t>
  </si>
  <si>
    <t>éøÚnàÌäÓ</t>
  </si>
  <si>
    <t>EáEúéÞ</t>
  </si>
  <si>
    <t>ïéAÐ</t>
  </si>
  <si>
    <t>øáÒòÓ</t>
  </si>
  <si>
    <t>úàÐ</t>
  </si>
  <si>
    <t>íéÚøÝöËîÏ</t>
  </si>
  <si>
    <t>üéøÚAË</t>
  </si>
  <si>
    <t>àEääÒ</t>
  </si>
  <si>
    <t>íeIAÒ</t>
  </si>
  <si>
    <t>üàÐåÖ</t>
  </si>
  <si>
    <t>ïeãýÓ</t>
  </si>
  <si>
    <t>1 íãÞàÓ</t>
  </si>
  <si>
    <t>man</t>
  </si>
  <si>
    <t xml:space="preserve">áéÛeà </t>
  </si>
  <si>
    <t>cattle</t>
  </si>
  <si>
    <t>1 úeðàÌ</t>
  </si>
  <si>
    <t>òAÒöËàÑ</t>
  </si>
  <si>
    <t>finger</t>
  </si>
  <si>
    <t>çøÝ`</t>
  </si>
  <si>
    <t>path</t>
  </si>
  <si>
    <t>äîÓäÐAË</t>
  </si>
  <si>
    <t>beast</t>
  </si>
  <si>
    <t>íBÒ</t>
  </si>
  <si>
    <t>also</t>
  </si>
  <si>
    <t>øãÞäÓ</t>
  </si>
  <si>
    <t>majesty</t>
  </si>
  <si>
    <t>1 ãeä</t>
  </si>
  <si>
    <t>øëÒæÓ</t>
  </si>
  <si>
    <t>remember</t>
  </si>
  <si>
    <t>ãéÞ</t>
  </si>
  <si>
    <t xml:space="preserve">»éãÜéÞ </t>
  </si>
  <si>
    <t>íéÞ</t>
  </si>
  <si>
    <t>sea</t>
  </si>
  <si>
    <t>1 ãñÒéÞ</t>
  </si>
  <si>
    <t>lay-the-foundations-of</t>
  </si>
  <si>
    <t>moon</t>
  </si>
  <si>
    <t>star</t>
  </si>
  <si>
    <t xml:space="preserve">ìÊK </t>
  </si>
  <si>
    <t>what</t>
  </si>
  <si>
    <t>äùÑòÍîÒ</t>
  </si>
  <si>
    <t>work-1</t>
  </si>
  <si>
    <t xml:space="preserve">éùÐòÍîÒ </t>
  </si>
  <si>
    <t>ïüÒðÞ</t>
  </si>
  <si>
    <t>give</t>
  </si>
  <si>
    <t>1 øáÒòÓ</t>
  </si>
  <si>
    <t>pass-1</t>
  </si>
  <si>
    <t xml:space="preserve">ær </t>
  </si>
  <si>
    <t>strength</t>
  </si>
  <si>
    <t>äTÑ</t>
  </si>
  <si>
    <t>mouth</t>
  </si>
  <si>
    <t>number-2</t>
  </si>
  <si>
    <t>1 øeTöÏ</t>
  </si>
  <si>
    <t>bird</t>
  </si>
  <si>
    <t>äàÓøÞ</t>
  </si>
  <si>
    <t>see</t>
  </si>
  <si>
    <t>ìâÑøÜ</t>
  </si>
  <si>
    <t>foot</t>
  </si>
  <si>
    <t>éãÝùÓ</t>
  </si>
  <si>
    <t>field</t>
  </si>
  <si>
    <t>üéúÏ</t>
  </si>
  <si>
    <t>make</t>
  </si>
  <si>
    <t xml:space="preserve">»îËúÏ </t>
  </si>
  <si>
    <t>heaven</t>
  </si>
  <si>
    <t>1 üçÒ\Ò</t>
  </si>
  <si>
    <t>under</t>
  </si>
  <si>
    <t>ïáì</t>
  </si>
  <si>
    <t>äãåà</t>
  </si>
  <si>
    <t>úøã</t>
  </si>
  <si>
    <t>ìëá</t>
  </si>
  <si>
    <t>éáì</t>
  </si>
  <si>
    <t>øëæ</t>
  </si>
  <si>
    <t>êéüåàìôð</t>
  </si>
  <si>
    <t>çëú</t>
  </si>
  <si>
    <t>äøîæà</t>
  </si>
  <si>
    <t>äàø</t>
  </si>
  <si>
    <t>ïåéìò</t>
  </si>
  <si>
    <t>ééðò</t>
  </si>
  <si>
    <t>áåúá</t>
  </si>
  <si>
    <t>éàðùî</t>
  </si>
  <si>
    <t>øåçà</t>
  </si>
  <si>
    <t>üåî</t>
  </si>
  <si>
    <t>åãáàéå</t>
  </si>
  <si>
    <t>êéðôî</t>
  </si>
  <si>
    <t>üéùò</t>
  </si>
  <si>
    <t>éèôúî</t>
  </si>
  <si>
    <t>àñëì</t>
  </si>
  <si>
    <t>üøòâ</t>
  </si>
  <si>
    <t>íîú</t>
  </si>
  <si>
    <t>åæ</t>
  </si>
  <si>
    <t>åðîè</t>
  </si>
  <si>
    <t>ãòå</t>
  </si>
  <si>
    <t>èôúî</t>
  </si>
  <si>
    <t>çöðì</t>
  </si>
  <si>
    <t>äùò</t>
  </si>
  <si>
    <t>åéôë</t>
  </si>
  <si>
    <t>ãáà</t>
  </si>
  <si>
    <t>íøëæ</t>
  </si>
  <si>
    <t>äîä</t>
  </si>
  <si>
    <t>ïåéâä</t>
  </si>
  <si>
    <t>äåäþå</t>
  </si>
  <si>
    <t>åáåúé</t>
  </si>
  <si>
    <t>áúé</t>
  </si>
  <si>
    <t>èôúîì</t>
  </si>
  <si>
    <t>åàñë</t>
  </si>
  <si>
    <t>àåäå</t>
  </si>
  <si>
    <t>ìáü</t>
  </si>
  <si>
    <t>÷ãöá</t>
  </si>
  <si>
    <t>ïéãé</t>
  </si>
  <si>
    <t>íéîàì</t>
  </si>
  <si>
    <t>ïåéáà</t>
  </si>
  <si>
    <t>éäéå</t>
  </si>
  <si>
    <t>íéåðò</t>
  </si>
  <si>
    <t>ãòì</t>
  </si>
  <si>
    <t>äøöá</t>
  </si>
  <si>
    <t>éòãåé</t>
  </si>
  <si>
    <t>äøåî</t>
  </si>
  <si>
    <t>åøîæ</t>
  </si>
  <si>
    <t>íäì</t>
  </si>
  <si>
    <t>åòãé</t>
  </si>
  <si>
    <t>åãéâä</t>
  </si>
  <si>
    <t>íéîòá</t>
  </si>
  <si>
    <t>åéüåìéìò</t>
  </si>
  <si>
    <t>Range</t>
  </si>
  <si>
    <t>äîÓìÓ</t>
  </si>
  <si>
    <t>áúÐi</t>
  </si>
  <si>
    <t>ïeIöÏ</t>
  </si>
  <si>
    <t>íéNÏòÒáÓ</t>
  </si>
  <si>
    <t>øîÒàÓ</t>
  </si>
  <si>
    <t>çëÒúÓ</t>
  </si>
  <si>
    <t>ìýÐ</t>
  </si>
  <si>
    <t>äøÞTËñÒàÍ</t>
  </si>
  <si>
    <t>»éüÑeàìËôËðÚ</t>
  </si>
  <si>
    <t>ìAÒ</t>
  </si>
  <si>
    <t>Eæ</t>
  </si>
  <si>
    <t>çöÒðÜìÓ</t>
  </si>
  <si>
    <t>äøÞNËæÒàÍ</t>
  </si>
  <si>
    <t>áEúAË</t>
  </si>
  <si>
    <t>äàÐøÖ</t>
  </si>
  <si>
    <t>»ãÜéÞ</t>
  </si>
  <si>
    <t>ééÚðÖòÓ</t>
  </si>
  <si>
    <t>çKÒúË\Ï</t>
  </si>
  <si>
    <t>àQÐëÏìË</t>
  </si>
  <si>
    <t>\ÓøÖòÒBÓ</t>
  </si>
  <si>
    <t>EìéçÏéÞ</t>
  </si>
  <si>
    <t>üòÐ</t>
  </si>
  <si>
    <t>üüÐìÓ</t>
  </si>
  <si>
    <t>ãòÑåÞ</t>
  </si>
  <si>
    <t>»éèÑTÓúËîÏ</t>
  </si>
  <si>
    <t>áfòÍéÝ</t>
  </si>
  <si>
    <t>íeüéÞ</t>
  </si>
  <si>
    <t>üÓééÚäÓ</t>
  </si>
  <si>
    <t>äùÓòÓ</t>
  </si>
  <si>
    <t>ãáÒàÓ</t>
  </si>
  <si>
    <t>ò¢ÝeøæË</t>
  </si>
  <si>
    <t>äNÓäÐ</t>
  </si>
  <si>
    <t>äåÞäþåÝ</t>
  </si>
  <si>
    <t>øcìË</t>
  </si>
  <si>
    <t>øcåÞ</t>
  </si>
  <si>
    <t>ïeéBÓäÏ</t>
  </si>
  <si>
    <t>áúÐéÛ</t>
  </si>
  <si>
    <t>èTÓúËNÏìÒ</t>
  </si>
  <si>
    <t>òøÞáË</t>
  </si>
  <si>
    <t>àEäåÖ</t>
  </si>
  <si>
    <t>ºìÑîÑ</t>
  </si>
  <si>
    <t>èÊTúËéÚ</t>
  </si>
  <si>
    <t>àìÐîÓ</t>
  </si>
  <si>
    <t>íéÚeB</t>
  </si>
  <si>
    <t>íìÓeò</t>
  </si>
  <si>
    <t>ìáÐ\Ð</t>
  </si>
  <si>
    <t>÷ãÜöÑAË</t>
  </si>
  <si>
    <t>EãáËàÓ</t>
  </si>
  <si>
    <t>íéøÚúÓéîÐAË</t>
  </si>
  <si>
    <t>éäÏéåÚ</t>
  </si>
  <si>
    <t>ïåÜàÓåÞ</t>
  </si>
  <si>
    <t>ïeéáËàÑ</t>
  </si>
  <si>
    <t>áBÓùËîÏ</t>
  </si>
  <si>
    <t>íAÓìÏ</t>
  </si>
  <si>
    <t>ãòÒìÓ</t>
  </si>
  <si>
    <t>é÷ÚðÞ</t>
  </si>
  <si>
    <t>èÊTúËìÏ</t>
  </si>
  <si>
    <t>»áË</t>
  </si>
  <si>
    <t>»îÑúË</t>
  </si>
  <si>
    <t>ãeò</t>
  </si>
  <si>
    <t>äüÓéúÏ</t>
  </si>
  <si>
    <t>ìëÓAË</t>
  </si>
  <si>
    <t>ìAÒ</t>
  </si>
  <si>
    <t>ïîÏ</t>
  </si>
  <si>
    <t>מזמור</t>
  </si>
  <si>
    <t>למנצח</t>
  </si>
  <si>
    <t>נפלאותיך</t>
  </si>
  <si>
    <t>לבי</t>
  </si>
  <si>
    <t>בכל</t>
  </si>
  <si>
    <t>אודה</t>
  </si>
  <si>
    <t>שׁמך</t>
  </si>
  <si>
    <t>אזמרה</t>
  </si>
  <si>
    <t>צדק</t>
  </si>
  <si>
    <t>משׁפטי</t>
  </si>
  <si>
    <t>עשׂית</t>
  </si>
  <si>
    <t>ועד</t>
  </si>
  <si>
    <t>לעולם</t>
  </si>
  <si>
    <t>גערת</t>
  </si>
  <si>
    <t>המה</t>
  </si>
  <si>
    <t>אבד</t>
  </si>
  <si>
    <t>למשׁפט</t>
  </si>
  <si>
    <t>ו*הוה</t>
  </si>
  <si>
    <t>ויהי</t>
  </si>
  <si>
    <t>ל*הוה</t>
  </si>
  <si>
    <t>זכר</t>
  </si>
  <si>
    <t>מות</t>
  </si>
  <si>
    <t>עניי</t>
  </si>
  <si>
    <t>ראה</t>
  </si>
  <si>
    <t>למען</t>
  </si>
  <si>
    <t>עשׂה</t>
  </si>
  <si>
    <t>משׁפט</t>
  </si>
  <si>
    <t>נודע</t>
  </si>
  <si>
    <t>ישׁובו</t>
  </si>
  <si>
    <t>אביון</t>
  </si>
  <si>
    <t>פניך</t>
  </si>
  <si>
    <t>להם</t>
  </si>
  <si>
    <t>הלל</t>
  </si>
  <si>
    <t>בל</t>
  </si>
  <si>
    <t>בהם</t>
  </si>
  <si>
    <t>משׁפטיך</t>
  </si>
  <si>
    <t>עת</t>
  </si>
  <si>
    <t>ודר</t>
  </si>
  <si>
    <t>לדר</t>
  </si>
  <si>
    <t>מלא</t>
  </si>
  <si>
    <t>ל*</t>
  </si>
  <si>
    <t>ידך</t>
  </si>
  <si>
    <t>שׁבר</t>
  </si>
  <si>
    <t>עולם</t>
  </si>
  <si>
    <t>מלך</t>
  </si>
  <si>
    <t>לבם</t>
  </si>
  <si>
    <t>הארץ</t>
  </si>
  <si>
    <t>מן</t>
  </si>
  <si>
    <t>Miz</t>
  </si>
  <si>
    <t>Non</t>
  </si>
  <si>
    <t>Pattern</t>
  </si>
  <si>
    <t>Section</t>
  </si>
  <si>
    <t>רע</t>
  </si>
  <si>
    <t>Verses</t>
  </si>
  <si>
    <t xml:space="preserve">ãáÒàÓ </t>
  </si>
  <si>
    <t>perish</t>
  </si>
  <si>
    <t>needy</t>
  </si>
  <si>
    <t>ïæÑ`</t>
  </si>
  <si>
    <t>ear</t>
  </si>
  <si>
    <t>the-hinder-side</t>
  </si>
  <si>
    <t xml:space="preserve">ìýÐ </t>
  </si>
  <si>
    <t xml:space="preserve">íþäÏlýÌ </t>
  </si>
  <si>
    <t>say</t>
  </si>
  <si>
    <t>1 üàÐ</t>
  </si>
  <si>
    <t>*accusative-particle</t>
  </si>
  <si>
    <t xml:space="preserve">ä\ÓàÒ </t>
  </si>
  <si>
    <t>çèÒAÓ</t>
  </si>
  <si>
    <t>trust</t>
  </si>
  <si>
    <t>òöÒAÓ</t>
  </si>
  <si>
    <t>trouble-1</t>
  </si>
  <si>
    <t>ºøÝAÓ</t>
  </si>
  <si>
    <t>blessed</t>
  </si>
  <si>
    <t>1 üAÒ</t>
  </si>
  <si>
    <t>daughter</t>
  </si>
  <si>
    <t>éeB</t>
  </si>
  <si>
    <t>nation</t>
  </si>
  <si>
    <t>ìéBÏ</t>
  </si>
  <si>
    <t>rejoice</t>
  </si>
  <si>
    <t>1 øeC</t>
  </si>
  <si>
    <t>generation</t>
  </si>
  <si>
    <t>cause-1</t>
  </si>
  <si>
    <t>ºCÝ</t>
  </si>
  <si>
    <t>oppressed</t>
  </si>
  <si>
    <t>crush</t>
  </si>
  <si>
    <t>blood</t>
  </si>
  <si>
    <t>way</t>
  </si>
  <si>
    <t>úøÝCÞ</t>
  </si>
  <si>
    <t>seek</t>
  </si>
  <si>
    <t>he</t>
  </si>
  <si>
    <t>be</t>
  </si>
  <si>
    <t>2 ììÒäÓ</t>
  </si>
  <si>
    <t>praise-2</t>
  </si>
  <si>
    <t>they</t>
  </si>
  <si>
    <t>slay</t>
  </si>
  <si>
    <t xml:space="preserve">Eæ </t>
  </si>
  <si>
    <t>whom</t>
  </si>
  <si>
    <t>arm-1</t>
  </si>
  <si>
    <t>seize</t>
  </si>
  <si>
    <t>øöÐçÓ</t>
  </si>
  <si>
    <t>court</t>
  </si>
  <si>
    <t>ruin-1</t>
  </si>
  <si>
    <t>áúÒçÓ</t>
  </si>
  <si>
    <t>devise</t>
  </si>
  <si>
    <t>ïîÒèÓ</t>
  </si>
  <si>
    <t>hide</t>
  </si>
  <si>
    <t xml:space="preserve">»ãÜéÞ </t>
  </si>
  <si>
    <t>òãÝéÞ</t>
  </si>
  <si>
    <t>know</t>
  </si>
  <si>
    <t>óñÒéÞ</t>
  </si>
  <si>
    <t>add</t>
  </si>
  <si>
    <t>áúÒéÞ</t>
  </si>
  <si>
    <t>äòÓEúéÖ</t>
  </si>
  <si>
    <t>salvation</t>
  </si>
  <si>
    <t>fatherless</t>
  </si>
  <si>
    <t>àQÐKÏ</t>
  </si>
  <si>
    <t>stumble</t>
  </si>
  <si>
    <t xml:space="preserve">àl </t>
  </si>
  <si>
    <t xml:space="preserve">éAÏìÏ </t>
  </si>
  <si>
    <t>ïeúìÓ</t>
  </si>
  <si>
    <t>tongue</t>
  </si>
  <si>
    <t>èeî</t>
  </si>
  <si>
    <t>slip-2</t>
  </si>
  <si>
    <t>discretion</t>
  </si>
  <si>
    <t>íéøÚúÓéîÐ</t>
  </si>
  <si>
    <t>equity</t>
  </si>
  <si>
    <t>fill-1</t>
  </si>
  <si>
    <t>1 ºìÑîÑ</t>
  </si>
  <si>
    <t>king</t>
  </si>
  <si>
    <t>secret</t>
  </si>
  <si>
    <t>àöÓîÓ</t>
  </si>
  <si>
    <t>find</t>
  </si>
  <si>
    <t>fortress</t>
  </si>
  <si>
    <t>õàÒðÞ</t>
  </si>
  <si>
    <t>despise</t>
  </si>
  <si>
    <t>èáÒðÞ</t>
  </si>
  <si>
    <t>look-2</t>
  </si>
  <si>
    <t>ãâÑðÜ</t>
  </si>
  <si>
    <t>before</t>
  </si>
  <si>
    <t>ãâÒðÞ</t>
  </si>
  <si>
    <t>tell</t>
  </si>
  <si>
    <t>1 çöÒðÛ</t>
  </si>
  <si>
    <t>everlastingness</t>
  </si>
  <si>
    <t>øôÒñÓ</t>
  </si>
  <si>
    <t>count-2</t>
  </si>
  <si>
    <t>øüÒñÓ</t>
  </si>
  <si>
    <t>hidden</t>
  </si>
  <si>
    <t>for-ever</t>
  </si>
  <si>
    <t xml:space="preserve">ãeò </t>
  </si>
  <si>
    <t>again</t>
  </si>
  <si>
    <t xml:space="preserve">íìÓeòìË </t>
  </si>
  <si>
    <t>everlasting</t>
  </si>
  <si>
    <t xml:space="preserve">íìÓeò </t>
  </si>
  <si>
    <t>forsake-1</t>
  </si>
  <si>
    <t>prevail</t>
  </si>
  <si>
    <t>øæÒòÓ</t>
  </si>
  <si>
    <t>help-2</t>
  </si>
  <si>
    <t>äìÓéìÏòÍ</t>
  </si>
  <si>
    <t>deed</t>
  </si>
  <si>
    <t>ãîÒòÓ</t>
  </si>
  <si>
    <t>stand-1</t>
  </si>
  <si>
    <t>afflicted</t>
  </si>
  <si>
    <t>affliction</t>
  </si>
  <si>
    <t>poor</t>
  </si>
  <si>
    <t>time</t>
  </si>
  <si>
    <t>àìÓTÓ</t>
  </si>
  <si>
    <t>wonderful-work</t>
  </si>
  <si>
    <t>äðÜTÓ</t>
  </si>
  <si>
    <t>face-1</t>
  </si>
  <si>
    <t xml:space="preserve">»éðÜTÓ </t>
  </si>
  <si>
    <t>ìòÒÊT</t>
  </si>
  <si>
    <t>Zion</t>
  </si>
  <si>
    <t>cry-1</t>
  </si>
  <si>
    <t>hearken</t>
  </si>
  <si>
    <t>íEø</t>
  </si>
  <si>
    <t>exalt</t>
  </si>
  <si>
    <t>÷eçøÞ</t>
  </si>
  <si>
    <t>afar</t>
  </si>
  <si>
    <t>òúÒøÜ</t>
  </si>
  <si>
    <t>wickedness</t>
  </si>
  <si>
    <t xml:space="preserve">íéòÏúÓøÖ </t>
  </si>
  <si>
    <t>net</t>
  </si>
  <si>
    <t>çîÒùÓ</t>
  </si>
  <si>
    <t>àðÛùÓ</t>
  </si>
  <si>
    <t>hate-1</t>
  </si>
  <si>
    <t>1 øáÒúÓ</t>
  </si>
  <si>
    <t>break-2</t>
  </si>
  <si>
    <t xml:space="preserve">äüÓéúÏ </t>
  </si>
  <si>
    <t>forget</t>
  </si>
  <si>
    <t>2 øòÒúÒ</t>
  </si>
  <si>
    <t>gate</t>
  </si>
  <si>
    <t>desire-1</t>
  </si>
  <si>
    <t>world</t>
  </si>
  <si>
    <t>praise-1</t>
  </si>
  <si>
    <t>íîÒ\Ó</t>
  </si>
  <si>
    <t>consume</t>
  </si>
  <si>
    <t>hope-1</t>
  </si>
  <si>
    <t>üåàâá</t>
  </si>
  <si>
    <t>éðò</t>
  </si>
  <si>
    <t>åéðô</t>
  </si>
  <si>
    <t>ìá</t>
  </si>
  <si>
    <t>åáúç</t>
  </si>
  <si>
    <t>ììä</t>
  </si>
  <si>
    <t>àùð</t>
  </si>
  <si>
    <t>êãé</t>
  </si>
  <si>
    <t>åúôð</t>
  </si>
  <si>
    <t>êøá</t>
  </si>
  <si>
    <t>äüàø</t>
  </si>
  <si>
    <t>ìîò</t>
  </si>
  <si>
    <t>ñòëå</t>
  </si>
  <si>
    <t>üò</t>
  </si>
  <si>
    <t>üüì</t>
  </si>
  <si>
    <t>íåøî</t>
  </si>
  <si>
    <t>êéèôúî</t>
  </si>
  <si>
    <t>êéìò</t>
  </si>
  <si>
    <t>íåüé</t>
  </si>
  <si>
    <t>íäá</t>
  </si>
  <si>
    <t>øáú</t>
  </si>
  <si>
    <t>òåøæ</t>
  </si>
  <si>
    <t>øãì</t>
  </si>
  <si>
    <t>òøå</t>
  </si>
  <si>
    <t>øãå</t>
  </si>
  <si>
    <t>òøá</t>
  </si>
  <si>
    <t>äìà</t>
  </si>
  <si>
    <t>êìî</t>
  </si>
  <si>
    <t>àìî</t>
  </si>
  <si>
    <t>íìåò</t>
  </si>
  <si>
    <t>üçü</t>
  </si>
  <si>
    <t>íáì</t>
  </si>
  <si>
    <t>âøäé</t>
  </si>
  <si>
    <t>é÷ð</t>
  </si>
  <si>
    <t>êðæà</t>
  </si>
  <si>
    <t>åéðéò</t>
  </si>
  <si>
    <t>ãåò</t>
  </si>
  <si>
    <t>ïî</t>
  </si>
  <si>
    <t>õøàä</t>
  </si>
  <si>
    <t>ºéàÐ</t>
  </si>
  <si>
    <t>EððÖeK</t>
  </si>
  <si>
    <t>äîÒ</t>
  </si>
  <si>
    <t>how</t>
  </si>
  <si>
    <t>darkness</t>
  </si>
  <si>
    <t>fire-1</t>
  </si>
  <si>
    <t>ìëÓéäÐ</t>
  </si>
  <si>
    <t>temple</t>
  </si>
  <si>
    <t>øäÒ</t>
  </si>
  <si>
    <t>mountain</t>
  </si>
  <si>
    <t>äôÓòÓìËæÒ</t>
  </si>
  <si>
    <t xml:space="preserve">éüÏéñÏçÓ </t>
  </si>
  <si>
    <t>1 ñeK</t>
  </si>
  <si>
    <t>cup</t>
  </si>
  <si>
    <t>rain-2</t>
  </si>
  <si>
    <t>portion-2</t>
  </si>
  <si>
    <t>eyelid</t>
  </si>
  <si>
    <t>1 çTÒ</t>
  </si>
  <si>
    <t>snare-1</t>
  </si>
  <si>
    <t>úãÜw</t>
  </si>
  <si>
    <t>holy</t>
  </si>
  <si>
    <t>spirit</t>
  </si>
  <si>
    <t>áäÒàÓ</t>
  </si>
  <si>
    <t>love-2</t>
  </si>
  <si>
    <t xml:space="preserve">éúÏôËðÝìË </t>
  </si>
  <si>
    <t xml:space="preserve">÷éCÚöÒ </t>
  </si>
  <si>
    <t>äòéúåä</t>
  </si>
  <si>
    <t>íå÷à</t>
  </si>
  <si>
    <t>øîàé</t>
  </si>
  <si>
    <t>üéúà</t>
  </si>
  <si>
    <t>íãà</t>
  </si>
  <si>
    <t>àåú</t>
  </si>
  <si>
    <t>åøáãé</t>
  </si>
  <si>
    <t>åäòø</t>
  </si>
  <si>
    <t>üôù</t>
  </si>
  <si>
    <t>óñë</t>
  </si>
  <si>
    <t>áìá</t>
  </si>
  <si>
    <t>õøàì</t>
  </si>
  <si>
    <t>íéüòáú</t>
  </si>
  <si>
    <t>éüôù</t>
  </si>
  <si>
    <t>ïåúì</t>
  </si>
  <si>
    <t>ïåãý</t>
  </si>
  <si>
    <t>éðáì</t>
  </si>
  <si>
    <t>åðì</t>
  </si>
  <si>
    <t>äðà</t>
  </si>
  <si>
    <t>äåä*</t>
  </si>
  <si>
    <t>çöð</t>
  </si>
  <si>
    <t>úéùà</t>
  </si>
  <si>
    <t>íîåé</t>
  </si>
  <si>
    <t>éðéò</t>
  </si>
  <si>
    <t>åìéâé</t>
  </si>
  <si>
    <t>éúçèá</t>
  </si>
  <si>
    <t>êúòåùéá</t>
  </si>
  <si>
    <t>äøéùà</t>
  </si>
  <si>
    <t>äåä*ì</t>
  </si>
  <si>
    <t>ìîâ</t>
  </si>
  <si>
    <t>Letter</t>
  </si>
  <si>
    <t>Section 1</t>
  </si>
  <si>
    <t>Section 2</t>
  </si>
  <si>
    <t>Signature</t>
  </si>
  <si>
    <t>Counts</t>
  </si>
  <si>
    <t>ì</t>
  </si>
  <si>
    <t>ò</t>
  </si>
  <si>
    <t>å</t>
  </si>
  <si>
    <t>î</t>
  </si>
  <si>
    <t>ã</t>
  </si>
  <si>
    <t>à</t>
  </si>
  <si>
    <t>ð</t>
  </si>
  <si>
    <t xml:space="preserve"> </t>
  </si>
  <si>
    <t>ö</t>
  </si>
  <si>
    <t>é</t>
  </si>
  <si>
    <t>ç</t>
  </si>
  <si>
    <t>ä</t>
  </si>
  <si>
    <t>á</t>
  </si>
  <si>
    <t>æ</t>
  </si>
  <si>
    <t>ø</t>
  </si>
  <si>
    <t>ñ</t>
  </si>
  <si>
    <t>í</t>
  </si>
  <si>
    <t>ê</t>
  </si>
  <si>
    <t>è</t>
  </si>
  <si>
    <t>ú</t>
  </si>
  <si>
    <t>â</t>
  </si>
  <si>
    <t>ù</t>
  </si>
  <si>
    <t>ë</t>
  </si>
  <si>
    <t>ô</t>
  </si>
  <si>
    <t>ï</t>
  </si>
  <si>
    <t>àìä</t>
  </si>
  <si>
    <t>ìáð</t>
  </si>
  <si>
    <t>ïüé</t>
  </si>
  <si>
    <t>ïåéöî</t>
  </si>
  <si>
    <t>ìàøùé</t>
  </si>
  <si>
    <t>éìëà</t>
  </si>
  <si>
    <t>éîò</t>
  </si>
  <si>
    <t>äìéìò</t>
  </si>
  <si>
    <t>üåáú</t>
  </si>
  <si>
    <t>íçì</t>
  </si>
  <si>
    <t>åîò</t>
  </si>
  <si>
    <t>á÷òé</t>
  </si>
  <si>
    <t>åàø÷</t>
  </si>
  <si>
    <t>çîùé</t>
  </si>
  <si>
    <t>íéîúî</t>
  </si>
  <si>
    <t>íú</t>
  </si>
  <si>
    <t>åãçô</t>
  </si>
  <si>
    <t>ãçô</t>
  </si>
  <si>
    <t>üåàøì</t>
  </si>
  <si>
    <t>øåãá</t>
  </si>
  <si>
    <t>ìéëùî</t>
  </si>
  <si>
    <t>ìëä</t>
  </si>
  <si>
    <t>íâ</t>
  </si>
  <si>
    <t>ãçà</t>
  </si>
  <si>
    <t>»ìÑäÎàÓAË</t>
  </si>
  <si>
    <t>øäÒAË</t>
  </si>
  <si>
    <t>»úÑãÖ÷Þ</t>
  </si>
  <si>
    <t>Same</t>
  </si>
  <si>
    <t>üîÑàÌ</t>
  </si>
  <si>
    <t>eáx÷Ö</t>
  </si>
  <si>
    <t>üàÑåÖ</t>
  </si>
  <si>
    <t>òAÒúËðÚ</t>
  </si>
  <si>
    <t>àlåÖ</t>
  </si>
  <si>
    <t>äùÐr</t>
  </si>
  <si>
    <t>èeNéÚ</t>
  </si>
  <si>
    <t>Letters</t>
  </si>
  <si>
    <t>éëðà</t>
  </si>
  <si>
    <t>øåëæ</t>
  </si>
  <si>
    <t>êþäìý</t>
  </si>
  <si>
    <t>íåé</t>
  </si>
  <si>
    <t>üàå</t>
  </si>
  <si>
    <t>üáúä</t>
  </si>
  <si>
    <t>õøàî</t>
  </si>
  <si>
    <t>åúã÷ì</t>
  </si>
  <si>
    <t>íéøöî</t>
  </si>
  <si>
    <t>üéáî</t>
  </si>
  <si>
    <t>íéãáò</t>
  </si>
  <si>
    <t>äéäé</t>
  </si>
  <si>
    <t>íéîé</t>
  </si>
  <si>
    <t>éðô</t>
  </si>
  <si>
    <t>äùòü</t>
  </si>
  <si>
    <t>ìñô</t>
  </si>
  <si>
    <t>ìëå</t>
  </si>
  <si>
    <t>üáú</t>
  </si>
  <si>
    <t>ìòîî</t>
  </si>
  <si>
    <t>ïüð</t>
  </si>
  <si>
    <t>õøàá</t>
  </si>
  <si>
    <t>äëàìî</t>
  </si>
  <si>
    <t>àìå</t>
  </si>
  <si>
    <t>íéîá</t>
  </si>
  <si>
    <t>êãáò</t>
  </si>
  <si>
    <t>êãáòå</t>
  </si>
  <si>
    <t>äåçüúü</t>
  </si>
  <si>
    <t>ø÷ú</t>
  </si>
  <si>
    <t>êéøòúá</t>
  </si>
  <si>
    <t>àð÷</t>
  </si>
  <si>
    <t>üéá</t>
  </si>
  <si>
    <t>çåðé</t>
  </si>
  <si>
    <t>ïåò</t>
  </si>
  <si>
    <t>êåîë</t>
  </si>
  <si>
    <t>íéðá</t>
  </si>
  <si>
    <t>ãáò</t>
  </si>
  <si>
    <t>äùòå</t>
  </si>
  <si>
    <t>ãñç</t>
  </si>
  <si>
    <t>éáäàì</t>
  </si>
  <si>
    <t>íéîúä</t>
  </si>
  <si>
    <t>éøîúìå</t>
  </si>
  <si>
    <t>ãéá</t>
  </si>
  <si>
    <t>íéä</t>
  </si>
  <si>
    <t>íá</t>
  </si>
  <si>
    <t>àåúì</t>
  </si>
  <si>
    <t>íåéá</t>
  </si>
  <si>
    <t>ïë</t>
  </si>
  <si>
    <t>åîú</t>
  </si>
  <si>
    <t>üåùòì</t>
  </si>
  <si>
    <t>לכן</t>
  </si>
  <si>
    <t>חלקי</t>
  </si>
  <si>
    <t>אף</t>
  </si>
  <si>
    <t>בשׂרי</t>
  </si>
  <si>
    <t>לי</t>
  </si>
  <si>
    <t>נפשׁי</t>
  </si>
  <si>
    <t>עלי</t>
  </si>
  <si>
    <t>בארץ</t>
  </si>
  <si>
    <t>לראות</t>
  </si>
  <si>
    <t>ארח</t>
  </si>
  <si>
    <t>בם</t>
  </si>
  <si>
    <t>שׁויתי</t>
  </si>
  <si>
    <t>תמיד</t>
  </si>
  <si>
    <t>שׂפתי</t>
  </si>
  <si>
    <t>קראתיך</t>
  </si>
  <si>
    <t>שׁמעה</t>
  </si>
  <si>
    <t>הט</t>
  </si>
  <si>
    <t>רנתי</t>
  </si>
  <si>
    <t>אמרתי</t>
  </si>
  <si>
    <t>סבבוני</t>
  </si>
  <si>
    <t>מישׁרים</t>
  </si>
  <si>
    <t>לילה</t>
  </si>
  <si>
    <t>פי</t>
  </si>
  <si>
    <t>אדם</t>
  </si>
  <si>
    <t>שׁמרתי</t>
  </si>
  <si>
    <t>פעמי</t>
  </si>
  <si>
    <t>W/O</t>
  </si>
  <si>
    <t>עם</t>
  </si>
  <si>
    <t>הרים</t>
  </si>
  <si>
    <t>ידי</t>
  </si>
  <si>
    <t>דבר</t>
  </si>
  <si>
    <t>דרכי</t>
  </si>
  <si>
    <t>ביום</t>
  </si>
  <si>
    <t>ולא</t>
  </si>
  <si>
    <t>מאיבי</t>
  </si>
  <si>
    <t>תמים</t>
  </si>
  <si>
    <t>עמו</t>
  </si>
  <si>
    <t>אודך</t>
  </si>
  <si>
    <t>צרופה</t>
  </si>
  <si>
    <t>מגן</t>
  </si>
  <si>
    <t>הוא</t>
  </si>
  <si>
    <t>לכל</t>
  </si>
  <si>
    <t>מי</t>
  </si>
  <si>
    <t>מהלל</t>
  </si>
  <si>
    <t>לוה*</t>
  </si>
  <si>
    <t>אקרא</t>
  </si>
  <si>
    <t>עד</t>
  </si>
  <si>
    <t>גבר</t>
  </si>
  <si>
    <t>ומי</t>
  </si>
  <si>
    <t>אפפוני</t>
  </si>
  <si>
    <t>חבלי</t>
  </si>
  <si>
    <t>חיל</t>
  </si>
  <si>
    <t>רגלי</t>
  </si>
  <si>
    <t>ואל</t>
  </si>
  <si>
    <t>קשׁת</t>
  </si>
  <si>
    <t>רב</t>
  </si>
  <si>
    <t>קולי</t>
  </si>
  <si>
    <t>תבוא</t>
  </si>
  <si>
    <t>מגערתך</t>
  </si>
  <si>
    <t>תרחיב</t>
  </si>
  <si>
    <t>אפך</t>
  </si>
  <si>
    <t>רבים</t>
  </si>
  <si>
    <t>חפץ</t>
  </si>
  <si>
    <t>בי</t>
  </si>
  <si>
    <t>ואין</t>
  </si>
  <si>
    <t>ידעתי</t>
  </si>
  <si>
    <t>WPV</t>
  </si>
  <si>
    <t>For</t>
  </si>
  <si>
    <t>äøÞéZÏäÒ</t>
  </si>
  <si>
    <t>øAÑCÚ</t>
  </si>
  <si>
    <t>éAÏBÒùËîÏ</t>
  </si>
  <si>
    <t>éøÚEö</t>
  </si>
  <si>
    <t>þìÏýÐ</t>
  </si>
  <si>
    <t>éüÏãÞEöîËE</t>
  </si>
  <si>
    <t>éìÐáËçÑ</t>
  </si>
  <si>
    <t>åéðÞôÓìË</t>
  </si>
  <si>
    <t>ìàÑåÖ</t>
  </si>
  <si>
    <t>íéøÚäÓ</t>
  </si>
  <si>
    <t>úòÒøÖ\ÏåÝ</t>
  </si>
  <si>
    <t>äìÓòÓ</t>
  </si>
  <si>
    <t>éôÐðÖKÒ</t>
  </si>
  <si>
    <t>íé÷ÚçÓúË</t>
  </si>
  <si>
    <t>íéÚîÒ</t>
  </si>
  <si>
    <t>ºúÑg</t>
  </si>
  <si>
    <t>EøáËòÓ</t>
  </si>
  <si>
    <t>»TÑàÒ</t>
  </si>
  <si>
    <t>»üËøÞòÍBÒîÏ</t>
  </si>
  <si>
    <t>íéÚNÒîÏ</t>
  </si>
  <si>
    <t>íeøNÓîÏ</t>
  </si>
  <si>
    <t>EöîËàÓ</t>
  </si>
  <si>
    <t>éäÏéÖåÝ</t>
  </si>
  <si>
    <t>õôÐçÓ</t>
  </si>
  <si>
    <t>éãÝéÞ</t>
  </si>
  <si>
    <t>é\ÏøÖîÒúÓ</t>
  </si>
  <si>
    <t>ìëÓ</t>
  </si>
  <si>
    <t>eNòÏ</t>
  </si>
  <si>
    <t>íéîÏüÓ</t>
  </si>
  <si>
    <t>éäÏàÌåÞ</t>
  </si>
  <si>
    <t>íòÏ</t>
  </si>
  <si>
    <t>íòÏåÖ</t>
  </si>
  <si>
    <t>íòÒ</t>
  </si>
  <si>
    <t>ìkìË</t>
  </si>
  <si>
    <t>äôÓEøöË</t>
  </si>
  <si>
    <t>ìýÐäÓ</t>
  </si>
  <si>
    <t>EðþäÐlýÌ</t>
  </si>
  <si>
    <t>øEö</t>
  </si>
  <si>
    <t>D¢ÝeìýÌ</t>
  </si>
  <si>
    <t>ìéÚçÓ</t>
  </si>
  <si>
    <t>äîÓçÓìËNÏìÒ</t>
  </si>
  <si>
    <t>é\ÓçËüÒ</t>
  </si>
  <si>
    <t>éìÓâËøÝ</t>
  </si>
  <si>
    <t>EìTËéÚ</t>
  </si>
  <si>
    <t>ìéÚçÒ</t>
  </si>
  <si>
    <t>ïéàÐåÖ</t>
  </si>
  <si>
    <t>íòÒ</t>
  </si>
  <si>
    <t>øëÓðÛ</t>
  </si>
  <si>
    <t>üeî÷ÞðÖ</t>
  </si>
  <si>
    <t>ïüÐePäÒ</t>
  </si>
  <si>
    <t>íéÚeBáÒ</t>
  </si>
  <si>
    <t>»ãÖeà</t>
  </si>
  <si>
    <t>ãñÑçÑ</t>
  </si>
  <si>
    <t>áøÜçÑîÐ</t>
  </si>
  <si>
    <t>eCáËòÒ</t>
  </si>
  <si>
    <t>äöÑeTäÒ</t>
  </si>
  <si>
    <t>íéëÏìÓNËìÒ</t>
  </si>
  <si>
    <t>äòÓEú\Ë</t>
  </si>
  <si>
    <t>éüÒeòAËöËàÑ</t>
  </si>
  <si>
    <t>áøÞ÷ÖìÒ</t>
  </si>
  <si>
    <t>ãNÐìÒîËäÒ</t>
  </si>
  <si>
    <t>éNÏòÒ</t>
  </si>
  <si>
    <t>ããÛeøäÓ</t>
  </si>
  <si>
    <t>eáE</t>
  </si>
  <si>
    <t>éCÚñËçÒ</t>
  </si>
  <si>
    <t>EðúÓòÌéÜåÖ</t>
  </si>
  <si>
    <t>íéøÚäÓAÑ</t>
  </si>
  <si>
    <t>òBÒ</t>
  </si>
  <si>
    <t>ãøÛüÐåÖ</t>
  </si>
  <si>
    <t>èäÒ</t>
  </si>
  <si>
    <t>íNÐäÔüËE</t>
  </si>
  <si>
    <t>»éVÑçÏ</t>
  </si>
  <si>
    <t>çìÒúË</t>
  </si>
  <si>
    <t>íöÐéôÏüËE</t>
  </si>
  <si>
    <t>÷øÞAÓ</t>
  </si>
  <si>
    <t>÷eøAË</t>
  </si>
  <si>
    <t>ãIÝîÏ</t>
  </si>
  <si>
    <t>éðÚöÐTË</t>
  </si>
  <si>
    <t>become-bright</t>
  </si>
  <si>
    <t>eat</t>
  </si>
  <si>
    <t>õîÒàÓ</t>
  </si>
  <si>
    <t>(be)-of-good-courage</t>
  </si>
  <si>
    <t>äøÞîËàÏ</t>
  </si>
  <si>
    <t>promise-1</t>
  </si>
  <si>
    <t>óôÒàÓ</t>
  </si>
  <si>
    <t>encompass</t>
  </si>
  <si>
    <t>àeA</t>
  </si>
  <si>
    <t>come</t>
  </si>
  <si>
    <t>high-place</t>
  </si>
  <si>
    <t>burn-2</t>
  </si>
  <si>
    <t>1 ÷øÞAÓ</t>
  </si>
  <si>
    <t>lightning</t>
  </si>
  <si>
    <t>ìãÝBÓ</t>
  </si>
  <si>
    <t>grow-up</t>
  </si>
  <si>
    <t>äøÞòÓBË</t>
  </si>
  <si>
    <t>rebuke-1</t>
  </si>
  <si>
    <t>1 øáÒCÞ</t>
  </si>
  <si>
    <t>speak</t>
  </si>
  <si>
    <t>destroy</t>
  </si>
  <si>
    <t>leap</t>
  </si>
  <si>
    <t>íîÒäÓ</t>
  </si>
  <si>
    <t>rout</t>
  </si>
  <si>
    <t>õEç</t>
  </si>
  <si>
    <t>street</t>
  </si>
  <si>
    <t>1 éçÒ</t>
  </si>
  <si>
    <t>live-1</t>
  </si>
  <si>
    <t>saint</t>
  </si>
  <si>
    <t>delight-2</t>
  </si>
  <si>
    <t>statute</t>
  </si>
  <si>
    <t>tremble</t>
  </si>
  <si>
    <t>kindle</t>
  </si>
  <si>
    <t>can</t>
  </si>
  <si>
    <t>1 ïéîÏéÞ</t>
  </si>
  <si>
    <t>right-hand</t>
  </si>
  <si>
    <t>àöÓéÞ</t>
  </si>
  <si>
    <t>go-out</t>
  </si>
  <si>
    <t>äìÓKÓ</t>
  </si>
  <si>
    <t>fail</t>
  </si>
  <si>
    <t>so-1</t>
  </si>
  <si>
    <t>óðÞKÓ</t>
  </si>
  <si>
    <t>wing</t>
  </si>
  <si>
    <t>bow-down</t>
  </si>
  <si>
    <t>ãîÒìÓ</t>
  </si>
  <si>
    <t>learn</t>
  </si>
  <si>
    <t>ú÷Ûeî</t>
  </si>
  <si>
    <t>2 äãÞEöîË</t>
  </si>
  <si>
    <t>stronghold</t>
  </si>
  <si>
    <t>áçÓøÖîÑ</t>
  </si>
  <si>
    <t>broad-place</t>
  </si>
  <si>
    <t>wither</t>
  </si>
  <si>
    <t>ìçÒðÝ</t>
  </si>
  <si>
    <t>brook</t>
  </si>
  <si>
    <t>äèÓðÞ</t>
  </si>
  <si>
    <t>stretch-out</t>
  </si>
  <si>
    <t>vengeance</t>
  </si>
  <si>
    <t>äîÓúÓðÖ</t>
  </si>
  <si>
    <t>breath</t>
  </si>
  <si>
    <t>round-about</t>
  </si>
  <si>
    <t>1 òìÒñÑ</t>
  </si>
  <si>
    <t>rock-1</t>
  </si>
  <si>
    <t>ãòÒñÓ</t>
  </si>
  <si>
    <t>strengthen</t>
  </si>
  <si>
    <t>1 ãáÑòÑ</t>
  </si>
  <si>
    <t>servant</t>
  </si>
  <si>
    <t>go-up</t>
  </si>
  <si>
    <t>1 äðÞòÓ</t>
  </si>
  <si>
    <t>answer-2</t>
  </si>
  <si>
    <t>neck</t>
  </si>
  <si>
    <t>õET</t>
  </si>
  <si>
    <t>scatter</t>
  </si>
  <si>
    <t>üîÒöÓ</t>
  </si>
  <si>
    <t>fling</t>
  </si>
  <si>
    <t>distress-1</t>
  </si>
  <si>
    <t>ïøÜ÷Ü</t>
  </si>
  <si>
    <t>horn</t>
  </si>
  <si>
    <t>1 áøÝ</t>
  </si>
  <si>
    <t>many</t>
  </si>
  <si>
    <t>flash-forth</t>
  </si>
  <si>
    <t>multiply</t>
  </si>
  <si>
    <t>æâÒøÞ</t>
  </si>
  <si>
    <t>run</t>
  </si>
  <si>
    <t>íçÒøÞ</t>
  </si>
  <si>
    <t>obtain-mercy</t>
  </si>
  <si>
    <t>áéøÚ</t>
  </si>
  <si>
    <t>ride</t>
  </si>
  <si>
    <t>roar-2</t>
  </si>
  <si>
    <t>ûòÒøÞ</t>
  </si>
  <si>
    <t>quake</t>
  </si>
  <si>
    <t>íéùÏ</t>
  </si>
  <si>
    <t>put</t>
  </si>
  <si>
    <t>÷çÒúÒ</t>
  </si>
  <si>
    <t>sky</t>
  </si>
  <si>
    <t>song</t>
  </si>
  <si>
    <t>ìôÐúÓ</t>
  </si>
  <si>
    <t>bring-low</t>
  </si>
  <si>
    <t>hail-1</t>
  </si>
  <si>
    <t>choose</t>
  </si>
  <si>
    <t>1 ìáÑçÑ</t>
  </si>
  <si>
    <t>cord</t>
  </si>
  <si>
    <t>army</t>
  </si>
  <si>
    <t>äîÓçÓìËîÏ</t>
  </si>
  <si>
    <t>war-1</t>
  </si>
  <si>
    <t>foreign</t>
  </si>
  <si>
    <t>2 áòÓ</t>
  </si>
  <si>
    <t>cloud</t>
  </si>
  <si>
    <t>meet</t>
  </si>
  <si>
    <t>1 àøÞ÷Þ</t>
  </si>
  <si>
    <t>call-2</t>
  </si>
  <si>
    <t>cry-for-help</t>
  </si>
  <si>
    <t>çìÒúÓ</t>
  </si>
  <si>
    <t>send</t>
  </si>
  <si>
    <t>øîÒúÓ</t>
  </si>
  <si>
    <t>keep</t>
  </si>
  <si>
    <t>coal</t>
  </si>
  <si>
    <t>water-1</t>
  </si>
  <si>
    <t>èìÒTÓ</t>
  </si>
  <si>
    <t>escape-1</t>
  </si>
  <si>
    <t>1 øEö</t>
  </si>
  <si>
    <t>íòÏ</t>
  </si>
  <si>
    <t>with</t>
  </si>
  <si>
    <t>תורת</t>
  </si>
  <si>
    <t>מצות</t>
  </si>
  <si>
    <t>י-הוה</t>
  </si>
  <si>
    <t>מזהב</t>
  </si>
  <si>
    <t>ומפז</t>
  </si>
  <si>
    <t>השׁמים</t>
  </si>
  <si>
    <t>עינים</t>
  </si>
  <si>
    <t>כבוד</t>
  </si>
  <si>
    <t>עדות</t>
  </si>
  <si>
    <t>מדבשׁ</t>
  </si>
  <si>
    <t>גם</t>
  </si>
  <si>
    <t>עבדך</t>
  </si>
  <si>
    <t>פקודי</t>
  </si>
  <si>
    <t>אמת</t>
  </si>
  <si>
    <t>עקב</t>
  </si>
  <si>
    <t>לב</t>
  </si>
  <si>
    <t>יהיו</t>
  </si>
  <si>
    <t>לפניך</t>
  </si>
  <si>
    <t>1 ìäÑ`</t>
  </si>
  <si>
    <t>tent</t>
  </si>
  <si>
    <t>ïîÓàÌðÜ</t>
  </si>
  <si>
    <t>faithful</t>
  </si>
  <si>
    <t>1 øîÑàÐ</t>
  </si>
  <si>
    <t>faithfulness</t>
  </si>
  <si>
    <t>consider</t>
  </si>
  <si>
    <t>1 ìàÒBÓ</t>
  </si>
  <si>
    <t>redeem</t>
  </si>
  <si>
    <t>øeABÏ</t>
  </si>
  <si>
    <t>mighty-man</t>
  </si>
  <si>
    <t>knowledge</t>
  </si>
  <si>
    <t>áäÓæÓ</t>
  </si>
  <si>
    <t>gold</t>
  </si>
  <si>
    <t>sun</t>
  </si>
  <si>
    <t>restrain</t>
  </si>
  <si>
    <t>together</t>
  </si>
  <si>
    <t>1 àöÓeî</t>
  </si>
  <si>
    <t>spring-1</t>
  </si>
  <si>
    <t>commandment</t>
  </si>
  <si>
    <t>gushing</t>
  </si>
  <si>
    <t>üEãòÐ</t>
  </si>
  <si>
    <t>testimony</t>
  </si>
  <si>
    <t>éüÏTÑ</t>
  </si>
  <si>
    <t>simple</t>
  </si>
  <si>
    <t>÷ãÝöÓ</t>
  </si>
  <si>
    <t>be-righteous</t>
  </si>
  <si>
    <t>end-1</t>
  </si>
  <si>
    <t>ïeöøÞ</t>
  </si>
  <si>
    <t>favor-2</t>
  </si>
  <si>
    <t>ò¢Ýé÷ÚøÞ</t>
  </si>
  <si>
    <t>firmament</t>
  </si>
  <si>
    <t>úîÑúÑ</t>
  </si>
  <si>
    <t>law</t>
  </si>
  <si>
    <t>øîÑ`</t>
  </si>
  <si>
    <t>speech</t>
  </si>
  <si>
    <t>ä\ÓòÒ</t>
  </si>
  <si>
    <t>äøÞöÓ</t>
  </si>
  <si>
    <t>áwòÍéÝ</t>
  </si>
  <si>
    <t>EðçËðÝàÍåÝ</t>
  </si>
  <si>
    <t>íúÐAË</t>
  </si>
  <si>
    <t>ìëÓåÖ</t>
  </si>
  <si>
    <t>äòÓéúÏeä</t>
  </si>
  <si>
    <t>ºìÑNÑäÒ</t>
  </si>
  <si>
    <t>צרה</t>
  </si>
  <si>
    <t>*לה*</t>
  </si>
  <si>
    <t>יעקב</t>
  </si>
  <si>
    <t>ואנחנו</t>
  </si>
  <si>
    <t>לך</t>
  </si>
  <si>
    <t>äøÞEáBË</t>
  </si>
  <si>
    <t>might</t>
  </si>
  <si>
    <t>Jacob</t>
  </si>
  <si>
    <t>1 ááÓìÐ</t>
  </si>
  <si>
    <t>äçÓðÖîÏ</t>
  </si>
  <si>
    <t>cereal-offering</t>
  </si>
  <si>
    <t>horse</t>
  </si>
  <si>
    <t>stand-upright</t>
  </si>
  <si>
    <t>1 øæÑòÐ</t>
  </si>
  <si>
    <t>help-1</t>
  </si>
  <si>
    <t>now</t>
  </si>
  <si>
    <t>1 äøÞöÓ</t>
  </si>
  <si>
    <t>too-high</t>
  </si>
  <si>
    <t>EðçËðÝàÍ</t>
  </si>
  <si>
    <t>we</t>
  </si>
  <si>
    <t>בטח</t>
  </si>
  <si>
    <t>ב*הוה</t>
  </si>
  <si>
    <t>מאד</t>
  </si>
  <si>
    <t>טוב</t>
  </si>
  <si>
    <t>גדול</t>
  </si>
  <si>
    <t>כבודו</t>
  </si>
  <si>
    <t>*ל*</t>
  </si>
  <si>
    <t>יראי</t>
  </si>
  <si>
    <t>רחוק</t>
  </si>
  <si>
    <t>אבירי</t>
  </si>
  <si>
    <t>ישׂראל</t>
  </si>
  <si>
    <t>טרף</t>
  </si>
  <si>
    <t>בטחו</t>
  </si>
  <si>
    <t>נדרי</t>
  </si>
  <si>
    <t>נגד</t>
  </si>
  <si>
    <t>יהללו</t>
  </si>
  <si>
    <t>מרעים</t>
  </si>
  <si>
    <t>ראשׁ</t>
  </si>
  <si>
    <t>יראו</t>
  </si>
  <si>
    <t>גל</t>
  </si>
  <si>
    <t>מרחם</t>
  </si>
  <si>
    <t>הושׁיעני</t>
  </si>
  <si>
    <t>מפי</t>
  </si>
  <si>
    <t>עניתני</t>
  </si>
  <si>
    <t>יבאו</t>
  </si>
  <si>
    <t>éãîò</t>
  </si>
  <si>
    <t>ïçìú</t>
  </si>
  <si>
    <t>ãâð</t>
  </si>
  <si>
    <t>ïîúá</t>
  </si>
  <si>
    <t>éúôð</t>
  </si>
  <si>
    <t>êà</t>
  </si>
  <si>
    <t>éîé</t>
  </si>
  <si>
    <t>êìà</t>
  </si>
  <si>
    <t>üéáá</t>
  </si>
  <si>
    <t>êøàì</t>
  </si>
  <si>
    <t>åàù</t>
  </si>
  <si>
    <t>äá</t>
  </si>
  <si>
    <t>àåä</t>
  </si>
  <si>
    <t>äãñé</t>
  </si>
  <si>
    <t>üåøäð</t>
  </si>
  <si>
    <t>äæ</t>
  </si>
  <si>
    <t>æåæò</t>
  </si>
  <si>
    <t>øåáâ</t>
  </si>
  <si>
    <t>äîçìî</t>
  </si>
  <si>
    <t>ááì</t>
  </si>
  <si>
    <t>òáúð</t>
  </si>
  <si>
    <t>àáéå</t>
  </si>
  <si>
    <t>üàî</t>
  </si>
  <si>
    <t>åòúé</t>
  </si>
  <si>
    <t>øåã</t>
  </si>
  <si>
    <t>åúøã</t>
  </si>
  <si>
    <t>üåýáö</t>
  </si>
  <si>
    <t>éú÷áî</t>
  </si>
  <si>
    <t>No Sub</t>
  </si>
  <si>
    <t>M</t>
  </si>
  <si>
    <t>G</t>
  </si>
  <si>
    <t>רחמיך</t>
  </si>
  <si>
    <t>מעולם</t>
  </si>
  <si>
    <t>בטחתי</t>
  </si>
  <si>
    <t>כחסדך</t>
  </si>
  <si>
    <t>שׁמרה</t>
  </si>
  <si>
    <t>יבשׁו</t>
  </si>
  <si>
    <t>אבושׁ</t>
  </si>
  <si>
    <t>וישׁר</t>
  </si>
  <si>
    <t>למדני</t>
  </si>
  <si>
    <t>הדריכני</t>
  </si>
  <si>
    <t>בדרך</t>
  </si>
  <si>
    <t>ולמדני</t>
  </si>
  <si>
    <t>מכל</t>
  </si>
  <si>
    <t>ואמת</t>
  </si>
  <si>
    <t>זה</t>
  </si>
  <si>
    <t>עיני</t>
  </si>
  <si>
    <t>פנה</t>
  </si>
  <si>
    <t>וחנני</t>
  </si>
  <si>
    <t>deal-tracherously</t>
  </si>
  <si>
    <t>àHÓçÒ</t>
  </si>
  <si>
    <t>sinner</t>
  </si>
  <si>
    <t>áEè</t>
  </si>
  <si>
    <t>goodness</t>
  </si>
  <si>
    <t>Israel</t>
  </si>
  <si>
    <t>íéøÚEòðÖ</t>
  </si>
  <si>
    <t>youth</t>
  </si>
  <si>
    <t>forgive</t>
  </si>
  <si>
    <t>turn-1</t>
  </si>
  <si>
    <t>1 ááÒøÞ</t>
  </si>
  <si>
    <t>be-many</t>
  </si>
  <si>
    <t>íéîÏçÍøÝ</t>
  </si>
  <si>
    <t>mercy</t>
  </si>
  <si>
    <t>hatred</t>
  </si>
  <si>
    <t>continually</t>
  </si>
  <si>
    <t>covenant</t>
  </si>
  <si>
    <t>sin-1</t>
  </si>
  <si>
    <t>1 áeè</t>
  </si>
  <si>
    <t>good-1</t>
  </si>
  <si>
    <t>àøÛéÞ</t>
  </si>
  <si>
    <t>fear-2</t>
  </si>
  <si>
    <t>øöÒðÞ</t>
  </si>
  <si>
    <t>éðèôú</t>
  </si>
  <si>
    <t>éôë</t>
  </si>
  <si>
    <t>éüëìä</t>
  </si>
  <si>
    <t>éüçèá</t>
  </si>
  <si>
    <t>ìå÷á</t>
  </si>
  <si>
    <t>äãåü</t>
  </si>
  <si>
    <t>éððçá</t>
  </si>
  <si>
    <t>äôåøö</t>
  </si>
  <si>
    <t>éüáäà</t>
  </si>
  <si>
    <t>éáìå</t>
  </si>
  <si>
    <t>ïëúî</t>
  </si>
  <si>
    <t>êüîàá</t>
  </si>
  <si>
    <t>íòå</t>
  </si>
  <si>
    <t>éüî</t>
  </si>
  <si>
    <t>éúðà</t>
  </si>
  <si>
    <t>äîæ</t>
  </si>
  <si>
    <t>éüàðù</t>
  </si>
  <si>
    <t>äàìî</t>
  </si>
  <si>
    <t>íéòøî</t>
  </si>
  <si>
    <t>áúà</t>
  </si>
  <si>
    <t>éðãô</t>
  </si>
  <si>
    <t>éððçå</t>
  </si>
  <si>
    <t>éìâø</t>
  </si>
  <si>
    <t>êøáà</t>
  </si>
  <si>
    <t>Hashem</t>
  </si>
  <si>
    <t>÷æç</t>
  </si>
  <si>
    <t>äòåøü</t>
  </si>
  <si>
    <t>äøéúà</t>
  </si>
  <si>
    <t>áø÷á</t>
  </si>
  <si>
    <t>òîú</t>
  </si>
  <si>
    <t>ìëàì</t>
  </si>
  <si>
    <t>éøùá</t>
  </si>
  <si>
    <t>åìúë</t>
  </si>
  <si>
    <t>åú÷á</t>
  </si>
  <si>
    <t>íà</t>
  </si>
  <si>
    <t>äðçî</t>
  </si>
  <si>
    <t>àøéé</t>
  </si>
  <si>
    <t>øüñü</t>
  </si>
  <si>
    <t>üçà</t>
  </si>
  <si>
    <t>éðáæòü</t>
  </si>
  <si>
    <t>éüáú</t>
  </si>
  <si>
    <t>éáà</t>
  </si>
  <si>
    <t>éðøåä</t>
  </si>
  <si>
    <t>éðçðå</t>
  </si>
  <si>
    <t>äòø</t>
  </si>
  <si>
    <t>øüñá</t>
  </si>
  <si>
    <t>åî÷</t>
  </si>
  <si>
    <t>éá</t>
  </si>
  <si>
    <t>éãò</t>
  </si>
  <si>
    <t>ñîç</t>
  </si>
  <si>
    <t>éüðîàä</t>
  </si>
  <si>
    <t>áåèá</t>
  </si>
  <si>
    <t>íééç</t>
  </si>
  <si>
    <t>åðéáé</t>
  </si>
  <si>
    <t>éøåö</t>
  </si>
  <si>
    <t>üìòô</t>
  </si>
  <si>
    <t>úøçü</t>
  </si>
  <si>
    <t>äùòî</t>
  </si>
  <si>
    <t>åéãé</t>
  </si>
  <si>
    <t>êåøá</t>
  </si>
  <si>
    <t>éãøåé</t>
  </si>
  <si>
    <t>øåá</t>
  </si>
  <si>
    <t>ìå÷</t>
  </si>
  <si>
    <t>éðåðçü</t>
  </si>
  <si>
    <t>éæò</t>
  </si>
  <si>
    <t>éðâîå</t>
  </si>
  <si>
    <t>éãé</t>
  </si>
  <si>
    <t>çèá</t>
  </si>
  <si>
    <t>æò</t>
  </si>
  <si>
    <t>íåìú</t>
  </si>
  <si>
    <t>üåòåúé</t>
  </si>
  <si>
    <t>íááìá</t>
  </si>
  <si>
    <t>ïü</t>
  </si>
  <si>
    <t>íäéãé</t>
  </si>
  <si>
    <t>íìåòä</t>
  </si>
  <si>
    <t>EáäÓ</t>
  </si>
  <si>
    <t>æråÞ</t>
  </si>
  <si>
    <t>ãeáKË</t>
  </si>
  <si>
    <t>EåçÍ\ÒúËäÏ</t>
  </si>
  <si>
    <t>üøÝãÖäÒAË</t>
  </si>
  <si>
    <t>íéÚNÓäÒ</t>
  </si>
  <si>
    <t>ç¢ÝÊKAÒ</t>
  </si>
  <si>
    <t>eNòÒìË</t>
  </si>
  <si>
    <t>eNòÒ</t>
  </si>
  <si>
    <t>íéæÏøÞàÍ</t>
  </si>
  <si>
    <t>éæÐøÖàÒ</t>
  </si>
  <si>
    <t>eîKË</t>
  </si>
  <si>
    <t>ïeðáÓìË</t>
  </si>
  <si>
    <t>2 äåÞçÓ</t>
  </si>
  <si>
    <t>worship</t>
  </si>
  <si>
    <t>1 øòÒéÝ</t>
  </si>
  <si>
    <t>forest</t>
  </si>
  <si>
    <t>ã÷ÝøÞ</t>
  </si>
  <si>
    <t>skip</t>
  </si>
  <si>
    <t>íeìúÓ</t>
  </si>
  <si>
    <t>peace</t>
  </si>
  <si>
    <t>æøÜàÑ</t>
  </si>
  <si>
    <t>cedar</t>
  </si>
  <si>
    <t xml:space="preserve">üàÑ </t>
  </si>
  <si>
    <t>KË</t>
  </si>
  <si>
    <t xml:space="preserve">eîKË </t>
  </si>
  <si>
    <t>like-1</t>
  </si>
  <si>
    <t>Lebanon</t>
  </si>
  <si>
    <t>2 øAÓãÖîÏ</t>
  </si>
  <si>
    <t>wilderness</t>
  </si>
  <si>
    <t>ìEç</t>
  </si>
  <si>
    <t xml:space="preserve">ãeáKË </t>
  </si>
  <si>
    <t>äåäé</t>
  </si>
  <si>
    <t>äåäéì</t>
  </si>
  <si>
    <t>åîë</t>
  </si>
  <si>
    <t>ãåáë</t>
  </si>
  <si>
    <t>øáù</t>
  </si>
  <si>
    <t>ìâò</t>
  </si>
  <si>
    <t>áùé</t>
  </si>
  <si>
    <t>åîòì</t>
  </si>
  <si>
    <t>åîù</t>
  </si>
  <si>
    <t>íéîä</t>
  </si>
  <si>
    <t>úåáäì</t>
  </si>
  <si>
    <t>øáãî</t>
  </si>
  <si>
    <t>ïúé</t>
  </si>
  <si>
    <t>ùà</t>
  </si>
  <si>
    <t>ååçúùä</t>
  </si>
  <si>
    <t>øáùéå</t>
  </si>
  <si>
    <t>êøáé</t>
  </si>
  <si>
    <t>ïá</t>
  </si>
  <si>
    <t>éæøà</t>
  </si>
  <si>
    <t>åìë</t>
  </si>
  <si>
    <t>íéî</t>
  </si>
  <si>
    <t>YHVH</t>
  </si>
  <si>
    <t>øéú</t>
  </si>
  <si>
    <t>üéáä</t>
  </si>
  <si>
    <t>êîîåøà</t>
  </si>
  <si>
    <t>åéãéñç</t>
  </si>
  <si>
    <t>åãåäå</t>
  </si>
  <si>
    <t>øëæì</t>
  </si>
  <si>
    <t>üçüô</t>
  </si>
  <si>
    <t>éüééä</t>
  </si>
  <si>
    <t>éüòåú</t>
  </si>
  <si>
    <t>íãé</t>
  </si>
  <si>
    <t>äðø</t>
  </si>
  <si>
    <t>ìåàú</t>
  </si>
  <si>
    <t>òöá</t>
  </si>
  <si>
    <t>êãåà</t>
  </si>
  <si>
    <t>éüøîà</t>
  </si>
  <si>
    <t>éðüééç</t>
  </si>
  <si>
    <t>üçú</t>
  </si>
  <si>
    <t>øôò</t>
  </si>
  <si>
    <t>êüîà</t>
  </si>
  <si>
    <t>äéä</t>
  </si>
  <si>
    <t>øæò</t>
  </si>
  <si>
    <t>»éüÏàøÞ÷Ö</t>
  </si>
  <si>
    <t>EîCÖéÚ</t>
  </si>
  <si>
    <t>»üË÷ÞãÖöÏAË</t>
  </si>
  <si>
    <t>éðÚìÐéVÏäÒ</t>
  </si>
  <si>
    <t>÷üÓòÓ</t>
  </si>
  <si>
    <t>æEáåÞ</t>
  </si>
  <si>
    <t>øEöìË</t>
  </si>
  <si>
    <t>æeòîÓ</t>
  </si>
  <si>
    <t>áøÝ</t>
  </si>
  <si>
    <t>üéáÐìË</t>
  </si>
  <si>
    <t>»áËEè</t>
  </si>
  <si>
    <t>éüÏééÚäÓ</t>
  </si>
  <si>
    <t>äTÓøÖçÑ</t>
  </si>
  <si>
    <t>\ÓìËòÒTÓ</t>
  </si>
  <si>
    <t>ä\ÓàÓ</t>
  </si>
  <si>
    <t>ºAÓ</t>
  </si>
  <si>
    <t>éðÚçÐðÖ\Ò</t>
  </si>
  <si>
    <t>øüÑñÐAË</t>
  </si>
  <si>
    <t>EðîËèÓ</t>
  </si>
  <si>
    <t>ãáÐ`</t>
  </si>
  <si>
    <t>éçÏEø</t>
  </si>
  <si>
    <t>eCñËçÒ</t>
  </si>
  <si>
    <t>éüÏàðÛùÓ</t>
  </si>
  <si>
    <t>é\ÏçËèÒáÓ</t>
  </si>
  <si>
    <t>éðÝEðçÍ\Ò</t>
  </si>
  <si>
    <t>\ÓòËãÝéÞ</t>
  </si>
  <si>
    <t>åéãÞéñÏçÍ</t>
  </si>
  <si>
    <t>»éðÜôÓ</t>
  </si>
  <si>
    <t>ãéÝAË</t>
  </si>
  <si>
    <t>»CÜáËòÒ</t>
  </si>
  <si>
    <t>äåÞàÍâÒ</t>
  </si>
  <si>
    <t>womb</t>
  </si>
  <si>
    <t>üéÚAÒ</t>
  </si>
  <si>
    <t>house</t>
  </si>
  <si>
    <t>drive</t>
  </si>
  <si>
    <t>1 ìáÑäÑ</t>
  </si>
  <si>
    <t>vanity</t>
  </si>
  <si>
    <t>be-strong</t>
  </si>
  <si>
    <t>æôÒçÓ</t>
  </si>
  <si>
    <t>haste</t>
  </si>
  <si>
    <t>reproach-1</t>
  </si>
  <si>
    <t>ïeâéÞ</t>
  </si>
  <si>
    <t>sorrow</t>
  </si>
  <si>
    <t>baffle</t>
  </si>
  <si>
    <t>terror</t>
  </si>
  <si>
    <t>quickly</t>
  </si>
  <si>
    <t>üEî</t>
  </si>
  <si>
    <t>die</t>
  </si>
  <si>
    <t>flee</t>
  </si>
  <si>
    <t>äçÓðÞ</t>
  </si>
  <si>
    <t>lead-2</t>
  </si>
  <si>
    <t>shut</t>
  </si>
  <si>
    <t>insolently</t>
  </si>
  <si>
    <t>äôÓùÓ</t>
  </si>
  <si>
    <t>lip</t>
  </si>
  <si>
    <t>vain</t>
  </si>
  <si>
    <t>neighbor</t>
  </si>
  <si>
    <t>year</t>
  </si>
  <si>
    <t>ïEðçÍ\Ò</t>
  </si>
  <si>
    <t>ºøÜãÜAË</t>
  </si>
  <si>
    <t>éìÐòÍ</t>
  </si>
  <si>
    <t>÷øÝ</t>
  </si>
  <si>
    <t>äIÞîÏøÖ</t>
  </si>
  <si>
    <t>íeIäÒ</t>
  </si>
  <si>
    <t>òúÓøÞìÓ</t>
  </si>
  <si>
    <t>õéÚ÷Ý</t>
  </si>
  <si>
    <t>go</t>
  </si>
  <si>
    <t>ºôÒäÓ</t>
  </si>
  <si>
    <t>pain-1</t>
  </si>
  <si>
    <t>maskil</t>
  </si>
  <si>
    <t>òâÒðÞ</t>
  </si>
  <si>
    <t>touch</t>
  </si>
  <si>
    <t>summer</t>
  </si>
  <si>
    <t>deceitful</t>
  </si>
  <si>
    <t>only</t>
  </si>
  <si>
    <t>øúÑàÑ</t>
  </si>
  <si>
    <t>äñÓKÓ</t>
  </si>
  <si>
    <t>cover-1</t>
  </si>
  <si>
    <t>From</t>
  </si>
  <si>
    <t>íé÷éãö</t>
  </si>
  <si>
    <t>äåäþá</t>
  </si>
  <si>
    <t>äåàð</t>
  </si>
  <si>
    <t>íòä</t>
  </si>
  <si>
    <t>äìäü</t>
  </si>
  <si>
    <t>øçá</t>
  </si>
  <si>
    <t>åãåä</t>
  </si>
  <si>
    <t>øåðëá</t>
  </si>
  <si>
    <t>øåùò</t>
  </si>
  <si>
    <t>åøéú</t>
  </si>
  <si>
    <t>íãàä</t>
  </si>
  <si>
    <t>úãç</t>
  </si>
  <si>
    <t>øúé</t>
  </si>
  <si>
    <t>éáúé</t>
  </si>
  <si>
    <t>øáã</t>
  </si>
  <si>
    <t>áäà</t>
  </si>
  <si>
    <t>ä÷ãö</t>
  </si>
  <si>
    <t>èôúîå</t>
  </si>
  <si>
    <t>íäéùòî</t>
  </si>
  <si>
    <t>êìîä</t>
  </si>
  <si>
    <t>ìéç</t>
  </si>
  <si>
    <t>íéîú</t>
  </si>
  <si>
    <t>åéô</t>
  </si>
  <si>
    <t>çë</t>
  </si>
  <si>
    <t>ñåñä</t>
  </si>
  <si>
    <t>ñðë</t>
  </si>
  <si>
    <t>èìîé</t>
  </si>
  <si>
    <t>äðä</t>
  </si>
  <si>
    <t>üåîåäü</t>
  </si>
  <si>
    <t>ïéò</t>
  </si>
  <si>
    <t>åéàøé</t>
  </si>
  <si>
    <t>åãñçì</t>
  </si>
  <si>
    <t>åøåâé</t>
  </si>
  <si>
    <t>üåîî</t>
  </si>
  <si>
    <t>íúôð</t>
  </si>
  <si>
    <t>åðúôð</t>
  </si>
  <si>
    <t>åðøæò</t>
  </si>
  <si>
    <t>äåö</t>
  </si>
  <si>
    <t>ãîòéå</t>
  </si>
  <si>
    <t>üåáúçî</t>
  </si>
  <si>
    <t>íúá</t>
  </si>
  <si>
    <t>íéîò</t>
  </si>
  <si>
    <t>éäé</t>
  </si>
  <si>
    <t>åáì</t>
  </si>
  <si>
    <t>Rev No</t>
  </si>
  <si>
    <t>áåø÷</t>
  </si>
  <si>
    <t>áì</t>
  </si>
  <si>
    <t>úò</t>
  </si>
  <si>
    <t>úàå</t>
  </si>
  <si>
    <t>ãéîú</t>
  </si>
  <si>
    <t>åúìäú</t>
  </si>
  <si>
    <t>êàìî</t>
  </si>
  <si>
    <t>çåø</t>
  </si>
  <si>
    <t>éôá</t>
  </si>
  <si>
    <t>äåä*á</t>
  </si>
  <si>
    <t>úåáø</t>
  </si>
  <si>
    <t>åéàøéì</t>
  </si>
  <si>
    <t>éùôð</t>
  </si>
  <si>
    <t>åàøå</t>
  </si>
  <si>
    <t>åìãâ</t>
  </si>
  <si>
    <t>øîù</t>
  </si>
  <si>
    <t>éøùà</t>
  </si>
  <si>
    <t>øáâä</t>
  </si>
  <si>
    <t>éúùøã</t>
  </si>
  <si>
    <t>åàøé</t>
  </si>
  <si>
    <t>òùø</t>
  </si>
  <si>
    <t>éðìéöä</t>
  </si>
  <si>
    <t>åéãáò</t>
  </si>
  <si>
    <t>àø÷</t>
  </si>
  <si>
    <t>åëì</t>
  </si>
  <si>
    <t>åòîù</t>
  </si>
  <si>
    <t>õôçä</t>
  </si>
  <si>
    <t>úåàøì</t>
  </si>
  <si>
    <t>øöð</t>
  </si>
  <si>
    <t>äîøî</t>
  </si>
  <si>
    <t>øåñ</t>
  </si>
  <si>
    <t>ù÷á</t>
  </si>
  <si>
    <t>íåìù</t>
  </si>
  <si>
    <t>úéøëäì</t>
  </si>
  <si>
    <t>קרוב</t>
  </si>
  <si>
    <t>לפני</t>
  </si>
  <si>
    <t>צדיק</t>
  </si>
  <si>
    <t>וישׂמחו</t>
  </si>
  <si>
    <t>שׁמו</t>
  </si>
  <si>
    <t>דרשׁתי</t>
  </si>
  <si>
    <t>הצילני</t>
  </si>
  <si>
    <t>בקשׁ</t>
  </si>
  <si>
    <t>שׁלום</t>
  </si>
  <si>
    <t>áåúü</t>
  </si>
  <si>
    <t>åðøé</t>
  </si>
  <si>
    <t>Yirmiya - 18</t>
  </si>
  <si>
    <t>äáéø</t>
  </si>
  <si>
    <t>òøë</t>
  </si>
  <si>
    <t>çàë</t>
  </si>
  <si>
    <t>éöôç</t>
  </si>
  <si>
    <t>éáéøé</t>
  </si>
  <si>
    <t>éüëìäüä</t>
  </si>
  <si>
    <t>åøîàéå</t>
  </si>
  <si>
    <t>See Mizmor 34:2</t>
  </si>
  <si>
    <t>ìáàë</t>
  </si>
  <si>
    <t>ãéîü</t>
  </si>
  <si>
    <t>ìãâé</t>
  </si>
  <si>
    <t>éîçì</t>
  </si>
  <si>
    <t>øã÷</t>
  </si>
  <si>
    <t>÷æçä</t>
  </si>
  <si>
    <t>éüåçú</t>
  </si>
  <si>
    <t>éòìöáå</t>
  </si>
  <si>
    <t>äðöå</t>
  </si>
  <si>
    <t>åçîù</t>
  </si>
  <si>
    <t>äîå÷å</t>
  </si>
  <si>
    <t>åôñàðå</t>
  </si>
  <si>
    <t>éðåúìå</t>
  </si>
  <si>
    <t>éüøæòá</t>
  </si>
  <si>
    <t>åôñàð</t>
  </si>
  <si>
    <t>äâäü</t>
  </si>
  <si>
    <t>÷øäå</t>
  </si>
  <si>
    <t>ê÷ãö</t>
  </si>
  <si>
    <t>üéðç</t>
  </si>
  <si>
    <t>íéëð</t>
  </si>
  <si>
    <t>øâñå</t>
  </si>
  <si>
    <t>üàø÷ì</t>
  </si>
  <si>
    <t>éüòãé</t>
  </si>
  <si>
    <t>êüìäü</t>
  </si>
  <si>
    <t>éôãø</t>
  </si>
  <si>
    <t>åòø÷</t>
  </si>
  <si>
    <t>åîã</t>
  </si>
  <si>
    <t>êüòúé</t>
  </si>
  <si>
    <t>éôðçá</t>
  </si>
  <si>
    <t>éâòì</t>
  </si>
  <si>
    <t>åúáé</t>
  </si>
  <si>
    <t>âåòî</t>
  </si>
  <si>
    <t>åîìëéå</t>
  </si>
  <si>
    <t>÷øç</t>
  </si>
  <si>
    <t>See 112:10 this evil person is destroyed in the end.</t>
  </si>
  <si>
    <t>åîéðú</t>
  </si>
  <si>
    <t>åâñé</t>
  </si>
  <si>
    <t>äîë</t>
  </si>
  <si>
    <t>åøôçéå</t>
  </si>
  <si>
    <t>äàøü</t>
  </si>
  <si>
    <t>éáúç</t>
  </si>
  <si>
    <t>äáéúä</t>
  </si>
  <si>
    <t>éüòø</t>
  </si>
  <si>
    <t>He is like Mizmor 1. Also 112? See 34:8</t>
  </si>
  <si>
    <t>åéäé</t>
  </si>
  <si>
    <t>íäéàúî</t>
  </si>
  <si>
    <t>õîë</t>
  </si>
  <si>
    <t>íéøéôëî</t>
  </si>
  <si>
    <t>éüãéçé</t>
  </si>
  <si>
    <t>This like 111:1 but from different perspective?</t>
  </si>
  <si>
    <t>êàìîå</t>
  </si>
  <si>
    <t>ìä÷á</t>
  </si>
  <si>
    <t>áø</t>
  </si>
  <si>
    <t>äçåã</t>
  </si>
  <si>
    <t>íòá</t>
  </si>
  <si>
    <t>íåöò</t>
  </si>
  <si>
    <t>íëøã</t>
  </si>
  <si>
    <t>êììäà</t>
  </si>
  <si>
    <t>êúç</t>
  </si>
  <si>
    <t>üå÷ì÷ìçå</t>
  </si>
  <si>
    <t>åçîùé</t>
  </si>
  <si>
    <t>íôãø</t>
  </si>
  <si>
    <t>éàðù</t>
  </si>
  <si>
    <t>íðç</t>
  </si>
  <si>
    <t>åöø÷é</t>
  </si>
  <si>
    <t>íüúø</t>
  </si>
  <si>
    <t>åøôç</t>
  </si>
  <si>
    <t>åäàåáü</t>
  </si>
  <si>
    <t>éòâø</t>
  </si>
  <si>
    <t>äàåú</t>
  </si>
  <si>
    <t>òãé</t>
  </si>
  <si>
    <t>üåîøî</t>
  </si>
  <si>
    <t>åüúøå</t>
  </si>
  <si>
    <t>ïåáúçé</t>
  </si>
  <si>
    <t>åáéçøéå</t>
  </si>
  <si>
    <t>ïîè</t>
  </si>
  <si>
    <t>åãëìü</t>
  </si>
  <si>
    <t>íäéô</t>
  </si>
  <si>
    <t>äàåúá</t>
  </si>
  <si>
    <t>ìôé</t>
  </si>
  <si>
    <t>çàä</t>
  </si>
  <si>
    <t>éúôðå</t>
  </si>
  <si>
    <t>ìéâü</t>
  </si>
  <si>
    <t>åðéðéò</t>
  </si>
  <si>
    <t>äüéàø</t>
  </si>
  <si>
    <t>ùéùü</t>
  </si>
  <si>
    <t>åüòåúéá</t>
  </si>
  <si>
    <t>See Mizmor 34:21</t>
  </si>
  <si>
    <t>éüåîöò</t>
  </si>
  <si>
    <t>äðøîàü</t>
  </si>
  <si>
    <t>÷çøü</t>
  </si>
  <si>
    <t>äøéòä</t>
  </si>
  <si>
    <t>ìéöî</t>
  </si>
  <si>
    <t>äöé÷äå</t>
  </si>
  <si>
    <t>éèôúîì</t>
  </si>
  <si>
    <t>÷æçî</t>
  </si>
  <si>
    <t>þðãýå</t>
  </si>
  <si>
    <t>éðòå</t>
  </si>
  <si>
    <t>éáéøì</t>
  </si>
  <si>
    <t>ïåéáàå</t>
  </si>
  <si>
    <t>åìæâî</t>
  </si>
  <si>
    <t>ê÷ãöë</t>
  </si>
  <si>
    <t>ïåîå÷é</t>
  </si>
  <si>
    <t>éðåìàúé</t>
  </si>
  <si>
    <t>åøîàé</t>
  </si>
  <si>
    <t>éðåîìúé</t>
  </si>
  <si>
    <t>íáìá</t>
  </si>
  <si>
    <t>äáåè</t>
  </si>
  <si>
    <t>ìåëú</t>
  </si>
  <si>
    <t>åäåðòìá</t>
  </si>
  <si>
    <t>íüåìçá</t>
  </si>
  <si>
    <t>éúåáì</t>
  </si>
  <si>
    <t>÷ù</t>
  </si>
  <si>
    <t>éçîù</t>
  </si>
  <si>
    <t>éüéðò</t>
  </si>
  <si>
    <t>íåöá</t>
  </si>
  <si>
    <t>åúáìé</t>
  </si>
  <si>
    <t>üúá</t>
  </si>
  <si>
    <t>éüìôüå</t>
  </si>
  <si>
    <t>äîìëå</t>
  </si>
  <si>
    <t>íéìéãâîä</t>
  </si>
  <si>
    <t>é÷éç</t>
  </si>
  <si>
    <t>Mizmor 36</t>
  </si>
  <si>
    <t>Mizmor 110</t>
  </si>
  <si>
    <t>ãáòì</t>
  </si>
  <si>
    <t>íàð</t>
  </si>
  <si>
    <t>òúô</t>
  </si>
  <si>
    <t>íéîúäá</t>
  </si>
  <si>
    <t>òúøì</t>
  </si>
  <si>
    <t>þðãýì</t>
  </si>
  <si>
    <t>êüðåîà</t>
  </si>
  <si>
    <t>áú</t>
  </si>
  <si>
    <t>éðéîéì</t>
  </si>
  <si>
    <t>íé÷çú</t>
  </si>
  <si>
    <t>êü÷ãö</t>
  </si>
  <si>
    <t>éøøäë</t>
  </si>
  <si>
    <t>êéáéà</t>
  </si>
  <si>
    <t>íãä</t>
  </si>
  <si>
    <t>êèôúî</t>
  </si>
  <si>
    <t>êéìâøì</t>
  </si>
  <si>
    <t>íåäü</t>
  </si>
  <si>
    <t>äèî</t>
  </si>
  <si>
    <t>÷éìçä</t>
  </si>
  <si>
    <t>äáø</t>
  </si>
  <si>
    <t>êæò</t>
  </si>
  <si>
    <t>çìúé</t>
  </si>
  <si>
    <t>åéðéòá</t>
  </si>
  <si>
    <t>äîäáå</t>
  </si>
  <si>
    <t>àöîì</t>
  </si>
  <si>
    <t>òéúåü</t>
  </si>
  <si>
    <t>åðåò</t>
  </si>
  <si>
    <t>äãø</t>
  </si>
  <si>
    <t>àðùì</t>
  </si>
  <si>
    <t>ø÷é</t>
  </si>
  <si>
    <t>üáãð</t>
  </si>
  <si>
    <t>éðáå</t>
  </si>
  <si>
    <t>ìãç</t>
  </si>
  <si>
    <t>êìéç</t>
  </si>
  <si>
    <t>ìéëùäì</t>
  </si>
  <si>
    <t>ìöá</t>
  </si>
  <si>
    <t>éøãäá</t>
  </si>
  <si>
    <t>áéèéäì</t>
  </si>
  <si>
    <t>êéôðë</t>
  </si>
  <si>
    <t>úã÷</t>
  </si>
  <si>
    <t>ïåéñçé</t>
  </si>
  <si>
    <t>íçøî</t>
  </si>
  <si>
    <t>áúçé</t>
  </si>
  <si>
    <t>ïéåøé</t>
  </si>
  <si>
    <t>øçúî</t>
  </si>
  <si>
    <t>ïúãî</t>
  </si>
  <si>
    <t>åáëúî</t>
  </si>
  <si>
    <t>ìè</t>
  </si>
  <si>
    <t>áöéüé</t>
  </si>
  <si>
    <t>ìçðå</t>
  </si>
  <si>
    <t>êéðãò</t>
  </si>
  <si>
    <t>í÷úü</t>
  </si>
  <si>
    <t>íçðé</t>
  </si>
  <si>
    <t>øå÷î</t>
  </si>
  <si>
    <t>ïäë</t>
  </si>
  <si>
    <t>ñàîé</t>
  </si>
  <si>
    <t>êøåàá</t>
  </si>
  <si>
    <t>äàøð</t>
  </si>
  <si>
    <t>éüøáã</t>
  </si>
  <si>
    <t>êúî</t>
  </si>
  <si>
    <t>êéòãéì</t>
  </si>
  <si>
    <t>êü÷ãöå</t>
  </si>
  <si>
    <t>éøúéì</t>
  </si>
  <si>
    <t>êðéîé</t>
  </si>
  <si>
    <t>õçî</t>
  </si>
  <si>
    <t>éðàåáü</t>
  </si>
  <si>
    <t>ìâø</t>
  </si>
  <si>
    <t>äåàâ</t>
  </si>
  <si>
    <t>ãéå</t>
  </si>
  <si>
    <t>íéåâá</t>
  </si>
  <si>
    <t>üåéåâ</t>
  </si>
  <si>
    <t>éðãðü</t>
  </si>
  <si>
    <t>úàø</t>
  </si>
  <si>
    <t>åìôð</t>
  </si>
  <si>
    <t>åçã</t>
  </si>
  <si>
    <t>ìçðî</t>
  </si>
  <si>
    <t>êøãá</t>
  </si>
  <si>
    <t>åìëé</t>
  </si>
  <si>
    <t>äüúé</t>
  </si>
  <si>
    <t>íå÷</t>
  </si>
  <si>
    <t>See</t>
  </si>
  <si>
    <t>íéøé</t>
  </si>
  <si>
    <t>34&amp;37</t>
  </si>
  <si>
    <t>וצדיק</t>
  </si>
  <si>
    <t>עולה</t>
  </si>
  <si>
    <t>כלו</t>
  </si>
  <si>
    <t>פתחו</t>
  </si>
  <si>
    <t>אמונה</t>
  </si>
  <si>
    <t>נער</t>
  </si>
  <si>
    <t>הייתי</t>
  </si>
  <si>
    <t>ראיתי</t>
  </si>
  <si>
    <t>לחם</t>
  </si>
  <si>
    <t>צדקך</t>
  </si>
  <si>
    <t>ומשׁפטך</t>
  </si>
  <si>
    <t>ימי</t>
  </si>
  <si>
    <t>ובימי</t>
  </si>
  <si>
    <t>אך</t>
  </si>
  <si>
    <t>מרשׁעים</t>
  </si>
  <si>
    <t xml:space="preserve">þðÞcýÍ </t>
  </si>
  <si>
    <t>light-2</t>
  </si>
  <si>
    <t>ºàÒ</t>
  </si>
  <si>
    <t xml:space="preserve">ìàÑ </t>
  </si>
  <si>
    <t>äðÞEîàÌ</t>
  </si>
  <si>
    <t>grass</t>
  </si>
  <si>
    <t>1 äâÓäÓ</t>
  </si>
  <si>
    <t>meditate</t>
  </si>
  <si>
    <t>äîÓëËçÓ</t>
  </si>
  <si>
    <t>wisdom</t>
  </si>
  <si>
    <t>2 øéöÏçÓ</t>
  </si>
  <si>
    <t>ø÷ÞéÞ</t>
  </si>
  <si>
    <t>precious</t>
  </si>
  <si>
    <t>íçÑìÑ</t>
  </si>
  <si>
    <t>bread</t>
  </si>
  <si>
    <t>íe÷îÓ</t>
  </si>
  <si>
    <t>place-1</t>
  </si>
  <si>
    <t>äìÓçÍðÝ</t>
  </si>
  <si>
    <t>inheritance</t>
  </si>
  <si>
    <t>young-man</t>
  </si>
  <si>
    <t>äìÓåÖòÒ</t>
  </si>
  <si>
    <t>äøÞòÓ</t>
  </si>
  <si>
    <t>pour</t>
  </si>
  <si>
    <t>1 çüÒTÓ</t>
  </si>
  <si>
    <t>open-3</t>
  </si>
  <si>
    <t>çìÒöÓ</t>
  </si>
  <si>
    <t>come-mightily</t>
  </si>
  <si>
    <t xml:space="preserve">äøÞöÓ </t>
  </si>
  <si>
    <t>be-jealous</t>
  </si>
  <si>
    <t>áx</t>
  </si>
  <si>
    <t>abundance</t>
  </si>
  <si>
    <t>shepherd</t>
  </si>
  <si>
    <t>ïðÞòÍøÝ</t>
  </si>
  <si>
    <t>äôÓøÞ</t>
  </si>
  <si>
    <t>fall-helpless</t>
  </si>
  <si>
    <t>òáÒùÓ</t>
  </si>
  <si>
    <t>satisfy</t>
  </si>
  <si>
    <t>÷çÒùÓ</t>
  </si>
  <si>
    <t>laugh</t>
  </si>
  <si>
    <t xml:space="preserve">àeá\Ó </t>
  </si>
  <si>
    <t>lay-1</t>
  </si>
  <si>
    <t xml:space="preserve">ïéàÐåÖ </t>
  </si>
  <si>
    <t>ú÷ÝAÓ</t>
  </si>
  <si>
    <t>investigate</t>
  </si>
  <si>
    <t xml:space="preserve">»ìË </t>
  </si>
  <si>
    <t>1 òòÒøÞ</t>
  </si>
  <si>
    <t>be-displeasing</t>
  </si>
  <si>
    <t xml:space="preserve">äàÐøÖE </t>
  </si>
  <si>
    <t xml:space="preserve">íé÷ÚéCÚöÒ </t>
  </si>
  <si>
    <t>X</t>
  </si>
  <si>
    <t>»KÑøÖCÝ</t>
  </si>
  <si>
    <t>»èÑTÓúËîÏE</t>
  </si>
  <si>
    <t>»÷ÜãÖöÏ</t>
  </si>
  <si>
    <t>äùÑr</t>
  </si>
  <si>
    <t>ºàÒ</t>
  </si>
  <si>
    <t>õøÜàÓ</t>
  </si>
  <si>
    <t>íéòÏøÛîË</t>
  </si>
  <si>
    <t>àaéÞ</t>
  </si>
  <si>
    <t>ºøÜãÞ</t>
  </si>
  <si>
    <t>íAÓìÏáË</t>
  </si>
  <si>
    <t>áeè</t>
  </si>
  <si>
    <t>éîÐéÖ</t>
  </si>
  <si>
    <t>EìKÓ</t>
  </si>
  <si>
    <t>EãáÐài</t>
  </si>
  <si>
    <t>ºîÐeñ</t>
  </si>
  <si>
    <t>ìÊTéÚ</t>
  </si>
  <si>
    <t>íçÑìÓ</t>
  </si>
  <si>
    <t>éüÏéàÏøÞ</t>
  </si>
  <si>
    <t>áäÐ`</t>
  </si>
  <si>
    <t>éTÏ</t>
  </si>
  <si>
    <t>åþäÓlýÌ</t>
  </si>
  <si>
    <t>äàÑøÖ\Ï</t>
  </si>
  <si>
    <t>äàÐøÖE</t>
  </si>
  <si>
    <t>íòÐéúÏeéåÖ</t>
  </si>
  <si>
    <t>íéòÏúÓøÖîÐ</t>
  </si>
  <si>
    <t>üéøçà</t>
  </si>
  <si>
    <t>÷</t>
  </si>
  <si>
    <t>äðåîà</t>
  </si>
  <si>
    <t>÷éãöå</t>
  </si>
  <si>
    <t>÷éãöì</t>
  </si>
  <si>
    <t>äàøå</t>
  </si>
  <si>
    <t>åèôúäá</t>
  </si>
  <si>
    <t>íîæ</t>
  </si>
  <si>
    <t>äøäî</t>
  </si>
  <si>
    <t>åãéá</t>
  </si>
  <si>
    <t>ïðåç</t>
  </si>
  <si>
    <t>äîëç</t>
  </si>
  <si>
    <t>äîç</t>
  </si>
  <si>
    <t>áøç</t>
  </si>
  <si>
    <t>üòá</t>
  </si>
  <si>
    <t>íéòúøî</t>
  </si>
  <si>
    <t>øáâ</t>
  </si>
  <si>
    <t>åãáàé</t>
  </si>
  <si>
    <t>àáé</t>
  </si>
  <si>
    <t>åãé</t>
  </si>
  <si>
    <t>øòð</t>
  </si>
  <si>
    <t>åãîúð</t>
  </si>
  <si>
    <t>òãåé</t>
  </si>
  <si>
    <t>êîåñ</t>
  </si>
  <si>
    <t>äìåò</t>
  </si>
  <si>
    <t>õôçé</t>
  </si>
  <si>
    <t>åüøëé</t>
  </si>
  <si>
    <t>åéìò</t>
  </si>
  <si>
    <t>ïéàå</t>
  </si>
  <si>
    <t>éîéáå</t>
  </si>
  <si>
    <t>éô</t>
  </si>
  <si>
    <t>åçüô</t>
  </si>
  <si>
    <t>äùòé</t>
  </si>
  <si>
    <t>äøö</t>
  </si>
  <si>
    <t>éüéàø</t>
  </si>
  <si>
    <t>íòéúåéå</t>
  </si>
  <si>
    <t>øéöçë</t>
  </si>
  <si>
    <t>ïðòø</t>
  </si>
  <si>
    <t>ïüéå</t>
  </si>
  <si>
    <t>ïëú</t>
  </si>
  <si>
    <t>øîú</t>
  </si>
  <si>
    <t>àåáü</t>
  </si>
  <si>
    <t>äåìîå</t>
  </si>
  <si>
    <t>äéäü</t>
  </si>
  <si>
    <t>êèôúîå</t>
  </si>
  <si>
    <t>üøåü</t>
  </si>
  <si>
    <t>íü</t>
  </si>
  <si>
    <t>ìéôäì</t>
  </si>
  <si>
    <t>במדבר</t>
  </si>
  <si>
    <t>Forms</t>
  </si>
  <si>
    <t>Totals</t>
  </si>
  <si>
    <t>ìëÓ</t>
  </si>
  <si>
    <t>é\ÏìËçÓeä</t>
  </si>
  <si>
    <t>»üËîÓçÍáÒE</t>
  </si>
  <si>
    <t>éáÏ</t>
  </si>
  <si>
    <t>EçîËùËéÚ</t>
  </si>
  <si>
    <t>øeàåÖ</t>
  </si>
  <si>
    <t>éðÝéòÐ</t>
  </si>
  <si>
    <t>éìÏâËøÝ</t>
  </si>
  <si>
    <t>ïeëðÞ</t>
  </si>
  <si>
    <t>ãéBÏàÒ</t>
  </si>
  <si>
    <t>üeEäÒ</t>
  </si>
  <si>
    <t>éðÚáÐæËòÒ\Ò</t>
  </si>
  <si>
    <t>EàìËîÓ</t>
  </si>
  <si>
    <t>2 üàÐ</t>
  </si>
  <si>
    <t>indignation</t>
  </si>
  <si>
    <t>make-haste</t>
  </si>
  <si>
    <t>be-mighty</t>
  </si>
  <si>
    <t>âET</t>
  </si>
  <si>
    <t>slacked</t>
  </si>
  <si>
    <t>áeø÷Þ</t>
  </si>
  <si>
    <t>near-2</t>
  </si>
  <si>
    <t>far-2-be</t>
  </si>
  <si>
    <t>âàÒúÓ</t>
  </si>
  <si>
    <t>øùÓAÓ</t>
  </si>
  <si>
    <t>flesh</t>
  </si>
  <si>
    <t>äòÓîËúÏ</t>
  </si>
  <si>
    <t>äðÞéæÏàÍäÒ</t>
  </si>
  <si>
    <t>éôÏìË</t>
  </si>
  <si>
    <t>ä\ÓòÒåÖ</t>
  </si>
  <si>
    <t>ºNÓòÏ</t>
  </si>
  <si>
    <t>àéäÏ</t>
  </si>
  <si>
    <t>éAÏøÖ÷ÚAË</t>
  </si>
  <si>
    <t>íøÜèÑAË</t>
  </si>
  <si>
    <t>ºìÐàÐ</t>
  </si>
  <si>
    <t>ìáÓðÞ</t>
  </si>
  <si>
    <t>éðÚòÐéãÚeä</t>
  </si>
  <si>
    <t>éTÏ</t>
  </si>
  <si>
    <t>øñÐäÓ</t>
  </si>
  <si>
    <t>éìÒòÓîÐ</t>
  </si>
  <si>
    <t>»ãÖéÞ</t>
  </si>
  <si>
    <t>»CÜâËðÜ</t>
  </si>
  <si>
    <t>áVÓðÚ</t>
  </si>
  <si>
    <t>father</t>
  </si>
  <si>
    <t>ïæÒàÓ</t>
  </si>
  <si>
    <t>weigh</t>
  </si>
  <si>
    <t>óñÒàÓ</t>
  </si>
  <si>
    <t>gather</t>
  </si>
  <si>
    <t>øBÐ</t>
  </si>
  <si>
    <t>sojourner</t>
  </si>
  <si>
    <t>she</t>
  </si>
  <si>
    <t>äîÓäÓ</t>
  </si>
  <si>
    <t>moan-2</t>
  </si>
  <si>
    <t>íøÜèÑ</t>
  </si>
  <si>
    <t>ïEüEãéÖ</t>
  </si>
  <si>
    <t>Jeduthun</t>
  </si>
  <si>
    <t>1 ìáÓðÞ</t>
  </si>
  <si>
    <t>fool</t>
  </si>
  <si>
    <t>áöÒðÞ</t>
  </si>
  <si>
    <t>strip</t>
  </si>
  <si>
    <t>image</t>
  </si>
  <si>
    <t>õ÷Û</t>
  </si>
  <si>
    <t>áøÜ÷Ü</t>
  </si>
  <si>
    <t>midst</t>
  </si>
  <si>
    <t>üeùòÍìÒ</t>
  </si>
  <si>
    <t>íàÏåÖ</t>
  </si>
  <si>
    <t>éç</t>
  </si>
  <si>
    <t>çø÷</t>
  </si>
  <si>
    <t>éáéø</t>
  </si>
  <si>
    <t>éåâî</t>
  </si>
  <si>
    <t>úéàî</t>
  </si>
  <si>
    <t>íþäìýì</t>
  </si>
  <si>
    <t>ìýì</t>
  </si>
  <si>
    <t>êéøáúî</t>
  </si>
  <si>
    <t>åøáò</t>
  </si>
  <si>
    <t>äüéä</t>
  </si>
  <si>
    <t>åãñç</t>
  </si>
  <si>
    <t>êìäüà</t>
  </si>
  <si>
    <t>äìéìå</t>
  </si>
  <si>
    <t>áéåà</t>
  </si>
  <si>
    <t>äìôü</t>
  </si>
  <si>
    <t>çìú</t>
  </si>
  <si>
    <t>äéà</t>
  </si>
  <si>
    <t>êéüåðëúî</t>
  </si>
  <si>
    <t>êãåàå</t>
  </si>
  <si>
    <t>óà</t>
  </si>
  <si>
    <t>üçðæ</t>
  </si>
  <si>
    <t>åðþäìý</t>
  </si>
  <si>
    <t>åðòîú</t>
  </si>
  <si>
    <t>åðéüåáà</t>
  </si>
  <si>
    <t>øæ</t>
  </si>
  <si>
    <t>åøôñ</t>
  </si>
  <si>
    <t>éðî</t>
  </si>
  <si>
    <t>øö</t>
  </si>
  <si>
    <t>üàæ</t>
  </si>
  <si>
    <t>íã÷</t>
  </si>
  <si>
    <t>ïàöë</t>
  </si>
  <si>
    <t>ìëàî</t>
  </si>
  <si>
    <t>ïåä</t>
  </si>
  <si>
    <t>åðîéùü</t>
  </si>
  <si>
    <t>äôøç</t>
  </si>
  <si>
    <t>åðéðëúì</t>
  </si>
  <si>
    <t>âòì</t>
  </si>
  <si>
    <t>ñì÷å</t>
  </si>
  <si>
    <t>åðéüåáéáñì</t>
  </si>
  <si>
    <t>çðæü</t>
  </si>
  <si>
    <t>ìúî</t>
  </si>
  <si>
    <t>øåàå</t>
  </si>
  <si>
    <t>øéüñü</t>
  </si>
  <si>
    <t>íéîàìá</t>
  </si>
  <si>
    <t>íéîà</t>
  </si>
  <si>
    <t>éãâð</t>
  </si>
  <si>
    <t>øôòì</t>
  </si>
  <si>
    <t>ä÷áã</t>
  </si>
  <si>
    <t>êîúá</t>
  </si>
  <si>
    <t>âåñð</t>
  </si>
  <si>
    <t>äãåð</t>
  </si>
  <si>
    <t>Center</t>
  </si>
  <si>
    <t>Total Rev</t>
  </si>
  <si>
    <t>üéüâä</t>
  </si>
  <si>
    <t>üåãéãé</t>
  </si>
  <si>
    <t>äôñëð</t>
  </si>
  <si>
    <t>íâå</t>
  </si>
  <si>
    <t>äüìë</t>
  </si>
  <si>
    <t>üåøöçì</t>
  </si>
  <si>
    <t>éøùáå</t>
  </si>
  <si>
    <t>øåôö</t>
  </si>
  <si>
    <t>äàöî</t>
  </si>
  <si>
    <t>øåøãå</t>
  </si>
  <si>
    <t>ï÷</t>
  </si>
  <si>
    <t>äì</t>
  </si>
  <si>
    <t>äüú</t>
  </si>
  <si>
    <t>äéçøôà</t>
  </si>
  <si>
    <t>êéüåçáæî</t>
  </si>
  <si>
    <t>éáúåé</t>
  </si>
  <si>
    <t>êåììäé</t>
  </si>
  <si>
    <t>Skip In This Count</t>
  </si>
  <si>
    <t>æåò</t>
  </si>
  <si>
    <t>üåìñî</t>
  </si>
  <si>
    <t>éøáò</t>
  </si>
  <si>
    <t>÷îòá</t>
  </si>
  <si>
    <t>àëáä</t>
  </si>
  <si>
    <t>ïéòî</t>
  </si>
  <si>
    <t>åäåüéúé</t>
  </si>
  <si>
    <t>üåëøá</t>
  </si>
  <si>
    <t>äèòé</t>
  </si>
  <si>
    <t>271 Rev w/o Selahs</t>
  </si>
  <si>
    <t>åëìé</t>
  </si>
  <si>
    <t>ìéçî</t>
  </si>
  <si>
    <t>äàøé</t>
  </si>
  <si>
    <t>ïåéöá</t>
  </si>
  <si>
    <t>äòîú</t>
  </si>
  <si>
    <t>åððâî</t>
  </si>
  <si>
    <t>èáäå</t>
  </si>
  <si>
    <t>êçéúî</t>
  </si>
  <si>
    <t>êéøöçá</t>
  </si>
  <si>
    <t>óìàî</t>
  </si>
  <si>
    <t>éüøçá</t>
  </si>
  <si>
    <t>óôåüñä</t>
  </si>
  <si>
    <t>øåãî</t>
  </si>
  <si>
    <t>éìäàá</t>
  </si>
  <si>
    <t>úîú</t>
  </si>
  <si>
    <t>ïâîå</t>
  </si>
  <si>
    <t>ïç</t>
  </si>
  <si>
    <t>ãåáëå</t>
  </si>
  <si>
    <t>òðîé</t>
  </si>
  <si>
    <t>íéëìäì</t>
  </si>
  <si>
    <t>íéîüá</t>
  </si>
  <si>
    <t>»øÖãÞäÍåÝ</t>
  </si>
  <si>
    <t>éðÛáËìÏ</t>
  </si>
  <si>
    <t>çøÝw</t>
  </si>
  <si>
    <t>éPÚîÏ</t>
  </si>
  <si>
    <t>»ðÜéîÏéÖ</t>
  </si>
  <si>
    <t>íéëÏìÓîË</t>
  </si>
  <si>
    <t>íéðÚEðúË</t>
  </si>
  <si>
    <t>éðÚeúìË</t>
  </si>
  <si>
    <t>üeìEüAË</t>
  </si>
  <si>
    <t>èáÑúÐ</t>
  </si>
  <si>
    <t>÷ãÜVÑ</t>
  </si>
  <si>
    <t>EéäËéÚ</t>
  </si>
  <si>
    <t>»éðÜáÓ</t>
  </si>
  <si>
    <t>ïîÑúÑ</t>
  </si>
  <si>
    <t>íìÓrìË</t>
  </si>
  <si>
    <t>after</t>
  </si>
  <si>
    <t>garment</t>
  </si>
  <si>
    <t>virgin</t>
  </si>
  <si>
    <t>joy-1</t>
  </si>
  <si>
    <t>øáÐçÓ</t>
  </si>
  <si>
    <t>äìÓçÓ</t>
  </si>
  <si>
    <t>be-sick</t>
  </si>
  <si>
    <t>thigh</t>
  </si>
  <si>
    <t>úEáìË</t>
  </si>
  <si>
    <t>clothing</t>
  </si>
  <si>
    <t>øeúéîÏ</t>
  </si>
  <si>
    <t>tableland</t>
  </si>
  <si>
    <t>üEëìËîÒ</t>
  </si>
  <si>
    <t>kingdom</t>
  </si>
  <si>
    <t>1 ïîÐ</t>
  </si>
  <si>
    <t>string-1</t>
  </si>
  <si>
    <t>Korah</t>
  </si>
  <si>
    <t>overflow</t>
  </si>
  <si>
    <t>prince</t>
  </si>
  <si>
    <t>oil</t>
  </si>
  <si>
    <t>sharp</t>
  </si>
  <si>
    <t>tribe</t>
  </si>
  <si>
    <t>ãàî</t>
  </si>
  <si>
    <t>íéøä</t>
  </si>
  <si>
    <t>øäð</t>
  </si>
  <si>
    <t>øéò</t>
  </si>
  <si>
    <t>èåîü</t>
  </si>
  <si>
    <t>üåëìîî</t>
  </si>
  <si>
    <t>åðîò</t>
  </si>
  <si>
    <t>íù</t>
  </si>
  <si>
    <t>üåîú</t>
  </si>
  <si>
    <t>üåîçìî</t>
  </si>
  <si>
    <t>üú÷</t>
  </si>
  <si>
    <t>úàá</t>
  </si>
  <si>
    <t>íéNÏòÒäÓ</t>
  </si>
  <si>
    <t>EðéìÐâËøÝ</t>
  </si>
  <si>
    <t>øôÓeú</t>
  </si>
  <si>
    <t>äPÞøÚ</t>
  </si>
  <si>
    <t>EðìÓ</t>
  </si>
  <si>
    <t>àøÞeð</t>
  </si>
  <si>
    <t>äìò</t>
  </si>
  <si>
    <t>íéîòä</t>
  </si>
  <si>
    <t>óë</t>
  </si>
  <si>
    <t>åòéøä</t>
  </si>
  <si>
    <t>ìåãâ</t>
  </si>
  <si>
    <t>åðéìâø</t>
  </si>
  <si>
    <t>éáéãð</t>
  </si>
  <si>
    <t>íäøáà</t>
  </si>
  <si>
    <t>øéòá</t>
  </si>
  <si>
    <t>ììäîå</t>
  </si>
  <si>
    <t>ïåôö</t>
  </si>
  <si>
    <t>äãåäé</t>
  </si>
  <si>
    <t>åàø</t>
  </si>
  <si>
    <t>øåãì</t>
  </si>
  <si>
    <t>ïåøçà</t>
  </si>
  <si>
    <t>íéã÷</t>
  </si>
  <si>
    <t>åò÷ü</t>
  </si>
  <si>
    <t>øôåú</t>
  </si>
  <si>
    <t>äñÑçÍîÒ</t>
  </si>
  <si>
    <t>øäÓðÞ</t>
  </si>
  <si>
    <t>ø÷ÜÊA</t>
  </si>
  <si>
    <t>èeN\Ï</t>
  </si>
  <si>
    <t>EðNÓòÏ</t>
  </si>
  <si>
    <t>ìLÓäÔîËE</t>
  </si>
  <si>
    <t>áBÓùËîÏìË</t>
  </si>
  <si>
    <t>ìéçÏ</t>
  </si>
  <si>
    <t>íúÓ</t>
  </si>
  <si>
    <t>üeIðÚàÎ</t>
  </si>
  <si>
    <t>äÓðÜðÖeëéÖ</t>
  </si>
  <si>
    <t>EðéàÏøÞ</t>
  </si>
  <si>
    <t>áøÜ÷ÜAË</t>
  </si>
  <si>
    <t>äàÓìËîÓ</t>
  </si>
  <si>
    <t>äãÞEäéÖ</t>
  </si>
  <si>
    <t>çîÒùËéÚ</t>
  </si>
  <si>
    <t>øeãìË</t>
  </si>
  <si>
    <t>ìåàúì</t>
  </si>
  <si>
    <t>íòøé</t>
  </si>
  <si>
    <t>íéçèáä</t>
  </si>
  <si>
    <t>íéøúé</t>
  </si>
  <si>
    <t>ø÷áì</t>
  </si>
  <si>
    <t>ç÷é</t>
  </si>
  <si>
    <t>äãô</t>
  </si>
  <si>
    <t>ãøé</t>
  </si>
  <si>
    <t>äãôé</t>
  </si>
  <si>
    <t>åãåáë</t>
  </si>
  <si>
    <t>ãéî</t>
  </si>
  <si>
    <t>ïéáé</t>
  </si>
  <si>
    <t>ãìç</t>
  </si>
  <si>
    <t>ìñë</t>
  </si>
  <si>
    <t>éðæà</t>
  </si>
  <si>
    <t>íäéôá</t>
  </si>
  <si>
    <t>w/o Selah</t>
  </si>
  <si>
    <t>óñÓàÓìË</t>
  </si>
  <si>
    <t>øîÒ`</t>
  </si>
  <si>
    <t>Gem</t>
  </si>
  <si>
    <t>ïeIVÏîÏ</t>
  </si>
  <si>
    <t>äãÞe\</t>
  </si>
  <si>
    <t>íéÚîÒZÓäÒ</t>
  </si>
  <si>
    <t>»LË</t>
  </si>
  <si>
    <t>ìàÑåÖ</t>
  </si>
  <si>
    <t>øTÐñÒìË</t>
  </si>
  <si>
    <t>»éôÏ</t>
  </si>
  <si>
    <t>çáÒæÓ</t>
  </si>
  <si>
    <t>èôÐz</t>
  </si>
  <si>
    <t>íòÏåÖ</t>
  </si>
  <si>
    <t>»éTÏ</t>
  </si>
  <si>
    <t>ïáÑAË</t>
  </si>
  <si>
    <t>çWÝàÑ</t>
  </si>
  <si>
    <t>EðéAÏ</t>
  </si>
  <si>
    <t>eüéÖçÒ</t>
  </si>
  <si>
    <t>øòÒéÞ</t>
  </si>
  <si>
    <t>üeîäÐAË</t>
  </si>
  <si>
    <t>éøÛøÖäÒAË</t>
  </si>
  <si>
    <t>óeò</t>
  </si>
  <si>
    <t>bull</t>
  </si>
  <si>
    <t>íàÐ</t>
  </si>
  <si>
    <t>mother</t>
  </si>
  <si>
    <t>óñÓàÓ</t>
  </si>
  <si>
    <t>Asaph</t>
  </si>
  <si>
    <t>1 äîÓCÞ</t>
  </si>
  <si>
    <t>be-like</t>
  </si>
  <si>
    <t>1 äIÞçÒ</t>
  </si>
  <si>
    <t>1 ÷ìÑçÐ</t>
  </si>
  <si>
    <t>÷g</t>
  </si>
  <si>
    <t>àeáîÓ</t>
  </si>
  <si>
    <t>entrance</t>
  </si>
  <si>
    <t>çøÞæËîÏ</t>
  </si>
  <si>
    <t>east</t>
  </si>
  <si>
    <t>fold-1</t>
  </si>
  <si>
    <t>full</t>
  </si>
  <si>
    <t>øãÜðÜ</t>
  </si>
  <si>
    <t>vow-2</t>
  </si>
  <si>
    <t>high</t>
  </si>
  <si>
    <t>draw-up</t>
  </si>
  <si>
    <t>äöÓøÞ</t>
  </si>
  <si>
    <t>accept</t>
  </si>
  <si>
    <t>sweep-away</t>
  </si>
  <si>
    <t>cast-out</t>
  </si>
  <si>
    <t>äüÓúÓ</t>
  </si>
  <si>
    <t>drink-2</t>
  </si>
  <si>
    <t>1 çáÒæÑ</t>
  </si>
  <si>
    <t>sacrifice-1</t>
  </si>
  <si>
    <t>sacrifice-2</t>
  </si>
  <si>
    <t>thanksgiving</t>
  </si>
  <si>
    <t>äáÓéèÏéäÐ</t>
  </si>
  <si>
    <t>áxKË</t>
  </si>
  <si>
    <t>í¢ÚìÓúÓEøéÖ</t>
  </si>
  <si>
    <t>»úËãÖ÷Þ</t>
  </si>
  <si>
    <t>EìòÍéÝ</t>
  </si>
  <si>
    <t>òãÞàÐ</t>
  </si>
  <si>
    <t>ïeùùË</t>
  </si>
  <si>
    <t>»éðÜéòÐAË</t>
  </si>
  <si>
    <t>»éëÑøÞCÖ</t>
  </si>
  <si>
    <t>øAÓúËðÚ</t>
  </si>
  <si>
    <t>åàøéå</t>
  </si>
  <si>
    <t>äòøá</t>
  </si>
  <si>
    <t>åéìòå</t>
  </si>
  <si>
    <t>úéáá</t>
  </si>
  <si>
    <t>íéäìà</t>
  </si>
  <si>
    <t>øîàéå</t>
  </si>
  <si>
    <t>àá</t>
  </si>
  <si>
    <t>ãåã</t>
  </si>
  <si>
    <t>úéá</t>
  </si>
  <si>
    <t>úéùò</t>
  </si>
  <si>
    <t>äéîø</t>
  </si>
  <si>
    <t>êîù</t>
  </si>
  <si>
    <t>ø÷ù</t>
  </si>
  <si>
    <t>êéãéñç</t>
  </si>
  <si>
    <t>Reverse</t>
  </si>
  <si>
    <t>ìåò</t>
  </si>
  <si>
    <t>øæô</t>
  </si>
  <si>
    <t>íéÚîÒZÓîÏ</t>
  </si>
  <si>
    <t>ìÊKäÒ</t>
  </si>
  <si>
    <t>àläÍ</t>
  </si>
  <si>
    <t>éìÐëË`</t>
  </si>
  <si>
    <t>בנגינת</t>
  </si>
  <si>
    <t>הנה</t>
  </si>
  <si>
    <t>üpéâÏðÖAÏ</t>
  </si>
  <si>
    <t>eîìÓ</t>
  </si>
  <si>
    <t>üéáÐAË</t>
  </si>
  <si>
    <t>äáÓéúÏ÷ÖäÒ</t>
  </si>
  <si>
    <t>éðÚðÛòÍåÝ</t>
  </si>
  <si>
    <t>EãøÖéÛ</t>
  </si>
  <si>
    <t>øéòÏAÓ</t>
  </si>
  <si>
    <t>äçÓéùÏàÓ</t>
  </si>
  <si>
    <t>øîÒ`åÞ</t>
  </si>
  <si>
    <t>EéäÓ</t>
  </si>
  <si>
    <t>éúÐðÖàÒ</t>
  </si>
  <si>
    <t>íãÜ÷Ü</t>
  </si>
  <si>
    <t>çèÒáËàÑ</t>
  </si>
  <si>
    <t>øAÓãÖNÏAÒ</t>
  </si>
  <si>
    <t>óàÒAË</t>
  </si>
  <si>
    <t>íþäÏlýAÐ</t>
  </si>
  <si>
    <t>EE÷Ú</t>
  </si>
  <si>
    <t>éðÛôËìÏ</t>
  </si>
  <si>
    <t>íéIÚçÒäÒ</t>
  </si>
  <si>
    <t>üçÐúË\Ò</t>
  </si>
  <si>
    <t>äøÞéúÏàÓ</t>
  </si>
  <si>
    <t>äøÞEò</t>
  </si>
  <si>
    <t>ìáÑPÛäÒ</t>
  </si>
  <si>
    <t>øePëÏåÖ</t>
  </si>
  <si>
    <t>äøÞéòÏàÓ</t>
  </si>
  <si>
    <t>øçÒZÓ</t>
  </si>
  <si>
    <t>íðÞeúìËE</t>
  </si>
  <si>
    <t>äîÓEø</t>
  </si>
  <si>
    <t>íéNÏàÔìAÒ</t>
  </si>
  <si>
    <t>íéNÏàÔ</t>
  </si>
  <si>
    <t>If 2 Words</t>
  </si>
  <si>
    <t>øaòÍéÝ</t>
  </si>
  <si>
    <t>»ãÜeáKË</t>
  </si>
  <si>
    <t>»\ÑîÏàÍ</t>
  </si>
  <si>
    <t>óøÛçÐ</t>
  </si>
  <si>
    <t>great</t>
  </si>
  <si>
    <t>1 óøÝçÓ</t>
  </si>
  <si>
    <t>reproach-2</t>
  </si>
  <si>
    <t>øePKÏ</t>
  </si>
  <si>
    <t>lyre</t>
  </si>
  <si>
    <t>èäÒìÓ</t>
  </si>
  <si>
    <t>greedily-devour</t>
  </si>
  <si>
    <t>1 äøÞòÓîË</t>
  </si>
  <si>
    <t>cave</t>
  </si>
  <si>
    <t>2 ìáÑðÛ</t>
  </si>
  <si>
    <t>harp</t>
  </si>
  <si>
    <t>íòÒTÒ</t>
  </si>
  <si>
    <t>ìöÐ</t>
  </si>
  <si>
    <t>shadow</t>
  </si>
  <si>
    <t>dawn</t>
  </si>
  <si>
    <t>üçÒúÓ</t>
  </si>
  <si>
    <t>polluted</t>
  </si>
  <si>
    <t>lie-2</t>
  </si>
  <si>
    <t>ºåÜ\Ó</t>
  </si>
  <si>
    <t>eîëË</t>
  </si>
  <si>
    <t>ºläÍéÝ</t>
  </si>
  <si>
    <t>éçÒ</t>
  </si>
  <si>
    <t>üîÒçÍ</t>
  </si>
  <si>
    <t>éøÚTË</t>
  </si>
  <si>
    <t>ìe÷ìË</t>
  </si>
  <si>
    <t>likeness</t>
  </si>
  <si>
    <t>be-repulsive</t>
  </si>
  <si>
    <t>fierce</t>
  </si>
  <si>
    <t>øéôÏKË</t>
  </si>
  <si>
    <t>young-lion</t>
  </si>
  <si>
    <t>serpent</t>
  </si>
  <si>
    <t>take-heed</t>
  </si>
  <si>
    <t>fruit</t>
  </si>
  <si>
    <t>áøÜòÑìÓ</t>
  </si>
  <si>
    <t>øéòÏ</t>
  </si>
  <si>
    <t>EòAËùËéÚ</t>
  </si>
  <si>
    <t>éáÒéÖ`îÐ</t>
  </si>
  <si>
    <t>»FÑòÔ</t>
  </si>
  <si>
    <t>ø÷ÜÊAìÒ</t>
  </si>
  <si>
    <t>ìëÓìË</t>
  </si>
  <si>
    <t>eFòÔ</t>
  </si>
  <si>
    <t>morning</t>
  </si>
  <si>
    <t>stir-up-strife</t>
  </si>
  <si>
    <t>ñeðîÓ</t>
  </si>
  <si>
    <t>refuge</t>
  </si>
  <si>
    <t>1 áøÜòÑ</t>
  </si>
  <si>
    <t>evening</t>
  </si>
  <si>
    <t>Eð\ÓçËðÝæË</t>
  </si>
  <si>
    <t>ãòÓìËâÏ</t>
  </si>
  <si>
    <t>äZÑðÝîË</t>
  </si>
  <si>
    <t>íéÚøÝôËàÑåÖ</t>
  </si>
  <si>
    <t>é÷Ú÷ÖgîË</t>
  </si>
  <si>
    <t>áàÓeî</t>
  </si>
  <si>
    <t>øéñÏ</t>
  </si>
  <si>
    <t>éëÏ</t>
  </si>
  <si>
    <t>éöÏçËøÝ</t>
  </si>
  <si>
    <t>äèÓîÓ</t>
  </si>
  <si>
    <t>íeãàÌ</t>
  </si>
  <si>
    <t>ºéìÏúËàÒ</t>
  </si>
  <si>
    <t>éìÏòÍðÝ</t>
  </si>
  <si>
    <t>ïéÚéÝ</t>
  </si>
  <si>
    <t>éðÚìÐáÏi</t>
  </si>
  <si>
    <t>éðÚçÒðÞ</t>
  </si>
  <si>
    <t>ïEöìËçÓéÛ</t>
  </si>
  <si>
    <t>»éãÜéãÚéÖ</t>
  </si>
  <si>
    <t>»ðÖéîÏéÖ</t>
  </si>
  <si>
    <t>àöÐüÐ</t>
  </si>
  <si>
    <t>eúãÖ÷ÞAË</t>
  </si>
  <si>
    <t>äæÓlòËàÑ</t>
  </si>
  <si>
    <t>äáÓäÓ</t>
  </si>
  <si>
    <t>ä÷ÞLËçÒàÍ</t>
  </si>
  <si>
    <t>EðLÓ</t>
  </si>
  <si>
    <t>íëÑúË</t>
  </si>
  <si>
    <t>üøÞæËòÑ</t>
  </si>
  <si>
    <t>÷îÑòÐåÖ</t>
  </si>
  <si>
    <t>øVÓîÏ</t>
  </si>
  <si>
    <t>üeKñÔ</t>
  </si>
  <si>
    <t>àåÖúÓåÖ</t>
  </si>
  <si>
    <t>ãCÛîÒàÍ</t>
  </si>
  <si>
    <t>üòÒEú\Ë</t>
  </si>
  <si>
    <t>äùÑòÍðÝ</t>
  </si>
  <si>
    <t>ñEáéÞ</t>
  </si>
  <si>
    <t>EðéøÛöÓ</t>
  </si>
  <si>
    <t>»øÖNÑæÒàÍåÝ</t>
  </si>
  <si>
    <t>ìeãâÓ</t>
  </si>
  <si>
    <t>ìòÒîÐ</t>
  </si>
  <si>
    <t>üúÑìÑôË</t>
  </si>
  <si>
    <t>òòÓeøüËàÑ</t>
  </si>
  <si>
    <t>øöÓáËîÏ</t>
  </si>
  <si>
    <t>EðþüÐ}áËöÏAË</t>
  </si>
  <si>
    <t>éüðø</t>
  </si>
  <si>
    <t>äö÷î</t>
  </si>
  <si>
    <t>éðçðü</t>
  </si>
  <si>
    <t>éàøé</t>
  </si>
  <si>
    <t>øã</t>
  </si>
  <si>
    <t>üîàå</t>
  </si>
  <si>
    <t>éøãð</t>
  </si>
  <si>
    <t>ìáä</t>
  </si>
  <si>
    <t>éüòåúé</t>
  </si>
  <si>
    <t>øåö</t>
  </si>
  <si>
    <t>éñçî</t>
  </si>
  <si>
    <t>åçèá</t>
  </si>
  <si>
    <t>íëìë</t>
  </si>
  <si>
    <t>åëôú</t>
  </si>
  <si>
    <t>åéðôì</t>
  </si>
  <si>
    <t>íëááì</t>
  </si>
  <si>
    <t>åìì÷é</t>
  </si>
  <si>
    <t>øáãîá</t>
  </si>
  <si>
    <t>þìý</t>
  </si>
  <si>
    <t>äéö</t>
  </si>
  <si>
    <t>êëøáà</t>
  </si>
  <si>
    <t>àùà</t>
  </si>
  <si>
    <t>áìç</t>
  </si>
  <si>
    <t>éòåöé</t>
  </si>
  <si>
    <t>ïðøà</t>
  </si>
  <si>
    <t>äîäå</t>
  </si>
  <si>
    <t>åàáé</t>
  </si>
  <si>
    <t>üåéüçüá</t>
  </si>
  <si>
    <t>òîÒúË</t>
  </si>
  <si>
    <t>ãçÒTÒîÏ</t>
  </si>
  <si>
    <t>EøîËàÓ</t>
  </si>
  <si>
    <t>äàÑøÖéÚ</t>
  </si>
  <si>
    <t>íáÓ</t>
  </si>
  <si>
    <t>øãð</t>
  </si>
  <si>
    <t>üáø</t>
  </si>
  <si>
    <t>øùá</t>
  </si>
  <si>
    <t>üðåò</t>
  </si>
  <si>
    <t>üåàøåð</t>
  </si>
  <si>
    <t>üðú</t>
  </si>
  <si>
    <t>åðòúé</t>
  </si>
  <si>
    <t>ïúã</t>
  </si>
  <si>
    <t>çèáî</t>
  </si>
  <si>
    <t>üåàð</t>
  </si>
  <si>
    <t>üåòáâ</t>
  </si>
  <si>
    <t>íäéìâ</t>
  </si>
  <si>
    <t>\ÓîËùÒ</t>
  </si>
  <si>
    <t>ãeáëË</t>
  </si>
  <si>
    <t>úàÐáÓ</t>
  </si>
  <si>
    <t>àeáàÓ</t>
  </si>
  <si>
    <t>»éùÑòÍîÒ</t>
  </si>
  <si>
    <t>áxAË</t>
  </si>
  <si>
    <t>éüÓôÓùË</t>
  </si>
  <si>
    <t>»éáÑéÖ`</t>
  </si>
  <si>
    <t>äìÑòÍàÒ</t>
  </si>
  <si>
    <t>üøÜh÷Ö</t>
  </si>
  <si>
    <t>éüÏàøÞ÷Þ</t>
  </si>
  <si>
    <t>íYÓäÒ</t>
  </si>
  <si>
    <t>EðúÐôËðÝ</t>
  </si>
  <si>
    <t>èeNìÒ</t>
  </si>
  <si>
    <t xml:space="preserve">éìÏe÷ </t>
  </si>
  <si>
    <t xml:space="preserve">òøÞ </t>
  </si>
  <si>
    <t>2 ç¢ÝéùÏ</t>
  </si>
  <si>
    <t>complaint</t>
  </si>
  <si>
    <t xml:space="preserve">òîÒúË </t>
  </si>
  <si>
    <t>ùôÒçÓ</t>
  </si>
  <si>
    <t>search</t>
  </si>
  <si>
    <t xml:space="preserve">äàÑøÖéÚ </t>
  </si>
  <si>
    <t>øéù</t>
  </si>
  <si>
    <t>êåãåé</t>
  </si>
  <si>
    <t>øàé</t>
  </si>
  <si>
    <t>íìë</t>
  </si>
  <si>
    <t>äìåáé</t>
  </si>
  <si>
    <t>åðéäìà</t>
  </si>
  <si>
    <t>åúà</t>
  </si>
  <si>
    <t>í*äì*</t>
  </si>
  <si>
    <t>üòãì</t>
  </si>
  <si>
    <t>åð*äì*</t>
  </si>
  <si>
    <t>Elokim</t>
  </si>
  <si>
    <t>ìýä</t>
  </si>
  <si>
    <t>åîã÷</t>
  </si>
  <si>
    <t>íéîåüé</t>
  </si>
  <si>
    <t>üåáãð</t>
  </si>
  <si>
    <t>åáúé</t>
  </si>
  <si>
    <t>íåøîì</t>
  </si>
  <si>
    <t>åëøá</t>
  </si>
  <si>
    <t>åéáéåà</t>
  </si>
  <si>
    <t>ïéá</t>
  </si>
  <si>
    <t>êìâø</t>
  </si>
  <si>
    <t>øçà</t>
  </si>
  <si>
    <t>øéòö</t>
  </si>
  <si>
    <t>íìúåøé</t>
  </si>
  <si>
    <t>äð÷</t>
  </si>
  <si>
    <t>ïä</t>
  </si>
  <si>
    <t>éáú</t>
  </si>
  <si>
    <t>áéúà</t>
  </si>
  <si>
    <t>ïåîéúéá</t>
  </si>
  <si>
    <t>éôðë</t>
  </si>
  <si>
    <t>íéøéáà</t>
  </si>
  <si>
    <t>üåîì</t>
  </si>
  <si>
    <t>åéðôî</t>
  </si>
  <si>
    <t>äçîùá</t>
  </si>
  <si>
    <t>íãàá</t>
  </si>
  <si>
    <t>íé</t>
  </si>
  <si>
    <t>åæòå</t>
  </si>
  <si>
    <t>ììú</t>
  </si>
  <si>
    <t>óñëá</t>
  </si>
  <si>
    <t>óàå</t>
  </si>
  <si>
    <t>ïëúì</t>
  </si>
  <si>
    <t>äþ</t>
  </si>
  <si>
    <t>üåàøî</t>
  </si>
  <si>
    <t>øòú</t>
  </si>
  <si>
    <t>êôú</t>
  </si>
  <si>
    <t>åàá</t>
  </si>
  <si>
    <t>íäéìò</t>
  </si>
  <si>
    <t>úôð</t>
  </si>
  <si>
    <t>êôà</t>
  </si>
  <si>
    <t>éäü</t>
  </si>
  <si>
    <t>äìåöî</t>
  </si>
  <si>
    <t>íäéìäàá</t>
  </si>
  <si>
    <t>üîàá</t>
  </si>
  <si>
    <t>þäìýì</t>
  </si>
  <si>
    <t>äðü</t>
  </si>
  <si>
    <t>íðåò</t>
  </si>
  <si>
    <t>åîöò</t>
  </si>
  <si>
    <t>øôñî</t>
  </si>
  <si>
    <t>äéô</t>
  </si>
  <si>
    <t>åáüëé</t>
  </si>
  <si>
    <t>áøë</t>
  </si>
  <si>
    <t>üòãé</t>
  </si>
  <si>
    <t>êéîçø</t>
  </si>
  <si>
    <t>äðô</t>
  </si>
  <si>
    <t>êîî</t>
  </si>
  <si>
    <t>äãåüá</t>
  </si>
  <si>
    <t>éüàùð</t>
  </si>
  <si>
    <t>éüôøç</t>
  </si>
  <si>
    <t>äîìë</t>
  </si>
  <si>
    <t>êãâð</t>
  </si>
  <si>
    <t>éîà</t>
  </si>
  <si>
    <t>åäåììäé</t>
  </si>
  <si>
    <t>õøàå</t>
  </si>
  <si>
    <t>éüàöî</t>
  </si>
  <si>
    <t>éäüå</t>
  </si>
  <si>
    <t>íäéðôì</t>
  </si>
  <si>
    <t xml:space="preserve">þðãý </t>
  </si>
  <si>
    <t>ìäà</t>
  </si>
  <si>
    <t>ìëà</t>
  </si>
  <si>
    <t xml:space="preserve">éîà </t>
  </si>
  <si>
    <t>üîà</t>
  </si>
  <si>
    <t xml:space="preserve">üîàá </t>
  </si>
  <si>
    <t>øéñà</t>
  </si>
  <si>
    <t>prisoner</t>
  </si>
  <si>
    <t xml:space="preserve">õøàå </t>
  </si>
  <si>
    <t xml:space="preserve">üàå </t>
  </si>
  <si>
    <t>äëá</t>
  </si>
  <si>
    <t>weep</t>
  </si>
  <si>
    <t xml:space="preserve">éðáì </t>
  </si>
  <si>
    <t>äðá</t>
  </si>
  <si>
    <t>build</t>
  </si>
  <si>
    <t>ú÷á</t>
  </si>
  <si>
    <t>food</t>
  </si>
  <si>
    <t>ìàâ</t>
  </si>
  <si>
    <t>ìãâ</t>
  </si>
  <si>
    <t>throat</t>
  </si>
  <si>
    <t xml:space="preserve">ãåãì </t>
  </si>
  <si>
    <t>øåæ</t>
  </si>
  <si>
    <t>íòæ</t>
  </si>
  <si>
    <t>òøæ</t>
  </si>
  <si>
    <t>äéç</t>
  </si>
  <si>
    <t>ììç</t>
  </si>
  <si>
    <t>ïåøç</t>
  </si>
  <si>
    <t>óøç</t>
  </si>
  <si>
    <t>darken</t>
  </si>
  <si>
    <t xml:space="preserve">áåè </t>
  </si>
  <si>
    <t>Judah</t>
  </si>
  <si>
    <t>ìçé</t>
  </si>
  <si>
    <t xml:space="preserve">íéîé </t>
  </si>
  <si>
    <t xml:space="preserve">ìàøùé </t>
  </si>
  <si>
    <t>äòåúé</t>
  </si>
  <si>
    <t>òúé</t>
  </si>
  <si>
    <t>ãçë</t>
  </si>
  <si>
    <t>äìë</t>
  </si>
  <si>
    <t>suffer-harm</t>
  </si>
  <si>
    <t>äñë</t>
  </si>
  <si>
    <t>áüë</t>
  </si>
  <si>
    <t xml:space="preserve">åáüëé </t>
  </si>
  <si>
    <t>write</t>
  </si>
  <si>
    <t>ú÷åî</t>
  </si>
  <si>
    <t>proverb</t>
  </si>
  <si>
    <t xml:space="preserve">êãâð </t>
  </si>
  <si>
    <t>ìçð</t>
  </si>
  <si>
    <t>comfort-2</t>
  </si>
  <si>
    <t>äëð</t>
  </si>
  <si>
    <t>smite</t>
  </si>
  <si>
    <t>ìôð</t>
  </si>
  <si>
    <t xml:space="preserve">çöðîì </t>
  </si>
  <si>
    <t xml:space="preserve">éüàùð </t>
  </si>
  <si>
    <t>øôñ</t>
  </si>
  <si>
    <t xml:space="preserve">øôñî </t>
  </si>
  <si>
    <t>book</t>
  </si>
  <si>
    <t>øüñ</t>
  </si>
  <si>
    <t>åðò</t>
  </si>
  <si>
    <t xml:space="preserve">íéåðò </t>
  </si>
  <si>
    <t xml:space="preserve">éðò </t>
  </si>
  <si>
    <t>íöò</t>
  </si>
  <si>
    <t xml:space="preserve">åîöò </t>
  </si>
  <si>
    <t>äô</t>
  </si>
  <si>
    <t>çô</t>
  </si>
  <si>
    <t xml:space="preserve">íé÷éãö </t>
  </si>
  <si>
    <t xml:space="preserve">ïåéö </t>
  </si>
  <si>
    <t>thirst-1</t>
  </si>
  <si>
    <t>üîö</t>
  </si>
  <si>
    <t>äàð÷</t>
  </si>
  <si>
    <t>jealousy</t>
  </si>
  <si>
    <t>áø÷</t>
  </si>
  <si>
    <t>ïø÷</t>
  </si>
  <si>
    <t xml:space="preserve">úàø </t>
  </si>
  <si>
    <t>íéîçø</t>
  </si>
  <si>
    <t>creep</t>
  </si>
  <si>
    <t xml:space="preserve">ïåöø </t>
  </si>
  <si>
    <t>áâù</t>
  </si>
  <si>
    <t>çéù</t>
  </si>
  <si>
    <t>çîù</t>
  </si>
  <si>
    <t>áåú</t>
  </si>
  <si>
    <t>table</t>
  </si>
  <si>
    <t xml:space="preserve">íú </t>
  </si>
  <si>
    <t>there</t>
  </si>
  <si>
    <t xml:space="preserve">íéîú </t>
  </si>
  <si>
    <t>appal</t>
  </si>
  <si>
    <t>pour-out</t>
  </si>
  <si>
    <t>ä÷ú</t>
  </si>
  <si>
    <t>moist</t>
  </si>
  <si>
    <t xml:space="preserve">äãåüá </t>
  </si>
  <si>
    <t xml:space="preserve">éüìôü </t>
  </si>
  <si>
    <t xml:space="preserve">éðàå </t>
  </si>
  <si>
    <t xml:space="preserve">øúà </t>
  </si>
  <si>
    <t xml:space="preserve">äììäà </t>
  </si>
  <si>
    <t xml:space="preserve">êãñç </t>
  </si>
  <si>
    <t xml:space="preserve">üòãé </t>
  </si>
  <si>
    <t xml:space="preserve">ìëå </t>
  </si>
  <si>
    <t xml:space="preserve">ìë </t>
  </si>
  <si>
    <t>depth</t>
  </si>
  <si>
    <t>ìöð</t>
  </si>
  <si>
    <t xml:space="preserve">éðéò </t>
  </si>
  <si>
    <t xml:space="preserve">åàø </t>
  </si>
  <si>
    <t>àðù</t>
  </si>
  <si>
    <t>óèú</t>
  </si>
  <si>
    <t xml:space="preserve">äüà </t>
  </si>
  <si>
    <t>àåá</t>
  </si>
  <si>
    <t xml:space="preserve">áúé </t>
  </si>
  <si>
    <t xml:space="preserve">éúôð </t>
  </si>
  <si>
    <t>äðò</t>
  </si>
  <si>
    <t xml:space="preserve">êéðô </t>
  </si>
  <si>
    <t xml:space="preserve">ìà </t>
  </si>
  <si>
    <t xml:space="preserve">íäì </t>
  </si>
  <si>
    <t xml:space="preserve">éì </t>
  </si>
  <si>
    <t xml:space="preserve">àìå </t>
  </si>
  <si>
    <t xml:space="preserve">àì </t>
  </si>
  <si>
    <t xml:space="preserve">íá </t>
  </si>
  <si>
    <t xml:space="preserve">éá </t>
  </si>
  <si>
    <t xml:space="preserve">äåäþì </t>
  </si>
  <si>
    <t>äåäþ*</t>
  </si>
  <si>
    <t xml:space="preserve">éüééä </t>
  </si>
  <si>
    <t xml:space="preserve">íäéìò </t>
  </si>
  <si>
    <t xml:space="preserve">ìò </t>
  </si>
  <si>
    <t xml:space="preserve">éë </t>
  </si>
  <si>
    <t xml:space="preserve">þäìý </t>
  </si>
  <si>
    <t xml:space="preserve">þäìýì </t>
  </si>
  <si>
    <t>éøÚæËòÑ</t>
  </si>
  <si>
    <t>üúÑÊA</t>
  </si>
  <si>
    <t>íìÒKÓ</t>
  </si>
  <si>
    <t>fall-away</t>
  </si>
  <si>
    <t>ûEç</t>
  </si>
  <si>
    <t xml:space="preserve">äúÓEç </t>
  </si>
  <si>
    <t>äèä</t>
  </si>
  <si>
    <t>êüòåúü</t>
  </si>
  <si>
    <t>øåöì</t>
  </si>
  <si>
    <t>üéåö</t>
  </si>
  <si>
    <t>êãáì</t>
  </si>
  <si>
    <t>éøåòðî</t>
  </si>
  <si>
    <t>ãéâà</t>
  </si>
  <si>
    <t>êòåøæ</t>
  </si>
  <si>
    <t>ìëì</t>
  </si>
  <si>
    <t>àåáé</t>
  </si>
  <si>
    <t>êüøåáâ</t>
  </si>
  <si>
    <t>éüìäü</t>
  </si>
  <si>
    <t>àìîé</t>
  </si>
  <si>
    <t>éðîçðü</t>
  </si>
  <si>
    <t>åöòåð</t>
  </si>
  <si>
    <t>øîàì</t>
  </si>
  <si>
    <t>úåã÷</t>
  </si>
  <si>
    <t>éðåúì</t>
  </si>
  <si>
    <t>éðèù</t>
  </si>
  <si>
    <t>ïæà</t>
  </si>
  <si>
    <t xml:space="preserve">êðæà </t>
  </si>
  <si>
    <t xml:space="preserve">ïéà </t>
  </si>
  <si>
    <t>ïèá</t>
  </si>
  <si>
    <t>äìåãâ</t>
  </si>
  <si>
    <t>greatness</t>
  </si>
  <si>
    <t xml:space="preserve">øåãì </t>
  </si>
  <si>
    <t>ãé</t>
  </si>
  <si>
    <t>äãé</t>
  </si>
  <si>
    <t xml:space="preserve">êãåà </t>
  </si>
  <si>
    <t>óñé</t>
  </si>
  <si>
    <t>øåðë</t>
  </si>
  <si>
    <t xml:space="preserve">øåðëá </t>
  </si>
  <si>
    <t>üôåî</t>
  </si>
  <si>
    <t>wonder-1</t>
  </si>
  <si>
    <t xml:space="preserve">éî </t>
  </si>
  <si>
    <t xml:space="preserve">éðîî </t>
  </si>
  <si>
    <t>äèð</t>
  </si>
  <si>
    <t xml:space="preserve">äèä </t>
  </si>
  <si>
    <t>ááñ</t>
  </si>
  <si>
    <t>òìñ</t>
  </si>
  <si>
    <t>êîñ</t>
  </si>
  <si>
    <t>number-1</t>
  </si>
  <si>
    <t xml:space="preserve">íìåòì </t>
  </si>
  <si>
    <t xml:space="preserve">æò </t>
  </si>
  <si>
    <t>àìô</t>
  </si>
  <si>
    <t xml:space="preserve">êéüåàìôð </t>
  </si>
  <si>
    <t>÷çø</t>
  </si>
  <si>
    <t>ïðø</t>
  </si>
  <si>
    <t xml:space="preserve">òúø </t>
  </si>
  <si>
    <t>äôù</t>
  </si>
  <si>
    <t>êìú</t>
  </si>
  <si>
    <t>deep-2</t>
  </si>
  <si>
    <t>äøàôü</t>
  </si>
  <si>
    <t>äòåúü</t>
  </si>
  <si>
    <t xml:space="preserve">éðà </t>
  </si>
  <si>
    <t>äøåáâ</t>
  </si>
  <si>
    <t>øîæ</t>
  </si>
  <si>
    <t xml:space="preserve">äøîæà </t>
  </si>
  <si>
    <t xml:space="preserve">íâ </t>
  </si>
  <si>
    <t xml:space="preserve">íåéä </t>
  </si>
  <si>
    <t xml:space="preserve">éúôðå </t>
  </si>
  <si>
    <t xml:space="preserve">äüàå </t>
  </si>
  <si>
    <t>äüà*</t>
  </si>
  <si>
    <t xml:space="preserve">ãòå </t>
  </si>
  <si>
    <t xml:space="preserve">ìëì </t>
  </si>
  <si>
    <t xml:space="preserve">êü÷ãöå </t>
  </si>
  <si>
    <t>änlúËìÏ</t>
  </si>
  <si>
    <t>»üË÷ÞãÖöÏåÖ</t>
  </si>
  <si>
    <t>ìCÝ</t>
  </si>
  <si>
    <t>èTÓúËîÏáË</t>
  </si>
  <si>
    <t>øeC</t>
  </si>
  <si>
    <t>éäÏéÖ</t>
  </si>
  <si>
    <t>éëÐìËîÒ</t>
  </si>
  <si>
    <t>üeàìÓôËðÚ</t>
  </si>
  <si>
    <t>eCáÒìË</t>
  </si>
  <si>
    <t>eãeáKË</t>
  </si>
  <si>
    <t>ãòÒAÒ</t>
  </si>
  <si>
    <t>grain</t>
  </si>
  <si>
    <t>1 äòÓáËBÏ</t>
  </si>
  <si>
    <t>hill</t>
  </si>
  <si>
    <t>àëÓCÞ</t>
  </si>
  <si>
    <t>2 ìCÝ</t>
  </si>
  <si>
    <t>äéÞçÓ</t>
  </si>
  <si>
    <t>be-precious</t>
  </si>
  <si>
    <t>rain-1</t>
  </si>
  <si>
    <t>river</t>
  </si>
  <si>
    <t>áùÑòÐ</t>
  </si>
  <si>
    <t>plant-1</t>
  </si>
  <si>
    <t>oppress</t>
  </si>
  <si>
    <t>2 éöÏ</t>
  </si>
  <si>
    <t>wild-beast</t>
  </si>
  <si>
    <t xml:space="preserve">üà </t>
  </si>
  <si>
    <t>ãòá</t>
  </si>
  <si>
    <t>ïéã</t>
  </si>
  <si>
    <t>ìã</t>
  </si>
  <si>
    <t>íã</t>
  </si>
  <si>
    <t>áäæ</t>
  </si>
  <si>
    <t xml:space="preserve">äåäþ </t>
  </si>
  <si>
    <t>àøé</t>
  </si>
  <si>
    <t>øèî</t>
  </si>
  <si>
    <t xml:space="preserve">íò </t>
  </si>
  <si>
    <t>áùò</t>
  </si>
  <si>
    <t xml:space="preserve">äùò </t>
  </si>
  <si>
    <t>÷úò</t>
  </si>
  <si>
    <t>éøô</t>
  </si>
  <si>
    <t xml:space="preserve">÷éãö </t>
  </si>
  <si>
    <t xml:space="preserve">áøå </t>
  </si>
  <si>
    <t>òåú</t>
  </si>
  <si>
    <t>èôú</t>
  </si>
  <si>
    <t>ïîà</t>
  </si>
  <si>
    <t>éåâ</t>
  </si>
  <si>
    <t xml:space="preserve">øåã </t>
  </si>
  <si>
    <t xml:space="preserve">íéøä </t>
  </si>
  <si>
    <t xml:space="preserve">íé </t>
  </si>
  <si>
    <t xml:space="preserve">íéî </t>
  </si>
  <si>
    <t xml:space="preserve">íåìú </t>
  </si>
  <si>
    <t xml:space="preserve">åì </t>
  </si>
  <si>
    <t xml:space="preserve">êîò </t>
  </si>
  <si>
    <t xml:space="preserve">éðôì </t>
  </si>
  <si>
    <t xml:space="preserve">õøàá </t>
  </si>
  <si>
    <t xml:space="preserve">õøà </t>
  </si>
  <si>
    <t>NC</t>
  </si>
  <si>
    <t>כהן</t>
  </si>
  <si>
    <t>No כהן</t>
  </si>
  <si>
    <r>
      <t>ø</t>
    </r>
    <r>
      <rPr>
        <sz val="9.75"/>
        <color indexed="17"/>
        <rFont val="Mikrah Hebrew Masked"/>
      </rPr>
      <t>eî</t>
    </r>
    <r>
      <rPr>
        <sz val="9.75"/>
        <rFont val="Mikrah Hebrew Masked"/>
      </rPr>
      <t>æËîÏ</t>
    </r>
  </si>
  <si>
    <r>
      <t>º</t>
    </r>
    <r>
      <rPr>
        <sz val="9.75"/>
        <rFont val="Mikrah Hebrew Masked"/>
      </rPr>
      <t>àÒ</t>
    </r>
  </si>
  <si>
    <t>üe÷ìÓçÍAÒ</t>
  </si>
  <si>
    <t>ìàÐøÞùËéÚìË</t>
  </si>
  <si>
    <t>éüÏéKÏæÏ</t>
  </si>
  <si>
    <t>üéúÏ\Ó</t>
  </si>
  <si>
    <t>éáÏáÓìË</t>
  </si>
  <si>
    <t>éøÛáÓìË</t>
  </si>
  <si>
    <t>õçÒøÖàÑåÞ</t>
  </si>
  <si>
    <t>í\ÓìËTÒäÏ</t>
  </si>
  <si>
    <t>ááÓìÐ</t>
  </si>
  <si>
    <t>ïeéWÞðÚAË</t>
  </si>
  <si>
    <t>üeàEZîÒìË</t>
  </si>
  <si>
    <r>
      <t>éðÚàÍ</t>
    </r>
    <r>
      <rPr>
        <sz val="9.75"/>
        <color indexed="17"/>
        <rFont val="Mikrah Hebrew Masked"/>
      </rPr>
      <t>åÝ</t>
    </r>
  </si>
  <si>
    <t>éTÓKÒ</t>
  </si>
  <si>
    <r>
      <t>èòÒ</t>
    </r>
    <r>
      <rPr>
        <sz val="9.75"/>
        <color indexed="17"/>
        <rFont val="Mikrah Hebrew Masked"/>
      </rPr>
      <t>îË</t>
    </r>
    <r>
      <rPr>
        <sz val="9.75"/>
        <color indexed="10"/>
        <rFont val="Mikrah Hebrew Masked"/>
      </rPr>
      <t>K</t>
    </r>
    <r>
      <rPr>
        <sz val="9.75"/>
        <rFont val="Mikrah Hebrew Masked"/>
      </rPr>
      <t>Ï</t>
    </r>
  </si>
  <si>
    <t>éåßèÓðÞ</t>
  </si>
  <si>
    <r>
      <t>ò¢ÝEâ</t>
    </r>
    <r>
      <rPr>
        <sz val="9.75"/>
        <color indexed="10"/>
        <rFont val="Mikrah Hebrew Masked"/>
      </rPr>
      <t>ðÞ</t>
    </r>
  </si>
  <si>
    <t>äNÓúÒìË</t>
  </si>
  <si>
    <r>
      <t>ì</t>
    </r>
    <r>
      <rPr>
        <sz val="9.75"/>
        <color indexed="10"/>
        <rFont val="Mikrah Hebrew Masked"/>
      </rPr>
      <t>KÓ</t>
    </r>
  </si>
  <si>
    <t>òâÒøÞëË</t>
  </si>
  <si>
    <t>ïéÚàÒKË</t>
  </si>
  <si>
    <r>
      <rPr>
        <sz val="9.75"/>
        <color indexed="17"/>
        <rFont val="Mikrah Hebrew Masked"/>
      </rPr>
      <t>íe</t>
    </r>
    <r>
      <rPr>
        <sz val="9.75"/>
        <rFont val="Mikrah Hebrew Masked"/>
      </rPr>
      <t>I</t>
    </r>
    <r>
      <rPr>
        <sz val="9.75"/>
        <color indexed="10"/>
        <rFont val="Mikrah Hebrew Masked"/>
      </rPr>
      <t>äÒ</t>
    </r>
  </si>
  <si>
    <t>EôñÓ</t>
  </si>
  <si>
    <t>äëÔTËúÔ</t>
  </si>
  <si>
    <t>é\ÏçËëÒeüåÖ</t>
  </si>
  <si>
    <t>ENüÒ</t>
  </si>
  <si>
    <t>íéøÚ÷ÞAËìÒ</t>
  </si>
  <si>
    <t>üeäLÓAÒ</t>
  </si>
  <si>
    <t>éüÏàPÛ÷Ú</t>
  </si>
  <si>
    <r>
      <rPr>
        <sz val="9.75"/>
        <color indexed="17"/>
        <rFont val="Mikrah Hebrew Masked"/>
      </rPr>
      <t>íe</t>
    </r>
    <r>
      <rPr>
        <sz val="9.75"/>
        <rFont val="Mikrah Hebrew Masked"/>
      </rPr>
      <t>ìçÍKÒ</t>
    </r>
  </si>
  <si>
    <t>íéìÏìËeäAÒ</t>
  </si>
  <si>
    <t>õé÷ÚäÓîÐ</t>
  </si>
  <si>
    <r>
      <rPr>
        <sz val="9.75"/>
        <color indexed="17"/>
        <rFont val="Mikrah Hebrew Masked"/>
      </rPr>
      <t>íe</t>
    </r>
    <r>
      <rPr>
        <sz val="9.75"/>
        <rFont val="Mikrah Hebrew Masked"/>
      </rPr>
      <t>ìúË</t>
    </r>
  </si>
  <si>
    <r>
      <rPr>
        <sz val="9.75"/>
        <color indexed="17"/>
        <rFont val="Mikrah Hebrew Masked"/>
      </rPr>
      <t>eî</t>
    </r>
    <r>
      <rPr>
        <sz val="9.75"/>
        <color indexed="10"/>
        <rFont val="Mikrah Hebrew Masked"/>
      </rPr>
      <t>ëË</t>
    </r>
  </si>
  <si>
    <r>
      <rPr>
        <sz val="9.75"/>
        <color indexed="10"/>
        <rFont val="Mikrah Hebrew Masked"/>
      </rPr>
      <t>ä</t>
    </r>
    <r>
      <rPr>
        <sz val="9.75"/>
        <rFont val="Mikrah Hebrew Masked"/>
      </rPr>
      <t>àÑøÖàÑ</t>
    </r>
  </si>
  <si>
    <t>øeã</t>
  </si>
  <si>
    <t>íîÓìËöÒ</t>
  </si>
  <si>
    <t>K</t>
  </si>
  <si>
    <r>
      <t>é</t>
    </r>
    <r>
      <rPr>
        <sz val="9.75"/>
        <color indexed="10"/>
        <rFont val="Mikrah Hebrew Masked"/>
      </rPr>
      <t>KÏ</t>
    </r>
  </si>
  <si>
    <t>»éðÜAÓ</t>
  </si>
  <si>
    <t>äæÑáË\Ï</t>
  </si>
  <si>
    <r>
      <rPr>
        <sz val="9.75"/>
        <color indexed="10"/>
        <rFont val="Mikrah Hebrew Masked"/>
      </rPr>
      <t>ï</t>
    </r>
    <r>
      <rPr>
        <sz val="9.75"/>
        <rFont val="Mikrah Hebrew Masked"/>
      </rPr>
      <t>éàÐ</t>
    </r>
  </si>
  <si>
    <t>é\ÏãÖâÓáÓ</t>
  </si>
  <si>
    <t>üeAöÔøÖçÒ</t>
  </si>
  <si>
    <t>äáÓZËçÒàÍ¢åÞ</t>
  </si>
  <si>
    <t>õNÐçÒüËéÚ</t>
  </si>
  <si>
    <t>íüÓeîìË</t>
  </si>
  <si>
    <t>üòÒãÝìÓ</t>
  </si>
  <si>
    <t>àéøÚáÓE</t>
  </si>
  <si>
    <t>éüÒeéìËëÏåÖ</t>
  </si>
  <si>
    <t>íìÓEà</t>
  </si>
  <si>
    <t>ïðÞe\úËàÑ</t>
  </si>
  <si>
    <t>ìîÒòÍAÒ</t>
  </si>
  <si>
    <t>àIä</t>
  </si>
  <si>
    <t>éðÞéòÐáË</t>
  </si>
  <si>
    <t>øòÒáÒ</t>
  </si>
  <si>
    <t>eîðÛéàÐ</t>
  </si>
  <si>
    <t>éúÐCÖ÷ÖîÏ</t>
  </si>
  <si>
    <t>EòBÓðßéÖ</t>
  </si>
  <si>
    <t>ïëÐìÓ</t>
  </si>
  <si>
    <t>äðÞéáÏàÓ</t>
  </si>
  <si>
    <t>eîüË÷ÝðÞòÍ</t>
  </si>
  <si>
    <t>íüÓéøÚçÍàÒìË</t>
  </si>
  <si>
    <r>
      <t xml:space="preserve">Deut. 32:29 </t>
    </r>
    <r>
      <rPr>
        <sz val="10"/>
        <rFont val="Mikrah Consonantal Masked"/>
      </rPr>
      <t xml:space="preserve">íüéøçàì  åðéáé </t>
    </r>
    <r>
      <rPr>
        <sz val="10"/>
        <rFont val="Arial"/>
        <family val="2"/>
      </rPr>
      <t xml:space="preserve">same as v.12 </t>
    </r>
    <r>
      <rPr>
        <sz val="10"/>
        <rFont val="Mikrah Consonantal Masked"/>
      </rPr>
      <t>íüéøçàì  äðéáà</t>
    </r>
    <r>
      <rPr>
        <sz val="10"/>
        <rFont val="Arial"/>
        <family val="2"/>
      </rPr>
      <t xml:space="preserve"> - note it is followed by </t>
    </r>
    <r>
      <rPr>
        <sz val="10"/>
        <rFont val="Mikrah Consonantal Masked"/>
      </rPr>
      <t xml:space="preserve">äëéà </t>
    </r>
    <r>
      <rPr>
        <sz val="10"/>
        <rFont val="Arial"/>
        <family val="2"/>
      </rPr>
      <t xml:space="preserve"> here it is followed by </t>
    </r>
    <r>
      <rPr>
        <sz val="10"/>
        <rFont val="Mikrah Consonantal Masked"/>
      </rPr>
      <t>êéà</t>
    </r>
    <r>
      <rPr>
        <sz val="10"/>
        <rFont val="Arial"/>
        <family val="2"/>
      </rPr>
      <t xml:space="preserve">. Note also the word </t>
    </r>
    <r>
      <rPr>
        <sz val="10"/>
        <rFont val="Mikrah Consonantal Masked"/>
      </rPr>
      <t>äëéà</t>
    </r>
    <r>
      <rPr>
        <sz val="10"/>
        <rFont val="Arial"/>
        <family val="2"/>
      </rPr>
      <t xml:space="preserve"> starts Lamentations. See Deut 32:35  </t>
    </r>
    <r>
      <rPr>
        <sz val="10"/>
        <rFont val="Mikrah Consonantal Masked"/>
      </rPr>
      <t>åìëàé  åîéçáæ  áìç</t>
    </r>
    <r>
      <rPr>
        <sz val="10"/>
        <rFont val="Arial"/>
        <family val="2"/>
      </rPr>
      <t xml:space="preserve"> for v.7 - Note entire context of this section of </t>
    </r>
    <r>
      <rPr>
        <sz val="10"/>
        <rFont val="Mikrah Consonantal Masked"/>
      </rPr>
      <t>åðéæàä</t>
    </r>
    <r>
      <rPr>
        <sz val="10"/>
        <rFont val="Arial"/>
        <family val="2"/>
      </rPr>
      <t xml:space="preserve"> does it express same ideas of our Mizmor?</t>
    </r>
  </si>
  <si>
    <t>óèÓòÍéÝ</t>
  </si>
  <si>
    <t>\ÓæËçÒàÓ</t>
  </si>
  <si>
    <t>»üËöÓòÍAÒ</t>
  </si>
  <si>
    <t>J</t>
  </si>
  <si>
    <t>éðÚçÐðÖüÒ</t>
  </si>
  <si>
    <t>áìÑçÐîÐ</t>
  </si>
  <si>
    <t>øçÒàÒåÖ</t>
  </si>
  <si>
    <t>eîðÛéòÐ</t>
  </si>
  <si>
    <r>
      <t xml:space="preserve">For </t>
    </r>
    <r>
      <rPr>
        <sz val="10"/>
        <rFont val="Mikrah Consonantal Masked"/>
      </rPr>
      <t xml:space="preserve">êà </t>
    </r>
    <r>
      <rPr>
        <sz val="10"/>
        <rFont val="Arial"/>
        <family val="2"/>
      </rPr>
      <t xml:space="preserve">see Jer.12:1 - this is source of this theodicy. Also see 12:5 G-d 's answer </t>
    </r>
    <r>
      <rPr>
        <sz val="10"/>
        <rFont val="Mikrah Consonantal Masked"/>
      </rPr>
      <t>êéà</t>
    </r>
    <r>
      <rPr>
        <sz val="10"/>
        <rFont val="Arial"/>
        <family val="2"/>
      </rPr>
      <t xml:space="preserve"> twice. Note also 12:4 </t>
    </r>
    <r>
      <rPr>
        <sz val="10"/>
        <rFont val="Mikrah Consonantal Masked"/>
      </rPr>
      <t>åðüéøçà  üà  äàøé  àì  åøîà</t>
    </r>
    <r>
      <rPr>
        <sz val="10"/>
        <rFont val="Arial"/>
        <family val="2"/>
      </rPr>
      <t xml:space="preserve"> similar to v.11 which is then followed by v.17 </t>
    </r>
    <r>
      <rPr>
        <sz val="10"/>
        <rFont val="Mikrah Consonantal Masked"/>
      </rPr>
      <t>íüéøçàì  äðéáà</t>
    </r>
  </si>
  <si>
    <t>éðÚçÐWÞ\Ï</t>
  </si>
  <si>
    <t>üeIKÏùËîÒ</t>
  </si>
  <si>
    <t>E÷éîÏéÞ</t>
  </si>
  <si>
    <t>íéÚîÓZÓáÒ</t>
  </si>
  <si>
    <t>EøAËãÝéåÚ</t>
  </si>
  <si>
    <t>»NËòÏåÖ</t>
  </si>
  <si>
    <t>÷úÑr</t>
  </si>
  <si>
    <t>é\ÏöËôÒçÓ</t>
  </si>
  <si>
    <r>
      <rPr>
        <sz val="9.75"/>
        <color indexed="17"/>
        <rFont val="Mikrah Hebrew Masked"/>
      </rPr>
      <t>íe</t>
    </r>
    <r>
      <rPr>
        <sz val="9.75"/>
        <rFont val="Mikrah Hebrew Masked"/>
      </rPr>
      <t>øNÓîÏ</t>
    </r>
  </si>
  <si>
    <t>Section 3</t>
  </si>
  <si>
    <t>õøÜàÓáÓ</t>
  </si>
  <si>
    <t>EøAÐãÝéÖ</t>
  </si>
  <si>
    <t>0</t>
  </si>
  <si>
    <t>E\úÒ</t>
  </si>
  <si>
    <t>éøÚàÐúË</t>
  </si>
  <si>
    <t>íéÚîÒZÓáÒ</t>
  </si>
  <si>
    <t>éáÏáÓìËE</t>
  </si>
  <si>
    <t>íäÑéTÏ</t>
  </si>
  <si>
    <t>ºìÒäÍ\Ï</t>
  </si>
  <si>
    <t>é÷ÚìËçÑåÖ</t>
  </si>
  <si>
    <t>áIúéÞ</t>
  </si>
  <si>
    <t>íläÍ</t>
  </si>
  <si>
    <t>»é÷ÜçÐøÖ</t>
  </si>
  <si>
    <r>
      <t>é</t>
    </r>
    <r>
      <rPr>
        <sz val="9.75"/>
        <color indexed="17"/>
        <rFont val="Mikrah Hebrew Masked"/>
      </rPr>
      <t>îÐE</t>
    </r>
  </si>
  <si>
    <t>ä\ÓîÒöËäÏ</t>
  </si>
  <si>
    <t>EöNÓéÚ</t>
  </si>
  <si>
    <r>
      <rPr>
        <sz val="9.75"/>
        <color indexed="10"/>
        <rFont val="Mikrah Hebrew Masked"/>
      </rPr>
      <t>äð</t>
    </r>
    <r>
      <rPr>
        <sz val="9.75"/>
        <rFont val="Mikrah Hebrew Masked"/>
      </rPr>
      <t>Üeæ</t>
    </r>
  </si>
  <si>
    <t>EøîËàÓåÖ</t>
  </si>
  <si>
    <r>
      <rPr>
        <sz val="9.75"/>
        <color indexed="10"/>
        <rFont val="Mikrah Hebrew Masked"/>
      </rPr>
      <t>J¸</t>
    </r>
    <r>
      <rPr>
        <sz val="9.75"/>
        <rFont val="Mikrah Hebrew Masked"/>
      </rPr>
      <t>NÑîÏ</t>
    </r>
  </si>
  <si>
    <t>äëÓéàÐ</t>
  </si>
  <si>
    <t>üáÒøØ÷Ú</t>
  </si>
  <si>
    <t>úéÛåÖ</t>
  </si>
  <si>
    <t>äòÓCÛ</t>
  </si>
  <si>
    <t>ïeéìËòÑáË</t>
  </si>
  <si>
    <t>é\ÏúÒ</t>
  </si>
  <si>
    <t>þðÞcýAÒ</t>
  </si>
  <si>
    <t>äeÚäþË</t>
  </si>
  <si>
    <t>éñÏçËîÒ</t>
  </si>
  <si>
    <t>éåÛìËúÒåÖ</t>
  </si>
  <si>
    <t>EBùËäÏ</t>
  </si>
  <si>
    <r>
      <t>»éüÑe</t>
    </r>
    <r>
      <rPr>
        <b/>
        <sz val="9.75"/>
        <color indexed="10"/>
        <rFont val="Mikrah Hebrew Masked"/>
      </rPr>
      <t>ë</t>
    </r>
    <r>
      <rPr>
        <b/>
        <sz val="9.75"/>
        <color indexed="36"/>
        <rFont val="Mikrah Hebrew Masked"/>
      </rPr>
      <t>àÍ</t>
    </r>
    <r>
      <rPr>
        <sz val="9.75"/>
        <rFont val="Mikrah Hebrew Masked"/>
      </rPr>
      <t>ìËîÒ</t>
    </r>
  </si>
  <si>
    <t>See Miz 74 אות</t>
  </si>
  <si>
    <t>Nם</t>
  </si>
  <si>
    <t>LPV</t>
  </si>
  <si>
    <t>N/sup</t>
  </si>
  <si>
    <t>4-97</t>
  </si>
  <si>
    <t>3-98</t>
  </si>
  <si>
    <t xml:space="preserve"> 2-90</t>
  </si>
  <si>
    <t>2-99</t>
  </si>
  <si>
    <t>1-100</t>
  </si>
  <si>
    <t xml:space="preserve"> 1-91</t>
  </si>
  <si>
    <t>èòÒîËKÏ</t>
  </si>
  <si>
    <t>6-95-13</t>
  </si>
  <si>
    <t xml:space="preserve"> 7-85</t>
  </si>
  <si>
    <t xml:space="preserve"> 6-86</t>
  </si>
  <si>
    <t>5-96</t>
  </si>
  <si>
    <t xml:space="preserve"> 5-87</t>
  </si>
  <si>
    <t xml:space="preserve"> 4-88-8</t>
  </si>
  <si>
    <t xml:space="preserve"> 3-89</t>
  </si>
  <si>
    <t>íeìúË</t>
  </si>
  <si>
    <t xml:space="preserve"> 11-81</t>
  </si>
  <si>
    <t>8-93</t>
  </si>
  <si>
    <t>7-94</t>
  </si>
  <si>
    <t xml:space="preserve"> 10-82</t>
  </si>
  <si>
    <t xml:space="preserve"> 9-83</t>
  </si>
  <si>
    <t xml:space="preserve"> 8-84</t>
  </si>
  <si>
    <t>12-89</t>
  </si>
  <si>
    <t>11-90</t>
  </si>
  <si>
    <t>10-91</t>
  </si>
  <si>
    <t>9-92</t>
  </si>
  <si>
    <t xml:space="preserve"> 13-79</t>
  </si>
  <si>
    <t xml:space="preserve"> 12-80</t>
  </si>
  <si>
    <t xml:space="preserve"> 16-76</t>
  </si>
  <si>
    <t>16-85</t>
  </si>
  <si>
    <t>15-86</t>
  </si>
  <si>
    <t>14-87</t>
  </si>
  <si>
    <t xml:space="preserve"> 15-77</t>
  </si>
  <si>
    <t xml:space="preserve"> 14-78</t>
  </si>
  <si>
    <t>13-88</t>
  </si>
  <si>
    <t>óèÓòÍéÝ</t>
  </si>
  <si>
    <t>20-81</t>
  </si>
  <si>
    <t>19-82</t>
  </si>
  <si>
    <t>18-83</t>
  </si>
  <si>
    <t>17-84</t>
  </si>
  <si>
    <t xml:space="preserve"> 19-73</t>
  </si>
  <si>
    <t xml:space="preserve"> 18-74</t>
  </si>
  <si>
    <t xml:space="preserve"> 17-75</t>
  </si>
  <si>
    <t>24-77</t>
  </si>
  <si>
    <t xml:space="preserve"> 21-71</t>
  </si>
  <si>
    <t>23-78</t>
  </si>
  <si>
    <t xml:space="preserve"> 20-72</t>
  </si>
  <si>
    <t>22-79</t>
  </si>
  <si>
    <t>21-80</t>
  </si>
  <si>
    <t>30-71</t>
  </si>
  <si>
    <t>29-72</t>
  </si>
  <si>
    <t>28-73</t>
  </si>
  <si>
    <t>27-74</t>
  </si>
  <si>
    <t>26-75</t>
  </si>
  <si>
    <t>25-76</t>
  </si>
  <si>
    <t>33-68</t>
  </si>
  <si>
    <t xml:space="preserve"> 24-68</t>
  </si>
  <si>
    <t xml:space="preserve"> 23-69</t>
  </si>
  <si>
    <t xml:space="preserve"> 22-70</t>
  </si>
  <si>
    <t>32-69</t>
  </si>
  <si>
    <t>140-31-70</t>
  </si>
  <si>
    <t>éîÐE</t>
  </si>
  <si>
    <t>39-62</t>
  </si>
  <si>
    <t>38-63</t>
  </si>
  <si>
    <t>37-64</t>
  </si>
  <si>
    <t>130-36-65</t>
  </si>
  <si>
    <t xml:space="preserve"> 26-66</t>
  </si>
  <si>
    <t>35-66</t>
  </si>
  <si>
    <t>34-67</t>
  </si>
  <si>
    <t xml:space="preserve"> 25-67</t>
  </si>
  <si>
    <t>òãÝéÞ</t>
  </si>
  <si>
    <t xml:space="preserve"> 29-63</t>
  </si>
  <si>
    <t xml:space="preserve"> 28-64</t>
  </si>
  <si>
    <t>43-58</t>
  </si>
  <si>
    <t>42-59</t>
  </si>
  <si>
    <t>41-60</t>
  </si>
  <si>
    <t xml:space="preserve"> 27-65</t>
  </si>
  <si>
    <t>40-61</t>
  </si>
  <si>
    <t>EBùËäÏ</t>
  </si>
  <si>
    <t>47-54</t>
  </si>
  <si>
    <t xml:space="preserve"> 32-60</t>
  </si>
  <si>
    <t>46-55</t>
  </si>
  <si>
    <t>45-56</t>
  </si>
  <si>
    <t>44-57</t>
  </si>
  <si>
    <t xml:space="preserve"> 31-61</t>
  </si>
  <si>
    <t xml:space="preserve"> 30-62</t>
  </si>
  <si>
    <t xml:space="preserve"> 36-56</t>
  </si>
  <si>
    <t xml:space="preserve"> 35-57</t>
  </si>
  <si>
    <t>50-51</t>
  </si>
  <si>
    <t>49-52</t>
  </si>
  <si>
    <t xml:space="preserve"> 34-58</t>
  </si>
  <si>
    <t>48-53</t>
  </si>
  <si>
    <t xml:space="preserve"> 33-59-80</t>
  </si>
  <si>
    <t>ò¢ÝEâðÞ</t>
  </si>
  <si>
    <t>51-50</t>
  </si>
  <si>
    <t xml:space="preserve"> 41-51</t>
  </si>
  <si>
    <t xml:space="preserve"> 40-52</t>
  </si>
  <si>
    <t xml:space="preserve"> 39-53</t>
  </si>
  <si>
    <t xml:space="preserve"> 38-54</t>
  </si>
  <si>
    <t xml:space="preserve"> 37-55</t>
  </si>
  <si>
    <t>55-46</t>
  </si>
  <si>
    <t xml:space="preserve"> 45-47</t>
  </si>
  <si>
    <t>54-47</t>
  </si>
  <si>
    <t xml:space="preserve"> 44-48</t>
  </si>
  <si>
    <t xml:space="preserve"> 43-49</t>
  </si>
  <si>
    <t xml:space="preserve"> 42-50</t>
  </si>
  <si>
    <t>53-48</t>
  </si>
  <si>
    <t>52-49</t>
  </si>
  <si>
    <t xml:space="preserve"> 48-44</t>
  </si>
  <si>
    <t xml:space="preserve"> 47-45</t>
  </si>
  <si>
    <t>58-43</t>
  </si>
  <si>
    <t>57-44</t>
  </si>
  <si>
    <t>56-45</t>
  </si>
  <si>
    <t xml:space="preserve"> 46-46</t>
  </si>
  <si>
    <t>éúÐCÖ÷ÖîÏ</t>
  </si>
  <si>
    <t>64-37</t>
  </si>
  <si>
    <t>80-49-43</t>
  </si>
  <si>
    <t>63-38</t>
  </si>
  <si>
    <t>62-39</t>
  </si>
  <si>
    <t>61-40</t>
  </si>
  <si>
    <t>60-41</t>
  </si>
  <si>
    <t>59-42</t>
  </si>
  <si>
    <t>68-33</t>
  </si>
  <si>
    <t xml:space="preserve"> 51-41</t>
  </si>
  <si>
    <t>67-34</t>
  </si>
  <si>
    <t>66-35</t>
  </si>
  <si>
    <t>65-36</t>
  </si>
  <si>
    <t xml:space="preserve"> 50-42</t>
  </si>
  <si>
    <t xml:space="preserve"> 57-35</t>
  </si>
  <si>
    <t xml:space="preserve"> 56-36</t>
  </si>
  <si>
    <t>70-31</t>
  </si>
  <si>
    <t>69-32</t>
  </si>
  <si>
    <t xml:space="preserve"> 55-37</t>
  </si>
  <si>
    <t xml:space="preserve"> 54-38</t>
  </si>
  <si>
    <t xml:space="preserve"> 53-39</t>
  </si>
  <si>
    <t xml:space="preserve"> 52-40</t>
  </si>
  <si>
    <t>íeìçÍKÒ</t>
  </si>
  <si>
    <t xml:space="preserve"> 61-31</t>
  </si>
  <si>
    <t>72-29</t>
  </si>
  <si>
    <t>71-30</t>
  </si>
  <si>
    <t xml:space="preserve"> 60-32-130</t>
  </si>
  <si>
    <t xml:space="preserve"> 59-33</t>
  </si>
  <si>
    <t xml:space="preserve"> 58-34</t>
  </si>
  <si>
    <t xml:space="preserve"> 64-28</t>
  </si>
  <si>
    <t xml:space="preserve"> 63-29</t>
  </si>
  <si>
    <t>74-27</t>
  </si>
  <si>
    <t>73-28</t>
  </si>
  <si>
    <t xml:space="preserve"> 62-30</t>
  </si>
  <si>
    <t>éðÚàÍåÝ</t>
  </si>
  <si>
    <t xml:space="preserve"> 68-24</t>
  </si>
  <si>
    <t xml:space="preserve"> 67-25</t>
  </si>
  <si>
    <t xml:space="preserve"> 66-26</t>
  </si>
  <si>
    <t>77-24</t>
  </si>
  <si>
    <t>76-25</t>
  </si>
  <si>
    <t>75-26</t>
  </si>
  <si>
    <t xml:space="preserve"> 65-27</t>
  </si>
  <si>
    <t>ãéÝAË</t>
  </si>
  <si>
    <t xml:space="preserve"> 71-21</t>
  </si>
  <si>
    <t>80-21</t>
  </si>
  <si>
    <t>79-22</t>
  </si>
  <si>
    <t xml:space="preserve"> 70-22</t>
  </si>
  <si>
    <t>78-23</t>
  </si>
  <si>
    <t xml:space="preserve"> 69-23</t>
  </si>
  <si>
    <t xml:space="preserve"> 75-17</t>
  </si>
  <si>
    <t xml:space="preserve"> 74-18</t>
  </si>
  <si>
    <t>81-20</t>
  </si>
  <si>
    <t xml:space="preserve"> 73-19</t>
  </si>
  <si>
    <t xml:space="preserve"> 72-20</t>
  </si>
  <si>
    <t>87-14</t>
  </si>
  <si>
    <t>86-15</t>
  </si>
  <si>
    <t>85-16</t>
  </si>
  <si>
    <t xml:space="preserve"> 76-16</t>
  </si>
  <si>
    <t>84-17</t>
  </si>
  <si>
    <t>83-18</t>
  </si>
  <si>
    <t>82-19</t>
  </si>
  <si>
    <t>øEö</t>
  </si>
  <si>
    <t>93-8</t>
  </si>
  <si>
    <t xml:space="preserve"> 78-14</t>
  </si>
  <si>
    <t>92-9</t>
  </si>
  <si>
    <t>91-10</t>
  </si>
  <si>
    <t>90-11</t>
  </si>
  <si>
    <t>89-12</t>
  </si>
  <si>
    <t>88-13</t>
  </si>
  <si>
    <t xml:space="preserve"> 77-15</t>
  </si>
  <si>
    <t>J¸NÑîÏ</t>
  </si>
  <si>
    <t>äðÜeæ</t>
  </si>
  <si>
    <t>13-85-7</t>
  </si>
  <si>
    <t xml:space="preserve"> 84-8</t>
  </si>
  <si>
    <t xml:space="preserve"> 83-9</t>
  </si>
  <si>
    <t xml:space="preserve"> 82-10</t>
  </si>
  <si>
    <t>94-7</t>
  </si>
  <si>
    <t xml:space="preserve"> 81-11</t>
  </si>
  <si>
    <t xml:space="preserve"> 80-12</t>
  </si>
  <si>
    <t xml:space="preserve"> 79-13</t>
  </si>
  <si>
    <t>»éüÑeëàÍìËîÒ</t>
  </si>
  <si>
    <t>éìÏ</t>
  </si>
  <si>
    <t xml:space="preserve"> 91-1</t>
  </si>
  <si>
    <t xml:space="preserve"> 90-2</t>
  </si>
  <si>
    <t>100-1</t>
  </si>
  <si>
    <t>99-2</t>
  </si>
  <si>
    <t xml:space="preserve"> 89-3</t>
  </si>
  <si>
    <t xml:space="preserve"> 88-4</t>
  </si>
  <si>
    <t>98-3</t>
  </si>
  <si>
    <t>8-97-4</t>
  </si>
  <si>
    <t>96-5</t>
  </si>
  <si>
    <t xml:space="preserve"> 87-5</t>
  </si>
  <si>
    <t>95-6</t>
  </si>
  <si>
    <t xml:space="preserve"> 86-6</t>
  </si>
  <si>
    <t>כהנ</t>
  </si>
  <si>
    <t>No כהנ</t>
  </si>
  <si>
    <t>הנ</t>
  </si>
  <si>
    <t>כנ</t>
  </si>
  <si>
    <t>כה</t>
  </si>
  <si>
    <t>Sec V 8</t>
  </si>
  <si>
    <t>Cum Rev</t>
  </si>
  <si>
    <r>
      <t>óñà</t>
    </r>
    <r>
      <rPr>
        <sz val="12"/>
        <color indexed="8"/>
        <rFont val="Mikrah Consonantal"/>
      </rPr>
      <t>ì</t>
    </r>
  </si>
  <si>
    <r>
      <t>ø</t>
    </r>
    <r>
      <rPr>
        <sz val="12"/>
        <color indexed="12"/>
        <rFont val="Mikrah Consonantal"/>
      </rPr>
      <t>åî</t>
    </r>
    <r>
      <rPr>
        <sz val="12"/>
        <color indexed="8"/>
        <rFont val="Mikrah Consonantal"/>
      </rPr>
      <t>æî</t>
    </r>
  </si>
  <si>
    <t>éøáì</t>
  </si>
  <si>
    <r>
      <t>íþ</t>
    </r>
    <r>
      <rPr>
        <sz val="16"/>
        <color indexed="10"/>
        <rFont val="Mikrah Consonantal"/>
      </rPr>
      <t>ä</t>
    </r>
    <r>
      <rPr>
        <sz val="12"/>
        <color indexed="8"/>
        <rFont val="Mikrah Consonantal"/>
      </rPr>
      <t>ì-ý</t>
    </r>
  </si>
  <si>
    <t>ìàøùéì</t>
  </si>
  <si>
    <r>
      <t>ê</t>
    </r>
    <r>
      <rPr>
        <sz val="12"/>
        <rFont val="Mikrah Consonantal"/>
      </rPr>
      <t>à</t>
    </r>
  </si>
  <si>
    <r>
      <t>é</t>
    </r>
    <r>
      <rPr>
        <sz val="10"/>
        <color indexed="10"/>
        <rFont val="Mikrah Consonantal"/>
      </rPr>
      <t>ð</t>
    </r>
    <r>
      <rPr>
        <sz val="10"/>
        <color indexed="8"/>
        <rFont val="Mikrah Consonantal"/>
      </rPr>
      <t>àå</t>
    </r>
  </si>
  <si>
    <r>
      <t>íþ</t>
    </r>
    <r>
      <rPr>
        <sz val="10"/>
        <color indexed="10"/>
        <rFont val="Mikrah Consonantal"/>
      </rPr>
      <t>ä</t>
    </r>
    <r>
      <rPr>
        <sz val="10"/>
        <color indexed="8"/>
        <rFont val="Mikrah Consonantal"/>
      </rPr>
      <t>ì-ý</t>
    </r>
  </si>
  <si>
    <r>
      <t>ê</t>
    </r>
    <r>
      <rPr>
        <sz val="10"/>
        <rFont val="Mikrah Consonantal"/>
      </rPr>
      <t>à</t>
    </r>
  </si>
  <si>
    <t>נכנכנכה</t>
  </si>
  <si>
    <r>
      <t>äë</t>
    </r>
    <r>
      <rPr>
        <sz val="12"/>
        <color indexed="8"/>
        <rFont val="Mikrah Consonantal"/>
      </rPr>
      <t>ôú</t>
    </r>
  </si>
  <si>
    <r>
      <t>ï</t>
    </r>
    <r>
      <rPr>
        <sz val="12"/>
        <color indexed="8"/>
        <rFont val="Mikrah Consonantal"/>
      </rPr>
      <t>éà</t>
    </r>
    <r>
      <rPr>
        <sz val="16"/>
        <color indexed="10"/>
        <rFont val="Mikrah Consonantal"/>
      </rPr>
      <t>ë</t>
    </r>
  </si>
  <si>
    <r>
      <t>éåè</t>
    </r>
    <r>
      <rPr>
        <sz val="16"/>
        <color indexed="10"/>
        <rFont val="Mikrah Consonantal"/>
      </rPr>
      <t>ð</t>
    </r>
  </si>
  <si>
    <r>
      <t>èòî</t>
    </r>
    <r>
      <rPr>
        <sz val="16"/>
        <color indexed="10"/>
        <rFont val="Mikrah Consonantal"/>
      </rPr>
      <t>ë</t>
    </r>
  </si>
  <si>
    <r>
      <t>é</t>
    </r>
    <r>
      <rPr>
        <sz val="16"/>
        <color indexed="10"/>
        <rFont val="Mikrah Consonantal"/>
      </rPr>
      <t>ð</t>
    </r>
    <r>
      <rPr>
        <sz val="12"/>
        <color indexed="8"/>
        <rFont val="Mikrah Consonantal"/>
      </rPr>
      <t>àå</t>
    </r>
  </si>
  <si>
    <r>
      <t>ï</t>
    </r>
    <r>
      <rPr>
        <sz val="10"/>
        <color indexed="8"/>
        <rFont val="Mikrah Consonantal"/>
      </rPr>
      <t>éà</t>
    </r>
    <r>
      <rPr>
        <sz val="10"/>
        <color indexed="10"/>
        <rFont val="Mikrah Consonantal"/>
      </rPr>
      <t>ë</t>
    </r>
  </si>
  <si>
    <r>
      <t>äë</t>
    </r>
    <r>
      <rPr>
        <sz val="10"/>
        <color indexed="8"/>
        <rFont val="Mikrah Consonantal"/>
      </rPr>
      <t>ôú</t>
    </r>
  </si>
  <si>
    <t>כנהה</t>
  </si>
  <si>
    <r>
      <t>ä</t>
    </r>
    <r>
      <rPr>
        <sz val="12"/>
        <color indexed="8"/>
        <rFont val="Mikrah Consonantal"/>
      </rPr>
      <t>àøà</t>
    </r>
  </si>
  <si>
    <r>
      <t>íå</t>
    </r>
    <r>
      <rPr>
        <sz val="12"/>
        <color indexed="8"/>
        <rFont val="Mikrah Consonantal"/>
      </rPr>
      <t>ìú</t>
    </r>
  </si>
  <si>
    <r>
      <t>íéììå</t>
    </r>
    <r>
      <rPr>
        <sz val="16"/>
        <color indexed="10"/>
        <rFont val="Mikrah Consonantal"/>
      </rPr>
      <t>ä</t>
    </r>
    <r>
      <rPr>
        <sz val="12"/>
        <color indexed="8"/>
        <rFont val="Mikrah Consonantal"/>
      </rPr>
      <t>á</t>
    </r>
  </si>
  <si>
    <r>
      <t>éüà</t>
    </r>
    <r>
      <rPr>
        <sz val="16"/>
        <color indexed="10"/>
        <rFont val="Mikrah Consonantal"/>
      </rPr>
      <t>ð</t>
    </r>
    <r>
      <rPr>
        <sz val="12"/>
        <color indexed="8"/>
        <rFont val="Mikrah Consonantal"/>
      </rPr>
      <t>÷</t>
    </r>
  </si>
  <si>
    <r>
      <t>é</t>
    </r>
    <r>
      <rPr>
        <sz val="16"/>
        <color indexed="10"/>
        <rFont val="Mikrah Consonantal"/>
      </rPr>
      <t>ë</t>
    </r>
  </si>
  <si>
    <r>
      <t>éüà</t>
    </r>
    <r>
      <rPr>
        <sz val="10"/>
        <color indexed="10"/>
        <rFont val="Mikrah Consonantal"/>
      </rPr>
      <t>ð</t>
    </r>
    <r>
      <rPr>
        <sz val="10"/>
        <color indexed="8"/>
        <rFont val="Mikrah Consonantal"/>
      </rPr>
      <t>÷</t>
    </r>
  </si>
  <si>
    <r>
      <t>íéììå</t>
    </r>
    <r>
      <rPr>
        <sz val="10"/>
        <color indexed="10"/>
        <rFont val="Mikrah Consonantal"/>
      </rPr>
      <t>ä</t>
    </r>
    <r>
      <rPr>
        <sz val="10"/>
        <color indexed="8"/>
        <rFont val="Mikrah Consonantal"/>
      </rPr>
      <t>á</t>
    </r>
  </si>
  <si>
    <r>
      <t>é</t>
    </r>
    <r>
      <rPr>
        <sz val="10"/>
        <color indexed="10"/>
        <rFont val="Mikrah Consonantal"/>
      </rPr>
      <t>ë</t>
    </r>
  </si>
  <si>
    <t>íìåà</t>
  </si>
  <si>
    <t>àéøáå</t>
  </si>
  <si>
    <r>
      <t>íü</t>
    </r>
    <r>
      <rPr>
        <sz val="12"/>
        <color indexed="12"/>
        <rFont val="Mikrah Consonantal"/>
      </rPr>
      <t>åî</t>
    </r>
    <r>
      <rPr>
        <sz val="12"/>
        <color indexed="8"/>
        <rFont val="Mikrah Consonantal"/>
      </rPr>
      <t>ì</t>
    </r>
  </si>
  <si>
    <t>üåáöøç</t>
  </si>
  <si>
    <r>
      <t>ï</t>
    </r>
    <r>
      <rPr>
        <sz val="12"/>
        <color indexed="8"/>
        <rFont val="Mikrah Consonantal"/>
      </rPr>
      <t>éà</t>
    </r>
  </si>
  <si>
    <r>
      <t>ï</t>
    </r>
    <r>
      <rPr>
        <sz val="10"/>
        <color indexed="8"/>
        <rFont val="Mikrah Consonantal"/>
      </rPr>
      <t>éà</t>
    </r>
  </si>
  <si>
    <r>
      <t>ä</t>
    </r>
    <r>
      <rPr>
        <sz val="10"/>
        <color indexed="8"/>
        <rFont val="Mikrah Consonantal"/>
      </rPr>
      <t>àøà</t>
    </r>
  </si>
  <si>
    <t>נננ</t>
  </si>
  <si>
    <r>
      <t>åòâ</t>
    </r>
    <r>
      <rPr>
        <sz val="16"/>
        <color indexed="10"/>
        <rFont val="Mikrah Consonantal"/>
      </rPr>
      <t>ð</t>
    </r>
    <r>
      <rPr>
        <sz val="12"/>
        <color indexed="8"/>
        <rFont val="Mikrah Consonantal"/>
      </rPr>
      <t>é</t>
    </r>
  </si>
  <si>
    <r>
      <t>åî</t>
    </r>
    <r>
      <rPr>
        <sz val="16"/>
        <color indexed="10"/>
        <rFont val="Mikrah Consonantal"/>
      </rPr>
      <t>ð</t>
    </r>
    <r>
      <rPr>
        <sz val="12"/>
        <color indexed="8"/>
        <rFont val="Mikrah Consonantal"/>
      </rPr>
      <t>éà</t>
    </r>
  </si>
  <si>
    <r>
      <t>úå</t>
    </r>
    <r>
      <rPr>
        <sz val="16"/>
        <color indexed="10"/>
        <rFont val="Mikrah Consonantal"/>
      </rPr>
      <t>ð</t>
    </r>
    <r>
      <rPr>
        <sz val="12"/>
        <color indexed="8"/>
        <rFont val="Mikrah Consonantal"/>
      </rPr>
      <t>à</t>
    </r>
  </si>
  <si>
    <t>ìîòá</t>
  </si>
  <si>
    <t>כננה</t>
  </si>
  <si>
    <r>
      <t>åî</t>
    </r>
    <r>
      <rPr>
        <sz val="12"/>
        <color indexed="8"/>
        <rFont val="Mikrah Consonantal"/>
      </rPr>
      <t>ì</t>
    </r>
  </si>
  <si>
    <t>üéú</t>
  </si>
  <si>
    <t>óèòé</t>
  </si>
  <si>
    <r>
      <t>ä</t>
    </r>
    <r>
      <rPr>
        <sz val="12"/>
        <color indexed="8"/>
        <rFont val="Mikrah Consonantal"/>
      </rPr>
      <t>åàâ</t>
    </r>
  </si>
  <si>
    <r>
      <t>åî</t>
    </r>
    <r>
      <rPr>
        <sz val="12"/>
        <color indexed="8"/>
        <rFont val="Mikrah Consonantal"/>
      </rPr>
      <t>ü÷</t>
    </r>
    <r>
      <rPr>
        <sz val="16"/>
        <color indexed="10"/>
        <rFont val="Mikrah Consonantal"/>
      </rPr>
      <t>ð</t>
    </r>
    <r>
      <rPr>
        <sz val="12"/>
        <color indexed="8"/>
        <rFont val="Mikrah Consonantal"/>
      </rPr>
      <t>ò</t>
    </r>
  </si>
  <si>
    <r>
      <t>ïë</t>
    </r>
    <r>
      <rPr>
        <sz val="12"/>
        <color indexed="8"/>
        <rFont val="Mikrah Consonantal"/>
      </rPr>
      <t>ì</t>
    </r>
  </si>
  <si>
    <r>
      <rPr>
        <sz val="10"/>
        <rFont val="Mikrah Consonantal"/>
      </rPr>
      <t>åî</t>
    </r>
    <r>
      <rPr>
        <sz val="10"/>
        <color indexed="8"/>
        <rFont val="Mikrah Consonantal"/>
      </rPr>
      <t>ü÷</t>
    </r>
    <r>
      <rPr>
        <sz val="10"/>
        <color indexed="10"/>
        <rFont val="Mikrah Consonantal"/>
      </rPr>
      <t>ð</t>
    </r>
    <r>
      <rPr>
        <sz val="10"/>
        <color indexed="8"/>
        <rFont val="Mikrah Consonantal"/>
      </rPr>
      <t>ò</t>
    </r>
  </si>
  <si>
    <r>
      <t>ä</t>
    </r>
    <r>
      <rPr>
        <sz val="10"/>
        <color indexed="8"/>
        <rFont val="Mikrah Consonantal"/>
      </rPr>
      <t>åàâ</t>
    </r>
  </si>
  <si>
    <r>
      <t>ïë</t>
    </r>
    <r>
      <rPr>
        <sz val="10"/>
        <color indexed="8"/>
        <rFont val="Mikrah Consonantal"/>
      </rPr>
      <t>ì</t>
    </r>
  </si>
  <si>
    <t>נכ</t>
  </si>
  <si>
    <r>
      <t>üåé</t>
    </r>
    <r>
      <rPr>
        <sz val="16"/>
        <color indexed="10"/>
        <rFont val="Mikrah Consonantal"/>
      </rPr>
      <t>ë</t>
    </r>
    <r>
      <rPr>
        <sz val="12"/>
        <color indexed="8"/>
        <rFont val="Mikrah Consonantal"/>
      </rPr>
      <t>ùî</t>
    </r>
  </si>
  <si>
    <r>
      <t>åî</t>
    </r>
    <r>
      <rPr>
        <sz val="16"/>
        <color indexed="10"/>
        <rFont val="Mikrah Consonantal"/>
      </rPr>
      <t>ð</t>
    </r>
    <r>
      <rPr>
        <sz val="12"/>
        <color indexed="8"/>
        <rFont val="Mikrah Consonantal"/>
      </rPr>
      <t>éò</t>
    </r>
  </si>
  <si>
    <t>áìçî</t>
  </si>
  <si>
    <t>àöé</t>
  </si>
  <si>
    <r>
      <t>íå</t>
    </r>
    <r>
      <rPr>
        <sz val="12"/>
        <color indexed="8"/>
        <rFont val="Mikrah Consonantal"/>
      </rPr>
      <t>øîî</t>
    </r>
  </si>
  <si>
    <t>åøáãéå</t>
  </si>
  <si>
    <t>å÷éîé</t>
  </si>
  <si>
    <t>הנהכ</t>
  </si>
  <si>
    <r>
      <t>ê</t>
    </r>
    <r>
      <rPr>
        <sz val="12"/>
        <color indexed="8"/>
        <rFont val="Mikrah Consonantal"/>
      </rPr>
      <t>ì</t>
    </r>
    <r>
      <rPr>
        <sz val="16"/>
        <color indexed="10"/>
        <rFont val="Mikrah Consonantal"/>
      </rPr>
      <t>ä</t>
    </r>
    <r>
      <rPr>
        <sz val="12"/>
        <color indexed="8"/>
        <rFont val="Mikrah Consonantal"/>
      </rPr>
      <t>ü</t>
    </r>
  </si>
  <si>
    <r>
      <t>í</t>
    </r>
    <r>
      <rPr>
        <sz val="16"/>
        <color indexed="10"/>
        <rFont val="Mikrah Consonantal"/>
      </rPr>
      <t>ð</t>
    </r>
    <r>
      <rPr>
        <sz val="12"/>
        <color indexed="8"/>
        <rFont val="Mikrah Consonantal"/>
      </rPr>
      <t>åúìå</t>
    </r>
  </si>
  <si>
    <r>
      <t>í</t>
    </r>
    <r>
      <rPr>
        <sz val="16"/>
        <color indexed="10"/>
        <rFont val="Mikrah Consonantal"/>
      </rPr>
      <t>ä</t>
    </r>
    <r>
      <rPr>
        <sz val="12"/>
        <color indexed="8"/>
        <rFont val="Mikrah Consonantal"/>
      </rPr>
      <t>éô</t>
    </r>
  </si>
  <si>
    <r>
      <t>í</t>
    </r>
    <r>
      <rPr>
        <sz val="10"/>
        <color indexed="10"/>
        <rFont val="Mikrah Consonantal"/>
      </rPr>
      <t>ð</t>
    </r>
    <r>
      <rPr>
        <sz val="10"/>
        <color indexed="8"/>
        <rFont val="Mikrah Consonantal"/>
      </rPr>
      <t>åúìå</t>
    </r>
  </si>
  <si>
    <r>
      <t>ê</t>
    </r>
    <r>
      <rPr>
        <sz val="10"/>
        <color indexed="8"/>
        <rFont val="Mikrah Consonantal"/>
      </rPr>
      <t>ì</t>
    </r>
    <r>
      <rPr>
        <sz val="10"/>
        <color indexed="10"/>
        <rFont val="Mikrah Consonantal"/>
      </rPr>
      <t>ä</t>
    </r>
    <r>
      <rPr>
        <sz val="10"/>
        <color indexed="8"/>
        <rFont val="Mikrah Consonantal"/>
      </rPr>
      <t>ü</t>
    </r>
  </si>
  <si>
    <t>כנה</t>
  </si>
  <si>
    <t>åöîé</t>
  </si>
  <si>
    <r>
      <t>é</t>
    </r>
    <r>
      <rPr>
        <sz val="12"/>
        <color indexed="12"/>
        <rFont val="Mikrah Consonantal"/>
      </rPr>
      <t>îå</t>
    </r>
  </si>
  <si>
    <r>
      <t>íì</t>
    </r>
    <r>
      <rPr>
        <sz val="16"/>
        <color indexed="10"/>
        <rFont val="Mikrah Consonantal"/>
      </rPr>
      <t>ä</t>
    </r>
  </si>
  <si>
    <r>
      <t>åî</t>
    </r>
    <r>
      <rPr>
        <sz val="12"/>
        <color indexed="8"/>
        <rFont val="Mikrah Consonantal"/>
      </rPr>
      <t>ò</t>
    </r>
  </si>
  <si>
    <t>áéúé</t>
  </si>
  <si>
    <t>כההנ</t>
  </si>
  <si>
    <r>
      <t>ï</t>
    </r>
    <r>
      <rPr>
        <sz val="12"/>
        <color indexed="8"/>
        <rFont val="Mikrah Consonantal"/>
      </rPr>
      <t>åéìòá</t>
    </r>
  </si>
  <si>
    <r>
      <t>ä</t>
    </r>
    <r>
      <rPr>
        <sz val="12"/>
        <color indexed="8"/>
        <rFont val="Mikrah Consonantal"/>
      </rPr>
      <t>òã</t>
    </r>
  </si>
  <si>
    <t>úéå</t>
  </si>
  <si>
    <t>ì-ý</t>
  </si>
  <si>
    <r>
      <t>äë</t>
    </r>
    <r>
      <rPr>
        <sz val="12"/>
        <color indexed="8"/>
        <rFont val="Mikrah Consonantal"/>
      </rPr>
      <t>éà</t>
    </r>
  </si>
  <si>
    <t>åøîàå</t>
  </si>
  <si>
    <t>הנההה</t>
  </si>
  <si>
    <r>
      <rPr>
        <sz val="8"/>
        <color indexed="17"/>
        <rFont val="Mikrah Consonantal"/>
      </rPr>
      <t>113 R</t>
    </r>
    <r>
      <rPr>
        <sz val="8"/>
        <color indexed="8"/>
        <rFont val="Mikrah Consonantal"/>
      </rPr>
      <t xml:space="preserve"> </t>
    </r>
    <r>
      <rPr>
        <sz val="12"/>
        <color indexed="8"/>
        <rFont val="Mikrah Consonantal"/>
      </rPr>
      <t>ìéç</t>
    </r>
  </si>
  <si>
    <r>
      <t>åâù</t>
    </r>
    <r>
      <rPr>
        <sz val="16"/>
        <color indexed="10"/>
        <rFont val="Mikrah Consonantal"/>
      </rPr>
      <t>ä</t>
    </r>
  </si>
  <si>
    <t>éåìúå</t>
  </si>
  <si>
    <r>
      <t>ä</t>
    </r>
    <r>
      <rPr>
        <sz val="12"/>
        <color indexed="8"/>
        <rFont val="Mikrah Consonantal"/>
      </rPr>
      <t>ìà</t>
    </r>
  </si>
  <si>
    <t>ככננכ</t>
  </si>
  <si>
    <r>
      <t>éô</t>
    </r>
    <r>
      <rPr>
        <sz val="16"/>
        <color indexed="10"/>
        <rFont val="Mikrah Consonantal"/>
      </rPr>
      <t>ë</t>
    </r>
  </si>
  <si>
    <r>
      <t>ï</t>
    </r>
    <r>
      <rPr>
        <sz val="12"/>
        <color indexed="8"/>
        <rFont val="Mikrah Consonantal"/>
      </rPr>
      <t>åé÷</t>
    </r>
    <r>
      <rPr>
        <sz val="16"/>
        <color indexed="10"/>
        <rFont val="Mikrah Consonantal"/>
      </rPr>
      <t>ð</t>
    </r>
    <r>
      <rPr>
        <sz val="12"/>
        <color indexed="8"/>
        <rFont val="Mikrah Consonantal"/>
      </rPr>
      <t>á</t>
    </r>
  </si>
  <si>
    <t>õçøàå</t>
  </si>
  <si>
    <t>éááì</t>
  </si>
  <si>
    <r>
      <t>éüé</t>
    </r>
    <r>
      <rPr>
        <sz val="16"/>
        <color indexed="10"/>
        <rFont val="Mikrah Consonantal"/>
      </rPr>
      <t>ë</t>
    </r>
    <r>
      <rPr>
        <sz val="12"/>
        <color indexed="8"/>
        <rFont val="Mikrah Consonantal"/>
      </rPr>
      <t>æ</t>
    </r>
  </si>
  <si>
    <r>
      <t>ê</t>
    </r>
    <r>
      <rPr>
        <sz val="12"/>
        <rFont val="Mikrah Consonantal"/>
      </rPr>
      <t xml:space="preserve">à </t>
    </r>
    <r>
      <rPr>
        <sz val="8"/>
        <color indexed="17"/>
        <rFont val="Mikrah Consonantal"/>
      </rPr>
      <t>80 F</t>
    </r>
  </si>
  <si>
    <t>הנכהכ</t>
  </si>
  <si>
    <t>íéø÷áì</t>
  </si>
  <si>
    <r>
      <t>éüç</t>
    </r>
    <r>
      <rPr>
        <sz val="16"/>
        <color indexed="10"/>
        <rFont val="Mikrah Consonantal"/>
      </rPr>
      <t>ë</t>
    </r>
    <r>
      <rPr>
        <sz val="12"/>
        <color indexed="8"/>
        <rFont val="Mikrah Consonantal"/>
      </rPr>
      <t>åüå</t>
    </r>
  </si>
  <si>
    <r>
      <t>íå</t>
    </r>
    <r>
      <rPr>
        <sz val="12"/>
        <color indexed="8"/>
        <rFont val="Mikrah Consonantal"/>
      </rPr>
      <t>é</t>
    </r>
    <r>
      <rPr>
        <sz val="16"/>
        <color indexed="10"/>
        <rFont val="Mikrah Consonantal"/>
      </rPr>
      <t>ä</t>
    </r>
  </si>
  <si>
    <r>
      <t>ì</t>
    </r>
    <r>
      <rPr>
        <sz val="16"/>
        <color indexed="10"/>
        <rFont val="Mikrah Consonantal"/>
      </rPr>
      <t>ë</t>
    </r>
  </si>
  <si>
    <r>
      <t>òåâ</t>
    </r>
    <r>
      <rPr>
        <sz val="16"/>
        <color indexed="10"/>
        <rFont val="Mikrah Consonantal"/>
      </rPr>
      <t>ð</t>
    </r>
  </si>
  <si>
    <r>
      <t>é</t>
    </r>
    <r>
      <rPr>
        <sz val="16"/>
        <color indexed="10"/>
        <rFont val="Mikrah Consonantal"/>
      </rPr>
      <t>ä</t>
    </r>
    <r>
      <rPr>
        <sz val="12"/>
        <color indexed="8"/>
        <rFont val="Mikrah Consonantal"/>
      </rPr>
      <t>àå</t>
    </r>
  </si>
  <si>
    <r>
      <t>ה</t>
    </r>
    <r>
      <rPr>
        <sz val="14"/>
        <color indexed="10"/>
        <rFont val="Times New Roman"/>
        <family val="1"/>
      </rPr>
      <t>כהנ</t>
    </r>
    <r>
      <rPr>
        <sz val="14"/>
        <color indexed="8"/>
        <rFont val="Times New Roman"/>
        <family val="1"/>
      </rPr>
      <t>הנכ</t>
    </r>
  </si>
  <si>
    <t>éüãâá</t>
  </si>
  <si>
    <r>
      <t>ê</t>
    </r>
    <r>
      <rPr>
        <sz val="12"/>
        <color indexed="8"/>
        <rFont val="Mikrah Consonantal"/>
      </rPr>
      <t>é</t>
    </r>
    <r>
      <rPr>
        <sz val="16"/>
        <color indexed="10"/>
        <rFont val="Mikrah Consonantal"/>
      </rPr>
      <t>ð</t>
    </r>
    <r>
      <rPr>
        <sz val="12"/>
        <color indexed="8"/>
        <rFont val="Mikrah Consonantal"/>
      </rPr>
      <t>á</t>
    </r>
  </si>
  <si>
    <r>
      <t>åî</t>
    </r>
    <r>
      <rPr>
        <sz val="16"/>
        <color indexed="10"/>
        <rFont val="Mikrah Consonantal"/>
      </rPr>
      <t>ë</t>
    </r>
  </si>
  <si>
    <r>
      <t>ä</t>
    </r>
    <r>
      <rPr>
        <sz val="12"/>
        <color indexed="8"/>
        <rFont val="Mikrah Consonantal"/>
      </rPr>
      <t>ø</t>
    </r>
    <r>
      <rPr>
        <sz val="12"/>
        <color indexed="11"/>
        <rFont val="Mikrah Consonantal"/>
      </rPr>
      <t>ôñà</t>
    </r>
  </si>
  <si>
    <r>
      <rPr>
        <sz val="10"/>
        <rFont val="Mikrah Consonantal"/>
      </rPr>
      <t>åî</t>
    </r>
    <r>
      <rPr>
        <sz val="10"/>
        <color indexed="10"/>
        <rFont val="Mikrah Consonantal"/>
      </rPr>
      <t>ë</t>
    </r>
  </si>
  <si>
    <t>ההנ</t>
  </si>
  <si>
    <r>
      <t>é</t>
    </r>
    <r>
      <rPr>
        <sz val="16"/>
        <color indexed="10"/>
        <rFont val="Mikrah Consonantal"/>
      </rPr>
      <t>ð</t>
    </r>
    <r>
      <rPr>
        <sz val="12"/>
        <color indexed="8"/>
        <rFont val="Mikrah Consonantal"/>
      </rPr>
      <t>éòá</t>
    </r>
  </si>
  <si>
    <r>
      <t>àé</t>
    </r>
    <r>
      <rPr>
        <sz val="16"/>
        <color indexed="10"/>
        <rFont val="Mikrah Consonantal"/>
      </rPr>
      <t>ä</t>
    </r>
  </si>
  <si>
    <r>
      <t>ä</t>
    </r>
    <r>
      <rPr>
        <sz val="12"/>
        <color indexed="8"/>
        <rFont val="Mikrah Consonantal"/>
      </rPr>
      <t>áúçàå</t>
    </r>
  </si>
  <si>
    <t>787 22</t>
  </si>
  <si>
    <t>נה</t>
  </si>
  <si>
    <r>
      <t xml:space="preserve">íüéøçàì </t>
    </r>
    <r>
      <rPr>
        <sz val="8"/>
        <color indexed="17"/>
        <rFont val="Mikrah Consonantal"/>
      </rPr>
      <t>113 F</t>
    </r>
  </si>
  <si>
    <r>
      <t>äð</t>
    </r>
    <r>
      <rPr>
        <sz val="12"/>
        <color indexed="8"/>
        <rFont val="Mikrah Consonantal"/>
      </rPr>
      <t xml:space="preserve">éáà </t>
    </r>
    <r>
      <rPr>
        <sz val="8"/>
        <color indexed="17"/>
        <rFont val="Mikrah Consonantal"/>
      </rPr>
      <t>80 R</t>
    </r>
  </si>
  <si>
    <t>éúã÷î</t>
  </si>
  <si>
    <t>üåàåúîì</t>
  </si>
  <si>
    <r>
      <t>íüìô</t>
    </r>
    <r>
      <rPr>
        <sz val="16"/>
        <color indexed="10"/>
        <rFont val="Mikrah Consonantal"/>
      </rPr>
      <t>ä</t>
    </r>
  </si>
  <si>
    <t>üéúü</t>
  </si>
  <si>
    <t>üå÷ìçá</t>
  </si>
  <si>
    <t>כההכנה</t>
  </si>
  <si>
    <r>
      <t>üå</t>
    </r>
    <r>
      <rPr>
        <sz val="16"/>
        <color indexed="10"/>
        <rFont val="Mikrah Consonantal"/>
      </rPr>
      <t>ä</t>
    </r>
    <r>
      <rPr>
        <sz val="12"/>
        <color indexed="8"/>
        <rFont val="Mikrah Consonantal"/>
      </rPr>
      <t>ìá</t>
    </r>
  </si>
  <si>
    <r>
      <t>ï</t>
    </r>
    <r>
      <rPr>
        <sz val="12"/>
        <color indexed="8"/>
        <rFont val="Mikrah Consonantal"/>
      </rPr>
      <t>î</t>
    </r>
  </si>
  <si>
    <r>
      <t>åî</t>
    </r>
    <r>
      <rPr>
        <sz val="12"/>
        <color indexed="8"/>
        <rFont val="Mikrah Consonantal"/>
      </rPr>
      <t>ü</t>
    </r>
  </si>
  <si>
    <r>
      <t>å</t>
    </r>
    <r>
      <rPr>
        <sz val="12"/>
        <color indexed="11"/>
        <rFont val="Mikrah Consonantal"/>
      </rPr>
      <t>ôñ</t>
    </r>
  </si>
  <si>
    <r>
      <t>òâø</t>
    </r>
    <r>
      <rPr>
        <sz val="16"/>
        <color indexed="10"/>
        <rFont val="Mikrah Consonantal"/>
      </rPr>
      <t>ë</t>
    </r>
  </si>
  <si>
    <r>
      <t>ä</t>
    </r>
    <r>
      <rPr>
        <sz val="12"/>
        <color indexed="8"/>
        <rFont val="Mikrah Consonantal"/>
      </rPr>
      <t>îúì</t>
    </r>
  </si>
  <si>
    <r>
      <t>åé</t>
    </r>
    <r>
      <rPr>
        <sz val="16"/>
        <color indexed="10"/>
        <rFont val="Mikrah Consonantal"/>
      </rPr>
      <t>ä</t>
    </r>
  </si>
  <si>
    <r>
      <t>ê</t>
    </r>
    <r>
      <rPr>
        <sz val="12"/>
        <color indexed="8"/>
        <rFont val="Mikrah Consonantal"/>
      </rPr>
      <t>éà</t>
    </r>
  </si>
  <si>
    <r>
      <rPr>
        <sz val="14"/>
        <color indexed="10"/>
        <rFont val="Times New Roman"/>
        <family val="1"/>
      </rPr>
      <t>כהנ</t>
    </r>
    <r>
      <rPr>
        <sz val="14"/>
        <color indexed="8"/>
        <rFont val="Times New Roman"/>
        <family val="1"/>
      </rPr>
      <t>ה</t>
    </r>
  </si>
  <si>
    <r>
      <t>ä</t>
    </r>
    <r>
      <rPr>
        <sz val="12"/>
        <color indexed="8"/>
        <rFont val="Mikrah Consonantal"/>
      </rPr>
      <t>æáü</t>
    </r>
  </si>
  <si>
    <t>íîìö</t>
  </si>
  <si>
    <r>
      <t>þ</t>
    </r>
    <r>
      <rPr>
        <sz val="16"/>
        <color indexed="10"/>
        <rFont val="Mikrah Consonantal"/>
      </rPr>
      <t>ð</t>
    </r>
    <r>
      <rPr>
        <sz val="12"/>
        <color indexed="8"/>
        <rFont val="Mikrah Consonantal"/>
      </rPr>
      <t>ã-ý</t>
    </r>
  </si>
  <si>
    <r>
      <t>õé÷</t>
    </r>
    <r>
      <rPr>
        <sz val="16"/>
        <color indexed="10"/>
        <rFont val="Mikrah Consonantal"/>
      </rPr>
      <t>ä</t>
    </r>
    <r>
      <rPr>
        <sz val="12"/>
        <color indexed="8"/>
        <rFont val="Mikrah Consonantal"/>
      </rPr>
      <t>î</t>
    </r>
  </si>
  <si>
    <r>
      <t>íå</t>
    </r>
    <r>
      <rPr>
        <sz val="12"/>
        <color indexed="8"/>
        <rFont val="Mikrah Consonantal"/>
      </rPr>
      <t>ìç</t>
    </r>
    <r>
      <rPr>
        <sz val="16"/>
        <color indexed="10"/>
        <rFont val="Mikrah Consonantal"/>
      </rPr>
      <t>ë</t>
    </r>
  </si>
  <si>
    <r>
      <t>þ</t>
    </r>
    <r>
      <rPr>
        <sz val="10"/>
        <color indexed="10"/>
        <rFont val="Mikrah Consonantal"/>
      </rPr>
      <t>ð</t>
    </r>
    <r>
      <rPr>
        <sz val="10"/>
        <color indexed="8"/>
        <rFont val="Mikrah Consonantal"/>
      </rPr>
      <t>ã-ý</t>
    </r>
  </si>
  <si>
    <r>
      <t>õé÷</t>
    </r>
    <r>
      <rPr>
        <sz val="10"/>
        <color indexed="10"/>
        <rFont val="Mikrah Consonantal"/>
      </rPr>
      <t>ä</t>
    </r>
    <r>
      <rPr>
        <sz val="10"/>
        <color indexed="8"/>
        <rFont val="Mikrah Consonantal"/>
      </rPr>
      <t>î</t>
    </r>
  </si>
  <si>
    <r>
      <rPr>
        <sz val="10"/>
        <rFont val="Mikrah Consonantal"/>
      </rPr>
      <t>íåì</t>
    </r>
    <r>
      <rPr>
        <sz val="10"/>
        <color indexed="8"/>
        <rFont val="Mikrah Consonantal"/>
      </rPr>
      <t>ç</t>
    </r>
    <r>
      <rPr>
        <sz val="10"/>
        <color indexed="10"/>
        <rFont val="Mikrah Consonantal"/>
      </rPr>
      <t>ë</t>
    </r>
  </si>
  <si>
    <t>ככננ</t>
  </si>
  <si>
    <r>
      <t>ïð</t>
    </r>
    <r>
      <rPr>
        <sz val="12"/>
        <color indexed="8"/>
        <rFont val="Mikrah Consonantal"/>
      </rPr>
      <t>åüúà</t>
    </r>
  </si>
  <si>
    <r>
      <t>éüåéì</t>
    </r>
    <r>
      <rPr>
        <sz val="16"/>
        <color indexed="10"/>
        <rFont val="Mikrah Consonantal"/>
      </rPr>
      <t>ë</t>
    </r>
    <r>
      <rPr>
        <sz val="12"/>
        <color indexed="8"/>
        <rFont val="Mikrah Consonantal"/>
      </rPr>
      <t>å</t>
    </r>
  </si>
  <si>
    <t>õîçüé</t>
  </si>
  <si>
    <t>נההכ</t>
  </si>
  <si>
    <r>
      <t>ê</t>
    </r>
    <r>
      <rPr>
        <sz val="12"/>
        <color indexed="8"/>
        <rFont val="Mikrah Consonantal"/>
      </rPr>
      <t>îò</t>
    </r>
  </si>
  <si>
    <r>
      <t>éüéé</t>
    </r>
    <r>
      <rPr>
        <sz val="16"/>
        <color indexed="10"/>
        <rFont val="Mikrah Consonantal"/>
      </rPr>
      <t>ä</t>
    </r>
  </si>
  <si>
    <r>
      <t>ü</t>
    </r>
    <r>
      <rPr>
        <sz val="12"/>
        <color indexed="12"/>
        <rFont val="Mikrah Consonantal"/>
      </rPr>
      <t>åî</t>
    </r>
    <r>
      <rPr>
        <sz val="16"/>
        <color indexed="10"/>
        <rFont val="Mikrah Consonantal"/>
      </rPr>
      <t>ä</t>
    </r>
    <r>
      <rPr>
        <sz val="12"/>
        <color indexed="8"/>
        <rFont val="Mikrah Consonantal"/>
      </rPr>
      <t>á</t>
    </r>
  </si>
  <si>
    <t>òãà</t>
  </si>
  <si>
    <t>øòá</t>
  </si>
  <si>
    <t>נכנ</t>
  </si>
  <si>
    <r>
      <t>é</t>
    </r>
    <r>
      <rPr>
        <sz val="16"/>
        <color indexed="10"/>
        <rFont val="Mikrah Consonantal"/>
      </rPr>
      <t>ð</t>
    </r>
    <r>
      <rPr>
        <sz val="12"/>
        <color indexed="8"/>
        <rFont val="Mikrah Consonantal"/>
      </rPr>
      <t>éîé</t>
    </r>
  </si>
  <si>
    <t>üæçà</t>
  </si>
  <si>
    <t>כננכנ</t>
  </si>
  <si>
    <r>
      <t>é</t>
    </r>
    <r>
      <rPr>
        <sz val="16"/>
        <color indexed="10"/>
        <rFont val="Mikrah Consonantal"/>
      </rPr>
      <t>ð</t>
    </r>
    <r>
      <rPr>
        <sz val="12"/>
        <color indexed="8"/>
        <rFont val="Mikrah Consonantal"/>
      </rPr>
      <t>ç÷ü</t>
    </r>
  </si>
  <si>
    <r>
      <t>ãåá</t>
    </r>
    <r>
      <rPr>
        <sz val="16"/>
        <color indexed="10"/>
        <rFont val="Mikrah Consonantal"/>
      </rPr>
      <t>ë</t>
    </r>
  </si>
  <si>
    <t>øçàå</t>
  </si>
  <si>
    <r>
      <t>é</t>
    </r>
    <r>
      <rPr>
        <sz val="16"/>
        <color indexed="10"/>
        <rFont val="Mikrah Consonantal"/>
      </rPr>
      <t>ð</t>
    </r>
    <r>
      <rPr>
        <sz val="12"/>
        <color indexed="8"/>
        <rFont val="Mikrah Consonantal"/>
      </rPr>
      <t>ç</t>
    </r>
    <r>
      <rPr>
        <sz val="16"/>
        <color indexed="10"/>
        <rFont val="Mikrah Consonantal"/>
      </rPr>
      <t>ð</t>
    </r>
    <r>
      <rPr>
        <sz val="12"/>
        <color indexed="8"/>
        <rFont val="Mikrah Consonantal"/>
      </rPr>
      <t>ü</t>
    </r>
  </si>
  <si>
    <r>
      <t>ê</t>
    </r>
    <r>
      <rPr>
        <sz val="12"/>
        <color indexed="8"/>
        <rFont val="Mikrah Consonantal"/>
      </rPr>
      <t>üöòá</t>
    </r>
  </si>
  <si>
    <t>éüöôç</t>
  </si>
  <si>
    <r>
      <t>ê</t>
    </r>
    <r>
      <rPr>
        <sz val="12"/>
        <color indexed="8"/>
        <rFont val="Mikrah Consonantal"/>
      </rPr>
      <t>îòå</t>
    </r>
  </si>
  <si>
    <t>כהה</t>
  </si>
  <si>
    <t>é÷ìçå</t>
  </si>
  <si>
    <t>éááìå</t>
  </si>
  <si>
    <t>éøàú</t>
  </si>
  <si>
    <r>
      <t>ä</t>
    </r>
    <r>
      <rPr>
        <sz val="12"/>
        <color indexed="8"/>
        <rFont val="Mikrah Consonantal"/>
      </rPr>
      <t>ì</t>
    </r>
    <r>
      <rPr>
        <sz val="16"/>
        <color indexed="10"/>
        <rFont val="Mikrah Consonantal"/>
      </rPr>
      <t>ë</t>
    </r>
  </si>
  <si>
    <r>
      <rPr>
        <sz val="14"/>
        <color indexed="10"/>
        <rFont val="Times New Roman"/>
        <family val="1"/>
      </rPr>
      <t>כהנ</t>
    </r>
    <r>
      <rPr>
        <sz val="14"/>
        <color indexed="8"/>
        <rFont val="Times New Roman"/>
        <family val="1"/>
      </rPr>
      <t>הכההכ</t>
    </r>
    <r>
      <rPr>
        <sz val="14"/>
        <color indexed="10"/>
        <rFont val="Times New Roman"/>
        <family val="1"/>
      </rPr>
      <t>נהכ</t>
    </r>
  </si>
  <si>
    <r>
      <t>ê</t>
    </r>
    <r>
      <rPr>
        <sz val="12"/>
        <color indexed="8"/>
        <rFont val="Mikrah Consonantal"/>
      </rPr>
      <t>îî</t>
    </r>
  </si>
  <si>
    <r>
      <t>äð</t>
    </r>
    <r>
      <rPr>
        <sz val="12"/>
        <color indexed="8"/>
        <rFont val="Mikrah Consonantal"/>
      </rPr>
      <t>åæ</t>
    </r>
  </si>
  <si>
    <r>
      <t>ä</t>
    </r>
    <r>
      <rPr>
        <sz val="12"/>
        <color indexed="8"/>
        <rFont val="Mikrah Consonantal"/>
      </rPr>
      <t>üîö</t>
    </r>
    <r>
      <rPr>
        <sz val="16"/>
        <color indexed="10"/>
        <rFont val="Mikrah Consonantal"/>
      </rPr>
      <t>ä</t>
    </r>
  </si>
  <si>
    <r>
      <t>ê</t>
    </r>
    <r>
      <rPr>
        <sz val="12"/>
        <color indexed="8"/>
        <rFont val="Mikrah Consonantal"/>
      </rPr>
      <t>é÷çø</t>
    </r>
  </si>
  <si>
    <r>
      <t>ê</t>
    </r>
    <r>
      <rPr>
        <sz val="10"/>
        <color indexed="8"/>
        <rFont val="Mikrah Consonantal"/>
      </rPr>
      <t>é÷çø</t>
    </r>
  </si>
  <si>
    <r>
      <t xml:space="preserve">הנה </t>
    </r>
    <r>
      <rPr>
        <sz val="14"/>
        <rFont val="Mikrah Consonantal"/>
      </rPr>
      <t>זו</t>
    </r>
    <r>
      <rPr>
        <sz val="14"/>
        <color indexed="10"/>
        <rFont val="Mikrah Consonantal"/>
      </rPr>
      <t>נה</t>
    </r>
  </si>
  <si>
    <r>
      <rPr>
        <sz val="14"/>
        <color indexed="10"/>
        <rFont val="Mikrah Consonantal"/>
      </rPr>
      <t>כ</t>
    </r>
    <r>
      <rPr>
        <sz val="14"/>
        <color indexed="8"/>
        <rFont val="Mikrah Consonantal"/>
      </rPr>
      <t>י ממ</t>
    </r>
    <r>
      <rPr>
        <sz val="14"/>
        <color indexed="10"/>
        <rFont val="Mikrah Consonantal"/>
      </rPr>
      <t>ך</t>
    </r>
  </si>
  <si>
    <t>נהנההכככ</t>
  </si>
  <si>
    <r>
      <t>ê</t>
    </r>
    <r>
      <rPr>
        <sz val="12"/>
        <color indexed="8"/>
        <rFont val="Mikrah Consonantal"/>
      </rPr>
      <t>éüå</t>
    </r>
    <r>
      <rPr>
        <sz val="16"/>
        <color indexed="10"/>
        <rFont val="Mikrah Consonantal"/>
      </rPr>
      <t>ë</t>
    </r>
    <r>
      <rPr>
        <sz val="12"/>
        <rFont val="Mikrah Consonantal"/>
      </rPr>
      <t>à</t>
    </r>
    <r>
      <rPr>
        <sz val="12"/>
        <color indexed="8"/>
        <rFont val="Mikrah Consonantal"/>
      </rPr>
      <t>ìî</t>
    </r>
  </si>
  <si>
    <r>
      <t>ø</t>
    </r>
    <r>
      <rPr>
        <sz val="12"/>
        <color indexed="11"/>
        <rFont val="Mikrah Consonantal"/>
      </rPr>
      <t>ôñ</t>
    </r>
    <r>
      <rPr>
        <sz val="12"/>
        <color indexed="8"/>
        <rFont val="Mikrah Consonantal"/>
      </rPr>
      <t>ì</t>
    </r>
  </si>
  <si>
    <r>
      <t>ä</t>
    </r>
    <r>
      <rPr>
        <sz val="12"/>
        <color indexed="8"/>
        <rFont val="Mikrah Consonantal"/>
      </rPr>
      <t>å</t>
    </r>
    <r>
      <rPr>
        <sz val="16"/>
        <color indexed="10"/>
        <rFont val="Mikrah Consonantal"/>
      </rPr>
      <t>ä</t>
    </r>
    <r>
      <rPr>
        <sz val="16"/>
        <color indexed="8"/>
        <rFont val="Mikrah Consonantal"/>
      </rPr>
      <t>-</t>
    </r>
    <r>
      <rPr>
        <sz val="12"/>
        <color indexed="8"/>
        <rFont val="Mikrah Consonantal"/>
      </rPr>
      <t>þ</t>
    </r>
  </si>
  <si>
    <r>
      <t>þ</t>
    </r>
    <r>
      <rPr>
        <sz val="16"/>
        <color indexed="10"/>
        <rFont val="Mikrah Consonantal"/>
      </rPr>
      <t>ð</t>
    </r>
    <r>
      <rPr>
        <sz val="12"/>
        <color indexed="8"/>
        <rFont val="Mikrah Consonantal"/>
      </rPr>
      <t>ã-ýá</t>
    </r>
  </si>
  <si>
    <t>éüú</t>
  </si>
  <si>
    <t>üáø÷</t>
  </si>
  <si>
    <r>
      <t>þ</t>
    </r>
    <r>
      <rPr>
        <sz val="10"/>
        <color indexed="10"/>
        <rFont val="Mikrah Consonantal"/>
      </rPr>
      <t>ð</t>
    </r>
    <r>
      <rPr>
        <sz val="10"/>
        <color indexed="8"/>
        <rFont val="Mikrah Consonantal"/>
      </rPr>
      <t>ã-ýá</t>
    </r>
  </si>
  <si>
    <r>
      <t>ä</t>
    </r>
    <r>
      <rPr>
        <sz val="10"/>
        <color indexed="8"/>
        <rFont val="Mikrah Consonantal"/>
      </rPr>
      <t>å</t>
    </r>
    <r>
      <rPr>
        <sz val="10"/>
        <color indexed="10"/>
        <rFont val="Mikrah Consonantal"/>
      </rPr>
      <t>ä</t>
    </r>
    <r>
      <rPr>
        <sz val="10"/>
        <color indexed="8"/>
        <rFont val="Mikrah Consonantal"/>
      </rPr>
      <t>-þ</t>
    </r>
  </si>
  <si>
    <r>
      <t>ê</t>
    </r>
    <r>
      <rPr>
        <sz val="10"/>
        <color indexed="8"/>
        <rFont val="Mikrah Consonantal"/>
      </rPr>
      <t>éüå</t>
    </r>
    <r>
      <rPr>
        <sz val="10"/>
        <color indexed="10"/>
        <rFont val="Mikrah Consonantal"/>
      </rPr>
      <t>ë</t>
    </r>
    <r>
      <rPr>
        <sz val="10"/>
        <rFont val="Mikrah Consonantal"/>
      </rPr>
      <t>à</t>
    </r>
    <r>
      <rPr>
        <sz val="10"/>
        <color indexed="8"/>
        <rFont val="Mikrah Consonantal"/>
      </rPr>
      <t>ìî</t>
    </r>
  </si>
  <si>
    <t>WPW</t>
  </si>
  <si>
    <t>EçìËúÏ</t>
  </si>
  <si>
    <t>íþäÏlýåÛ</t>
  </si>
  <si>
    <t>øëÓæË</t>
  </si>
  <si>
    <t>éKÏìËîÒ</t>
  </si>
  <si>
    <t>»úÑCÞ÷ÖîÏ</t>
  </si>
  <si>
    <t>íãÜWÜîÏ</t>
  </si>
  <si>
    <t>ìòÐÊT</t>
  </si>
  <si>
    <t>\ÓçËðÝæÓ</t>
  </si>
  <si>
    <t>EìLËçÏ</t>
  </si>
  <si>
    <t>ïKÒúËîÏ</t>
  </si>
  <si>
    <t>íòÒåÖ</t>
  </si>
  <si>
    <t>ïúÒòËéÜ</t>
  </si>
  <si>
    <t>»TËàÒ</t>
  </si>
  <si>
    <t>EöàÍðÚ</t>
  </si>
  <si>
    <t>ïàvAË</t>
  </si>
  <si>
    <t>»üÑéòÏøÖîÒ</t>
  </si>
  <si>
    <t>íðÞéðÚ</t>
  </si>
  <si>
    <t>»FËòÓáË</t>
  </si>
  <si>
    <t>økæË</t>
  </si>
  <si>
    <t>ãçÒéÞ</t>
  </si>
  <si>
    <t>ï\Ð\Ï</t>
  </si>
  <si>
    <t>»üËãÞòÍ</t>
  </si>
  <si>
    <t>EôøÖùÓ</t>
  </si>
  <si>
    <t>üIÝçÒìË</t>
  </si>
  <si>
    <t>üÓéðÚ÷Þ</t>
  </si>
  <si>
    <t>éúÐàøÞ</t>
  </si>
  <si>
    <t>íãÜWÜ</t>
  </si>
  <si>
    <t>éãÛòÍeî</t>
  </si>
  <si>
    <t>íéðÚéPÚüÒ</t>
  </si>
  <si>
    <t>»øÜe\</t>
  </si>
  <si>
    <t>\ÓìËàÒBÓ</t>
  </si>
  <si>
    <t>üIÝçÒ</t>
  </si>
  <si>
    <t>»éIÜðÚòÍ</t>
  </si>
  <si>
    <t>»üÑìÓçÍðÝ</t>
  </si>
  <si>
    <t>EðéüÐ|eà</t>
  </si>
  <si>
    <t>ïüÓéÞåÖìÏ</t>
  </si>
  <si>
    <t>èAÐäÒ</t>
  </si>
  <si>
    <t>\ÓðÖëÒúÓ</t>
  </si>
  <si>
    <t>EPðÜ\Ë\Ï</t>
  </si>
  <si>
    <t>üéøÚAËìÒ</t>
  </si>
  <si>
    <t>àéáÏðÞ</t>
  </si>
  <si>
    <t>ìëÓàÍîÒ</t>
  </si>
  <si>
    <t>äîÓéøÚäÓ</t>
  </si>
  <si>
    <t>íòÒìË</t>
  </si>
  <si>
    <t>»éîÑòÓôË</t>
  </si>
  <si>
    <t>íéIÚöÏìË</t>
  </si>
  <si>
    <t>éKÐúÒçÍîÒ</t>
  </si>
  <si>
    <t>ò¢ÝãÛi</t>
  </si>
  <si>
    <t>çöÒðÜ</t>
  </si>
  <si>
    <t>ïéÞòËîÒ</t>
  </si>
  <si>
    <t>òøÝäÐ</t>
  </si>
  <si>
    <t>ìçÒðÞåÞ</t>
  </si>
  <si>
    <t>ázéÞ</t>
  </si>
  <si>
    <t>úãÜÊWAÒ</t>
  </si>
  <si>
    <t>EâàÍúÓ</t>
  </si>
  <si>
    <t>óøÜçÓéÖ</t>
  </si>
  <si>
    <t>üeøäÍðÝ</t>
  </si>
  <si>
    <t>íìÓëËðÚ</t>
  </si>
  <si>
    <t>»éøÜøÖv</t>
  </si>
  <si>
    <t>øöÓ</t>
  </si>
  <si>
    <t>ïüÓéàÐ</t>
  </si>
  <si>
    <t>õàÐðÞéÖ</t>
  </si>
  <si>
    <t>»ãÜòÍeî</t>
  </si>
  <si>
    <t>EììËäÒéÖ</t>
  </si>
  <si>
    <t>EîùÓ</t>
  </si>
  <si>
    <t>íüÓ|eà</t>
  </si>
  <si>
    <t>üeü`</t>
  </si>
  <si>
    <t>äNÓìÓ</t>
  </si>
  <si>
    <t>äìÓéÖìÓ</t>
  </si>
  <si>
    <t>òãÝEÞéÚ</t>
  </si>
  <si>
    <t>áéúÏ\Ó</t>
  </si>
  <si>
    <t>äáÓéøÚ</t>
  </si>
  <si>
    <t>àéáÏîÐKË</t>
  </si>
  <si>
    <t>»áÑéøÚ</t>
  </si>
  <si>
    <t>äìÓòËîÓìË</t>
  </si>
  <si>
    <t>»ðÜéîÏéåÚ</t>
  </si>
  <si>
    <t>øeàîÓ</t>
  </si>
  <si>
    <t>ºáÓñÍAÏ</t>
  </si>
  <si>
    <t>áøÜWÜîÏ</t>
  </si>
  <si>
    <t>úîÑúÓåÞ</t>
  </si>
  <si>
    <t>»üËTÓøÖçÑ</t>
  </si>
  <si>
    <t>õòÐ</t>
  </si>
  <si>
    <t>»÷ÖåçÐ</t>
  </si>
  <si>
    <t>äLÐëÒ</t>
  </si>
  <si>
    <t>\ÓòÒåÖ</t>
  </si>
  <si>
    <t>äÓéçÑE\TÏ</t>
  </si>
  <si>
    <t>üeìEáBË</t>
  </si>
  <si>
    <t>ãçÒIÞ</t>
  </si>
  <si>
    <t>ìéZÏëÒAË</t>
  </si>
  <si>
    <t>üÊTìÒéëÐåÖ</t>
  </si>
  <si>
    <t>óøÜgåÞ</t>
  </si>
  <si>
    <t>ïEîläÍéÝ</t>
  </si>
  <si>
    <t>ïeàúË</t>
  </si>
  <si>
    <t>»éîÑ÷Þ</t>
  </si>
  <si>
    <t>Like Olat Tamid</t>
  </si>
  <si>
    <t>וימינך מקרב חוקך כלה - קומה *לה*ם</t>
  </si>
  <si>
    <t>1 ïüÓéàÐ</t>
  </si>
  <si>
    <t>everflowing</t>
  </si>
  <si>
    <t>ò÷ÝAÓ</t>
  </si>
  <si>
    <t>divide</t>
  </si>
  <si>
    <t>äìÓEáBË</t>
  </si>
  <si>
    <t>bound-2</t>
  </si>
  <si>
    <t>íìÒäÓ</t>
  </si>
  <si>
    <t>strike</t>
  </si>
  <si>
    <t>1 çðÝæÓ</t>
  </si>
  <si>
    <t>cast-off</t>
  </si>
  <si>
    <t>÷eç</t>
  </si>
  <si>
    <t>[ketib-variant]</t>
  </si>
  <si>
    <t>2 äIÞçÒ</t>
  </si>
  <si>
    <t>3 ììÒçÓ</t>
  </si>
  <si>
    <t>profane-1</t>
  </si>
  <si>
    <t>óøÜg</t>
  </si>
  <si>
    <t>winter-1</t>
  </si>
  <si>
    <t>úáÐéÞ</t>
  </si>
  <si>
    <t>äðÞéÞ</t>
  </si>
  <si>
    <t>oppressor</t>
  </si>
  <si>
    <t>øöÒéÞ</t>
  </si>
  <si>
    <t>form-2</t>
  </si>
  <si>
    <t>üÊTìÒéKÐ</t>
  </si>
  <si>
    <t>hammer-1</t>
  </si>
  <si>
    <t>ìéZÏKÒ</t>
  </si>
  <si>
    <t>hatchet</t>
  </si>
  <si>
    <t>Leviathan</t>
  </si>
  <si>
    <t>ºúÓçËîÒ</t>
  </si>
  <si>
    <t>äìÓòÍîÒ</t>
  </si>
  <si>
    <t>upward</t>
  </si>
  <si>
    <t>úCÞ÷ÖîÏ</t>
  </si>
  <si>
    <t>sanctuary</t>
  </si>
  <si>
    <t>üéòÏøÖîÒ</t>
  </si>
  <si>
    <t>pasture-1</t>
  </si>
  <si>
    <t>üeàEZîÒ</t>
  </si>
  <si>
    <t>ïKÓúËîÏ</t>
  </si>
  <si>
    <t>tabernacle</t>
  </si>
  <si>
    <t>prophet</t>
  </si>
  <si>
    <t>äåÜðÞ</t>
  </si>
  <si>
    <t>ºañË</t>
  </si>
  <si>
    <t>trellis</t>
  </si>
  <si>
    <t>tree</t>
  </si>
  <si>
    <t>ïúÒòÓ</t>
  </si>
  <si>
    <t>smoke-2</t>
  </si>
  <si>
    <t>2 øøÝTÓ</t>
  </si>
  <si>
    <t>rend-asunder</t>
  </si>
  <si>
    <t>ç¢ÝE\TÏ</t>
  </si>
  <si>
    <t>engraving</t>
  </si>
  <si>
    <t>ïàv</t>
  </si>
  <si>
    <t>flock</t>
  </si>
  <si>
    <t>2 øöÒ</t>
  </si>
  <si>
    <t>foe</t>
  </si>
  <si>
    <t>äðÞ÷Þ</t>
  </si>
  <si>
    <t>buy</t>
  </si>
  <si>
    <t>íÊCøÖ÷Ý</t>
  </si>
  <si>
    <t>axe</t>
  </si>
  <si>
    <t>contend</t>
  </si>
  <si>
    <t>õöÒøÞ</t>
  </si>
  <si>
    <t>óøÝùÓ</t>
  </si>
  <si>
    <t>uproar</t>
  </si>
  <si>
    <t>2 øe\</t>
  </si>
  <si>
    <t>turtledove</t>
  </si>
  <si>
    <t>ïéPÚ\Ò</t>
  </si>
  <si>
    <t>dragon</t>
  </si>
  <si>
    <t>ãòÐeî</t>
  </si>
  <si>
    <t>appointed-time</t>
  </si>
  <si>
    <t>üeà</t>
  </si>
  <si>
    <t>sign-1</t>
  </si>
  <si>
    <t>Val</t>
  </si>
  <si>
    <r>
      <rPr>
        <sz val="16"/>
        <color rgb="FFFF0000"/>
        <rFont val="Mikrah Hebrew Masked"/>
      </rPr>
      <t>é</t>
    </r>
    <r>
      <rPr>
        <sz val="12"/>
        <color indexed="8"/>
        <rFont val="Mikrah Hebrew Masked"/>
      </rPr>
      <t>\ÏøÖîÒàÓ</t>
    </r>
  </si>
  <si>
    <r>
      <t>í</t>
    </r>
    <r>
      <rPr>
        <sz val="16"/>
        <color rgb="FFFF0000"/>
        <rFont val="Mikrah Hebrew Masked"/>
      </rPr>
      <t>é</t>
    </r>
    <r>
      <rPr>
        <sz val="12"/>
        <color indexed="8"/>
        <rFont val="Mikrah Hebrew Masked"/>
      </rPr>
      <t>ì</t>
    </r>
    <r>
      <rPr>
        <sz val="12"/>
        <rFont val="Mikrah Hebrew Masked"/>
      </rPr>
      <t>Ïì</t>
    </r>
    <r>
      <rPr>
        <sz val="16"/>
        <rFont val="Mikrah Hebrew Masked"/>
      </rPr>
      <t>Ë</t>
    </r>
    <r>
      <rPr>
        <sz val="16"/>
        <color rgb="FFFF0000"/>
        <rFont val="Mikrah Hebrew Masked"/>
      </rPr>
      <t>eä</t>
    </r>
    <r>
      <rPr>
        <sz val="12"/>
        <color indexed="8"/>
        <rFont val="Mikrah Hebrew Masked"/>
      </rPr>
      <t>ìÒ</t>
    </r>
  </si>
  <si>
    <r>
      <t>ø</t>
    </r>
    <r>
      <rPr>
        <sz val="16"/>
        <color rgb="FFFF0000"/>
        <rFont val="Mikrah Hebrew Masked"/>
      </rPr>
      <t>e</t>
    </r>
    <r>
      <rPr>
        <sz val="12"/>
        <color indexed="8"/>
        <rFont val="Mikrah Hebrew Masked"/>
      </rPr>
      <t>îæËîÏ</t>
    </r>
  </si>
  <si>
    <r>
      <rPr>
        <sz val="16"/>
        <color rgb="FFFF0000"/>
        <rFont val="Mikrah Hebrew Masked"/>
      </rPr>
      <t>E</t>
    </r>
    <r>
      <rPr>
        <sz val="12"/>
        <color indexed="8"/>
        <rFont val="Mikrah Hebrew Masked"/>
      </rPr>
      <t>L</t>
    </r>
    <r>
      <rPr>
        <sz val="16"/>
        <color rgb="FFFF0000"/>
        <rFont val="Mikrah Hebrew Masked"/>
      </rPr>
      <t>d</t>
    </r>
    <r>
      <rPr>
        <sz val="12"/>
        <color indexed="8"/>
        <rFont val="Mikrah Hebrew Masked"/>
      </rPr>
      <t>\Ó</t>
    </r>
  </si>
  <si>
    <r>
      <t>í</t>
    </r>
    <r>
      <rPr>
        <sz val="16"/>
        <color rgb="FFFF0000"/>
        <rFont val="Mikrah Hebrew Masked"/>
      </rPr>
      <t>é</t>
    </r>
    <r>
      <rPr>
        <sz val="12"/>
        <color theme="0"/>
        <rFont val="Mikrah Hebrew Masked"/>
      </rPr>
      <t>òÏúÓøÖìÓ</t>
    </r>
    <r>
      <rPr>
        <sz val="16"/>
        <color rgb="FFFF0000"/>
        <rFont val="Mikrah Hebrew Masked"/>
      </rPr>
      <t>åÖ</t>
    </r>
  </si>
  <si>
    <r>
      <t>ø</t>
    </r>
    <r>
      <rPr>
        <sz val="16"/>
        <color rgb="FFFF0000"/>
        <rFont val="Mikrah Hebrew Masked"/>
      </rPr>
      <t>é</t>
    </r>
    <r>
      <rPr>
        <sz val="12"/>
        <color indexed="8"/>
        <rFont val="Mikrah Hebrew Masked"/>
      </rPr>
      <t>úÏ</t>
    </r>
  </si>
  <si>
    <r>
      <rPr>
        <sz val="16"/>
        <color rgb="FFFF0000"/>
        <rFont val="Mikrah Hebrew Masked"/>
      </rPr>
      <t>E</t>
    </r>
    <r>
      <rPr>
        <sz val="12"/>
        <color indexed="8"/>
        <rFont val="Mikrah Hebrew Masked"/>
      </rPr>
      <t>ð</t>
    </r>
    <r>
      <rPr>
        <sz val="16"/>
        <color rgb="FFFF0000"/>
        <rFont val="Mikrah Hebrew Masked"/>
      </rPr>
      <t>é</t>
    </r>
    <r>
      <rPr>
        <sz val="12"/>
        <color indexed="8"/>
        <rFont val="Mikrah Hebrew Masked"/>
      </rPr>
      <t>ã</t>
    </r>
    <r>
      <rPr>
        <sz val="16"/>
        <color indexed="8"/>
        <rFont val="Mikrah Hebrew Masked"/>
      </rPr>
      <t>Ú</t>
    </r>
    <r>
      <rPr>
        <sz val="16"/>
        <color rgb="FFFF0000"/>
        <rFont val="Mikrah Hebrew Masked"/>
      </rPr>
      <t>eä</t>
    </r>
  </si>
  <si>
    <r>
      <rPr>
        <sz val="16"/>
        <color rgb="FFFF0000"/>
        <rFont val="Mikrah Hebrew Masked"/>
      </rPr>
      <t>E</t>
    </r>
    <r>
      <rPr>
        <sz val="12"/>
        <color indexed="8"/>
        <rFont val="Mikrah Hebrew Masked"/>
      </rPr>
      <t>î</t>
    </r>
    <r>
      <rPr>
        <sz val="16"/>
        <color rgb="FFFF0000"/>
        <rFont val="Mikrah Hebrew Masked"/>
      </rPr>
      <t>é</t>
    </r>
    <r>
      <rPr>
        <sz val="12"/>
        <color indexed="8"/>
        <rFont val="Mikrah Hebrew Masked"/>
      </rPr>
      <t>øÚ\Ó</t>
    </r>
  </si>
  <si>
    <r>
      <t>ïø</t>
    </r>
    <r>
      <rPr>
        <b/>
        <sz val="12"/>
        <rFont val="Mikrah Hebrew Masked"/>
      </rPr>
      <t>Ü</t>
    </r>
    <r>
      <rPr>
        <b/>
        <sz val="16"/>
        <color rgb="FF00B050"/>
        <rFont val="Mikrah Hebrew Masked"/>
      </rPr>
      <t>÷Þ</t>
    </r>
  </si>
  <si>
    <r>
      <t>í</t>
    </r>
    <r>
      <rPr>
        <sz val="16"/>
        <color rgb="FFFF0000"/>
        <rFont val="Mikrah Hebrew Masked"/>
      </rPr>
      <t>éäÏ</t>
    </r>
    <r>
      <rPr>
        <sz val="12"/>
        <color indexed="8"/>
        <rFont val="Mikrah Hebrew Masked"/>
      </rPr>
      <t>lýÌ</t>
    </r>
  </si>
  <si>
    <t>31-271</t>
  </si>
  <si>
    <r>
      <t>á</t>
    </r>
    <r>
      <rPr>
        <sz val="16"/>
        <color rgb="FFFF0000"/>
        <rFont val="Mikrah Hebrew Masked"/>
      </rPr>
      <t>e</t>
    </r>
    <r>
      <rPr>
        <sz val="12"/>
        <color indexed="8"/>
        <rFont val="Mikrah Hebrew Masked"/>
      </rPr>
      <t>ø</t>
    </r>
    <r>
      <rPr>
        <b/>
        <sz val="16"/>
        <color rgb="FF00B050"/>
        <rFont val="Mikrah Hebrew Masked"/>
      </rPr>
      <t>÷Þ</t>
    </r>
    <r>
      <rPr>
        <sz val="16"/>
        <color rgb="FFFF0000"/>
        <rFont val="Mikrah Hebrew Masked"/>
      </rPr>
      <t>åÖ</t>
    </r>
  </si>
  <si>
    <r>
      <t>í</t>
    </r>
    <r>
      <rPr>
        <sz val="16"/>
        <color rgb="FFFF0000"/>
        <rFont val="Mikrah Hebrew Masked"/>
      </rPr>
      <t>e</t>
    </r>
    <r>
      <rPr>
        <sz val="12"/>
        <color indexed="8"/>
        <rFont val="Mikrah Hebrew Masked"/>
      </rPr>
      <t>øNÓìÒ</t>
    </r>
  </si>
  <si>
    <r>
      <rPr>
        <b/>
        <sz val="16"/>
        <color rgb="FF00B050"/>
        <rFont val="Mikrah Hebrew Masked"/>
      </rPr>
      <t>»</t>
    </r>
    <r>
      <rPr>
        <sz val="16"/>
        <rFont val="Mikrah Hebrew Masked"/>
      </rPr>
      <t>îÑúË</t>
    </r>
  </si>
  <si>
    <r>
      <t>íëÑðÖø</t>
    </r>
    <r>
      <rPr>
        <b/>
        <sz val="12"/>
        <rFont val="Mikrah Hebrew Masked"/>
      </rPr>
      <t>Ö</t>
    </r>
    <r>
      <rPr>
        <b/>
        <sz val="16"/>
        <color rgb="FF00B050"/>
        <rFont val="Mikrah Hebrew Masked"/>
      </rPr>
      <t>÷</t>
    </r>
    <r>
      <rPr>
        <sz val="16"/>
        <color rgb="FF00B050"/>
        <rFont val="Mikrah Hebrew Masked"/>
      </rPr>
      <t>Ý</t>
    </r>
  </si>
  <si>
    <r>
      <rPr>
        <sz val="16"/>
        <color rgb="FFFF0000"/>
        <rFont val="Mikrah Hebrew Masked"/>
      </rPr>
      <t>E</t>
    </r>
    <r>
      <rPr>
        <sz val="12"/>
        <color indexed="8"/>
        <rFont val="Mikrah Hebrew Masked"/>
      </rPr>
      <t>øTËñÏ</t>
    </r>
  </si>
  <si>
    <r>
      <rPr>
        <sz val="16"/>
        <color rgb="FFFF0000"/>
        <rFont val="Mikrah Hebrew Masked"/>
      </rPr>
      <t>E</t>
    </r>
    <r>
      <rPr>
        <sz val="12"/>
        <color indexed="8"/>
        <rFont val="Mikrah Hebrew Masked"/>
      </rPr>
      <t>øAËãÝ\Ë</t>
    </r>
  </si>
  <si>
    <t>Center of Section 1</t>
  </si>
  <si>
    <r>
      <rPr>
        <b/>
        <sz val="16"/>
        <color rgb="FF00B050"/>
        <rFont val="Mikrah Hebrew Masked"/>
      </rPr>
      <t>»</t>
    </r>
    <r>
      <rPr>
        <b/>
        <sz val="16"/>
        <color rgb="FFFF0000"/>
        <rFont val="Mikrah Hebrew Masked"/>
      </rPr>
      <t>é</t>
    </r>
    <r>
      <rPr>
        <sz val="12"/>
        <rFont val="Mikrah Hebrew Masked"/>
      </rPr>
      <t>ü</t>
    </r>
    <r>
      <rPr>
        <sz val="16"/>
        <rFont val="Mikrah Hebrew Masked"/>
      </rPr>
      <t>Ñ</t>
    </r>
    <r>
      <rPr>
        <sz val="16"/>
        <color rgb="FFFF0000"/>
        <rFont val="Mikrah Hebrew Masked"/>
      </rPr>
      <t>e</t>
    </r>
    <r>
      <rPr>
        <sz val="12"/>
        <rFont val="Mikrah Hebrew Masked"/>
      </rPr>
      <t>àìËôËðÚ</t>
    </r>
  </si>
  <si>
    <r>
      <t>øà</t>
    </r>
    <r>
      <rPr>
        <sz val="16"/>
        <color rgb="FFFF0000"/>
        <rFont val="Mikrah Hebrew Masked"/>
      </rPr>
      <t>EÞ</t>
    </r>
    <r>
      <rPr>
        <sz val="12"/>
        <color indexed="8"/>
        <rFont val="Mikrah Hebrew Masked"/>
      </rPr>
      <t>öÒáË</t>
    </r>
  </si>
  <si>
    <r>
      <t>é</t>
    </r>
    <r>
      <rPr>
        <b/>
        <sz val="16"/>
        <color rgb="FF00B050"/>
        <rFont val="Mikrah Hebrew Masked"/>
      </rPr>
      <t>KÏ</t>
    </r>
  </si>
  <si>
    <r>
      <rPr>
        <b/>
        <sz val="16"/>
        <color rgb="FF00B050"/>
        <rFont val="Mikrah Hebrew Masked"/>
      </rPr>
      <t>÷</t>
    </r>
    <r>
      <rPr>
        <sz val="12"/>
        <rFont val="Mikrah Hebrew Masked"/>
      </rPr>
      <t>üÓòÓ</t>
    </r>
  </si>
  <si>
    <r>
      <t>ç</t>
    </r>
    <r>
      <rPr>
        <b/>
        <sz val="16"/>
        <color rgb="FF00B050"/>
        <rFont val="Mikrah Hebrew Masked"/>
      </rPr>
      <t>WÝ</t>
    </r>
    <r>
      <rPr>
        <sz val="12"/>
        <rFont val="Mikrah Hebrew Masked"/>
      </rPr>
      <t>àÑ</t>
    </r>
  </si>
  <si>
    <t>Center of Entire Mizmor</t>
  </si>
  <si>
    <r>
      <rPr>
        <sz val="12"/>
        <rFont val="Mikrah Hebrew Masked"/>
      </rPr>
      <t>ãò</t>
    </r>
    <r>
      <rPr>
        <sz val="16"/>
        <rFont val="Mikrah Hebrew Masked"/>
      </rPr>
      <t>Ð</t>
    </r>
    <r>
      <rPr>
        <sz val="16"/>
        <color rgb="FFFF0000"/>
        <rFont val="Mikrah Hebrew Masked"/>
      </rPr>
      <t>e</t>
    </r>
    <r>
      <rPr>
        <sz val="12"/>
        <color indexed="8"/>
        <rFont val="Mikrah Hebrew Masked"/>
      </rPr>
      <t>î</t>
    </r>
  </si>
  <si>
    <r>
      <rPr>
        <sz val="16"/>
        <color rgb="FFFF0000"/>
        <rFont val="Mikrah Hebrew Masked"/>
      </rPr>
      <t>é</t>
    </r>
    <r>
      <rPr>
        <sz val="12"/>
        <color theme="0"/>
        <rFont val="Mikrah Hebrew Masked"/>
      </rPr>
      <t>ðÚàÍ</t>
    </r>
  </si>
  <si>
    <r>
      <t>à</t>
    </r>
    <r>
      <rPr>
        <sz val="12"/>
        <rFont val="Mikrah Hebrew Masked"/>
      </rPr>
      <t>ö</t>
    </r>
    <r>
      <rPr>
        <sz val="16"/>
        <rFont val="Mikrah Hebrew Masked"/>
      </rPr>
      <t>Ó</t>
    </r>
    <r>
      <rPr>
        <sz val="16"/>
        <color rgb="FFFF0000"/>
        <rFont val="Mikrah Hebrew Masked"/>
      </rPr>
      <t>e</t>
    </r>
    <r>
      <rPr>
        <sz val="12"/>
        <color indexed="8"/>
        <rFont val="Mikrah Hebrew Masked"/>
      </rPr>
      <t>NîÏ</t>
    </r>
  </si>
  <si>
    <r>
      <t>í</t>
    </r>
    <r>
      <rPr>
        <sz val="16"/>
        <color rgb="FFFF0000"/>
        <rFont val="Mikrah Hebrew Masked"/>
      </rPr>
      <t>é</t>
    </r>
    <r>
      <rPr>
        <sz val="12"/>
        <rFont val="Mikrah Hebrew Masked"/>
      </rPr>
      <t>øÚúÓ</t>
    </r>
    <r>
      <rPr>
        <sz val="16"/>
        <color rgb="FFFF0000"/>
        <rFont val="Mikrah Hebrew Masked"/>
      </rPr>
      <t>é</t>
    </r>
    <r>
      <rPr>
        <sz val="12"/>
        <rFont val="Mikrah Hebrew Masked"/>
      </rPr>
      <t>îÐ</t>
    </r>
  </si>
  <si>
    <t>13-271</t>
  </si>
  <si>
    <r>
      <t>áøÞòÍNÒ</t>
    </r>
    <r>
      <rPr>
        <sz val="12"/>
        <rFont val="Mikrah Hebrew Masked"/>
      </rPr>
      <t>îÏ</t>
    </r>
    <r>
      <rPr>
        <sz val="16"/>
        <color rgb="FFFF0000"/>
        <rFont val="Mikrah Hebrew Masked"/>
      </rPr>
      <t>E</t>
    </r>
  </si>
  <si>
    <t>èÊTúËàÑ</t>
  </si>
  <si>
    <t>\</t>
  </si>
  <si>
    <r>
      <t>àl</t>
    </r>
    <r>
      <rPr>
        <sz val="16"/>
        <color rgb="FFFF0000"/>
        <rFont val="Mikrah Hebrew Masked"/>
      </rPr>
      <t>åÖ</t>
    </r>
  </si>
  <si>
    <r>
      <t>í</t>
    </r>
    <r>
      <rPr>
        <sz val="16"/>
        <color rgb="FFFF0000"/>
        <rFont val="Mikrah Hebrew Masked"/>
      </rPr>
      <t>é</t>
    </r>
    <r>
      <rPr>
        <sz val="12"/>
        <color indexed="8"/>
        <rFont val="Mikrah Hebrew Masked"/>
      </rPr>
      <t>âÏnðÖ</t>
    </r>
  </si>
  <si>
    <t>øAÒãÖNÏîÏ</t>
  </si>
  <si>
    <r>
      <t>í</t>
    </r>
    <r>
      <rPr>
        <sz val="16"/>
        <color rgb="FFFF0000"/>
        <rFont val="Mikrah Hebrew Masked"/>
      </rPr>
      <t>é</t>
    </r>
    <r>
      <rPr>
        <sz val="12"/>
        <color indexed="8"/>
        <rFont val="Mikrah Hebrew Masked"/>
      </rPr>
      <t>øÚ</t>
    </r>
    <r>
      <rPr>
        <sz val="16"/>
        <color rgb="FFFF0000"/>
        <rFont val="Mikrah Hebrew Masked"/>
      </rPr>
      <t>äÓ</t>
    </r>
  </si>
  <si>
    <r>
      <t>ì</t>
    </r>
    <r>
      <rPr>
        <b/>
        <sz val="16"/>
        <color rgb="FF00B050"/>
        <rFont val="Mikrah Hebrew Masked"/>
      </rPr>
      <t>ëÓ</t>
    </r>
    <r>
      <rPr>
        <sz val="16"/>
        <color rgb="FFFF0000"/>
        <rFont val="Mikrah Hebrew Masked"/>
      </rPr>
      <t>åÖ</t>
    </r>
  </si>
  <si>
    <t>Center From 1st כי to End of Mizmor</t>
  </si>
  <si>
    <r>
      <rPr>
        <sz val="18"/>
        <color rgb="FFFF0000"/>
        <rFont val="Mikrah Hebrew Masked"/>
      </rPr>
      <t>äÓé</t>
    </r>
    <r>
      <rPr>
        <sz val="12"/>
        <color indexed="8"/>
        <rFont val="Mikrah Hebrew Masked"/>
      </rPr>
      <t>áÑú</t>
    </r>
    <r>
      <rPr>
        <sz val="16"/>
        <color rgb="FFFF0000"/>
        <rFont val="Mikrah Hebrew Masked"/>
      </rPr>
      <t>Ëi</t>
    </r>
  </si>
  <si>
    <r>
      <rPr>
        <b/>
        <sz val="16"/>
        <color rgb="FFFF0000"/>
        <rFont val="Mikrah Hebrew Masked"/>
      </rPr>
      <t>é</t>
    </r>
    <r>
      <rPr>
        <b/>
        <sz val="16"/>
        <color rgb="FF00B050"/>
        <rFont val="Mikrah Hebrew Masked"/>
      </rPr>
      <t>ë</t>
    </r>
    <r>
      <rPr>
        <sz val="16"/>
        <color rgb="FF00B050"/>
        <rFont val="Mikrah Hebrew Masked"/>
      </rPr>
      <t>Ï</t>
    </r>
    <r>
      <rPr>
        <sz val="12"/>
        <rFont val="Mikrah Hebrew Masked"/>
      </rPr>
      <t>pàÓ</t>
    </r>
  </si>
  <si>
    <r>
      <rPr>
        <b/>
        <sz val="16"/>
        <color rgb="FFFF0000"/>
        <rFont val="Mikrah Hebrew Masked"/>
      </rPr>
      <t>é</t>
    </r>
    <r>
      <rPr>
        <sz val="12"/>
        <rFont val="Mikrah Hebrew Masked"/>
      </rPr>
      <t>\Ïð</t>
    </r>
    <r>
      <rPr>
        <sz val="16"/>
        <rFont val="Mikrah Hebrew Masked"/>
      </rPr>
      <t>Ö</t>
    </r>
    <r>
      <rPr>
        <b/>
        <sz val="16"/>
        <color rgb="FF00B050"/>
        <rFont val="Mikrah Hebrew Masked"/>
      </rPr>
      <t>K</t>
    </r>
    <r>
      <rPr>
        <b/>
        <sz val="12"/>
        <color rgb="FF00B050"/>
        <rFont val="Mikrah Hebrew Masked"/>
      </rPr>
      <t>Ò</t>
    </r>
    <r>
      <rPr>
        <sz val="12"/>
        <rFont val="Mikrah Hebrew Masked"/>
      </rPr>
      <t>üÏ</t>
    </r>
  </si>
  <si>
    <r>
      <rPr>
        <sz val="16"/>
        <color rgb="FFFF0000"/>
        <rFont val="Mikrah Hebrew Masked"/>
      </rPr>
      <t>ä</t>
    </r>
    <r>
      <rPr>
        <sz val="12"/>
        <color indexed="8"/>
        <rFont val="Mikrah Hebrew Masked"/>
      </rPr>
      <t>æÑ</t>
    </r>
  </si>
  <si>
    <r>
      <rPr>
        <sz val="18"/>
        <color rgb="FFFF0000"/>
        <rFont val="Mikrah Hebrew Masked"/>
      </rPr>
      <t>äÓé</t>
    </r>
    <r>
      <rPr>
        <sz val="12"/>
        <rFont val="Mikrah Hebrew Masked"/>
      </rPr>
      <t>ã</t>
    </r>
    <r>
      <rPr>
        <sz val="16"/>
        <rFont val="Mikrah Hebrew Masked"/>
      </rPr>
      <t>Ü</t>
    </r>
    <r>
      <rPr>
        <sz val="16"/>
        <color rgb="FFFF0000"/>
        <rFont val="Mikrah Hebrew Masked"/>
      </rPr>
      <t>E</t>
    </r>
    <r>
      <rPr>
        <sz val="12"/>
        <color indexed="8"/>
        <rFont val="Mikrah Hebrew Masked"/>
      </rPr>
      <t>NòÒ</t>
    </r>
  </si>
  <si>
    <r>
      <t>ì</t>
    </r>
    <r>
      <rPr>
        <sz val="16"/>
        <color rgb="FFFF0000"/>
        <rFont val="Mikrah Hebrew Masked"/>
      </rPr>
      <t>é</t>
    </r>
    <r>
      <rPr>
        <sz val="12"/>
        <color indexed="8"/>
        <rFont val="Mikrah Hebrew Masked"/>
      </rPr>
      <t>TÏúË</t>
    </r>
    <r>
      <rPr>
        <sz val="16"/>
        <color rgb="FFFF0000"/>
        <rFont val="Mikrah Hebrew Masked"/>
      </rPr>
      <t>éÝ</t>
    </r>
  </si>
  <si>
    <r>
      <rPr>
        <sz val="16"/>
        <color rgb="FFFF0000"/>
        <rFont val="Mikrah Hebrew Masked"/>
      </rPr>
      <t>ä</t>
    </r>
    <r>
      <rPr>
        <sz val="12"/>
        <color indexed="8"/>
        <rFont val="Mikrah Hebrew Masked"/>
      </rPr>
      <t>ìÓQÑ</t>
    </r>
  </si>
  <si>
    <r>
      <rPr>
        <sz val="16"/>
        <color rgb="FFFF0000"/>
        <rFont val="Mikrah Hebrew Masked"/>
      </rPr>
      <t>ä</t>
    </r>
    <r>
      <rPr>
        <sz val="12"/>
        <color indexed="8"/>
        <rFont val="Mikrah Hebrew Masked"/>
      </rPr>
      <t>æÑ</t>
    </r>
    <r>
      <rPr>
        <sz val="16"/>
        <color rgb="FFFF0000"/>
        <rFont val="Mikrah Hebrew Masked"/>
      </rPr>
      <t>åÖ</t>
    </r>
  </si>
  <si>
    <r>
      <t>í</t>
    </r>
    <r>
      <rPr>
        <sz val="16"/>
        <color rgb="FFFF0000"/>
        <rFont val="Mikrah Hebrew Masked"/>
      </rPr>
      <t>é</t>
    </r>
    <r>
      <rPr>
        <sz val="12"/>
        <color indexed="8"/>
        <rFont val="Mikrah Hebrew Masked"/>
      </rPr>
      <t>øÚ</t>
    </r>
    <r>
      <rPr>
        <sz val="16"/>
        <color rgb="FFFF0000"/>
        <rFont val="Mikrah Hebrew Masked"/>
      </rPr>
      <t>éÞ</t>
    </r>
  </si>
  <si>
    <t xml:space="preserve"> 265 is x 21 -  271 is x 80. They lift their horns high but to no avail. ירמיהו "G-d who lifts me up"</t>
  </si>
  <si>
    <t xml:space="preserve">Center of Section 2 Also Count From First כי Is 44 Center # of Mizmor </t>
  </si>
  <si>
    <r>
      <t>ñ</t>
    </r>
    <r>
      <rPr>
        <sz val="16"/>
        <color rgb="FFFF0000"/>
        <rFont val="Mikrah Hebrew Masked"/>
      </rPr>
      <t>e</t>
    </r>
    <r>
      <rPr>
        <b/>
        <sz val="16"/>
        <color rgb="FF00B050"/>
        <rFont val="Mikrah Hebrew Masked"/>
      </rPr>
      <t>ë</t>
    </r>
  </si>
  <si>
    <r>
      <t>ã</t>
    </r>
    <r>
      <rPr>
        <sz val="16"/>
        <color rgb="FFFF0000"/>
        <rFont val="Mikrah Hebrew Masked"/>
      </rPr>
      <t>éÝ</t>
    </r>
    <r>
      <rPr>
        <sz val="12"/>
        <color indexed="8"/>
        <rFont val="Mikrah Hebrew Masked"/>
      </rPr>
      <t>AË</t>
    </r>
  </si>
  <si>
    <r>
      <t>ï</t>
    </r>
    <r>
      <rPr>
        <sz val="16"/>
        <color rgb="FFFF0000"/>
        <rFont val="Mikrah Hebrew Masked"/>
      </rPr>
      <t>éÚéÝåÖ</t>
    </r>
  </si>
  <si>
    <t>øîÒçÓ</t>
  </si>
  <si>
    <t>See 73:10</t>
  </si>
  <si>
    <r>
      <rPr>
        <b/>
        <sz val="16"/>
        <color rgb="FF00B050"/>
        <rFont val="Mikrah Hebrew Masked"/>
      </rPr>
      <t>º</t>
    </r>
    <r>
      <rPr>
        <sz val="12"/>
        <rFont val="Mikrah Hebrew Masked"/>
      </rPr>
      <t>ñÑîÑ</t>
    </r>
  </si>
  <si>
    <r>
      <t>øBÐ</t>
    </r>
    <r>
      <rPr>
        <sz val="16"/>
        <color rgb="FFFF0000"/>
        <rFont val="Mikrah Hebrew Masked"/>
      </rPr>
      <t>IÝå</t>
    </r>
    <r>
      <rPr>
        <sz val="12"/>
        <color rgb="FFFF0000"/>
        <rFont val="Mikrah Hebrew Masked"/>
      </rPr>
      <t>Ý</t>
    </r>
  </si>
  <si>
    <r>
      <rPr>
        <sz val="16"/>
        <color rgb="FFFF0000"/>
        <rFont val="Mikrah Hebrew Masked"/>
      </rPr>
      <t>ä</t>
    </r>
    <r>
      <rPr>
        <sz val="12"/>
        <color indexed="8"/>
        <rFont val="Mikrah Hebrew Masked"/>
      </rPr>
      <t>FÑîÏ</t>
    </r>
  </si>
  <si>
    <t>See 73:1,13,18</t>
  </si>
  <si>
    <r>
      <rPr>
        <sz val="18"/>
        <color rgb="FFFF0000"/>
        <rFont val="Mikrah Hebrew Masked"/>
      </rPr>
      <t>äÓé</t>
    </r>
    <r>
      <rPr>
        <sz val="12"/>
        <color indexed="8"/>
        <rFont val="Mikrah Hebrew Masked"/>
      </rPr>
      <t>øÜîÓúË</t>
    </r>
  </si>
  <si>
    <r>
      <rPr>
        <sz val="16"/>
        <color rgb="FFFF0000"/>
        <rFont val="Mikrah Hebrew Masked"/>
      </rPr>
      <t>E</t>
    </r>
    <r>
      <rPr>
        <sz val="12"/>
        <color indexed="8"/>
        <rFont val="Mikrah Hebrew Masked"/>
      </rPr>
      <t>ö</t>
    </r>
    <r>
      <rPr>
        <sz val="12"/>
        <rFont val="Mikrah Hebrew Masked"/>
      </rPr>
      <t>î</t>
    </r>
    <r>
      <rPr>
        <sz val="18"/>
        <rFont val="Mikrah Hebrew Masked"/>
      </rPr>
      <t>Ë</t>
    </r>
    <r>
      <rPr>
        <sz val="18"/>
        <color rgb="FFFF0000"/>
        <rFont val="Mikrah Hebrew Masked"/>
      </rPr>
      <t>éÚ</t>
    </r>
  </si>
  <si>
    <r>
      <rPr>
        <sz val="16"/>
        <color rgb="FFFF0000"/>
        <rFont val="Mikrah Hebrew Masked"/>
      </rPr>
      <t>E</t>
    </r>
    <r>
      <rPr>
        <sz val="12"/>
        <color indexed="8"/>
        <rFont val="Mikrah Hebrew Masked"/>
      </rPr>
      <t>\úË</t>
    </r>
    <r>
      <rPr>
        <sz val="18"/>
        <color rgb="FFFF0000"/>
        <rFont val="Mikrah Hebrew Masked"/>
      </rPr>
      <t>é</t>
    </r>
    <r>
      <rPr>
        <sz val="18"/>
        <color indexed="8"/>
        <rFont val="Mikrah Hebrew Masked"/>
      </rPr>
      <t>Ú</t>
    </r>
  </si>
  <si>
    <r>
      <t>ì</t>
    </r>
    <r>
      <rPr>
        <b/>
        <sz val="16"/>
        <color rgb="FF00B050"/>
        <rFont val="Mikrah Hebrew Masked"/>
      </rPr>
      <t>ÊK</t>
    </r>
  </si>
  <si>
    <r>
      <rPr>
        <b/>
        <sz val="16"/>
        <color rgb="FFFF0000"/>
        <rFont val="Mikrah Hebrew Masked"/>
      </rPr>
      <t>é</t>
    </r>
    <r>
      <rPr>
        <sz val="12"/>
        <color theme="0"/>
        <rFont val="Mikrah Hebrew Masked"/>
      </rPr>
      <t>òÐúËøÚ</t>
    </r>
  </si>
  <si>
    <r>
      <rPr>
        <sz val="16"/>
        <color rgb="FFFF0000"/>
        <rFont val="Mikrah Hebrew Masked"/>
      </rPr>
      <t>é</t>
    </r>
    <r>
      <rPr>
        <sz val="12"/>
        <color theme="0"/>
        <rFont val="Mikrah Hebrew Masked"/>
      </rPr>
      <t>ðÚàÍ</t>
    </r>
    <r>
      <rPr>
        <sz val="16"/>
        <color rgb="FFFF0000"/>
        <rFont val="Mikrah Hebrew Masked"/>
      </rPr>
      <t>åÝ</t>
    </r>
  </si>
  <si>
    <t>73:2,22,23,28</t>
  </si>
  <si>
    <r>
      <t>ã</t>
    </r>
    <r>
      <rPr>
        <sz val="16"/>
        <color rgb="FFFF0000"/>
        <rFont val="Mikrah Hebrew Masked"/>
      </rPr>
      <t>é</t>
    </r>
    <r>
      <rPr>
        <sz val="12"/>
        <color indexed="8"/>
        <rFont val="Mikrah Hebrew Masked"/>
      </rPr>
      <t>BÏàÒ</t>
    </r>
  </si>
  <si>
    <r>
      <rPr>
        <sz val="16"/>
        <color rgb="FFFF0000"/>
        <rFont val="Mikrah Hebrew Masked"/>
      </rPr>
      <t>ä</t>
    </r>
    <r>
      <rPr>
        <sz val="12"/>
        <color indexed="8"/>
        <rFont val="Mikrah Hebrew Masked"/>
      </rPr>
      <t>øÞNËæÒàÍ</t>
    </r>
  </si>
  <si>
    <r>
      <rPr>
        <sz val="18"/>
        <color rgb="FFFF0000"/>
        <rFont val="Mikrah Hebrew Masked"/>
      </rPr>
      <t>éä</t>
    </r>
    <r>
      <rPr>
        <sz val="12"/>
        <color rgb="FFFF0000"/>
        <rFont val="Mikrah Hebrew Masked"/>
      </rPr>
      <t>Ð</t>
    </r>
    <r>
      <rPr>
        <sz val="12"/>
        <color indexed="8"/>
        <rFont val="Mikrah Hebrew Masked"/>
      </rPr>
      <t>l</t>
    </r>
    <r>
      <rPr>
        <sz val="12"/>
        <rFont val="Mikrah Hebrew Masked"/>
      </rPr>
      <t>ý</t>
    </r>
    <r>
      <rPr>
        <sz val="12"/>
        <color indexed="8"/>
        <rFont val="Mikrah Hebrew Masked"/>
      </rPr>
      <t>ìÐ</t>
    </r>
  </si>
  <si>
    <r>
      <t>á</t>
    </r>
    <r>
      <rPr>
        <b/>
        <sz val="16"/>
        <color rgb="FF00B050"/>
        <rFont val="Mikrah Hebrew Masked"/>
      </rPr>
      <t>w</t>
    </r>
    <r>
      <rPr>
        <sz val="12"/>
        <rFont val="Mikrah Hebrew Masked"/>
      </rPr>
      <t>òÍ</t>
    </r>
    <r>
      <rPr>
        <b/>
        <sz val="16"/>
        <color rgb="FFFF0000"/>
        <rFont val="Mikrah Hebrew Masked"/>
      </rPr>
      <t>éÝ</t>
    </r>
  </si>
  <si>
    <r>
      <t>ìëÓ</t>
    </r>
    <r>
      <rPr>
        <sz val="16"/>
        <color rgb="FFFF0000"/>
        <rFont val="Mikrah Hebrew Masked"/>
      </rPr>
      <t>åÖ</t>
    </r>
  </si>
  <si>
    <r>
      <rPr>
        <b/>
        <sz val="16"/>
        <color rgb="FFFF0000"/>
        <rFont val="Mikrah Hebrew Masked"/>
      </rPr>
      <t>é</t>
    </r>
    <r>
      <rPr>
        <sz val="12"/>
        <rFont val="Mikrah Hebrew Masked"/>
      </rPr>
      <t>ðÛøÖ</t>
    </r>
    <r>
      <rPr>
        <b/>
        <sz val="16"/>
        <color rgb="FF00B050"/>
        <rFont val="Mikrah Hebrew Masked"/>
      </rPr>
      <t>÷Ý</t>
    </r>
  </si>
  <si>
    <r>
      <t>í</t>
    </r>
    <r>
      <rPr>
        <sz val="16"/>
        <color rgb="FFFF0000"/>
        <rFont val="Mikrah Hebrew Masked"/>
      </rPr>
      <t>é</t>
    </r>
    <r>
      <rPr>
        <sz val="12"/>
        <color theme="0"/>
        <rFont val="Mikrah Hebrew Masked"/>
      </rPr>
      <t>òÏúÓøÖ</t>
    </r>
  </si>
  <si>
    <t>ò¢ÝCÛâÒàÍ</t>
  </si>
  <si>
    <r>
      <rPr>
        <sz val="16"/>
        <color rgb="FFFF0000"/>
        <rFont val="Mikrah Hebrew Masked"/>
      </rPr>
      <t>ä</t>
    </r>
    <r>
      <rPr>
        <sz val="12"/>
        <color indexed="8"/>
        <rFont val="Mikrah Hebrew Masked"/>
      </rPr>
      <t>ðÞîËîÒ</t>
    </r>
    <r>
      <rPr>
        <sz val="16"/>
        <color rgb="FFFF0000"/>
        <rFont val="Mikrah Hebrew Masked"/>
      </rPr>
      <t>e</t>
    </r>
    <r>
      <rPr>
        <sz val="12"/>
        <color indexed="8"/>
        <rFont val="Mikrah Hebrew Masked"/>
      </rPr>
      <t>ø\Ë</t>
    </r>
  </si>
  <si>
    <r>
      <t>ü</t>
    </r>
    <r>
      <rPr>
        <sz val="16"/>
        <color rgb="FFFF0000"/>
        <rFont val="Mikrah Hebrew Masked"/>
      </rPr>
      <t>e</t>
    </r>
    <r>
      <rPr>
        <sz val="12"/>
        <rFont val="Mikrah Hebrew Masked"/>
      </rPr>
      <t>ðøÖ</t>
    </r>
    <r>
      <rPr>
        <b/>
        <sz val="16"/>
        <color rgb="FF00B050"/>
        <rFont val="Mikrah Hebrew Masked"/>
      </rPr>
      <t>÷Ý</t>
    </r>
  </si>
  <si>
    <r>
      <rPr>
        <b/>
        <sz val="16"/>
        <color rgb="FF00B050"/>
        <rFont val="Mikrah Hebrew Masked"/>
      </rPr>
      <t>÷</t>
    </r>
    <r>
      <rPr>
        <b/>
        <sz val="16"/>
        <color rgb="FFFF0000"/>
        <rFont val="Mikrah Hebrew Masked"/>
      </rPr>
      <t>é</t>
    </r>
    <r>
      <rPr>
        <sz val="12"/>
        <rFont val="Mikrah Hebrew Masked"/>
      </rPr>
      <t>CÚöÒ</t>
    </r>
  </si>
  <si>
    <t>Reversed כי at End of Mizmor</t>
  </si>
  <si>
    <t>W T</t>
  </si>
  <si>
    <t>WT</t>
  </si>
  <si>
    <t>VT</t>
  </si>
  <si>
    <t xml:space="preserve">Word </t>
  </si>
  <si>
    <t>XSup</t>
  </si>
  <si>
    <t>RX</t>
  </si>
  <si>
    <t>Number</t>
  </si>
  <si>
    <t>XSel</t>
  </si>
  <si>
    <t>Sorted</t>
  </si>
  <si>
    <t>Center of 80 X Sup X Sel</t>
  </si>
  <si>
    <t>EðéãÚeä</t>
  </si>
  <si>
    <t>Center From First  כי to End of Mizmor</t>
  </si>
  <si>
    <t>&lt;&lt;---271</t>
  </si>
  <si>
    <r>
      <t>áeø</t>
    </r>
    <r>
      <rPr>
        <b/>
        <sz val="16"/>
        <color rgb="FFFF0000"/>
        <rFont val="Mikrah Hebrew Masked"/>
      </rPr>
      <t>÷Þ</t>
    </r>
    <r>
      <rPr>
        <sz val="12"/>
        <rFont val="Mikrah Hebrew Masked"/>
      </rPr>
      <t>åÖ</t>
    </r>
  </si>
  <si>
    <t>EøTËñÏ</t>
  </si>
  <si>
    <t>271---&gt;&gt;</t>
  </si>
  <si>
    <r>
      <rPr>
        <b/>
        <sz val="16"/>
        <color rgb="FFFF0000"/>
        <rFont val="Mikrah Hebrew Masked"/>
      </rPr>
      <t>»é</t>
    </r>
    <r>
      <rPr>
        <sz val="12"/>
        <rFont val="Mikrah Hebrew Masked"/>
      </rPr>
      <t>üÑeàìËôËðÚ</t>
    </r>
  </si>
  <si>
    <t xml:space="preserve">Center of Section 2. Also Count From First כי is  44 Center #  of Mizmor </t>
  </si>
  <si>
    <r>
      <t>ç</t>
    </r>
    <r>
      <rPr>
        <b/>
        <sz val="16"/>
        <color rgb="FFFF0000"/>
        <rFont val="Mikrah Hebrew Masked"/>
      </rPr>
      <t>WÝ</t>
    </r>
    <r>
      <rPr>
        <sz val="12"/>
        <rFont val="Mikrah Hebrew Masked"/>
      </rPr>
      <t>àÑ</t>
    </r>
  </si>
  <si>
    <t>271 To Selah</t>
  </si>
  <si>
    <t>íéâÏnðÖ</t>
  </si>
  <si>
    <t>äÓéáÑúËi</t>
  </si>
  <si>
    <r>
      <rPr>
        <b/>
        <sz val="16"/>
        <color rgb="FFFF0000"/>
        <rFont val="Mikrah Hebrew Masked"/>
      </rPr>
      <t>éë</t>
    </r>
    <r>
      <rPr>
        <sz val="16"/>
        <color rgb="FFFF0000"/>
        <rFont val="Mikrah Hebrew Masked"/>
      </rPr>
      <t>Ï</t>
    </r>
    <r>
      <rPr>
        <sz val="12"/>
        <rFont val="Mikrah Hebrew Masked"/>
      </rPr>
      <t>pàÓ</t>
    </r>
  </si>
  <si>
    <r>
      <rPr>
        <sz val="16"/>
        <color rgb="FFFF0000"/>
        <rFont val="Mikrah Hebrew Masked"/>
      </rPr>
      <t>é</t>
    </r>
    <r>
      <rPr>
        <sz val="12"/>
        <rFont val="Mikrah Hebrew Masked"/>
      </rPr>
      <t>\Ïð</t>
    </r>
    <r>
      <rPr>
        <sz val="16"/>
        <rFont val="Mikrah Hebrew Masked"/>
      </rPr>
      <t>Ö</t>
    </r>
    <r>
      <rPr>
        <sz val="16"/>
        <color rgb="FFFF0000"/>
        <rFont val="Mikrah Hebrew Masked"/>
      </rPr>
      <t>K</t>
    </r>
    <r>
      <rPr>
        <sz val="12"/>
        <color rgb="FFFF0000"/>
        <rFont val="Mikrah Hebrew Masked"/>
      </rPr>
      <t>Ò</t>
    </r>
    <r>
      <rPr>
        <sz val="12"/>
        <rFont val="Mikrah Hebrew Masked"/>
      </rPr>
      <t>üÏ</t>
    </r>
  </si>
  <si>
    <t>äÓéãÜENòÒ</t>
  </si>
  <si>
    <r>
      <rPr>
        <b/>
        <sz val="16"/>
        <color rgb="FFFF0000"/>
        <rFont val="Mikrah Hebrew Masked"/>
      </rPr>
      <t>é</t>
    </r>
    <r>
      <rPr>
        <sz val="12"/>
        <rFont val="Mikrah Hebrew Masked"/>
      </rPr>
      <t>\ÏøÖîÒàÓ</t>
    </r>
  </si>
  <si>
    <t>íéìÏìËeäìÒ</t>
  </si>
  <si>
    <t>ELd\Ó</t>
  </si>
  <si>
    <t>íéòÏúÓøÖìÓåÖ</t>
  </si>
  <si>
    <t>EîéøÚ\Ó</t>
  </si>
  <si>
    <r>
      <t>ïø</t>
    </r>
    <r>
      <rPr>
        <b/>
        <sz val="12"/>
        <rFont val="Mikrah Hebrew Masked"/>
      </rPr>
      <t>Ü</t>
    </r>
    <r>
      <rPr>
        <b/>
        <sz val="16"/>
        <color rgb="FFFF0000"/>
        <rFont val="Mikrah Hebrew Masked"/>
      </rPr>
      <t>÷Þ</t>
    </r>
  </si>
  <si>
    <r>
      <t>íëÑðÖø</t>
    </r>
    <r>
      <rPr>
        <b/>
        <sz val="12"/>
        <rFont val="Mikrah Hebrew Masked"/>
      </rPr>
      <t>Ö</t>
    </r>
    <r>
      <rPr>
        <b/>
        <sz val="16"/>
        <color rgb="FFFF0000"/>
        <rFont val="Mikrah Hebrew Masked"/>
      </rPr>
      <t>÷</t>
    </r>
    <r>
      <rPr>
        <sz val="16"/>
        <color rgb="FFFF0000"/>
        <rFont val="Mikrah Hebrew Masked"/>
      </rPr>
      <t>Ý</t>
    </r>
  </si>
  <si>
    <t>EøAËãÝ\Ë</t>
  </si>
  <si>
    <t>øàEÞöÒáË</t>
  </si>
  <si>
    <r>
      <rPr>
        <b/>
        <sz val="16"/>
        <color rgb="FFFF0000"/>
        <rFont val="Mikrah Hebrew Masked"/>
      </rPr>
      <t>÷</t>
    </r>
    <r>
      <rPr>
        <sz val="12"/>
        <rFont val="Mikrah Hebrew Masked"/>
      </rPr>
      <t>üÓòÓ</t>
    </r>
  </si>
  <si>
    <t>àöÓeNîÏ</t>
  </si>
  <si>
    <t>áøÞòÍNÒîÏE</t>
  </si>
  <si>
    <t>ìéTÏúËéÝ</t>
  </si>
  <si>
    <t>äæÑåÖ</t>
  </si>
  <si>
    <r>
      <t>íéø</t>
    </r>
    <r>
      <rPr>
        <b/>
        <sz val="12"/>
        <rFont val="Mikrah Hebrew Masked"/>
      </rPr>
      <t>Ú</t>
    </r>
    <r>
      <rPr>
        <b/>
        <sz val="16"/>
        <color rgb="FFFF0000"/>
        <rFont val="Mikrah Hebrew Masked"/>
      </rPr>
      <t>éÞ</t>
    </r>
  </si>
  <si>
    <r>
      <t>ñe</t>
    </r>
    <r>
      <rPr>
        <b/>
        <sz val="16"/>
        <color rgb="FFFF0000"/>
        <rFont val="Mikrah Hebrew Masked"/>
      </rPr>
      <t>ë</t>
    </r>
  </si>
  <si>
    <t>ïéÚéÝåÖ</t>
  </si>
  <si>
    <t>ºñÑîÑ</t>
  </si>
  <si>
    <t>øBÐIÝåÝ</t>
  </si>
  <si>
    <t>äFÑîÏ</t>
  </si>
  <si>
    <t>äÓéøÜîÓúË</t>
  </si>
  <si>
    <t>EöîËéÚ</t>
  </si>
  <si>
    <r>
      <t>E\úË</t>
    </r>
    <r>
      <rPr>
        <b/>
        <sz val="16"/>
        <color rgb="FFFF0000"/>
        <rFont val="Mikrah Hebrew Masked"/>
      </rPr>
      <t>éÚ</t>
    </r>
  </si>
  <si>
    <r>
      <t>ì</t>
    </r>
    <r>
      <rPr>
        <b/>
        <sz val="16"/>
        <color rgb="FFFF0000"/>
        <rFont val="Mikrah Hebrew Masked"/>
      </rPr>
      <t>ÊK</t>
    </r>
  </si>
  <si>
    <t>þäÐlýìÐ</t>
  </si>
  <si>
    <r>
      <t>á</t>
    </r>
    <r>
      <rPr>
        <b/>
        <sz val="16"/>
        <color rgb="FFFF0000"/>
        <rFont val="Mikrah Hebrew Masked"/>
      </rPr>
      <t>w</t>
    </r>
    <r>
      <rPr>
        <sz val="12"/>
        <rFont val="Mikrah Hebrew Masked"/>
      </rPr>
      <t>òÍ</t>
    </r>
    <r>
      <rPr>
        <b/>
        <sz val="16"/>
        <color rgb="FFFF0000"/>
        <rFont val="Mikrah Hebrew Masked"/>
      </rPr>
      <t>éÝ</t>
    </r>
  </si>
  <si>
    <r>
      <rPr>
        <b/>
        <sz val="16"/>
        <color rgb="FFFF0000"/>
        <rFont val="Mikrah Hebrew Masked"/>
      </rPr>
      <t>é</t>
    </r>
    <r>
      <rPr>
        <sz val="12"/>
        <rFont val="Mikrah Hebrew Masked"/>
      </rPr>
      <t>ðÛøÖ</t>
    </r>
    <r>
      <rPr>
        <b/>
        <sz val="16"/>
        <color rgb="FFFF0000"/>
        <rFont val="Mikrah Hebrew Masked"/>
      </rPr>
      <t>÷Ý</t>
    </r>
  </si>
  <si>
    <t>äðÞîËîÒeø\Ë</t>
  </si>
  <si>
    <r>
      <t>üeðøÖ</t>
    </r>
    <r>
      <rPr>
        <b/>
        <sz val="16"/>
        <color rgb="FFFF0000"/>
        <rFont val="Mikrah Hebrew Masked"/>
      </rPr>
      <t>÷Ý</t>
    </r>
  </si>
  <si>
    <r>
      <rPr>
        <b/>
        <sz val="16"/>
        <color rgb="FFFF0000"/>
        <rFont val="Mikrah Hebrew Masked"/>
      </rPr>
      <t>÷é</t>
    </r>
    <r>
      <rPr>
        <sz val="12"/>
        <rFont val="Mikrah Hebrew Masked"/>
      </rPr>
      <t>CÚöÒ</t>
    </r>
  </si>
  <si>
    <t>YHV</t>
  </si>
  <si>
    <t>Y</t>
  </si>
  <si>
    <t>LC W</t>
  </si>
  <si>
    <t>LC</t>
  </si>
  <si>
    <t>Ani</t>
  </si>
  <si>
    <t>4th</t>
  </si>
  <si>
    <t>Alph</t>
  </si>
  <si>
    <t>W With</t>
  </si>
  <si>
    <t>Ki</t>
  </si>
  <si>
    <t>All</t>
  </si>
  <si>
    <t>ANK</t>
  </si>
  <si>
    <t>With</t>
  </si>
  <si>
    <t>Min Yhv</t>
  </si>
  <si>
    <t xml:space="preserve">Minus </t>
  </si>
  <si>
    <t>YH</t>
  </si>
  <si>
    <t>Xsup</t>
  </si>
  <si>
    <t>Occ</t>
  </si>
  <si>
    <t>Dup</t>
  </si>
  <si>
    <t>More</t>
  </si>
  <si>
    <r>
      <t>ç¢ÝVÐ</t>
    </r>
    <r>
      <rPr>
        <b/>
        <sz val="16"/>
        <color rgb="FF00B050"/>
        <rFont val="Mikrah Hebrew Masked"/>
      </rPr>
      <t>ðÝ</t>
    </r>
    <r>
      <rPr>
        <sz val="12"/>
        <rFont val="Mikrah Hebrew Masked"/>
      </rPr>
      <t>îËìÒ</t>
    </r>
  </si>
  <si>
    <t>òãâà</t>
  </si>
  <si>
    <r>
      <t>ì</t>
    </r>
    <r>
      <rPr>
        <b/>
        <sz val="16"/>
        <color rgb="FF00B050"/>
        <rFont val="Mikrah Hebrew Masked"/>
      </rPr>
      <t>à</t>
    </r>
    <r>
      <rPr>
        <sz val="16"/>
        <color rgb="FF00B050"/>
        <rFont val="Mikrah Hebrew Masked"/>
      </rPr>
      <t>Ò</t>
    </r>
  </si>
  <si>
    <r>
      <t>óñÓ</t>
    </r>
    <r>
      <rPr>
        <b/>
        <sz val="16"/>
        <color rgb="FF00B050"/>
        <rFont val="Mikrah Hebrew Masked"/>
      </rPr>
      <t>à</t>
    </r>
    <r>
      <rPr>
        <sz val="12"/>
        <color rgb="FF00B050"/>
        <rFont val="Mikrah Hebrew Masked"/>
      </rPr>
      <t>Ó</t>
    </r>
    <r>
      <rPr>
        <sz val="12"/>
        <rFont val="Mikrah Hebrew Masked"/>
      </rPr>
      <t>ìË</t>
    </r>
  </si>
  <si>
    <r>
      <t>ø</t>
    </r>
    <r>
      <rPr>
        <b/>
        <sz val="16"/>
        <color rgb="FFFF0000"/>
        <rFont val="Mikrah Hebrew Masked"/>
      </rPr>
      <t>é</t>
    </r>
    <r>
      <rPr>
        <sz val="12"/>
        <color indexed="8"/>
        <rFont val="Mikrah Hebrew Masked"/>
      </rPr>
      <t>úÏ</t>
    </r>
  </si>
  <si>
    <r>
      <rPr>
        <b/>
        <sz val="16"/>
        <color rgb="FFFF0000"/>
        <rFont val="Mikrah Hebrew Masked"/>
      </rPr>
      <t>E</t>
    </r>
    <r>
      <rPr>
        <b/>
        <sz val="16"/>
        <color rgb="FF00B050"/>
        <rFont val="Mikrah Hebrew Masked"/>
      </rPr>
      <t>ð</t>
    </r>
    <r>
      <rPr>
        <b/>
        <sz val="16"/>
        <color rgb="FFFF0000"/>
        <rFont val="Mikrah Hebrew Masked"/>
      </rPr>
      <t>é</t>
    </r>
    <r>
      <rPr>
        <sz val="12"/>
        <color indexed="8"/>
        <rFont val="Mikrah Hebrew Masked"/>
      </rPr>
      <t>ã</t>
    </r>
    <r>
      <rPr>
        <b/>
        <sz val="16"/>
        <color indexed="8"/>
        <rFont val="Mikrah Hebrew Masked"/>
      </rPr>
      <t>Ú</t>
    </r>
    <r>
      <rPr>
        <b/>
        <sz val="16"/>
        <color rgb="FFFF0000"/>
        <rFont val="Mikrah Hebrew Masked"/>
      </rPr>
      <t>eä</t>
    </r>
  </si>
  <si>
    <t>ç÷à</t>
  </si>
  <si>
    <r>
      <rPr>
        <b/>
        <sz val="16"/>
        <color rgb="FF00B050"/>
        <rFont val="Mikrah Hebrew Masked"/>
      </rPr>
      <t>»</t>
    </r>
    <r>
      <rPr>
        <sz val="12"/>
        <rFont val="Mikrah Hebrew Masked"/>
      </rPr>
      <t>LË</t>
    </r>
  </si>
  <si>
    <r>
      <t>í</t>
    </r>
    <r>
      <rPr>
        <b/>
        <sz val="16"/>
        <color rgb="FFFF0000"/>
        <rFont val="Mikrah Hebrew Masked"/>
      </rPr>
      <t>éäÏ</t>
    </r>
    <r>
      <rPr>
        <sz val="12"/>
        <color indexed="8"/>
        <rFont val="Mikrah Hebrew Masked"/>
      </rPr>
      <t>l</t>
    </r>
    <r>
      <rPr>
        <b/>
        <sz val="16"/>
        <color rgb="FF00B050"/>
        <rFont val="Mikrah Hebrew Masked"/>
      </rPr>
      <t>ýÌ</t>
    </r>
  </si>
  <si>
    <t>äæå</t>
  </si>
  <si>
    <r>
      <t>á</t>
    </r>
    <r>
      <rPr>
        <b/>
        <sz val="16"/>
        <color rgb="FFFF0000"/>
        <rFont val="Mikrah Hebrew Masked"/>
      </rPr>
      <t>e</t>
    </r>
    <r>
      <rPr>
        <sz val="12"/>
        <color indexed="8"/>
        <rFont val="Mikrah Hebrew Masked"/>
      </rPr>
      <t>ø</t>
    </r>
    <r>
      <rPr>
        <b/>
        <sz val="16"/>
        <color rgb="FF00B050"/>
        <rFont val="Mikrah Hebrew Masked"/>
      </rPr>
      <t>÷Þ</t>
    </r>
    <r>
      <rPr>
        <b/>
        <sz val="16"/>
        <color rgb="FFFF0000"/>
        <rFont val="Mikrah Hebrew Masked"/>
      </rPr>
      <t>åÖ</t>
    </r>
  </si>
  <si>
    <t>øîç</t>
  </si>
  <si>
    <t>èôúà</t>
  </si>
  <si>
    <t>ñåë</t>
  </si>
  <si>
    <r>
      <rPr>
        <b/>
        <sz val="16"/>
        <color rgb="FFFF0000"/>
        <rFont val="Mikrah Hebrew Masked"/>
      </rPr>
      <t>E</t>
    </r>
    <r>
      <rPr>
        <sz val="12"/>
        <color indexed="8"/>
        <rFont val="Mikrah Hebrew Masked"/>
      </rPr>
      <t>øTËñÏ</t>
    </r>
  </si>
  <si>
    <t>äæî</t>
  </si>
  <si>
    <t>Center of Section 1.כי is 61 words to ואני</t>
  </si>
  <si>
    <r>
      <rPr>
        <b/>
        <sz val="16"/>
        <color rgb="FF00B050"/>
        <rFont val="Mikrah Hebrew Masked"/>
      </rPr>
      <t>»</t>
    </r>
    <r>
      <rPr>
        <b/>
        <sz val="16"/>
        <color rgb="FFFF0000"/>
        <rFont val="Mikrah Hebrew Masked"/>
      </rPr>
      <t>é</t>
    </r>
    <r>
      <rPr>
        <sz val="12"/>
        <rFont val="Mikrah Hebrew Masked"/>
      </rPr>
      <t>ü</t>
    </r>
    <r>
      <rPr>
        <sz val="16"/>
        <rFont val="Mikrah Hebrew Masked"/>
      </rPr>
      <t>Ñ</t>
    </r>
    <r>
      <rPr>
        <b/>
        <sz val="16"/>
        <color rgb="FFFF0000"/>
        <rFont val="Mikrah Hebrew Masked"/>
      </rPr>
      <t>e</t>
    </r>
    <r>
      <rPr>
        <b/>
        <sz val="16"/>
        <color rgb="FF00B050"/>
        <rFont val="Mikrah Hebrew Masked"/>
      </rPr>
      <t>à</t>
    </r>
    <r>
      <rPr>
        <sz val="12"/>
        <rFont val="Mikrah Hebrew Masked"/>
      </rPr>
      <t>ìËô</t>
    </r>
    <r>
      <rPr>
        <sz val="16"/>
        <color rgb="FF00B050"/>
        <rFont val="Mikrah Hebrew Masked"/>
      </rPr>
      <t>Ë</t>
    </r>
    <r>
      <rPr>
        <b/>
        <sz val="16"/>
        <color rgb="FF00B050"/>
        <rFont val="Mikrah Hebrew Masked"/>
      </rPr>
      <t>ð</t>
    </r>
    <r>
      <rPr>
        <b/>
        <sz val="12"/>
        <color rgb="FF00B050"/>
        <rFont val="Mikrah Hebrew Masked"/>
      </rPr>
      <t>Ú</t>
    </r>
  </si>
  <si>
    <t>øàåöá</t>
  </si>
  <si>
    <t>åðéãåä</t>
  </si>
  <si>
    <t>êñî</t>
  </si>
  <si>
    <r>
      <t>ç</t>
    </r>
    <r>
      <rPr>
        <b/>
        <sz val="16"/>
        <color rgb="FF00B050"/>
        <rFont val="Mikrah Hebrew Masked"/>
      </rPr>
      <t>WÝàÑ</t>
    </r>
  </si>
  <si>
    <r>
      <rPr>
        <sz val="12"/>
        <rFont val="Mikrah Hebrew Masked"/>
      </rPr>
      <t>ãò</t>
    </r>
    <r>
      <rPr>
        <b/>
        <sz val="16"/>
        <rFont val="Mikrah Hebrew Masked"/>
      </rPr>
      <t>Ð</t>
    </r>
    <r>
      <rPr>
        <b/>
        <sz val="16"/>
        <color rgb="FFFF0000"/>
        <rFont val="Mikrah Hebrew Masked"/>
      </rPr>
      <t>e</t>
    </r>
    <r>
      <rPr>
        <sz val="12"/>
        <color indexed="8"/>
        <rFont val="Mikrah Hebrew Masked"/>
      </rPr>
      <t>î</t>
    </r>
  </si>
  <si>
    <t>÷üò</t>
  </si>
  <si>
    <t>Plus 61 words אלהי יעקב</t>
  </si>
  <si>
    <r>
      <rPr>
        <b/>
        <sz val="16"/>
        <color rgb="FFFF0000"/>
        <rFont val="Mikrah Hebrew Masked"/>
      </rPr>
      <t>é</t>
    </r>
    <r>
      <rPr>
        <b/>
        <sz val="16"/>
        <color rgb="FF00B050"/>
        <rFont val="Mikrah Hebrew Masked"/>
      </rPr>
      <t>ðÚ</t>
    </r>
    <r>
      <rPr>
        <sz val="16"/>
        <color rgb="FF00B050"/>
        <rFont val="Mikrah Hebrew Masked"/>
      </rPr>
      <t>àÍ</t>
    </r>
  </si>
  <si>
    <r>
      <t>í</t>
    </r>
    <r>
      <rPr>
        <b/>
        <sz val="16"/>
        <color rgb="FFFF0000"/>
        <rFont val="Mikrah Hebrew Masked"/>
      </rPr>
      <t>é</t>
    </r>
    <r>
      <rPr>
        <sz val="12"/>
        <rFont val="Mikrah Hebrew Masked"/>
      </rPr>
      <t>øÚú</t>
    </r>
    <r>
      <rPr>
        <b/>
        <sz val="12"/>
        <rFont val="Mikrah Hebrew Masked"/>
      </rPr>
      <t>Ó</t>
    </r>
    <r>
      <rPr>
        <b/>
        <sz val="16"/>
        <color rgb="FFFF0000"/>
        <rFont val="Mikrah Hebrew Masked"/>
      </rPr>
      <t>é</t>
    </r>
    <r>
      <rPr>
        <sz val="12"/>
        <rFont val="Mikrah Hebrew Masked"/>
      </rPr>
      <t>îÐ</t>
    </r>
  </si>
  <si>
    <t>øâéå</t>
  </si>
  <si>
    <t>Mult of 26</t>
  </si>
  <si>
    <t>26x15</t>
  </si>
  <si>
    <r>
      <rPr>
        <sz val="12"/>
        <rFont val="Mikrah Hebrew Masked"/>
      </rPr>
      <t>èÊTú</t>
    </r>
    <r>
      <rPr>
        <b/>
        <sz val="12"/>
        <rFont val="Mikrah Hebrew Masked"/>
      </rPr>
      <t>Ë</t>
    </r>
    <r>
      <rPr>
        <b/>
        <sz val="16"/>
        <color rgb="FF00B050"/>
        <rFont val="Mikrah Hebrew Masked"/>
      </rPr>
      <t>àÑ</t>
    </r>
  </si>
  <si>
    <t>ïééå</t>
  </si>
  <si>
    <r>
      <t>í</t>
    </r>
    <r>
      <rPr>
        <b/>
        <sz val="16"/>
        <color rgb="FFFF0000"/>
        <rFont val="Mikrah Hebrew Masked"/>
      </rPr>
      <t>é</t>
    </r>
    <r>
      <rPr>
        <sz val="12"/>
        <color indexed="8"/>
        <rFont val="Mikrah Hebrew Masked"/>
      </rPr>
      <t>âÏn</t>
    </r>
    <r>
      <rPr>
        <b/>
        <sz val="16"/>
        <color rgb="FF00B050"/>
        <rFont val="Mikrah Hebrew Masked"/>
      </rPr>
      <t>ðÖ</t>
    </r>
  </si>
  <si>
    <t>ù/ú</t>
  </si>
  <si>
    <r>
      <t>õø</t>
    </r>
    <r>
      <rPr>
        <b/>
        <sz val="12"/>
        <rFont val="Mikrah Hebrew Masked"/>
      </rPr>
      <t>Ü</t>
    </r>
    <r>
      <rPr>
        <b/>
        <sz val="16"/>
        <color rgb="FF00B050"/>
        <rFont val="Mikrah Hebrew Masked"/>
      </rPr>
      <t>àÑ</t>
    </r>
  </si>
  <si>
    <t>ü</t>
  </si>
  <si>
    <r>
      <t>í</t>
    </r>
    <r>
      <rPr>
        <b/>
        <sz val="12"/>
        <color rgb="FFFF0000"/>
        <rFont val="Mikrah Hebrew Masked"/>
      </rPr>
      <t>é</t>
    </r>
    <r>
      <rPr>
        <sz val="12"/>
        <color indexed="8"/>
        <rFont val="Mikrah Hebrew Masked"/>
      </rPr>
      <t>øÚ</t>
    </r>
    <r>
      <rPr>
        <b/>
        <sz val="12"/>
        <color rgb="FFFF0000"/>
        <rFont val="Mikrah Hebrew Masked"/>
      </rPr>
      <t>éÞ</t>
    </r>
  </si>
  <si>
    <r>
      <t>ì</t>
    </r>
    <r>
      <rPr>
        <b/>
        <sz val="16"/>
        <color rgb="FF00B050"/>
        <rFont val="Mikrah Hebrew Masked"/>
      </rPr>
      <t>ëÓ</t>
    </r>
    <r>
      <rPr>
        <b/>
        <sz val="16"/>
        <color rgb="FFFF0000"/>
        <rFont val="Mikrah Hebrew Masked"/>
      </rPr>
      <t>åÖ</t>
    </r>
  </si>
  <si>
    <t>íéòúøìå</t>
  </si>
  <si>
    <t>26th Let is Center Yod</t>
  </si>
  <si>
    <r>
      <rPr>
        <b/>
        <sz val="18"/>
        <color rgb="FFFF0000"/>
        <rFont val="Mikrah Hebrew Masked"/>
      </rPr>
      <t>äÓé</t>
    </r>
    <r>
      <rPr>
        <sz val="12"/>
        <color indexed="8"/>
        <rFont val="Mikrah Hebrew Masked"/>
      </rPr>
      <t>áÑ</t>
    </r>
    <r>
      <rPr>
        <sz val="12"/>
        <rFont val="Mikrah Hebrew Masked"/>
      </rPr>
      <t>ú</t>
    </r>
    <r>
      <rPr>
        <b/>
        <sz val="16"/>
        <rFont val="Mikrah Hebrew Masked"/>
      </rPr>
      <t>Ë</t>
    </r>
    <r>
      <rPr>
        <b/>
        <sz val="16"/>
        <color rgb="FFFF0000"/>
        <rFont val="Mikrah Hebrew Masked"/>
      </rPr>
      <t>i</t>
    </r>
  </si>
  <si>
    <t>áøòîîå</t>
  </si>
  <si>
    <r>
      <rPr>
        <b/>
        <sz val="12"/>
        <color rgb="FFFF0000"/>
        <rFont val="Mikrah Hebrew Masked"/>
      </rPr>
      <t>ä</t>
    </r>
    <r>
      <rPr>
        <sz val="12"/>
        <color indexed="8"/>
        <rFont val="Mikrah Hebrew Masked"/>
      </rPr>
      <t>FÑîÏ</t>
    </r>
  </si>
  <si>
    <r>
      <rPr>
        <b/>
        <sz val="11"/>
        <color rgb="FFFF0000"/>
        <rFont val="Times New Roman"/>
        <family val="1"/>
      </rPr>
      <t>אנכי</t>
    </r>
    <r>
      <rPr>
        <sz val="10"/>
        <rFont val="Times New Roman"/>
        <family val="1"/>
      </rPr>
      <t xml:space="preserve"> ת</t>
    </r>
    <r>
      <rPr>
        <b/>
        <sz val="11"/>
        <color rgb="FFFF0000"/>
        <rFont val="Times New Roman"/>
        <family val="1"/>
      </rPr>
      <t>כ</t>
    </r>
    <r>
      <rPr>
        <sz val="10"/>
        <rFont val="Times New Roman"/>
        <family val="1"/>
      </rPr>
      <t>נת</t>
    </r>
    <r>
      <rPr>
        <b/>
        <sz val="11"/>
        <color rgb="FFFF0000"/>
        <rFont val="Times New Roman"/>
        <family val="1"/>
      </rPr>
      <t>י</t>
    </r>
    <r>
      <rPr>
        <sz val="10"/>
        <rFont val="Times New Roman"/>
        <family val="1"/>
      </rPr>
      <t xml:space="preserve"> עמ</t>
    </r>
    <r>
      <rPr>
        <b/>
        <sz val="11"/>
        <color rgb="FFFF0000"/>
        <rFont val="Times New Roman"/>
        <family val="1"/>
      </rPr>
      <t>ו</t>
    </r>
    <r>
      <rPr>
        <sz val="10"/>
        <rFont val="Times New Roman"/>
        <family val="1"/>
      </rPr>
      <t>ד</t>
    </r>
    <r>
      <rPr>
        <b/>
        <sz val="11"/>
        <color rgb="FFFF0000"/>
        <rFont val="Times New Roman"/>
        <family val="1"/>
      </rPr>
      <t>יה</t>
    </r>
  </si>
  <si>
    <r>
      <rPr>
        <b/>
        <sz val="16"/>
        <color rgb="FFFF0000"/>
        <rFont val="Mikrah Hebrew Masked"/>
      </rPr>
      <t>é</t>
    </r>
    <r>
      <rPr>
        <b/>
        <sz val="16"/>
        <color rgb="FF00B050"/>
        <rFont val="Mikrah Hebrew Masked"/>
      </rPr>
      <t>ëÏpàÓ</t>
    </r>
  </si>
  <si>
    <t>áåø÷å</t>
  </si>
  <si>
    <r>
      <t>á</t>
    </r>
    <r>
      <rPr>
        <b/>
        <sz val="12"/>
        <color rgb="FF00B050"/>
        <rFont val="Mikrah Hebrew Masked"/>
      </rPr>
      <t>w</t>
    </r>
    <r>
      <rPr>
        <sz val="12"/>
        <rFont val="Mikrah Hebrew Masked"/>
      </rPr>
      <t>òÍ</t>
    </r>
    <r>
      <rPr>
        <b/>
        <sz val="12"/>
        <color rgb="FFFF0000"/>
        <rFont val="Mikrah Hebrew Masked"/>
      </rPr>
      <t>éÝ</t>
    </r>
  </si>
  <si>
    <t>81+880+135 =1096</t>
  </si>
  <si>
    <r>
      <rPr>
        <b/>
        <sz val="16"/>
        <color rgb="FFFF0000"/>
        <rFont val="Mikrah Hebrew Masked"/>
      </rPr>
      <t>é</t>
    </r>
    <r>
      <rPr>
        <sz val="12"/>
        <rFont val="Mikrah Hebrew Masked"/>
      </rPr>
      <t>\</t>
    </r>
    <r>
      <rPr>
        <sz val="16"/>
        <color rgb="FF00B050"/>
        <rFont val="Mikrah Hebrew Masked"/>
      </rPr>
      <t>Ï</t>
    </r>
    <r>
      <rPr>
        <b/>
        <sz val="16"/>
        <color rgb="FF00B050"/>
        <rFont val="Mikrah Hebrew Masked"/>
      </rPr>
      <t>ðÖK</t>
    </r>
    <r>
      <rPr>
        <b/>
        <sz val="12"/>
        <color rgb="FF00B050"/>
        <rFont val="Mikrah Hebrew Masked"/>
      </rPr>
      <t>Ò</t>
    </r>
    <r>
      <rPr>
        <sz val="12"/>
        <rFont val="Mikrah Hebrew Masked"/>
      </rPr>
      <t>üÏ</t>
    </r>
  </si>
  <si>
    <r>
      <t>ò¢ÝCÛâÒ</t>
    </r>
    <r>
      <rPr>
        <b/>
        <sz val="12"/>
        <color rgb="FF00B050"/>
        <rFont val="Mikrah Hebrew Masked"/>
      </rPr>
      <t>àÍ</t>
    </r>
  </si>
  <si>
    <t>כי אנכי *הוה</t>
  </si>
  <si>
    <r>
      <rPr>
        <b/>
        <sz val="18"/>
        <color rgb="FFFF0000"/>
        <rFont val="Mikrah Hebrew Masked"/>
      </rPr>
      <t>äÓé</t>
    </r>
    <r>
      <rPr>
        <sz val="12"/>
        <rFont val="Mikrah Hebrew Masked"/>
      </rPr>
      <t>ã</t>
    </r>
    <r>
      <rPr>
        <sz val="16"/>
        <rFont val="Mikrah Hebrew Masked"/>
      </rPr>
      <t>Ü</t>
    </r>
    <r>
      <rPr>
        <b/>
        <sz val="16"/>
        <color rgb="FFFF0000"/>
        <rFont val="Mikrah Hebrew Masked"/>
      </rPr>
      <t>E</t>
    </r>
    <r>
      <rPr>
        <sz val="12"/>
        <color indexed="8"/>
        <rFont val="Mikrah Hebrew Masked"/>
      </rPr>
      <t>NòÒ</t>
    </r>
  </si>
  <si>
    <t>30+81+26 =137</t>
  </si>
  <si>
    <r>
      <rPr>
        <b/>
        <sz val="16"/>
        <color rgb="FFFF0000"/>
        <rFont val="Mikrah Hebrew Masked"/>
      </rPr>
      <t>ä</t>
    </r>
    <r>
      <rPr>
        <sz val="12"/>
        <color indexed="8"/>
        <rFont val="Mikrah Hebrew Masked"/>
      </rPr>
      <t>ìÓQÑ</t>
    </r>
  </si>
  <si>
    <t>1096/8 =137</t>
  </si>
  <si>
    <r>
      <rPr>
        <b/>
        <sz val="16"/>
        <color rgb="FFFF0000"/>
        <rFont val="Mikrah Hebrew Masked"/>
      </rPr>
      <t>é</t>
    </r>
    <r>
      <rPr>
        <sz val="12"/>
        <color indexed="8"/>
        <rFont val="Mikrah Hebrew Masked"/>
      </rPr>
      <t>\ÏøÖîÒ</t>
    </r>
    <r>
      <rPr>
        <b/>
        <sz val="16"/>
        <color rgb="FF00B050"/>
        <rFont val="Mikrah Hebrew Masked"/>
      </rPr>
      <t>àÓ</t>
    </r>
  </si>
  <si>
    <r>
      <t>í</t>
    </r>
    <r>
      <rPr>
        <b/>
        <sz val="16"/>
        <color rgb="FFFF0000"/>
        <rFont val="Mikrah Hebrew Masked"/>
      </rPr>
      <t>é</t>
    </r>
    <r>
      <rPr>
        <sz val="12"/>
        <color indexed="8"/>
        <rFont val="Mikrah Hebrew Masked"/>
      </rPr>
      <t>ì</t>
    </r>
    <r>
      <rPr>
        <sz val="12"/>
        <rFont val="Mikrah Hebrew Masked"/>
      </rPr>
      <t>Ïì</t>
    </r>
    <r>
      <rPr>
        <b/>
        <sz val="16"/>
        <rFont val="Mikrah Hebrew Masked"/>
      </rPr>
      <t>Ë</t>
    </r>
    <r>
      <rPr>
        <b/>
        <sz val="16"/>
        <color rgb="FFFF0000"/>
        <rFont val="Mikrah Hebrew Masked"/>
      </rPr>
      <t>eä</t>
    </r>
    <r>
      <rPr>
        <sz val="12"/>
        <color indexed="8"/>
        <rFont val="Mikrah Hebrew Masked"/>
      </rPr>
      <t>ìÒ</t>
    </r>
  </si>
  <si>
    <r>
      <t>ì</t>
    </r>
    <r>
      <rPr>
        <b/>
        <sz val="16"/>
        <color rgb="FF00B050"/>
        <rFont val="Mikrah Hebrew Masked"/>
      </rPr>
      <t>àÒ</t>
    </r>
  </si>
  <si>
    <r>
      <rPr>
        <b/>
        <sz val="16"/>
        <color rgb="FFFF0000"/>
        <rFont val="Mikrah Hebrew Masked"/>
      </rPr>
      <t>E</t>
    </r>
    <r>
      <rPr>
        <sz val="12"/>
        <color indexed="8"/>
        <rFont val="Mikrah Hebrew Masked"/>
      </rPr>
      <t>L</t>
    </r>
    <r>
      <rPr>
        <b/>
        <sz val="16"/>
        <color rgb="FFFF0000"/>
        <rFont val="Mikrah Hebrew Masked"/>
      </rPr>
      <t>d</t>
    </r>
    <r>
      <rPr>
        <sz val="12"/>
        <color indexed="8"/>
        <rFont val="Mikrah Hebrew Masked"/>
      </rPr>
      <t>\Ó</t>
    </r>
  </si>
  <si>
    <t>äéáúé</t>
  </si>
  <si>
    <r>
      <t>í</t>
    </r>
    <r>
      <rPr>
        <b/>
        <sz val="16"/>
        <color rgb="FFFF0000"/>
        <rFont val="Mikrah Hebrew Masked"/>
      </rPr>
      <t>é</t>
    </r>
    <r>
      <rPr>
        <sz val="12"/>
        <color theme="0"/>
        <rFont val="Mikrah Hebrew Masked"/>
      </rPr>
      <t>òÏúÓøÖì</t>
    </r>
    <r>
      <rPr>
        <b/>
        <sz val="12"/>
        <color theme="0"/>
        <rFont val="Mikrah Hebrew Masked"/>
      </rPr>
      <t>Ó</t>
    </r>
    <r>
      <rPr>
        <b/>
        <sz val="16"/>
        <color rgb="FFFF0000"/>
        <rFont val="Mikrah Hebrew Masked"/>
      </rPr>
      <t>åÖ</t>
    </r>
  </si>
  <si>
    <t>אלה*ם</t>
  </si>
  <si>
    <t>ìéôúé</t>
  </si>
  <si>
    <t>åüúé</t>
  </si>
  <si>
    <r>
      <rPr>
        <b/>
        <sz val="16"/>
        <color rgb="FFFF0000"/>
        <rFont val="Mikrah Hebrew Masked"/>
      </rPr>
      <t>E</t>
    </r>
    <r>
      <rPr>
        <sz val="12"/>
        <color indexed="8"/>
        <rFont val="Mikrah Hebrew Masked"/>
      </rPr>
      <t>î</t>
    </r>
    <r>
      <rPr>
        <b/>
        <sz val="16"/>
        <color rgb="FFFF0000"/>
        <rFont val="Mikrah Hebrew Masked"/>
      </rPr>
      <t>é</t>
    </r>
    <r>
      <rPr>
        <sz val="12"/>
        <color indexed="8"/>
        <rFont val="Mikrah Hebrew Masked"/>
      </rPr>
      <t>øÚ\Ó</t>
    </r>
  </si>
  <si>
    <t>óñàì</t>
  </si>
  <si>
    <r>
      <rPr>
        <b/>
        <sz val="16"/>
        <color rgb="FF00B050"/>
        <rFont val="Mikrah Hebrew Masked"/>
      </rPr>
      <t>ï</t>
    </r>
    <r>
      <rPr>
        <sz val="12"/>
        <rFont val="Mikrah Hebrew Masked"/>
      </rPr>
      <t>ø</t>
    </r>
    <r>
      <rPr>
        <b/>
        <sz val="12"/>
        <rFont val="Mikrah Hebrew Masked"/>
      </rPr>
      <t>Ü</t>
    </r>
    <r>
      <rPr>
        <b/>
        <sz val="16"/>
        <color rgb="FF00B050"/>
        <rFont val="Mikrah Hebrew Masked"/>
      </rPr>
      <t>÷Þ</t>
    </r>
  </si>
  <si>
    <t>íìòì</t>
  </si>
  <si>
    <t>ãòåî</t>
  </si>
  <si>
    <r>
      <t>í</t>
    </r>
    <r>
      <rPr>
        <b/>
        <sz val="16"/>
        <color rgb="FFFF0000"/>
        <rFont val="Mikrah Hebrew Masked"/>
      </rPr>
      <t>e</t>
    </r>
    <r>
      <rPr>
        <sz val="12"/>
        <color indexed="8"/>
        <rFont val="Mikrah Hebrew Masked"/>
      </rPr>
      <t>øNÓìÒ</t>
    </r>
  </si>
  <si>
    <t>כי אני *הוה</t>
  </si>
  <si>
    <t>éäìàì</t>
  </si>
  <si>
    <r>
      <t>íë</t>
    </r>
    <r>
      <rPr>
        <sz val="16"/>
        <color rgb="FF00B050"/>
        <rFont val="Mikrah Hebrew Masked"/>
      </rPr>
      <t>Ñ</t>
    </r>
    <r>
      <rPr>
        <b/>
        <sz val="16"/>
        <color rgb="FF00B050"/>
        <rFont val="Mikrah Hebrew Masked"/>
      </rPr>
      <t>ð</t>
    </r>
    <r>
      <rPr>
        <sz val="12"/>
        <rFont val="Mikrah Hebrew Masked"/>
      </rPr>
      <t>Öø</t>
    </r>
    <r>
      <rPr>
        <b/>
        <sz val="12"/>
        <rFont val="Mikrah Hebrew Masked"/>
      </rPr>
      <t>Ö</t>
    </r>
    <r>
      <rPr>
        <b/>
        <sz val="16"/>
        <color rgb="FF00B050"/>
        <rFont val="Mikrah Hebrew Masked"/>
      </rPr>
      <t>÷</t>
    </r>
    <r>
      <rPr>
        <sz val="16"/>
        <color rgb="FF00B050"/>
        <rFont val="Mikrah Hebrew Masked"/>
      </rPr>
      <t>Ý</t>
    </r>
  </si>
  <si>
    <t>éðø÷</t>
  </si>
  <si>
    <r>
      <rPr>
        <b/>
        <sz val="16"/>
        <color rgb="FFFF0000"/>
        <rFont val="Mikrah Hebrew Masked"/>
      </rPr>
      <t>E</t>
    </r>
    <r>
      <rPr>
        <sz val="12"/>
        <color indexed="8"/>
        <rFont val="Mikrah Hebrew Masked"/>
      </rPr>
      <t>øAËãÝ\Ë</t>
    </r>
  </si>
  <si>
    <t>íéììåäì</t>
  </si>
  <si>
    <t>éòúø</t>
  </si>
  <si>
    <r>
      <t>ø</t>
    </r>
    <r>
      <rPr>
        <b/>
        <sz val="16"/>
        <color rgb="FF00B050"/>
        <rFont val="Mikrah Hebrew Masked"/>
      </rPr>
      <t>à</t>
    </r>
    <r>
      <rPr>
        <b/>
        <sz val="16"/>
        <color rgb="FFFF0000"/>
        <rFont val="Mikrah Hebrew Masked"/>
      </rPr>
      <t>E</t>
    </r>
    <r>
      <rPr>
        <sz val="16"/>
        <color rgb="FFFF0000"/>
        <rFont val="Mikrah Hebrew Masked"/>
      </rPr>
      <t>Þ</t>
    </r>
    <r>
      <rPr>
        <sz val="12"/>
        <color indexed="8"/>
        <rFont val="Mikrah Hebrew Masked"/>
      </rPr>
      <t>öÒáË</t>
    </r>
  </si>
  <si>
    <t>åìäü</t>
  </si>
  <si>
    <t>üçúü</t>
  </si>
  <si>
    <r>
      <rPr>
        <b/>
        <sz val="16"/>
        <color rgb="FF00B050"/>
        <rFont val="Mikrah Hebrew Masked"/>
      </rPr>
      <t>à</t>
    </r>
    <r>
      <rPr>
        <sz val="12"/>
        <rFont val="Mikrah Hebrew Masked"/>
      </rPr>
      <t>l</t>
    </r>
  </si>
  <si>
    <r>
      <rPr>
        <b/>
        <sz val="16"/>
        <color rgb="FF00B050"/>
        <rFont val="Mikrah Hebrew Masked"/>
      </rPr>
      <t>à</t>
    </r>
    <r>
      <rPr>
        <sz val="12"/>
        <rFont val="Mikrah Hebrew Masked"/>
      </rPr>
      <t>ö</t>
    </r>
    <r>
      <rPr>
        <sz val="16"/>
        <rFont val="Mikrah Hebrew Masked"/>
      </rPr>
      <t>Ó</t>
    </r>
    <r>
      <rPr>
        <b/>
        <sz val="16"/>
        <color rgb="FFFF0000"/>
        <rFont val="Mikrah Hebrew Masked"/>
      </rPr>
      <t>e</t>
    </r>
    <r>
      <rPr>
        <sz val="12"/>
        <color indexed="8"/>
        <rFont val="Mikrah Hebrew Masked"/>
      </rPr>
      <t>NîÏ</t>
    </r>
  </si>
  <si>
    <r>
      <t>áøÞòÍNÒ</t>
    </r>
    <r>
      <rPr>
        <sz val="12"/>
        <rFont val="Mikrah Hebrew Masked"/>
      </rPr>
      <t>îÏ</t>
    </r>
    <r>
      <rPr>
        <b/>
        <sz val="16"/>
        <color rgb="FFFF0000"/>
        <rFont val="Mikrah Hebrew Masked"/>
      </rPr>
      <t>E</t>
    </r>
  </si>
  <si>
    <r>
      <rPr>
        <b/>
        <sz val="16"/>
        <color rgb="FF00B050"/>
        <rFont val="Mikrah Hebrew Masked"/>
      </rPr>
      <t>à</t>
    </r>
    <r>
      <rPr>
        <sz val="12"/>
        <color indexed="8"/>
        <rFont val="Mikrah Hebrew Masked"/>
      </rPr>
      <t>l</t>
    </r>
    <r>
      <rPr>
        <b/>
        <sz val="16"/>
        <color rgb="FFFF0000"/>
        <rFont val="Mikrah Hebrew Masked"/>
      </rPr>
      <t>åÖ</t>
    </r>
  </si>
  <si>
    <t>26x11</t>
  </si>
  <si>
    <t>íéøúéî</t>
  </si>
  <si>
    <r>
      <t>í</t>
    </r>
    <r>
      <rPr>
        <b/>
        <sz val="16"/>
        <color rgb="FFFF0000"/>
        <rFont val="Mikrah Hebrew Masked"/>
      </rPr>
      <t>é</t>
    </r>
    <r>
      <rPr>
        <sz val="12"/>
        <color indexed="8"/>
        <rFont val="Mikrah Hebrew Masked"/>
      </rPr>
      <t>øÚ</t>
    </r>
    <r>
      <rPr>
        <b/>
        <sz val="16"/>
        <color rgb="FFFF0000"/>
        <rFont val="Mikrah Hebrew Masked"/>
      </rPr>
      <t>äÓ</t>
    </r>
  </si>
  <si>
    <t>øáãîî</t>
  </si>
  <si>
    <t>àöåîî</t>
  </si>
  <si>
    <r>
      <rPr>
        <b/>
        <sz val="16"/>
        <color rgb="FFFF0000"/>
        <rFont val="Mikrah Hebrew Masked"/>
      </rPr>
      <t>ä</t>
    </r>
    <r>
      <rPr>
        <sz val="12"/>
        <color indexed="8"/>
        <rFont val="Mikrah Hebrew Masked"/>
      </rPr>
      <t>æÑ</t>
    </r>
  </si>
  <si>
    <t>íéâîð</t>
  </si>
  <si>
    <r>
      <t>ì</t>
    </r>
    <r>
      <rPr>
        <b/>
        <sz val="16"/>
        <color rgb="FFFF0000"/>
        <rFont val="Mikrah Hebrew Masked"/>
      </rPr>
      <t>é</t>
    </r>
    <r>
      <rPr>
        <sz val="12"/>
        <color indexed="8"/>
        <rFont val="Mikrah Hebrew Masked"/>
      </rPr>
      <t>TÏú</t>
    </r>
    <r>
      <rPr>
        <b/>
        <sz val="12"/>
        <color indexed="8"/>
        <rFont val="Mikrah Hebrew Masked"/>
      </rPr>
      <t>Ë</t>
    </r>
    <r>
      <rPr>
        <b/>
        <sz val="16"/>
        <color rgb="FFFF0000"/>
        <rFont val="Mikrah Hebrew Masked"/>
      </rPr>
      <t>éÝ</t>
    </r>
  </si>
  <si>
    <r>
      <rPr>
        <b/>
        <sz val="16"/>
        <color rgb="FFFF0000"/>
        <rFont val="Mikrah Hebrew Masked"/>
      </rPr>
      <t>ä</t>
    </r>
    <r>
      <rPr>
        <sz val="12"/>
        <color indexed="8"/>
        <rFont val="Mikrah Hebrew Masked"/>
      </rPr>
      <t>æÑ</t>
    </r>
    <r>
      <rPr>
        <b/>
        <sz val="16"/>
        <color rgb="FFFF0000"/>
        <rFont val="Mikrah Hebrew Masked"/>
      </rPr>
      <t>åÖ</t>
    </r>
  </si>
  <si>
    <t>26x10</t>
  </si>
  <si>
    <r>
      <t>í</t>
    </r>
    <r>
      <rPr>
        <b/>
        <sz val="16"/>
        <color rgb="FFFF0000"/>
        <rFont val="Mikrah Hebrew Masked"/>
      </rPr>
      <t>é</t>
    </r>
    <r>
      <rPr>
        <sz val="12"/>
        <color indexed="8"/>
        <rFont val="Mikrah Hebrew Masked"/>
      </rPr>
      <t>øÚ</t>
    </r>
    <r>
      <rPr>
        <b/>
        <sz val="16"/>
        <color rgb="FFFF0000"/>
        <rFont val="Mikrah Hebrew Masked"/>
      </rPr>
      <t>éÞ</t>
    </r>
  </si>
  <si>
    <t>üåðø÷</t>
  </si>
  <si>
    <t>äéãåîò</t>
  </si>
  <si>
    <t>íëðø÷</t>
  </si>
  <si>
    <r>
      <t>ñ</t>
    </r>
    <r>
      <rPr>
        <b/>
        <sz val="16"/>
        <color rgb="FFFF0000"/>
        <rFont val="Mikrah Hebrew Masked"/>
      </rPr>
      <t>e</t>
    </r>
    <r>
      <rPr>
        <b/>
        <sz val="16"/>
        <color rgb="FF00B050"/>
        <rFont val="Mikrah Hebrew Masked"/>
      </rPr>
      <t>ë</t>
    </r>
  </si>
  <si>
    <r>
      <t>ã</t>
    </r>
    <r>
      <rPr>
        <b/>
        <sz val="16"/>
        <color rgb="FFFF0000"/>
        <rFont val="Mikrah Hebrew Masked"/>
      </rPr>
      <t>éÝ</t>
    </r>
    <r>
      <rPr>
        <sz val="12"/>
        <color indexed="8"/>
        <rFont val="Mikrah Hebrew Masked"/>
      </rPr>
      <t>AË</t>
    </r>
  </si>
  <si>
    <t>äéøîú</t>
  </si>
  <si>
    <t>åøáãü</t>
  </si>
  <si>
    <r>
      <rPr>
        <b/>
        <sz val="16"/>
        <color rgb="FF00B050"/>
        <rFont val="Mikrah Hebrew Masked"/>
      </rPr>
      <t>ï</t>
    </r>
    <r>
      <rPr>
        <b/>
        <sz val="16"/>
        <color rgb="FFFF0000"/>
        <rFont val="Mikrah Hebrew Masked"/>
      </rPr>
      <t>éÚéÝåÖ</t>
    </r>
  </si>
  <si>
    <t>éüðëü</t>
  </si>
  <si>
    <r>
      <rPr>
        <b/>
        <sz val="16"/>
        <color rgb="FF00B050"/>
        <rFont val="Mikrah Hebrew Masked"/>
      </rPr>
      <t>à</t>
    </r>
    <r>
      <rPr>
        <sz val="12"/>
        <rFont val="Mikrah Hebrew Masked"/>
      </rPr>
      <t>ìÐîÓ</t>
    </r>
  </si>
  <si>
    <t>219+52 =271</t>
  </si>
  <si>
    <r>
      <t>øB</t>
    </r>
    <r>
      <rPr>
        <b/>
        <sz val="16"/>
        <color indexed="8"/>
        <rFont val="Mikrah Hebrew Masked"/>
      </rPr>
      <t>Ð</t>
    </r>
    <r>
      <rPr>
        <b/>
        <sz val="16"/>
        <color rgb="FFFF0000"/>
        <rFont val="Mikrah Hebrew Masked"/>
      </rPr>
      <t>IÝåÝ</t>
    </r>
  </si>
  <si>
    <t>2x26</t>
  </si>
  <si>
    <r>
      <rPr>
        <b/>
        <sz val="16"/>
        <color rgb="FFFF0000"/>
        <rFont val="Mikrah Hebrew Masked"/>
      </rPr>
      <t>ä</t>
    </r>
    <r>
      <rPr>
        <sz val="12"/>
        <color indexed="8"/>
        <rFont val="Mikrah Hebrew Masked"/>
      </rPr>
      <t>FÑîÏ</t>
    </r>
  </si>
  <si>
    <r>
      <rPr>
        <b/>
        <sz val="18"/>
        <color rgb="FFFF0000"/>
        <rFont val="Mikrah Hebrew Masked"/>
      </rPr>
      <t>äÓé</t>
    </r>
    <r>
      <rPr>
        <sz val="12"/>
        <color indexed="8"/>
        <rFont val="Mikrah Hebrew Masked"/>
      </rPr>
      <t>øÜîÓúË</t>
    </r>
  </si>
  <si>
    <t>10-130-6</t>
  </si>
  <si>
    <r>
      <rPr>
        <b/>
        <sz val="16"/>
        <color rgb="FFFF0000"/>
        <rFont val="Mikrah Hebrew Masked"/>
      </rPr>
      <t>E</t>
    </r>
    <r>
      <rPr>
        <sz val="12"/>
        <color indexed="8"/>
        <rFont val="Mikrah Hebrew Masked"/>
      </rPr>
      <t>ö</t>
    </r>
    <r>
      <rPr>
        <sz val="12"/>
        <rFont val="Mikrah Hebrew Masked"/>
      </rPr>
      <t>î</t>
    </r>
    <r>
      <rPr>
        <sz val="18"/>
        <rFont val="Mikrah Hebrew Masked"/>
      </rPr>
      <t>Ë</t>
    </r>
    <r>
      <rPr>
        <sz val="18"/>
        <color rgb="FFFF0000"/>
        <rFont val="Mikrah Hebrew Masked"/>
      </rPr>
      <t>éÚ</t>
    </r>
  </si>
  <si>
    <t>äðîîåøü</t>
  </si>
  <si>
    <t>10-700-6</t>
  </si>
  <si>
    <r>
      <rPr>
        <b/>
        <sz val="16"/>
        <color rgb="FFFF0000"/>
        <rFont val="Mikrah Hebrew Masked"/>
      </rPr>
      <t>E</t>
    </r>
    <r>
      <rPr>
        <sz val="12"/>
        <color indexed="8"/>
        <rFont val="Mikrah Hebrew Masked"/>
      </rPr>
      <t>\úË</t>
    </r>
    <r>
      <rPr>
        <b/>
        <sz val="16"/>
        <color rgb="FFFF0000"/>
        <rFont val="Mikrah Hebrew Masked"/>
      </rPr>
      <t>é</t>
    </r>
    <r>
      <rPr>
        <b/>
        <sz val="16"/>
        <color indexed="8"/>
        <rFont val="Mikrah Hebrew Masked"/>
      </rPr>
      <t>Ú</t>
    </r>
  </si>
  <si>
    <r>
      <t>õøÜ</t>
    </r>
    <r>
      <rPr>
        <b/>
        <sz val="16"/>
        <color rgb="FF00B050"/>
        <rFont val="Mikrah Hebrew Masked"/>
      </rPr>
      <t>àÓ</t>
    </r>
  </si>
  <si>
    <r>
      <rPr>
        <b/>
        <sz val="16"/>
        <color rgb="FFFF0000"/>
        <rFont val="Mikrah Hebrew Masked"/>
      </rPr>
      <t>é</t>
    </r>
    <r>
      <rPr>
        <b/>
        <sz val="16"/>
        <color rgb="FF00B050"/>
        <rFont val="Mikrah Hebrew Masked"/>
      </rPr>
      <t>ðÚàÍ</t>
    </r>
    <r>
      <rPr>
        <b/>
        <sz val="16"/>
        <color rgb="FFFF0000"/>
        <rFont val="Mikrah Hebrew Masked"/>
      </rPr>
      <t>åÝ</t>
    </r>
  </si>
  <si>
    <t>åîéøü</t>
  </si>
  <si>
    <r>
      <t>ã</t>
    </r>
    <r>
      <rPr>
        <sz val="16"/>
        <color rgb="FFFF0000"/>
        <rFont val="Mikrah Hebrew Masked"/>
      </rPr>
      <t>é</t>
    </r>
    <r>
      <rPr>
        <sz val="12"/>
        <color indexed="8"/>
        <rFont val="Mikrah Hebrew Masked"/>
      </rPr>
      <t>BÏ</t>
    </r>
    <r>
      <rPr>
        <sz val="16"/>
        <color rgb="FF00B050"/>
        <rFont val="Mikrah Hebrew Masked"/>
      </rPr>
      <t>àÒ</t>
    </r>
  </si>
  <si>
    <r>
      <rPr>
        <b/>
        <sz val="16"/>
        <color rgb="FFFF0000"/>
        <rFont val="Mikrah Hebrew Masked"/>
      </rPr>
      <t>ä</t>
    </r>
    <r>
      <rPr>
        <sz val="12"/>
        <color indexed="8"/>
        <rFont val="Mikrah Hebrew Masked"/>
      </rPr>
      <t>øÞNËæÒ</t>
    </r>
    <r>
      <rPr>
        <b/>
        <sz val="16"/>
        <color rgb="FF00B050"/>
        <rFont val="Mikrah Hebrew Masked"/>
      </rPr>
      <t>àÍ</t>
    </r>
  </si>
  <si>
    <r>
      <rPr>
        <b/>
        <sz val="18"/>
        <color rgb="FFFF0000"/>
        <rFont val="Mikrah Hebrew Masked"/>
      </rPr>
      <t>éä</t>
    </r>
    <r>
      <rPr>
        <sz val="12"/>
        <color rgb="FFFF0000"/>
        <rFont val="Mikrah Hebrew Masked"/>
      </rPr>
      <t>Ð</t>
    </r>
    <r>
      <rPr>
        <sz val="12"/>
        <color indexed="8"/>
        <rFont val="Mikrah Hebrew Masked"/>
      </rPr>
      <t>l</t>
    </r>
    <r>
      <rPr>
        <b/>
        <sz val="16"/>
        <color rgb="FF00B050"/>
        <rFont val="Mikrah Hebrew Masked"/>
      </rPr>
      <t>ý</t>
    </r>
    <r>
      <rPr>
        <sz val="12"/>
        <color indexed="8"/>
        <rFont val="Mikrah Hebrew Masked"/>
      </rPr>
      <t>ìÐ</t>
    </r>
  </si>
  <si>
    <t>7x26</t>
  </si>
  <si>
    <r>
      <t>ìë</t>
    </r>
    <r>
      <rPr>
        <b/>
        <sz val="12"/>
        <color indexed="8"/>
        <rFont val="Mikrah Hebrew Masked"/>
      </rPr>
      <t>Ó</t>
    </r>
    <r>
      <rPr>
        <b/>
        <sz val="16"/>
        <color rgb="FFFF0000"/>
        <rFont val="Mikrah Hebrew Masked"/>
      </rPr>
      <t>åÖ</t>
    </r>
  </si>
  <si>
    <r>
      <rPr>
        <b/>
        <sz val="16"/>
        <color rgb="FFFF0000"/>
        <rFont val="Mikrah Hebrew Masked"/>
      </rPr>
      <t>é</t>
    </r>
    <r>
      <rPr>
        <b/>
        <sz val="16"/>
        <color rgb="FF00B050"/>
        <rFont val="Mikrah Hebrew Masked"/>
      </rPr>
      <t>ðÛ</t>
    </r>
    <r>
      <rPr>
        <sz val="12"/>
        <rFont val="Mikrah Hebrew Masked"/>
      </rPr>
      <t>ø</t>
    </r>
    <r>
      <rPr>
        <sz val="16"/>
        <rFont val="Mikrah Hebrew Masked"/>
      </rPr>
      <t>Ö</t>
    </r>
    <r>
      <rPr>
        <b/>
        <sz val="16"/>
        <color rgb="FF00B050"/>
        <rFont val="Mikrah Hebrew Masked"/>
      </rPr>
      <t>÷Ý</t>
    </r>
  </si>
  <si>
    <r>
      <t>í</t>
    </r>
    <r>
      <rPr>
        <b/>
        <sz val="16"/>
        <color rgb="FFFF0000"/>
        <rFont val="Mikrah Hebrew Masked"/>
      </rPr>
      <t>é</t>
    </r>
    <r>
      <rPr>
        <sz val="12"/>
        <color theme="0"/>
        <rFont val="Mikrah Hebrew Masked"/>
      </rPr>
      <t>òÏúÓøÖ</t>
    </r>
  </si>
  <si>
    <t>3x26</t>
  </si>
  <si>
    <t>81+26=107</t>
  </si>
  <si>
    <r>
      <t>ò¢ÝCÛâÒ</t>
    </r>
    <r>
      <rPr>
        <b/>
        <sz val="16"/>
        <color rgb="FF00B050"/>
        <rFont val="Mikrah Hebrew Masked"/>
      </rPr>
      <t>àÍ</t>
    </r>
  </si>
  <si>
    <t>1701 = 81x13 + 81x8</t>
  </si>
  <si>
    <r>
      <rPr>
        <b/>
        <sz val="16"/>
        <color rgb="FFFF0000"/>
        <rFont val="Mikrah Hebrew Masked"/>
      </rPr>
      <t>ä</t>
    </r>
    <r>
      <rPr>
        <b/>
        <sz val="16"/>
        <color rgb="FF00B050"/>
        <rFont val="Mikrah Hebrew Masked"/>
      </rPr>
      <t>ð</t>
    </r>
    <r>
      <rPr>
        <sz val="16"/>
        <color rgb="FF00B050"/>
        <rFont val="Mikrah Hebrew Masked"/>
      </rPr>
      <t>Þ</t>
    </r>
    <r>
      <rPr>
        <sz val="12"/>
        <color indexed="8"/>
        <rFont val="Mikrah Hebrew Masked"/>
      </rPr>
      <t>îËî</t>
    </r>
    <r>
      <rPr>
        <b/>
        <sz val="12"/>
        <color indexed="8"/>
        <rFont val="Mikrah Hebrew Masked"/>
      </rPr>
      <t>Ò</t>
    </r>
    <r>
      <rPr>
        <b/>
        <sz val="16"/>
        <color rgb="FFFF0000"/>
        <rFont val="Mikrah Hebrew Masked"/>
      </rPr>
      <t>e</t>
    </r>
    <r>
      <rPr>
        <sz val="12"/>
        <color indexed="8"/>
        <rFont val="Mikrah Hebrew Masked"/>
      </rPr>
      <t>ø\Ë</t>
    </r>
  </si>
  <si>
    <r>
      <t>ü</t>
    </r>
    <r>
      <rPr>
        <b/>
        <sz val="16"/>
        <color rgb="FFFF0000"/>
        <rFont val="Mikrah Hebrew Masked"/>
      </rPr>
      <t>e</t>
    </r>
    <r>
      <rPr>
        <b/>
        <sz val="16"/>
        <color rgb="FF00B050"/>
        <rFont val="Mikrah Hebrew Masked"/>
      </rPr>
      <t>ð</t>
    </r>
    <r>
      <rPr>
        <sz val="12"/>
        <rFont val="Mikrah Hebrew Masked"/>
      </rPr>
      <t>øÖ</t>
    </r>
    <r>
      <rPr>
        <b/>
        <sz val="16"/>
        <color rgb="FF00B050"/>
        <rFont val="Mikrah Hebrew Masked"/>
      </rPr>
      <t>÷Ý</t>
    </r>
  </si>
  <si>
    <t>Reverse At End of Mizmor</t>
  </si>
  <si>
    <t>7x107</t>
  </si>
  <si>
    <t>7x14</t>
  </si>
  <si>
    <t>13x13</t>
  </si>
  <si>
    <t>169+98</t>
  </si>
  <si>
    <t>267+81</t>
  </si>
  <si>
    <t>First</t>
  </si>
  <si>
    <t>NSP</t>
  </si>
  <si>
    <t>NSL</t>
  </si>
  <si>
    <r>
      <rPr>
        <sz val="10"/>
        <color theme="1"/>
        <rFont val="Arial"/>
        <family val="2"/>
      </rPr>
      <t xml:space="preserve">510 </t>
    </r>
    <r>
      <rPr>
        <sz val="8.25"/>
        <color theme="1"/>
        <rFont val="Arial"/>
        <family val="2"/>
      </rPr>
      <t xml:space="preserve"> 6-82</t>
    </r>
  </si>
  <si>
    <r>
      <rPr>
        <sz val="10"/>
        <color theme="1"/>
        <rFont val="Arial"/>
        <family val="2"/>
      </rPr>
      <t xml:space="preserve">171 </t>
    </r>
    <r>
      <rPr>
        <sz val="8.25"/>
        <color theme="1"/>
        <rFont val="Arial"/>
        <family val="2"/>
      </rPr>
      <t xml:space="preserve"> 5-83</t>
    </r>
  </si>
  <si>
    <r>
      <rPr>
        <sz val="10"/>
        <color theme="1"/>
        <rFont val="Arial"/>
        <family val="2"/>
      </rPr>
      <t xml:space="preserve">293 </t>
    </r>
    <r>
      <rPr>
        <sz val="8.25"/>
        <color theme="1"/>
        <rFont val="Arial"/>
        <family val="2"/>
      </rPr>
      <t xml:space="preserve"> 4-84</t>
    </r>
  </si>
  <si>
    <r>
      <rPr>
        <sz val="10"/>
        <color theme="1"/>
        <rFont val="Arial"/>
        <family val="2"/>
      </rPr>
      <t>1108</t>
    </r>
    <r>
      <rPr>
        <sz val="8.25"/>
        <color theme="1"/>
        <rFont val="Arial"/>
        <family val="2"/>
      </rPr>
      <t xml:space="preserve"> 3-85</t>
    </r>
  </si>
  <si>
    <r>
      <rPr>
        <sz val="10"/>
        <color theme="1"/>
        <rFont val="Arial"/>
        <family val="2"/>
      </rPr>
      <t>31</t>
    </r>
    <r>
      <rPr>
        <sz val="8.25"/>
        <color theme="1"/>
        <rFont val="Arial"/>
        <family val="2"/>
      </rPr>
      <t xml:space="preserve"> 2-86</t>
    </r>
  </si>
  <si>
    <r>
      <rPr>
        <sz val="10"/>
        <color theme="1"/>
        <rFont val="Arial"/>
        <family val="2"/>
      </rPr>
      <t>218</t>
    </r>
    <r>
      <rPr>
        <sz val="8.25"/>
        <color theme="1"/>
        <rFont val="Arial"/>
        <family val="2"/>
      </rPr>
      <t xml:space="preserve"> 1-87</t>
    </r>
  </si>
  <si>
    <r>
      <rPr>
        <sz val="10"/>
        <color theme="1"/>
        <rFont val="Arial"/>
        <family val="2"/>
      </rPr>
      <t xml:space="preserve">597 </t>
    </r>
    <r>
      <rPr>
        <sz val="8.25"/>
        <color theme="1"/>
        <rFont val="Arial"/>
        <family val="2"/>
      </rPr>
      <t xml:space="preserve"> 14-74</t>
    </r>
  </si>
  <si>
    <r>
      <rPr>
        <sz val="10"/>
        <color theme="1"/>
        <rFont val="Arial"/>
        <family val="2"/>
      </rPr>
      <t xml:space="preserve">346 </t>
    </r>
    <r>
      <rPr>
        <sz val="8.25"/>
        <color theme="1"/>
        <rFont val="Arial"/>
        <family val="2"/>
      </rPr>
      <t xml:space="preserve"> 13-75</t>
    </r>
  </si>
  <si>
    <r>
      <rPr>
        <sz val="10"/>
        <color theme="1"/>
        <rFont val="Arial"/>
        <family val="2"/>
      </rPr>
      <t xml:space="preserve">360 </t>
    </r>
    <r>
      <rPr>
        <sz val="8.25"/>
        <color theme="1"/>
        <rFont val="Arial"/>
        <family val="2"/>
      </rPr>
      <t xml:space="preserve"> 12-76</t>
    </r>
  </si>
  <si>
    <r>
      <rPr>
        <sz val="10"/>
        <color theme="1"/>
        <rFont val="Arial"/>
        <family val="2"/>
      </rPr>
      <t xml:space="preserve">314 </t>
    </r>
    <r>
      <rPr>
        <sz val="8.25"/>
        <color theme="1"/>
        <rFont val="Arial"/>
        <family val="2"/>
      </rPr>
      <t xml:space="preserve"> 11-77</t>
    </r>
  </si>
  <si>
    <r>
      <rPr>
        <sz val="10"/>
        <color theme="1"/>
        <rFont val="Arial"/>
        <family val="2"/>
      </rPr>
      <t xml:space="preserve">81 </t>
    </r>
    <r>
      <rPr>
        <sz val="8.25"/>
        <color theme="1"/>
        <rFont val="Arial"/>
        <family val="2"/>
      </rPr>
      <t>10-78</t>
    </r>
  </si>
  <si>
    <r>
      <rPr>
        <sz val="10"/>
        <color theme="1"/>
        <rFont val="Arial"/>
        <family val="2"/>
      </rPr>
      <t xml:space="preserve">86 </t>
    </r>
    <r>
      <rPr>
        <sz val="8.25"/>
        <color theme="1"/>
        <rFont val="Arial"/>
        <family val="2"/>
      </rPr>
      <t xml:space="preserve"> 9-79</t>
    </r>
  </si>
  <si>
    <r>
      <rPr>
        <sz val="10"/>
        <color theme="1"/>
        <rFont val="Arial"/>
        <family val="2"/>
      </rPr>
      <t xml:space="preserve">50 </t>
    </r>
    <r>
      <rPr>
        <sz val="8.25"/>
        <color theme="1"/>
        <rFont val="Arial"/>
        <family val="2"/>
      </rPr>
      <t xml:space="preserve"> 8-80</t>
    </r>
  </si>
  <si>
    <r>
      <rPr>
        <sz val="10"/>
        <color theme="1"/>
        <rFont val="Arial"/>
        <family val="2"/>
      </rPr>
      <t xml:space="preserve">81 </t>
    </r>
    <r>
      <rPr>
        <sz val="8.25"/>
        <color theme="1"/>
        <rFont val="Arial"/>
        <family val="2"/>
      </rPr>
      <t xml:space="preserve"> 7-81</t>
    </r>
  </si>
  <si>
    <r>
      <rPr>
        <sz val="10"/>
        <color theme="1"/>
        <rFont val="Arial"/>
        <family val="2"/>
      </rPr>
      <t xml:space="preserve">390 </t>
    </r>
    <r>
      <rPr>
        <sz val="8.25"/>
        <color theme="1"/>
        <rFont val="Arial"/>
        <family val="2"/>
      </rPr>
      <t xml:space="preserve"> 20-68</t>
    </r>
  </si>
  <si>
    <r>
      <rPr>
        <sz val="10"/>
        <color theme="1"/>
        <rFont val="Arial"/>
        <family val="2"/>
      </rPr>
      <t xml:space="preserve">600 </t>
    </r>
    <r>
      <rPr>
        <sz val="8.25"/>
        <color theme="1"/>
        <rFont val="Arial"/>
        <family val="2"/>
      </rPr>
      <t xml:space="preserve"> 19-69</t>
    </r>
  </si>
  <si>
    <r>
      <rPr>
        <sz val="10"/>
        <color theme="1"/>
        <rFont val="Arial"/>
        <family val="2"/>
      </rPr>
      <t xml:space="preserve">61 </t>
    </r>
    <r>
      <rPr>
        <sz val="8.25"/>
        <color theme="1"/>
        <rFont val="Arial"/>
        <family val="2"/>
      </rPr>
      <t xml:space="preserve"> 18-70</t>
    </r>
  </si>
  <si>
    <r>
      <rPr>
        <sz val="10"/>
        <color theme="1"/>
        <rFont val="Arial"/>
        <family val="2"/>
      </rPr>
      <t xml:space="preserve">120 </t>
    </r>
    <r>
      <rPr>
        <sz val="8.25"/>
        <color theme="1"/>
        <rFont val="Arial"/>
        <family val="2"/>
      </rPr>
      <t xml:space="preserve"> 17-71</t>
    </r>
  </si>
  <si>
    <r>
      <rPr>
        <sz val="10"/>
        <color theme="1"/>
        <rFont val="Arial"/>
        <family val="2"/>
      </rPr>
      <t xml:space="preserve">109 </t>
    </r>
    <r>
      <rPr>
        <sz val="8.25"/>
        <color theme="1"/>
        <rFont val="Arial"/>
        <family val="2"/>
      </rPr>
      <t xml:space="preserve"> 16-72</t>
    </r>
  </si>
  <si>
    <r>
      <rPr>
        <sz val="10"/>
        <color theme="1"/>
        <rFont val="Arial"/>
        <family val="2"/>
      </rPr>
      <t xml:space="preserve">30 </t>
    </r>
    <r>
      <rPr>
        <sz val="8.25"/>
        <color theme="1"/>
        <rFont val="Arial"/>
        <family val="2"/>
      </rPr>
      <t xml:space="preserve"> 15-73</t>
    </r>
  </si>
  <si>
    <r>
      <rPr>
        <sz val="10"/>
        <color theme="1"/>
        <rFont val="Arial"/>
        <family val="2"/>
      </rPr>
      <t xml:space="preserve">95 </t>
    </r>
    <r>
      <rPr>
        <sz val="8.25"/>
        <color theme="1"/>
        <rFont val="Arial"/>
        <family val="2"/>
      </rPr>
      <t xml:space="preserve"> 28-60</t>
    </r>
  </si>
  <si>
    <r>
      <rPr>
        <sz val="10"/>
        <color theme="1"/>
        <rFont val="Arial"/>
        <family val="2"/>
      </rPr>
      <t xml:space="preserve">135 </t>
    </r>
    <r>
      <rPr>
        <sz val="8.25"/>
        <color theme="1"/>
        <rFont val="Arial"/>
        <family val="2"/>
      </rPr>
      <t xml:space="preserve"> 27-61</t>
    </r>
  </si>
  <si>
    <r>
      <rPr>
        <sz val="10"/>
        <color theme="1"/>
        <rFont val="Arial"/>
        <family val="2"/>
      </rPr>
      <t xml:space="preserve">880 </t>
    </r>
    <r>
      <rPr>
        <sz val="8.25"/>
        <color theme="1"/>
        <rFont val="Arial"/>
        <family val="2"/>
      </rPr>
      <t xml:space="preserve"> 26-62</t>
    </r>
  </si>
  <si>
    <r>
      <rPr>
        <sz val="10"/>
        <color theme="1"/>
        <rFont val="Arial"/>
        <family val="2"/>
      </rPr>
      <t xml:space="preserve">81 </t>
    </r>
    <r>
      <rPr>
        <sz val="8.25"/>
        <color theme="1"/>
        <rFont val="Arial"/>
        <family val="2"/>
      </rPr>
      <t xml:space="preserve"> 25-63</t>
    </r>
  </si>
  <si>
    <r>
      <rPr>
        <sz val="10"/>
        <color theme="1"/>
        <rFont val="Arial"/>
        <family val="2"/>
      </rPr>
      <t xml:space="preserve">327 </t>
    </r>
    <r>
      <rPr>
        <sz val="8.25"/>
        <color theme="1"/>
        <rFont val="Arial"/>
        <family val="2"/>
      </rPr>
      <t xml:space="preserve"> 24-64</t>
    </r>
  </si>
  <si>
    <r>
      <rPr>
        <sz val="10"/>
        <color theme="1"/>
        <rFont val="Arial"/>
        <family val="2"/>
      </rPr>
      <t xml:space="preserve">56 </t>
    </r>
    <r>
      <rPr>
        <sz val="8.25"/>
        <color theme="1"/>
        <rFont val="Arial"/>
        <family val="2"/>
      </rPr>
      <t xml:space="preserve"> 23-65</t>
    </r>
  </si>
  <si>
    <r>
      <rPr>
        <sz val="10"/>
        <color theme="1"/>
        <rFont val="Arial"/>
        <family val="2"/>
      </rPr>
      <t xml:space="preserve">291 </t>
    </r>
    <r>
      <rPr>
        <sz val="8.25"/>
        <color theme="1"/>
        <rFont val="Arial"/>
        <family val="2"/>
      </rPr>
      <t xml:space="preserve"> 22-66</t>
    </r>
  </si>
  <si>
    <r>
      <rPr>
        <sz val="10"/>
        <color theme="1"/>
        <rFont val="Arial"/>
        <family val="2"/>
      </rPr>
      <t xml:space="preserve">143 </t>
    </r>
    <r>
      <rPr>
        <sz val="8.25"/>
        <color theme="1"/>
        <rFont val="Arial"/>
        <family val="2"/>
      </rPr>
      <t xml:space="preserve"> 21-67</t>
    </r>
  </si>
  <si>
    <r>
      <rPr>
        <sz val="10"/>
        <color theme="1"/>
        <rFont val="Arial"/>
        <family val="2"/>
      </rPr>
      <t xml:space="preserve">350 </t>
    </r>
    <r>
      <rPr>
        <sz val="8.25"/>
        <color theme="1"/>
        <rFont val="Arial"/>
        <family val="2"/>
      </rPr>
      <t xml:space="preserve"> 36-52</t>
    </r>
  </si>
  <si>
    <r>
      <rPr>
        <sz val="10"/>
        <color theme="1"/>
        <rFont val="Arial"/>
        <family val="2"/>
      </rPr>
      <t xml:space="preserve">656 </t>
    </r>
    <r>
      <rPr>
        <sz val="8.25"/>
        <color theme="1"/>
        <rFont val="Arial"/>
        <family val="2"/>
      </rPr>
      <t xml:space="preserve"> 35-53</t>
    </r>
  </si>
  <si>
    <r>
      <rPr>
        <sz val="10"/>
        <color theme="1"/>
        <rFont val="Arial"/>
        <family val="2"/>
      </rPr>
      <t xml:space="preserve">31 </t>
    </r>
    <r>
      <rPr>
        <sz val="8.25"/>
        <color theme="1"/>
        <rFont val="Arial"/>
        <family val="2"/>
      </rPr>
      <t xml:space="preserve"> 34-54</t>
    </r>
  </si>
  <si>
    <r>
      <rPr>
        <sz val="10"/>
        <color theme="1"/>
        <rFont val="Arial"/>
        <family val="2"/>
      </rPr>
      <t xml:space="preserve">656 </t>
    </r>
    <r>
      <rPr>
        <sz val="8.25"/>
        <color theme="1"/>
        <rFont val="Arial"/>
        <family val="2"/>
      </rPr>
      <t xml:space="preserve"> 33-55</t>
    </r>
  </si>
  <si>
    <r>
      <rPr>
        <sz val="10"/>
        <color theme="1"/>
        <rFont val="Arial"/>
        <family val="2"/>
      </rPr>
      <t xml:space="preserve">441 </t>
    </r>
    <r>
      <rPr>
        <sz val="8.25"/>
        <color theme="1"/>
        <rFont val="Arial"/>
        <family val="2"/>
      </rPr>
      <t xml:space="preserve"> 32-56</t>
    </r>
  </si>
  <si>
    <r>
      <rPr>
        <sz val="10"/>
        <color theme="1"/>
        <rFont val="Arial"/>
        <family val="2"/>
      </rPr>
      <t xml:space="preserve">31 </t>
    </r>
    <r>
      <rPr>
        <sz val="8.25"/>
        <color theme="1"/>
        <rFont val="Arial"/>
        <family val="2"/>
      </rPr>
      <t xml:space="preserve"> 31-57</t>
    </r>
  </si>
  <si>
    <r>
      <rPr>
        <sz val="10"/>
        <color theme="1"/>
        <rFont val="Arial"/>
        <family val="2"/>
      </rPr>
      <t xml:space="preserve">151 </t>
    </r>
    <r>
      <rPr>
        <sz val="8.25"/>
        <color theme="1"/>
        <rFont val="Arial"/>
        <family val="2"/>
      </rPr>
      <t xml:space="preserve"> 30-58</t>
    </r>
  </si>
  <si>
    <r>
      <rPr>
        <sz val="10"/>
        <color theme="1"/>
        <rFont val="Arial"/>
        <family val="2"/>
      </rPr>
      <t xml:space="preserve">651 </t>
    </r>
    <r>
      <rPr>
        <sz val="8.25"/>
        <color theme="1"/>
        <rFont val="Arial"/>
        <family val="2"/>
      </rPr>
      <t xml:space="preserve"> 29-59</t>
    </r>
  </si>
  <si>
    <r>
      <rPr>
        <sz val="10"/>
        <color theme="1"/>
        <rFont val="Arial"/>
        <family val="2"/>
      </rPr>
      <t xml:space="preserve">570 </t>
    </r>
    <r>
      <rPr>
        <sz val="8.25"/>
        <color theme="1"/>
        <rFont val="Arial"/>
        <family val="2"/>
      </rPr>
      <t xml:space="preserve"> 43-45</t>
    </r>
  </si>
  <si>
    <r>
      <rPr>
        <sz val="10"/>
        <color theme="1"/>
        <rFont val="Arial"/>
        <family val="2"/>
      </rPr>
      <t xml:space="preserve">299 </t>
    </r>
    <r>
      <rPr>
        <sz val="8.25"/>
        <color theme="1"/>
        <rFont val="Arial"/>
        <family val="2"/>
      </rPr>
      <t xml:space="preserve"> 42-46</t>
    </r>
  </si>
  <si>
    <r>
      <rPr>
        <sz val="10"/>
        <color theme="1"/>
        <rFont val="Arial"/>
        <family val="2"/>
      </rPr>
      <t xml:space="preserve">612 </t>
    </r>
    <r>
      <rPr>
        <sz val="8.25"/>
        <color theme="1"/>
        <rFont val="Arial"/>
        <family val="2"/>
      </rPr>
      <t xml:space="preserve"> 41-47</t>
    </r>
  </si>
  <si>
    <r>
      <rPr>
        <sz val="10"/>
        <color theme="1"/>
        <rFont val="Arial"/>
        <family val="2"/>
      </rPr>
      <t xml:space="preserve">410 </t>
    </r>
    <r>
      <rPr>
        <sz val="8.25"/>
        <color theme="1"/>
        <rFont val="Arial"/>
        <family val="2"/>
      </rPr>
      <t xml:space="preserve"> 40-48</t>
    </r>
  </si>
  <si>
    <r>
      <rPr>
        <sz val="10"/>
        <color theme="1"/>
        <rFont val="Arial"/>
        <family val="2"/>
      </rPr>
      <t xml:space="preserve">316 </t>
    </r>
    <r>
      <rPr>
        <sz val="8.25"/>
        <color theme="1"/>
        <rFont val="Arial"/>
        <family val="2"/>
      </rPr>
      <t xml:space="preserve"> 39-49</t>
    </r>
  </si>
  <si>
    <r>
      <rPr>
        <sz val="10"/>
        <color theme="1"/>
        <rFont val="Arial"/>
        <family val="2"/>
      </rPr>
      <t xml:space="preserve">656 </t>
    </r>
    <r>
      <rPr>
        <sz val="8.25"/>
        <color theme="1"/>
        <rFont val="Arial"/>
        <family val="2"/>
      </rPr>
      <t xml:space="preserve"> 38-50</t>
    </r>
  </si>
  <si>
    <r>
      <rPr>
        <sz val="10"/>
        <color theme="1"/>
        <rFont val="Arial"/>
        <family val="2"/>
      </rPr>
      <t xml:space="preserve">31 </t>
    </r>
    <r>
      <rPr>
        <sz val="8.25"/>
        <color theme="1"/>
        <rFont val="Arial"/>
        <family val="2"/>
      </rPr>
      <t xml:space="preserve"> 37-51</t>
    </r>
  </si>
  <si>
    <r>
      <rPr>
        <sz val="10"/>
        <color theme="1"/>
        <rFont val="Arial"/>
        <family val="2"/>
      </rPr>
      <t xml:space="preserve">255 </t>
    </r>
    <r>
      <rPr>
        <sz val="8.25"/>
        <color theme="1"/>
        <rFont val="Arial"/>
        <family val="2"/>
      </rPr>
      <t xml:space="preserve"> 50-38</t>
    </r>
  </si>
  <si>
    <r>
      <rPr>
        <sz val="10"/>
        <color theme="1"/>
        <rFont val="Arial"/>
        <family val="2"/>
      </rPr>
      <t xml:space="preserve">286 </t>
    </r>
    <r>
      <rPr>
        <sz val="8.25"/>
        <color theme="1"/>
        <rFont val="Arial"/>
        <family val="2"/>
      </rPr>
      <t xml:space="preserve"> 49-39</t>
    </r>
  </si>
  <si>
    <r>
      <rPr>
        <sz val="10"/>
        <color theme="1"/>
        <rFont val="Arial"/>
        <family val="2"/>
      </rPr>
      <t xml:space="preserve">37 </t>
    </r>
    <r>
      <rPr>
        <sz val="8.25"/>
        <color theme="1"/>
        <rFont val="Arial"/>
        <family val="2"/>
      </rPr>
      <t xml:space="preserve"> 48-40</t>
    </r>
  </si>
  <si>
    <r>
      <rPr>
        <sz val="10"/>
        <color theme="1"/>
        <rFont val="Arial"/>
        <family val="2"/>
      </rPr>
      <t xml:space="preserve">358 </t>
    </r>
    <r>
      <rPr>
        <sz val="8.25"/>
        <color theme="1"/>
        <rFont val="Arial"/>
        <family val="2"/>
      </rPr>
      <t xml:space="preserve"> 47-41</t>
    </r>
  </si>
  <si>
    <r>
      <rPr>
        <sz val="10"/>
        <color theme="1"/>
        <rFont val="Arial"/>
        <family val="2"/>
      </rPr>
      <t xml:space="preserve">177 </t>
    </r>
    <r>
      <rPr>
        <sz val="8.25"/>
        <color theme="1"/>
        <rFont val="Arial"/>
        <family val="2"/>
      </rPr>
      <t xml:space="preserve"> 46-42</t>
    </r>
  </si>
  <si>
    <r>
      <rPr>
        <sz val="10"/>
        <color theme="1"/>
        <rFont val="Arial"/>
        <family val="2"/>
      </rPr>
      <t xml:space="preserve">31 </t>
    </r>
    <r>
      <rPr>
        <sz val="8.25"/>
        <color theme="1"/>
        <rFont val="Arial"/>
        <family val="2"/>
      </rPr>
      <t xml:space="preserve"> 45-43</t>
    </r>
  </si>
  <si>
    <r>
      <rPr>
        <sz val="10"/>
        <color theme="1"/>
        <rFont val="Arial"/>
        <family val="2"/>
      </rPr>
      <t xml:space="preserve">30 </t>
    </r>
    <r>
      <rPr>
        <sz val="8.25"/>
        <color theme="1"/>
        <rFont val="Arial"/>
        <family val="2"/>
      </rPr>
      <t xml:space="preserve"> 44-44</t>
    </r>
  </si>
  <si>
    <r>
      <rPr>
        <sz val="10"/>
        <color theme="1"/>
        <rFont val="Arial"/>
        <family val="2"/>
      </rPr>
      <t xml:space="preserve">260 </t>
    </r>
    <r>
      <rPr>
        <sz val="8.25"/>
        <color theme="1"/>
        <rFont val="Arial"/>
        <family val="2"/>
      </rPr>
      <t xml:space="preserve"> 57-31</t>
    </r>
  </si>
  <si>
    <r>
      <rPr>
        <sz val="10"/>
        <color theme="1"/>
        <rFont val="Arial"/>
        <family val="2"/>
      </rPr>
      <t xml:space="preserve">18 </t>
    </r>
    <r>
      <rPr>
        <sz val="8.25"/>
        <color theme="1"/>
        <rFont val="Arial"/>
        <family val="2"/>
      </rPr>
      <t xml:space="preserve"> 56-32</t>
    </r>
  </si>
  <si>
    <r>
      <rPr>
        <sz val="10"/>
        <color theme="1"/>
        <rFont val="Arial"/>
        <family val="2"/>
      </rPr>
      <t xml:space="preserve">430 </t>
    </r>
    <r>
      <rPr>
        <sz val="8.25"/>
        <color theme="1"/>
        <rFont val="Arial"/>
        <family val="2"/>
      </rPr>
      <t xml:space="preserve"> 55-33</t>
    </r>
  </si>
  <si>
    <r>
      <rPr>
        <sz val="10"/>
        <color theme="1"/>
        <rFont val="Arial"/>
        <family val="2"/>
      </rPr>
      <t xml:space="preserve">12 </t>
    </r>
    <r>
      <rPr>
        <sz val="8.25"/>
        <color theme="1"/>
        <rFont val="Arial"/>
        <family val="2"/>
      </rPr>
      <t xml:space="preserve"> 54-34</t>
    </r>
  </si>
  <si>
    <r>
      <rPr>
        <sz val="10"/>
        <color theme="1"/>
        <rFont val="Arial"/>
        <family val="2"/>
      </rPr>
      <t xml:space="preserve">389 </t>
    </r>
    <r>
      <rPr>
        <sz val="8.25"/>
        <color theme="1"/>
        <rFont val="Arial"/>
        <family val="2"/>
      </rPr>
      <t xml:space="preserve"> 53-35</t>
    </r>
  </si>
  <si>
    <r>
      <rPr>
        <sz val="10"/>
        <color theme="1"/>
        <rFont val="Arial"/>
        <family val="2"/>
      </rPr>
      <t xml:space="preserve">86 </t>
    </r>
    <r>
      <rPr>
        <sz val="8.25"/>
        <color theme="1"/>
        <rFont val="Arial"/>
        <family val="2"/>
      </rPr>
      <t xml:space="preserve"> 52-36</t>
    </r>
  </si>
  <si>
    <r>
      <rPr>
        <sz val="10"/>
        <color theme="1"/>
        <rFont val="Arial"/>
        <family val="2"/>
      </rPr>
      <t xml:space="preserve">30 </t>
    </r>
    <r>
      <rPr>
        <sz val="8.25"/>
        <color theme="1"/>
        <rFont val="Arial"/>
        <family val="2"/>
      </rPr>
      <t xml:space="preserve"> 51-37</t>
    </r>
  </si>
  <si>
    <r>
      <rPr>
        <b/>
        <sz val="16"/>
        <color indexed="10"/>
        <rFont val="Mikrah Hebrew Masked"/>
      </rPr>
      <t>é</t>
    </r>
    <r>
      <rPr>
        <sz val="12"/>
        <color indexed="9"/>
        <rFont val="Mikrah Hebrew Masked"/>
      </rPr>
      <t>òÐúËøÚ</t>
    </r>
  </si>
  <si>
    <r>
      <t>ì</t>
    </r>
    <r>
      <rPr>
        <b/>
        <sz val="16"/>
        <color indexed="10"/>
        <rFont val="Mikrah Hebrew Masked"/>
      </rPr>
      <t>ÊK</t>
    </r>
  </si>
  <si>
    <r>
      <rPr>
        <sz val="10"/>
        <color theme="1"/>
        <rFont val="Arial"/>
        <family val="2"/>
      </rPr>
      <t xml:space="preserve">291 </t>
    </r>
    <r>
      <rPr>
        <sz val="8.25"/>
        <color theme="1"/>
        <rFont val="Arial"/>
        <family val="2"/>
      </rPr>
      <t xml:space="preserve"> 74-14</t>
    </r>
  </si>
  <si>
    <r>
      <rPr>
        <sz val="10"/>
        <color theme="1"/>
        <rFont val="Arial"/>
        <family val="2"/>
      </rPr>
      <t xml:space="preserve">580 </t>
    </r>
    <r>
      <rPr>
        <sz val="8.25"/>
        <color theme="1"/>
        <rFont val="Arial"/>
        <family val="2"/>
      </rPr>
      <t xml:space="preserve"> 73-15</t>
    </r>
  </si>
  <si>
    <r>
      <rPr>
        <sz val="10"/>
        <color theme="1"/>
        <rFont val="Arial"/>
        <family val="2"/>
      </rPr>
      <t xml:space="preserve">50 </t>
    </r>
    <r>
      <rPr>
        <sz val="8.25"/>
        <color theme="1"/>
        <rFont val="Arial"/>
        <family val="2"/>
      </rPr>
      <t xml:space="preserve"> 72-16</t>
    </r>
  </si>
  <si>
    <r>
      <rPr>
        <sz val="10"/>
        <color theme="1"/>
        <rFont val="Arial"/>
        <family val="2"/>
      </rPr>
      <t xml:space="preserve">716 </t>
    </r>
    <r>
      <rPr>
        <sz val="8.25"/>
        <color theme="1"/>
        <rFont val="Arial"/>
        <family val="2"/>
      </rPr>
      <t xml:space="preserve"> 71-17</t>
    </r>
  </si>
  <si>
    <r>
      <rPr>
        <sz val="10"/>
        <color theme="1"/>
        <rFont val="Arial"/>
        <family val="2"/>
      </rPr>
      <t xml:space="preserve">146 </t>
    </r>
    <r>
      <rPr>
        <sz val="8.25"/>
        <color theme="1"/>
        <rFont val="Arial"/>
        <family val="2"/>
      </rPr>
      <t xml:space="preserve"> 70-18</t>
    </r>
  </si>
  <si>
    <r>
      <rPr>
        <sz val="10"/>
        <color theme="1"/>
        <rFont val="Arial"/>
        <family val="2"/>
      </rPr>
      <t xml:space="preserve">555 </t>
    </r>
    <r>
      <rPr>
        <sz val="8.25"/>
        <color theme="1"/>
        <rFont val="Arial"/>
        <family val="2"/>
      </rPr>
      <t xml:space="preserve"> 69-19</t>
    </r>
  </si>
  <si>
    <r>
      <rPr>
        <sz val="10"/>
        <color theme="1"/>
        <rFont val="Arial"/>
        <family val="2"/>
      </rPr>
      <t xml:space="preserve"> 21 </t>
    </r>
    <r>
      <rPr>
        <sz val="8.25"/>
        <color theme="1"/>
        <rFont val="Arial"/>
        <family val="2"/>
      </rPr>
      <t>68-20</t>
    </r>
  </si>
  <si>
    <r>
      <rPr>
        <sz val="10"/>
        <color theme="1"/>
        <rFont val="Arial"/>
        <family val="2"/>
      </rPr>
      <t xml:space="preserve">52 </t>
    </r>
    <r>
      <rPr>
        <sz val="8.25"/>
        <color theme="1"/>
        <rFont val="Arial"/>
        <family val="2"/>
      </rPr>
      <t xml:space="preserve"> 67-21</t>
    </r>
  </si>
  <si>
    <r>
      <rPr>
        <sz val="10"/>
        <color theme="1"/>
        <rFont val="Arial"/>
        <family val="2"/>
      </rPr>
      <t xml:space="preserve">219 </t>
    </r>
    <r>
      <rPr>
        <sz val="8.25"/>
        <color theme="1"/>
        <rFont val="Arial"/>
        <family val="2"/>
      </rPr>
      <t xml:space="preserve"> 66-22</t>
    </r>
  </si>
  <si>
    <r>
      <rPr>
        <sz val="10"/>
        <color theme="1"/>
        <rFont val="Arial"/>
        <family val="2"/>
      </rPr>
      <t xml:space="preserve">120 </t>
    </r>
    <r>
      <rPr>
        <sz val="8.25"/>
        <color theme="1"/>
        <rFont val="Arial"/>
        <family val="2"/>
      </rPr>
      <t xml:space="preserve"> 65-23</t>
    </r>
  </si>
  <si>
    <r>
      <rPr>
        <sz val="10"/>
        <color theme="1"/>
        <rFont val="Arial"/>
        <family val="2"/>
      </rPr>
      <t xml:space="preserve">71 </t>
    </r>
    <r>
      <rPr>
        <sz val="8.25"/>
        <color theme="1"/>
        <rFont val="Arial"/>
        <family val="2"/>
      </rPr>
      <t xml:space="preserve"> 64-24</t>
    </r>
  </si>
  <si>
    <r>
      <rPr>
        <sz val="10"/>
        <color theme="1"/>
        <rFont val="Arial"/>
        <family val="2"/>
      </rPr>
      <t xml:space="preserve">248 </t>
    </r>
    <r>
      <rPr>
        <sz val="8.25"/>
        <color theme="1"/>
        <rFont val="Arial"/>
        <family val="2"/>
      </rPr>
      <t xml:space="preserve"> 63-25</t>
    </r>
  </si>
  <si>
    <r>
      <rPr>
        <sz val="10"/>
        <color theme="1"/>
        <rFont val="Arial"/>
        <family val="2"/>
      </rPr>
      <t xml:space="preserve">76 </t>
    </r>
    <r>
      <rPr>
        <sz val="8.25"/>
        <color theme="1"/>
        <rFont val="Arial"/>
        <family val="2"/>
      </rPr>
      <t xml:space="preserve"> 62-26</t>
    </r>
  </si>
  <si>
    <r>
      <rPr>
        <sz val="10"/>
        <color theme="1"/>
        <rFont val="Arial"/>
        <family val="2"/>
      </rPr>
      <t xml:space="preserve">26 </t>
    </r>
    <r>
      <rPr>
        <sz val="8.25"/>
        <color theme="1"/>
        <rFont val="Arial"/>
        <family val="2"/>
      </rPr>
      <t xml:space="preserve"> 61-27</t>
    </r>
  </si>
  <si>
    <r>
      <rPr>
        <sz val="10"/>
        <color theme="1"/>
        <rFont val="Arial"/>
        <family val="2"/>
      </rPr>
      <t xml:space="preserve">16 </t>
    </r>
    <r>
      <rPr>
        <sz val="8.25"/>
        <color theme="1"/>
        <rFont val="Arial"/>
        <family val="2"/>
      </rPr>
      <t xml:space="preserve"> 60-28</t>
    </r>
  </si>
  <si>
    <r>
      <rPr>
        <sz val="10"/>
        <color theme="1"/>
        <rFont val="Arial"/>
        <family val="2"/>
      </rPr>
      <t xml:space="preserve">86 </t>
    </r>
    <r>
      <rPr>
        <sz val="8.25"/>
        <color theme="1"/>
        <rFont val="Arial"/>
        <family val="2"/>
      </rPr>
      <t xml:space="preserve"> 59-29</t>
    </r>
  </si>
  <si>
    <r>
      <rPr>
        <sz val="10"/>
        <color theme="1"/>
        <rFont val="Arial"/>
        <family val="2"/>
      </rPr>
      <t xml:space="preserve">30 </t>
    </r>
    <r>
      <rPr>
        <sz val="8.25"/>
        <color theme="1"/>
        <rFont val="Arial"/>
        <family val="2"/>
      </rPr>
      <t xml:space="preserve"> 58-30</t>
    </r>
  </si>
  <si>
    <r>
      <rPr>
        <sz val="10"/>
        <color theme="1"/>
        <rFont val="Arial"/>
        <family val="2"/>
      </rPr>
      <t xml:space="preserve">182 </t>
    </r>
    <r>
      <rPr>
        <sz val="8.25"/>
        <color theme="1"/>
        <rFont val="Arial"/>
        <family val="2"/>
      </rPr>
      <t xml:space="preserve"> 80-8</t>
    </r>
  </si>
  <si>
    <r>
      <rPr>
        <sz val="10"/>
        <color theme="1"/>
        <rFont val="Arial"/>
        <family val="2"/>
      </rPr>
      <t xml:space="preserve">76 </t>
    </r>
    <r>
      <rPr>
        <sz val="8.25"/>
        <color theme="1"/>
        <rFont val="Arial"/>
        <family val="2"/>
      </rPr>
      <t xml:space="preserve"> 79-9</t>
    </r>
  </si>
  <si>
    <r>
      <rPr>
        <sz val="10"/>
        <color theme="1"/>
        <rFont val="Arial"/>
        <family val="2"/>
      </rPr>
      <t xml:space="preserve">253 </t>
    </r>
    <r>
      <rPr>
        <sz val="8.25"/>
        <color theme="1"/>
        <rFont val="Arial"/>
        <family val="2"/>
      </rPr>
      <t xml:space="preserve"> 78-10</t>
    </r>
  </si>
  <si>
    <r>
      <rPr>
        <sz val="10"/>
        <color theme="1"/>
        <rFont val="Arial"/>
        <family val="2"/>
      </rPr>
      <t xml:space="preserve">170 </t>
    </r>
    <r>
      <rPr>
        <sz val="8.25"/>
        <color theme="1"/>
        <rFont val="Arial"/>
        <family val="2"/>
      </rPr>
      <t xml:space="preserve"> 77-11</t>
    </r>
  </si>
  <si>
    <r>
      <rPr>
        <sz val="10"/>
        <color theme="1"/>
        <rFont val="Arial"/>
        <family val="2"/>
      </rPr>
      <t xml:space="preserve">18 </t>
    </r>
    <r>
      <rPr>
        <sz val="8.25"/>
        <color theme="1"/>
        <rFont val="Arial"/>
        <family val="2"/>
      </rPr>
      <t xml:space="preserve"> 76-12</t>
    </r>
  </si>
  <si>
    <r>
      <rPr>
        <sz val="10"/>
        <color theme="1"/>
        <rFont val="Arial"/>
        <family val="2"/>
      </rPr>
      <t xml:space="preserve">67 </t>
    </r>
    <r>
      <rPr>
        <sz val="8.25"/>
        <color theme="1"/>
        <rFont val="Arial"/>
        <family val="2"/>
      </rPr>
      <t xml:space="preserve"> 75-13</t>
    </r>
  </si>
  <si>
    <r>
      <rPr>
        <sz val="16"/>
        <color indexed="10"/>
        <rFont val="Mikrah Hebrew Masked"/>
      </rPr>
      <t>é</t>
    </r>
    <r>
      <rPr>
        <sz val="12"/>
        <rFont val="Mikrah Hebrew Masked"/>
      </rPr>
      <t>ðÛø</t>
    </r>
    <r>
      <rPr>
        <sz val="16"/>
        <rFont val="Mikrah Hebrew Masked"/>
      </rPr>
      <t>Ö</t>
    </r>
    <r>
      <rPr>
        <sz val="16"/>
        <color indexed="10"/>
        <rFont val="Mikrah Hebrew Masked"/>
      </rPr>
      <t>÷Ý</t>
    </r>
  </si>
  <si>
    <r>
      <rPr>
        <sz val="10"/>
        <color theme="1"/>
        <rFont val="Arial"/>
        <family val="2"/>
      </rPr>
      <t xml:space="preserve">204 </t>
    </r>
    <r>
      <rPr>
        <sz val="8.25"/>
        <color theme="1"/>
        <rFont val="Arial"/>
        <family val="2"/>
      </rPr>
      <t xml:space="preserve"> 87-1</t>
    </r>
  </si>
  <si>
    <r>
      <rPr>
        <sz val="10"/>
        <color theme="1"/>
        <rFont val="Arial"/>
        <family val="2"/>
      </rPr>
      <t xml:space="preserve">756 </t>
    </r>
    <r>
      <rPr>
        <sz val="8.25"/>
        <color theme="1"/>
        <rFont val="Arial"/>
        <family val="2"/>
      </rPr>
      <t xml:space="preserve"> 86-2</t>
    </r>
  </si>
  <si>
    <r>
      <rPr>
        <sz val="10"/>
        <color theme="1"/>
        <rFont val="Arial"/>
        <family val="2"/>
      </rPr>
      <t xml:space="preserve">741 </t>
    </r>
    <r>
      <rPr>
        <sz val="8.25"/>
        <color theme="1"/>
        <rFont val="Arial"/>
        <family val="2"/>
      </rPr>
      <t xml:space="preserve"> 85-3</t>
    </r>
  </si>
  <si>
    <r>
      <rPr>
        <sz val="10"/>
        <color theme="1"/>
        <rFont val="Arial"/>
        <family val="2"/>
      </rPr>
      <t xml:space="preserve">78 </t>
    </r>
    <r>
      <rPr>
        <sz val="8.25"/>
        <color theme="1"/>
        <rFont val="Arial"/>
        <family val="2"/>
      </rPr>
      <t xml:space="preserve"> 84-4</t>
    </r>
  </si>
  <si>
    <r>
      <rPr>
        <sz val="10"/>
        <color theme="1"/>
        <rFont val="Arial"/>
        <family val="2"/>
      </rPr>
      <t xml:space="preserve">620 </t>
    </r>
    <r>
      <rPr>
        <sz val="8.25"/>
        <color theme="1"/>
        <rFont val="Arial"/>
        <family val="2"/>
      </rPr>
      <t xml:space="preserve"> 83-5</t>
    </r>
  </si>
  <si>
    <r>
      <rPr>
        <sz val="10"/>
        <color theme="1"/>
        <rFont val="Arial"/>
        <family val="2"/>
      </rPr>
      <t xml:space="preserve">360 </t>
    </r>
    <r>
      <rPr>
        <sz val="8.25"/>
        <color theme="1"/>
        <rFont val="Arial"/>
        <family val="2"/>
      </rPr>
      <t xml:space="preserve"> 82-6</t>
    </r>
  </si>
  <si>
    <r>
      <rPr>
        <sz val="10"/>
        <color theme="1"/>
        <rFont val="Arial"/>
        <family val="2"/>
      </rPr>
      <t xml:space="preserve">56 </t>
    </r>
    <r>
      <rPr>
        <sz val="8.25"/>
        <color theme="1"/>
        <rFont val="Arial"/>
        <family val="2"/>
      </rPr>
      <t xml:space="preserve"> 81-7</t>
    </r>
  </si>
  <si>
    <t>Value Total</t>
  </si>
  <si>
    <t>L IN W</t>
  </si>
  <si>
    <t>With YHV</t>
  </si>
  <si>
    <t>In</t>
  </si>
  <si>
    <t>י/ה/ו</t>
  </si>
  <si>
    <t>YHV Let</t>
  </si>
  <si>
    <r>
      <t>»</t>
    </r>
    <r>
      <rPr>
        <sz val="16"/>
        <color rgb="FFFF0000"/>
        <rFont val="Mikrah Hebrew Masked"/>
      </rPr>
      <t>é</t>
    </r>
    <r>
      <rPr>
        <sz val="12"/>
        <rFont val="Mikrah Hebrew Masked"/>
      </rPr>
      <t>ü</t>
    </r>
    <r>
      <rPr>
        <sz val="16"/>
        <rFont val="Mikrah Hebrew Masked"/>
      </rPr>
      <t>Ñ</t>
    </r>
    <r>
      <rPr>
        <sz val="16"/>
        <color rgb="FFFF0000"/>
        <rFont val="Mikrah Hebrew Masked"/>
      </rPr>
      <t>e</t>
    </r>
    <r>
      <rPr>
        <sz val="12"/>
        <color indexed="8"/>
        <rFont val="Mikrah Hebrew Masked"/>
      </rPr>
      <t>àìËôËðÚ</t>
    </r>
  </si>
  <si>
    <r>
      <t>á</t>
    </r>
    <r>
      <rPr>
        <sz val="16"/>
        <color rgb="FFFF0000"/>
        <rFont val="Mikrah Hebrew Masked"/>
      </rPr>
      <t>e</t>
    </r>
    <r>
      <rPr>
        <sz val="12"/>
        <color indexed="8"/>
        <rFont val="Mikrah Hebrew Masked"/>
      </rPr>
      <t>ø÷Þ</t>
    </r>
    <r>
      <rPr>
        <sz val="16"/>
        <color rgb="FFFF0000"/>
        <rFont val="Mikrah Hebrew Masked"/>
      </rPr>
      <t>åÖ</t>
    </r>
  </si>
  <si>
    <r>
      <t>í</t>
    </r>
    <r>
      <rPr>
        <sz val="16"/>
        <color rgb="FFFF0000"/>
        <rFont val="Mikrah Hebrew Masked"/>
      </rPr>
      <t>éä</t>
    </r>
    <r>
      <rPr>
        <sz val="12"/>
        <color indexed="8"/>
        <rFont val="Mikrah Hebrew Masked"/>
      </rPr>
      <t>ÏlýÌ</t>
    </r>
  </si>
  <si>
    <r>
      <t>í</t>
    </r>
    <r>
      <rPr>
        <sz val="16"/>
        <color rgb="FFFF0000"/>
        <rFont val="Mikrah Hebrew Masked"/>
      </rPr>
      <t>é</t>
    </r>
    <r>
      <rPr>
        <sz val="12"/>
        <color indexed="8"/>
        <rFont val="Mikrah Hebrew Masked"/>
      </rPr>
      <t>øÚúÓ</t>
    </r>
    <r>
      <rPr>
        <sz val="16"/>
        <color rgb="FFFF0000"/>
        <rFont val="Mikrah Hebrew Masked"/>
      </rPr>
      <t>é</t>
    </r>
    <r>
      <rPr>
        <sz val="12"/>
        <color indexed="8"/>
        <rFont val="Mikrah Hebrew Masked"/>
      </rPr>
      <t>îÐ</t>
    </r>
  </si>
  <si>
    <r>
      <rPr>
        <sz val="16"/>
        <color rgb="FFFF0000"/>
        <rFont val="Mikrah Hebrew Masked"/>
      </rPr>
      <t>é</t>
    </r>
    <r>
      <rPr>
        <sz val="12"/>
        <color indexed="8"/>
        <rFont val="Mikrah Hebrew Masked"/>
      </rPr>
      <t>ðÚàÍ</t>
    </r>
  </si>
  <si>
    <r>
      <rPr>
        <sz val="16"/>
        <color rgb="FFFF0000"/>
        <rFont val="Mikrah Hebrew Masked"/>
      </rPr>
      <t>é</t>
    </r>
    <r>
      <rPr>
        <sz val="12"/>
        <color indexed="8"/>
        <rFont val="Mikrah Hebrew Masked"/>
      </rPr>
      <t>KÏ</t>
    </r>
  </si>
  <si>
    <r>
      <rPr>
        <sz val="16"/>
        <color rgb="FFFF0000"/>
        <rFont val="Mikrah Hebrew Masked"/>
      </rPr>
      <t>é</t>
    </r>
    <r>
      <rPr>
        <sz val="12"/>
        <color indexed="8"/>
        <rFont val="Mikrah Hebrew Masked"/>
      </rPr>
      <t>\ÏðÖKÒüÏ</t>
    </r>
  </si>
  <si>
    <r>
      <rPr>
        <sz val="16"/>
        <color rgb="FFFF0000"/>
        <rFont val="Mikrah Hebrew Masked"/>
      </rPr>
      <t>é</t>
    </r>
    <r>
      <rPr>
        <sz val="12"/>
        <color indexed="8"/>
        <rFont val="Mikrah Hebrew Masked"/>
      </rPr>
      <t>ëÏpàÓ</t>
    </r>
  </si>
  <si>
    <r>
      <t>ìëÓ</t>
    </r>
    <r>
      <rPr>
        <sz val="16"/>
        <color rgb="FFFF0000"/>
        <rFont val="Mikrah Hebrew Masked"/>
      </rPr>
      <t>åÖ</t>
    </r>
  </si>
  <si>
    <t>ïøÜ÷Þ</t>
  </si>
  <si>
    <r>
      <t>í</t>
    </r>
    <r>
      <rPr>
        <sz val="16"/>
        <color rgb="FFFF0000"/>
        <rFont val="Mikrah Hebrew Masked"/>
      </rPr>
      <t>é</t>
    </r>
    <r>
      <rPr>
        <sz val="12"/>
        <color indexed="8"/>
        <rFont val="Mikrah Hebrew Masked"/>
      </rPr>
      <t>òÏúÓøÖìÓ</t>
    </r>
    <r>
      <rPr>
        <sz val="16"/>
        <color rgb="FFFF0000"/>
        <rFont val="Mikrah Hebrew Masked"/>
      </rPr>
      <t>åÖ</t>
    </r>
  </si>
  <si>
    <t>íëÑðÖøÖ÷Ý</t>
  </si>
  <si>
    <r>
      <rPr>
        <sz val="16"/>
        <color rgb="FFFF0000"/>
        <rFont val="Mikrah Hebrew Masked"/>
      </rPr>
      <t>é</t>
    </r>
    <r>
      <rPr>
        <sz val="12"/>
        <color indexed="8"/>
        <rFont val="Mikrah Hebrew Masked"/>
      </rPr>
      <t>òÐúËøÚ</t>
    </r>
  </si>
  <si>
    <r>
      <t>ñ</t>
    </r>
    <r>
      <rPr>
        <sz val="16"/>
        <color rgb="FFFF0000"/>
        <rFont val="Mikrah Hebrew Masked"/>
      </rPr>
      <t>e</t>
    </r>
    <r>
      <rPr>
        <sz val="12"/>
        <color indexed="8"/>
        <rFont val="Mikrah Hebrew Masked"/>
      </rPr>
      <t>ë</t>
    </r>
  </si>
  <si>
    <r>
      <t>áwòÍ</t>
    </r>
    <r>
      <rPr>
        <sz val="16"/>
        <color rgb="FFFF0000"/>
        <rFont val="Mikrah Hebrew Masked"/>
      </rPr>
      <t>éÝ</t>
    </r>
  </si>
  <si>
    <r>
      <rPr>
        <sz val="16"/>
        <color rgb="FFFF0000"/>
        <rFont val="Mikrah Hebrew Masked"/>
      </rPr>
      <t>é</t>
    </r>
    <r>
      <rPr>
        <sz val="12"/>
        <color indexed="8"/>
        <rFont val="Mikrah Hebrew Masked"/>
      </rPr>
      <t>ðÚàÍ</t>
    </r>
    <r>
      <rPr>
        <sz val="16"/>
        <color rgb="FFFF0000"/>
        <rFont val="Mikrah Hebrew Masked"/>
      </rPr>
      <t>åÝ</t>
    </r>
  </si>
  <si>
    <r>
      <t>÷</t>
    </r>
    <r>
      <rPr>
        <sz val="16"/>
        <color rgb="FFFF0000"/>
        <rFont val="Mikrah Hebrew Masked"/>
      </rPr>
      <t>é</t>
    </r>
    <r>
      <rPr>
        <sz val="12"/>
        <color indexed="8"/>
        <rFont val="Mikrah Hebrew Masked"/>
      </rPr>
      <t>CÚöÒ</t>
    </r>
  </si>
  <si>
    <r>
      <t>ü</t>
    </r>
    <r>
      <rPr>
        <sz val="16"/>
        <color rgb="FFFF0000"/>
        <rFont val="Mikrah Hebrew Masked"/>
      </rPr>
      <t>e</t>
    </r>
    <r>
      <rPr>
        <sz val="12"/>
        <color indexed="8"/>
        <rFont val="Mikrah Hebrew Masked"/>
      </rPr>
      <t>ðøÖ÷Ý</t>
    </r>
  </si>
  <si>
    <r>
      <t>í</t>
    </r>
    <r>
      <rPr>
        <sz val="16"/>
        <color rgb="FFFF0000"/>
        <rFont val="Mikrah Hebrew Masked"/>
      </rPr>
      <t>é</t>
    </r>
    <r>
      <rPr>
        <sz val="12"/>
        <color indexed="8"/>
        <rFont val="Mikrah Hebrew Masked"/>
      </rPr>
      <t>òÏúÓøÖ</t>
    </r>
  </si>
  <si>
    <r>
      <rPr>
        <sz val="16"/>
        <color rgb="FFFF0000"/>
        <rFont val="Mikrah Hebrew Masked"/>
      </rPr>
      <t>é</t>
    </r>
    <r>
      <rPr>
        <sz val="12"/>
        <color indexed="8"/>
        <rFont val="Mikrah Hebrew Masked"/>
      </rPr>
      <t>ðÛøÖ÷Ý</t>
    </r>
  </si>
  <si>
    <t>שׁ</t>
  </si>
  <si>
    <t>ף</t>
  </si>
  <si>
    <t/>
  </si>
  <si>
    <t>510  6-82</t>
  </si>
  <si>
    <t>171  5-83</t>
  </si>
  <si>
    <t>293  4-84</t>
  </si>
  <si>
    <t>1108 3-85</t>
  </si>
  <si>
    <t>31 2-86</t>
  </si>
  <si>
    <t>218 1-87</t>
  </si>
  <si>
    <t>597  14-74</t>
  </si>
  <si>
    <t>346  13-75</t>
  </si>
  <si>
    <t>360  12-76</t>
  </si>
  <si>
    <t>314  11-77</t>
  </si>
  <si>
    <r>
      <rPr>
        <sz val="12"/>
        <rFont val="Calibri"/>
        <family val="2"/>
        <scheme val="minor"/>
      </rPr>
      <t xml:space="preserve">81 </t>
    </r>
    <r>
      <rPr>
        <sz val="8"/>
        <rFont val="Calibri"/>
        <family val="2"/>
        <scheme val="minor"/>
      </rPr>
      <t>10-78</t>
    </r>
  </si>
  <si>
    <r>
      <rPr>
        <sz val="12"/>
        <rFont val="Calibri"/>
        <family val="2"/>
        <scheme val="minor"/>
      </rPr>
      <t xml:space="preserve">86 </t>
    </r>
    <r>
      <rPr>
        <sz val="8"/>
        <rFont val="Calibri"/>
        <family val="2"/>
        <scheme val="minor"/>
      </rPr>
      <t xml:space="preserve"> 9-79</t>
    </r>
  </si>
  <si>
    <t>50  8-80</t>
  </si>
  <si>
    <r>
      <rPr>
        <sz val="12"/>
        <rFont val="Calibri"/>
        <family val="2"/>
        <scheme val="minor"/>
      </rPr>
      <t>81</t>
    </r>
    <r>
      <rPr>
        <sz val="8"/>
        <rFont val="Calibri"/>
        <family val="2"/>
        <scheme val="minor"/>
      </rPr>
      <t xml:space="preserve">  7-</t>
    </r>
    <r>
      <rPr>
        <sz val="12"/>
        <rFont val="Calibri"/>
        <family val="2"/>
        <scheme val="minor"/>
      </rPr>
      <t>81</t>
    </r>
  </si>
  <si>
    <r>
      <rPr>
        <sz val="12"/>
        <color rgb="FF7030A0"/>
        <rFont val="Calibri"/>
        <family val="2"/>
        <scheme val="minor"/>
      </rPr>
      <t>Sig 271</t>
    </r>
    <r>
      <rPr>
        <sz val="8"/>
        <rFont val="Calibri"/>
        <family val="2"/>
        <scheme val="minor"/>
      </rPr>
      <t xml:space="preserve"> - 12</t>
    </r>
  </si>
  <si>
    <t>390  20-68</t>
  </si>
  <si>
    <t>600  19-69</t>
  </si>
  <si>
    <t>61  18-70</t>
  </si>
  <si>
    <t>120  17-71</t>
  </si>
  <si>
    <t>109  16-72</t>
  </si>
  <si>
    <t>30  15-73</t>
  </si>
  <si>
    <t>95  28-60</t>
  </si>
  <si>
    <t>135  27-61</t>
  </si>
  <si>
    <t>880  26-62</t>
  </si>
  <si>
    <r>
      <rPr>
        <sz val="12"/>
        <rFont val="Calibri"/>
        <family val="2"/>
        <scheme val="minor"/>
      </rPr>
      <t>81</t>
    </r>
    <r>
      <rPr>
        <sz val="8"/>
        <rFont val="Calibri"/>
        <family val="2"/>
        <scheme val="minor"/>
      </rPr>
      <t xml:space="preserve">  25-63</t>
    </r>
  </si>
  <si>
    <t>327  24-64</t>
  </si>
  <si>
    <t>56  23-65</t>
  </si>
  <si>
    <t>291  22-66</t>
  </si>
  <si>
    <t>143  21-67</t>
  </si>
  <si>
    <t>350  36-52</t>
  </si>
  <si>
    <t>656  35-53</t>
  </si>
  <si>
    <t>31  34-54</t>
  </si>
  <si>
    <t>656  33-55</t>
  </si>
  <si>
    <t>441  32-56</t>
  </si>
  <si>
    <t>31  31-57</t>
  </si>
  <si>
    <t>151  30-58</t>
  </si>
  <si>
    <t>651  29-59</t>
  </si>
  <si>
    <t>570  43-45</t>
  </si>
  <si>
    <t>299  42-46</t>
  </si>
  <si>
    <t>612  41-47</t>
  </si>
  <si>
    <t>410  40-48</t>
  </si>
  <si>
    <t>316  39-49</t>
  </si>
  <si>
    <r>
      <rPr>
        <sz val="12"/>
        <color rgb="FF7030A0"/>
        <rFont val="Calibri"/>
        <family val="2"/>
        <scheme val="minor"/>
      </rPr>
      <t>Sig 271</t>
    </r>
    <r>
      <rPr>
        <sz val="8"/>
        <rFont val="Calibri"/>
        <family val="2"/>
        <scheme val="minor"/>
      </rPr>
      <t xml:space="preserve"> - 656  38-50</t>
    </r>
  </si>
  <si>
    <t>31  37-51</t>
  </si>
  <si>
    <t>255  50-38</t>
  </si>
  <si>
    <t>286  49-39</t>
  </si>
  <si>
    <r>
      <t>37  48</t>
    </r>
    <r>
      <rPr>
        <sz val="12"/>
        <rFont val="Calibri"/>
        <family val="2"/>
        <scheme val="minor"/>
      </rPr>
      <t>-40</t>
    </r>
  </si>
  <si>
    <r>
      <t xml:space="preserve">358  </t>
    </r>
    <r>
      <rPr>
        <sz val="12"/>
        <rFont val="Calibri"/>
        <family val="2"/>
        <scheme val="minor"/>
      </rPr>
      <t>40</t>
    </r>
    <r>
      <rPr>
        <sz val="8"/>
        <rFont val="Calibri"/>
        <family val="2"/>
        <scheme val="minor"/>
      </rPr>
      <t xml:space="preserve"> xsel &amp; sup 47-41</t>
    </r>
  </si>
  <si>
    <t>177  46-42</t>
  </si>
  <si>
    <t>31  45-43</t>
  </si>
  <si>
    <t>30  44-44</t>
  </si>
  <si>
    <r>
      <rPr>
        <sz val="12"/>
        <color rgb="FF7030A0"/>
        <rFont val="Calibri"/>
        <family val="2"/>
        <scheme val="minor"/>
      </rPr>
      <t>Sig 271</t>
    </r>
    <r>
      <rPr>
        <sz val="8"/>
        <rFont val="Calibri"/>
        <family val="2"/>
        <scheme val="minor"/>
      </rPr>
      <t xml:space="preserve"> </t>
    </r>
    <r>
      <rPr>
        <sz val="12"/>
        <rFont val="Calibri"/>
        <family val="2"/>
        <scheme val="minor"/>
      </rPr>
      <t xml:space="preserve">- 260 </t>
    </r>
    <r>
      <rPr>
        <sz val="8"/>
        <rFont val="Calibri"/>
        <family val="2"/>
        <scheme val="minor"/>
      </rPr>
      <t>57-31</t>
    </r>
  </si>
  <si>
    <t>18  56-32</t>
  </si>
  <si>
    <t>430  55-33</t>
  </si>
  <si>
    <t>12  54-34</t>
  </si>
  <si>
    <t>389  53-35</t>
  </si>
  <si>
    <t>86  52-36</t>
  </si>
  <si>
    <t>30  51-37</t>
  </si>
  <si>
    <t>146  70-18</t>
  </si>
  <si>
    <t>555  69-19</t>
  </si>
  <si>
    <t xml:space="preserve"> 21 68-20</t>
  </si>
  <si>
    <t>52  67-21</t>
  </si>
  <si>
    <t>219  66-22</t>
  </si>
  <si>
    <t>120  65-23</t>
  </si>
  <si>
    <t>71  64-24</t>
  </si>
  <si>
    <t>248  63-25</t>
  </si>
  <si>
    <r>
      <t>76  62-</t>
    </r>
    <r>
      <rPr>
        <sz val="12"/>
        <rFont val="Calibri"/>
        <family val="2"/>
        <scheme val="minor"/>
      </rPr>
      <t>26</t>
    </r>
  </si>
  <si>
    <r>
      <rPr>
        <sz val="12"/>
        <rFont val="Calibri"/>
        <family val="2"/>
        <scheme val="minor"/>
      </rPr>
      <t>26</t>
    </r>
    <r>
      <rPr>
        <sz val="8"/>
        <rFont val="Calibri"/>
        <family val="2"/>
        <scheme val="minor"/>
      </rPr>
      <t xml:space="preserve">  61-27</t>
    </r>
  </si>
  <si>
    <t>16  60-28</t>
  </si>
  <si>
    <r>
      <rPr>
        <sz val="12"/>
        <rFont val="Calibri"/>
        <family val="2"/>
        <scheme val="minor"/>
      </rPr>
      <t>86</t>
    </r>
    <r>
      <rPr>
        <sz val="8"/>
        <rFont val="Calibri"/>
        <family val="2"/>
        <scheme val="minor"/>
      </rPr>
      <t xml:space="preserve">  59-29</t>
    </r>
  </si>
  <si>
    <t>30  58-30</t>
  </si>
  <si>
    <t>291  74-14</t>
  </si>
  <si>
    <t>580  73-15</t>
  </si>
  <si>
    <t>50  72-16</t>
  </si>
  <si>
    <t>716  71-17</t>
  </si>
  <si>
    <t>182  80-8</t>
  </si>
  <si>
    <t>76  79-9</t>
  </si>
  <si>
    <t>253  78-10</t>
  </si>
  <si>
    <t>170  77-11</t>
  </si>
  <si>
    <t>18  76-12</t>
  </si>
  <si>
    <t>67  75-13</t>
  </si>
  <si>
    <r>
      <t xml:space="preserve">204 </t>
    </r>
    <r>
      <rPr>
        <sz val="12"/>
        <rFont val="Calibri"/>
        <family val="2"/>
        <scheme val="minor"/>
      </rPr>
      <t xml:space="preserve"> 87</t>
    </r>
    <r>
      <rPr>
        <sz val="8"/>
        <rFont val="Calibri"/>
        <family val="2"/>
        <scheme val="minor"/>
      </rPr>
      <t>-1</t>
    </r>
  </si>
  <si>
    <t>756  86-2</t>
  </si>
  <si>
    <t>741  85-3</t>
  </si>
  <si>
    <t>78  84-4</t>
  </si>
  <si>
    <t>620  83-5</t>
  </si>
  <si>
    <t>360  82-6</t>
  </si>
  <si>
    <t>56  81-7</t>
  </si>
  <si>
    <t>Cum Without</t>
  </si>
  <si>
    <t>Both</t>
  </si>
  <si>
    <t>שׁיר</t>
  </si>
  <si>
    <t>לאסף</t>
  </si>
  <si>
    <t>תשׁחת</t>
  </si>
  <si>
    <t xml:space="preserve"> 6-82</t>
  </si>
  <si>
    <t xml:space="preserve"> 5-83</t>
  </si>
  <si>
    <t xml:space="preserve"> 4-84</t>
  </si>
  <si>
    <t xml:space="preserve"> 3-85</t>
  </si>
  <si>
    <t xml:space="preserve"> 2-86</t>
  </si>
  <si>
    <t xml:space="preserve"> 1-87</t>
  </si>
  <si>
    <t>ספרו</t>
  </si>
  <si>
    <t>וקרוב</t>
  </si>
  <si>
    <t>הודינו</t>
  </si>
  <si>
    <t>א-להים</t>
  </si>
  <si>
    <t xml:space="preserve"> 14-74</t>
  </si>
  <si>
    <t xml:space="preserve"> 13-75</t>
  </si>
  <si>
    <t xml:space="preserve"> 12-76</t>
  </si>
  <si>
    <t xml:space="preserve"> 11-77</t>
  </si>
  <si>
    <t xml:space="preserve"> 10-78</t>
  </si>
  <si>
    <t xml:space="preserve"> 9-79</t>
  </si>
  <si>
    <t xml:space="preserve"> 8-80</t>
  </si>
  <si>
    <t xml:space="preserve"> 7-81</t>
  </si>
  <si>
    <t>אשׁפט</t>
  </si>
  <si>
    <t>מועד</t>
  </si>
  <si>
    <t>אקח</t>
  </si>
  <si>
    <r>
      <t xml:space="preserve">Center Sec 1 With </t>
    </r>
    <r>
      <rPr>
        <sz val="7"/>
        <color theme="1"/>
        <rFont val="Times New Roman"/>
        <family val="1"/>
      </rPr>
      <t xml:space="preserve">נפלאותיך  T14/15 of 28 </t>
    </r>
  </si>
  <si>
    <t xml:space="preserve"> 20-68</t>
  </si>
  <si>
    <t xml:space="preserve"> 19-69</t>
  </si>
  <si>
    <t xml:space="preserve"> 18-70</t>
  </si>
  <si>
    <t xml:space="preserve"> 17-71</t>
  </si>
  <si>
    <t xml:space="preserve"> 16-72</t>
  </si>
  <si>
    <t xml:space="preserve"> 15-73</t>
  </si>
  <si>
    <t xml:space="preserve"> 8 - 7</t>
  </si>
  <si>
    <t>עמודיה</t>
  </si>
  <si>
    <t>תכנתי</t>
  </si>
  <si>
    <t>אנכי</t>
  </si>
  <si>
    <t>ישׁביה</t>
  </si>
  <si>
    <t>נמגים</t>
  </si>
  <si>
    <t xml:space="preserve"> 28-60</t>
  </si>
  <si>
    <t xml:space="preserve"> 27-61</t>
  </si>
  <si>
    <t xml:space="preserve"> 26-62</t>
  </si>
  <si>
    <t xml:space="preserve"> 25-63</t>
  </si>
  <si>
    <t xml:space="preserve"> 24-64</t>
  </si>
  <si>
    <t xml:space="preserve"> 23-65</t>
  </si>
  <si>
    <t xml:space="preserve"> 22-66</t>
  </si>
  <si>
    <t xml:space="preserve"> 21-67</t>
  </si>
  <si>
    <t>קרן</t>
  </si>
  <si>
    <t>תרימו</t>
  </si>
  <si>
    <t>ולרשׁעים</t>
  </si>
  <si>
    <t>תהלו</t>
  </si>
  <si>
    <t>להוללים</t>
  </si>
  <si>
    <t xml:space="preserve"> 36-52</t>
  </si>
  <si>
    <t xml:space="preserve"> 35-53</t>
  </si>
  <si>
    <t xml:space="preserve"> 34-54</t>
  </si>
  <si>
    <t xml:space="preserve"> 33-55</t>
  </si>
  <si>
    <t xml:space="preserve"> 32-56</t>
  </si>
  <si>
    <t xml:space="preserve"> 31-57</t>
  </si>
  <si>
    <t xml:space="preserve"> 30-58</t>
  </si>
  <si>
    <t xml:space="preserve"> 29-59</t>
  </si>
  <si>
    <t>עתק</t>
  </si>
  <si>
    <t>בצואר</t>
  </si>
  <si>
    <t>תדברו</t>
  </si>
  <si>
    <t>קרנכם</t>
  </si>
  <si>
    <t>למרום</t>
  </si>
  <si>
    <t xml:space="preserve"> 43-45</t>
  </si>
  <si>
    <t xml:space="preserve"> 42-46</t>
  </si>
  <si>
    <t xml:space="preserve"> 41-47</t>
  </si>
  <si>
    <t xml:space="preserve"> 40-48</t>
  </si>
  <si>
    <t xml:space="preserve"> 39-49</t>
  </si>
  <si>
    <t xml:space="preserve"> 38-50</t>
  </si>
  <si>
    <t xml:space="preserve"> 37-51</t>
  </si>
  <si>
    <t>ממדבר</t>
  </si>
  <si>
    <t>וממערב</t>
  </si>
  <si>
    <t>ממוצא</t>
  </si>
  <si>
    <t>Center Entire Mizmor - 44th of 87 Words</t>
  </si>
  <si>
    <t xml:space="preserve"> 50-38</t>
  </si>
  <si>
    <t xml:space="preserve"> 49-39</t>
  </si>
  <si>
    <t xml:space="preserve"> 48-40</t>
  </si>
  <si>
    <t xml:space="preserve"> 47-41</t>
  </si>
  <si>
    <t xml:space="preserve"> 46-42</t>
  </si>
  <si>
    <t xml:space="preserve"> 45-43</t>
  </si>
  <si>
    <t xml:space="preserve"> 44-44</t>
  </si>
  <si>
    <t>ירים</t>
  </si>
  <si>
    <t>וזה</t>
  </si>
  <si>
    <t>ישׁפיל</t>
  </si>
  <si>
    <t>שׁפט</t>
  </si>
  <si>
    <r>
      <t xml:space="preserve">Center 1st </t>
    </r>
    <r>
      <rPr>
        <sz val="7"/>
        <color theme="1"/>
        <rFont val="Times New Roman"/>
        <family val="1"/>
      </rPr>
      <t xml:space="preserve">כי </t>
    </r>
    <r>
      <rPr>
        <sz val="7"/>
        <color theme="1"/>
        <rFont val="Calibri"/>
        <family val="2"/>
        <scheme val="minor"/>
      </rPr>
      <t>to End - 37th of 73</t>
    </r>
  </si>
  <si>
    <t xml:space="preserve"> 57-31</t>
  </si>
  <si>
    <t xml:space="preserve"> 56-32</t>
  </si>
  <si>
    <t xml:space="preserve"> 55-33</t>
  </si>
  <si>
    <t xml:space="preserve"> 54-34</t>
  </si>
  <si>
    <t xml:space="preserve"> 53-35</t>
  </si>
  <si>
    <t xml:space="preserve"> 52-36</t>
  </si>
  <si>
    <t xml:space="preserve"> 51-37</t>
  </si>
  <si>
    <t>מסך</t>
  </si>
  <si>
    <t>חמר</t>
  </si>
  <si>
    <t>ויין</t>
  </si>
  <si>
    <t>ביד</t>
  </si>
  <si>
    <t>כוס</t>
  </si>
  <si>
    <t>9A</t>
  </si>
  <si>
    <t>Center Sec 2 - 30th of 59 Words</t>
  </si>
  <si>
    <t xml:space="preserve"> 66-22</t>
  </si>
  <si>
    <t xml:space="preserve"> 65-23</t>
  </si>
  <si>
    <t xml:space="preserve"> 64-24</t>
  </si>
  <si>
    <t xml:space="preserve"> 63-25</t>
  </si>
  <si>
    <t xml:space="preserve"> 62-26</t>
  </si>
  <si>
    <t xml:space="preserve"> 61-27</t>
  </si>
  <si>
    <t xml:space="preserve"> 60-28</t>
  </si>
  <si>
    <t xml:space="preserve"> 59-29</t>
  </si>
  <si>
    <t xml:space="preserve"> 58-30</t>
  </si>
  <si>
    <t>רשׁעי</t>
  </si>
  <si>
    <t>ישׁתו</t>
  </si>
  <si>
    <t>ימצו</t>
  </si>
  <si>
    <t>שׁמריה</t>
  </si>
  <si>
    <t>מזה</t>
  </si>
  <si>
    <t>ויגר</t>
  </si>
  <si>
    <t>9B</t>
  </si>
  <si>
    <t>לא-להי</t>
  </si>
  <si>
    <t>לעלם</t>
  </si>
  <si>
    <t>אגיד</t>
  </si>
  <si>
    <t xml:space="preserve"> 80-8</t>
  </si>
  <si>
    <t xml:space="preserve"> 79-9</t>
  </si>
  <si>
    <t xml:space="preserve"> 78-10</t>
  </si>
  <si>
    <t xml:space="preserve"> 77-11</t>
  </si>
  <si>
    <t xml:space="preserve"> 76-12</t>
  </si>
  <si>
    <t xml:space="preserve"> 75-13</t>
  </si>
  <si>
    <t>קרנות</t>
  </si>
  <si>
    <t>תרוממנה</t>
  </si>
  <si>
    <t>אגדע</t>
  </si>
  <si>
    <t>קרני</t>
  </si>
  <si>
    <t xml:space="preserve"> 87-1</t>
  </si>
  <si>
    <t xml:space="preserve"> 86-2</t>
  </si>
  <si>
    <t xml:space="preserve"> 85-3</t>
  </si>
  <si>
    <t xml:space="preserve"> 84-4</t>
  </si>
  <si>
    <t xml:space="preserve"> 83-5</t>
  </si>
  <si>
    <t xml:space="preserve"> 82-6</t>
  </si>
  <si>
    <t xml:space="preserve"> 81-7</t>
  </si>
  <si>
    <t>Elohim-YHVH For No Selah</t>
  </si>
  <si>
    <t xml:space="preserve"> 6-81</t>
  </si>
  <si>
    <t xml:space="preserve"> 5-82</t>
  </si>
  <si>
    <t xml:space="preserve"> 4-83</t>
  </si>
  <si>
    <t xml:space="preserve"> 3-84</t>
  </si>
  <si>
    <t xml:space="preserve"> 2-85</t>
  </si>
  <si>
    <t xml:space="preserve"> 1-86</t>
  </si>
  <si>
    <t>For-Rev No Selah</t>
  </si>
  <si>
    <t>For-Rev All</t>
  </si>
  <si>
    <t xml:space="preserve"> 14-73</t>
  </si>
  <si>
    <t xml:space="preserve"> 13-74</t>
  </si>
  <si>
    <t xml:space="preserve"> 12-75</t>
  </si>
  <si>
    <t xml:space="preserve"> 11-76</t>
  </si>
  <si>
    <t xml:space="preserve"> 10-77</t>
  </si>
  <si>
    <r>
      <t xml:space="preserve"> 9-</t>
    </r>
    <r>
      <rPr>
        <sz val="12"/>
        <color theme="1"/>
        <rFont val="Arial"/>
        <family val="2"/>
      </rPr>
      <t>78</t>
    </r>
  </si>
  <si>
    <t xml:space="preserve"> 8-79</t>
  </si>
  <si>
    <t xml:space="preserve"> 7-80</t>
  </si>
  <si>
    <t xml:space="preserve"> 20-67</t>
  </si>
  <si>
    <t xml:space="preserve"> 19-68</t>
  </si>
  <si>
    <t xml:space="preserve"> 18-69</t>
  </si>
  <si>
    <t xml:space="preserve"> 17-70</t>
  </si>
  <si>
    <t xml:space="preserve"> 16-71</t>
  </si>
  <si>
    <t xml:space="preserve"> 15-72</t>
  </si>
  <si>
    <t xml:space="preserve"> 27-60</t>
  </si>
  <si>
    <t xml:space="preserve"> 26-61</t>
  </si>
  <si>
    <t xml:space="preserve"> 25-62</t>
  </si>
  <si>
    <t xml:space="preserve"> 24-63</t>
  </si>
  <si>
    <t xml:space="preserve"> 23-64</t>
  </si>
  <si>
    <t xml:space="preserve"> 22-65</t>
  </si>
  <si>
    <t xml:space="preserve"> 21-66</t>
  </si>
  <si>
    <t xml:space="preserve"> 35-52</t>
  </si>
  <si>
    <t xml:space="preserve"> 34-53</t>
  </si>
  <si>
    <t xml:space="preserve"> 33-54</t>
  </si>
  <si>
    <t xml:space="preserve"> 32-55</t>
  </si>
  <si>
    <t xml:space="preserve"> 31-56</t>
  </si>
  <si>
    <t xml:space="preserve"> 30-57</t>
  </si>
  <si>
    <t xml:space="preserve"> 29-58</t>
  </si>
  <si>
    <t xml:space="preserve"> 28-59</t>
  </si>
  <si>
    <t xml:space="preserve"> 42-45</t>
  </si>
  <si>
    <t xml:space="preserve"> 41-46</t>
  </si>
  <si>
    <t xml:space="preserve"> 40-47</t>
  </si>
  <si>
    <t xml:space="preserve"> 39-48</t>
  </si>
  <si>
    <t xml:space="preserve"> 38-49</t>
  </si>
  <si>
    <t xml:space="preserve"> 37-50</t>
  </si>
  <si>
    <t xml:space="preserve"> 36-51</t>
  </si>
  <si>
    <t xml:space="preserve"> 49-38</t>
  </si>
  <si>
    <t xml:space="preserve"> 48-39</t>
  </si>
  <si>
    <t xml:space="preserve"> 47-40</t>
  </si>
  <si>
    <t xml:space="preserve"> 46-41</t>
  </si>
  <si>
    <t xml:space="preserve"> 45-42</t>
  </si>
  <si>
    <t xml:space="preserve"> 44-43</t>
  </si>
  <si>
    <t xml:space="preserve"> 43-44</t>
  </si>
  <si>
    <t xml:space="preserve"> 56-31</t>
  </si>
  <si>
    <t xml:space="preserve"> 55-32</t>
  </si>
  <si>
    <t xml:space="preserve"> 54-33</t>
  </si>
  <si>
    <t xml:space="preserve"> 53-34</t>
  </si>
  <si>
    <t xml:space="preserve"> 52-35</t>
  </si>
  <si>
    <t xml:space="preserve"> 51-36</t>
  </si>
  <si>
    <t xml:space="preserve"> 50-37</t>
  </si>
  <si>
    <r>
      <rPr>
        <sz val="12"/>
        <color theme="1"/>
        <rFont val="Calibri"/>
        <family val="2"/>
        <scheme val="minor"/>
      </rPr>
      <t xml:space="preserve"> </t>
    </r>
    <r>
      <rPr>
        <sz val="12"/>
        <color theme="1"/>
        <rFont val="Arial"/>
        <family val="2"/>
      </rPr>
      <t>52</t>
    </r>
    <r>
      <rPr>
        <sz val="8"/>
        <color theme="1"/>
        <rFont val="Arial"/>
        <family val="2"/>
      </rPr>
      <t>-36</t>
    </r>
  </si>
  <si>
    <t xml:space="preserve"> 73-14</t>
  </si>
  <si>
    <t xml:space="preserve"> 72-15</t>
  </si>
  <si>
    <t xml:space="preserve"> 71-16</t>
  </si>
  <si>
    <t xml:space="preserve"> 70-17</t>
  </si>
  <si>
    <t xml:space="preserve"> 69-18</t>
  </si>
  <si>
    <t xml:space="preserve"> 68-19</t>
  </si>
  <si>
    <t xml:space="preserve"> 67-20</t>
  </si>
  <si>
    <t xml:space="preserve"> 66-21</t>
  </si>
  <si>
    <t xml:space="preserve"> 65-22</t>
  </si>
  <si>
    <t xml:space="preserve"> 64-23</t>
  </si>
  <si>
    <t xml:space="preserve"> 63-24</t>
  </si>
  <si>
    <t xml:space="preserve"> 62-25</t>
  </si>
  <si>
    <r>
      <t xml:space="preserve"> 61</t>
    </r>
    <r>
      <rPr>
        <sz val="8"/>
        <color theme="1"/>
        <rFont val="Arial"/>
        <family val="2"/>
      </rPr>
      <t>-26</t>
    </r>
  </si>
  <si>
    <t xml:space="preserve"> 60-27</t>
  </si>
  <si>
    <t xml:space="preserve"> 59-28</t>
  </si>
  <si>
    <t xml:space="preserve"> 58-29</t>
  </si>
  <si>
    <t xml:space="preserve"> 57-30</t>
  </si>
  <si>
    <t xml:space="preserve"> 74-14</t>
  </si>
  <si>
    <t xml:space="preserve"> 73-15</t>
  </si>
  <si>
    <t xml:space="preserve"> 72-16</t>
  </si>
  <si>
    <t xml:space="preserve"> 71-17</t>
  </si>
  <si>
    <t xml:space="preserve"> 70-18</t>
  </si>
  <si>
    <t xml:space="preserve"> 69-19</t>
  </si>
  <si>
    <t xml:space="preserve"> 68-20</t>
  </si>
  <si>
    <t xml:space="preserve"> 67-21</t>
  </si>
  <si>
    <r>
      <t xml:space="preserve"> 62</t>
    </r>
    <r>
      <rPr>
        <sz val="8"/>
        <color theme="1"/>
        <rFont val="Arial"/>
        <family val="2"/>
      </rPr>
      <t>-26</t>
    </r>
  </si>
  <si>
    <t xml:space="preserve"> 79-8</t>
  </si>
  <si>
    <r>
      <t xml:space="preserve"> </t>
    </r>
    <r>
      <rPr>
        <sz val="12"/>
        <color theme="1"/>
        <rFont val="Arial"/>
        <family val="2"/>
      </rPr>
      <t>78</t>
    </r>
    <r>
      <rPr>
        <sz val="8"/>
        <color theme="1"/>
        <rFont val="Arial"/>
        <family val="2"/>
      </rPr>
      <t>-9</t>
    </r>
  </si>
  <si>
    <t xml:space="preserve"> 77-10</t>
  </si>
  <si>
    <t xml:space="preserve"> 76-11</t>
  </si>
  <si>
    <t xml:space="preserve"> 75-12</t>
  </si>
  <si>
    <t xml:space="preserve"> 74-13</t>
  </si>
  <si>
    <t xml:space="preserve"> 86-1</t>
  </si>
  <si>
    <t xml:space="preserve"> 85-2</t>
  </si>
  <si>
    <t xml:space="preserve"> 84-3</t>
  </si>
  <si>
    <t xml:space="preserve"> 83-4</t>
  </si>
  <si>
    <t xml:space="preserve"> 82-5</t>
  </si>
  <si>
    <t xml:space="preserve"> 81-6</t>
  </si>
  <si>
    <t xml:space="preserve"> 80-7</t>
  </si>
  <si>
    <r>
      <t>31 2-</t>
    </r>
    <r>
      <rPr>
        <sz val="14"/>
        <rFont val="Calibri"/>
        <family val="2"/>
        <scheme val="minor"/>
      </rPr>
      <t>86</t>
    </r>
  </si>
  <si>
    <r>
      <rPr>
        <sz val="14"/>
        <rFont val="Calibri"/>
        <family val="2"/>
        <scheme val="minor"/>
      </rPr>
      <t>81</t>
    </r>
    <r>
      <rPr>
        <sz val="10"/>
        <rFont val="Calibri"/>
        <family val="2"/>
        <scheme val="minor"/>
      </rPr>
      <t xml:space="preserve"> 10-</t>
    </r>
    <r>
      <rPr>
        <sz val="14"/>
        <rFont val="Calibri"/>
        <family val="2"/>
        <scheme val="minor"/>
      </rPr>
      <t>78</t>
    </r>
  </si>
  <si>
    <r>
      <rPr>
        <sz val="14"/>
        <rFont val="Calibri"/>
        <family val="2"/>
        <scheme val="minor"/>
      </rPr>
      <t>86</t>
    </r>
    <r>
      <rPr>
        <sz val="10"/>
        <rFont val="Calibri"/>
        <family val="2"/>
        <scheme val="minor"/>
      </rPr>
      <t xml:space="preserve">  9-79</t>
    </r>
  </si>
  <si>
    <r>
      <rPr>
        <sz val="14"/>
        <rFont val="Calibri"/>
        <family val="2"/>
        <scheme val="minor"/>
      </rPr>
      <t>81</t>
    </r>
    <r>
      <rPr>
        <sz val="10"/>
        <rFont val="Calibri"/>
        <family val="2"/>
        <scheme val="minor"/>
      </rPr>
      <t xml:space="preserve">  7-</t>
    </r>
    <r>
      <rPr>
        <sz val="14"/>
        <rFont val="Calibri"/>
        <family val="2"/>
        <scheme val="minor"/>
      </rPr>
      <t>81</t>
    </r>
  </si>
  <si>
    <r>
      <rPr>
        <sz val="14"/>
        <rFont val="Calibri"/>
        <family val="2"/>
        <scheme val="minor"/>
      </rPr>
      <t>61</t>
    </r>
    <r>
      <rPr>
        <sz val="10"/>
        <rFont val="Calibri"/>
        <family val="2"/>
        <scheme val="minor"/>
      </rPr>
      <t xml:space="preserve">  18-70</t>
    </r>
  </si>
  <si>
    <r>
      <t>135  27-</t>
    </r>
    <r>
      <rPr>
        <sz val="14"/>
        <rFont val="Calibri"/>
        <family val="2"/>
        <scheme val="minor"/>
      </rPr>
      <t>61</t>
    </r>
  </si>
  <si>
    <r>
      <t xml:space="preserve">880  </t>
    </r>
    <r>
      <rPr>
        <sz val="14"/>
        <rFont val="Calibri"/>
        <family val="2"/>
        <scheme val="minor"/>
      </rPr>
      <t>26</t>
    </r>
    <r>
      <rPr>
        <sz val="10"/>
        <rFont val="Calibri"/>
        <family val="2"/>
        <scheme val="minor"/>
      </rPr>
      <t>-62</t>
    </r>
  </si>
  <si>
    <r>
      <rPr>
        <sz val="14"/>
        <rFont val="Calibri"/>
        <family val="2"/>
        <scheme val="minor"/>
      </rPr>
      <t>81</t>
    </r>
    <r>
      <rPr>
        <sz val="10"/>
        <rFont val="Calibri"/>
        <family val="2"/>
        <scheme val="minor"/>
      </rPr>
      <t xml:space="preserve">  25-63</t>
    </r>
  </si>
  <si>
    <t xml:space="preserve"> 656  38-50</t>
  </si>
  <si>
    <t>37  48-40</t>
  </si>
  <si>
    <t>358  47-41</t>
  </si>
  <si>
    <r>
      <rPr>
        <sz val="14"/>
        <rFont val="Calibri"/>
        <family val="2"/>
        <scheme val="minor"/>
      </rPr>
      <t>260</t>
    </r>
    <r>
      <rPr>
        <sz val="10"/>
        <rFont val="Calibri"/>
        <family val="2"/>
        <scheme val="minor"/>
      </rPr>
      <t xml:space="preserve"> 57-31</t>
    </r>
  </si>
  <si>
    <r>
      <rPr>
        <sz val="14"/>
        <rFont val="Calibri"/>
        <family val="2"/>
        <scheme val="minor"/>
      </rPr>
      <t>86</t>
    </r>
    <r>
      <rPr>
        <sz val="10"/>
        <rFont val="Calibri"/>
        <family val="2"/>
        <scheme val="minor"/>
      </rPr>
      <t xml:space="preserve">  </t>
    </r>
    <r>
      <rPr>
        <sz val="14"/>
        <rFont val="Calibri"/>
        <family val="2"/>
        <scheme val="minor"/>
      </rPr>
      <t>52</t>
    </r>
    <r>
      <rPr>
        <sz val="10"/>
        <rFont val="Calibri"/>
        <family val="2"/>
        <scheme val="minor"/>
      </rPr>
      <t>-36</t>
    </r>
  </si>
  <si>
    <r>
      <t>76  62-</t>
    </r>
    <r>
      <rPr>
        <sz val="14"/>
        <rFont val="Calibri"/>
        <family val="2"/>
        <scheme val="minor"/>
      </rPr>
      <t>26</t>
    </r>
  </si>
  <si>
    <r>
      <rPr>
        <sz val="14"/>
        <rFont val="Calibri"/>
        <family val="2"/>
        <scheme val="minor"/>
      </rPr>
      <t>26</t>
    </r>
    <r>
      <rPr>
        <sz val="10"/>
        <rFont val="Calibri"/>
        <family val="2"/>
        <scheme val="minor"/>
      </rPr>
      <t xml:space="preserve">  </t>
    </r>
    <r>
      <rPr>
        <sz val="14"/>
        <rFont val="Calibri"/>
        <family val="2"/>
        <scheme val="minor"/>
      </rPr>
      <t>61</t>
    </r>
    <r>
      <rPr>
        <sz val="10"/>
        <rFont val="Calibri"/>
        <family val="2"/>
        <scheme val="minor"/>
      </rPr>
      <t>-27</t>
    </r>
  </si>
  <si>
    <r>
      <rPr>
        <sz val="14"/>
        <rFont val="Calibri"/>
        <family val="2"/>
        <scheme val="minor"/>
      </rPr>
      <t>86</t>
    </r>
    <r>
      <rPr>
        <sz val="10"/>
        <rFont val="Calibri"/>
        <family val="2"/>
        <scheme val="minor"/>
      </rPr>
      <t xml:space="preserve">  59-29</t>
    </r>
  </si>
  <si>
    <t>&lt;</t>
  </si>
  <si>
    <t>V 9 Cont</t>
  </si>
  <si>
    <r>
      <rPr>
        <sz val="10"/>
        <rFont val="Calibri"/>
        <family val="2"/>
        <scheme val="minor"/>
      </rPr>
      <t>204</t>
    </r>
    <r>
      <rPr>
        <sz val="14"/>
        <rFont val="Calibri"/>
        <family val="2"/>
        <scheme val="minor"/>
      </rPr>
      <t xml:space="preserve">  87-</t>
    </r>
    <r>
      <rPr>
        <sz val="10"/>
        <rFont val="Calibri"/>
        <family val="2"/>
        <scheme val="minor"/>
      </rPr>
      <t>1</t>
    </r>
  </si>
  <si>
    <r>
      <rPr>
        <sz val="14"/>
        <rFont val="Calibri"/>
        <family val="2"/>
        <scheme val="minor"/>
      </rPr>
      <t>78</t>
    </r>
    <r>
      <rPr>
        <sz val="10"/>
        <rFont val="Calibri"/>
        <family val="2"/>
        <scheme val="minor"/>
      </rPr>
      <t xml:space="preserve">  84-4</t>
    </r>
  </si>
  <si>
    <r>
      <t xml:space="preserve">56  </t>
    </r>
    <r>
      <rPr>
        <sz val="14"/>
        <rFont val="Calibri"/>
        <family val="2"/>
        <scheme val="minor"/>
      </rPr>
      <t>81</t>
    </r>
    <r>
      <rPr>
        <sz val="10"/>
        <rFont val="Calibri"/>
        <family val="2"/>
        <scheme val="minor"/>
      </rPr>
      <t>-7</t>
    </r>
  </si>
  <si>
    <t>òãÝBÓ</t>
  </si>
  <si>
    <t>cut-down</t>
  </si>
  <si>
    <t>1 øîÒçÓ</t>
  </si>
  <si>
    <t>(be)-in-tumult</t>
  </si>
  <si>
    <t>wine</t>
  </si>
  <si>
    <t>âEî</t>
  </si>
  <si>
    <t>melt</t>
  </si>
  <si>
    <t>ºñÑîÑ àìÐîÓ</t>
  </si>
  <si>
    <t>mix-well</t>
  </si>
  <si>
    <t>2 áøÞòÍîÒ</t>
  </si>
  <si>
    <t>west</t>
  </si>
  <si>
    <t>äöÓîÓ</t>
  </si>
  <si>
    <t>drain-down</t>
  </si>
  <si>
    <t>øâÒðÞ</t>
  </si>
  <si>
    <t>pour-down</t>
  </si>
  <si>
    <t>ãENòÒ</t>
  </si>
  <si>
    <t>pillar</t>
  </si>
  <si>
    <t>øàEÞöÒ</t>
  </si>
  <si>
    <t>1 øîÑúÑ</t>
  </si>
  <si>
    <t>wine-on-the-lees</t>
  </si>
  <si>
    <t>ïëÒ\Ó</t>
  </si>
  <si>
    <t>3 ììÒäÓ</t>
  </si>
  <si>
    <t>boastful</t>
  </si>
  <si>
    <t>W/O Selah</t>
  </si>
  <si>
    <t>&amp; Center</t>
  </si>
  <si>
    <t>8th Of 13</t>
  </si>
  <si>
    <t>נורא</t>
  </si>
  <si>
    <t>ביהודה</t>
  </si>
  <si>
    <t>יעמד</t>
  </si>
  <si>
    <t>בישׂראל</t>
  </si>
  <si>
    <t>מאז</t>
  </si>
  <si>
    <t>משׁמים</t>
  </si>
  <si>
    <t>השׁמעת</t>
  </si>
  <si>
    <t>בשׁלם</t>
  </si>
  <si>
    <t>דין</t>
  </si>
  <si>
    <t>סכו</t>
  </si>
  <si>
    <t>ומעונתו</t>
  </si>
  <si>
    <t>יראה</t>
  </si>
  <si>
    <t>בציון</t>
  </si>
  <si>
    <t>ושׁקטה</t>
  </si>
  <si>
    <t>שׁמה</t>
  </si>
  <si>
    <t>בקום</t>
  </si>
  <si>
    <t>רשׁפי</t>
  </si>
  <si>
    <t>להושׁיע</t>
  </si>
  <si>
    <t>וחרב</t>
  </si>
  <si>
    <t>ענוי</t>
  </si>
  <si>
    <t>ומלחמה</t>
  </si>
  <si>
    <t>נאור</t>
  </si>
  <si>
    <t>חמת</t>
  </si>
  <si>
    <t>אדיר</t>
  </si>
  <si>
    <t>מהררי</t>
  </si>
  <si>
    <t>תודך</t>
  </si>
  <si>
    <t>שׁארית</t>
  </si>
  <si>
    <t>אשׁתוללו</t>
  </si>
  <si>
    <t>תחגר</t>
  </si>
  <si>
    <t>נדרו</t>
  </si>
  <si>
    <t>נמו</t>
  </si>
  <si>
    <t>ושׁלמו</t>
  </si>
  <si>
    <t>שׁנתם</t>
  </si>
  <si>
    <t>לי-הוה</t>
  </si>
  <si>
    <t>א-להיכם</t>
  </si>
  <si>
    <t>מצאו</t>
  </si>
  <si>
    <t>סביביו</t>
  </si>
  <si>
    <t>אנשׁי</t>
  </si>
  <si>
    <t>יובילו</t>
  </si>
  <si>
    <t>שׁי</t>
  </si>
  <si>
    <t>ידיהם</t>
  </si>
  <si>
    <t>למורא</t>
  </si>
  <si>
    <t>יבצר</t>
  </si>
  <si>
    <t>א-להי</t>
  </si>
  <si>
    <t>נגידים</t>
  </si>
  <si>
    <t>נרדם</t>
  </si>
  <si>
    <t>ורכב</t>
  </si>
  <si>
    <t>למלכי</t>
  </si>
  <si>
    <t>וסוס</t>
  </si>
  <si>
    <t>No Cent</t>
  </si>
  <si>
    <t>8th</t>
  </si>
  <si>
    <t>ó</t>
  </si>
  <si>
    <t>of 13</t>
  </si>
  <si>
    <t>אלהים</t>
  </si>
  <si>
    <t>õ</t>
  </si>
  <si>
    <t>ליהוה</t>
  </si>
  <si>
    <t>אלהיכם</t>
  </si>
  <si>
    <t>אלהי</t>
  </si>
  <si>
    <t>þ</t>
  </si>
  <si>
    <t>ý</t>
  </si>
  <si>
    <t xml:space="preserve"> 5-1  5-84</t>
  </si>
  <si>
    <t xml:space="preserve"> 4-2  4-85</t>
  </si>
  <si>
    <t xml:space="preserve"> 3-3  3-86</t>
  </si>
  <si>
    <t xml:space="preserve"> 2-4  2-87</t>
  </si>
  <si>
    <t xml:space="preserve"> 1-5  1-88</t>
  </si>
  <si>
    <t>ìàÐøÞùËéÚAË</t>
  </si>
  <si>
    <t>äãÞEäéAÏ</t>
  </si>
  <si>
    <t>òãÞeð</t>
  </si>
  <si>
    <t xml:space="preserve"> 6-75</t>
  </si>
  <si>
    <t xml:space="preserve"> 5-76</t>
  </si>
  <si>
    <t xml:space="preserve"> 4-77</t>
  </si>
  <si>
    <t xml:space="preserve"> 3-78</t>
  </si>
  <si>
    <t xml:space="preserve"> 2-79</t>
  </si>
  <si>
    <t xml:space="preserve"> 1-80</t>
  </si>
  <si>
    <t xml:space="preserve"> 6-13  11-78</t>
  </si>
  <si>
    <t xml:space="preserve"> 5-14  10-79</t>
  </si>
  <si>
    <t xml:space="preserve"> 4-15  9-80</t>
  </si>
  <si>
    <t xml:space="preserve"> 3-16  8-81</t>
  </si>
  <si>
    <t xml:space="preserve"> 2-17  7-82</t>
  </si>
  <si>
    <t xml:space="preserve"> 1-18  6-83</t>
  </si>
  <si>
    <t>ïeIöÏáË</t>
  </si>
  <si>
    <t>eüðÞeòîËE</t>
  </si>
  <si>
    <t>eKñÔ</t>
  </si>
  <si>
    <t>íìÐúÓáË</t>
  </si>
  <si>
    <t xml:space="preserve"> 11-70</t>
  </si>
  <si>
    <t xml:space="preserve"> 10-71</t>
  </si>
  <si>
    <t xml:space="preserve"> 9-72</t>
  </si>
  <si>
    <t xml:space="preserve"> 8-73</t>
  </si>
  <si>
    <t xml:space="preserve"> 7-74</t>
  </si>
  <si>
    <t xml:space="preserve"> 11-8  16-73</t>
  </si>
  <si>
    <t xml:space="preserve"> 10-9  15-74</t>
  </si>
  <si>
    <t xml:space="preserve"> 9-10  14-75</t>
  </si>
  <si>
    <t xml:space="preserve"> 8-11  13-76</t>
  </si>
  <si>
    <t xml:space="preserve"> 7-12  12-77</t>
  </si>
  <si>
    <t>äîÓçÓìËîÏE</t>
  </si>
  <si>
    <t>áøÜçÑåÖ</t>
  </si>
  <si>
    <t>üúÑ÷Þ</t>
  </si>
  <si>
    <t>éôÐúËøÚ</t>
  </si>
  <si>
    <t>øAÒúÏ</t>
  </si>
  <si>
    <t>äNÓúÓ</t>
  </si>
  <si>
    <t xml:space="preserve"> 18-63</t>
  </si>
  <si>
    <t xml:space="preserve"> 17-64</t>
  </si>
  <si>
    <t xml:space="preserve"> 16-65</t>
  </si>
  <si>
    <t xml:space="preserve"> 15-66</t>
  </si>
  <si>
    <t xml:space="preserve"> 14-67</t>
  </si>
  <si>
    <t xml:space="preserve"> 13-68</t>
  </si>
  <si>
    <t xml:space="preserve"> 12-69</t>
  </si>
  <si>
    <r>
      <rPr>
        <sz val="12"/>
        <rFont val="Arial"/>
        <family val="2"/>
      </rPr>
      <t xml:space="preserve"> 18</t>
    </r>
    <r>
      <rPr>
        <sz val="8.25"/>
        <rFont val="Arial"/>
        <family val="2"/>
      </rPr>
      <t>-1  23-66</t>
    </r>
  </si>
  <si>
    <t xml:space="preserve"> 17-2  22-67</t>
  </si>
  <si>
    <t xml:space="preserve"> 16-3  21-68</t>
  </si>
  <si>
    <t xml:space="preserve"> 15-4  20-69</t>
  </si>
  <si>
    <t xml:space="preserve"> 14-5  19-70</t>
  </si>
  <si>
    <t xml:space="preserve"> 13-6  18-71</t>
  </si>
  <si>
    <t xml:space="preserve"> 12-7  17-72</t>
  </si>
  <si>
    <t>óøÜèÓ</t>
  </si>
  <si>
    <t>éøÛøÖäÒîÐ</t>
  </si>
  <si>
    <t>øeàðÞ</t>
  </si>
  <si>
    <t xml:space="preserve"> 23-58</t>
  </si>
  <si>
    <t xml:space="preserve"> 22-59</t>
  </si>
  <si>
    <t xml:space="preserve"> 21-60</t>
  </si>
  <si>
    <t xml:space="preserve"> 20-61</t>
  </si>
  <si>
    <t xml:space="preserve"> 19-62</t>
  </si>
  <si>
    <t xml:space="preserve"> 5-18  28-61</t>
  </si>
  <si>
    <t xml:space="preserve"> 4-19  27-62</t>
  </si>
  <si>
    <t xml:space="preserve"> 3-20  26-63</t>
  </si>
  <si>
    <t xml:space="preserve"> 2-21  25-64</t>
  </si>
  <si>
    <t xml:space="preserve"> 1-22  24-65</t>
  </si>
  <si>
    <t>íäÑéãÛéÖ</t>
  </si>
  <si>
    <t>éúÐðÖàÒ</t>
  </si>
  <si>
    <t>EàöËîÓ</t>
  </si>
  <si>
    <t>íüÓðÞúË</t>
  </si>
  <si>
    <t>EîðÞ</t>
  </si>
  <si>
    <t>éøÛéAÏàÒ</t>
  </si>
  <si>
    <t>EììËe\úËàÑ</t>
  </si>
  <si>
    <t xml:space="preserve"> 34-47</t>
  </si>
  <si>
    <t xml:space="preserve"> 33-48</t>
  </si>
  <si>
    <t xml:space="preserve"> 32-49</t>
  </si>
  <si>
    <t xml:space="preserve"> 31-50</t>
  </si>
  <si>
    <t xml:space="preserve"> 30-51</t>
  </si>
  <si>
    <t xml:space="preserve"> 29-52</t>
  </si>
  <si>
    <t xml:space="preserve"> 28-53</t>
  </si>
  <si>
    <t xml:space="preserve"> 27-54</t>
  </si>
  <si>
    <t xml:space="preserve"> 26-55</t>
  </si>
  <si>
    <t xml:space="preserve"> 25-56</t>
  </si>
  <si>
    <t xml:space="preserve"> 24-57</t>
  </si>
  <si>
    <t xml:space="preserve"> 16-7  39-50</t>
  </si>
  <si>
    <t xml:space="preserve"> 15-8  38-51</t>
  </si>
  <si>
    <t xml:space="preserve"> 14-9  37-52</t>
  </si>
  <si>
    <t xml:space="preserve"> 13-10  36-53</t>
  </si>
  <si>
    <t xml:space="preserve"> 12-11  35-54</t>
  </si>
  <si>
    <t xml:space="preserve"> 11-12  34-55</t>
  </si>
  <si>
    <t xml:space="preserve"> 10-13  33-56</t>
  </si>
  <si>
    <t xml:space="preserve"> 9-14  32-57</t>
  </si>
  <si>
    <t xml:space="preserve"> 8-15  31-58</t>
  </si>
  <si>
    <t xml:space="preserve"> 7-16  30-59</t>
  </si>
  <si>
    <t xml:space="preserve"> 6-17  29-60</t>
  </si>
  <si>
    <t>ñEñåÞ</t>
  </si>
  <si>
    <t>áëÑøÜåÖ</t>
  </si>
  <si>
    <t>íCÞøÖðÚ</t>
  </si>
  <si>
    <r>
      <rPr>
        <sz val="12"/>
        <rFont val="Arial"/>
        <family val="2"/>
      </rPr>
      <t xml:space="preserve"> </t>
    </r>
    <r>
      <rPr>
        <sz val="12"/>
        <color rgb="FFFF0000"/>
        <rFont val="Arial"/>
        <family val="2"/>
      </rPr>
      <t>40</t>
    </r>
    <r>
      <rPr>
        <sz val="12"/>
        <rFont val="Arial"/>
        <family val="2"/>
      </rPr>
      <t>-</t>
    </r>
    <r>
      <rPr>
        <sz val="8.25"/>
        <rFont val="Arial"/>
        <family val="2"/>
      </rPr>
      <t>41</t>
    </r>
  </si>
  <si>
    <t xml:space="preserve"> 39-42</t>
  </si>
  <si>
    <t xml:space="preserve"> 38-43</t>
  </si>
  <si>
    <t xml:space="preserve"> 37-44</t>
  </si>
  <si>
    <t xml:space="preserve"> 36-45</t>
  </si>
  <si>
    <t xml:space="preserve"> 35-46</t>
  </si>
  <si>
    <r>
      <rPr>
        <sz val="12"/>
        <rFont val="Arial"/>
        <family val="2"/>
      </rPr>
      <t xml:space="preserve"> 22</t>
    </r>
    <r>
      <rPr>
        <sz val="8.25"/>
        <rFont val="Arial"/>
        <family val="2"/>
      </rPr>
      <t>-1  45-44</t>
    </r>
  </si>
  <si>
    <t xml:space="preserve"> 21-2  44-45</t>
  </si>
  <si>
    <t xml:space="preserve"> 20-3  43-46</t>
  </si>
  <si>
    <t xml:space="preserve"> 19-4  42-47</t>
  </si>
  <si>
    <t xml:space="preserve"> 18-5  41-48</t>
  </si>
  <si>
    <t xml:space="preserve"> 17-6  40-49</t>
  </si>
  <si>
    <t>æàÓîÐ</t>
  </si>
  <si>
    <t>ãnòÍéÝ</t>
  </si>
  <si>
    <t>éîÏE</t>
  </si>
  <si>
    <t xml:space="preserve"> 45-36</t>
  </si>
  <si>
    <t xml:space="preserve"> 44-37</t>
  </si>
  <si>
    <t xml:space="preserve"> 43-38</t>
  </si>
  <si>
    <t xml:space="preserve"> 42-39</t>
  </si>
  <si>
    <r>
      <t xml:space="preserve"> 41-</t>
    </r>
    <r>
      <rPr>
        <sz val="12"/>
        <color rgb="FFFF0000"/>
        <rFont val="Arial"/>
        <family val="2"/>
      </rPr>
      <t>40</t>
    </r>
  </si>
  <si>
    <t xml:space="preserve"> 5-14  53-36</t>
  </si>
  <si>
    <t xml:space="preserve"> 4-15  52-37</t>
  </si>
  <si>
    <t xml:space="preserve"> 3-16  51-38</t>
  </si>
  <si>
    <t xml:space="preserve"> 2-17  50-39</t>
  </si>
  <si>
    <t xml:space="preserve"> 1-18  49-40</t>
  </si>
  <si>
    <t xml:space="preserve"> 3-1  48-41</t>
  </si>
  <si>
    <t xml:space="preserve"> 2-2  47-42</t>
  </si>
  <si>
    <t xml:space="preserve"> 1-3  46-43</t>
  </si>
  <si>
    <t>äèÓ÷ÞúÓåÖ</t>
  </si>
  <si>
    <t>äàÓøÖéÞ</t>
  </si>
  <si>
    <t>\ÓòËîÒúËäÏ</t>
  </si>
  <si>
    <t xml:space="preserve"> 51-30</t>
  </si>
  <si>
    <t xml:space="preserve"> 50-31</t>
  </si>
  <si>
    <t xml:space="preserve"> 49-32</t>
  </si>
  <si>
    <t xml:space="preserve"> 48-33</t>
  </si>
  <si>
    <t xml:space="preserve"> 47-34</t>
  </si>
  <si>
    <t xml:space="preserve"> 46-35</t>
  </si>
  <si>
    <t xml:space="preserve"> 11-8  59-30</t>
  </si>
  <si>
    <t xml:space="preserve"> 10-9  58-31</t>
  </si>
  <si>
    <t xml:space="preserve"> 9-10  57-32</t>
  </si>
  <si>
    <t xml:space="preserve"> 8-11  56-33</t>
  </si>
  <si>
    <t xml:space="preserve"> 7-12  55-34</t>
  </si>
  <si>
    <t xml:space="preserve"> 6-13  54-35</t>
  </si>
  <si>
    <t>éåÛðÖòÒ</t>
  </si>
  <si>
    <t>ò¢ÝéúÏeäìË</t>
  </si>
  <si>
    <t>íE÷AË</t>
  </si>
  <si>
    <t xml:space="preserve"> 58-23</t>
  </si>
  <si>
    <t xml:space="preserve"> 57-24</t>
  </si>
  <si>
    <t xml:space="preserve"> 56-25</t>
  </si>
  <si>
    <t xml:space="preserve"> 55-26</t>
  </si>
  <si>
    <t xml:space="preserve"> 54-27</t>
  </si>
  <si>
    <t xml:space="preserve"> 53-28</t>
  </si>
  <si>
    <t xml:space="preserve"> 52-29</t>
  </si>
  <si>
    <r>
      <rPr>
        <sz val="12"/>
        <rFont val="Arial"/>
        <family val="2"/>
      </rPr>
      <t xml:space="preserve"> 18</t>
    </r>
    <r>
      <rPr>
        <sz val="8.25"/>
        <rFont val="Arial"/>
        <family val="2"/>
      </rPr>
      <t>-1  66-23</t>
    </r>
  </si>
  <si>
    <t xml:space="preserve"> 17-2  65-24</t>
  </si>
  <si>
    <t xml:space="preserve"> 16-3  64-25</t>
  </si>
  <si>
    <t xml:space="preserve"> 15-4  63-26</t>
  </si>
  <si>
    <t xml:space="preserve"> 14-5  62-27</t>
  </si>
  <si>
    <t xml:space="preserve"> 13-6  61-28</t>
  </si>
  <si>
    <t xml:space="preserve"> 12-7  60-29</t>
  </si>
  <si>
    <t>øÊBçË\Ò</t>
  </si>
  <si>
    <t>ünçÐ</t>
  </si>
  <si>
    <t>üéøÚàÐúË</t>
  </si>
  <si>
    <t>J¸ãÜe\</t>
  </si>
  <si>
    <t xml:space="preserve"> 65-16</t>
  </si>
  <si>
    <t xml:space="preserve"> 64-17</t>
  </si>
  <si>
    <t xml:space="preserve"> 63-18</t>
  </si>
  <si>
    <t xml:space="preserve"> 62-19</t>
  </si>
  <si>
    <t xml:space="preserve"> 61-20</t>
  </si>
  <si>
    <t xml:space="preserve"> 60-21</t>
  </si>
  <si>
    <t xml:space="preserve"> 59-22</t>
  </si>
  <si>
    <t xml:space="preserve"> 7-16  73-16</t>
  </si>
  <si>
    <t xml:space="preserve"> 6-17  72-17</t>
  </si>
  <si>
    <t xml:space="preserve"> 5-18  71-18</t>
  </si>
  <si>
    <t xml:space="preserve"> 4-19  70-19</t>
  </si>
  <si>
    <t xml:space="preserve"> 3-20  69-20</t>
  </si>
  <si>
    <t xml:space="preserve"> 2-21  68-21</t>
  </si>
  <si>
    <t xml:space="preserve"> 1-22  67-22</t>
  </si>
  <si>
    <t>àøÞeNìÒ</t>
  </si>
  <si>
    <t>éúÒ</t>
  </si>
  <si>
    <t>EìéáÏeé</t>
  </si>
  <si>
    <t>åéáÓéáÏñË</t>
  </si>
  <si>
    <t>íëÑþäÐlýÌ</t>
  </si>
  <si>
    <t>EîLËúÒåÖ</t>
  </si>
  <si>
    <t>EøãØðÚ</t>
  </si>
  <si>
    <t xml:space="preserve"> 74-7</t>
  </si>
  <si>
    <t xml:space="preserve"> 73-8</t>
  </si>
  <si>
    <t xml:space="preserve"> 72-9</t>
  </si>
  <si>
    <t xml:space="preserve"> 71-10</t>
  </si>
  <si>
    <t xml:space="preserve"> 70-11</t>
  </si>
  <si>
    <t xml:space="preserve"> 69-12</t>
  </si>
  <si>
    <t xml:space="preserve"> 68-13</t>
  </si>
  <si>
    <t xml:space="preserve"> 67-14</t>
  </si>
  <si>
    <t xml:space="preserve"> 66-15</t>
  </si>
  <si>
    <t xml:space="preserve"> 16-7  82-7</t>
  </si>
  <si>
    <t xml:space="preserve"> 15-8  81-8</t>
  </si>
  <si>
    <t xml:space="preserve"> 14-9  80-9</t>
  </si>
  <si>
    <t xml:space="preserve"> 13-10  79-10</t>
  </si>
  <si>
    <t xml:space="preserve"> 12-11  78-11</t>
  </si>
  <si>
    <t xml:space="preserve"> 11-12  77-12</t>
  </si>
  <si>
    <t xml:space="preserve"> 10-13  76-13</t>
  </si>
  <si>
    <t xml:space="preserve"> 9-14  75-14</t>
  </si>
  <si>
    <t xml:space="preserve"> 8-15  74-15</t>
  </si>
  <si>
    <t>éëÐìËîÒìË</t>
  </si>
  <si>
    <t>íéãÚéâÏðÖ</t>
  </si>
  <si>
    <t>øváËéÚ</t>
  </si>
  <si>
    <r>
      <rPr>
        <sz val="12"/>
        <rFont val="Arial"/>
        <family val="2"/>
      </rPr>
      <t xml:space="preserve"> 80</t>
    </r>
    <r>
      <rPr>
        <sz val="8.25"/>
        <rFont val="Arial"/>
        <family val="2"/>
      </rPr>
      <t>-1</t>
    </r>
  </si>
  <si>
    <t xml:space="preserve"> 79-2</t>
  </si>
  <si>
    <t xml:space="preserve"> 78-3</t>
  </si>
  <si>
    <t xml:space="preserve"> 77-4</t>
  </si>
  <si>
    <t xml:space="preserve"> 76-5</t>
  </si>
  <si>
    <t xml:space="preserve"> 75-6</t>
  </si>
  <si>
    <r>
      <t xml:space="preserve"> </t>
    </r>
    <r>
      <rPr>
        <sz val="12"/>
        <rFont val="Arial"/>
        <family val="2"/>
      </rPr>
      <t>22</t>
    </r>
    <r>
      <rPr>
        <sz val="8.25"/>
        <rFont val="Arial"/>
        <family val="2"/>
      </rPr>
      <t xml:space="preserve">-1 </t>
    </r>
    <r>
      <rPr>
        <sz val="12"/>
        <rFont val="Arial"/>
        <family val="2"/>
      </rPr>
      <t xml:space="preserve"> 88</t>
    </r>
    <r>
      <rPr>
        <sz val="8.25"/>
        <rFont val="Arial"/>
        <family val="2"/>
      </rPr>
      <t>-1</t>
    </r>
  </si>
  <si>
    <t xml:space="preserve"> 21-2  87-2</t>
  </si>
  <si>
    <t xml:space="preserve"> 20-3  86-3</t>
  </si>
  <si>
    <t xml:space="preserve"> 19-4  85-4</t>
  </si>
  <si>
    <t xml:space="preserve"> 18-5  84-5</t>
  </si>
  <si>
    <t xml:space="preserve"> 17-6  83-6</t>
  </si>
  <si>
    <t xml:space="preserve"> 5-86</t>
  </si>
  <si>
    <t xml:space="preserve"> 4-87</t>
  </si>
  <si>
    <t xml:space="preserve"> 3-88</t>
  </si>
  <si>
    <t xml:space="preserve"> 2-89</t>
  </si>
  <si>
    <t xml:space="preserve"> 1-90</t>
  </si>
  <si>
    <t xml:space="preserve"> 11-80</t>
  </si>
  <si>
    <t xml:space="preserve"> 10-81</t>
  </si>
  <si>
    <t xml:space="preserve"> 9-82</t>
  </si>
  <si>
    <t xml:space="preserve"> 8-83</t>
  </si>
  <si>
    <t xml:space="preserve"> 7-84</t>
  </si>
  <si>
    <t xml:space="preserve"> 6-85</t>
  </si>
  <si>
    <t xml:space="preserve"> 16-75</t>
  </si>
  <si>
    <t xml:space="preserve"> 15-76</t>
  </si>
  <si>
    <t xml:space="preserve"> 14-77</t>
  </si>
  <si>
    <t xml:space="preserve"> 13-78</t>
  </si>
  <si>
    <t xml:space="preserve"> 12-79</t>
  </si>
  <si>
    <t xml:space="preserve"> 24-67</t>
  </si>
  <si>
    <t xml:space="preserve"> 23-68</t>
  </si>
  <si>
    <t xml:space="preserve"> 22-69</t>
  </si>
  <si>
    <t xml:space="preserve"> 21-70</t>
  </si>
  <si>
    <t xml:space="preserve"> 20-71</t>
  </si>
  <si>
    <t xml:space="preserve"> 19-72</t>
  </si>
  <si>
    <t xml:space="preserve"> 18-73</t>
  </si>
  <si>
    <t xml:space="preserve"> 17-74</t>
  </si>
  <si>
    <t xml:space="preserve"> 29-62</t>
  </si>
  <si>
    <t xml:space="preserve"> 28-63</t>
  </si>
  <si>
    <t xml:space="preserve"> 27-64</t>
  </si>
  <si>
    <t xml:space="preserve"> 26-65</t>
  </si>
  <si>
    <t xml:space="preserve"> 25-66</t>
  </si>
  <si>
    <t xml:space="preserve"> 40-51</t>
  </si>
  <si>
    <t xml:space="preserve"> 39-52</t>
  </si>
  <si>
    <t xml:space="preserve"> 38-53</t>
  </si>
  <si>
    <t xml:space="preserve"> 37-54</t>
  </si>
  <si>
    <t xml:space="preserve"> 36-55</t>
  </si>
  <si>
    <t xml:space="preserve"> 35-56</t>
  </si>
  <si>
    <t xml:space="preserve"> 34-57</t>
  </si>
  <si>
    <t xml:space="preserve"> 33-58</t>
  </si>
  <si>
    <t xml:space="preserve"> 32-59</t>
  </si>
  <si>
    <t xml:space="preserve"> 31-60</t>
  </si>
  <si>
    <t xml:space="preserve"> 30-61</t>
  </si>
  <si>
    <t xml:space="preserve"> 46-45</t>
  </si>
  <si>
    <t xml:space="preserve"> 45-46</t>
  </si>
  <si>
    <t xml:space="preserve"> 44-47</t>
  </si>
  <si>
    <t xml:space="preserve"> 43-48</t>
  </si>
  <si>
    <t xml:space="preserve"> 42-49</t>
  </si>
  <si>
    <t xml:space="preserve"> 41-50</t>
  </si>
  <si>
    <t xml:space="preserve"> 54-37</t>
  </si>
  <si>
    <t xml:space="preserve"> 53-38</t>
  </si>
  <si>
    <t xml:space="preserve"> 52-39</t>
  </si>
  <si>
    <t xml:space="preserve"> 51-40</t>
  </si>
  <si>
    <t xml:space="preserve"> 50-41</t>
  </si>
  <si>
    <t xml:space="preserve"> 49-42</t>
  </si>
  <si>
    <t xml:space="preserve"> 48-43</t>
  </si>
  <si>
    <t xml:space="preserve"> 47-44</t>
  </si>
  <si>
    <t xml:space="preserve"> 60-31</t>
  </si>
  <si>
    <t xml:space="preserve"> 59-32</t>
  </si>
  <si>
    <t xml:space="preserve"> 58-33</t>
  </si>
  <si>
    <t xml:space="preserve"> 57-34</t>
  </si>
  <si>
    <t xml:space="preserve"> 56-35</t>
  </si>
  <si>
    <t xml:space="preserve"> 55-36</t>
  </si>
  <si>
    <t xml:space="preserve"> 68-23</t>
  </si>
  <si>
    <t xml:space="preserve"> 67-24</t>
  </si>
  <si>
    <t xml:space="preserve"> 66-25</t>
  </si>
  <si>
    <t xml:space="preserve"> 65-26</t>
  </si>
  <si>
    <t xml:space="preserve"> 64-27</t>
  </si>
  <si>
    <t xml:space="preserve"> 63-28</t>
  </si>
  <si>
    <t xml:space="preserve"> 62-29</t>
  </si>
  <si>
    <t xml:space="preserve"> 61-30</t>
  </si>
  <si>
    <t xml:space="preserve"> 75-16</t>
  </si>
  <si>
    <t xml:space="preserve"> 74-17</t>
  </si>
  <si>
    <t xml:space="preserve"> 73-18</t>
  </si>
  <si>
    <t xml:space="preserve"> 72-19</t>
  </si>
  <si>
    <t xml:space="preserve"> 71-20</t>
  </si>
  <si>
    <t xml:space="preserve"> 70-21</t>
  </si>
  <si>
    <t xml:space="preserve"> 69-22</t>
  </si>
  <si>
    <t xml:space="preserve"> 84-7</t>
  </si>
  <si>
    <t xml:space="preserve"> 83-8</t>
  </si>
  <si>
    <t xml:space="preserve"> 82-9</t>
  </si>
  <si>
    <t xml:space="preserve"> 81-10</t>
  </si>
  <si>
    <t xml:space="preserve"> 80-11</t>
  </si>
  <si>
    <t xml:space="preserve"> 79-12</t>
  </si>
  <si>
    <t xml:space="preserve"> 78-13</t>
  </si>
  <si>
    <t xml:space="preserve"> 77-14</t>
  </si>
  <si>
    <t xml:space="preserve"> 76-15</t>
  </si>
  <si>
    <t xml:space="preserve"> 90-1</t>
  </si>
  <si>
    <t xml:space="preserve"> 89-2</t>
  </si>
  <si>
    <t xml:space="preserve"> 88-3</t>
  </si>
  <si>
    <t xml:space="preserve"> 87-4</t>
  </si>
  <si>
    <t xml:space="preserve"> 86-5</t>
  </si>
  <si>
    <t xml:space="preserve"> 85-6</t>
  </si>
  <si>
    <r>
      <rPr>
        <b/>
        <sz val="10"/>
        <color rgb="FFFFFF00"/>
        <rFont val="Arial"/>
        <family val="2"/>
      </rPr>
      <t xml:space="preserve">30 </t>
    </r>
    <r>
      <rPr>
        <b/>
        <sz val="8.25"/>
        <color rgb="FFFFFF00"/>
        <rFont val="Arial"/>
        <family val="2"/>
      </rPr>
      <t xml:space="preserve"> 15-73</t>
    </r>
  </si>
  <si>
    <t>4 let</t>
  </si>
  <si>
    <t>4 Cum</t>
  </si>
  <si>
    <t>Non 4</t>
  </si>
  <si>
    <t>4 Srt</t>
  </si>
  <si>
    <t>שלם</t>
  </si>
  <si>
    <t>ירושלם</t>
  </si>
  <si>
    <t>ישראל</t>
  </si>
  <si>
    <t>YVHH</t>
  </si>
  <si>
    <t>No Cen</t>
  </si>
  <si>
    <t>154/2 = 77</t>
  </si>
  <si>
    <t>Jer 10:19</t>
  </si>
  <si>
    <t>154/7=22</t>
  </si>
  <si>
    <t>éüÏeLçÒ</t>
  </si>
  <si>
    <t>Answer to Verses 8 to 10.</t>
  </si>
  <si>
    <t>154-3-5-6 = 140</t>
  </si>
  <si>
    <t>8+13 verses = 21</t>
  </si>
  <si>
    <t>üeðúË</t>
  </si>
  <si>
    <t>ïéîÏéÖ</t>
  </si>
  <si>
    <t>80 Cent. 13 Occ. G-d's name.</t>
  </si>
  <si>
    <t>øiKæËàÑ</t>
  </si>
  <si>
    <t>éìÐìËòÒîÒ</t>
  </si>
  <si>
    <t>ïEüIãéÖ</t>
  </si>
  <si>
    <t>DþÓ</t>
  </si>
  <si>
    <t>äøÞKËæËàÑ</t>
  </si>
  <si>
    <t>»àÑìËTÏ</t>
  </si>
  <si>
    <t>Shira</t>
  </si>
  <si>
    <t>éüÏéâÏäÓåÖ</t>
  </si>
  <si>
    <t>ä÷ÞòÓöËàÑåÖ</t>
  </si>
  <si>
    <r>
      <t xml:space="preserve">óHÐòÒüËüÏåÖ </t>
    </r>
    <r>
      <rPr>
        <sz val="10"/>
        <rFont val="Arial"/>
        <family val="2"/>
      </rPr>
      <t>like mizmor 42</t>
    </r>
  </si>
  <si>
    <t>»ìÑòÎTÓ</t>
  </si>
  <si>
    <t>»éüÑeìéìÏòÍáÒE</t>
  </si>
  <si>
    <t>ïéæÏàÍäÒåÖ</t>
  </si>
  <si>
    <t>éìÓàÐ</t>
  </si>
  <si>
    <t>éüÏøÞöÓ</t>
  </si>
  <si>
    <t>Jer 10:6 &amp; Same as Shira</t>
  </si>
  <si>
    <t>Jer. 10:21</t>
  </si>
  <si>
    <t>é\ÏúËøÞCÞ</t>
  </si>
  <si>
    <t>Ekha 3:49</t>
  </si>
  <si>
    <t>éãÚéÞ</t>
  </si>
  <si>
    <t>íþäÏlýKÐ</t>
  </si>
  <si>
    <t>äøÞBËðÚ</t>
  </si>
  <si>
    <t>Only Miz. 77 78 88 &amp; Ex 15:11</t>
  </si>
  <si>
    <t>âEôüÓ</t>
  </si>
  <si>
    <t>àìÑôÑ</t>
  </si>
  <si>
    <t>äðÞàÍîÐ</t>
  </si>
  <si>
    <t>\ÓòËãÝeä</t>
  </si>
  <si>
    <t>íçÐPÞäÏ</t>
  </si>
  <si>
    <t>ò¢ÝeøæËAÏ</t>
  </si>
  <si>
    <t>äéÞîÓäÌàÑåÖ</t>
  </si>
  <si>
    <t>»NÑòÒ</t>
  </si>
  <si>
    <t>óHÐòÒüËüÏåÖ</t>
  </si>
  <si>
    <t>óñÐeéåÖ</t>
  </si>
  <si>
    <t>»EàøÞ</t>
  </si>
  <si>
    <t>üeøîÔúË</t>
  </si>
  <si>
    <t>íéÚNÒ</t>
  </si>
  <si>
    <t>Jer. 10:13</t>
  </si>
  <si>
    <t>éðÞéòÐ</t>
  </si>
  <si>
    <t>é\ÏîËòÒôËðÚ</t>
  </si>
  <si>
    <t>øAÐãÝàÍ</t>
  </si>
  <si>
    <t>é\ÏáËZÒçÏ</t>
  </si>
  <si>
    <t>íéîÏéÞ</t>
  </si>
  <si>
    <t>EæBËøÖéÚ</t>
  </si>
  <si>
    <t>üeîdüË</t>
  </si>
  <si>
    <t>EîøÖf</t>
  </si>
  <si>
    <t>íéîÏìÓeò</t>
  </si>
  <si>
    <t>üeáòÓ</t>
  </si>
  <si>
    <t>éüÏðÞéâÏðÖ</t>
  </si>
  <si>
    <t>äìÓéÖLÓAÒ</t>
  </si>
  <si>
    <t>EðüËðÞ</t>
  </si>
  <si>
    <t>»éöÑöÓçÍ</t>
  </si>
  <si>
    <t>Ekha 3:40</t>
  </si>
  <si>
    <t>ùTÐçÒéÖåÝ</t>
  </si>
  <si>
    <t>EëLÓäÒüËéÚ</t>
  </si>
  <si>
    <t>Ekha 3:31 Unique</t>
  </si>
  <si>
    <t>íéîÏìÓeòìËäÒ</t>
  </si>
  <si>
    <t>»îËòÒøÝ</t>
  </si>
  <si>
    <t>çðÝæËéÚ</t>
  </si>
  <si>
    <t>ìBÒìËBÒAÒ</t>
  </si>
  <si>
    <t>EøéàÏäÐ</t>
  </si>
  <si>
    <t>íé÷ÚøÞáË</t>
  </si>
  <si>
    <t>óéñÏi</t>
  </si>
  <si>
    <t>üeöøÖìÏ</t>
  </si>
  <si>
    <t>äæÓâËøÞ</t>
  </si>
  <si>
    <t>Jer. 10:10</t>
  </si>
  <si>
    <t>Exodus 34:6</t>
  </si>
  <si>
    <t>ñôÐàÓäÑ</t>
  </si>
  <si>
    <t>íIÞAÒ</t>
  </si>
  <si>
    <t>»éìËéáÏúË¢E</t>
  </si>
  <si>
    <t>íéÚîÒAË</t>
  </si>
  <si>
    <t>»éüÑeáWÖòÏåÖ</t>
  </si>
  <si>
    <t>çëÒúÓäÍ</t>
  </si>
  <si>
    <t>üePçÒ</t>
  </si>
  <si>
    <t>EòãÞp</t>
  </si>
  <si>
    <t>üÓéçÏðÞ</t>
  </si>
  <si>
    <t>Unique with Ex. 15:13 - Shira</t>
  </si>
  <si>
    <t>ïàÊVëÒ</t>
  </si>
  <si>
    <t>Nahita to end Jer. 10:21</t>
  </si>
  <si>
    <t>õôÒ÷Þ</t>
  </si>
  <si>
    <t>åéîÓçÍøÝ</t>
  </si>
  <si>
    <t>äúÑn</t>
  </si>
  <si>
    <t>ïxäÍàÒåÖ</t>
  </si>
  <si>
    <t>See Miz. 18:6-18 Hab. 3:10-12</t>
  </si>
  <si>
    <t>U</t>
  </si>
  <si>
    <t>SEL</t>
  </si>
  <si>
    <t>2+3</t>
  </si>
  <si>
    <t>Cnt Wrd</t>
  </si>
  <si>
    <t>77-77</t>
  </si>
  <si>
    <t>EøîËàÊIåÝ</t>
  </si>
  <si>
    <t>éðÛáËE</t>
  </si>
  <si>
    <t>øéúÏéÞ</t>
  </si>
  <si>
    <t>íIÞáÒ</t>
  </si>
  <si>
    <t>äîÓøÞ</t>
  </si>
  <si>
    <t>eáëËxåÖ</t>
  </si>
  <si>
    <t>ñEñ</t>
  </si>
  <si>
    <t>äàÓBÓ</t>
  </si>
  <si>
    <t>ä`âÓ</t>
  </si>
  <si>
    <t>EäðÖîÑîËxàÍåÝ</t>
  </si>
  <si>
    <t>éáÏàÓ</t>
  </si>
  <si>
    <t>EäåÛðÖàÒåÖ</t>
  </si>
  <si>
    <t>äòÓEúéìÏ</t>
  </si>
  <si>
    <t>üøÞîËæÏåÖ</t>
  </si>
  <si>
    <t>éFÏòÓ</t>
  </si>
  <si>
    <t>óEñ</t>
  </si>
  <si>
    <t>íéÝáË</t>
  </si>
  <si>
    <t>EòAËèÔ</t>
  </si>
  <si>
    <t>åéúÓìÏúÓ</t>
  </si>
  <si>
    <t>øçÒáËîÏE</t>
  </si>
  <si>
    <t>äøÞéÞ</t>
  </si>
  <si>
    <t>eìéçÐåÖ</t>
  </si>
  <si>
    <t>ärøÖTÒ</t>
  </si>
  <si>
    <t>üaKËøÖîÒ</t>
  </si>
  <si>
    <t>ïáÑàÓ</t>
  </si>
  <si>
    <t>üleöîËáÏ</t>
  </si>
  <si>
    <t>EãøÖéÞ</t>
  </si>
  <si>
    <t>EîéßñËëÒéÖ</t>
  </si>
  <si>
    <t>ünd\Ë</t>
  </si>
  <si>
    <t>õòÒøÖ\Ï</t>
  </si>
  <si>
    <t>éøÚCÞàËðÜ</t>
  </si>
  <si>
    <t>úWÝKÒ</t>
  </si>
  <si>
    <t>eîìÐëËài</t>
  </si>
  <si>
    <t>»ðÖxçÍ</t>
  </si>
  <si>
    <t>çLÒúÒ\Ë</t>
  </si>
  <si>
    <t>ñxäÍ\Ò</t>
  </si>
  <si>
    <t>»ðÖeàBË</t>
  </si>
  <si>
    <t>áxáËE</t>
  </si>
  <si>
    <t>áìÑAË</t>
  </si>
  <si>
    <t>ündüË</t>
  </si>
  <si>
    <t>EàôË÷Þ</t>
  </si>
  <si>
    <t>íéìÏæËp</t>
  </si>
  <si>
    <t>ãðÛ</t>
  </si>
  <si>
    <t>eîëË</t>
  </si>
  <si>
    <t>EáVËðÚ</t>
  </si>
  <si>
    <t>EîøÖòÑðÜ</t>
  </si>
  <si>
    <t>»éTÑàÒ</t>
  </si>
  <si>
    <t>ç¢ÝEøáËE</t>
  </si>
  <si>
    <t>eîúÐéøÚe\</t>
  </si>
  <si>
    <t>éAÏøÖçÒ</t>
  </si>
  <si>
    <t>÷éøÚàÓ</t>
  </si>
  <si>
    <t>eîàÐìÓîË\Ï</t>
  </si>
  <si>
    <t>ììÓúÓ</t>
  </si>
  <si>
    <t>÷LÐçÒàÍ</t>
  </si>
  <si>
    <t>âéYÏàÒ</t>
  </si>
  <si>
    <t>óÊCøÖàÑ</t>
  </si>
  <si>
    <t>íéøÚéCÚàÒ</t>
  </si>
  <si>
    <t>üøÜôÑeòKÒ</t>
  </si>
  <si>
    <t>EììÍöÓ</t>
  </si>
  <si>
    <t>eîQÓKÏ</t>
  </si>
  <si>
    <t>»çÍEøáË</t>
  </si>
  <si>
    <t>\ÓôËúÒðÞ</t>
  </si>
  <si>
    <t>üÕLäÏüË</t>
  </si>
  <si>
    <t>øCÞàËðÜ</t>
  </si>
  <si>
    <t>äëÓnKÓ</t>
  </si>
  <si>
    <t>íìÏýÐAÓ</t>
  </si>
  <si>
    <t>äëÓnëÓ</t>
  </si>
  <si>
    <t>eîòÐìÓáË\Ï</t>
  </si>
  <si>
    <t>üÓéèÏðÞ</t>
  </si>
  <si>
    <t>äåÛðÖ</t>
  </si>
  <si>
    <t>\ÓìËäÒðÛ</t>
  </si>
  <si>
    <t>\ÓìËàÓBÓ</t>
  </si>
  <si>
    <t>»CÖñËçÒáË</t>
  </si>
  <si>
    <t>üúÑìÓTË</t>
  </si>
  <si>
    <t>éáÐúËi</t>
  </si>
  <si>
    <t>æçÒàÓ</t>
  </si>
  <si>
    <t>ïEæBÓøÖéÚ</t>
  </si>
  <si>
    <t>EòîËúÓ</t>
  </si>
  <si>
    <t>ïòÒðÞëË</t>
  </si>
  <si>
    <t>EânðÞ</t>
  </si>
  <si>
    <t>ãòÒøÞ</t>
  </si>
  <si>
    <t>eîæÐçÍài</t>
  </si>
  <si>
    <t>éìÐéàÐ</t>
  </si>
  <si>
    <t>éôÐELàÒ</t>
  </si>
  <si>
    <t>ïáÑàÓKÓ</t>
  </si>
  <si>
    <t>»òÍeøæË</t>
  </si>
  <si>
    <t>ìcâËAÏ</t>
  </si>
  <si>
    <t>ãçÒôÒåÞ</t>
  </si>
  <si>
    <t>äüÓîÓéàÐ</t>
  </si>
  <si>
    <t>íäÑéìÐòÍ</t>
  </si>
  <si>
    <t>ìÊT\Ï</t>
  </si>
  <si>
    <t>úãÞWÖîÏ</t>
  </si>
  <si>
    <t>»\ËáËúÏìË</t>
  </si>
  <si>
    <t>ïeëîÓ</t>
  </si>
  <si>
    <t>»üËìÓçÍðÝ</t>
  </si>
  <si>
    <t>eîòÐHÓüÏåÖ</t>
  </si>
  <si>
    <t>eîàÐáÏ\Ë</t>
  </si>
  <si>
    <t>ºlîËéÚ</t>
  </si>
  <si>
    <t>éîÐ</t>
  </si>
  <si>
    <t>íäÑìÐòÍ</t>
  </si>
  <si>
    <t>áúÑIÞåÝ</t>
  </si>
  <si>
    <t>åéúÓøÞôÓáËE</t>
  </si>
  <si>
    <t>eAëËøÚAË</t>
  </si>
  <si>
    <t>àáÓ</t>
  </si>
  <si>
    <t>äúÓAÓIÝáÒ</t>
  </si>
  <si>
    <t>EëìËäÓ</t>
  </si>
  <si>
    <t>ïxäÍàÒ</t>
  </si>
  <si>
    <t>Aaron</t>
  </si>
  <si>
    <t>ñôÐàÓ</t>
  </si>
  <si>
    <t>ìBÒìËBÒ</t>
  </si>
  <si>
    <t>whirling-wheel</t>
  </si>
  <si>
    <t>íøÝæÓ</t>
  </si>
  <si>
    <t>óñÐeé</t>
  </si>
  <si>
    <t>Joseph</t>
  </si>
  <si>
    <t>ïàÒîÓ</t>
  </si>
  <si>
    <t>refuse-1</t>
  </si>
  <si>
    <t>ììÓòÍîÒ</t>
  </si>
  <si>
    <t>doing</t>
  </si>
  <si>
    <t>Moses</t>
  </si>
  <si>
    <t>íçÒðÞ</t>
  </si>
  <si>
    <t>3 óèÒòÓ</t>
  </si>
  <si>
    <t>proceed</t>
  </si>
  <si>
    <t>heel</t>
  </si>
  <si>
    <t>íòÒTÓ</t>
  </si>
  <si>
    <t>stir</t>
  </si>
  <si>
    <t>÷òÒöÓ</t>
  </si>
  <si>
    <t>cry-2</t>
  </si>
  <si>
    <t>íòÒøÝ</t>
  </si>
  <si>
    <t>thunder</t>
  </si>
  <si>
    <t>ìéáÏúË</t>
  </si>
  <si>
    <t>road</t>
  </si>
  <si>
    <t>ïéÚòÒ üøÝîÔúË</t>
  </si>
  <si>
    <t>change-2</t>
  </si>
  <si>
    <t>íeä\Ë</t>
  </si>
  <si>
    <t>àìÑTÑ</t>
  </si>
  <si>
    <t>ç¢ÝéùÏ</t>
  </si>
  <si>
    <t>åôéñåéå</t>
  </si>
  <si>
    <t>åñðéå</t>
  </si>
  <si>
    <t>õ÷éå</t>
  </si>
  <si>
    <t>íéøôà</t>
  </si>
  <si>
    <t>åäåøîé</t>
  </si>
  <si>
    <t>åøîéå</t>
  </si>
  <si>
    <t>ïúéë</t>
  </si>
  <si>
    <t>é÷úåð</t>
  </si>
  <si>
    <t>àèçì</t>
  </si>
  <si>
    <t>åàèç</t>
  </si>
  <si>
    <t>éîåø</t>
  </si>
  <si>
    <t>åäåáéöòé</t>
  </si>
  <si>
    <t>øåáâë</t>
  </si>
  <si>
    <t>éüøåü</t>
  </si>
  <si>
    <t>üåøîì</t>
  </si>
  <si>
    <t>ïðåøüî</t>
  </si>
  <si>
    <t>åèä</t>
  </si>
  <si>
    <t>åëôä</t>
  </si>
  <si>
    <t>åðéîàä</t>
  </si>
  <si>
    <t>åáåúéå</t>
  </si>
  <si>
    <t>åéüåãòå</t>
  </si>
  <si>
    <t>ïééî</t>
  </si>
  <si>
    <t>íëðæà</t>
  </si>
  <si>
    <t>äéöá</t>
  </si>
  <si>
    <t>åéüåàìôðá</t>
  </si>
  <si>
    <t>êéå</t>
  </si>
  <si>
    <t>éøîàì</t>
  </si>
  <si>
    <t>ìëéå</t>
  </si>
  <si>
    <t>åøîú</t>
  </si>
  <si>
    <t>åéøö</t>
  </si>
  <si>
    <t>ìáäá</t>
  </si>
  <si>
    <t>úåã÷å</t>
  </si>
  <si>
    <t>åâñéå</t>
  </si>
  <si>
    <t>äçüôà</t>
  </si>
  <si>
    <t>íäéîé</t>
  </si>
  <si>
    <t>åãâáéå</t>
  </si>
  <si>
    <t>üôøç</t>
  </si>
  <si>
    <t>ìúîá</t>
  </si>
  <si>
    <r>
      <t>88th</t>
    </r>
    <r>
      <rPr>
        <sz val="12"/>
        <rFont val="Mikrah Consonantal Masked"/>
      </rPr>
      <t xml:space="preserve"> üéøá</t>
    </r>
  </si>
  <si>
    <t>ìàúì</t>
  </si>
  <si>
    <t>íüåðúå</t>
  </si>
  <si>
    <t>ååüä</t>
  </si>
  <si>
    <t>íüåáàë</t>
  </si>
  <si>
    <t>äìäáá</t>
  </si>
  <si>
    <t>åëôäð</t>
  </si>
  <si>
    <t>äòéáà</t>
  </si>
  <si>
    <t>åüøåüáå</t>
  </si>
  <si>
    <t>íúôðì</t>
  </si>
  <si>
    <t>åøëæ</t>
  </si>
  <si>
    <t>üú÷ë</t>
  </si>
  <si>
    <t>üåãéç</t>
  </si>
  <si>
    <t>åðàî</t>
  </si>
  <si>
    <t>íâøä</t>
  </si>
  <si>
    <t>ñàîéå</t>
  </si>
  <si>
    <t>üëìì</t>
  </si>
  <si>
    <t>åäåúøãå</t>
  </si>
  <si>
    <t>åäåñéòëéå</t>
  </si>
  <si>
    <t>ìäàá</t>
  </si>
  <si>
    <t>åçëúéå</t>
  </si>
  <si>
    <t>åáúå</t>
  </si>
  <si>
    <t>íüåîáá</t>
  </si>
  <si>
    <t>óñåé</t>
  </si>
  <si>
    <t>ìëåéä</t>
  </si>
  <si>
    <t>åøçúå</t>
  </si>
  <si>
    <t>íäéìéñôáå</t>
  </si>
  <si>
    <t>èáúáå</t>
  </si>
  <si>
    <t>åéüåàìôðå</t>
  </si>
  <si>
    <t>íãô</t>
  </si>
  <si>
    <t>åäåàéð÷é</t>
  </si>
  <si>
    <t>íòãðå</t>
  </si>
  <si>
    <t>êøòì</t>
  </si>
  <si>
    <t>åøëæéå</t>
  </si>
  <si>
    <t>åðéüåáàå</t>
  </si>
  <si>
    <t>íàøä</t>
  </si>
  <si>
    <t>øáòüéå</t>
  </si>
  <si>
    <t>øçáéå</t>
  </si>
  <si>
    <t>íüåáà</t>
  </si>
  <si>
    <t>íøåö</t>
  </si>
  <si>
    <t>äëä</t>
  </si>
  <si>
    <t>ìýå</t>
  </si>
  <si>
    <t>íéøöîá</t>
  </si>
  <si>
    <t>èáú</t>
  </si>
  <si>
    <t>ãçëð</t>
  </si>
  <si>
    <t>åéüåüà</t>
  </si>
  <si>
    <t>ìàøùéá</t>
  </si>
  <si>
    <t>íäéðáî</t>
  </si>
  <si>
    <t>åáåæéå</t>
  </si>
  <si>
    <t>íìàâ</t>
  </si>
  <si>
    <t>åéüôåîå</t>
  </si>
  <si>
    <t>úèéå</t>
  </si>
  <si>
    <t>åäåüôéå</t>
  </si>
  <si>
    <t>äãùá</t>
  </si>
  <si>
    <t>äãù</t>
  </si>
  <si>
    <t>íéìçðå</t>
  </si>
  <si>
    <t>ïòö</t>
  </si>
  <si>
    <t>åìú</t>
  </si>
  <si>
    <t>íéøôñî</t>
  </si>
  <si>
    <t>åôèúé</t>
  </si>
  <si>
    <t>íðåúìáå</t>
  </si>
  <si>
    <t>êôäéå</t>
  </si>
  <si>
    <t>üåìäü</t>
  </si>
  <si>
    <t>ò÷á</t>
  </si>
  <si>
    <t>íâä</t>
  </si>
  <si>
    <t>åáæëé</t>
  </si>
  <si>
    <t>íãì</t>
  </si>
  <si>
    <t>íäéøàé</t>
  </si>
  <si>
    <t>ïáéå</t>
  </si>
  <si>
    <t>åæåæòå</t>
  </si>
  <si>
    <t>íøéáòéå</t>
  </si>
  <si>
    <t>ìëåé</t>
  </si>
  <si>
    <t>íáìå</t>
  </si>
  <si>
    <t>íäéìæðå</t>
  </si>
  <si>
    <t>áöéå</t>
  </si>
  <si>
    <t>üü</t>
  </si>
  <si>
    <t>éáúì</t>
  </si>
  <si>
    <t>íéîø</t>
  </si>
  <si>
    <t>ïåëð</t>
  </si>
  <si>
    <t>ïåéüúé</t>
  </si>
  <si>
    <t>åæò</t>
  </si>
  <si>
    <t>åúã÷î</t>
  </si>
  <si>
    <t>ïéëé</t>
  </si>
  <si>
    <t>åüøàôüå</t>
  </si>
  <si>
    <t>õøàë</t>
  </si>
  <si>
    <t>í÷éå</t>
  </si>
  <si>
    <t>ãð</t>
  </si>
  <si>
    <t>øàú</t>
  </si>
  <si>
    <t>üåãò</t>
  </si>
  <si>
    <t>íçðéå</t>
  </si>
  <si>
    <t>åðîàð</t>
  </si>
  <si>
    <t>áøò</t>
  </si>
  <si>
    <t>á÷òéá</t>
  </si>
  <si>
    <t>ïðòá</t>
  </si>
  <si>
    <t>ïëì</t>
  </si>
  <si>
    <t>åüéøáá</t>
  </si>
  <si>
    <t>íìëàéå</t>
  </si>
  <si>
    <t>øâñéå</t>
  </si>
  <si>
    <t>äøåüå</t>
  </si>
  <si>
    <t>òãøôöå</t>
  </si>
  <si>
    <t>áøçì</t>
  </si>
  <si>
    <t>ãåãá</t>
  </si>
  <si>
    <t>íåçø</t>
  </si>
  <si>
    <t>íüéçúüå</t>
  </si>
  <si>
    <t>äìéìä</t>
  </si>
  <si>
    <t>øôëé</t>
  </si>
  <si>
    <t>åüìçðáå</t>
  </si>
  <si>
    <t>åäç÷éå</t>
  </si>
  <si>
    <t>øåàá</t>
  </si>
  <si>
    <t>ìéñçì</t>
  </si>
  <si>
    <t>øáòüä</t>
  </si>
  <si>
    <t>üàìëîî</t>
  </si>
  <si>
    <t>ä÷ùð</t>
  </si>
  <si>
    <t>íìåáé</t>
  </si>
  <si>
    <t>åéøåçá</t>
  </si>
  <si>
    <t>ïàö</t>
  </si>
  <si>
    <t>ò÷áé</t>
  </si>
  <si>
    <t>üéçúé</t>
  </si>
  <si>
    <t>íòéâéå</t>
  </si>
  <si>
    <t>äìëà</t>
  </si>
  <si>
    <t>øçàî</t>
  </si>
  <si>
    <t>íéøö</t>
  </si>
  <si>
    <t>äáøäå</t>
  </si>
  <si>
    <t>äáøàì</t>
  </si>
  <si>
    <t>üåìò</t>
  </si>
  <si>
    <t>íòéãåäì</t>
  </si>
  <si>
    <t>áéúäì</t>
  </si>
  <si>
    <t>åéüìåüáå</t>
  </si>
  <si>
    <t>åàéáä</t>
  </si>
  <si>
    <t>íäéðáì</t>
  </si>
  <si>
    <t>÷úéå</t>
  </si>
  <si>
    <t>ãøáá</t>
  </si>
  <si>
    <t>üåòøì</t>
  </si>
  <si>
    <t>üåîäüë</t>
  </si>
  <si>
    <t>íðôâ</t>
  </si>
  <si>
    <t>åììåä</t>
  </si>
  <si>
    <t>øéòé</t>
  </si>
  <si>
    <t>íüåî÷úå</t>
  </si>
  <si>
    <t>åéðäë</t>
  </si>
  <si>
    <t>àöåéå</t>
  </si>
  <si>
    <t>ìîðçá</t>
  </si>
  <si>
    <t>áøçá</t>
  </si>
  <si>
    <t>ìàøùéáå</t>
  </si>
  <si>
    <t>íéìæåð</t>
  </si>
  <si>
    <t>åüîç</t>
  </si>
  <si>
    <t>åüìçð</t>
  </si>
  <si>
    <t>òìñî</t>
  </si>
  <si>
    <t>øëæéå</t>
  </si>
  <si>
    <t>ãøáì</t>
  </si>
  <si>
    <t>åéüðîìàå</t>
  </si>
  <si>
    <t>íòøéå</t>
  </si>
  <si>
    <t>åãìåé</t>
  </si>
  <si>
    <t>ãøåéå</t>
  </si>
  <si>
    <t>íøéòá</t>
  </si>
  <si>
    <t>íüë</t>
  </si>
  <si>
    <t>åî÷é</t>
  </si>
  <si>
    <t>üåøäðë</t>
  </si>
  <si>
    <t>íäéð÷îå</t>
  </si>
  <si>
    <t>äðéëáü</t>
  </si>
  <si>
    <t>åááì</t>
  </si>
  <si>
    <t>åøôñéå</t>
  </si>
  <si>
    <t>íéôúøì</t>
  </si>
  <si>
    <t>üåðåáüáå</t>
  </si>
  <si>
    <t>åöéå</t>
  </si>
  <si>
    <t>åîéùéå</t>
  </si>
  <si>
    <t>êìåä</t>
  </si>
  <si>
    <t>íìñë</t>
  </si>
  <si>
    <t>éüìãå</t>
  </si>
  <si>
    <t>áåúé</t>
  </si>
  <si>
    <t>äøáò</t>
  </si>
  <si>
    <t>åçëúé</t>
  </si>
  <si>
    <t>çüô</t>
  </si>
  <si>
    <t>íòæå</t>
  </si>
  <si>
    <t>éììòî</t>
  </si>
  <si>
    <t>øèîéå</t>
  </si>
  <si>
    <t>äøöå</t>
  </si>
  <si>
    <t>üçìúî</t>
  </si>
  <si>
    <t>åéüåöîå</t>
  </si>
  <si>
    <t>éëàìî</t>
  </si>
  <si>
    <t>åøöðé</t>
  </si>
  <si>
    <t>íéòø</t>
  </si>
  <si>
    <t>ïâãå</t>
  </si>
  <si>
    <t>ñìôé</t>
  </si>
  <si>
    <t>áéüð</t>
  </si>
  <si>
    <t>åôàì</t>
  </si>
  <si>
    <t>øøåñ</t>
  </si>
  <si>
    <t>êùç</t>
  </si>
  <si>
    <t>äøîå</t>
  </si>
  <si>
    <t>íüéçå</t>
  </si>
  <si>
    <t>ïéëä</t>
  </si>
  <si>
    <t>äãéö</t>
  </si>
  <si>
    <t>øáãì</t>
  </si>
  <si>
    <t>øéâñä</t>
  </si>
  <si>
    <t>äðîàð</t>
  </si>
  <si>
    <t>òáùì</t>
  </si>
  <si>
    <t>òñé</t>
  </si>
  <si>
    <t>øåëá</t>
  </si>
  <si>
    <t>åçåø</t>
  </si>
  <si>
    <t>üéúàø</t>
  </si>
  <si>
    <t>âäðéå</t>
  </si>
  <si>
    <t>íéðåà</t>
  </si>
  <si>
    <t>åæòá</t>
  </si>
  <si>
    <t>ïîéü</t>
  </si>
  <si>
    <t>íç</t>
  </si>
  <si>
    <t>òñéå</t>
  </si>
  <si>
    <t>øôòë</t>
  </si>
  <si>
    <t>íâäðéå</t>
  </si>
  <si>
    <t>ìåçëå</t>
  </si>
  <si>
    <t>øãòë</t>
  </si>
  <si>
    <t>óåò</t>
  </si>
  <si>
    <t>óðë</t>
  </si>
  <si>
    <t>ìôéå</t>
  </si>
  <si>
    <t>åäðçî</t>
  </si>
  <si>
    <t>íäéáéåà</t>
  </si>
  <si>
    <t>åéüðëúîì</t>
  </si>
  <si>
    <t>åìëàéå</t>
  </si>
  <si>
    <t>åòáùéå</t>
  </si>
  <si>
    <t>íàéáéå</t>
  </si>
  <si>
    <t>íüåàüå</t>
  </si>
  <si>
    <t>ìåáâ</t>
  </si>
  <si>
    <t>åøæ</t>
  </si>
  <si>
    <t>äüð÷</t>
  </si>
  <si>
    <t>íüåàüî</t>
  </si>
  <si>
    <t>åðéîé</t>
  </si>
  <si>
    <t>úøâéå</t>
  </si>
  <si>
    <t>íìëà</t>
  </si>
  <si>
    <t>íäéðôî</t>
  </si>
  <si>
    <t>íìéôéå</t>
  </si>
  <si>
    <t>ìáçá</t>
  </si>
  <si>
    <t>äìçð</t>
  </si>
  <si>
    <t>ïëúéå</t>
  </si>
  <si>
    <t>âøäéå</t>
  </si>
  <si>
    <t>íäéðîúîá</t>
  </si>
  <si>
    <t>éèáú</t>
  </si>
  <si>
    <t>éøåçáå</t>
  </si>
  <si>
    <t>òéøëä</t>
  </si>
  <si>
    <t>øôë</t>
  </si>
  <si>
    <t>äðåáü</t>
  </si>
  <si>
    <t>understanding-1</t>
  </si>
  <si>
    <t>øéáà</t>
  </si>
  <si>
    <t>ïðò</t>
  </si>
  <si>
    <t>íä</t>
  </si>
  <si>
    <t>ìéì</t>
  </si>
  <si>
    <t>áöò</t>
  </si>
  <si>
    <t>displease</t>
  </si>
  <si>
    <t>äåü</t>
  </si>
  <si>
    <t>provoke</t>
  </si>
  <si>
    <t>ç÷ì</t>
  </si>
  <si>
    <t>swarm-of-flies</t>
  </si>
  <si>
    <t>south</t>
  </si>
  <si>
    <t>êøò</t>
  </si>
  <si>
    <t>áåæ</t>
  </si>
  <si>
    <t>flow-1</t>
  </si>
  <si>
    <t>ïàî</t>
  </si>
  <si>
    <t>be-afraid</t>
  </si>
  <si>
    <t>last-1</t>
  </si>
  <si>
    <t>äåàü</t>
  </si>
  <si>
    <t>üåà</t>
  </si>
  <si>
    <t>ìáç</t>
  </si>
  <si>
    <t>ñìô</t>
  </si>
  <si>
    <t>ìåç</t>
  </si>
  <si>
    <t>sand</t>
  </si>
  <si>
    <t>camp-1</t>
  </si>
  <si>
    <t>Ephraim</t>
  </si>
  <si>
    <t>äãéç</t>
  </si>
  <si>
    <t>riddle</t>
  </si>
  <si>
    <t>àìëî</t>
  </si>
  <si>
    <t>ìéñô</t>
  </si>
  <si>
    <t>angel</t>
  </si>
  <si>
    <t>äüô</t>
  </si>
  <si>
    <t>deceive</t>
  </si>
  <si>
    <t>øåçá</t>
  </si>
  <si>
    <t>êôä</t>
  </si>
  <si>
    <t>Ham</t>
  </si>
  <si>
    <t>manna</t>
  </si>
  <si>
    <t>provision-1</t>
  </si>
  <si>
    <t>âøä</t>
  </si>
  <si>
    <t>äìòî</t>
  </si>
  <si>
    <t>dry-2</t>
  </si>
  <si>
    <t>ãøá</t>
  </si>
  <si>
    <t>äðîìà</t>
  </si>
  <si>
    <t>widow</t>
  </si>
  <si>
    <t>ìîðç</t>
  </si>
  <si>
    <t>frost</t>
  </si>
  <si>
    <t>ììòî</t>
  </si>
  <si>
    <t>üéøá</t>
  </si>
  <si>
    <t>ìéñç</t>
  </si>
  <si>
    <t>caterpillar</t>
  </si>
  <si>
    <t>äåöî</t>
  </si>
  <si>
    <t>òãøôö</t>
  </si>
  <si>
    <t>frog</t>
  </si>
  <si>
    <t>úã÷î</t>
  </si>
  <si>
    <t>êìä</t>
  </si>
  <si>
    <t>óñà</t>
  </si>
  <si>
    <t>äð÷î</t>
  </si>
  <si>
    <t>äáøà</t>
  </si>
  <si>
    <t>locust</t>
  </si>
  <si>
    <t>àèç</t>
  </si>
  <si>
    <t>Nile</t>
  </si>
  <si>
    <t>ãâá</t>
  </si>
  <si>
    <t>ìåáé</t>
  </si>
  <si>
    <t>increase-2</t>
  </si>
  <si>
    <t>discharge-2</t>
  </si>
  <si>
    <t>Egypt</t>
  </si>
  <si>
    <t>äìäá</t>
  </si>
  <si>
    <t>òéâé</t>
  </si>
  <si>
    <t>labor-1</t>
  </si>
  <si>
    <t>ïîúî</t>
  </si>
  <si>
    <t>rich-part</t>
  </si>
  <si>
    <t>äçð</t>
  </si>
  <si>
    <t>safety</t>
  </si>
  <si>
    <t>òáð</t>
  </si>
  <si>
    <t>ìëé</t>
  </si>
  <si>
    <t>heap-2</t>
  </si>
  <si>
    <t>ïåë</t>
  </si>
  <si>
    <t>test-2</t>
  </si>
  <si>
    <t>first-born</t>
  </si>
  <si>
    <t>ïéé</t>
  </si>
  <si>
    <t>battle-1</t>
  </si>
  <si>
    <t>ãìé</t>
  </si>
  <si>
    <t>øâñ</t>
  </si>
  <si>
    <t>äîá</t>
  </si>
  <si>
    <t>ïéîé</t>
  </si>
  <si>
    <t>beginning</t>
  </si>
  <si>
    <t>ãñé</t>
  </si>
  <si>
    <t>úèð</t>
  </si>
  <si>
    <t>øáò</t>
  </si>
  <si>
    <t>be-full-of-wrath</t>
  </si>
  <si>
    <t>áöð</t>
  </si>
  <si>
    <t>ñàî</t>
  </si>
  <si>
    <t>reject</t>
  </si>
  <si>
    <t>íåø</t>
  </si>
  <si>
    <t>äìåüá</t>
  </si>
  <si>
    <t>õ÷é</t>
  </si>
  <si>
    <t>÷ûð</t>
  </si>
  <si>
    <t>ïåø</t>
  </si>
  <si>
    <t>shout</t>
  </si>
  <si>
    <t>(be)-with-arms</t>
  </si>
  <si>
    <t>merciful</t>
  </si>
  <si>
    <t>boundary</t>
  </si>
  <si>
    <t>äîø</t>
  </si>
  <si>
    <t>throw</t>
  </si>
  <si>
    <t>âäð</t>
  </si>
  <si>
    <t>íéù</t>
  </si>
  <si>
    <t>ïåîéúé</t>
  </si>
  <si>
    <t>desert-1</t>
  </si>
  <si>
    <t>ìæð</t>
  </si>
  <si>
    <t>sleep-2</t>
  </si>
  <si>
    <t>âåñ</t>
  </si>
  <si>
    <t>òñð</t>
  </si>
  <si>
    <t>set-out</t>
  </si>
  <si>
    <t>ïôâ</t>
  </si>
  <si>
    <t>vine</t>
  </si>
  <si>
    <t>priest</t>
  </si>
  <si>
    <t>óúø</t>
  </si>
  <si>
    <t>flash-1</t>
  </si>
  <si>
    <t>úøâ</t>
  </si>
  <si>
    <t>divorce-2</t>
  </si>
  <si>
    <t>øøñ</t>
  </si>
  <si>
    <t>stubborn</t>
  </si>
  <si>
    <t>òáù</t>
  </si>
  <si>
    <t>fill-2</t>
  </si>
  <si>
    <t>pestilence</t>
  </si>
  <si>
    <t>vain-hope-be</t>
  </si>
  <si>
    <t>äøåü</t>
  </si>
  <si>
    <t>ask</t>
  </si>
  <si>
    <t>ïâã</t>
  </si>
  <si>
    <t>captivity</t>
  </si>
  <si>
    <t>ïîàð</t>
  </si>
  <si>
    <t>äãò</t>
  </si>
  <si>
    <t>÷çú</t>
  </si>
  <si>
    <t>üìã</t>
  </si>
  <si>
    <t>door</t>
  </si>
  <si>
    <t>øçú</t>
  </si>
  <si>
    <t>seek-diligently</t>
  </si>
  <si>
    <t>øãò</t>
  </si>
  <si>
    <t>confidence</t>
  </si>
  <si>
    <t>milch</t>
  </si>
  <si>
    <t>äìú</t>
  </si>
  <si>
    <t>Shiloh</t>
  </si>
  <si>
    <t>äøî</t>
  </si>
  <si>
    <t>rebel-2</t>
  </si>
  <si>
    <t>ñòë</t>
  </si>
  <si>
    <t>be-angry</t>
  </si>
  <si>
    <t>Zoan</t>
  </si>
  <si>
    <t>äðú</t>
  </si>
  <si>
    <t>øåò</t>
  </si>
  <si>
    <t>áà</t>
  </si>
  <si>
    <t>äî÷ú</t>
  </si>
  <si>
    <t>sycamore</t>
  </si>
  <si>
    <t>øëæü</t>
  </si>
  <si>
    <t>êéðôì</t>
  </si>
  <si>
    <t>ü÷ðà</t>
  </si>
  <si>
    <t>êüìçðá</t>
  </si>
  <si>
    <t>óðàü</t>
  </si>
  <si>
    <t>åàîè</t>
  </si>
  <si>
    <t>íéðúàø</t>
  </si>
  <si>
    <t>ìãâë</t>
  </si>
  <si>
    <t>øòáü</t>
  </si>
  <si>
    <t>åðåîã÷é</t>
  </si>
  <si>
    <t>øüåä</t>
  </si>
  <si>
    <t>êüàð÷</t>
  </si>
  <si>
    <t>äüåîü</t>
  </si>
  <si>
    <t>åðåìã</t>
  </si>
  <si>
    <t>áúäå</t>
  </si>
  <si>
    <t>êüîç</t>
  </si>
  <si>
    <t>íééòì</t>
  </si>
  <si>
    <t>åðüð</t>
  </si>
  <si>
    <t>íéåâä</t>
  </si>
  <si>
    <t>í÷éç</t>
  </si>
  <si>
    <t>üìáð</t>
  </si>
  <si>
    <t>íüôøç</t>
  </si>
  <si>
    <t>êéãáò</t>
  </si>
  <si>
    <t>êåòãé</t>
  </si>
  <si>
    <t>êåôøç</t>
  </si>
  <si>
    <t>óåòì</t>
  </si>
  <si>
    <t>åðìéöäå</t>
  </si>
  <si>
    <t>åðçðàå</t>
  </si>
  <si>
    <t>øôëå</t>
  </si>
  <si>
    <t>ïàöå</t>
  </si>
  <si>
    <t>åüéçì</t>
  </si>
  <si>
    <t>åðéüàèç</t>
  </si>
  <si>
    <t>êüéòøî</t>
  </si>
  <si>
    <t>íîã</t>
  </si>
  <si>
    <t>íéîë</t>
  </si>
  <si>
    <t>üåáéáñ</t>
  </si>
  <si>
    <t>åäåð</t>
  </si>
  <si>
    <t>øôñð</t>
  </si>
  <si>
    <t>åîúä</t>
  </si>
  <si>
    <t>íäþäìý</t>
  </si>
  <si>
    <t>øáå÷</t>
  </si>
  <si>
    <t>See 73:28 closes like this (saper). Then 74 closes on Oleh Tamid like Olat Tamid. 75 penultimate verse Vaani Ageed.</t>
  </si>
  <si>
    <t>åðééä</t>
  </si>
  <si>
    <t>íééâá</t>
  </si>
  <si>
    <t>åðéðéòì</t>
  </si>
  <si>
    <t>üî÷ð</t>
  </si>
  <si>
    <t>Herpat olam natan lamo of end Ps. 78 is not the case all is in reverse.</t>
  </si>
  <si>
    <t>êåôúä</t>
  </si>
  <si>
    <t>where</t>
  </si>
  <si>
    <t>åðçðà</t>
  </si>
  <si>
    <t>óðà</t>
  </si>
  <si>
    <t>ä÷ðà</t>
  </si>
  <si>
    <t>groan-1</t>
  </si>
  <si>
    <t>ììã</t>
  </si>
  <si>
    <t>üàèç</t>
  </si>
  <si>
    <t>÷éç</t>
  </si>
  <si>
    <t>bosom-1</t>
  </si>
  <si>
    <t>àîè</t>
  </si>
  <si>
    <t>be-unclean</t>
  </si>
  <si>
    <t>øüé</t>
  </si>
  <si>
    <t>leave-1</t>
  </si>
  <si>
    <t>derision</t>
  </si>
  <si>
    <t>äëìîî</t>
  </si>
  <si>
    <t>üéòøî</t>
  </si>
  <si>
    <t>äìáð</t>
  </si>
  <si>
    <t>carcass</t>
  </si>
  <si>
    <t>äåð</t>
  </si>
  <si>
    <t>äî÷ð</t>
  </si>
  <si>
    <t>éò</t>
  </si>
  <si>
    <t>heap-of-ruins</t>
  </si>
  <si>
    <t>bury</t>
  </si>
  <si>
    <t>ñì÷</t>
  </si>
  <si>
    <t>deride</t>
  </si>
  <si>
    <t>ïåúàø</t>
  </si>
  <si>
    <t>first</t>
  </si>
  <si>
    <t>äòáú</t>
  </si>
  <si>
    <t>seven</t>
  </si>
  <si>
    <t>Jerusalem</t>
  </si>
  <si>
    <t>íéøöîî</t>
  </si>
  <si>
    <t>íéðúú</t>
  </si>
  <si>
    <t>òéñü</t>
  </si>
  <si>
    <t>úøâü</t>
  </si>
  <si>
    <t>àð</t>
  </si>
  <si>
    <t>èáä</t>
  </si>
  <si>
    <t>üðúò</t>
  </si>
  <si>
    <t>äòèüå</t>
  </si>
  <si>
    <t>üìôüá</t>
  </si>
  <si>
    <t>üéðô</t>
  </si>
  <si>
    <t>äéðôì</t>
  </si>
  <si>
    <t>ã÷ôå</t>
  </si>
  <si>
    <t>íüìëàä</t>
  </si>
  <si>
    <t>úøúüå</t>
  </si>
  <si>
    <t>äéúøú</t>
  </si>
  <si>
    <t>äòîã</t>
  </si>
  <si>
    <t>àìîüå</t>
  </si>
  <si>
    <t>äðëå</t>
  </si>
  <si>
    <t>åî÷úüå</t>
  </si>
  <si>
    <t>üåòîãá</t>
  </si>
  <si>
    <t>åñë</t>
  </si>
  <si>
    <t>äòèð</t>
  </si>
  <si>
    <t>íéáåøëä</t>
  </si>
  <si>
    <t>úéìú</t>
  </si>
  <si>
    <t>äòéôåä</t>
  </si>
  <si>
    <t>äìö</t>
  </si>
  <si>
    <t>ïåãî</t>
  </si>
  <si>
    <t>äéôðòå</t>
  </si>
  <si>
    <t>äüöîà</t>
  </si>
  <si>
    <t>ïîéðáå</t>
  </si>
  <si>
    <t>åðéáéàå</t>
  </si>
  <si>
    <t>äúðîå</t>
  </si>
  <si>
    <t>åâòìé</t>
  </si>
  <si>
    <t>çìúü</t>
  </si>
  <si>
    <t>äôøù</t>
  </si>
  <si>
    <t>äøøåò</t>
  </si>
  <si>
    <t>äøéö÷</t>
  </si>
  <si>
    <t>äçåñë</t>
  </si>
  <si>
    <t>üøòâî</t>
  </si>
  <si>
    <t>äëìå</t>
  </si>
  <si>
    <t>åðáéúä</t>
  </si>
  <si>
    <t>äüòúéì</t>
  </si>
  <si>
    <t>øàäå</t>
  </si>
  <si>
    <t>äéüå÷ðåé</t>
  </si>
  <si>
    <t>äòúåðå</t>
  </si>
  <si>
    <t>üöøô</t>
  </si>
  <si>
    <t>äéøãâ</t>
  </si>
  <si>
    <t>äåøàå</t>
  </si>
  <si>
    <t>äðîñøëé</t>
  </si>
  <si>
    <t>üöîà</t>
  </si>
  <si>
    <t>øéæç</t>
  </si>
  <si>
    <t>øòéî</t>
  </si>
  <si>
    <t>æéæå</t>
  </si>
  <si>
    <t>éãù</t>
  </si>
  <si>
    <t>äðòøé</t>
  </si>
  <si>
    <t>åðéçü</t>
  </si>
  <si>
    <t>êîúáå</t>
  </si>
  <si>
    <t>àø÷ð</t>
  </si>
  <si>
    <t>øàä</t>
  </si>
  <si>
    <t>Warning</t>
  </si>
  <si>
    <t>Summary</t>
  </si>
  <si>
    <t>åðéðøä</t>
  </si>
  <si>
    <t>271  5-125</t>
  </si>
  <si>
    <t>óñåäéá</t>
  </si>
  <si>
    <t>åðæåò</t>
  </si>
  <si>
    <t>äãéòàå</t>
  </si>
  <si>
    <t>åúçëé</t>
  </si>
  <si>
    <t>åüàöá</t>
  </si>
  <si>
    <t>éìå÷ì</t>
  </si>
  <si>
    <t>ìàøùéå</t>
  </si>
  <si>
    <t>íüò</t>
  </si>
  <si>
    <t>äáà</t>
  </si>
  <si>
    <t>äøîæ</t>
  </si>
  <si>
    <t>åäìéëàéå</t>
  </si>
  <si>
    <t>åðüå</t>
  </si>
  <si>
    <t>åäçìúàå</t>
  </si>
  <si>
    <t>óü</t>
  </si>
  <si>
    <t>üåøéøúá</t>
  </si>
  <si>
    <t>äèç</t>
  </si>
  <si>
    <t>òîúà</t>
  </si>
  <si>
    <t>øåöîå</t>
  </si>
  <si>
    <t>íéòð</t>
  </si>
  <si>
    <t>éüåøéñä</t>
  </si>
  <si>
    <t>úáã</t>
  </si>
  <si>
    <t>ìáñî</t>
  </si>
  <si>
    <t>íäéüåöòåîá</t>
  </si>
  <si>
    <t>êòéáùà</t>
  </si>
  <si>
    <t>åîëú</t>
  </si>
  <si>
    <t>úãçá</t>
  </si>
  <si>
    <t>ãåãî</t>
  </si>
  <si>
    <t>äðøáòü</t>
  </si>
  <si>
    <t>øëð</t>
  </si>
  <si>
    <t>äñëá</t>
  </si>
  <si>
    <t>íåéì</t>
  </si>
  <si>
    <t>üàø÷</t>
  </si>
  <si>
    <t>éëøãá</t>
  </si>
  <si>
    <t>åðâç</t>
  </si>
  <si>
    <t>êöìçàå</t>
  </si>
  <si>
    <t>åëìäé</t>
  </si>
  <si>
    <t>êðòà</t>
  </si>
  <si>
    <t>êìòîä</t>
  </si>
  <si>
    <t>íòø</t>
  </si>
  <si>
    <t>òéðëà</t>
  </si>
  <si>
    <t>êðçáà</t>
  </si>
  <si>
    <t>áçøä</t>
  </si>
  <si>
    <t>êéô</t>
  </si>
  <si>
    <t>íäéøö</t>
  </si>
  <si>
    <t>åäàìîàå</t>
  </si>
  <si>
    <t>271  5-58</t>
  </si>
  <si>
    <t>äáéøî</t>
  </si>
  <si>
    <t>271 - All Text</t>
  </si>
  <si>
    <t>271-Word 5-58</t>
  </si>
  <si>
    <t>åèôù</t>
  </si>
  <si>
    <t>éúøîà</t>
  </si>
  <si>
    <t>úãòá</t>
  </si>
  <si>
    <t>íåúéå</t>
  </si>
  <si>
    <t>íúà</t>
  </si>
  <si>
    <t>ùøå</t>
  </si>
  <si>
    <t>å÷éãöä</t>
  </si>
  <si>
    <t>èôùé</t>
  </si>
  <si>
    <t>åèìô</t>
  </si>
  <si>
    <t>ïëà</t>
  </si>
  <si>
    <t>éúî</t>
  </si>
  <si>
    <t>íãàë</t>
  </si>
  <si>
    <t>åèôùú</t>
  </si>
  <si>
    <t>ïåúåîú</t>
  </si>
  <si>
    <t>ãçàëå</t>
  </si>
  <si>
    <t>éðôå</t>
  </si>
  <si>
    <t>åìéöä</t>
  </si>
  <si>
    <t>íéøùä</t>
  </si>
  <si>
    <t>åìôú</t>
  </si>
  <si>
    <t>åàùú</t>
  </si>
  <si>
    <t>äèôù</t>
  </si>
  <si>
    <t>äëùçá</t>
  </si>
  <si>
    <t>åëìäúé</t>
  </si>
  <si>
    <t>åèåîé</t>
  </si>
  <si>
    <t>äúà</t>
  </si>
  <si>
    <t>ìçðú</t>
  </si>
  <si>
    <t>éãñåî</t>
  </si>
  <si>
    <t>ïéãîë</t>
  </si>
  <si>
    <t>àøñéñë</t>
  </si>
  <si>
    <t>ïéáéë</t>
  </si>
  <si>
    <t>éîã</t>
  </si>
  <si>
    <t>ìçðá</t>
  </si>
  <si>
    <t>ïåúé÷</t>
  </si>
  <si>
    <t>ïéòá</t>
  </si>
  <si>
    <t>øàã</t>
  </si>
  <si>
    <t>è÷úü</t>
  </si>
  <si>
    <t>åéä</t>
  </si>
  <si>
    <t>ïîã</t>
  </si>
  <si>
    <t>äîãàì</t>
  </si>
  <si>
    <t>åîüéú</t>
  </si>
  <si>
    <t>êéáéåà</t>
  </si>
  <si>
    <t>åîáéãð</t>
  </si>
  <si>
    <t>ïåéîäé</t>
  </si>
  <si>
    <t>áøòë</t>
  </si>
  <si>
    <t>êéàðùîå</t>
  </si>
  <si>
    <t>áàæëå</t>
  </si>
  <si>
    <t>åàùð</t>
  </si>
  <si>
    <t>çáæëå</t>
  </si>
  <si>
    <t>òðîìöëå</t>
  </si>
  <si>
    <t>åîëéñð</t>
  </si>
  <si>
    <t>åîéøòé</t>
  </si>
  <si>
    <t>ãåñ</t>
  </si>
  <si>
    <t>åöòéüéå</t>
  </si>
  <si>
    <t>äúøéð</t>
  </si>
  <si>
    <t>êéðåôö</t>
  </si>
  <si>
    <t>íãéçëðå</t>
  </si>
  <si>
    <t>ìâìâë</t>
  </si>
  <si>
    <t>øëæé</t>
  </si>
  <si>
    <t>ú÷ë</t>
  </si>
  <si>
    <t>úàë</t>
  </si>
  <si>
    <t>øòé</t>
  </si>
  <si>
    <t>äáäìëå</t>
  </si>
  <si>
    <t>èäìü</t>
  </si>
  <si>
    <t>íôãøü</t>
  </si>
  <si>
    <t>éìäà</t>
  </si>
  <si>
    <t>êøòñá</t>
  </si>
  <si>
    <t>íåãà</t>
  </si>
  <si>
    <t>êüôåñáå</t>
  </si>
  <si>
    <t>íéìàòîúéå</t>
  </si>
  <si>
    <t>íìäáü</t>
  </si>
  <si>
    <t>áàåî</t>
  </si>
  <si>
    <t>íéøâäå</t>
  </si>
  <si>
    <t>íäéðô</t>
  </si>
  <si>
    <t>ìáâ</t>
  </si>
  <si>
    <t>ïåì÷</t>
  </si>
  <si>
    <t>ïåîòå</t>
  </si>
  <si>
    <t>åú÷áéå</t>
  </si>
  <si>
    <t>÷ìîòå</t>
  </si>
  <si>
    <t>üúìô</t>
  </si>
  <si>
    <t>åìäáéå</t>
  </si>
  <si>
    <t>øåúà</t>
  </si>
  <si>
    <t>äåìð</t>
  </si>
  <si>
    <t>íîò</t>
  </si>
  <si>
    <t>åòãéå</t>
  </si>
  <si>
    <t>èåì</t>
  </si>
  <si>
    <t>1st To</t>
  </si>
  <si>
    <t>לכסלה</t>
  </si>
  <si>
    <t>Last</t>
  </si>
  <si>
    <t>äòîúà</t>
  </si>
  <si>
    <r>
      <t>äòîúà</t>
    </r>
    <r>
      <rPr>
        <sz val="12"/>
        <rFont val="Arial"/>
        <family val="2"/>
      </rPr>
      <t xml:space="preserve"> In 85 Center In 44 Begins</t>
    </r>
  </si>
  <si>
    <t>Signature Of Section 2</t>
  </si>
  <si>
    <t>üéöø</t>
  </si>
  <si>
    <r>
      <t>üåáú üáú</t>
    </r>
    <r>
      <rPr>
        <sz val="12"/>
        <rFont val="Arial"/>
        <family val="2"/>
      </rPr>
      <t xml:space="preserve"> Center Before Selah - 8 +8 Division</t>
    </r>
  </si>
  <si>
    <t>êöøà</t>
  </si>
  <si>
    <r>
      <t>íåìú</t>
    </r>
    <r>
      <rPr>
        <sz val="12"/>
        <rFont val="Arial"/>
        <family val="2"/>
      </rPr>
      <t xml:space="preserve"> Center After Selah</t>
    </r>
  </si>
  <si>
    <t>üàùð</t>
  </si>
  <si>
    <r>
      <t>üéöø</t>
    </r>
    <r>
      <rPr>
        <sz val="11"/>
        <rFont val="Arial"/>
        <family val="2"/>
      </rPr>
      <t xml:space="preserve"> In 85 Begins In 44 Center Sec 1</t>
    </r>
  </si>
  <si>
    <t>üéñë</t>
  </si>
  <si>
    <t>Hesed and Emet meet Sedek and Shalom kiss - The 13th word forward and the 80th reverse word meet at the word selah. Note this well!!!!</t>
  </si>
  <si>
    <t>íüàèç</t>
  </si>
  <si>
    <t>äìñëì</t>
  </si>
  <si>
    <t>üôñà</t>
  </si>
  <si>
    <t>The word סלה is in the word לכסלה and this word occurs at an important juncture. It is the last word of the 8th verse w/o sup and followed by 5 verses for a total of 13 verses. And the word סלה is preceded by 16 words w/sup and לכסלה is followed by 32 words for a total of 48 words exactly half of the 96 total words in the Mizmor. It is the 64th word in the text (8x8) and it ends the only verse to end on a multiple of 8 except of course the last. Only time סלה is in a word in Tehillim.</t>
  </si>
  <si>
    <t>êüøáò</t>
  </si>
  <si>
    <t>üåáéúä</t>
  </si>
  <si>
    <t>ïåøçî</t>
  </si>
  <si>
    <t>åðáåú</t>
  </si>
  <si>
    <t>åðöøàá</t>
  </si>
  <si>
    <t>íåìúå</t>
  </si>
  <si>
    <t>øôäå</t>
  </si>
  <si>
    <t>åúâôð</t>
  </si>
  <si>
    <t>÷ãöå</t>
  </si>
  <si>
    <t>êñòë</t>
  </si>
  <si>
    <t>N S</t>
  </si>
  <si>
    <t>íìåòìä</t>
  </si>
  <si>
    <t>V N/S</t>
  </si>
  <si>
    <t>Wrd Cnt</t>
  </si>
  <si>
    <t>V R</t>
  </si>
  <si>
    <t>êúîü</t>
  </si>
  <si>
    <t>çîöü</t>
  </si>
  <si>
    <t>ó÷úð</t>
  </si>
  <si>
    <t>áåèä</t>
  </si>
  <si>
    <t>êîòå</t>
  </si>
  <si>
    <t>åðöøàå</t>
  </si>
  <si>
    <t>ïüü</t>
  </si>
  <si>
    <t>åðàøä</t>
  </si>
  <si>
    <t>êìäé</t>
  </si>
  <si>
    <t>êòúéå</t>
  </si>
  <si>
    <t>íùéå</t>
  </si>
  <si>
    <t>êøãì</t>
  </si>
  <si>
    <t>åéîòô</t>
  </si>
  <si>
    <t>íéãæ</t>
  </si>
  <si>
    <t>üãòå</t>
  </si>
  <si>
    <t>êéùòîë</t>
  </si>
  <si>
    <t>íéöéøò</t>
  </si>
  <si>
    <t>äøîú</t>
  </si>
  <si>
    <t>êåîù</t>
  </si>
  <si>
    <t>åàåáé</t>
  </si>
  <si>
    <t>íãâðì</t>
  </si>
  <si>
    <t>ååçüúéå</t>
  </si>
  <si>
    <t>òúåä</t>
  </si>
  <si>
    <t>åãáëéå</t>
  </si>
  <si>
    <t>êîúì</t>
  </si>
  <si>
    <t>ïåðçå</t>
  </si>
  <si>
    <t>êøà</t>
  </si>
  <si>
    <t>çèåáä</t>
  </si>
  <si>
    <t>íéôà</t>
  </si>
  <si>
    <t>áøå</t>
  </si>
  <si>
    <t>üåàìôð</t>
  </si>
  <si>
    <t>êãáòì</t>
  </si>
  <si>
    <t>êìäà</t>
  </si>
  <si>
    <t>äòéúåäå</t>
  </si>
  <si>
    <t>äàøéì</t>
  </si>
  <si>
    <t>äáåèì</t>
  </si>
  <si>
    <t>åúáéå</t>
  </si>
  <si>
    <t>çìñå</t>
  </si>
  <si>
    <t>äãáëàå</t>
  </si>
  <si>
    <t>éðüøæò</t>
  </si>
  <si>
    <t>éðüîçðå</t>
  </si>
  <si>
    <t>êéàø÷</t>
  </si>
  <si>
    <t>üìöäå</t>
  </si>
  <si>
    <t>äáéú÷äå</t>
  </si>
  <si>
    <t>ìåàúî</t>
  </si>
  <si>
    <t>éüåðåðçü</t>
  </si>
  <si>
    <t>äéüçü</t>
  </si>
  <si>
    <t>éüøö</t>
  </si>
  <si>
    <t>êàø÷à</t>
  </si>
  <si>
    <t>éððòü</t>
  </si>
  <si>
    <t>eüãÞEñéÖ</t>
  </si>
  <si>
    <t>ãLÒéß</t>
  </si>
  <si>
    <t>ïeIöÏìÍE</t>
  </si>
  <si>
    <t>øîÒàÓéÛ</t>
  </si>
  <si>
    <t>éøÛòÍúÒ</t>
  </si>
  <si>
    <t>úéàÏåÖ</t>
  </si>
  <si>
    <t>ìÊKîÏ</t>
  </si>
  <si>
    <t>üeðKËúËîÏ</t>
  </si>
  <si>
    <t>DAÓ</t>
  </si>
  <si>
    <t>üeãAÓëËðÚ</t>
  </si>
  <si>
    <t>øAÓãßîË</t>
  </si>
  <si>
    <t>øÊTñËéÚ</t>
  </si>
  <si>
    <t>íþäÏlýÌäÓ</t>
  </si>
  <si>
    <t>áeüëËAÏ</t>
  </si>
  <si>
    <t>øéKÏæËàÒ</t>
  </si>
  <si>
    <t>áäÒøÝ</t>
  </si>
  <si>
    <t>ìáÑáÓE</t>
  </si>
  <si>
    <t>éòÓãÖiìË</t>
  </si>
  <si>
    <t>íéøÚúÓåÖ</t>
  </si>
  <si>
    <t>íéìÏìËgKË</t>
  </si>
  <si>
    <t>øeöåÖ</t>
  </si>
  <si>
    <t>éðÝéÞòËîÒ</t>
  </si>
  <si>
    <t>üåðòì</t>
  </si>
  <si>
    <t>2 + 3</t>
  </si>
  <si>
    <t>ü÷çøä</t>
  </si>
  <si>
    <t>øôñéä</t>
  </si>
  <si>
    <t>éòãéî</t>
  </si>
  <si>
    <t>øá÷á</t>
  </si>
  <si>
    <t>éðüú</t>
  </si>
  <si>
    <t>éü÷òö</t>
  </si>
  <si>
    <t>üåáòåü</t>
  </si>
  <si>
    <t>ïåãáàá</t>
  </si>
  <si>
    <t>äìéìá</t>
  </si>
  <si>
    <t>òãåéä</t>
  </si>
  <si>
    <t>àìë</t>
  </si>
  <si>
    <t>êúçá</t>
  </si>
  <si>
    <t>êàìô</t>
  </si>
  <si>
    <t>àöà</t>
  </si>
  <si>
    <t>äáàã</t>
  </si>
  <si>
    <t>äéúð</t>
  </si>
  <si>
    <t>éüðøì</t>
  </si>
  <si>
    <t>êéüàø÷</t>
  </si>
  <si>
    <t>äòáù</t>
  </si>
  <si>
    <t>üåòøá</t>
  </si>
  <si>
    <t>ø÷ááå</t>
  </si>
  <si>
    <t>ééçå</t>
  </si>
  <si>
    <t>éüçèú</t>
  </si>
  <si>
    <t>êîã÷ü</t>
  </si>
  <si>
    <t>åòéâä</t>
  </si>
  <si>
    <t>éüáúçð</t>
  </si>
  <si>
    <t>íéüîìä</t>
  </si>
  <si>
    <t>íéàôø</t>
  </si>
  <si>
    <t>øáâë</t>
  </si>
  <si>
    <t>åîå÷é</t>
  </si>
  <si>
    <t>ìéà</t>
  </si>
  <si>
    <t>òåâå</t>
  </si>
  <si>
    <t>íéüîá</t>
  </si>
  <si>
    <t>271 Signature In Section 3</t>
  </si>
  <si>
    <r>
      <t>ø</t>
    </r>
    <r>
      <rPr>
        <sz val="12"/>
        <rFont val="Mikrah Screen Masked"/>
      </rPr>
      <t>òð</t>
    </r>
    <r>
      <rPr>
        <sz val="12"/>
        <color indexed="10"/>
        <rFont val="Mikrah Screen Masked"/>
      </rPr>
      <t>î</t>
    </r>
  </si>
  <si>
    <t>éúôç</t>
  </si>
  <si>
    <t>8 Times 13 = 104</t>
  </si>
  <si>
    <r>
      <t>é</t>
    </r>
    <r>
      <rPr>
        <sz val="12"/>
        <rFont val="Mikrah Screen Masked"/>
      </rPr>
      <t>üàùð</t>
    </r>
  </si>
  <si>
    <t>3 Times 13 = 39</t>
  </si>
  <si>
    <t>êéîà</t>
  </si>
  <si>
    <t>íéììç</t>
  </si>
  <si>
    <r>
      <t>éðò</t>
    </r>
    <r>
      <rPr>
        <sz val="12"/>
        <rFont val="Arial"/>
        <family val="2"/>
      </rPr>
      <t xml:space="preserve"> - Numerical Value = 130</t>
    </r>
  </si>
  <si>
    <t>äðåôà</t>
  </si>
  <si>
    <t>éáëú</t>
  </si>
  <si>
    <t>Superscription + Selah = 13 Words</t>
  </si>
  <si>
    <t>êéðåøç</t>
  </si>
  <si>
    <t>êéüåòá</t>
  </si>
  <si>
    <t>íüøëæ</t>
  </si>
  <si>
    <t>éðüåüîö</t>
  </si>
  <si>
    <t>éðåáñ</t>
  </si>
  <si>
    <t>êãéî</t>
  </si>
  <si>
    <t>åøæâð</t>
  </si>
  <si>
    <t>åôé÷ä</t>
  </si>
  <si>
    <t>øåáá</t>
  </si>
  <si>
    <t>üåéüçü</t>
  </si>
  <si>
    <t>íéëúçîá</t>
  </si>
  <si>
    <t>üåìöîá</t>
  </si>
  <si>
    <t>äëîñ</t>
  </si>
  <si>
    <t>üìçî</t>
  </si>
  <si>
    <t>êúçî</t>
  </si>
  <si>
    <t>üéðò</t>
  </si>
  <si>
    <t>ïîéäì</t>
  </si>
  <si>
    <t>éçøæàä</t>
  </si>
  <si>
    <t>ïåãáà</t>
  </si>
  <si>
    <t xml:space="preserve">ïåãáàá </t>
  </si>
  <si>
    <t>Abaddon</t>
  </si>
  <si>
    <t xml:space="preserve">áäà </t>
  </si>
  <si>
    <t>éçøæà</t>
  </si>
  <si>
    <t xml:space="preserve">éçøæàä </t>
  </si>
  <si>
    <t>Ezrahite</t>
  </si>
  <si>
    <t xml:space="preserve">ìéà </t>
  </si>
  <si>
    <t>äîéà</t>
  </si>
  <si>
    <t xml:space="preserve">êéîà </t>
  </si>
  <si>
    <t xml:space="preserve">íà </t>
  </si>
  <si>
    <t xml:space="preserve">êüðåîà </t>
  </si>
  <si>
    <t xml:space="preserve">àåáü </t>
  </si>
  <si>
    <t>íéüåòá</t>
  </si>
  <si>
    <t xml:space="preserve">êéüåòá </t>
  </si>
  <si>
    <t>dread-assault</t>
  </si>
  <si>
    <t xml:space="preserve">ø÷ááå </t>
  </si>
  <si>
    <t xml:space="preserve">øáâë </t>
  </si>
  <si>
    <t>òåâ</t>
  </si>
  <si>
    <t xml:space="preserve">òåâå </t>
  </si>
  <si>
    <t>øæâ</t>
  </si>
  <si>
    <t xml:space="preserve">åøæâð </t>
  </si>
  <si>
    <t>áàã</t>
  </si>
  <si>
    <t xml:space="preserve">äáàã </t>
  </si>
  <si>
    <t>languishing</t>
  </si>
  <si>
    <t>ïîéä</t>
  </si>
  <si>
    <t xml:space="preserve">ïîéäì </t>
  </si>
  <si>
    <t>Heman</t>
  </si>
  <si>
    <t xml:space="preserve">äîäå </t>
  </si>
  <si>
    <t xml:space="preserve">íüøëæ </t>
  </si>
  <si>
    <t>çðæ</t>
  </si>
  <si>
    <t xml:space="preserve">çðæü </t>
  </si>
  <si>
    <t xml:space="preserve">ééçå </t>
  </si>
  <si>
    <t xml:space="preserve">íéììç </t>
  </si>
  <si>
    <t xml:space="preserve">êüîç </t>
  </si>
  <si>
    <t xml:space="preserve">éúôç </t>
  </si>
  <si>
    <t>free-1</t>
  </si>
  <si>
    <t xml:space="preserve">êéðåøç </t>
  </si>
  <si>
    <t>áúç</t>
  </si>
  <si>
    <t xml:space="preserve">éüáúçð </t>
  </si>
  <si>
    <t xml:space="preserve">êúçá </t>
  </si>
  <si>
    <t xml:space="preserve">êãéî </t>
  </si>
  <si>
    <t xml:space="preserve">êåãåé </t>
  </si>
  <si>
    <t xml:space="preserve">ãçé </t>
  </si>
  <si>
    <t xml:space="preserve">àöà </t>
  </si>
  <si>
    <t xml:space="preserve">éãøåé </t>
  </si>
  <si>
    <t xml:space="preserve">éüòåúé </t>
  </si>
  <si>
    <t xml:space="preserve">åîë </t>
  </si>
  <si>
    <t xml:space="preserve">àìë </t>
  </si>
  <si>
    <t>withhold</t>
  </si>
  <si>
    <t xml:space="preserve">éôë </t>
  </si>
  <si>
    <t xml:space="preserve">åîì </t>
  </si>
  <si>
    <t xml:space="preserve">äìéìá </t>
  </si>
  <si>
    <t xml:space="preserve">äîì </t>
  </si>
  <si>
    <t xml:space="preserve">øåîæî </t>
  </si>
  <si>
    <t xml:space="preserve">üìçî </t>
  </si>
  <si>
    <t>Mahalath</t>
  </si>
  <si>
    <t xml:space="preserve">íéîë </t>
  </si>
  <si>
    <t xml:space="preserve">üåìöîá </t>
  </si>
  <si>
    <t xml:space="preserve">ìéëùî </t>
  </si>
  <si>
    <t>øáûî</t>
  </si>
  <si>
    <t xml:space="preserve">êéøáúî </t>
  </si>
  <si>
    <t>wave-2</t>
  </si>
  <si>
    <t>òâð</t>
  </si>
  <si>
    <t xml:space="preserve">åòéâä </t>
  </si>
  <si>
    <t xml:space="preserve">øòðî </t>
  </si>
  <si>
    <t>ó÷ð</t>
  </si>
  <si>
    <t xml:space="preserve">åôé÷ä </t>
  </si>
  <si>
    <t>run-one's-round</t>
  </si>
  <si>
    <t xml:space="preserve">äéúð </t>
  </si>
  <si>
    <t>forgetfulness</t>
  </si>
  <si>
    <t xml:space="preserve">éðåáñ </t>
  </si>
  <si>
    <t xml:space="preserve">äëîñ </t>
  </si>
  <si>
    <t xml:space="preserve">øôñéä </t>
  </si>
  <si>
    <t xml:space="preserve">øéüñü </t>
  </si>
  <si>
    <t xml:space="preserve">åøáò </t>
  </si>
  <si>
    <t xml:space="preserve">ãåò </t>
  </si>
  <si>
    <t xml:space="preserve">üéðò </t>
  </si>
  <si>
    <t>afflict</t>
  </si>
  <si>
    <t xml:space="preserve">üåðòì </t>
  </si>
  <si>
    <t xml:space="preserve">äùòü </t>
  </si>
  <si>
    <t>ïåô</t>
  </si>
  <si>
    <t xml:space="preserve">äðåôà </t>
  </si>
  <si>
    <t>be-helpless</t>
  </si>
  <si>
    <t xml:space="preserve">éðüåüîö </t>
  </si>
  <si>
    <t>÷òö</t>
  </si>
  <si>
    <t xml:space="preserve">éü÷òö </t>
  </si>
  <si>
    <t xml:space="preserve">êîã÷ü </t>
  </si>
  <si>
    <t xml:space="preserve">åîå÷é </t>
  </si>
  <si>
    <t xml:space="preserve">êéüàø÷ </t>
  </si>
  <si>
    <t xml:space="preserve">çø÷ </t>
  </si>
  <si>
    <t xml:space="preserve">éüðøì </t>
  </si>
  <si>
    <t xml:space="preserve">òøå </t>
  </si>
  <si>
    <t xml:space="preserve">üåòøá </t>
  </si>
  <si>
    <t xml:space="preserve">íéàôø </t>
  </si>
  <si>
    <t>shade-1</t>
  </si>
  <si>
    <t xml:space="preserve">äòáù </t>
  </si>
  <si>
    <t xml:space="preserve">ìåàúì </t>
  </si>
  <si>
    <t xml:space="preserve">éüòåú </t>
  </si>
  <si>
    <t>çèú</t>
  </si>
  <si>
    <t xml:space="preserve">éüçèú </t>
  </si>
  <si>
    <t>enlarge</t>
  </si>
  <si>
    <t xml:space="preserve">øéú </t>
  </si>
  <si>
    <t>áëú</t>
  </si>
  <si>
    <t xml:space="preserve">éáëú </t>
  </si>
  <si>
    <t>äáòåü</t>
  </si>
  <si>
    <t xml:space="preserve">üåáòåü </t>
  </si>
  <si>
    <t>abomination</t>
  </si>
  <si>
    <t>éüçü</t>
  </si>
  <si>
    <t xml:space="preserve">üåéüçü </t>
  </si>
  <si>
    <t>nether</t>
  </si>
  <si>
    <t xml:space="preserve">êéìà </t>
  </si>
  <si>
    <t xml:space="preserve">øåáá </t>
  </si>
  <si>
    <t xml:space="preserve">øåá </t>
  </si>
  <si>
    <t xml:space="preserve">íéüîá </t>
  </si>
  <si>
    <t xml:space="preserve">íéüîìä </t>
  </si>
  <si>
    <t xml:space="preserve">íéëúçîá </t>
  </si>
  <si>
    <t xml:space="preserve">êúçî </t>
  </si>
  <si>
    <t xml:space="preserve">äìñ </t>
  </si>
  <si>
    <t xml:space="preserve">àìô </t>
  </si>
  <si>
    <t xml:space="preserve">êàìô </t>
  </si>
  <si>
    <t xml:space="preserve">êéðôì </t>
  </si>
  <si>
    <t xml:space="preserve">øá÷á </t>
  </si>
  <si>
    <t>grave-1</t>
  </si>
  <si>
    <t xml:space="preserve">øá÷ </t>
  </si>
  <si>
    <t xml:space="preserve">ü÷çøä </t>
  </si>
  <si>
    <t xml:space="preserve">éðüú </t>
  </si>
  <si>
    <t xml:space="preserve">òãåéä </t>
  </si>
  <si>
    <t xml:space="preserve">éòãéî </t>
  </si>
  <si>
    <t xml:space="preserve">íåé </t>
  </si>
  <si>
    <t xml:space="preserve">ìëá </t>
  </si>
  <si>
    <t xml:space="preserve">éðî </t>
  </si>
  <si>
    <t xml:space="preserve">éìò </t>
  </si>
  <si>
    <t>No selah</t>
  </si>
  <si>
    <t>ïüéàì</t>
  </si>
  <si>
    <t>éãñç</t>
  </si>
  <si>
    <t>òéãåà</t>
  </si>
  <si>
    <t>äðáé</t>
  </si>
  <si>
    <t>ïëü</t>
  </si>
  <si>
    <t>éüøë</t>
  </si>
  <si>
    <t>éøéçáì</t>
  </si>
  <si>
    <t>éüòáúð</t>
  </si>
  <si>
    <t>éãáò</t>
  </si>
  <si>
    <t>ïéëà</t>
  </si>
  <si>
    <t>êòøæ</t>
  </si>
  <si>
    <t>éüéðáå</t>
  </si>
  <si>
    <t>øåãå</t>
  </si>
  <si>
    <t>êàñë</t>
  </si>
  <si>
    <t>åãåéå</t>
  </si>
  <si>
    <t>íéúã÷</t>
  </si>
  <si>
    <t>÷çúá</t>
  </si>
  <si>
    <t>êøòé</t>
  </si>
  <si>
    <t>äîãé</t>
  </si>
  <si>
    <t>éðáá</t>
  </si>
  <si>
    <t>íþìý</t>
  </si>
  <si>
    <t>õøòð</t>
  </si>
  <si>
    <t>ãåñá</t>
  </si>
  <si>
    <t>àøåðå</t>
  </si>
  <si>
    <t>åéáéáñ</t>
  </si>
  <si>
    <t>ïéñç</t>
  </si>
  <si>
    <t>êüðåîàå</t>
  </si>
  <si>
    <t>êéüåáéáñ</t>
  </si>
  <si>
    <t>ìúåî</t>
  </si>
  <si>
    <t>àåùá</t>
  </si>
  <si>
    <t>åéìâ</t>
  </si>
  <si>
    <t>íçáúü</t>
  </si>
  <si>
    <t>üàëã</t>
  </si>
  <si>
    <t>ììçë</t>
  </si>
  <si>
    <t>áäø</t>
  </si>
  <si>
    <t>òåøæá</t>
  </si>
  <si>
    <t>üøæô</t>
  </si>
  <si>
    <t>äàìîå</t>
  </si>
  <si>
    <t>íüãñé</t>
  </si>
  <si>
    <t>ïéîéå</t>
  </si>
  <si>
    <t>íüàøá</t>
  </si>
  <si>
    <t>øåáü</t>
  </si>
  <si>
    <t>ïåîøçå</t>
  </si>
  <si>
    <t>æòü</t>
  </si>
  <si>
    <t>íåøü</t>
  </si>
  <si>
    <t>ïåëî</t>
  </si>
  <si>
    <t>åîã÷é</t>
  </si>
  <si>
    <t>ïåëìäé</t>
  </si>
  <si>
    <t>ïåìéâé</t>
  </si>
  <si>
    <t>êü÷ãöáå</t>
  </si>
  <si>
    <t>åîåøé</t>
  </si>
  <si>
    <t>üøàôü</t>
  </si>
  <si>
    <t>åîæò</t>
  </si>
  <si>
    <t>êðöøáå</t>
  </si>
  <si>
    <t>íéøü</t>
  </si>
  <si>
    <t>åððø÷</t>
  </si>
  <si>
    <t>úåã÷ìå</t>
  </si>
  <si>
    <t>åðëìî</t>
  </si>
  <si>
    <t>üøáã</t>
  </si>
  <si>
    <t>ïåæçá</t>
  </si>
  <si>
    <t>êéãéñçì</t>
  </si>
  <si>
    <t>øîàüå</t>
  </si>
  <si>
    <t>éüéåú</t>
  </si>
  <si>
    <t>éüåîéøä</t>
  </si>
  <si>
    <t>íòî</t>
  </si>
  <si>
    <t>åéüçúî</t>
  </si>
  <si>
    <t>ïåëü</t>
  </si>
  <si>
    <t>éòåøæ</t>
  </si>
  <si>
    <t>åðöîàü</t>
  </si>
  <si>
    <t>àúé</t>
  </si>
  <si>
    <t>ïáå</t>
  </si>
  <si>
    <t>åððòé</t>
  </si>
  <si>
    <t>éüåüëå</t>
  </si>
  <si>
    <t>åéàðùîå</t>
  </si>
  <si>
    <t>óåâà</t>
  </si>
  <si>
    <t>éüðåîàå</t>
  </si>
  <si>
    <t>éãñçå</t>
  </si>
  <si>
    <t>éîúáå</t>
  </si>
  <si>
    <t>åðø÷</t>
  </si>
  <si>
    <t>éüîùå</t>
  </si>
  <si>
    <t>íéá</t>
  </si>
  <si>
    <t>üåøäðáå</t>
  </si>
  <si>
    <t>éðàø÷é</t>
  </si>
  <si>
    <t>øåöå</t>
  </si>
  <si>
    <t>åäðüà</t>
  </si>
  <si>
    <t>éëìîì</t>
  </si>
  <si>
    <t>øåîúà</t>
  </si>
  <si>
    <t>éüéøáå</t>
  </si>
  <si>
    <t>üðîàð</t>
  </si>
  <si>
    <t>åòøæ</t>
  </si>
  <si>
    <t>åàñëå</t>
  </si>
  <si>
    <t>éîéë</t>
  </si>
  <si>
    <t>åáæòé</t>
  </si>
  <si>
    <t>åéðá</t>
  </si>
  <si>
    <t>éèôúîáå</t>
  </si>
  <si>
    <t>ïåëìé</t>
  </si>
  <si>
    <t>éü÷ç</t>
  </si>
  <si>
    <t>åììçé</t>
  </si>
  <si>
    <t>éüåöîå</t>
  </si>
  <si>
    <t>åøîúé</t>
  </si>
  <si>
    <t>éüã÷ôå</t>
  </si>
  <si>
    <t>íòúô</t>
  </si>
  <si>
    <t>íéòâðáå</t>
  </si>
  <si>
    <t>øéôà</t>
  </si>
  <si>
    <t>åîòî</t>
  </si>
  <si>
    <t>ø÷úà</t>
  </si>
  <si>
    <t>éüðåîàá</t>
  </si>
  <si>
    <t>ììçà</t>
  </si>
  <si>
    <t>éüéøá</t>
  </si>
  <si>
    <t>àöåîå</t>
  </si>
  <si>
    <t>äðúà</t>
  </si>
  <si>
    <t>éúã÷á</t>
  </si>
  <si>
    <t>áæëà</t>
  </si>
  <si>
    <t>úîúë</t>
  </si>
  <si>
    <t>çøéë</t>
  </si>
  <si>
    <t>ïåëé</t>
  </si>
  <si>
    <t>ñàîüå</t>
  </si>
  <si>
    <t>üøáòüä</t>
  </si>
  <si>
    <t>äüøàð</t>
  </si>
  <si>
    <t>üììç</t>
  </si>
  <si>
    <t>åøæð</t>
  </si>
  <si>
    <t>åéüøãâ</t>
  </si>
  <si>
    <t>üîù</t>
  </si>
  <si>
    <t>åéøöáî</t>
  </si>
  <si>
    <t>äüçî</t>
  </si>
  <si>
    <t>åäñú</t>
  </si>
  <si>
    <t>åéðëúì</t>
  </si>
  <si>
    <t>üåîéøä</t>
  </si>
  <si>
    <t>üçîùä</t>
  </si>
  <si>
    <t>áéúü</t>
  </si>
  <si>
    <t>åáøç</t>
  </si>
  <si>
    <t>åüîé÷ä</t>
  </si>
  <si>
    <t>äîçìîá</t>
  </si>
  <si>
    <t>åøäèî</t>
  </si>
  <si>
    <t>äüøâî</t>
  </si>
  <si>
    <t>üøö÷ä</t>
  </si>
  <si>
    <t>åéîåìò</t>
  </si>
  <si>
    <t>üéèòä</t>
  </si>
  <si>
    <t>äúåá</t>
  </si>
  <si>
    <t>üàøá</t>
  </si>
  <si>
    <t>äéçé</t>
  </si>
  <si>
    <t>êéãñç</t>
  </si>
  <si>
    <t>íéðúàøä</t>
  </si>
  <si>
    <t>üòáúð</t>
  </si>
  <si>
    <t>êüðåîàá</t>
  </si>
  <si>
    <t>éüàù</t>
  </si>
  <si>
    <t>é÷éçá</t>
  </si>
  <si>
    <t>åôøç</t>
  </si>
  <si>
    <t>üåá÷ò</t>
  </si>
  <si>
    <t>ïîàå</t>
  </si>
  <si>
    <t>1-1 3-1 1-1 3-382</t>
  </si>
  <si>
    <t>1-1 2-2 1-1 2-383</t>
  </si>
  <si>
    <t>1-1 1-3 1-1 1-384</t>
  </si>
  <si>
    <t>1-1 9-25 1-1 12-373</t>
  </si>
  <si>
    <t>1-2 8-26 1-7 11-374</t>
  </si>
  <si>
    <t>1-1 7-27 1-2 10-375</t>
  </si>
  <si>
    <t>2-3 6-28 2-3 9-376</t>
  </si>
  <si>
    <t>1-4 5-29 1-4 8-377</t>
  </si>
  <si>
    <t>1-1 4-30 1-1 7-378</t>
  </si>
  <si>
    <t>1-3 3-31 1-7 6-379</t>
  </si>
  <si>
    <t>1-1 2-32 1-10 5-380</t>
  </si>
  <si>
    <t>1-2 1-33 1-7 4-381</t>
  </si>
  <si>
    <t>éë</t>
  </si>
  <si>
    <t>1-1 18-16 1-2 21-364</t>
  </si>
  <si>
    <t>2-1 17-17 2-6 20-365</t>
  </si>
  <si>
    <t>1-2 16-18 1-4 19-366</t>
  </si>
  <si>
    <t>1-1 15-19 1-4 18-367</t>
  </si>
  <si>
    <t>1-2 14-20 1-2 17-368</t>
  </si>
  <si>
    <t>2-1 13-21 2-6 16-369</t>
  </si>
  <si>
    <t>2-2 12-22 2-6 15-370</t>
  </si>
  <si>
    <t>1-1 11-23 1-2 14-371</t>
  </si>
  <si>
    <t>1-1 10-24 1-4 13-372</t>
  </si>
  <si>
    <t>1-1 24-10 1-4 27-358</t>
  </si>
  <si>
    <t>1-1 23-11 1-4 26-359</t>
  </si>
  <si>
    <t>1-1 22-12 1-3 25-360</t>
  </si>
  <si>
    <t>1-1 21-13 1-1 24-361</t>
  </si>
  <si>
    <t>1-1 20-14 1-4 23-362</t>
  </si>
  <si>
    <t>1-1 19-15 1-1 22-363</t>
  </si>
  <si>
    <t>øãì</t>
  </si>
  <si>
    <t>ãò</t>
  </si>
  <si>
    <t>1-1 33-1 1-4 36-349</t>
  </si>
  <si>
    <t>1-1 32-2 1-5 35-350</t>
  </si>
  <si>
    <t>4-1 31-3 4-1 34-351</t>
  </si>
  <si>
    <t>3-2 30-4 3-2 33-352</t>
  </si>
  <si>
    <t>2-1 29-5 2-1 32-353</t>
  </si>
  <si>
    <t>1-1 28-6 1-3 31-354</t>
  </si>
  <si>
    <t>2-1 27-7 2-3 30-355</t>
  </si>
  <si>
    <t>3-1 26-8 3-5 29-356</t>
  </si>
  <si>
    <t>1-1 25-9 1-2 28-357</t>
  </si>
  <si>
    <t>óà</t>
  </si>
  <si>
    <t>1-3 8-231 1-3 44-341</t>
  </si>
  <si>
    <t>1-1 7-232 1-1 43-342</t>
  </si>
  <si>
    <t>1-4 6-233 3-5 42-343</t>
  </si>
  <si>
    <t>1-4 5-234 1-5 41-344</t>
  </si>
  <si>
    <t>1-6 4-235 2-9 40-345</t>
  </si>
  <si>
    <t>1-1 3-236 1-1 39-346</t>
  </si>
  <si>
    <t>1-3 2-237 2-3 38-347</t>
  </si>
  <si>
    <t>1-1 1-238 1-1 37-348</t>
  </si>
  <si>
    <t>1-3 17-222 1-3 53-332</t>
  </si>
  <si>
    <t>1-3 16-223 1-4 52-333</t>
  </si>
  <si>
    <t>3-4 15-224 4-7 51-334</t>
  </si>
  <si>
    <t>1-1 14-225 1-1 50-335</t>
  </si>
  <si>
    <t>2-5 13-226 3-8 49-336</t>
  </si>
  <si>
    <t>1-1 12-227 1-1 48-337</t>
  </si>
  <si>
    <t>1-2 11-228 1-2 47-338</t>
  </si>
  <si>
    <t>1-2 10-229 1-3 46-339</t>
  </si>
  <si>
    <t>1-3 9-230 2-3 45-340</t>
  </si>
  <si>
    <t>ìë</t>
  </si>
  <si>
    <t>ìò</t>
  </si>
  <si>
    <t>ãåñá</t>
  </si>
  <si>
    <t>1-2 26-213 1-2 62-323</t>
  </si>
  <si>
    <t>1-2 25-214 1-7 61-324</t>
  </si>
  <si>
    <t>1-2 24-215 1-4 60-325</t>
  </si>
  <si>
    <t>1-1 23-216 1-1 59-326</t>
  </si>
  <si>
    <t>1-1 22-217 1-1 58-327</t>
  </si>
  <si>
    <t>2-2 21-218 2-2 57-328</t>
  </si>
  <si>
    <t>1-1 20-219 1-1 56-329</t>
  </si>
  <si>
    <t>1-1 19-220 1-1 55-330</t>
  </si>
  <si>
    <t>2-2 18-221 2-2 54-331</t>
  </si>
  <si>
    <t>éî</t>
  </si>
  <si>
    <t>2-1 35-204 2-1 71-314</t>
  </si>
  <si>
    <t>2-3 34-205 4-4 70-315</t>
  </si>
  <si>
    <t>1-1 33-206 1-1 69-316</t>
  </si>
  <si>
    <t>1-1 32-207 1-1 68-317</t>
  </si>
  <si>
    <t>1-1 31-208 1-2 67-318</t>
  </si>
  <si>
    <t>2-1 30-209 2-2 66-319</t>
  </si>
  <si>
    <t>1-1 29-210 1-1 65-320</t>
  </si>
  <si>
    <t>1-1 28-211 1-1 64-321</t>
  </si>
  <si>
    <t>4-3 27-212 5-6 63-322</t>
  </si>
  <si>
    <t>1-1 43-196 1-1 79-306</t>
  </si>
  <si>
    <t>2-6 42-197 2-7 78-307</t>
  </si>
  <si>
    <t>1-1 41-198 1-1 77-308</t>
  </si>
  <si>
    <t>1-1 40-199 1-2 76-309</t>
  </si>
  <si>
    <t>1-2 39-200 1-2 75-310</t>
  </si>
  <si>
    <t>1-1 38-201 1-1 74-311</t>
  </si>
  <si>
    <t>1-1 37-202 1-1 73-312</t>
  </si>
  <si>
    <t>1-7 36-203 1-8 72-313</t>
  </si>
  <si>
    <t>1-2 51-188 1-4 87-298</t>
  </si>
  <si>
    <t>1-1 50-189 1-1 86-299</t>
  </si>
  <si>
    <t>1-2 49-190 1-2 85-300</t>
  </si>
  <si>
    <t>1-3 48-191 1-3 84-301</t>
  </si>
  <si>
    <t>1-1 47-192 1-1 83-302</t>
  </si>
  <si>
    <t>1-1 46-193 1-1 82-303</t>
  </si>
  <si>
    <t>1-1 45-194 1-1 81-304</t>
  </si>
  <si>
    <t>3-5 44-195 3-6 80-305</t>
  </si>
  <si>
    <t>1-1 60-179 1-1 96-289</t>
  </si>
  <si>
    <t>4-4 59-180 4-5 95-290</t>
  </si>
  <si>
    <t>1-1 58-181 1-1 94-291</t>
  </si>
  <si>
    <t>1-1 57-182 1-1 93-292</t>
  </si>
  <si>
    <t>1-2 56-183 1-4 92-293</t>
  </si>
  <si>
    <t>2-4 55-184 2-4 91-294</t>
  </si>
  <si>
    <t>2-3 54-185 2-4 90-295</t>
  </si>
  <si>
    <t>2-2 53-186 3-2 89-296</t>
  </si>
  <si>
    <t>1-5 52-187 1-5 88-297</t>
  </si>
  <si>
    <t>1-1 68-171 1-1 104-281</t>
  </si>
  <si>
    <t>1-3 67-172 1-3 103-282</t>
  </si>
  <si>
    <t>1-1 66-173 1-1 102-283</t>
  </si>
  <si>
    <t>1-1 65-174 1-1 101-284</t>
  </si>
  <si>
    <t>1-1 64-175 1-2 100-285</t>
  </si>
  <si>
    <t>5-3 63-176 5-4 99-286</t>
  </si>
  <si>
    <t>1-3 62-177 1-4 98-287</t>
  </si>
  <si>
    <t>1-1 61-178 1-1 97-288</t>
  </si>
  <si>
    <t>íò</t>
  </si>
  <si>
    <t>2-2 76-163 2-3 112-273</t>
  </si>
  <si>
    <t>1-5 75-164 1-6 111-274</t>
  </si>
  <si>
    <t>1-3 74-165 1-4 110-275</t>
  </si>
  <si>
    <t>1-1 73-166 1-1 109-276</t>
  </si>
  <si>
    <t>1-1 72-167 1-1 108-277</t>
  </si>
  <si>
    <t>1-4 71-168 1-5 107-278</t>
  </si>
  <si>
    <t>2-2 70-169 2-2 106-279</t>
  </si>
  <si>
    <t>3-3 69-170 3-3 105-280</t>
  </si>
  <si>
    <t>1-3 84-155 1-3 120-265</t>
  </si>
  <si>
    <t>1-1 83-156 1-1 119-266</t>
  </si>
  <si>
    <t>1-1 82-157 1-1 118-267</t>
  </si>
  <si>
    <t>1-4 81-158 3-5 117-268</t>
  </si>
  <si>
    <t>1-3 80-159 2-4 116-269</t>
  </si>
  <si>
    <t>1-1 79-160 1-1 115-270</t>
  </si>
  <si>
    <t>1-2 78-161 1-2 114-271</t>
  </si>
  <si>
    <t>1-1 77-162 1-1 113-272</t>
  </si>
  <si>
    <t>øåàá</t>
  </si>
  <si>
    <t>1-2 92-147 1-2 128-257</t>
  </si>
  <si>
    <t>2-2 91-148 2-2 127-258</t>
  </si>
  <si>
    <t>1-1 90-149 1-1 126-259</t>
  </si>
  <si>
    <t>5-2 89-150 6-5 125-260</t>
  </si>
  <si>
    <t>1-1 88-151 1-1 124-261</t>
  </si>
  <si>
    <t>1-1 87-152 2-1 123-262</t>
  </si>
  <si>
    <t>1-2 86-153 1-3 122-263</t>
  </si>
  <si>
    <t>1-1 85-154 1-1 121-264</t>
  </si>
  <si>
    <t>2-4 98-141 2-5 134-251</t>
  </si>
  <si>
    <t>1-1 97-142 1-1 133-252</t>
  </si>
  <si>
    <t>1-2 96-143 1-3 132-253</t>
  </si>
  <si>
    <t>2-1 95-144 2-6 131-254</t>
  </si>
  <si>
    <t>1-1 94-145 1-1 130-255</t>
  </si>
  <si>
    <t>2-2 93-146 2-2 129-256</t>
  </si>
  <si>
    <t>1-2 105-134 1-2 141-244</t>
  </si>
  <si>
    <t>3-3 104-135 3-4 140-245</t>
  </si>
  <si>
    <t>1-1 103-136 1-1 139-246</t>
  </si>
  <si>
    <t>6-2 102-137 6-3 138-247</t>
  </si>
  <si>
    <t>2-1 101-138 2-1 137-248</t>
  </si>
  <si>
    <t>1-1 100-139 1-1 136-249</t>
  </si>
  <si>
    <t>2-2 99-140 3-2 135-250</t>
  </si>
  <si>
    <t>1-2 111-128 1-2 147-238</t>
  </si>
  <si>
    <t>1-1 110-129 1-1 146-239</t>
  </si>
  <si>
    <t>3-1 109-130 3-1 145-240</t>
  </si>
  <si>
    <t>1-1 108-131 1-1 144-241</t>
  </si>
  <si>
    <t>6-1 107-132 7-4 143-242</t>
  </si>
  <si>
    <t>3-1 106-133 4-1 142-243</t>
  </si>
  <si>
    <t>üøáã</t>
  </si>
  <si>
    <t>1-1 120-119 1-1 156-229</t>
  </si>
  <si>
    <t>2-1 119-120 2-3 155-230</t>
  </si>
  <si>
    <t>1-1 118-121 1-1 154-231</t>
  </si>
  <si>
    <t>1-1 117-122 1-1 153-232</t>
  </si>
  <si>
    <t>1-1 116-123 2-1 152-233</t>
  </si>
  <si>
    <t>1-1 115-124 1-1 151-234</t>
  </si>
  <si>
    <t>1-1 114-125 1-1 150-235</t>
  </si>
  <si>
    <t>1-1 113-126 1-1 149-236</t>
  </si>
  <si>
    <t>1-1 112-127 1-1 148-237</t>
  </si>
  <si>
    <t>2-1 123-116 2-2 159-226</t>
  </si>
  <si>
    <t>1-1 122-117 1-1 158-227</t>
  </si>
  <si>
    <t>4-2 121-118 4-3 157-228</t>
  </si>
  <si>
    <t>1-1 129-110 1-1 165-220</t>
  </si>
  <si>
    <t>1-2 128-111 1-2 164-221</t>
  </si>
  <si>
    <t>1-1 127-112 1-1 163-222</t>
  </si>
  <si>
    <t>1-1 126-113 2-3 162-223</t>
  </si>
  <si>
    <t>1-2 125-114 2-3 161-224</t>
  </si>
  <si>
    <t>1-1 124-115 1-1 160-225</t>
  </si>
  <si>
    <t>1-1 136-103 1-1 172-213</t>
  </si>
  <si>
    <t>3-1 135-104 3-1 171-214</t>
  </si>
  <si>
    <t>3-2 134-105 3-3 170-215</t>
  </si>
  <si>
    <t>2-3 133-106 2-4 169-216</t>
  </si>
  <si>
    <t>1-2 132-107 3-2 168-217</t>
  </si>
  <si>
    <t>2-2 131-108 2-3 167-218</t>
  </si>
  <si>
    <t>1-1 130-109 1-3 166-219</t>
  </si>
  <si>
    <t>ïáå</t>
  </si>
  <si>
    <t>àì</t>
  </si>
  <si>
    <t>1-1 144-95 1-1 180-205</t>
  </si>
  <si>
    <t>2-7 143-96 2-9 179-206</t>
  </si>
  <si>
    <t>1-1 142-97 1-1 178-207</t>
  </si>
  <si>
    <t>2-2 141-98 2-3 177-208</t>
  </si>
  <si>
    <t>1-1 140-99 2-1 176-209</t>
  </si>
  <si>
    <t>2-1 139-100 2-3 175-210</t>
  </si>
  <si>
    <t>1-1 138-101 1-1 174-211</t>
  </si>
  <si>
    <t>1-8 137-102 1-10 173-212</t>
  </si>
  <si>
    <t>1-1 149-90 1-1 185-200</t>
  </si>
  <si>
    <t>1-1 148-91 1-1 184-201</t>
  </si>
  <si>
    <t>1-1 147-92 1-2 183-202</t>
  </si>
  <si>
    <t>3-1 146-93 3-1 182-203</t>
  </si>
  <si>
    <t>1-1 145-94 1-1 181-204</t>
  </si>
  <si>
    <t>2-1 155-84 2-1 191-194</t>
  </si>
  <si>
    <t>5-1 154-85 5-2 190-195</t>
  </si>
  <si>
    <t>3-1 153-86 3-1 189-196</t>
  </si>
  <si>
    <t>3-2 152-87 3-3 188-197</t>
  </si>
  <si>
    <t>2-3 151-88 4-4 187-198</t>
  </si>
  <si>
    <t>3-2 150-89 5-3 186-199</t>
  </si>
  <si>
    <t>3-1 160-79 3-2 196-189</t>
  </si>
  <si>
    <t>1-1 159-80 1-1 195-190</t>
  </si>
  <si>
    <t>3-1 158-81 3-2 194-191</t>
  </si>
  <si>
    <t>2-1 157-82 2-1 193-192</t>
  </si>
  <si>
    <t>1-2 156-83 1-3 192-193</t>
  </si>
  <si>
    <t>1-1 167-72 1-1 203-182</t>
  </si>
  <si>
    <t>1-1 166-73 1-1 202-183</t>
  </si>
  <si>
    <t>3-1 165-74 3-1 201-184</t>
  </si>
  <si>
    <t>7-1 164-75 7-2 200-185</t>
  </si>
  <si>
    <t>1-1 163-76 1-1 199-186</t>
  </si>
  <si>
    <t>1-1 162-77 1-1 198-187</t>
  </si>
  <si>
    <t>1-1 161-78 1-1 197-188</t>
  </si>
  <si>
    <t>éëìîì</t>
  </si>
  <si>
    <t>2-1 174-65 2-3 210-175</t>
  </si>
  <si>
    <t>2-1 173-66 2-1 209-176</t>
  </si>
  <si>
    <t>1-1 172-67 1-1 208-177</t>
  </si>
  <si>
    <t>1-1 171-68 1-1 207-178</t>
  </si>
  <si>
    <t>1-1 170-69 1-1 206-179</t>
  </si>
  <si>
    <t>1-1 169-70 1-2 205-180</t>
  </si>
  <si>
    <t>4-1 168-71 4-2 204-181</t>
  </si>
  <si>
    <t>øåîúà</t>
  </si>
  <si>
    <t>5-1 181-58 5-1 217-168</t>
  </si>
  <si>
    <t>1-2 180-59 1-2 216-169</t>
  </si>
  <si>
    <t>1-2 179-60 2-3 215-170</t>
  </si>
  <si>
    <t>3-2 178-61 5-3 214-171</t>
  </si>
  <si>
    <t>4-2 177-62 4-2 213-172</t>
  </si>
  <si>
    <t>1-2 176-63 1-2 212-173</t>
  </si>
  <si>
    <t>1-3 175-64 4-4 211-174</t>
  </si>
  <si>
    <t>3-1 187-52 4-1 223-162</t>
  </si>
  <si>
    <t>2-1 186-53 2-2 222-163</t>
  </si>
  <si>
    <t>2-2 185-54 3-3 221-164</t>
  </si>
  <si>
    <t>1-2 184-55 2-2 220-165</t>
  </si>
  <si>
    <t>1-1 183-56 1-1 219-166</t>
  </si>
  <si>
    <t>2-1 182-57 2-2 218-167</t>
  </si>
  <si>
    <t>íà</t>
  </si>
  <si>
    <t>2-1 194-45 2-1 230-155</t>
  </si>
  <si>
    <t>3-6 193-46 3-8 229-156</t>
  </si>
  <si>
    <t>2-1 192-47 2-1 228-157</t>
  </si>
  <si>
    <t>1-1 191-48 1-1 227-158</t>
  </si>
  <si>
    <t>3-1 190-49 3-2 226-159</t>
  </si>
  <si>
    <t>1-1 189-50 1-1 225-160</t>
  </si>
  <si>
    <t>1-3 188-51 1-3 224-161</t>
  </si>
  <si>
    <t>2-1 200-39 2-1 236-149</t>
  </si>
  <si>
    <t>4-5 199-40 4-7 235-150</t>
  </si>
  <si>
    <t>1-1 198-41 1-1 234-151</t>
  </si>
  <si>
    <t>1-2 197-42 1-3 233-152</t>
  </si>
  <si>
    <t>1-1 196-43 1-1 232-153</t>
  </si>
  <si>
    <t>2-2 195-44 2-2 231-154</t>
  </si>
  <si>
    <t>1-1 205-34 1-1 241-144</t>
  </si>
  <si>
    <t>1-1 204-35 1-1 240-145</t>
  </si>
  <si>
    <t>1-1 203-36 1-1 239-146</t>
  </si>
  <si>
    <t>1-1 202-37 1-1 238-147</t>
  </si>
  <si>
    <t>1-1 201-38 1-1 237-148</t>
  </si>
  <si>
    <t>àìå</t>
  </si>
  <si>
    <t>4-1 212-27 6-2 248-137</t>
  </si>
  <si>
    <t>1-1 211-28 1-1 247-138</t>
  </si>
  <si>
    <t>6-3 210-29 6-5 246-139</t>
  </si>
  <si>
    <t>4-1 209-30 4-2 245-140</t>
  </si>
  <si>
    <t>1-1 208-31 1-1 244-141</t>
  </si>
  <si>
    <t>5-4 207-32 5-6 243-142</t>
  </si>
  <si>
    <t>4-1 206-33 6-2 242-143</t>
  </si>
  <si>
    <t>1-1 219-20 1-1 255-130</t>
  </si>
  <si>
    <t>8-1 218-21 8-3 254-131</t>
  </si>
  <si>
    <t>1-1 217-22 1-1 253-132</t>
  </si>
  <si>
    <t>1-1 216-23 1-1 252-133</t>
  </si>
  <si>
    <t>2-1 215-24 3-2 251-134</t>
  </si>
  <si>
    <t>2-1 214-25 2-2 250-135</t>
  </si>
  <si>
    <t>7-2 213-26 7-4 249-136</t>
  </si>
  <si>
    <t>1-1 225-14 1-1 261-124</t>
  </si>
  <si>
    <t>2-1 224-15 3-2 260-125</t>
  </si>
  <si>
    <t>3-1 223-16 3-1 259-126</t>
  </si>
  <si>
    <t>2-1 222-17 2-1 258-127</t>
  </si>
  <si>
    <t>1-1 221-18 2-2 257-128</t>
  </si>
  <si>
    <t>1-1 220-19 1-1 256-129</t>
  </si>
  <si>
    <t>1-1 231-8 1-1 267-118</t>
  </si>
  <si>
    <t>1-1 230-9 1-1 266-119</t>
  </si>
  <si>
    <t>3-1 229-10 4-2 265-120</t>
  </si>
  <si>
    <t>1-1 228-11 1-2 264-121</t>
  </si>
  <si>
    <t>2-2 227-12 5-3 263-122</t>
  </si>
  <si>
    <t>2-1 226-13 3-1 262-123</t>
  </si>
  <si>
    <t>1-1 238-1 2-3 274-111</t>
  </si>
  <si>
    <t>2-1 237-2 2-1 273-112</t>
  </si>
  <si>
    <t>2-1 236-3 2-1 272-113</t>
  </si>
  <si>
    <t>1-1 235-4 1-1 271-114</t>
  </si>
  <si>
    <t>3-1 234-5 6-2 270-115</t>
  </si>
  <si>
    <t>2-1 233-6 4-1 269-116</t>
  </si>
  <si>
    <t>1-1 232-7 1-1 268-117</t>
  </si>
  <si>
    <t>1-1 6-45 1-2 280-105</t>
  </si>
  <si>
    <t>1-1 5-46 5-1 279-106</t>
  </si>
  <si>
    <t>1-1 4-47 1-1 278-107</t>
  </si>
  <si>
    <t>1-1 3-48 1-1 277-108</t>
  </si>
  <si>
    <t>1-1 2-49 1-1 276-109</t>
  </si>
  <si>
    <t>1-1 1-50 8-1 275-110</t>
  </si>
  <si>
    <t>1-1 12-39 1-1 286-99</t>
  </si>
  <si>
    <t>1-2 11-40 3-2 285-100</t>
  </si>
  <si>
    <t>1-1 10-41 3-1 284-101</t>
  </si>
  <si>
    <t>1-1 9-42 3-2 283-102</t>
  </si>
  <si>
    <t>1-1 8-43 4-1 282-103</t>
  </si>
  <si>
    <t>1-1 7-44 1-1 281-104</t>
  </si>
  <si>
    <t>1-1 18-33 1-1 292-93</t>
  </si>
  <si>
    <t>1-1 17-34 1-1 291-94</t>
  </si>
  <si>
    <t>1-1 16-35 3-1 290-95</t>
  </si>
  <si>
    <t>1-1 15-36 1-1 289-96</t>
  </si>
  <si>
    <t>1-3 14-37 3-5 288-97</t>
  </si>
  <si>
    <t>1-1 13-38 1-1 287-98</t>
  </si>
  <si>
    <t>1-1 25-26 1-1 299-86</t>
  </si>
  <si>
    <t>1-1 24-27 1-2 298-87</t>
  </si>
  <si>
    <t>1-1 23-28 2-1 297-88</t>
  </si>
  <si>
    <t>1-1 22-29 1-1 296-89</t>
  </si>
  <si>
    <t>1-1 21-30 1-1 295-90</t>
  </si>
  <si>
    <t>2-2 20-31 4-4 294-91</t>
  </si>
  <si>
    <t>1-1 19-32 1-1 293-92</t>
  </si>
  <si>
    <t>1-1 31-20 3-2 305-80</t>
  </si>
  <si>
    <t>3-1 30-21 5-3 304-81</t>
  </si>
  <si>
    <t>1-1 29-22 1-1 303-82</t>
  </si>
  <si>
    <t>1-1 28-23 2-1 302-83</t>
  </si>
  <si>
    <t>1-1 27-24 4-1 301-84</t>
  </si>
  <si>
    <t>1-1 26-25 6-1 300-85</t>
  </si>
  <si>
    <t>1-1 38-13 1-1 312-73</t>
  </si>
  <si>
    <t>1-1 37-14 1-1 311-74</t>
  </si>
  <si>
    <t>1-1 36-15 9-2 310-75</t>
  </si>
  <si>
    <t>1-1 35-16 1-1 309-76</t>
  </si>
  <si>
    <t>1-1 34-17 1-1 308-77</t>
  </si>
  <si>
    <t>1-1 33-18 1-1 307-78</t>
  </si>
  <si>
    <t>1-1 32-19 5-1 306-79</t>
  </si>
  <si>
    <t>1-1 43-8 1-1 317-68</t>
  </si>
  <si>
    <t>2-1 42-9 4-1 316-69</t>
  </si>
  <si>
    <t>1-1 41-10 5-1 315-70</t>
  </si>
  <si>
    <t>1-1 40-11 1-1 314-71</t>
  </si>
  <si>
    <t>1-1 39-12 1-1 313-72</t>
  </si>
  <si>
    <t>1-1 50-1 3-2 324-61</t>
  </si>
  <si>
    <t>1-1 49-2 1-1 323-62</t>
  </si>
  <si>
    <t>1-1 48-3 3-2 322-63</t>
  </si>
  <si>
    <t>1-1 47-4 1-1 321-64</t>
  </si>
  <si>
    <t>1-1 46-5 1-1 320-65</t>
  </si>
  <si>
    <t>1-1 45-6 3-1 319-66</t>
  </si>
  <si>
    <t>1-1 44-7 1-1 318-67</t>
  </si>
  <si>
    <t>åîë</t>
  </si>
  <si>
    <t>1-1 9-23 1-1 333-52</t>
  </si>
  <si>
    <t>1-1 8-24 1-1 332-53</t>
  </si>
  <si>
    <t>1-1 7-25 2-1 331-54</t>
  </si>
  <si>
    <t>1-1 6-26 1-1 330-55</t>
  </si>
  <si>
    <t>1-1 5-27 1-1 329-56</t>
  </si>
  <si>
    <t>1-1 4-28 1-1 328-57</t>
  </si>
  <si>
    <t>1-1 3-29 8-3 327-58</t>
  </si>
  <si>
    <t>1-3 2-30 1-3 326-59</t>
  </si>
  <si>
    <t>1-1 1-31 2-1 325-60</t>
  </si>
  <si>
    <t>äî</t>
  </si>
  <si>
    <t>øëæ</t>
  </si>
  <si>
    <t>1-1 18-14 6-2 342-43</t>
  </si>
  <si>
    <t>1-1 17-15 2-1 341-44</t>
  </si>
  <si>
    <t>1-1 16-16 1-1 340-45</t>
  </si>
  <si>
    <t>3-1 15-17 3-1 339-46</t>
  </si>
  <si>
    <t>1-1 14-18 4-1 338-47</t>
  </si>
  <si>
    <t>1-1 13-19 1-1 337-48</t>
  </si>
  <si>
    <t>2-2 12-20 2-2 336-49</t>
  </si>
  <si>
    <t>1-1 11-21 2-1 335-50</t>
  </si>
  <si>
    <t>1-1 10-22 1-2 334-51</t>
  </si>
  <si>
    <t>éðá</t>
  </si>
  <si>
    <t>1-1 20-12 1-1 344-41</t>
  </si>
  <si>
    <t>1-1 19-13 4-1 343-42</t>
  </si>
  <si>
    <t>ãéî</t>
  </si>
  <si>
    <t>äàøé</t>
  </si>
  <si>
    <t>1-1 29-3 4-1 353-32</t>
  </si>
  <si>
    <t>1-1 28-4 1-1 352-33</t>
  </si>
  <si>
    <t>1-1 27-5 1-1 351-34</t>
  </si>
  <si>
    <t>1-1 26-6 1-1 350-35</t>
  </si>
  <si>
    <t>1-1 25-7 1-1 349-36</t>
  </si>
  <si>
    <t>1-1 24-8 10-1 348-37</t>
  </si>
  <si>
    <t>1-1 23-9 1-1 347-38</t>
  </si>
  <si>
    <t>1-1 22-10 1-1 346-39</t>
  </si>
  <si>
    <t>1-1 21-11 3-1 345-40</t>
  </si>
  <si>
    <t>1-1 31-1 4-1 355-30</t>
  </si>
  <si>
    <t>1-1 30-2 1-1 354-31</t>
  </si>
  <si>
    <t>1-1 7-18 7-1 362-23</t>
  </si>
  <si>
    <t>1-1 6-19 4-1 361-24</t>
  </si>
  <si>
    <t>1-1 5-20 3-1 360-25</t>
  </si>
  <si>
    <t>1-2 4-21 1-2 359-26</t>
  </si>
  <si>
    <t>1-1 3-22 1-1 358-27</t>
  </si>
  <si>
    <t>1-1 2-23 7-1 357-28</t>
  </si>
  <si>
    <t>1-1 1-24 1-1 356-29</t>
  </si>
  <si>
    <t>1-1 16-9 3-1 371-14</t>
  </si>
  <si>
    <t>1-1 15-10 1-1 370-15</t>
  </si>
  <si>
    <t>1-1 14-11 7-1 369-16</t>
  </si>
  <si>
    <t>1-1 13-12 1-1 368-17</t>
  </si>
  <si>
    <t>1-1 12-13 2-1 367-18</t>
  </si>
  <si>
    <t>1-1 11-14 4-1 366-19</t>
  </si>
  <si>
    <t>1-1 10-15 2-1 365-20</t>
  </si>
  <si>
    <t>2-1 9-16 2-1 364-21</t>
  </si>
  <si>
    <t>1-1 8-17 2-1 363-22</t>
  </si>
  <si>
    <t>1-1 24-1 2-1 379-6</t>
  </si>
  <si>
    <t>1-1 23-2 1-1 378-7</t>
  </si>
  <si>
    <t>2-1 22-3 2-1 377-8</t>
  </si>
  <si>
    <t>2-1 21-4 3-1 376-9</t>
  </si>
  <si>
    <t>1-1 20-5 9-2 375-10</t>
  </si>
  <si>
    <t>1-1 19-6 4-1 374-11</t>
  </si>
  <si>
    <t>1-2 18-7 1-2 373-12</t>
  </si>
  <si>
    <t>1-2 17-8 2-2 372-13</t>
  </si>
  <si>
    <t>2-1 5-1 2-1 384-1</t>
  </si>
  <si>
    <t>1-2 4-2 1-2 383-2</t>
  </si>
  <si>
    <t>1-1 3-3 7-1 382-3</t>
  </si>
  <si>
    <t>1-1 2-4 10-1 381-4</t>
  </si>
  <si>
    <t>1-1 1-5 1-1 380-5</t>
  </si>
  <si>
    <t>Chiastic</t>
  </si>
  <si>
    <t>áúÐ\Ó</t>
  </si>
  <si>
    <t>F Palindrome</t>
  </si>
  <si>
    <t>Mizmor has a total of 140 words w/super 70+70 - Moshe is this ברית</t>
  </si>
  <si>
    <t>äúÑnìË</t>
  </si>
  <si>
    <t>ïeòîÓ</t>
  </si>
  <si>
    <t>EðéüÐeðúË</t>
  </si>
  <si>
    <t>íäÑáÓ</t>
  </si>
  <si>
    <t>See Words 130 -132</t>
  </si>
  <si>
    <t>íéòÏáËúÏ</t>
  </si>
  <si>
    <t>Signature - בטרם is 265th word without super. Perhaps בטרם הרים ילדו - Before ירמיהו was born. -  רם-הרים-י...ו - Note also ילדו is 127th word reverse.</t>
  </si>
  <si>
    <t>Palindrome</t>
  </si>
  <si>
    <t>øcAË</t>
  </si>
  <si>
    <t>üxEáâËAÏ</t>
  </si>
  <si>
    <t>תשב to שמנים is 8 verses.</t>
  </si>
  <si>
    <t>íéðÚeîúË</t>
  </si>
  <si>
    <t>The word שמונים is the 80th word - 8th word in 16 word verse - with שנה the 8+8 center - 8th verse from end.</t>
  </si>
  <si>
    <t>EãLÓéß</t>
  </si>
  <si>
    <t>íAÓäËøÞåÖ</t>
  </si>
  <si>
    <t>ììÐeç\ËåÝ</t>
  </si>
  <si>
    <t>Gematria of שבעים שנה is 777 and of שמונים שנה it is 801 ???</t>
  </si>
  <si>
    <t>ìáÐüÐåÖ</t>
  </si>
  <si>
    <t>הגה and ימי are the center words of the Mizmor without superscripture and both are palindromes. Again the theme of return. הגה is 5-8-5 gematria.</t>
  </si>
  <si>
    <t>íìÓeòîÐE</t>
  </si>
  <si>
    <t>æâÓ</t>
  </si>
  <si>
    <t>úéçÏ</t>
  </si>
  <si>
    <t>äôÓòÔPÞåÝ</t>
  </si>
  <si>
    <t>16-1</t>
  </si>
  <si>
    <t>»üËàÓøÖéÚëËE</t>
  </si>
  <si>
    <t>àKÓCÝ</t>
  </si>
  <si>
    <t>»üÑøÞáËòÑ</t>
  </si>
  <si>
    <t>øîÑàÊ\åÝ</t>
  </si>
  <si>
    <t>üeðîËìÏ</t>
  </si>
  <si>
    <t>EáEú</t>
  </si>
  <si>
    <t>EðéîÐéÞ</t>
  </si>
  <si>
    <t>éðÛáË</t>
  </si>
  <si>
    <t>òãÝeä</t>
  </si>
  <si>
    <t>àáÏðÞåÖ</t>
  </si>
  <si>
    <t>óìÑàÑ</t>
  </si>
  <si>
    <t>ááÒìË</t>
  </si>
  <si>
    <t>íéðÚúÓ</t>
  </si>
  <si>
    <t>íeéKË</t>
  </si>
  <si>
    <t>ìeîüËàÑ</t>
  </si>
  <si>
    <t>íçÐPÞäÏåÖ</t>
  </si>
  <si>
    <t>äøÞEîúËàÒåÖ</t>
  </si>
  <si>
    <t>äìÓéÖLÓáÒ</t>
  </si>
  <si>
    <t>»éãÜáÓòÍ</t>
  </si>
  <si>
    <t>í\ÓîËøÝæË</t>
  </si>
  <si>
    <t>EðòÐAËùÒ</t>
  </si>
  <si>
    <t>äðÞúÐ</t>
  </si>
  <si>
    <t>ø÷ÜÊAáÒ</t>
  </si>
  <si>
    <t>ø÷ÜÊAAÒ</t>
  </si>
  <si>
    <t>äðÞPÖøÝðÖE</t>
  </si>
  <si>
    <t>øéöÏçÓKÑ</t>
  </si>
  <si>
    <t>äçÓîËùËðÚåÖ</t>
  </si>
  <si>
    <t>ólçÍéÝ</t>
  </si>
  <si>
    <t>õéöÏéÞ</t>
  </si>
  <si>
    <t>EðçÐNËùÒ</t>
  </si>
  <si>
    <t>óìÓçÓåÖ</t>
  </si>
  <si>
    <t>üeîéKÏ</t>
  </si>
  <si>
    <t>EðüÓéPÚòÏ</t>
  </si>
  <si>
    <t>ììÐeîéÖ</t>
  </si>
  <si>
    <t>úáÐéÞåÖ</t>
  </si>
  <si>
    <t>99 word block is 13 verses.</t>
  </si>
  <si>
    <t>EðéìÏëÓ</t>
  </si>
  <si>
    <t>äàÑøÞéÛ</t>
  </si>
  <si>
    <t>»TÑàÒáË</t>
  </si>
  <si>
    <t>EðìËäÓáËðÚ</t>
  </si>
  <si>
    <t>»ìÑòÎôÓ</t>
  </si>
  <si>
    <t>\ÓúÒ</t>
  </si>
  <si>
    <t>EðéüÐp¢ÕåòÍ</t>
  </si>
  <si>
    <t>»CÜâËðÜìË</t>
  </si>
  <si>
    <t>íäÑéðÛAË</t>
  </si>
  <si>
    <t>EðîÐìÔòÍ</t>
  </si>
  <si>
    <t>øeàîËìÏ</t>
  </si>
  <si>
    <t>Rev Of  Words 4 - 6</t>
  </si>
  <si>
    <t>íòÒp</t>
  </si>
  <si>
    <t>äùÐòÍîÒE</t>
  </si>
  <si>
    <t>EðTÓ</t>
  </si>
  <si>
    <t>EðéãÛéÞ</t>
  </si>
  <si>
    <t>»üÑøÞáËòÑáË</t>
  </si>
  <si>
    <t>äðÞðÖeK</t>
  </si>
  <si>
    <t>EðéLÏKÏ</t>
  </si>
  <si>
    <t>EðéðÛúÓ</t>
  </si>
  <si>
    <t>äâÑäÑ</t>
  </si>
  <si>
    <t>EäðÛðÖeK</t>
  </si>
  <si>
    <t>הגה Center Of 99 Block</t>
  </si>
  <si>
    <t>Quotes</t>
  </si>
  <si>
    <t>2nd Quote</t>
  </si>
  <si>
    <t>íeéìË</t>
  </si>
  <si>
    <t>ìöÐAË</t>
  </si>
  <si>
    <t>üAÓZÒäÒ</t>
  </si>
  <si>
    <t>þCÝúÒ</t>
  </si>
  <si>
    <t>ïðÞeìüËéÚ</t>
  </si>
  <si>
    <t>üeãdìË</t>
  </si>
  <si>
    <t>Beginning Of Quote</t>
  </si>
  <si>
    <t>»ðÜeòîË</t>
  </si>
  <si>
    <t>End Quote</t>
  </si>
  <si>
    <t>Narrator Speaks</t>
  </si>
  <si>
    <t>øNÐæÒìËE</t>
  </si>
  <si>
    <t>Actual Quote</t>
  </si>
  <si>
    <t>äPÜàÔüË</t>
  </si>
  <si>
    <t>»îËúÏìË</t>
  </si>
  <si>
    <t>ãéBÏäÒìË</t>
  </si>
  <si>
    <t>òâÒðÜåÖ</t>
  </si>
  <si>
    <t>EãøÖTÓüËéÚ</t>
  </si>
  <si>
    <t>áøÝ÷ÖéÚ</t>
  </si>
  <si>
    <t>»üËðÞEîàÌåÜ</t>
  </si>
  <si>
    <t>üeìéLÐAÒ</t>
  </si>
  <si>
    <t>»ìËéVÏéÝ</t>
  </si>
  <si>
    <t>çTÒîÏ</t>
  </si>
  <si>
    <t>åéëÓàÓìËîÒ</t>
  </si>
  <si>
    <t>øeùòÓ</t>
  </si>
  <si>
    <t>íøÜ\ÓåÝ</t>
  </si>
  <si>
    <t>úE÷éÞ</t>
  </si>
  <si>
    <t>äEÜöÒéÖ</t>
  </si>
  <si>
    <t>éìÐòÍåÝ</t>
  </si>
  <si>
    <t>íéàÐøÖKÏ</t>
  </si>
  <si>
    <t>øáÑCÜîÏ</t>
  </si>
  <si>
    <t>ìáÑðÞ</t>
  </si>
  <si>
    <t>éðÚøÖ÷Ý</t>
  </si>
  <si>
    <t>»øÖîÓúËìÏ</t>
  </si>
  <si>
    <t>éüÏÕLAÒ</t>
  </si>
  <si>
    <t>eüøÞáËàÑAË</t>
  </si>
  <si>
    <t>ïîÑúÑAË</t>
  </si>
  <si>
    <t>ºñÑéÞ</t>
  </si>
  <si>
    <t>øePëÏAË</t>
  </si>
  <si>
    <t>èAÐ\ÒåÝ</t>
  </si>
  <si>
    <t>üçÒüÒåÖ</t>
  </si>
  <si>
    <t>íéÚTÒKÒ</t>
  </si>
  <si>
    <t>éðÚ\ÒçËNÒùÏ</t>
  </si>
  <si>
    <t>åéôÓðÞKË</t>
  </si>
  <si>
    <t>»ðÖEàYÓéÚ</t>
  </si>
  <si>
    <t>éøÞEúAË</t>
  </si>
  <si>
    <t>äñÑçË\Ñ</t>
  </si>
  <si>
    <t>»ìÑòÎôÓAË</t>
  </si>
  <si>
    <t>íéîÏWÞAÒ</t>
  </si>
  <si>
    <t>äPÞöÏ</t>
  </si>
  <si>
    <t>óÊB\Ï</t>
  </si>
  <si>
    <t>äøÞçÐqåÖ</t>
  </si>
  <si>
    <t>ïáÑàÑAÓ</t>
  </si>
  <si>
    <t>e\îÏàÍ</t>
  </si>
  <si>
    <t>»ìÑâËøÝ</t>
  </si>
  <si>
    <t>ïPÛøÝàÍ</t>
  </si>
  <si>
    <t>äðÞòËîÒúË\Ï</t>
  </si>
  <si>
    <t>éðÞæËàÓ</t>
  </si>
  <si>
    <t>àøÞéüÏ</t>
  </si>
  <si>
    <t>ìçÒúÒ</t>
  </si>
  <si>
    <t>EìãÖBÓ</t>
  </si>
  <si>
    <t>ïüÑôÑåÞ</t>
  </si>
  <si>
    <t>øîÓ\ÓKÒ</t>
  </si>
  <si>
    <t>ºxãÖ\Ï</t>
  </si>
  <si>
    <t>çøÞôËéÚ</t>
  </si>
  <si>
    <t>õçÐîÐ</t>
  </si>
  <si>
    <t>ñnøÖ\Ï</t>
  </si>
  <si>
    <t>æøÜàÑKË</t>
  </si>
  <si>
    <t>óEòéÞ</t>
  </si>
  <si>
    <t>E÷îËòÓ</t>
  </si>
  <si>
    <t>ïeðáÓLËAÒ</t>
  </si>
  <si>
    <t>ïéPÚüÒåÖ</t>
  </si>
  <si>
    <t>»éüÑaúËçËîÒ</t>
  </si>
  <si>
    <t>äBÑùËéÚ</t>
  </si>
  <si>
    <t>Hashem Speaks</t>
  </si>
  <si>
    <t>íéìÏEüúË</t>
  </si>
  <si>
    <t>ìôÑ`AÓ</t>
  </si>
  <si>
    <t>øòÒAÒ</t>
  </si>
  <si>
    <t>÷úÒçÓ</t>
  </si>
  <si>
    <t>áèÑWÜîÏ</t>
  </si>
  <si>
    <t>EäèÐLËôÒàÍåÝ</t>
  </si>
  <si>
    <t>òãÞéÛ</t>
  </si>
  <si>
    <t>üeøöËçÒAË</t>
  </si>
  <si>
    <t>ãEúéÞ</t>
  </si>
  <si>
    <t>EäáÐBËùÒàÍ</t>
  </si>
  <si>
    <t>ìéñÏëËE</t>
  </si>
  <si>
    <t>íéÚøÞäÎöÓ</t>
  </si>
  <si>
    <t>EçéøÚôËéÝ</t>
  </si>
  <si>
    <t>ïéáÏéÞ</t>
  </si>
  <si>
    <t>»CÖVÏîÏ</t>
  </si>
  <si>
    <t>éîÏúË</t>
  </si>
  <si>
    <t>ïEáEðéÖ</t>
  </si>
  <si>
    <t>éðÚàÐøÞ÷ÖéÚ</t>
  </si>
  <si>
    <t>äáÓáÓøÖE</t>
  </si>
  <si>
    <t>EäðÛòÌàÑåÖ</t>
  </si>
  <si>
    <t>ç¢ÝxôËAÏ</t>
  </si>
  <si>
    <t>íéðÚúÐCÖ</t>
  </si>
  <si>
    <t>»ðÜéîÏéîÏ</t>
  </si>
  <si>
    <t>íéPÚðÝòÍøÝåÖ</t>
  </si>
  <si>
    <t>äøÞöÓáË</t>
  </si>
  <si>
    <t>úBÓéÚ</t>
  </si>
  <si>
    <t>EäöÐLËçÒàÍ</t>
  </si>
  <si>
    <t>EöéöÏIÞåÝ</t>
  </si>
  <si>
    <t>EäãÛAËëÒàÍåÝ</t>
  </si>
  <si>
    <t>ºøÜ`</t>
  </si>
  <si>
    <t>èéAÏüÒ</t>
  </si>
  <si>
    <t>üîÒLÔúÏåÖ</t>
  </si>
  <si>
    <t>EäòÐéAÏùËàÒ</t>
  </si>
  <si>
    <t>íãÞîËZÓäÏìË</t>
  </si>
  <si>
    <t>EäàÐøÖàÒåÖ</t>
  </si>
  <si>
    <t>éãÛòÍ</t>
  </si>
  <si>
    <t>äüÓìÓ¢ÖòÒ</t>
  </si>
  <si>
    <t>éüÏòÓEúéAÏ</t>
  </si>
  <si>
    <t>GTR</t>
  </si>
  <si>
    <t>GT</t>
  </si>
  <si>
    <t>STR</t>
  </si>
  <si>
    <t>ST</t>
  </si>
  <si>
    <t>VTR</t>
  </si>
  <si>
    <t>äEÜöÒéÖ</t>
  </si>
  <si>
    <t>ïTÑ</t>
  </si>
  <si>
    <t>271 Reverse</t>
  </si>
  <si>
    <t>271 Forward</t>
  </si>
  <si>
    <t>úáùä</t>
  </si>
  <si>
    <t>úåãäì</t>
  </si>
  <si>
    <t>øîæìå</t>
  </si>
  <si>
    <t>êîùì</t>
  </si>
  <si>
    <t>ãéâäì</t>
  </si>
  <si>
    <t>ø÷áá</t>
  </si>
  <si>
    <t>åãøôúé</t>
  </si>
  <si>
    <t>êúðåîàå</t>
  </si>
  <si>
    <t>úåìéìá</t>
  </si>
  <si>
    <t>íøúå</t>
  </si>
  <si>
    <t>éìòå</t>
  </si>
  <si>
    <t>íéàøë</t>
  </si>
  <si>
    <t>éúìá</t>
  </si>
  <si>
    <t>ïîùá</t>
  </si>
  <si>
    <t>èáúå</t>
  </si>
  <si>
    <t>éðúçîù</t>
  </si>
  <si>
    <t>éøåùá</t>
  </si>
  <si>
    <t>êìòôá</t>
  </si>
  <si>
    <t>íéî÷á</t>
  </si>
  <si>
    <t>éùòîá</t>
  </si>
  <si>
    <t>êéãé</t>
  </si>
  <si>
    <t>äðòîùú</t>
  </si>
  <si>
    <t>êéùòî</t>
  </si>
  <si>
    <t>øîúë</t>
  </si>
  <si>
    <t>çøôé</t>
  </si>
  <si>
    <t>æøàë</t>
  </si>
  <si>
    <t>å÷îò</t>
  </si>
  <si>
    <t>ïåðáìá</t>
  </si>
  <si>
    <t>êéúáùçî</t>
  </si>
  <si>
    <t>äâùé</t>
  </si>
  <si>
    <t>ùéà</t>
  </si>
  <si>
    <t>íéìåúù</t>
  </si>
  <si>
    <t>úåøöçá</t>
  </si>
  <si>
    <t>ìéñëå</t>
  </si>
  <si>
    <t>åçéøôé</t>
  </si>
  <si>
    <t>ïåáåðé</t>
  </si>
  <si>
    <t>úàæ</t>
  </si>
  <si>
    <t>äáéùá</t>
  </si>
  <si>
    <t>çøôá</t>
  </si>
  <si>
    <t>íéðùã</t>
  </si>
  <si>
    <t>íéððòøå</t>
  </si>
  <si>
    <t>åöéöéå</t>
  </si>
  <si>
    <t>øùé</t>
  </si>
  <si>
    <t>íãîùäì</t>
  </si>
  <si>
    <t>äúìò</t>
  </si>
  <si>
    <t>Previous</t>
  </si>
  <si>
    <t>Mizmor's</t>
  </si>
  <si>
    <t>Key Words</t>
  </si>
  <si>
    <t>üåàâ</t>
  </si>
  <si>
    <t>úáì</t>
  </si>
  <si>
    <t>øæàüä</t>
  </si>
  <si>
    <t>æàî</t>
  </si>
  <si>
    <t>íìåòî</t>
  </si>
  <si>
    <t>Center Word</t>
  </si>
  <si>
    <t>Center Verse</t>
  </si>
  <si>
    <t>íìå÷</t>
  </si>
  <si>
    <t>åàùé</t>
  </si>
  <si>
    <t>íéëã</t>
  </si>
  <si>
    <t>üåì÷î</t>
  </si>
  <si>
    <t>íéøéãà</t>
  </si>
  <si>
    <t>éøáúî</t>
  </si>
  <si>
    <t>øéãà</t>
  </si>
  <si>
    <t>íåøîá</t>
  </si>
  <si>
    <t>êéüãò</t>
  </si>
  <si>
    <t>êüéáì</t>
  </si>
  <si>
    <t>íéøÚòÍÊA</t>
  </si>
  <si>
    <t>íE÷éÞ</t>
  </si>
  <si>
    <t>íòÓAÓ</t>
  </si>
  <si>
    <t>íéìÏéñÏëËE</t>
  </si>
  <si>
    <t>EPøÜQËéÝ\Ë</t>
  </si>
  <si>
    <t>D^Ó</t>
  </si>
  <si>
    <t>òéÝôÏeä</t>
  </si>
  <si>
    <t>EìéKÏùË\Ò</t>
  </si>
  <si>
    <t>»üËøÞe\îÏE</t>
  </si>
  <si>
    <t>òèÒpäÍ</t>
  </si>
  <si>
    <t>EPãÜNËìÓüË</t>
  </si>
  <si>
    <t>áVÐéÝüËéÚ</t>
  </si>
  <si>
    <t>èé÷ÚúËäÒìË</t>
  </si>
  <si>
    <t>áúÐäÓ</t>
  </si>
  <si>
    <t>òîÓúËéÚ</t>
  </si>
  <si>
    <t>éîÐéîÏ</t>
  </si>
  <si>
    <t>ìEîBË</t>
  </si>
  <si>
    <t>øöÐi</t>
  </si>
  <si>
    <t>éìÐEì</t>
  </si>
  <si>
    <t>íéàÏBÐ</t>
  </si>
  <si>
    <t>ïéÚòÒ</t>
  </si>
  <si>
    <t>äøÜKÓéÚ</t>
  </si>
  <si>
    <t>äüÓøÞæËòÑ</t>
  </si>
  <si>
    <t>èéAÏéÝ</t>
  </si>
  <si>
    <t>øñÐiäÍ</t>
  </si>
  <si>
    <t>äðÞëËúÓ</t>
  </si>
  <si>
    <t>úÊHéÚ</t>
  </si>
  <si>
    <t>äîÓEã</t>
  </si>
  <si>
    <t>ç¢ÝéëÏeé</t>
  </si>
  <si>
    <t>EælòÍéÝ</t>
  </si>
  <si>
    <t>eüìÓçÍðÝåÖ</t>
  </si>
  <si>
    <t>EòéAÏéÝ</t>
  </si>
  <si>
    <t>üòÒCÞ</t>
  </si>
  <si>
    <t>EøAËãÝéÖ</t>
  </si>
  <si>
    <t>EøNËàÒüËéÚ</t>
  </si>
  <si>
    <t>üeáúËçËîÒ</t>
  </si>
  <si>
    <t>éðÚãÛòÓñËéÚ</t>
  </si>
  <si>
    <t>éTÒòÒøÖùÒ</t>
  </si>
  <si>
    <t>ìáÑäÓ</t>
  </si>
  <si>
    <t>åéøÞçÍàÒåÖ</t>
  </si>
  <si>
    <t>»éîÑEçðÖ\Ò</t>
  </si>
  <si>
    <t>EàKËãÝéÖ</t>
  </si>
  <si>
    <t>EòúËòÒúÒéÖ</t>
  </si>
  <si>
    <t>»üËìÓçÍðÝåÖ</t>
  </si>
  <si>
    <t>EPòÒéÖ</t>
  </si>
  <si>
    <t>»øÖáËçÓéÖ¢äÒ</t>
  </si>
  <si>
    <t>äðÞîÓìËàÒ</t>
  </si>
  <si>
    <t>øâÐåÖ</t>
  </si>
  <si>
    <t>EâxäÍéÝ</t>
  </si>
  <si>
    <t>íéîÏeüéåÚ</t>
  </si>
  <si>
    <t>EçVÐøÝéÖ</t>
  </si>
  <si>
    <t>ECeâéÞ</t>
  </si>
  <si>
    <t>íãÞåÖ</t>
  </si>
  <si>
    <t>EòéúÏøÖéÝ</t>
  </si>
  <si>
    <t>þäÒlýåÛ</t>
  </si>
  <si>
    <t>íðÞeà</t>
  </si>
  <si>
    <t>íüÓòÓøÞáËE</t>
  </si>
  <si>
    <t>íüÐéîÏöËéÝ</t>
  </si>
  <si>
    <t>äððøð</t>
  </si>
  <si>
    <t>äòéøð</t>
  </si>
  <si>
    <t>åðòùé</t>
  </si>
  <si>
    <t>åúéòøî</t>
  </si>
  <si>
    <t>äîã÷ð</t>
  </si>
  <si>
    <t>äãåúá</t>
  </si>
  <si>
    <t>úåøîæá</t>
  </si>
  <si>
    <t>òéøð</t>
  </si>
  <si>
    <t>åì÷á</t>
  </si>
  <si>
    <t>åòîùú</t>
  </si>
  <si>
    <t>åù÷ú</t>
  </si>
  <si>
    <t>äáéøîë</t>
  </si>
  <si>
    <t>êìîå</t>
  </si>
  <si>
    <t>íåéë</t>
  </si>
  <si>
    <t>äñî</t>
  </si>
  <si>
    <t>éðåñð</t>
  </si>
  <si>
    <t>íëéúåáà</t>
  </si>
  <si>
    <t>éðåðçá</t>
  </si>
  <si>
    <t>éø÷çî</t>
  </si>
  <si>
    <t>úåôòåúå</t>
  </si>
  <si>
    <t>íéòáøà</t>
  </si>
  <si>
    <t>äðù</t>
  </si>
  <si>
    <t>èå÷à</t>
  </si>
  <si>
    <t>øîàå</t>
  </si>
  <si>
    <t>åäùò</t>
  </si>
  <si>
    <t>éòú</t>
  </si>
  <si>
    <t>úùáéå</t>
  </si>
  <si>
    <t>åøöé</t>
  </si>
  <si>
    <t>íäå</t>
  </si>
  <si>
    <t>äåçúùð</t>
  </si>
  <si>
    <t>äòøëðå</t>
  </si>
  <si>
    <t>éëøã</t>
  </si>
  <si>
    <t>äëøáð</t>
  </si>
  <si>
    <t>éúòáùð</t>
  </si>
  <si>
    <t>éôàá</t>
  </si>
  <si>
    <t>åðùò</t>
  </si>
  <si>
    <t>ïåàáé</t>
  </si>
  <si>
    <t>éúçåðî</t>
  </si>
  <si>
    <t>EøéúÏ</t>
  </si>
  <si>
    <t>EàùË</t>
  </si>
  <si>
    <t>EàaE</t>
  </si>
  <si>
    <t>åéüÓeøöËçÒìË</t>
  </si>
  <si>
    <t>EìéçÏ</t>
  </si>
  <si>
    <t>åéðÞTÓîÏ</t>
  </si>
  <si>
    <t>EëøØAÓ</t>
  </si>
  <si>
    <t>EøYËAÒ</t>
  </si>
  <si>
    <t>íeIîÏ</t>
  </si>
  <si>
    <t>eüòÓEúéÖ</t>
  </si>
  <si>
    <t>ºìÓîÓ</t>
  </si>
  <si>
    <t>EøTËñÒ</t>
  </si>
  <si>
    <t>ïeK\Ï</t>
  </si>
  <si>
    <t>åéüÓeàìËôËðÚ</t>
  </si>
  <si>
    <t>ìâÐüÓåÖ</t>
  </si>
  <si>
    <t>íòÒøÖéÚ</t>
  </si>
  <si>
    <t>eàlîËE</t>
  </si>
  <si>
    <t>ælòÍéÝ</t>
  </si>
  <si>
    <t>íéìÏéìÏàÌ</t>
  </si>
  <si>
    <t>EðPÖøÝéÖ</t>
  </si>
  <si>
    <t>éöÐòÍ</t>
  </si>
  <si>
    <t>ãeä</t>
  </si>
  <si>
    <t>üøÜàÑôËüÏåÖ</t>
  </si>
  <si>
    <t>eúCÞ÷ÖîÏAË</t>
  </si>
  <si>
    <t>üeçTËúËîÏ</t>
  </si>
  <si>
    <t>íéNÏòÒåÖ</t>
  </si>
  <si>
    <t>eüðÞEîàÌAÑ</t>
  </si>
  <si>
    <t>äòîù</t>
  </si>
  <si>
    <t>çîùúå</t>
  </si>
  <si>
    <t>ìâú</t>
  </si>
  <si>
    <t>äðìâúå</t>
  </si>
  <si>
    <t>úåðá</t>
  </si>
  <si>
    <t>íééà</t>
  </si>
  <si>
    <t>êéèôùî</t>
  </si>
  <si>
    <t>ìôøòå</t>
  </si>
  <si>
    <t>èôùîå</t>
  </si>
  <si>
    <t>èäìúå</t>
  </si>
  <si>
    <t>úéìòð</t>
  </si>
  <si>
    <t>åøéàä</t>
  </si>
  <si>
    <t>íéäì*</t>
  </si>
  <si>
    <t>åé÷øá</t>
  </si>
  <si>
    <t>ìáú</t>
  </si>
  <si>
    <t>äúàø</t>
  </si>
  <si>
    <t>åàðù</t>
  </si>
  <si>
    <t>ìçúå</t>
  </si>
  <si>
    <t>úåùôð</t>
  </si>
  <si>
    <t>âðåãë</t>
  </si>
  <si>
    <t>åñîð</t>
  </si>
  <si>
    <t>éðôìî</t>
  </si>
  <si>
    <t>íìéöé</t>
  </si>
  <si>
    <t>ïåãà</t>
  </si>
  <si>
    <t>éøùéìå</t>
  </si>
  <si>
    <t>íéîùä</t>
  </si>
  <si>
    <t>å÷ãö</t>
  </si>
  <si>
    <t>åùáé</t>
  </si>
  <si>
    <t>íéììäúîä</t>
  </si>
  <si>
    <t>íéìéìàá</t>
  </si>
  <si>
    <t>åøéù</t>
  </si>
  <si>
    <t>ùãç</t>
  </si>
  <si>
    <t>úåàìôð</t>
  </si>
  <si>
    <t>äòéùåä</t>
  </si>
  <si>
    <t>òåøæå</t>
  </si>
  <si>
    <t>òéãåä</t>
  </si>
  <si>
    <t>åúòåùé</t>
  </si>
  <si>
    <t>éðéòì</t>
  </si>
  <si>
    <t>äìâ</t>
  </si>
  <si>
    <t>åú÷ãö</t>
  </si>
  <si>
    <t>åúðåîàå</t>
  </si>
  <si>
    <t>úéáì</t>
  </si>
  <si>
    <t>úòåùé</t>
  </si>
  <si>
    <t>åðéäì*</t>
  </si>
  <si>
    <t>åçöô</t>
  </si>
  <si>
    <t>åððøå</t>
  </si>
  <si>
    <t>åøîæå</t>
  </si>
  <si>
    <t>ìå÷å</t>
  </si>
  <si>
    <t>úåøööçá</t>
  </si>
  <si>
    <t>øôåù</t>
  </si>
  <si>
    <t>åàìîå</t>
  </si>
  <si>
    <t>éáùéå</t>
  </si>
  <si>
    <t>úåøäð</t>
  </si>
  <si>
    <t>åàçîé</t>
  </si>
  <si>
    <t>èôùì</t>
  </si>
  <si>
    <t>íéîòå</t>
  </si>
  <si>
    <t>íéøùéîá</t>
  </si>
  <si>
    <t>äùî</t>
  </si>
  <si>
    <t>åøîù</t>
  </si>
  <si>
    <t>åãåé</t>
  </si>
  <si>
    <t>åéúãò</t>
  </si>
  <si>
    <t>ïúð</t>
  </si>
  <si>
    <t>ùåã÷</t>
  </si>
  <si>
    <t>èôùî</t>
  </si>
  <si>
    <t>úððåë</t>
  </si>
  <si>
    <t>íãäì</t>
  </si>
  <si>
    <t>åéìâø</t>
  </si>
  <si>
    <t>äãåúì</t>
  </si>
  <si>
    <t>äððøá</t>
  </si>
  <si>
    <t>åòã</t>
  </si>
  <si>
    <t>åéøòù</t>
  </si>
  <si>
    <t>åéúøöç</t>
  </si>
  <si>
    <t>äìäúá</t>
  </si>
  <si>
    <t>åúðåîà</t>
  </si>
  <si>
    <t>äìéëùà</t>
  </si>
  <si>
    <t>àåáú</t>
  </si>
  <si>
    <t>êìäúà</t>
  </si>
  <si>
    <t>éúéá</t>
  </si>
  <si>
    <t>ìòéìá</t>
  </si>
  <si>
    <t>íéèñ</t>
  </si>
  <si>
    <t>éúàðù</t>
  </si>
  <si>
    <t>÷áãé</t>
  </si>
  <si>
    <t>ù÷ò</t>
  </si>
  <si>
    <t>øåñé</t>
  </si>
  <si>
    <t>éðùåìî</t>
  </si>
  <si>
    <t>øúñá</t>
  </si>
  <si>
    <t>åúåà</t>
  </si>
  <si>
    <t>úéîöà</t>
  </si>
  <si>
    <t>äáâ</t>
  </si>
  <si>
    <t>íéðéò</t>
  </si>
  <si>
    <t>áçøå</t>
  </si>
  <si>
    <t>ìëåà</t>
  </si>
  <si>
    <t>éðîàðá</t>
  </si>
  <si>
    <t>úáùì</t>
  </si>
  <si>
    <t>éðúøùé</t>
  </si>
  <si>
    <t>íéø÷ù</t>
  </si>
  <si>
    <t>éòùø</t>
  </si>
  <si>
    <t>øéòî</t>
  </si>
  <si>
    <t>øôà</t>
  </si>
  <si>
    <t>åçéù</t>
  </si>
  <si>
    <t>äé</t>
  </si>
  <si>
    <t>ìöë</t>
  </si>
  <si>
    <t>øúñú</t>
  </si>
  <si>
    <t>éúçëù</t>
  </si>
  <si>
    <t>éîöò</t>
  </si>
  <si>
    <t>éúééä</t>
  </si>
  <si>
    <t>íéîù</t>
  </si>
  <si>
    <t>øåôöë</t>
  </si>
  <si>
    <t>ãâáë</t>
  </si>
  <si>
    <t>éëøá</t>
  </si>
  <si>
    <t>åú÷ãöå</t>
  </si>
  <si>
    <t>åúéøá</t>
  </si>
  <si>
    <t>àôøä</t>
  </si>
  <si>
    <t>íéîùá</t>
  </si>
  <si>
    <t>éùò</t>
  </si>
  <si>
    <t>åøáã</t>
  </si>
  <si>
    <t>åéëøã</t>
  </si>
  <si>
    <t>äùîì</t>
  </si>
  <si>
    <t>åéúåìéìò</t>
  </si>
  <si>
    <t>åéîé</t>
  </si>
  <si>
    <t>åéùòî</t>
  </si>
  <si>
    <t>õéöé</t>
  </si>
  <si>
    <t>1 word</t>
  </si>
  <si>
    <t>éëÏøØAÓ</t>
  </si>
  <si>
    <t>ç¢ÝéîÏöËîÒ</t>
  </si>
  <si>
    <t>øéöÏçÓ</t>
  </si>
  <si>
    <t>äîÓäÐAËìÒ</t>
  </si>
  <si>
    <t>ïEëLÐäÒéÖ</t>
  </si>
  <si>
    <t>áùÑòÐåÖ</t>
  </si>
  <si>
    <t>üãÝaòÍìÒ</t>
  </si>
  <si>
    <t>íãÞàÓäÓ</t>
  </si>
  <si>
    <t>\ÓøÖöÒéÞ</t>
  </si>
  <si>
    <t>\ÓìËãÝBÓ</t>
  </si>
  <si>
    <t>àéöÏeäìË</t>
  </si>
  <si>
    <t>÷çÑùÒìË</t>
  </si>
  <si>
    <t>ã`NË</t>
  </si>
  <si>
    <t>\ÓúËáÓìÓ</t>
  </si>
  <si>
    <t>ïEøAÐùÒéÖ</t>
  </si>
  <si>
    <t>äèÑr</t>
  </si>
  <si>
    <t>çNÒùÒéÖ</t>
  </si>
  <si>
    <t>íìÓëËàÓ</t>
  </si>
  <si>
    <t>äîÓìËYÒKÒ</t>
  </si>
  <si>
    <t>äèÑeð</t>
  </si>
  <si>
    <t>ìéäÏöËäÒìË</t>
  </si>
  <si>
    <t>íéðÚTÓ</t>
  </si>
  <si>
    <t>äòÓéøÚéÖKÒ</t>
  </si>
  <si>
    <t>ïîÑZÓîÏ</t>
  </si>
  <si>
    <t>ïEèwìËéÚ</t>
  </si>
  <si>
    <t>äøÜ÷ÞîËäÒ</t>
  </si>
  <si>
    <t>íçÑìÑåÖ</t>
  </si>
  <si>
    <t>ç\ÒôË\Ï</t>
  </si>
  <si>
    <t>íéÚNÒáÒ</t>
  </si>
  <si>
    <t>åéüÓeIìÏòÍ</t>
  </si>
  <si>
    <t>ïEòAËùËéÚ</t>
  </si>
  <si>
    <t>ãòÓñËéÚ</t>
  </si>
  <si>
    <t>íéáÏòÓ</t>
  </si>
  <si>
    <t>øé\ÏñË\Ò</t>
  </si>
  <si>
    <t>eáEëøÖ</t>
  </si>
  <si>
    <t>ºLÐäÒîË¢äÒ</t>
  </si>
  <si>
    <t>ïEìäÐAÓéÚ</t>
  </si>
  <si>
    <t>óñÐÊ\</t>
  </si>
  <si>
    <t>éôÐðÖKÒ</t>
  </si>
  <si>
    <t>íçÓEø</t>
  </si>
  <si>
    <t>ïEòåÞâËéÚ</t>
  </si>
  <si>
    <t>òèÓðÞ</t>
  </si>
  <si>
    <t>íøÞôÓòÍ</t>
  </si>
  <si>
    <t>üeçEø</t>
  </si>
  <si>
    <t>ïEáEúéÖ</t>
  </si>
  <si>
    <t>åéüÓøÖúÓîË</t>
  </si>
  <si>
    <t>íéøÚTÎöÏ</t>
  </si>
  <si>
    <t>EðPÛ÷ÝéÖ</t>
  </si>
  <si>
    <t>»çÍEø</t>
  </si>
  <si>
    <t>èäÐl</t>
  </si>
  <si>
    <t>äãÞéñÏçÍ</t>
  </si>
  <si>
    <t>ïEàøÛAÓéÚ</t>
  </si>
  <si>
    <t>ãñÒéÞ</t>
  </si>
  <si>
    <t>íéúÏeøAË</t>
  </si>
  <si>
    <t>úCÛçÒüËE</t>
  </si>
  <si>
    <t>DüÓéAÐ</t>
  </si>
  <si>
    <t>éðÛTË</t>
  </si>
  <si>
    <t>äîÓãÞàÍ</t>
  </si>
  <si>
    <t>äÓéðÜeëîË</t>
  </si>
  <si>
    <t>íéäÏaBËäÒ</t>
  </si>
  <si>
    <t>íéìÏòÐIÖìÒ</t>
  </si>
  <si>
    <t>íéòÏìÓñË</t>
  </si>
  <si>
    <t>äñÑçËîÒ</t>
  </si>
  <si>
    <t>íéPÚôÒúËìÒ</t>
  </si>
  <si>
    <t>úEáLËKÒ</t>
  </si>
  <si>
    <t>åéùÓòÍîÒAË</t>
  </si>
  <si>
    <t>eüéQÏKÏ</t>
  </si>
  <si>
    <t>íéãÚòÍeîìË</t>
  </si>
  <si>
    <t>èéAÏNÒäÒ</t>
  </si>
  <si>
    <t>ãòÓøÖ\ÏåÝ</t>
  </si>
  <si>
    <t>EãîËòÒéÝ</t>
  </si>
  <si>
    <t>eàeáîË</t>
  </si>
  <si>
    <t>òBÒéÚ</t>
  </si>
  <si>
    <t>üúÑ\Ó</t>
  </si>
  <si>
    <t>»üËøÞòÍBÒ</t>
  </si>
  <si>
    <t>ïEñEðéÖ</t>
  </si>
  <si>
    <t>éIÞçÒAË</t>
  </si>
  <si>
    <t>ùnøÖüÏ</t>
  </si>
  <si>
    <t>þäÒlýìÐ</t>
  </si>
  <si>
    <t>ïEæôÐçÓéÛ</t>
  </si>
  <si>
    <t>éãÚeòAË</t>
  </si>
  <si>
    <t>áøÝòÌéÜ</t>
  </si>
  <si>
    <t>íéøÚéôÏKËäÒ</t>
  </si>
  <si>
    <t>íéâÏàÍz</t>
  </si>
  <si>
    <t>éçÏéùÏ</t>
  </si>
  <si>
    <t>üeò÷ÞáË</t>
  </si>
  <si>
    <t>óøÜHÓìÒ</t>
  </si>
  <si>
    <t>úWÛáÒìËE</t>
  </si>
  <si>
    <t>çîÒùËàÑ</t>
  </si>
  <si>
    <t>íe÷îË</t>
  </si>
  <si>
    <t>ìýÐîÐ</t>
  </si>
  <si>
    <t>EN\ÒéÚ</t>
  </si>
  <si>
    <t>\ÓãÖñÒéÞ</t>
  </si>
  <si>
    <t>çøÝæË\Ï</t>
  </si>
  <si>
    <t>ìEáBË</t>
  </si>
  <si>
    <t>ïEôñÐàÓéÛ</t>
  </si>
  <si>
    <t>íéòÏúÓøÖE</t>
  </si>
  <si>
    <t>íüÓpeòîË</t>
  </si>
  <si>
    <t>ïEøaòÍéÝ</t>
  </si>
  <si>
    <t>ïEöAÓøÖéÚ</t>
  </si>
  <si>
    <t>íðÞéàÐ</t>
  </si>
  <si>
    <t>üeQëÒìË</t>
  </si>
  <si>
    <t>eìòÎôÓìË</t>
  </si>
  <si>
    <t>eüãÞaòÍìÒåÖ</t>
  </si>
  <si>
    <t>ç¢ÝLÐúÒîËäÒ</t>
  </si>
  <si>
    <t>DéÞEììËäÒ</t>
  </si>
  <si>
    <t>íéðÚéÞòËîÒ</t>
  </si>
  <si>
    <t>áøÜòÓ</t>
  </si>
  <si>
    <t>íéìÏçÓPÖAÒ</t>
  </si>
  <si>
    <t>E÷úËéÝ</t>
  </si>
  <si>
    <t>äîÓëËçÓAË</t>
  </si>
  <si>
    <t>EøAËúËéÚ</t>
  </si>
  <si>
    <t>íéàÏøÞôË</t>
  </si>
  <si>
    <t>»ðÜéÞðÖ÷Ú</t>
  </si>
  <si>
    <t>íàÓîÓöË</t>
  </si>
  <si>
    <t>áçÒøÖE</t>
  </si>
  <si>
    <t>ïeKúËéÚ</t>
  </si>
  <si>
    <t>íéÚãÞéÞ</t>
  </si>
  <si>
    <t>ïéAÐîÏ</t>
  </si>
  <si>
    <t>íéÚàôÓòÎ</t>
  </si>
  <si>
    <t>ùîÑøÜ</t>
  </si>
  <si>
    <t>Eð\ËéÚ</t>
  </si>
  <si>
    <t>ä÷ÜúËîÒ</t>
  </si>
  <si>
    <t>üeIçÒ</t>
  </si>
  <si>
    <t>üePèÒ÷Ö</t>
  </si>
  <si>
    <t>åéüÓeIìÏòÍîÐ</t>
  </si>
  <si>
    <t>éøÚTËîÏ</t>
  </si>
  <si>
    <t>üeìcBË</t>
  </si>
  <si>
    <t>òAÒùË\Ï</t>
  </si>
  <si>
    <t xml:space="preserve"> 7-62  11-260</t>
  </si>
  <si>
    <t xml:space="preserve"> 6-63  10-261</t>
  </si>
  <si>
    <t xml:space="preserve"> 5-64  9-262</t>
  </si>
  <si>
    <t xml:space="preserve"> 4-65  8-263</t>
  </si>
  <si>
    <t xml:space="preserve"> 3-66  7-264</t>
  </si>
  <si>
    <t xml:space="preserve"> 2-67  6-265</t>
  </si>
  <si>
    <t xml:space="preserve"> 1-68  5-266</t>
  </si>
  <si>
    <t xml:space="preserve"> 4-1  4-267</t>
  </si>
  <si>
    <t xml:space="preserve"> 3-2  3-268</t>
  </si>
  <si>
    <t xml:space="preserve"> 2-3  2-269</t>
  </si>
  <si>
    <t xml:space="preserve"> 1-4  1-270</t>
  </si>
  <si>
    <t>äèÑr</t>
  </si>
  <si>
    <t xml:space="preserve"> 13-56  17-254</t>
  </si>
  <si>
    <t xml:space="preserve"> 12-57  16-255</t>
  </si>
  <si>
    <t xml:space="preserve"> 11-58  15-256</t>
  </si>
  <si>
    <t xml:space="preserve"> 10-59  14-257</t>
  </si>
  <si>
    <t xml:space="preserve"> 9-60  13-258</t>
  </si>
  <si>
    <t xml:space="preserve"> 8-61  12-259</t>
  </si>
  <si>
    <t>íYÓäÒ</t>
  </si>
  <si>
    <t xml:space="preserve"> 23-46  27-244</t>
  </si>
  <si>
    <t xml:space="preserve"> 22-47  26-245</t>
  </si>
  <si>
    <t xml:space="preserve"> 21-48  25-246</t>
  </si>
  <si>
    <t xml:space="preserve"> 20-49  24-247</t>
  </si>
  <si>
    <t xml:space="preserve"> 19-50  23-248</t>
  </si>
  <si>
    <t xml:space="preserve"> 18-51  22-249</t>
  </si>
  <si>
    <t xml:space="preserve"> 17-52  21-250</t>
  </si>
  <si>
    <t xml:space="preserve"> 16-53  20-251</t>
  </si>
  <si>
    <t xml:space="preserve"> 15-54  19-252</t>
  </si>
  <si>
    <t xml:space="preserve"> 14-55  18-253</t>
  </si>
  <si>
    <t xml:space="preserve"> 29-40  33-238</t>
  </si>
  <si>
    <t xml:space="preserve"> 28-41  32-239</t>
  </si>
  <si>
    <t xml:space="preserve"> 27-42  31-240</t>
  </si>
  <si>
    <t xml:space="preserve"> 26-43  30-241</t>
  </si>
  <si>
    <t xml:space="preserve"> 25-44  29-242</t>
  </si>
  <si>
    <t xml:space="preserve"> 24-45  28-243</t>
  </si>
  <si>
    <t>ãñÒéÞ</t>
  </si>
  <si>
    <t xml:space="preserve"> 37-32  41-230</t>
  </si>
  <si>
    <t xml:space="preserve"> 36-33  40-231</t>
  </si>
  <si>
    <t xml:space="preserve"> 35-34  39-232</t>
  </si>
  <si>
    <t xml:space="preserve"> 34-35  38-233</t>
  </si>
  <si>
    <t xml:space="preserve"> 33-36  37-234</t>
  </si>
  <si>
    <t xml:space="preserve"> 32-37  36-235</t>
  </si>
  <si>
    <t xml:space="preserve"> 31-38  35-236</t>
  </si>
  <si>
    <t xml:space="preserve"> 30-39  34-237</t>
  </si>
  <si>
    <t>EãîËòÒéÝ</t>
  </si>
  <si>
    <t xml:space="preserve"> 44-25  48-223</t>
  </si>
  <si>
    <t xml:space="preserve"> 43-26  47-224</t>
  </si>
  <si>
    <t xml:space="preserve"> 42-27  46-225</t>
  </si>
  <si>
    <t xml:space="preserve"> 41-28  45-226</t>
  </si>
  <si>
    <t xml:space="preserve"> 40-29  44-227</t>
  </si>
  <si>
    <t xml:space="preserve"> 39-30  43-228</t>
  </si>
  <si>
    <t xml:space="preserve"> 38-31  42-229</t>
  </si>
  <si>
    <t xml:space="preserve"> 51-18  55-216</t>
  </si>
  <si>
    <t xml:space="preserve"> 50-19  54-217</t>
  </si>
  <si>
    <t xml:space="preserve"> 49-20  53-218</t>
  </si>
  <si>
    <t xml:space="preserve"> 48-21  52-219</t>
  </si>
  <si>
    <t xml:space="preserve"> 47-22  51-220</t>
  </si>
  <si>
    <t xml:space="preserve"> 46-23  50-221</t>
  </si>
  <si>
    <t xml:space="preserve"> 45-24  49-222</t>
  </si>
  <si>
    <t xml:space="preserve"> 60-9  64-207</t>
  </si>
  <si>
    <t xml:space="preserve"> 59-10  63-208</t>
  </si>
  <si>
    <t xml:space="preserve"> 58-11  62-209</t>
  </si>
  <si>
    <t xml:space="preserve"> 57-12  61-210</t>
  </si>
  <si>
    <t xml:space="preserve"> 56-13  60-211</t>
  </si>
  <si>
    <t xml:space="preserve"> 55-14  59-212</t>
  </si>
  <si>
    <t xml:space="preserve"> 54-15  58-213</t>
  </si>
  <si>
    <t xml:space="preserve"> 53-16  57-214</t>
  </si>
  <si>
    <t xml:space="preserve"> 52-17  56-215</t>
  </si>
  <si>
    <t>ìEáBË</t>
  </si>
  <si>
    <t xml:space="preserve"> 68-1  72-199</t>
  </si>
  <si>
    <t xml:space="preserve"> 67-2  71-200</t>
  </si>
  <si>
    <t xml:space="preserve"> 66-3  70-201</t>
  </si>
  <si>
    <t xml:space="preserve"> 65-4  69-202</t>
  </si>
  <si>
    <t xml:space="preserve"> 64-5  68-203</t>
  </si>
  <si>
    <t xml:space="preserve"> 63-6  67-204</t>
  </si>
  <si>
    <t xml:space="preserve"> 62-7  66-205</t>
  </si>
  <si>
    <t xml:space="preserve"> 61-8  65-206</t>
  </si>
  <si>
    <t xml:space="preserve"> 6-64  78-193</t>
  </si>
  <si>
    <t xml:space="preserve"> 5-65  77-194</t>
  </si>
  <si>
    <t xml:space="preserve"> 4-66  76-195</t>
  </si>
  <si>
    <t xml:space="preserve"> 3-67  75-196</t>
  </si>
  <si>
    <t xml:space="preserve"> 2-68  74-197</t>
  </si>
  <si>
    <t xml:space="preserve"> 1-69  73-198</t>
  </si>
  <si>
    <t xml:space="preserve"> 13-57  85-186</t>
  </si>
  <si>
    <t xml:space="preserve"> 12-58  84-187</t>
  </si>
  <si>
    <t xml:space="preserve"> 11-59  83-188</t>
  </si>
  <si>
    <t xml:space="preserve"> 10-60  82-189</t>
  </si>
  <si>
    <t xml:space="preserve"> 9-61  81-190</t>
  </si>
  <si>
    <t xml:space="preserve"> 8-62  80-191</t>
  </si>
  <si>
    <t xml:space="preserve"> 7-63  79-192</t>
  </si>
  <si>
    <t>Eð\ËéÚ</t>
  </si>
  <si>
    <t>óeò</t>
  </si>
  <si>
    <t xml:space="preserve"> 21-49  93-178</t>
  </si>
  <si>
    <t xml:space="preserve"> 20-50  92-179</t>
  </si>
  <si>
    <t xml:space="preserve"> 19-51  91-180</t>
  </si>
  <si>
    <t xml:space="preserve"> 18-52  90-181</t>
  </si>
  <si>
    <t xml:space="preserve"> 17-53  89-182</t>
  </si>
  <si>
    <t xml:space="preserve"> 16-54  88-183</t>
  </si>
  <si>
    <t xml:space="preserve"> 15-55  87-184</t>
  </si>
  <si>
    <t xml:space="preserve"> 14-56  86-185</t>
  </si>
  <si>
    <t xml:space="preserve"> 28-42  100-171</t>
  </si>
  <si>
    <t xml:space="preserve"> 27-43  99-172</t>
  </si>
  <si>
    <t xml:space="preserve"> 26-44  98-173</t>
  </si>
  <si>
    <t xml:space="preserve"> 25-45  97-174</t>
  </si>
  <si>
    <t xml:space="preserve"> 24-46  96-175</t>
  </si>
  <si>
    <t xml:space="preserve"> 23-47  95-176</t>
  </si>
  <si>
    <t xml:space="preserve"> 22-48  94-177</t>
  </si>
  <si>
    <t xml:space="preserve"> 38-32  110-161</t>
  </si>
  <si>
    <t xml:space="preserve"> 37-33  109-162</t>
  </si>
  <si>
    <t xml:space="preserve"> 36-34  108-163</t>
  </si>
  <si>
    <t xml:space="preserve"> 35-35  107-164</t>
  </si>
  <si>
    <t xml:space="preserve"> 34-36  106-165</t>
  </si>
  <si>
    <t xml:space="preserve"> 33-37  105-166</t>
  </si>
  <si>
    <t xml:space="preserve"> 32-38  104-167</t>
  </si>
  <si>
    <t xml:space="preserve"> 31-39  103-168</t>
  </si>
  <si>
    <t xml:space="preserve"> 30-40  102-169</t>
  </si>
  <si>
    <t xml:space="preserve"> 29-41  101-170</t>
  </si>
  <si>
    <t>ááÒìË</t>
  </si>
  <si>
    <t xml:space="preserve"> 49-21  121-150</t>
  </si>
  <si>
    <t xml:space="preserve"> 48-22  120-151</t>
  </si>
  <si>
    <t xml:space="preserve"> 47-23  119-152</t>
  </si>
  <si>
    <t xml:space="preserve"> 46-24  118-153</t>
  </si>
  <si>
    <t xml:space="preserve"> 45-25  117-154</t>
  </si>
  <si>
    <t xml:space="preserve"> 44-26  116-155</t>
  </si>
  <si>
    <t xml:space="preserve"> 43-27  115-156</t>
  </si>
  <si>
    <t xml:space="preserve"> 42-28  114-157</t>
  </si>
  <si>
    <t xml:space="preserve"> 41-29  113-158</t>
  </si>
  <si>
    <t xml:space="preserve"> 40-30  112-159</t>
  </si>
  <si>
    <t xml:space="preserve"> 39-31  111-160</t>
  </si>
  <si>
    <t xml:space="preserve"> 56-14  128-143</t>
  </si>
  <si>
    <t xml:space="preserve"> 55-15  127-144</t>
  </si>
  <si>
    <t xml:space="preserve"> 54-16  126-145</t>
  </si>
  <si>
    <t xml:space="preserve"> 53-17  125-146</t>
  </si>
  <si>
    <t xml:space="preserve"> 52-18  124-147</t>
  </si>
  <si>
    <t xml:space="preserve"> 51-19  123-148</t>
  </si>
  <si>
    <t xml:space="preserve"> 50-20  122-149</t>
  </si>
  <si>
    <t xml:space="preserve"> 63-7  135-136</t>
  </si>
  <si>
    <t xml:space="preserve"> 62-8  134-137</t>
  </si>
  <si>
    <t xml:space="preserve"> 61-9  133-138</t>
  </si>
  <si>
    <t xml:space="preserve"> 60-10  132-139</t>
  </si>
  <si>
    <t xml:space="preserve"> 59-11  131-140</t>
  </si>
  <si>
    <t xml:space="preserve"> 58-12  130-141</t>
  </si>
  <si>
    <t xml:space="preserve"> 57-13  129-142</t>
  </si>
  <si>
    <t xml:space="preserve"> 69-1  141-130</t>
  </si>
  <si>
    <t xml:space="preserve"> 68-2  140-131</t>
  </si>
  <si>
    <t xml:space="preserve"> 67-3  139-132</t>
  </si>
  <si>
    <t xml:space="preserve"> 66-4  138-133</t>
  </si>
  <si>
    <t xml:space="preserve"> 65-5  137-134</t>
  </si>
  <si>
    <t xml:space="preserve"> 64-6  136-135</t>
  </si>
  <si>
    <t xml:space="preserve"> 6-38  147-124</t>
  </si>
  <si>
    <t xml:space="preserve"> 5-39  146-125</t>
  </si>
  <si>
    <t xml:space="preserve"> 4-40  145-126</t>
  </si>
  <si>
    <t xml:space="preserve"> 3-41  144-127</t>
  </si>
  <si>
    <t xml:space="preserve"> 2-42  143-128</t>
  </si>
  <si>
    <t xml:space="preserve"> 1-43  142-129</t>
  </si>
  <si>
    <t>eüéÖçÒ</t>
  </si>
  <si>
    <t>eA</t>
  </si>
  <si>
    <t>üúÑ\Ó</t>
  </si>
  <si>
    <t xml:space="preserve"> 15-29  156-115</t>
  </si>
  <si>
    <t xml:space="preserve"> 14-30  155-116</t>
  </si>
  <si>
    <t xml:space="preserve"> 13-31  154-117</t>
  </si>
  <si>
    <t xml:space="preserve"> 12-32  153-118</t>
  </si>
  <si>
    <t xml:space="preserve"> 11-33  152-119</t>
  </si>
  <si>
    <t xml:space="preserve"> 10-34  151-120</t>
  </si>
  <si>
    <t xml:space="preserve"> 9-35  150-121</t>
  </si>
  <si>
    <t xml:space="preserve"> 8-36  149-122</t>
  </si>
  <si>
    <t xml:space="preserve"> 7-37  148-123</t>
  </si>
  <si>
    <t xml:space="preserve"> 21-23  162-109</t>
  </si>
  <si>
    <t xml:space="preserve"> 20-24  161-110</t>
  </si>
  <si>
    <t xml:space="preserve"> 19-25  160-111</t>
  </si>
  <si>
    <t xml:space="preserve"> 18-26  159-112</t>
  </si>
  <si>
    <t xml:space="preserve"> 17-27  158-113</t>
  </si>
  <si>
    <t xml:space="preserve"> 16-28  157-114</t>
  </si>
  <si>
    <t xml:space="preserve"> 27-17  168-103</t>
  </si>
  <si>
    <t xml:space="preserve"> 26-18  167-104</t>
  </si>
  <si>
    <t xml:space="preserve"> 25-19  166-105</t>
  </si>
  <si>
    <t xml:space="preserve"> 24-20  165-106</t>
  </si>
  <si>
    <t xml:space="preserve"> 23-21  164-107</t>
  </si>
  <si>
    <t xml:space="preserve"> 22-22  163-108</t>
  </si>
  <si>
    <t>éãÛòÍ</t>
  </si>
  <si>
    <t xml:space="preserve"> 33-11  174-97</t>
  </si>
  <si>
    <t xml:space="preserve"> 32-12  173-98</t>
  </si>
  <si>
    <t xml:space="preserve"> 31-13  172-99</t>
  </si>
  <si>
    <t xml:space="preserve"> 30-14  171-100</t>
  </si>
  <si>
    <t xml:space="preserve"> 29-15  170-101</t>
  </si>
  <si>
    <t xml:space="preserve"> 28-16  169-102</t>
  </si>
  <si>
    <t xml:space="preserve"> 43-1  184-87</t>
  </si>
  <si>
    <t xml:space="preserve"> 42-2  183-88</t>
  </si>
  <si>
    <t xml:space="preserve"> 41-3  182-89</t>
  </si>
  <si>
    <t xml:space="preserve"> 40-4  181-90</t>
  </si>
  <si>
    <t xml:space="preserve"> 39-5  180-91</t>
  </si>
  <si>
    <t xml:space="preserve"> 38-6  179-92</t>
  </si>
  <si>
    <t xml:space="preserve"> 37-7  178-93</t>
  </si>
  <si>
    <t xml:space="preserve"> 36-8  177-94</t>
  </si>
  <si>
    <t xml:space="preserve"> 35-9  176-95</t>
  </si>
  <si>
    <t xml:space="preserve"> 34-10  175-96</t>
  </si>
  <si>
    <t>íúÓ</t>
  </si>
  <si>
    <t xml:space="preserve"> 13-37  197-74</t>
  </si>
  <si>
    <t xml:space="preserve"> 12-38  196-75</t>
  </si>
  <si>
    <t xml:space="preserve"> 11-39  195-76</t>
  </si>
  <si>
    <t xml:space="preserve"> 10-40  194-77</t>
  </si>
  <si>
    <t xml:space="preserve"> 9-41  193-78</t>
  </si>
  <si>
    <t xml:space="preserve"> 8-42  192-79</t>
  </si>
  <si>
    <t xml:space="preserve"> 7-43  191-80</t>
  </si>
  <si>
    <t xml:space="preserve"> 6-44  190-81</t>
  </si>
  <si>
    <t xml:space="preserve"> 5-45  189-82</t>
  </si>
  <si>
    <t xml:space="preserve"> 4-46  188-83</t>
  </si>
  <si>
    <t xml:space="preserve"> 3-47  187-84</t>
  </si>
  <si>
    <t xml:space="preserve"> 2-48  186-85</t>
  </si>
  <si>
    <t xml:space="preserve"> 1-49  185-86</t>
  </si>
  <si>
    <t>÷çÑùÒìË</t>
  </si>
  <si>
    <t>äæÑ</t>
  </si>
  <si>
    <t xml:space="preserve"> 21-29  205-66</t>
  </si>
  <si>
    <t xml:space="preserve"> 20-30  204-67</t>
  </si>
  <si>
    <t xml:space="preserve"> 19-31  203-68</t>
  </si>
  <si>
    <t xml:space="preserve"> 18-32  202-69</t>
  </si>
  <si>
    <t xml:space="preserve"> 17-33  201-70</t>
  </si>
  <si>
    <t xml:space="preserve"> 16-34  200-71</t>
  </si>
  <si>
    <t xml:space="preserve"> 15-35  199-72</t>
  </si>
  <si>
    <t xml:space="preserve"> 14-36  198-73</t>
  </si>
  <si>
    <t xml:space="preserve"> 27-23  211-60</t>
  </si>
  <si>
    <t xml:space="preserve"> 26-24  210-61</t>
  </si>
  <si>
    <t xml:space="preserve"> 25-25  209-62</t>
  </si>
  <si>
    <t xml:space="preserve"> 24-26  208-63</t>
  </si>
  <si>
    <t xml:space="preserve"> 23-27  207-64</t>
  </si>
  <si>
    <t xml:space="preserve"> 22-28  206-65</t>
  </si>
  <si>
    <t xml:space="preserve"> 34-16  218-53</t>
  </si>
  <si>
    <t xml:space="preserve"> 33-17  217-54</t>
  </si>
  <si>
    <t xml:space="preserve"> 32-18  216-55</t>
  </si>
  <si>
    <t xml:space="preserve"> 31-19  215-56</t>
  </si>
  <si>
    <t xml:space="preserve"> 30-20  214-57</t>
  </si>
  <si>
    <t xml:space="preserve"> 29-21  213-58</t>
  </si>
  <si>
    <t xml:space="preserve"> 28-22  212-59</t>
  </si>
  <si>
    <t xml:space="preserve"> 43-7  227-44</t>
  </si>
  <si>
    <t xml:space="preserve"> 42-8  226-45</t>
  </si>
  <si>
    <t xml:space="preserve"> 41-9  225-46</t>
  </si>
  <si>
    <t xml:space="preserve"> 40-10  224-47</t>
  </si>
  <si>
    <t xml:space="preserve"> 39-11  223-48</t>
  </si>
  <si>
    <t xml:space="preserve"> 38-12  222-49</t>
  </si>
  <si>
    <t xml:space="preserve"> 37-13  221-50</t>
  </si>
  <si>
    <t xml:space="preserve"> 36-14  220-51</t>
  </si>
  <si>
    <t xml:space="preserve"> 35-15  219-52</t>
  </si>
  <si>
    <t xml:space="preserve"> 49-1  233-38</t>
  </si>
  <si>
    <t xml:space="preserve"> 48-2  232-39</t>
  </si>
  <si>
    <t xml:space="preserve"> 47-3  231-40</t>
  </si>
  <si>
    <t xml:space="preserve"> 46-4  230-41</t>
  </si>
  <si>
    <t xml:space="preserve"> 45-5  229-42</t>
  </si>
  <si>
    <t xml:space="preserve"> 44-6  228-43</t>
  </si>
  <si>
    <t xml:space="preserve"> 7-31  240-31</t>
  </si>
  <si>
    <t xml:space="preserve"> 6-32  239-32</t>
  </si>
  <si>
    <t xml:space="preserve"> 5-33  238-33</t>
  </si>
  <si>
    <t xml:space="preserve"> 4-34  237-34</t>
  </si>
  <si>
    <t xml:space="preserve"> 3-35  236-35</t>
  </si>
  <si>
    <t xml:space="preserve"> 2-36  235-36</t>
  </si>
  <si>
    <t xml:space="preserve"> 1-37  234-37</t>
  </si>
  <si>
    <t xml:space="preserve"> 13-25  246-25</t>
  </si>
  <si>
    <t xml:space="preserve"> 12-26  245-26</t>
  </si>
  <si>
    <t xml:space="preserve"> 11-27  244-27</t>
  </si>
  <si>
    <t xml:space="preserve"> 10-28  243-28</t>
  </si>
  <si>
    <t xml:space="preserve"> 9-29  242-29</t>
  </si>
  <si>
    <t xml:space="preserve"> 8-30  241-30</t>
  </si>
  <si>
    <t xml:space="preserve"> 19-19  252-19</t>
  </si>
  <si>
    <t xml:space="preserve"> 18-20  251-20</t>
  </si>
  <si>
    <t xml:space="preserve"> 17-21  250-21</t>
  </si>
  <si>
    <t xml:space="preserve"> 16-22  249-22</t>
  </si>
  <si>
    <t xml:space="preserve"> 15-23  248-23</t>
  </si>
  <si>
    <t xml:space="preserve"> 14-24  247-24</t>
  </si>
  <si>
    <t xml:space="preserve"> 25-13  258-13</t>
  </si>
  <si>
    <t xml:space="preserve"> 24-14  257-14</t>
  </si>
  <si>
    <t xml:space="preserve"> 23-15  256-15</t>
  </si>
  <si>
    <t xml:space="preserve"> 22-16  255-16</t>
  </si>
  <si>
    <t xml:space="preserve"> 21-17  254-17</t>
  </si>
  <si>
    <t xml:space="preserve"> 20-18  253-18</t>
  </si>
  <si>
    <t xml:space="preserve"> 37-1  270-1</t>
  </si>
  <si>
    <t xml:space="preserve"> 36-2  269-2</t>
  </si>
  <si>
    <t xml:space="preserve"> 35-3  268-3</t>
  </si>
  <si>
    <t xml:space="preserve"> 34-4  267-4</t>
  </si>
  <si>
    <t xml:space="preserve"> 33-5  266-5</t>
  </si>
  <si>
    <t xml:space="preserve"> 32-6  265-6</t>
  </si>
  <si>
    <t xml:space="preserve"> 31-7  264-7</t>
  </si>
  <si>
    <t xml:space="preserve"> 30-8  263-8</t>
  </si>
  <si>
    <t xml:space="preserve"> 29-9  262-9</t>
  </si>
  <si>
    <t xml:space="preserve"> 28-10  261-10</t>
  </si>
  <si>
    <t xml:space="preserve"> 27-11  260-11</t>
  </si>
  <si>
    <t xml:space="preserve"> 26-12  259-12</t>
  </si>
  <si>
    <t>1 äîÓãÞàÍ</t>
  </si>
  <si>
    <t>äIÞðÚàÎ</t>
  </si>
  <si>
    <t>ship</t>
  </si>
  <si>
    <t>äòÓ÷ÖAÏ</t>
  </si>
  <si>
    <t>valley</t>
  </si>
  <si>
    <t>1 àøÞAÓ</t>
  </si>
  <si>
    <t>create</t>
  </si>
  <si>
    <t>úeøAË</t>
  </si>
  <si>
    <t>cypress</t>
  </si>
  <si>
    <t>D¢ÝaBÓ</t>
  </si>
  <si>
    <t>òåÝBÓ</t>
  </si>
  <si>
    <t>çøÝæÓ</t>
  </si>
  <si>
    <t>rise</t>
  </si>
  <si>
    <t>úãÝçÓ</t>
  </si>
  <si>
    <t>renew</t>
  </si>
  <si>
    <t>stork</t>
  </si>
  <si>
    <t>1 óøÜèÑ</t>
  </si>
  <si>
    <t>prey-2</t>
  </si>
  <si>
    <t>1 ìòÐéÞ</t>
  </si>
  <si>
    <t>wild-goat</t>
  </si>
  <si>
    <t>äòÓéøÚéÖ</t>
  </si>
  <si>
    <t>curtain</t>
  </si>
  <si>
    <t>úáÒìÓ</t>
  </si>
  <si>
    <t>put-on</t>
  </si>
  <si>
    <t>è÷ÝìÓ</t>
  </si>
  <si>
    <t>ºàÓìËîÒ</t>
  </si>
  <si>
    <t>1 øTÓñËîÏ</t>
  </si>
  <si>
    <t>äðÞrîË</t>
  </si>
  <si>
    <t>den</t>
  </si>
  <si>
    <t>ñEð</t>
  </si>
  <si>
    <t>òèÒðÞ</t>
  </si>
  <si>
    <t>plant-2</t>
  </si>
  <si>
    <t>1 äèÓòÓ</t>
  </si>
  <si>
    <t>éôÏòÎ</t>
  </si>
  <si>
    <t>branch</t>
  </si>
  <si>
    <t>3 áøÝòÓ</t>
  </si>
  <si>
    <t>pleasing</t>
  </si>
  <si>
    <t>àøÜTÑ</t>
  </si>
  <si>
    <t>wild-ass</t>
  </si>
  <si>
    <t>2 ìäÒöÓ</t>
  </si>
  <si>
    <t>make-(to)-shine</t>
  </si>
  <si>
    <t>àîÓöÓ</t>
  </si>
  <si>
    <t>çîÒöÓ</t>
  </si>
  <si>
    <t>spring-up</t>
  </si>
  <si>
    <t>ïèÓ÷Þ</t>
  </si>
  <si>
    <t>young</t>
  </si>
  <si>
    <t>ïéÞðÖ÷Ú</t>
  </si>
  <si>
    <t>property</t>
  </si>
  <si>
    <t>ïðÝ÷Þ</t>
  </si>
  <si>
    <t>nest-2</t>
  </si>
  <si>
    <t>2 äøÞ÷Þ</t>
  </si>
  <si>
    <t>lay-(a)-beam</t>
  </si>
  <si>
    <t>õáÒøÞ</t>
  </si>
  <si>
    <t>lie-down</t>
  </si>
  <si>
    <t>áçÓøÞ</t>
  </si>
  <si>
    <t>broad</t>
  </si>
  <si>
    <t>áEëøÖ</t>
  </si>
  <si>
    <t>creeping-thing</t>
  </si>
  <si>
    <t>ùîÒøÞ</t>
  </si>
  <si>
    <t>øáÒùÓ</t>
  </si>
  <si>
    <t>hope-2</t>
  </si>
  <si>
    <t>äîÓìËùÒ</t>
  </si>
  <si>
    <t>1 ïôÓúÓ</t>
  </si>
  <si>
    <t>badger</t>
  </si>
  <si>
    <t>üøÝúÓ</t>
  </si>
  <si>
    <t>minister-2</t>
  </si>
  <si>
    <t>ìëÑ`</t>
  </si>
  <si>
    <t>ïéÚAÒ</t>
  </si>
  <si>
    <t>between</t>
  </si>
  <si>
    <t>äãÞeáòÍ</t>
  </si>
  <si>
    <t>service</t>
  </si>
  <si>
    <t>äIÞìÏòÍ</t>
  </si>
  <si>
    <t>upper-chamber</t>
  </si>
  <si>
    <t>ä÷ÞúÓ</t>
  </si>
  <si>
    <t>äãéîòéå</t>
  </si>
  <si>
    <t>çìù</t>
  </si>
  <si>
    <t>íàéöåéå</t>
  </si>
  <si>
    <t>á÷òéì</t>
  </si>
  <si>
    <t>÷çì</t>
  </si>
  <si>
    <t>êùçéå</t>
  </si>
  <si>
    <t>áäæå</t>
  </si>
  <si>
    <t>åîùá</t>
  </si>
  <si>
    <t>åòéãåä</t>
  </si>
  <si>
    <t>úéøá</t>
  </si>
  <si>
    <t>úøîà</t>
  </si>
  <si>
    <t>åéèáùá</t>
  </si>
  <si>
    <t>ìùåë</t>
  </si>
  <si>
    <t>åäúôøö</t>
  </si>
  <si>
    <t>ååøáã</t>
  </si>
  <si>
    <t>ïúà</t>
  </si>
  <si>
    <t>íúàöá</t>
  </si>
  <si>
    <t>åäøéúéå</t>
  </si>
  <si>
    <t>íäéîéî</t>
  </si>
  <si>
    <t>ìùî</t>
  </si>
  <si>
    <t>ïòðë</t>
  </si>
  <si>
    <t>úîéå</t>
  </si>
  <si>
    <t>íãçô</t>
  </si>
  <si>
    <t>åäçúôéå</t>
  </si>
  <si>
    <t>åéúåàìôð</t>
  </si>
  <si>
    <t>íëúìçð</t>
  </si>
  <si>
    <t>íúâã</t>
  </si>
  <si>
    <t>ùøô</t>
  </si>
  <si>
    <t>åììäúä</t>
  </si>
  <si>
    <t>íúåéäá</t>
  </si>
  <si>
    <t>õøù</t>
  </si>
  <si>
    <t>íùá</t>
  </si>
  <si>
    <t>åúéáì</t>
  </si>
  <si>
    <t>íöøà</t>
  </si>
  <si>
    <t>êñîì</t>
  </si>
  <si>
    <t>ìùîå</t>
  </si>
  <si>
    <t>íéòãøôö</t>
  </si>
  <si>
    <t>ùàå</t>
  </si>
  <si>
    <t>éøãçá</t>
  </si>
  <si>
    <t>øéàäì</t>
  </si>
  <si>
    <t>íéøâå</t>
  </si>
  <si>
    <t>åðéð÷</t>
  </si>
  <si>
    <t>íäéëìî</t>
  </si>
  <si>
    <t>äìéì</t>
  </si>
  <si>
    <t>éù÷áî</t>
  </si>
  <si>
    <t>øñàì</t>
  </si>
  <si>
    <t>ìàù</t>
  </si>
  <si>
    <t>åëìäúéå</t>
  </si>
  <si>
    <t>åéøù</t>
  </si>
  <si>
    <t>åùøã</t>
  </si>
  <si>
    <t>åùôðá</t>
  </si>
  <si>
    <t>åìù</t>
  </si>
  <si>
    <t>åéð÷æå</t>
  </si>
  <si>
    <t>íéðë</t>
  </si>
  <si>
    <t>íçìå</t>
  </si>
  <si>
    <t>íëçé</t>
  </si>
  <si>
    <t>åù÷á</t>
  </si>
  <si>
    <t>äëìîîî</t>
  </si>
  <si>
    <t>íìåáâ</t>
  </si>
  <si>
    <t>íòéáùé</t>
  </si>
  <si>
    <t>çúô</t>
  </si>
  <si>
    <t>íäéîùâ</t>
  </si>
  <si>
    <t>á÷òéå</t>
  </si>
  <si>
    <t>øâ</t>
  </si>
  <si>
    <t>çéðä</t>
  </si>
  <si>
    <t>åëìä</t>
  </si>
  <si>
    <t>íöøàá</t>
  </si>
  <si>
    <t>úåéöá</t>
  </si>
  <si>
    <t>åéúôî</t>
  </si>
  <si>
    <t>í÷ùòì</t>
  </si>
  <si>
    <t>øôéå</t>
  </si>
  <si>
    <t>éèôùîå</t>
  </si>
  <si>
    <t>çëåéå</t>
  </si>
  <si>
    <t>íúðàúå</t>
  </si>
  <si>
    <t>åäîöòéå</t>
  </si>
  <si>
    <t>õò</t>
  </si>
  <si>
    <t>åòâú</t>
  </si>
  <si>
    <t>åéøöî</t>
  </si>
  <si>
    <t>éçéùîá</t>
  </si>
  <si>
    <t>éàéáðìå</t>
  </si>
  <si>
    <t>åéøéçá</t>
  </si>
  <si>
    <t>åòøú</t>
  </si>
  <si>
    <t>÷ìéå</t>
  </si>
  <si>
    <t>àø÷éå</t>
  </si>
  <si>
    <t>ìëðúäì</t>
  </si>
  <si>
    <t>áòø</t>
  </si>
  <si>
    <t>åéãáòá</t>
  </si>
  <si>
    <t>ïåùùá</t>
  </si>
  <si>
    <t>ìëàéå</t>
  </si>
  <si>
    <t>äðøá</t>
  </si>
  <si>
    <t>åéèôùî</t>
  </si>
  <si>
    <t>ïøäà</t>
  </si>
  <si>
    <t>ïúéå</t>
  </si>
  <si>
    <t>úåöøà</t>
  </si>
  <si>
    <t>íúîãà</t>
  </si>
  <si>
    <t>ìîòå</t>
  </si>
  <si>
    <t>óìàì</t>
  </si>
  <si>
    <t>åùøéé</t>
  </si>
  <si>
    <t>øëîð</t>
  </si>
  <si>
    <t>åéúåúà</t>
  </si>
  <si>
    <t>øåáòá</t>
  </si>
  <si>
    <t>úøë</t>
  </si>
  <si>
    <t>íéúôîå</t>
  </si>
  <si>
    <t>úéùàø</t>
  </si>
  <si>
    <t>åøîùé</t>
  </si>
  <si>
    <t>åé÷ç</t>
  </si>
  <si>
    <t>ìáëá</t>
  </si>
  <si>
    <t>íðåà</t>
  </si>
  <si>
    <t>åéúøåúå</t>
  </si>
  <si>
    <t>åúòåáùå</t>
  </si>
  <si>
    <t>÷çùéì</t>
  </si>
  <si>
    <t>äéåììä</t>
  </si>
  <si>
    <t>äàá</t>
  </si>
  <si>
    <t>åùôð</t>
  </si>
  <si>
    <t>íòéùåéå</t>
  </si>
  <si>
    <t>çúôú</t>
  </si>
  <si>
    <t>åðâøéå</t>
  </si>
  <si>
    <t>íåöçìéå</t>
  </si>
  <si>
    <t>åãéîùä</t>
  </si>
  <si>
    <t>òìáúå</t>
  </si>
  <si>
    <t>åòðëéå</t>
  </si>
  <si>
    <t>òéãåäì</t>
  </si>
  <si>
    <t>úçú</t>
  </si>
  <si>
    <t>ñëúå</t>
  </si>
  <si>
    <t>åúøåáâ</t>
  </si>
  <si>
    <t>íéîòô</t>
  </si>
  <si>
    <t>øòâéå</t>
  </si>
  <si>
    <t>úãò</t>
  </si>
  <si>
    <t>àùéå</t>
  </si>
  <si>
    <t>íøéáà</t>
  </si>
  <si>
    <t>óåñ</t>
  </si>
  <si>
    <t>øòáúå</t>
  </si>
  <si>
    <t>åáøòúéå</t>
  </si>
  <si>
    <t>ììîé</t>
  </si>
  <si>
    <t>áøçéå</t>
  </si>
  <si>
    <t>åøîé</t>
  </si>
  <si>
    <t>úåøåáâ</t>
  </si>
  <si>
    <t>íëéìåéå</t>
  </si>
  <si>
    <t>íúãòá</t>
  </si>
  <si>
    <t>íúåà</t>
  </si>
  <si>
    <t>åãîìéå</t>
  </si>
  <si>
    <t>íúöòá</t>
  </si>
  <si>
    <t>úåîäúá</t>
  </si>
  <si>
    <t>äáäì</t>
  </si>
  <si>
    <t>åëîéå</t>
  </si>
  <si>
    <t>òéîùé</t>
  </si>
  <si>
    <t>øáãîë</t>
  </si>
  <si>
    <t>èäìú</t>
  </si>
  <si>
    <t>ìéôäìå</t>
  </si>
  <si>
    <t>åãáòéå</t>
  </si>
  <si>
    <t>íðåòá</t>
  </si>
  <si>
    <t>íòøæ</t>
  </si>
  <si>
    <t>àøéå</t>
  </si>
  <si>
    <t>åùòé</t>
  </si>
  <si>
    <t>íäéáöò</t>
  </si>
  <si>
    <t>àðåù</t>
  </si>
  <si>
    <t>íúåøæìå</t>
  </si>
  <si>
    <t>åéäéå</t>
  </si>
  <si>
    <t>éøîù</t>
  </si>
  <si>
    <t>íìàâéå</t>
  </si>
  <si>
    <t>úåöøàá</t>
  </si>
  <si>
    <t>åòîùá</t>
  </si>
  <si>
    <t>ååçúùéå</t>
  </si>
  <si>
    <t>åãîöéå</t>
  </si>
  <si>
    <t>ù÷åîì</t>
  </si>
  <si>
    <t>äëñîì</t>
  </si>
  <si>
    <t>ìòáì</t>
  </si>
  <si>
    <t>åçáæéå</t>
  </si>
  <si>
    <t>íúðø</t>
  </si>
  <si>
    <t>åñëéå</t>
  </si>
  <si>
    <t>åøéîéå</t>
  </si>
  <si>
    <t>øåòô</t>
  </si>
  <si>
    <t>íäéðá</t>
  </si>
  <si>
    <t>íãåáë</t>
  </si>
  <si>
    <t>éðøëæ</t>
  </si>
  <si>
    <t>úéðáúá</t>
  </si>
  <si>
    <t>íéúî</t>
  </si>
  <si>
    <t>íäéúåðá</t>
  </si>
  <si>
    <t>íäî</t>
  </si>
  <si>
    <t>øåù</t>
  </si>
  <si>
    <t>åñéòëéå</t>
  </si>
  <si>
    <t>íéãùì</t>
  </si>
  <si>
    <t>ïåöøá</t>
  </si>
  <si>
    <t>íäéììòîá</t>
  </si>
  <si>
    <t>åëôùéå</t>
  </si>
  <si>
    <t>øúåð</t>
  </si>
  <si>
    <t>õøôúå</t>
  </si>
  <si>
    <t>éðã÷ô</t>
  </si>
  <si>
    <t>åðéîàéå</t>
  </si>
  <si>
    <t>åçëù</t>
  </si>
  <si>
    <t>åéøáãá</t>
  </si>
  <si>
    <t>äôâî</t>
  </si>
  <si>
    <t>íéîçøì</t>
  </si>
  <si>
    <t>åøéùé</t>
  </si>
  <si>
    <t>íòéùåî</t>
  </si>
  <si>
    <t>úáåèá</t>
  </si>
  <si>
    <t>ñçðéô</t>
  </si>
  <si>
    <t>íäéúåðáå</t>
  </si>
  <si>
    <t>êéøéçá</t>
  </si>
  <si>
    <t>åøäî</t>
  </si>
  <si>
    <t>úåìãâ</t>
  </si>
  <si>
    <t>ììôéå</t>
  </si>
  <si>
    <t>íäéáåù</t>
  </si>
  <si>
    <t>çîùì</t>
  </si>
  <si>
    <t>øöòúå</t>
  </si>
  <si>
    <t>åðòéùåä</t>
  </si>
  <si>
    <t>úçîùá</t>
  </si>
  <si>
    <t>äôâîä</t>
  </si>
  <si>
    <t>éáöòì</t>
  </si>
  <si>
    <t>êéåâ</t>
  </si>
  <si>
    <t>áùçúå</t>
  </si>
  <si>
    <t>ììäúäì</t>
  </si>
  <si>
    <t>åëç</t>
  </si>
  <si>
    <t>óðçúå</t>
  </si>
  <si>
    <t>åðöá÷å</t>
  </si>
  <si>
    <t>åúöòì</t>
  </si>
  <si>
    <t>úåàøåð</t>
  </si>
  <si>
    <t>ä÷ãöì</t>
  </si>
  <si>
    <t>êúìçð</t>
  </si>
  <si>
    <t>ååàúéå</t>
  </si>
  <si>
    <t>íéîãá</t>
  </si>
  <si>
    <t>åðàèç</t>
  </si>
  <si>
    <t>äåàú</t>
  </si>
  <si>
    <t>åàîèéå</t>
  </si>
  <si>
    <t>íäéùòîá</t>
  </si>
  <si>
    <t>íùì</t>
  </si>
  <si>
    <t>åðéúåáà</t>
  </si>
  <si>
    <t>åðæéå</t>
  </si>
  <si>
    <t>êùã÷</t>
  </si>
  <si>
    <t>åðéåòä</t>
  </si>
  <si>
    <t>íãéîùäì</t>
  </si>
  <si>
    <t>åôéö÷éå</t>
  </si>
  <si>
    <t>çáúùäì</t>
  </si>
  <si>
    <t>åðòùøä</t>
  </si>
  <si>
    <t>ïåîéùéá</t>
  </si>
  <si>
    <t>éìåì</t>
  </si>
  <si>
    <t>øçéå</t>
  </si>
  <si>
    <t>êúìäúá</t>
  </si>
  <si>
    <t>åøéçá</t>
  </si>
  <si>
    <t>íúìàù</t>
  </si>
  <si>
    <t>ãîò</t>
  </si>
  <si>
    <t>òøéå</t>
  </si>
  <si>
    <t>åîòá</t>
  </si>
  <si>
    <t>éäìà</t>
  </si>
  <si>
    <t>çìùéå</t>
  </si>
  <si>
    <t>õøôá</t>
  </si>
  <si>
    <t>áòúéå</t>
  </si>
  <si>
    <t>êéúåàìôð</t>
  </si>
  <si>
    <t>ïåæø</t>
  </si>
  <si>
    <t>íøåáòá</t>
  </si>
  <si>
    <t>íùôðá</t>
  </si>
  <si>
    <t>áéùäì</t>
  </si>
  <si>
    <t>åúìçð</t>
  </si>
  <si>
    <t>åàð÷éå</t>
  </si>
  <si>
    <t>åúîç</t>
  </si>
  <si>
    <t>åøîä</t>
  </si>
  <si>
    <t>íðúéå</t>
  </si>
  <si>
    <t>úéçùäî</t>
  </si>
  <si>
    <t>äðçîá</t>
  </si>
  <si>
    <t>åñàîéå</t>
  </si>
  <si>
    <t>ïøäàì</t>
  </si>
  <si>
    <t>àèáéå</t>
  </si>
  <si>
    <t>åìùîéå</t>
  </si>
  <si>
    <t>äãîç</t>
  </si>
  <si>
    <t>åéúôùá</t>
  </si>
  <si>
    <t>íäéàðù</t>
  </si>
  <si>
    <t>åøáãì</t>
  </si>
  <si>
    <t>Desert</t>
  </si>
  <si>
    <t>Prison</t>
  </si>
  <si>
    <t>Sickness</t>
  </si>
  <si>
    <t>Sea Voyage</t>
  </si>
  <si>
    <t>åãä</t>
  </si>
  <si>
    <t>åòü</t>
  </si>
  <si>
    <t>íéìåà</t>
  </si>
  <si>
    <t>íùé</t>
  </si>
  <si>
    <t>êøãî</t>
  </si>
  <si>
    <t>üåîìöå</t>
  </si>
  <si>
    <t>üåéðàá</t>
  </si>
  <si>
    <t>øáãîì</t>
  </si>
  <si>
    <t>éøéñà</t>
  </si>
  <si>
    <t>íäéüðåòîå</t>
  </si>
  <si>
    <t>éàöîå</t>
  </si>
  <si>
    <t>åðòüé</t>
  </si>
  <si>
    <t>áúåî</t>
  </si>
  <si>
    <t>ìæøáå</t>
  </si>
  <si>
    <t>ïåàîöì</t>
  </si>
  <si>
    <t>äöô÷</t>
  </si>
  <si>
    <t>åàöî</t>
  </si>
  <si>
    <t>áòüü</t>
  </si>
  <si>
    <t>éìåàâ</t>
  </si>
  <si>
    <t>íéáòø</t>
  </si>
  <si>
    <t>äçìîì</t>
  </si>
  <si>
    <t>íëç</t>
  </si>
  <si>
    <t>åòéâéå</t>
  </si>
  <si>
    <t>éùòî</t>
  </si>
  <si>
    <t>üòøî</t>
  </si>
  <si>
    <t>øîúéå</t>
  </si>
  <si>
    <t>íéàîö</t>
  </si>
  <si>
    <t>üöòå</t>
  </si>
  <si>
    <t>éøòú</t>
  </si>
  <si>
    <t>åððåáüéå</t>
  </si>
  <si>
    <t>åöàð</t>
  </si>
  <si>
    <t>äìåöîá</t>
  </si>
  <si>
    <t>óèòüü</t>
  </si>
  <si>
    <t>òðëéå</t>
  </si>
  <si>
    <t>üåöøàîå</t>
  </si>
  <si>
    <t>íâàì</t>
  </si>
  <si>
    <t>íöá÷</t>
  </si>
  <si>
    <t>çøæîî</t>
  </si>
  <si>
    <t>äøòñ</t>
  </si>
  <si>
    <t>íîåøüå</t>
  </si>
  <si>
    <t>ïåôöî</t>
  </si>
  <si>
    <t>éàöîì</t>
  </si>
  <si>
    <t>íéîå</t>
  </si>
  <si>
    <t>åìòé</t>
  </si>
  <si>
    <t>áúåéå</t>
  </si>
  <si>
    <t>åãøé</t>
  </si>
  <si>
    <t>åððåëéå</t>
  </si>
  <si>
    <t>ââåîüü</t>
  </si>
  <si>
    <t>åâåçé</t>
  </si>
  <si>
    <t>åòøæéå</t>
  </si>
  <si>
    <t>åòåðéå</t>
  </si>
  <si>
    <t>üåãù</t>
  </si>
  <si>
    <t>øåëúë</t>
  </si>
  <si>
    <t>åòèéå</t>
  </si>
  <si>
    <t>íéîøë</t>
  </si>
  <si>
    <t>íüîëç</t>
  </si>
  <si>
    <t>åùòéå</t>
  </si>
  <si>
    <t>òìáüü</t>
  </si>
  <si>
    <t>å÷òöéå</t>
  </si>
  <si>
    <t>å÷òæéå</t>
  </si>
  <si>
    <t>äàåáü</t>
  </si>
  <si>
    <t>íëøáéå</t>
  </si>
  <si>
    <t>åáøéå</t>
  </si>
  <si>
    <t>íüîäáå</t>
  </si>
  <si>
    <t>íäéüå÷åöîî</t>
  </si>
  <si>
    <t>íäéüå÷öîî</t>
  </si>
  <si>
    <t>íäéü÷åöîîå</t>
  </si>
  <si>
    <t>íòéúåé</t>
  </si>
  <si>
    <t>íàéöåé</t>
  </si>
  <si>
    <t>èéòîé</t>
  </si>
  <si>
    <t>íëéøãéå</t>
  </si>
  <si>
    <t>í÷é</t>
  </si>
  <si>
    <t>åèòîéå</t>
  </si>
  <si>
    <t>åçúéå</t>
  </si>
  <si>
    <t>äøúé</t>
  </si>
  <si>
    <t>íàôøéå</t>
  </si>
  <si>
    <t>äîîãì</t>
  </si>
  <si>
    <t>øöòî</t>
  </si>
  <si>
    <t>íäéüåøñåîå</t>
  </si>
  <si>
    <t>èìîéå</t>
  </si>
  <si>
    <t>åúçéå</t>
  </si>
  <si>
    <t>÷üðé</t>
  </si>
  <si>
    <t>íüåüéçúî</t>
  </si>
  <si>
    <t>ïåâéå</t>
  </si>
  <si>
    <t>æåá</t>
  </si>
  <si>
    <t>å÷üúé</t>
  </si>
  <si>
    <t>íéáéãð</t>
  </si>
  <si>
    <t>íòüéå</t>
  </si>
  <si>
    <t>æåçî</t>
  </si>
  <si>
    <t>åäüá</t>
  </si>
  <si>
    <t>íöôç</t>
  </si>
  <si>
    <t>áâùéå</t>
  </si>
  <si>
    <t>éðåòî</t>
  </si>
  <si>
    <t>òéáùä</t>
  </si>
  <si>
    <t>åäåîîøéå</t>
  </si>
  <si>
    <t>üåçôúî</t>
  </si>
  <si>
    <t>ä÷÷ú</t>
  </si>
  <si>
    <t>úôðå</t>
  </si>
  <si>
    <t>üåüìã</t>
  </si>
  <si>
    <t>äáòø</t>
  </si>
  <si>
    <t>üúçð</t>
  </si>
  <si>
    <t>áúåîáå</t>
  </si>
  <si>
    <t>éçéøáå</t>
  </si>
  <si>
    <t>íéð÷æ</t>
  </si>
  <si>
    <t>òãâ</t>
  </si>
  <si>
    <t>Miz 60 אתה</t>
  </si>
  <si>
    <t>Verse Reference</t>
  </si>
  <si>
    <t>Curse</t>
  </si>
  <si>
    <t>ã÷ôä</t>
  </si>
  <si>
    <t xml:space="preserve"> 18       18      äéîøé</t>
  </si>
  <si>
    <t>äáúçðå</t>
  </si>
  <si>
    <t>ïèùå</t>
  </si>
  <si>
    <t>ãîòé</t>
  </si>
  <si>
    <t>åäéîøé</t>
  </si>
  <si>
    <t>íéøáãäå</t>
  </si>
  <si>
    <t>éôå</t>
  </si>
  <si>
    <t>åüìôüå</t>
  </si>
  <si>
    <t>ïäëî</t>
  </si>
  <si>
    <t>äöòå</t>
  </si>
  <si>
    <t>éüà</t>
  </si>
  <si>
    <t>äàèçì</t>
  </si>
  <si>
    <t>íëçî</t>
  </si>
  <si>
    <t>øáãå</t>
  </si>
  <si>
    <t>àéáðî</t>
  </si>
  <si>
    <t>éøáãå</t>
  </si>
  <si>
    <t>íéèòî</t>
  </si>
  <si>
    <t>äàðù</t>
  </si>
  <si>
    <t>åüã÷ô</t>
  </si>
  <si>
    <t>åäëðå</t>
  </si>
  <si>
    <t>éðåááñ</t>
  </si>
  <si>
    <t>ïåúìá</t>
  </si>
  <si>
    <t>éðåîçìéå</t>
  </si>
  <si>
    <t>äáéú÷ð</t>
  </si>
  <si>
    <t>éðåðèùé</t>
  </si>
  <si>
    <t>åüúàå</t>
  </si>
  <si>
    <t>åéøáã</t>
  </si>
  <si>
    <t xml:space="preserve"> 19       18      äéîøé</t>
  </si>
  <si>
    <t>òåðå</t>
  </si>
  <si>
    <t>åòåðé</t>
  </si>
  <si>
    <t>éáø÷á</t>
  </si>
  <si>
    <t>åìàúå</t>
  </si>
  <si>
    <t>åúøãå</t>
  </si>
  <si>
    <t>åüåèðë</t>
  </si>
  <si>
    <t>íäéüåáøçî</t>
  </si>
  <si>
    <t>éüëìäð</t>
  </si>
  <si>
    <t xml:space="preserve"> 20       18      äéîøé</t>
  </si>
  <si>
    <t>íìúéä</t>
  </si>
  <si>
    <t>äàðùå</t>
  </si>
  <si>
    <t>ú÷ðé</t>
  </si>
  <si>
    <t>éüøòðð</t>
  </si>
  <si>
    <t>äúåð</t>
  </si>
  <si>
    <t>äáøàë</t>
  </si>
  <si>
    <t>íåöî</t>
  </si>
  <si>
    <t>åøë</t>
  </si>
  <si>
    <t>åæáéå</t>
  </si>
  <si>
    <t>äçåú</t>
  </si>
  <si>
    <t>íéøæ</t>
  </si>
  <si>
    <t>úçë</t>
  </si>
  <si>
    <t>åòéâé</t>
  </si>
  <si>
    <t>éðåàøé</t>
  </si>
  <si>
    <t>ïåòéðé</t>
  </si>
  <si>
    <t>íúàø</t>
  </si>
  <si>
    <t>éðøæò</t>
  </si>
  <si>
    <t>åéîåüéì</t>
  </si>
  <si>
    <t xml:space="preserve"> 21       18      äéîøé</t>
  </si>
  <si>
    <t>åüéøçà</t>
  </si>
  <si>
    <t>üéøëäì</t>
  </si>
  <si>
    <t>êãñçë</t>
  </si>
  <si>
    <t>áòøì</t>
  </si>
  <si>
    <t>çîé</t>
  </si>
  <si>
    <t>íøâäå</t>
  </si>
  <si>
    <t>åéüáà</t>
  </si>
  <si>
    <t>äüéùò</t>
  </si>
  <si>
    <t>äðéäüå</t>
  </si>
  <si>
    <t>íäéúð</t>
  </si>
  <si>
    <t>üåìëú</t>
  </si>
  <si>
    <t>üàèçå</t>
  </si>
  <si>
    <t>üåðîìàå</t>
  </si>
  <si>
    <t>åîà</t>
  </si>
  <si>
    <t>íäéúðàå</t>
  </si>
  <si>
    <t>çîü</t>
  </si>
  <si>
    <t>éâøä</t>
  </si>
  <si>
    <t>íäéøåçá</t>
  </si>
  <si>
    <t>éëî</t>
  </si>
  <si>
    <t>éðèåù</t>
  </si>
  <si>
    <t>üøëéå</t>
  </si>
  <si>
    <t>åèòéå</t>
  </si>
  <si>
    <t xml:space="preserve"> 22       18      äéîøé</t>
  </si>
  <si>
    <t>ìéòîë</t>
  </si>
  <si>
    <t>ä÷òæ</t>
  </si>
  <si>
    <t>ïòé</t>
  </si>
  <si>
    <t>íüúá</t>
  </si>
  <si>
    <t>íäéüáî</t>
  </si>
  <si>
    <t>àéáü</t>
  </si>
  <si>
    <t>üåùò</t>
  </si>
  <si>
    <t>ãåãâ</t>
  </si>
  <si>
    <t>êåüáå</t>
  </si>
  <si>
    <t>íàüô</t>
  </si>
  <si>
    <t>óãøéå</t>
  </si>
  <si>
    <t>åðììäà</t>
  </si>
  <si>
    <t>äçéú</t>
  </si>
  <si>
    <t>éðãëìì</t>
  </si>
  <si>
    <t>äàëðå</t>
  </si>
  <si>
    <t>ïéîéì</t>
  </si>
  <si>
    <t>íéçôå</t>
  </si>
  <si>
    <t>üüåîì</t>
  </si>
  <si>
    <t>òéúåäì</t>
  </si>
  <si>
    <t>éìâøì</t>
  </si>
  <si>
    <t>áäàéå</t>
  </si>
  <si>
    <t xml:space="preserve"> 23       18      äéîøé</t>
  </si>
  <si>
    <t>äìì÷</t>
  </si>
  <si>
    <t>åäàåáüå</t>
  </si>
  <si>
    <t>äëøáá</t>
  </si>
  <si>
    <t>íüöò</t>
  </si>
  <si>
    <t>÷çøüå</t>
  </si>
  <si>
    <t>úáìéå</t>
  </si>
  <si>
    <t>øôëü</t>
  </si>
  <si>
    <t>åãîë</t>
  </si>
  <si>
    <t>àáüå</t>
  </si>
  <si>
    <t>íüàèçå</t>
  </si>
  <si>
    <t>åáø÷á</t>
  </si>
  <si>
    <t>êéðôìî</t>
  </si>
  <si>
    <t>ïîúëå</t>
  </si>
  <si>
    <t>åéüåîöòá</t>
  </si>
  <si>
    <t>éçîü</t>
  </si>
  <si>
    <t>åéäå</t>
  </si>
  <si>
    <t>íéìúëî</t>
  </si>
  <si>
    <t>çæîìå</t>
  </si>
  <si>
    <t>äøâçé</t>
  </si>
  <si>
    <t>üìçð</t>
  </si>
  <si>
    <t>éûòî</t>
  </si>
  <si>
    <t>íéøûé</t>
  </si>
  <si>
    <t>äãòå</t>
  </si>
  <si>
    <t>íéìãâ</t>
  </si>
  <si>
    <t>èôûîå</t>
  </si>
  <si>
    <t>íéðîàð</t>
  </si>
  <si>
    <t>íéûåøã</t>
  </si>
  <si>
    <t>åéãå÷ô</t>
  </si>
  <si>
    <t>íéëåîñ</t>
  </si>
  <si>
    <t>íäéöôç</t>
  </si>
  <si>
    <t>ãåä</t>
  </si>
  <si>
    <t>øãäå</t>
  </si>
  <si>
    <t>íéåûò</t>
  </si>
  <si>
    <t xml:space="preserve">Same as mizmor 107 Hodu Lahashem Ki Tob Ki Leolam Hasdo.  Is this a continuation after 108-110 section? </t>
  </si>
  <si>
    <t>åìòô</t>
  </si>
  <si>
    <t>åü÷ãöå</t>
  </si>
  <si>
    <t>øûéå</t>
  </si>
  <si>
    <t>üãîò</t>
  </si>
  <si>
    <t>üåãô</t>
  </si>
  <si>
    <t>çìû</t>
  </si>
  <si>
    <t>äûò</t>
  </si>
  <si>
    <t>åéüàìôðì</t>
  </si>
  <si>
    <t>ïåðç</t>
  </si>
  <si>
    <t>åüéøá</t>
  </si>
  <si>
    <t>íåçøå</t>
  </si>
  <si>
    <t>ûåã÷</t>
  </si>
  <si>
    <t>óøè</t>
  </si>
  <si>
    <t>åîû</t>
  </si>
  <si>
    <t>üéûàø</t>
  </si>
  <si>
    <t>üàøé</t>
  </si>
  <si>
    <t>ìëû</t>
  </si>
  <si>
    <t>åéûòî</t>
  </si>
  <si>
    <t>ãéâä</t>
  </si>
  <si>
    <t>íäéûò</t>
  </si>
  <si>
    <t>åüìäü</t>
  </si>
  <si>
    <t>èåîé</t>
  </si>
  <si>
    <t>åéúåöîá</t>
  </si>
  <si>
    <t>äòåîùî</t>
  </si>
  <si>
    <t>íéøùé</t>
  </si>
  <si>
    <t>øùòå</t>
  </si>
  <si>
    <t>êåîñ</t>
  </si>
  <si>
    <t>åúéáá</t>
  </si>
  <si>
    <t>úãîò</t>
  </si>
  <si>
    <t>çøæ</t>
  </si>
  <si>
    <t>êùçá</t>
  </si>
  <si>
    <t>åéøöá</t>
  </si>
  <si>
    <t>íéøùéì</t>
  </si>
  <si>
    <t>íéðåéáàì</t>
  </si>
  <si>
    <t>íåøú</t>
  </si>
  <si>
    <t>ìëìëé</t>
  </si>
  <si>
    <t>ãåáëá</t>
  </si>
  <si>
    <t>èôùîá</t>
  </si>
  <si>
    <t>åéðù</t>
  </si>
  <si>
    <t>÷øçé</t>
  </si>
  <si>
    <t>ñîðå</t>
  </si>
  <si>
    <t>úåàú</t>
  </si>
  <si>
    <t>ãáàú</t>
  </si>
  <si>
    <t>äåäéá</t>
  </si>
  <si>
    <r>
      <t xml:space="preserve">The two sides of the </t>
    </r>
    <r>
      <rPr>
        <sz val="22"/>
        <rFont val="Mikrah Screen"/>
      </rPr>
      <t>üéøá</t>
    </r>
  </si>
  <si>
    <t>Second</t>
  </si>
  <si>
    <t>1st &amp; 2nd</t>
  </si>
  <si>
    <t>111 &amp; 112</t>
  </si>
  <si>
    <t>Sections</t>
  </si>
  <si>
    <r>
      <t>øåîæî</t>
    </r>
    <r>
      <rPr>
        <sz val="12"/>
        <rFont val="Arial"/>
        <family val="2"/>
      </rPr>
      <t xml:space="preserve"> 111 is </t>
    </r>
    <r>
      <rPr>
        <sz val="12"/>
        <rFont val="Mikrah Screen"/>
      </rPr>
      <t>íúä</t>
    </r>
    <r>
      <rPr>
        <sz val="12"/>
        <rFont val="Arial"/>
        <family val="2"/>
      </rPr>
      <t xml:space="preserve">'s part in the </t>
    </r>
    <r>
      <rPr>
        <sz val="12"/>
        <rFont val="Mikrah Screen"/>
      </rPr>
      <t>üéøá</t>
    </r>
    <r>
      <rPr>
        <sz val="12"/>
        <rFont val="Arial"/>
        <family val="2"/>
      </rPr>
      <t xml:space="preserve"> and 112 is man's part.</t>
    </r>
  </si>
  <si>
    <t>Halves</t>
  </si>
  <si>
    <t>Combined</t>
  </si>
  <si>
    <r>
      <t xml:space="preserve">Combined letters of 111 &amp; 112 are 612 - </t>
    </r>
    <r>
      <rPr>
        <sz val="12"/>
        <rFont val="Mikrah Screen"/>
      </rPr>
      <t>üéøá</t>
    </r>
    <r>
      <rPr>
        <sz val="12"/>
        <rFont val="Arial"/>
        <family val="2"/>
      </rPr>
      <t>.</t>
    </r>
  </si>
  <si>
    <r>
      <t xml:space="preserve">Same as </t>
    </r>
    <r>
      <rPr>
        <sz val="12"/>
        <rFont val="Mikrah Screen"/>
      </rPr>
      <t xml:space="preserve">áåè éë äåä*ì åãåä </t>
    </r>
    <r>
      <rPr>
        <sz val="12"/>
        <rFont val="Arial"/>
        <family val="2"/>
      </rPr>
      <t>etc.</t>
    </r>
  </si>
  <si>
    <r>
      <t>äåä*</t>
    </r>
    <r>
      <rPr>
        <sz val="12"/>
        <rFont val="Arial"/>
        <family val="2"/>
      </rPr>
      <t xml:space="preserve"> and </t>
    </r>
    <r>
      <rPr>
        <sz val="12"/>
        <rFont val="Mikrah Screen"/>
      </rPr>
      <t>úéà</t>
    </r>
    <r>
      <rPr>
        <sz val="12"/>
        <rFont val="Arial"/>
        <family val="2"/>
      </rPr>
      <t xml:space="preserve"> - The 2 sides of the </t>
    </r>
    <r>
      <rPr>
        <sz val="12"/>
        <rFont val="Mikrah Screen"/>
      </rPr>
      <t>üéøá..</t>
    </r>
  </si>
  <si>
    <r>
      <t xml:space="preserve"> </t>
    </r>
    <r>
      <rPr>
        <sz val="12"/>
        <rFont val="Mikrah Screen"/>
      </rPr>
      <t>úéà</t>
    </r>
    <r>
      <rPr>
        <sz val="12"/>
        <rFont val="Arial"/>
        <family val="2"/>
      </rPr>
      <t xml:space="preserve"> is center of both mizmorim - 151 words.</t>
    </r>
  </si>
  <si>
    <r>
      <t xml:space="preserve">111 ends with </t>
    </r>
    <r>
      <rPr>
        <sz val="12"/>
        <rFont val="Mikrah Screen"/>
      </rPr>
      <t>äàøé</t>
    </r>
    <r>
      <rPr>
        <sz val="12"/>
        <rFont val="Arial"/>
        <family val="2"/>
      </rPr>
      <t xml:space="preserve"> 112 begins with </t>
    </r>
    <r>
      <rPr>
        <sz val="12"/>
        <rFont val="Mikrah Screen"/>
      </rPr>
      <t>äàøé.</t>
    </r>
  </si>
  <si>
    <r>
      <t>112 opens &amp; closes same as</t>
    </r>
    <r>
      <rPr>
        <sz val="12"/>
        <rFont val="Mikrah Screen"/>
      </rPr>
      <t xml:space="preserve"> øåîæî</t>
    </r>
    <r>
      <rPr>
        <sz val="12"/>
        <rFont val="Arial"/>
        <family val="2"/>
      </rPr>
      <t xml:space="preserve"> 1.</t>
    </r>
  </si>
  <si>
    <r>
      <t xml:space="preserve">íéøúé </t>
    </r>
    <r>
      <rPr>
        <sz val="10"/>
        <rFont val="Arial"/>
        <family val="2"/>
      </rPr>
      <t>and</t>
    </r>
    <r>
      <rPr>
        <sz val="10"/>
        <rFont val="Mikrah Screen"/>
      </rPr>
      <t xml:space="preserve"> õôç </t>
    </r>
    <r>
      <rPr>
        <sz val="10"/>
        <rFont val="Arial"/>
        <family val="2"/>
      </rPr>
      <t>in verse 1</t>
    </r>
    <r>
      <rPr>
        <sz val="10"/>
        <rFont val="Mikrah Screen"/>
      </rPr>
      <t xml:space="preserve"> </t>
    </r>
    <r>
      <rPr>
        <sz val="10"/>
        <rFont val="Arial"/>
        <family val="2"/>
      </rPr>
      <t>and</t>
    </r>
    <r>
      <rPr>
        <sz val="10"/>
        <rFont val="Mikrah Screen"/>
      </rPr>
      <t xml:space="preserve"> íäéöôç and íéøúé </t>
    </r>
    <r>
      <rPr>
        <sz val="10"/>
        <rFont val="Arial"/>
        <family val="2"/>
      </rPr>
      <t xml:space="preserve">in verse 2 create chiasmus. The </t>
    </r>
    <r>
      <rPr>
        <sz val="10"/>
        <rFont val="Mikrah Screen"/>
      </rPr>
      <t>üåöî</t>
    </r>
    <r>
      <rPr>
        <sz val="10"/>
        <rFont val="Arial"/>
        <family val="2"/>
      </rPr>
      <t xml:space="preserve"> can be sought by all who want them - Counterpart - He wants them very much. </t>
    </r>
    <r>
      <rPr>
        <sz val="10"/>
        <rFont val="Mikrah Screen"/>
      </rPr>
      <t>íúä</t>
    </r>
    <r>
      <rPr>
        <sz val="10"/>
        <rFont val="Arial"/>
        <family val="2"/>
      </rPr>
      <t xml:space="preserve"> is praised by the </t>
    </r>
    <r>
      <rPr>
        <sz val="10"/>
        <rFont val="Mikrah Screen"/>
      </rPr>
      <t>íéøúé</t>
    </r>
    <r>
      <rPr>
        <sz val="10"/>
        <rFont val="Arial"/>
        <family val="2"/>
      </rPr>
      <t xml:space="preserve"> - Counterpart </t>
    </r>
    <r>
      <rPr>
        <sz val="10"/>
        <rFont val="Mikrah Screen"/>
      </rPr>
      <t>íúä</t>
    </r>
    <r>
      <rPr>
        <sz val="10"/>
        <rFont val="Arial"/>
        <family val="2"/>
      </rPr>
      <t xml:space="preserve"> (</t>
    </r>
    <r>
      <rPr>
        <sz val="10"/>
        <rFont val="Mikrah Screen"/>
      </rPr>
      <t>êøáé)</t>
    </r>
    <r>
      <rPr>
        <sz val="10"/>
        <rFont val="Arial"/>
        <family val="2"/>
      </rPr>
      <t xml:space="preserve"> blesses them.</t>
    </r>
  </si>
  <si>
    <r>
      <t xml:space="preserve">The works of the Lord are </t>
    </r>
    <r>
      <rPr>
        <sz val="12"/>
        <color indexed="10"/>
        <rFont val="Arial"/>
        <family val="2"/>
      </rPr>
      <t>great</t>
    </r>
    <r>
      <rPr>
        <sz val="12"/>
        <rFont val="Arial"/>
        <family val="2"/>
      </rPr>
      <t xml:space="preserve"> - Counterpart - His descendants will be </t>
    </r>
    <r>
      <rPr>
        <sz val="12"/>
        <color indexed="12"/>
        <rFont val="Arial"/>
        <family val="2"/>
      </rPr>
      <t>mighty</t>
    </r>
    <r>
      <rPr>
        <sz val="12"/>
        <rFont val="Arial"/>
        <family val="2"/>
      </rPr>
      <t xml:space="preserve"> in the land. </t>
    </r>
    <r>
      <rPr>
        <sz val="12"/>
        <rFont val="Mikrah Screen"/>
      </rPr>
      <t>äåä* éùòî íéìãâ</t>
    </r>
    <r>
      <rPr>
        <sz val="12"/>
        <rFont val="Arial"/>
        <family val="2"/>
      </rPr>
      <t xml:space="preserve"> refers to </t>
    </r>
    <r>
      <rPr>
        <sz val="12"/>
        <rFont val="Mikrah Screen"/>
      </rPr>
      <t xml:space="preserve">üéúàøá øôñ - </t>
    </r>
    <r>
      <rPr>
        <sz val="12"/>
        <rFont val="Arial"/>
        <family val="2"/>
      </rPr>
      <t>creation see Tehilim 136:4.</t>
    </r>
  </si>
  <si>
    <r>
      <t xml:space="preserve">íéøúé øåã </t>
    </r>
    <r>
      <rPr>
        <sz val="12"/>
        <rFont val="Arial"/>
        <family val="2"/>
      </rPr>
      <t xml:space="preserve">is a play on </t>
    </r>
    <r>
      <rPr>
        <sz val="12"/>
        <rFont val="Mikrah Screen"/>
      </rPr>
      <t xml:space="preserve">íéúåøã. </t>
    </r>
    <r>
      <rPr>
        <sz val="12"/>
        <rFont val="Arial"/>
        <family val="2"/>
      </rPr>
      <t>Also see verse 1.</t>
    </r>
  </si>
  <si>
    <r>
      <t xml:space="preserve">Splendid and glorious are His deeds - Counterpart - Wealth and riches are in his house. </t>
    </r>
    <r>
      <rPr>
        <sz val="12"/>
        <rFont val="Mikrah Screen"/>
      </rPr>
      <t xml:space="preserve">øãäå ãåä </t>
    </r>
    <r>
      <rPr>
        <sz val="12"/>
        <rFont val="Arial"/>
        <family val="2"/>
      </rPr>
      <t xml:space="preserve">refers to </t>
    </r>
    <r>
      <rPr>
        <sz val="12"/>
        <rFont val="Mikrah Screen"/>
      </rPr>
      <t xml:space="preserve">üéúàøá øôñ - </t>
    </r>
    <r>
      <rPr>
        <sz val="12"/>
        <rFont val="Arial"/>
        <family val="2"/>
      </rPr>
      <t>creation see Tehilim 104:1.</t>
    </r>
  </si>
  <si>
    <t>Duplicate</t>
  </si>
  <si>
    <r>
      <t xml:space="preserve">He has won renown for His </t>
    </r>
    <r>
      <rPr>
        <sz val="12"/>
        <color indexed="10"/>
        <rFont val="Arial"/>
        <family val="2"/>
      </rPr>
      <t xml:space="preserve">wonders - </t>
    </r>
    <r>
      <rPr>
        <sz val="12"/>
        <rFont val="Arial"/>
        <family val="2"/>
      </rPr>
      <t xml:space="preserve">Counterpart - He shines a light for the upright in the darkness - this is </t>
    </r>
    <r>
      <rPr>
        <sz val="12"/>
        <color indexed="12"/>
        <rFont val="Arial"/>
        <family val="2"/>
      </rPr>
      <t>wondrous</t>
    </r>
    <r>
      <rPr>
        <sz val="12"/>
        <rFont val="Arial"/>
        <family val="2"/>
      </rPr>
      <t xml:space="preserve"> to the upright. </t>
    </r>
    <r>
      <rPr>
        <sz val="12"/>
        <rFont val="Mikrah Screen"/>
      </rPr>
      <t xml:space="preserve"> åéüàìôðì äùò øëæ  </t>
    </r>
    <r>
      <rPr>
        <sz val="12"/>
        <rFont val="Arial"/>
        <family val="2"/>
      </rPr>
      <t xml:space="preserve"> refers to </t>
    </r>
    <r>
      <rPr>
        <sz val="12"/>
        <rFont val="Mikrah Screen"/>
      </rPr>
      <t xml:space="preserve">üåîú øôñ - </t>
    </r>
    <r>
      <rPr>
        <sz val="12"/>
        <rFont val="Arial"/>
        <family val="2"/>
      </rPr>
      <t>exodus from Egypt see Shemot 34:10</t>
    </r>
    <r>
      <rPr>
        <sz val="12"/>
        <rFont val="Mikrah Screen"/>
      </rPr>
      <t>.</t>
    </r>
  </si>
  <si>
    <r>
      <t>ø ë æ</t>
    </r>
    <r>
      <rPr>
        <sz val="12"/>
        <rFont val="Mikrah Screen"/>
      </rPr>
      <t xml:space="preserve"> </t>
    </r>
    <r>
      <rPr>
        <sz val="12"/>
        <rFont val="Arial"/>
        <family val="2"/>
      </rPr>
      <t xml:space="preserve">is a play on </t>
    </r>
    <r>
      <rPr>
        <sz val="12"/>
        <color indexed="12"/>
        <rFont val="Arial"/>
        <family val="2"/>
      </rPr>
      <t xml:space="preserve"> </t>
    </r>
    <r>
      <rPr>
        <sz val="12"/>
        <color indexed="12"/>
        <rFont val="Mikrah Screen"/>
      </rPr>
      <t xml:space="preserve">ç ø æ </t>
    </r>
    <r>
      <rPr>
        <sz val="12"/>
        <rFont val="Mikrah Screen"/>
      </rPr>
      <t xml:space="preserve">? </t>
    </r>
    <r>
      <rPr>
        <sz val="12"/>
        <rFont val="Arial"/>
        <family val="2"/>
      </rPr>
      <t>This like day and night in creation?</t>
    </r>
  </si>
  <si>
    <r>
      <t xml:space="preserve">íåçøå ïåðç </t>
    </r>
    <r>
      <rPr>
        <sz val="12"/>
        <rFont val="Arial"/>
        <family val="2"/>
      </rPr>
      <t xml:space="preserve">refers to </t>
    </r>
    <r>
      <rPr>
        <sz val="12"/>
        <rFont val="Mikrah Screen"/>
      </rPr>
      <t xml:space="preserve">üåîú øôñ - </t>
    </r>
    <r>
      <rPr>
        <sz val="12"/>
        <rFont val="Arial"/>
        <family val="2"/>
      </rPr>
      <t xml:space="preserve"> see Shemot 33:19 and 34:6</t>
    </r>
  </si>
  <si>
    <r>
      <t xml:space="preserve">He </t>
    </r>
    <r>
      <rPr>
        <sz val="12"/>
        <color indexed="10"/>
        <rFont val="Arial"/>
        <family val="2"/>
      </rPr>
      <t>gives food</t>
    </r>
    <r>
      <rPr>
        <sz val="12"/>
        <rFont val="Arial"/>
        <family val="2"/>
      </rPr>
      <t xml:space="preserve"> to those who fear him - Counterpart - Well is it with the man that is gracious and </t>
    </r>
    <r>
      <rPr>
        <sz val="12"/>
        <color indexed="12"/>
        <rFont val="Arial"/>
        <family val="2"/>
      </rPr>
      <t>lends.</t>
    </r>
  </si>
  <si>
    <r>
      <t>íúä</t>
    </r>
    <r>
      <rPr>
        <sz val="11"/>
        <rFont val="Arial"/>
        <family val="2"/>
      </rPr>
      <t xml:space="preserve"> is ever mindful of </t>
    </r>
    <r>
      <rPr>
        <sz val="11"/>
        <color indexed="10"/>
        <rFont val="Arial"/>
        <family val="2"/>
      </rPr>
      <t>(keeps)</t>
    </r>
    <r>
      <rPr>
        <sz val="11"/>
        <rFont val="Arial"/>
        <family val="2"/>
      </rPr>
      <t xml:space="preserve"> His covenant - Counterpart - Conducts his affairs with equity - Literally contains-holds-orders his words with justice. Can this mean </t>
    </r>
    <r>
      <rPr>
        <sz val="11"/>
        <color indexed="12"/>
        <rFont val="Arial"/>
        <family val="2"/>
      </rPr>
      <t>Keeps</t>
    </r>
    <r>
      <rPr>
        <sz val="11"/>
        <rFont val="Arial"/>
        <family val="2"/>
      </rPr>
      <t xml:space="preserve"> His Word? </t>
    </r>
    <r>
      <rPr>
        <sz val="11"/>
        <rFont val="Mikrah Screen"/>
      </rPr>
      <t>åüéøá íìåòì øëæé</t>
    </r>
    <r>
      <rPr>
        <sz val="11"/>
        <rFont val="Arial"/>
        <family val="2"/>
      </rPr>
      <t xml:space="preserve"> refers to </t>
    </r>
    <r>
      <rPr>
        <sz val="11"/>
        <rFont val="Mikrah Screen"/>
      </rPr>
      <t xml:space="preserve">àø÷éå øôñ - </t>
    </r>
    <r>
      <rPr>
        <sz val="11"/>
        <rFont val="Arial"/>
        <family val="2"/>
      </rPr>
      <t>see Vayikra 26:42-45.</t>
    </r>
  </si>
  <si>
    <r>
      <t xml:space="preserve">Revealing to His people His powerful works. Refers to </t>
    </r>
    <r>
      <rPr>
        <sz val="12"/>
        <rFont val="Mikrah Screen"/>
      </rPr>
      <t xml:space="preserve">øáãîá øôñ - </t>
    </r>
    <r>
      <rPr>
        <sz val="12"/>
        <rFont val="Arial"/>
        <family val="2"/>
      </rPr>
      <t>power of Hashem see Bemidbar 14:17-25.</t>
    </r>
  </si>
  <si>
    <r>
      <t>Center of 112.</t>
    </r>
    <r>
      <rPr>
        <sz val="12"/>
        <color indexed="12"/>
        <rFont val="Arial"/>
        <family val="2"/>
      </rPr>
      <t xml:space="preserve"> He shall never be shaken </t>
    </r>
    <r>
      <rPr>
        <sz val="12"/>
        <rFont val="Arial"/>
        <family val="2"/>
      </rPr>
      <t xml:space="preserve">- in his commitment to the </t>
    </r>
    <r>
      <rPr>
        <sz val="12"/>
        <rFont val="Mikrah Screen"/>
      </rPr>
      <t>üéøá.</t>
    </r>
  </si>
  <si>
    <r>
      <t xml:space="preserve">Center of 111. </t>
    </r>
    <r>
      <rPr>
        <sz val="12"/>
        <color indexed="10"/>
        <rFont val="Arial"/>
        <family val="2"/>
      </rPr>
      <t xml:space="preserve">In giving them the heritage of nations </t>
    </r>
    <r>
      <rPr>
        <sz val="12"/>
        <rFont val="Arial"/>
        <family val="2"/>
      </rPr>
      <t>-</t>
    </r>
    <r>
      <rPr>
        <sz val="12"/>
        <rFont val="Mikrah Screen"/>
      </rPr>
      <t xml:space="preserve"> íúä</t>
    </r>
    <r>
      <rPr>
        <sz val="12"/>
        <rFont val="Arial"/>
        <family val="2"/>
      </rPr>
      <t xml:space="preserve">'s commitment to the covenant? </t>
    </r>
    <r>
      <rPr>
        <sz val="12"/>
        <rFont val="Mikrah Screen"/>
      </rPr>
      <t xml:space="preserve">íéåâ üìçð íäì üüì </t>
    </r>
    <r>
      <rPr>
        <sz val="12"/>
        <rFont val="Arial"/>
        <family val="2"/>
      </rPr>
      <t xml:space="preserve">refers to </t>
    </r>
    <r>
      <rPr>
        <sz val="12"/>
        <rFont val="Mikrah Screen"/>
      </rPr>
      <t xml:space="preserve">íéøáã øôñ </t>
    </r>
    <r>
      <rPr>
        <sz val="12"/>
        <rFont val="Arial"/>
        <family val="2"/>
      </rPr>
      <t>- see Devarim 4:38.</t>
    </r>
  </si>
  <si>
    <r>
      <t xml:space="preserve">His handiwork is truth and justice </t>
    </r>
    <r>
      <rPr>
        <sz val="12"/>
        <rFont val="Arial"/>
        <family val="2"/>
      </rPr>
      <t xml:space="preserve">- Counterpart - </t>
    </r>
    <r>
      <rPr>
        <sz val="12"/>
        <color indexed="12"/>
        <rFont val="Arial"/>
        <family val="2"/>
      </rPr>
      <t xml:space="preserve">He is not afraid of evil tidings. </t>
    </r>
    <r>
      <rPr>
        <sz val="12"/>
        <rFont val="Mikrah Screen"/>
      </rPr>
      <t>øúéå,íéðîàð,èôúîå,üîà</t>
    </r>
    <r>
      <rPr>
        <sz val="12"/>
        <color indexed="12"/>
        <rFont val="Arial"/>
        <family val="2"/>
      </rPr>
      <t xml:space="preserve"> r</t>
    </r>
    <r>
      <rPr>
        <sz val="12"/>
        <rFont val="Arial"/>
        <family val="2"/>
      </rPr>
      <t xml:space="preserve">efers to  </t>
    </r>
    <r>
      <rPr>
        <sz val="12"/>
        <rFont val="Mikrah Screen"/>
      </rPr>
      <t xml:space="preserve">íéøáã øôñ - </t>
    </r>
    <r>
      <rPr>
        <sz val="12"/>
        <rFont val="Arial"/>
        <family val="2"/>
      </rPr>
      <t>see Devarim 32:4.</t>
    </r>
  </si>
  <si>
    <r>
      <t>Enduring</t>
    </r>
    <r>
      <rPr>
        <sz val="12"/>
        <rFont val="Arial"/>
        <family val="2"/>
      </rPr>
      <t xml:space="preserve"> are all His precepts -Counterpart - </t>
    </r>
    <r>
      <rPr>
        <sz val="12"/>
        <color indexed="12"/>
        <rFont val="Arial"/>
        <family val="2"/>
      </rPr>
      <t>Firm</t>
    </r>
    <r>
      <rPr>
        <sz val="12"/>
        <rFont val="Arial"/>
        <family val="2"/>
      </rPr>
      <t xml:space="preserve"> is his heart he trusts in the lord.</t>
    </r>
  </si>
  <si>
    <r>
      <t xml:space="preserve">Duplicate - Refers to All 5 </t>
    </r>
    <r>
      <rPr>
        <sz val="12"/>
        <rFont val="Mikrah Screen"/>
      </rPr>
      <t>íéøôñ</t>
    </r>
    <r>
      <rPr>
        <sz val="12"/>
        <rFont val="Arial"/>
        <family val="2"/>
      </rPr>
      <t xml:space="preserve"> of the </t>
    </r>
    <r>
      <rPr>
        <sz val="12"/>
        <rFont val="Mikrah Screen"/>
      </rPr>
      <t>äøåü</t>
    </r>
    <r>
      <rPr>
        <sz val="12"/>
        <rFont val="Arial"/>
        <family val="2"/>
      </rPr>
      <t xml:space="preserve"> they are all connected.</t>
    </r>
  </si>
  <si>
    <r>
      <t>Relied</t>
    </r>
    <r>
      <rPr>
        <sz val="12"/>
        <rFont val="Arial"/>
        <family val="2"/>
      </rPr>
      <t xml:space="preserve"> on forever - Counterpart -His heart </t>
    </r>
    <r>
      <rPr>
        <sz val="12"/>
        <color indexed="12"/>
        <rFont val="Arial"/>
        <family val="2"/>
      </rPr>
      <t>relies</t>
    </r>
    <r>
      <rPr>
        <sz val="12"/>
        <rFont val="Arial"/>
        <family val="2"/>
      </rPr>
      <t xml:space="preserve"> (on </t>
    </r>
    <r>
      <rPr>
        <sz val="12"/>
        <rFont val="Mikrah Screen"/>
      </rPr>
      <t>íúä)</t>
    </r>
    <r>
      <rPr>
        <sz val="12"/>
        <rFont val="Arial"/>
        <family val="2"/>
      </rPr>
      <t xml:space="preserve"> he is unafraid.  All the Books of the Torah are - </t>
    </r>
    <r>
      <rPr>
        <sz val="12"/>
        <rFont val="Mikrah Screen"/>
      </rPr>
      <t xml:space="preserve">íéëåîñ - </t>
    </r>
    <r>
      <rPr>
        <sz val="12"/>
        <rFont val="Arial"/>
        <family val="2"/>
      </rPr>
      <t>connected.</t>
    </r>
  </si>
  <si>
    <r>
      <t xml:space="preserve">Made of truth and equity </t>
    </r>
    <r>
      <rPr>
        <sz val="12"/>
        <rFont val="Arial"/>
        <family val="2"/>
      </rPr>
      <t xml:space="preserve">- Counterpart - </t>
    </r>
    <r>
      <rPr>
        <sz val="12"/>
        <color indexed="12"/>
        <rFont val="Arial"/>
        <family val="2"/>
      </rPr>
      <t>Until he sees the end of his enemies</t>
    </r>
    <r>
      <rPr>
        <sz val="12"/>
        <rFont val="Arial"/>
        <family val="2"/>
      </rPr>
      <t xml:space="preserve">. </t>
    </r>
    <r>
      <rPr>
        <sz val="12"/>
        <color indexed="10"/>
        <rFont val="Mikrah Screen"/>
      </rPr>
      <t>øúéå</t>
    </r>
    <r>
      <rPr>
        <sz val="12"/>
        <rFont val="Arial"/>
        <family val="2"/>
      </rPr>
      <t xml:space="preserve"> The letters of this word can be found in -</t>
    </r>
    <r>
      <rPr>
        <sz val="12"/>
        <color indexed="10"/>
        <rFont val="Mikrah Screen"/>
      </rPr>
      <t xml:space="preserve"> å</t>
    </r>
    <r>
      <rPr>
        <sz val="12"/>
        <rFont val="Mikrah Screen"/>
      </rPr>
      <t>éøöá äàø</t>
    </r>
    <r>
      <rPr>
        <sz val="12"/>
        <color indexed="10"/>
        <rFont val="Mikrah Screen"/>
      </rPr>
      <t>é øú</t>
    </r>
    <r>
      <rPr>
        <sz val="12"/>
        <rFont val="Mikrah Screen"/>
      </rPr>
      <t>à.</t>
    </r>
  </si>
  <si>
    <t>üåáü éôñå éúàø</t>
  </si>
  <si>
    <r>
      <t xml:space="preserve">Redemption </t>
    </r>
    <r>
      <rPr>
        <sz val="12"/>
        <rFont val="Arial"/>
        <family val="2"/>
      </rPr>
      <t>- Counterpart -</t>
    </r>
    <r>
      <rPr>
        <sz val="12"/>
        <color indexed="10"/>
        <rFont val="Arial"/>
        <family val="2"/>
      </rPr>
      <t xml:space="preserve"> </t>
    </r>
    <r>
      <rPr>
        <sz val="12"/>
        <color indexed="12"/>
        <rFont val="Arial"/>
        <family val="2"/>
      </rPr>
      <t>He gives freely</t>
    </r>
  </si>
  <si>
    <r>
      <t xml:space="preserve">He sent </t>
    </r>
    <r>
      <rPr>
        <sz val="12"/>
        <rFont val="Arial"/>
        <family val="2"/>
      </rPr>
      <t xml:space="preserve">- Counterpart - </t>
    </r>
    <r>
      <rPr>
        <sz val="12"/>
        <color indexed="12"/>
        <rFont val="Arial"/>
        <family val="2"/>
      </rPr>
      <t>He gives</t>
    </r>
  </si>
  <si>
    <r>
      <t xml:space="preserve">To His people </t>
    </r>
    <r>
      <rPr>
        <sz val="12"/>
        <rFont val="Arial"/>
        <family val="2"/>
      </rPr>
      <t xml:space="preserve">- Counterpart - </t>
    </r>
    <r>
      <rPr>
        <sz val="12"/>
        <color indexed="12"/>
        <rFont val="Arial"/>
        <family val="2"/>
      </rPr>
      <t>To the needy</t>
    </r>
  </si>
  <si>
    <r>
      <t xml:space="preserve">He commanded His </t>
    </r>
    <r>
      <rPr>
        <sz val="12"/>
        <color indexed="10"/>
        <rFont val="Arial"/>
        <family val="2"/>
      </rPr>
      <t>Covenant forever</t>
    </r>
    <r>
      <rPr>
        <sz val="12"/>
        <rFont val="Arial"/>
        <family val="2"/>
      </rPr>
      <t xml:space="preserve"> - Counterpart - His </t>
    </r>
    <r>
      <rPr>
        <sz val="12"/>
        <color indexed="12"/>
        <rFont val="Arial"/>
        <family val="2"/>
      </rPr>
      <t xml:space="preserve">beneficence stands forever. </t>
    </r>
    <r>
      <rPr>
        <sz val="12"/>
        <rFont val="Mikrah Screen"/>
      </rPr>
      <t xml:space="preserve">åüéøá íìåòì äåö </t>
    </r>
    <r>
      <rPr>
        <sz val="12"/>
        <rFont val="Arial"/>
        <family val="2"/>
      </rPr>
      <t xml:space="preserve">refers to </t>
    </r>
    <r>
      <rPr>
        <sz val="12"/>
        <rFont val="Mikrah Screen"/>
      </rPr>
      <t xml:space="preserve">íéøáã øôñ </t>
    </r>
    <r>
      <rPr>
        <sz val="12"/>
        <rFont val="Arial"/>
        <family val="2"/>
      </rPr>
      <t>see Devarim 4:13.</t>
    </r>
  </si>
  <si>
    <r>
      <t>Holy and awesome</t>
    </r>
    <r>
      <rPr>
        <sz val="12"/>
        <rFont val="Arial"/>
        <family val="2"/>
      </rPr>
      <t xml:space="preserve"> is His name - Counterpart - His </t>
    </r>
    <r>
      <rPr>
        <sz val="12"/>
        <color indexed="12"/>
        <rFont val="Arial"/>
        <family val="2"/>
      </rPr>
      <t>horn is exalted</t>
    </r>
    <r>
      <rPr>
        <sz val="12"/>
        <rFont val="Arial"/>
        <family val="2"/>
      </rPr>
      <t xml:space="preserve"> in honor. See Shemuel 1 2:1,2 for similar contrast. </t>
    </r>
    <r>
      <rPr>
        <sz val="12"/>
        <rFont val="Mikrah Screen"/>
      </rPr>
      <t xml:space="preserve">àøåðå úåã÷ </t>
    </r>
    <r>
      <rPr>
        <sz val="12"/>
        <rFont val="Arial"/>
        <family val="2"/>
      </rPr>
      <t>see Tehilim 99:3.</t>
    </r>
  </si>
  <si>
    <r>
      <t>äîëç (íëç)</t>
    </r>
    <r>
      <rPr>
        <sz val="12"/>
        <rFont val="Arial"/>
        <family val="2"/>
      </rPr>
      <t xml:space="preserve"> - Counterpart -</t>
    </r>
    <r>
      <rPr>
        <sz val="12"/>
        <rFont val="Mikrah Screen"/>
      </rPr>
      <t>òúø.</t>
    </r>
  </si>
  <si>
    <r>
      <t xml:space="preserve">üàøé </t>
    </r>
    <r>
      <rPr>
        <sz val="12"/>
        <rFont val="Arial"/>
        <family val="2"/>
      </rPr>
      <t>play on</t>
    </r>
    <r>
      <rPr>
        <sz val="12"/>
        <rFont val="Mikrah Screen"/>
      </rPr>
      <t xml:space="preserve"> äàøé.</t>
    </r>
  </si>
  <si>
    <t>All who do them (the precepts?) gain sound understanding - Counterpart - He shall gnash his teeth and melt away.</t>
  </si>
  <si>
    <r>
      <t xml:space="preserve">His Praise of Hashem </t>
    </r>
    <r>
      <rPr>
        <sz val="10"/>
        <color indexed="10"/>
        <rFont val="Arial"/>
        <family val="2"/>
      </rPr>
      <t>stands forever</t>
    </r>
    <r>
      <rPr>
        <sz val="10"/>
        <rFont val="Arial"/>
        <family val="2"/>
      </rPr>
      <t xml:space="preserve"> or praise of him</t>
    </r>
    <r>
      <rPr>
        <sz val="10"/>
        <color indexed="10"/>
        <rFont val="Arial"/>
        <family val="2"/>
      </rPr>
      <t xml:space="preserve"> stands forever</t>
    </r>
    <r>
      <rPr>
        <sz val="10"/>
        <rFont val="Arial"/>
        <family val="2"/>
      </rPr>
      <t>? -  Counterpart - The desire of the wicked shall be doomed (perish-come to nothing-</t>
    </r>
    <r>
      <rPr>
        <sz val="10"/>
        <color indexed="12"/>
        <rFont val="Arial"/>
        <family val="2"/>
      </rPr>
      <t>forever</t>
    </r>
    <r>
      <rPr>
        <sz val="10"/>
        <rFont val="Arial"/>
        <family val="2"/>
      </rPr>
      <t xml:space="preserve">?). Is </t>
    </r>
    <r>
      <rPr>
        <sz val="10"/>
        <rFont val="Mikrah Screen"/>
      </rPr>
      <t>üåàü</t>
    </r>
    <r>
      <rPr>
        <sz val="10"/>
        <rFont val="Arial"/>
        <family val="2"/>
      </rPr>
      <t xml:space="preserve"> a play on </t>
    </r>
    <r>
      <rPr>
        <sz val="10"/>
        <rFont val="Mikrah Screen"/>
      </rPr>
      <t>íüéåàüäå</t>
    </r>
    <r>
      <rPr>
        <sz val="10"/>
        <rFont val="Arial"/>
        <family val="2"/>
      </rPr>
      <t xml:space="preserve"> (draw a line) Bemidbar 34:10 - meaning here direction then like Mizmor 1 דרך conclusion</t>
    </r>
  </si>
  <si>
    <t>Note Miz. 112 the 70th and 77th words w/o sup are רשע and רשעים. This ties in with the acrostics in book one. 7 missing letters and the missing ע.</t>
  </si>
  <si>
    <t>Hallelujah</t>
  </si>
  <si>
    <t xml:space="preserve"> I praise the LORD with all my heart</t>
  </si>
  <si>
    <t>Happy is the man who fears the LORD,</t>
  </si>
  <si>
    <t>in the assembled congregation of the upright.</t>
  </si>
  <si>
    <t>who is ardently devoted to His commandments</t>
  </si>
  <si>
    <r>
      <t xml:space="preserve">íéøúé </t>
    </r>
    <r>
      <rPr>
        <sz val="11"/>
        <rFont val="Arial"/>
        <family val="2"/>
      </rPr>
      <t>and</t>
    </r>
    <r>
      <rPr>
        <sz val="11"/>
        <rFont val="Mikrah Screen"/>
      </rPr>
      <t xml:space="preserve"> õôç </t>
    </r>
    <r>
      <rPr>
        <sz val="11"/>
        <rFont val="Arial"/>
        <family val="2"/>
      </rPr>
      <t>in verse 1</t>
    </r>
    <r>
      <rPr>
        <sz val="11"/>
        <rFont val="Mikrah Screen"/>
      </rPr>
      <t xml:space="preserve"> </t>
    </r>
    <r>
      <rPr>
        <sz val="11"/>
        <rFont val="Arial"/>
        <family val="2"/>
      </rPr>
      <t>and</t>
    </r>
    <r>
      <rPr>
        <sz val="11"/>
        <rFont val="Mikrah Screen"/>
      </rPr>
      <t xml:space="preserve"> íäéöôç and íéøúé </t>
    </r>
    <r>
      <rPr>
        <sz val="11"/>
        <rFont val="Arial"/>
        <family val="2"/>
      </rPr>
      <t xml:space="preserve">in verse 2 create chiasmus. The </t>
    </r>
    <r>
      <rPr>
        <sz val="11"/>
        <rFont val="Mikrah Screen"/>
      </rPr>
      <t>üåöî</t>
    </r>
    <r>
      <rPr>
        <sz val="11"/>
        <rFont val="Arial"/>
        <family val="2"/>
      </rPr>
      <t xml:space="preserve"> can be sought by all who want them - Counterpart - He wants them very much. </t>
    </r>
    <r>
      <rPr>
        <sz val="11"/>
        <rFont val="Mikrah Screen"/>
      </rPr>
      <t>íúä</t>
    </r>
    <r>
      <rPr>
        <sz val="11"/>
        <rFont val="Arial"/>
        <family val="2"/>
      </rPr>
      <t xml:space="preserve"> is praised by the </t>
    </r>
    <r>
      <rPr>
        <sz val="11"/>
        <rFont val="Mikrah Screen"/>
      </rPr>
      <t>íéøúé</t>
    </r>
    <r>
      <rPr>
        <sz val="11"/>
        <rFont val="Arial"/>
        <family val="2"/>
      </rPr>
      <t xml:space="preserve"> - Counterpart </t>
    </r>
    <r>
      <rPr>
        <sz val="11"/>
        <rFont val="Mikrah Screen"/>
      </rPr>
      <t>íúä</t>
    </r>
    <r>
      <rPr>
        <sz val="11"/>
        <rFont val="Arial"/>
        <family val="2"/>
      </rPr>
      <t xml:space="preserve"> (</t>
    </r>
    <r>
      <rPr>
        <sz val="11"/>
        <rFont val="Mikrah Screen"/>
      </rPr>
      <t>êøáé)</t>
    </r>
    <r>
      <rPr>
        <sz val="11"/>
        <rFont val="Arial"/>
        <family val="2"/>
      </rPr>
      <t xml:space="preserve"> blesses them.</t>
    </r>
  </si>
  <si>
    <t>The works of the LORD are great,</t>
  </si>
  <si>
    <t>His descendants will be mighty in the land,</t>
  </si>
  <si>
    <t>within reach of all who desire them.</t>
  </si>
  <si>
    <t>a blessed generation of upright men.</t>
  </si>
  <si>
    <t>His deeds are splendid and glorious;</t>
  </si>
  <si>
    <t>Wealth and riches are in his house,</t>
  </si>
  <si>
    <t>His beneficence is everlasting;</t>
  </si>
  <si>
    <t>and his beneficence lasts forever.</t>
  </si>
  <si>
    <t>He has won renown for His wonders.</t>
  </si>
  <si>
    <t>A light shines for the upright in the darkness;</t>
  </si>
  <si>
    <t>The LORD is gracious and compassionate;</t>
  </si>
  <si>
    <t>he is gracious, compassionate, and beneficent.</t>
  </si>
  <si>
    <t>He gives food to those who fear Him;</t>
  </si>
  <si>
    <t>All goes well with the man who lends generously,</t>
  </si>
  <si>
    <t>He is ever mindful of His covenant.</t>
  </si>
  <si>
    <t>who conducts his affairs with equity.</t>
  </si>
  <si>
    <t>He revealed to His people His powerful works,</t>
  </si>
  <si>
    <t>He shall never be shaken;</t>
  </si>
  <si>
    <t>in giving them the heritage of nations.</t>
  </si>
  <si>
    <t>the beneficent man will be remembered forever.</t>
  </si>
  <si>
    <t>His handiwork is truth and justice;</t>
  </si>
  <si>
    <t>He is not afraid of evil tidings;</t>
  </si>
  <si>
    <t>all His precepts are enduring,</t>
  </si>
  <si>
    <t>his heart is firm, he trusts in the LORD.</t>
  </si>
  <si>
    <t>well-founded for all eternity,</t>
  </si>
  <si>
    <t>His heart is resolute, he is unafraid;</t>
  </si>
  <si>
    <t>wrought of truth and equity.</t>
  </si>
  <si>
    <t>in the end he will see the fall of his foes.</t>
  </si>
  <si>
    <t>He sent redemption to His people;</t>
  </si>
  <si>
    <t>He gives freely to the poor;</t>
  </si>
  <si>
    <t>He ordained His covenant for all time;</t>
  </si>
  <si>
    <t>his beneficence lasts forever;</t>
  </si>
  <si>
    <t>His name is holy and awesome.</t>
  </si>
  <si>
    <t>his horn is exalted in honor.</t>
  </si>
  <si>
    <t>The beginning of wisdom is the fear of the LORD;</t>
  </si>
  <si>
    <t>The wicked man shall see it and be vexed;</t>
  </si>
  <si>
    <t>all who practice it gain sound understanding.</t>
  </si>
  <si>
    <t>he shall gnash his teeth; his courage shall fail.</t>
  </si>
  <si>
    <t>Praise of Him is everlasting.</t>
  </si>
  <si>
    <t>The desire of the wicked shall come to nothing.</t>
  </si>
  <si>
    <r>
      <t xml:space="preserve">His Praise of Hashem </t>
    </r>
    <r>
      <rPr>
        <sz val="10"/>
        <color indexed="10"/>
        <rFont val="Arial"/>
        <family val="2"/>
      </rPr>
      <t>stands forever</t>
    </r>
    <r>
      <rPr>
        <sz val="10"/>
        <rFont val="Arial"/>
        <family val="2"/>
      </rPr>
      <t xml:space="preserve"> or praise of him</t>
    </r>
    <r>
      <rPr>
        <sz val="10"/>
        <color indexed="10"/>
        <rFont val="Arial"/>
        <family val="2"/>
      </rPr>
      <t xml:space="preserve"> stands forever</t>
    </r>
    <r>
      <rPr>
        <sz val="10"/>
        <rFont val="Arial"/>
        <family val="2"/>
      </rPr>
      <t>? -  Counterpart - The desire of the wicked shall be doomed (perish-come to nothing-</t>
    </r>
    <r>
      <rPr>
        <sz val="10"/>
        <color indexed="12"/>
        <rFont val="Arial"/>
        <family val="2"/>
      </rPr>
      <t>forever</t>
    </r>
    <r>
      <rPr>
        <sz val="10"/>
        <rFont val="Arial"/>
        <family val="2"/>
      </rPr>
      <t xml:space="preserve">?). Is </t>
    </r>
    <r>
      <rPr>
        <sz val="10"/>
        <rFont val="Mikrah Screen"/>
      </rPr>
      <t>üåàü</t>
    </r>
    <r>
      <rPr>
        <sz val="10"/>
        <rFont val="Arial"/>
        <family val="2"/>
      </rPr>
      <t xml:space="preserve"> a play on </t>
    </r>
    <r>
      <rPr>
        <sz val="10"/>
        <rFont val="Mikrah Screen"/>
      </rPr>
      <t>íüéåàüäå</t>
    </r>
    <r>
      <rPr>
        <sz val="10"/>
        <rFont val="Arial"/>
        <family val="2"/>
      </rPr>
      <t xml:space="preserve"> (draw a line) Bemidbar 34:10 - meaning here direction then like Mi</t>
    </r>
  </si>
  <si>
    <r>
      <t xml:space="preserve"> then like Mizmor 1</t>
    </r>
    <r>
      <rPr>
        <sz val="12"/>
        <rFont val="Mikrah Screen Masked"/>
      </rPr>
      <t xml:space="preserve"> êøã </t>
    </r>
    <r>
      <rPr>
        <sz val="12"/>
        <rFont val="Arial"/>
        <family val="2"/>
      </rPr>
      <t>conclusion</t>
    </r>
  </si>
  <si>
    <t>åììä</t>
  </si>
  <si>
    <t>êøáî</t>
  </si>
  <si>
    <t>äúòî</t>
  </si>
  <si>
    <t>ùîù</t>
  </si>
  <si>
    <t>åàåáî</t>
  </si>
  <si>
    <t>ììäî</t>
  </si>
  <si>
    <t>íø</t>
  </si>
  <si>
    <t>äåä*ë</t>
  </si>
  <si>
    <t>åð*äìà</t>
  </si>
  <si>
    <t>éäéáâîä</t>
  </si>
  <si>
    <t>éìéôùîä</t>
  </si>
  <si>
    <t>õøàáå</t>
  </si>
  <si>
    <t>éîé÷î</t>
  </si>
  <si>
    <t>øôòî</t>
  </si>
  <si>
    <t>úôùàî</t>
  </si>
  <si>
    <t>éáéùåäì</t>
  </si>
  <si>
    <t>éáéùåî</t>
  </si>
  <si>
    <t>úø÷ò</t>
  </si>
  <si>
    <t>úéáä</t>
  </si>
  <si>
    <t>íéðáä</t>
  </si>
  <si>
    <t>úàöá</t>
  </si>
  <si>
    <t>æòì</t>
  </si>
  <si>
    <t>äúéä</t>
  </si>
  <si>
    <t>åùã÷ì</t>
  </si>
  <si>
    <t>åéúåìùîî</t>
  </si>
  <si>
    <t>ñðéå</t>
  </si>
  <si>
    <t>ïãøéä</t>
  </si>
  <si>
    <t>áñé</t>
  </si>
  <si>
    <t>øåçàì</t>
  </si>
  <si>
    <t>íéøää</t>
  </si>
  <si>
    <t>åã÷ø</t>
  </si>
  <si>
    <t>íéìéàë</t>
  </si>
  <si>
    <t>úåòáâ</t>
  </si>
  <si>
    <t>éðáë</t>
  </si>
  <si>
    <t>ñåðú</t>
  </si>
  <si>
    <t>áñú</t>
  </si>
  <si>
    <t>åã÷øú</t>
  </si>
  <si>
    <t>éìåç</t>
  </si>
  <si>
    <t>äåìà</t>
  </si>
  <si>
    <t>éëôää</t>
  </si>
  <si>
    <t>øåöä</t>
  </si>
  <si>
    <t>íâà</t>
  </si>
  <si>
    <t>ùéîìç</t>
  </si>
  <si>
    <t>åðéòîì</t>
  </si>
  <si>
    <t>íøæò</t>
  </si>
  <si>
    <t>íðâîå</t>
  </si>
  <si>
    <t>åðþäìýå</t>
  </si>
  <si>
    <t>åðøëæ</t>
  </si>
  <si>
    <t>íéðè÷ä</t>
  </si>
  <si>
    <t>íéìãâä</t>
  </si>
  <si>
    <t>íéðæà</t>
  </si>
  <si>
    <t>íëéìò</t>
  </si>
  <si>
    <t>åòîúé</t>
  </si>
  <si>
    <t>íëéðá</t>
  </si>
  <si>
    <t>íéëåøá</t>
  </si>
  <si>
    <t>íüà</t>
  </si>
  <si>
    <t>ïåçéøé</t>
  </si>
  <si>
    <t>ïåúéîé</t>
  </si>
  <si>
    <t>íäéìâø</t>
  </si>
  <si>
    <t>õøàäå</t>
  </si>
  <si>
    <t>íðåøâá</t>
  </si>
  <si>
    <t>íäåîë</t>
  </si>
  <si>
    <t>íéüîä</t>
  </si>
  <si>
    <t>íäéùò</t>
  </si>
  <si>
    <t>åììäé</t>
  </si>
  <si>
    <t>éãøé</t>
  </si>
  <si>
    <t>äîåã</t>
  </si>
  <si>
    <t>êøáð</t>
  </si>
  <si>
    <t>äüòî</t>
  </si>
  <si>
    <t xml:space="preserve"> 1    114</t>
  </si>
  <si>
    <t>üàöá</t>
  </si>
  <si>
    <t xml:space="preserve"> 1    115</t>
  </si>
  <si>
    <t xml:space="preserve"> 12    115</t>
  </si>
  <si>
    <t xml:space="preserve"> 2    114</t>
  </si>
  <si>
    <t>åéüåìúîî</t>
  </si>
  <si>
    <t xml:space="preserve"> 13    115</t>
  </si>
  <si>
    <t xml:space="preserve"> 3    114</t>
  </si>
  <si>
    <t xml:space="preserve"> 2    115</t>
  </si>
  <si>
    <t xml:space="preserve"> 14    115</t>
  </si>
  <si>
    <t xml:space="preserve"> 4    114</t>
  </si>
  <si>
    <t xml:space="preserve"> 3    115</t>
  </si>
  <si>
    <t xml:space="preserve"> 15    115</t>
  </si>
  <si>
    <t xml:space="preserve"> 5    114</t>
  </si>
  <si>
    <t xml:space="preserve"> 4    115</t>
  </si>
  <si>
    <t>ñåðü</t>
  </si>
  <si>
    <t xml:space="preserve"> 16    115</t>
  </si>
  <si>
    <t>áñü</t>
  </si>
  <si>
    <t xml:space="preserve"> 5    115</t>
  </si>
  <si>
    <t xml:space="preserve"> 6    114</t>
  </si>
  <si>
    <t>åã÷øü</t>
  </si>
  <si>
    <t xml:space="preserve"> 17    115</t>
  </si>
  <si>
    <t xml:space="preserve"> 7    114</t>
  </si>
  <si>
    <t xml:space="preserve"> 6    115</t>
  </si>
  <si>
    <t>äåìý</t>
  </si>
  <si>
    <t xml:space="preserve"> 18    115</t>
  </si>
  <si>
    <t xml:space="preserve"> 8    114</t>
  </si>
  <si>
    <t xml:space="preserve"> 7    115</t>
  </si>
  <si>
    <t>úéîìç</t>
  </si>
  <si>
    <t xml:space="preserve"> 8    115</t>
  </si>
  <si>
    <t xml:space="preserve"> 9    115</t>
  </si>
  <si>
    <t xml:space="preserve"> 10    115</t>
  </si>
  <si>
    <t xml:space="preserve"> 11    115</t>
  </si>
  <si>
    <t>éúáäà</t>
  </si>
  <si>
    <t>òîùé</t>
  </si>
  <si>
    <t>éæôçá</t>
  </si>
  <si>
    <t>éðåðçú</t>
  </si>
  <si>
    <t>áéùà</t>
  </si>
  <si>
    <t>åðæà</t>
  </si>
  <si>
    <t>éäåìåîâú</t>
  </si>
  <si>
    <t>éðåôôà</t>
  </si>
  <si>
    <t>úåòåùé</t>
  </si>
  <si>
    <t>éìáç</t>
  </si>
  <si>
    <t>úåî</t>
  </si>
  <si>
    <t>íùáå</t>
  </si>
  <si>
    <t>éøöîå</t>
  </si>
  <si>
    <t>ìåàù</t>
  </si>
  <si>
    <t>éðåàöî</t>
  </si>
  <si>
    <t>íìùà</t>
  </si>
  <si>
    <t>àöîà</t>
  </si>
  <si>
    <t>äãâð</t>
  </si>
  <si>
    <t>éðéòá</t>
  </si>
  <si>
    <t>äèìî</t>
  </si>
  <si>
    <t>äúåîä</t>
  </si>
  <si>
    <t>åéãéñçì</t>
  </si>
  <si>
    <t>åðéäìàå</t>
  </si>
  <si>
    <t>íéàúô</t>
  </si>
  <si>
    <t>éúåìã</t>
  </si>
  <si>
    <t>éìå</t>
  </si>
  <si>
    <t>êúîà</t>
  </si>
  <si>
    <t>òéùåäé</t>
  </si>
  <si>
    <t>úçúô</t>
  </si>
  <si>
    <t>éáåù</t>
  </si>
  <si>
    <t>éøñåîì</t>
  </si>
  <si>
    <t>éëéçåðîì</t>
  </si>
  <si>
    <t>çáæà</t>
  </si>
  <si>
    <t>çáæ</t>
  </si>
  <si>
    <t>äãåú</t>
  </si>
  <si>
    <t>éëéìò</t>
  </si>
  <si>
    <t>úöìç</t>
  </si>
  <si>
    <t>úåîî</t>
  </si>
  <si>
    <t>éçãî</t>
  </si>
  <si>
    <t>éëëåúá</t>
  </si>
  <si>
    <t>íìùåøé</t>
  </si>
  <si>
    <t>íééçä</t>
  </si>
  <si>
    <t>éúðîàä</t>
  </si>
  <si>
    <t>øáãà</t>
  </si>
  <si>
    <t>éúéðò</t>
  </si>
  <si>
    <t xml:space="preserve"> 1    116</t>
  </si>
  <si>
    <t xml:space="preserve"> 2    116</t>
  </si>
  <si>
    <t xml:space="preserve"> 3    116</t>
  </si>
  <si>
    <t xml:space="preserve"> 4    116</t>
  </si>
  <si>
    <t>íúáå</t>
  </si>
  <si>
    <t xml:space="preserve"> 5    116</t>
  </si>
  <si>
    <t xml:space="preserve"> 6    116</t>
  </si>
  <si>
    <t>íéàüô</t>
  </si>
  <si>
    <t>éüåìã</t>
  </si>
  <si>
    <t>òéúåäé</t>
  </si>
  <si>
    <t xml:space="preserve"> 7    116</t>
  </si>
  <si>
    <t>éáåú</t>
  </si>
  <si>
    <t xml:space="preserve"> 8    116</t>
  </si>
  <si>
    <t>üöìç</t>
  </si>
  <si>
    <t xml:space="preserve"> 9    116</t>
  </si>
  <si>
    <t>üåöøàá</t>
  </si>
  <si>
    <t xml:space="preserve"> 10    116</t>
  </si>
  <si>
    <t xml:space="preserve"> 11    116</t>
  </si>
  <si>
    <t xml:space="preserve"> 12    116</t>
  </si>
  <si>
    <t>éäåìåîâü</t>
  </si>
  <si>
    <t xml:space="preserve"> 13    116</t>
  </si>
  <si>
    <t xml:space="preserve"> 14    116</t>
  </si>
  <si>
    <t>íìúà</t>
  </si>
  <si>
    <t xml:space="preserve"> 15    116</t>
  </si>
  <si>
    <t>äüåîä</t>
  </si>
  <si>
    <t xml:space="preserve"> 16    116</t>
  </si>
  <si>
    <t xml:space="preserve"> 17    116</t>
  </si>
  <si>
    <t xml:space="preserve"> 18    116</t>
  </si>
  <si>
    <t xml:space="preserve"> 19    116</t>
  </si>
  <si>
    <t>üåøöçá</t>
  </si>
  <si>
    <t>éëëåüá</t>
  </si>
  <si>
    <t>åäåçáù</t>
  </si>
  <si>
    <t>íéîàä</t>
  </si>
  <si>
    <t>úîàå</t>
  </si>
  <si>
    <t>Yirmiyahu's Signature w/o First And Last Verse</t>
  </si>
  <si>
    <t>Total w/o</t>
  </si>
  <si>
    <t>Rev w/o</t>
  </si>
  <si>
    <t>First Verse</t>
  </si>
  <si>
    <t>Last Verse</t>
  </si>
  <si>
    <t>Center w/o First Verse</t>
  </si>
  <si>
    <t>äîîåø</t>
  </si>
  <si>
    <t>üåîà</t>
  </si>
  <si>
    <t>äéçà</t>
  </si>
  <si>
    <t>øôñàå</t>
  </si>
  <si>
    <t>øñé</t>
  </si>
  <si>
    <t>éðøñé</t>
  </si>
  <si>
    <t>üåîìå</t>
  </si>
  <si>
    <t>éððüð</t>
  </si>
  <si>
    <t>øöîä</t>
  </si>
  <si>
    <t>àáà</t>
  </si>
  <si>
    <t>éüàø÷</t>
  </si>
  <si>
    <t>áçøîá</t>
  </si>
  <si>
    <t>øòúä</t>
  </si>
  <si>
    <t>éðüéðò</t>
  </si>
  <si>
    <t>äòåúéì</t>
  </si>
  <si>
    <t>éøæòá</t>
  </si>
  <si>
    <t>ïáà</t>
  </si>
  <si>
    <t>åñàî</t>
  </si>
  <si>
    <t>äàøà</t>
  </si>
  <si>
    <t>íéðåáä</t>
  </si>
  <si>
    <t>éàðùá</t>
  </si>
  <si>
    <t>úàøì</t>
  </si>
  <si>
    <t>üåñçì</t>
  </si>
  <si>
    <t>àéä</t>
  </si>
  <si>
    <t>üàìôð</t>
  </si>
  <si>
    <t>åðéðéòá</t>
  </si>
  <si>
    <t>íéáéãðá</t>
  </si>
  <si>
    <t>äìéâð</t>
  </si>
  <si>
    <t>äçîùðå</t>
  </si>
  <si>
    <t>íìéîà</t>
  </si>
  <si>
    <t>àðà</t>
  </si>
  <si>
    <t>äçéìöä</t>
  </si>
  <si>
    <t>íéøåáãë</t>
  </si>
  <si>
    <t>àáä</t>
  </si>
  <si>
    <t>åëòã</t>
  </si>
  <si>
    <t>íéöå÷</t>
  </si>
  <si>
    <t>íëåðëøá</t>
  </si>
  <si>
    <t>äçã</t>
  </si>
  <si>
    <t>øàéå</t>
  </si>
  <si>
    <t>éðüéçã</t>
  </si>
  <si>
    <t>ìôðì</t>
  </si>
  <si>
    <t>åøñà</t>
  </si>
  <si>
    <t>âç</t>
  </si>
  <si>
    <t>íéüáòá</t>
  </si>
  <si>
    <t>üøîæå</t>
  </si>
  <si>
    <t>çáæîä</t>
  </si>
  <si>
    <t>äòåúéå</t>
  </si>
  <si>
    <t>W/O 20</t>
  </si>
  <si>
    <t>no s/s</t>
  </si>
  <si>
    <t>äåäþë</t>
  </si>
  <si>
    <t>üáúì</t>
  </si>
  <si>
    <t>éìéôúîä</t>
  </si>
  <si>
    <t>üôúàî</t>
  </si>
  <si>
    <t>éáéúåäì</t>
  </si>
  <si>
    <t>éáéúåî</t>
  </si>
  <si>
    <t>üø÷ò</t>
  </si>
  <si>
    <t>åäåçáú</t>
  </si>
  <si>
    <t>115:9-11 20 Words</t>
  </si>
  <si>
    <t>118:58-60 20 Words</t>
  </si>
  <si>
    <t>MV</t>
  </si>
  <si>
    <t>MVR</t>
  </si>
  <si>
    <t>שם</t>
  </si>
  <si>
    <t>הללו</t>
  </si>
  <si>
    <t>עבדי</t>
  </si>
  <si>
    <t>הללויה</t>
  </si>
  <si>
    <t>מעתה</t>
  </si>
  <si>
    <t>מברך</t>
  </si>
  <si>
    <t>יהי</t>
  </si>
  <si>
    <t>מבואו</t>
  </si>
  <si>
    <t>שמש</t>
  </si>
  <si>
    <t>ממזרח</t>
  </si>
  <si>
    <t>80 Words from last YHVH with Elokenu in 113 v. 5 to 1st YHVH in 115 v. 1 w/o sub. There are no occ. in 114. Note 114 has no YHVH but has 52 words.</t>
  </si>
  <si>
    <t>השמים</t>
  </si>
  <si>
    <t>רם</t>
  </si>
  <si>
    <t>לשבת</t>
  </si>
  <si>
    <t>המגביהי</t>
  </si>
  <si>
    <t xml:space="preserve">לה*נו* </t>
  </si>
  <si>
    <t>כ*הוה</t>
  </si>
  <si>
    <t>ובארץ</t>
  </si>
  <si>
    <t>בשמים</t>
  </si>
  <si>
    <t>המשפילי</t>
  </si>
  <si>
    <t>מאשפת</t>
  </si>
  <si>
    <t>דל</t>
  </si>
  <si>
    <t>מעפר</t>
  </si>
  <si>
    <t>מקימי</t>
  </si>
  <si>
    <t>נדיבי</t>
  </si>
  <si>
    <t>נדיבים</t>
  </si>
  <si>
    <t>להושיבי</t>
  </si>
  <si>
    <t>שמחה</t>
  </si>
  <si>
    <t>הבנים</t>
  </si>
  <si>
    <t>הבית</t>
  </si>
  <si>
    <t>עקרת</t>
  </si>
  <si>
    <t>מושיבי</t>
  </si>
  <si>
    <t>לעז</t>
  </si>
  <si>
    <t>מעם</t>
  </si>
  <si>
    <t>בית</t>
  </si>
  <si>
    <t>ממצרים</t>
  </si>
  <si>
    <t>בצאת</t>
  </si>
  <si>
    <t>ממשלותיו</t>
  </si>
  <si>
    <t>לקדשו</t>
  </si>
  <si>
    <t>יהודה</t>
  </si>
  <si>
    <t>היתה</t>
  </si>
  <si>
    <t>לאחור</t>
  </si>
  <si>
    <t>יסב</t>
  </si>
  <si>
    <t>הירדן</t>
  </si>
  <si>
    <t>וינס</t>
  </si>
  <si>
    <t>הים</t>
  </si>
  <si>
    <t>צאן</t>
  </si>
  <si>
    <t>כבני</t>
  </si>
  <si>
    <t>גבעות</t>
  </si>
  <si>
    <t>כאילים</t>
  </si>
  <si>
    <t>רקדו</t>
  </si>
  <si>
    <t>ההרים</t>
  </si>
  <si>
    <t>תסב</t>
  </si>
  <si>
    <t>תנוס</t>
  </si>
  <si>
    <t>תרקדו</t>
  </si>
  <si>
    <t>מלפני</t>
  </si>
  <si>
    <t>חולי</t>
  </si>
  <si>
    <t>דון*</t>
  </si>
  <si>
    <t>למעינו</t>
  </si>
  <si>
    <t>חלמיש</t>
  </si>
  <si>
    <t>אגם</t>
  </si>
  <si>
    <t>הצור</t>
  </si>
  <si>
    <t>ההפכי</t>
  </si>
  <si>
    <t>אמתך</t>
  </si>
  <si>
    <t>חסדך</t>
  </si>
  <si>
    <t>תן</t>
  </si>
  <si>
    <t>לשמך</t>
  </si>
  <si>
    <t>לנו</t>
  </si>
  <si>
    <t>לה*הם*</t>
  </si>
  <si>
    <t>נא</t>
  </si>
  <si>
    <t>איה</t>
  </si>
  <si>
    <t>הגוים</t>
  </si>
  <si>
    <t>יאמרו</t>
  </si>
  <si>
    <t>עשה</t>
  </si>
  <si>
    <t>אשר</t>
  </si>
  <si>
    <t>ו*לה*נו</t>
  </si>
  <si>
    <t>מעשה</t>
  </si>
  <si>
    <t>וזהב</t>
  </si>
  <si>
    <t>כסף</t>
  </si>
  <si>
    <t>עצביהם</t>
  </si>
  <si>
    <t>ידברו</t>
  </si>
  <si>
    <t>פה</t>
  </si>
  <si>
    <t>יריחון</t>
  </si>
  <si>
    <t>ישמעו</t>
  </si>
  <si>
    <t>אזנים</t>
  </si>
  <si>
    <t>Center of 114 &amp; 115</t>
  </si>
  <si>
    <t>בגרונם</t>
  </si>
  <si>
    <t>יהלכו</t>
  </si>
  <si>
    <t>רגליהם</t>
  </si>
  <si>
    <t>ימישון</t>
  </si>
  <si>
    <t>עשיהם</t>
  </si>
  <si>
    <t>כמוהם</t>
  </si>
  <si>
    <t>1st word 172nd</t>
  </si>
  <si>
    <t>ומגנם</t>
  </si>
  <si>
    <t>עזרם</t>
  </si>
  <si>
    <t>26th verse - First word of repeating phrase is 172nd word - ישראל</t>
  </si>
  <si>
    <t>אהרן</t>
  </si>
  <si>
    <t>יברך</t>
  </si>
  <si>
    <t>זכרנו</t>
  </si>
  <si>
    <t>הגדלים</t>
  </si>
  <si>
    <t>הקטנים</t>
  </si>
  <si>
    <t>בניכם</t>
  </si>
  <si>
    <t>עליכם</t>
  </si>
  <si>
    <t>יסף</t>
  </si>
  <si>
    <t>וארץ</t>
  </si>
  <si>
    <t>שמים</t>
  </si>
  <si>
    <t>אתם</t>
  </si>
  <si>
    <t>ברוכים</t>
  </si>
  <si>
    <t>לבני</t>
  </si>
  <si>
    <t>נתן</t>
  </si>
  <si>
    <t>והארץ</t>
  </si>
  <si>
    <t>דומה</t>
  </si>
  <si>
    <t>ירדי</t>
  </si>
  <si>
    <t>ה*</t>
  </si>
  <si>
    <t>המתים</t>
  </si>
  <si>
    <t>נברך</t>
  </si>
  <si>
    <t>תחנוני</t>
  </si>
  <si>
    <t>ישמע</t>
  </si>
  <si>
    <t>אהבתי</t>
  </si>
  <si>
    <t>אזנו</t>
  </si>
  <si>
    <t>הטה</t>
  </si>
  <si>
    <t>אמצא</t>
  </si>
  <si>
    <t>ויגון</t>
  </si>
  <si>
    <t>מצאוני</t>
  </si>
  <si>
    <t>שאול</t>
  </si>
  <si>
    <t>ומצרי</t>
  </si>
  <si>
    <t>נפשי</t>
  </si>
  <si>
    <t>מלטה</t>
  </si>
  <si>
    <t>אנה</t>
  </si>
  <si>
    <t>ובשם</t>
  </si>
  <si>
    <t>חנון</t>
  </si>
  <si>
    <t>יהושיע</t>
  </si>
  <si>
    <t>ולי</t>
  </si>
  <si>
    <t>דלותי</t>
  </si>
  <si>
    <t>פתאים</t>
  </si>
  <si>
    <t>שמר</t>
  </si>
  <si>
    <t>עליכי</t>
  </si>
  <si>
    <t>גמל</t>
  </si>
  <si>
    <t>למנוחיכי</t>
  </si>
  <si>
    <t>שובי</t>
  </si>
  <si>
    <t>מדחי</t>
  </si>
  <si>
    <t>דמעה</t>
  </si>
  <si>
    <t>ממות</t>
  </si>
  <si>
    <t>חלצת</t>
  </si>
  <si>
    <t>נפשי and את are 291st words from each end w/o sups/subs</t>
  </si>
  <si>
    <t>החיים</t>
  </si>
  <si>
    <t>בארצות</t>
  </si>
  <si>
    <t>אתהלך</t>
  </si>
  <si>
    <t>עניתי</t>
  </si>
  <si>
    <t>אדבר</t>
  </si>
  <si>
    <t>האמנתי</t>
  </si>
  <si>
    <t>כזב</t>
  </si>
  <si>
    <t>האדם</t>
  </si>
  <si>
    <t>בחפזי</t>
  </si>
  <si>
    <t>תגמולוהי</t>
  </si>
  <si>
    <t>אשיב</t>
  </si>
  <si>
    <t>אשא</t>
  </si>
  <si>
    <t>ישועות</t>
  </si>
  <si>
    <t>נגדה</t>
  </si>
  <si>
    <t>אשלם</t>
  </si>
  <si>
    <t>לחסידיו</t>
  </si>
  <si>
    <t>המותה</t>
  </si>
  <si>
    <t>בעיני</t>
  </si>
  <si>
    <t>יקר</t>
  </si>
  <si>
    <t>למוסרי</t>
  </si>
  <si>
    <t>פתחת</t>
  </si>
  <si>
    <t>בן</t>
  </si>
  <si>
    <t>הוה* Center of 55 occ.</t>
  </si>
  <si>
    <t>תודה</t>
  </si>
  <si>
    <t>זבח</t>
  </si>
  <si>
    <t>אזבח</t>
  </si>
  <si>
    <t>בתוככי</t>
  </si>
  <si>
    <t>בחצרות</t>
  </si>
  <si>
    <t>האמים</t>
  </si>
  <si>
    <t>שבחוהו</t>
  </si>
  <si>
    <t>חסדו</t>
  </si>
  <si>
    <t>עלינו</t>
  </si>
  <si>
    <t>הודו</t>
  </si>
  <si>
    <t>יאמר</t>
  </si>
  <si>
    <t>26th verse from end the last word of repeating phrase is 172nd word from end - חסדו</t>
  </si>
  <si>
    <t>Last word 172nd</t>
  </si>
  <si>
    <t>במרחב</t>
  </si>
  <si>
    <t>ענני</t>
  </si>
  <si>
    <t>קראתי</t>
  </si>
  <si>
    <t>המצר</t>
  </si>
  <si>
    <t>יעשה</t>
  </si>
  <si>
    <t>אירא</t>
  </si>
  <si>
    <t>בשנאי</t>
  </si>
  <si>
    <t>אראה</t>
  </si>
  <si>
    <t>בעזרי</t>
  </si>
  <si>
    <t>באדם</t>
  </si>
  <si>
    <t>מבטח</t>
  </si>
  <si>
    <t>לחסות</t>
  </si>
  <si>
    <t>בנדיבים</t>
  </si>
  <si>
    <t>אמילם</t>
  </si>
  <si>
    <t>בשם</t>
  </si>
  <si>
    <t>סבוני</t>
  </si>
  <si>
    <t>קוצים</t>
  </si>
  <si>
    <t>כאש</t>
  </si>
  <si>
    <t>דעכו</t>
  </si>
  <si>
    <t>כדבורים</t>
  </si>
  <si>
    <t>עזרני</t>
  </si>
  <si>
    <t>לנפל</t>
  </si>
  <si>
    <t>דחיתני</t>
  </si>
  <si>
    <t>דחה</t>
  </si>
  <si>
    <t>לישועה</t>
  </si>
  <si>
    <t>וזמרת</t>
  </si>
  <si>
    <t>עזי</t>
  </si>
  <si>
    <t>ימין</t>
  </si>
  <si>
    <t>באהלי</t>
  </si>
  <si>
    <t>וישועה</t>
  </si>
  <si>
    <t>רנה</t>
  </si>
  <si>
    <t>קול</t>
  </si>
  <si>
    <t>רוממה</t>
  </si>
  <si>
    <t>מעשי</t>
  </si>
  <si>
    <t>ואספר</t>
  </si>
  <si>
    <t>אחיה</t>
  </si>
  <si>
    <t>אמות</t>
  </si>
  <si>
    <t>נתנני</t>
  </si>
  <si>
    <t>ולמות</t>
  </si>
  <si>
    <t>יסרני</t>
  </si>
  <si>
    <t>יסר</t>
  </si>
  <si>
    <t>אבא</t>
  </si>
  <si>
    <t>שערי</t>
  </si>
  <si>
    <t>השער</t>
  </si>
  <si>
    <t>ותהי</t>
  </si>
  <si>
    <t>לראש</t>
  </si>
  <si>
    <t>הבונים</t>
  </si>
  <si>
    <t>מאסו</t>
  </si>
  <si>
    <t>אבן</t>
  </si>
  <si>
    <t>בעינינו</t>
  </si>
  <si>
    <t>נפלאת</t>
  </si>
  <si>
    <t>היא</t>
  </si>
  <si>
    <t>זאת</t>
  </si>
  <si>
    <t>מאת</t>
  </si>
  <si>
    <t>ונשמחה</t>
  </si>
  <si>
    <t>נגילה</t>
  </si>
  <si>
    <t>הצליחה</t>
  </si>
  <si>
    <t>אנא</t>
  </si>
  <si>
    <t>הושיעה</t>
  </si>
  <si>
    <t>מבית</t>
  </si>
  <si>
    <t>ברכנוכם</t>
  </si>
  <si>
    <t>הבא</t>
  </si>
  <si>
    <t>ברוך</t>
  </si>
  <si>
    <t>המזבח</t>
  </si>
  <si>
    <t>בעבתים</t>
  </si>
  <si>
    <t>חג</t>
  </si>
  <si>
    <t>אסרו</t>
  </si>
  <si>
    <t>ויאר</t>
  </si>
  <si>
    <t>ארוממך</t>
  </si>
  <si>
    <t>ואודך</t>
  </si>
  <si>
    <t>ïáÑàÑ</t>
  </si>
  <si>
    <t>stone</t>
  </si>
  <si>
    <t>íâÒàÍ</t>
  </si>
  <si>
    <t>pool</t>
  </si>
  <si>
    <t>äIÛàÒ</t>
  </si>
  <si>
    <t>äNÓàÔ</t>
  </si>
  <si>
    <t>äîÓàÓ</t>
  </si>
  <si>
    <t>maidservant</t>
  </si>
  <si>
    <t>1 ìéÚàÒ</t>
  </si>
  <si>
    <t>ram</t>
  </si>
  <si>
    <t>øñÒàÓ</t>
  </si>
  <si>
    <t>bind</t>
  </si>
  <si>
    <t>üÊTúËàÒ</t>
  </si>
  <si>
    <t>ash-heap</t>
  </si>
  <si>
    <t>í\ÑàÒ</t>
  </si>
  <si>
    <t>äðÞAÓ</t>
  </si>
  <si>
    <t>àPÞàÓ</t>
  </si>
  <si>
    <t>beseech</t>
  </si>
  <si>
    <t>DáÒBÓ</t>
  </si>
  <si>
    <t>be-haughty</t>
  </si>
  <si>
    <t>øáÒBÓ</t>
  </si>
  <si>
    <t>ïeøBÓ</t>
  </si>
  <si>
    <t>1 äøÞeáCÖ</t>
  </si>
  <si>
    <t>bee</t>
  </si>
  <si>
    <t>1 äîÓEC</t>
  </si>
  <si>
    <t>silence-1</t>
  </si>
  <si>
    <t>éçÏCÖ</t>
  </si>
  <si>
    <t>ììÒCÞ</t>
  </si>
  <si>
    <t>ºòÒCÞ</t>
  </si>
  <si>
    <t>put-out</t>
  </si>
  <si>
    <t>2 äøÞîËæÏ</t>
  </si>
  <si>
    <t>âçÒ</t>
  </si>
  <si>
    <t>feast-1</t>
  </si>
  <si>
    <t>úéîÏLÓçÒ</t>
  </si>
  <si>
    <t>flinty</t>
  </si>
  <si>
    <t>ïEPçÒ</t>
  </si>
  <si>
    <t>gracious</t>
  </si>
  <si>
    <t>äçÓCÞ</t>
  </si>
  <si>
    <t>drive-on</t>
  </si>
  <si>
    <t>í¢ÚìÒúÓEøéÖ</t>
  </si>
  <si>
    <t>áæÒKÓ</t>
  </si>
  <si>
    <t>óñÑKÑ</t>
  </si>
  <si>
    <t>silver</t>
  </si>
  <si>
    <t>æòÒìÓ</t>
  </si>
  <si>
    <t>strange-language</t>
  </si>
  <si>
    <t>1 ñàÒîÓ</t>
  </si>
  <si>
    <t>øñÐeî</t>
  </si>
  <si>
    <t>bonds</t>
  </si>
  <si>
    <t>2 ûEî</t>
  </si>
  <si>
    <t>feel</t>
  </si>
  <si>
    <t>ç¢ÝAÐæËîÏ</t>
  </si>
  <si>
    <t>altar</t>
  </si>
  <si>
    <t>1 èìÒîÓ</t>
  </si>
  <si>
    <t>äìÓúÓîËîÑ</t>
  </si>
  <si>
    <t>dominion</t>
  </si>
  <si>
    <t>1 ç¢ÝeðîÓ</t>
  </si>
  <si>
    <t>resting-place</t>
  </si>
  <si>
    <t>üaòÍ</t>
  </si>
  <si>
    <t>2 äðÞòÓ</t>
  </si>
  <si>
    <t>áöÓòÓ</t>
  </si>
  <si>
    <t>idol</t>
  </si>
  <si>
    <t>ø÷ÞòÓ</t>
  </si>
  <si>
    <t>barren</t>
  </si>
  <si>
    <t>äPÞTÏ</t>
  </si>
  <si>
    <t>corner</t>
  </si>
  <si>
    <t>1 õe÷</t>
  </si>
  <si>
    <t>thorn</t>
  </si>
  <si>
    <t>smell-1</t>
  </si>
  <si>
    <t>ïCÛøÖéÝ</t>
  </si>
  <si>
    <t>Jordan</t>
  </si>
  <si>
    <t>1 äPÞøÚ</t>
  </si>
  <si>
    <t>ç¢ÝîÐùÓ</t>
  </si>
  <si>
    <t>1 çáÒúÓ</t>
  </si>
  <si>
    <t>ìEîâË\Ò</t>
  </si>
  <si>
    <t>bounty</t>
  </si>
  <si>
    <t>2 ìEî</t>
  </si>
  <si>
    <t>cut-off</t>
  </si>
  <si>
    <t>øöÒîÐ</t>
  </si>
  <si>
    <t>áéãÚðÞ</t>
  </si>
  <si>
    <t>éððòúå</t>
  </si>
  <si>
    <t>éúéèð</t>
  </si>
  <si>
    <t>éðúéðò</t>
  </si>
  <si>
    <t>êéúåãò</t>
  </si>
  <si>
    <t>éçú</t>
  </si>
  <si>
    <t>éîéîú</t>
  </si>
  <si>
    <t>éèôùî</t>
  </si>
  <si>
    <t>éðãîì</t>
  </si>
  <si>
    <t>éúøëæ</t>
  </si>
  <si>
    <t>êé÷ç</t>
  </si>
  <si>
    <t>éúáæò</t>
  </si>
  <si>
    <t>äçéù</t>
  </si>
  <si>
    <t>ïåùù</t>
  </si>
  <si>
    <t>êúøîà</t>
  </si>
  <si>
    <t>íéáåè</t>
  </si>
  <si>
    <t>êéãå÷ô</t>
  </si>
  <si>
    <t>êé÷çå</t>
  </si>
  <si>
    <t>êúøåúî</t>
  </si>
  <si>
    <t>àöåîë</t>
  </si>
  <si>
    <t>êììäúå</t>
  </si>
  <si>
    <t>íéëìää</t>
  </si>
  <si>
    <t>íéð÷æî</t>
  </si>
  <si>
    <t>å÷çø</t>
  </si>
  <si>
    <t>ììù</t>
  </si>
  <si>
    <t>êèôùîå</t>
  </si>
  <si>
    <t>úøåúá</t>
  </si>
  <si>
    <t>éúáàú</t>
  </si>
  <si>
    <t>éðîçðì</t>
  </si>
  <si>
    <t>éðéç</t>
  </si>
  <si>
    <t>ïðåáúà</t>
  </si>
  <si>
    <t>êúøåú</t>
  </si>
  <si>
    <t>éðøæòé</t>
  </si>
  <si>
    <t>éúùù</t>
  </si>
  <si>
    <t>éððéáä</t>
  </si>
  <si>
    <t>êéã÷ôì</t>
  </si>
  <si>
    <t>íçðúàå</t>
  </si>
  <si>
    <t>êúøîàë</t>
  </si>
  <si>
    <t>äøîùàå</t>
  </si>
  <si>
    <t>éúéòú</t>
  </si>
  <si>
    <t>ìòë</t>
  </si>
  <si>
    <t>äçéùàå</t>
  </si>
  <si>
    <t>êú÷ãöá</t>
  </si>
  <si>
    <t>äôòìæ</t>
  </si>
  <si>
    <t>úåãò</t>
  </si>
  <si>
    <t>úåùòì</t>
  </si>
  <si>
    <t>äùë</t>
  </si>
  <si>
    <t>éøöð</t>
  </si>
  <si>
    <t>êéúåàìôðá</t>
  </si>
  <si>
    <t>éðúæçà</t>
  </si>
  <si>
    <t>éðåàáé</t>
  </si>
  <si>
    <t>éúøöð</t>
  </si>
  <si>
    <t>äòãàå</t>
  </si>
  <si>
    <t>äáòúàå</t>
  </si>
  <si>
    <t>äôìã</t>
  </si>
  <si>
    <t>éðàáéå</t>
  </si>
  <si>
    <t>íéòùøî</t>
  </si>
  <si>
    <t>êøáãë</t>
  </si>
  <si>
    <t>ìëî</t>
  </si>
  <si>
    <t>êéúãò</t>
  </si>
  <si>
    <t>øùéå</t>
  </si>
  <si>
    <t>êéúåöî</t>
  </si>
  <si>
    <t>êéã÷ôá</t>
  </si>
  <si>
    <t>éáæò</t>
  </si>
  <si>
    <t>äéçàå</t>
  </si>
  <si>
    <t>çøà</t>
  </si>
  <si>
    <t>á÷ò</t>
  </si>
  <si>
    <t>úîà</t>
  </si>
  <si>
    <t>äçéùà</t>
  </si>
  <si>
    <t>äâåúî</t>
  </si>
  <si>
    <t>íòè</t>
  </si>
  <si>
    <t>êøáã</t>
  </si>
  <si>
    <t>íéôòñ</t>
  </si>
  <si>
    <t>úéåö</t>
  </si>
  <si>
    <t>åäåùøãé</t>
  </si>
  <si>
    <t>äèéáàå</t>
  </si>
  <si>
    <t>éðîé÷</t>
  </si>
  <si>
    <t>êúòåùú</t>
  </si>
  <si>
    <t>úåøîæ</t>
  </si>
  <si>
    <t>úòãå</t>
  </si>
  <si>
    <t>éúàìë</t>
  </si>
  <si>
    <t>éúòãé</t>
  </si>
  <si>
    <t>êéúçøà</t>
  </si>
  <si>
    <t>éòùòù</t>
  </si>
  <si>
    <t>êúøåúå</t>
  </si>
  <si>
    <t>åøôä</t>
  </si>
  <si>
    <t>êéúãòî</t>
  </si>
  <si>
    <t>êéúììä</t>
  </si>
  <si>
    <t>êéú÷çá</t>
  </si>
  <si>
    <t>äðòàå</t>
  </si>
  <si>
    <t>äðåîàå</t>
  </si>
  <si>
    <t>òùòúùà</t>
  </si>
  <si>
    <t>éôøç</t>
  </si>
  <si>
    <t>êéúåöîá</t>
  </si>
  <si>
    <t>øîùà</t>
  </si>
  <si>
    <t>éøúñ</t>
  </si>
  <si>
    <t>øñä</t>
  </si>
  <si>
    <t>êúðåîà</t>
  </si>
  <si>
    <t>éðúúîö</t>
  </si>
  <si>
    <t>íúãñé</t>
  </si>
  <si>
    <t>åéëøãá</t>
  </si>
  <si>
    <t>çëùà</t>
  </si>
  <si>
    <t>éøåâî</t>
  </si>
  <si>
    <t>íøè</t>
  </si>
  <si>
    <t>êéèôùîî</t>
  </si>
  <si>
    <t>éúàð÷</t>
  </si>
  <si>
    <t>äðòà</t>
  </si>
  <si>
    <t>éðåúåò</t>
  </si>
  <si>
    <t>êøáãì</t>
  </si>
  <si>
    <t>êøáãá</t>
  </si>
  <si>
    <t>ãîòúå</t>
  </si>
  <si>
    <t>éúøñ</t>
  </si>
  <si>
    <t>éúìçé</t>
  </si>
  <si>
    <t>áäæî</t>
  </si>
  <si>
    <t>éðöìçå</t>
  </si>
  <si>
    <t>äúéåö</t>
  </si>
  <si>
    <t>ââù</t>
  </si>
  <si>
    <t>çéùà</t>
  </si>
  <si>
    <t>êéèôùîì</t>
  </si>
  <si>
    <t>åøåñ</t>
  </si>
  <si>
    <t>æôîå</t>
  </si>
  <si>
    <t>êéøáã</t>
  </si>
  <si>
    <t>êéã÷ô</t>
  </si>
  <si>
    <t>ìöú</t>
  </si>
  <si>
    <t>äúòå</t>
  </si>
  <si>
    <t>êéãå÷ôá</t>
  </si>
  <si>
    <t>åãîò</t>
  </si>
  <si>
    <t>øîùì</t>
  </si>
  <si>
    <t>éúøçá</t>
  </si>
  <si>
    <t>éôî</t>
  </si>
  <si>
    <t>åáåùé</t>
  </si>
  <si>
    <t>éðúøåä</t>
  </si>
  <si>
    <t>éúøîù</t>
  </si>
  <si>
    <t>äøöàå</t>
  </si>
  <si>
    <t>ìåùëî</t>
  </si>
  <si>
    <t>éìçà</t>
  </si>
  <si>
    <t>éúéåù</t>
  </si>
  <si>
    <t>êéàøé</t>
  </si>
  <si>
    <t>åöìîð</t>
  </si>
  <si>
    <t>úåöî</t>
  </si>
  <si>
    <t>éãå÷ô</t>
  </si>
  <si>
    <t>éúøáù</t>
  </si>
  <si>
    <t>åðëé</t>
  </si>
  <si>
    <t>ìâ</t>
  </si>
  <si>
    <t>éú÷áã</t>
  </si>
  <si>
    <t>éëçì</t>
  </si>
  <si>
    <t>êúòåùéì</t>
  </si>
  <si>
    <t>êéúåãòá</t>
  </si>
  <si>
    <t>áéèîå</t>
  </si>
  <si>
    <t>éðëîñ</t>
  </si>
  <si>
    <t>éúøùé</t>
  </si>
  <si>
    <t>äáäà</t>
  </si>
  <si>
    <t>éðìàâå</t>
  </si>
  <si>
    <t>ùáãî</t>
  </si>
  <si>
    <t>êúøîàì</t>
  </si>
  <si>
    <t>êéúåöîå</t>
  </si>
  <si>
    <t>êèôùîì</t>
  </si>
  <si>
    <t>éôì</t>
  </si>
  <si>
    <t>éúéùò</t>
  </si>
  <si>
    <t>éðùéáú</t>
  </si>
  <si>
    <t>åìôè</t>
  </si>
  <si>
    <t>êéãå÷ôî</t>
  </si>
  <si>
    <t>äæáðå</t>
  </si>
  <si>
    <t>÷åçø</t>
  </si>
  <si>
    <t>äøîù</t>
  </si>
  <si>
    <t>é÷ìç</t>
  </si>
  <si>
    <t>êé÷çá</t>
  </si>
  <si>
    <t>éúãáà</t>
  </si>
  <si>
    <t>ùåáà</t>
  </si>
  <si>
    <t>ééðòá</t>
  </si>
  <si>
    <t>éøáùî</t>
  </si>
  <si>
    <t>úåàìô</t>
  </si>
  <si>
    <t>äòåùé</t>
  </si>
  <si>
    <t>éèéáäá</t>
  </si>
  <si>
    <t>õåøà</t>
  </si>
  <si>
    <t>éðãòñ</t>
  </si>
  <si>
    <t>íáäàå</t>
  </si>
  <si>
    <t>äòùåàå</t>
  </si>
  <si>
    <t>êú÷ãö</t>
  </si>
  <si>
    <t>áéçøú</t>
  </si>
  <si>
    <t>äúìë</t>
  </si>
  <si>
    <t>äòùàå</t>
  </si>
  <si>
    <t>äëìäúàå</t>
  </si>
  <si>
    <t>éúéìç</t>
  </si>
  <si>
    <t>êúòåùúì</t>
  </si>
  <si>
    <t>íúøöð</t>
  </si>
  <si>
    <t>äáçøá</t>
  </si>
  <si>
    <t>øöà</t>
  </si>
  <si>
    <t>êéúãòå</t>
  </si>
  <si>
    <t>øùéá</t>
  </si>
  <si>
    <t>äñøâ</t>
  </si>
  <si>
    <t>øð</t>
  </si>
  <si>
    <t>úéìñ</t>
  </si>
  <si>
    <t>ùôè</t>
  </si>
  <si>
    <t>éðúééç</t>
  </si>
  <si>
    <t>éãîìá</t>
  </si>
  <si>
    <t>äáàúì</t>
  </si>
  <si>
    <t>áìçë</t>
  </si>
  <si>
    <t>íéâåù</t>
  </si>
  <si>
    <t>øéàé</t>
  </si>
  <si>
    <t>÷åöîå</t>
  </si>
  <si>
    <t>êéèôùîë</t>
  </si>
  <si>
    <t>äðøöàå</t>
  </si>
  <si>
    <t>äøáãàå</t>
  </si>
  <si>
    <t>êé÷çî</t>
  </si>
  <si>
    <t>ïéáî</t>
  </si>
  <si>
    <t>êéúãòá</t>
  </si>
  <si>
    <t>éúáùç</t>
  </si>
  <si>
    <t>éúáéúðì</t>
  </si>
  <si>
    <t>íééúô</t>
  </si>
  <si>
    <t>áø÷ú</t>
  </si>
  <si>
    <t>éúðø</t>
  </si>
  <si>
    <t>äáéùàå</t>
  </si>
  <si>
    <t>éúòùòù</t>
  </si>
  <si>
    <t>äîé÷àå</t>
  </si>
  <si>
    <t>íúéîøú</t>
  </si>
  <si>
    <t>éúøòô</t>
  </si>
  <si>
    <t>éøöå</t>
  </si>
  <si>
    <t>úøòâ</t>
  </si>
  <si>
    <t>éðîçðú</t>
  </si>
  <si>
    <t>íéâñ</t>
  </si>
  <si>
    <t>äôàùàå</t>
  </si>
  <si>
    <t>êéúåãòî</t>
  </si>
  <si>
    <t>äðøîùàå</t>
  </si>
  <si>
    <t>éðáæòú</t>
  </si>
  <si>
    <t>íéøåøà</t>
  </si>
  <si>
    <t>òùòúùàå</t>
  </si>
  <si>
    <t>åå÷</t>
  </si>
  <si>
    <t>êéúåöîì</t>
  </si>
  <si>
    <t>íéâùä</t>
  </si>
  <si>
    <t>éúùç</t>
  </si>
  <si>
    <t>ãàðë</t>
  </si>
  <si>
    <t>éúéðòð</t>
  </si>
  <si>
    <t>éúáàé</t>
  </si>
  <si>
    <t>éúéàø</t>
  </si>
  <si>
    <t>êéúåöîî</t>
  </si>
  <si>
    <t>éðëéøãä</t>
  </si>
  <si>
    <t>øåèé÷á</t>
  </si>
  <si>
    <t>éðãáàì</t>
  </si>
  <si>
    <t>éúàø÷</t>
  </si>
  <si>
    <t>íéãâá</t>
  </si>
  <si>
    <t>éúðçú</t>
  </si>
  <si>
    <t>áéúðá</t>
  </si>
  <si>
    <t>éúäîäîúä</t>
  </si>
  <si>
    <t>ãîìà</t>
  </si>
  <si>
    <t>äèèå÷úàå</t>
  </si>
  <si>
    <t>äëæé</t>
  </si>
  <si>
    <t>éìòî</t>
  </si>
  <si>
    <t>àùàå</t>
  </si>
  <si>
    <t>èôùîë</t>
  </si>
  <si>
    <t>æåáå</t>
  </si>
  <si>
    <t>äìëú</t>
  </si>
  <si>
    <t>øîñ</t>
  </si>
  <si>
    <t>äðòáú</t>
  </si>
  <si>
    <t>åçøà</t>
  </si>
  <si>
    <t>éúöôç</t>
  </si>
  <si>
    <t>úøåú</t>
  </si>
  <si>
    <t>úåáãð</t>
  </si>
  <si>
    <t>êãçôî</t>
  </si>
  <si>
    <t>éúôù</t>
  </si>
  <si>
    <t>èä</t>
  </si>
  <si>
    <t>éðãåò</t>
  </si>
  <si>
    <t>õ÷</t>
  </si>
  <si>
    <t>éîòô</t>
  </si>
  <si>
    <t>äøöà</t>
  </si>
  <si>
    <t>äìäú</t>
  </si>
  <si>
    <t>éôìàî</t>
  </si>
  <si>
    <t>äáçø</t>
  </si>
  <si>
    <t>äöø</t>
  </si>
  <si>
    <t>êéèôùîîå</t>
  </si>
  <si>
    <t>ïëä</t>
  </si>
  <si>
    <t>êéúàø÷</t>
  </si>
  <si>
    <t>äùòú</t>
  </si>
  <si>
    <t>êúåöî</t>
  </si>
  <si>
    <t>éúàøé</t>
  </si>
  <si>
    <t>êúøîàá</t>
  </si>
  <si>
    <t>éðãîìú</t>
  </si>
  <si>
    <t>åáùé</t>
  </si>
  <si>
    <t>óñëå</t>
  </si>
  <si>
    <t>éôãøá</t>
  </si>
  <si>
    <t>êéúùøã</t>
  </si>
  <si>
    <t>íéøù</t>
  </si>
  <si>
    <t>úåöç</t>
  </si>
  <si>
    <t>êéèôùîå</t>
  </si>
  <si>
    <t>èìùú</t>
  </si>
  <si>
    <t>ïòú</t>
  </si>
  <si>
    <t>éðåùò</t>
  </si>
  <si>
    <t>éúîã÷</t>
  </si>
  <si>
    <t>éðåùì</t>
  </si>
  <si>
    <t>éðâùú</t>
  </si>
  <si>
    <t>åøáãð</t>
  </si>
  <si>
    <t>éðåððåëéå</t>
  </si>
  <si>
    <t>óùðá</t>
  </si>
  <si>
    <t>øáòä</t>
  </si>
  <si>
    <t>úåãåäì</t>
  </si>
  <si>
    <t>éôëá</t>
  </si>
  <si>
    <t>éðçéðú</t>
  </si>
  <si>
    <t>äòåùàå</t>
  </si>
  <si>
    <t>ùàø</t>
  </si>
  <si>
    <t>çéùé</t>
  </si>
  <si>
    <t>äãîìàå</t>
  </si>
  <si>
    <t>úåçéù</t>
  </si>
  <si>
    <t>é÷ùòì</t>
  </si>
  <si>
    <t>êéøáãì</t>
  </si>
  <si>
    <t>éúðôö</t>
  </si>
  <si>
    <t>úåàøî</t>
  </si>
  <si>
    <t>éðúìçé</t>
  </si>
  <si>
    <t>÷ùòî</t>
  </si>
  <si>
    <t>àåù</t>
  </si>
  <si>
    <t>éúçéù</t>
  </si>
  <si>
    <t>íìåòìå</t>
  </si>
  <si>
    <t>êëøãá</t>
  </si>
  <si>
    <t>éúîçð</t>
  </si>
  <si>
    <t>êúøåúë</t>
  </si>
  <si>
    <t>éáéàî</t>
  </si>
  <si>
    <t>áåèì</t>
  </si>
  <si>
    <t>éäú</t>
  </si>
  <si>
    <t>øáç</t>
  </si>
  <si>
    <t>éðîëçú</t>
  </si>
  <si>
    <t>åðúð</t>
  </si>
  <si>
    <t>úåøîùà</t>
  </si>
  <si>
    <t>àèçà</t>
  </si>
  <si>
    <t>éùðà</t>
  </si>
  <si>
    <t>í÷ä</t>
  </si>
  <si>
    <t>éð÷ùòé</t>
  </si>
  <si>
    <t>çéùì</t>
  </si>
  <si>
    <t>éðøæòì</t>
  </si>
  <si>
    <t>éúöò</t>
  </si>
  <si>
    <t>éðúéç</t>
  </si>
  <si>
    <t>êãáòá</t>
  </si>
  <si>
    <t>éðåôãø</t>
  </si>
  <si>
    <t>êåàøé</t>
  </si>
  <si>
    <t>êéãå÷ôîå</t>
  </si>
  <si>
    <t>éðãîìå</t>
  </si>
  <si>
    <t>êúàøéì</t>
  </si>
  <si>
    <t>éðöéìä</t>
  </si>
  <si>
    <t>éøîùìå</t>
  </si>
  <si>
    <t>êéøáãîå</t>
  </si>
  <si>
    <t>úøîàìå</t>
  </si>
  <si>
    <t>éúôøç</t>
  </si>
  <si>
    <t>éðåìë</t>
  </si>
  <si>
    <t>éãîìî</t>
  </si>
  <si>
    <t>éúìçð</t>
  </si>
  <si>
    <t>éâìô</t>
  </si>
  <si>
    <t>êèôùîë</t>
  </si>
  <si>
    <t>éúôùá</t>
  </si>
  <si>
    <t>éúìëùä</t>
  </si>
  <si>
    <t>ùù</t>
  </si>
  <si>
    <t>éúøôñ</t>
  </si>
  <si>
    <t>éúøâé</t>
  </si>
  <si>
    <t>åáø÷</t>
  </si>
  <si>
    <t xml:space="preserve"> 1</t>
  </si>
  <si>
    <t xml:space="preserve"> 9</t>
  </si>
  <si>
    <t xml:space="preserve"> 17</t>
  </si>
  <si>
    <t xml:space="preserve"> 25</t>
  </si>
  <si>
    <t xml:space="preserve"> 33</t>
  </si>
  <si>
    <t xml:space="preserve"> 41</t>
  </si>
  <si>
    <t xml:space="preserve"> 49</t>
  </si>
  <si>
    <t xml:space="preserve"> 57</t>
  </si>
  <si>
    <t xml:space="preserve"> 65</t>
  </si>
  <si>
    <t xml:space="preserve"> 73</t>
  </si>
  <si>
    <t xml:space="preserve"> 81</t>
  </si>
  <si>
    <t xml:space="preserve"> 89</t>
  </si>
  <si>
    <t xml:space="preserve"> 97</t>
  </si>
  <si>
    <t xml:space="preserve"> 105</t>
  </si>
  <si>
    <t xml:space="preserve"> 113</t>
  </si>
  <si>
    <t xml:space="preserve"> 121</t>
  </si>
  <si>
    <t>éüéùò</t>
  </si>
  <si>
    <t xml:space="preserve"> 129</t>
  </si>
  <si>
    <t>üåàìô</t>
  </si>
  <si>
    <t xml:space="preserve"> 137</t>
  </si>
  <si>
    <t xml:space="preserve"> 145</t>
  </si>
  <si>
    <t xml:space="preserve"> 153</t>
  </si>
  <si>
    <t xml:space="preserve"> 161</t>
  </si>
  <si>
    <t xml:space="preserve"> 169</t>
  </si>
  <si>
    <t>áø÷ü</t>
  </si>
  <si>
    <t>éîéîü</t>
  </si>
  <si>
    <t>êüòåúüì</t>
  </si>
  <si>
    <t>êéüåãò</t>
  </si>
  <si>
    <t>êüøåü</t>
  </si>
  <si>
    <t>êüøåüå</t>
  </si>
  <si>
    <t>øîúì</t>
  </si>
  <si>
    <t>øúéå</t>
  </si>
  <si>
    <t>üøåüá</t>
  </si>
  <si>
    <t>äøîúàå</t>
  </si>
  <si>
    <t>êüøîàë</t>
  </si>
  <si>
    <t>éüìçé</t>
  </si>
  <si>
    <t>éüáéüðì</t>
  </si>
  <si>
    <t xml:space="preserve"> 114</t>
  </si>
  <si>
    <t>éøüñ</t>
  </si>
  <si>
    <t>éðçéðü</t>
  </si>
  <si>
    <t>íüøöð</t>
  </si>
  <si>
    <t xml:space="preserve"> 26</t>
  </si>
  <si>
    <t xml:space="preserve"> 42</t>
  </si>
  <si>
    <t>éðüìçé</t>
  </si>
  <si>
    <t xml:space="preserve"> 58</t>
  </si>
  <si>
    <t>éüéìç</t>
  </si>
  <si>
    <t>êéüåöî</t>
  </si>
  <si>
    <t xml:space="preserve"> 82</t>
  </si>
  <si>
    <t xml:space="preserve"> 90</t>
  </si>
  <si>
    <t xml:space="preserve"> 106</t>
  </si>
  <si>
    <t>é÷úòì</t>
  </si>
  <si>
    <t xml:space="preserve"> 138</t>
  </si>
  <si>
    <t xml:space="preserve"> 2</t>
  </si>
  <si>
    <t xml:space="preserve"> 18</t>
  </si>
  <si>
    <t>éüøôñ</t>
  </si>
  <si>
    <t xml:space="preserve"> 34</t>
  </si>
  <si>
    <t xml:space="preserve"> 50</t>
  </si>
  <si>
    <t xml:space="preserve"> 66</t>
  </si>
  <si>
    <t xml:space="preserve"> 74</t>
  </si>
  <si>
    <t>éüçéù</t>
  </si>
  <si>
    <t xml:space="preserve"> 122</t>
  </si>
  <si>
    <t xml:space="preserve"> 130</t>
  </si>
  <si>
    <t>éüçëú</t>
  </si>
  <si>
    <t xml:space="preserve"> 162</t>
  </si>
  <si>
    <t xml:space="preserve"> 170</t>
  </si>
  <si>
    <t xml:space="preserve"> 10</t>
  </si>
  <si>
    <t>éððòüå</t>
  </si>
  <si>
    <t>éüîçð</t>
  </si>
  <si>
    <t>êüøîàì</t>
  </si>
  <si>
    <t xml:space="preserve"> 98</t>
  </si>
  <si>
    <t xml:space="preserve"> 146</t>
  </si>
  <si>
    <t xml:space="preserve"> 154</t>
  </si>
  <si>
    <t>éüðçü</t>
  </si>
  <si>
    <t>åéüãò</t>
  </si>
  <si>
    <t>üòãå</t>
  </si>
  <si>
    <t>üððåë</t>
  </si>
  <si>
    <t>éðîëçü</t>
  </si>
  <si>
    <t>êéüúøã</t>
  </si>
  <si>
    <t>äðøîúàå</t>
  </si>
  <si>
    <t>êüåöî</t>
  </si>
  <si>
    <t xml:space="preserve"> 115</t>
  </si>
  <si>
    <t>êüøîà</t>
  </si>
  <si>
    <t>êüøåüî</t>
  </si>
  <si>
    <t xml:space="preserve"> 27</t>
  </si>
  <si>
    <t>ãîòüå</t>
  </si>
  <si>
    <t xml:space="preserve"> 107</t>
  </si>
  <si>
    <t>éüéðòð</t>
  </si>
  <si>
    <t>éð÷úòé</t>
  </si>
  <si>
    <t>íééüô</t>
  </si>
  <si>
    <t xml:space="preserve"> 139</t>
  </si>
  <si>
    <t>éðüüîö</t>
  </si>
  <si>
    <t>åäåúøãé</t>
  </si>
  <si>
    <t>éðâúü</t>
  </si>
  <si>
    <t xml:space="preserve"> 19</t>
  </si>
  <si>
    <t xml:space="preserve"> 43</t>
  </si>
  <si>
    <t>éðüéç</t>
  </si>
  <si>
    <t xml:space="preserve"> 59</t>
  </si>
  <si>
    <t>éüáúç</t>
  </si>
  <si>
    <t>êéüåöîá</t>
  </si>
  <si>
    <t xml:space="preserve"> 83</t>
  </si>
  <si>
    <t xml:space="preserve"> 91</t>
  </si>
  <si>
    <t>êéèôúîì</t>
  </si>
  <si>
    <t xml:space="preserve"> 131</t>
  </si>
  <si>
    <t>éüàð÷</t>
  </si>
  <si>
    <t xml:space="preserve"> 147</t>
  </si>
  <si>
    <t>éüîã÷</t>
  </si>
  <si>
    <t xml:space="preserve"> 171</t>
  </si>
  <si>
    <t>äðòáü</t>
  </si>
  <si>
    <t xml:space="preserve"> 3</t>
  </si>
  <si>
    <t>êéüåöîî</t>
  </si>
  <si>
    <t xml:space="preserve"> 35</t>
  </si>
  <si>
    <t>ìöü</t>
  </si>
  <si>
    <t xml:space="preserve"> 51</t>
  </si>
  <si>
    <t xml:space="preserve"> 75</t>
  </si>
  <si>
    <t xml:space="preserve"> 123</t>
  </si>
  <si>
    <t>éüøòô</t>
  </si>
  <si>
    <t>óúðá</t>
  </si>
  <si>
    <t xml:space="preserve"> 155</t>
  </si>
  <si>
    <t xml:space="preserve"> 11</t>
  </si>
  <si>
    <t>áéüðá</t>
  </si>
  <si>
    <t>äáéúàå</t>
  </si>
  <si>
    <t xml:space="preserve"> 67</t>
  </si>
  <si>
    <t>üåöî</t>
  </si>
  <si>
    <t>äôàúàå</t>
  </si>
  <si>
    <t>åçëú</t>
  </si>
  <si>
    <t>äòåúàå</t>
  </si>
  <si>
    <t xml:space="preserve"> 163</t>
  </si>
  <si>
    <t>éüðôö</t>
  </si>
  <si>
    <t>êéüåàìôðá</t>
  </si>
  <si>
    <t xml:space="preserve"> 99</t>
  </si>
  <si>
    <t>êüòåúéì</t>
  </si>
  <si>
    <t xml:space="preserve"> 28</t>
  </si>
  <si>
    <t xml:space="preserve"> 116</t>
  </si>
  <si>
    <t>üøîàìå</t>
  </si>
  <si>
    <t>êéüåöîì</t>
  </si>
  <si>
    <t>äáòüàå</t>
  </si>
  <si>
    <t>éðãîìü</t>
  </si>
  <si>
    <t>ââú</t>
  </si>
  <si>
    <t>éüìëùä</t>
  </si>
  <si>
    <t xml:space="preserve"> 108</t>
  </si>
  <si>
    <t>éüáàé</t>
  </si>
  <si>
    <t xml:space="preserve"> 140</t>
  </si>
  <si>
    <t xml:space="preserve"> 148</t>
  </si>
  <si>
    <t>äâåüî</t>
  </si>
  <si>
    <t xml:space="preserve"> 60</t>
  </si>
  <si>
    <t>éüúç</t>
  </si>
  <si>
    <t xml:space="preserve"> 92</t>
  </si>
  <si>
    <t xml:space="preserve"> 124</t>
  </si>
  <si>
    <t xml:space="preserve"> 132</t>
  </si>
  <si>
    <t xml:space="preserve"> 172</t>
  </si>
  <si>
    <t>ïòü</t>
  </si>
  <si>
    <t xml:space="preserve"> 4</t>
  </si>
  <si>
    <t xml:space="preserve"> 20</t>
  </si>
  <si>
    <t xml:space="preserve"> 36</t>
  </si>
  <si>
    <t>éüéèð</t>
  </si>
  <si>
    <t xml:space="preserve"> 84</t>
  </si>
  <si>
    <t>üåøîúà</t>
  </si>
  <si>
    <t xml:space="preserve"> 164</t>
  </si>
  <si>
    <t>òáú</t>
  </si>
  <si>
    <t>äüéåö</t>
  </si>
  <si>
    <t>êèôúîì</t>
  </si>
  <si>
    <t xml:space="preserve"> 52</t>
  </si>
  <si>
    <t>éüøëæ</t>
  </si>
  <si>
    <t>éüäîäîüä</t>
  </si>
  <si>
    <t>éüøîú</t>
  </si>
  <si>
    <t xml:space="preserve"> 76</t>
  </si>
  <si>
    <t>éòúòú</t>
  </si>
  <si>
    <t>éðúéáü</t>
  </si>
  <si>
    <t xml:space="preserve"> 156</t>
  </si>
  <si>
    <t xml:space="preserve"> 12</t>
  </si>
  <si>
    <t>äáàüì</t>
  </si>
  <si>
    <t xml:space="preserve"> 29</t>
  </si>
  <si>
    <t xml:space="preserve"> 68</t>
  </si>
  <si>
    <t>èôúîë</t>
  </si>
  <si>
    <t>êüøîàá</t>
  </si>
  <si>
    <t>êéüììä</t>
  </si>
  <si>
    <t xml:space="preserve"> 44</t>
  </si>
  <si>
    <t>éüãáà</t>
  </si>
  <si>
    <t xml:space="preserve"> 100</t>
  </si>
  <si>
    <t>êéèôúîå</t>
  </si>
  <si>
    <t xml:space="preserve"> 117</t>
  </si>
  <si>
    <t xml:space="preserve"> 141</t>
  </si>
  <si>
    <t xml:space="preserve"> 149</t>
  </si>
  <si>
    <t xml:space="preserve"> 61</t>
  </si>
  <si>
    <t>ïðåáüà</t>
  </si>
  <si>
    <t>äòúåàå</t>
  </si>
  <si>
    <t>êéèôúîë</t>
  </si>
  <si>
    <t xml:space="preserve"> 5</t>
  </si>
  <si>
    <t>íçðüàå</t>
  </si>
  <si>
    <t xml:space="preserve"> 93</t>
  </si>
  <si>
    <t xml:space="preserve"> 109</t>
  </si>
  <si>
    <t>äòúàå</t>
  </si>
  <si>
    <t xml:space="preserve"> 125</t>
  </si>
  <si>
    <t xml:space="preserve"> 133</t>
  </si>
  <si>
    <t xml:space="preserve"> 53</t>
  </si>
  <si>
    <t xml:space="preserve"> 157</t>
  </si>
  <si>
    <t xml:space="preserve"> 165</t>
  </si>
  <si>
    <t xml:space="preserve"> 173</t>
  </si>
  <si>
    <t xml:space="preserve"> 13</t>
  </si>
  <si>
    <t>éüôùá</t>
  </si>
  <si>
    <t xml:space="preserve"> 21</t>
  </si>
  <si>
    <t xml:space="preserve"> 37</t>
  </si>
  <si>
    <t>éðüæçà</t>
  </si>
  <si>
    <t xml:space="preserve"> 69</t>
  </si>
  <si>
    <t xml:space="preserve"> 77</t>
  </si>
  <si>
    <t xml:space="preserve"> 85</t>
  </si>
  <si>
    <t>çëúà</t>
  </si>
  <si>
    <t>éüøöð</t>
  </si>
  <si>
    <t>êèôúîë</t>
  </si>
  <si>
    <t xml:space="preserve"> 30</t>
  </si>
  <si>
    <t xml:space="preserve"> 45</t>
  </si>
  <si>
    <t>äëìäüàå</t>
  </si>
  <si>
    <t xml:space="preserve"> 101</t>
  </si>
  <si>
    <t xml:space="preserve"> 118</t>
  </si>
  <si>
    <t>üéìñ</t>
  </si>
  <si>
    <t>èìúü</t>
  </si>
  <si>
    <t xml:space="preserve"> 142</t>
  </si>
  <si>
    <t xml:space="preserve"> 150</t>
  </si>
  <si>
    <t>êéüåãòî</t>
  </si>
  <si>
    <t xml:space="preserve"> 6</t>
  </si>
  <si>
    <t>íéâúä</t>
  </si>
  <si>
    <t xml:space="preserve"> 62</t>
  </si>
  <si>
    <t>üåöç</t>
  </si>
  <si>
    <t>üåçéú</t>
  </si>
  <si>
    <t>íéâåú</t>
  </si>
  <si>
    <t xml:space="preserve"> 126</t>
  </si>
  <si>
    <t xml:space="preserve"> 54</t>
  </si>
  <si>
    <t>üåøîæ</t>
  </si>
  <si>
    <t>éüàìë</t>
  </si>
  <si>
    <t xml:space="preserve"> 110</t>
  </si>
  <si>
    <t>úåáà</t>
  </si>
  <si>
    <t xml:space="preserve"> 14</t>
  </si>
  <si>
    <t xml:space="preserve"> 22</t>
  </si>
  <si>
    <t>éüúøã</t>
  </si>
  <si>
    <t xml:space="preserve"> 94</t>
  </si>
  <si>
    <t xml:space="preserve"> 158</t>
  </si>
  <si>
    <t>ìåúëî</t>
  </si>
  <si>
    <t xml:space="preserve"> 174</t>
  </si>
  <si>
    <t>éüáàü</t>
  </si>
  <si>
    <t xml:space="preserve"> 31</t>
  </si>
  <si>
    <t>éü÷áã</t>
  </si>
  <si>
    <t xml:space="preserve"> 38</t>
  </si>
  <si>
    <t xml:space="preserve"> 46</t>
  </si>
  <si>
    <t>üåãåäì</t>
  </si>
  <si>
    <t xml:space="preserve"> 78</t>
  </si>
  <si>
    <t>êüøåüë</t>
  </si>
  <si>
    <t xml:space="preserve"> 134</t>
  </si>
  <si>
    <t xml:space="preserve"> 166</t>
  </si>
  <si>
    <t>éüøáù</t>
  </si>
  <si>
    <t>éüùù</t>
  </si>
  <si>
    <t>êéüåãòá</t>
  </si>
  <si>
    <t>êéüãòá</t>
  </si>
  <si>
    <t xml:space="preserve"> 86</t>
  </si>
  <si>
    <t>øîúà</t>
  </si>
  <si>
    <t>íüéîøü</t>
  </si>
  <si>
    <t>÷úòî</t>
  </si>
  <si>
    <t xml:space="preserve"> 143</t>
  </si>
  <si>
    <t xml:space="preserve"> 151</t>
  </si>
  <si>
    <t>äèèå÷üàå</t>
  </si>
  <si>
    <t xml:space="preserve"> 119</t>
  </si>
  <si>
    <t xml:space="preserve"> 127</t>
  </si>
  <si>
    <t xml:space="preserve"> 70</t>
  </si>
  <si>
    <t>úôè</t>
  </si>
  <si>
    <t xml:space="preserve"> 102</t>
  </si>
  <si>
    <t>êéèôúîî</t>
  </si>
  <si>
    <t>êéüåöîå</t>
  </si>
  <si>
    <t xml:space="preserve"> 7</t>
  </si>
  <si>
    <t>êüàøéì</t>
  </si>
  <si>
    <t xml:space="preserve"> 55</t>
  </si>
  <si>
    <t>éðåüåò</t>
  </si>
  <si>
    <t>éüéòü</t>
  </si>
  <si>
    <t xml:space="preserve"> 175</t>
  </si>
  <si>
    <t>éçü</t>
  </si>
  <si>
    <t>øúéá</t>
  </si>
  <si>
    <t xml:space="preserve"> 15</t>
  </si>
  <si>
    <t xml:space="preserve"> 32</t>
  </si>
  <si>
    <t xml:space="preserve"> 39</t>
  </si>
  <si>
    <t xml:space="preserve"> 63</t>
  </si>
  <si>
    <t xml:space="preserve"> 95</t>
  </si>
  <si>
    <t>éüøñ</t>
  </si>
  <si>
    <t xml:space="preserve"> 111</t>
  </si>
  <si>
    <t>éüìçð</t>
  </si>
  <si>
    <t xml:space="preserve"> 135</t>
  </si>
  <si>
    <t xml:space="preserve"> 167</t>
  </si>
  <si>
    <t xml:space="preserve"> 23</t>
  </si>
  <si>
    <t xml:space="preserve"> 47</t>
  </si>
  <si>
    <t>òúòüúàå</t>
  </si>
  <si>
    <t xml:space="preserve"> 144</t>
  </si>
  <si>
    <t xml:space="preserve"> 159</t>
  </si>
  <si>
    <t>êììäüå</t>
  </si>
  <si>
    <t xml:space="preserve"> 87</t>
  </si>
  <si>
    <t xml:space="preserve"> 152</t>
  </si>
  <si>
    <t>êéüçøà</t>
  </si>
  <si>
    <t>éüøâé</t>
  </si>
  <si>
    <t>éüòúòú</t>
  </si>
  <si>
    <t xml:space="preserve"> 79</t>
  </si>
  <si>
    <t>éðüøåä</t>
  </si>
  <si>
    <t xml:space="preserve"> 128</t>
  </si>
  <si>
    <t xml:space="preserve"> 16</t>
  </si>
  <si>
    <t>êéü÷çá</t>
  </si>
  <si>
    <t>áéçøü</t>
  </si>
  <si>
    <t xml:space="preserve"> 71</t>
  </si>
  <si>
    <t xml:space="preserve"> 103</t>
  </si>
  <si>
    <t>êéüãòî</t>
  </si>
  <si>
    <t xml:space="preserve"> 176</t>
  </si>
  <si>
    <t xml:space="preserve"> 8</t>
  </si>
  <si>
    <t>òúòüúà</t>
  </si>
  <si>
    <t xml:space="preserve"> 48</t>
  </si>
  <si>
    <t xml:space="preserve"> 56</t>
  </si>
  <si>
    <t xml:space="preserve"> 120</t>
  </si>
  <si>
    <t xml:space="preserve"> 168</t>
  </si>
  <si>
    <t xml:space="preserve"> 96</t>
  </si>
  <si>
    <t xml:space="preserve"> 136</t>
  </si>
  <si>
    <t xml:space="preserve"> 40</t>
  </si>
  <si>
    <t xml:space="preserve"> 64</t>
  </si>
  <si>
    <t>éüáæò</t>
  </si>
  <si>
    <t>äìëü</t>
  </si>
  <si>
    <t xml:space="preserve"> 112</t>
  </si>
  <si>
    <t>êéüãòå</t>
  </si>
  <si>
    <t xml:space="preserve"> 80</t>
  </si>
  <si>
    <t>úáãî</t>
  </si>
  <si>
    <t>êéèôúîîå</t>
  </si>
  <si>
    <t>éüøúé</t>
  </si>
  <si>
    <t xml:space="preserve"> 160</t>
  </si>
  <si>
    <t xml:space="preserve"> 24</t>
  </si>
  <si>
    <t xml:space="preserve"> 88</t>
  </si>
  <si>
    <t>éüàøé</t>
  </si>
  <si>
    <t>íéîü</t>
  </si>
  <si>
    <t xml:space="preserve"> 104</t>
  </si>
  <si>
    <t xml:space="preserve"> 72</t>
  </si>
  <si>
    <t>éüöò</t>
  </si>
  <si>
    <t>Cum For</t>
  </si>
  <si>
    <t>Beg Num</t>
  </si>
  <si>
    <t>End Num</t>
  </si>
  <si>
    <t>במה</t>
  </si>
  <si>
    <t>דבקה</t>
  </si>
  <si>
    <t>הורני</t>
  </si>
  <si>
    <t>ויבאני</t>
  </si>
  <si>
    <t>ידיך</t>
  </si>
  <si>
    <t>כלתה</t>
  </si>
  <si>
    <t>נר</t>
  </si>
  <si>
    <t>סעפים</t>
  </si>
  <si>
    <t>עשׂיתי</t>
  </si>
  <si>
    <t>פלאות</t>
  </si>
  <si>
    <t>שׂרים</t>
  </si>
  <si>
    <t>תקרב</t>
  </si>
  <si>
    <t>תמימי</t>
  </si>
  <si>
    <t>יזכה</t>
  </si>
  <si>
    <t>לעפר</t>
  </si>
  <si>
    <t>עשׂוני</t>
  </si>
  <si>
    <t>לתשׁועתך</t>
  </si>
  <si>
    <t>לרגלי</t>
  </si>
  <si>
    <t>שׂנאתי</t>
  </si>
  <si>
    <t>עדותיך</t>
  </si>
  <si>
    <t>רדפוני</t>
  </si>
  <si>
    <t>לעבדך</t>
  </si>
  <si>
    <t>ויכוננוני</t>
  </si>
  <si>
    <t>דברך</t>
  </si>
  <si>
    <t>תורתך</t>
  </si>
  <si>
    <t>ותורתך</t>
  </si>
  <si>
    <t>וצדק</t>
  </si>
  <si>
    <t>וחלצני</t>
  </si>
  <si>
    <t>חנם</t>
  </si>
  <si>
    <t>ההלכים</t>
  </si>
  <si>
    <t>חיני</t>
  </si>
  <si>
    <t>חקיך</t>
  </si>
  <si>
    <t>תשׁועתך</t>
  </si>
  <si>
    <t>לשׁמר</t>
  </si>
  <si>
    <t>הבינני</t>
  </si>
  <si>
    <t>לדברך</t>
  </si>
  <si>
    <t>נצב</t>
  </si>
  <si>
    <t>ואור</t>
  </si>
  <si>
    <t>ומדבריך</t>
  </si>
  <si>
    <t>ארחו</t>
  </si>
  <si>
    <t>ואשׁמרה</t>
  </si>
  <si>
    <t>כדברך</t>
  </si>
  <si>
    <t>ואצרנה</t>
  </si>
  <si>
    <t>כאמרתך</t>
  </si>
  <si>
    <t>דבריך</t>
  </si>
  <si>
    <t>ואלמדה</t>
  </si>
  <si>
    <t>יחלתי</t>
  </si>
  <si>
    <t>לנתיבתי</t>
  </si>
  <si>
    <t>תניחני</t>
  </si>
  <si>
    <t>נצרתם</t>
  </si>
  <si>
    <t>פחד</t>
  </si>
  <si>
    <t>יחלתני</t>
  </si>
  <si>
    <t>מצותיך</t>
  </si>
  <si>
    <t>לעשׁקי</t>
  </si>
  <si>
    <t>שׂיחתי</t>
  </si>
  <si>
    <t>אצרה</t>
  </si>
  <si>
    <t>שׁכחתי</t>
  </si>
  <si>
    <t>(ומדברך)</t>
  </si>
  <si>
    <t>ואענה</t>
  </si>
  <si>
    <t>חליתי</t>
  </si>
  <si>
    <t>יראיך</t>
  </si>
  <si>
    <t>נשׁבעתי</t>
  </si>
  <si>
    <t>סתרי</t>
  </si>
  <si>
    <t>ערב</t>
  </si>
  <si>
    <t>פתח</t>
  </si>
  <si>
    <t>צוית</t>
  </si>
  <si>
    <t>ריבה</t>
  </si>
  <si>
    <t>שׂשׂ</t>
  </si>
  <si>
    <t>נצרי</t>
  </si>
  <si>
    <t>ספרתי</t>
  </si>
  <si>
    <t>ואצרה</t>
  </si>
  <si>
    <t>חרפי</t>
  </si>
  <si>
    <t>נחמתי</t>
  </si>
  <si>
    <t>טעם</t>
  </si>
  <si>
    <t>יראוני</t>
  </si>
  <si>
    <t>תחכמני</t>
  </si>
  <si>
    <t>ואקימה</t>
  </si>
  <si>
    <t>ומגני</t>
  </si>
  <si>
    <t>ריבי</t>
  </si>
  <si>
    <t>תחנתי</t>
  </si>
  <si>
    <t>עדתיו</t>
  </si>
  <si>
    <t>דרשׁתיך</t>
  </si>
  <si>
    <t>ואביטה</t>
  </si>
  <si>
    <t>ותענני</t>
  </si>
  <si>
    <t>בעניי</t>
  </si>
  <si>
    <t>ודעת</t>
  </si>
  <si>
    <t>לאמרתך</t>
  </si>
  <si>
    <t>אמונתך</t>
  </si>
  <si>
    <t>מצותך</t>
  </si>
  <si>
    <t>לטוב</t>
  </si>
  <si>
    <t>יאיר</t>
  </si>
  <si>
    <t>עדתיך</t>
  </si>
  <si>
    <t>וגאלני</t>
  </si>
  <si>
    <t>נפלאות</t>
  </si>
  <si>
    <t>ואשׁמרנה</t>
  </si>
  <si>
    <t>לאמר</t>
  </si>
  <si>
    <t>כוננת</t>
  </si>
  <si>
    <t>מבין</t>
  </si>
  <si>
    <t>ואמונה</t>
  </si>
  <si>
    <t>אמרתך</t>
  </si>
  <si>
    <t>תשׁגני</t>
  </si>
  <si>
    <t>מתורתך</t>
  </si>
  <si>
    <t>חנני</t>
  </si>
  <si>
    <t>מתי</t>
  </si>
  <si>
    <t>יעשׁקני</t>
  </si>
  <si>
    <t>פתיים</t>
  </si>
  <si>
    <t>כמוצא</t>
  </si>
  <si>
    <t>ידרשׁוהו</t>
  </si>
  <si>
    <t>ממצותיך</t>
  </si>
  <si>
    <t>בדברך</t>
  </si>
  <si>
    <t>חיתני</t>
  </si>
  <si>
    <t>במצותיך</t>
  </si>
  <si>
    <t>תנחמני</t>
  </si>
  <si>
    <t>ותעמד</t>
  </si>
  <si>
    <t>זדים</t>
  </si>
  <si>
    <t>שׁלל</t>
  </si>
  <si>
    <t>בלבי</t>
  </si>
  <si>
    <t>גר</t>
  </si>
  <si>
    <t>חשׁבתי</t>
  </si>
  <si>
    <t>טרם</t>
  </si>
  <si>
    <t>למשׁפטיך</t>
  </si>
  <si>
    <t>נעניתי</t>
  </si>
  <si>
    <t>סורו</t>
  </si>
  <si>
    <t>צמתתני</t>
  </si>
  <si>
    <t>קדמתי</t>
  </si>
  <si>
    <t>שׁקר</t>
  </si>
  <si>
    <t>תבענה</t>
  </si>
  <si>
    <t>צפנתי</t>
  </si>
  <si>
    <t>פקודיך</t>
  </si>
  <si>
    <t>בנתיב</t>
  </si>
  <si>
    <t>תצל</t>
  </si>
  <si>
    <t>הליצני</t>
  </si>
  <si>
    <t>אענה</t>
  </si>
  <si>
    <t>עמדו</t>
  </si>
  <si>
    <t>מלמדי</t>
  </si>
  <si>
    <t>פערתי</t>
  </si>
  <si>
    <t>קנאתי</t>
  </si>
  <si>
    <t>בנשׁף</t>
  </si>
  <si>
    <t>פעלו</t>
  </si>
  <si>
    <t>ואשׁיבה</t>
  </si>
  <si>
    <t>כנאד</t>
  </si>
  <si>
    <t>השׂכלתי</t>
  </si>
  <si>
    <t>לישׁועתך</t>
  </si>
  <si>
    <t>ואשׁאפה</t>
  </si>
  <si>
    <t>ואשׁועה</t>
  </si>
  <si>
    <t>ישׁועה</t>
  </si>
  <si>
    <t>ואתעבה</t>
  </si>
  <si>
    <t>תהלה</t>
  </si>
  <si>
    <t>ואשׂיחה</t>
  </si>
  <si>
    <t>שׁגג</t>
  </si>
  <si>
    <t>בקיטור</t>
  </si>
  <si>
    <t>ולאמרת</t>
  </si>
  <si>
    <t>שׁכחו</t>
  </si>
  <si>
    <t>לדבריך</t>
  </si>
  <si>
    <t>בדרכיו</t>
  </si>
  <si>
    <t>תסתר</t>
  </si>
  <si>
    <t>בנפלאותיך</t>
  </si>
  <si>
    <t>הכל</t>
  </si>
  <si>
    <t>למצותיך</t>
  </si>
  <si>
    <t>תלמדני</t>
  </si>
  <si>
    <t>הלכו</t>
  </si>
  <si>
    <t>אחטא</t>
  </si>
  <si>
    <t>חפצתי</t>
  </si>
  <si>
    <t>עבדיך</t>
  </si>
  <si>
    <t>שׂיחה</t>
  </si>
  <si>
    <t>יאבתי</t>
  </si>
  <si>
    <t>צרי</t>
  </si>
  <si>
    <t>(לדברך)</t>
  </si>
  <si>
    <t>נטיתי</t>
  </si>
  <si>
    <t>דרשׁו</t>
  </si>
  <si>
    <t>למשׁפטך</t>
  </si>
  <si>
    <t>גרסה</t>
  </si>
  <si>
    <t>דלפה</t>
  </si>
  <si>
    <t>זכרתי</t>
  </si>
  <si>
    <t>חשׁתי</t>
  </si>
  <si>
    <t>כמה</t>
  </si>
  <si>
    <t>לולי</t>
  </si>
  <si>
    <t>מזקנים</t>
  </si>
  <si>
    <t>נדבות</t>
  </si>
  <si>
    <t>סמכני</t>
  </si>
  <si>
    <t>קדמו</t>
  </si>
  <si>
    <t>שׁבע</t>
  </si>
  <si>
    <t>תען</t>
  </si>
  <si>
    <t>צויתה</t>
  </si>
  <si>
    <t>אתבונן</t>
  </si>
  <si>
    <t>לשׁוני</t>
  </si>
  <si>
    <t>פקדיך</t>
  </si>
  <si>
    <t>לתאבה</t>
  </si>
  <si>
    <t>מתוגה</t>
  </si>
  <si>
    <t>התמהמהתי</t>
  </si>
  <si>
    <t>ומטיב</t>
  </si>
  <si>
    <t>שׁעשׁעי</t>
  </si>
  <si>
    <t>רצה</t>
  </si>
  <si>
    <t>ואחיה</t>
  </si>
  <si>
    <t>אשׁמרות</t>
  </si>
  <si>
    <t>הללתיך</t>
  </si>
  <si>
    <t>קימני</t>
  </si>
  <si>
    <t>לנחמני</t>
  </si>
  <si>
    <t>כמשׁפט</t>
  </si>
  <si>
    <t>ועבדך</t>
  </si>
  <si>
    <t>לשׂיח</t>
  </si>
  <si>
    <t>כמשׁפטיך</t>
  </si>
  <si>
    <t>ואתנחם</t>
  </si>
  <si>
    <t>תעשׂה</t>
  </si>
  <si>
    <t>אבדתי</t>
  </si>
  <si>
    <t>נצרתי</t>
  </si>
  <si>
    <t>תבישׁני</t>
  </si>
  <si>
    <t>וחקיך</t>
  </si>
  <si>
    <t>לאהבי</t>
  </si>
  <si>
    <t>אהבה</t>
  </si>
  <si>
    <t>באמרתך</t>
  </si>
  <si>
    <t>ברדפי</t>
  </si>
  <si>
    <t>ומשׁפטיך</t>
  </si>
  <si>
    <t>משׂברי</t>
  </si>
  <si>
    <t>בצע</t>
  </si>
  <si>
    <t>אחלי</t>
  </si>
  <si>
    <t>בשׂפתי</t>
  </si>
  <si>
    <t>העבר</t>
  </si>
  <si>
    <t>ואתהלכה</t>
  </si>
  <si>
    <t>זלעפה</t>
  </si>
  <si>
    <t>טפלו</t>
  </si>
  <si>
    <t>יבאוני</t>
  </si>
  <si>
    <t>כרו</t>
  </si>
  <si>
    <t>סעדני</t>
  </si>
  <si>
    <t>צעיר</t>
  </si>
  <si>
    <t>תהי</t>
  </si>
  <si>
    <t>יכנו</t>
  </si>
  <si>
    <t>ברחבה</t>
  </si>
  <si>
    <t>אחזתני</t>
  </si>
  <si>
    <t>בכפי</t>
  </si>
  <si>
    <t>ואושׁעה</t>
  </si>
  <si>
    <t>הכן</t>
  </si>
  <si>
    <t>רדפי</t>
  </si>
  <si>
    <t>ארורים</t>
  </si>
  <si>
    <t>הסר</t>
  </si>
  <si>
    <t>מראות</t>
  </si>
  <si>
    <t>עודני</t>
  </si>
  <si>
    <t>אשׁכח</t>
  </si>
  <si>
    <t>ואשׁעה</t>
  </si>
  <si>
    <t>ונבזה</t>
  </si>
  <si>
    <t>וצרי</t>
  </si>
  <si>
    <t>לעזרני</t>
  </si>
  <si>
    <t>השׁגים</t>
  </si>
  <si>
    <t>שׁוא</t>
  </si>
  <si>
    <t>עזבי</t>
  </si>
  <si>
    <t>שׁיחות</t>
  </si>
  <si>
    <t>כלאתי</t>
  </si>
  <si>
    <t>בחקיך</t>
  </si>
  <si>
    <t>ואדעה</t>
  </si>
  <si>
    <t>מעדותיך</t>
  </si>
  <si>
    <t>פיך</t>
  </si>
  <si>
    <t>בדרכך</t>
  </si>
  <si>
    <t>תשׁלט</t>
  </si>
  <si>
    <t>כמשׁפטך</t>
  </si>
  <si>
    <t>בחרתי</t>
  </si>
  <si>
    <t>כתורתך</t>
  </si>
  <si>
    <t>חייתני</t>
  </si>
  <si>
    <t>אשׁמר</t>
  </si>
  <si>
    <t>מכשׁול</t>
  </si>
  <si>
    <t>אצר</t>
  </si>
  <si>
    <t>און</t>
  </si>
  <si>
    <t>הקם</t>
  </si>
  <si>
    <t>ואדברה</t>
  </si>
  <si>
    <t>זמרות</t>
  </si>
  <si>
    <t>חצות</t>
  </si>
  <si>
    <t>טפשׁ</t>
  </si>
  <si>
    <t>ממשׁפטיך</t>
  </si>
  <si>
    <t>נתנו</t>
  </si>
  <si>
    <t>סלית</t>
  </si>
  <si>
    <t>פדני</t>
  </si>
  <si>
    <t>צדקתך</t>
  </si>
  <si>
    <t>קרבו</t>
  </si>
  <si>
    <t>שׂברתי</t>
  </si>
  <si>
    <t>תאבתי</t>
  </si>
  <si>
    <t>מעלי</t>
  </si>
  <si>
    <t>בעדתיך</t>
  </si>
  <si>
    <t>היו</t>
  </si>
  <si>
    <t>כחלב</t>
  </si>
  <si>
    <t>לעשׂות</t>
  </si>
  <si>
    <t>מעשׁק</t>
  </si>
  <si>
    <t>בגדים</t>
  </si>
  <si>
    <t>שׂשׂתי</t>
  </si>
  <si>
    <t>חרפה</t>
  </si>
  <si>
    <t>אקום</t>
  </si>
  <si>
    <t>סרתי</t>
  </si>
  <si>
    <t>פח</t>
  </si>
  <si>
    <t>שׁוגים</t>
  </si>
  <si>
    <t>זמה</t>
  </si>
  <si>
    <t>ואתקוטטה</t>
  </si>
  <si>
    <t>בהביטי</t>
  </si>
  <si>
    <t>כעל</t>
  </si>
  <si>
    <t>ובוז</t>
  </si>
  <si>
    <t>להודות</t>
  </si>
  <si>
    <t>מחקיך</t>
  </si>
  <si>
    <t>הפרו</t>
  </si>
  <si>
    <t>ומצותיך</t>
  </si>
  <si>
    <t>ליראתך</t>
  </si>
  <si>
    <t>בבית</t>
  </si>
  <si>
    <t>עותוני</t>
  </si>
  <si>
    <t>ומפקודיך</t>
  </si>
  <si>
    <t>רחקו</t>
  </si>
  <si>
    <t>הון</t>
  </si>
  <si>
    <t>מגורי</t>
  </si>
  <si>
    <t>שׁעשׁעתי</t>
  </si>
  <si>
    <t>הורתני</t>
  </si>
  <si>
    <t>אשׂיח</t>
  </si>
  <si>
    <t>תעיתי</t>
  </si>
  <si>
    <t>תרמיתם</t>
  </si>
  <si>
    <t>שׁמרו</t>
  </si>
  <si>
    <t>בפקודיך</t>
  </si>
  <si>
    <t>בפקדיך</t>
  </si>
  <si>
    <t>דבקתי</t>
  </si>
  <si>
    <t>ואשׁתעשׁע</t>
  </si>
  <si>
    <t>חבר</t>
  </si>
  <si>
    <t>נחלתי</t>
  </si>
  <si>
    <t>סגים</t>
  </si>
  <si>
    <t>צר</t>
  </si>
  <si>
    <t>תחי</t>
  </si>
  <si>
    <t>בישׁר</t>
  </si>
  <si>
    <t>אשׂיחה</t>
  </si>
  <si>
    <t>ישׁבו</t>
  </si>
  <si>
    <t>בעדותיך</t>
  </si>
  <si>
    <t>חרפתי</t>
  </si>
  <si>
    <t>בלילה</t>
  </si>
  <si>
    <t>כלוני</t>
  </si>
  <si>
    <t>קוו</t>
  </si>
  <si>
    <t>נמלצו</t>
  </si>
  <si>
    <t>השׁבת</t>
  </si>
  <si>
    <t>האר</t>
  </si>
  <si>
    <t>ומצוק</t>
  </si>
  <si>
    <t>לבב</t>
  </si>
  <si>
    <t>לחכי</t>
  </si>
  <si>
    <t>בעבדך</t>
  </si>
  <si>
    <t>ותהללך</t>
  </si>
  <si>
    <t>בלמדי</t>
  </si>
  <si>
    <t>ארחתיך</t>
  </si>
  <si>
    <t>יגרתי</t>
  </si>
  <si>
    <t>וידעו</t>
  </si>
  <si>
    <t>לאבדני</t>
  </si>
  <si>
    <t>ואהבם</t>
  </si>
  <si>
    <t>נדברו</t>
  </si>
  <si>
    <t>יראוך</t>
  </si>
  <si>
    <t>שׂשׂון</t>
  </si>
  <si>
    <t>יעזרני</t>
  </si>
  <si>
    <t>ולשׁמרי</t>
  </si>
  <si>
    <t>אלמד</t>
  </si>
  <si>
    <t>(וידעי)</t>
  </si>
  <si>
    <t>עזבתי</t>
  </si>
  <si>
    <t>לפי</t>
  </si>
  <si>
    <t>ישׂיח</t>
  </si>
  <si>
    <t>טובים</t>
  </si>
  <si>
    <t>בחקתיך</t>
  </si>
  <si>
    <t>ואשׂא</t>
  </si>
  <si>
    <t>מפקודיך</t>
  </si>
  <si>
    <t>סמר</t>
  </si>
  <si>
    <t>קדם</t>
  </si>
  <si>
    <t>אשׁתעשׁע</t>
  </si>
  <si>
    <t>כפי</t>
  </si>
  <si>
    <t>תכלה</t>
  </si>
  <si>
    <t>מפחדך</t>
  </si>
  <si>
    <t>כשׂה</t>
  </si>
  <si>
    <t>ארוץ</t>
  </si>
  <si>
    <t>לפקדיך</t>
  </si>
  <si>
    <t>מלאה</t>
  </si>
  <si>
    <t>ירדו</t>
  </si>
  <si>
    <t>מעדתיך</t>
  </si>
  <si>
    <t>ועדתיך</t>
  </si>
  <si>
    <t>בצדקתך</t>
  </si>
  <si>
    <t>קץ</t>
  </si>
  <si>
    <t>וממשׁפטיך</t>
  </si>
  <si>
    <t>ולעולם</t>
  </si>
  <si>
    <t>תעזבני</t>
  </si>
  <si>
    <t>עצתי</t>
  </si>
  <si>
    <t>מאלפי</t>
  </si>
  <si>
    <t>רחבה</t>
  </si>
  <si>
    <t>יראתי</t>
  </si>
  <si>
    <t>זהב</t>
  </si>
  <si>
    <t>ישׁרתי</t>
  </si>
  <si>
    <t>יסדתם</t>
  </si>
  <si>
    <t>וכסף</t>
  </si>
  <si>
    <t>נגדך</t>
  </si>
  <si>
    <t>íéÚîÓZÓAÒ</t>
  </si>
  <si>
    <t>»øÖáÓCÖ</t>
  </si>
  <si>
    <t>12 - äåÞäþË</t>
  </si>
  <si>
    <t>1 - äåÞäþË</t>
  </si>
  <si>
    <t>íéëÏìËdäÒ</t>
  </si>
  <si>
    <t>éîÐéîÏüË</t>
  </si>
  <si>
    <t>ãnòÍ\ÒåÝ</t>
  </si>
  <si>
    <t>\ÓðÖðÝeK</t>
  </si>
  <si>
    <t>»üÑðÞEîàÌ</t>
  </si>
  <si>
    <t>EäEúøÖãÖéÚ</t>
  </si>
  <si>
    <t>åéüÓcòÐ</t>
  </si>
  <si>
    <t>éøÛöËp</t>
  </si>
  <si>
    <t>EãîËòÓ</t>
  </si>
  <si>
    <t>»éèÑTÓúËîÏìË</t>
  </si>
  <si>
    <t>EëìÓäÓ</t>
  </si>
  <si>
    <t>åéëÓøÞãÖAÏ</t>
  </si>
  <si>
    <t>EìòÍôÓ</t>
  </si>
  <si>
    <t>ééÚðÖòÓáË</t>
  </si>
  <si>
    <t>é\ÏãÖáÒàÓ</t>
  </si>
  <si>
    <t>éòÓúÔòÍúÒ</t>
  </si>
  <si>
    <t>»üËøÞeü</t>
  </si>
  <si>
    <t>ønúËìÏ</t>
  </si>
  <si>
    <t>»éãÜWßôÏ</t>
  </si>
  <si>
    <t>äüÓéEÚöÏ</t>
  </si>
  <si>
    <t>éðÚüÓéIÚçÏ</t>
  </si>
  <si>
    <t>»éãÜEWTÏ</t>
  </si>
  <si>
    <t>çKÒúËàÑ</t>
  </si>
  <si>
    <t>»éWÜçÔ</t>
  </si>
  <si>
    <t>éëÓøÞãÖ</t>
  </si>
  <si>
    <t>EðÊKéÚ</t>
  </si>
  <si>
    <t>éìÒçÍàÒ</t>
  </si>
  <si>
    <t>é\ÏúËøÞãÞ</t>
  </si>
  <si>
    <t>»éãÜEWôÏ</t>
  </si>
  <si>
    <t>»ìË</t>
  </si>
  <si>
    <t>»éüÑ¢ÕåöËîÏ</t>
  </si>
  <si>
    <t>éèÏéAÏäÒAË</t>
  </si>
  <si>
    <t>úeáàÐ</t>
  </si>
  <si>
    <t>ïðÞeAüËàÑ</t>
  </si>
  <si>
    <t>»éüÑcòÐ</t>
  </si>
  <si>
    <t>éðÚãÛAËàÒìË</t>
  </si>
  <si>
    <t>éèÐTËúËîÏ</t>
  </si>
  <si>
    <t>éãÚîËìÓAË</t>
  </si>
  <si>
    <t>øúÑiAË</t>
  </si>
  <si>
    <t>»üËåÞöËîÏ</t>
  </si>
  <si>
    <t>äáÓçÓøÖ</t>
  </si>
  <si>
    <t>äìÓëË\Ï</t>
  </si>
  <si>
    <t>ønúËàÑ</t>
  </si>
  <si>
    <t>éüÏçÓéùÏ</t>
  </si>
  <si>
    <t>»üÑøÞeü</t>
  </si>
  <si>
    <t>é\ÏáËäÒàÓ</t>
  </si>
  <si>
    <t>»øÜáÓãÖKÏ</t>
  </si>
  <si>
    <t>eçøÖàÓ</t>
  </si>
  <si>
    <t>øòÒPÝ</t>
  </si>
  <si>
    <t>äKÑæÒéÖ</t>
  </si>
  <si>
    <t>äNÑAÒ</t>
  </si>
  <si>
    <t>àéäÏ</t>
  </si>
  <si>
    <t>»üÑ¢ÕåöËîÏ</t>
  </si>
  <si>
    <t>éðÚîÐKËçÒ\Ë</t>
  </si>
  <si>
    <t>»éüÑ¢ÕåöËNÏîÏ</t>
  </si>
  <si>
    <t>éðÚBÐúË\Ò</t>
  </si>
  <si>
    <t>»é\ÏúËøÝãÖ</t>
  </si>
  <si>
    <t>äçÓéùÏ</t>
  </si>
  <si>
    <t>»éüÑ¢ÕåãÖòÐ</t>
  </si>
  <si>
    <t>é\ÏìËKÒùËäÏ</t>
  </si>
  <si>
    <t>éãÝNËìÒîË</t>
  </si>
  <si>
    <t>ìKÓîÏ</t>
  </si>
  <si>
    <t>àèÓçÌàÑ</t>
  </si>
  <si>
    <t>»üÑøÞîËàÏ</t>
  </si>
  <si>
    <t>é\ÏðÖôÒöÓ</t>
  </si>
  <si>
    <t>éAÏìÏAË</t>
  </si>
  <si>
    <t>é\ÏøÖöÓðÞ</t>
  </si>
  <si>
    <t>íéðÚ÷ÛFËîÏ</t>
  </si>
  <si>
    <t>éðÚãÛNËìÒ</t>
  </si>
  <si>
    <t>2 - äåÞäþË</t>
  </si>
  <si>
    <t>»øÜáÓCÖ</t>
  </si>
  <si>
    <t>éüÏàìÏKÓ</t>
  </si>
  <si>
    <t>éèÐTËúËîÏ</t>
  </si>
  <si>
    <t>é\ÏøÖTÒñÏ</t>
  </si>
  <si>
    <t>éüÒôÓùËAÏ</t>
  </si>
  <si>
    <t>éðÚüÓøÛeä</t>
  </si>
  <si>
    <t>é\ÏøÖñÓ</t>
  </si>
  <si>
    <t>»éèÑTÓúËNÏîÏ</t>
  </si>
  <si>
    <t>ïeä</t>
  </si>
  <si>
    <t>ìòÒKË</t>
  </si>
  <si>
    <t>é\ÏùËùÒ</t>
  </si>
  <si>
    <t>úáÒCÖîÏ</t>
  </si>
  <si>
    <t>éKÏçÏìË</t>
  </si>
  <si>
    <t>EöìËîËPÚ</t>
  </si>
  <si>
    <t>»éüÑgøÖ`</t>
  </si>
  <si>
    <t>äèÓéAÏàÒåÖ</t>
  </si>
  <si>
    <t>»éãÜWßôÏAË</t>
  </si>
  <si>
    <t>»éãÜEWTÏîÏ</t>
  </si>
  <si>
    <t>òúÓòÍ\ÒúËàÑ</t>
  </si>
  <si>
    <t>»éüÑÊWçÔAË</t>
  </si>
  <si>
    <t>éüÏáÓéüÏðÖìÏ</t>
  </si>
  <si>
    <t>»øÜáÓãÖ</t>
  </si>
  <si>
    <t>éìÏâËøÝìË</t>
  </si>
  <si>
    <t>øðÛ</t>
  </si>
  <si>
    <t>äøÞîËúËàÑåÖ</t>
  </si>
  <si>
    <t>äéÜçËàÑ</t>
  </si>
  <si>
    <t>»CÖáËòÒ</t>
  </si>
  <si>
    <t>ìnBË</t>
  </si>
  <si>
    <t>äîÓIÛ÷ÝàÍåÞ</t>
  </si>
  <si>
    <t>é\ÏòËAÒúËðÚ</t>
  </si>
  <si>
    <t>»üÑøÞe\îÏ</t>
  </si>
  <si>
    <t>ìBÒ</t>
  </si>
  <si>
    <t>»øÜáÓãÖëÏ</t>
  </si>
  <si>
    <t>éðÚIÛçÒ</t>
  </si>
  <si>
    <t>13 - äåÞäþË</t>
  </si>
  <si>
    <t>éüÏéðÛòÍðÝ</t>
  </si>
  <si>
    <t>ø\ÐñË\Ò</t>
  </si>
  <si>
    <t>»éèÑTÓúËîÏE</t>
  </si>
  <si>
    <t>14 - äåÞäþË</t>
  </si>
  <si>
    <t>äöÐøÖ</t>
  </si>
  <si>
    <t>üeáãÖðÚ</t>
  </si>
  <si>
    <t>ìëÓáË</t>
  </si>
  <si>
    <t>äáÓàÍüÒìË</t>
  </si>
  <si>
    <t>äñÓøÖBÓ</t>
  </si>
  <si>
    <t>é\ÏçËëÓúÓ</t>
  </si>
  <si>
    <t>éTÏëÒáË</t>
  </si>
  <si>
    <t>íéâÏÊZäÒ</t>
  </si>
  <si>
    <t>íéøÚEøàÍ</t>
  </si>
  <si>
    <t>íéãÚæÐ</t>
  </si>
  <si>
    <t>éüÏéòÏüÓ</t>
  </si>
  <si>
    <t>»éãÜEWTÏîÏE</t>
  </si>
  <si>
    <t>çTÒ</t>
  </si>
  <si>
    <t>ìBÒ</t>
  </si>
  <si>
    <t>é\ÏìËçÒðÞ</t>
  </si>
  <si>
    <t>»éWÜçÔAË</t>
  </si>
  <si>
    <t>ç¢ÝéùÏéÞ</t>
  </si>
  <si>
    <t>EøAÓãÖðÚ</t>
  </si>
  <si>
    <t>íéøÚùÓ</t>
  </si>
  <si>
    <t>EáúËéÞ</t>
  </si>
  <si>
    <t>éüÏéèÏðÞ</t>
  </si>
  <si>
    <t>éüÏöÓòÍ</t>
  </si>
  <si>
    <t>é\ÏáËäÓàÓ</t>
  </si>
  <si>
    <t>íéôÏòÍñÐ</t>
  </si>
  <si>
    <t>ä÷ÞáËCÞ</t>
  </si>
  <si>
    <t>é\ÏìËçÓéÚ</t>
  </si>
  <si>
    <t>»øÖáÓãÖìÏ</t>
  </si>
  <si>
    <t>éPÚâÏîÓE</t>
  </si>
  <si>
    <t>éøÚüËñÏ</t>
  </si>
  <si>
    <t>éðÚðÛòÍ\ÒåÝ</t>
  </si>
  <si>
    <t>éëÒøÞCÖ</t>
  </si>
  <si>
    <t>1 - þäÓlýÌ</t>
  </si>
  <si>
    <t>ü¢ÕåöËîÏ</t>
  </si>
  <si>
    <t>äøÞVËàÑåÖ</t>
  </si>
  <si>
    <t>EøEñ</t>
  </si>
  <si>
    <t>»éüÑeàìËôËðÚAË</t>
  </si>
  <si>
    <t>äçÓéùÏàÓåÖ</t>
  </si>
  <si>
    <t>éðÚðÛéáÏäÍ</t>
  </si>
  <si>
    <t>ºøÜCÜ</t>
  </si>
  <si>
    <t>éøÚáËYÏîÏ</t>
  </si>
  <si>
    <t>éðÚúÐéáÏ\Ë</t>
  </si>
  <si>
    <t>äéÜçËàÑåÖ</t>
  </si>
  <si>
    <t>»üËøÞîËàÏëË</t>
  </si>
  <si>
    <t>éðÚëÐîËñÓ</t>
  </si>
  <si>
    <t>éðÚîÐIÖ÷Ý</t>
  </si>
  <si>
    <t>äâÓE\îÏ</t>
  </si>
  <si>
    <t>äôÓìËCÞ</t>
  </si>
  <si>
    <t>»éWÜçÔáË</t>
  </si>
  <si>
    <t>äòÓúËàÑåÖ</t>
  </si>
  <si>
    <t>äòÓúÐEÞàÏåÖ</t>
  </si>
  <si>
    <t>éðÚãÛòÓñË</t>
  </si>
  <si>
    <t>íüÓéîÏøÖ\Ò</t>
  </si>
  <si>
    <t>»éWÜçÔîÐ</t>
  </si>
  <si>
    <t>íéâÏeú</t>
  </si>
  <si>
    <t>üÓéìÏñÓ</t>
  </si>
  <si>
    <t>éüÏéEÚúÏ</t>
  </si>
  <si>
    <t>é\ÏøÖçÓáÓ</t>
  </si>
  <si>
    <t>éòÐúËøÚ</t>
  </si>
  <si>
    <t>\ÓAÒúËäÏ</t>
  </si>
  <si>
    <t>íéâÏñÏ</t>
  </si>
  <si>
    <t>3 - äåÞäþË</t>
  </si>
  <si>
    <t>»éüÑ¢ÕåãÖòÐáË</t>
  </si>
  <si>
    <t>é\Ï÷ÖáÒCÞ</t>
  </si>
  <si>
    <t>éüÏàøÛéÞ</t>
  </si>
  <si>
    <t>»éèÑTÓúËNÏîÏE</t>
  </si>
  <si>
    <t>éøÚùÓáË</t>
  </si>
  <si>
    <t>»CÖçËTÒîÏ</t>
  </si>
  <si>
    <t>øîÒñÓ</t>
  </si>
  <si>
    <t>áéçÏøÖüÒ</t>
  </si>
  <si>
    <t>õEøàÓ</t>
  </si>
  <si>
    <t>é÷ÞúËrìË</t>
  </si>
  <si>
    <t>éðÚçÐéPÚ\Ò</t>
  </si>
  <si>
    <t>÷ãÜöÑåÞ</t>
  </si>
  <si>
    <t>äPÞøÜVËàÑåÖ</t>
  </si>
  <si>
    <t>4 - äåÞäþË</t>
  </si>
  <si>
    <t>éðÚøÛeä</t>
  </si>
  <si>
    <t>éðÚ÷ßúËòÒéÝ</t>
  </si>
  <si>
    <t>áeèìË</t>
  </si>
  <si>
    <t>áxòÍ</t>
  </si>
  <si>
    <t>äPÞøÜîËúËàÑåÖ</t>
  </si>
  <si>
    <t>üøÝîËàÏìËE</t>
  </si>
  <si>
    <t>»üÑòÓEúéìÏ</t>
  </si>
  <si>
    <t>áéüÏðÖAÏ</t>
  </si>
  <si>
    <t>éðÚëÐéøÚãÖäÒ</t>
  </si>
  <si>
    <t>»éWÜçÔåÖ</t>
  </si>
  <si>
    <t>»CÜñËçÒëË</t>
  </si>
  <si>
    <t>äùÐòÍ</t>
  </si>
  <si>
    <t>äòÓãÖàÐåÖ</t>
  </si>
  <si>
    <t>»CÖáËòÒ</t>
  </si>
  <si>
    <t>»ëÑøÞãÖAÏ</t>
  </si>
  <si>
    <t>üeàøÖîÐ</t>
  </si>
  <si>
    <t>øáÐòÍäÒ</t>
  </si>
  <si>
    <t>»üÑøÞe\</t>
  </si>
  <si>
    <t>EøôÐäÐ</t>
  </si>
  <si>
    <t>15 - äåÞäþìÒ</t>
  </si>
  <si>
    <t>»üÑàÓøÖéÚìË</t>
  </si>
  <si>
    <t>»CÖáËòÒìË</t>
  </si>
  <si>
    <t>í÷ÛäÓ</t>
  </si>
  <si>
    <t>æTÓîÏE</t>
  </si>
  <si>
    <t>áäÓFÓîÏ</t>
  </si>
  <si>
    <t>íéáÏeè</t>
  </si>
  <si>
    <t>é\ÏøÖbéÞ</t>
  </si>
  <si>
    <t>éüÏTÓøÖçÑ</t>
  </si>
  <si>
    <t>é\ÏøÖZÓéÚ</t>
  </si>
  <si>
    <t>ìk</t>
  </si>
  <si>
    <t>éãÛEWTÏ</t>
  </si>
  <si>
    <t>»éãÜWßôÏìË</t>
  </si>
  <si>
    <t>é\ÏáËàÒ\Ó</t>
  </si>
  <si>
    <t>íüÒøÞöÓðÖ</t>
  </si>
  <si>
    <t>üeàìÓTË</t>
  </si>
  <si>
    <t>»üÑøÞîËàÏKË</t>
  </si>
  <si>
    <t>»üËòÓEú\Ë</t>
  </si>
  <si>
    <t>5 - äåÞäþË</t>
  </si>
  <si>
    <t>»ãÜñÓçÍ</t>
  </si>
  <si>
    <t>éðÚàÔaéåÚ</t>
  </si>
  <si>
    <t>íééÚüÓTË</t>
  </si>
  <si>
    <t>ïéáÏîÐ</t>
  </si>
  <si>
    <t>øéàÏéÞ</t>
  </si>
  <si>
    <t>»éøÜáÓCÖ</t>
  </si>
  <si>
    <t>çüÒTÐ</t>
  </si>
  <si>
    <t>»øÜáÓãÖAÏ</t>
  </si>
  <si>
    <t>øáÓãÞ</t>
  </si>
  <si>
    <t>éôÏøÖg</t>
  </si>
  <si>
    <t>äðÜòÌàÑåÖ</t>
  </si>
  <si>
    <t>é\ÏáËàÓéÞ</t>
  </si>
  <si>
    <t>»éüÑ¢ÕåöËîÏìË</t>
  </si>
  <si>
    <t>äôÓàÓúËàÑåÞ</t>
  </si>
  <si>
    <t>é\ÏøÖòÒôÓ</t>
  </si>
  <si>
    <t>»èÑTÓúËîÏìË</t>
  </si>
  <si>
    <t>ìVÐ\Ò</t>
  </si>
  <si>
    <t>éáÐäÍ`ìË</t>
  </si>
  <si>
    <t>èTÓúËîÏKË</t>
  </si>
  <si>
    <t>éðÚPÛçÓåÖ</t>
  </si>
  <si>
    <t>äðÛTË</t>
  </si>
  <si>
    <t>èìÑúË\Ò</t>
  </si>
  <si>
    <t>»üÑøÞîËàÏAË</t>
  </si>
  <si>
    <t>ïëÐäÓ</t>
  </si>
  <si>
    <t>éîÒòÓTË</t>
  </si>
  <si>
    <t>äáÓçÓøÖáÓ</t>
  </si>
  <si>
    <t>äëÓLËäÒüËàÑåÖ</t>
  </si>
  <si>
    <t>÷úÑrîÐ</t>
  </si>
  <si>
    <t>éðÚãÛTË</t>
  </si>
  <si>
    <t>»éüÑcòÐáË</t>
  </si>
  <si>
    <t>äøÞAËãÝàÍåÝ</t>
  </si>
  <si>
    <t>éðÚãÛNËìÒåÖ</t>
  </si>
  <si>
    <t>»CÜáËòÒAË</t>
  </si>
  <si>
    <t>øàÐäÓ</t>
  </si>
  <si>
    <t>»éüÑ¢ÕåöËîÏAË</t>
  </si>
  <si>
    <t>òúÒòÍ\ÒúËàÑåÖ</t>
  </si>
  <si>
    <t>EøîËúÓ</t>
  </si>
  <si>
    <t>éâÐìËTÒ</t>
  </si>
  <si>
    <t>éTÒëÒ</t>
  </si>
  <si>
    <t>àYÓàÑåÖ</t>
  </si>
  <si>
    <t>øúÓéÞåÖ</t>
  </si>
  <si>
    <t>16 - äåÞäþË</t>
  </si>
  <si>
    <t>éðÚ\ÓìËçÒéÚ</t>
  </si>
  <si>
    <t>»CÜáËòÒìË</t>
  </si>
  <si>
    <t>økæË</t>
  </si>
  <si>
    <t>äðÞEîàÌåÜ</t>
  </si>
  <si>
    <t>éðÚüËIÞçÏ</t>
  </si>
  <si>
    <t>»üËøÞîËàÏ</t>
  </si>
  <si>
    <t>éüÏîÓçÓðÜ</t>
  </si>
  <si>
    <t>»éøÜáÓãÖ</t>
  </si>
  <si>
    <t>EçëËúÓ</t>
  </si>
  <si>
    <t>éüÏàÓðÖ÷Ú</t>
  </si>
  <si>
    <t>éðÚüËüÒNËöÏ</t>
  </si>
  <si>
    <t>»üËøÞe\îÏ</t>
  </si>
  <si>
    <t>éðÚöÔéìÏäÌ</t>
  </si>
  <si>
    <t>DáÓäÐàÍ</t>
  </si>
  <si>
    <t>»CÖáËòÒåÖ</t>
  </si>
  <si>
    <t>íçÓðÜüËàÑåÞ</t>
  </si>
  <si>
    <t>6 - äåÞäþË</t>
  </si>
  <si>
    <t>íìÓeòîÐ</t>
  </si>
  <si>
    <t>é\ÏøÖëÒæÓ</t>
  </si>
  <si>
    <t>»éãÜWßTÏ</t>
  </si>
  <si>
    <t>äæÑáËðÚåÖ</t>
  </si>
  <si>
    <t>øéòÏöÓ</t>
  </si>
  <si>
    <t>éáÐæËr</t>
  </si>
  <si>
    <t>éðÚüËæÒçÓàÍ</t>
  </si>
  <si>
    <t>éøÞEâîË</t>
  </si>
  <si>
    <t>EéäÓ</t>
  </si>
  <si>
    <t>üeøîÏæË</t>
  </si>
  <si>
    <t>éðÚEàöÓîË</t>
  </si>
  <si>
    <t>÷eöîÓE</t>
  </si>
  <si>
    <t>øöÒ</t>
  </si>
  <si>
    <t>äøÞîËúËàÑ¢åÞ</t>
  </si>
  <si>
    <t>7 - äåÞäþË</t>
  </si>
  <si>
    <t>äìÓéÖLÒáÒ</t>
  </si>
  <si>
    <t>äüÓéÖäÓ</t>
  </si>
  <si>
    <t>äøÞÊVàÑ</t>
  </si>
  <si>
    <t>17 - äåÞäþË</t>
  </si>
  <si>
    <t>8 - äåÞäþË</t>
  </si>
  <si>
    <t>é÷ÚìËçÑ</t>
  </si>
  <si>
    <t>éüÏéLÏçÏ</t>
  </si>
  <si>
    <t>»éøÖáÓãÖìÏ</t>
  </si>
  <si>
    <t>äòÓEÛúÒàÍåÞ</t>
  </si>
  <si>
    <t>óúÑPÜáÒ</t>
  </si>
  <si>
    <t>é\ÏîËCÝ÷Ú</t>
  </si>
  <si>
    <t>äáÓéúÏàÓåÞ</t>
  </si>
  <si>
    <t>ç¢ÝéùÏìÓ</t>
  </si>
  <si>
    <t>üeøîÔúËàÒ</t>
  </si>
  <si>
    <t>EîCÖ÷Ú</t>
  </si>
  <si>
    <t>é\ÏäËîÓäËîÒüËäÏ</t>
  </si>
  <si>
    <t>é\ÏúËçÒ</t>
  </si>
  <si>
    <t>»èÑTÓúËîÏKË</t>
  </si>
  <si>
    <t>18 - äåÞäþË</t>
  </si>
  <si>
    <t>»üËøÞe\</t>
  </si>
  <si>
    <t>éðÚãßEÖòÏ</t>
  </si>
  <si>
    <t>E÷çÓøÞ</t>
  </si>
  <si>
    <t>äNÓæÏ</t>
  </si>
  <si>
    <t>éôÐãÖx</t>
  </si>
  <si>
    <t>EáøÖ÷Þ</t>
  </si>
  <si>
    <t>üeãeäìË</t>
  </si>
  <si>
    <t>íE÷àÓ</t>
  </si>
  <si>
    <t>üeöçÍ</t>
  </si>
  <si>
    <t>ìëÓåÖ</t>
  </si>
  <si>
    <t>19 - äåÞäþË</t>
  </si>
  <si>
    <t>éøÛîËzìËE</t>
  </si>
  <si>
    <t>»EàøÛéÖ</t>
  </si>
  <si>
    <t>ìëÓìË</t>
  </si>
  <si>
    <t>í\ÓãÖñÒéÖ</t>
  </si>
  <si>
    <t>»éüÑcòÐîÐ</t>
  </si>
  <si>
    <t>9 - äåÞäþË</t>
  </si>
  <si>
    <t>éðÚöÐLËçÒåÖ</t>
  </si>
  <si>
    <t>äàÐøÖ</t>
  </si>
  <si>
    <t>10 - äåÞäþË</t>
  </si>
  <si>
    <t>»üËøÞîËàÏìË</t>
  </si>
  <si>
    <t>éðÚìÐàÓâËE</t>
  </si>
  <si>
    <t>éáÏéøÚ</t>
  </si>
  <si>
    <t>é\ÏðÖîÓàÌäÑ</t>
  </si>
  <si>
    <t>»éüÑ¢ÕåöËîÏáË</t>
  </si>
  <si>
    <t>üòÒãÝåÞ</t>
  </si>
  <si>
    <t>íòÒèÒ</t>
  </si>
  <si>
    <t>EúøÞãÞ</t>
  </si>
  <si>
    <t>é\ÏøÖîÓúÓ</t>
  </si>
  <si>
    <t>ââÐz</t>
  </si>
  <si>
    <t>äðÜòÌàÑ</t>
  </si>
  <si>
    <t>»éèÑTÓúËîÏKË</t>
  </si>
  <si>
    <t>20 - äåÞäþË</t>
  </si>
  <si>
    <t>áéèÏîÐE</t>
  </si>
  <si>
    <t>»éüÑ¢ÕåãÖòÐîÐ</t>
  </si>
  <si>
    <t>éøÞöÓåÖ</t>
  </si>
  <si>
    <t>øÊVàÌ</t>
  </si>
  <si>
    <t>EìôËèÓ</t>
  </si>
  <si>
    <t>EøîÓúÓ</t>
  </si>
  <si>
    <t>äèÓèÓe÷üËàÑåÞ</t>
  </si>
  <si>
    <t>íéãÚâËa</t>
  </si>
  <si>
    <t>é\ÏòËúÓòÍúÏ</t>
  </si>
  <si>
    <t>áìÑçÐKÒ</t>
  </si>
  <si>
    <t>úôÒèÓ</t>
  </si>
  <si>
    <t>»CÖñËçÒKË</t>
  </si>
  <si>
    <t>21 - äåÞäþË</t>
  </si>
  <si>
    <t>ãîÒìËàÑ</t>
  </si>
  <si>
    <t>éüÏéPÛòÔ</t>
  </si>
  <si>
    <t>éëÏ</t>
  </si>
  <si>
    <t>èTÒúËîÏ</t>
  </si>
  <si>
    <t>íìÓeòìËE</t>
  </si>
  <si>
    <t>úàx</t>
  </si>
  <si>
    <t>óñÑëÓåÞ</t>
  </si>
  <si>
    <t>éôÐìËàÒîÐ</t>
  </si>
  <si>
    <t>üøÝeü</t>
  </si>
  <si>
    <t>ãçÒTÓ</t>
  </si>
  <si>
    <t>»éøÖáÓCÖîÏE</t>
  </si>
  <si>
    <t>íPÞçÏ</t>
  </si>
  <si>
    <t>éðÚEôãÞøÖ</t>
  </si>
  <si>
    <t>äãÞîËìËàÑåÖ</t>
  </si>
  <si>
    <t>éðÚEððÖeëéÖåÝ</t>
  </si>
  <si>
    <t>éðÚEùòÓ</t>
  </si>
  <si>
    <t>.</t>
  </si>
  <si>
    <t>àöÐeîKË</t>
  </si>
  <si>
    <t>ùùÓ</t>
  </si>
  <si>
    <t>EçîÓùËéÚåÖ</t>
  </si>
  <si>
    <t>éðÚEàøÖéÚ</t>
  </si>
  <si>
    <t>»éàÑøÛéÖ</t>
  </si>
  <si>
    <t>äáÓòÐüÒàÍåÝ</t>
  </si>
  <si>
    <t>éðÚüÓéPÚòÏ</t>
  </si>
  <si>
    <t>11 - äåÞäþË</t>
  </si>
  <si>
    <t>»é\ÏìËLÒäÏ</t>
  </si>
  <si>
    <t>òáÒúÑ</t>
  </si>
  <si>
    <t>»üËøÞîËàÏKË</t>
  </si>
  <si>
    <t>éðÚîÐçÍðÝìË</t>
  </si>
  <si>
    <t>éäÏéÖ</t>
  </si>
  <si>
    <t>ìeúëËîÏ</t>
  </si>
  <si>
    <t>éðÚEàaéÖ</t>
  </si>
  <si>
    <t>»éüÑ¢ÕåöËîÏE</t>
  </si>
  <si>
    <t>22 - äåÞäþË</t>
  </si>
  <si>
    <t>»üËòÓEúéìÏ</t>
  </si>
  <si>
    <t>é\ÏøÖAÒùÏ</t>
  </si>
  <si>
    <t>»éãÜEWôÏAË</t>
  </si>
  <si>
    <t>ç¢ÝéùÏàÓ</t>
  </si>
  <si>
    <t>éðÚEüEÖòÏ</t>
  </si>
  <si>
    <t>íáÐäÍ`åÞ</t>
  </si>
  <si>
    <t>äøÞîËúÓ</t>
  </si>
  <si>
    <t>åòÐãÖiåÖ</t>
  </si>
  <si>
    <t>»éüÑcòÐåÖ</t>
  </si>
  <si>
    <t>»øÖáÓãÖKÏ</t>
  </si>
  <si>
    <t>23 - äåÞäþË</t>
  </si>
  <si>
    <t>éüÏPÞøÚ</t>
  </si>
  <si>
    <t>áøÝ÷Ö\Ï</t>
  </si>
  <si>
    <t>»üËòÓEúüËìÏ</t>
  </si>
  <si>
    <t>äüÓìËKÓ</t>
  </si>
  <si>
    <t>éðÚîÐçÍðÝ\Ë</t>
  </si>
  <si>
    <t>»üÑøÞîËàÏìË</t>
  </si>
  <si>
    <t>éðÚãÛNËìÒüË</t>
  </si>
  <si>
    <t>äLÓäÏüË</t>
  </si>
  <si>
    <t>äðÞòËAÒ\Ò</t>
  </si>
  <si>
    <t>øeèé÷ÚAË</t>
  </si>
  <si>
    <t>ãàpKË</t>
  </si>
  <si>
    <t>ïòÒ\Ò</t>
  </si>
  <si>
    <t>éôÒãÖxáË</t>
  </si>
  <si>
    <t>äùÑòÍ\Ò</t>
  </si>
  <si>
    <t>éîÐéÖ</t>
  </si>
  <si>
    <t>äNÓKÒ</t>
  </si>
  <si>
    <t>éðÚøÛæËòÓìË</t>
  </si>
  <si>
    <t>éäÏ\Ë</t>
  </si>
  <si>
    <t>»üÑøÞeüëË</t>
  </si>
  <si>
    <t>üeçéúÏ</t>
  </si>
  <si>
    <t>EøKÓ</t>
  </si>
  <si>
    <t>24 - äåÞäþË</t>
  </si>
  <si>
    <t>éðÚøÛæËòÓ</t>
  </si>
  <si>
    <t>éðÚøßæËòÍéÝ</t>
  </si>
  <si>
    <t>J¸ìÑìËäÒüËE</t>
  </si>
  <si>
    <t>éçÏ\Ë</t>
  </si>
  <si>
    <t>»éãÜåWßôÏ</t>
  </si>
  <si>
    <t>é\ÏáËæÒòÓ</t>
  </si>
  <si>
    <t>éðÚELKÏ</t>
  </si>
  <si>
    <t>úWÛAÒ</t>
  </si>
  <si>
    <t>äùÑKË</t>
  </si>
  <si>
    <t>éüÏéòÏ\Ó</t>
  </si>
  <si>
    <t>üeìòÍNÒäÒ</t>
  </si>
  <si>
    <t>äüÓøÞVÓAÒ</t>
  </si>
  <si>
    <t>äìÓéVÏäÒ</t>
  </si>
  <si>
    <t>üôÒYËîÏ</t>
  </si>
  <si>
    <t>ïeúLÓîÏ</t>
  </si>
  <si>
    <t>ï\ÐIÚ</t>
  </si>
  <si>
    <t>äîÒE</t>
  </si>
  <si>
    <t>óéñÏÊI</t>
  </si>
  <si>
    <t>éVÐçÏ</t>
  </si>
  <si>
    <t>øeAâÏ</t>
  </si>
  <si>
    <t>éìÐçÍBÒ</t>
  </si>
  <si>
    <t>íéîÏüÓøÖ</t>
  </si>
  <si>
    <t>äéÞeà</t>
  </si>
  <si>
    <t>é\ÏøÖâÒ</t>
  </si>
  <si>
    <t>ºúÑîÑ</t>
  </si>
  <si>
    <t>é\ÏðÖëÒúÓ</t>
  </si>
  <si>
    <t>éìÐäÎàÓ</t>
  </si>
  <si>
    <t>øãÞ÷Û</t>
  </si>
  <si>
    <t>üAÒøÝ</t>
  </si>
  <si>
    <t>DLÓ</t>
  </si>
  <si>
    <t>àðÛeù</t>
  </si>
  <si>
    <t>éëÏåÖ</t>
  </si>
  <si>
    <t>üeìòÍNÒìÒ</t>
  </si>
  <si>
    <t>àYÓàÑ</t>
  </si>
  <si>
    <t>íéøÚäÓäÑ</t>
  </si>
  <si>
    <t>ïéÚàÒîÐ</t>
  </si>
  <si>
    <t>íòÏîÐ</t>
  </si>
  <si>
    <t>õøÜàÓåÞ</t>
  </si>
  <si>
    <t>íEðéÞ</t>
  </si>
  <si>
    <t>»øÜîËz</t>
  </si>
  <si>
    <t>ïúÓééÚ</t>
  </si>
  <si>
    <t>øîÐeú</t>
  </si>
  <si>
    <t>»LËöÏ</t>
  </si>
  <si>
    <t>ãéÝ</t>
  </si>
  <si>
    <t>äKÓKÑéÝ</t>
  </si>
  <si>
    <t>ç¢ÝøÛéÞåÖ</t>
  </si>
  <si>
    <t>»øÖîÓúËéÚ</t>
  </si>
  <si>
    <t>ønúËéÚ</t>
  </si>
  <si>
    <t>»úÑôËðÝ</t>
  </si>
  <si>
    <t>øîÓúËéÚ</t>
  </si>
  <si>
    <t>»üËàöÐ</t>
  </si>
  <si>
    <t>»àÑeáE</t>
  </si>
  <si>
    <t>ä\ÓòÒîÐ</t>
  </si>
  <si>
    <t>é\ÏçËîÒùÓ</t>
  </si>
  <si>
    <t>íéøÚîË`AË</t>
  </si>
  <si>
    <t>üéAÐ</t>
  </si>
  <si>
    <t>ºìÐðÛ</t>
  </si>
  <si>
    <t>üeãîËr</t>
  </si>
  <si>
    <t>ºéÚøÝòÓúËAÏ</t>
  </si>
  <si>
    <t>äéÞEðAËäÒ</t>
  </si>
  <si>
    <t>øéòÏKË</t>
  </si>
  <si>
    <t>äøÞAËçÔúÑ</t>
  </si>
  <si>
    <t>íZÓúÑ</t>
  </si>
  <si>
    <t>EìòÓ</t>
  </si>
  <si>
    <t>íéèÏáÓúË</t>
  </si>
  <si>
    <t>éèÐáËúÏ</t>
  </si>
  <si>
    <t>íúÐìË</t>
  </si>
  <si>
    <t>üeàñËëÏ</t>
  </si>
  <si>
    <t>èTÓúËîÏìË</t>
  </si>
  <si>
    <t>üeàñËKÏ</t>
  </si>
  <si>
    <t>ãéåÚCÞ</t>
  </si>
  <si>
    <t>EìàÍúÒ</t>
  </si>
  <si>
    <t>EéìÓúËéÚ</t>
  </si>
  <si>
    <t>ºéÚáÓäÍ`</t>
  </si>
  <si>
    <t>ºìÐéçÐAË</t>
  </si>
  <si>
    <t>äåÞìËúÒ</t>
  </si>
  <si>
    <t>ºéÚüÓeðîËøÖàÒAË</t>
  </si>
  <si>
    <t>éçÒàÒ</t>
  </si>
  <si>
    <t>éòÓøÛåÖ</t>
  </si>
  <si>
    <t>äøÞAËãÝàÍ</t>
  </si>
  <si>
    <t>àPÞ</t>
  </si>
  <si>
    <t>äúÓ÷ÖáÒàÍ</t>
  </si>
  <si>
    <t>éüÏàùÓðÞ</t>
  </si>
  <si>
    <t>éáÏúËÊIäÒ</t>
  </si>
  <si>
    <t>éðÛéòÐëË</t>
  </si>
  <si>
    <t>íéãÚáÓòÍ</t>
  </si>
  <si>
    <t>íäÑþðÛeãýÍ</t>
  </si>
  <si>
    <t>éðÛéòÐKË</t>
  </si>
  <si>
    <t>äçÓôËúÏ</t>
  </si>
  <si>
    <t>D\ÓøÖáÏBË</t>
  </si>
  <si>
    <t>EðéðÛéòÐ</t>
  </si>
  <si>
    <t>EðPÛçÓIÖúÑ</t>
  </si>
  <si>
    <t>EðPÛçÓ</t>
  </si>
  <si>
    <t>EðòËáÒùÓ</t>
  </si>
  <si>
    <t>æEá</t>
  </si>
  <si>
    <t>äòÓáËùÓ</t>
  </si>
  <si>
    <t>âòÒLÒäÒ</t>
  </si>
  <si>
    <t>íéPÚðÝàÍZÒäÒ</t>
  </si>
  <si>
    <t>æEAäÒ</t>
  </si>
  <si>
    <t>íéðÚeéàÐâËìÏ</t>
  </si>
  <si>
    <t>äéÞäÓúÑ</t>
  </si>
  <si>
    <t>øîÒài</t>
  </si>
  <si>
    <t>íE÷AË</t>
  </si>
  <si>
    <t>éæÒàÍ</t>
  </si>
  <si>
    <t>EðEòìÓAË</t>
  </si>
  <si>
    <t>üeøçÍAÒ</t>
  </si>
  <si>
    <t>íTÓàÒ</t>
  </si>
  <si>
    <t>EðAÓ</t>
  </si>
  <si>
    <t>íéÚNÒäÒ</t>
  </si>
  <si>
    <t>EðEôèÓúË</t>
  </si>
  <si>
    <t>äìÓçËðÝ</t>
  </si>
  <si>
    <t>øáÓòÓ</t>
  </si>
  <si>
    <t>íéðÚeãéFÐäÒ</t>
  </si>
  <si>
    <t>àÕLúÑ</t>
  </si>
  <si>
    <t>EððÞüÓðÖ</t>
  </si>
  <si>
    <t>óøÜèÑ</t>
  </si>
  <si>
    <t>íäÑéPÛúÏìË</t>
  </si>
  <si>
    <t>øeTöÏKË</t>
  </si>
  <si>
    <t>äèÓìËîËðÚ</t>
  </si>
  <si>
    <t>íéúÏ÷Öeé</t>
  </si>
  <si>
    <t>çTÒäÒ</t>
  </si>
  <si>
    <t>EðèËìÓîËðÚ</t>
  </si>
  <si>
    <t>EðøÛæËòÑ</t>
  </si>
  <si>
    <t>íéçÏèËÊAäÒ</t>
  </si>
  <si>
    <t>øäÒKË</t>
  </si>
  <si>
    <t>DìÓ</t>
  </si>
  <si>
    <t>ç¢ÝEðéÞ</t>
  </si>
  <si>
    <t>òúÒøÜäÓ</t>
  </si>
  <si>
    <t>ìøÝeB</t>
  </si>
  <si>
    <t>íé÷ÚéCÚVÒäÒ</t>
  </si>
  <si>
    <t>EçìËúËéÚ</t>
  </si>
  <si>
    <t>äüÓìÓåÖòÒAË</t>
  </si>
  <si>
    <t>íéáÏeHìÒ</t>
  </si>
  <si>
    <t>íéøÚúÓéìÏåÖ</t>
  </si>
  <si>
    <t>íüÓeAìÏAË</t>
  </si>
  <si>
    <t>íéHÏNÒäÒåÖ</t>
  </si>
  <si>
    <t>íüÓeL÷ÝìË÷ÝòÒ</t>
  </si>
  <si>
    <t>íëÐéìÏeé</t>
  </si>
  <si>
    <t>ïåÜàÓäÓ</t>
  </si>
  <si>
    <t>üáÒéúÏ</t>
  </si>
  <si>
    <t>EðééÚäÓ</t>
  </si>
  <si>
    <t>íéîÏìËgKË</t>
  </si>
  <si>
    <t>àìÐNÓéÚ</t>
  </si>
  <si>
    <t>÷eçùË</t>
  </si>
  <si>
    <t>EðéTÏ</t>
  </si>
  <si>
    <t>EððÛeúìËE</t>
  </si>
  <si>
    <t>íéçÏîÐùË</t>
  </si>
  <si>
    <t>EðüÐåáÏúË</t>
  </si>
  <si>
    <t>íé÷ÚéôÏàÍKÒ</t>
  </si>
  <si>
    <t>áâÑPÜAÒ</t>
  </si>
  <si>
    <t>íéòÏøÖÊFäÒ</t>
  </si>
  <si>
    <t>äòÓîËãÚAË</t>
  </si>
  <si>
    <t>äPÞøÚAË</t>
  </si>
  <si>
    <t>Eøv÷ÖéÚ</t>
  </si>
  <si>
    <t>ºeìäÓ</t>
  </si>
  <si>
    <t>ºìÐéÛ</t>
  </si>
  <si>
    <t>äkáÓE</t>
  </si>
  <si>
    <t>àùÐp</t>
  </si>
  <si>
    <t>òøÝFÓäÒ</t>
  </si>
  <si>
    <t>àÊA</t>
  </si>
  <si>
    <t>àeáéÞ</t>
  </si>
  <si>
    <t>äPÞøÚáË</t>
  </si>
  <si>
    <t>åéüÓÊNìÔàÍ</t>
  </si>
  <si>
    <t>äðÜáËéÚ</t>
  </si>
  <si>
    <t>üéÚáÒ</t>
  </si>
  <si>
    <t>EìîËòÓ</t>
  </si>
  <si>
    <t>åéðÞeá</t>
  </si>
  <si>
    <t>ã÷ÝúÓ</t>
  </si>
  <si>
    <t>íëÑìÓ</t>
  </si>
  <si>
    <t>éîÐéKÏúËîÒ</t>
  </si>
  <si>
    <t>éøÛçÍàÒîË</t>
  </si>
  <si>
    <t>üáÑúÑ</t>
  </si>
  <si>
    <t>íéáÏöÓòÍäÓ</t>
  </si>
  <si>
    <t>eãéãÚéìÏ</t>
  </si>
  <si>
    <t>àðÞúÐ</t>
  </si>
  <si>
    <t>üìÒçÍðÝ</t>
  </si>
  <si>
    <t>íéðÚAÓ</t>
  </si>
  <si>
    <t>øëÓùÓ</t>
  </si>
  <si>
    <t>ïèÑAÓäÒ</t>
  </si>
  <si>
    <t>íéVÏçÏKË</t>
  </si>
  <si>
    <t>íéøÚEòPÖäÒ</t>
  </si>
  <si>
    <t>àLÐîÏ</t>
  </si>
  <si>
    <t>eüTÓúËàÒ</t>
  </si>
  <si>
    <t>íäÑîÐ</t>
  </si>
  <si>
    <t>íéáÏéÖeà</t>
  </si>
  <si>
    <t>øòÒZÓAÒ</t>
  </si>
  <si>
    <t>àøÛéÖ</t>
  </si>
  <si>
    <t>ºìÐdäÒ</t>
  </si>
  <si>
    <t>ò¢ÝéâÏéÖ</t>
  </si>
  <si>
    <t>»éTÑKÒ</t>
  </si>
  <si>
    <t>ìëÐà|</t>
  </si>
  <si>
    <t>»éøÜúËàÒ</t>
  </si>
  <si>
    <t>áeèåÖ</t>
  </si>
  <si>
    <t>»\ËúËàÑ</t>
  </si>
  <si>
    <t>ïôÑâÑKË</t>
  </si>
  <si>
    <t>äIÞøÚÊT</t>
  </si>
  <si>
    <t>éüÐKËøÖéÝAË</t>
  </si>
  <si>
    <t>»üÑéáÐ</t>
  </si>
  <si>
    <t>éìÐüÏúËKÏ</t>
  </si>
  <si>
    <t>íéüÏéæÐ</t>
  </si>
  <si>
    <t>»ðÜçÓìËúÔìË</t>
  </si>
  <si>
    <t>ºøÝaéÖ</t>
  </si>
  <si>
    <t>øáÑBÓ</t>
  </si>
  <si>
    <t>»ëËøÜáÓéÖ</t>
  </si>
  <si>
    <t>áEèAË</t>
  </si>
  <si>
    <t>»éIÜçÒ</t>
  </si>
  <si>
    <t>íéðÚáÓ</t>
  </si>
  <si>
    <t>»éðÜáÓìË</t>
  </si>
  <si>
    <t>éðÚEøøÞöË</t>
  </si>
  <si>
    <t>éøÝEòPÖîÏ</t>
  </si>
  <si>
    <t>éøÞEòPÖîÏ</t>
  </si>
  <si>
    <t>EìëËéÞ</t>
  </si>
  <si>
    <t>éAÏBÒ</t>
  </si>
  <si>
    <t>EúøÖçÓ</t>
  </si>
  <si>
    <t>íéúÏøÖg</t>
  </si>
  <si>
    <t>EëéøÚàÌäÑ</t>
  </si>
  <si>
    <t>íüÓåðÚòÍîÒìË</t>
  </si>
  <si>
    <t>õVÐ÷Ú</t>
  </si>
  <si>
    <t>üeáòÍ</t>
  </si>
  <si>
    <t>EâÊQéÚåÖ</t>
  </si>
  <si>
    <t>éàÐðÖy</t>
  </si>
  <si>
    <t>øéöÏçÍKÒ</t>
  </si>
  <si>
    <t>üeBBÒ</t>
  </si>
  <si>
    <t>üîÒãÖWÝúÑ</t>
  </si>
  <si>
    <t>óìÒúÓ</t>
  </si>
  <si>
    <t>eTëÒ</t>
  </si>
  <si>
    <t>øöÐe÷</t>
  </si>
  <si>
    <t>eðöËçÏåÖ</t>
  </si>
  <si>
    <t>øNÐòÒîË</t>
  </si>
  <si>
    <t>íéøÚáËräÓ</t>
  </si>
  <si>
    <t>üKÒøÖAÏ</t>
  </si>
  <si>
    <t>íëÑéìÐàÍ</t>
  </si>
  <si>
    <t>EðëËøÝAÐ</t>
  </si>
  <si>
    <t>íëÑüËàÑ</t>
  </si>
  <si>
    <t>íéWÚîÒòÍNÒîÏ</t>
  </si>
  <si>
    <t>éìÏe÷áË</t>
  </si>
  <si>
    <t>äðÞééÜäË\Ï</t>
  </si>
  <si>
    <t>»éðÜæËàÓ</t>
  </si>
  <si>
    <t>üeáZÔ÷Ý</t>
  </si>
  <si>
    <t>éðÞEðçÍ\Ò</t>
  </si>
  <si>
    <t>üeð¢ÕåòÍ</t>
  </si>
  <si>
    <t>øîÓúË\Ï</t>
  </si>
  <si>
    <t>»NËòÏ</t>
  </si>
  <si>
    <t>äçÓéìÏQËäÒ</t>
  </si>
  <si>
    <t>àøÛEÞ\Ï</t>
  </si>
  <si>
    <t>äüÓEÖ÷Ú</t>
  </si>
  <si>
    <t>eøáÓãÖìÏåÖ</t>
  </si>
  <si>
    <t>þðÞcýìÒ</t>
  </si>
  <si>
    <t>íéøÚîËÊZîÏ</t>
  </si>
  <si>
    <t>íéøÚîËz</t>
  </si>
  <si>
    <t>ìçÐéÝ</t>
  </si>
  <si>
    <t>ãñÑçÑäÒ</t>
  </si>
  <si>
    <t>äAÐøÖäÒåÖ</t>
  </si>
  <si>
    <t>üEãôË</t>
  </si>
  <si>
    <t>äCÜôËéÚ</t>
  </si>
  <si>
    <t>åéüÓp¢ÕåòÍ</t>
  </si>
  <si>
    <t>DáÒâÓ</t>
  </si>
  <si>
    <t>EîøÞ</t>
  </si>
  <si>
    <t>é\ÏëËLÒäÏ</t>
  </si>
  <si>
    <t>üeìcâËAÏ</t>
  </si>
  <si>
    <t>üeàìÓôËðÚáËE</t>
  </si>
  <si>
    <t>é\ÏîËîÒeãåÖ</t>
  </si>
  <si>
    <t>ìîÔâÓKË</t>
  </si>
  <si>
    <t>eNàÏ</t>
  </si>
  <si>
    <t>ìîÔBÓKÒ</t>
  </si>
  <si>
    <t>øeëæË</t>
  </si>
  <si>
    <t>üàÐ</t>
  </si>
  <si>
    <t>eüePòÔ</t>
  </si>
  <si>
    <t>øãÝðÞ</t>
  </si>
  <si>
    <t>øéáÏàÍìÒ</t>
  </si>
  <si>
    <t>àaàÓ</t>
  </si>
  <si>
    <t>ìäÑ`AË</t>
  </si>
  <si>
    <t>äìÑòÌàÑ</t>
  </si>
  <si>
    <t>éòÓEöéÖ</t>
  </si>
  <si>
    <t>ï\ÐàÑ</t>
  </si>
  <si>
    <t>üðÝúË</t>
  </si>
  <si>
    <t>éðÞéòÐìË</t>
  </si>
  <si>
    <t>éTÒòÒôËòÒìË</t>
  </si>
  <si>
    <t>äîÓEð\Ë</t>
  </si>
  <si>
    <t>àöÓîËàÑ</t>
  </si>
  <si>
    <t>üeðKÓúËîÏ</t>
  </si>
  <si>
    <t>äÓEðòÍîÒúË</t>
  </si>
  <si>
    <t>äüÓøÞôËàÑáË</t>
  </si>
  <si>
    <t>äÓEðàöÓîË</t>
  </si>
  <si>
    <t>éãÛùËAÏ</t>
  </si>
  <si>
    <t>äàÓeáðÞ</t>
  </si>
  <si>
    <t>åéüÓeðKËúËîÏìË</t>
  </si>
  <si>
    <t>äåÜçÍ\ÒúËðÚ</t>
  </si>
  <si>
    <t>ícäÍìÒ</t>
  </si>
  <si>
    <t>»üÑçÓEðîËìÏ</t>
  </si>
  <si>
    <t>ïeøàÍåÝ</t>
  </si>
  <si>
    <t>»éðÜäÍÊK</t>
  </si>
  <si>
    <t>EúAËìËéÚ</t>
  </si>
  <si>
    <t>»éãÜéñÏçÍåÝ</t>
  </si>
  <si>
    <t>EðPÛøÝéÖ</t>
  </si>
  <si>
    <t>øEáòÍAÒ</t>
  </si>
  <si>
    <t>»çÑéúÏîË</t>
  </si>
  <si>
    <t>äPÞNÑîÏ</t>
  </si>
  <si>
    <t>»ðÖèËáÏ</t>
  </si>
  <si>
    <t>üéúÏàÓ</t>
  </si>
  <si>
    <t>EøîËúËéÚ</t>
  </si>
  <si>
    <t>éüÏéøÚAË</t>
  </si>
  <si>
    <t>éüÏcòÐåÖ</t>
  </si>
  <si>
    <t>eæ</t>
  </si>
  <si>
    <t>íãÛNËìÒàÍ</t>
  </si>
  <si>
    <t>EáúËéÛ</t>
  </si>
  <si>
    <t>øçÒáÓ</t>
  </si>
  <si>
    <t>ïeIöÏAË</t>
  </si>
  <si>
    <t>DEÞàÏ</t>
  </si>
  <si>
    <t>áúÓeîìË</t>
  </si>
  <si>
    <t>éüÏçÓEðîË</t>
  </si>
  <si>
    <t>äÊT</t>
  </si>
  <si>
    <t>áúÐàÐ</t>
  </si>
  <si>
    <t>äÓéüÏEÚàÏ</t>
  </si>
  <si>
    <t>DãÞéöÐ</t>
  </si>
  <si>
    <t>ºøÛAÓ</t>
  </si>
  <si>
    <t>ºøÛáÓàÍ</t>
  </si>
  <si>
    <t>äÓéðÜeéáËàÑ</t>
  </si>
  <si>
    <t>ò¢ÝéAÏùËàÒ</t>
  </si>
  <si>
    <t>äÓéðÜäÍkåÖ</t>
  </si>
  <si>
    <t>úéAÏìËàÒ</t>
  </si>
  <si>
    <t>òúÒéÜ</t>
  </si>
  <si>
    <t>äÓéãÜéñÏçÍåÝ</t>
  </si>
  <si>
    <t>ïPÛøÝ</t>
  </si>
  <si>
    <t>ç¢ÝéîÏöËàÒ</t>
  </si>
  <si>
    <t>é\ÏëËøÝòÓ</t>
  </si>
  <si>
    <t>øðÛ</t>
  </si>
  <si>
    <t>éçÏéúÏîËìÏ</t>
  </si>
  <si>
    <t>åéáÓéÖeà</t>
  </si>
  <si>
    <t>åéìÓòÓåÖ</t>
  </si>
  <si>
    <t>eøæËðÚ</t>
  </si>
  <si>
    <t>áeH</t>
  </si>
  <si>
    <t>íéòÏPÞ</t>
  </si>
  <si>
    <t>íéçÏàÒ</t>
  </si>
  <si>
    <t>ïîÑZÑKÒ</t>
  </si>
  <si>
    <t>áeHäÒ</t>
  </si>
  <si>
    <t>úàxäÓ</t>
  </si>
  <si>
    <t>ãøÛi</t>
  </si>
  <si>
    <t>ï÷ÞFÓäÒ</t>
  </si>
  <si>
    <t>ï÷ÝæË</t>
  </si>
  <si>
    <t>ãøÛÊIúÑ</t>
  </si>
  <si>
    <t>åéüÓeCîÏ</t>
  </si>
  <si>
    <t>ìèÒKË</t>
  </si>
  <si>
    <t>ïeîøÖçÑ</t>
  </si>
  <si>
    <t>éøÛøÖäÒ</t>
  </si>
  <si>
    <t>äEÞöÏ</t>
  </si>
  <si>
    <t>äëÓøÞAËäÒ</t>
  </si>
  <si>
    <t>éãÛáËòÒ</t>
  </si>
  <si>
    <t>íéãÚîËräÓ</t>
  </si>
  <si>
    <t>íëÑãÛéÖ</t>
  </si>
  <si>
    <t>EëøØáÓE</t>
  </si>
  <si>
    <t xml:space="preserve"> No</t>
  </si>
  <si>
    <t>úåìòîä</t>
  </si>
  <si>
    <t>íé÷îòîî</t>
  </si>
  <si>
    <t>éðãà</t>
  </si>
  <si>
    <t>éìå÷á</t>
  </si>
  <si>
    <t>äðééäú</t>
  </si>
  <si>
    <t>êéðæà</t>
  </si>
  <si>
    <t>úåáù÷</t>
  </si>
  <si>
    <t>úåðåò</t>
  </si>
  <si>
    <t>øîùú</t>
  </si>
  <si>
    <t>äçéìñä</t>
  </si>
  <si>
    <t>àøåú</t>
  </si>
  <si>
    <t>éúéå÷</t>
  </si>
  <si>
    <t>äúå÷</t>
  </si>
  <si>
    <t>åøáãìå</t>
  </si>
  <si>
    <t>éúìçåä</t>
  </si>
  <si>
    <t>éðãàì</t>
  </si>
  <si>
    <t>íéøîùî</t>
  </si>
  <si>
    <t>íéøîù</t>
  </si>
  <si>
    <t>ãñçä</t>
  </si>
  <si>
    <t>úåãô</t>
  </si>
  <si>
    <t>åéúðåò</t>
  </si>
  <si>
    <t>217 Letters</t>
  </si>
  <si>
    <t>üåìòîä</t>
  </si>
  <si>
    <t>åüåðò</t>
  </si>
  <si>
    <t>äðîî</t>
  </si>
  <si>
    <t>éøôî</t>
  </si>
  <si>
    <t>êðèá</t>
  </si>
  <si>
    <t>øéáàì</t>
  </si>
  <si>
    <t>êéðá</t>
  </si>
  <si>
    <t>éüéá</t>
  </si>
  <si>
    <t>éüãòå</t>
  </si>
  <si>
    <t>äìòà</t>
  </si>
  <si>
    <t>íãîìà</t>
  </si>
  <si>
    <t>ùøò</t>
  </si>
  <si>
    <t>ïüà</t>
  </si>
  <si>
    <t>éôòôòì</t>
  </si>
  <si>
    <t>äîåðü</t>
  </si>
  <si>
    <t>íå÷î</t>
  </si>
  <si>
    <t>äåà</t>
  </si>
  <si>
    <t>üåðëúî</t>
  </si>
  <si>
    <t>áúåîì</t>
  </si>
  <si>
    <t>éüçåðî</t>
  </si>
  <si>
    <t>äåðòîú</t>
  </si>
  <si>
    <t>äüøôàá</t>
  </si>
  <si>
    <t>äåðàöî</t>
  </si>
  <si>
    <t>éãùá</t>
  </si>
  <si>
    <t>äàåáð</t>
  </si>
  <si>
    <t>äéüåà</t>
  </si>
  <si>
    <t>åéüåðëúîì</t>
  </si>
  <si>
    <t>äåçüúð</t>
  </si>
  <si>
    <t>äéðåéáà</t>
  </si>
  <si>
    <t>òéáùà</t>
  </si>
  <si>
    <t>êüçåðîì</t>
  </si>
  <si>
    <t>äéðäëå</t>
  </si>
  <si>
    <t>úéáìà</t>
  </si>
  <si>
    <t>ïåøàå</t>
  </si>
  <si>
    <t>äéãéñçå</t>
  </si>
  <si>
    <t>êéðäë</t>
  </si>
  <si>
    <t>êéãéñçå</t>
  </si>
  <si>
    <t>çéîöà</t>
  </si>
  <si>
    <t>éüëøò</t>
  </si>
  <si>
    <t>éçéúîì</t>
  </si>
  <si>
    <t>áúü</t>
  </si>
  <si>
    <r>
      <t>See 119:143,145, 146 for</t>
    </r>
    <r>
      <rPr>
        <sz val="12"/>
        <rFont val="Mikrah Screen Masked"/>
      </rPr>
      <t xml:space="preserve"> øö äðò àø÷ </t>
    </r>
    <r>
      <rPr>
        <sz val="12"/>
        <rFont val="Arial"/>
        <family val="2"/>
      </rPr>
      <t>not flow from kof to resh etc to end to 120</t>
    </r>
  </si>
  <si>
    <t>äüøöá</t>
  </si>
  <si>
    <t>ìà</t>
  </si>
  <si>
    <t>ïåúìî</t>
  </si>
  <si>
    <t>üôùî</t>
  </si>
  <si>
    <t>äìéöä</t>
  </si>
  <si>
    <t>óéñé</t>
  </si>
  <si>
    <t>äîå</t>
  </si>
  <si>
    <t>íéîüø</t>
  </si>
  <si>
    <t>éìçâ</t>
  </si>
  <si>
    <t>íéðåðú</t>
  </si>
  <si>
    <t>éöç</t>
  </si>
  <si>
    <t>éüðëú</t>
  </si>
  <si>
    <t>éüøâ</t>
  </si>
  <si>
    <t>äéåà</t>
  </si>
  <si>
    <t>See 122:6</t>
  </si>
  <si>
    <t>äðëú</t>
  </si>
  <si>
    <r>
      <t xml:space="preserve">:êìéöäì äåäþ íàð éðà êüàéë êì åìëåéàìå êéìà </t>
    </r>
    <r>
      <rPr>
        <sz val="12"/>
        <color indexed="10"/>
        <rFont val="Mikrah Screen Masked"/>
      </rPr>
      <t>åîçìðå</t>
    </r>
    <r>
      <rPr>
        <sz val="8"/>
        <color indexed="10"/>
        <rFont val="Arial"/>
        <family val="2"/>
      </rPr>
      <t xml:space="preserve"> </t>
    </r>
  </si>
  <si>
    <t>See 122:8</t>
  </si>
  <si>
    <t>äîçìîì</t>
  </si>
  <si>
    <t>éëå</t>
  </si>
  <si>
    <t>éðà</t>
  </si>
  <si>
    <t>éøæò</t>
  </si>
  <si>
    <t>ïéàî</t>
  </si>
  <si>
    <t>üåìòîì</t>
  </si>
  <si>
    <t>See 118:12</t>
  </si>
  <si>
    <t>êøîú</t>
  </si>
  <si>
    <t>íåðé</t>
  </si>
  <si>
    <t>èåîì</t>
  </si>
  <si>
    <t>øîåú</t>
  </si>
  <si>
    <t>ïúéé</t>
  </si>
  <si>
    <t>êìö</t>
  </si>
  <si>
    <t>çøéå</t>
  </si>
  <si>
    <t>äëëé</t>
  </si>
  <si>
    <t>úîúä</t>
  </si>
  <si>
    <t>êúôð</t>
  </si>
  <si>
    <t>üà</t>
  </si>
  <si>
    <t>øîúé</t>
  </si>
  <si>
    <t>ìëî</t>
  </si>
  <si>
    <t>êøîúé</t>
  </si>
  <si>
    <t>ãòå</t>
  </si>
  <si>
    <t>êàåáå</t>
  </si>
  <si>
    <t>êüàö</t>
  </si>
  <si>
    <t>øîúé</t>
  </si>
  <si>
    <t>êìð</t>
  </si>
  <si>
    <t>íéøîàá</t>
  </si>
  <si>
    <t>éüçîù</t>
  </si>
  <si>
    <t>üåãäì</t>
  </si>
  <si>
    <t>See 118:19-20 and v 2 - 4</t>
  </si>
  <si>
    <t>üåãîò</t>
  </si>
  <si>
    <t>äøáçú</t>
  </si>
  <si>
    <t>øéòë</t>
  </si>
  <si>
    <t>äéåðáä</t>
  </si>
  <si>
    <t>íúì</t>
  </si>
  <si>
    <t>éèáú</t>
  </si>
  <si>
    <t>íéèáú</t>
  </si>
  <si>
    <t>åìò</t>
  </si>
  <si>
    <t>íúú</t>
  </si>
  <si>
    <t>ãéåã</t>
  </si>
  <si>
    <t>üéáì</t>
  </si>
  <si>
    <t>üåàñë</t>
  </si>
  <si>
    <t>äîú</t>
  </si>
  <si>
    <t>See 120:6</t>
  </si>
  <si>
    <t>êéáäà</t>
  </si>
  <si>
    <t>åéìúé</t>
  </si>
  <si>
    <t>åìàú</t>
  </si>
  <si>
    <t>êéüåðîøàá</t>
  </si>
  <si>
    <t>äåìú</t>
  </si>
  <si>
    <t>êìéçá</t>
  </si>
  <si>
    <t>éäé</t>
  </si>
  <si>
    <t>See 120:7</t>
  </si>
  <si>
    <t>äøáãà</t>
  </si>
  <si>
    <t>éòøå</t>
  </si>
  <si>
    <t>éçà</t>
  </si>
  <si>
    <t>äú÷áà</t>
  </si>
  <si>
    <t>üéá</t>
  </si>
  <si>
    <t>éáúéä</t>
  </si>
  <si>
    <t>åððçéú</t>
  </si>
  <si>
    <t>äüøáâ</t>
  </si>
  <si>
    <t>äçôú</t>
  </si>
  <si>
    <t>éðéòë</t>
  </si>
  <si>
    <t>íäþðåãý</t>
  </si>
  <si>
    <t>åðòáù</t>
  </si>
  <si>
    <t>åððç</t>
  </si>
  <si>
    <t>íéðåéàâì</t>
  </si>
  <si>
    <t>æåáä</t>
  </si>
  <si>
    <t>íéððàúä</t>
  </si>
  <si>
    <t>âòìä</t>
  </si>
  <si>
    <t>äòáù</t>
  </si>
  <si>
    <t>øîàé</t>
  </si>
  <si>
    <t>äéäú</t>
  </si>
  <si>
    <t>íå÷á</t>
  </si>
  <si>
    <t>íôà</t>
  </si>
  <si>
    <t>üåøçá</t>
  </si>
  <si>
    <t>åðåòìá</t>
  </si>
  <si>
    <t>éæà</t>
  </si>
  <si>
    <t>åðåôèú</t>
  </si>
  <si>
    <t>íéðåãéæä</t>
  </si>
  <si>
    <t>íäéðúì</t>
  </si>
  <si>
    <t>åððüð</t>
  </si>
  <si>
    <t>àìú</t>
  </si>
  <si>
    <t>íéú÷åé see jer 5:26</t>
  </si>
  <si>
    <t>åðèìîð</t>
  </si>
  <si>
    <t>øáúð</t>
  </si>
  <si>
    <t>çôä</t>
  </si>
  <si>
    <t>íéú÷åé</t>
  </si>
  <si>
    <t>çôî</t>
  </si>
  <si>
    <t>äèìîð</t>
  </si>
  <si>
    <t>øäë</t>
  </si>
  <si>
    <t>äüìåòá</t>
  </si>
  <si>
    <t>íé÷éãöä</t>
  </si>
  <si>
    <t>åçìúé</t>
  </si>
  <si>
    <t>ìøåâ</t>
  </si>
  <si>
    <t>òúøä</t>
  </si>
  <si>
    <t>íüåáìá</t>
  </si>
  <si>
    <t>íéøúéìå</t>
  </si>
  <si>
    <t>íéáåèì</t>
  </si>
  <si>
    <t>äáéèéä</t>
  </si>
  <si>
    <t>ïåàä</t>
  </si>
  <si>
    <t>íëéìåé</t>
  </si>
  <si>
    <t>íüåì÷ì÷ò</t>
  </si>
  <si>
    <t>íéèîäå</t>
  </si>
  <si>
    <t>íéîìçë</t>
  </si>
  <si>
    <t>üáéú</t>
  </si>
  <si>
    <t>ìéãâä</t>
  </si>
  <si>
    <t>åððåúìå</t>
  </si>
  <si>
    <t>åðéô</t>
  </si>
  <si>
    <t>÷åçù</t>
  </si>
  <si>
    <t>íéçîù</t>
  </si>
  <si>
    <t>áâðá</t>
  </si>
  <si>
    <t>íé÷éôàë</t>
  </si>
  <si>
    <t>åðüåáú</t>
  </si>
  <si>
    <t>äáåú</t>
  </si>
  <si>
    <t>åøö÷é</t>
  </si>
  <si>
    <t>äòîãá</t>
  </si>
  <si>
    <t>íéòøæä</t>
  </si>
  <si>
    <t>åéüîìà</t>
  </si>
  <si>
    <t>àá</t>
  </si>
  <si>
    <t>òøæä</t>
  </si>
  <si>
    <t>êúî</t>
  </si>
  <si>
    <t>äëáå</t>
  </si>
  <si>
    <t>êìé</t>
  </si>
  <si>
    <t>êåìä</t>
  </si>
  <si>
    <t>See 118:21 for 127:1 Also Jer 22:13 to end</t>
  </si>
  <si>
    <t>ã÷ú</t>
  </si>
  <si>
    <t>åéðåá</t>
  </si>
  <si>
    <t>åìîò</t>
  </si>
  <si>
    <t>äîìúì</t>
  </si>
  <si>
    <t>àðú</t>
  </si>
  <si>
    <t>åãéãéì</t>
  </si>
  <si>
    <t>íéáöòä</t>
  </si>
  <si>
    <t>éøçàî</t>
  </si>
  <si>
    <t>éîéëúî</t>
  </si>
  <si>
    <t>íëì</t>
  </si>
  <si>
    <t>אם in 127 is 1st &amp; 132 last note this well</t>
  </si>
  <si>
    <t>ïèáä</t>
  </si>
  <si>
    <t>øëù</t>
  </si>
  <si>
    <t>íéøåòðä</t>
  </si>
  <si>
    <t>ãéá</t>
  </si>
  <si>
    <t>íéöçë</t>
  </si>
  <si>
    <t>See Jer 5:17, Ekha 3:13</t>
  </si>
  <si>
    <t>øòúá</t>
  </si>
  <si>
    <t>íéáéåà</t>
  </si>
  <si>
    <t>åüôúà</t>
  </si>
  <si>
    <t>êìää</t>
  </si>
  <si>
    <t>áåèå</t>
  </si>
  <si>
    <t>êéøúà</t>
  </si>
  <si>
    <t>ìëàü</t>
  </si>
  <si>
    <t>êéôë</t>
  </si>
  <si>
    <t>êðçìúì</t>
  </si>
  <si>
    <t>íéüéæ</t>
  </si>
  <si>
    <t>éìüúë</t>
  </si>
  <si>
    <t>éüëøéá</t>
  </si>
  <si>
    <t>äéøô</t>
  </si>
  <si>
    <t>ïôâë</t>
  </si>
  <si>
    <t>êüúà</t>
  </si>
  <si>
    <t>êééç</t>
  </si>
  <si>
    <t>êëøáé</t>
  </si>
  <si>
    <t>êéðáì</t>
  </si>
  <si>
    <t>äàøå</t>
  </si>
  <si>
    <t>éðåøøö</t>
  </si>
  <si>
    <r>
      <t xml:space="preserve">:êìéöäì äåäþ íàð éðà êüàéë </t>
    </r>
    <r>
      <rPr>
        <sz val="12"/>
        <color indexed="10"/>
        <rFont val="Mikrah Screen Masked"/>
      </rPr>
      <t>êì åìëåéàìå</t>
    </r>
    <r>
      <rPr>
        <sz val="12"/>
        <rFont val="Mikrah Screen Masked"/>
      </rPr>
      <t xml:space="preserve"> êéìà åîçìðå</t>
    </r>
    <r>
      <rPr>
        <sz val="8"/>
        <rFont val="Arial"/>
        <family val="2"/>
      </rPr>
      <t xml:space="preserve"> </t>
    </r>
  </si>
  <si>
    <t>íüåðòîì</t>
  </si>
  <si>
    <t>åëéøàä</t>
  </si>
  <si>
    <t>íéúøç</t>
  </si>
  <si>
    <t>åúøç</t>
  </si>
  <si>
    <t>éáâ</t>
  </si>
  <si>
    <t>üåáò</t>
  </si>
  <si>
    <t>õö÷</t>
  </si>
  <si>
    <t>úáé</t>
  </si>
  <si>
    <t>óìú</t>
  </si>
  <si>
    <t>üîã÷ú</t>
  </si>
  <si>
    <t>üåââ</t>
  </si>
  <si>
    <t>øîòî</t>
  </si>
  <si>
    <t>åðöçå</t>
  </si>
  <si>
    <t>øöå÷</t>
  </si>
  <si>
    <t>åôë</t>
  </si>
  <si>
    <t>Same as 118:26-27 Also see Ruth 2:4 for vs 7,8 (128;5, 134:3)</t>
  </si>
  <si>
    <t>íëüà</t>
  </si>
  <si>
    <t>åðëøá</t>
  </si>
  <si>
    <t>íëéìà</t>
  </si>
  <si>
    <t>üëøá</t>
  </si>
  <si>
    <t>íéøáòä</t>
  </si>
  <si>
    <t>üåáú÷</t>
  </si>
  <si>
    <t>äðééäü</t>
  </si>
  <si>
    <t>øîúü</t>
  </si>
  <si>
    <t>üåðåò</t>
  </si>
  <si>
    <t>àøåü</t>
  </si>
  <si>
    <t>éüìçåä</t>
  </si>
  <si>
    <t>äüå÷</t>
  </si>
  <si>
    <t>éüéå÷</t>
  </si>
  <si>
    <t>íéøîú</t>
  </si>
  <si>
    <t>íéøîúî</t>
  </si>
  <si>
    <t>åéüðåò</t>
  </si>
  <si>
    <t>üåàìôðáå</t>
  </si>
  <si>
    <t>üåìãâá</t>
  </si>
  <si>
    <t>åîø</t>
  </si>
  <si>
    <t>ìîâë</t>
  </si>
  <si>
    <t>éüîîåãå</t>
  </si>
  <si>
    <t>øåëæ</t>
  </si>
  <si>
    <t>éãùá</t>
  </si>
  <si>
    <t>äðä</t>
  </si>
  <si>
    <t>åúáìé</t>
  </si>
  <si>
    <t>àñëì</t>
  </si>
  <si>
    <t>òáúð</t>
  </si>
  <si>
    <t>éãò</t>
  </si>
  <si>
    <t>íâ</t>
  </si>
  <si>
    <t>äô</t>
  </si>
  <si>
    <t>üàæ</t>
  </si>
  <si>
    <t>íéçà</t>
  </si>
  <si>
    <t>åéüåãî</t>
  </si>
  <si>
    <t>ãøéú</t>
  </si>
  <si>
    <t>ï÷æ</t>
  </si>
  <si>
    <t>ï÷æä</t>
  </si>
  <si>
    <t>úàøä</t>
  </si>
  <si>
    <t>ïîúë</t>
  </si>
  <si>
    <t>äëøáä</t>
  </si>
  <si>
    <t>éøøä</t>
  </si>
  <si>
    <t>ïåîøç</t>
  </si>
  <si>
    <t>ìèë</t>
  </si>
  <si>
    <t>üåìéìá</t>
  </si>
  <si>
    <t>üéáá</t>
  </si>
  <si>
    <t>íéãîòä</t>
  </si>
  <si>
    <t>åëøáå</t>
  </si>
  <si>
    <t>íëãé</t>
  </si>
  <si>
    <t>åàù</t>
  </si>
  <si>
    <t>בשעריך *ה להדות See 118:19-20 and v 2 - 4</t>
  </si>
  <si>
    <t>See 118:21 for 127:1 Also Jer 22:13 to end - this now said to Shelomo instead of Shalum</t>
  </si>
  <si>
    <t>Shir</t>
  </si>
  <si>
    <t>Cum/For</t>
  </si>
  <si>
    <t>Cum/Rev</t>
  </si>
  <si>
    <t>Forward</t>
  </si>
  <si>
    <t>THE SLANDEROUS TONGUE</t>
  </si>
  <si>
    <t>G-D THE HELPER</t>
  </si>
  <si>
    <t>THE PILGRIM'S JOY</t>
  </si>
  <si>
    <t>HYMN OF FAITH</t>
  </si>
  <si>
    <t>SONG OF DELIVERANCE</t>
  </si>
  <si>
    <t>SECURITY IN G-D</t>
  </si>
  <si>
    <t>A DISAPPOINTED HOPE</t>
  </si>
  <si>
    <t>G-D'S HELP ESSENTIAL</t>
  </si>
  <si>
    <t>HAPPINESS OF THE G-D-FEARING</t>
  </si>
  <si>
    <t>A SUFFERER'S PLEA</t>
  </si>
  <si>
    <t>A SINNER'S CRY</t>
  </si>
  <si>
    <t>THE HUMBLE SPIRIT</t>
  </si>
  <si>
    <t>G-D'S PROMISE WILL BE FULFILLED</t>
  </si>
  <si>
    <t>BLESSING OF UNIFICATION</t>
  </si>
  <si>
    <t>GREETINGS IN THE TEMPLE</t>
  </si>
  <si>
    <t>ïüðå</t>
  </si>
  <si>
    <t>åîúì</t>
  </si>
  <si>
    <t>íéãîòú</t>
  </si>
  <si>
    <t>êøëæ</t>
  </si>
  <si>
    <t>éåìä</t>
  </si>
  <si>
    <t>åüìâñì</t>
  </si>
  <si>
    <t>íçðüé</t>
  </si>
  <si>
    <t>éáöò</t>
  </si>
  <si>
    <t>åðþðãýå</t>
  </si>
  <si>
    <t>íéîéá</t>
  </si>
  <si>
    <t>íéàùð</t>
  </si>
  <si>
    <t>íé÷øá</t>
  </si>
  <si>
    <t>åðéæàé</t>
  </si>
  <si>
    <t>øèîì</t>
  </si>
  <si>
    <t>àöåî</t>
  </si>
  <si>
    <t>úé</t>
  </si>
  <si>
    <t>åéüåøöåàî</t>
  </si>
  <si>
    <t>äëäú</t>
  </si>
  <si>
    <t>éøåëá</t>
  </si>
  <si>
    <t>íãàî</t>
  </si>
  <si>
    <t>äîäá</t>
  </si>
  <si>
    <t>üåüà</t>
  </si>
  <si>
    <t>íéüôîå</t>
  </si>
  <si>
    <t>äòøôá</t>
  </si>
  <si>
    <t>ìëáå</t>
  </si>
  <si>
    <t>âøäå</t>
  </si>
  <si>
    <t>íéîåöò</t>
  </si>
  <si>
    <t>ïåçéñì</t>
  </si>
  <si>
    <t>éøîàä</t>
  </si>
  <si>
    <t>âåòìå</t>
  </si>
  <si>
    <t>ïúáä</t>
  </si>
  <si>
    <t>ìëìå</t>
  </si>
  <si>
    <t>Praise</t>
  </si>
  <si>
    <t xml:space="preserve">Words </t>
  </si>
  <si>
    <t>Cumulative</t>
  </si>
  <si>
    <t>לעשׂה</t>
  </si>
  <si>
    <t>למכה</t>
  </si>
  <si>
    <t>למוליך</t>
  </si>
  <si>
    <t>ונתן</t>
  </si>
  <si>
    <t>מצרים</t>
  </si>
  <si>
    <t>ארצם</t>
  </si>
  <si>
    <t>ל*ל</t>
  </si>
  <si>
    <t>גדלות</t>
  </si>
  <si>
    <t>בבכוריהם</t>
  </si>
  <si>
    <t>לנחלה</t>
  </si>
  <si>
    <t>לבדו</t>
  </si>
  <si>
    <t>ויוצא</t>
  </si>
  <si>
    <t>נחלה</t>
  </si>
  <si>
    <t>לישׂראל</t>
  </si>
  <si>
    <t>ל*להי</t>
  </si>
  <si>
    <t>מתוכם</t>
  </si>
  <si>
    <t>גדלים</t>
  </si>
  <si>
    <t>ה*להים</t>
  </si>
  <si>
    <t>בתבונה</t>
  </si>
  <si>
    <t>ויהרג</t>
  </si>
  <si>
    <t>שׁבשׁפלנו</t>
  </si>
  <si>
    <t>לרקע</t>
  </si>
  <si>
    <t>חזקה</t>
  </si>
  <si>
    <t>ל*דני</t>
  </si>
  <si>
    <t>ובזרוע</t>
  </si>
  <si>
    <t>אדירים</t>
  </si>
  <si>
    <t>ה*דנים</t>
  </si>
  <si>
    <t>נטויה</t>
  </si>
  <si>
    <t>המים</t>
  </si>
  <si>
    <t>לסיחון</t>
  </si>
  <si>
    <t>ויפרקנו</t>
  </si>
  <si>
    <t>לגזר</t>
  </si>
  <si>
    <t>מצרינו</t>
  </si>
  <si>
    <t>ים</t>
  </si>
  <si>
    <t>האמרי</t>
  </si>
  <si>
    <t>אורים</t>
  </si>
  <si>
    <t>סוף</t>
  </si>
  <si>
    <t>לגזרים</t>
  </si>
  <si>
    <t>ולעוג</t>
  </si>
  <si>
    <t>והעביר</t>
  </si>
  <si>
    <t>הבשׁן</t>
  </si>
  <si>
    <t>בשׂר</t>
  </si>
  <si>
    <t>השׁמשׁ</t>
  </si>
  <si>
    <t>לממשׁלת</t>
  </si>
  <si>
    <t>בתוכו</t>
  </si>
  <si>
    <t>ונער</t>
  </si>
  <si>
    <t>פרעה</t>
  </si>
  <si>
    <t>הירח</t>
  </si>
  <si>
    <t>וחילו</t>
  </si>
  <si>
    <t>וכוכבים</t>
  </si>
  <si>
    <t>בים</t>
  </si>
  <si>
    <t>לממשׁלות</t>
  </si>
  <si>
    <t>83-R</t>
  </si>
  <si>
    <t>לגזר ים-83</t>
  </si>
  <si>
    <t>44-Sub Rev</t>
  </si>
  <si>
    <t>44-Sub - 80</t>
  </si>
  <si>
    <t>80-Rev</t>
  </si>
  <si>
    <t>80-Sub</t>
  </si>
  <si>
    <t>ºçÐKÓúËàÑ</t>
  </si>
  <si>
    <t>ìáÑAÓ</t>
  </si>
  <si>
    <t>EðáËúÒéÞ</t>
  </si>
  <si>
    <t>÷AÒãÖ\Ï</t>
  </si>
  <si>
    <t>EðéëÏAÓ</t>
  </si>
  <si>
    <t>EðøÛëËæÓAË</t>
  </si>
  <si>
    <t>EøòÓ</t>
  </si>
  <si>
    <t>עלע</t>
  </si>
  <si>
    <t>éëÏøÛKËæËàÑ</t>
  </si>
  <si>
    <t>íéáÏøÞòÍ</t>
  </si>
  <si>
    <t>ãeñéÖäÒ</t>
  </si>
  <si>
    <t>DëÓeüAË</t>
  </si>
  <si>
    <t>EðéìÏ\Ó</t>
  </si>
  <si>
    <t>üAÒ</t>
  </si>
  <si>
    <t>EðéüÐeøÊPKÏ</t>
  </si>
  <si>
    <t>äãÞEãZËäÒ</t>
  </si>
  <si>
    <t>EðEìàÐúË</t>
  </si>
  <si>
    <t>úàx</t>
  </si>
  <si>
    <t>íLÑúÒéÖúÑ</t>
  </si>
  <si>
    <t>EðéáÐeú</t>
  </si>
  <si>
    <t>éüÏçÓîËùÏ</t>
  </si>
  <si>
    <t>ºìÐEîBË</t>
  </si>
  <si>
    <t>EðéìÐìÓeüåÖ</t>
  </si>
  <si>
    <t>\ËìËîÒBÓúÑ</t>
  </si>
  <si>
    <t>æçÐàÊIúÑ</t>
  </si>
  <si>
    <t>øéZÏîÏ</t>
  </si>
  <si>
    <t>õTÐðÚåÖ</t>
  </si>
  <si>
    <t>ºéÚìÒìÓr</t>
  </si>
  <si>
    <t>øéúÏðÞ</t>
  </si>
  <si>
    <t>òìÒQÓäÒ</t>
  </si>
  <si>
    <t>üîÒãÖàÒ</t>
  </si>
  <si>
    <t>שלמ</t>
  </si>
  <si>
    <t>LT</t>
  </si>
  <si>
    <t>שׂ</t>
  </si>
  <si>
    <t>שיר ה Cnt in L&amp;W - 32</t>
  </si>
  <si>
    <t>3W Cnt 5 Wrd &amp; 11&amp;12L Cnt 22 Let- 38</t>
  </si>
  <si>
    <t>7W Cnt 13 Wrd &amp; 24L Cnt 47 Let - 61</t>
  </si>
  <si>
    <t>5w Cnt 10 Wrd &amp; 19L Cnt 37 Let - 72</t>
  </si>
  <si>
    <t>Edom</t>
  </si>
  <si>
    <t>äëÓAÓ</t>
  </si>
  <si>
    <t>÷áÒCÞ</t>
  </si>
  <si>
    <t>cleave</t>
  </si>
  <si>
    <t>ºçÐ</t>
  </si>
  <si>
    <t>taste-1</t>
  </si>
  <si>
    <t>ãeñéÖ</t>
  </si>
  <si>
    <t>base-2</t>
  </si>
  <si>
    <t>õôÒðÞ</t>
  </si>
  <si>
    <t>ììÓeò</t>
  </si>
  <si>
    <t>child</t>
  </si>
  <si>
    <t>2 äáÓøÞòÍ</t>
  </si>
  <si>
    <t>willow</t>
  </si>
  <si>
    <t>ìàÒúÓ</t>
  </si>
  <si>
    <t>äáÓúÓ</t>
  </si>
  <si>
    <t>take-captive</t>
  </si>
  <si>
    <t>ããÝúÓ</t>
  </si>
  <si>
    <t>ììÓe\</t>
  </si>
  <si>
    <t>tormentor</t>
  </si>
  <si>
    <t>äìÓ\Ó</t>
  </si>
  <si>
    <t>hang</t>
  </si>
  <si>
    <t>Babylon</t>
  </si>
  <si>
    <t>J¸øÜNËæÒàÍ</t>
  </si>
  <si>
    <t>äåÜçÍ\ÒúËàÑ</t>
  </si>
  <si>
    <t>ìëÒéäÐ</t>
  </si>
  <si>
    <t>äãÜeàåÖ</t>
  </si>
  <si>
    <t>\ÓìËCÝâËäÏ</t>
  </si>
  <si>
    <t>éðÚáÐäÏøÖ\Ò</t>
  </si>
  <si>
    <t>éúÏôËðÝáË</t>
  </si>
  <si>
    <t>»Eãeé</t>
  </si>
  <si>
    <t>éøÛîËàÏ</t>
  </si>
  <si>
    <t>EøéúÏéÞåÖ</t>
  </si>
  <si>
    <t>éëÐøÖãÝAË</t>
  </si>
  <si>
    <t>íøÞ</t>
  </si>
  <si>
    <t>ìôÓúÓåÖ</t>
  </si>
  <si>
    <t>D¢ÝaâÓåÖ</t>
  </si>
  <si>
    <t>÷çÓøÖNÑîÏ</t>
  </si>
  <si>
    <t>òãÞéÛéÖ</t>
  </si>
  <si>
    <t>éðÚIÛçÒ\Ë</t>
  </si>
  <si>
    <t>çìÒúË\Ï</t>
  </si>
  <si>
    <t>éðÚòÐéúÏeüåÖ</t>
  </si>
  <si>
    <t>ønâËéÚ</t>
  </si>
  <si>
    <t>óøÜ\Ñ</t>
  </si>
  <si>
    <t xml:space="preserve">éáÒéÖ` </t>
  </si>
  <si>
    <t xml:space="preserve">íàÏ </t>
  </si>
  <si>
    <t xml:space="preserve">éøÛîËàÏ </t>
  </si>
  <si>
    <t xml:space="preserve">»üÑøÞîËàÏ </t>
  </si>
  <si>
    <t xml:space="preserve">»\ÑîÏàÍ </t>
  </si>
  <si>
    <t xml:space="preserve">óàÒ </t>
  </si>
  <si>
    <t xml:space="preserve">õøÜàÓ </t>
  </si>
  <si>
    <t xml:space="preserve">éãÚòÍAÒ </t>
  </si>
  <si>
    <t xml:space="preserve">DaÒâÓåÖ </t>
  </si>
  <si>
    <t xml:space="preserve">ìeãâÓ </t>
  </si>
  <si>
    <t xml:space="preserve">\ÓìËCÝâËäÏ </t>
  </si>
  <si>
    <t xml:space="preserve">ønâËéÚ </t>
  </si>
  <si>
    <t xml:space="preserve">éëÐøÖãÝAË </t>
  </si>
  <si>
    <t xml:space="preserve">ìëÒéäÐ </t>
  </si>
  <si>
    <t xml:space="preserve">ºìÐàÐ </t>
  </si>
  <si>
    <t xml:space="preserve">J¸øÜNËæÒàÍ </t>
  </si>
  <si>
    <t xml:space="preserve">äåÜçÍ\ÒúËàÑ </t>
  </si>
  <si>
    <t xml:space="preserve">éðÚIÛçÒ\Ë </t>
  </si>
  <si>
    <t xml:space="preserve">òãÞéÛéÖ </t>
  </si>
  <si>
    <t xml:space="preserve">íeéAË </t>
  </si>
  <si>
    <t xml:space="preserve">»ðÜéîÏéÖ </t>
  </si>
  <si>
    <t xml:space="preserve">éðÚòÐéúÏeüåÖ </t>
  </si>
  <si>
    <t xml:space="preserve">éëÐìËîÒ </t>
  </si>
  <si>
    <t>÷çÓøÖîÑ</t>
  </si>
  <si>
    <t xml:space="preserve">÷çÓøÖNÑîÏ </t>
  </si>
  <si>
    <t xml:space="preserve">ãâÑðÜ </t>
  </si>
  <si>
    <t xml:space="preserve">éúÏôËðÝáË </t>
  </si>
  <si>
    <t xml:space="preserve">éðÚðÛòÍ\ÒåÝ </t>
  </si>
  <si>
    <t xml:space="preserve">»éôÏ </t>
  </si>
  <si>
    <t xml:space="preserve">»úËãÖ÷Þ </t>
  </si>
  <si>
    <t xml:space="preserve">éüÏàøÞ÷Þ </t>
  </si>
  <si>
    <t xml:space="preserve">áøÜ÷ÜAË </t>
  </si>
  <si>
    <t>áäÒøÞ</t>
  </si>
  <si>
    <t xml:space="preserve">éðÚáÐäÏøÖ\Ò </t>
  </si>
  <si>
    <t>importune</t>
  </si>
  <si>
    <t xml:space="preserve">íøÞ </t>
  </si>
  <si>
    <t xml:space="preserve">óøÜ\Ñ </t>
  </si>
  <si>
    <t xml:space="preserve">EøéúÏéÞåÖ </t>
  </si>
  <si>
    <t xml:space="preserve">çìÒúË\Ï </t>
  </si>
  <si>
    <t xml:space="preserve">EòîËúÓ </t>
  </si>
  <si>
    <t>ìôÓúÓ</t>
  </si>
  <si>
    <t xml:space="preserve">ìôÓúÓåÖ </t>
  </si>
  <si>
    <t>lowly</t>
  </si>
  <si>
    <t xml:space="preserve">»CÖñËçÒ </t>
  </si>
  <si>
    <t>»îÑúË*</t>
  </si>
  <si>
    <t xml:space="preserve">»ãÖeà </t>
  </si>
  <si>
    <t xml:space="preserve">äãÜeàåÖ </t>
  </si>
  <si>
    <t xml:space="preserve">»Eãeé </t>
  </si>
  <si>
    <t xml:space="preserve">ìëÓáË </t>
  </si>
  <si>
    <t xml:space="preserve">ìòÒåÖ </t>
  </si>
  <si>
    <t>éðüø÷ç</t>
  </si>
  <si>
    <t>éüéìôð</t>
  </si>
  <si>
    <t>òãüå</t>
  </si>
  <si>
    <t>íéàìôð</t>
  </si>
  <si>
    <t>éîå÷å</t>
  </si>
  <si>
    <t>äüðá</t>
  </si>
  <si>
    <t>éòøì</t>
  </si>
  <si>
    <t>÷åçøî</t>
  </si>
  <si>
    <t>éçøà</t>
  </si>
  <si>
    <t>éòáøå</t>
  </si>
  <si>
    <t>üéøæ</t>
  </si>
  <si>
    <t>éüî÷ø</t>
  </si>
  <si>
    <t>äüðëñä</t>
  </si>
  <si>
    <t>éîìâ</t>
  </si>
  <si>
    <t>äìî</t>
  </si>
  <si>
    <t>éðåúìá</t>
  </si>
  <si>
    <t>êøôñ</t>
  </si>
  <si>
    <t>íã÷å</t>
  </si>
  <si>
    <t>éðüøö</t>
  </si>
  <si>
    <t>üúüå</t>
  </si>
  <si>
    <t>äëôë</t>
  </si>
  <si>
    <t>äéàìô</t>
  </si>
  <si>
    <t>üòã</t>
  </si>
  <si>
    <t>åø÷é</t>
  </si>
  <si>
    <t>êéòø</t>
  </si>
  <si>
    <t>äáâùð</t>
  </si>
  <si>
    <t>íäéúàø</t>
  </si>
  <si>
    <t>íøôñà</t>
  </si>
  <si>
    <t>ìåçî</t>
  </si>
  <si>
    <t>êçåøî</t>
  </si>
  <si>
    <t>ïåáøé</t>
  </si>
  <si>
    <t>äðàå</t>
  </si>
  <si>
    <t>éüöé÷ä</t>
  </si>
  <si>
    <t>éãåòå</t>
  </si>
  <si>
    <t>çøáà</t>
  </si>
  <si>
    <t>÷ñà</t>
  </si>
  <si>
    <t>ìè÷ü</t>
  </si>
  <si>
    <t>éúðàå</t>
  </si>
  <si>
    <t>äòéöàå</t>
  </si>
  <si>
    <t>êðä</t>
  </si>
  <si>
    <t>êøîàé</t>
  </si>
  <si>
    <t>äîæîì</t>
  </si>
  <si>
    <t>äðëúà</t>
  </si>
  <si>
    <t>üéøçàá</t>
  </si>
  <si>
    <t>êéøò</t>
  </si>
  <si>
    <t>àåìä</t>
  </si>
  <si>
    <t>êéàðùî</t>
  </si>
  <si>
    <t>àðùà</t>
  </si>
  <si>
    <t>éðæçàüå</t>
  </si>
  <si>
    <t>êéîîå÷üáå</t>
  </si>
  <si>
    <t>èèå÷üà</t>
  </si>
  <si>
    <t>üéìëü</t>
  </si>
  <si>
    <t>íéüàðù</t>
  </si>
  <si>
    <t>éðôåúé</t>
  </si>
  <si>
    <t>íéáéåàì</t>
  </si>
  <si>
    <t>éðãòá</t>
  </si>
  <si>
    <t>éðø÷ç</t>
  </si>
  <si>
    <t>òãå</t>
  </si>
  <si>
    <t>êéúçé</t>
  </si>
  <si>
    <t>éôòøù</t>
  </si>
  <si>
    <t>äëéúçë</t>
  </si>
  <si>
    <t>äøåàë</t>
  </si>
  <si>
    <t>üéð÷</t>
  </si>
  <si>
    <t>éüéìë</t>
  </si>
  <si>
    <t>éðëñü</t>
  </si>
  <si>
    <t>ïèáá</t>
  </si>
  <si>
    <t xml:space="preserve">íéáéåàì </t>
  </si>
  <si>
    <t xml:space="preserve">øéàé </t>
  </si>
  <si>
    <t xml:space="preserve">øåà </t>
  </si>
  <si>
    <t>äøåà</t>
  </si>
  <si>
    <t xml:space="preserve">äøåàë </t>
  </si>
  <si>
    <t xml:space="preserve">ãçà </t>
  </si>
  <si>
    <t>one</t>
  </si>
  <si>
    <t xml:space="preserve">øåçà </t>
  </si>
  <si>
    <t>æçà</t>
  </si>
  <si>
    <t xml:space="preserve">éðæçàüå </t>
  </si>
  <si>
    <t xml:space="preserve">üéøçàá </t>
  </si>
  <si>
    <t xml:space="preserve">éúðàå </t>
  </si>
  <si>
    <t xml:space="preserve">êà </t>
  </si>
  <si>
    <t xml:space="preserve">äåìý </t>
  </si>
  <si>
    <t xml:space="preserve">éçøà </t>
  </si>
  <si>
    <t>ïçá</t>
  </si>
  <si>
    <t xml:space="preserve">éððçá </t>
  </si>
  <si>
    <t xml:space="preserve">ïèáá </t>
  </si>
  <si>
    <t xml:space="preserve">äüðá </t>
  </si>
  <si>
    <t xml:space="preserve">éðãòá </t>
  </si>
  <si>
    <t>çøá</t>
  </si>
  <si>
    <t xml:space="preserve">çøáà </t>
  </si>
  <si>
    <t>íìâ</t>
  </si>
  <si>
    <t xml:space="preserve">éîìâ </t>
  </si>
  <si>
    <t>unformed-substance</t>
  </si>
  <si>
    <t xml:space="preserve">íéîã </t>
  </si>
  <si>
    <t xml:space="preserve">üòã </t>
  </si>
  <si>
    <t xml:space="preserve">åéä </t>
  </si>
  <si>
    <t xml:space="preserve">êìà </t>
  </si>
  <si>
    <t xml:space="preserve">ïä </t>
  </si>
  <si>
    <t xml:space="preserve">êðä </t>
  </si>
  <si>
    <t>äøæ</t>
  </si>
  <si>
    <t xml:space="preserve">üéøæ </t>
  </si>
  <si>
    <t>winnow</t>
  </si>
  <si>
    <t xml:space="preserve">ìåçî </t>
  </si>
  <si>
    <t xml:space="preserve">êéúçé </t>
  </si>
  <si>
    <t>äëúç</t>
  </si>
  <si>
    <t xml:space="preserve">äëéúçë </t>
  </si>
  <si>
    <t xml:space="preserve">êãé </t>
  </si>
  <si>
    <t xml:space="preserve">ìëåà </t>
  </si>
  <si>
    <t xml:space="preserve">êðéîé </t>
  </si>
  <si>
    <t>òöé</t>
  </si>
  <si>
    <t xml:space="preserve">äòéöàå </t>
  </si>
  <si>
    <t>øöé</t>
  </si>
  <si>
    <t xml:space="preserve">åøöé </t>
  </si>
  <si>
    <t xml:space="preserve">åø÷é </t>
  </si>
  <si>
    <t xml:space="preserve">üåàøåð </t>
  </si>
  <si>
    <t xml:space="preserve">éüáú </t>
  </si>
  <si>
    <t xml:space="preserve">ãçëð </t>
  </si>
  <si>
    <t>äéìë</t>
  </si>
  <si>
    <t xml:space="preserve">éüéìë </t>
  </si>
  <si>
    <t xml:space="preserve">éôðë </t>
  </si>
  <si>
    <t xml:space="preserve">äëôë </t>
  </si>
  <si>
    <t xml:space="preserve">éááì </t>
  </si>
  <si>
    <t xml:space="preserve">éðåúìá </t>
  </si>
  <si>
    <t xml:space="preserve">ãàî </t>
  </si>
  <si>
    <t>äîæî</t>
  </si>
  <si>
    <t xml:space="preserve">äîæîì </t>
  </si>
  <si>
    <t xml:space="preserve">äìî </t>
  </si>
  <si>
    <t xml:space="preserve">êéùòî </t>
  </si>
  <si>
    <t xml:space="preserve">åøåñ </t>
  </si>
  <si>
    <t>êëñ</t>
  </si>
  <si>
    <t xml:space="preserve">éðëñü </t>
  </si>
  <si>
    <t>ïëñ</t>
  </si>
  <si>
    <t xml:space="preserve">äüðëñä </t>
  </si>
  <si>
    <t>be-profitable</t>
  </si>
  <si>
    <t>÷ìñ</t>
  </si>
  <si>
    <t xml:space="preserve">÷ñà </t>
  </si>
  <si>
    <t>ascend</t>
  </si>
  <si>
    <t xml:space="preserve">êøôñ </t>
  </si>
  <si>
    <t xml:space="preserve">íøôñà </t>
  </si>
  <si>
    <t xml:space="preserve">øüñá </t>
  </si>
  <si>
    <t xml:space="preserve">éãåòå </t>
  </si>
  <si>
    <t xml:space="preserve">íìåò </t>
  </si>
  <si>
    <t xml:space="preserve">êéðéò </t>
  </si>
  <si>
    <t xml:space="preserve">áöò </t>
  </si>
  <si>
    <t xml:space="preserve">éîöò </t>
  </si>
  <si>
    <t>øò</t>
  </si>
  <si>
    <t xml:space="preserve">êéøò </t>
  </si>
  <si>
    <t xml:space="preserve">éüéùò </t>
  </si>
  <si>
    <t xml:space="preserve">íéàìôð </t>
  </si>
  <si>
    <t>éàìô</t>
  </si>
  <si>
    <t xml:space="preserve">äéàìô </t>
  </si>
  <si>
    <t>wonderful</t>
  </si>
  <si>
    <t>äìô</t>
  </si>
  <si>
    <t xml:space="preserve">éüéìôð </t>
  </si>
  <si>
    <t>be-distinct</t>
  </si>
  <si>
    <t xml:space="preserve">êéðôî </t>
  </si>
  <si>
    <t xml:space="preserve">éðüøö </t>
  </si>
  <si>
    <t>besiege</t>
  </si>
  <si>
    <t xml:space="preserve">íã÷å </t>
  </si>
  <si>
    <t>èå÷</t>
  </si>
  <si>
    <t xml:space="preserve">èèå÷üà </t>
  </si>
  <si>
    <t>loathe</t>
  </si>
  <si>
    <t>ìè÷</t>
  </si>
  <si>
    <t xml:space="preserve">ìè÷ü </t>
  </si>
  <si>
    <t>õé÷</t>
  </si>
  <si>
    <t xml:space="preserve">éüöé÷ä </t>
  </si>
  <si>
    <t xml:space="preserve">üéð÷ </t>
  </si>
  <si>
    <t xml:space="preserve">íäéúàø </t>
  </si>
  <si>
    <t xml:space="preserve">ïåáøé </t>
  </si>
  <si>
    <t>òáø</t>
  </si>
  <si>
    <t xml:space="preserve">éòáøå </t>
  </si>
  <si>
    <t>lie-with</t>
  </si>
  <si>
    <t xml:space="preserve">êçåøî </t>
  </si>
  <si>
    <t xml:space="preserve">÷åçøî </t>
  </si>
  <si>
    <t>í÷ø</t>
  </si>
  <si>
    <t xml:space="preserve">éüî÷ø </t>
  </si>
  <si>
    <t>needlework</t>
  </si>
  <si>
    <t xml:space="preserve">äáâùð </t>
  </si>
  <si>
    <t xml:space="preserve">äàðù </t>
  </si>
  <si>
    <t>íéôòøù</t>
  </si>
  <si>
    <t xml:space="preserve">éôòøù </t>
  </si>
  <si>
    <t>care-1</t>
  </si>
  <si>
    <t xml:space="preserve">ìåàú </t>
  </si>
  <si>
    <t xml:space="preserve">àåúì </t>
  </si>
  <si>
    <t>óåú</t>
  </si>
  <si>
    <t xml:space="preserve">éðôåúé </t>
  </si>
  <si>
    <t>bruise</t>
  </si>
  <si>
    <t xml:space="preserve">øçú </t>
  </si>
  <si>
    <t xml:space="preserve">üúüå </t>
  </si>
  <si>
    <t xml:space="preserve">äðëúà </t>
  </si>
  <si>
    <t xml:space="preserve">üåéüçüá </t>
  </si>
  <si>
    <t xml:space="preserve">üéìëü </t>
  </si>
  <si>
    <t>farthest-bound</t>
  </si>
  <si>
    <t xml:space="preserve">ìý </t>
  </si>
  <si>
    <t xml:space="preserve">øîàå </t>
  </si>
  <si>
    <t xml:space="preserve">êøîàé </t>
  </si>
  <si>
    <t>ïà</t>
  </si>
  <si>
    <t xml:space="preserve">äðà </t>
  </si>
  <si>
    <t xml:space="preserve">äðàå </t>
  </si>
  <si>
    <t xml:space="preserve">íäá </t>
  </si>
  <si>
    <t>ø÷ç</t>
  </si>
  <si>
    <t xml:space="preserve">éðø÷ç </t>
  </si>
  <si>
    <t>search-out</t>
  </si>
  <si>
    <t xml:space="preserve">éðüø÷ç </t>
  </si>
  <si>
    <t xml:space="preserve">êúç </t>
  </si>
  <si>
    <t xml:space="preserve">íåéë </t>
  </si>
  <si>
    <t xml:space="preserve">äìéìå </t>
  </si>
  <si>
    <t>äî*</t>
  </si>
  <si>
    <t xml:space="preserve">éðçðå </t>
  </si>
  <si>
    <t xml:space="preserve">éðçðü </t>
  </si>
  <si>
    <t xml:space="preserve">àùà </t>
  </si>
  <si>
    <t xml:space="preserve">àùð </t>
  </si>
  <si>
    <t xml:space="preserve">êéîîå÷üáå </t>
  </si>
  <si>
    <t xml:space="preserve">éîå÷å </t>
  </si>
  <si>
    <t xml:space="preserve">äàøå </t>
  </si>
  <si>
    <t xml:space="preserve">éòøì </t>
  </si>
  <si>
    <t>thought</t>
  </si>
  <si>
    <t xml:space="preserve">êéòø </t>
  </si>
  <si>
    <t xml:space="preserve">êøãá </t>
  </si>
  <si>
    <t xml:space="preserve">êøã </t>
  </si>
  <si>
    <t xml:space="preserve">éëøã </t>
  </si>
  <si>
    <t xml:space="preserve">äìë </t>
  </si>
  <si>
    <t xml:space="preserve">íìë </t>
  </si>
  <si>
    <t xml:space="preserve">éìå </t>
  </si>
  <si>
    <t xml:space="preserve">äì </t>
  </si>
  <si>
    <t xml:space="preserve">ìòå </t>
  </si>
  <si>
    <t xml:space="preserve">àðùà </t>
  </si>
  <si>
    <t xml:space="preserve">êéàðùî </t>
  </si>
  <si>
    <t xml:space="preserve">íéüàðù </t>
  </si>
  <si>
    <t>êîî*</t>
  </si>
  <si>
    <t>éðîî*</t>
  </si>
  <si>
    <t xml:space="preserve">àåìä </t>
  </si>
  <si>
    <t xml:space="preserve">òãüå </t>
  </si>
  <si>
    <t xml:space="preserve">òãå </t>
  </si>
  <si>
    <t>éðöìç</t>
  </si>
  <si>
    <t>éðøîú</t>
  </si>
  <si>
    <t>éáñî</t>
  </si>
  <si>
    <t>éãéî</t>
  </si>
  <si>
    <t>åîéüôù</t>
  </si>
  <si>
    <t>åîåñëé</t>
  </si>
  <si>
    <t>íéñîç</t>
  </si>
  <si>
    <t>åèéîé</t>
  </si>
  <si>
    <t>éðøöðü</t>
  </si>
  <si>
    <t>íéìçâ</t>
  </si>
  <si>
    <t>üåòø</t>
  </si>
  <si>
    <t>üåçãì</t>
  </si>
  <si>
    <t>íìôé</t>
  </si>
  <si>
    <t>üåøîäîá</t>
  </si>
  <si>
    <t>íéàâ</t>
  </si>
  <si>
    <t>äüëñ</t>
  </si>
  <si>
    <t>éúàøì</t>
  </si>
  <si>
    <t>åððú</t>
  </si>
  <si>
    <t>íéìáçå</t>
  </si>
  <si>
    <t>÷úð</t>
  </si>
  <si>
    <t>åùøô</t>
  </si>
  <si>
    <t>üúø</t>
  </si>
  <si>
    <t>úçð</t>
  </si>
  <si>
    <t>ãéì</t>
  </si>
  <si>
    <t>üîç</t>
  </si>
  <si>
    <t>ìâòî</t>
  </si>
  <si>
    <t>ééåàî</t>
  </si>
  <si>
    <t>áåúëò</t>
  </si>
  <si>
    <t>íéú÷î</t>
  </si>
  <si>
    <t>åîîæ</t>
  </si>
  <si>
    <t>åðãåöé</t>
  </si>
  <si>
    <t>üôçãîì</t>
  </si>
  <si>
    <t>÷ôü</t>
  </si>
  <si>
    <t>íéðéáà</t>
  </si>
  <si>
    <t xml:space="preserve">íéðéáà </t>
  </si>
  <si>
    <t xml:space="preserve">íãàî </t>
  </si>
  <si>
    <t xml:space="preserve">äðéæàä </t>
  </si>
  <si>
    <t xml:space="preserve">þìý </t>
  </si>
  <si>
    <t xml:space="preserve">éüøîà </t>
  </si>
  <si>
    <t xml:space="preserve">úàá </t>
  </si>
  <si>
    <t>äàâ</t>
  </si>
  <si>
    <t xml:space="preserve">íéàâ </t>
  </si>
  <si>
    <t>proud</t>
  </si>
  <si>
    <t>øåâ</t>
  </si>
  <si>
    <t xml:space="preserve">åøåâé </t>
  </si>
  <si>
    <t>üìçâ</t>
  </si>
  <si>
    <t xml:space="preserve">íéìçâ </t>
  </si>
  <si>
    <t xml:space="preserve">üåçãì </t>
  </si>
  <si>
    <t xml:space="preserve">ïéã </t>
  </si>
  <si>
    <t xml:space="preserve">åîîæ </t>
  </si>
  <si>
    <t>evil-plot</t>
  </si>
  <si>
    <t xml:space="preserve">íéìáçå </t>
  </si>
  <si>
    <t>õìç</t>
  </si>
  <si>
    <t xml:space="preserve">éðöìç </t>
  </si>
  <si>
    <t xml:space="preserve">üîç </t>
  </si>
  <si>
    <t xml:space="preserve">åðîè </t>
  </si>
  <si>
    <t xml:space="preserve">åãåé </t>
  </si>
  <si>
    <t xml:space="preserve">åáúé </t>
  </si>
  <si>
    <t xml:space="preserve">íéøúé </t>
  </si>
  <si>
    <t xml:space="preserve">ïåëé </t>
  </si>
  <si>
    <t xml:space="preserve">åîåñëé </t>
  </si>
  <si>
    <t xml:space="preserve">áìá </t>
  </si>
  <si>
    <t>éåàî</t>
  </si>
  <si>
    <t xml:space="preserve">ééåàî </t>
  </si>
  <si>
    <t xml:space="preserve">üôçãîì </t>
  </si>
  <si>
    <t>speedily</t>
  </si>
  <si>
    <t>üåøîäî</t>
  </si>
  <si>
    <t xml:space="preserve">üåøîäîá </t>
  </si>
  <si>
    <t>èåî</t>
  </si>
  <si>
    <t xml:space="preserve">åèéîé </t>
  </si>
  <si>
    <t xml:space="preserve">íéú÷î </t>
  </si>
  <si>
    <t xml:space="preserve">üåîçìî </t>
  </si>
  <si>
    <t xml:space="preserve">ìâòî </t>
  </si>
  <si>
    <t xml:space="preserve">èôúî </t>
  </si>
  <si>
    <t xml:space="preserve">úçð </t>
  </si>
  <si>
    <t xml:space="preserve">íìôé </t>
  </si>
  <si>
    <t xml:space="preserve">÷úð </t>
  </si>
  <si>
    <t>weapon</t>
  </si>
  <si>
    <t xml:space="preserve">ïüü </t>
  </si>
  <si>
    <t xml:space="preserve">éáñî </t>
  </si>
  <si>
    <t xml:space="preserve">äüëñ </t>
  </si>
  <si>
    <t xml:space="preserve">áåúëò </t>
  </si>
  <si>
    <t>viper</t>
  </si>
  <si>
    <t xml:space="preserve">ìîò </t>
  </si>
  <si>
    <t xml:space="preserve">äùòé </t>
  </si>
  <si>
    <t>÷åô</t>
  </si>
  <si>
    <t xml:space="preserve">÷ôü </t>
  </si>
  <si>
    <t>obtain</t>
  </si>
  <si>
    <t xml:space="preserve">çô </t>
  </si>
  <si>
    <t>íòô</t>
  </si>
  <si>
    <t xml:space="preserve">éîòô </t>
  </si>
  <si>
    <t xml:space="preserve">åùøô </t>
  </si>
  <si>
    <t>spread</t>
  </si>
  <si>
    <t>ãåö</t>
  </si>
  <si>
    <t xml:space="preserve">åðãåöé </t>
  </si>
  <si>
    <t>hunt-1</t>
  </si>
  <si>
    <t xml:space="preserve">ìå÷ </t>
  </si>
  <si>
    <t xml:space="preserve">åîåøé </t>
  </si>
  <si>
    <t xml:space="preserve">üåòø </t>
  </si>
  <si>
    <t xml:space="preserve">üúø </t>
  </si>
  <si>
    <t xml:space="preserve">åüú </t>
  </si>
  <si>
    <t xml:space="preserve">êîúì </t>
  </si>
  <si>
    <t xml:space="preserve">éðøîú </t>
  </si>
  <si>
    <t>ïðú</t>
  </si>
  <si>
    <t xml:space="preserve">åððú </t>
  </si>
  <si>
    <t>ïåðçü</t>
  </si>
  <si>
    <t xml:space="preserve">éðåðçü </t>
  </si>
  <si>
    <t xml:space="preserve">üçü </t>
  </si>
  <si>
    <t xml:space="preserve">ìá </t>
  </si>
  <si>
    <t xml:space="preserve">åáúç </t>
  </si>
  <si>
    <t xml:space="preserve">ãéì </t>
  </si>
  <si>
    <t xml:space="preserve">éãéî </t>
  </si>
  <si>
    <t xml:space="preserve">íåéá </t>
  </si>
  <si>
    <t xml:space="preserve">ïåúì </t>
  </si>
  <si>
    <t xml:space="preserve">íðåúì </t>
  </si>
  <si>
    <t xml:space="preserve">éðøöðü </t>
  </si>
  <si>
    <t xml:space="preserve">éúàøì </t>
  </si>
  <si>
    <t xml:space="preserve">òø </t>
  </si>
  <si>
    <t xml:space="preserve">åîéüôù </t>
  </si>
  <si>
    <t xml:space="preserve">ñîç </t>
  </si>
  <si>
    <t xml:space="preserve">íéñîç </t>
  </si>
  <si>
    <t xml:space="preserve">úéà </t>
  </si>
  <si>
    <t xml:space="preserve">úéàî </t>
  </si>
  <si>
    <t>üàÒùËîÒ</t>
  </si>
  <si>
    <t>éTÒKÒ</t>
  </si>
  <si>
    <t>üçÒðÖîÏ</t>
  </si>
  <si>
    <t>äøÞVËðÚ</t>
  </si>
  <si>
    <t>è\Ò</t>
  </si>
  <si>
    <t>øáÓãÞìË</t>
  </si>
  <si>
    <t>ììÐeòüËäÏìË</t>
  </si>
  <si>
    <t>üeììÏòÍ</t>
  </si>
  <si>
    <t>òúÒøÜAË</t>
  </si>
  <si>
    <t>íéúÏéàÏ</t>
  </si>
  <si>
    <t>ìáÒE</t>
  </si>
  <si>
    <t>íçÒìËàÑ</t>
  </si>
  <si>
    <t>íäÑéNÐòÒðÖîÒAË</t>
  </si>
  <si>
    <t>éðÚîÐìËäÑéÜ</t>
  </si>
  <si>
    <t>éðÚçÐéëÏeéåÖ</t>
  </si>
  <si>
    <t>éðÚéÞ</t>
  </si>
  <si>
    <t>éüÏLÓôÏüËE</t>
  </si>
  <si>
    <t>íäÑéüÐeòøÞAË</t>
  </si>
  <si>
    <t>EèîËúËðÚ</t>
  </si>
  <si>
    <t>éãÛéáÏ</t>
  </si>
  <si>
    <t>íäÑéèÐôËz</t>
  </si>
  <si>
    <t>EòîËúÓåÖ</t>
  </si>
  <si>
    <t>éøÝîÓàÍ</t>
  </si>
  <si>
    <t>EîòÐðÞ</t>
  </si>
  <si>
    <t>ç¢ÝìÐt</t>
  </si>
  <si>
    <t>ò¢Ý÷ÛaE</t>
  </si>
  <si>
    <t>EøæËôËðÚ</t>
  </si>
  <si>
    <t>EðéîÐöÓòÍ</t>
  </si>
  <si>
    <t>ä¢åÚäþË</t>
  </si>
  <si>
    <t>äëÓAË</t>
  </si>
  <si>
    <t>øòÒ\Ë</t>
  </si>
  <si>
    <t>éðÚøÛîËúÓ</t>
  </si>
  <si>
    <t>éãÛéîÏ</t>
  </si>
  <si>
    <t>çôÒ</t>
  </si>
  <si>
    <t>Eú÷ÖéÞ</t>
  </si>
  <si>
    <t>üeú÷ÖnE</t>
  </si>
  <si>
    <t>åéøÞnëËîÒáË</t>
  </si>
  <si>
    <t>øeáòÌàÑ</t>
  </si>
  <si>
    <t xml:space="preserve">äðÞéæÏàÍäÒ </t>
  </si>
  <si>
    <t xml:space="preserve">íéúÏéàÏ </t>
  </si>
  <si>
    <t xml:space="preserve">»éìÑàÐ </t>
  </si>
  <si>
    <t xml:space="preserve">éøÝîÓàÍ </t>
  </si>
  <si>
    <t xml:space="preserve">éëÏpàÓ </t>
  </si>
  <si>
    <t xml:space="preserve">õøÜàÓAÓ </t>
  </si>
  <si>
    <t xml:space="preserve">äëÓAË </t>
  </si>
  <si>
    <t xml:space="preserve">ìáÒE </t>
  </si>
  <si>
    <t xml:space="preserve">ò÷ÝÅaE </t>
  </si>
  <si>
    <t xml:space="preserve">øáÓãÞìË </t>
  </si>
  <si>
    <t>1 ìCÝ</t>
  </si>
  <si>
    <t xml:space="preserve">ìCÝ </t>
  </si>
  <si>
    <t xml:space="preserve">éðÚîÐìËäÑéÜ </t>
  </si>
  <si>
    <t xml:space="preserve">ãñÑçÑ </t>
  </si>
  <si>
    <t xml:space="preserve">ãçÒéÝ </t>
  </si>
  <si>
    <t xml:space="preserve">éðÚçÐéëÏeéåÖ </t>
  </si>
  <si>
    <t>ûwéÞ</t>
  </si>
  <si>
    <t xml:space="preserve">Eú÷ÖéÞ </t>
  </si>
  <si>
    <t>set-a-snare</t>
  </si>
  <si>
    <t xml:space="preserve">ïeK\Ï </t>
  </si>
  <si>
    <t xml:space="preserve">éTÒKÒ </t>
  </si>
  <si>
    <t>1 íçÒìÓ</t>
  </si>
  <si>
    <t xml:space="preserve">íçÒìËàÑ </t>
  </si>
  <si>
    <t xml:space="preserve">üeú÷ÖnE </t>
  </si>
  <si>
    <t>øîÓëËîÏ</t>
  </si>
  <si>
    <t xml:space="preserve">åéøÞnëËîÒáË </t>
  </si>
  <si>
    <t xml:space="preserve">üçÒðÖîÏ </t>
  </si>
  <si>
    <t>íéNÏòÒðÖîÒ</t>
  </si>
  <si>
    <t xml:space="preserve">íäÑéNÐòÒðÖîÒAË </t>
  </si>
  <si>
    <t>dainty-1</t>
  </si>
  <si>
    <t>üàÐùËîÒ</t>
  </si>
  <si>
    <t xml:space="preserve">üàÒùËîÒ </t>
  </si>
  <si>
    <t>tax-1</t>
  </si>
  <si>
    <t>àEð</t>
  </si>
  <si>
    <t xml:space="preserve">éðÚéÞ </t>
  </si>
  <si>
    <t>express-disapproval</t>
  </si>
  <si>
    <t xml:space="preserve">è\Ò </t>
  </si>
  <si>
    <t>íòÐðÞ</t>
  </si>
  <si>
    <t xml:space="preserve">EîòÐðÞ </t>
  </si>
  <si>
    <t>pleasant</t>
  </si>
  <si>
    <t xml:space="preserve">EìTËéÚ </t>
  </si>
  <si>
    <t xml:space="preserve">äøÞVËðÚ </t>
  </si>
  <si>
    <t xml:space="preserve">òìÒñÑ </t>
  </si>
  <si>
    <t xml:space="preserve">øeáòÌàÑ </t>
  </si>
  <si>
    <t xml:space="preserve">éðÞéòÐ </t>
  </si>
  <si>
    <t xml:space="preserve">üeììÏòÍ </t>
  </si>
  <si>
    <t>1 ììÒòÓ</t>
  </si>
  <si>
    <t xml:space="preserve">ììÐeòüËäÏìË </t>
  </si>
  <si>
    <t>deal</t>
  </si>
  <si>
    <t xml:space="preserve">EðéîÐöÓòÍ </t>
  </si>
  <si>
    <t xml:space="preserve">áøÜòÓ </t>
  </si>
  <si>
    <t xml:space="preserve">øòÒ\Ë </t>
  </si>
  <si>
    <t>øæÒTÓ</t>
  </si>
  <si>
    <t xml:space="preserve">EøæËôËðÚ </t>
  </si>
  <si>
    <t>hunted</t>
  </si>
  <si>
    <t xml:space="preserve">çôÒ </t>
  </si>
  <si>
    <t>çìÒTÓ</t>
  </si>
  <si>
    <t xml:space="preserve">çìÒÅt </t>
  </si>
  <si>
    <t xml:space="preserve">»éðÜôÓìË </t>
  </si>
  <si>
    <t xml:space="preserve">üøÜh÷Ö </t>
  </si>
  <si>
    <t>incense-1</t>
  </si>
  <si>
    <t xml:space="preserve">íäÑéüÐeòøÞAË </t>
  </si>
  <si>
    <t xml:space="preserve">òúÒøÜAË </t>
  </si>
  <si>
    <t xml:space="preserve">éüÓôÓùË </t>
  </si>
  <si>
    <t xml:space="preserve">ìeàúË </t>
  </si>
  <si>
    <t>èîÒúÓ</t>
  </si>
  <si>
    <t xml:space="preserve">EèîËúËðÚ </t>
  </si>
  <si>
    <t>throw-down</t>
  </si>
  <si>
    <t xml:space="preserve">ïîÑúÑ </t>
  </si>
  <si>
    <t xml:space="preserve">EòîËúÓåÖ </t>
  </si>
  <si>
    <t xml:space="preserve">éðÚøÛîËúÓ </t>
  </si>
  <si>
    <t xml:space="preserve">äøÞîËúÓ </t>
  </si>
  <si>
    <t>guard-1</t>
  </si>
  <si>
    <t xml:space="preserve">íäÑéèÐôËz </t>
  </si>
  <si>
    <t>éãÛéáÏ*</t>
  </si>
  <si>
    <t xml:space="preserve">éôÏìË </t>
  </si>
  <si>
    <t xml:space="preserve">éàÏøÖ÷ÞAË </t>
  </si>
  <si>
    <t xml:space="preserve">»éüÏàøÞ÷Ö </t>
  </si>
  <si>
    <t xml:space="preserve">úàx </t>
  </si>
  <si>
    <t xml:space="preserve">éúÏàx </t>
  </si>
  <si>
    <t xml:space="preserve">éüÏLÓôÏüËE </t>
  </si>
  <si>
    <t>äåÞäþË*</t>
  </si>
  <si>
    <t xml:space="preserve">ºìÓ </t>
  </si>
  <si>
    <t>éLÏ*</t>
  </si>
  <si>
    <t>eüeéäËAÏ</t>
  </si>
  <si>
    <t>äøÞòÓNËáÒ</t>
  </si>
  <si>
    <t>äLÓôÏüË</t>
  </si>
  <si>
    <t>÷òÓæËàÑ</t>
  </si>
  <si>
    <t>ïPÞçÒüËàÑ</t>
  </si>
  <si>
    <t>ºÊTúËàÑ</t>
  </si>
  <si>
    <t>óHÐòÒüËäÏAË</t>
  </si>
  <si>
    <t>éüÏáÓéüÏðÖ</t>
  </si>
  <si>
    <t>çøÝ`AË</t>
  </si>
  <si>
    <t>ºLÐäÒàÍ</t>
  </si>
  <si>
    <t>èéAÐäÒ</t>
  </si>
  <si>
    <t>ïéîÏéÞ</t>
  </si>
  <si>
    <t>øéKÏîÒ</t>
  </si>
  <si>
    <t>úøÛeC</t>
  </si>
  <si>
    <t>é\Ï÷ÖòÒæÓ</t>
  </si>
  <si>
    <t>éüÏeLãÝ</t>
  </si>
  <si>
    <t>éôÒãÖxîÐ</t>
  </si>
  <si>
    <t>äàÓéöÏeä</t>
  </si>
  <si>
    <t>øBÐñËNÒîÏ</t>
  </si>
  <si>
    <t>Eø\ÏëËéÝ</t>
  </si>
  <si>
    <t>ìnâËüÏ</t>
  </si>
  <si>
    <t xml:space="preserve">EöîËàÓ </t>
  </si>
  <si>
    <t xml:space="preserve">é\ÏøÖîÒàÓ </t>
  </si>
  <si>
    <t xml:space="preserve">çøÝ`AË </t>
  </si>
  <si>
    <t xml:space="preserve">õøÜàÑAË </t>
  </si>
  <si>
    <t xml:space="preserve">éAÏ </t>
  </si>
  <si>
    <t xml:space="preserve">ìnâËüÏ </t>
  </si>
  <si>
    <t xml:space="preserve">éüÏeLãÝ </t>
  </si>
  <si>
    <t xml:space="preserve">úøÛeC </t>
  </si>
  <si>
    <t xml:space="preserve">eüeéäËAÏ </t>
  </si>
  <si>
    <t xml:space="preserve">ºLÐäÒàÍ </t>
  </si>
  <si>
    <t xml:space="preserve">íéIÚçÒäÒ </t>
  </si>
  <si>
    <t xml:space="preserve">é÷ÚìËçÑ </t>
  </si>
  <si>
    <t xml:space="preserve">ïPÞçÒüËàÑ </t>
  </si>
  <si>
    <t xml:space="preserve">EðîËèÓ </t>
  </si>
  <si>
    <t xml:space="preserve">üeãeäìË </t>
  </si>
  <si>
    <t xml:space="preserve">\ÓòËãÝéÞ </t>
  </si>
  <si>
    <t xml:space="preserve">ïéîÏéÞ </t>
  </si>
  <si>
    <t xml:space="preserve">äàÓéöÏeä </t>
  </si>
  <si>
    <t>øüÒKÓ</t>
  </si>
  <si>
    <t xml:space="preserve">Eø\ÏëËéÝ </t>
  </si>
  <si>
    <t xml:space="preserve">éñÏçËîÒ </t>
  </si>
  <si>
    <t xml:space="preserve">ñeðîÓ </t>
  </si>
  <si>
    <t>øBÐñËîÒ</t>
  </si>
  <si>
    <t xml:space="preserve">øBÐñËNÒîÏ </t>
  </si>
  <si>
    <t>smith</t>
  </si>
  <si>
    <t xml:space="preserve">äøÞòÓNËáÒ </t>
  </si>
  <si>
    <t xml:space="preserve">ìéKÏùËîÒ </t>
  </si>
  <si>
    <t xml:space="preserve">èéAÐäÒ </t>
  </si>
  <si>
    <t xml:space="preserve">ãéBÏàÒ </t>
  </si>
  <si>
    <t>2 øëÒðÞ</t>
  </si>
  <si>
    <t xml:space="preserve">øéKÏîÒ </t>
  </si>
  <si>
    <t>recognize</t>
  </si>
  <si>
    <t xml:space="preserve">éðÚìÐéVÏäÒ </t>
  </si>
  <si>
    <t>äáÓéüÏðÖ</t>
  </si>
  <si>
    <t xml:space="preserve">éüÏáÓéüÏðÖ </t>
  </si>
  <si>
    <t xml:space="preserve">óHÐòÒüËäÏAË </t>
  </si>
  <si>
    <t xml:space="preserve">éüÏøÞöÓ </t>
  </si>
  <si>
    <t>áûÒ÷Þ</t>
  </si>
  <si>
    <t xml:space="preserve">äáÓéúÏ÷ÖäÒ </t>
  </si>
  <si>
    <t xml:space="preserve">éôÒãÖxîÐ </t>
  </si>
  <si>
    <t xml:space="preserve">éçÏEø </t>
  </si>
  <si>
    <t xml:space="preserve">éüÏPÞøÚ </t>
  </si>
  <si>
    <t xml:space="preserve">éçÏéùÏ </t>
  </si>
  <si>
    <t xml:space="preserve">»îÑúË </t>
  </si>
  <si>
    <t>ºôÒúÓ</t>
  </si>
  <si>
    <t xml:space="preserve">ºÊTúËàÑ </t>
  </si>
  <si>
    <t xml:space="preserve">äLÓôÏüË </t>
  </si>
  <si>
    <t xml:space="preserve">ä\ÓàÒåÖ </t>
  </si>
  <si>
    <t>÷òÒæÓ</t>
  </si>
  <si>
    <t xml:space="preserve">÷òÓæËàÑ </t>
  </si>
  <si>
    <t xml:space="preserve">é\Ï÷ÖòÒæÓ </t>
  </si>
  <si>
    <t xml:space="preserve">éìÏ </t>
  </si>
  <si>
    <t>éìÒòÓ*</t>
  </si>
  <si>
    <t xml:space="preserve">åéðÞôÓìË </t>
  </si>
  <si>
    <t>éðÚòÐéîÏúËäÒ</t>
  </si>
  <si>
    <t>é\ÏçËèÓáÓ</t>
  </si>
  <si>
    <t>»üËðÞîÔàÌAÑ</t>
  </si>
  <si>
    <t>»üÑ÷ÞãÖöÏAË</t>
  </si>
  <si>
    <t>÷CÝöËéÚ</t>
  </si>
  <si>
    <t>éüÏQÏëÏ</t>
  </si>
  <si>
    <t>éçÓ</t>
  </si>
  <si>
    <t>»ðÜeöøÖ</t>
  </si>
  <si>
    <t>þäÓeìýÌ</t>
  </si>
  <si>
    <t>àKÓCÚ</t>
  </si>
  <si>
    <t>éüÏIÞçÒ</t>
  </si>
  <si>
    <t>éðÚáÒéúÏeä</t>
  </si>
  <si>
    <t>íéKÏúÒçÍîÒáË</t>
  </si>
  <si>
    <t>éüÐîÐKË</t>
  </si>
  <si>
    <t>óHÐòÒüË\ÏåÝ</t>
  </si>
  <si>
    <t>àéöÏeü</t>
  </si>
  <si>
    <t>éëÏeüAË</t>
  </si>
  <si>
    <t>äøÞVÓîÏ</t>
  </si>
  <si>
    <t>íîÐe\úËéÚ</t>
  </si>
  <si>
    <t>»CÖñËçÒáËE</t>
  </si>
  <si>
    <t>üéîÏöË\Ò</t>
  </si>
  <si>
    <t>\ÓãÖáÒàÍäÒåÖ</t>
  </si>
  <si>
    <t>éüÏéâÏäÓ</t>
  </si>
  <si>
    <t>éøÛøØv</t>
  </si>
  <si>
    <t>äùÐòÍîÒAË</t>
  </si>
  <si>
    <t>ç¢ÝçÐeùàÍ</t>
  </si>
  <si>
    <t>é\ÏùËøÝTÐ</t>
  </si>
  <si>
    <t>õøÜàÑKË</t>
  </si>
  <si>
    <t>äôÓéÛòÍ</t>
  </si>
  <si>
    <t>øäÐîÒ</t>
  </si>
  <si>
    <t>é\ÏìËúÒîËðÚåÖ</t>
  </si>
  <si>
    <t>éãÛøÖi</t>
  </si>
  <si>
    <t>øeá</t>
  </si>
  <si>
    <t xml:space="preserve">\ÓãÖáÒàÍäÒåÖ </t>
  </si>
  <si>
    <t xml:space="preserve">þäÓeìýÌ </t>
  </si>
  <si>
    <t xml:space="preserve">»üËðÞîÔàÌAÑ </t>
  </si>
  <si>
    <t xml:space="preserve">éðÚàÍ </t>
  </si>
  <si>
    <t xml:space="preserve">»áË </t>
  </si>
  <si>
    <t xml:space="preserve">øeá </t>
  </si>
  <si>
    <t xml:space="preserve">é\ÏçËèÓáÓ </t>
  </si>
  <si>
    <t xml:space="preserve">ø÷ÜÊAáÒ </t>
  </si>
  <si>
    <t xml:space="preserve">àKÓCÚ </t>
  </si>
  <si>
    <t xml:space="preserve">ºøÜCÜ </t>
  </si>
  <si>
    <t xml:space="preserve">éüÏéâÏäÓ </t>
  </si>
  <si>
    <t xml:space="preserve">é\ÏøÖëÒæÓ </t>
  </si>
  <si>
    <t xml:space="preserve">éçÓ </t>
  </si>
  <si>
    <t xml:space="preserve">éüÏIÞçÒ </t>
  </si>
  <si>
    <t xml:space="preserve">äáÓeè </t>
  </si>
  <si>
    <t xml:space="preserve">éðÚòÐéãÚeä </t>
  </si>
  <si>
    <t xml:space="preserve">íéîÏéÞ </t>
  </si>
  <si>
    <t xml:space="preserve">àéöÏeü </t>
  </si>
  <si>
    <t xml:space="preserve">éãÛøÖi </t>
  </si>
  <si>
    <t xml:space="preserve">éðÚáÒéúÏeä </t>
  </si>
  <si>
    <t xml:space="preserve">äüÓìËKÓ </t>
  </si>
  <si>
    <t xml:space="preserve">éüÏQÏëÏ </t>
  </si>
  <si>
    <t xml:space="preserve">éðÚãÛNËìÒ </t>
  </si>
  <si>
    <t xml:space="preserve">øäÐîÒ </t>
  </si>
  <si>
    <t xml:space="preserve">éüÐîÐKË </t>
  </si>
  <si>
    <t xml:space="preserve">íéKÏúÒçÍîÒáË </t>
  </si>
  <si>
    <t xml:space="preserve">øeúéîÏ </t>
  </si>
  <si>
    <t xml:space="preserve">äùÐòÍîÒAË </t>
  </si>
  <si>
    <t>2 ìúÒîÓ</t>
  </si>
  <si>
    <t xml:space="preserve">é\ÏìËúÒîËðÚåÖ </t>
  </si>
  <si>
    <t>use-(as-a)-proverb</t>
  </si>
  <si>
    <t xml:space="preserve">èTÓúËîÏáË </t>
  </si>
  <si>
    <t xml:space="preserve">éðÚçÐðÖ\Ò </t>
  </si>
  <si>
    <t xml:space="preserve">éüÏàùÓðÞ </t>
  </si>
  <si>
    <t xml:space="preserve">äìÓñÑ </t>
  </si>
  <si>
    <t xml:space="preserve">ø\ÐñË\Ò </t>
  </si>
  <si>
    <t xml:space="preserve">óHÐòÒüË\ÏåÝ </t>
  </si>
  <si>
    <t>óéÛòÓ</t>
  </si>
  <si>
    <t xml:space="preserve">äôÓéÛòÍ </t>
  </si>
  <si>
    <t>weary</t>
  </si>
  <si>
    <t xml:space="preserve">éìÒòÓ </t>
  </si>
  <si>
    <t xml:space="preserve">íòÏ </t>
  </si>
  <si>
    <t xml:space="preserve">üeùòÍìÒ </t>
  </si>
  <si>
    <t xml:space="preserve">»ìÑòÎTÓ </t>
  </si>
  <si>
    <t>ùøÝTÓ</t>
  </si>
  <si>
    <t xml:space="preserve">é\ÏùËøÝTÐ </t>
  </si>
  <si>
    <t xml:space="preserve">÷CÝöËéÚ </t>
  </si>
  <si>
    <t xml:space="preserve">üéîÏöË\Ò </t>
  </si>
  <si>
    <t xml:space="preserve">äøÞVÓîÏ </t>
  </si>
  <si>
    <t xml:space="preserve">éøÛøØv </t>
  </si>
  <si>
    <t xml:space="preserve">íãÜWÜîÏ </t>
  </si>
  <si>
    <t xml:space="preserve">óãÝøÞ </t>
  </si>
  <si>
    <t xml:space="preserve">»ðÜeöøÖ </t>
  </si>
  <si>
    <t xml:space="preserve">ççÒÅeùàÍ </t>
  </si>
  <si>
    <t>íîÐúÓ</t>
  </si>
  <si>
    <t xml:space="preserve">íîÐe\úËéÚ </t>
  </si>
  <si>
    <t xml:space="preserve">éëÏeüAË </t>
  </si>
  <si>
    <t xml:space="preserve">éðÝEðçÍ\Ò </t>
  </si>
  <si>
    <t xml:space="preserve">»CÖñËçÒáËE </t>
  </si>
  <si>
    <t xml:space="preserve">éãÝéÞ </t>
  </si>
  <si>
    <t xml:space="preserve">»CÜáËòÒ </t>
  </si>
  <si>
    <t xml:space="preserve">éðÚðÛòÍ </t>
  </si>
  <si>
    <t>»üÑ÷ÞãÖöÏAË*</t>
  </si>
  <si>
    <t xml:space="preserve">éðÚòÐéîÏúËäÒ </t>
  </si>
  <si>
    <t xml:space="preserve">éáÒéÖ`îÐ </t>
  </si>
  <si>
    <t xml:space="preserve">õøÜàÓìÓ </t>
  </si>
  <si>
    <t>õøÜàÑKË*</t>
  </si>
  <si>
    <t>ìëÓ*</t>
  </si>
  <si>
    <t xml:space="preserve">»çÍEø </t>
  </si>
  <si>
    <t>èäÒ</t>
  </si>
  <si>
    <t>EðéðÛAÓ</t>
  </si>
  <si>
    <t>íéòÏèÏðÖKÏ</t>
  </si>
  <si>
    <t>íéìÏCÞâÔîË</t>
  </si>
  <si>
    <t>íäÑéøÛEòðÖAÏ</t>
  </si>
  <si>
    <t>ìáÑðÛAË</t>
  </si>
  <si>
    <t>EðéüÐeðAË</t>
  </si>
  <si>
    <t>üÊIåÚæÓëË</t>
  </si>
  <si>
    <t>üeáHÓçÔîË</t>
  </si>
  <si>
    <t>üéðÚáË\Ò</t>
  </si>
  <si>
    <t>EðéåÛæÓîË</t>
  </si>
  <si>
    <t>íéàÏìÐîË</t>
  </si>
  <si>
    <t>íé÷ÚéôÏîË</t>
  </si>
  <si>
    <t>ïFÒîÏ</t>
  </si>
  <si>
    <t>ïæÒ</t>
  </si>
  <si>
    <t>EððÛåàv</t>
  </si>
  <si>
    <t>üeôéìÏàÍîÒ</t>
  </si>
  <si>
    <t>üeáAÓøßîË</t>
  </si>
  <si>
    <t>EðéüÐeöEçAË</t>
  </si>
  <si>
    <t>EðéôÐELàÒ</t>
  </si>
  <si>
    <t>íéìÏAÓñÔîË</t>
  </si>
  <si>
    <t>EäòÐãÞ\ÐåÝ</t>
  </si>
  <si>
    <t>õøÜTÑ</t>
  </si>
  <si>
    <t>üàöÐeé</t>
  </si>
  <si>
    <t>EäáÐZËçÒ\ËåÝ</t>
  </si>
  <si>
    <t>íðÞéîÏéåÚ</t>
  </si>
  <si>
    <t>äçÓåÞöË</t>
  </si>
  <si>
    <t>ìáÑäÑìÒ</t>
  </si>
  <si>
    <t>EðéüÐagøÖAÏ</t>
  </si>
  <si>
    <t>äîÓCÞ</t>
  </si>
  <si>
    <t>åéîÓéÞ</t>
  </si>
  <si>
    <t>íòÓäÓ</t>
  </si>
  <si>
    <t>ìöÐKË</t>
  </si>
  <si>
    <t>äëÓKÓúÑ</t>
  </si>
  <si>
    <t>øáÐeò</t>
  </si>
  <si>
    <t>äåÞäþÍúÑ</t>
  </si>
  <si>
    <t>1 óELàÒ</t>
  </si>
  <si>
    <t>friend</t>
  </si>
  <si>
    <t>2 óìÒàÓ</t>
  </si>
  <si>
    <t>bring-thousands</t>
  </si>
  <si>
    <t>÷øÝAÓ</t>
  </si>
  <si>
    <t>üéåÚæÓ</t>
  </si>
  <si>
    <t>corner-pillar</t>
  </si>
  <si>
    <t>new</t>
  </si>
  <si>
    <t>áèÒçÓ</t>
  </si>
  <si>
    <t>hewer</t>
  </si>
  <si>
    <t>äëÓKÓ</t>
  </si>
  <si>
    <t>thus</t>
  </si>
  <si>
    <t>EæîÓ</t>
  </si>
  <si>
    <t>garner</t>
  </si>
  <si>
    <t>ò¢ÝéèÏðÞ</t>
  </si>
  <si>
    <t>ìáÒñÓ</t>
  </si>
  <si>
    <t>carry</t>
  </si>
  <si>
    <t>a-ten</t>
  </si>
  <si>
    <t>2 ÷ET</t>
  </si>
  <si>
    <t>1 õøÜTÑ</t>
  </si>
  <si>
    <t>breach-1</t>
  </si>
  <si>
    <t>áøÞ÷Ö</t>
  </si>
  <si>
    <t>ããÝøÞ</t>
  </si>
  <si>
    <t>subdue</t>
  </si>
  <si>
    <t>1 áeçøÖ</t>
  </si>
  <si>
    <t>square-1</t>
  </si>
  <si>
    <t>kind-2-various-of</t>
  </si>
  <si>
    <t>äöÓTÓ</t>
  </si>
  <si>
    <t>þäåìý</t>
  </si>
  <si>
    <t>äëøáàå</t>
  </si>
  <si>
    <t>íéìôðä</t>
  </si>
  <si>
    <t>ó÷åæå</t>
  </si>
  <si>
    <t>íéôåôëä</t>
  </si>
  <si>
    <t>äììäàå</t>
  </si>
  <si>
    <t>åøáùé</t>
  </si>
  <si>
    <t>ïüåð</t>
  </si>
  <si>
    <t>åüòá</t>
  </si>
  <si>
    <t>çüåô</t>
  </si>
  <si>
    <t>åüìãâìå</t>
  </si>
  <si>
    <t>òéáùîå</t>
  </si>
  <si>
    <t>çáúé</t>
  </si>
  <si>
    <t>êéüøåáâå</t>
  </si>
  <si>
    <t>åãéâé</t>
  </si>
  <si>
    <t>øãä</t>
  </si>
  <si>
    <t>ãéñçå</t>
  </si>
  <si>
    <t>êãåä</t>
  </si>
  <si>
    <t>æåæòå</t>
  </si>
  <si>
    <t>êéüàøåð</t>
  </si>
  <si>
    <t>åéàø÷</t>
  </si>
  <si>
    <t>êéüìåãâå</t>
  </si>
  <si>
    <t>äðøôñà</t>
  </si>
  <si>
    <t>åäàø÷é</t>
  </si>
  <si>
    <t>êáåè</t>
  </si>
  <si>
    <t>åòéáé</t>
  </si>
  <si>
    <t>íüòåú</t>
  </si>
  <si>
    <t>ìãâå</t>
  </si>
  <si>
    <t>åéáäà</t>
  </si>
  <si>
    <t>íéòúøä</t>
  </si>
  <si>
    <t>åéîçøå</t>
  </si>
  <si>
    <t>ãéîúé</t>
  </si>
  <si>
    <t>üìäü</t>
  </si>
  <si>
    <t>êøáéå</t>
  </si>
  <si>
    <t>äëåëøáé</t>
  </si>
  <si>
    <t>êüåëìî</t>
  </si>
  <si>
    <t>êüøåáâå</t>
  </si>
  <si>
    <t>åéüøåáâ</t>
  </si>
  <si>
    <t>åüåëìî</t>
  </si>
  <si>
    <t>üåëìî</t>
  </si>
  <si>
    <t>íéîìò</t>
  </si>
  <si>
    <t>êüìúîîå</t>
  </si>
  <si>
    <t xml:space="preserve"> 2-151</t>
  </si>
  <si>
    <t xml:space="preserve"> 1-152</t>
  </si>
  <si>
    <t>7 1st</t>
  </si>
  <si>
    <t>äëÓøØáÓàÍåÝ</t>
  </si>
  <si>
    <t>þäÒeìýÌ</t>
  </si>
  <si>
    <t>»îËîÏeøàÍ</t>
  </si>
  <si>
    <t xml:space="preserve"> 9-144</t>
  </si>
  <si>
    <t xml:space="preserve"> 8-145</t>
  </si>
  <si>
    <t xml:space="preserve"> 7-146</t>
  </si>
  <si>
    <t xml:space="preserve"> 6-147</t>
  </si>
  <si>
    <t xml:space="preserve"> 5-148</t>
  </si>
  <si>
    <t xml:space="preserve"> 4-149</t>
  </si>
  <si>
    <t xml:space="preserve"> 3-150</t>
  </si>
  <si>
    <t>äìÓìËäÒàÍåÝ</t>
  </si>
  <si>
    <t>J¸ëÑøØáÓàÍ</t>
  </si>
  <si>
    <t xml:space="preserve"> 16-137</t>
  </si>
  <si>
    <t xml:space="preserve"> 15-138</t>
  </si>
  <si>
    <t xml:space="preserve"> 14-139</t>
  </si>
  <si>
    <t xml:space="preserve"> 13-140</t>
  </si>
  <si>
    <t xml:space="preserve"> 12-141</t>
  </si>
  <si>
    <t xml:space="preserve"> 11-142</t>
  </si>
  <si>
    <t xml:space="preserve"> 10-143</t>
  </si>
  <si>
    <t>ø÷ÜçÐ</t>
  </si>
  <si>
    <t>eüLÓãßâËìÏåÖ</t>
  </si>
  <si>
    <t>ìeã¢BÓ</t>
  </si>
  <si>
    <t xml:space="preserve"> 23-130</t>
  </si>
  <si>
    <t xml:space="preserve"> 22-131</t>
  </si>
  <si>
    <t xml:space="preserve"> 21-132</t>
  </si>
  <si>
    <t xml:space="preserve"> 20-133</t>
  </si>
  <si>
    <t xml:space="preserve"> 19-134</t>
  </si>
  <si>
    <t xml:space="preserve"> 18-135</t>
  </si>
  <si>
    <t xml:space="preserve"> 17-136</t>
  </si>
  <si>
    <t>EãéBÏéÝ</t>
  </si>
  <si>
    <t>»éüÑxEáâËE</t>
  </si>
  <si>
    <t>çAÒúÒéÖ</t>
  </si>
  <si>
    <t xml:space="preserve"> 29-124</t>
  </si>
  <si>
    <t xml:space="preserve"> 28-125</t>
  </si>
  <si>
    <t xml:space="preserve"> 27-126</t>
  </si>
  <si>
    <t xml:space="preserve"> 26-127</t>
  </si>
  <si>
    <t xml:space="preserve"> 25-128</t>
  </si>
  <si>
    <t xml:space="preserve"> 24-129</t>
  </si>
  <si>
    <t>éøÛáËãÚåÖ</t>
  </si>
  <si>
    <t>»ãÜeä</t>
  </si>
  <si>
    <t>øãÝäÍ</t>
  </si>
  <si>
    <t xml:space="preserve"> 35-118</t>
  </si>
  <si>
    <t xml:space="preserve"> 34-119</t>
  </si>
  <si>
    <t xml:space="preserve"> 33-120</t>
  </si>
  <si>
    <t xml:space="preserve"> 32-121</t>
  </si>
  <si>
    <t xml:space="preserve"> 31-122</t>
  </si>
  <si>
    <t xml:space="preserve"> 30-123</t>
  </si>
  <si>
    <t>äPÞøÜTËñÒàÍ</t>
  </si>
  <si>
    <t>»éüËLÓEãâËE</t>
  </si>
  <si>
    <t>EøîÐài</t>
  </si>
  <si>
    <t>»éüÑ`øÖeð</t>
  </si>
  <si>
    <t>æEæòÌåÜ</t>
  </si>
  <si>
    <t xml:space="preserve"> 40-113</t>
  </si>
  <si>
    <t xml:space="preserve"> 39-114</t>
  </si>
  <si>
    <t xml:space="preserve"> 38-115</t>
  </si>
  <si>
    <t xml:space="preserve"> 37-116</t>
  </si>
  <si>
    <t xml:space="preserve"> 36-117</t>
  </si>
  <si>
    <t>áøÝ</t>
  </si>
  <si>
    <t xml:space="preserve"> 46-107</t>
  </si>
  <si>
    <t xml:space="preserve"> 45-108</t>
  </si>
  <si>
    <t xml:space="preserve"> 44-109</t>
  </si>
  <si>
    <t xml:space="preserve"> 43-110</t>
  </si>
  <si>
    <t xml:space="preserve"> 42-111</t>
  </si>
  <si>
    <t xml:space="preserve"> 41-112</t>
  </si>
  <si>
    <t>ãñÑçÓ</t>
  </si>
  <si>
    <t>ìãÞâËE</t>
  </si>
  <si>
    <t>íéÚTÒàÒ</t>
  </si>
  <si>
    <t>ºøÜàÑ</t>
  </si>
  <si>
    <t>íEçøÝåÖ</t>
  </si>
  <si>
    <t xml:space="preserve"> 53-100</t>
  </si>
  <si>
    <t xml:space="preserve"> 52-101</t>
  </si>
  <si>
    <t xml:space="preserve"> 51-102</t>
  </si>
  <si>
    <t xml:space="preserve"> 50-103</t>
  </si>
  <si>
    <t xml:space="preserve"> 49-104</t>
  </si>
  <si>
    <t xml:space="preserve"> 48-105</t>
  </si>
  <si>
    <t xml:space="preserve"> 47-106</t>
  </si>
  <si>
    <t>åéùÓòÍîÒ</t>
  </si>
  <si>
    <t>åéîÓçÍøÝåÖ</t>
  </si>
  <si>
    <t>ìÊKìÒ</t>
  </si>
  <si>
    <t xml:space="preserve"> 60-93</t>
  </si>
  <si>
    <t xml:space="preserve"> 59-94</t>
  </si>
  <si>
    <t xml:space="preserve"> 58-95</t>
  </si>
  <si>
    <t xml:space="preserve"> 57-96</t>
  </si>
  <si>
    <t xml:space="preserve"> 56-97</t>
  </si>
  <si>
    <t xml:space="preserve"> 55-98</t>
  </si>
  <si>
    <t xml:space="preserve"> 54-99</t>
  </si>
  <si>
    <t>äëÓEëøØáÓéÖ</t>
  </si>
  <si>
    <t xml:space="preserve"> 66-87</t>
  </si>
  <si>
    <t xml:space="preserve"> 65-88</t>
  </si>
  <si>
    <t xml:space="preserve"> 64-89</t>
  </si>
  <si>
    <t xml:space="preserve"> 63-90</t>
  </si>
  <si>
    <t xml:space="preserve"> 62-91</t>
  </si>
  <si>
    <t xml:space="preserve"> 61-92</t>
  </si>
  <si>
    <t>»üËøÞEáâËEÖ</t>
  </si>
  <si>
    <t>»üËEëìËîÒ</t>
  </si>
  <si>
    <t xml:space="preserve"> 71-82</t>
  </si>
  <si>
    <t xml:space="preserve"> 70-83</t>
  </si>
  <si>
    <t xml:space="preserve"> 69-84</t>
  </si>
  <si>
    <t xml:space="preserve"> 68-85</t>
  </si>
  <si>
    <t xml:space="preserve"> 67-86</t>
  </si>
  <si>
    <t>eüEëìËîÒ</t>
  </si>
  <si>
    <t>ãeáëËE</t>
  </si>
  <si>
    <t>åéüÓxEáBË</t>
  </si>
  <si>
    <t>ò¢ÝéãÚeäìË</t>
  </si>
  <si>
    <t xml:space="preserve"> 78-75</t>
  </si>
  <si>
    <t xml:space="preserve"> 77-76</t>
  </si>
  <si>
    <t xml:space="preserve"> 76-77</t>
  </si>
  <si>
    <t xml:space="preserve"> 75-78</t>
  </si>
  <si>
    <t xml:space="preserve"> 74-79</t>
  </si>
  <si>
    <t xml:space="preserve"> 73-80</t>
  </si>
  <si>
    <t>70-72-81</t>
  </si>
  <si>
    <t>8 Last</t>
  </si>
  <si>
    <t>øeãåÞ</t>
  </si>
  <si>
    <t>»\ËìËúÑîËîÑE</t>
  </si>
  <si>
    <t>íéîÏìÓr</t>
  </si>
  <si>
    <t xml:space="preserve"> 86-67</t>
  </si>
  <si>
    <t xml:space="preserve"> 85-68</t>
  </si>
  <si>
    <t xml:space="preserve"> 84-69</t>
  </si>
  <si>
    <t xml:space="preserve"> 83-70</t>
  </si>
  <si>
    <t>80-82-71</t>
  </si>
  <si>
    <t xml:space="preserve"> 81-72</t>
  </si>
  <si>
    <t xml:space="preserve"> 80-73</t>
  </si>
  <si>
    <t>77-79-74</t>
  </si>
  <si>
    <t>íéôÏEôKËäÒ</t>
  </si>
  <si>
    <t>ó÷ÛeæåÖ</t>
  </si>
  <si>
    <t>íéìÏôËÊPäÒ</t>
  </si>
  <si>
    <t xml:space="preserve"> 93-60</t>
  </si>
  <si>
    <t xml:space="preserve"> 92-61</t>
  </si>
  <si>
    <t xml:space="preserve"> 91-62</t>
  </si>
  <si>
    <t>88-90-63</t>
  </si>
  <si>
    <t xml:space="preserve"> 89-64</t>
  </si>
  <si>
    <t xml:space="preserve"> 88-65</t>
  </si>
  <si>
    <t xml:space="preserve"> 87-66</t>
  </si>
  <si>
    <t>ïüÐeð</t>
  </si>
  <si>
    <t>EøAÐùÒéÖ</t>
  </si>
  <si>
    <t>éðÛéòÐ</t>
  </si>
  <si>
    <t xml:space="preserve"> 103-50</t>
  </si>
  <si>
    <t xml:space="preserve"> 102-51</t>
  </si>
  <si>
    <t xml:space="preserve"> 101-52</t>
  </si>
  <si>
    <t xml:space="preserve"> 100-53</t>
  </si>
  <si>
    <t xml:space="preserve"> 99-54</t>
  </si>
  <si>
    <t xml:space="preserve"> 98-55</t>
  </si>
  <si>
    <t xml:space="preserve"> 97-56</t>
  </si>
  <si>
    <t xml:space="preserve"> 96-57</t>
  </si>
  <si>
    <t xml:space="preserve"> 95-58</t>
  </si>
  <si>
    <t xml:space="preserve"> 94-59</t>
  </si>
  <si>
    <t>ò¢ÝéAÏùËîÒE</t>
  </si>
  <si>
    <t>ç¢ÝüÐeT</t>
  </si>
  <si>
    <t xml:space="preserve"> 110-43</t>
  </si>
  <si>
    <t xml:space="preserve"> 109-44</t>
  </si>
  <si>
    <t xml:space="preserve"> 108-45</t>
  </si>
  <si>
    <t xml:space="preserve"> 107-46</t>
  </si>
  <si>
    <t xml:space="preserve"> 106-47</t>
  </si>
  <si>
    <t xml:space="preserve"> 105-48</t>
  </si>
  <si>
    <t xml:space="preserve"> 104-49</t>
  </si>
  <si>
    <t>ãéñÏçÓåÖ</t>
  </si>
  <si>
    <t>åéëÓøÞCÖ</t>
  </si>
  <si>
    <t xml:space="preserve"> 117-36</t>
  </si>
  <si>
    <t xml:space="preserve"> 116-37</t>
  </si>
  <si>
    <t xml:space="preserve"> 115-38</t>
  </si>
  <si>
    <t xml:space="preserve"> 114-39</t>
  </si>
  <si>
    <t xml:space="preserve"> 113-40</t>
  </si>
  <si>
    <t xml:space="preserve"> 112-41</t>
  </si>
  <si>
    <t xml:space="preserve"> 111-42</t>
  </si>
  <si>
    <t>üîÑàÌáÑ</t>
  </si>
  <si>
    <t>EäàÔøÞ÷ÖéÚ</t>
  </si>
  <si>
    <t>åéàÓøÖw</t>
  </si>
  <si>
    <t xml:space="preserve"> 125-28</t>
  </si>
  <si>
    <t xml:space="preserve"> 124-29</t>
  </si>
  <si>
    <t xml:space="preserve"> 123-30</t>
  </si>
  <si>
    <t xml:space="preserve"> 122-31</t>
  </si>
  <si>
    <t xml:space="preserve"> 121-32</t>
  </si>
  <si>
    <t xml:space="preserve"> 120-33</t>
  </si>
  <si>
    <t xml:space="preserve"> 119-34</t>
  </si>
  <si>
    <t xml:space="preserve"> 118-35</t>
  </si>
  <si>
    <t>íüÓòÓåÖúÒ</t>
  </si>
  <si>
    <t>åéàÓøÛéÖ</t>
  </si>
  <si>
    <t>ïeöøÖ</t>
  </si>
  <si>
    <t>130-132-21</t>
  </si>
  <si>
    <t xml:space="preserve"> 131-22</t>
  </si>
  <si>
    <t xml:space="preserve"> 130-23</t>
  </si>
  <si>
    <t xml:space="preserve"> 129-24</t>
  </si>
  <si>
    <t xml:space="preserve"> 128-25</t>
  </si>
  <si>
    <t xml:space="preserve"> 127-26</t>
  </si>
  <si>
    <t xml:space="preserve"> 126-27</t>
  </si>
  <si>
    <t>ãéîÏúËéÝ</t>
  </si>
  <si>
    <t>åéáÓäÍ`</t>
  </si>
  <si>
    <t xml:space="preserve"> 141-12</t>
  </si>
  <si>
    <t xml:space="preserve"> 140-13</t>
  </si>
  <si>
    <t xml:space="preserve"> 139-14</t>
  </si>
  <si>
    <t xml:space="preserve"> 138-15</t>
  </si>
  <si>
    <t xml:space="preserve"> 137-16</t>
  </si>
  <si>
    <t xml:space="preserve"> 136-17</t>
  </si>
  <si>
    <t xml:space="preserve"> 135-18</t>
  </si>
  <si>
    <t xml:space="preserve"> 134-19</t>
  </si>
  <si>
    <t xml:space="preserve"> 133-20</t>
  </si>
  <si>
    <t>ºøÛáÓéåÚ</t>
  </si>
  <si>
    <t>øAÑãÝéÖ</t>
  </si>
  <si>
    <t>üLÒäÏ\Ë</t>
  </si>
  <si>
    <t xml:space="preserve"> 152-1</t>
  </si>
  <si>
    <t xml:space="preserve"> 151-2</t>
  </si>
  <si>
    <t xml:space="preserve"> 150-3</t>
  </si>
  <si>
    <t xml:space="preserve"> 149-4</t>
  </si>
  <si>
    <t xml:space="preserve"> 148-5</t>
  </si>
  <si>
    <t xml:space="preserve"> 147-6</t>
  </si>
  <si>
    <t xml:space="preserve"> 146-7</t>
  </si>
  <si>
    <t xml:space="preserve"> 145-8</t>
  </si>
  <si>
    <t xml:space="preserve"> 144-9</t>
  </si>
  <si>
    <t xml:space="preserve"> 143-10</t>
  </si>
  <si>
    <t xml:space="preserve"> 142-11</t>
  </si>
  <si>
    <t xml:space="preserve">íãàä </t>
  </si>
  <si>
    <t xml:space="preserve">åéáäà </t>
  </si>
  <si>
    <t xml:space="preserve">íìëà </t>
  </si>
  <si>
    <t xml:space="preserve">þäåìý </t>
  </si>
  <si>
    <t xml:space="preserve">íéôà </t>
  </si>
  <si>
    <t xml:space="preserve">êøà </t>
  </si>
  <si>
    <t>slow</t>
  </si>
  <si>
    <t xml:space="preserve">øùá </t>
  </si>
  <si>
    <t xml:space="preserve">éøáãå </t>
  </si>
  <si>
    <t xml:space="preserve">åéëøã </t>
  </si>
  <si>
    <t xml:space="preserve">êãåä </t>
  </si>
  <si>
    <t xml:space="preserve">øëæ </t>
  </si>
  <si>
    <t>ó÷æ</t>
  </si>
  <si>
    <t xml:space="preserve">ó÷åæå </t>
  </si>
  <si>
    <t>raise-up</t>
  </si>
  <si>
    <t xml:space="preserve">éç </t>
  </si>
  <si>
    <t xml:space="preserve">ïåðç </t>
  </si>
  <si>
    <t xml:space="preserve">ãñç </t>
  </si>
  <si>
    <t xml:space="preserve">ø÷ç </t>
  </si>
  <si>
    <t>deep-thing</t>
  </si>
  <si>
    <t xml:space="preserve">êáåè </t>
  </si>
  <si>
    <t xml:space="preserve">òéãåäì </t>
  </si>
  <si>
    <t xml:space="preserve">íòéúåéå </t>
  </si>
  <si>
    <t>óôë</t>
  </si>
  <si>
    <t xml:space="preserve">íéôåôëä </t>
  </si>
  <si>
    <t xml:space="preserve">êìîä </t>
  </si>
  <si>
    <t>äìúîî</t>
  </si>
  <si>
    <t xml:space="preserve">êüìúîîå </t>
  </si>
  <si>
    <t xml:space="preserve">åòéáé </t>
  </si>
  <si>
    <t xml:space="preserve">åãéâé </t>
  </si>
  <si>
    <t xml:space="preserve">íéìôðä </t>
  </si>
  <si>
    <t xml:space="preserve">ïüåð </t>
  </si>
  <si>
    <t xml:space="preserve">êîåñ </t>
  </si>
  <si>
    <t xml:space="preserve">äðøôñà </t>
  </si>
  <si>
    <t xml:space="preserve">æåæòå </t>
  </si>
  <si>
    <t xml:space="preserve">åüòá </t>
  </si>
  <si>
    <t xml:space="preserve">éô </t>
  </si>
  <si>
    <t xml:space="preserve">çüåô </t>
  </si>
  <si>
    <t xml:space="preserve">åúã÷ </t>
  </si>
  <si>
    <t xml:space="preserve">áåø÷ </t>
  </si>
  <si>
    <t xml:space="preserve">áø </t>
  </si>
  <si>
    <t xml:space="preserve">êîîåøà </t>
  </si>
  <si>
    <t xml:space="preserve">íåçøå </t>
  </si>
  <si>
    <t xml:space="preserve">åéîçøå </t>
  </si>
  <si>
    <t xml:space="preserve">åððøé </t>
  </si>
  <si>
    <t xml:space="preserve">íéòúøä </t>
  </si>
  <si>
    <t xml:space="preserve">òéáùîå </t>
  </si>
  <si>
    <t xml:space="preserve">åøáùé </t>
  </si>
  <si>
    <t xml:space="preserve">äçéùà </t>
  </si>
  <si>
    <t>çáú</t>
  </si>
  <si>
    <t xml:space="preserve">çáúé </t>
  </si>
  <si>
    <t>äòåú</t>
  </si>
  <si>
    <t xml:space="preserve">íüòåú </t>
  </si>
  <si>
    <t>ãîú</t>
  </si>
  <si>
    <t xml:space="preserve">ãéîúé </t>
  </si>
  <si>
    <t xml:space="preserve">òîúé </t>
  </si>
  <si>
    <t xml:space="preserve">øîåú </t>
  </si>
  <si>
    <t xml:space="preserve">åøîàé </t>
  </si>
  <si>
    <t xml:space="preserve">ìåãâ </t>
  </si>
  <si>
    <t xml:space="preserve">ìãâå </t>
  </si>
  <si>
    <t xml:space="preserve">êéüìåãâå </t>
  </si>
  <si>
    <t xml:space="preserve">åüìãâìå </t>
  </si>
  <si>
    <t xml:space="preserve">øáãé </t>
  </si>
  <si>
    <t xml:space="preserve">åøáãé </t>
  </si>
  <si>
    <t xml:space="preserve">øãä </t>
  </si>
  <si>
    <t xml:space="preserve">äììäàå </t>
  </si>
  <si>
    <t xml:space="preserve">ììäîå </t>
  </si>
  <si>
    <t xml:space="preserve">ãéñçå </t>
  </si>
  <si>
    <t xml:space="preserve">êéãéñçå </t>
  </si>
  <si>
    <t xml:space="preserve">åéàøé </t>
  </si>
  <si>
    <t xml:space="preserve">êéüàøåð </t>
  </si>
  <si>
    <t xml:space="preserve">åäàø÷é </t>
  </si>
  <si>
    <t xml:space="preserve">åéàø÷ </t>
  </si>
  <si>
    <t xml:space="preserve">äìäü </t>
  </si>
  <si>
    <t xml:space="preserve">üìäü </t>
  </si>
  <si>
    <t xml:space="preserve">åéüøåáâ </t>
  </si>
  <si>
    <t xml:space="preserve">êéüøåáâå </t>
  </si>
  <si>
    <t xml:space="preserve">êüøåáâå </t>
  </si>
  <si>
    <t xml:space="preserve">ãåáëå </t>
  </si>
  <si>
    <t xml:space="preserve">ãåáë </t>
  </si>
  <si>
    <t xml:space="preserve">êîú </t>
  </si>
  <si>
    <t xml:space="preserve">êëøáà </t>
  </si>
  <si>
    <t xml:space="preserve">äëøáàå </t>
  </si>
  <si>
    <t xml:space="preserve">êøáéå </t>
  </si>
  <si>
    <t xml:space="preserve">äëåëøáé </t>
  </si>
  <si>
    <t xml:space="preserve">øåãå </t>
  </si>
  <si>
    <t xml:space="preserve">üåëìî </t>
  </si>
  <si>
    <t xml:space="preserve">åüåëìî </t>
  </si>
  <si>
    <t xml:space="preserve">êüåëìî </t>
  </si>
  <si>
    <t xml:space="preserve">åéùòî </t>
  </si>
  <si>
    <t xml:space="preserve">íéîìò </t>
  </si>
  <si>
    <t>üàå*</t>
  </si>
  <si>
    <t>ìëá*</t>
  </si>
  <si>
    <t>éìÏìËäÒ</t>
  </si>
  <si>
    <t>íé÷ÚEúòÍìÓ</t>
  </si>
  <si>
    <t>ïüÐp</t>
  </si>
  <si>
    <t>äìÓìËäÒàÍ</t>
  </si>
  <si>
    <t>íéáÏòÐøÖìÓ</t>
  </si>
  <si>
    <t>øé\ÏîÒ</t>
  </si>
  <si>
    <t>íéøÚEñàÍ</t>
  </si>
  <si>
    <t>ç¢Ý÷ÛÊT</t>
  </si>
  <si>
    <t>íéøÚåÖòÏ</t>
  </si>
  <si>
    <t>EçèËáË\Ï</t>
  </si>
  <si>
    <t>íéáÏéãÚðÖáÏ</t>
  </si>
  <si>
    <t>ó÷Ûf</t>
  </si>
  <si>
    <t>íéôÏEôKË</t>
  </si>
  <si>
    <t>ïéàÐúÑ</t>
  </si>
  <si>
    <t>äòÓEúüË</t>
  </si>
  <si>
    <t>àöÐ\Ð</t>
  </si>
  <si>
    <t>øîÐz</t>
  </si>
  <si>
    <t>eçEø</t>
  </si>
  <si>
    <t>áúÔéÞ</t>
  </si>
  <si>
    <t>íéøÚBÐ</t>
  </si>
  <si>
    <t>eüîÓãÖàÒìË</t>
  </si>
  <si>
    <t>äðÞîÓìËàÒåÖ</t>
  </si>
  <si>
    <t>ããÛeòéÖ</t>
  </si>
  <si>
    <t>åéüÓpÊ\úËòÑ</t>
  </si>
  <si>
    <t>üEÛòÒéÖ</t>
  </si>
  <si>
    <t>ìýÐúÑ</t>
  </si>
  <si>
    <t>eøæËòÑAË</t>
  </si>
  <si>
    <t>eøáËùÏ</t>
  </si>
  <si>
    <t>ºþÏäÒlýÌ</t>
  </si>
  <si>
    <t>íAÓ</t>
  </si>
  <si>
    <t>øîÐÊZäÒ</t>
  </si>
  <si>
    <t xml:space="preserve"> 4-78</t>
  </si>
  <si>
    <t xml:space="preserve"> 3-79</t>
  </si>
  <si>
    <t xml:space="preserve"> 2-80</t>
  </si>
  <si>
    <t xml:space="preserve"> 1-81</t>
  </si>
  <si>
    <t>1-83</t>
  </si>
  <si>
    <t xml:space="preserve"> 10-72</t>
  </si>
  <si>
    <t xml:space="preserve"> 9-73</t>
  </si>
  <si>
    <t xml:space="preserve"> 8-74</t>
  </si>
  <si>
    <t xml:space="preserve"> 7-75</t>
  </si>
  <si>
    <t xml:space="preserve"> 6-76</t>
  </si>
  <si>
    <t xml:space="preserve"> 5-77</t>
  </si>
  <si>
    <t>ïáÑAË</t>
  </si>
  <si>
    <t xml:space="preserve"> 18-64</t>
  </si>
  <si>
    <t xml:space="preserve"> 17-65</t>
  </si>
  <si>
    <t xml:space="preserve"> 16-66</t>
  </si>
  <si>
    <t xml:space="preserve"> 15-67</t>
  </si>
  <si>
    <t xml:space="preserve"> 14-68</t>
  </si>
  <si>
    <t xml:space="preserve"> 13-69</t>
  </si>
  <si>
    <t xml:space="preserve"> 12-70</t>
  </si>
  <si>
    <t xml:space="preserve"> 11-71</t>
  </si>
  <si>
    <t xml:space="preserve"> 26-56</t>
  </si>
  <si>
    <t xml:space="preserve"> 25-57</t>
  </si>
  <si>
    <t xml:space="preserve"> 24-58</t>
  </si>
  <si>
    <t xml:space="preserve"> 23-59</t>
  </si>
  <si>
    <t xml:space="preserve"> 22-60</t>
  </si>
  <si>
    <t xml:space="preserve"> 21-61</t>
  </si>
  <si>
    <t xml:space="preserve"> 20-62</t>
  </si>
  <si>
    <t xml:space="preserve"> 19-63</t>
  </si>
  <si>
    <t xml:space="preserve"> 34-48</t>
  </si>
  <si>
    <t xml:space="preserve"> 33-49</t>
  </si>
  <si>
    <t xml:space="preserve"> 32-50</t>
  </si>
  <si>
    <t xml:space="preserve"> 31-51</t>
  </si>
  <si>
    <t xml:space="preserve"> 30-52</t>
  </si>
  <si>
    <t xml:space="preserve"> 29-53</t>
  </si>
  <si>
    <t xml:space="preserve"> 28-54</t>
  </si>
  <si>
    <t xml:space="preserve"> 27-55</t>
  </si>
  <si>
    <t xml:space="preserve"> 46-36</t>
  </si>
  <si>
    <t xml:space="preserve"> 45-37</t>
  </si>
  <si>
    <t xml:space="preserve"> 44-38</t>
  </si>
  <si>
    <t xml:space="preserve"> 43-39</t>
  </si>
  <si>
    <t xml:space="preserve"> 41-41</t>
  </si>
  <si>
    <t xml:space="preserve"> 39-43</t>
  </si>
  <si>
    <t xml:space="preserve"> 38-44</t>
  </si>
  <si>
    <t xml:space="preserve"> 37-45</t>
  </si>
  <si>
    <t xml:space="preserve"> 36-46</t>
  </si>
  <si>
    <t xml:space="preserve"> 35-47</t>
  </si>
  <si>
    <t xml:space="preserve"> 55-27</t>
  </si>
  <si>
    <t xml:space="preserve"> 54-28</t>
  </si>
  <si>
    <t xml:space="preserve"> 53-29</t>
  </si>
  <si>
    <t xml:space="preserve"> 52-30</t>
  </si>
  <si>
    <t xml:space="preserve"> 51-31</t>
  </si>
  <si>
    <t xml:space="preserve"> 50-32</t>
  </si>
  <si>
    <t xml:space="preserve"> 49-33</t>
  </si>
  <si>
    <t xml:space="preserve"> 48-34</t>
  </si>
  <si>
    <t xml:space="preserve"> 47-35</t>
  </si>
  <si>
    <t xml:space="preserve"> 64-18</t>
  </si>
  <si>
    <t xml:space="preserve"> 63-19</t>
  </si>
  <si>
    <t xml:space="preserve"> 62-20</t>
  </si>
  <si>
    <t xml:space="preserve"> 61-21</t>
  </si>
  <si>
    <t xml:space="preserve"> 60-22</t>
  </si>
  <si>
    <t xml:space="preserve"> 59-23</t>
  </si>
  <si>
    <t xml:space="preserve"> 58-24</t>
  </si>
  <si>
    <t xml:space="preserve"> 57-25</t>
  </si>
  <si>
    <t xml:space="preserve"> 56-26</t>
  </si>
  <si>
    <t xml:space="preserve"> 74-8</t>
  </si>
  <si>
    <t xml:space="preserve"> 73-9</t>
  </si>
  <si>
    <t xml:space="preserve"> 72-10</t>
  </si>
  <si>
    <t xml:space="preserve"> 71-11</t>
  </si>
  <si>
    <t xml:space="preserve"> 70-12</t>
  </si>
  <si>
    <t xml:space="preserve"> 69-13</t>
  </si>
  <si>
    <t xml:space="preserve"> 68-14</t>
  </si>
  <si>
    <t xml:space="preserve"> 67-15</t>
  </si>
  <si>
    <t xml:space="preserve"> 66-16</t>
  </si>
  <si>
    <t xml:space="preserve"> 65-17</t>
  </si>
  <si>
    <t>8</t>
  </si>
  <si>
    <t>83-1</t>
  </si>
  <si>
    <t xml:space="preserve"> 81-1</t>
  </si>
  <si>
    <t xml:space="preserve"> 80-2</t>
  </si>
  <si>
    <t xml:space="preserve"> 79-3</t>
  </si>
  <si>
    <t xml:space="preserve"> 78-4</t>
  </si>
  <si>
    <t xml:space="preserve"> 77-5</t>
  </si>
  <si>
    <t xml:space="preserve"> 76-6</t>
  </si>
  <si>
    <t xml:space="preserve"> 75-7</t>
  </si>
  <si>
    <t xml:space="preserve">åãáà </t>
  </si>
  <si>
    <t xml:space="preserve">íãà </t>
  </si>
  <si>
    <t>äîãà</t>
  </si>
  <si>
    <t xml:space="preserve">åüîãàì </t>
  </si>
  <si>
    <t xml:space="preserve">ïéàú </t>
  </si>
  <si>
    <t xml:space="preserve">ìýú </t>
  </si>
  <si>
    <t xml:space="preserve">äðîìàå </t>
  </si>
  <si>
    <t xml:space="preserve">üîà </t>
  </si>
  <si>
    <t>øñà</t>
  </si>
  <si>
    <t xml:space="preserve">íéøåñà </t>
  </si>
  <si>
    <t xml:space="preserve">éøúà </t>
  </si>
  <si>
    <t xml:space="preserve">åçèáü </t>
  </si>
  <si>
    <t xml:space="preserve">ïáá </t>
  </si>
  <si>
    <t xml:space="preserve">íéøâ </t>
  </si>
  <si>
    <t xml:space="preserve">êøãå </t>
  </si>
  <si>
    <t xml:space="preserve">àåää </t>
  </si>
  <si>
    <t xml:space="preserve">ó÷æ </t>
  </si>
  <si>
    <t xml:space="preserve">ééçá </t>
  </si>
  <si>
    <t xml:space="preserve">íéä </t>
  </si>
  <si>
    <t xml:space="preserve">á÷òé </t>
  </si>
  <si>
    <t xml:space="preserve">àöü </t>
  </si>
  <si>
    <t xml:space="preserve">íåüé </t>
  </si>
  <si>
    <t xml:space="preserve">íéôåôë </t>
  </si>
  <si>
    <t xml:space="preserve">íçì </t>
  </si>
  <si>
    <t xml:space="preserve">êìîé </t>
  </si>
  <si>
    <t>reign-1</t>
  </si>
  <si>
    <t>áéãð</t>
  </si>
  <si>
    <t xml:space="preserve">íéáéãðá </t>
  </si>
  <si>
    <t xml:space="preserve">ïüð </t>
  </si>
  <si>
    <t>øüð</t>
  </si>
  <si>
    <t xml:space="preserve">øéüî </t>
  </si>
  <si>
    <t xml:space="preserve">éãåòá </t>
  </si>
  <si>
    <t xml:space="preserve">ããåòé </t>
  </si>
  <si>
    <t xml:space="preserve">íéøåò </t>
  </si>
  <si>
    <t>blind-1</t>
  </si>
  <si>
    <t>üåò</t>
  </si>
  <si>
    <t xml:space="preserve">üåòé </t>
  </si>
  <si>
    <t>be-crooked</t>
  </si>
  <si>
    <t xml:space="preserve">åøæòá </t>
  </si>
  <si>
    <t xml:space="preserve">íé÷åúòì </t>
  </si>
  <si>
    <t>ïåüûò</t>
  </si>
  <si>
    <t xml:space="preserve">åéüðüúò </t>
  </si>
  <si>
    <t>plan-1</t>
  </si>
  <si>
    <t>ç÷ô</t>
  </si>
  <si>
    <t xml:space="preserve">ç÷ô </t>
  </si>
  <si>
    <t>open-2</t>
  </si>
  <si>
    <t xml:space="preserve">åçåø </t>
  </si>
  <si>
    <t xml:space="preserve">íéáòøì </t>
  </si>
  <si>
    <t>hungry</t>
  </si>
  <si>
    <t xml:space="preserve">íéòúø </t>
  </si>
  <si>
    <t xml:space="preserve">åøáù </t>
  </si>
  <si>
    <t xml:space="preserve">äòåúü </t>
  </si>
  <si>
    <t xml:space="preserve">øãå </t>
  </si>
  <si>
    <t xml:space="preserve">øãì </t>
  </si>
  <si>
    <t xml:space="preserve">øîúä </t>
  </si>
  <si>
    <t xml:space="preserve">øîú </t>
  </si>
  <si>
    <t xml:space="preserve">åþäìý </t>
  </si>
  <si>
    <t xml:space="preserve">êþäìý </t>
  </si>
  <si>
    <t xml:space="preserve">éììä </t>
  </si>
  <si>
    <t xml:space="preserve">äéåììä </t>
  </si>
  <si>
    <t>No/Sup</t>
  </si>
  <si>
    <t>No/Sub</t>
  </si>
  <si>
    <t>éçáú</t>
  </si>
  <si>
    <t>üøåáâá</t>
  </si>
  <si>
    <t>éììä</t>
  </si>
  <si>
    <t>é÷åúá</t>
  </si>
  <si>
    <t>úéàä</t>
  </si>
  <si>
    <t>äöøé</t>
  </si>
  <si>
    <t>äöåø</t>
  </si>
  <si>
    <t>äðåá</t>
  </si>
  <si>
    <t>éçéøá</t>
  </si>
  <si>
    <t>êéøòú</t>
  </si>
  <si>
    <t>éçãð</t>
  </si>
  <si>
    <t>íéìçéîä</t>
  </si>
  <si>
    <t>êáø÷á</t>
  </si>
  <si>
    <t>ñðëé</t>
  </si>
  <si>
    <t>íùä</t>
  </si>
  <si>
    <t>êìåáâ</t>
  </si>
  <si>
    <t>éøåáúì</t>
  </si>
  <si>
    <t>úáçîå</t>
  </si>
  <si>
    <t>íéèç</t>
  </si>
  <si>
    <t>íüåáöòì</t>
  </si>
  <si>
    <t>êòéáùé</t>
  </si>
  <si>
    <t>äðåî</t>
  </si>
  <si>
    <t>çìúä</t>
  </si>
  <si>
    <t>åüøîà</t>
  </si>
  <si>
    <t>íéáëåëì</t>
  </si>
  <si>
    <t>íìëì</t>
  </si>
  <si>
    <t>àø÷é</t>
  </si>
  <si>
    <t>õåøé</t>
  </si>
  <si>
    <t>åðþðåãý</t>
  </si>
  <si>
    <t>ïüðä</t>
  </si>
  <si>
    <t>âìú</t>
  </si>
  <si>
    <t>øîöë</t>
  </si>
  <si>
    <t>åüðåáüì</t>
  </si>
  <si>
    <t>øåôë</t>
  </si>
  <si>
    <t>øôàë</t>
  </si>
  <si>
    <t>øæôé</t>
  </si>
  <si>
    <t>ããåòî</t>
  </si>
  <si>
    <t>êéìúî</t>
  </si>
  <si>
    <t>åçø÷</t>
  </si>
  <si>
    <t>íéüôë</t>
  </si>
  <si>
    <t>ìéôúî</t>
  </si>
  <si>
    <t>åüø÷</t>
  </si>
  <si>
    <t>íñîéå</t>
  </si>
  <si>
    <t>åðþäìýì</t>
  </si>
  <si>
    <t>åìæé</t>
  </si>
  <si>
    <t>äñëîä</t>
  </si>
  <si>
    <t>ãéâî</t>
  </si>
  <si>
    <t>íéáòá</t>
  </si>
  <si>
    <t>ïéëîä</t>
  </si>
  <si>
    <t>åéèôúîå</t>
  </si>
  <si>
    <t>çéîöîä</t>
  </si>
  <si>
    <t>øéöç</t>
  </si>
  <si>
    <t>äîäáì</t>
  </si>
  <si>
    <t>äîçì</t>
  </si>
  <si>
    <t>íéèôúîå</t>
  </si>
  <si>
    <t>íåòãé</t>
  </si>
  <si>
    <t>åàø÷é</t>
  </si>
  <si>
    <t xml:space="preserve">åðþðåãý </t>
  </si>
  <si>
    <t xml:space="preserve">úéàä </t>
  </si>
  <si>
    <t>äøîà</t>
  </si>
  <si>
    <t xml:space="preserve">åüøîà </t>
  </si>
  <si>
    <t xml:space="preserve">øôàë </t>
  </si>
  <si>
    <t>ash</t>
  </si>
  <si>
    <t xml:space="preserve">äîäáì </t>
  </si>
  <si>
    <t xml:space="preserve">äðåá </t>
  </si>
  <si>
    <t>çéøá</t>
  </si>
  <si>
    <t xml:space="preserve">éçéøá </t>
  </si>
  <si>
    <t>bar</t>
  </si>
  <si>
    <t xml:space="preserve">êøá </t>
  </si>
  <si>
    <t xml:space="preserve">êìåáâ </t>
  </si>
  <si>
    <t xml:space="preserve">üøåáâá </t>
  </si>
  <si>
    <t xml:space="preserve">éåâ </t>
  </si>
  <si>
    <t>úáç</t>
  </si>
  <si>
    <t xml:space="preserve">úáçîå </t>
  </si>
  <si>
    <t>saddle</t>
  </si>
  <si>
    <t xml:space="preserve">÷æç </t>
  </si>
  <si>
    <t xml:space="preserve">íéèç </t>
  </si>
  <si>
    <t>wheat</t>
  </si>
  <si>
    <t xml:space="preserve">áìç </t>
  </si>
  <si>
    <t>fat</t>
  </si>
  <si>
    <t xml:space="preserve">åãñçì </t>
  </si>
  <si>
    <t xml:space="preserve">õôçé </t>
  </si>
  <si>
    <t xml:space="preserve">øéöç </t>
  </si>
  <si>
    <t xml:space="preserve">åé÷ç </t>
  </si>
  <si>
    <t xml:space="preserve">íåòãé </t>
  </si>
  <si>
    <t xml:space="preserve">íéìçéîä </t>
  </si>
  <si>
    <t xml:space="preserve">á÷òéì </t>
  </si>
  <si>
    <t>áëåë</t>
  </si>
  <si>
    <t xml:space="preserve">íéáëåëì </t>
  </si>
  <si>
    <t xml:space="preserve">ïéëîä </t>
  </si>
  <si>
    <t xml:space="preserve">çë </t>
  </si>
  <si>
    <t xml:space="preserve">ïë </t>
  </si>
  <si>
    <t xml:space="preserve">ñðëé </t>
  </si>
  <si>
    <t xml:space="preserve">äñëîä </t>
  </si>
  <si>
    <t xml:space="preserve">øåôë </t>
  </si>
  <si>
    <t>hoarfrost</t>
  </si>
  <si>
    <t xml:space="preserve">áì </t>
  </si>
  <si>
    <t xml:space="preserve">äîçì </t>
  </si>
  <si>
    <t xml:space="preserve">äøäî </t>
  </si>
  <si>
    <t xml:space="preserve">øèî </t>
  </si>
  <si>
    <t>äðî</t>
  </si>
  <si>
    <t xml:space="preserve">äðåî </t>
  </si>
  <si>
    <t xml:space="preserve">íñîéå </t>
  </si>
  <si>
    <t xml:space="preserve">äåàð </t>
  </si>
  <si>
    <t>comely</t>
  </si>
  <si>
    <t xml:space="preserve">ãéâî </t>
  </si>
  <si>
    <t>çãð</t>
  </si>
  <si>
    <t xml:space="preserve">éçãð </t>
  </si>
  <si>
    <t>keep-an-outcast</t>
  </si>
  <si>
    <t xml:space="preserve">åìæé </t>
  </si>
  <si>
    <t xml:space="preserve">íéòð </t>
  </si>
  <si>
    <t>áûð</t>
  </si>
  <si>
    <t>blow-1</t>
  </si>
  <si>
    <t>ñåñ</t>
  </si>
  <si>
    <t xml:space="preserve">ñåñä </t>
  </si>
  <si>
    <t>áò</t>
  </si>
  <si>
    <t xml:space="preserve">íéáòá </t>
  </si>
  <si>
    <t xml:space="preserve">ããåòî </t>
  </si>
  <si>
    <t xml:space="preserve">ãîòé </t>
  </si>
  <si>
    <t xml:space="preserve">åðò </t>
  </si>
  <si>
    <t>üáöò</t>
  </si>
  <si>
    <t xml:space="preserve">íüåáöòì </t>
  </si>
  <si>
    <t xml:space="preserve">áøò </t>
  </si>
  <si>
    <t>raven</t>
  </si>
  <si>
    <t xml:space="preserve">øæôé </t>
  </si>
  <si>
    <t>üô</t>
  </si>
  <si>
    <t xml:space="preserve">íéüôë </t>
  </si>
  <si>
    <t>morsel</t>
  </si>
  <si>
    <t>çîö</t>
  </si>
  <si>
    <t xml:space="preserve">çéîöîä </t>
  </si>
  <si>
    <t>øîö</t>
  </si>
  <si>
    <t xml:space="preserve">øîöë </t>
  </si>
  <si>
    <t>wool</t>
  </si>
  <si>
    <t xml:space="preserve">êáø÷á </t>
  </si>
  <si>
    <t>äø÷</t>
  </si>
  <si>
    <t xml:space="preserve">åüø÷ </t>
  </si>
  <si>
    <t>cold-1</t>
  </si>
  <si>
    <t xml:space="preserve">åçø÷ </t>
  </si>
  <si>
    <t>ice</t>
  </si>
  <si>
    <t>õåø</t>
  </si>
  <si>
    <t xml:space="preserve">õåøé </t>
  </si>
  <si>
    <t>àôø</t>
  </si>
  <si>
    <t xml:space="preserve">àôøä </t>
  </si>
  <si>
    <t xml:space="preserve">êòéáùé </t>
  </si>
  <si>
    <t xml:space="preserve">íùä </t>
  </si>
  <si>
    <t xml:space="preserve">éçáú </t>
  </si>
  <si>
    <t xml:space="preserve">éøåáúì </t>
  </si>
  <si>
    <t>÷åú</t>
  </si>
  <si>
    <t xml:space="preserve">é÷åúá </t>
  </si>
  <si>
    <t xml:space="preserve">âìú </t>
  </si>
  <si>
    <t>snow</t>
  </si>
  <si>
    <t xml:space="preserve">êéìúî </t>
  </si>
  <si>
    <t xml:space="preserve">üåîú </t>
  </si>
  <si>
    <t xml:space="preserve">êéøòú </t>
  </si>
  <si>
    <t>ìôú</t>
  </si>
  <si>
    <t xml:space="preserve">ìéôúî </t>
  </si>
  <si>
    <t xml:space="preserve">åüðåáüì </t>
  </si>
  <si>
    <t xml:space="preserve">êéðá </t>
  </si>
  <si>
    <t xml:space="preserve">äøîæ </t>
  </si>
  <si>
    <t xml:space="preserve">åøîæ </t>
  </si>
  <si>
    <t xml:space="preserve">íìúåøé </t>
  </si>
  <si>
    <t xml:space="preserve">ìàøùéì </t>
  </si>
  <si>
    <t xml:space="preserve">íìëì </t>
  </si>
  <si>
    <t xml:space="preserve">åéèôúîå </t>
  </si>
  <si>
    <t xml:space="preserve">íéèôúîå </t>
  </si>
  <si>
    <t xml:space="preserve">ïüðä </t>
  </si>
  <si>
    <t>éãò*</t>
  </si>
  <si>
    <t xml:space="preserve">àø÷é </t>
  </si>
  <si>
    <t xml:space="preserve">åàø÷é </t>
  </si>
  <si>
    <t xml:space="preserve">äöøé </t>
  </si>
  <si>
    <t xml:space="preserve">äöåø </t>
  </si>
  <si>
    <t xml:space="preserve">çìúä </t>
  </si>
  <si>
    <t xml:space="preserve">çìúé </t>
  </si>
  <si>
    <t xml:space="preserve">åðþäìý </t>
  </si>
  <si>
    <t xml:space="preserve">åðþäìýì </t>
  </si>
  <si>
    <t xml:space="preserve">õøàì </t>
  </si>
  <si>
    <t>åøáã*</t>
  </si>
  <si>
    <t>EììËäÒ</t>
  </si>
  <si>
    <t>íéðÚéPÚ\Ò</t>
  </si>
  <si>
    <t>EäEììËäÒ</t>
  </si>
  <si>
    <t>áBÓùËðÚ</t>
  </si>
  <si>
    <t>íéîÏeøNËAÒ</t>
  </si>
  <si>
    <t>üeîd\Ë</t>
  </si>
  <si>
    <t>ãøÞáÓE</t>
  </si>
  <si>
    <t>eãeä</t>
  </si>
  <si>
    <t>âìÑúÑ</t>
  </si>
  <si>
    <t>øeèé÷ÚåÖ</t>
  </si>
  <si>
    <t>íéÚîÓúÓåÖ</t>
  </si>
  <si>
    <t>åýÓáÓöË</t>
  </si>
  <si>
    <t>äøÞòÓñË</t>
  </si>
  <si>
    <t>íøÜIÞåÝ</t>
  </si>
  <si>
    <t>äùÓr</t>
  </si>
  <si>
    <t>eøáÓãÖ</t>
  </si>
  <si>
    <t>üeòáÓBË</t>
  </si>
  <si>
    <t>éáÐëËeK</t>
  </si>
  <si>
    <t>éîÐúË</t>
  </si>
  <si>
    <t>äIÞçÒäÒ</t>
  </si>
  <si>
    <t>íéÚNÒäÒåÖ</t>
  </si>
  <si>
    <t>øeTöÏåÖ</t>
  </si>
  <si>
    <t>EàøÞáËðÚåÖ</t>
  </si>
  <si>
    <t>éèÐôËz</t>
  </si>
  <si>
    <t>íãÛéîÏòÍIÝåÝ</t>
  </si>
  <si>
    <t>íéøÚEçAÒ</t>
  </si>
  <si>
    <t>÷çÓ</t>
  </si>
  <si>
    <t>íéðÚ÷ÛæË</t>
  </si>
  <si>
    <t>øeáòÍéÝ</t>
  </si>
  <si>
    <t>íéøÚòÓðÖ</t>
  </si>
  <si>
    <t>íéãéñç</t>
  </si>
  <si>
    <t>åéùòá</t>
  </si>
  <si>
    <t>íëìîá</t>
  </si>
  <si>
    <t>ìåçîá</t>
  </si>
  <si>
    <t>óüá</t>
  </si>
  <si>
    <t>øåðëå</t>
  </si>
  <si>
    <r>
      <t>åøî</t>
    </r>
    <r>
      <rPr>
        <sz val="12"/>
        <rFont val="Mikrah Screen Masked"/>
      </rPr>
      <t>æ</t>
    </r>
    <r>
      <rPr>
        <sz val="12"/>
        <color indexed="12"/>
        <rFont val="Mikrah Screen Masked"/>
      </rPr>
      <t>é</t>
    </r>
  </si>
  <si>
    <t>Including First And Last Words</t>
  </si>
  <si>
    <t>From Beginning</t>
  </si>
  <si>
    <r>
      <t>åî</t>
    </r>
    <r>
      <rPr>
        <sz val="12"/>
        <rFont val="Mikrah Screen Masked"/>
      </rPr>
      <t>òá</t>
    </r>
  </si>
  <si>
    <r>
      <t>ø</t>
    </r>
    <r>
      <rPr>
        <sz val="12"/>
        <rFont val="Mikrah Screen Masked"/>
      </rPr>
      <t>àô</t>
    </r>
    <r>
      <rPr>
        <sz val="12"/>
        <color indexed="12"/>
        <rFont val="Mikrah Screen Masked"/>
      </rPr>
      <t>é</t>
    </r>
  </si>
  <si>
    <r>
      <t>íé</t>
    </r>
    <r>
      <rPr>
        <sz val="12"/>
        <rFont val="Mikrah Screen Masked"/>
      </rPr>
      <t>åðò</t>
    </r>
  </si>
  <si>
    <r>
      <t>ä</t>
    </r>
    <r>
      <rPr>
        <sz val="12"/>
        <rFont val="Mikrah Screen Masked"/>
      </rPr>
      <t>òåúéá</t>
    </r>
  </si>
  <si>
    <r>
      <t>å</t>
    </r>
    <r>
      <rPr>
        <sz val="12"/>
        <rFont val="Mikrah Screen Masked"/>
      </rPr>
      <t>æìòé</t>
    </r>
  </si>
  <si>
    <t>Center Phrase</t>
  </si>
  <si>
    <t>íüåáëúî</t>
  </si>
  <si>
    <r>
      <t>üåî</t>
    </r>
    <r>
      <rPr>
        <sz val="12"/>
        <color indexed="12"/>
        <rFont val="Mikrah Screen Masked"/>
      </rPr>
      <t>îåø</t>
    </r>
  </si>
  <si>
    <t>Excluding First And Last Words</t>
  </si>
  <si>
    <t>áøçå</t>
  </si>
  <si>
    <t>üåéôéô</t>
  </si>
  <si>
    <t>íãéá</t>
  </si>
  <si>
    <t>üçëåü</t>
  </si>
  <si>
    <t>íé÷æá</t>
  </si>
  <si>
    <t>íäéãáëðå</t>
  </si>
  <si>
    <t>éìáëá</t>
  </si>
  <si>
    <t>áåüë</t>
  </si>
  <si>
    <t>ò¢Ýé÷ÚøÖAÏ</t>
  </si>
  <si>
    <t>åéüÓxEáâËáÏ</t>
  </si>
  <si>
    <t>eìãÖBÔ</t>
  </si>
  <si>
    <t>ò÷ÝüÐAË</t>
  </si>
  <si>
    <t>ó|áË</t>
  </si>
  <si>
    <t>ìeçîÓE</t>
  </si>
  <si>
    <t>íéPÚîÏAË</t>
  </si>
  <si>
    <t>áâÓEòåÖ</t>
  </si>
  <si>
    <t>éìÐöËìËöÏáË</t>
  </si>
  <si>
    <t>éìÐöËìËöÏAË</t>
  </si>
  <si>
    <t>äòÓEøüË</t>
  </si>
  <si>
    <t>äîÓúÓPÖäÒ</t>
  </si>
  <si>
    <t>ìLÐäÒ\Ë</t>
  </si>
  <si>
    <t xml:space="preserve">åéüÓxEáâËáÏ </t>
  </si>
  <si>
    <t>ìãÜÊB</t>
  </si>
  <si>
    <t xml:space="preserve">eìãÖBÔ </t>
  </si>
  <si>
    <t xml:space="preserve">DþÓ </t>
  </si>
  <si>
    <t xml:space="preserve">øePëÏåÖ </t>
  </si>
  <si>
    <t>1 ìeçîÓ</t>
  </si>
  <si>
    <t xml:space="preserve">ìeçîÓE </t>
  </si>
  <si>
    <t>dancing</t>
  </si>
  <si>
    <t xml:space="preserve">íéPÚîÏAË </t>
  </si>
  <si>
    <t xml:space="preserve">ìáÑðÛAË </t>
  </si>
  <si>
    <t xml:space="preserve">äîÓúÓPÖäÒ </t>
  </si>
  <si>
    <t>áâÓEò</t>
  </si>
  <si>
    <t xml:space="preserve">áâÓEòåÖ </t>
  </si>
  <si>
    <t>pipe-1</t>
  </si>
  <si>
    <t xml:space="preserve">eFòÔ </t>
  </si>
  <si>
    <t xml:space="preserve">eúãÖ÷ÞAË </t>
  </si>
  <si>
    <t xml:space="preserve">áxKË </t>
  </si>
  <si>
    <t xml:space="preserve">òéÝ÷ÚøÖAÏ </t>
  </si>
  <si>
    <t xml:space="preserve">øôÓeú </t>
  </si>
  <si>
    <t>trumpet</t>
  </si>
  <si>
    <t>1 òîÒúÑ</t>
  </si>
  <si>
    <t>sounding</t>
  </si>
  <si>
    <t>óÊ\</t>
  </si>
  <si>
    <t xml:space="preserve">ó|áË </t>
  </si>
  <si>
    <t>timbrel</t>
  </si>
  <si>
    <t>ò÷Ý\Ð</t>
  </si>
  <si>
    <t xml:space="preserve">ò÷ÝüÐAË </t>
  </si>
  <si>
    <t>sound-1</t>
  </si>
  <si>
    <t>äòÓEø\Ë</t>
  </si>
  <si>
    <t xml:space="preserve">äòÓEøüË </t>
  </si>
  <si>
    <t>shouting</t>
  </si>
  <si>
    <t>íéìÏöËìËöÑ</t>
  </si>
  <si>
    <t>éìÐöËìËöÏáË*</t>
  </si>
  <si>
    <t>cymbal</t>
  </si>
  <si>
    <t xml:space="preserve">EììËäÒ </t>
  </si>
  <si>
    <t xml:space="preserve">DéÞEììËäÒ </t>
  </si>
  <si>
    <t xml:space="preserve">ìLÐäÒ\Ë </t>
  </si>
  <si>
    <t xml:space="preserve">EäEììËäÒ </t>
  </si>
  <si>
    <t>80-Sub Rev</t>
  </si>
  <si>
    <t>WPS</t>
  </si>
  <si>
    <t>Eãeä</t>
  </si>
  <si>
    <t xml:space="preserve"> 4-85</t>
  </si>
  <si>
    <t xml:space="preserve"> 3-86</t>
  </si>
  <si>
    <t xml:space="preserve"> 2-87</t>
  </si>
  <si>
    <t xml:space="preserve"> 1-88</t>
  </si>
  <si>
    <t xml:space="preserve"> 7-82</t>
  </si>
  <si>
    <t xml:space="preserve"> 6-83</t>
  </si>
  <si>
    <t xml:space="preserve"> 5-84</t>
  </si>
  <si>
    <t>íþðÚcýÍäÓ</t>
  </si>
  <si>
    <t>þðÛcýÍìÒ</t>
  </si>
  <si>
    <t xml:space="preserve"> 10-79</t>
  </si>
  <si>
    <t xml:space="preserve"> 9-80</t>
  </si>
  <si>
    <t xml:space="preserve"> 8-81</t>
  </si>
  <si>
    <t>äùÐrìË</t>
  </si>
  <si>
    <t xml:space="preserve"> 14-75</t>
  </si>
  <si>
    <t xml:space="preserve"> 13-76</t>
  </si>
  <si>
    <t xml:space="preserve"> 12-77</t>
  </si>
  <si>
    <t xml:space="preserve"> 11-78</t>
  </si>
  <si>
    <t>äðÞEáüËAÏ</t>
  </si>
  <si>
    <t xml:space="preserve"> 17-72</t>
  </si>
  <si>
    <t xml:space="preserve"> 16-73</t>
  </si>
  <si>
    <t xml:space="preserve"> 15-74</t>
  </si>
  <si>
    <t>ò÷ÝxìË</t>
  </si>
  <si>
    <t xml:space="preserve"> 21-68</t>
  </si>
  <si>
    <t xml:space="preserve"> 20-69</t>
  </si>
  <si>
    <t xml:space="preserve"> 19-70</t>
  </si>
  <si>
    <t xml:space="preserve"> 18-71</t>
  </si>
  <si>
    <t>íéìÏcBË</t>
  </si>
  <si>
    <t>íéøÚeà</t>
  </si>
  <si>
    <t xml:space="preserve"> 24-65</t>
  </si>
  <si>
    <t xml:space="preserve"> 23-66</t>
  </si>
  <si>
    <t xml:space="preserve"> 22-67</t>
  </si>
  <si>
    <t>üìÑúÑîËîÑìË</t>
  </si>
  <si>
    <t xml:space="preserve"> 28-61</t>
  </si>
  <si>
    <t xml:space="preserve"> 27-62</t>
  </si>
  <si>
    <t xml:space="preserve"> 26-63</t>
  </si>
  <si>
    <t xml:space="preserve"> 25-64</t>
  </si>
  <si>
    <t>üeìúËîËîÑìË</t>
  </si>
  <si>
    <t>ç¢ÝøÛIÞäÒ</t>
  </si>
  <si>
    <t xml:space="preserve"> 33-56</t>
  </si>
  <si>
    <t xml:space="preserve"> 32-57</t>
  </si>
  <si>
    <t xml:space="preserve"> 31-58</t>
  </si>
  <si>
    <t xml:space="preserve"> 30-59</t>
  </si>
  <si>
    <t xml:space="preserve"> 29-60</t>
  </si>
  <si>
    <t>íäÑéøÛeëáËAÏ</t>
  </si>
  <si>
    <t>äKÐîÒìË</t>
  </si>
  <si>
    <t xml:space="preserve"> 36-53</t>
  </si>
  <si>
    <t xml:space="preserve"> 35-54</t>
  </si>
  <si>
    <t xml:space="preserve"> 34-55</t>
  </si>
  <si>
    <t>íëÓe\îÏ</t>
  </si>
  <si>
    <t xml:space="preserve"> 39-50</t>
  </si>
  <si>
    <t xml:space="preserve"> 38-51</t>
  </si>
  <si>
    <t xml:space="preserve"> 37-52</t>
  </si>
  <si>
    <t>äéÞEèðÖ</t>
  </si>
  <si>
    <t>ò¢ÝeøæËáÏE</t>
  </si>
  <si>
    <t>ä÷ÞæÓçÍ</t>
  </si>
  <si>
    <t>ãéÞAË</t>
  </si>
  <si>
    <t xml:space="preserve"> 43-46</t>
  </si>
  <si>
    <t xml:space="preserve"> 42-47</t>
  </si>
  <si>
    <t xml:space="preserve"> 41-48</t>
  </si>
  <si>
    <t xml:space="preserve"> 40-49</t>
  </si>
  <si>
    <t>íéøÚæÓâËìÏ</t>
  </si>
  <si>
    <t>íéÝ</t>
  </si>
  <si>
    <t>øæÐbìË</t>
  </si>
  <si>
    <t xml:space="preserve"> 47-42</t>
  </si>
  <si>
    <t xml:space="preserve"> 46-43</t>
  </si>
  <si>
    <t xml:space="preserve"> 45-44</t>
  </si>
  <si>
    <t xml:space="preserve"> 44-45</t>
  </si>
  <si>
    <t>eëeüAË</t>
  </si>
  <si>
    <t>øéáÏòÌäÑåÖ</t>
  </si>
  <si>
    <t xml:space="preserve"> 50-39</t>
  </si>
  <si>
    <t xml:space="preserve"> 49-40</t>
  </si>
  <si>
    <t xml:space="preserve"> 48-41</t>
  </si>
  <si>
    <t>øòÐðÚåÖ</t>
  </si>
  <si>
    <t xml:space="preserve"> 55-34</t>
  </si>
  <si>
    <t xml:space="preserve"> 54-35</t>
  </si>
  <si>
    <t xml:space="preserve"> 53-36</t>
  </si>
  <si>
    <t xml:space="preserve"> 52-37</t>
  </si>
  <si>
    <t xml:space="preserve"> 51-38</t>
  </si>
  <si>
    <t>ºéìÏeîìË</t>
  </si>
  <si>
    <t xml:space="preserve"> 58-31</t>
  </si>
  <si>
    <t xml:space="preserve"> 57-32</t>
  </si>
  <si>
    <t xml:space="preserve"> 56-33</t>
  </si>
  <si>
    <t xml:space="preserve"> 61-28</t>
  </si>
  <si>
    <t xml:space="preserve"> 60-29</t>
  </si>
  <si>
    <t xml:space="preserve"> 59-30</t>
  </si>
  <si>
    <t>âxäÍIÝåÝ</t>
  </si>
  <si>
    <t xml:space="preserve"> 64-25</t>
  </si>
  <si>
    <t xml:space="preserve"> 63-26</t>
  </si>
  <si>
    <t xml:space="preserve"> 62-27</t>
  </si>
  <si>
    <t>ïeçéñÏìË</t>
  </si>
  <si>
    <t xml:space="preserve"> 67-22</t>
  </si>
  <si>
    <t xml:space="preserve"> 66-23</t>
  </si>
  <si>
    <t xml:space="preserve"> 65-24</t>
  </si>
  <si>
    <t>ïúÓAÓäÒ</t>
  </si>
  <si>
    <t>âeòìËE</t>
  </si>
  <si>
    <t xml:space="preserve"> 70-19</t>
  </si>
  <si>
    <t xml:space="preserve"> 69-20</t>
  </si>
  <si>
    <t xml:space="preserve"> 68-21</t>
  </si>
  <si>
    <t>äìÓçÍðÝìË</t>
  </si>
  <si>
    <t>íöÓøÖàÒ</t>
  </si>
  <si>
    <t>ïüÒðÞåÖ</t>
  </si>
  <si>
    <t xml:space="preserve"> 73-16</t>
  </si>
  <si>
    <t xml:space="preserve"> 72-17</t>
  </si>
  <si>
    <t xml:space="preserve"> 71-18</t>
  </si>
  <si>
    <t xml:space="preserve"> 76-13</t>
  </si>
  <si>
    <t xml:space="preserve"> 75-14</t>
  </si>
  <si>
    <t xml:space="preserve"> 74-15</t>
  </si>
  <si>
    <t>EðìÐôËúÏAËúÑ</t>
  </si>
  <si>
    <t xml:space="preserve"> 79-10</t>
  </si>
  <si>
    <t xml:space="preserve"> 78-11</t>
  </si>
  <si>
    <t xml:space="preserve"> 77-12</t>
  </si>
  <si>
    <t>EðéøÛVÓîÏ</t>
  </si>
  <si>
    <t>Eð÷ÛøÖôËIÚåÝ</t>
  </si>
  <si>
    <t xml:space="preserve"> 81-8</t>
  </si>
  <si>
    <t xml:space="preserve"> 80-9</t>
  </si>
  <si>
    <t xml:space="preserve"> 85-4</t>
  </si>
  <si>
    <t xml:space="preserve"> 84-5</t>
  </si>
  <si>
    <t xml:space="preserve"> 83-6</t>
  </si>
  <si>
    <t xml:space="preserve"> 82-7</t>
  </si>
  <si>
    <t>ìýÐìË</t>
  </si>
  <si>
    <t xml:space="preserve"> 88-1</t>
  </si>
  <si>
    <t xml:space="preserve"> 87-2</t>
  </si>
  <si>
    <t xml:space="preserve"> 86-3</t>
  </si>
  <si>
    <t xml:space="preserve"> 7-160</t>
  </si>
  <si>
    <t xml:space="preserve"> 6-161</t>
  </si>
  <si>
    <t xml:space="preserve"> 5-162</t>
  </si>
  <si>
    <t xml:space="preserve"> 4-163</t>
  </si>
  <si>
    <t xml:space="preserve"> 3-164</t>
  </si>
  <si>
    <t xml:space="preserve"> 2-165</t>
  </si>
  <si>
    <t xml:space="preserve"> 1-166</t>
  </si>
  <si>
    <t xml:space="preserve"> 13-154</t>
  </si>
  <si>
    <t xml:space="preserve"> 12-155</t>
  </si>
  <si>
    <t xml:space="preserve"> 11-156</t>
  </si>
  <si>
    <t xml:space="preserve"> 10-157</t>
  </si>
  <si>
    <t xml:space="preserve"> 9-158</t>
  </si>
  <si>
    <t xml:space="preserve"> 8-159</t>
  </si>
  <si>
    <t xml:space="preserve"> 19-148</t>
  </si>
  <si>
    <t xml:space="preserve"> 18-149</t>
  </si>
  <si>
    <t xml:space="preserve"> 17-150</t>
  </si>
  <si>
    <t xml:space="preserve"> 16-151</t>
  </si>
  <si>
    <t xml:space="preserve"> 15-152</t>
  </si>
  <si>
    <t xml:space="preserve"> 14-153</t>
  </si>
  <si>
    <t xml:space="preserve"> 25-142</t>
  </si>
  <si>
    <t xml:space="preserve"> 24-143</t>
  </si>
  <si>
    <t xml:space="preserve"> 23-144</t>
  </si>
  <si>
    <t xml:space="preserve"> 22-145</t>
  </si>
  <si>
    <t xml:space="preserve"> 21-146</t>
  </si>
  <si>
    <t xml:space="preserve"> 20-147</t>
  </si>
  <si>
    <t xml:space="preserve"> 32-135</t>
  </si>
  <si>
    <t xml:space="preserve"> 31-136</t>
  </si>
  <si>
    <t xml:space="preserve"> 30-137</t>
  </si>
  <si>
    <t xml:space="preserve"> 29-138</t>
  </si>
  <si>
    <t xml:space="preserve"> 28-139</t>
  </si>
  <si>
    <t xml:space="preserve"> 27-140</t>
  </si>
  <si>
    <t xml:space="preserve"> 39-128</t>
  </si>
  <si>
    <t xml:space="preserve"> 38-129</t>
  </si>
  <si>
    <t xml:space="preserve"> 37-130</t>
  </si>
  <si>
    <t xml:space="preserve"> 36-131</t>
  </si>
  <si>
    <t xml:space="preserve"> 35-132</t>
  </si>
  <si>
    <t xml:space="preserve"> 34-133</t>
  </si>
  <si>
    <t xml:space="preserve"> 33-134</t>
  </si>
  <si>
    <t xml:space="preserve"> 45-122</t>
  </si>
  <si>
    <t xml:space="preserve"> 44-123</t>
  </si>
  <si>
    <t xml:space="preserve"> 43-124</t>
  </si>
  <si>
    <t xml:space="preserve"> 42-125</t>
  </si>
  <si>
    <t xml:space="preserve"> 41-126</t>
  </si>
  <si>
    <t xml:space="preserve"> 40-127</t>
  </si>
  <si>
    <t xml:space="preserve"> 51-116</t>
  </si>
  <si>
    <t xml:space="preserve"> 50-117</t>
  </si>
  <si>
    <t xml:space="preserve"> 49-118</t>
  </si>
  <si>
    <t xml:space="preserve"> 48-119</t>
  </si>
  <si>
    <t xml:space="preserve"> 47-120</t>
  </si>
  <si>
    <t xml:space="preserve"> 46-121</t>
  </si>
  <si>
    <t xml:space="preserve"> 60-107</t>
  </si>
  <si>
    <t xml:space="preserve"> 59-108</t>
  </si>
  <si>
    <t xml:space="preserve"> 58-109</t>
  </si>
  <si>
    <t xml:space="preserve"> 57-110</t>
  </si>
  <si>
    <t xml:space="preserve"> 56-111</t>
  </si>
  <si>
    <t xml:space="preserve"> 55-112</t>
  </si>
  <si>
    <t xml:space="preserve"> 54-113</t>
  </si>
  <si>
    <t xml:space="preserve"> 53-114</t>
  </si>
  <si>
    <t xml:space="preserve"> 66-101</t>
  </si>
  <si>
    <t xml:space="preserve"> 65-102</t>
  </si>
  <si>
    <t xml:space="preserve"> 64-103</t>
  </si>
  <si>
    <t xml:space="preserve"> 63-104</t>
  </si>
  <si>
    <t xml:space="preserve"> 62-105</t>
  </si>
  <si>
    <t xml:space="preserve"> 61-106</t>
  </si>
  <si>
    <t xml:space="preserve"> 72-95</t>
  </si>
  <si>
    <t xml:space="preserve"> 71-96</t>
  </si>
  <si>
    <t xml:space="preserve"> 70-97</t>
  </si>
  <si>
    <t xml:space="preserve"> 69-98</t>
  </si>
  <si>
    <t xml:space="preserve"> 68-99</t>
  </si>
  <si>
    <t xml:space="preserve"> 67-100</t>
  </si>
  <si>
    <t xml:space="preserve"> 79-88</t>
  </si>
  <si>
    <t xml:space="preserve"> 78-89</t>
  </si>
  <si>
    <t xml:space="preserve"> 77-90</t>
  </si>
  <si>
    <t xml:space="preserve"> 76-91</t>
  </si>
  <si>
    <t xml:space="preserve"> 75-92</t>
  </si>
  <si>
    <t xml:space="preserve"> 74-93</t>
  </si>
  <si>
    <t xml:space="preserve"> 73-94</t>
  </si>
  <si>
    <t xml:space="preserve"> 86-81</t>
  </si>
  <si>
    <t xml:space="preserve"> 85-82</t>
  </si>
  <si>
    <t xml:space="preserve"> 82-85</t>
  </si>
  <si>
    <t xml:space="preserve"> 81-86</t>
  </si>
  <si>
    <t xml:space="preserve"> 92-75</t>
  </si>
  <si>
    <t xml:space="preserve"> 91-76</t>
  </si>
  <si>
    <t xml:space="preserve"> 89-78</t>
  </si>
  <si>
    <t xml:space="preserve"> 88-79</t>
  </si>
  <si>
    <t xml:space="preserve"> 100-67</t>
  </si>
  <si>
    <t xml:space="preserve"> 99-68</t>
  </si>
  <si>
    <t xml:space="preserve"> 98-69</t>
  </si>
  <si>
    <t xml:space="preserve"> 97-70</t>
  </si>
  <si>
    <t xml:space="preserve"> 96-71</t>
  </si>
  <si>
    <t xml:space="preserve"> 95-72</t>
  </si>
  <si>
    <t xml:space="preserve"> 94-73</t>
  </si>
  <si>
    <t xml:space="preserve"> 93-74</t>
  </si>
  <si>
    <t xml:space="preserve"> 106-61</t>
  </si>
  <si>
    <t xml:space="preserve"> 105-62</t>
  </si>
  <si>
    <t xml:space="preserve"> 104-63</t>
  </si>
  <si>
    <t xml:space="preserve"> 103-64</t>
  </si>
  <si>
    <t xml:space="preserve"> 102-65</t>
  </si>
  <si>
    <t xml:space="preserve"> 101-66</t>
  </si>
  <si>
    <t xml:space="preserve"> 112-55</t>
  </si>
  <si>
    <t xml:space="preserve"> 111-56</t>
  </si>
  <si>
    <t xml:space="preserve"> 110-57</t>
  </si>
  <si>
    <t xml:space="preserve"> 109-58</t>
  </si>
  <si>
    <t xml:space="preserve"> 108-59</t>
  </si>
  <si>
    <t xml:space="preserve"> 107-60</t>
  </si>
  <si>
    <t xml:space="preserve"> 118-49</t>
  </si>
  <si>
    <t xml:space="preserve"> 117-50</t>
  </si>
  <si>
    <t xml:space="preserve"> 116-51</t>
  </si>
  <si>
    <t xml:space="preserve"> 115-52</t>
  </si>
  <si>
    <t xml:space="preserve"> 114-53</t>
  </si>
  <si>
    <t xml:space="preserve"> 113-54</t>
  </si>
  <si>
    <t xml:space="preserve"> 124-43</t>
  </si>
  <si>
    <t xml:space="preserve"> 123-44</t>
  </si>
  <si>
    <t xml:space="preserve"> 122-45</t>
  </si>
  <si>
    <t xml:space="preserve"> 121-46</t>
  </si>
  <si>
    <t xml:space="preserve"> 120-47</t>
  </si>
  <si>
    <t xml:space="preserve"> 119-48</t>
  </si>
  <si>
    <t xml:space="preserve"> 129-38</t>
  </si>
  <si>
    <t xml:space="preserve"> 128-39</t>
  </si>
  <si>
    <t xml:space="preserve"> 127-40</t>
  </si>
  <si>
    <t xml:space="preserve"> 126-41</t>
  </si>
  <si>
    <t xml:space="preserve"> 125-42</t>
  </si>
  <si>
    <t xml:space="preserve"> 136-31</t>
  </si>
  <si>
    <t xml:space="preserve"> 135-32</t>
  </si>
  <si>
    <t xml:space="preserve"> 134-33</t>
  </si>
  <si>
    <t xml:space="preserve"> 133-34</t>
  </si>
  <si>
    <t xml:space="preserve"> 132-35</t>
  </si>
  <si>
    <t xml:space="preserve"> 131-36</t>
  </si>
  <si>
    <t xml:space="preserve"> 142-25</t>
  </si>
  <si>
    <t xml:space="preserve"> 141-26</t>
  </si>
  <si>
    <t xml:space="preserve"> 140-27</t>
  </si>
  <si>
    <t xml:space="preserve"> 139-28</t>
  </si>
  <si>
    <t xml:space="preserve"> 138-29</t>
  </si>
  <si>
    <t xml:space="preserve"> 137-30</t>
  </si>
  <si>
    <t xml:space="preserve"> 148-19</t>
  </si>
  <si>
    <t xml:space="preserve"> 147-20</t>
  </si>
  <si>
    <t xml:space="preserve"> 146-21</t>
  </si>
  <si>
    <t xml:space="preserve"> 145-22</t>
  </si>
  <si>
    <t xml:space="preserve"> 144-23</t>
  </si>
  <si>
    <t xml:space="preserve"> 143-24</t>
  </si>
  <si>
    <t xml:space="preserve"> 153-14</t>
  </si>
  <si>
    <t xml:space="preserve"> 152-15</t>
  </si>
  <si>
    <t xml:space="preserve"> 151-16</t>
  </si>
  <si>
    <t xml:space="preserve"> 150-17</t>
  </si>
  <si>
    <t xml:space="preserve"> 149-18</t>
  </si>
  <si>
    <t xml:space="preserve"> 159-8</t>
  </si>
  <si>
    <t xml:space="preserve"> 158-9</t>
  </si>
  <si>
    <t xml:space="preserve"> 157-10</t>
  </si>
  <si>
    <t xml:space="preserve"> 156-11</t>
  </si>
  <si>
    <t xml:space="preserve"> 155-12</t>
  </si>
  <si>
    <t xml:space="preserve"> 154-13</t>
  </si>
  <si>
    <t xml:space="preserve"> 166-1</t>
  </si>
  <si>
    <t xml:space="preserve"> 165-2</t>
  </si>
  <si>
    <t xml:space="preserve"> 164-3</t>
  </si>
  <si>
    <t xml:space="preserve"> 163-4</t>
  </si>
  <si>
    <t xml:space="preserve"> 162-5</t>
  </si>
  <si>
    <t xml:space="preserve"> 161-6</t>
  </si>
  <si>
    <r>
      <t xml:space="preserve"> </t>
    </r>
    <r>
      <rPr>
        <b/>
        <sz val="12"/>
        <color rgb="FFFF0000"/>
        <rFont val="Arial"/>
        <family val="2"/>
      </rPr>
      <t>88</t>
    </r>
    <r>
      <rPr>
        <sz val="8"/>
        <color theme="1"/>
        <rFont val="Arial"/>
        <family val="2"/>
      </rPr>
      <t>-1</t>
    </r>
  </si>
  <si>
    <t xml:space="preserve"> 3-76</t>
  </si>
  <si>
    <t xml:space="preserve"> 2-77</t>
  </si>
  <si>
    <t xml:space="preserve"> 1-78</t>
  </si>
  <si>
    <t xml:space="preserve"> 6-73</t>
  </si>
  <si>
    <t xml:space="preserve"> 5-74</t>
  </si>
  <si>
    <t xml:space="preserve"> 4-75</t>
  </si>
  <si>
    <t xml:space="preserve"> 9-70</t>
  </si>
  <si>
    <t xml:space="preserve"> 8-71</t>
  </si>
  <si>
    <t xml:space="preserve"> 7-72</t>
  </si>
  <si>
    <t xml:space="preserve"> 12-67</t>
  </si>
  <si>
    <t xml:space="preserve"> 11-68</t>
  </si>
  <si>
    <t xml:space="preserve"> 10-69</t>
  </si>
  <si>
    <t xml:space="preserve"> 15-64</t>
  </si>
  <si>
    <t xml:space="preserve"> 14-65</t>
  </si>
  <si>
    <t xml:space="preserve"> 13-66</t>
  </si>
  <si>
    <t xml:space="preserve"> 18-61</t>
  </si>
  <si>
    <t xml:space="preserve"> 17-62</t>
  </si>
  <si>
    <t xml:space="preserve"> 16-63</t>
  </si>
  <si>
    <t xml:space="preserve"> 21-58</t>
  </si>
  <si>
    <t xml:space="preserve"> 20-59</t>
  </si>
  <si>
    <t xml:space="preserve"> 19-60</t>
  </si>
  <si>
    <t xml:space="preserve"> 24-55</t>
  </si>
  <si>
    <t xml:space="preserve"> 23-56</t>
  </si>
  <si>
    <t xml:space="preserve"> 22-57</t>
  </si>
  <si>
    <t xml:space="preserve"> 27-52</t>
  </si>
  <si>
    <t xml:space="preserve"> 26-53</t>
  </si>
  <si>
    <t xml:space="preserve"> 25-54</t>
  </si>
  <si>
    <t xml:space="preserve"> 30-49</t>
  </si>
  <si>
    <t xml:space="preserve"> 29-50</t>
  </si>
  <si>
    <t xml:space="preserve"> 28-51</t>
  </si>
  <si>
    <t xml:space="preserve"> 33-46</t>
  </si>
  <si>
    <t xml:space="preserve"> 32-47</t>
  </si>
  <si>
    <t xml:space="preserve"> 31-48</t>
  </si>
  <si>
    <t xml:space="preserve"> 36-43</t>
  </si>
  <si>
    <t xml:space="preserve"> 35-44</t>
  </si>
  <si>
    <t xml:space="preserve"> 34-45</t>
  </si>
  <si>
    <t xml:space="preserve"> 38-41</t>
  </si>
  <si>
    <t xml:space="preserve"> 37-42</t>
  </si>
  <si>
    <t xml:space="preserve"> 42-37</t>
  </si>
  <si>
    <t xml:space="preserve"> 41-38</t>
  </si>
  <si>
    <t xml:space="preserve"> 45-34</t>
  </si>
  <si>
    <t xml:space="preserve"> 44-35</t>
  </si>
  <si>
    <t xml:space="preserve"> 43-36</t>
  </si>
  <si>
    <t xml:space="preserve"> 48-31</t>
  </si>
  <si>
    <t xml:space="preserve"> 47-32</t>
  </si>
  <si>
    <t xml:space="preserve"> 46-33</t>
  </si>
  <si>
    <t xml:space="preserve"> 51-28</t>
  </si>
  <si>
    <t xml:space="preserve"> 50-29</t>
  </si>
  <si>
    <t xml:space="preserve"> 49-30</t>
  </si>
  <si>
    <t xml:space="preserve"> 54-25</t>
  </si>
  <si>
    <t xml:space="preserve"> 53-26</t>
  </si>
  <si>
    <t xml:space="preserve"> 52-27</t>
  </si>
  <si>
    <t xml:space="preserve"> 57-22</t>
  </si>
  <si>
    <t xml:space="preserve"> 56-23</t>
  </si>
  <si>
    <t xml:space="preserve"> 55-24</t>
  </si>
  <si>
    <t xml:space="preserve"> 60-19</t>
  </si>
  <si>
    <t xml:space="preserve"> 59-20</t>
  </si>
  <si>
    <t xml:space="preserve"> 58-21</t>
  </si>
  <si>
    <t xml:space="preserve"> 63-16</t>
  </si>
  <si>
    <t xml:space="preserve"> 62-17</t>
  </si>
  <si>
    <t xml:space="preserve"> 61-18</t>
  </si>
  <si>
    <t xml:space="preserve"> 66-13</t>
  </si>
  <si>
    <t xml:space="preserve"> 65-14</t>
  </si>
  <si>
    <t xml:space="preserve"> 64-15</t>
  </si>
  <si>
    <t xml:space="preserve"> 69-10</t>
  </si>
  <si>
    <t xml:space="preserve"> 68-11</t>
  </si>
  <si>
    <t xml:space="preserve"> 67-12</t>
  </si>
  <si>
    <t xml:space="preserve"> 72-7</t>
  </si>
  <si>
    <t xml:space="preserve"> 71-8</t>
  </si>
  <si>
    <t xml:space="preserve"> 70-9</t>
  </si>
  <si>
    <t xml:space="preserve"> 75-4</t>
  </si>
  <si>
    <t xml:space="preserve"> 74-5</t>
  </si>
  <si>
    <t xml:space="preserve"> 73-6</t>
  </si>
  <si>
    <t xml:space="preserve"> 78-1</t>
  </si>
  <si>
    <t xml:space="preserve"> 77-2</t>
  </si>
  <si>
    <t xml:space="preserve"> 76-3</t>
  </si>
  <si>
    <r>
      <t xml:space="preserve"> </t>
    </r>
    <r>
      <rPr>
        <b/>
        <sz val="12"/>
        <color rgb="FFFF0000"/>
        <rFont val="Arial"/>
        <family val="2"/>
      </rPr>
      <t>80</t>
    </r>
    <r>
      <rPr>
        <sz val="8"/>
        <color theme="1"/>
        <rFont val="Arial"/>
        <family val="2"/>
      </rPr>
      <t>-87</t>
    </r>
  </si>
  <si>
    <r>
      <t xml:space="preserve"> 87-</t>
    </r>
    <r>
      <rPr>
        <b/>
        <sz val="12"/>
        <color rgb="FFFF0000"/>
        <rFont val="Arial"/>
        <family val="2"/>
      </rPr>
      <t>80</t>
    </r>
  </si>
  <si>
    <r>
      <t xml:space="preserve"> </t>
    </r>
    <r>
      <rPr>
        <b/>
        <sz val="12"/>
        <color rgb="FFFF0000"/>
        <rFont val="Arial"/>
        <family val="2"/>
      </rPr>
      <t>44</t>
    </r>
    <r>
      <rPr>
        <sz val="8"/>
        <color theme="1"/>
        <rFont val="Arial"/>
        <family val="2"/>
      </rPr>
      <t>-45</t>
    </r>
  </si>
  <si>
    <r>
      <t xml:space="preserve"> 45-</t>
    </r>
    <r>
      <rPr>
        <b/>
        <sz val="12"/>
        <color rgb="FFFF0000"/>
        <rFont val="Arial"/>
        <family val="2"/>
      </rPr>
      <t>44</t>
    </r>
  </si>
  <si>
    <r>
      <t xml:space="preserve"> </t>
    </r>
    <r>
      <rPr>
        <b/>
        <sz val="12"/>
        <color rgb="FFFF0000"/>
        <rFont val="Arial"/>
        <family val="2"/>
      </rPr>
      <t>83</t>
    </r>
    <r>
      <rPr>
        <sz val="8"/>
        <color theme="1"/>
        <rFont val="Arial"/>
        <family val="2"/>
      </rPr>
      <t>-84</t>
    </r>
  </si>
  <si>
    <r>
      <t xml:space="preserve"> 84-</t>
    </r>
    <r>
      <rPr>
        <b/>
        <sz val="12"/>
        <color rgb="FFFF0000"/>
        <rFont val="Arial"/>
        <family val="2"/>
      </rPr>
      <t>83</t>
    </r>
  </si>
  <si>
    <r>
      <t xml:space="preserve"> 9-</t>
    </r>
    <r>
      <rPr>
        <b/>
        <sz val="12"/>
        <color rgb="FFFF0000"/>
        <rFont val="Arial"/>
        <family val="2"/>
      </rPr>
      <t>80</t>
    </r>
  </si>
  <si>
    <r>
      <t xml:space="preserve"> </t>
    </r>
    <r>
      <rPr>
        <b/>
        <sz val="12"/>
        <color rgb="FFFF0000"/>
        <rFont val="Arial"/>
        <family val="2"/>
      </rPr>
      <t>80</t>
    </r>
    <r>
      <rPr>
        <sz val="8"/>
        <color theme="1"/>
        <rFont val="Arial"/>
        <family val="2"/>
      </rPr>
      <t>-9</t>
    </r>
  </si>
  <si>
    <r>
      <t xml:space="preserve"> </t>
    </r>
    <r>
      <rPr>
        <b/>
        <sz val="12"/>
        <color rgb="FFFF0000"/>
        <rFont val="Arial"/>
        <family val="2"/>
      </rPr>
      <t>160</t>
    </r>
    <r>
      <rPr>
        <sz val="8"/>
        <color theme="1"/>
        <rFont val="Arial"/>
        <family val="2"/>
      </rPr>
      <t>-7</t>
    </r>
  </si>
  <si>
    <r>
      <t xml:space="preserve"> </t>
    </r>
    <r>
      <rPr>
        <b/>
        <sz val="12"/>
        <color rgb="FFFF0000"/>
        <rFont val="Arial"/>
        <family val="2"/>
      </rPr>
      <t>130</t>
    </r>
    <r>
      <rPr>
        <sz val="8"/>
        <color theme="1"/>
        <rFont val="Arial"/>
        <family val="2"/>
      </rPr>
      <t>-37</t>
    </r>
  </si>
  <si>
    <r>
      <t xml:space="preserve"> </t>
    </r>
    <r>
      <rPr>
        <b/>
        <sz val="12"/>
        <color rgb="FFFF0000"/>
        <rFont val="Arial"/>
        <family val="2"/>
      </rPr>
      <t>26</t>
    </r>
    <r>
      <rPr>
        <sz val="8"/>
        <color theme="1"/>
        <rFont val="Arial"/>
        <family val="2"/>
      </rPr>
      <t>-141</t>
    </r>
  </si>
  <si>
    <r>
      <t xml:space="preserve"> </t>
    </r>
    <r>
      <rPr>
        <b/>
        <sz val="12"/>
        <color rgb="FFFF0000"/>
        <rFont val="Arial"/>
        <family val="2"/>
      </rPr>
      <t>52</t>
    </r>
    <r>
      <rPr>
        <sz val="8"/>
        <color theme="1"/>
        <rFont val="Arial"/>
        <family val="2"/>
      </rPr>
      <t>-115</t>
    </r>
  </si>
  <si>
    <r>
      <t xml:space="preserve"> </t>
    </r>
    <r>
      <rPr>
        <b/>
        <sz val="12"/>
        <color rgb="FFFF0000"/>
        <rFont val="Arial"/>
        <family val="2"/>
      </rPr>
      <t>39</t>
    </r>
    <r>
      <rPr>
        <sz val="8"/>
        <color theme="1"/>
        <rFont val="Arial"/>
        <family val="2"/>
      </rPr>
      <t>-40</t>
    </r>
  </si>
  <si>
    <r>
      <t xml:space="preserve"> 40-</t>
    </r>
    <r>
      <rPr>
        <b/>
        <sz val="12"/>
        <color rgb="FFFF0000"/>
        <rFont val="Arial"/>
        <family val="2"/>
      </rPr>
      <t>39</t>
    </r>
  </si>
  <si>
    <r>
      <rPr>
        <b/>
        <sz val="16"/>
        <color rgb="FF0070C0"/>
        <rFont val="Mikrah Hebrew Masked"/>
      </rPr>
      <t>íé</t>
    </r>
    <r>
      <rPr>
        <b/>
        <sz val="16"/>
        <color rgb="FFFF0000"/>
        <rFont val="Mikrah Hebrew Masked"/>
      </rPr>
      <t>øÚæÓâËìÏ</t>
    </r>
  </si>
  <si>
    <r>
      <t xml:space="preserve"> </t>
    </r>
    <r>
      <rPr>
        <b/>
        <sz val="8"/>
        <color rgb="FF00B050"/>
        <rFont val="Arial"/>
        <family val="2"/>
      </rPr>
      <t>48</t>
    </r>
    <r>
      <rPr>
        <sz val="8"/>
        <color theme="1"/>
        <rFont val="Arial"/>
        <family val="2"/>
      </rPr>
      <t>-41</t>
    </r>
  </si>
  <si>
    <r>
      <t xml:space="preserve"> </t>
    </r>
    <r>
      <rPr>
        <b/>
        <sz val="8"/>
        <color rgb="FF00B050"/>
        <rFont val="Arial"/>
        <family val="2"/>
      </rPr>
      <t>90</t>
    </r>
    <r>
      <rPr>
        <sz val="8"/>
        <color theme="1"/>
        <rFont val="Arial"/>
        <family val="2"/>
      </rPr>
      <t>-77</t>
    </r>
  </si>
  <si>
    <t>Words Pr Ver</t>
  </si>
  <si>
    <t>See M 146</t>
  </si>
  <si>
    <t>See Miz 145</t>
  </si>
  <si>
    <t>5</t>
  </si>
  <si>
    <t>11</t>
  </si>
  <si>
    <t>19</t>
  </si>
  <si>
    <t>27</t>
  </si>
  <si>
    <t>35</t>
  </si>
  <si>
    <t>47</t>
  </si>
  <si>
    <t>56</t>
  </si>
  <si>
    <t>65</t>
  </si>
  <si>
    <t>75</t>
  </si>
  <si>
    <t>83</t>
  </si>
  <si>
    <t>7</t>
  </si>
  <si>
    <t>C R</t>
  </si>
  <si>
    <t>17</t>
  </si>
  <si>
    <t>26</t>
  </si>
  <si>
    <t>55</t>
  </si>
  <si>
    <t>63</t>
  </si>
  <si>
    <t>71</t>
  </si>
  <si>
    <t>77</t>
  </si>
  <si>
    <t>Instruments</t>
  </si>
  <si>
    <t>Wind</t>
  </si>
  <si>
    <t>String</t>
  </si>
  <si>
    <t>Percussion</t>
  </si>
  <si>
    <t xml:space="preserve">Dance </t>
  </si>
  <si>
    <t>Rg</t>
  </si>
  <si>
    <t>Rg R</t>
  </si>
  <si>
    <t>éçÏøÞæËàÑäÓ</t>
  </si>
  <si>
    <t>ïüÓéàÐìË</t>
  </si>
  <si>
    <t xml:space="preserve"> 3-1  3-382</t>
  </si>
  <si>
    <t xml:space="preserve"> 2-2  2-383</t>
  </si>
  <si>
    <t xml:space="preserve"> 1-3  1-384</t>
  </si>
  <si>
    <t>éôÏAË</t>
  </si>
  <si>
    <t>»üËðÞEîàÌ</t>
  </si>
  <si>
    <t>ò¢ÝéãÚeà</t>
  </si>
  <si>
    <t>éãÛñËçÒ</t>
  </si>
  <si>
    <t xml:space="preserve"> 9-25  12-373</t>
  </si>
  <si>
    <t xml:space="preserve"> 8-26  11-374</t>
  </si>
  <si>
    <t xml:space="preserve"> 7-27  10-375</t>
  </si>
  <si>
    <t xml:space="preserve"> 6-28  9-376</t>
  </si>
  <si>
    <t xml:space="preserve"> 5-29  8-377</t>
  </si>
  <si>
    <t xml:space="preserve"> 4-30  7-378</t>
  </si>
  <si>
    <t xml:space="preserve"> 3-31  6-379</t>
  </si>
  <si>
    <t xml:space="preserve"> 2-32  5-380</t>
  </si>
  <si>
    <t xml:space="preserve"> 1-33  4-381</t>
  </si>
  <si>
    <t>ïëÏ\Ó</t>
  </si>
  <si>
    <t>äðÜAÓéÚ</t>
  </si>
  <si>
    <t xml:space="preserve"> 18-16  21-364</t>
  </si>
  <si>
    <t xml:space="preserve"> 17-17  20-365</t>
  </si>
  <si>
    <t xml:space="preserve"> 16-18  19-366</t>
  </si>
  <si>
    <t xml:space="preserve"> 15-19  18-367</t>
  </si>
  <si>
    <t xml:space="preserve"> 14-20  17-368</t>
  </si>
  <si>
    <t xml:space="preserve"> 13-21  16-369</t>
  </si>
  <si>
    <t xml:space="preserve"> 12-22  15-370</t>
  </si>
  <si>
    <t xml:space="preserve"> 11-23  14-371</t>
  </si>
  <si>
    <t xml:space="preserve"> 10-24  13-372</t>
  </si>
  <si>
    <t>éCÚáËòÒ</t>
  </si>
  <si>
    <t>éøÚéçÏáËìÏ</t>
  </si>
  <si>
    <t>üéøÚáË</t>
  </si>
  <si>
    <t>é\ÏøÝKÓ</t>
  </si>
  <si>
    <t xml:space="preserve"> 24-10  27-358</t>
  </si>
  <si>
    <t xml:space="preserve"> 23-11  26-359</t>
  </si>
  <si>
    <t xml:space="preserve"> 22-12  25-360</t>
  </si>
  <si>
    <t xml:space="preserve"> 21-13  24-361</t>
  </si>
  <si>
    <t xml:space="preserve"> 20-14  23-362</t>
  </si>
  <si>
    <t xml:space="preserve"> 19-15  22-363</t>
  </si>
  <si>
    <t>»àÍñËKÏ</t>
  </si>
  <si>
    <t>øcìË</t>
  </si>
  <si>
    <t>éüÏéðÚáÓE</t>
  </si>
  <si>
    <t>»òÑøÖæÒ</t>
  </si>
  <si>
    <t>ïéëÏàÓ</t>
  </si>
  <si>
    <t xml:space="preserve"> 33-1  36-349</t>
  </si>
  <si>
    <t xml:space="preserve"> 32-2  35-350</t>
  </si>
  <si>
    <t xml:space="preserve"> 31-3  34-351</t>
  </si>
  <si>
    <t xml:space="preserve"> 30-4  33-352</t>
  </si>
  <si>
    <t xml:space="preserve"> 29-5  32-353</t>
  </si>
  <si>
    <t xml:space="preserve"> 28-6  31-354</t>
  </si>
  <si>
    <t xml:space="preserve"> 27-7  30-355</t>
  </si>
  <si>
    <t xml:space="preserve"> 26-8  29-356</t>
  </si>
  <si>
    <t xml:space="preserve"> 25-9  28-357</t>
  </si>
  <si>
    <t>íéúÏc÷Ö</t>
  </si>
  <si>
    <t>ìäÒ÷ÖAÏ</t>
  </si>
  <si>
    <t>óàÒ</t>
  </si>
  <si>
    <t>»àÍìËTÏ</t>
  </si>
  <si>
    <t>EãeéåÖ</t>
  </si>
  <si>
    <t xml:space="preserve"> 8-231  44-341</t>
  </si>
  <si>
    <t xml:space="preserve"> 7-232  43-342</t>
  </si>
  <si>
    <t xml:space="preserve"> 6-233  42-343</t>
  </si>
  <si>
    <t xml:space="preserve"> 5-234  41-344</t>
  </si>
  <si>
    <t xml:space="preserve"> 4-235  40-345</t>
  </si>
  <si>
    <t xml:space="preserve"> 3-236  39-346</t>
  </si>
  <si>
    <t xml:space="preserve"> 2-237  38-347</t>
  </si>
  <si>
    <t xml:space="preserve"> 1-238  37-348</t>
  </si>
  <si>
    <t>íþìÏýÐ</t>
  </si>
  <si>
    <t>éðÛáËAÏ</t>
  </si>
  <si>
    <t>äîÑãÖéÚ</t>
  </si>
  <si>
    <t>ºxòÍéÝ</t>
  </si>
  <si>
    <t>÷çÒZÒáÒ</t>
  </si>
  <si>
    <t xml:space="preserve"> 17-222  53-332</t>
  </si>
  <si>
    <t xml:space="preserve"> 16-223  52-333</t>
  </si>
  <si>
    <t xml:space="preserve"> 15-224  51-334</t>
  </si>
  <si>
    <t xml:space="preserve"> 14-225  50-335</t>
  </si>
  <si>
    <t xml:space="preserve"> 13-226  49-336</t>
  </si>
  <si>
    <t xml:space="preserve"> 12-227  48-337</t>
  </si>
  <si>
    <t xml:space="preserve"> 11-228  47-338</t>
  </si>
  <si>
    <t xml:space="preserve"> 10-229  46-339</t>
  </si>
  <si>
    <t xml:space="preserve"> 9-230  45-340</t>
  </si>
  <si>
    <t>àøÞeðåÖ</t>
  </si>
  <si>
    <t>äAÓøÝ</t>
  </si>
  <si>
    <t>ãeñAË</t>
  </si>
  <si>
    <t>õøÞòÍðÝ</t>
  </si>
  <si>
    <t xml:space="preserve"> 26-213  62-323</t>
  </si>
  <si>
    <t xml:space="preserve"> 25-214  61-324</t>
  </si>
  <si>
    <t xml:space="preserve"> 24-215  60-325</t>
  </si>
  <si>
    <t xml:space="preserve"> 23-216  59-326</t>
  </si>
  <si>
    <t xml:space="preserve"> 22-217  58-327</t>
  </si>
  <si>
    <t xml:space="preserve"> 21-218  57-328</t>
  </si>
  <si>
    <t xml:space="preserve"> 20-219  56-329</t>
  </si>
  <si>
    <t xml:space="preserve"> 19-220  55-330</t>
  </si>
  <si>
    <t xml:space="preserve"> 18-221  54-331</t>
  </si>
  <si>
    <t>»éüÑeáéáÏñË</t>
  </si>
  <si>
    <t>ïéñÏçÍ</t>
  </si>
  <si>
    <t>»eîëÓ</t>
  </si>
  <si>
    <t>üeýáÓöË</t>
  </si>
  <si>
    <t xml:space="preserve"> 35-204  71-314</t>
  </si>
  <si>
    <t xml:space="preserve"> 34-205  70-315</t>
  </si>
  <si>
    <t xml:space="preserve"> 33-206  69-316</t>
  </si>
  <si>
    <t xml:space="preserve"> 32-207  68-317</t>
  </si>
  <si>
    <t xml:space="preserve"> 31-208  67-318</t>
  </si>
  <si>
    <t xml:space="preserve"> 30-209  66-319</t>
  </si>
  <si>
    <t xml:space="preserve"> 29-210  65-320</t>
  </si>
  <si>
    <t xml:space="preserve"> 28-211  64-321</t>
  </si>
  <si>
    <t xml:space="preserve"> 27-212  63-322</t>
  </si>
  <si>
    <t>íçÐAËúÒüË</t>
  </si>
  <si>
    <t>åéLÓâÒ</t>
  </si>
  <si>
    <t>àeùAË</t>
  </si>
  <si>
    <t>üEàâÐAË</t>
  </si>
  <si>
    <t>ìúÐeî</t>
  </si>
  <si>
    <t xml:space="preserve"> 43-196  79-306</t>
  </si>
  <si>
    <t xml:space="preserve"> 42-197  78-307</t>
  </si>
  <si>
    <t xml:space="preserve"> 41-198  77-308</t>
  </si>
  <si>
    <t xml:space="preserve"> 40-199  76-309</t>
  </si>
  <si>
    <t xml:space="preserve"> 39-200  75-310</t>
  </si>
  <si>
    <t xml:space="preserve"> 38-201  74-311</t>
  </si>
  <si>
    <t xml:space="preserve"> 37-202  73-312</t>
  </si>
  <si>
    <t xml:space="preserve"> 36-203  72-313</t>
  </si>
  <si>
    <t>»éáÑéÖeà</t>
  </si>
  <si>
    <t>\ÓøÖFÒTÏ</t>
  </si>
  <si>
    <t>»FËòÔ</t>
  </si>
  <si>
    <t>ììÓçÓëÑ</t>
  </si>
  <si>
    <t>üÓàKÏãÚ</t>
  </si>
  <si>
    <t xml:space="preserve"> 51-188  87-298</t>
  </si>
  <si>
    <t xml:space="preserve"> 50-189  86-299</t>
  </si>
  <si>
    <t xml:space="preserve"> 49-190  85-300</t>
  </si>
  <si>
    <t xml:space="preserve"> 48-191  84-301</t>
  </si>
  <si>
    <t xml:space="preserve"> 47-192  83-302</t>
  </si>
  <si>
    <t xml:space="preserve"> 46-193  82-303</t>
  </si>
  <si>
    <t xml:space="preserve"> 45-194  81-304</t>
  </si>
  <si>
    <t xml:space="preserve"> 44-195  80-305</t>
  </si>
  <si>
    <t>DàÓlîËE</t>
  </si>
  <si>
    <t xml:space="preserve"> 60-179  96-289</t>
  </si>
  <si>
    <t xml:space="preserve"> 59-180  95-290</t>
  </si>
  <si>
    <t xml:space="preserve"> 58-181  94-291</t>
  </si>
  <si>
    <t xml:space="preserve"> 57-182  93-292</t>
  </si>
  <si>
    <t xml:space="preserve"> 56-183  92-293</t>
  </si>
  <si>
    <t xml:space="preserve"> 55-184  91-294</t>
  </si>
  <si>
    <t xml:space="preserve"> 54-185  90-295</t>
  </si>
  <si>
    <t xml:space="preserve"> 53-186  89-296</t>
  </si>
  <si>
    <t xml:space="preserve"> 52-187  88-297</t>
  </si>
  <si>
    <t>»îËúÏAË</t>
  </si>
  <si>
    <t>ïeîøÖçÑåÖ</t>
  </si>
  <si>
    <t>øeá\Ó</t>
  </si>
  <si>
    <t>íüÓàøÞáË</t>
  </si>
  <si>
    <t>ïéîÏéÞåÖ</t>
  </si>
  <si>
    <t>ïeôöÓ</t>
  </si>
  <si>
    <t xml:space="preserve"> 68-171  104-281</t>
  </si>
  <si>
    <t xml:space="preserve"> 67-172  103-282</t>
  </si>
  <si>
    <t xml:space="preserve"> 66-173  102-283</t>
  </si>
  <si>
    <t xml:space="preserve"> 65-174  101-284</t>
  </si>
  <si>
    <t xml:space="preserve"> 64-175  100-285</t>
  </si>
  <si>
    <t xml:space="preserve"> 63-176  99-286</t>
  </si>
  <si>
    <t xml:space="preserve"> 62-177  98-287</t>
  </si>
  <si>
    <t xml:space="preserve"> 61-178  97-288</t>
  </si>
  <si>
    <t>íEø\Ó</t>
  </si>
  <si>
    <t>ær\Ó</t>
  </si>
  <si>
    <t xml:space="preserve"> 76-163  112-273</t>
  </si>
  <si>
    <t xml:space="preserve"> 75-164  111-274</t>
  </si>
  <si>
    <t xml:space="preserve"> 74-165  110-275</t>
  </si>
  <si>
    <t xml:space="preserve"> 73-166  109-276</t>
  </si>
  <si>
    <t xml:space="preserve"> 72-167  108-277</t>
  </si>
  <si>
    <t xml:space="preserve"> 71-168  107-278</t>
  </si>
  <si>
    <t xml:space="preserve"> 70-169  106-279</t>
  </si>
  <si>
    <t xml:space="preserve"> 69-170  105-280</t>
  </si>
  <si>
    <t>EîCÖ÷ÝéÖ</t>
  </si>
  <si>
    <t>üîÑàÌåÜ</t>
  </si>
  <si>
    <t>»àÑñËKÏ</t>
  </si>
  <si>
    <t>ïeëîË</t>
  </si>
  <si>
    <t>èTÓúËîÏE</t>
  </si>
  <si>
    <t xml:space="preserve"> 84-155  120-265</t>
  </si>
  <si>
    <t xml:space="preserve"> 83-156  119-266</t>
  </si>
  <si>
    <t xml:space="preserve"> 82-157  118-267</t>
  </si>
  <si>
    <t xml:space="preserve"> 81-158  117-268</t>
  </si>
  <si>
    <t xml:space="preserve"> 80-159  116-269</t>
  </si>
  <si>
    <t xml:space="preserve"> 79-160  115-270</t>
  </si>
  <si>
    <t xml:space="preserve"> 78-161  114-271</t>
  </si>
  <si>
    <t xml:space="preserve"> 77-162  113-272</t>
  </si>
  <si>
    <t>øeàAË</t>
  </si>
  <si>
    <t>éòÐãÖeé</t>
  </si>
  <si>
    <t xml:space="preserve"> 92-147  128-257</t>
  </si>
  <si>
    <t xml:space="preserve"> 91-148  127-258</t>
  </si>
  <si>
    <t xml:space="preserve"> 90-149  126-259</t>
  </si>
  <si>
    <t xml:space="preserve"> 89-150  125-260</t>
  </si>
  <si>
    <t xml:space="preserve"> 88-151  124-261</t>
  </si>
  <si>
    <t xml:space="preserve"> 87-152  123-262</t>
  </si>
  <si>
    <t xml:space="preserve"> 86-153  122-263</t>
  </si>
  <si>
    <t xml:space="preserve"> 85-154  121-264</t>
  </si>
  <si>
    <t>EîEøéÞ</t>
  </si>
  <si>
    <t>»üË÷ÞãÖöÏáËE</t>
  </si>
  <si>
    <t>ïEìéâÏéÖ</t>
  </si>
  <si>
    <t xml:space="preserve"> 98-141  134-251</t>
  </si>
  <si>
    <t xml:space="preserve"> 97-142  133-252</t>
  </si>
  <si>
    <t xml:space="preserve"> 96-143  132-253</t>
  </si>
  <si>
    <t xml:space="preserve"> 95-144  131-254</t>
  </si>
  <si>
    <t xml:space="preserve"> 94-145  130-255</t>
  </si>
  <si>
    <t xml:space="preserve"> 93-146  129-256</t>
  </si>
  <si>
    <t>EððÛøÖ÷Ý</t>
  </si>
  <si>
    <t>íIø\Ó</t>
  </si>
  <si>
    <t>»ðÖvøÖáÏE</t>
  </si>
  <si>
    <t>eîFÓòÔ</t>
  </si>
  <si>
    <t>üøÜàÑôËüÏ</t>
  </si>
  <si>
    <t xml:space="preserve"> 105-134  141-244</t>
  </si>
  <si>
    <t xml:space="preserve"> 104-135  140-245</t>
  </si>
  <si>
    <t xml:space="preserve"> 103-136  139-246</t>
  </si>
  <si>
    <t xml:space="preserve"> 102-137  138-247</t>
  </si>
  <si>
    <t xml:space="preserve"> 101-138  137-248</t>
  </si>
  <si>
    <t xml:space="preserve"> 100-139  136-249</t>
  </si>
  <si>
    <t xml:space="preserve"> 99-140  135-250</t>
  </si>
  <si>
    <t>EðKÐìËîÒ</t>
  </si>
  <si>
    <t>úeã÷ÖìÏåÖ</t>
  </si>
  <si>
    <t>EðPÛâÏîÓ</t>
  </si>
  <si>
    <t xml:space="preserve"> 111-128  147-238</t>
  </si>
  <si>
    <t xml:space="preserve"> 110-129  146-239</t>
  </si>
  <si>
    <t xml:space="preserve"> 109-130  145-240</t>
  </si>
  <si>
    <t xml:space="preserve"> 108-131  144-241</t>
  </si>
  <si>
    <t xml:space="preserve"> 107-132  143-242</t>
  </si>
  <si>
    <t xml:space="preserve"> 106-133  142-243</t>
  </si>
  <si>
    <t>íòÓîÐ</t>
  </si>
  <si>
    <t>øEçáÓ</t>
  </si>
  <si>
    <t>éüÏeîéøÚäÍ</t>
  </si>
  <si>
    <t>øæÑòÐ</t>
  </si>
  <si>
    <t>»éãÜéñÏçÍìÒ</t>
  </si>
  <si>
    <t>ïeæçÓáË</t>
  </si>
  <si>
    <t>\ÓøÖAÒCÚ</t>
  </si>
  <si>
    <t xml:space="preserve"> 123-116  159-226</t>
  </si>
  <si>
    <t xml:space="preserve"> 122-117  158-227</t>
  </si>
  <si>
    <t xml:space="preserve"> 121-118  157-228</t>
  </si>
  <si>
    <t xml:space="preserve"> 120-119  156-229</t>
  </si>
  <si>
    <t xml:space="preserve"> 119-120  155-230</t>
  </si>
  <si>
    <t xml:space="preserve"> 118-121  154-231</t>
  </si>
  <si>
    <t xml:space="preserve"> 117-122  153-232</t>
  </si>
  <si>
    <t xml:space="preserve"> 116-123  152-233</t>
  </si>
  <si>
    <t xml:space="preserve"> 115-124  151-234</t>
  </si>
  <si>
    <t xml:space="preserve"> 114-125  150-235</t>
  </si>
  <si>
    <t xml:space="preserve"> 113-126  149-236</t>
  </si>
  <si>
    <t xml:space="preserve"> 112-127  148-237</t>
  </si>
  <si>
    <t>åé\ÏçËúÒîË</t>
  </si>
  <si>
    <t>éúÏãÖ÷Þ</t>
  </si>
  <si>
    <t>éüÏàöÓîÓ</t>
  </si>
  <si>
    <t xml:space="preserve"> 129-110  165-220</t>
  </si>
  <si>
    <t xml:space="preserve"> 128-111  164-221</t>
  </si>
  <si>
    <t xml:space="preserve"> 127-112  163-222</t>
  </si>
  <si>
    <t xml:space="preserve"> 126-113  162-223</t>
  </si>
  <si>
    <t xml:space="preserve"> 125-114  161-224</t>
  </si>
  <si>
    <t xml:space="preserve"> 124-115  160-225</t>
  </si>
  <si>
    <t>EPöÑNËàÒüË</t>
  </si>
  <si>
    <t>éòÏeøæË</t>
  </si>
  <si>
    <t xml:space="preserve"> 136-103  172-213</t>
  </si>
  <si>
    <t xml:space="preserve"> 135-104  171-214</t>
  </si>
  <si>
    <t xml:space="preserve"> 134-105  170-215</t>
  </si>
  <si>
    <t xml:space="preserve"> 133-106  169-216</t>
  </si>
  <si>
    <t xml:space="preserve"> 132-107  168-217</t>
  </si>
  <si>
    <t xml:space="preserve"> 131-108  167-218</t>
  </si>
  <si>
    <t xml:space="preserve"> 130-109  166-219</t>
  </si>
  <si>
    <t>EPPÜòÒéÖ</t>
  </si>
  <si>
    <t>ïáÑE</t>
  </si>
  <si>
    <t>àZÏéÝ</t>
  </si>
  <si>
    <t xml:space="preserve"> 144-95  180-205</t>
  </si>
  <si>
    <t xml:space="preserve"> 143-96  179-206</t>
  </si>
  <si>
    <t xml:space="preserve"> 142-97  178-207</t>
  </si>
  <si>
    <t xml:space="preserve"> 141-98  177-208</t>
  </si>
  <si>
    <t xml:space="preserve"> 140-99  176-209</t>
  </si>
  <si>
    <t xml:space="preserve"> 139-100  175-210</t>
  </si>
  <si>
    <t xml:space="preserve"> 138-101  174-211</t>
  </si>
  <si>
    <t xml:space="preserve"> 137-102  173-212</t>
  </si>
  <si>
    <t>óeBàÑ</t>
  </si>
  <si>
    <t>åéàÓðÖùÒîËE</t>
  </si>
  <si>
    <t>åéøÞöÓ</t>
  </si>
  <si>
    <t>éüÏe\ëÒåÖ</t>
  </si>
  <si>
    <t xml:space="preserve"> 149-90  185-200</t>
  </si>
  <si>
    <t xml:space="preserve"> 148-91  184-201</t>
  </si>
  <si>
    <t xml:space="preserve"> 147-92  183-202</t>
  </si>
  <si>
    <t xml:space="preserve"> 146-93  182-203</t>
  </si>
  <si>
    <t xml:space="preserve"> 145-94  181-204</t>
  </si>
  <si>
    <t>eðøÖ÷Ý</t>
  </si>
  <si>
    <t>éîÏúËáÏE</t>
  </si>
  <si>
    <t>éCÚñËçÒåÖ</t>
  </si>
  <si>
    <t>éüÏðÞEîàÌåÜ</t>
  </si>
  <si>
    <t xml:space="preserve"> 155-84  191-194</t>
  </si>
  <si>
    <t xml:space="preserve"> 154-85  190-195</t>
  </si>
  <si>
    <t xml:space="preserve"> 153-86  189-196</t>
  </si>
  <si>
    <t xml:space="preserve"> 152-87  188-197</t>
  </si>
  <si>
    <t xml:space="preserve"> 151-88  187-198</t>
  </si>
  <si>
    <t xml:space="preserve"> 150-89  186-199</t>
  </si>
  <si>
    <t>eðéîÏéÖ</t>
  </si>
  <si>
    <t>üeøäÓPÖáÒE</t>
  </si>
  <si>
    <t>eãéÞ</t>
  </si>
  <si>
    <t>é\ÏîËùÒåÖ</t>
  </si>
  <si>
    <t xml:space="preserve"> 160-79  196-189</t>
  </si>
  <si>
    <t xml:space="preserve"> 159-80  195-190</t>
  </si>
  <si>
    <t xml:space="preserve"> 158-81  194-191</t>
  </si>
  <si>
    <t xml:space="preserve"> 157-82  193-192</t>
  </si>
  <si>
    <t xml:space="preserve"> 156-83  192-193</t>
  </si>
  <si>
    <t>éüÏòÓEúéÖ</t>
  </si>
  <si>
    <t>øEöåÖ</t>
  </si>
  <si>
    <t xml:space="preserve"> 167-72  203-182</t>
  </si>
  <si>
    <t xml:space="preserve"> 166-73  202-183</t>
  </si>
  <si>
    <t xml:space="preserve"> 165-74  201-184</t>
  </si>
  <si>
    <t xml:space="preserve"> 164-75  200-185</t>
  </si>
  <si>
    <t xml:space="preserve"> 163-76  199-186</t>
  </si>
  <si>
    <t xml:space="preserve"> 162-77  198-187</t>
  </si>
  <si>
    <t xml:space="preserve"> 161-78  197-188</t>
  </si>
  <si>
    <t>EäðÛ\ËàÑ</t>
  </si>
  <si>
    <t>øeëAË</t>
  </si>
  <si>
    <t xml:space="preserve"> 174-65  210-175</t>
  </si>
  <si>
    <t xml:space="preserve"> 173-66  209-176</t>
  </si>
  <si>
    <t xml:space="preserve"> 172-67  208-177</t>
  </si>
  <si>
    <t xml:space="preserve"> 171-68  207-178</t>
  </si>
  <si>
    <t xml:space="preserve"> 170-69  206-179</t>
  </si>
  <si>
    <t xml:space="preserve"> 169-70  205-180</t>
  </si>
  <si>
    <t xml:space="preserve"> 168-71  204-181</t>
  </si>
  <si>
    <t>üðÜîÑàÌðÜ</t>
  </si>
  <si>
    <t>éüÏéøÚáËE</t>
  </si>
  <si>
    <t>øåîÓúËàÑ</t>
  </si>
  <si>
    <t xml:space="preserve"> 181-58  217-168</t>
  </si>
  <si>
    <t xml:space="preserve"> 180-59  216-169</t>
  </si>
  <si>
    <t xml:space="preserve"> 179-60  215-170</t>
  </si>
  <si>
    <t xml:space="preserve"> 178-61  214-171</t>
  </si>
  <si>
    <t xml:space="preserve"> 177-62  213-172</t>
  </si>
  <si>
    <t xml:space="preserve"> 176-63  212-173</t>
  </si>
  <si>
    <t xml:space="preserve"> 175-64  211-174</t>
  </si>
  <si>
    <t>íéÚîÓúÓ</t>
  </si>
  <si>
    <t>éîÐéKÏ</t>
  </si>
  <si>
    <t>eàñËëÏåÖ</t>
  </si>
  <si>
    <t>eòøÖæÒ</t>
  </si>
  <si>
    <t xml:space="preserve"> 187-52  223-162</t>
  </si>
  <si>
    <t xml:space="preserve"> 186-53  222-163</t>
  </si>
  <si>
    <t xml:space="preserve"> 185-54  221-164</t>
  </si>
  <si>
    <t xml:space="preserve"> 184-55  220-165</t>
  </si>
  <si>
    <t xml:space="preserve"> 183-56  219-166</t>
  </si>
  <si>
    <t xml:space="preserve"> 182-57  218-167</t>
  </si>
  <si>
    <t>ïEëìÐéÛ</t>
  </si>
  <si>
    <t>éèÒTÓúËîÏáËE</t>
  </si>
  <si>
    <t>éüÏøÞe\</t>
  </si>
  <si>
    <t>åéðÞáÓ</t>
  </si>
  <si>
    <t>EáæËòÒéÝ</t>
  </si>
  <si>
    <t xml:space="preserve"> 194-45  230-155</t>
  </si>
  <si>
    <t xml:space="preserve"> 193-46  229-156</t>
  </si>
  <si>
    <t xml:space="preserve"> 192-47  228-157</t>
  </si>
  <si>
    <t xml:space="preserve"> 191-48  227-158</t>
  </si>
  <si>
    <t xml:space="preserve"> 190-49  226-159</t>
  </si>
  <si>
    <t xml:space="preserve"> 189-50  225-160</t>
  </si>
  <si>
    <t xml:space="preserve"> 188-51  224-161</t>
  </si>
  <si>
    <t>EønúËéÚ</t>
  </si>
  <si>
    <t>éüÒ¢ÕåöËîÏE</t>
  </si>
  <si>
    <t>EìLÐçÒéÖ</t>
  </si>
  <si>
    <t>éüÒÊWçÔ</t>
  </si>
  <si>
    <t xml:space="preserve"> 200-39  236-149</t>
  </si>
  <si>
    <t xml:space="preserve"> 199-40  235-150</t>
  </si>
  <si>
    <t xml:space="preserve"> 198-41  234-151</t>
  </si>
  <si>
    <t xml:space="preserve"> 197-42  233-152</t>
  </si>
  <si>
    <t xml:space="preserve"> 196-43  232-153</t>
  </si>
  <si>
    <t xml:space="preserve"> 195-44  231-154</t>
  </si>
  <si>
    <t>íðÞ¢ÕåòÍ</t>
  </si>
  <si>
    <t>íéòÏâÓðÖáÏE</t>
  </si>
  <si>
    <t>íòÓúËTÏ</t>
  </si>
  <si>
    <t>èáÑúÐáË</t>
  </si>
  <si>
    <t>é\ÏãÖ÷ÝôÓE</t>
  </si>
  <si>
    <t xml:space="preserve"> 205-34  241-144</t>
  </si>
  <si>
    <t xml:space="preserve"> 204-35  240-145</t>
  </si>
  <si>
    <t xml:space="preserve"> 203-36  239-146</t>
  </si>
  <si>
    <t xml:space="preserve"> 202-37  238-147</t>
  </si>
  <si>
    <t xml:space="preserve"> 201-38  237-148</t>
  </si>
  <si>
    <t>éüÏðÞEîàÌAÑ</t>
  </si>
  <si>
    <t>øWÛúÒàÍ</t>
  </si>
  <si>
    <t>eNòÏîÐ</t>
  </si>
  <si>
    <t>øéôÏàÓ</t>
  </si>
  <si>
    <t xml:space="preserve"> 212-27  248-137</t>
  </si>
  <si>
    <t xml:space="preserve"> 211-28  247-138</t>
  </si>
  <si>
    <t xml:space="preserve"> 210-29  246-139</t>
  </si>
  <si>
    <t xml:space="preserve"> 209-30  245-140</t>
  </si>
  <si>
    <t xml:space="preserve"> 208-31  244-141</t>
  </si>
  <si>
    <t xml:space="preserve"> 207-32  243-142</t>
  </si>
  <si>
    <t xml:space="preserve"> 206-33  242-143</t>
  </si>
  <si>
    <t>äPÜúÒàÍ</t>
  </si>
  <si>
    <t>àöÓeîE</t>
  </si>
  <si>
    <t>ìLÐçÒàÍ</t>
  </si>
  <si>
    <t xml:space="preserve"> 219-20  255-130</t>
  </si>
  <si>
    <t xml:space="preserve"> 218-21  254-131</t>
  </si>
  <si>
    <t xml:space="preserve"> 217-22  253-132</t>
  </si>
  <si>
    <t xml:space="preserve"> 216-23  252-133</t>
  </si>
  <si>
    <t xml:space="preserve"> 215-24  251-134</t>
  </si>
  <si>
    <t xml:space="preserve"> 214-25  250-135</t>
  </si>
  <si>
    <t xml:space="preserve"> 213-26  249-136</t>
  </si>
  <si>
    <t>áFÐëÒàÍ</t>
  </si>
  <si>
    <t>éúÏãÖ÷ÞáË</t>
  </si>
  <si>
    <t>üçÒàÒ</t>
  </si>
  <si>
    <t xml:space="preserve"> 225-14  261-124</t>
  </si>
  <si>
    <t xml:space="preserve"> 224-15  260-125</t>
  </si>
  <si>
    <t xml:space="preserve"> 223-16  259-126</t>
  </si>
  <si>
    <t xml:space="preserve"> 222-17  258-127</t>
  </si>
  <si>
    <t xml:space="preserve"> 221-18  257-128</t>
  </si>
  <si>
    <t xml:space="preserve"> 220-19  256-129</t>
  </si>
  <si>
    <t>éCÚâËðÜ</t>
  </si>
  <si>
    <t>úîÑZÑëÒ</t>
  </si>
  <si>
    <t>äéÜäËéÚ</t>
  </si>
  <si>
    <t xml:space="preserve"> 231-8  267-118</t>
  </si>
  <si>
    <t xml:space="preserve"> 230-9  266-119</t>
  </si>
  <si>
    <t xml:space="preserve"> 229-10  265-120</t>
  </si>
  <si>
    <t xml:space="preserve"> 228-11  264-121</t>
  </si>
  <si>
    <t xml:space="preserve"> 227-12  263-122</t>
  </si>
  <si>
    <t xml:space="preserve"> 226-13  262-123</t>
  </si>
  <si>
    <t>÷çÒZÒAÒ</t>
  </si>
  <si>
    <t>ãòÐåÖ</t>
  </si>
  <si>
    <t>ïeKéÚ</t>
  </si>
  <si>
    <t>ç¢ÝøÛéÞKË</t>
  </si>
  <si>
    <t xml:space="preserve"> 238-1  274-111</t>
  </si>
  <si>
    <t xml:space="preserve"> 237-2  273-112</t>
  </si>
  <si>
    <t xml:space="preserve"> 236-3  272-113</t>
  </si>
  <si>
    <t xml:space="preserve"> 235-4  271-114</t>
  </si>
  <si>
    <t xml:space="preserve"> 234-5  270-115</t>
  </si>
  <si>
    <t xml:space="preserve"> 233-6  269-116</t>
  </si>
  <si>
    <t xml:space="preserve"> 232-7  268-117</t>
  </si>
  <si>
    <t>\ÓøÖAÒòÒüËäÏ</t>
  </si>
  <si>
    <t>ñàÓîË\ÏåÝ</t>
  </si>
  <si>
    <t xml:space="preserve"> 6-45  280-105</t>
  </si>
  <si>
    <t xml:space="preserve"> 5-46  279-106</t>
  </si>
  <si>
    <t xml:space="preserve"> 4-47  278-107</t>
  </si>
  <si>
    <t xml:space="preserve"> 3-48  277-108</t>
  </si>
  <si>
    <t xml:space="preserve"> 2-49  276-109</t>
  </si>
  <si>
    <t xml:space="preserve"> 1-50  275-110</t>
  </si>
  <si>
    <t>\ÓìËLÒçÏ</t>
  </si>
  <si>
    <t>ä\ÓøÖàÒðÛ</t>
  </si>
  <si>
    <t xml:space="preserve"> 12-39  286-99</t>
  </si>
  <si>
    <t xml:space="preserve"> 11-40  285-100</t>
  </si>
  <si>
    <t xml:space="preserve"> 10-41  284-101</t>
  </si>
  <si>
    <t xml:space="preserve"> 9-42  283-102</t>
  </si>
  <si>
    <t xml:space="preserve"> 8-43  282-103</t>
  </si>
  <si>
    <t xml:space="preserve"> 7-44  281-104</t>
  </si>
  <si>
    <t>ä\ÓçÏîË</t>
  </si>
  <si>
    <t>åéøÞöÓáËîÏ</t>
  </si>
  <si>
    <t>åéüÓxãÛBË</t>
  </si>
  <si>
    <t>\ÓöËøÝTÓ</t>
  </si>
  <si>
    <t xml:space="preserve"> 18-33  292-93</t>
  </si>
  <si>
    <t xml:space="preserve"> 17-34  291-94</t>
  </si>
  <si>
    <t xml:space="preserve"> 16-35  290-95</t>
  </si>
  <si>
    <t xml:space="preserve"> 15-36  289-96</t>
  </si>
  <si>
    <t xml:space="preserve"> 14-37  288-97</t>
  </si>
  <si>
    <t xml:space="preserve"> 13-38  287-98</t>
  </si>
  <si>
    <t>åéðÞëÐúËìÏ</t>
  </si>
  <si>
    <t>éøÛáËr</t>
  </si>
  <si>
    <t>EäQÔúÒ</t>
  </si>
  <si>
    <t xml:space="preserve"> 25-26  299-86</t>
  </si>
  <si>
    <t xml:space="preserve"> 24-27  298-87</t>
  </si>
  <si>
    <t xml:space="preserve"> 23-28  297-88</t>
  </si>
  <si>
    <t xml:space="preserve"> 22-29  296-89</t>
  </si>
  <si>
    <t xml:space="preserve"> 21-30  295-90</t>
  </si>
  <si>
    <t xml:space="preserve"> 20-31  294-91</t>
  </si>
  <si>
    <t xml:space="preserve"> 19-32  293-92</t>
  </si>
  <si>
    <t>\ÓçËîÒùËäÏ</t>
  </si>
  <si>
    <t>üÓeîéøÚäÍ</t>
  </si>
  <si>
    <t xml:space="preserve"> 31-20  305-80</t>
  </si>
  <si>
    <t xml:space="preserve"> 30-21  304-81</t>
  </si>
  <si>
    <t xml:space="preserve"> 29-22  303-82</t>
  </si>
  <si>
    <t xml:space="preserve"> 28-23  302-83</t>
  </si>
  <si>
    <t xml:space="preserve"> 27-24  301-84</t>
  </si>
  <si>
    <t xml:space="preserve"> 26-25  300-85</t>
  </si>
  <si>
    <t>äîÓçÓìËNÏAÒ</t>
  </si>
  <si>
    <t>eüné÷ÛäÍ</t>
  </si>
  <si>
    <t>eAøÖçÒ</t>
  </si>
  <si>
    <t xml:space="preserve"> 38-13  312-73</t>
  </si>
  <si>
    <t xml:space="preserve"> 37-14  311-74</t>
  </si>
  <si>
    <t xml:space="preserve"> 36-15  310-75</t>
  </si>
  <si>
    <t xml:space="preserve"> 35-16  309-76</t>
  </si>
  <si>
    <t xml:space="preserve"> 34-17  308-77</t>
  </si>
  <si>
    <t xml:space="preserve"> 33-18  307-78</t>
  </si>
  <si>
    <t xml:space="preserve"> 32-19  306-79</t>
  </si>
  <si>
    <t>ä\ÓøÖBÒîÏ</t>
  </si>
  <si>
    <t>eøäÓHËîÏ</t>
  </si>
  <si>
    <t xml:space="preserve"> 43-8  317-68</t>
  </si>
  <si>
    <t xml:space="preserve"> 42-9  316-69</t>
  </si>
  <si>
    <t xml:space="preserve"> 41-10  315-70</t>
  </si>
  <si>
    <t xml:space="preserve"> 40-11  314-71</t>
  </si>
  <si>
    <t xml:space="preserve"> 39-12  313-72</t>
  </si>
  <si>
    <t>äúÓEA</t>
  </si>
  <si>
    <t>üÓéèÏòÌäÑ</t>
  </si>
  <si>
    <t>åéîÓEìòÍ</t>
  </si>
  <si>
    <t>\ÓøÖöÒ÷ÖäÏ</t>
  </si>
  <si>
    <t xml:space="preserve"> 50-1  324-61</t>
  </si>
  <si>
    <t xml:space="preserve"> 49-2  323-62</t>
  </si>
  <si>
    <t xml:space="preserve"> 48-3  322-63</t>
  </si>
  <si>
    <t xml:space="preserve"> 47-4  321-64</t>
  </si>
  <si>
    <t xml:space="preserve"> 46-5  320-65</t>
  </si>
  <si>
    <t xml:space="preserve"> 45-6  319-66</t>
  </si>
  <si>
    <t xml:space="preserve"> 44-7  318-67</t>
  </si>
  <si>
    <t>»üÑîÓçÍ</t>
  </si>
  <si>
    <t>eîKË</t>
  </si>
  <si>
    <t>øòÒáË\Ï</t>
  </si>
  <si>
    <t>øüÐQÓ\Ï</t>
  </si>
  <si>
    <t xml:space="preserve"> 9-23  333-52</t>
  </si>
  <si>
    <t xml:space="preserve"> 8-24  332-53</t>
  </si>
  <si>
    <t xml:space="preserve"> 7-25  331-54</t>
  </si>
  <si>
    <t xml:space="preserve"> 6-26  330-55</t>
  </si>
  <si>
    <t xml:space="preserve"> 5-27  329-56</t>
  </si>
  <si>
    <t xml:space="preserve"> 4-28  328-57</t>
  </si>
  <si>
    <t xml:space="preserve"> 3-29  327-58</t>
  </si>
  <si>
    <t xml:space="preserve"> 2-30  326-59</t>
  </si>
  <si>
    <t xml:space="preserve"> 1-31  325-60</t>
  </si>
  <si>
    <t>éðÛAË</t>
  </si>
  <si>
    <t>üÓàøÞAÓ</t>
  </si>
  <si>
    <t>àåÖZÓ</t>
  </si>
  <si>
    <t>ãìÑçÓ</t>
  </si>
  <si>
    <t>äîÑ</t>
  </si>
  <si>
    <t>øëÓæË</t>
  </si>
  <si>
    <t xml:space="preserve"> 20-12  344-41</t>
  </si>
  <si>
    <t xml:space="preserve"> 19-13  343-42</t>
  </si>
  <si>
    <t xml:space="preserve"> 18-14  342-43</t>
  </si>
  <si>
    <t xml:space="preserve"> 17-15  341-44</t>
  </si>
  <si>
    <t xml:space="preserve"> 16-16  340-45</t>
  </si>
  <si>
    <t xml:space="preserve"> 15-17  339-46</t>
  </si>
  <si>
    <t xml:space="preserve"> 14-18  338-47</t>
  </si>
  <si>
    <t xml:space="preserve"> 13-19  337-48</t>
  </si>
  <si>
    <t xml:space="preserve"> 12-20  336-49</t>
  </si>
  <si>
    <t xml:space="preserve"> 11-21  335-50</t>
  </si>
  <si>
    <t xml:space="preserve"> 10-22  334-51</t>
  </si>
  <si>
    <t>ãIÝîÏ</t>
  </si>
  <si>
    <t>eúôËðÝ</t>
  </si>
  <si>
    <t>èLÐîÒéÖ</t>
  </si>
  <si>
    <t>üåÜNÓ</t>
  </si>
  <si>
    <t>äàÑøÖéÚ</t>
  </si>
  <si>
    <t>äéÜçËéÚ</t>
  </si>
  <si>
    <t>øáÑâÑ</t>
  </si>
  <si>
    <t xml:space="preserve"> 31-1  355-30</t>
  </si>
  <si>
    <t xml:space="preserve"> 30-2  354-31</t>
  </si>
  <si>
    <t xml:space="preserve"> 29-3  353-32</t>
  </si>
  <si>
    <t xml:space="preserve"> 28-4  352-33</t>
  </si>
  <si>
    <t xml:space="preserve"> 27-5  351-34</t>
  </si>
  <si>
    <t xml:space="preserve"> 26-6  350-35</t>
  </si>
  <si>
    <t xml:space="preserve"> 25-7  349-36</t>
  </si>
  <si>
    <t xml:space="preserve"> 24-8  348-37</t>
  </si>
  <si>
    <t xml:space="preserve"> 23-9  347-38</t>
  </si>
  <si>
    <t xml:space="preserve"> 22-10  346-39</t>
  </si>
  <si>
    <t xml:space="preserve"> 21-11  345-40</t>
  </si>
  <si>
    <t>»üÑðÞEîàÌAÑ</t>
  </si>
  <si>
    <t>\ÓòËAÒúËðÚ</t>
  </si>
  <si>
    <t>íéðÚzàøÚäÓ</t>
  </si>
  <si>
    <t>»éãÜñÓçÍ</t>
  </si>
  <si>
    <t xml:space="preserve"> 7-18  362-23</t>
  </si>
  <si>
    <t xml:space="preserve"> 6-19  361-24</t>
  </si>
  <si>
    <t xml:space="preserve"> 5-20  360-25</t>
  </si>
  <si>
    <t xml:space="preserve"> 4-21  359-26</t>
  </si>
  <si>
    <t xml:space="preserve"> 3-22  358-27</t>
  </si>
  <si>
    <t xml:space="preserve"> 2-23  357-28</t>
  </si>
  <si>
    <t xml:space="preserve"> 1-24  356-29</t>
  </si>
  <si>
    <t>é÷ÚéçÐáË</t>
  </si>
  <si>
    <t>éüÏàÐùË</t>
  </si>
  <si>
    <t>üTÒøÖçÑ</t>
  </si>
  <si>
    <t xml:space="preserve"> 16-9  371-14</t>
  </si>
  <si>
    <t xml:space="preserve"> 15-10  370-15</t>
  </si>
  <si>
    <t xml:space="preserve"> 14-11  369-16</t>
  </si>
  <si>
    <t xml:space="preserve"> 13-12  368-17</t>
  </si>
  <si>
    <t xml:space="preserve"> 12-13  367-18</t>
  </si>
  <si>
    <t xml:space="preserve"> 11-14  366-19</t>
  </si>
  <si>
    <t xml:space="preserve"> 10-15  365-20</t>
  </si>
  <si>
    <t xml:space="preserve"> 9-16  364-21</t>
  </si>
  <si>
    <t xml:space="preserve"> 8-17  363-22</t>
  </si>
  <si>
    <t>üeáWÖòÏ</t>
  </si>
  <si>
    <t>EôøÖçÐ</t>
  </si>
  <si>
    <t xml:space="preserve"> 24-1  379-6</t>
  </si>
  <si>
    <t xml:space="preserve"> 23-2  378-7</t>
  </si>
  <si>
    <t xml:space="preserve"> 22-3  377-8</t>
  </si>
  <si>
    <t xml:space="preserve"> 21-4  376-9</t>
  </si>
  <si>
    <t xml:space="preserve"> 20-5  375-10</t>
  </si>
  <si>
    <t xml:space="preserve"> 19-6  374-11</t>
  </si>
  <si>
    <t xml:space="preserve"> 18-7  373-12</t>
  </si>
  <si>
    <t xml:space="preserve"> 17-8  372-13</t>
  </si>
  <si>
    <t>ïîÐàÓåÖ</t>
  </si>
  <si>
    <t>ïîÐàÓ</t>
  </si>
  <si>
    <t xml:space="preserve"> 5-1  384-1</t>
  </si>
  <si>
    <t xml:space="preserve"> 4-2  383-2</t>
  </si>
  <si>
    <t xml:space="preserve"> 3-3  382-3</t>
  </si>
  <si>
    <t xml:space="preserve"> 2-4  381-4</t>
  </si>
  <si>
    <t xml:space="preserve"> 1-5  380-5</t>
  </si>
  <si>
    <t>NSR</t>
  </si>
  <si>
    <t xml:space="preserve"> 9-24  9-364</t>
  </si>
  <si>
    <t xml:space="preserve"> 8-25  8-365</t>
  </si>
  <si>
    <t xml:space="preserve"> 7-26  7-366</t>
  </si>
  <si>
    <t xml:space="preserve"> 6-27  6-367</t>
  </si>
  <si>
    <t xml:space="preserve"> 5-28  5-368</t>
  </si>
  <si>
    <t xml:space="preserve"> 4-29  4-369</t>
  </si>
  <si>
    <t xml:space="preserve"> 3-30  3-370</t>
  </si>
  <si>
    <t xml:space="preserve"> 2-31  2-371</t>
  </si>
  <si>
    <t xml:space="preserve"> 1-32  1-372</t>
  </si>
  <si>
    <t xml:space="preserve"> 18-15  18-355</t>
  </si>
  <si>
    <t xml:space="preserve"> 17-16  17-356</t>
  </si>
  <si>
    <t xml:space="preserve"> 16-17  16-357</t>
  </si>
  <si>
    <t xml:space="preserve"> 15-18  15-358</t>
  </si>
  <si>
    <t xml:space="preserve"> 14-19  14-359</t>
  </si>
  <si>
    <t xml:space="preserve"> 13-20  13-360</t>
  </si>
  <si>
    <t xml:space="preserve"> 12-21  12-361</t>
  </si>
  <si>
    <t xml:space="preserve"> 11-22  11-362</t>
  </si>
  <si>
    <t xml:space="preserve"> 10-23  10-363</t>
  </si>
  <si>
    <t xml:space="preserve"> 24-9  24-349</t>
  </si>
  <si>
    <t xml:space="preserve"> 23-10  23-350</t>
  </si>
  <si>
    <t xml:space="preserve"> 22-11  22-351</t>
  </si>
  <si>
    <t xml:space="preserve"> 21-12  21-352</t>
  </si>
  <si>
    <t xml:space="preserve"> 20-13  20-353</t>
  </si>
  <si>
    <t xml:space="preserve"> 19-14  19-354</t>
  </si>
  <si>
    <t xml:space="preserve"> 32-1  32-341</t>
  </si>
  <si>
    <t xml:space="preserve"> 31-2  31-342</t>
  </si>
  <si>
    <t xml:space="preserve"> 30-3  30-343</t>
  </si>
  <si>
    <t xml:space="preserve"> 29-4  29-344</t>
  </si>
  <si>
    <t xml:space="preserve"> 28-5  28-345</t>
  </si>
  <si>
    <t xml:space="preserve"> 27-6  27-346</t>
  </si>
  <si>
    <t xml:space="preserve"> 26-7  26-347</t>
  </si>
  <si>
    <t xml:space="preserve"> 25-8  25-348</t>
  </si>
  <si>
    <t xml:space="preserve"> 8-230  40-333</t>
  </si>
  <si>
    <t xml:space="preserve"> 7-231  39-334</t>
  </si>
  <si>
    <t xml:space="preserve"> 6-232  38-335</t>
  </si>
  <si>
    <t xml:space="preserve"> 5-233  37-336</t>
  </si>
  <si>
    <t xml:space="preserve"> 4-234  36-337</t>
  </si>
  <si>
    <t xml:space="preserve"> 3-235  35-338</t>
  </si>
  <si>
    <t xml:space="preserve"> 2-236  34-339</t>
  </si>
  <si>
    <t xml:space="preserve"> 1-237  33-340</t>
  </si>
  <si>
    <t xml:space="preserve"> 17-221  49-324</t>
  </si>
  <si>
    <t xml:space="preserve"> 16-222  48-325</t>
  </si>
  <si>
    <t xml:space="preserve"> 15-223  47-326</t>
  </si>
  <si>
    <t xml:space="preserve"> 14-224  46-327</t>
  </si>
  <si>
    <t xml:space="preserve"> 13-225  45-328</t>
  </si>
  <si>
    <t xml:space="preserve"> 12-226  44-329</t>
  </si>
  <si>
    <t xml:space="preserve"> 11-227  43-330</t>
  </si>
  <si>
    <t xml:space="preserve"> 10-228  42-331</t>
  </si>
  <si>
    <t xml:space="preserve"> 9-229  41-332</t>
  </si>
  <si>
    <t xml:space="preserve"> 26-212  58-315</t>
  </si>
  <si>
    <t xml:space="preserve"> 25-213  57-316</t>
  </si>
  <si>
    <t xml:space="preserve"> 24-214  56-317</t>
  </si>
  <si>
    <t xml:space="preserve"> 23-215  55-318</t>
  </si>
  <si>
    <t xml:space="preserve"> 22-216  54-319</t>
  </si>
  <si>
    <t xml:space="preserve"> 21-217  53-320</t>
  </si>
  <si>
    <t xml:space="preserve"> 20-218  52-321</t>
  </si>
  <si>
    <t xml:space="preserve"> 19-219  51-322</t>
  </si>
  <si>
    <t xml:space="preserve"> 18-220  50-323</t>
  </si>
  <si>
    <t xml:space="preserve"> 35-203  67-306</t>
  </si>
  <si>
    <t xml:space="preserve"> 34-204  66-307</t>
  </si>
  <si>
    <t xml:space="preserve"> 33-205  65-308</t>
  </si>
  <si>
    <t xml:space="preserve"> 32-206  64-309</t>
  </si>
  <si>
    <t xml:space="preserve"> 31-207  63-310</t>
  </si>
  <si>
    <t xml:space="preserve"> 30-208  62-311</t>
  </si>
  <si>
    <t xml:space="preserve"> 29-209  61-312</t>
  </si>
  <si>
    <t xml:space="preserve"> 28-210  60-313</t>
  </si>
  <si>
    <t xml:space="preserve"> 27-211  59-314</t>
  </si>
  <si>
    <t xml:space="preserve"> 43-195  75-298</t>
  </si>
  <si>
    <t xml:space="preserve"> 42-196  74-299</t>
  </si>
  <si>
    <t xml:space="preserve"> 41-197  73-300</t>
  </si>
  <si>
    <t xml:space="preserve"> 40-198  72-301</t>
  </si>
  <si>
    <t xml:space="preserve"> 39-199  71-302</t>
  </si>
  <si>
    <t xml:space="preserve"> 38-200  70-303</t>
  </si>
  <si>
    <t xml:space="preserve"> 37-201  69-304</t>
  </si>
  <si>
    <t xml:space="preserve"> 36-202  68-305</t>
  </si>
  <si>
    <t xml:space="preserve"> 51-187  83-290</t>
  </si>
  <si>
    <t xml:space="preserve"> 50-188  82-291</t>
  </si>
  <si>
    <t xml:space="preserve"> 49-189  81-292</t>
  </si>
  <si>
    <t xml:space="preserve"> 48-190  80-293</t>
  </si>
  <si>
    <t xml:space="preserve"> 47-191  79-294</t>
  </si>
  <si>
    <t xml:space="preserve"> 46-192  78-295</t>
  </si>
  <si>
    <t xml:space="preserve"> 45-193  77-296</t>
  </si>
  <si>
    <t xml:space="preserve"> 44-194  76-297</t>
  </si>
  <si>
    <t xml:space="preserve"> 60-178  92-281</t>
  </si>
  <si>
    <t xml:space="preserve"> 59-179  91-282</t>
  </si>
  <si>
    <t xml:space="preserve"> 58-180  90-283</t>
  </si>
  <si>
    <t xml:space="preserve"> 57-181  89-284</t>
  </si>
  <si>
    <t xml:space="preserve"> 56-182  88-285</t>
  </si>
  <si>
    <t xml:space="preserve"> 55-183  87-286</t>
  </si>
  <si>
    <t xml:space="preserve"> 54-184  86-287</t>
  </si>
  <si>
    <t xml:space="preserve"> 53-185  85-288</t>
  </si>
  <si>
    <t xml:space="preserve"> 52-186  84-289</t>
  </si>
  <si>
    <t xml:space="preserve"> 68-170  100-273</t>
  </si>
  <si>
    <t xml:space="preserve"> 67-171  99-274</t>
  </si>
  <si>
    <t xml:space="preserve"> 66-172  98-275</t>
  </si>
  <si>
    <t xml:space="preserve"> 65-173  97-276</t>
  </si>
  <si>
    <t xml:space="preserve"> 64-174  96-277</t>
  </si>
  <si>
    <t xml:space="preserve"> 63-175  95-278</t>
  </si>
  <si>
    <t xml:space="preserve"> 62-176  94-279</t>
  </si>
  <si>
    <t xml:space="preserve"> 61-177  93-280</t>
  </si>
  <si>
    <t xml:space="preserve"> 76-162  108-265</t>
  </si>
  <si>
    <t xml:space="preserve"> 75-163  107-266</t>
  </si>
  <si>
    <t xml:space="preserve"> 74-164  106-267</t>
  </si>
  <si>
    <t xml:space="preserve"> 73-165  105-268</t>
  </si>
  <si>
    <t xml:space="preserve"> 72-166  104-269</t>
  </si>
  <si>
    <t xml:space="preserve"> 71-167  103-270</t>
  </si>
  <si>
    <t xml:space="preserve"> 70-168  102-271</t>
  </si>
  <si>
    <t xml:space="preserve"> 69-169  101-272</t>
  </si>
  <si>
    <t xml:space="preserve"> 84-154  116-257</t>
  </si>
  <si>
    <t xml:space="preserve"> 83-155  115-258</t>
  </si>
  <si>
    <t xml:space="preserve"> 82-156  114-259</t>
  </si>
  <si>
    <t xml:space="preserve"> 81-157  113-260</t>
  </si>
  <si>
    <t xml:space="preserve"> 80-158  112-261</t>
  </si>
  <si>
    <t xml:space="preserve"> 79-159  111-262</t>
  </si>
  <si>
    <t xml:space="preserve"> 78-160  110-263</t>
  </si>
  <si>
    <t xml:space="preserve"> 77-161  109-264</t>
  </si>
  <si>
    <t xml:space="preserve"> 92-146  124-249</t>
  </si>
  <si>
    <t xml:space="preserve"> 91-147  123-250</t>
  </si>
  <si>
    <t xml:space="preserve"> 90-148  122-251</t>
  </si>
  <si>
    <t xml:space="preserve"> 89-149  121-252</t>
  </si>
  <si>
    <t xml:space="preserve"> 88-150  120-253</t>
  </si>
  <si>
    <t xml:space="preserve"> 87-151  119-254</t>
  </si>
  <si>
    <t xml:space="preserve"> 86-152  118-255</t>
  </si>
  <si>
    <t xml:space="preserve"> 85-153  117-256</t>
  </si>
  <si>
    <t xml:space="preserve"> 98-140  130-243</t>
  </si>
  <si>
    <t xml:space="preserve"> 97-141  129-244</t>
  </si>
  <si>
    <t xml:space="preserve"> 96-142  128-245</t>
  </si>
  <si>
    <t xml:space="preserve"> 95-143  127-246</t>
  </si>
  <si>
    <t xml:space="preserve"> 94-144  126-247</t>
  </si>
  <si>
    <t xml:space="preserve"> 93-145  125-248</t>
  </si>
  <si>
    <t xml:space="preserve"> 105-133  137-236</t>
  </si>
  <si>
    <t xml:space="preserve"> 104-134  136-237</t>
  </si>
  <si>
    <t xml:space="preserve"> 103-135  135-238</t>
  </si>
  <si>
    <t xml:space="preserve"> 102-136  134-239</t>
  </si>
  <si>
    <t xml:space="preserve"> 101-137  133-240</t>
  </si>
  <si>
    <t xml:space="preserve"> 100-138  132-241</t>
  </si>
  <si>
    <t xml:space="preserve"> 99-139  131-242</t>
  </si>
  <si>
    <t xml:space="preserve"> 111-127  143-230</t>
  </si>
  <si>
    <t xml:space="preserve"> 110-128  142-231</t>
  </si>
  <si>
    <t xml:space="preserve"> 109-129  141-232</t>
  </si>
  <si>
    <t xml:space="preserve"> 108-130  140-233</t>
  </si>
  <si>
    <t xml:space="preserve"> 107-131  139-234</t>
  </si>
  <si>
    <t xml:space="preserve"> 106-132  138-235</t>
  </si>
  <si>
    <t xml:space="preserve"> 123-115  155-218</t>
  </si>
  <si>
    <t xml:space="preserve"> 122-116  154-219</t>
  </si>
  <si>
    <t xml:space="preserve"> 121-117  153-220</t>
  </si>
  <si>
    <t xml:space="preserve"> 120-118  152-221</t>
  </si>
  <si>
    <t xml:space="preserve"> 119-119  151-222</t>
  </si>
  <si>
    <t xml:space="preserve"> 118-120  150-223</t>
  </si>
  <si>
    <t xml:space="preserve"> 117-121  149-224</t>
  </si>
  <si>
    <t xml:space="preserve"> 116-122  148-225</t>
  </si>
  <si>
    <t xml:space="preserve"> 115-123  147-226</t>
  </si>
  <si>
    <t xml:space="preserve"> 114-124  146-227</t>
  </si>
  <si>
    <t xml:space="preserve"> 113-125  145-228</t>
  </si>
  <si>
    <t xml:space="preserve"> 112-126  144-229</t>
  </si>
  <si>
    <t xml:space="preserve"> 129-109  161-212</t>
  </si>
  <si>
    <t xml:space="preserve"> 128-110  160-213</t>
  </si>
  <si>
    <t xml:space="preserve"> 127-111  159-214</t>
  </si>
  <si>
    <t xml:space="preserve"> 126-112  158-215</t>
  </si>
  <si>
    <t xml:space="preserve"> 125-113  157-216</t>
  </si>
  <si>
    <t xml:space="preserve"> 124-114  156-217</t>
  </si>
  <si>
    <t xml:space="preserve"> 136-102  168-205</t>
  </si>
  <si>
    <t xml:space="preserve"> 135-103  167-206</t>
  </si>
  <si>
    <t xml:space="preserve"> 134-104  166-207</t>
  </si>
  <si>
    <t xml:space="preserve"> 133-105  165-208</t>
  </si>
  <si>
    <t xml:space="preserve"> 132-106  164-209</t>
  </si>
  <si>
    <t xml:space="preserve"> 131-107  163-210</t>
  </si>
  <si>
    <t xml:space="preserve"> 130-108  162-211</t>
  </si>
  <si>
    <t xml:space="preserve"> 144-94  176-197</t>
  </si>
  <si>
    <t xml:space="preserve"> 143-95  175-198</t>
  </si>
  <si>
    <t xml:space="preserve"> 142-96  174-199</t>
  </si>
  <si>
    <t xml:space="preserve"> 141-97  173-200</t>
  </si>
  <si>
    <t xml:space="preserve"> 140-98  172-201</t>
  </si>
  <si>
    <t xml:space="preserve"> 139-99  171-202</t>
  </si>
  <si>
    <t xml:space="preserve"> 138-100  170-203</t>
  </si>
  <si>
    <t xml:space="preserve"> 137-101  169-204</t>
  </si>
  <si>
    <t xml:space="preserve"> 149-89  181-192</t>
  </si>
  <si>
    <t xml:space="preserve"> 148-90  180-193</t>
  </si>
  <si>
    <t xml:space="preserve"> 147-91  179-194</t>
  </si>
  <si>
    <t xml:space="preserve"> 146-92  178-195</t>
  </si>
  <si>
    <t xml:space="preserve"> 145-93  177-196</t>
  </si>
  <si>
    <t xml:space="preserve"> 155-83  187-186</t>
  </si>
  <si>
    <t xml:space="preserve"> 154-84  186-187</t>
  </si>
  <si>
    <t xml:space="preserve"> 153-85  185-188</t>
  </si>
  <si>
    <t xml:space="preserve"> 152-86  184-189</t>
  </si>
  <si>
    <t xml:space="preserve"> 151-87  183-190</t>
  </si>
  <si>
    <t xml:space="preserve"> 150-88  182-191</t>
  </si>
  <si>
    <t xml:space="preserve"> 160-78  192-181</t>
  </si>
  <si>
    <t xml:space="preserve"> 159-79  191-182</t>
  </si>
  <si>
    <t xml:space="preserve"> 158-80  190-183</t>
  </si>
  <si>
    <t xml:space="preserve"> 157-81  189-184</t>
  </si>
  <si>
    <t xml:space="preserve"> 156-82  188-185</t>
  </si>
  <si>
    <t xml:space="preserve"> 167-71  199-174</t>
  </si>
  <si>
    <t xml:space="preserve"> 166-72  198-175</t>
  </si>
  <si>
    <t xml:space="preserve"> 165-73  197-176</t>
  </si>
  <si>
    <t xml:space="preserve"> 164-74  196-177</t>
  </si>
  <si>
    <t xml:space="preserve"> 163-75  195-178</t>
  </si>
  <si>
    <t xml:space="preserve"> 162-76  194-179</t>
  </si>
  <si>
    <t xml:space="preserve"> 161-77  193-180</t>
  </si>
  <si>
    <t xml:space="preserve"> 174-64  206-167</t>
  </si>
  <si>
    <t xml:space="preserve"> 173-65  205-168</t>
  </si>
  <si>
    <t xml:space="preserve"> 172-66  204-169</t>
  </si>
  <si>
    <t xml:space="preserve"> 171-67  203-170</t>
  </si>
  <si>
    <t xml:space="preserve"> 170-68  202-171</t>
  </si>
  <si>
    <t xml:space="preserve"> 169-69  201-172</t>
  </si>
  <si>
    <t xml:space="preserve"> 168-70  200-173</t>
  </si>
  <si>
    <t xml:space="preserve"> 181-57  213-160</t>
  </si>
  <si>
    <t xml:space="preserve"> 180-58  212-161</t>
  </si>
  <si>
    <t xml:space="preserve"> 179-59  211-162</t>
  </si>
  <si>
    <t xml:space="preserve"> 178-60  210-163</t>
  </si>
  <si>
    <t xml:space="preserve"> 177-61  209-164</t>
  </si>
  <si>
    <t xml:space="preserve"> 176-62  208-165</t>
  </si>
  <si>
    <t xml:space="preserve"> 175-63  207-166</t>
  </si>
  <si>
    <t xml:space="preserve"> 187-51  219-154</t>
  </si>
  <si>
    <t xml:space="preserve"> 186-52  218-155</t>
  </si>
  <si>
    <t xml:space="preserve"> 185-53  217-156</t>
  </si>
  <si>
    <t xml:space="preserve"> 184-54  216-157</t>
  </si>
  <si>
    <t xml:space="preserve"> 183-55  215-158</t>
  </si>
  <si>
    <t xml:space="preserve"> 182-56  214-159</t>
  </si>
  <si>
    <t xml:space="preserve"> 194-44  226-147</t>
  </si>
  <si>
    <t xml:space="preserve"> 193-45  225-148</t>
  </si>
  <si>
    <t xml:space="preserve"> 192-46  224-149</t>
  </si>
  <si>
    <t xml:space="preserve"> 191-47  223-150</t>
  </si>
  <si>
    <t xml:space="preserve"> 190-48  222-151</t>
  </si>
  <si>
    <t xml:space="preserve"> 189-49  221-152</t>
  </si>
  <si>
    <t xml:space="preserve"> 188-50  220-153</t>
  </si>
  <si>
    <t xml:space="preserve"> 200-38  232-141</t>
  </si>
  <si>
    <t xml:space="preserve"> 199-39  231-142</t>
  </si>
  <si>
    <t xml:space="preserve"> 198-40  230-143</t>
  </si>
  <si>
    <t xml:space="preserve"> 197-41  229-144</t>
  </si>
  <si>
    <t xml:space="preserve"> 196-42  228-145</t>
  </si>
  <si>
    <t xml:space="preserve"> 195-43  227-146</t>
  </si>
  <si>
    <t xml:space="preserve"> 205-33  237-136</t>
  </si>
  <si>
    <t xml:space="preserve"> 204-34  236-137</t>
  </si>
  <si>
    <t xml:space="preserve"> 203-35  235-138</t>
  </si>
  <si>
    <t xml:space="preserve"> 202-36  234-139</t>
  </si>
  <si>
    <t xml:space="preserve"> 201-37  233-140</t>
  </si>
  <si>
    <t xml:space="preserve"> 212-26  244-129</t>
  </si>
  <si>
    <t xml:space="preserve"> 211-27  243-130</t>
  </si>
  <si>
    <t xml:space="preserve"> 210-28  242-131</t>
  </si>
  <si>
    <t xml:space="preserve"> 209-29  241-132</t>
  </si>
  <si>
    <t xml:space="preserve"> 208-30  240-133</t>
  </si>
  <si>
    <t xml:space="preserve"> 207-31  239-134</t>
  </si>
  <si>
    <t xml:space="preserve"> 206-32  238-135</t>
  </si>
  <si>
    <t xml:space="preserve"> 219-19  251-122</t>
  </si>
  <si>
    <t xml:space="preserve"> 218-20  250-123</t>
  </si>
  <si>
    <t xml:space="preserve"> 217-21  249-124</t>
  </si>
  <si>
    <t xml:space="preserve"> 216-22  248-125</t>
  </si>
  <si>
    <t xml:space="preserve"> 215-23  247-126</t>
  </si>
  <si>
    <t xml:space="preserve"> 214-24  246-127</t>
  </si>
  <si>
    <t xml:space="preserve"> 213-25  245-128</t>
  </si>
  <si>
    <t xml:space="preserve"> 225-13  257-116</t>
  </si>
  <si>
    <t xml:space="preserve"> 224-14  256-117</t>
  </si>
  <si>
    <t xml:space="preserve"> 223-15  255-118</t>
  </si>
  <si>
    <t xml:space="preserve"> 222-16  254-119</t>
  </si>
  <si>
    <t xml:space="preserve"> 221-17  253-120</t>
  </si>
  <si>
    <t xml:space="preserve"> 220-18  252-121</t>
  </si>
  <si>
    <t xml:space="preserve"> 231-7  263-110</t>
  </si>
  <si>
    <t xml:space="preserve"> 230-8  262-111</t>
  </si>
  <si>
    <t xml:space="preserve"> 229-9  261-112</t>
  </si>
  <si>
    <t xml:space="preserve"> 228-10  260-113</t>
  </si>
  <si>
    <t xml:space="preserve"> 227-11  259-114</t>
  </si>
  <si>
    <t xml:space="preserve"> 226-12  258-115</t>
  </si>
  <si>
    <t xml:space="preserve"> 237-1  269-104</t>
  </si>
  <si>
    <t xml:space="preserve"> 236-2  268-105</t>
  </si>
  <si>
    <t xml:space="preserve"> 235-3  267-106</t>
  </si>
  <si>
    <t xml:space="preserve"> 234-4  266-107</t>
  </si>
  <si>
    <t xml:space="preserve"> 233-5  265-108</t>
  </si>
  <si>
    <t xml:space="preserve"> 232-6  264-109</t>
  </si>
  <si>
    <t xml:space="preserve"> 6-44  275-98</t>
  </si>
  <si>
    <t xml:space="preserve"> 5-45  274-99</t>
  </si>
  <si>
    <t xml:space="preserve"> 4-46  273-100</t>
  </si>
  <si>
    <t xml:space="preserve"> 3-47  272-101</t>
  </si>
  <si>
    <t xml:space="preserve"> 2-48  271-102</t>
  </si>
  <si>
    <t xml:space="preserve"> 1-49  270-103</t>
  </si>
  <si>
    <t xml:space="preserve"> 12-38  281-92</t>
  </si>
  <si>
    <t xml:space="preserve"> 11-39  280-93</t>
  </si>
  <si>
    <t xml:space="preserve"> 10-40  279-94</t>
  </si>
  <si>
    <t xml:space="preserve"> 9-41  278-95</t>
  </si>
  <si>
    <t xml:space="preserve"> 8-42  277-96</t>
  </si>
  <si>
    <t xml:space="preserve"> 7-43  276-97</t>
  </si>
  <si>
    <t xml:space="preserve"> 18-32  287-86</t>
  </si>
  <si>
    <t xml:space="preserve"> 17-33  286-87</t>
  </si>
  <si>
    <t xml:space="preserve"> 16-34  285-88</t>
  </si>
  <si>
    <t xml:space="preserve"> 15-35  284-89</t>
  </si>
  <si>
    <t xml:space="preserve"> 14-36  283-90</t>
  </si>
  <si>
    <t xml:space="preserve"> 13-37  282-91</t>
  </si>
  <si>
    <t xml:space="preserve"> 25-25  294-79</t>
  </si>
  <si>
    <t xml:space="preserve"> 24-26  293-80</t>
  </si>
  <si>
    <t xml:space="preserve"> 23-27  292-81</t>
  </si>
  <si>
    <t xml:space="preserve"> 22-28  291-82</t>
  </si>
  <si>
    <t xml:space="preserve"> 21-29  290-83</t>
  </si>
  <si>
    <t xml:space="preserve"> 20-30  289-84</t>
  </si>
  <si>
    <t xml:space="preserve"> 19-31  288-85</t>
  </si>
  <si>
    <t xml:space="preserve"> 31-19  300-73</t>
  </si>
  <si>
    <t xml:space="preserve"> 30-20  299-74</t>
  </si>
  <si>
    <t xml:space="preserve"> 29-21  298-75</t>
  </si>
  <si>
    <t xml:space="preserve"> 28-22  297-76</t>
  </si>
  <si>
    <t xml:space="preserve"> 27-23  296-77</t>
  </si>
  <si>
    <t xml:space="preserve"> 26-24  295-78</t>
  </si>
  <si>
    <t xml:space="preserve"> 38-12  307-66</t>
  </si>
  <si>
    <t xml:space="preserve"> 37-13  306-67</t>
  </si>
  <si>
    <t xml:space="preserve"> 36-14  305-68</t>
  </si>
  <si>
    <t xml:space="preserve"> 35-15  304-69</t>
  </si>
  <si>
    <t xml:space="preserve"> 34-16  303-70</t>
  </si>
  <si>
    <t xml:space="preserve"> 33-17  302-71</t>
  </si>
  <si>
    <t xml:space="preserve"> 32-18  301-72</t>
  </si>
  <si>
    <t xml:space="preserve"> 43-7  312-61</t>
  </si>
  <si>
    <t xml:space="preserve"> 42-8  311-62</t>
  </si>
  <si>
    <t xml:space="preserve"> 41-9  310-63</t>
  </si>
  <si>
    <t xml:space="preserve"> 40-10  309-64</t>
  </si>
  <si>
    <t xml:space="preserve"> 39-11  308-65</t>
  </si>
  <si>
    <t xml:space="preserve"> 49-1  318-55</t>
  </si>
  <si>
    <t xml:space="preserve"> 48-2  317-56</t>
  </si>
  <si>
    <t xml:space="preserve"> 47-3  316-57</t>
  </si>
  <si>
    <t xml:space="preserve"> 46-4  315-58</t>
  </si>
  <si>
    <t xml:space="preserve"> 45-5  314-59</t>
  </si>
  <si>
    <t xml:space="preserve"> 44-6  313-60</t>
  </si>
  <si>
    <t xml:space="preserve"> 9-22  327-46</t>
  </si>
  <si>
    <t xml:space="preserve"> 8-23  326-47</t>
  </si>
  <si>
    <t xml:space="preserve"> 7-24  325-48</t>
  </si>
  <si>
    <t xml:space="preserve"> 6-25  324-49</t>
  </si>
  <si>
    <t xml:space="preserve"> 5-26  323-50</t>
  </si>
  <si>
    <t xml:space="preserve"> 4-27  322-51</t>
  </si>
  <si>
    <t xml:space="preserve"> 3-28  321-52</t>
  </si>
  <si>
    <t xml:space="preserve"> 2-29  320-53</t>
  </si>
  <si>
    <t xml:space="preserve"> 1-30  319-54</t>
  </si>
  <si>
    <t xml:space="preserve"> 20-11  338-35</t>
  </si>
  <si>
    <t xml:space="preserve"> 19-12  337-36</t>
  </si>
  <si>
    <t xml:space="preserve"> 18-13  336-37</t>
  </si>
  <si>
    <t xml:space="preserve"> 17-14  335-38</t>
  </si>
  <si>
    <t xml:space="preserve"> 16-15  334-39</t>
  </si>
  <si>
    <t xml:space="preserve"> 15-16  333-40</t>
  </si>
  <si>
    <t xml:space="preserve"> 14-17  332-41</t>
  </si>
  <si>
    <t xml:space="preserve"> 13-18  331-42</t>
  </si>
  <si>
    <t xml:space="preserve"> 12-19  330-43</t>
  </si>
  <si>
    <t xml:space="preserve"> 11-20  329-44</t>
  </si>
  <si>
    <t xml:space="preserve"> 10-21  328-45</t>
  </si>
  <si>
    <t xml:space="preserve"> 30-1  348-25</t>
  </si>
  <si>
    <t xml:space="preserve"> 29-2  347-26</t>
  </si>
  <si>
    <t xml:space="preserve"> 28-3  346-27</t>
  </si>
  <si>
    <t xml:space="preserve"> 27-4  345-28</t>
  </si>
  <si>
    <t xml:space="preserve"> 26-5  344-29</t>
  </si>
  <si>
    <t xml:space="preserve"> 25-6  343-30</t>
  </si>
  <si>
    <t xml:space="preserve"> 24-7  342-31</t>
  </si>
  <si>
    <t xml:space="preserve"> 23-8  341-32</t>
  </si>
  <si>
    <t xml:space="preserve"> 22-9  340-33</t>
  </si>
  <si>
    <t xml:space="preserve"> 21-10  339-34</t>
  </si>
  <si>
    <t xml:space="preserve"> 7-18  355-18</t>
  </si>
  <si>
    <t xml:space="preserve"> 6-19  354-19</t>
  </si>
  <si>
    <t xml:space="preserve"> 5-20  353-20</t>
  </si>
  <si>
    <t xml:space="preserve"> 4-21  352-21</t>
  </si>
  <si>
    <t xml:space="preserve"> 3-22  351-22</t>
  </si>
  <si>
    <t xml:space="preserve"> 2-23  350-23</t>
  </si>
  <si>
    <t xml:space="preserve"> 1-24  349-24</t>
  </si>
  <si>
    <t xml:space="preserve"> 16-9  364-9</t>
  </si>
  <si>
    <t xml:space="preserve"> 15-10  363-10</t>
  </si>
  <si>
    <t xml:space="preserve"> 14-11  362-11</t>
  </si>
  <si>
    <t xml:space="preserve"> 13-12  361-12</t>
  </si>
  <si>
    <t xml:space="preserve"> 12-13  360-13</t>
  </si>
  <si>
    <t xml:space="preserve"> 11-14  359-14</t>
  </si>
  <si>
    <t xml:space="preserve"> 10-15  358-15</t>
  </si>
  <si>
    <t xml:space="preserve"> 9-16  357-16</t>
  </si>
  <si>
    <t xml:space="preserve"> 8-17  356-17</t>
  </si>
  <si>
    <t xml:space="preserve"> 24-1  372-1</t>
  </si>
  <si>
    <t xml:space="preserve"> 23-2  371-2</t>
  </si>
  <si>
    <t xml:space="preserve"> 22-3  370-3</t>
  </si>
  <si>
    <t xml:space="preserve"> 21-4  369-4</t>
  </si>
  <si>
    <t xml:space="preserve"> 20-5  368-5</t>
  </si>
  <si>
    <t xml:space="preserve"> 19-6  367-6</t>
  </si>
  <si>
    <t xml:space="preserve"> 18-7  366-7</t>
  </si>
  <si>
    <t xml:space="preserve"> 17-8  365-8</t>
  </si>
  <si>
    <t>Signature &gt;</t>
  </si>
  <si>
    <t>Close of Vayikra Behukotai &amp; Bk 3</t>
  </si>
  <si>
    <t>Jer. 15:18</t>
  </si>
  <si>
    <t>Jer. 15:15</t>
  </si>
  <si>
    <t>ïîÓéäÐìË</t>
  </si>
  <si>
    <t>üePòÒìË</t>
  </si>
  <si>
    <t>üìÒçÍîÓ</t>
  </si>
  <si>
    <t xml:space="preserve"> 11-132  11-516</t>
  </si>
  <si>
    <t xml:space="preserve"> 10-133  10-517</t>
  </si>
  <si>
    <t xml:space="preserve"> 9-134  9-518</t>
  </si>
  <si>
    <t xml:space="preserve"> 8-135  8-519</t>
  </si>
  <si>
    <t xml:space="preserve"> 7-136  7-520</t>
  </si>
  <si>
    <t xml:space="preserve"> 6-137  6-521</t>
  </si>
  <si>
    <t xml:space="preserve"> 5-138  5-522</t>
  </si>
  <si>
    <t xml:space="preserve"> 4-139  4-523</t>
  </si>
  <si>
    <t xml:space="preserve"> 3-140  3-524</t>
  </si>
  <si>
    <t xml:space="preserve"> 2-141  2-525</t>
  </si>
  <si>
    <t xml:space="preserve"> 1-142  1-526</t>
  </si>
  <si>
    <t>é\Ï÷ÖòÒöÓ</t>
  </si>
  <si>
    <t>íeé</t>
  </si>
  <si>
    <t xml:space="preserve"> 18-125  18-509</t>
  </si>
  <si>
    <t xml:space="preserve"> 17-126  17-510</t>
  </si>
  <si>
    <t xml:space="preserve"> 16-127  16-511</t>
  </si>
  <si>
    <t xml:space="preserve"> 15-128  15-512</t>
  </si>
  <si>
    <t xml:space="preserve"> 14-129  14-513</t>
  </si>
  <si>
    <t xml:space="preserve"> 13-130  13-514</t>
  </si>
  <si>
    <t xml:space="preserve"> 12-131  12-515</t>
  </si>
  <si>
    <t>éüÏPÞøÚìË</t>
  </si>
  <si>
    <t>»ðÖæËàÓ</t>
  </si>
  <si>
    <t>äHÐäÒ</t>
  </si>
  <si>
    <t xml:space="preserve"> 24-119  24-503</t>
  </si>
  <si>
    <t xml:space="preserve"> 23-120  23-504</t>
  </si>
  <si>
    <t xml:space="preserve"> 22-121  22-505</t>
  </si>
  <si>
    <t xml:space="preserve"> 21-122  21-506</t>
  </si>
  <si>
    <t xml:space="preserve"> 20-123  20-507</t>
  </si>
  <si>
    <t xml:space="preserve"> 19-124  19-508</t>
  </si>
  <si>
    <t>EòéBÏäÏ</t>
  </si>
  <si>
    <t>ìeàúËìÏ</t>
  </si>
  <si>
    <t>éIÝçÒåÖ</t>
  </si>
  <si>
    <t>üeòøÞáË</t>
  </si>
  <si>
    <t xml:space="preserve"> 31-112  31-496</t>
  </si>
  <si>
    <t xml:space="preserve"> 30-113  30-497</t>
  </si>
  <si>
    <t xml:space="preserve"> 29-114  29-498</t>
  </si>
  <si>
    <t xml:space="preserve"> 28-115  28-499</t>
  </si>
  <si>
    <t xml:space="preserve"> 27-116  27-500</t>
  </si>
  <si>
    <t xml:space="preserve"> 26-117  26-501</t>
  </si>
  <si>
    <t xml:space="preserve"> 25-118  25-502</t>
  </si>
  <si>
    <t>ìéÞàÌ</t>
  </si>
  <si>
    <t>ïéàÐ</t>
  </si>
  <si>
    <t>øáÑâÑKË</t>
  </si>
  <si>
    <t>éãÛøÖeé</t>
  </si>
  <si>
    <t>é\ÏáËúÒçËðÜ</t>
  </si>
  <si>
    <t xml:space="preserve"> 39-104  39-488</t>
  </si>
  <si>
    <t xml:space="preserve"> 38-105  38-489</t>
  </si>
  <si>
    <t xml:space="preserve"> 37-106  37-490</t>
  </si>
  <si>
    <t xml:space="preserve"> 36-107  36-491</t>
  </si>
  <si>
    <t xml:space="preserve"> 35-108  35-492</t>
  </si>
  <si>
    <t xml:space="preserve"> 34-109  34-493</t>
  </si>
  <si>
    <t xml:space="preserve"> 33-110  33-494</t>
  </si>
  <si>
    <t xml:space="preserve"> 32-111  32-495</t>
  </si>
  <si>
    <t>EøæÓâËðÚ</t>
  </si>
  <si>
    <t>»ãÖIÞîÏ</t>
  </si>
  <si>
    <t>äNÓäÐåÖ</t>
  </si>
  <si>
    <t>í\ÓøÖëÒæË</t>
  </si>
  <si>
    <t>øáÑ÷Ü</t>
  </si>
  <si>
    <t>éáÐëËz</t>
  </si>
  <si>
    <t>íéìÏìÓçÍ</t>
  </si>
  <si>
    <t>éúÏôËçÓ</t>
  </si>
  <si>
    <t>íéüÏNÐAÒ</t>
  </si>
  <si>
    <t xml:space="preserve"> 52-91  52-475</t>
  </si>
  <si>
    <t xml:space="preserve"> 51-92  51-476</t>
  </si>
  <si>
    <t xml:space="preserve"> 50-93  50-477</t>
  </si>
  <si>
    <t xml:space="preserve"> 49-94  49-478</t>
  </si>
  <si>
    <t xml:space="preserve"> 48-95  48-479</t>
  </si>
  <si>
    <t xml:space="preserve"> 47-96  47-480</t>
  </si>
  <si>
    <t xml:space="preserve"> 46-97  46-481</t>
  </si>
  <si>
    <t xml:space="preserve"> 45-98  45-482</t>
  </si>
  <si>
    <t xml:space="preserve"> 44-99  44-483</t>
  </si>
  <si>
    <t xml:space="preserve"> 43-100  43-484</t>
  </si>
  <si>
    <t xml:space="preserve"> 42-101  42-485</t>
  </si>
  <si>
    <t xml:space="preserve"> 41-102  41-486</t>
  </si>
  <si>
    <t xml:space="preserve"> 40-103  40-487</t>
  </si>
  <si>
    <t>üeìvîËAÏ</t>
  </si>
  <si>
    <t>íéKÏúÒçÍîÒAË</t>
  </si>
  <si>
    <t>üeI\ÏçË\Ò</t>
  </si>
  <si>
    <t>øeáAË</t>
  </si>
  <si>
    <t>éðÚ\ÒúÒ</t>
  </si>
  <si>
    <t xml:space="preserve"> 57-86  57-470</t>
  </si>
  <si>
    <t xml:space="preserve"> 56-87  56-471</t>
  </si>
  <si>
    <t xml:space="preserve"> 55-88  55-472</t>
  </si>
  <si>
    <t xml:space="preserve"> 54-89  54-473</t>
  </si>
  <si>
    <t xml:space="preserve"> 53-90  53-474</t>
  </si>
  <si>
    <t>üÓéPÚòÏ</t>
  </si>
  <si>
    <t>»éøÜAÓúËîÏ</t>
  </si>
  <si>
    <t>äëÓîËñÓ</t>
  </si>
  <si>
    <t xml:space="preserve"> 64-79  64-463</t>
  </si>
  <si>
    <t xml:space="preserve"> 63-80  63-464</t>
  </si>
  <si>
    <t xml:space="preserve"> 62-81  62-465</t>
  </si>
  <si>
    <t xml:space="preserve"> 61-82  61-466</t>
  </si>
  <si>
    <t xml:space="preserve"> 60-83  60-467</t>
  </si>
  <si>
    <t xml:space="preserve"> 59-84  59-468</t>
  </si>
  <si>
    <t xml:space="preserve"> 58-85  58-469</t>
  </si>
  <si>
    <t>àöÐàÐ</t>
  </si>
  <si>
    <t>àìÔKÓ</t>
  </si>
  <si>
    <t>üeáòÐeü</t>
  </si>
  <si>
    <t>éòÒCÞéßîË</t>
  </si>
  <si>
    <t>\Ó÷ÖçÒøÖäÏ</t>
  </si>
  <si>
    <t xml:space="preserve"> 73-70  73-454</t>
  </si>
  <si>
    <t xml:space="preserve"> 72-71  72-455</t>
  </si>
  <si>
    <t xml:space="preserve"> 71-72  71-456</t>
  </si>
  <si>
    <t xml:space="preserve"> 70-73  70-457</t>
  </si>
  <si>
    <t xml:space="preserve"> 69-74  69-458</t>
  </si>
  <si>
    <t xml:space="preserve"> 68-75  68-459</t>
  </si>
  <si>
    <t xml:space="preserve"> 67-76  67-460</t>
  </si>
  <si>
    <t xml:space="preserve"> 66-77  66-461</t>
  </si>
  <si>
    <t xml:space="preserve"> 65-78  65-462</t>
  </si>
  <si>
    <t>éTÓëÒ</t>
  </si>
  <si>
    <t>é\ÏçËHÒúÏ</t>
  </si>
  <si>
    <t>éðÚr</t>
  </si>
  <si>
    <t>äáÓàÍãÞ</t>
  </si>
  <si>
    <t xml:space="preserve"> 84-59  84-443</t>
  </si>
  <si>
    <t xml:space="preserve"> 83-60  83-444</t>
  </si>
  <si>
    <t xml:space="preserve"> 82-61  82-445</t>
  </si>
  <si>
    <t xml:space="preserve"> 81-62  81-446</t>
  </si>
  <si>
    <t xml:space="preserve"> 80-63  80-447</t>
  </si>
  <si>
    <t xml:space="preserve"> 79-64  79-448</t>
  </si>
  <si>
    <t xml:space="preserve"> 78-65  78-449</t>
  </si>
  <si>
    <t xml:space="preserve"> 77-66  77-450</t>
  </si>
  <si>
    <t xml:space="preserve"> 76-67  76-451</t>
  </si>
  <si>
    <t xml:space="preserve"> 75-68  75-452</t>
  </si>
  <si>
    <t xml:space="preserve"> 74-69  74-453</t>
  </si>
  <si>
    <t>EîE÷éÞ</t>
  </si>
  <si>
    <t>íéàÏôÓøÖ</t>
  </si>
  <si>
    <t>äùÑòÍ\Ò</t>
  </si>
  <si>
    <t>íéüÏNÐìÒäÍ</t>
  </si>
  <si>
    <t xml:space="preserve"> 92-51  92-435</t>
  </si>
  <si>
    <t xml:space="preserve"> 91-52  91-436</t>
  </si>
  <si>
    <t xml:space="preserve"> 90-53  90-437</t>
  </si>
  <si>
    <t xml:space="preserve"> 89-54  89-438</t>
  </si>
  <si>
    <t xml:space="preserve"> 88-55  88-439</t>
  </si>
  <si>
    <t xml:space="preserve"> 87-56  87-440</t>
  </si>
  <si>
    <t xml:space="preserve"> 86-57  86-441</t>
  </si>
  <si>
    <t xml:space="preserve"> 85-58  85-442</t>
  </si>
  <si>
    <t>ïeCáÒàÍAÓ</t>
  </si>
  <si>
    <t>øáÑWÜAÒ</t>
  </si>
  <si>
    <t>øTÒñÔéÖäÒ</t>
  </si>
  <si>
    <t xml:space="preserve"> 97-46  97-430</t>
  </si>
  <si>
    <t xml:space="preserve"> 96-47  96-431</t>
  </si>
  <si>
    <t xml:space="preserve"> 95-48  95-432</t>
  </si>
  <si>
    <t xml:space="preserve"> 94-49  94-433</t>
  </si>
  <si>
    <t xml:space="preserve"> 93-50  93-434</t>
  </si>
  <si>
    <t>äIÞúÏðÖ</t>
  </si>
  <si>
    <t>ºúÑgAÒ</t>
  </si>
  <si>
    <t>òãÝEÞéÚäÍ</t>
  </si>
  <si>
    <t xml:space="preserve"> 103-40  103-424</t>
  </si>
  <si>
    <t xml:space="preserve"> 102-41  102-425</t>
  </si>
  <si>
    <t xml:space="preserve"> 101-42  101-426</t>
  </si>
  <si>
    <t xml:space="preserve"> 100-43  100-427</t>
  </si>
  <si>
    <t xml:space="preserve"> 99-44  99-428</t>
  </si>
  <si>
    <t xml:space="preserve"> 98-45  98-429</t>
  </si>
  <si>
    <t>J¸îÑCÖ÷ÝüË</t>
  </si>
  <si>
    <t>ø÷ÜÊAáÒE</t>
  </si>
  <si>
    <t>é\ÏòËEÝúÏ</t>
  </si>
  <si>
    <t xml:space="preserve"> 110-33  110-417</t>
  </si>
  <si>
    <t xml:space="preserve"> 109-34  109-418</t>
  </si>
  <si>
    <t xml:space="preserve"> 108-35  108-419</t>
  </si>
  <si>
    <t xml:space="preserve"> 107-36  107-420</t>
  </si>
  <si>
    <t xml:space="preserve"> 106-37  106-421</t>
  </si>
  <si>
    <t xml:space="preserve"> 105-38  105-422</t>
  </si>
  <si>
    <t xml:space="preserve"> 104-39  104-423</t>
  </si>
  <si>
    <t>çðÝæË\Ï</t>
  </si>
  <si>
    <t xml:space="preserve"> 117-26  117-410</t>
  </si>
  <si>
    <t xml:space="preserve"> 116-27  116-411</t>
  </si>
  <si>
    <t xml:space="preserve"> 115-28  115-412</t>
  </si>
  <si>
    <t xml:space="preserve"> 114-29  114-413</t>
  </si>
  <si>
    <t xml:space="preserve"> 113-30  113-414</t>
  </si>
  <si>
    <t xml:space="preserve"> 112-31  112-415</t>
  </si>
  <si>
    <t xml:space="preserve"> 111-32  111-416</t>
  </si>
  <si>
    <t>äðÞEôàÓ</t>
  </si>
  <si>
    <t>»éîÑàÐ</t>
  </si>
  <si>
    <t>øòÒÊPîÏ</t>
  </si>
  <si>
    <t>ò¢ÝåÛbåÖ</t>
  </si>
  <si>
    <t xml:space="preserve"> 124-19  124-403</t>
  </si>
  <si>
    <t xml:space="preserve"> 123-20  123-404</t>
  </si>
  <si>
    <t xml:space="preserve"> 122-21  122-405</t>
  </si>
  <si>
    <t xml:space="preserve"> 121-22  121-406</t>
  </si>
  <si>
    <t xml:space="preserve"> 120-23  120-407</t>
  </si>
  <si>
    <t xml:space="preserve"> 119-24  119-408</t>
  </si>
  <si>
    <t xml:space="preserve"> 118-25  118-409</t>
  </si>
  <si>
    <t>éðÚüÔEüNËöÏ</t>
  </si>
  <si>
    <t>»éüÑEòAÏ</t>
  </si>
  <si>
    <t>»éðÜeøçÍ</t>
  </si>
  <si>
    <t xml:space="preserve"> 129-14  129-398</t>
  </si>
  <si>
    <t xml:space="preserve"> 128-15  128-399</t>
  </si>
  <si>
    <t xml:space="preserve"> 127-16  127-400</t>
  </si>
  <si>
    <t xml:space="preserve"> 126-17  126-401</t>
  </si>
  <si>
    <t xml:space="preserve"> 125-18  125-402</t>
  </si>
  <si>
    <t>EôéWÚäÏ</t>
  </si>
  <si>
    <t>íéÚNÒëÒ</t>
  </si>
  <si>
    <t>éðÚEAñÒ</t>
  </si>
  <si>
    <t xml:space="preserve"> 136-7  136-391</t>
  </si>
  <si>
    <t xml:space="preserve"> 135-8  135-392</t>
  </si>
  <si>
    <t xml:space="preserve"> 134-9  134-393</t>
  </si>
  <si>
    <t xml:space="preserve"> 133-10  133-394</t>
  </si>
  <si>
    <t xml:space="preserve"> 132-11  132-395</t>
  </si>
  <si>
    <t xml:space="preserve"> 131-12  131-396</t>
  </si>
  <si>
    <t xml:space="preserve"> 130-13  130-397</t>
  </si>
  <si>
    <t>ò¢ÝøÛåÞ</t>
  </si>
  <si>
    <t xml:space="preserve"> 142-1  142-385</t>
  </si>
  <si>
    <t xml:space="preserve"> 141-2  141-386</t>
  </si>
  <si>
    <t xml:space="preserve"> 140-3  140-387</t>
  </si>
  <si>
    <t xml:space="preserve"> 139-4  139-388</t>
  </si>
  <si>
    <t xml:space="preserve"> 138-5  138-389</t>
  </si>
  <si>
    <t xml:space="preserve"> 137-6  137-390</t>
  </si>
  <si>
    <t xml:space="preserve"> 3-382  145-382</t>
  </si>
  <si>
    <t xml:space="preserve"> 2-383  144-383</t>
  </si>
  <si>
    <t xml:space="preserve"> 1-384  143-384</t>
  </si>
  <si>
    <t xml:space="preserve"> 12-373  154-373</t>
  </si>
  <si>
    <t xml:space="preserve"> 11-374  153-374</t>
  </si>
  <si>
    <t xml:space="preserve"> 10-375  152-375</t>
  </si>
  <si>
    <t xml:space="preserve"> 9-376  151-376</t>
  </si>
  <si>
    <t xml:space="preserve"> 8-377  150-377</t>
  </si>
  <si>
    <t xml:space="preserve"> 7-378  149-378</t>
  </si>
  <si>
    <t xml:space="preserve"> 6-379  148-379</t>
  </si>
  <si>
    <t xml:space="preserve"> 5-380  147-380</t>
  </si>
  <si>
    <t xml:space="preserve"> 4-381  146-381</t>
  </si>
  <si>
    <t xml:space="preserve"> 21-364  163-364</t>
  </si>
  <si>
    <t xml:space="preserve"> 20-365  162-365</t>
  </si>
  <si>
    <t xml:space="preserve"> 19-366  161-366</t>
  </si>
  <si>
    <t xml:space="preserve"> 18-367  160-367</t>
  </si>
  <si>
    <t xml:space="preserve"> 17-368  159-368</t>
  </si>
  <si>
    <t xml:space="preserve"> 16-369  158-369</t>
  </si>
  <si>
    <t xml:space="preserve"> 15-370  157-370</t>
  </si>
  <si>
    <t xml:space="preserve"> 14-371  156-371</t>
  </si>
  <si>
    <t xml:space="preserve"> 13-372  155-372</t>
  </si>
  <si>
    <t xml:space="preserve"> 27-358  169-358</t>
  </si>
  <si>
    <t xml:space="preserve"> 26-359  168-359</t>
  </si>
  <si>
    <t xml:space="preserve"> 25-360  167-360</t>
  </si>
  <si>
    <t xml:space="preserve"> 24-361  166-361</t>
  </si>
  <si>
    <t xml:space="preserve"> 23-362  165-362</t>
  </si>
  <si>
    <t xml:space="preserve"> 22-363  164-363</t>
  </si>
  <si>
    <t xml:space="preserve"> 36-349  178-349</t>
  </si>
  <si>
    <t xml:space="preserve"> 35-350  177-350</t>
  </si>
  <si>
    <t xml:space="preserve"> 34-351  176-351</t>
  </si>
  <si>
    <t xml:space="preserve"> 33-352  175-352</t>
  </si>
  <si>
    <t xml:space="preserve"> 32-353  174-353</t>
  </si>
  <si>
    <t xml:space="preserve"> 31-354  173-354</t>
  </si>
  <si>
    <t xml:space="preserve"> 30-355  172-355</t>
  </si>
  <si>
    <t xml:space="preserve"> 29-356  171-356</t>
  </si>
  <si>
    <t xml:space="preserve"> 28-357  170-357</t>
  </si>
  <si>
    <t xml:space="preserve"> 44-341  186-341</t>
  </si>
  <si>
    <t xml:space="preserve"> 43-342  185-342</t>
  </si>
  <si>
    <t xml:space="preserve"> 42-343  184-343</t>
  </si>
  <si>
    <t xml:space="preserve"> 41-344  183-344</t>
  </si>
  <si>
    <t xml:space="preserve"> 40-345  182-345</t>
  </si>
  <si>
    <t xml:space="preserve"> 39-346  181-346</t>
  </si>
  <si>
    <t xml:space="preserve"> 38-347  180-347</t>
  </si>
  <si>
    <t xml:space="preserve"> 37-348  179-348</t>
  </si>
  <si>
    <t xml:space="preserve"> 53-332  195-332</t>
  </si>
  <si>
    <t xml:space="preserve"> 52-333  194-333</t>
  </si>
  <si>
    <t xml:space="preserve"> 51-334  193-334</t>
  </si>
  <si>
    <t xml:space="preserve"> 50-335  192-335</t>
  </si>
  <si>
    <t xml:space="preserve"> 49-336  191-336</t>
  </si>
  <si>
    <t xml:space="preserve"> 48-337  190-337</t>
  </si>
  <si>
    <t xml:space="preserve"> 47-338  189-338</t>
  </si>
  <si>
    <t xml:space="preserve"> 46-339  188-339</t>
  </si>
  <si>
    <t xml:space="preserve"> 45-340  187-340</t>
  </si>
  <si>
    <t xml:space="preserve"> 62-323  204-323</t>
  </si>
  <si>
    <t xml:space="preserve"> 61-324  203-324</t>
  </si>
  <si>
    <t xml:space="preserve"> 60-325  202-325</t>
  </si>
  <si>
    <t xml:space="preserve"> 59-326  201-326</t>
  </si>
  <si>
    <t xml:space="preserve"> 58-327  200-327</t>
  </si>
  <si>
    <t xml:space="preserve"> 57-328  199-328</t>
  </si>
  <si>
    <t xml:space="preserve"> 56-329  198-329</t>
  </si>
  <si>
    <t xml:space="preserve"> 55-330  197-330</t>
  </si>
  <si>
    <t xml:space="preserve"> 54-331  196-331</t>
  </si>
  <si>
    <t xml:space="preserve"> 71-314  213-314</t>
  </si>
  <si>
    <t xml:space="preserve"> 70-315  212-315</t>
  </si>
  <si>
    <t xml:space="preserve"> 69-316  211-316</t>
  </si>
  <si>
    <t xml:space="preserve"> 68-317  210-317</t>
  </si>
  <si>
    <t xml:space="preserve"> 67-318  209-318</t>
  </si>
  <si>
    <t xml:space="preserve"> 66-319  208-319</t>
  </si>
  <si>
    <t xml:space="preserve"> 65-320  207-320</t>
  </si>
  <si>
    <t xml:space="preserve"> 64-321  206-321</t>
  </si>
  <si>
    <t xml:space="preserve"> 63-322  205-322</t>
  </si>
  <si>
    <t xml:space="preserve"> 79-306  221-306</t>
  </si>
  <si>
    <t xml:space="preserve"> 78-307  220-307</t>
  </si>
  <si>
    <t xml:space="preserve"> 77-308  219-308</t>
  </si>
  <si>
    <t xml:space="preserve"> 76-309  218-309</t>
  </si>
  <si>
    <t xml:space="preserve"> 75-310  217-310</t>
  </si>
  <si>
    <t xml:space="preserve"> 74-311  216-311</t>
  </si>
  <si>
    <t xml:space="preserve"> 73-312  215-312</t>
  </si>
  <si>
    <t xml:space="preserve"> 72-313  214-313</t>
  </si>
  <si>
    <t xml:space="preserve"> 87-298  229-298</t>
  </si>
  <si>
    <t xml:space="preserve"> 86-299  228-299</t>
  </si>
  <si>
    <t xml:space="preserve"> 85-300  227-300</t>
  </si>
  <si>
    <t xml:space="preserve"> 84-301  226-301</t>
  </si>
  <si>
    <t xml:space="preserve"> 83-302  225-302</t>
  </si>
  <si>
    <t xml:space="preserve"> 82-303  224-303</t>
  </si>
  <si>
    <t xml:space="preserve"> 81-304  223-304</t>
  </si>
  <si>
    <t xml:space="preserve"> 80-305  222-305</t>
  </si>
  <si>
    <t xml:space="preserve"> 96-289  238-289</t>
  </si>
  <si>
    <t xml:space="preserve"> 95-290  237-290</t>
  </si>
  <si>
    <t xml:space="preserve"> 94-291  236-291</t>
  </si>
  <si>
    <t xml:space="preserve"> 93-292  235-292</t>
  </si>
  <si>
    <t xml:space="preserve"> 92-293  234-293</t>
  </si>
  <si>
    <t xml:space="preserve"> 91-294  233-294</t>
  </si>
  <si>
    <t xml:space="preserve"> 90-295  232-295</t>
  </si>
  <si>
    <t xml:space="preserve"> 89-296  231-296</t>
  </si>
  <si>
    <t xml:space="preserve"> 88-297  230-297</t>
  </si>
  <si>
    <t xml:space="preserve"> 104-281  246-281</t>
  </si>
  <si>
    <t xml:space="preserve"> 103-282  245-282</t>
  </si>
  <si>
    <t xml:space="preserve"> 102-283  244-283</t>
  </si>
  <si>
    <t xml:space="preserve"> 101-284  243-284</t>
  </si>
  <si>
    <t xml:space="preserve"> 100-285  242-285</t>
  </si>
  <si>
    <t xml:space="preserve"> 99-286  241-286</t>
  </si>
  <si>
    <t xml:space="preserve"> 98-287  240-287</t>
  </si>
  <si>
    <t xml:space="preserve"> 97-288  239-288</t>
  </si>
  <si>
    <t xml:space="preserve"> 112-273  254-273</t>
  </si>
  <si>
    <t xml:space="preserve"> 111-274  253-274</t>
  </si>
  <si>
    <t xml:space="preserve"> 110-275  252-275</t>
  </si>
  <si>
    <t xml:space="preserve"> 109-276  251-276</t>
  </si>
  <si>
    <t xml:space="preserve"> 108-277  250-277</t>
  </si>
  <si>
    <t xml:space="preserve"> 107-278  249-278</t>
  </si>
  <si>
    <t xml:space="preserve"> 106-279  248-279</t>
  </si>
  <si>
    <t xml:space="preserve"> 105-280  247-280</t>
  </si>
  <si>
    <t xml:space="preserve"> 120-265  262-265</t>
  </si>
  <si>
    <t xml:space="preserve"> 119-266  261-266</t>
  </si>
  <si>
    <t xml:space="preserve"> 118-267  260-267</t>
  </si>
  <si>
    <t xml:space="preserve"> 117-268  259-268</t>
  </si>
  <si>
    <t xml:space="preserve"> 116-269  258-269</t>
  </si>
  <si>
    <t xml:space="preserve"> 115-270  257-270</t>
  </si>
  <si>
    <t xml:space="preserve"> 114-271  256-271</t>
  </si>
  <si>
    <t xml:space="preserve"> 113-272  255-272</t>
  </si>
  <si>
    <t xml:space="preserve"> 128-257  270-257</t>
  </si>
  <si>
    <t xml:space="preserve"> 127-258  269-258</t>
  </si>
  <si>
    <t xml:space="preserve"> 126-259  268-259</t>
  </si>
  <si>
    <t xml:space="preserve"> 125-260  267-260</t>
  </si>
  <si>
    <t xml:space="preserve"> 124-261  266-261</t>
  </si>
  <si>
    <t xml:space="preserve"> 123-262  265-262</t>
  </si>
  <si>
    <t xml:space="preserve"> 122-263  264-263</t>
  </si>
  <si>
    <t xml:space="preserve"> 121-264  263-264</t>
  </si>
  <si>
    <t xml:space="preserve"> 134-251  276-251</t>
  </si>
  <si>
    <t xml:space="preserve"> 133-252  275-252</t>
  </si>
  <si>
    <t xml:space="preserve"> 132-253  274-253</t>
  </si>
  <si>
    <t xml:space="preserve"> 131-254  273-254</t>
  </si>
  <si>
    <t xml:space="preserve"> 130-255  272-255</t>
  </si>
  <si>
    <t xml:space="preserve"> 129-256  271-256</t>
  </si>
  <si>
    <t xml:space="preserve"> 141-244  283-244</t>
  </si>
  <si>
    <t xml:space="preserve"> 140-245  282-245</t>
  </si>
  <si>
    <t xml:space="preserve"> 139-246  281-246</t>
  </si>
  <si>
    <t xml:space="preserve"> 138-247  280-247</t>
  </si>
  <si>
    <t xml:space="preserve"> 137-248  279-248</t>
  </si>
  <si>
    <t xml:space="preserve"> 136-249  278-249</t>
  </si>
  <si>
    <t xml:space="preserve"> 135-250  277-250</t>
  </si>
  <si>
    <t xml:space="preserve"> 147-238  289-238</t>
  </si>
  <si>
    <t xml:space="preserve"> 146-239  288-239</t>
  </si>
  <si>
    <t xml:space="preserve"> 145-240  287-240</t>
  </si>
  <si>
    <t xml:space="preserve"> 144-241  286-241</t>
  </si>
  <si>
    <t xml:space="preserve"> 143-242  285-242</t>
  </si>
  <si>
    <t xml:space="preserve"> 142-243  284-243</t>
  </si>
  <si>
    <t xml:space="preserve"> 159-226  301-226</t>
  </si>
  <si>
    <t xml:space="preserve"> 158-227  300-227</t>
  </si>
  <si>
    <t xml:space="preserve"> 157-228  299-228</t>
  </si>
  <si>
    <t xml:space="preserve"> 156-229  298-229</t>
  </si>
  <si>
    <t xml:space="preserve"> 155-230  297-230</t>
  </si>
  <si>
    <t xml:space="preserve"> 154-231  296-231</t>
  </si>
  <si>
    <t xml:space="preserve"> 153-232  295-232</t>
  </si>
  <si>
    <t xml:space="preserve"> 152-233  294-233</t>
  </si>
  <si>
    <t xml:space="preserve"> 151-234  293-234</t>
  </si>
  <si>
    <t xml:space="preserve"> 150-235  292-235</t>
  </si>
  <si>
    <t xml:space="preserve"> 149-236  291-236</t>
  </si>
  <si>
    <t xml:space="preserve"> 148-237  290-237</t>
  </si>
  <si>
    <t xml:space="preserve"> 165-220  307-220</t>
  </si>
  <si>
    <t xml:space="preserve"> 164-221  306-221</t>
  </si>
  <si>
    <t xml:space="preserve"> 163-222  305-222</t>
  </si>
  <si>
    <t xml:space="preserve"> 162-223  304-223</t>
  </si>
  <si>
    <t xml:space="preserve"> 161-224  303-224</t>
  </si>
  <si>
    <t xml:space="preserve"> 160-225  302-225</t>
  </si>
  <si>
    <t xml:space="preserve"> 172-213  314-213</t>
  </si>
  <si>
    <t xml:space="preserve"> 171-214  313-214</t>
  </si>
  <si>
    <t xml:space="preserve"> 170-215  312-215</t>
  </si>
  <si>
    <t xml:space="preserve"> 169-216  311-216</t>
  </si>
  <si>
    <t xml:space="preserve"> 168-217  310-217</t>
  </si>
  <si>
    <t xml:space="preserve"> 167-218  309-218</t>
  </si>
  <si>
    <t xml:space="preserve"> 166-219  308-219</t>
  </si>
  <si>
    <t xml:space="preserve"> 180-205  322-205</t>
  </si>
  <si>
    <t xml:space="preserve"> 179-206  321-206</t>
  </si>
  <si>
    <t xml:space="preserve"> 178-207  320-207</t>
  </si>
  <si>
    <t xml:space="preserve"> 177-208  319-208</t>
  </si>
  <si>
    <t xml:space="preserve"> 176-209  318-209</t>
  </si>
  <si>
    <t xml:space="preserve"> 175-210  317-210</t>
  </si>
  <si>
    <t xml:space="preserve"> 174-211  316-211</t>
  </si>
  <si>
    <t xml:space="preserve"> 173-212  315-212</t>
  </si>
  <si>
    <t xml:space="preserve"> 185-200  327-200</t>
  </si>
  <si>
    <t xml:space="preserve"> 184-201  326-201</t>
  </si>
  <si>
    <t xml:space="preserve"> 183-202  325-202</t>
  </si>
  <si>
    <t xml:space="preserve"> 182-203  324-203</t>
  </si>
  <si>
    <t xml:space="preserve"> 181-204  323-204</t>
  </si>
  <si>
    <t xml:space="preserve"> 191-194  333-194</t>
  </si>
  <si>
    <t xml:space="preserve"> 190-195  332-195</t>
  </si>
  <si>
    <t xml:space="preserve"> 189-196  331-196</t>
  </si>
  <si>
    <t xml:space="preserve"> 188-197  330-197</t>
  </si>
  <si>
    <t xml:space="preserve"> 187-198  329-198</t>
  </si>
  <si>
    <t xml:space="preserve"> 186-199  328-199</t>
  </si>
  <si>
    <t xml:space="preserve"> 196-189  338-189</t>
  </si>
  <si>
    <t xml:space="preserve"> 195-190  337-190</t>
  </si>
  <si>
    <t xml:space="preserve"> 194-191  336-191</t>
  </si>
  <si>
    <t xml:space="preserve"> 193-192  335-192</t>
  </si>
  <si>
    <t xml:space="preserve"> 192-193  334-193</t>
  </si>
  <si>
    <t xml:space="preserve"> 203-182  345-182</t>
  </si>
  <si>
    <t xml:space="preserve"> 202-183  344-183</t>
  </si>
  <si>
    <t xml:space="preserve"> 201-184  343-184</t>
  </si>
  <si>
    <t xml:space="preserve"> 200-185  342-185</t>
  </si>
  <si>
    <t xml:space="preserve"> 199-186  341-186</t>
  </si>
  <si>
    <t xml:space="preserve"> 198-187  340-187</t>
  </si>
  <si>
    <t xml:space="preserve"> 197-188  339-188</t>
  </si>
  <si>
    <t xml:space="preserve"> 210-175  352-175</t>
  </si>
  <si>
    <t xml:space="preserve"> 209-176  351-176</t>
  </si>
  <si>
    <t xml:space="preserve"> 208-177  350-177</t>
  </si>
  <si>
    <t xml:space="preserve"> 207-178  349-178</t>
  </si>
  <si>
    <t xml:space="preserve"> 206-179  348-179</t>
  </si>
  <si>
    <t xml:space="preserve"> 205-180  347-180</t>
  </si>
  <si>
    <t xml:space="preserve"> 204-181  346-181</t>
  </si>
  <si>
    <t xml:space="preserve"> 217-168  359-168</t>
  </si>
  <si>
    <t xml:space="preserve"> 216-169  358-169</t>
  </si>
  <si>
    <t xml:space="preserve"> 215-170  357-170</t>
  </si>
  <si>
    <t xml:space="preserve"> 214-171  356-171</t>
  </si>
  <si>
    <t xml:space="preserve"> 213-172  355-172</t>
  </si>
  <si>
    <t xml:space="preserve"> 212-173  354-173</t>
  </si>
  <si>
    <t xml:space="preserve"> 211-174  353-174</t>
  </si>
  <si>
    <t xml:space="preserve"> 223-162  365-162</t>
  </si>
  <si>
    <t xml:space="preserve"> 222-163  364-163</t>
  </si>
  <si>
    <t xml:space="preserve"> 221-164  363-164</t>
  </si>
  <si>
    <t xml:space="preserve"> 220-165  362-165</t>
  </si>
  <si>
    <t xml:space="preserve"> 219-166  361-166</t>
  </si>
  <si>
    <t xml:space="preserve"> 218-167  360-167</t>
  </si>
  <si>
    <t xml:space="preserve"> 230-155  372-155</t>
  </si>
  <si>
    <t xml:space="preserve"> 229-156  371-156</t>
  </si>
  <si>
    <t xml:space="preserve"> 228-157  370-157</t>
  </si>
  <si>
    <t xml:space="preserve"> 227-158  369-158</t>
  </si>
  <si>
    <t xml:space="preserve"> 226-159  368-159</t>
  </si>
  <si>
    <t xml:space="preserve"> 225-160  367-160</t>
  </si>
  <si>
    <t xml:space="preserve"> 224-161  366-161</t>
  </si>
  <si>
    <t xml:space="preserve"> 236-149  378-149</t>
  </si>
  <si>
    <t xml:space="preserve"> 235-150  377-150</t>
  </si>
  <si>
    <t xml:space="preserve"> 234-151  376-151</t>
  </si>
  <si>
    <t xml:space="preserve"> 233-152  375-152</t>
  </si>
  <si>
    <t xml:space="preserve"> 232-153  374-153</t>
  </si>
  <si>
    <t xml:space="preserve"> 231-154  373-154</t>
  </si>
  <si>
    <t xml:space="preserve"> 241-144  383-144</t>
  </si>
  <si>
    <t xml:space="preserve"> 240-145  382-145</t>
  </si>
  <si>
    <t xml:space="preserve"> 239-146  381-146</t>
  </si>
  <si>
    <t xml:space="preserve"> 238-147  380-147</t>
  </si>
  <si>
    <t xml:space="preserve"> 237-148  379-148</t>
  </si>
  <si>
    <t xml:space="preserve"> 248-137  390-137</t>
  </si>
  <si>
    <t xml:space="preserve"> 247-138  389-138</t>
  </si>
  <si>
    <t xml:space="preserve"> 246-139  388-139</t>
  </si>
  <si>
    <t xml:space="preserve"> 245-140  387-140</t>
  </si>
  <si>
    <t xml:space="preserve"> 244-141  386-141</t>
  </si>
  <si>
    <t xml:space="preserve"> 243-142  385-142</t>
  </si>
  <si>
    <t xml:space="preserve"> 242-143  384-143</t>
  </si>
  <si>
    <t xml:space="preserve"> 255-130  397-130</t>
  </si>
  <si>
    <t xml:space="preserve"> 254-131  396-131</t>
  </si>
  <si>
    <t xml:space="preserve"> 253-132  395-132</t>
  </si>
  <si>
    <t xml:space="preserve"> 252-133  394-133</t>
  </si>
  <si>
    <t xml:space="preserve"> 251-134  393-134</t>
  </si>
  <si>
    <t xml:space="preserve"> 250-135  392-135</t>
  </si>
  <si>
    <t xml:space="preserve"> 249-136  391-136</t>
  </si>
  <si>
    <t xml:space="preserve"> 261-124  403-124</t>
  </si>
  <si>
    <t xml:space="preserve"> 260-125  402-125</t>
  </si>
  <si>
    <t xml:space="preserve"> 259-126  401-126</t>
  </si>
  <si>
    <t xml:space="preserve"> 258-127  400-127</t>
  </si>
  <si>
    <t xml:space="preserve"> 257-128  399-128</t>
  </si>
  <si>
    <t xml:space="preserve"> 256-129  398-129</t>
  </si>
  <si>
    <t xml:space="preserve"> 267-118  409-118</t>
  </si>
  <si>
    <t xml:space="preserve"> 266-119  408-119</t>
  </si>
  <si>
    <t xml:space="preserve"> 265-120  407-120</t>
  </si>
  <si>
    <t xml:space="preserve"> 264-121  406-121</t>
  </si>
  <si>
    <t xml:space="preserve"> 263-122  405-122</t>
  </si>
  <si>
    <t xml:space="preserve"> 262-123  404-123</t>
  </si>
  <si>
    <t xml:space="preserve"> 274-111  416-111</t>
  </si>
  <si>
    <t xml:space="preserve"> 273-112  415-112</t>
  </si>
  <si>
    <t xml:space="preserve"> 272-113  414-113</t>
  </si>
  <si>
    <t xml:space="preserve"> 271-114  413-114</t>
  </si>
  <si>
    <t xml:space="preserve"> 270-115  412-115</t>
  </si>
  <si>
    <t xml:space="preserve"> 269-116  411-116</t>
  </si>
  <si>
    <t xml:space="preserve"> 268-117  410-117</t>
  </si>
  <si>
    <t xml:space="preserve"> 280-105  422-105</t>
  </si>
  <si>
    <t xml:space="preserve"> 279-106  421-106</t>
  </si>
  <si>
    <t xml:space="preserve"> 278-107  420-107</t>
  </si>
  <si>
    <t xml:space="preserve"> 277-108  419-108</t>
  </si>
  <si>
    <t xml:space="preserve"> 276-109  418-109</t>
  </si>
  <si>
    <t xml:space="preserve"> 275-110  417-110</t>
  </si>
  <si>
    <t xml:space="preserve"> 286-99  428-99</t>
  </si>
  <si>
    <t xml:space="preserve"> 285-100  427-100</t>
  </si>
  <si>
    <t xml:space="preserve"> 284-101  426-101</t>
  </si>
  <si>
    <t xml:space="preserve"> 283-102  425-102</t>
  </si>
  <si>
    <t xml:space="preserve"> 282-103  424-103</t>
  </si>
  <si>
    <t xml:space="preserve"> 281-104  423-104</t>
  </si>
  <si>
    <t xml:space="preserve"> 292-93  434-93</t>
  </si>
  <si>
    <t xml:space="preserve"> 291-94  433-94</t>
  </si>
  <si>
    <t xml:space="preserve"> 290-95  432-95</t>
  </si>
  <si>
    <t xml:space="preserve"> 289-96  431-96</t>
  </si>
  <si>
    <t xml:space="preserve"> 288-97  430-97</t>
  </si>
  <si>
    <t xml:space="preserve"> 287-98  429-98</t>
  </si>
  <si>
    <t xml:space="preserve"> 299-86  441-86</t>
  </si>
  <si>
    <t xml:space="preserve"> 298-87  440-87</t>
  </si>
  <si>
    <t xml:space="preserve"> 297-88  439-88</t>
  </si>
  <si>
    <t xml:space="preserve"> 296-89  438-89</t>
  </si>
  <si>
    <t xml:space="preserve"> 295-90  437-90</t>
  </si>
  <si>
    <t xml:space="preserve"> 294-91  436-91</t>
  </si>
  <si>
    <t xml:space="preserve"> 293-92  435-92</t>
  </si>
  <si>
    <t xml:space="preserve"> 305-80  447-80</t>
  </si>
  <si>
    <t xml:space="preserve"> 304-81  446-81</t>
  </si>
  <si>
    <t xml:space="preserve"> 303-82  445-82</t>
  </si>
  <si>
    <t xml:space="preserve"> 302-83  444-83</t>
  </si>
  <si>
    <t xml:space="preserve"> 301-84  443-84</t>
  </si>
  <si>
    <t xml:space="preserve"> 300-85  442-85</t>
  </si>
  <si>
    <t xml:space="preserve"> 312-73  454-73</t>
  </si>
  <si>
    <t xml:space="preserve"> 311-74  453-74</t>
  </si>
  <si>
    <t xml:space="preserve"> 310-75  452-75</t>
  </si>
  <si>
    <t xml:space="preserve"> 309-76  451-76</t>
  </si>
  <si>
    <t xml:space="preserve"> 308-77  450-77</t>
  </si>
  <si>
    <t xml:space="preserve"> 307-78  449-78</t>
  </si>
  <si>
    <t xml:space="preserve"> 306-79  448-79</t>
  </si>
  <si>
    <t xml:space="preserve"> 317-68  459-68</t>
  </si>
  <si>
    <t xml:space="preserve"> 316-69  458-69</t>
  </si>
  <si>
    <t xml:space="preserve"> 315-70  457-70</t>
  </si>
  <si>
    <t xml:space="preserve"> 314-71  456-71</t>
  </si>
  <si>
    <t xml:space="preserve"> 313-72  455-72</t>
  </si>
  <si>
    <t xml:space="preserve"> 324-61  466-61</t>
  </si>
  <si>
    <t xml:space="preserve"> 323-62  465-62</t>
  </si>
  <si>
    <t xml:space="preserve"> 322-63  464-63</t>
  </si>
  <si>
    <t xml:space="preserve"> 321-64  463-64</t>
  </si>
  <si>
    <t xml:space="preserve"> 320-65  462-65</t>
  </si>
  <si>
    <t xml:space="preserve"> 319-66  461-66</t>
  </si>
  <si>
    <t xml:space="preserve"> 318-67  460-67</t>
  </si>
  <si>
    <t xml:space="preserve"> 333-52  475-52</t>
  </si>
  <si>
    <t xml:space="preserve"> 332-53  474-53</t>
  </si>
  <si>
    <t xml:space="preserve"> 331-54  473-54</t>
  </si>
  <si>
    <t xml:space="preserve"> 330-55  472-55</t>
  </si>
  <si>
    <t xml:space="preserve"> 329-56  471-56</t>
  </si>
  <si>
    <t xml:space="preserve"> 328-57  470-57</t>
  </si>
  <si>
    <t xml:space="preserve"> 327-58  469-58</t>
  </si>
  <si>
    <t xml:space="preserve"> 326-59  468-59</t>
  </si>
  <si>
    <t xml:space="preserve"> 325-60  467-60</t>
  </si>
  <si>
    <t xml:space="preserve"> 344-41  486-41</t>
  </si>
  <si>
    <t xml:space="preserve"> 343-42  485-42</t>
  </si>
  <si>
    <t xml:space="preserve"> 342-43  484-43</t>
  </si>
  <si>
    <t xml:space="preserve"> 341-44  483-44</t>
  </si>
  <si>
    <t xml:space="preserve"> 340-45  482-45</t>
  </si>
  <si>
    <t xml:space="preserve"> 339-46  481-46</t>
  </si>
  <si>
    <t xml:space="preserve"> 338-47  480-47</t>
  </si>
  <si>
    <t xml:space="preserve"> 337-48  479-48</t>
  </si>
  <si>
    <t xml:space="preserve"> 336-49  478-49</t>
  </si>
  <si>
    <t xml:space="preserve"> 335-50  477-50</t>
  </si>
  <si>
    <t xml:space="preserve"> 334-51  476-51</t>
  </si>
  <si>
    <t xml:space="preserve"> 355-30  497-30</t>
  </si>
  <si>
    <t xml:space="preserve"> 354-31  496-31</t>
  </si>
  <si>
    <t xml:space="preserve"> 353-32  495-32</t>
  </si>
  <si>
    <t xml:space="preserve"> 352-33  494-33</t>
  </si>
  <si>
    <t xml:space="preserve"> 351-34  493-34</t>
  </si>
  <si>
    <t xml:space="preserve"> 350-35  492-35</t>
  </si>
  <si>
    <t xml:space="preserve"> 349-36  491-36</t>
  </si>
  <si>
    <t xml:space="preserve"> 348-37  490-37</t>
  </si>
  <si>
    <t xml:space="preserve"> 347-38  489-38</t>
  </si>
  <si>
    <t xml:space="preserve"> 346-39  488-39</t>
  </si>
  <si>
    <t xml:space="preserve"> 345-40  487-40</t>
  </si>
  <si>
    <t xml:space="preserve"> 362-23  504-23</t>
  </si>
  <si>
    <t xml:space="preserve"> 361-24  503-24</t>
  </si>
  <si>
    <t xml:space="preserve"> 360-25  502-25</t>
  </si>
  <si>
    <t xml:space="preserve"> 359-26  501-26</t>
  </si>
  <si>
    <t xml:space="preserve"> 358-27  500-27</t>
  </si>
  <si>
    <t xml:space="preserve"> 357-28  499-28</t>
  </si>
  <si>
    <t xml:space="preserve"> 356-29  498-29</t>
  </si>
  <si>
    <t xml:space="preserve"> 371-14  513-14</t>
  </si>
  <si>
    <t xml:space="preserve"> 370-15  512-15</t>
  </si>
  <si>
    <t xml:space="preserve"> 369-16  511-16</t>
  </si>
  <si>
    <t xml:space="preserve"> 368-17  510-17</t>
  </si>
  <si>
    <t xml:space="preserve"> 367-18  509-18</t>
  </si>
  <si>
    <t xml:space="preserve"> 366-19  508-19</t>
  </si>
  <si>
    <t xml:space="preserve"> 365-20  507-20</t>
  </si>
  <si>
    <t xml:space="preserve"> 364-21  506-21</t>
  </si>
  <si>
    <t xml:space="preserve"> 363-22  505-22</t>
  </si>
  <si>
    <t xml:space="preserve"> 379-6  521-6</t>
  </si>
  <si>
    <t xml:space="preserve"> 378-7  520-7</t>
  </si>
  <si>
    <t xml:space="preserve"> 377-8  519-8</t>
  </si>
  <si>
    <t xml:space="preserve"> 376-9  518-9</t>
  </si>
  <si>
    <t xml:space="preserve"> 375-10  517-10</t>
  </si>
  <si>
    <t xml:space="preserve"> 374-11  516-11</t>
  </si>
  <si>
    <t xml:space="preserve"> 373-12  515-12</t>
  </si>
  <si>
    <t xml:space="preserve"> 372-13  514-13</t>
  </si>
  <si>
    <t xml:space="preserve"> 384-1  526-1</t>
  </si>
  <si>
    <t xml:space="preserve"> 383-2  525-2</t>
  </si>
  <si>
    <t xml:space="preserve"> 382-3  524-3</t>
  </si>
  <si>
    <t xml:space="preserve"> 381-4  523-4</t>
  </si>
  <si>
    <t xml:space="preserve"> 380-5  522-5</t>
  </si>
  <si>
    <t>`</t>
  </si>
  <si>
    <t>לְעוֹלָם</t>
  </si>
  <si>
    <t>כִּי</t>
  </si>
  <si>
    <t>טוֹב</t>
  </si>
  <si>
    <t>לַיהֹוָה</t>
  </si>
  <si>
    <t>הוֹדוּ</t>
  </si>
  <si>
    <t>הָאֱלֹהִים</t>
  </si>
  <si>
    <t>לֵאלֹהֵי</t>
  </si>
  <si>
    <t>הָאֲדֹנִים</t>
  </si>
  <si>
    <t>לַאֲדֹנֵי</t>
  </si>
  <si>
    <t>לְבַדּוֹ</t>
  </si>
  <si>
    <t>גְּדֹלוֹת</t>
  </si>
  <si>
    <t>נִפְלָאוֹת</t>
  </si>
  <si>
    <t>לְעֹשֵׂה</t>
  </si>
  <si>
    <t>בִּתְבוּנָה</t>
  </si>
  <si>
    <t>הַשָּׁמַיִם</t>
  </si>
  <si>
    <t>הַמָּיִם</t>
  </si>
  <si>
    <t>עַל</t>
  </si>
  <si>
    <t>הָאָרֶץ</t>
  </si>
  <si>
    <t>לְרֹקַע</t>
  </si>
  <si>
    <t>גְּדֹלִים</t>
  </si>
  <si>
    <t>אוֹרִים</t>
  </si>
  <si>
    <t>בַּיּוֹם</t>
  </si>
  <si>
    <t>לְמֶמְשֶׁלֶת</t>
  </si>
  <si>
    <t>הַשֶּׁמֶשׁ</t>
  </si>
  <si>
    <t>אֶת</t>
  </si>
  <si>
    <t>בַּלָּיְלָה</t>
  </si>
  <si>
    <t>לְמֶמְשְׁלוֹת</t>
  </si>
  <si>
    <t>וְכוֹכָבִים</t>
  </si>
  <si>
    <t>הַיָּרֵחַ</t>
  </si>
  <si>
    <t>בִּבְכוֹרֵיהֶם</t>
  </si>
  <si>
    <t>מִצְרַיִם</t>
  </si>
  <si>
    <t>לְמַכֵּה</t>
  </si>
  <si>
    <t>מִתּוֹכָם</t>
  </si>
  <si>
    <t>יִשְׂרָאֵל</t>
  </si>
  <si>
    <t>וַיּוֹצֵא</t>
  </si>
  <si>
    <t>נְטוּיָה</t>
  </si>
  <si>
    <t>וּבִזְרוֹעַ</t>
  </si>
  <si>
    <t>חֲזָקָה</t>
  </si>
  <si>
    <t>בְּיָד</t>
  </si>
  <si>
    <t>סוּף</t>
  </si>
  <si>
    <t>יַם</t>
  </si>
  <si>
    <t>לְגֹזֵר</t>
  </si>
  <si>
    <t>בְּתוֹכוֹ</t>
  </si>
  <si>
    <t>וְהֶעֱבִיר</t>
  </si>
  <si>
    <t>בְיַם</t>
  </si>
  <si>
    <t>וְחֵילוֹ</t>
  </si>
  <si>
    <t>פַּרְעֹה</t>
  </si>
  <si>
    <t>וְנִעֵר</t>
  </si>
  <si>
    <t>בַּמִּדְבָּר</t>
  </si>
  <si>
    <t>עַמּוֹ</t>
  </si>
  <si>
    <t>לְמוֹלִיךְ</t>
  </si>
  <si>
    <t>מְלָכִים</t>
  </si>
  <si>
    <t>אַדִּירִים</t>
  </si>
  <si>
    <t>וַיַּהֲרֹג</t>
  </si>
  <si>
    <t>הָאֱמֹרִי</t>
  </si>
  <si>
    <t>מֶלֶךְ</t>
  </si>
  <si>
    <t>לְסִיחוֹן</t>
  </si>
  <si>
    <t>הַבָּשָׁן</t>
  </si>
  <si>
    <t>וּלְעוֹג</t>
  </si>
  <si>
    <t>לְנַחֲלָה</t>
  </si>
  <si>
    <t>אַרְצָם</t>
  </si>
  <si>
    <t>וְנָתַן</t>
  </si>
  <si>
    <t>עַבְדּוֹ</t>
  </si>
  <si>
    <t>לְיִשְׂרָאֵל</t>
  </si>
  <si>
    <t>נַחֲלָה</t>
  </si>
  <si>
    <t>לָנוּ</t>
  </si>
  <si>
    <t>זָכַר</t>
  </si>
  <si>
    <t>שֶׁבְּשִׁפְלֵנוּ</t>
  </si>
  <si>
    <t>מִצָּרֵינוּ</t>
  </si>
  <si>
    <t>וַיִּפְרְקֵנוּ</t>
  </si>
  <si>
    <t>בָּשָׂר</t>
  </si>
  <si>
    <t>לְכָל</t>
  </si>
  <si>
    <t>לֶחֶם</t>
  </si>
  <si>
    <t>נֹתֵן</t>
  </si>
  <si>
    <t>הַשָּׁמָיִם</t>
  </si>
  <si>
    <t>לְאֵל</t>
  </si>
  <si>
    <t>חַסְדּוֹ</t>
  </si>
  <si>
    <r>
      <rPr>
        <sz val="28"/>
        <color rgb="FFFF0000"/>
        <rFont val="Times New Roman"/>
        <family val="1"/>
      </rPr>
      <t>לִגְזָרִ</t>
    </r>
    <r>
      <rPr>
        <sz val="28"/>
        <color rgb="FF0070C0"/>
        <rFont val="Times New Roman"/>
        <family val="1"/>
      </rPr>
      <t>ים</t>
    </r>
  </si>
  <si>
    <r>
      <t xml:space="preserve"> </t>
    </r>
    <r>
      <rPr>
        <sz val="8"/>
        <rFont val="Arial"/>
        <family val="2"/>
      </rPr>
      <t>39</t>
    </r>
    <r>
      <rPr>
        <sz val="8"/>
        <color theme="1"/>
        <rFont val="Arial"/>
        <family val="2"/>
      </rPr>
      <t>-40</t>
    </r>
  </si>
  <si>
    <t xml:space="preserve"> 40-39</t>
  </si>
  <si>
    <t xml:space="preserve"> 26-141</t>
  </si>
  <si>
    <t xml:space="preserve"> 160-7</t>
  </si>
  <si>
    <t xml:space="preserve"> 130-37</t>
  </si>
  <si>
    <t xml:space="preserve"> 90-77</t>
  </si>
  <si>
    <t xml:space="preserve"> 52-115</t>
  </si>
  <si>
    <t>Praise Words</t>
  </si>
  <si>
    <t>Response</t>
  </si>
  <si>
    <t>WP</t>
  </si>
  <si>
    <t>לְדָוִד</t>
  </si>
  <si>
    <t>תְּהִלָּה</t>
  </si>
  <si>
    <t>וָעֶד</t>
  </si>
  <si>
    <t>שִׁמְךָ</t>
  </si>
  <si>
    <t>וַאֲבָרְכָה</t>
  </si>
  <si>
    <t>הַמֶּלֶךְ</t>
  </si>
  <si>
    <t>אֱלוֹהַי</t>
  </si>
  <si>
    <t>אֲרוֹמִמְךָ</t>
  </si>
  <si>
    <t>וַאֲהַלְלָה</t>
  </si>
  <si>
    <t>אֲבָרְכֶךָּ</t>
  </si>
  <si>
    <t>יוֹם</t>
  </si>
  <si>
    <t>בְּכָל</t>
  </si>
  <si>
    <t>חֵקֶר</t>
  </si>
  <si>
    <t>אֵין</t>
  </si>
  <si>
    <t>וְלִגְדֻלָּתוֹ</t>
  </si>
  <si>
    <t>מְאֹד</t>
  </si>
  <si>
    <t>וּמְהֻלָּל</t>
  </si>
  <si>
    <t>יְהֹוָה</t>
  </si>
  <si>
    <t>גָּדוֹל</t>
  </si>
  <si>
    <t>יַגִּידוּ</t>
  </si>
  <si>
    <t>וּגְבוּרֹתֶיךָ</t>
  </si>
  <si>
    <t>מַעֲשֶׂיךָ</t>
  </si>
  <si>
    <t>יְשַׁבַּח</t>
  </si>
  <si>
    <t>לְדוֹר</t>
  </si>
  <si>
    <t>דּוֹר</t>
  </si>
  <si>
    <t>אָשִׂיחָה</t>
  </si>
  <si>
    <t>נִפְלְאֹתֶיךָ</t>
  </si>
  <si>
    <t>וְדִבְרֵי</t>
  </si>
  <si>
    <t>הוֹדֶךָ</t>
  </si>
  <si>
    <t>כְּבוֹד</t>
  </si>
  <si>
    <t>הֲדַר</t>
  </si>
  <si>
    <t>אֲסַפְּרֶנָּה</t>
  </si>
  <si>
    <t>וּגְדֻלָּתְךָ</t>
  </si>
  <si>
    <t>יֹאמֵרוּ</t>
  </si>
  <si>
    <t>נוֹרְאֹתֶיךָ</t>
  </si>
  <si>
    <t>וֶעֱזוּז</t>
  </si>
  <si>
    <t>יְרַנֵּנוּ</t>
  </si>
  <si>
    <t>וְצִדְקָתְךָ</t>
  </si>
  <si>
    <t>יַבִּיעוּ</t>
  </si>
  <si>
    <t>טוּבְךָ</t>
  </si>
  <si>
    <t>רַב</t>
  </si>
  <si>
    <t>זֵכֶר</t>
  </si>
  <si>
    <t>חָסֶד</t>
  </si>
  <si>
    <t>וּגְדָל</t>
  </si>
  <si>
    <t>אַפַּיִם</t>
  </si>
  <si>
    <t>אֶרֶךְ</t>
  </si>
  <si>
    <t>וְרַחוּם</t>
  </si>
  <si>
    <t>חַנּוּן</t>
  </si>
  <si>
    <t>מַעֲשָׂיו</t>
  </si>
  <si>
    <t>כָּל</t>
  </si>
  <si>
    <t>וְרַחֲמָיו</t>
  </si>
  <si>
    <t>לַכֹּל</t>
  </si>
  <si>
    <t>יְבָרְכוּכָה</t>
  </si>
  <si>
    <t>וַחֲסִידֶיךָ</t>
  </si>
  <si>
    <t>יוֹדוּךָ</t>
  </si>
  <si>
    <t>יְדַבֵּרוּ</t>
  </si>
  <si>
    <t>וּגְבוּרָתְךָ</t>
  </si>
  <si>
    <t>מַלְכוּתְךָ</t>
  </si>
  <si>
    <t>מַלְכוּתוֹ</t>
  </si>
  <si>
    <t>וּכְבוֹד</t>
  </si>
  <si>
    <t>גְּבוּרֹתָיו</t>
  </si>
  <si>
    <t>הָאָדָם</t>
  </si>
  <si>
    <t>לִבְנֵי</t>
  </si>
  <si>
    <t>לְהוֹדִיעַ</t>
  </si>
  <si>
    <t>וָדֹר</t>
  </si>
  <si>
    <t>וּמֶמְשַׁלְתְּךָ</t>
  </si>
  <si>
    <t>עֹלָמִים</t>
  </si>
  <si>
    <t>מַלְכוּת</t>
  </si>
  <si>
    <t>הַכְּפוּפִים</t>
  </si>
  <si>
    <t>וְזוֹקֵף</t>
  </si>
  <si>
    <t>הַנֹּפְלִים</t>
  </si>
  <si>
    <t>סוֹמֵךְ</t>
  </si>
  <si>
    <t>בְּעִתּוֹ</t>
  </si>
  <si>
    <t>אָכְלָם</t>
  </si>
  <si>
    <t>לָהֶם</t>
  </si>
  <si>
    <t>נוֹתֵן</t>
  </si>
  <si>
    <t>וְאַתָּה</t>
  </si>
  <si>
    <t>יְשַׂבֵּרוּ</t>
  </si>
  <si>
    <t>אֵלֶיךָ</t>
  </si>
  <si>
    <t>כֹל</t>
  </si>
  <si>
    <t>עֵינֵי</t>
  </si>
  <si>
    <t>רָצוֹן</t>
  </si>
  <si>
    <t>חַי</t>
  </si>
  <si>
    <t>וּמַשְׂבִּיעַ</t>
  </si>
  <si>
    <t>יָדֶךָ</t>
  </si>
  <si>
    <t>פּוֹתֵחַ</t>
  </si>
  <si>
    <t>וְחָסִיד</t>
  </si>
  <si>
    <t>דְּרָכָיו</t>
  </si>
  <si>
    <t>צַדִּיק</t>
  </si>
  <si>
    <t>בֶאֱמֶת</t>
  </si>
  <si>
    <t>יִקְרָאֻהוּ</t>
  </si>
  <si>
    <t>אֲשֶׁר</t>
  </si>
  <si>
    <t>לְכֹל</t>
  </si>
  <si>
    <t>קֹרְאָיו</t>
  </si>
  <si>
    <t>קָרוֹב</t>
  </si>
  <si>
    <t>וְיוֹשִׁיעֵם</t>
  </si>
  <si>
    <t>יִשְׁמַע</t>
  </si>
  <si>
    <t>שַׁוְעָתָם</t>
  </si>
  <si>
    <t>וְאֶת</t>
  </si>
  <si>
    <t>יַעֲשֶׂה</t>
  </si>
  <si>
    <t>יְרֵאָיו</t>
  </si>
  <si>
    <t>רְצוֹן</t>
  </si>
  <si>
    <t>יַשְׁמִיד</t>
  </si>
  <si>
    <t>הָרְשָׁעִים</t>
  </si>
  <si>
    <t>וְאֵת</t>
  </si>
  <si>
    <t>אֹהֲבָיו</t>
  </si>
  <si>
    <t>שׁוֹמֵר</t>
  </si>
  <si>
    <t>קָדְשׁוֹ</t>
  </si>
  <si>
    <t>שֵׁם</t>
  </si>
  <si>
    <t>וִיבָרֵךְ</t>
  </si>
  <si>
    <t>פִּי</t>
  </si>
  <si>
    <t>יְדַבֶּר</t>
  </si>
  <si>
    <t>תְּהִלַּת</t>
  </si>
  <si>
    <r>
      <t>אֵי</t>
    </r>
    <r>
      <rPr>
        <sz val="20"/>
        <color rgb="FFFF0000"/>
        <rFont val="Times New Roman"/>
        <family val="1"/>
      </rPr>
      <t>ן</t>
    </r>
  </si>
  <si>
    <r>
      <rPr>
        <sz val="20"/>
        <color rgb="FFFF0000"/>
        <rFont val="Times New Roman"/>
        <family val="1"/>
      </rPr>
      <t>נִ</t>
    </r>
    <r>
      <rPr>
        <sz val="16"/>
        <color rgb="FFFF0000"/>
        <rFont val="Times New Roman"/>
        <family val="1"/>
      </rPr>
      <t>פְלְאֹתֶיךָ</t>
    </r>
  </si>
  <si>
    <r>
      <rPr>
        <sz val="20"/>
        <color rgb="FFFF0000"/>
        <rFont val="Times New Roman"/>
        <family val="1"/>
      </rPr>
      <t>נ</t>
    </r>
    <r>
      <rPr>
        <sz val="16"/>
        <color rgb="FFFF0000"/>
        <rFont val="Times New Roman"/>
        <family val="1"/>
      </rPr>
      <t>וֹרְאֹתֶיךָ</t>
    </r>
  </si>
  <si>
    <r>
      <t>אֲסַפְּרֶ</t>
    </r>
    <r>
      <rPr>
        <sz val="20"/>
        <color rgb="FFFF0000"/>
        <rFont val="Times New Roman"/>
        <family val="1"/>
      </rPr>
      <t>נּ</t>
    </r>
    <r>
      <rPr>
        <sz val="16"/>
        <color rgb="FFFF0000"/>
        <rFont val="Times New Roman"/>
        <family val="1"/>
      </rPr>
      <t>ָה</t>
    </r>
  </si>
  <si>
    <r>
      <t>יְרַ</t>
    </r>
    <r>
      <rPr>
        <sz val="20"/>
        <color rgb="FFFF0000"/>
        <rFont val="Times New Roman"/>
        <family val="1"/>
      </rPr>
      <t>נֵּנ</t>
    </r>
    <r>
      <rPr>
        <sz val="16"/>
        <color rgb="FFFF0000"/>
        <rFont val="Times New Roman"/>
        <family val="1"/>
      </rPr>
      <t>וּ</t>
    </r>
  </si>
  <si>
    <r>
      <t>חַ</t>
    </r>
    <r>
      <rPr>
        <sz val="20"/>
        <color rgb="FFFF0000"/>
        <rFont val="Times New Roman"/>
        <family val="1"/>
      </rPr>
      <t>נּ</t>
    </r>
    <r>
      <rPr>
        <sz val="16"/>
        <color rgb="FFFF0000"/>
        <rFont val="Times New Roman"/>
        <family val="1"/>
      </rPr>
      <t>וּ</t>
    </r>
    <r>
      <rPr>
        <sz val="20"/>
        <color rgb="FFFF0000"/>
        <rFont val="Times New Roman"/>
        <family val="1"/>
      </rPr>
      <t>ן</t>
    </r>
  </si>
  <si>
    <r>
      <t>לִבְ</t>
    </r>
    <r>
      <rPr>
        <sz val="20"/>
        <color rgb="FFFF0000"/>
        <rFont val="Times New Roman"/>
        <family val="1"/>
      </rPr>
      <t>נֵ</t>
    </r>
    <r>
      <rPr>
        <sz val="16"/>
        <color rgb="FFFF0000"/>
        <rFont val="Times New Roman"/>
        <family val="1"/>
      </rPr>
      <t>י</t>
    </r>
  </si>
  <si>
    <r>
      <t>הַ</t>
    </r>
    <r>
      <rPr>
        <sz val="20"/>
        <color rgb="FFFF0000"/>
        <rFont val="Times New Roman"/>
        <family val="1"/>
      </rPr>
      <t>נֹּ</t>
    </r>
    <r>
      <rPr>
        <sz val="16"/>
        <color rgb="FFFF0000"/>
        <rFont val="Times New Roman"/>
        <family val="1"/>
      </rPr>
      <t>פְלִים</t>
    </r>
  </si>
  <si>
    <r>
      <t>עֵי</t>
    </r>
    <r>
      <rPr>
        <sz val="20"/>
        <color rgb="FFFF0000"/>
        <rFont val="Times New Roman"/>
        <family val="1"/>
      </rPr>
      <t>נֵ</t>
    </r>
    <r>
      <rPr>
        <sz val="16"/>
        <color rgb="FFFF0000"/>
        <rFont val="Times New Roman"/>
        <family val="1"/>
      </rPr>
      <t>י</t>
    </r>
  </si>
  <si>
    <r>
      <t>רָצוֹ</t>
    </r>
    <r>
      <rPr>
        <sz val="20"/>
        <color rgb="FFFF0000"/>
        <rFont val="Times New Roman"/>
        <family val="1"/>
      </rPr>
      <t>ן</t>
    </r>
  </si>
  <si>
    <r>
      <t>רְצוֹ</t>
    </r>
    <r>
      <rPr>
        <sz val="20"/>
        <color rgb="FFFF0000"/>
        <rFont val="Times New Roman"/>
        <family val="1"/>
      </rPr>
      <t>ן</t>
    </r>
  </si>
  <si>
    <r>
      <rPr>
        <sz val="20"/>
        <color rgb="FFFF0000"/>
        <rFont val="Times New Roman"/>
        <family val="1"/>
      </rPr>
      <t>נ</t>
    </r>
    <r>
      <rPr>
        <sz val="16"/>
        <color rgb="FFFF0000"/>
        <rFont val="Times New Roman"/>
        <family val="1"/>
      </rPr>
      <t>וֹתֵ</t>
    </r>
    <r>
      <rPr>
        <sz val="20"/>
        <color rgb="FFFF0000"/>
        <rFont val="Times New Roman"/>
        <family val="1"/>
      </rPr>
      <t>ן</t>
    </r>
  </si>
  <si>
    <t>תְּפִלָּה</t>
  </si>
  <si>
    <t>אַל</t>
  </si>
  <si>
    <t>הוּכָּה</t>
  </si>
  <si>
    <t>מִקּוֹל</t>
  </si>
  <si>
    <t>דָּמִיתִי</t>
  </si>
  <si>
    <t>שָׁקַדְתִּי</t>
  </si>
  <si>
    <t>מִפְּנֵי</t>
  </si>
  <si>
    <t>יָמַי</t>
  </si>
  <si>
    <t>אַתָּה</t>
  </si>
  <si>
    <t>וְיִירְאוּ</t>
  </si>
  <si>
    <t>פָּנָה</t>
  </si>
  <si>
    <t>תִּכָּתֶב</t>
  </si>
  <si>
    <t>לִשְׁמֹעַ</t>
  </si>
  <si>
    <t>לְסַפֵּר</t>
  </si>
  <si>
    <t>בְּהִקָּבֵץ</t>
  </si>
  <si>
    <t>עִנָּה</t>
  </si>
  <si>
    <t>אֹמַר</t>
  </si>
  <si>
    <t>לְפָנִים</t>
  </si>
  <si>
    <t>הֵמָּה</t>
  </si>
  <si>
    <t>לְעָנִי</t>
  </si>
  <si>
    <t>שִׁמְעָה</t>
  </si>
  <si>
    <t>תַּסְתֵּר</t>
  </si>
  <si>
    <t>כָלוּ</t>
  </si>
  <si>
    <t>כָעֵשֶׂב</t>
  </si>
  <si>
    <t>אַנְחָתִי</t>
  </si>
  <si>
    <t>לִקְאַת</t>
  </si>
  <si>
    <t>וָאֶהְיֶה</t>
  </si>
  <si>
    <t>הַיּוֹם</t>
  </si>
  <si>
    <t>אֵפֶר</t>
  </si>
  <si>
    <t>זַעַמְךָ</t>
  </si>
  <si>
    <t>כְּצֵל</t>
  </si>
  <si>
    <t>תָקוּם</t>
  </si>
  <si>
    <t>רָצוּ</t>
  </si>
  <si>
    <t>גוֹיִם</t>
  </si>
  <si>
    <t>בָנָה</t>
  </si>
  <si>
    <t>אֶל</t>
  </si>
  <si>
    <t>זֹאת</t>
  </si>
  <si>
    <t>הִשְׁקִיף</t>
  </si>
  <si>
    <t>אֶנְקַת</t>
  </si>
  <si>
    <t>בְּצִיּוֹן</t>
  </si>
  <si>
    <t>עַמִּים</t>
  </si>
  <si>
    <t>בַדֶּרֶךְ</t>
  </si>
  <si>
    <t>אֵלִי</t>
  </si>
  <si>
    <t>יֹאבֵדוּ</t>
  </si>
  <si>
    <t>הוּא</t>
  </si>
  <si>
    <t>כִי</t>
  </si>
  <si>
    <t>תְפִלָּתִי</t>
  </si>
  <si>
    <t>פָּנֶיךָ</t>
  </si>
  <si>
    <t>בְעָשָׁן</t>
  </si>
  <si>
    <t>וַיִּבַשׁ</t>
  </si>
  <si>
    <t>דָּבְקָה</t>
  </si>
  <si>
    <t>מִדְבָּר</t>
  </si>
  <si>
    <t>כְּצִפּוֹר</t>
  </si>
  <si>
    <t>חֵרְפוּנִי</t>
  </si>
  <si>
    <t>כַּלֶּחֶם</t>
  </si>
  <si>
    <t>וְקִצְפֶּךָ</t>
  </si>
  <si>
    <t>נָטוּי</t>
  </si>
  <si>
    <t>תְּרַחֵם</t>
  </si>
  <si>
    <t>עֲבָדֶיךָ</t>
  </si>
  <si>
    <t>תְּפִלַּת</t>
  </si>
  <si>
    <t>מִמְּרוֹם</t>
  </si>
  <si>
    <t>אָסִיר</t>
  </si>
  <si>
    <t>יַחְדָּו</t>
  </si>
  <si>
    <t>כחו</t>
  </si>
  <si>
    <t>יָסַדְתָּ</t>
  </si>
  <si>
    <t>וּשְׁנוֹתֶיךָ</t>
  </si>
  <si>
    <t>יַעֲטֹף</t>
  </si>
  <si>
    <t>וְשַׁוְעָתִי</t>
  </si>
  <si>
    <t>מִמֶּנִּי</t>
  </si>
  <si>
    <t>יָמָי</t>
  </si>
  <si>
    <t>לִבִּי</t>
  </si>
  <si>
    <t>עַצְמִי</t>
  </si>
  <si>
    <t>הָיִיתִי</t>
  </si>
  <si>
    <t>בּוֹדֵד</t>
  </si>
  <si>
    <t>אוֹיְבָי</t>
  </si>
  <si>
    <t>אָכָלְתִּי</t>
  </si>
  <si>
    <t>וַאֲנִי</t>
  </si>
  <si>
    <t>תֵּשֵׁב</t>
  </si>
  <si>
    <t>צִיּוֹן</t>
  </si>
  <si>
    <t>הָעַרְעָר</t>
  </si>
  <si>
    <t>אַחֲרוֹן</t>
  </si>
  <si>
    <t>לְפַתֵּחַ</t>
  </si>
  <si>
    <t>וּמַמְלָכוֹת</t>
  </si>
  <si>
    <t>תַּעֲלֵנִי</t>
  </si>
  <si>
    <t>וּמַעֲשֵׂה</t>
  </si>
  <si>
    <t>תַעֲמֹד</t>
  </si>
  <si>
    <t>לֹא</t>
  </si>
  <si>
    <t>וְלִפְנֵי</t>
  </si>
  <si>
    <t>בְּיוֹם</t>
  </si>
  <si>
    <t>וְעַצְמוֹתַי</t>
  </si>
  <si>
    <t>לִבְשָׂרִי</t>
  </si>
  <si>
    <t>כְּכוֹס</t>
  </si>
  <si>
    <t>מְהוֹלָלַי</t>
  </si>
  <si>
    <t>וְשִׁקֻּוַי</t>
  </si>
  <si>
    <t>נְשָׂאתַנִי</t>
  </si>
  <si>
    <t>כָּעֵשֶׂב</t>
  </si>
  <si>
    <t>וְזִכְרְךָ</t>
  </si>
  <si>
    <t>אֲבָנֶיהָ</t>
  </si>
  <si>
    <t>נִרְאָה</t>
  </si>
  <si>
    <t>וְלֹא</t>
  </si>
  <si>
    <t>וְעַם</t>
  </si>
  <si>
    <t>בְּנֵי</t>
  </si>
  <si>
    <t>וּתְהִלָּתוֹ</t>
  </si>
  <si>
    <t>לַעֲבֹד</t>
  </si>
  <si>
    <t>קִצַּר</t>
  </si>
  <si>
    <t>בַּחֲצִי</t>
  </si>
  <si>
    <t>יָדֶיךָ</t>
  </si>
  <si>
    <t>וְכֻלָּם</t>
  </si>
  <si>
    <t>יִתָּמּוּ</t>
  </si>
  <si>
    <t>תָבוֹא</t>
  </si>
  <si>
    <t>צַר</t>
  </si>
  <si>
    <t>כְּמוֹקֵד</t>
  </si>
  <si>
    <t>שָׁכַחְתִּי</t>
  </si>
  <si>
    <t>חֳרָבוֹת</t>
  </si>
  <si>
    <t>גָּג</t>
  </si>
  <si>
    <t>בִּי</t>
  </si>
  <si>
    <t>בִּבְכִי</t>
  </si>
  <si>
    <t>וַתַּשְׁלִיכֵנִי</t>
  </si>
  <si>
    <t>אִיבָשׁ</t>
  </si>
  <si>
    <t>לְדֹר</t>
  </si>
  <si>
    <t>עֵת</t>
  </si>
  <si>
    <t>וְכָל</t>
  </si>
  <si>
    <t>בִּכְבוֹדוֹ</t>
  </si>
  <si>
    <t>בָזָה</t>
  </si>
  <si>
    <t>נִבְרָא</t>
  </si>
  <si>
    <t>מִשָּׁמַיִם</t>
  </si>
  <si>
    <t>תְמוּתָה</t>
  </si>
  <si>
    <t>בִּירוּשָׁלִָם</t>
  </si>
  <si>
    <t>שָׁמָיִם</t>
  </si>
  <si>
    <t>כַּבֶּגֶד</t>
  </si>
  <si>
    <t>יִשְׁפֹּךְ</t>
  </si>
  <si>
    <t>לִי</t>
  </si>
  <si>
    <t>נִחָרוּ</t>
  </si>
  <si>
    <t>מֵאֲכֹל</t>
  </si>
  <si>
    <t>נִשְׁבָּעוּ</t>
  </si>
  <si>
    <t>מָסָכְתִּי</t>
  </si>
  <si>
    <t>לְחֶנְנָהּ</t>
  </si>
  <si>
    <t>עֲפָרָהּ</t>
  </si>
  <si>
    <t>מַלְכֵי</t>
  </si>
  <si>
    <t>יְהַלֶּל</t>
  </si>
  <si>
    <t>בְּדוֹר</t>
  </si>
  <si>
    <t>יִבְלוּ</t>
  </si>
  <si>
    <t>שִׂיחוֹ</t>
  </si>
  <si>
    <t>הַטֵּה</t>
  </si>
  <si>
    <t>לַחְמִי</t>
  </si>
  <si>
    <t>יְחֹנֵנוּ</t>
  </si>
  <si>
    <t>תְּפִלָּתָם</t>
  </si>
  <si>
    <t>יָהּ</t>
  </si>
  <si>
    <t>אֶרֶץ</t>
  </si>
  <si>
    <t>דּוֹרִים</t>
  </si>
  <si>
    <t>כַּלְּבוּשׁ</t>
  </si>
  <si>
    <t>אֵלַי</t>
  </si>
  <si>
    <t>בָא</t>
  </si>
  <si>
    <t>הִבִּיט</t>
  </si>
  <si>
    <t>שְׁנוֹתֶיךָ</t>
  </si>
  <si>
    <t>תַּחֲלִיפֵם</t>
  </si>
  <si>
    <t>אָזְנֶךָ</t>
  </si>
  <si>
    <t>מוֹעֵד</t>
  </si>
  <si>
    <t>כְּבוֹדֶךָ</t>
  </si>
  <si>
    <t>וְיַחֲלֹפוּ</t>
  </si>
  <si>
    <t>אֶקְרָא</t>
  </si>
  <si>
    <t>מַהֵר</t>
  </si>
  <si>
    <t>עֲנֵנִי</t>
  </si>
  <si>
    <t>לְפָנֶיךָ</t>
  </si>
  <si>
    <t>וְזַרְעָם</t>
  </si>
  <si>
    <t>יִשְׁכּוֹנוּ</t>
  </si>
  <si>
    <t>יִכּוֹן</t>
  </si>
  <si>
    <t>éáÒøÞ÷Ö</t>
  </si>
  <si>
    <t>éçÏKËúË\Ï</t>
  </si>
  <si>
    <t>åéìÓEîBË</t>
  </si>
  <si>
    <t>ç¢ÝìÐÊQäÒ</t>
  </si>
  <si>
    <t>éëÏðÛ¢ÕåòÍ</t>
  </si>
  <si>
    <t>àôÐxäÓ</t>
  </si>
  <si>
    <t>éëÏéÖàÓìÔçÍ\Ò</t>
  </si>
  <si>
    <t>ìàÐeBäÒ</t>
  </si>
  <si>
    <t>üçÒZÒîÏ</t>
  </si>
  <si>
    <t>éëÏéÖIÞçÒ</t>
  </si>
  <si>
    <t>éëÏøÛHËòÒîË¢äÒ</t>
  </si>
  <si>
    <t>íéîÏçÍøÝåÖ</t>
  </si>
  <si>
    <t>òéÝAÏùËNÒäÒ</t>
  </si>
  <si>
    <t>áeHAÒ</t>
  </si>
  <si>
    <t>ºéÛãÖòÑ</t>
  </si>
  <si>
    <t>úCÛçÒüË\Ï</t>
  </si>
  <si>
    <t>øúÑPÜKÒ</t>
  </si>
  <si>
    <t>éëÏéÖøÞEòðÖ</t>
  </si>
  <si>
    <t>üe÷ãÞöË</t>
  </si>
  <si>
    <t>íéèÏTÓúËîÏE</t>
  </si>
  <si>
    <t>íé÷ÚEúòÍ</t>
  </si>
  <si>
    <t>ò¢ÝéãÚeé</t>
  </si>
  <si>
    <t>åéüÓeìéìÏòÍ</t>
  </si>
  <si>
    <t>íEçøÝ</t>
  </si>
  <si>
    <t>ïEPçÒåÖ</t>
  </si>
  <si>
    <t>áøÝåÖ</t>
  </si>
  <si>
    <t>áéøÚéÞ</t>
  </si>
  <si>
    <t>øeHéÚ</t>
  </si>
  <si>
    <t>EðéàÐèÓçÍëÒ</t>
  </si>
  <si>
    <t>EðéüÐp¢ÕåòÍëÒ</t>
  </si>
  <si>
    <t>ìîÒBÓ</t>
  </si>
  <si>
    <t>D¢ÝaâËëÏ</t>
  </si>
  <si>
    <t>÷gøÖKÏ</t>
  </si>
  <si>
    <t>áøÞòÍNÒîÏ</t>
  </si>
  <si>
    <t>÷éçÏøÖäÏ</t>
  </si>
  <si>
    <t>EPNÑîÏ</t>
  </si>
  <si>
    <t>EðéòÐúÓTË</t>
  </si>
  <si>
    <t>íçÐøÝKË</t>
  </si>
  <si>
    <t>áàÓ</t>
  </si>
  <si>
    <t>íçÒøÚ</t>
  </si>
  <si>
    <t>EðøÛöËéÚ</t>
  </si>
  <si>
    <t>øEëæÓ</t>
  </si>
  <si>
    <t>EðçËðÞàÍ</t>
  </si>
  <si>
    <t>õéöÏKË</t>
  </si>
  <si>
    <t>äãÜYÓäÒ</t>
  </si>
  <si>
    <t>äøÞáËòÓ</t>
  </si>
  <si>
    <t>EPðÜéàÐåÖ</t>
  </si>
  <si>
    <t>EPøÜéKÏéÝ</t>
  </si>
  <si>
    <t>eîe÷îË</t>
  </si>
  <si>
    <t>ãñÑçÑåÖ</t>
  </si>
  <si>
    <t>eü÷ÞãÖöÏåÖ</t>
  </si>
  <si>
    <t>éøÛîËzìË</t>
  </si>
  <si>
    <t>eüéøÚáË</t>
  </si>
  <si>
    <t>éøÛëËfìËE</t>
  </si>
  <si>
    <t>åéãÞWßôÏ</t>
  </si>
  <si>
    <t>íüÓeùòÍìÒ</t>
  </si>
  <si>
    <t>íéÚîÒZÓAÒ</t>
  </si>
  <si>
    <t>ïéëÏäÐ</t>
  </si>
  <si>
    <t>eàñËKÏ</t>
  </si>
  <si>
    <t>eüEëìËîÒE</t>
  </si>
  <si>
    <t>ìÊKAÒ</t>
  </si>
  <si>
    <t>äìÓúÓîÓ</t>
  </si>
  <si>
    <t>éøÛÊABÏ</t>
  </si>
  <si>
    <t>ç¢Ýk</t>
  </si>
  <si>
    <t>éùÐr</t>
  </si>
  <si>
    <t>ò¢ÝnúËìÏ</t>
  </si>
  <si>
    <t>ìe÷AË</t>
  </si>
  <si>
    <t>eøáÓCÖ</t>
  </si>
  <si>
    <t>åþýÓáÓöË</t>
  </si>
  <si>
    <t>eðeöøÖ</t>
  </si>
  <si>
    <t>üeîwîË</t>
  </si>
  <si>
    <t>e\ìËúÒîËîÑ</t>
  </si>
  <si>
    <t>רוֹמְמוּ</t>
  </si>
  <si>
    <t>מֹשֶׁה</t>
  </si>
  <si>
    <t>מָלָךְ</t>
  </si>
  <si>
    <t>יְהוָה</t>
  </si>
  <si>
    <t>וְאַהֲרֹן</t>
  </si>
  <si>
    <t>יִרְגְּזוּ</t>
  </si>
  <si>
    <t>אֱלֹהֵינוּ</t>
  </si>
  <si>
    <t>בְּכֹהֲנָיו</t>
  </si>
  <si>
    <t>וְהִשְׁתַּחֲווּ</t>
  </si>
  <si>
    <t>וּשְׁמוּאֵל</t>
  </si>
  <si>
    <t>יֹשֵׁב</t>
  </si>
  <si>
    <t>לַהֲדֹם</t>
  </si>
  <si>
    <t>בְּקֹרְאֵי</t>
  </si>
  <si>
    <t>לְהַר</t>
  </si>
  <si>
    <t>כְּרוּבִים</t>
  </si>
  <si>
    <t>רַגְלָיו</t>
  </si>
  <si>
    <t>שְׁמוֹ</t>
  </si>
  <si>
    <t>תָּנוּט</t>
  </si>
  <si>
    <t>קָדוֹשׁ</t>
  </si>
  <si>
    <t>קֹרִאים</t>
  </si>
  <si>
    <t>וְהוּא</t>
  </si>
  <si>
    <t>יַעֲנֵם</t>
  </si>
  <si>
    <t>וְרָם</t>
  </si>
  <si>
    <t>בְּעַמּוּד</t>
  </si>
  <si>
    <t>עָנָן</t>
  </si>
  <si>
    <t>יְדַבֵּר</t>
  </si>
  <si>
    <t>אֲלֵיהֶם</t>
  </si>
  <si>
    <t>הָעַמִּים</t>
  </si>
  <si>
    <t>שָׁמְרוּ</t>
  </si>
  <si>
    <t>יוֹדוּ</t>
  </si>
  <si>
    <t>עֵדֹתָיו</t>
  </si>
  <si>
    <t>וְחֹק</t>
  </si>
  <si>
    <t>נָתַן</t>
  </si>
  <si>
    <t>וְנוֹרָא</t>
  </si>
  <si>
    <t>לָמוֹ</t>
  </si>
  <si>
    <t>וְעֹז</t>
  </si>
  <si>
    <t>עֲנִיתָם</t>
  </si>
  <si>
    <t>מִשְׁפָּט</t>
  </si>
  <si>
    <t>אֵל</t>
  </si>
  <si>
    <t>אָהֵב</t>
  </si>
  <si>
    <t>נֹשֵׂא</t>
  </si>
  <si>
    <t>הָיִיתָ</t>
  </si>
  <si>
    <t>כּוֹנַנְתָּ</t>
  </si>
  <si>
    <t>מֵישָׁרִים</t>
  </si>
  <si>
    <t>וְנֹקֵם</t>
  </si>
  <si>
    <t>וּצְדָקָה</t>
  </si>
  <si>
    <t>עֲלִילוֹתָם</t>
  </si>
  <si>
    <t>בְּיַעֲקֹב</t>
  </si>
  <si>
    <t>עָשִׂיתָ</t>
  </si>
  <si>
    <t xml:space="preserve">Prophet </t>
  </si>
  <si>
    <t>N/Sup</t>
  </si>
  <si>
    <r>
      <rPr>
        <sz val="16"/>
        <color theme="1"/>
        <rFont val="Times New Roman"/>
        <family val="1"/>
      </rPr>
      <t>מַרְ</t>
    </r>
    <r>
      <rPr>
        <b/>
        <sz val="24"/>
        <color rgb="FFFF0000"/>
        <rFont val="Times New Roman"/>
        <family val="1"/>
      </rPr>
      <t>עִ</t>
    </r>
    <r>
      <rPr>
        <sz val="18"/>
        <color theme="1"/>
        <rFont val="Times New Roman"/>
        <family val="1"/>
      </rPr>
      <t>י</t>
    </r>
    <r>
      <rPr>
        <b/>
        <sz val="24"/>
        <color rgb="FF00B050"/>
        <rFont val="Times New Roman"/>
        <family val="1"/>
      </rPr>
      <t>תֶ</t>
    </r>
    <r>
      <rPr>
        <sz val="16"/>
        <color theme="1"/>
        <rFont val="Times New Roman"/>
        <family val="1"/>
      </rPr>
      <t>ךָ</t>
    </r>
  </si>
  <si>
    <t>בְּצֹאן</t>
  </si>
  <si>
    <t>אַפְּךָ</t>
  </si>
  <si>
    <t>יֶעְשַׁן</t>
  </si>
  <si>
    <t>לָנֶצַח</t>
  </si>
  <si>
    <r>
      <rPr>
        <sz val="16"/>
        <color theme="1"/>
        <rFont val="Times New Roman"/>
        <family val="1"/>
      </rPr>
      <t>זָנַחְ</t>
    </r>
    <r>
      <rPr>
        <b/>
        <sz val="24"/>
        <color rgb="FF00B050"/>
        <rFont val="Times New Roman"/>
        <family val="1"/>
      </rPr>
      <t>תָּ</t>
    </r>
  </si>
  <si>
    <r>
      <rPr>
        <b/>
        <sz val="24"/>
        <color rgb="FFFF0000"/>
        <rFont val="Times New Roman"/>
        <family val="1"/>
      </rPr>
      <t>אֱ</t>
    </r>
    <r>
      <rPr>
        <sz val="16"/>
        <color theme="1"/>
        <rFont val="Times New Roman"/>
        <family val="1"/>
      </rPr>
      <t>לֹהִים</t>
    </r>
  </si>
  <si>
    <t>לָמָה</t>
  </si>
  <si>
    <t>לְאָסָף</t>
  </si>
  <si>
    <t>מַשְׂכִּיל</t>
  </si>
  <si>
    <t>בּוֹ</t>
  </si>
  <si>
    <t>שָׁכַנְתָּ</t>
  </si>
  <si>
    <t>זֶה</t>
  </si>
  <si>
    <t>הַר</t>
  </si>
  <si>
    <t>נַחֲלָתֶךָ</t>
  </si>
  <si>
    <r>
      <rPr>
        <sz val="16"/>
        <color theme="1"/>
        <rFont val="Times New Roman"/>
        <family val="1"/>
      </rPr>
      <t>שֵׁבֶ</t>
    </r>
    <r>
      <rPr>
        <b/>
        <sz val="24"/>
        <color rgb="FF00B050"/>
        <rFont val="Times New Roman"/>
        <family val="1"/>
      </rPr>
      <t>ט</t>
    </r>
  </si>
  <si>
    <r>
      <rPr>
        <sz val="16"/>
        <color theme="1"/>
        <rFont val="Times New Roman"/>
        <family val="1"/>
      </rPr>
      <t>גָּ</t>
    </r>
    <r>
      <rPr>
        <b/>
        <sz val="24"/>
        <color rgb="FFFF0000"/>
        <rFont val="Times New Roman"/>
        <family val="1"/>
      </rPr>
      <t>אַ</t>
    </r>
    <r>
      <rPr>
        <sz val="16"/>
        <color theme="1"/>
        <rFont val="Times New Roman"/>
        <family val="1"/>
      </rPr>
      <t>לְ</t>
    </r>
    <r>
      <rPr>
        <b/>
        <sz val="24"/>
        <color rgb="FF00B050"/>
        <rFont val="Times New Roman"/>
        <family val="1"/>
      </rPr>
      <t>תָּ</t>
    </r>
  </si>
  <si>
    <t>קֶּדֶם</t>
  </si>
  <si>
    <r>
      <rPr>
        <sz val="16"/>
        <color theme="1"/>
        <rFont val="Times New Roman"/>
        <family val="1"/>
      </rPr>
      <t>קָנִי</t>
    </r>
    <r>
      <rPr>
        <b/>
        <sz val="24"/>
        <color rgb="FF00B050"/>
        <rFont val="Times New Roman"/>
        <family val="1"/>
      </rPr>
      <t>תָ</t>
    </r>
  </si>
  <si>
    <r>
      <rPr>
        <b/>
        <sz val="24"/>
        <color rgb="FFFF0000"/>
        <rFont val="Times New Roman"/>
        <family val="1"/>
      </rPr>
      <t>עֲ</t>
    </r>
    <r>
      <rPr>
        <sz val="16"/>
        <color theme="1"/>
        <rFont val="Times New Roman"/>
        <family val="1"/>
      </rPr>
      <t>דָ</t>
    </r>
    <r>
      <rPr>
        <b/>
        <sz val="24"/>
        <color rgb="FF00B050"/>
        <rFont val="Times New Roman"/>
        <family val="1"/>
      </rPr>
      <t>תְ</t>
    </r>
    <r>
      <rPr>
        <sz val="16"/>
        <color theme="1"/>
        <rFont val="Times New Roman"/>
        <family val="1"/>
      </rPr>
      <t>ךָ</t>
    </r>
  </si>
  <si>
    <t>זְכֹר</t>
  </si>
  <si>
    <t>בַּקֹּדֶשׁ</t>
  </si>
  <si>
    <t>אוֹיֵב</t>
  </si>
  <si>
    <t>הֵרַע</t>
  </si>
  <si>
    <t>נֶצַח</t>
  </si>
  <si>
    <r>
      <rPr>
        <sz val="18"/>
        <color theme="1"/>
        <rFont val="Times New Roman"/>
        <family val="1"/>
      </rPr>
      <t>לְמַשֻּׁ</t>
    </r>
    <r>
      <rPr>
        <b/>
        <sz val="36"/>
        <color rgb="FFFF0000"/>
        <rFont val="Times New Roman"/>
        <family val="1"/>
      </rPr>
      <t>א</t>
    </r>
    <r>
      <rPr>
        <b/>
        <sz val="36"/>
        <color rgb="FF0070C0"/>
        <rFont val="Times New Roman"/>
        <family val="1"/>
      </rPr>
      <t>וֹ</t>
    </r>
    <r>
      <rPr>
        <b/>
        <sz val="36"/>
        <color rgb="FF00B050"/>
        <rFont val="Times New Roman"/>
        <family val="1"/>
      </rPr>
      <t>ת</t>
    </r>
  </si>
  <si>
    <t>פְעָמֶיךָ</t>
  </si>
  <si>
    <t>הָרִימָה</t>
  </si>
  <si>
    <r>
      <rPr>
        <b/>
        <sz val="36"/>
        <color rgb="FFFF0000"/>
        <rFont val="Times New Roman"/>
        <family val="1"/>
      </rPr>
      <t>אֹ</t>
    </r>
    <r>
      <rPr>
        <b/>
        <sz val="36"/>
        <color rgb="FF00B050"/>
        <rFont val="Times New Roman"/>
        <family val="1"/>
      </rPr>
      <t>ת</t>
    </r>
    <r>
      <rPr>
        <b/>
        <sz val="36"/>
        <color rgb="FF0070C0"/>
        <rFont val="Times New Roman"/>
        <family val="1"/>
      </rPr>
      <t>וֹ</t>
    </r>
    <r>
      <rPr>
        <b/>
        <sz val="36"/>
        <color rgb="FF00B050"/>
        <rFont val="Times New Roman"/>
        <family val="1"/>
      </rPr>
      <t>ת</t>
    </r>
  </si>
  <si>
    <r>
      <rPr>
        <b/>
        <sz val="36"/>
        <color rgb="FFFF0000"/>
        <rFont val="Times New Roman"/>
        <family val="1"/>
      </rPr>
      <t>א</t>
    </r>
    <r>
      <rPr>
        <b/>
        <sz val="36"/>
        <color rgb="FF0070C0"/>
        <rFont val="Times New Roman"/>
        <family val="1"/>
      </rPr>
      <t>וֹ</t>
    </r>
    <r>
      <rPr>
        <b/>
        <sz val="36"/>
        <color rgb="FF00B050"/>
        <rFont val="Times New Roman"/>
        <family val="1"/>
      </rPr>
      <t>תֹתָ</t>
    </r>
    <r>
      <rPr>
        <sz val="16"/>
        <color theme="1"/>
        <rFont val="Times New Roman"/>
        <family val="1"/>
      </rPr>
      <t>ם</t>
    </r>
  </si>
  <si>
    <t>שָׂמוּ</t>
  </si>
  <si>
    <t>מוֹעֲדֶךָ</t>
  </si>
  <si>
    <t>בְּקֶרֶב</t>
  </si>
  <si>
    <t>צוֹרְרֶיךָ</t>
  </si>
  <si>
    <t>שָׁאֲגוּ</t>
  </si>
  <si>
    <r>
      <t>קַרְדֻּמּ</t>
    </r>
    <r>
      <rPr>
        <b/>
        <sz val="24"/>
        <color rgb="FF0070C0"/>
        <rFont val="Times New Roman"/>
        <family val="1"/>
      </rPr>
      <t>וֹ</t>
    </r>
    <r>
      <rPr>
        <b/>
        <sz val="24"/>
        <color rgb="FF00B050"/>
        <rFont val="Times New Roman"/>
        <family val="1"/>
      </rPr>
      <t>ת</t>
    </r>
  </si>
  <si>
    <r>
      <rPr>
        <b/>
        <sz val="24"/>
        <color rgb="FFFF0000"/>
        <rFont val="Times New Roman"/>
        <family val="1"/>
      </rPr>
      <t>עֵ</t>
    </r>
    <r>
      <rPr>
        <sz val="16"/>
        <color theme="1"/>
        <rFont val="Times New Roman"/>
        <family val="1"/>
      </rPr>
      <t>ץ</t>
    </r>
  </si>
  <si>
    <t>בִּסְבָךְ</t>
  </si>
  <si>
    <t>לְמָעְלָה</t>
  </si>
  <si>
    <t>כְּמֵבִיא</t>
  </si>
  <si>
    <t>יִוָּדַע</t>
  </si>
  <si>
    <t>יַהֲלֹמוּן</t>
  </si>
  <si>
    <r>
      <rPr>
        <b/>
        <sz val="24"/>
        <color rgb="FF0070C0"/>
        <rFont val="Times New Roman"/>
        <family val="1"/>
      </rPr>
      <t>וְ</t>
    </r>
    <r>
      <rPr>
        <sz val="16"/>
        <color theme="1"/>
        <rFont val="Times New Roman"/>
        <family val="1"/>
      </rPr>
      <t>כֵילַפּ</t>
    </r>
    <r>
      <rPr>
        <b/>
        <sz val="24"/>
        <color rgb="FF0070C0"/>
        <rFont val="Times New Roman"/>
        <family val="1"/>
      </rPr>
      <t>וֹ</t>
    </r>
    <r>
      <rPr>
        <b/>
        <sz val="24"/>
        <color rgb="FF00B050"/>
        <rFont val="Times New Roman"/>
        <family val="1"/>
      </rPr>
      <t>ת</t>
    </r>
  </si>
  <si>
    <t>בְּכַשִּׁיל</t>
  </si>
  <si>
    <t>יָּחַד</t>
  </si>
  <si>
    <r>
      <t>פִּ</t>
    </r>
    <r>
      <rPr>
        <b/>
        <sz val="24"/>
        <color rgb="FF00B050"/>
        <rFont val="Times New Roman"/>
        <family val="1"/>
      </rPr>
      <t>תּ</t>
    </r>
    <r>
      <rPr>
        <b/>
        <sz val="24"/>
        <color rgb="FF0070C0"/>
        <rFont val="Times New Roman"/>
        <family val="1"/>
      </rPr>
      <t>וּ</t>
    </r>
    <r>
      <rPr>
        <sz val="16"/>
        <color theme="1"/>
        <rFont val="Times New Roman"/>
        <family val="1"/>
      </rPr>
      <t>חֶיהָ</t>
    </r>
  </si>
  <si>
    <r>
      <rPr>
        <b/>
        <sz val="24"/>
        <color rgb="FF0070C0"/>
        <rFont val="Times New Roman"/>
        <family val="1"/>
      </rPr>
      <t>וְ</t>
    </r>
    <r>
      <rPr>
        <b/>
        <sz val="24"/>
        <color rgb="FFFF0000"/>
        <rFont val="Times New Roman"/>
        <family val="1"/>
      </rPr>
      <t>עַ</t>
    </r>
    <r>
      <rPr>
        <b/>
        <sz val="24"/>
        <color rgb="FF00B050"/>
        <rFont val="Times New Roman"/>
        <family val="1"/>
      </rPr>
      <t>תָּ</t>
    </r>
  </si>
  <si>
    <t>שְׁמֶךָ</t>
  </si>
  <si>
    <t>מִשְׁכַּן</t>
  </si>
  <si>
    <t>חִלְּלוּ</t>
  </si>
  <si>
    <t>לָאָרֶץ</t>
  </si>
  <si>
    <t>מִקְדָּשֶׁךָ</t>
  </si>
  <si>
    <t>בָאֵשׁ</t>
  </si>
  <si>
    <t>שִׁלְחוּ</t>
  </si>
  <si>
    <t>בָּאָרֶץ</t>
  </si>
  <si>
    <t>מוֹעֲדֵי</t>
  </si>
  <si>
    <t>כָל</t>
  </si>
  <si>
    <t>שָׂרְפוּ</t>
  </si>
  <si>
    <t>יָחַד</t>
  </si>
  <si>
    <t>נִינָם</t>
  </si>
  <si>
    <t>בְלִבָּם</t>
  </si>
  <si>
    <t>אָמְרוּ</t>
  </si>
  <si>
    <t>מָה</t>
  </si>
  <si>
    <t>עַד</t>
  </si>
  <si>
    <r>
      <t>יוֹדֵ</t>
    </r>
    <r>
      <rPr>
        <b/>
        <sz val="24"/>
        <color rgb="FFFF0000"/>
        <rFont val="Times New Roman"/>
        <family val="1"/>
      </rPr>
      <t>עַ</t>
    </r>
  </si>
  <si>
    <r>
      <rPr>
        <b/>
        <sz val="24"/>
        <color rgb="FFFF0000"/>
        <rFont val="Times New Roman"/>
        <family val="1"/>
      </rPr>
      <t>אִ</t>
    </r>
    <r>
      <rPr>
        <b/>
        <sz val="24"/>
        <color rgb="FF00B050"/>
        <rFont val="Times New Roman"/>
        <family val="1"/>
      </rPr>
      <t>תָּ</t>
    </r>
    <r>
      <rPr>
        <sz val="16"/>
        <color theme="1"/>
        <rFont val="Times New Roman"/>
        <family val="1"/>
      </rPr>
      <t>נוּ</t>
    </r>
  </si>
  <si>
    <t>נָבִיא</t>
  </si>
  <si>
    <t>עוֹד</t>
  </si>
  <si>
    <t>רָאִינוּ</t>
  </si>
  <si>
    <r>
      <rPr>
        <b/>
        <sz val="36"/>
        <color rgb="FFFF0000"/>
        <rFont val="Times New Roman"/>
        <family val="1"/>
      </rPr>
      <t>א</t>
    </r>
    <r>
      <rPr>
        <b/>
        <sz val="36"/>
        <color rgb="FF0070C0"/>
        <rFont val="Times New Roman"/>
        <family val="1"/>
      </rPr>
      <t>וֹ</t>
    </r>
    <r>
      <rPr>
        <b/>
        <sz val="36"/>
        <color rgb="FF00B050"/>
        <rFont val="Times New Roman"/>
        <family val="1"/>
      </rPr>
      <t>תֹתֵ</t>
    </r>
    <r>
      <rPr>
        <sz val="18"/>
        <color theme="1"/>
        <rFont val="Times New Roman"/>
        <family val="1"/>
      </rPr>
      <t>ינוּ</t>
    </r>
  </si>
  <si>
    <t>יְנָאֵץ</t>
  </si>
  <si>
    <t>צָר</t>
  </si>
  <si>
    <t>יְחָרֶף</t>
  </si>
  <si>
    <t>אֱלֹהִים</t>
  </si>
  <si>
    <r>
      <t>מָ</t>
    </r>
    <r>
      <rPr>
        <b/>
        <sz val="24"/>
        <color rgb="FF00B050"/>
        <rFont val="Times New Roman"/>
        <family val="1"/>
      </rPr>
      <t>תַ</t>
    </r>
    <r>
      <rPr>
        <sz val="16"/>
        <color theme="1"/>
        <rFont val="Times New Roman"/>
        <family val="1"/>
      </rPr>
      <t>י</t>
    </r>
  </si>
  <si>
    <r>
      <rPr>
        <b/>
        <sz val="24"/>
        <color rgb="FFFF0000"/>
        <rFont val="Times New Roman"/>
        <family val="1"/>
      </rPr>
      <t>עַ</t>
    </r>
    <r>
      <rPr>
        <sz val="16"/>
        <color theme="1"/>
        <rFont val="Times New Roman"/>
        <family val="1"/>
      </rPr>
      <t>ד</t>
    </r>
  </si>
  <si>
    <t>כַלֵּה</t>
  </si>
  <si>
    <t>{חֵיקְךָ}</t>
  </si>
  <si>
    <t>חוקך</t>
  </si>
  <si>
    <t>מִקֶּרֶב</t>
  </si>
  <si>
    <t>וִימִינֶךָ</t>
  </si>
  <si>
    <t>יָדְךָ</t>
  </si>
  <si>
    <t>תָשִׁיב</t>
  </si>
  <si>
    <t>לָמָּה</t>
  </si>
  <si>
    <r>
      <t>יְשׁ</t>
    </r>
    <r>
      <rPr>
        <b/>
        <sz val="24"/>
        <color rgb="FF0070C0"/>
        <rFont val="Times New Roman"/>
        <family val="1"/>
      </rPr>
      <t>וּ</t>
    </r>
    <r>
      <rPr>
        <b/>
        <sz val="24"/>
        <color rgb="FFFF0000"/>
        <rFont val="Times New Roman"/>
        <family val="1"/>
      </rPr>
      <t>ע</t>
    </r>
    <r>
      <rPr>
        <b/>
        <sz val="24"/>
        <color rgb="FF0070C0"/>
        <rFont val="Times New Roman"/>
        <family val="1"/>
      </rPr>
      <t>וֹ</t>
    </r>
    <r>
      <rPr>
        <b/>
        <sz val="24"/>
        <color rgb="FF00B050"/>
        <rFont val="Times New Roman"/>
        <family val="1"/>
      </rPr>
      <t>ת</t>
    </r>
  </si>
  <si>
    <t>פֹּעֵל</t>
  </si>
  <si>
    <t>מִקֶּדֶם</t>
  </si>
  <si>
    <t>מַלְכִּי</t>
  </si>
  <si>
    <t>וֵאלֹהִים</t>
  </si>
  <si>
    <r>
      <rPr>
        <b/>
        <sz val="24"/>
        <color rgb="FFFF0000"/>
        <rFont val="Times New Roman"/>
        <family val="1"/>
      </rPr>
      <t>עַ</t>
    </r>
    <r>
      <rPr>
        <sz val="16"/>
        <color theme="1"/>
        <rFont val="Times New Roman"/>
        <family val="1"/>
      </rPr>
      <t>ל</t>
    </r>
  </si>
  <si>
    <r>
      <rPr>
        <b/>
        <sz val="24"/>
        <color rgb="FF00B050"/>
        <rFont val="Times New Roman"/>
        <family val="1"/>
      </rPr>
      <t>תַ</t>
    </r>
    <r>
      <rPr>
        <sz val="16"/>
        <color theme="1"/>
        <rFont val="Times New Roman"/>
        <family val="1"/>
      </rPr>
      <t>נִּינִים</t>
    </r>
  </si>
  <si>
    <r>
      <t>רָ</t>
    </r>
    <r>
      <rPr>
        <b/>
        <sz val="24"/>
        <color rgb="FFFF0000"/>
        <rFont val="Times New Roman"/>
        <family val="1"/>
      </rPr>
      <t>א</t>
    </r>
    <r>
      <rPr>
        <sz val="16"/>
        <color theme="1"/>
        <rFont val="Times New Roman"/>
        <family val="1"/>
      </rPr>
      <t>שֵׁי</t>
    </r>
  </si>
  <si>
    <r>
      <t>שִׁבַּרְ</t>
    </r>
    <r>
      <rPr>
        <b/>
        <sz val="24"/>
        <color rgb="FF00B050"/>
        <rFont val="Times New Roman"/>
        <family val="1"/>
      </rPr>
      <t>תָּ</t>
    </r>
  </si>
  <si>
    <t>יָם</t>
  </si>
  <si>
    <r>
      <t>בְ</t>
    </r>
    <r>
      <rPr>
        <b/>
        <sz val="24"/>
        <color rgb="FFFF0000"/>
        <rFont val="Times New Roman"/>
        <family val="1"/>
      </rPr>
      <t>עָ</t>
    </r>
    <r>
      <rPr>
        <sz val="16"/>
        <color theme="1"/>
        <rFont val="Times New Roman"/>
        <family val="1"/>
      </rPr>
      <t>זְּךָ</t>
    </r>
  </si>
  <si>
    <r>
      <t>פ</t>
    </r>
    <r>
      <rPr>
        <b/>
        <sz val="24"/>
        <color rgb="FF0070C0"/>
        <rFont val="Times New Roman"/>
        <family val="1"/>
      </rPr>
      <t>וֹ</t>
    </r>
    <r>
      <rPr>
        <sz val="16"/>
        <color theme="1"/>
        <rFont val="Times New Roman"/>
        <family val="1"/>
      </rPr>
      <t>רַר</t>
    </r>
    <r>
      <rPr>
        <b/>
        <sz val="24"/>
        <color rgb="FF00B050"/>
        <rFont val="Times New Roman"/>
        <family val="1"/>
      </rPr>
      <t>ְתָּ</t>
    </r>
  </si>
  <si>
    <r>
      <rPr>
        <b/>
        <sz val="24"/>
        <color rgb="FFFF0000"/>
        <rFont val="Times New Roman"/>
        <family val="1"/>
      </rPr>
      <t>אַ</t>
    </r>
    <r>
      <rPr>
        <b/>
        <sz val="24"/>
        <color rgb="FF00B050"/>
        <rFont val="Times New Roman"/>
        <family val="1"/>
      </rPr>
      <t>תָּ</t>
    </r>
    <r>
      <rPr>
        <sz val="16"/>
        <color theme="1"/>
        <rFont val="Times New Roman"/>
        <family val="1"/>
      </rPr>
      <t>ה</t>
    </r>
  </si>
  <si>
    <t>לְצִיִּים</t>
  </si>
  <si>
    <r>
      <t>לְ</t>
    </r>
    <r>
      <rPr>
        <b/>
        <sz val="24"/>
        <color rgb="FFFF0000"/>
        <rFont val="Times New Roman"/>
        <family val="1"/>
      </rPr>
      <t>עָ</t>
    </r>
    <r>
      <rPr>
        <sz val="16"/>
        <color theme="1"/>
        <rFont val="Times New Roman"/>
        <family val="1"/>
      </rPr>
      <t>ם</t>
    </r>
  </si>
  <si>
    <r>
      <t>מַ</t>
    </r>
    <r>
      <rPr>
        <b/>
        <sz val="24"/>
        <color rgb="FFFF0000"/>
        <rFont val="Times New Roman"/>
        <family val="1"/>
      </rPr>
      <t>אֲ</t>
    </r>
    <r>
      <rPr>
        <sz val="16"/>
        <color theme="1"/>
        <rFont val="Times New Roman"/>
        <family val="1"/>
      </rPr>
      <t>כָל</t>
    </r>
  </si>
  <si>
    <r>
      <rPr>
        <b/>
        <sz val="24"/>
        <color rgb="FF00B050"/>
        <rFont val="Times New Roman"/>
        <family val="1"/>
      </rPr>
      <t>תִּתְּ</t>
    </r>
    <r>
      <rPr>
        <sz val="16"/>
        <color theme="1"/>
        <rFont val="Times New Roman"/>
        <family val="1"/>
      </rPr>
      <t>נֶנּ</t>
    </r>
    <r>
      <rPr>
        <b/>
        <sz val="24"/>
        <color rgb="FF0070C0"/>
        <rFont val="Times New Roman"/>
        <family val="1"/>
      </rPr>
      <t>וּ</t>
    </r>
  </si>
  <si>
    <r>
      <t>לִ</t>
    </r>
    <r>
      <rPr>
        <b/>
        <sz val="24"/>
        <color rgb="FF0070C0"/>
        <rFont val="Times New Roman"/>
        <family val="1"/>
      </rPr>
      <t>וְ</t>
    </r>
    <r>
      <rPr>
        <sz val="16"/>
        <color theme="1"/>
        <rFont val="Times New Roman"/>
        <family val="1"/>
      </rPr>
      <t>יָ</t>
    </r>
    <r>
      <rPr>
        <b/>
        <sz val="24"/>
        <color rgb="FF00B050"/>
        <rFont val="Times New Roman"/>
        <family val="1"/>
      </rPr>
      <t>תָ</t>
    </r>
    <r>
      <rPr>
        <sz val="16"/>
        <color theme="1"/>
        <rFont val="Times New Roman"/>
        <family val="1"/>
      </rPr>
      <t>ן</t>
    </r>
  </si>
  <si>
    <r>
      <t>רִצַּצְ</t>
    </r>
    <r>
      <rPr>
        <b/>
        <sz val="24"/>
        <color rgb="FF00B050"/>
        <rFont val="Times New Roman"/>
        <family val="1"/>
      </rPr>
      <t>תָּ</t>
    </r>
  </si>
  <si>
    <r>
      <rPr>
        <b/>
        <sz val="24"/>
        <color rgb="FFFF0000"/>
        <rFont val="Times New Roman"/>
        <family val="1"/>
      </rPr>
      <t>אֵ</t>
    </r>
    <r>
      <rPr>
        <sz val="16"/>
        <color theme="1"/>
        <rFont val="Times New Roman"/>
        <family val="1"/>
      </rPr>
      <t>י</t>
    </r>
    <r>
      <rPr>
        <b/>
        <sz val="24"/>
        <color rgb="FF00B050"/>
        <rFont val="Times New Roman"/>
        <family val="1"/>
      </rPr>
      <t>תָ</t>
    </r>
    <r>
      <rPr>
        <sz val="16"/>
        <color theme="1"/>
        <rFont val="Times New Roman"/>
        <family val="1"/>
      </rPr>
      <t>ן</t>
    </r>
  </si>
  <si>
    <r>
      <t>נַהֲר</t>
    </r>
    <r>
      <rPr>
        <b/>
        <sz val="24"/>
        <color rgb="FF0070C0"/>
        <rFont val="Times New Roman"/>
        <family val="1"/>
      </rPr>
      <t>וֹ</t>
    </r>
    <r>
      <rPr>
        <b/>
        <sz val="24"/>
        <color rgb="FF00B050"/>
        <rFont val="Times New Roman"/>
        <family val="1"/>
      </rPr>
      <t>ת</t>
    </r>
  </si>
  <si>
    <r>
      <t>ה</t>
    </r>
    <r>
      <rPr>
        <b/>
        <sz val="24"/>
        <color rgb="FF0070C0"/>
        <rFont val="Times New Roman"/>
        <family val="1"/>
      </rPr>
      <t>וֹ</t>
    </r>
    <r>
      <rPr>
        <sz val="16"/>
        <color theme="1"/>
        <rFont val="Times New Roman"/>
        <family val="1"/>
      </rPr>
      <t>בַשְׁ</t>
    </r>
    <r>
      <rPr>
        <b/>
        <sz val="24"/>
        <color rgb="FF00B050"/>
        <rFont val="Times New Roman"/>
        <family val="1"/>
      </rPr>
      <t>תָּ</t>
    </r>
  </si>
  <si>
    <r>
      <rPr>
        <b/>
        <sz val="24"/>
        <color rgb="FF0070C0"/>
        <rFont val="Times New Roman"/>
        <family val="1"/>
      </rPr>
      <t>וָ</t>
    </r>
    <r>
      <rPr>
        <sz val="16"/>
        <color theme="1"/>
        <rFont val="Times New Roman"/>
        <family val="1"/>
      </rPr>
      <t>נָחַל</t>
    </r>
  </si>
  <si>
    <r>
      <t>מַ</t>
    </r>
    <r>
      <rPr>
        <b/>
        <sz val="24"/>
        <color rgb="FFFF0000"/>
        <rFont val="Times New Roman"/>
        <family val="1"/>
      </rPr>
      <t>עְ</t>
    </r>
    <r>
      <rPr>
        <sz val="16"/>
        <color theme="1"/>
        <rFont val="Times New Roman"/>
        <family val="1"/>
      </rPr>
      <t>יָן</t>
    </r>
  </si>
  <si>
    <r>
      <t>בָקַ</t>
    </r>
    <r>
      <rPr>
        <b/>
        <sz val="24"/>
        <color rgb="FFFF0000"/>
        <rFont val="Times New Roman"/>
        <family val="1"/>
      </rPr>
      <t>עְ</t>
    </r>
    <r>
      <rPr>
        <b/>
        <sz val="24"/>
        <color rgb="FF00B050"/>
        <rFont val="Times New Roman"/>
        <family val="1"/>
      </rPr>
      <t>תָּ</t>
    </r>
  </si>
  <si>
    <t>וָשָׁמֶשׁ</t>
  </si>
  <si>
    <r>
      <t>מָ</t>
    </r>
    <r>
      <rPr>
        <b/>
        <sz val="24"/>
        <color rgb="FFFF0000"/>
        <rFont val="Times New Roman"/>
        <family val="1"/>
      </rPr>
      <t>א</t>
    </r>
    <r>
      <rPr>
        <b/>
        <sz val="24"/>
        <color rgb="FF0070C0"/>
        <rFont val="Times New Roman"/>
        <family val="1"/>
      </rPr>
      <t>וֹ</t>
    </r>
    <r>
      <rPr>
        <sz val="16"/>
        <color theme="1"/>
        <rFont val="Times New Roman"/>
        <family val="1"/>
      </rPr>
      <t>ר</t>
    </r>
  </si>
  <si>
    <r>
      <t>הֲכִינ</t>
    </r>
    <r>
      <rPr>
        <b/>
        <sz val="24"/>
        <color rgb="FF0070C0"/>
        <rFont val="Times New Roman"/>
        <family val="1"/>
      </rPr>
      <t>וֹ</t>
    </r>
    <r>
      <rPr>
        <b/>
        <sz val="24"/>
        <color rgb="FF00B050"/>
        <rFont val="Times New Roman"/>
        <family val="1"/>
      </rPr>
      <t>תָ</t>
    </r>
  </si>
  <si>
    <t>לָיְלָה</t>
  </si>
  <si>
    <t>לְךָ</t>
  </si>
  <si>
    <t>אַף</t>
  </si>
  <si>
    <r>
      <t>יְצַרְ</t>
    </r>
    <r>
      <rPr>
        <b/>
        <sz val="24"/>
        <color rgb="FF00B050"/>
        <rFont val="Times New Roman"/>
        <family val="1"/>
      </rPr>
      <t>תָּ</t>
    </r>
    <r>
      <rPr>
        <sz val="16"/>
        <color theme="1"/>
        <rFont val="Times New Roman"/>
        <family val="1"/>
      </rPr>
      <t>ם</t>
    </r>
  </si>
  <si>
    <t>וָחֹרֶף</t>
  </si>
  <si>
    <t>קַיִץ</t>
  </si>
  <si>
    <r>
      <rPr>
        <b/>
        <sz val="24"/>
        <color rgb="FFFF0000"/>
        <rFont val="Times New Roman"/>
        <family val="1"/>
      </rPr>
      <t>אָ</t>
    </r>
    <r>
      <rPr>
        <sz val="16"/>
        <color theme="1"/>
        <rFont val="Times New Roman"/>
        <family val="1"/>
      </rPr>
      <t>רֶץ</t>
    </r>
  </si>
  <si>
    <r>
      <t>גְּבוּל</t>
    </r>
    <r>
      <rPr>
        <b/>
        <sz val="24"/>
        <color rgb="FF0070C0"/>
        <rFont val="Times New Roman"/>
        <family val="1"/>
      </rPr>
      <t>וֹ</t>
    </r>
    <r>
      <rPr>
        <b/>
        <sz val="24"/>
        <color rgb="FF00B050"/>
        <rFont val="Times New Roman"/>
        <family val="1"/>
      </rPr>
      <t>ת</t>
    </r>
  </si>
  <si>
    <r>
      <t>הִצַּבְ</t>
    </r>
    <r>
      <rPr>
        <b/>
        <sz val="24"/>
        <color rgb="FF00B050"/>
        <rFont val="Times New Roman"/>
        <family val="1"/>
      </rPr>
      <t>תָּ</t>
    </r>
  </si>
  <si>
    <t>נִאֲצוּ</t>
  </si>
  <si>
    <t>נָבָל</t>
  </si>
  <si>
    <t>חֵרֵף</t>
  </si>
  <si>
    <r>
      <rPr>
        <b/>
        <sz val="24"/>
        <color rgb="FFFF0000"/>
        <rFont val="Times New Roman"/>
        <family val="1"/>
      </rPr>
      <t>א</t>
    </r>
    <r>
      <rPr>
        <b/>
        <sz val="24"/>
        <color rgb="FF0070C0"/>
        <rFont val="Times New Roman"/>
        <family val="1"/>
      </rPr>
      <t>וֹ</t>
    </r>
    <r>
      <rPr>
        <sz val="16"/>
        <color theme="1"/>
        <rFont val="Times New Roman"/>
        <family val="1"/>
      </rPr>
      <t>יֵב</t>
    </r>
  </si>
  <si>
    <r>
      <t>זֹ</t>
    </r>
    <r>
      <rPr>
        <b/>
        <sz val="24"/>
        <color rgb="FFFF0000"/>
        <rFont val="Times New Roman"/>
        <family val="1"/>
      </rPr>
      <t>א</t>
    </r>
    <r>
      <rPr>
        <b/>
        <sz val="24"/>
        <color rgb="FF00B050"/>
        <rFont val="Times New Roman"/>
        <family val="1"/>
      </rPr>
      <t>ת</t>
    </r>
  </si>
  <si>
    <t>זְכָר</t>
  </si>
  <si>
    <r>
      <rPr>
        <b/>
        <sz val="24"/>
        <color rgb="FF00B050"/>
        <rFont val="Times New Roman"/>
        <family val="1"/>
      </rPr>
      <t>תִּ</t>
    </r>
    <r>
      <rPr>
        <sz val="16"/>
        <color theme="1"/>
        <rFont val="Times New Roman"/>
        <family val="1"/>
      </rPr>
      <t>שְׁכַּח</t>
    </r>
  </si>
  <si>
    <r>
      <rPr>
        <b/>
        <sz val="24"/>
        <color rgb="FFFF0000"/>
        <rFont val="Times New Roman"/>
        <family val="1"/>
      </rPr>
      <t>אַ</t>
    </r>
    <r>
      <rPr>
        <sz val="16"/>
        <color theme="1"/>
        <rFont val="Times New Roman"/>
        <family val="1"/>
      </rPr>
      <t>ל</t>
    </r>
  </si>
  <si>
    <r>
      <rPr>
        <b/>
        <sz val="24"/>
        <color rgb="FFFF0000"/>
        <rFont val="Times New Roman"/>
        <family val="1"/>
      </rPr>
      <t>עֲ</t>
    </r>
    <r>
      <rPr>
        <sz val="16"/>
        <color theme="1"/>
        <rFont val="Times New Roman"/>
        <family val="1"/>
      </rPr>
      <t>נִיֶּיךָ</t>
    </r>
  </si>
  <si>
    <r>
      <t>חַיַּ</t>
    </r>
    <r>
      <rPr>
        <b/>
        <sz val="24"/>
        <color rgb="FF00B050"/>
        <rFont val="Times New Roman"/>
        <family val="1"/>
      </rPr>
      <t>ת</t>
    </r>
  </si>
  <si>
    <r>
      <rPr>
        <b/>
        <sz val="24"/>
        <color rgb="FF00B050"/>
        <rFont val="Times New Roman"/>
        <family val="1"/>
      </rPr>
      <t>תּ</t>
    </r>
    <r>
      <rPr>
        <b/>
        <sz val="24"/>
        <color rgb="FF0070C0"/>
        <rFont val="Times New Roman"/>
        <family val="1"/>
      </rPr>
      <t>וֹ</t>
    </r>
    <r>
      <rPr>
        <sz val="16"/>
        <color theme="1"/>
        <rFont val="Times New Roman"/>
        <family val="1"/>
      </rPr>
      <t>רֶךָ</t>
    </r>
  </si>
  <si>
    <t>נֶפֶשׁ</t>
  </si>
  <si>
    <t>לְחַיַּת</t>
  </si>
  <si>
    <r>
      <rPr>
        <b/>
        <sz val="24"/>
        <color rgb="FF00B050"/>
        <rFont val="Times New Roman"/>
        <family val="1"/>
      </rPr>
      <t>תִּתֵּ</t>
    </r>
    <r>
      <rPr>
        <sz val="16"/>
        <color theme="1"/>
        <rFont val="Times New Roman"/>
        <family val="1"/>
      </rPr>
      <t>ן</t>
    </r>
  </si>
  <si>
    <t>חָמָס</t>
  </si>
  <si>
    <r>
      <rPr>
        <sz val="18"/>
        <color theme="1"/>
        <rFont val="Times New Roman"/>
        <family val="1"/>
      </rPr>
      <t>נְ</t>
    </r>
    <r>
      <rPr>
        <b/>
        <sz val="36"/>
        <color rgb="FFFF0000"/>
        <rFont val="Times New Roman"/>
        <family val="1"/>
      </rPr>
      <t>א</t>
    </r>
    <r>
      <rPr>
        <b/>
        <sz val="36"/>
        <color rgb="FF0070C0"/>
        <rFont val="Times New Roman"/>
        <family val="1"/>
      </rPr>
      <t>וֹ</t>
    </r>
    <r>
      <rPr>
        <b/>
        <sz val="36"/>
        <color rgb="FF00B050"/>
        <rFont val="Times New Roman"/>
        <family val="1"/>
      </rPr>
      <t>ת</t>
    </r>
  </si>
  <si>
    <t>מַחֲשַׁכֵּי</t>
  </si>
  <si>
    <r>
      <t>מָלְ</t>
    </r>
    <r>
      <rPr>
        <b/>
        <sz val="24"/>
        <color rgb="FFFF0000"/>
        <rFont val="Times New Roman"/>
        <family val="1"/>
      </rPr>
      <t>א</t>
    </r>
    <r>
      <rPr>
        <b/>
        <sz val="24"/>
        <color rgb="FF0070C0"/>
        <rFont val="Times New Roman"/>
        <family val="1"/>
      </rPr>
      <t>וּ</t>
    </r>
  </si>
  <si>
    <r>
      <t>לַבְּרִי</t>
    </r>
    <r>
      <rPr>
        <b/>
        <sz val="24"/>
        <color rgb="FF00B050"/>
        <rFont val="Times New Roman"/>
        <family val="1"/>
      </rPr>
      <t>ת</t>
    </r>
  </si>
  <si>
    <r>
      <t>הַבֵּ</t>
    </r>
    <r>
      <rPr>
        <b/>
        <sz val="24"/>
        <color rgb="FF00B050"/>
        <rFont val="Times New Roman"/>
        <family val="1"/>
      </rPr>
      <t>ט</t>
    </r>
  </si>
  <si>
    <t>יְהַלְלוּ</t>
  </si>
  <si>
    <t>וְאֶבְיוֹן</t>
  </si>
  <si>
    <t>עָנִי</t>
  </si>
  <si>
    <t>נִכְלָם</t>
  </si>
  <si>
    <t>דַּךְ</t>
  </si>
  <si>
    <t>יָשֹׁב</t>
  </si>
  <si>
    <t>מִנִּי</t>
  </si>
  <si>
    <t>חֶרְפָּתְךָ</t>
  </si>
  <si>
    <t>רִיבֶךָ</t>
  </si>
  <si>
    <t>רִיבָה</t>
  </si>
  <si>
    <t>קוּמָה</t>
  </si>
  <si>
    <r>
      <rPr>
        <b/>
        <sz val="24"/>
        <color rgb="FF00B050"/>
        <rFont val="Times New Roman"/>
        <family val="1"/>
      </rPr>
      <t>תָ</t>
    </r>
    <r>
      <rPr>
        <sz val="16"/>
        <color theme="1"/>
        <rFont val="Times New Roman"/>
        <family val="1"/>
      </rPr>
      <t>מִיד</t>
    </r>
  </si>
  <si>
    <r>
      <rPr>
        <b/>
        <sz val="24"/>
        <color rgb="FFFF0000"/>
        <rFont val="Times New Roman"/>
        <family val="1"/>
      </rPr>
      <t>עֹ</t>
    </r>
    <r>
      <rPr>
        <sz val="16"/>
        <color theme="1"/>
        <rFont val="Times New Roman"/>
        <family val="1"/>
      </rPr>
      <t>לֶה</t>
    </r>
  </si>
  <si>
    <t>קָמֶיךָ</t>
  </si>
  <si>
    <t>שְׁאוֹן</t>
  </si>
  <si>
    <t>צֹרְרֶיךָ</t>
  </si>
  <si>
    <t>קוֹל</t>
  </si>
  <si>
    <r>
      <rPr>
        <b/>
        <sz val="12"/>
        <color rgb="FFFFFF00"/>
        <rFont val="Mikrah Hebrew Masked"/>
      </rPr>
      <t>ä</t>
    </r>
    <r>
      <rPr>
        <b/>
        <sz val="24"/>
        <color rgb="FFFFFF00"/>
        <rFont val="Mikrah Hebrew Masked"/>
      </rPr>
      <t>\ÓàÒ</t>
    </r>
  </si>
  <si>
    <r>
      <t>\</t>
    </r>
    <r>
      <rPr>
        <b/>
        <sz val="12"/>
        <color rgb="FFFFFF00"/>
        <rFont val="Mikrah Hebrew Masked"/>
      </rPr>
      <t>ÓøÖøÝeô</t>
    </r>
  </si>
  <si>
    <r>
      <t>\Ó</t>
    </r>
    <r>
      <rPr>
        <b/>
        <sz val="12"/>
        <color rgb="FFFFFF00"/>
        <rFont val="Mikrah Hebrew Masked"/>
      </rPr>
      <t>öËVÒøÚ</t>
    </r>
  </si>
  <si>
    <r>
      <t>\</t>
    </r>
    <r>
      <rPr>
        <sz val="12"/>
        <color rgb="FFFFFF00"/>
        <rFont val="Mikrah Hebrew Masked"/>
      </rPr>
      <t>ÓúËáÒeä</t>
    </r>
  </si>
  <si>
    <r>
      <rPr>
        <b/>
        <sz val="24"/>
        <color rgb="FFFFFF00"/>
        <rFont val="Mikrah Hebrew Masked"/>
      </rPr>
      <t>\</t>
    </r>
    <r>
      <rPr>
        <sz val="12"/>
        <color rgb="FFFFFF00"/>
        <rFont val="Mikrah Hebrew Masked"/>
      </rPr>
      <t>ÓòË÷ÝáÓ</t>
    </r>
  </si>
  <si>
    <r>
      <t>ü</t>
    </r>
    <r>
      <rPr>
        <sz val="12"/>
        <color rgb="FFFFFF00"/>
        <rFont val="Mikrah Hebrew Masked"/>
      </rPr>
      <t>ÓeðéëÏäÍ</t>
    </r>
  </si>
  <si>
    <r>
      <rPr>
        <b/>
        <sz val="24"/>
        <color rgb="FFFFFF00"/>
        <rFont val="Mikrah Hebrew Masked"/>
      </rPr>
      <t>\</t>
    </r>
    <r>
      <rPr>
        <sz val="12"/>
        <color rgb="FFFFFF00"/>
        <rFont val="Mikrah Hebrew Masked"/>
      </rPr>
      <t>ÓáËVÒäÏ</t>
    </r>
  </si>
  <si>
    <r>
      <t>í</t>
    </r>
    <r>
      <rPr>
        <b/>
        <sz val="24"/>
        <color rgb="FFFFFF00"/>
        <rFont val="Mikrah Hebrew Masked"/>
      </rPr>
      <t>\</t>
    </r>
    <r>
      <rPr>
        <sz val="12"/>
        <color rgb="FFFFFF00"/>
        <rFont val="Mikrah Hebrew Masked"/>
      </rPr>
      <t>ÓøÖöÒéÖ</t>
    </r>
  </si>
  <si>
    <r>
      <t>Eð</t>
    </r>
    <r>
      <rPr>
        <b/>
        <sz val="24"/>
        <color rgb="FFFFFF00"/>
        <rFont val="Mikrah Hebrew Masked"/>
      </rPr>
      <t>\ÓàÏ</t>
    </r>
  </si>
  <si>
    <r>
      <t>ì</t>
    </r>
    <r>
      <rPr>
        <b/>
        <sz val="24"/>
        <color rgb="FFFFFF00"/>
        <rFont val="Mikrah Hebrew Masked"/>
      </rPr>
      <t>à</t>
    </r>
    <r>
      <rPr>
        <b/>
        <sz val="12"/>
        <color rgb="FFFFFF00"/>
        <rFont val="Mikrah Hebrew Masked"/>
      </rPr>
      <t>Ò</t>
    </r>
  </si>
  <si>
    <r>
      <t>çKÒú</t>
    </r>
    <r>
      <rPr>
        <sz val="24"/>
        <color rgb="FFFFFF00"/>
        <rFont val="Mikrah Hebrew Masked"/>
      </rPr>
      <t>Ë</t>
    </r>
    <r>
      <rPr>
        <b/>
        <sz val="24"/>
        <color rgb="FFFFFF00"/>
        <rFont val="Mikrah Hebrew Masked"/>
      </rPr>
      <t>\Ï</t>
    </r>
  </si>
  <si>
    <r>
      <t>äìÑ</t>
    </r>
    <r>
      <rPr>
        <b/>
        <sz val="24"/>
        <color rgb="FFFFFF00"/>
        <rFont val="Mikrah Hebrew Masked"/>
      </rPr>
      <t>r</t>
    </r>
  </si>
  <si>
    <r>
      <t>ãéî</t>
    </r>
    <r>
      <rPr>
        <b/>
        <sz val="24"/>
        <color rgb="FFFFFF00"/>
        <rFont val="Mikrah Hebrew Masked"/>
      </rPr>
      <t>ÏüÓ</t>
    </r>
  </si>
  <si>
    <r>
      <t>õ</t>
    </r>
    <r>
      <rPr>
        <b/>
        <sz val="24"/>
        <color rgb="FFFFFF00"/>
        <rFont val="Mikrah Hebrew Masked"/>
      </rPr>
      <t>òÐ</t>
    </r>
  </si>
  <si>
    <r>
      <rPr>
        <b/>
        <sz val="24"/>
        <color rgb="FFFFFF00"/>
        <rFont val="Mikrah Hebrew Masked"/>
      </rPr>
      <t>üe</t>
    </r>
    <r>
      <rPr>
        <sz val="12"/>
        <color rgb="FFFFFF00"/>
        <rFont val="Mikrah Hebrew Masked"/>
      </rPr>
      <t>NCßøÖ÷Ý</t>
    </r>
  </si>
  <si>
    <r>
      <rPr>
        <b/>
        <sz val="24"/>
        <color rgb="FFFF0000"/>
        <rFont val="Mikrah Hebrew Masked"/>
      </rPr>
      <t>üeà</t>
    </r>
    <r>
      <rPr>
        <sz val="12"/>
        <rFont val="Mikrah Hebrew Masked"/>
      </rPr>
      <t>ZÔîÒìË</t>
    </r>
  </si>
  <si>
    <r>
      <rPr>
        <b/>
        <sz val="24"/>
        <color rgb="FFFF0000"/>
        <rFont val="Mikrah Hebrew Masked"/>
      </rPr>
      <t>üeò</t>
    </r>
    <r>
      <rPr>
        <sz val="12"/>
        <color rgb="FFFF0000"/>
        <rFont val="Mikrah Hebrew Masked"/>
      </rPr>
      <t>EúéÖ</t>
    </r>
  </si>
  <si>
    <r>
      <rPr>
        <b/>
        <sz val="24"/>
        <color rgb="FFFF0000"/>
        <rFont val="Mikrah Hebrew Masked"/>
      </rPr>
      <t>üeà</t>
    </r>
    <r>
      <rPr>
        <sz val="12"/>
        <rFont val="Mikrah Hebrew Masked"/>
      </rPr>
      <t>ðÖ</t>
    </r>
  </si>
  <si>
    <r>
      <rPr>
        <b/>
        <sz val="24"/>
        <color rgb="FFFF0000"/>
        <rFont val="Mikrah Hebrew Masked"/>
      </rPr>
      <t>üà</t>
    </r>
    <r>
      <rPr>
        <sz val="12"/>
        <color rgb="FFFF0000"/>
        <rFont val="Mikrah Hebrew Masked"/>
      </rPr>
      <t>f</t>
    </r>
  </si>
  <si>
    <r>
      <t>ì</t>
    </r>
    <r>
      <rPr>
        <b/>
        <sz val="24"/>
        <color rgb="FFFFFF00"/>
        <rFont val="Mikrah Hebrew Masked"/>
      </rPr>
      <t>à</t>
    </r>
    <r>
      <rPr>
        <sz val="24"/>
        <color rgb="FFFFFF00"/>
        <rFont val="Mikrah Hebrew Masked"/>
      </rPr>
      <t>Ò</t>
    </r>
  </si>
  <si>
    <r>
      <t>ï\</t>
    </r>
    <r>
      <rPr>
        <b/>
        <sz val="24"/>
        <color rgb="FFFFFF00"/>
        <rFont val="Mikrah Hebrew Masked"/>
      </rPr>
      <t>Ð\Ï</t>
    </r>
  </si>
  <si>
    <r>
      <t>áé</t>
    </r>
    <r>
      <rPr>
        <sz val="24"/>
        <color rgb="FFFF0000"/>
        <rFont val="Mikrah Hebrew Masked"/>
      </rPr>
      <t>Û</t>
    </r>
    <r>
      <rPr>
        <b/>
        <sz val="24"/>
        <color rgb="FFFF0000"/>
        <rFont val="Mikrah Hebrew Masked"/>
      </rPr>
      <t>eà</t>
    </r>
  </si>
  <si>
    <r>
      <rPr>
        <b/>
        <sz val="24"/>
        <color rgb="FFFF0000"/>
        <rFont val="Mikrah Hebrew Masked"/>
      </rPr>
      <t>üÊT</t>
    </r>
    <r>
      <rPr>
        <sz val="12"/>
        <color rgb="FFFF0000"/>
        <rFont val="Mikrah Hebrew Masked"/>
      </rPr>
      <t>ìÒéëÐåÖ</t>
    </r>
  </si>
  <si>
    <r>
      <rPr>
        <b/>
        <sz val="24"/>
        <color rgb="FFFFFF00"/>
        <rFont val="Mikrah Hebrew Masked"/>
      </rPr>
      <t>üe</t>
    </r>
    <r>
      <rPr>
        <sz val="12"/>
        <color rgb="FFFFFF00"/>
        <rFont val="Mikrah Hebrew Masked"/>
      </rPr>
      <t>øäÍðÝ</t>
    </r>
  </si>
  <si>
    <r>
      <t>ï</t>
    </r>
    <r>
      <rPr>
        <b/>
        <sz val="24"/>
        <color rgb="FFFFFF00"/>
        <rFont val="Mikrah Hebrew Masked"/>
      </rPr>
      <t>ü</t>
    </r>
    <r>
      <rPr>
        <sz val="24"/>
        <color rgb="FFFFFF00"/>
        <rFont val="Mikrah Hebrew Masked"/>
      </rPr>
      <t>Ó</t>
    </r>
    <r>
      <rPr>
        <sz val="12"/>
        <color rgb="FFFFFF00"/>
        <rFont val="Mikrah Hebrew Masked"/>
      </rPr>
      <t>é</t>
    </r>
    <r>
      <rPr>
        <b/>
        <sz val="24"/>
        <color rgb="FFFFFF00"/>
        <rFont val="Mikrah Hebrew Masked"/>
      </rPr>
      <t>à</t>
    </r>
    <r>
      <rPr>
        <sz val="24"/>
        <color rgb="FFFFFF00"/>
        <rFont val="Mikrah Hebrew Masked"/>
      </rPr>
      <t>Ð</t>
    </r>
  </si>
  <si>
    <r>
      <rPr>
        <b/>
        <sz val="24"/>
        <color rgb="FFFFFF00"/>
        <rFont val="Mikrah Hebrew Masked"/>
      </rPr>
      <t>üe</t>
    </r>
    <r>
      <rPr>
        <sz val="12"/>
        <color rgb="FFFFFF00"/>
        <rFont val="Mikrah Hebrew Masked"/>
      </rPr>
      <t>ìEáBË</t>
    </r>
  </si>
  <si>
    <r>
      <t>õø</t>
    </r>
    <r>
      <rPr>
        <sz val="24"/>
        <color rgb="FFFFFF00"/>
        <rFont val="Mikrah Hebrew Masked"/>
      </rPr>
      <t>Ü</t>
    </r>
    <r>
      <rPr>
        <b/>
        <sz val="24"/>
        <color rgb="FFFFFF00"/>
        <rFont val="Mikrah Hebrew Masked"/>
      </rPr>
      <t>à</t>
    </r>
    <r>
      <rPr>
        <sz val="24"/>
        <color rgb="FFFFFF00"/>
        <rFont val="Mikrah Hebrew Masked"/>
      </rPr>
      <t>Ó</t>
    </r>
  </si>
  <si>
    <r>
      <t>2-</t>
    </r>
    <r>
      <rPr>
        <sz val="14"/>
        <rFont val="Calibri"/>
        <family val="2"/>
        <scheme val="minor"/>
      </rPr>
      <t>86</t>
    </r>
  </si>
  <si>
    <t>3-85</t>
  </si>
  <si>
    <t>1-87</t>
  </si>
  <si>
    <t>4-84</t>
  </si>
  <si>
    <t>5-83</t>
  </si>
  <si>
    <t>6-82</t>
  </si>
  <si>
    <r>
      <t>7-</t>
    </r>
    <r>
      <rPr>
        <sz val="14"/>
        <rFont val="Calibri"/>
        <family val="2"/>
        <scheme val="minor"/>
      </rPr>
      <t>81</t>
    </r>
  </si>
  <si>
    <t>8-80</t>
  </si>
  <si>
    <t>9-79</t>
  </si>
  <si>
    <r>
      <t>10-</t>
    </r>
    <r>
      <rPr>
        <sz val="14"/>
        <rFont val="Calibri"/>
        <family val="2"/>
        <scheme val="minor"/>
      </rPr>
      <t>78</t>
    </r>
  </si>
  <si>
    <t>11-77</t>
  </si>
  <si>
    <t>12-76</t>
  </si>
  <si>
    <t>13-75</t>
  </si>
  <si>
    <t>14-74</t>
  </si>
  <si>
    <t>15-73</t>
  </si>
  <si>
    <t>16-72</t>
  </si>
  <si>
    <t>17-71</t>
  </si>
  <si>
    <t>18-70</t>
  </si>
  <si>
    <t>19-69</t>
  </si>
  <si>
    <t>20-68</t>
  </si>
  <si>
    <t>25-63</t>
  </si>
  <si>
    <r>
      <rPr>
        <sz val="14"/>
        <rFont val="Calibri"/>
        <family val="2"/>
        <scheme val="minor"/>
      </rPr>
      <t>26</t>
    </r>
    <r>
      <rPr>
        <sz val="10"/>
        <rFont val="Calibri"/>
        <family val="2"/>
        <scheme val="minor"/>
      </rPr>
      <t>-62</t>
    </r>
  </si>
  <si>
    <r>
      <t>27-</t>
    </r>
    <r>
      <rPr>
        <sz val="14"/>
        <rFont val="Calibri"/>
        <family val="2"/>
        <scheme val="minor"/>
      </rPr>
      <t>61</t>
    </r>
  </si>
  <si>
    <t>29-59</t>
  </si>
  <si>
    <t>30-58</t>
  </si>
  <si>
    <t>31-57</t>
  </si>
  <si>
    <t>32-56</t>
  </si>
  <si>
    <t>33-55</t>
  </si>
  <si>
    <t>34-54</t>
  </si>
  <si>
    <t>35-53</t>
  </si>
  <si>
    <t>36-52</t>
  </si>
  <si>
    <t>37-51</t>
  </si>
  <si>
    <t>38-50</t>
  </si>
  <si>
    <t>39-49</t>
  </si>
  <si>
    <t>40-48</t>
  </si>
  <si>
    <t>41-47</t>
  </si>
  <si>
    <t>42-46</t>
  </si>
  <si>
    <t>43-45</t>
  </si>
  <si>
    <t xml:space="preserve">30 </t>
  </si>
  <si>
    <t>44-44</t>
  </si>
  <si>
    <t>31</t>
  </si>
  <si>
    <t>177</t>
  </si>
  <si>
    <t>358</t>
  </si>
  <si>
    <t>37</t>
  </si>
  <si>
    <t>286</t>
  </si>
  <si>
    <t>255</t>
  </si>
  <si>
    <t>45-43</t>
  </si>
  <si>
    <t>46-42</t>
  </si>
  <si>
    <t>47-41</t>
  </si>
  <si>
    <t>48-40</t>
  </si>
  <si>
    <t>49-39</t>
  </si>
  <si>
    <t>50-38</t>
  </si>
  <si>
    <t>Word Value</t>
  </si>
  <si>
    <t>Count For/Rev</t>
  </si>
  <si>
    <r>
      <rPr>
        <sz val="14"/>
        <rFont val="Calibri"/>
        <family val="2"/>
        <scheme val="minor"/>
      </rPr>
      <t>52</t>
    </r>
    <r>
      <rPr>
        <sz val="10"/>
        <rFont val="Calibri"/>
        <family val="2"/>
        <scheme val="minor"/>
      </rPr>
      <t>-36</t>
    </r>
  </si>
  <si>
    <t>53-35</t>
  </si>
  <si>
    <t>54-34</t>
  </si>
  <si>
    <t>55-33</t>
  </si>
  <si>
    <t>56-32</t>
  </si>
  <si>
    <t>57-31</t>
  </si>
  <si>
    <t>58-30</t>
  </si>
  <si>
    <t>59-29</t>
  </si>
  <si>
    <t>60-28</t>
  </si>
  <si>
    <r>
      <rPr>
        <sz val="14"/>
        <rFont val="Calibri"/>
        <family val="2"/>
        <scheme val="minor"/>
      </rPr>
      <t>61</t>
    </r>
    <r>
      <rPr>
        <sz val="10"/>
        <rFont val="Calibri"/>
        <family val="2"/>
        <scheme val="minor"/>
      </rPr>
      <t>-27</t>
    </r>
  </si>
  <si>
    <r>
      <t>62-</t>
    </r>
    <r>
      <rPr>
        <sz val="14"/>
        <rFont val="Calibri"/>
        <family val="2"/>
        <scheme val="minor"/>
      </rPr>
      <t>26</t>
    </r>
  </si>
  <si>
    <t>63-25</t>
  </si>
  <si>
    <t>64-24</t>
  </si>
  <si>
    <t>65-23</t>
  </si>
  <si>
    <t>66-22</t>
  </si>
  <si>
    <t>67-21</t>
  </si>
  <si>
    <t>68-20</t>
  </si>
  <si>
    <t>69-19</t>
  </si>
  <si>
    <t>70-18</t>
  </si>
  <si>
    <t>75-13</t>
  </si>
  <si>
    <t>76-12</t>
  </si>
  <si>
    <t>77-11</t>
  </si>
  <si>
    <t>78-10</t>
  </si>
  <si>
    <t>79-9</t>
  </si>
  <si>
    <t>80-8</t>
  </si>
  <si>
    <t>71-17</t>
  </si>
  <si>
    <t>72-16</t>
  </si>
  <si>
    <t>73-15</t>
  </si>
  <si>
    <t>74-14</t>
  </si>
  <si>
    <r>
      <rPr>
        <sz val="14"/>
        <rFont val="Calibri"/>
        <family val="2"/>
        <scheme val="minor"/>
      </rPr>
      <t>81</t>
    </r>
    <r>
      <rPr>
        <sz val="10"/>
        <rFont val="Calibri"/>
        <family val="2"/>
        <scheme val="minor"/>
      </rPr>
      <t>-7</t>
    </r>
  </si>
  <si>
    <t>82-6</t>
  </si>
  <si>
    <t>83-5</t>
  </si>
  <si>
    <t>84-4</t>
  </si>
  <si>
    <t>85-3</t>
  </si>
  <si>
    <t>86-2</t>
  </si>
  <si>
    <r>
      <t>87-</t>
    </r>
    <r>
      <rPr>
        <sz val="10"/>
        <rFont val="Calibri"/>
        <family val="2"/>
        <scheme val="minor"/>
      </rPr>
      <t>1</t>
    </r>
  </si>
  <si>
    <r>
      <t>YHV/</t>
    </r>
    <r>
      <rPr>
        <sz val="10"/>
        <color rgb="FF00B050"/>
        <rFont val="Calibri"/>
        <family val="2"/>
        <scheme val="minor"/>
      </rPr>
      <t>No YHV</t>
    </r>
  </si>
  <si>
    <r>
      <rPr>
        <sz val="16"/>
        <rFont val="Arial"/>
        <family val="2"/>
      </rPr>
      <t xml:space="preserve"> 40</t>
    </r>
    <r>
      <rPr>
        <sz val="8.25"/>
        <rFont val="Arial"/>
        <family val="2"/>
      </rPr>
      <t>-42</t>
    </r>
  </si>
  <si>
    <r>
      <t xml:space="preserve"> 42-</t>
    </r>
    <r>
      <rPr>
        <sz val="16"/>
        <rFont val="Arial"/>
        <family val="2"/>
      </rPr>
      <t>40</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</si>
</sst>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0"/>
    <numFmt numFmtId="165" formatCode="#,###"/>
    <numFmt numFmtId="166" formatCode="_(* #,##0_);_(* \(#,##0\);_(* &quot;-&quot;??_);_(@_)"/>
    <numFmt numFmtId="167" formatCode="0;\-0;;@"/>
    <numFmt numFmtId="168" formatCode="m/d/yy\ h:mm\ AM/PM"/>
  </numFmts>
  <fonts count="450">
    <font>
      <sz val="11"/>
      <color theme="1"/>
      <name val="Calibri"/>
      <family val="2"/>
      <scheme val="minor"/>
    </font>
    <font>
      <sz val="11"/>
      <color theme="1"/>
      <name val="Calibri"/>
      <family val="2"/>
      <scheme val="minor"/>
    </font>
    <font>
      <b/>
      <sz val="18"/>
      <color theme="3"/>
      <name val="Cambria"/>
      <family val="2"/>
      <scheme val="major"/>
    </font>
    <font>
      <b/>
      <sz val="11"/>
      <color theme="0"/>
      <name val="Calibri"/>
      <family val="2"/>
      <scheme val="minor"/>
    </font>
    <font>
      <sz val="11"/>
      <color rgb="FFFF0000"/>
      <name val="Calibri"/>
      <family val="2"/>
      <scheme val="minor"/>
    </font>
    <font>
      <sz val="11"/>
      <color theme="0"/>
      <name val="Calibri"/>
      <family val="2"/>
      <scheme val="minor"/>
    </font>
    <font>
      <sz val="10"/>
      <name val="Arial"/>
      <family val="2"/>
    </font>
    <font>
      <sz val="8"/>
      <name val="Arial"/>
      <family val="2"/>
    </font>
    <font>
      <sz val="8"/>
      <color indexed="12"/>
      <name val="Arial"/>
      <family val="2"/>
    </font>
    <font>
      <sz val="10"/>
      <color indexed="12"/>
      <name val="Arial"/>
      <family val="2"/>
    </font>
    <font>
      <sz val="12"/>
      <name val="Arial"/>
      <family val="2"/>
    </font>
    <font>
      <sz val="14"/>
      <name val="Times New Roman"/>
      <family val="1"/>
    </font>
    <font>
      <sz val="12"/>
      <color indexed="12"/>
      <name val="Arial"/>
      <family val="2"/>
    </font>
    <font>
      <sz val="12"/>
      <color indexed="10"/>
      <name val="Arial"/>
      <family val="2"/>
    </font>
    <font>
      <sz val="10"/>
      <color indexed="10"/>
      <name val="Arial"/>
      <family val="2"/>
    </font>
    <font>
      <b/>
      <sz val="9"/>
      <color indexed="81"/>
      <name val="Tahoma"/>
      <family val="2"/>
    </font>
    <font>
      <sz val="6.75"/>
      <name val="Arial"/>
      <family val="2"/>
    </font>
    <font>
      <sz val="10"/>
      <name val="Mikrah Hebrew Masked"/>
    </font>
    <font>
      <sz val="7"/>
      <name val="Small Fonts"/>
      <family val="2"/>
    </font>
    <font>
      <sz val="7"/>
      <name val="Arial"/>
      <family val="2"/>
    </font>
    <font>
      <sz val="9.75"/>
      <name val="Arial"/>
      <family val="2"/>
    </font>
    <font>
      <sz val="12"/>
      <name val="Mikrah Screen"/>
    </font>
    <font>
      <sz val="16"/>
      <name val="Times New Roman"/>
      <family val="1"/>
    </font>
    <font>
      <sz val="9.75"/>
      <color theme="0"/>
      <name val="Arial"/>
      <family val="2"/>
    </font>
    <font>
      <sz val="9.75"/>
      <color rgb="FFFFFF00"/>
      <name val="Arial"/>
      <family val="2"/>
    </font>
    <font>
      <sz val="12"/>
      <name val="Mikrah Screen Masked"/>
    </font>
    <font>
      <sz val="12"/>
      <name val="Hebrew Standard"/>
    </font>
    <font>
      <sz val="12"/>
      <color indexed="12"/>
      <name val="Hebrew Standard"/>
    </font>
    <font>
      <sz val="12"/>
      <color indexed="10"/>
      <name val="Hebrew Standard"/>
    </font>
    <font>
      <sz val="10"/>
      <name val="Hebrew Standard"/>
    </font>
    <font>
      <sz val="12"/>
      <color indexed="10"/>
      <name val="Mikrah Screen Masked"/>
    </font>
    <font>
      <sz val="12"/>
      <color indexed="12"/>
      <name val="Mikrah Screen Masked"/>
    </font>
    <font>
      <sz val="12"/>
      <name val="Mikrah Hebrew Masked"/>
    </font>
    <font>
      <sz val="12"/>
      <color theme="1"/>
      <name val="Mikrah Hebrew Masked"/>
    </font>
    <font>
      <sz val="12"/>
      <color indexed="10"/>
      <name val="Mikrah Hebrew Masked"/>
    </font>
    <font>
      <sz val="12"/>
      <color indexed="12"/>
      <name val="Mikrah Hebrew Masked"/>
    </font>
    <font>
      <sz val="12"/>
      <color indexed="13"/>
      <name val="Mikrah Hebrew Masked"/>
    </font>
    <font>
      <sz val="12"/>
      <color indexed="9"/>
      <name val="Mikrah Hebrew Masked"/>
    </font>
    <font>
      <sz val="12"/>
      <name val="Times New Roman"/>
      <family val="1"/>
    </font>
    <font>
      <sz val="8.25"/>
      <name val="MS Sans Serif"/>
      <family val="2"/>
    </font>
    <font>
      <sz val="8"/>
      <name val="Calibri"/>
      <family val="2"/>
      <scheme val="minor"/>
    </font>
    <font>
      <sz val="8"/>
      <name val="Mikrah Screen Masked"/>
    </font>
    <font>
      <sz val="8"/>
      <name val="Mikrah Hebrew Masked"/>
    </font>
    <font>
      <sz val="8"/>
      <name val="Small Fonts"/>
      <family val="2"/>
    </font>
    <font>
      <sz val="9.75"/>
      <color indexed="13"/>
      <name val="Arial"/>
      <family val="2"/>
    </font>
    <font>
      <sz val="6.75"/>
      <name val="Small Fonts"/>
      <family val="2"/>
    </font>
    <font>
      <sz val="8.25"/>
      <name val="Mikrah Screen"/>
    </font>
    <font>
      <sz val="8.25"/>
      <color indexed="9"/>
      <name val="MS Sans Serif"/>
      <family val="2"/>
    </font>
    <font>
      <b/>
      <sz val="9.75"/>
      <name val="Arial"/>
      <family val="2"/>
    </font>
    <font>
      <b/>
      <sz val="8.25"/>
      <name val="MS Sans Serif"/>
      <family val="2"/>
    </font>
    <font>
      <sz val="10"/>
      <color indexed="13"/>
      <name val="Arial"/>
      <family val="2"/>
    </font>
    <font>
      <sz val="9.75"/>
      <name val="Mikrah Hebrew Masked"/>
    </font>
    <font>
      <sz val="8.25"/>
      <name val="Arial"/>
      <family val="2"/>
    </font>
    <font>
      <sz val="7"/>
      <color theme="1"/>
      <name val="Small Fonts"/>
      <family val="2"/>
    </font>
    <font>
      <sz val="12"/>
      <color rgb="FFFFFF00"/>
      <name val="Mikrah Hebrew Masked"/>
    </font>
    <font>
      <sz val="10"/>
      <color theme="1"/>
      <name val="Arial"/>
      <family val="2"/>
    </font>
    <font>
      <sz val="12"/>
      <color rgb="FFFF0000"/>
      <name val="Mikrah Hebrew Masked"/>
    </font>
    <font>
      <sz val="10"/>
      <color rgb="FFFFFF00"/>
      <name val="Arial"/>
      <family val="2"/>
    </font>
    <font>
      <sz val="10"/>
      <color rgb="FFFF0000"/>
      <name val="Arial"/>
      <family val="2"/>
    </font>
    <font>
      <sz val="12"/>
      <color rgb="FF00B050"/>
      <name val="Mikrah Hebrew Masked"/>
    </font>
    <font>
      <sz val="16"/>
      <name val="Mikrah Hebrew Masked"/>
    </font>
    <font>
      <sz val="16"/>
      <color rgb="FFFF0000"/>
      <name val="Mikrah Hebrew Masked"/>
    </font>
    <font>
      <sz val="16"/>
      <color theme="1"/>
      <name val="Times New Roman"/>
      <family val="1"/>
    </font>
    <font>
      <sz val="8"/>
      <color theme="1"/>
      <name val="Arial"/>
      <family val="2"/>
    </font>
    <font>
      <sz val="18"/>
      <name val="Times New Roman"/>
      <family val="1"/>
    </font>
    <font>
      <sz val="11"/>
      <name val="Calibri"/>
      <family val="2"/>
      <scheme val="minor"/>
    </font>
    <font>
      <sz val="8"/>
      <color theme="1"/>
      <name val="Calibri"/>
      <family val="2"/>
      <scheme val="minor"/>
    </font>
    <font>
      <sz val="12"/>
      <color theme="1"/>
      <name val="Times New Roman"/>
      <family val="1"/>
    </font>
    <font>
      <sz val="18"/>
      <color rgb="FF00B050"/>
      <name val="Times New Roman"/>
      <family val="1"/>
    </font>
    <font>
      <sz val="10"/>
      <color theme="1"/>
      <name val="Calibri"/>
      <family val="2"/>
      <scheme val="minor"/>
    </font>
    <font>
      <sz val="9.75"/>
      <color indexed="9"/>
      <name val="Mikrah Hebrew Masked"/>
    </font>
    <font>
      <sz val="8.25"/>
      <color indexed="9"/>
      <name val="Arial"/>
      <family val="2"/>
    </font>
    <font>
      <sz val="14"/>
      <name val="Arial"/>
      <family val="2"/>
    </font>
    <font>
      <b/>
      <sz val="12"/>
      <name val="Mikrah Hebrew Masked"/>
    </font>
    <font>
      <sz val="10"/>
      <name val="MS Sans Serif"/>
      <family val="2"/>
    </font>
    <font>
      <sz val="14"/>
      <color indexed="10"/>
      <name val="Times New Roman"/>
      <family val="1"/>
    </font>
    <font>
      <sz val="10"/>
      <color indexed="8"/>
      <name val="Arial"/>
      <family val="2"/>
    </font>
    <font>
      <sz val="12"/>
      <color indexed="8"/>
      <name val="Mikrah Hebrew Masked"/>
    </font>
    <font>
      <sz val="11"/>
      <name val="Times New Roman"/>
      <family val="1"/>
    </font>
    <font>
      <sz val="10"/>
      <name val="Times New Roman"/>
      <family val="1"/>
    </font>
    <font>
      <sz val="11"/>
      <name val="Arial"/>
      <family val="2"/>
    </font>
    <font>
      <sz val="9"/>
      <name val="Arial"/>
      <family val="2"/>
    </font>
    <font>
      <sz val="14"/>
      <color indexed="8"/>
      <name val="Times New Roman"/>
      <family val="1"/>
    </font>
    <font>
      <sz val="12"/>
      <name val="Mikrah Hebrew"/>
    </font>
    <font>
      <sz val="12"/>
      <color indexed="9"/>
      <name val="Mikrah Screen Masked"/>
    </font>
    <font>
      <b/>
      <sz val="10"/>
      <name val="Arial"/>
      <family val="2"/>
    </font>
    <font>
      <b/>
      <sz val="8"/>
      <name val="Arial"/>
      <family val="2"/>
    </font>
    <font>
      <sz val="12"/>
      <color indexed="14"/>
      <name val="Hebrew Standard"/>
    </font>
    <font>
      <sz val="12"/>
      <color indexed="14"/>
      <name val="Arial"/>
      <family val="2"/>
    </font>
    <font>
      <sz val="10"/>
      <color indexed="14"/>
      <name val="Arial"/>
      <family val="2"/>
    </font>
    <font>
      <b/>
      <sz val="11"/>
      <name val="Arial"/>
      <family val="2"/>
    </font>
    <font>
      <sz val="12"/>
      <color indexed="11"/>
      <name val="Arial"/>
      <family val="2"/>
    </font>
    <font>
      <sz val="8.25"/>
      <color theme="1"/>
      <name val="Arial"/>
      <family val="2"/>
    </font>
    <font>
      <sz val="12"/>
      <color rgb="FFFF0000"/>
      <name val="Arial"/>
      <family val="2"/>
    </font>
    <font>
      <b/>
      <sz val="12"/>
      <color rgb="FFFF0000"/>
      <name val="Arial"/>
      <family val="2"/>
    </font>
    <font>
      <sz val="7"/>
      <name val="Calibri"/>
      <family val="2"/>
      <scheme val="minor"/>
    </font>
    <font>
      <sz val="14"/>
      <color rgb="FFFF0000"/>
      <name val="Times New Roman"/>
      <family val="1"/>
    </font>
    <font>
      <sz val="14"/>
      <color theme="1"/>
      <name val="Times New Roman"/>
      <family val="1"/>
    </font>
    <font>
      <sz val="12"/>
      <name val="Calibri"/>
      <family val="2"/>
      <scheme val="minor"/>
    </font>
    <font>
      <sz val="10"/>
      <color theme="1"/>
      <name val="Times New Roman"/>
      <family val="1"/>
    </font>
    <font>
      <sz val="8"/>
      <color theme="1"/>
      <name val="Times New Roman"/>
      <family val="1"/>
    </font>
    <font>
      <sz val="8"/>
      <name val="Times New Roman"/>
      <family val="1"/>
    </font>
    <font>
      <sz val="12"/>
      <name val="Mikrah Unicode Masked"/>
    </font>
    <font>
      <sz val="12"/>
      <name val="Mikrah Consonantal Masked"/>
    </font>
    <font>
      <sz val="12"/>
      <color indexed="14"/>
      <name val="Mikrah Hebrew Masked"/>
    </font>
    <font>
      <b/>
      <sz val="10"/>
      <color rgb="FFFFFF00"/>
      <name val="Arial"/>
      <family val="2"/>
    </font>
    <font>
      <sz val="6"/>
      <name val="Small Fonts"/>
      <family val="2"/>
    </font>
    <font>
      <sz val="16"/>
      <name val="Arial"/>
      <family val="2"/>
    </font>
    <font>
      <sz val="12"/>
      <color theme="1"/>
      <name val="Calibri"/>
      <family val="2"/>
      <scheme val="minor"/>
    </font>
    <font>
      <sz val="7"/>
      <color theme="1"/>
      <name val="Arial"/>
      <family val="2"/>
    </font>
    <font>
      <sz val="11"/>
      <color theme="1"/>
      <name val="Arial"/>
      <family val="2"/>
    </font>
    <font>
      <sz val="9"/>
      <name val="Times New Roman"/>
      <family val="1"/>
    </font>
    <font>
      <sz val="10"/>
      <color indexed="9"/>
      <name val="Arial"/>
      <family val="2"/>
    </font>
    <font>
      <sz val="18"/>
      <color indexed="10"/>
      <name val="Times New Roman"/>
      <family val="1"/>
    </font>
    <font>
      <sz val="18"/>
      <color indexed="12"/>
      <name val="Times New Roman"/>
      <family val="1"/>
    </font>
    <font>
      <sz val="9.75"/>
      <color indexed="13"/>
      <name val="Mikrah Hebrew Masked"/>
    </font>
    <font>
      <sz val="12"/>
      <color indexed="11"/>
      <name val="Hebrew Standard"/>
    </font>
    <font>
      <b/>
      <sz val="12"/>
      <name val="Arial"/>
      <family val="2"/>
    </font>
    <font>
      <sz val="8"/>
      <color indexed="10"/>
      <name val="Arial"/>
      <family val="2"/>
    </font>
    <font>
      <b/>
      <sz val="14"/>
      <name val="Arial"/>
      <family val="2"/>
    </font>
    <font>
      <sz val="8"/>
      <name val="Mikrah Screen"/>
    </font>
    <font>
      <sz val="12"/>
      <color indexed="13"/>
      <name val="Mikrah Screen Masked"/>
    </font>
    <font>
      <sz val="10"/>
      <name val="Mikrah Screen Masked"/>
    </font>
    <font>
      <sz val="12"/>
      <color indexed="8"/>
      <name val="Arial"/>
      <family val="2"/>
    </font>
    <font>
      <sz val="12"/>
      <color indexed="8"/>
      <name val="Mikrah Screen Masked"/>
    </font>
    <font>
      <b/>
      <sz val="8"/>
      <color indexed="18"/>
      <name val="Arial"/>
      <family val="2"/>
    </font>
    <font>
      <sz val="12"/>
      <color indexed="18"/>
      <name val="Mikrah Screen Masked"/>
    </font>
    <font>
      <sz val="10"/>
      <color indexed="11"/>
      <name val="Arial"/>
      <family val="2"/>
    </font>
    <font>
      <sz val="12"/>
      <color indexed="11"/>
      <name val="Mikrah Screen Masked"/>
    </font>
    <font>
      <b/>
      <sz val="12"/>
      <color indexed="13"/>
      <name val="Mikrah Screen Masked"/>
    </font>
    <font>
      <sz val="11"/>
      <name val="Mikrah Screen Masked"/>
    </font>
    <font>
      <sz val="12"/>
      <color indexed="45"/>
      <name val="Mikrah Screen Masked"/>
    </font>
    <font>
      <sz val="9.75"/>
      <color indexed="9"/>
      <name val="Arial"/>
      <family val="2"/>
    </font>
    <font>
      <b/>
      <sz val="8"/>
      <color indexed="10"/>
      <name val="Arial"/>
      <family val="2"/>
    </font>
    <font>
      <b/>
      <sz val="8"/>
      <color indexed="12"/>
      <name val="Arial"/>
      <family val="2"/>
    </font>
    <font>
      <b/>
      <sz val="8"/>
      <color indexed="11"/>
      <name val="Arial"/>
      <family val="2"/>
    </font>
    <font>
      <b/>
      <sz val="8"/>
      <name val="Hebrew Standard"/>
    </font>
    <font>
      <sz val="6.75"/>
      <color theme="1"/>
      <name val="Small Fonts"/>
      <family val="2"/>
    </font>
    <font>
      <sz val="12"/>
      <color theme="1"/>
      <name val="Mikrah Hebrew"/>
    </font>
    <font>
      <sz val="16"/>
      <name val="Hebrew Standard"/>
    </font>
    <font>
      <sz val="9.75"/>
      <color indexed="10"/>
      <name val="Mikrah Hebrew Masked"/>
    </font>
    <font>
      <sz val="12"/>
      <color theme="1"/>
      <name val="Arial"/>
      <family val="2"/>
    </font>
    <font>
      <sz val="12"/>
      <color indexed="9"/>
      <name val="Mikrah Hebrew"/>
    </font>
    <font>
      <sz val="12"/>
      <color indexed="14"/>
      <name val="Mikrah Screen Masked"/>
    </font>
    <font>
      <sz val="6.75"/>
      <color rgb="FFFF0000"/>
      <name val="Small Fonts"/>
      <family val="2"/>
    </font>
    <font>
      <sz val="6.75"/>
      <color rgb="FF000000"/>
      <name val="Small Fonts"/>
      <family val="2"/>
    </font>
    <font>
      <sz val="11"/>
      <color theme="1"/>
      <name val="Calibri"/>
      <family val="2"/>
    </font>
    <font>
      <sz val="9.75"/>
      <color indexed="17"/>
      <name val="Mikrah Hebrew Masked"/>
    </font>
    <font>
      <sz val="9.75"/>
      <color rgb="FFFF0000"/>
      <name val="Mikrah Hebrew Masked"/>
    </font>
    <font>
      <sz val="10"/>
      <color rgb="FF000000"/>
      <name val="Arial"/>
      <family val="2"/>
    </font>
    <font>
      <sz val="10"/>
      <name val="Mikrah Consonantal Masked"/>
    </font>
    <font>
      <b/>
      <sz val="9.75"/>
      <color indexed="10"/>
      <name val="Mikrah Hebrew Masked"/>
    </font>
    <font>
      <b/>
      <sz val="9.75"/>
      <color indexed="36"/>
      <name val="Mikrah Hebrew Masked"/>
    </font>
    <font>
      <sz val="12"/>
      <name val="SWISS"/>
    </font>
    <font>
      <sz val="7.5"/>
      <color theme="1"/>
      <name val="Small Fonts"/>
      <family val="2"/>
    </font>
    <font>
      <sz val="8.5"/>
      <color theme="1"/>
      <name val="Small Fonts"/>
      <family val="2"/>
    </font>
    <font>
      <sz val="8.25"/>
      <color rgb="FFFF0000"/>
      <name val="Arial"/>
      <family val="2"/>
    </font>
    <font>
      <sz val="10"/>
      <color theme="1"/>
      <name val="Small Fonts"/>
      <family val="2"/>
    </font>
    <font>
      <sz val="12"/>
      <color rgb="FF00FF00"/>
      <name val="Mikrah Consonantal"/>
    </font>
    <font>
      <sz val="12"/>
      <color indexed="8"/>
      <name val="Mikrah Consonantal"/>
    </font>
    <font>
      <sz val="12"/>
      <color theme="1"/>
      <name val="Mikrah Consonantal"/>
    </font>
    <font>
      <sz val="12"/>
      <color indexed="12"/>
      <name val="Mikrah Consonantal"/>
    </font>
    <font>
      <sz val="16"/>
      <color theme="1"/>
      <name val="Mikrah Consonantal"/>
    </font>
    <font>
      <sz val="16"/>
      <color indexed="10"/>
      <name val="Mikrah Consonantal"/>
    </font>
    <font>
      <sz val="16"/>
      <color rgb="FFFF0000"/>
      <name val="Mikrah Consonantal"/>
    </font>
    <font>
      <sz val="12"/>
      <name val="Mikrah Consonantal"/>
    </font>
    <font>
      <b/>
      <sz val="12"/>
      <color rgb="FFFFFF00"/>
      <name val="Times New Roman"/>
      <family val="1"/>
    </font>
    <font>
      <sz val="10"/>
      <color theme="1"/>
      <name val="Mikrah Consonantal"/>
    </font>
    <font>
      <sz val="10"/>
      <color indexed="10"/>
      <name val="Mikrah Consonantal"/>
    </font>
    <font>
      <sz val="10"/>
      <color indexed="8"/>
      <name val="Mikrah Consonantal"/>
    </font>
    <font>
      <sz val="10"/>
      <color rgb="FFFF0000"/>
      <name val="Mikrah Consonantal"/>
    </font>
    <font>
      <sz val="10"/>
      <name val="Mikrah Consonantal"/>
    </font>
    <font>
      <sz val="12"/>
      <color rgb="FF0000FF"/>
      <name val="Mikrah Consonantal"/>
    </font>
    <font>
      <sz val="10"/>
      <color rgb="FF0000FF"/>
      <name val="Mikrah Consonantal"/>
    </font>
    <font>
      <sz val="8"/>
      <color indexed="17"/>
      <name val="Mikrah Consonantal"/>
    </font>
    <font>
      <sz val="8"/>
      <color indexed="8"/>
      <name val="Mikrah Consonantal"/>
    </font>
    <font>
      <sz val="12"/>
      <color indexed="11"/>
      <name val="Mikrah Consonantal"/>
    </font>
    <font>
      <sz val="12"/>
      <color rgb="FFFF0000"/>
      <name val="Mikrah Consonantal"/>
    </font>
    <font>
      <sz val="14"/>
      <color rgb="FFFF0000"/>
      <name val="Mikrah Consonantal"/>
    </font>
    <font>
      <sz val="14"/>
      <name val="Mikrah Consonantal"/>
    </font>
    <font>
      <sz val="14"/>
      <color indexed="10"/>
      <name val="Mikrah Consonantal"/>
    </font>
    <font>
      <sz val="14"/>
      <color theme="1"/>
      <name val="Mikrah Consonantal"/>
    </font>
    <font>
      <sz val="14"/>
      <color indexed="8"/>
      <name val="Mikrah Consonantal"/>
    </font>
    <font>
      <sz val="16"/>
      <color indexed="8"/>
      <name val="Mikrah Consonantal"/>
    </font>
    <font>
      <sz val="9.75"/>
      <color rgb="FF000000"/>
      <name val="Arial"/>
      <family val="2"/>
    </font>
    <font>
      <sz val="12"/>
      <color rgb="FF000000"/>
      <name val="Mikrah Hebrew"/>
    </font>
    <font>
      <sz val="11"/>
      <name val="Calibri"/>
      <family val="2"/>
    </font>
    <font>
      <sz val="12"/>
      <color rgb="FFBFBFBF"/>
      <name val="Mikrah Hebrew"/>
    </font>
    <font>
      <sz val="10"/>
      <color rgb="FFBFBFBF"/>
      <name val="Arial"/>
      <family val="2"/>
    </font>
    <font>
      <sz val="9.75"/>
      <color rgb="FFBFBFBF"/>
      <name val="Arial"/>
      <family val="2"/>
    </font>
    <font>
      <sz val="12"/>
      <color rgb="FF000000"/>
      <name val="Mikrah Hebrew Masked"/>
    </font>
    <font>
      <sz val="9.75"/>
      <color theme="1"/>
      <name val="Arial"/>
      <family val="2"/>
    </font>
    <font>
      <sz val="12"/>
      <color indexed="48"/>
      <name val="Arial"/>
      <family val="2"/>
    </font>
    <font>
      <sz val="12"/>
      <color theme="0"/>
      <name val="Mikrah Hebrew Masked"/>
    </font>
    <font>
      <sz val="16"/>
      <color indexed="8"/>
      <name val="Mikrah Hebrew Masked"/>
    </font>
    <font>
      <b/>
      <sz val="16"/>
      <color rgb="FF00B050"/>
      <name val="Mikrah Hebrew Masked"/>
    </font>
    <font>
      <b/>
      <sz val="14"/>
      <color rgb="FFFFFF00"/>
      <name val="Calibri"/>
      <family val="2"/>
      <scheme val="minor"/>
    </font>
    <font>
      <sz val="16"/>
      <color rgb="FF00B050"/>
      <name val="Mikrah Hebrew Masked"/>
    </font>
    <font>
      <sz val="10"/>
      <name val="Calibri"/>
      <family val="2"/>
      <scheme val="minor"/>
    </font>
    <font>
      <b/>
      <sz val="16"/>
      <color rgb="FFFF0000"/>
      <name val="Mikrah Hebrew Masked"/>
    </font>
    <font>
      <sz val="18"/>
      <color rgb="FFFF0000"/>
      <name val="Mikrah Hebrew Masked"/>
    </font>
    <font>
      <b/>
      <sz val="12"/>
      <color rgb="FF00B050"/>
      <name val="Mikrah Hebrew Masked"/>
    </font>
    <font>
      <sz val="18"/>
      <name val="Mikrah Hebrew Masked"/>
    </font>
    <font>
      <sz val="18"/>
      <color indexed="8"/>
      <name val="Mikrah Hebrew Masked"/>
    </font>
    <font>
      <sz val="9"/>
      <name val="Calibri"/>
      <family val="2"/>
      <scheme val="minor"/>
    </font>
    <font>
      <b/>
      <sz val="12"/>
      <color rgb="FFFFFF00"/>
      <name val="Calibri"/>
      <family val="2"/>
      <scheme val="minor"/>
    </font>
    <font>
      <b/>
      <sz val="12"/>
      <color rgb="FFFFFF00"/>
      <name val="Mikrah Hebrew Masked"/>
    </font>
    <font>
      <sz val="7"/>
      <color theme="1"/>
      <name val="Calibri"/>
      <family val="2"/>
      <scheme val="minor"/>
    </font>
    <font>
      <sz val="7"/>
      <color theme="1"/>
      <name val="Times New Roman"/>
      <family val="1"/>
    </font>
    <font>
      <sz val="10"/>
      <name val="Mikrah Screen"/>
    </font>
    <font>
      <b/>
      <sz val="16"/>
      <color indexed="8"/>
      <name val="Mikrah Hebrew Masked"/>
    </font>
    <font>
      <b/>
      <sz val="11"/>
      <color rgb="FFFFFF00"/>
      <name val="Calibri"/>
      <family val="2"/>
      <scheme val="minor"/>
    </font>
    <font>
      <b/>
      <sz val="16"/>
      <name val="Mikrah Hebrew Masked"/>
    </font>
    <font>
      <sz val="16"/>
      <color theme="0"/>
      <name val="Mikrah Hebrew Masked"/>
    </font>
    <font>
      <b/>
      <sz val="12"/>
      <color rgb="FFFF0000"/>
      <name val="Mikrah Hebrew Masked"/>
    </font>
    <font>
      <b/>
      <sz val="18"/>
      <color rgb="FFFF0000"/>
      <name val="Mikrah Hebrew Masked"/>
    </font>
    <font>
      <b/>
      <sz val="11"/>
      <color rgb="FFFF0000"/>
      <name val="Times New Roman"/>
      <family val="1"/>
    </font>
    <font>
      <b/>
      <sz val="10"/>
      <color rgb="FFFF0000"/>
      <name val="Calibri"/>
      <family val="2"/>
      <scheme val="minor"/>
    </font>
    <font>
      <b/>
      <sz val="12"/>
      <color theme="0"/>
      <name val="Mikrah Hebrew Masked"/>
    </font>
    <font>
      <b/>
      <sz val="12"/>
      <color indexed="8"/>
      <name val="Mikrah Hebrew Masked"/>
    </font>
    <font>
      <b/>
      <sz val="16"/>
      <color indexed="10"/>
      <name val="Mikrah Hebrew Masked"/>
    </font>
    <font>
      <sz val="16"/>
      <color indexed="10"/>
      <name val="Mikrah Hebrew Masked"/>
    </font>
    <font>
      <sz val="8.25"/>
      <color rgb="FF00B050"/>
      <name val="Arial"/>
      <family val="2"/>
    </font>
    <font>
      <sz val="16"/>
      <color theme="1"/>
      <name val="Calibri"/>
      <family val="2"/>
      <scheme val="minor"/>
    </font>
    <font>
      <sz val="20"/>
      <color theme="1"/>
      <name val="Times New Roman"/>
      <family val="1"/>
    </font>
    <font>
      <sz val="20"/>
      <color rgb="FFFF0000"/>
      <name val="Times New Roman"/>
      <family val="1"/>
    </font>
    <font>
      <sz val="20"/>
      <color rgb="FF00B050"/>
      <name val="Times New Roman"/>
      <family val="1"/>
    </font>
    <font>
      <sz val="20"/>
      <color rgb="FF0070C0"/>
      <name val="Times New Roman"/>
      <family val="1"/>
    </font>
    <font>
      <sz val="20"/>
      <name val="Times New Roman"/>
      <family val="1"/>
    </font>
    <font>
      <sz val="14"/>
      <color theme="1"/>
      <name val="Calibri"/>
      <family val="2"/>
      <scheme val="minor"/>
    </font>
    <font>
      <sz val="20"/>
      <color theme="1"/>
      <name val="Calibri"/>
      <family val="2"/>
      <scheme val="minor"/>
    </font>
    <font>
      <sz val="8"/>
      <color rgb="FFFF0000"/>
      <name val="Calibri"/>
      <family val="2"/>
      <scheme val="minor"/>
    </font>
    <font>
      <sz val="8"/>
      <color rgb="FF00B050"/>
      <name val="Calibri"/>
      <family val="2"/>
      <scheme val="minor"/>
    </font>
    <font>
      <sz val="8"/>
      <color rgb="FF00FFFF"/>
      <name val="Calibri"/>
      <family val="2"/>
      <scheme val="minor"/>
    </font>
    <font>
      <sz val="12"/>
      <color rgb="FF7030A0"/>
      <name val="Calibri"/>
      <family val="2"/>
      <scheme val="minor"/>
    </font>
    <font>
      <sz val="12"/>
      <color rgb="FFFF0000"/>
      <name val="Calibri"/>
      <family val="2"/>
      <scheme val="minor"/>
    </font>
    <font>
      <sz val="12"/>
      <color rgb="FF00B050"/>
      <name val="Calibri"/>
      <family val="2"/>
      <scheme val="minor"/>
    </font>
    <font>
      <sz val="12"/>
      <color rgb="FF00FFFF"/>
      <name val="Calibri"/>
      <family val="2"/>
      <scheme val="minor"/>
    </font>
    <font>
      <sz val="9"/>
      <color theme="1"/>
      <name val="Calibri"/>
      <family val="2"/>
      <scheme val="minor"/>
    </font>
    <font>
      <sz val="10"/>
      <color rgb="FFFF0000"/>
      <name val="Calibri"/>
      <family val="2"/>
      <scheme val="minor"/>
    </font>
    <font>
      <sz val="14"/>
      <name val="Calibri"/>
      <family val="2"/>
      <scheme val="minor"/>
    </font>
    <font>
      <sz val="14"/>
      <color rgb="FFFF0000"/>
      <name val="Calibri"/>
      <family val="2"/>
      <scheme val="minor"/>
    </font>
    <font>
      <sz val="18"/>
      <name val="Mikrah Screen Masked"/>
    </font>
    <font>
      <sz val="12"/>
      <color indexed="10"/>
      <name val="Calibri"/>
      <family val="2"/>
      <scheme val="minor"/>
    </font>
    <font>
      <sz val="12"/>
      <color indexed="12"/>
      <name val="Calibri"/>
      <family val="2"/>
      <scheme val="minor"/>
    </font>
    <font>
      <b/>
      <sz val="18"/>
      <color indexed="10"/>
      <name val="Times New Roman"/>
      <family val="1"/>
    </font>
    <font>
      <sz val="18"/>
      <color indexed="14"/>
      <name val="Times New Roman"/>
      <family val="1"/>
    </font>
    <font>
      <sz val="12"/>
      <color indexed="14"/>
      <name val="Calibri"/>
      <family val="2"/>
      <scheme val="minor"/>
    </font>
    <font>
      <sz val="14"/>
      <color theme="1"/>
      <name val="Mikrah Consonantal Masked"/>
    </font>
    <font>
      <sz val="14"/>
      <name val="Mikrah Consonantal Masked"/>
    </font>
    <font>
      <sz val="14"/>
      <name val="Mikrah Unicode Masked"/>
    </font>
    <font>
      <sz val="14"/>
      <color rgb="FFFFFF00"/>
      <name val="Mikrah Consonantal Masked"/>
    </font>
    <font>
      <sz val="14"/>
      <color rgb="FFFFFF00"/>
      <name val="Mikrah Unicode Masked"/>
    </font>
    <font>
      <sz val="14"/>
      <color rgb="FFFF0000"/>
      <name val="Mikrah Consonantal Masked"/>
    </font>
    <font>
      <sz val="14"/>
      <color rgb="FFFF0000"/>
      <name val="Mikrah Unicode Masked"/>
    </font>
    <font>
      <sz val="14"/>
      <color indexed="12"/>
      <name val="Mikrah Unicode Masked"/>
    </font>
    <font>
      <sz val="14"/>
      <color theme="0"/>
      <name val="Mikrah Consonantal Masked"/>
    </font>
    <font>
      <sz val="8.5"/>
      <color theme="1"/>
      <name val="Calibri"/>
      <family val="2"/>
      <scheme val="minor"/>
    </font>
    <font>
      <sz val="8.5"/>
      <name val="Mikrah Hebrew Masked"/>
    </font>
    <font>
      <sz val="8.5"/>
      <color theme="1"/>
      <name val="Arial"/>
      <family val="2"/>
    </font>
    <font>
      <b/>
      <sz val="16"/>
      <color rgb="FFFFFF00"/>
      <name val="Mikrah Hebrew Masked"/>
    </font>
    <font>
      <sz val="8.5"/>
      <name val="Arial"/>
      <family val="2"/>
    </font>
    <font>
      <sz val="8.5"/>
      <color theme="1"/>
      <name val="Mikrah Hebrew Masked"/>
    </font>
    <font>
      <sz val="16"/>
      <color rgb="FFFFFF00"/>
      <name val="Mikrah Hebrew Masked"/>
    </font>
    <font>
      <b/>
      <sz val="8.25"/>
      <color rgb="FFFFFF00"/>
      <name val="Arial"/>
      <family val="2"/>
    </font>
    <font>
      <sz val="8"/>
      <color theme="1"/>
      <name val="Mikrah Consonantal Masked"/>
    </font>
    <font>
      <sz val="8"/>
      <name val="Mikrah Consonantal Masked"/>
    </font>
    <font>
      <sz val="16"/>
      <color theme="1"/>
      <name val="Mikrah Consonantal Masked"/>
    </font>
    <font>
      <sz val="16"/>
      <name val="Mikrah Consonantal Masked"/>
    </font>
    <font>
      <sz val="11"/>
      <color theme="1"/>
      <name val="Mikrah Consonantal Masked"/>
    </font>
    <font>
      <sz val="16"/>
      <color rgb="FFFF0000"/>
      <name val="Mikrah Consonantal Masked"/>
    </font>
    <font>
      <sz val="16"/>
      <name val="Mikrah Consonantal"/>
    </font>
    <font>
      <sz val="8"/>
      <color indexed="10"/>
      <name val="Mikrah Screen"/>
    </font>
    <font>
      <sz val="8"/>
      <color indexed="10"/>
      <name val="Calibri"/>
      <family val="2"/>
      <scheme val="minor"/>
    </font>
    <font>
      <sz val="16"/>
      <color rgb="FFFFFF00"/>
      <name val="Mikrah Consonantal Masked"/>
    </font>
    <font>
      <sz val="16"/>
      <color rgb="FFFFFF00"/>
      <name val="Mikrah Consonantal"/>
    </font>
    <font>
      <sz val="12"/>
      <color theme="1"/>
      <name val="Mikrah Consonantal Masked"/>
    </font>
    <font>
      <sz val="12"/>
      <color rgb="FFFFFF00"/>
      <name val="Mikrah Consonantal Masked"/>
    </font>
    <font>
      <sz val="12"/>
      <color theme="0"/>
      <name val="Mikrah Consonantal Masked"/>
    </font>
    <font>
      <sz val="12"/>
      <color rgb="FFFF0000"/>
      <name val="Mikrah Consonantal Masked"/>
    </font>
    <font>
      <b/>
      <sz val="12"/>
      <color rgb="FFFFFF00"/>
      <name val="Mikrah Consonantal Masked"/>
    </font>
    <font>
      <sz val="8"/>
      <color indexed="18"/>
      <name val="Calibri"/>
      <family val="2"/>
      <scheme val="minor"/>
    </font>
    <font>
      <sz val="12"/>
      <color rgb="FFFFFFFF"/>
      <name val="Mikrah Hebrew Masked"/>
    </font>
    <font>
      <sz val="10"/>
      <color rgb="FFFFFFFF"/>
      <name val="Arial"/>
      <family val="2"/>
    </font>
    <font>
      <sz val="10"/>
      <color theme="0"/>
      <name val="Arial"/>
      <family val="2"/>
    </font>
    <font>
      <sz val="12"/>
      <color rgb="FF7030A0"/>
      <name val="Mikrah Hebrew Masked"/>
    </font>
    <font>
      <b/>
      <sz val="12"/>
      <color rgb="FF7030A0"/>
      <name val="Mikrah Hebrew Masked"/>
    </font>
    <font>
      <b/>
      <sz val="12"/>
      <color rgb="FF0070C0"/>
      <name val="Mikrah Hebrew Masked"/>
    </font>
    <font>
      <sz val="12"/>
      <color indexed="13"/>
      <name val="Mikrah Consonantal Masked"/>
    </font>
    <font>
      <sz val="12"/>
      <color indexed="11"/>
      <name val="Mikrah Consonantal Masked"/>
    </font>
    <font>
      <sz val="14"/>
      <color indexed="13"/>
      <name val="Mikrah Consonantal Masked"/>
    </font>
    <font>
      <sz val="8.25"/>
      <name val="Mikrah Consonantal Masked"/>
    </font>
    <font>
      <sz val="7.5"/>
      <name val="Small Fonts"/>
      <family val="2"/>
    </font>
    <font>
      <sz val="8.5"/>
      <name val="Small Fonts"/>
      <family val="2"/>
    </font>
    <font>
      <sz val="8.5"/>
      <color indexed="12"/>
      <name val="Small Fonts"/>
      <family val="2"/>
    </font>
    <font>
      <sz val="8.5"/>
      <color indexed="14"/>
      <name val="Small Fonts"/>
      <family val="2"/>
    </font>
    <font>
      <sz val="8.5"/>
      <color indexed="10"/>
      <name val="Small Fonts"/>
      <family val="2"/>
    </font>
    <font>
      <sz val="8.5"/>
      <color indexed="11"/>
      <name val="Small Fonts"/>
      <family val="2"/>
    </font>
    <font>
      <sz val="8.5"/>
      <color indexed="11"/>
      <name val="Arial"/>
      <family val="2"/>
    </font>
    <font>
      <sz val="9.75"/>
      <color indexed="12"/>
      <name val="Arial"/>
      <family val="2"/>
    </font>
    <font>
      <sz val="9.75"/>
      <color indexed="14"/>
      <name val="Arial"/>
      <family val="2"/>
    </font>
    <font>
      <sz val="9.75"/>
      <color indexed="10"/>
      <name val="Arial"/>
      <family val="2"/>
    </font>
    <font>
      <sz val="9.75"/>
      <color indexed="11"/>
      <name val="Arial"/>
      <family val="2"/>
    </font>
    <font>
      <sz val="12"/>
      <color indexed="22"/>
      <name val="Mikrah Screen Masked"/>
    </font>
    <font>
      <sz val="12"/>
      <color indexed="31"/>
      <name val="Mikrah Screen Masked"/>
    </font>
    <font>
      <sz val="12"/>
      <color indexed="30"/>
      <name val="Mikrah Screen Masked"/>
    </font>
    <font>
      <sz val="12"/>
      <color indexed="25"/>
      <name val="Mikrah Screen Masked"/>
    </font>
    <font>
      <sz val="12"/>
      <color indexed="42"/>
      <name val="Mikrah Screen Masked"/>
    </font>
    <font>
      <sz val="12"/>
      <color indexed="27"/>
      <name val="Mikrah Screen Masked"/>
    </font>
    <font>
      <sz val="12"/>
      <color indexed="26"/>
      <name val="Mikrah Screen Masked"/>
    </font>
    <font>
      <sz val="12"/>
      <color indexed="20"/>
      <name val="Mikrah Screen Masked"/>
    </font>
    <font>
      <sz val="12"/>
      <color indexed="23"/>
      <name val="Mikrah Screen Masked"/>
    </font>
    <font>
      <sz val="12"/>
      <color indexed="16"/>
      <name val="Mikrah Screen Masked"/>
    </font>
    <font>
      <sz val="12"/>
      <color indexed="19"/>
      <name val="Mikrah Screen Masked"/>
    </font>
    <font>
      <sz val="12"/>
      <color indexed="15"/>
      <name val="Mikrah Screen Masked"/>
    </font>
    <font>
      <sz val="7"/>
      <name val="Mikrah Hebrew Masked"/>
    </font>
    <font>
      <sz val="6.75"/>
      <color indexed="8"/>
      <name val="Small Fonts"/>
      <family val="2"/>
    </font>
    <font>
      <sz val="8"/>
      <color indexed="18"/>
      <name val="Hebrew Standard"/>
    </font>
    <font>
      <sz val="8"/>
      <color indexed="18"/>
      <name val="Arial"/>
      <family val="2"/>
    </font>
    <font>
      <b/>
      <sz val="12"/>
      <color indexed="10"/>
      <name val="Mikrah Screen"/>
    </font>
    <font>
      <b/>
      <sz val="12"/>
      <color indexed="10"/>
      <name val="Arial"/>
      <family val="2"/>
    </font>
    <font>
      <sz val="22"/>
      <name val="Arial"/>
      <family val="2"/>
    </font>
    <font>
      <sz val="22"/>
      <name val="Mikrah Screen"/>
    </font>
    <font>
      <b/>
      <sz val="12"/>
      <color indexed="12"/>
      <name val="Mikrah Screen"/>
    </font>
    <font>
      <sz val="12"/>
      <color indexed="10"/>
      <name val="Mikrah Screen"/>
    </font>
    <font>
      <sz val="12"/>
      <color indexed="9"/>
      <name val="Mikrah Screen"/>
    </font>
    <font>
      <sz val="12"/>
      <color indexed="12"/>
      <name val="Mikrah Screen"/>
    </font>
    <font>
      <sz val="11"/>
      <name val="Mikrah Screen"/>
    </font>
    <font>
      <sz val="11"/>
      <color indexed="10"/>
      <name val="Arial"/>
      <family val="2"/>
    </font>
    <font>
      <sz val="11"/>
      <color indexed="12"/>
      <name val="Arial"/>
      <family val="2"/>
    </font>
    <font>
      <b/>
      <sz val="8"/>
      <color indexed="8"/>
      <name val="Arial"/>
      <family val="2"/>
    </font>
    <font>
      <sz val="12"/>
      <color indexed="10"/>
      <name val="Mikrah Unicode Masked"/>
    </font>
    <font>
      <sz val="12"/>
      <color indexed="13"/>
      <name val="Mikrah Unicode Masked"/>
    </font>
    <font>
      <sz val="12"/>
      <color indexed="9"/>
      <name val="Mikrah Unicode Masked"/>
    </font>
    <font>
      <sz val="14"/>
      <color indexed="10"/>
      <name val="Mikrah Unicode Masked"/>
    </font>
    <font>
      <b/>
      <sz val="8"/>
      <color indexed="14"/>
      <name val="Arial"/>
      <family val="2"/>
    </font>
    <font>
      <sz val="12"/>
      <color indexed="15"/>
      <name val="Arial"/>
      <family val="2"/>
    </font>
    <font>
      <sz val="12"/>
      <color indexed="9"/>
      <name val="Mikrah Consonantal Masked"/>
    </font>
    <font>
      <sz val="14"/>
      <color indexed="10"/>
      <name val="Mikrah Screen Masked"/>
    </font>
    <font>
      <sz val="14"/>
      <color indexed="11"/>
      <name val="Mikrah Screen Masked"/>
    </font>
    <font>
      <sz val="14"/>
      <color indexed="48"/>
      <name val="Mikrah Screen Masked"/>
    </font>
    <font>
      <sz val="12"/>
      <color indexed="61"/>
      <name val="Mikrah Screen Masked"/>
    </font>
    <font>
      <sz val="14"/>
      <color indexed="13"/>
      <name val="Mikrah Screen Masked"/>
    </font>
    <font>
      <sz val="14"/>
      <name val="Mikrah Screen Masked"/>
    </font>
    <font>
      <sz val="12"/>
      <color indexed="57"/>
      <name val="Mikrah Screen Masked"/>
    </font>
    <font>
      <sz val="16"/>
      <color indexed="61"/>
      <name val="Mikrah Screen Masked"/>
    </font>
    <font>
      <sz val="12"/>
      <color indexed="48"/>
      <name val="Mikrah Screen Masked"/>
    </font>
    <font>
      <sz val="14"/>
      <name val="Mikrah Hebrew Masked"/>
    </font>
    <font>
      <b/>
      <sz val="14"/>
      <color indexed="13"/>
      <name val="Mikrah Screen Masked"/>
    </font>
    <font>
      <b/>
      <sz val="16"/>
      <name val="Mikrah Screen Masked"/>
    </font>
    <font>
      <b/>
      <sz val="14"/>
      <name val="Mikrah Screen Masked"/>
    </font>
    <font>
      <sz val="12"/>
      <color indexed="41"/>
      <name val="Mikrah Screen Masked"/>
    </font>
    <font>
      <sz val="20"/>
      <color indexed="20"/>
      <name val="Times New Roman"/>
      <family val="1"/>
    </font>
    <font>
      <sz val="20"/>
      <color indexed="12"/>
      <name val="Times New Roman"/>
      <family val="1"/>
    </font>
    <font>
      <sz val="20"/>
      <color indexed="9"/>
      <name val="Times New Roman"/>
      <family val="1"/>
    </font>
    <font>
      <sz val="20"/>
      <color indexed="10"/>
      <name val="Times New Roman"/>
      <family val="1"/>
    </font>
    <font>
      <sz val="8"/>
      <color indexed="9"/>
      <name val="Arial"/>
      <family val="2"/>
    </font>
    <font>
      <sz val="14"/>
      <color theme="0"/>
      <name val="Mikrah Hebrew Masked"/>
    </font>
    <font>
      <sz val="14"/>
      <color rgb="FFFFFF00"/>
      <name val="Mikrah Hebrew Masked"/>
    </font>
    <font>
      <sz val="14"/>
      <color indexed="10"/>
      <name val="Mikrah Hebrew Masked"/>
    </font>
    <font>
      <sz val="7"/>
      <name val="MS Sans Serif"/>
      <family val="2"/>
    </font>
    <font>
      <sz val="12"/>
      <color indexed="53"/>
      <name val="Mikrah Hebrew Masked"/>
    </font>
    <font>
      <sz val="12"/>
      <color indexed="21"/>
      <name val="Mikrah Hebrew Masked"/>
    </font>
    <font>
      <sz val="8.25"/>
      <color theme="1"/>
      <name val="MS Sans Serif"/>
      <family val="2"/>
    </font>
    <font>
      <b/>
      <sz val="16"/>
      <color rgb="FF0070C0"/>
      <name val="Mikrah Hebrew Masked"/>
    </font>
    <font>
      <b/>
      <sz val="8"/>
      <color rgb="FF00B050"/>
      <name val="Arial"/>
      <family val="2"/>
    </font>
    <font>
      <sz val="12"/>
      <color rgb="FFC00000"/>
      <name val="Mikrah Hebrew Masked"/>
    </font>
    <font>
      <sz val="12"/>
      <color rgb="FFFFFF00"/>
      <name val="Arial"/>
      <family val="2"/>
    </font>
    <font>
      <b/>
      <sz val="12"/>
      <color rgb="FFFFFF00"/>
      <name val="Arial"/>
      <family val="2"/>
    </font>
    <font>
      <b/>
      <sz val="12"/>
      <color rgb="FFFFFF00"/>
      <name val="Mikrah Screen Masked"/>
    </font>
    <font>
      <sz val="14"/>
      <color rgb="FFFFFF00"/>
      <name val="Times New Roman"/>
      <family val="1"/>
    </font>
    <font>
      <sz val="20"/>
      <color rgb="FFFFFF00"/>
      <name val="Times New Roman"/>
      <family val="1"/>
    </font>
    <font>
      <b/>
      <sz val="20"/>
      <color indexed="12"/>
      <name val="Times New Roman"/>
      <family val="1"/>
    </font>
    <font>
      <sz val="8"/>
      <color rgb="FFFFFF00"/>
      <name val="Arial"/>
      <family val="2"/>
    </font>
    <font>
      <sz val="12"/>
      <color indexed="9"/>
      <name val="Mikrah Consonantal"/>
    </font>
    <font>
      <sz val="12"/>
      <color theme="9" tint="-0.249977111117893"/>
      <name val="Mikrah Hebrew Masked"/>
    </font>
    <font>
      <b/>
      <sz val="12"/>
      <color rgb="FFC00000"/>
      <name val="Mikrah Hebrew Masked"/>
    </font>
    <font>
      <sz val="12"/>
      <color rgb="FFFFFF00"/>
      <name val="Mikrah Screen Masked"/>
    </font>
    <font>
      <sz val="12"/>
      <color theme="0"/>
      <name val="Mikrah Screen Masked"/>
    </font>
    <font>
      <sz val="8"/>
      <color theme="0"/>
      <name val="Arial"/>
      <family val="2"/>
    </font>
    <font>
      <sz val="8"/>
      <color theme="1"/>
      <name val="Segoe UI"/>
      <family val="2"/>
    </font>
    <font>
      <sz val="18"/>
      <color indexed="8"/>
      <name val="Times New Roman"/>
      <family val="1"/>
    </font>
    <font>
      <sz val="18"/>
      <color theme="1"/>
      <name val="Times New Roman"/>
      <family val="1"/>
    </font>
    <font>
      <sz val="18"/>
      <color rgb="FF7030A0"/>
      <name val="Times New Roman"/>
      <family val="1"/>
    </font>
    <font>
      <sz val="28"/>
      <color rgb="FFFF0000"/>
      <name val="Times New Roman"/>
      <family val="1"/>
    </font>
    <font>
      <sz val="28"/>
      <color indexed="8"/>
      <name val="Times New Roman"/>
      <family val="1"/>
    </font>
    <font>
      <sz val="28"/>
      <color rgb="FF0070C0"/>
      <name val="Times New Roman"/>
      <family val="1"/>
    </font>
    <font>
      <sz val="18"/>
      <color rgb="FFC00000"/>
      <name val="Times New Roman"/>
      <family val="1"/>
    </font>
    <font>
      <sz val="16"/>
      <color theme="1"/>
      <name val="Arial"/>
      <family val="2"/>
    </font>
    <font>
      <sz val="10"/>
      <color rgb="FF00B050"/>
      <name val="Arial"/>
      <family val="2"/>
    </font>
    <font>
      <sz val="8"/>
      <color rgb="FF00B050"/>
      <name val="Arial"/>
      <family val="2"/>
    </font>
    <font>
      <sz val="16"/>
      <color indexed="9"/>
      <name val="Times New Roman"/>
      <family val="1"/>
    </font>
    <font>
      <sz val="16"/>
      <color indexed="8"/>
      <name val="Times New Roman"/>
      <family val="1"/>
    </font>
    <font>
      <sz val="16"/>
      <color indexed="14"/>
      <name val="Times New Roman"/>
      <family val="1"/>
    </font>
    <font>
      <sz val="16"/>
      <color indexed="53"/>
      <name val="Times New Roman"/>
      <family val="1"/>
    </font>
    <font>
      <sz val="16"/>
      <color indexed="12"/>
      <name val="Times New Roman"/>
      <family val="1"/>
    </font>
    <font>
      <sz val="16"/>
      <color indexed="21"/>
      <name val="Times New Roman"/>
      <family val="1"/>
    </font>
    <font>
      <sz val="16"/>
      <color rgb="FFFF0000"/>
      <name val="Times New Roman"/>
      <family val="1"/>
    </font>
    <font>
      <b/>
      <sz val="16"/>
      <color indexed="9"/>
      <name val="Times New Roman"/>
      <family val="1"/>
    </font>
    <font>
      <b/>
      <sz val="8.25"/>
      <color indexed="9"/>
      <name val="Arial"/>
      <family val="2"/>
    </font>
    <font>
      <sz val="16"/>
      <color rgb="FFFFFF00"/>
      <name val="Times New Roman"/>
      <family val="1"/>
    </font>
    <font>
      <sz val="12"/>
      <color rgb="FFFF0000"/>
      <name val="Mikrah Screen Masked"/>
    </font>
    <font>
      <b/>
      <sz val="12"/>
      <color rgb="FFFFFF00"/>
      <name val="Hebrew Standard"/>
    </font>
    <font>
      <b/>
      <sz val="16"/>
      <color rgb="FFFF0000"/>
      <name val="Times New Roman"/>
      <family val="1"/>
    </font>
    <font>
      <b/>
      <sz val="16"/>
      <color rgb="FFFFFF00"/>
      <name val="Times New Roman"/>
      <family val="1"/>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i/>
      <sz val="11"/>
      <color rgb="FF7F7F7F"/>
      <name val="Calibri"/>
      <family val="2"/>
      <scheme val="minor"/>
    </font>
    <font>
      <b/>
      <sz val="11"/>
      <color theme="1"/>
      <name val="Calibri"/>
      <family val="2"/>
      <scheme val="minor"/>
    </font>
    <font>
      <b/>
      <sz val="12"/>
      <color rgb="FF7030A0"/>
      <name val="Hebrew Standard"/>
    </font>
    <font>
      <b/>
      <sz val="16"/>
      <color rgb="FF7030A0"/>
      <name val="Times New Roman"/>
      <family val="1"/>
    </font>
    <font>
      <sz val="12"/>
      <color rgb="FFFFFF00"/>
      <name val="Hebrew Standard"/>
    </font>
    <font>
      <b/>
      <sz val="12"/>
      <color indexed="13"/>
      <name val="Mikrah Hebrew Masked"/>
    </font>
    <font>
      <b/>
      <sz val="12"/>
      <color indexed="13"/>
      <name val="Arial"/>
      <family val="2"/>
    </font>
    <font>
      <b/>
      <sz val="12"/>
      <color theme="0"/>
      <name val="Hebrew Standard"/>
    </font>
    <font>
      <sz val="12"/>
      <color rgb="FFFF0000"/>
      <name val="Hebrew Standard"/>
    </font>
    <font>
      <b/>
      <sz val="9.75"/>
      <color rgb="FFFFFF00"/>
      <name val="Arial"/>
      <family val="2"/>
    </font>
    <font>
      <sz val="24"/>
      <color rgb="FFFF0000"/>
      <name val="Mikrah Hebrew Masked"/>
    </font>
    <font>
      <b/>
      <sz val="9.75"/>
      <color rgb="FFFF0000"/>
      <name val="Arial"/>
      <family val="2"/>
    </font>
    <font>
      <b/>
      <sz val="24"/>
      <color rgb="FFFF0000"/>
      <name val="Times New Roman"/>
      <family val="1"/>
    </font>
    <font>
      <b/>
      <sz val="24"/>
      <color rgb="FF00B050"/>
      <name val="Times New Roman"/>
      <family val="1"/>
    </font>
    <font>
      <sz val="24"/>
      <color theme="1"/>
      <name val="Times New Roman"/>
      <family val="1"/>
    </font>
    <font>
      <sz val="36"/>
      <color theme="1"/>
      <name val="Times New Roman"/>
      <family val="1"/>
    </font>
    <font>
      <b/>
      <sz val="36"/>
      <color rgb="FFFF0000"/>
      <name val="Times New Roman"/>
      <family val="1"/>
    </font>
    <font>
      <b/>
      <sz val="36"/>
      <color rgb="FF0070C0"/>
      <name val="Times New Roman"/>
      <family val="1"/>
    </font>
    <font>
      <b/>
      <sz val="36"/>
      <color rgb="FF00B050"/>
      <name val="Times New Roman"/>
      <family val="1"/>
    </font>
    <font>
      <b/>
      <sz val="24"/>
      <color rgb="FF0070C0"/>
      <name val="Times New Roman"/>
      <family val="1"/>
    </font>
    <font>
      <b/>
      <sz val="24"/>
      <color theme="1"/>
      <name val="Times New Roman"/>
      <family val="1"/>
    </font>
    <font>
      <b/>
      <sz val="24"/>
      <name val="Mikrah Hebrew Masked"/>
    </font>
    <font>
      <b/>
      <sz val="24"/>
      <color rgb="FFFFFF00"/>
      <name val="Mikrah Hebrew Masked"/>
    </font>
    <font>
      <sz val="24"/>
      <name val="Mikrah Hebrew Masked"/>
    </font>
    <font>
      <sz val="24"/>
      <color rgb="FFFFFF00"/>
      <name val="Mikrah Hebrew Masked"/>
    </font>
    <font>
      <sz val="9.75"/>
      <color rgb="FFFF0000"/>
      <name val="Arial"/>
      <family val="2"/>
    </font>
    <font>
      <b/>
      <sz val="24"/>
      <color rgb="FFFF0000"/>
      <name val="Mikrah Hebrew Masked"/>
    </font>
    <font>
      <b/>
      <sz val="14"/>
      <name val="Calibri"/>
      <family val="2"/>
      <scheme val="minor"/>
    </font>
    <font>
      <sz val="10"/>
      <color rgb="FF00B050"/>
      <name val="Calibri"/>
      <family val="2"/>
      <scheme val="minor"/>
    </font>
    <font>
      <b/>
      <sz val="14"/>
      <color rgb="FF00B050"/>
      <name val="Calibri"/>
      <family val="2"/>
      <scheme val="minor"/>
    </font>
    <font>
      <b/>
      <sz val="10"/>
      <color rgb="FF00B050"/>
      <name val="Calibri"/>
      <family val="2"/>
      <scheme val="minor"/>
    </font>
    <font>
      <b/>
      <sz val="12"/>
      <color rgb="FF00B050"/>
      <name val="Calibri"/>
      <family val="2"/>
      <scheme val="minor"/>
    </font>
    <font>
      <b/>
      <sz val="12"/>
      <color theme="0"/>
      <name val="Mikrah Screen Masked"/>
    </font>
    <font>
      <b/>
      <sz val="12"/>
      <color rgb="FFFF0000"/>
      <name val="Mikrah Screen Masked"/>
    </font>
  </fonts>
  <fills count="103">
    <fill>
      <patternFill patternType="none"/>
    </fill>
    <fill>
      <patternFill patternType="gray125"/>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44"/>
        <bgColor indexed="64"/>
      </patternFill>
    </fill>
    <fill>
      <patternFill patternType="solid">
        <fgColor indexed="45"/>
        <bgColor indexed="64"/>
      </patternFill>
    </fill>
    <fill>
      <patternFill patternType="solid">
        <fgColor indexed="42"/>
        <bgColor indexed="64"/>
      </patternFill>
    </fill>
    <fill>
      <patternFill patternType="solid">
        <fgColor indexed="10"/>
        <bgColor indexed="64"/>
      </patternFill>
    </fill>
    <fill>
      <patternFill patternType="solid">
        <fgColor indexed="13"/>
        <bgColor indexed="64"/>
      </patternFill>
    </fill>
    <fill>
      <patternFill patternType="solid">
        <fgColor rgb="FFFFFF00"/>
        <bgColor indexed="64"/>
      </patternFill>
    </fill>
    <fill>
      <patternFill patternType="solid">
        <fgColor rgb="FFFFC000"/>
        <bgColor indexed="64"/>
      </patternFill>
    </fill>
    <fill>
      <patternFill patternType="solid">
        <fgColor theme="0" tint="-0.249977111117893"/>
        <bgColor indexed="64"/>
      </patternFill>
    </fill>
    <fill>
      <patternFill patternType="solid">
        <fgColor theme="1"/>
        <bgColor indexed="64"/>
      </patternFill>
    </fill>
    <fill>
      <patternFill patternType="solid">
        <fgColor rgb="FF00B0F0"/>
        <bgColor indexed="64"/>
      </patternFill>
    </fill>
    <fill>
      <patternFill patternType="solid">
        <fgColor rgb="FFC00000"/>
        <bgColor indexed="64"/>
      </patternFill>
    </fill>
    <fill>
      <patternFill patternType="solid">
        <fgColor rgb="FF00B050"/>
        <bgColor indexed="64"/>
      </patternFill>
    </fill>
    <fill>
      <patternFill patternType="solid">
        <fgColor rgb="FFFF0000"/>
        <bgColor indexed="64"/>
      </patternFill>
    </fill>
    <fill>
      <patternFill patternType="solid">
        <fgColor indexed="41"/>
        <bgColor indexed="64"/>
      </patternFill>
    </fill>
    <fill>
      <patternFill patternType="solid">
        <fgColor indexed="46"/>
        <bgColor indexed="64"/>
      </patternFill>
    </fill>
    <fill>
      <patternFill patternType="solid">
        <fgColor indexed="11"/>
        <bgColor indexed="64"/>
      </patternFill>
    </fill>
    <fill>
      <patternFill patternType="solid">
        <fgColor indexed="12"/>
        <bgColor indexed="64"/>
      </patternFill>
    </fill>
    <fill>
      <patternFill patternType="solid">
        <fgColor indexed="21"/>
        <bgColor indexed="64"/>
      </patternFill>
    </fill>
    <fill>
      <patternFill patternType="solid">
        <fgColor indexed="8"/>
        <bgColor indexed="64"/>
      </patternFill>
    </fill>
    <fill>
      <patternFill patternType="solid">
        <fgColor indexed="15"/>
        <bgColor indexed="64"/>
      </patternFill>
    </fill>
    <fill>
      <patternFill patternType="solid">
        <fgColor indexed="17"/>
        <bgColor indexed="64"/>
      </patternFill>
    </fill>
    <fill>
      <patternFill patternType="solid">
        <fgColor indexed="14"/>
        <bgColor indexed="64"/>
      </patternFill>
    </fill>
    <fill>
      <patternFill patternType="solid">
        <fgColor indexed="47"/>
        <bgColor indexed="64"/>
      </patternFill>
    </fill>
    <fill>
      <patternFill patternType="solid">
        <fgColor indexed="55"/>
        <bgColor indexed="64"/>
      </patternFill>
    </fill>
    <fill>
      <patternFill patternType="solid">
        <fgColor rgb="FF7030A0"/>
        <bgColor indexed="64"/>
      </patternFill>
    </fill>
    <fill>
      <patternFill patternType="solid">
        <fgColor theme="5" tint="0.39997558519241921"/>
        <bgColor indexed="64"/>
      </patternFill>
    </fill>
    <fill>
      <patternFill patternType="solid">
        <fgColor rgb="FFCCFFCC"/>
        <bgColor indexed="64"/>
      </patternFill>
    </fill>
    <fill>
      <patternFill patternType="solid">
        <fgColor theme="9" tint="0.59999389629810485"/>
        <bgColor indexed="64"/>
      </patternFill>
    </fill>
    <fill>
      <patternFill patternType="solid">
        <fgColor rgb="FF92D050"/>
        <bgColor indexed="64"/>
      </patternFill>
    </fill>
    <fill>
      <patternFill patternType="solid">
        <fgColor indexed="61"/>
        <bgColor indexed="64"/>
      </patternFill>
    </fill>
    <fill>
      <patternFill patternType="solid">
        <fgColor indexed="23"/>
        <bgColor indexed="64"/>
      </patternFill>
    </fill>
    <fill>
      <patternFill patternType="solid">
        <fgColor indexed="50"/>
        <bgColor indexed="64"/>
      </patternFill>
    </fill>
    <fill>
      <patternFill patternType="solid">
        <fgColor indexed="22"/>
        <bgColor indexed="64"/>
      </patternFill>
    </fill>
    <fill>
      <patternFill patternType="solid">
        <fgColor indexed="53"/>
        <bgColor indexed="64"/>
      </patternFill>
    </fill>
    <fill>
      <patternFill patternType="solid">
        <fgColor indexed="20"/>
        <bgColor indexed="64"/>
      </patternFill>
    </fill>
    <fill>
      <patternFill patternType="solid">
        <fgColor indexed="60"/>
        <bgColor indexed="64"/>
      </patternFill>
    </fill>
    <fill>
      <patternFill patternType="solid">
        <fgColor theme="3" tint="0.59999389629810485"/>
        <bgColor indexed="64"/>
      </patternFill>
    </fill>
    <fill>
      <patternFill patternType="solid">
        <fgColor indexed="49"/>
        <bgColor indexed="64"/>
      </patternFill>
    </fill>
    <fill>
      <patternFill patternType="solid">
        <fgColor indexed="43"/>
        <bgColor indexed="64"/>
      </patternFill>
    </fill>
    <fill>
      <patternFill patternType="solid">
        <fgColor indexed="40"/>
        <bgColor indexed="64"/>
      </patternFill>
    </fill>
    <fill>
      <patternFill patternType="solid">
        <fgColor theme="0" tint="-0.14999847407452621"/>
        <bgColor indexed="64"/>
      </patternFill>
    </fill>
    <fill>
      <patternFill patternType="solid">
        <fgColor indexed="48"/>
        <bgColor indexed="64"/>
      </patternFill>
    </fill>
    <fill>
      <patternFill patternType="solid">
        <fgColor indexed="51"/>
        <bgColor indexed="64"/>
      </patternFill>
    </fill>
    <fill>
      <patternFill patternType="solid">
        <fgColor indexed="30"/>
        <bgColor indexed="64"/>
      </patternFill>
    </fill>
    <fill>
      <patternFill patternType="solid">
        <fgColor rgb="FF0070C0"/>
        <bgColor indexed="64"/>
      </patternFill>
    </fill>
    <fill>
      <patternFill patternType="solid">
        <fgColor rgb="FFFF99CC"/>
        <bgColor indexed="64"/>
      </patternFill>
    </fill>
    <fill>
      <patternFill patternType="solid">
        <fgColor indexed="9"/>
        <bgColor indexed="64"/>
      </patternFill>
    </fill>
    <fill>
      <patternFill patternType="solid">
        <fgColor rgb="FF00FFFF"/>
        <bgColor indexed="64"/>
      </patternFill>
    </fill>
    <fill>
      <patternFill patternType="solid">
        <fgColor rgb="FFDFDFDF"/>
        <bgColor rgb="FF000000"/>
      </patternFill>
    </fill>
    <fill>
      <patternFill patternType="solid">
        <fgColor rgb="FFCC99FF"/>
        <bgColor indexed="64"/>
      </patternFill>
    </fill>
    <fill>
      <patternFill patternType="solid">
        <fgColor rgb="FF00FF00"/>
        <bgColor indexed="64"/>
      </patternFill>
    </fill>
    <fill>
      <patternFill patternType="solid">
        <fgColor theme="9" tint="0.39997558519241921"/>
        <bgColor indexed="64"/>
      </patternFill>
    </fill>
    <fill>
      <patternFill patternType="solid">
        <fgColor rgb="FFFFCC99"/>
        <bgColor indexed="64"/>
      </patternFill>
    </fill>
    <fill>
      <patternFill patternType="solid">
        <fgColor theme="2" tint="-0.249977111117893"/>
        <bgColor indexed="64"/>
      </patternFill>
    </fill>
    <fill>
      <patternFill patternType="solid">
        <fgColor indexed="27"/>
        <bgColor indexed="64"/>
      </patternFill>
    </fill>
    <fill>
      <patternFill patternType="solid">
        <fgColor indexed="25"/>
        <bgColor indexed="64"/>
      </patternFill>
    </fill>
    <fill>
      <patternFill patternType="solid">
        <fgColor indexed="29"/>
        <bgColor indexed="64"/>
      </patternFill>
    </fill>
    <fill>
      <patternFill patternType="solid">
        <fgColor indexed="18"/>
        <bgColor indexed="64"/>
      </patternFill>
    </fill>
    <fill>
      <patternFill patternType="solid">
        <fgColor indexed="16"/>
        <bgColor indexed="64"/>
      </patternFill>
    </fill>
    <fill>
      <patternFill patternType="solid">
        <fgColor indexed="26"/>
        <bgColor indexed="64"/>
      </patternFill>
    </fill>
    <fill>
      <patternFill patternType="solid">
        <fgColor indexed="19"/>
        <bgColor indexed="64"/>
      </patternFill>
    </fill>
    <fill>
      <patternFill patternType="solid">
        <fgColor theme="3" tint="0.39997558519241921"/>
        <bgColor indexed="64"/>
      </patternFill>
    </fill>
    <fill>
      <patternFill patternType="solid">
        <fgColor rgb="FFCCFFFF"/>
        <bgColor indexed="64"/>
      </patternFill>
    </fill>
    <fill>
      <patternFill patternType="solid">
        <fgColor theme="4" tint="0.39997558519241921"/>
        <bgColor indexed="64"/>
      </patternFill>
    </fill>
    <fill>
      <patternFill patternType="solid">
        <fgColor theme="6" tint="0.39997558519241921"/>
        <bgColor indexed="64"/>
      </patternFill>
    </fill>
    <fill>
      <patternFill patternType="solid">
        <fgColor rgb="FF002060"/>
        <bgColor indexed="64"/>
      </patternFill>
    </fill>
    <fill>
      <patternFill patternType="solid">
        <fgColor rgb="FF3366FF"/>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39997558519241921"/>
        <bgColor indexed="65"/>
      </patternFill>
    </fill>
    <fill>
      <patternFill patternType="solid">
        <fgColor theme="5"/>
      </patternFill>
    </fill>
    <fill>
      <patternFill patternType="solid">
        <fgColor theme="5" tint="0.39997558519241921"/>
        <bgColor indexed="65"/>
      </patternFill>
    </fill>
    <fill>
      <patternFill patternType="solid">
        <fgColor theme="6"/>
      </patternFill>
    </fill>
    <fill>
      <patternFill patternType="solid">
        <fgColor theme="6" tint="0.39997558519241921"/>
        <bgColor indexed="65"/>
      </patternFill>
    </fill>
    <fill>
      <patternFill patternType="solid">
        <fgColor theme="7"/>
      </patternFill>
    </fill>
    <fill>
      <patternFill patternType="solid">
        <fgColor theme="7" tint="0.39997558519241921"/>
        <bgColor indexed="65"/>
      </patternFill>
    </fill>
    <fill>
      <patternFill patternType="solid">
        <fgColor theme="8"/>
      </patternFill>
    </fill>
    <fill>
      <patternFill patternType="solid">
        <fgColor theme="8" tint="0.39997558519241921"/>
        <bgColor indexed="65"/>
      </patternFill>
    </fill>
    <fill>
      <patternFill patternType="solid">
        <fgColor theme="9"/>
      </patternFill>
    </fill>
    <fill>
      <patternFill patternType="solid">
        <fgColor theme="9" tint="0.39997558519241921"/>
        <bgColor indexed="65"/>
      </patternFill>
    </fill>
    <fill>
      <patternFill patternType="solid">
        <fgColor rgb="FFFF00FF"/>
        <bgColor indexed="64"/>
      </patternFill>
    </fill>
  </fills>
  <borders count="238">
    <border>
      <left/>
      <right/>
      <top/>
      <bottom/>
      <diagonal/>
    </border>
    <border>
      <left style="thin">
        <color rgb="FFB2B2B2"/>
      </left>
      <right style="thin">
        <color rgb="FFB2B2B2"/>
      </right>
      <top style="thin">
        <color rgb="FFB2B2B2"/>
      </top>
      <bottom style="thin">
        <color rgb="FFB2B2B2"/>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thick">
        <color indexed="12"/>
      </left>
      <right style="thick">
        <color indexed="12"/>
      </right>
      <top style="thick">
        <color indexed="12"/>
      </top>
      <bottom style="thick">
        <color indexed="12"/>
      </bottom>
      <diagonal/>
    </border>
    <border>
      <left style="thick">
        <color indexed="10"/>
      </left>
      <right style="thick">
        <color indexed="10"/>
      </right>
      <top style="thick">
        <color indexed="10"/>
      </top>
      <bottom style="thick">
        <color indexed="10"/>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style="thick">
        <color rgb="FFFF0000"/>
      </left>
      <right style="thick">
        <color rgb="FFFF0000"/>
      </right>
      <top style="thick">
        <color rgb="FFFF0000"/>
      </top>
      <bottom style="thick">
        <color rgb="FFFF0000"/>
      </bottom>
      <diagonal/>
    </border>
    <border>
      <left/>
      <right/>
      <top style="medium">
        <color indexed="64"/>
      </top>
      <bottom/>
      <diagonal/>
    </border>
    <border>
      <left/>
      <right style="medium">
        <color indexed="64"/>
      </right>
      <top style="medium">
        <color indexed="64"/>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right style="medium">
        <color indexed="64"/>
      </right>
      <top/>
      <bottom/>
      <diagonal/>
    </border>
    <border>
      <left style="thick">
        <color indexed="64"/>
      </left>
      <right/>
      <top/>
      <bottom/>
      <diagonal/>
    </border>
    <border>
      <left/>
      <right style="thick">
        <color indexed="64"/>
      </right>
      <top/>
      <bottom/>
      <diagonal/>
    </border>
    <border>
      <left/>
      <right/>
      <top/>
      <bottom style="medium">
        <color indexed="64"/>
      </bottom>
      <diagonal/>
    </border>
    <border>
      <left/>
      <right style="medium">
        <color indexed="64"/>
      </right>
      <top/>
      <bottom style="medium">
        <color indexed="64"/>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13"/>
      </left>
      <right style="thick">
        <color indexed="13"/>
      </right>
      <top style="thick">
        <color indexed="13"/>
      </top>
      <bottom style="thick">
        <color indexed="13"/>
      </bottom>
      <diagonal/>
    </border>
    <border>
      <left style="thick">
        <color rgb="FFFF0000"/>
      </left>
      <right style="thick">
        <color rgb="FFFF0000"/>
      </right>
      <top style="thick">
        <color rgb="FFFF0000"/>
      </top>
      <bottom/>
      <diagonal/>
    </border>
    <border>
      <left style="thick">
        <color rgb="FFFF0000"/>
      </left>
      <right style="thick">
        <color rgb="FFFF0000"/>
      </right>
      <top/>
      <bottom/>
      <diagonal/>
    </border>
    <border>
      <left style="thick">
        <color rgb="FFFF0000"/>
      </left>
      <right style="thick">
        <color rgb="FFFF0000"/>
      </right>
      <top/>
      <bottom style="thick">
        <color rgb="FFFF0000"/>
      </bottom>
      <diagonal/>
    </border>
    <border>
      <left/>
      <right/>
      <top/>
      <bottom style="thick">
        <color rgb="FFFF0000"/>
      </bottom>
      <diagonal/>
    </border>
    <border>
      <left style="thick">
        <color rgb="FFFF0000"/>
      </left>
      <right/>
      <top style="thick">
        <color rgb="FFFF0000"/>
      </top>
      <bottom style="thick">
        <color rgb="FFFF0000"/>
      </bottom>
      <diagonal/>
    </border>
    <border>
      <left/>
      <right/>
      <top style="thick">
        <color rgb="FFFF0000"/>
      </top>
      <bottom style="thick">
        <color rgb="FFFF0000"/>
      </bottom>
      <diagonal/>
    </border>
    <border>
      <left/>
      <right style="thick">
        <color rgb="FFFF0000"/>
      </right>
      <top style="thick">
        <color rgb="FFFF0000"/>
      </top>
      <bottom style="thick">
        <color rgb="FFFF0000"/>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ck">
        <color indexed="13"/>
      </left>
      <right style="thick">
        <color indexed="13"/>
      </right>
      <top style="thick">
        <color indexed="13"/>
      </top>
      <bottom/>
      <diagonal/>
    </border>
    <border>
      <left style="thick">
        <color indexed="10"/>
      </left>
      <right style="thick">
        <color indexed="10"/>
      </right>
      <top style="thick">
        <color indexed="10"/>
      </top>
      <bottom/>
      <diagonal/>
    </border>
    <border>
      <left style="thick">
        <color indexed="13"/>
      </left>
      <right style="thick">
        <color indexed="13"/>
      </right>
      <top/>
      <bottom style="thick">
        <color indexed="13"/>
      </bottom>
      <diagonal/>
    </border>
    <border>
      <left style="thick">
        <color indexed="10"/>
      </left>
      <right style="thick">
        <color indexed="10"/>
      </right>
      <top/>
      <bottom style="thick">
        <color indexed="10"/>
      </bottom>
      <diagonal/>
    </border>
    <border>
      <left style="thick">
        <color indexed="12"/>
      </left>
      <right style="thick">
        <color indexed="12"/>
      </right>
      <top style="thick">
        <color indexed="12"/>
      </top>
      <bottom/>
      <diagonal/>
    </border>
    <border>
      <left style="thick">
        <color indexed="12"/>
      </left>
      <right style="thick">
        <color indexed="12"/>
      </right>
      <top/>
      <bottom/>
      <diagonal/>
    </border>
    <border>
      <left style="thick">
        <color indexed="12"/>
      </left>
      <right style="thick">
        <color indexed="12"/>
      </right>
      <top/>
      <bottom style="thick">
        <color indexed="12"/>
      </bottom>
      <diagonal/>
    </border>
    <border>
      <left style="thick">
        <color indexed="10"/>
      </left>
      <right/>
      <top style="thick">
        <color indexed="10"/>
      </top>
      <bottom style="thick">
        <color indexed="10"/>
      </bottom>
      <diagonal/>
    </border>
    <border>
      <left/>
      <right/>
      <top style="thick">
        <color indexed="10"/>
      </top>
      <bottom style="thick">
        <color indexed="10"/>
      </bottom>
      <diagonal/>
    </border>
    <border>
      <left/>
      <right style="thick">
        <color indexed="10"/>
      </right>
      <top style="thick">
        <color indexed="10"/>
      </top>
      <bottom style="thick">
        <color indexed="10"/>
      </bottom>
      <diagonal/>
    </border>
    <border>
      <left/>
      <right style="thick">
        <color indexed="11"/>
      </right>
      <top style="thick">
        <color indexed="11"/>
      </top>
      <bottom style="thick">
        <color indexed="11"/>
      </bottom>
      <diagonal/>
    </border>
    <border>
      <left style="thick">
        <color indexed="11"/>
      </left>
      <right style="thick">
        <color indexed="11"/>
      </right>
      <top style="thick">
        <color indexed="11"/>
      </top>
      <bottom style="thick">
        <color indexed="11"/>
      </bottom>
      <diagonal/>
    </border>
    <border>
      <left style="thick">
        <color indexed="10"/>
      </left>
      <right/>
      <top style="thick">
        <color indexed="10"/>
      </top>
      <bottom/>
      <diagonal/>
    </border>
    <border>
      <left/>
      <right/>
      <top style="thick">
        <color indexed="10"/>
      </top>
      <bottom/>
      <diagonal/>
    </border>
    <border>
      <left/>
      <right style="thick">
        <color indexed="10"/>
      </right>
      <top style="thick">
        <color indexed="10"/>
      </top>
      <bottom/>
      <diagonal/>
    </border>
    <border>
      <left style="thick">
        <color indexed="10"/>
      </left>
      <right/>
      <top/>
      <bottom style="thick">
        <color indexed="10"/>
      </bottom>
      <diagonal/>
    </border>
    <border>
      <left/>
      <right/>
      <top/>
      <bottom style="thick">
        <color indexed="10"/>
      </bottom>
      <diagonal/>
    </border>
    <border>
      <left/>
      <right style="thick">
        <color indexed="10"/>
      </right>
      <top/>
      <bottom style="thick">
        <color indexed="10"/>
      </bottom>
      <diagonal/>
    </border>
    <border>
      <left style="thick">
        <color indexed="12"/>
      </left>
      <right/>
      <top style="thick">
        <color indexed="12"/>
      </top>
      <bottom style="thick">
        <color indexed="12"/>
      </bottom>
      <diagonal/>
    </border>
    <border>
      <left/>
      <right/>
      <top style="thick">
        <color indexed="12"/>
      </top>
      <bottom style="thick">
        <color indexed="12"/>
      </bottom>
      <diagonal/>
    </border>
    <border>
      <left/>
      <right style="thick">
        <color indexed="12"/>
      </right>
      <top style="thick">
        <color indexed="12"/>
      </top>
      <bottom style="thick">
        <color indexed="12"/>
      </bottom>
      <diagonal/>
    </border>
    <border>
      <left style="thick">
        <color indexed="13"/>
      </left>
      <right/>
      <top style="thick">
        <color indexed="13"/>
      </top>
      <bottom style="thick">
        <color indexed="13"/>
      </bottom>
      <diagonal/>
    </border>
    <border>
      <left/>
      <right/>
      <top style="thick">
        <color indexed="13"/>
      </top>
      <bottom style="thick">
        <color indexed="13"/>
      </bottom>
      <diagonal/>
    </border>
    <border>
      <left/>
      <right style="thick">
        <color indexed="13"/>
      </right>
      <top style="thick">
        <color indexed="13"/>
      </top>
      <bottom style="thick">
        <color indexed="13"/>
      </bottom>
      <diagonal/>
    </border>
    <border>
      <left style="thick">
        <color indexed="10"/>
      </left>
      <right style="thick">
        <color indexed="10"/>
      </right>
      <top/>
      <bottom/>
      <diagonal/>
    </border>
    <border>
      <left style="thick">
        <color indexed="11"/>
      </left>
      <right style="thick">
        <color indexed="11"/>
      </right>
      <top style="thick">
        <color indexed="11"/>
      </top>
      <bottom/>
      <diagonal/>
    </border>
    <border>
      <left style="thick">
        <color indexed="12"/>
      </left>
      <right/>
      <top style="thick">
        <color indexed="12"/>
      </top>
      <bottom/>
      <diagonal/>
    </border>
    <border>
      <left/>
      <right/>
      <top style="thick">
        <color indexed="12"/>
      </top>
      <bottom/>
      <diagonal/>
    </border>
    <border>
      <left/>
      <right style="thick">
        <color indexed="12"/>
      </right>
      <top style="thick">
        <color indexed="12"/>
      </top>
      <bottom/>
      <diagonal/>
    </border>
    <border>
      <left/>
      <right style="thick">
        <color indexed="10"/>
      </right>
      <top/>
      <bottom/>
      <diagonal/>
    </border>
    <border>
      <left style="thick">
        <color indexed="10"/>
      </left>
      <right/>
      <top/>
      <bottom/>
      <diagonal/>
    </border>
    <border>
      <left style="thick">
        <color indexed="12"/>
      </left>
      <right/>
      <top/>
      <bottom/>
      <diagonal/>
    </border>
    <border>
      <left/>
      <right style="thick">
        <color indexed="12"/>
      </right>
      <top/>
      <bottom/>
      <diagonal/>
    </border>
    <border>
      <left style="thick">
        <color indexed="12"/>
      </left>
      <right/>
      <top/>
      <bottom style="thick">
        <color indexed="12"/>
      </bottom>
      <diagonal/>
    </border>
    <border>
      <left/>
      <right/>
      <top/>
      <bottom style="thick">
        <color indexed="12"/>
      </bottom>
      <diagonal/>
    </border>
    <border>
      <left/>
      <right style="thick">
        <color indexed="12"/>
      </right>
      <top/>
      <bottom style="thick">
        <color indexed="12"/>
      </bottom>
      <diagonal/>
    </border>
    <border>
      <left style="thick">
        <color indexed="11"/>
      </left>
      <right/>
      <top/>
      <bottom/>
      <diagonal/>
    </border>
    <border>
      <left style="thick">
        <color rgb="FFFF0000"/>
      </left>
      <right/>
      <top style="thick">
        <color rgb="FFFF0000"/>
      </top>
      <bottom/>
      <diagonal/>
    </border>
    <border>
      <left/>
      <right/>
      <top style="thick">
        <color rgb="FFFF0000"/>
      </top>
      <bottom/>
      <diagonal/>
    </border>
    <border>
      <left/>
      <right style="thick">
        <color rgb="FFFF0000"/>
      </right>
      <top style="thick">
        <color rgb="FFFF0000"/>
      </top>
      <bottom/>
      <diagonal/>
    </border>
    <border>
      <left style="thick">
        <color rgb="FFFF0000"/>
      </left>
      <right/>
      <top/>
      <bottom/>
      <diagonal/>
    </border>
    <border>
      <left/>
      <right style="thick">
        <color rgb="FFFF0000"/>
      </right>
      <top/>
      <bottom/>
      <diagonal/>
    </border>
    <border>
      <left style="thick">
        <color rgb="FF00B050"/>
      </left>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right/>
      <top/>
      <bottom style="thin">
        <color indexed="64"/>
      </bottom>
      <diagonal/>
    </border>
    <border>
      <left style="thick">
        <color rgb="FFFFFF00"/>
      </left>
      <right style="thick">
        <color rgb="FFFFFF00"/>
      </right>
      <top style="thick">
        <color rgb="FFFFFF00"/>
      </top>
      <bottom style="thick">
        <color rgb="FFFFFF00"/>
      </bottom>
      <diagonal/>
    </border>
    <border>
      <left style="thick">
        <color indexed="64"/>
      </left>
      <right style="thick">
        <color indexed="64"/>
      </right>
      <top/>
      <bottom style="thick">
        <color indexed="64"/>
      </bottom>
      <diagonal/>
    </border>
    <border>
      <left style="thick">
        <color indexed="64"/>
      </left>
      <right style="thick">
        <color indexed="64"/>
      </right>
      <top/>
      <bottom/>
      <diagonal/>
    </border>
    <border>
      <left style="thick">
        <color indexed="12"/>
      </left>
      <right style="thick">
        <color indexed="12"/>
      </right>
      <top style="thick">
        <color indexed="12"/>
      </top>
      <bottom style="thick">
        <color indexed="10"/>
      </bottom>
      <diagonal/>
    </border>
    <border>
      <left style="thick">
        <color indexed="11"/>
      </left>
      <right/>
      <top style="thick">
        <color indexed="11"/>
      </top>
      <bottom style="thick">
        <color indexed="11"/>
      </bottom>
      <diagonal/>
    </border>
    <border>
      <left style="medium">
        <color indexed="64"/>
      </left>
      <right style="thick">
        <color indexed="10"/>
      </right>
      <top/>
      <bottom style="medium">
        <color indexed="64"/>
      </bottom>
      <diagonal/>
    </border>
    <border>
      <left style="thick">
        <color rgb="FFFF0000"/>
      </left>
      <right/>
      <top/>
      <bottom style="thick">
        <color rgb="FFFF0000"/>
      </bottom>
      <diagonal/>
    </border>
    <border>
      <left/>
      <right style="thick">
        <color rgb="FFFF0000"/>
      </right>
      <top/>
      <bottom style="thick">
        <color rgb="FFFF0000"/>
      </bottom>
      <diagonal/>
    </border>
    <border>
      <left style="thick">
        <color indexed="13"/>
      </left>
      <right style="thick">
        <color indexed="13"/>
      </right>
      <top/>
      <bottom/>
      <diagonal/>
    </border>
    <border>
      <left style="thick">
        <color indexed="64"/>
      </left>
      <right style="thick">
        <color indexed="64"/>
      </right>
      <top style="thick">
        <color indexed="64"/>
      </top>
      <bottom/>
      <diagonal/>
    </border>
    <border>
      <left style="medium">
        <color indexed="12"/>
      </left>
      <right style="medium">
        <color indexed="12"/>
      </right>
      <top style="medium">
        <color indexed="12"/>
      </top>
      <bottom/>
      <diagonal/>
    </border>
    <border>
      <left style="medium">
        <color indexed="12"/>
      </left>
      <right style="medium">
        <color indexed="12"/>
      </right>
      <top/>
      <bottom/>
      <diagonal/>
    </border>
    <border>
      <left style="medium">
        <color indexed="12"/>
      </left>
      <right style="medium">
        <color indexed="12"/>
      </right>
      <top/>
      <bottom style="medium">
        <color indexed="12"/>
      </bottom>
      <diagonal/>
    </border>
    <border>
      <left/>
      <right/>
      <top style="thick">
        <color indexed="11"/>
      </top>
      <bottom style="thick">
        <color indexed="11"/>
      </bottom>
      <diagonal/>
    </border>
    <border>
      <left style="thick">
        <color indexed="14"/>
      </left>
      <right/>
      <top style="thick">
        <color indexed="14"/>
      </top>
      <bottom style="thick">
        <color indexed="14"/>
      </bottom>
      <diagonal/>
    </border>
    <border>
      <left/>
      <right/>
      <top style="thick">
        <color indexed="14"/>
      </top>
      <bottom style="thick">
        <color indexed="14"/>
      </bottom>
      <diagonal/>
    </border>
    <border>
      <left/>
      <right style="thick">
        <color indexed="14"/>
      </right>
      <top style="thick">
        <color indexed="14"/>
      </top>
      <bottom style="thick">
        <color indexed="14"/>
      </bottom>
      <diagonal/>
    </border>
    <border>
      <left/>
      <right style="thick">
        <color indexed="11"/>
      </right>
      <top style="thick">
        <color indexed="11"/>
      </top>
      <bottom/>
      <diagonal/>
    </border>
    <border>
      <left style="medium">
        <color indexed="64"/>
      </left>
      <right style="medium">
        <color indexed="64"/>
      </right>
      <top/>
      <bottom style="thick">
        <color indexed="10"/>
      </bottom>
      <diagonal/>
    </border>
    <border>
      <left style="thick">
        <color indexed="11"/>
      </left>
      <right/>
      <top style="thick">
        <color indexed="11"/>
      </top>
      <bottom/>
      <diagonal/>
    </border>
    <border>
      <left style="thick">
        <color indexed="11"/>
      </left>
      <right/>
      <top/>
      <bottom style="thick">
        <color indexed="11"/>
      </bottom>
      <diagonal/>
    </border>
    <border>
      <left style="medium">
        <color indexed="10"/>
      </left>
      <right/>
      <top/>
      <bottom/>
      <diagonal/>
    </border>
    <border>
      <left style="medium">
        <color indexed="64"/>
      </left>
      <right style="thick">
        <color indexed="10"/>
      </right>
      <top style="thick">
        <color indexed="10"/>
      </top>
      <bottom/>
      <diagonal/>
    </border>
    <border>
      <left style="medium">
        <color indexed="64"/>
      </left>
      <right style="thick">
        <color indexed="10"/>
      </right>
      <top style="thick">
        <color indexed="10"/>
      </top>
      <bottom style="thick">
        <color indexed="10"/>
      </bottom>
      <diagonal/>
    </border>
    <border>
      <left style="thick">
        <color rgb="FF00B050"/>
      </left>
      <right style="thick">
        <color rgb="FF00B050"/>
      </right>
      <top/>
      <bottom style="thick">
        <color rgb="FF00B050"/>
      </bottom>
      <diagonal/>
    </border>
    <border>
      <left style="thick">
        <color rgb="FF00B050"/>
      </left>
      <right style="thick">
        <color rgb="FF00B050"/>
      </right>
      <top style="thick">
        <color rgb="FF00B050"/>
      </top>
      <bottom style="thick">
        <color rgb="FF00B050"/>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tint="-0.14996795556505021"/>
      </left>
      <right style="thin">
        <color theme="0" tint="-0.14996795556505021"/>
      </right>
      <top/>
      <bottom style="thin">
        <color theme="0" tint="-0.14996795556505021"/>
      </bottom>
      <diagonal/>
    </border>
    <border>
      <left style="thick">
        <color rgb="FFFF0000"/>
      </left>
      <right style="thick">
        <color rgb="FFFF0000"/>
      </right>
      <top style="medium">
        <color indexed="64"/>
      </top>
      <bottom style="thick">
        <color rgb="FFFF0000"/>
      </bottom>
      <diagonal/>
    </border>
    <border>
      <left style="thick">
        <color rgb="FF00B050"/>
      </left>
      <right style="thick">
        <color rgb="FF00B050"/>
      </right>
      <top style="medium">
        <color indexed="64"/>
      </top>
      <bottom style="thick">
        <color rgb="FF00B050"/>
      </bottom>
      <diagonal/>
    </border>
    <border>
      <left style="thick">
        <color rgb="FF00B050"/>
      </left>
      <right style="thick">
        <color rgb="FF00B050"/>
      </right>
      <top style="thick">
        <color rgb="FF00B050"/>
      </top>
      <bottom style="medium">
        <color indexed="64"/>
      </bottom>
      <diagonal/>
    </border>
    <border>
      <left style="thick">
        <color rgb="FF00B050"/>
      </left>
      <right/>
      <top style="thick">
        <color rgb="FF00B050"/>
      </top>
      <bottom style="thick">
        <color rgb="FF00B050"/>
      </bottom>
      <diagonal/>
    </border>
    <border>
      <left/>
      <right style="thick">
        <color rgb="FF00B050"/>
      </right>
      <top style="thick">
        <color rgb="FF00B050"/>
      </top>
      <bottom style="thick">
        <color rgb="FF00B050"/>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top/>
      <bottom style="thin">
        <color theme="0" tint="-0.24994659260841701"/>
      </bottom>
      <diagonal/>
    </border>
    <border>
      <left/>
      <right style="thin">
        <color theme="0" tint="-0.24994659260841701"/>
      </right>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right style="thin">
        <color theme="0" tint="-0.24994659260841701"/>
      </right>
      <top style="thin">
        <color theme="0" tint="-0.24994659260841701"/>
      </top>
      <bottom style="thin">
        <color theme="0" tint="-0.24994659260841701"/>
      </bottom>
      <diagonal/>
    </border>
    <border>
      <left style="thick">
        <color rgb="FFC00000"/>
      </left>
      <right style="thick">
        <color rgb="FFC00000"/>
      </right>
      <top style="thick">
        <color rgb="FFC00000"/>
      </top>
      <bottom/>
      <diagonal/>
    </border>
    <border>
      <left style="thick">
        <color rgb="FFC00000"/>
      </left>
      <right style="thick">
        <color rgb="FFC00000"/>
      </right>
      <top/>
      <bottom style="thick">
        <color rgb="FFC00000"/>
      </bottom>
      <diagonal/>
    </border>
    <border>
      <left style="thick">
        <color rgb="FF00FFFF"/>
      </left>
      <right style="thick">
        <color rgb="FF00FFFF"/>
      </right>
      <top style="thick">
        <color rgb="FF00FFFF"/>
      </top>
      <bottom style="thick">
        <color rgb="FF00FFFF"/>
      </bottom>
      <diagonal/>
    </border>
    <border>
      <left style="thin">
        <color auto="1"/>
      </left>
      <right/>
      <top/>
      <bottom style="thick">
        <color rgb="FFFF0000"/>
      </bottom>
      <diagonal/>
    </border>
    <border>
      <left style="thin">
        <color auto="1"/>
      </left>
      <right/>
      <top style="thick">
        <color rgb="FFFF0000"/>
      </top>
      <bottom/>
      <diagonal/>
    </border>
    <border>
      <left style="thick">
        <color rgb="FF00B050"/>
      </left>
      <right style="thick">
        <color rgb="FF00B050"/>
      </right>
      <top/>
      <bottom/>
      <diagonal/>
    </border>
    <border>
      <left/>
      <right/>
      <top style="thick">
        <color rgb="FF00B050"/>
      </top>
      <bottom style="thick">
        <color rgb="FF00B050"/>
      </bottom>
      <diagonal/>
    </border>
    <border>
      <left style="thick">
        <color rgb="FF0070C0"/>
      </left>
      <right style="thick">
        <color rgb="FF0070C0"/>
      </right>
      <top style="thick">
        <color rgb="FF0070C0"/>
      </top>
      <bottom style="thick">
        <color rgb="FF0070C0"/>
      </bottom>
      <diagonal/>
    </border>
    <border>
      <left/>
      <right style="thick">
        <color rgb="FF0070C0"/>
      </right>
      <top style="thick">
        <color rgb="FF0070C0"/>
      </top>
      <bottom style="thick">
        <color rgb="FF0070C0"/>
      </bottom>
      <diagonal/>
    </border>
    <border>
      <left style="thick">
        <color rgb="FFFFFF00"/>
      </left>
      <right/>
      <top style="thick">
        <color rgb="FFFFFF00"/>
      </top>
      <bottom style="thick">
        <color rgb="FFFFFF00"/>
      </bottom>
      <diagonal/>
    </border>
    <border>
      <left/>
      <right/>
      <top style="thick">
        <color rgb="FFFFFF00"/>
      </top>
      <bottom style="thick">
        <color rgb="FFFFFF00"/>
      </bottom>
      <diagonal/>
    </border>
    <border>
      <left/>
      <right style="thick">
        <color rgb="FFFFFF00"/>
      </right>
      <top style="thick">
        <color rgb="FFFFFF00"/>
      </top>
      <bottom style="thick">
        <color rgb="FFFFFF00"/>
      </bottom>
      <diagonal/>
    </border>
    <border>
      <left style="thick">
        <color rgb="FF0070C0"/>
      </left>
      <right/>
      <top style="thick">
        <color auto="1"/>
      </top>
      <bottom style="thick">
        <color auto="1"/>
      </bottom>
      <diagonal/>
    </border>
    <border>
      <left/>
      <right style="thick">
        <color indexed="64"/>
      </right>
      <top style="thick">
        <color indexed="64"/>
      </top>
      <bottom style="thick">
        <color indexed="64"/>
      </bottom>
      <diagonal/>
    </border>
    <border>
      <left style="thick">
        <color rgb="FFFF0000"/>
      </left>
      <right style="thick">
        <color rgb="FF00B050"/>
      </right>
      <top style="thick">
        <color rgb="FFFF0000"/>
      </top>
      <bottom style="thick">
        <color rgb="FFFF0000"/>
      </bottom>
      <diagonal/>
    </border>
    <border>
      <left style="thick">
        <color rgb="FF00B050"/>
      </left>
      <right style="thick">
        <color rgb="FF00B050"/>
      </right>
      <top style="thick">
        <color rgb="FFFF0000"/>
      </top>
      <bottom style="thick">
        <color rgb="FFFF0000"/>
      </bottom>
      <diagonal/>
    </border>
    <border>
      <left style="thick">
        <color rgb="FF00B050"/>
      </left>
      <right/>
      <top style="thick">
        <color rgb="FFFF0000"/>
      </top>
      <bottom style="thick">
        <color rgb="FFFF0000"/>
      </bottom>
      <diagonal/>
    </border>
    <border>
      <left style="thick">
        <color indexed="64"/>
      </left>
      <right style="thick">
        <color rgb="FF00B050"/>
      </right>
      <top style="thick">
        <color indexed="64"/>
      </top>
      <bottom style="thick">
        <color indexed="64"/>
      </bottom>
      <diagonal/>
    </border>
    <border>
      <left style="thick">
        <color rgb="FF0070C0"/>
      </left>
      <right/>
      <top style="thick">
        <color rgb="FF0070C0"/>
      </top>
      <bottom style="thick">
        <color rgb="FF0070C0"/>
      </bottom>
      <diagonal/>
    </border>
    <border>
      <left style="thick">
        <color rgb="FFFF0000"/>
      </left>
      <right style="thick">
        <color auto="1"/>
      </right>
      <top style="thick">
        <color auto="1"/>
      </top>
      <bottom style="thick">
        <color auto="1"/>
      </bottom>
      <diagonal/>
    </border>
    <border>
      <left/>
      <right/>
      <top style="thin">
        <color indexed="64"/>
      </top>
      <bottom style="thin">
        <color indexed="64"/>
      </bottom>
      <diagonal/>
    </border>
    <border>
      <left style="medium">
        <color indexed="64"/>
      </left>
      <right style="thick">
        <color indexed="10"/>
      </right>
      <top/>
      <bottom style="thick">
        <color indexed="10"/>
      </bottom>
      <diagonal/>
    </border>
    <border>
      <left style="thick">
        <color indexed="10"/>
      </left>
      <right style="medium">
        <color auto="1"/>
      </right>
      <top style="medium">
        <color auto="1"/>
      </top>
      <bottom style="medium">
        <color auto="1"/>
      </bottom>
      <diagonal/>
    </border>
    <border>
      <left style="medium">
        <color indexed="64"/>
      </left>
      <right style="thick">
        <color rgb="FFFF0000"/>
      </right>
      <top style="medium">
        <color indexed="64"/>
      </top>
      <bottom style="thick">
        <color rgb="FFFF0000"/>
      </bottom>
      <diagonal/>
    </border>
    <border>
      <left style="medium">
        <color indexed="64"/>
      </left>
      <right/>
      <top style="medium">
        <color indexed="64"/>
      </top>
      <bottom style="thick">
        <color rgb="FFFF0000"/>
      </bottom>
      <diagonal/>
    </border>
    <border>
      <left/>
      <right/>
      <top style="medium">
        <color indexed="64"/>
      </top>
      <bottom style="thick">
        <color rgb="FFFF0000"/>
      </bottom>
      <diagonal/>
    </border>
    <border>
      <left/>
      <right style="thick">
        <color rgb="FFFF0000"/>
      </right>
      <top style="medium">
        <color indexed="64"/>
      </top>
      <bottom style="thick">
        <color rgb="FFFF0000"/>
      </bottom>
      <diagonal/>
    </border>
    <border>
      <left style="medium">
        <color auto="1"/>
      </left>
      <right/>
      <top style="thick">
        <color rgb="FFFF0000"/>
      </top>
      <bottom/>
      <diagonal/>
    </border>
    <border>
      <left/>
      <right/>
      <top style="medium">
        <color indexed="64"/>
      </top>
      <bottom style="thick">
        <color indexed="64"/>
      </bottom>
      <diagonal/>
    </border>
    <border>
      <left/>
      <right style="thick">
        <color indexed="64"/>
      </right>
      <top style="medium">
        <color indexed="64"/>
      </top>
      <bottom style="thick">
        <color indexed="64"/>
      </bottom>
      <diagonal/>
    </border>
    <border>
      <left style="medium">
        <color indexed="64"/>
      </left>
      <right/>
      <top style="thick">
        <color rgb="FFFF0000"/>
      </top>
      <bottom style="thick">
        <color rgb="FFFF0000"/>
      </bottom>
      <diagonal/>
    </border>
    <border>
      <left style="thin">
        <color indexed="64"/>
      </left>
      <right style="thin">
        <color indexed="64"/>
      </right>
      <top style="medium">
        <color indexed="64"/>
      </top>
      <bottom style="thin">
        <color indexed="64"/>
      </bottom>
      <diagonal/>
    </border>
    <border>
      <left style="thick">
        <color theme="3" tint="0.39994506668294322"/>
      </left>
      <right style="thick">
        <color theme="3" tint="0.39994506668294322"/>
      </right>
      <top style="thick">
        <color theme="3" tint="0.39994506668294322"/>
      </top>
      <bottom style="thick">
        <color theme="3" tint="0.39994506668294322"/>
      </bottom>
      <diagonal/>
    </border>
    <border>
      <left style="thick">
        <color rgb="FF7030A0"/>
      </left>
      <right style="thick">
        <color rgb="FF7030A0"/>
      </right>
      <top style="thick">
        <color rgb="FF7030A0"/>
      </top>
      <bottom style="thick">
        <color rgb="FF7030A0"/>
      </bottom>
      <diagonal/>
    </border>
    <border>
      <left style="thick">
        <color rgb="FF7030A0"/>
      </left>
      <right style="thick">
        <color rgb="FF7030A0"/>
      </right>
      <top style="thick">
        <color rgb="FF7030A0"/>
      </top>
      <bottom/>
      <diagonal/>
    </border>
    <border>
      <left style="thick">
        <color rgb="FF7030A0"/>
      </left>
      <right style="thick">
        <color rgb="FF7030A0"/>
      </right>
      <top/>
      <bottom/>
      <diagonal/>
    </border>
    <border>
      <left style="thick">
        <color rgb="FF7030A0"/>
      </left>
      <right style="thick">
        <color rgb="FF7030A0"/>
      </right>
      <top/>
      <bottom style="thick">
        <color rgb="FF7030A0"/>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medium">
        <color indexed="64"/>
      </bottom>
      <diagonal/>
    </border>
    <border>
      <left style="thin">
        <color indexed="64"/>
      </left>
      <right style="thin">
        <color indexed="64"/>
      </right>
      <top style="medium">
        <color indexed="64"/>
      </top>
      <bottom/>
      <diagonal/>
    </border>
    <border>
      <left style="thick">
        <color indexed="46"/>
      </left>
      <right style="thick">
        <color indexed="46"/>
      </right>
      <top style="thick">
        <color indexed="46"/>
      </top>
      <bottom style="thick">
        <color indexed="46"/>
      </bottom>
      <diagonal/>
    </border>
    <border>
      <left style="medium">
        <color indexed="64"/>
      </left>
      <right style="thick">
        <color indexed="13"/>
      </right>
      <top style="thick">
        <color indexed="13"/>
      </top>
      <bottom style="thick">
        <color indexed="13"/>
      </bottom>
      <diagonal/>
    </border>
    <border>
      <left style="medium">
        <color indexed="64"/>
      </left>
      <right style="thick">
        <color indexed="13"/>
      </right>
      <top style="thick">
        <color indexed="13"/>
      </top>
      <bottom style="medium">
        <color indexed="64"/>
      </bottom>
      <diagonal/>
    </border>
    <border>
      <left style="thick">
        <color indexed="10"/>
      </left>
      <right/>
      <top style="medium">
        <color indexed="64"/>
      </top>
      <bottom style="thick">
        <color indexed="10"/>
      </bottom>
      <diagonal/>
    </border>
    <border>
      <left/>
      <right/>
      <top style="medium">
        <color indexed="64"/>
      </top>
      <bottom style="thick">
        <color indexed="10"/>
      </bottom>
      <diagonal/>
    </border>
    <border>
      <left/>
      <right style="thick">
        <color indexed="10"/>
      </right>
      <top style="medium">
        <color indexed="64"/>
      </top>
      <bottom style="thick">
        <color indexed="10"/>
      </bottom>
      <diagonal/>
    </border>
    <border>
      <left style="medium">
        <color indexed="11"/>
      </left>
      <right style="medium">
        <color indexed="11"/>
      </right>
      <top style="medium">
        <color indexed="11"/>
      </top>
      <bottom style="medium">
        <color indexed="11"/>
      </bottom>
      <diagonal/>
    </border>
    <border>
      <left style="medium">
        <color indexed="11"/>
      </left>
      <right style="medium">
        <color indexed="11"/>
      </right>
      <top style="medium">
        <color indexed="11"/>
      </top>
      <bottom style="medium">
        <color indexed="64"/>
      </bottom>
      <diagonal/>
    </border>
    <border>
      <left/>
      <right/>
      <top style="thick">
        <color indexed="11"/>
      </top>
      <bottom/>
      <diagonal/>
    </border>
    <border>
      <left style="thick">
        <color indexed="12"/>
      </left>
      <right style="thick">
        <color indexed="12"/>
      </right>
      <top style="thick">
        <color indexed="10"/>
      </top>
      <bottom style="thick">
        <color indexed="12"/>
      </bottom>
      <diagonal/>
    </border>
    <border>
      <left style="medium">
        <color indexed="64"/>
      </left>
      <right style="medium">
        <color indexed="64"/>
      </right>
      <top style="thick">
        <color indexed="10"/>
      </top>
      <bottom style="thick">
        <color indexed="10"/>
      </bottom>
      <diagonal/>
    </border>
    <border>
      <left style="thick">
        <color indexed="53"/>
      </left>
      <right/>
      <top style="thick">
        <color indexed="53"/>
      </top>
      <bottom style="thick">
        <color indexed="53"/>
      </bottom>
      <diagonal/>
    </border>
    <border>
      <left/>
      <right/>
      <top style="thick">
        <color indexed="53"/>
      </top>
      <bottom style="thick">
        <color indexed="53"/>
      </bottom>
      <diagonal/>
    </border>
    <border>
      <left/>
      <right style="thick">
        <color indexed="53"/>
      </right>
      <top style="thick">
        <color indexed="53"/>
      </top>
      <bottom style="thick">
        <color indexed="53"/>
      </bottom>
      <diagonal/>
    </border>
    <border>
      <left style="thick">
        <color indexed="46"/>
      </left>
      <right/>
      <top style="thick">
        <color indexed="46"/>
      </top>
      <bottom style="thick">
        <color indexed="46"/>
      </bottom>
      <diagonal/>
    </border>
    <border>
      <left/>
      <right/>
      <top style="thick">
        <color indexed="46"/>
      </top>
      <bottom style="thick">
        <color indexed="46"/>
      </bottom>
      <diagonal/>
    </border>
    <border>
      <left/>
      <right style="thick">
        <color indexed="46"/>
      </right>
      <top style="thick">
        <color indexed="46"/>
      </top>
      <bottom style="thick">
        <color indexed="46"/>
      </bottom>
      <diagonal/>
    </border>
    <border>
      <left style="medium">
        <color indexed="10"/>
      </left>
      <right style="medium">
        <color indexed="10"/>
      </right>
      <top style="medium">
        <color indexed="10"/>
      </top>
      <bottom/>
      <diagonal/>
    </border>
    <border>
      <left style="medium">
        <color indexed="10"/>
      </left>
      <right style="medium">
        <color indexed="10"/>
      </right>
      <top/>
      <bottom/>
      <diagonal/>
    </border>
    <border>
      <left style="medium">
        <color indexed="10"/>
      </left>
      <right style="medium">
        <color indexed="10"/>
      </right>
      <top/>
      <bottom style="medium">
        <color indexed="10"/>
      </bottom>
      <diagonal/>
    </border>
    <border>
      <left style="medium">
        <color indexed="64"/>
      </left>
      <right style="medium">
        <color indexed="64"/>
      </right>
      <top style="thick">
        <color indexed="13"/>
      </top>
      <bottom style="medium">
        <color indexed="64"/>
      </bottom>
      <diagonal/>
    </border>
    <border>
      <left style="thick">
        <color rgb="FF0070C0"/>
      </left>
      <right/>
      <top style="thick">
        <color rgb="FF0070C0"/>
      </top>
      <bottom/>
      <diagonal/>
    </border>
    <border>
      <left/>
      <right/>
      <top style="thick">
        <color rgb="FF0070C0"/>
      </top>
      <bottom/>
      <diagonal/>
    </border>
    <border>
      <left/>
      <right style="thick">
        <color rgb="FF0070C0"/>
      </right>
      <top style="thick">
        <color rgb="FF0070C0"/>
      </top>
      <bottom/>
      <diagonal/>
    </border>
    <border>
      <left style="thick">
        <color rgb="FF0070C0"/>
      </left>
      <right/>
      <top/>
      <bottom style="thick">
        <color rgb="FF0070C0"/>
      </bottom>
      <diagonal/>
    </border>
    <border>
      <left/>
      <right/>
      <top/>
      <bottom style="thick">
        <color rgb="FF0070C0"/>
      </bottom>
      <diagonal/>
    </border>
    <border>
      <left/>
      <right style="thick">
        <color rgb="FF0070C0"/>
      </right>
      <top/>
      <bottom style="thick">
        <color rgb="FF0070C0"/>
      </bottom>
      <diagonal/>
    </border>
    <border>
      <left style="thick">
        <color indexed="64"/>
      </left>
      <right/>
      <top style="thick">
        <color rgb="FF0070C0"/>
      </top>
      <bottom/>
      <diagonal/>
    </border>
    <border>
      <left/>
      <right style="thick">
        <color indexed="64"/>
      </right>
      <top style="thick">
        <color rgb="FF0070C0"/>
      </top>
      <bottom/>
      <diagonal/>
    </border>
    <border>
      <left style="thick">
        <color indexed="64"/>
      </left>
      <right style="thick">
        <color rgb="FFFF0000"/>
      </right>
      <top style="thick">
        <color rgb="FFFF0000"/>
      </top>
      <bottom style="thick">
        <color rgb="FFFF0000"/>
      </bottom>
      <diagonal/>
    </border>
    <border>
      <left style="thick">
        <color indexed="55"/>
      </left>
      <right style="thick">
        <color indexed="55"/>
      </right>
      <top style="thick">
        <color indexed="55"/>
      </top>
      <bottom style="thick">
        <color indexed="55"/>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diagonal/>
    </border>
    <border>
      <left style="medium">
        <color rgb="FFFF0000"/>
      </left>
      <right style="medium">
        <color rgb="FFFF0000"/>
      </right>
      <top style="medium">
        <color rgb="FFFF0000"/>
      </top>
      <bottom style="medium">
        <color rgb="FFFF0000"/>
      </bottom>
      <diagonal/>
    </border>
    <border>
      <left style="medium">
        <color rgb="FF00B050"/>
      </left>
      <right style="medium">
        <color rgb="FF00B050"/>
      </right>
      <top style="medium">
        <color rgb="FF00B050"/>
      </top>
      <bottom style="medium">
        <color rgb="FF00B050"/>
      </bottom>
      <diagonal/>
    </border>
    <border>
      <left style="medium">
        <color rgb="FF0070C0"/>
      </left>
      <right style="medium">
        <color rgb="FF0070C0"/>
      </right>
      <top style="medium">
        <color rgb="FF0070C0"/>
      </top>
      <bottom style="medium">
        <color rgb="FF0070C0"/>
      </bottom>
      <diagonal/>
    </border>
    <border>
      <left style="medium">
        <color rgb="FFFF0000"/>
      </left>
      <right style="medium">
        <color rgb="FFFF0000"/>
      </right>
      <top/>
      <bottom style="medium">
        <color rgb="FFFF0000"/>
      </bottom>
      <diagonal/>
    </border>
    <border>
      <left style="thick">
        <color indexed="10"/>
      </left>
      <right/>
      <top style="thick">
        <color indexed="10"/>
      </top>
      <bottom/>
      <diagonal/>
    </border>
    <border>
      <left/>
      <right/>
      <top style="thick">
        <color indexed="10"/>
      </top>
      <bottom/>
      <diagonal/>
    </border>
    <border>
      <left/>
      <right style="thick">
        <color indexed="10"/>
      </right>
      <top style="thick">
        <color indexed="10"/>
      </top>
      <bottom/>
      <diagonal/>
    </border>
    <border>
      <left style="thick">
        <color indexed="11"/>
      </left>
      <right/>
      <top style="thick">
        <color indexed="11"/>
      </top>
      <bottom/>
      <diagonal/>
    </border>
    <border>
      <left style="thick">
        <color indexed="12"/>
      </left>
      <right/>
      <top style="thick">
        <color indexed="12"/>
      </top>
      <bottom/>
      <diagonal/>
    </border>
    <border>
      <left/>
      <right/>
      <top style="thick">
        <color indexed="12"/>
      </top>
      <bottom/>
      <diagonal/>
    </border>
    <border>
      <left/>
      <right style="thick">
        <color indexed="12"/>
      </right>
      <top style="thick">
        <color indexed="12"/>
      </top>
      <bottom/>
      <diagonal/>
    </border>
    <border>
      <left style="thick">
        <color indexed="13"/>
      </left>
      <right style="thick">
        <color indexed="13"/>
      </right>
      <top style="thick">
        <color indexed="13"/>
      </top>
      <bottom style="thick">
        <color indexed="13"/>
      </bottom>
      <diagonal/>
    </border>
    <border>
      <left style="thick">
        <color indexed="55"/>
      </left>
      <right style="thick">
        <color indexed="55"/>
      </right>
      <top style="thick">
        <color indexed="55"/>
      </top>
      <bottom style="thick">
        <color indexed="55"/>
      </bottom>
      <diagonal/>
    </border>
    <border>
      <left style="thick">
        <color rgb="FF00FF00"/>
      </left>
      <right style="thick">
        <color rgb="FF00FF00"/>
      </right>
      <top style="thick">
        <color rgb="FF00FF00"/>
      </top>
      <bottom style="thick">
        <color rgb="FF00FF00"/>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right style="thick">
        <color indexed="13"/>
      </right>
      <top style="thick">
        <color indexed="13"/>
      </top>
      <bottom style="thick">
        <color indexed="13"/>
      </bottom>
      <diagonal/>
    </border>
    <border>
      <left/>
      <right style="thick">
        <color indexed="13"/>
      </right>
      <top style="thick">
        <color indexed="13"/>
      </top>
      <bottom/>
      <diagonal/>
    </border>
    <border>
      <left/>
      <right style="thick">
        <color indexed="13"/>
      </right>
      <top/>
      <bottom/>
      <diagonal/>
    </border>
    <border>
      <left/>
      <right style="thick">
        <color indexed="13"/>
      </right>
      <top/>
      <bottom style="thick">
        <color indexed="13"/>
      </bottom>
      <diagonal/>
    </border>
  </borders>
  <cellStyleXfs count="84">
    <xf numFmtId="0" fontId="0" fillId="0" borderId="0"/>
    <xf numFmtId="0" fontId="6"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6" fillId="0" borderId="0"/>
    <xf numFmtId="0" fontId="6" fillId="0" borderId="0"/>
    <xf numFmtId="0" fontId="1" fillId="0" borderId="0"/>
    <xf numFmtId="0" fontId="1" fillId="0" borderId="0"/>
    <xf numFmtId="0" fontId="1" fillId="2" borderId="1" applyNumberFormat="0" applyFont="0" applyAlignment="0" applyProtection="0"/>
    <xf numFmtId="9" fontId="6" fillId="0" borderId="0" applyFont="0" applyFill="0" applyBorder="0" applyAlignment="0" applyProtection="0"/>
    <xf numFmtId="0" fontId="2" fillId="0" borderId="0" applyNumberFormat="0" applyFill="0" applyBorder="0" applyAlignment="0" applyProtection="0"/>
    <xf numFmtId="0" fontId="1" fillId="3" borderId="0" applyNumberFormat="0" applyBorder="0" applyAlignment="0" applyProtection="0"/>
    <xf numFmtId="0" fontId="1" fillId="5" borderId="0" applyNumberFormat="0" applyBorder="0" applyAlignment="0" applyProtection="0"/>
    <xf numFmtId="0" fontId="1" fillId="7" borderId="0" applyNumberFormat="0" applyBorder="0" applyAlignment="0" applyProtection="0"/>
    <xf numFmtId="0" fontId="1" fillId="9" borderId="0" applyNumberFormat="0" applyBorder="0" applyAlignment="0" applyProtection="0"/>
    <xf numFmtId="0" fontId="1" fillId="11" borderId="0" applyNumberFormat="0" applyBorder="0" applyAlignment="0" applyProtection="0"/>
    <xf numFmtId="0" fontId="1" fillId="13" borderId="0" applyNumberFormat="0" applyBorder="0" applyAlignment="0" applyProtection="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10"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 fillId="0" borderId="0"/>
    <xf numFmtId="0" fontId="6" fillId="0" borderId="0"/>
    <xf numFmtId="37" fontId="153" fillId="0" borderId="0"/>
    <xf numFmtId="0" fontId="1" fillId="2" borderId="1" applyNumberFormat="0" applyFont="0" applyAlignment="0" applyProtection="0"/>
    <xf numFmtId="0" fontId="6" fillId="0" borderId="0"/>
    <xf numFmtId="43" fontId="6" fillId="0" borderId="0" applyFont="0" applyFill="0" applyBorder="0" applyAlignment="0" applyProtection="0"/>
    <xf numFmtId="0" fontId="1" fillId="0" borderId="0"/>
    <xf numFmtId="0" fontId="6" fillId="0" borderId="0"/>
    <xf numFmtId="0" fontId="405" fillId="0" borderId="0" applyNumberFormat="0" applyFill="0" applyBorder="0" applyAlignment="0" applyProtection="0"/>
    <xf numFmtId="0" fontId="406" fillId="0" borderId="225" applyNumberFormat="0" applyFill="0" applyAlignment="0" applyProtection="0"/>
    <xf numFmtId="0" fontId="407" fillId="0" borderId="226" applyNumberFormat="0" applyFill="0" applyAlignment="0" applyProtection="0"/>
    <xf numFmtId="0" fontId="408" fillId="0" borderId="227" applyNumberFormat="0" applyFill="0" applyAlignment="0" applyProtection="0"/>
    <xf numFmtId="0" fontId="408" fillId="0" borderId="0" applyNumberFormat="0" applyFill="0" applyBorder="0" applyAlignment="0" applyProtection="0"/>
    <xf numFmtId="0" fontId="409" fillId="84" borderId="0" applyNumberFormat="0" applyBorder="0" applyAlignment="0" applyProtection="0"/>
    <xf numFmtId="0" fontId="410" fillId="85" borderId="0" applyNumberFormat="0" applyBorder="0" applyAlignment="0" applyProtection="0"/>
    <xf numFmtId="0" fontId="411" fillId="86" borderId="0" applyNumberFormat="0" applyBorder="0" applyAlignment="0" applyProtection="0"/>
    <xf numFmtId="0" fontId="412" fillId="87" borderId="228" applyNumberFormat="0" applyAlignment="0" applyProtection="0"/>
    <xf numFmtId="0" fontId="413" fillId="88" borderId="229" applyNumberFormat="0" applyAlignment="0" applyProtection="0"/>
    <xf numFmtId="0" fontId="414" fillId="88" borderId="228" applyNumberFormat="0" applyAlignment="0" applyProtection="0"/>
    <xf numFmtId="0" fontId="415" fillId="0" borderId="230" applyNumberFormat="0" applyFill="0" applyAlignment="0" applyProtection="0"/>
    <xf numFmtId="0" fontId="3" fillId="89" borderId="231" applyNumberFormat="0" applyAlignment="0" applyProtection="0"/>
    <xf numFmtId="0" fontId="4" fillId="0" borderId="0" applyNumberFormat="0" applyFill="0" applyBorder="0" applyAlignment="0" applyProtection="0"/>
    <xf numFmtId="0" fontId="1" fillId="2" borderId="1" applyNumberFormat="0" applyFont="0" applyAlignment="0" applyProtection="0"/>
    <xf numFmtId="0" fontId="416" fillId="0" borderId="0" applyNumberFormat="0" applyFill="0" applyBorder="0" applyAlignment="0" applyProtection="0"/>
    <xf numFmtId="0" fontId="417" fillId="0" borderId="232" applyNumberFormat="0" applyFill="0" applyAlignment="0" applyProtection="0"/>
    <xf numFmtId="0" fontId="5" fillId="90"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91" borderId="0" applyNumberFormat="0" applyBorder="0" applyAlignment="0" applyProtection="0"/>
    <xf numFmtId="0" fontId="5" fillId="92"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93" borderId="0" applyNumberFormat="0" applyBorder="0" applyAlignment="0" applyProtection="0"/>
    <xf numFmtId="0" fontId="5" fillId="94"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5" borderId="0" applyNumberFormat="0" applyBorder="0" applyAlignment="0" applyProtection="0"/>
    <xf numFmtId="0" fontId="5" fillId="96"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97" borderId="0" applyNumberFormat="0" applyBorder="0" applyAlignment="0" applyProtection="0"/>
    <xf numFmtId="0" fontId="5" fillId="98"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99" borderId="0" applyNumberFormat="0" applyBorder="0" applyAlignment="0" applyProtection="0"/>
    <xf numFmtId="0" fontId="5" fillId="100"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01" borderId="0" applyNumberFormat="0" applyBorder="0" applyAlignment="0" applyProtection="0"/>
  </cellStyleXfs>
  <cellXfs count="3429">
    <xf numFmtId="0" fontId="0" fillId="0" borderId="0" xfId="0"/>
    <xf numFmtId="0" fontId="7" fillId="0" borderId="0" xfId="1" applyFont="1" applyAlignment="1">
      <alignment horizontal="center" vertical="center"/>
    </xf>
    <xf numFmtId="0" fontId="7" fillId="0" borderId="0" xfId="1" applyFont="1" applyAlignment="1">
      <alignment horizontal="center"/>
    </xf>
    <xf numFmtId="0" fontId="6" fillId="0" borderId="0" xfId="1"/>
    <xf numFmtId="0" fontId="9" fillId="0" borderId="0" xfId="1" applyFont="1"/>
    <xf numFmtId="0" fontId="10" fillId="0" borderId="0" xfId="1" applyFont="1" applyAlignment="1">
      <alignment horizontal="right"/>
    </xf>
    <xf numFmtId="164" fontId="10" fillId="0" borderId="0" xfId="1" applyNumberFormat="1" applyFont="1" applyAlignment="1">
      <alignment horizontal="center" vertical="center"/>
    </xf>
    <xf numFmtId="164" fontId="12" fillId="0" borderId="0" xfId="1" applyNumberFormat="1" applyFont="1" applyAlignment="1">
      <alignment horizontal="center" vertical="center"/>
    </xf>
    <xf numFmtId="0" fontId="6" fillId="0" borderId="0" xfId="1" applyAlignment="1">
      <alignment horizontal="center" vertical="center"/>
    </xf>
    <xf numFmtId="0" fontId="14" fillId="0" borderId="0" xfId="1" applyFont="1"/>
    <xf numFmtId="0" fontId="16" fillId="0" borderId="0" xfId="1" applyFont="1" applyAlignment="1">
      <alignment horizontal="center" vertical="center"/>
    </xf>
    <xf numFmtId="0" fontId="7" fillId="0" borderId="0" xfId="1" applyFont="1"/>
    <xf numFmtId="0" fontId="6" fillId="0" borderId="0" xfId="1" applyAlignment="1">
      <alignment horizontal="center"/>
    </xf>
    <xf numFmtId="0" fontId="18" fillId="0" borderId="0" xfId="1" applyFont="1" applyAlignment="1">
      <alignment horizontal="center" vertical="center"/>
    </xf>
    <xf numFmtId="0" fontId="19" fillId="0" borderId="0" xfId="1" applyFont="1" applyAlignment="1">
      <alignment horizontal="center" vertical="center"/>
    </xf>
    <xf numFmtId="165" fontId="20" fillId="0" borderId="0" xfId="1" applyNumberFormat="1" applyFont="1" applyAlignment="1">
      <alignment horizontal="center" vertical="center"/>
    </xf>
    <xf numFmtId="164" fontId="6" fillId="0" borderId="0" xfId="1" applyNumberFormat="1" applyAlignment="1">
      <alignment horizontal="center" vertical="center"/>
    </xf>
    <xf numFmtId="0" fontId="21" fillId="0" borderId="0" xfId="1" applyFont="1" applyAlignment="1">
      <alignment horizontal="center" vertical="center"/>
    </xf>
    <xf numFmtId="0" fontId="22" fillId="0" borderId="0" xfId="1" applyFont="1" applyAlignment="1">
      <alignment horizontal="center" vertical="center"/>
    </xf>
    <xf numFmtId="0" fontId="22" fillId="16" borderId="0" xfId="1" applyFont="1" applyFill="1" applyAlignment="1">
      <alignment horizontal="center" vertical="center"/>
    </xf>
    <xf numFmtId="0" fontId="22" fillId="17" borderId="0" xfId="1" applyFont="1" applyFill="1" applyAlignment="1">
      <alignment horizontal="center" vertical="center"/>
    </xf>
    <xf numFmtId="0" fontId="22" fillId="20" borderId="0" xfId="1" applyFont="1" applyFill="1" applyAlignment="1">
      <alignment horizontal="center" vertical="center"/>
    </xf>
    <xf numFmtId="0" fontId="22" fillId="24" borderId="0" xfId="1" applyFont="1" applyFill="1" applyAlignment="1">
      <alignment horizontal="center" vertical="center"/>
    </xf>
    <xf numFmtId="164" fontId="6" fillId="20" borderId="0" xfId="1" applyNumberFormat="1" applyFill="1" applyAlignment="1">
      <alignment horizontal="center" vertical="center"/>
    </xf>
    <xf numFmtId="165" fontId="20" fillId="20" borderId="0" xfId="1" applyNumberFormat="1" applyFont="1" applyFill="1" applyAlignment="1">
      <alignment horizontal="center" vertical="center"/>
    </xf>
    <xf numFmtId="165" fontId="24" fillId="25" borderId="0" xfId="1" applyNumberFormat="1" applyFont="1" applyFill="1" applyAlignment="1">
      <alignment horizontal="center" vertical="center"/>
    </xf>
    <xf numFmtId="0" fontId="22" fillId="19" borderId="0" xfId="1" applyFont="1" applyFill="1" applyAlignment="1">
      <alignment horizontal="center" vertical="center"/>
    </xf>
    <xf numFmtId="164" fontId="6" fillId="19" borderId="0" xfId="1" applyNumberFormat="1" applyFill="1" applyAlignment="1">
      <alignment horizontal="center" vertical="center"/>
    </xf>
    <xf numFmtId="0" fontId="25" fillId="0" borderId="0" xfId="1" applyFont="1" applyAlignment="1">
      <alignment horizontal="right"/>
    </xf>
    <xf numFmtId="164" fontId="10" fillId="0" borderId="0" xfId="1" applyNumberFormat="1" applyFont="1"/>
    <xf numFmtId="0" fontId="25" fillId="19" borderId="0" xfId="1" applyFont="1" applyFill="1" applyAlignment="1">
      <alignment horizontal="right"/>
    </xf>
    <xf numFmtId="164" fontId="10" fillId="19" borderId="0" xfId="1" applyNumberFormat="1" applyFont="1" applyFill="1"/>
    <xf numFmtId="164" fontId="10" fillId="28" borderId="0" xfId="1" applyNumberFormat="1" applyFont="1" applyFill="1"/>
    <xf numFmtId="0" fontId="25" fillId="17" borderId="0" xfId="1" applyFont="1" applyFill="1" applyAlignment="1">
      <alignment horizontal="right"/>
    </xf>
    <xf numFmtId="0" fontId="26" fillId="0" borderId="0" xfId="1" applyFont="1" applyAlignment="1">
      <alignment horizontal="right"/>
    </xf>
    <xf numFmtId="0" fontId="10" fillId="0" borderId="0" xfId="1" applyFont="1"/>
    <xf numFmtId="0" fontId="10" fillId="19" borderId="0" xfId="1" applyFont="1" applyFill="1"/>
    <xf numFmtId="0" fontId="26" fillId="17" borderId="0" xfId="1" applyFont="1" applyFill="1" applyAlignment="1">
      <alignment horizontal="right"/>
    </xf>
    <xf numFmtId="0" fontId="26" fillId="19" borderId="0" xfId="1" applyFont="1" applyFill="1" applyAlignment="1">
      <alignment horizontal="right"/>
    </xf>
    <xf numFmtId="0" fontId="28" fillId="0" borderId="0" xfId="1" applyFont="1" applyAlignment="1">
      <alignment horizontal="right"/>
    </xf>
    <xf numFmtId="0" fontId="26" fillId="28" borderId="0" xfId="1" applyFont="1" applyFill="1" applyAlignment="1">
      <alignment horizontal="right"/>
    </xf>
    <xf numFmtId="0" fontId="29" fillId="0" borderId="0" xfId="1" applyFont="1"/>
    <xf numFmtId="0" fontId="30" fillId="0" borderId="0" xfId="1" applyFont="1" applyAlignment="1">
      <alignment horizontal="right"/>
    </xf>
    <xf numFmtId="0" fontId="31" fillId="0" borderId="0" xfId="1" applyFont="1" applyAlignment="1">
      <alignment horizontal="right"/>
    </xf>
    <xf numFmtId="0" fontId="25" fillId="29" borderId="0" xfId="1" applyFont="1" applyFill="1" applyAlignment="1">
      <alignment horizontal="right"/>
    </xf>
    <xf numFmtId="0" fontId="25" fillId="28" borderId="0" xfId="1" applyFont="1" applyFill="1" applyAlignment="1">
      <alignment horizontal="right"/>
    </xf>
    <xf numFmtId="0" fontId="32" fillId="0" borderId="0" xfId="1" applyFont="1" applyAlignment="1">
      <alignment horizontal="right"/>
    </xf>
    <xf numFmtId="164" fontId="7" fillId="0" borderId="0" xfId="1" applyNumberFormat="1" applyFont="1" applyAlignment="1">
      <alignment horizontal="center" vertical="center"/>
    </xf>
    <xf numFmtId="164" fontId="6" fillId="17" borderId="0" xfId="1" applyNumberFormat="1" applyFill="1" applyAlignment="1">
      <alignment horizontal="center" vertical="center"/>
    </xf>
    <xf numFmtId="0" fontId="6" fillId="20" borderId="0" xfId="1" applyFill="1" applyAlignment="1">
      <alignment horizontal="center" vertical="center"/>
    </xf>
    <xf numFmtId="0" fontId="32" fillId="17" borderId="0" xfId="1" applyFont="1" applyFill="1" applyAlignment="1">
      <alignment horizontal="right"/>
    </xf>
    <xf numFmtId="0" fontId="32" fillId="19" borderId="0" xfId="1" applyFont="1" applyFill="1" applyAlignment="1">
      <alignment horizontal="right"/>
    </xf>
    <xf numFmtId="164" fontId="6" fillId="28" borderId="0" xfId="1" applyNumberFormat="1" applyFill="1" applyAlignment="1">
      <alignment horizontal="center" vertical="center"/>
    </xf>
    <xf numFmtId="0" fontId="32" fillId="28" borderId="0" xfId="1" applyFont="1" applyFill="1" applyAlignment="1">
      <alignment horizontal="right"/>
    </xf>
    <xf numFmtId="0" fontId="6" fillId="19" borderId="0" xfId="1" applyFill="1" applyAlignment="1">
      <alignment horizontal="center" vertical="center"/>
    </xf>
    <xf numFmtId="0" fontId="32" fillId="34" borderId="0" xfId="1" applyFont="1" applyFill="1" applyAlignment="1">
      <alignment horizontal="right"/>
    </xf>
    <xf numFmtId="0" fontId="38" fillId="0" borderId="0" xfId="1" applyFont="1"/>
    <xf numFmtId="0" fontId="32" fillId="0" borderId="4" xfId="1" applyFont="1" applyBorder="1" applyAlignment="1">
      <alignment horizontal="right"/>
    </xf>
    <xf numFmtId="0" fontId="32" fillId="18" borderId="0" xfId="1" applyFont="1" applyFill="1" applyAlignment="1">
      <alignment horizontal="right"/>
    </xf>
    <xf numFmtId="0" fontId="37" fillId="31" borderId="0" xfId="1" applyFont="1" applyFill="1" applyAlignment="1">
      <alignment horizontal="right"/>
    </xf>
    <xf numFmtId="0" fontId="32" fillId="36" borderId="0" xfId="1" applyFont="1" applyFill="1" applyAlignment="1">
      <alignment horizontal="right"/>
    </xf>
    <xf numFmtId="0" fontId="32" fillId="30" borderId="0" xfId="1" applyFont="1" applyFill="1" applyAlignment="1">
      <alignment horizontal="right"/>
    </xf>
    <xf numFmtId="0" fontId="17" fillId="0" borderId="0" xfId="1" applyFont="1"/>
    <xf numFmtId="0" fontId="10" fillId="0" borderId="0" xfId="1" applyFont="1" applyAlignment="1">
      <alignment horizontal="left"/>
    </xf>
    <xf numFmtId="0" fontId="6" fillId="0" borderId="0" xfId="1" applyAlignment="1">
      <alignment horizontal="right"/>
    </xf>
    <xf numFmtId="0" fontId="39" fillId="0" borderId="0" xfId="1" applyFont="1" applyAlignment="1">
      <alignment horizontal="right"/>
    </xf>
    <xf numFmtId="0" fontId="40" fillId="0" borderId="0" xfId="1" applyFont="1" applyAlignment="1">
      <alignment horizontal="center" vertical="center"/>
    </xf>
    <xf numFmtId="0" fontId="41" fillId="0" borderId="0" xfId="1" applyFont="1" applyAlignment="1">
      <alignment horizontal="center" vertical="center"/>
    </xf>
    <xf numFmtId="0" fontId="25" fillId="0" borderId="0" xfId="1" applyFont="1" applyAlignment="1">
      <alignment horizontal="center" vertical="center"/>
    </xf>
    <xf numFmtId="0" fontId="25" fillId="19" borderId="0" xfId="1" applyFont="1" applyFill="1" applyAlignment="1">
      <alignment horizontal="center" vertical="center"/>
    </xf>
    <xf numFmtId="0" fontId="25" fillId="0" borderId="2" xfId="1" applyFont="1" applyBorder="1" applyAlignment="1">
      <alignment horizontal="center" vertical="center"/>
    </xf>
    <xf numFmtId="0" fontId="25" fillId="0" borderId="6" xfId="1" applyFont="1" applyBorder="1" applyAlignment="1">
      <alignment horizontal="center" vertical="center"/>
    </xf>
    <xf numFmtId="0" fontId="25" fillId="0" borderId="3" xfId="1" applyFont="1" applyBorder="1" applyAlignment="1">
      <alignment horizontal="center" vertical="center"/>
    </xf>
    <xf numFmtId="165" fontId="40" fillId="0" borderId="0" xfId="1" applyNumberFormat="1" applyFont="1" applyAlignment="1">
      <alignment horizontal="center" vertical="center"/>
    </xf>
    <xf numFmtId="0" fontId="40" fillId="0" borderId="0" xfId="1" applyFont="1"/>
    <xf numFmtId="0" fontId="32" fillId="21" borderId="0" xfId="1" applyFont="1" applyFill="1" applyAlignment="1">
      <alignment horizontal="center" vertical="center"/>
    </xf>
    <xf numFmtId="0" fontId="32" fillId="0" borderId="0" xfId="1" applyFont="1" applyAlignment="1">
      <alignment horizontal="center" vertical="center"/>
    </xf>
    <xf numFmtId="165" fontId="20" fillId="16" borderId="0" xfId="1" applyNumberFormat="1" applyFont="1" applyFill="1" applyAlignment="1">
      <alignment horizontal="center" vertical="center"/>
    </xf>
    <xf numFmtId="165" fontId="20" fillId="19" borderId="0" xfId="1" applyNumberFormat="1" applyFont="1" applyFill="1" applyAlignment="1">
      <alignment horizontal="center" vertical="center"/>
    </xf>
    <xf numFmtId="0" fontId="6" fillId="22" borderId="0" xfId="1" applyFill="1" applyAlignment="1">
      <alignment horizontal="center" vertical="center"/>
    </xf>
    <xf numFmtId="165" fontId="20" fillId="17" borderId="0" xfId="1" applyNumberFormat="1" applyFont="1" applyFill="1" applyAlignment="1">
      <alignment horizontal="center" vertical="center"/>
    </xf>
    <xf numFmtId="0" fontId="45" fillId="0" borderId="0" xfId="1" applyFont="1" applyAlignment="1">
      <alignment horizontal="center"/>
    </xf>
    <xf numFmtId="165" fontId="46" fillId="0" borderId="0" xfId="1" applyNumberFormat="1" applyFont="1" applyAlignment="1">
      <alignment horizontal="center"/>
    </xf>
    <xf numFmtId="165" fontId="45" fillId="0" borderId="0" xfId="1" applyNumberFormat="1" applyFont="1" applyAlignment="1">
      <alignment horizontal="center"/>
    </xf>
    <xf numFmtId="165" fontId="20" fillId="0" borderId="0" xfId="1" applyNumberFormat="1" applyFont="1"/>
    <xf numFmtId="0" fontId="37" fillId="18" borderId="0" xfId="1" applyFont="1" applyFill="1" applyAlignment="1">
      <alignment horizontal="right"/>
    </xf>
    <xf numFmtId="0" fontId="47" fillId="18" borderId="0" xfId="1" applyFont="1" applyFill="1" applyAlignment="1">
      <alignment horizontal="right"/>
    </xf>
    <xf numFmtId="165" fontId="48" fillId="0" borderId="0" xfId="1" applyNumberFormat="1" applyFont="1"/>
    <xf numFmtId="0" fontId="49" fillId="0" borderId="0" xfId="1" applyFont="1" applyAlignment="1">
      <alignment horizontal="left"/>
    </xf>
    <xf numFmtId="0" fontId="40" fillId="0" borderId="0" xfId="1" applyFont="1" applyAlignment="1">
      <alignment horizontal="center"/>
    </xf>
    <xf numFmtId="0" fontId="32" fillId="16" borderId="0" xfId="1" applyFont="1" applyFill="1" applyAlignment="1">
      <alignment horizontal="right"/>
    </xf>
    <xf numFmtId="0" fontId="32" fillId="37" borderId="0" xfId="1" applyFont="1" applyFill="1" applyAlignment="1">
      <alignment horizontal="right"/>
    </xf>
    <xf numFmtId="0" fontId="51" fillId="0" borderId="0" xfId="1" applyFont="1" applyAlignment="1">
      <alignment horizontal="right"/>
    </xf>
    <xf numFmtId="0" fontId="52" fillId="0" borderId="0" xfId="1" applyFont="1" applyAlignment="1">
      <alignment horizontal="right"/>
    </xf>
    <xf numFmtId="0" fontId="18" fillId="0" borderId="0" xfId="3" applyFont="1" applyAlignment="1">
      <alignment horizontal="center" vertical="center"/>
    </xf>
    <xf numFmtId="0" fontId="53" fillId="0" borderId="0" xfId="3" applyFont="1" applyAlignment="1">
      <alignment horizontal="center" vertical="center"/>
    </xf>
    <xf numFmtId="0" fontId="1" fillId="0" borderId="0" xfId="3"/>
    <xf numFmtId="0" fontId="55" fillId="0" borderId="12" xfId="3" applyFont="1" applyBorder="1" applyAlignment="1">
      <alignment horizontal="center" vertical="center"/>
    </xf>
    <xf numFmtId="0" fontId="55" fillId="0" borderId="0" xfId="3" applyFont="1" applyAlignment="1">
      <alignment horizontal="center" vertical="center"/>
    </xf>
    <xf numFmtId="0" fontId="55" fillId="0" borderId="20" xfId="3" applyFont="1" applyBorder="1" applyAlignment="1">
      <alignment horizontal="center" vertical="center"/>
    </xf>
    <xf numFmtId="0" fontId="1" fillId="0" borderId="0" xfId="3" applyAlignment="1">
      <alignment horizontal="center" vertical="center"/>
    </xf>
    <xf numFmtId="0" fontId="18" fillId="0" borderId="0" xfId="1" applyFont="1"/>
    <xf numFmtId="165" fontId="20" fillId="0" borderId="12" xfId="1" applyNumberFormat="1" applyFont="1" applyBorder="1" applyAlignment="1">
      <alignment horizontal="center" vertical="center"/>
    </xf>
    <xf numFmtId="0" fontId="6" fillId="0" borderId="13" xfId="1" applyBorder="1" applyAlignment="1">
      <alignment horizontal="center" vertical="center"/>
    </xf>
    <xf numFmtId="0" fontId="6" fillId="0" borderId="17" xfId="1" applyBorder="1" applyAlignment="1">
      <alignment horizontal="center" vertical="center"/>
    </xf>
    <xf numFmtId="165" fontId="20" fillId="0" borderId="20" xfId="1" applyNumberFormat="1" applyFont="1" applyBorder="1" applyAlignment="1">
      <alignment horizontal="center" vertical="center"/>
    </xf>
    <xf numFmtId="0" fontId="1" fillId="0" borderId="0" xfId="11"/>
    <xf numFmtId="0" fontId="66" fillId="0" borderId="0" xfId="11" applyFont="1" applyAlignment="1">
      <alignment horizontal="center" vertical="center"/>
    </xf>
    <xf numFmtId="0" fontId="10" fillId="0" borderId="0" xfId="1" applyFont="1" applyAlignment="1">
      <alignment horizontal="center"/>
    </xf>
    <xf numFmtId="165" fontId="20" fillId="0" borderId="34" xfId="1" applyNumberFormat="1" applyFont="1" applyBorder="1"/>
    <xf numFmtId="165" fontId="20" fillId="19" borderId="34" xfId="1" applyNumberFormat="1" applyFont="1" applyFill="1" applyBorder="1"/>
    <xf numFmtId="0" fontId="6" fillId="0" borderId="34" xfId="1" applyBorder="1"/>
    <xf numFmtId="0" fontId="38" fillId="0" borderId="0" xfId="1" applyFont="1" applyAlignment="1">
      <alignment horizontal="center"/>
    </xf>
    <xf numFmtId="165" fontId="20" fillId="16" borderId="0" xfId="1" applyNumberFormat="1" applyFont="1" applyFill="1"/>
    <xf numFmtId="165" fontId="20" fillId="19" borderId="0" xfId="1" applyNumberFormat="1" applyFont="1" applyFill="1"/>
    <xf numFmtId="0" fontId="6" fillId="29" borderId="0" xfId="1" applyFill="1"/>
    <xf numFmtId="0" fontId="6" fillId="19" borderId="0" xfId="1" applyFill="1"/>
    <xf numFmtId="165" fontId="20" fillId="17" borderId="0" xfId="1" applyNumberFormat="1" applyFont="1" applyFill="1"/>
    <xf numFmtId="165" fontId="20" fillId="0" borderId="12" xfId="1" applyNumberFormat="1" applyFont="1" applyBorder="1"/>
    <xf numFmtId="165" fontId="20" fillId="19" borderId="12" xfId="1" applyNumberFormat="1" applyFont="1" applyFill="1" applyBorder="1"/>
    <xf numFmtId="0" fontId="6" fillId="0" borderId="12" xfId="1" applyBorder="1"/>
    <xf numFmtId="0" fontId="6" fillId="0" borderId="9" xfId="1" applyBorder="1"/>
    <xf numFmtId="0" fontId="32" fillId="47" borderId="0" xfId="1" applyFont="1" applyFill="1" applyAlignment="1">
      <alignment horizontal="right"/>
    </xf>
    <xf numFmtId="165" fontId="20" fillId="0" borderId="20" xfId="1" applyNumberFormat="1" applyFont="1" applyBorder="1"/>
    <xf numFmtId="165" fontId="20" fillId="19" borderId="20" xfId="1" applyNumberFormat="1" applyFont="1" applyFill="1" applyBorder="1"/>
    <xf numFmtId="0" fontId="6" fillId="0" borderId="21" xfId="1" applyBorder="1"/>
    <xf numFmtId="0" fontId="32" fillId="17" borderId="50" xfId="1" applyFont="1" applyFill="1" applyBorder="1" applyAlignment="1">
      <alignment horizontal="right"/>
    </xf>
    <xf numFmtId="0" fontId="36" fillId="31" borderId="53" xfId="1" applyFont="1" applyFill="1" applyBorder="1" applyAlignment="1">
      <alignment horizontal="right"/>
    </xf>
    <xf numFmtId="0" fontId="10" fillId="0" borderId="0" xfId="1" applyFont="1" applyAlignment="1">
      <alignment horizontal="center" vertical="center"/>
    </xf>
    <xf numFmtId="0" fontId="72" fillId="0" borderId="0" xfId="1" applyFont="1" applyAlignment="1">
      <alignment horizontal="center" vertical="center"/>
    </xf>
    <xf numFmtId="0" fontId="38" fillId="0" borderId="0" xfId="1" applyFont="1" applyAlignment="1">
      <alignment horizontal="center" vertical="center"/>
    </xf>
    <xf numFmtId="0" fontId="32" fillId="0" borderId="12" xfId="1" applyFont="1" applyBorder="1" applyAlignment="1">
      <alignment horizontal="center" vertical="center"/>
    </xf>
    <xf numFmtId="0" fontId="32" fillId="16" borderId="12" xfId="1" applyFont="1" applyFill="1" applyBorder="1" applyAlignment="1">
      <alignment horizontal="center" vertical="center"/>
    </xf>
    <xf numFmtId="0" fontId="32" fillId="19" borderId="12" xfId="1" applyFont="1" applyFill="1" applyBorder="1" applyAlignment="1">
      <alignment horizontal="center" vertical="center"/>
    </xf>
    <xf numFmtId="0" fontId="52" fillId="0" borderId="0" xfId="1" applyFont="1" applyAlignment="1">
      <alignment horizontal="center" vertical="center"/>
    </xf>
    <xf numFmtId="0" fontId="32" fillId="0" borderId="48" xfId="1" applyFont="1" applyBorder="1" applyAlignment="1">
      <alignment horizontal="center" vertical="center"/>
    </xf>
    <xf numFmtId="0" fontId="32" fillId="16" borderId="0" xfId="1" applyFont="1" applyFill="1" applyAlignment="1">
      <alignment horizontal="center" vertical="center"/>
    </xf>
    <xf numFmtId="0" fontId="32" fillId="15" borderId="20" xfId="1" applyFont="1" applyFill="1" applyBorder="1" applyAlignment="1">
      <alignment horizontal="center" vertical="center"/>
    </xf>
    <xf numFmtId="0" fontId="32" fillId="0" borderId="49" xfId="1" applyFont="1" applyBorder="1" applyAlignment="1">
      <alignment horizontal="center" vertical="center"/>
    </xf>
    <xf numFmtId="0" fontId="32" fillId="0" borderId="34" xfId="1" applyFont="1" applyBorder="1" applyAlignment="1">
      <alignment horizontal="center" vertical="center"/>
    </xf>
    <xf numFmtId="0" fontId="32" fillId="17" borderId="0" xfId="1" applyFont="1" applyFill="1" applyAlignment="1">
      <alignment horizontal="center" vertical="center"/>
    </xf>
    <xf numFmtId="0" fontId="32" fillId="0" borderId="20" xfId="1" applyFont="1" applyBorder="1" applyAlignment="1">
      <alignment horizontal="center" vertical="center"/>
    </xf>
    <xf numFmtId="0" fontId="6" fillId="0" borderId="12" xfId="1" applyBorder="1" applyAlignment="1">
      <alignment horizontal="center" vertical="center"/>
    </xf>
    <xf numFmtId="0" fontId="10" fillId="0" borderId="0" xfId="1" applyFont="1" applyAlignment="1">
      <alignment horizontal="center" vertical="center" wrapText="1"/>
    </xf>
    <xf numFmtId="0" fontId="38" fillId="19" borderId="0" xfId="1" applyFont="1" applyFill="1" applyAlignment="1">
      <alignment horizontal="center" vertical="center"/>
    </xf>
    <xf numFmtId="0" fontId="6" fillId="0" borderId="63" xfId="1" applyBorder="1" applyAlignment="1">
      <alignment horizontal="center" vertical="center"/>
    </xf>
    <xf numFmtId="0" fontId="38" fillId="0" borderId="20" xfId="1" applyFont="1" applyBorder="1" applyAlignment="1">
      <alignment horizontal="center" vertical="center"/>
    </xf>
    <xf numFmtId="0" fontId="6" fillId="47" borderId="0" xfId="1" applyFill="1" applyAlignment="1">
      <alignment horizontal="center" vertical="center"/>
    </xf>
    <xf numFmtId="0" fontId="6" fillId="19" borderId="0" xfId="1" applyFill="1" applyAlignment="1">
      <alignment horizontal="center"/>
    </xf>
    <xf numFmtId="0" fontId="6" fillId="0" borderId="0" xfId="1" applyAlignment="1">
      <alignment horizontal="left" vertical="center"/>
    </xf>
    <xf numFmtId="0" fontId="38" fillId="0" borderId="12" xfId="1" applyFont="1" applyBorder="1" applyAlignment="1">
      <alignment horizontal="center" vertical="center"/>
    </xf>
    <xf numFmtId="0" fontId="32" fillId="0" borderId="64" xfId="1" applyFont="1" applyBorder="1" applyAlignment="1">
      <alignment horizontal="center" vertical="center"/>
    </xf>
    <xf numFmtId="0" fontId="25" fillId="0" borderId="7" xfId="1" applyFont="1" applyBorder="1" applyAlignment="1">
      <alignment horizontal="right"/>
    </xf>
    <xf numFmtId="0" fontId="6" fillId="0" borderId="20" xfId="1" applyBorder="1"/>
    <xf numFmtId="0" fontId="83" fillId="0" borderId="0" xfId="1" applyFont="1" applyAlignment="1">
      <alignment horizontal="right"/>
    </xf>
    <xf numFmtId="164" fontId="6" fillId="47" borderId="0" xfId="1" applyNumberFormat="1" applyFill="1" applyAlignment="1">
      <alignment horizontal="center" vertical="center"/>
    </xf>
    <xf numFmtId="0" fontId="25" fillId="16" borderId="0" xfId="1" applyFont="1" applyFill="1" applyAlignment="1">
      <alignment horizontal="center" vertical="center"/>
    </xf>
    <xf numFmtId="0" fontId="86" fillId="0" borderId="0" xfId="1" applyFont="1" applyAlignment="1">
      <alignment horizontal="center" vertical="center"/>
    </xf>
    <xf numFmtId="164" fontId="13" fillId="0" borderId="0" xfId="1" applyNumberFormat="1" applyFont="1"/>
    <xf numFmtId="164" fontId="13" fillId="19" borderId="0" xfId="1" applyNumberFormat="1" applyFont="1" applyFill="1"/>
    <xf numFmtId="0" fontId="14" fillId="0" borderId="0" xfId="1" applyFont="1" applyAlignment="1">
      <alignment horizontal="center"/>
    </xf>
    <xf numFmtId="164" fontId="12" fillId="0" borderId="0" xfId="1" applyNumberFormat="1" applyFont="1"/>
    <xf numFmtId="0" fontId="9" fillId="0" borderId="0" xfId="1" applyFont="1" applyAlignment="1">
      <alignment horizontal="center"/>
    </xf>
    <xf numFmtId="164" fontId="88" fillId="0" borderId="0" xfId="1" applyNumberFormat="1" applyFont="1"/>
    <xf numFmtId="164" fontId="10" fillId="0" borderId="20" xfId="1" applyNumberFormat="1" applyFont="1" applyBorder="1"/>
    <xf numFmtId="164" fontId="91" fillId="0" borderId="0" xfId="1" applyNumberFormat="1" applyFont="1"/>
    <xf numFmtId="0" fontId="1" fillId="0" borderId="0" xfId="7"/>
    <xf numFmtId="0" fontId="92" fillId="0" borderId="0" xfId="7" applyFont="1" applyAlignment="1">
      <alignment horizontal="right"/>
    </xf>
    <xf numFmtId="0" fontId="45" fillId="0" borderId="0" xfId="1" applyFont="1" applyAlignment="1">
      <alignment horizontal="center" vertical="center"/>
    </xf>
    <xf numFmtId="165" fontId="45" fillId="0" borderId="0" xfId="1" applyNumberFormat="1" applyFont="1" applyAlignment="1">
      <alignment horizontal="center" vertical="center"/>
    </xf>
    <xf numFmtId="164" fontId="6" fillId="16" borderId="0" xfId="1" applyNumberFormat="1" applyFill="1" applyAlignment="1">
      <alignment horizontal="center" vertical="center"/>
    </xf>
    <xf numFmtId="0" fontId="6" fillId="47" borderId="0" xfId="1" applyFill="1"/>
    <xf numFmtId="165" fontId="16" fillId="0" borderId="0" xfId="1" applyNumberFormat="1" applyFont="1" applyAlignment="1">
      <alignment horizontal="center" vertical="center"/>
    </xf>
    <xf numFmtId="0" fontId="51" fillId="0" borderId="0" xfId="1" applyFont="1" applyAlignment="1">
      <alignment horizontal="center" vertical="center"/>
    </xf>
    <xf numFmtId="165" fontId="20" fillId="0" borderId="15" xfId="1" applyNumberFormat="1" applyFont="1" applyBorder="1" applyAlignment="1">
      <alignment horizontal="center" vertical="center"/>
    </xf>
    <xf numFmtId="165" fontId="20" fillId="0" borderId="23" xfId="1" applyNumberFormat="1" applyFont="1" applyBorder="1" applyAlignment="1">
      <alignment horizontal="center" vertical="center"/>
    </xf>
    <xf numFmtId="0" fontId="81" fillId="0" borderId="0" xfId="1" applyFont="1" applyAlignment="1">
      <alignment horizontal="center" vertical="center"/>
    </xf>
    <xf numFmtId="0" fontId="32" fillId="19" borderId="0" xfId="1" applyFont="1" applyFill="1" applyAlignment="1">
      <alignment horizontal="center" vertical="center"/>
    </xf>
    <xf numFmtId="0" fontId="32" fillId="0" borderId="50" xfId="1" applyFont="1" applyBorder="1" applyAlignment="1">
      <alignment horizontal="center" vertical="center"/>
    </xf>
    <xf numFmtId="0" fontId="32" fillId="0" borderId="52" xfId="1" applyFont="1" applyBorder="1" applyAlignment="1">
      <alignment horizontal="center" vertical="center"/>
    </xf>
    <xf numFmtId="0" fontId="32" fillId="0" borderId="53" xfId="1" applyFont="1" applyBorder="1" applyAlignment="1">
      <alignment horizontal="center" vertical="center"/>
    </xf>
    <xf numFmtId="0" fontId="32" fillId="0" borderId="67" xfId="1" applyFont="1" applyBorder="1" applyAlignment="1">
      <alignment horizontal="center" vertical="center"/>
    </xf>
    <xf numFmtId="0" fontId="32" fillId="0" borderId="66" xfId="1" applyFont="1" applyBorder="1" applyAlignment="1">
      <alignment horizontal="center" vertical="center"/>
    </xf>
    <xf numFmtId="0" fontId="32" fillId="48" borderId="0" xfId="1" applyFont="1" applyFill="1" applyAlignment="1">
      <alignment horizontal="center" vertical="center"/>
    </xf>
    <xf numFmtId="0" fontId="32" fillId="0" borderId="7" xfId="1" applyFont="1" applyBorder="1" applyAlignment="1">
      <alignment horizontal="center" vertical="center"/>
    </xf>
    <xf numFmtId="0" fontId="7" fillId="0" borderId="53" xfId="1" applyFont="1" applyBorder="1" applyAlignment="1">
      <alignment horizontal="center" vertical="center"/>
    </xf>
    <xf numFmtId="0" fontId="37" fillId="30" borderId="0" xfId="1" applyFont="1" applyFill="1" applyAlignment="1">
      <alignment horizontal="center" vertical="center"/>
    </xf>
    <xf numFmtId="0" fontId="104" fillId="0" borderId="0" xfId="1" applyFont="1" applyAlignment="1">
      <alignment horizontal="center" vertical="center"/>
    </xf>
    <xf numFmtId="0" fontId="32" fillId="36" borderId="0" xfId="1" applyFont="1" applyFill="1" applyAlignment="1">
      <alignment horizontal="center" vertical="center"/>
    </xf>
    <xf numFmtId="0" fontId="32" fillId="17" borderId="33" xfId="1" applyFont="1" applyFill="1" applyBorder="1" applyAlignment="1">
      <alignment horizontal="center" vertical="center"/>
    </xf>
    <xf numFmtId="0" fontId="32" fillId="29" borderId="0" xfId="1" applyFont="1" applyFill="1" applyAlignment="1">
      <alignment horizontal="center" vertical="center"/>
    </xf>
    <xf numFmtId="0" fontId="32" fillId="47" borderId="66" xfId="1" applyFont="1" applyFill="1" applyBorder="1" applyAlignment="1">
      <alignment horizontal="center" vertical="center"/>
    </xf>
    <xf numFmtId="0" fontId="79" fillId="0" borderId="0" xfId="1" applyFont="1" applyAlignment="1">
      <alignment horizontal="center" vertical="center"/>
    </xf>
    <xf numFmtId="0" fontId="52" fillId="0" borderId="0" xfId="1" applyFont="1" applyAlignment="1">
      <alignment horizontal="center"/>
    </xf>
    <xf numFmtId="0" fontId="32" fillId="47" borderId="0" xfId="1" applyFont="1" applyFill="1" applyAlignment="1">
      <alignment horizontal="center" vertical="center"/>
    </xf>
    <xf numFmtId="0" fontId="14" fillId="0" borderId="0" xfId="1" applyFont="1" applyAlignment="1">
      <alignment horizontal="center" vertical="center"/>
    </xf>
    <xf numFmtId="0" fontId="17" fillId="0" borderId="0" xfId="1" applyFont="1" applyAlignment="1">
      <alignment horizontal="center" vertical="center"/>
    </xf>
    <xf numFmtId="164" fontId="6" fillId="37" borderId="0" xfId="1" applyNumberFormat="1" applyFill="1" applyAlignment="1">
      <alignment horizontal="center" vertical="center"/>
    </xf>
    <xf numFmtId="0" fontId="107" fillId="0" borderId="0" xfId="1" applyFont="1"/>
    <xf numFmtId="0" fontId="109" fillId="0" borderId="0" xfId="10" applyFont="1" applyAlignment="1">
      <alignment horizontal="center" vertical="center"/>
    </xf>
    <xf numFmtId="0" fontId="1" fillId="0" borderId="0" xfId="10"/>
    <xf numFmtId="0" fontId="66" fillId="0" borderId="0" xfId="10" applyFont="1" applyAlignment="1">
      <alignment horizontal="center" vertical="center"/>
    </xf>
    <xf numFmtId="0" fontId="64" fillId="0" borderId="0" xfId="1" applyFont="1" applyAlignment="1">
      <alignment horizontal="center" vertical="center"/>
    </xf>
    <xf numFmtId="164" fontId="7" fillId="0" borderId="0" xfId="1" applyNumberFormat="1" applyFont="1"/>
    <xf numFmtId="165" fontId="20" fillId="47" borderId="0" xfId="1" applyNumberFormat="1" applyFont="1" applyFill="1" applyAlignment="1">
      <alignment horizontal="center" vertical="center"/>
    </xf>
    <xf numFmtId="0" fontId="21" fillId="0" borderId="0" xfId="1" applyFont="1" applyAlignment="1">
      <alignment horizontal="right"/>
    </xf>
    <xf numFmtId="0" fontId="84" fillId="18" borderId="0" xfId="1" applyFont="1" applyFill="1" applyAlignment="1">
      <alignment horizontal="right"/>
    </xf>
    <xf numFmtId="0" fontId="25" fillId="0" borderId="6" xfId="1" applyFont="1" applyBorder="1" applyAlignment="1">
      <alignment horizontal="right"/>
    </xf>
    <xf numFmtId="0" fontId="25" fillId="0" borderId="3" xfId="1" applyFont="1" applyBorder="1" applyAlignment="1">
      <alignment horizontal="right"/>
    </xf>
    <xf numFmtId="0" fontId="25" fillId="15" borderId="0" xfId="1" applyFont="1" applyFill="1" applyAlignment="1">
      <alignment horizontal="right"/>
    </xf>
    <xf numFmtId="0" fontId="25" fillId="19" borderId="2" xfId="1" applyFont="1" applyFill="1" applyBorder="1" applyAlignment="1">
      <alignment horizontal="right"/>
    </xf>
    <xf numFmtId="165" fontId="20" fillId="34" borderId="0" xfId="1" applyNumberFormat="1" applyFont="1" applyFill="1" applyAlignment="1">
      <alignment horizontal="center" vertical="center"/>
    </xf>
    <xf numFmtId="0" fontId="9" fillId="19" borderId="0" xfId="1" applyFont="1" applyFill="1" applyAlignment="1">
      <alignment horizontal="center" vertical="center"/>
    </xf>
    <xf numFmtId="0" fontId="9" fillId="0" borderId="0" xfId="1" applyFont="1" applyAlignment="1">
      <alignment horizontal="center" vertical="center"/>
    </xf>
    <xf numFmtId="0" fontId="22" fillId="47" borderId="0" xfId="1" applyFont="1" applyFill="1" applyAlignment="1">
      <alignment horizontal="center" vertical="center"/>
    </xf>
    <xf numFmtId="0" fontId="6" fillId="17" borderId="8" xfId="1" applyFill="1" applyBorder="1" applyAlignment="1">
      <alignment horizontal="center" vertical="center"/>
    </xf>
    <xf numFmtId="0" fontId="7" fillId="19" borderId="0" xfId="1" applyFont="1" applyFill="1" applyAlignment="1">
      <alignment horizontal="center" vertical="center"/>
    </xf>
    <xf numFmtId="0" fontId="7" fillId="0" borderId="6" xfId="1" applyFont="1" applyBorder="1" applyAlignment="1">
      <alignment horizontal="center" vertical="center"/>
    </xf>
    <xf numFmtId="164" fontId="10" fillId="0" borderId="7" xfId="1" applyNumberFormat="1" applyFont="1" applyBorder="1"/>
    <xf numFmtId="164" fontId="10" fillId="0" borderId="0" xfId="1" applyNumberFormat="1" applyFont="1" applyAlignment="1">
      <alignment horizontal="center"/>
    </xf>
    <xf numFmtId="164" fontId="10" fillId="17" borderId="0" xfId="1" applyNumberFormat="1" applyFont="1" applyFill="1"/>
    <xf numFmtId="0" fontId="25" fillId="16" borderId="0" xfId="1" applyFont="1" applyFill="1" applyAlignment="1">
      <alignment horizontal="right"/>
    </xf>
    <xf numFmtId="164" fontId="6" fillId="0" borderId="0" xfId="1" applyNumberFormat="1" applyAlignment="1">
      <alignment horizontal="center"/>
    </xf>
    <xf numFmtId="0" fontId="25" fillId="37" borderId="0" xfId="1" applyFont="1" applyFill="1" applyAlignment="1">
      <alignment horizontal="right"/>
    </xf>
    <xf numFmtId="0" fontId="6" fillId="15" borderId="0" xfId="1" applyFill="1"/>
    <xf numFmtId="164" fontId="10" fillId="36" borderId="0" xfId="1" applyNumberFormat="1" applyFont="1" applyFill="1"/>
    <xf numFmtId="0" fontId="26" fillId="36" borderId="0" xfId="1" applyFont="1" applyFill="1" applyAlignment="1">
      <alignment horizontal="right"/>
    </xf>
    <xf numFmtId="0" fontId="29" fillId="0" borderId="0" xfId="1" applyFont="1" applyAlignment="1">
      <alignment horizontal="center" vertical="center"/>
    </xf>
    <xf numFmtId="0" fontId="6" fillId="17" borderId="0" xfId="1" applyFill="1" applyAlignment="1">
      <alignment horizontal="center" vertical="center"/>
    </xf>
    <xf numFmtId="0" fontId="25" fillId="0" borderId="2" xfId="1" applyFont="1" applyBorder="1" applyAlignment="1">
      <alignment horizontal="right"/>
    </xf>
    <xf numFmtId="0" fontId="7" fillId="0" borderId="18" xfId="1" applyFont="1" applyBorder="1" applyAlignment="1">
      <alignment horizontal="center" vertical="center"/>
    </xf>
    <xf numFmtId="0" fontId="25" fillId="0" borderId="18" xfId="1" applyFont="1" applyBorder="1" applyAlignment="1">
      <alignment horizontal="right"/>
    </xf>
    <xf numFmtId="0" fontId="25" fillId="29" borderId="18" xfId="1" applyFont="1" applyFill="1" applyBorder="1" applyAlignment="1">
      <alignment horizontal="right"/>
    </xf>
    <xf numFmtId="0" fontId="25" fillId="30" borderId="18" xfId="1" applyFont="1" applyFill="1" applyBorder="1" applyAlignment="1">
      <alignment horizontal="right"/>
    </xf>
    <xf numFmtId="0" fontId="25" fillId="36" borderId="18" xfId="1" applyFont="1" applyFill="1" applyBorder="1" applyAlignment="1">
      <alignment horizontal="right"/>
    </xf>
    <xf numFmtId="0" fontId="25" fillId="30" borderId="0" xfId="1" applyFont="1" applyFill="1" applyAlignment="1">
      <alignment horizontal="right"/>
    </xf>
    <xf numFmtId="0" fontId="25" fillId="19" borderId="18" xfId="1" applyFont="1" applyFill="1" applyBorder="1" applyAlignment="1">
      <alignment horizontal="right"/>
    </xf>
    <xf numFmtId="0" fontId="25" fillId="36" borderId="0" xfId="1" applyFont="1" applyFill="1" applyAlignment="1">
      <alignment horizontal="right"/>
    </xf>
    <xf numFmtId="0" fontId="25" fillId="28" borderId="18" xfId="1" applyFont="1" applyFill="1" applyBorder="1" applyAlignment="1">
      <alignment horizontal="right"/>
    </xf>
    <xf numFmtId="0" fontId="25" fillId="17" borderId="18" xfId="1" applyFont="1" applyFill="1" applyBorder="1" applyAlignment="1">
      <alignment horizontal="right"/>
    </xf>
    <xf numFmtId="164" fontId="7" fillId="0" borderId="0" xfId="1" applyNumberFormat="1" applyFont="1" applyAlignment="1">
      <alignment horizontal="center"/>
    </xf>
    <xf numFmtId="165" fontId="20" fillId="30" borderId="0" xfId="1" applyNumberFormat="1" applyFont="1" applyFill="1" applyAlignment="1">
      <alignment horizontal="center" vertical="center"/>
    </xf>
    <xf numFmtId="165" fontId="20" fillId="0" borderId="13" xfId="1" applyNumberFormat="1" applyFont="1" applyBorder="1" applyAlignment="1">
      <alignment horizontal="center" vertical="center"/>
    </xf>
    <xf numFmtId="165" fontId="20" fillId="0" borderId="17" xfId="1" applyNumberFormat="1" applyFont="1" applyBorder="1" applyAlignment="1">
      <alignment horizontal="center" vertical="center"/>
    </xf>
    <xf numFmtId="0" fontId="6" fillId="19" borderId="20" xfId="1" applyFill="1" applyBorder="1" applyAlignment="1">
      <alignment horizontal="center" vertical="center"/>
    </xf>
    <xf numFmtId="0" fontId="6" fillId="17" borderId="0" xfId="1" applyFill="1"/>
    <xf numFmtId="0" fontId="32" fillId="0" borderId="0" xfId="1" applyFont="1" applyAlignment="1">
      <alignment horizontal="center"/>
    </xf>
    <xf numFmtId="0" fontId="32" fillId="30" borderId="0" xfId="1" applyFont="1" applyFill="1" applyAlignment="1">
      <alignment horizontal="center"/>
    </xf>
    <xf numFmtId="0" fontId="73" fillId="0" borderId="0" xfId="1" applyFont="1" applyAlignment="1">
      <alignment horizontal="center"/>
    </xf>
    <xf numFmtId="0" fontId="19" fillId="0" borderId="0" xfId="1" applyFont="1" applyAlignment="1">
      <alignment horizontal="center"/>
    </xf>
    <xf numFmtId="0" fontId="20" fillId="0" borderId="0" xfId="1" applyFont="1" applyAlignment="1">
      <alignment horizontal="center" vertical="center"/>
    </xf>
    <xf numFmtId="0" fontId="7" fillId="0" borderId="20" xfId="1" applyFont="1" applyBorder="1" applyAlignment="1">
      <alignment horizontal="center" vertical="center"/>
    </xf>
    <xf numFmtId="0" fontId="7" fillId="0" borderId="21" xfId="1" applyFont="1" applyBorder="1" applyAlignment="1">
      <alignment horizontal="center" vertical="center"/>
    </xf>
    <xf numFmtId="0" fontId="38" fillId="28" borderId="7" xfId="1" applyFont="1" applyFill="1" applyBorder="1" applyAlignment="1">
      <alignment horizontal="center" vertical="center"/>
    </xf>
    <xf numFmtId="0" fontId="32" fillId="48" borderId="0" xfId="1" applyFont="1" applyFill="1" applyAlignment="1">
      <alignment horizontal="right"/>
    </xf>
    <xf numFmtId="165" fontId="20" fillId="19" borderId="7" xfId="1" applyNumberFormat="1" applyFont="1" applyFill="1" applyBorder="1"/>
    <xf numFmtId="165" fontId="20" fillId="0" borderId="7" xfId="1" applyNumberFormat="1" applyFont="1" applyBorder="1"/>
    <xf numFmtId="0" fontId="32" fillId="19" borderId="2" xfId="1" applyFont="1" applyFill="1" applyBorder="1" applyAlignment="1">
      <alignment horizontal="right"/>
    </xf>
    <xf numFmtId="0" fontId="121" fillId="30" borderId="0" xfId="1" applyFont="1" applyFill="1" applyAlignment="1">
      <alignment horizontal="right"/>
    </xf>
    <xf numFmtId="0" fontId="25" fillId="48" borderId="0" xfId="1" applyFont="1" applyFill="1" applyAlignment="1">
      <alignment horizontal="right"/>
    </xf>
    <xf numFmtId="0" fontId="25" fillId="0" borderId="8" xfId="1" applyFont="1" applyBorder="1" applyAlignment="1">
      <alignment horizontal="right"/>
    </xf>
    <xf numFmtId="0" fontId="25" fillId="0" borderId="9" xfId="1" applyFont="1" applyBorder="1" applyAlignment="1">
      <alignment horizontal="right"/>
    </xf>
    <xf numFmtId="0" fontId="25" fillId="19" borderId="6" xfId="1" applyFont="1" applyFill="1" applyBorder="1" applyAlignment="1">
      <alignment horizontal="right"/>
    </xf>
    <xf numFmtId="0" fontId="25" fillId="19" borderId="3" xfId="1" applyFont="1" applyFill="1" applyBorder="1" applyAlignment="1">
      <alignment horizontal="right"/>
    </xf>
    <xf numFmtId="0" fontId="25" fillId="16" borderId="2" xfId="1" applyFont="1" applyFill="1" applyBorder="1" applyAlignment="1">
      <alignment horizontal="right"/>
    </xf>
    <xf numFmtId="165" fontId="20" fillId="28" borderId="0" xfId="1" applyNumberFormat="1" applyFont="1" applyFill="1"/>
    <xf numFmtId="0" fontId="25" fillId="47" borderId="0" xfId="1" applyFont="1" applyFill="1" applyAlignment="1">
      <alignment horizontal="right"/>
    </xf>
    <xf numFmtId="0" fontId="7" fillId="0" borderId="0" xfId="1" applyFont="1" applyAlignment="1">
      <alignment horizontal="right" vertical="center"/>
    </xf>
    <xf numFmtId="0" fontId="41" fillId="0" borderId="0" xfId="1" applyFont="1" applyAlignment="1">
      <alignment horizontal="right"/>
    </xf>
    <xf numFmtId="164" fontId="10" fillId="19" borderId="0" xfId="1" applyNumberFormat="1" applyFont="1" applyFill="1" applyAlignment="1">
      <alignment horizontal="center"/>
    </xf>
    <xf numFmtId="164" fontId="10" fillId="18" borderId="0" xfId="1" applyNumberFormat="1" applyFont="1" applyFill="1"/>
    <xf numFmtId="0" fontId="31" fillId="0" borderId="7" xfId="1" applyFont="1" applyBorder="1" applyAlignment="1">
      <alignment horizontal="right"/>
    </xf>
    <xf numFmtId="0" fontId="25" fillId="0" borderId="10" xfId="1" applyFont="1" applyBorder="1" applyAlignment="1">
      <alignment horizontal="right"/>
    </xf>
    <xf numFmtId="0" fontId="25" fillId="18" borderId="0" xfId="1" applyFont="1" applyFill="1" applyAlignment="1">
      <alignment horizontal="right"/>
    </xf>
    <xf numFmtId="0" fontId="125" fillId="0" borderId="0" xfId="1" applyFont="1" applyAlignment="1">
      <alignment horizontal="center" vertical="center"/>
    </xf>
    <xf numFmtId="164" fontId="10" fillId="47" borderId="0" xfId="1" applyNumberFormat="1" applyFont="1" applyFill="1"/>
    <xf numFmtId="0" fontId="32" fillId="18" borderId="0" xfId="1" applyFont="1" applyFill="1" applyAlignment="1">
      <alignment horizontal="center"/>
    </xf>
    <xf numFmtId="0" fontId="32" fillId="17" borderId="0" xfId="1" applyFont="1" applyFill="1" applyAlignment="1">
      <alignment horizontal="center"/>
    </xf>
    <xf numFmtId="0" fontId="32" fillId="36" borderId="0" xfId="1" applyFont="1" applyFill="1" applyAlignment="1">
      <alignment horizontal="center"/>
    </xf>
    <xf numFmtId="0" fontId="127" fillId="0" borderId="0" xfId="1" applyFont="1"/>
    <xf numFmtId="0" fontId="25" fillId="17" borderId="6" xfId="1" applyFont="1" applyFill="1" applyBorder="1" applyAlignment="1">
      <alignment horizontal="right"/>
    </xf>
    <xf numFmtId="0" fontId="117" fillId="0" borderId="0" xfId="1" applyFont="1" applyAlignment="1">
      <alignment horizontal="center"/>
    </xf>
    <xf numFmtId="0" fontId="25" fillId="0" borderId="0" xfId="1" applyFont="1" applyAlignment="1">
      <alignment horizontal="center"/>
    </xf>
    <xf numFmtId="165" fontId="10" fillId="19" borderId="0" xfId="1" applyNumberFormat="1" applyFont="1" applyFill="1" applyAlignment="1">
      <alignment horizontal="center"/>
    </xf>
    <xf numFmtId="165" fontId="10" fillId="0" borderId="0" xfId="1" applyNumberFormat="1" applyFont="1" applyAlignment="1">
      <alignment horizontal="center"/>
    </xf>
    <xf numFmtId="0" fontId="25" fillId="37" borderId="0" xfId="1" applyFont="1" applyFill="1" applyAlignment="1">
      <alignment horizontal="center"/>
    </xf>
    <xf numFmtId="0" fontId="25" fillId="17" borderId="0" xfId="1" applyFont="1" applyFill="1" applyAlignment="1">
      <alignment horizontal="center"/>
    </xf>
    <xf numFmtId="0" fontId="25" fillId="17" borderId="8" xfId="1" applyFont="1" applyFill="1" applyBorder="1" applyAlignment="1">
      <alignment horizontal="right"/>
    </xf>
    <xf numFmtId="0" fontId="6" fillId="0" borderId="13" xfId="1" applyBorder="1"/>
    <xf numFmtId="0" fontId="6" fillId="0" borderId="17" xfId="1" applyBorder="1"/>
    <xf numFmtId="0" fontId="25" fillId="17" borderId="9" xfId="1" applyFont="1" applyFill="1" applyBorder="1" applyAlignment="1">
      <alignment horizontal="right"/>
    </xf>
    <xf numFmtId="0" fontId="118" fillId="0" borderId="0" xfId="1" applyFont="1" applyAlignment="1">
      <alignment horizontal="center" vertical="center"/>
    </xf>
    <xf numFmtId="0" fontId="8" fillId="0" borderId="0" xfId="1" applyFont="1" applyAlignment="1">
      <alignment horizontal="center" vertical="center"/>
    </xf>
    <xf numFmtId="164" fontId="6" fillId="0" borderId="6" xfId="1" applyNumberFormat="1" applyBorder="1" applyAlignment="1">
      <alignment horizontal="center" vertical="center"/>
    </xf>
    <xf numFmtId="164" fontId="6" fillId="0" borderId="17" xfId="1" applyNumberFormat="1" applyBorder="1" applyAlignment="1">
      <alignment horizontal="center" vertical="center"/>
    </xf>
    <xf numFmtId="164" fontId="6" fillId="0" borderId="3" xfId="1" applyNumberFormat="1" applyBorder="1" applyAlignment="1">
      <alignment horizontal="center" vertical="center"/>
    </xf>
    <xf numFmtId="164" fontId="6" fillId="19" borderId="7" xfId="1" applyNumberFormat="1" applyFill="1" applyBorder="1" applyAlignment="1">
      <alignment horizontal="center" vertical="center"/>
    </xf>
    <xf numFmtId="164" fontId="6" fillId="0" borderId="12" xfId="1" applyNumberFormat="1" applyBorder="1" applyAlignment="1">
      <alignment horizontal="center" vertical="center"/>
    </xf>
    <xf numFmtId="164" fontId="6" fillId="19" borderId="3" xfId="1" applyNumberFormat="1" applyFill="1" applyBorder="1" applyAlignment="1">
      <alignment horizontal="center" vertical="center"/>
    </xf>
    <xf numFmtId="164" fontId="6" fillId="0" borderId="2" xfId="1" applyNumberFormat="1" applyBorder="1" applyAlignment="1">
      <alignment horizontal="center" vertical="center"/>
    </xf>
    <xf numFmtId="164" fontId="19" fillId="0" borderId="0" xfId="1" applyNumberFormat="1" applyFont="1" applyAlignment="1">
      <alignment horizontal="center" vertical="center"/>
    </xf>
    <xf numFmtId="0" fontId="19" fillId="0" borderId="0" xfId="1" applyFont="1"/>
    <xf numFmtId="0" fontId="37" fillId="18" borderId="0" xfId="1" applyFont="1" applyFill="1" applyAlignment="1">
      <alignment horizontal="center" vertical="center"/>
    </xf>
    <xf numFmtId="0" fontId="32" fillId="15" borderId="0" xfId="1" applyFont="1" applyFill="1" applyAlignment="1">
      <alignment horizontal="center" vertical="center"/>
    </xf>
    <xf numFmtId="0" fontId="32" fillId="0" borderId="38" xfId="1" applyFont="1" applyBorder="1" applyAlignment="1">
      <alignment horizontal="center" vertical="center"/>
    </xf>
    <xf numFmtId="0" fontId="37" fillId="31" borderId="0" xfId="1" applyFont="1" applyFill="1" applyAlignment="1">
      <alignment horizontal="center" vertical="center"/>
    </xf>
    <xf numFmtId="0" fontId="133" fillId="0" borderId="0" xfId="1" applyFont="1" applyAlignment="1">
      <alignment horizontal="center" vertical="center"/>
    </xf>
    <xf numFmtId="0" fontId="134" fillId="0" borderId="0" xfId="1" applyFont="1" applyAlignment="1">
      <alignment horizontal="center" vertical="center"/>
    </xf>
    <xf numFmtId="0" fontId="135" fillId="0" borderId="0" xfId="1" applyFont="1" applyAlignment="1">
      <alignment horizontal="center" vertical="center"/>
    </xf>
    <xf numFmtId="0" fontId="26" fillId="0" borderId="0" xfId="1" applyFont="1" applyAlignment="1">
      <alignment horizontal="center" vertical="center"/>
    </xf>
    <xf numFmtId="0" fontId="136" fillId="0" borderId="0" xfId="1" applyFont="1" applyAlignment="1">
      <alignment horizontal="center" vertical="center"/>
    </xf>
    <xf numFmtId="0" fontId="33" fillId="0" borderId="0" xfId="1" applyFont="1" applyAlignment="1">
      <alignment horizontal="center" vertical="center"/>
    </xf>
    <xf numFmtId="0" fontId="139" fillId="0" borderId="0" xfId="1" applyFont="1" applyAlignment="1">
      <alignment horizontal="center" vertical="center"/>
    </xf>
    <xf numFmtId="0" fontId="32" fillId="0" borderId="6" xfId="1" applyFont="1" applyBorder="1" applyAlignment="1">
      <alignment horizontal="right"/>
    </xf>
    <xf numFmtId="0" fontId="32" fillId="0" borderId="3" xfId="1" applyFont="1" applyBorder="1" applyAlignment="1">
      <alignment horizontal="right"/>
    </xf>
    <xf numFmtId="0" fontId="37" fillId="44" borderId="0" xfId="1" applyFont="1" applyFill="1" applyAlignment="1">
      <alignment horizontal="center" vertical="center"/>
    </xf>
    <xf numFmtId="0" fontId="32" fillId="34" borderId="0" xfId="1" applyFont="1" applyFill="1" applyAlignment="1">
      <alignment horizontal="center" vertical="center"/>
    </xf>
    <xf numFmtId="0" fontId="32" fillId="28" borderId="0" xfId="1" applyFont="1" applyFill="1" applyAlignment="1">
      <alignment horizontal="center" vertical="center"/>
    </xf>
    <xf numFmtId="0" fontId="32" fillId="0" borderId="61" xfId="1" applyFont="1" applyBorder="1" applyAlignment="1">
      <alignment horizontal="center" vertical="center"/>
    </xf>
    <xf numFmtId="0" fontId="32" fillId="37" borderId="0" xfId="1" applyFont="1" applyFill="1" applyAlignment="1">
      <alignment horizontal="center" vertical="center"/>
    </xf>
    <xf numFmtId="0" fontId="51" fillId="17" borderId="0" xfId="1" applyFont="1" applyFill="1" applyAlignment="1">
      <alignment horizontal="center" vertical="center"/>
    </xf>
    <xf numFmtId="164" fontId="6" fillId="19" borderId="0" xfId="1" applyNumberFormat="1" applyFill="1" applyAlignment="1">
      <alignment horizontal="center"/>
    </xf>
    <xf numFmtId="165" fontId="20" fillId="0" borderId="0" xfId="3" applyNumberFormat="1" applyFont="1" applyAlignment="1">
      <alignment horizontal="center" vertical="center"/>
    </xf>
    <xf numFmtId="0" fontId="37" fillId="33" borderId="0" xfId="1" applyFont="1" applyFill="1" applyAlignment="1">
      <alignment horizontal="center" vertical="center"/>
    </xf>
    <xf numFmtId="0" fontId="32" fillId="0" borderId="5" xfId="1" applyFont="1" applyBorder="1" applyAlignment="1">
      <alignment horizontal="center" vertical="center"/>
    </xf>
    <xf numFmtId="165" fontId="20" fillId="0" borderId="2" xfId="1" applyNumberFormat="1" applyFont="1" applyBorder="1" applyAlignment="1">
      <alignment horizontal="center" vertical="center"/>
    </xf>
    <xf numFmtId="165" fontId="20" fillId="0" borderId="6" xfId="1" applyNumberFormat="1" applyFont="1" applyBorder="1" applyAlignment="1">
      <alignment horizontal="center" vertical="center"/>
    </xf>
    <xf numFmtId="165" fontId="20" fillId="0" borderId="3" xfId="1" applyNumberFormat="1" applyFont="1" applyBorder="1" applyAlignment="1">
      <alignment horizontal="center" vertical="center"/>
    </xf>
    <xf numFmtId="0" fontId="55" fillId="20" borderId="20" xfId="3" applyFont="1" applyFill="1" applyBorder="1" applyAlignment="1">
      <alignment horizontal="center" vertical="center"/>
    </xf>
    <xf numFmtId="0" fontId="142" fillId="18" borderId="0" xfId="1" applyFont="1" applyFill="1" applyAlignment="1">
      <alignment horizontal="right"/>
    </xf>
    <xf numFmtId="0" fontId="89" fillId="0" borderId="0" xfId="1" applyFont="1"/>
    <xf numFmtId="0" fontId="128" fillId="0" borderId="0" xfId="1" applyFont="1" applyAlignment="1">
      <alignment horizontal="right"/>
    </xf>
    <xf numFmtId="165" fontId="137" fillId="0" borderId="0" xfId="1" applyNumberFormat="1" applyFont="1" applyAlignment="1">
      <alignment horizontal="center" vertical="center"/>
    </xf>
    <xf numFmtId="165" fontId="144" fillId="0" borderId="0" xfId="1" applyNumberFormat="1" applyFont="1" applyAlignment="1">
      <alignment horizontal="center" vertical="center"/>
    </xf>
    <xf numFmtId="1" fontId="145" fillId="0" borderId="0" xfId="1" applyNumberFormat="1" applyFont="1" applyAlignment="1">
      <alignment horizontal="center" vertical="center"/>
    </xf>
    <xf numFmtId="1" fontId="146" fillId="0" borderId="0" xfId="1" applyNumberFormat="1" applyFont="1" applyAlignment="1">
      <alignment horizontal="center" vertical="center"/>
    </xf>
    <xf numFmtId="0" fontId="51" fillId="0" borderId="74" xfId="1" applyFont="1" applyBorder="1" applyAlignment="1">
      <alignment horizontal="center" vertical="center"/>
    </xf>
    <xf numFmtId="165" fontId="20" fillId="60" borderId="76" xfId="1" applyNumberFormat="1" applyFont="1" applyFill="1" applyBorder="1" applyAlignment="1">
      <alignment horizontal="center" vertical="center"/>
    </xf>
    <xf numFmtId="0" fontId="55" fillId="0" borderId="0" xfId="1" applyFont="1" applyAlignment="1">
      <alignment horizontal="center" vertical="center"/>
    </xf>
    <xf numFmtId="0" fontId="51" fillId="30" borderId="93" xfId="1" applyFont="1" applyFill="1" applyBorder="1" applyAlignment="1">
      <alignment horizontal="center" vertical="center"/>
    </xf>
    <xf numFmtId="165" fontId="20" fillId="0" borderId="94" xfId="1" applyNumberFormat="1" applyFont="1" applyBorder="1" applyAlignment="1">
      <alignment horizontal="center" vertical="center"/>
    </xf>
    <xf numFmtId="165" fontId="20" fillId="0" borderId="7" xfId="1" applyNumberFormat="1" applyFont="1" applyBorder="1" applyAlignment="1">
      <alignment horizontal="center" vertical="center"/>
    </xf>
    <xf numFmtId="165" fontId="14" fillId="61" borderId="0" xfId="1" applyNumberFormat="1" applyFont="1" applyFill="1" applyAlignment="1">
      <alignment horizontal="center" vertical="center"/>
    </xf>
    <xf numFmtId="0" fontId="148" fillId="17" borderId="0" xfId="1" applyFont="1" applyFill="1" applyAlignment="1">
      <alignment horizontal="center" vertical="center"/>
    </xf>
    <xf numFmtId="165" fontId="55" fillId="0" borderId="0" xfId="1" applyNumberFormat="1" applyFont="1" applyAlignment="1">
      <alignment horizontal="center" vertical="center"/>
    </xf>
    <xf numFmtId="0" fontId="51" fillId="41" borderId="0" xfId="1" applyFont="1" applyFill="1" applyAlignment="1">
      <alignment horizontal="center" vertical="center"/>
    </xf>
    <xf numFmtId="0" fontId="51" fillId="15" borderId="0" xfId="1" applyFont="1" applyFill="1" applyAlignment="1">
      <alignment horizontal="center" vertical="center"/>
    </xf>
    <xf numFmtId="165" fontId="149" fillId="0" borderId="0" xfId="1" applyNumberFormat="1" applyFont="1" applyAlignment="1">
      <alignment horizontal="center" vertical="center"/>
    </xf>
    <xf numFmtId="0" fontId="51" fillId="20" borderId="0" xfId="1" applyFont="1" applyFill="1" applyAlignment="1">
      <alignment horizontal="center" vertical="center"/>
    </xf>
    <xf numFmtId="0" fontId="115" fillId="31" borderId="0" xfId="1" applyFont="1" applyFill="1" applyAlignment="1">
      <alignment horizontal="center" vertical="center"/>
    </xf>
    <xf numFmtId="0" fontId="149" fillId="0" borderId="0" xfId="1" applyFont="1" applyAlignment="1">
      <alignment horizontal="center" vertical="center"/>
    </xf>
    <xf numFmtId="0" fontId="51" fillId="24" borderId="0" xfId="1" applyFont="1" applyFill="1" applyAlignment="1">
      <alignment horizontal="center" vertical="center"/>
    </xf>
    <xf numFmtId="0" fontId="51" fillId="16" borderId="0" xfId="1" applyFont="1" applyFill="1" applyAlignment="1">
      <alignment horizontal="center" vertical="center"/>
    </xf>
    <xf numFmtId="165" fontId="20" fillId="22" borderId="0" xfId="1" applyNumberFormat="1" applyFont="1" applyFill="1" applyAlignment="1">
      <alignment horizontal="center" vertical="center"/>
    </xf>
    <xf numFmtId="0" fontId="148" fillId="0" borderId="0" xfId="1" applyFont="1" applyAlignment="1">
      <alignment horizontal="center" vertical="center"/>
    </xf>
    <xf numFmtId="0" fontId="51" fillId="30" borderId="74" xfId="1" applyFont="1" applyFill="1" applyBorder="1" applyAlignment="1">
      <alignment horizontal="center" vertical="center"/>
    </xf>
    <xf numFmtId="165" fontId="20" fillId="0" borderId="76" xfId="1" applyNumberFormat="1" applyFont="1" applyBorder="1" applyAlignment="1">
      <alignment horizontal="center" vertical="center"/>
    </xf>
    <xf numFmtId="0" fontId="148" fillId="20" borderId="0" xfId="1" applyFont="1" applyFill="1" applyAlignment="1">
      <alignment horizontal="center" vertical="center"/>
    </xf>
    <xf numFmtId="0" fontId="51" fillId="16" borderId="93" xfId="1" applyFont="1" applyFill="1" applyBorder="1" applyAlignment="1">
      <alignment horizontal="center" vertical="center"/>
    </xf>
    <xf numFmtId="165" fontId="20" fillId="0" borderId="0" xfId="1" applyNumberFormat="1" applyFont="1" applyAlignment="1">
      <alignment vertical="center"/>
    </xf>
    <xf numFmtId="165" fontId="20" fillId="20" borderId="76" xfId="1" applyNumberFormat="1" applyFont="1" applyFill="1" applyBorder="1" applyAlignment="1">
      <alignment horizontal="center" vertical="center"/>
    </xf>
    <xf numFmtId="0" fontId="148" fillId="19" borderId="93" xfId="1" applyFont="1" applyFill="1" applyBorder="1" applyAlignment="1">
      <alignment horizontal="center" vertical="center"/>
    </xf>
    <xf numFmtId="165" fontId="20" fillId="16" borderId="94" xfId="1" applyNumberFormat="1" applyFont="1" applyFill="1" applyBorder="1" applyAlignment="1">
      <alignment horizontal="center" vertical="center"/>
    </xf>
    <xf numFmtId="0" fontId="115" fillId="18" borderId="0" xfId="1" applyFont="1" applyFill="1" applyAlignment="1">
      <alignment horizontal="center" vertical="center"/>
    </xf>
    <xf numFmtId="0" fontId="51" fillId="16" borderId="87" xfId="1" applyFont="1" applyFill="1" applyBorder="1" applyAlignment="1">
      <alignment horizontal="center" vertical="center"/>
    </xf>
    <xf numFmtId="165" fontId="55" fillId="20" borderId="0" xfId="1" applyNumberFormat="1" applyFont="1" applyFill="1" applyAlignment="1">
      <alignment horizontal="center" vertical="center"/>
    </xf>
    <xf numFmtId="165" fontId="14" fillId="20" borderId="0" xfId="1" applyNumberFormat="1" applyFont="1" applyFill="1" applyAlignment="1">
      <alignment horizontal="center" vertical="center"/>
    </xf>
    <xf numFmtId="0" fontId="51" fillId="0" borderId="8" xfId="1" applyFont="1" applyBorder="1" applyAlignment="1">
      <alignment horizontal="center" vertical="center"/>
    </xf>
    <xf numFmtId="165" fontId="55" fillId="0" borderId="12" xfId="1" applyNumberFormat="1" applyFont="1" applyBorder="1" applyAlignment="1">
      <alignment horizontal="center" vertical="center"/>
    </xf>
    <xf numFmtId="165" fontId="149" fillId="0" borderId="12" xfId="1" applyNumberFormat="1" applyFont="1" applyBorder="1" applyAlignment="1">
      <alignment horizontal="center" vertical="center"/>
    </xf>
    <xf numFmtId="0" fontId="51" fillId="0" borderId="9" xfId="1" applyFont="1" applyBorder="1" applyAlignment="1">
      <alignment horizontal="center" vertical="center"/>
    </xf>
    <xf numFmtId="0" fontId="51" fillId="20" borderId="9" xfId="1" applyFont="1" applyFill="1" applyBorder="1" applyAlignment="1">
      <alignment horizontal="center" vertical="center"/>
    </xf>
    <xf numFmtId="0" fontId="51" fillId="20" borderId="10" xfId="1" applyFont="1" applyFill="1" applyBorder="1" applyAlignment="1">
      <alignment horizontal="center" vertical="center"/>
    </xf>
    <xf numFmtId="165" fontId="20" fillId="20" borderId="20" xfId="1" applyNumberFormat="1" applyFont="1" applyFill="1" applyBorder="1" applyAlignment="1">
      <alignment horizontal="center" vertical="center"/>
    </xf>
    <xf numFmtId="165" fontId="55" fillId="0" borderId="20" xfId="1" applyNumberFormat="1" applyFont="1" applyBorder="1" applyAlignment="1">
      <alignment horizontal="center" vertical="center"/>
    </xf>
    <xf numFmtId="49" fontId="149" fillId="20" borderId="20" xfId="1" applyNumberFormat="1" applyFont="1" applyFill="1" applyBorder="1" applyAlignment="1">
      <alignment horizontal="center" vertical="center"/>
    </xf>
    <xf numFmtId="165" fontId="149" fillId="20" borderId="20" xfId="1" applyNumberFormat="1" applyFont="1" applyFill="1" applyBorder="1" applyAlignment="1">
      <alignment horizontal="center" vertical="center"/>
    </xf>
    <xf numFmtId="165" fontId="20" fillId="22" borderId="21" xfId="1" applyNumberFormat="1" applyFont="1" applyFill="1" applyBorder="1" applyAlignment="1">
      <alignment horizontal="center" vertical="center"/>
    </xf>
    <xf numFmtId="165" fontId="48" fillId="0" borderId="0" xfId="1" applyNumberFormat="1" applyFont="1" applyAlignment="1">
      <alignment horizontal="center" vertical="center"/>
    </xf>
    <xf numFmtId="0" fontId="115" fillId="31" borderId="87" xfId="1" applyFont="1" applyFill="1" applyBorder="1" applyAlignment="1">
      <alignment horizontal="center" vertical="center"/>
    </xf>
    <xf numFmtId="165" fontId="48" fillId="0" borderId="0" xfId="1" applyNumberFormat="1" applyFont="1" applyAlignment="1">
      <alignment vertical="center"/>
    </xf>
    <xf numFmtId="0" fontId="51" fillId="30" borderId="0" xfId="1" applyFont="1" applyFill="1" applyAlignment="1">
      <alignment horizontal="center" vertical="center"/>
    </xf>
    <xf numFmtId="165" fontId="20" fillId="62" borderId="0" xfId="1" applyNumberFormat="1" applyFont="1" applyFill="1" applyAlignment="1">
      <alignment horizontal="center" vertical="center"/>
    </xf>
    <xf numFmtId="0" fontId="146" fillId="0" borderId="0" xfId="1" applyFont="1" applyAlignment="1">
      <alignment horizontal="center" vertical="center"/>
    </xf>
    <xf numFmtId="0" fontId="146" fillId="0" borderId="113" xfId="1" applyFont="1" applyBorder="1" applyAlignment="1">
      <alignment horizontal="center" vertical="center"/>
    </xf>
    <xf numFmtId="0" fontId="146" fillId="0" borderId="114" xfId="1" applyFont="1" applyBorder="1" applyAlignment="1">
      <alignment horizontal="center" vertical="center"/>
    </xf>
    <xf numFmtId="0" fontId="154" fillId="0" borderId="0" xfId="3" applyFont="1" applyAlignment="1">
      <alignment horizontal="center" vertical="center"/>
    </xf>
    <xf numFmtId="0" fontId="155" fillId="0" borderId="0" xfId="3" applyFont="1" applyAlignment="1">
      <alignment horizontal="center" vertical="center"/>
    </xf>
    <xf numFmtId="167" fontId="154" fillId="0" borderId="0" xfId="3" applyNumberFormat="1" applyFont="1" applyAlignment="1">
      <alignment horizontal="center" vertical="center"/>
    </xf>
    <xf numFmtId="0" fontId="55" fillId="0" borderId="8" xfId="3" applyFont="1" applyBorder="1" applyAlignment="1">
      <alignment horizontal="center" vertical="center"/>
    </xf>
    <xf numFmtId="0" fontId="55" fillId="20" borderId="12" xfId="3" applyFont="1" applyFill="1" applyBorder="1" applyAlignment="1">
      <alignment horizontal="center" vertical="center"/>
    </xf>
    <xf numFmtId="0" fontId="33" fillId="0" borderId="12" xfId="3" applyFont="1" applyBorder="1" applyAlignment="1">
      <alignment horizontal="center" vertical="center"/>
    </xf>
    <xf numFmtId="0" fontId="77" fillId="55" borderId="12" xfId="3" applyFont="1" applyFill="1" applyBorder="1" applyAlignment="1">
      <alignment horizontal="center" vertical="center"/>
    </xf>
    <xf numFmtId="167" fontId="55" fillId="0" borderId="12" xfId="3" applyNumberFormat="1" applyFont="1" applyBorder="1" applyAlignment="1">
      <alignment horizontal="center" vertical="center"/>
    </xf>
    <xf numFmtId="167" fontId="55" fillId="0" borderId="13" xfId="3" applyNumberFormat="1" applyFont="1" applyBorder="1" applyAlignment="1">
      <alignment horizontal="center" vertical="center"/>
    </xf>
    <xf numFmtId="167" fontId="55" fillId="0" borderId="0" xfId="3" applyNumberFormat="1" applyFont="1" applyAlignment="1">
      <alignment horizontal="center" vertical="center"/>
    </xf>
    <xf numFmtId="49" fontId="55" fillId="0" borderId="9" xfId="3" applyNumberFormat="1" applyFont="1" applyBorder="1" applyAlignment="1">
      <alignment horizontal="center" vertical="center"/>
    </xf>
    <xf numFmtId="49" fontId="55" fillId="0" borderId="0" xfId="3" applyNumberFormat="1" applyFont="1" applyAlignment="1">
      <alignment horizontal="center" vertical="center"/>
    </xf>
    <xf numFmtId="49" fontId="92" fillId="0" borderId="0" xfId="3" applyNumberFormat="1" applyFont="1" applyAlignment="1">
      <alignment horizontal="right"/>
    </xf>
    <xf numFmtId="49" fontId="92" fillId="0" borderId="0" xfId="3" applyNumberFormat="1" applyFont="1" applyAlignment="1">
      <alignment horizontal="center" vertical="center"/>
    </xf>
    <xf numFmtId="167" fontId="55" fillId="0" borderId="17" xfId="3" applyNumberFormat="1" applyFont="1" applyBorder="1" applyAlignment="1">
      <alignment horizontal="center" vertical="center"/>
    </xf>
    <xf numFmtId="0" fontId="55" fillId="0" borderId="9" xfId="3" applyFont="1" applyBorder="1" applyAlignment="1">
      <alignment horizontal="center" vertical="center"/>
    </xf>
    <xf numFmtId="0" fontId="33" fillId="0" borderId="0" xfId="3" applyFont="1" applyAlignment="1">
      <alignment horizontal="center" vertical="center"/>
    </xf>
    <xf numFmtId="0" fontId="77" fillId="55" borderId="30" xfId="3" applyFont="1" applyFill="1" applyBorder="1" applyAlignment="1">
      <alignment horizontal="center" vertical="center"/>
    </xf>
    <xf numFmtId="0" fontId="77" fillId="55" borderId="32" xfId="3" applyFont="1" applyFill="1" applyBorder="1" applyAlignment="1">
      <alignment horizontal="center" vertical="center"/>
    </xf>
    <xf numFmtId="0" fontId="77" fillId="55" borderId="0" xfId="3" applyFont="1" applyFill="1" applyAlignment="1">
      <alignment horizontal="center" vertical="center"/>
    </xf>
    <xf numFmtId="49" fontId="156" fillId="0" borderId="0" xfId="3" applyNumberFormat="1" applyFont="1" applyAlignment="1">
      <alignment horizontal="center" vertical="center"/>
    </xf>
    <xf numFmtId="0" fontId="77" fillId="55" borderId="31" xfId="3" applyFont="1" applyFill="1" applyBorder="1" applyAlignment="1">
      <alignment horizontal="center" vertical="center"/>
    </xf>
    <xf numFmtId="49" fontId="92" fillId="20" borderId="0" xfId="3" applyNumberFormat="1" applyFont="1" applyFill="1" applyAlignment="1">
      <alignment horizontal="center" vertical="center"/>
    </xf>
    <xf numFmtId="0" fontId="55" fillId="20" borderId="0" xfId="3" applyFont="1" applyFill="1" applyAlignment="1">
      <alignment horizontal="center" vertical="center"/>
    </xf>
    <xf numFmtId="0" fontId="55" fillId="20" borderId="9" xfId="3" applyFont="1" applyFill="1" applyBorder="1" applyAlignment="1">
      <alignment horizontal="center" vertical="center"/>
    </xf>
    <xf numFmtId="49" fontId="92" fillId="0" borderId="20" xfId="3" applyNumberFormat="1" applyFont="1" applyBorder="1" applyAlignment="1">
      <alignment horizontal="center" vertical="center"/>
    </xf>
    <xf numFmtId="49" fontId="156" fillId="20" borderId="0" xfId="3" applyNumberFormat="1" applyFont="1" applyFill="1" applyAlignment="1">
      <alignment horizontal="center" vertical="center"/>
    </xf>
    <xf numFmtId="0" fontId="77" fillId="55" borderId="11" xfId="3" applyFont="1" applyFill="1" applyBorder="1" applyAlignment="1">
      <alignment horizontal="center" vertical="center"/>
    </xf>
    <xf numFmtId="49" fontId="92" fillId="0" borderId="75" xfId="3" applyNumberFormat="1" applyFont="1" applyBorder="1" applyAlignment="1">
      <alignment horizontal="center" vertical="center"/>
    </xf>
    <xf numFmtId="0" fontId="77" fillId="55" borderId="115" xfId="3" applyFont="1" applyFill="1" applyBorder="1" applyAlignment="1">
      <alignment horizontal="center" vertical="center"/>
    </xf>
    <xf numFmtId="49" fontId="156" fillId="0" borderId="29" xfId="3" applyNumberFormat="1" applyFont="1" applyBorder="1" applyAlignment="1">
      <alignment horizontal="center" vertical="center"/>
    </xf>
    <xf numFmtId="49" fontId="55" fillId="0" borderId="10" xfId="3" applyNumberFormat="1" applyFont="1" applyBorder="1" applyAlignment="1">
      <alignment horizontal="center" vertical="center"/>
    </xf>
    <xf numFmtId="49" fontId="55" fillId="0" borderId="20" xfId="3" applyNumberFormat="1" applyFont="1" applyBorder="1" applyAlignment="1">
      <alignment horizontal="center" vertical="center"/>
    </xf>
    <xf numFmtId="49" fontId="92" fillId="0" borderId="20" xfId="3" applyNumberFormat="1" applyFont="1" applyBorder="1" applyAlignment="1">
      <alignment horizontal="right"/>
    </xf>
    <xf numFmtId="49" fontId="156" fillId="0" borderId="20" xfId="3" applyNumberFormat="1" applyFont="1" applyBorder="1" applyAlignment="1">
      <alignment horizontal="center" vertical="center"/>
    </xf>
    <xf numFmtId="167" fontId="55" fillId="0" borderId="20" xfId="3" applyNumberFormat="1" applyFont="1" applyBorder="1" applyAlignment="1">
      <alignment horizontal="center" vertical="center"/>
    </xf>
    <xf numFmtId="167" fontId="55" fillId="0" borderId="21" xfId="3" applyNumberFormat="1" applyFont="1" applyBorder="1" applyAlignment="1">
      <alignment horizontal="center" vertical="center"/>
    </xf>
    <xf numFmtId="0" fontId="55" fillId="0" borderId="10" xfId="3" applyFont="1" applyBorder="1" applyAlignment="1">
      <alignment horizontal="center" vertical="center"/>
    </xf>
    <xf numFmtId="0" fontId="92" fillId="0" borderId="20" xfId="3" applyFont="1" applyBorder="1" applyAlignment="1">
      <alignment horizontal="center" vertical="center"/>
    </xf>
    <xf numFmtId="0" fontId="92" fillId="20" borderId="20" xfId="3" applyFont="1" applyFill="1" applyBorder="1" applyAlignment="1">
      <alignment horizontal="center" vertical="center"/>
    </xf>
    <xf numFmtId="0" fontId="156" fillId="0" borderId="20" xfId="3" applyFont="1" applyBorder="1" applyAlignment="1">
      <alignment horizontal="center" vertical="center"/>
    </xf>
    <xf numFmtId="167" fontId="63" fillId="0" borderId="20" xfId="3" applyNumberFormat="1" applyFont="1" applyBorder="1" applyAlignment="1">
      <alignment horizontal="center" vertical="center"/>
    </xf>
    <xf numFmtId="167" fontId="63" fillId="0" borderId="21" xfId="3" applyNumberFormat="1" applyFont="1" applyBorder="1" applyAlignment="1">
      <alignment horizontal="center" vertical="center"/>
    </xf>
    <xf numFmtId="0" fontId="92" fillId="0" borderId="0" xfId="3" applyFont="1" applyAlignment="1">
      <alignment horizontal="right"/>
    </xf>
    <xf numFmtId="167" fontId="63" fillId="0" borderId="0" xfId="3" applyNumberFormat="1" applyFont="1" applyAlignment="1">
      <alignment horizontal="center" vertical="center"/>
    </xf>
    <xf numFmtId="167" fontId="1" fillId="0" borderId="0" xfId="3" applyNumberFormat="1" applyAlignment="1">
      <alignment horizontal="center" vertical="center"/>
    </xf>
    <xf numFmtId="0" fontId="157" fillId="0" borderId="0" xfId="3" applyFont="1" applyAlignment="1">
      <alignment horizontal="center" vertical="center"/>
    </xf>
    <xf numFmtId="0" fontId="157" fillId="0" borderId="0" xfId="3" applyFont="1" applyAlignment="1">
      <alignment vertical="center"/>
    </xf>
    <xf numFmtId="0" fontId="65" fillId="0" borderId="0" xfId="3" applyFont="1" applyAlignment="1">
      <alignment horizontal="center" vertical="center"/>
    </xf>
    <xf numFmtId="0" fontId="6" fillId="0" borderId="0" xfId="3" applyFont="1" applyAlignment="1">
      <alignment horizontal="center" vertical="center"/>
    </xf>
    <xf numFmtId="0" fontId="158" fillId="0" borderId="0" xfId="3" applyFont="1" applyAlignment="1">
      <alignment horizontal="center" vertical="center"/>
    </xf>
    <xf numFmtId="0" fontId="160" fillId="0" borderId="0" xfId="3" applyFont="1" applyAlignment="1">
      <alignment horizontal="center" vertical="center"/>
    </xf>
    <xf numFmtId="0" fontId="69" fillId="0" borderId="0" xfId="3" applyFont="1" applyAlignment="1">
      <alignment horizontal="center" vertical="center"/>
    </xf>
    <xf numFmtId="0" fontId="162" fillId="24" borderId="0" xfId="3" applyFont="1" applyFill="1" applyAlignment="1">
      <alignment horizontal="center" vertical="center"/>
    </xf>
    <xf numFmtId="0" fontId="162" fillId="26" borderId="0" xfId="3" applyFont="1" applyFill="1" applyAlignment="1">
      <alignment horizontal="center" vertical="center"/>
    </xf>
    <xf numFmtId="0" fontId="162" fillId="27" borderId="0" xfId="3" applyFont="1" applyFill="1" applyAlignment="1">
      <alignment horizontal="center" vertical="center"/>
    </xf>
    <xf numFmtId="0" fontId="1" fillId="0" borderId="12" xfId="3" applyBorder="1" applyAlignment="1">
      <alignment horizontal="center" vertical="center"/>
    </xf>
    <xf numFmtId="0" fontId="65" fillId="0" borderId="12" xfId="3" applyFont="1" applyBorder="1" applyAlignment="1">
      <alignment horizontal="center" vertical="center"/>
    </xf>
    <xf numFmtId="0" fontId="6" fillId="0" borderId="12" xfId="3" applyFont="1" applyBorder="1" applyAlignment="1">
      <alignment horizontal="center" vertical="center"/>
    </xf>
    <xf numFmtId="0" fontId="79" fillId="0" borderId="12" xfId="3" applyFont="1" applyBorder="1" applyAlignment="1">
      <alignment horizontal="center" vertical="center"/>
    </xf>
    <xf numFmtId="0" fontId="97" fillId="0" borderId="12" xfId="3" applyFont="1" applyBorder="1" applyAlignment="1">
      <alignment horizontal="center" vertical="center"/>
    </xf>
    <xf numFmtId="0" fontId="11" fillId="0" borderId="12" xfId="3" applyFont="1" applyBorder="1" applyAlignment="1">
      <alignment horizontal="center" vertical="center"/>
    </xf>
    <xf numFmtId="0" fontId="160" fillId="0" borderId="12" xfId="3" applyFont="1" applyBorder="1" applyAlignment="1">
      <alignment horizontal="center" vertical="center"/>
    </xf>
    <xf numFmtId="0" fontId="164" fillId="0" borderId="116" xfId="3" applyFont="1" applyBorder="1" applyAlignment="1">
      <alignment horizontal="center" vertical="center"/>
    </xf>
    <xf numFmtId="0" fontId="69" fillId="21" borderId="12" xfId="3" applyFont="1" applyFill="1" applyBorder="1"/>
    <xf numFmtId="0" fontId="67" fillId="0" borderId="12" xfId="3" applyFont="1" applyBorder="1" applyAlignment="1">
      <alignment horizontal="center" vertical="center"/>
    </xf>
    <xf numFmtId="0" fontId="67" fillId="0" borderId="12" xfId="3" applyFont="1" applyBorder="1" applyAlignment="1">
      <alignment vertical="center"/>
    </xf>
    <xf numFmtId="0" fontId="67" fillId="27" borderId="12" xfId="3" applyFont="1" applyFill="1" applyBorder="1" applyAlignment="1">
      <alignment vertical="center"/>
    </xf>
    <xf numFmtId="0" fontId="166" fillId="27" borderId="13" xfId="3" applyFont="1" applyFill="1" applyBorder="1" applyAlignment="1">
      <alignment horizontal="center" vertical="center"/>
    </xf>
    <xf numFmtId="0" fontId="167" fillId="0" borderId="0" xfId="3" applyFont="1" applyAlignment="1">
      <alignment horizontal="center" vertical="center"/>
    </xf>
    <xf numFmtId="0" fontId="170" fillId="0" borderId="0" xfId="3" applyFont="1" applyAlignment="1">
      <alignment horizontal="center" vertical="center"/>
    </xf>
    <xf numFmtId="0" fontId="1" fillId="20" borderId="0" xfId="3" applyFill="1" applyAlignment="1">
      <alignment horizontal="center" vertical="center"/>
    </xf>
    <xf numFmtId="0" fontId="79" fillId="0" borderId="0" xfId="3" applyFont="1" applyAlignment="1">
      <alignment horizontal="center" vertical="center"/>
    </xf>
    <xf numFmtId="0" fontId="97" fillId="0" borderId="0" xfId="3" applyFont="1" applyAlignment="1">
      <alignment horizontal="center" vertical="center"/>
    </xf>
    <xf numFmtId="0" fontId="11" fillId="0" borderId="0" xfId="3" applyFont="1" applyAlignment="1">
      <alignment horizontal="center" vertical="center"/>
    </xf>
    <xf numFmtId="0" fontId="1" fillId="0" borderId="0" xfId="3" applyAlignment="1">
      <alignment horizontal="center"/>
    </xf>
    <xf numFmtId="0" fontId="164" fillId="0" borderId="0" xfId="3" applyFont="1" applyAlignment="1">
      <alignment horizontal="center" vertical="center"/>
    </xf>
    <xf numFmtId="0" fontId="160" fillId="0" borderId="112" xfId="3" applyFont="1" applyBorder="1" applyAlignment="1">
      <alignment horizontal="center" vertical="center"/>
    </xf>
    <xf numFmtId="0" fontId="69" fillId="39" borderId="0" xfId="3" applyFont="1" applyFill="1" applyAlignment="1">
      <alignment horizontal="center" vertical="center"/>
    </xf>
    <xf numFmtId="0" fontId="67" fillId="0" borderId="0" xfId="3" applyFont="1" applyAlignment="1">
      <alignment horizontal="center" vertical="center"/>
    </xf>
    <xf numFmtId="0" fontId="67" fillId="0" borderId="0" xfId="3" applyFont="1" applyAlignment="1">
      <alignment vertical="center"/>
    </xf>
    <xf numFmtId="0" fontId="67" fillId="24" borderId="0" xfId="3" applyFont="1" applyFill="1" applyAlignment="1">
      <alignment horizontal="center" vertical="center"/>
    </xf>
    <xf numFmtId="0" fontId="67" fillId="0" borderId="17" xfId="3" applyFont="1" applyBorder="1" applyAlignment="1">
      <alignment horizontal="center" vertical="center"/>
    </xf>
    <xf numFmtId="0" fontId="172" fillId="0" borderId="0" xfId="3" applyFont="1" applyAlignment="1">
      <alignment horizontal="center" vertical="center"/>
    </xf>
    <xf numFmtId="0" fontId="67" fillId="27" borderId="0" xfId="3" applyFont="1" applyFill="1" applyAlignment="1">
      <alignment horizontal="center" vertical="center"/>
    </xf>
    <xf numFmtId="0" fontId="79" fillId="20" borderId="0" xfId="3" applyFont="1" applyFill="1" applyAlignment="1">
      <alignment horizontal="center" vertical="center"/>
    </xf>
    <xf numFmtId="0" fontId="69" fillId="0" borderId="0" xfId="3" applyFont="1" applyAlignment="1">
      <alignment vertical="center"/>
    </xf>
    <xf numFmtId="0" fontId="164" fillId="0" borderId="112" xfId="3" applyFont="1" applyBorder="1" applyAlignment="1">
      <alignment horizontal="center" vertical="center"/>
    </xf>
    <xf numFmtId="0" fontId="173" fillId="0" borderId="0" xfId="3" applyFont="1" applyAlignment="1">
      <alignment horizontal="center" vertical="center"/>
    </xf>
    <xf numFmtId="0" fontId="58" fillId="20" borderId="9" xfId="3" applyFont="1" applyFill="1" applyBorder="1" applyAlignment="1">
      <alignment horizontal="center" vertical="center"/>
    </xf>
    <xf numFmtId="0" fontId="58" fillId="0" borderId="0" xfId="3" applyFont="1" applyAlignment="1">
      <alignment horizontal="center" vertical="center"/>
    </xf>
    <xf numFmtId="0" fontId="4" fillId="0" borderId="0" xfId="3" applyFont="1"/>
    <xf numFmtId="0" fontId="58" fillId="20" borderId="0" xfId="3" applyFont="1" applyFill="1" applyAlignment="1">
      <alignment horizontal="center" vertical="center"/>
    </xf>
    <xf numFmtId="0" fontId="4" fillId="0" borderId="0" xfId="3" applyFont="1" applyAlignment="1">
      <alignment horizontal="center" vertical="center"/>
    </xf>
    <xf numFmtId="0" fontId="96" fillId="0" borderId="0" xfId="3" applyFont="1" applyAlignment="1">
      <alignment horizontal="center" vertical="center"/>
    </xf>
    <xf numFmtId="0" fontId="1" fillId="0" borderId="20" xfId="3" applyBorder="1" applyAlignment="1">
      <alignment horizontal="center" vertical="center"/>
    </xf>
    <xf numFmtId="0" fontId="65" fillId="0" borderId="20" xfId="3" applyFont="1" applyBorder="1" applyAlignment="1">
      <alignment horizontal="center" vertical="center"/>
    </xf>
    <xf numFmtId="0" fontId="6" fillId="0" borderId="20" xfId="3" applyFont="1" applyBorder="1" applyAlignment="1">
      <alignment horizontal="center" vertical="center"/>
    </xf>
    <xf numFmtId="0" fontId="79" fillId="0" borderId="20" xfId="3" applyFont="1" applyBorder="1" applyAlignment="1">
      <alignment horizontal="center" vertical="center"/>
    </xf>
    <xf numFmtId="0" fontId="97" fillId="0" borderId="20" xfId="3" applyFont="1" applyBorder="1" applyAlignment="1">
      <alignment horizontal="center" vertical="center"/>
    </xf>
    <xf numFmtId="0" fontId="11" fillId="0" borderId="20" xfId="3" applyFont="1" applyBorder="1" applyAlignment="1">
      <alignment horizontal="center" vertical="center"/>
    </xf>
    <xf numFmtId="0" fontId="1" fillId="0" borderId="20" xfId="3" applyBorder="1" applyAlignment="1">
      <alignment horizontal="center"/>
    </xf>
    <xf numFmtId="0" fontId="160" fillId="20" borderId="20" xfId="3" applyFont="1" applyFill="1" applyBorder="1" applyAlignment="1">
      <alignment horizontal="center" vertical="center"/>
    </xf>
    <xf numFmtId="0" fontId="160" fillId="0" borderId="20" xfId="3" applyFont="1" applyBorder="1" applyAlignment="1">
      <alignment horizontal="center" vertical="center"/>
    </xf>
    <xf numFmtId="0" fontId="164" fillId="0" borderId="20" xfId="3" applyFont="1" applyBorder="1" applyAlignment="1">
      <alignment horizontal="center" vertical="center"/>
    </xf>
    <xf numFmtId="0" fontId="164" fillId="0" borderId="117" xfId="3" applyFont="1" applyBorder="1" applyAlignment="1">
      <alignment horizontal="center" vertical="center"/>
    </xf>
    <xf numFmtId="0" fontId="69" fillId="0" borderId="20" xfId="3" applyFont="1" applyBorder="1" applyAlignment="1">
      <alignment horizontal="center" vertical="center"/>
    </xf>
    <xf numFmtId="0" fontId="67" fillId="26" borderId="20" xfId="3" applyFont="1" applyFill="1" applyBorder="1" applyAlignment="1">
      <alignment horizontal="center" vertical="center"/>
    </xf>
    <xf numFmtId="0" fontId="67" fillId="24" borderId="20" xfId="3" applyFont="1" applyFill="1" applyBorder="1" applyAlignment="1">
      <alignment horizontal="center" vertical="center"/>
    </xf>
    <xf numFmtId="0" fontId="67" fillId="0" borderId="21" xfId="3" applyFont="1" applyBorder="1" applyAlignment="1">
      <alignment horizontal="center" vertical="center"/>
    </xf>
    <xf numFmtId="0" fontId="1" fillId="0" borderId="12" xfId="3" applyBorder="1" applyAlignment="1">
      <alignment horizontal="center"/>
    </xf>
    <xf numFmtId="0" fontId="164" fillId="0" borderId="12" xfId="3" applyFont="1" applyBorder="1" applyAlignment="1">
      <alignment horizontal="center" vertical="center"/>
    </xf>
    <xf numFmtId="0" fontId="164" fillId="20" borderId="116" xfId="3" applyFont="1" applyFill="1" applyBorder="1" applyAlignment="1">
      <alignment horizontal="center" vertical="center"/>
    </xf>
    <xf numFmtId="0" fontId="67" fillId="27" borderId="12" xfId="3" applyFont="1" applyFill="1" applyBorder="1" applyAlignment="1">
      <alignment horizontal="center" vertical="center"/>
    </xf>
    <xf numFmtId="0" fontId="67" fillId="0" borderId="13" xfId="3" applyFont="1" applyBorder="1" applyAlignment="1">
      <alignment horizontal="center" vertical="center"/>
    </xf>
    <xf numFmtId="0" fontId="67" fillId="26" borderId="0" xfId="3" applyFont="1" applyFill="1" applyAlignment="1">
      <alignment vertical="center"/>
    </xf>
    <xf numFmtId="0" fontId="166" fillId="26" borderId="17" xfId="3" applyFont="1" applyFill="1" applyBorder="1" applyAlignment="1">
      <alignment horizontal="center" vertical="center"/>
    </xf>
    <xf numFmtId="0" fontId="164" fillId="0" borderId="118" xfId="3" applyFont="1" applyBorder="1" applyAlignment="1">
      <alignment horizontal="center" vertical="center"/>
    </xf>
    <xf numFmtId="0" fontId="172" fillId="0" borderId="119" xfId="3" applyFont="1" applyBorder="1" applyAlignment="1">
      <alignment horizontal="center" vertical="center"/>
    </xf>
    <xf numFmtId="0" fontId="164" fillId="0" borderId="79" xfId="3" applyFont="1" applyBorder="1" applyAlignment="1">
      <alignment horizontal="center" vertical="center"/>
    </xf>
    <xf numFmtId="0" fontId="79" fillId="0" borderId="20" xfId="3" applyFont="1" applyBorder="1" applyAlignment="1">
      <alignment horizontal="center" vertical="center" wrapText="1"/>
    </xf>
    <xf numFmtId="0" fontId="160" fillId="20" borderId="20" xfId="3" applyFont="1" applyFill="1" applyBorder="1" applyAlignment="1">
      <alignment horizontal="center" vertical="center" wrapText="1"/>
    </xf>
    <xf numFmtId="0" fontId="164" fillId="20" borderId="20" xfId="3" applyFont="1" applyFill="1" applyBorder="1" applyAlignment="1">
      <alignment horizontal="center" vertical="center" wrapText="1"/>
    </xf>
    <xf numFmtId="0" fontId="67" fillId="0" borderId="20" xfId="3" applyFont="1" applyBorder="1" applyAlignment="1">
      <alignment horizontal="center" vertical="center"/>
    </xf>
    <xf numFmtId="0" fontId="69" fillId="21" borderId="0" xfId="3" applyFont="1" applyFill="1"/>
    <xf numFmtId="0" fontId="172" fillId="0" borderId="112" xfId="3" applyFont="1" applyBorder="1" applyAlignment="1">
      <alignment horizontal="center" vertical="center"/>
    </xf>
    <xf numFmtId="0" fontId="97" fillId="20" borderId="0" xfId="3" applyFont="1" applyFill="1" applyAlignment="1">
      <alignment horizontal="center" vertical="center"/>
    </xf>
    <xf numFmtId="0" fontId="67" fillId="26" borderId="0" xfId="3" applyFont="1" applyFill="1" applyAlignment="1">
      <alignment horizontal="center" vertical="center"/>
    </xf>
    <xf numFmtId="0" fontId="177" fillId="0" borderId="17" xfId="3" applyFont="1" applyBorder="1" applyAlignment="1">
      <alignment horizontal="center" vertical="center"/>
    </xf>
    <xf numFmtId="0" fontId="178" fillId="0" borderId="0" xfId="3" applyFont="1" applyAlignment="1">
      <alignment horizontal="center" vertical="center"/>
    </xf>
    <xf numFmtId="0" fontId="181" fillId="0" borderId="0" xfId="3" applyFont="1" applyAlignment="1">
      <alignment horizontal="center" vertical="center"/>
    </xf>
    <xf numFmtId="0" fontId="55" fillId="20" borderId="10" xfId="3" applyFont="1" applyFill="1" applyBorder="1" applyAlignment="1">
      <alignment horizontal="center" vertical="center"/>
    </xf>
    <xf numFmtId="0" fontId="1" fillId="20" borderId="20" xfId="3" applyFill="1" applyBorder="1" applyAlignment="1">
      <alignment horizontal="center" vertical="center"/>
    </xf>
    <xf numFmtId="0" fontId="160" fillId="0" borderId="117" xfId="3" applyFont="1" applyBorder="1" applyAlignment="1">
      <alignment horizontal="center" vertical="center"/>
    </xf>
    <xf numFmtId="0" fontId="69" fillId="39" borderId="20" xfId="3" applyFont="1" applyFill="1" applyBorder="1"/>
    <xf numFmtId="0" fontId="67" fillId="0" borderId="20" xfId="3" applyFont="1" applyBorder="1" applyAlignment="1">
      <alignment vertical="center"/>
    </xf>
    <xf numFmtId="0" fontId="67" fillId="24" borderId="20" xfId="3" applyFont="1" applyFill="1" applyBorder="1" applyAlignment="1">
      <alignment vertical="center"/>
    </xf>
    <xf numFmtId="0" fontId="166" fillId="24" borderId="21" xfId="3" applyFont="1" applyFill="1" applyBorder="1" applyAlignment="1">
      <alignment horizontal="center" vertical="center"/>
    </xf>
    <xf numFmtId="0" fontId="69" fillId="0" borderId="0" xfId="3" applyFont="1"/>
    <xf numFmtId="0" fontId="1" fillId="0" borderId="0" xfId="3" applyAlignment="1">
      <alignment vertical="center"/>
    </xf>
    <xf numFmtId="0" fontId="137" fillId="0" borderId="113" xfId="3" applyFont="1" applyBorder="1" applyAlignment="1">
      <alignment horizontal="center" vertical="center"/>
    </xf>
    <xf numFmtId="165" fontId="137" fillId="0" borderId="113" xfId="3" applyNumberFormat="1" applyFont="1" applyBorder="1" applyAlignment="1">
      <alignment horizontal="center" vertical="center"/>
    </xf>
    <xf numFmtId="165" fontId="45" fillId="0" borderId="113" xfId="3" applyNumberFormat="1" applyFont="1" applyBorder="1" applyAlignment="1">
      <alignment horizontal="center" vertical="center"/>
    </xf>
    <xf numFmtId="165" fontId="144" fillId="0" borderId="113" xfId="3" applyNumberFormat="1" applyFont="1" applyBorder="1" applyAlignment="1">
      <alignment horizontal="center" vertical="center"/>
    </xf>
    <xf numFmtId="0" fontId="137" fillId="0" borderId="120" xfId="3" applyFont="1" applyBorder="1" applyAlignment="1">
      <alignment horizontal="center" vertical="center"/>
    </xf>
    <xf numFmtId="165" fontId="137" fillId="0" borderId="120" xfId="3" applyNumberFormat="1" applyFont="1" applyBorder="1" applyAlignment="1">
      <alignment horizontal="center" vertical="center"/>
    </xf>
    <xf numFmtId="0" fontId="1" fillId="0" borderId="120" xfId="3" applyBorder="1" applyAlignment="1">
      <alignment horizontal="center" vertical="center"/>
    </xf>
    <xf numFmtId="0" fontId="145" fillId="0" borderId="120" xfId="3" applyFont="1" applyBorder="1" applyAlignment="1">
      <alignment horizontal="center" vertical="center"/>
    </xf>
    <xf numFmtId="1" fontId="146" fillId="0" borderId="120" xfId="3" applyNumberFormat="1" applyFont="1" applyBorder="1" applyAlignment="1">
      <alignment horizontal="center" vertical="center"/>
    </xf>
    <xf numFmtId="0" fontId="146" fillId="0" borderId="0" xfId="3" applyFont="1" applyAlignment="1">
      <alignment horizontal="center" vertical="center"/>
    </xf>
    <xf numFmtId="0" fontId="145" fillId="0" borderId="0" xfId="3" applyFont="1" applyAlignment="1">
      <alignment horizontal="center" vertical="center"/>
    </xf>
    <xf numFmtId="165" fontId="145" fillId="0" borderId="0" xfId="3" applyNumberFormat="1" applyFont="1" applyAlignment="1">
      <alignment horizontal="center" vertical="center"/>
    </xf>
    <xf numFmtId="0" fontId="146" fillId="0" borderId="0" xfId="3" applyFont="1"/>
    <xf numFmtId="165" fontId="45" fillId="0" borderId="0" xfId="3" applyNumberFormat="1" applyFont="1" applyAlignment="1">
      <alignment horizontal="center" vertical="center"/>
    </xf>
    <xf numFmtId="1" fontId="146" fillId="0" borderId="0" xfId="3" applyNumberFormat="1" applyFont="1" applyAlignment="1">
      <alignment horizontal="center" vertical="center"/>
    </xf>
    <xf numFmtId="0" fontId="145" fillId="0" borderId="113" xfId="3" applyFont="1" applyBorder="1" applyAlignment="1">
      <alignment horizontal="center" vertical="center"/>
    </xf>
    <xf numFmtId="1" fontId="145" fillId="0" borderId="113" xfId="3" applyNumberFormat="1" applyFont="1" applyBorder="1" applyAlignment="1">
      <alignment horizontal="center" vertical="center"/>
    </xf>
    <xf numFmtId="1" fontId="145" fillId="0" borderId="120" xfId="3" applyNumberFormat="1" applyFont="1" applyBorder="1" applyAlignment="1">
      <alignment horizontal="center" vertical="center"/>
    </xf>
    <xf numFmtId="1" fontId="145" fillId="0" borderId="0" xfId="3" applyNumberFormat="1" applyFont="1" applyAlignment="1">
      <alignment horizontal="center" vertical="center"/>
    </xf>
    <xf numFmtId="1" fontId="146" fillId="0" borderId="113" xfId="3" applyNumberFormat="1" applyFont="1" applyBorder="1" applyAlignment="1">
      <alignment horizontal="center" vertical="center"/>
    </xf>
    <xf numFmtId="0" fontId="33" fillId="0" borderId="113" xfId="3" applyFont="1" applyBorder="1" applyAlignment="1">
      <alignment horizontal="center" vertical="center"/>
    </xf>
    <xf numFmtId="0" fontId="55" fillId="0" borderId="113" xfId="3" applyFont="1" applyBorder="1" applyAlignment="1">
      <alignment horizontal="center" vertical="center"/>
    </xf>
    <xf numFmtId="165" fontId="55" fillId="0" borderId="113" xfId="3" applyNumberFormat="1" applyFont="1" applyBorder="1" applyAlignment="1">
      <alignment horizontal="center" vertical="center"/>
    </xf>
    <xf numFmtId="165" fontId="20" fillId="0" borderId="113" xfId="3" applyNumberFormat="1" applyFont="1" applyBorder="1" applyAlignment="1">
      <alignment horizontal="center" vertical="center"/>
    </xf>
    <xf numFmtId="0" fontId="34" fillId="61" borderId="113" xfId="3" applyFont="1" applyFill="1" applyBorder="1" applyAlignment="1">
      <alignment horizontal="center" vertical="center"/>
    </xf>
    <xf numFmtId="165" fontId="14" fillId="61" borderId="113" xfId="3" applyNumberFormat="1" applyFont="1" applyFill="1" applyBorder="1" applyAlignment="1">
      <alignment horizontal="center" vertical="center"/>
    </xf>
    <xf numFmtId="165" fontId="184" fillId="0" borderId="0" xfId="3" applyNumberFormat="1" applyFont="1" applyAlignment="1">
      <alignment horizontal="center" vertical="center"/>
    </xf>
    <xf numFmtId="0" fontId="185" fillId="0" borderId="0" xfId="3" applyFont="1" applyAlignment="1">
      <alignment horizontal="center" vertical="center"/>
    </xf>
    <xf numFmtId="165" fontId="149" fillId="0" borderId="0" xfId="3" applyNumberFormat="1" applyFont="1" applyAlignment="1">
      <alignment horizontal="center" vertical="center"/>
    </xf>
    <xf numFmtId="0" fontId="55" fillId="0" borderId="120" xfId="3" applyFont="1" applyBorder="1" applyAlignment="1">
      <alignment horizontal="center" vertical="center"/>
    </xf>
    <xf numFmtId="0" fontId="186" fillId="0" borderId="0" xfId="3" applyFont="1" applyAlignment="1">
      <alignment horizontal="center" vertical="center"/>
    </xf>
    <xf numFmtId="165" fontId="149" fillId="0" borderId="113" xfId="3" applyNumberFormat="1" applyFont="1" applyBorder="1" applyAlignment="1">
      <alignment horizontal="center" vertical="center"/>
    </xf>
    <xf numFmtId="0" fontId="149" fillId="0" borderId="113" xfId="3" applyFont="1" applyBorder="1" applyAlignment="1">
      <alignment horizontal="center" vertical="center"/>
    </xf>
    <xf numFmtId="0" fontId="187" fillId="63" borderId="0" xfId="3" applyFont="1" applyFill="1" applyAlignment="1">
      <alignment horizontal="center" vertical="center"/>
    </xf>
    <xf numFmtId="165" fontId="188" fillId="63" borderId="0" xfId="3" applyNumberFormat="1" applyFont="1" applyFill="1" applyAlignment="1">
      <alignment horizontal="center" vertical="center"/>
    </xf>
    <xf numFmtId="0" fontId="149" fillId="0" borderId="120" xfId="3" applyFont="1" applyBorder="1" applyAlignment="1">
      <alignment horizontal="center" vertical="center"/>
    </xf>
    <xf numFmtId="165" fontId="189" fillId="63" borderId="0" xfId="3" applyNumberFormat="1" applyFont="1" applyFill="1" applyAlignment="1">
      <alignment horizontal="center" vertical="center"/>
    </xf>
    <xf numFmtId="0" fontId="190" fillId="0" borderId="0" xfId="3" applyFont="1" applyAlignment="1">
      <alignment horizontal="center" vertical="center"/>
    </xf>
    <xf numFmtId="0" fontId="149" fillId="0" borderId="0" xfId="3" applyFont="1" applyAlignment="1">
      <alignment horizontal="center" vertical="center"/>
    </xf>
    <xf numFmtId="165" fontId="149" fillId="0" borderId="120" xfId="3" applyNumberFormat="1" applyFont="1" applyBorder="1" applyAlignment="1">
      <alignment horizontal="center" vertical="center"/>
    </xf>
    <xf numFmtId="165" fontId="20" fillId="22" borderId="113" xfId="3" applyNumberFormat="1" applyFont="1" applyFill="1" applyBorder="1" applyAlignment="1">
      <alignment horizontal="center" vertical="center"/>
    </xf>
    <xf numFmtId="0" fontId="184" fillId="0" borderId="0" xfId="3" applyFont="1" applyAlignment="1">
      <alignment horizontal="center" vertical="center"/>
    </xf>
    <xf numFmtId="165" fontId="20" fillId="20" borderId="113" xfId="3" applyNumberFormat="1" applyFont="1" applyFill="1" applyBorder="1" applyAlignment="1">
      <alignment horizontal="center" vertical="center"/>
    </xf>
    <xf numFmtId="0" fontId="6" fillId="0" borderId="113" xfId="3" applyFont="1" applyBorder="1" applyAlignment="1">
      <alignment horizontal="center" vertical="center"/>
    </xf>
    <xf numFmtId="0" fontId="138" fillId="0" borderId="113" xfId="3" applyFont="1" applyBorder="1" applyAlignment="1">
      <alignment horizontal="center" vertical="center"/>
    </xf>
    <xf numFmtId="0" fontId="1" fillId="0" borderId="113" xfId="3" applyBorder="1" applyAlignment="1">
      <alignment horizontal="center" vertical="center"/>
    </xf>
    <xf numFmtId="165" fontId="191" fillId="0" borderId="113" xfId="3" applyNumberFormat="1" applyFont="1" applyBorder="1" applyAlignment="1">
      <alignment horizontal="center" vertical="center"/>
    </xf>
    <xf numFmtId="0" fontId="146" fillId="0" borderId="113" xfId="3" applyFont="1" applyBorder="1" applyAlignment="1">
      <alignment horizontal="center" vertical="center"/>
    </xf>
    <xf numFmtId="165" fontId="48" fillId="0" borderId="113" xfId="3" applyNumberFormat="1" applyFont="1" applyBorder="1" applyAlignment="1">
      <alignment horizontal="center" vertical="center"/>
    </xf>
    <xf numFmtId="0" fontId="138" fillId="0" borderId="121" xfId="3" applyFont="1" applyBorder="1" applyAlignment="1">
      <alignment horizontal="center" vertical="center"/>
    </xf>
    <xf numFmtId="0" fontId="1" fillId="0" borderId="121" xfId="3" applyBorder="1" applyAlignment="1">
      <alignment horizontal="center" vertical="center"/>
    </xf>
    <xf numFmtId="165" fontId="191" fillId="0" borderId="121" xfId="3" applyNumberFormat="1" applyFont="1" applyBorder="1" applyAlignment="1">
      <alignment horizontal="center" vertical="center"/>
    </xf>
    <xf numFmtId="165" fontId="191" fillId="0" borderId="122" xfId="3" applyNumberFormat="1" applyFont="1" applyBorder="1" applyAlignment="1">
      <alignment horizontal="center" vertical="center"/>
    </xf>
    <xf numFmtId="165" fontId="191" fillId="0" borderId="0" xfId="3" applyNumberFormat="1" applyFont="1" applyAlignment="1">
      <alignment horizontal="center" vertical="center"/>
    </xf>
    <xf numFmtId="0" fontId="146" fillId="0" borderId="123" xfId="3" applyFont="1" applyBorder="1" applyAlignment="1">
      <alignment horizontal="center" vertical="center"/>
    </xf>
    <xf numFmtId="0" fontId="146" fillId="0" borderId="121" xfId="3" applyFont="1" applyBorder="1" applyAlignment="1">
      <alignment horizontal="center" vertical="center"/>
    </xf>
    <xf numFmtId="0" fontId="138" fillId="0" borderId="120" xfId="3" applyFont="1" applyBorder="1" applyAlignment="1">
      <alignment horizontal="center" vertical="center"/>
    </xf>
    <xf numFmtId="165" fontId="191" fillId="0" borderId="120" xfId="3" applyNumberFormat="1" applyFont="1" applyBorder="1" applyAlignment="1">
      <alignment horizontal="center" vertical="center"/>
    </xf>
    <xf numFmtId="165" fontId="191" fillId="0" borderId="124" xfId="3" applyNumberFormat="1" applyFont="1" applyBorder="1" applyAlignment="1">
      <alignment horizontal="center" vertical="center"/>
    </xf>
    <xf numFmtId="0" fontId="146" fillId="0" borderId="125" xfId="3" applyFont="1" applyBorder="1" applyAlignment="1">
      <alignment horizontal="center" vertical="center"/>
    </xf>
    <xf numFmtId="0" fontId="146" fillId="0" borderId="120" xfId="3" applyFont="1" applyBorder="1" applyAlignment="1">
      <alignment horizontal="center" vertical="center"/>
    </xf>
    <xf numFmtId="0" fontId="6" fillId="0" borderId="120" xfId="3" applyFont="1" applyBorder="1" applyAlignment="1">
      <alignment horizontal="center" vertical="center"/>
    </xf>
    <xf numFmtId="0" fontId="1" fillId="0" borderId="124" xfId="3" applyBorder="1" applyAlignment="1">
      <alignment horizontal="center" vertical="center"/>
    </xf>
    <xf numFmtId="0" fontId="32" fillId="36" borderId="7" xfId="1" applyFont="1" applyFill="1" applyBorder="1" applyAlignment="1">
      <alignment horizontal="center" vertical="center"/>
    </xf>
    <xf numFmtId="165" fontId="24" fillId="27" borderId="0" xfId="1" applyNumberFormat="1" applyFont="1" applyFill="1" applyAlignment="1">
      <alignment horizontal="center" vertical="center"/>
    </xf>
    <xf numFmtId="165" fontId="20" fillId="25" borderId="0" xfId="1" applyNumberFormat="1" applyFont="1" applyFill="1" applyAlignment="1">
      <alignment horizontal="center" vertical="center"/>
    </xf>
    <xf numFmtId="0" fontId="36" fillId="56" borderId="0" xfId="1" applyFont="1" applyFill="1" applyAlignment="1">
      <alignment horizontal="center" vertical="center"/>
    </xf>
    <xf numFmtId="0" fontId="32" fillId="30" borderId="0" xfId="1" applyFont="1" applyFill="1" applyAlignment="1">
      <alignment horizontal="center" vertical="center"/>
    </xf>
    <xf numFmtId="165" fontId="23" fillId="31" borderId="0" xfId="1" applyNumberFormat="1" applyFont="1" applyFill="1" applyAlignment="1">
      <alignment horizontal="center" vertical="center"/>
    </xf>
    <xf numFmtId="0" fontId="36" fillId="33" borderId="0" xfId="1" applyFont="1" applyFill="1" applyAlignment="1">
      <alignment horizontal="center" vertical="center"/>
    </xf>
    <xf numFmtId="165" fontId="20" fillId="19" borderId="126" xfId="1" applyNumberFormat="1" applyFont="1" applyFill="1" applyBorder="1" applyAlignment="1">
      <alignment horizontal="center" vertical="center"/>
    </xf>
    <xf numFmtId="165" fontId="20" fillId="47" borderId="3" xfId="1" applyNumberFormat="1" applyFont="1" applyFill="1" applyBorder="1" applyAlignment="1">
      <alignment horizontal="center" vertical="center"/>
    </xf>
    <xf numFmtId="165" fontId="20" fillId="19" borderId="127" xfId="1" applyNumberFormat="1" applyFont="1" applyFill="1" applyBorder="1" applyAlignment="1">
      <alignment horizontal="center" vertical="center"/>
    </xf>
    <xf numFmtId="0" fontId="32" fillId="57" borderId="0" xfId="1" applyFont="1" applyFill="1" applyAlignment="1">
      <alignment horizontal="center" vertical="center"/>
    </xf>
    <xf numFmtId="0" fontId="32" fillId="0" borderId="128" xfId="1" applyFont="1" applyBorder="1" applyAlignment="1">
      <alignment horizontal="center" vertical="center"/>
    </xf>
    <xf numFmtId="0" fontId="54" fillId="27" borderId="0" xfId="1" applyFont="1" applyFill="1" applyAlignment="1">
      <alignment horizontal="center" vertical="center"/>
    </xf>
    <xf numFmtId="0" fontId="32" fillId="20" borderId="0" xfId="1" applyFont="1" applyFill="1" applyAlignment="1">
      <alignment horizontal="center" vertical="center"/>
    </xf>
    <xf numFmtId="0" fontId="32" fillId="30" borderId="40" xfId="1" applyFont="1" applyFill="1" applyBorder="1" applyAlignment="1">
      <alignment horizontal="center" vertical="center"/>
    </xf>
    <xf numFmtId="165" fontId="20" fillId="29" borderId="7" xfId="1" applyNumberFormat="1" applyFont="1" applyFill="1" applyBorder="1" applyAlignment="1">
      <alignment horizontal="center" vertical="center"/>
    </xf>
    <xf numFmtId="0" fontId="32" fillId="62" borderId="2" xfId="1" applyFont="1" applyFill="1" applyBorder="1" applyAlignment="1">
      <alignment horizontal="center" vertical="center"/>
    </xf>
    <xf numFmtId="0" fontId="32" fillId="62" borderId="6" xfId="1" applyFont="1" applyFill="1" applyBorder="1" applyAlignment="1">
      <alignment horizontal="center" vertical="center"/>
    </xf>
    <xf numFmtId="0" fontId="32" fillId="62" borderId="3" xfId="1" applyFont="1" applyFill="1" applyBorder="1" applyAlignment="1">
      <alignment horizontal="center" vertical="center"/>
    </xf>
    <xf numFmtId="165" fontId="44" fillId="33" borderId="0" xfId="1" applyNumberFormat="1" applyFont="1" applyFill="1" applyAlignment="1">
      <alignment horizontal="center" vertical="center"/>
    </xf>
    <xf numFmtId="0" fontId="13" fillId="0" borderId="0" xfId="1" applyFont="1" applyAlignment="1">
      <alignment horizontal="center" vertical="center"/>
    </xf>
    <xf numFmtId="0" fontId="192" fillId="0" borderId="0" xfId="1" applyFont="1" applyAlignment="1">
      <alignment horizontal="center" vertical="center"/>
    </xf>
    <xf numFmtId="0" fontId="40" fillId="0" borderId="0" xfId="39" applyFont="1" applyAlignment="1">
      <alignment horizontal="center" vertical="center"/>
    </xf>
    <xf numFmtId="0" fontId="40" fillId="0" borderId="0" xfId="1" applyFont="1" applyAlignment="1">
      <alignment horizontal="left" vertical="center"/>
    </xf>
    <xf numFmtId="0" fontId="65" fillId="0" borderId="0" xfId="39" applyFont="1" applyAlignment="1">
      <alignment horizontal="center" vertical="center"/>
    </xf>
    <xf numFmtId="0" fontId="32" fillId="0" borderId="0" xfId="39" applyFont="1" applyAlignment="1">
      <alignment horizontal="center" vertical="center"/>
    </xf>
    <xf numFmtId="165" fontId="65" fillId="0" borderId="0" xfId="1" applyNumberFormat="1" applyFont="1" applyAlignment="1">
      <alignment horizontal="center" vertical="center"/>
    </xf>
    <xf numFmtId="0" fontId="65" fillId="0" borderId="0" xfId="1" applyFont="1" applyAlignment="1">
      <alignment horizontal="center" vertical="center"/>
    </xf>
    <xf numFmtId="0" fontId="65" fillId="0" borderId="85" xfId="39" applyFont="1" applyBorder="1" applyAlignment="1">
      <alignment horizontal="center" vertical="center"/>
    </xf>
    <xf numFmtId="0" fontId="77" fillId="0" borderId="0" xfId="1" applyFont="1" applyAlignment="1">
      <alignment horizontal="center" vertical="center"/>
    </xf>
    <xf numFmtId="0" fontId="32" fillId="29" borderId="0" xfId="39" applyFont="1" applyFill="1" applyAlignment="1">
      <alignment horizontal="center" vertical="center"/>
    </xf>
    <xf numFmtId="0" fontId="77" fillId="0" borderId="36" xfId="1" applyFont="1" applyBorder="1" applyAlignment="1">
      <alignment horizontal="center" vertical="center"/>
    </xf>
    <xf numFmtId="165" fontId="65" fillId="0" borderId="7" xfId="1" applyNumberFormat="1" applyFont="1" applyBorder="1" applyAlignment="1">
      <alignment horizontal="center" vertical="center"/>
    </xf>
    <xf numFmtId="0" fontId="32" fillId="64" borderId="0" xfId="39" applyFont="1" applyFill="1" applyAlignment="1">
      <alignment horizontal="center" vertical="center"/>
    </xf>
    <xf numFmtId="0" fontId="193" fillId="23" borderId="0" xfId="1" applyFont="1" applyFill="1" applyAlignment="1">
      <alignment horizontal="center" vertical="center"/>
    </xf>
    <xf numFmtId="0" fontId="65" fillId="22" borderId="0" xfId="1" applyFont="1" applyFill="1" applyAlignment="1">
      <alignment horizontal="center" vertical="center"/>
    </xf>
    <xf numFmtId="165" fontId="65" fillId="19" borderId="0" xfId="1" applyNumberFormat="1" applyFont="1" applyFill="1" applyAlignment="1">
      <alignment horizontal="center" vertical="center"/>
    </xf>
    <xf numFmtId="0" fontId="77" fillId="21" borderId="0" xfId="1" applyFont="1" applyFill="1" applyAlignment="1">
      <alignment horizontal="center" vertical="center"/>
    </xf>
    <xf numFmtId="0" fontId="32" fillId="17" borderId="0" xfId="39" applyFont="1" applyFill="1" applyAlignment="1">
      <alignment horizontal="center" vertical="center"/>
    </xf>
    <xf numFmtId="0" fontId="65" fillId="20" borderId="0" xfId="1" applyFont="1" applyFill="1" applyAlignment="1">
      <alignment horizontal="center" vertical="center"/>
    </xf>
    <xf numFmtId="0" fontId="77" fillId="60" borderId="0" xfId="1" applyFont="1" applyFill="1" applyAlignment="1">
      <alignment horizontal="center" vertical="center"/>
    </xf>
    <xf numFmtId="165" fontId="196" fillId="27" borderId="0" xfId="1" applyNumberFormat="1" applyFont="1" applyFill="1" applyAlignment="1">
      <alignment horizontal="center" vertical="center"/>
    </xf>
    <xf numFmtId="165" fontId="65" fillId="21" borderId="0" xfId="1" applyNumberFormat="1" applyFont="1" applyFill="1" applyAlignment="1">
      <alignment horizontal="center" vertical="center"/>
    </xf>
    <xf numFmtId="0" fontId="60" fillId="0" borderId="11" xfId="39" applyFont="1" applyBorder="1" applyAlignment="1">
      <alignment horizontal="center" vertical="center"/>
    </xf>
    <xf numFmtId="0" fontId="32" fillId="55" borderId="0" xfId="39" applyFont="1" applyFill="1" applyAlignment="1">
      <alignment horizontal="center" vertical="center"/>
    </xf>
    <xf numFmtId="165" fontId="65" fillId="20" borderId="0" xfId="1" applyNumberFormat="1" applyFont="1" applyFill="1" applyAlignment="1">
      <alignment horizontal="center" vertical="center"/>
    </xf>
    <xf numFmtId="0" fontId="199" fillId="20" borderId="11" xfId="39" applyFont="1" applyFill="1" applyBorder="1" applyAlignment="1">
      <alignment horizontal="center" vertical="center"/>
    </xf>
    <xf numFmtId="0" fontId="65" fillId="21" borderId="0" xfId="1" applyFont="1" applyFill="1" applyAlignment="1">
      <alignment horizontal="center" vertical="center"/>
    </xf>
    <xf numFmtId="165" fontId="65" fillId="20" borderId="11" xfId="1" applyNumberFormat="1" applyFont="1" applyFill="1" applyBorder="1" applyAlignment="1">
      <alignment horizontal="center" vertical="center"/>
    </xf>
    <xf numFmtId="0" fontId="193" fillId="39" borderId="0" xfId="39" applyFont="1" applyFill="1" applyAlignment="1">
      <alignment horizontal="center" vertical="center"/>
    </xf>
    <xf numFmtId="0" fontId="32" fillId="21" borderId="0" xfId="39" applyFont="1" applyFill="1" applyAlignment="1">
      <alignment horizontal="center" vertical="center"/>
    </xf>
    <xf numFmtId="0" fontId="77" fillId="20" borderId="0" xfId="1" applyFont="1" applyFill="1" applyAlignment="1">
      <alignment horizontal="center" vertical="center"/>
    </xf>
    <xf numFmtId="0" fontId="193" fillId="26" borderId="0" xfId="39" applyFont="1" applyFill="1" applyAlignment="1">
      <alignment horizontal="center" vertical="center"/>
    </xf>
    <xf numFmtId="0" fontId="32" fillId="0" borderId="11" xfId="1" applyFont="1" applyBorder="1" applyAlignment="1">
      <alignment horizontal="center" vertical="center"/>
    </xf>
    <xf numFmtId="0" fontId="77" fillId="22" borderId="0" xfId="1" applyFont="1" applyFill="1" applyAlignment="1">
      <alignment horizontal="center" vertical="center"/>
    </xf>
    <xf numFmtId="0" fontId="6" fillId="0" borderId="0" xfId="39"/>
    <xf numFmtId="0" fontId="40" fillId="0" borderId="0" xfId="39" applyFont="1" applyAlignment="1">
      <alignment vertical="center"/>
    </xf>
    <xf numFmtId="0" fontId="200" fillId="20" borderId="0" xfId="1" applyFont="1" applyFill="1" applyAlignment="1">
      <alignment horizontal="center" vertical="center"/>
    </xf>
    <xf numFmtId="0" fontId="36" fillId="56" borderId="0" xfId="39" applyFont="1" applyFill="1" applyAlignment="1">
      <alignment horizontal="center" vertical="center"/>
    </xf>
    <xf numFmtId="0" fontId="65" fillId="0" borderId="0" xfId="1" applyFont="1" applyAlignment="1">
      <alignment horizontal="left" vertical="center"/>
    </xf>
    <xf numFmtId="0" fontId="193" fillId="23" borderId="0" xfId="39" applyFont="1" applyFill="1" applyAlignment="1">
      <alignment horizontal="center" vertical="center"/>
    </xf>
    <xf numFmtId="0" fontId="3" fillId="25" borderId="0" xfId="1" applyFont="1" applyFill="1" applyAlignment="1">
      <alignment horizontal="center" vertical="center"/>
    </xf>
    <xf numFmtId="0" fontId="77" fillId="39" borderId="0" xfId="1" applyFont="1" applyFill="1" applyAlignment="1">
      <alignment horizontal="center" vertical="center"/>
    </xf>
    <xf numFmtId="49" fontId="6" fillId="0" borderId="0" xfId="1" applyNumberFormat="1" applyAlignment="1">
      <alignment horizontal="left" vertical="center"/>
    </xf>
    <xf numFmtId="165" fontId="5" fillId="23" borderId="0" xfId="1" applyNumberFormat="1" applyFont="1" applyFill="1" applyAlignment="1">
      <alignment horizontal="center" vertical="center"/>
    </xf>
    <xf numFmtId="0" fontId="32" fillId="0" borderId="11" xfId="39" applyFont="1" applyBorder="1" applyAlignment="1">
      <alignment horizontal="center" vertical="center"/>
    </xf>
    <xf numFmtId="0" fontId="51" fillId="0" borderId="0" xfId="39" applyFont="1" applyAlignment="1">
      <alignment horizontal="right"/>
    </xf>
    <xf numFmtId="165" fontId="40" fillId="0" borderId="0" xfId="39" applyNumberFormat="1" applyFont="1" applyAlignment="1">
      <alignment horizontal="center" vertical="center"/>
    </xf>
    <xf numFmtId="0" fontId="65" fillId="41" borderId="85" xfId="39" applyFont="1" applyFill="1" applyBorder="1" applyAlignment="1">
      <alignment horizontal="center" vertical="center"/>
    </xf>
    <xf numFmtId="165" fontId="65" fillId="0" borderId="0" xfId="39" applyNumberFormat="1" applyFont="1" applyAlignment="1">
      <alignment horizontal="center" vertical="center"/>
    </xf>
    <xf numFmtId="0" fontId="65" fillId="20" borderId="31" xfId="39" applyFont="1" applyFill="1" applyBorder="1" applyAlignment="1">
      <alignment horizontal="center" vertical="center"/>
    </xf>
    <xf numFmtId="0" fontId="199" fillId="20" borderId="32" xfId="39" applyFont="1" applyFill="1" applyBorder="1" applyAlignment="1">
      <alignment horizontal="center" vertical="center"/>
    </xf>
    <xf numFmtId="165" fontId="65" fillId="20" borderId="11" xfId="39" applyNumberFormat="1" applyFont="1" applyFill="1" applyBorder="1" applyAlignment="1">
      <alignment horizontal="center" vertical="center"/>
    </xf>
    <xf numFmtId="0" fontId="6" fillId="0" borderId="0" xfId="39" applyAlignment="1">
      <alignment horizontal="center" vertical="center"/>
    </xf>
    <xf numFmtId="165" fontId="65" fillId="0" borderId="35" xfId="39" applyNumberFormat="1" applyFont="1" applyBorder="1" applyAlignment="1">
      <alignment horizontal="center" vertical="center"/>
    </xf>
    <xf numFmtId="0" fontId="65" fillId="41" borderId="0" xfId="39" applyFont="1" applyFill="1" applyAlignment="1">
      <alignment horizontal="center" vertical="center"/>
    </xf>
    <xf numFmtId="165" fontId="65" fillId="0" borderId="7" xfId="39" applyNumberFormat="1" applyFont="1" applyBorder="1" applyAlignment="1">
      <alignment horizontal="center" vertical="center"/>
    </xf>
    <xf numFmtId="165" fontId="205" fillId="27" borderId="0" xfId="39" applyNumberFormat="1" applyFont="1" applyFill="1" applyAlignment="1">
      <alignment horizontal="center" vertical="center"/>
    </xf>
    <xf numFmtId="0" fontId="65" fillId="22" borderId="0" xfId="39" applyFont="1" applyFill="1" applyAlignment="1">
      <alignment horizontal="center" vertical="center"/>
    </xf>
    <xf numFmtId="165" fontId="65" fillId="19" borderId="0" xfId="39" applyNumberFormat="1" applyFont="1" applyFill="1" applyAlignment="1">
      <alignment horizontal="center" vertical="center"/>
    </xf>
    <xf numFmtId="0" fontId="65" fillId="0" borderId="129" xfId="39" applyFont="1" applyBorder="1" applyAlignment="1">
      <alignment horizontal="center" vertical="center"/>
    </xf>
    <xf numFmtId="0" fontId="65" fillId="21" borderId="0" xfId="39" applyFont="1" applyFill="1" applyAlignment="1">
      <alignment horizontal="center" vertical="center"/>
    </xf>
    <xf numFmtId="0" fontId="65" fillId="20" borderId="0" xfId="39" applyFont="1" applyFill="1" applyAlignment="1">
      <alignment horizontal="center" vertical="center"/>
    </xf>
    <xf numFmtId="165" fontId="5" fillId="23" borderId="0" xfId="39" applyNumberFormat="1" applyFont="1" applyFill="1" applyAlignment="1">
      <alignment horizontal="center" vertical="center"/>
    </xf>
    <xf numFmtId="0" fontId="32" fillId="60" borderId="0" xfId="39" applyFont="1" applyFill="1" applyAlignment="1">
      <alignment horizontal="center" vertical="center"/>
    </xf>
    <xf numFmtId="0" fontId="6" fillId="20" borderId="0" xfId="39" applyFill="1" applyAlignment="1">
      <alignment horizontal="center" vertical="center"/>
    </xf>
    <xf numFmtId="0" fontId="61" fillId="20" borderId="11" xfId="39" applyFont="1" applyFill="1" applyBorder="1" applyAlignment="1">
      <alignment horizontal="center" vertical="center"/>
    </xf>
    <xf numFmtId="165" fontId="65" fillId="20" borderId="0" xfId="39" applyNumberFormat="1" applyFont="1" applyFill="1" applyAlignment="1">
      <alignment horizontal="center" vertical="center"/>
    </xf>
    <xf numFmtId="0" fontId="204" fillId="20" borderId="11" xfId="39" applyFont="1" applyFill="1" applyBorder="1" applyAlignment="1">
      <alignment horizontal="center" vertical="center" wrapText="1"/>
    </xf>
    <xf numFmtId="165" fontId="20" fillId="0" borderId="0" xfId="39" applyNumberFormat="1" applyFont="1" applyAlignment="1">
      <alignment horizontal="center" vertical="center"/>
    </xf>
    <xf numFmtId="0" fontId="32" fillId="55" borderId="11" xfId="39" applyFont="1" applyFill="1" applyBorder="1" applyAlignment="1">
      <alignment horizontal="center" vertical="center"/>
    </xf>
    <xf numFmtId="0" fontId="80" fillId="0" borderId="0" xfId="39" applyFont="1" applyAlignment="1">
      <alignment horizontal="center" vertical="center"/>
    </xf>
    <xf numFmtId="0" fontId="40" fillId="20" borderId="0" xfId="39" applyFont="1" applyFill="1" applyAlignment="1">
      <alignment horizontal="center" vertical="center" wrapText="1"/>
    </xf>
    <xf numFmtId="0" fontId="65" fillId="0" borderId="130" xfId="39" applyFont="1" applyBorder="1" applyAlignment="1">
      <alignment horizontal="center" vertical="center"/>
    </xf>
    <xf numFmtId="0" fontId="32" fillId="20" borderId="11" xfId="39" applyFont="1" applyFill="1" applyBorder="1" applyAlignment="1">
      <alignment horizontal="center" vertical="center"/>
    </xf>
    <xf numFmtId="0" fontId="32" fillId="22" borderId="0" xfId="39" applyFont="1" applyFill="1" applyAlignment="1">
      <alignment horizontal="center" vertical="center"/>
    </xf>
    <xf numFmtId="0" fontId="6" fillId="0" borderId="0" xfId="39" applyAlignment="1">
      <alignment vertical="center"/>
    </xf>
    <xf numFmtId="0" fontId="32" fillId="0" borderId="7" xfId="39" applyFont="1" applyBorder="1" applyAlignment="1">
      <alignment horizontal="center" vertical="center"/>
    </xf>
    <xf numFmtId="0" fontId="3" fillId="25" borderId="0" xfId="39" applyFont="1" applyFill="1" applyAlignment="1">
      <alignment horizontal="center" vertical="center"/>
    </xf>
    <xf numFmtId="0" fontId="32" fillId="20" borderId="0" xfId="39" applyFont="1" applyFill="1" applyAlignment="1">
      <alignment horizontal="center" vertical="center"/>
    </xf>
    <xf numFmtId="0" fontId="32" fillId="16" borderId="0" xfId="39" applyFont="1" applyFill="1" applyAlignment="1">
      <alignment horizontal="center" vertical="center"/>
    </xf>
    <xf numFmtId="0" fontId="201" fillId="0" borderId="0" xfId="39" applyFont="1" applyAlignment="1">
      <alignment horizontal="center" vertical="center"/>
    </xf>
    <xf numFmtId="0" fontId="206" fillId="27" borderId="0" xfId="39" applyFont="1" applyFill="1" applyAlignment="1">
      <alignment horizontal="center" vertical="center"/>
    </xf>
    <xf numFmtId="0" fontId="204" fillId="0" borderId="0" xfId="39" applyFont="1" applyAlignment="1">
      <alignment horizontal="center" vertical="center" wrapText="1"/>
    </xf>
    <xf numFmtId="0" fontId="80" fillId="0" borderId="0" xfId="39" applyFont="1" applyAlignment="1">
      <alignment horizontal="center" vertical="center" wrapText="1"/>
    </xf>
    <xf numFmtId="0" fontId="207" fillId="0" borderId="0" xfId="10" applyFont="1" applyAlignment="1">
      <alignment horizontal="center" vertical="center"/>
    </xf>
    <xf numFmtId="0" fontId="42" fillId="0" borderId="0" xfId="39" applyFont="1" applyAlignment="1">
      <alignment horizontal="center" vertical="center"/>
    </xf>
    <xf numFmtId="0" fontId="98" fillId="0" borderId="0" xfId="39" applyFont="1" applyAlignment="1">
      <alignment horizontal="center" vertical="center"/>
    </xf>
    <xf numFmtId="0" fontId="208" fillId="0" borderId="0" xfId="10" applyFont="1" applyAlignment="1">
      <alignment horizontal="center" vertical="center"/>
    </xf>
    <xf numFmtId="0" fontId="40" fillId="0" borderId="0" xfId="39" applyFont="1"/>
    <xf numFmtId="0" fontId="40" fillId="0" borderId="0" xfId="39" applyFont="1" applyAlignment="1">
      <alignment horizontal="right"/>
    </xf>
    <xf numFmtId="165" fontId="65" fillId="60" borderId="0" xfId="39" applyNumberFormat="1" applyFont="1" applyFill="1" applyAlignment="1">
      <alignment horizontal="center" vertical="center"/>
    </xf>
    <xf numFmtId="165" fontId="65" fillId="20" borderId="26" xfId="39" applyNumberFormat="1" applyFont="1" applyFill="1" applyBorder="1" applyAlignment="1">
      <alignment horizontal="center" vertical="center"/>
    </xf>
    <xf numFmtId="166" fontId="65" fillId="0" borderId="0" xfId="40" applyNumberFormat="1" applyFont="1" applyFill="1" applyAlignment="1">
      <alignment horizontal="center" vertical="center"/>
    </xf>
    <xf numFmtId="0" fontId="209" fillId="20" borderId="0" xfId="1" applyFont="1" applyFill="1" applyAlignment="1">
      <alignment horizontal="center" vertical="center"/>
    </xf>
    <xf numFmtId="164" fontId="65" fillId="20" borderId="0" xfId="1" applyNumberFormat="1" applyFont="1" applyFill="1" applyAlignment="1">
      <alignment horizontal="center" vertical="center"/>
    </xf>
    <xf numFmtId="164" fontId="65" fillId="0" borderId="0" xfId="1" applyNumberFormat="1" applyFont="1" applyAlignment="1">
      <alignment horizontal="center" vertical="center"/>
    </xf>
    <xf numFmtId="164" fontId="65" fillId="0" borderId="0" xfId="39" applyNumberFormat="1" applyFont="1" applyAlignment="1">
      <alignment horizontal="center" vertical="center"/>
    </xf>
    <xf numFmtId="2" fontId="65" fillId="0" borderId="0" xfId="39" applyNumberFormat="1" applyFont="1" applyAlignment="1">
      <alignment horizontal="center" vertical="center"/>
    </xf>
    <xf numFmtId="0" fontId="209" fillId="0" borderId="0" xfId="1" applyFont="1" applyAlignment="1">
      <alignment horizontal="center" vertical="center"/>
    </xf>
    <xf numFmtId="164" fontId="65" fillId="0" borderId="7" xfId="1" applyNumberFormat="1" applyFont="1" applyBorder="1" applyAlignment="1">
      <alignment horizontal="center" vertical="center"/>
    </xf>
    <xf numFmtId="0" fontId="65" fillId="43" borderId="0" xfId="39" applyFont="1" applyFill="1" applyAlignment="1">
      <alignment horizontal="center" vertical="center"/>
    </xf>
    <xf numFmtId="166" fontId="4" fillId="0" borderId="0" xfId="40" applyNumberFormat="1" applyFont="1" applyFill="1" applyAlignment="1">
      <alignment horizontal="center" vertical="center"/>
    </xf>
    <xf numFmtId="0" fontId="65" fillId="60" borderId="0" xfId="39" applyFont="1" applyFill="1" applyAlignment="1">
      <alignment horizontal="center" vertical="center"/>
    </xf>
    <xf numFmtId="165" fontId="65" fillId="41" borderId="11" xfId="39" applyNumberFormat="1" applyFont="1" applyFill="1" applyBorder="1" applyAlignment="1">
      <alignment horizontal="center" vertical="center"/>
    </xf>
    <xf numFmtId="165" fontId="211" fillId="27" borderId="0" xfId="39" applyNumberFormat="1" applyFont="1" applyFill="1" applyAlignment="1">
      <alignment horizontal="center" vertical="center"/>
    </xf>
    <xf numFmtId="0" fontId="60" fillId="20" borderId="11" xfId="39" applyFont="1" applyFill="1" applyBorder="1" applyAlignment="1">
      <alignment horizontal="center" vertical="center"/>
    </xf>
    <xf numFmtId="165" fontId="40" fillId="20" borderId="11" xfId="39" applyNumberFormat="1" applyFont="1" applyFill="1" applyBorder="1" applyAlignment="1">
      <alignment horizontal="center" vertical="center" wrapText="1"/>
    </xf>
    <xf numFmtId="0" fontId="213" fillId="20" borderId="0" xfId="39" applyFont="1" applyFill="1" applyAlignment="1">
      <alignment horizontal="center" vertical="center"/>
    </xf>
    <xf numFmtId="165" fontId="65" fillId="21" borderId="0" xfId="39" applyNumberFormat="1" applyFont="1" applyFill="1" applyAlignment="1">
      <alignment horizontal="center" vertical="center"/>
    </xf>
    <xf numFmtId="0" fontId="198" fillId="0" borderId="0" xfId="39" applyFont="1" applyAlignment="1">
      <alignment horizontal="center" vertical="center"/>
    </xf>
    <xf numFmtId="0" fontId="65" fillId="42" borderId="0" xfId="39" applyFont="1" applyFill="1" applyAlignment="1">
      <alignment horizontal="center" vertical="center"/>
    </xf>
    <xf numFmtId="165" fontId="65" fillId="20" borderId="11" xfId="39" applyNumberFormat="1" applyFont="1" applyFill="1" applyBorder="1" applyAlignment="1">
      <alignment horizontal="center" vertical="center" wrapText="1"/>
    </xf>
    <xf numFmtId="0" fontId="193" fillId="51" borderId="0" xfId="39" applyFont="1" applyFill="1" applyAlignment="1">
      <alignment horizontal="center" vertical="center"/>
    </xf>
    <xf numFmtId="1" fontId="65" fillId="0" borderId="0" xfId="39" applyNumberFormat="1" applyFont="1" applyAlignment="1">
      <alignment horizontal="center" vertical="center"/>
    </xf>
    <xf numFmtId="0" fontId="214" fillId="20" borderId="0" xfId="1" applyFont="1" applyFill="1" applyAlignment="1">
      <alignment horizontal="center" vertical="center"/>
    </xf>
    <xf numFmtId="165" fontId="204" fillId="20" borderId="11" xfId="39" applyNumberFormat="1" applyFont="1" applyFill="1" applyBorder="1" applyAlignment="1">
      <alignment horizontal="center" vertical="center" wrapText="1"/>
    </xf>
    <xf numFmtId="0" fontId="79" fillId="0" borderId="0" xfId="39" applyFont="1" applyAlignment="1">
      <alignment horizontal="center" vertical="center" wrapText="1"/>
    </xf>
    <xf numFmtId="0" fontId="212" fillId="20" borderId="11" xfId="1" applyFont="1" applyFill="1" applyBorder="1" applyAlignment="1">
      <alignment horizontal="center" vertical="center"/>
    </xf>
    <xf numFmtId="0" fontId="40" fillId="0" borderId="0" xfId="39" applyFont="1" applyAlignment="1">
      <alignment horizontal="center" vertical="center" wrapText="1"/>
    </xf>
    <xf numFmtId="0" fontId="79" fillId="0" borderId="0" xfId="39" applyFont="1" applyAlignment="1">
      <alignment horizontal="center" vertical="center"/>
    </xf>
    <xf numFmtId="0" fontId="198" fillId="0" borderId="0" xfId="39" applyFont="1" applyAlignment="1">
      <alignment horizontal="center" vertical="center" wrapText="1"/>
    </xf>
    <xf numFmtId="0" fontId="217" fillId="0" borderId="11" xfId="39" applyFont="1" applyBorder="1" applyAlignment="1">
      <alignment horizontal="center" vertical="center" wrapText="1"/>
    </xf>
    <xf numFmtId="0" fontId="10" fillId="0" borderId="0" xfId="39" applyFont="1" applyAlignment="1">
      <alignment horizontal="center" vertical="center"/>
    </xf>
    <xf numFmtId="165" fontId="40" fillId="21" borderId="0" xfId="39" applyNumberFormat="1" applyFont="1" applyFill="1" applyAlignment="1">
      <alignment horizontal="center" vertical="center"/>
    </xf>
    <xf numFmtId="0" fontId="65" fillId="0" borderId="29" xfId="39" applyFont="1" applyBorder="1" applyAlignment="1">
      <alignment horizontal="center" vertical="center"/>
    </xf>
    <xf numFmtId="0" fontId="32" fillId="51" borderId="0" xfId="39" applyFont="1" applyFill="1" applyAlignment="1">
      <alignment horizontal="center" vertical="center"/>
    </xf>
    <xf numFmtId="0" fontId="215" fillId="20" borderId="0" xfId="1" applyFont="1" applyFill="1" applyAlignment="1">
      <alignment horizontal="center" vertical="center"/>
    </xf>
    <xf numFmtId="0" fontId="65" fillId="0" borderId="75" xfId="39" applyFont="1" applyBorder="1" applyAlignment="1">
      <alignment horizontal="center" vertical="center"/>
    </xf>
    <xf numFmtId="0" fontId="210" fillId="0" borderId="0" xfId="1" applyFont="1" applyAlignment="1">
      <alignment horizontal="center" vertical="center"/>
    </xf>
    <xf numFmtId="0" fontId="195" fillId="0" borderId="0" xfId="39" applyFont="1" applyAlignment="1">
      <alignment horizontal="center" vertical="center"/>
    </xf>
    <xf numFmtId="0" fontId="5" fillId="0" borderId="0" xfId="39" applyFont="1" applyAlignment="1">
      <alignment horizontal="center" vertical="center"/>
    </xf>
    <xf numFmtId="0" fontId="210" fillId="20" borderId="0" xfId="1" applyFont="1" applyFill="1" applyAlignment="1">
      <alignment horizontal="center" vertical="center"/>
    </xf>
    <xf numFmtId="165" fontId="3" fillId="27" borderId="0" xfId="39" applyNumberFormat="1" applyFont="1" applyFill="1" applyAlignment="1">
      <alignment horizontal="center" vertical="center"/>
    </xf>
    <xf numFmtId="0" fontId="98" fillId="0" borderId="0" xfId="1" applyFont="1" applyAlignment="1">
      <alignment horizontal="center" vertical="center"/>
    </xf>
    <xf numFmtId="165" fontId="198" fillId="20" borderId="11" xfId="39" applyNumberFormat="1" applyFont="1" applyFill="1" applyBorder="1" applyAlignment="1">
      <alignment horizontal="center" vertical="center"/>
    </xf>
    <xf numFmtId="0" fontId="32" fillId="0" borderId="32" xfId="39" applyFont="1" applyBorder="1" applyAlignment="1">
      <alignment horizontal="center" vertical="center"/>
    </xf>
    <xf numFmtId="0" fontId="65" fillId="20" borderId="11" xfId="39" applyFont="1" applyFill="1" applyBorder="1" applyAlignment="1">
      <alignment horizontal="center" vertical="center" wrapText="1"/>
    </xf>
    <xf numFmtId="165" fontId="40" fillId="20" borderId="11" xfId="39" applyNumberFormat="1" applyFont="1" applyFill="1" applyBorder="1" applyAlignment="1">
      <alignment horizontal="center" vertical="center"/>
    </xf>
    <xf numFmtId="0" fontId="66" fillId="0" borderId="0" xfId="1" applyFont="1" applyAlignment="1">
      <alignment horizontal="center" vertical="center"/>
    </xf>
    <xf numFmtId="0" fontId="66" fillId="0" borderId="0" xfId="1" applyFont="1"/>
    <xf numFmtId="0" fontId="92" fillId="0" borderId="0" xfId="1" applyFont="1" applyAlignment="1">
      <alignment horizontal="center" vertical="center"/>
    </xf>
    <xf numFmtId="0" fontId="65" fillId="0" borderId="8" xfId="1" applyFont="1" applyBorder="1" applyAlignment="1">
      <alignment horizontal="center" vertical="center"/>
    </xf>
    <xf numFmtId="0" fontId="65" fillId="0" borderId="12" xfId="1" applyFont="1" applyBorder="1" applyAlignment="1">
      <alignment horizontal="center" vertical="center"/>
    </xf>
    <xf numFmtId="0" fontId="4" fillId="0" borderId="12" xfId="1" applyFont="1" applyBorder="1" applyAlignment="1">
      <alignment horizontal="center" vertical="center"/>
    </xf>
    <xf numFmtId="0" fontId="65" fillId="20" borderId="13" xfId="1" applyFont="1" applyFill="1" applyBorder="1" applyAlignment="1">
      <alignment horizontal="center" vertical="center"/>
    </xf>
    <xf numFmtId="0" fontId="65" fillId="0" borderId="9" xfId="1" applyFont="1" applyBorder="1" applyAlignment="1">
      <alignment horizontal="center" vertical="center"/>
    </xf>
    <xf numFmtId="0" fontId="4" fillId="0" borderId="0" xfId="1" applyFont="1" applyAlignment="1">
      <alignment horizontal="center" vertical="center"/>
    </xf>
    <xf numFmtId="0" fontId="65" fillId="0" borderId="17" xfId="1" applyFont="1" applyBorder="1" applyAlignment="1">
      <alignment horizontal="center" vertical="center"/>
    </xf>
    <xf numFmtId="0" fontId="65" fillId="21" borderId="17" xfId="1" applyFont="1" applyFill="1" applyBorder="1" applyAlignment="1">
      <alignment horizontal="center" vertical="center"/>
    </xf>
    <xf numFmtId="0" fontId="4" fillId="20" borderId="0" xfId="1" applyFont="1" applyFill="1" applyAlignment="1">
      <alignment horizontal="center" vertical="center"/>
    </xf>
    <xf numFmtId="0" fontId="65" fillId="0" borderId="10" xfId="1" applyFont="1" applyBorder="1" applyAlignment="1">
      <alignment horizontal="center" vertical="center"/>
    </xf>
    <xf numFmtId="0" fontId="65" fillId="0" borderId="20" xfId="1" applyFont="1" applyBorder="1" applyAlignment="1">
      <alignment horizontal="center" vertical="center"/>
    </xf>
    <xf numFmtId="0" fontId="65" fillId="20" borderId="20" xfId="1" applyFont="1" applyFill="1" applyBorder="1" applyAlignment="1">
      <alignment horizontal="center" vertical="center"/>
    </xf>
    <xf numFmtId="0" fontId="65" fillId="21" borderId="21" xfId="1" applyFont="1" applyFill="1" applyBorder="1" applyAlignment="1">
      <alignment horizontal="center" vertical="center"/>
    </xf>
    <xf numFmtId="0" fontId="1" fillId="0" borderId="0" xfId="41" applyAlignment="1">
      <alignment horizontal="center" vertical="center"/>
    </xf>
    <xf numFmtId="0" fontId="62" fillId="0" borderId="0" xfId="41" applyFont="1" applyAlignment="1">
      <alignment horizontal="center" vertical="center"/>
    </xf>
    <xf numFmtId="0" fontId="1" fillId="0" borderId="0" xfId="41"/>
    <xf numFmtId="0" fontId="99" fillId="0" borderId="0" xfId="10" applyFont="1" applyAlignment="1">
      <alignment horizontal="center" vertical="center"/>
    </xf>
    <xf numFmtId="0" fontId="207" fillId="0" borderId="0" xfId="10" applyFont="1"/>
    <xf numFmtId="0" fontId="109" fillId="0" borderId="0" xfId="10" applyFont="1" applyAlignment="1">
      <alignment horizontal="center"/>
    </xf>
    <xf numFmtId="0" fontId="59" fillId="0" borderId="0" xfId="1" applyFont="1" applyAlignment="1">
      <alignment horizontal="center" vertical="center"/>
    </xf>
    <xf numFmtId="0" fontId="69" fillId="0" borderId="0" xfId="10" applyFont="1" applyAlignment="1">
      <alignment horizontal="center" vertical="center"/>
    </xf>
    <xf numFmtId="0" fontId="222" fillId="0" borderId="0" xfId="1" applyFont="1" applyAlignment="1">
      <alignment horizontal="center" vertical="center"/>
    </xf>
    <xf numFmtId="0" fontId="55" fillId="0" borderId="0" xfId="10" applyFont="1" applyAlignment="1">
      <alignment horizontal="right"/>
    </xf>
    <xf numFmtId="0" fontId="55" fillId="0" borderId="0" xfId="10" applyFont="1" applyAlignment="1">
      <alignment horizontal="center" vertical="center"/>
    </xf>
    <xf numFmtId="0" fontId="92" fillId="0" borderId="0" xfId="10" applyFont="1" applyAlignment="1">
      <alignment horizontal="right"/>
    </xf>
    <xf numFmtId="0" fontId="92" fillId="20" borderId="0" xfId="1" applyFont="1" applyFill="1" applyAlignment="1">
      <alignment horizontal="center" vertical="center"/>
    </xf>
    <xf numFmtId="0" fontId="200" fillId="0" borderId="0" xfId="1" applyFont="1" applyAlignment="1">
      <alignment horizontal="center" vertical="center"/>
    </xf>
    <xf numFmtId="0" fontId="69" fillId="20" borderId="0" xfId="10" applyFont="1" applyFill="1" applyAlignment="1">
      <alignment horizontal="center" vertical="center"/>
    </xf>
    <xf numFmtId="0" fontId="222" fillId="20" borderId="0" xfId="1" applyFont="1" applyFill="1" applyAlignment="1">
      <alignment horizontal="center" vertical="center"/>
    </xf>
    <xf numFmtId="0" fontId="69" fillId="0" borderId="0" xfId="10" applyFont="1" applyAlignment="1">
      <alignment horizontal="right"/>
    </xf>
    <xf numFmtId="0" fontId="66" fillId="20" borderId="0" xfId="10" applyFont="1" applyFill="1" applyAlignment="1">
      <alignment horizontal="center" vertical="center"/>
    </xf>
    <xf numFmtId="0" fontId="66" fillId="0" borderId="0" xfId="10" applyFont="1"/>
    <xf numFmtId="0" fontId="1" fillId="0" borderId="0" xfId="10" applyAlignment="1">
      <alignment horizontal="center" vertical="center"/>
    </xf>
    <xf numFmtId="0" fontId="207" fillId="0" borderId="0" xfId="11" applyFont="1" applyAlignment="1">
      <alignment horizontal="center" vertical="center"/>
    </xf>
    <xf numFmtId="0" fontId="223" fillId="0" borderId="0" xfId="11" applyFont="1"/>
    <xf numFmtId="0" fontId="223" fillId="0" borderId="0" xfId="11" applyFont="1" applyAlignment="1">
      <alignment horizontal="center" vertical="center"/>
    </xf>
    <xf numFmtId="0" fontId="224" fillId="0" borderId="0" xfId="11" applyFont="1" applyAlignment="1">
      <alignment horizontal="center" vertical="center"/>
    </xf>
    <xf numFmtId="0" fontId="224" fillId="20" borderId="0" xfId="11" applyFont="1" applyFill="1" applyAlignment="1">
      <alignment horizontal="center" vertical="center"/>
    </xf>
    <xf numFmtId="0" fontId="225" fillId="0" borderId="0" xfId="11" applyFont="1" applyAlignment="1">
      <alignment horizontal="center" vertical="center"/>
    </xf>
    <xf numFmtId="0" fontId="224" fillId="62" borderId="0" xfId="11" applyFont="1" applyFill="1" applyAlignment="1">
      <alignment horizontal="center" vertical="center"/>
    </xf>
    <xf numFmtId="0" fontId="226" fillId="0" borderId="112" xfId="11" applyFont="1" applyBorder="1" applyAlignment="1">
      <alignment horizontal="center" vertical="center"/>
    </xf>
    <xf numFmtId="0" fontId="108" fillId="0" borderId="0" xfId="11" applyFont="1"/>
    <xf numFmtId="0" fontId="1" fillId="0" borderId="0" xfId="11" applyAlignment="1">
      <alignment horizontal="center" vertical="center"/>
    </xf>
    <xf numFmtId="0" fontId="227" fillId="0" borderId="0" xfId="11" applyFont="1" applyAlignment="1">
      <alignment horizontal="center" vertical="center"/>
    </xf>
    <xf numFmtId="0" fontId="227" fillId="0" borderId="30" xfId="11" applyFont="1" applyBorder="1" applyAlignment="1">
      <alignment horizontal="center" vertical="center"/>
    </xf>
    <xf numFmtId="0" fontId="228" fillId="0" borderId="31" xfId="11" applyFont="1" applyBorder="1" applyAlignment="1">
      <alignment horizontal="center" vertical="center"/>
    </xf>
    <xf numFmtId="0" fontId="228" fillId="0" borderId="32" xfId="11" applyFont="1" applyBorder="1" applyAlignment="1">
      <alignment horizontal="center" vertical="center"/>
    </xf>
    <xf numFmtId="0" fontId="224" fillId="21" borderId="0" xfId="11" applyFont="1" applyFill="1" applyAlignment="1">
      <alignment horizontal="center" vertical="center"/>
    </xf>
    <xf numFmtId="0" fontId="224" fillId="0" borderId="30" xfId="11" applyFont="1" applyBorder="1" applyAlignment="1">
      <alignment horizontal="center" vertical="center"/>
    </xf>
    <xf numFmtId="0" fontId="224" fillId="20" borderId="31" xfId="11" applyFont="1" applyFill="1" applyBorder="1" applyAlignment="1">
      <alignment horizontal="center" vertical="center"/>
    </xf>
    <xf numFmtId="0" fontId="224" fillId="21" borderId="31" xfId="11" applyFont="1" applyFill="1" applyBorder="1" applyAlignment="1">
      <alignment horizontal="center" vertical="center"/>
    </xf>
    <xf numFmtId="0" fontId="224" fillId="0" borderId="31" xfId="11" applyFont="1" applyBorder="1" applyAlignment="1">
      <alignment horizontal="center" vertical="center"/>
    </xf>
    <xf numFmtId="0" fontId="225" fillId="0" borderId="32" xfId="11" applyFont="1" applyBorder="1" applyAlignment="1">
      <alignment horizontal="center" vertical="center"/>
    </xf>
    <xf numFmtId="0" fontId="228" fillId="62" borderId="0" xfId="11" applyFont="1" applyFill="1" applyAlignment="1">
      <alignment horizontal="center" vertical="center"/>
    </xf>
    <xf numFmtId="0" fontId="224" fillId="62" borderId="74" xfId="11" applyFont="1" applyFill="1" applyBorder="1" applyAlignment="1">
      <alignment horizontal="center" vertical="center"/>
    </xf>
    <xf numFmtId="0" fontId="224" fillId="21" borderId="76" xfId="11" applyFont="1" applyFill="1" applyBorder="1" applyAlignment="1">
      <alignment horizontal="center" vertical="center"/>
    </xf>
    <xf numFmtId="0" fontId="224" fillId="20" borderId="30" xfId="11" applyFont="1" applyFill="1" applyBorder="1" applyAlignment="1">
      <alignment horizontal="center" vertical="center"/>
    </xf>
    <xf numFmtId="0" fontId="224" fillId="20" borderId="93" xfId="11" applyFont="1" applyFill="1" applyBorder="1" applyAlignment="1">
      <alignment horizontal="center" vertical="center"/>
    </xf>
    <xf numFmtId="0" fontId="227" fillId="0" borderId="78" xfId="11" applyFont="1" applyBorder="1" applyAlignment="1">
      <alignment horizontal="center" vertical="center"/>
    </xf>
    <xf numFmtId="0" fontId="227" fillId="0" borderId="31" xfId="11" applyFont="1" applyBorder="1" applyAlignment="1">
      <alignment horizontal="center" vertical="center"/>
    </xf>
    <xf numFmtId="0" fontId="226" fillId="0" borderId="131" xfId="11" applyFont="1" applyBorder="1" applyAlignment="1">
      <alignment horizontal="center" vertical="center"/>
    </xf>
    <xf numFmtId="0" fontId="225" fillId="0" borderId="28" xfId="11" applyFont="1" applyBorder="1" applyAlignment="1">
      <alignment horizontal="center" vertical="center"/>
    </xf>
    <xf numFmtId="0" fontId="229" fillId="0" borderId="0" xfId="11" applyFont="1" applyAlignment="1">
      <alignment horizontal="center" vertical="center"/>
    </xf>
    <xf numFmtId="0" fontId="62" fillId="0" borderId="0" xfId="11" applyFont="1" applyAlignment="1">
      <alignment horizontal="center" vertical="center"/>
    </xf>
    <xf numFmtId="0" fontId="224" fillId="21" borderId="30" xfId="11" applyFont="1" applyFill="1" applyBorder="1" applyAlignment="1">
      <alignment horizontal="center" vertical="center"/>
    </xf>
    <xf numFmtId="0" fontId="224" fillId="62" borderId="31" xfId="11" applyFont="1" applyFill="1" applyBorder="1" applyAlignment="1">
      <alignment horizontal="center" vertical="center"/>
    </xf>
    <xf numFmtId="0" fontId="224" fillId="20" borderId="32" xfId="11" applyFont="1" applyFill="1" applyBorder="1" applyAlignment="1">
      <alignment horizontal="center" vertical="center"/>
    </xf>
    <xf numFmtId="0" fontId="226" fillId="0" borderId="132" xfId="11" applyFont="1" applyBorder="1" applyAlignment="1">
      <alignment horizontal="center" vertical="center"/>
    </xf>
    <xf numFmtId="0" fontId="225" fillId="0" borderId="31" xfId="11" applyFont="1" applyBorder="1" applyAlignment="1">
      <alignment horizontal="center" vertical="center"/>
    </xf>
    <xf numFmtId="0" fontId="224" fillId="62" borderId="32" xfId="11" applyFont="1" applyFill="1" applyBorder="1" applyAlignment="1">
      <alignment horizontal="center" vertical="center"/>
    </xf>
    <xf numFmtId="0" fontId="229" fillId="0" borderId="0" xfId="11" applyFont="1"/>
    <xf numFmtId="0" fontId="230" fillId="0" borderId="0" xfId="11" applyFont="1" applyAlignment="1">
      <alignment horizontal="center" vertical="center"/>
    </xf>
    <xf numFmtId="0" fontId="66" fillId="0" borderId="0" xfId="33" applyFont="1" applyAlignment="1">
      <alignment horizontal="center" vertical="center"/>
    </xf>
    <xf numFmtId="0" fontId="66" fillId="20" borderId="0" xfId="33" applyFont="1" applyFill="1" applyAlignment="1">
      <alignment horizontal="center" vertical="center"/>
    </xf>
    <xf numFmtId="0" fontId="69" fillId="0" borderId="0" xfId="11" applyFont="1" applyAlignment="1">
      <alignment horizontal="center" vertical="center"/>
    </xf>
    <xf numFmtId="0" fontId="207" fillId="0" borderId="0" xfId="33" applyFont="1" applyAlignment="1">
      <alignment horizontal="center" vertical="center"/>
    </xf>
    <xf numFmtId="0" fontId="99" fillId="0" borderId="0" xfId="33" applyFont="1" applyAlignment="1">
      <alignment horizontal="center" vertical="center"/>
    </xf>
    <xf numFmtId="0" fontId="208" fillId="0" borderId="0" xfId="33" applyFont="1" applyAlignment="1">
      <alignment horizontal="center" vertical="center"/>
    </xf>
    <xf numFmtId="0" fontId="109" fillId="0" borderId="0" xfId="33" applyFont="1" applyAlignment="1">
      <alignment horizontal="center" vertical="center"/>
    </xf>
    <xf numFmtId="0" fontId="224" fillId="65" borderId="0" xfId="11" applyFont="1" applyFill="1" applyAlignment="1">
      <alignment horizontal="center" vertical="center"/>
    </xf>
    <xf numFmtId="0" fontId="224" fillId="65" borderId="31" xfId="11" applyFont="1" applyFill="1" applyBorder="1" applyAlignment="1">
      <alignment horizontal="center" vertical="center"/>
    </xf>
    <xf numFmtId="0" fontId="224" fillId="65" borderId="76" xfId="11" applyFont="1" applyFill="1" applyBorder="1" applyAlignment="1">
      <alignment horizontal="center" vertical="center"/>
    </xf>
    <xf numFmtId="0" fontId="224" fillId="65" borderId="30" xfId="11" applyFont="1" applyFill="1" applyBorder="1" applyAlignment="1">
      <alignment horizontal="center" vertical="center"/>
    </xf>
    <xf numFmtId="0" fontId="225" fillId="0" borderId="11" xfId="11" applyFont="1" applyBorder="1" applyAlignment="1">
      <alignment horizontal="center" vertical="center"/>
    </xf>
    <xf numFmtId="0" fontId="40" fillId="0" borderId="0" xfId="11" applyFont="1" applyAlignment="1">
      <alignment horizontal="center" vertical="center"/>
    </xf>
    <xf numFmtId="0" fontId="40" fillId="0" borderId="0" xfId="11" applyFont="1"/>
    <xf numFmtId="0" fontId="227" fillId="0" borderId="133" xfId="11" applyFont="1" applyBorder="1" applyAlignment="1">
      <alignment horizontal="center" vertical="center"/>
    </xf>
    <xf numFmtId="0" fontId="228" fillId="0" borderId="33" xfId="11" applyFont="1" applyBorder="1" applyAlignment="1">
      <alignment horizontal="center" vertical="center"/>
    </xf>
    <xf numFmtId="0" fontId="228" fillId="0" borderId="35" xfId="11" applyFont="1" applyBorder="1" applyAlignment="1">
      <alignment horizontal="center" vertical="center"/>
    </xf>
    <xf numFmtId="0" fontId="224" fillId="0" borderId="33" xfId="11" applyFont="1" applyBorder="1" applyAlignment="1">
      <alignment horizontal="center" vertical="center"/>
    </xf>
    <xf numFmtId="0" fontId="224" fillId="20" borderId="34" xfId="11" applyFont="1" applyFill="1" applyBorder="1" applyAlignment="1">
      <alignment horizontal="center" vertical="center"/>
    </xf>
    <xf numFmtId="0" fontId="224" fillId="21" borderId="34" xfId="11" applyFont="1" applyFill="1" applyBorder="1" applyAlignment="1">
      <alignment horizontal="center" vertical="center"/>
    </xf>
    <xf numFmtId="0" fontId="224" fillId="0" borderId="35" xfId="11" applyFont="1" applyBorder="1" applyAlignment="1">
      <alignment horizontal="center" vertical="center"/>
    </xf>
    <xf numFmtId="0" fontId="224" fillId="20" borderId="7" xfId="11" applyFont="1" applyFill="1" applyBorder="1" applyAlignment="1">
      <alignment horizontal="center" vertical="center"/>
    </xf>
    <xf numFmtId="0" fontId="227" fillId="0" borderId="134" xfId="11" applyFont="1" applyBorder="1" applyAlignment="1">
      <alignment horizontal="center" vertical="center"/>
    </xf>
    <xf numFmtId="0" fontId="40" fillId="0" borderId="0" xfId="11" applyFont="1" applyAlignment="1">
      <alignment vertical="center"/>
    </xf>
    <xf numFmtId="0" fontId="231" fillId="20" borderId="0" xfId="11" applyFont="1" applyFill="1" applyAlignment="1">
      <alignment horizontal="center" vertical="center"/>
    </xf>
    <xf numFmtId="0" fontId="224" fillId="21" borderId="33" xfId="11" applyFont="1" applyFill="1" applyBorder="1" applyAlignment="1">
      <alignment horizontal="center" vertical="center"/>
    </xf>
    <xf numFmtId="0" fontId="224" fillId="62" borderId="34" xfId="11" applyFont="1" applyFill="1" applyBorder="1" applyAlignment="1">
      <alignment horizontal="center" vertical="center"/>
    </xf>
    <xf numFmtId="0" fontId="224" fillId="20" borderId="35" xfId="11" applyFont="1" applyFill="1" applyBorder="1" applyAlignment="1">
      <alignment horizontal="center" vertical="center"/>
    </xf>
    <xf numFmtId="0" fontId="224" fillId="20" borderId="33" xfId="11" applyFont="1" applyFill="1" applyBorder="1" applyAlignment="1">
      <alignment horizontal="center" vertical="center"/>
    </xf>
    <xf numFmtId="0" fontId="224" fillId="0" borderId="34" xfId="11" applyFont="1" applyBorder="1" applyAlignment="1">
      <alignment horizontal="center" vertical="center"/>
    </xf>
    <xf numFmtId="0" fontId="66" fillId="0" borderId="0" xfId="40" applyNumberFormat="1" applyFont="1" applyAlignment="1">
      <alignment horizontal="center" vertical="center"/>
    </xf>
    <xf numFmtId="0" fontId="231" fillId="0" borderId="0" xfId="11" applyFont="1" applyAlignment="1">
      <alignment horizontal="center" vertical="center"/>
    </xf>
    <xf numFmtId="0" fontId="232" fillId="0" borderId="0" xfId="11" applyFont="1" applyAlignment="1">
      <alignment horizontal="center" vertical="center"/>
    </xf>
    <xf numFmtId="0" fontId="228" fillId="0" borderId="138" xfId="11" applyFont="1" applyBorder="1" applyAlignment="1">
      <alignment horizontal="center" vertical="center"/>
    </xf>
    <xf numFmtId="0" fontId="228" fillId="0" borderId="139" xfId="11" applyFont="1" applyBorder="1" applyAlignment="1">
      <alignment horizontal="center" vertical="center"/>
    </xf>
    <xf numFmtId="0" fontId="228" fillId="62" borderId="140" xfId="11" applyFont="1" applyFill="1" applyBorder="1" applyAlignment="1">
      <alignment horizontal="center" vertical="center"/>
    </xf>
    <xf numFmtId="0" fontId="226" fillId="0" borderId="141" xfId="11" applyFont="1" applyBorder="1" applyAlignment="1">
      <alignment horizontal="center" vertical="center"/>
    </xf>
    <xf numFmtId="0" fontId="224" fillId="20" borderId="142" xfId="11" applyFont="1" applyFill="1" applyBorder="1" applyAlignment="1">
      <alignment horizontal="center" vertical="center"/>
    </xf>
    <xf numFmtId="0" fontId="228" fillId="62" borderId="31" xfId="11" applyFont="1" applyFill="1" applyBorder="1" applyAlignment="1">
      <alignment horizontal="center" vertical="center"/>
    </xf>
    <xf numFmtId="0" fontId="224" fillId="21" borderId="32" xfId="11" applyFont="1" applyFill="1" applyBorder="1" applyAlignment="1">
      <alignment horizontal="center" vertical="center"/>
    </xf>
    <xf numFmtId="0" fontId="224" fillId="0" borderId="32" xfId="11" applyFont="1" applyBorder="1" applyAlignment="1">
      <alignment horizontal="center" vertical="center"/>
    </xf>
    <xf numFmtId="0" fontId="224" fillId="20" borderId="143" xfId="11" applyFont="1" applyFill="1" applyBorder="1" applyAlignment="1">
      <alignment horizontal="center" vertical="center"/>
    </xf>
    <xf numFmtId="0" fontId="235" fillId="0" borderId="112" xfId="11" applyFont="1" applyBorder="1" applyAlignment="1">
      <alignment horizontal="center" vertical="center"/>
    </xf>
    <xf numFmtId="0" fontId="227" fillId="0" borderId="144" xfId="11" applyFont="1" applyBorder="1" applyAlignment="1">
      <alignment horizontal="center" vertical="center"/>
    </xf>
    <xf numFmtId="0" fontId="40" fillId="20" borderId="0" xfId="11" applyFont="1" applyFill="1" applyAlignment="1">
      <alignment horizontal="center" vertical="center"/>
    </xf>
    <xf numFmtId="0" fontId="232" fillId="20" borderId="0" xfId="11" applyFont="1" applyFill="1" applyAlignment="1">
      <alignment horizontal="center" vertical="center"/>
    </xf>
    <xf numFmtId="0" fontId="231" fillId="0" borderId="118" xfId="11" applyFont="1" applyBorder="1" applyAlignment="1">
      <alignment horizontal="center" vertical="center"/>
    </xf>
    <xf numFmtId="0" fontId="231" fillId="0" borderId="132" xfId="11" applyFont="1" applyBorder="1" applyAlignment="1">
      <alignment horizontal="center" vertical="center"/>
    </xf>
    <xf numFmtId="0" fontId="40" fillId="0" borderId="132" xfId="11" applyFont="1" applyBorder="1" applyAlignment="1">
      <alignment horizontal="center" vertical="center"/>
    </xf>
    <xf numFmtId="0" fontId="231" fillId="0" borderId="119" xfId="11" applyFont="1" applyBorder="1" applyAlignment="1">
      <alignment horizontal="center" vertical="center"/>
    </xf>
    <xf numFmtId="0" fontId="233" fillId="0" borderId="0" xfId="11" applyFont="1" applyAlignment="1">
      <alignment horizontal="center" vertical="center"/>
    </xf>
    <xf numFmtId="0" fontId="224" fillId="0" borderId="11" xfId="11" applyFont="1" applyBorder="1" applyAlignment="1">
      <alignment horizontal="center" vertical="center"/>
    </xf>
    <xf numFmtId="0" fontId="224" fillId="62" borderId="145" xfId="11" applyFont="1" applyFill="1" applyBorder="1" applyAlignment="1">
      <alignment horizontal="center" vertical="center"/>
    </xf>
    <xf numFmtId="0" fontId="226" fillId="0" borderId="111" xfId="11" applyFont="1" applyBorder="1" applyAlignment="1">
      <alignment horizontal="center" vertical="center"/>
    </xf>
    <xf numFmtId="0" fontId="66" fillId="0" borderId="0" xfId="11" applyFont="1"/>
    <xf numFmtId="0" fontId="98" fillId="0" borderId="7" xfId="11" applyFont="1" applyBorder="1" applyAlignment="1">
      <alignment horizontal="center" vertical="center"/>
    </xf>
    <xf numFmtId="0" fontId="235" fillId="0" borderId="7" xfId="11" applyFont="1" applyBorder="1" applyAlignment="1">
      <alignment horizontal="center" vertical="center"/>
    </xf>
    <xf numFmtId="0" fontId="236" fillId="0" borderId="7" xfId="11" applyFont="1" applyBorder="1" applyAlignment="1">
      <alignment horizontal="center" vertical="center"/>
    </xf>
    <xf numFmtId="0" fontId="238" fillId="0" borderId="0" xfId="11" applyFont="1"/>
    <xf numFmtId="0" fontId="238" fillId="0" borderId="0" xfId="40" applyNumberFormat="1" applyFont="1" applyAlignment="1">
      <alignment horizontal="center" vertical="center"/>
    </xf>
    <xf numFmtId="0" fontId="66" fillId="0" borderId="0" xfId="11" applyFont="1" applyAlignment="1">
      <alignment vertical="center"/>
    </xf>
    <xf numFmtId="0" fontId="238" fillId="0" borderId="0" xfId="11" applyFont="1" applyAlignment="1">
      <alignment horizontal="center" vertical="center"/>
    </xf>
    <xf numFmtId="0" fontId="198" fillId="0" borderId="8" xfId="1" applyFont="1" applyBorder="1" applyAlignment="1">
      <alignment horizontal="center" vertical="center"/>
    </xf>
    <xf numFmtId="0" fontId="198" fillId="0" borderId="12" xfId="1" applyFont="1" applyBorder="1" applyAlignment="1">
      <alignment horizontal="center" vertical="center"/>
    </xf>
    <xf numFmtId="0" fontId="38" fillId="0" borderId="8" xfId="1" applyFont="1" applyBorder="1" applyAlignment="1">
      <alignment horizontal="center" vertical="center"/>
    </xf>
    <xf numFmtId="0" fontId="40" fillId="0" borderId="12" xfId="1" applyFont="1" applyBorder="1" applyAlignment="1">
      <alignment horizontal="center" vertical="center"/>
    </xf>
    <xf numFmtId="0" fontId="198" fillId="20" borderId="12" xfId="1" applyFont="1" applyFill="1" applyBorder="1" applyAlignment="1">
      <alignment horizontal="center" vertical="center"/>
    </xf>
    <xf numFmtId="0" fontId="239" fillId="27" borderId="12" xfId="1" applyFont="1" applyFill="1" applyBorder="1" applyAlignment="1">
      <alignment horizontal="center" vertical="center"/>
    </xf>
    <xf numFmtId="0" fontId="207" fillId="0" borderId="13" xfId="11" applyFont="1" applyBorder="1" applyAlignment="1">
      <alignment horizontal="center" vertical="center"/>
    </xf>
    <xf numFmtId="0" fontId="198" fillId="0" borderId="9" xfId="1" applyFont="1" applyBorder="1" applyAlignment="1">
      <alignment horizontal="center" vertical="center"/>
    </xf>
    <xf numFmtId="0" fontId="198" fillId="0" borderId="0" xfId="1" applyFont="1" applyAlignment="1">
      <alignment horizontal="center" vertical="center"/>
    </xf>
    <xf numFmtId="0" fontId="38" fillId="0" borderId="9" xfId="1" applyFont="1" applyBorder="1" applyAlignment="1">
      <alignment horizontal="center" vertical="center"/>
    </xf>
    <xf numFmtId="0" fontId="108" fillId="0" borderId="0" xfId="1" applyFont="1" applyAlignment="1">
      <alignment horizontal="center" vertical="center"/>
    </xf>
    <xf numFmtId="0" fontId="198" fillId="20" borderId="0" xfId="1" applyFont="1" applyFill="1" applyAlignment="1">
      <alignment horizontal="center" vertical="center"/>
    </xf>
    <xf numFmtId="0" fontId="239" fillId="27" borderId="0" xfId="1" applyFont="1" applyFill="1" applyAlignment="1">
      <alignment horizontal="center" vertical="center"/>
    </xf>
    <xf numFmtId="0" fontId="207" fillId="0" borderId="17" xfId="11" applyFont="1" applyBorder="1" applyAlignment="1">
      <alignment horizontal="center" vertical="center"/>
    </xf>
    <xf numFmtId="0" fontId="38" fillId="0" borderId="3" xfId="1" applyFont="1" applyBorder="1" applyAlignment="1">
      <alignment horizontal="center" vertical="center"/>
    </xf>
    <xf numFmtId="0" fontId="38" fillId="20" borderId="7" xfId="1" applyFont="1" applyFill="1" applyBorder="1" applyAlignment="1">
      <alignment horizontal="center" vertical="center"/>
    </xf>
    <xf numFmtId="0" fontId="198" fillId="62" borderId="0" xfId="1" applyFont="1" applyFill="1" applyAlignment="1">
      <alignment horizontal="center" vertical="center"/>
    </xf>
    <xf numFmtId="0" fontId="207" fillId="0" borderId="17" xfId="11" applyFont="1" applyBorder="1" applyAlignment="1">
      <alignment horizontal="center" vertical="center" wrapText="1"/>
    </xf>
    <xf numFmtId="0" fontId="108" fillId="0" borderId="7" xfId="1" applyFont="1" applyBorder="1" applyAlignment="1">
      <alignment horizontal="center" vertical="center"/>
    </xf>
    <xf numFmtId="0" fontId="198" fillId="0" borderId="9" xfId="1" applyFont="1" applyBorder="1" applyAlignment="1">
      <alignment horizontal="center" vertical="center" wrapText="1"/>
    </xf>
    <xf numFmtId="0" fontId="198" fillId="0" borderId="10" xfId="1" applyFont="1" applyBorder="1" applyAlignment="1">
      <alignment vertical="center" wrapText="1"/>
    </xf>
    <xf numFmtId="0" fontId="198" fillId="0" borderId="20" xfId="1" applyFont="1" applyBorder="1" applyAlignment="1">
      <alignment horizontal="center" vertical="center"/>
    </xf>
    <xf numFmtId="0" fontId="38" fillId="0" borderId="10" xfId="1" applyFont="1" applyBorder="1" applyAlignment="1">
      <alignment horizontal="center" vertical="center"/>
    </xf>
    <xf numFmtId="0" fontId="108" fillId="0" borderId="20" xfId="1" applyFont="1" applyBorder="1" applyAlignment="1">
      <alignment horizontal="center" vertical="center"/>
    </xf>
    <xf numFmtId="0" fontId="40" fillId="0" borderId="20" xfId="1" applyFont="1" applyBorder="1" applyAlignment="1">
      <alignment horizontal="center" vertical="center"/>
    </xf>
    <xf numFmtId="0" fontId="198" fillId="20" borderId="20" xfId="1" applyFont="1" applyFill="1" applyBorder="1" applyAlignment="1">
      <alignment horizontal="center" vertical="center"/>
    </xf>
    <xf numFmtId="0" fontId="239" fillId="27" borderId="20" xfId="1" applyFont="1" applyFill="1" applyBorder="1" applyAlignment="1">
      <alignment horizontal="center" vertical="center"/>
    </xf>
    <xf numFmtId="0" fontId="198" fillId="62" borderId="20" xfId="1" applyFont="1" applyFill="1" applyBorder="1" applyAlignment="1">
      <alignment horizontal="center" vertical="center"/>
    </xf>
    <xf numFmtId="0" fontId="207" fillId="0" borderId="21" xfId="11" applyFont="1" applyBorder="1" applyAlignment="1">
      <alignment horizontal="center" vertical="center"/>
    </xf>
    <xf numFmtId="0" fontId="198" fillId="0" borderId="13" xfId="1" applyFont="1" applyBorder="1" applyAlignment="1">
      <alignment horizontal="center" vertical="center"/>
    </xf>
    <xf numFmtId="0" fontId="198" fillId="62" borderId="12" xfId="1" applyFont="1" applyFill="1" applyBorder="1" applyAlignment="1">
      <alignment horizontal="center" vertical="center"/>
    </xf>
    <xf numFmtId="0" fontId="198" fillId="26" borderId="12" xfId="1" applyFont="1" applyFill="1" applyBorder="1" applyAlignment="1">
      <alignment horizontal="center" vertical="center"/>
    </xf>
    <xf numFmtId="0" fontId="198" fillId="0" borderId="17" xfId="1" applyFont="1" applyBorder="1" applyAlignment="1">
      <alignment horizontal="center" vertical="center"/>
    </xf>
    <xf numFmtId="0" fontId="198" fillId="26" borderId="0" xfId="1" applyFont="1" applyFill="1" applyAlignment="1">
      <alignment horizontal="center" vertical="center"/>
    </xf>
    <xf numFmtId="0" fontId="38" fillId="27" borderId="7" xfId="1" applyFont="1" applyFill="1" applyBorder="1" applyAlignment="1">
      <alignment horizontal="center" vertical="center"/>
    </xf>
    <xf numFmtId="0" fontId="38" fillId="62" borderId="7" xfId="1" applyFont="1" applyFill="1" applyBorder="1" applyAlignment="1">
      <alignment horizontal="center" vertical="center"/>
    </xf>
    <xf numFmtId="0" fontId="198" fillId="27" borderId="0" xfId="1" applyFont="1" applyFill="1" applyAlignment="1">
      <alignment horizontal="center" vertical="center"/>
    </xf>
    <xf numFmtId="0" fontId="108" fillId="0" borderId="9" xfId="11" applyFont="1" applyBorder="1" applyAlignment="1">
      <alignment horizontal="center" vertical="center"/>
    </xf>
    <xf numFmtId="0" fontId="38" fillId="26" borderId="7" xfId="1" applyFont="1" applyFill="1" applyBorder="1" applyAlignment="1">
      <alignment horizontal="center" vertical="center"/>
    </xf>
    <xf numFmtId="0" fontId="95" fillId="0" borderId="17" xfId="1" applyFont="1" applyBorder="1" applyAlignment="1">
      <alignment horizontal="center" vertical="center"/>
    </xf>
    <xf numFmtId="0" fontId="198" fillId="0" borderId="10" xfId="1" applyFont="1" applyBorder="1" applyAlignment="1">
      <alignment horizontal="center" vertical="center"/>
    </xf>
    <xf numFmtId="0" fontId="198" fillId="0" borderId="21" xfId="1" applyFont="1" applyBorder="1" applyAlignment="1">
      <alignment horizontal="center" vertical="center"/>
    </xf>
    <xf numFmtId="0" fontId="198" fillId="27" borderId="20" xfId="1" applyFont="1" applyFill="1" applyBorder="1" applyAlignment="1">
      <alignment horizontal="center" vertical="center"/>
    </xf>
    <xf numFmtId="0" fontId="198" fillId="26" borderId="20" xfId="1" applyFont="1" applyFill="1" applyBorder="1" applyAlignment="1">
      <alignment horizontal="center" vertical="center"/>
    </xf>
    <xf numFmtId="0" fontId="1" fillId="0" borderId="10" xfId="11" applyBorder="1" applyAlignment="1">
      <alignment horizontal="center" vertical="center"/>
    </xf>
    <xf numFmtId="0" fontId="1" fillId="0" borderId="20" xfId="11" applyBorder="1" applyAlignment="1">
      <alignment horizontal="center" vertical="center"/>
    </xf>
    <xf numFmtId="0" fontId="111" fillId="0" borderId="20" xfId="1" applyFont="1" applyBorder="1" applyAlignment="1">
      <alignment horizontal="center" vertical="center"/>
    </xf>
    <xf numFmtId="0" fontId="69" fillId="0" borderId="20" xfId="1" applyFont="1" applyBorder="1" applyAlignment="1">
      <alignment horizontal="center" vertical="center"/>
    </xf>
    <xf numFmtId="0" fontId="207" fillId="0" borderId="20" xfId="11" applyFont="1" applyBorder="1" applyAlignment="1">
      <alignment horizontal="center" vertical="center"/>
    </xf>
    <xf numFmtId="0" fontId="1" fillId="0" borderId="8" xfId="11" applyBorder="1" applyAlignment="1">
      <alignment horizontal="center" vertical="center"/>
    </xf>
    <xf numFmtId="0" fontId="1" fillId="0" borderId="12" xfId="11" applyBorder="1" applyAlignment="1">
      <alignment horizontal="center" vertical="center"/>
    </xf>
    <xf numFmtId="0" fontId="66" fillId="0" borderId="12" xfId="40" applyNumberFormat="1" applyFont="1" applyBorder="1" applyAlignment="1">
      <alignment horizontal="center" vertical="center"/>
    </xf>
    <xf numFmtId="0" fontId="22" fillId="0" borderId="12" xfId="1" applyFont="1" applyBorder="1" applyAlignment="1">
      <alignment horizontal="center" vertical="center"/>
    </xf>
    <xf numFmtId="0" fontId="22" fillId="0" borderId="13" xfId="1" applyFont="1" applyBorder="1" applyAlignment="1">
      <alignment horizontal="center" vertical="center"/>
    </xf>
    <xf numFmtId="0" fontId="66" fillId="0" borderId="9" xfId="11" applyFont="1" applyBorder="1" applyAlignment="1">
      <alignment horizontal="center" vertical="center"/>
    </xf>
    <xf numFmtId="0" fontId="66" fillId="0" borderId="0" xfId="40" applyNumberFormat="1" applyFont="1" applyBorder="1" applyAlignment="1">
      <alignment horizontal="center" vertical="center"/>
    </xf>
    <xf numFmtId="0" fontId="66" fillId="0" borderId="17" xfId="1" applyFont="1" applyBorder="1" applyAlignment="1">
      <alignment horizontal="center" vertical="center"/>
    </xf>
    <xf numFmtId="0" fontId="1" fillId="0" borderId="9" xfId="11" applyBorder="1" applyAlignment="1">
      <alignment horizontal="center" vertical="center"/>
    </xf>
    <xf numFmtId="0" fontId="22" fillId="22" borderId="7" xfId="1" applyFont="1" applyFill="1" applyBorder="1" applyAlignment="1">
      <alignment horizontal="center" vertical="center"/>
    </xf>
    <xf numFmtId="0" fontId="22" fillId="0" borderId="17" xfId="1" applyFont="1" applyBorder="1" applyAlignment="1">
      <alignment horizontal="center" vertical="center"/>
    </xf>
    <xf numFmtId="0" fontId="66" fillId="0" borderId="10" xfId="11" applyFont="1" applyBorder="1" applyAlignment="1">
      <alignment horizontal="center" vertical="center"/>
    </xf>
    <xf numFmtId="0" fontId="66" fillId="0" borderId="20" xfId="11" applyFont="1" applyBorder="1" applyAlignment="1">
      <alignment horizontal="center" vertical="center"/>
    </xf>
    <xf numFmtId="0" fontId="66" fillId="0" borderId="20" xfId="40" applyNumberFormat="1" applyFont="1" applyBorder="1" applyAlignment="1">
      <alignment horizontal="center" vertical="center"/>
    </xf>
    <xf numFmtId="0" fontId="66" fillId="0" borderId="20" xfId="1" applyFont="1" applyBorder="1" applyAlignment="1">
      <alignment horizontal="center" vertical="center"/>
    </xf>
    <xf numFmtId="0" fontId="66" fillId="0" borderId="21" xfId="1" applyFont="1" applyBorder="1" applyAlignment="1">
      <alignment horizontal="center" vertical="center"/>
    </xf>
    <xf numFmtId="0" fontId="111" fillId="0" borderId="0" xfId="1" applyFont="1" applyAlignment="1">
      <alignment horizontal="center" vertical="center"/>
    </xf>
    <xf numFmtId="0" fontId="69" fillId="0" borderId="0" xfId="1" applyFont="1" applyAlignment="1">
      <alignment horizontal="center" vertical="center"/>
    </xf>
    <xf numFmtId="0" fontId="238" fillId="0" borderId="8" xfId="11" applyFont="1" applyBorder="1" applyAlignment="1">
      <alignment horizontal="center" vertical="center"/>
    </xf>
    <xf numFmtId="0" fontId="238" fillId="0" borderId="12" xfId="11" applyFont="1" applyBorder="1" applyAlignment="1">
      <alignment horizontal="center" vertical="center"/>
    </xf>
    <xf numFmtId="0" fontId="238" fillId="0" borderId="12" xfId="40" applyNumberFormat="1" applyFont="1" applyBorder="1" applyAlignment="1">
      <alignment horizontal="center" vertical="center"/>
    </xf>
    <xf numFmtId="0" fontId="238" fillId="0" borderId="9" xfId="11" applyFont="1" applyBorder="1" applyAlignment="1">
      <alignment horizontal="center" vertical="center"/>
    </xf>
    <xf numFmtId="0" fontId="238" fillId="0" borderId="0" xfId="40" applyNumberFormat="1" applyFont="1" applyBorder="1" applyAlignment="1">
      <alignment horizontal="center" vertical="center"/>
    </xf>
    <xf numFmtId="0" fontId="22" fillId="0" borderId="9" xfId="1" applyFont="1" applyBorder="1" applyAlignment="1">
      <alignment horizontal="center" vertical="center"/>
    </xf>
    <xf numFmtId="0" fontId="141" fillId="0" borderId="0" xfId="1" applyFont="1" applyAlignment="1">
      <alignment horizontal="center" vertical="center"/>
    </xf>
    <xf numFmtId="0" fontId="62" fillId="0" borderId="0" xfId="34" applyFont="1" applyAlignment="1">
      <alignment horizontal="center" vertical="center"/>
    </xf>
    <xf numFmtId="0" fontId="224" fillId="0" borderId="0" xfId="34" applyFont="1" applyAlignment="1">
      <alignment horizontal="center" vertical="center"/>
    </xf>
    <xf numFmtId="0" fontId="224" fillId="20" borderId="0" xfId="34" applyFont="1" applyFill="1" applyAlignment="1">
      <alignment horizontal="center" vertical="center"/>
    </xf>
    <xf numFmtId="0" fontId="228" fillId="0" borderId="0" xfId="34" applyFont="1" applyAlignment="1">
      <alignment horizontal="center" vertical="center"/>
    </xf>
    <xf numFmtId="0" fontId="224" fillId="62" borderId="0" xfId="34" applyFont="1" applyFill="1" applyAlignment="1">
      <alignment horizontal="center" vertical="center"/>
    </xf>
    <xf numFmtId="0" fontId="69" fillId="0" borderId="0" xfId="34" applyFont="1" applyAlignment="1">
      <alignment horizontal="center" vertical="center"/>
    </xf>
    <xf numFmtId="0" fontId="1" fillId="0" borderId="0" xfId="34"/>
    <xf numFmtId="0" fontId="198" fillId="0" borderId="0" xfId="34" applyFont="1" applyAlignment="1">
      <alignment horizontal="center" vertical="center"/>
    </xf>
    <xf numFmtId="0" fontId="69" fillId="0" borderId="0" xfId="34" applyFont="1"/>
    <xf numFmtId="0" fontId="228" fillId="62" borderId="81" xfId="34" applyFont="1" applyFill="1" applyBorder="1" applyAlignment="1">
      <alignment horizontal="center" vertical="center"/>
    </xf>
    <xf numFmtId="0" fontId="228" fillId="0" borderId="146" xfId="34" applyFont="1" applyBorder="1" applyAlignment="1">
      <alignment horizontal="center" vertical="center"/>
    </xf>
    <xf numFmtId="0" fontId="224" fillId="20" borderId="146" xfId="34" applyFont="1" applyFill="1" applyBorder="1" applyAlignment="1">
      <alignment horizontal="center" vertical="center"/>
    </xf>
    <xf numFmtId="0" fontId="224" fillId="0" borderId="146" xfId="34" applyFont="1" applyBorder="1" applyAlignment="1">
      <alignment horizontal="center" vertical="center"/>
    </xf>
    <xf numFmtId="0" fontId="228" fillId="62" borderId="146" xfId="34" applyFont="1" applyFill="1" applyBorder="1" applyAlignment="1">
      <alignment horizontal="center" vertical="center"/>
    </xf>
    <xf numFmtId="0" fontId="224" fillId="21" borderId="83" xfId="34" applyFont="1" applyFill="1" applyBorder="1" applyAlignment="1">
      <alignment horizontal="center" vertical="center"/>
    </xf>
    <xf numFmtId="0" fontId="224" fillId="0" borderId="81" xfId="34" applyFont="1" applyBorder="1" applyAlignment="1">
      <alignment horizontal="center" vertical="center"/>
    </xf>
    <xf numFmtId="0" fontId="224" fillId="21" borderId="146" xfId="34" applyFont="1" applyFill="1" applyBorder="1" applyAlignment="1">
      <alignment horizontal="center" vertical="center"/>
    </xf>
    <xf numFmtId="0" fontId="228" fillId="0" borderId="83" xfId="34" applyFont="1" applyBorder="1" applyAlignment="1">
      <alignment horizontal="center" vertical="center"/>
    </xf>
    <xf numFmtId="0" fontId="224" fillId="21" borderId="0" xfId="34" applyFont="1" applyFill="1" applyAlignment="1">
      <alignment horizontal="center" vertical="center"/>
    </xf>
    <xf numFmtId="0" fontId="224" fillId="21" borderId="81" xfId="34" applyFont="1" applyFill="1" applyBorder="1" applyAlignment="1">
      <alignment horizontal="center" vertical="center"/>
    </xf>
    <xf numFmtId="0" fontId="224" fillId="62" borderId="146" xfId="34" applyFont="1" applyFill="1" applyBorder="1" applyAlignment="1">
      <alignment horizontal="center" vertical="center"/>
    </xf>
    <xf numFmtId="0" fontId="224" fillId="0" borderId="83" xfId="34" applyFont="1" applyBorder="1" applyAlignment="1">
      <alignment horizontal="center" vertical="center"/>
    </xf>
    <xf numFmtId="0" fontId="223" fillId="0" borderId="0" xfId="34" applyFont="1" applyAlignment="1">
      <alignment horizontal="center" vertical="center"/>
    </xf>
    <xf numFmtId="0" fontId="224" fillId="21" borderId="30" xfId="34" applyFont="1" applyFill="1" applyBorder="1" applyAlignment="1">
      <alignment horizontal="center" vertical="center"/>
    </xf>
    <xf numFmtId="0" fontId="224" fillId="62" borderId="31" xfId="34" applyFont="1" applyFill="1" applyBorder="1" applyAlignment="1">
      <alignment horizontal="center" vertical="center"/>
    </xf>
    <xf numFmtId="0" fontId="224" fillId="21" borderId="31" xfId="34" applyFont="1" applyFill="1" applyBorder="1" applyAlignment="1">
      <alignment horizontal="center" vertical="center"/>
    </xf>
    <xf numFmtId="0" fontId="224" fillId="20" borderId="32" xfId="34" applyFont="1" applyFill="1" applyBorder="1" applyAlignment="1">
      <alignment horizontal="center" vertical="center"/>
    </xf>
    <xf numFmtId="0" fontId="239" fillId="0" borderId="0" xfId="34" applyFont="1" applyAlignment="1">
      <alignment horizontal="center" vertical="center"/>
    </xf>
    <xf numFmtId="0" fontId="198" fillId="0" borderId="0" xfId="34" applyFont="1" applyAlignment="1">
      <alignment vertical="center"/>
    </xf>
    <xf numFmtId="0" fontId="0" fillId="0" borderId="0" xfId="34" applyFont="1" applyAlignment="1">
      <alignment horizontal="center" vertical="center"/>
    </xf>
    <xf numFmtId="0" fontId="66" fillId="0" borderId="0" xfId="34" applyFont="1" applyAlignment="1">
      <alignment horizontal="center" wrapText="1"/>
    </xf>
    <xf numFmtId="0" fontId="224" fillId="20" borderId="81" xfId="34" applyFont="1" applyFill="1" applyBorder="1" applyAlignment="1">
      <alignment horizontal="center" vertical="center"/>
    </xf>
    <xf numFmtId="0" fontId="198" fillId="0" borderId="0" xfId="34" applyFont="1"/>
    <xf numFmtId="0" fontId="198" fillId="0" borderId="0" xfId="1" applyFont="1"/>
    <xf numFmtId="164" fontId="98" fillId="0" borderId="0" xfId="1" applyNumberFormat="1" applyFont="1" applyAlignment="1">
      <alignment horizontal="center" vertical="center"/>
    </xf>
    <xf numFmtId="164" fontId="98" fillId="22" borderId="0" xfId="1" applyNumberFormat="1" applyFont="1" applyFill="1" applyAlignment="1">
      <alignment horizontal="center" vertical="center"/>
    </xf>
    <xf numFmtId="0" fontId="242" fillId="0" borderId="0" xfId="1" applyFont="1" applyAlignment="1">
      <alignment horizontal="center" vertical="center"/>
    </xf>
    <xf numFmtId="0" fontId="64" fillId="19" borderId="0" xfId="1" applyFont="1" applyFill="1" applyAlignment="1">
      <alignment horizontal="center" vertical="center"/>
    </xf>
    <xf numFmtId="164" fontId="98" fillId="19" borderId="0" xfId="1" applyNumberFormat="1" applyFont="1" applyFill="1" applyAlignment="1">
      <alignment horizontal="center" vertical="center"/>
    </xf>
    <xf numFmtId="164" fontId="198" fillId="19" borderId="0" xfId="1" applyNumberFormat="1" applyFont="1" applyFill="1" applyAlignment="1">
      <alignment horizontal="center" vertical="center"/>
    </xf>
    <xf numFmtId="164" fontId="98" fillId="19" borderId="33" xfId="1" applyNumberFormat="1" applyFont="1" applyFill="1" applyBorder="1" applyAlignment="1">
      <alignment horizontal="center" vertical="center"/>
    </xf>
    <xf numFmtId="164" fontId="98" fillId="19" borderId="34" xfId="1" applyNumberFormat="1" applyFont="1" applyFill="1" applyBorder="1" applyAlignment="1">
      <alignment horizontal="center" vertical="center"/>
    </xf>
    <xf numFmtId="164" fontId="98" fillId="19" borderId="35" xfId="1" applyNumberFormat="1" applyFont="1" applyFill="1" applyBorder="1" applyAlignment="1">
      <alignment horizontal="center" vertical="center"/>
    </xf>
    <xf numFmtId="0" fontId="113" fillId="0" borderId="8" xfId="1" applyFont="1" applyBorder="1" applyAlignment="1">
      <alignment horizontal="center" vertical="center"/>
    </xf>
    <xf numFmtId="164" fontId="243" fillId="0" borderId="12" xfId="1" applyNumberFormat="1" applyFont="1" applyBorder="1" applyAlignment="1">
      <alignment horizontal="center" vertical="center"/>
    </xf>
    <xf numFmtId="0" fontId="114" fillId="0" borderId="8" xfId="1" applyFont="1" applyBorder="1" applyAlignment="1">
      <alignment horizontal="center" vertical="center"/>
    </xf>
    <xf numFmtId="164" fontId="244" fillId="0" borderId="12" xfId="1" applyNumberFormat="1" applyFont="1" applyBorder="1" applyAlignment="1">
      <alignment horizontal="center" vertical="center"/>
    </xf>
    <xf numFmtId="164" fontId="244" fillId="0" borderId="13" xfId="1" applyNumberFormat="1" applyFont="1" applyBorder="1" applyAlignment="1">
      <alignment horizontal="center" vertical="center"/>
    </xf>
    <xf numFmtId="0" fontId="113" fillId="0" borderId="9" xfId="1" applyFont="1" applyBorder="1" applyAlignment="1">
      <alignment horizontal="center" vertical="center"/>
    </xf>
    <xf numFmtId="164" fontId="243" fillId="0" borderId="0" xfId="1" applyNumberFormat="1" applyFont="1" applyAlignment="1">
      <alignment horizontal="center" vertical="center"/>
    </xf>
    <xf numFmtId="0" fontId="114" fillId="0" borderId="9" xfId="1" applyFont="1" applyBorder="1" applyAlignment="1">
      <alignment horizontal="center" vertical="center"/>
    </xf>
    <xf numFmtId="164" fontId="244" fillId="0" borderId="0" xfId="1" applyNumberFormat="1" applyFont="1" applyAlignment="1">
      <alignment horizontal="center" vertical="center"/>
    </xf>
    <xf numFmtId="164" fontId="244" fillId="0" borderId="17" xfId="1" applyNumberFormat="1" applyFont="1" applyBorder="1" applyAlignment="1">
      <alignment horizontal="center" vertical="center"/>
    </xf>
    <xf numFmtId="164" fontId="243" fillId="20" borderId="0" xfId="1" applyNumberFormat="1" applyFont="1" applyFill="1" applyAlignment="1">
      <alignment horizontal="center" vertical="center"/>
    </xf>
    <xf numFmtId="164" fontId="98" fillId="20" borderId="17" xfId="1" applyNumberFormat="1" applyFont="1" applyFill="1" applyBorder="1" applyAlignment="1">
      <alignment horizontal="center" vertical="center"/>
    </xf>
    <xf numFmtId="0" fontId="114" fillId="19" borderId="9" xfId="1" applyFont="1" applyFill="1" applyBorder="1" applyAlignment="1">
      <alignment horizontal="center" vertical="center"/>
    </xf>
    <xf numFmtId="164" fontId="98" fillId="22" borderId="17" xfId="1" applyNumberFormat="1" applyFont="1" applyFill="1" applyBorder="1" applyAlignment="1">
      <alignment horizontal="center" vertical="center"/>
    </xf>
    <xf numFmtId="164" fontId="244" fillId="20" borderId="0" xfId="1" applyNumberFormat="1" applyFont="1" applyFill="1" applyAlignment="1">
      <alignment horizontal="center" vertical="center"/>
    </xf>
    <xf numFmtId="0" fontId="245" fillId="0" borderId="9" xfId="1" applyFont="1" applyBorder="1" applyAlignment="1">
      <alignment horizontal="center" vertical="center"/>
    </xf>
    <xf numFmtId="0" fontId="64" fillId="17" borderId="38" xfId="1" applyFont="1" applyFill="1" applyBorder="1" applyAlignment="1">
      <alignment horizontal="center" vertical="center"/>
    </xf>
    <xf numFmtId="0" fontId="64" fillId="17" borderId="40" xfId="1" applyFont="1" applyFill="1" applyBorder="1" applyAlignment="1">
      <alignment horizontal="center" vertical="center"/>
    </xf>
    <xf numFmtId="164" fontId="243" fillId="0" borderId="20" xfId="1" applyNumberFormat="1" applyFont="1" applyBorder="1" applyAlignment="1">
      <alignment horizontal="center" vertical="center"/>
    </xf>
    <xf numFmtId="164" fontId="98" fillId="19" borderId="7" xfId="1" applyNumberFormat="1" applyFont="1" applyFill="1" applyBorder="1" applyAlignment="1">
      <alignment horizontal="center" vertical="center"/>
    </xf>
    <xf numFmtId="164" fontId="244" fillId="0" borderId="20" xfId="1" applyNumberFormat="1" applyFont="1" applyBorder="1" applyAlignment="1">
      <alignment horizontal="center" vertical="center"/>
    </xf>
    <xf numFmtId="164" fontId="244" fillId="0" borderId="21" xfId="1" applyNumberFormat="1" applyFont="1" applyBorder="1" applyAlignment="1">
      <alignment horizontal="center" vertical="center"/>
    </xf>
    <xf numFmtId="164" fontId="98" fillId="20" borderId="0" xfId="1" applyNumberFormat="1" applyFont="1" applyFill="1" applyAlignment="1">
      <alignment horizontal="center" vertical="center"/>
    </xf>
    <xf numFmtId="0" fontId="68" fillId="19" borderId="8" xfId="1" applyFont="1" applyFill="1" applyBorder="1" applyAlignment="1">
      <alignment horizontal="center" vertical="center"/>
    </xf>
    <xf numFmtId="164" fontId="236" fillId="0" borderId="12" xfId="1" applyNumberFormat="1" applyFont="1" applyBorder="1" applyAlignment="1">
      <alignment horizontal="center" vertical="center"/>
    </xf>
    <xf numFmtId="0" fontId="246" fillId="0" borderId="8" xfId="1" applyFont="1" applyBorder="1" applyAlignment="1">
      <alignment horizontal="center" vertical="center"/>
    </xf>
    <xf numFmtId="164" fontId="247" fillId="0" borderId="12" xfId="1" applyNumberFormat="1" applyFont="1" applyBorder="1" applyAlignment="1">
      <alignment horizontal="center" vertical="center"/>
    </xf>
    <xf numFmtId="164" fontId="247" fillId="0" borderId="13" xfId="1" applyNumberFormat="1" applyFont="1" applyBorder="1" applyAlignment="1">
      <alignment horizontal="center" vertical="center"/>
    </xf>
    <xf numFmtId="164" fontId="88" fillId="0" borderId="0" xfId="1" applyNumberFormat="1" applyFont="1" applyAlignment="1">
      <alignment horizontal="center" vertical="center"/>
    </xf>
    <xf numFmtId="0" fontId="68" fillId="19" borderId="9" xfId="1" applyFont="1" applyFill="1" applyBorder="1" applyAlignment="1">
      <alignment horizontal="center" vertical="center"/>
    </xf>
    <xf numFmtId="164" fontId="236" fillId="0" borderId="0" xfId="1" applyNumberFormat="1" applyFont="1" applyAlignment="1">
      <alignment horizontal="center" vertical="center"/>
    </xf>
    <xf numFmtId="0" fontId="246" fillId="0" borderId="9" xfId="1" applyFont="1" applyBorder="1" applyAlignment="1">
      <alignment horizontal="center" vertical="center"/>
    </xf>
    <xf numFmtId="164" fontId="247" fillId="0" borderId="0" xfId="1" applyNumberFormat="1" applyFont="1" applyAlignment="1">
      <alignment horizontal="center" vertical="center"/>
    </xf>
    <xf numFmtId="164" fontId="247" fillId="0" borderId="17" xfId="1" applyNumberFormat="1" applyFont="1" applyBorder="1" applyAlignment="1">
      <alignment horizontal="center" vertical="center"/>
    </xf>
    <xf numFmtId="0" fontId="68" fillId="0" borderId="9" xfId="1" applyFont="1" applyBorder="1" applyAlignment="1">
      <alignment horizontal="center" vertical="center"/>
    </xf>
    <xf numFmtId="164" fontId="247" fillId="20" borderId="0" xfId="1" applyNumberFormat="1" applyFont="1" applyFill="1" applyAlignment="1">
      <alignment horizontal="center" vertical="center"/>
    </xf>
    <xf numFmtId="0" fontId="246" fillId="20" borderId="9" xfId="1" applyFont="1" applyFill="1" applyBorder="1" applyAlignment="1">
      <alignment horizontal="center" vertical="center"/>
    </xf>
    <xf numFmtId="164" fontId="236" fillId="20" borderId="0" xfId="1" applyNumberFormat="1" applyFont="1" applyFill="1" applyAlignment="1">
      <alignment horizontal="center" vertical="center"/>
    </xf>
    <xf numFmtId="0" fontId="246" fillId="19" borderId="9" xfId="1" applyFont="1" applyFill="1" applyBorder="1" applyAlignment="1">
      <alignment horizontal="center" vertical="center"/>
    </xf>
    <xf numFmtId="164" fontId="236" fillId="0" borderId="20" xfId="1" applyNumberFormat="1" applyFont="1" applyBorder="1" applyAlignment="1">
      <alignment horizontal="center" vertical="center"/>
    </xf>
    <xf numFmtId="164" fontId="98" fillId="22" borderId="20" xfId="1" applyNumberFormat="1" applyFont="1" applyFill="1" applyBorder="1" applyAlignment="1">
      <alignment horizontal="center" vertical="center"/>
    </xf>
    <xf numFmtId="164" fontId="247" fillId="0" borderId="20" xfId="1" applyNumberFormat="1" applyFont="1" applyBorder="1" applyAlignment="1">
      <alignment horizontal="center" vertical="center"/>
    </xf>
    <xf numFmtId="164" fontId="98" fillId="19" borderId="20" xfId="1" applyNumberFormat="1" applyFont="1" applyFill="1" applyBorder="1" applyAlignment="1">
      <alignment horizontal="center" vertical="center"/>
    </xf>
    <xf numFmtId="164" fontId="98" fillId="20" borderId="20" xfId="1" applyNumberFormat="1" applyFont="1" applyFill="1" applyBorder="1" applyAlignment="1">
      <alignment horizontal="center" vertical="center"/>
    </xf>
    <xf numFmtId="164" fontId="98" fillId="22" borderId="21" xfId="1" applyNumberFormat="1" applyFont="1" applyFill="1" applyBorder="1" applyAlignment="1">
      <alignment horizontal="center" vertical="center"/>
    </xf>
    <xf numFmtId="0" fontId="122" fillId="0" borderId="0" xfId="1" applyFont="1" applyAlignment="1">
      <alignment horizontal="center" vertical="center"/>
    </xf>
    <xf numFmtId="0" fontId="31" fillId="0" borderId="0" xfId="1" applyFont="1" applyAlignment="1">
      <alignment horizontal="center" vertical="center"/>
    </xf>
    <xf numFmtId="0" fontId="30" fillId="0" borderId="0" xfId="1" applyFont="1" applyAlignment="1">
      <alignment horizontal="center" vertical="center"/>
    </xf>
    <xf numFmtId="164" fontId="13" fillId="0" borderId="0" xfId="1" applyNumberFormat="1" applyFont="1" applyAlignment="1">
      <alignment horizontal="center" vertical="center"/>
    </xf>
    <xf numFmtId="0" fontId="40" fillId="0" borderId="0" xfId="42" applyFont="1"/>
    <xf numFmtId="0" fontId="40" fillId="0" borderId="0" xfId="42" applyFont="1" applyAlignment="1">
      <alignment horizontal="center" vertical="center"/>
    </xf>
    <xf numFmtId="0" fontId="72" fillId="0" borderId="0" xfId="42" applyFont="1"/>
    <xf numFmtId="0" fontId="248" fillId="0" borderId="0" xfId="28" applyFont="1" applyAlignment="1">
      <alignment horizontal="center" vertical="center"/>
    </xf>
    <xf numFmtId="0" fontId="248" fillId="62" borderId="0" xfId="28" applyFont="1" applyFill="1" applyAlignment="1">
      <alignment horizontal="center" vertical="center"/>
    </xf>
    <xf numFmtId="0" fontId="249" fillId="20" borderId="0" xfId="28" applyFont="1" applyFill="1" applyAlignment="1">
      <alignment horizontal="center" vertical="center"/>
    </xf>
    <xf numFmtId="0" fontId="250" fillId="0" borderId="0" xfId="42" applyFont="1" applyAlignment="1">
      <alignment horizontal="center" vertical="center"/>
    </xf>
    <xf numFmtId="164" fontId="6" fillId="0" borderId="0" xfId="42" applyNumberFormat="1" applyAlignment="1">
      <alignment horizontal="center" vertical="center"/>
    </xf>
    <xf numFmtId="164" fontId="6" fillId="20" borderId="0" xfId="42" applyNumberFormat="1" applyFill="1" applyAlignment="1">
      <alignment horizontal="center" vertical="center"/>
    </xf>
    <xf numFmtId="0" fontId="249" fillId="0" borderId="0" xfId="28" applyFont="1" applyAlignment="1">
      <alignment horizontal="center" vertical="center"/>
    </xf>
    <xf numFmtId="0" fontId="41" fillId="0" borderId="0" xfId="42" applyFont="1" applyAlignment="1">
      <alignment horizontal="center" vertical="center"/>
    </xf>
    <xf numFmtId="164" fontId="7" fillId="0" borderId="0" xfId="42" applyNumberFormat="1" applyFont="1" applyAlignment="1">
      <alignment horizontal="center" vertical="center"/>
    </xf>
    <xf numFmtId="0" fontId="7" fillId="0" borderId="0" xfId="42" applyFont="1"/>
    <xf numFmtId="0" fontId="248" fillId="65" borderId="0" xfId="28" applyFont="1" applyFill="1" applyAlignment="1">
      <alignment horizontal="center" vertical="center"/>
    </xf>
    <xf numFmtId="0" fontId="251" fillId="39" borderId="0" xfId="28" applyFont="1" applyFill="1" applyAlignment="1">
      <alignment horizontal="center" vertical="center"/>
    </xf>
    <xf numFmtId="0" fontId="250" fillId="19" borderId="7" xfId="42" applyFont="1" applyFill="1" applyBorder="1" applyAlignment="1">
      <alignment horizontal="center" vertical="center"/>
    </xf>
    <xf numFmtId="0" fontId="6" fillId="0" borderId="0" xfId="42" applyAlignment="1">
      <alignment horizontal="center" vertical="center"/>
    </xf>
    <xf numFmtId="164" fontId="6" fillId="19" borderId="0" xfId="42" applyNumberFormat="1" applyFill="1" applyAlignment="1">
      <alignment horizontal="center" vertical="center"/>
    </xf>
    <xf numFmtId="0" fontId="251" fillId="27" borderId="0" xfId="28" applyFont="1" applyFill="1" applyAlignment="1">
      <alignment horizontal="center" vertical="center"/>
    </xf>
    <xf numFmtId="164" fontId="6" fillId="22" borderId="0" xfId="42" applyNumberFormat="1" applyFill="1" applyAlignment="1">
      <alignment horizontal="center" vertical="center"/>
    </xf>
    <xf numFmtId="164" fontId="7" fillId="0" borderId="0" xfId="42" applyNumberFormat="1" applyFont="1"/>
    <xf numFmtId="0" fontId="250" fillId="0" borderId="8" xfId="42" applyFont="1" applyBorder="1" applyAlignment="1">
      <alignment horizontal="center" vertical="center"/>
    </xf>
    <xf numFmtId="164" fontId="6" fillId="0" borderId="12" xfId="42" applyNumberFormat="1" applyBorder="1" applyAlignment="1">
      <alignment horizontal="center" vertical="center"/>
    </xf>
    <xf numFmtId="164" fontId="6" fillId="20" borderId="12" xfId="42" applyNumberFormat="1" applyFill="1" applyBorder="1" applyAlignment="1">
      <alignment horizontal="center" vertical="center"/>
    </xf>
    <xf numFmtId="164" fontId="6" fillId="0" borderId="13" xfId="42" applyNumberFormat="1" applyBorder="1" applyAlignment="1">
      <alignment horizontal="center" vertical="center"/>
    </xf>
    <xf numFmtId="164" fontId="10" fillId="0" borderId="0" xfId="42" applyNumberFormat="1" applyFont="1" applyAlignment="1">
      <alignment horizontal="center" vertical="center"/>
    </xf>
    <xf numFmtId="164" fontId="10" fillId="0" borderId="0" xfId="42" applyNumberFormat="1" applyFont="1"/>
    <xf numFmtId="0" fontId="6" fillId="0" borderId="0" xfId="42"/>
    <xf numFmtId="0" fontId="250" fillId="0" borderId="9" xfId="42" applyFont="1" applyBorder="1" applyAlignment="1">
      <alignment horizontal="center" vertical="center"/>
    </xf>
    <xf numFmtId="164" fontId="6" fillId="0" borderId="17" xfId="42" applyNumberFormat="1" applyBorder="1" applyAlignment="1">
      <alignment horizontal="center" vertical="center"/>
    </xf>
    <xf numFmtId="0" fontId="252" fillId="27" borderId="9" xfId="42" applyFont="1" applyFill="1" applyBorder="1" applyAlignment="1">
      <alignment horizontal="center" vertical="center"/>
    </xf>
    <xf numFmtId="164" fontId="6" fillId="20" borderId="7" xfId="42" applyNumberFormat="1" applyFill="1" applyBorder="1" applyAlignment="1">
      <alignment horizontal="center" vertical="center"/>
    </xf>
    <xf numFmtId="164" fontId="12" fillId="0" borderId="0" xfId="42" applyNumberFormat="1" applyFont="1" applyAlignment="1">
      <alignment horizontal="center" vertical="center"/>
    </xf>
    <xf numFmtId="164" fontId="6" fillId="20" borderId="17" xfId="42" applyNumberFormat="1" applyFill="1" applyBorder="1" applyAlignment="1">
      <alignment horizontal="center" vertical="center"/>
    </xf>
    <xf numFmtId="164" fontId="6" fillId="22" borderId="17" xfId="42" applyNumberFormat="1" applyFill="1" applyBorder="1" applyAlignment="1">
      <alignment horizontal="center" vertical="center"/>
    </xf>
    <xf numFmtId="0" fontId="250" fillId="19" borderId="9" xfId="42" applyFont="1" applyFill="1" applyBorder="1" applyAlignment="1">
      <alignment horizontal="center" vertical="center"/>
    </xf>
    <xf numFmtId="0" fontId="253" fillId="0" borderId="0" xfId="28" applyFont="1" applyAlignment="1">
      <alignment horizontal="center" vertical="center"/>
    </xf>
    <xf numFmtId="0" fontId="254" fillId="0" borderId="9" xfId="42" applyFont="1" applyBorder="1" applyAlignment="1">
      <alignment horizontal="center" vertical="center"/>
    </xf>
    <xf numFmtId="0" fontId="250" fillId="17" borderId="109" xfId="42" applyFont="1" applyFill="1" applyBorder="1" applyAlignment="1">
      <alignment horizontal="center" vertical="center"/>
    </xf>
    <xf numFmtId="164" fontId="6" fillId="0" borderId="67" xfId="42" applyNumberFormat="1" applyBorder="1" applyAlignment="1">
      <alignment horizontal="center" vertical="center"/>
    </xf>
    <xf numFmtId="0" fontId="250" fillId="17" borderId="147" xfId="42" applyFont="1" applyFill="1" applyBorder="1" applyAlignment="1">
      <alignment horizontal="center" vertical="center"/>
    </xf>
    <xf numFmtId="164" fontId="6" fillId="0" borderId="20" xfId="42" applyNumberFormat="1" applyBorder="1" applyAlignment="1">
      <alignment horizontal="center" vertical="center"/>
    </xf>
    <xf numFmtId="164" fontId="6" fillId="0" borderId="21" xfId="42" applyNumberFormat="1" applyBorder="1" applyAlignment="1">
      <alignment horizontal="center" vertical="center"/>
    </xf>
    <xf numFmtId="0" fontId="250" fillId="17" borderId="92" xfId="42" applyFont="1" applyFill="1" applyBorder="1" applyAlignment="1">
      <alignment horizontal="center" vertical="center"/>
    </xf>
    <xf numFmtId="0" fontId="250" fillId="0" borderId="10" xfId="42" applyFont="1" applyBorder="1" applyAlignment="1">
      <alignment horizontal="center" vertical="center"/>
    </xf>
    <xf numFmtId="164" fontId="6" fillId="20" borderId="21" xfId="42" applyNumberFormat="1" applyFill="1" applyBorder="1" applyAlignment="1">
      <alignment horizontal="center" vertical="center"/>
    </xf>
    <xf numFmtId="0" fontId="250" fillId="0" borderId="33" xfId="42" applyFont="1" applyBorder="1" applyAlignment="1">
      <alignment horizontal="center" vertical="center"/>
    </xf>
    <xf numFmtId="164" fontId="6" fillId="0" borderId="34" xfId="42" applyNumberFormat="1" applyBorder="1" applyAlignment="1">
      <alignment horizontal="center" vertical="center"/>
    </xf>
    <xf numFmtId="164" fontId="6" fillId="20" borderId="35" xfId="42" applyNumberFormat="1" applyFill="1" applyBorder="1" applyAlignment="1">
      <alignment horizontal="center" vertical="center"/>
    </xf>
    <xf numFmtId="0" fontId="250" fillId="19" borderId="8" xfId="42" applyFont="1" applyFill="1" applyBorder="1" applyAlignment="1">
      <alignment horizontal="center" vertical="center"/>
    </xf>
    <xf numFmtId="164" fontId="88" fillId="0" borderId="0" xfId="42" applyNumberFormat="1" applyFont="1" applyAlignment="1">
      <alignment horizontal="center" vertical="center"/>
    </xf>
    <xf numFmtId="0" fontId="252" fillId="39" borderId="9" xfId="42" applyFont="1" applyFill="1" applyBorder="1" applyAlignment="1">
      <alignment horizontal="center" vertical="center"/>
    </xf>
    <xf numFmtId="0" fontId="250" fillId="20" borderId="9" xfId="42" applyFont="1" applyFill="1" applyBorder="1" applyAlignment="1">
      <alignment horizontal="center" vertical="center"/>
    </xf>
    <xf numFmtId="164" fontId="6" fillId="20" borderId="20" xfId="42" applyNumberFormat="1" applyFill="1" applyBorder="1" applyAlignment="1">
      <alignment horizontal="center" vertical="center"/>
    </xf>
    <xf numFmtId="164" fontId="6" fillId="22" borderId="21" xfId="42" applyNumberFormat="1" applyFill="1" applyBorder="1" applyAlignment="1">
      <alignment horizontal="center" vertical="center"/>
    </xf>
    <xf numFmtId="0" fontId="122" fillId="0" borderId="0" xfId="42" applyFont="1" applyAlignment="1">
      <alignment horizontal="center" vertical="center"/>
    </xf>
    <xf numFmtId="0" fontId="31" fillId="0" borderId="0" xfId="42" applyFont="1" applyAlignment="1">
      <alignment horizontal="center" vertical="center"/>
    </xf>
    <xf numFmtId="0" fontId="30" fillId="0" borderId="0" xfId="42" applyFont="1" applyAlignment="1">
      <alignment horizontal="center" vertical="center"/>
    </xf>
    <xf numFmtId="164" fontId="13" fillId="0" borderId="0" xfId="42" applyNumberFormat="1" applyFont="1" applyAlignment="1">
      <alignment horizontal="center" vertical="center"/>
    </xf>
    <xf numFmtId="164" fontId="6" fillId="19" borderId="7" xfId="42" applyNumberFormat="1" applyFill="1" applyBorder="1" applyAlignment="1">
      <alignment horizontal="center" vertical="center"/>
    </xf>
    <xf numFmtId="0" fontId="248" fillId="21" borderId="0" xfId="28" applyFont="1" applyFill="1" applyAlignment="1">
      <alignment horizontal="center" vertical="center"/>
    </xf>
    <xf numFmtId="0" fontId="255" fillId="20" borderId="9" xfId="42" applyFont="1" applyFill="1" applyBorder="1" applyAlignment="1">
      <alignment horizontal="center" vertical="center"/>
    </xf>
    <xf numFmtId="0" fontId="248" fillId="24" borderId="0" xfId="28" applyFont="1" applyFill="1" applyAlignment="1">
      <alignment horizontal="center" vertical="center"/>
    </xf>
    <xf numFmtId="164" fontId="57" fillId="39" borderId="0" xfId="42" applyNumberFormat="1" applyFont="1" applyFill="1" applyAlignment="1">
      <alignment horizontal="center" vertical="center"/>
    </xf>
    <xf numFmtId="164" fontId="6" fillId="0" borderId="7" xfId="42" applyNumberFormat="1" applyBorder="1" applyAlignment="1">
      <alignment horizontal="center" vertical="center"/>
    </xf>
    <xf numFmtId="0" fontId="249" fillId="21" borderId="0" xfId="28" applyFont="1" applyFill="1" applyAlignment="1">
      <alignment horizontal="center" vertical="center"/>
    </xf>
    <xf numFmtId="0" fontId="250" fillId="62" borderId="9" xfId="42" applyFont="1" applyFill="1" applyBorder="1" applyAlignment="1">
      <alignment horizontal="center" vertical="center"/>
    </xf>
    <xf numFmtId="164" fontId="105" fillId="27" borderId="7" xfId="42" applyNumberFormat="1" applyFont="1" applyFill="1" applyBorder="1" applyAlignment="1">
      <alignment horizontal="center" vertical="center"/>
    </xf>
    <xf numFmtId="164" fontId="105" fillId="27" borderId="0" xfId="42" applyNumberFormat="1" applyFont="1" applyFill="1" applyAlignment="1">
      <alignment horizontal="center" vertical="center"/>
    </xf>
    <xf numFmtId="164" fontId="7" fillId="20" borderId="0" xfId="42" applyNumberFormat="1" applyFont="1" applyFill="1" applyAlignment="1">
      <alignment horizontal="center" vertical="center"/>
    </xf>
    <xf numFmtId="0" fontId="256" fillId="24" borderId="0" xfId="28" applyFont="1" applyFill="1" applyAlignment="1">
      <alignment horizontal="center" vertical="center"/>
    </xf>
    <xf numFmtId="164" fontId="7" fillId="0" borderId="7" xfId="42" applyNumberFormat="1" applyFont="1" applyBorder="1" applyAlignment="1">
      <alignment horizontal="center" vertical="center"/>
    </xf>
    <xf numFmtId="164" fontId="7" fillId="22" borderId="0" xfId="42" applyNumberFormat="1" applyFont="1" applyFill="1" applyAlignment="1">
      <alignment horizontal="center" vertical="center"/>
    </xf>
    <xf numFmtId="164" fontId="6" fillId="0" borderId="148" xfId="42" applyNumberFormat="1" applyBorder="1" applyAlignment="1">
      <alignment horizontal="center" vertical="center"/>
    </xf>
    <xf numFmtId="0" fontId="256" fillId="24" borderId="11" xfId="28" applyFont="1" applyFill="1" applyBorder="1" applyAlignment="1">
      <alignment horizontal="center" vertical="center"/>
    </xf>
    <xf numFmtId="0" fontId="256" fillId="24" borderId="30" xfId="28" applyFont="1" applyFill="1" applyBorder="1" applyAlignment="1">
      <alignment horizontal="center" vertical="center"/>
    </xf>
    <xf numFmtId="0" fontId="248" fillId="21" borderId="32" xfId="28" applyFont="1" applyFill="1" applyBorder="1" applyAlignment="1">
      <alignment horizontal="center" vertical="center"/>
    </xf>
    <xf numFmtId="0" fontId="63" fillId="0" borderId="0" xfId="7" applyFont="1" applyAlignment="1">
      <alignment horizontal="center" vertical="center"/>
    </xf>
    <xf numFmtId="0" fontId="7" fillId="0" borderId="0" xfId="7" applyFont="1" applyAlignment="1">
      <alignment horizontal="center" vertical="center"/>
    </xf>
    <xf numFmtId="0" fontId="63" fillId="0" borderId="0" xfId="7" applyFont="1" applyAlignment="1">
      <alignment horizontal="center"/>
    </xf>
    <xf numFmtId="0" fontId="55" fillId="0" borderId="0" xfId="7" applyFont="1" applyAlignment="1">
      <alignment horizontal="center" vertical="center"/>
    </xf>
    <xf numFmtId="0" fontId="32" fillId="0" borderId="8" xfId="7" applyFont="1" applyBorder="1" applyAlignment="1">
      <alignment horizontal="center" vertical="center"/>
    </xf>
    <xf numFmtId="0" fontId="32" fillId="0" borderId="12" xfId="7" applyFont="1" applyBorder="1" applyAlignment="1">
      <alignment horizontal="center" vertical="center"/>
    </xf>
    <xf numFmtId="0" fontId="32" fillId="0" borderId="13" xfId="7" applyFont="1" applyBorder="1" applyAlignment="1">
      <alignment horizontal="center" vertical="center"/>
    </xf>
    <xf numFmtId="0" fontId="6" fillId="0" borderId="0" xfId="7" applyFont="1" applyAlignment="1">
      <alignment horizontal="center" vertical="center"/>
    </xf>
    <xf numFmtId="0" fontId="52" fillId="0" borderId="10" xfId="7" applyFont="1" applyBorder="1" applyAlignment="1">
      <alignment horizontal="center" vertical="center"/>
    </xf>
    <xf numFmtId="0" fontId="52" fillId="0" borderId="20" xfId="7" applyFont="1" applyBorder="1" applyAlignment="1">
      <alignment horizontal="center" vertical="center"/>
    </xf>
    <xf numFmtId="0" fontId="52" fillId="0" borderId="21" xfId="7" applyFont="1" applyBorder="1" applyAlignment="1">
      <alignment horizontal="center" vertical="center"/>
    </xf>
    <xf numFmtId="0" fontId="52" fillId="0" borderId="0" xfId="7" applyFont="1" applyAlignment="1">
      <alignment horizontal="center" vertical="center"/>
    </xf>
    <xf numFmtId="0" fontId="6" fillId="0" borderId="2" xfId="7" applyFont="1" applyBorder="1" applyAlignment="1">
      <alignment horizontal="center" vertical="center"/>
    </xf>
    <xf numFmtId="0" fontId="52" fillId="0" borderId="9" xfId="7" applyFont="1" applyBorder="1" applyAlignment="1">
      <alignment horizontal="center" vertical="center"/>
    </xf>
    <xf numFmtId="0" fontId="52" fillId="0" borderId="17" xfId="7" applyFont="1" applyBorder="1" applyAlignment="1">
      <alignment horizontal="center" vertical="center"/>
    </xf>
    <xf numFmtId="0" fontId="6" fillId="0" borderId="6" xfId="7" applyFont="1" applyBorder="1" applyAlignment="1">
      <alignment horizontal="center" vertical="center"/>
    </xf>
    <xf numFmtId="0" fontId="32" fillId="0" borderId="9" xfId="7" applyFont="1" applyBorder="1" applyAlignment="1">
      <alignment horizontal="center" vertical="center"/>
    </xf>
    <xf numFmtId="0" fontId="32" fillId="0" borderId="0" xfId="7" applyFont="1" applyAlignment="1">
      <alignment horizontal="center" vertical="center"/>
    </xf>
    <xf numFmtId="0" fontId="32" fillId="0" borderId="17" xfId="7" applyFont="1" applyBorder="1" applyAlignment="1">
      <alignment horizontal="center" vertical="center"/>
    </xf>
    <xf numFmtId="0" fontId="55" fillId="0" borderId="6" xfId="7" applyFont="1" applyBorder="1" applyAlignment="1">
      <alignment horizontal="center" vertical="center"/>
    </xf>
    <xf numFmtId="0" fontId="55" fillId="20" borderId="0" xfId="7" applyFont="1" applyFill="1" applyAlignment="1">
      <alignment horizontal="center" vertical="center"/>
    </xf>
    <xf numFmtId="0" fontId="32" fillId="55" borderId="0" xfId="7" applyFont="1" applyFill="1" applyAlignment="1">
      <alignment horizontal="center" vertical="center"/>
    </xf>
    <xf numFmtId="0" fontId="32" fillId="21" borderId="0" xfId="7" applyFont="1" applyFill="1" applyAlignment="1">
      <alignment horizontal="center" vertical="center"/>
    </xf>
    <xf numFmtId="0" fontId="32" fillId="20" borderId="0" xfId="7" applyFont="1" applyFill="1" applyAlignment="1">
      <alignment horizontal="center" vertical="center"/>
    </xf>
    <xf numFmtId="0" fontId="6" fillId="0" borderId="3" xfId="7" applyFont="1" applyBorder="1" applyAlignment="1">
      <alignment horizontal="center" vertical="center"/>
    </xf>
    <xf numFmtId="0" fontId="10" fillId="20" borderId="10" xfId="7" applyFont="1" applyFill="1" applyBorder="1" applyAlignment="1">
      <alignment horizontal="center" vertical="center"/>
    </xf>
    <xf numFmtId="0" fontId="52" fillId="20" borderId="20" xfId="7" applyFont="1" applyFill="1" applyBorder="1" applyAlignment="1">
      <alignment horizontal="center" vertical="center"/>
    </xf>
    <xf numFmtId="0" fontId="10" fillId="0" borderId="34" xfId="7" applyFont="1" applyBorder="1" applyAlignment="1">
      <alignment horizontal="center" vertical="center"/>
    </xf>
    <xf numFmtId="0" fontId="52" fillId="0" borderId="34" xfId="7" applyFont="1" applyBorder="1" applyAlignment="1">
      <alignment horizontal="center" vertical="center"/>
    </xf>
    <xf numFmtId="0" fontId="32" fillId="20" borderId="13" xfId="7" applyFont="1" applyFill="1" applyBorder="1" applyAlignment="1">
      <alignment horizontal="center" vertical="center"/>
    </xf>
    <xf numFmtId="0" fontId="52" fillId="0" borderId="0" xfId="7" applyFont="1" applyAlignment="1">
      <alignment horizontal="right"/>
    </xf>
    <xf numFmtId="0" fontId="32" fillId="20" borderId="12" xfId="7" applyFont="1" applyFill="1" applyBorder="1" applyAlignment="1">
      <alignment horizontal="center" vertical="center"/>
    </xf>
    <xf numFmtId="0" fontId="6" fillId="20" borderId="0" xfId="7" applyFont="1" applyFill="1" applyAlignment="1">
      <alignment horizontal="center" vertical="center"/>
    </xf>
    <xf numFmtId="0" fontId="92" fillId="20" borderId="0" xfId="7" applyFont="1" applyFill="1" applyAlignment="1">
      <alignment horizontal="center" vertical="center"/>
    </xf>
    <xf numFmtId="0" fontId="141" fillId="20" borderId="0" xfId="7" applyFont="1" applyFill="1" applyAlignment="1">
      <alignment horizontal="center" vertical="center"/>
    </xf>
    <xf numFmtId="0" fontId="92" fillId="20" borderId="17" xfId="7" applyFont="1" applyFill="1" applyBorder="1" applyAlignment="1">
      <alignment horizontal="center" vertical="center"/>
    </xf>
    <xf numFmtId="0" fontId="52" fillId="20" borderId="0" xfId="7" applyFont="1" applyFill="1" applyAlignment="1">
      <alignment horizontal="center" vertical="center"/>
    </xf>
    <xf numFmtId="0" fontId="52" fillId="20" borderId="17" xfId="7" applyFont="1" applyFill="1" applyBorder="1" applyAlignment="1">
      <alignment horizontal="center" vertical="center"/>
    </xf>
    <xf numFmtId="0" fontId="10" fillId="0" borderId="9" xfId="7" applyFont="1" applyBorder="1" applyAlignment="1">
      <alignment horizontal="center" vertical="center"/>
    </xf>
    <xf numFmtId="0" fontId="74" fillId="0" borderId="0" xfId="7" applyFont="1" applyAlignment="1">
      <alignment horizontal="center" vertical="center"/>
    </xf>
    <xf numFmtId="0" fontId="110" fillId="0" borderId="0" xfId="7" applyFont="1" applyAlignment="1">
      <alignment horizontal="center" vertical="center"/>
    </xf>
    <xf numFmtId="0" fontId="65" fillId="0" borderId="0" xfId="7" applyFont="1" applyAlignment="1">
      <alignment horizontal="center" vertical="center"/>
    </xf>
    <xf numFmtId="0" fontId="198" fillId="0" borderId="0" xfId="7" applyFont="1" applyAlignment="1">
      <alignment horizontal="center" vertical="center"/>
    </xf>
    <xf numFmtId="0" fontId="238" fillId="0" borderId="33" xfId="32" applyFont="1" applyBorder="1" applyAlignment="1">
      <alignment horizontal="center"/>
    </xf>
    <xf numFmtId="0" fontId="204" fillId="0" borderId="34" xfId="32" applyFont="1" applyBorder="1" applyAlignment="1">
      <alignment horizontal="center" vertical="center"/>
    </xf>
    <xf numFmtId="0" fontId="40" fillId="0" borderId="34" xfId="32" applyFont="1" applyBorder="1" applyAlignment="1">
      <alignment horizontal="center" vertical="center"/>
    </xf>
    <xf numFmtId="0" fontId="66" fillId="0" borderId="34" xfId="32" applyFont="1" applyBorder="1" applyAlignment="1">
      <alignment horizontal="center" vertical="center"/>
    </xf>
    <xf numFmtId="0" fontId="238" fillId="0" borderId="34" xfId="32" applyFont="1" applyBorder="1" applyAlignment="1">
      <alignment horizontal="center"/>
    </xf>
    <xf numFmtId="0" fontId="32" fillId="0" borderId="9" xfId="32" applyFont="1" applyBorder="1" applyAlignment="1">
      <alignment horizontal="center" vertical="center"/>
    </xf>
    <xf numFmtId="0" fontId="32" fillId="0" borderId="0" xfId="32" applyFont="1" applyAlignment="1">
      <alignment horizontal="center" vertical="center"/>
    </xf>
    <xf numFmtId="0" fontId="60" fillId="0" borderId="0" xfId="39" applyFont="1" applyAlignment="1">
      <alignment horizontal="center" vertical="center"/>
    </xf>
    <xf numFmtId="0" fontId="60" fillId="0" borderId="0" xfId="32" applyFont="1" applyAlignment="1">
      <alignment horizontal="center" vertical="center"/>
    </xf>
    <xf numFmtId="0" fontId="60" fillId="0" borderId="17" xfId="39" applyFont="1" applyBorder="1" applyAlignment="1">
      <alignment horizontal="center" vertical="center"/>
    </xf>
    <xf numFmtId="0" fontId="6" fillId="0" borderId="0" xfId="32" applyFont="1" applyAlignment="1">
      <alignment horizontal="center" vertical="center"/>
    </xf>
    <xf numFmtId="0" fontId="55" fillId="0" borderId="0" xfId="32" applyFont="1" applyAlignment="1">
      <alignment horizontal="center" vertical="center"/>
    </xf>
    <xf numFmtId="0" fontId="1" fillId="0" borderId="0" xfId="32"/>
    <xf numFmtId="0" fontId="257" fillId="0" borderId="0" xfId="32" applyFont="1" applyAlignment="1">
      <alignment horizontal="center" vertical="center"/>
    </xf>
    <xf numFmtId="0" fontId="258" fillId="0" borderId="9" xfId="32" applyFont="1" applyBorder="1" applyAlignment="1">
      <alignment horizontal="center" vertical="center"/>
    </xf>
    <xf numFmtId="0" fontId="258" fillId="0" borderId="0" xfId="32" applyFont="1" applyAlignment="1">
      <alignment horizontal="center" vertical="center"/>
    </xf>
    <xf numFmtId="49" fontId="259" fillId="0" borderId="0" xfId="27" applyNumberFormat="1" applyFont="1" applyAlignment="1">
      <alignment horizontal="center" vertical="center"/>
    </xf>
    <xf numFmtId="49" fontId="259" fillId="0" borderId="17" xfId="27" applyNumberFormat="1" applyFont="1" applyBorder="1" applyAlignment="1">
      <alignment horizontal="center" vertical="center"/>
    </xf>
    <xf numFmtId="0" fontId="92" fillId="0" borderId="0" xfId="32" applyFont="1" applyAlignment="1">
      <alignment horizontal="right"/>
    </xf>
    <xf numFmtId="0" fontId="52" fillId="0" borderId="10" xfId="32" applyFont="1" applyBorder="1" applyAlignment="1">
      <alignment horizontal="center" vertical="center"/>
    </xf>
    <xf numFmtId="0" fontId="52" fillId="0" borderId="20" xfId="32" applyFont="1" applyBorder="1" applyAlignment="1">
      <alignment horizontal="center" vertical="center"/>
    </xf>
    <xf numFmtId="0" fontId="52" fillId="0" borderId="21" xfId="32" applyFont="1" applyBorder="1" applyAlignment="1">
      <alignment horizontal="center" vertical="center"/>
    </xf>
    <xf numFmtId="0" fontId="52" fillId="0" borderId="0" xfId="32" applyFont="1" applyAlignment="1">
      <alignment horizontal="center" vertical="center"/>
    </xf>
    <xf numFmtId="0" fontId="32" fillId="0" borderId="8" xfId="32" applyFont="1" applyBorder="1" applyAlignment="1">
      <alignment horizontal="center" vertical="center"/>
    </xf>
    <xf numFmtId="0" fontId="32" fillId="0" borderId="12" xfId="32" applyFont="1" applyBorder="1" applyAlignment="1">
      <alignment horizontal="center" vertical="center"/>
    </xf>
    <xf numFmtId="0" fontId="60" fillId="0" borderId="12" xfId="39" applyFont="1" applyBorder="1" applyAlignment="1">
      <alignment horizontal="center" vertical="center"/>
    </xf>
    <xf numFmtId="0" fontId="60" fillId="0" borderId="12" xfId="32" applyFont="1" applyBorder="1" applyAlignment="1">
      <alignment horizontal="center" vertical="center"/>
    </xf>
    <xf numFmtId="0" fontId="60" fillId="41" borderId="12" xfId="1" applyFont="1" applyFill="1" applyBorder="1" applyAlignment="1">
      <alignment horizontal="center" vertical="center"/>
    </xf>
    <xf numFmtId="0" fontId="60" fillId="0" borderId="13" xfId="32" applyFont="1" applyBorder="1" applyAlignment="1">
      <alignment horizontal="center" vertical="center"/>
    </xf>
    <xf numFmtId="0" fontId="65" fillId="0" borderId="0" xfId="32" applyFont="1"/>
    <xf numFmtId="49" fontId="92" fillId="20" borderId="0" xfId="27" applyNumberFormat="1" applyFont="1" applyFill="1" applyAlignment="1">
      <alignment horizontal="center" vertical="center"/>
    </xf>
    <xf numFmtId="49" fontId="92" fillId="0" borderId="0" xfId="27" applyNumberFormat="1" applyFont="1" applyAlignment="1">
      <alignment horizontal="center" vertical="center"/>
    </xf>
    <xf numFmtId="49" fontId="92" fillId="0" borderId="17" xfId="27" applyNumberFormat="1" applyFont="1" applyBorder="1" applyAlignment="1">
      <alignment horizontal="center" vertical="center"/>
    </xf>
    <xf numFmtId="0" fontId="52" fillId="0" borderId="9" xfId="32" applyFont="1" applyBorder="1" applyAlignment="1">
      <alignment horizontal="center" vertical="center"/>
    </xf>
    <xf numFmtId="0" fontId="52" fillId="0" borderId="17" xfId="32" applyFont="1" applyBorder="1" applyAlignment="1">
      <alignment horizontal="center" vertical="center"/>
    </xf>
    <xf numFmtId="0" fontId="65" fillId="0" borderId="0" xfId="32" applyFont="1" applyAlignment="1">
      <alignment horizontal="center" vertical="center"/>
    </xf>
    <xf numFmtId="0" fontId="60" fillId="55" borderId="0" xfId="32" applyFont="1" applyFill="1" applyAlignment="1">
      <alignment horizontal="center" vertical="center"/>
    </xf>
    <xf numFmtId="0" fontId="60" fillId="21" borderId="0" xfId="32" applyFont="1" applyFill="1" applyAlignment="1">
      <alignment horizontal="center" vertical="center"/>
    </xf>
    <xf numFmtId="0" fontId="55" fillId="20" borderId="0" xfId="32" applyFont="1" applyFill="1" applyAlignment="1">
      <alignment horizontal="center" vertical="center"/>
    </xf>
    <xf numFmtId="0" fontId="10" fillId="20" borderId="10" xfId="32" applyFont="1" applyFill="1" applyBorder="1" applyAlignment="1">
      <alignment horizontal="center" vertical="center"/>
    </xf>
    <xf numFmtId="0" fontId="52" fillId="20" borderId="20" xfId="32" applyFont="1" applyFill="1" applyBorder="1" applyAlignment="1">
      <alignment horizontal="center" vertical="center"/>
    </xf>
    <xf numFmtId="0" fontId="10" fillId="0" borderId="34" xfId="32" applyFont="1" applyBorder="1" applyAlignment="1">
      <alignment horizontal="center" vertical="center"/>
    </xf>
    <xf numFmtId="0" fontId="52" fillId="0" borderId="34" xfId="32" applyFont="1" applyBorder="1" applyAlignment="1">
      <alignment horizontal="center" vertical="center"/>
    </xf>
    <xf numFmtId="0" fontId="60" fillId="20" borderId="13" xfId="32" applyFont="1" applyFill="1" applyBorder="1" applyAlignment="1">
      <alignment horizontal="center" vertical="center"/>
    </xf>
    <xf numFmtId="0" fontId="60" fillId="0" borderId="9" xfId="39" applyFont="1" applyBorder="1" applyAlignment="1">
      <alignment horizontal="center" vertical="center"/>
    </xf>
    <xf numFmtId="0" fontId="60" fillId="0" borderId="17" xfId="32" applyFont="1" applyBorder="1" applyAlignment="1">
      <alignment horizontal="center" vertical="center"/>
    </xf>
    <xf numFmtId="49" fontId="92" fillId="0" borderId="9" xfId="27" applyNumberFormat="1" applyFont="1" applyBorder="1" applyAlignment="1">
      <alignment horizontal="center" vertical="center"/>
    </xf>
    <xf numFmtId="0" fontId="60" fillId="41" borderId="0" xfId="1" applyFont="1" applyFill="1" applyAlignment="1">
      <alignment horizontal="center" vertical="center"/>
    </xf>
    <xf numFmtId="0" fontId="52" fillId="0" borderId="0" xfId="32" applyFont="1" applyAlignment="1">
      <alignment horizontal="right"/>
    </xf>
    <xf numFmtId="0" fontId="60" fillId="20" borderId="12" xfId="32" applyFont="1" applyFill="1" applyBorder="1" applyAlignment="1">
      <alignment horizontal="center" vertical="center"/>
    </xf>
    <xf numFmtId="0" fontId="6" fillId="20" borderId="0" xfId="32" applyFont="1" applyFill="1" applyAlignment="1">
      <alignment horizontal="center" vertical="center"/>
    </xf>
    <xf numFmtId="0" fontId="92" fillId="0" borderId="0" xfId="32" applyFont="1" applyAlignment="1">
      <alignment horizontal="center" vertical="center"/>
    </xf>
    <xf numFmtId="0" fontId="141" fillId="0" borderId="0" xfId="32" applyFont="1" applyAlignment="1">
      <alignment horizontal="center" vertical="center"/>
    </xf>
    <xf numFmtId="0" fontId="92" fillId="0" borderId="17" xfId="32" applyFont="1" applyBorder="1" applyAlignment="1">
      <alignment horizontal="center" vertical="center"/>
    </xf>
    <xf numFmtId="0" fontId="260" fillId="27" borderId="0" xfId="1" applyFont="1" applyFill="1" applyAlignment="1">
      <alignment horizontal="center" vertical="center"/>
    </xf>
    <xf numFmtId="0" fontId="60" fillId="20" borderId="0" xfId="32" applyFont="1" applyFill="1" applyAlignment="1">
      <alignment horizontal="center" vertical="center"/>
    </xf>
    <xf numFmtId="0" fontId="52" fillId="20" borderId="0" xfId="32" applyFont="1" applyFill="1" applyAlignment="1">
      <alignment horizontal="center" vertical="center"/>
    </xf>
    <xf numFmtId="0" fontId="198" fillId="0" borderId="0" xfId="32" applyFont="1" applyAlignment="1">
      <alignment horizontal="center" vertical="center"/>
    </xf>
    <xf numFmtId="0" fontId="110" fillId="0" borderId="0" xfId="32" applyFont="1" applyAlignment="1">
      <alignment horizontal="center" vertical="center"/>
    </xf>
    <xf numFmtId="0" fontId="63" fillId="0" borderId="0" xfId="32" applyFont="1" applyAlignment="1">
      <alignment horizontal="center" vertical="center"/>
    </xf>
    <xf numFmtId="0" fontId="7" fillId="0" borderId="0" xfId="32" applyFont="1" applyAlignment="1">
      <alignment horizontal="center" vertical="center"/>
    </xf>
    <xf numFmtId="0" fontId="63" fillId="0" borderId="0" xfId="32" applyFont="1" applyAlignment="1">
      <alignment horizontal="center"/>
    </xf>
    <xf numFmtId="0" fontId="32" fillId="0" borderId="12" xfId="39" applyFont="1" applyBorder="1" applyAlignment="1">
      <alignment horizontal="center" vertical="center"/>
    </xf>
    <xf numFmtId="0" fontId="32" fillId="0" borderId="13" xfId="39" applyFont="1" applyBorder="1" applyAlignment="1">
      <alignment horizontal="center" vertical="center"/>
    </xf>
    <xf numFmtId="0" fontId="33" fillId="0" borderId="8" xfId="1" applyFont="1" applyBorder="1" applyAlignment="1">
      <alignment horizontal="center" vertical="center"/>
    </xf>
    <xf numFmtId="0" fontId="33" fillId="0" borderId="12" xfId="1" applyFont="1" applyBorder="1" applyAlignment="1">
      <alignment horizontal="center" vertical="center"/>
    </xf>
    <xf numFmtId="0" fontId="32" fillId="29" borderId="12" xfId="1" applyFont="1" applyFill="1" applyBorder="1" applyAlignment="1">
      <alignment horizontal="center" vertical="center"/>
    </xf>
    <xf numFmtId="0" fontId="259" fillId="0" borderId="0" xfId="32" applyFont="1" applyAlignment="1">
      <alignment horizontal="center" vertical="center"/>
    </xf>
    <xf numFmtId="0" fontId="261" fillId="0" borderId="0" xfId="32" applyFont="1" applyAlignment="1">
      <alignment horizontal="center" vertical="center"/>
    </xf>
    <xf numFmtId="0" fontId="262" fillId="0" borderId="0" xfId="1" applyFont="1" applyAlignment="1">
      <alignment horizontal="center" vertical="center"/>
    </xf>
    <xf numFmtId="0" fontId="262" fillId="0" borderId="9" xfId="1" applyFont="1" applyBorder="1" applyAlignment="1">
      <alignment horizontal="center" vertical="center"/>
    </xf>
    <xf numFmtId="0" fontId="258" fillId="0" borderId="0" xfId="1" applyFont="1" applyAlignment="1">
      <alignment horizontal="center" vertical="center"/>
    </xf>
    <xf numFmtId="0" fontId="261" fillId="0" borderId="0" xfId="1" applyFont="1" applyAlignment="1">
      <alignment horizontal="center" vertical="center"/>
    </xf>
    <xf numFmtId="0" fontId="261" fillId="0" borderId="17" xfId="1" applyFont="1" applyBorder="1" applyAlignment="1">
      <alignment horizontal="center" vertical="center"/>
    </xf>
    <xf numFmtId="0" fontId="52" fillId="41" borderId="20" xfId="32" applyFont="1" applyFill="1" applyBorder="1" applyAlignment="1">
      <alignment horizontal="center" vertical="center"/>
    </xf>
    <xf numFmtId="0" fontId="52" fillId="41" borderId="21" xfId="32" applyFont="1" applyFill="1" applyBorder="1" applyAlignment="1">
      <alignment horizontal="center" vertical="center"/>
    </xf>
    <xf numFmtId="0" fontId="92" fillId="0" borderId="10" xfId="1" applyFont="1" applyBorder="1" applyAlignment="1">
      <alignment horizontal="center" vertical="center"/>
    </xf>
    <xf numFmtId="0" fontId="92" fillId="0" borderId="20" xfId="1" applyFont="1" applyBorder="1" applyAlignment="1">
      <alignment horizontal="center" vertical="center"/>
    </xf>
    <xf numFmtId="0" fontId="92" fillId="41" borderId="20" xfId="1" applyFont="1" applyFill="1" applyBorder="1" applyAlignment="1">
      <alignment horizontal="center" vertical="center"/>
    </xf>
    <xf numFmtId="0" fontId="6" fillId="0" borderId="20" xfId="1" applyBorder="1" applyAlignment="1">
      <alignment horizontal="center" vertical="center"/>
    </xf>
    <xf numFmtId="0" fontId="6" fillId="0" borderId="21" xfId="1" applyBorder="1" applyAlignment="1">
      <alignment horizontal="center" vertical="center"/>
    </xf>
    <xf numFmtId="0" fontId="263" fillId="27" borderId="12" xfId="39" applyFont="1" applyFill="1" applyBorder="1" applyAlignment="1">
      <alignment horizontal="center" vertical="center"/>
    </xf>
    <xf numFmtId="0" fontId="263" fillId="27" borderId="12" xfId="32" applyFont="1" applyFill="1" applyBorder="1" applyAlignment="1">
      <alignment horizontal="center" vertical="center"/>
    </xf>
    <xf numFmtId="0" fontId="263" fillId="39" borderId="12" xfId="39" applyFont="1" applyFill="1" applyBorder="1" applyAlignment="1">
      <alignment horizontal="center" vertical="center"/>
    </xf>
    <xf numFmtId="0" fontId="32" fillId="0" borderId="13" xfId="32" applyFont="1" applyBorder="1" applyAlignment="1">
      <alignment horizontal="center" vertical="center"/>
    </xf>
    <xf numFmtId="0" fontId="32" fillId="55" borderId="149" xfId="39" applyFont="1" applyFill="1" applyBorder="1" applyAlignment="1">
      <alignment horizontal="center" vertical="center"/>
    </xf>
    <xf numFmtId="0" fontId="61" fillId="20" borderId="115" xfId="39" applyFont="1" applyFill="1" applyBorder="1" applyAlignment="1">
      <alignment horizontal="center" vertical="center"/>
    </xf>
    <xf numFmtId="0" fontId="32" fillId="0" borderId="9" xfId="39" applyFont="1" applyBorder="1" applyAlignment="1">
      <alignment horizontal="center" vertical="center"/>
    </xf>
    <xf numFmtId="0" fontId="92" fillId="0" borderId="9" xfId="1" applyFont="1" applyBorder="1" applyAlignment="1">
      <alignment horizontal="center" vertical="center"/>
    </xf>
    <xf numFmtId="0" fontId="92" fillId="59" borderId="0" xfId="1" applyFont="1" applyFill="1" applyAlignment="1">
      <alignment horizontal="center" vertical="center"/>
    </xf>
    <xf numFmtId="0" fontId="92" fillId="43" borderId="0" xfId="1" applyFont="1" applyFill="1" applyAlignment="1">
      <alignment horizontal="center" vertical="center"/>
    </xf>
    <xf numFmtId="0" fontId="263" fillId="27" borderId="0" xfId="39" applyFont="1" applyFill="1" applyAlignment="1">
      <alignment horizontal="center" vertical="center"/>
    </xf>
    <xf numFmtId="0" fontId="263" fillId="39" borderId="17" xfId="39" applyFont="1" applyFill="1" applyBorder="1" applyAlignment="1">
      <alignment horizontal="center" vertical="center"/>
    </xf>
    <xf numFmtId="0" fontId="33" fillId="0" borderId="9" xfId="1" applyFont="1" applyBorder="1" applyAlignment="1">
      <alignment horizontal="center" vertical="center"/>
    </xf>
    <xf numFmtId="0" fontId="92" fillId="27" borderId="0" xfId="1" applyFont="1" applyFill="1" applyAlignment="1">
      <alignment horizontal="center" vertical="center"/>
    </xf>
    <xf numFmtId="0" fontId="264" fillId="23" borderId="0" xfId="1" applyFont="1" applyFill="1" applyAlignment="1">
      <alignment horizontal="center" vertical="center"/>
    </xf>
    <xf numFmtId="0" fontId="32" fillId="55" borderId="0" xfId="32" applyFont="1" applyFill="1" applyAlignment="1">
      <alignment horizontal="center" vertical="center"/>
    </xf>
    <xf numFmtId="0" fontId="32" fillId="21" borderId="0" xfId="32" applyFont="1" applyFill="1" applyAlignment="1">
      <alignment horizontal="center" vertical="center"/>
    </xf>
    <xf numFmtId="0" fontId="32" fillId="20" borderId="0" xfId="32" applyFont="1" applyFill="1" applyAlignment="1">
      <alignment horizontal="center" vertical="center"/>
    </xf>
    <xf numFmtId="0" fontId="263" fillId="27" borderId="17" xfId="39" applyFont="1" applyFill="1" applyBorder="1" applyAlignment="1">
      <alignment horizontal="center" vertical="center"/>
    </xf>
    <xf numFmtId="0" fontId="32" fillId="47" borderId="9" xfId="1" applyFont="1" applyFill="1" applyBorder="1" applyAlignment="1">
      <alignment horizontal="center" vertical="center"/>
    </xf>
    <xf numFmtId="0" fontId="92" fillId="24" borderId="20" xfId="1" applyFont="1" applyFill="1" applyBorder="1" applyAlignment="1">
      <alignment horizontal="center" vertical="center"/>
    </xf>
    <xf numFmtId="0" fontId="10" fillId="0" borderId="33" xfId="32" applyFont="1" applyBorder="1" applyAlignment="1">
      <alignment horizontal="center" vertical="center"/>
    </xf>
    <xf numFmtId="0" fontId="52" fillId="0" borderId="35" xfId="32" applyFont="1" applyBorder="1" applyAlignment="1">
      <alignment horizontal="center" vertical="center"/>
    </xf>
    <xf numFmtId="0" fontId="32" fillId="20" borderId="13" xfId="32" applyFont="1" applyFill="1" applyBorder="1" applyAlignment="1">
      <alignment horizontal="center" vertical="center"/>
    </xf>
    <xf numFmtId="0" fontId="32" fillId="17" borderId="8" xfId="39" applyFont="1" applyFill="1" applyBorder="1" applyAlignment="1">
      <alignment horizontal="center" vertical="center"/>
    </xf>
    <xf numFmtId="0" fontId="32" fillId="21" borderId="12" xfId="1" applyFont="1" applyFill="1" applyBorder="1" applyAlignment="1">
      <alignment horizontal="center" vertical="center"/>
    </xf>
    <xf numFmtId="0" fontId="193" fillId="23" borderId="12" xfId="1" applyFont="1" applyFill="1" applyBorder="1" applyAlignment="1">
      <alignment horizontal="center" vertical="center"/>
    </xf>
    <xf numFmtId="0" fontId="32" fillId="0" borderId="17" xfId="32" applyFont="1" applyBorder="1" applyAlignment="1">
      <alignment horizontal="center" vertical="center"/>
    </xf>
    <xf numFmtId="0" fontId="263" fillId="39" borderId="0" xfId="1" applyFont="1" applyFill="1" applyAlignment="1">
      <alignment horizontal="center" vertical="center"/>
    </xf>
    <xf numFmtId="0" fontId="199" fillId="20" borderId="0" xfId="39" applyFont="1" applyFill="1" applyAlignment="1">
      <alignment horizontal="center" vertical="center"/>
    </xf>
    <xf numFmtId="0" fontId="52" fillId="64" borderId="0" xfId="32" applyFont="1" applyFill="1" applyAlignment="1">
      <alignment horizontal="center" vertical="center"/>
    </xf>
    <xf numFmtId="0" fontId="32" fillId="20" borderId="12" xfId="32" applyFont="1" applyFill="1" applyBorder="1" applyAlignment="1">
      <alignment horizontal="center" vertical="center"/>
    </xf>
    <xf numFmtId="0" fontId="32" fillId="21" borderId="12" xfId="39" applyFont="1" applyFill="1" applyBorder="1" applyAlignment="1">
      <alignment horizontal="center" vertical="center"/>
    </xf>
    <xf numFmtId="0" fontId="201" fillId="0" borderId="12" xfId="39" applyFont="1" applyBorder="1" applyAlignment="1">
      <alignment horizontal="center" vertical="center"/>
    </xf>
    <xf numFmtId="0" fontId="193" fillId="26" borderId="12" xfId="39" applyFont="1" applyFill="1" applyBorder="1" applyAlignment="1">
      <alignment horizontal="center" vertical="center"/>
    </xf>
    <xf numFmtId="0" fontId="199" fillId="20" borderId="12" xfId="39" applyFont="1" applyFill="1" applyBorder="1" applyAlignment="1">
      <alignment horizontal="center" vertical="center"/>
    </xf>
    <xf numFmtId="0" fontId="92" fillId="20" borderId="0" xfId="32" applyFont="1" applyFill="1" applyAlignment="1">
      <alignment horizontal="center" vertical="center"/>
    </xf>
    <xf numFmtId="0" fontId="141" fillId="20" borderId="0" xfId="32" applyFont="1" applyFill="1" applyAlignment="1">
      <alignment horizontal="center" vertical="center"/>
    </xf>
    <xf numFmtId="0" fontId="92" fillId="20" borderId="17" xfId="32" applyFont="1" applyFill="1" applyBorder="1" applyAlignment="1">
      <alignment horizontal="center" vertical="center"/>
    </xf>
    <xf numFmtId="0" fontId="52" fillId="20" borderId="17" xfId="32" applyFont="1" applyFill="1" applyBorder="1" applyAlignment="1">
      <alignment horizontal="center" vertical="center"/>
    </xf>
    <xf numFmtId="0" fontId="32" fillId="0" borderId="150" xfId="1" applyFont="1" applyBorder="1" applyAlignment="1">
      <alignment horizontal="center" vertical="center"/>
    </xf>
    <xf numFmtId="0" fontId="193" fillId="23" borderId="151" xfId="1" applyFont="1" applyFill="1" applyBorder="1" applyAlignment="1">
      <alignment horizontal="center" vertical="center"/>
    </xf>
    <xf numFmtId="0" fontId="32" fillId="0" borderId="151" xfId="1" applyFont="1" applyBorder="1" applyAlignment="1">
      <alignment horizontal="center" vertical="center"/>
    </xf>
    <xf numFmtId="0" fontId="32" fillId="0" borderId="151" xfId="39" applyFont="1" applyBorder="1" applyAlignment="1">
      <alignment horizontal="center" vertical="center"/>
    </xf>
    <xf numFmtId="0" fontId="32" fillId="0" borderId="152" xfId="1" applyFont="1" applyBorder="1" applyAlignment="1">
      <alignment horizontal="center" vertical="center"/>
    </xf>
    <xf numFmtId="0" fontId="36" fillId="56" borderId="12" xfId="1" applyFont="1" applyFill="1" applyBorder="1" applyAlignment="1">
      <alignment horizontal="center" vertical="center"/>
    </xf>
    <xf numFmtId="0" fontId="206" fillId="27" borderId="12" xfId="1" applyFont="1" applyFill="1" applyBorder="1" applyAlignment="1">
      <alignment horizontal="center" vertical="center"/>
    </xf>
    <xf numFmtId="0" fontId="199" fillId="20" borderId="115" xfId="39" applyFont="1" applyFill="1" applyBorder="1" applyAlignment="1">
      <alignment horizontal="center" vertical="center"/>
    </xf>
    <xf numFmtId="0" fontId="6" fillId="0" borderId="153" xfId="32" applyFont="1" applyBorder="1" applyAlignment="1">
      <alignment horizontal="center" vertical="center"/>
    </xf>
    <xf numFmtId="0" fontId="52" fillId="24" borderId="0" xfId="32" applyFont="1" applyFill="1" applyAlignment="1">
      <alignment horizontal="center" vertical="center"/>
    </xf>
    <xf numFmtId="0" fontId="52" fillId="27" borderId="0" xfId="32" applyFont="1" applyFill="1" applyAlignment="1">
      <alignment horizontal="center" vertical="center"/>
    </xf>
    <xf numFmtId="0" fontId="52" fillId="27" borderId="17" xfId="32" applyFont="1" applyFill="1" applyBorder="1" applyAlignment="1">
      <alignment horizontal="center" vertical="center"/>
    </xf>
    <xf numFmtId="0" fontId="92" fillId="21" borderId="9" xfId="1" applyFont="1" applyFill="1" applyBorder="1" applyAlignment="1">
      <alignment horizontal="center" vertical="center"/>
    </xf>
    <xf numFmtId="0" fontId="92" fillId="21" borderId="0" xfId="1" applyFont="1" applyFill="1" applyAlignment="1">
      <alignment horizontal="center" vertical="center"/>
    </xf>
    <xf numFmtId="0" fontId="92" fillId="62" borderId="0" xfId="1" applyFont="1" applyFill="1" applyAlignment="1">
      <alignment horizontal="center" vertical="center"/>
    </xf>
    <xf numFmtId="0" fontId="6" fillId="0" borderId="9" xfId="32" applyFont="1" applyBorder="1" applyAlignment="1">
      <alignment horizontal="center" vertical="center"/>
    </xf>
    <xf numFmtId="0" fontId="32" fillId="55" borderId="8" xfId="32" applyFont="1" applyFill="1" applyBorder="1" applyAlignment="1">
      <alignment horizontal="center" vertical="center"/>
    </xf>
    <xf numFmtId="0" fontId="32" fillId="21" borderId="12" xfId="32" applyFont="1" applyFill="1" applyBorder="1" applyAlignment="1">
      <alignment horizontal="center" vertical="center"/>
    </xf>
    <xf numFmtId="0" fontId="263" fillId="39" borderId="12" xfId="32" applyFont="1" applyFill="1" applyBorder="1" applyAlignment="1">
      <alignment horizontal="center" vertical="center"/>
    </xf>
    <xf numFmtId="0" fontId="263" fillId="39" borderId="12" xfId="1" applyFont="1" applyFill="1" applyBorder="1" applyAlignment="1">
      <alignment horizontal="center" vertical="center"/>
    </xf>
    <xf numFmtId="0" fontId="263" fillId="27" borderId="12" xfId="1" applyFont="1" applyFill="1" applyBorder="1" applyAlignment="1">
      <alignment horizontal="center" vertical="center"/>
    </xf>
    <xf numFmtId="0" fontId="52" fillId="21" borderId="20" xfId="32" applyFont="1" applyFill="1" applyBorder="1" applyAlignment="1">
      <alignment horizontal="center" vertical="center"/>
    </xf>
    <xf numFmtId="0" fontId="52" fillId="43" borderId="20" xfId="32" applyFont="1" applyFill="1" applyBorder="1" applyAlignment="1">
      <alignment horizontal="center" vertical="center"/>
    </xf>
    <xf numFmtId="0" fontId="52" fillId="43" borderId="21" xfId="32" applyFont="1" applyFill="1" applyBorder="1" applyAlignment="1">
      <alignment horizontal="center" vertical="center"/>
    </xf>
    <xf numFmtId="0" fontId="92" fillId="64" borderId="0" xfId="1" applyFont="1" applyFill="1" applyAlignment="1">
      <alignment horizontal="center" vertical="center"/>
    </xf>
    <xf numFmtId="0" fontId="10" fillId="0" borderId="9" xfId="32" applyFont="1" applyBorder="1" applyAlignment="1">
      <alignment horizontal="center" vertical="center"/>
    </xf>
    <xf numFmtId="0" fontId="52" fillId="59" borderId="0" xfId="32" applyFont="1" applyFill="1" applyAlignment="1">
      <alignment horizontal="center" vertical="center"/>
    </xf>
    <xf numFmtId="0" fontId="264" fillId="23" borderId="17" xfId="32" applyFont="1" applyFill="1" applyBorder="1" applyAlignment="1">
      <alignment horizontal="center" vertical="center"/>
    </xf>
    <xf numFmtId="0" fontId="6" fillId="0" borderId="10" xfId="32" applyFont="1" applyBorder="1" applyAlignment="1">
      <alignment horizontal="center" vertical="center"/>
    </xf>
    <xf numFmtId="0" fontId="6" fillId="0" borderId="20" xfId="32" applyFont="1" applyBorder="1" applyAlignment="1">
      <alignment horizontal="center" vertical="center"/>
    </xf>
    <xf numFmtId="0" fontId="260" fillId="39" borderId="0" xfId="1" applyFont="1" applyFill="1" applyAlignment="1">
      <alignment horizontal="center" vertical="center"/>
    </xf>
    <xf numFmtId="0" fontId="52" fillId="62" borderId="0" xfId="32" applyFont="1" applyFill="1" applyAlignment="1">
      <alignment horizontal="center" vertical="center"/>
    </xf>
    <xf numFmtId="0" fontId="32" fillId="21" borderId="8" xfId="32" applyFont="1" applyFill="1" applyBorder="1" applyAlignment="1">
      <alignment horizontal="center" vertical="center"/>
    </xf>
    <xf numFmtId="0" fontId="52" fillId="20" borderId="10" xfId="32" applyFont="1" applyFill="1" applyBorder="1" applyAlignment="1">
      <alignment horizontal="center" vertical="center"/>
    </xf>
    <xf numFmtId="0" fontId="52" fillId="20" borderId="34" xfId="32" applyFont="1" applyFill="1" applyBorder="1" applyAlignment="1">
      <alignment horizontal="center" vertical="center"/>
    </xf>
    <xf numFmtId="0" fontId="74" fillId="0" borderId="0" xfId="32" applyFont="1" applyAlignment="1">
      <alignment horizontal="center" vertical="center"/>
    </xf>
    <xf numFmtId="0" fontId="40" fillId="0" borderId="0" xfId="28" applyFont="1" applyAlignment="1">
      <alignment horizontal="center" vertical="center"/>
    </xf>
    <xf numFmtId="0" fontId="265" fillId="21" borderId="0" xfId="28" applyFont="1" applyFill="1" applyAlignment="1">
      <alignment horizontal="center" vertical="center"/>
    </xf>
    <xf numFmtId="0" fontId="265" fillId="26" borderId="0" xfId="28" applyFont="1" applyFill="1" applyAlignment="1">
      <alignment horizontal="center" vertical="center"/>
    </xf>
    <xf numFmtId="0" fontId="266" fillId="20" borderId="0" xfId="28" applyFont="1" applyFill="1" applyAlignment="1">
      <alignment horizontal="center" vertical="center"/>
    </xf>
    <xf numFmtId="0" fontId="265" fillId="24" borderId="0" xfId="28" applyFont="1" applyFill="1" applyAlignment="1">
      <alignment horizontal="center" vertical="center"/>
    </xf>
    <xf numFmtId="0" fontId="66" fillId="0" borderId="0" xfId="28" applyFont="1" applyAlignment="1">
      <alignment horizontal="center" vertical="center"/>
    </xf>
    <xf numFmtId="0" fontId="40" fillId="0" borderId="29" xfId="28" applyFont="1" applyBorder="1" applyAlignment="1">
      <alignment horizontal="center" vertical="center"/>
    </xf>
    <xf numFmtId="0" fontId="223" fillId="0" borderId="0" xfId="28" applyFont="1" applyAlignment="1">
      <alignment horizontal="center" vertical="center"/>
    </xf>
    <xf numFmtId="0" fontId="267" fillId="0" borderId="0" xfId="28" applyFont="1" applyAlignment="1">
      <alignment horizontal="center" vertical="center"/>
    </xf>
    <xf numFmtId="0" fontId="267" fillId="24" borderId="0" xfId="28" applyFont="1" applyFill="1" applyAlignment="1">
      <alignment horizontal="center" vertical="center"/>
    </xf>
    <xf numFmtId="0" fontId="268" fillId="20" borderId="0" xfId="28" applyFont="1" applyFill="1" applyAlignment="1">
      <alignment horizontal="center" vertical="center"/>
    </xf>
    <xf numFmtId="0" fontId="267" fillId="26" borderId="0" xfId="28" applyFont="1" applyFill="1" applyAlignment="1">
      <alignment horizontal="center" vertical="center"/>
    </xf>
    <xf numFmtId="0" fontId="267" fillId="21" borderId="0" xfId="28" applyFont="1" applyFill="1" applyAlignment="1">
      <alignment horizontal="center" vertical="center"/>
    </xf>
    <xf numFmtId="0" fontId="268" fillId="20" borderId="26" xfId="28" applyFont="1" applyFill="1" applyBorder="1" applyAlignment="1">
      <alignment horizontal="center" vertical="center"/>
    </xf>
    <xf numFmtId="0" fontId="1" fillId="0" borderId="0" xfId="28" applyAlignment="1">
      <alignment horizontal="center" vertical="center"/>
    </xf>
    <xf numFmtId="0" fontId="1" fillId="0" borderId="0" xfId="28"/>
    <xf numFmtId="0" fontId="269" fillId="0" borderId="0" xfId="28" applyFont="1"/>
    <xf numFmtId="0" fontId="40" fillId="0" borderId="30" xfId="28" applyFont="1" applyBorder="1" applyAlignment="1">
      <alignment horizontal="center" vertical="center"/>
    </xf>
    <xf numFmtId="0" fontId="40" fillId="0" borderId="31" xfId="28" applyFont="1" applyBorder="1" applyAlignment="1">
      <alignment horizontal="center" vertical="center"/>
    </xf>
    <xf numFmtId="0" fontId="40" fillId="0" borderId="32" xfId="28" applyFont="1" applyBorder="1" applyAlignment="1">
      <alignment horizontal="center" vertical="center"/>
    </xf>
    <xf numFmtId="0" fontId="40" fillId="0" borderId="27" xfId="28" applyFont="1" applyBorder="1" applyAlignment="1">
      <alignment horizontal="center" vertical="center"/>
    </xf>
    <xf numFmtId="0" fontId="223" fillId="0" borderId="8" xfId="28" applyFont="1" applyBorder="1" applyAlignment="1">
      <alignment horizontal="center" vertical="center"/>
    </xf>
    <xf numFmtId="0" fontId="223" fillId="0" borderId="12" xfId="28" applyFont="1" applyBorder="1" applyAlignment="1">
      <alignment horizontal="center" vertical="center"/>
    </xf>
    <xf numFmtId="0" fontId="267" fillId="26" borderId="12" xfId="28" applyFont="1" applyFill="1" applyBorder="1" applyAlignment="1">
      <alignment horizontal="center" vertical="center"/>
    </xf>
    <xf numFmtId="0" fontId="267" fillId="21" borderId="12" xfId="28" applyFont="1" applyFill="1" applyBorder="1" applyAlignment="1">
      <alignment horizontal="center" vertical="center"/>
    </xf>
    <xf numFmtId="0" fontId="267" fillId="24" borderId="12" xfId="28" applyFont="1" applyFill="1" applyBorder="1" applyAlignment="1">
      <alignment horizontal="center" vertical="center"/>
    </xf>
    <xf numFmtId="0" fontId="267" fillId="0" borderId="12" xfId="28" applyFont="1" applyBorder="1" applyAlignment="1">
      <alignment horizontal="center" vertical="center"/>
    </xf>
    <xf numFmtId="0" fontId="268" fillId="20" borderId="12" xfId="28" applyFont="1" applyFill="1" applyBorder="1" applyAlignment="1">
      <alignment horizontal="center" vertical="center"/>
    </xf>
    <xf numFmtId="0" fontId="270" fillId="21" borderId="22" xfId="28" applyFont="1" applyFill="1" applyBorder="1" applyAlignment="1">
      <alignment horizontal="center" vertical="center"/>
    </xf>
    <xf numFmtId="0" fontId="270" fillId="0" borderId="23" xfId="28" applyFont="1" applyBorder="1" applyAlignment="1">
      <alignment horizontal="center" vertical="center"/>
    </xf>
    <xf numFmtId="0" fontId="270" fillId="0" borderId="154" xfId="28" applyFont="1" applyBorder="1" applyAlignment="1">
      <alignment horizontal="center" vertical="center"/>
    </xf>
    <xf numFmtId="0" fontId="270" fillId="20" borderId="154" xfId="28" applyFont="1" applyFill="1" applyBorder="1" applyAlignment="1">
      <alignment horizontal="center" vertical="center"/>
    </xf>
    <xf numFmtId="0" fontId="270" fillId="0" borderId="155" xfId="28" applyFont="1" applyBorder="1" applyAlignment="1">
      <alignment horizontal="center" vertical="center"/>
    </xf>
    <xf numFmtId="0" fontId="267" fillId="0" borderId="27" xfId="28" applyFont="1" applyBorder="1" applyAlignment="1">
      <alignment horizontal="center" vertical="center"/>
    </xf>
    <xf numFmtId="0" fontId="66" fillId="0" borderId="12" xfId="28" applyFont="1" applyBorder="1" applyAlignment="1">
      <alignment horizontal="center" vertical="center"/>
    </xf>
    <xf numFmtId="0" fontId="40" fillId="0" borderId="12" xfId="28" applyFont="1" applyBorder="1" applyAlignment="1">
      <alignment horizontal="center" vertical="center"/>
    </xf>
    <xf numFmtId="0" fontId="66" fillId="0" borderId="13" xfId="28" applyFont="1" applyBorder="1" applyAlignment="1">
      <alignment horizontal="center" vertical="center"/>
    </xf>
    <xf numFmtId="0" fontId="40" fillId="0" borderId="9" xfId="28" applyFont="1" applyBorder="1" applyAlignment="1">
      <alignment horizontal="center" vertical="center"/>
    </xf>
    <xf numFmtId="0" fontId="40" fillId="0" borderId="17" xfId="28" applyFont="1" applyBorder="1" applyAlignment="1">
      <alignment horizontal="center" vertical="center"/>
    </xf>
    <xf numFmtId="0" fontId="223" fillId="0" borderId="9" xfId="28" applyFont="1" applyBorder="1" applyAlignment="1">
      <alignment horizontal="center" vertical="center"/>
    </xf>
    <xf numFmtId="0" fontId="267" fillId="26" borderId="27" xfId="28" applyFont="1" applyFill="1" applyBorder="1" applyAlignment="1">
      <alignment horizontal="center" vertical="center"/>
    </xf>
    <xf numFmtId="0" fontId="66" fillId="40" borderId="17" xfId="28" applyFont="1" applyFill="1" applyBorder="1" applyAlignment="1">
      <alignment horizontal="center" vertical="center"/>
    </xf>
    <xf numFmtId="0" fontId="66" fillId="0" borderId="9" xfId="28" applyFont="1" applyBorder="1" applyAlignment="1">
      <alignment horizontal="center" vertical="center"/>
    </xf>
    <xf numFmtId="0" fontId="66" fillId="0" borderId="27" xfId="28" applyFont="1" applyBorder="1" applyAlignment="1">
      <alignment horizontal="center" vertical="center"/>
    </xf>
    <xf numFmtId="0" fontId="66" fillId="0" borderId="17" xfId="28" applyFont="1" applyBorder="1" applyAlignment="1">
      <alignment horizontal="center" vertical="center"/>
    </xf>
    <xf numFmtId="0" fontId="66" fillId="0" borderId="0" xfId="28" applyFont="1"/>
    <xf numFmtId="0" fontId="40" fillId="40" borderId="17" xfId="28" applyFont="1" applyFill="1" applyBorder="1" applyAlignment="1">
      <alignment horizontal="center" vertical="center"/>
    </xf>
    <xf numFmtId="0" fontId="267" fillId="24" borderId="27" xfId="28" applyFont="1" applyFill="1" applyBorder="1" applyAlignment="1">
      <alignment horizontal="center" vertical="center"/>
    </xf>
    <xf numFmtId="0" fontId="40" fillId="0" borderId="10" xfId="28" applyFont="1" applyBorder="1" applyAlignment="1">
      <alignment horizontal="center" vertical="center"/>
    </xf>
    <xf numFmtId="0" fontId="40" fillId="0" borderId="20" xfId="28" applyFont="1" applyBorder="1" applyAlignment="1">
      <alignment horizontal="center" vertical="center"/>
    </xf>
    <xf numFmtId="0" fontId="40" fillId="41" borderId="20" xfId="28" applyFont="1" applyFill="1" applyBorder="1" applyAlignment="1">
      <alignment horizontal="center" vertical="center"/>
    </xf>
    <xf numFmtId="0" fontId="66" fillId="0" borderId="20" xfId="28" applyFont="1" applyBorder="1" applyAlignment="1">
      <alignment horizontal="center" vertical="center"/>
    </xf>
    <xf numFmtId="0" fontId="40" fillId="40" borderId="21" xfId="28" applyFont="1" applyFill="1" applyBorder="1" applyAlignment="1">
      <alignment horizontal="center" vertical="center"/>
    </xf>
    <xf numFmtId="0" fontId="66" fillId="40" borderId="13" xfId="28" applyFont="1" applyFill="1" applyBorder="1" applyAlignment="1">
      <alignment horizontal="center" vertical="center"/>
    </xf>
    <xf numFmtId="0" fontId="267" fillId="21" borderId="9" xfId="28" applyFont="1" applyFill="1" applyBorder="1" applyAlignment="1">
      <alignment horizontal="center" vertical="center"/>
    </xf>
    <xf numFmtId="0" fontId="40" fillId="0" borderId="156" xfId="28" applyFont="1" applyBorder="1" applyAlignment="1">
      <alignment horizontal="center" vertical="center"/>
    </xf>
    <xf numFmtId="0" fontId="270" fillId="0" borderId="33" xfId="28" applyFont="1" applyBorder="1" applyAlignment="1">
      <alignment horizontal="center" vertical="center"/>
    </xf>
    <xf numFmtId="0" fontId="270" fillId="0" borderId="34" xfId="28" applyFont="1" applyBorder="1" applyAlignment="1">
      <alignment horizontal="center" vertical="center"/>
    </xf>
    <xf numFmtId="0" fontId="270" fillId="20" borderId="34" xfId="28" applyFont="1" applyFill="1" applyBorder="1" applyAlignment="1">
      <alignment horizontal="center" vertical="center"/>
    </xf>
    <xf numFmtId="0" fontId="270" fillId="0" borderId="35" xfId="28" applyFont="1" applyBorder="1" applyAlignment="1">
      <alignment horizontal="center" vertical="center"/>
    </xf>
    <xf numFmtId="0" fontId="267" fillId="21" borderId="27" xfId="28" applyFont="1" applyFill="1" applyBorder="1" applyAlignment="1">
      <alignment horizontal="center" vertical="center"/>
    </xf>
    <xf numFmtId="0" fontId="66" fillId="40" borderId="0" xfId="28" applyFont="1" applyFill="1" applyAlignment="1">
      <alignment horizontal="center" vertical="center"/>
    </xf>
    <xf numFmtId="0" fontId="66" fillId="20" borderId="17" xfId="28" applyFont="1" applyFill="1" applyBorder="1" applyAlignment="1">
      <alignment horizontal="center" vertical="center"/>
    </xf>
    <xf numFmtId="0" fontId="40" fillId="0" borderId="28" xfId="28" applyFont="1" applyBorder="1" applyAlignment="1">
      <alignment horizontal="center" vertical="center"/>
    </xf>
    <xf numFmtId="0" fontId="40" fillId="0" borderId="21" xfId="28" applyFont="1" applyBorder="1" applyAlignment="1">
      <alignment horizontal="center" vertical="center"/>
    </xf>
    <xf numFmtId="0" fontId="66" fillId="0" borderId="8" xfId="28" applyFont="1" applyBorder="1" applyAlignment="1">
      <alignment horizontal="center" vertical="center"/>
    </xf>
    <xf numFmtId="0" fontId="66" fillId="40" borderId="12" xfId="28" applyFont="1" applyFill="1" applyBorder="1" applyAlignment="1">
      <alignment horizontal="center" vertical="center"/>
    </xf>
    <xf numFmtId="0" fontId="66" fillId="20" borderId="0" xfId="28" applyFont="1" applyFill="1" applyAlignment="1">
      <alignment horizontal="center" vertical="center"/>
    </xf>
    <xf numFmtId="0" fontId="231" fillId="0" borderId="0" xfId="28" applyFont="1" applyAlignment="1">
      <alignment horizontal="center" vertical="center"/>
    </xf>
    <xf numFmtId="0" fontId="270" fillId="21" borderId="8" xfId="28" applyFont="1" applyFill="1" applyBorder="1" applyAlignment="1">
      <alignment horizontal="center" vertical="center"/>
    </xf>
    <xf numFmtId="0" fontId="267" fillId="0" borderId="17" xfId="28" applyFont="1" applyBorder="1" applyAlignment="1">
      <alignment horizontal="center" vertical="center"/>
    </xf>
    <xf numFmtId="0" fontId="66" fillId="20" borderId="13" xfId="28" applyFont="1" applyFill="1" applyBorder="1" applyAlignment="1">
      <alignment horizontal="center" vertical="center"/>
    </xf>
    <xf numFmtId="0" fontId="270" fillId="21" borderId="33" xfId="28" applyFont="1" applyFill="1" applyBorder="1" applyAlignment="1">
      <alignment horizontal="center" vertical="center"/>
    </xf>
    <xf numFmtId="0" fontId="270" fillId="0" borderId="0" xfId="28" applyFont="1" applyAlignment="1">
      <alignment horizontal="center" vertical="center"/>
    </xf>
    <xf numFmtId="0" fontId="270" fillId="26" borderId="34" xfId="28" applyFont="1" applyFill="1" applyBorder="1" applyAlignment="1">
      <alignment horizontal="center" vertical="center"/>
    </xf>
    <xf numFmtId="0" fontId="270" fillId="20" borderId="35" xfId="28" applyFont="1" applyFill="1" applyBorder="1" applyAlignment="1">
      <alignment horizontal="center" vertical="center"/>
    </xf>
    <xf numFmtId="0" fontId="40" fillId="0" borderId="0" xfId="29" applyFont="1" applyAlignment="1">
      <alignment horizontal="center" vertical="center"/>
    </xf>
    <xf numFmtId="0" fontId="265" fillId="21" borderId="0" xfId="29" applyFont="1" applyFill="1" applyAlignment="1">
      <alignment horizontal="center" vertical="center"/>
    </xf>
    <xf numFmtId="0" fontId="265" fillId="26" borderId="0" xfId="29" applyFont="1" applyFill="1" applyAlignment="1">
      <alignment horizontal="center" vertical="center"/>
    </xf>
    <xf numFmtId="0" fontId="266" fillId="20" borderId="0" xfId="29" applyFont="1" applyFill="1" applyAlignment="1">
      <alignment horizontal="center" vertical="center"/>
    </xf>
    <xf numFmtId="0" fontId="265" fillId="24" borderId="0" xfId="29" applyFont="1" applyFill="1" applyAlignment="1">
      <alignment horizontal="center" vertical="center"/>
    </xf>
    <xf numFmtId="0" fontId="66" fillId="0" borderId="0" xfId="29" applyFont="1" applyAlignment="1">
      <alignment horizontal="center" vertical="center"/>
    </xf>
    <xf numFmtId="0" fontId="223" fillId="0" borderId="8" xfId="29" applyFont="1" applyBorder="1" applyAlignment="1">
      <alignment horizontal="center" vertical="center"/>
    </xf>
    <xf numFmtId="0" fontId="223" fillId="0" borderId="12" xfId="29" applyFont="1" applyBorder="1" applyAlignment="1">
      <alignment horizontal="center" vertical="center"/>
    </xf>
    <xf numFmtId="0" fontId="267" fillId="0" borderId="12" xfId="29" applyFont="1" applyBorder="1" applyAlignment="1">
      <alignment horizontal="center" vertical="center"/>
    </xf>
    <xf numFmtId="0" fontId="267" fillId="0" borderId="30" xfId="29" applyFont="1" applyBorder="1" applyAlignment="1">
      <alignment horizontal="center" vertical="center"/>
    </xf>
    <xf numFmtId="0" fontId="267" fillId="24" borderId="32" xfId="29" applyFont="1" applyFill="1" applyBorder="1" applyAlignment="1">
      <alignment horizontal="center" vertical="center"/>
    </xf>
    <xf numFmtId="0" fontId="268" fillId="20" borderId="12" xfId="29" applyFont="1" applyFill="1" applyBorder="1" applyAlignment="1">
      <alignment horizontal="center" vertical="center"/>
    </xf>
    <xf numFmtId="0" fontId="267" fillId="26" borderId="12" xfId="29" applyFont="1" applyFill="1" applyBorder="1" applyAlignment="1">
      <alignment horizontal="center" vertical="center"/>
    </xf>
    <xf numFmtId="0" fontId="267" fillId="21" borderId="12" xfId="29" applyFont="1" applyFill="1" applyBorder="1" applyAlignment="1">
      <alignment horizontal="center" vertical="center"/>
    </xf>
    <xf numFmtId="0" fontId="66" fillId="0" borderId="12" xfId="29" applyFont="1" applyBorder="1" applyAlignment="1">
      <alignment horizontal="center" vertical="center"/>
    </xf>
    <xf numFmtId="0" fontId="40" fillId="0" borderId="12" xfId="29" applyFont="1" applyBorder="1" applyAlignment="1">
      <alignment horizontal="center" vertical="center"/>
    </xf>
    <xf numFmtId="0" fontId="66" fillId="0" borderId="13" xfId="29" applyFont="1" applyBorder="1" applyAlignment="1">
      <alignment horizontal="center" vertical="center"/>
    </xf>
    <xf numFmtId="0" fontId="1" fillId="0" borderId="0" xfId="29" applyAlignment="1">
      <alignment horizontal="center" vertical="center"/>
    </xf>
    <xf numFmtId="0" fontId="1" fillId="0" borderId="0" xfId="29"/>
    <xf numFmtId="0" fontId="269" fillId="0" borderId="0" xfId="29" applyFont="1"/>
    <xf numFmtId="0" fontId="40" fillId="0" borderId="9" xfId="29" applyFont="1" applyBorder="1" applyAlignment="1">
      <alignment horizontal="center" vertical="center"/>
    </xf>
    <xf numFmtId="0" fontId="40" fillId="0" borderId="17" xfId="29" applyFont="1" applyBorder="1" applyAlignment="1">
      <alignment horizontal="center" vertical="center"/>
    </xf>
    <xf numFmtId="0" fontId="40" fillId="0" borderId="10" xfId="29" applyFont="1" applyBorder="1" applyAlignment="1">
      <alignment horizontal="center" vertical="center"/>
    </xf>
    <xf numFmtId="0" fontId="40" fillId="0" borderId="20" xfId="29" applyFont="1" applyBorder="1" applyAlignment="1">
      <alignment horizontal="center" vertical="center"/>
    </xf>
    <xf numFmtId="0" fontId="40" fillId="62" borderId="20" xfId="29" applyFont="1" applyFill="1" applyBorder="1" applyAlignment="1">
      <alignment horizontal="center" vertical="center"/>
    </xf>
    <xf numFmtId="0" fontId="40" fillId="20" borderId="11" xfId="29" applyFont="1" applyFill="1" applyBorder="1" applyAlignment="1">
      <alignment horizontal="center" vertical="center"/>
    </xf>
    <xf numFmtId="0" fontId="66" fillId="0" borderId="20" xfId="29" applyFont="1" applyBorder="1" applyAlignment="1">
      <alignment horizontal="center" vertical="center"/>
    </xf>
    <xf numFmtId="0" fontId="40" fillId="0" borderId="21" xfId="29" applyFont="1" applyBorder="1" applyAlignment="1">
      <alignment horizontal="center" vertical="center"/>
    </xf>
    <xf numFmtId="0" fontId="267" fillId="26" borderId="30" xfId="29" applyFont="1" applyFill="1" applyBorder="1" applyAlignment="1">
      <alignment horizontal="center" vertical="center"/>
    </xf>
    <xf numFmtId="0" fontId="267" fillId="21" borderId="31" xfId="29" applyFont="1" applyFill="1" applyBorder="1" applyAlignment="1">
      <alignment horizontal="center" vertical="center"/>
    </xf>
    <xf numFmtId="0" fontId="267" fillId="24" borderId="30" xfId="29" applyFont="1" applyFill="1" applyBorder="1" applyAlignment="1">
      <alignment horizontal="center" vertical="center"/>
    </xf>
    <xf numFmtId="0" fontId="267" fillId="0" borderId="32" xfId="29" applyFont="1" applyBorder="1" applyAlignment="1">
      <alignment horizontal="center" vertical="center"/>
    </xf>
    <xf numFmtId="0" fontId="268" fillId="21" borderId="33" xfId="29" applyFont="1" applyFill="1" applyBorder="1" applyAlignment="1">
      <alignment horizontal="center" vertical="center"/>
    </xf>
    <xf numFmtId="0" fontId="268" fillId="0" borderId="34" xfId="29" applyFont="1" applyBorder="1" applyAlignment="1">
      <alignment horizontal="center" vertical="center"/>
    </xf>
    <xf numFmtId="0" fontId="268" fillId="20" borderId="34" xfId="29" applyFont="1" applyFill="1" applyBorder="1" applyAlignment="1">
      <alignment horizontal="center" vertical="center"/>
    </xf>
    <xf numFmtId="0" fontId="268" fillId="0" borderId="35" xfId="29" applyFont="1" applyBorder="1" applyAlignment="1">
      <alignment horizontal="center" vertical="center"/>
    </xf>
    <xf numFmtId="0" fontId="66" fillId="0" borderId="17" xfId="29" applyFont="1" applyBorder="1" applyAlignment="1">
      <alignment horizontal="center" vertical="center"/>
    </xf>
    <xf numFmtId="0" fontId="40" fillId="62" borderId="0" xfId="29" applyFont="1" applyFill="1" applyAlignment="1">
      <alignment horizontal="center" vertical="center"/>
    </xf>
    <xf numFmtId="0" fontId="223" fillId="0" borderId="9" xfId="29" applyFont="1" applyBorder="1" applyAlignment="1">
      <alignment horizontal="center" vertical="center"/>
    </xf>
    <xf numFmtId="0" fontId="223" fillId="0" borderId="0" xfId="29" applyFont="1" applyAlignment="1">
      <alignment horizontal="center" vertical="center"/>
    </xf>
    <xf numFmtId="0" fontId="267" fillId="0" borderId="0" xfId="29" applyFont="1" applyAlignment="1">
      <alignment horizontal="center" vertical="center"/>
    </xf>
    <xf numFmtId="0" fontId="267" fillId="26" borderId="0" xfId="29" applyFont="1" applyFill="1" applyAlignment="1">
      <alignment horizontal="center" vertical="center"/>
    </xf>
    <xf numFmtId="0" fontId="267" fillId="21" borderId="0" xfId="29" applyFont="1" applyFill="1" applyAlignment="1">
      <alignment horizontal="center" vertical="center"/>
    </xf>
    <xf numFmtId="0" fontId="267" fillId="21" borderId="30" xfId="29" applyFont="1" applyFill="1" applyBorder="1" applyAlignment="1">
      <alignment horizontal="center" vertical="center"/>
    </xf>
    <xf numFmtId="0" fontId="268" fillId="20" borderId="31" xfId="29" applyFont="1" applyFill="1" applyBorder="1" applyAlignment="1">
      <alignment horizontal="center" vertical="center"/>
    </xf>
    <xf numFmtId="0" fontId="66" fillId="40" borderId="0" xfId="29" applyFont="1" applyFill="1" applyAlignment="1">
      <alignment horizontal="center" vertical="center"/>
    </xf>
    <xf numFmtId="0" fontId="40" fillId="40" borderId="0" xfId="29" applyFont="1" applyFill="1" applyAlignment="1">
      <alignment horizontal="center" vertical="center"/>
    </xf>
    <xf numFmtId="0" fontId="66" fillId="0" borderId="9" xfId="29" applyFont="1" applyBorder="1" applyAlignment="1">
      <alignment horizontal="center" vertical="center"/>
    </xf>
    <xf numFmtId="0" fontId="66" fillId="0" borderId="0" xfId="29" applyFont="1"/>
    <xf numFmtId="0" fontId="66" fillId="62" borderId="0" xfId="29" applyFont="1" applyFill="1" applyAlignment="1">
      <alignment horizontal="center" vertical="center"/>
    </xf>
    <xf numFmtId="0" fontId="268" fillId="20" borderId="0" xfId="29" applyFont="1" applyFill="1" applyAlignment="1">
      <alignment horizontal="center" vertical="center"/>
    </xf>
    <xf numFmtId="0" fontId="267" fillId="24" borderId="0" xfId="29" applyFont="1" applyFill="1" applyAlignment="1">
      <alignment horizontal="center" vertical="center"/>
    </xf>
    <xf numFmtId="0" fontId="40" fillId="41" borderId="0" xfId="29" applyFont="1" applyFill="1" applyAlignment="1">
      <alignment horizontal="center" vertical="center"/>
    </xf>
    <xf numFmtId="0" fontId="66" fillId="0" borderId="10" xfId="29" applyFont="1" applyBorder="1" applyAlignment="1">
      <alignment horizontal="center" vertical="center"/>
    </xf>
    <xf numFmtId="0" fontId="66" fillId="62" borderId="20" xfId="29" applyFont="1" applyFill="1" applyBorder="1" applyAlignment="1">
      <alignment horizontal="center" vertical="center"/>
    </xf>
    <xf numFmtId="0" fontId="66" fillId="0" borderId="21" xfId="29" applyFont="1" applyBorder="1" applyAlignment="1">
      <alignment horizontal="center" vertical="center"/>
    </xf>
    <xf numFmtId="0" fontId="66" fillId="40" borderId="12" xfId="29" applyFont="1" applyFill="1" applyBorder="1" applyAlignment="1">
      <alignment horizontal="center" vertical="center"/>
    </xf>
    <xf numFmtId="0" fontId="267" fillId="21" borderId="9" xfId="29" applyFont="1" applyFill="1" applyBorder="1" applyAlignment="1">
      <alignment horizontal="center" vertical="center"/>
    </xf>
    <xf numFmtId="0" fontId="40" fillId="20" borderId="28" xfId="29" applyFont="1" applyFill="1" applyBorder="1" applyAlignment="1">
      <alignment horizontal="center" vertical="center"/>
    </xf>
    <xf numFmtId="0" fontId="40" fillId="20" borderId="26" xfId="29" applyFont="1" applyFill="1" applyBorder="1" applyAlignment="1">
      <alignment horizontal="center" vertical="center"/>
    </xf>
    <xf numFmtId="0" fontId="268" fillId="0" borderId="33" xfId="29" applyFont="1" applyBorder="1" applyAlignment="1">
      <alignment horizontal="center" vertical="center"/>
    </xf>
    <xf numFmtId="0" fontId="66" fillId="20" borderId="0" xfId="29" applyFont="1" applyFill="1" applyAlignment="1">
      <alignment horizontal="center" vertical="center"/>
    </xf>
    <xf numFmtId="0" fontId="267" fillId="24" borderId="31" xfId="29" applyFont="1" applyFill="1" applyBorder="1" applyAlignment="1">
      <alignment horizontal="center" vertical="center"/>
    </xf>
    <xf numFmtId="0" fontId="267" fillId="21" borderId="32" xfId="29" applyFont="1" applyFill="1" applyBorder="1" applyAlignment="1">
      <alignment horizontal="center" vertical="center"/>
    </xf>
    <xf numFmtId="0" fontId="231" fillId="0" borderId="0" xfId="29" applyFont="1" applyAlignment="1">
      <alignment horizontal="center" vertical="center"/>
    </xf>
    <xf numFmtId="0" fontId="267" fillId="24" borderId="12" xfId="29" applyFont="1" applyFill="1" applyBorder="1" applyAlignment="1">
      <alignment horizontal="center" vertical="center"/>
    </xf>
    <xf numFmtId="0" fontId="66" fillId="20" borderId="12" xfId="29" applyFont="1" applyFill="1" applyBorder="1" applyAlignment="1">
      <alignment horizontal="center" vertical="center"/>
    </xf>
    <xf numFmtId="0" fontId="270" fillId="0" borderId="0" xfId="29" applyFont="1" applyAlignment="1">
      <alignment horizontal="center" vertical="center"/>
    </xf>
    <xf numFmtId="0" fontId="268" fillId="0" borderId="30" xfId="29" applyFont="1" applyBorder="1" applyAlignment="1">
      <alignment horizontal="center" vertical="center"/>
    </xf>
    <xf numFmtId="0" fontId="268" fillId="26" borderId="31" xfId="29" applyFont="1" applyFill="1" applyBorder="1" applyAlignment="1">
      <alignment horizontal="center" vertical="center"/>
    </xf>
    <xf numFmtId="0" fontId="268" fillId="0" borderId="31" xfId="29" applyFont="1" applyBorder="1" applyAlignment="1">
      <alignment horizontal="center" vertical="center"/>
    </xf>
    <xf numFmtId="0" fontId="271" fillId="0" borderId="31" xfId="29" applyFont="1" applyBorder="1" applyAlignment="1">
      <alignment horizontal="center" vertical="center"/>
    </xf>
    <xf numFmtId="0" fontId="268" fillId="20" borderId="32" xfId="29" applyFont="1" applyFill="1" applyBorder="1" applyAlignment="1">
      <alignment horizontal="center" vertical="center"/>
    </xf>
    <xf numFmtId="0" fontId="40" fillId="20" borderId="111" xfId="29" applyFont="1" applyFill="1" applyBorder="1" applyAlignment="1">
      <alignment horizontal="center" vertical="center"/>
    </xf>
    <xf numFmtId="0" fontId="40" fillId="20" borderId="112" xfId="29" applyFont="1" applyFill="1" applyBorder="1" applyAlignment="1">
      <alignment horizontal="center" vertical="center"/>
    </xf>
    <xf numFmtId="0" fontId="272" fillId="0" borderId="0" xfId="42" applyFont="1" applyAlignment="1">
      <alignment horizontal="center" vertical="center"/>
    </xf>
    <xf numFmtId="164" fontId="273" fillId="0" borderId="0" xfId="42" applyNumberFormat="1" applyFont="1" applyAlignment="1">
      <alignment horizontal="center" vertical="center"/>
    </xf>
    <xf numFmtId="0" fontId="265" fillId="0" borderId="0" xfId="29" applyFont="1" applyAlignment="1">
      <alignment horizontal="center" vertical="center"/>
    </xf>
    <xf numFmtId="0" fontId="265" fillId="0" borderId="0" xfId="29" applyFont="1" applyAlignment="1">
      <alignment horizontal="left" vertical="center"/>
    </xf>
    <xf numFmtId="164" fontId="265" fillId="0" borderId="0" xfId="29" applyNumberFormat="1" applyFont="1" applyAlignment="1">
      <alignment horizontal="center" vertical="center"/>
    </xf>
    <xf numFmtId="0" fontId="120" fillId="0" borderId="0" xfId="42" applyFont="1" applyAlignment="1">
      <alignment horizontal="center" vertical="center"/>
    </xf>
    <xf numFmtId="164" fontId="40" fillId="0" borderId="0" xfId="42" applyNumberFormat="1" applyFont="1" applyAlignment="1">
      <alignment horizontal="center" vertical="center"/>
    </xf>
    <xf numFmtId="0" fontId="274" fillId="27" borderId="12" xfId="29" applyFont="1" applyFill="1" applyBorder="1" applyAlignment="1">
      <alignment horizontal="center" vertical="center"/>
    </xf>
    <xf numFmtId="0" fontId="66" fillId="0" borderId="157" xfId="29" applyFont="1" applyBorder="1" applyAlignment="1">
      <alignment horizontal="center" vertical="center"/>
    </xf>
    <xf numFmtId="0" fontId="274" fillId="27" borderId="32" xfId="29" applyFont="1" applyFill="1" applyBorder="1" applyAlignment="1">
      <alignment horizontal="center" vertical="center"/>
    </xf>
    <xf numFmtId="0" fontId="268" fillId="0" borderId="12" xfId="29" applyFont="1" applyBorder="1" applyAlignment="1">
      <alignment horizontal="center" vertical="center"/>
    </xf>
    <xf numFmtId="0" fontId="268" fillId="21" borderId="118" xfId="29" applyFont="1" applyFill="1" applyBorder="1" applyAlignment="1">
      <alignment horizontal="center" vertical="center"/>
    </xf>
    <xf numFmtId="0" fontId="274" fillId="39" borderId="132" xfId="29" applyFont="1" applyFill="1" applyBorder="1" applyAlignment="1">
      <alignment horizontal="center" vertical="center"/>
    </xf>
    <xf numFmtId="0" fontId="268" fillId="0" borderId="132" xfId="29" applyFont="1" applyBorder="1" applyAlignment="1">
      <alignment horizontal="center" vertical="center"/>
    </xf>
    <xf numFmtId="0" fontId="267" fillId="0" borderId="119" xfId="29" applyFont="1" applyBorder="1" applyAlignment="1">
      <alignment horizontal="center" vertical="center"/>
    </xf>
    <xf numFmtId="0" fontId="274" fillId="39" borderId="12" xfId="29" applyFont="1" applyFill="1" applyBorder="1" applyAlignment="1">
      <alignment horizontal="center" vertical="center"/>
    </xf>
    <xf numFmtId="0" fontId="274" fillId="39" borderId="0" xfId="29" applyFont="1" applyFill="1" applyAlignment="1">
      <alignment horizontal="center" vertical="center"/>
    </xf>
    <xf numFmtId="0" fontId="268" fillId="0" borderId="0" xfId="29" applyFont="1" applyAlignment="1">
      <alignment horizontal="center" vertical="center"/>
    </xf>
    <xf numFmtId="0" fontId="274" fillId="27" borderId="0" xfId="29" applyFont="1" applyFill="1" applyAlignment="1">
      <alignment horizontal="center" vertical="center"/>
    </xf>
    <xf numFmtId="0" fontId="66" fillId="0" borderId="36" xfId="29" applyFont="1" applyBorder="1" applyAlignment="1">
      <alignment horizontal="center" vertical="center"/>
    </xf>
    <xf numFmtId="0" fontId="66" fillId="66" borderId="0" xfId="29" applyFont="1" applyFill="1" applyAlignment="1">
      <alignment horizontal="center" vertical="center"/>
    </xf>
    <xf numFmtId="0" fontId="274" fillId="39" borderId="118" xfId="29" applyFont="1" applyFill="1" applyBorder="1" applyAlignment="1">
      <alignment horizontal="center" vertical="center"/>
    </xf>
    <xf numFmtId="0" fontId="274" fillId="27" borderId="31" xfId="29" applyFont="1" applyFill="1" applyBorder="1" applyAlignment="1">
      <alignment horizontal="center" vertical="center"/>
    </xf>
    <xf numFmtId="0" fontId="274" fillId="27" borderId="30" xfId="29" applyFont="1" applyFill="1" applyBorder="1" applyAlignment="1">
      <alignment horizontal="center" vertical="center"/>
    </xf>
    <xf numFmtId="0" fontId="267" fillId="0" borderId="33" xfId="29" applyFont="1" applyBorder="1" applyAlignment="1">
      <alignment horizontal="center" vertical="center"/>
    </xf>
    <xf numFmtId="0" fontId="267" fillId="26" borderId="34" xfId="29" applyFont="1" applyFill="1" applyBorder="1" applyAlignment="1">
      <alignment horizontal="center" vertical="center"/>
    </xf>
    <xf numFmtId="0" fontId="267" fillId="21" borderId="34" xfId="29" applyFont="1" applyFill="1" applyBorder="1" applyAlignment="1">
      <alignment horizontal="center" vertical="center"/>
    </xf>
    <xf numFmtId="0" fontId="267" fillId="0" borderId="34" xfId="29" applyFont="1" applyBorder="1" applyAlignment="1">
      <alignment horizontal="center" vertical="center"/>
    </xf>
    <xf numFmtId="0" fontId="274" fillId="27" borderId="35" xfId="29" applyFont="1" applyFill="1" applyBorder="1" applyAlignment="1">
      <alignment horizontal="center" vertical="center"/>
    </xf>
    <xf numFmtId="0" fontId="268" fillId="0" borderId="118" xfId="29" applyFont="1" applyBorder="1" applyAlignment="1">
      <alignment horizontal="center" vertical="center"/>
    </xf>
    <xf numFmtId="0" fontId="274" fillId="39" borderId="30" xfId="29" applyFont="1" applyFill="1" applyBorder="1" applyAlignment="1">
      <alignment horizontal="center" vertical="center"/>
    </xf>
    <xf numFmtId="0" fontId="274" fillId="39" borderId="31" xfId="29" applyFont="1" applyFill="1" applyBorder="1" applyAlignment="1">
      <alignment horizontal="center" vertical="center"/>
    </xf>
    <xf numFmtId="0" fontId="275" fillId="39" borderId="31" xfId="29" applyFont="1" applyFill="1" applyBorder="1" applyAlignment="1">
      <alignment horizontal="center" vertical="center"/>
    </xf>
    <xf numFmtId="0" fontId="268" fillId="0" borderId="32" xfId="29" applyFont="1" applyBorder="1" applyAlignment="1">
      <alignment horizontal="center" vertical="center"/>
    </xf>
    <xf numFmtId="0" fontId="66" fillId="0" borderId="0" xfId="29" applyFont="1" applyAlignment="1">
      <alignment horizontal="left" vertical="center"/>
    </xf>
    <xf numFmtId="0" fontId="108" fillId="0" borderId="0" xfId="30" applyFont="1" applyAlignment="1">
      <alignment horizontal="center" vertical="center"/>
    </xf>
    <xf numFmtId="0" fontId="276" fillId="0" borderId="0" xfId="30" applyFont="1" applyAlignment="1">
      <alignment horizontal="center" vertical="center"/>
    </xf>
    <xf numFmtId="0" fontId="277" fillId="27" borderId="0" xfId="30" applyFont="1" applyFill="1" applyAlignment="1">
      <alignment horizontal="center" vertical="center"/>
    </xf>
    <xf numFmtId="0" fontId="103" fillId="20" borderId="0" xfId="30" applyFont="1" applyFill="1" applyAlignment="1">
      <alignment horizontal="center" vertical="center"/>
    </xf>
    <xf numFmtId="0" fontId="276" fillId="21" borderId="0" xfId="30" applyFont="1" applyFill="1" applyAlignment="1">
      <alignment horizontal="center" vertical="center"/>
    </xf>
    <xf numFmtId="0" fontId="66" fillId="0" borderId="0" xfId="30" applyFont="1" applyAlignment="1">
      <alignment horizontal="center" vertical="center"/>
    </xf>
    <xf numFmtId="0" fontId="1" fillId="0" borderId="0" xfId="30"/>
    <xf numFmtId="0" fontId="101" fillId="0" borderId="0" xfId="30" applyFont="1" applyAlignment="1">
      <alignment horizontal="center" vertical="center"/>
    </xf>
    <xf numFmtId="0" fontId="103" fillId="21" borderId="0" xfId="30" applyFont="1" applyFill="1" applyAlignment="1">
      <alignment horizontal="center" vertical="center"/>
    </xf>
    <xf numFmtId="0" fontId="278" fillId="39" borderId="0" xfId="30" applyFont="1" applyFill="1" applyAlignment="1">
      <alignment horizontal="center" vertical="center"/>
    </xf>
    <xf numFmtId="0" fontId="278" fillId="24" borderId="33" xfId="30" applyFont="1" applyFill="1" applyBorder="1" applyAlignment="1">
      <alignment horizontal="center" vertical="center"/>
    </xf>
    <xf numFmtId="0" fontId="278" fillId="24" borderId="34" xfId="30" applyFont="1" applyFill="1" applyBorder="1" applyAlignment="1">
      <alignment horizontal="center" vertical="center"/>
    </xf>
    <xf numFmtId="0" fontId="276" fillId="21" borderId="34" xfId="30" applyFont="1" applyFill="1" applyBorder="1" applyAlignment="1">
      <alignment horizontal="center" vertical="center"/>
    </xf>
    <xf numFmtId="0" fontId="103" fillId="20" borderId="34" xfId="30" applyFont="1" applyFill="1" applyBorder="1" applyAlignment="1">
      <alignment horizontal="center" vertical="center"/>
    </xf>
    <xf numFmtId="0" fontId="276" fillId="0" borderId="34" xfId="30" applyFont="1" applyBorder="1" applyAlignment="1">
      <alignment horizontal="center" vertical="center"/>
    </xf>
    <xf numFmtId="0" fontId="277" fillId="27" borderId="35" xfId="30" applyFont="1" applyFill="1" applyBorder="1" applyAlignment="1">
      <alignment horizontal="center" vertical="center"/>
    </xf>
    <xf numFmtId="0" fontId="103" fillId="0" borderId="0" xfId="30" applyFont="1" applyAlignment="1">
      <alignment horizontal="center" vertical="center"/>
    </xf>
    <xf numFmtId="0" fontId="279" fillId="0" borderId="0" xfId="30" applyFont="1" applyAlignment="1">
      <alignment horizontal="center" vertical="center"/>
    </xf>
    <xf numFmtId="0" fontId="276" fillId="26" borderId="0" xfId="30" applyFont="1" applyFill="1" applyAlignment="1">
      <alignment horizontal="center" vertical="center"/>
    </xf>
    <xf numFmtId="0" fontId="101" fillId="0" borderId="30" xfId="30" applyFont="1" applyBorder="1" applyAlignment="1">
      <alignment horizontal="center" vertical="center"/>
    </xf>
    <xf numFmtId="0" fontId="101" fillId="0" borderId="31" xfId="30" applyFont="1" applyBorder="1" applyAlignment="1">
      <alignment horizontal="center" vertical="center"/>
    </xf>
    <xf numFmtId="0" fontId="276" fillId="26" borderId="31" xfId="30" applyFont="1" applyFill="1" applyBorder="1" applyAlignment="1">
      <alignment horizontal="center" vertical="center"/>
    </xf>
    <xf numFmtId="0" fontId="276" fillId="21" borderId="31" xfId="30" applyFont="1" applyFill="1" applyBorder="1" applyAlignment="1">
      <alignment horizontal="center" vertical="center"/>
    </xf>
    <xf numFmtId="0" fontId="277" fillId="27" borderId="32" xfId="30" applyFont="1" applyFill="1" applyBorder="1" applyAlignment="1">
      <alignment horizontal="center" vertical="center"/>
    </xf>
    <xf numFmtId="0" fontId="103" fillId="20" borderId="30" xfId="30" applyFont="1" applyFill="1" applyBorder="1" applyAlignment="1">
      <alignment horizontal="center" vertical="center"/>
    </xf>
    <xf numFmtId="0" fontId="276" fillId="0" borderId="31" xfId="30" applyFont="1" applyBorder="1" applyAlignment="1">
      <alignment horizontal="center" vertical="center"/>
    </xf>
    <xf numFmtId="0" fontId="277" fillId="27" borderId="31" xfId="30" applyFont="1" applyFill="1" applyBorder="1" applyAlignment="1">
      <alignment horizontal="center" vertical="center"/>
    </xf>
    <xf numFmtId="0" fontId="103" fillId="21" borderId="31" xfId="30" applyFont="1" applyFill="1" applyBorder="1" applyAlignment="1">
      <alignment horizontal="center" vertical="center"/>
    </xf>
    <xf numFmtId="0" fontId="277" fillId="39" borderId="31" xfId="30" applyFont="1" applyFill="1" applyBorder="1" applyAlignment="1">
      <alignment horizontal="center" vertical="center"/>
    </xf>
    <xf numFmtId="0" fontId="103" fillId="20" borderId="31" xfId="30" applyFont="1" applyFill="1" applyBorder="1" applyAlignment="1">
      <alignment horizontal="center" vertical="center"/>
    </xf>
    <xf numFmtId="0" fontId="276" fillId="0" borderId="32" xfId="30" applyFont="1" applyBorder="1" applyAlignment="1">
      <alignment horizontal="center" vertical="center"/>
    </xf>
    <xf numFmtId="0" fontId="276" fillId="21" borderId="93" xfId="30" applyFont="1" applyFill="1" applyBorder="1" applyAlignment="1">
      <alignment horizontal="center" vertical="center"/>
    </xf>
    <xf numFmtId="0" fontId="103" fillId="20" borderId="29" xfId="30" applyFont="1" applyFill="1" applyBorder="1" applyAlignment="1">
      <alignment horizontal="center" vertical="center"/>
    </xf>
    <xf numFmtId="0" fontId="277" fillId="27" borderId="29" xfId="30" applyFont="1" applyFill="1" applyBorder="1" applyAlignment="1">
      <alignment horizontal="center" vertical="center"/>
    </xf>
    <xf numFmtId="0" fontId="276" fillId="0" borderId="29" xfId="30" applyFont="1" applyBorder="1" applyAlignment="1">
      <alignment horizontal="center" vertical="center"/>
    </xf>
    <xf numFmtId="0" fontId="277" fillId="39" borderId="75" xfId="30" applyFont="1" applyFill="1" applyBorder="1" applyAlignment="1">
      <alignment horizontal="center" vertical="center"/>
    </xf>
    <xf numFmtId="0" fontId="277" fillId="39" borderId="76" xfId="30" applyFont="1" applyFill="1" applyBorder="1" applyAlignment="1">
      <alignment horizontal="center" vertical="center"/>
    </xf>
    <xf numFmtId="0" fontId="103" fillId="64" borderId="0" xfId="30" applyFont="1" applyFill="1" applyAlignment="1">
      <alignment horizontal="center" vertical="center"/>
    </xf>
    <xf numFmtId="0" fontId="277" fillId="39" borderId="93" xfId="30" applyFont="1" applyFill="1" applyBorder="1" applyAlignment="1">
      <alignment horizontal="center" vertical="center"/>
    </xf>
    <xf numFmtId="0" fontId="276" fillId="21" borderId="29" xfId="30" applyFont="1" applyFill="1" applyBorder="1" applyAlignment="1">
      <alignment horizontal="center" vertical="center"/>
    </xf>
    <xf numFmtId="0" fontId="277" fillId="27" borderId="94" xfId="30" applyFont="1" applyFill="1" applyBorder="1" applyAlignment="1">
      <alignment horizontal="center" vertical="center"/>
    </xf>
    <xf numFmtId="0" fontId="278" fillId="24" borderId="0" xfId="30" applyFont="1" applyFill="1" applyAlignment="1">
      <alignment horizontal="center" vertical="center"/>
    </xf>
    <xf numFmtId="0" fontId="276" fillId="0" borderId="30" xfId="30" applyFont="1" applyBorder="1" applyAlignment="1">
      <alignment horizontal="center" vertical="center"/>
    </xf>
    <xf numFmtId="0" fontId="103" fillId="20" borderId="32" xfId="30" applyFont="1" applyFill="1" applyBorder="1" applyAlignment="1">
      <alignment horizontal="center" vertical="center"/>
    </xf>
    <xf numFmtId="0" fontId="276" fillId="21" borderId="30" xfId="30" applyFont="1" applyFill="1" applyBorder="1" applyAlignment="1">
      <alignment horizontal="center" vertical="center"/>
    </xf>
    <xf numFmtId="0" fontId="103" fillId="0" borderId="31" xfId="30" applyFont="1" applyBorder="1" applyAlignment="1">
      <alignment horizontal="center" vertical="center"/>
    </xf>
    <xf numFmtId="0" fontId="279" fillId="0" borderId="31" xfId="30" applyFont="1" applyBorder="1" applyAlignment="1">
      <alignment horizontal="center" vertical="center"/>
    </xf>
    <xf numFmtId="0" fontId="276" fillId="26" borderId="32" xfId="30" applyFont="1" applyFill="1" applyBorder="1" applyAlignment="1">
      <alignment horizontal="center" vertical="center"/>
    </xf>
    <xf numFmtId="0" fontId="278" fillId="24" borderId="30" xfId="30" applyFont="1" applyFill="1" applyBorder="1" applyAlignment="1">
      <alignment horizontal="center" vertical="center"/>
    </xf>
    <xf numFmtId="0" fontId="278" fillId="39" borderId="31" xfId="30" applyFont="1" applyFill="1" applyBorder="1" applyAlignment="1">
      <alignment horizontal="center" vertical="center"/>
    </xf>
    <xf numFmtId="0" fontId="278" fillId="24" borderId="31" xfId="30" applyFont="1" applyFill="1" applyBorder="1" applyAlignment="1">
      <alignment horizontal="center" vertical="center"/>
    </xf>
    <xf numFmtId="0" fontId="276" fillId="21" borderId="32" xfId="30" applyFont="1" applyFill="1" applyBorder="1" applyAlignment="1">
      <alignment horizontal="center" vertical="center"/>
    </xf>
    <xf numFmtId="0" fontId="280" fillId="39" borderId="0" xfId="30" applyFont="1" applyFill="1" applyAlignment="1">
      <alignment horizontal="center" vertical="center"/>
    </xf>
    <xf numFmtId="0" fontId="100" fillId="0" borderId="0" xfId="30" applyFont="1" applyAlignment="1">
      <alignment horizontal="center" vertical="center"/>
    </xf>
    <xf numFmtId="0" fontId="278" fillId="39" borderId="30" xfId="30" applyFont="1" applyFill="1" applyBorder="1" applyAlignment="1">
      <alignment horizontal="center" vertical="center"/>
    </xf>
    <xf numFmtId="0" fontId="278" fillId="39" borderId="32" xfId="30" applyFont="1" applyFill="1" applyBorder="1" applyAlignment="1">
      <alignment horizontal="center" vertical="center"/>
    </xf>
    <xf numFmtId="164" fontId="66" fillId="0" borderId="0" xfId="30" applyNumberFormat="1" applyFont="1" applyAlignment="1">
      <alignment horizontal="center" vertical="center"/>
    </xf>
    <xf numFmtId="0" fontId="231" fillId="0" borderId="0" xfId="30" applyFont="1" applyAlignment="1">
      <alignment horizontal="center" vertical="center"/>
    </xf>
    <xf numFmtId="0" fontId="277" fillId="27" borderId="30" xfId="30" applyFont="1" applyFill="1" applyBorder="1" applyAlignment="1">
      <alignment horizontal="center" vertical="center"/>
    </xf>
    <xf numFmtId="0" fontId="281" fillId="0" borderId="0" xfId="1" applyFont="1" applyAlignment="1">
      <alignment horizontal="center" vertical="center"/>
    </xf>
    <xf numFmtId="0" fontId="40" fillId="0" borderId="0" xfId="1" applyFont="1" applyAlignment="1">
      <alignment horizontal="center" vertical="center" wrapText="1"/>
    </xf>
    <xf numFmtId="0" fontId="55" fillId="0" borderId="0" xfId="31" applyFont="1" applyAlignment="1">
      <alignment horizontal="center" vertical="center"/>
    </xf>
    <xf numFmtId="164" fontId="58" fillId="20" borderId="7" xfId="1" applyNumberFormat="1" applyFont="1" applyFill="1" applyBorder="1" applyAlignment="1">
      <alignment horizontal="center" vertical="center"/>
    </xf>
    <xf numFmtId="0" fontId="32" fillId="19" borderId="5" xfId="1" applyFont="1" applyFill="1" applyBorder="1" applyAlignment="1">
      <alignment horizontal="center" vertical="center"/>
    </xf>
    <xf numFmtId="0" fontId="6" fillId="0" borderId="0" xfId="1" applyAlignment="1">
      <alignment vertical="center"/>
    </xf>
    <xf numFmtId="0" fontId="55" fillId="22" borderId="0" xfId="31" applyFont="1" applyFill="1" applyAlignment="1">
      <alignment horizontal="center" vertical="center"/>
    </xf>
    <xf numFmtId="164" fontId="6" fillId="67" borderId="0" xfId="1" applyNumberFormat="1" applyFill="1" applyAlignment="1">
      <alignment horizontal="center" vertical="center"/>
    </xf>
    <xf numFmtId="0" fontId="1" fillId="0" borderId="0" xfId="31" applyAlignment="1">
      <alignment horizontal="center" vertical="center"/>
    </xf>
    <xf numFmtId="0" fontId="282" fillId="39" borderId="0" xfId="1" applyFont="1" applyFill="1" applyAlignment="1">
      <alignment horizontal="center" vertical="center"/>
    </xf>
    <xf numFmtId="164" fontId="283" fillId="39" borderId="7" xfId="1" applyNumberFormat="1" applyFont="1" applyFill="1" applyBorder="1" applyAlignment="1">
      <alignment horizontal="center" vertical="center"/>
    </xf>
    <xf numFmtId="0" fontId="6" fillId="62" borderId="0" xfId="1" applyFill="1" applyAlignment="1">
      <alignment horizontal="center" vertical="center"/>
    </xf>
    <xf numFmtId="0" fontId="1" fillId="22" borderId="0" xfId="31" applyFill="1" applyAlignment="1">
      <alignment horizontal="center" vertical="center"/>
    </xf>
    <xf numFmtId="0" fontId="55" fillId="66" borderId="0" xfId="31" applyFont="1" applyFill="1" applyAlignment="1">
      <alignment horizontal="center" vertical="center"/>
    </xf>
    <xf numFmtId="164" fontId="6" fillId="0" borderId="4" xfId="1" applyNumberFormat="1" applyBorder="1" applyAlignment="1">
      <alignment horizontal="center" vertical="center"/>
    </xf>
    <xf numFmtId="164" fontId="6" fillId="19" borderId="2" xfId="1" applyNumberFormat="1" applyFill="1" applyBorder="1" applyAlignment="1">
      <alignment horizontal="center" vertical="center"/>
    </xf>
    <xf numFmtId="164" fontId="6" fillId="17" borderId="6" xfId="1" applyNumberFormat="1" applyFill="1" applyBorder="1" applyAlignment="1">
      <alignment horizontal="center" vertical="center"/>
    </xf>
    <xf numFmtId="0" fontId="32" fillId="67" borderId="0" xfId="1" applyFont="1" applyFill="1" applyAlignment="1">
      <alignment horizontal="center" vertical="center"/>
    </xf>
    <xf numFmtId="164" fontId="6" fillId="17" borderId="2" xfId="1" applyNumberFormat="1" applyFill="1" applyBorder="1" applyAlignment="1">
      <alignment horizontal="center" vertical="center"/>
    </xf>
    <xf numFmtId="164" fontId="6" fillId="17" borderId="3" xfId="1" applyNumberFormat="1" applyFill="1" applyBorder="1" applyAlignment="1">
      <alignment horizontal="center" vertical="center"/>
    </xf>
    <xf numFmtId="0" fontId="32" fillId="37" borderId="2" xfId="1" applyFont="1" applyFill="1" applyBorder="1" applyAlignment="1">
      <alignment horizontal="center" vertical="center"/>
    </xf>
    <xf numFmtId="0" fontId="32" fillId="30" borderId="6" xfId="1" applyFont="1" applyFill="1" applyBorder="1" applyAlignment="1">
      <alignment horizontal="center" vertical="center"/>
    </xf>
    <xf numFmtId="0" fontId="32" fillId="30" borderId="3" xfId="1" applyFont="1" applyFill="1" applyBorder="1" applyAlignment="1">
      <alignment horizontal="center" vertical="center"/>
    </xf>
    <xf numFmtId="0" fontId="1" fillId="66" borderId="0" xfId="31" applyFill="1" applyAlignment="1">
      <alignment horizontal="center" vertical="center"/>
    </xf>
    <xf numFmtId="164" fontId="6" fillId="48" borderId="0" xfId="1" applyNumberFormat="1" applyFill="1" applyAlignment="1">
      <alignment horizontal="center" vertical="center"/>
    </xf>
    <xf numFmtId="0" fontId="32" fillId="64" borderId="0" xfId="1" applyFont="1" applyFill="1" applyAlignment="1">
      <alignment horizontal="center" vertical="center"/>
    </xf>
    <xf numFmtId="0" fontId="6" fillId="0" borderId="7" xfId="1" applyBorder="1" applyAlignment="1">
      <alignment horizontal="center" vertical="center"/>
    </xf>
    <xf numFmtId="0" fontId="1" fillId="20" borderId="0" xfId="31" applyFill="1" applyAlignment="1">
      <alignment horizontal="center" vertical="center"/>
    </xf>
    <xf numFmtId="0" fontId="55" fillId="20" borderId="0" xfId="31" applyFont="1" applyFill="1" applyAlignment="1">
      <alignment horizontal="center" vertical="center"/>
    </xf>
    <xf numFmtId="164" fontId="6" fillId="41" borderId="0" xfId="1" applyNumberFormat="1" applyFill="1" applyAlignment="1">
      <alignment horizontal="center" vertical="center"/>
    </xf>
    <xf numFmtId="164" fontId="6" fillId="19" borderId="11" xfId="1" applyNumberFormat="1" applyFill="1" applyBorder="1" applyAlignment="1">
      <alignment horizontal="center" vertical="center"/>
    </xf>
    <xf numFmtId="0" fontId="56" fillId="62" borderId="0" xfId="1" applyFont="1" applyFill="1" applyAlignment="1">
      <alignment horizontal="center" vertical="center"/>
    </xf>
    <xf numFmtId="164" fontId="58" fillId="0" borderId="0" xfId="1" applyNumberFormat="1" applyFont="1" applyAlignment="1">
      <alignment horizontal="center" vertical="center"/>
    </xf>
    <xf numFmtId="0" fontId="32" fillId="20" borderId="158" xfId="1" applyFont="1" applyFill="1" applyBorder="1" applyAlignment="1">
      <alignment horizontal="center" vertical="center"/>
    </xf>
    <xf numFmtId="0" fontId="56" fillId="41" borderId="159" xfId="1" applyFont="1" applyFill="1" applyBorder="1" applyAlignment="1">
      <alignment horizontal="center" vertical="center"/>
    </xf>
    <xf numFmtId="164" fontId="284" fillId="26" borderId="0" xfId="1" applyNumberFormat="1" applyFont="1" applyFill="1" applyAlignment="1">
      <alignment horizontal="center" vertical="center"/>
    </xf>
    <xf numFmtId="0" fontId="32" fillId="41" borderId="26" xfId="1" applyFont="1" applyFill="1" applyBorder="1" applyAlignment="1">
      <alignment horizontal="center" vertical="center"/>
    </xf>
    <xf numFmtId="0" fontId="56" fillId="0" borderId="0" xfId="1" applyFont="1" applyAlignment="1">
      <alignment horizontal="center" vertical="center"/>
    </xf>
    <xf numFmtId="0" fontId="32" fillId="0" borderId="62" xfId="1" applyFont="1" applyBorder="1" applyAlignment="1">
      <alignment horizontal="center" vertical="center"/>
    </xf>
    <xf numFmtId="164" fontId="58" fillId="0" borderId="159" xfId="1" applyNumberFormat="1" applyFont="1" applyBorder="1" applyAlignment="1">
      <alignment horizontal="center" vertical="center"/>
    </xf>
    <xf numFmtId="164" fontId="283" fillId="39" borderId="35" xfId="1" applyNumberFormat="1" applyFont="1" applyFill="1" applyBorder="1" applyAlignment="1">
      <alignment horizontal="center" vertical="center"/>
    </xf>
    <xf numFmtId="0" fontId="32" fillId="0" borderId="158" xfId="1" applyFont="1" applyBorder="1" applyAlignment="1">
      <alignment horizontal="center" vertical="center"/>
    </xf>
    <xf numFmtId="0" fontId="56" fillId="41" borderId="0" xfId="1" applyFont="1" applyFill="1" applyAlignment="1">
      <alignment horizontal="center" vertical="center"/>
    </xf>
    <xf numFmtId="0" fontId="32" fillId="41" borderId="0" xfId="1" applyFont="1" applyFill="1" applyAlignment="1">
      <alignment horizontal="center" vertical="center"/>
    </xf>
    <xf numFmtId="0" fontId="193" fillId="26" borderId="0" xfId="1" applyFont="1" applyFill="1" applyAlignment="1">
      <alignment horizontal="center" vertical="center"/>
    </xf>
    <xf numFmtId="0" fontId="32" fillId="41" borderId="11" xfId="1" applyFont="1" applyFill="1" applyBorder="1" applyAlignment="1">
      <alignment horizontal="center" vertical="center"/>
    </xf>
    <xf numFmtId="0" fontId="193" fillId="25" borderId="2" xfId="1" applyFont="1" applyFill="1" applyBorder="1" applyAlignment="1">
      <alignment horizontal="center" vertical="center"/>
    </xf>
    <xf numFmtId="0" fontId="56" fillId="20" borderId="6" xfId="1" applyFont="1" applyFill="1" applyBorder="1" applyAlignment="1">
      <alignment horizontal="center" vertical="center"/>
    </xf>
    <xf numFmtId="0" fontId="193" fillId="25" borderId="0" xfId="1" applyFont="1" applyFill="1" applyAlignment="1">
      <alignment horizontal="center" vertical="center"/>
    </xf>
    <xf numFmtId="0" fontId="56" fillId="20" borderId="0" xfId="1" applyFont="1" applyFill="1" applyAlignment="1">
      <alignment horizontal="center" vertical="center"/>
    </xf>
    <xf numFmtId="0" fontId="56" fillId="20" borderId="3" xfId="1" applyFont="1" applyFill="1" applyBorder="1" applyAlignment="1">
      <alignment horizontal="center" vertical="center"/>
    </xf>
    <xf numFmtId="0" fontId="56" fillId="0" borderId="160" xfId="1" applyFont="1" applyBorder="1" applyAlignment="1">
      <alignment horizontal="center" vertical="center"/>
    </xf>
    <xf numFmtId="0" fontId="54" fillId="27" borderId="161" xfId="1" applyFont="1" applyFill="1" applyBorder="1" applyAlignment="1">
      <alignment horizontal="center" vertical="center"/>
    </xf>
    <xf numFmtId="0" fontId="56" fillId="0" borderId="161" xfId="1" applyFont="1" applyBorder="1" applyAlignment="1">
      <alignment horizontal="center" vertical="center"/>
    </xf>
    <xf numFmtId="0" fontId="54" fillId="27" borderId="162" xfId="1" applyFont="1" applyFill="1" applyBorder="1" applyAlignment="1">
      <alignment horizontal="center" vertical="center"/>
    </xf>
    <xf numFmtId="0" fontId="56" fillId="0" borderId="162" xfId="1" applyFont="1" applyBorder="1" applyAlignment="1">
      <alignment horizontal="center" vertical="center"/>
    </xf>
    <xf numFmtId="0" fontId="32" fillId="17" borderId="3" xfId="1" applyFont="1" applyFill="1" applyBorder="1" applyAlignment="1">
      <alignment horizontal="center" vertical="center"/>
    </xf>
    <xf numFmtId="0" fontId="56" fillId="41" borderId="6" xfId="1" applyFont="1" applyFill="1" applyBorder="1" applyAlignment="1">
      <alignment horizontal="center" vertical="center"/>
    </xf>
    <xf numFmtId="0" fontId="32" fillId="17" borderId="7" xfId="1" applyFont="1" applyFill="1" applyBorder="1" applyAlignment="1">
      <alignment horizontal="center" vertical="center"/>
    </xf>
    <xf numFmtId="0" fontId="32" fillId="41" borderId="6" xfId="1" applyFont="1" applyFill="1" applyBorder="1" applyAlignment="1">
      <alignment horizontal="center" vertical="center"/>
    </xf>
    <xf numFmtId="0" fontId="32" fillId="65" borderId="6" xfId="1" applyFont="1" applyFill="1" applyBorder="1" applyAlignment="1">
      <alignment horizontal="center" vertical="center"/>
    </xf>
    <xf numFmtId="0" fontId="32" fillId="65" borderId="3" xfId="1" applyFont="1" applyFill="1" applyBorder="1" applyAlignment="1">
      <alignment horizontal="center" vertical="center"/>
    </xf>
    <xf numFmtId="0" fontId="193" fillId="26" borderId="6" xfId="1" applyFont="1" applyFill="1" applyBorder="1" applyAlignment="1">
      <alignment horizontal="center" vertical="center"/>
    </xf>
    <xf numFmtId="164" fontId="6" fillId="0" borderId="36" xfId="1" applyNumberFormat="1" applyBorder="1" applyAlignment="1">
      <alignment horizontal="center" vertical="center"/>
    </xf>
    <xf numFmtId="0" fontId="6" fillId="0" borderId="34" xfId="1" applyBorder="1" applyAlignment="1">
      <alignment horizontal="center" vertical="center"/>
    </xf>
    <xf numFmtId="0" fontId="6" fillId="0" borderId="35" xfId="1" applyBorder="1" applyAlignment="1">
      <alignment horizontal="center" vertical="center"/>
    </xf>
    <xf numFmtId="0" fontId="54" fillId="27" borderId="12" xfId="1" applyFont="1" applyFill="1" applyBorder="1" applyAlignment="1">
      <alignment horizontal="center" vertical="center"/>
    </xf>
    <xf numFmtId="0" fontId="32" fillId="15" borderId="12" xfId="1" applyFont="1" applyFill="1" applyBorder="1" applyAlignment="1">
      <alignment horizontal="center" vertical="center"/>
    </xf>
    <xf numFmtId="0" fontId="6" fillId="41" borderId="0" xfId="1" applyFill="1" applyAlignment="1">
      <alignment horizontal="center" vertical="center"/>
    </xf>
    <xf numFmtId="0" fontId="193" fillId="34" borderId="0" xfId="1" applyFont="1" applyFill="1" applyAlignment="1">
      <alignment horizontal="center" vertical="center"/>
    </xf>
    <xf numFmtId="0" fontId="6" fillId="0" borderId="163" xfId="1" applyBorder="1" applyAlignment="1">
      <alignment horizontal="center" vertical="center"/>
    </xf>
    <xf numFmtId="0" fontId="193" fillId="24" borderId="0" xfId="1" applyFont="1" applyFill="1" applyAlignment="1">
      <alignment horizontal="center" vertical="center"/>
    </xf>
    <xf numFmtId="0" fontId="32" fillId="37" borderId="12" xfId="1" applyFont="1" applyFill="1" applyBorder="1" applyAlignment="1">
      <alignment horizontal="center" vertical="center"/>
    </xf>
    <xf numFmtId="0" fontId="6" fillId="20" borderId="163" xfId="1" applyFill="1" applyBorder="1" applyAlignment="1">
      <alignment horizontal="center" vertical="center"/>
    </xf>
    <xf numFmtId="0" fontId="6" fillId="41" borderId="164" xfId="1" applyFill="1" applyBorder="1" applyAlignment="1">
      <alignment horizontal="center" vertical="center"/>
    </xf>
    <xf numFmtId="0" fontId="6" fillId="20" borderId="17" xfId="1" applyFill="1" applyBorder="1" applyAlignment="1">
      <alignment horizontal="center" vertical="center"/>
    </xf>
    <xf numFmtId="0" fontId="6" fillId="55" borderId="165" xfId="1" applyFill="1" applyBorder="1" applyAlignment="1">
      <alignment horizontal="center" vertical="center"/>
    </xf>
    <xf numFmtId="0" fontId="6" fillId="20" borderId="20" xfId="1" applyFill="1" applyBorder="1" applyAlignment="1">
      <alignment horizontal="center" vertical="center"/>
    </xf>
    <xf numFmtId="0" fontId="6" fillId="20" borderId="166" xfId="1" applyFill="1" applyBorder="1" applyAlignment="1">
      <alignment horizontal="center" vertical="center"/>
    </xf>
    <xf numFmtId="0" fontId="32" fillId="47" borderId="20" xfId="1" applyFont="1" applyFill="1" applyBorder="1" applyAlignment="1">
      <alignment horizontal="center" vertical="center"/>
    </xf>
    <xf numFmtId="0" fontId="54" fillId="27" borderId="20" xfId="1" applyFont="1" applyFill="1" applyBorder="1" applyAlignment="1">
      <alignment horizontal="center" vertical="center"/>
    </xf>
    <xf numFmtId="0" fontId="32" fillId="16" borderId="20" xfId="1" applyFont="1" applyFill="1" applyBorder="1" applyAlignment="1">
      <alignment horizontal="center" vertical="center"/>
    </xf>
    <xf numFmtId="0" fontId="6" fillId="20" borderId="12" xfId="1" applyFill="1" applyBorder="1" applyAlignment="1">
      <alignment horizontal="center" vertical="center"/>
    </xf>
    <xf numFmtId="0" fontId="7" fillId="20" borderId="12" xfId="1" applyFont="1" applyFill="1" applyBorder="1" applyAlignment="1">
      <alignment horizontal="center" vertical="center"/>
    </xf>
    <xf numFmtId="0" fontId="193" fillId="34" borderId="12" xfId="1" applyFont="1" applyFill="1" applyBorder="1" applyAlignment="1">
      <alignment horizontal="center" vertical="center"/>
    </xf>
    <xf numFmtId="0" fontId="6" fillId="20" borderId="13" xfId="1" applyFill="1" applyBorder="1" applyAlignment="1">
      <alignment horizontal="center" vertical="center"/>
    </xf>
    <xf numFmtId="0" fontId="6" fillId="41" borderId="163" xfId="1" applyFill="1" applyBorder="1" applyAlignment="1">
      <alignment horizontal="center" vertical="center"/>
    </xf>
    <xf numFmtId="0" fontId="6" fillId="41" borderId="17" xfId="1" applyFill="1" applyBorder="1" applyAlignment="1">
      <alignment horizontal="center" vertical="center"/>
    </xf>
    <xf numFmtId="0" fontId="6" fillId="0" borderId="165" xfId="1" applyBorder="1" applyAlignment="1">
      <alignment horizontal="center" vertical="center"/>
    </xf>
    <xf numFmtId="0" fontId="6" fillId="41" borderId="166" xfId="1" applyFill="1" applyBorder="1" applyAlignment="1">
      <alignment horizontal="center" vertical="center"/>
    </xf>
    <xf numFmtId="0" fontId="193" fillId="26" borderId="20" xfId="1" applyFont="1" applyFill="1" applyBorder="1" applyAlignment="1">
      <alignment horizontal="center" vertical="center"/>
    </xf>
    <xf numFmtId="0" fontId="193" fillId="34" borderId="20" xfId="1" applyFont="1" applyFill="1" applyBorder="1" applyAlignment="1">
      <alignment horizontal="center" vertical="center"/>
    </xf>
    <xf numFmtId="0" fontId="6" fillId="0" borderId="167" xfId="1" applyBorder="1" applyAlignment="1">
      <alignment horizontal="center" vertical="center"/>
    </xf>
    <xf numFmtId="0" fontId="6" fillId="0" borderId="164" xfId="1" applyBorder="1" applyAlignment="1">
      <alignment horizontal="center" vertical="center"/>
    </xf>
    <xf numFmtId="0" fontId="6" fillId="0" borderId="80" xfId="1" applyBorder="1" applyAlignment="1">
      <alignment horizontal="center" vertical="center"/>
    </xf>
    <xf numFmtId="0" fontId="6" fillId="41" borderId="20" xfId="1" applyFill="1" applyBorder="1" applyAlignment="1">
      <alignment horizontal="center" vertical="center"/>
    </xf>
    <xf numFmtId="0" fontId="32" fillId="0" borderId="112" xfId="1" applyFont="1" applyBorder="1" applyAlignment="1">
      <alignment horizontal="center" vertical="center"/>
    </xf>
    <xf numFmtId="0" fontId="285" fillId="22" borderId="0" xfId="1" applyFont="1" applyFill="1" applyAlignment="1">
      <alignment horizontal="center" vertical="center"/>
    </xf>
    <xf numFmtId="0" fontId="32" fillId="0" borderId="159" xfId="1" applyFont="1" applyBorder="1" applyAlignment="1">
      <alignment horizontal="center" vertical="center"/>
    </xf>
    <xf numFmtId="0" fontId="286" fillId="0" borderId="11" xfId="1" applyFont="1" applyBorder="1" applyAlignment="1">
      <alignment horizontal="center" vertical="center"/>
    </xf>
    <xf numFmtId="0" fontId="287" fillId="0" borderId="133" xfId="1" applyFont="1" applyBorder="1" applyAlignment="1">
      <alignment horizontal="center" vertical="center"/>
    </xf>
    <xf numFmtId="0" fontId="32" fillId="68" borderId="0" xfId="1" applyFont="1" applyFill="1" applyAlignment="1">
      <alignment horizontal="center" vertical="center"/>
    </xf>
    <xf numFmtId="0" fontId="201" fillId="0" borderId="0" xfId="1" applyFont="1" applyAlignment="1">
      <alignment horizontal="center" vertical="center"/>
    </xf>
    <xf numFmtId="0" fontId="32" fillId="62" borderId="0" xfId="1" applyFont="1" applyFill="1" applyAlignment="1">
      <alignment horizontal="center" vertical="center"/>
    </xf>
    <xf numFmtId="0" fontId="193" fillId="59" borderId="0" xfId="1" applyFont="1" applyFill="1" applyAlignment="1">
      <alignment horizontal="center" vertical="center"/>
    </xf>
    <xf numFmtId="0" fontId="56" fillId="22" borderId="0" xfId="1" applyFont="1" applyFill="1" applyAlignment="1">
      <alignment horizontal="center" vertical="center"/>
    </xf>
    <xf numFmtId="0" fontId="32" fillId="60" borderId="0" xfId="1" applyFont="1" applyFill="1" applyAlignment="1">
      <alignment horizontal="center" vertical="center"/>
    </xf>
    <xf numFmtId="0" fontId="32" fillId="65" borderId="0" xfId="1" applyFont="1" applyFill="1" applyAlignment="1">
      <alignment horizontal="center" vertical="center"/>
    </xf>
    <xf numFmtId="0" fontId="32" fillId="40" borderId="0" xfId="1" applyFont="1" applyFill="1" applyAlignment="1">
      <alignment horizontal="center" vertical="center"/>
    </xf>
    <xf numFmtId="0" fontId="198" fillId="0" borderId="2" xfId="1" applyFont="1" applyBorder="1" applyAlignment="1">
      <alignment horizontal="center" vertical="center"/>
    </xf>
    <xf numFmtId="0" fontId="32" fillId="0" borderId="30" xfId="1" applyFont="1" applyBorder="1" applyAlignment="1">
      <alignment horizontal="center" vertical="center"/>
    </xf>
    <xf numFmtId="0" fontId="32" fillId="0" borderId="31" xfId="1" applyFont="1" applyBorder="1" applyAlignment="1">
      <alignment horizontal="center" vertical="center"/>
    </xf>
    <xf numFmtId="0" fontId="32" fillId="0" borderId="76" xfId="1" applyFont="1" applyBorder="1" applyAlignment="1">
      <alignment horizontal="center" vertical="center"/>
    </xf>
    <xf numFmtId="0" fontId="32" fillId="0" borderId="32" xfId="1" applyFont="1" applyBorder="1" applyAlignment="1">
      <alignment horizontal="center" vertical="center"/>
    </xf>
    <xf numFmtId="0" fontId="32" fillId="42" borderId="0" xfId="1" applyFont="1" applyFill="1" applyAlignment="1">
      <alignment horizontal="center" vertical="center"/>
    </xf>
    <xf numFmtId="0" fontId="32" fillId="42" borderId="112" xfId="1" applyFont="1" applyFill="1" applyBorder="1" applyAlignment="1">
      <alignment horizontal="center" vertical="center"/>
    </xf>
    <xf numFmtId="0" fontId="193" fillId="0" borderId="0" xfId="1" applyFont="1" applyAlignment="1">
      <alignment horizontal="center" vertical="center"/>
    </xf>
    <xf numFmtId="0" fontId="198" fillId="0" borderId="3" xfId="1" applyFont="1" applyBorder="1" applyAlignment="1">
      <alignment horizontal="center" vertical="center"/>
    </xf>
    <xf numFmtId="0" fontId="103" fillId="0" borderId="0" xfId="1" applyFont="1" applyAlignment="1">
      <alignment horizontal="right"/>
    </xf>
    <xf numFmtId="0" fontId="103" fillId="0" borderId="41" xfId="1" applyFont="1" applyBorder="1" applyAlignment="1">
      <alignment horizontal="right"/>
    </xf>
    <xf numFmtId="0" fontId="103" fillId="28" borderId="0" xfId="1" applyFont="1" applyFill="1" applyAlignment="1">
      <alignment horizontal="right"/>
    </xf>
    <xf numFmtId="0" fontId="103" fillId="28" borderId="42" xfId="1" applyFont="1" applyFill="1" applyBorder="1" applyAlignment="1">
      <alignment horizontal="right"/>
    </xf>
    <xf numFmtId="0" fontId="103" fillId="0" borderId="42" xfId="1" applyFont="1" applyBorder="1" applyAlignment="1">
      <alignment horizontal="right"/>
    </xf>
    <xf numFmtId="0" fontId="103" fillId="15" borderId="5" xfId="1" applyFont="1" applyFill="1" applyBorder="1" applyAlignment="1">
      <alignment horizontal="right"/>
    </xf>
    <xf numFmtId="0" fontId="288" fillId="33" borderId="0" xfId="1" applyFont="1" applyFill="1" applyAlignment="1">
      <alignment horizontal="right"/>
    </xf>
    <xf numFmtId="0" fontId="103" fillId="15" borderId="42" xfId="1" applyFont="1" applyFill="1" applyBorder="1" applyAlignment="1">
      <alignment horizontal="right"/>
    </xf>
    <xf numFmtId="0" fontId="288" fillId="31" borderId="37" xfId="1" applyFont="1" applyFill="1" applyBorder="1" applyAlignment="1">
      <alignment horizontal="right"/>
    </xf>
    <xf numFmtId="0" fontId="103" fillId="37" borderId="43" xfId="1" applyFont="1" applyFill="1" applyBorder="1" applyAlignment="1">
      <alignment horizontal="right"/>
    </xf>
    <xf numFmtId="0" fontId="103" fillId="37" borderId="0" xfId="1" applyFont="1" applyFill="1" applyAlignment="1">
      <alignment horizontal="right"/>
    </xf>
    <xf numFmtId="0" fontId="288" fillId="31" borderId="39" xfId="1" applyFont="1" applyFill="1" applyBorder="1" applyAlignment="1">
      <alignment horizontal="right"/>
    </xf>
    <xf numFmtId="0" fontId="103" fillId="29" borderId="0" xfId="1" applyFont="1" applyFill="1" applyAlignment="1">
      <alignment horizontal="right"/>
    </xf>
    <xf numFmtId="0" fontId="288" fillId="18" borderId="0" xfId="1" applyFont="1" applyFill="1" applyAlignment="1">
      <alignment horizontal="right"/>
    </xf>
    <xf numFmtId="0" fontId="103" fillId="15" borderId="43" xfId="1" applyFont="1" applyFill="1" applyBorder="1" applyAlignment="1">
      <alignment horizontal="right"/>
    </xf>
    <xf numFmtId="0" fontId="103" fillId="36" borderId="0" xfId="1" applyFont="1" applyFill="1" applyAlignment="1">
      <alignment horizontal="right"/>
    </xf>
    <xf numFmtId="0" fontId="10" fillId="17" borderId="0" xfId="1" applyFont="1" applyFill="1" applyAlignment="1">
      <alignment horizontal="right"/>
    </xf>
    <xf numFmtId="165" fontId="44" fillId="18" borderId="0" xfId="1" applyNumberFormat="1" applyFont="1" applyFill="1"/>
    <xf numFmtId="165" fontId="20" fillId="31" borderId="0" xfId="1" applyNumberFormat="1" applyFont="1" applyFill="1"/>
    <xf numFmtId="0" fontId="103" fillId="15" borderId="0" xfId="1" applyFont="1" applyFill="1" applyAlignment="1">
      <alignment horizontal="right"/>
    </xf>
    <xf numFmtId="0" fontId="103" fillId="0" borderId="5" xfId="1" applyFont="1" applyBorder="1" applyAlignment="1">
      <alignment horizontal="right"/>
    </xf>
    <xf numFmtId="0" fontId="103" fillId="19" borderId="168" xfId="1" applyFont="1" applyFill="1" applyBorder="1" applyAlignment="1">
      <alignment horizontal="right"/>
    </xf>
    <xf numFmtId="0" fontId="103" fillId="19" borderId="0" xfId="1" applyFont="1" applyFill="1" applyAlignment="1">
      <alignment horizontal="right"/>
    </xf>
    <xf numFmtId="165" fontId="20" fillId="15" borderId="0" xfId="1" applyNumberFormat="1" applyFont="1" applyFill="1"/>
    <xf numFmtId="0" fontId="103" fillId="16" borderId="0" xfId="1" applyFont="1" applyFill="1" applyAlignment="1">
      <alignment horizontal="right"/>
    </xf>
    <xf numFmtId="0" fontId="103" fillId="30" borderId="0" xfId="1" applyFont="1" applyFill="1" applyAlignment="1">
      <alignment horizontal="right"/>
    </xf>
    <xf numFmtId="0" fontId="289" fillId="0" borderId="0" xfId="1" applyFont="1" applyAlignment="1">
      <alignment horizontal="right"/>
    </xf>
    <xf numFmtId="0" fontId="103" fillId="18" borderId="0" xfId="1" applyFont="1" applyFill="1" applyAlignment="1">
      <alignment horizontal="right"/>
    </xf>
    <xf numFmtId="0" fontId="288" fillId="31" borderId="0" xfId="1" applyFont="1" applyFill="1" applyAlignment="1">
      <alignment horizontal="right"/>
    </xf>
    <xf numFmtId="0" fontId="103" fillId="17" borderId="0" xfId="1" applyFont="1" applyFill="1" applyAlignment="1">
      <alignment horizontal="right"/>
    </xf>
    <xf numFmtId="0" fontId="26" fillId="0" borderId="0" xfId="1" applyFont="1"/>
    <xf numFmtId="0" fontId="249" fillId="0" borderId="0" xfId="1" applyFont="1" applyAlignment="1">
      <alignment horizontal="center" vertical="center"/>
    </xf>
    <xf numFmtId="0" fontId="256" fillId="24" borderId="0" xfId="1" applyFont="1" applyFill="1" applyAlignment="1">
      <alignment horizontal="center" vertical="center"/>
    </xf>
    <xf numFmtId="0" fontId="249" fillId="22" borderId="0" xfId="1" applyFont="1" applyFill="1" applyAlignment="1">
      <alignment horizontal="center" vertical="center"/>
    </xf>
    <xf numFmtId="0" fontId="249" fillId="19" borderId="0" xfId="1" applyFont="1" applyFill="1" applyAlignment="1">
      <alignment horizontal="center" vertical="center"/>
    </xf>
    <xf numFmtId="0" fontId="253" fillId="0" borderId="0" xfId="1" applyFont="1" applyAlignment="1">
      <alignment horizontal="center" vertical="center"/>
    </xf>
    <xf numFmtId="0" fontId="256" fillId="26" borderId="0" xfId="1" applyFont="1" applyFill="1" applyAlignment="1">
      <alignment horizontal="center" vertical="center"/>
    </xf>
    <xf numFmtId="0" fontId="290" fillId="18" borderId="0" xfId="1" applyFont="1" applyFill="1" applyAlignment="1">
      <alignment horizontal="center" vertical="center"/>
    </xf>
    <xf numFmtId="165" fontId="20" fillId="0" borderId="11" xfId="1" applyNumberFormat="1" applyFont="1" applyBorder="1" applyAlignment="1">
      <alignment horizontal="center" vertical="center"/>
    </xf>
    <xf numFmtId="0" fontId="249" fillId="15" borderId="0" xfId="1" applyFont="1" applyFill="1" applyAlignment="1">
      <alignment horizontal="center" vertical="center"/>
    </xf>
    <xf numFmtId="0" fontId="249" fillId="16" borderId="0" xfId="1" applyFont="1" applyFill="1" applyAlignment="1">
      <alignment horizontal="center" vertical="center"/>
    </xf>
    <xf numFmtId="0" fontId="256" fillId="33" borderId="0" xfId="1" applyFont="1" applyFill="1" applyAlignment="1">
      <alignment horizontal="center" vertical="center"/>
    </xf>
    <xf numFmtId="0" fontId="249" fillId="29" borderId="0" xfId="1" applyFont="1" applyFill="1" applyAlignment="1">
      <alignment horizontal="center" vertical="center"/>
    </xf>
    <xf numFmtId="0" fontId="249" fillId="21" borderId="0" xfId="1" applyFont="1" applyFill="1" applyAlignment="1">
      <alignment horizontal="center" vertical="center"/>
    </xf>
    <xf numFmtId="0" fontId="251" fillId="39" borderId="0" xfId="1" applyFont="1" applyFill="1" applyAlignment="1">
      <alignment horizontal="center" vertical="center"/>
    </xf>
    <xf numFmtId="0" fontId="256" fillId="25" borderId="0" xfId="1" applyFont="1" applyFill="1" applyAlignment="1">
      <alignment horizontal="center" vertical="center"/>
    </xf>
    <xf numFmtId="0" fontId="256" fillId="59" borderId="0" xfId="1" applyFont="1" applyFill="1" applyAlignment="1">
      <alignment horizontal="center" vertical="center"/>
    </xf>
    <xf numFmtId="0" fontId="6" fillId="21" borderId="0" xfId="1" applyFill="1" applyAlignment="1">
      <alignment horizontal="center" vertical="center"/>
    </xf>
    <xf numFmtId="165" fontId="291" fillId="0" borderId="0" xfId="1" applyNumberFormat="1" applyFont="1" applyAlignment="1">
      <alignment horizontal="center"/>
    </xf>
    <xf numFmtId="164" fontId="10" fillId="15" borderId="0" xfId="1" applyNumberFormat="1" applyFont="1" applyFill="1" applyAlignment="1">
      <alignment horizontal="center" vertical="center"/>
    </xf>
    <xf numFmtId="0" fontId="25" fillId="17" borderId="0" xfId="1" applyFont="1" applyFill="1" applyAlignment="1">
      <alignment horizontal="center" vertical="center"/>
    </xf>
    <xf numFmtId="0" fontId="25" fillId="34" borderId="0" xfId="1" applyFont="1" applyFill="1" applyAlignment="1">
      <alignment horizontal="right"/>
    </xf>
    <xf numFmtId="164" fontId="106" fillId="0" borderId="7" xfId="1" applyNumberFormat="1" applyFont="1" applyBorder="1" applyAlignment="1">
      <alignment horizontal="center" vertical="center" wrapText="1"/>
    </xf>
    <xf numFmtId="164" fontId="13" fillId="0" borderId="0" xfId="1" applyNumberFormat="1" applyFont="1" applyAlignment="1">
      <alignment horizontal="center"/>
    </xf>
    <xf numFmtId="164" fontId="12" fillId="0" borderId="0" xfId="1" applyNumberFormat="1" applyFont="1" applyAlignment="1">
      <alignment horizontal="center"/>
    </xf>
    <xf numFmtId="0" fontId="26" fillId="37" borderId="0" xfId="1" applyFont="1" applyFill="1" applyAlignment="1">
      <alignment horizontal="right"/>
    </xf>
    <xf numFmtId="164" fontId="12" fillId="17" borderId="0" xfId="1" applyNumberFormat="1" applyFont="1" applyFill="1" applyAlignment="1">
      <alignment horizontal="center"/>
    </xf>
    <xf numFmtId="164" fontId="13" fillId="19" borderId="0" xfId="1" applyNumberFormat="1" applyFont="1" applyFill="1" applyAlignment="1">
      <alignment horizontal="center"/>
    </xf>
    <xf numFmtId="164" fontId="13" fillId="28" borderId="0" xfId="1" applyNumberFormat="1" applyFont="1" applyFill="1" applyAlignment="1">
      <alignment horizontal="center"/>
    </xf>
    <xf numFmtId="164" fontId="7" fillId="29" borderId="0" xfId="1" applyNumberFormat="1" applyFont="1" applyFill="1" applyAlignment="1">
      <alignment horizontal="center" shrinkToFit="1"/>
    </xf>
    <xf numFmtId="164" fontId="12" fillId="19" borderId="0" xfId="1" applyNumberFormat="1" applyFont="1" applyFill="1" applyAlignment="1">
      <alignment horizontal="center"/>
    </xf>
    <xf numFmtId="164" fontId="118" fillId="0" borderId="0" xfId="1" applyNumberFormat="1" applyFont="1" applyAlignment="1">
      <alignment horizontal="center"/>
    </xf>
    <xf numFmtId="164" fontId="8" fillId="0" borderId="0" xfId="1" applyNumberFormat="1" applyFont="1" applyAlignment="1">
      <alignment horizontal="center"/>
    </xf>
    <xf numFmtId="164" fontId="12" fillId="19" borderId="0" xfId="1" applyNumberFormat="1" applyFont="1" applyFill="1"/>
    <xf numFmtId="0" fontId="292" fillId="0" borderId="0" xfId="39" applyFont="1" applyAlignment="1">
      <alignment horizontal="center" vertical="center"/>
    </xf>
    <xf numFmtId="0" fontId="25" fillId="0" borderId="0" xfId="39" applyFont="1" applyAlignment="1">
      <alignment horizontal="right"/>
    </xf>
    <xf numFmtId="164" fontId="6" fillId="0" borderId="0" xfId="39" applyNumberFormat="1" applyAlignment="1">
      <alignment horizontal="center" vertical="center"/>
    </xf>
    <xf numFmtId="0" fontId="25" fillId="19" borderId="2" xfId="39" applyFont="1" applyFill="1" applyBorder="1" applyAlignment="1">
      <alignment horizontal="right"/>
    </xf>
    <xf numFmtId="164" fontId="6" fillId="0" borderId="12" xfId="39" applyNumberFormat="1" applyBorder="1" applyAlignment="1">
      <alignment horizontal="center" vertical="center"/>
    </xf>
    <xf numFmtId="164" fontId="6" fillId="19" borderId="12" xfId="39" applyNumberFormat="1" applyFill="1" applyBorder="1" applyAlignment="1">
      <alignment horizontal="center" vertical="center"/>
    </xf>
    <xf numFmtId="164" fontId="6" fillId="0" borderId="13" xfId="39" applyNumberFormat="1" applyBorder="1" applyAlignment="1">
      <alignment horizontal="center" vertical="center"/>
    </xf>
    <xf numFmtId="164" fontId="6" fillId="47" borderId="0" xfId="39" applyNumberFormat="1" applyFill="1" applyAlignment="1">
      <alignment horizontal="center" vertical="center"/>
    </xf>
    <xf numFmtId="0" fontId="25" fillId="19" borderId="6" xfId="39" applyFont="1" applyFill="1" applyBorder="1" applyAlignment="1">
      <alignment horizontal="right"/>
    </xf>
    <xf numFmtId="164" fontId="6" fillId="19" borderId="0" xfId="39" applyNumberFormat="1" applyFill="1" applyAlignment="1">
      <alignment horizontal="center" vertical="center"/>
    </xf>
    <xf numFmtId="164" fontId="6" fillId="0" borderId="17" xfId="39" applyNumberFormat="1" applyBorder="1" applyAlignment="1">
      <alignment horizontal="center" vertical="center"/>
    </xf>
    <xf numFmtId="0" fontId="25" fillId="0" borderId="8" xfId="39" applyFont="1" applyBorder="1" applyAlignment="1">
      <alignment horizontal="right"/>
    </xf>
    <xf numFmtId="0" fontId="25" fillId="19" borderId="3" xfId="39" applyFont="1" applyFill="1" applyBorder="1" applyAlignment="1">
      <alignment horizontal="right"/>
    </xf>
    <xf numFmtId="0" fontId="25" fillId="28" borderId="9" xfId="39" applyFont="1" applyFill="1" applyBorder="1" applyAlignment="1">
      <alignment horizontal="right"/>
    </xf>
    <xf numFmtId="164" fontId="6" fillId="69" borderId="0" xfId="39" applyNumberFormat="1" applyFill="1" applyAlignment="1">
      <alignment horizontal="center" vertical="center"/>
    </xf>
    <xf numFmtId="0" fontId="25" fillId="29" borderId="9" xfId="39" applyFont="1" applyFill="1" applyBorder="1" applyAlignment="1">
      <alignment horizontal="right"/>
    </xf>
    <xf numFmtId="164" fontId="14" fillId="0" borderId="0" xfId="39" applyNumberFormat="1" applyFont="1" applyAlignment="1">
      <alignment horizontal="center" vertical="center"/>
    </xf>
    <xf numFmtId="0" fontId="25" fillId="48" borderId="9" xfId="39" applyFont="1" applyFill="1" applyBorder="1" applyAlignment="1">
      <alignment horizontal="right"/>
    </xf>
    <xf numFmtId="0" fontId="25" fillId="17" borderId="9" xfId="39" applyFont="1" applyFill="1" applyBorder="1" applyAlignment="1">
      <alignment horizontal="right"/>
    </xf>
    <xf numFmtId="0" fontId="25" fillId="0" borderId="2" xfId="39" applyFont="1" applyBorder="1" applyAlignment="1">
      <alignment horizontal="right"/>
    </xf>
    <xf numFmtId="0" fontId="25" fillId="0" borderId="0" xfId="39" applyFont="1" applyAlignment="1">
      <alignment horizontal="center" wrapText="1"/>
    </xf>
    <xf numFmtId="0" fontId="25" fillId="0" borderId="6" xfId="39" applyFont="1" applyBorder="1" applyAlignment="1">
      <alignment horizontal="right"/>
    </xf>
    <xf numFmtId="0" fontId="25" fillId="0" borderId="9" xfId="39" applyFont="1" applyBorder="1" applyAlignment="1">
      <alignment horizontal="right"/>
    </xf>
    <xf numFmtId="164" fontId="6" fillId="47" borderId="17" xfId="39" applyNumberFormat="1" applyFill="1" applyBorder="1" applyAlignment="1">
      <alignment horizontal="center" vertical="center"/>
    </xf>
    <xf numFmtId="164" fontId="6" fillId="19" borderId="17" xfId="39" applyNumberFormat="1" applyFill="1" applyBorder="1" applyAlignment="1">
      <alignment horizontal="center" vertical="center"/>
    </xf>
    <xf numFmtId="0" fontId="25" fillId="0" borderId="3" xfId="39" applyFont="1" applyBorder="1" applyAlignment="1">
      <alignment horizontal="right"/>
    </xf>
    <xf numFmtId="164" fontId="6" fillId="0" borderId="8" xfId="39" applyNumberFormat="1" applyBorder="1" applyAlignment="1">
      <alignment horizontal="center" vertical="center"/>
    </xf>
    <xf numFmtId="0" fontId="84" fillId="18" borderId="13" xfId="39" applyFont="1" applyFill="1" applyBorder="1" applyAlignment="1">
      <alignment horizontal="right"/>
    </xf>
    <xf numFmtId="0" fontId="25" fillId="38" borderId="169" xfId="39" applyFont="1" applyFill="1" applyBorder="1" applyAlignment="1">
      <alignment horizontal="right"/>
    </xf>
    <xf numFmtId="0" fontId="25" fillId="38" borderId="170" xfId="39" applyFont="1" applyFill="1" applyBorder="1" applyAlignment="1">
      <alignment horizontal="right"/>
    </xf>
    <xf numFmtId="164" fontId="6" fillId="0" borderId="20" xfId="39" applyNumberFormat="1" applyBorder="1" applyAlignment="1">
      <alignment horizontal="center" vertical="center"/>
    </xf>
    <xf numFmtId="164" fontId="6" fillId="19" borderId="20" xfId="39" applyNumberFormat="1" applyFill="1" applyBorder="1" applyAlignment="1">
      <alignment horizontal="center" vertical="center"/>
    </xf>
    <xf numFmtId="164" fontId="6" fillId="47" borderId="21" xfId="39" applyNumberFormat="1" applyFill="1" applyBorder="1" applyAlignment="1">
      <alignment horizontal="center" vertical="center"/>
    </xf>
    <xf numFmtId="0" fontId="6" fillId="0" borderId="9" xfId="39" applyBorder="1"/>
    <xf numFmtId="0" fontId="6" fillId="0" borderId="17" xfId="39" applyBorder="1"/>
    <xf numFmtId="164" fontId="6" fillId="0" borderId="9" xfId="39" applyNumberFormat="1" applyBorder="1" applyAlignment="1">
      <alignment horizontal="center" vertical="center"/>
    </xf>
    <xf numFmtId="0" fontId="25" fillId="19" borderId="17" xfId="39" applyFont="1" applyFill="1" applyBorder="1" applyAlignment="1">
      <alignment horizontal="right"/>
    </xf>
    <xf numFmtId="0" fontId="84" fillId="18" borderId="17" xfId="39" applyFont="1" applyFill="1" applyBorder="1" applyAlignment="1">
      <alignment horizontal="right"/>
    </xf>
    <xf numFmtId="0" fontId="84" fillId="36" borderId="9" xfId="39" applyFont="1" applyFill="1" applyBorder="1" applyAlignment="1">
      <alignment horizontal="right"/>
    </xf>
    <xf numFmtId="0" fontId="84" fillId="35" borderId="17" xfId="39" applyFont="1" applyFill="1" applyBorder="1" applyAlignment="1">
      <alignment horizontal="right"/>
    </xf>
    <xf numFmtId="0" fontId="25" fillId="0" borderId="17" xfId="39" applyFont="1" applyBorder="1" applyAlignment="1">
      <alignment horizontal="right"/>
    </xf>
    <xf numFmtId="0" fontId="25" fillId="0" borderId="10" xfId="39" applyFont="1" applyBorder="1" applyAlignment="1">
      <alignment horizontal="right"/>
    </xf>
    <xf numFmtId="0" fontId="84" fillId="54" borderId="17" xfId="39" applyFont="1" applyFill="1" applyBorder="1" applyAlignment="1">
      <alignment horizontal="right"/>
    </xf>
    <xf numFmtId="0" fontId="25" fillId="17" borderId="8" xfId="39" applyFont="1" applyFill="1" applyBorder="1" applyAlignment="1">
      <alignment horizontal="right"/>
    </xf>
    <xf numFmtId="164" fontId="112" fillId="18" borderId="0" xfId="39" applyNumberFormat="1" applyFont="1" applyFill="1" applyAlignment="1">
      <alignment horizontal="center" vertical="center"/>
    </xf>
    <xf numFmtId="0" fontId="84" fillId="18" borderId="9" xfId="39" applyFont="1" applyFill="1" applyBorder="1" applyAlignment="1">
      <alignment horizontal="right"/>
    </xf>
    <xf numFmtId="164" fontId="112" fillId="35" borderId="0" xfId="39" applyNumberFormat="1" applyFont="1" applyFill="1" applyAlignment="1">
      <alignment horizontal="center" vertical="center"/>
    </xf>
    <xf numFmtId="0" fontId="84" fillId="35" borderId="9" xfId="39" applyFont="1" applyFill="1" applyBorder="1" applyAlignment="1">
      <alignment horizontal="right"/>
    </xf>
    <xf numFmtId="0" fontId="25" fillId="0" borderId="110" xfId="39" applyFont="1" applyBorder="1" applyAlignment="1">
      <alignment horizontal="right"/>
    </xf>
    <xf numFmtId="164" fontId="112" fillId="54" borderId="0" xfId="39" applyNumberFormat="1" applyFont="1" applyFill="1" applyAlignment="1">
      <alignment horizontal="center" vertical="center"/>
    </xf>
    <xf numFmtId="0" fontId="84" fillId="54" borderId="9" xfId="39" applyFont="1" applyFill="1" applyBorder="1" applyAlignment="1">
      <alignment horizontal="right"/>
    </xf>
    <xf numFmtId="0" fontId="79" fillId="0" borderId="0" xfId="1" applyFont="1"/>
    <xf numFmtId="0" fontId="25" fillId="19" borderId="9" xfId="39" applyFont="1" applyFill="1" applyBorder="1" applyAlignment="1">
      <alignment horizontal="right"/>
    </xf>
    <xf numFmtId="164" fontId="6" fillId="0" borderId="10" xfId="39" applyNumberFormat="1" applyBorder="1" applyAlignment="1">
      <alignment horizontal="center" vertical="center"/>
    </xf>
    <xf numFmtId="0" fontId="84" fillId="54" borderId="21" xfId="39" applyFont="1" applyFill="1" applyBorder="1" applyAlignment="1">
      <alignment horizontal="right"/>
    </xf>
    <xf numFmtId="164" fontId="6" fillId="0" borderId="49" xfId="39" applyNumberFormat="1" applyBorder="1" applyAlignment="1">
      <alignment horizontal="center" vertical="center"/>
    </xf>
    <xf numFmtId="0" fontId="6" fillId="37" borderId="50" xfId="39" applyFill="1" applyBorder="1" applyAlignment="1">
      <alignment horizontal="center"/>
    </xf>
    <xf numFmtId="164" fontId="6" fillId="0" borderId="51" xfId="39" applyNumberFormat="1" applyBorder="1" applyAlignment="1">
      <alignment horizontal="center" vertical="center"/>
    </xf>
    <xf numFmtId="164" fontId="6" fillId="0" borderId="67" xfId="39" applyNumberFormat="1" applyBorder="1" applyAlignment="1">
      <alignment horizontal="center" vertical="center"/>
    </xf>
    <xf numFmtId="0" fontId="6" fillId="37" borderId="0" xfId="39" applyFill="1" applyAlignment="1">
      <alignment horizontal="center"/>
    </xf>
    <xf numFmtId="0" fontId="6" fillId="0" borderId="66" xfId="1" applyBorder="1" applyAlignment="1">
      <alignment horizontal="center"/>
    </xf>
    <xf numFmtId="164" fontId="6" fillId="0" borderId="66" xfId="39" applyNumberFormat="1" applyBorder="1" applyAlignment="1">
      <alignment horizontal="center" vertical="center"/>
    </xf>
    <xf numFmtId="164" fontId="6" fillId="0" borderId="52" xfId="39" applyNumberFormat="1" applyBorder="1" applyAlignment="1">
      <alignment horizontal="center" vertical="center"/>
    </xf>
    <xf numFmtId="0" fontId="6" fillId="37" borderId="53" xfId="39" applyFill="1" applyBorder="1" applyAlignment="1">
      <alignment horizontal="center"/>
    </xf>
    <xf numFmtId="0" fontId="6" fillId="69" borderId="0" xfId="39" applyFill="1" applyAlignment="1">
      <alignment horizontal="center"/>
    </xf>
    <xf numFmtId="0" fontId="14" fillId="0" borderId="40" xfId="1" applyFont="1" applyBorder="1" applyAlignment="1">
      <alignment horizontal="center"/>
    </xf>
    <xf numFmtId="164" fontId="14" fillId="0" borderId="38" xfId="39" applyNumberFormat="1" applyFont="1" applyBorder="1" applyAlignment="1">
      <alignment horizontal="center" vertical="center"/>
    </xf>
    <xf numFmtId="0" fontId="50" fillId="18" borderId="0" xfId="39" applyFont="1" applyFill="1" applyAlignment="1">
      <alignment horizontal="center"/>
    </xf>
    <xf numFmtId="164" fontId="6" fillId="0" borderId="54" xfId="39" applyNumberFormat="1" applyBorder="1" applyAlignment="1">
      <alignment horizontal="center" vertical="center"/>
    </xf>
    <xf numFmtId="0" fontId="121" fillId="31" borderId="3" xfId="1" applyFont="1" applyFill="1" applyBorder="1" applyAlignment="1">
      <alignment horizontal="right"/>
    </xf>
    <xf numFmtId="0" fontId="121" fillId="18" borderId="6" xfId="1" applyFont="1" applyFill="1" applyBorder="1" applyAlignment="1">
      <alignment horizontal="right"/>
    </xf>
    <xf numFmtId="0" fontId="293" fillId="0" borderId="0" xfId="1" applyFont="1" applyAlignment="1">
      <alignment horizontal="center"/>
    </xf>
    <xf numFmtId="165" fontId="294" fillId="0" borderId="0" xfId="1" applyNumberFormat="1" applyFont="1" applyAlignment="1">
      <alignment horizontal="center"/>
    </xf>
    <xf numFmtId="165" fontId="295" fillId="0" borderId="0" xfId="1" applyNumberFormat="1" applyFont="1" applyAlignment="1">
      <alignment horizontal="center"/>
    </xf>
    <xf numFmtId="165" fontId="296" fillId="0" borderId="0" xfId="1" applyNumberFormat="1" applyFont="1" applyAlignment="1">
      <alignment horizontal="center"/>
    </xf>
    <xf numFmtId="165" fontId="293" fillId="0" borderId="0" xfId="1" applyNumberFormat="1" applyFont="1" applyAlignment="1">
      <alignment horizontal="center"/>
    </xf>
    <xf numFmtId="165" fontId="297" fillId="0" borderId="0" xfId="1" applyNumberFormat="1" applyFont="1" applyAlignment="1">
      <alignment horizontal="center"/>
    </xf>
    <xf numFmtId="0" fontId="298" fillId="0" borderId="0" xfId="1" applyFont="1"/>
    <xf numFmtId="165" fontId="299" fillId="0" borderId="0" xfId="1" applyNumberFormat="1" applyFont="1"/>
    <xf numFmtId="165" fontId="300" fillId="0" borderId="0" xfId="1" applyNumberFormat="1" applyFont="1"/>
    <xf numFmtId="165" fontId="301" fillId="0" borderId="0" xfId="1" applyNumberFormat="1" applyFont="1"/>
    <xf numFmtId="165" fontId="302" fillId="0" borderId="0" xfId="1" applyNumberFormat="1" applyFont="1"/>
    <xf numFmtId="0" fontId="84" fillId="70" borderId="0" xfId="1" applyFont="1" applyFill="1" applyAlignment="1">
      <alignment horizontal="right"/>
    </xf>
    <xf numFmtId="0" fontId="126" fillId="70" borderId="0" xfId="1" applyFont="1" applyFill="1" applyAlignment="1">
      <alignment horizontal="right"/>
    </xf>
    <xf numFmtId="0" fontId="84" fillId="49" borderId="0" xfId="1" applyFont="1" applyFill="1" applyAlignment="1">
      <alignment horizontal="right"/>
    </xf>
    <xf numFmtId="0" fontId="128" fillId="71" borderId="0" xfId="1" applyFont="1" applyFill="1" applyAlignment="1">
      <alignment horizontal="right"/>
    </xf>
    <xf numFmtId="0" fontId="121" fillId="49" borderId="0" xfId="1" applyFont="1" applyFill="1" applyAlignment="1">
      <alignment horizontal="right"/>
    </xf>
    <xf numFmtId="0" fontId="126" fillId="61" borderId="0" xfId="1" applyFont="1" applyFill="1" applyAlignment="1">
      <alignment horizontal="right"/>
    </xf>
    <xf numFmtId="0" fontId="143" fillId="0" borderId="0" xfId="1" applyFont="1" applyAlignment="1">
      <alignment horizontal="right"/>
    </xf>
    <xf numFmtId="0" fontId="121" fillId="72" borderId="0" xfId="1" applyFont="1" applyFill="1" applyAlignment="1">
      <alignment horizontal="right"/>
    </xf>
    <xf numFmtId="0" fontId="128" fillId="49" borderId="0" xfId="1" applyFont="1" applyFill="1" applyAlignment="1">
      <alignment horizontal="right"/>
    </xf>
    <xf numFmtId="0" fontId="121" fillId="70" borderId="0" xfId="1" applyFont="1" applyFill="1" applyAlignment="1">
      <alignment horizontal="right"/>
    </xf>
    <xf numFmtId="0" fontId="84" fillId="72" borderId="0" xfId="1" applyFont="1" applyFill="1" applyAlignment="1">
      <alignment horizontal="right"/>
    </xf>
    <xf numFmtId="0" fontId="30" fillId="19" borderId="0" xfId="1" applyFont="1" applyFill="1" applyAlignment="1">
      <alignment horizontal="right"/>
    </xf>
    <xf numFmtId="0" fontId="121" fillId="73" borderId="0" xfId="1" applyFont="1" applyFill="1" applyAlignment="1">
      <alignment horizontal="right"/>
    </xf>
    <xf numFmtId="0" fontId="128" fillId="47" borderId="0" xfId="1" applyFont="1" applyFill="1" applyAlignment="1">
      <alignment horizontal="right"/>
    </xf>
    <xf numFmtId="0" fontId="303" fillId="74" borderId="0" xfId="1" applyFont="1" applyFill="1" applyAlignment="1">
      <alignment horizontal="right"/>
    </xf>
    <xf numFmtId="0" fontId="304" fillId="72" borderId="0" xfId="1" applyFont="1" applyFill="1" applyAlignment="1">
      <alignment horizontal="right"/>
    </xf>
    <xf numFmtId="0" fontId="128" fillId="19" borderId="0" xfId="1" applyFont="1" applyFill="1" applyAlignment="1">
      <alignment horizontal="right"/>
    </xf>
    <xf numFmtId="0" fontId="305" fillId="45" borderId="0" xfId="1" applyFont="1" applyFill="1" applyAlignment="1">
      <alignment horizontal="right"/>
    </xf>
    <xf numFmtId="0" fontId="25" fillId="49" borderId="0" xfId="1" applyFont="1" applyFill="1" applyAlignment="1">
      <alignment horizontal="right"/>
    </xf>
    <xf numFmtId="0" fontId="306" fillId="49" borderId="0" xfId="1" applyFont="1" applyFill="1" applyAlignment="1">
      <alignment horizontal="right"/>
    </xf>
    <xf numFmtId="0" fontId="307" fillId="72" borderId="0" xfId="1" applyFont="1" applyFill="1" applyAlignment="1">
      <alignment horizontal="right"/>
    </xf>
    <xf numFmtId="0" fontId="126" fillId="58" borderId="0" xfId="1" applyFont="1" applyFill="1" applyAlignment="1">
      <alignment horizontal="right"/>
    </xf>
    <xf numFmtId="0" fontId="126" fillId="19" borderId="0" xfId="1" applyFont="1" applyFill="1" applyAlignment="1">
      <alignment horizontal="right"/>
    </xf>
    <xf numFmtId="0" fontId="126" fillId="30" borderId="0" xfId="1" applyFont="1" applyFill="1" applyAlignment="1">
      <alignment horizontal="right"/>
    </xf>
    <xf numFmtId="0" fontId="121" fillId="34" borderId="0" xfId="1" applyFont="1" applyFill="1" applyAlignment="1">
      <alignment horizontal="right"/>
    </xf>
    <xf numFmtId="0" fontId="308" fillId="72" borderId="0" xfId="1" applyFont="1" applyFill="1" applyAlignment="1">
      <alignment horizontal="right"/>
    </xf>
    <xf numFmtId="0" fontId="309" fillId="34" borderId="0" xfId="1" applyFont="1" applyFill="1" applyAlignment="1">
      <alignment horizontal="right"/>
    </xf>
    <xf numFmtId="0" fontId="310" fillId="70" borderId="0" xfId="1" applyFont="1" applyFill="1" applyAlignment="1">
      <alignment horizontal="right"/>
    </xf>
    <xf numFmtId="0" fontId="128" fillId="72" borderId="0" xfId="1" applyFont="1" applyFill="1" applyAlignment="1">
      <alignment horizontal="right"/>
    </xf>
    <xf numFmtId="165" fontId="299" fillId="16" borderId="0" xfId="1" applyNumberFormat="1" applyFont="1" applyFill="1"/>
    <xf numFmtId="165" fontId="299" fillId="17" borderId="0" xfId="1" applyNumberFormat="1" applyFont="1" applyFill="1"/>
    <xf numFmtId="165" fontId="300" fillId="16" borderId="0" xfId="1" applyNumberFormat="1" applyFont="1" applyFill="1"/>
    <xf numFmtId="165" fontId="301" fillId="16" borderId="0" xfId="1" applyNumberFormat="1" applyFont="1" applyFill="1"/>
    <xf numFmtId="165" fontId="300" fillId="19" borderId="0" xfId="1" applyNumberFormat="1" applyFont="1" applyFill="1"/>
    <xf numFmtId="0" fontId="131" fillId="70" borderId="0" xfId="1" applyFont="1" applyFill="1" applyAlignment="1">
      <alignment horizontal="right"/>
    </xf>
    <xf numFmtId="165" fontId="299" fillId="0" borderId="7" xfId="1" applyNumberFormat="1" applyFont="1" applyBorder="1"/>
    <xf numFmtId="165" fontId="301" fillId="17" borderId="0" xfId="1" applyNumberFormat="1" applyFont="1" applyFill="1"/>
    <xf numFmtId="0" fontId="30" fillId="49" borderId="0" xfId="1" applyFont="1" applyFill="1" applyAlignment="1">
      <alignment horizontal="right"/>
    </xf>
    <xf numFmtId="165" fontId="300" fillId="0" borderId="7" xfId="1" applyNumberFormat="1" applyFont="1" applyBorder="1"/>
    <xf numFmtId="165" fontId="301" fillId="19" borderId="7" xfId="1" applyNumberFormat="1" applyFont="1" applyFill="1" applyBorder="1"/>
    <xf numFmtId="0" fontId="124" fillId="35" borderId="0" xfId="1" applyFont="1" applyFill="1" applyAlignment="1">
      <alignment horizontal="right"/>
    </xf>
    <xf numFmtId="165" fontId="300" fillId="28" borderId="0" xfId="1" applyNumberFormat="1" applyFont="1" applyFill="1"/>
    <xf numFmtId="0" fontId="128" fillId="45" borderId="0" xfId="1" applyFont="1" applyFill="1" applyAlignment="1">
      <alignment horizontal="right"/>
    </xf>
    <xf numFmtId="0" fontId="131" fillId="72" borderId="0" xfId="1" applyFont="1" applyFill="1" applyAlignment="1">
      <alignment horizontal="right"/>
    </xf>
    <xf numFmtId="0" fontId="306" fillId="72" borderId="0" xfId="1" applyFont="1" applyFill="1" applyAlignment="1">
      <alignment horizontal="right"/>
    </xf>
    <xf numFmtId="0" fontId="25" fillId="0" borderId="33" xfId="1" applyFont="1" applyBorder="1" applyAlignment="1">
      <alignment horizontal="right"/>
    </xf>
    <xf numFmtId="165" fontId="299" fillId="0" borderId="34" xfId="1" applyNumberFormat="1" applyFont="1" applyBorder="1"/>
    <xf numFmtId="165" fontId="300" fillId="0" borderId="34" xfId="1" applyNumberFormat="1" applyFont="1" applyBorder="1"/>
    <xf numFmtId="165" fontId="301" fillId="0" borderId="34" xfId="1" applyNumberFormat="1" applyFont="1" applyBorder="1"/>
    <xf numFmtId="0" fontId="127" fillId="0" borderId="34" xfId="1" applyFont="1" applyBorder="1"/>
    <xf numFmtId="165" fontId="302" fillId="0" borderId="34" xfId="1" applyNumberFormat="1" applyFont="1" applyBorder="1"/>
    <xf numFmtId="165" fontId="20" fillId="0" borderId="35" xfId="1" applyNumberFormat="1" applyFont="1" applyBorder="1"/>
    <xf numFmtId="0" fontId="124" fillId="31" borderId="0" xfId="1" applyFont="1" applyFill="1" applyAlignment="1">
      <alignment horizontal="right"/>
    </xf>
    <xf numFmtId="0" fontId="124" fillId="0" borderId="0" xfId="1" applyFont="1" applyAlignment="1">
      <alignment horizontal="right"/>
    </xf>
    <xf numFmtId="0" fontId="124" fillId="36" borderId="0" xfId="1" applyFont="1" applyFill="1" applyAlignment="1">
      <alignment horizontal="right"/>
    </xf>
    <xf numFmtId="0" fontId="143" fillId="61" borderId="0" xfId="1" applyFont="1" applyFill="1" applyAlignment="1">
      <alignment horizontal="right"/>
    </xf>
    <xf numFmtId="0" fontId="128" fillId="34" borderId="0" xfId="1" applyFont="1" applyFill="1" applyAlignment="1">
      <alignment horizontal="right"/>
    </xf>
    <xf numFmtId="0" fontId="30" fillId="32" borderId="0" xfId="1" applyFont="1" applyFill="1" applyAlignment="1">
      <alignment horizontal="right"/>
    </xf>
    <xf numFmtId="0" fontId="143" fillId="72" borderId="0" xfId="1" applyFont="1" applyFill="1" applyAlignment="1">
      <alignment horizontal="right"/>
    </xf>
    <xf numFmtId="0" fontId="30" fillId="34" borderId="0" xfId="1" applyFont="1" applyFill="1" applyAlignment="1">
      <alignment horizontal="right"/>
    </xf>
    <xf numFmtId="0" fontId="128" fillId="36" borderId="0" xfId="1" applyFont="1" applyFill="1" applyAlignment="1">
      <alignment horizontal="right"/>
    </xf>
    <xf numFmtId="0" fontId="30" fillId="73" borderId="0" xfId="1" applyFont="1" applyFill="1" applyAlignment="1">
      <alignment horizontal="right"/>
    </xf>
    <xf numFmtId="0" fontId="311" fillId="36" borderId="0" xfId="1" applyFont="1" applyFill="1" applyAlignment="1">
      <alignment horizontal="right"/>
    </xf>
    <xf numFmtId="0" fontId="312" fillId="75" borderId="0" xfId="1" applyFont="1" applyFill="1" applyAlignment="1">
      <alignment horizontal="right"/>
    </xf>
    <xf numFmtId="0" fontId="30" fillId="30" borderId="0" xfId="1" applyFont="1" applyFill="1" applyAlignment="1">
      <alignment horizontal="right"/>
    </xf>
    <xf numFmtId="0" fontId="124" fillId="73" borderId="0" xfId="1" applyFont="1" applyFill="1" applyAlignment="1">
      <alignment horizontal="right"/>
    </xf>
    <xf numFmtId="0" fontId="303" fillId="35" borderId="0" xfId="1" applyFont="1" applyFill="1" applyAlignment="1">
      <alignment horizontal="right"/>
    </xf>
    <xf numFmtId="0" fontId="124" fillId="34" borderId="0" xfId="1" applyFont="1" applyFill="1" applyAlignment="1">
      <alignment horizontal="right"/>
    </xf>
    <xf numFmtId="0" fontId="126" fillId="34" borderId="0" xfId="1" applyFont="1" applyFill="1" applyAlignment="1">
      <alignment horizontal="right"/>
    </xf>
    <xf numFmtId="0" fontId="143" fillId="18" borderId="0" xfId="1" applyFont="1" applyFill="1" applyAlignment="1">
      <alignment horizontal="right"/>
    </xf>
    <xf numFmtId="0" fontId="143" fillId="30" borderId="0" xfId="1" applyFont="1" applyFill="1" applyAlignment="1">
      <alignment horizontal="right"/>
    </xf>
    <xf numFmtId="0" fontId="143" fillId="47" borderId="0" xfId="1" applyFont="1" applyFill="1" applyAlignment="1">
      <alignment horizontal="right"/>
    </xf>
    <xf numFmtId="0" fontId="128" fillId="31" borderId="0" xfId="1" applyFont="1" applyFill="1" applyAlignment="1">
      <alignment horizontal="right"/>
    </xf>
    <xf numFmtId="0" fontId="313" fillId="31" borderId="0" xfId="1" applyFont="1" applyFill="1" applyAlignment="1">
      <alignment horizontal="right"/>
    </xf>
    <xf numFmtId="0" fontId="310" fillId="36" borderId="0" xfId="1" applyFont="1" applyFill="1" applyAlignment="1">
      <alignment horizontal="right"/>
    </xf>
    <xf numFmtId="0" fontId="314" fillId="72" borderId="0" xfId="1" applyFont="1" applyFill="1" applyAlignment="1">
      <alignment horizontal="right"/>
    </xf>
    <xf numFmtId="0" fontId="30" fillId="36" borderId="0" xfId="1" applyFont="1" applyFill="1" applyAlignment="1">
      <alignment horizontal="right"/>
    </xf>
    <xf numFmtId="0" fontId="126" fillId="36" borderId="0" xfId="1" applyFont="1" applyFill="1" applyAlignment="1">
      <alignment horizontal="right"/>
    </xf>
    <xf numFmtId="0" fontId="315" fillId="0" borderId="0" xfId="1" applyFont="1" applyAlignment="1">
      <alignment horizontal="right"/>
    </xf>
    <xf numFmtId="0" fontId="32" fillId="15" borderId="17" xfId="1" applyFont="1" applyFill="1" applyBorder="1" applyAlignment="1">
      <alignment horizontal="center" vertical="center"/>
    </xf>
    <xf numFmtId="164" fontId="6" fillId="15" borderId="6" xfId="1" applyNumberFormat="1" applyFill="1" applyBorder="1" applyAlignment="1">
      <alignment horizontal="center" vertical="center"/>
    </xf>
    <xf numFmtId="0" fontId="32" fillId="15" borderId="21" xfId="1" applyFont="1" applyFill="1" applyBorder="1" applyAlignment="1">
      <alignment horizontal="center" vertical="center"/>
    </xf>
    <xf numFmtId="164" fontId="6" fillId="15" borderId="3" xfId="1" applyNumberFormat="1" applyFill="1" applyBorder="1" applyAlignment="1">
      <alignment horizontal="center" vertical="center"/>
    </xf>
    <xf numFmtId="0" fontId="32" fillId="15" borderId="13" xfId="1" applyFont="1" applyFill="1" applyBorder="1" applyAlignment="1">
      <alignment horizontal="center" vertical="center"/>
    </xf>
    <xf numFmtId="164" fontId="6" fillId="15" borderId="2" xfId="1" applyNumberFormat="1" applyFill="1" applyBorder="1" applyAlignment="1">
      <alignment horizontal="center" vertical="center"/>
    </xf>
    <xf numFmtId="0" fontId="6" fillId="36" borderId="0" xfId="1" applyFill="1" applyAlignment="1">
      <alignment horizontal="center" vertical="center"/>
    </xf>
    <xf numFmtId="164" fontId="6" fillId="17" borderId="7" xfId="1" applyNumberFormat="1" applyFill="1" applyBorder="1" applyAlignment="1">
      <alignment horizontal="center" vertical="center"/>
    </xf>
    <xf numFmtId="164" fontId="6" fillId="17" borderId="33" xfId="1" applyNumberFormat="1" applyFill="1" applyBorder="1" applyAlignment="1">
      <alignment horizontal="center" vertical="center"/>
    </xf>
    <xf numFmtId="0" fontId="10" fillId="15" borderId="0" xfId="1" applyFont="1" applyFill="1" applyAlignment="1">
      <alignment horizontal="center" vertical="center" wrapText="1"/>
    </xf>
    <xf numFmtId="0" fontId="6" fillId="17" borderId="10" xfId="1" applyFill="1" applyBorder="1" applyAlignment="1">
      <alignment horizontal="center" vertical="center"/>
    </xf>
    <xf numFmtId="0" fontId="32" fillId="17" borderId="2" xfId="1" applyFont="1" applyFill="1" applyBorder="1" applyAlignment="1">
      <alignment horizontal="center" vertical="center"/>
    </xf>
    <xf numFmtId="0" fontId="32" fillId="17" borderId="6" xfId="1" applyFont="1" applyFill="1" applyBorder="1" applyAlignment="1">
      <alignment horizontal="center" vertical="center"/>
    </xf>
    <xf numFmtId="0" fontId="32" fillId="28" borderId="2" xfId="1" applyFont="1" applyFill="1" applyBorder="1" applyAlignment="1">
      <alignment horizontal="center" vertical="center"/>
    </xf>
    <xf numFmtId="0" fontId="32" fillId="28" borderId="3" xfId="1" applyFont="1" applyFill="1" applyBorder="1" applyAlignment="1">
      <alignment horizontal="center" vertical="center"/>
    </xf>
    <xf numFmtId="0" fontId="10" fillId="15" borderId="0" xfId="1" applyFont="1" applyFill="1" applyAlignment="1">
      <alignment horizontal="center" vertical="center"/>
    </xf>
    <xf numFmtId="0" fontId="6" fillId="17" borderId="7" xfId="1" applyFill="1" applyBorder="1" applyAlignment="1">
      <alignment horizontal="center" vertical="center"/>
    </xf>
    <xf numFmtId="0" fontId="32" fillId="19" borderId="6" xfId="1" applyFont="1" applyFill="1" applyBorder="1" applyAlignment="1">
      <alignment horizontal="right"/>
    </xf>
    <xf numFmtId="0" fontId="32" fillId="28" borderId="3" xfId="1" applyFont="1" applyFill="1" applyBorder="1" applyAlignment="1">
      <alignment horizontal="right"/>
    </xf>
    <xf numFmtId="0" fontId="6" fillId="0" borderId="8" xfId="1" applyBorder="1" applyAlignment="1">
      <alignment horizontal="center" vertical="center"/>
    </xf>
    <xf numFmtId="0" fontId="32" fillId="28" borderId="12" xfId="1" applyFont="1" applyFill="1" applyBorder="1" applyAlignment="1">
      <alignment horizontal="center" vertical="center"/>
    </xf>
    <xf numFmtId="0" fontId="37" fillId="18" borderId="12" xfId="1" applyFont="1" applyFill="1" applyBorder="1" applyAlignment="1">
      <alignment horizontal="center" vertical="center"/>
    </xf>
    <xf numFmtId="0" fontId="6" fillId="0" borderId="9" xfId="1" applyBorder="1" applyAlignment="1">
      <alignment horizontal="center" vertical="center"/>
    </xf>
    <xf numFmtId="0" fontId="6" fillId="16" borderId="0" xfId="1" applyFill="1" applyAlignment="1">
      <alignment horizontal="center" vertical="center"/>
    </xf>
    <xf numFmtId="0" fontId="6" fillId="0" borderId="10" xfId="1" applyBorder="1" applyAlignment="1">
      <alignment horizontal="center" vertical="center"/>
    </xf>
    <xf numFmtId="0" fontId="37" fillId="49" borderId="20" xfId="1" applyFont="1" applyFill="1" applyBorder="1" applyAlignment="1">
      <alignment horizontal="center" vertical="center"/>
    </xf>
    <xf numFmtId="0" fontId="6" fillId="16" borderId="12" xfId="1" applyFill="1" applyBorder="1" applyAlignment="1">
      <alignment horizontal="center" vertical="center"/>
    </xf>
    <xf numFmtId="0" fontId="32" fillId="0" borderId="171" xfId="1" applyFont="1" applyBorder="1" applyAlignment="1">
      <alignment horizontal="center" vertical="center"/>
    </xf>
    <xf numFmtId="0" fontId="32" fillId="0" borderId="172" xfId="1" applyFont="1" applyBorder="1" applyAlignment="1">
      <alignment horizontal="center" vertical="center"/>
    </xf>
    <xf numFmtId="0" fontId="37" fillId="18" borderId="172" xfId="1" applyFont="1" applyFill="1" applyBorder="1" applyAlignment="1">
      <alignment horizontal="center" vertical="center"/>
    </xf>
    <xf numFmtId="0" fontId="37" fillId="30" borderId="172" xfId="1" applyFont="1" applyFill="1" applyBorder="1" applyAlignment="1">
      <alignment horizontal="center" vertical="center"/>
    </xf>
    <xf numFmtId="0" fontId="32" fillId="28" borderId="172" xfId="1" applyFont="1" applyFill="1" applyBorder="1" applyAlignment="1">
      <alignment horizontal="center" vertical="center"/>
    </xf>
    <xf numFmtId="0" fontId="32" fillId="16" borderId="172" xfId="1" applyFont="1" applyFill="1" applyBorder="1" applyAlignment="1">
      <alignment horizontal="center" vertical="center"/>
    </xf>
    <xf numFmtId="0" fontId="37" fillId="31" borderId="173" xfId="1" applyFont="1" applyFill="1" applyBorder="1" applyAlignment="1">
      <alignment horizontal="center" vertical="center"/>
    </xf>
    <xf numFmtId="0" fontId="6" fillId="19" borderId="12" xfId="1" applyFill="1" applyBorder="1" applyAlignment="1">
      <alignment horizontal="center" vertical="center"/>
    </xf>
    <xf numFmtId="0" fontId="6" fillId="0" borderId="2" xfId="1" applyBorder="1" applyAlignment="1">
      <alignment horizontal="center" vertical="center"/>
    </xf>
    <xf numFmtId="0" fontId="6" fillId="16" borderId="13" xfId="1" applyFill="1" applyBorder="1" applyAlignment="1">
      <alignment horizontal="center" vertical="center"/>
    </xf>
    <xf numFmtId="0" fontId="6" fillId="16" borderId="17" xfId="1" applyFill="1" applyBorder="1" applyAlignment="1">
      <alignment horizontal="center" vertical="center"/>
    </xf>
    <xf numFmtId="0" fontId="6" fillId="16" borderId="21" xfId="1" applyFill="1" applyBorder="1" applyAlignment="1">
      <alignment horizontal="center" vertical="center"/>
    </xf>
    <xf numFmtId="0" fontId="6" fillId="0" borderId="3" xfId="1" applyBorder="1" applyAlignment="1">
      <alignment horizontal="center" vertical="center"/>
    </xf>
    <xf numFmtId="0" fontId="37" fillId="35" borderId="20" xfId="1" applyFont="1" applyFill="1" applyBorder="1" applyAlignment="1">
      <alignment horizontal="center" vertical="center"/>
    </xf>
    <xf numFmtId="0" fontId="32" fillId="15" borderId="174" xfId="1" applyFont="1" applyFill="1" applyBorder="1" applyAlignment="1">
      <alignment horizontal="center" vertical="center"/>
    </xf>
    <xf numFmtId="0" fontId="32" fillId="28" borderId="171" xfId="1" applyFont="1" applyFill="1" applyBorder="1" applyAlignment="1">
      <alignment horizontal="center" vertical="center"/>
    </xf>
    <xf numFmtId="0" fontId="32" fillId="16" borderId="173" xfId="1" applyFont="1" applyFill="1" applyBorder="1" applyAlignment="1">
      <alignment horizontal="center" vertical="center"/>
    </xf>
    <xf numFmtId="0" fontId="37" fillId="49" borderId="0" xfId="1" applyFont="1" applyFill="1" applyAlignment="1">
      <alignment horizontal="center" vertical="center"/>
    </xf>
    <xf numFmtId="0" fontId="37" fillId="35" borderId="0" xfId="1" applyFont="1" applyFill="1" applyAlignment="1">
      <alignment horizontal="center" vertical="center"/>
    </xf>
    <xf numFmtId="0" fontId="32" fillId="15" borderId="175" xfId="1" applyFont="1" applyFill="1" applyBorder="1" applyAlignment="1">
      <alignment horizontal="center" vertical="center"/>
    </xf>
    <xf numFmtId="0" fontId="32" fillId="28" borderId="20" xfId="1" applyFont="1" applyFill="1" applyBorder="1" applyAlignment="1">
      <alignment horizontal="center" vertical="center"/>
    </xf>
    <xf numFmtId="0" fontId="37" fillId="31" borderId="20" xfId="1" applyFont="1" applyFill="1" applyBorder="1" applyAlignment="1">
      <alignment horizontal="center" vertical="center"/>
    </xf>
    <xf numFmtId="0" fontId="32" fillId="36" borderId="20" xfId="1" applyFont="1" applyFill="1" applyBorder="1" applyAlignment="1">
      <alignment horizontal="center" vertical="center"/>
    </xf>
    <xf numFmtId="0" fontId="86" fillId="0" borderId="0" xfId="39" applyFont="1" applyAlignment="1">
      <alignment horizontal="center" vertical="center"/>
    </xf>
    <xf numFmtId="0" fontId="7" fillId="0" borderId="0" xfId="39" applyFont="1"/>
    <xf numFmtId="0" fontId="26" fillId="0" borderId="0" xfId="39" applyFont="1" applyAlignment="1">
      <alignment horizontal="right"/>
    </xf>
    <xf numFmtId="164" fontId="10" fillId="0" borderId="0" xfId="39" applyNumberFormat="1" applyFont="1"/>
    <xf numFmtId="164" fontId="13" fillId="0" borderId="0" xfId="39" applyNumberFormat="1" applyFont="1"/>
    <xf numFmtId="164" fontId="12" fillId="0" borderId="0" xfId="39" applyNumberFormat="1" applyFont="1"/>
    <xf numFmtId="0" fontId="28" fillId="19" borderId="2" xfId="39" applyFont="1" applyFill="1" applyBorder="1" applyAlignment="1">
      <alignment horizontal="right"/>
    </xf>
    <xf numFmtId="164" fontId="12" fillId="19" borderId="7" xfId="39" applyNumberFormat="1" applyFont="1" applyFill="1" applyBorder="1"/>
    <xf numFmtId="0" fontId="29" fillId="0" borderId="0" xfId="39" applyFont="1"/>
    <xf numFmtId="0" fontId="14" fillId="0" borderId="0" xfId="39" applyFont="1"/>
    <xf numFmtId="0" fontId="9" fillId="0" borderId="0" xfId="39" applyFont="1"/>
    <xf numFmtId="0" fontId="28" fillId="19" borderId="6" xfId="39" applyFont="1" applyFill="1" applyBorder="1" applyAlignment="1">
      <alignment horizontal="right"/>
    </xf>
    <xf numFmtId="164" fontId="7" fillId="0" borderId="0" xfId="39" applyNumberFormat="1" applyFont="1" applyAlignment="1">
      <alignment shrinkToFit="1"/>
    </xf>
    <xf numFmtId="0" fontId="28" fillId="19" borderId="3" xfId="39" applyFont="1" applyFill="1" applyBorder="1" applyAlignment="1">
      <alignment horizontal="right"/>
    </xf>
    <xf numFmtId="164" fontId="10" fillId="19" borderId="7" xfId="39" applyNumberFormat="1" applyFont="1" applyFill="1" applyBorder="1"/>
    <xf numFmtId="0" fontId="87" fillId="0" borderId="0" xfId="39" applyFont="1" applyAlignment="1">
      <alignment horizontal="right"/>
    </xf>
    <xf numFmtId="164" fontId="88" fillId="0" borderId="0" xfId="39" applyNumberFormat="1" applyFont="1"/>
    <xf numFmtId="0" fontId="28" fillId="0" borderId="0" xfId="39" applyFont="1" applyAlignment="1">
      <alignment horizontal="right"/>
    </xf>
    <xf numFmtId="164" fontId="13" fillId="19" borderId="7" xfId="39" applyNumberFormat="1" applyFont="1" applyFill="1" applyBorder="1"/>
    <xf numFmtId="0" fontId="116" fillId="0" borderId="0" xfId="39" applyFont="1" applyAlignment="1">
      <alignment horizontal="right"/>
    </xf>
    <xf numFmtId="164" fontId="91" fillId="0" borderId="0" xfId="39" applyNumberFormat="1" applyFont="1"/>
    <xf numFmtId="0" fontId="27" fillId="0" borderId="0" xfId="39" applyFont="1" applyAlignment="1">
      <alignment horizontal="right"/>
    </xf>
    <xf numFmtId="164" fontId="91" fillId="19" borderId="7" xfId="39" applyNumberFormat="1" applyFont="1" applyFill="1" applyBorder="1"/>
    <xf numFmtId="164" fontId="26" fillId="0" borderId="0" xfId="39" applyNumberFormat="1" applyFont="1"/>
    <xf numFmtId="164" fontId="26" fillId="0" borderId="0" xfId="1" applyNumberFormat="1" applyFont="1"/>
    <xf numFmtId="0" fontId="122" fillId="0" borderId="0" xfId="1" applyFont="1"/>
    <xf numFmtId="0" fontId="21" fillId="19" borderId="2" xfId="1" applyFont="1" applyFill="1" applyBorder="1" applyAlignment="1">
      <alignment horizontal="center" vertical="center"/>
    </xf>
    <xf numFmtId="0" fontId="21" fillId="19" borderId="6" xfId="1" applyFont="1" applyFill="1" applyBorder="1" applyAlignment="1">
      <alignment horizontal="center" vertical="center"/>
    </xf>
    <xf numFmtId="0" fontId="21" fillId="0" borderId="8" xfId="1" applyFont="1" applyBorder="1" applyAlignment="1">
      <alignment horizontal="center" vertical="center"/>
    </xf>
    <xf numFmtId="164" fontId="6" fillId="0" borderId="13" xfId="1" applyNumberFormat="1" applyBorder="1" applyAlignment="1">
      <alignment horizontal="center" vertical="center"/>
    </xf>
    <xf numFmtId="0" fontId="21" fillId="17" borderId="9" xfId="1" applyFont="1" applyFill="1" applyBorder="1" applyAlignment="1">
      <alignment horizontal="center" vertical="center"/>
    </xf>
    <xf numFmtId="0" fontId="21" fillId="0" borderId="9" xfId="1" applyFont="1" applyBorder="1" applyAlignment="1">
      <alignment horizontal="center" vertical="center"/>
    </xf>
    <xf numFmtId="164" fontId="6" fillId="19" borderId="17" xfId="1" applyNumberFormat="1" applyFill="1" applyBorder="1" applyAlignment="1">
      <alignment horizontal="center" vertical="center"/>
    </xf>
    <xf numFmtId="0" fontId="7" fillId="19" borderId="34" xfId="1" applyFont="1" applyFill="1" applyBorder="1" applyAlignment="1">
      <alignment horizontal="center" vertical="center"/>
    </xf>
    <xf numFmtId="0" fontId="7" fillId="19" borderId="35" xfId="1" applyFont="1" applyFill="1" applyBorder="1" applyAlignment="1">
      <alignment horizontal="center" vertical="center"/>
    </xf>
    <xf numFmtId="0" fontId="21" fillId="0" borderId="10" xfId="1" applyFont="1" applyBorder="1" applyAlignment="1">
      <alignment horizontal="center" vertical="center"/>
    </xf>
    <xf numFmtId="164" fontId="6" fillId="0" borderId="20" xfId="1" applyNumberFormat="1" applyBorder="1" applyAlignment="1">
      <alignment horizontal="center" vertical="center"/>
    </xf>
    <xf numFmtId="0" fontId="6" fillId="47" borderId="20" xfId="1" applyFill="1" applyBorder="1" applyAlignment="1">
      <alignment horizontal="center" vertical="center"/>
    </xf>
    <xf numFmtId="164" fontId="6" fillId="0" borderId="21" xfId="1" applyNumberFormat="1" applyBorder="1" applyAlignment="1">
      <alignment horizontal="center" vertical="center"/>
    </xf>
    <xf numFmtId="0" fontId="21" fillId="19" borderId="3" xfId="1" applyFont="1" applyFill="1" applyBorder="1" applyAlignment="1">
      <alignment horizontal="center" vertical="center"/>
    </xf>
    <xf numFmtId="0" fontId="316" fillId="0" borderId="0" xfId="1" applyFont="1" applyAlignment="1">
      <alignment horizontal="center" vertical="center"/>
    </xf>
    <xf numFmtId="0" fontId="32" fillId="0" borderId="6" xfId="1" applyFont="1" applyBorder="1" applyAlignment="1">
      <alignment horizontal="center" vertical="center"/>
    </xf>
    <xf numFmtId="0" fontId="32" fillId="0" borderId="3" xfId="1" applyFont="1" applyBorder="1" applyAlignment="1">
      <alignment horizontal="center" vertical="center"/>
    </xf>
    <xf numFmtId="0" fontId="317" fillId="0" borderId="0" xfId="1" applyFont="1" applyAlignment="1">
      <alignment horizontal="center" vertical="center"/>
    </xf>
    <xf numFmtId="0" fontId="77" fillId="15" borderId="0" xfId="1" applyFont="1" applyFill="1" applyAlignment="1">
      <alignment horizontal="center" vertical="center"/>
    </xf>
    <xf numFmtId="0" fontId="77" fillId="0" borderId="5" xfId="1" applyFont="1" applyBorder="1" applyAlignment="1">
      <alignment horizontal="center" vertical="center"/>
    </xf>
    <xf numFmtId="0" fontId="37" fillId="30" borderId="5" xfId="1" applyFont="1" applyFill="1" applyBorder="1" applyAlignment="1">
      <alignment horizontal="center" vertical="center"/>
    </xf>
    <xf numFmtId="0" fontId="77" fillId="17" borderId="0" xfId="1" applyFont="1" applyFill="1" applyAlignment="1">
      <alignment horizontal="center" vertical="center"/>
    </xf>
    <xf numFmtId="0" fontId="77" fillId="16" borderId="0" xfId="1" applyFont="1" applyFill="1" applyAlignment="1">
      <alignment horizontal="center" vertical="center"/>
    </xf>
    <xf numFmtId="0" fontId="77" fillId="48" borderId="0" xfId="1" applyFont="1" applyFill="1" applyAlignment="1">
      <alignment horizontal="center" vertical="center"/>
    </xf>
    <xf numFmtId="0" fontId="77" fillId="37" borderId="0" xfId="1" applyFont="1" applyFill="1" applyAlignment="1">
      <alignment horizontal="center" vertical="center"/>
    </xf>
    <xf numFmtId="0" fontId="77" fillId="19" borderId="0" xfId="1" applyFont="1" applyFill="1" applyAlignment="1">
      <alignment horizontal="center" vertical="center"/>
    </xf>
    <xf numFmtId="0" fontId="77" fillId="16" borderId="25" xfId="1" applyFont="1" applyFill="1" applyBorder="1" applyAlignment="1">
      <alignment horizontal="center" vertical="center"/>
    </xf>
    <xf numFmtId="0" fontId="52" fillId="19" borderId="0" xfId="1" applyFont="1" applyFill="1" applyAlignment="1">
      <alignment horizontal="center" vertical="center"/>
    </xf>
    <xf numFmtId="0" fontId="39" fillId="0" borderId="0" xfId="1" applyFont="1" applyAlignment="1">
      <alignment horizontal="center" vertical="center"/>
    </xf>
    <xf numFmtId="0" fontId="318" fillId="0" borderId="0" xfId="1" applyFont="1" applyAlignment="1">
      <alignment horizontal="center" vertical="center"/>
    </xf>
    <xf numFmtId="0" fontId="72" fillId="0" borderId="0" xfId="1" applyFont="1"/>
    <xf numFmtId="0" fontId="25" fillId="37" borderId="8" xfId="1" applyFont="1" applyFill="1" applyBorder="1" applyAlignment="1">
      <alignment horizontal="right"/>
    </xf>
    <xf numFmtId="164" fontId="10" fillId="37" borderId="12" xfId="1" applyNumberFormat="1" applyFont="1" applyFill="1" applyBorder="1"/>
    <xf numFmtId="164" fontId="10" fillId="37" borderId="13" xfId="1" applyNumberFormat="1" applyFont="1" applyFill="1" applyBorder="1"/>
    <xf numFmtId="164" fontId="10" fillId="37" borderId="13" xfId="1" applyNumberFormat="1" applyFont="1" applyFill="1" applyBorder="1" applyAlignment="1">
      <alignment horizontal="center"/>
    </xf>
    <xf numFmtId="0" fontId="25" fillId="37" borderId="9" xfId="1" applyFont="1" applyFill="1" applyBorder="1" applyAlignment="1">
      <alignment horizontal="right"/>
    </xf>
    <xf numFmtId="164" fontId="10" fillId="37" borderId="0" xfId="1" applyNumberFormat="1" applyFont="1" applyFill="1"/>
    <xf numFmtId="164" fontId="10" fillId="37" borderId="17" xfId="1" applyNumberFormat="1" applyFont="1" applyFill="1" applyBorder="1"/>
    <xf numFmtId="164" fontId="10" fillId="37" borderId="17" xfId="1" applyNumberFormat="1" applyFont="1" applyFill="1" applyBorder="1" applyAlignment="1">
      <alignment horizontal="center"/>
    </xf>
    <xf numFmtId="0" fontId="25" fillId="37" borderId="10" xfId="1" applyFont="1" applyFill="1" applyBorder="1" applyAlignment="1">
      <alignment horizontal="right"/>
    </xf>
    <xf numFmtId="164" fontId="10" fillId="37" borderId="20" xfId="1" applyNumberFormat="1" applyFont="1" applyFill="1" applyBorder="1"/>
    <xf numFmtId="164" fontId="10" fillId="37" borderId="21" xfId="1" applyNumberFormat="1" applyFont="1" applyFill="1" applyBorder="1"/>
    <xf numFmtId="164" fontId="10" fillId="37" borderId="21" xfId="1" applyNumberFormat="1" applyFont="1" applyFill="1" applyBorder="1" applyAlignment="1">
      <alignment horizontal="center"/>
    </xf>
    <xf numFmtId="164" fontId="6" fillId="47" borderId="0" xfId="1" applyNumberFormat="1" applyFill="1" applyAlignment="1">
      <alignment horizontal="left" vertical="center"/>
    </xf>
    <xf numFmtId="0" fontId="25" fillId="0" borderId="0" xfId="1" applyFont="1" applyAlignment="1">
      <alignment horizontal="right" vertical="center"/>
    </xf>
    <xf numFmtId="0" fontId="86" fillId="0" borderId="18" xfId="1" applyFont="1" applyBorder="1" applyAlignment="1">
      <alignment horizontal="center" vertical="center"/>
    </xf>
    <xf numFmtId="164" fontId="10" fillId="29" borderId="0" xfId="1" applyNumberFormat="1" applyFont="1" applyFill="1"/>
    <xf numFmtId="0" fontId="31" fillId="19" borderId="2" xfId="1" applyFont="1" applyFill="1" applyBorder="1" applyAlignment="1">
      <alignment horizontal="right"/>
    </xf>
    <xf numFmtId="0" fontId="31" fillId="19" borderId="3" xfId="1" applyFont="1" applyFill="1" applyBorder="1" applyAlignment="1">
      <alignment horizontal="right"/>
    </xf>
    <xf numFmtId="0" fontId="31" fillId="19" borderId="7" xfId="1" applyFont="1" applyFill="1" applyBorder="1" applyAlignment="1">
      <alignment horizontal="right"/>
    </xf>
    <xf numFmtId="164" fontId="10" fillId="19" borderId="7" xfId="1" applyNumberFormat="1" applyFont="1" applyFill="1" applyBorder="1"/>
    <xf numFmtId="0" fontId="319" fillId="28" borderId="7" xfId="1" applyFont="1" applyFill="1" applyBorder="1" applyAlignment="1">
      <alignment horizontal="right"/>
    </xf>
    <xf numFmtId="0" fontId="21" fillId="19" borderId="7" xfId="1" applyFont="1" applyFill="1" applyBorder="1" applyAlignment="1">
      <alignment horizontal="right"/>
    </xf>
    <xf numFmtId="0" fontId="319" fillId="28" borderId="0" xfId="1" applyFont="1" applyFill="1" applyAlignment="1">
      <alignment horizontal="right"/>
    </xf>
    <xf numFmtId="0" fontId="21" fillId="19" borderId="0" xfId="1" applyFont="1" applyFill="1" applyAlignment="1">
      <alignment horizontal="right"/>
    </xf>
    <xf numFmtId="0" fontId="21" fillId="30" borderId="7" xfId="1" applyFont="1" applyFill="1" applyBorder="1" applyAlignment="1">
      <alignment horizontal="right"/>
    </xf>
    <xf numFmtId="0" fontId="21" fillId="30" borderId="0" xfId="1" applyFont="1" applyFill="1" applyAlignment="1">
      <alignment horizontal="right"/>
    </xf>
    <xf numFmtId="0" fontId="21" fillId="28" borderId="7" xfId="1" applyFont="1" applyFill="1" applyBorder="1" applyAlignment="1">
      <alignment horizontal="right"/>
    </xf>
    <xf numFmtId="0" fontId="21" fillId="28" borderId="0" xfId="1" applyFont="1" applyFill="1" applyAlignment="1">
      <alignment horizontal="right"/>
    </xf>
    <xf numFmtId="0" fontId="21" fillId="56" borderId="7" xfId="1" applyFont="1" applyFill="1" applyBorder="1" applyAlignment="1">
      <alignment horizontal="right"/>
    </xf>
    <xf numFmtId="0" fontId="21" fillId="56" borderId="0" xfId="1" applyFont="1" applyFill="1" applyAlignment="1">
      <alignment horizontal="right"/>
    </xf>
    <xf numFmtId="0" fontId="21" fillId="16" borderId="7" xfId="1" applyFont="1" applyFill="1" applyBorder="1" applyAlignment="1">
      <alignment horizontal="right"/>
    </xf>
    <xf numFmtId="0" fontId="21" fillId="16" borderId="0" xfId="1" applyFont="1" applyFill="1" applyAlignment="1">
      <alignment horizontal="right"/>
    </xf>
    <xf numFmtId="0" fontId="21" fillId="18" borderId="7" xfId="1" applyFont="1" applyFill="1" applyBorder="1" applyAlignment="1">
      <alignment horizontal="right"/>
    </xf>
    <xf numFmtId="0" fontId="21" fillId="18" borderId="0" xfId="1" applyFont="1" applyFill="1" applyAlignment="1">
      <alignment horizontal="right"/>
    </xf>
    <xf numFmtId="0" fontId="323" fillId="0" borderId="7" xfId="1" applyFont="1" applyBorder="1" applyAlignment="1">
      <alignment horizontal="right"/>
    </xf>
    <xf numFmtId="0" fontId="26" fillId="0" borderId="7" xfId="1" applyFont="1" applyBorder="1" applyAlignment="1">
      <alignment horizontal="right"/>
    </xf>
    <xf numFmtId="0" fontId="21" fillId="0" borderId="7" xfId="1" applyFont="1" applyBorder="1" applyAlignment="1">
      <alignment horizontal="right"/>
    </xf>
    <xf numFmtId="0" fontId="323" fillId="0" borderId="0" xfId="1" applyFont="1" applyAlignment="1">
      <alignment horizontal="right"/>
    </xf>
    <xf numFmtId="164" fontId="10" fillId="16" borderId="0" xfId="1" applyNumberFormat="1" applyFont="1" applyFill="1"/>
    <xf numFmtId="0" fontId="21" fillId="0" borderId="0" xfId="1" applyFont="1" applyAlignment="1">
      <alignment horizontal="center"/>
    </xf>
    <xf numFmtId="0" fontId="26" fillId="18" borderId="0" xfId="1" applyFont="1" applyFill="1" applyAlignment="1">
      <alignment horizontal="right"/>
    </xf>
    <xf numFmtId="0" fontId="323" fillId="0" borderId="20" xfId="1" applyFont="1" applyBorder="1" applyAlignment="1">
      <alignment horizontal="right"/>
    </xf>
    <xf numFmtId="0" fontId="26" fillId="0" borderId="20" xfId="1" applyFont="1" applyBorder="1" applyAlignment="1">
      <alignment horizontal="right"/>
    </xf>
    <xf numFmtId="164" fontId="10" fillId="16" borderId="20" xfId="1" applyNumberFormat="1" applyFont="1" applyFill="1" applyBorder="1"/>
    <xf numFmtId="164" fontId="10" fillId="0" borderId="20" xfId="1" applyNumberFormat="1" applyFont="1" applyBorder="1" applyAlignment="1">
      <alignment horizontal="center" vertical="center"/>
    </xf>
    <xf numFmtId="0" fontId="21" fillId="0" borderId="20" xfId="1" applyFont="1" applyBorder="1" applyAlignment="1">
      <alignment horizontal="right"/>
    </xf>
    <xf numFmtId="0" fontId="21" fillId="0" borderId="3" xfId="1" applyFont="1" applyBorder="1" applyAlignment="1">
      <alignment horizontal="right"/>
    </xf>
    <xf numFmtId="0" fontId="26" fillId="0" borderId="3" xfId="1" applyFont="1" applyBorder="1" applyAlignment="1">
      <alignment horizontal="right"/>
    </xf>
    <xf numFmtId="0" fontId="324" fillId="0" borderId="0" xfId="1" applyFont="1" applyAlignment="1">
      <alignment horizontal="right"/>
    </xf>
    <xf numFmtId="0" fontId="325" fillId="30" borderId="0" xfId="1" applyFont="1" applyFill="1" applyAlignment="1">
      <alignment horizontal="right"/>
    </xf>
    <xf numFmtId="0" fontId="324" fillId="0" borderId="20" xfId="1" applyFont="1" applyBorder="1" applyAlignment="1">
      <alignment horizontal="right"/>
    </xf>
    <xf numFmtId="0" fontId="21" fillId="28" borderId="3" xfId="1" applyFont="1" applyFill="1" applyBorder="1" applyAlignment="1">
      <alignment horizontal="right"/>
    </xf>
    <xf numFmtId="0" fontId="26" fillId="28" borderId="3" xfId="1" applyFont="1" applyFill="1" applyBorder="1" applyAlignment="1">
      <alignment horizontal="right"/>
    </xf>
    <xf numFmtId="0" fontId="21" fillId="28" borderId="20" xfId="1" applyFont="1" applyFill="1" applyBorder="1" applyAlignment="1">
      <alignment horizontal="right"/>
    </xf>
    <xf numFmtId="0" fontId="26" fillId="28" borderId="20" xfId="1" applyFont="1" applyFill="1" applyBorder="1" applyAlignment="1">
      <alignment horizontal="right"/>
    </xf>
    <xf numFmtId="0" fontId="21" fillId="36" borderId="3" xfId="1" applyFont="1" applyFill="1" applyBorder="1" applyAlignment="1">
      <alignment horizontal="right"/>
    </xf>
    <xf numFmtId="0" fontId="324" fillId="0" borderId="20" xfId="1" applyFont="1" applyBorder="1" applyAlignment="1">
      <alignment horizontal="center" vertical="center" wrapText="1"/>
    </xf>
    <xf numFmtId="0" fontId="21" fillId="17" borderId="3" xfId="1" applyFont="1" applyFill="1" applyBorder="1" applyAlignment="1">
      <alignment horizontal="right"/>
    </xf>
    <xf numFmtId="0" fontId="26" fillId="17" borderId="3" xfId="1" applyFont="1" applyFill="1" applyBorder="1" applyAlignment="1">
      <alignment horizontal="right"/>
    </xf>
    <xf numFmtId="0" fontId="21" fillId="17" borderId="0" xfId="1" applyFont="1" applyFill="1" applyAlignment="1">
      <alignment horizontal="right"/>
    </xf>
    <xf numFmtId="0" fontId="21" fillId="0" borderId="20" xfId="1" applyFont="1" applyBorder="1" applyAlignment="1">
      <alignment horizontal="center" vertical="center" wrapText="1"/>
    </xf>
    <xf numFmtId="0" fontId="10" fillId="0" borderId="20" xfId="1" applyFont="1" applyBorder="1" applyAlignment="1">
      <alignment horizontal="center" vertical="center" wrapText="1"/>
    </xf>
    <xf numFmtId="0" fontId="21" fillId="19" borderId="20" xfId="1" applyFont="1" applyFill="1" applyBorder="1" applyAlignment="1">
      <alignment horizontal="right"/>
    </xf>
    <xf numFmtId="164" fontId="10" fillId="19" borderId="20" xfId="1" applyNumberFormat="1" applyFont="1" applyFill="1" applyBorder="1"/>
    <xf numFmtId="164" fontId="10" fillId="19" borderId="20" xfId="1" applyNumberFormat="1" applyFont="1" applyFill="1" applyBorder="1" applyAlignment="1">
      <alignment horizontal="center" vertical="center"/>
    </xf>
    <xf numFmtId="0" fontId="26" fillId="36" borderId="3" xfId="1" applyFont="1" applyFill="1" applyBorder="1" applyAlignment="1">
      <alignment horizontal="right"/>
    </xf>
    <xf numFmtId="0" fontId="325" fillId="30" borderId="3" xfId="1" applyFont="1" applyFill="1" applyBorder="1" applyAlignment="1">
      <alignment horizontal="right"/>
    </xf>
    <xf numFmtId="0" fontId="26" fillId="18" borderId="20" xfId="1" applyFont="1" applyFill="1" applyBorder="1" applyAlignment="1">
      <alignment horizontal="right"/>
    </xf>
    <xf numFmtId="0" fontId="10" fillId="0" borderId="12" xfId="1" applyFont="1" applyBorder="1" applyAlignment="1">
      <alignment horizontal="center"/>
    </xf>
    <xf numFmtId="0" fontId="6" fillId="0" borderId="20" xfId="1" applyBorder="1" applyAlignment="1">
      <alignment horizontal="center" vertical="center" wrapText="1"/>
    </xf>
    <xf numFmtId="0" fontId="13" fillId="0" borderId="0" xfId="1" applyFont="1" applyAlignment="1">
      <alignment horizontal="center" vertical="center" wrapText="1"/>
    </xf>
    <xf numFmtId="0" fontId="13" fillId="0" borderId="0" xfId="1" applyFont="1" applyAlignment="1">
      <alignment horizontal="center"/>
    </xf>
    <xf numFmtId="0" fontId="13" fillId="0" borderId="20" xfId="1" applyFont="1" applyBorder="1" applyAlignment="1">
      <alignment horizontal="center" vertical="center" wrapText="1"/>
    </xf>
    <xf numFmtId="0" fontId="21" fillId="0" borderId="0" xfId="1" applyFont="1" applyAlignment="1">
      <alignment horizontal="center" vertical="center" wrapText="1"/>
    </xf>
    <xf numFmtId="0" fontId="325" fillId="30" borderId="20" xfId="1" applyFont="1" applyFill="1" applyBorder="1" applyAlignment="1">
      <alignment horizontal="right"/>
    </xf>
    <xf numFmtId="0" fontId="10" fillId="0" borderId="7" xfId="1" applyFont="1" applyBorder="1" applyAlignment="1">
      <alignment horizontal="center" vertical="center"/>
    </xf>
    <xf numFmtId="0" fontId="323" fillId="0" borderId="33" xfId="1" applyFont="1" applyBorder="1" applyAlignment="1">
      <alignment horizontal="right"/>
    </xf>
    <xf numFmtId="0" fontId="26" fillId="0" borderId="33" xfId="1" applyFont="1" applyBorder="1" applyAlignment="1">
      <alignment horizontal="right"/>
    </xf>
    <xf numFmtId="0" fontId="21" fillId="0" borderId="10" xfId="1" applyFont="1" applyBorder="1" applyAlignment="1">
      <alignment horizontal="right"/>
    </xf>
    <xf numFmtId="0" fontId="26" fillId="0" borderId="10" xfId="1" applyFont="1" applyBorder="1" applyAlignment="1">
      <alignment horizontal="right"/>
    </xf>
    <xf numFmtId="0" fontId="21" fillId="30" borderId="3" xfId="1" applyFont="1" applyFill="1" applyBorder="1" applyAlignment="1">
      <alignment horizontal="right"/>
    </xf>
    <xf numFmtId="0" fontId="21" fillId="30" borderId="20" xfId="1" applyFont="1" applyFill="1" applyBorder="1" applyAlignment="1">
      <alignment horizontal="right"/>
    </xf>
    <xf numFmtId="164" fontId="10" fillId="0" borderId="0" xfId="1" applyNumberFormat="1" applyFont="1" applyAlignment="1">
      <alignment horizontal="left"/>
    </xf>
    <xf numFmtId="0" fontId="143" fillId="28" borderId="0" xfId="1" applyFont="1" applyFill="1" applyAlignment="1">
      <alignment horizontal="right"/>
    </xf>
    <xf numFmtId="0" fontId="30" fillId="28" borderId="0" xfId="1" applyFont="1" applyFill="1" applyAlignment="1">
      <alignment horizontal="right"/>
    </xf>
    <xf numFmtId="0" fontId="31" fillId="28" borderId="0" xfId="1" applyFont="1" applyFill="1" applyAlignment="1">
      <alignment horizontal="right"/>
    </xf>
    <xf numFmtId="164" fontId="10" fillId="0" borderId="35" xfId="1" applyNumberFormat="1" applyFont="1" applyBorder="1"/>
    <xf numFmtId="0" fontId="330" fillId="0" borderId="0" xfId="1" applyFont="1" applyAlignment="1">
      <alignment horizontal="center" vertical="center"/>
    </xf>
    <xf numFmtId="164" fontId="123" fillId="0" borderId="0" xfId="1" applyNumberFormat="1" applyFont="1"/>
    <xf numFmtId="0" fontId="76" fillId="0" borderId="0" xfId="1" applyFont="1"/>
    <xf numFmtId="164" fontId="13" fillId="19" borderId="7" xfId="1" applyNumberFormat="1" applyFont="1" applyFill="1" applyBorder="1"/>
    <xf numFmtId="0" fontId="31" fillId="0" borderId="2" xfId="1" applyFont="1" applyBorder="1" applyAlignment="1">
      <alignment horizontal="right"/>
    </xf>
    <xf numFmtId="0" fontId="10" fillId="17" borderId="7" xfId="1" applyFont="1" applyFill="1" applyBorder="1"/>
    <xf numFmtId="0" fontId="31" fillId="0" borderId="6" xfId="1" applyFont="1" applyBorder="1" applyAlignment="1">
      <alignment horizontal="right"/>
    </xf>
    <xf numFmtId="0" fontId="31" fillId="0" borderId="3" xfId="1" applyFont="1" applyBorder="1" applyAlignment="1">
      <alignment horizontal="right"/>
    </xf>
    <xf numFmtId="0" fontId="128" fillId="0" borderId="7" xfId="1" applyFont="1" applyBorder="1" applyAlignment="1">
      <alignment horizontal="right"/>
    </xf>
    <xf numFmtId="0" fontId="10" fillId="30" borderId="0" xfId="1" applyFont="1" applyFill="1"/>
    <xf numFmtId="0" fontId="45" fillId="0" borderId="85" xfId="1" applyFont="1" applyBorder="1" applyAlignment="1">
      <alignment horizontal="center"/>
    </xf>
    <xf numFmtId="0" fontId="6" fillId="17" borderId="85" xfId="1" applyFill="1" applyBorder="1"/>
    <xf numFmtId="0" fontId="6" fillId="15" borderId="85" xfId="1" applyFill="1" applyBorder="1"/>
    <xf numFmtId="165" fontId="44" fillId="30" borderId="0" xfId="1" applyNumberFormat="1" applyFont="1" applyFill="1"/>
    <xf numFmtId="0" fontId="25" fillId="19" borderId="7" xfId="1" applyFont="1" applyFill="1" applyBorder="1" applyAlignment="1">
      <alignment horizontal="right"/>
    </xf>
    <xf numFmtId="165" fontId="20" fillId="19" borderId="33" xfId="1" applyNumberFormat="1" applyFont="1" applyFill="1" applyBorder="1"/>
    <xf numFmtId="165" fontId="20" fillId="19" borderId="35" xfId="1" applyNumberFormat="1" applyFont="1" applyFill="1" applyBorder="1"/>
    <xf numFmtId="0" fontId="6" fillId="0" borderId="85" xfId="1" applyBorder="1"/>
    <xf numFmtId="0" fontId="25" fillId="19" borderId="33" xfId="1" applyFont="1" applyFill="1" applyBorder="1" applyAlignment="1">
      <alignment horizontal="right"/>
    </xf>
    <xf numFmtId="165" fontId="20" fillId="29" borderId="0" xfId="1" applyNumberFormat="1" applyFont="1" applyFill="1"/>
    <xf numFmtId="0" fontId="102" fillId="0" borderId="0" xfId="1" applyFont="1" applyAlignment="1">
      <alignment horizontal="center"/>
    </xf>
    <xf numFmtId="0" fontId="102" fillId="0" borderId="8" xfId="1" applyFont="1" applyBorder="1" applyAlignment="1">
      <alignment horizontal="center"/>
    </xf>
    <xf numFmtId="0" fontId="102" fillId="0" borderId="12" xfId="1" applyFont="1" applyBorder="1" applyAlignment="1">
      <alignment horizontal="center"/>
    </xf>
    <xf numFmtId="0" fontId="102" fillId="16" borderId="12" xfId="1" applyFont="1" applyFill="1" applyBorder="1" applyAlignment="1">
      <alignment horizontal="center"/>
    </xf>
    <xf numFmtId="0" fontId="331" fillId="0" borderId="12" xfId="1" applyFont="1" applyBorder="1" applyAlignment="1">
      <alignment horizontal="center"/>
    </xf>
    <xf numFmtId="0" fontId="332" fillId="18" borderId="12" xfId="1" applyFont="1" applyFill="1" applyBorder="1" applyAlignment="1">
      <alignment horizontal="center"/>
    </xf>
    <xf numFmtId="0" fontId="331" fillId="0" borderId="13" xfId="1" applyFont="1" applyBorder="1" applyAlignment="1">
      <alignment horizontal="center"/>
    </xf>
    <xf numFmtId="0" fontId="7" fillId="0" borderId="12" xfId="1" applyFont="1" applyBorder="1" applyAlignment="1">
      <alignment horizontal="center" vertical="center"/>
    </xf>
    <xf numFmtId="0" fontId="7" fillId="0" borderId="13" xfId="1" applyFont="1" applyBorder="1" applyAlignment="1">
      <alignment horizontal="center" vertical="center"/>
    </xf>
    <xf numFmtId="0" fontId="102" fillId="0" borderId="9" xfId="1" applyFont="1" applyBorder="1" applyAlignment="1">
      <alignment horizontal="center"/>
    </xf>
    <xf numFmtId="0" fontId="333" fillId="34" borderId="0" xfId="1" applyFont="1" applyFill="1" applyAlignment="1">
      <alignment horizontal="center"/>
    </xf>
    <xf numFmtId="0" fontId="102" fillId="16" borderId="0" xfId="1" applyFont="1" applyFill="1" applyAlignment="1">
      <alignment horizontal="center"/>
    </xf>
    <xf numFmtId="0" fontId="102" fillId="0" borderId="17" xfId="1" applyFont="1" applyBorder="1" applyAlignment="1">
      <alignment horizontal="center"/>
    </xf>
    <xf numFmtId="0" fontId="7" fillId="0" borderId="17" xfId="1" applyFont="1" applyBorder="1" applyAlignment="1">
      <alignment horizontal="center" vertical="center"/>
    </xf>
    <xf numFmtId="0" fontId="102" fillId="0" borderId="10" xfId="1" applyFont="1" applyBorder="1" applyAlignment="1">
      <alignment horizontal="center"/>
    </xf>
    <xf numFmtId="0" fontId="102" fillId="0" borderId="20" xfId="1" applyFont="1" applyBorder="1" applyAlignment="1">
      <alignment horizontal="center"/>
    </xf>
    <xf numFmtId="0" fontId="102" fillId="16" borderId="20" xfId="1" applyFont="1" applyFill="1" applyBorder="1" applyAlignment="1">
      <alignment horizontal="center"/>
    </xf>
    <xf numFmtId="0" fontId="331" fillId="0" borderId="20" xfId="1" applyFont="1" applyBorder="1" applyAlignment="1">
      <alignment horizontal="center"/>
    </xf>
    <xf numFmtId="0" fontId="102" fillId="0" borderId="21" xfId="1" applyFont="1" applyBorder="1" applyAlignment="1">
      <alignment horizontal="center"/>
    </xf>
    <xf numFmtId="0" fontId="102" fillId="19" borderId="0" xfId="1" applyFont="1" applyFill="1" applyAlignment="1">
      <alignment horizontal="center"/>
    </xf>
    <xf numFmtId="0" fontId="331" fillId="19" borderId="20" xfId="1" applyFont="1" applyFill="1" applyBorder="1" applyAlignment="1">
      <alignment horizontal="center"/>
    </xf>
    <xf numFmtId="0" fontId="332" fillId="31" borderId="0" xfId="1" applyFont="1" applyFill="1" applyAlignment="1">
      <alignment horizontal="center"/>
    </xf>
    <xf numFmtId="0" fontId="332" fillId="49" borderId="8" xfId="1" applyFont="1" applyFill="1" applyBorder="1" applyAlignment="1">
      <alignment horizontal="center"/>
    </xf>
    <xf numFmtId="0" fontId="102" fillId="0" borderId="33" xfId="1" applyFont="1" applyBorder="1" applyAlignment="1">
      <alignment horizontal="center"/>
    </xf>
    <xf numFmtId="0" fontId="102" fillId="0" borderId="34" xfId="1" applyFont="1" applyBorder="1" applyAlignment="1">
      <alignment horizontal="center"/>
    </xf>
    <xf numFmtId="0" fontId="102" fillId="0" borderId="35" xfId="1" applyFont="1" applyBorder="1" applyAlignment="1">
      <alignment horizontal="center"/>
    </xf>
    <xf numFmtId="0" fontId="333" fillId="30" borderId="0" xfId="1" applyFont="1" applyFill="1" applyAlignment="1">
      <alignment horizontal="center"/>
    </xf>
    <xf numFmtId="0" fontId="117" fillId="19" borderId="0" xfId="1" applyFont="1" applyFill="1" applyAlignment="1">
      <alignment horizontal="left"/>
    </xf>
    <xf numFmtId="0" fontId="102" fillId="19" borderId="49" xfId="1" applyFont="1" applyFill="1" applyBorder="1" applyAlignment="1">
      <alignment horizontal="center"/>
    </xf>
    <xf numFmtId="0" fontId="102" fillId="19" borderId="50" xfId="1" applyFont="1" applyFill="1" applyBorder="1" applyAlignment="1">
      <alignment horizontal="center"/>
    </xf>
    <xf numFmtId="0" fontId="102" fillId="0" borderId="50" xfId="1" applyFont="1" applyBorder="1" applyAlignment="1">
      <alignment horizontal="center"/>
    </xf>
    <xf numFmtId="0" fontId="333" fillId="30" borderId="50" xfId="1" applyFont="1" applyFill="1" applyBorder="1" applyAlignment="1">
      <alignment horizontal="center"/>
    </xf>
    <xf numFmtId="0" fontId="332" fillId="18" borderId="51" xfId="1" applyFont="1" applyFill="1" applyBorder="1" applyAlignment="1">
      <alignment horizontal="center"/>
    </xf>
    <xf numFmtId="0" fontId="102" fillId="0" borderId="67" xfId="1" applyFont="1" applyBorder="1" applyAlignment="1">
      <alignment horizontal="center"/>
    </xf>
    <xf numFmtId="0" fontId="332" fillId="18" borderId="0" xfId="1" applyFont="1" applyFill="1" applyAlignment="1">
      <alignment horizontal="center"/>
    </xf>
    <xf numFmtId="0" fontId="332" fillId="18" borderId="66" xfId="1" applyFont="1" applyFill="1" applyBorder="1" applyAlignment="1">
      <alignment horizontal="center"/>
    </xf>
    <xf numFmtId="0" fontId="102" fillId="0" borderId="52" xfId="1" applyFont="1" applyBorder="1" applyAlignment="1">
      <alignment horizontal="center"/>
    </xf>
    <xf numFmtId="0" fontId="102" fillId="0" borderId="53" xfId="1" applyFont="1" applyBorder="1" applyAlignment="1">
      <alignment horizontal="center"/>
    </xf>
    <xf numFmtId="0" fontId="333" fillId="30" borderId="53" xfId="1" applyFont="1" applyFill="1" applyBorder="1" applyAlignment="1">
      <alignment horizontal="center"/>
    </xf>
    <xf numFmtId="0" fontId="332" fillId="18" borderId="53" xfId="1" applyFont="1" applyFill="1" applyBorder="1" applyAlignment="1">
      <alignment horizontal="center"/>
    </xf>
    <xf numFmtId="0" fontId="332" fillId="18" borderId="54" xfId="1" applyFont="1" applyFill="1" applyBorder="1" applyAlignment="1">
      <alignment horizontal="center"/>
    </xf>
    <xf numFmtId="0" fontId="331" fillId="0" borderId="0" xfId="1" applyFont="1" applyAlignment="1">
      <alignment horizontal="center"/>
    </xf>
    <xf numFmtId="0" fontId="102" fillId="29" borderId="0" xfId="1" applyFont="1" applyFill="1" applyAlignment="1">
      <alignment horizontal="center"/>
    </xf>
    <xf numFmtId="0" fontId="333" fillId="34" borderId="20" xfId="1" applyFont="1" applyFill="1" applyBorder="1" applyAlignment="1">
      <alignment horizontal="center"/>
    </xf>
    <xf numFmtId="0" fontId="332" fillId="18" borderId="20" xfId="1" applyFont="1" applyFill="1" applyBorder="1" applyAlignment="1">
      <alignment horizontal="center"/>
    </xf>
    <xf numFmtId="0" fontId="102" fillId="17" borderId="0" xfId="1" applyFont="1" applyFill="1" applyAlignment="1">
      <alignment horizontal="center"/>
    </xf>
    <xf numFmtId="0" fontId="102" fillId="47" borderId="58" xfId="1" applyFont="1" applyFill="1" applyBorder="1" applyAlignment="1">
      <alignment horizontal="center"/>
    </xf>
    <xf numFmtId="0" fontId="102" fillId="0" borderId="59" xfId="1" applyFont="1" applyBorder="1" applyAlignment="1">
      <alignment horizontal="center"/>
    </xf>
    <xf numFmtId="0" fontId="102" fillId="29" borderId="59" xfId="1" applyFont="1" applyFill="1" applyBorder="1" applyAlignment="1">
      <alignment horizontal="center"/>
    </xf>
    <xf numFmtId="0" fontId="102" fillId="0" borderId="60" xfId="1" applyFont="1" applyBorder="1" applyAlignment="1">
      <alignment horizontal="center"/>
    </xf>
    <xf numFmtId="0" fontId="102" fillId="0" borderId="106" xfId="1" applyFont="1" applyBorder="1" applyAlignment="1">
      <alignment horizontal="center"/>
    </xf>
    <xf numFmtId="0" fontId="102" fillId="16" borderId="176" xfId="1" applyFont="1" applyFill="1" applyBorder="1" applyAlignment="1">
      <alignment horizontal="center"/>
    </xf>
    <xf numFmtId="0" fontId="102" fillId="16" borderId="104" xfId="1" applyFont="1" applyFill="1" applyBorder="1" applyAlignment="1">
      <alignment horizontal="center"/>
    </xf>
    <xf numFmtId="0" fontId="332" fillId="18" borderId="91" xfId="1" applyFont="1" applyFill="1" applyBorder="1" applyAlignment="1">
      <alignment horizontal="center"/>
    </xf>
    <xf numFmtId="0" fontId="332" fillId="18" borderId="100" xfId="1" applyFont="1" applyFill="1" applyBorder="1" applyAlignment="1">
      <alignment horizontal="center"/>
    </xf>
    <xf numFmtId="0" fontId="102" fillId="0" borderId="100" xfId="1" applyFont="1" applyBorder="1" applyAlignment="1">
      <alignment horizontal="center"/>
    </xf>
    <xf numFmtId="0" fontId="102" fillId="0" borderId="47" xfId="1" applyFont="1" applyBorder="1" applyAlignment="1">
      <alignment horizontal="center"/>
    </xf>
    <xf numFmtId="0" fontId="332" fillId="49" borderId="0" xfId="1" applyFont="1" applyFill="1" applyAlignment="1">
      <alignment horizontal="center"/>
    </xf>
    <xf numFmtId="0" fontId="334" fillId="19" borderId="0" xfId="1" applyFont="1" applyFill="1" applyAlignment="1">
      <alignment horizontal="center"/>
    </xf>
    <xf numFmtId="0" fontId="102" fillId="19" borderId="12" xfId="1" applyFont="1" applyFill="1" applyBorder="1" applyAlignment="1">
      <alignment horizontal="center"/>
    </xf>
    <xf numFmtId="0" fontId="102" fillId="19" borderId="20" xfId="1" applyFont="1" applyFill="1" applyBorder="1" applyAlignment="1">
      <alignment horizontal="center"/>
    </xf>
    <xf numFmtId="0" fontId="334" fillId="19" borderId="12" xfId="1" applyFont="1" applyFill="1" applyBorder="1" applyAlignment="1">
      <alignment horizontal="center"/>
    </xf>
    <xf numFmtId="0" fontId="102" fillId="0" borderId="49" xfId="1" applyFont="1" applyBorder="1" applyAlignment="1">
      <alignment horizontal="center"/>
    </xf>
    <xf numFmtId="0" fontId="332" fillId="18" borderId="50" xfId="1" applyFont="1" applyFill="1" applyBorder="1" applyAlignment="1">
      <alignment horizontal="center"/>
    </xf>
    <xf numFmtId="0" fontId="102" fillId="0" borderId="51" xfId="1" applyFont="1" applyBorder="1" applyAlignment="1">
      <alignment horizontal="center"/>
    </xf>
    <xf numFmtId="0" fontId="102" fillId="0" borderId="66" xfId="1" applyFont="1" applyBorder="1" applyAlignment="1">
      <alignment horizontal="center"/>
    </xf>
    <xf numFmtId="0" fontId="102" fillId="0" borderId="54" xfId="1" applyFont="1" applyBorder="1" applyAlignment="1">
      <alignment horizontal="center"/>
    </xf>
    <xf numFmtId="0" fontId="102" fillId="16" borderId="8" xfId="1" applyFont="1" applyFill="1" applyBorder="1" applyAlignment="1">
      <alignment horizontal="center"/>
    </xf>
    <xf numFmtId="0" fontId="332" fillId="31" borderId="12" xfId="1" applyFont="1" applyFill="1" applyBorder="1" applyAlignment="1">
      <alignment horizontal="center"/>
    </xf>
    <xf numFmtId="0" fontId="102" fillId="0" borderId="13" xfId="1" applyFont="1" applyBorder="1" applyAlignment="1">
      <alignment horizontal="center"/>
    </xf>
    <xf numFmtId="0" fontId="102" fillId="16" borderId="9" xfId="1" applyFont="1" applyFill="1" applyBorder="1" applyAlignment="1">
      <alignment horizontal="center"/>
    </xf>
    <xf numFmtId="0" fontId="102" fillId="16" borderId="10" xfId="1" applyFont="1" applyFill="1" applyBorder="1" applyAlignment="1">
      <alignment horizontal="center"/>
    </xf>
    <xf numFmtId="0" fontId="332" fillId="31" borderId="20" xfId="1" applyFont="1" applyFill="1" applyBorder="1" applyAlignment="1">
      <alignment horizontal="center"/>
    </xf>
    <xf numFmtId="0" fontId="102" fillId="47" borderId="0" xfId="1" applyFont="1" applyFill="1" applyAlignment="1">
      <alignment horizontal="center"/>
    </xf>
    <xf numFmtId="0" fontId="102" fillId="0" borderId="58" xfId="1" applyFont="1" applyBorder="1" applyAlignment="1">
      <alignment horizontal="center"/>
    </xf>
    <xf numFmtId="0" fontId="334" fillId="19" borderId="20" xfId="1" applyFont="1" applyFill="1" applyBorder="1" applyAlignment="1">
      <alignment horizontal="center"/>
    </xf>
    <xf numFmtId="0" fontId="335" fillId="0" borderId="0" xfId="1" applyFont="1" applyAlignment="1">
      <alignment horizontal="center" vertical="center"/>
    </xf>
    <xf numFmtId="164" fontId="336" fillId="0" borderId="0" xfId="1" applyNumberFormat="1" applyFont="1"/>
    <xf numFmtId="0" fontId="117" fillId="0" borderId="0" xfId="1" applyFont="1" applyAlignment="1">
      <alignment horizontal="right"/>
    </xf>
    <xf numFmtId="166" fontId="117" fillId="0" borderId="0" xfId="40" applyNumberFormat="1" applyFont="1" applyBorder="1" applyAlignment="1">
      <alignment horizontal="center"/>
    </xf>
    <xf numFmtId="166" fontId="117" fillId="0" borderId="0" xfId="40" applyNumberFormat="1" applyFont="1" applyAlignment="1">
      <alignment horizontal="center"/>
    </xf>
    <xf numFmtId="166" fontId="117" fillId="0" borderId="85" xfId="40" applyNumberFormat="1" applyFont="1" applyBorder="1" applyAlignment="1">
      <alignment horizontal="center"/>
    </xf>
    <xf numFmtId="0" fontId="85" fillId="0" borderId="86" xfId="1" applyFont="1" applyBorder="1" applyAlignment="1">
      <alignment horizontal="center"/>
    </xf>
    <xf numFmtId="0" fontId="117" fillId="0" borderId="86" xfId="1" applyFont="1" applyBorder="1" applyAlignment="1">
      <alignment horizontal="center"/>
    </xf>
    <xf numFmtId="0" fontId="117" fillId="0" borderId="86" xfId="1" applyFont="1" applyBorder="1" applyAlignment="1">
      <alignment horizontal="right"/>
    </xf>
    <xf numFmtId="166" fontId="117" fillId="0" borderId="86" xfId="40" applyNumberFormat="1" applyFont="1" applyBorder="1" applyAlignment="1">
      <alignment horizontal="center"/>
    </xf>
    <xf numFmtId="166" fontId="117" fillId="0" borderId="82" xfId="40" applyNumberFormat="1" applyFont="1" applyBorder="1" applyAlignment="1">
      <alignment horizontal="center"/>
    </xf>
    <xf numFmtId="166" fontId="26" fillId="0" borderId="0" xfId="40" applyNumberFormat="1" applyFont="1" applyBorder="1" applyAlignment="1">
      <alignment horizontal="right"/>
    </xf>
    <xf numFmtId="166" fontId="10" fillId="0" borderId="0" xfId="40" applyNumberFormat="1" applyFont="1"/>
    <xf numFmtId="166" fontId="10" fillId="0" borderId="0" xfId="40" applyNumberFormat="1" applyFont="1" applyAlignment="1">
      <alignment horizontal="right"/>
    </xf>
    <xf numFmtId="166" fontId="26" fillId="0" borderId="84" xfId="40" applyNumberFormat="1" applyFont="1" applyBorder="1" applyAlignment="1">
      <alignment horizontal="right"/>
    </xf>
    <xf numFmtId="166" fontId="26" fillId="0" borderId="85" xfId="40" applyNumberFormat="1" applyFont="1" applyBorder="1" applyAlignment="1">
      <alignment horizontal="right"/>
    </xf>
    <xf numFmtId="166" fontId="10" fillId="19" borderId="0" xfId="40" applyNumberFormat="1" applyFont="1" applyFill="1"/>
    <xf numFmtId="166" fontId="10" fillId="0" borderId="0" xfId="40" applyNumberFormat="1" applyFont="1" applyBorder="1"/>
    <xf numFmtId="166" fontId="10" fillId="0" borderId="0" xfId="40" applyNumberFormat="1" applyFont="1" applyBorder="1" applyAlignment="1">
      <alignment horizontal="right"/>
    </xf>
    <xf numFmtId="166" fontId="10" fillId="19" borderId="0" xfId="40" applyNumberFormat="1" applyFont="1" applyFill="1" applyAlignment="1">
      <alignment horizontal="right"/>
    </xf>
    <xf numFmtId="166" fontId="6" fillId="0" borderId="0" xfId="40" applyNumberFormat="1"/>
    <xf numFmtId="0" fontId="38" fillId="17" borderId="0" xfId="1" applyFont="1" applyFill="1" applyAlignment="1">
      <alignment horizontal="center" vertical="center"/>
    </xf>
    <xf numFmtId="0" fontId="38" fillId="28" borderId="0" xfId="1" applyFont="1" applyFill="1" applyAlignment="1">
      <alignment horizontal="center" vertical="center"/>
    </xf>
    <xf numFmtId="0" fontId="38" fillId="28" borderId="25" xfId="1" applyFont="1" applyFill="1" applyBorder="1" applyAlignment="1">
      <alignment horizontal="center" vertical="center"/>
    </xf>
    <xf numFmtId="0" fontId="38" fillId="28" borderId="5" xfId="1" applyFont="1" applyFill="1" applyBorder="1" applyAlignment="1">
      <alignment horizontal="center" vertical="center"/>
    </xf>
    <xf numFmtId="0" fontId="38" fillId="19" borderId="2" xfId="1" applyFont="1" applyFill="1" applyBorder="1" applyAlignment="1">
      <alignment horizontal="center" vertical="center"/>
    </xf>
    <xf numFmtId="0" fontId="38" fillId="19" borderId="3" xfId="1" applyFont="1" applyFill="1" applyBorder="1" applyAlignment="1">
      <alignment horizontal="center" vertical="center"/>
    </xf>
    <xf numFmtId="0" fontId="32" fillId="0" borderId="49" xfId="1" applyFont="1" applyBorder="1" applyAlignment="1">
      <alignment horizontal="right"/>
    </xf>
    <xf numFmtId="0" fontId="32" fillId="0" borderId="50" xfId="1" applyFont="1" applyBorder="1" applyAlignment="1">
      <alignment horizontal="right"/>
    </xf>
    <xf numFmtId="0" fontId="32" fillId="28" borderId="50" xfId="1" applyFont="1" applyFill="1" applyBorder="1" applyAlignment="1">
      <alignment horizontal="right"/>
    </xf>
    <xf numFmtId="0" fontId="32" fillId="0" borderId="177" xfId="1" applyFont="1" applyBorder="1" applyAlignment="1">
      <alignment horizontal="right"/>
    </xf>
    <xf numFmtId="0" fontId="39" fillId="0" borderId="51" xfId="1" applyFont="1" applyBorder="1" applyAlignment="1">
      <alignment horizontal="right"/>
    </xf>
    <xf numFmtId="0" fontId="36" fillId="30" borderId="50" xfId="1" applyFont="1" applyFill="1" applyBorder="1" applyAlignment="1">
      <alignment horizontal="right"/>
    </xf>
    <xf numFmtId="0" fontId="32" fillId="37" borderId="50" xfId="1" applyFont="1" applyFill="1" applyBorder="1" applyAlignment="1">
      <alignment horizontal="right"/>
    </xf>
    <xf numFmtId="0" fontId="32" fillId="0" borderId="67" xfId="1" applyFont="1" applyBorder="1" applyAlignment="1">
      <alignment horizontal="right"/>
    </xf>
    <xf numFmtId="0" fontId="35" fillId="0" borderId="0" xfId="1" applyFont="1" applyAlignment="1">
      <alignment horizontal="right"/>
    </xf>
    <xf numFmtId="0" fontId="39" fillId="0" borderId="66" xfId="1" applyFont="1" applyBorder="1" applyAlignment="1">
      <alignment horizontal="right"/>
    </xf>
    <xf numFmtId="0" fontId="36" fillId="30" borderId="0" xfId="1" applyFont="1" applyFill="1" applyAlignment="1">
      <alignment horizontal="right"/>
    </xf>
    <xf numFmtId="0" fontId="36" fillId="31" borderId="0" xfId="1" applyFont="1" applyFill="1" applyAlignment="1">
      <alignment horizontal="right"/>
    </xf>
    <xf numFmtId="0" fontId="36" fillId="18" borderId="0" xfId="1" applyFont="1" applyFill="1" applyAlignment="1">
      <alignment horizontal="right"/>
    </xf>
    <xf numFmtId="0" fontId="36" fillId="33" borderId="0" xfId="1" applyFont="1" applyFill="1" applyAlignment="1">
      <alignment horizontal="right"/>
    </xf>
    <xf numFmtId="0" fontId="32" fillId="0" borderId="52" xfId="1" applyFont="1" applyBorder="1" applyAlignment="1">
      <alignment horizontal="right"/>
    </xf>
    <xf numFmtId="0" fontId="32" fillId="0" borderId="53" xfId="1" applyFont="1" applyBorder="1" applyAlignment="1">
      <alignment horizontal="right"/>
    </xf>
    <xf numFmtId="0" fontId="36" fillId="18" borderId="53" xfId="1" applyFont="1" applyFill="1" applyBorder="1" applyAlignment="1">
      <alignment horizontal="right"/>
    </xf>
    <xf numFmtId="0" fontId="39" fillId="0" borderId="54" xfId="1" applyFont="1" applyBorder="1" applyAlignment="1">
      <alignment horizontal="right"/>
    </xf>
    <xf numFmtId="0" fontId="32" fillId="17" borderId="53" xfId="1" applyFont="1" applyFill="1" applyBorder="1" applyAlignment="1">
      <alignment horizontal="right"/>
    </xf>
    <xf numFmtId="0" fontId="32" fillId="31" borderId="49" xfId="1" applyFont="1" applyFill="1" applyBorder="1" applyAlignment="1">
      <alignment horizontal="right"/>
    </xf>
    <xf numFmtId="0" fontId="32" fillId="28" borderId="53" xfId="1" applyFont="1" applyFill="1" applyBorder="1" applyAlignment="1">
      <alignment horizontal="right"/>
    </xf>
    <xf numFmtId="0" fontId="6" fillId="33" borderId="0" xfId="1" applyFill="1"/>
    <xf numFmtId="0" fontId="32" fillId="19" borderId="53" xfId="1" applyFont="1" applyFill="1" applyBorder="1" applyAlignment="1">
      <alignment horizontal="right"/>
    </xf>
    <xf numFmtId="0" fontId="34" fillId="0" borderId="0" xfId="1" applyFont="1" applyAlignment="1">
      <alignment horizontal="right"/>
    </xf>
    <xf numFmtId="0" fontId="39" fillId="33" borderId="0" xfId="1" applyFont="1" applyFill="1" applyAlignment="1">
      <alignment horizontal="right"/>
    </xf>
    <xf numFmtId="0" fontId="36" fillId="36" borderId="53" xfId="1" applyFont="1" applyFill="1" applyBorder="1" applyAlignment="1">
      <alignment horizontal="right"/>
    </xf>
    <xf numFmtId="0" fontId="32" fillId="37" borderId="53" xfId="1" applyFont="1" applyFill="1" applyBorder="1" applyAlignment="1">
      <alignment horizontal="right"/>
    </xf>
    <xf numFmtId="0" fontId="36" fillId="36" borderId="0" xfId="1" applyFont="1" applyFill="1" applyAlignment="1">
      <alignment horizontal="right"/>
    </xf>
    <xf numFmtId="0" fontId="32" fillId="19" borderId="50" xfId="1" applyFont="1" applyFill="1" applyBorder="1" applyAlignment="1">
      <alignment horizontal="right"/>
    </xf>
    <xf numFmtId="0" fontId="36" fillId="30" borderId="53" xfId="1" applyFont="1" applyFill="1" applyBorder="1" applyAlignment="1">
      <alignment horizontal="right"/>
    </xf>
    <xf numFmtId="0" fontId="32" fillId="0" borderId="50" xfId="1" applyFont="1" applyBorder="1" applyAlignment="1">
      <alignment horizontal="center"/>
    </xf>
    <xf numFmtId="0" fontId="32" fillId="0" borderId="90" xfId="1" applyFont="1" applyBorder="1" applyAlignment="1">
      <alignment horizontal="right"/>
    </xf>
    <xf numFmtId="0" fontId="36" fillId="18" borderId="50" xfId="1" applyFont="1" applyFill="1" applyBorder="1" applyAlignment="1">
      <alignment horizontal="right"/>
    </xf>
    <xf numFmtId="0" fontId="39" fillId="30" borderId="0" xfId="1" applyFont="1" applyFill="1" applyAlignment="1">
      <alignment horizontal="right"/>
    </xf>
    <xf numFmtId="0" fontId="25" fillId="0" borderId="44" xfId="1" applyFont="1" applyBorder="1" applyAlignment="1">
      <alignment horizontal="center"/>
    </xf>
    <xf numFmtId="0" fontId="25" fillId="0" borderId="45" xfId="1" applyFont="1" applyBorder="1" applyAlignment="1">
      <alignment horizontal="center"/>
    </xf>
    <xf numFmtId="0" fontId="338" fillId="0" borderId="178" xfId="1" applyFont="1" applyBorder="1" applyAlignment="1">
      <alignment horizontal="center"/>
    </xf>
    <xf numFmtId="0" fontId="339" fillId="0" borderId="45" xfId="1" applyFont="1" applyBorder="1" applyAlignment="1">
      <alignment horizontal="center"/>
    </xf>
    <xf numFmtId="0" fontId="339" fillId="0" borderId="46" xfId="1" applyFont="1" applyBorder="1" applyAlignment="1">
      <alignment horizontal="center"/>
    </xf>
    <xf numFmtId="0" fontId="16" fillId="0" borderId="0" xfId="1" applyFont="1" applyAlignment="1">
      <alignment horizontal="right"/>
    </xf>
    <xf numFmtId="0" fontId="340" fillId="0" borderId="0" xfId="1" applyFont="1" applyAlignment="1">
      <alignment horizontal="center"/>
    </xf>
    <xf numFmtId="0" fontId="25" fillId="0" borderId="91" xfId="1" applyFont="1" applyBorder="1" applyAlignment="1">
      <alignment horizontal="center"/>
    </xf>
    <xf numFmtId="0" fontId="25" fillId="0" borderId="47" xfId="1" applyFont="1" applyBorder="1" applyAlignment="1">
      <alignment horizontal="center"/>
    </xf>
    <xf numFmtId="0" fontId="338" fillId="19" borderId="33" xfId="1" applyFont="1" applyFill="1" applyBorder="1" applyAlignment="1">
      <alignment horizontal="center"/>
    </xf>
    <xf numFmtId="0" fontId="30" fillId="19" borderId="35" xfId="1" applyFont="1" applyFill="1" applyBorder="1" applyAlignment="1">
      <alignment horizontal="center"/>
    </xf>
    <xf numFmtId="0" fontId="341" fillId="47" borderId="0" xfId="1" applyFont="1" applyFill="1" applyAlignment="1">
      <alignment horizontal="center"/>
    </xf>
    <xf numFmtId="0" fontId="342" fillId="44" borderId="179" xfId="1" applyFont="1" applyFill="1" applyBorder="1" applyAlignment="1">
      <alignment horizontal="center"/>
    </xf>
    <xf numFmtId="0" fontId="25" fillId="0" borderId="180" xfId="1" applyFont="1" applyBorder="1" applyAlignment="1">
      <alignment horizontal="center"/>
    </xf>
    <xf numFmtId="0" fontId="25" fillId="0" borderId="181" xfId="1" applyFont="1" applyBorder="1" applyAlignment="1">
      <alignment horizontal="center"/>
    </xf>
    <xf numFmtId="0" fontId="340" fillId="0" borderId="56" xfId="1" applyFont="1" applyBorder="1" applyAlignment="1">
      <alignment horizontal="center"/>
    </xf>
    <xf numFmtId="0" fontId="25" fillId="0" borderId="56" xfId="1" applyFont="1" applyBorder="1" applyAlignment="1">
      <alignment horizontal="center"/>
    </xf>
    <xf numFmtId="0" fontId="343" fillId="54" borderId="57" xfId="1" applyFont="1" applyFill="1" applyBorder="1" applyAlignment="1">
      <alignment horizontal="center"/>
    </xf>
    <xf numFmtId="0" fontId="25" fillId="0" borderId="0" xfId="1" applyFont="1"/>
    <xf numFmtId="0" fontId="90" fillId="0" borderId="0" xfId="1" applyFont="1" applyAlignment="1">
      <alignment horizontal="center"/>
    </xf>
    <xf numFmtId="0" fontId="342" fillId="44" borderId="0" xfId="1" applyFont="1" applyFill="1" applyAlignment="1">
      <alignment horizontal="center"/>
    </xf>
    <xf numFmtId="0" fontId="343" fillId="0" borderId="0" xfId="1" applyFont="1" applyAlignment="1">
      <alignment horizontal="center"/>
    </xf>
    <xf numFmtId="0" fontId="25" fillId="0" borderId="46" xfId="1" applyFont="1" applyBorder="1" applyAlignment="1">
      <alignment horizontal="center"/>
    </xf>
    <xf numFmtId="0" fontId="343" fillId="37" borderId="0" xfId="1" applyFont="1" applyFill="1" applyAlignment="1">
      <alignment horizontal="center"/>
    </xf>
    <xf numFmtId="0" fontId="25" fillId="19" borderId="10" xfId="1" applyFont="1" applyFill="1" applyBorder="1" applyAlignment="1">
      <alignment horizontal="center"/>
    </xf>
    <xf numFmtId="0" fontId="342" fillId="29" borderId="20" xfId="1" applyFont="1" applyFill="1" applyBorder="1" applyAlignment="1">
      <alignment horizontal="center"/>
    </xf>
    <xf numFmtId="0" fontId="25" fillId="19" borderId="17" xfId="1" applyFont="1" applyFill="1" applyBorder="1" applyAlignment="1">
      <alignment horizontal="center"/>
    </xf>
    <xf numFmtId="0" fontId="25" fillId="19" borderId="9" xfId="1" applyFont="1" applyFill="1" applyBorder="1" applyAlignment="1">
      <alignment horizontal="center"/>
    </xf>
    <xf numFmtId="0" fontId="25" fillId="19" borderId="12" xfId="1" applyFont="1" applyFill="1" applyBorder="1" applyAlignment="1">
      <alignment horizontal="center"/>
    </xf>
    <xf numFmtId="0" fontId="25" fillId="19" borderId="13" xfId="1" applyFont="1" applyFill="1" applyBorder="1" applyAlignment="1">
      <alignment horizontal="center"/>
    </xf>
    <xf numFmtId="0" fontId="338" fillId="19" borderId="0" xfId="1" applyFont="1" applyFill="1" applyAlignment="1">
      <alignment horizontal="center"/>
    </xf>
    <xf numFmtId="0" fontId="25" fillId="0" borderId="101" xfId="1" applyFont="1" applyBorder="1" applyAlignment="1">
      <alignment horizontal="center"/>
    </xf>
    <xf numFmtId="0" fontId="25" fillId="0" borderId="102" xfId="1" applyFont="1" applyBorder="1" applyAlignment="1">
      <alignment horizontal="center"/>
    </xf>
    <xf numFmtId="0" fontId="25" fillId="0" borderId="103" xfId="1" applyFont="1" applyBorder="1" applyAlignment="1">
      <alignment horizontal="center"/>
    </xf>
    <xf numFmtId="0" fontId="338" fillId="0" borderId="0" xfId="1" applyFont="1" applyAlignment="1">
      <alignment horizontal="center"/>
    </xf>
    <xf numFmtId="0" fontId="121" fillId="47" borderId="8" xfId="1" applyFont="1" applyFill="1" applyBorder="1" applyAlignment="1">
      <alignment horizontal="center"/>
    </xf>
    <xf numFmtId="0" fontId="121" fillId="47" borderId="13" xfId="1" applyFont="1" applyFill="1" applyBorder="1" applyAlignment="1">
      <alignment horizontal="center"/>
    </xf>
    <xf numFmtId="0" fontId="343" fillId="37" borderId="7" xfId="1" applyFont="1" applyFill="1" applyBorder="1" applyAlignment="1">
      <alignment horizontal="center"/>
    </xf>
    <xf numFmtId="0" fontId="41" fillId="0" borderId="33" xfId="1" applyFont="1" applyBorder="1" applyAlignment="1">
      <alignment horizontal="center"/>
    </xf>
    <xf numFmtId="0" fontId="41" fillId="0" borderId="34" xfId="1" applyFont="1" applyBorder="1" applyAlignment="1">
      <alignment horizontal="center"/>
    </xf>
    <xf numFmtId="0" fontId="25" fillId="0" borderId="34" xfId="1" applyFont="1" applyBorder="1" applyAlignment="1">
      <alignment horizontal="center"/>
    </xf>
    <xf numFmtId="0" fontId="117" fillId="0" borderId="34" xfId="1" applyFont="1" applyBorder="1" applyAlignment="1">
      <alignment horizontal="center"/>
    </xf>
    <xf numFmtId="0" fontId="25" fillId="0" borderId="35" xfId="1" applyFont="1" applyBorder="1" applyAlignment="1">
      <alignment horizontal="center"/>
    </xf>
    <xf numFmtId="0" fontId="121" fillId="56" borderId="0" xfId="1" applyFont="1" applyFill="1" applyAlignment="1">
      <alignment horizontal="center"/>
    </xf>
    <xf numFmtId="0" fontId="343" fillId="28" borderId="0" xfId="1" applyFont="1" applyFill="1" applyAlignment="1">
      <alignment horizontal="center"/>
    </xf>
    <xf numFmtId="0" fontId="121" fillId="47" borderId="0" xfId="1" applyFont="1" applyFill="1" applyAlignment="1">
      <alignment horizontal="center"/>
    </xf>
    <xf numFmtId="0" fontId="121" fillId="47" borderId="33" xfId="1" applyFont="1" applyFill="1" applyBorder="1" applyAlignment="1">
      <alignment horizontal="center"/>
    </xf>
    <xf numFmtId="0" fontId="121" fillId="47" borderId="35" xfId="1" applyFont="1" applyFill="1" applyBorder="1" applyAlignment="1">
      <alignment horizontal="center"/>
    </xf>
    <xf numFmtId="0" fontId="121" fillId="0" borderId="0" xfId="1" applyFont="1" applyAlignment="1">
      <alignment horizontal="center"/>
    </xf>
    <xf numFmtId="0" fontId="342" fillId="29" borderId="0" xfId="1" applyFont="1" applyFill="1" applyAlignment="1">
      <alignment horizontal="center"/>
    </xf>
    <xf numFmtId="0" fontId="343" fillId="54" borderId="0" xfId="1" applyFont="1" applyFill="1" applyAlignment="1">
      <alignment horizontal="center"/>
    </xf>
    <xf numFmtId="0" fontId="340" fillId="0" borderId="55" xfId="1" applyFont="1" applyBorder="1" applyAlignment="1">
      <alignment horizontal="center"/>
    </xf>
    <xf numFmtId="0" fontId="25" fillId="16" borderId="33" xfId="1" applyFont="1" applyFill="1" applyBorder="1" applyAlignment="1">
      <alignment horizontal="center"/>
    </xf>
    <xf numFmtId="0" fontId="25" fillId="16" borderId="34" xfId="1" applyFont="1" applyFill="1" applyBorder="1" applyAlignment="1">
      <alignment horizontal="center"/>
    </xf>
    <xf numFmtId="0" fontId="25" fillId="16" borderId="35" xfId="1" applyFont="1" applyFill="1" applyBorder="1" applyAlignment="1">
      <alignment horizontal="center"/>
    </xf>
    <xf numFmtId="0" fontId="338" fillId="38" borderId="0" xfId="1" applyFont="1" applyFill="1" applyAlignment="1">
      <alignment horizontal="center"/>
    </xf>
    <xf numFmtId="0" fontId="25" fillId="19" borderId="33" xfId="1" applyFont="1" applyFill="1" applyBorder="1" applyAlignment="1">
      <alignment horizontal="center"/>
    </xf>
    <xf numFmtId="0" fontId="342" fillId="29" borderId="34" xfId="1" applyFont="1" applyFill="1" applyBorder="1" applyAlignment="1">
      <alignment horizontal="center"/>
    </xf>
    <xf numFmtId="0" fontId="25" fillId="19" borderId="35" xfId="1" applyFont="1" applyFill="1" applyBorder="1" applyAlignment="1">
      <alignment horizontal="center"/>
    </xf>
    <xf numFmtId="0" fontId="25" fillId="19" borderId="34" xfId="1" applyFont="1" applyFill="1" applyBorder="1" applyAlignment="1">
      <alignment horizontal="center"/>
    </xf>
    <xf numFmtId="0" fontId="342" fillId="0" borderId="0" xfId="1" applyFont="1" applyAlignment="1">
      <alignment horizontal="center"/>
    </xf>
    <xf numFmtId="0" fontId="343" fillId="30" borderId="0" xfId="1" applyFont="1" applyFill="1" applyAlignment="1">
      <alignment horizontal="center"/>
    </xf>
    <xf numFmtId="0" fontId="314" fillId="44" borderId="33" xfId="1" applyFont="1" applyFill="1" applyBorder="1" applyAlignment="1">
      <alignment horizontal="center"/>
    </xf>
    <xf numFmtId="0" fontId="314" fillId="44" borderId="34" xfId="1" applyFont="1" applyFill="1" applyBorder="1" applyAlignment="1">
      <alignment horizontal="center"/>
    </xf>
    <xf numFmtId="0" fontId="342" fillId="44" borderId="35" xfId="1" applyFont="1" applyFill="1" applyBorder="1" applyAlignment="1">
      <alignment horizontal="center"/>
    </xf>
    <xf numFmtId="0" fontId="314" fillId="0" borderId="0" xfId="1" applyFont="1" applyAlignment="1">
      <alignment horizontal="center"/>
    </xf>
    <xf numFmtId="0" fontId="341" fillId="0" borderId="0" xfId="1" applyFont="1" applyAlignment="1">
      <alignment horizontal="center"/>
    </xf>
    <xf numFmtId="0" fontId="343" fillId="19" borderId="7" xfId="1" applyFont="1" applyFill="1" applyBorder="1" applyAlignment="1">
      <alignment horizontal="center"/>
    </xf>
    <xf numFmtId="0" fontId="343" fillId="18" borderId="0" xfId="1" applyFont="1" applyFill="1" applyAlignment="1">
      <alignment horizontal="center"/>
    </xf>
    <xf numFmtId="0" fontId="343" fillId="19" borderId="33" xfId="1" applyFont="1" applyFill="1" applyBorder="1" applyAlignment="1">
      <alignment horizontal="center"/>
    </xf>
    <xf numFmtId="0" fontId="343" fillId="19" borderId="13" xfId="1" applyFont="1" applyFill="1" applyBorder="1" applyAlignment="1">
      <alignment horizontal="center"/>
    </xf>
    <xf numFmtId="0" fontId="340" fillId="17" borderId="7" xfId="1" applyFont="1" applyFill="1" applyBorder="1" applyAlignment="1">
      <alignment horizontal="center"/>
    </xf>
    <xf numFmtId="0" fontId="340" fillId="19" borderId="33" xfId="1" applyFont="1" applyFill="1" applyBorder="1" applyAlignment="1">
      <alignment horizontal="center"/>
    </xf>
    <xf numFmtId="0" fontId="343" fillId="19" borderId="34" xfId="1" applyFont="1" applyFill="1" applyBorder="1" applyAlignment="1">
      <alignment horizontal="center"/>
    </xf>
    <xf numFmtId="0" fontId="343" fillId="19" borderId="35" xfId="1" applyFont="1" applyFill="1" applyBorder="1" applyAlignment="1">
      <alignment horizontal="center"/>
    </xf>
    <xf numFmtId="0" fontId="338" fillId="19" borderId="34" xfId="1" applyFont="1" applyFill="1" applyBorder="1" applyAlignment="1">
      <alignment horizontal="center"/>
    </xf>
    <xf numFmtId="0" fontId="338" fillId="19" borderId="35" xfId="1" applyFont="1" applyFill="1" applyBorder="1" applyAlignment="1">
      <alignment horizontal="center"/>
    </xf>
    <xf numFmtId="0" fontId="84" fillId="32" borderId="182" xfId="1" applyFont="1" applyFill="1" applyBorder="1" applyAlignment="1">
      <alignment horizontal="center"/>
    </xf>
    <xf numFmtId="0" fontId="25" fillId="0" borderId="183" xfId="1" applyFont="1" applyBorder="1" applyAlignment="1">
      <alignment horizontal="center"/>
    </xf>
    <xf numFmtId="0" fontId="344" fillId="0" borderId="184" xfId="1" applyFont="1" applyBorder="1" applyAlignment="1">
      <alignment horizontal="center"/>
    </xf>
    <xf numFmtId="0" fontId="343" fillId="0" borderId="7" xfId="1" applyFont="1" applyBorder="1" applyAlignment="1">
      <alignment horizontal="center"/>
    </xf>
    <xf numFmtId="0" fontId="143" fillId="0" borderId="0" xfId="1" applyFont="1" applyAlignment="1">
      <alignment horizontal="center"/>
    </xf>
    <xf numFmtId="0" fontId="344" fillId="0" borderId="0" xfId="1" applyFont="1" applyAlignment="1">
      <alignment horizontal="center"/>
    </xf>
    <xf numFmtId="0" fontId="340" fillId="17" borderId="0" xfId="1" applyFont="1" applyFill="1" applyAlignment="1">
      <alignment horizontal="center"/>
    </xf>
    <xf numFmtId="0" fontId="343" fillId="30" borderId="33" xfId="1" applyFont="1" applyFill="1" applyBorder="1" applyAlignment="1">
      <alignment horizontal="center"/>
    </xf>
    <xf numFmtId="0" fontId="30" fillId="0" borderId="34" xfId="1" applyFont="1" applyBorder="1" applyAlignment="1">
      <alignment horizontal="center"/>
    </xf>
    <xf numFmtId="0" fontId="338" fillId="38" borderId="35" xfId="1" applyFont="1" applyFill="1" applyBorder="1" applyAlignment="1">
      <alignment horizontal="center"/>
    </xf>
    <xf numFmtId="0" fontId="314" fillId="0" borderId="20" xfId="1" applyFont="1" applyBorder="1" applyAlignment="1">
      <alignment horizontal="center"/>
    </xf>
    <xf numFmtId="0" fontId="342" fillId="0" borderId="34" xfId="1" applyFont="1" applyBorder="1" applyAlignment="1">
      <alignment horizontal="center"/>
    </xf>
    <xf numFmtId="0" fontId="25" fillId="16" borderId="21" xfId="1" applyFont="1" applyFill="1" applyBorder="1" applyAlignment="1">
      <alignment horizontal="center"/>
    </xf>
    <xf numFmtId="0" fontId="340" fillId="19" borderId="0" xfId="1" applyFont="1" applyFill="1" applyAlignment="1">
      <alignment horizontal="center"/>
    </xf>
    <xf numFmtId="0" fontId="338" fillId="0" borderId="7" xfId="1" applyFont="1" applyBorder="1" applyAlignment="1">
      <alignment horizontal="center"/>
    </xf>
    <xf numFmtId="0" fontId="343" fillId="30" borderId="179" xfId="1" applyFont="1" applyFill="1" applyBorder="1" applyAlignment="1">
      <alignment horizontal="center"/>
    </xf>
    <xf numFmtId="0" fontId="344" fillId="0" borderId="7" xfId="1" applyFont="1" applyBorder="1" applyAlignment="1">
      <alignment horizontal="center"/>
    </xf>
    <xf numFmtId="0" fontId="339" fillId="0" borderId="33" xfId="1" applyFont="1" applyBorder="1" applyAlignment="1">
      <alignment horizontal="center"/>
    </xf>
    <xf numFmtId="0" fontId="339" fillId="0" borderId="34" xfId="1" applyFont="1" applyBorder="1" applyAlignment="1">
      <alignment horizontal="center"/>
    </xf>
    <xf numFmtId="0" fontId="124" fillId="53" borderId="34" xfId="1" applyFont="1" applyFill="1" applyBorder="1" applyAlignment="1">
      <alignment horizontal="center"/>
    </xf>
    <xf numFmtId="0" fontId="124" fillId="53" borderId="35" xfId="1" applyFont="1" applyFill="1" applyBorder="1" applyAlignment="1">
      <alignment horizontal="center"/>
    </xf>
    <xf numFmtId="0" fontId="25" fillId="17" borderId="33" xfId="1" applyFont="1" applyFill="1" applyBorder="1" applyAlignment="1">
      <alignment horizontal="center"/>
    </xf>
    <xf numFmtId="0" fontId="25" fillId="17" borderId="34" xfId="1" applyFont="1" applyFill="1" applyBorder="1" applyAlignment="1">
      <alignment horizontal="center"/>
    </xf>
    <xf numFmtId="0" fontId="25" fillId="17" borderId="35" xfId="1" applyFont="1" applyFill="1" applyBorder="1" applyAlignment="1">
      <alignment horizontal="center"/>
    </xf>
    <xf numFmtId="0" fontId="339" fillId="0" borderId="0" xfId="1" applyFont="1" applyAlignment="1">
      <alignment horizontal="center"/>
    </xf>
    <xf numFmtId="0" fontId="124" fillId="0" borderId="0" xfId="1" applyFont="1" applyAlignment="1">
      <alignment horizontal="center"/>
    </xf>
    <xf numFmtId="0" fontId="345" fillId="19" borderId="0" xfId="1" applyFont="1" applyFill="1" applyAlignment="1">
      <alignment horizontal="center"/>
    </xf>
    <xf numFmtId="0" fontId="346" fillId="17" borderId="0" xfId="1" applyFont="1" applyFill="1" applyAlignment="1">
      <alignment horizontal="center"/>
    </xf>
    <xf numFmtId="0" fontId="344" fillId="0" borderId="182" xfId="1" applyFont="1" applyBorder="1" applyAlignment="1">
      <alignment horizontal="center"/>
    </xf>
    <xf numFmtId="0" fontId="84" fillId="32" borderId="184" xfId="1" applyFont="1" applyFill="1" applyBorder="1" applyAlignment="1">
      <alignment horizontal="center"/>
    </xf>
    <xf numFmtId="0" fontId="344" fillId="0" borderId="20" xfId="1" applyFont="1" applyBorder="1" applyAlignment="1">
      <alignment horizontal="center"/>
    </xf>
    <xf numFmtId="0" fontId="338" fillId="0" borderId="34" xfId="1" applyFont="1" applyBorder="1" applyAlignment="1">
      <alignment horizontal="center"/>
    </xf>
    <xf numFmtId="0" fontId="32" fillId="47" borderId="0" xfId="1" applyFont="1" applyFill="1" applyAlignment="1">
      <alignment horizontal="center"/>
    </xf>
    <xf numFmtId="0" fontId="338" fillId="15" borderId="57" xfId="1" applyFont="1" applyFill="1" applyBorder="1" applyAlignment="1">
      <alignment horizontal="center"/>
    </xf>
    <xf numFmtId="0" fontId="347" fillId="30" borderId="0" xfId="1" applyFont="1" applyFill="1" applyAlignment="1">
      <alignment horizontal="center"/>
    </xf>
    <xf numFmtId="0" fontId="347" fillId="0" borderId="0" xfId="1" applyFont="1" applyAlignment="1">
      <alignment horizontal="center"/>
    </xf>
    <xf numFmtId="0" fontId="347" fillId="47" borderId="0" xfId="1" applyFont="1" applyFill="1" applyAlignment="1">
      <alignment horizontal="center"/>
    </xf>
    <xf numFmtId="0" fontId="348" fillId="29" borderId="20" xfId="1" applyFont="1" applyFill="1" applyBorder="1" applyAlignment="1">
      <alignment horizontal="center"/>
    </xf>
    <xf numFmtId="0" fontId="32" fillId="33" borderId="0" xfId="1" applyFont="1" applyFill="1" applyAlignment="1">
      <alignment horizontal="center"/>
    </xf>
    <xf numFmtId="0" fontId="32" fillId="34" borderId="0" xfId="1" applyFont="1" applyFill="1" applyAlignment="1">
      <alignment horizontal="center"/>
    </xf>
    <xf numFmtId="0" fontId="32" fillId="33" borderId="0" xfId="1" applyFont="1" applyFill="1" applyAlignment="1">
      <alignment horizontal="right"/>
    </xf>
    <xf numFmtId="0" fontId="129" fillId="47" borderId="8" xfId="1" applyFont="1" applyFill="1" applyBorder="1" applyAlignment="1">
      <alignment horizontal="center"/>
    </xf>
    <xf numFmtId="0" fontId="129" fillId="47" borderId="13" xfId="1" applyFont="1" applyFill="1" applyBorder="1" applyAlignment="1">
      <alignment horizontal="center"/>
    </xf>
    <xf numFmtId="0" fontId="6" fillId="18" borderId="0" xfId="1" applyFill="1"/>
    <xf numFmtId="0" fontId="129" fillId="56" borderId="7" xfId="1" applyFont="1" applyFill="1" applyBorder="1" applyAlignment="1">
      <alignment horizontal="center"/>
    </xf>
    <xf numFmtId="0" fontId="73" fillId="18" borderId="0" xfId="1" applyFont="1" applyFill="1" applyAlignment="1">
      <alignment horizontal="center"/>
    </xf>
    <xf numFmtId="0" fontId="73" fillId="30" borderId="0" xfId="1" applyFont="1" applyFill="1" applyAlignment="1">
      <alignment horizontal="center"/>
    </xf>
    <xf numFmtId="0" fontId="73" fillId="33" borderId="0" xfId="1" applyFont="1" applyFill="1" applyAlignment="1">
      <alignment horizontal="center"/>
    </xf>
    <xf numFmtId="0" fontId="73" fillId="34" borderId="0" xfId="1" applyFont="1" applyFill="1" applyAlignment="1">
      <alignment horizontal="center"/>
    </xf>
    <xf numFmtId="0" fontId="73" fillId="17" borderId="0" xfId="1" applyFont="1" applyFill="1" applyAlignment="1">
      <alignment horizontal="center"/>
    </xf>
    <xf numFmtId="0" fontId="73" fillId="47" borderId="0" xfId="1" applyFont="1" applyFill="1" applyAlignment="1">
      <alignment horizontal="center"/>
    </xf>
    <xf numFmtId="0" fontId="349" fillId="0" borderId="0" xfId="1" applyFont="1" applyAlignment="1">
      <alignment horizontal="center"/>
    </xf>
    <xf numFmtId="0" fontId="129" fillId="47" borderId="0" xfId="1" applyFont="1" applyFill="1" applyAlignment="1">
      <alignment horizontal="center"/>
    </xf>
    <xf numFmtId="0" fontId="129" fillId="47" borderId="33" xfId="1" applyFont="1" applyFill="1" applyBorder="1" applyAlignment="1">
      <alignment horizontal="center"/>
    </xf>
    <xf numFmtId="0" fontId="129" fillId="47" borderId="35" xfId="1" applyFont="1" applyFill="1" applyBorder="1" applyAlignment="1">
      <alignment horizontal="center"/>
    </xf>
    <xf numFmtId="0" fontId="348" fillId="29" borderId="0" xfId="1" applyFont="1" applyFill="1" applyAlignment="1">
      <alignment horizontal="center"/>
    </xf>
    <xf numFmtId="0" fontId="338" fillId="15" borderId="0" xfId="1" applyFont="1" applyFill="1" applyAlignment="1">
      <alignment horizontal="center"/>
    </xf>
    <xf numFmtId="0" fontId="347" fillId="33" borderId="0" xfId="1" applyFont="1" applyFill="1" applyAlignment="1">
      <alignment horizontal="center"/>
    </xf>
    <xf numFmtId="0" fontId="347" fillId="34" borderId="0" xfId="1" applyFont="1" applyFill="1" applyAlignment="1">
      <alignment horizontal="center"/>
    </xf>
    <xf numFmtId="0" fontId="347" fillId="17" borderId="0" xfId="1" applyFont="1" applyFill="1" applyAlignment="1">
      <alignment horizontal="center"/>
    </xf>
    <xf numFmtId="0" fontId="347" fillId="18" borderId="0" xfId="1" applyFont="1" applyFill="1" applyAlignment="1">
      <alignment horizontal="center"/>
    </xf>
    <xf numFmtId="0" fontId="347" fillId="36" borderId="0" xfId="1" applyFont="1" applyFill="1" applyAlignment="1">
      <alignment horizontal="center"/>
    </xf>
    <xf numFmtId="0" fontId="348" fillId="29" borderId="34" xfId="1" applyFont="1" applyFill="1" applyBorder="1" applyAlignment="1">
      <alignment horizontal="center"/>
    </xf>
    <xf numFmtId="0" fontId="350" fillId="19" borderId="33" xfId="1" applyFont="1" applyFill="1" applyBorder="1" applyAlignment="1">
      <alignment horizontal="center"/>
    </xf>
    <xf numFmtId="0" fontId="350" fillId="19" borderId="34" xfId="1" applyFont="1" applyFill="1" applyBorder="1" applyAlignment="1">
      <alignment horizontal="center"/>
    </xf>
    <xf numFmtId="0" fontId="342" fillId="30" borderId="0" xfId="1" applyFont="1" applyFill="1" applyAlignment="1">
      <alignment horizontal="center"/>
    </xf>
    <xf numFmtId="0" fontId="351" fillId="44" borderId="33" xfId="1" applyFont="1" applyFill="1" applyBorder="1" applyAlignment="1">
      <alignment horizontal="center"/>
    </xf>
    <xf numFmtId="0" fontId="351" fillId="44" borderId="34" xfId="1" applyFont="1" applyFill="1" applyBorder="1" applyAlignment="1">
      <alignment horizontal="center"/>
    </xf>
    <xf numFmtId="0" fontId="32" fillId="0" borderId="58" xfId="1" applyFont="1" applyBorder="1" applyAlignment="1">
      <alignment horizontal="center"/>
    </xf>
    <xf numFmtId="0" fontId="32" fillId="18" borderId="59" xfId="1" applyFont="1" applyFill="1" applyBorder="1" applyAlignment="1">
      <alignment horizontal="center"/>
    </xf>
    <xf numFmtId="0" fontId="32" fillId="30" borderId="59" xfId="1" applyFont="1" applyFill="1" applyBorder="1" applyAlignment="1">
      <alignment horizontal="center"/>
    </xf>
    <xf numFmtId="0" fontId="32" fillId="33" borderId="59" xfId="1" applyFont="1" applyFill="1" applyBorder="1" applyAlignment="1">
      <alignment horizontal="center"/>
    </xf>
    <xf numFmtId="0" fontId="32" fillId="36" borderId="59" xfId="1" applyFont="1" applyFill="1" applyBorder="1" applyAlignment="1">
      <alignment horizontal="center"/>
    </xf>
    <xf numFmtId="0" fontId="32" fillId="34" borderId="59" xfId="1" applyFont="1" applyFill="1" applyBorder="1" applyAlignment="1">
      <alignment horizontal="center"/>
    </xf>
    <xf numFmtId="0" fontId="32" fillId="17" borderId="59" xfId="1" applyFont="1" applyFill="1" applyBorder="1" applyAlignment="1">
      <alignment horizontal="center"/>
    </xf>
    <xf numFmtId="0" fontId="32" fillId="47" borderId="60" xfId="1" applyFont="1" applyFill="1" applyBorder="1" applyAlignment="1">
      <alignment horizontal="center"/>
    </xf>
    <xf numFmtId="0" fontId="342" fillId="30" borderId="33" xfId="1" applyFont="1" applyFill="1" applyBorder="1" applyAlignment="1">
      <alignment horizontal="center"/>
    </xf>
    <xf numFmtId="0" fontId="342" fillId="30" borderId="179" xfId="1" applyFont="1" applyFill="1" applyBorder="1" applyAlignment="1">
      <alignment horizontal="center"/>
    </xf>
    <xf numFmtId="37" fontId="10" fillId="0" borderId="0" xfId="37" applyFont="1" applyAlignment="1">
      <alignment horizontal="center"/>
    </xf>
    <xf numFmtId="37" fontId="153" fillId="0" borderId="0" xfId="37"/>
    <xf numFmtId="37" fontId="10" fillId="19" borderId="0" xfId="37" applyFont="1" applyFill="1" applyAlignment="1">
      <alignment horizontal="center"/>
    </xf>
    <xf numFmtId="37" fontId="10" fillId="0" borderId="0" xfId="37" applyFont="1"/>
    <xf numFmtId="37" fontId="10" fillId="19" borderId="0" xfId="37" applyFont="1" applyFill="1"/>
    <xf numFmtId="164" fontId="112" fillId="30" borderId="7" xfId="1" applyNumberFormat="1" applyFont="1" applyFill="1" applyBorder="1" applyAlignment="1">
      <alignment horizontal="center" vertical="center"/>
    </xf>
    <xf numFmtId="0" fontId="6" fillId="0" borderId="53" xfId="1" applyBorder="1" applyAlignment="1">
      <alignment horizontal="center" vertical="center"/>
    </xf>
    <xf numFmtId="0" fontId="22" fillId="0" borderId="53" xfId="1" applyFont="1" applyBorder="1" applyAlignment="1">
      <alignment horizontal="center" vertical="center"/>
    </xf>
    <xf numFmtId="0" fontId="6" fillId="0" borderId="6" xfId="1" applyBorder="1" applyAlignment="1">
      <alignment horizontal="center" vertical="center"/>
    </xf>
    <xf numFmtId="0" fontId="6" fillId="19" borderId="53" xfId="1" applyFill="1" applyBorder="1" applyAlignment="1">
      <alignment horizontal="center" vertical="center"/>
    </xf>
    <xf numFmtId="0" fontId="22" fillId="47" borderId="53" xfId="1" applyFont="1" applyFill="1" applyBorder="1" applyAlignment="1">
      <alignment horizontal="center" vertical="center"/>
    </xf>
    <xf numFmtId="0" fontId="112" fillId="48" borderId="105" xfId="1" applyFont="1" applyFill="1" applyBorder="1" applyAlignment="1">
      <alignment horizontal="center" vertical="center"/>
    </xf>
    <xf numFmtId="0" fontId="37" fillId="33" borderId="2" xfId="1" applyFont="1" applyFill="1" applyBorder="1" applyAlignment="1">
      <alignment horizontal="right"/>
    </xf>
    <xf numFmtId="165" fontId="20" fillId="0" borderId="185" xfId="1" applyNumberFormat="1" applyFont="1" applyBorder="1" applyAlignment="1">
      <alignment horizontal="center" vertical="center"/>
    </xf>
    <xf numFmtId="0" fontId="32" fillId="0" borderId="2" xfId="1" applyFont="1" applyBorder="1" applyAlignment="1">
      <alignment horizontal="right"/>
    </xf>
    <xf numFmtId="165" fontId="20" fillId="0" borderId="186" xfId="1" applyNumberFormat="1" applyFont="1" applyBorder="1" applyAlignment="1">
      <alignment horizontal="center" vertical="center"/>
    </xf>
    <xf numFmtId="0" fontId="37" fillId="34" borderId="3" xfId="1" applyFont="1" applyFill="1" applyBorder="1" applyAlignment="1">
      <alignment horizontal="right"/>
    </xf>
    <xf numFmtId="0" fontId="32" fillId="37" borderId="3" xfId="1" applyFont="1" applyFill="1" applyBorder="1" applyAlignment="1">
      <alignment horizontal="right"/>
    </xf>
    <xf numFmtId="165" fontId="20" fillId="19" borderId="33" xfId="1" applyNumberFormat="1" applyFont="1" applyFill="1" applyBorder="1" applyAlignment="1">
      <alignment horizontal="center" vertical="center"/>
    </xf>
    <xf numFmtId="165" fontId="20" fillId="30" borderId="34" xfId="1" applyNumberFormat="1" applyFont="1" applyFill="1" applyBorder="1" applyAlignment="1">
      <alignment horizontal="center" vertical="center"/>
    </xf>
    <xf numFmtId="165" fontId="20" fillId="34" borderId="35" xfId="1" applyNumberFormat="1" applyFont="1" applyFill="1" applyBorder="1" applyAlignment="1">
      <alignment horizontal="center" vertical="center"/>
    </xf>
    <xf numFmtId="0" fontId="37" fillId="34" borderId="0" xfId="1" applyFont="1" applyFill="1" applyAlignment="1">
      <alignment horizontal="right"/>
    </xf>
    <xf numFmtId="0" fontId="32" fillId="0" borderId="7" xfId="1" applyFont="1" applyBorder="1" applyAlignment="1">
      <alignment horizontal="right"/>
    </xf>
    <xf numFmtId="0" fontId="37" fillId="33" borderId="0" xfId="1" applyFont="1" applyFill="1" applyAlignment="1">
      <alignment horizontal="right"/>
    </xf>
    <xf numFmtId="165" fontId="20" fillId="0" borderId="97" xfId="1" applyNumberFormat="1" applyFont="1" applyBorder="1" applyAlignment="1">
      <alignment horizontal="center" vertical="center"/>
    </xf>
    <xf numFmtId="165" fontId="20" fillId="0" borderId="187" xfId="1" applyNumberFormat="1" applyFont="1" applyBorder="1" applyAlignment="1">
      <alignment horizontal="center" vertical="center"/>
    </xf>
    <xf numFmtId="0" fontId="32" fillId="0" borderId="39" xfId="1" applyFont="1" applyBorder="1" applyAlignment="1">
      <alignment horizontal="right"/>
    </xf>
    <xf numFmtId="165" fontId="20" fillId="0" borderId="98" xfId="1" applyNumberFormat="1" applyFont="1" applyBorder="1" applyAlignment="1">
      <alignment horizontal="center" vertical="center"/>
    </xf>
    <xf numFmtId="0" fontId="22" fillId="0" borderId="0" xfId="1" applyFont="1" applyAlignment="1">
      <alignment horizontal="center"/>
    </xf>
    <xf numFmtId="0" fontId="37" fillId="33" borderId="6" xfId="1" applyFont="1" applyFill="1" applyBorder="1" applyAlignment="1">
      <alignment horizontal="right"/>
    </xf>
    <xf numFmtId="165" fontId="20" fillId="0" borderId="99" xfId="1" applyNumberFormat="1" applyFont="1" applyBorder="1" applyAlignment="1">
      <alignment horizontal="center" vertical="center"/>
    </xf>
    <xf numFmtId="0" fontId="6" fillId="46" borderId="0" xfId="1" applyFill="1" applyAlignment="1">
      <alignment horizontal="center" vertical="center"/>
    </xf>
    <xf numFmtId="0" fontId="32" fillId="37" borderId="188" xfId="1" applyFont="1" applyFill="1" applyBorder="1" applyAlignment="1">
      <alignment horizontal="right"/>
    </xf>
    <xf numFmtId="0" fontId="32" fillId="0" borderId="58" xfId="1" applyFont="1" applyBorder="1" applyAlignment="1">
      <alignment horizontal="right"/>
    </xf>
    <xf numFmtId="165" fontId="20" fillId="0" borderId="96" xfId="1" applyNumberFormat="1" applyFont="1" applyBorder="1" applyAlignment="1">
      <alignment horizontal="center" vertical="center"/>
    </xf>
    <xf numFmtId="165" fontId="20" fillId="0" borderId="89" xfId="1" applyNumberFormat="1" applyFont="1" applyBorder="1" applyAlignment="1">
      <alignment horizontal="center" vertical="center"/>
    </xf>
    <xf numFmtId="165" fontId="20" fillId="0" borderId="108" xfId="1" applyNumberFormat="1" applyFont="1" applyBorder="1" applyAlignment="1">
      <alignment horizontal="center" vertical="center"/>
    </xf>
    <xf numFmtId="165" fontId="20" fillId="0" borderId="88" xfId="1" applyNumberFormat="1" applyFont="1" applyBorder="1" applyAlignment="1">
      <alignment horizontal="center" vertical="center"/>
    </xf>
    <xf numFmtId="0" fontId="32" fillId="48" borderId="3" xfId="1" applyFont="1" applyFill="1" applyBorder="1" applyAlignment="1">
      <alignment horizontal="right"/>
    </xf>
    <xf numFmtId="0" fontId="37" fillId="35" borderId="0" xfId="1" applyFont="1" applyFill="1" applyAlignment="1">
      <alignment horizontal="right"/>
    </xf>
    <xf numFmtId="165" fontId="20" fillId="0" borderId="41" xfId="1" applyNumberFormat="1" applyFont="1" applyBorder="1" applyAlignment="1">
      <alignment horizontal="center" vertical="center"/>
    </xf>
    <xf numFmtId="165" fontId="20" fillId="0" borderId="42" xfId="1" applyNumberFormat="1" applyFont="1" applyBorder="1" applyAlignment="1">
      <alignment horizontal="center" vertical="center"/>
    </xf>
    <xf numFmtId="165" fontId="20" fillId="0" borderId="43" xfId="1" applyNumberFormat="1" applyFont="1" applyBorder="1" applyAlignment="1">
      <alignment horizontal="center" vertical="center"/>
    </xf>
    <xf numFmtId="0" fontId="11" fillId="0" borderId="0" xfId="42" applyFont="1" applyAlignment="1">
      <alignment horizontal="center" vertical="center"/>
    </xf>
    <xf numFmtId="0" fontId="7" fillId="0" borderId="0" xfId="42" applyFont="1" applyAlignment="1">
      <alignment horizontal="center" vertical="center"/>
    </xf>
    <xf numFmtId="0" fontId="228" fillId="0" borderId="0" xfId="42" applyFont="1" applyAlignment="1">
      <alignment horizontal="center" vertical="center"/>
    </xf>
    <xf numFmtId="0" fontId="352" fillId="0" borderId="0" xfId="42" applyFont="1" applyAlignment="1">
      <alignment horizontal="center" vertical="center"/>
    </xf>
    <xf numFmtId="0" fontId="353" fillId="0" borderId="0" xfId="42" applyFont="1" applyAlignment="1">
      <alignment horizontal="center" vertical="center"/>
    </xf>
    <xf numFmtId="0" fontId="228" fillId="34" borderId="0" xfId="42" applyFont="1" applyFill="1" applyAlignment="1">
      <alignment horizontal="center" vertical="center"/>
    </xf>
    <xf numFmtId="0" fontId="228" fillId="19" borderId="0" xfId="42" applyFont="1" applyFill="1" applyAlignment="1">
      <alignment horizontal="center" vertical="center"/>
    </xf>
    <xf numFmtId="0" fontId="228" fillId="34" borderId="44" xfId="42" applyFont="1" applyFill="1" applyBorder="1" applyAlignment="1">
      <alignment horizontal="center" vertical="center"/>
    </xf>
    <xf numFmtId="0" fontId="228" fillId="19" borderId="45" xfId="42" applyFont="1" applyFill="1" applyBorder="1" applyAlignment="1">
      <alignment horizontal="center" vertical="center"/>
    </xf>
    <xf numFmtId="0" fontId="228" fillId="0" borderId="45" xfId="42" applyFont="1" applyBorder="1" applyAlignment="1">
      <alignment horizontal="center" vertical="center"/>
    </xf>
    <xf numFmtId="0" fontId="228" fillId="30" borderId="46" xfId="42" applyFont="1" applyFill="1" applyBorder="1" applyAlignment="1">
      <alignment horizontal="center" vertical="center"/>
    </xf>
    <xf numFmtId="0" fontId="228" fillId="30" borderId="0" xfId="42" applyFont="1" applyFill="1" applyAlignment="1">
      <alignment horizontal="center" vertical="center"/>
    </xf>
    <xf numFmtId="0" fontId="354" fillId="33" borderId="0" xfId="42" applyFont="1" applyFill="1" applyAlignment="1">
      <alignment horizontal="center" vertical="center"/>
    </xf>
    <xf numFmtId="0" fontId="6" fillId="19" borderId="0" xfId="42" applyFill="1" applyAlignment="1">
      <alignment horizontal="center" vertical="center"/>
    </xf>
    <xf numFmtId="0" fontId="6" fillId="30" borderId="0" xfId="42" applyFill="1" applyAlignment="1">
      <alignment horizontal="center" vertical="center"/>
    </xf>
    <xf numFmtId="0" fontId="6" fillId="34" borderId="0" xfId="42" applyFill="1" applyAlignment="1">
      <alignment horizontal="center" vertical="center"/>
    </xf>
    <xf numFmtId="0" fontId="7" fillId="19" borderId="0" xfId="42" applyFont="1" applyFill="1" applyAlignment="1">
      <alignment horizontal="center" vertical="center"/>
    </xf>
    <xf numFmtId="0" fontId="6" fillId="18" borderId="0" xfId="42" applyFill="1" applyAlignment="1">
      <alignment horizontal="center" vertical="center"/>
    </xf>
    <xf numFmtId="0" fontId="6" fillId="17" borderId="0" xfId="42" applyFill="1" applyAlignment="1">
      <alignment horizontal="center" vertical="center"/>
    </xf>
    <xf numFmtId="0" fontId="6" fillId="19" borderId="7" xfId="42" applyFill="1" applyBorder="1" applyAlignment="1">
      <alignment horizontal="center" vertical="center"/>
    </xf>
    <xf numFmtId="0" fontId="355" fillId="0" borderId="0" xfId="42" applyFont="1" applyAlignment="1">
      <alignment horizontal="center" vertical="center"/>
    </xf>
    <xf numFmtId="0" fontId="228" fillId="19" borderId="44" xfId="42" applyFont="1" applyFill="1" applyBorder="1" applyAlignment="1">
      <alignment horizontal="center" vertical="center"/>
    </xf>
    <xf numFmtId="0" fontId="228" fillId="34" borderId="45" xfId="42" applyFont="1" applyFill="1" applyBorder="1" applyAlignment="1">
      <alignment horizontal="center" vertical="center"/>
    </xf>
    <xf numFmtId="0" fontId="355" fillId="0" borderId="45" xfId="42" applyFont="1" applyBorder="1" applyAlignment="1">
      <alignment horizontal="center" vertical="center"/>
    </xf>
    <xf numFmtId="0" fontId="228" fillId="30" borderId="45" xfId="42" applyFont="1" applyFill="1" applyBorder="1" applyAlignment="1">
      <alignment horizontal="center" vertical="center"/>
    </xf>
    <xf numFmtId="0" fontId="228" fillId="19" borderId="46" xfId="42" applyFont="1" applyFill="1" applyBorder="1" applyAlignment="1">
      <alignment horizontal="center" vertical="center"/>
    </xf>
    <xf numFmtId="0" fontId="228" fillId="34" borderId="55" xfId="42" applyFont="1" applyFill="1" applyBorder="1" applyAlignment="1">
      <alignment horizontal="center" vertical="center"/>
    </xf>
    <xf numFmtId="0" fontId="228" fillId="19" borderId="56" xfId="42" applyFont="1" applyFill="1" applyBorder="1" applyAlignment="1">
      <alignment horizontal="center" vertical="center"/>
    </xf>
    <xf numFmtId="0" fontId="228" fillId="0" borderId="56" xfId="42" applyFont="1" applyBorder="1" applyAlignment="1">
      <alignment horizontal="center" vertical="center"/>
    </xf>
    <xf numFmtId="0" fontId="228" fillId="30" borderId="57" xfId="42" applyFont="1" applyFill="1" applyBorder="1" applyAlignment="1">
      <alignment horizontal="center" vertical="center"/>
    </xf>
    <xf numFmtId="0" fontId="228" fillId="30" borderId="55" xfId="42" applyFont="1" applyFill="1" applyBorder="1" applyAlignment="1">
      <alignment horizontal="center" vertical="center"/>
    </xf>
    <xf numFmtId="0" fontId="228" fillId="34" borderId="57" xfId="42" applyFont="1" applyFill="1" applyBorder="1" applyAlignment="1">
      <alignment horizontal="center" vertical="center"/>
    </xf>
    <xf numFmtId="0" fontId="228" fillId="30" borderId="56" xfId="42" applyFont="1" applyFill="1" applyBorder="1" applyAlignment="1">
      <alignment horizontal="center" vertical="center"/>
    </xf>
    <xf numFmtId="0" fontId="228" fillId="17" borderId="56" xfId="42" applyFont="1" applyFill="1" applyBorder="1" applyAlignment="1">
      <alignment horizontal="center" vertical="center"/>
    </xf>
    <xf numFmtId="0" fontId="355" fillId="0" borderId="56" xfId="42" applyFont="1" applyBorder="1" applyAlignment="1">
      <alignment horizontal="center" vertical="center"/>
    </xf>
    <xf numFmtId="0" fontId="228" fillId="19" borderId="57" xfId="42" applyFont="1" applyFill="1" applyBorder="1" applyAlignment="1">
      <alignment horizontal="center" vertical="center"/>
    </xf>
    <xf numFmtId="0" fontId="353" fillId="19" borderId="0" xfId="42" applyFont="1" applyFill="1" applyAlignment="1">
      <alignment horizontal="center" vertical="center"/>
    </xf>
    <xf numFmtId="0" fontId="355" fillId="0" borderId="46" xfId="42" applyFont="1" applyBorder="1" applyAlignment="1">
      <alignment horizontal="center" vertical="center"/>
    </xf>
    <xf numFmtId="0" fontId="356" fillId="47" borderId="0" xfId="42" applyFont="1" applyFill="1" applyAlignment="1">
      <alignment horizontal="center" vertical="center"/>
    </xf>
    <xf numFmtId="0" fontId="228" fillId="19" borderId="55" xfId="42" applyFont="1" applyFill="1" applyBorder="1" applyAlignment="1">
      <alignment horizontal="center" vertical="center"/>
    </xf>
    <xf numFmtId="0" fontId="354" fillId="33" borderId="56" xfId="42" applyFont="1" applyFill="1" applyBorder="1" applyAlignment="1">
      <alignment horizontal="center" vertical="center"/>
    </xf>
    <xf numFmtId="0" fontId="228" fillId="30" borderId="68" xfId="42" applyFont="1" applyFill="1" applyBorder="1" applyAlignment="1">
      <alignment horizontal="center" vertical="center"/>
    </xf>
    <xf numFmtId="0" fontId="228" fillId="17" borderId="0" xfId="42" applyFont="1" applyFill="1" applyAlignment="1">
      <alignment horizontal="center" vertical="center"/>
    </xf>
    <xf numFmtId="0" fontId="228" fillId="30" borderId="44" xfId="42" applyFont="1" applyFill="1" applyBorder="1" applyAlignment="1">
      <alignment horizontal="center" vertical="center"/>
    </xf>
    <xf numFmtId="0" fontId="6" fillId="34" borderId="7" xfId="42" applyFill="1" applyBorder="1" applyAlignment="1">
      <alignment horizontal="center" vertical="center"/>
    </xf>
    <xf numFmtId="0" fontId="84" fillId="33" borderId="0" xfId="1" applyFont="1" applyFill="1" applyAlignment="1">
      <alignment horizontal="right"/>
    </xf>
    <xf numFmtId="0" fontId="25" fillId="0" borderId="13" xfId="1" applyFont="1" applyBorder="1" applyAlignment="1">
      <alignment horizontal="right"/>
    </xf>
    <xf numFmtId="0" fontId="25" fillId="0" borderId="17" xfId="1" applyFont="1" applyBorder="1" applyAlignment="1">
      <alignment horizontal="right"/>
    </xf>
    <xf numFmtId="0" fontId="25" fillId="0" borderId="21" xfId="1" applyFont="1" applyBorder="1" applyAlignment="1">
      <alignment horizontal="right"/>
    </xf>
    <xf numFmtId="0" fontId="347" fillId="0" borderId="0" xfId="1" applyFont="1" applyAlignment="1">
      <alignment horizontal="center" vertical="center"/>
    </xf>
    <xf numFmtId="0" fontId="357" fillId="76" borderId="0" xfId="1" applyFont="1" applyFill="1" applyAlignment="1">
      <alignment horizontal="center" vertical="center"/>
    </xf>
    <xf numFmtId="0" fontId="358" fillId="39" borderId="0" xfId="1" applyFont="1" applyFill="1" applyAlignment="1">
      <alignment horizontal="center" vertical="center"/>
    </xf>
    <xf numFmtId="0" fontId="347" fillId="19" borderId="0" xfId="1" applyFont="1" applyFill="1" applyAlignment="1">
      <alignment horizontal="center" vertical="center"/>
    </xf>
    <xf numFmtId="0" fontId="347" fillId="41" borderId="26" xfId="1" applyFont="1" applyFill="1" applyBorder="1" applyAlignment="1">
      <alignment horizontal="center" vertical="center"/>
    </xf>
    <xf numFmtId="0" fontId="347" fillId="41" borderId="11" xfId="1" applyFont="1" applyFill="1" applyBorder="1" applyAlignment="1">
      <alignment horizontal="center" vertical="center"/>
    </xf>
    <xf numFmtId="0" fontId="359" fillId="19" borderId="7" xfId="1" applyFont="1" applyFill="1" applyBorder="1" applyAlignment="1">
      <alignment horizontal="center" vertical="center"/>
    </xf>
    <xf numFmtId="0" fontId="347" fillId="41" borderId="27" xfId="1" applyFont="1" applyFill="1" applyBorder="1" applyAlignment="1">
      <alignment horizontal="center" vertical="center"/>
    </xf>
    <xf numFmtId="0" fontId="347" fillId="41" borderId="0" xfId="1" applyFont="1" applyFill="1" applyAlignment="1">
      <alignment horizontal="center" vertical="center"/>
    </xf>
    <xf numFmtId="0" fontId="347" fillId="21" borderId="0" xfId="1" applyFont="1" applyFill="1" applyAlignment="1">
      <alignment horizontal="center" vertical="center"/>
    </xf>
    <xf numFmtId="0" fontId="347" fillId="41" borderId="28" xfId="1" applyFont="1" applyFill="1" applyBorder="1" applyAlignment="1">
      <alignment horizontal="center" vertical="center"/>
    </xf>
    <xf numFmtId="0" fontId="347" fillId="21" borderId="189" xfId="1" applyFont="1" applyFill="1" applyBorder="1" applyAlignment="1">
      <alignment horizontal="center" vertical="center"/>
    </xf>
    <xf numFmtId="165" fontId="20" fillId="0" borderId="190" xfId="1" applyNumberFormat="1" applyFont="1" applyBorder="1" applyAlignment="1">
      <alignment horizontal="center" vertical="center"/>
    </xf>
    <xf numFmtId="165" fontId="20" fillId="21" borderId="190" xfId="1" applyNumberFormat="1" applyFont="1" applyFill="1" applyBorder="1" applyAlignment="1">
      <alignment horizontal="center" vertical="center"/>
    </xf>
    <xf numFmtId="0" fontId="6" fillId="0" borderId="191" xfId="1" applyBorder="1" applyAlignment="1">
      <alignment horizontal="center" vertical="center"/>
    </xf>
    <xf numFmtId="0" fontId="347" fillId="0" borderId="192" xfId="1" applyFont="1" applyBorder="1" applyAlignment="1">
      <alignment horizontal="center" vertical="center"/>
    </xf>
    <xf numFmtId="165" fontId="20" fillId="0" borderId="193" xfId="1" applyNumberFormat="1" applyFont="1" applyBorder="1" applyAlignment="1">
      <alignment horizontal="center" vertical="center"/>
    </xf>
    <xf numFmtId="165" fontId="20" fillId="19" borderId="193" xfId="1" applyNumberFormat="1" applyFont="1" applyFill="1" applyBorder="1" applyAlignment="1">
      <alignment horizontal="center" vertical="center"/>
    </xf>
    <xf numFmtId="0" fontId="6" fillId="0" borderId="194" xfId="1" applyBorder="1" applyAlignment="1">
      <alignment horizontal="center" vertical="center"/>
    </xf>
    <xf numFmtId="0" fontId="357" fillId="76" borderId="26" xfId="1" applyFont="1" applyFill="1" applyBorder="1" applyAlignment="1">
      <alignment horizontal="center" vertical="center"/>
    </xf>
    <xf numFmtId="165" fontId="20" fillId="0" borderId="77" xfId="1" applyNumberFormat="1" applyFont="1" applyBorder="1" applyAlignment="1">
      <alignment horizontal="center" vertical="center"/>
    </xf>
    <xf numFmtId="0" fontId="347" fillId="0" borderId="14" xfId="1" applyFont="1" applyBorder="1" applyAlignment="1">
      <alignment horizontal="center" vertical="center"/>
    </xf>
    <xf numFmtId="0" fontId="6" fillId="0" borderId="16" xfId="1" applyBorder="1" applyAlignment="1">
      <alignment horizontal="center" vertical="center"/>
    </xf>
    <xf numFmtId="0" fontId="347" fillId="0" borderId="195" xfId="1" applyFont="1" applyBorder="1" applyAlignment="1">
      <alignment horizontal="center" vertical="center"/>
    </xf>
    <xf numFmtId="0" fontId="6" fillId="0" borderId="196" xfId="1" applyBorder="1" applyAlignment="1">
      <alignment horizontal="center" vertical="center"/>
    </xf>
    <xf numFmtId="0" fontId="347" fillId="41" borderId="32" xfId="1" applyFont="1" applyFill="1" applyBorder="1" applyAlignment="1">
      <alignment horizontal="center" vertical="center"/>
    </xf>
    <xf numFmtId="0" fontId="347" fillId="0" borderId="18" xfId="1" applyFont="1" applyBorder="1" applyAlignment="1">
      <alignment horizontal="center" vertical="center"/>
    </xf>
    <xf numFmtId="0" fontId="6" fillId="0" borderId="19" xfId="1" applyBorder="1" applyAlignment="1">
      <alignment horizontal="center" vertical="center"/>
    </xf>
    <xf numFmtId="0" fontId="6" fillId="22" borderId="19" xfId="1" applyFill="1" applyBorder="1" applyAlignment="1">
      <alignment horizontal="center" vertical="center"/>
    </xf>
    <xf numFmtId="0" fontId="358" fillId="39" borderId="18" xfId="1" applyFont="1" applyFill="1" applyBorder="1" applyAlignment="1">
      <alignment horizontal="center" vertical="center"/>
    </xf>
    <xf numFmtId="0" fontId="347" fillId="41" borderId="197" xfId="1" applyFont="1" applyFill="1" applyBorder="1" applyAlignment="1">
      <alignment horizontal="center" vertical="center"/>
    </xf>
    <xf numFmtId="0" fontId="347" fillId="0" borderId="22" xfId="1" applyFont="1" applyBorder="1" applyAlignment="1">
      <alignment horizontal="center" vertical="center"/>
    </xf>
    <xf numFmtId="165" fontId="20" fillId="20" borderId="23" xfId="1" applyNumberFormat="1" applyFont="1" applyFill="1" applyBorder="1" applyAlignment="1">
      <alignment horizontal="center" vertical="center"/>
    </xf>
    <xf numFmtId="0" fontId="6" fillId="22" borderId="24" xfId="1" applyFill="1" applyBorder="1" applyAlignment="1">
      <alignment horizontal="center" vertical="center"/>
    </xf>
    <xf numFmtId="0" fontId="83" fillId="0" borderId="0" xfId="1" applyFont="1" applyAlignment="1">
      <alignment horizontal="center" vertical="center"/>
    </xf>
    <xf numFmtId="0" fontId="6" fillId="28" borderId="0" xfId="1" applyFill="1"/>
    <xf numFmtId="0" fontId="6" fillId="47" borderId="2" xfId="1" applyFill="1" applyBorder="1"/>
    <xf numFmtId="0" fontId="6" fillId="0" borderId="6" xfId="1" applyBorder="1"/>
    <xf numFmtId="0" fontId="6" fillId="47" borderId="6" xfId="1" applyFill="1" applyBorder="1"/>
    <xf numFmtId="0" fontId="6" fillId="0" borderId="2" xfId="1" applyBorder="1"/>
    <xf numFmtId="0" fontId="6" fillId="28" borderId="6" xfId="1" applyFill="1" applyBorder="1"/>
    <xf numFmtId="0" fontId="6" fillId="28" borderId="3" xfId="1" applyFill="1" applyBorder="1"/>
    <xf numFmtId="165" fontId="132" fillId="30" borderId="0" xfId="1" applyNumberFormat="1" applyFont="1" applyFill="1"/>
    <xf numFmtId="0" fontId="6" fillId="47" borderId="3" xfId="1" applyFill="1" applyBorder="1"/>
    <xf numFmtId="0" fontId="360" fillId="0" borderId="0" xfId="1" applyFont="1" applyAlignment="1">
      <alignment horizontal="right"/>
    </xf>
    <xf numFmtId="0" fontId="19" fillId="0" borderId="0" xfId="1" applyFont="1" applyAlignment="1">
      <alignment horizontal="right"/>
    </xf>
    <xf numFmtId="0" fontId="19" fillId="0" borderId="49" xfId="1" applyFont="1" applyBorder="1" applyAlignment="1">
      <alignment horizontal="center" vertical="center"/>
    </xf>
    <xf numFmtId="0" fontId="19" fillId="0" borderId="50" xfId="1" applyFont="1" applyBorder="1" applyAlignment="1">
      <alignment horizontal="center" vertical="center"/>
    </xf>
    <xf numFmtId="0" fontId="37" fillId="31" borderId="51" xfId="1" applyFont="1" applyFill="1" applyBorder="1" applyAlignment="1">
      <alignment horizontal="center" vertical="center"/>
    </xf>
    <xf numFmtId="0" fontId="19" fillId="0" borderId="67" xfId="1" applyFont="1" applyBorder="1" applyAlignment="1">
      <alignment horizontal="center" vertical="center"/>
    </xf>
    <xf numFmtId="0" fontId="52" fillId="0" borderId="66" xfId="1" applyFont="1" applyBorder="1" applyAlignment="1">
      <alignment horizontal="center" vertical="center"/>
    </xf>
    <xf numFmtId="0" fontId="112" fillId="33" borderId="0" xfId="1" applyFont="1" applyFill="1" applyAlignment="1">
      <alignment horizontal="center" vertical="center"/>
    </xf>
    <xf numFmtId="0" fontId="6" fillId="0" borderId="67" xfId="1" applyBorder="1" applyAlignment="1">
      <alignment horizontal="center" vertical="center"/>
    </xf>
    <xf numFmtId="0" fontId="52" fillId="0" borderId="67" xfId="1" applyFont="1" applyBorder="1" applyAlignment="1">
      <alignment horizontal="center" vertical="center"/>
    </xf>
    <xf numFmtId="0" fontId="77" fillId="28" borderId="0" xfId="1" applyFont="1" applyFill="1" applyAlignment="1">
      <alignment horizontal="center" vertical="center"/>
    </xf>
    <xf numFmtId="0" fontId="77" fillId="48" borderId="66" xfId="1" applyFont="1" applyFill="1" applyBorder="1" applyAlignment="1">
      <alignment horizontal="center" vertical="center"/>
    </xf>
    <xf numFmtId="0" fontId="361" fillId="0" borderId="0" xfId="1" applyFont="1" applyAlignment="1">
      <alignment horizontal="center" vertical="center"/>
    </xf>
    <xf numFmtId="0" fontId="32" fillId="37" borderId="66" xfId="1" applyFont="1" applyFill="1" applyBorder="1" applyAlignment="1">
      <alignment horizontal="center" vertical="center"/>
    </xf>
    <xf numFmtId="0" fontId="77" fillId="0" borderId="66" xfId="1" applyFont="1" applyBorder="1" applyAlignment="1">
      <alignment horizontal="center" vertical="center"/>
    </xf>
    <xf numFmtId="0" fontId="9" fillId="0" borderId="106" xfId="1" applyFont="1" applyBorder="1" applyAlignment="1">
      <alignment horizontal="center" vertical="center"/>
    </xf>
    <xf numFmtId="0" fontId="9" fillId="0" borderId="73" xfId="1" applyFont="1" applyBorder="1" applyAlignment="1">
      <alignment horizontal="center" vertical="center"/>
    </xf>
    <xf numFmtId="0" fontId="37" fillId="44" borderId="53" xfId="1" applyFont="1" applyFill="1" applyBorder="1" applyAlignment="1">
      <alignment horizontal="center" vertical="center"/>
    </xf>
    <xf numFmtId="0" fontId="77" fillId="0" borderId="53" xfId="1" applyFont="1" applyBorder="1" applyAlignment="1">
      <alignment horizontal="center" vertical="center"/>
    </xf>
    <xf numFmtId="0" fontId="35" fillId="0" borderId="53" xfId="1" applyFont="1" applyBorder="1" applyAlignment="1">
      <alignment horizontal="center" vertical="center"/>
    </xf>
    <xf numFmtId="0" fontId="77" fillId="0" borderId="54" xfId="1" applyFont="1" applyBorder="1" applyAlignment="1">
      <alignment horizontal="center" vertical="center"/>
    </xf>
    <xf numFmtId="0" fontId="112" fillId="33" borderId="73" xfId="1" applyFont="1" applyFill="1" applyBorder="1" applyAlignment="1">
      <alignment horizontal="center" vertical="center"/>
    </xf>
    <xf numFmtId="0" fontId="362" fillId="0" borderId="64" xfId="1" applyFont="1" applyBorder="1" applyAlignment="1">
      <alignment horizontal="center" vertical="center"/>
    </xf>
    <xf numFmtId="0" fontId="77" fillId="48" borderId="64" xfId="1" applyFont="1" applyFill="1" applyBorder="1" applyAlignment="1">
      <alignment horizontal="center" vertical="center"/>
    </xf>
    <xf numFmtId="0" fontId="77" fillId="0" borderId="64" xfId="1" applyFont="1" applyBorder="1" applyAlignment="1">
      <alignment horizontal="center" vertical="center"/>
    </xf>
    <xf numFmtId="0" fontId="77" fillId="28" borderId="64" xfId="1" applyFont="1" applyFill="1" applyBorder="1" applyAlignment="1">
      <alignment horizontal="center" vertical="center"/>
    </xf>
    <xf numFmtId="0" fontId="37" fillId="18" borderId="64" xfId="1" applyFont="1" applyFill="1" applyBorder="1" applyAlignment="1">
      <alignment horizontal="center" vertical="center"/>
    </xf>
    <xf numFmtId="0" fontId="37" fillId="44" borderId="65" xfId="1" applyFont="1" applyFill="1" applyBorder="1" applyAlignment="1">
      <alignment horizontal="center" vertical="center"/>
    </xf>
    <xf numFmtId="0" fontId="52" fillId="0" borderId="68" xfId="1" applyFont="1" applyBorder="1" applyAlignment="1">
      <alignment horizontal="center" vertical="center"/>
    </xf>
    <xf numFmtId="0" fontId="52" fillId="0" borderId="69" xfId="1" applyFont="1" applyBorder="1" applyAlignment="1">
      <alignment horizontal="center" vertical="center"/>
    </xf>
    <xf numFmtId="0" fontId="32" fillId="0" borderId="68" xfId="1" applyFont="1" applyBorder="1" applyAlignment="1">
      <alignment horizontal="center" vertical="center"/>
    </xf>
    <xf numFmtId="0" fontId="77" fillId="47" borderId="0" xfId="1" applyFont="1" applyFill="1" applyAlignment="1">
      <alignment horizontal="center" vertical="center"/>
    </xf>
    <xf numFmtId="0" fontId="35" fillId="0" borderId="69" xfId="1" applyFont="1" applyBorder="1" applyAlignment="1">
      <alignment horizontal="center" vertical="center"/>
    </xf>
    <xf numFmtId="0" fontId="52" fillId="0" borderId="63" xfId="1" applyFont="1" applyBorder="1" applyAlignment="1">
      <alignment horizontal="center" vertical="center"/>
    </xf>
    <xf numFmtId="0" fontId="52" fillId="0" borderId="64" xfId="1" applyFont="1" applyBorder="1" applyAlignment="1">
      <alignment horizontal="center" vertical="center"/>
    </xf>
    <xf numFmtId="0" fontId="52" fillId="0" borderId="65" xfId="1" applyFont="1" applyBorder="1" applyAlignment="1">
      <alignment horizontal="center" vertical="center"/>
    </xf>
    <xf numFmtId="0" fontId="77" fillId="15" borderId="50" xfId="1" applyFont="1" applyFill="1" applyBorder="1" applyAlignment="1">
      <alignment horizontal="center" vertical="center"/>
    </xf>
    <xf numFmtId="0" fontId="77" fillId="0" borderId="50" xfId="1" applyFont="1" applyBorder="1" applyAlignment="1">
      <alignment horizontal="center" vertical="center"/>
    </xf>
    <xf numFmtId="0" fontId="361" fillId="0" borderId="50" xfId="1" applyFont="1" applyBorder="1" applyAlignment="1">
      <alignment horizontal="center" vertical="center"/>
    </xf>
    <xf numFmtId="0" fontId="77" fillId="47" borderId="50" xfId="1" applyFont="1" applyFill="1" applyBorder="1" applyAlignment="1">
      <alignment horizontal="center" vertical="center"/>
    </xf>
    <xf numFmtId="0" fontId="77" fillId="28" borderId="50" xfId="1" applyFont="1" applyFill="1" applyBorder="1" applyAlignment="1">
      <alignment horizontal="center" vertical="center"/>
    </xf>
    <xf numFmtId="0" fontId="77" fillId="0" borderId="51" xfId="1" applyFont="1" applyBorder="1" applyAlignment="1">
      <alignment horizontal="center" vertical="center"/>
    </xf>
    <xf numFmtId="0" fontId="9" fillId="0" borderId="107" xfId="1" applyFont="1" applyBorder="1" applyAlignment="1">
      <alignment horizontal="center" vertical="center"/>
    </xf>
    <xf numFmtId="0" fontId="37" fillId="30" borderId="25" xfId="1" applyFont="1" applyFill="1" applyBorder="1" applyAlignment="1">
      <alignment horizontal="center" vertical="center"/>
    </xf>
    <xf numFmtId="0" fontId="37" fillId="30" borderId="66" xfId="1" applyFont="1" applyFill="1" applyBorder="1" applyAlignment="1">
      <alignment horizontal="center" vertical="center"/>
    </xf>
    <xf numFmtId="0" fontId="261" fillId="19" borderId="0" xfId="1" applyFont="1" applyFill="1" applyAlignment="1">
      <alignment horizontal="center" vertical="center"/>
    </xf>
    <xf numFmtId="0" fontId="52" fillId="0" borderId="49" xfId="1" applyFont="1" applyBorder="1" applyAlignment="1">
      <alignment horizontal="center" vertical="center"/>
    </xf>
    <xf numFmtId="0" fontId="52" fillId="0" borderId="50" xfId="1" applyFont="1" applyBorder="1" applyAlignment="1">
      <alignment horizontal="center" vertical="center"/>
    </xf>
    <xf numFmtId="0" fontId="52" fillId="19" borderId="50" xfId="1" applyFont="1" applyFill="1" applyBorder="1" applyAlignment="1">
      <alignment horizontal="center" vertical="center"/>
    </xf>
    <xf numFmtId="0" fontId="52" fillId="0" borderId="51" xfId="1" applyFont="1" applyBorder="1" applyAlignment="1">
      <alignment horizontal="center" vertical="center"/>
    </xf>
    <xf numFmtId="0" fontId="77" fillId="36" borderId="64" xfId="1" applyFont="1" applyFill="1" applyBorder="1" applyAlignment="1">
      <alignment horizontal="center" vertical="center"/>
    </xf>
    <xf numFmtId="0" fontId="77" fillId="47" borderId="64" xfId="1" applyFont="1" applyFill="1" applyBorder="1" applyAlignment="1">
      <alignment horizontal="center" vertical="center"/>
    </xf>
    <xf numFmtId="0" fontId="37" fillId="44" borderId="64" xfId="1" applyFont="1" applyFill="1" applyBorder="1" applyAlignment="1">
      <alignment horizontal="center" vertical="center"/>
    </xf>
    <xf numFmtId="0" fontId="77" fillId="0" borderId="65" xfId="1" applyFont="1" applyBorder="1" applyAlignment="1">
      <alignment horizontal="center" vertical="center"/>
    </xf>
    <xf numFmtId="0" fontId="77" fillId="0" borderId="198" xfId="1" applyFont="1" applyBorder="1" applyAlignment="1">
      <alignment horizontal="center" vertical="center"/>
    </xf>
    <xf numFmtId="0" fontId="37" fillId="44" borderId="69" xfId="1" applyFont="1" applyFill="1" applyBorder="1" applyAlignment="1">
      <alignment horizontal="center" vertical="center"/>
    </xf>
    <xf numFmtId="0" fontId="77" fillId="0" borderId="69" xfId="1" applyFont="1" applyBorder="1" applyAlignment="1">
      <alignment horizontal="center" vertical="center"/>
    </xf>
    <xf numFmtId="0" fontId="362" fillId="0" borderId="0" xfId="1" applyFont="1" applyAlignment="1">
      <alignment horizontal="center" vertical="center"/>
    </xf>
    <xf numFmtId="0" fontId="71" fillId="33" borderId="0" xfId="1" applyFont="1" applyFill="1" applyAlignment="1">
      <alignment horizontal="center" vertical="center"/>
    </xf>
    <xf numFmtId="0" fontId="32" fillId="16" borderId="68" xfId="1" applyFont="1" applyFill="1" applyBorder="1" applyAlignment="1">
      <alignment horizontal="center" vertical="center"/>
    </xf>
    <xf numFmtId="0" fontId="37" fillId="31" borderId="69" xfId="1" applyFont="1" applyFill="1" applyBorder="1" applyAlignment="1">
      <alignment horizontal="center" vertical="center"/>
    </xf>
    <xf numFmtId="0" fontId="52" fillId="0" borderId="70" xfId="1" applyFont="1" applyBorder="1" applyAlignment="1">
      <alignment horizontal="center" vertical="center"/>
    </xf>
    <xf numFmtId="0" fontId="52" fillId="0" borderId="71" xfId="1" applyFont="1" applyBorder="1" applyAlignment="1">
      <alignment horizontal="center" vertical="center"/>
    </xf>
    <xf numFmtId="0" fontId="52" fillId="0" borderId="72" xfId="1" applyFont="1" applyBorder="1" applyAlignment="1">
      <alignment horizontal="center" vertical="center"/>
    </xf>
    <xf numFmtId="0" fontId="37" fillId="30" borderId="0" xfId="1" applyFont="1" applyFill="1" applyAlignment="1">
      <alignment horizontal="right"/>
    </xf>
    <xf numFmtId="49" fontId="6" fillId="0" borderId="0" xfId="1" applyNumberFormat="1" applyAlignment="1">
      <alignment horizontal="center" vertical="center"/>
    </xf>
    <xf numFmtId="49" fontId="52" fillId="47" borderId="0" xfId="1" applyNumberFormat="1" applyFont="1" applyFill="1" applyAlignment="1">
      <alignment horizontal="center" vertical="center"/>
    </xf>
    <xf numFmtId="0" fontId="77" fillId="0" borderId="12" xfId="1" applyFont="1" applyBorder="1" applyAlignment="1">
      <alignment horizontal="center" vertical="center"/>
    </xf>
    <xf numFmtId="0" fontId="52" fillId="0" borderId="10" xfId="1" applyFont="1" applyBorder="1" applyAlignment="1">
      <alignment horizontal="center" vertical="center"/>
    </xf>
    <xf numFmtId="0" fontId="52" fillId="0" borderId="20" xfId="1" applyFont="1" applyBorder="1" applyAlignment="1">
      <alignment horizontal="center" vertical="center"/>
    </xf>
    <xf numFmtId="0" fontId="52" fillId="47" borderId="0" xfId="1" applyFont="1" applyFill="1" applyAlignment="1">
      <alignment horizontal="center" vertical="center"/>
    </xf>
    <xf numFmtId="0" fontId="25" fillId="48" borderId="0" xfId="1" applyFont="1" applyFill="1" applyAlignment="1">
      <alignment horizontal="center" vertical="center"/>
    </xf>
    <xf numFmtId="0" fontId="25" fillId="37" borderId="0" xfId="1" applyFont="1" applyFill="1" applyAlignment="1">
      <alignment horizontal="center" vertical="center"/>
    </xf>
    <xf numFmtId="0" fontId="25" fillId="34" borderId="0" xfId="1" applyFont="1" applyFill="1" applyAlignment="1">
      <alignment horizontal="center" vertical="center"/>
    </xf>
    <xf numFmtId="0" fontId="84" fillId="52" borderId="0" xfId="1" applyFont="1" applyFill="1" applyAlignment="1">
      <alignment horizontal="center" vertical="center"/>
    </xf>
    <xf numFmtId="0" fontId="25" fillId="47" borderId="0" xfId="1" applyFont="1" applyFill="1" applyAlignment="1">
      <alignment horizontal="center" vertical="center"/>
    </xf>
    <xf numFmtId="0" fontId="84" fillId="35" borderId="0" xfId="1" applyFont="1" applyFill="1" applyAlignment="1">
      <alignment horizontal="center" vertical="center"/>
    </xf>
    <xf numFmtId="0" fontId="51" fillId="28" borderId="0" xfId="1" applyFont="1" applyFill="1" applyAlignment="1">
      <alignment horizontal="right"/>
    </xf>
    <xf numFmtId="0" fontId="51" fillId="17" borderId="0" xfId="1" applyFont="1" applyFill="1" applyAlignment="1">
      <alignment horizontal="right"/>
    </xf>
    <xf numFmtId="0" fontId="51" fillId="15" borderId="0" xfId="1" applyFont="1" applyFill="1" applyAlignment="1">
      <alignment horizontal="right"/>
    </xf>
    <xf numFmtId="165" fontId="20" fillId="36" borderId="0" xfId="1" applyNumberFormat="1" applyFont="1" applyFill="1" applyAlignment="1">
      <alignment horizontal="center" vertical="center"/>
    </xf>
    <xf numFmtId="0" fontId="70" fillId="31" borderId="25" xfId="1" applyFont="1" applyFill="1" applyBorder="1" applyAlignment="1">
      <alignment horizontal="right"/>
    </xf>
    <xf numFmtId="0" fontId="70" fillId="18" borderId="37" xfId="1" applyFont="1" applyFill="1" applyBorder="1" applyAlignment="1">
      <alignment horizontal="right"/>
    </xf>
    <xf numFmtId="0" fontId="70" fillId="18" borderId="95" xfId="1" applyFont="1" applyFill="1" applyBorder="1" applyAlignment="1">
      <alignment horizontal="right"/>
    </xf>
    <xf numFmtId="0" fontId="70" fillId="18" borderId="39" xfId="1" applyFont="1" applyFill="1" applyBorder="1" applyAlignment="1">
      <alignment horizontal="right"/>
    </xf>
    <xf numFmtId="0" fontId="70" fillId="18" borderId="0" xfId="1" applyFont="1" applyFill="1" applyAlignment="1">
      <alignment horizontal="right"/>
    </xf>
    <xf numFmtId="0" fontId="70" fillId="31" borderId="0" xfId="1" applyFont="1" applyFill="1" applyAlignment="1">
      <alignment horizontal="right"/>
    </xf>
    <xf numFmtId="0" fontId="70" fillId="31" borderId="37" xfId="1" applyFont="1" applyFill="1" applyBorder="1" applyAlignment="1">
      <alignment horizontal="right"/>
    </xf>
    <xf numFmtId="0" fontId="70" fillId="31" borderId="39" xfId="1" applyFont="1" applyFill="1" applyBorder="1" applyAlignment="1">
      <alignment horizontal="right"/>
    </xf>
    <xf numFmtId="0" fontId="70" fillId="31" borderId="95" xfId="1" applyFont="1" applyFill="1" applyBorder="1" applyAlignment="1">
      <alignment horizontal="right"/>
    </xf>
    <xf numFmtId="164" fontId="10" fillId="0" borderId="7" xfId="1" applyNumberFormat="1" applyFont="1" applyBorder="1" applyAlignment="1">
      <alignment horizontal="center"/>
    </xf>
    <xf numFmtId="0" fontId="6" fillId="19" borderId="7" xfId="1" applyFill="1" applyBorder="1"/>
    <xf numFmtId="164" fontId="10" fillId="19" borderId="33" xfId="1" applyNumberFormat="1" applyFont="1" applyFill="1" applyBorder="1"/>
    <xf numFmtId="164" fontId="10" fillId="19" borderId="35" xfId="1" applyNumberFormat="1" applyFont="1" applyFill="1" applyBorder="1"/>
    <xf numFmtId="164" fontId="10" fillId="47" borderId="0" xfId="1" applyNumberFormat="1" applyFont="1" applyFill="1" applyAlignment="1">
      <alignment horizontal="center"/>
    </xf>
    <xf numFmtId="0" fontId="26" fillId="21" borderId="0" xfId="1" applyFont="1" applyFill="1" applyAlignment="1">
      <alignment horizontal="center" vertical="center"/>
    </xf>
    <xf numFmtId="0" fontId="63" fillId="0" borderId="0" xfId="0" applyFont="1" applyAlignment="1">
      <alignment horizontal="center" vertical="center"/>
    </xf>
    <xf numFmtId="0" fontId="55" fillId="0" borderId="0" xfId="0" applyFont="1" applyAlignment="1">
      <alignment horizontal="center" vertical="center"/>
    </xf>
    <xf numFmtId="0" fontId="7" fillId="20" borderId="0" xfId="1" applyFont="1" applyFill="1" applyAlignment="1">
      <alignment horizontal="center" vertical="center"/>
    </xf>
    <xf numFmtId="0" fontId="6" fillId="0" borderId="199" xfId="1" applyBorder="1" applyAlignment="1">
      <alignment horizontal="center" vertical="center"/>
    </xf>
    <xf numFmtId="0" fontId="22" fillId="0" borderId="75" xfId="1" applyFont="1" applyBorder="1" applyAlignment="1">
      <alignment horizontal="center" vertical="center"/>
    </xf>
    <xf numFmtId="0" fontId="7" fillId="62" borderId="0" xfId="1" applyFont="1" applyFill="1" applyAlignment="1">
      <alignment horizontal="center" vertical="center"/>
    </xf>
    <xf numFmtId="0" fontId="6" fillId="62" borderId="53" xfId="1" applyFill="1" applyBorder="1" applyAlignment="1">
      <alignment horizontal="center" vertical="center"/>
    </xf>
    <xf numFmtId="0" fontId="22" fillId="24" borderId="53" xfId="1" applyFont="1" applyFill="1" applyBorder="1" applyAlignment="1">
      <alignment horizontal="center" vertical="center"/>
    </xf>
    <xf numFmtId="0" fontId="6" fillId="20" borderId="53" xfId="1" applyFill="1" applyBorder="1" applyAlignment="1">
      <alignment horizontal="center" vertical="center"/>
    </xf>
    <xf numFmtId="0" fontId="22" fillId="66" borderId="75" xfId="1" applyFont="1" applyFill="1" applyBorder="1" applyAlignment="1">
      <alignment horizontal="center" vertical="center"/>
    </xf>
    <xf numFmtId="0" fontId="22" fillId="66" borderId="0" xfId="1" applyFont="1" applyFill="1" applyAlignment="1">
      <alignment horizontal="center" vertical="center"/>
    </xf>
    <xf numFmtId="0" fontId="69" fillId="0" borderId="0" xfId="0" applyFont="1" applyAlignment="1">
      <alignment horizontal="center" vertical="center"/>
    </xf>
    <xf numFmtId="0" fontId="33" fillId="0" borderId="0" xfId="0" applyFont="1" applyAlignment="1">
      <alignment horizontal="right"/>
    </xf>
    <xf numFmtId="0" fontId="77" fillId="0" borderId="0" xfId="0" applyFont="1" applyAlignment="1">
      <alignment horizontal="right"/>
    </xf>
    <xf numFmtId="0" fontId="63" fillId="0" borderId="0" xfId="0" applyFont="1" applyAlignment="1">
      <alignment horizontal="right"/>
    </xf>
    <xf numFmtId="0" fontId="0" fillId="0" borderId="0" xfId="0" applyAlignment="1">
      <alignment horizontal="center" vertical="center"/>
    </xf>
    <xf numFmtId="0" fontId="77" fillId="0" borderId="0" xfId="0" applyFont="1" applyAlignment="1">
      <alignment horizontal="center" vertical="center"/>
    </xf>
    <xf numFmtId="0" fontId="6" fillId="55" borderId="0" xfId="1" applyFill="1" applyAlignment="1">
      <alignment horizontal="center" vertical="center"/>
    </xf>
    <xf numFmtId="0" fontId="77" fillId="55" borderId="0" xfId="0" applyFont="1" applyFill="1" applyAlignment="1">
      <alignment horizontal="center" vertical="center"/>
    </xf>
    <xf numFmtId="0" fontId="77" fillId="0" borderId="11" xfId="0" applyFont="1" applyBorder="1" applyAlignment="1">
      <alignment horizontal="center" vertical="center"/>
    </xf>
    <xf numFmtId="0" fontId="77" fillId="0" borderId="112" xfId="0" applyFont="1" applyBorder="1" applyAlignment="1">
      <alignment horizontal="center" vertical="center"/>
    </xf>
    <xf numFmtId="0" fontId="77" fillId="0" borderId="133" xfId="0" applyFont="1" applyBorder="1" applyAlignment="1">
      <alignment horizontal="center" vertical="center"/>
    </xf>
    <xf numFmtId="0" fontId="94" fillId="0" borderId="0" xfId="1" applyFont="1" applyAlignment="1">
      <alignment horizontal="center" vertical="center"/>
    </xf>
    <xf numFmtId="0" fontId="55" fillId="0" borderId="200" xfId="0" applyFont="1" applyBorder="1" applyAlignment="1">
      <alignment horizontal="center" vertical="center"/>
    </xf>
    <xf numFmtId="0" fontId="55" fillId="0" borderId="201" xfId="0" applyFont="1" applyBorder="1" applyAlignment="1">
      <alignment horizontal="center" vertical="center"/>
    </xf>
    <xf numFmtId="0" fontId="6" fillId="0" borderId="201" xfId="1" applyBorder="1" applyAlignment="1">
      <alignment horizontal="center" vertical="center"/>
    </xf>
    <xf numFmtId="0" fontId="6" fillId="0" borderId="202" xfId="1" applyBorder="1" applyAlignment="1">
      <alignment horizontal="center" vertical="center"/>
    </xf>
    <xf numFmtId="0" fontId="55" fillId="0" borderId="9" xfId="0" applyFont="1" applyBorder="1" applyAlignment="1">
      <alignment horizontal="center" vertical="center"/>
    </xf>
    <xf numFmtId="0" fontId="55" fillId="0" borderId="17" xfId="0" applyFont="1" applyBorder="1" applyAlignment="1">
      <alignment horizontal="center" vertical="center"/>
    </xf>
    <xf numFmtId="0" fontId="55" fillId="0" borderId="10" xfId="0" applyFont="1" applyBorder="1" applyAlignment="1">
      <alignment horizontal="center" vertical="center"/>
    </xf>
    <xf numFmtId="0" fontId="55" fillId="0" borderId="20" xfId="0" applyFont="1" applyBorder="1" applyAlignment="1">
      <alignment horizontal="center" vertical="center"/>
    </xf>
    <xf numFmtId="0" fontId="6" fillId="55" borderId="17" xfId="1" applyFill="1" applyBorder="1" applyAlignment="1">
      <alignment horizontal="center" vertical="center"/>
    </xf>
    <xf numFmtId="0" fontId="63" fillId="0" borderId="20" xfId="0" applyFont="1" applyBorder="1" applyAlignment="1">
      <alignment horizontal="center" vertical="center"/>
    </xf>
    <xf numFmtId="0" fontId="55" fillId="0" borderId="21" xfId="0" applyFont="1" applyBorder="1" applyAlignment="1">
      <alignment horizontal="center" vertical="center"/>
    </xf>
    <xf numFmtId="0" fontId="63" fillId="0" borderId="17" xfId="0" applyFont="1" applyBorder="1" applyAlignment="1">
      <alignment horizontal="right"/>
    </xf>
    <xf numFmtId="0" fontId="6" fillId="55" borderId="202" xfId="1" applyFill="1" applyBorder="1" applyAlignment="1">
      <alignment horizontal="center" vertical="center"/>
    </xf>
    <xf numFmtId="0" fontId="6" fillId="55" borderId="201" xfId="1" applyFill="1" applyBorder="1" applyAlignment="1">
      <alignment horizontal="center" vertical="center"/>
    </xf>
    <xf numFmtId="0" fontId="94" fillId="0" borderId="200" xfId="0" applyFont="1" applyBorder="1" applyAlignment="1">
      <alignment horizontal="center" vertical="center"/>
    </xf>
    <xf numFmtId="0" fontId="94" fillId="0" borderId="9" xfId="0" applyFont="1" applyBorder="1" applyAlignment="1">
      <alignment horizontal="center" vertical="center"/>
    </xf>
    <xf numFmtId="0" fontId="6" fillId="0" borderId="0" xfId="0" applyFont="1" applyAlignment="1">
      <alignment horizontal="center" vertical="center"/>
    </xf>
    <xf numFmtId="0" fontId="6" fillId="0" borderId="0" xfId="0" applyFont="1" applyAlignment="1">
      <alignment horizontal="right"/>
    </xf>
    <xf numFmtId="0" fontId="198" fillId="0" borderId="0" xfId="0" applyFont="1"/>
    <xf numFmtId="0" fontId="199" fillId="0" borderId="0" xfId="0" applyFont="1" applyAlignment="1">
      <alignment horizontal="center" vertical="center"/>
    </xf>
    <xf numFmtId="0" fontId="364" fillId="0" borderId="0" xfId="0" applyFont="1" applyAlignment="1">
      <alignment horizontal="center" vertical="center"/>
    </xf>
    <xf numFmtId="0" fontId="210" fillId="0" borderId="0" xfId="0" applyFont="1" applyAlignment="1">
      <alignment horizontal="center" vertical="center"/>
    </xf>
    <xf numFmtId="0" fontId="286" fillId="0" borderId="0" xfId="0" applyFont="1" applyAlignment="1">
      <alignment horizontal="center" vertical="center"/>
    </xf>
    <xf numFmtId="0" fontId="366" fillId="0" borderId="0" xfId="0" applyFont="1" applyAlignment="1">
      <alignment horizontal="center" vertical="center"/>
    </xf>
    <xf numFmtId="164" fontId="367" fillId="39" borderId="0" xfId="1" applyNumberFormat="1" applyFont="1" applyFill="1"/>
    <xf numFmtId="164" fontId="368" fillId="39" borderId="0" xfId="1" applyNumberFormat="1" applyFont="1" applyFill="1"/>
    <xf numFmtId="0" fontId="368" fillId="39" borderId="0" xfId="1" applyFont="1" applyFill="1"/>
    <xf numFmtId="0" fontId="369" fillId="56" borderId="0" xfId="1" applyFont="1" applyFill="1" applyAlignment="1">
      <alignment horizontal="right"/>
    </xf>
    <xf numFmtId="0" fontId="72" fillId="0" borderId="0" xfId="42" applyFont="1" applyAlignment="1">
      <alignment horizontal="center" vertical="center"/>
    </xf>
    <xf numFmtId="0" fontId="6" fillId="20" borderId="0" xfId="42" applyFill="1" applyAlignment="1">
      <alignment horizontal="center" vertical="center"/>
    </xf>
    <xf numFmtId="0" fontId="6" fillId="62" borderId="0" xfId="42" applyFill="1" applyAlignment="1">
      <alignment horizontal="center" vertical="center"/>
    </xf>
    <xf numFmtId="0" fontId="11" fillId="62" borderId="0" xfId="42" applyFont="1" applyFill="1" applyAlignment="1">
      <alignment horizontal="center" vertical="center"/>
    </xf>
    <xf numFmtId="0" fontId="6" fillId="65" borderId="0" xfId="42" applyFill="1" applyAlignment="1">
      <alignment horizontal="center" vertical="center"/>
    </xf>
    <xf numFmtId="0" fontId="11" fillId="65" borderId="0" xfId="42" applyFont="1" applyFill="1" applyAlignment="1">
      <alignment horizontal="center" vertical="center"/>
    </xf>
    <xf numFmtId="0" fontId="11" fillId="20" borderId="0" xfId="42" applyFont="1" applyFill="1" applyAlignment="1">
      <alignment horizontal="center" vertical="center"/>
    </xf>
    <xf numFmtId="0" fontId="57" fillId="39" borderId="0" xfId="42" applyFont="1" applyFill="1" applyAlignment="1">
      <alignment horizontal="center" vertical="center"/>
    </xf>
    <xf numFmtId="0" fontId="105" fillId="39" borderId="0" xfId="42" applyFont="1" applyFill="1" applyAlignment="1">
      <alignment horizontal="center" vertical="center"/>
    </xf>
    <xf numFmtId="0" fontId="370" fillId="62" borderId="0" xfId="42" applyFont="1" applyFill="1" applyAlignment="1">
      <alignment horizontal="center" vertical="center"/>
    </xf>
    <xf numFmtId="0" fontId="57" fillId="34" borderId="0" xfId="42" applyFont="1" applyFill="1" applyAlignment="1">
      <alignment horizontal="center" vertical="center"/>
    </xf>
    <xf numFmtId="0" fontId="57" fillId="30" borderId="0" xfId="42" applyFont="1" applyFill="1" applyAlignment="1">
      <alignment horizontal="center" vertical="center"/>
    </xf>
    <xf numFmtId="0" fontId="370" fillId="65" borderId="0" xfId="42" applyFont="1" applyFill="1" applyAlignment="1">
      <alignment horizontal="center" vertical="center"/>
    </xf>
    <xf numFmtId="0" fontId="371" fillId="30" borderId="0" xfId="42" applyFont="1" applyFill="1" applyAlignment="1">
      <alignment horizontal="center" vertical="center"/>
    </xf>
    <xf numFmtId="0" fontId="371" fillId="30" borderId="46" xfId="42" applyFont="1" applyFill="1" applyBorder="1" applyAlignment="1">
      <alignment horizontal="center" vertical="center"/>
    </xf>
    <xf numFmtId="0" fontId="371" fillId="34" borderId="57" xfId="42" applyFont="1" applyFill="1" applyBorder="1" applyAlignment="1">
      <alignment horizontal="center" vertical="center"/>
    </xf>
    <xf numFmtId="0" fontId="371" fillId="30" borderId="55" xfId="42" applyFont="1" applyFill="1" applyBorder="1" applyAlignment="1">
      <alignment horizontal="center" vertical="center"/>
    </xf>
    <xf numFmtId="0" fontId="371" fillId="30" borderId="57" xfId="42" applyFont="1" applyFill="1" applyBorder="1" applyAlignment="1">
      <alignment horizontal="center" vertical="center"/>
    </xf>
    <xf numFmtId="0" fontId="371" fillId="30" borderId="45" xfId="42" applyFont="1" applyFill="1" applyBorder="1" applyAlignment="1">
      <alignment horizontal="center" vertical="center"/>
    </xf>
    <xf numFmtId="0" fontId="371" fillId="34" borderId="45" xfId="42" applyFont="1" applyFill="1" applyBorder="1" applyAlignment="1">
      <alignment horizontal="center" vertical="center"/>
    </xf>
    <xf numFmtId="0" fontId="371" fillId="30" borderId="56" xfId="42" applyFont="1" applyFill="1" applyBorder="1" applyAlignment="1">
      <alignment horizontal="center" vertical="center"/>
    </xf>
    <xf numFmtId="0" fontId="371" fillId="34" borderId="55" xfId="42" applyFont="1" applyFill="1" applyBorder="1" applyAlignment="1">
      <alignment horizontal="center" vertical="center"/>
    </xf>
    <xf numFmtId="0" fontId="371" fillId="34" borderId="44" xfId="42" applyFont="1" applyFill="1" applyBorder="1" applyAlignment="1">
      <alignment horizontal="center" vertical="center"/>
    </xf>
    <xf numFmtId="0" fontId="371" fillId="34" borderId="0" xfId="42" applyFont="1" applyFill="1" applyAlignment="1">
      <alignment horizontal="center" vertical="center"/>
    </xf>
    <xf numFmtId="0" fontId="371" fillId="30" borderId="68" xfId="42" applyFont="1" applyFill="1" applyBorder="1" applyAlignment="1">
      <alignment horizontal="center" vertical="center"/>
    </xf>
    <xf numFmtId="0" fontId="371" fillId="30" borderId="44" xfId="42" applyFont="1" applyFill="1" applyBorder="1" applyAlignment="1">
      <alignment horizontal="center" vertical="center"/>
    </xf>
    <xf numFmtId="0" fontId="372" fillId="0" borderId="0" xfId="42" applyFont="1" applyAlignment="1">
      <alignment horizontal="center" vertical="center"/>
    </xf>
    <xf numFmtId="0" fontId="372" fillId="19" borderId="0" xfId="42" applyFont="1" applyFill="1" applyAlignment="1">
      <alignment horizontal="center" vertical="center"/>
    </xf>
    <xf numFmtId="0" fontId="373" fillId="62" borderId="0" xfId="42" applyFont="1" applyFill="1" applyAlignment="1">
      <alignment horizontal="center" vertical="center"/>
    </xf>
    <xf numFmtId="0" fontId="7" fillId="20" borderId="0" xfId="42" applyFont="1" applyFill="1" applyAlignment="1">
      <alignment horizontal="center" vertical="center"/>
    </xf>
    <xf numFmtId="0" fontId="373" fillId="65" borderId="0" xfId="42" applyFont="1" applyFill="1" applyAlignment="1">
      <alignment horizontal="center" vertical="center"/>
    </xf>
    <xf numFmtId="0" fontId="6" fillId="27" borderId="0" xfId="42" applyFill="1" applyAlignment="1">
      <alignment horizontal="center" vertical="center"/>
    </xf>
    <xf numFmtId="165" fontId="20" fillId="20" borderId="0" xfId="1" applyNumberFormat="1" applyFont="1" applyFill="1"/>
    <xf numFmtId="165" fontId="20" fillId="21" borderId="0" xfId="1" applyNumberFormat="1" applyFont="1" applyFill="1"/>
    <xf numFmtId="0" fontId="25" fillId="21" borderId="0" xfId="1" applyFont="1" applyFill="1" applyAlignment="1">
      <alignment horizontal="right"/>
    </xf>
    <xf numFmtId="0" fontId="32" fillId="21" borderId="0" xfId="1" applyFont="1" applyFill="1" applyAlignment="1">
      <alignment horizontal="right"/>
    </xf>
    <xf numFmtId="0" fontId="52" fillId="21" borderId="0" xfId="1" applyFont="1" applyFill="1" applyAlignment="1">
      <alignment horizontal="center" vertical="center"/>
    </xf>
    <xf numFmtId="0" fontId="52" fillId="21" borderId="20" xfId="1" applyFont="1" applyFill="1" applyBorder="1" applyAlignment="1">
      <alignment horizontal="center" vertical="center"/>
    </xf>
    <xf numFmtId="0" fontId="52" fillId="20" borderId="20" xfId="1" applyFont="1" applyFill="1" applyBorder="1" applyAlignment="1">
      <alignment horizontal="center" vertical="center"/>
    </xf>
    <xf numFmtId="0" fontId="54" fillId="39" borderId="0" xfId="1" applyFont="1" applyFill="1" applyAlignment="1">
      <alignment horizontal="center" vertical="center"/>
    </xf>
    <xf numFmtId="0" fontId="374" fillId="18" borderId="0" xfId="1" applyFont="1" applyFill="1" applyAlignment="1">
      <alignment horizontal="center" vertical="center"/>
    </xf>
    <xf numFmtId="0" fontId="32" fillId="77" borderId="0" xfId="1" applyFont="1" applyFill="1" applyAlignment="1">
      <alignment horizontal="center" vertical="center"/>
    </xf>
    <xf numFmtId="0" fontId="32" fillId="77" borderId="7" xfId="1" applyFont="1" applyFill="1" applyBorder="1" applyAlignment="1">
      <alignment horizontal="center" vertical="center"/>
    </xf>
    <xf numFmtId="0" fontId="54" fillId="39" borderId="64" xfId="1" applyFont="1" applyFill="1" applyBorder="1" applyAlignment="1">
      <alignment horizontal="center" vertical="center"/>
    </xf>
    <xf numFmtId="0" fontId="77" fillId="43" borderId="0" xfId="1" applyFont="1" applyFill="1" applyAlignment="1">
      <alignment horizontal="center" vertical="center"/>
    </xf>
    <xf numFmtId="0" fontId="77" fillId="66" borderId="0" xfId="1" applyFont="1" applyFill="1" applyAlignment="1">
      <alignment horizontal="center" vertical="center"/>
    </xf>
    <xf numFmtId="0" fontId="32" fillId="30" borderId="66" xfId="1" applyFont="1" applyFill="1" applyBorder="1" applyAlignment="1">
      <alignment horizontal="center" vertical="center"/>
    </xf>
    <xf numFmtId="0" fontId="32" fillId="30" borderId="25" xfId="1" applyFont="1" applyFill="1" applyBorder="1" applyAlignment="1">
      <alignment horizontal="center" vertical="center"/>
    </xf>
    <xf numFmtId="0" fontId="32" fillId="28" borderId="7" xfId="1" applyFont="1" applyFill="1" applyBorder="1" applyAlignment="1">
      <alignment horizontal="center" vertical="center"/>
    </xf>
    <xf numFmtId="0" fontId="77" fillId="24" borderId="0" xfId="1" applyFont="1" applyFill="1" applyAlignment="1">
      <alignment horizontal="center" vertical="center"/>
    </xf>
    <xf numFmtId="0" fontId="77" fillId="24" borderId="69" xfId="1" applyFont="1" applyFill="1" applyBorder="1" applyAlignment="1">
      <alignment horizontal="center" vertical="center"/>
    </xf>
    <xf numFmtId="0" fontId="56" fillId="0" borderId="198" xfId="1" applyFont="1" applyBorder="1" applyAlignment="1">
      <alignment horizontal="center" vertical="center"/>
    </xf>
    <xf numFmtId="0" fontId="156" fillId="0" borderId="0" xfId="1" applyFont="1" applyAlignment="1">
      <alignment horizontal="center" vertical="center"/>
    </xf>
    <xf numFmtId="0" fontId="201" fillId="0" borderId="69" xfId="1" applyFont="1" applyBorder="1" applyAlignment="1">
      <alignment horizontal="center" vertical="center"/>
    </xf>
    <xf numFmtId="0" fontId="375" fillId="0" borderId="13" xfId="1" applyFont="1" applyBorder="1" applyAlignment="1">
      <alignment horizontal="center" vertical="center"/>
    </xf>
    <xf numFmtId="0" fontId="375" fillId="0" borderId="0" xfId="1" applyFont="1" applyAlignment="1">
      <alignment horizontal="center" vertical="center"/>
    </xf>
    <xf numFmtId="0" fontId="77" fillId="0" borderId="200" xfId="1" applyFont="1" applyBorder="1" applyAlignment="1">
      <alignment horizontal="center" vertical="center"/>
    </xf>
    <xf numFmtId="0" fontId="77" fillId="0" borderId="201" xfId="1" applyFont="1" applyBorder="1" applyAlignment="1">
      <alignment horizontal="center" vertical="center"/>
    </xf>
    <xf numFmtId="0" fontId="214" fillId="47" borderId="64" xfId="1" applyFont="1" applyFill="1" applyBorder="1" applyAlignment="1">
      <alignment horizontal="center" vertical="center"/>
    </xf>
    <xf numFmtId="0" fontId="206" fillId="25" borderId="0" xfId="1" applyFont="1" applyFill="1" applyAlignment="1">
      <alignment horizontal="center" vertical="center"/>
    </xf>
    <xf numFmtId="0" fontId="287" fillId="0" borderId="0" xfId="1" applyFont="1" applyAlignment="1">
      <alignment horizontal="center" vertical="center"/>
    </xf>
    <xf numFmtId="0" fontId="32" fillId="66" borderId="0" xfId="1" applyFont="1" applyFill="1" applyAlignment="1">
      <alignment horizontal="center" vertical="center"/>
    </xf>
    <xf numFmtId="0" fontId="32" fillId="66" borderId="66" xfId="1" applyFont="1" applyFill="1" applyBorder="1" applyAlignment="1">
      <alignment horizontal="center" vertical="center"/>
    </xf>
    <xf numFmtId="0" fontId="52" fillId="0" borderId="30" xfId="1" applyFont="1" applyBorder="1" applyAlignment="1">
      <alignment horizontal="center" vertical="center"/>
    </xf>
    <xf numFmtId="0" fontId="52" fillId="21" borderId="31" xfId="1" applyFont="1" applyFill="1" applyBorder="1" applyAlignment="1">
      <alignment horizontal="center" vertical="center"/>
    </xf>
    <xf numFmtId="0" fontId="52" fillId="0" borderId="32" xfId="1" applyFont="1" applyBorder="1" applyAlignment="1">
      <alignment horizontal="center" vertical="center"/>
    </xf>
    <xf numFmtId="0" fontId="52" fillId="0" borderId="31" xfId="1" applyFont="1" applyBorder="1" applyAlignment="1">
      <alignment horizontal="center" vertical="center"/>
    </xf>
    <xf numFmtId="0" fontId="52" fillId="21" borderId="21" xfId="1" applyFont="1" applyFill="1" applyBorder="1" applyAlignment="1">
      <alignment horizontal="center" vertical="center"/>
    </xf>
    <xf numFmtId="0" fontId="77" fillId="62" borderId="0" xfId="1" applyFont="1" applyFill="1" applyAlignment="1">
      <alignment horizontal="center" vertical="center"/>
    </xf>
    <xf numFmtId="0" fontId="201" fillId="0" borderId="53" xfId="1" applyFont="1" applyBorder="1" applyAlignment="1">
      <alignment horizontal="center" vertical="center"/>
    </xf>
    <xf numFmtId="0" fontId="52" fillId="22" borderId="0" xfId="1" applyFont="1" applyFill="1" applyAlignment="1">
      <alignment horizontal="center" vertical="center"/>
    </xf>
    <xf numFmtId="0" fontId="77" fillId="0" borderId="112" xfId="1" applyFont="1" applyBorder="1" applyAlignment="1">
      <alignment horizontal="center" vertical="center"/>
    </xf>
    <xf numFmtId="0" fontId="376" fillId="0" borderId="0" xfId="1" applyFont="1" applyAlignment="1">
      <alignment horizontal="center" vertical="center"/>
    </xf>
    <xf numFmtId="165" fontId="7" fillId="0" borderId="0" xfId="1" applyNumberFormat="1" applyFont="1" applyAlignment="1">
      <alignment horizontal="center" vertical="center"/>
    </xf>
    <xf numFmtId="0" fontId="369" fillId="27" borderId="0" xfId="1" applyFont="1" applyFill="1" applyAlignment="1">
      <alignment horizontal="center" vertical="center"/>
    </xf>
    <xf numFmtId="0" fontId="7" fillId="0" borderId="0" xfId="0" applyFont="1" applyAlignment="1">
      <alignment horizontal="center" vertical="center"/>
    </xf>
    <xf numFmtId="0" fontId="63" fillId="0" borderId="0" xfId="0" applyFont="1" applyAlignment="1">
      <alignment horizontal="center"/>
    </xf>
    <xf numFmtId="0" fontId="55" fillId="0" borderId="203" xfId="0" applyFont="1" applyBorder="1" applyAlignment="1">
      <alignment horizontal="center" vertical="center"/>
    </xf>
    <xf numFmtId="0" fontId="32" fillId="0" borderId="204" xfId="0" applyFont="1" applyBorder="1" applyAlignment="1">
      <alignment horizontal="center" vertical="center"/>
    </xf>
    <xf numFmtId="0" fontId="32" fillId="22" borderId="204" xfId="0" applyFont="1" applyFill="1" applyBorder="1" applyAlignment="1">
      <alignment horizontal="center" vertical="center"/>
    </xf>
    <xf numFmtId="0" fontId="55" fillId="0" borderId="204" xfId="0" applyFont="1" applyBorder="1" applyAlignment="1">
      <alignment horizontal="center" vertical="center"/>
    </xf>
    <xf numFmtId="0" fontId="55" fillId="0" borderId="205" xfId="0" applyFont="1" applyBorder="1" applyAlignment="1">
      <alignment horizontal="center" vertical="center"/>
    </xf>
    <xf numFmtId="0" fontId="63" fillId="0" borderId="9" xfId="0" applyFont="1" applyBorder="1" applyAlignment="1">
      <alignment horizontal="center" vertical="center"/>
    </xf>
    <xf numFmtId="0" fontId="63" fillId="0" borderId="17" xfId="0" applyFont="1" applyBorder="1" applyAlignment="1">
      <alignment horizontal="center" vertical="center"/>
    </xf>
    <xf numFmtId="0" fontId="32" fillId="0" borderId="0" xfId="0" applyFont="1" applyAlignment="1">
      <alignment horizontal="center" vertical="center"/>
    </xf>
    <xf numFmtId="0" fontId="32" fillId="21" borderId="0" xfId="0" applyFont="1" applyFill="1" applyAlignment="1">
      <alignment horizontal="center" vertical="center"/>
    </xf>
    <xf numFmtId="0" fontId="193" fillId="27" borderId="0" xfId="0" applyFont="1" applyFill="1" applyAlignment="1">
      <alignment horizontal="center" vertical="center"/>
    </xf>
    <xf numFmtId="0" fontId="7" fillId="20" borderId="0" xfId="0" applyFont="1" applyFill="1" applyAlignment="1">
      <alignment horizontal="center" vertical="center"/>
    </xf>
    <xf numFmtId="0" fontId="206" fillId="39" borderId="0" xfId="0" applyFont="1" applyFill="1" applyAlignment="1">
      <alignment horizontal="center" vertical="center"/>
    </xf>
    <xf numFmtId="0" fontId="32" fillId="22" borderId="0" xfId="0" applyFont="1" applyFill="1" applyAlignment="1">
      <alignment horizontal="center" vertical="center"/>
    </xf>
    <xf numFmtId="0" fontId="63" fillId="0" borderId="10" xfId="0" applyFont="1" applyBorder="1" applyAlignment="1">
      <alignment horizontal="center" vertical="center"/>
    </xf>
    <xf numFmtId="0" fontId="7" fillId="0" borderId="20" xfId="0" applyFont="1" applyBorder="1" applyAlignment="1">
      <alignment horizontal="center" vertical="center"/>
    </xf>
    <xf numFmtId="0" fontId="63" fillId="0" borderId="21" xfId="0" applyFont="1" applyBorder="1" applyAlignment="1">
      <alignment horizontal="center" vertical="center"/>
    </xf>
    <xf numFmtId="0" fontId="55" fillId="20" borderId="200" xfId="0" applyFont="1" applyFill="1" applyBorder="1" applyAlignment="1">
      <alignment horizontal="center" vertical="center"/>
    </xf>
    <xf numFmtId="0" fontId="32" fillId="0" borderId="201" xfId="0" applyFont="1" applyBorder="1" applyAlignment="1">
      <alignment horizontal="center" vertical="center"/>
    </xf>
    <xf numFmtId="0" fontId="32" fillId="21" borderId="201" xfId="0" applyFont="1" applyFill="1" applyBorder="1" applyAlignment="1">
      <alignment horizontal="center" vertical="center"/>
    </xf>
    <xf numFmtId="0" fontId="55" fillId="0" borderId="202" xfId="0" applyFont="1" applyBorder="1" applyAlignment="1">
      <alignment horizontal="center" vertical="center"/>
    </xf>
    <xf numFmtId="0" fontId="55" fillId="20" borderId="9" xfId="0" applyFont="1" applyFill="1" applyBorder="1" applyAlignment="1">
      <alignment horizontal="center" vertical="center"/>
    </xf>
    <xf numFmtId="0" fontId="193" fillId="26" borderId="0" xfId="0" applyFont="1" applyFill="1" applyAlignment="1">
      <alignment horizontal="center" vertical="center"/>
    </xf>
    <xf numFmtId="0" fontId="55" fillId="21" borderId="9" xfId="0" applyFont="1" applyFill="1" applyBorder="1" applyAlignment="1">
      <alignment horizontal="center" vertical="center"/>
    </xf>
    <xf numFmtId="0" fontId="32" fillId="20" borderId="0" xfId="0" applyFont="1" applyFill="1" applyAlignment="1">
      <alignment horizontal="center" vertical="center"/>
    </xf>
    <xf numFmtId="0" fontId="55" fillId="20" borderId="0" xfId="0" applyFont="1" applyFill="1" applyAlignment="1">
      <alignment horizontal="center" vertical="center"/>
    </xf>
    <xf numFmtId="0" fontId="32" fillId="78" borderId="201" xfId="0" applyFont="1" applyFill="1" applyBorder="1" applyAlignment="1">
      <alignment horizontal="center" vertical="center"/>
    </xf>
    <xf numFmtId="0" fontId="55" fillId="21" borderId="200" xfId="0" applyFont="1" applyFill="1" applyBorder="1" applyAlignment="1">
      <alignment horizontal="center" vertical="center"/>
    </xf>
    <xf numFmtId="0" fontId="193" fillId="27" borderId="201" xfId="0" applyFont="1" applyFill="1" applyBorder="1" applyAlignment="1">
      <alignment horizontal="center" vertical="center"/>
    </xf>
    <xf numFmtId="0" fontId="32" fillId="78" borderId="0" xfId="0" applyFont="1" applyFill="1" applyAlignment="1">
      <alignment horizontal="center" vertical="center"/>
    </xf>
    <xf numFmtId="0" fontId="65" fillId="0" borderId="0" xfId="0" applyFont="1" applyAlignment="1">
      <alignment horizontal="center" vertical="center"/>
    </xf>
    <xf numFmtId="0" fontId="32" fillId="62" borderId="201" xfId="0" applyFont="1" applyFill="1" applyBorder="1" applyAlignment="1">
      <alignment horizontal="center" vertical="center"/>
    </xf>
    <xf numFmtId="0" fontId="32" fillId="79" borderId="201" xfId="0" applyFont="1" applyFill="1" applyBorder="1" applyAlignment="1">
      <alignment horizontal="center" vertical="center"/>
    </xf>
    <xf numFmtId="0" fontId="32" fillId="79" borderId="0" xfId="0" applyFont="1" applyFill="1" applyAlignment="1">
      <alignment horizontal="center" vertical="center"/>
    </xf>
    <xf numFmtId="0" fontId="92" fillId="0" borderId="0" xfId="0" applyFont="1" applyAlignment="1">
      <alignment horizontal="right"/>
    </xf>
    <xf numFmtId="0" fontId="55" fillId="20" borderId="17" xfId="0" applyFont="1" applyFill="1" applyBorder="1" applyAlignment="1">
      <alignment horizontal="center" vertical="center"/>
    </xf>
    <xf numFmtId="0" fontId="7" fillId="22" borderId="0" xfId="0" applyFont="1" applyFill="1" applyAlignment="1">
      <alignment horizontal="center" vertical="center"/>
    </xf>
    <xf numFmtId="0" fontId="7" fillId="22" borderId="20" xfId="0" applyFont="1" applyFill="1" applyBorder="1" applyAlignment="1">
      <alignment horizontal="center" vertical="center"/>
    </xf>
    <xf numFmtId="0" fontId="7" fillId="20" borderId="81" xfId="0" applyFont="1" applyFill="1" applyBorder="1" applyAlignment="1">
      <alignment horizontal="center" vertical="center"/>
    </xf>
    <xf numFmtId="0" fontId="7" fillId="20" borderId="83" xfId="0" applyFont="1" applyFill="1" applyBorder="1" applyAlignment="1">
      <alignment horizontal="center" vertical="center"/>
    </xf>
    <xf numFmtId="0" fontId="7" fillId="20" borderId="36" xfId="0" applyFont="1" applyFill="1" applyBorder="1" applyAlignment="1">
      <alignment horizontal="center" vertical="center"/>
    </xf>
    <xf numFmtId="0" fontId="55" fillId="20" borderId="81" xfId="0" applyFont="1" applyFill="1" applyBorder="1" applyAlignment="1">
      <alignment horizontal="center" vertical="center"/>
    </xf>
    <xf numFmtId="0" fontId="55" fillId="20" borderId="83" xfId="0" applyFont="1" applyFill="1" applyBorder="1" applyAlignment="1">
      <alignment horizontal="center" vertical="center"/>
    </xf>
    <xf numFmtId="0" fontId="55" fillId="20" borderId="36" xfId="0" applyFont="1" applyFill="1" applyBorder="1" applyAlignment="1">
      <alignment horizontal="center" vertical="center"/>
    </xf>
    <xf numFmtId="0" fontId="55" fillId="20" borderId="206" xfId="0" applyFont="1" applyFill="1" applyBorder="1" applyAlignment="1">
      <alignment horizontal="center" vertical="center"/>
    </xf>
    <xf numFmtId="0" fontId="32" fillId="62" borderId="0" xfId="0" applyFont="1" applyFill="1" applyAlignment="1">
      <alignment horizontal="center" vertical="center"/>
    </xf>
    <xf numFmtId="0" fontId="32" fillId="65" borderId="0" xfId="0" applyFont="1" applyFill="1" applyAlignment="1">
      <alignment horizontal="center" vertical="center"/>
    </xf>
    <xf numFmtId="0" fontId="32" fillId="77" borderId="0" xfId="0" applyFont="1" applyFill="1" applyAlignment="1">
      <alignment horizontal="center" vertical="center"/>
    </xf>
    <xf numFmtId="0" fontId="193" fillId="25" borderId="0" xfId="0" applyFont="1" applyFill="1" applyAlignment="1">
      <alignment horizontal="center" vertical="center"/>
    </xf>
    <xf numFmtId="0" fontId="32" fillId="24" borderId="0" xfId="0" applyFont="1" applyFill="1" applyAlignment="1">
      <alignment horizontal="center" vertical="center"/>
    </xf>
    <xf numFmtId="0" fontId="193" fillId="23" borderId="0" xfId="0" applyFont="1" applyFill="1" applyAlignment="1">
      <alignment horizontal="center" vertical="center"/>
    </xf>
    <xf numFmtId="0" fontId="193" fillId="25" borderId="201" xfId="0" applyFont="1" applyFill="1" applyBorder="1" applyAlignment="1">
      <alignment horizontal="center" vertical="center"/>
    </xf>
    <xf numFmtId="0" fontId="38" fillId="0" borderId="0" xfId="0" applyFont="1" applyAlignment="1">
      <alignment horizontal="center" vertical="center"/>
    </xf>
    <xf numFmtId="0" fontId="101" fillId="42" borderId="0" xfId="0" applyFont="1" applyFill="1" applyAlignment="1">
      <alignment horizontal="center" vertical="center" wrapText="1"/>
    </xf>
    <xf numFmtId="0" fontId="32" fillId="40" borderId="0" xfId="0" applyFont="1" applyFill="1" applyAlignment="1">
      <alignment horizontal="center" vertical="center"/>
    </xf>
    <xf numFmtId="0" fontId="32" fillId="22" borderId="201" xfId="0" applyFont="1" applyFill="1" applyBorder="1" applyAlignment="1">
      <alignment horizontal="center" vertical="center"/>
    </xf>
    <xf numFmtId="0" fontId="32" fillId="42" borderId="0" xfId="0" applyFont="1" applyFill="1" applyAlignment="1">
      <alignment horizontal="center" vertical="center"/>
    </xf>
    <xf numFmtId="0" fontId="32" fillId="42" borderId="201" xfId="0" applyFont="1" applyFill="1" applyBorder="1" applyAlignment="1">
      <alignment horizontal="center" vertical="center"/>
    </xf>
    <xf numFmtId="0" fontId="41" fillId="19" borderId="0" xfId="1" applyFont="1" applyFill="1" applyAlignment="1">
      <alignment horizontal="center" vertical="center"/>
    </xf>
    <xf numFmtId="165" fontId="43" fillId="0" borderId="0" xfId="1" applyNumberFormat="1" applyFont="1" applyAlignment="1">
      <alignment horizontal="center" vertical="center"/>
    </xf>
    <xf numFmtId="0" fontId="41" fillId="29" borderId="0" xfId="1" applyFont="1" applyFill="1" applyAlignment="1">
      <alignment horizontal="center" vertical="center"/>
    </xf>
    <xf numFmtId="0" fontId="43" fillId="0" borderId="0" xfId="1" applyFont="1" applyAlignment="1">
      <alignment horizontal="center" vertical="center"/>
    </xf>
    <xf numFmtId="0" fontId="377" fillId="39" borderId="0" xfId="1" applyFont="1" applyFill="1" applyAlignment="1">
      <alignment horizontal="center" vertical="center"/>
    </xf>
    <xf numFmtId="165" fontId="20" fillId="28" borderId="7" xfId="1" applyNumberFormat="1" applyFont="1" applyFill="1" applyBorder="1" applyAlignment="1">
      <alignment horizontal="center" vertical="center"/>
    </xf>
    <xf numFmtId="165" fontId="20" fillId="19" borderId="7" xfId="1" applyNumberFormat="1" applyFont="1" applyFill="1" applyBorder="1" applyAlignment="1">
      <alignment horizontal="center" vertical="center"/>
    </xf>
    <xf numFmtId="0" fontId="378" fillId="27" borderId="0" xfId="1" applyFont="1" applyFill="1" applyAlignment="1">
      <alignment horizontal="center" vertical="center"/>
    </xf>
    <xf numFmtId="0" fontId="25" fillId="15" borderId="0" xfId="1" applyFont="1" applyFill="1" applyAlignment="1">
      <alignment horizontal="center" vertical="center"/>
    </xf>
    <xf numFmtId="0" fontId="25" fillId="21" borderId="0" xfId="1" applyFont="1" applyFill="1" applyAlignment="1">
      <alignment horizontal="center" vertical="center"/>
    </xf>
    <xf numFmtId="0" fontId="378" fillId="23" borderId="0" xfId="1" applyFont="1" applyFill="1" applyAlignment="1">
      <alignment horizontal="center" vertical="center"/>
    </xf>
    <xf numFmtId="0" fontId="378" fillId="32" borderId="0" xfId="1" applyFont="1" applyFill="1" applyAlignment="1">
      <alignment horizontal="center" vertical="center"/>
    </xf>
    <xf numFmtId="0" fontId="25" fillId="36" borderId="0" xfId="1" applyFont="1" applyFill="1" applyAlignment="1">
      <alignment horizontal="center" vertical="center"/>
    </xf>
    <xf numFmtId="0" fontId="25" fillId="29" borderId="0" xfId="1" applyFont="1" applyFill="1" applyAlignment="1">
      <alignment horizontal="center" vertical="center"/>
    </xf>
    <xf numFmtId="165" fontId="20" fillId="30" borderId="7" xfId="1" applyNumberFormat="1" applyFont="1" applyFill="1" applyBorder="1" applyAlignment="1">
      <alignment horizontal="center" vertical="center"/>
    </xf>
    <xf numFmtId="165" fontId="23" fillId="81" borderId="0" xfId="1" applyNumberFormat="1" applyFont="1" applyFill="1" applyAlignment="1">
      <alignment horizontal="center" vertical="center"/>
    </xf>
    <xf numFmtId="0" fontId="25" fillId="30" borderId="0" xfId="1" applyFont="1" applyFill="1" applyAlignment="1">
      <alignment horizontal="center" vertical="center"/>
    </xf>
    <xf numFmtId="0" fontId="378" fillId="56" borderId="0" xfId="1" applyFont="1" applyFill="1" applyAlignment="1">
      <alignment horizontal="center" vertical="center"/>
    </xf>
    <xf numFmtId="0" fontId="6" fillId="19" borderId="7" xfId="1" applyFill="1" applyBorder="1" applyAlignment="1">
      <alignment horizontal="center" vertical="center"/>
    </xf>
    <xf numFmtId="0" fontId="6" fillId="19" borderId="2" xfId="1" applyFill="1" applyBorder="1" applyAlignment="1">
      <alignment horizontal="center" vertical="center"/>
    </xf>
    <xf numFmtId="0" fontId="6" fillId="30" borderId="7" xfId="1" applyFill="1" applyBorder="1" applyAlignment="1">
      <alignment horizontal="center" vertical="center"/>
    </xf>
    <xf numFmtId="165" fontId="7" fillId="19" borderId="0" xfId="1" applyNumberFormat="1" applyFont="1" applyFill="1" applyAlignment="1">
      <alignment horizontal="center" vertical="center"/>
    </xf>
    <xf numFmtId="165" fontId="20" fillId="40" borderId="0" xfId="1" applyNumberFormat="1" applyFont="1" applyFill="1" applyAlignment="1">
      <alignment horizontal="center" vertical="center"/>
    </xf>
    <xf numFmtId="0" fontId="379" fillId="81" borderId="0" xfId="0" applyFont="1" applyFill="1" applyAlignment="1">
      <alignment horizontal="center" vertical="center"/>
    </xf>
    <xf numFmtId="165" fontId="24" fillId="80" borderId="0" xfId="1" applyNumberFormat="1" applyFont="1" applyFill="1" applyAlignment="1">
      <alignment horizontal="center" vertical="center"/>
    </xf>
    <xf numFmtId="0" fontId="373" fillId="80" borderId="0" xfId="0" applyFont="1" applyFill="1" applyAlignment="1">
      <alignment horizontal="center" vertical="center"/>
    </xf>
    <xf numFmtId="0" fontId="38" fillId="20" borderId="0" xfId="0" applyFont="1" applyFill="1" applyAlignment="1">
      <alignment horizontal="center" vertical="center"/>
    </xf>
    <xf numFmtId="0" fontId="38" fillId="62" borderId="0" xfId="0" applyFont="1" applyFill="1" applyAlignment="1">
      <alignment horizontal="center" vertical="center"/>
    </xf>
    <xf numFmtId="0" fontId="52" fillId="0" borderId="0" xfId="0" applyFont="1" applyAlignment="1">
      <alignment horizontal="center" vertical="center"/>
    </xf>
    <xf numFmtId="0" fontId="92" fillId="0" borderId="0" xfId="0" applyFont="1" applyAlignment="1">
      <alignment horizontal="center" vertical="center"/>
    </xf>
    <xf numFmtId="0" fontId="92" fillId="0" borderId="0" xfId="0" applyFont="1" applyAlignment="1">
      <alignment horizontal="center"/>
    </xf>
    <xf numFmtId="0" fontId="363" fillId="0" borderId="0" xfId="0" applyFont="1" applyAlignment="1">
      <alignment horizontal="center" vertical="center"/>
    </xf>
    <xf numFmtId="0" fontId="32" fillId="82" borderId="0" xfId="0" applyFont="1" applyFill="1" applyAlignment="1">
      <alignment horizontal="center" vertical="center"/>
    </xf>
    <xf numFmtId="0" fontId="32" fillId="0" borderId="30" xfId="0" applyFont="1" applyBorder="1" applyAlignment="1">
      <alignment horizontal="center" vertical="center"/>
    </xf>
    <xf numFmtId="0" fontId="32" fillId="0" borderId="31" xfId="0" applyFont="1" applyBorder="1" applyAlignment="1">
      <alignment horizontal="center" vertical="center"/>
    </xf>
    <xf numFmtId="0" fontId="32" fillId="21" borderId="32" xfId="0" applyFont="1" applyFill="1" applyBorder="1" applyAlignment="1">
      <alignment horizontal="center" vertical="center"/>
    </xf>
    <xf numFmtId="0" fontId="32" fillId="20" borderId="31" xfId="0" applyFont="1" applyFill="1" applyBorder="1" applyAlignment="1">
      <alignment horizontal="center" vertical="center"/>
    </xf>
    <xf numFmtId="0" fontId="32" fillId="21" borderId="31" xfId="0" applyFont="1" applyFill="1" applyBorder="1" applyAlignment="1">
      <alignment horizontal="center" vertical="center"/>
    </xf>
    <xf numFmtId="0" fontId="32" fillId="0" borderId="32" xfId="0" applyFont="1" applyBorder="1" applyAlignment="1">
      <alignment horizontal="center" vertical="center"/>
    </xf>
    <xf numFmtId="0" fontId="32" fillId="43" borderId="0" xfId="0" applyFont="1" applyFill="1" applyAlignment="1">
      <alignment horizontal="center" vertical="center"/>
    </xf>
    <xf numFmtId="0" fontId="32" fillId="83" borderId="0" xfId="0" applyFont="1" applyFill="1" applyAlignment="1">
      <alignment horizontal="center" vertical="center"/>
    </xf>
    <xf numFmtId="0" fontId="52" fillId="20" borderId="0" xfId="0" applyFont="1" applyFill="1" applyAlignment="1">
      <alignment horizontal="center" vertical="center"/>
    </xf>
    <xf numFmtId="0" fontId="380" fillId="0" borderId="0" xfId="0" applyFont="1" applyAlignment="1">
      <alignment horizontal="right"/>
    </xf>
    <xf numFmtId="0" fontId="380" fillId="0" borderId="0" xfId="0" applyFont="1"/>
    <xf numFmtId="164" fontId="106" fillId="0" borderId="0" xfId="1" applyNumberFormat="1" applyFont="1" applyAlignment="1">
      <alignment horizontal="center" vertical="center" wrapText="1"/>
    </xf>
    <xf numFmtId="0" fontId="6" fillId="0" borderId="200" xfId="1" applyBorder="1" applyAlignment="1">
      <alignment horizontal="center" vertical="center"/>
    </xf>
    <xf numFmtId="0" fontId="67" fillId="0" borderId="0" xfId="0" applyFont="1" applyAlignment="1">
      <alignment horizontal="center" vertical="center"/>
    </xf>
    <xf numFmtId="0" fontId="381" fillId="0" borderId="0" xfId="0" applyFont="1" applyAlignment="1">
      <alignment horizontal="center" vertical="center"/>
    </xf>
    <xf numFmtId="0" fontId="381" fillId="0" borderId="11" xfId="0" applyFont="1" applyBorder="1" applyAlignment="1">
      <alignment horizontal="center" vertical="center"/>
    </xf>
    <xf numFmtId="0" fontId="382" fillId="0" borderId="0" xfId="0" applyFont="1" applyAlignment="1">
      <alignment horizontal="center" vertical="center"/>
    </xf>
    <xf numFmtId="0" fontId="381" fillId="0" borderId="112" xfId="0" applyFont="1" applyBorder="1" applyAlignment="1">
      <alignment horizontal="center" vertical="center"/>
    </xf>
    <xf numFmtId="0" fontId="381" fillId="55" borderId="0" xfId="0" applyFont="1" applyFill="1" applyAlignment="1">
      <alignment horizontal="center" vertical="center"/>
    </xf>
    <xf numFmtId="0" fontId="381" fillId="0" borderId="133" xfId="0" applyFont="1" applyBorder="1" applyAlignment="1">
      <alignment horizontal="center" vertical="center"/>
    </xf>
    <xf numFmtId="0" fontId="383" fillId="0" borderId="0" xfId="0" applyFont="1" applyAlignment="1">
      <alignment horizontal="center" vertical="center"/>
    </xf>
    <xf numFmtId="0" fontId="68" fillId="0" borderId="0" xfId="0" applyFont="1" applyAlignment="1">
      <alignment horizontal="center" vertical="center"/>
    </xf>
    <xf numFmtId="0" fontId="385" fillId="0" borderId="0" xfId="0" applyFont="1" applyAlignment="1">
      <alignment horizontal="center" vertical="center"/>
    </xf>
    <xf numFmtId="0" fontId="386" fillId="0" borderId="0" xfId="0" applyFont="1" applyAlignment="1">
      <alignment horizontal="center" vertical="center"/>
    </xf>
    <xf numFmtId="0" fontId="384" fillId="0" borderId="0" xfId="0" applyFont="1" applyAlignment="1">
      <alignment horizontal="center" vertical="center"/>
    </xf>
    <xf numFmtId="0" fontId="387" fillId="0" borderId="0" xfId="0" applyFont="1" applyAlignment="1">
      <alignment horizontal="center" vertical="center"/>
    </xf>
    <xf numFmtId="0" fontId="201" fillId="0" borderId="0" xfId="0" applyFont="1" applyAlignment="1">
      <alignment horizontal="center" vertical="center"/>
    </xf>
    <xf numFmtId="0" fontId="94" fillId="0" borderId="17" xfId="1" applyFont="1" applyBorder="1" applyAlignment="1">
      <alignment horizontal="center" vertical="center"/>
    </xf>
    <xf numFmtId="0" fontId="382" fillId="0" borderId="200" xfId="0" applyFont="1" applyBorder="1" applyAlignment="1">
      <alignment horizontal="center" vertical="center"/>
    </xf>
    <xf numFmtId="0" fontId="382" fillId="0" borderId="201" xfId="0" applyFont="1" applyBorder="1" applyAlignment="1">
      <alignment horizontal="center" vertical="center"/>
    </xf>
    <xf numFmtId="0" fontId="384" fillId="0" borderId="201" xfId="0" applyFont="1" applyBorder="1" applyAlignment="1">
      <alignment horizontal="center" vertical="center"/>
    </xf>
    <xf numFmtId="0" fontId="0" fillId="0" borderId="201" xfId="0" applyBorder="1" applyAlignment="1">
      <alignment horizontal="center" vertical="center"/>
    </xf>
    <xf numFmtId="0" fontId="385" fillId="0" borderId="201" xfId="0" applyFont="1" applyBorder="1" applyAlignment="1">
      <alignment horizontal="center" vertical="center"/>
    </xf>
    <xf numFmtId="0" fontId="381" fillId="0" borderId="201" xfId="0" applyFont="1" applyBorder="1" applyAlignment="1">
      <alignment horizontal="center" vertical="center"/>
    </xf>
    <xf numFmtId="0" fontId="386" fillId="0" borderId="201" xfId="0" applyFont="1" applyBorder="1" applyAlignment="1">
      <alignment horizontal="center" vertical="center"/>
    </xf>
    <xf numFmtId="0" fontId="384" fillId="0" borderId="202" xfId="0" applyFont="1" applyBorder="1" applyAlignment="1">
      <alignment horizontal="center" vertical="center"/>
    </xf>
    <xf numFmtId="0" fontId="382" fillId="0" borderId="9" xfId="0" applyFont="1" applyBorder="1" applyAlignment="1">
      <alignment horizontal="center" vertical="center"/>
    </xf>
    <xf numFmtId="0" fontId="384" fillId="0" borderId="17" xfId="0" applyFont="1" applyBorder="1" applyAlignment="1">
      <alignment horizontal="center" vertical="center"/>
    </xf>
    <xf numFmtId="0" fontId="7" fillId="0" borderId="21" xfId="0" applyFont="1" applyBorder="1" applyAlignment="1">
      <alignment horizontal="center" vertical="center"/>
    </xf>
    <xf numFmtId="0" fontId="64" fillId="0" borderId="0" xfId="0" applyFont="1" applyAlignment="1">
      <alignment horizontal="center" vertical="center"/>
    </xf>
    <xf numFmtId="0" fontId="94" fillId="0" borderId="84" xfId="0" applyFont="1" applyBorder="1" applyAlignment="1">
      <alignment horizontal="center" vertical="center"/>
    </xf>
    <xf numFmtId="0" fontId="55" fillId="0" borderId="207" xfId="0" applyFont="1" applyBorder="1" applyAlignment="1">
      <alignment horizontal="center" vertical="center"/>
    </xf>
    <xf numFmtId="0" fontId="55" fillId="0" borderId="85" xfId="0" applyFont="1" applyBorder="1" applyAlignment="1">
      <alignment horizontal="center" vertical="center"/>
    </xf>
    <xf numFmtId="0" fontId="55" fillId="0" borderId="208" xfId="0" applyFont="1" applyBorder="1" applyAlignment="1">
      <alignment horizontal="center" vertical="center"/>
    </xf>
    <xf numFmtId="0" fontId="94" fillId="0" borderId="208" xfId="1" applyFont="1" applyBorder="1" applyAlignment="1">
      <alignment horizontal="center" vertical="center"/>
    </xf>
    <xf numFmtId="0" fontId="55" fillId="0" borderId="82" xfId="0" applyFont="1" applyBorder="1" applyAlignment="1">
      <alignment horizontal="center" vertical="center"/>
    </xf>
    <xf numFmtId="0" fontId="55" fillId="0" borderId="209" xfId="0" applyFont="1" applyBorder="1" applyAlignment="1">
      <alignment horizontal="center" vertical="center"/>
    </xf>
    <xf numFmtId="0" fontId="382" fillId="0" borderId="84" xfId="0" applyFont="1" applyBorder="1" applyAlignment="1">
      <alignment horizontal="center" vertical="center"/>
    </xf>
    <xf numFmtId="0" fontId="382" fillId="0" borderId="210" xfId="0" applyFont="1" applyBorder="1" applyAlignment="1">
      <alignment horizontal="center" vertical="center"/>
    </xf>
    <xf numFmtId="0" fontId="384" fillId="0" borderId="210" xfId="0" applyFont="1" applyBorder="1" applyAlignment="1">
      <alignment horizontal="center" vertical="center"/>
    </xf>
    <xf numFmtId="0" fontId="385" fillId="0" borderId="210" xfId="0" applyFont="1" applyBorder="1" applyAlignment="1">
      <alignment horizontal="center" vertical="center"/>
    </xf>
    <xf numFmtId="0" fontId="381" fillId="0" borderId="210" xfId="0" applyFont="1" applyBorder="1" applyAlignment="1">
      <alignment horizontal="center" vertical="center"/>
    </xf>
    <xf numFmtId="0" fontId="386" fillId="0" borderId="210" xfId="0" applyFont="1" applyBorder="1" applyAlignment="1">
      <alignment horizontal="center" vertical="center"/>
    </xf>
    <xf numFmtId="0" fontId="384" fillId="0" borderId="207" xfId="0" applyFont="1" applyBorder="1" applyAlignment="1">
      <alignment horizontal="center" vertical="center"/>
    </xf>
    <xf numFmtId="0" fontId="63" fillId="0" borderId="85" xfId="0" applyFont="1" applyBorder="1" applyAlignment="1">
      <alignment horizontal="center" vertical="center"/>
    </xf>
    <xf numFmtId="0" fontId="63" fillId="0" borderId="208" xfId="0" applyFont="1" applyBorder="1" applyAlignment="1">
      <alignment horizontal="center" vertical="center"/>
    </xf>
    <xf numFmtId="0" fontId="382" fillId="0" borderId="85" xfId="0" applyFont="1" applyBorder="1" applyAlignment="1">
      <alignment horizontal="center" vertical="center"/>
    </xf>
    <xf numFmtId="0" fontId="63" fillId="0" borderId="82" xfId="0" applyFont="1" applyBorder="1" applyAlignment="1">
      <alignment horizontal="center" vertical="center"/>
    </xf>
    <xf numFmtId="0" fontId="63" fillId="0" borderId="86" xfId="0" applyFont="1" applyBorder="1" applyAlignment="1">
      <alignment horizontal="center" vertical="center"/>
    </xf>
    <xf numFmtId="0" fontId="7" fillId="0" borderId="86" xfId="0" applyFont="1" applyBorder="1" applyAlignment="1">
      <alignment horizontal="center" vertical="center"/>
    </xf>
    <xf numFmtId="0" fontId="7" fillId="0" borderId="209" xfId="0" applyFont="1" applyBorder="1" applyAlignment="1">
      <alignment horizontal="center" vertical="center"/>
    </xf>
    <xf numFmtId="0" fontId="382" fillId="0" borderId="207" xfId="0" applyFont="1" applyBorder="1" applyAlignment="1">
      <alignment horizontal="center" vertical="center"/>
    </xf>
    <xf numFmtId="0" fontId="382" fillId="0" borderId="208" xfId="0" applyFont="1" applyBorder="1" applyAlignment="1">
      <alignment horizontal="center" vertical="center"/>
    </xf>
    <xf numFmtId="0" fontId="7" fillId="0" borderId="85" xfId="0" applyFont="1" applyBorder="1" applyAlignment="1">
      <alignment horizontal="center" vertical="center"/>
    </xf>
    <xf numFmtId="0" fontId="7" fillId="0" borderId="208" xfId="0" applyFont="1" applyBorder="1" applyAlignment="1">
      <alignment horizontal="center" vertical="center"/>
    </xf>
    <xf numFmtId="0" fontId="63" fillId="0" borderId="209" xfId="0" applyFont="1" applyBorder="1" applyAlignment="1">
      <alignment horizontal="center" vertical="center"/>
    </xf>
    <xf numFmtId="0" fontId="0" fillId="0" borderId="84" xfId="0" applyBorder="1" applyAlignment="1">
      <alignment horizontal="center" vertical="center"/>
    </xf>
    <xf numFmtId="0" fontId="0" fillId="0" borderId="85" xfId="0" applyBorder="1" applyAlignment="1">
      <alignment horizontal="center" vertical="center"/>
    </xf>
    <xf numFmtId="0" fontId="64" fillId="0" borderId="85" xfId="0" applyFont="1" applyBorder="1" applyAlignment="1">
      <alignment horizontal="center" vertical="center"/>
    </xf>
    <xf numFmtId="0" fontId="63" fillId="0" borderId="84" xfId="0" applyFont="1" applyBorder="1" applyAlignment="1">
      <alignment horizontal="center" vertical="center"/>
    </xf>
    <xf numFmtId="0" fontId="63" fillId="0" borderId="207" xfId="0" applyFont="1" applyBorder="1" applyAlignment="1">
      <alignment horizontal="center" vertical="center"/>
    </xf>
    <xf numFmtId="0" fontId="94" fillId="0" borderId="85" xfId="0" applyFont="1" applyBorder="1" applyAlignment="1">
      <alignment horizontal="center" vertical="center"/>
    </xf>
    <xf numFmtId="0" fontId="384" fillId="0" borderId="208" xfId="0" applyFont="1" applyBorder="1" applyAlignment="1">
      <alignment horizontal="center" vertical="center"/>
    </xf>
    <xf numFmtId="0" fontId="55" fillId="0" borderId="84" xfId="0" applyFont="1" applyBorder="1" applyAlignment="1">
      <alignment horizontal="center" vertical="center"/>
    </xf>
    <xf numFmtId="0" fontId="55" fillId="0" borderId="210" xfId="0" applyFont="1" applyBorder="1" applyAlignment="1">
      <alignment horizontal="center" vertical="center"/>
    </xf>
    <xf numFmtId="0" fontId="6" fillId="0" borderId="210" xfId="1" applyBorder="1" applyAlignment="1">
      <alignment horizontal="center" vertical="center"/>
    </xf>
    <xf numFmtId="0" fontId="6" fillId="0" borderId="207" xfId="1" applyBorder="1" applyAlignment="1">
      <alignment horizontal="center" vertical="center"/>
    </xf>
    <xf numFmtId="0" fontId="6" fillId="0" borderId="208" xfId="1" applyBorder="1" applyAlignment="1">
      <alignment horizontal="center" vertical="center"/>
    </xf>
    <xf numFmtId="0" fontId="6" fillId="55" borderId="208" xfId="1" applyFill="1" applyBorder="1" applyAlignment="1">
      <alignment horizontal="center" vertical="center"/>
    </xf>
    <xf numFmtId="0" fontId="55" fillId="0" borderId="86" xfId="0" applyFont="1" applyBorder="1" applyAlignment="1">
      <alignment horizontal="center" vertical="center"/>
    </xf>
    <xf numFmtId="0" fontId="381" fillId="0" borderId="211" xfId="0" applyFont="1" applyBorder="1" applyAlignment="1">
      <alignment horizontal="center" vertical="center"/>
    </xf>
    <xf numFmtId="0" fontId="381" fillId="0" borderId="212" xfId="0" applyFont="1" applyBorder="1" applyAlignment="1">
      <alignment horizontal="center" vertical="center"/>
    </xf>
    <xf numFmtId="0" fontId="381" fillId="0" borderId="213" xfId="0" applyFont="1" applyBorder="1" applyAlignment="1">
      <alignment horizontal="center" vertical="center"/>
    </xf>
    <xf numFmtId="0" fontId="6" fillId="55" borderId="210" xfId="1" applyFill="1" applyBorder="1" applyAlignment="1">
      <alignment horizontal="center" vertical="center"/>
    </xf>
    <xf numFmtId="0" fontId="6" fillId="55" borderId="207" xfId="1" applyFill="1" applyBorder="1" applyAlignment="1">
      <alignment horizontal="center" vertical="center"/>
    </xf>
    <xf numFmtId="0" fontId="63" fillId="0" borderId="208" xfId="0" applyFont="1" applyBorder="1" applyAlignment="1">
      <alignment horizontal="right"/>
    </xf>
    <xf numFmtId="0" fontId="6" fillId="0" borderId="86" xfId="1" applyBorder="1" applyAlignment="1">
      <alignment horizontal="center" vertical="center"/>
    </xf>
    <xf numFmtId="0" fontId="6" fillId="0" borderId="209" xfId="1" applyBorder="1" applyAlignment="1">
      <alignment horizontal="center" vertical="center"/>
    </xf>
    <xf numFmtId="0" fontId="94" fillId="0" borderId="210" xfId="0" applyFont="1" applyBorder="1" applyAlignment="1">
      <alignment horizontal="center" vertical="center"/>
    </xf>
    <xf numFmtId="0" fontId="381" fillId="0" borderId="214" xfId="0" applyFont="1" applyBorder="1" applyAlignment="1">
      <alignment horizontal="center" vertical="center"/>
    </xf>
    <xf numFmtId="0" fontId="0" fillId="0" borderId="210" xfId="0" applyBorder="1" applyAlignment="1">
      <alignment horizontal="center" vertical="center"/>
    </xf>
    <xf numFmtId="0" fontId="389" fillId="0" borderId="210" xfId="1" applyFont="1" applyBorder="1" applyAlignment="1">
      <alignment horizontal="center" vertical="center"/>
    </xf>
    <xf numFmtId="0" fontId="390" fillId="0" borderId="0" xfId="0" applyFont="1" applyAlignment="1">
      <alignment horizontal="center" vertical="center"/>
    </xf>
    <xf numFmtId="0" fontId="389" fillId="0" borderId="0" xfId="1" applyFont="1" applyAlignment="1">
      <alignment horizontal="center" vertical="center"/>
    </xf>
    <xf numFmtId="0" fontId="390" fillId="0" borderId="86" xfId="0" applyFont="1" applyBorder="1" applyAlignment="1">
      <alignment horizontal="center" vertical="center"/>
    </xf>
    <xf numFmtId="0" fontId="389" fillId="0" borderId="0" xfId="0" applyFont="1" applyAlignment="1">
      <alignment horizontal="center" vertical="center"/>
    </xf>
    <xf numFmtId="0" fontId="389" fillId="20" borderId="0" xfId="1" applyFont="1" applyFill="1" applyAlignment="1">
      <alignment horizontal="center" vertical="center"/>
    </xf>
    <xf numFmtId="0" fontId="22" fillId="0" borderId="215" xfId="1" applyFont="1" applyBorder="1" applyAlignment="1">
      <alignment horizontal="center" vertical="center"/>
    </xf>
    <xf numFmtId="0" fontId="22" fillId="0" borderId="216" xfId="1" applyFont="1" applyBorder="1" applyAlignment="1">
      <alignment horizontal="center" vertical="center"/>
    </xf>
    <xf numFmtId="0" fontId="391" fillId="31" borderId="217" xfId="1" applyFont="1" applyFill="1" applyBorder="1" applyAlignment="1">
      <alignment horizontal="center" vertical="center"/>
    </xf>
    <xf numFmtId="0" fontId="22" fillId="0" borderId="67" xfId="1" applyFont="1" applyBorder="1" applyAlignment="1">
      <alignment horizontal="center" vertical="center"/>
    </xf>
    <xf numFmtId="0" fontId="22" fillId="15" borderId="0" xfId="1" applyFont="1" applyFill="1" applyAlignment="1">
      <alignment horizontal="center" vertical="center"/>
    </xf>
    <xf numFmtId="0" fontId="391" fillId="30" borderId="0" xfId="1" applyFont="1" applyFill="1" applyAlignment="1">
      <alignment horizontal="center" vertical="center"/>
    </xf>
    <xf numFmtId="0" fontId="22" fillId="28" borderId="0" xfId="1" applyFont="1" applyFill="1" applyAlignment="1">
      <alignment horizontal="center" vertical="center"/>
    </xf>
    <xf numFmtId="0" fontId="22" fillId="0" borderId="66" xfId="1" applyFont="1" applyBorder="1" applyAlignment="1">
      <alignment horizontal="center" vertical="center"/>
    </xf>
    <xf numFmtId="0" fontId="391" fillId="31" borderId="0" xfId="1" applyFont="1" applyFill="1" applyAlignment="1">
      <alignment horizontal="center" vertical="center"/>
    </xf>
    <xf numFmtId="0" fontId="22" fillId="47" borderId="66" xfId="1" applyFont="1" applyFill="1" applyBorder="1" applyAlignment="1">
      <alignment horizontal="center" vertical="center"/>
    </xf>
    <xf numFmtId="0" fontId="392" fillId="0" borderId="0" xfId="1" applyFont="1" applyAlignment="1">
      <alignment horizontal="center" vertical="center"/>
    </xf>
    <xf numFmtId="0" fontId="391" fillId="44" borderId="0" xfId="1" applyFont="1" applyFill="1" applyAlignment="1">
      <alignment horizontal="center" vertical="center"/>
    </xf>
    <xf numFmtId="0" fontId="392" fillId="48" borderId="0" xfId="1" applyFont="1" applyFill="1" applyAlignment="1">
      <alignment horizontal="center" vertical="center"/>
    </xf>
    <xf numFmtId="0" fontId="392" fillId="28" borderId="0" xfId="1" applyFont="1" applyFill="1" applyAlignment="1">
      <alignment horizontal="center" vertical="center"/>
    </xf>
    <xf numFmtId="0" fontId="392" fillId="48" borderId="66" xfId="1" applyFont="1" applyFill="1" applyBorder="1" applyAlignment="1">
      <alignment horizontal="center" vertical="center"/>
    </xf>
    <xf numFmtId="0" fontId="393" fillId="0" borderId="0" xfId="1" applyFont="1" applyAlignment="1">
      <alignment horizontal="center" vertical="center"/>
    </xf>
    <xf numFmtId="0" fontId="394" fillId="0" borderId="0" xfId="1" applyFont="1" applyAlignment="1">
      <alignment horizontal="center" vertical="center"/>
    </xf>
    <xf numFmtId="0" fontId="22" fillId="37" borderId="0" xfId="1" applyFont="1" applyFill="1" applyAlignment="1">
      <alignment horizontal="center" vertical="center"/>
    </xf>
    <xf numFmtId="0" fontId="22" fillId="37" borderId="66" xfId="1" applyFont="1" applyFill="1" applyBorder="1" applyAlignment="1">
      <alignment horizontal="center" vertical="center"/>
    </xf>
    <xf numFmtId="0" fontId="392" fillId="0" borderId="66" xfId="1" applyFont="1" applyBorder="1" applyAlignment="1">
      <alignment horizontal="center" vertical="center"/>
    </xf>
    <xf numFmtId="0" fontId="9" fillId="0" borderId="218" xfId="1" applyFont="1" applyBorder="1" applyAlignment="1">
      <alignment horizontal="center" vertical="center"/>
    </xf>
    <xf numFmtId="0" fontId="391" fillId="44" borderId="53" xfId="1" applyFont="1" applyFill="1" applyBorder="1" applyAlignment="1">
      <alignment horizontal="center" vertical="center"/>
    </xf>
    <xf numFmtId="0" fontId="392" fillId="0" borderId="53" xfId="1" applyFont="1" applyBorder="1" applyAlignment="1">
      <alignment horizontal="center" vertical="center"/>
    </xf>
    <xf numFmtId="0" fontId="395" fillId="0" borderId="53" xfId="1" applyFont="1" applyBorder="1" applyAlignment="1">
      <alignment horizontal="center" vertical="center"/>
    </xf>
    <xf numFmtId="0" fontId="392" fillId="0" borderId="54" xfId="1" applyFont="1" applyBorder="1" applyAlignment="1">
      <alignment horizontal="center" vertical="center"/>
    </xf>
    <xf numFmtId="0" fontId="6" fillId="0" borderId="219" xfId="1" applyBorder="1" applyAlignment="1">
      <alignment horizontal="center" vertical="center"/>
    </xf>
    <xf numFmtId="0" fontId="32" fillId="0" borderId="220" xfId="1" applyFont="1" applyBorder="1" applyAlignment="1">
      <alignment horizontal="center" vertical="center"/>
    </xf>
    <xf numFmtId="0" fontId="396" fillId="0" borderId="220" xfId="1" applyFont="1" applyBorder="1" applyAlignment="1">
      <alignment horizontal="center" vertical="center"/>
    </xf>
    <xf numFmtId="0" fontId="392" fillId="48" borderId="220" xfId="1" applyFont="1" applyFill="1" applyBorder="1" applyAlignment="1">
      <alignment horizontal="center" vertical="center"/>
    </xf>
    <xf numFmtId="0" fontId="392" fillId="0" borderId="220" xfId="1" applyFont="1" applyBorder="1" applyAlignment="1">
      <alignment horizontal="center" vertical="center"/>
    </xf>
    <xf numFmtId="0" fontId="392" fillId="28" borderId="220" xfId="1" applyFont="1" applyFill="1" applyBorder="1" applyAlignment="1">
      <alignment horizontal="center" vertical="center"/>
    </xf>
    <xf numFmtId="0" fontId="391" fillId="18" borderId="220" xfId="1" applyFont="1" applyFill="1" applyBorder="1" applyAlignment="1">
      <alignment horizontal="center" vertical="center"/>
    </xf>
    <xf numFmtId="0" fontId="391" fillId="44" borderId="221" xfId="1" applyFont="1" applyFill="1" applyBorder="1" applyAlignment="1">
      <alignment horizontal="center" vertical="center"/>
    </xf>
    <xf numFmtId="0" fontId="392" fillId="47" borderId="0" xfId="1" applyFont="1" applyFill="1" applyAlignment="1">
      <alignment horizontal="center" vertical="center"/>
    </xf>
    <xf numFmtId="0" fontId="391" fillId="18" borderId="0" xfId="1" applyFont="1" applyFill="1" applyAlignment="1">
      <alignment horizontal="center" vertical="center"/>
    </xf>
    <xf numFmtId="0" fontId="395" fillId="0" borderId="69" xfId="1" applyFont="1" applyBorder="1" applyAlignment="1">
      <alignment horizontal="center" vertical="center"/>
    </xf>
    <xf numFmtId="0" fontId="52" fillId="0" borderId="219" xfId="1" applyFont="1" applyBorder="1" applyAlignment="1">
      <alignment horizontal="center" vertical="center"/>
    </xf>
    <xf numFmtId="0" fontId="52" fillId="0" borderId="220" xfId="1" applyFont="1" applyBorder="1" applyAlignment="1">
      <alignment horizontal="center" vertical="center"/>
    </xf>
    <xf numFmtId="0" fontId="52" fillId="0" borderId="221" xfId="1" applyFont="1" applyBorder="1" applyAlignment="1">
      <alignment horizontal="center" vertical="center"/>
    </xf>
    <xf numFmtId="0" fontId="392" fillId="15" borderId="216" xfId="1" applyFont="1" applyFill="1" applyBorder="1" applyAlignment="1">
      <alignment horizontal="center" vertical="center"/>
    </xf>
    <xf numFmtId="0" fontId="392" fillId="0" borderId="216" xfId="1" applyFont="1" applyBorder="1" applyAlignment="1">
      <alignment horizontal="center" vertical="center"/>
    </xf>
    <xf numFmtId="0" fontId="394" fillId="0" borderId="216" xfId="1" applyFont="1" applyBorder="1" applyAlignment="1">
      <alignment horizontal="center" vertical="center"/>
    </xf>
    <xf numFmtId="0" fontId="392" fillId="47" borderId="216" xfId="1" applyFont="1" applyFill="1" applyBorder="1" applyAlignment="1">
      <alignment horizontal="center" vertical="center"/>
    </xf>
    <xf numFmtId="0" fontId="392" fillId="28" borderId="216" xfId="1" applyFont="1" applyFill="1" applyBorder="1" applyAlignment="1">
      <alignment horizontal="center" vertical="center"/>
    </xf>
    <xf numFmtId="0" fontId="392" fillId="0" borderId="217" xfId="1" applyFont="1" applyBorder="1" applyAlignment="1">
      <alignment horizontal="center" vertical="center"/>
    </xf>
    <xf numFmtId="0" fontId="391" fillId="30" borderId="222" xfId="1" applyFont="1" applyFill="1" applyBorder="1" applyAlignment="1">
      <alignment horizontal="center" vertical="center"/>
    </xf>
    <xf numFmtId="0" fontId="391" fillId="30" borderId="66" xfId="1" applyFont="1" applyFill="1" applyBorder="1" applyAlignment="1">
      <alignment horizontal="center" vertical="center"/>
    </xf>
    <xf numFmtId="0" fontId="52" fillId="0" borderId="215" xfId="1" applyFont="1" applyBorder="1" applyAlignment="1">
      <alignment horizontal="center" vertical="center"/>
    </xf>
    <xf numFmtId="0" fontId="52" fillId="0" borderId="216" xfId="1" applyFont="1" applyBorder="1" applyAlignment="1">
      <alignment horizontal="center" vertical="center"/>
    </xf>
    <xf numFmtId="0" fontId="52" fillId="19" borderId="216" xfId="1" applyFont="1" applyFill="1" applyBorder="1" applyAlignment="1">
      <alignment horizontal="center" vertical="center"/>
    </xf>
    <xf numFmtId="0" fontId="52" fillId="0" borderId="217" xfId="1" applyFont="1" applyBorder="1" applyAlignment="1">
      <alignment horizontal="center" vertical="center"/>
    </xf>
    <xf numFmtId="0" fontId="22" fillId="0" borderId="219" xfId="1" applyFont="1" applyBorder="1" applyAlignment="1">
      <alignment horizontal="center" vertical="center"/>
    </xf>
    <xf numFmtId="0" fontId="22" fillId="0" borderId="220" xfId="1" applyFont="1" applyBorder="1" applyAlignment="1">
      <alignment horizontal="center" vertical="center"/>
    </xf>
    <xf numFmtId="0" fontId="392" fillId="36" borderId="220" xfId="1" applyFont="1" applyFill="1" applyBorder="1" applyAlignment="1">
      <alignment horizontal="center" vertical="center"/>
    </xf>
    <xf numFmtId="0" fontId="392" fillId="47" borderId="220" xfId="1" applyFont="1" applyFill="1" applyBorder="1" applyAlignment="1">
      <alignment horizontal="center" vertical="center"/>
    </xf>
    <xf numFmtId="0" fontId="391" fillId="44" borderId="220" xfId="1" applyFont="1" applyFill="1" applyBorder="1" applyAlignment="1">
      <alignment horizontal="center" vertical="center"/>
    </xf>
    <xf numFmtId="0" fontId="392" fillId="0" borderId="221" xfId="1" applyFont="1" applyBorder="1" applyAlignment="1">
      <alignment horizontal="center" vertical="center"/>
    </xf>
    <xf numFmtId="0" fontId="22" fillId="0" borderId="68" xfId="1" applyFont="1" applyBorder="1" applyAlignment="1">
      <alignment horizontal="center" vertical="center"/>
    </xf>
    <xf numFmtId="0" fontId="392" fillId="0" borderId="223" xfId="1" applyFont="1" applyBorder="1" applyAlignment="1">
      <alignment horizontal="center" vertical="center"/>
    </xf>
    <xf numFmtId="0" fontId="391" fillId="44" borderId="69" xfId="1" applyFont="1" applyFill="1" applyBorder="1" applyAlignment="1">
      <alignment horizontal="center" vertical="center"/>
    </xf>
    <xf numFmtId="0" fontId="392" fillId="0" borderId="69" xfId="1" applyFont="1" applyBorder="1" applyAlignment="1">
      <alignment horizontal="center" vertical="center"/>
    </xf>
    <xf numFmtId="0" fontId="396" fillId="0" borderId="0" xfId="1" applyFont="1" applyAlignment="1">
      <alignment horizontal="center" vertical="center"/>
    </xf>
    <xf numFmtId="0" fontId="391" fillId="33" borderId="0" xfId="1" applyFont="1" applyFill="1" applyAlignment="1">
      <alignment horizontal="center" vertical="center"/>
    </xf>
    <xf numFmtId="0" fontId="22" fillId="16" borderId="68" xfId="1" applyFont="1" applyFill="1" applyBorder="1" applyAlignment="1">
      <alignment horizontal="center" vertical="center"/>
    </xf>
    <xf numFmtId="0" fontId="392" fillId="16" borderId="0" xfId="1" applyFont="1" applyFill="1" applyAlignment="1">
      <alignment horizontal="center" vertical="center"/>
    </xf>
    <xf numFmtId="0" fontId="392" fillId="15" borderId="0" xfId="1" applyFont="1" applyFill="1" applyAlignment="1">
      <alignment horizontal="center" vertical="center"/>
    </xf>
    <xf numFmtId="0" fontId="391" fillId="31" borderId="69" xfId="1" applyFont="1" applyFill="1" applyBorder="1" applyAlignment="1">
      <alignment horizontal="center" vertical="center"/>
    </xf>
    <xf numFmtId="0" fontId="397" fillId="20" borderId="0" xfId="1" applyFont="1" applyFill="1" applyAlignment="1">
      <alignment horizontal="center" vertical="center"/>
    </xf>
    <xf numFmtId="0" fontId="397" fillId="20" borderId="53" xfId="1" applyFont="1" applyFill="1" applyBorder="1" applyAlignment="1">
      <alignment horizontal="center" vertical="center"/>
    </xf>
    <xf numFmtId="0" fontId="397" fillId="20" borderId="221" xfId="1" applyFont="1" applyFill="1" applyBorder="1" applyAlignment="1">
      <alignment horizontal="center" vertical="center"/>
    </xf>
    <xf numFmtId="0" fontId="397" fillId="20" borderId="220" xfId="1" applyFont="1" applyFill="1" applyBorder="1" applyAlignment="1">
      <alignment horizontal="center" vertical="center"/>
    </xf>
    <xf numFmtId="0" fontId="397" fillId="20" borderId="69" xfId="1" applyFont="1" applyFill="1" applyBorder="1" applyAlignment="1">
      <alignment horizontal="center" vertical="center"/>
    </xf>
    <xf numFmtId="0" fontId="398" fillId="31" borderId="217" xfId="1" applyFont="1" applyFill="1" applyBorder="1" applyAlignment="1">
      <alignment horizontal="center" vertical="center"/>
    </xf>
    <xf numFmtId="0" fontId="398" fillId="31" borderId="0" xfId="1" applyFont="1" applyFill="1" applyAlignment="1">
      <alignment horizontal="center" vertical="center"/>
    </xf>
    <xf numFmtId="0" fontId="398" fillId="31" borderId="69" xfId="1" applyFont="1" applyFill="1" applyBorder="1" applyAlignment="1">
      <alignment horizontal="center" vertical="center"/>
    </xf>
    <xf numFmtId="0" fontId="398" fillId="33" borderId="0" xfId="1" applyFont="1" applyFill="1" applyAlignment="1">
      <alignment horizontal="center" vertical="center"/>
    </xf>
    <xf numFmtId="0" fontId="399" fillId="33" borderId="0" xfId="1" applyFont="1" applyFill="1" applyAlignment="1">
      <alignment horizontal="center" vertical="center"/>
    </xf>
    <xf numFmtId="0" fontId="400" fillId="39" borderId="0" xfId="1" applyFont="1" applyFill="1" applyAlignment="1">
      <alignment horizontal="center" vertical="center"/>
    </xf>
    <xf numFmtId="0" fontId="400" fillId="39" borderId="222" xfId="1" applyFont="1" applyFill="1" applyBorder="1" applyAlignment="1">
      <alignment horizontal="center" vertical="center"/>
    </xf>
    <xf numFmtId="0" fontId="400" fillId="39" borderId="66" xfId="1" applyFont="1" applyFill="1" applyBorder="1" applyAlignment="1">
      <alignment horizontal="center" vertical="center"/>
    </xf>
    <xf numFmtId="0" fontId="397" fillId="0" borderId="0" xfId="1" applyFont="1" applyAlignment="1">
      <alignment horizontal="center" vertical="center"/>
    </xf>
    <xf numFmtId="0" fontId="397" fillId="0" borderId="220" xfId="1" applyFont="1" applyBorder="1" applyAlignment="1">
      <alignment horizontal="center" vertical="center"/>
    </xf>
    <xf numFmtId="0" fontId="397" fillId="0" borderId="66" xfId="1" applyFont="1" applyBorder="1" applyAlignment="1">
      <alignment horizontal="center" vertical="center"/>
    </xf>
    <xf numFmtId="0" fontId="218" fillId="25" borderId="0" xfId="0" applyFont="1" applyFill="1" applyAlignment="1">
      <alignment horizontal="center" vertical="center"/>
    </xf>
    <xf numFmtId="0" fontId="56" fillId="28" borderId="0" xfId="1" applyFont="1" applyFill="1" applyAlignment="1">
      <alignment horizontal="center" vertical="center"/>
    </xf>
    <xf numFmtId="0" fontId="206" fillId="39" borderId="0" xfId="1" applyFont="1" applyFill="1" applyAlignment="1">
      <alignment horizontal="center" vertical="center"/>
    </xf>
    <xf numFmtId="0" fontId="32" fillId="19" borderId="224" xfId="1" applyFont="1" applyFill="1" applyBorder="1" applyAlignment="1">
      <alignment horizontal="center" vertical="center"/>
    </xf>
    <xf numFmtId="0" fontId="6" fillId="22" borderId="0" xfId="1" applyFill="1"/>
    <xf numFmtId="164" fontId="6" fillId="21" borderId="0" xfId="1" applyNumberFormat="1" applyFill="1" applyAlignment="1">
      <alignment horizontal="center" vertical="center"/>
    </xf>
    <xf numFmtId="0" fontId="25" fillId="42" borderId="0" xfId="1" applyFont="1" applyFill="1" applyAlignment="1">
      <alignment horizontal="center" vertical="center"/>
    </xf>
    <xf numFmtId="0" fontId="377" fillId="27" borderId="0" xfId="1" applyFont="1" applyFill="1" applyAlignment="1">
      <alignment horizontal="center" vertical="center"/>
    </xf>
    <xf numFmtId="0" fontId="377" fillId="25" borderId="0" xfId="1" applyFont="1" applyFill="1" applyAlignment="1">
      <alignment horizontal="center" vertical="center"/>
    </xf>
    <xf numFmtId="164" fontId="6" fillId="22" borderId="0" xfId="1" applyNumberFormat="1" applyFill="1" applyAlignment="1">
      <alignment horizontal="center" vertical="center"/>
    </xf>
    <xf numFmtId="0" fontId="401" fillId="17" borderId="0" xfId="1" applyFont="1" applyFill="1" applyAlignment="1">
      <alignment horizontal="center" vertical="center"/>
    </xf>
    <xf numFmtId="0" fontId="401" fillId="0" borderId="0" xfId="1" applyFont="1" applyAlignment="1">
      <alignment horizontal="center" vertical="center"/>
    </xf>
    <xf numFmtId="0" fontId="25" fillId="0" borderId="199" xfId="1" applyFont="1" applyBorder="1" applyAlignment="1">
      <alignment horizontal="center" vertical="center"/>
    </xf>
    <xf numFmtId="0" fontId="25" fillId="20" borderId="6" xfId="1" applyFont="1" applyFill="1" applyBorder="1" applyAlignment="1">
      <alignment horizontal="center" vertical="center"/>
    </xf>
    <xf numFmtId="0" fontId="378" fillId="26" borderId="0" xfId="1" applyFont="1" applyFill="1" applyAlignment="1">
      <alignment horizontal="center" vertical="center"/>
    </xf>
    <xf numFmtId="164" fontId="284" fillId="65" borderId="0" xfId="1" applyNumberFormat="1" applyFont="1" applyFill="1" applyAlignment="1">
      <alignment horizontal="center" vertical="center"/>
    </xf>
    <xf numFmtId="0" fontId="378" fillId="24" borderId="0" xfId="1" applyFont="1" applyFill="1" applyAlignment="1">
      <alignment horizontal="center" vertical="center"/>
    </xf>
    <xf numFmtId="0" fontId="193" fillId="24" borderId="0" xfId="0" applyFont="1" applyFill="1" applyAlignment="1">
      <alignment horizontal="center" vertical="center"/>
    </xf>
    <xf numFmtId="0" fontId="38" fillId="42" borderId="0" xfId="0" applyFont="1" applyFill="1" applyAlignment="1">
      <alignment horizontal="center" vertical="center" wrapText="1"/>
    </xf>
    <xf numFmtId="0" fontId="206" fillId="59" borderId="0" xfId="0" applyFont="1" applyFill="1" applyAlignment="1">
      <alignment horizontal="center" vertical="center"/>
    </xf>
    <xf numFmtId="0" fontId="54" fillId="81" borderId="0" xfId="0" applyFont="1" applyFill="1" applyAlignment="1">
      <alignment horizontal="center" vertical="center"/>
    </xf>
    <xf numFmtId="0" fontId="26" fillId="20" borderId="0" xfId="1" applyFont="1" applyFill="1" applyAlignment="1">
      <alignment horizontal="center" vertical="center"/>
    </xf>
    <xf numFmtId="0" fontId="402" fillId="39" borderId="0" xfId="1" applyFont="1" applyFill="1" applyAlignment="1">
      <alignment horizontal="center" vertical="center"/>
    </xf>
    <xf numFmtId="0" fontId="26" fillId="62" borderId="0" xfId="1" applyFont="1" applyFill="1" applyAlignment="1">
      <alignment horizontal="center" vertical="center"/>
    </xf>
    <xf numFmtId="164" fontId="6" fillId="65" borderId="0" xfId="1" applyNumberFormat="1" applyFill="1" applyAlignment="1">
      <alignment horizontal="center" vertical="center"/>
    </xf>
    <xf numFmtId="0" fontId="402" fillId="27" borderId="0" xfId="1" applyFont="1" applyFill="1" applyAlignment="1">
      <alignment horizontal="center" vertical="center"/>
    </xf>
    <xf numFmtId="0" fontId="26" fillId="65" borderId="0" xfId="1" applyFont="1" applyFill="1" applyAlignment="1">
      <alignment horizontal="center" vertical="center"/>
    </xf>
    <xf numFmtId="0" fontId="22" fillId="65" borderId="0" xfId="1" applyFont="1" applyFill="1" applyAlignment="1">
      <alignment horizontal="center" vertical="center"/>
    </xf>
    <xf numFmtId="0" fontId="22" fillId="21" borderId="0" xfId="1" applyFont="1" applyFill="1" applyAlignment="1">
      <alignment horizontal="center" vertical="center"/>
    </xf>
    <xf numFmtId="0" fontId="22" fillId="40" borderId="0" xfId="1" applyFont="1" applyFill="1" applyAlignment="1">
      <alignment horizontal="center" vertical="center"/>
    </xf>
    <xf numFmtId="0" fontId="403" fillId="0" borderId="0" xfId="1" applyFont="1" applyAlignment="1">
      <alignment horizontal="center" vertical="center"/>
    </xf>
    <xf numFmtId="0" fontId="404" fillId="39" borderId="0" xfId="1" applyFont="1" applyFill="1" applyAlignment="1">
      <alignment horizontal="center" vertical="center"/>
    </xf>
    <xf numFmtId="0" fontId="22" fillId="62" borderId="0" xfId="1" applyFont="1" applyFill="1" applyAlignment="1">
      <alignment horizontal="center" vertical="center"/>
    </xf>
    <xf numFmtId="164" fontId="105" fillId="27" borderId="0" xfId="1" applyNumberFormat="1" applyFont="1" applyFill="1" applyAlignment="1">
      <alignment horizontal="center" vertical="center"/>
    </xf>
    <xf numFmtId="0" fontId="193" fillId="81" borderId="0" xfId="0" applyFont="1" applyFill="1" applyAlignment="1">
      <alignment horizontal="center" vertical="center"/>
    </xf>
    <xf numFmtId="0" fontId="33" fillId="62" borderId="0" xfId="0" applyFont="1" applyFill="1" applyAlignment="1">
      <alignment horizontal="center" vertical="center"/>
    </xf>
    <xf numFmtId="0" fontId="206" fillId="27" borderId="0" xfId="0" applyFont="1" applyFill="1" applyAlignment="1">
      <alignment horizontal="center" vertical="center"/>
    </xf>
    <xf numFmtId="165" fontId="191" fillId="20" borderId="0" xfId="0" applyNumberFormat="1" applyFont="1" applyFill="1" applyAlignment="1">
      <alignment horizontal="center" vertical="center"/>
    </xf>
    <xf numFmtId="0" fontId="33" fillId="20" borderId="0" xfId="0" applyFont="1" applyFill="1" applyAlignment="1">
      <alignment horizontal="center" vertical="center"/>
    </xf>
    <xf numFmtId="0" fontId="56" fillId="0" borderId="0" xfId="0" applyFont="1" applyAlignment="1">
      <alignment horizontal="center" vertical="center"/>
    </xf>
    <xf numFmtId="0" fontId="55" fillId="22" borderId="0" xfId="0" applyFont="1" applyFill="1" applyAlignment="1">
      <alignment horizontal="center" vertical="center"/>
    </xf>
    <xf numFmtId="165" fontId="63" fillId="0" borderId="0" xfId="0" applyNumberFormat="1" applyFont="1" applyAlignment="1">
      <alignment horizontal="center" vertical="center"/>
    </xf>
    <xf numFmtId="165" fontId="191" fillId="0" borderId="0" xfId="0" applyNumberFormat="1" applyFont="1" applyAlignment="1">
      <alignment horizontal="center" vertical="center"/>
    </xf>
    <xf numFmtId="0" fontId="33" fillId="0" borderId="0" xfId="0" applyFont="1" applyAlignment="1">
      <alignment horizontal="center" vertical="center"/>
    </xf>
    <xf numFmtId="0" fontId="418" fillId="20" borderId="0" xfId="1" applyFont="1" applyFill="1" applyAlignment="1">
      <alignment horizontal="center" vertical="center"/>
    </xf>
    <xf numFmtId="0" fontId="419" fillId="20" borderId="0" xfId="1" applyFont="1" applyFill="1" applyAlignment="1">
      <alignment horizontal="center" vertical="center"/>
    </xf>
    <xf numFmtId="0" fontId="404" fillId="27" borderId="0" xfId="1" applyFont="1" applyFill="1" applyAlignment="1">
      <alignment horizontal="center" vertical="center"/>
    </xf>
    <xf numFmtId="0" fontId="22" fillId="20" borderId="128" xfId="1" applyFont="1" applyFill="1" applyBorder="1" applyAlignment="1">
      <alignment horizontal="center" vertical="center"/>
    </xf>
    <xf numFmtId="0" fontId="420" fillId="39" borderId="0" xfId="1" applyFont="1" applyFill="1" applyAlignment="1">
      <alignment horizontal="center" vertical="center"/>
    </xf>
    <xf numFmtId="0" fontId="421" fillId="18" borderId="0" xfId="1" applyFont="1" applyFill="1" applyAlignment="1">
      <alignment horizontal="center" vertical="center"/>
    </xf>
    <xf numFmtId="0" fontId="422" fillId="18" borderId="0" xfId="1" applyFont="1" applyFill="1" applyAlignment="1">
      <alignment horizontal="center" vertical="center"/>
    </xf>
    <xf numFmtId="0" fontId="42" fillId="17" borderId="0" xfId="1" applyFont="1" applyFill="1" applyAlignment="1">
      <alignment horizontal="right"/>
    </xf>
    <xf numFmtId="0" fontId="423" fillId="25" borderId="0" xfId="1" applyFont="1" applyFill="1" applyAlignment="1">
      <alignment horizontal="center" vertical="center"/>
    </xf>
    <xf numFmtId="0" fontId="424" fillId="0" borderId="26" xfId="1" applyFont="1" applyBorder="1" applyAlignment="1">
      <alignment horizontal="center" vertical="center"/>
    </xf>
    <xf numFmtId="0" fontId="424" fillId="0" borderId="28" xfId="1" applyFont="1" applyBorder="1" applyAlignment="1">
      <alignment horizontal="center" vertical="center"/>
    </xf>
    <xf numFmtId="165" fontId="425" fillId="39" borderId="0" xfId="1" applyNumberFormat="1" applyFont="1" applyFill="1" applyAlignment="1">
      <alignment horizontal="center" vertical="center"/>
    </xf>
    <xf numFmtId="165" fontId="24" fillId="39" borderId="0" xfId="1" applyNumberFormat="1" applyFont="1" applyFill="1" applyAlignment="1">
      <alignment horizontal="center" vertical="center"/>
    </xf>
    <xf numFmtId="165" fontId="24" fillId="39" borderId="86" xfId="1" applyNumberFormat="1" applyFont="1" applyFill="1" applyBorder="1" applyAlignment="1">
      <alignment horizontal="center" vertical="center"/>
    </xf>
    <xf numFmtId="165" fontId="427" fillId="20" borderId="0" xfId="1" applyNumberFormat="1" applyFont="1" applyFill="1" applyAlignment="1">
      <alignment horizontal="center" vertical="center"/>
    </xf>
    <xf numFmtId="0" fontId="32" fillId="20" borderId="61" xfId="1" applyFont="1" applyFill="1" applyBorder="1" applyAlignment="1">
      <alignment horizontal="center" vertical="center"/>
    </xf>
    <xf numFmtId="0" fontId="32" fillId="20" borderId="6" xfId="1" applyFont="1" applyFill="1" applyBorder="1" applyAlignment="1">
      <alignment horizontal="center" vertical="center"/>
    </xf>
    <xf numFmtId="0" fontId="62" fillId="0" borderId="0" xfId="0" applyFont="1" applyAlignment="1">
      <alignment horizontal="center" vertical="center"/>
    </xf>
    <xf numFmtId="0" fontId="430" fillId="0" borderId="0" xfId="0" applyFont="1" applyAlignment="1">
      <alignment horizontal="center" vertical="center"/>
    </xf>
    <xf numFmtId="0" fontId="99" fillId="0" borderId="0" xfId="0" applyFont="1" applyAlignment="1">
      <alignment horizontal="center" vertical="center"/>
    </xf>
    <xf numFmtId="0" fontId="431" fillId="0" borderId="11" xfId="0" applyFont="1" applyBorder="1" applyAlignment="1">
      <alignment horizontal="center" vertical="center"/>
    </xf>
    <xf numFmtId="0" fontId="436" fillId="0" borderId="0" xfId="0" applyFont="1" applyAlignment="1">
      <alignment horizontal="center" vertical="center"/>
    </xf>
    <xf numFmtId="0" fontId="382" fillId="0" borderId="11" xfId="0" applyFont="1" applyBorder="1" applyAlignment="1">
      <alignment horizontal="center" vertical="center"/>
    </xf>
    <xf numFmtId="0" fontId="62" fillId="0" borderId="30" xfId="0" applyFont="1" applyBorder="1" applyAlignment="1">
      <alignment horizontal="center" vertical="center"/>
    </xf>
    <xf numFmtId="0" fontId="382" fillId="0" borderId="32" xfId="0" applyFont="1" applyBorder="1" applyAlignment="1">
      <alignment horizontal="center" vertical="center"/>
    </xf>
    <xf numFmtId="0" fontId="62" fillId="0" borderId="31" xfId="0" applyFont="1" applyBorder="1" applyAlignment="1">
      <alignment horizontal="center" vertical="center"/>
    </xf>
    <xf numFmtId="0" fontId="62" fillId="0" borderId="74" xfId="0" applyFont="1" applyBorder="1" applyAlignment="1">
      <alignment horizontal="center" vertical="center"/>
    </xf>
    <xf numFmtId="0" fontId="437" fillId="20" borderId="0" xfId="1" applyFont="1" applyFill="1" applyAlignment="1">
      <alignment horizontal="center" vertical="center"/>
    </xf>
    <xf numFmtId="0" fontId="438" fillId="39" borderId="0" xfId="1" applyFont="1" applyFill="1" applyAlignment="1">
      <alignment horizontal="center" vertical="center"/>
    </xf>
    <xf numFmtId="165" fontId="441" fillId="19" borderId="0" xfId="1" applyNumberFormat="1" applyFont="1" applyFill="1" applyAlignment="1">
      <alignment horizontal="center" vertical="center"/>
    </xf>
    <xf numFmtId="165" fontId="441" fillId="20" borderId="0" xfId="1" applyNumberFormat="1" applyFont="1" applyFill="1" applyAlignment="1">
      <alignment horizontal="center" vertical="center"/>
    </xf>
    <xf numFmtId="0" fontId="440" fillId="39" borderId="128" xfId="1" applyFont="1" applyFill="1" applyBorder="1" applyAlignment="1">
      <alignment horizontal="center" vertical="center"/>
    </xf>
    <xf numFmtId="0" fontId="57" fillId="0" borderId="0" xfId="1" applyFont="1"/>
    <xf numFmtId="165" fontId="20" fillId="102" borderId="0" xfId="1" applyNumberFormat="1" applyFont="1" applyFill="1" applyAlignment="1">
      <alignment horizontal="center" vertical="center"/>
    </xf>
    <xf numFmtId="165" fontId="20" fillId="21" borderId="0" xfId="1" applyNumberFormat="1" applyFont="1" applyFill="1" applyAlignment="1">
      <alignment horizontal="center" vertical="center"/>
    </xf>
    <xf numFmtId="0" fontId="54" fillId="39" borderId="2" xfId="1" applyFont="1" applyFill="1" applyBorder="1" applyAlignment="1">
      <alignment horizontal="center" vertical="center"/>
    </xf>
    <xf numFmtId="0" fontId="54" fillId="39" borderId="6" xfId="1" applyFont="1" applyFill="1" applyBorder="1" applyAlignment="1">
      <alignment horizontal="center" vertical="center"/>
    </xf>
    <xf numFmtId="0" fontId="206" fillId="39" borderId="61" xfId="1" applyFont="1" applyFill="1" applyBorder="1" applyAlignment="1">
      <alignment horizontal="center" vertical="center"/>
    </xf>
    <xf numFmtId="0" fontId="206" fillId="39" borderId="40" xfId="1" applyFont="1" applyFill="1" applyBorder="1" applyAlignment="1">
      <alignment horizontal="center" vertical="center"/>
    </xf>
    <xf numFmtId="0" fontId="439" fillId="20" borderId="0" xfId="1" applyFont="1" applyFill="1" applyAlignment="1">
      <alignment horizontal="center" vertical="center"/>
    </xf>
    <xf numFmtId="0" fontId="54" fillId="39" borderId="128" xfId="1" applyFont="1" applyFill="1" applyBorder="1" applyAlignment="1">
      <alignment horizontal="center" vertical="center"/>
    </xf>
    <xf numFmtId="0" fontId="28" fillId="0" borderId="0" xfId="1" applyFont="1" applyAlignment="1">
      <alignment horizontal="center" vertical="center"/>
    </xf>
    <xf numFmtId="0" fontId="28" fillId="19" borderId="0" xfId="1" applyFont="1" applyFill="1" applyAlignment="1">
      <alignment horizontal="center" vertical="center"/>
    </xf>
    <xf numFmtId="0" fontId="116" fillId="19" borderId="0" xfId="1" applyFont="1" applyFill="1" applyAlignment="1">
      <alignment horizontal="center" vertical="center"/>
    </xf>
    <xf numFmtId="0" fontId="116" fillId="0" borderId="0" xfId="1" applyFont="1" applyAlignment="1">
      <alignment horizontal="center" vertical="center"/>
    </xf>
    <xf numFmtId="0" fontId="27" fillId="0" borderId="0" xfId="1" applyFont="1" applyAlignment="1">
      <alignment horizontal="center" vertical="center"/>
    </xf>
    <xf numFmtId="0" fontId="27" fillId="19" borderId="0" xfId="1" applyFont="1" applyFill="1" applyAlignment="1">
      <alignment horizontal="center" vertical="center"/>
    </xf>
    <xf numFmtId="164" fontId="14" fillId="0" borderId="0" xfId="1" applyNumberFormat="1" applyFont="1" applyAlignment="1">
      <alignment horizontal="center" vertical="center"/>
    </xf>
    <xf numFmtId="164" fontId="6" fillId="36" borderId="0" xfId="1" applyNumberFormat="1" applyFill="1" applyAlignment="1">
      <alignment horizontal="center" vertical="center"/>
    </xf>
    <xf numFmtId="164" fontId="127" fillId="0" borderId="0" xfId="1" applyNumberFormat="1" applyFont="1" applyAlignment="1">
      <alignment horizontal="center" vertical="center"/>
    </xf>
    <xf numFmtId="164" fontId="127" fillId="36" borderId="0" xfId="1" applyNumberFormat="1" applyFont="1" applyFill="1" applyAlignment="1">
      <alignment horizontal="center" vertical="center"/>
    </xf>
    <xf numFmtId="164" fontId="9" fillId="0" borderId="0" xfId="1" applyNumberFormat="1" applyFont="1" applyAlignment="1">
      <alignment horizontal="center" vertical="center"/>
    </xf>
    <xf numFmtId="0" fontId="266" fillId="0" borderId="0" xfId="1" applyFont="1" applyAlignment="1">
      <alignment horizontal="center" vertical="center"/>
    </xf>
    <xf numFmtId="0" fontId="103" fillId="0" borderId="0" xfId="1" applyFont="1" applyAlignment="1">
      <alignment horizontal="center" vertical="center"/>
    </xf>
    <xf numFmtId="0" fontId="103" fillId="19" borderId="0" xfId="1" applyFont="1" applyFill="1" applyAlignment="1">
      <alignment horizontal="center" vertical="center"/>
    </xf>
    <xf numFmtId="0" fontId="337" fillId="36" borderId="0" xfId="1" applyFont="1" applyFill="1" applyAlignment="1">
      <alignment horizontal="center" vertical="center"/>
    </xf>
    <xf numFmtId="0" fontId="337" fillId="33" borderId="0" xfId="1" applyFont="1" applyFill="1" applyAlignment="1">
      <alignment horizontal="center" vertical="center"/>
    </xf>
    <xf numFmtId="0" fontId="103" fillId="47" borderId="0" xfId="1" applyFont="1" applyFill="1" applyAlignment="1">
      <alignment horizontal="center" vertical="center"/>
    </xf>
    <xf numFmtId="0" fontId="337" fillId="48" borderId="0" xfId="1" applyFont="1" applyFill="1" applyAlignment="1">
      <alignment horizontal="center" vertical="center"/>
    </xf>
    <xf numFmtId="0" fontId="103" fillId="28" borderId="0" xfId="1" applyFont="1" applyFill="1" applyAlignment="1">
      <alignment horizontal="center" vertical="center"/>
    </xf>
    <xf numFmtId="0" fontId="103" fillId="17" borderId="33" xfId="1" applyFont="1" applyFill="1" applyBorder="1" applyAlignment="1">
      <alignment horizontal="center" vertical="center"/>
    </xf>
    <xf numFmtId="0" fontId="103" fillId="17" borderId="34" xfId="1" applyFont="1" applyFill="1" applyBorder="1" applyAlignment="1">
      <alignment horizontal="center" vertical="center"/>
    </xf>
    <xf numFmtId="0" fontId="337" fillId="29" borderId="0" xfId="1" applyFont="1" applyFill="1" applyAlignment="1">
      <alignment horizontal="center" vertical="center"/>
    </xf>
    <xf numFmtId="0" fontId="337" fillId="50" borderId="0" xfId="1" applyFont="1" applyFill="1" applyAlignment="1">
      <alignment horizontal="center" vertical="center"/>
    </xf>
    <xf numFmtId="0" fontId="337" fillId="75" borderId="0" xfId="1" applyFont="1" applyFill="1" applyAlignment="1">
      <alignment horizontal="center" vertical="center"/>
    </xf>
    <xf numFmtId="0" fontId="337" fillId="44" borderId="0" xfId="1" applyFont="1" applyFill="1" applyAlignment="1">
      <alignment horizontal="center" vertical="center"/>
    </xf>
    <xf numFmtId="0" fontId="337" fillId="31" borderId="0" xfId="1" applyFont="1" applyFill="1" applyAlignment="1">
      <alignment horizontal="center" vertical="center"/>
    </xf>
    <xf numFmtId="0" fontId="337" fillId="18" borderId="0" xfId="1" applyFont="1" applyFill="1" applyAlignment="1">
      <alignment horizontal="center" vertical="center"/>
    </xf>
    <xf numFmtId="0" fontId="337" fillId="30" borderId="0" xfId="1" applyFont="1" applyFill="1" applyAlignment="1">
      <alignment horizontal="center" vertical="center"/>
    </xf>
    <xf numFmtId="0" fontId="103" fillId="16" borderId="0" xfId="1" applyFont="1" applyFill="1" applyAlignment="1">
      <alignment horizontal="center" vertical="center"/>
    </xf>
    <xf numFmtId="0" fontId="337" fillId="15" borderId="0" xfId="1" applyFont="1" applyFill="1" applyAlignment="1">
      <alignment horizontal="center" vertical="center"/>
    </xf>
    <xf numFmtId="0" fontId="337" fillId="32" borderId="0" xfId="1" applyFont="1" applyFill="1" applyAlignment="1">
      <alignment horizontal="center" vertical="center"/>
    </xf>
    <xf numFmtId="164" fontId="6" fillId="17" borderId="34" xfId="1" applyNumberFormat="1" applyFill="1" applyBorder="1" applyAlignment="1">
      <alignment horizontal="center" vertical="center"/>
    </xf>
    <xf numFmtId="164" fontId="6" fillId="0" borderId="34" xfId="1" applyNumberFormat="1" applyBorder="1" applyAlignment="1">
      <alignment horizontal="center" vertical="center"/>
    </xf>
    <xf numFmtId="164" fontId="6" fillId="0" borderId="35" xfId="1" applyNumberFormat="1" applyBorder="1" applyAlignment="1">
      <alignment horizontal="center" vertical="center"/>
    </xf>
    <xf numFmtId="0" fontId="249" fillId="43" borderId="0" xfId="1" applyFont="1" applyFill="1" applyAlignment="1">
      <alignment horizontal="center" vertical="center"/>
    </xf>
    <xf numFmtId="0" fontId="73" fillId="36" borderId="7" xfId="1" applyFont="1" applyFill="1" applyBorder="1" applyAlignment="1">
      <alignment horizontal="center" vertical="center"/>
    </xf>
    <xf numFmtId="0" fontId="73" fillId="16" borderId="0" xfId="1" applyFont="1" applyFill="1" applyAlignment="1">
      <alignment horizontal="center" vertical="center"/>
    </xf>
    <xf numFmtId="0" fontId="206" fillId="27" borderId="0" xfId="1" applyFont="1" applyFill="1" applyAlignment="1">
      <alignment horizontal="center" vertical="center"/>
    </xf>
    <xf numFmtId="0" fontId="421" fillId="33" borderId="0" xfId="1" applyFont="1" applyFill="1" applyAlignment="1">
      <alignment horizontal="center" vertical="center"/>
    </xf>
    <xf numFmtId="0" fontId="228" fillId="20" borderId="81" xfId="34" applyFont="1" applyFill="1" applyBorder="1" applyAlignment="1">
      <alignment horizontal="center" vertical="center"/>
    </xf>
    <xf numFmtId="0" fontId="228" fillId="20" borderId="146" xfId="34" applyFont="1" applyFill="1" applyBorder="1" applyAlignment="1">
      <alignment horizontal="center" vertical="center"/>
    </xf>
    <xf numFmtId="0" fontId="224" fillId="20" borderId="83" xfId="34" applyFont="1" applyFill="1" applyBorder="1" applyAlignment="1">
      <alignment horizontal="center" vertical="center"/>
    </xf>
    <xf numFmtId="0" fontId="224" fillId="20" borderId="31" xfId="34" applyFont="1" applyFill="1" applyBorder="1" applyAlignment="1">
      <alignment horizontal="center" vertical="center"/>
    </xf>
    <xf numFmtId="0" fontId="224" fillId="20" borderId="30" xfId="34" applyFont="1" applyFill="1" applyBorder="1" applyAlignment="1">
      <alignment horizontal="center" vertical="center"/>
    </xf>
    <xf numFmtId="49" fontId="198" fillId="0" borderId="0" xfId="34" applyNumberFormat="1" applyFont="1" applyAlignment="1">
      <alignment horizontal="center" vertical="center"/>
    </xf>
    <xf numFmtId="49" fontId="69" fillId="0" borderId="0" xfId="34" applyNumberFormat="1" applyFont="1"/>
    <xf numFmtId="0" fontId="1" fillId="0" borderId="0" xfId="34" applyAlignment="1">
      <alignment horizontal="center" vertical="center"/>
    </xf>
    <xf numFmtId="0" fontId="446" fillId="0" borderId="0" xfId="34" applyFont="1" applyAlignment="1">
      <alignment horizontal="center" vertical="center"/>
    </xf>
    <xf numFmtId="0" fontId="70" fillId="18" borderId="234" xfId="1" applyFont="1" applyFill="1" applyBorder="1" applyAlignment="1">
      <alignment horizontal="right"/>
    </xf>
    <xf numFmtId="0" fontId="70" fillId="18" borderId="235" xfId="1" applyFont="1" applyFill="1" applyBorder="1" applyAlignment="1">
      <alignment horizontal="right"/>
    </xf>
    <xf numFmtId="0" fontId="70" fillId="18" borderId="236" xfId="1" applyFont="1" applyFill="1" applyBorder="1" applyAlignment="1">
      <alignment horizontal="right"/>
    </xf>
    <xf numFmtId="0" fontId="70" fillId="18" borderId="237" xfId="1" applyFont="1" applyFill="1" applyBorder="1" applyAlignment="1">
      <alignment horizontal="right"/>
    </xf>
    <xf numFmtId="0" fontId="107" fillId="20" borderId="3" xfId="1" applyFont="1" applyFill="1" applyBorder="1" applyAlignment="1">
      <alignment horizontal="center" vertical="center"/>
    </xf>
    <xf numFmtId="165" fontId="20" fillId="19" borderId="233" xfId="1" applyNumberFormat="1" applyFont="1" applyFill="1" applyBorder="1" applyAlignment="1">
      <alignment horizontal="center" vertical="center"/>
    </xf>
    <xf numFmtId="165" fontId="20" fillId="0" borderId="199" xfId="1" applyNumberFormat="1" applyFont="1" applyBorder="1" applyAlignment="1">
      <alignment horizontal="center" vertical="center"/>
    </xf>
    <xf numFmtId="165" fontId="20" fillId="19" borderId="3" xfId="1" applyNumberFormat="1" applyFont="1" applyFill="1" applyBorder="1" applyAlignment="1">
      <alignment horizontal="center" vertical="center"/>
    </xf>
    <xf numFmtId="165" fontId="20" fillId="19" borderId="205" xfId="1" applyNumberFormat="1" applyFont="1" applyFill="1" applyBorder="1" applyAlignment="1">
      <alignment horizontal="center" vertical="center"/>
    </xf>
    <xf numFmtId="0" fontId="369" fillId="39" borderId="0" xfId="1" applyFont="1" applyFill="1" applyAlignment="1">
      <alignment horizontal="right"/>
    </xf>
    <xf numFmtId="0" fontId="448" fillId="59" borderId="0" xfId="1" applyFont="1" applyFill="1" applyAlignment="1">
      <alignment horizontal="right"/>
    </xf>
    <xf numFmtId="0" fontId="369" fillId="39" borderId="6" xfId="1" applyFont="1" applyFill="1" applyBorder="1" applyAlignment="1">
      <alignment horizontal="right"/>
    </xf>
    <xf numFmtId="0" fontId="449" fillId="0" borderId="199" xfId="1" applyFont="1" applyBorder="1" applyAlignment="1">
      <alignment horizontal="right"/>
    </xf>
    <xf numFmtId="0" fontId="449" fillId="0" borderId="0" xfId="1" applyFont="1" applyAlignment="1">
      <alignment horizontal="right"/>
    </xf>
    <xf numFmtId="0" fontId="199" fillId="47" borderId="201" xfId="1" applyFont="1" applyFill="1" applyBorder="1" applyAlignment="1">
      <alignment horizontal="center" vertical="center"/>
    </xf>
    <xf numFmtId="165" fontId="20" fillId="0" borderId="2" xfId="1" applyNumberFormat="1" applyFont="1" applyBorder="1" applyAlignment="1">
      <alignment horizontal="center" vertical="center"/>
    </xf>
    <xf numFmtId="165" fontId="20" fillId="0" borderId="6" xfId="1" applyNumberFormat="1" applyFont="1" applyBorder="1" applyAlignment="1">
      <alignment horizontal="center" vertical="center"/>
    </xf>
    <xf numFmtId="165" fontId="20" fillId="0" borderId="3" xfId="1" applyNumberFormat="1" applyFont="1" applyBorder="1" applyAlignment="1">
      <alignment horizontal="center" vertical="center"/>
    </xf>
    <xf numFmtId="165" fontId="20" fillId="0" borderId="8" xfId="1" applyNumberFormat="1" applyFont="1" applyBorder="1" applyAlignment="1">
      <alignment horizontal="center" vertical="center"/>
    </xf>
    <xf numFmtId="0" fontId="6" fillId="0" borderId="0" xfId="1" applyAlignment="1">
      <alignment horizontal="center" vertical="center" wrapText="1"/>
    </xf>
    <xf numFmtId="0" fontId="198" fillId="20" borderId="30" xfId="1" applyFont="1" applyFill="1" applyBorder="1" applyAlignment="1">
      <alignment horizontal="center" vertical="center" wrapText="1"/>
    </xf>
    <xf numFmtId="0" fontId="198" fillId="20" borderId="32" xfId="1" applyFont="1" applyFill="1" applyBorder="1" applyAlignment="1">
      <alignment horizontal="center" vertical="center" wrapText="1"/>
    </xf>
    <xf numFmtId="165" fontId="198" fillId="20" borderId="26" xfId="1" applyNumberFormat="1" applyFont="1" applyFill="1" applyBorder="1" applyAlignment="1">
      <alignment horizontal="center" vertical="center" wrapText="1"/>
    </xf>
    <xf numFmtId="165" fontId="198" fillId="20" borderId="28" xfId="1" applyNumberFormat="1" applyFont="1" applyFill="1" applyBorder="1" applyAlignment="1">
      <alignment horizontal="center" vertical="center" wrapText="1"/>
    </xf>
    <xf numFmtId="165" fontId="198" fillId="20" borderId="30" xfId="1" applyNumberFormat="1" applyFont="1" applyFill="1" applyBorder="1" applyAlignment="1">
      <alignment horizontal="center" vertical="center" wrapText="1"/>
    </xf>
    <xf numFmtId="165" fontId="198" fillId="20" borderId="32" xfId="1" applyNumberFormat="1" applyFont="1" applyFill="1" applyBorder="1" applyAlignment="1">
      <alignment horizontal="center" vertical="center" wrapText="1"/>
    </xf>
    <xf numFmtId="0" fontId="40" fillId="0" borderId="0" xfId="1" applyFont="1" applyAlignment="1">
      <alignment horizontal="center" vertical="center" wrapText="1"/>
    </xf>
    <xf numFmtId="0" fontId="198" fillId="20" borderId="74" xfId="1" applyFont="1" applyFill="1" applyBorder="1" applyAlignment="1">
      <alignment horizontal="center" vertical="center" wrapText="1"/>
    </xf>
    <xf numFmtId="0" fontId="198" fillId="20" borderId="76" xfId="1" applyFont="1" applyFill="1" applyBorder="1" applyAlignment="1">
      <alignment horizontal="center" vertical="center" wrapText="1"/>
    </xf>
    <xf numFmtId="0" fontId="198" fillId="20" borderId="93" xfId="1" applyFont="1" applyFill="1" applyBorder="1" applyAlignment="1">
      <alignment horizontal="center" vertical="center" wrapText="1"/>
    </xf>
    <xf numFmtId="0" fontId="198" fillId="20" borderId="94" xfId="1" applyFont="1" applyFill="1" applyBorder="1" applyAlignment="1">
      <alignment horizontal="center" vertical="center" wrapText="1"/>
    </xf>
    <xf numFmtId="0" fontId="6" fillId="0" borderId="0" xfId="39" applyAlignment="1">
      <alignment horizontal="center" vertical="center" wrapText="1"/>
    </xf>
    <xf numFmtId="165" fontId="204" fillId="20" borderId="74" xfId="39" applyNumberFormat="1" applyFont="1" applyFill="1" applyBorder="1" applyAlignment="1">
      <alignment horizontal="center" vertical="center" wrapText="1"/>
    </xf>
    <xf numFmtId="165" fontId="204" fillId="20" borderId="28" xfId="39" applyNumberFormat="1" applyFont="1" applyFill="1" applyBorder="1" applyAlignment="1">
      <alignment horizontal="center" vertical="center" wrapText="1"/>
    </xf>
    <xf numFmtId="0" fontId="204" fillId="20" borderId="26" xfId="39" applyFont="1" applyFill="1" applyBorder="1" applyAlignment="1">
      <alignment horizontal="center" vertical="center" wrapText="1"/>
    </xf>
    <xf numFmtId="0" fontId="204" fillId="20" borderId="28" xfId="39" applyFont="1" applyFill="1" applyBorder="1" applyAlignment="1">
      <alignment horizontal="center" vertical="center" wrapText="1"/>
    </xf>
    <xf numFmtId="0" fontId="204" fillId="20" borderId="74" xfId="39" applyFont="1" applyFill="1" applyBorder="1" applyAlignment="1">
      <alignment horizontal="center" vertical="center" wrapText="1"/>
    </xf>
    <xf numFmtId="165" fontId="204" fillId="20" borderId="26" xfId="39" applyNumberFormat="1" applyFont="1" applyFill="1" applyBorder="1" applyAlignment="1">
      <alignment horizontal="center" vertical="center" wrapText="1"/>
    </xf>
    <xf numFmtId="0" fontId="204" fillId="20" borderId="27" xfId="39" applyFont="1" applyFill="1" applyBorder="1" applyAlignment="1">
      <alignment horizontal="center" vertical="center" wrapText="1"/>
    </xf>
    <xf numFmtId="0" fontId="6" fillId="0" borderId="26" xfId="39" applyBorder="1" applyAlignment="1">
      <alignment horizontal="center" vertical="center" wrapText="1"/>
    </xf>
    <xf numFmtId="0" fontId="6" fillId="0" borderId="27" xfId="39" applyBorder="1" applyAlignment="1">
      <alignment horizontal="center" vertical="center" wrapText="1"/>
    </xf>
    <xf numFmtId="0" fontId="6" fillId="0" borderId="28" xfId="39" applyBorder="1" applyAlignment="1">
      <alignment horizontal="center" vertical="center" wrapText="1"/>
    </xf>
    <xf numFmtId="165" fontId="40" fillId="20" borderId="26" xfId="39" applyNumberFormat="1" applyFont="1" applyFill="1" applyBorder="1" applyAlignment="1">
      <alignment horizontal="center" vertical="center" wrapText="1"/>
    </xf>
    <xf numFmtId="165" fontId="40" fillId="20" borderId="28" xfId="39" applyNumberFormat="1" applyFont="1" applyFill="1" applyBorder="1" applyAlignment="1">
      <alignment horizontal="center" vertical="center" wrapText="1"/>
    </xf>
    <xf numFmtId="0" fontId="65" fillId="20" borderId="26" xfId="39" applyFont="1" applyFill="1" applyBorder="1" applyAlignment="1">
      <alignment horizontal="center" vertical="center" wrapText="1"/>
    </xf>
    <xf numFmtId="0" fontId="65" fillId="20" borderId="28" xfId="39" applyFont="1" applyFill="1" applyBorder="1" applyAlignment="1">
      <alignment horizontal="center" vertical="center" wrapText="1"/>
    </xf>
    <xf numFmtId="0" fontId="40" fillId="0" borderId="0" xfId="11" applyFont="1" applyAlignment="1">
      <alignment horizontal="center" vertical="center"/>
    </xf>
    <xf numFmtId="0" fontId="231" fillId="20" borderId="0" xfId="11" applyFont="1" applyFill="1" applyAlignment="1">
      <alignment horizontal="center" vertical="center"/>
    </xf>
    <xf numFmtId="0" fontId="40" fillId="0" borderId="135" xfId="11" applyFont="1" applyBorder="1" applyAlignment="1">
      <alignment horizontal="center" vertical="center"/>
    </xf>
    <xf numFmtId="0" fontId="40" fillId="0" borderId="136" xfId="11" applyFont="1" applyBorder="1" applyAlignment="1">
      <alignment horizontal="center" vertical="center"/>
    </xf>
    <xf numFmtId="0" fontId="40" fillId="0" borderId="137" xfId="11" applyFont="1" applyBorder="1" applyAlignment="1">
      <alignment horizontal="center" vertical="center"/>
    </xf>
    <xf numFmtId="0" fontId="233" fillId="0" borderId="0" xfId="11" applyFont="1" applyAlignment="1">
      <alignment horizontal="center" vertical="center"/>
    </xf>
    <xf numFmtId="0" fontId="40" fillId="0" borderId="30" xfId="11" applyFont="1" applyBorder="1" applyAlignment="1">
      <alignment horizontal="center" vertical="center"/>
    </xf>
    <xf numFmtId="0" fontId="40" fillId="0" borderId="31" xfId="11" applyFont="1" applyBorder="1" applyAlignment="1">
      <alignment horizontal="center" vertical="center"/>
    </xf>
    <xf numFmtId="0" fontId="40" fillId="0" borderId="32" xfId="11" applyFont="1" applyBorder="1" applyAlignment="1">
      <alignment horizontal="center" vertical="center"/>
    </xf>
    <xf numFmtId="0" fontId="233" fillId="20" borderId="0" xfId="11" applyFont="1" applyFill="1" applyAlignment="1">
      <alignment horizontal="center" vertical="center"/>
    </xf>
    <xf numFmtId="0" fontId="98" fillId="0" borderId="118" xfId="11" applyFont="1" applyBorder="1" applyAlignment="1">
      <alignment horizontal="center" vertical="center"/>
    </xf>
    <xf numFmtId="0" fontId="98" fillId="0" borderId="132" xfId="11" applyFont="1" applyBorder="1" applyAlignment="1">
      <alignment horizontal="center" vertical="center"/>
    </xf>
    <xf numFmtId="0" fontId="98" fillId="0" borderId="119" xfId="11" applyFont="1" applyBorder="1" applyAlignment="1">
      <alignment horizontal="center" vertical="center"/>
    </xf>
    <xf numFmtId="0" fontId="40" fillId="20" borderId="0" xfId="11" applyFont="1" applyFill="1" applyAlignment="1">
      <alignment horizontal="center" vertical="center"/>
    </xf>
    <xf numFmtId="0" fontId="40" fillId="0" borderId="118" xfId="11" applyFont="1" applyBorder="1" applyAlignment="1">
      <alignment horizontal="center" vertical="center"/>
    </xf>
    <xf numFmtId="0" fontId="40" fillId="0" borderId="132" xfId="11" applyFont="1" applyBorder="1" applyAlignment="1">
      <alignment horizontal="center" vertical="center"/>
    </xf>
    <xf numFmtId="0" fontId="40" fillId="0" borderId="119" xfId="11" applyFont="1" applyBorder="1" applyAlignment="1">
      <alignment horizontal="center" vertical="center"/>
    </xf>
    <xf numFmtId="0" fontId="98" fillId="0" borderId="33" xfId="11" applyFont="1" applyBorder="1" applyAlignment="1">
      <alignment horizontal="center" vertical="center"/>
    </xf>
    <xf numFmtId="0" fontId="98" fillId="0" borderId="34" xfId="11" applyFont="1" applyBorder="1" applyAlignment="1">
      <alignment horizontal="center" vertical="center"/>
    </xf>
    <xf numFmtId="0" fontId="98" fillId="0" borderId="35" xfId="11" applyFont="1" applyBorder="1" applyAlignment="1">
      <alignment horizontal="center" vertical="center"/>
    </xf>
    <xf numFmtId="0" fontId="237" fillId="0" borderId="33" xfId="11" applyFont="1" applyBorder="1" applyAlignment="1">
      <alignment horizontal="center" vertical="center"/>
    </xf>
    <xf numFmtId="0" fontId="237" fillId="0" borderId="34" xfId="11" applyFont="1" applyBorder="1" applyAlignment="1">
      <alignment horizontal="center" vertical="center"/>
    </xf>
    <xf numFmtId="0" fontId="237" fillId="0" borderId="35" xfId="11" applyFont="1" applyBorder="1" applyAlignment="1">
      <alignment horizontal="center" vertical="center"/>
    </xf>
    <xf numFmtId="0" fontId="69" fillId="0" borderId="0" xfId="11" applyFont="1" applyAlignment="1">
      <alignment horizontal="center" vertical="center"/>
    </xf>
    <xf numFmtId="0" fontId="66" fillId="0" borderId="0" xfId="11" applyFont="1" applyAlignment="1">
      <alignment horizontal="center" vertical="center"/>
    </xf>
    <xf numFmtId="0" fontId="40" fillId="0" borderId="33" xfId="11" applyFont="1" applyBorder="1" applyAlignment="1">
      <alignment horizontal="center" vertical="center"/>
    </xf>
    <xf numFmtId="0" fontId="40" fillId="0" borderId="34" xfId="11" applyFont="1" applyBorder="1" applyAlignment="1">
      <alignment horizontal="center" vertical="center"/>
    </xf>
    <xf numFmtId="0" fontId="40" fillId="0" borderId="35" xfId="11" applyFont="1" applyBorder="1" applyAlignment="1">
      <alignment horizontal="center" vertical="center"/>
    </xf>
    <xf numFmtId="0" fontId="198" fillId="0" borderId="0" xfId="34" applyFont="1" applyAlignment="1">
      <alignment horizontal="center" vertical="center"/>
    </xf>
    <xf numFmtId="0" fontId="198" fillId="0" borderId="30" xfId="34" applyFont="1" applyBorder="1" applyAlignment="1">
      <alignment horizontal="center" vertical="center"/>
    </xf>
    <xf numFmtId="0" fontId="198" fillId="0" borderId="32" xfId="34" applyFont="1" applyBorder="1" applyAlignment="1">
      <alignment horizontal="center" vertical="center"/>
    </xf>
    <xf numFmtId="0" fontId="239" fillId="0" borderId="0" xfId="34" applyFont="1" applyAlignment="1">
      <alignment horizontal="center" vertical="center"/>
    </xf>
    <xf numFmtId="0" fontId="198" fillId="0" borderId="31" xfId="34" applyFont="1" applyBorder="1" applyAlignment="1">
      <alignment horizontal="center" vertical="center"/>
    </xf>
    <xf numFmtId="0" fontId="40" fillId="0" borderId="0" xfId="34" applyFont="1" applyAlignment="1">
      <alignment horizontal="center" vertical="center"/>
    </xf>
    <xf numFmtId="0" fontId="240" fillId="0" borderId="30" xfId="34" applyFont="1" applyBorder="1" applyAlignment="1">
      <alignment horizontal="center" vertical="center"/>
    </xf>
    <xf numFmtId="0" fontId="240" fillId="0" borderId="31" xfId="34" applyFont="1" applyBorder="1" applyAlignment="1">
      <alignment horizontal="center" vertical="center"/>
    </xf>
    <xf numFmtId="0" fontId="240" fillId="0" borderId="32" xfId="34" applyFont="1" applyBorder="1" applyAlignment="1">
      <alignment horizontal="center" vertical="center"/>
    </xf>
    <xf numFmtId="0" fontId="241" fillId="0" borderId="30" xfId="34" applyFont="1" applyBorder="1" applyAlignment="1">
      <alignment horizontal="center" vertical="center"/>
    </xf>
    <xf numFmtId="0" fontId="241" fillId="0" borderId="31" xfId="34" applyFont="1" applyBorder="1" applyAlignment="1">
      <alignment horizontal="center" vertical="center"/>
    </xf>
    <xf numFmtId="0" fontId="241" fillId="0" borderId="32" xfId="34" applyFont="1" applyBorder="1" applyAlignment="1">
      <alignment horizontal="center" vertical="center"/>
    </xf>
    <xf numFmtId="49" fontId="198" fillId="0" borderId="0" xfId="34" applyNumberFormat="1" applyFont="1" applyAlignment="1">
      <alignment horizontal="center" vertical="center"/>
    </xf>
    <xf numFmtId="0" fontId="443" fillId="0" borderId="30" xfId="34" applyFont="1" applyBorder="1" applyAlignment="1">
      <alignment horizontal="center" vertical="center"/>
    </xf>
    <xf numFmtId="0" fontId="443" fillId="0" borderId="31" xfId="34" applyFont="1" applyBorder="1" applyAlignment="1">
      <alignment horizontal="center" vertical="center"/>
    </xf>
    <xf numFmtId="0" fontId="443" fillId="0" borderId="32" xfId="34" applyFont="1" applyBorder="1" applyAlignment="1">
      <alignment horizontal="center" vertical="center"/>
    </xf>
    <xf numFmtId="0" fontId="445" fillId="0" borderId="30" xfId="34" applyFont="1" applyBorder="1" applyAlignment="1">
      <alignment horizontal="center" vertical="center"/>
    </xf>
    <xf numFmtId="0" fontId="445" fillId="0" borderId="31" xfId="34" applyFont="1" applyBorder="1" applyAlignment="1">
      <alignment horizontal="center" vertical="center"/>
    </xf>
    <xf numFmtId="0" fontId="445" fillId="0" borderId="32" xfId="34" applyFont="1" applyBorder="1" applyAlignment="1">
      <alignment horizontal="center" vertical="center"/>
    </xf>
    <xf numFmtId="0" fontId="198" fillId="0" borderId="29" xfId="34" applyFont="1" applyBorder="1" applyAlignment="1">
      <alignment horizontal="center" vertical="center"/>
    </xf>
    <xf numFmtId="0" fontId="447" fillId="0" borderId="0" xfId="34" applyFont="1" applyAlignment="1">
      <alignment horizontal="center" vertical="center"/>
    </xf>
    <xf numFmtId="0" fontId="198" fillId="0" borderId="75" xfId="34" applyFont="1" applyBorder="1" applyAlignment="1">
      <alignment horizontal="center" vertical="center"/>
    </xf>
    <xf numFmtId="49" fontId="240" fillId="0" borderId="30" xfId="34" applyNumberFormat="1" applyFont="1" applyBorder="1" applyAlignment="1">
      <alignment horizontal="center" vertical="center"/>
    </xf>
    <xf numFmtId="49" fontId="240" fillId="0" borderId="31" xfId="34" applyNumberFormat="1" applyFont="1" applyBorder="1" applyAlignment="1">
      <alignment horizontal="center" vertical="center"/>
    </xf>
    <xf numFmtId="49" fontId="240" fillId="0" borderId="32" xfId="34" applyNumberFormat="1" applyFont="1" applyBorder="1" applyAlignment="1">
      <alignment horizontal="center" vertical="center"/>
    </xf>
    <xf numFmtId="49" fontId="198" fillId="0" borderId="30" xfId="34" applyNumberFormat="1" applyFont="1" applyBorder="1" applyAlignment="1">
      <alignment horizontal="center" vertical="center"/>
    </xf>
    <xf numFmtId="49" fontId="198" fillId="0" borderId="31" xfId="34" applyNumberFormat="1" applyFont="1" applyBorder="1" applyAlignment="1">
      <alignment horizontal="center" vertical="center"/>
    </xf>
    <xf numFmtId="49" fontId="198" fillId="0" borderId="32" xfId="34" applyNumberFormat="1" applyFont="1" applyBorder="1" applyAlignment="1">
      <alignment horizontal="center" vertical="center"/>
    </xf>
    <xf numFmtId="0" fontId="10" fillId="0" borderId="2" xfId="1" applyFont="1" applyBorder="1" applyAlignment="1">
      <alignment horizontal="center" vertical="center" wrapText="1"/>
    </xf>
    <xf numFmtId="0" fontId="10" fillId="0" borderId="6" xfId="1" applyFont="1" applyBorder="1" applyAlignment="1">
      <alignment horizontal="center" vertical="center" wrapText="1"/>
    </xf>
    <xf numFmtId="0" fontId="6" fillId="0" borderId="6" xfId="1" applyBorder="1" applyAlignment="1">
      <alignment horizontal="center" vertical="center" wrapText="1"/>
    </xf>
    <xf numFmtId="0" fontId="6" fillId="0" borderId="3" xfId="1" applyBorder="1" applyAlignment="1">
      <alignment horizontal="center" vertical="center" wrapText="1"/>
    </xf>
    <xf numFmtId="0" fontId="10" fillId="0" borderId="2" xfId="1" applyFont="1" applyBorder="1" applyAlignment="1">
      <alignment horizontal="center" vertical="center"/>
    </xf>
    <xf numFmtId="0" fontId="10" fillId="0" borderId="3" xfId="1" applyFont="1" applyBorder="1" applyAlignment="1">
      <alignment horizontal="center" vertical="center"/>
    </xf>
    <xf numFmtId="0" fontId="10" fillId="0" borderId="6" xfId="1" applyFont="1" applyBorder="1" applyAlignment="1">
      <alignment horizontal="center" vertical="center"/>
    </xf>
    <xf numFmtId="0" fontId="6" fillId="0" borderId="2" xfId="1" applyBorder="1" applyAlignment="1">
      <alignment horizontal="center" vertical="center" wrapText="1"/>
    </xf>
    <xf numFmtId="0" fontId="10" fillId="0" borderId="3" xfId="1" applyFont="1" applyBorder="1" applyAlignment="1">
      <alignment horizontal="center" vertical="center" wrapText="1"/>
    </xf>
    <xf numFmtId="165" fontId="20" fillId="0" borderId="0" xfId="1" applyNumberFormat="1" applyFont="1" applyAlignment="1">
      <alignment horizontal="center" vertical="center" wrapText="1"/>
    </xf>
    <xf numFmtId="164" fontId="7" fillId="0" borderId="0" xfId="1" applyNumberFormat="1" applyFont="1" applyAlignment="1">
      <alignment horizontal="center"/>
    </xf>
    <xf numFmtId="0" fontId="6" fillId="0" borderId="0" xfId="1" applyAlignment="1">
      <alignment horizontal="center"/>
    </xf>
    <xf numFmtId="0" fontId="111" fillId="0" borderId="0" xfId="39" applyFont="1" applyAlignment="1">
      <alignment horizontal="center" vertical="center" wrapText="1"/>
    </xf>
    <xf numFmtId="0" fontId="111" fillId="0" borderId="0" xfId="1" applyFont="1"/>
    <xf numFmtId="0" fontId="25" fillId="19" borderId="0" xfId="39" applyFont="1" applyFill="1" applyAlignment="1">
      <alignment horizontal="center"/>
    </xf>
    <xf numFmtId="0" fontId="10" fillId="19" borderId="0" xfId="39" applyFont="1" applyFill="1" applyAlignment="1">
      <alignment horizontal="center"/>
    </xf>
    <xf numFmtId="0" fontId="10" fillId="0" borderId="0" xfId="39" applyFont="1" applyAlignment="1">
      <alignment horizontal="center"/>
    </xf>
    <xf numFmtId="0" fontId="25" fillId="17" borderId="0" xfId="39" applyFont="1" applyFill="1" applyAlignment="1">
      <alignment horizontal="center" wrapText="1"/>
    </xf>
    <xf numFmtId="0" fontId="130" fillId="19" borderId="0" xfId="39" applyFont="1" applyFill="1" applyAlignment="1">
      <alignment horizontal="center" wrapText="1"/>
    </xf>
    <xf numFmtId="0" fontId="78" fillId="0" borderId="0" xfId="39" applyFont="1" applyAlignment="1">
      <alignment horizontal="center" vertical="center" wrapText="1"/>
    </xf>
    <xf numFmtId="168" fontId="10" fillId="0" borderId="33" xfId="1" applyNumberFormat="1" applyFont="1" applyBorder="1" applyAlignment="1">
      <alignment horizontal="center" vertical="center"/>
    </xf>
    <xf numFmtId="168" fontId="10" fillId="0" borderId="34" xfId="1" applyNumberFormat="1" applyFont="1" applyBorder="1" applyAlignment="1">
      <alignment horizontal="center" vertical="center"/>
    </xf>
    <xf numFmtId="168" fontId="10" fillId="0" borderId="35" xfId="1" applyNumberFormat="1" applyFont="1" applyBorder="1" applyAlignment="1">
      <alignment horizontal="center" vertical="center"/>
    </xf>
    <xf numFmtId="0" fontId="14" fillId="0" borderId="33" xfId="1" applyFont="1" applyBorder="1" applyAlignment="1">
      <alignment horizontal="center" vertical="center"/>
    </xf>
    <xf numFmtId="0" fontId="6" fillId="0" borderId="34" xfId="1" applyBorder="1" applyAlignment="1">
      <alignment horizontal="center" vertical="center"/>
    </xf>
    <xf numFmtId="0" fontId="6" fillId="0" borderId="35" xfId="1" applyBorder="1" applyAlignment="1">
      <alignment horizontal="center" vertical="center"/>
    </xf>
    <xf numFmtId="0" fontId="10" fillId="28" borderId="33" xfId="1" applyFont="1" applyFill="1" applyBorder="1" applyAlignment="1">
      <alignment horizontal="center" vertical="center"/>
    </xf>
    <xf numFmtId="0" fontId="6" fillId="28" borderId="34" xfId="1" applyFill="1" applyBorder="1" applyAlignment="1">
      <alignment horizontal="center" vertical="center"/>
    </xf>
    <xf numFmtId="0" fontId="6" fillId="28" borderId="35" xfId="1" applyFill="1" applyBorder="1" applyAlignment="1">
      <alignment horizontal="center" vertical="center"/>
    </xf>
    <xf numFmtId="0" fontId="25" fillId="19" borderId="33" xfId="1" applyFont="1" applyFill="1" applyBorder="1" applyAlignment="1">
      <alignment horizontal="center" vertical="center"/>
    </xf>
    <xf numFmtId="0" fontId="6" fillId="19" borderId="34" xfId="1" applyFill="1" applyBorder="1" applyAlignment="1">
      <alignment horizontal="center" vertical="center"/>
    </xf>
    <xf numFmtId="0" fontId="6" fillId="19" borderId="35" xfId="1" applyFill="1" applyBorder="1" applyAlignment="1">
      <alignment horizontal="center" vertical="center"/>
    </xf>
    <xf numFmtId="0" fontId="10" fillId="0" borderId="33" xfId="1" applyFont="1" applyBorder="1" applyAlignment="1">
      <alignment horizontal="center" vertical="center"/>
    </xf>
    <xf numFmtId="0" fontId="6" fillId="15" borderId="9" xfId="1" applyFill="1" applyBorder="1" applyAlignment="1">
      <alignment horizontal="center" vertical="center"/>
    </xf>
    <xf numFmtId="0" fontId="6" fillId="15" borderId="10" xfId="1" applyFill="1" applyBorder="1" applyAlignment="1">
      <alignment horizontal="center" vertical="center"/>
    </xf>
    <xf numFmtId="164" fontId="6" fillId="15" borderId="0" xfId="1" applyNumberFormat="1" applyFill="1" applyAlignment="1">
      <alignment horizontal="center" vertical="center" wrapText="1"/>
    </xf>
    <xf numFmtId="0" fontId="10" fillId="17" borderId="8" xfId="1" applyFont="1" applyFill="1" applyBorder="1" applyAlignment="1">
      <alignment horizontal="center" vertical="center" wrapText="1"/>
    </xf>
    <xf numFmtId="0" fontId="10" fillId="17" borderId="13" xfId="1" applyFont="1" applyFill="1" applyBorder="1" applyAlignment="1">
      <alignment horizontal="center" vertical="center" wrapText="1"/>
    </xf>
    <xf numFmtId="0" fontId="10" fillId="17" borderId="9" xfId="1" applyFont="1" applyFill="1" applyBorder="1" applyAlignment="1">
      <alignment horizontal="center" vertical="center" wrapText="1"/>
    </xf>
    <xf numFmtId="0" fontId="10" fillId="17" borderId="17" xfId="1" applyFont="1" applyFill="1" applyBorder="1" applyAlignment="1">
      <alignment horizontal="center" vertical="center" wrapText="1"/>
    </xf>
    <xf numFmtId="0" fontId="10" fillId="17" borderId="10" xfId="1" applyFont="1" applyFill="1" applyBorder="1" applyAlignment="1">
      <alignment horizontal="center" vertical="center" wrapText="1"/>
    </xf>
    <xf numFmtId="0" fontId="10" fillId="17" borderId="21" xfId="1" applyFont="1" applyFill="1" applyBorder="1" applyAlignment="1">
      <alignment horizontal="center" vertical="center" wrapText="1"/>
    </xf>
    <xf numFmtId="0" fontId="10" fillId="0" borderId="12" xfId="1" applyFont="1" applyBorder="1" applyAlignment="1">
      <alignment horizontal="center" vertical="center"/>
    </xf>
    <xf numFmtId="0" fontId="10" fillId="0" borderId="0" xfId="1" applyFont="1" applyAlignment="1">
      <alignment horizontal="center" vertical="center"/>
    </xf>
    <xf numFmtId="0" fontId="7" fillId="15" borderId="8" xfId="1" applyFont="1" applyFill="1" applyBorder="1" applyAlignment="1">
      <alignment horizontal="center" vertical="center" wrapText="1"/>
    </xf>
    <xf numFmtId="0" fontId="7" fillId="15" borderId="9" xfId="1" applyFont="1" applyFill="1" applyBorder="1" applyAlignment="1">
      <alignment horizontal="center" vertical="center" wrapText="1"/>
    </xf>
    <xf numFmtId="0" fontId="10" fillId="0" borderId="8" xfId="1" applyFont="1" applyBorder="1" applyAlignment="1">
      <alignment horizontal="center" vertical="center" wrapText="1"/>
    </xf>
    <xf numFmtId="0" fontId="10" fillId="0" borderId="13" xfId="1" applyFont="1" applyBorder="1" applyAlignment="1">
      <alignment horizontal="center" vertical="center" wrapText="1"/>
    </xf>
    <xf numFmtId="0" fontId="10" fillId="0" borderId="9" xfId="1" applyFont="1" applyBorder="1" applyAlignment="1">
      <alignment horizontal="center" vertical="center" wrapText="1"/>
    </xf>
    <xf numFmtId="0" fontId="10" fillId="0" borderId="17" xfId="1" applyFont="1" applyBorder="1" applyAlignment="1">
      <alignment horizontal="center" vertical="center" wrapText="1"/>
    </xf>
    <xf numFmtId="0" fontId="10" fillId="0" borderId="10" xfId="1" applyFont="1" applyBorder="1" applyAlignment="1">
      <alignment horizontal="center" vertical="center" wrapText="1"/>
    </xf>
    <xf numFmtId="0" fontId="10" fillId="0" borderId="21" xfId="1" applyFont="1" applyBorder="1" applyAlignment="1">
      <alignment horizontal="center" vertical="center" wrapText="1"/>
    </xf>
    <xf numFmtId="0" fontId="10" fillId="17" borderId="33" xfId="1" applyFont="1" applyFill="1" applyBorder="1" applyAlignment="1">
      <alignment horizontal="center"/>
    </xf>
    <xf numFmtId="0" fontId="10" fillId="17" borderId="35" xfId="1" applyFont="1" applyFill="1" applyBorder="1" applyAlignment="1">
      <alignment horizontal="center"/>
    </xf>
    <xf numFmtId="0" fontId="10" fillId="0" borderId="0" xfId="1" applyFont="1" applyAlignment="1">
      <alignment horizontal="center" vertical="center" wrapText="1"/>
    </xf>
    <xf numFmtId="164" fontId="6" fillId="15" borderId="8" xfId="1" applyNumberFormat="1" applyFill="1" applyBorder="1" applyAlignment="1">
      <alignment horizontal="center" vertical="center" wrapText="1"/>
    </xf>
    <xf numFmtId="0" fontId="6" fillId="0" borderId="9" xfId="1" applyBorder="1" applyAlignment="1">
      <alignment horizontal="center" vertical="center" wrapText="1"/>
    </xf>
    <xf numFmtId="0" fontId="6" fillId="0" borderId="10" xfId="1" applyBorder="1" applyAlignment="1">
      <alignment horizontal="center" vertical="center" wrapText="1"/>
    </xf>
    <xf numFmtId="0" fontId="6" fillId="0" borderId="0" xfId="1" applyAlignment="1">
      <alignment horizontal="center" vertical="center"/>
    </xf>
    <xf numFmtId="0" fontId="86" fillId="0" borderId="0" xfId="39" applyFont="1" applyAlignment="1">
      <alignment horizontal="center" vertical="center"/>
    </xf>
    <xf numFmtId="0" fontId="7" fillId="0" borderId="0" xfId="39" applyFont="1"/>
    <xf numFmtId="0" fontId="6" fillId="0" borderId="0" xfId="39"/>
    <xf numFmtId="0" fontId="6" fillId="30" borderId="0" xfId="39" applyFill="1"/>
    <xf numFmtId="0" fontId="6" fillId="0" borderId="17" xfId="39" applyBorder="1"/>
    <xf numFmtId="0" fontId="119" fillId="0" borderId="0" xfId="1" applyFont="1" applyAlignment="1">
      <alignment horizontal="center" vertical="center"/>
    </xf>
    <xf numFmtId="0" fontId="72" fillId="0" borderId="0" xfId="1" applyFont="1" applyAlignment="1">
      <alignment horizontal="center" vertical="center"/>
    </xf>
    <xf numFmtId="0" fontId="81" fillId="0" borderId="0" xfId="1" applyFont="1" applyAlignment="1">
      <alignment horizontal="center" vertical="center" wrapText="1"/>
    </xf>
    <xf numFmtId="0" fontId="117" fillId="0" borderId="0" xfId="1" applyFont="1" applyAlignment="1">
      <alignment horizontal="center"/>
    </xf>
    <xf numFmtId="0" fontId="117" fillId="0" borderId="18" xfId="1" applyFont="1" applyBorder="1" applyAlignment="1">
      <alignment horizontal="center"/>
    </xf>
    <xf numFmtId="0" fontId="320" fillId="0" borderId="8" xfId="1" applyFont="1" applyBorder="1" applyAlignment="1">
      <alignment horizontal="center" vertical="center" wrapText="1"/>
    </xf>
    <xf numFmtId="0" fontId="320" fillId="0" borderId="12" xfId="1" applyFont="1" applyBorder="1" applyAlignment="1">
      <alignment horizontal="center" vertical="center" wrapText="1"/>
    </xf>
    <xf numFmtId="0" fontId="320" fillId="0" borderId="13" xfId="1" applyFont="1" applyBorder="1" applyAlignment="1">
      <alignment horizontal="center" vertical="center" wrapText="1"/>
    </xf>
    <xf numFmtId="0" fontId="320" fillId="0" borderId="9" xfId="1" applyFont="1" applyBorder="1" applyAlignment="1">
      <alignment horizontal="center" vertical="center" wrapText="1"/>
    </xf>
    <xf numFmtId="0" fontId="320" fillId="0" borderId="0" xfId="1" applyFont="1" applyAlignment="1">
      <alignment horizontal="center" vertical="center" wrapText="1"/>
    </xf>
    <xf numFmtId="0" fontId="320" fillId="0" borderId="17" xfId="1" applyFont="1" applyBorder="1" applyAlignment="1">
      <alignment horizontal="center" vertical="center" wrapText="1"/>
    </xf>
    <xf numFmtId="0" fontId="320" fillId="0" borderId="10" xfId="1" applyFont="1" applyBorder="1" applyAlignment="1">
      <alignment horizontal="center" vertical="center" wrapText="1"/>
    </xf>
    <xf numFmtId="0" fontId="320" fillId="0" borderId="20" xfId="1" applyFont="1" applyBorder="1" applyAlignment="1">
      <alignment horizontal="center" vertical="center" wrapText="1"/>
    </xf>
    <xf numFmtId="0" fontId="320" fillId="0" borderId="21" xfId="1" applyFont="1" applyBorder="1" applyAlignment="1">
      <alignment horizontal="center" vertical="center" wrapText="1"/>
    </xf>
    <xf numFmtId="0" fontId="6" fillId="0" borderId="20" xfId="1" applyBorder="1" applyAlignment="1">
      <alignment horizontal="center" vertical="center" wrapText="1"/>
    </xf>
    <xf numFmtId="0" fontId="321" fillId="0" borderId="0" xfId="1" applyFont="1" applyAlignment="1">
      <alignment horizontal="center" vertical="center" wrapText="1"/>
    </xf>
    <xf numFmtId="0" fontId="209" fillId="0" borderId="12" xfId="1" applyFont="1" applyBorder="1" applyAlignment="1">
      <alignment horizontal="center" vertical="center" wrapText="1"/>
    </xf>
    <xf numFmtId="0" fontId="10" fillId="0" borderId="12" xfId="1" applyFont="1" applyBorder="1" applyAlignment="1">
      <alignment horizontal="center" vertical="center" wrapText="1"/>
    </xf>
    <xf numFmtId="0" fontId="6" fillId="0" borderId="0" xfId="1" applyAlignment="1">
      <alignment horizontal="center" wrapText="1"/>
    </xf>
    <xf numFmtId="0" fontId="6" fillId="0" borderId="20" xfId="1" applyBorder="1" applyAlignment="1">
      <alignment horizontal="center" wrapText="1"/>
    </xf>
    <xf numFmtId="0" fontId="21" fillId="0" borderId="12" xfId="1" applyFont="1" applyBorder="1" applyAlignment="1">
      <alignment horizontal="center" vertical="center" wrapText="1"/>
    </xf>
    <xf numFmtId="0" fontId="72" fillId="0" borderId="12" xfId="1" applyFont="1" applyBorder="1" applyAlignment="1">
      <alignment horizontal="center" vertical="center"/>
    </xf>
    <xf numFmtId="0" fontId="72" fillId="0" borderId="20" xfId="1" applyFont="1" applyBorder="1" applyAlignment="1">
      <alignment horizontal="center" vertical="center"/>
    </xf>
    <xf numFmtId="0" fontId="72" fillId="0" borderId="12" xfId="1" applyFont="1" applyBorder="1" applyAlignment="1">
      <alignment horizontal="center" vertical="center" wrapText="1"/>
    </xf>
    <xf numFmtId="0" fontId="72" fillId="0" borderId="0" xfId="1" applyFont="1" applyAlignment="1">
      <alignment horizontal="center" vertical="center" wrapText="1"/>
    </xf>
    <xf numFmtId="0" fontId="327" fillId="0" borderId="12" xfId="1" applyFont="1" applyBorder="1" applyAlignment="1">
      <alignment horizontal="center" vertical="center" wrapText="1"/>
    </xf>
    <xf numFmtId="0" fontId="80" fillId="0" borderId="0" xfId="1" applyFont="1" applyAlignment="1">
      <alignment horizontal="center" vertical="center" wrapText="1"/>
    </xf>
    <xf numFmtId="0" fontId="80" fillId="0" borderId="20" xfId="1" applyFont="1" applyBorder="1" applyAlignment="1">
      <alignment horizontal="center" vertical="center" wrapText="1"/>
    </xf>
    <xf numFmtId="0" fontId="13" fillId="0" borderId="12" xfId="1" applyFont="1" applyBorder="1" applyAlignment="1">
      <alignment horizontal="center" vertical="center" wrapText="1"/>
    </xf>
    <xf numFmtId="0" fontId="6" fillId="0" borderId="12" xfId="1" applyBorder="1" applyAlignment="1">
      <alignment horizontal="center" vertical="center" wrapText="1"/>
    </xf>
    <xf numFmtId="164" fontId="10" fillId="19" borderId="12" xfId="1" applyNumberFormat="1" applyFont="1" applyFill="1" applyBorder="1" applyAlignment="1">
      <alignment horizontal="center" vertical="center" wrapText="1"/>
    </xf>
    <xf numFmtId="164" fontId="10" fillId="19" borderId="0" xfId="1" applyNumberFormat="1" applyFont="1" applyFill="1" applyAlignment="1">
      <alignment horizontal="center" vertical="center" wrapText="1"/>
    </xf>
    <xf numFmtId="0" fontId="13" fillId="0" borderId="0" xfId="1" applyFont="1" applyAlignment="1">
      <alignment horizontal="center" vertical="center" wrapText="1"/>
    </xf>
    <xf numFmtId="0" fontId="10" fillId="28" borderId="2" xfId="1" applyFont="1" applyFill="1" applyBorder="1" applyAlignment="1">
      <alignment horizontal="center" vertical="center" wrapText="1"/>
    </xf>
    <xf numFmtId="0" fontId="10" fillId="28" borderId="6" xfId="1" applyFont="1" applyFill="1" applyBorder="1" applyAlignment="1">
      <alignment horizontal="center" vertical="center" wrapText="1"/>
    </xf>
    <xf numFmtId="0" fontId="10" fillId="28" borderId="3" xfId="1" applyFont="1" applyFill="1" applyBorder="1" applyAlignment="1">
      <alignment horizontal="center" vertical="center" wrapText="1"/>
    </xf>
    <xf numFmtId="0" fontId="6" fillId="17" borderId="2" xfId="1" applyFill="1" applyBorder="1" applyAlignment="1">
      <alignment horizontal="center" vertical="center" wrapText="1"/>
    </xf>
    <xf numFmtId="0" fontId="6" fillId="17" borderId="6" xfId="1" applyFill="1" applyBorder="1" applyAlignment="1">
      <alignment horizontal="center" vertical="center" wrapText="1"/>
    </xf>
    <xf numFmtId="0" fontId="6" fillId="17" borderId="3" xfId="1" applyFill="1" applyBorder="1" applyAlignment="1">
      <alignment horizontal="center" vertical="center" wrapText="1"/>
    </xf>
    <xf numFmtId="0" fontId="6" fillId="17" borderId="8" xfId="1" applyFill="1" applyBorder="1" applyAlignment="1">
      <alignment horizontal="center" wrapText="1"/>
    </xf>
    <xf numFmtId="0" fontId="6" fillId="17" borderId="13" xfId="1" applyFill="1" applyBorder="1" applyAlignment="1">
      <alignment horizontal="center" wrapText="1"/>
    </xf>
    <xf numFmtId="0" fontId="6" fillId="17" borderId="9" xfId="1" applyFill="1" applyBorder="1" applyAlignment="1">
      <alignment horizontal="center" wrapText="1"/>
    </xf>
    <xf numFmtId="0" fontId="6" fillId="17" borderId="17" xfId="1" applyFill="1" applyBorder="1" applyAlignment="1">
      <alignment horizontal="center" wrapText="1"/>
    </xf>
    <xf numFmtId="0" fontId="6" fillId="17" borderId="10" xfId="1" applyFill="1" applyBorder="1" applyAlignment="1">
      <alignment horizontal="center" wrapText="1"/>
    </xf>
    <xf numFmtId="0" fontId="6" fillId="17" borderId="21" xfId="1" applyFill="1" applyBorder="1" applyAlignment="1">
      <alignment horizontal="center" wrapText="1"/>
    </xf>
    <xf numFmtId="0" fontId="6" fillId="19" borderId="0" xfId="1" applyFill="1" applyAlignment="1">
      <alignment horizontal="center"/>
    </xf>
    <xf numFmtId="0" fontId="10" fillId="0" borderId="20" xfId="1" applyFont="1" applyBorder="1" applyAlignment="1">
      <alignment horizontal="center" vertical="center" wrapText="1"/>
    </xf>
    <xf numFmtId="0" fontId="6" fillId="19" borderId="0" xfId="1" applyFill="1" applyAlignment="1">
      <alignment horizontal="center" vertical="center"/>
    </xf>
    <xf numFmtId="0" fontId="25" fillId="0" borderId="0" xfId="1" applyFont="1" applyAlignment="1">
      <alignment horizontal="center"/>
    </xf>
    <xf numFmtId="0" fontId="38" fillId="0" borderId="0" xfId="1" applyFont="1" applyAlignment="1">
      <alignment horizontal="center"/>
    </xf>
    <xf numFmtId="0" fontId="117" fillId="0" borderId="0" xfId="1" applyFont="1" applyAlignment="1">
      <alignment horizontal="center" vertical="center"/>
    </xf>
    <xf numFmtId="0" fontId="10" fillId="0" borderId="66" xfId="1" applyFont="1" applyBorder="1" applyAlignment="1">
      <alignment horizontal="center" vertical="center"/>
    </xf>
    <xf numFmtId="0" fontId="25" fillId="0" borderId="0" xfId="1" applyFont="1" applyAlignment="1">
      <alignment horizontal="center" vertical="center"/>
    </xf>
    <xf numFmtId="0" fontId="10" fillId="0" borderId="33" xfId="1" applyFont="1" applyBorder="1" applyAlignment="1">
      <alignment horizontal="center"/>
    </xf>
    <xf numFmtId="0" fontId="10" fillId="0" borderId="34" xfId="1" applyFont="1" applyBorder="1" applyAlignment="1">
      <alignment horizontal="center"/>
    </xf>
    <xf numFmtId="0" fontId="10" fillId="0" borderId="35" xfId="1" applyFont="1" applyBorder="1" applyAlignment="1">
      <alignment horizontal="center"/>
    </xf>
    <xf numFmtId="0" fontId="63" fillId="0" borderId="0" xfId="0" applyFont="1" applyAlignment="1">
      <alignment horizontal="center" vertical="center"/>
    </xf>
    <xf numFmtId="0" fontId="388" fillId="0" borderId="84" xfId="0" applyFont="1" applyBorder="1" applyAlignment="1">
      <alignment horizontal="center" vertical="center"/>
    </xf>
    <xf numFmtId="0" fontId="388" fillId="0" borderId="210" xfId="0" applyFont="1" applyBorder="1" applyAlignment="1">
      <alignment horizontal="center" vertical="center"/>
    </xf>
    <xf numFmtId="0" fontId="388" fillId="0" borderId="207" xfId="0" applyFont="1" applyBorder="1" applyAlignment="1">
      <alignment horizontal="center" vertical="center"/>
    </xf>
    <xf numFmtId="0" fontId="388" fillId="0" borderId="82" xfId="0" applyFont="1" applyBorder="1" applyAlignment="1">
      <alignment horizontal="center" vertical="center"/>
    </xf>
    <xf numFmtId="0" fontId="388" fillId="0" borderId="86" xfId="0" applyFont="1" applyBorder="1" applyAlignment="1">
      <alignment horizontal="center" vertical="center"/>
    </xf>
    <xf numFmtId="0" fontId="388" fillId="0" borderId="209" xfId="0" applyFont="1" applyBorder="1" applyAlignment="1">
      <alignment horizontal="center" vertical="center"/>
    </xf>
    <xf numFmtId="0" fontId="63" fillId="0" borderId="163" xfId="0" applyFont="1" applyBorder="1" applyAlignment="1">
      <alignment horizontal="center" vertical="center"/>
    </xf>
    <xf numFmtId="0" fontId="63" fillId="0" borderId="80" xfId="0" applyFont="1" applyBorder="1" applyAlignment="1">
      <alignment horizontal="center" vertical="center"/>
    </xf>
    <xf numFmtId="0" fontId="382" fillId="0" borderId="163" xfId="0" applyFont="1" applyBorder="1" applyAlignment="1">
      <alignment horizontal="center" vertical="center"/>
    </xf>
    <xf numFmtId="0" fontId="382" fillId="0" borderId="164" xfId="0" applyFont="1" applyBorder="1" applyAlignment="1">
      <alignment horizontal="center" vertical="center"/>
    </xf>
    <xf numFmtId="0" fontId="382" fillId="0" borderId="80" xfId="0" applyFont="1" applyBorder="1" applyAlignment="1">
      <alignment horizontal="center" vertical="center"/>
    </xf>
    <xf numFmtId="0" fontId="7" fillId="0" borderId="0" xfId="42" applyFont="1" applyAlignment="1">
      <alignment horizontal="center" vertical="center"/>
    </xf>
    <xf numFmtId="0" fontId="7" fillId="0" borderId="71" xfId="42" applyFont="1" applyBorder="1" applyAlignment="1">
      <alignment horizontal="center" vertical="center"/>
    </xf>
    <xf numFmtId="0" fontId="7" fillId="19" borderId="71" xfId="42" applyFont="1" applyFill="1" applyBorder="1" applyAlignment="1">
      <alignment horizontal="center" vertical="center" shrinkToFit="1"/>
    </xf>
    <xf numFmtId="0" fontId="7" fillId="19" borderId="0" xfId="42" applyFont="1" applyFill="1" applyAlignment="1">
      <alignment horizontal="center" vertical="center"/>
    </xf>
    <xf numFmtId="0" fontId="7" fillId="0" borderId="53" xfId="42" applyFont="1" applyBorder="1" applyAlignment="1">
      <alignment horizontal="center" vertical="center"/>
    </xf>
    <xf numFmtId="0" fontId="7" fillId="19" borderId="0" xfId="42" applyFont="1" applyFill="1" applyAlignment="1">
      <alignment horizontal="center" vertical="center" shrinkToFit="1"/>
    </xf>
    <xf numFmtId="0" fontId="6" fillId="21" borderId="0" xfId="1" applyFill="1" applyAlignment="1">
      <alignment horizontal="center" vertical="center" wrapText="1"/>
    </xf>
    <xf numFmtId="164" fontId="117" fillId="0" borderId="2" xfId="1" applyNumberFormat="1" applyFont="1" applyBorder="1" applyAlignment="1">
      <alignment horizontal="center" vertical="center" wrapText="1"/>
    </xf>
    <xf numFmtId="0" fontId="85" fillId="0" borderId="6" xfId="1" applyFont="1" applyBorder="1" applyAlignment="1">
      <alignment horizontal="center" vertical="center" wrapText="1"/>
    </xf>
    <xf numFmtId="0" fontId="85" fillId="0" borderId="3" xfId="1" applyFont="1" applyBorder="1" applyAlignment="1">
      <alignment horizontal="center" vertical="center" wrapText="1"/>
    </xf>
  </cellXfs>
  <cellStyles count="84">
    <cellStyle name="20% - Accent1" xfId="61" builtinId="30" customBuiltin="1"/>
    <cellStyle name="20% - Accent1 2" xfId="15" xr:uid="{00000000-0005-0000-0000-000000000000}"/>
    <cellStyle name="20% - Accent2" xfId="65" builtinId="34" customBuiltin="1"/>
    <cellStyle name="20% - Accent2 2" xfId="16" xr:uid="{00000000-0005-0000-0000-000001000000}"/>
    <cellStyle name="20% - Accent3" xfId="69" builtinId="38" customBuiltin="1"/>
    <cellStyle name="20% - Accent3 2" xfId="17" xr:uid="{00000000-0005-0000-0000-000002000000}"/>
    <cellStyle name="20% - Accent4" xfId="73" builtinId="42" customBuiltin="1"/>
    <cellStyle name="20% - Accent4 2" xfId="18" xr:uid="{00000000-0005-0000-0000-000003000000}"/>
    <cellStyle name="20% - Accent5" xfId="77" builtinId="46" customBuiltin="1"/>
    <cellStyle name="20% - Accent5 2" xfId="19" xr:uid="{00000000-0005-0000-0000-000004000000}"/>
    <cellStyle name="20% - Accent6" xfId="81" builtinId="50" customBuiltin="1"/>
    <cellStyle name="20% - Accent6 2" xfId="20" xr:uid="{00000000-0005-0000-0000-000005000000}"/>
    <cellStyle name="40% - Accent1" xfId="62" builtinId="31" customBuiltin="1"/>
    <cellStyle name="40% - Accent1 2" xfId="21" xr:uid="{00000000-0005-0000-0000-000006000000}"/>
    <cellStyle name="40% - Accent2" xfId="66" builtinId="35" customBuiltin="1"/>
    <cellStyle name="40% - Accent2 2" xfId="22" xr:uid="{00000000-0005-0000-0000-000007000000}"/>
    <cellStyle name="40% - Accent3" xfId="70" builtinId="39" customBuiltin="1"/>
    <cellStyle name="40% - Accent3 2" xfId="23" xr:uid="{00000000-0005-0000-0000-000008000000}"/>
    <cellStyle name="40% - Accent4" xfId="74" builtinId="43" customBuiltin="1"/>
    <cellStyle name="40% - Accent4 2" xfId="24" xr:uid="{00000000-0005-0000-0000-000009000000}"/>
    <cellStyle name="40% - Accent5" xfId="78" builtinId="47" customBuiltin="1"/>
    <cellStyle name="40% - Accent5 2" xfId="25" xr:uid="{00000000-0005-0000-0000-00000A000000}"/>
    <cellStyle name="40% - Accent6" xfId="82" builtinId="51" customBuiltin="1"/>
    <cellStyle name="40% - Accent6 2" xfId="26" xr:uid="{00000000-0005-0000-0000-00000B000000}"/>
    <cellStyle name="60% - Accent1" xfId="63" builtinId="32" customBuiltin="1"/>
    <cellStyle name="60% - Accent2" xfId="67" builtinId="36" customBuiltin="1"/>
    <cellStyle name="60% - Accent3" xfId="71" builtinId="40" customBuiltin="1"/>
    <cellStyle name="60% - Accent4" xfId="75" builtinId="44" customBuiltin="1"/>
    <cellStyle name="60% - Accent5" xfId="79" builtinId="48" customBuiltin="1"/>
    <cellStyle name="60% - Accent6" xfId="83" builtinId="52" customBuiltin="1"/>
    <cellStyle name="Accent1" xfId="60" builtinId="29" customBuiltin="1"/>
    <cellStyle name="Accent2" xfId="64" builtinId="33" customBuiltin="1"/>
    <cellStyle name="Accent3" xfId="68" builtinId="37" customBuiltin="1"/>
    <cellStyle name="Accent4" xfId="72" builtinId="41" customBuiltin="1"/>
    <cellStyle name="Accent5" xfId="76" builtinId="45" customBuiltin="1"/>
    <cellStyle name="Accent6" xfId="80" builtinId="49" customBuiltin="1"/>
    <cellStyle name="Bad" xfId="49" builtinId="27" customBuiltin="1"/>
    <cellStyle name="Calculation" xfId="53" builtinId="22" customBuiltin="1"/>
    <cellStyle name="Check Cell" xfId="55" builtinId="23" customBuiltin="1"/>
    <cellStyle name="Comma 2" xfId="2" xr:uid="{00000000-0005-0000-0000-00000C000000}"/>
    <cellStyle name="Comma 3" xfId="40" xr:uid="{00000000-0005-0000-0000-00000D000000}"/>
    <cellStyle name="Explanatory Text" xfId="58" builtinId="53" customBuiltin="1"/>
    <cellStyle name="Good" xfId="48" builtinId="26" customBuiltin="1"/>
    <cellStyle name="Heading 1" xfId="44" builtinId="16" customBuiltin="1"/>
    <cellStyle name="Heading 2" xfId="45" builtinId="17" customBuiltin="1"/>
    <cellStyle name="Heading 3" xfId="46" builtinId="18" customBuiltin="1"/>
    <cellStyle name="Heading 4" xfId="47" builtinId="19" customBuiltin="1"/>
    <cellStyle name="Input" xfId="51" builtinId="20" customBuiltin="1"/>
    <cellStyle name="Linked Cell" xfId="54" builtinId="24" customBuiltin="1"/>
    <cellStyle name="Neutral" xfId="50" builtinId="28" customBuiltin="1"/>
    <cellStyle name="Normal" xfId="0" builtinId="0"/>
    <cellStyle name="Normal 10" xfId="27" xr:uid="{00000000-0005-0000-0000-00000F000000}"/>
    <cellStyle name="Normal 11" xfId="28" xr:uid="{00000000-0005-0000-0000-000010000000}"/>
    <cellStyle name="Normal 11 2" xfId="29" xr:uid="{00000000-0005-0000-0000-000011000000}"/>
    <cellStyle name="Normal 11 2 2" xfId="30" xr:uid="{00000000-0005-0000-0000-000012000000}"/>
    <cellStyle name="Normal 12" xfId="31" xr:uid="{00000000-0005-0000-0000-000013000000}"/>
    <cellStyle name="Normal 2" xfId="1" xr:uid="{00000000-0005-0000-0000-000014000000}"/>
    <cellStyle name="Normal 2 2" xfId="3" xr:uid="{00000000-0005-0000-0000-000015000000}"/>
    <cellStyle name="Normal 2 2 2" xfId="4" xr:uid="{00000000-0005-0000-0000-000016000000}"/>
    <cellStyle name="Normal 2 2 2 2" xfId="5" xr:uid="{00000000-0005-0000-0000-000017000000}"/>
    <cellStyle name="Normal 2 2 3" xfId="42" xr:uid="{00000000-0005-0000-0000-000018000000}"/>
    <cellStyle name="Normal 3" xfId="6" xr:uid="{00000000-0005-0000-0000-000019000000}"/>
    <cellStyle name="Normal 3 2" xfId="39" xr:uid="{00000000-0005-0000-0000-00001A000000}"/>
    <cellStyle name="Normal 4" xfId="7" xr:uid="{00000000-0005-0000-0000-00001B000000}"/>
    <cellStyle name="Normal 4 2" xfId="32" xr:uid="{00000000-0005-0000-0000-00001C000000}"/>
    <cellStyle name="Normal 5" xfId="8" xr:uid="{00000000-0005-0000-0000-00001D000000}"/>
    <cellStyle name="Normal 5 2" xfId="9" xr:uid="{00000000-0005-0000-0000-00001E000000}"/>
    <cellStyle name="Normal 5 3" xfId="41" xr:uid="{00000000-0005-0000-0000-00001F000000}"/>
    <cellStyle name="Normal 6" xfId="10" xr:uid="{00000000-0005-0000-0000-000020000000}"/>
    <cellStyle name="Normal 6 2" xfId="33" xr:uid="{00000000-0005-0000-0000-000021000000}"/>
    <cellStyle name="Normal 7" xfId="11" xr:uid="{00000000-0005-0000-0000-000022000000}"/>
    <cellStyle name="Normal 7 2" xfId="34" xr:uid="{00000000-0005-0000-0000-000023000000}"/>
    <cellStyle name="Normal 8" xfId="35" xr:uid="{00000000-0005-0000-0000-000024000000}"/>
    <cellStyle name="Normal 9" xfId="36" xr:uid="{00000000-0005-0000-0000-000025000000}"/>
    <cellStyle name="Normal_Shir Hamaalot Stats" xfId="37" xr:uid="{00000000-0005-0000-0000-000026000000}"/>
    <cellStyle name="Note" xfId="57" builtinId="10" customBuiltin="1"/>
    <cellStyle name="Note 2" xfId="12" xr:uid="{00000000-0005-0000-0000-000027000000}"/>
    <cellStyle name="Note 3" xfId="38" xr:uid="{00000000-0005-0000-0000-000028000000}"/>
    <cellStyle name="Output" xfId="52" builtinId="21" customBuiltin="1"/>
    <cellStyle name="Percent 2" xfId="13" xr:uid="{00000000-0005-0000-0000-000029000000}"/>
    <cellStyle name="Title" xfId="43" builtinId="15" customBuiltin="1"/>
    <cellStyle name="Title 2" xfId="14" xr:uid="{00000000-0005-0000-0000-00002A000000}"/>
    <cellStyle name="Total" xfId="59" builtinId="25" customBuiltin="1"/>
    <cellStyle name="Warning Text" xfId="56" builtinId="11" customBuiltin="1"/>
  </cellStyles>
  <dxfs count="0"/>
  <tableStyles count="0" defaultTableStyle="TableStyleMedium2" defaultPivotStyle="PivotStyleLight16"/>
  <colors>
    <mruColors>
      <color rgb="FFFF00FF"/>
      <color rgb="FF00FFFF"/>
      <color rgb="FF00FF00"/>
      <color rgb="FF3366FF"/>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theme" Target="theme/theme1.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styles" Target="styles.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5" Type="http://schemas.openxmlformats.org/officeDocument/2006/relationships/worksheet" Target="worksheets/sheet85.xml"/><Relationship Id="rId150" Type="http://schemas.openxmlformats.org/officeDocument/2006/relationships/worksheet" Target="worksheets/sheet150.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6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51" Type="http://schemas.openxmlformats.org/officeDocument/2006/relationships/externalLink" Target="externalLinks/externalLink1.xml"/><Relationship Id="rId156" Type="http://schemas.openxmlformats.org/officeDocument/2006/relationships/externalLink" Target="externalLinks/externalLink6.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calcChain" Target="calcChain.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externalLink" Target="externalLinks/externalLink7.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externalLink" Target="externalLinks/externalLink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externalLink" Target="externalLinks/externalLink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externalLink" Target="externalLinks/externalLink3.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externalLink" Target="externalLinks/externalLink4.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externalLink" Target="externalLinks/externalLink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0991474496702456E-2"/>
          <c:y val="6.3882063882063883E-2"/>
          <c:w val="0.83476182080605299"/>
          <c:h val="0.7665847665847666"/>
        </c:manualLayout>
      </c:layout>
      <c:lineChart>
        <c:grouping val="standard"/>
        <c:varyColors val="0"/>
        <c:ser>
          <c:idx val="0"/>
          <c:order val="0"/>
          <c:tx>
            <c:v>ש</c:v>
          </c:tx>
          <c:spPr>
            <a:ln w="12700">
              <a:solidFill>
                <a:srgbClr val="FFFF00"/>
              </a:solidFill>
              <a:prstDash val="solid"/>
            </a:ln>
          </c:spPr>
          <c:marker>
            <c:symbol val="diamond"/>
            <c:size val="5"/>
            <c:spPr>
              <a:solidFill>
                <a:srgbClr val="FFFF00"/>
              </a:solidFill>
              <a:ln>
                <a:solidFill>
                  <a:srgbClr val="FFFF00"/>
                </a:solidFill>
                <a:prstDash val="solid"/>
              </a:ln>
            </c:spPr>
          </c:marker>
          <c:val>
            <c:numLit>
              <c:formatCode>General</c:formatCode>
              <c:ptCount val="9"/>
              <c:pt idx="0">
                <c:v>2</c:v>
              </c:pt>
              <c:pt idx="1">
                <c:v>0</c:v>
              </c:pt>
              <c:pt idx="2">
                <c:v>7</c:v>
              </c:pt>
              <c:pt idx="3">
                <c:v>2</c:v>
              </c:pt>
              <c:pt idx="4">
                <c:v>3</c:v>
              </c:pt>
              <c:pt idx="5">
                <c:v>4</c:v>
              </c:pt>
              <c:pt idx="6">
                <c:v>1</c:v>
              </c:pt>
              <c:pt idx="7">
                <c:v>5</c:v>
              </c:pt>
              <c:pt idx="8">
                <c:v>2</c:v>
              </c:pt>
            </c:numLit>
          </c:val>
          <c:smooth val="0"/>
          <c:extLst>
            <c:ext xmlns:c16="http://schemas.microsoft.com/office/drawing/2014/chart" uri="{C3380CC4-5D6E-409C-BE32-E72D297353CC}">
              <c16:uniqueId val="{00000000-C0E2-4845-A90A-FA65057C8A7E}"/>
            </c:ext>
          </c:extLst>
        </c:ser>
        <c:ser>
          <c:idx val="1"/>
          <c:order val="1"/>
          <c:tx>
            <c:v>ל</c:v>
          </c:tx>
          <c:spPr>
            <a:ln w="12700">
              <a:solidFill>
                <a:srgbClr val="339966"/>
              </a:solidFill>
              <a:prstDash val="solid"/>
            </a:ln>
          </c:spPr>
          <c:marker>
            <c:symbol val="square"/>
            <c:size val="5"/>
            <c:spPr>
              <a:solidFill>
                <a:srgbClr val="339966"/>
              </a:solidFill>
              <a:ln>
                <a:solidFill>
                  <a:srgbClr val="339966"/>
                </a:solidFill>
                <a:prstDash val="solid"/>
              </a:ln>
            </c:spPr>
          </c:marker>
          <c:val>
            <c:numLit>
              <c:formatCode>General</c:formatCode>
              <c:ptCount val="9"/>
              <c:pt idx="0">
                <c:v>2</c:v>
              </c:pt>
              <c:pt idx="1">
                <c:v>2</c:v>
              </c:pt>
              <c:pt idx="2">
                <c:v>4</c:v>
              </c:pt>
              <c:pt idx="3">
                <c:v>1</c:v>
              </c:pt>
              <c:pt idx="4">
                <c:v>1</c:v>
              </c:pt>
              <c:pt idx="5">
                <c:v>7</c:v>
              </c:pt>
              <c:pt idx="6">
                <c:v>2</c:v>
              </c:pt>
              <c:pt idx="7">
                <c:v>6</c:v>
              </c:pt>
              <c:pt idx="8">
                <c:v>4</c:v>
              </c:pt>
            </c:numLit>
          </c:val>
          <c:smooth val="0"/>
          <c:extLst>
            <c:ext xmlns:c16="http://schemas.microsoft.com/office/drawing/2014/chart" uri="{C3380CC4-5D6E-409C-BE32-E72D297353CC}">
              <c16:uniqueId val="{00000001-C0E2-4845-A90A-FA65057C8A7E}"/>
            </c:ext>
          </c:extLst>
        </c:ser>
        <c:ser>
          <c:idx val="2"/>
          <c:order val="2"/>
          <c:tx>
            <c:v>מ</c:v>
          </c:tx>
          <c:spPr>
            <a:ln w="12700">
              <a:solidFill>
                <a:srgbClr val="0000FF"/>
              </a:solidFill>
              <a:prstDash val="solid"/>
            </a:ln>
          </c:spPr>
          <c:marker>
            <c:symbol val="triangle"/>
            <c:size val="5"/>
            <c:spPr>
              <a:solidFill>
                <a:srgbClr val="0000FF"/>
              </a:solidFill>
              <a:ln>
                <a:solidFill>
                  <a:srgbClr val="0000FF"/>
                </a:solidFill>
                <a:prstDash val="solid"/>
              </a:ln>
            </c:spPr>
          </c:marker>
          <c:val>
            <c:numLit>
              <c:formatCode>General</c:formatCode>
              <c:ptCount val="9"/>
              <c:pt idx="0">
                <c:v>2</c:v>
              </c:pt>
              <c:pt idx="1">
                <c:v>1</c:v>
              </c:pt>
              <c:pt idx="2">
                <c:v>3</c:v>
              </c:pt>
              <c:pt idx="3">
                <c:v>1</c:v>
              </c:pt>
              <c:pt idx="4">
                <c:v>3</c:v>
              </c:pt>
              <c:pt idx="5">
                <c:v>4</c:v>
              </c:pt>
              <c:pt idx="6">
                <c:v>5</c:v>
              </c:pt>
              <c:pt idx="7">
                <c:v>3</c:v>
              </c:pt>
              <c:pt idx="8">
                <c:v>0</c:v>
              </c:pt>
            </c:numLit>
          </c:val>
          <c:smooth val="0"/>
          <c:extLst>
            <c:ext xmlns:c16="http://schemas.microsoft.com/office/drawing/2014/chart" uri="{C3380CC4-5D6E-409C-BE32-E72D297353CC}">
              <c16:uniqueId val="{00000002-C0E2-4845-A90A-FA65057C8A7E}"/>
            </c:ext>
          </c:extLst>
        </c:ser>
        <c:dLbls>
          <c:showLegendKey val="0"/>
          <c:showVal val="0"/>
          <c:showCatName val="0"/>
          <c:showSerName val="0"/>
          <c:showPercent val="0"/>
          <c:showBubbleSize val="0"/>
        </c:dLbls>
        <c:marker val="1"/>
        <c:smooth val="0"/>
        <c:axId val="1353834960"/>
        <c:axId val="1353835504"/>
      </c:lineChart>
      <c:catAx>
        <c:axId val="1353834960"/>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a:t>Verse</a:t>
                </a:r>
              </a:p>
            </c:rich>
          </c:tx>
          <c:layout>
            <c:manualLayout>
              <c:xMode val="edge"/>
              <c:yMode val="edge"/>
              <c:x val="0.46389256610776258"/>
              <c:y val="0.906633906633906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53835504"/>
        <c:crosses val="autoZero"/>
        <c:auto val="1"/>
        <c:lblAlgn val="ctr"/>
        <c:lblOffset val="100"/>
        <c:tickLblSkip val="1"/>
        <c:tickMarkSkip val="1"/>
        <c:noMultiLvlLbl val="0"/>
      </c:catAx>
      <c:valAx>
        <c:axId val="1353835504"/>
        <c:scaling>
          <c:orientation val="minMax"/>
        </c:scaling>
        <c:delete val="0"/>
        <c:axPos val="l"/>
        <c:majorGridlines>
          <c:spPr>
            <a:ln w="3175">
              <a:solidFill>
                <a:srgbClr val="000000"/>
              </a:solidFill>
              <a:prstDash val="solid"/>
            </a:ln>
          </c:spPr>
        </c:majorGridlines>
        <c:title>
          <c:tx>
            <c:rich>
              <a:bodyPr/>
              <a:lstStyle/>
              <a:p>
                <a:pPr>
                  <a:defRPr sz="1000" b="1" i="0" u="none" strike="noStrike" baseline="0">
                    <a:solidFill>
                      <a:srgbClr val="000000"/>
                    </a:solidFill>
                    <a:latin typeface="Arial"/>
                    <a:ea typeface="Arial"/>
                    <a:cs typeface="Arial"/>
                  </a:defRPr>
                </a:pPr>
                <a:r>
                  <a:rPr lang="en-US"/>
                  <a:t>Occurences</a:t>
                </a:r>
              </a:p>
            </c:rich>
          </c:tx>
          <c:layout>
            <c:manualLayout>
              <c:xMode val="edge"/>
              <c:yMode val="edge"/>
              <c:x val="1.9583855033573093E-2"/>
              <c:y val="0.35135135135135137"/>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53834960"/>
        <c:crosses val="autoZero"/>
        <c:crossBetween val="between"/>
      </c:valAx>
      <c:spPr>
        <a:solidFill>
          <a:srgbClr val="C0C0C0"/>
        </a:solidFill>
        <a:ln w="12700">
          <a:solidFill>
            <a:srgbClr val="808080"/>
          </a:solidFill>
          <a:prstDash val="solid"/>
        </a:ln>
      </c:spPr>
    </c:plotArea>
    <c:legend>
      <c:legendPos val="r"/>
      <c:layout>
        <c:manualLayout>
          <c:xMode val="edge"/>
          <c:yMode val="edge"/>
          <c:x val="0.91921719563833693"/>
          <c:y val="0.33660933660933662"/>
          <c:w val="7.0991474496702456E-2"/>
          <c:h val="0.22358722358722358"/>
        </c:manualLayout>
      </c:layout>
      <c:overlay val="0"/>
      <c:spPr>
        <a:solidFill>
          <a:srgbClr val="FFFFFF"/>
        </a:solidFill>
        <a:ln w="3175">
          <a:solidFill>
            <a:srgbClr val="000000"/>
          </a:solidFill>
          <a:prstDash val="solid"/>
        </a:ln>
      </c:spPr>
      <c:txPr>
        <a:bodyPr/>
        <a:lstStyle/>
        <a:p>
          <a:pPr>
            <a:defRPr sz="1470" b="0" i="0" u="none" strike="noStrike" baseline="0">
              <a:solidFill>
                <a:srgbClr val="000000"/>
              </a:solidFill>
              <a:latin typeface="Times New Roman"/>
              <a:ea typeface="Times New Roman"/>
              <a:cs typeface="Times New Roman"/>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horizontalDpi="-3" verticalDpi="-3"/>
  </c:printSettings>
</c:chartSpace>
</file>

<file path=xl/drawings/_rels/drawing1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9</xdr:col>
      <xdr:colOff>1038225</xdr:colOff>
      <xdr:row>21</xdr:row>
      <xdr:rowOff>57150</xdr:rowOff>
    </xdr:from>
    <xdr:to>
      <xdr:col>27</xdr:col>
      <xdr:colOff>89647</xdr:colOff>
      <xdr:row>22</xdr:row>
      <xdr:rowOff>100853</xdr:rowOff>
    </xdr:to>
    <xdr:cxnSp macro="">
      <xdr:nvCxnSpPr>
        <xdr:cNvPr id="2" name="Straight Arrow Connector 1">
          <a:extLst>
            <a:ext uri="{FF2B5EF4-FFF2-40B4-BE49-F238E27FC236}">
              <a16:creationId xmlns:a16="http://schemas.microsoft.com/office/drawing/2014/main" id="{00000000-0008-0000-0400-000002000000}"/>
            </a:ext>
          </a:extLst>
        </xdr:cNvPr>
        <xdr:cNvCxnSpPr/>
      </xdr:nvCxnSpPr>
      <xdr:spPr bwMode="auto">
        <a:xfrm>
          <a:off x="4076700" y="5962650"/>
          <a:ext cx="5042647" cy="310403"/>
        </a:xfrm>
        <a:prstGeom prst="straightConnector1">
          <a:avLst/>
        </a:prstGeom>
        <a:noFill/>
        <a:ln w="9525">
          <a:solidFill>
            <a:srgbClr val="000000"/>
          </a:solidFill>
          <a:round/>
          <a:headEnd type="triangle" w="med" len="med"/>
          <a:tailEnd type="triangle" w="med" len="med"/>
        </a:ln>
        <a:extLst>
          <a:ext uri="{909E8E84-426E-40DD-AFC4-6F175D3DCCD1}">
            <a14:hiddenFill xmlns:a14="http://schemas.microsoft.com/office/drawing/2010/main">
              <a:noFill/>
            </a14:hiddenFill>
          </a:ext>
        </a:extLst>
      </xdr:spPr>
    </xdr:cxnSp>
    <xdr:clientData/>
  </xdr:twoCellAnchor>
  <xdr:twoCellAnchor>
    <xdr:from>
      <xdr:col>0</xdr:col>
      <xdr:colOff>809625</xdr:colOff>
      <xdr:row>20</xdr:row>
      <xdr:rowOff>123825</xdr:rowOff>
    </xdr:from>
    <xdr:to>
      <xdr:col>9</xdr:col>
      <xdr:colOff>142875</xdr:colOff>
      <xdr:row>38</xdr:row>
      <xdr:rowOff>428625</xdr:rowOff>
    </xdr:to>
    <xdr:cxnSp macro="">
      <xdr:nvCxnSpPr>
        <xdr:cNvPr id="3" name="Straight Arrow Connector 2">
          <a:extLst>
            <a:ext uri="{FF2B5EF4-FFF2-40B4-BE49-F238E27FC236}">
              <a16:creationId xmlns:a16="http://schemas.microsoft.com/office/drawing/2014/main" id="{00000000-0008-0000-0400-000003000000}"/>
            </a:ext>
          </a:extLst>
        </xdr:cNvPr>
        <xdr:cNvCxnSpPr/>
      </xdr:nvCxnSpPr>
      <xdr:spPr bwMode="auto">
        <a:xfrm flipV="1">
          <a:off x="809625" y="5753100"/>
          <a:ext cx="2371725" cy="5734050"/>
        </a:xfrm>
        <a:prstGeom prst="straightConnector1">
          <a:avLst/>
        </a:prstGeom>
        <a:solidFill>
          <a:srgbClr val="FFFFFF"/>
        </a:solidFill>
        <a:ln w="9525" cap="flat" cmpd="sng" algn="ctr">
          <a:solidFill>
            <a:srgbClr val="FF0000"/>
          </a:solidFill>
          <a:prstDash val="solid"/>
          <a:round/>
          <a:headEnd type="arrow"/>
          <a:tailEnd type="arrow"/>
        </a:ln>
        <a:effectLst/>
      </xdr:spPr>
    </xdr:cxnSp>
    <xdr:clientData/>
  </xdr:twoCellAnchor>
  <xdr:twoCellAnchor>
    <xdr:from>
      <xdr:col>9</xdr:col>
      <xdr:colOff>1047750</xdr:colOff>
      <xdr:row>4</xdr:row>
      <xdr:rowOff>206189</xdr:rowOff>
    </xdr:from>
    <xdr:to>
      <xdr:col>27</xdr:col>
      <xdr:colOff>67235</xdr:colOff>
      <xdr:row>20</xdr:row>
      <xdr:rowOff>171450</xdr:rowOff>
    </xdr:to>
    <xdr:cxnSp macro="">
      <xdr:nvCxnSpPr>
        <xdr:cNvPr id="4" name="Straight Arrow Connector 3">
          <a:extLst>
            <a:ext uri="{FF2B5EF4-FFF2-40B4-BE49-F238E27FC236}">
              <a16:creationId xmlns:a16="http://schemas.microsoft.com/office/drawing/2014/main" id="{00000000-0008-0000-0400-000004000000}"/>
            </a:ext>
          </a:extLst>
        </xdr:cNvPr>
        <xdr:cNvCxnSpPr/>
      </xdr:nvCxnSpPr>
      <xdr:spPr bwMode="auto">
        <a:xfrm flipV="1">
          <a:off x="4086225" y="977714"/>
          <a:ext cx="5010710" cy="5280211"/>
        </a:xfrm>
        <a:prstGeom prst="straightConnector1">
          <a:avLst/>
        </a:prstGeom>
        <a:solidFill>
          <a:srgbClr val="FFFFFF"/>
        </a:solidFill>
        <a:ln w="9525" cap="flat" cmpd="sng" algn="ctr">
          <a:solidFill>
            <a:srgbClr val="FF0000"/>
          </a:solidFill>
          <a:prstDash val="solid"/>
          <a:round/>
          <a:headEnd type="arrow"/>
          <a:tailEnd type="arrow"/>
        </a:ln>
        <a:effectLst/>
      </xdr:spPr>
    </xdr:cxnSp>
    <xdr:clientData/>
  </xdr:twoCellAnchor>
  <xdr:twoCellAnchor>
    <xdr:from>
      <xdr:col>1</xdr:col>
      <xdr:colOff>0</xdr:colOff>
      <xdr:row>20</xdr:row>
      <xdr:rowOff>57150</xdr:rowOff>
    </xdr:from>
    <xdr:to>
      <xdr:col>9</xdr:col>
      <xdr:colOff>57150</xdr:colOff>
      <xdr:row>27</xdr:row>
      <xdr:rowOff>112059</xdr:rowOff>
    </xdr:to>
    <xdr:cxnSp macro="">
      <xdr:nvCxnSpPr>
        <xdr:cNvPr id="5" name="Straight Arrow Connector 4">
          <a:extLst>
            <a:ext uri="{FF2B5EF4-FFF2-40B4-BE49-F238E27FC236}">
              <a16:creationId xmlns:a16="http://schemas.microsoft.com/office/drawing/2014/main" id="{00000000-0008-0000-0400-000005000000}"/>
            </a:ext>
          </a:extLst>
        </xdr:cNvPr>
        <xdr:cNvCxnSpPr/>
      </xdr:nvCxnSpPr>
      <xdr:spPr bwMode="auto">
        <a:xfrm flipV="1">
          <a:off x="1209675" y="5686425"/>
          <a:ext cx="1885950" cy="1959909"/>
        </a:xfrm>
        <a:prstGeom prst="straightConnector1">
          <a:avLst/>
        </a:prstGeom>
        <a:solidFill>
          <a:srgbClr val="FFFFFF"/>
        </a:solidFill>
        <a:ln w="9525" cap="flat" cmpd="sng" algn="ctr">
          <a:solidFill>
            <a:srgbClr val="FF0000"/>
          </a:solidFill>
          <a:prstDash val="solid"/>
          <a:round/>
          <a:headEnd type="arrow"/>
          <a:tailEnd type="arrow"/>
        </a:ln>
        <a:effectLst/>
      </xdr:spPr>
    </xdr:cxnSp>
    <xdr:clientData/>
  </xdr:twoCellAnchor>
  <xdr:twoCellAnchor>
    <xdr:from>
      <xdr:col>9</xdr:col>
      <xdr:colOff>1114425</xdr:colOff>
      <xdr:row>20</xdr:row>
      <xdr:rowOff>219075</xdr:rowOff>
    </xdr:from>
    <xdr:to>
      <xdr:col>27</xdr:col>
      <xdr:colOff>89647</xdr:colOff>
      <xdr:row>28</xdr:row>
      <xdr:rowOff>134470</xdr:rowOff>
    </xdr:to>
    <xdr:cxnSp macro="">
      <xdr:nvCxnSpPr>
        <xdr:cNvPr id="6" name="Straight Arrow Connector 5">
          <a:extLst>
            <a:ext uri="{FF2B5EF4-FFF2-40B4-BE49-F238E27FC236}">
              <a16:creationId xmlns:a16="http://schemas.microsoft.com/office/drawing/2014/main" id="{00000000-0008-0000-0400-000006000000}"/>
            </a:ext>
          </a:extLst>
        </xdr:cNvPr>
        <xdr:cNvCxnSpPr/>
      </xdr:nvCxnSpPr>
      <xdr:spPr bwMode="auto">
        <a:xfrm>
          <a:off x="4152900" y="5848350"/>
          <a:ext cx="4966447" cy="2334745"/>
        </a:xfrm>
        <a:prstGeom prst="straightConnector1">
          <a:avLst/>
        </a:prstGeom>
        <a:solidFill>
          <a:srgbClr val="FFFFFF"/>
        </a:solidFill>
        <a:ln w="9525" cap="flat" cmpd="sng" algn="ctr">
          <a:solidFill>
            <a:srgbClr val="FF0000"/>
          </a:solidFill>
          <a:prstDash val="solid"/>
          <a:round/>
          <a:headEnd type="arrow"/>
          <a:tailEnd type="arrow"/>
        </a:ln>
        <a:effectLst/>
      </xdr:spPr>
    </xdr:cxnSp>
    <xdr:clientData/>
  </xdr:twoCellAnchor>
  <xdr:twoCellAnchor>
    <xdr:from>
      <xdr:col>9</xdr:col>
      <xdr:colOff>428625</xdr:colOff>
      <xdr:row>7</xdr:row>
      <xdr:rowOff>361950</xdr:rowOff>
    </xdr:from>
    <xdr:to>
      <xdr:col>18</xdr:col>
      <xdr:colOff>314325</xdr:colOff>
      <xdr:row>20</xdr:row>
      <xdr:rowOff>47625</xdr:rowOff>
    </xdr:to>
    <xdr:cxnSp macro="">
      <xdr:nvCxnSpPr>
        <xdr:cNvPr id="7" name="Straight Arrow Connector 6">
          <a:extLst>
            <a:ext uri="{FF2B5EF4-FFF2-40B4-BE49-F238E27FC236}">
              <a16:creationId xmlns:a16="http://schemas.microsoft.com/office/drawing/2014/main" id="{00000000-0008-0000-0400-000007000000}"/>
            </a:ext>
          </a:extLst>
        </xdr:cNvPr>
        <xdr:cNvCxnSpPr/>
      </xdr:nvCxnSpPr>
      <xdr:spPr bwMode="auto">
        <a:xfrm flipH="1">
          <a:off x="3467100" y="1952625"/>
          <a:ext cx="3181350" cy="3724275"/>
        </a:xfrm>
        <a:prstGeom prst="straightConnector1">
          <a:avLst/>
        </a:prstGeom>
        <a:solidFill>
          <a:srgbClr val="FFFFFF"/>
        </a:solidFill>
        <a:ln w="9525" cap="flat" cmpd="sng" algn="ctr">
          <a:solidFill>
            <a:srgbClr val="FF0000"/>
          </a:solidFill>
          <a:prstDash val="solid"/>
          <a:round/>
          <a:headEnd type="arrow"/>
          <a:tailEnd type="arrow"/>
        </a:ln>
        <a:effectLst/>
      </xdr:spPr>
    </xdr:cxnSp>
    <xdr:clientData/>
  </xdr:twoCellAnchor>
  <xdr:twoCellAnchor>
    <xdr:from>
      <xdr:col>0</xdr:col>
      <xdr:colOff>647700</xdr:colOff>
      <xdr:row>20</xdr:row>
      <xdr:rowOff>247650</xdr:rowOff>
    </xdr:from>
    <xdr:to>
      <xdr:col>9</xdr:col>
      <xdr:colOff>180975</xdr:colOff>
      <xdr:row>45</xdr:row>
      <xdr:rowOff>47625</xdr:rowOff>
    </xdr:to>
    <xdr:cxnSp macro="">
      <xdr:nvCxnSpPr>
        <xdr:cNvPr id="8" name="Straight Arrow Connector 7">
          <a:extLst>
            <a:ext uri="{FF2B5EF4-FFF2-40B4-BE49-F238E27FC236}">
              <a16:creationId xmlns:a16="http://schemas.microsoft.com/office/drawing/2014/main" id="{00000000-0008-0000-0400-000008000000}"/>
            </a:ext>
          </a:extLst>
        </xdr:cNvPr>
        <xdr:cNvCxnSpPr/>
      </xdr:nvCxnSpPr>
      <xdr:spPr bwMode="auto">
        <a:xfrm flipH="1">
          <a:off x="647700" y="5876925"/>
          <a:ext cx="2571750" cy="7591425"/>
        </a:xfrm>
        <a:prstGeom prst="straightConnector1">
          <a:avLst/>
        </a:prstGeom>
        <a:solidFill>
          <a:srgbClr val="FFFFFF"/>
        </a:solidFill>
        <a:ln w="9525" cap="flat" cmpd="sng" algn="ctr">
          <a:solidFill>
            <a:srgbClr val="FF0000"/>
          </a:solidFill>
          <a:prstDash val="solid"/>
          <a:round/>
          <a:headEnd type="arrow"/>
          <a:tailEnd type="arrow"/>
        </a:ln>
        <a:effectLst/>
      </xdr:spPr>
    </xdr:cxnSp>
    <xdr:clientData/>
  </xdr:twoCellAnchor>
  <xdr:twoCellAnchor>
    <xdr:from>
      <xdr:col>0</xdr:col>
      <xdr:colOff>676275</xdr:colOff>
      <xdr:row>21</xdr:row>
      <xdr:rowOff>76200</xdr:rowOff>
    </xdr:from>
    <xdr:to>
      <xdr:col>9</xdr:col>
      <xdr:colOff>266700</xdr:colOff>
      <xdr:row>50</xdr:row>
      <xdr:rowOff>47625</xdr:rowOff>
    </xdr:to>
    <xdr:cxnSp macro="">
      <xdr:nvCxnSpPr>
        <xdr:cNvPr id="9" name="Straight Arrow Connector 8">
          <a:extLst>
            <a:ext uri="{FF2B5EF4-FFF2-40B4-BE49-F238E27FC236}">
              <a16:creationId xmlns:a16="http://schemas.microsoft.com/office/drawing/2014/main" id="{00000000-0008-0000-0400-000009000000}"/>
            </a:ext>
          </a:extLst>
        </xdr:cNvPr>
        <xdr:cNvCxnSpPr/>
      </xdr:nvCxnSpPr>
      <xdr:spPr bwMode="auto">
        <a:xfrm flipH="1">
          <a:off x="676275" y="5981700"/>
          <a:ext cx="2628900" cy="8848725"/>
        </a:xfrm>
        <a:prstGeom prst="straightConnector1">
          <a:avLst/>
        </a:prstGeom>
        <a:solidFill>
          <a:srgbClr val="FFFFFF"/>
        </a:solidFill>
        <a:ln w="9525" cap="flat" cmpd="sng" algn="ctr">
          <a:solidFill>
            <a:srgbClr val="FF0000"/>
          </a:solidFill>
          <a:prstDash val="solid"/>
          <a:round/>
          <a:headEnd type="arrow"/>
          <a:tailEnd type="arrow"/>
        </a:ln>
        <a:effectLst/>
      </xdr:spPr>
    </xdr:cxnSp>
    <xdr:clientData/>
  </xdr:twoCellAnchor>
  <xdr:twoCellAnchor>
    <xdr:from>
      <xdr:col>9</xdr:col>
      <xdr:colOff>1133475</xdr:colOff>
      <xdr:row>21</xdr:row>
      <xdr:rowOff>85725</xdr:rowOff>
    </xdr:from>
    <xdr:to>
      <xdr:col>18</xdr:col>
      <xdr:colOff>76200</xdr:colOff>
      <xdr:row>33</xdr:row>
      <xdr:rowOff>161925</xdr:rowOff>
    </xdr:to>
    <xdr:cxnSp macro="">
      <xdr:nvCxnSpPr>
        <xdr:cNvPr id="10" name="Straight Arrow Connector 9">
          <a:extLst>
            <a:ext uri="{FF2B5EF4-FFF2-40B4-BE49-F238E27FC236}">
              <a16:creationId xmlns:a16="http://schemas.microsoft.com/office/drawing/2014/main" id="{00000000-0008-0000-0400-00000A000000}"/>
            </a:ext>
          </a:extLst>
        </xdr:cNvPr>
        <xdr:cNvCxnSpPr/>
      </xdr:nvCxnSpPr>
      <xdr:spPr bwMode="auto">
        <a:xfrm>
          <a:off x="4171950" y="5991225"/>
          <a:ext cx="2238375" cy="3819525"/>
        </a:xfrm>
        <a:prstGeom prst="straightConnector1">
          <a:avLst/>
        </a:prstGeom>
        <a:solidFill>
          <a:srgbClr val="FFFFFF"/>
        </a:solidFill>
        <a:ln w="9525" cap="flat" cmpd="sng" algn="ctr">
          <a:solidFill>
            <a:srgbClr val="FF0000"/>
          </a:solidFill>
          <a:prstDash val="solid"/>
          <a:round/>
          <a:headEnd type="arrow"/>
          <a:tailEnd type="arrow"/>
        </a:ln>
        <a:effectLst/>
      </xdr:spPr>
    </xdr:cxnSp>
    <xdr:clientData/>
  </xdr:twoCellAnchor>
  <xdr:twoCellAnchor>
    <xdr:from>
      <xdr:col>9</xdr:col>
      <xdr:colOff>619125</xdr:colOff>
      <xdr:row>21</xdr:row>
      <xdr:rowOff>190500</xdr:rowOff>
    </xdr:from>
    <xdr:to>
      <xdr:col>18</xdr:col>
      <xdr:colOff>47625</xdr:colOff>
      <xdr:row>41</xdr:row>
      <xdr:rowOff>114300</xdr:rowOff>
    </xdr:to>
    <xdr:cxnSp macro="">
      <xdr:nvCxnSpPr>
        <xdr:cNvPr id="11" name="Straight Arrow Connector 10">
          <a:extLst>
            <a:ext uri="{FF2B5EF4-FFF2-40B4-BE49-F238E27FC236}">
              <a16:creationId xmlns:a16="http://schemas.microsoft.com/office/drawing/2014/main" id="{00000000-0008-0000-0400-00000B000000}"/>
            </a:ext>
          </a:extLst>
        </xdr:cNvPr>
        <xdr:cNvCxnSpPr/>
      </xdr:nvCxnSpPr>
      <xdr:spPr bwMode="auto">
        <a:xfrm>
          <a:off x="3152775" y="5638800"/>
          <a:ext cx="1990725" cy="5438775"/>
        </a:xfrm>
        <a:prstGeom prst="straightConnector1">
          <a:avLst/>
        </a:prstGeom>
        <a:solidFill>
          <a:srgbClr val="FFFFFF"/>
        </a:solidFill>
        <a:ln w="9525" cap="flat" cmpd="sng" algn="ctr">
          <a:solidFill>
            <a:srgbClr val="FF0000"/>
          </a:solidFill>
          <a:prstDash val="solid"/>
          <a:round/>
          <a:headEnd type="arrow"/>
          <a:tailEnd type="arrow"/>
        </a:ln>
        <a:effectLst/>
      </xdr:spPr>
    </xdr:cxnSp>
    <xdr:clientData/>
  </xdr:twoCellAnchor>
  <xdr:twoCellAnchor>
    <xdr:from>
      <xdr:col>9</xdr:col>
      <xdr:colOff>400050</xdr:colOff>
      <xdr:row>21</xdr:row>
      <xdr:rowOff>114300</xdr:rowOff>
    </xdr:from>
    <xdr:to>
      <xdr:col>18</xdr:col>
      <xdr:colOff>38100</xdr:colOff>
      <xdr:row>47</xdr:row>
      <xdr:rowOff>38100</xdr:rowOff>
    </xdr:to>
    <xdr:cxnSp macro="">
      <xdr:nvCxnSpPr>
        <xdr:cNvPr id="12" name="Straight Arrow Connector 11">
          <a:extLst>
            <a:ext uri="{FF2B5EF4-FFF2-40B4-BE49-F238E27FC236}">
              <a16:creationId xmlns:a16="http://schemas.microsoft.com/office/drawing/2014/main" id="{00000000-0008-0000-0400-00000C000000}"/>
            </a:ext>
          </a:extLst>
        </xdr:cNvPr>
        <xdr:cNvCxnSpPr/>
      </xdr:nvCxnSpPr>
      <xdr:spPr bwMode="auto">
        <a:xfrm>
          <a:off x="3438525" y="6019800"/>
          <a:ext cx="2933700" cy="7981950"/>
        </a:xfrm>
        <a:prstGeom prst="straightConnector1">
          <a:avLst/>
        </a:prstGeom>
        <a:solidFill>
          <a:srgbClr val="FFFFFF"/>
        </a:solidFill>
        <a:ln w="9525" cap="flat" cmpd="sng" algn="ctr">
          <a:solidFill>
            <a:srgbClr val="FF0000"/>
          </a:solidFill>
          <a:prstDash val="solid"/>
          <a:round/>
          <a:headEnd type="arrow"/>
          <a:tailEnd type="arrow"/>
        </a:ln>
        <a:effectLst/>
      </xdr:spPr>
    </xdr:cxnSp>
    <xdr:clientData/>
  </xdr:twoCellAnchor>
</xdr:wsDr>
</file>

<file path=xl/drawings/drawing2.xml><?xml version="1.0" encoding="utf-8"?>
<xdr:wsDr xmlns:xdr="http://schemas.openxmlformats.org/drawingml/2006/spreadsheetDrawing" xmlns:a="http://schemas.openxmlformats.org/drawingml/2006/main">
  <xdr:twoCellAnchor>
    <xdr:from>
      <xdr:col>9</xdr:col>
      <xdr:colOff>1038225</xdr:colOff>
      <xdr:row>21</xdr:row>
      <xdr:rowOff>57150</xdr:rowOff>
    </xdr:from>
    <xdr:to>
      <xdr:col>27</xdr:col>
      <xdr:colOff>89647</xdr:colOff>
      <xdr:row>22</xdr:row>
      <xdr:rowOff>100853</xdr:rowOff>
    </xdr:to>
    <xdr:cxnSp macro="">
      <xdr:nvCxnSpPr>
        <xdr:cNvPr id="2" name="Straight Arrow Connector 1">
          <a:extLst>
            <a:ext uri="{FF2B5EF4-FFF2-40B4-BE49-F238E27FC236}">
              <a16:creationId xmlns:a16="http://schemas.microsoft.com/office/drawing/2014/main" id="{711AAEB9-E115-4A71-94D5-0771E1A9365B}"/>
            </a:ext>
          </a:extLst>
        </xdr:cNvPr>
        <xdr:cNvCxnSpPr/>
      </xdr:nvCxnSpPr>
      <xdr:spPr bwMode="auto">
        <a:xfrm>
          <a:off x="4562475" y="6867525"/>
          <a:ext cx="5995147" cy="310403"/>
        </a:xfrm>
        <a:prstGeom prst="straightConnector1">
          <a:avLst/>
        </a:prstGeom>
        <a:noFill/>
        <a:ln w="9525">
          <a:solidFill>
            <a:srgbClr val="000000"/>
          </a:solidFill>
          <a:round/>
          <a:headEnd type="triangle" w="med" len="med"/>
          <a:tailEnd type="triangle" w="med" len="med"/>
        </a:ln>
        <a:extLst>
          <a:ext uri="{909E8E84-426E-40DD-AFC4-6F175D3DCCD1}">
            <a14:hiddenFill xmlns:a14="http://schemas.microsoft.com/office/drawing/2010/main">
              <a:noFill/>
            </a14:hiddenFill>
          </a:ext>
        </a:extLst>
      </xdr:spPr>
    </xdr:cxnSp>
    <xdr:clientData/>
  </xdr:twoCellAnchor>
  <xdr:twoCellAnchor>
    <xdr:from>
      <xdr:col>0</xdr:col>
      <xdr:colOff>809625</xdr:colOff>
      <xdr:row>20</xdr:row>
      <xdr:rowOff>123825</xdr:rowOff>
    </xdr:from>
    <xdr:to>
      <xdr:col>9</xdr:col>
      <xdr:colOff>142875</xdr:colOff>
      <xdr:row>38</xdr:row>
      <xdr:rowOff>428625</xdr:rowOff>
    </xdr:to>
    <xdr:cxnSp macro="">
      <xdr:nvCxnSpPr>
        <xdr:cNvPr id="3" name="Straight Arrow Connector 2">
          <a:extLst>
            <a:ext uri="{FF2B5EF4-FFF2-40B4-BE49-F238E27FC236}">
              <a16:creationId xmlns:a16="http://schemas.microsoft.com/office/drawing/2014/main" id="{F874D539-ADC7-4CE0-BC4E-440A18A91BBB}"/>
            </a:ext>
          </a:extLst>
        </xdr:cNvPr>
        <xdr:cNvCxnSpPr/>
      </xdr:nvCxnSpPr>
      <xdr:spPr bwMode="auto">
        <a:xfrm flipV="1">
          <a:off x="809625" y="6438900"/>
          <a:ext cx="2857500" cy="6638925"/>
        </a:xfrm>
        <a:prstGeom prst="straightConnector1">
          <a:avLst/>
        </a:prstGeom>
        <a:solidFill>
          <a:srgbClr val="FFFFFF"/>
        </a:solidFill>
        <a:ln w="9525" cap="flat" cmpd="sng" algn="ctr">
          <a:solidFill>
            <a:srgbClr val="FF0000"/>
          </a:solidFill>
          <a:prstDash val="solid"/>
          <a:round/>
          <a:headEnd type="arrow"/>
          <a:tailEnd type="arrow"/>
        </a:ln>
        <a:effectLst/>
      </xdr:spPr>
    </xdr:cxnSp>
    <xdr:clientData/>
  </xdr:twoCellAnchor>
  <xdr:twoCellAnchor>
    <xdr:from>
      <xdr:col>9</xdr:col>
      <xdr:colOff>1047750</xdr:colOff>
      <xdr:row>5</xdr:row>
      <xdr:rowOff>0</xdr:rowOff>
    </xdr:from>
    <xdr:to>
      <xdr:col>27</xdr:col>
      <xdr:colOff>114300</xdr:colOff>
      <xdr:row>20</xdr:row>
      <xdr:rowOff>171450</xdr:rowOff>
    </xdr:to>
    <xdr:cxnSp macro="">
      <xdr:nvCxnSpPr>
        <xdr:cNvPr id="4" name="Straight Arrow Connector 3">
          <a:extLst>
            <a:ext uri="{FF2B5EF4-FFF2-40B4-BE49-F238E27FC236}">
              <a16:creationId xmlns:a16="http://schemas.microsoft.com/office/drawing/2014/main" id="{B9810C41-3C3B-4D87-8689-3A30D56CBB30}"/>
            </a:ext>
          </a:extLst>
        </xdr:cNvPr>
        <xdr:cNvCxnSpPr/>
      </xdr:nvCxnSpPr>
      <xdr:spPr bwMode="auto">
        <a:xfrm flipV="1">
          <a:off x="4572000" y="1276350"/>
          <a:ext cx="6010275" cy="5895975"/>
        </a:xfrm>
        <a:prstGeom prst="straightConnector1">
          <a:avLst/>
        </a:prstGeom>
        <a:solidFill>
          <a:srgbClr val="FFFFFF"/>
        </a:solidFill>
        <a:ln w="9525" cap="flat" cmpd="sng" algn="ctr">
          <a:solidFill>
            <a:srgbClr val="FF0000"/>
          </a:solidFill>
          <a:prstDash val="solid"/>
          <a:round/>
          <a:headEnd type="arrow"/>
          <a:tailEnd type="arrow"/>
        </a:ln>
        <a:effectLst/>
      </xdr:spPr>
    </xdr:cxnSp>
    <xdr:clientData/>
  </xdr:twoCellAnchor>
  <xdr:twoCellAnchor>
    <xdr:from>
      <xdr:col>1</xdr:col>
      <xdr:colOff>0</xdr:colOff>
      <xdr:row>20</xdr:row>
      <xdr:rowOff>57150</xdr:rowOff>
    </xdr:from>
    <xdr:to>
      <xdr:col>9</xdr:col>
      <xdr:colOff>57150</xdr:colOff>
      <xdr:row>27</xdr:row>
      <xdr:rowOff>112059</xdr:rowOff>
    </xdr:to>
    <xdr:cxnSp macro="">
      <xdr:nvCxnSpPr>
        <xdr:cNvPr id="5" name="Straight Arrow Connector 4">
          <a:extLst>
            <a:ext uri="{FF2B5EF4-FFF2-40B4-BE49-F238E27FC236}">
              <a16:creationId xmlns:a16="http://schemas.microsoft.com/office/drawing/2014/main" id="{2DE0EC7F-ED46-43F5-86F4-030D7CFF4169}"/>
            </a:ext>
          </a:extLst>
        </xdr:cNvPr>
        <xdr:cNvCxnSpPr/>
      </xdr:nvCxnSpPr>
      <xdr:spPr bwMode="auto">
        <a:xfrm flipV="1">
          <a:off x="1209675" y="6372225"/>
          <a:ext cx="2371725" cy="2407584"/>
        </a:xfrm>
        <a:prstGeom prst="straightConnector1">
          <a:avLst/>
        </a:prstGeom>
        <a:solidFill>
          <a:srgbClr val="FFFFFF"/>
        </a:solidFill>
        <a:ln w="9525" cap="flat" cmpd="sng" algn="ctr">
          <a:solidFill>
            <a:srgbClr val="FF0000"/>
          </a:solidFill>
          <a:prstDash val="solid"/>
          <a:round/>
          <a:headEnd type="arrow"/>
          <a:tailEnd type="arrow"/>
        </a:ln>
        <a:effectLst/>
      </xdr:spPr>
    </xdr:cxnSp>
    <xdr:clientData/>
  </xdr:twoCellAnchor>
  <xdr:twoCellAnchor>
    <xdr:from>
      <xdr:col>9</xdr:col>
      <xdr:colOff>1114425</xdr:colOff>
      <xdr:row>20</xdr:row>
      <xdr:rowOff>219075</xdr:rowOff>
    </xdr:from>
    <xdr:to>
      <xdr:col>27</xdr:col>
      <xdr:colOff>89647</xdr:colOff>
      <xdr:row>28</xdr:row>
      <xdr:rowOff>134470</xdr:rowOff>
    </xdr:to>
    <xdr:cxnSp macro="">
      <xdr:nvCxnSpPr>
        <xdr:cNvPr id="6" name="Straight Arrow Connector 5">
          <a:extLst>
            <a:ext uri="{FF2B5EF4-FFF2-40B4-BE49-F238E27FC236}">
              <a16:creationId xmlns:a16="http://schemas.microsoft.com/office/drawing/2014/main" id="{5CC656BA-E055-4CC2-B175-5CE0770ACD4E}"/>
            </a:ext>
          </a:extLst>
        </xdr:cNvPr>
        <xdr:cNvCxnSpPr/>
      </xdr:nvCxnSpPr>
      <xdr:spPr bwMode="auto">
        <a:xfrm>
          <a:off x="4638675" y="6534150"/>
          <a:ext cx="5918947" cy="2782420"/>
        </a:xfrm>
        <a:prstGeom prst="straightConnector1">
          <a:avLst/>
        </a:prstGeom>
        <a:solidFill>
          <a:srgbClr val="FFFFFF"/>
        </a:solidFill>
        <a:ln w="9525" cap="flat" cmpd="sng" algn="ctr">
          <a:solidFill>
            <a:srgbClr val="FF0000"/>
          </a:solidFill>
          <a:prstDash val="solid"/>
          <a:round/>
          <a:headEnd type="arrow"/>
          <a:tailEnd type="arrow"/>
        </a:ln>
        <a:effectLst/>
      </xdr:spPr>
    </xdr:cxnSp>
    <xdr:clientData/>
  </xdr:twoCellAnchor>
  <xdr:twoCellAnchor>
    <xdr:from>
      <xdr:col>9</xdr:col>
      <xdr:colOff>428625</xdr:colOff>
      <xdr:row>7</xdr:row>
      <xdr:rowOff>361950</xdr:rowOff>
    </xdr:from>
    <xdr:to>
      <xdr:col>18</xdr:col>
      <xdr:colOff>314325</xdr:colOff>
      <xdr:row>20</xdr:row>
      <xdr:rowOff>47625</xdr:rowOff>
    </xdr:to>
    <xdr:cxnSp macro="">
      <xdr:nvCxnSpPr>
        <xdr:cNvPr id="7" name="Straight Arrow Connector 6">
          <a:extLst>
            <a:ext uri="{FF2B5EF4-FFF2-40B4-BE49-F238E27FC236}">
              <a16:creationId xmlns:a16="http://schemas.microsoft.com/office/drawing/2014/main" id="{538D60A0-0AA1-41DC-A6A7-FE02C51D2E29}"/>
            </a:ext>
          </a:extLst>
        </xdr:cNvPr>
        <xdr:cNvCxnSpPr/>
      </xdr:nvCxnSpPr>
      <xdr:spPr bwMode="auto">
        <a:xfrm flipH="1">
          <a:off x="3952875" y="2181225"/>
          <a:ext cx="3638550" cy="4181475"/>
        </a:xfrm>
        <a:prstGeom prst="straightConnector1">
          <a:avLst/>
        </a:prstGeom>
        <a:solidFill>
          <a:srgbClr val="FFFFFF"/>
        </a:solidFill>
        <a:ln w="9525" cap="flat" cmpd="sng" algn="ctr">
          <a:solidFill>
            <a:srgbClr val="FF0000"/>
          </a:solidFill>
          <a:prstDash val="solid"/>
          <a:round/>
          <a:headEnd type="arrow"/>
          <a:tailEnd type="arrow"/>
        </a:ln>
        <a:effectLst/>
      </xdr:spPr>
    </xdr:cxnSp>
    <xdr:clientData/>
  </xdr:twoCellAnchor>
  <xdr:twoCellAnchor>
    <xdr:from>
      <xdr:col>0</xdr:col>
      <xdr:colOff>647700</xdr:colOff>
      <xdr:row>20</xdr:row>
      <xdr:rowOff>247650</xdr:rowOff>
    </xdr:from>
    <xdr:to>
      <xdr:col>9</xdr:col>
      <xdr:colOff>180975</xdr:colOff>
      <xdr:row>45</xdr:row>
      <xdr:rowOff>47625</xdr:rowOff>
    </xdr:to>
    <xdr:cxnSp macro="">
      <xdr:nvCxnSpPr>
        <xdr:cNvPr id="8" name="Straight Arrow Connector 7">
          <a:extLst>
            <a:ext uri="{FF2B5EF4-FFF2-40B4-BE49-F238E27FC236}">
              <a16:creationId xmlns:a16="http://schemas.microsoft.com/office/drawing/2014/main" id="{F6154BBC-92B8-4568-8A2F-E425CFB3A8B2}"/>
            </a:ext>
          </a:extLst>
        </xdr:cNvPr>
        <xdr:cNvCxnSpPr/>
      </xdr:nvCxnSpPr>
      <xdr:spPr bwMode="auto">
        <a:xfrm flipH="1">
          <a:off x="647700" y="6562725"/>
          <a:ext cx="3057525" cy="9182100"/>
        </a:xfrm>
        <a:prstGeom prst="straightConnector1">
          <a:avLst/>
        </a:prstGeom>
        <a:solidFill>
          <a:srgbClr val="FFFFFF"/>
        </a:solidFill>
        <a:ln w="9525" cap="flat" cmpd="sng" algn="ctr">
          <a:solidFill>
            <a:srgbClr val="FF0000"/>
          </a:solidFill>
          <a:prstDash val="solid"/>
          <a:round/>
          <a:headEnd type="arrow"/>
          <a:tailEnd type="arrow"/>
        </a:ln>
        <a:effectLst/>
      </xdr:spPr>
    </xdr:cxnSp>
    <xdr:clientData/>
  </xdr:twoCellAnchor>
  <xdr:twoCellAnchor>
    <xdr:from>
      <xdr:col>0</xdr:col>
      <xdr:colOff>676275</xdr:colOff>
      <xdr:row>21</xdr:row>
      <xdr:rowOff>76200</xdr:rowOff>
    </xdr:from>
    <xdr:to>
      <xdr:col>9</xdr:col>
      <xdr:colOff>266700</xdr:colOff>
      <xdr:row>50</xdr:row>
      <xdr:rowOff>47625</xdr:rowOff>
    </xdr:to>
    <xdr:cxnSp macro="">
      <xdr:nvCxnSpPr>
        <xdr:cNvPr id="9" name="Straight Arrow Connector 8">
          <a:extLst>
            <a:ext uri="{FF2B5EF4-FFF2-40B4-BE49-F238E27FC236}">
              <a16:creationId xmlns:a16="http://schemas.microsoft.com/office/drawing/2014/main" id="{54C30337-A1DE-4E17-8DDF-44326CBB45DE}"/>
            </a:ext>
          </a:extLst>
        </xdr:cNvPr>
        <xdr:cNvCxnSpPr/>
      </xdr:nvCxnSpPr>
      <xdr:spPr bwMode="auto">
        <a:xfrm flipH="1">
          <a:off x="676275" y="6886575"/>
          <a:ext cx="3114675" cy="11134725"/>
        </a:xfrm>
        <a:prstGeom prst="straightConnector1">
          <a:avLst/>
        </a:prstGeom>
        <a:solidFill>
          <a:srgbClr val="FFFFFF"/>
        </a:solidFill>
        <a:ln w="9525" cap="flat" cmpd="sng" algn="ctr">
          <a:solidFill>
            <a:srgbClr val="FF0000"/>
          </a:solidFill>
          <a:prstDash val="solid"/>
          <a:round/>
          <a:headEnd type="arrow"/>
          <a:tailEnd type="arrow"/>
        </a:ln>
        <a:effectLst/>
      </xdr:spPr>
    </xdr:cxnSp>
    <xdr:clientData/>
  </xdr:twoCellAnchor>
  <xdr:twoCellAnchor>
    <xdr:from>
      <xdr:col>9</xdr:col>
      <xdr:colOff>1133475</xdr:colOff>
      <xdr:row>21</xdr:row>
      <xdr:rowOff>85725</xdr:rowOff>
    </xdr:from>
    <xdr:to>
      <xdr:col>18</xdr:col>
      <xdr:colOff>76200</xdr:colOff>
      <xdr:row>33</xdr:row>
      <xdr:rowOff>161925</xdr:rowOff>
    </xdr:to>
    <xdr:cxnSp macro="">
      <xdr:nvCxnSpPr>
        <xdr:cNvPr id="10" name="Straight Arrow Connector 9">
          <a:extLst>
            <a:ext uri="{FF2B5EF4-FFF2-40B4-BE49-F238E27FC236}">
              <a16:creationId xmlns:a16="http://schemas.microsoft.com/office/drawing/2014/main" id="{8B65D6B3-D955-452C-AE1D-B87C2E1BA3A4}"/>
            </a:ext>
          </a:extLst>
        </xdr:cNvPr>
        <xdr:cNvCxnSpPr/>
      </xdr:nvCxnSpPr>
      <xdr:spPr bwMode="auto">
        <a:xfrm>
          <a:off x="4657725" y="6896100"/>
          <a:ext cx="2695575" cy="4505325"/>
        </a:xfrm>
        <a:prstGeom prst="straightConnector1">
          <a:avLst/>
        </a:prstGeom>
        <a:solidFill>
          <a:srgbClr val="FFFFFF"/>
        </a:solidFill>
        <a:ln w="9525" cap="flat" cmpd="sng" algn="ctr">
          <a:solidFill>
            <a:srgbClr val="FF0000"/>
          </a:solidFill>
          <a:prstDash val="solid"/>
          <a:round/>
          <a:headEnd type="arrow"/>
          <a:tailEnd type="arrow"/>
        </a:ln>
        <a:effectLst/>
      </xdr:spPr>
    </xdr:cxnSp>
    <xdr:clientData/>
  </xdr:twoCellAnchor>
  <xdr:twoCellAnchor>
    <xdr:from>
      <xdr:col>9</xdr:col>
      <xdr:colOff>619125</xdr:colOff>
      <xdr:row>21</xdr:row>
      <xdr:rowOff>190500</xdr:rowOff>
    </xdr:from>
    <xdr:to>
      <xdr:col>18</xdr:col>
      <xdr:colOff>47625</xdr:colOff>
      <xdr:row>41</xdr:row>
      <xdr:rowOff>114300</xdr:rowOff>
    </xdr:to>
    <xdr:cxnSp macro="">
      <xdr:nvCxnSpPr>
        <xdr:cNvPr id="11" name="Straight Arrow Connector 10">
          <a:extLst>
            <a:ext uri="{FF2B5EF4-FFF2-40B4-BE49-F238E27FC236}">
              <a16:creationId xmlns:a16="http://schemas.microsoft.com/office/drawing/2014/main" id="{C541A188-841A-4C12-B46F-1FA133DB084C}"/>
            </a:ext>
          </a:extLst>
        </xdr:cNvPr>
        <xdr:cNvCxnSpPr/>
      </xdr:nvCxnSpPr>
      <xdr:spPr bwMode="auto">
        <a:xfrm>
          <a:off x="4143375" y="7000875"/>
          <a:ext cx="3181350" cy="7267575"/>
        </a:xfrm>
        <a:prstGeom prst="straightConnector1">
          <a:avLst/>
        </a:prstGeom>
        <a:solidFill>
          <a:srgbClr val="FFFFFF"/>
        </a:solidFill>
        <a:ln w="9525" cap="flat" cmpd="sng" algn="ctr">
          <a:solidFill>
            <a:srgbClr val="FF0000"/>
          </a:solidFill>
          <a:prstDash val="solid"/>
          <a:round/>
          <a:headEnd type="arrow"/>
          <a:tailEnd type="arrow"/>
        </a:ln>
        <a:effectLst/>
      </xdr:spPr>
    </xdr:cxnSp>
    <xdr:clientData/>
  </xdr:twoCellAnchor>
  <xdr:twoCellAnchor>
    <xdr:from>
      <xdr:col>9</xdr:col>
      <xdr:colOff>400050</xdr:colOff>
      <xdr:row>21</xdr:row>
      <xdr:rowOff>114300</xdr:rowOff>
    </xdr:from>
    <xdr:to>
      <xdr:col>18</xdr:col>
      <xdr:colOff>38100</xdr:colOff>
      <xdr:row>47</xdr:row>
      <xdr:rowOff>38100</xdr:rowOff>
    </xdr:to>
    <xdr:cxnSp macro="">
      <xdr:nvCxnSpPr>
        <xdr:cNvPr id="12" name="Straight Arrow Connector 11">
          <a:extLst>
            <a:ext uri="{FF2B5EF4-FFF2-40B4-BE49-F238E27FC236}">
              <a16:creationId xmlns:a16="http://schemas.microsoft.com/office/drawing/2014/main" id="{3DDE3166-94BF-41F7-8014-91A7671984C1}"/>
            </a:ext>
          </a:extLst>
        </xdr:cNvPr>
        <xdr:cNvCxnSpPr/>
      </xdr:nvCxnSpPr>
      <xdr:spPr bwMode="auto">
        <a:xfrm>
          <a:off x="3924300" y="6924675"/>
          <a:ext cx="3390900" cy="9810750"/>
        </a:xfrm>
        <a:prstGeom prst="straightConnector1">
          <a:avLst/>
        </a:prstGeom>
        <a:solidFill>
          <a:srgbClr val="FFFFFF"/>
        </a:solidFill>
        <a:ln w="9525" cap="flat" cmpd="sng" algn="ctr">
          <a:solidFill>
            <a:srgbClr val="FF0000"/>
          </a:solidFill>
          <a:prstDash val="solid"/>
          <a:round/>
          <a:headEnd type="arrow"/>
          <a:tailEnd type="arrow"/>
        </a:ln>
        <a:effectLst/>
      </xdr:spPr>
    </xdr:cxn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677333</xdr:colOff>
      <xdr:row>32</xdr:row>
      <xdr:rowOff>116417</xdr:rowOff>
    </xdr:from>
    <xdr:to>
      <xdr:col>35</xdr:col>
      <xdr:colOff>137584</xdr:colOff>
      <xdr:row>39</xdr:row>
      <xdr:rowOff>137583</xdr:rowOff>
    </xdr:to>
    <xdr:cxnSp macro="">
      <xdr:nvCxnSpPr>
        <xdr:cNvPr id="2" name="Straight Arrow Connector 1">
          <a:extLst>
            <a:ext uri="{FF2B5EF4-FFF2-40B4-BE49-F238E27FC236}">
              <a16:creationId xmlns:a16="http://schemas.microsoft.com/office/drawing/2014/main" id="{00000000-0008-0000-1F00-000002000000}"/>
            </a:ext>
          </a:extLst>
        </xdr:cNvPr>
        <xdr:cNvCxnSpPr/>
      </xdr:nvCxnSpPr>
      <xdr:spPr bwMode="auto">
        <a:xfrm flipH="1" flipV="1">
          <a:off x="5220758" y="8641292"/>
          <a:ext cx="9509126" cy="2021416"/>
        </a:xfrm>
        <a:prstGeom prst="straightConnector1">
          <a:avLst/>
        </a:prstGeom>
        <a:solidFill>
          <a:srgbClr val="FFFFFF"/>
        </a:solidFill>
        <a:ln w="9525" cap="flat" cmpd="sng" algn="ctr">
          <a:solidFill>
            <a:srgbClr val="000000"/>
          </a:solidFill>
          <a:prstDash val="solid"/>
          <a:round/>
          <a:headEnd type="arrow"/>
          <a:tailEnd type="arrow"/>
        </a:ln>
        <a:effectLst/>
      </xdr:spPr>
    </xdr:cxn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0</xdr:colOff>
      <xdr:row>5</xdr:row>
      <xdr:rowOff>85725</xdr:rowOff>
    </xdr:from>
    <xdr:to>
      <xdr:col>10</xdr:col>
      <xdr:colOff>152400</xdr:colOff>
      <xdr:row>7</xdr:row>
      <xdr:rowOff>95250</xdr:rowOff>
    </xdr:to>
    <xdr:sp macro="" textlink="">
      <xdr:nvSpPr>
        <xdr:cNvPr id="2" name="Line 1">
          <a:extLst>
            <a:ext uri="{FF2B5EF4-FFF2-40B4-BE49-F238E27FC236}">
              <a16:creationId xmlns:a16="http://schemas.microsoft.com/office/drawing/2014/main" id="{00000000-0008-0000-3900-000002000000}"/>
            </a:ext>
          </a:extLst>
        </xdr:cNvPr>
        <xdr:cNvSpPr>
          <a:spLocks noChangeShapeType="1"/>
        </xdr:cNvSpPr>
      </xdr:nvSpPr>
      <xdr:spPr bwMode="auto">
        <a:xfrm>
          <a:off x="714375" y="1123950"/>
          <a:ext cx="1857375" cy="55245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xdr:col>
      <xdr:colOff>0</xdr:colOff>
      <xdr:row>6</xdr:row>
      <xdr:rowOff>104775</xdr:rowOff>
    </xdr:from>
    <xdr:to>
      <xdr:col>10</xdr:col>
      <xdr:colOff>104775</xdr:colOff>
      <xdr:row>11</xdr:row>
      <xdr:rowOff>85725</xdr:rowOff>
    </xdr:to>
    <xdr:sp macro="" textlink="">
      <xdr:nvSpPr>
        <xdr:cNvPr id="3" name="Line 2">
          <a:extLst>
            <a:ext uri="{FF2B5EF4-FFF2-40B4-BE49-F238E27FC236}">
              <a16:creationId xmlns:a16="http://schemas.microsoft.com/office/drawing/2014/main" id="{00000000-0008-0000-3900-000003000000}"/>
            </a:ext>
          </a:extLst>
        </xdr:cNvPr>
        <xdr:cNvSpPr>
          <a:spLocks noChangeShapeType="1"/>
        </xdr:cNvSpPr>
      </xdr:nvSpPr>
      <xdr:spPr bwMode="auto">
        <a:xfrm flipV="1">
          <a:off x="714375" y="1409700"/>
          <a:ext cx="1809750" cy="13335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xdr:col>
      <xdr:colOff>0</xdr:colOff>
      <xdr:row>3</xdr:row>
      <xdr:rowOff>104775</xdr:rowOff>
    </xdr:from>
    <xdr:to>
      <xdr:col>10</xdr:col>
      <xdr:colOff>142875</xdr:colOff>
      <xdr:row>16</xdr:row>
      <xdr:rowOff>85725</xdr:rowOff>
    </xdr:to>
    <xdr:sp macro="" textlink="">
      <xdr:nvSpPr>
        <xdr:cNvPr id="4" name="Line 3">
          <a:extLst>
            <a:ext uri="{FF2B5EF4-FFF2-40B4-BE49-F238E27FC236}">
              <a16:creationId xmlns:a16="http://schemas.microsoft.com/office/drawing/2014/main" id="{00000000-0008-0000-3900-000004000000}"/>
            </a:ext>
          </a:extLst>
        </xdr:cNvPr>
        <xdr:cNvSpPr>
          <a:spLocks noChangeShapeType="1"/>
        </xdr:cNvSpPr>
      </xdr:nvSpPr>
      <xdr:spPr bwMode="auto">
        <a:xfrm flipV="1">
          <a:off x="714375" y="600075"/>
          <a:ext cx="1847850" cy="3476625"/>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xdr:col>
      <xdr:colOff>0</xdr:colOff>
      <xdr:row>16</xdr:row>
      <xdr:rowOff>104775</xdr:rowOff>
    </xdr:from>
    <xdr:to>
      <xdr:col>10</xdr:col>
      <xdr:colOff>142875</xdr:colOff>
      <xdr:row>39</xdr:row>
      <xdr:rowOff>104775</xdr:rowOff>
    </xdr:to>
    <xdr:sp macro="" textlink="">
      <xdr:nvSpPr>
        <xdr:cNvPr id="5" name="Line 4">
          <a:extLst>
            <a:ext uri="{FF2B5EF4-FFF2-40B4-BE49-F238E27FC236}">
              <a16:creationId xmlns:a16="http://schemas.microsoft.com/office/drawing/2014/main" id="{00000000-0008-0000-3900-000005000000}"/>
            </a:ext>
          </a:extLst>
        </xdr:cNvPr>
        <xdr:cNvSpPr>
          <a:spLocks noChangeShapeType="1"/>
        </xdr:cNvSpPr>
      </xdr:nvSpPr>
      <xdr:spPr bwMode="auto">
        <a:xfrm>
          <a:off x="714375" y="4095750"/>
          <a:ext cx="1847850" cy="6162675"/>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561975</xdr:colOff>
      <xdr:row>16</xdr:row>
      <xdr:rowOff>66675</xdr:rowOff>
    </xdr:from>
    <xdr:to>
      <xdr:col>10</xdr:col>
      <xdr:colOff>85725</xdr:colOff>
      <xdr:row>18</xdr:row>
      <xdr:rowOff>114300</xdr:rowOff>
    </xdr:to>
    <xdr:sp macro="" textlink="">
      <xdr:nvSpPr>
        <xdr:cNvPr id="6" name="Line 5">
          <a:extLst>
            <a:ext uri="{FF2B5EF4-FFF2-40B4-BE49-F238E27FC236}">
              <a16:creationId xmlns:a16="http://schemas.microsoft.com/office/drawing/2014/main" id="{00000000-0008-0000-3900-000006000000}"/>
            </a:ext>
          </a:extLst>
        </xdr:cNvPr>
        <xdr:cNvSpPr>
          <a:spLocks noChangeShapeType="1"/>
        </xdr:cNvSpPr>
      </xdr:nvSpPr>
      <xdr:spPr bwMode="auto">
        <a:xfrm>
          <a:off x="561975" y="4057650"/>
          <a:ext cx="1943100" cy="581025"/>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xdr:col>
      <xdr:colOff>0</xdr:colOff>
      <xdr:row>16</xdr:row>
      <xdr:rowOff>104775</xdr:rowOff>
    </xdr:from>
    <xdr:to>
      <xdr:col>10</xdr:col>
      <xdr:colOff>219075</xdr:colOff>
      <xdr:row>44</xdr:row>
      <xdr:rowOff>114300</xdr:rowOff>
    </xdr:to>
    <xdr:sp macro="" textlink="">
      <xdr:nvSpPr>
        <xdr:cNvPr id="7" name="Line 6">
          <a:extLst>
            <a:ext uri="{FF2B5EF4-FFF2-40B4-BE49-F238E27FC236}">
              <a16:creationId xmlns:a16="http://schemas.microsoft.com/office/drawing/2014/main" id="{00000000-0008-0000-3900-000007000000}"/>
            </a:ext>
          </a:extLst>
        </xdr:cNvPr>
        <xdr:cNvSpPr>
          <a:spLocks noChangeShapeType="1"/>
        </xdr:cNvSpPr>
      </xdr:nvSpPr>
      <xdr:spPr bwMode="auto">
        <a:xfrm>
          <a:off x="714375" y="4095750"/>
          <a:ext cx="1924050" cy="75057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28575</xdr:colOff>
      <xdr:row>11</xdr:row>
      <xdr:rowOff>95250</xdr:rowOff>
    </xdr:from>
    <xdr:to>
      <xdr:col>1</xdr:col>
      <xdr:colOff>38100</xdr:colOff>
      <xdr:row>28</xdr:row>
      <xdr:rowOff>114300</xdr:rowOff>
    </xdr:to>
    <xdr:sp macro="" textlink="">
      <xdr:nvSpPr>
        <xdr:cNvPr id="8" name="Line 7">
          <a:extLst>
            <a:ext uri="{FF2B5EF4-FFF2-40B4-BE49-F238E27FC236}">
              <a16:creationId xmlns:a16="http://schemas.microsoft.com/office/drawing/2014/main" id="{00000000-0008-0000-3900-000008000000}"/>
            </a:ext>
          </a:extLst>
        </xdr:cNvPr>
        <xdr:cNvSpPr>
          <a:spLocks noChangeShapeType="1"/>
        </xdr:cNvSpPr>
      </xdr:nvSpPr>
      <xdr:spPr bwMode="auto">
        <a:xfrm flipH="1">
          <a:off x="28575" y="2752725"/>
          <a:ext cx="9525" cy="455295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10</xdr:col>
      <xdr:colOff>619125</xdr:colOff>
      <xdr:row>47</xdr:row>
      <xdr:rowOff>171450</xdr:rowOff>
    </xdr:from>
    <xdr:to>
      <xdr:col>29</xdr:col>
      <xdr:colOff>104775</xdr:colOff>
      <xdr:row>55</xdr:row>
      <xdr:rowOff>19050</xdr:rowOff>
    </xdr:to>
    <xdr:sp macro="" textlink="">
      <xdr:nvSpPr>
        <xdr:cNvPr id="9" name="Line 22">
          <a:extLst>
            <a:ext uri="{FF2B5EF4-FFF2-40B4-BE49-F238E27FC236}">
              <a16:creationId xmlns:a16="http://schemas.microsoft.com/office/drawing/2014/main" id="{00000000-0008-0000-3900-000009000000}"/>
            </a:ext>
          </a:extLst>
        </xdr:cNvPr>
        <xdr:cNvSpPr>
          <a:spLocks noChangeShapeType="1"/>
        </xdr:cNvSpPr>
      </xdr:nvSpPr>
      <xdr:spPr bwMode="auto">
        <a:xfrm flipV="1">
          <a:off x="3038475" y="12458700"/>
          <a:ext cx="4857750" cy="1981200"/>
        </a:xfrm>
        <a:prstGeom prst="line">
          <a:avLst/>
        </a:prstGeom>
        <a:noFill/>
        <a:ln w="9525">
          <a:solidFill>
            <a:srgbClr val="000000"/>
          </a:solidFill>
          <a:round/>
          <a:headEnd type="triangle" w="med" len="med"/>
          <a:tailEnd type="triangle" w="med" len="med"/>
        </a:ln>
        <a:extLst>
          <a:ext uri="{909E8E84-426E-40DD-AFC4-6F175D3DCCD1}">
            <a14:hiddenFill xmlns:a14="http://schemas.microsoft.com/office/drawing/2010/main">
              <a:noFill/>
            </a14:hiddenFill>
          </a:ext>
        </a:extLst>
      </xdr:spPr>
    </xdr:sp>
    <xdr:clientData/>
  </xdr:twoCellAnchor>
  <xdr:twoCellAnchor>
    <xdr:from>
      <xdr:col>20</xdr:col>
      <xdr:colOff>9525</xdr:colOff>
      <xdr:row>38</xdr:row>
      <xdr:rowOff>238125</xdr:rowOff>
    </xdr:from>
    <xdr:to>
      <xdr:col>28</xdr:col>
      <xdr:colOff>0</xdr:colOff>
      <xdr:row>38</xdr:row>
      <xdr:rowOff>247650</xdr:rowOff>
    </xdr:to>
    <xdr:sp macro="" textlink="">
      <xdr:nvSpPr>
        <xdr:cNvPr id="10" name="Line 24">
          <a:extLst>
            <a:ext uri="{FF2B5EF4-FFF2-40B4-BE49-F238E27FC236}">
              <a16:creationId xmlns:a16="http://schemas.microsoft.com/office/drawing/2014/main" id="{00000000-0008-0000-3900-00000A000000}"/>
            </a:ext>
          </a:extLst>
        </xdr:cNvPr>
        <xdr:cNvSpPr>
          <a:spLocks noChangeShapeType="1"/>
        </xdr:cNvSpPr>
      </xdr:nvSpPr>
      <xdr:spPr bwMode="auto">
        <a:xfrm flipV="1">
          <a:off x="4905375" y="10125075"/>
          <a:ext cx="2686050" cy="9525"/>
        </a:xfrm>
        <a:prstGeom prst="line">
          <a:avLst/>
        </a:prstGeom>
        <a:noFill/>
        <a:ln w="9525">
          <a:solidFill>
            <a:srgbClr val="000000"/>
          </a:solidFill>
          <a:round/>
          <a:headEnd type="triangle" w="med" len="med"/>
          <a:tailEnd type="triangle" w="med" len="med"/>
        </a:ln>
        <a:extLst>
          <a:ext uri="{909E8E84-426E-40DD-AFC4-6F175D3DCCD1}">
            <a14:hiddenFill xmlns:a14="http://schemas.microsoft.com/office/drawing/2010/main">
              <a:noFill/>
            </a14:hiddenFill>
          </a:ext>
        </a:extLst>
      </xdr:spPr>
    </xdr:sp>
    <xdr:clientData/>
  </xdr:twoCellAnchor>
  <xdr:twoCellAnchor>
    <xdr:from>
      <xdr:col>20</xdr:col>
      <xdr:colOff>0</xdr:colOff>
      <xdr:row>31</xdr:row>
      <xdr:rowOff>266700</xdr:rowOff>
    </xdr:from>
    <xdr:to>
      <xdr:col>28</xdr:col>
      <xdr:colOff>57150</xdr:colOff>
      <xdr:row>31</xdr:row>
      <xdr:rowOff>266700</xdr:rowOff>
    </xdr:to>
    <xdr:sp macro="" textlink="">
      <xdr:nvSpPr>
        <xdr:cNvPr id="11" name="Line 25">
          <a:extLst>
            <a:ext uri="{FF2B5EF4-FFF2-40B4-BE49-F238E27FC236}">
              <a16:creationId xmlns:a16="http://schemas.microsoft.com/office/drawing/2014/main" id="{00000000-0008-0000-3900-00000B000000}"/>
            </a:ext>
          </a:extLst>
        </xdr:cNvPr>
        <xdr:cNvSpPr>
          <a:spLocks noChangeShapeType="1"/>
        </xdr:cNvSpPr>
      </xdr:nvSpPr>
      <xdr:spPr bwMode="auto">
        <a:xfrm>
          <a:off x="4895850" y="8267700"/>
          <a:ext cx="2752725" cy="0"/>
        </a:xfrm>
        <a:prstGeom prst="line">
          <a:avLst/>
        </a:prstGeom>
        <a:noFill/>
        <a:ln w="9525">
          <a:solidFill>
            <a:srgbClr val="000000"/>
          </a:solidFill>
          <a:round/>
          <a:headEnd type="triangle" w="med" len="med"/>
          <a:tailEnd type="triangle" w="med" len="med"/>
        </a:ln>
        <a:extLst>
          <a:ext uri="{909E8E84-426E-40DD-AFC4-6F175D3DCCD1}">
            <a14:hiddenFill xmlns:a14="http://schemas.microsoft.com/office/drawing/2010/main">
              <a:noFill/>
            </a14:hiddenFill>
          </a:ext>
        </a:extLst>
      </xdr:spPr>
    </xdr:sp>
    <xdr:clientData/>
  </xdr:twoCellAnchor>
  <xdr:twoCellAnchor>
    <xdr:from>
      <xdr:col>18</xdr:col>
      <xdr:colOff>123825</xdr:colOff>
      <xdr:row>24</xdr:row>
      <xdr:rowOff>257175</xdr:rowOff>
    </xdr:from>
    <xdr:to>
      <xdr:col>28</xdr:col>
      <xdr:colOff>9525</xdr:colOff>
      <xdr:row>24</xdr:row>
      <xdr:rowOff>257175</xdr:rowOff>
    </xdr:to>
    <xdr:sp macro="" textlink="">
      <xdr:nvSpPr>
        <xdr:cNvPr id="12" name="Line 26">
          <a:extLst>
            <a:ext uri="{FF2B5EF4-FFF2-40B4-BE49-F238E27FC236}">
              <a16:creationId xmlns:a16="http://schemas.microsoft.com/office/drawing/2014/main" id="{00000000-0008-0000-3900-00000C000000}"/>
            </a:ext>
          </a:extLst>
        </xdr:cNvPr>
        <xdr:cNvSpPr>
          <a:spLocks noChangeShapeType="1"/>
        </xdr:cNvSpPr>
      </xdr:nvSpPr>
      <xdr:spPr bwMode="auto">
        <a:xfrm>
          <a:off x="4876800" y="6381750"/>
          <a:ext cx="2724150" cy="0"/>
        </a:xfrm>
        <a:prstGeom prst="line">
          <a:avLst/>
        </a:prstGeom>
        <a:noFill/>
        <a:ln w="9525">
          <a:solidFill>
            <a:srgbClr val="000000"/>
          </a:solidFill>
          <a:round/>
          <a:headEnd type="triangle" w="med" len="me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676275</xdr:colOff>
      <xdr:row>25</xdr:row>
      <xdr:rowOff>142875</xdr:rowOff>
    </xdr:from>
    <xdr:to>
      <xdr:col>29</xdr:col>
      <xdr:colOff>161925</xdr:colOff>
      <xdr:row>55</xdr:row>
      <xdr:rowOff>142875</xdr:rowOff>
    </xdr:to>
    <xdr:sp macro="" textlink="">
      <xdr:nvSpPr>
        <xdr:cNvPr id="13" name="Line 27">
          <a:extLst>
            <a:ext uri="{FF2B5EF4-FFF2-40B4-BE49-F238E27FC236}">
              <a16:creationId xmlns:a16="http://schemas.microsoft.com/office/drawing/2014/main" id="{00000000-0008-0000-3900-00000D000000}"/>
            </a:ext>
          </a:extLst>
        </xdr:cNvPr>
        <xdr:cNvSpPr>
          <a:spLocks noChangeShapeType="1"/>
        </xdr:cNvSpPr>
      </xdr:nvSpPr>
      <xdr:spPr bwMode="auto">
        <a:xfrm flipV="1">
          <a:off x="676275" y="6534150"/>
          <a:ext cx="7277100" cy="8029575"/>
        </a:xfrm>
        <a:prstGeom prst="line">
          <a:avLst/>
        </a:prstGeom>
        <a:noFill/>
        <a:ln w="9525">
          <a:solidFill>
            <a:srgbClr val="000000"/>
          </a:solidFill>
          <a:round/>
          <a:headEnd type="triangle" w="med" len="med"/>
          <a:tailEnd type="triangle" w="med" len="med"/>
        </a:ln>
        <a:extLst>
          <a:ext uri="{909E8E84-426E-40DD-AFC4-6F175D3DCCD1}">
            <a14:hiddenFill xmlns:a14="http://schemas.microsoft.com/office/drawing/2010/main">
              <a:noFill/>
            </a14:hiddenFill>
          </a:ext>
        </a:extLst>
      </xdr:spPr>
    </xdr:sp>
    <xdr:clientData/>
  </xdr:twoCellAnchor>
  <xdr:twoCellAnchor>
    <xdr:from>
      <xdr:col>10</xdr:col>
      <xdr:colOff>638175</xdr:colOff>
      <xdr:row>11</xdr:row>
      <xdr:rowOff>142875</xdr:rowOff>
    </xdr:from>
    <xdr:to>
      <xdr:col>20</xdr:col>
      <xdr:colOff>190500</xdr:colOff>
      <xdr:row>46</xdr:row>
      <xdr:rowOff>123825</xdr:rowOff>
    </xdr:to>
    <xdr:sp macro="" textlink="">
      <xdr:nvSpPr>
        <xdr:cNvPr id="14" name="Line 29">
          <a:extLst>
            <a:ext uri="{FF2B5EF4-FFF2-40B4-BE49-F238E27FC236}">
              <a16:creationId xmlns:a16="http://schemas.microsoft.com/office/drawing/2014/main" id="{00000000-0008-0000-3900-00000E000000}"/>
            </a:ext>
          </a:extLst>
        </xdr:cNvPr>
        <xdr:cNvSpPr>
          <a:spLocks noChangeShapeType="1"/>
        </xdr:cNvSpPr>
      </xdr:nvSpPr>
      <xdr:spPr bwMode="auto">
        <a:xfrm flipV="1">
          <a:off x="3057525" y="2800350"/>
          <a:ext cx="2028825" cy="9344025"/>
        </a:xfrm>
        <a:prstGeom prst="line">
          <a:avLst/>
        </a:prstGeom>
        <a:noFill/>
        <a:ln w="9525">
          <a:solidFill>
            <a:srgbClr val="000000"/>
          </a:solidFill>
          <a:round/>
          <a:headEnd type="triangle" w="med" len="med"/>
          <a:tailEnd type="triangle" w="med" len="med"/>
        </a:ln>
        <a:extLst>
          <a:ext uri="{909E8E84-426E-40DD-AFC4-6F175D3DCCD1}">
            <a14:hiddenFill xmlns:a14="http://schemas.microsoft.com/office/drawing/2010/main">
              <a:noFill/>
            </a14:hiddenFill>
          </a:ext>
        </a:extLst>
      </xdr:spPr>
    </xdr:sp>
    <xdr:clientData/>
  </xdr:twoCellAnchor>
  <xdr:twoCellAnchor>
    <xdr:from>
      <xdr:col>10</xdr:col>
      <xdr:colOff>704850</xdr:colOff>
      <xdr:row>7</xdr:row>
      <xdr:rowOff>142875</xdr:rowOff>
    </xdr:from>
    <xdr:to>
      <xdr:col>20</xdr:col>
      <xdr:colOff>238125</xdr:colOff>
      <xdr:row>12</xdr:row>
      <xdr:rowOff>152400</xdr:rowOff>
    </xdr:to>
    <xdr:sp macro="" textlink="">
      <xdr:nvSpPr>
        <xdr:cNvPr id="15" name="Line 30">
          <a:extLst>
            <a:ext uri="{FF2B5EF4-FFF2-40B4-BE49-F238E27FC236}">
              <a16:creationId xmlns:a16="http://schemas.microsoft.com/office/drawing/2014/main" id="{00000000-0008-0000-3900-00000F000000}"/>
            </a:ext>
          </a:extLst>
        </xdr:cNvPr>
        <xdr:cNvSpPr>
          <a:spLocks noChangeShapeType="1"/>
        </xdr:cNvSpPr>
      </xdr:nvSpPr>
      <xdr:spPr bwMode="auto">
        <a:xfrm>
          <a:off x="3124200" y="1724025"/>
          <a:ext cx="2009775" cy="1352550"/>
        </a:xfrm>
        <a:prstGeom prst="line">
          <a:avLst/>
        </a:prstGeom>
        <a:noFill/>
        <a:ln w="9525">
          <a:solidFill>
            <a:srgbClr val="000000"/>
          </a:solidFill>
          <a:round/>
          <a:headEnd type="triangle" w="med" len="me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590550</xdr:colOff>
      <xdr:row>15</xdr:row>
      <xdr:rowOff>133350</xdr:rowOff>
    </xdr:from>
    <xdr:to>
      <xdr:col>29</xdr:col>
      <xdr:colOff>190500</xdr:colOff>
      <xdr:row>58</xdr:row>
      <xdr:rowOff>152400</xdr:rowOff>
    </xdr:to>
    <xdr:sp macro="" textlink="">
      <xdr:nvSpPr>
        <xdr:cNvPr id="16" name="Line 31">
          <a:extLst>
            <a:ext uri="{FF2B5EF4-FFF2-40B4-BE49-F238E27FC236}">
              <a16:creationId xmlns:a16="http://schemas.microsoft.com/office/drawing/2014/main" id="{00000000-0008-0000-3900-000010000000}"/>
            </a:ext>
          </a:extLst>
        </xdr:cNvPr>
        <xdr:cNvSpPr>
          <a:spLocks noChangeShapeType="1"/>
        </xdr:cNvSpPr>
      </xdr:nvSpPr>
      <xdr:spPr bwMode="auto">
        <a:xfrm>
          <a:off x="590550" y="3857625"/>
          <a:ext cx="7391400" cy="11525250"/>
        </a:xfrm>
        <a:prstGeom prst="line">
          <a:avLst/>
        </a:prstGeom>
        <a:noFill/>
        <a:ln w="9525">
          <a:solidFill>
            <a:srgbClr val="FF0000"/>
          </a:solidFill>
          <a:round/>
          <a:headEnd type="triangle" w="med" len="me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647700</xdr:colOff>
      <xdr:row>17</xdr:row>
      <xdr:rowOff>114300</xdr:rowOff>
    </xdr:from>
    <xdr:to>
      <xdr:col>20</xdr:col>
      <xdr:colOff>123825</xdr:colOff>
      <xdr:row>35</xdr:row>
      <xdr:rowOff>114300</xdr:rowOff>
    </xdr:to>
    <xdr:sp macro="" textlink="">
      <xdr:nvSpPr>
        <xdr:cNvPr id="17" name="Line 32">
          <a:extLst>
            <a:ext uri="{FF2B5EF4-FFF2-40B4-BE49-F238E27FC236}">
              <a16:creationId xmlns:a16="http://schemas.microsoft.com/office/drawing/2014/main" id="{00000000-0008-0000-3900-000011000000}"/>
            </a:ext>
          </a:extLst>
        </xdr:cNvPr>
        <xdr:cNvSpPr>
          <a:spLocks noChangeShapeType="1"/>
        </xdr:cNvSpPr>
      </xdr:nvSpPr>
      <xdr:spPr bwMode="auto">
        <a:xfrm flipV="1">
          <a:off x="647700" y="4371975"/>
          <a:ext cx="4371975" cy="4829175"/>
        </a:xfrm>
        <a:prstGeom prst="line">
          <a:avLst/>
        </a:prstGeom>
        <a:noFill/>
        <a:ln w="9525">
          <a:solidFill>
            <a:srgbClr val="000000"/>
          </a:solidFill>
          <a:round/>
          <a:headEnd type="triangle" w="med" len="me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638175</xdr:colOff>
      <xdr:row>14</xdr:row>
      <xdr:rowOff>133350</xdr:rowOff>
    </xdr:from>
    <xdr:to>
      <xdr:col>20</xdr:col>
      <xdr:colOff>209550</xdr:colOff>
      <xdr:row>38</xdr:row>
      <xdr:rowOff>114300</xdr:rowOff>
    </xdr:to>
    <xdr:sp macro="" textlink="">
      <xdr:nvSpPr>
        <xdr:cNvPr id="18" name="Line 33">
          <a:extLst>
            <a:ext uri="{FF2B5EF4-FFF2-40B4-BE49-F238E27FC236}">
              <a16:creationId xmlns:a16="http://schemas.microsoft.com/office/drawing/2014/main" id="{00000000-0008-0000-3900-000012000000}"/>
            </a:ext>
          </a:extLst>
        </xdr:cNvPr>
        <xdr:cNvSpPr>
          <a:spLocks noChangeShapeType="1"/>
        </xdr:cNvSpPr>
      </xdr:nvSpPr>
      <xdr:spPr bwMode="auto">
        <a:xfrm flipV="1">
          <a:off x="638175" y="3590925"/>
          <a:ext cx="4467225" cy="6410325"/>
        </a:xfrm>
        <a:prstGeom prst="line">
          <a:avLst/>
        </a:prstGeom>
        <a:noFill/>
        <a:ln w="9525">
          <a:solidFill>
            <a:srgbClr val="000000"/>
          </a:solidFill>
          <a:round/>
          <a:headEnd type="triangle" w="med" len="med"/>
          <a:tailEnd type="triangle" w="med" len="med"/>
        </a:ln>
        <a:extLst>
          <a:ext uri="{909E8E84-426E-40DD-AFC4-6F175D3DCCD1}">
            <a14:hiddenFill xmlns:a14="http://schemas.microsoft.com/office/drawing/2010/main">
              <a:noFill/>
            </a14:hiddenFill>
          </a:ext>
        </a:extLst>
      </xdr:spPr>
    </xdr:sp>
    <xdr:clientData/>
  </xdr:twoCellAnchor>
  <xdr:twoCellAnchor>
    <xdr:from>
      <xdr:col>21</xdr:col>
      <xdr:colOff>0</xdr:colOff>
      <xdr:row>4</xdr:row>
      <xdr:rowOff>133350</xdr:rowOff>
    </xdr:from>
    <xdr:to>
      <xdr:col>29</xdr:col>
      <xdr:colOff>180975</xdr:colOff>
      <xdr:row>12</xdr:row>
      <xdr:rowOff>142875</xdr:rowOff>
    </xdr:to>
    <xdr:sp macro="" textlink="">
      <xdr:nvSpPr>
        <xdr:cNvPr id="19" name="Line 34">
          <a:extLst>
            <a:ext uri="{FF2B5EF4-FFF2-40B4-BE49-F238E27FC236}">
              <a16:creationId xmlns:a16="http://schemas.microsoft.com/office/drawing/2014/main" id="{00000000-0008-0000-3900-000013000000}"/>
            </a:ext>
          </a:extLst>
        </xdr:cNvPr>
        <xdr:cNvSpPr>
          <a:spLocks noChangeShapeType="1"/>
        </xdr:cNvSpPr>
      </xdr:nvSpPr>
      <xdr:spPr bwMode="auto">
        <a:xfrm flipV="1">
          <a:off x="5715000" y="904875"/>
          <a:ext cx="2257425" cy="2162175"/>
        </a:xfrm>
        <a:prstGeom prst="line">
          <a:avLst/>
        </a:prstGeom>
        <a:noFill/>
        <a:ln w="9525">
          <a:solidFill>
            <a:srgbClr val="000000"/>
          </a:solidFill>
          <a:round/>
          <a:headEnd type="triangle" w="med" len="med"/>
          <a:tailEnd type="triangle" w="med" len="med"/>
        </a:ln>
        <a:extLst>
          <a:ext uri="{909E8E84-426E-40DD-AFC4-6F175D3DCCD1}">
            <a14:hiddenFill xmlns:a14="http://schemas.microsoft.com/office/drawing/2010/main">
              <a:noFill/>
            </a14:hiddenFill>
          </a:ext>
        </a:extLst>
      </xdr:spPr>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76200</xdr:colOff>
      <xdr:row>10</xdr:row>
      <xdr:rowOff>85725</xdr:rowOff>
    </xdr:from>
    <xdr:to>
      <xdr:col>6</xdr:col>
      <xdr:colOff>142875</xdr:colOff>
      <xdr:row>17</xdr:row>
      <xdr:rowOff>114300</xdr:rowOff>
    </xdr:to>
    <xdr:sp macro="" textlink="">
      <xdr:nvSpPr>
        <xdr:cNvPr id="2" name="Line 1">
          <a:extLst>
            <a:ext uri="{FF2B5EF4-FFF2-40B4-BE49-F238E27FC236}">
              <a16:creationId xmlns:a16="http://schemas.microsoft.com/office/drawing/2014/main" id="{00000000-0008-0000-5400-000002000000}"/>
            </a:ext>
          </a:extLst>
        </xdr:cNvPr>
        <xdr:cNvSpPr>
          <a:spLocks noChangeShapeType="1"/>
        </xdr:cNvSpPr>
      </xdr:nvSpPr>
      <xdr:spPr bwMode="auto">
        <a:xfrm>
          <a:off x="76200" y="2076450"/>
          <a:ext cx="2771775" cy="1457325"/>
        </a:xfrm>
        <a:prstGeom prst="line">
          <a:avLst/>
        </a:prstGeom>
        <a:noFill/>
        <a:ln w="9525">
          <a:solidFill>
            <a:srgbClr val="000000"/>
          </a:solidFill>
          <a:round/>
          <a:headEnd type="triangle" w="med" len="med"/>
          <a:tailEnd type="triangle" w="med" len="med"/>
        </a:ln>
        <a:extLst>
          <a:ext uri="{909E8E84-426E-40DD-AFC4-6F175D3DCCD1}">
            <a14:hiddenFill xmlns:a14="http://schemas.microsoft.com/office/drawing/2010/main">
              <a:noFill/>
            </a14:hiddenFill>
          </a:ext>
        </a:extLst>
      </xdr:spPr>
    </xdr:sp>
    <xdr:clientData/>
  </xdr:twoCellAnchor>
  <xdr:twoCellAnchor>
    <xdr:from>
      <xdr:col>0</xdr:col>
      <xdr:colOff>76200</xdr:colOff>
      <xdr:row>10</xdr:row>
      <xdr:rowOff>85725</xdr:rowOff>
    </xdr:from>
    <xdr:to>
      <xdr:col>6</xdr:col>
      <xdr:colOff>114300</xdr:colOff>
      <xdr:row>18</xdr:row>
      <xdr:rowOff>85725</xdr:rowOff>
    </xdr:to>
    <xdr:sp macro="" textlink="">
      <xdr:nvSpPr>
        <xdr:cNvPr id="3" name="Line 2">
          <a:extLst>
            <a:ext uri="{FF2B5EF4-FFF2-40B4-BE49-F238E27FC236}">
              <a16:creationId xmlns:a16="http://schemas.microsoft.com/office/drawing/2014/main" id="{00000000-0008-0000-5400-000003000000}"/>
            </a:ext>
          </a:extLst>
        </xdr:cNvPr>
        <xdr:cNvSpPr>
          <a:spLocks noChangeShapeType="1"/>
        </xdr:cNvSpPr>
      </xdr:nvSpPr>
      <xdr:spPr bwMode="auto">
        <a:xfrm flipH="1">
          <a:off x="76200" y="2076450"/>
          <a:ext cx="2743200" cy="1628775"/>
        </a:xfrm>
        <a:prstGeom prst="line">
          <a:avLst/>
        </a:prstGeom>
        <a:noFill/>
        <a:ln w="9525">
          <a:solidFill>
            <a:srgbClr val="000000"/>
          </a:solidFill>
          <a:round/>
          <a:headEnd type="triangle" w="med" len="med"/>
          <a:tailEnd type="triangle" w="med" len="med"/>
        </a:ln>
        <a:extLst>
          <a:ext uri="{909E8E84-426E-40DD-AFC4-6F175D3DCCD1}">
            <a14:hiddenFill xmlns:a14="http://schemas.microsoft.com/office/drawing/2010/main">
              <a:noFill/>
            </a14:hiddenFill>
          </a:ext>
        </a:extLst>
      </xdr:spPr>
    </xdr:sp>
    <xdr:clientData/>
  </xdr:twoCellAnchor>
  <xdr:twoCellAnchor>
    <xdr:from>
      <xdr:col>0</xdr:col>
      <xdr:colOff>152400</xdr:colOff>
      <xdr:row>36</xdr:row>
      <xdr:rowOff>114300</xdr:rowOff>
    </xdr:from>
    <xdr:to>
      <xdr:col>6</xdr:col>
      <xdr:colOff>142875</xdr:colOff>
      <xdr:row>43</xdr:row>
      <xdr:rowOff>104775</xdr:rowOff>
    </xdr:to>
    <xdr:sp macro="" textlink="">
      <xdr:nvSpPr>
        <xdr:cNvPr id="4" name="Line 3">
          <a:extLst>
            <a:ext uri="{FF2B5EF4-FFF2-40B4-BE49-F238E27FC236}">
              <a16:creationId xmlns:a16="http://schemas.microsoft.com/office/drawing/2014/main" id="{00000000-0008-0000-5400-000004000000}"/>
            </a:ext>
          </a:extLst>
        </xdr:cNvPr>
        <xdr:cNvSpPr>
          <a:spLocks noChangeShapeType="1"/>
        </xdr:cNvSpPr>
      </xdr:nvSpPr>
      <xdr:spPr bwMode="auto">
        <a:xfrm>
          <a:off x="152400" y="7410450"/>
          <a:ext cx="2695575" cy="1419225"/>
        </a:xfrm>
        <a:prstGeom prst="line">
          <a:avLst/>
        </a:prstGeom>
        <a:noFill/>
        <a:ln w="9525">
          <a:solidFill>
            <a:srgbClr val="000000"/>
          </a:solidFill>
          <a:round/>
          <a:headEnd type="triangle" w="med" len="med"/>
          <a:tailEnd type="triangle" w="med" len="med"/>
        </a:ln>
        <a:extLst>
          <a:ext uri="{909E8E84-426E-40DD-AFC4-6F175D3DCCD1}">
            <a14:hiddenFill xmlns:a14="http://schemas.microsoft.com/office/drawing/2010/main">
              <a:noFill/>
            </a14:hiddenFill>
          </a:ext>
        </a:extLst>
      </xdr:spPr>
    </xdr:sp>
    <xdr:clientData/>
  </xdr:twoCellAnchor>
  <xdr:twoCellAnchor>
    <xdr:from>
      <xdr:col>0</xdr:col>
      <xdr:colOff>104775</xdr:colOff>
      <xdr:row>38</xdr:row>
      <xdr:rowOff>85725</xdr:rowOff>
    </xdr:from>
    <xdr:to>
      <xdr:col>6</xdr:col>
      <xdr:colOff>85725</xdr:colOff>
      <xdr:row>50</xdr:row>
      <xdr:rowOff>114300</xdr:rowOff>
    </xdr:to>
    <xdr:sp macro="" textlink="">
      <xdr:nvSpPr>
        <xdr:cNvPr id="5" name="Line 4">
          <a:extLst>
            <a:ext uri="{FF2B5EF4-FFF2-40B4-BE49-F238E27FC236}">
              <a16:creationId xmlns:a16="http://schemas.microsoft.com/office/drawing/2014/main" id="{00000000-0008-0000-5400-000005000000}"/>
            </a:ext>
          </a:extLst>
        </xdr:cNvPr>
        <xdr:cNvSpPr>
          <a:spLocks noChangeShapeType="1"/>
        </xdr:cNvSpPr>
      </xdr:nvSpPr>
      <xdr:spPr bwMode="auto">
        <a:xfrm flipH="1">
          <a:off x="104775" y="7791450"/>
          <a:ext cx="2686050" cy="2457450"/>
        </a:xfrm>
        <a:prstGeom prst="line">
          <a:avLst/>
        </a:prstGeom>
        <a:noFill/>
        <a:ln w="9525">
          <a:solidFill>
            <a:srgbClr val="000000"/>
          </a:solidFill>
          <a:round/>
          <a:headEnd type="triangle" w="med" len="med"/>
          <a:tailEnd type="triangle" w="med" len="med"/>
        </a:ln>
        <a:extLst>
          <a:ext uri="{909E8E84-426E-40DD-AFC4-6F175D3DCCD1}">
            <a14:hiddenFill xmlns:a14="http://schemas.microsoft.com/office/drawing/2010/main">
              <a:noFill/>
            </a14:hiddenFill>
          </a:ext>
        </a:extLst>
      </xdr:spPr>
    </xdr:sp>
    <xdr:clientData/>
  </xdr:twoCellAnchor>
  <xdr:twoCellAnchor>
    <xdr:from>
      <xdr:col>6</xdr:col>
      <xdr:colOff>123825</xdr:colOff>
      <xdr:row>52</xdr:row>
      <xdr:rowOff>114300</xdr:rowOff>
    </xdr:from>
    <xdr:to>
      <xdr:col>6</xdr:col>
      <xdr:colOff>123825</xdr:colOff>
      <xdr:row>56</xdr:row>
      <xdr:rowOff>133350</xdr:rowOff>
    </xdr:to>
    <xdr:sp macro="" textlink="">
      <xdr:nvSpPr>
        <xdr:cNvPr id="6" name="Line 5">
          <a:extLst>
            <a:ext uri="{FF2B5EF4-FFF2-40B4-BE49-F238E27FC236}">
              <a16:creationId xmlns:a16="http://schemas.microsoft.com/office/drawing/2014/main" id="{00000000-0008-0000-5400-000006000000}"/>
            </a:ext>
          </a:extLst>
        </xdr:cNvPr>
        <xdr:cNvSpPr>
          <a:spLocks noChangeShapeType="1"/>
        </xdr:cNvSpPr>
      </xdr:nvSpPr>
      <xdr:spPr bwMode="auto">
        <a:xfrm>
          <a:off x="2828925" y="10668000"/>
          <a:ext cx="0" cy="838200"/>
        </a:xfrm>
        <a:prstGeom prst="line">
          <a:avLst/>
        </a:prstGeom>
        <a:noFill/>
        <a:ln w="9525">
          <a:solidFill>
            <a:srgbClr val="000000"/>
          </a:solidFill>
          <a:round/>
          <a:headEnd type="triangle" w="med" len="med"/>
          <a:tailEnd type="triangle" w="med" len="med"/>
        </a:ln>
        <a:extLst>
          <a:ext uri="{909E8E84-426E-40DD-AFC4-6F175D3DCCD1}">
            <a14:hiddenFill xmlns:a14="http://schemas.microsoft.com/office/drawing/2010/main">
              <a:noFill/>
            </a14:hiddenFill>
          </a:ext>
        </a:extLst>
      </xdr:spPr>
    </xdr:sp>
    <xdr:clientData/>
  </xdr:twoCellAnchor>
  <xdr:twoCellAnchor>
    <xdr:from>
      <xdr:col>6</xdr:col>
      <xdr:colOff>276225</xdr:colOff>
      <xdr:row>49</xdr:row>
      <xdr:rowOff>123825</xdr:rowOff>
    </xdr:from>
    <xdr:to>
      <xdr:col>6</xdr:col>
      <xdr:colOff>276225</xdr:colOff>
      <xdr:row>57</xdr:row>
      <xdr:rowOff>123825</xdr:rowOff>
    </xdr:to>
    <xdr:sp macro="" textlink="">
      <xdr:nvSpPr>
        <xdr:cNvPr id="7" name="Line 6">
          <a:extLst>
            <a:ext uri="{FF2B5EF4-FFF2-40B4-BE49-F238E27FC236}">
              <a16:creationId xmlns:a16="http://schemas.microsoft.com/office/drawing/2014/main" id="{00000000-0008-0000-5400-000007000000}"/>
            </a:ext>
          </a:extLst>
        </xdr:cNvPr>
        <xdr:cNvSpPr>
          <a:spLocks noChangeShapeType="1"/>
        </xdr:cNvSpPr>
      </xdr:nvSpPr>
      <xdr:spPr bwMode="auto">
        <a:xfrm>
          <a:off x="2981325" y="10058400"/>
          <a:ext cx="0" cy="1638300"/>
        </a:xfrm>
        <a:prstGeom prst="line">
          <a:avLst/>
        </a:prstGeom>
        <a:noFill/>
        <a:ln w="9525">
          <a:solidFill>
            <a:srgbClr val="000000"/>
          </a:solidFill>
          <a:round/>
          <a:headEnd type="triangle" w="med" len="med"/>
          <a:tailEnd type="triangle" w="med" len="med"/>
        </a:ln>
        <a:extLst>
          <a:ext uri="{909E8E84-426E-40DD-AFC4-6F175D3DCCD1}">
            <a14:hiddenFill xmlns:a14="http://schemas.microsoft.com/office/drawing/2010/main">
              <a:noFill/>
            </a14:hiddenFill>
          </a:ext>
        </a:extLst>
      </xdr:spPr>
    </xdr:sp>
    <xdr:clientData/>
  </xdr:twoCellAnchor>
  <xdr:twoCellAnchor>
    <xdr:from>
      <xdr:col>6</xdr:col>
      <xdr:colOff>85725</xdr:colOff>
      <xdr:row>61</xdr:row>
      <xdr:rowOff>114300</xdr:rowOff>
    </xdr:from>
    <xdr:to>
      <xdr:col>6</xdr:col>
      <xdr:colOff>85725</xdr:colOff>
      <xdr:row>73</xdr:row>
      <xdr:rowOff>114300</xdr:rowOff>
    </xdr:to>
    <xdr:sp macro="" textlink="">
      <xdr:nvSpPr>
        <xdr:cNvPr id="8" name="Line 7">
          <a:extLst>
            <a:ext uri="{FF2B5EF4-FFF2-40B4-BE49-F238E27FC236}">
              <a16:creationId xmlns:a16="http://schemas.microsoft.com/office/drawing/2014/main" id="{00000000-0008-0000-5400-000008000000}"/>
            </a:ext>
          </a:extLst>
        </xdr:cNvPr>
        <xdr:cNvSpPr>
          <a:spLocks noChangeShapeType="1"/>
        </xdr:cNvSpPr>
      </xdr:nvSpPr>
      <xdr:spPr bwMode="auto">
        <a:xfrm>
          <a:off x="2790825" y="12506325"/>
          <a:ext cx="0" cy="2476500"/>
        </a:xfrm>
        <a:prstGeom prst="line">
          <a:avLst/>
        </a:prstGeom>
        <a:noFill/>
        <a:ln w="9525">
          <a:solidFill>
            <a:srgbClr val="000000"/>
          </a:solidFill>
          <a:round/>
          <a:headEnd type="triangle" w="med" len="med"/>
          <a:tailEnd type="triangle" w="med" len="med"/>
        </a:ln>
        <a:extLst>
          <a:ext uri="{909E8E84-426E-40DD-AFC4-6F175D3DCCD1}">
            <a14:hiddenFill xmlns:a14="http://schemas.microsoft.com/office/drawing/2010/main">
              <a:noFill/>
            </a14:hiddenFill>
          </a:ext>
        </a:extLst>
      </xdr:spPr>
    </xdr:sp>
    <xdr:clientData/>
  </xdr:twoCellAnchor>
  <xdr:twoCellAnchor>
    <xdr:from>
      <xdr:col>0</xdr:col>
      <xdr:colOff>104775</xdr:colOff>
      <xdr:row>50</xdr:row>
      <xdr:rowOff>85725</xdr:rowOff>
    </xdr:from>
    <xdr:to>
      <xdr:col>6</xdr:col>
      <xdr:colOff>114300</xdr:colOff>
      <xdr:row>59</xdr:row>
      <xdr:rowOff>123825</xdr:rowOff>
    </xdr:to>
    <xdr:sp macro="" textlink="">
      <xdr:nvSpPr>
        <xdr:cNvPr id="9" name="Line 8">
          <a:extLst>
            <a:ext uri="{FF2B5EF4-FFF2-40B4-BE49-F238E27FC236}">
              <a16:creationId xmlns:a16="http://schemas.microsoft.com/office/drawing/2014/main" id="{00000000-0008-0000-5400-000009000000}"/>
            </a:ext>
          </a:extLst>
        </xdr:cNvPr>
        <xdr:cNvSpPr>
          <a:spLocks noChangeShapeType="1"/>
        </xdr:cNvSpPr>
      </xdr:nvSpPr>
      <xdr:spPr bwMode="auto">
        <a:xfrm flipH="1">
          <a:off x="104775" y="10220325"/>
          <a:ext cx="2714625" cy="1885950"/>
        </a:xfrm>
        <a:prstGeom prst="line">
          <a:avLst/>
        </a:prstGeom>
        <a:noFill/>
        <a:ln w="9525">
          <a:solidFill>
            <a:srgbClr val="000000"/>
          </a:solidFill>
          <a:round/>
          <a:headEnd type="triangle" w="med" len="med"/>
          <a:tailEnd type="triangle" w="med" len="med"/>
        </a:ln>
        <a:extLst>
          <a:ext uri="{909E8E84-426E-40DD-AFC4-6F175D3DCCD1}">
            <a14:hiddenFill xmlns:a14="http://schemas.microsoft.com/office/drawing/2010/main">
              <a:noFill/>
            </a14:hiddenFill>
          </a:ext>
        </a:extLst>
      </xdr:spPr>
    </xdr:sp>
    <xdr:clientData/>
  </xdr:twoCellAnchor>
  <xdr:twoCellAnchor>
    <xdr:from>
      <xdr:col>0</xdr:col>
      <xdr:colOff>123825</xdr:colOff>
      <xdr:row>47</xdr:row>
      <xdr:rowOff>85725</xdr:rowOff>
    </xdr:from>
    <xdr:to>
      <xdr:col>6</xdr:col>
      <xdr:colOff>142875</xdr:colOff>
      <xdr:row>58</xdr:row>
      <xdr:rowOff>85725</xdr:rowOff>
    </xdr:to>
    <xdr:sp macro="" textlink="">
      <xdr:nvSpPr>
        <xdr:cNvPr id="10" name="Line 9">
          <a:extLst>
            <a:ext uri="{FF2B5EF4-FFF2-40B4-BE49-F238E27FC236}">
              <a16:creationId xmlns:a16="http://schemas.microsoft.com/office/drawing/2014/main" id="{00000000-0008-0000-5400-00000A000000}"/>
            </a:ext>
          </a:extLst>
        </xdr:cNvPr>
        <xdr:cNvSpPr>
          <a:spLocks noChangeShapeType="1"/>
        </xdr:cNvSpPr>
      </xdr:nvSpPr>
      <xdr:spPr bwMode="auto">
        <a:xfrm>
          <a:off x="123825" y="9610725"/>
          <a:ext cx="2724150" cy="2247900"/>
        </a:xfrm>
        <a:prstGeom prst="line">
          <a:avLst/>
        </a:prstGeom>
        <a:noFill/>
        <a:ln w="9525">
          <a:solidFill>
            <a:srgbClr val="000000"/>
          </a:solidFill>
          <a:round/>
          <a:headEnd type="triangle" w="med" len="med"/>
          <a:tailEnd type="triangle" w="med" len="med"/>
        </a:ln>
        <a:extLst>
          <a:ext uri="{909E8E84-426E-40DD-AFC4-6F175D3DCCD1}">
            <a14:hiddenFill xmlns:a14="http://schemas.microsoft.com/office/drawing/2010/main">
              <a:noFill/>
            </a14:hiddenFill>
          </a:ext>
        </a:extLst>
      </xdr:spPr>
    </xdr:sp>
    <xdr:clientData/>
  </xdr:twoCellAnchor>
  <xdr:twoCellAnchor>
    <xdr:from>
      <xdr:col>0</xdr:col>
      <xdr:colOff>142875</xdr:colOff>
      <xdr:row>67</xdr:row>
      <xdr:rowOff>85725</xdr:rowOff>
    </xdr:from>
    <xdr:to>
      <xdr:col>6</xdr:col>
      <xdr:colOff>200025</xdr:colOff>
      <xdr:row>81</xdr:row>
      <xdr:rowOff>85725</xdr:rowOff>
    </xdr:to>
    <xdr:sp macro="" textlink="">
      <xdr:nvSpPr>
        <xdr:cNvPr id="11" name="Line 10">
          <a:extLst>
            <a:ext uri="{FF2B5EF4-FFF2-40B4-BE49-F238E27FC236}">
              <a16:creationId xmlns:a16="http://schemas.microsoft.com/office/drawing/2014/main" id="{00000000-0008-0000-5400-00000B000000}"/>
            </a:ext>
          </a:extLst>
        </xdr:cNvPr>
        <xdr:cNvSpPr>
          <a:spLocks noChangeShapeType="1"/>
        </xdr:cNvSpPr>
      </xdr:nvSpPr>
      <xdr:spPr bwMode="auto">
        <a:xfrm flipH="1">
          <a:off x="142875" y="13716000"/>
          <a:ext cx="2762250" cy="2876550"/>
        </a:xfrm>
        <a:prstGeom prst="line">
          <a:avLst/>
        </a:prstGeom>
        <a:noFill/>
        <a:ln w="9525">
          <a:solidFill>
            <a:srgbClr val="000000"/>
          </a:solidFill>
          <a:round/>
          <a:headEnd type="triangle" w="med" len="med"/>
          <a:tailEnd type="triangle" w="med" len="med"/>
        </a:ln>
        <a:extLst>
          <a:ext uri="{909E8E84-426E-40DD-AFC4-6F175D3DCCD1}">
            <a14:hiddenFill xmlns:a14="http://schemas.microsoft.com/office/drawing/2010/main">
              <a:noFill/>
            </a14:hiddenFill>
          </a:ext>
        </a:extLst>
      </xdr:spPr>
    </xdr:sp>
    <xdr:clientData/>
  </xdr:twoCellAnchor>
  <xdr:twoCellAnchor>
    <xdr:from>
      <xdr:col>0</xdr:col>
      <xdr:colOff>123825</xdr:colOff>
      <xdr:row>22</xdr:row>
      <xdr:rowOff>85725</xdr:rowOff>
    </xdr:from>
    <xdr:to>
      <xdr:col>6</xdr:col>
      <xdr:colOff>114300</xdr:colOff>
      <xdr:row>29</xdr:row>
      <xdr:rowOff>114300</xdr:rowOff>
    </xdr:to>
    <xdr:sp macro="" textlink="">
      <xdr:nvSpPr>
        <xdr:cNvPr id="12" name="Line 11">
          <a:extLst>
            <a:ext uri="{FF2B5EF4-FFF2-40B4-BE49-F238E27FC236}">
              <a16:creationId xmlns:a16="http://schemas.microsoft.com/office/drawing/2014/main" id="{00000000-0008-0000-5400-00000C000000}"/>
            </a:ext>
          </a:extLst>
        </xdr:cNvPr>
        <xdr:cNvSpPr>
          <a:spLocks noChangeShapeType="1"/>
        </xdr:cNvSpPr>
      </xdr:nvSpPr>
      <xdr:spPr bwMode="auto">
        <a:xfrm flipH="1">
          <a:off x="123825" y="4505325"/>
          <a:ext cx="2695575" cy="1466850"/>
        </a:xfrm>
        <a:prstGeom prst="line">
          <a:avLst/>
        </a:prstGeom>
        <a:noFill/>
        <a:ln w="9525">
          <a:solidFill>
            <a:srgbClr val="000000"/>
          </a:solidFill>
          <a:round/>
          <a:headEnd type="triangle" w="med" len="med"/>
          <a:tailEnd type="triangle" w="med" len="med"/>
        </a:ln>
        <a:extLst>
          <a:ext uri="{909E8E84-426E-40DD-AFC4-6F175D3DCCD1}">
            <a14:hiddenFill xmlns:a14="http://schemas.microsoft.com/office/drawing/2010/main">
              <a:noFill/>
            </a14:hiddenFill>
          </a:ext>
        </a:extLst>
      </xdr:spPr>
    </xdr:sp>
    <xdr:clientData/>
  </xdr:twoCellAnchor>
  <xdr:twoCellAnchor>
    <xdr:from>
      <xdr:col>0</xdr:col>
      <xdr:colOff>123825</xdr:colOff>
      <xdr:row>22</xdr:row>
      <xdr:rowOff>85725</xdr:rowOff>
    </xdr:from>
    <xdr:to>
      <xdr:col>6</xdr:col>
      <xdr:colOff>161925</xdr:colOff>
      <xdr:row>29</xdr:row>
      <xdr:rowOff>114300</xdr:rowOff>
    </xdr:to>
    <xdr:sp macro="" textlink="">
      <xdr:nvSpPr>
        <xdr:cNvPr id="13" name="Line 12">
          <a:extLst>
            <a:ext uri="{FF2B5EF4-FFF2-40B4-BE49-F238E27FC236}">
              <a16:creationId xmlns:a16="http://schemas.microsoft.com/office/drawing/2014/main" id="{00000000-0008-0000-5400-00000D000000}"/>
            </a:ext>
          </a:extLst>
        </xdr:cNvPr>
        <xdr:cNvSpPr>
          <a:spLocks noChangeShapeType="1"/>
        </xdr:cNvSpPr>
      </xdr:nvSpPr>
      <xdr:spPr bwMode="auto">
        <a:xfrm>
          <a:off x="123825" y="4505325"/>
          <a:ext cx="2743200" cy="1466850"/>
        </a:xfrm>
        <a:prstGeom prst="line">
          <a:avLst/>
        </a:prstGeom>
        <a:noFill/>
        <a:ln w="9525">
          <a:solidFill>
            <a:srgbClr val="000000"/>
          </a:solidFill>
          <a:round/>
          <a:headEnd type="triangle" w="med" len="med"/>
          <a:tailEnd type="triangle" w="med" len="med"/>
        </a:ln>
        <a:extLst>
          <a:ext uri="{909E8E84-426E-40DD-AFC4-6F175D3DCCD1}">
            <a14:hiddenFill xmlns:a14="http://schemas.microsoft.com/office/drawing/2010/main">
              <a:noFill/>
            </a14:hiddenFill>
          </a:ext>
        </a:extLst>
      </xdr:spPr>
    </xdr:sp>
    <xdr:clientData/>
  </xdr:twoCellAnchor>
  <xdr:twoCellAnchor>
    <xdr:from>
      <xdr:col>2</xdr:col>
      <xdr:colOff>0</xdr:colOff>
      <xdr:row>31</xdr:row>
      <xdr:rowOff>190500</xdr:rowOff>
    </xdr:from>
    <xdr:to>
      <xdr:col>7</xdr:col>
      <xdr:colOff>47625</xdr:colOff>
      <xdr:row>54</xdr:row>
      <xdr:rowOff>66675</xdr:rowOff>
    </xdr:to>
    <xdr:sp macro="" textlink="">
      <xdr:nvSpPr>
        <xdr:cNvPr id="14" name="Line 13">
          <a:extLst>
            <a:ext uri="{FF2B5EF4-FFF2-40B4-BE49-F238E27FC236}">
              <a16:creationId xmlns:a16="http://schemas.microsoft.com/office/drawing/2014/main" id="{00000000-0008-0000-5400-00000E000000}"/>
            </a:ext>
          </a:extLst>
        </xdr:cNvPr>
        <xdr:cNvSpPr>
          <a:spLocks noChangeShapeType="1"/>
        </xdr:cNvSpPr>
      </xdr:nvSpPr>
      <xdr:spPr bwMode="auto">
        <a:xfrm>
          <a:off x="1181100" y="6457950"/>
          <a:ext cx="2362200" cy="4562475"/>
        </a:xfrm>
        <a:prstGeom prst="line">
          <a:avLst/>
        </a:prstGeom>
        <a:noFill/>
        <a:ln w="9525">
          <a:solidFill>
            <a:srgbClr val="000000"/>
          </a:solidFill>
          <a:round/>
          <a:headEnd type="triangle" w="med" len="med"/>
          <a:tailEnd type="triangle" w="med" len="med"/>
        </a:ln>
        <a:extLst>
          <a:ext uri="{909E8E84-426E-40DD-AFC4-6F175D3DCCD1}">
            <a14:hiddenFill xmlns:a14="http://schemas.microsoft.com/office/drawing/2010/main">
              <a:noFill/>
            </a14:hiddenFill>
          </a:ext>
        </a:extLst>
      </xdr:spPr>
    </xdr:sp>
    <xdr:clientData/>
  </xdr:twoCellAnchor>
  <xdr:twoCellAnchor>
    <xdr:from>
      <xdr:col>0</xdr:col>
      <xdr:colOff>38100</xdr:colOff>
      <xdr:row>47</xdr:row>
      <xdr:rowOff>152400</xdr:rowOff>
    </xdr:from>
    <xdr:to>
      <xdr:col>6</xdr:col>
      <xdr:colOff>123825</xdr:colOff>
      <xdr:row>61</xdr:row>
      <xdr:rowOff>76200</xdr:rowOff>
    </xdr:to>
    <xdr:sp macro="" textlink="">
      <xdr:nvSpPr>
        <xdr:cNvPr id="15" name="Line 14">
          <a:extLst>
            <a:ext uri="{FF2B5EF4-FFF2-40B4-BE49-F238E27FC236}">
              <a16:creationId xmlns:a16="http://schemas.microsoft.com/office/drawing/2014/main" id="{00000000-0008-0000-5400-00000F000000}"/>
            </a:ext>
          </a:extLst>
        </xdr:cNvPr>
        <xdr:cNvSpPr>
          <a:spLocks noChangeShapeType="1"/>
        </xdr:cNvSpPr>
      </xdr:nvSpPr>
      <xdr:spPr bwMode="auto">
        <a:xfrm>
          <a:off x="38100" y="9677400"/>
          <a:ext cx="2790825" cy="2790825"/>
        </a:xfrm>
        <a:prstGeom prst="line">
          <a:avLst/>
        </a:prstGeom>
        <a:noFill/>
        <a:ln w="9525">
          <a:solidFill>
            <a:srgbClr val="000000"/>
          </a:solidFill>
          <a:round/>
          <a:headEnd type="triangle" w="med" len="med"/>
          <a:tailEnd type="triangle" w="med" len="med"/>
        </a:ln>
        <a:extLst>
          <a:ext uri="{909E8E84-426E-40DD-AFC4-6F175D3DCCD1}">
            <a14:hiddenFill xmlns:a14="http://schemas.microsoft.com/office/drawing/2010/main">
              <a:noFill/>
            </a14:hiddenFill>
          </a:ext>
        </a:extLst>
      </xdr:spPr>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76200</xdr:colOff>
      <xdr:row>10</xdr:row>
      <xdr:rowOff>85725</xdr:rowOff>
    </xdr:from>
    <xdr:to>
      <xdr:col>7</xdr:col>
      <xdr:colOff>142875</xdr:colOff>
      <xdr:row>17</xdr:row>
      <xdr:rowOff>114300</xdr:rowOff>
    </xdr:to>
    <xdr:sp macro="" textlink="">
      <xdr:nvSpPr>
        <xdr:cNvPr id="2" name="Line 1">
          <a:extLst>
            <a:ext uri="{FF2B5EF4-FFF2-40B4-BE49-F238E27FC236}">
              <a16:creationId xmlns:a16="http://schemas.microsoft.com/office/drawing/2014/main" id="{00000000-0008-0000-5500-000002000000}"/>
            </a:ext>
          </a:extLst>
        </xdr:cNvPr>
        <xdr:cNvSpPr>
          <a:spLocks noChangeShapeType="1"/>
        </xdr:cNvSpPr>
      </xdr:nvSpPr>
      <xdr:spPr bwMode="auto">
        <a:xfrm>
          <a:off x="76200" y="2114550"/>
          <a:ext cx="3819525" cy="14668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76200</xdr:colOff>
      <xdr:row>10</xdr:row>
      <xdr:rowOff>85725</xdr:rowOff>
    </xdr:from>
    <xdr:to>
      <xdr:col>7</xdr:col>
      <xdr:colOff>114300</xdr:colOff>
      <xdr:row>18</xdr:row>
      <xdr:rowOff>85725</xdr:rowOff>
    </xdr:to>
    <xdr:sp macro="" textlink="">
      <xdr:nvSpPr>
        <xdr:cNvPr id="3" name="Line 2">
          <a:extLst>
            <a:ext uri="{FF2B5EF4-FFF2-40B4-BE49-F238E27FC236}">
              <a16:creationId xmlns:a16="http://schemas.microsoft.com/office/drawing/2014/main" id="{00000000-0008-0000-5500-000003000000}"/>
            </a:ext>
          </a:extLst>
        </xdr:cNvPr>
        <xdr:cNvSpPr>
          <a:spLocks noChangeShapeType="1"/>
        </xdr:cNvSpPr>
      </xdr:nvSpPr>
      <xdr:spPr bwMode="auto">
        <a:xfrm flipH="1">
          <a:off x="76200" y="2114550"/>
          <a:ext cx="3790950" cy="16383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152400</xdr:colOff>
      <xdr:row>36</xdr:row>
      <xdr:rowOff>114300</xdr:rowOff>
    </xdr:from>
    <xdr:to>
      <xdr:col>7</xdr:col>
      <xdr:colOff>142875</xdr:colOff>
      <xdr:row>43</xdr:row>
      <xdr:rowOff>104775</xdr:rowOff>
    </xdr:to>
    <xdr:sp macro="" textlink="">
      <xdr:nvSpPr>
        <xdr:cNvPr id="4" name="Line 3">
          <a:extLst>
            <a:ext uri="{FF2B5EF4-FFF2-40B4-BE49-F238E27FC236}">
              <a16:creationId xmlns:a16="http://schemas.microsoft.com/office/drawing/2014/main" id="{00000000-0008-0000-5500-000004000000}"/>
            </a:ext>
          </a:extLst>
        </xdr:cNvPr>
        <xdr:cNvSpPr>
          <a:spLocks noChangeShapeType="1"/>
        </xdr:cNvSpPr>
      </xdr:nvSpPr>
      <xdr:spPr bwMode="auto">
        <a:xfrm>
          <a:off x="152400" y="7486650"/>
          <a:ext cx="3743325" cy="14287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104775</xdr:colOff>
      <xdr:row>38</xdr:row>
      <xdr:rowOff>85725</xdr:rowOff>
    </xdr:from>
    <xdr:to>
      <xdr:col>7</xdr:col>
      <xdr:colOff>85725</xdr:colOff>
      <xdr:row>50</xdr:row>
      <xdr:rowOff>114300</xdr:rowOff>
    </xdr:to>
    <xdr:sp macro="" textlink="">
      <xdr:nvSpPr>
        <xdr:cNvPr id="5" name="Line 4">
          <a:extLst>
            <a:ext uri="{FF2B5EF4-FFF2-40B4-BE49-F238E27FC236}">
              <a16:creationId xmlns:a16="http://schemas.microsoft.com/office/drawing/2014/main" id="{00000000-0008-0000-5500-000005000000}"/>
            </a:ext>
          </a:extLst>
        </xdr:cNvPr>
        <xdr:cNvSpPr>
          <a:spLocks noChangeShapeType="1"/>
        </xdr:cNvSpPr>
      </xdr:nvSpPr>
      <xdr:spPr bwMode="auto">
        <a:xfrm flipH="1">
          <a:off x="104775" y="7867650"/>
          <a:ext cx="3733800" cy="24860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123825</xdr:colOff>
      <xdr:row>52</xdr:row>
      <xdr:rowOff>114300</xdr:rowOff>
    </xdr:from>
    <xdr:to>
      <xdr:col>7</xdr:col>
      <xdr:colOff>123825</xdr:colOff>
      <xdr:row>56</xdr:row>
      <xdr:rowOff>133350</xdr:rowOff>
    </xdr:to>
    <xdr:sp macro="" textlink="">
      <xdr:nvSpPr>
        <xdr:cNvPr id="6" name="Line 5">
          <a:extLst>
            <a:ext uri="{FF2B5EF4-FFF2-40B4-BE49-F238E27FC236}">
              <a16:creationId xmlns:a16="http://schemas.microsoft.com/office/drawing/2014/main" id="{00000000-0008-0000-5500-000006000000}"/>
            </a:ext>
          </a:extLst>
        </xdr:cNvPr>
        <xdr:cNvSpPr>
          <a:spLocks noChangeShapeType="1"/>
        </xdr:cNvSpPr>
      </xdr:nvSpPr>
      <xdr:spPr bwMode="auto">
        <a:xfrm>
          <a:off x="3876675" y="10772775"/>
          <a:ext cx="0" cy="8382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276225</xdr:colOff>
      <xdr:row>49</xdr:row>
      <xdr:rowOff>123825</xdr:rowOff>
    </xdr:from>
    <xdr:to>
      <xdr:col>7</xdr:col>
      <xdr:colOff>276225</xdr:colOff>
      <xdr:row>57</xdr:row>
      <xdr:rowOff>123825</xdr:rowOff>
    </xdr:to>
    <xdr:sp macro="" textlink="">
      <xdr:nvSpPr>
        <xdr:cNvPr id="7" name="Line 6">
          <a:extLst>
            <a:ext uri="{FF2B5EF4-FFF2-40B4-BE49-F238E27FC236}">
              <a16:creationId xmlns:a16="http://schemas.microsoft.com/office/drawing/2014/main" id="{00000000-0008-0000-5500-000007000000}"/>
            </a:ext>
          </a:extLst>
        </xdr:cNvPr>
        <xdr:cNvSpPr>
          <a:spLocks noChangeShapeType="1"/>
        </xdr:cNvSpPr>
      </xdr:nvSpPr>
      <xdr:spPr bwMode="auto">
        <a:xfrm>
          <a:off x="4029075" y="10163175"/>
          <a:ext cx="0" cy="16383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85725</xdr:colOff>
      <xdr:row>61</xdr:row>
      <xdr:rowOff>114300</xdr:rowOff>
    </xdr:from>
    <xdr:to>
      <xdr:col>7</xdr:col>
      <xdr:colOff>85725</xdr:colOff>
      <xdr:row>73</xdr:row>
      <xdr:rowOff>114300</xdr:rowOff>
    </xdr:to>
    <xdr:sp macro="" textlink="">
      <xdr:nvSpPr>
        <xdr:cNvPr id="8" name="Line 7">
          <a:extLst>
            <a:ext uri="{FF2B5EF4-FFF2-40B4-BE49-F238E27FC236}">
              <a16:creationId xmlns:a16="http://schemas.microsoft.com/office/drawing/2014/main" id="{00000000-0008-0000-5500-000008000000}"/>
            </a:ext>
          </a:extLst>
        </xdr:cNvPr>
        <xdr:cNvSpPr>
          <a:spLocks noChangeShapeType="1"/>
        </xdr:cNvSpPr>
      </xdr:nvSpPr>
      <xdr:spPr bwMode="auto">
        <a:xfrm>
          <a:off x="3838575" y="12611100"/>
          <a:ext cx="0" cy="24765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104775</xdr:colOff>
      <xdr:row>50</xdr:row>
      <xdr:rowOff>85725</xdr:rowOff>
    </xdr:from>
    <xdr:to>
      <xdr:col>7</xdr:col>
      <xdr:colOff>114300</xdr:colOff>
      <xdr:row>59</xdr:row>
      <xdr:rowOff>123825</xdr:rowOff>
    </xdr:to>
    <xdr:sp macro="" textlink="">
      <xdr:nvSpPr>
        <xdr:cNvPr id="9" name="Line 8">
          <a:extLst>
            <a:ext uri="{FF2B5EF4-FFF2-40B4-BE49-F238E27FC236}">
              <a16:creationId xmlns:a16="http://schemas.microsoft.com/office/drawing/2014/main" id="{00000000-0008-0000-5500-000009000000}"/>
            </a:ext>
          </a:extLst>
        </xdr:cNvPr>
        <xdr:cNvSpPr>
          <a:spLocks noChangeShapeType="1"/>
        </xdr:cNvSpPr>
      </xdr:nvSpPr>
      <xdr:spPr bwMode="auto">
        <a:xfrm flipH="1">
          <a:off x="104775" y="10325100"/>
          <a:ext cx="3762375" cy="18859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123825</xdr:colOff>
      <xdr:row>47</xdr:row>
      <xdr:rowOff>85725</xdr:rowOff>
    </xdr:from>
    <xdr:to>
      <xdr:col>7</xdr:col>
      <xdr:colOff>142875</xdr:colOff>
      <xdr:row>58</xdr:row>
      <xdr:rowOff>85725</xdr:rowOff>
    </xdr:to>
    <xdr:sp macro="" textlink="">
      <xdr:nvSpPr>
        <xdr:cNvPr id="10" name="Line 9">
          <a:extLst>
            <a:ext uri="{FF2B5EF4-FFF2-40B4-BE49-F238E27FC236}">
              <a16:creationId xmlns:a16="http://schemas.microsoft.com/office/drawing/2014/main" id="{00000000-0008-0000-5500-00000A000000}"/>
            </a:ext>
          </a:extLst>
        </xdr:cNvPr>
        <xdr:cNvSpPr>
          <a:spLocks noChangeShapeType="1"/>
        </xdr:cNvSpPr>
      </xdr:nvSpPr>
      <xdr:spPr bwMode="auto">
        <a:xfrm>
          <a:off x="123825" y="9715500"/>
          <a:ext cx="3771900" cy="2247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142875</xdr:colOff>
      <xdr:row>67</xdr:row>
      <xdr:rowOff>85725</xdr:rowOff>
    </xdr:from>
    <xdr:to>
      <xdr:col>7</xdr:col>
      <xdr:colOff>200025</xdr:colOff>
      <xdr:row>81</xdr:row>
      <xdr:rowOff>85725</xdr:rowOff>
    </xdr:to>
    <xdr:sp macro="" textlink="">
      <xdr:nvSpPr>
        <xdr:cNvPr id="11" name="Line 10">
          <a:extLst>
            <a:ext uri="{FF2B5EF4-FFF2-40B4-BE49-F238E27FC236}">
              <a16:creationId xmlns:a16="http://schemas.microsoft.com/office/drawing/2014/main" id="{00000000-0008-0000-5500-00000B000000}"/>
            </a:ext>
          </a:extLst>
        </xdr:cNvPr>
        <xdr:cNvSpPr>
          <a:spLocks noChangeShapeType="1"/>
        </xdr:cNvSpPr>
      </xdr:nvSpPr>
      <xdr:spPr bwMode="auto">
        <a:xfrm flipH="1">
          <a:off x="142875" y="13820775"/>
          <a:ext cx="3810000" cy="28765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123825</xdr:colOff>
      <xdr:row>22</xdr:row>
      <xdr:rowOff>85725</xdr:rowOff>
    </xdr:from>
    <xdr:to>
      <xdr:col>7</xdr:col>
      <xdr:colOff>114300</xdr:colOff>
      <xdr:row>29</xdr:row>
      <xdr:rowOff>114300</xdr:rowOff>
    </xdr:to>
    <xdr:sp macro="" textlink="">
      <xdr:nvSpPr>
        <xdr:cNvPr id="12" name="Line 11">
          <a:extLst>
            <a:ext uri="{FF2B5EF4-FFF2-40B4-BE49-F238E27FC236}">
              <a16:creationId xmlns:a16="http://schemas.microsoft.com/office/drawing/2014/main" id="{00000000-0008-0000-5500-00000C000000}"/>
            </a:ext>
          </a:extLst>
        </xdr:cNvPr>
        <xdr:cNvSpPr>
          <a:spLocks noChangeShapeType="1"/>
        </xdr:cNvSpPr>
      </xdr:nvSpPr>
      <xdr:spPr bwMode="auto">
        <a:xfrm flipH="1">
          <a:off x="123825" y="4581525"/>
          <a:ext cx="3743325" cy="14668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123825</xdr:colOff>
      <xdr:row>22</xdr:row>
      <xdr:rowOff>85725</xdr:rowOff>
    </xdr:from>
    <xdr:to>
      <xdr:col>7</xdr:col>
      <xdr:colOff>161925</xdr:colOff>
      <xdr:row>29</xdr:row>
      <xdr:rowOff>114300</xdr:rowOff>
    </xdr:to>
    <xdr:sp macro="" textlink="">
      <xdr:nvSpPr>
        <xdr:cNvPr id="13" name="Line 12">
          <a:extLst>
            <a:ext uri="{FF2B5EF4-FFF2-40B4-BE49-F238E27FC236}">
              <a16:creationId xmlns:a16="http://schemas.microsoft.com/office/drawing/2014/main" id="{00000000-0008-0000-5500-00000D000000}"/>
            </a:ext>
          </a:extLst>
        </xdr:cNvPr>
        <xdr:cNvSpPr>
          <a:spLocks noChangeShapeType="1"/>
        </xdr:cNvSpPr>
      </xdr:nvSpPr>
      <xdr:spPr bwMode="auto">
        <a:xfrm>
          <a:off x="123825" y="4581525"/>
          <a:ext cx="3790950" cy="14668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wsDr>
</file>

<file path=xl/drawings/drawing7.xml><?xml version="1.0" encoding="utf-8"?>
<xdr:wsDr xmlns:xdr="http://schemas.openxmlformats.org/drawingml/2006/spreadsheetDrawing" xmlns:a="http://schemas.openxmlformats.org/drawingml/2006/main">
  <xdr:twoCellAnchor>
    <xdr:from>
      <xdr:col>14</xdr:col>
      <xdr:colOff>28575</xdr:colOff>
      <xdr:row>46</xdr:row>
      <xdr:rowOff>295275</xdr:rowOff>
    </xdr:from>
    <xdr:to>
      <xdr:col>17</xdr:col>
      <xdr:colOff>695325</xdr:colOff>
      <xdr:row>66</xdr:row>
      <xdr:rowOff>200025</xdr:rowOff>
    </xdr:to>
    <xdr:sp macro="" textlink="">
      <xdr:nvSpPr>
        <xdr:cNvPr id="2" name="Line 1">
          <a:extLst>
            <a:ext uri="{FF2B5EF4-FFF2-40B4-BE49-F238E27FC236}">
              <a16:creationId xmlns:a16="http://schemas.microsoft.com/office/drawing/2014/main" id="{00000000-0008-0000-6A00-000002000000}"/>
            </a:ext>
          </a:extLst>
        </xdr:cNvPr>
        <xdr:cNvSpPr>
          <a:spLocks noChangeShapeType="1"/>
        </xdr:cNvSpPr>
      </xdr:nvSpPr>
      <xdr:spPr bwMode="auto">
        <a:xfrm>
          <a:off x="6591300" y="13677900"/>
          <a:ext cx="2838450" cy="5610225"/>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22</xdr:col>
      <xdr:colOff>762000</xdr:colOff>
      <xdr:row>65</xdr:row>
      <xdr:rowOff>152400</xdr:rowOff>
    </xdr:from>
    <xdr:to>
      <xdr:col>22</xdr:col>
      <xdr:colOff>771525</xdr:colOff>
      <xdr:row>115</xdr:row>
      <xdr:rowOff>161925</xdr:rowOff>
    </xdr:to>
    <xdr:sp macro="" textlink="">
      <xdr:nvSpPr>
        <xdr:cNvPr id="3" name="Line 2">
          <a:extLst>
            <a:ext uri="{FF2B5EF4-FFF2-40B4-BE49-F238E27FC236}">
              <a16:creationId xmlns:a16="http://schemas.microsoft.com/office/drawing/2014/main" id="{00000000-0008-0000-6A00-000003000000}"/>
            </a:ext>
          </a:extLst>
        </xdr:cNvPr>
        <xdr:cNvSpPr>
          <a:spLocks noChangeShapeType="1"/>
        </xdr:cNvSpPr>
      </xdr:nvSpPr>
      <xdr:spPr bwMode="auto">
        <a:xfrm flipH="1">
          <a:off x="13401675" y="18926175"/>
          <a:ext cx="9525" cy="14239875"/>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20</xdr:col>
      <xdr:colOff>0</xdr:colOff>
      <xdr:row>9</xdr:row>
      <xdr:rowOff>142875</xdr:rowOff>
    </xdr:from>
    <xdr:to>
      <xdr:col>21</xdr:col>
      <xdr:colOff>9525</xdr:colOff>
      <xdr:row>28</xdr:row>
      <xdr:rowOff>190500</xdr:rowOff>
    </xdr:to>
    <xdr:sp macro="" textlink="">
      <xdr:nvSpPr>
        <xdr:cNvPr id="4" name="Line 3">
          <a:extLst>
            <a:ext uri="{FF2B5EF4-FFF2-40B4-BE49-F238E27FC236}">
              <a16:creationId xmlns:a16="http://schemas.microsoft.com/office/drawing/2014/main" id="{00000000-0008-0000-6A00-000004000000}"/>
            </a:ext>
          </a:extLst>
        </xdr:cNvPr>
        <xdr:cNvSpPr>
          <a:spLocks noChangeShapeType="1"/>
        </xdr:cNvSpPr>
      </xdr:nvSpPr>
      <xdr:spPr bwMode="auto">
        <a:xfrm flipH="1">
          <a:off x="11125200" y="2724150"/>
          <a:ext cx="742950" cy="5591175"/>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16</xdr:col>
      <xdr:colOff>762000</xdr:colOff>
      <xdr:row>10</xdr:row>
      <xdr:rowOff>200025</xdr:rowOff>
    </xdr:from>
    <xdr:to>
      <xdr:col>19</xdr:col>
      <xdr:colOff>85725</xdr:colOff>
      <xdr:row>28</xdr:row>
      <xdr:rowOff>9525</xdr:rowOff>
    </xdr:to>
    <xdr:sp macro="" textlink="">
      <xdr:nvSpPr>
        <xdr:cNvPr id="5" name="Line 4">
          <a:extLst>
            <a:ext uri="{FF2B5EF4-FFF2-40B4-BE49-F238E27FC236}">
              <a16:creationId xmlns:a16="http://schemas.microsoft.com/office/drawing/2014/main" id="{00000000-0008-0000-6A00-000005000000}"/>
            </a:ext>
          </a:extLst>
        </xdr:cNvPr>
        <xdr:cNvSpPr>
          <a:spLocks noChangeShapeType="1"/>
        </xdr:cNvSpPr>
      </xdr:nvSpPr>
      <xdr:spPr bwMode="auto">
        <a:xfrm flipH="1">
          <a:off x="8705850" y="3086100"/>
          <a:ext cx="1590675" cy="504825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22</xdr:col>
      <xdr:colOff>771525</xdr:colOff>
      <xdr:row>38</xdr:row>
      <xdr:rowOff>161925</xdr:rowOff>
    </xdr:from>
    <xdr:to>
      <xdr:col>22</xdr:col>
      <xdr:colOff>809625</xdr:colOff>
      <xdr:row>65</xdr:row>
      <xdr:rowOff>0</xdr:rowOff>
    </xdr:to>
    <xdr:sp macro="" textlink="">
      <xdr:nvSpPr>
        <xdr:cNvPr id="6" name="Line 5">
          <a:extLst>
            <a:ext uri="{FF2B5EF4-FFF2-40B4-BE49-F238E27FC236}">
              <a16:creationId xmlns:a16="http://schemas.microsoft.com/office/drawing/2014/main" id="{00000000-0008-0000-6A00-000006000000}"/>
            </a:ext>
          </a:extLst>
        </xdr:cNvPr>
        <xdr:cNvSpPr>
          <a:spLocks noChangeShapeType="1"/>
        </xdr:cNvSpPr>
      </xdr:nvSpPr>
      <xdr:spPr bwMode="auto">
        <a:xfrm flipH="1">
          <a:off x="13411200" y="11229975"/>
          <a:ext cx="38100" cy="75438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23</xdr:col>
      <xdr:colOff>104775</xdr:colOff>
      <xdr:row>83</xdr:row>
      <xdr:rowOff>142875</xdr:rowOff>
    </xdr:from>
    <xdr:to>
      <xdr:col>23</xdr:col>
      <xdr:colOff>104775</xdr:colOff>
      <xdr:row>88</xdr:row>
      <xdr:rowOff>28575</xdr:rowOff>
    </xdr:to>
    <xdr:sp macro="" textlink="">
      <xdr:nvSpPr>
        <xdr:cNvPr id="7" name="Line 6">
          <a:extLst>
            <a:ext uri="{FF2B5EF4-FFF2-40B4-BE49-F238E27FC236}">
              <a16:creationId xmlns:a16="http://schemas.microsoft.com/office/drawing/2014/main" id="{00000000-0008-0000-6A00-000007000000}"/>
            </a:ext>
          </a:extLst>
        </xdr:cNvPr>
        <xdr:cNvSpPr>
          <a:spLocks noChangeShapeType="1"/>
        </xdr:cNvSpPr>
      </xdr:nvSpPr>
      <xdr:spPr bwMode="auto">
        <a:xfrm>
          <a:off x="13649325" y="24098250"/>
          <a:ext cx="0" cy="131445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19</xdr:col>
      <xdr:colOff>809625</xdr:colOff>
      <xdr:row>65</xdr:row>
      <xdr:rowOff>228600</xdr:rowOff>
    </xdr:from>
    <xdr:to>
      <xdr:col>22</xdr:col>
      <xdr:colOff>676275</xdr:colOff>
      <xdr:row>75</xdr:row>
      <xdr:rowOff>123825</xdr:rowOff>
    </xdr:to>
    <xdr:sp macro="" textlink="">
      <xdr:nvSpPr>
        <xdr:cNvPr id="8" name="Line 7">
          <a:extLst>
            <a:ext uri="{FF2B5EF4-FFF2-40B4-BE49-F238E27FC236}">
              <a16:creationId xmlns:a16="http://schemas.microsoft.com/office/drawing/2014/main" id="{00000000-0008-0000-6A00-000008000000}"/>
            </a:ext>
          </a:extLst>
        </xdr:cNvPr>
        <xdr:cNvSpPr>
          <a:spLocks noChangeShapeType="1"/>
        </xdr:cNvSpPr>
      </xdr:nvSpPr>
      <xdr:spPr bwMode="auto">
        <a:xfrm flipH="1">
          <a:off x="11020425" y="19002375"/>
          <a:ext cx="2295525" cy="280035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15</xdr:col>
      <xdr:colOff>47625</xdr:colOff>
      <xdr:row>21</xdr:row>
      <xdr:rowOff>257175</xdr:rowOff>
    </xdr:from>
    <xdr:to>
      <xdr:col>15</xdr:col>
      <xdr:colOff>76200</xdr:colOff>
      <xdr:row>75</xdr:row>
      <xdr:rowOff>47625</xdr:rowOff>
    </xdr:to>
    <xdr:sp macro="" textlink="">
      <xdr:nvSpPr>
        <xdr:cNvPr id="9" name="Line 8">
          <a:extLst>
            <a:ext uri="{FF2B5EF4-FFF2-40B4-BE49-F238E27FC236}">
              <a16:creationId xmlns:a16="http://schemas.microsoft.com/office/drawing/2014/main" id="{00000000-0008-0000-6A00-000009000000}"/>
            </a:ext>
          </a:extLst>
        </xdr:cNvPr>
        <xdr:cNvSpPr>
          <a:spLocks noChangeShapeType="1"/>
        </xdr:cNvSpPr>
      </xdr:nvSpPr>
      <xdr:spPr bwMode="auto">
        <a:xfrm>
          <a:off x="7305675" y="6353175"/>
          <a:ext cx="28575" cy="1537335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19</xdr:col>
      <xdr:colOff>104775</xdr:colOff>
      <xdr:row>5</xdr:row>
      <xdr:rowOff>180975</xdr:rowOff>
    </xdr:from>
    <xdr:to>
      <xdr:col>19</xdr:col>
      <xdr:colOff>104775</xdr:colOff>
      <xdr:row>53</xdr:row>
      <xdr:rowOff>85725</xdr:rowOff>
    </xdr:to>
    <xdr:sp macro="" textlink="">
      <xdr:nvSpPr>
        <xdr:cNvPr id="10" name="Line 9">
          <a:extLst>
            <a:ext uri="{FF2B5EF4-FFF2-40B4-BE49-F238E27FC236}">
              <a16:creationId xmlns:a16="http://schemas.microsoft.com/office/drawing/2014/main" id="{00000000-0008-0000-6A00-00000A000000}"/>
            </a:ext>
          </a:extLst>
        </xdr:cNvPr>
        <xdr:cNvSpPr>
          <a:spLocks noChangeShapeType="1"/>
        </xdr:cNvSpPr>
      </xdr:nvSpPr>
      <xdr:spPr bwMode="auto">
        <a:xfrm flipH="1">
          <a:off x="10315575" y="1571625"/>
          <a:ext cx="0" cy="138303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wsDr>
</file>

<file path=xl/drawings/drawing8.xml><?xml version="1.0" encoding="utf-8"?>
<xdr:wsDr xmlns:xdr="http://schemas.openxmlformats.org/drawingml/2006/spreadsheetDrawing" xmlns:a="http://schemas.openxmlformats.org/drawingml/2006/main">
  <xdr:twoCellAnchor>
    <xdr:from>
      <xdr:col>10</xdr:col>
      <xdr:colOff>133350</xdr:colOff>
      <xdr:row>45</xdr:row>
      <xdr:rowOff>28575</xdr:rowOff>
    </xdr:from>
    <xdr:to>
      <xdr:col>19</xdr:col>
      <xdr:colOff>247650</xdr:colOff>
      <xdr:row>68</xdr:row>
      <xdr:rowOff>180975</xdr:rowOff>
    </xdr:to>
    <xdr:cxnSp macro="">
      <xdr:nvCxnSpPr>
        <xdr:cNvPr id="2" name="Straight Arrow Connector 1">
          <a:extLst>
            <a:ext uri="{FF2B5EF4-FFF2-40B4-BE49-F238E27FC236}">
              <a16:creationId xmlns:a16="http://schemas.microsoft.com/office/drawing/2014/main" id="{E306133F-77D8-4308-A14E-77FA8A5F9528}"/>
            </a:ext>
          </a:extLst>
        </xdr:cNvPr>
        <xdr:cNvCxnSpPr/>
      </xdr:nvCxnSpPr>
      <xdr:spPr>
        <a:xfrm>
          <a:off x="6172200" y="9553575"/>
          <a:ext cx="2038350" cy="4705350"/>
        </a:xfrm>
        <a:prstGeom prst="straightConnector1">
          <a:avLst/>
        </a:prstGeom>
        <a:ln>
          <a:headEnd type="triangle"/>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7</xdr:col>
      <xdr:colOff>695325</xdr:colOff>
      <xdr:row>68</xdr:row>
      <xdr:rowOff>190500</xdr:rowOff>
    </xdr:from>
    <xdr:to>
      <xdr:col>19</xdr:col>
      <xdr:colOff>171450</xdr:colOff>
      <xdr:row>73</xdr:row>
      <xdr:rowOff>114300</xdr:rowOff>
    </xdr:to>
    <xdr:cxnSp macro="">
      <xdr:nvCxnSpPr>
        <xdr:cNvPr id="3" name="Straight Arrow Connector 2">
          <a:extLst>
            <a:ext uri="{FF2B5EF4-FFF2-40B4-BE49-F238E27FC236}">
              <a16:creationId xmlns:a16="http://schemas.microsoft.com/office/drawing/2014/main" id="{C5BC0551-C110-4D65-957C-CF458265A548}"/>
            </a:ext>
          </a:extLst>
        </xdr:cNvPr>
        <xdr:cNvCxnSpPr/>
      </xdr:nvCxnSpPr>
      <xdr:spPr>
        <a:xfrm flipH="1">
          <a:off x="5295900" y="14268450"/>
          <a:ext cx="2838450" cy="942975"/>
        </a:xfrm>
        <a:prstGeom prst="straightConnector1">
          <a:avLst/>
        </a:prstGeom>
        <a:ln>
          <a:headEnd type="triangle"/>
          <a:tailEnd type="triangle"/>
        </a:ln>
      </xdr:spPr>
      <xdr:style>
        <a:lnRef idx="1">
          <a:schemeClr val="accent2"/>
        </a:lnRef>
        <a:fillRef idx="0">
          <a:schemeClr val="accent2"/>
        </a:fillRef>
        <a:effectRef idx="0">
          <a:schemeClr val="accent2"/>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xdr:from>
      <xdr:col>3</xdr:col>
      <xdr:colOff>9525</xdr:colOff>
      <xdr:row>39</xdr:row>
      <xdr:rowOff>104775</xdr:rowOff>
    </xdr:from>
    <xdr:to>
      <xdr:col>5</xdr:col>
      <xdr:colOff>314325</xdr:colOff>
      <xdr:row>39</xdr:row>
      <xdr:rowOff>104775</xdr:rowOff>
    </xdr:to>
    <xdr:cxnSp macro="">
      <xdr:nvCxnSpPr>
        <xdr:cNvPr id="4" name="Straight Arrow Connector 3">
          <a:extLst>
            <a:ext uri="{FF2B5EF4-FFF2-40B4-BE49-F238E27FC236}">
              <a16:creationId xmlns:a16="http://schemas.microsoft.com/office/drawing/2014/main" id="{7540EA77-ECCF-4CF5-B8B7-BAA8F5F0B765}"/>
            </a:ext>
          </a:extLst>
        </xdr:cNvPr>
        <xdr:cNvCxnSpPr/>
      </xdr:nvCxnSpPr>
      <xdr:spPr>
        <a:xfrm>
          <a:off x="1457325" y="8553450"/>
          <a:ext cx="1066800" cy="0"/>
        </a:xfrm>
        <a:prstGeom prst="straightConnector1">
          <a:avLst/>
        </a:prstGeom>
        <a:ln>
          <a:solidFill>
            <a:schemeClr val="tx1"/>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609600</xdr:colOff>
      <xdr:row>40</xdr:row>
      <xdr:rowOff>104775</xdr:rowOff>
    </xdr:from>
    <xdr:to>
      <xdr:col>8</xdr:col>
      <xdr:colOff>323850</xdr:colOff>
      <xdr:row>40</xdr:row>
      <xdr:rowOff>104775</xdr:rowOff>
    </xdr:to>
    <xdr:cxnSp macro="">
      <xdr:nvCxnSpPr>
        <xdr:cNvPr id="7" name="Straight Arrow Connector 6">
          <a:extLst>
            <a:ext uri="{FF2B5EF4-FFF2-40B4-BE49-F238E27FC236}">
              <a16:creationId xmlns:a16="http://schemas.microsoft.com/office/drawing/2014/main" id="{8D183EA3-8428-4147-9CDF-1116A074A5EC}"/>
            </a:ext>
          </a:extLst>
        </xdr:cNvPr>
        <xdr:cNvCxnSpPr/>
      </xdr:nvCxnSpPr>
      <xdr:spPr>
        <a:xfrm>
          <a:off x="4629150" y="8753475"/>
          <a:ext cx="476250" cy="0"/>
        </a:xfrm>
        <a:prstGeom prst="straightConnector1">
          <a:avLst/>
        </a:prstGeom>
        <a:ln>
          <a:solidFill>
            <a:schemeClr val="tx1"/>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xdr:from>
      <xdr:col>3</xdr:col>
      <xdr:colOff>9525</xdr:colOff>
      <xdr:row>39</xdr:row>
      <xdr:rowOff>104775</xdr:rowOff>
    </xdr:from>
    <xdr:to>
      <xdr:col>4</xdr:col>
      <xdr:colOff>314325</xdr:colOff>
      <xdr:row>39</xdr:row>
      <xdr:rowOff>114300</xdr:rowOff>
    </xdr:to>
    <xdr:cxnSp macro="">
      <xdr:nvCxnSpPr>
        <xdr:cNvPr id="5" name="Straight Arrow Connector 4">
          <a:extLst>
            <a:ext uri="{FF2B5EF4-FFF2-40B4-BE49-F238E27FC236}">
              <a16:creationId xmlns:a16="http://schemas.microsoft.com/office/drawing/2014/main" id="{FD18D263-03A7-485B-9C6C-17D8E53723CF}"/>
            </a:ext>
          </a:extLst>
        </xdr:cNvPr>
        <xdr:cNvCxnSpPr/>
      </xdr:nvCxnSpPr>
      <xdr:spPr>
        <a:xfrm flipV="1">
          <a:off x="1457325" y="8686800"/>
          <a:ext cx="885825" cy="9525"/>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609600</xdr:colOff>
      <xdr:row>40</xdr:row>
      <xdr:rowOff>114300</xdr:rowOff>
    </xdr:from>
    <xdr:to>
      <xdr:col>7</xdr:col>
      <xdr:colOff>295275</xdr:colOff>
      <xdr:row>40</xdr:row>
      <xdr:rowOff>114300</xdr:rowOff>
    </xdr:to>
    <xdr:cxnSp macro="">
      <xdr:nvCxnSpPr>
        <xdr:cNvPr id="7" name="Straight Arrow Connector 6">
          <a:extLst>
            <a:ext uri="{FF2B5EF4-FFF2-40B4-BE49-F238E27FC236}">
              <a16:creationId xmlns:a16="http://schemas.microsoft.com/office/drawing/2014/main" id="{83CDFCDA-EBF1-46DE-BA9B-81D83EFBB716}"/>
            </a:ext>
          </a:extLst>
        </xdr:cNvPr>
        <xdr:cNvCxnSpPr/>
      </xdr:nvCxnSpPr>
      <xdr:spPr>
        <a:xfrm>
          <a:off x="4448175" y="8896350"/>
          <a:ext cx="447675"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409575</xdr:colOff>
      <xdr:row>39</xdr:row>
      <xdr:rowOff>104775</xdr:rowOff>
    </xdr:from>
    <xdr:to>
      <xdr:col>31</xdr:col>
      <xdr:colOff>295275</xdr:colOff>
      <xdr:row>39</xdr:row>
      <xdr:rowOff>104776</xdr:rowOff>
    </xdr:to>
    <xdr:cxnSp macro="">
      <xdr:nvCxnSpPr>
        <xdr:cNvPr id="4" name="Straight Arrow Connector 3">
          <a:extLst>
            <a:ext uri="{FF2B5EF4-FFF2-40B4-BE49-F238E27FC236}">
              <a16:creationId xmlns:a16="http://schemas.microsoft.com/office/drawing/2014/main" id="{F2CC6FBF-07FD-4DE5-A7E8-33191A25A8FC}"/>
            </a:ext>
          </a:extLst>
        </xdr:cNvPr>
        <xdr:cNvCxnSpPr/>
      </xdr:nvCxnSpPr>
      <xdr:spPr>
        <a:xfrm>
          <a:off x="10563225" y="8886825"/>
          <a:ext cx="1000125" cy="1"/>
        </a:xfrm>
        <a:prstGeom prst="straightConnector1">
          <a:avLst/>
        </a:prstGeom>
        <a:ln>
          <a:solidFill>
            <a:schemeClr val="tx1"/>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581025</xdr:colOff>
      <xdr:row>40</xdr:row>
      <xdr:rowOff>95250</xdr:rowOff>
    </xdr:from>
    <xdr:to>
      <xdr:col>34</xdr:col>
      <xdr:colOff>266700</xdr:colOff>
      <xdr:row>40</xdr:row>
      <xdr:rowOff>95250</xdr:rowOff>
    </xdr:to>
    <xdr:cxnSp macro="">
      <xdr:nvCxnSpPr>
        <xdr:cNvPr id="6" name="Straight Arrow Connector 5">
          <a:extLst>
            <a:ext uri="{FF2B5EF4-FFF2-40B4-BE49-F238E27FC236}">
              <a16:creationId xmlns:a16="http://schemas.microsoft.com/office/drawing/2014/main" id="{45B8E3BB-02B7-4411-9E16-C0AADE3E92E1}"/>
            </a:ext>
          </a:extLst>
        </xdr:cNvPr>
        <xdr:cNvCxnSpPr/>
      </xdr:nvCxnSpPr>
      <xdr:spPr>
        <a:xfrm>
          <a:off x="13658850" y="9077325"/>
          <a:ext cx="447675" cy="0"/>
        </a:xfrm>
        <a:prstGeom prst="straightConnector1">
          <a:avLst/>
        </a:prstGeom>
        <a:ln>
          <a:solidFill>
            <a:schemeClr val="tx1"/>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xdr:col>
      <xdr:colOff>0</xdr:colOff>
      <xdr:row>3</xdr:row>
      <xdr:rowOff>95250</xdr:rowOff>
    </xdr:from>
    <xdr:to>
      <xdr:col>57</xdr:col>
      <xdr:colOff>295275</xdr:colOff>
      <xdr:row>3</xdr:row>
      <xdr:rowOff>95250</xdr:rowOff>
    </xdr:to>
    <xdr:cxnSp macro="">
      <xdr:nvCxnSpPr>
        <xdr:cNvPr id="8" name="Straight Arrow Connector 7">
          <a:extLst>
            <a:ext uri="{FF2B5EF4-FFF2-40B4-BE49-F238E27FC236}">
              <a16:creationId xmlns:a16="http://schemas.microsoft.com/office/drawing/2014/main" id="{2E491732-E2A7-4B3E-83E4-CEF4CBA69EF4}"/>
            </a:ext>
          </a:extLst>
        </xdr:cNvPr>
        <xdr:cNvCxnSpPr/>
      </xdr:nvCxnSpPr>
      <xdr:spPr>
        <a:xfrm>
          <a:off x="20507325" y="895350"/>
          <a:ext cx="409575" cy="0"/>
        </a:xfrm>
        <a:prstGeom prst="straightConnector1">
          <a:avLst/>
        </a:prstGeom>
        <a:ln>
          <a:solidFill>
            <a:schemeClr val="tx1"/>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504825</xdr:colOff>
      <xdr:row>4</xdr:row>
      <xdr:rowOff>85725</xdr:rowOff>
    </xdr:from>
    <xdr:to>
      <xdr:col>60</xdr:col>
      <xdr:colOff>295275</xdr:colOff>
      <xdr:row>4</xdr:row>
      <xdr:rowOff>85725</xdr:rowOff>
    </xdr:to>
    <xdr:cxnSp macro="">
      <xdr:nvCxnSpPr>
        <xdr:cNvPr id="9" name="Straight Arrow Connector 8">
          <a:extLst>
            <a:ext uri="{FF2B5EF4-FFF2-40B4-BE49-F238E27FC236}">
              <a16:creationId xmlns:a16="http://schemas.microsoft.com/office/drawing/2014/main" id="{B08A8FB6-8921-40E1-AB2D-0B3D135EF77B}"/>
            </a:ext>
          </a:extLst>
        </xdr:cNvPr>
        <xdr:cNvCxnSpPr/>
      </xdr:nvCxnSpPr>
      <xdr:spPr>
        <a:xfrm>
          <a:off x="22574250" y="1057275"/>
          <a:ext cx="390525" cy="0"/>
        </a:xfrm>
        <a:prstGeom prst="straightConnector1">
          <a:avLst/>
        </a:prstGeom>
        <a:ln>
          <a:solidFill>
            <a:schemeClr val="tx1"/>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xdr:from>
      <xdr:col>1</xdr:col>
      <xdr:colOff>66675</xdr:colOff>
      <xdr:row>3</xdr:row>
      <xdr:rowOff>152400</xdr:rowOff>
    </xdr:from>
    <xdr:to>
      <xdr:col>1</xdr:col>
      <xdr:colOff>76200</xdr:colOff>
      <xdr:row>13</xdr:row>
      <xdr:rowOff>95250</xdr:rowOff>
    </xdr:to>
    <xdr:sp macro="" textlink="">
      <xdr:nvSpPr>
        <xdr:cNvPr id="2" name="Line 1">
          <a:extLst>
            <a:ext uri="{FF2B5EF4-FFF2-40B4-BE49-F238E27FC236}">
              <a16:creationId xmlns:a16="http://schemas.microsoft.com/office/drawing/2014/main" id="{00000000-0008-0000-7100-000002000000}"/>
            </a:ext>
          </a:extLst>
        </xdr:cNvPr>
        <xdr:cNvSpPr>
          <a:spLocks noChangeShapeType="1"/>
        </xdr:cNvSpPr>
      </xdr:nvSpPr>
      <xdr:spPr bwMode="auto">
        <a:xfrm>
          <a:off x="676275" y="647700"/>
          <a:ext cx="9525" cy="2676525"/>
        </a:xfrm>
        <a:prstGeom prst="line">
          <a:avLst/>
        </a:prstGeom>
        <a:noFill/>
        <a:ln w="9525">
          <a:solidFill>
            <a:srgbClr val="000000"/>
          </a:solidFill>
          <a:round/>
          <a:headEnd type="triangle" w="med" len="med"/>
          <a:tailEnd type="triangle" w="med" len="med"/>
        </a:ln>
        <a:extLst>
          <a:ext uri="{909E8E84-426E-40DD-AFC4-6F175D3DCCD1}">
            <a14:hiddenFill xmlns:a14="http://schemas.microsoft.com/office/drawing/2010/main">
              <a:noFill/>
            </a14:hiddenFill>
          </a:ext>
        </a:extLst>
      </xdr:spPr>
    </xdr:sp>
    <xdr:clientData/>
  </xdr:twoCellAnchor>
  <xdr:twoCellAnchor>
    <xdr:from>
      <xdr:col>0</xdr:col>
      <xdr:colOff>523875</xdr:colOff>
      <xdr:row>12</xdr:row>
      <xdr:rowOff>142875</xdr:rowOff>
    </xdr:from>
    <xdr:to>
      <xdr:col>0</xdr:col>
      <xdr:colOff>533400</xdr:colOff>
      <xdr:row>29</xdr:row>
      <xdr:rowOff>161925</xdr:rowOff>
    </xdr:to>
    <xdr:sp macro="" textlink="">
      <xdr:nvSpPr>
        <xdr:cNvPr id="3" name="Line 2">
          <a:extLst>
            <a:ext uri="{FF2B5EF4-FFF2-40B4-BE49-F238E27FC236}">
              <a16:creationId xmlns:a16="http://schemas.microsoft.com/office/drawing/2014/main" id="{00000000-0008-0000-7100-000003000000}"/>
            </a:ext>
          </a:extLst>
        </xdr:cNvPr>
        <xdr:cNvSpPr>
          <a:spLocks noChangeShapeType="1"/>
        </xdr:cNvSpPr>
      </xdr:nvSpPr>
      <xdr:spPr bwMode="auto">
        <a:xfrm flipH="1">
          <a:off x="523875" y="3095625"/>
          <a:ext cx="9525" cy="4772025"/>
        </a:xfrm>
        <a:prstGeom prst="line">
          <a:avLst/>
        </a:prstGeom>
        <a:noFill/>
        <a:ln w="9525">
          <a:solidFill>
            <a:srgbClr val="000000"/>
          </a:solidFill>
          <a:round/>
          <a:headEnd type="triangle" w="med" len="me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76200</xdr:colOff>
      <xdr:row>13</xdr:row>
      <xdr:rowOff>190500</xdr:rowOff>
    </xdr:from>
    <xdr:to>
      <xdr:col>1</xdr:col>
      <xdr:colOff>104775</xdr:colOff>
      <xdr:row>35</xdr:row>
      <xdr:rowOff>142875</xdr:rowOff>
    </xdr:to>
    <xdr:sp macro="" textlink="">
      <xdr:nvSpPr>
        <xdr:cNvPr id="4" name="Line 3">
          <a:extLst>
            <a:ext uri="{FF2B5EF4-FFF2-40B4-BE49-F238E27FC236}">
              <a16:creationId xmlns:a16="http://schemas.microsoft.com/office/drawing/2014/main" id="{00000000-0008-0000-7100-000004000000}"/>
            </a:ext>
          </a:extLst>
        </xdr:cNvPr>
        <xdr:cNvSpPr>
          <a:spLocks noChangeShapeType="1"/>
        </xdr:cNvSpPr>
      </xdr:nvSpPr>
      <xdr:spPr bwMode="auto">
        <a:xfrm flipH="1" flipV="1">
          <a:off x="685800" y="3419475"/>
          <a:ext cx="28575" cy="6057900"/>
        </a:xfrm>
        <a:prstGeom prst="line">
          <a:avLst/>
        </a:prstGeom>
        <a:noFill/>
        <a:ln w="9525">
          <a:solidFill>
            <a:srgbClr val="000000"/>
          </a:solidFill>
          <a:round/>
          <a:headEnd type="triangle" w="med" len="med"/>
          <a:tailEnd type="triangle" w="med" len="med"/>
        </a:ln>
        <a:extLst>
          <a:ext uri="{909E8E84-426E-40DD-AFC4-6F175D3DCCD1}">
            <a14:hiddenFill xmlns:a14="http://schemas.microsoft.com/office/drawing/2010/main">
              <a:noFill/>
            </a14:hiddenFill>
          </a:ext>
        </a:extLst>
      </xdr:spPr>
    </xdr:sp>
    <xdr:clientData/>
  </xdr:twoCellAnchor>
  <xdr:twoCellAnchor>
    <xdr:from>
      <xdr:col>9</xdr:col>
      <xdr:colOff>38100</xdr:colOff>
      <xdr:row>5</xdr:row>
      <xdr:rowOff>123825</xdr:rowOff>
    </xdr:from>
    <xdr:to>
      <xdr:col>9</xdr:col>
      <xdr:colOff>66675</xdr:colOff>
      <xdr:row>18</xdr:row>
      <xdr:rowOff>142875</xdr:rowOff>
    </xdr:to>
    <xdr:sp macro="" textlink="">
      <xdr:nvSpPr>
        <xdr:cNvPr id="5" name="Line 4">
          <a:extLst>
            <a:ext uri="{FF2B5EF4-FFF2-40B4-BE49-F238E27FC236}">
              <a16:creationId xmlns:a16="http://schemas.microsoft.com/office/drawing/2014/main" id="{00000000-0008-0000-7100-000005000000}"/>
            </a:ext>
          </a:extLst>
        </xdr:cNvPr>
        <xdr:cNvSpPr>
          <a:spLocks noChangeShapeType="1"/>
        </xdr:cNvSpPr>
      </xdr:nvSpPr>
      <xdr:spPr bwMode="auto">
        <a:xfrm>
          <a:off x="3448050" y="1162050"/>
          <a:ext cx="28575" cy="3638550"/>
        </a:xfrm>
        <a:prstGeom prst="line">
          <a:avLst/>
        </a:prstGeom>
        <a:noFill/>
        <a:ln w="9525">
          <a:solidFill>
            <a:srgbClr val="000000"/>
          </a:solidFill>
          <a:round/>
          <a:headEnd type="triangle" w="med" len="med"/>
          <a:tailEnd type="triangle" w="med" len="med"/>
        </a:ln>
        <a:extLst>
          <a:ext uri="{909E8E84-426E-40DD-AFC4-6F175D3DCCD1}">
            <a14:hiddenFill xmlns:a14="http://schemas.microsoft.com/office/drawing/2010/main">
              <a:noFill/>
            </a14:hiddenFill>
          </a:ext>
        </a:extLst>
      </xdr:spPr>
    </xdr:sp>
    <xdr:clientData/>
  </xdr:twoCellAnchor>
  <xdr:twoCellAnchor>
    <xdr:from>
      <xdr:col>0</xdr:col>
      <xdr:colOff>352425</xdr:colOff>
      <xdr:row>16</xdr:row>
      <xdr:rowOff>123825</xdr:rowOff>
    </xdr:from>
    <xdr:to>
      <xdr:col>0</xdr:col>
      <xdr:colOff>352425</xdr:colOff>
      <xdr:row>24</xdr:row>
      <xdr:rowOff>161925</xdr:rowOff>
    </xdr:to>
    <xdr:sp macro="" textlink="">
      <xdr:nvSpPr>
        <xdr:cNvPr id="6" name="Line 5">
          <a:extLst>
            <a:ext uri="{FF2B5EF4-FFF2-40B4-BE49-F238E27FC236}">
              <a16:creationId xmlns:a16="http://schemas.microsoft.com/office/drawing/2014/main" id="{00000000-0008-0000-7100-000006000000}"/>
            </a:ext>
          </a:extLst>
        </xdr:cNvPr>
        <xdr:cNvSpPr>
          <a:spLocks noChangeShapeType="1"/>
        </xdr:cNvSpPr>
      </xdr:nvSpPr>
      <xdr:spPr bwMode="auto">
        <a:xfrm>
          <a:off x="352425" y="4219575"/>
          <a:ext cx="0" cy="2286000"/>
        </a:xfrm>
        <a:prstGeom prst="line">
          <a:avLst/>
        </a:prstGeom>
        <a:noFill/>
        <a:ln w="9525">
          <a:solidFill>
            <a:srgbClr val="000000"/>
          </a:solidFill>
          <a:round/>
          <a:headEnd type="triangle" w="med" len="me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66675</xdr:colOff>
      <xdr:row>3</xdr:row>
      <xdr:rowOff>152400</xdr:rowOff>
    </xdr:from>
    <xdr:to>
      <xdr:col>1</xdr:col>
      <xdr:colOff>76200</xdr:colOff>
      <xdr:row>13</xdr:row>
      <xdr:rowOff>95250</xdr:rowOff>
    </xdr:to>
    <xdr:sp macro="" textlink="">
      <xdr:nvSpPr>
        <xdr:cNvPr id="7" name="Line 6">
          <a:extLst>
            <a:ext uri="{FF2B5EF4-FFF2-40B4-BE49-F238E27FC236}">
              <a16:creationId xmlns:a16="http://schemas.microsoft.com/office/drawing/2014/main" id="{00000000-0008-0000-7100-000007000000}"/>
            </a:ext>
          </a:extLst>
        </xdr:cNvPr>
        <xdr:cNvSpPr>
          <a:spLocks noChangeShapeType="1"/>
        </xdr:cNvSpPr>
      </xdr:nvSpPr>
      <xdr:spPr bwMode="auto">
        <a:xfrm>
          <a:off x="676275" y="647700"/>
          <a:ext cx="9525" cy="2676525"/>
        </a:xfrm>
        <a:prstGeom prst="line">
          <a:avLst/>
        </a:prstGeom>
        <a:noFill/>
        <a:ln w="9525">
          <a:solidFill>
            <a:srgbClr val="000000"/>
          </a:solidFill>
          <a:round/>
          <a:headEnd type="triangle" w="med" len="med"/>
          <a:tailEnd type="triangle" w="med" len="med"/>
        </a:ln>
        <a:extLst>
          <a:ext uri="{909E8E84-426E-40DD-AFC4-6F175D3DCCD1}">
            <a14:hiddenFill xmlns:a14="http://schemas.microsoft.com/office/drawing/2010/main">
              <a:noFill/>
            </a14:hiddenFill>
          </a:ext>
        </a:extLst>
      </xdr:spPr>
    </xdr:sp>
    <xdr:clientData/>
  </xdr:twoCellAnchor>
  <xdr:twoCellAnchor>
    <xdr:from>
      <xdr:col>0</xdr:col>
      <xdr:colOff>523875</xdr:colOff>
      <xdr:row>12</xdr:row>
      <xdr:rowOff>142875</xdr:rowOff>
    </xdr:from>
    <xdr:to>
      <xdr:col>0</xdr:col>
      <xdr:colOff>533400</xdr:colOff>
      <xdr:row>29</xdr:row>
      <xdr:rowOff>161925</xdr:rowOff>
    </xdr:to>
    <xdr:sp macro="" textlink="">
      <xdr:nvSpPr>
        <xdr:cNvPr id="8" name="Line 7">
          <a:extLst>
            <a:ext uri="{FF2B5EF4-FFF2-40B4-BE49-F238E27FC236}">
              <a16:creationId xmlns:a16="http://schemas.microsoft.com/office/drawing/2014/main" id="{00000000-0008-0000-7100-000008000000}"/>
            </a:ext>
          </a:extLst>
        </xdr:cNvPr>
        <xdr:cNvSpPr>
          <a:spLocks noChangeShapeType="1"/>
        </xdr:cNvSpPr>
      </xdr:nvSpPr>
      <xdr:spPr bwMode="auto">
        <a:xfrm flipH="1">
          <a:off x="523875" y="3095625"/>
          <a:ext cx="9525" cy="4772025"/>
        </a:xfrm>
        <a:prstGeom prst="line">
          <a:avLst/>
        </a:prstGeom>
        <a:noFill/>
        <a:ln w="9525">
          <a:solidFill>
            <a:srgbClr val="000000"/>
          </a:solidFill>
          <a:round/>
          <a:headEnd type="triangle" w="med" len="me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76200</xdr:colOff>
      <xdr:row>13</xdr:row>
      <xdr:rowOff>190500</xdr:rowOff>
    </xdr:from>
    <xdr:to>
      <xdr:col>1</xdr:col>
      <xdr:colOff>104775</xdr:colOff>
      <xdr:row>35</xdr:row>
      <xdr:rowOff>142875</xdr:rowOff>
    </xdr:to>
    <xdr:sp macro="" textlink="">
      <xdr:nvSpPr>
        <xdr:cNvPr id="9" name="Line 8">
          <a:extLst>
            <a:ext uri="{FF2B5EF4-FFF2-40B4-BE49-F238E27FC236}">
              <a16:creationId xmlns:a16="http://schemas.microsoft.com/office/drawing/2014/main" id="{00000000-0008-0000-7100-000009000000}"/>
            </a:ext>
          </a:extLst>
        </xdr:cNvPr>
        <xdr:cNvSpPr>
          <a:spLocks noChangeShapeType="1"/>
        </xdr:cNvSpPr>
      </xdr:nvSpPr>
      <xdr:spPr bwMode="auto">
        <a:xfrm flipH="1" flipV="1">
          <a:off x="685800" y="3419475"/>
          <a:ext cx="28575" cy="6057900"/>
        </a:xfrm>
        <a:prstGeom prst="line">
          <a:avLst/>
        </a:prstGeom>
        <a:noFill/>
        <a:ln w="9525">
          <a:solidFill>
            <a:srgbClr val="000000"/>
          </a:solidFill>
          <a:round/>
          <a:headEnd type="triangle" w="med" len="med"/>
          <a:tailEnd type="triangle" w="med" len="med"/>
        </a:ln>
        <a:extLst>
          <a:ext uri="{909E8E84-426E-40DD-AFC4-6F175D3DCCD1}">
            <a14:hiddenFill xmlns:a14="http://schemas.microsoft.com/office/drawing/2010/main">
              <a:noFill/>
            </a14:hiddenFill>
          </a:ext>
        </a:extLst>
      </xdr:spPr>
    </xdr:sp>
    <xdr:clientData/>
  </xdr:twoCellAnchor>
  <xdr:twoCellAnchor>
    <xdr:from>
      <xdr:col>9</xdr:col>
      <xdr:colOff>38100</xdr:colOff>
      <xdr:row>5</xdr:row>
      <xdr:rowOff>123825</xdr:rowOff>
    </xdr:from>
    <xdr:to>
      <xdr:col>9</xdr:col>
      <xdr:colOff>66675</xdr:colOff>
      <xdr:row>18</xdr:row>
      <xdr:rowOff>142875</xdr:rowOff>
    </xdr:to>
    <xdr:sp macro="" textlink="">
      <xdr:nvSpPr>
        <xdr:cNvPr id="10" name="Line 9">
          <a:extLst>
            <a:ext uri="{FF2B5EF4-FFF2-40B4-BE49-F238E27FC236}">
              <a16:creationId xmlns:a16="http://schemas.microsoft.com/office/drawing/2014/main" id="{00000000-0008-0000-7100-00000A000000}"/>
            </a:ext>
          </a:extLst>
        </xdr:cNvPr>
        <xdr:cNvSpPr>
          <a:spLocks noChangeShapeType="1"/>
        </xdr:cNvSpPr>
      </xdr:nvSpPr>
      <xdr:spPr bwMode="auto">
        <a:xfrm>
          <a:off x="3448050" y="1162050"/>
          <a:ext cx="28575" cy="3638550"/>
        </a:xfrm>
        <a:prstGeom prst="line">
          <a:avLst/>
        </a:prstGeom>
        <a:noFill/>
        <a:ln w="9525">
          <a:solidFill>
            <a:srgbClr val="000000"/>
          </a:solidFill>
          <a:round/>
          <a:headEnd type="triangle" w="med" len="med"/>
          <a:tailEnd type="triangle" w="med" len="med"/>
        </a:ln>
        <a:extLst>
          <a:ext uri="{909E8E84-426E-40DD-AFC4-6F175D3DCCD1}">
            <a14:hiddenFill xmlns:a14="http://schemas.microsoft.com/office/drawing/2010/main">
              <a:noFill/>
            </a14:hiddenFill>
          </a:ext>
        </a:extLst>
      </xdr:spPr>
    </xdr:sp>
    <xdr:clientData/>
  </xdr:twoCellAnchor>
  <xdr:twoCellAnchor>
    <xdr:from>
      <xdr:col>0</xdr:col>
      <xdr:colOff>352425</xdr:colOff>
      <xdr:row>16</xdr:row>
      <xdr:rowOff>123825</xdr:rowOff>
    </xdr:from>
    <xdr:to>
      <xdr:col>0</xdr:col>
      <xdr:colOff>352425</xdr:colOff>
      <xdr:row>24</xdr:row>
      <xdr:rowOff>161925</xdr:rowOff>
    </xdr:to>
    <xdr:sp macro="" textlink="">
      <xdr:nvSpPr>
        <xdr:cNvPr id="11" name="Line 10">
          <a:extLst>
            <a:ext uri="{FF2B5EF4-FFF2-40B4-BE49-F238E27FC236}">
              <a16:creationId xmlns:a16="http://schemas.microsoft.com/office/drawing/2014/main" id="{00000000-0008-0000-7100-00000B000000}"/>
            </a:ext>
          </a:extLst>
        </xdr:cNvPr>
        <xdr:cNvSpPr>
          <a:spLocks noChangeShapeType="1"/>
        </xdr:cNvSpPr>
      </xdr:nvSpPr>
      <xdr:spPr bwMode="auto">
        <a:xfrm>
          <a:off x="352425" y="4219575"/>
          <a:ext cx="0" cy="2286000"/>
        </a:xfrm>
        <a:prstGeom prst="line">
          <a:avLst/>
        </a:prstGeom>
        <a:noFill/>
        <a:ln w="9525">
          <a:solidFill>
            <a:srgbClr val="000000"/>
          </a:solidFill>
          <a:round/>
          <a:headEnd type="triangle" w="med" len="me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295275</xdr:colOff>
      <xdr:row>19</xdr:row>
      <xdr:rowOff>142875</xdr:rowOff>
    </xdr:from>
    <xdr:to>
      <xdr:col>9</xdr:col>
      <xdr:colOff>219075</xdr:colOff>
      <xdr:row>35</xdr:row>
      <xdr:rowOff>114300</xdr:rowOff>
    </xdr:to>
    <xdr:sp macro="" textlink="">
      <xdr:nvSpPr>
        <xdr:cNvPr id="12" name="Line 11">
          <a:extLst>
            <a:ext uri="{FF2B5EF4-FFF2-40B4-BE49-F238E27FC236}">
              <a16:creationId xmlns:a16="http://schemas.microsoft.com/office/drawing/2014/main" id="{00000000-0008-0000-7100-00000C000000}"/>
            </a:ext>
          </a:extLst>
        </xdr:cNvPr>
        <xdr:cNvSpPr>
          <a:spLocks noChangeShapeType="1"/>
        </xdr:cNvSpPr>
      </xdr:nvSpPr>
      <xdr:spPr bwMode="auto">
        <a:xfrm flipV="1">
          <a:off x="904875" y="5076825"/>
          <a:ext cx="2724150" cy="4371975"/>
        </a:xfrm>
        <a:prstGeom prst="line">
          <a:avLst/>
        </a:prstGeom>
        <a:noFill/>
        <a:ln w="9525">
          <a:solidFill>
            <a:srgbClr val="000000"/>
          </a:solidFill>
          <a:round/>
          <a:headEnd type="triangle" w="med" len="med"/>
          <a:tailEnd type="triangle" w="med" len="med"/>
        </a:ln>
        <a:extLst>
          <a:ext uri="{909E8E84-426E-40DD-AFC4-6F175D3DCCD1}">
            <a14:hiddenFill xmlns:a14="http://schemas.microsoft.com/office/drawing/2010/main">
              <a:noFill/>
            </a14:hiddenFill>
          </a:ext>
        </a:extLst>
      </xdr:spPr>
    </xdr:sp>
    <xdr:clientData/>
  </xdr:twoCellAnchor>
  <xdr:twoCellAnchor>
    <xdr:from>
      <xdr:col>17</xdr:col>
      <xdr:colOff>419100</xdr:colOff>
      <xdr:row>30</xdr:row>
      <xdr:rowOff>190500</xdr:rowOff>
    </xdr:from>
    <xdr:to>
      <xdr:col>17</xdr:col>
      <xdr:colOff>638175</xdr:colOff>
      <xdr:row>32</xdr:row>
      <xdr:rowOff>47625</xdr:rowOff>
    </xdr:to>
    <xdr:sp macro="" textlink="">
      <xdr:nvSpPr>
        <xdr:cNvPr id="13" name="Line 12">
          <a:extLst>
            <a:ext uri="{FF2B5EF4-FFF2-40B4-BE49-F238E27FC236}">
              <a16:creationId xmlns:a16="http://schemas.microsoft.com/office/drawing/2014/main" id="{00000000-0008-0000-7100-00000D000000}"/>
            </a:ext>
          </a:extLst>
        </xdr:cNvPr>
        <xdr:cNvSpPr>
          <a:spLocks noChangeShapeType="1"/>
        </xdr:cNvSpPr>
      </xdr:nvSpPr>
      <xdr:spPr bwMode="auto">
        <a:xfrm flipH="1">
          <a:off x="6629400" y="8172450"/>
          <a:ext cx="219075" cy="400050"/>
        </a:xfrm>
        <a:prstGeom prst="line">
          <a:avLst/>
        </a:prstGeom>
        <a:noFill/>
        <a:ln w="9525">
          <a:solidFill>
            <a:srgbClr val="000000"/>
          </a:solidFill>
          <a:round/>
          <a:headEnd type="arrow" w="med" len="med"/>
          <a:tailEnd type="arrow" w="med" len="med"/>
        </a:ln>
        <a:extLst>
          <a:ext uri="{909E8E84-426E-40DD-AFC4-6F175D3DCCD1}">
            <a14:hiddenFill xmlns:a14="http://schemas.microsoft.com/office/drawing/2010/main">
              <a:noFill/>
            </a14:hiddenFill>
          </a:ext>
        </a:extLst>
      </xdr:spPr>
    </xdr:sp>
    <xdr:clientData/>
  </xdr:twoCellAnchor>
  <xdr:twoCellAnchor>
    <xdr:from>
      <xdr:col>9</xdr:col>
      <xdr:colOff>504825</xdr:colOff>
      <xdr:row>16</xdr:row>
      <xdr:rowOff>228600</xdr:rowOff>
    </xdr:from>
    <xdr:to>
      <xdr:col>9</xdr:col>
      <xdr:colOff>504825</xdr:colOff>
      <xdr:row>19</xdr:row>
      <xdr:rowOff>95250</xdr:rowOff>
    </xdr:to>
    <xdr:sp macro="" textlink="">
      <xdr:nvSpPr>
        <xdr:cNvPr id="14" name="Line 13">
          <a:extLst>
            <a:ext uri="{FF2B5EF4-FFF2-40B4-BE49-F238E27FC236}">
              <a16:creationId xmlns:a16="http://schemas.microsoft.com/office/drawing/2014/main" id="{00000000-0008-0000-7100-00000E000000}"/>
            </a:ext>
          </a:extLst>
        </xdr:cNvPr>
        <xdr:cNvSpPr>
          <a:spLocks noChangeShapeType="1"/>
        </xdr:cNvSpPr>
      </xdr:nvSpPr>
      <xdr:spPr bwMode="auto">
        <a:xfrm flipH="1">
          <a:off x="3914775" y="4324350"/>
          <a:ext cx="0" cy="704850"/>
        </a:xfrm>
        <a:prstGeom prst="line">
          <a:avLst/>
        </a:prstGeom>
        <a:noFill/>
        <a:ln w="9525">
          <a:solidFill>
            <a:srgbClr val="000000"/>
          </a:solidFill>
          <a:round/>
          <a:headEnd type="arrow" w="med" len="med"/>
          <a:tailEnd type="arrow" w="med" len="med"/>
        </a:ln>
        <a:extLst>
          <a:ext uri="{909E8E84-426E-40DD-AFC4-6F175D3DCCD1}">
            <a14:hiddenFill xmlns:a14="http://schemas.microsoft.com/office/drawing/2010/main">
              <a:noFill/>
            </a14:hiddenFill>
          </a:ext>
        </a:extLst>
      </xdr:spPr>
    </xdr:sp>
    <xdr:clientData/>
  </xdr:twoCellAnchor>
  <xdr:twoCellAnchor>
    <xdr:from>
      <xdr:col>1</xdr:col>
      <xdr:colOff>276225</xdr:colOff>
      <xdr:row>3</xdr:row>
      <xdr:rowOff>123825</xdr:rowOff>
    </xdr:from>
    <xdr:to>
      <xdr:col>17</xdr:col>
      <xdr:colOff>180975</xdr:colOff>
      <xdr:row>32</xdr:row>
      <xdr:rowOff>190500</xdr:rowOff>
    </xdr:to>
    <xdr:sp macro="" textlink="">
      <xdr:nvSpPr>
        <xdr:cNvPr id="15" name="Line 14">
          <a:extLst>
            <a:ext uri="{FF2B5EF4-FFF2-40B4-BE49-F238E27FC236}">
              <a16:creationId xmlns:a16="http://schemas.microsoft.com/office/drawing/2014/main" id="{00000000-0008-0000-7100-00000F000000}"/>
            </a:ext>
          </a:extLst>
        </xdr:cNvPr>
        <xdr:cNvSpPr>
          <a:spLocks noChangeShapeType="1"/>
        </xdr:cNvSpPr>
      </xdr:nvSpPr>
      <xdr:spPr bwMode="auto">
        <a:xfrm>
          <a:off x="885825" y="619125"/>
          <a:ext cx="5505450" cy="8096250"/>
        </a:xfrm>
        <a:prstGeom prst="line">
          <a:avLst/>
        </a:prstGeom>
        <a:noFill/>
        <a:ln w="9525">
          <a:solidFill>
            <a:srgbClr val="000000"/>
          </a:solidFill>
          <a:round/>
          <a:headEnd type="triangle" w="med" len="med"/>
          <a:tailEnd type="triangle" w="med" len="med"/>
        </a:ln>
        <a:extLst>
          <a:ext uri="{909E8E84-426E-40DD-AFC4-6F175D3DCCD1}">
            <a14:hiddenFill xmlns:a14="http://schemas.microsoft.com/office/drawing/2010/main">
              <a:noFill/>
            </a14:hiddenFill>
          </a:ext>
        </a:extLst>
      </xdr:spPr>
    </xdr:sp>
    <xdr:clientData/>
  </xdr:twoCellAnchor>
  <xdr:twoCellAnchor>
    <xdr:from>
      <xdr:col>17</xdr:col>
      <xdr:colOff>152400</xdr:colOff>
      <xdr:row>5</xdr:row>
      <xdr:rowOff>142875</xdr:rowOff>
    </xdr:from>
    <xdr:to>
      <xdr:col>17</xdr:col>
      <xdr:colOff>152400</xdr:colOff>
      <xdr:row>16</xdr:row>
      <xdr:rowOff>200025</xdr:rowOff>
    </xdr:to>
    <xdr:sp macro="" textlink="">
      <xdr:nvSpPr>
        <xdr:cNvPr id="16" name="Line 15">
          <a:extLst>
            <a:ext uri="{FF2B5EF4-FFF2-40B4-BE49-F238E27FC236}">
              <a16:creationId xmlns:a16="http://schemas.microsoft.com/office/drawing/2014/main" id="{00000000-0008-0000-7100-000010000000}"/>
            </a:ext>
          </a:extLst>
        </xdr:cNvPr>
        <xdr:cNvSpPr>
          <a:spLocks noChangeShapeType="1"/>
        </xdr:cNvSpPr>
      </xdr:nvSpPr>
      <xdr:spPr bwMode="auto">
        <a:xfrm>
          <a:off x="6362700" y="1181100"/>
          <a:ext cx="0" cy="3114675"/>
        </a:xfrm>
        <a:prstGeom prst="line">
          <a:avLst/>
        </a:prstGeom>
        <a:noFill/>
        <a:ln w="9525">
          <a:solidFill>
            <a:srgbClr val="000000"/>
          </a:solidFill>
          <a:round/>
          <a:headEnd type="triangle" w="med" len="med"/>
          <a:tailEnd type="triangle" w="med" len="med"/>
        </a:ln>
        <a:extLst>
          <a:ext uri="{909E8E84-426E-40DD-AFC4-6F175D3DCCD1}">
            <a14:hiddenFill xmlns:a14="http://schemas.microsoft.com/office/drawing/2010/main">
              <a:noFill/>
            </a14:hiddenFill>
          </a:ext>
        </a:extLst>
      </xdr:spPr>
    </xdr:sp>
    <xdr:clientData/>
  </xdr:twoCellAnchor>
  <xdr:twoCellAnchor>
    <xdr:from>
      <xdr:col>17</xdr:col>
      <xdr:colOff>47625</xdr:colOff>
      <xdr:row>9</xdr:row>
      <xdr:rowOff>123825</xdr:rowOff>
    </xdr:from>
    <xdr:to>
      <xdr:col>17</xdr:col>
      <xdr:colOff>104775</xdr:colOff>
      <xdr:row>20</xdr:row>
      <xdr:rowOff>190500</xdr:rowOff>
    </xdr:to>
    <xdr:sp macro="" textlink="">
      <xdr:nvSpPr>
        <xdr:cNvPr id="17" name="Line 16">
          <a:extLst>
            <a:ext uri="{FF2B5EF4-FFF2-40B4-BE49-F238E27FC236}">
              <a16:creationId xmlns:a16="http://schemas.microsoft.com/office/drawing/2014/main" id="{00000000-0008-0000-7100-000011000000}"/>
            </a:ext>
          </a:extLst>
        </xdr:cNvPr>
        <xdr:cNvSpPr>
          <a:spLocks noChangeShapeType="1"/>
        </xdr:cNvSpPr>
      </xdr:nvSpPr>
      <xdr:spPr bwMode="auto">
        <a:xfrm>
          <a:off x="6257925" y="2247900"/>
          <a:ext cx="57150" cy="3162300"/>
        </a:xfrm>
        <a:prstGeom prst="line">
          <a:avLst/>
        </a:prstGeom>
        <a:noFill/>
        <a:ln w="9525">
          <a:solidFill>
            <a:srgbClr val="000000"/>
          </a:solidFill>
          <a:round/>
          <a:headEnd type="triangle" w="med" len="med"/>
          <a:tailEnd type="triangle" w="med" len="med"/>
        </a:ln>
        <a:extLst>
          <a:ext uri="{909E8E84-426E-40DD-AFC4-6F175D3DCCD1}">
            <a14:hiddenFill xmlns:a14="http://schemas.microsoft.com/office/drawing/2010/main">
              <a:noFill/>
            </a14:hiddenFill>
          </a:ext>
        </a:extLst>
      </xdr:spPr>
    </xdr:sp>
    <xdr:clientData/>
  </xdr:twoCellAnchor>
  <xdr:twoCellAnchor>
    <xdr:from>
      <xdr:col>0</xdr:col>
      <xdr:colOff>257175</xdr:colOff>
      <xdr:row>13</xdr:row>
      <xdr:rowOff>257175</xdr:rowOff>
    </xdr:from>
    <xdr:to>
      <xdr:col>1</xdr:col>
      <xdr:colOff>657225</xdr:colOff>
      <xdr:row>13</xdr:row>
      <xdr:rowOff>257175</xdr:rowOff>
    </xdr:to>
    <xdr:sp macro="" textlink="">
      <xdr:nvSpPr>
        <xdr:cNvPr id="18" name="Line 17">
          <a:extLst>
            <a:ext uri="{FF2B5EF4-FFF2-40B4-BE49-F238E27FC236}">
              <a16:creationId xmlns:a16="http://schemas.microsoft.com/office/drawing/2014/main" id="{00000000-0008-0000-7100-000012000000}"/>
            </a:ext>
          </a:extLst>
        </xdr:cNvPr>
        <xdr:cNvSpPr>
          <a:spLocks noChangeShapeType="1"/>
        </xdr:cNvSpPr>
      </xdr:nvSpPr>
      <xdr:spPr bwMode="auto">
        <a:xfrm flipH="1">
          <a:off x="257175" y="3486150"/>
          <a:ext cx="100965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wsDr>
</file>

<file path=xl/drawings/drawing12.xml><?xml version="1.0" encoding="utf-8"?>
<xdr:wsDr xmlns:xdr="http://schemas.openxmlformats.org/drawingml/2006/spreadsheetDrawing" xmlns:a="http://schemas.openxmlformats.org/drawingml/2006/main">
  <xdr:twoCellAnchor>
    <xdr:from>
      <xdr:col>15</xdr:col>
      <xdr:colOff>0</xdr:colOff>
      <xdr:row>30</xdr:row>
      <xdr:rowOff>0</xdr:rowOff>
    </xdr:from>
    <xdr:to>
      <xdr:col>57</xdr:col>
      <xdr:colOff>28575</xdr:colOff>
      <xdr:row>46</xdr:row>
      <xdr:rowOff>28575</xdr:rowOff>
    </xdr:to>
    <xdr:graphicFrame macro="">
      <xdr:nvGraphicFramePr>
        <xdr:cNvPr id="2" name="Chart 1">
          <a:extLst>
            <a:ext uri="{FF2B5EF4-FFF2-40B4-BE49-F238E27FC236}">
              <a16:creationId xmlns:a16="http://schemas.microsoft.com/office/drawing/2014/main" id="{00000000-0008-0000-7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14</xdr:col>
      <xdr:colOff>0</xdr:colOff>
      <xdr:row>13</xdr:row>
      <xdr:rowOff>104775</xdr:rowOff>
    </xdr:from>
    <xdr:to>
      <xdr:col>15</xdr:col>
      <xdr:colOff>38100</xdr:colOff>
      <xdr:row>25</xdr:row>
      <xdr:rowOff>142875</xdr:rowOff>
    </xdr:to>
    <xdr:sp macro="" textlink="">
      <xdr:nvSpPr>
        <xdr:cNvPr id="2" name="Line 3">
          <a:extLst>
            <a:ext uri="{FF2B5EF4-FFF2-40B4-BE49-F238E27FC236}">
              <a16:creationId xmlns:a16="http://schemas.microsoft.com/office/drawing/2014/main" id="{00000000-0008-0000-8300-000002000000}"/>
            </a:ext>
          </a:extLst>
        </xdr:cNvPr>
        <xdr:cNvSpPr>
          <a:spLocks noChangeShapeType="1"/>
        </xdr:cNvSpPr>
      </xdr:nvSpPr>
      <xdr:spPr bwMode="auto">
        <a:xfrm>
          <a:off x="7724775" y="2590800"/>
          <a:ext cx="771525" cy="2705100"/>
        </a:xfrm>
        <a:prstGeom prst="line">
          <a:avLst/>
        </a:prstGeom>
        <a:noFill/>
        <a:ln w="9525">
          <a:solidFill>
            <a:srgbClr val="000000"/>
          </a:solidFill>
          <a:round/>
          <a:headEnd type="triangle" w="med" len="me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9525</xdr:colOff>
      <xdr:row>25</xdr:row>
      <xdr:rowOff>209550</xdr:rowOff>
    </xdr:from>
    <xdr:to>
      <xdr:col>15</xdr:col>
      <xdr:colOff>0</xdr:colOff>
      <xdr:row>27</xdr:row>
      <xdr:rowOff>76200</xdr:rowOff>
    </xdr:to>
    <xdr:sp macro="" textlink="">
      <xdr:nvSpPr>
        <xdr:cNvPr id="3" name="Line 4">
          <a:extLst>
            <a:ext uri="{FF2B5EF4-FFF2-40B4-BE49-F238E27FC236}">
              <a16:creationId xmlns:a16="http://schemas.microsoft.com/office/drawing/2014/main" id="{00000000-0008-0000-8300-000003000000}"/>
            </a:ext>
          </a:extLst>
        </xdr:cNvPr>
        <xdr:cNvSpPr>
          <a:spLocks noChangeShapeType="1"/>
        </xdr:cNvSpPr>
      </xdr:nvSpPr>
      <xdr:spPr bwMode="auto">
        <a:xfrm flipH="1">
          <a:off x="5400675" y="5362575"/>
          <a:ext cx="3057525" cy="323850"/>
        </a:xfrm>
        <a:prstGeom prst="line">
          <a:avLst/>
        </a:prstGeom>
        <a:noFill/>
        <a:ln w="9525">
          <a:solidFill>
            <a:srgbClr val="000000"/>
          </a:solidFill>
          <a:round/>
          <a:headEnd type="triangle" w="med" len="me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781050</xdr:colOff>
      <xdr:row>14</xdr:row>
      <xdr:rowOff>9525</xdr:rowOff>
    </xdr:from>
    <xdr:to>
      <xdr:col>12</xdr:col>
      <xdr:colOff>752475</xdr:colOff>
      <xdr:row>31</xdr:row>
      <xdr:rowOff>104775</xdr:rowOff>
    </xdr:to>
    <xdr:sp macro="" textlink="">
      <xdr:nvSpPr>
        <xdr:cNvPr id="4" name="Line 5">
          <a:extLst>
            <a:ext uri="{FF2B5EF4-FFF2-40B4-BE49-F238E27FC236}">
              <a16:creationId xmlns:a16="http://schemas.microsoft.com/office/drawing/2014/main" id="{00000000-0008-0000-8300-000004000000}"/>
            </a:ext>
          </a:extLst>
        </xdr:cNvPr>
        <xdr:cNvSpPr>
          <a:spLocks noChangeShapeType="1"/>
        </xdr:cNvSpPr>
      </xdr:nvSpPr>
      <xdr:spPr bwMode="auto">
        <a:xfrm>
          <a:off x="6172200" y="2762250"/>
          <a:ext cx="809625" cy="3867150"/>
        </a:xfrm>
        <a:prstGeom prst="line">
          <a:avLst/>
        </a:prstGeom>
        <a:noFill/>
        <a:ln w="9525">
          <a:solidFill>
            <a:srgbClr val="000000"/>
          </a:solidFill>
          <a:round/>
          <a:headEnd type="triangle" w="med" len="me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609600</xdr:colOff>
      <xdr:row>30</xdr:row>
      <xdr:rowOff>104775</xdr:rowOff>
    </xdr:from>
    <xdr:to>
      <xdr:col>12</xdr:col>
      <xdr:colOff>209550</xdr:colOff>
      <xdr:row>30</xdr:row>
      <xdr:rowOff>104775</xdr:rowOff>
    </xdr:to>
    <xdr:sp macro="" textlink="">
      <xdr:nvSpPr>
        <xdr:cNvPr id="5" name="Line 6">
          <a:extLst>
            <a:ext uri="{FF2B5EF4-FFF2-40B4-BE49-F238E27FC236}">
              <a16:creationId xmlns:a16="http://schemas.microsoft.com/office/drawing/2014/main" id="{00000000-0008-0000-8300-000005000000}"/>
            </a:ext>
          </a:extLst>
        </xdr:cNvPr>
        <xdr:cNvSpPr>
          <a:spLocks noChangeShapeType="1"/>
        </xdr:cNvSpPr>
      </xdr:nvSpPr>
      <xdr:spPr bwMode="auto">
        <a:xfrm>
          <a:off x="6000750" y="6448425"/>
          <a:ext cx="438150" cy="0"/>
        </a:xfrm>
        <a:prstGeom prst="line">
          <a:avLst/>
        </a:prstGeom>
        <a:noFill/>
        <a:ln w="9525">
          <a:solidFill>
            <a:srgbClr val="000000"/>
          </a:solidFill>
          <a:round/>
          <a:headEnd type="triangle" w="med" len="med"/>
          <a:tailEnd type="triangle" w="med" len="med"/>
        </a:ln>
        <a:extLst>
          <a:ext uri="{909E8E84-426E-40DD-AFC4-6F175D3DCCD1}">
            <a14:hiddenFill xmlns:a14="http://schemas.microsoft.com/office/drawing/2010/main">
              <a:noFill/>
            </a14:hiddenFill>
          </a:ext>
        </a:extLst>
      </xdr:spPr>
    </xdr:sp>
    <xdr:clientData/>
  </xdr:twoCellAnchor>
  <xdr:twoCellAnchor>
    <xdr:from>
      <xdr:col>14</xdr:col>
      <xdr:colOff>542925</xdr:colOff>
      <xdr:row>28</xdr:row>
      <xdr:rowOff>76200</xdr:rowOff>
    </xdr:from>
    <xdr:to>
      <xdr:col>15</xdr:col>
      <xdr:colOff>142875</xdr:colOff>
      <xdr:row>28</xdr:row>
      <xdr:rowOff>76200</xdr:rowOff>
    </xdr:to>
    <xdr:sp macro="" textlink="">
      <xdr:nvSpPr>
        <xdr:cNvPr id="6" name="Line 7">
          <a:extLst>
            <a:ext uri="{FF2B5EF4-FFF2-40B4-BE49-F238E27FC236}">
              <a16:creationId xmlns:a16="http://schemas.microsoft.com/office/drawing/2014/main" id="{00000000-0008-0000-8300-000006000000}"/>
            </a:ext>
          </a:extLst>
        </xdr:cNvPr>
        <xdr:cNvSpPr>
          <a:spLocks noChangeShapeType="1"/>
        </xdr:cNvSpPr>
      </xdr:nvSpPr>
      <xdr:spPr bwMode="auto">
        <a:xfrm>
          <a:off x="8267700" y="5972175"/>
          <a:ext cx="333375" cy="0"/>
        </a:xfrm>
        <a:prstGeom prst="line">
          <a:avLst/>
        </a:prstGeom>
        <a:noFill/>
        <a:ln w="9525">
          <a:solidFill>
            <a:srgbClr val="000000"/>
          </a:solidFill>
          <a:round/>
          <a:headEnd type="triangle" w="med" len="med"/>
          <a:tailEnd type="triangle" w="med" len="med"/>
        </a:ln>
        <a:extLst>
          <a:ext uri="{909E8E84-426E-40DD-AFC4-6F175D3DCCD1}">
            <a14:hiddenFill xmlns:a14="http://schemas.microsoft.com/office/drawing/2010/main">
              <a:noFill/>
            </a14:hiddenFill>
          </a:ext>
        </a:extLst>
      </xdr:spPr>
    </xdr:sp>
    <xdr:clientData/>
  </xdr:twoCellAnchor>
</xdr:wsDr>
</file>

<file path=xl/drawings/drawing14.xml><?xml version="1.0" encoding="utf-8"?>
<xdr:wsDr xmlns:xdr="http://schemas.openxmlformats.org/drawingml/2006/spreadsheetDrawing" xmlns:a="http://schemas.openxmlformats.org/drawingml/2006/main">
  <xdr:twoCellAnchor>
    <xdr:from>
      <xdr:col>19</xdr:col>
      <xdr:colOff>533400</xdr:colOff>
      <xdr:row>30</xdr:row>
      <xdr:rowOff>104775</xdr:rowOff>
    </xdr:from>
    <xdr:to>
      <xdr:col>20</xdr:col>
      <xdr:colOff>133350</xdr:colOff>
      <xdr:row>30</xdr:row>
      <xdr:rowOff>104775</xdr:rowOff>
    </xdr:to>
    <xdr:sp macro="" textlink="">
      <xdr:nvSpPr>
        <xdr:cNvPr id="3" name="Line 7">
          <a:extLst>
            <a:ext uri="{FF2B5EF4-FFF2-40B4-BE49-F238E27FC236}">
              <a16:creationId xmlns:a16="http://schemas.microsoft.com/office/drawing/2014/main" id="{B6DC2608-9139-4FB9-A08F-8A9DED01C2A3}"/>
            </a:ext>
          </a:extLst>
        </xdr:cNvPr>
        <xdr:cNvSpPr>
          <a:spLocks noChangeShapeType="1"/>
        </xdr:cNvSpPr>
      </xdr:nvSpPr>
      <xdr:spPr bwMode="auto">
        <a:xfrm>
          <a:off x="6581775" y="6962775"/>
          <a:ext cx="333375" cy="0"/>
        </a:xfrm>
        <a:prstGeom prst="line">
          <a:avLst/>
        </a:prstGeom>
        <a:noFill/>
        <a:ln w="9525">
          <a:solidFill>
            <a:srgbClr val="000000"/>
          </a:solidFill>
          <a:round/>
          <a:headEnd type="triangle" w="med" len="med"/>
          <a:tailEnd type="triangle" w="med" len="med"/>
        </a:ln>
        <a:extLst>
          <a:ext uri="{909E8E84-426E-40DD-AFC4-6F175D3DCCD1}">
            <a14:hiddenFill xmlns:a14="http://schemas.microsoft.com/office/drawing/2010/main">
              <a:noFill/>
            </a14:hiddenFill>
          </a:ext>
        </a:extLst>
      </xdr:spPr>
    </xdr:sp>
    <xdr:clientData/>
  </xdr:twoCellAnchor>
  <xdr:twoCellAnchor>
    <xdr:from>
      <xdr:col>16</xdr:col>
      <xdr:colOff>609600</xdr:colOff>
      <xdr:row>32</xdr:row>
      <xdr:rowOff>104775</xdr:rowOff>
    </xdr:from>
    <xdr:to>
      <xdr:col>17</xdr:col>
      <xdr:colOff>209550</xdr:colOff>
      <xdr:row>32</xdr:row>
      <xdr:rowOff>104775</xdr:rowOff>
    </xdr:to>
    <xdr:sp macro="" textlink="">
      <xdr:nvSpPr>
        <xdr:cNvPr id="4" name="Line 6">
          <a:extLst>
            <a:ext uri="{FF2B5EF4-FFF2-40B4-BE49-F238E27FC236}">
              <a16:creationId xmlns:a16="http://schemas.microsoft.com/office/drawing/2014/main" id="{A677AF9C-C5DD-4CEE-B4A1-CE73FE79B519}"/>
            </a:ext>
          </a:extLst>
        </xdr:cNvPr>
        <xdr:cNvSpPr>
          <a:spLocks noChangeShapeType="1"/>
        </xdr:cNvSpPr>
      </xdr:nvSpPr>
      <xdr:spPr bwMode="auto">
        <a:xfrm>
          <a:off x="6000750" y="7439025"/>
          <a:ext cx="438150" cy="0"/>
        </a:xfrm>
        <a:prstGeom prst="line">
          <a:avLst/>
        </a:prstGeom>
        <a:noFill/>
        <a:ln w="9525">
          <a:solidFill>
            <a:srgbClr val="000000"/>
          </a:solidFill>
          <a:round/>
          <a:headEnd type="triangle" w="med" len="med"/>
          <a:tailEnd type="triangle" w="med" len="med"/>
        </a:ln>
        <a:extLst>
          <a:ext uri="{909E8E84-426E-40DD-AFC4-6F175D3DCCD1}">
            <a14:hiddenFill xmlns:a14="http://schemas.microsoft.com/office/drawing/2010/main">
              <a:noFill/>
            </a14:hiddenFill>
          </a:ext>
        </a:extLst>
      </xdr:spPr>
    </xdr:sp>
    <xdr:clientData/>
  </xdr:twoCellAnchor>
  <xdr:twoCellAnchor>
    <xdr:from>
      <xdr:col>19</xdr:col>
      <xdr:colOff>542925</xdr:colOff>
      <xdr:row>28</xdr:row>
      <xdr:rowOff>76200</xdr:rowOff>
    </xdr:from>
    <xdr:to>
      <xdr:col>20</xdr:col>
      <xdr:colOff>142875</xdr:colOff>
      <xdr:row>28</xdr:row>
      <xdr:rowOff>76200</xdr:rowOff>
    </xdr:to>
    <xdr:sp macro="" textlink="">
      <xdr:nvSpPr>
        <xdr:cNvPr id="6" name="Line 7">
          <a:extLst>
            <a:ext uri="{FF2B5EF4-FFF2-40B4-BE49-F238E27FC236}">
              <a16:creationId xmlns:a16="http://schemas.microsoft.com/office/drawing/2014/main" id="{37C958BA-E360-4F37-9922-E1EAE823734C}"/>
            </a:ext>
          </a:extLst>
        </xdr:cNvPr>
        <xdr:cNvSpPr>
          <a:spLocks noChangeShapeType="1"/>
        </xdr:cNvSpPr>
      </xdr:nvSpPr>
      <xdr:spPr bwMode="auto">
        <a:xfrm>
          <a:off x="8267700" y="6467475"/>
          <a:ext cx="333375" cy="0"/>
        </a:xfrm>
        <a:prstGeom prst="line">
          <a:avLst/>
        </a:prstGeom>
        <a:noFill/>
        <a:ln w="9525">
          <a:solidFill>
            <a:srgbClr val="000000"/>
          </a:solidFill>
          <a:round/>
          <a:headEnd type="triangle" w="med" len="med"/>
          <a:tailEnd type="triangle" w="med" len="med"/>
        </a:ln>
        <a:extLst>
          <a:ext uri="{909E8E84-426E-40DD-AFC4-6F175D3DCCD1}">
            <a14:hiddenFill xmlns:a14="http://schemas.microsoft.com/office/drawing/2010/main">
              <a:noFill/>
            </a14:hiddenFill>
          </a:ext>
        </a:extLst>
      </xdr:spPr>
    </xdr:sp>
    <xdr:clientData/>
  </xdr:twoCellAnchor>
  <xdr:twoCellAnchor>
    <xdr:from>
      <xdr:col>16</xdr:col>
      <xdr:colOff>600075</xdr:colOff>
      <xdr:row>30</xdr:row>
      <xdr:rowOff>104775</xdr:rowOff>
    </xdr:from>
    <xdr:to>
      <xdr:col>17</xdr:col>
      <xdr:colOff>200025</xdr:colOff>
      <xdr:row>30</xdr:row>
      <xdr:rowOff>104775</xdr:rowOff>
    </xdr:to>
    <xdr:sp macro="" textlink="">
      <xdr:nvSpPr>
        <xdr:cNvPr id="7" name="Line 6">
          <a:extLst>
            <a:ext uri="{FF2B5EF4-FFF2-40B4-BE49-F238E27FC236}">
              <a16:creationId xmlns:a16="http://schemas.microsoft.com/office/drawing/2014/main" id="{AF09229D-7FC9-4CF7-B210-D51103A12705}"/>
            </a:ext>
          </a:extLst>
        </xdr:cNvPr>
        <xdr:cNvSpPr>
          <a:spLocks noChangeShapeType="1"/>
        </xdr:cNvSpPr>
      </xdr:nvSpPr>
      <xdr:spPr bwMode="auto">
        <a:xfrm>
          <a:off x="4314825" y="6962775"/>
          <a:ext cx="438150" cy="0"/>
        </a:xfrm>
        <a:prstGeom prst="line">
          <a:avLst/>
        </a:prstGeom>
        <a:noFill/>
        <a:ln w="9525">
          <a:solidFill>
            <a:srgbClr val="000000"/>
          </a:solidFill>
          <a:round/>
          <a:headEnd type="triangle" w="med" len="med"/>
          <a:tailEnd type="triangle" w="med" len="med"/>
        </a:ln>
        <a:extLst>
          <a:ext uri="{909E8E84-426E-40DD-AFC4-6F175D3DCCD1}">
            <a14:hiddenFill xmlns:a14="http://schemas.microsoft.com/office/drawing/2010/main">
              <a:noFill/>
            </a14:hiddenFill>
          </a:ext>
        </a:extLst>
      </xdr:spPr>
    </xdr:sp>
    <xdr:clientData/>
  </xdr:twoCellAnchor>
  <xdr:twoCellAnchor>
    <xdr:from>
      <xdr:col>16</xdr:col>
      <xdr:colOff>762000</xdr:colOff>
      <xdr:row>13</xdr:row>
      <xdr:rowOff>171450</xdr:rowOff>
    </xdr:from>
    <xdr:to>
      <xdr:col>17</xdr:col>
      <xdr:colOff>733425</xdr:colOff>
      <xdr:row>31</xdr:row>
      <xdr:rowOff>200025</xdr:rowOff>
    </xdr:to>
    <xdr:cxnSp macro="">
      <xdr:nvCxnSpPr>
        <xdr:cNvPr id="9" name="Straight Arrow Connector 8">
          <a:extLst>
            <a:ext uri="{FF2B5EF4-FFF2-40B4-BE49-F238E27FC236}">
              <a16:creationId xmlns:a16="http://schemas.microsoft.com/office/drawing/2014/main" id="{9AC48C17-3DC7-420C-BD2A-E1FF35FE026B}"/>
            </a:ext>
          </a:extLst>
        </xdr:cNvPr>
        <xdr:cNvCxnSpPr/>
      </xdr:nvCxnSpPr>
      <xdr:spPr>
        <a:xfrm>
          <a:off x="6153150" y="3000375"/>
          <a:ext cx="809625" cy="4267200"/>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15.xml><?xml version="1.0" encoding="utf-8"?>
<xdr:wsDr xmlns:xdr="http://schemas.openxmlformats.org/drawingml/2006/spreadsheetDrawing" xmlns:a="http://schemas.openxmlformats.org/drawingml/2006/main">
  <xdr:twoCellAnchor>
    <xdr:from>
      <xdr:col>11</xdr:col>
      <xdr:colOff>9525</xdr:colOff>
      <xdr:row>27</xdr:row>
      <xdr:rowOff>209550</xdr:rowOff>
    </xdr:from>
    <xdr:to>
      <xdr:col>15</xdr:col>
      <xdr:colOff>0</xdr:colOff>
      <xdr:row>29</xdr:row>
      <xdr:rowOff>76200</xdr:rowOff>
    </xdr:to>
    <xdr:sp macro="" textlink="">
      <xdr:nvSpPr>
        <xdr:cNvPr id="2" name="Line 4">
          <a:extLst>
            <a:ext uri="{FF2B5EF4-FFF2-40B4-BE49-F238E27FC236}">
              <a16:creationId xmlns:a16="http://schemas.microsoft.com/office/drawing/2014/main" id="{B4886FF7-3B1D-42F2-A9FC-EA390E9A94FE}"/>
            </a:ext>
          </a:extLst>
        </xdr:cNvPr>
        <xdr:cNvSpPr>
          <a:spLocks noChangeShapeType="1"/>
        </xdr:cNvSpPr>
      </xdr:nvSpPr>
      <xdr:spPr bwMode="auto">
        <a:xfrm flipH="1">
          <a:off x="5400675" y="6324600"/>
          <a:ext cx="3057525" cy="342900"/>
        </a:xfrm>
        <a:prstGeom prst="line">
          <a:avLst/>
        </a:prstGeom>
        <a:noFill/>
        <a:ln w="9525">
          <a:solidFill>
            <a:srgbClr val="000000"/>
          </a:solidFill>
          <a:round/>
          <a:headEnd type="triangle" w="med" len="med"/>
          <a:tailEnd type="triangle" w="med" len="med"/>
        </a:ln>
        <a:extLst>
          <a:ext uri="{909E8E84-426E-40DD-AFC4-6F175D3DCCD1}">
            <a14:hiddenFill xmlns:a14="http://schemas.microsoft.com/office/drawing/2010/main">
              <a:noFill/>
            </a14:hiddenFill>
          </a:ext>
        </a:extLst>
      </xdr:spPr>
    </xdr:sp>
    <xdr:clientData/>
  </xdr:twoCellAnchor>
  <xdr:twoCellAnchor>
    <xdr:from>
      <xdr:col>14</xdr:col>
      <xdr:colOff>542925</xdr:colOff>
      <xdr:row>30</xdr:row>
      <xdr:rowOff>76200</xdr:rowOff>
    </xdr:from>
    <xdr:to>
      <xdr:col>15</xdr:col>
      <xdr:colOff>142875</xdr:colOff>
      <xdr:row>30</xdr:row>
      <xdr:rowOff>76200</xdr:rowOff>
    </xdr:to>
    <xdr:sp macro="" textlink="">
      <xdr:nvSpPr>
        <xdr:cNvPr id="3" name="Line 7">
          <a:extLst>
            <a:ext uri="{FF2B5EF4-FFF2-40B4-BE49-F238E27FC236}">
              <a16:creationId xmlns:a16="http://schemas.microsoft.com/office/drawing/2014/main" id="{5BD90418-E9E2-441D-AA98-6015D9CCA018}"/>
            </a:ext>
          </a:extLst>
        </xdr:cNvPr>
        <xdr:cNvSpPr>
          <a:spLocks noChangeShapeType="1"/>
        </xdr:cNvSpPr>
      </xdr:nvSpPr>
      <xdr:spPr bwMode="auto">
        <a:xfrm>
          <a:off x="8267700" y="6934200"/>
          <a:ext cx="333375" cy="0"/>
        </a:xfrm>
        <a:prstGeom prst="line">
          <a:avLst/>
        </a:prstGeom>
        <a:noFill/>
        <a:ln w="9525">
          <a:solidFill>
            <a:srgbClr val="000000"/>
          </a:solidFill>
          <a:round/>
          <a:headEnd type="triangle" w="med" len="me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609600</xdr:colOff>
      <xdr:row>32</xdr:row>
      <xdr:rowOff>104775</xdr:rowOff>
    </xdr:from>
    <xdr:to>
      <xdr:col>12</xdr:col>
      <xdr:colOff>209550</xdr:colOff>
      <xdr:row>32</xdr:row>
      <xdr:rowOff>104775</xdr:rowOff>
    </xdr:to>
    <xdr:sp macro="" textlink="">
      <xdr:nvSpPr>
        <xdr:cNvPr id="4" name="Line 6">
          <a:extLst>
            <a:ext uri="{FF2B5EF4-FFF2-40B4-BE49-F238E27FC236}">
              <a16:creationId xmlns:a16="http://schemas.microsoft.com/office/drawing/2014/main" id="{EDF55106-1456-48AB-8D7B-7F8D0379F327}"/>
            </a:ext>
          </a:extLst>
        </xdr:cNvPr>
        <xdr:cNvSpPr>
          <a:spLocks noChangeShapeType="1"/>
        </xdr:cNvSpPr>
      </xdr:nvSpPr>
      <xdr:spPr bwMode="auto">
        <a:xfrm>
          <a:off x="6000750" y="7439025"/>
          <a:ext cx="438150" cy="0"/>
        </a:xfrm>
        <a:prstGeom prst="line">
          <a:avLst/>
        </a:prstGeom>
        <a:noFill/>
        <a:ln w="9525">
          <a:solidFill>
            <a:srgbClr val="000000"/>
          </a:solidFill>
          <a:round/>
          <a:headEnd type="triangle" w="med" len="me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9525</xdr:colOff>
      <xdr:row>25</xdr:row>
      <xdr:rowOff>209550</xdr:rowOff>
    </xdr:from>
    <xdr:to>
      <xdr:col>15</xdr:col>
      <xdr:colOff>0</xdr:colOff>
      <xdr:row>27</xdr:row>
      <xdr:rowOff>76200</xdr:rowOff>
    </xdr:to>
    <xdr:sp macro="" textlink="">
      <xdr:nvSpPr>
        <xdr:cNvPr id="5" name="Line 4">
          <a:extLst>
            <a:ext uri="{FF2B5EF4-FFF2-40B4-BE49-F238E27FC236}">
              <a16:creationId xmlns:a16="http://schemas.microsoft.com/office/drawing/2014/main" id="{3F484072-1822-46D4-B40E-1C4B32C634CA}"/>
            </a:ext>
          </a:extLst>
        </xdr:cNvPr>
        <xdr:cNvSpPr>
          <a:spLocks noChangeShapeType="1"/>
        </xdr:cNvSpPr>
      </xdr:nvSpPr>
      <xdr:spPr bwMode="auto">
        <a:xfrm flipH="1">
          <a:off x="5400675" y="5848350"/>
          <a:ext cx="3057525" cy="342900"/>
        </a:xfrm>
        <a:prstGeom prst="line">
          <a:avLst/>
        </a:prstGeom>
        <a:noFill/>
        <a:ln w="9525">
          <a:solidFill>
            <a:srgbClr val="000000"/>
          </a:solidFill>
          <a:round/>
          <a:headEnd type="triangle" w="med" len="med"/>
          <a:tailEnd type="triangle" w="med" len="med"/>
        </a:ln>
        <a:extLst>
          <a:ext uri="{909E8E84-426E-40DD-AFC4-6F175D3DCCD1}">
            <a14:hiddenFill xmlns:a14="http://schemas.microsoft.com/office/drawing/2010/main">
              <a:noFill/>
            </a14:hiddenFill>
          </a:ext>
        </a:extLst>
      </xdr:spPr>
    </xdr:sp>
    <xdr:clientData/>
  </xdr:twoCellAnchor>
  <xdr:twoCellAnchor>
    <xdr:from>
      <xdr:col>14</xdr:col>
      <xdr:colOff>542925</xdr:colOff>
      <xdr:row>28</xdr:row>
      <xdr:rowOff>76200</xdr:rowOff>
    </xdr:from>
    <xdr:to>
      <xdr:col>15</xdr:col>
      <xdr:colOff>142875</xdr:colOff>
      <xdr:row>28</xdr:row>
      <xdr:rowOff>76200</xdr:rowOff>
    </xdr:to>
    <xdr:sp macro="" textlink="">
      <xdr:nvSpPr>
        <xdr:cNvPr id="6" name="Line 7">
          <a:extLst>
            <a:ext uri="{FF2B5EF4-FFF2-40B4-BE49-F238E27FC236}">
              <a16:creationId xmlns:a16="http://schemas.microsoft.com/office/drawing/2014/main" id="{03BAA4C5-FA52-4E5C-9F46-C0D9AC822E99}"/>
            </a:ext>
          </a:extLst>
        </xdr:cNvPr>
        <xdr:cNvSpPr>
          <a:spLocks noChangeShapeType="1"/>
        </xdr:cNvSpPr>
      </xdr:nvSpPr>
      <xdr:spPr bwMode="auto">
        <a:xfrm>
          <a:off x="8267700" y="6467475"/>
          <a:ext cx="333375" cy="0"/>
        </a:xfrm>
        <a:prstGeom prst="line">
          <a:avLst/>
        </a:prstGeom>
        <a:noFill/>
        <a:ln w="9525">
          <a:solidFill>
            <a:srgbClr val="000000"/>
          </a:solidFill>
          <a:round/>
          <a:headEnd type="triangle" w="med" len="me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609600</xdr:colOff>
      <xdr:row>30</xdr:row>
      <xdr:rowOff>104775</xdr:rowOff>
    </xdr:from>
    <xdr:to>
      <xdr:col>12</xdr:col>
      <xdr:colOff>209550</xdr:colOff>
      <xdr:row>30</xdr:row>
      <xdr:rowOff>104775</xdr:rowOff>
    </xdr:to>
    <xdr:sp macro="" textlink="">
      <xdr:nvSpPr>
        <xdr:cNvPr id="7" name="Line 6">
          <a:extLst>
            <a:ext uri="{FF2B5EF4-FFF2-40B4-BE49-F238E27FC236}">
              <a16:creationId xmlns:a16="http://schemas.microsoft.com/office/drawing/2014/main" id="{6CDCB10F-4974-4671-8175-9A93F9F934D5}"/>
            </a:ext>
          </a:extLst>
        </xdr:cNvPr>
        <xdr:cNvSpPr>
          <a:spLocks noChangeShapeType="1"/>
        </xdr:cNvSpPr>
      </xdr:nvSpPr>
      <xdr:spPr bwMode="auto">
        <a:xfrm>
          <a:off x="6000750" y="6962775"/>
          <a:ext cx="438150" cy="0"/>
        </a:xfrm>
        <a:prstGeom prst="line">
          <a:avLst/>
        </a:prstGeom>
        <a:noFill/>
        <a:ln w="9525">
          <a:solidFill>
            <a:srgbClr val="000000"/>
          </a:solidFill>
          <a:round/>
          <a:headEnd type="triangle" w="med" len="med"/>
          <a:tailEnd type="triangle" w="med" len="med"/>
        </a:ln>
        <a:extLst>
          <a:ext uri="{909E8E84-426E-40DD-AFC4-6F175D3DCCD1}">
            <a14:hiddenFill xmlns:a14="http://schemas.microsoft.com/office/drawing/2010/main">
              <a:noFill/>
            </a14:hiddenFill>
          </a:ext>
        </a:extLst>
      </xdr:spPr>
    </xdr:sp>
    <xdr:clientData/>
  </xdr:twoCellAnchor>
</xdr:wsDr>
</file>

<file path=xl/drawings/drawing16.xml><?xml version="1.0" encoding="utf-8"?>
<xdr:wsDr xmlns:xdr="http://schemas.openxmlformats.org/drawingml/2006/spreadsheetDrawing" xmlns:a="http://schemas.openxmlformats.org/drawingml/2006/main">
  <xdr:twoCellAnchor>
    <xdr:from>
      <xdr:col>34</xdr:col>
      <xdr:colOff>0</xdr:colOff>
      <xdr:row>13</xdr:row>
      <xdr:rowOff>104775</xdr:rowOff>
    </xdr:from>
    <xdr:to>
      <xdr:col>35</xdr:col>
      <xdr:colOff>38100</xdr:colOff>
      <xdr:row>25</xdr:row>
      <xdr:rowOff>142875</xdr:rowOff>
    </xdr:to>
    <xdr:sp macro="" textlink="">
      <xdr:nvSpPr>
        <xdr:cNvPr id="2" name="Line 3">
          <a:extLst>
            <a:ext uri="{FF2B5EF4-FFF2-40B4-BE49-F238E27FC236}">
              <a16:creationId xmlns:a16="http://schemas.microsoft.com/office/drawing/2014/main" id="{00000000-0008-0000-8600-000002000000}"/>
            </a:ext>
          </a:extLst>
        </xdr:cNvPr>
        <xdr:cNvSpPr>
          <a:spLocks noChangeShapeType="1"/>
        </xdr:cNvSpPr>
      </xdr:nvSpPr>
      <xdr:spPr bwMode="auto">
        <a:xfrm>
          <a:off x="7724775" y="2590800"/>
          <a:ext cx="771525" cy="2705100"/>
        </a:xfrm>
        <a:prstGeom prst="line">
          <a:avLst/>
        </a:prstGeom>
        <a:noFill/>
        <a:ln w="9525">
          <a:solidFill>
            <a:srgbClr val="000000"/>
          </a:solidFill>
          <a:round/>
          <a:headEnd type="triangle" w="med" len="med"/>
          <a:tailEnd type="triangle" w="med" len="med"/>
        </a:ln>
        <a:extLst>
          <a:ext uri="{909E8E84-426E-40DD-AFC4-6F175D3DCCD1}">
            <a14:hiddenFill xmlns:a14="http://schemas.microsoft.com/office/drawing/2010/main">
              <a:noFill/>
            </a14:hiddenFill>
          </a:ext>
        </a:extLst>
      </xdr:spPr>
    </xdr:sp>
    <xdr:clientData/>
  </xdr:twoCellAnchor>
  <xdr:twoCellAnchor>
    <xdr:from>
      <xdr:col>31</xdr:col>
      <xdr:colOff>9525</xdr:colOff>
      <xdr:row>25</xdr:row>
      <xdr:rowOff>209550</xdr:rowOff>
    </xdr:from>
    <xdr:to>
      <xdr:col>35</xdr:col>
      <xdr:colOff>0</xdr:colOff>
      <xdr:row>27</xdr:row>
      <xdr:rowOff>76200</xdr:rowOff>
    </xdr:to>
    <xdr:sp macro="" textlink="">
      <xdr:nvSpPr>
        <xdr:cNvPr id="3" name="Line 4">
          <a:extLst>
            <a:ext uri="{FF2B5EF4-FFF2-40B4-BE49-F238E27FC236}">
              <a16:creationId xmlns:a16="http://schemas.microsoft.com/office/drawing/2014/main" id="{00000000-0008-0000-8600-000003000000}"/>
            </a:ext>
          </a:extLst>
        </xdr:cNvPr>
        <xdr:cNvSpPr>
          <a:spLocks noChangeShapeType="1"/>
        </xdr:cNvSpPr>
      </xdr:nvSpPr>
      <xdr:spPr bwMode="auto">
        <a:xfrm flipH="1">
          <a:off x="5400675" y="5362575"/>
          <a:ext cx="3057525" cy="323850"/>
        </a:xfrm>
        <a:prstGeom prst="line">
          <a:avLst/>
        </a:prstGeom>
        <a:noFill/>
        <a:ln w="9525">
          <a:solidFill>
            <a:srgbClr val="000000"/>
          </a:solidFill>
          <a:round/>
          <a:headEnd type="triangle" w="med" len="med"/>
          <a:tailEnd type="triangle" w="med" len="med"/>
        </a:ln>
        <a:extLst>
          <a:ext uri="{909E8E84-426E-40DD-AFC4-6F175D3DCCD1}">
            <a14:hiddenFill xmlns:a14="http://schemas.microsoft.com/office/drawing/2010/main">
              <a:noFill/>
            </a14:hiddenFill>
          </a:ext>
        </a:extLst>
      </xdr:spPr>
    </xdr:sp>
    <xdr:clientData/>
  </xdr:twoCellAnchor>
  <xdr:twoCellAnchor>
    <xdr:from>
      <xdr:col>31</xdr:col>
      <xdr:colOff>781050</xdr:colOff>
      <xdr:row>14</xdr:row>
      <xdr:rowOff>9525</xdr:rowOff>
    </xdr:from>
    <xdr:to>
      <xdr:col>32</xdr:col>
      <xdr:colOff>752475</xdr:colOff>
      <xdr:row>31</xdr:row>
      <xdr:rowOff>104775</xdr:rowOff>
    </xdr:to>
    <xdr:sp macro="" textlink="">
      <xdr:nvSpPr>
        <xdr:cNvPr id="4" name="Line 5">
          <a:extLst>
            <a:ext uri="{FF2B5EF4-FFF2-40B4-BE49-F238E27FC236}">
              <a16:creationId xmlns:a16="http://schemas.microsoft.com/office/drawing/2014/main" id="{00000000-0008-0000-8600-000004000000}"/>
            </a:ext>
          </a:extLst>
        </xdr:cNvPr>
        <xdr:cNvSpPr>
          <a:spLocks noChangeShapeType="1"/>
        </xdr:cNvSpPr>
      </xdr:nvSpPr>
      <xdr:spPr bwMode="auto">
        <a:xfrm>
          <a:off x="6172200" y="2762250"/>
          <a:ext cx="809625" cy="3867150"/>
        </a:xfrm>
        <a:prstGeom prst="line">
          <a:avLst/>
        </a:prstGeom>
        <a:noFill/>
        <a:ln w="9525">
          <a:solidFill>
            <a:srgbClr val="000000"/>
          </a:solidFill>
          <a:round/>
          <a:headEnd type="triangle" w="med" len="med"/>
          <a:tailEnd type="triangle" w="med" len="med"/>
        </a:ln>
        <a:extLst>
          <a:ext uri="{909E8E84-426E-40DD-AFC4-6F175D3DCCD1}">
            <a14:hiddenFill xmlns:a14="http://schemas.microsoft.com/office/drawing/2010/main">
              <a:noFill/>
            </a14:hiddenFill>
          </a:ext>
        </a:extLst>
      </xdr:spPr>
    </xdr:sp>
    <xdr:clientData/>
  </xdr:twoCellAnchor>
  <xdr:twoCellAnchor>
    <xdr:from>
      <xdr:col>31</xdr:col>
      <xdr:colOff>609600</xdr:colOff>
      <xdr:row>30</xdr:row>
      <xdr:rowOff>104775</xdr:rowOff>
    </xdr:from>
    <xdr:to>
      <xdr:col>32</xdr:col>
      <xdr:colOff>209550</xdr:colOff>
      <xdr:row>30</xdr:row>
      <xdr:rowOff>104775</xdr:rowOff>
    </xdr:to>
    <xdr:sp macro="" textlink="">
      <xdr:nvSpPr>
        <xdr:cNvPr id="5" name="Line 6">
          <a:extLst>
            <a:ext uri="{FF2B5EF4-FFF2-40B4-BE49-F238E27FC236}">
              <a16:creationId xmlns:a16="http://schemas.microsoft.com/office/drawing/2014/main" id="{00000000-0008-0000-8600-000005000000}"/>
            </a:ext>
          </a:extLst>
        </xdr:cNvPr>
        <xdr:cNvSpPr>
          <a:spLocks noChangeShapeType="1"/>
        </xdr:cNvSpPr>
      </xdr:nvSpPr>
      <xdr:spPr bwMode="auto">
        <a:xfrm>
          <a:off x="6000750" y="6448425"/>
          <a:ext cx="438150" cy="0"/>
        </a:xfrm>
        <a:prstGeom prst="line">
          <a:avLst/>
        </a:prstGeom>
        <a:noFill/>
        <a:ln w="9525">
          <a:solidFill>
            <a:srgbClr val="000000"/>
          </a:solidFill>
          <a:round/>
          <a:headEnd type="triangle" w="med" len="med"/>
          <a:tailEnd type="triangle" w="med" len="med"/>
        </a:ln>
        <a:extLst>
          <a:ext uri="{909E8E84-426E-40DD-AFC4-6F175D3DCCD1}">
            <a14:hiddenFill xmlns:a14="http://schemas.microsoft.com/office/drawing/2010/main">
              <a:noFill/>
            </a14:hiddenFill>
          </a:ext>
        </a:extLst>
      </xdr:spPr>
    </xdr:sp>
    <xdr:clientData/>
  </xdr:twoCellAnchor>
  <xdr:twoCellAnchor>
    <xdr:from>
      <xdr:col>34</xdr:col>
      <xdr:colOff>542925</xdr:colOff>
      <xdr:row>28</xdr:row>
      <xdr:rowOff>76200</xdr:rowOff>
    </xdr:from>
    <xdr:to>
      <xdr:col>35</xdr:col>
      <xdr:colOff>142875</xdr:colOff>
      <xdr:row>28</xdr:row>
      <xdr:rowOff>76200</xdr:rowOff>
    </xdr:to>
    <xdr:sp macro="" textlink="">
      <xdr:nvSpPr>
        <xdr:cNvPr id="6" name="Line 7">
          <a:extLst>
            <a:ext uri="{FF2B5EF4-FFF2-40B4-BE49-F238E27FC236}">
              <a16:creationId xmlns:a16="http://schemas.microsoft.com/office/drawing/2014/main" id="{00000000-0008-0000-8600-000006000000}"/>
            </a:ext>
          </a:extLst>
        </xdr:cNvPr>
        <xdr:cNvSpPr>
          <a:spLocks noChangeShapeType="1"/>
        </xdr:cNvSpPr>
      </xdr:nvSpPr>
      <xdr:spPr bwMode="auto">
        <a:xfrm>
          <a:off x="8267700" y="5972175"/>
          <a:ext cx="333375" cy="0"/>
        </a:xfrm>
        <a:prstGeom prst="line">
          <a:avLst/>
        </a:prstGeom>
        <a:noFill/>
        <a:ln w="9525">
          <a:solidFill>
            <a:srgbClr val="000000"/>
          </a:solidFill>
          <a:round/>
          <a:headEnd type="triangle" w="med" len="med"/>
          <a:tailEnd type="triangle" w="med" len="med"/>
        </a:ln>
        <a:extLst>
          <a:ext uri="{909E8E84-426E-40DD-AFC4-6F175D3DCCD1}">
            <a14:hiddenFill xmlns:a14="http://schemas.microsoft.com/office/drawing/2010/main">
              <a:noFill/>
            </a14:hiddenFill>
          </a:ext>
        </a:extLst>
      </xdr:spPr>
    </xdr:sp>
    <xdr:clientData/>
  </xdr:twoCellAnchor>
</xdr:wsDr>
</file>

<file path=xl/drawings/drawing17.xml><?xml version="1.0" encoding="utf-8"?>
<xdr:wsDr xmlns:xdr="http://schemas.openxmlformats.org/drawingml/2006/spreadsheetDrawing" xmlns:a="http://schemas.openxmlformats.org/drawingml/2006/main">
  <xdr:twoCellAnchor>
    <xdr:from>
      <xdr:col>10</xdr:col>
      <xdr:colOff>657225</xdr:colOff>
      <xdr:row>7</xdr:row>
      <xdr:rowOff>95250</xdr:rowOff>
    </xdr:from>
    <xdr:to>
      <xdr:col>20</xdr:col>
      <xdr:colOff>114300</xdr:colOff>
      <xdr:row>56</xdr:row>
      <xdr:rowOff>133350</xdr:rowOff>
    </xdr:to>
    <xdr:sp macro="" textlink="">
      <xdr:nvSpPr>
        <xdr:cNvPr id="2" name="Line 6">
          <a:extLst>
            <a:ext uri="{FF2B5EF4-FFF2-40B4-BE49-F238E27FC236}">
              <a16:creationId xmlns:a16="http://schemas.microsoft.com/office/drawing/2014/main" id="{00000000-0008-0000-8800-000002000000}"/>
            </a:ext>
          </a:extLst>
        </xdr:cNvPr>
        <xdr:cNvSpPr>
          <a:spLocks noChangeShapeType="1"/>
        </xdr:cNvSpPr>
      </xdr:nvSpPr>
      <xdr:spPr bwMode="auto">
        <a:xfrm>
          <a:off x="4229100" y="1381125"/>
          <a:ext cx="2914650" cy="9877425"/>
        </a:xfrm>
        <a:prstGeom prst="line">
          <a:avLst/>
        </a:prstGeom>
        <a:noFill/>
        <a:ln w="9525">
          <a:solidFill>
            <a:srgbClr val="000000"/>
          </a:solidFill>
          <a:round/>
          <a:headEnd type="triangle" w="med" len="me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24</xdr:row>
      <xdr:rowOff>9525</xdr:rowOff>
    </xdr:from>
    <xdr:to>
      <xdr:col>1</xdr:col>
      <xdr:colOff>0</xdr:colOff>
      <xdr:row>35</xdr:row>
      <xdr:rowOff>104775</xdr:rowOff>
    </xdr:to>
    <xdr:sp macro="" textlink="">
      <xdr:nvSpPr>
        <xdr:cNvPr id="3" name="Line 7">
          <a:extLst>
            <a:ext uri="{FF2B5EF4-FFF2-40B4-BE49-F238E27FC236}">
              <a16:creationId xmlns:a16="http://schemas.microsoft.com/office/drawing/2014/main" id="{00000000-0008-0000-8800-000003000000}"/>
            </a:ext>
          </a:extLst>
        </xdr:cNvPr>
        <xdr:cNvSpPr>
          <a:spLocks noChangeShapeType="1"/>
        </xdr:cNvSpPr>
      </xdr:nvSpPr>
      <xdr:spPr bwMode="auto">
        <a:xfrm flipH="1">
          <a:off x="762000" y="4714875"/>
          <a:ext cx="0" cy="2305050"/>
        </a:xfrm>
        <a:prstGeom prst="line">
          <a:avLst/>
        </a:prstGeom>
        <a:noFill/>
        <a:ln w="9525">
          <a:solidFill>
            <a:srgbClr val="000000"/>
          </a:solidFill>
          <a:round/>
          <a:headEnd type="triangle" w="med" len="me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49</xdr:row>
      <xdr:rowOff>114300</xdr:rowOff>
    </xdr:from>
    <xdr:to>
      <xdr:col>1</xdr:col>
      <xdr:colOff>0</xdr:colOff>
      <xdr:row>52</xdr:row>
      <xdr:rowOff>104775</xdr:rowOff>
    </xdr:to>
    <xdr:sp macro="" textlink="">
      <xdr:nvSpPr>
        <xdr:cNvPr id="4" name="Line 8">
          <a:extLst>
            <a:ext uri="{FF2B5EF4-FFF2-40B4-BE49-F238E27FC236}">
              <a16:creationId xmlns:a16="http://schemas.microsoft.com/office/drawing/2014/main" id="{00000000-0008-0000-8800-000004000000}"/>
            </a:ext>
          </a:extLst>
        </xdr:cNvPr>
        <xdr:cNvSpPr>
          <a:spLocks noChangeShapeType="1"/>
        </xdr:cNvSpPr>
      </xdr:nvSpPr>
      <xdr:spPr bwMode="auto">
        <a:xfrm>
          <a:off x="762000" y="9839325"/>
          <a:ext cx="0" cy="590550"/>
        </a:xfrm>
        <a:prstGeom prst="line">
          <a:avLst/>
        </a:prstGeom>
        <a:noFill/>
        <a:ln w="9525">
          <a:solidFill>
            <a:srgbClr val="000000"/>
          </a:solidFill>
          <a:round/>
          <a:headEnd type="triangle" w="med" len="med"/>
          <a:tailEnd type="triangle" w="med" len="med"/>
        </a:ln>
        <a:extLst>
          <a:ext uri="{909E8E84-426E-40DD-AFC4-6F175D3DCCD1}">
            <a14:hiddenFill xmlns:a14="http://schemas.microsoft.com/office/drawing/2010/main">
              <a:noFill/>
            </a14:hiddenFill>
          </a:ext>
        </a:extLst>
      </xdr:spPr>
    </xdr:sp>
    <xdr:clientData/>
  </xdr:twoCellAnchor>
  <xdr:twoCellAnchor>
    <xdr:from>
      <xdr:col>0</xdr:col>
      <xdr:colOff>742950</xdr:colOff>
      <xdr:row>52</xdr:row>
      <xdr:rowOff>152400</xdr:rowOff>
    </xdr:from>
    <xdr:to>
      <xdr:col>0</xdr:col>
      <xdr:colOff>742950</xdr:colOff>
      <xdr:row>55</xdr:row>
      <xdr:rowOff>47625</xdr:rowOff>
    </xdr:to>
    <xdr:sp macro="" textlink="">
      <xdr:nvSpPr>
        <xdr:cNvPr id="5" name="Line 9">
          <a:extLst>
            <a:ext uri="{FF2B5EF4-FFF2-40B4-BE49-F238E27FC236}">
              <a16:creationId xmlns:a16="http://schemas.microsoft.com/office/drawing/2014/main" id="{00000000-0008-0000-8800-000005000000}"/>
            </a:ext>
          </a:extLst>
        </xdr:cNvPr>
        <xdr:cNvSpPr>
          <a:spLocks noChangeShapeType="1"/>
        </xdr:cNvSpPr>
      </xdr:nvSpPr>
      <xdr:spPr bwMode="auto">
        <a:xfrm flipV="1">
          <a:off x="742950" y="10477500"/>
          <a:ext cx="0" cy="495300"/>
        </a:xfrm>
        <a:prstGeom prst="line">
          <a:avLst/>
        </a:prstGeom>
        <a:noFill/>
        <a:ln w="9525">
          <a:solidFill>
            <a:srgbClr val="000000"/>
          </a:solidFill>
          <a:round/>
          <a:headEnd type="triangle" w="med" len="med"/>
          <a:tailEnd type="triangle" w="med" len="med"/>
        </a:ln>
        <a:extLst>
          <a:ext uri="{909E8E84-426E-40DD-AFC4-6F175D3DCCD1}">
            <a14:hiddenFill xmlns:a14="http://schemas.microsoft.com/office/drawing/2010/main">
              <a:noFill/>
            </a14:hiddenFill>
          </a:ext>
        </a:extLst>
      </xdr:spPr>
    </xdr:sp>
    <xdr:clientData/>
  </xdr:twoCellAnchor>
  <xdr:twoCellAnchor>
    <xdr:from>
      <xdr:col>20</xdr:col>
      <xdr:colOff>742950</xdr:colOff>
      <xdr:row>17</xdr:row>
      <xdr:rowOff>133350</xdr:rowOff>
    </xdr:from>
    <xdr:to>
      <xdr:col>21</xdr:col>
      <xdr:colOff>0</xdr:colOff>
      <xdr:row>23</xdr:row>
      <xdr:rowOff>47625</xdr:rowOff>
    </xdr:to>
    <xdr:sp macro="" textlink="">
      <xdr:nvSpPr>
        <xdr:cNvPr id="6" name="Line 10">
          <a:extLst>
            <a:ext uri="{FF2B5EF4-FFF2-40B4-BE49-F238E27FC236}">
              <a16:creationId xmlns:a16="http://schemas.microsoft.com/office/drawing/2014/main" id="{00000000-0008-0000-8800-000006000000}"/>
            </a:ext>
          </a:extLst>
        </xdr:cNvPr>
        <xdr:cNvSpPr>
          <a:spLocks noChangeShapeType="1"/>
        </xdr:cNvSpPr>
      </xdr:nvSpPr>
      <xdr:spPr bwMode="auto">
        <a:xfrm>
          <a:off x="7772400" y="3438525"/>
          <a:ext cx="19050" cy="1114425"/>
        </a:xfrm>
        <a:prstGeom prst="line">
          <a:avLst/>
        </a:prstGeom>
        <a:noFill/>
        <a:ln w="9525">
          <a:solidFill>
            <a:srgbClr val="000000"/>
          </a:solidFill>
          <a:round/>
          <a:headEnd type="triangle" w="med" len="med"/>
          <a:tailEnd type="triangle" w="med" len="med"/>
        </a:ln>
        <a:extLst>
          <a:ext uri="{909E8E84-426E-40DD-AFC4-6F175D3DCCD1}">
            <a14:hiddenFill xmlns:a14="http://schemas.microsoft.com/office/drawing/2010/main">
              <a:noFill/>
            </a14:hiddenFill>
          </a:ext>
        </a:extLst>
      </xdr:spPr>
    </xdr:sp>
    <xdr:clientData/>
  </xdr:twoCellAnchor>
  <xdr:twoCellAnchor>
    <xdr:from>
      <xdr:col>20</xdr:col>
      <xdr:colOff>742950</xdr:colOff>
      <xdr:row>23</xdr:row>
      <xdr:rowOff>114300</xdr:rowOff>
    </xdr:from>
    <xdr:to>
      <xdr:col>21</xdr:col>
      <xdr:colOff>0</xdr:colOff>
      <xdr:row>30</xdr:row>
      <xdr:rowOff>95250</xdr:rowOff>
    </xdr:to>
    <xdr:sp macro="" textlink="">
      <xdr:nvSpPr>
        <xdr:cNvPr id="7" name="Line 11">
          <a:extLst>
            <a:ext uri="{FF2B5EF4-FFF2-40B4-BE49-F238E27FC236}">
              <a16:creationId xmlns:a16="http://schemas.microsoft.com/office/drawing/2014/main" id="{00000000-0008-0000-8800-000007000000}"/>
            </a:ext>
          </a:extLst>
        </xdr:cNvPr>
        <xdr:cNvSpPr>
          <a:spLocks noChangeShapeType="1"/>
        </xdr:cNvSpPr>
      </xdr:nvSpPr>
      <xdr:spPr bwMode="auto">
        <a:xfrm>
          <a:off x="7772400" y="4619625"/>
          <a:ext cx="19050" cy="1381125"/>
        </a:xfrm>
        <a:prstGeom prst="line">
          <a:avLst/>
        </a:prstGeom>
        <a:noFill/>
        <a:ln w="9525">
          <a:solidFill>
            <a:srgbClr val="000000"/>
          </a:solidFill>
          <a:round/>
          <a:headEnd type="triangle" w="med" len="med"/>
          <a:tailEnd type="triangle" w="med" len="med"/>
        </a:ln>
        <a:extLst>
          <a:ext uri="{909E8E84-426E-40DD-AFC4-6F175D3DCCD1}">
            <a14:hiddenFill xmlns:a14="http://schemas.microsoft.com/office/drawing/2010/main">
              <a:noFill/>
            </a14:hiddenFill>
          </a:ext>
        </a:extLst>
      </xdr:spPr>
    </xdr:sp>
    <xdr:clientData/>
  </xdr:twoCellAnchor>
  <xdr:twoCellAnchor>
    <xdr:from>
      <xdr:col>0</xdr:col>
      <xdr:colOff>676275</xdr:colOff>
      <xdr:row>30</xdr:row>
      <xdr:rowOff>95250</xdr:rowOff>
    </xdr:from>
    <xdr:to>
      <xdr:col>20</xdr:col>
      <xdr:colOff>104775</xdr:colOff>
      <xdr:row>58</xdr:row>
      <xdr:rowOff>104775</xdr:rowOff>
    </xdr:to>
    <xdr:sp macro="" textlink="">
      <xdr:nvSpPr>
        <xdr:cNvPr id="8" name="Line 12">
          <a:extLst>
            <a:ext uri="{FF2B5EF4-FFF2-40B4-BE49-F238E27FC236}">
              <a16:creationId xmlns:a16="http://schemas.microsoft.com/office/drawing/2014/main" id="{00000000-0008-0000-8800-000008000000}"/>
            </a:ext>
          </a:extLst>
        </xdr:cNvPr>
        <xdr:cNvSpPr>
          <a:spLocks noChangeShapeType="1"/>
        </xdr:cNvSpPr>
      </xdr:nvSpPr>
      <xdr:spPr bwMode="auto">
        <a:xfrm flipV="1">
          <a:off x="676275" y="6000750"/>
          <a:ext cx="6457950" cy="5629275"/>
        </a:xfrm>
        <a:prstGeom prst="line">
          <a:avLst/>
        </a:prstGeom>
        <a:noFill/>
        <a:ln w="9525">
          <a:solidFill>
            <a:srgbClr val="000000"/>
          </a:solidFill>
          <a:round/>
          <a:headEnd type="triangle" w="med" len="med"/>
          <a:tailEnd type="triangle" w="med" len="med"/>
        </a:ln>
        <a:extLst>
          <a:ext uri="{909E8E84-426E-40DD-AFC4-6F175D3DCCD1}">
            <a14:hiddenFill xmlns:a14="http://schemas.microsoft.com/office/drawing/2010/main">
              <a:noFill/>
            </a14:hiddenFill>
          </a:ext>
        </a:extLst>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Temp2\All%20Spreadsheets%20Books%203-5%20Updated%2012%204%201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Temp2\All%20Mizmorim%20Spreadsheets%20After%20Too%20Many%20Formats.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Temp2\Spreadsheets%20Books%203-5.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D:\SS%20Tehillim\3rd%20Book\76\All%20Spreadsheets%20Books%203-5%20Updated%2011%2019%2012%20M%2076%20Ana.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D:\Users\Ronnie\Documents\Tehillim\3rd%20Book\75\All%20Spreadsheets%20Books%203-5%20Updated%208%2030%2012.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D:\Temp2\All%20Spreadsheets%20Books%203-5%20Updated%2010%204%2012%20V%204.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D:\Temp2\All%20Spreadsheets%20Books%203-5%20Updated%204%2018%2013.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D:\Documents%20and%20Settings\Ronald%20Benun\My%20Documents\Tehillim\All%20Mizmorim%20Spreadsheets\Spreadsheets%20Books%203-5.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73"/>
      <sheetName val="73 Verses"/>
      <sheetName val="73 Cohen Stats"/>
      <sheetName val="73 K-H-N Hlgt"/>
      <sheetName val="74"/>
      <sheetName val="74 W"/>
      <sheetName val="75 2 Columns"/>
      <sheetName val="75 4 Columns"/>
      <sheetName val="75 Word Values"/>
      <sheetName val="75 Verses"/>
      <sheetName val="75 Letter Counts "/>
      <sheetName val="75 Words With Y H V"/>
      <sheetName val="75 Words With Y H V &amp; WV"/>
      <sheetName val="75 Different Breakdowns"/>
      <sheetName val="75 Main Breakdown"/>
      <sheetName val="75 Main Breakdown V2"/>
      <sheetName val="75 W"/>
      <sheetName val="76 V1"/>
      <sheetName val="76 V2"/>
      <sheetName val="76 V3"/>
      <sheetName val="76 V4"/>
      <sheetName val="76 Verses"/>
      <sheetName val="76 Verses V2"/>
      <sheetName val="75 &amp; 76 Comp"/>
      <sheetName val="76 Letter Stats V1"/>
      <sheetName val="76 Letter Stats V2"/>
      <sheetName val="76 Letter Stats V3"/>
      <sheetName val="76 Letters שלם"/>
      <sheetName val="76 Letters שלם &amp; More"/>
      <sheetName val="76 Letters שלם &amp; More V2"/>
      <sheetName val="77"/>
      <sheetName val="77 V2"/>
      <sheetName val="77 Verses"/>
      <sheetName val="77 &amp; Shirat Hayam"/>
      <sheetName val="77W"/>
      <sheetName val="78"/>
      <sheetName val="78 W"/>
      <sheetName val="78 Ver 2"/>
      <sheetName val="79"/>
      <sheetName val="79 W"/>
      <sheetName val="80"/>
      <sheetName val="81"/>
      <sheetName val="81 V2"/>
      <sheetName val="82"/>
      <sheetName val="83"/>
      <sheetName val="84"/>
      <sheetName val="85"/>
      <sheetName val="86"/>
      <sheetName val="87"/>
      <sheetName val="88"/>
      <sheetName val="88 W"/>
      <sheetName val="89"/>
      <sheetName val="89 Text To Excel"/>
      <sheetName val="90"/>
      <sheetName val="91 92"/>
      <sheetName val="91 92 Verses"/>
      <sheetName val="92 Original"/>
      <sheetName val="92"/>
      <sheetName val="93"/>
      <sheetName val="94"/>
      <sheetName val="95"/>
      <sheetName val="96"/>
      <sheetName val="97"/>
      <sheetName val="98"/>
      <sheetName val="99"/>
      <sheetName val="100"/>
      <sheetName val="101"/>
      <sheetName val="102"/>
      <sheetName val="103"/>
      <sheetName val="104"/>
      <sheetName val="104 Verses"/>
      <sheetName val="104 W"/>
      <sheetName val="105"/>
      <sheetName val="106"/>
      <sheetName val="107"/>
      <sheetName val="108"/>
      <sheetName val="109 And Jer 18"/>
      <sheetName val="110"/>
      <sheetName val="110 &amp; 36 Compared"/>
      <sheetName val="111"/>
      <sheetName val="112"/>
      <sheetName val="111 &amp; 112"/>
      <sheetName val="111 &amp; 112 English"/>
      <sheetName val="113"/>
      <sheetName val="114"/>
      <sheetName val="115"/>
      <sheetName val="114 &amp; 115"/>
      <sheetName val="116"/>
      <sheetName val="114 To 116"/>
      <sheetName val="117"/>
      <sheetName val="118"/>
      <sheetName val="Hallel"/>
      <sheetName val="Hallel Verses"/>
      <sheetName val="Hallel W"/>
      <sheetName val="119"/>
      <sheetName val="119 By Alef Bet"/>
      <sheetName val="119 Stats"/>
      <sheetName val="119 Eight Acrostics"/>
      <sheetName val="119 Main Words"/>
      <sheetName val="120 To 134"/>
      <sheetName val="130"/>
      <sheetName val="132"/>
      <sheetName val="Shir Hamaalot Text To Excel"/>
      <sheetName val="Shir Hamaalot Verses"/>
      <sheetName val="Shir Hamaalot Stats"/>
      <sheetName val="135"/>
      <sheetName val="136"/>
      <sheetName val="136 Verses"/>
      <sheetName val="137"/>
      <sheetName val="137 Letters"/>
      <sheetName val="137 W"/>
      <sheetName val="138"/>
      <sheetName val="138 W"/>
      <sheetName val="139"/>
      <sheetName val="139 W"/>
      <sheetName val="140"/>
      <sheetName val="140 W"/>
      <sheetName val="141"/>
      <sheetName val="141 W"/>
      <sheetName val="142"/>
      <sheetName val="142 W"/>
      <sheetName val="143"/>
      <sheetName val="143 W"/>
      <sheetName val="144"/>
      <sheetName val="144 W"/>
      <sheetName val="145"/>
      <sheetName val="145 Verses"/>
      <sheetName val="145 W"/>
      <sheetName val="146"/>
      <sheetName val="146 Verses"/>
      <sheetName val="146 W"/>
      <sheetName val="147"/>
      <sheetName val="147 W"/>
      <sheetName val="148"/>
      <sheetName val="149"/>
      <sheetName val="150"/>
      <sheetName val="150 W"/>
      <sheetName val="Empty"/>
    </sheetNames>
    <sheetDataSet>
      <sheetData sheetId="0" refreshError="1"/>
      <sheetData sheetId="1"/>
      <sheetData sheetId="2"/>
      <sheetData sheetId="3"/>
      <sheetData sheetId="4"/>
      <sheetData sheetId="5" refreshError="1"/>
      <sheetData sheetId="6"/>
      <sheetData sheetId="7"/>
      <sheetData sheetId="8"/>
      <sheetData sheetId="9"/>
      <sheetData sheetId="10" refreshError="1"/>
      <sheetData sheetId="11" refreshError="1"/>
      <sheetData sheetId="12" refreshError="1"/>
      <sheetData sheetId="13"/>
      <sheetData sheetId="14"/>
      <sheetData sheetId="15"/>
      <sheetData sheetId="16" refreshError="1"/>
      <sheetData sheetId="17" refreshError="1"/>
      <sheetData sheetId="18" refreshError="1"/>
      <sheetData sheetId="19"/>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refreshError="1"/>
      <sheetData sheetId="33"/>
      <sheetData sheetId="34" refreshError="1"/>
      <sheetData sheetId="35"/>
      <sheetData sheetId="36" refreshError="1"/>
      <sheetData sheetId="37"/>
      <sheetData sheetId="38" refreshError="1"/>
      <sheetData sheetId="39" refreshError="1"/>
      <sheetData sheetId="40"/>
      <sheetData sheetId="41"/>
      <sheetData sheetId="42"/>
      <sheetData sheetId="43"/>
      <sheetData sheetId="44" refreshError="1"/>
      <sheetData sheetId="45"/>
      <sheetData sheetId="46"/>
      <sheetData sheetId="47" refreshError="1"/>
      <sheetData sheetId="48" refreshError="1"/>
      <sheetData sheetId="49" refreshError="1"/>
      <sheetData sheetId="50" refreshError="1"/>
      <sheetData sheetId="51"/>
      <sheetData sheetId="52"/>
      <sheetData sheetId="53"/>
      <sheetData sheetId="54" refreshError="1"/>
      <sheetData sheetId="55" refreshError="1"/>
      <sheetData sheetId="56"/>
      <sheetData sheetId="57"/>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sheetData sheetId="76" refreshError="1"/>
      <sheetData sheetId="77" refreshError="1"/>
      <sheetData sheetId="78" refreshError="1"/>
      <sheetData sheetId="79"/>
      <sheetData sheetId="80"/>
      <sheetData sheetId="81"/>
      <sheetData sheetId="82"/>
      <sheetData sheetId="83" refreshError="1"/>
      <sheetData sheetId="84" refreshError="1"/>
      <sheetData sheetId="85"/>
      <sheetData sheetId="86" refreshError="1"/>
      <sheetData sheetId="87" refreshError="1"/>
      <sheetData sheetId="88" refreshError="1"/>
      <sheetData sheetId="89" refreshError="1"/>
      <sheetData sheetId="90"/>
      <sheetData sheetId="91"/>
      <sheetData sheetId="92" refreshError="1"/>
      <sheetData sheetId="93" refreshError="1"/>
      <sheetData sheetId="94"/>
      <sheetData sheetId="95"/>
      <sheetData sheetId="96"/>
      <sheetData sheetId="97"/>
      <sheetData sheetId="98" refreshError="1"/>
      <sheetData sheetId="99"/>
      <sheetData sheetId="100" refreshError="1"/>
      <sheetData sheetId="101" refreshError="1"/>
      <sheetData sheetId="102" refreshError="1"/>
      <sheetData sheetId="103" refreshError="1"/>
      <sheetData sheetId="104"/>
      <sheetData sheetId="105" refreshError="1"/>
      <sheetData sheetId="106"/>
      <sheetData sheetId="107" refreshError="1"/>
      <sheetData sheetId="108"/>
      <sheetData sheetId="109"/>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lah"/>
      <sheetName val="1"/>
      <sheetName val="1 And 2"/>
      <sheetName val="2"/>
      <sheetName val="3"/>
      <sheetName val="4"/>
      <sheetName val="3 &amp; 4 Selah To Selah"/>
      <sheetName val="3 &amp; 4 Comp To 40 &amp; 41"/>
      <sheetName val="5"/>
      <sheetName val="6"/>
      <sheetName val="6 W"/>
      <sheetName val="7"/>
      <sheetName val="7 W"/>
      <sheetName val="8"/>
      <sheetName val="8 W"/>
      <sheetName val="9"/>
      <sheetName val="9 &amp; 10"/>
      <sheetName val="9 &amp; 10 Verses Structure"/>
      <sheetName val="9 &amp; 10 Verses Structure TNR"/>
      <sheetName val="9 &amp; 10 Dalet To Mem No Inserts"/>
      <sheetName val="9 &amp; 10 Dalet To Mem No Inse TNR"/>
      <sheetName val="9 &amp; 10 W"/>
      <sheetName val="10"/>
      <sheetName val="11"/>
      <sheetName val="11 W"/>
      <sheetName val="12"/>
      <sheetName val="13"/>
      <sheetName val="13 Letters"/>
      <sheetName val="14"/>
      <sheetName val="15"/>
      <sheetName val="16"/>
      <sheetName val="17"/>
      <sheetName val="18"/>
      <sheetName val="18 Verses"/>
      <sheetName val="18 Verses #"/>
      <sheetName val="18 &amp; 144 Comp"/>
      <sheetName val="18 W"/>
      <sheetName val="19"/>
      <sheetName val="19 Verses"/>
      <sheetName val="19 W"/>
      <sheetName val="20"/>
      <sheetName val="20 T"/>
      <sheetName val="20 W"/>
      <sheetName val="21"/>
      <sheetName val="22"/>
      <sheetName val="23"/>
      <sheetName val="24"/>
      <sheetName val="25"/>
      <sheetName val="25 Verses"/>
      <sheetName val="25 W"/>
      <sheetName val="26"/>
      <sheetName val="27"/>
      <sheetName val="28"/>
      <sheetName val="29"/>
      <sheetName val="29 W"/>
      <sheetName val="29 Ver 2"/>
      <sheetName val="30"/>
      <sheetName val="31"/>
      <sheetName val="31 W"/>
      <sheetName val="32"/>
      <sheetName val="32 W"/>
      <sheetName val="33"/>
      <sheetName val="34 Old"/>
      <sheetName val="34"/>
      <sheetName val="34 Verses"/>
      <sheetName val="35"/>
      <sheetName val="36 &amp; 110 Compared"/>
      <sheetName val="37"/>
      <sheetName val="37 W"/>
      <sheetName val="37 Verses Structure MUM &gt;"/>
      <sheetName val="37 Verses Structure # Inserts"/>
      <sheetName val="37 Verses Structure"/>
      <sheetName val="37 Verses"/>
      <sheetName val="37 Number Structure"/>
      <sheetName val="37 Letters"/>
      <sheetName val="38"/>
      <sheetName val="38 W"/>
      <sheetName val="39"/>
      <sheetName val="39 W"/>
      <sheetName val="40"/>
      <sheetName val="41"/>
      <sheetName val="42 &amp; 43"/>
      <sheetName val="44"/>
      <sheetName val="42 &amp; 84 Compared"/>
      <sheetName val="42 &amp; 43 &amp; 84 Compared"/>
      <sheetName val="45"/>
      <sheetName val="45 W"/>
      <sheetName val="46"/>
      <sheetName val="46 W"/>
      <sheetName val="47"/>
      <sheetName val="47 Structure"/>
      <sheetName val="48"/>
      <sheetName val="46 - 48 Parallel Columns"/>
      <sheetName val="46 - 48 Compared"/>
      <sheetName val="46-48 Structure"/>
      <sheetName val="49"/>
      <sheetName val="50"/>
      <sheetName val="50 W"/>
      <sheetName val="51"/>
      <sheetName val="52"/>
      <sheetName val="53"/>
      <sheetName val="54"/>
      <sheetName val="55"/>
      <sheetName val="56"/>
      <sheetName val="57"/>
      <sheetName val="57 W"/>
      <sheetName val="58"/>
      <sheetName val="58 W"/>
      <sheetName val="59"/>
      <sheetName val="59 W"/>
      <sheetName val="60"/>
      <sheetName val="61"/>
      <sheetName val="62"/>
      <sheetName val="63"/>
      <sheetName val="64"/>
      <sheetName val="65"/>
      <sheetName val="66"/>
      <sheetName val="66 W"/>
      <sheetName val="67"/>
      <sheetName val="67 Menorah"/>
      <sheetName val="68"/>
      <sheetName val="69"/>
      <sheetName val="69 W"/>
      <sheetName val="70"/>
      <sheetName val="70 W"/>
      <sheetName val="71"/>
      <sheetName val="71 W"/>
      <sheetName val="72"/>
      <sheetName val="72 W"/>
      <sheetName val="73"/>
      <sheetName val="74"/>
      <sheetName val="74 W"/>
      <sheetName val="75"/>
      <sheetName val="75 W"/>
      <sheetName val="76"/>
      <sheetName val="77"/>
      <sheetName val="77W"/>
      <sheetName val="78"/>
      <sheetName val="78 W"/>
      <sheetName val="78 Ver 2"/>
      <sheetName val="79"/>
      <sheetName val="79 W"/>
      <sheetName val="80"/>
      <sheetName val="81"/>
      <sheetName val="81 V2"/>
      <sheetName val="82"/>
      <sheetName val="83"/>
      <sheetName val="84"/>
      <sheetName val="85"/>
      <sheetName val="86"/>
      <sheetName val="87"/>
      <sheetName val="88"/>
      <sheetName val="88 W"/>
      <sheetName val="89"/>
      <sheetName val="89 Text To Excel"/>
      <sheetName val="90"/>
      <sheetName val="91"/>
      <sheetName val="92"/>
      <sheetName val="93"/>
      <sheetName val="94"/>
      <sheetName val="95"/>
      <sheetName val="96"/>
      <sheetName val="97"/>
      <sheetName val="98"/>
      <sheetName val="99"/>
      <sheetName val="100"/>
      <sheetName val="101"/>
      <sheetName val="102"/>
      <sheetName val="103"/>
      <sheetName val="104"/>
      <sheetName val="104 Verses"/>
      <sheetName val="104 W"/>
      <sheetName val="105"/>
      <sheetName val="106"/>
      <sheetName val="107"/>
      <sheetName val="108"/>
      <sheetName val="109 And Jer 18"/>
      <sheetName val="110"/>
      <sheetName val="110 &amp; 36 Compared"/>
      <sheetName val="111"/>
      <sheetName val="112"/>
      <sheetName val="111 &amp; 112"/>
      <sheetName val="111 &amp; 112 English"/>
      <sheetName val="113"/>
      <sheetName val="114"/>
      <sheetName val="115"/>
      <sheetName val="114 &amp; 115"/>
      <sheetName val="116"/>
      <sheetName val="114 To 116"/>
      <sheetName val="117"/>
      <sheetName val="118"/>
      <sheetName val="Hallel"/>
      <sheetName val="Hallel W"/>
      <sheetName val="119"/>
      <sheetName val="119 By Alef Bet"/>
      <sheetName val="119 Stats"/>
      <sheetName val="119 Eight Acrostics"/>
      <sheetName val="119 Main Words"/>
      <sheetName val="120 To 134"/>
      <sheetName val="130"/>
      <sheetName val="132"/>
      <sheetName val="Shir Hamaalot Text To Excel"/>
      <sheetName val="Shir Hamaalot Stats"/>
      <sheetName val="135"/>
      <sheetName val="136"/>
      <sheetName val="136 Verses"/>
      <sheetName val="137"/>
      <sheetName val="137 W"/>
      <sheetName val="138"/>
      <sheetName val="138 W"/>
      <sheetName val="139"/>
      <sheetName val="139 W"/>
      <sheetName val="140"/>
      <sheetName val="140 W"/>
      <sheetName val="141"/>
      <sheetName val="141 W"/>
      <sheetName val="142"/>
      <sheetName val="142 W"/>
      <sheetName val="143"/>
      <sheetName val="143 W"/>
      <sheetName val="144"/>
      <sheetName val="144 W"/>
      <sheetName val="145"/>
      <sheetName val="145 Verses"/>
      <sheetName val="145 W"/>
      <sheetName val="146"/>
      <sheetName val="146 Verses"/>
      <sheetName val="146 W"/>
      <sheetName val="147"/>
      <sheetName val="147 W"/>
      <sheetName val="148"/>
      <sheetName val="149"/>
      <sheetName val="150"/>
      <sheetName val="150 W"/>
      <sheetName val="Empt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73"/>
      <sheetName val="74"/>
      <sheetName val="74 W"/>
      <sheetName val="75"/>
      <sheetName val="75 W"/>
      <sheetName val="76"/>
      <sheetName val="77"/>
      <sheetName val="77W"/>
      <sheetName val="78"/>
      <sheetName val="78 W"/>
      <sheetName val="78 Ver 2"/>
      <sheetName val="79"/>
      <sheetName val="79 W"/>
      <sheetName val="80"/>
      <sheetName val="81"/>
      <sheetName val="81 V2"/>
      <sheetName val="82"/>
      <sheetName val="83"/>
      <sheetName val="84"/>
      <sheetName val="85"/>
      <sheetName val="86"/>
      <sheetName val="87"/>
      <sheetName val="88"/>
      <sheetName val="88 W"/>
      <sheetName val="89"/>
      <sheetName val="89 Text To Excel"/>
      <sheetName val="90"/>
      <sheetName val="91"/>
      <sheetName val="92"/>
      <sheetName val="93"/>
      <sheetName val="94"/>
      <sheetName val="95"/>
      <sheetName val="96"/>
      <sheetName val="97"/>
      <sheetName val="98"/>
      <sheetName val="99"/>
      <sheetName val="100"/>
      <sheetName val="101"/>
      <sheetName val="102"/>
      <sheetName val="103"/>
      <sheetName val="104"/>
      <sheetName val="104 Verses"/>
      <sheetName val="104 W"/>
      <sheetName val="105"/>
      <sheetName val="106"/>
      <sheetName val="107"/>
      <sheetName val="108"/>
      <sheetName val="109 And Jer 18"/>
      <sheetName val="110"/>
      <sheetName val="110 &amp; 36 Compared"/>
      <sheetName val="111"/>
      <sheetName val="112"/>
      <sheetName val="111 &amp; 112"/>
      <sheetName val="111 &amp; 112 English"/>
      <sheetName val="113"/>
      <sheetName val="114"/>
      <sheetName val="115"/>
      <sheetName val="114 &amp; 115"/>
      <sheetName val="116"/>
      <sheetName val="114 To 116"/>
      <sheetName val="117"/>
      <sheetName val="118"/>
      <sheetName val="Hallel"/>
      <sheetName val="Hallel W"/>
      <sheetName val="119"/>
      <sheetName val="119 By Alef Bet"/>
      <sheetName val="119 Stats"/>
      <sheetName val="119 Eight Acrostics"/>
      <sheetName val="119 Main Words"/>
      <sheetName val="120 To 134"/>
      <sheetName val="130"/>
      <sheetName val="132"/>
      <sheetName val="Shir Hamaalot Text To Excel"/>
      <sheetName val="Shir Hamaalot Stats"/>
      <sheetName val="135"/>
      <sheetName val="136"/>
      <sheetName val="136 Verses"/>
      <sheetName val="137"/>
      <sheetName val="137 W"/>
      <sheetName val="138"/>
      <sheetName val="138 W"/>
      <sheetName val="139"/>
      <sheetName val="139 W"/>
      <sheetName val="140"/>
      <sheetName val="140 W"/>
      <sheetName val="141"/>
      <sheetName val="141 W"/>
      <sheetName val="142"/>
      <sheetName val="142 W"/>
      <sheetName val="143"/>
      <sheetName val="143 W"/>
      <sheetName val="144"/>
      <sheetName val="144 W"/>
      <sheetName val="145"/>
      <sheetName val="145 Verses"/>
      <sheetName val="145 W"/>
      <sheetName val="146"/>
      <sheetName val="146 Verses"/>
      <sheetName val="146 W"/>
      <sheetName val="147"/>
      <sheetName val="147 W"/>
      <sheetName val="148"/>
      <sheetName val="149"/>
      <sheetName val="150"/>
      <sheetName val="150 W"/>
      <sheetName val="Empt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73"/>
      <sheetName val="73 Verses"/>
      <sheetName val="73 Cohen Stats"/>
      <sheetName val="73 K-H-N Hlgt"/>
      <sheetName val="74"/>
      <sheetName val="74 W"/>
      <sheetName val="75 2 Columns"/>
      <sheetName val="75 4 Columns"/>
      <sheetName val="75 Word Values"/>
      <sheetName val="75 Verses"/>
      <sheetName val="75 Letter Counts "/>
      <sheetName val="75 Words With Y H V"/>
      <sheetName val="75 Words With Y H V &amp; WV"/>
      <sheetName val="75 Different Breakdowns"/>
      <sheetName val="75 Main Breakdown"/>
      <sheetName val="75 Main Breakdown V2"/>
      <sheetName val="75 W"/>
      <sheetName val="76"/>
      <sheetName val="75 &amp; 76 Comp"/>
      <sheetName val="77"/>
      <sheetName val="77W"/>
      <sheetName val="78"/>
      <sheetName val="78 W"/>
      <sheetName val="78 Ver 2"/>
      <sheetName val="79"/>
      <sheetName val="79 W"/>
      <sheetName val="80"/>
      <sheetName val="81"/>
      <sheetName val="81 V2"/>
      <sheetName val="82"/>
      <sheetName val="83"/>
      <sheetName val="84"/>
      <sheetName val="85"/>
      <sheetName val="86"/>
      <sheetName val="87"/>
      <sheetName val="88"/>
      <sheetName val="88 W"/>
      <sheetName val="89"/>
      <sheetName val="89 Text To Excel"/>
      <sheetName val="90"/>
      <sheetName val="91 92"/>
      <sheetName val="91 92 Verses"/>
      <sheetName val="92 Original"/>
      <sheetName val="92"/>
      <sheetName val="93"/>
      <sheetName val="94"/>
      <sheetName val="95"/>
      <sheetName val="96"/>
      <sheetName val="97"/>
      <sheetName val="98"/>
      <sheetName val="99"/>
      <sheetName val="100"/>
      <sheetName val="101"/>
      <sheetName val="102"/>
      <sheetName val="103"/>
      <sheetName val="104"/>
      <sheetName val="104 Verses"/>
      <sheetName val="104 W"/>
      <sheetName val="105"/>
      <sheetName val="106"/>
      <sheetName val="107"/>
      <sheetName val="108"/>
      <sheetName val="109 And Jer 18"/>
      <sheetName val="110"/>
      <sheetName val="110 &amp; 36 Compared"/>
      <sheetName val="111"/>
      <sheetName val="112"/>
      <sheetName val="111 &amp; 112"/>
      <sheetName val="111 &amp; 112 English"/>
      <sheetName val="113"/>
      <sheetName val="114"/>
      <sheetName val="115"/>
      <sheetName val="114 &amp; 115"/>
      <sheetName val="116"/>
      <sheetName val="114 To 116"/>
      <sheetName val="117"/>
      <sheetName val="118"/>
      <sheetName val="Hallel"/>
      <sheetName val="Hallel Verses"/>
      <sheetName val="Hallel W"/>
      <sheetName val="119"/>
      <sheetName val="119 By Alef Bet"/>
      <sheetName val="119 Stats"/>
      <sheetName val="119 Eight Acrostics"/>
      <sheetName val="119 Main Words"/>
      <sheetName val="120 To 134"/>
      <sheetName val="130"/>
      <sheetName val="132"/>
      <sheetName val="Shir Hamaalot Text To Excel"/>
      <sheetName val="Shir Hamaalot Verses"/>
      <sheetName val="Shir Hamaalot Stats"/>
      <sheetName val="135"/>
      <sheetName val="136"/>
      <sheetName val="136 Verses"/>
      <sheetName val="137"/>
      <sheetName val="137 W"/>
      <sheetName val="138"/>
      <sheetName val="138 W"/>
      <sheetName val="139"/>
      <sheetName val="139 W"/>
      <sheetName val="140"/>
      <sheetName val="140 W"/>
      <sheetName val="141"/>
      <sheetName val="141 W"/>
      <sheetName val="142"/>
      <sheetName val="142 W"/>
      <sheetName val="143"/>
      <sheetName val="143 W"/>
      <sheetName val="144"/>
      <sheetName val="144 W"/>
      <sheetName val="145"/>
      <sheetName val="145 Verses"/>
      <sheetName val="145 W"/>
      <sheetName val="146"/>
      <sheetName val="146 Verses"/>
      <sheetName val="146 W"/>
      <sheetName val="147"/>
      <sheetName val="147 W"/>
      <sheetName val="148"/>
      <sheetName val="149"/>
      <sheetName val="150"/>
      <sheetName val="150 W"/>
      <sheetName val="Empt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73"/>
      <sheetName val="73 Verses"/>
      <sheetName val="73 Cohen Stats"/>
      <sheetName val="73 K-H-N Hlgt"/>
      <sheetName val="74"/>
      <sheetName val="74 W"/>
      <sheetName val="75"/>
      <sheetName val="75 Verses"/>
      <sheetName val="75 W"/>
      <sheetName val="76"/>
      <sheetName val="76 V2"/>
      <sheetName val="77"/>
      <sheetName val="77W"/>
      <sheetName val="78"/>
      <sheetName val="78 W"/>
      <sheetName val="78 Ver 2"/>
      <sheetName val="79"/>
      <sheetName val="79 W"/>
      <sheetName val="80"/>
      <sheetName val="81"/>
      <sheetName val="81 V2"/>
      <sheetName val="82"/>
      <sheetName val="83"/>
      <sheetName val="84"/>
      <sheetName val="85"/>
      <sheetName val="86"/>
      <sheetName val="87"/>
      <sheetName val="88"/>
      <sheetName val="88 W"/>
      <sheetName val="89"/>
      <sheetName val="89 Text To Excel"/>
      <sheetName val="90"/>
      <sheetName val="91 92"/>
      <sheetName val="91 92 Verses"/>
      <sheetName val="92 Original"/>
      <sheetName val="92"/>
      <sheetName val="93"/>
      <sheetName val="94"/>
      <sheetName val="95"/>
      <sheetName val="96"/>
      <sheetName val="97"/>
      <sheetName val="98"/>
      <sheetName val="99"/>
      <sheetName val="100"/>
      <sheetName val="101"/>
      <sheetName val="102"/>
      <sheetName val="103"/>
      <sheetName val="104"/>
      <sheetName val="104 Verses"/>
      <sheetName val="104 W"/>
      <sheetName val="105"/>
      <sheetName val="106"/>
      <sheetName val="107"/>
      <sheetName val="108"/>
      <sheetName val="109 And Jer 18"/>
      <sheetName val="110"/>
      <sheetName val="110 &amp; 36 Compared"/>
      <sheetName val="111"/>
      <sheetName val="112"/>
      <sheetName val="111 &amp; 112"/>
      <sheetName val="111 &amp; 112 English"/>
      <sheetName val="113"/>
      <sheetName val="114"/>
      <sheetName val="115"/>
      <sheetName val="114 &amp; 115"/>
      <sheetName val="116"/>
      <sheetName val="114 To 116"/>
      <sheetName val="117"/>
      <sheetName val="118"/>
      <sheetName val="Hallel"/>
      <sheetName val="Hallel Verses"/>
      <sheetName val="Hallel W"/>
      <sheetName val="119"/>
      <sheetName val="119 By Alef Bet"/>
      <sheetName val="119 Stats"/>
      <sheetName val="119 Eight Acrostics"/>
      <sheetName val="119 Main Words"/>
      <sheetName val="120 To 134"/>
      <sheetName val="130"/>
      <sheetName val="132"/>
      <sheetName val="Shir Hamaalot Text To Excel"/>
      <sheetName val="Shir Hamaalot Verses"/>
      <sheetName val="Shir Hamaalot Stats"/>
      <sheetName val="135"/>
      <sheetName val="136"/>
      <sheetName val="136 Verses"/>
      <sheetName val="137"/>
      <sheetName val="137 W"/>
      <sheetName val="138"/>
      <sheetName val="138 W"/>
      <sheetName val="139"/>
      <sheetName val="139 W"/>
      <sheetName val="140"/>
      <sheetName val="140 W"/>
      <sheetName val="141"/>
      <sheetName val="141 W"/>
      <sheetName val="142"/>
      <sheetName val="142 W"/>
      <sheetName val="143"/>
      <sheetName val="143 W"/>
      <sheetName val="144"/>
      <sheetName val="144 W"/>
      <sheetName val="145"/>
      <sheetName val="145 Verses"/>
      <sheetName val="145 W"/>
      <sheetName val="146"/>
      <sheetName val="146 Verses"/>
      <sheetName val="146 W"/>
      <sheetName val="147"/>
      <sheetName val="147 W"/>
      <sheetName val="148"/>
      <sheetName val="149"/>
      <sheetName val="150"/>
      <sheetName val="150 W"/>
      <sheetName val="Empty"/>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73"/>
      <sheetName val="73 Verses"/>
      <sheetName val="73 Cohen Stats"/>
      <sheetName val="73 K-H-N Hlgt"/>
      <sheetName val="74"/>
      <sheetName val="74 W"/>
      <sheetName val="75 2 Columns"/>
      <sheetName val="75 4 Columns"/>
      <sheetName val="75 Word Values"/>
      <sheetName val="75 Verses"/>
      <sheetName val="75 Letter Counts "/>
      <sheetName val="75 Words With Y H V"/>
      <sheetName val="75 Words With Y H V &amp; WV"/>
      <sheetName val="75 Different Breakdowns"/>
      <sheetName val="75 Main Breakdown"/>
      <sheetName val="75 W"/>
      <sheetName val="76"/>
      <sheetName val="76 V2"/>
      <sheetName val="77"/>
      <sheetName val="77W"/>
      <sheetName val="78"/>
      <sheetName val="78 W"/>
      <sheetName val="78 Ver 2"/>
      <sheetName val="79"/>
      <sheetName val="79 W"/>
      <sheetName val="80"/>
      <sheetName val="81"/>
      <sheetName val="81 V2"/>
      <sheetName val="82"/>
      <sheetName val="83"/>
      <sheetName val="84"/>
      <sheetName val="85"/>
      <sheetName val="86"/>
      <sheetName val="87"/>
      <sheetName val="88"/>
      <sheetName val="88 W"/>
      <sheetName val="89"/>
      <sheetName val="89 Text To Excel"/>
      <sheetName val="90"/>
      <sheetName val="91 92"/>
      <sheetName val="91 92 Verses"/>
      <sheetName val="92 Original"/>
      <sheetName val="92"/>
      <sheetName val="93"/>
      <sheetName val="94"/>
      <sheetName val="95"/>
      <sheetName val="96"/>
      <sheetName val="97"/>
      <sheetName val="98"/>
      <sheetName val="99"/>
      <sheetName val="100"/>
      <sheetName val="101"/>
      <sheetName val="102"/>
      <sheetName val="103"/>
      <sheetName val="104"/>
      <sheetName val="104 Verses"/>
      <sheetName val="104 W"/>
      <sheetName val="105"/>
      <sheetName val="106"/>
      <sheetName val="107"/>
      <sheetName val="108"/>
      <sheetName val="109 And Jer 18"/>
      <sheetName val="110"/>
      <sheetName val="110 &amp; 36 Compared"/>
      <sheetName val="111"/>
      <sheetName val="112"/>
      <sheetName val="111 &amp; 112"/>
      <sheetName val="111 &amp; 112 English"/>
      <sheetName val="113"/>
      <sheetName val="114"/>
      <sheetName val="115"/>
      <sheetName val="114 &amp; 115"/>
      <sheetName val="116"/>
      <sheetName val="114 To 116"/>
      <sheetName val="117"/>
      <sheetName val="118"/>
      <sheetName val="Hallel"/>
      <sheetName val="Hallel Verses"/>
      <sheetName val="Hallel W"/>
      <sheetName val="119"/>
      <sheetName val="119 By Alef Bet"/>
      <sheetName val="119 Stats"/>
      <sheetName val="119 Eight Acrostics"/>
      <sheetName val="119 Main Words"/>
      <sheetName val="120 To 134"/>
      <sheetName val="130"/>
      <sheetName val="132"/>
      <sheetName val="Shir Hamaalot Text To Excel"/>
      <sheetName val="Shir Hamaalot Verses"/>
      <sheetName val="Shir Hamaalot Stats"/>
      <sheetName val="135"/>
      <sheetName val="136"/>
      <sheetName val="136 Verses"/>
      <sheetName val="137"/>
      <sheetName val="137 W"/>
      <sheetName val="138"/>
      <sheetName val="138 W"/>
      <sheetName val="139"/>
      <sheetName val="139 W"/>
      <sheetName val="140"/>
      <sheetName val="140 W"/>
      <sheetName val="141"/>
      <sheetName val="141 W"/>
      <sheetName val="142"/>
      <sheetName val="142 W"/>
      <sheetName val="143"/>
      <sheetName val="143 W"/>
      <sheetName val="144"/>
      <sheetName val="144 W"/>
      <sheetName val="145"/>
      <sheetName val="145 Verses"/>
      <sheetName val="145 W"/>
      <sheetName val="146"/>
      <sheetName val="146 Verses"/>
      <sheetName val="146 W"/>
      <sheetName val="147"/>
      <sheetName val="147 W"/>
      <sheetName val="148"/>
      <sheetName val="149"/>
      <sheetName val="150"/>
      <sheetName val="150 W"/>
      <sheetName val="Empt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73"/>
      <sheetName val="73 Verses"/>
      <sheetName val="73 Cohen Stats"/>
      <sheetName val="73 K-H-N Hlgt"/>
      <sheetName val="74"/>
      <sheetName val="74 W"/>
      <sheetName val="75 2 Columns"/>
      <sheetName val="75 4 Columns"/>
      <sheetName val="75 Word Values"/>
      <sheetName val="75 Verses"/>
      <sheetName val="75 Letter Counts "/>
      <sheetName val="75 Words With Y H V"/>
      <sheetName val="75 Words With Y H V &amp; WV"/>
      <sheetName val="75 Different Breakdowns"/>
      <sheetName val="75 Main Breakdown"/>
      <sheetName val="75 Main Breakdown V2"/>
      <sheetName val="75 W"/>
      <sheetName val="76 V1"/>
      <sheetName val="76 V2"/>
      <sheetName val="76 Letters Old"/>
      <sheetName val="76 V2 No Vav"/>
      <sheetName val="76 V2 No Vav Lamed"/>
      <sheetName val="76 Verses"/>
      <sheetName val="76 Verses V2"/>
      <sheetName val="75 &amp; 76 Comp"/>
      <sheetName val="76 Letters"/>
      <sheetName val="76 Letters V2"/>
      <sheetName val="77"/>
      <sheetName val="77W"/>
      <sheetName val="78"/>
      <sheetName val="78 W"/>
      <sheetName val="78 Ver 2"/>
      <sheetName val="79"/>
      <sheetName val="79 W"/>
      <sheetName val="80"/>
      <sheetName val="81"/>
      <sheetName val="81 V2"/>
      <sheetName val="82"/>
      <sheetName val="83"/>
      <sheetName val="84"/>
      <sheetName val="85"/>
      <sheetName val="86"/>
      <sheetName val="87"/>
      <sheetName val="88"/>
      <sheetName val="88 W"/>
      <sheetName val="89"/>
      <sheetName val="89 Text To Excel"/>
      <sheetName val="90"/>
      <sheetName val="91 92"/>
      <sheetName val="91 92 Verses"/>
      <sheetName val="92 Original"/>
      <sheetName val="92"/>
      <sheetName val="93"/>
      <sheetName val="94"/>
      <sheetName val="95"/>
      <sheetName val="96"/>
      <sheetName val="97"/>
      <sheetName val="98"/>
      <sheetName val="99"/>
      <sheetName val="100"/>
      <sheetName val="101"/>
      <sheetName val="102"/>
      <sheetName val="103"/>
      <sheetName val="104"/>
      <sheetName val="104 Verses"/>
      <sheetName val="104 W"/>
      <sheetName val="105"/>
      <sheetName val="106"/>
      <sheetName val="107"/>
      <sheetName val="108"/>
      <sheetName val="109 And Jer 18"/>
      <sheetName val="110"/>
      <sheetName val="110 &amp; 36 Compared"/>
      <sheetName val="111"/>
      <sheetName val="112"/>
      <sheetName val="111 &amp; 112"/>
      <sheetName val="111 &amp; 112 English"/>
      <sheetName val="113"/>
      <sheetName val="114"/>
      <sheetName val="115"/>
      <sheetName val="114 &amp; 115"/>
      <sheetName val="116"/>
      <sheetName val="114 To 116"/>
      <sheetName val="117"/>
      <sheetName val="118"/>
      <sheetName val="Hallel"/>
      <sheetName val="Hallel Verses"/>
      <sheetName val="Hallel W"/>
      <sheetName val="119"/>
      <sheetName val="119 By Alef Bet"/>
      <sheetName val="119 Stats"/>
      <sheetName val="119 Eight Acrostics"/>
      <sheetName val="119 Main Words"/>
      <sheetName val="120 To 134"/>
      <sheetName val="130"/>
      <sheetName val="132"/>
      <sheetName val="Shir Hamaalot Text To Excel"/>
      <sheetName val="Shir Hamaalot Verses"/>
      <sheetName val="Shir Hamaalot Stats"/>
      <sheetName val="135"/>
      <sheetName val="136"/>
      <sheetName val="136 Verses"/>
      <sheetName val="137"/>
      <sheetName val="137 Letters"/>
      <sheetName val="137 W"/>
      <sheetName val="138"/>
      <sheetName val="138 W"/>
      <sheetName val="139"/>
      <sheetName val="139 W"/>
      <sheetName val="140"/>
      <sheetName val="140 W"/>
      <sheetName val="141"/>
      <sheetName val="141 W"/>
      <sheetName val="142"/>
      <sheetName val="142 W"/>
      <sheetName val="143"/>
      <sheetName val="143 W"/>
      <sheetName val="144"/>
      <sheetName val="144 W"/>
      <sheetName val="145"/>
      <sheetName val="145 Verses"/>
      <sheetName val="145 W"/>
      <sheetName val="146"/>
      <sheetName val="146 Verses"/>
      <sheetName val="146 W"/>
      <sheetName val="147"/>
      <sheetName val="147 W"/>
      <sheetName val="148"/>
      <sheetName val="149"/>
      <sheetName val="150"/>
      <sheetName val="150 W"/>
      <sheetName val="Empt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73"/>
      <sheetName val="74"/>
      <sheetName val="74 W"/>
      <sheetName val="75"/>
      <sheetName val="75 W"/>
      <sheetName val="76"/>
      <sheetName val="77"/>
      <sheetName val="77W"/>
      <sheetName val="78"/>
      <sheetName val="78 W"/>
      <sheetName val="78 Ver 2"/>
      <sheetName val="79"/>
      <sheetName val="79 W"/>
      <sheetName val="80"/>
      <sheetName val="81"/>
      <sheetName val="81 V2"/>
      <sheetName val="82"/>
      <sheetName val="83"/>
      <sheetName val="84"/>
      <sheetName val="85"/>
      <sheetName val="86"/>
      <sheetName val="87"/>
      <sheetName val="88"/>
      <sheetName val="88 W"/>
      <sheetName val="89"/>
      <sheetName val="89 Text To Excel"/>
      <sheetName val="90"/>
      <sheetName val="91"/>
      <sheetName val="92"/>
      <sheetName val="93"/>
      <sheetName val="94"/>
      <sheetName val="95"/>
      <sheetName val="96"/>
      <sheetName val="97"/>
      <sheetName val="98"/>
      <sheetName val="99"/>
      <sheetName val="100"/>
      <sheetName val="101"/>
      <sheetName val="102"/>
      <sheetName val="103"/>
      <sheetName val="104"/>
      <sheetName val="104 Verses"/>
      <sheetName val="104 W"/>
      <sheetName val="105"/>
      <sheetName val="106"/>
      <sheetName val="107"/>
      <sheetName val="108"/>
      <sheetName val="109 And Jer 18"/>
      <sheetName val="110"/>
      <sheetName val="110 &amp; 36 Compared"/>
      <sheetName val="111"/>
      <sheetName val="112"/>
      <sheetName val="111 &amp; 112"/>
      <sheetName val="111 &amp; 112 English"/>
      <sheetName val="113"/>
      <sheetName val="114"/>
      <sheetName val="115"/>
      <sheetName val="114 &amp; 115"/>
      <sheetName val="116"/>
      <sheetName val="114 To 116"/>
      <sheetName val="117"/>
      <sheetName val="118"/>
      <sheetName val="Hallel"/>
      <sheetName val="Hallel W"/>
      <sheetName val="119"/>
      <sheetName val="119 By Alef Bet"/>
      <sheetName val="119 Stats"/>
      <sheetName val="119 Eight Acrostics"/>
      <sheetName val="119 Main Words"/>
      <sheetName val="120 To 134"/>
      <sheetName val="130"/>
      <sheetName val="132"/>
      <sheetName val="Shir Hamaalot Text To Excel"/>
      <sheetName val="Shir Hamaalot Stats"/>
      <sheetName val="135"/>
      <sheetName val="136"/>
      <sheetName val="136 Verses"/>
      <sheetName val="137"/>
      <sheetName val="137 W"/>
      <sheetName val="138"/>
      <sheetName val="138 W"/>
      <sheetName val="139"/>
      <sheetName val="139 W"/>
      <sheetName val="140"/>
      <sheetName val="140 W"/>
      <sheetName val="141"/>
      <sheetName val="141 W"/>
      <sheetName val="142"/>
      <sheetName val="142 W"/>
      <sheetName val="143"/>
      <sheetName val="143 W"/>
      <sheetName val="144"/>
      <sheetName val="144 W"/>
      <sheetName val="145"/>
      <sheetName val="145 Verses"/>
      <sheetName val="145 W"/>
      <sheetName val="146"/>
      <sheetName val="146 Verses"/>
      <sheetName val="146 W"/>
      <sheetName val="147"/>
      <sheetName val="147 W"/>
      <sheetName val="148"/>
      <sheetName val="149"/>
      <sheetName val="150"/>
      <sheetName val="150 W"/>
      <sheetName val="Empt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1.vml"/><Relationship Id="rId1" Type="http://schemas.openxmlformats.org/officeDocument/2006/relationships/printerSettings" Target="../printerSettings/printerSettings28.bin"/></Relationships>
</file>

<file path=xl/worksheets/_rels/sheet31.xml.rels><?xml version="1.0" encoding="UTF-8" standalone="yes"?>
<Relationships xmlns="http://schemas.openxmlformats.org/package/2006/relationships"><Relationship Id="rId3" Type="http://schemas.openxmlformats.org/officeDocument/2006/relationships/comments" Target="../comments22.xml"/><Relationship Id="rId2" Type="http://schemas.openxmlformats.org/officeDocument/2006/relationships/vmlDrawing" Target="../drawings/vmlDrawing22.vml"/><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3" Type="http://schemas.openxmlformats.org/officeDocument/2006/relationships/comments" Target="../comments23.xml"/><Relationship Id="rId2" Type="http://schemas.openxmlformats.org/officeDocument/2006/relationships/vmlDrawing" Target="../drawings/vmlDrawing23.vml"/><Relationship Id="rId1" Type="http://schemas.openxmlformats.org/officeDocument/2006/relationships/printerSettings" Target="../printerSettings/printerSettings30.bin"/></Relationships>
</file>

<file path=xl/worksheets/_rels/sheet33.xml.rels><?xml version="1.0" encoding="UTF-8" standalone="yes"?>
<Relationships xmlns="http://schemas.openxmlformats.org/package/2006/relationships"><Relationship Id="rId3" Type="http://schemas.openxmlformats.org/officeDocument/2006/relationships/comments" Target="../comments24.xml"/><Relationship Id="rId2" Type="http://schemas.openxmlformats.org/officeDocument/2006/relationships/vmlDrawing" Target="../drawings/vmlDrawing24.vml"/><Relationship Id="rId1" Type="http://schemas.openxmlformats.org/officeDocument/2006/relationships/printerSettings" Target="../printerSettings/printerSettings31.bin"/></Relationships>
</file>

<file path=xl/worksheets/_rels/sheet34.xml.rels><?xml version="1.0" encoding="UTF-8" standalone="yes"?>
<Relationships xmlns="http://schemas.openxmlformats.org/package/2006/relationships"><Relationship Id="rId3" Type="http://schemas.openxmlformats.org/officeDocument/2006/relationships/comments" Target="../comments25.xml"/><Relationship Id="rId2" Type="http://schemas.openxmlformats.org/officeDocument/2006/relationships/vmlDrawing" Target="../drawings/vmlDrawing25.vml"/><Relationship Id="rId1" Type="http://schemas.openxmlformats.org/officeDocument/2006/relationships/printerSettings" Target="../printerSettings/printerSettings32.bin"/></Relationships>
</file>

<file path=xl/worksheets/_rels/sheet35.xml.rels><?xml version="1.0" encoding="UTF-8" standalone="yes"?>
<Relationships xmlns="http://schemas.openxmlformats.org/package/2006/relationships"><Relationship Id="rId3" Type="http://schemas.openxmlformats.org/officeDocument/2006/relationships/vmlDrawing" Target="../drawings/vmlDrawing26.vml"/><Relationship Id="rId2" Type="http://schemas.openxmlformats.org/officeDocument/2006/relationships/drawing" Target="../drawings/drawing3.xml"/><Relationship Id="rId1" Type="http://schemas.openxmlformats.org/officeDocument/2006/relationships/printerSettings" Target="../printerSettings/printerSettings33.bin"/><Relationship Id="rId4" Type="http://schemas.openxmlformats.org/officeDocument/2006/relationships/comments" Target="../comments26.xml"/></Relationships>
</file>

<file path=xl/worksheets/_rels/sheet36.xml.rels><?xml version="1.0" encoding="UTF-8" standalone="yes"?>
<Relationships xmlns="http://schemas.openxmlformats.org/package/2006/relationships"><Relationship Id="rId3" Type="http://schemas.openxmlformats.org/officeDocument/2006/relationships/comments" Target="../comments27.xml"/><Relationship Id="rId2" Type="http://schemas.openxmlformats.org/officeDocument/2006/relationships/vmlDrawing" Target="../drawings/vmlDrawing27.vml"/><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3" Type="http://schemas.openxmlformats.org/officeDocument/2006/relationships/comments" Target="../comments28.xml"/><Relationship Id="rId2" Type="http://schemas.openxmlformats.org/officeDocument/2006/relationships/vmlDrawing" Target="../drawings/vmlDrawing28.vml"/><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2" Type="http://schemas.openxmlformats.org/officeDocument/2006/relationships/comments" Target="../comments29.xml"/><Relationship Id="rId1" Type="http://schemas.openxmlformats.org/officeDocument/2006/relationships/vmlDrawing" Target="../drawings/vmlDrawing29.vml"/></Relationships>
</file>

<file path=xl/worksheets/_rels/sheet39.xml.rels><?xml version="1.0" encoding="UTF-8" standalone="yes"?>
<Relationships xmlns="http://schemas.openxmlformats.org/package/2006/relationships"><Relationship Id="rId3" Type="http://schemas.openxmlformats.org/officeDocument/2006/relationships/comments" Target="../comments30.xml"/><Relationship Id="rId2" Type="http://schemas.openxmlformats.org/officeDocument/2006/relationships/vmlDrawing" Target="../drawings/vmlDrawing30.vml"/><Relationship Id="rId1" Type="http://schemas.openxmlformats.org/officeDocument/2006/relationships/printerSettings" Target="../printerSettings/printerSettings36.bin"/></Relationships>
</file>

<file path=xl/worksheets/_rels/sheet40.xml.rels><?xml version="1.0" encoding="UTF-8" standalone="yes"?>
<Relationships xmlns="http://schemas.openxmlformats.org/package/2006/relationships"><Relationship Id="rId3" Type="http://schemas.openxmlformats.org/officeDocument/2006/relationships/comments" Target="../comments31.xml"/><Relationship Id="rId2" Type="http://schemas.openxmlformats.org/officeDocument/2006/relationships/vmlDrawing" Target="../drawings/vmlDrawing31.vml"/><Relationship Id="rId1" Type="http://schemas.openxmlformats.org/officeDocument/2006/relationships/printerSettings" Target="../printerSettings/printerSettings37.bin"/></Relationships>
</file>

<file path=xl/worksheets/_rels/sheet41.xml.rels><?xml version="1.0" encoding="UTF-8" standalone="yes"?>
<Relationships xmlns="http://schemas.openxmlformats.org/package/2006/relationships"><Relationship Id="rId3" Type="http://schemas.openxmlformats.org/officeDocument/2006/relationships/comments" Target="../comments32.xml"/><Relationship Id="rId2" Type="http://schemas.openxmlformats.org/officeDocument/2006/relationships/vmlDrawing" Target="../drawings/vmlDrawing32.vml"/><Relationship Id="rId1" Type="http://schemas.openxmlformats.org/officeDocument/2006/relationships/printerSettings" Target="../printerSettings/printerSettings38.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3.xml.rels><?xml version="1.0" encoding="UTF-8" standalone="yes"?>
<Relationships xmlns="http://schemas.openxmlformats.org/package/2006/relationships"><Relationship Id="rId2" Type="http://schemas.openxmlformats.org/officeDocument/2006/relationships/comments" Target="../comments33.xml"/><Relationship Id="rId1" Type="http://schemas.openxmlformats.org/officeDocument/2006/relationships/vmlDrawing" Target="../drawings/vmlDrawing33.vml"/></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6.xml.rels><?xml version="1.0" encoding="UTF-8" standalone="yes"?>
<Relationships xmlns="http://schemas.openxmlformats.org/package/2006/relationships"><Relationship Id="rId3" Type="http://schemas.openxmlformats.org/officeDocument/2006/relationships/comments" Target="../comments34.xml"/><Relationship Id="rId2" Type="http://schemas.openxmlformats.org/officeDocument/2006/relationships/vmlDrawing" Target="../drawings/vmlDrawing34.vml"/><Relationship Id="rId1" Type="http://schemas.openxmlformats.org/officeDocument/2006/relationships/printerSettings" Target="../printerSettings/printerSettings42.bin"/></Relationships>
</file>

<file path=xl/worksheets/_rels/sheet47.xml.rels><?xml version="1.0" encoding="UTF-8" standalone="yes"?>
<Relationships xmlns="http://schemas.openxmlformats.org/package/2006/relationships"><Relationship Id="rId3" Type="http://schemas.openxmlformats.org/officeDocument/2006/relationships/comments" Target="../comments35.xml"/><Relationship Id="rId2" Type="http://schemas.openxmlformats.org/officeDocument/2006/relationships/vmlDrawing" Target="../drawings/vmlDrawing35.vml"/><Relationship Id="rId1" Type="http://schemas.openxmlformats.org/officeDocument/2006/relationships/printerSettings" Target="../printerSettings/printerSettings43.bin"/></Relationships>
</file>

<file path=xl/worksheets/_rels/sheet48.xml.rels><?xml version="1.0" encoding="UTF-8" standalone="yes"?>
<Relationships xmlns="http://schemas.openxmlformats.org/package/2006/relationships"><Relationship Id="rId3" Type="http://schemas.openxmlformats.org/officeDocument/2006/relationships/comments" Target="../comments36.xml"/><Relationship Id="rId2" Type="http://schemas.openxmlformats.org/officeDocument/2006/relationships/vmlDrawing" Target="../drawings/vmlDrawing36.vml"/><Relationship Id="rId1" Type="http://schemas.openxmlformats.org/officeDocument/2006/relationships/printerSettings" Target="../printerSettings/printerSettings44.bin"/></Relationships>
</file>

<file path=xl/worksheets/_rels/sheet49.xml.rels><?xml version="1.0" encoding="UTF-8" standalone="yes"?>
<Relationships xmlns="http://schemas.openxmlformats.org/package/2006/relationships"><Relationship Id="rId3" Type="http://schemas.openxmlformats.org/officeDocument/2006/relationships/comments" Target="../comments37.xml"/><Relationship Id="rId2" Type="http://schemas.openxmlformats.org/officeDocument/2006/relationships/vmlDrawing" Target="../drawings/vmlDrawing37.vml"/><Relationship Id="rId1" Type="http://schemas.openxmlformats.org/officeDocument/2006/relationships/printerSettings" Target="../printerSettings/printerSettings45.bin"/></Relationships>
</file>

<file path=xl/worksheets/_rels/sheet50.xml.rels><?xml version="1.0" encoding="UTF-8" standalone="yes"?>
<Relationships xmlns="http://schemas.openxmlformats.org/package/2006/relationships"><Relationship Id="rId3" Type="http://schemas.openxmlformats.org/officeDocument/2006/relationships/comments" Target="../comments38.xml"/><Relationship Id="rId2" Type="http://schemas.openxmlformats.org/officeDocument/2006/relationships/vmlDrawing" Target="../drawings/vmlDrawing38.vml"/><Relationship Id="rId1" Type="http://schemas.openxmlformats.org/officeDocument/2006/relationships/printerSettings" Target="../printerSettings/printerSettings46.bin"/></Relationships>
</file>

<file path=xl/worksheets/_rels/sheet51.xml.rels><?xml version="1.0" encoding="UTF-8" standalone="yes"?>
<Relationships xmlns="http://schemas.openxmlformats.org/package/2006/relationships"><Relationship Id="rId3" Type="http://schemas.openxmlformats.org/officeDocument/2006/relationships/comments" Target="../comments39.xml"/><Relationship Id="rId2" Type="http://schemas.openxmlformats.org/officeDocument/2006/relationships/vmlDrawing" Target="../drawings/vmlDrawing39.vml"/><Relationship Id="rId1" Type="http://schemas.openxmlformats.org/officeDocument/2006/relationships/printerSettings" Target="../printerSettings/printerSettings47.bin"/></Relationships>
</file>

<file path=xl/worksheets/_rels/sheet52.xml.rels><?xml version="1.0" encoding="UTF-8" standalone="yes"?>
<Relationships xmlns="http://schemas.openxmlformats.org/package/2006/relationships"><Relationship Id="rId3" Type="http://schemas.openxmlformats.org/officeDocument/2006/relationships/comments" Target="../comments40.xml"/><Relationship Id="rId2" Type="http://schemas.openxmlformats.org/officeDocument/2006/relationships/vmlDrawing" Target="../drawings/vmlDrawing40.vml"/><Relationship Id="rId1" Type="http://schemas.openxmlformats.org/officeDocument/2006/relationships/printerSettings" Target="../printerSettings/printerSettings48.bin"/></Relationships>
</file>

<file path=xl/worksheets/_rels/sheet53.xml.rels><?xml version="1.0" encoding="UTF-8" standalone="yes"?>
<Relationships xmlns="http://schemas.openxmlformats.org/package/2006/relationships"><Relationship Id="rId3" Type="http://schemas.openxmlformats.org/officeDocument/2006/relationships/comments" Target="../comments41.xml"/><Relationship Id="rId2" Type="http://schemas.openxmlformats.org/officeDocument/2006/relationships/vmlDrawing" Target="../drawings/vmlDrawing41.vml"/><Relationship Id="rId1" Type="http://schemas.openxmlformats.org/officeDocument/2006/relationships/printerSettings" Target="../printerSettings/printerSettings49.bin"/></Relationships>
</file>

<file path=xl/worksheets/_rels/sheet54.xml.rels><?xml version="1.0" encoding="UTF-8" standalone="yes"?>
<Relationships xmlns="http://schemas.openxmlformats.org/package/2006/relationships"><Relationship Id="rId3" Type="http://schemas.openxmlformats.org/officeDocument/2006/relationships/comments" Target="../comments42.xml"/><Relationship Id="rId2" Type="http://schemas.openxmlformats.org/officeDocument/2006/relationships/vmlDrawing" Target="../drawings/vmlDrawing42.vml"/><Relationship Id="rId1" Type="http://schemas.openxmlformats.org/officeDocument/2006/relationships/printerSettings" Target="../printerSettings/printerSettings50.bin"/></Relationships>
</file>

<file path=xl/worksheets/_rels/sheet55.xml.rels><?xml version="1.0" encoding="UTF-8" standalone="yes"?>
<Relationships xmlns="http://schemas.openxmlformats.org/package/2006/relationships"><Relationship Id="rId3" Type="http://schemas.openxmlformats.org/officeDocument/2006/relationships/comments" Target="../comments43.xml"/><Relationship Id="rId2" Type="http://schemas.openxmlformats.org/officeDocument/2006/relationships/vmlDrawing" Target="../drawings/vmlDrawing43.vml"/><Relationship Id="rId1" Type="http://schemas.openxmlformats.org/officeDocument/2006/relationships/printerSettings" Target="../printerSettings/printerSettings51.bin"/></Relationships>
</file>

<file path=xl/worksheets/_rels/sheet56.xml.rels><?xml version="1.0" encoding="UTF-8" standalone="yes"?>
<Relationships xmlns="http://schemas.openxmlformats.org/package/2006/relationships"><Relationship Id="rId3" Type="http://schemas.openxmlformats.org/officeDocument/2006/relationships/comments" Target="../comments44.xml"/><Relationship Id="rId2" Type="http://schemas.openxmlformats.org/officeDocument/2006/relationships/vmlDrawing" Target="../drawings/vmlDrawing44.vml"/><Relationship Id="rId1" Type="http://schemas.openxmlformats.org/officeDocument/2006/relationships/printerSettings" Target="../printerSettings/printerSettings52.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60.xml.rels><?xml version="1.0" encoding="UTF-8" standalone="yes"?>
<Relationships xmlns="http://schemas.openxmlformats.org/package/2006/relationships"><Relationship Id="rId3" Type="http://schemas.openxmlformats.org/officeDocument/2006/relationships/comments" Target="../comments45.xml"/><Relationship Id="rId2" Type="http://schemas.openxmlformats.org/officeDocument/2006/relationships/vmlDrawing" Target="../drawings/vmlDrawing45.vml"/><Relationship Id="rId1" Type="http://schemas.openxmlformats.org/officeDocument/2006/relationships/printerSettings" Target="../printerSettings/printerSettings56.bin"/></Relationships>
</file>

<file path=xl/worksheets/_rels/sheet61.xml.rels><?xml version="1.0" encoding="UTF-8" standalone="yes"?>
<Relationships xmlns="http://schemas.openxmlformats.org/package/2006/relationships"><Relationship Id="rId3" Type="http://schemas.openxmlformats.org/officeDocument/2006/relationships/vmlDrawing" Target="../drawings/vmlDrawing46.vml"/><Relationship Id="rId2" Type="http://schemas.openxmlformats.org/officeDocument/2006/relationships/drawing" Target="../drawings/drawing4.xml"/><Relationship Id="rId1" Type="http://schemas.openxmlformats.org/officeDocument/2006/relationships/printerSettings" Target="../printerSettings/printerSettings57.bin"/><Relationship Id="rId4" Type="http://schemas.openxmlformats.org/officeDocument/2006/relationships/comments" Target="../comments46.xml"/></Relationships>
</file>

<file path=xl/worksheets/_rels/sheet62.xml.rels><?xml version="1.0" encoding="UTF-8" standalone="yes"?>
<Relationships xmlns="http://schemas.openxmlformats.org/package/2006/relationships"><Relationship Id="rId3" Type="http://schemas.openxmlformats.org/officeDocument/2006/relationships/comments" Target="../comments47.xml"/><Relationship Id="rId2" Type="http://schemas.openxmlformats.org/officeDocument/2006/relationships/vmlDrawing" Target="../drawings/vmlDrawing47.vml"/><Relationship Id="rId1" Type="http://schemas.openxmlformats.org/officeDocument/2006/relationships/printerSettings" Target="../printerSettings/printerSettings58.bin"/></Relationships>
</file>

<file path=xl/worksheets/_rels/sheet63.xml.rels><?xml version="1.0" encoding="UTF-8" standalone="yes"?>
<Relationships xmlns="http://schemas.openxmlformats.org/package/2006/relationships"><Relationship Id="rId3" Type="http://schemas.openxmlformats.org/officeDocument/2006/relationships/comments" Target="../comments48.xml"/><Relationship Id="rId2" Type="http://schemas.openxmlformats.org/officeDocument/2006/relationships/vmlDrawing" Target="../drawings/vmlDrawing48.vml"/><Relationship Id="rId1" Type="http://schemas.openxmlformats.org/officeDocument/2006/relationships/printerSettings" Target="../printerSettings/printerSettings59.bin"/></Relationships>
</file>

<file path=xl/worksheets/_rels/sheet64.xml.rels><?xml version="1.0" encoding="UTF-8" standalone="yes"?>
<Relationships xmlns="http://schemas.openxmlformats.org/package/2006/relationships"><Relationship Id="rId3" Type="http://schemas.openxmlformats.org/officeDocument/2006/relationships/comments" Target="../comments49.xml"/><Relationship Id="rId2" Type="http://schemas.openxmlformats.org/officeDocument/2006/relationships/vmlDrawing" Target="../drawings/vmlDrawing49.vml"/><Relationship Id="rId1" Type="http://schemas.openxmlformats.org/officeDocument/2006/relationships/printerSettings" Target="../printerSettings/printerSettings60.bin"/></Relationships>
</file>

<file path=xl/worksheets/_rels/sheet65.xml.rels><?xml version="1.0" encoding="UTF-8" standalone="yes"?>
<Relationships xmlns="http://schemas.openxmlformats.org/package/2006/relationships"><Relationship Id="rId3" Type="http://schemas.openxmlformats.org/officeDocument/2006/relationships/comments" Target="../comments50.xml"/><Relationship Id="rId2" Type="http://schemas.openxmlformats.org/officeDocument/2006/relationships/vmlDrawing" Target="../drawings/vmlDrawing50.vml"/><Relationship Id="rId1" Type="http://schemas.openxmlformats.org/officeDocument/2006/relationships/printerSettings" Target="../printerSettings/printerSettings61.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8.xml.rels><?xml version="1.0" encoding="UTF-8" standalone="yes"?>
<Relationships xmlns="http://schemas.openxmlformats.org/package/2006/relationships"><Relationship Id="rId3" Type="http://schemas.openxmlformats.org/officeDocument/2006/relationships/comments" Target="../comments51.xml"/><Relationship Id="rId2" Type="http://schemas.openxmlformats.org/officeDocument/2006/relationships/vmlDrawing" Target="../drawings/vmlDrawing51.vml"/><Relationship Id="rId1" Type="http://schemas.openxmlformats.org/officeDocument/2006/relationships/printerSettings" Target="../printerSettings/printerSettings64.bin"/></Relationships>
</file>

<file path=xl/worksheets/_rels/sheet69.xml.rels><?xml version="1.0" encoding="UTF-8" standalone="yes"?>
<Relationships xmlns="http://schemas.openxmlformats.org/package/2006/relationships"><Relationship Id="rId3" Type="http://schemas.openxmlformats.org/officeDocument/2006/relationships/comments" Target="../comments52.xml"/><Relationship Id="rId2" Type="http://schemas.openxmlformats.org/officeDocument/2006/relationships/vmlDrawing" Target="../drawings/vmlDrawing52.vml"/><Relationship Id="rId1" Type="http://schemas.openxmlformats.org/officeDocument/2006/relationships/printerSettings" Target="../printerSettings/printerSettings65.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6.xml.rels><?xml version="1.0" encoding="UTF-8" standalone="yes"?>
<Relationships xmlns="http://schemas.openxmlformats.org/package/2006/relationships"><Relationship Id="rId3" Type="http://schemas.openxmlformats.org/officeDocument/2006/relationships/comments" Target="../comments53.xml"/><Relationship Id="rId2" Type="http://schemas.openxmlformats.org/officeDocument/2006/relationships/vmlDrawing" Target="../drawings/vmlDrawing53.vml"/><Relationship Id="rId1" Type="http://schemas.openxmlformats.org/officeDocument/2006/relationships/printerSettings" Target="../printerSettings/printerSettings72.bin"/></Relationships>
</file>

<file path=xl/worksheets/_rels/sheet77.xml.rels><?xml version="1.0" encoding="UTF-8" standalone="yes"?>
<Relationships xmlns="http://schemas.openxmlformats.org/package/2006/relationships"><Relationship Id="rId3" Type="http://schemas.openxmlformats.org/officeDocument/2006/relationships/comments" Target="../comments54.xml"/><Relationship Id="rId2" Type="http://schemas.openxmlformats.org/officeDocument/2006/relationships/vmlDrawing" Target="../drawings/vmlDrawing54.vml"/><Relationship Id="rId1" Type="http://schemas.openxmlformats.org/officeDocument/2006/relationships/printerSettings" Target="../printerSettings/printerSettings73.bin"/></Relationships>
</file>

<file path=xl/worksheets/_rels/sheet78.xml.rels><?xml version="1.0" encoding="UTF-8" standalone="yes"?>
<Relationships xmlns="http://schemas.openxmlformats.org/package/2006/relationships"><Relationship Id="rId2" Type="http://schemas.openxmlformats.org/officeDocument/2006/relationships/comments" Target="../comments55.xml"/><Relationship Id="rId1" Type="http://schemas.openxmlformats.org/officeDocument/2006/relationships/vmlDrawing" Target="../drawings/vmlDrawing55.vml"/></Relationships>
</file>

<file path=xl/worksheets/_rels/sheet79.xml.rels><?xml version="1.0" encoding="UTF-8" standalone="yes"?>
<Relationships xmlns="http://schemas.openxmlformats.org/package/2006/relationships"><Relationship Id="rId3" Type="http://schemas.openxmlformats.org/officeDocument/2006/relationships/comments" Target="../comments56.xml"/><Relationship Id="rId2" Type="http://schemas.openxmlformats.org/officeDocument/2006/relationships/vmlDrawing" Target="../drawings/vmlDrawing56.vml"/><Relationship Id="rId1" Type="http://schemas.openxmlformats.org/officeDocument/2006/relationships/printerSettings" Target="../printerSettings/printerSettings74.bin"/></Relationships>
</file>

<file path=xl/worksheets/_rels/sheet80.xml.rels><?xml version="1.0" encoding="UTF-8" standalone="yes"?>
<Relationships xmlns="http://schemas.openxmlformats.org/package/2006/relationships"><Relationship Id="rId3" Type="http://schemas.openxmlformats.org/officeDocument/2006/relationships/comments" Target="../comments57.xml"/><Relationship Id="rId2" Type="http://schemas.openxmlformats.org/officeDocument/2006/relationships/vmlDrawing" Target="../drawings/vmlDrawing57.vml"/><Relationship Id="rId1" Type="http://schemas.openxmlformats.org/officeDocument/2006/relationships/printerSettings" Target="../printerSettings/printerSettings75.bin"/></Relationships>
</file>

<file path=xl/worksheets/_rels/sheet81.xml.rels><?xml version="1.0" encoding="UTF-8" standalone="yes"?>
<Relationships xmlns="http://schemas.openxmlformats.org/package/2006/relationships"><Relationship Id="rId3" Type="http://schemas.openxmlformats.org/officeDocument/2006/relationships/comments" Target="../comments58.xml"/><Relationship Id="rId2" Type="http://schemas.openxmlformats.org/officeDocument/2006/relationships/vmlDrawing" Target="../drawings/vmlDrawing58.vml"/><Relationship Id="rId1" Type="http://schemas.openxmlformats.org/officeDocument/2006/relationships/printerSettings" Target="../printerSettings/printerSettings76.bin"/></Relationships>
</file>

<file path=xl/worksheets/_rels/sheet82.xml.rels><?xml version="1.0" encoding="UTF-8" standalone="yes"?>
<Relationships xmlns="http://schemas.openxmlformats.org/package/2006/relationships"><Relationship Id="rId3" Type="http://schemas.openxmlformats.org/officeDocument/2006/relationships/comments" Target="../comments59.xml"/><Relationship Id="rId2" Type="http://schemas.openxmlformats.org/officeDocument/2006/relationships/vmlDrawing" Target="../drawings/vmlDrawing59.vml"/><Relationship Id="rId1" Type="http://schemas.openxmlformats.org/officeDocument/2006/relationships/printerSettings" Target="../printerSettings/printerSettings77.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84.xml.rels><?xml version="1.0" encoding="UTF-8" standalone="yes"?>
<Relationships xmlns="http://schemas.openxmlformats.org/package/2006/relationships"><Relationship Id="rId3" Type="http://schemas.openxmlformats.org/officeDocument/2006/relationships/comments" Target="../comments60.xml"/><Relationship Id="rId2" Type="http://schemas.openxmlformats.org/officeDocument/2006/relationships/vmlDrawing" Target="../drawings/vmlDrawing60.vml"/><Relationship Id="rId1" Type="http://schemas.openxmlformats.org/officeDocument/2006/relationships/printerSettings" Target="../printerSettings/printerSettings79.bin"/></Relationships>
</file>

<file path=xl/worksheets/_rels/sheet85.xml.rels><?xml version="1.0" encoding="UTF-8" standalone="yes"?>
<Relationships xmlns="http://schemas.openxmlformats.org/package/2006/relationships"><Relationship Id="rId3" Type="http://schemas.openxmlformats.org/officeDocument/2006/relationships/comments" Target="../comments61.xml"/><Relationship Id="rId2" Type="http://schemas.openxmlformats.org/officeDocument/2006/relationships/vmlDrawing" Target="../drawings/vmlDrawing61.vml"/><Relationship Id="rId1" Type="http://schemas.openxmlformats.org/officeDocument/2006/relationships/printerSettings" Target="../printerSettings/printerSettings80.bin"/></Relationships>
</file>

<file path=xl/worksheets/_rels/sheet86.xml.rels><?xml version="1.0" encoding="UTF-8" standalone="yes"?>
<Relationships xmlns="http://schemas.openxmlformats.org/package/2006/relationships"><Relationship Id="rId3" Type="http://schemas.openxmlformats.org/officeDocument/2006/relationships/comments" Target="../comments62.xml"/><Relationship Id="rId2" Type="http://schemas.openxmlformats.org/officeDocument/2006/relationships/vmlDrawing" Target="../drawings/vmlDrawing62.vml"/><Relationship Id="rId1" Type="http://schemas.openxmlformats.org/officeDocument/2006/relationships/printerSettings" Target="../printerSettings/printerSettings81.bin"/></Relationships>
</file>

<file path=xl/worksheets/_rels/sheet87.xml.rels><?xml version="1.0" encoding="UTF-8" standalone="yes"?>
<Relationships xmlns="http://schemas.openxmlformats.org/package/2006/relationships"><Relationship Id="rId3" Type="http://schemas.openxmlformats.org/officeDocument/2006/relationships/comments" Target="../comments63.xml"/><Relationship Id="rId2" Type="http://schemas.openxmlformats.org/officeDocument/2006/relationships/vmlDrawing" Target="../drawings/vmlDrawing63.vml"/><Relationship Id="rId1" Type="http://schemas.openxmlformats.org/officeDocument/2006/relationships/printerSettings" Target="../printerSettings/printerSettings82.bin"/></Relationships>
</file>

<file path=xl/worksheets/_rels/sheet88.xml.rels><?xml version="1.0" encoding="UTF-8" standalone="yes"?>
<Relationships xmlns="http://schemas.openxmlformats.org/package/2006/relationships"><Relationship Id="rId3" Type="http://schemas.openxmlformats.org/officeDocument/2006/relationships/vmlDrawing" Target="../drawings/vmlDrawing64.vml"/><Relationship Id="rId2" Type="http://schemas.openxmlformats.org/officeDocument/2006/relationships/drawing" Target="../drawings/drawing5.xml"/><Relationship Id="rId1" Type="http://schemas.openxmlformats.org/officeDocument/2006/relationships/printerSettings" Target="../printerSettings/printerSettings83.bin"/><Relationship Id="rId4" Type="http://schemas.openxmlformats.org/officeDocument/2006/relationships/comments" Target="../comments64.xml"/></Relationships>
</file>

<file path=xl/worksheets/_rels/sheet89.xml.rels><?xml version="1.0" encoding="UTF-8" standalone="yes"?>
<Relationships xmlns="http://schemas.openxmlformats.org/package/2006/relationships"><Relationship Id="rId3" Type="http://schemas.openxmlformats.org/officeDocument/2006/relationships/vmlDrawing" Target="../drawings/vmlDrawing65.vml"/><Relationship Id="rId2" Type="http://schemas.openxmlformats.org/officeDocument/2006/relationships/drawing" Target="../drawings/drawing6.xml"/><Relationship Id="rId1" Type="http://schemas.openxmlformats.org/officeDocument/2006/relationships/printerSettings" Target="../printerSettings/printerSettings84.bin"/><Relationship Id="rId4" Type="http://schemas.openxmlformats.org/officeDocument/2006/relationships/comments" Target="../comments65.xml"/></Relationships>
</file>

<file path=xl/worksheets/_rels/sheet90.xml.rels><?xml version="1.0" encoding="UTF-8" standalone="yes"?>
<Relationships xmlns="http://schemas.openxmlformats.org/package/2006/relationships"><Relationship Id="rId3" Type="http://schemas.openxmlformats.org/officeDocument/2006/relationships/comments" Target="../comments66.xml"/><Relationship Id="rId2" Type="http://schemas.openxmlformats.org/officeDocument/2006/relationships/vmlDrawing" Target="../drawings/vmlDrawing66.vml"/><Relationship Id="rId1" Type="http://schemas.openxmlformats.org/officeDocument/2006/relationships/printerSettings" Target="../printerSettings/printerSettings85.bin"/></Relationships>
</file>

<file path=xl/worksheets/_rels/sheet91.xml.rels><?xml version="1.0" encoding="UTF-8" standalone="yes"?>
<Relationships xmlns="http://schemas.openxmlformats.org/package/2006/relationships"><Relationship Id="rId3" Type="http://schemas.openxmlformats.org/officeDocument/2006/relationships/comments" Target="../comments67.xml"/><Relationship Id="rId2" Type="http://schemas.openxmlformats.org/officeDocument/2006/relationships/vmlDrawing" Target="../drawings/vmlDrawing67.vml"/><Relationship Id="rId1" Type="http://schemas.openxmlformats.org/officeDocument/2006/relationships/printerSettings" Target="../printerSettings/printerSettings86.bin"/></Relationships>
</file>

<file path=xl/worksheets/_rels/sheet92.xml.rels><?xml version="1.0" encoding="UTF-8" standalone="yes"?>
<Relationships xmlns="http://schemas.openxmlformats.org/package/2006/relationships"><Relationship Id="rId3" Type="http://schemas.openxmlformats.org/officeDocument/2006/relationships/comments" Target="../comments68.xml"/><Relationship Id="rId2" Type="http://schemas.openxmlformats.org/officeDocument/2006/relationships/vmlDrawing" Target="../drawings/vmlDrawing68.vml"/><Relationship Id="rId1" Type="http://schemas.openxmlformats.org/officeDocument/2006/relationships/printerSettings" Target="../printerSettings/printerSettings87.bin"/></Relationships>
</file>

<file path=xl/worksheets/_rels/sheet93.xml.rels><?xml version="1.0" encoding="UTF-8" standalone="yes"?>
<Relationships xmlns="http://schemas.openxmlformats.org/package/2006/relationships"><Relationship Id="rId3" Type="http://schemas.openxmlformats.org/officeDocument/2006/relationships/comments" Target="../comments69.xml"/><Relationship Id="rId2" Type="http://schemas.openxmlformats.org/officeDocument/2006/relationships/vmlDrawing" Target="../drawings/vmlDrawing69.vml"/><Relationship Id="rId1" Type="http://schemas.openxmlformats.org/officeDocument/2006/relationships/printerSettings" Target="../printerSettings/printerSettings88.bin"/></Relationships>
</file>

<file path=xl/worksheets/_rels/sheet94.xml.rels><?xml version="1.0" encoding="UTF-8" standalone="yes"?>
<Relationships xmlns="http://schemas.openxmlformats.org/package/2006/relationships"><Relationship Id="rId3" Type="http://schemas.openxmlformats.org/officeDocument/2006/relationships/comments" Target="../comments70.xml"/><Relationship Id="rId2" Type="http://schemas.openxmlformats.org/officeDocument/2006/relationships/vmlDrawing" Target="../drawings/vmlDrawing70.vml"/><Relationship Id="rId1" Type="http://schemas.openxmlformats.org/officeDocument/2006/relationships/printerSettings" Target="../printerSettings/printerSettings89.bin"/></Relationships>
</file>

<file path=xl/worksheets/_rels/sheet95.xml.rels><?xml version="1.0" encoding="UTF-8" standalone="yes"?>
<Relationships xmlns="http://schemas.openxmlformats.org/package/2006/relationships"><Relationship Id="rId3" Type="http://schemas.openxmlformats.org/officeDocument/2006/relationships/comments" Target="../comments71.xml"/><Relationship Id="rId2" Type="http://schemas.openxmlformats.org/officeDocument/2006/relationships/vmlDrawing" Target="../drawings/vmlDrawing71.vml"/><Relationship Id="rId1" Type="http://schemas.openxmlformats.org/officeDocument/2006/relationships/printerSettings" Target="../printerSettings/printerSettings90.bin"/></Relationships>
</file>

<file path=xl/worksheets/_rels/sheet96.xml.rels><?xml version="1.0" encoding="UTF-8" standalone="yes"?>
<Relationships xmlns="http://schemas.openxmlformats.org/package/2006/relationships"><Relationship Id="rId3" Type="http://schemas.openxmlformats.org/officeDocument/2006/relationships/comments" Target="../comments72.xml"/><Relationship Id="rId2" Type="http://schemas.openxmlformats.org/officeDocument/2006/relationships/vmlDrawing" Target="../drawings/vmlDrawing72.vml"/><Relationship Id="rId1" Type="http://schemas.openxmlformats.org/officeDocument/2006/relationships/printerSettings" Target="../printerSettings/printerSettings91.bin"/></Relationships>
</file>

<file path=xl/worksheets/_rels/sheet97.xml.rels><?xml version="1.0" encoding="UTF-8" standalone="yes"?>
<Relationships xmlns="http://schemas.openxmlformats.org/package/2006/relationships"><Relationship Id="rId3" Type="http://schemas.openxmlformats.org/officeDocument/2006/relationships/comments" Target="../comments73.xml"/><Relationship Id="rId2" Type="http://schemas.openxmlformats.org/officeDocument/2006/relationships/vmlDrawing" Target="../drawings/vmlDrawing73.vml"/><Relationship Id="rId1" Type="http://schemas.openxmlformats.org/officeDocument/2006/relationships/printerSettings" Target="../printerSettings/printerSettings92.bin"/></Relationships>
</file>

<file path=xl/worksheets/_rels/sheet98.xml.rels><?xml version="1.0" encoding="UTF-8" standalone="yes"?>
<Relationships xmlns="http://schemas.openxmlformats.org/package/2006/relationships"><Relationship Id="rId3" Type="http://schemas.openxmlformats.org/officeDocument/2006/relationships/comments" Target="../comments74.xml"/><Relationship Id="rId2" Type="http://schemas.openxmlformats.org/officeDocument/2006/relationships/vmlDrawing" Target="../drawings/vmlDrawing74.vml"/><Relationship Id="rId1" Type="http://schemas.openxmlformats.org/officeDocument/2006/relationships/printerSettings" Target="../printerSettings/printerSettings93.bin"/></Relationships>
</file>

<file path=xl/worksheets/_rels/sheet99.xml.rels><?xml version="1.0" encoding="UTF-8" standalone="yes"?>
<Relationships xmlns="http://schemas.openxmlformats.org/package/2006/relationships"><Relationship Id="rId3" Type="http://schemas.openxmlformats.org/officeDocument/2006/relationships/comments" Target="../comments75.xml"/><Relationship Id="rId2" Type="http://schemas.openxmlformats.org/officeDocument/2006/relationships/vmlDrawing" Target="../drawings/vmlDrawing75.vml"/><Relationship Id="rId1" Type="http://schemas.openxmlformats.org/officeDocument/2006/relationships/printerSettings" Target="../printerSettings/printerSettings94.bin"/></Relationships>
</file>

<file path=xl/worksheets/_rels/sheet100.xml.rels><?xml version="1.0" encoding="UTF-8" standalone="yes"?>
<Relationships xmlns="http://schemas.openxmlformats.org/package/2006/relationships"><Relationship Id="rId2" Type="http://schemas.openxmlformats.org/officeDocument/2006/relationships/comments" Target="../comments76.xml"/><Relationship Id="rId1" Type="http://schemas.openxmlformats.org/officeDocument/2006/relationships/vmlDrawing" Target="../drawings/vmlDrawing76.vml"/></Relationships>
</file>

<file path=xl/worksheets/_rels/sheet101.xml.rels><?xml version="1.0" encoding="UTF-8" standalone="yes"?>
<Relationships xmlns="http://schemas.openxmlformats.org/package/2006/relationships"><Relationship Id="rId3" Type="http://schemas.openxmlformats.org/officeDocument/2006/relationships/comments" Target="../comments77.xml"/><Relationship Id="rId2" Type="http://schemas.openxmlformats.org/officeDocument/2006/relationships/vmlDrawing" Target="../drawings/vmlDrawing77.vml"/><Relationship Id="rId1" Type="http://schemas.openxmlformats.org/officeDocument/2006/relationships/printerSettings" Target="../printerSettings/printerSettings95.bin"/></Relationships>
</file>

<file path=xl/worksheets/_rels/sheet102.xml.rels><?xml version="1.0" encoding="UTF-8" standalone="yes"?>
<Relationships xmlns="http://schemas.openxmlformats.org/package/2006/relationships"><Relationship Id="rId3" Type="http://schemas.openxmlformats.org/officeDocument/2006/relationships/comments" Target="../comments78.xml"/><Relationship Id="rId2" Type="http://schemas.openxmlformats.org/officeDocument/2006/relationships/vmlDrawing" Target="../drawings/vmlDrawing78.vml"/><Relationship Id="rId1" Type="http://schemas.openxmlformats.org/officeDocument/2006/relationships/printerSettings" Target="../printerSettings/printerSettings96.bin"/></Relationships>
</file>

<file path=xl/worksheets/_rels/sheet103.xml.rels><?xml version="1.0" encoding="UTF-8" standalone="yes"?>
<Relationships xmlns="http://schemas.openxmlformats.org/package/2006/relationships"><Relationship Id="rId3" Type="http://schemas.openxmlformats.org/officeDocument/2006/relationships/comments" Target="../comments79.xml"/><Relationship Id="rId2" Type="http://schemas.openxmlformats.org/officeDocument/2006/relationships/vmlDrawing" Target="../drawings/vmlDrawing79.vml"/><Relationship Id="rId1" Type="http://schemas.openxmlformats.org/officeDocument/2006/relationships/printerSettings" Target="../printerSettings/printerSettings97.bin"/></Relationships>
</file>

<file path=xl/worksheets/_rels/sheet104.xml.rels><?xml version="1.0" encoding="UTF-8" standalone="yes"?>
<Relationships xmlns="http://schemas.openxmlformats.org/package/2006/relationships"><Relationship Id="rId3" Type="http://schemas.openxmlformats.org/officeDocument/2006/relationships/comments" Target="../comments80.xml"/><Relationship Id="rId2" Type="http://schemas.openxmlformats.org/officeDocument/2006/relationships/vmlDrawing" Target="../drawings/vmlDrawing80.vml"/><Relationship Id="rId1" Type="http://schemas.openxmlformats.org/officeDocument/2006/relationships/printerSettings" Target="../printerSettings/printerSettings98.bin"/></Relationships>
</file>

<file path=xl/worksheets/_rels/sheet105.xml.rels><?xml version="1.0" encoding="UTF-8" standalone="yes"?>
<Relationships xmlns="http://schemas.openxmlformats.org/package/2006/relationships"><Relationship Id="rId3" Type="http://schemas.openxmlformats.org/officeDocument/2006/relationships/comments" Target="../comments81.xml"/><Relationship Id="rId2" Type="http://schemas.openxmlformats.org/officeDocument/2006/relationships/vmlDrawing" Target="../drawings/vmlDrawing81.vml"/><Relationship Id="rId1" Type="http://schemas.openxmlformats.org/officeDocument/2006/relationships/printerSettings" Target="../printerSettings/printerSettings99.bin"/></Relationships>
</file>

<file path=xl/worksheets/_rels/sheet106.xml.rels><?xml version="1.0" encoding="UTF-8" standalone="yes"?>
<Relationships xmlns="http://schemas.openxmlformats.org/package/2006/relationships"><Relationship Id="rId3" Type="http://schemas.openxmlformats.org/officeDocument/2006/relationships/comments" Target="../comments82.xml"/><Relationship Id="rId2" Type="http://schemas.openxmlformats.org/officeDocument/2006/relationships/vmlDrawing" Target="../drawings/vmlDrawing82.vml"/><Relationship Id="rId1" Type="http://schemas.openxmlformats.org/officeDocument/2006/relationships/printerSettings" Target="../printerSettings/printerSettings100.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08.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09.xml.rels><?xml version="1.0" encoding="UTF-8" standalone="yes"?>
<Relationships xmlns="http://schemas.openxmlformats.org/package/2006/relationships"><Relationship Id="rId3" Type="http://schemas.openxmlformats.org/officeDocument/2006/relationships/comments" Target="../comments83.xml"/><Relationship Id="rId2" Type="http://schemas.openxmlformats.org/officeDocument/2006/relationships/vmlDrawing" Target="../drawings/vmlDrawing83.vml"/><Relationship Id="rId1" Type="http://schemas.openxmlformats.org/officeDocument/2006/relationships/printerSettings" Target="../printerSettings/printerSettings103.bin"/></Relationships>
</file>

<file path=xl/worksheets/_rels/sheet110.xml.rels><?xml version="1.0" encoding="UTF-8" standalone="yes"?>
<Relationships xmlns="http://schemas.openxmlformats.org/package/2006/relationships"><Relationship Id="rId3" Type="http://schemas.openxmlformats.org/officeDocument/2006/relationships/vmlDrawing" Target="../drawings/vmlDrawing84.vml"/><Relationship Id="rId2" Type="http://schemas.openxmlformats.org/officeDocument/2006/relationships/drawing" Target="../drawings/drawing7.xml"/><Relationship Id="rId1" Type="http://schemas.openxmlformats.org/officeDocument/2006/relationships/printerSettings" Target="../printerSettings/printerSettings104.bin"/><Relationship Id="rId4" Type="http://schemas.openxmlformats.org/officeDocument/2006/relationships/comments" Target="../comments84.xml"/></Relationships>
</file>

<file path=xl/worksheets/_rels/sheet111.xml.rels><?xml version="1.0" encoding="UTF-8" standalone="yes"?>
<Relationships xmlns="http://schemas.openxmlformats.org/package/2006/relationships"><Relationship Id="rId3" Type="http://schemas.openxmlformats.org/officeDocument/2006/relationships/comments" Target="../comments85.xml"/><Relationship Id="rId2" Type="http://schemas.openxmlformats.org/officeDocument/2006/relationships/vmlDrawing" Target="../drawings/vmlDrawing85.vml"/><Relationship Id="rId1" Type="http://schemas.openxmlformats.org/officeDocument/2006/relationships/printerSettings" Target="../printerSettings/printerSettings105.bin"/></Relationships>
</file>

<file path=xl/worksheets/_rels/sheet112.xml.rels><?xml version="1.0" encoding="UTF-8" standalone="yes"?>
<Relationships xmlns="http://schemas.openxmlformats.org/package/2006/relationships"><Relationship Id="rId3" Type="http://schemas.openxmlformats.org/officeDocument/2006/relationships/comments" Target="../comments86.xml"/><Relationship Id="rId2" Type="http://schemas.openxmlformats.org/officeDocument/2006/relationships/vmlDrawing" Target="../drawings/vmlDrawing86.vml"/><Relationship Id="rId1" Type="http://schemas.openxmlformats.org/officeDocument/2006/relationships/printerSettings" Target="../printerSettings/printerSettings106.bin"/></Relationships>
</file>

<file path=xl/worksheets/_rels/sheet113.xml.rels><?xml version="1.0" encoding="UTF-8" standalone="yes"?>
<Relationships xmlns="http://schemas.openxmlformats.org/package/2006/relationships"><Relationship Id="rId3" Type="http://schemas.openxmlformats.org/officeDocument/2006/relationships/comments" Target="../comments87.xml"/><Relationship Id="rId2" Type="http://schemas.openxmlformats.org/officeDocument/2006/relationships/vmlDrawing" Target="../drawings/vmlDrawing87.vml"/><Relationship Id="rId1" Type="http://schemas.openxmlformats.org/officeDocument/2006/relationships/printerSettings" Target="../printerSettings/printerSettings107.bin"/></Relationships>
</file>

<file path=xl/worksheets/_rels/sheet114.xml.rels><?xml version="1.0" encoding="UTF-8" standalone="yes"?>
<Relationships xmlns="http://schemas.openxmlformats.org/package/2006/relationships"><Relationship Id="rId1" Type="http://schemas.openxmlformats.org/officeDocument/2006/relationships/printerSettings" Target="../printerSettings/printerSettings108.bin"/></Relationships>
</file>

<file path=xl/worksheets/_rels/sheet11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9.bin"/></Relationships>
</file>

<file path=xl/worksheets/_rels/sheet116.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0.bin"/></Relationships>
</file>

<file path=xl/worksheets/_rels/sheet117.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1.bin"/></Relationships>
</file>

<file path=xl/worksheets/_rels/sheet118.xml.rels><?xml version="1.0" encoding="UTF-8" standalone="yes"?>
<Relationships xmlns="http://schemas.openxmlformats.org/package/2006/relationships"><Relationship Id="rId1" Type="http://schemas.openxmlformats.org/officeDocument/2006/relationships/printerSettings" Target="../printerSettings/printerSettings112.bin"/></Relationships>
</file>

<file path=xl/worksheets/_rels/sheet119.xml.rels><?xml version="1.0" encoding="UTF-8" standalone="yes"?>
<Relationships xmlns="http://schemas.openxmlformats.org/package/2006/relationships"><Relationship Id="rId1" Type="http://schemas.openxmlformats.org/officeDocument/2006/relationships/printerSettings" Target="../printerSettings/printerSettings113.bin"/></Relationships>
</file>

<file path=xl/worksheets/_rels/sheet120.xml.rels><?xml version="1.0" encoding="UTF-8" standalone="yes"?>
<Relationships xmlns="http://schemas.openxmlformats.org/package/2006/relationships"><Relationship Id="rId3" Type="http://schemas.openxmlformats.org/officeDocument/2006/relationships/vmlDrawing" Target="../drawings/vmlDrawing88.vml"/><Relationship Id="rId2" Type="http://schemas.openxmlformats.org/officeDocument/2006/relationships/drawing" Target="../drawings/drawing11.xml"/><Relationship Id="rId1" Type="http://schemas.openxmlformats.org/officeDocument/2006/relationships/printerSettings" Target="../printerSettings/printerSettings114.bin"/><Relationship Id="rId4" Type="http://schemas.openxmlformats.org/officeDocument/2006/relationships/comments" Target="../comments88.xml"/></Relationships>
</file>

<file path=xl/worksheets/_rels/sheet121.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15.bin"/></Relationships>
</file>

<file path=xl/worksheets/_rels/sheet122.xml.rels><?xml version="1.0" encoding="UTF-8" standalone="yes"?>
<Relationships xmlns="http://schemas.openxmlformats.org/package/2006/relationships"><Relationship Id="rId2" Type="http://schemas.openxmlformats.org/officeDocument/2006/relationships/comments" Target="../comments89.xml"/><Relationship Id="rId1" Type="http://schemas.openxmlformats.org/officeDocument/2006/relationships/vmlDrawing" Target="../drawings/vmlDrawing89.vml"/></Relationships>
</file>

<file path=xl/worksheets/_rels/sheet123.xml.rels><?xml version="1.0" encoding="UTF-8" standalone="yes"?>
<Relationships xmlns="http://schemas.openxmlformats.org/package/2006/relationships"><Relationship Id="rId2" Type="http://schemas.openxmlformats.org/officeDocument/2006/relationships/comments" Target="../comments90.xml"/><Relationship Id="rId1" Type="http://schemas.openxmlformats.org/officeDocument/2006/relationships/vmlDrawing" Target="../drawings/vmlDrawing90.vml"/></Relationships>
</file>

<file path=xl/worksheets/_rels/sheet124.xml.rels><?xml version="1.0" encoding="UTF-8" standalone="yes"?>
<Relationships xmlns="http://schemas.openxmlformats.org/package/2006/relationships"><Relationship Id="rId2" Type="http://schemas.openxmlformats.org/officeDocument/2006/relationships/comments" Target="../comments91.xml"/><Relationship Id="rId1" Type="http://schemas.openxmlformats.org/officeDocument/2006/relationships/vmlDrawing" Target="../drawings/vmlDrawing91.vml"/></Relationships>
</file>

<file path=xl/worksheets/_rels/sheet125.xml.rels><?xml version="1.0" encoding="UTF-8" standalone="yes"?>
<Relationships xmlns="http://schemas.openxmlformats.org/package/2006/relationships"><Relationship Id="rId3" Type="http://schemas.openxmlformats.org/officeDocument/2006/relationships/comments" Target="../comments92.xml"/><Relationship Id="rId2" Type="http://schemas.openxmlformats.org/officeDocument/2006/relationships/vmlDrawing" Target="../drawings/vmlDrawing92.vml"/><Relationship Id="rId1" Type="http://schemas.openxmlformats.org/officeDocument/2006/relationships/printerSettings" Target="../printerSettings/printerSettings116.bin"/></Relationships>
</file>

<file path=xl/worksheets/_rels/sheet126.xml.rels><?xml version="1.0" encoding="UTF-8" standalone="yes"?>
<Relationships xmlns="http://schemas.openxmlformats.org/package/2006/relationships"><Relationship Id="rId2" Type="http://schemas.openxmlformats.org/officeDocument/2006/relationships/comments" Target="../comments93.xml"/><Relationship Id="rId1" Type="http://schemas.openxmlformats.org/officeDocument/2006/relationships/vmlDrawing" Target="../drawings/vmlDrawing93.vml"/></Relationships>
</file>

<file path=xl/worksheets/_rels/sheet127.xml.rels><?xml version="1.0" encoding="UTF-8" standalone="yes"?>
<Relationships xmlns="http://schemas.openxmlformats.org/package/2006/relationships"><Relationship Id="rId2" Type="http://schemas.openxmlformats.org/officeDocument/2006/relationships/comments" Target="../comments94.xml"/><Relationship Id="rId1" Type="http://schemas.openxmlformats.org/officeDocument/2006/relationships/vmlDrawing" Target="../drawings/vmlDrawing94.vml"/></Relationships>
</file>

<file path=xl/worksheets/_rels/sheet128.xml.rels><?xml version="1.0" encoding="UTF-8" standalone="yes"?>
<Relationships xmlns="http://schemas.openxmlformats.org/package/2006/relationships"><Relationship Id="rId2" Type="http://schemas.openxmlformats.org/officeDocument/2006/relationships/comments" Target="../comments95.xml"/><Relationship Id="rId1" Type="http://schemas.openxmlformats.org/officeDocument/2006/relationships/vmlDrawing" Target="../drawings/vmlDrawing95.vml"/></Relationships>
</file>

<file path=xl/worksheets/_rels/sheet129.xml.rels><?xml version="1.0" encoding="UTF-8" standalone="yes"?>
<Relationships xmlns="http://schemas.openxmlformats.org/package/2006/relationships"><Relationship Id="rId3" Type="http://schemas.openxmlformats.org/officeDocument/2006/relationships/comments" Target="../comments96.xml"/><Relationship Id="rId2" Type="http://schemas.openxmlformats.org/officeDocument/2006/relationships/vmlDrawing" Target="../drawings/vmlDrawing96.vml"/><Relationship Id="rId1" Type="http://schemas.openxmlformats.org/officeDocument/2006/relationships/printerSettings" Target="../printerSettings/printerSettings117.bin"/></Relationships>
</file>

<file path=xl/worksheets/_rels/sheet130.xml.rels><?xml version="1.0" encoding="UTF-8" standalone="yes"?>
<Relationships xmlns="http://schemas.openxmlformats.org/package/2006/relationships"><Relationship Id="rId2" Type="http://schemas.openxmlformats.org/officeDocument/2006/relationships/comments" Target="../comments97.xml"/><Relationship Id="rId1" Type="http://schemas.openxmlformats.org/officeDocument/2006/relationships/vmlDrawing" Target="../drawings/vmlDrawing97.vml"/></Relationships>
</file>

<file path=xl/worksheets/_rels/sheet131.xml.rels><?xml version="1.0" encoding="UTF-8" standalone="yes"?>
<Relationships xmlns="http://schemas.openxmlformats.org/package/2006/relationships"><Relationship Id="rId2" Type="http://schemas.openxmlformats.org/officeDocument/2006/relationships/comments" Target="../comments98.xml"/><Relationship Id="rId1" Type="http://schemas.openxmlformats.org/officeDocument/2006/relationships/vmlDrawing" Target="../drawings/vmlDrawing98.vml"/></Relationships>
</file>

<file path=xl/worksheets/_rels/sheet132.xml.rels><?xml version="1.0" encoding="UTF-8" standalone="yes"?>
<Relationships xmlns="http://schemas.openxmlformats.org/package/2006/relationships"><Relationship Id="rId2" Type="http://schemas.openxmlformats.org/officeDocument/2006/relationships/comments" Target="../comments99.xml"/><Relationship Id="rId1" Type="http://schemas.openxmlformats.org/officeDocument/2006/relationships/vmlDrawing" Target="../drawings/vmlDrawing99.vml"/></Relationships>
</file>

<file path=xl/worksheets/_rels/sheet133.xml.rels><?xml version="1.0" encoding="UTF-8" standalone="yes"?>
<Relationships xmlns="http://schemas.openxmlformats.org/package/2006/relationships"><Relationship Id="rId3" Type="http://schemas.openxmlformats.org/officeDocument/2006/relationships/comments" Target="../comments100.xml"/><Relationship Id="rId2" Type="http://schemas.openxmlformats.org/officeDocument/2006/relationships/vmlDrawing" Target="../drawings/vmlDrawing100.vml"/><Relationship Id="rId1" Type="http://schemas.openxmlformats.org/officeDocument/2006/relationships/printerSettings" Target="../printerSettings/printerSettings118.bin"/></Relationships>
</file>

<file path=xl/worksheets/_rels/sheet134.xml.rels><?xml version="1.0" encoding="UTF-8" standalone="yes"?>
<Relationships xmlns="http://schemas.openxmlformats.org/package/2006/relationships"><Relationship Id="rId2" Type="http://schemas.openxmlformats.org/officeDocument/2006/relationships/comments" Target="../comments101.xml"/><Relationship Id="rId1" Type="http://schemas.openxmlformats.org/officeDocument/2006/relationships/vmlDrawing" Target="../drawings/vmlDrawing101.vml"/></Relationships>
</file>

<file path=xl/worksheets/_rels/sheet135.xml.rels><?xml version="1.0" encoding="UTF-8" standalone="yes"?>
<Relationships xmlns="http://schemas.openxmlformats.org/package/2006/relationships"><Relationship Id="rId3" Type="http://schemas.openxmlformats.org/officeDocument/2006/relationships/comments" Target="../comments102.xml"/><Relationship Id="rId2" Type="http://schemas.openxmlformats.org/officeDocument/2006/relationships/vmlDrawing" Target="../drawings/vmlDrawing102.vml"/><Relationship Id="rId1" Type="http://schemas.openxmlformats.org/officeDocument/2006/relationships/printerSettings" Target="../printerSettings/printerSettings119.bin"/></Relationships>
</file>

<file path=xl/worksheets/_rels/sheet136.xml.rels><?xml version="1.0" encoding="UTF-8" standalone="yes"?>
<Relationships xmlns="http://schemas.openxmlformats.org/package/2006/relationships"><Relationship Id="rId2" Type="http://schemas.openxmlformats.org/officeDocument/2006/relationships/comments" Target="../comments103.xml"/><Relationship Id="rId1" Type="http://schemas.openxmlformats.org/officeDocument/2006/relationships/vmlDrawing" Target="../drawings/vmlDrawing103.vml"/></Relationships>
</file>

<file path=xl/worksheets/_rels/sheet137.xml.rels><?xml version="1.0" encoding="UTF-8" standalone="yes"?>
<Relationships xmlns="http://schemas.openxmlformats.org/package/2006/relationships"><Relationship Id="rId3" Type="http://schemas.openxmlformats.org/officeDocument/2006/relationships/comments" Target="../comments104.xml"/><Relationship Id="rId2" Type="http://schemas.openxmlformats.org/officeDocument/2006/relationships/vmlDrawing" Target="../drawings/vmlDrawing104.vml"/><Relationship Id="rId1" Type="http://schemas.openxmlformats.org/officeDocument/2006/relationships/printerSettings" Target="../printerSettings/printerSettings120.bin"/></Relationships>
</file>

<file path=xl/worksheets/_rels/sheet138.xml.rels><?xml version="1.0" encoding="UTF-8" standalone="yes"?>
<Relationships xmlns="http://schemas.openxmlformats.org/package/2006/relationships"><Relationship Id="rId3" Type="http://schemas.openxmlformats.org/officeDocument/2006/relationships/vmlDrawing" Target="../drawings/vmlDrawing105.vml"/><Relationship Id="rId2" Type="http://schemas.openxmlformats.org/officeDocument/2006/relationships/drawing" Target="../drawings/drawing13.xml"/><Relationship Id="rId1" Type="http://schemas.openxmlformats.org/officeDocument/2006/relationships/printerSettings" Target="../printerSettings/printerSettings121.bin"/><Relationship Id="rId4" Type="http://schemas.openxmlformats.org/officeDocument/2006/relationships/comments" Target="../comments105.xml"/></Relationships>
</file>

<file path=xl/worksheets/_rels/sheet139.xml.rels><?xml version="1.0" encoding="UTF-8" standalone="yes"?>
<Relationships xmlns="http://schemas.openxmlformats.org/package/2006/relationships"><Relationship Id="rId3" Type="http://schemas.openxmlformats.org/officeDocument/2006/relationships/vmlDrawing" Target="../drawings/vmlDrawing106.vml"/><Relationship Id="rId2" Type="http://schemas.openxmlformats.org/officeDocument/2006/relationships/drawing" Target="../drawings/drawing14.xml"/><Relationship Id="rId1" Type="http://schemas.openxmlformats.org/officeDocument/2006/relationships/printerSettings" Target="../printerSettings/printerSettings122.bin"/><Relationship Id="rId4" Type="http://schemas.openxmlformats.org/officeDocument/2006/relationships/comments" Target="../comments106.xml"/></Relationships>
</file>

<file path=xl/worksheets/_rels/sheet140.xml.rels><?xml version="1.0" encoding="UTF-8" standalone="yes"?>
<Relationships xmlns="http://schemas.openxmlformats.org/package/2006/relationships"><Relationship Id="rId3" Type="http://schemas.openxmlformats.org/officeDocument/2006/relationships/comments" Target="../comments107.xml"/><Relationship Id="rId2" Type="http://schemas.openxmlformats.org/officeDocument/2006/relationships/vmlDrawing" Target="../drawings/vmlDrawing107.vml"/><Relationship Id="rId1" Type="http://schemas.openxmlformats.org/officeDocument/2006/relationships/drawing" Target="../drawings/drawing15.xml"/></Relationships>
</file>

<file path=xl/worksheets/_rels/sheet141.xml.rels><?xml version="1.0" encoding="UTF-8" standalone="yes"?>
<Relationships xmlns="http://schemas.openxmlformats.org/package/2006/relationships"><Relationship Id="rId2" Type="http://schemas.openxmlformats.org/officeDocument/2006/relationships/comments" Target="../comments108.xml"/><Relationship Id="rId1" Type="http://schemas.openxmlformats.org/officeDocument/2006/relationships/vmlDrawing" Target="../drawings/vmlDrawing108.vml"/></Relationships>
</file>

<file path=xl/worksheets/_rels/sheet142.xml.rels><?xml version="1.0" encoding="UTF-8" standalone="yes"?>
<Relationships xmlns="http://schemas.openxmlformats.org/package/2006/relationships"><Relationship Id="rId3" Type="http://schemas.openxmlformats.org/officeDocument/2006/relationships/comments" Target="../comments109.xml"/><Relationship Id="rId2" Type="http://schemas.openxmlformats.org/officeDocument/2006/relationships/vmlDrawing" Target="../drawings/vmlDrawing109.vml"/><Relationship Id="rId1" Type="http://schemas.openxmlformats.org/officeDocument/2006/relationships/printerSettings" Target="../printerSettings/printerSettings123.bin"/></Relationships>
</file>

<file path=xl/worksheets/_rels/sheet143.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24.bin"/></Relationships>
</file>

<file path=xl/worksheets/_rels/sheet144.xml.rels><?xml version="1.0" encoding="UTF-8" standalone="yes"?>
<Relationships xmlns="http://schemas.openxmlformats.org/package/2006/relationships"><Relationship Id="rId2" Type="http://schemas.openxmlformats.org/officeDocument/2006/relationships/comments" Target="../comments110.xml"/><Relationship Id="rId1" Type="http://schemas.openxmlformats.org/officeDocument/2006/relationships/vmlDrawing" Target="../drawings/vmlDrawing110.vml"/></Relationships>
</file>

<file path=xl/worksheets/_rels/sheet145.xml.rels><?xml version="1.0" encoding="UTF-8" standalone="yes"?>
<Relationships xmlns="http://schemas.openxmlformats.org/package/2006/relationships"><Relationship Id="rId3" Type="http://schemas.openxmlformats.org/officeDocument/2006/relationships/vmlDrawing" Target="../drawings/vmlDrawing111.vml"/><Relationship Id="rId2" Type="http://schemas.openxmlformats.org/officeDocument/2006/relationships/drawing" Target="../drawings/drawing17.xml"/><Relationship Id="rId1" Type="http://schemas.openxmlformats.org/officeDocument/2006/relationships/printerSettings" Target="../printerSettings/printerSettings125.bin"/><Relationship Id="rId4" Type="http://schemas.openxmlformats.org/officeDocument/2006/relationships/comments" Target="../comments111.xml"/></Relationships>
</file>

<file path=xl/worksheets/_rels/sheet146.xml.rels><?xml version="1.0" encoding="UTF-8" standalone="yes"?>
<Relationships xmlns="http://schemas.openxmlformats.org/package/2006/relationships"><Relationship Id="rId2" Type="http://schemas.openxmlformats.org/officeDocument/2006/relationships/comments" Target="../comments112.xml"/><Relationship Id="rId1" Type="http://schemas.openxmlformats.org/officeDocument/2006/relationships/vmlDrawing" Target="../drawings/vmlDrawing112.vml"/></Relationships>
</file>

<file path=xl/worksheets/_rels/sheet147.xml.rels><?xml version="1.0" encoding="UTF-8" standalone="yes"?>
<Relationships xmlns="http://schemas.openxmlformats.org/package/2006/relationships"><Relationship Id="rId3" Type="http://schemas.openxmlformats.org/officeDocument/2006/relationships/comments" Target="../comments113.xml"/><Relationship Id="rId2" Type="http://schemas.openxmlformats.org/officeDocument/2006/relationships/vmlDrawing" Target="../drawings/vmlDrawing113.vml"/><Relationship Id="rId1" Type="http://schemas.openxmlformats.org/officeDocument/2006/relationships/printerSettings" Target="../printerSettings/printerSettings126.bin"/></Relationships>
</file>

<file path=xl/worksheets/_rels/sheet148.xml.rels><?xml version="1.0" encoding="UTF-8" standalone="yes"?>
<Relationships xmlns="http://schemas.openxmlformats.org/package/2006/relationships"><Relationship Id="rId3" Type="http://schemas.openxmlformats.org/officeDocument/2006/relationships/comments" Target="../comments114.xml"/><Relationship Id="rId2" Type="http://schemas.openxmlformats.org/officeDocument/2006/relationships/vmlDrawing" Target="../drawings/vmlDrawing114.vml"/><Relationship Id="rId1" Type="http://schemas.openxmlformats.org/officeDocument/2006/relationships/printerSettings" Target="../printerSettings/printerSettings127.bin"/></Relationships>
</file>

<file path=xl/worksheets/_rels/sheet149.xml.rels><?xml version="1.0" encoding="UTF-8" standalone="yes"?>
<Relationships xmlns="http://schemas.openxmlformats.org/package/2006/relationships"><Relationship Id="rId3" Type="http://schemas.openxmlformats.org/officeDocument/2006/relationships/comments" Target="../comments115.xml"/><Relationship Id="rId2" Type="http://schemas.openxmlformats.org/officeDocument/2006/relationships/vmlDrawing" Target="../drawings/vmlDrawing115.vml"/><Relationship Id="rId1" Type="http://schemas.openxmlformats.org/officeDocument/2006/relationships/printerSettings" Target="../printerSettings/printerSettings128.bin"/></Relationships>
</file>

<file path=xl/worksheets/_rels/sheet150.xml.rels><?xml version="1.0" encoding="UTF-8" standalone="yes"?>
<Relationships xmlns="http://schemas.openxmlformats.org/package/2006/relationships"><Relationship Id="rId2" Type="http://schemas.openxmlformats.org/officeDocument/2006/relationships/comments" Target="../comments116.xml"/><Relationship Id="rId1" Type="http://schemas.openxmlformats.org/officeDocument/2006/relationships/vmlDrawing" Target="../drawings/vmlDrawing116.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AH86"/>
  <sheetViews>
    <sheetView showZeros="0" topLeftCell="A52" zoomScaleNormal="100" workbookViewId="0">
      <selection activeCell="Z22" sqref="Z22"/>
    </sheetView>
  </sheetViews>
  <sheetFormatPr defaultColWidth="9.140625" defaultRowHeight="12.75"/>
  <cols>
    <col min="1" max="1" width="9.140625" style="8"/>
    <col min="2" max="2" width="4.5703125" style="8" bestFit="1" customWidth="1"/>
    <col min="3" max="3" width="5.42578125" style="8" bestFit="1" customWidth="1"/>
    <col min="4" max="4" width="4.5703125" style="8" bestFit="1" customWidth="1"/>
    <col min="5" max="6" width="4.42578125" style="8" bestFit="1" customWidth="1"/>
    <col min="7" max="7" width="4.140625" style="8" bestFit="1" customWidth="1"/>
    <col min="8" max="9" width="3" style="8" bestFit="1" customWidth="1"/>
    <col min="10" max="10" width="2.140625" style="8" bestFit="1" customWidth="1"/>
    <col min="11" max="11" width="2.140625" style="8" customWidth="1"/>
    <col min="12" max="12" width="9.140625" style="8"/>
    <col min="13" max="13" width="4.5703125" style="8" bestFit="1" customWidth="1"/>
    <col min="14" max="14" width="5.42578125" style="8" bestFit="1" customWidth="1"/>
    <col min="15" max="15" width="4.5703125" style="8" bestFit="1" customWidth="1"/>
    <col min="16" max="17" width="4.42578125" style="8" bestFit="1" customWidth="1"/>
    <col min="18" max="18" width="4.42578125" style="8" customWidth="1"/>
    <col min="19" max="20" width="3" style="8" bestFit="1" customWidth="1"/>
    <col min="21" max="21" width="2.140625" style="8" bestFit="1" customWidth="1"/>
    <col min="22" max="22" width="2.140625" style="8" customWidth="1"/>
    <col min="23" max="23" width="3" style="8" bestFit="1" customWidth="1"/>
    <col min="24" max="24" width="10.5703125" style="8" bestFit="1" customWidth="1"/>
    <col min="25" max="25" width="4.5703125" style="8" bestFit="1" customWidth="1"/>
    <col min="26" max="26" width="5.42578125" style="8" bestFit="1" customWidth="1"/>
    <col min="27" max="27" width="4.5703125" style="8" bestFit="1" customWidth="1"/>
    <col min="28" max="29" width="4.42578125" style="8" bestFit="1" customWidth="1"/>
    <col min="30" max="30" width="4.42578125" style="8" customWidth="1"/>
    <col min="31" max="33" width="3" style="8" bestFit="1" customWidth="1"/>
    <col min="34" max="34" width="2.140625" style="8" bestFit="1" customWidth="1"/>
    <col min="35" max="16384" width="9.140625" style="3"/>
  </cols>
  <sheetData>
    <row r="1" spans="1:34">
      <c r="A1" s="168"/>
      <c r="B1" s="169" t="s">
        <v>36</v>
      </c>
      <c r="C1" s="169" t="s">
        <v>36</v>
      </c>
      <c r="D1" s="169" t="s">
        <v>36</v>
      </c>
      <c r="E1" s="169" t="s">
        <v>0</v>
      </c>
      <c r="F1" s="169" t="s">
        <v>0</v>
      </c>
      <c r="G1" s="332" t="s">
        <v>3337</v>
      </c>
      <c r="H1" s="333" t="s">
        <v>3338</v>
      </c>
      <c r="I1" s="332" t="s">
        <v>3337</v>
      </c>
      <c r="J1" s="169"/>
      <c r="K1" s="169"/>
      <c r="L1" s="168"/>
      <c r="M1" s="169" t="s">
        <v>36</v>
      </c>
      <c r="N1" s="169" t="s">
        <v>36</v>
      </c>
      <c r="O1" s="169" t="s">
        <v>36</v>
      </c>
      <c r="P1" s="169" t="s">
        <v>0</v>
      </c>
      <c r="Q1" s="169" t="s">
        <v>0</v>
      </c>
      <c r="R1" s="332" t="s">
        <v>3339</v>
      </c>
      <c r="S1" s="333" t="s">
        <v>3338</v>
      </c>
      <c r="T1" s="332" t="s">
        <v>3337</v>
      </c>
      <c r="U1" s="169"/>
      <c r="V1" s="169"/>
      <c r="W1" s="169"/>
      <c r="X1" s="168"/>
      <c r="Y1" s="169" t="s">
        <v>36</v>
      </c>
      <c r="Z1" s="169" t="s">
        <v>36</v>
      </c>
      <c r="AA1" s="169" t="s">
        <v>36</v>
      </c>
      <c r="AB1" s="169" t="s">
        <v>0</v>
      </c>
      <c r="AC1" s="169" t="s">
        <v>0</v>
      </c>
      <c r="AD1" s="332" t="s">
        <v>3339</v>
      </c>
      <c r="AE1" s="333" t="s">
        <v>3338</v>
      </c>
      <c r="AF1" s="332" t="s">
        <v>3337</v>
      </c>
      <c r="AG1" s="169"/>
      <c r="AH1" s="169"/>
    </row>
    <row r="2" spans="1:34">
      <c r="A2" s="168" t="s">
        <v>38</v>
      </c>
      <c r="B2" s="169" t="s">
        <v>6</v>
      </c>
      <c r="C2" s="169" t="s">
        <v>195</v>
      </c>
      <c r="D2" s="169" t="s">
        <v>6</v>
      </c>
      <c r="E2" s="169" t="s">
        <v>6</v>
      </c>
      <c r="F2" s="169" t="s">
        <v>6</v>
      </c>
      <c r="G2" s="333" t="s">
        <v>3338</v>
      </c>
      <c r="H2" s="334"/>
      <c r="I2" s="334"/>
      <c r="J2" s="169" t="s">
        <v>39</v>
      </c>
      <c r="K2" s="169"/>
      <c r="L2" s="168" t="s">
        <v>38</v>
      </c>
      <c r="M2" s="169" t="s">
        <v>6</v>
      </c>
      <c r="N2" s="169" t="s">
        <v>195</v>
      </c>
      <c r="O2" s="169" t="s">
        <v>6</v>
      </c>
      <c r="P2" s="169" t="s">
        <v>6</v>
      </c>
      <c r="Q2" s="169" t="s">
        <v>6</v>
      </c>
      <c r="R2" s="333" t="s">
        <v>3338</v>
      </c>
      <c r="S2" s="334"/>
      <c r="T2" s="334"/>
      <c r="U2" s="169" t="s">
        <v>39</v>
      </c>
      <c r="V2" s="169"/>
      <c r="W2" s="169"/>
      <c r="X2" s="168" t="s">
        <v>38</v>
      </c>
      <c r="Y2" s="169" t="s">
        <v>6</v>
      </c>
      <c r="Z2" s="169" t="s">
        <v>195</v>
      </c>
      <c r="AA2" s="169" t="s">
        <v>6</v>
      </c>
      <c r="AB2" s="169" t="s">
        <v>6</v>
      </c>
      <c r="AC2" s="169" t="s">
        <v>6</v>
      </c>
      <c r="AD2" s="333" t="s">
        <v>3338</v>
      </c>
      <c r="AE2" s="334"/>
      <c r="AF2" s="334"/>
      <c r="AG2" s="169" t="s">
        <v>39</v>
      </c>
      <c r="AH2" s="169"/>
    </row>
    <row r="3" spans="1:34" ht="15.75" thickBot="1">
      <c r="A3" s="168"/>
      <c r="B3" s="169"/>
      <c r="C3" s="169"/>
      <c r="D3" s="169" t="s">
        <v>9</v>
      </c>
      <c r="E3" s="169"/>
      <c r="F3" s="169" t="s">
        <v>9</v>
      </c>
      <c r="G3" s="332" t="s">
        <v>6</v>
      </c>
      <c r="H3" s="335"/>
      <c r="I3" s="335"/>
      <c r="J3" s="169"/>
      <c r="K3" s="169"/>
      <c r="L3" s="168"/>
      <c r="M3" s="169"/>
      <c r="N3" s="169"/>
      <c r="O3" s="169" t="s">
        <v>9</v>
      </c>
      <c r="P3" s="169"/>
      <c r="Q3" s="169" t="s">
        <v>9</v>
      </c>
      <c r="R3" s="332" t="s">
        <v>6</v>
      </c>
      <c r="S3" s="332"/>
      <c r="T3" s="332"/>
      <c r="U3" s="169"/>
      <c r="V3" s="169"/>
      <c r="W3" s="169"/>
      <c r="X3" s="168"/>
      <c r="Y3" s="169"/>
      <c r="Z3" s="169"/>
      <c r="AA3" s="169" t="s">
        <v>9</v>
      </c>
      <c r="AB3" s="169"/>
      <c r="AC3" s="169" t="s">
        <v>9</v>
      </c>
      <c r="AD3" s="332" t="s">
        <v>6</v>
      </c>
      <c r="AE3" s="332"/>
      <c r="AF3" s="332"/>
      <c r="AG3" s="169"/>
      <c r="AH3" s="169"/>
    </row>
    <row r="4" spans="1:34" ht="17.25" thickTop="1" thickBot="1">
      <c r="A4" s="336" t="s">
        <v>3340</v>
      </c>
      <c r="B4" s="337">
        <v>1</v>
      </c>
      <c r="C4" s="15"/>
      <c r="D4" s="15">
        <v>193</v>
      </c>
      <c r="E4" s="15">
        <v>1</v>
      </c>
      <c r="F4" s="15">
        <v>28</v>
      </c>
      <c r="G4" s="338">
        <v>1</v>
      </c>
      <c r="H4" s="338"/>
      <c r="I4" s="338"/>
      <c r="J4" s="15">
        <v>1</v>
      </c>
      <c r="K4" s="15"/>
      <c r="L4" s="168"/>
      <c r="M4" s="169"/>
      <c r="N4" s="169"/>
      <c r="O4" s="169"/>
      <c r="P4" s="169"/>
      <c r="Q4" s="169"/>
      <c r="R4" s="169"/>
      <c r="S4" s="169"/>
      <c r="T4" s="169"/>
      <c r="U4" s="15"/>
      <c r="V4" s="15"/>
      <c r="W4" s="15"/>
      <c r="X4" s="168"/>
      <c r="Y4" s="169"/>
      <c r="Z4" s="169"/>
      <c r="AA4" s="169"/>
      <c r="AB4" s="169"/>
      <c r="AC4" s="169"/>
      <c r="AD4" s="169"/>
      <c r="AE4" s="169"/>
      <c r="AF4" s="169"/>
      <c r="AG4" s="15"/>
      <c r="AH4" s="15"/>
    </row>
    <row r="5" spans="1:34" ht="16.5" thickBot="1">
      <c r="A5" s="339" t="s">
        <v>2733</v>
      </c>
      <c r="B5" s="340">
        <v>2</v>
      </c>
      <c r="C5" s="15"/>
      <c r="D5" s="15">
        <v>192</v>
      </c>
      <c r="E5" s="15">
        <v>1</v>
      </c>
      <c r="F5" s="15">
        <v>28</v>
      </c>
      <c r="G5" s="338">
        <v>2</v>
      </c>
      <c r="H5" s="338"/>
      <c r="I5" s="338"/>
      <c r="J5" s="15">
        <v>2</v>
      </c>
      <c r="K5" s="341" t="s">
        <v>48</v>
      </c>
      <c r="L5" s="168"/>
      <c r="M5" s="169"/>
      <c r="N5" s="169"/>
      <c r="O5" s="169"/>
      <c r="P5" s="169"/>
      <c r="Q5" s="169"/>
      <c r="R5" s="169"/>
      <c r="S5" s="169"/>
      <c r="T5" s="169"/>
      <c r="U5" s="15"/>
      <c r="V5" s="15"/>
      <c r="W5" s="15"/>
      <c r="X5" s="168"/>
      <c r="Y5" s="169"/>
      <c r="Z5" s="169"/>
      <c r="AA5" s="169"/>
      <c r="AB5" s="169"/>
      <c r="AC5" s="169"/>
      <c r="AD5" s="169"/>
      <c r="AE5" s="169"/>
      <c r="AF5" s="169"/>
      <c r="AG5" s="15"/>
      <c r="AH5" s="15"/>
    </row>
    <row r="6" spans="1:34" ht="17.25" thickTop="1" thickBot="1">
      <c r="A6" s="320" t="s">
        <v>2335</v>
      </c>
      <c r="B6" s="15">
        <v>3</v>
      </c>
      <c r="C6" s="15">
        <v>1</v>
      </c>
      <c r="D6" s="15">
        <v>191</v>
      </c>
      <c r="E6" s="15">
        <v>1</v>
      </c>
      <c r="F6" s="15">
        <v>28</v>
      </c>
      <c r="G6" s="342">
        <v>1</v>
      </c>
      <c r="H6" s="338"/>
      <c r="I6" s="338"/>
      <c r="J6" s="15">
        <v>3</v>
      </c>
      <c r="K6" s="341" t="s">
        <v>49</v>
      </c>
      <c r="L6" s="343" t="s">
        <v>3341</v>
      </c>
      <c r="M6" s="15">
        <v>82</v>
      </c>
      <c r="N6" s="78">
        <v>80</v>
      </c>
      <c r="O6" s="15">
        <v>112</v>
      </c>
      <c r="P6" s="78">
        <v>13</v>
      </c>
      <c r="Q6" s="15">
        <v>16</v>
      </c>
      <c r="R6" s="344">
        <v>33</v>
      </c>
      <c r="S6" s="338"/>
      <c r="T6" s="338"/>
      <c r="U6" s="15">
        <v>1</v>
      </c>
      <c r="V6" s="15"/>
      <c r="W6" s="15">
        <v>1</v>
      </c>
      <c r="X6" s="345" t="s">
        <v>2335</v>
      </c>
      <c r="Y6" s="15">
        <v>116</v>
      </c>
      <c r="Z6" s="15">
        <v>114</v>
      </c>
      <c r="AA6" s="15">
        <v>78</v>
      </c>
      <c r="AB6" s="15">
        <v>18</v>
      </c>
      <c r="AC6" s="15">
        <v>11</v>
      </c>
      <c r="AD6" s="342">
        <v>50</v>
      </c>
      <c r="AE6" s="338"/>
      <c r="AF6" s="338"/>
      <c r="AG6" s="15">
        <v>1</v>
      </c>
      <c r="AH6" s="3200" t="s">
        <v>64</v>
      </c>
    </row>
    <row r="7" spans="1:34" ht="15.75">
      <c r="A7" s="346" t="s">
        <v>242</v>
      </c>
      <c r="B7" s="15">
        <v>4</v>
      </c>
      <c r="C7" s="15">
        <v>2</v>
      </c>
      <c r="D7" s="15">
        <v>190</v>
      </c>
      <c r="E7" s="15">
        <v>1</v>
      </c>
      <c r="F7" s="15">
        <v>28</v>
      </c>
      <c r="G7" s="344">
        <v>3</v>
      </c>
      <c r="H7" s="347"/>
      <c r="I7" s="347"/>
      <c r="J7" s="15">
        <v>4</v>
      </c>
      <c r="K7" s="3200" t="s">
        <v>50</v>
      </c>
      <c r="L7" s="348" t="s">
        <v>219</v>
      </c>
      <c r="M7" s="15">
        <v>83</v>
      </c>
      <c r="N7" s="15">
        <v>81</v>
      </c>
      <c r="O7" s="15">
        <v>111</v>
      </c>
      <c r="P7" s="15">
        <v>13</v>
      </c>
      <c r="Q7" s="15">
        <v>16</v>
      </c>
      <c r="R7" s="344">
        <v>50</v>
      </c>
      <c r="S7" s="347"/>
      <c r="T7" s="347"/>
      <c r="U7" s="15">
        <v>2</v>
      </c>
      <c r="V7" s="15"/>
      <c r="W7" s="15">
        <v>2</v>
      </c>
      <c r="X7" s="173" t="s">
        <v>3342</v>
      </c>
      <c r="Y7" s="15">
        <v>117</v>
      </c>
      <c r="Z7" s="15">
        <v>115</v>
      </c>
      <c r="AA7" s="15">
        <v>77</v>
      </c>
      <c r="AB7" s="15">
        <v>18</v>
      </c>
      <c r="AC7" s="15">
        <v>11</v>
      </c>
      <c r="AD7" s="344">
        <v>67</v>
      </c>
      <c r="AE7" s="347"/>
      <c r="AF7" s="347"/>
      <c r="AG7" s="15">
        <v>2</v>
      </c>
      <c r="AH7" s="3201"/>
    </row>
    <row r="8" spans="1:34" ht="15.75">
      <c r="A8" s="346" t="s">
        <v>3343</v>
      </c>
      <c r="B8" s="15">
        <v>5</v>
      </c>
      <c r="C8" s="15">
        <v>3</v>
      </c>
      <c r="D8" s="15">
        <v>189</v>
      </c>
      <c r="E8" s="15">
        <v>1</v>
      </c>
      <c r="F8" s="15">
        <v>28</v>
      </c>
      <c r="G8" s="344">
        <v>4</v>
      </c>
      <c r="H8" s="347"/>
      <c r="I8" s="347"/>
      <c r="J8" s="15">
        <v>5</v>
      </c>
      <c r="K8" s="3201"/>
      <c r="L8" s="348" t="s">
        <v>3344</v>
      </c>
      <c r="M8" s="15">
        <v>84</v>
      </c>
      <c r="N8" s="15">
        <v>82</v>
      </c>
      <c r="O8" s="15">
        <v>110</v>
      </c>
      <c r="P8" s="15">
        <v>13</v>
      </c>
      <c r="Q8" s="15">
        <v>16</v>
      </c>
      <c r="R8" s="342">
        <v>34</v>
      </c>
      <c r="S8" s="338"/>
      <c r="T8" s="338"/>
      <c r="U8" s="15">
        <v>3</v>
      </c>
      <c r="V8" s="15"/>
      <c r="W8" s="15">
        <v>3</v>
      </c>
      <c r="X8" s="173" t="s">
        <v>3345</v>
      </c>
      <c r="Y8" s="15">
        <v>118</v>
      </c>
      <c r="Z8" s="15">
        <v>116</v>
      </c>
      <c r="AA8" s="15">
        <v>76</v>
      </c>
      <c r="AB8" s="15">
        <v>18</v>
      </c>
      <c r="AC8" s="15">
        <v>11</v>
      </c>
      <c r="AD8" s="344">
        <v>68</v>
      </c>
      <c r="AE8" s="347"/>
      <c r="AF8" s="347"/>
      <c r="AG8" s="15">
        <v>3</v>
      </c>
      <c r="AH8" s="3201"/>
    </row>
    <row r="9" spans="1:34" ht="16.5" thickBot="1">
      <c r="A9" s="349" t="s">
        <v>522</v>
      </c>
      <c r="B9" s="15">
        <v>6</v>
      </c>
      <c r="C9" s="15">
        <v>4</v>
      </c>
      <c r="D9" s="15">
        <v>188</v>
      </c>
      <c r="E9" s="15">
        <v>1</v>
      </c>
      <c r="F9" s="15">
        <v>28</v>
      </c>
      <c r="G9" s="342">
        <v>2</v>
      </c>
      <c r="H9" s="350"/>
      <c r="I9" s="350"/>
      <c r="J9" s="15">
        <v>6</v>
      </c>
      <c r="K9" s="3202"/>
      <c r="L9" s="351" t="s">
        <v>3346</v>
      </c>
      <c r="M9" s="15">
        <v>85</v>
      </c>
      <c r="N9" s="15">
        <v>83</v>
      </c>
      <c r="O9" s="15">
        <v>109</v>
      </c>
      <c r="P9" s="15">
        <v>13</v>
      </c>
      <c r="Q9" s="15">
        <v>16</v>
      </c>
      <c r="R9" s="344">
        <v>51</v>
      </c>
      <c r="S9" s="347"/>
      <c r="T9" s="347"/>
      <c r="U9" s="15">
        <v>4</v>
      </c>
      <c r="V9" s="15"/>
      <c r="W9" s="15">
        <v>4</v>
      </c>
      <c r="X9" s="352" t="s">
        <v>2819</v>
      </c>
      <c r="Y9" s="15">
        <v>119</v>
      </c>
      <c r="Z9" s="15">
        <v>117</v>
      </c>
      <c r="AA9" s="15">
        <v>75</v>
      </c>
      <c r="AB9" s="15">
        <v>18</v>
      </c>
      <c r="AC9" s="15">
        <v>11</v>
      </c>
      <c r="AD9" s="344">
        <v>69</v>
      </c>
      <c r="AE9" s="347"/>
      <c r="AF9" s="347"/>
      <c r="AG9" s="15">
        <v>4</v>
      </c>
      <c r="AH9" s="3201"/>
    </row>
    <row r="10" spans="1:34" ht="15.75">
      <c r="A10" s="348" t="s">
        <v>3347</v>
      </c>
      <c r="B10" s="15">
        <v>7</v>
      </c>
      <c r="C10" s="15">
        <v>5</v>
      </c>
      <c r="D10" s="15">
        <v>187</v>
      </c>
      <c r="E10" s="15">
        <v>1</v>
      </c>
      <c r="F10" s="15">
        <v>28</v>
      </c>
      <c r="G10" s="344">
        <v>5</v>
      </c>
      <c r="H10" s="347"/>
      <c r="I10" s="347"/>
      <c r="J10" s="15">
        <v>7</v>
      </c>
      <c r="K10" s="15"/>
      <c r="L10" s="348" t="s">
        <v>3348</v>
      </c>
      <c r="M10" s="15">
        <v>86</v>
      </c>
      <c r="N10" s="15">
        <v>84</v>
      </c>
      <c r="O10" s="15">
        <v>108</v>
      </c>
      <c r="P10" s="15">
        <v>13</v>
      </c>
      <c r="Q10" s="15">
        <v>16</v>
      </c>
      <c r="R10" s="344">
        <v>52</v>
      </c>
      <c r="S10" s="347"/>
      <c r="T10" s="347"/>
      <c r="U10" s="15">
        <v>5</v>
      </c>
      <c r="V10" s="15"/>
      <c r="W10" s="15">
        <v>5</v>
      </c>
      <c r="X10" s="173" t="s">
        <v>3349</v>
      </c>
      <c r="Y10" s="15">
        <v>120</v>
      </c>
      <c r="Z10" s="15">
        <v>118</v>
      </c>
      <c r="AA10" s="15">
        <v>74</v>
      </c>
      <c r="AB10" s="15">
        <v>18</v>
      </c>
      <c r="AC10" s="15">
        <v>11</v>
      </c>
      <c r="AD10" s="342">
        <v>51</v>
      </c>
      <c r="AE10" s="350"/>
      <c r="AF10" s="350"/>
      <c r="AG10" s="15">
        <v>5</v>
      </c>
      <c r="AH10" s="3201"/>
    </row>
    <row r="11" spans="1:34" ht="16.5" thickBot="1">
      <c r="A11" s="351" t="s">
        <v>3350</v>
      </c>
      <c r="B11" s="15">
        <v>8</v>
      </c>
      <c r="C11" s="15">
        <v>6</v>
      </c>
      <c r="D11" s="15">
        <v>186</v>
      </c>
      <c r="E11" s="15">
        <v>1</v>
      </c>
      <c r="F11" s="15">
        <v>28</v>
      </c>
      <c r="G11" s="344">
        <v>6</v>
      </c>
      <c r="H11" s="347">
        <v>2</v>
      </c>
      <c r="I11" s="347">
        <v>6</v>
      </c>
      <c r="J11" s="24">
        <v>8</v>
      </c>
      <c r="K11" s="15"/>
      <c r="L11" s="348" t="s">
        <v>3351</v>
      </c>
      <c r="M11" s="15">
        <v>87</v>
      </c>
      <c r="N11" s="15">
        <v>85</v>
      </c>
      <c r="O11" s="15">
        <v>107</v>
      </c>
      <c r="P11" s="15">
        <v>13</v>
      </c>
      <c r="Q11" s="15">
        <v>16</v>
      </c>
      <c r="R11" s="342">
        <v>35</v>
      </c>
      <c r="S11" s="338"/>
      <c r="T11" s="338"/>
      <c r="U11" s="15">
        <v>6</v>
      </c>
      <c r="V11" s="15"/>
      <c r="W11" s="15">
        <v>6</v>
      </c>
      <c r="X11" s="173" t="s">
        <v>3352</v>
      </c>
      <c r="Y11" s="15">
        <v>121</v>
      </c>
      <c r="Z11" s="15">
        <v>119</v>
      </c>
      <c r="AA11" s="15">
        <v>73</v>
      </c>
      <c r="AB11" s="15">
        <v>18</v>
      </c>
      <c r="AC11" s="15">
        <v>11</v>
      </c>
      <c r="AD11" s="344">
        <v>70</v>
      </c>
      <c r="AE11" s="347">
        <v>2</v>
      </c>
      <c r="AF11" s="347">
        <v>4</v>
      </c>
      <c r="AG11" s="353">
        <v>6</v>
      </c>
      <c r="AH11" s="3202"/>
    </row>
    <row r="12" spans="1:34" ht="16.5" thickBot="1">
      <c r="A12" s="346" t="s">
        <v>3353</v>
      </c>
      <c r="B12" s="15">
        <v>9</v>
      </c>
      <c r="C12" s="15">
        <v>7</v>
      </c>
      <c r="D12" s="15">
        <v>185</v>
      </c>
      <c r="E12" s="15">
        <v>2</v>
      </c>
      <c r="F12" s="15">
        <v>27</v>
      </c>
      <c r="G12" s="342">
        <v>3</v>
      </c>
      <c r="H12" s="338"/>
      <c r="I12" s="338"/>
      <c r="J12" s="15">
        <v>1</v>
      </c>
      <c r="K12" s="341" t="s">
        <v>56</v>
      </c>
      <c r="L12" s="348" t="s">
        <v>3354</v>
      </c>
      <c r="M12" s="15">
        <v>88</v>
      </c>
      <c r="N12" s="15">
        <v>86</v>
      </c>
      <c r="O12" s="15">
        <v>106</v>
      </c>
      <c r="P12" s="15">
        <v>13</v>
      </c>
      <c r="Q12" s="15">
        <v>16</v>
      </c>
      <c r="R12" s="342">
        <v>36</v>
      </c>
      <c r="S12" s="350">
        <v>4</v>
      </c>
      <c r="T12" s="350">
        <v>3</v>
      </c>
      <c r="U12" s="353">
        <v>7</v>
      </c>
      <c r="V12" s="15"/>
      <c r="W12" s="15">
        <v>7</v>
      </c>
      <c r="X12" s="320" t="s">
        <v>1165</v>
      </c>
      <c r="Y12" s="15">
        <v>122</v>
      </c>
      <c r="Z12" s="15">
        <v>120</v>
      </c>
      <c r="AA12" s="15">
        <v>72</v>
      </c>
      <c r="AB12" s="15">
        <v>19</v>
      </c>
      <c r="AC12" s="15">
        <v>10</v>
      </c>
      <c r="AD12" s="342">
        <v>52</v>
      </c>
      <c r="AE12" s="338"/>
      <c r="AF12" s="338"/>
      <c r="AG12" s="15">
        <v>1</v>
      </c>
      <c r="AH12" s="3200" t="s">
        <v>65</v>
      </c>
    </row>
    <row r="13" spans="1:34" ht="15.75">
      <c r="A13" s="173" t="s">
        <v>3355</v>
      </c>
      <c r="B13" s="15">
        <v>10</v>
      </c>
      <c r="C13" s="15">
        <v>8</v>
      </c>
      <c r="D13" s="15">
        <v>184</v>
      </c>
      <c r="E13" s="15">
        <v>2</v>
      </c>
      <c r="F13" s="15">
        <v>27</v>
      </c>
      <c r="G13" s="342">
        <v>4</v>
      </c>
      <c r="H13" s="338"/>
      <c r="I13" s="338"/>
      <c r="J13" s="15">
        <v>2</v>
      </c>
      <c r="K13" s="3200" t="s">
        <v>64</v>
      </c>
      <c r="L13" s="173" t="s">
        <v>1433</v>
      </c>
      <c r="M13" s="15">
        <v>89</v>
      </c>
      <c r="N13" s="15">
        <v>87</v>
      </c>
      <c r="O13" s="15">
        <v>105</v>
      </c>
      <c r="P13" s="15">
        <v>14</v>
      </c>
      <c r="Q13" s="15">
        <v>15</v>
      </c>
      <c r="R13" s="342">
        <v>37</v>
      </c>
      <c r="S13" s="338"/>
      <c r="T13" s="338"/>
      <c r="U13" s="15">
        <v>1</v>
      </c>
      <c r="V13" s="3200" t="s">
        <v>422</v>
      </c>
      <c r="W13" s="15">
        <v>8</v>
      </c>
      <c r="X13" s="173" t="s">
        <v>2827</v>
      </c>
      <c r="Y13" s="15">
        <v>123</v>
      </c>
      <c r="Z13" s="15">
        <v>121</v>
      </c>
      <c r="AA13" s="15">
        <v>71</v>
      </c>
      <c r="AB13" s="15">
        <v>19</v>
      </c>
      <c r="AC13" s="15">
        <v>10</v>
      </c>
      <c r="AD13" s="342">
        <v>53</v>
      </c>
      <c r="AE13" s="338"/>
      <c r="AF13" s="338"/>
      <c r="AG13" s="15">
        <v>2</v>
      </c>
      <c r="AH13" s="3201"/>
    </row>
    <row r="14" spans="1:34" ht="15.75">
      <c r="A14" s="173" t="s">
        <v>3356</v>
      </c>
      <c r="B14" s="15">
        <v>11</v>
      </c>
      <c r="C14" s="15">
        <v>9</v>
      </c>
      <c r="D14" s="15">
        <v>183</v>
      </c>
      <c r="E14" s="15">
        <v>2</v>
      </c>
      <c r="F14" s="15">
        <v>27</v>
      </c>
      <c r="G14" s="342">
        <v>5</v>
      </c>
      <c r="H14" s="338"/>
      <c r="I14" s="338"/>
      <c r="J14" s="15">
        <v>3</v>
      </c>
      <c r="K14" s="3201"/>
      <c r="L14" s="348" t="s">
        <v>3357</v>
      </c>
      <c r="M14" s="15">
        <v>90</v>
      </c>
      <c r="N14" s="15">
        <v>88</v>
      </c>
      <c r="O14" s="15">
        <v>104</v>
      </c>
      <c r="P14" s="15">
        <v>14</v>
      </c>
      <c r="Q14" s="15">
        <v>15</v>
      </c>
      <c r="R14" s="342">
        <v>38</v>
      </c>
      <c r="S14" s="338"/>
      <c r="T14" s="338"/>
      <c r="U14" s="15">
        <v>2</v>
      </c>
      <c r="V14" s="3201"/>
      <c r="W14" s="15">
        <v>9</v>
      </c>
      <c r="X14" s="173" t="s">
        <v>3358</v>
      </c>
      <c r="Y14" s="15">
        <v>124</v>
      </c>
      <c r="Z14" s="15">
        <v>122</v>
      </c>
      <c r="AA14" s="15">
        <v>70</v>
      </c>
      <c r="AB14" s="15">
        <v>19</v>
      </c>
      <c r="AC14" s="15">
        <v>10</v>
      </c>
      <c r="AD14" s="342">
        <v>54</v>
      </c>
      <c r="AE14" s="338"/>
      <c r="AF14" s="338"/>
      <c r="AG14" s="15">
        <v>3</v>
      </c>
      <c r="AH14" s="3201"/>
    </row>
    <row r="15" spans="1:34" ht="16.5" thickBot="1">
      <c r="A15" s="173" t="s">
        <v>1446</v>
      </c>
      <c r="B15" s="15">
        <v>12</v>
      </c>
      <c r="C15" s="15">
        <v>10</v>
      </c>
      <c r="D15" s="15">
        <v>182</v>
      </c>
      <c r="E15" s="15">
        <v>2</v>
      </c>
      <c r="F15" s="15">
        <v>27</v>
      </c>
      <c r="G15" s="344">
        <v>7</v>
      </c>
      <c r="H15" s="347"/>
      <c r="I15" s="347"/>
      <c r="J15" s="15">
        <v>4</v>
      </c>
      <c r="K15" s="3201"/>
      <c r="L15" s="348" t="s">
        <v>3359</v>
      </c>
      <c r="M15" s="15">
        <v>91</v>
      </c>
      <c r="N15" s="15">
        <v>89</v>
      </c>
      <c r="O15" s="15">
        <v>103</v>
      </c>
      <c r="P15" s="15">
        <v>14</v>
      </c>
      <c r="Q15" s="15">
        <v>15</v>
      </c>
      <c r="R15" s="342">
        <v>39</v>
      </c>
      <c r="S15" s="338"/>
      <c r="T15" s="338"/>
      <c r="U15" s="15">
        <v>3</v>
      </c>
      <c r="V15" s="3201"/>
      <c r="W15" s="15">
        <v>10</v>
      </c>
      <c r="X15" s="173" t="s">
        <v>3360</v>
      </c>
      <c r="Y15" s="15">
        <v>125</v>
      </c>
      <c r="Z15" s="15">
        <v>123</v>
      </c>
      <c r="AA15" s="15">
        <v>69</v>
      </c>
      <c r="AB15" s="15">
        <v>19</v>
      </c>
      <c r="AC15" s="15">
        <v>10</v>
      </c>
      <c r="AD15" s="342">
        <v>55</v>
      </c>
      <c r="AE15" s="338"/>
      <c r="AF15" s="338"/>
      <c r="AG15" s="15">
        <v>4</v>
      </c>
      <c r="AH15" s="3202"/>
    </row>
    <row r="16" spans="1:34" ht="17.25" thickTop="1" thickBot="1">
      <c r="A16" s="354" t="s">
        <v>3361</v>
      </c>
      <c r="B16" s="24">
        <v>13</v>
      </c>
      <c r="C16" s="15">
        <v>11</v>
      </c>
      <c r="D16" s="15">
        <v>181</v>
      </c>
      <c r="E16" s="15">
        <v>2</v>
      </c>
      <c r="F16" s="15">
        <v>27</v>
      </c>
      <c r="G16" s="342">
        <v>6</v>
      </c>
      <c r="H16" s="338"/>
      <c r="I16" s="338"/>
      <c r="J16" s="15">
        <v>5</v>
      </c>
      <c r="K16" s="3201"/>
      <c r="L16" s="348" t="s">
        <v>3362</v>
      </c>
      <c r="M16" s="15">
        <v>92</v>
      </c>
      <c r="N16" s="15">
        <v>90</v>
      </c>
      <c r="O16" s="15">
        <v>102</v>
      </c>
      <c r="P16" s="15">
        <v>14</v>
      </c>
      <c r="Q16" s="15">
        <v>15</v>
      </c>
      <c r="R16" s="342">
        <v>40</v>
      </c>
      <c r="S16" s="338"/>
      <c r="T16" s="338"/>
      <c r="U16" s="15">
        <v>4</v>
      </c>
      <c r="V16" s="3202"/>
      <c r="W16" s="15">
        <v>11</v>
      </c>
      <c r="X16" s="355" t="s">
        <v>3363</v>
      </c>
      <c r="Y16" s="356">
        <v>126</v>
      </c>
      <c r="Z16" s="15">
        <v>124</v>
      </c>
      <c r="AA16" s="15">
        <v>68</v>
      </c>
      <c r="AB16" s="15">
        <v>19</v>
      </c>
      <c r="AC16" s="15">
        <v>10</v>
      </c>
      <c r="AD16" s="344">
        <v>71</v>
      </c>
      <c r="AE16" s="347"/>
      <c r="AF16" s="347"/>
      <c r="AG16" s="15">
        <v>5</v>
      </c>
      <c r="AH16" s="3200" t="s">
        <v>1741</v>
      </c>
    </row>
    <row r="17" spans="1:34" ht="16.5" thickBot="1">
      <c r="A17" s="357" t="s">
        <v>3364</v>
      </c>
      <c r="B17" s="15">
        <v>14</v>
      </c>
      <c r="C17" s="15">
        <v>12</v>
      </c>
      <c r="D17" s="15">
        <v>180</v>
      </c>
      <c r="E17" s="15">
        <v>2</v>
      </c>
      <c r="F17" s="15">
        <v>27</v>
      </c>
      <c r="G17" s="342">
        <v>7</v>
      </c>
      <c r="H17" s="350"/>
      <c r="I17" s="350"/>
      <c r="J17" s="15">
        <v>6</v>
      </c>
      <c r="K17" s="3201"/>
      <c r="L17" s="173" t="s">
        <v>3365</v>
      </c>
      <c r="M17" s="15">
        <v>93</v>
      </c>
      <c r="N17" s="15">
        <v>91</v>
      </c>
      <c r="O17" s="15">
        <v>101</v>
      </c>
      <c r="P17" s="15">
        <v>14</v>
      </c>
      <c r="Q17" s="15">
        <v>15</v>
      </c>
      <c r="R17" s="342">
        <v>41</v>
      </c>
      <c r="S17" s="350"/>
      <c r="T17" s="350"/>
      <c r="U17" s="15">
        <v>5</v>
      </c>
      <c r="V17" s="15"/>
      <c r="W17" s="15">
        <v>12</v>
      </c>
      <c r="X17" s="358" t="s">
        <v>3366</v>
      </c>
      <c r="Y17" s="340">
        <v>127</v>
      </c>
      <c r="Z17" s="15">
        <v>125</v>
      </c>
      <c r="AA17" s="15">
        <v>67</v>
      </c>
      <c r="AB17" s="15">
        <v>19</v>
      </c>
      <c r="AC17" s="15">
        <v>10</v>
      </c>
      <c r="AD17" s="344">
        <v>72</v>
      </c>
      <c r="AE17" s="347"/>
      <c r="AF17" s="347"/>
      <c r="AG17" s="15">
        <v>6</v>
      </c>
      <c r="AH17" s="3201"/>
    </row>
    <row r="18" spans="1:34" ht="17.25" thickTop="1" thickBot="1">
      <c r="A18" s="173" t="s">
        <v>276</v>
      </c>
      <c r="B18" s="15">
        <v>15</v>
      </c>
      <c r="C18" s="15">
        <v>13</v>
      </c>
      <c r="D18" s="15">
        <v>179</v>
      </c>
      <c r="E18" s="15">
        <v>2</v>
      </c>
      <c r="F18" s="15">
        <v>27</v>
      </c>
      <c r="G18" s="344">
        <v>8</v>
      </c>
      <c r="H18" s="347">
        <v>5</v>
      </c>
      <c r="I18" s="347">
        <v>2</v>
      </c>
      <c r="J18" s="353">
        <v>7</v>
      </c>
      <c r="K18" s="3202"/>
      <c r="L18" s="348" t="s">
        <v>3367</v>
      </c>
      <c r="M18" s="15">
        <v>94</v>
      </c>
      <c r="N18" s="15">
        <v>92</v>
      </c>
      <c r="O18" s="15">
        <v>100</v>
      </c>
      <c r="P18" s="24">
        <v>14</v>
      </c>
      <c r="Q18" s="15">
        <v>15</v>
      </c>
      <c r="R18" s="344">
        <v>53</v>
      </c>
      <c r="S18" s="347">
        <v>5</v>
      </c>
      <c r="T18" s="347">
        <v>1</v>
      </c>
      <c r="U18" s="353">
        <v>6</v>
      </c>
      <c r="V18" s="15"/>
      <c r="W18" s="24">
        <v>13</v>
      </c>
      <c r="X18" s="173" t="s">
        <v>463</v>
      </c>
      <c r="Y18" s="15">
        <v>128</v>
      </c>
      <c r="Z18" s="15">
        <v>126</v>
      </c>
      <c r="AA18" s="15">
        <v>66</v>
      </c>
      <c r="AB18" s="15">
        <v>19</v>
      </c>
      <c r="AC18" s="15">
        <v>10</v>
      </c>
      <c r="AD18" s="342">
        <v>56</v>
      </c>
      <c r="AE18" s="338"/>
      <c r="AF18" s="338"/>
      <c r="AG18" s="15">
        <v>7</v>
      </c>
      <c r="AH18" s="3201"/>
    </row>
    <row r="19" spans="1:34" ht="16.5" thickBot="1">
      <c r="A19" s="173" t="s">
        <v>19</v>
      </c>
      <c r="B19" s="15">
        <v>16</v>
      </c>
      <c r="C19" s="15">
        <v>14</v>
      </c>
      <c r="D19" s="15">
        <v>178</v>
      </c>
      <c r="E19" s="15">
        <v>3</v>
      </c>
      <c r="F19" s="15">
        <v>26</v>
      </c>
      <c r="G19" s="342">
        <v>8</v>
      </c>
      <c r="H19" s="338"/>
      <c r="I19" s="338"/>
      <c r="J19" s="15">
        <v>1</v>
      </c>
      <c r="K19" s="15"/>
      <c r="L19" s="173" t="s">
        <v>20</v>
      </c>
      <c r="M19" s="15">
        <v>95</v>
      </c>
      <c r="N19" s="15">
        <v>93</v>
      </c>
      <c r="O19" s="15">
        <v>99</v>
      </c>
      <c r="P19" s="15">
        <v>15</v>
      </c>
      <c r="Q19" s="24">
        <v>14</v>
      </c>
      <c r="R19" s="344">
        <v>54</v>
      </c>
      <c r="S19" s="347"/>
      <c r="T19" s="347"/>
      <c r="U19" s="15">
        <v>1</v>
      </c>
      <c r="V19" s="15"/>
      <c r="W19" s="15">
        <v>1</v>
      </c>
      <c r="X19" s="173" t="s">
        <v>3368</v>
      </c>
      <c r="Y19" s="15">
        <v>129</v>
      </c>
      <c r="Z19" s="15">
        <v>127</v>
      </c>
      <c r="AA19" s="15">
        <v>65</v>
      </c>
      <c r="AB19" s="15">
        <v>19</v>
      </c>
      <c r="AC19" s="15">
        <v>10</v>
      </c>
      <c r="AD19" s="342">
        <v>57</v>
      </c>
      <c r="AE19" s="350">
        <v>6</v>
      </c>
      <c r="AF19" s="350">
        <v>2</v>
      </c>
      <c r="AG19" s="24">
        <v>8</v>
      </c>
      <c r="AH19" s="3202"/>
    </row>
    <row r="20" spans="1:34" ht="16.5" thickBot="1">
      <c r="A20" s="173" t="s">
        <v>3369</v>
      </c>
      <c r="B20" s="15">
        <v>17</v>
      </c>
      <c r="C20" s="15">
        <v>15</v>
      </c>
      <c r="D20" s="15">
        <v>177</v>
      </c>
      <c r="E20" s="15">
        <v>3</v>
      </c>
      <c r="F20" s="15">
        <v>26</v>
      </c>
      <c r="G20" s="342">
        <v>9</v>
      </c>
      <c r="H20" s="338"/>
      <c r="I20" s="338"/>
      <c r="J20" s="15">
        <v>2</v>
      </c>
      <c r="K20" s="15"/>
      <c r="L20" s="173" t="s">
        <v>290</v>
      </c>
      <c r="M20" s="15">
        <v>96</v>
      </c>
      <c r="N20" s="15">
        <v>94</v>
      </c>
      <c r="O20" s="15">
        <v>98</v>
      </c>
      <c r="P20" s="15">
        <v>15</v>
      </c>
      <c r="Q20" s="15">
        <v>14</v>
      </c>
      <c r="R20" s="344">
        <v>55</v>
      </c>
      <c r="S20" s="347"/>
      <c r="T20" s="347"/>
      <c r="U20" s="15">
        <v>2</v>
      </c>
      <c r="V20" s="15"/>
      <c r="W20" s="15">
        <v>2</v>
      </c>
      <c r="X20" s="173" t="s">
        <v>3370</v>
      </c>
      <c r="Y20" s="15">
        <v>130</v>
      </c>
      <c r="Z20" s="15">
        <v>128</v>
      </c>
      <c r="AA20" s="15">
        <v>64</v>
      </c>
      <c r="AB20" s="15">
        <v>20</v>
      </c>
      <c r="AC20" s="15">
        <v>9</v>
      </c>
      <c r="AD20" s="342">
        <v>58</v>
      </c>
      <c r="AE20" s="338"/>
      <c r="AF20" s="338"/>
      <c r="AG20" s="15">
        <v>1</v>
      </c>
      <c r="AH20" s="15"/>
    </row>
    <row r="21" spans="1:34" ht="17.25" thickTop="1" thickBot="1">
      <c r="A21" s="348" t="s">
        <v>3371</v>
      </c>
      <c r="B21" s="15">
        <v>18</v>
      </c>
      <c r="C21" s="15">
        <v>16</v>
      </c>
      <c r="D21" s="15">
        <v>176</v>
      </c>
      <c r="E21" s="15">
        <v>3</v>
      </c>
      <c r="F21" s="15">
        <v>26</v>
      </c>
      <c r="G21" s="342">
        <v>10</v>
      </c>
      <c r="H21" s="338"/>
      <c r="I21" s="338"/>
      <c r="J21" s="15">
        <v>3</v>
      </c>
      <c r="K21" s="359"/>
      <c r="L21" s="355" t="s">
        <v>873</v>
      </c>
      <c r="M21" s="360">
        <v>97</v>
      </c>
      <c r="N21" s="15">
        <v>95</v>
      </c>
      <c r="O21" s="24">
        <v>97</v>
      </c>
      <c r="P21" s="15">
        <v>15</v>
      </c>
      <c r="Q21" s="15">
        <v>14</v>
      </c>
      <c r="R21" s="342">
        <v>42</v>
      </c>
      <c r="S21" s="338"/>
      <c r="T21" s="338"/>
      <c r="U21" s="15">
        <v>3</v>
      </c>
      <c r="V21" s="15"/>
      <c r="W21" s="15">
        <v>3</v>
      </c>
      <c r="X21" s="173" t="s">
        <v>3372</v>
      </c>
      <c r="Y21" s="15">
        <v>131</v>
      </c>
      <c r="Z21" s="15">
        <v>129</v>
      </c>
      <c r="AA21" s="15">
        <v>63</v>
      </c>
      <c r="AB21" s="15">
        <v>20</v>
      </c>
      <c r="AC21" s="15">
        <v>9</v>
      </c>
      <c r="AD21" s="342">
        <v>59</v>
      </c>
      <c r="AE21" s="338"/>
      <c r="AF21" s="338"/>
      <c r="AG21" s="15">
        <v>2</v>
      </c>
      <c r="AH21" s="15"/>
    </row>
    <row r="22" spans="1:34" ht="16.5" thickBot="1">
      <c r="A22" s="173" t="s">
        <v>3373</v>
      </c>
      <c r="B22" s="15">
        <v>19</v>
      </c>
      <c r="C22" s="15">
        <v>17</v>
      </c>
      <c r="D22" s="15">
        <v>175</v>
      </c>
      <c r="E22" s="15">
        <v>3</v>
      </c>
      <c r="F22" s="15">
        <v>26</v>
      </c>
      <c r="G22" s="344">
        <v>9</v>
      </c>
      <c r="H22" s="347"/>
      <c r="I22" s="347"/>
      <c r="J22" s="15">
        <v>4</v>
      </c>
      <c r="K22" s="3203" t="s">
        <v>65</v>
      </c>
      <c r="L22" s="361" t="s">
        <v>3374</v>
      </c>
      <c r="M22" s="362">
        <v>98</v>
      </c>
      <c r="N22" s="78">
        <v>96</v>
      </c>
      <c r="O22" s="78">
        <v>96</v>
      </c>
      <c r="P22" s="15">
        <v>15</v>
      </c>
      <c r="Q22" s="15">
        <v>14</v>
      </c>
      <c r="R22" s="342">
        <v>43</v>
      </c>
      <c r="S22" s="338"/>
      <c r="T22" s="338"/>
      <c r="U22" s="15">
        <v>4</v>
      </c>
      <c r="V22" s="15"/>
      <c r="W22" s="24">
        <v>4</v>
      </c>
      <c r="X22" s="349" t="s">
        <v>318</v>
      </c>
      <c r="Y22" s="15">
        <v>132</v>
      </c>
      <c r="Z22" s="15">
        <v>130</v>
      </c>
      <c r="AA22" s="15">
        <v>62</v>
      </c>
      <c r="AB22" s="15">
        <v>20</v>
      </c>
      <c r="AC22" s="15">
        <v>9</v>
      </c>
      <c r="AD22" s="342">
        <v>60</v>
      </c>
      <c r="AE22" s="338"/>
      <c r="AF22" s="338"/>
      <c r="AG22" s="15">
        <v>3</v>
      </c>
      <c r="AH22" s="15"/>
    </row>
    <row r="23" spans="1:34" ht="17.25" thickTop="1" thickBot="1">
      <c r="A23" s="173" t="s">
        <v>17</v>
      </c>
      <c r="B23" s="15">
        <v>20</v>
      </c>
      <c r="C23" s="15">
        <v>18</v>
      </c>
      <c r="D23" s="15">
        <v>174</v>
      </c>
      <c r="E23" s="15">
        <v>3</v>
      </c>
      <c r="F23" s="15">
        <v>26</v>
      </c>
      <c r="G23" s="344">
        <v>10</v>
      </c>
      <c r="H23" s="347"/>
      <c r="I23" s="347"/>
      <c r="J23" s="15">
        <v>5</v>
      </c>
      <c r="K23" s="3201"/>
      <c r="L23" s="354" t="s">
        <v>296</v>
      </c>
      <c r="M23" s="15">
        <v>99</v>
      </c>
      <c r="N23" s="15">
        <v>97</v>
      </c>
      <c r="O23" s="15">
        <v>95</v>
      </c>
      <c r="P23" s="15">
        <v>15</v>
      </c>
      <c r="Q23" s="15">
        <v>14</v>
      </c>
      <c r="R23" s="342">
        <v>44</v>
      </c>
      <c r="S23" s="338"/>
      <c r="T23" s="338"/>
      <c r="U23" s="15">
        <v>5</v>
      </c>
      <c r="V23" s="3200" t="s">
        <v>1740</v>
      </c>
      <c r="W23" s="24">
        <v>4</v>
      </c>
      <c r="X23" s="173" t="s">
        <v>2824</v>
      </c>
      <c r="Y23" s="15">
        <v>133</v>
      </c>
      <c r="Z23" s="15">
        <v>131</v>
      </c>
      <c r="AA23" s="15">
        <v>61</v>
      </c>
      <c r="AB23" s="15">
        <v>20</v>
      </c>
      <c r="AC23" s="15">
        <v>9</v>
      </c>
      <c r="AD23" s="344">
        <v>73</v>
      </c>
      <c r="AE23" s="347"/>
      <c r="AF23" s="347"/>
      <c r="AG23" s="15">
        <v>4</v>
      </c>
      <c r="AH23" s="15"/>
    </row>
    <row r="24" spans="1:34" ht="16.5" thickBot="1">
      <c r="A24" s="173" t="s">
        <v>3375</v>
      </c>
      <c r="B24" s="15">
        <v>21</v>
      </c>
      <c r="C24" s="15">
        <v>19</v>
      </c>
      <c r="D24" s="15">
        <v>173</v>
      </c>
      <c r="E24" s="15">
        <v>3</v>
      </c>
      <c r="F24" s="15">
        <v>26</v>
      </c>
      <c r="G24" s="342">
        <v>11</v>
      </c>
      <c r="H24" s="350">
        <v>4</v>
      </c>
      <c r="I24" s="350">
        <v>2</v>
      </c>
      <c r="J24" s="353">
        <v>6</v>
      </c>
      <c r="K24" s="3202"/>
      <c r="L24" s="173" t="s">
        <v>3376</v>
      </c>
      <c r="M24" s="15">
        <v>100</v>
      </c>
      <c r="N24" s="15">
        <v>98</v>
      </c>
      <c r="O24" s="15">
        <v>94</v>
      </c>
      <c r="P24" s="15">
        <v>15</v>
      </c>
      <c r="Q24" s="15">
        <v>14</v>
      </c>
      <c r="R24" s="344">
        <v>56</v>
      </c>
      <c r="S24" s="347"/>
      <c r="T24" s="347"/>
      <c r="U24" s="15">
        <v>6</v>
      </c>
      <c r="V24" s="3201"/>
      <c r="W24" s="15">
        <v>3</v>
      </c>
      <c r="X24" s="348" t="s">
        <v>3377</v>
      </c>
      <c r="Y24" s="15">
        <v>134</v>
      </c>
      <c r="Z24" s="15">
        <v>132</v>
      </c>
      <c r="AA24" s="15">
        <v>60</v>
      </c>
      <c r="AB24" s="15">
        <v>20</v>
      </c>
      <c r="AC24" s="15">
        <v>9</v>
      </c>
      <c r="AD24" s="344">
        <v>74</v>
      </c>
      <c r="AE24" s="347"/>
      <c r="AF24" s="347"/>
      <c r="AG24" s="15">
        <v>5</v>
      </c>
      <c r="AH24" s="341" t="s">
        <v>3378</v>
      </c>
    </row>
    <row r="25" spans="1:34" ht="16.5" thickBot="1">
      <c r="A25" s="173" t="s">
        <v>3379</v>
      </c>
      <c r="B25" s="15">
        <v>22</v>
      </c>
      <c r="C25" s="15">
        <v>20</v>
      </c>
      <c r="D25" s="15">
        <v>172</v>
      </c>
      <c r="E25" s="15">
        <v>4</v>
      </c>
      <c r="F25" s="15">
        <v>25</v>
      </c>
      <c r="G25" s="342">
        <v>12</v>
      </c>
      <c r="H25" s="338"/>
      <c r="I25" s="338"/>
      <c r="J25" s="15">
        <v>1</v>
      </c>
      <c r="K25" s="15"/>
      <c r="L25" s="173" t="s">
        <v>3380</v>
      </c>
      <c r="M25" s="15">
        <v>101</v>
      </c>
      <c r="N25" s="15">
        <v>99</v>
      </c>
      <c r="O25" s="15">
        <v>93</v>
      </c>
      <c r="P25" s="15">
        <v>15</v>
      </c>
      <c r="Q25" s="15">
        <v>14</v>
      </c>
      <c r="R25" s="342">
        <v>45</v>
      </c>
      <c r="S25" s="350"/>
      <c r="T25" s="350"/>
      <c r="U25" s="15">
        <v>7</v>
      </c>
      <c r="V25" s="3201"/>
      <c r="W25" s="15">
        <v>2</v>
      </c>
      <c r="X25" s="173" t="s">
        <v>3381</v>
      </c>
      <c r="Y25" s="15">
        <v>135</v>
      </c>
      <c r="Z25" s="15">
        <v>133</v>
      </c>
      <c r="AA25" s="15">
        <v>59</v>
      </c>
      <c r="AB25" s="15">
        <v>20</v>
      </c>
      <c r="AC25" s="15">
        <v>9</v>
      </c>
      <c r="AD25" s="342">
        <v>61</v>
      </c>
      <c r="AE25" s="350">
        <v>4</v>
      </c>
      <c r="AF25" s="350">
        <v>2</v>
      </c>
      <c r="AG25" s="353">
        <v>6</v>
      </c>
      <c r="AH25" s="15"/>
    </row>
    <row r="26" spans="1:34" ht="16.5" thickBot="1">
      <c r="A26" s="173" t="s">
        <v>3382</v>
      </c>
      <c r="B26" s="15">
        <v>23</v>
      </c>
      <c r="C26" s="15">
        <v>21</v>
      </c>
      <c r="D26" s="15">
        <v>171</v>
      </c>
      <c r="E26" s="15">
        <v>4</v>
      </c>
      <c r="F26" s="15">
        <v>25</v>
      </c>
      <c r="G26" s="342">
        <v>13</v>
      </c>
      <c r="H26" s="350"/>
      <c r="I26" s="350"/>
      <c r="J26" s="15">
        <v>2</v>
      </c>
      <c r="K26" s="3200" t="s">
        <v>1741</v>
      </c>
      <c r="L26" s="173" t="s">
        <v>3383</v>
      </c>
      <c r="M26" s="15">
        <v>102</v>
      </c>
      <c r="N26" s="15">
        <v>100</v>
      </c>
      <c r="O26" s="15">
        <v>92</v>
      </c>
      <c r="P26" s="15">
        <v>15</v>
      </c>
      <c r="Q26" s="15">
        <v>14</v>
      </c>
      <c r="R26" s="344">
        <v>57</v>
      </c>
      <c r="S26" s="347">
        <v>4</v>
      </c>
      <c r="T26" s="347">
        <v>4</v>
      </c>
      <c r="U26" s="24">
        <v>8</v>
      </c>
      <c r="V26" s="3202"/>
      <c r="W26" s="15">
        <v>1</v>
      </c>
      <c r="X26" s="173" t="s">
        <v>19</v>
      </c>
      <c r="Y26" s="15">
        <v>136</v>
      </c>
      <c r="Z26" s="15">
        <v>134</v>
      </c>
      <c r="AA26" s="15">
        <v>58</v>
      </c>
      <c r="AB26" s="15">
        <v>21</v>
      </c>
      <c r="AC26" s="15">
        <v>8</v>
      </c>
      <c r="AD26" s="342">
        <v>62</v>
      </c>
      <c r="AE26" s="338"/>
      <c r="AF26" s="338"/>
      <c r="AG26" s="15">
        <v>1</v>
      </c>
      <c r="AH26" s="15"/>
    </row>
    <row r="27" spans="1:34" ht="15.75">
      <c r="A27" s="173" t="s">
        <v>3384</v>
      </c>
      <c r="B27" s="15">
        <v>24</v>
      </c>
      <c r="C27" s="15">
        <v>22</v>
      </c>
      <c r="D27" s="15">
        <v>170</v>
      </c>
      <c r="E27" s="15">
        <v>4</v>
      </c>
      <c r="F27" s="15">
        <v>25</v>
      </c>
      <c r="G27" s="344">
        <v>11</v>
      </c>
      <c r="H27" s="347"/>
      <c r="I27" s="347"/>
      <c r="J27" s="15">
        <v>3</v>
      </c>
      <c r="K27" s="3201"/>
      <c r="L27" s="173" t="s">
        <v>3385</v>
      </c>
      <c r="M27" s="15">
        <v>103</v>
      </c>
      <c r="N27" s="15">
        <v>101</v>
      </c>
      <c r="O27" s="15">
        <v>91</v>
      </c>
      <c r="P27" s="15">
        <v>16</v>
      </c>
      <c r="Q27" s="15">
        <v>13</v>
      </c>
      <c r="R27" s="342">
        <v>46</v>
      </c>
      <c r="S27" s="338"/>
      <c r="T27" s="338"/>
      <c r="U27" s="15">
        <v>1</v>
      </c>
      <c r="V27" s="15"/>
      <c r="W27" s="24">
        <v>13</v>
      </c>
      <c r="X27" s="348" t="s">
        <v>3386</v>
      </c>
      <c r="Y27" s="15">
        <v>137</v>
      </c>
      <c r="Z27" s="15">
        <v>135</v>
      </c>
      <c r="AA27" s="15">
        <v>57</v>
      </c>
      <c r="AB27" s="15">
        <v>21</v>
      </c>
      <c r="AC27" s="15">
        <v>8</v>
      </c>
      <c r="AD27" s="344">
        <v>75</v>
      </c>
      <c r="AE27" s="347"/>
      <c r="AF27" s="347"/>
      <c r="AG27" s="15">
        <v>2</v>
      </c>
      <c r="AH27" s="15"/>
    </row>
    <row r="28" spans="1:34" ht="16.5" thickBot="1">
      <c r="A28" s="352" t="s">
        <v>3387</v>
      </c>
      <c r="B28" s="15">
        <v>25</v>
      </c>
      <c r="C28" s="15">
        <v>23</v>
      </c>
      <c r="D28" s="15">
        <v>169</v>
      </c>
      <c r="E28" s="15">
        <v>4</v>
      </c>
      <c r="F28" s="15">
        <v>25</v>
      </c>
      <c r="G28" s="344">
        <v>12</v>
      </c>
      <c r="H28" s="347"/>
      <c r="I28" s="347"/>
      <c r="J28" s="15">
        <v>4</v>
      </c>
      <c r="K28" s="3202"/>
      <c r="L28" s="363" t="s">
        <v>3388</v>
      </c>
      <c r="M28" s="15">
        <v>104</v>
      </c>
      <c r="N28" s="15">
        <v>102</v>
      </c>
      <c r="O28" s="15">
        <v>90</v>
      </c>
      <c r="P28" s="15">
        <v>16</v>
      </c>
      <c r="Q28" s="15">
        <v>13</v>
      </c>
      <c r="R28" s="344">
        <v>58</v>
      </c>
      <c r="S28" s="347"/>
      <c r="T28" s="347"/>
      <c r="U28" s="15">
        <v>2</v>
      </c>
      <c r="V28" s="15"/>
      <c r="W28" s="15">
        <v>12</v>
      </c>
      <c r="X28" s="351" t="s">
        <v>3346</v>
      </c>
      <c r="Y28" s="15">
        <v>138</v>
      </c>
      <c r="Z28" s="15">
        <v>136</v>
      </c>
      <c r="AA28" s="15">
        <v>56</v>
      </c>
      <c r="AB28" s="15">
        <v>21</v>
      </c>
      <c r="AC28" s="15">
        <v>8</v>
      </c>
      <c r="AD28" s="344">
        <v>76</v>
      </c>
      <c r="AE28" s="347"/>
      <c r="AF28" s="347"/>
      <c r="AG28" s="15">
        <v>3</v>
      </c>
      <c r="AH28" s="15"/>
    </row>
    <row r="29" spans="1:34" ht="16.5" thickBot="1">
      <c r="A29" s="173" t="s">
        <v>3389</v>
      </c>
      <c r="B29" s="15">
        <v>26</v>
      </c>
      <c r="C29" s="15">
        <v>24</v>
      </c>
      <c r="D29" s="15">
        <v>168</v>
      </c>
      <c r="E29" s="15">
        <v>4</v>
      </c>
      <c r="F29" s="15">
        <v>25</v>
      </c>
      <c r="G29" s="344">
        <v>13</v>
      </c>
      <c r="H29" s="347"/>
      <c r="I29" s="347"/>
      <c r="J29" s="15">
        <v>5</v>
      </c>
      <c r="K29" s="15"/>
      <c r="L29" s="173" t="s">
        <v>535</v>
      </c>
      <c r="M29" s="15">
        <v>105</v>
      </c>
      <c r="N29" s="15">
        <v>103</v>
      </c>
      <c r="O29" s="15">
        <v>89</v>
      </c>
      <c r="P29" s="15">
        <v>16</v>
      </c>
      <c r="Q29" s="15">
        <v>13</v>
      </c>
      <c r="R29" s="344">
        <v>59</v>
      </c>
      <c r="S29" s="347"/>
      <c r="T29" s="347"/>
      <c r="U29" s="15">
        <v>3</v>
      </c>
      <c r="V29" s="15"/>
      <c r="W29" s="15">
        <v>11</v>
      </c>
      <c r="X29" s="348" t="s">
        <v>3390</v>
      </c>
      <c r="Y29" s="15">
        <v>139</v>
      </c>
      <c r="Z29" s="15">
        <v>137</v>
      </c>
      <c r="AA29" s="15">
        <v>55</v>
      </c>
      <c r="AB29" s="15">
        <v>21</v>
      </c>
      <c r="AC29" s="15">
        <v>8</v>
      </c>
      <c r="AD29" s="342">
        <v>63</v>
      </c>
      <c r="AE29" s="338"/>
      <c r="AF29" s="338"/>
      <c r="AG29" s="15">
        <v>4</v>
      </c>
      <c r="AH29" s="15"/>
    </row>
    <row r="30" spans="1:34" ht="16.5" thickBot="1">
      <c r="A30" s="348" t="s">
        <v>3391</v>
      </c>
      <c r="B30" s="15">
        <v>27</v>
      </c>
      <c r="C30" s="15">
        <v>25</v>
      </c>
      <c r="D30" s="15">
        <v>167</v>
      </c>
      <c r="E30" s="15">
        <v>4</v>
      </c>
      <c r="F30" s="15">
        <v>25</v>
      </c>
      <c r="G30" s="344">
        <v>14</v>
      </c>
      <c r="H30" s="347">
        <v>2</v>
      </c>
      <c r="I30" s="347">
        <v>4</v>
      </c>
      <c r="J30" s="353">
        <v>6</v>
      </c>
      <c r="K30" s="15"/>
      <c r="L30" s="173" t="s">
        <v>537</v>
      </c>
      <c r="M30" s="15">
        <v>106</v>
      </c>
      <c r="N30" s="15">
        <v>104</v>
      </c>
      <c r="O30" s="15">
        <v>88</v>
      </c>
      <c r="P30" s="15">
        <v>16</v>
      </c>
      <c r="Q30" s="15">
        <v>13</v>
      </c>
      <c r="R30" s="344">
        <v>60</v>
      </c>
      <c r="S30" s="347"/>
      <c r="T30" s="347"/>
      <c r="U30" s="15">
        <v>4</v>
      </c>
      <c r="V30" s="3200" t="s">
        <v>718</v>
      </c>
      <c r="W30" s="15">
        <v>10</v>
      </c>
      <c r="X30" s="348" t="s">
        <v>3392</v>
      </c>
      <c r="Y30" s="15">
        <v>140</v>
      </c>
      <c r="Z30" s="15">
        <v>138</v>
      </c>
      <c r="AA30" s="15">
        <v>54</v>
      </c>
      <c r="AB30" s="15">
        <v>21</v>
      </c>
      <c r="AC30" s="15">
        <v>8</v>
      </c>
      <c r="AD30" s="342">
        <v>64</v>
      </c>
      <c r="AE30" s="350">
        <v>3</v>
      </c>
      <c r="AF30" s="350">
        <v>2</v>
      </c>
      <c r="AG30" s="353">
        <v>5</v>
      </c>
      <c r="AH30" s="15"/>
    </row>
    <row r="31" spans="1:34" ht="15.75">
      <c r="A31" s="173" t="s">
        <v>3393</v>
      </c>
      <c r="B31" s="15">
        <v>28</v>
      </c>
      <c r="C31" s="15">
        <v>26</v>
      </c>
      <c r="D31" s="15">
        <v>166</v>
      </c>
      <c r="E31" s="15">
        <v>5</v>
      </c>
      <c r="F31" s="15">
        <v>24</v>
      </c>
      <c r="G31" s="344">
        <v>15</v>
      </c>
      <c r="H31" s="347"/>
      <c r="I31" s="347"/>
      <c r="J31" s="15">
        <v>1</v>
      </c>
      <c r="K31" s="3200" t="s">
        <v>718</v>
      </c>
      <c r="L31" s="173" t="s">
        <v>3394</v>
      </c>
      <c r="M31" s="15">
        <v>107</v>
      </c>
      <c r="N31" s="15">
        <v>105</v>
      </c>
      <c r="O31" s="15">
        <v>87</v>
      </c>
      <c r="P31" s="15">
        <v>16</v>
      </c>
      <c r="Q31" s="15">
        <v>13</v>
      </c>
      <c r="R31" s="342">
        <v>47</v>
      </c>
      <c r="S31" s="338"/>
      <c r="T31" s="338"/>
      <c r="U31" s="15">
        <v>5</v>
      </c>
      <c r="V31" s="3201"/>
      <c r="W31" s="15">
        <v>9</v>
      </c>
      <c r="X31" s="346" t="s">
        <v>321</v>
      </c>
      <c r="Y31" s="15">
        <v>141</v>
      </c>
      <c r="Z31" s="15">
        <v>139</v>
      </c>
      <c r="AA31" s="15">
        <v>53</v>
      </c>
      <c r="AB31" s="15">
        <v>22</v>
      </c>
      <c r="AC31" s="15">
        <v>7</v>
      </c>
      <c r="AD31" s="342">
        <v>65</v>
      </c>
      <c r="AE31" s="338"/>
      <c r="AF31" s="338"/>
      <c r="AG31" s="15">
        <v>1</v>
      </c>
      <c r="AH31" s="15"/>
    </row>
    <row r="32" spans="1:34" ht="16.5" thickBot="1">
      <c r="A32" s="173" t="s">
        <v>666</v>
      </c>
      <c r="B32" s="15">
        <v>29</v>
      </c>
      <c r="C32" s="15">
        <v>27</v>
      </c>
      <c r="D32" s="15">
        <v>165</v>
      </c>
      <c r="E32" s="15">
        <v>5</v>
      </c>
      <c r="F32" s="15">
        <v>24</v>
      </c>
      <c r="G32" s="342">
        <v>14</v>
      </c>
      <c r="H32" s="338"/>
      <c r="I32" s="338"/>
      <c r="J32" s="15">
        <v>2</v>
      </c>
      <c r="K32" s="3201"/>
      <c r="L32" s="173" t="s">
        <v>3395</v>
      </c>
      <c r="M32" s="15">
        <v>108</v>
      </c>
      <c r="N32" s="15">
        <v>106</v>
      </c>
      <c r="O32" s="15">
        <v>86</v>
      </c>
      <c r="P32" s="15">
        <v>16</v>
      </c>
      <c r="Q32" s="15">
        <v>13</v>
      </c>
      <c r="R32" s="342">
        <v>48</v>
      </c>
      <c r="S32" s="350">
        <v>3</v>
      </c>
      <c r="T32" s="350">
        <v>3</v>
      </c>
      <c r="U32" s="353">
        <v>6</v>
      </c>
      <c r="V32" s="3202"/>
      <c r="W32" s="15">
        <v>8</v>
      </c>
      <c r="X32" s="173" t="s">
        <v>3396</v>
      </c>
      <c r="Y32" s="15">
        <v>142</v>
      </c>
      <c r="Z32" s="15">
        <v>140</v>
      </c>
      <c r="AA32" s="15">
        <v>52</v>
      </c>
      <c r="AB32" s="15">
        <v>22</v>
      </c>
      <c r="AC32" s="15">
        <v>7</v>
      </c>
      <c r="AD32" s="344">
        <v>77</v>
      </c>
      <c r="AE32" s="347"/>
      <c r="AF32" s="347"/>
      <c r="AG32" s="15">
        <v>2</v>
      </c>
      <c r="AH32" s="15"/>
    </row>
    <row r="33" spans="1:34" ht="16.5" thickBot="1">
      <c r="A33" s="352" t="s">
        <v>3397</v>
      </c>
      <c r="B33" s="15">
        <v>30</v>
      </c>
      <c r="C33" s="15">
        <v>28</v>
      </c>
      <c r="D33" s="15">
        <v>164</v>
      </c>
      <c r="E33" s="15">
        <v>5</v>
      </c>
      <c r="F33" s="15">
        <v>24</v>
      </c>
      <c r="G33" s="342">
        <v>15</v>
      </c>
      <c r="H33" s="338"/>
      <c r="I33" s="338"/>
      <c r="J33" s="15">
        <v>3</v>
      </c>
      <c r="K33" s="3202"/>
      <c r="L33" s="173" t="s">
        <v>217</v>
      </c>
      <c r="M33" s="15">
        <v>109</v>
      </c>
      <c r="N33" s="15">
        <v>107</v>
      </c>
      <c r="O33" s="15">
        <v>85</v>
      </c>
      <c r="P33" s="15">
        <v>17</v>
      </c>
      <c r="Q33" s="15">
        <v>12</v>
      </c>
      <c r="R33" s="344">
        <v>61</v>
      </c>
      <c r="S33" s="347"/>
      <c r="T33" s="347"/>
      <c r="U33" s="15">
        <v>1</v>
      </c>
      <c r="V33" s="15"/>
      <c r="W33" s="15">
        <v>7</v>
      </c>
      <c r="X33" s="173" t="s">
        <v>1283</v>
      </c>
      <c r="Y33" s="15">
        <v>143</v>
      </c>
      <c r="Z33" s="15">
        <v>141</v>
      </c>
      <c r="AA33" s="15">
        <v>51</v>
      </c>
      <c r="AB33" s="15">
        <v>22</v>
      </c>
      <c r="AC33" s="15">
        <v>7</v>
      </c>
      <c r="AD33" s="344">
        <v>78</v>
      </c>
      <c r="AE33" s="347"/>
      <c r="AF33" s="347"/>
      <c r="AG33" s="15">
        <v>3</v>
      </c>
      <c r="AH33" s="15"/>
    </row>
    <row r="34" spans="1:34" ht="16.5" thickBot="1">
      <c r="A34" s="173" t="s">
        <v>2745</v>
      </c>
      <c r="B34" s="15">
        <v>31</v>
      </c>
      <c r="C34" s="15">
        <v>29</v>
      </c>
      <c r="D34" s="15">
        <v>163</v>
      </c>
      <c r="E34" s="15">
        <v>5</v>
      </c>
      <c r="F34" s="15">
        <v>24</v>
      </c>
      <c r="G34" s="344">
        <v>16</v>
      </c>
      <c r="H34" s="347"/>
      <c r="I34" s="347"/>
      <c r="J34" s="15">
        <v>4</v>
      </c>
      <c r="K34" s="3200" t="s">
        <v>422</v>
      </c>
      <c r="L34" s="173" t="s">
        <v>2991</v>
      </c>
      <c r="M34" s="15">
        <v>110</v>
      </c>
      <c r="N34" s="15">
        <v>108</v>
      </c>
      <c r="O34" s="15">
        <v>84</v>
      </c>
      <c r="P34" s="15">
        <v>17</v>
      </c>
      <c r="Q34" s="15">
        <v>12</v>
      </c>
      <c r="R34" s="344">
        <v>62</v>
      </c>
      <c r="S34" s="347"/>
      <c r="T34" s="347"/>
      <c r="U34" s="15">
        <v>2</v>
      </c>
      <c r="V34" s="15"/>
      <c r="W34" s="15">
        <v>6</v>
      </c>
      <c r="X34" s="363" t="s">
        <v>2790</v>
      </c>
      <c r="Y34" s="15">
        <v>144</v>
      </c>
      <c r="Z34" s="15">
        <v>142</v>
      </c>
      <c r="AA34" s="15">
        <v>50</v>
      </c>
      <c r="AB34" s="15">
        <v>22</v>
      </c>
      <c r="AC34" s="15">
        <v>7</v>
      </c>
      <c r="AD34" s="344">
        <v>79</v>
      </c>
      <c r="AE34" s="347"/>
      <c r="AF34" s="347"/>
      <c r="AG34" s="15">
        <v>4</v>
      </c>
      <c r="AH34" s="15"/>
    </row>
    <row r="35" spans="1:34" ht="17.25" thickTop="1" thickBot="1">
      <c r="A35" s="173" t="s">
        <v>668</v>
      </c>
      <c r="B35" s="15">
        <v>32</v>
      </c>
      <c r="C35" s="15">
        <v>30</v>
      </c>
      <c r="D35" s="15">
        <v>162</v>
      </c>
      <c r="E35" s="15">
        <v>5</v>
      </c>
      <c r="F35" s="15">
        <v>24</v>
      </c>
      <c r="G35" s="344">
        <v>17</v>
      </c>
      <c r="H35" s="347"/>
      <c r="I35" s="347"/>
      <c r="J35" s="15">
        <v>5</v>
      </c>
      <c r="K35" s="3201"/>
      <c r="L35" s="173" t="s">
        <v>231</v>
      </c>
      <c r="M35" s="15">
        <v>111</v>
      </c>
      <c r="N35" s="15">
        <v>109</v>
      </c>
      <c r="O35" s="15">
        <v>83</v>
      </c>
      <c r="P35" s="15">
        <v>17</v>
      </c>
      <c r="Q35" s="15">
        <v>12</v>
      </c>
      <c r="R35" s="344">
        <v>63</v>
      </c>
      <c r="S35" s="347"/>
      <c r="T35" s="347"/>
      <c r="U35" s="15">
        <v>3</v>
      </c>
      <c r="V35" s="15"/>
      <c r="W35" s="15">
        <v>5</v>
      </c>
      <c r="X35" s="364" t="s">
        <v>2752</v>
      </c>
      <c r="Y35" s="15">
        <v>145</v>
      </c>
      <c r="Z35" s="15">
        <v>143</v>
      </c>
      <c r="AA35" s="15">
        <v>49</v>
      </c>
      <c r="AB35" s="15">
        <v>22</v>
      </c>
      <c r="AC35" s="15">
        <v>7</v>
      </c>
      <c r="AD35" s="342">
        <v>66</v>
      </c>
      <c r="AE35" s="338"/>
      <c r="AF35" s="338"/>
      <c r="AG35" s="15">
        <v>5</v>
      </c>
      <c r="AH35" s="15"/>
    </row>
    <row r="36" spans="1:34" ht="16.5" thickTop="1">
      <c r="A36" s="173" t="s">
        <v>15</v>
      </c>
      <c r="B36" s="15">
        <v>33</v>
      </c>
      <c r="C36" s="15">
        <v>31</v>
      </c>
      <c r="D36" s="15">
        <v>161</v>
      </c>
      <c r="E36" s="15">
        <v>5</v>
      </c>
      <c r="F36" s="15">
        <v>24</v>
      </c>
      <c r="G36" s="344">
        <v>18</v>
      </c>
      <c r="H36" s="347"/>
      <c r="I36" s="347"/>
      <c r="J36" s="15">
        <v>6</v>
      </c>
      <c r="K36" s="3201"/>
      <c r="L36" s="348" t="s">
        <v>3398</v>
      </c>
      <c r="M36" s="15">
        <v>112</v>
      </c>
      <c r="N36" s="15">
        <v>110</v>
      </c>
      <c r="O36" s="15">
        <v>82</v>
      </c>
      <c r="P36" s="15">
        <v>17</v>
      </c>
      <c r="Q36" s="15">
        <v>12</v>
      </c>
      <c r="R36" s="344">
        <v>64</v>
      </c>
      <c r="S36" s="347"/>
      <c r="T36" s="347"/>
      <c r="U36" s="15">
        <v>4</v>
      </c>
      <c r="V36" s="15"/>
      <c r="W36" s="15">
        <v>4</v>
      </c>
      <c r="X36" s="173" t="s">
        <v>1944</v>
      </c>
      <c r="Y36" s="15">
        <v>146</v>
      </c>
      <c r="Z36" s="15">
        <v>144</v>
      </c>
      <c r="AA36" s="15">
        <v>48</v>
      </c>
      <c r="AB36" s="15">
        <v>22</v>
      </c>
      <c r="AC36" s="15">
        <v>7</v>
      </c>
      <c r="AD36" s="342">
        <v>67</v>
      </c>
      <c r="AE36" s="338"/>
      <c r="AF36" s="338"/>
      <c r="AG36" s="15">
        <v>6</v>
      </c>
      <c r="AH36" s="15"/>
    </row>
    <row r="37" spans="1:34" ht="16.5" thickBot="1">
      <c r="A37" s="348" t="s">
        <v>3399</v>
      </c>
      <c r="B37" s="15">
        <v>34</v>
      </c>
      <c r="C37" s="15">
        <v>32</v>
      </c>
      <c r="D37" s="15">
        <v>160</v>
      </c>
      <c r="E37" s="15">
        <v>5</v>
      </c>
      <c r="F37" s="15">
        <v>24</v>
      </c>
      <c r="G37" s="342">
        <v>16</v>
      </c>
      <c r="H37" s="350">
        <v>3</v>
      </c>
      <c r="I37" s="350">
        <v>4</v>
      </c>
      <c r="J37" s="353">
        <v>7</v>
      </c>
      <c r="K37" s="3202"/>
      <c r="L37" s="349" t="s">
        <v>872</v>
      </c>
      <c r="M37" s="15">
        <v>113</v>
      </c>
      <c r="N37" s="15">
        <v>111</v>
      </c>
      <c r="O37" s="15">
        <v>81</v>
      </c>
      <c r="P37" s="15">
        <v>17</v>
      </c>
      <c r="Q37" s="15">
        <v>12</v>
      </c>
      <c r="R37" s="344">
        <v>65</v>
      </c>
      <c r="S37" s="347"/>
      <c r="T37" s="347"/>
      <c r="U37" s="15">
        <v>5</v>
      </c>
      <c r="V37" s="15"/>
      <c r="W37" s="15">
        <v>3</v>
      </c>
      <c r="X37" s="173" t="s">
        <v>2488</v>
      </c>
      <c r="Y37" s="15">
        <v>147</v>
      </c>
      <c r="Z37" s="15">
        <v>145</v>
      </c>
      <c r="AA37" s="15">
        <v>47</v>
      </c>
      <c r="AB37" s="15">
        <v>22</v>
      </c>
      <c r="AC37" s="15">
        <v>7</v>
      </c>
      <c r="AD37" s="342">
        <v>68</v>
      </c>
      <c r="AE37" s="350">
        <v>4</v>
      </c>
      <c r="AF37" s="350">
        <v>3</v>
      </c>
      <c r="AG37" s="353">
        <v>7</v>
      </c>
      <c r="AH37" s="15"/>
    </row>
    <row r="38" spans="1:34" ht="15.75">
      <c r="A38" s="173" t="s">
        <v>3400</v>
      </c>
      <c r="B38" s="15">
        <v>35</v>
      </c>
      <c r="C38" s="15">
        <v>33</v>
      </c>
      <c r="D38" s="15">
        <v>159</v>
      </c>
      <c r="E38" s="15">
        <v>6</v>
      </c>
      <c r="F38" s="15">
        <v>23</v>
      </c>
      <c r="G38" s="342">
        <v>17</v>
      </c>
      <c r="H38" s="338"/>
      <c r="I38" s="338"/>
      <c r="J38" s="15">
        <v>1</v>
      </c>
      <c r="K38" s="15"/>
      <c r="L38" s="173" t="s">
        <v>3401</v>
      </c>
      <c r="M38" s="15">
        <v>114</v>
      </c>
      <c r="N38" s="15">
        <v>112</v>
      </c>
      <c r="O38" s="78">
        <v>80</v>
      </c>
      <c r="P38" s="15">
        <v>17</v>
      </c>
      <c r="Q38" s="15">
        <v>12</v>
      </c>
      <c r="R38" s="342">
        <v>49</v>
      </c>
      <c r="S38" s="350"/>
      <c r="T38" s="350"/>
      <c r="U38" s="15">
        <v>6</v>
      </c>
      <c r="V38" s="15"/>
      <c r="W38" s="15">
        <v>2</v>
      </c>
      <c r="X38" s="346" t="s">
        <v>321</v>
      </c>
      <c r="Y38" s="15">
        <v>148</v>
      </c>
      <c r="Z38" s="15">
        <v>146</v>
      </c>
      <c r="AA38" s="15">
        <v>46</v>
      </c>
      <c r="AB38" s="15">
        <v>23</v>
      </c>
      <c r="AC38" s="15">
        <v>6</v>
      </c>
      <c r="AD38" s="342">
        <v>69</v>
      </c>
      <c r="AE38" s="338"/>
      <c r="AF38" s="338"/>
      <c r="AG38" s="15">
        <v>1</v>
      </c>
      <c r="AH38" s="3200" t="s">
        <v>422</v>
      </c>
    </row>
    <row r="39" spans="1:34" ht="15.75">
      <c r="A39" s="352" t="s">
        <v>3402</v>
      </c>
      <c r="B39" s="15">
        <v>36</v>
      </c>
      <c r="C39" s="15">
        <v>34</v>
      </c>
      <c r="D39" s="15">
        <v>158</v>
      </c>
      <c r="E39" s="15">
        <v>6</v>
      </c>
      <c r="F39" s="15">
        <v>23</v>
      </c>
      <c r="G39" s="342">
        <v>18</v>
      </c>
      <c r="H39" s="338"/>
      <c r="I39" s="338"/>
      <c r="J39" s="15">
        <v>2</v>
      </c>
      <c r="K39" s="15"/>
      <c r="L39" s="173" t="s">
        <v>3403</v>
      </c>
      <c r="M39" s="15">
        <v>115</v>
      </c>
      <c r="N39" s="15">
        <v>113</v>
      </c>
      <c r="O39" s="24">
        <v>79</v>
      </c>
      <c r="P39" s="15">
        <v>17</v>
      </c>
      <c r="Q39" s="15">
        <v>12</v>
      </c>
      <c r="R39" s="344">
        <v>66</v>
      </c>
      <c r="S39" s="347">
        <v>1</v>
      </c>
      <c r="T39" s="347">
        <v>6</v>
      </c>
      <c r="U39" s="353">
        <v>7</v>
      </c>
      <c r="V39" s="15"/>
      <c r="W39" s="15">
        <v>1</v>
      </c>
      <c r="X39" s="348" t="s">
        <v>314</v>
      </c>
      <c r="Y39" s="15">
        <v>149</v>
      </c>
      <c r="Z39" s="15">
        <v>147</v>
      </c>
      <c r="AA39" s="15">
        <v>45</v>
      </c>
      <c r="AB39" s="15">
        <v>23</v>
      </c>
      <c r="AC39" s="15">
        <v>6</v>
      </c>
      <c r="AD39" s="365">
        <v>80</v>
      </c>
      <c r="AE39" s="347"/>
      <c r="AF39" s="347"/>
      <c r="AG39" s="15">
        <v>2</v>
      </c>
      <c r="AH39" s="3201"/>
    </row>
    <row r="40" spans="1:34" ht="15.75" customHeight="1">
      <c r="A40" s="173" t="s">
        <v>1963</v>
      </c>
      <c r="B40" s="15">
        <v>37</v>
      </c>
      <c r="C40" s="15">
        <v>35</v>
      </c>
      <c r="D40" s="15">
        <v>157</v>
      </c>
      <c r="E40" s="15">
        <v>6</v>
      </c>
      <c r="F40" s="15">
        <v>23</v>
      </c>
      <c r="G40" s="342">
        <v>19</v>
      </c>
      <c r="H40" s="350"/>
      <c r="I40" s="350"/>
      <c r="J40" s="15">
        <v>3</v>
      </c>
      <c r="K40" s="15"/>
      <c r="L40" s="3204" t="s">
        <v>3404</v>
      </c>
      <c r="M40" s="3204"/>
      <c r="N40" s="3204"/>
      <c r="O40" s="3204"/>
      <c r="P40" s="3204"/>
      <c r="Q40" s="3204"/>
      <c r="R40" s="3204"/>
      <c r="S40" s="3204"/>
      <c r="T40" s="3204"/>
      <c r="U40" s="3204"/>
      <c r="V40" s="3204"/>
      <c r="W40" s="3204"/>
      <c r="X40" s="173" t="s">
        <v>2488</v>
      </c>
      <c r="Y40" s="15">
        <v>150</v>
      </c>
      <c r="Z40" s="15">
        <v>148</v>
      </c>
      <c r="AA40" s="15">
        <v>44</v>
      </c>
      <c r="AB40" s="15">
        <v>23</v>
      </c>
      <c r="AC40" s="15">
        <v>6</v>
      </c>
      <c r="AD40" s="366">
        <v>70</v>
      </c>
      <c r="AE40" s="338"/>
      <c r="AF40" s="338"/>
      <c r="AG40" s="15">
        <v>3</v>
      </c>
      <c r="AH40" s="3201"/>
    </row>
    <row r="41" spans="1:34" ht="15.75">
      <c r="A41" s="348" t="s">
        <v>3405</v>
      </c>
      <c r="B41" s="15">
        <v>38</v>
      </c>
      <c r="C41" s="15">
        <v>36</v>
      </c>
      <c r="D41" s="15">
        <v>156</v>
      </c>
      <c r="E41" s="15">
        <v>6</v>
      </c>
      <c r="F41" s="15">
        <v>23</v>
      </c>
      <c r="G41" s="344">
        <v>19</v>
      </c>
      <c r="H41" s="347"/>
      <c r="I41" s="347"/>
      <c r="J41" s="15">
        <v>4</v>
      </c>
      <c r="K41" s="15"/>
      <c r="L41" s="3204"/>
      <c r="M41" s="3204"/>
      <c r="N41" s="3204"/>
      <c r="O41" s="3204"/>
      <c r="P41" s="3204"/>
      <c r="Q41" s="3204"/>
      <c r="R41" s="3204"/>
      <c r="S41" s="3204"/>
      <c r="T41" s="3204"/>
      <c r="U41" s="3204"/>
      <c r="V41" s="3204"/>
      <c r="W41" s="3204"/>
      <c r="X41" s="173" t="s">
        <v>3406</v>
      </c>
      <c r="Y41" s="15">
        <v>151</v>
      </c>
      <c r="Z41" s="15">
        <v>149</v>
      </c>
      <c r="AA41" s="15">
        <v>43</v>
      </c>
      <c r="AB41" s="15">
        <v>23</v>
      </c>
      <c r="AC41" s="15">
        <v>6</v>
      </c>
      <c r="AD41" s="344">
        <v>81</v>
      </c>
      <c r="AE41" s="347"/>
      <c r="AF41" s="347"/>
      <c r="AG41" s="15">
        <v>4</v>
      </c>
      <c r="AH41" s="3201"/>
    </row>
    <row r="42" spans="1:34" ht="15.75">
      <c r="A42" s="173" t="s">
        <v>802</v>
      </c>
      <c r="B42" s="15">
        <v>39</v>
      </c>
      <c r="C42" s="15">
        <v>37</v>
      </c>
      <c r="D42" s="15">
        <v>155</v>
      </c>
      <c r="E42" s="15">
        <v>6</v>
      </c>
      <c r="F42" s="15">
        <v>23</v>
      </c>
      <c r="G42" s="344">
        <v>20</v>
      </c>
      <c r="H42" s="347"/>
      <c r="I42" s="347"/>
      <c r="J42" s="15">
        <v>5</v>
      </c>
      <c r="K42" s="15"/>
      <c r="L42" s="3204"/>
      <c r="M42" s="3204"/>
      <c r="N42" s="3204"/>
      <c r="O42" s="3204"/>
      <c r="P42" s="3204"/>
      <c r="Q42" s="3204"/>
      <c r="R42" s="3204"/>
      <c r="S42" s="3204"/>
      <c r="T42" s="3204"/>
      <c r="U42" s="3204"/>
      <c r="V42" s="3204"/>
      <c r="W42" s="3204"/>
      <c r="X42" s="173" t="s">
        <v>1961</v>
      </c>
      <c r="Y42" s="15">
        <v>152</v>
      </c>
      <c r="Z42" s="15">
        <v>150</v>
      </c>
      <c r="AA42" s="15">
        <v>42</v>
      </c>
      <c r="AB42" s="15">
        <v>23</v>
      </c>
      <c r="AC42" s="15">
        <v>6</v>
      </c>
      <c r="AD42" s="344">
        <v>82</v>
      </c>
      <c r="AE42" s="347"/>
      <c r="AF42" s="347"/>
      <c r="AG42" s="15">
        <v>5</v>
      </c>
      <c r="AH42" s="3201"/>
    </row>
    <row r="43" spans="1:34" ht="16.5" thickBot="1">
      <c r="A43" s="173" t="s">
        <v>575</v>
      </c>
      <c r="B43" s="15">
        <v>40</v>
      </c>
      <c r="C43" s="15">
        <v>38</v>
      </c>
      <c r="D43" s="15">
        <v>154</v>
      </c>
      <c r="E43" s="15">
        <v>6</v>
      </c>
      <c r="F43" s="15">
        <v>23</v>
      </c>
      <c r="G43" s="344">
        <v>21</v>
      </c>
      <c r="H43" s="347"/>
      <c r="I43" s="347"/>
      <c r="J43" s="15">
        <v>6</v>
      </c>
      <c r="K43" s="15"/>
      <c r="L43" s="3204"/>
      <c r="M43" s="3204"/>
      <c r="N43" s="3204"/>
      <c r="O43" s="3204"/>
      <c r="P43" s="3204"/>
      <c r="Q43" s="3204"/>
      <c r="R43" s="3204"/>
      <c r="S43" s="3204"/>
      <c r="T43" s="3204"/>
      <c r="U43" s="3204"/>
      <c r="V43" s="3204"/>
      <c r="W43" s="3204"/>
      <c r="X43" s="173" t="s">
        <v>521</v>
      </c>
      <c r="Y43" s="15">
        <v>153</v>
      </c>
      <c r="Z43" s="15">
        <v>151</v>
      </c>
      <c r="AA43" s="15">
        <v>41</v>
      </c>
      <c r="AB43" s="15">
        <v>23</v>
      </c>
      <c r="AC43" s="15">
        <v>6</v>
      </c>
      <c r="AD43" s="342">
        <v>71</v>
      </c>
      <c r="AE43" s="350">
        <v>3</v>
      </c>
      <c r="AF43" s="350">
        <v>3</v>
      </c>
      <c r="AG43" s="353">
        <v>6</v>
      </c>
      <c r="AH43" s="3202"/>
    </row>
    <row r="44" spans="1:34" ht="16.5" thickBot="1">
      <c r="A44" s="352" t="s">
        <v>2819</v>
      </c>
      <c r="B44" s="15">
        <v>41</v>
      </c>
      <c r="C44" s="15">
        <v>39</v>
      </c>
      <c r="D44" s="15">
        <v>153</v>
      </c>
      <c r="E44" s="15">
        <v>6</v>
      </c>
      <c r="F44" s="15">
        <v>23</v>
      </c>
      <c r="G44" s="344">
        <v>22</v>
      </c>
      <c r="H44" s="347">
        <v>3</v>
      </c>
      <c r="I44" s="347">
        <v>4</v>
      </c>
      <c r="J44" s="353">
        <v>7</v>
      </c>
      <c r="K44" s="15"/>
      <c r="L44" s="3204"/>
      <c r="M44" s="3204"/>
      <c r="N44" s="3204"/>
      <c r="O44" s="3204"/>
      <c r="P44" s="3204"/>
      <c r="Q44" s="3204"/>
      <c r="R44" s="3204"/>
      <c r="S44" s="3204"/>
      <c r="T44" s="3204"/>
      <c r="U44" s="3204"/>
      <c r="V44" s="3204"/>
      <c r="W44" s="3204"/>
      <c r="X44" s="173" t="s">
        <v>3407</v>
      </c>
      <c r="Y44" s="15">
        <v>154</v>
      </c>
      <c r="Z44" s="15">
        <v>152</v>
      </c>
      <c r="AA44" s="15">
        <v>40</v>
      </c>
      <c r="AB44" s="15">
        <v>24</v>
      </c>
      <c r="AC44" s="15">
        <v>5</v>
      </c>
      <c r="AD44" s="342">
        <v>72</v>
      </c>
      <c r="AE44" s="338"/>
      <c r="AF44" s="338"/>
      <c r="AG44" s="15">
        <v>1</v>
      </c>
      <c r="AH44" s="15"/>
    </row>
    <row r="45" spans="1:34" ht="15.75">
      <c r="A45" s="173" t="s">
        <v>1518</v>
      </c>
      <c r="B45" s="15">
        <v>42</v>
      </c>
      <c r="C45" s="15">
        <v>40</v>
      </c>
      <c r="D45" s="15">
        <v>152</v>
      </c>
      <c r="E45" s="15">
        <v>7</v>
      </c>
      <c r="F45" s="15">
        <v>22</v>
      </c>
      <c r="G45" s="344">
        <v>23</v>
      </c>
      <c r="H45" s="347"/>
      <c r="I45" s="347"/>
      <c r="J45" s="15">
        <v>1</v>
      </c>
      <c r="K45" s="3200" t="s">
        <v>3408</v>
      </c>
      <c r="L45" s="3204"/>
      <c r="M45" s="3204"/>
      <c r="N45" s="3204"/>
      <c r="O45" s="3204"/>
      <c r="P45" s="3204"/>
      <c r="Q45" s="3204"/>
      <c r="R45" s="3204"/>
      <c r="S45" s="3204"/>
      <c r="T45" s="3204"/>
      <c r="U45" s="3204"/>
      <c r="V45" s="3204"/>
      <c r="W45" s="3204"/>
      <c r="X45" s="173" t="s">
        <v>3409</v>
      </c>
      <c r="Y45" s="15">
        <v>155</v>
      </c>
      <c r="Z45" s="15">
        <v>153</v>
      </c>
      <c r="AA45" s="15">
        <v>39</v>
      </c>
      <c r="AB45" s="15">
        <v>24</v>
      </c>
      <c r="AC45" s="15">
        <v>5</v>
      </c>
      <c r="AD45" s="342">
        <v>73</v>
      </c>
      <c r="AE45" s="338"/>
      <c r="AF45" s="338"/>
      <c r="AG45" s="15">
        <v>2</v>
      </c>
      <c r="AH45" s="15"/>
    </row>
    <row r="46" spans="1:34" ht="15.75">
      <c r="A46" s="348" t="s">
        <v>3410</v>
      </c>
      <c r="B46" s="15">
        <v>43</v>
      </c>
      <c r="C46" s="15">
        <v>41</v>
      </c>
      <c r="D46" s="15">
        <v>151</v>
      </c>
      <c r="E46" s="15">
        <v>7</v>
      </c>
      <c r="F46" s="15">
        <v>22</v>
      </c>
      <c r="G46" s="344">
        <v>24</v>
      </c>
      <c r="H46" s="347"/>
      <c r="I46" s="347"/>
      <c r="J46" s="15">
        <v>2</v>
      </c>
      <c r="K46" s="3201"/>
      <c r="L46" s="3204"/>
      <c r="M46" s="3204"/>
      <c r="N46" s="3204"/>
      <c r="O46" s="3204"/>
      <c r="P46" s="3204"/>
      <c r="Q46" s="3204"/>
      <c r="R46" s="3204"/>
      <c r="S46" s="3204"/>
      <c r="T46" s="3204"/>
      <c r="U46" s="3204"/>
      <c r="V46" s="3204"/>
      <c r="W46" s="3204"/>
      <c r="X46" s="173" t="s">
        <v>3411</v>
      </c>
      <c r="Y46" s="15">
        <v>156</v>
      </c>
      <c r="Z46" s="15">
        <v>154</v>
      </c>
      <c r="AA46" s="15">
        <v>38</v>
      </c>
      <c r="AB46" s="15">
        <v>24</v>
      </c>
      <c r="AC46" s="15">
        <v>5</v>
      </c>
      <c r="AD46" s="344">
        <v>83</v>
      </c>
      <c r="AE46" s="347"/>
      <c r="AF46" s="347"/>
      <c r="AG46" s="15">
        <v>3</v>
      </c>
      <c r="AH46" s="15"/>
    </row>
    <row r="47" spans="1:34" ht="16.5" customHeight="1" thickBot="1">
      <c r="A47" s="352" t="s">
        <v>3412</v>
      </c>
      <c r="B47" s="15">
        <v>44</v>
      </c>
      <c r="C47" s="15">
        <v>42</v>
      </c>
      <c r="D47" s="15">
        <v>150</v>
      </c>
      <c r="E47" s="15">
        <v>7</v>
      </c>
      <c r="F47" s="15">
        <v>22</v>
      </c>
      <c r="G47" s="342">
        <v>20</v>
      </c>
      <c r="H47" s="338"/>
      <c r="I47" s="338"/>
      <c r="J47" s="15">
        <v>3</v>
      </c>
      <c r="K47" s="3202"/>
      <c r="L47" s="3204" t="s">
        <v>3413</v>
      </c>
      <c r="M47" s="3204"/>
      <c r="N47" s="3204"/>
      <c r="O47" s="3204"/>
      <c r="P47" s="3204"/>
      <c r="Q47" s="3204"/>
      <c r="R47" s="3204"/>
      <c r="S47" s="3204"/>
      <c r="T47" s="3204"/>
      <c r="U47" s="3204"/>
      <c r="V47" s="3204"/>
      <c r="W47" s="3204"/>
      <c r="X47" s="173" t="s">
        <v>589</v>
      </c>
      <c r="Y47" s="15">
        <v>157</v>
      </c>
      <c r="Z47" s="15">
        <v>155</v>
      </c>
      <c r="AA47" s="15">
        <v>37</v>
      </c>
      <c r="AB47" s="15">
        <v>24</v>
      </c>
      <c r="AC47" s="15">
        <v>5</v>
      </c>
      <c r="AD47" s="342">
        <v>74</v>
      </c>
      <c r="AE47" s="338"/>
      <c r="AF47" s="338"/>
      <c r="AG47" s="15">
        <v>4</v>
      </c>
      <c r="AH47" s="15"/>
    </row>
    <row r="48" spans="1:34" ht="16.5" thickBot="1">
      <c r="A48" s="173" t="s">
        <v>1420</v>
      </c>
      <c r="B48" s="15">
        <v>45</v>
      </c>
      <c r="C48" s="15">
        <v>43</v>
      </c>
      <c r="D48" s="15">
        <v>149</v>
      </c>
      <c r="E48" s="15">
        <v>7</v>
      </c>
      <c r="F48" s="15">
        <v>22</v>
      </c>
      <c r="G48" s="344">
        <v>25</v>
      </c>
      <c r="H48" s="347"/>
      <c r="I48" s="347"/>
      <c r="J48" s="15">
        <v>4</v>
      </c>
      <c r="K48" s="15"/>
      <c r="L48" s="3204"/>
      <c r="M48" s="3204"/>
      <c r="N48" s="3204"/>
      <c r="O48" s="3204"/>
      <c r="P48" s="3204"/>
      <c r="Q48" s="3204"/>
      <c r="R48" s="3204"/>
      <c r="S48" s="3204"/>
      <c r="T48" s="3204"/>
      <c r="U48" s="3204"/>
      <c r="V48" s="3204"/>
      <c r="W48" s="3204"/>
      <c r="X48" s="173" t="s">
        <v>3414</v>
      </c>
      <c r="Y48" s="15">
        <v>158</v>
      </c>
      <c r="Z48" s="15">
        <v>156</v>
      </c>
      <c r="AA48" s="15">
        <v>36</v>
      </c>
      <c r="AB48" s="15">
        <v>24</v>
      </c>
      <c r="AC48" s="15">
        <v>5</v>
      </c>
      <c r="AD48" s="342">
        <v>75</v>
      </c>
      <c r="AE48" s="350">
        <v>4</v>
      </c>
      <c r="AF48" s="350">
        <v>1</v>
      </c>
      <c r="AG48" s="353">
        <v>5</v>
      </c>
      <c r="AH48" s="15"/>
    </row>
    <row r="49" spans="1:34" ht="16.5" thickBot="1">
      <c r="A49" s="348" t="s">
        <v>3415</v>
      </c>
      <c r="B49" s="15">
        <v>46</v>
      </c>
      <c r="C49" s="15">
        <v>44</v>
      </c>
      <c r="D49" s="15">
        <v>148</v>
      </c>
      <c r="E49" s="15">
        <v>7</v>
      </c>
      <c r="F49" s="15">
        <v>22</v>
      </c>
      <c r="G49" s="342">
        <v>21</v>
      </c>
      <c r="H49" s="350"/>
      <c r="I49" s="350"/>
      <c r="J49" s="15">
        <v>5</v>
      </c>
      <c r="K49" s="341" t="s">
        <v>3378</v>
      </c>
      <c r="L49" s="3204"/>
      <c r="M49" s="3204"/>
      <c r="N49" s="3204"/>
      <c r="O49" s="3204"/>
      <c r="P49" s="3204"/>
      <c r="Q49" s="3204"/>
      <c r="R49" s="3204"/>
      <c r="S49" s="3204"/>
      <c r="T49" s="3204"/>
      <c r="U49" s="3204"/>
      <c r="V49" s="3204"/>
      <c r="W49" s="3204"/>
      <c r="X49" s="173" t="s">
        <v>241</v>
      </c>
      <c r="Y49" s="15">
        <v>159</v>
      </c>
      <c r="Z49" s="15">
        <v>157</v>
      </c>
      <c r="AA49" s="15">
        <v>35</v>
      </c>
      <c r="AB49" s="15">
        <v>25</v>
      </c>
      <c r="AC49" s="15">
        <v>4</v>
      </c>
      <c r="AD49" s="344">
        <v>84</v>
      </c>
      <c r="AE49" s="347"/>
      <c r="AF49" s="347"/>
      <c r="AG49" s="15">
        <v>1</v>
      </c>
      <c r="AH49" s="15"/>
    </row>
    <row r="50" spans="1:34" ht="16.5" thickBot="1">
      <c r="A50" s="351" t="s">
        <v>3350</v>
      </c>
      <c r="B50" s="15">
        <v>47</v>
      </c>
      <c r="C50" s="15">
        <v>45</v>
      </c>
      <c r="D50" s="15">
        <v>147</v>
      </c>
      <c r="E50" s="15">
        <v>7</v>
      </c>
      <c r="F50" s="15">
        <v>22</v>
      </c>
      <c r="G50" s="344">
        <v>26</v>
      </c>
      <c r="H50" s="347">
        <v>2</v>
      </c>
      <c r="I50" s="347">
        <v>4</v>
      </c>
      <c r="J50" s="353">
        <v>6</v>
      </c>
      <c r="K50" s="15"/>
      <c r="L50" s="3204"/>
      <c r="M50" s="3204"/>
      <c r="N50" s="3204"/>
      <c r="O50" s="3204"/>
      <c r="P50" s="3204"/>
      <c r="Q50" s="3204"/>
      <c r="R50" s="3204"/>
      <c r="S50" s="3204"/>
      <c r="T50" s="3204"/>
      <c r="U50" s="3204"/>
      <c r="V50" s="3204"/>
      <c r="W50" s="3204"/>
      <c r="X50" s="173" t="s">
        <v>311</v>
      </c>
      <c r="Y50" s="15">
        <v>160</v>
      </c>
      <c r="Z50" s="15">
        <v>158</v>
      </c>
      <c r="AA50" s="15">
        <v>34</v>
      </c>
      <c r="AB50" s="15">
        <v>25</v>
      </c>
      <c r="AC50" s="15">
        <v>4</v>
      </c>
      <c r="AD50" s="344">
        <v>85</v>
      </c>
      <c r="AE50" s="347"/>
      <c r="AF50" s="347"/>
      <c r="AG50" s="15">
        <v>2</v>
      </c>
      <c r="AH50" s="15"/>
    </row>
    <row r="51" spans="1:34" ht="15.75">
      <c r="A51" s="367" t="s">
        <v>3416</v>
      </c>
      <c r="B51" s="102">
        <v>48</v>
      </c>
      <c r="C51" s="102">
        <v>46</v>
      </c>
      <c r="D51" s="102">
        <v>146</v>
      </c>
      <c r="E51" s="102">
        <v>8</v>
      </c>
      <c r="F51" s="102">
        <v>21</v>
      </c>
      <c r="G51" s="368">
        <v>27</v>
      </c>
      <c r="H51" s="369"/>
      <c r="I51" s="369"/>
      <c r="J51" s="242">
        <v>1</v>
      </c>
      <c r="K51" s="15"/>
      <c r="L51" s="3204"/>
      <c r="M51" s="3204"/>
      <c r="N51" s="3204"/>
      <c r="O51" s="3204"/>
      <c r="P51" s="3204"/>
      <c r="Q51" s="3204"/>
      <c r="R51" s="3204"/>
      <c r="S51" s="3204"/>
      <c r="T51" s="3204"/>
      <c r="U51" s="3204"/>
      <c r="V51" s="3204"/>
      <c r="W51" s="3204"/>
      <c r="X51" s="173" t="s">
        <v>3417</v>
      </c>
      <c r="Y51" s="15">
        <v>161</v>
      </c>
      <c r="Z51" s="15">
        <v>159</v>
      </c>
      <c r="AA51" s="15">
        <v>33</v>
      </c>
      <c r="AB51" s="15">
        <v>25</v>
      </c>
      <c r="AC51" s="15">
        <v>4</v>
      </c>
      <c r="AD51" s="344">
        <v>86</v>
      </c>
      <c r="AE51" s="347"/>
      <c r="AF51" s="347"/>
      <c r="AG51" s="15">
        <v>3</v>
      </c>
      <c r="AH51" s="3200" t="s">
        <v>714</v>
      </c>
    </row>
    <row r="52" spans="1:34" ht="15.75">
      <c r="A52" s="370" t="s">
        <v>3418</v>
      </c>
      <c r="B52" s="15">
        <v>49</v>
      </c>
      <c r="C52" s="15">
        <v>47</v>
      </c>
      <c r="D52" s="15">
        <v>145</v>
      </c>
      <c r="E52" s="15">
        <v>8</v>
      </c>
      <c r="F52" s="15">
        <v>21</v>
      </c>
      <c r="G52" s="344">
        <v>28</v>
      </c>
      <c r="H52" s="347"/>
      <c r="I52" s="347"/>
      <c r="J52" s="243">
        <v>2</v>
      </c>
      <c r="K52" s="15"/>
      <c r="L52" s="3204"/>
      <c r="M52" s="3204"/>
      <c r="N52" s="3204"/>
      <c r="O52" s="3204"/>
      <c r="P52" s="3204"/>
      <c r="Q52" s="3204"/>
      <c r="R52" s="3204"/>
      <c r="S52" s="3204"/>
      <c r="T52" s="3204"/>
      <c r="U52" s="3204"/>
      <c r="V52" s="3204"/>
      <c r="W52" s="3204"/>
      <c r="X52" s="173" t="s">
        <v>3419</v>
      </c>
      <c r="Y52" s="15">
        <v>162</v>
      </c>
      <c r="Z52" s="15">
        <v>160</v>
      </c>
      <c r="AA52" s="15">
        <v>32</v>
      </c>
      <c r="AB52" s="15">
        <v>25</v>
      </c>
      <c r="AC52" s="15">
        <v>4</v>
      </c>
      <c r="AD52" s="342">
        <v>76</v>
      </c>
      <c r="AE52" s="350"/>
      <c r="AF52" s="350"/>
      <c r="AG52" s="15">
        <v>4</v>
      </c>
      <c r="AH52" s="3201"/>
    </row>
    <row r="53" spans="1:34" ht="15.75">
      <c r="A53" s="370" t="s">
        <v>904</v>
      </c>
      <c r="B53" s="15">
        <v>50</v>
      </c>
      <c r="C53" s="15">
        <v>48</v>
      </c>
      <c r="D53" s="15">
        <v>144</v>
      </c>
      <c r="E53" s="15">
        <v>8</v>
      </c>
      <c r="F53" s="15">
        <v>21</v>
      </c>
      <c r="G53" s="344">
        <v>29</v>
      </c>
      <c r="H53" s="347"/>
      <c r="I53" s="347"/>
      <c r="J53" s="243">
        <v>3</v>
      </c>
      <c r="K53" s="15"/>
      <c r="L53" s="250" t="s">
        <v>1222</v>
      </c>
      <c r="M53" s="15">
        <v>79</v>
      </c>
      <c r="N53" s="15"/>
      <c r="O53" s="15"/>
      <c r="P53" s="15"/>
      <c r="Q53" s="15"/>
      <c r="R53" s="15"/>
      <c r="S53" s="15"/>
      <c r="T53" s="15"/>
      <c r="U53" s="15"/>
      <c r="V53" s="15"/>
      <c r="W53" s="15"/>
      <c r="X53" s="173" t="s">
        <v>15</v>
      </c>
      <c r="Y53" s="15">
        <v>163</v>
      </c>
      <c r="Z53" s="15">
        <v>161</v>
      </c>
      <c r="AA53" s="15">
        <v>31</v>
      </c>
      <c r="AB53" s="15">
        <v>25</v>
      </c>
      <c r="AC53" s="15">
        <v>4</v>
      </c>
      <c r="AD53" s="344">
        <v>87</v>
      </c>
      <c r="AE53" s="347"/>
      <c r="AF53" s="347"/>
      <c r="AG53" s="15">
        <v>5</v>
      </c>
      <c r="AH53" s="3201"/>
    </row>
    <row r="54" spans="1:34" ht="15.75">
      <c r="A54" s="370" t="s">
        <v>3420</v>
      </c>
      <c r="B54" s="15">
        <v>51</v>
      </c>
      <c r="C54" s="15">
        <v>49</v>
      </c>
      <c r="D54" s="15">
        <v>143</v>
      </c>
      <c r="E54" s="15">
        <v>8</v>
      </c>
      <c r="F54" s="15">
        <v>21</v>
      </c>
      <c r="G54" s="344">
        <v>30</v>
      </c>
      <c r="H54" s="347"/>
      <c r="I54" s="347"/>
      <c r="J54" s="243">
        <v>4</v>
      </c>
      <c r="K54" s="15"/>
      <c r="L54" s="250" t="s">
        <v>1223</v>
      </c>
      <c r="M54" s="15">
        <v>34</v>
      </c>
      <c r="N54" s="15"/>
      <c r="O54" s="15"/>
      <c r="P54" s="15"/>
      <c r="Q54" s="15"/>
      <c r="R54" s="15"/>
      <c r="S54" s="15"/>
      <c r="T54" s="15"/>
      <c r="U54" s="15"/>
      <c r="V54" s="15"/>
      <c r="W54" s="15"/>
      <c r="X54" s="173" t="s">
        <v>3421</v>
      </c>
      <c r="Y54" s="15">
        <v>164</v>
      </c>
      <c r="Z54" s="15">
        <v>162</v>
      </c>
      <c r="AA54" s="15">
        <v>30</v>
      </c>
      <c r="AB54" s="15">
        <v>25</v>
      </c>
      <c r="AC54" s="15">
        <v>4</v>
      </c>
      <c r="AD54" s="344">
        <v>88</v>
      </c>
      <c r="AE54" s="347"/>
      <c r="AF54" s="347"/>
      <c r="AG54" s="15">
        <v>6</v>
      </c>
      <c r="AH54" s="3201"/>
    </row>
    <row r="55" spans="1:34" ht="16.5" thickBot="1">
      <c r="A55" s="371" t="s">
        <v>3422</v>
      </c>
      <c r="B55" s="15">
        <v>52</v>
      </c>
      <c r="C55" s="15">
        <v>50</v>
      </c>
      <c r="D55" s="15">
        <v>142</v>
      </c>
      <c r="E55" s="15">
        <v>8</v>
      </c>
      <c r="F55" s="15">
        <v>21</v>
      </c>
      <c r="G55" s="344">
        <v>31</v>
      </c>
      <c r="H55" s="347"/>
      <c r="I55" s="347"/>
      <c r="J55" s="243">
        <v>5</v>
      </c>
      <c r="K55" s="15"/>
      <c r="L55" s="250" t="s">
        <v>3423</v>
      </c>
      <c r="M55" s="15">
        <v>78</v>
      </c>
      <c r="N55" s="15"/>
      <c r="O55" s="15"/>
      <c r="P55" s="15"/>
      <c r="Q55" s="15"/>
      <c r="R55" s="15"/>
      <c r="S55" s="15"/>
      <c r="T55" s="15"/>
      <c r="U55" s="15"/>
      <c r="V55" s="15"/>
      <c r="W55" s="15"/>
      <c r="X55" s="173" t="s">
        <v>3424</v>
      </c>
      <c r="Y55" s="15">
        <v>165</v>
      </c>
      <c r="Z55" s="15">
        <v>163</v>
      </c>
      <c r="AA55" s="15">
        <v>29</v>
      </c>
      <c r="AB55" s="15">
        <v>25</v>
      </c>
      <c r="AC55" s="15">
        <v>4</v>
      </c>
      <c r="AD55" s="344">
        <v>89</v>
      </c>
      <c r="AE55" s="347">
        <v>1</v>
      </c>
      <c r="AF55" s="347">
        <v>6</v>
      </c>
      <c r="AG55" s="353">
        <v>7</v>
      </c>
      <c r="AH55" s="3202"/>
    </row>
    <row r="56" spans="1:34" ht="16.5" thickBot="1">
      <c r="A56" s="372" t="s">
        <v>3425</v>
      </c>
      <c r="B56" s="105">
        <v>53</v>
      </c>
      <c r="C56" s="105">
        <v>51</v>
      </c>
      <c r="D56" s="105">
        <v>141</v>
      </c>
      <c r="E56" s="373">
        <v>8</v>
      </c>
      <c r="F56" s="105">
        <v>21</v>
      </c>
      <c r="G56" s="374">
        <v>32</v>
      </c>
      <c r="H56" s="375" t="s">
        <v>3426</v>
      </c>
      <c r="I56" s="376">
        <v>6</v>
      </c>
      <c r="J56" s="377">
        <v>6</v>
      </c>
      <c r="K56" s="15"/>
      <c r="L56" s="250"/>
      <c r="M56" s="15"/>
      <c r="N56" s="15"/>
      <c r="O56" s="15"/>
      <c r="P56" s="15"/>
      <c r="Q56" s="15"/>
      <c r="R56" s="15"/>
      <c r="S56" s="15"/>
      <c r="T56" s="15"/>
      <c r="U56" s="15"/>
      <c r="V56" s="15"/>
      <c r="W56" s="15"/>
      <c r="X56" s="173" t="s">
        <v>1520</v>
      </c>
      <c r="Y56" s="15">
        <v>166</v>
      </c>
      <c r="Z56" s="15">
        <v>164</v>
      </c>
      <c r="AA56" s="15">
        <v>28</v>
      </c>
      <c r="AB56" s="15">
        <v>26</v>
      </c>
      <c r="AC56" s="15">
        <v>3</v>
      </c>
      <c r="AD56" s="342">
        <v>77</v>
      </c>
      <c r="AE56" s="338"/>
      <c r="AF56" s="338"/>
      <c r="AG56" s="15">
        <v>1</v>
      </c>
      <c r="AH56" s="3200" t="s">
        <v>3408</v>
      </c>
    </row>
    <row r="57" spans="1:34" ht="16.5" thickBot="1">
      <c r="A57" s="173" t="s">
        <v>3427</v>
      </c>
      <c r="B57" s="15">
        <v>54</v>
      </c>
      <c r="C57" s="15">
        <v>52</v>
      </c>
      <c r="D57" s="15">
        <v>140</v>
      </c>
      <c r="E57" s="15">
        <v>9</v>
      </c>
      <c r="F57" s="15">
        <v>20</v>
      </c>
      <c r="G57" s="344">
        <v>33</v>
      </c>
      <c r="H57" s="347"/>
      <c r="I57" s="347"/>
      <c r="J57" s="15">
        <v>1</v>
      </c>
      <c r="K57" s="15"/>
      <c r="L57" s="250"/>
      <c r="M57" s="15"/>
      <c r="N57" s="15"/>
      <c r="O57" s="15"/>
      <c r="P57" s="15"/>
      <c r="Q57" s="15"/>
      <c r="R57" s="15"/>
      <c r="S57" s="15"/>
      <c r="T57" s="15"/>
      <c r="U57" s="15"/>
      <c r="V57" s="15"/>
      <c r="W57" s="15"/>
      <c r="X57" s="173" t="s">
        <v>3428</v>
      </c>
      <c r="Y57" s="15">
        <v>167</v>
      </c>
      <c r="Z57" s="15">
        <v>165</v>
      </c>
      <c r="AA57" s="15">
        <v>27</v>
      </c>
      <c r="AB57" s="15">
        <v>26</v>
      </c>
      <c r="AC57" s="15">
        <v>3</v>
      </c>
      <c r="AD57" s="344">
        <v>90</v>
      </c>
      <c r="AE57" s="347"/>
      <c r="AF57" s="347"/>
      <c r="AG57" s="15">
        <v>2</v>
      </c>
      <c r="AH57" s="3201"/>
    </row>
    <row r="58" spans="1:34" ht="16.5" thickBot="1">
      <c r="A58" s="173" t="s">
        <v>3429</v>
      </c>
      <c r="B58" s="15">
        <v>55</v>
      </c>
      <c r="C58" s="15">
        <v>53</v>
      </c>
      <c r="D58" s="15">
        <v>139</v>
      </c>
      <c r="E58" s="15">
        <v>9</v>
      </c>
      <c r="F58" s="15">
        <v>20</v>
      </c>
      <c r="G58" s="344">
        <v>34</v>
      </c>
      <c r="H58" s="347"/>
      <c r="I58" s="347"/>
      <c r="J58" s="15">
        <v>2</v>
      </c>
      <c r="K58" s="3200" t="s">
        <v>714</v>
      </c>
      <c r="L58" s="173"/>
      <c r="M58" s="15"/>
      <c r="N58" s="15"/>
      <c r="O58" s="15"/>
      <c r="P58" s="15"/>
      <c r="Q58" s="15"/>
      <c r="R58" s="15"/>
      <c r="S58" s="15"/>
      <c r="T58" s="15"/>
      <c r="U58" s="15"/>
      <c r="V58" s="15"/>
      <c r="W58" s="15"/>
      <c r="X58" s="351" t="s">
        <v>3430</v>
      </c>
      <c r="Y58" s="15">
        <v>168</v>
      </c>
      <c r="Z58" s="15">
        <v>166</v>
      </c>
      <c r="AA58" s="15">
        <v>26</v>
      </c>
      <c r="AB58" s="15">
        <v>26</v>
      </c>
      <c r="AC58" s="15">
        <v>3</v>
      </c>
      <c r="AD58" s="344">
        <v>91</v>
      </c>
      <c r="AE58" s="347"/>
      <c r="AF58" s="347"/>
      <c r="AG58" s="15">
        <v>3</v>
      </c>
      <c r="AH58" s="3202"/>
    </row>
    <row r="59" spans="1:34" ht="16.5" thickBot="1">
      <c r="A59" s="173" t="s">
        <v>3431</v>
      </c>
      <c r="B59" s="15">
        <v>56</v>
      </c>
      <c r="C59" s="15">
        <v>54</v>
      </c>
      <c r="D59" s="15">
        <v>138</v>
      </c>
      <c r="E59" s="15">
        <v>9</v>
      </c>
      <c r="F59" s="15">
        <v>20</v>
      </c>
      <c r="G59" s="342">
        <v>22</v>
      </c>
      <c r="H59" s="338"/>
      <c r="I59" s="338"/>
      <c r="J59" s="15">
        <v>3</v>
      </c>
      <c r="K59" s="3201"/>
      <c r="L59" s="173"/>
      <c r="M59" s="15"/>
      <c r="N59" s="15"/>
      <c r="O59" s="15"/>
      <c r="P59" s="15"/>
      <c r="Q59" s="15"/>
      <c r="R59" s="15"/>
      <c r="S59" s="15"/>
      <c r="T59" s="15"/>
      <c r="U59" s="15"/>
      <c r="V59" s="15"/>
      <c r="W59" s="15"/>
      <c r="X59" s="348" t="s">
        <v>1441</v>
      </c>
      <c r="Y59" s="15">
        <v>169</v>
      </c>
      <c r="Z59" s="15">
        <v>167</v>
      </c>
      <c r="AA59" s="15">
        <v>25</v>
      </c>
      <c r="AB59" s="15">
        <v>26</v>
      </c>
      <c r="AC59" s="15">
        <v>3</v>
      </c>
      <c r="AD59" s="344">
        <v>92</v>
      </c>
      <c r="AE59" s="347"/>
      <c r="AF59" s="347"/>
      <c r="AG59" s="15">
        <v>4</v>
      </c>
      <c r="AH59" s="341" t="s">
        <v>3378</v>
      </c>
    </row>
    <row r="60" spans="1:34" ht="15.75">
      <c r="A60" s="173" t="s">
        <v>2844</v>
      </c>
      <c r="B60" s="15">
        <v>57</v>
      </c>
      <c r="C60" s="15">
        <v>55</v>
      </c>
      <c r="D60" s="15">
        <v>137</v>
      </c>
      <c r="E60" s="15">
        <v>9</v>
      </c>
      <c r="F60" s="15">
        <v>20</v>
      </c>
      <c r="G60" s="342">
        <v>23</v>
      </c>
      <c r="H60" s="338"/>
      <c r="I60" s="338"/>
      <c r="J60" s="15">
        <v>4</v>
      </c>
      <c r="K60" s="3201"/>
      <c r="L60" s="173"/>
      <c r="M60" s="15"/>
      <c r="N60" s="15"/>
      <c r="O60" s="15"/>
      <c r="P60" s="15"/>
      <c r="Q60" s="15"/>
      <c r="R60" s="15"/>
      <c r="S60" s="15"/>
      <c r="T60" s="15"/>
      <c r="U60" s="15"/>
      <c r="V60" s="15"/>
      <c r="W60" s="15"/>
      <c r="X60" s="351" t="s">
        <v>3346</v>
      </c>
      <c r="Y60" s="15">
        <v>170</v>
      </c>
      <c r="Z60" s="15">
        <v>168</v>
      </c>
      <c r="AA60" s="15">
        <v>24</v>
      </c>
      <c r="AB60" s="15">
        <v>26</v>
      </c>
      <c r="AC60" s="15">
        <v>3</v>
      </c>
      <c r="AD60" s="344">
        <v>93</v>
      </c>
      <c r="AE60" s="347"/>
      <c r="AF60" s="347"/>
      <c r="AG60" s="15">
        <v>5</v>
      </c>
      <c r="AH60" s="15"/>
    </row>
    <row r="61" spans="1:34" ht="15.75">
      <c r="A61" s="173" t="s">
        <v>3432</v>
      </c>
      <c r="B61" s="15">
        <v>58</v>
      </c>
      <c r="C61" s="15">
        <v>56</v>
      </c>
      <c r="D61" s="15">
        <v>136</v>
      </c>
      <c r="E61" s="15">
        <v>9</v>
      </c>
      <c r="F61" s="15">
        <v>20</v>
      </c>
      <c r="G61" s="342">
        <v>24</v>
      </c>
      <c r="H61" s="350"/>
      <c r="I61" s="350"/>
      <c r="J61" s="15">
        <v>5</v>
      </c>
      <c r="K61" s="3201"/>
      <c r="L61" s="173"/>
      <c r="M61" s="15"/>
      <c r="N61" s="15"/>
      <c r="O61" s="15"/>
      <c r="P61" s="15"/>
      <c r="Q61" s="15"/>
      <c r="R61" s="15"/>
      <c r="S61" s="15"/>
      <c r="T61" s="15"/>
      <c r="U61" s="15"/>
      <c r="V61" s="15"/>
      <c r="W61" s="15"/>
      <c r="X61" s="348" t="s">
        <v>3433</v>
      </c>
      <c r="Y61" s="15">
        <v>171</v>
      </c>
      <c r="Z61" s="15">
        <v>169</v>
      </c>
      <c r="AA61" s="15">
        <v>23</v>
      </c>
      <c r="AB61" s="15">
        <v>26</v>
      </c>
      <c r="AC61" s="15">
        <v>3</v>
      </c>
      <c r="AD61" s="344">
        <v>94</v>
      </c>
      <c r="AE61" s="347"/>
      <c r="AF61" s="347"/>
      <c r="AG61" s="15">
        <v>6</v>
      </c>
      <c r="AH61" s="15"/>
    </row>
    <row r="62" spans="1:34" ht="16.5" thickBot="1">
      <c r="A62" s="173" t="s">
        <v>325</v>
      </c>
      <c r="B62" s="15">
        <v>59</v>
      </c>
      <c r="C62" s="15">
        <v>57</v>
      </c>
      <c r="D62" s="15">
        <v>135</v>
      </c>
      <c r="E62" s="15">
        <v>9</v>
      </c>
      <c r="F62" s="15">
        <v>20</v>
      </c>
      <c r="G62" s="344">
        <v>35</v>
      </c>
      <c r="H62" s="347">
        <v>3</v>
      </c>
      <c r="I62" s="347">
        <v>3</v>
      </c>
      <c r="J62" s="353">
        <v>6</v>
      </c>
      <c r="K62" s="3202"/>
      <c r="L62" s="173"/>
      <c r="M62" s="15"/>
      <c r="N62" s="15"/>
      <c r="O62" s="15"/>
      <c r="P62" s="15"/>
      <c r="Q62" s="15"/>
      <c r="R62" s="15"/>
      <c r="S62" s="15"/>
      <c r="T62" s="15"/>
      <c r="U62" s="15"/>
      <c r="V62" s="15"/>
      <c r="W62" s="15"/>
      <c r="X62" s="349" t="s">
        <v>522</v>
      </c>
      <c r="Y62" s="15">
        <v>172</v>
      </c>
      <c r="Z62" s="15">
        <v>170</v>
      </c>
      <c r="AA62" s="15">
        <v>22</v>
      </c>
      <c r="AB62" s="15">
        <v>26</v>
      </c>
      <c r="AC62" s="15">
        <v>3</v>
      </c>
      <c r="AD62" s="342">
        <v>78</v>
      </c>
      <c r="AE62" s="350"/>
      <c r="AF62" s="350"/>
      <c r="AG62" s="15">
        <v>7</v>
      </c>
      <c r="AH62" s="15"/>
    </row>
    <row r="63" spans="1:34" ht="16.5" thickBot="1">
      <c r="A63" s="173" t="s">
        <v>3400</v>
      </c>
      <c r="B63" s="15">
        <v>60</v>
      </c>
      <c r="C63" s="15">
        <v>58</v>
      </c>
      <c r="D63" s="15">
        <v>134</v>
      </c>
      <c r="E63" s="15">
        <v>10</v>
      </c>
      <c r="F63" s="15">
        <v>19</v>
      </c>
      <c r="G63" s="342">
        <v>25</v>
      </c>
      <c r="H63" s="338"/>
      <c r="I63" s="338"/>
      <c r="J63" s="15">
        <v>1</v>
      </c>
      <c r="K63" s="15"/>
      <c r="L63" s="173"/>
      <c r="M63" s="15"/>
      <c r="N63" s="15"/>
      <c r="O63" s="15"/>
      <c r="P63" s="15"/>
      <c r="Q63" s="15"/>
      <c r="R63" s="15"/>
      <c r="S63" s="15"/>
      <c r="T63" s="15"/>
      <c r="U63" s="15"/>
      <c r="V63" s="15"/>
      <c r="W63" s="15"/>
      <c r="X63" s="348" t="s">
        <v>342</v>
      </c>
      <c r="Y63" s="15">
        <v>173</v>
      </c>
      <c r="Z63" s="15">
        <v>171</v>
      </c>
      <c r="AA63" s="15">
        <v>21</v>
      </c>
      <c r="AB63" s="15">
        <v>26</v>
      </c>
      <c r="AC63" s="15">
        <v>3</v>
      </c>
      <c r="AD63" s="344">
        <v>95</v>
      </c>
      <c r="AE63" s="347">
        <v>2</v>
      </c>
      <c r="AF63" s="347">
        <v>6</v>
      </c>
      <c r="AG63" s="24">
        <v>8</v>
      </c>
      <c r="AH63" s="15"/>
    </row>
    <row r="64" spans="1:34" ht="15.75">
      <c r="A64" s="173" t="s">
        <v>3434</v>
      </c>
      <c r="B64" s="15">
        <v>61</v>
      </c>
      <c r="C64" s="15">
        <v>59</v>
      </c>
      <c r="D64" s="15">
        <v>133</v>
      </c>
      <c r="E64" s="15">
        <v>10</v>
      </c>
      <c r="F64" s="15">
        <v>19</v>
      </c>
      <c r="G64" s="344">
        <v>36</v>
      </c>
      <c r="H64" s="347"/>
      <c r="I64" s="347"/>
      <c r="J64" s="15">
        <v>2</v>
      </c>
      <c r="K64" s="15"/>
      <c r="L64" s="173"/>
      <c r="M64" s="15"/>
      <c r="N64" s="15"/>
      <c r="O64" s="15"/>
      <c r="P64" s="15"/>
      <c r="Q64" s="15"/>
      <c r="R64" s="15"/>
      <c r="S64" s="15"/>
      <c r="T64" s="15"/>
      <c r="U64" s="15"/>
      <c r="V64" s="15"/>
      <c r="W64" s="15" t="s">
        <v>48</v>
      </c>
      <c r="X64" s="354" t="s">
        <v>19</v>
      </c>
      <c r="Y64" s="15">
        <v>174</v>
      </c>
      <c r="Z64" s="15">
        <v>172</v>
      </c>
      <c r="AA64" s="15">
        <v>20</v>
      </c>
      <c r="AB64" s="15">
        <v>27</v>
      </c>
      <c r="AC64" s="15">
        <v>2</v>
      </c>
      <c r="AD64" s="342">
        <v>79</v>
      </c>
      <c r="AE64" s="338"/>
      <c r="AF64" s="338"/>
      <c r="AG64" s="15">
        <v>1</v>
      </c>
      <c r="AH64" s="3200" t="s">
        <v>1740</v>
      </c>
    </row>
    <row r="65" spans="1:34" ht="15.75">
      <c r="A65" s="352" t="s">
        <v>1866</v>
      </c>
      <c r="B65" s="15">
        <v>62</v>
      </c>
      <c r="C65" s="15">
        <v>60</v>
      </c>
      <c r="D65" s="15">
        <v>132</v>
      </c>
      <c r="E65" s="15">
        <v>10</v>
      </c>
      <c r="F65" s="15">
        <v>19</v>
      </c>
      <c r="G65" s="344">
        <v>37</v>
      </c>
      <c r="H65" s="347"/>
      <c r="I65" s="347"/>
      <c r="J65" s="15">
        <v>3</v>
      </c>
      <c r="K65" s="15"/>
      <c r="L65" s="173"/>
      <c r="M65" s="15"/>
      <c r="N65" s="15"/>
      <c r="O65" s="15"/>
      <c r="P65" s="15"/>
      <c r="Q65" s="15"/>
      <c r="R65" s="15"/>
      <c r="S65" s="15"/>
      <c r="T65" s="15"/>
      <c r="U65" s="15"/>
      <c r="V65" s="15" t="s">
        <v>49</v>
      </c>
      <c r="W65" s="15" t="s">
        <v>50</v>
      </c>
      <c r="X65" s="354" t="s">
        <v>296</v>
      </c>
      <c r="Y65" s="15">
        <v>175</v>
      </c>
      <c r="Z65" s="15">
        <v>173</v>
      </c>
      <c r="AA65" s="15">
        <v>19</v>
      </c>
      <c r="AB65" s="15">
        <v>27</v>
      </c>
      <c r="AC65" s="15">
        <v>2</v>
      </c>
      <c r="AD65" s="366">
        <v>80</v>
      </c>
      <c r="AE65" s="338"/>
      <c r="AF65" s="338"/>
      <c r="AG65" s="15">
        <v>2</v>
      </c>
      <c r="AH65" s="3201"/>
    </row>
    <row r="66" spans="1:34" ht="15.75">
      <c r="A66" s="348" t="s">
        <v>3435</v>
      </c>
      <c r="B66" s="15">
        <v>63</v>
      </c>
      <c r="C66" s="15">
        <v>61</v>
      </c>
      <c r="D66" s="15">
        <v>131</v>
      </c>
      <c r="E66" s="15">
        <v>10</v>
      </c>
      <c r="F66" s="15">
        <v>19</v>
      </c>
      <c r="G66" s="342">
        <v>26</v>
      </c>
      <c r="H66" s="350"/>
      <c r="I66" s="350"/>
      <c r="J66" s="15">
        <v>4</v>
      </c>
      <c r="K66" s="15"/>
      <c r="L66" s="173"/>
      <c r="M66" s="15"/>
      <c r="N66" s="15"/>
      <c r="O66" s="15"/>
      <c r="P66" s="15"/>
      <c r="Q66" s="15"/>
      <c r="R66" s="15"/>
      <c r="S66" s="15"/>
      <c r="T66" s="15"/>
      <c r="U66" s="15"/>
      <c r="V66" s="15"/>
      <c r="W66" s="15"/>
      <c r="X66" s="173" t="s">
        <v>3436</v>
      </c>
      <c r="Y66" s="15">
        <v>176</v>
      </c>
      <c r="Z66" s="15">
        <v>174</v>
      </c>
      <c r="AA66" s="15">
        <v>18</v>
      </c>
      <c r="AB66" s="15">
        <v>27</v>
      </c>
      <c r="AC66" s="15">
        <v>2</v>
      </c>
      <c r="AD66" s="342">
        <v>81</v>
      </c>
      <c r="AE66" s="338"/>
      <c r="AF66" s="338"/>
      <c r="AG66" s="15">
        <v>3</v>
      </c>
      <c r="AH66" s="3201"/>
    </row>
    <row r="67" spans="1:34" ht="15.75">
      <c r="A67" s="173" t="s">
        <v>3437</v>
      </c>
      <c r="B67" s="15">
        <v>64</v>
      </c>
      <c r="C67" s="15">
        <v>62</v>
      </c>
      <c r="D67" s="15">
        <v>130</v>
      </c>
      <c r="E67" s="15">
        <v>10</v>
      </c>
      <c r="F67" s="15">
        <v>19</v>
      </c>
      <c r="G67" s="344">
        <v>38</v>
      </c>
      <c r="H67" s="347"/>
      <c r="I67" s="347"/>
      <c r="J67" s="15">
        <v>5</v>
      </c>
      <c r="K67" s="15"/>
      <c r="L67" s="173"/>
      <c r="M67" s="15"/>
      <c r="N67" s="15"/>
      <c r="O67" s="15"/>
      <c r="P67" s="15"/>
      <c r="Q67" s="15"/>
      <c r="R67" s="15"/>
      <c r="S67" s="15"/>
      <c r="T67" s="15"/>
      <c r="U67" s="15"/>
      <c r="V67" s="15"/>
      <c r="W67" s="15"/>
      <c r="X67" s="173" t="s">
        <v>2396</v>
      </c>
      <c r="Y67" s="15">
        <v>177</v>
      </c>
      <c r="Z67" s="15">
        <v>175</v>
      </c>
      <c r="AA67" s="15">
        <v>17</v>
      </c>
      <c r="AB67" s="15">
        <v>27</v>
      </c>
      <c r="AC67" s="15">
        <v>2</v>
      </c>
      <c r="AD67" s="344">
        <v>96</v>
      </c>
      <c r="AE67" s="347"/>
      <c r="AF67" s="347"/>
      <c r="AG67" s="15">
        <v>4</v>
      </c>
      <c r="AH67" s="3201"/>
    </row>
    <row r="68" spans="1:34" ht="15.75">
      <c r="A68" s="173" t="s">
        <v>908</v>
      </c>
      <c r="B68" s="15">
        <v>65</v>
      </c>
      <c r="C68" s="15">
        <v>63</v>
      </c>
      <c r="D68" s="15">
        <v>129</v>
      </c>
      <c r="E68" s="15">
        <v>10</v>
      </c>
      <c r="F68" s="15">
        <v>19</v>
      </c>
      <c r="G68" s="344">
        <v>39</v>
      </c>
      <c r="H68" s="347"/>
      <c r="I68" s="347"/>
      <c r="J68" s="15">
        <v>6</v>
      </c>
      <c r="K68" s="15"/>
      <c r="L68" s="173"/>
      <c r="M68" s="15"/>
      <c r="N68" s="15"/>
      <c r="O68" s="15"/>
      <c r="P68" s="15"/>
      <c r="Q68" s="15"/>
      <c r="R68" s="15"/>
      <c r="S68" s="15"/>
      <c r="T68" s="15"/>
      <c r="U68" s="15"/>
      <c r="V68" s="15"/>
      <c r="W68" s="15"/>
      <c r="X68" s="173" t="s">
        <v>3438</v>
      </c>
      <c r="Y68" s="15">
        <v>178</v>
      </c>
      <c r="Z68" s="15">
        <v>176</v>
      </c>
      <c r="AA68" s="15">
        <v>16</v>
      </c>
      <c r="AB68" s="15">
        <v>27</v>
      </c>
      <c r="AC68" s="15">
        <v>2</v>
      </c>
      <c r="AD68" s="342">
        <v>82</v>
      </c>
      <c r="AE68" s="338"/>
      <c r="AF68" s="338"/>
      <c r="AG68" s="15">
        <v>5</v>
      </c>
      <c r="AH68" s="3201"/>
    </row>
    <row r="69" spans="1:34" ht="15.75">
      <c r="A69" s="173" t="s">
        <v>3439</v>
      </c>
      <c r="B69" s="15">
        <v>66</v>
      </c>
      <c r="C69" s="15">
        <v>64</v>
      </c>
      <c r="D69" s="15">
        <v>128</v>
      </c>
      <c r="E69" s="15">
        <v>10</v>
      </c>
      <c r="F69" s="15">
        <v>19</v>
      </c>
      <c r="G69" s="344">
        <v>40</v>
      </c>
      <c r="H69" s="347"/>
      <c r="I69" s="347"/>
      <c r="J69" s="15">
        <v>7</v>
      </c>
      <c r="K69" s="15"/>
      <c r="L69" s="173"/>
      <c r="M69" s="15"/>
      <c r="N69" s="15"/>
      <c r="O69" s="15"/>
      <c r="P69" s="15"/>
      <c r="Q69" s="15"/>
      <c r="R69" s="15"/>
      <c r="S69" s="15"/>
      <c r="T69" s="15"/>
      <c r="U69" s="15"/>
      <c r="V69" s="15"/>
      <c r="W69" s="15" t="s">
        <v>48</v>
      </c>
      <c r="X69" s="173" t="s">
        <v>3359</v>
      </c>
      <c r="Y69" s="15">
        <v>179</v>
      </c>
      <c r="Z69" s="15">
        <v>177</v>
      </c>
      <c r="AA69" s="15">
        <v>15</v>
      </c>
      <c r="AB69" s="15">
        <v>27</v>
      </c>
      <c r="AC69" s="15">
        <v>2</v>
      </c>
      <c r="AD69" s="342">
        <v>83</v>
      </c>
      <c r="AE69" s="338"/>
      <c r="AF69" s="338"/>
      <c r="AG69" s="15">
        <v>6</v>
      </c>
      <c r="AH69" s="3201"/>
    </row>
    <row r="70" spans="1:34" ht="15.75">
      <c r="A70" s="352" t="s">
        <v>2819</v>
      </c>
      <c r="B70" s="15">
        <v>67</v>
      </c>
      <c r="C70" s="15">
        <v>65</v>
      </c>
      <c r="D70" s="15">
        <v>127</v>
      </c>
      <c r="E70" s="15">
        <v>10</v>
      </c>
      <c r="F70" s="15">
        <v>19</v>
      </c>
      <c r="G70" s="344">
        <v>41</v>
      </c>
      <c r="H70" s="347">
        <v>2</v>
      </c>
      <c r="I70" s="347">
        <v>6</v>
      </c>
      <c r="J70" s="24">
        <v>8</v>
      </c>
      <c r="K70" s="15"/>
      <c r="L70" s="173"/>
      <c r="M70" s="15"/>
      <c r="N70" s="15"/>
      <c r="O70" s="15"/>
      <c r="P70" s="15"/>
      <c r="Q70" s="15"/>
      <c r="R70" s="15"/>
      <c r="S70" s="15"/>
      <c r="T70" s="15"/>
      <c r="U70" s="15"/>
      <c r="V70" s="15"/>
      <c r="W70" s="15" t="s">
        <v>49</v>
      </c>
      <c r="X70" s="173" t="s">
        <v>3440</v>
      </c>
      <c r="Y70" s="15">
        <v>180</v>
      </c>
      <c r="Z70" s="15">
        <v>178</v>
      </c>
      <c r="AA70" s="15">
        <v>14</v>
      </c>
      <c r="AB70" s="15">
        <v>27</v>
      </c>
      <c r="AC70" s="15">
        <v>2</v>
      </c>
      <c r="AD70" s="342">
        <v>84</v>
      </c>
      <c r="AE70" s="338"/>
      <c r="AF70" s="338"/>
      <c r="AG70" s="15">
        <v>7</v>
      </c>
      <c r="AH70" s="3201"/>
    </row>
    <row r="71" spans="1:34" ht="16.5" thickBot="1">
      <c r="A71" s="173" t="s">
        <v>3441</v>
      </c>
      <c r="B71" s="15">
        <v>68</v>
      </c>
      <c r="C71" s="15">
        <v>66</v>
      </c>
      <c r="D71" s="15">
        <v>126</v>
      </c>
      <c r="E71" s="15">
        <v>11</v>
      </c>
      <c r="F71" s="15">
        <v>18</v>
      </c>
      <c r="G71" s="344">
        <v>42</v>
      </c>
      <c r="H71" s="347"/>
      <c r="I71" s="347"/>
      <c r="J71" s="15">
        <v>1</v>
      </c>
      <c r="K71" s="15"/>
      <c r="L71" s="173"/>
      <c r="M71" s="15"/>
      <c r="N71" s="15"/>
      <c r="O71" s="15"/>
      <c r="P71" s="15"/>
      <c r="Q71" s="15"/>
      <c r="R71" s="15"/>
      <c r="S71" s="15"/>
      <c r="T71" s="15"/>
      <c r="U71" s="15"/>
      <c r="V71" s="15"/>
      <c r="W71" s="15" t="s">
        <v>50</v>
      </c>
      <c r="X71" s="173" t="s">
        <v>3442</v>
      </c>
      <c r="Y71" s="15">
        <v>181</v>
      </c>
      <c r="Z71" s="15">
        <v>179</v>
      </c>
      <c r="AA71" s="24">
        <v>13</v>
      </c>
      <c r="AB71" s="15">
        <v>27</v>
      </c>
      <c r="AC71" s="15">
        <v>2</v>
      </c>
      <c r="AD71" s="342">
        <v>85</v>
      </c>
      <c r="AE71" s="350">
        <v>7</v>
      </c>
      <c r="AF71" s="350">
        <v>1</v>
      </c>
      <c r="AG71" s="24">
        <v>8</v>
      </c>
      <c r="AH71" s="3202"/>
    </row>
    <row r="72" spans="1:34" ht="16.5" thickBot="1">
      <c r="A72" s="320" t="s">
        <v>3443</v>
      </c>
      <c r="B72" s="15">
        <v>69</v>
      </c>
      <c r="C72" s="24">
        <v>67</v>
      </c>
      <c r="D72" s="15">
        <v>125</v>
      </c>
      <c r="E72" s="15">
        <v>11</v>
      </c>
      <c r="F72" s="15">
        <v>18</v>
      </c>
      <c r="G72" s="342">
        <v>27</v>
      </c>
      <c r="H72" s="338"/>
      <c r="I72" s="338"/>
      <c r="J72" s="378">
        <v>2</v>
      </c>
      <c r="K72" s="378"/>
      <c r="L72" s="173"/>
      <c r="M72" s="15"/>
      <c r="N72" s="15"/>
      <c r="O72" s="15"/>
      <c r="P72" s="15"/>
      <c r="Q72" s="15"/>
      <c r="R72" s="15"/>
      <c r="S72" s="15"/>
      <c r="T72" s="15"/>
      <c r="U72" s="378"/>
      <c r="V72" s="378"/>
      <c r="W72" s="378"/>
      <c r="X72" s="346" t="s">
        <v>321</v>
      </c>
      <c r="Y72" s="15">
        <v>182</v>
      </c>
      <c r="Z72" s="15">
        <v>180</v>
      </c>
      <c r="AA72" s="15">
        <v>12</v>
      </c>
      <c r="AB72" s="15">
        <v>28</v>
      </c>
      <c r="AC72" s="15">
        <v>1</v>
      </c>
      <c r="AD72" s="342">
        <v>86</v>
      </c>
      <c r="AE72" s="338"/>
      <c r="AF72" s="338"/>
      <c r="AG72" s="15">
        <v>1</v>
      </c>
      <c r="AH72" s="341" t="s">
        <v>56</v>
      </c>
    </row>
    <row r="73" spans="1:34" ht="16.5" thickBot="1">
      <c r="A73" s="363" t="s">
        <v>1036</v>
      </c>
      <c r="B73" s="15">
        <v>70</v>
      </c>
      <c r="C73" s="24">
        <v>68</v>
      </c>
      <c r="D73" s="15">
        <v>124</v>
      </c>
      <c r="E73" s="15">
        <v>11</v>
      </c>
      <c r="F73" s="15">
        <v>18</v>
      </c>
      <c r="G73" s="344">
        <v>43</v>
      </c>
      <c r="H73" s="347"/>
      <c r="I73" s="347"/>
      <c r="J73" s="15">
        <v>3</v>
      </c>
      <c r="K73" s="15"/>
      <c r="L73" s="173"/>
      <c r="M73" s="15"/>
      <c r="N73" s="15"/>
      <c r="O73" s="15"/>
      <c r="P73" s="15"/>
      <c r="Q73" s="15"/>
      <c r="R73" s="15"/>
      <c r="S73" s="15"/>
      <c r="T73" s="15"/>
      <c r="U73" s="15"/>
      <c r="V73" s="15"/>
      <c r="W73" s="15"/>
      <c r="X73" s="348" t="s">
        <v>3444</v>
      </c>
      <c r="Y73" s="15">
        <v>183</v>
      </c>
      <c r="Z73" s="15">
        <v>181</v>
      </c>
      <c r="AA73" s="15">
        <v>11</v>
      </c>
      <c r="AB73" s="15">
        <v>28</v>
      </c>
      <c r="AC73" s="15">
        <v>1</v>
      </c>
      <c r="AD73" s="344">
        <v>97</v>
      </c>
      <c r="AE73" s="347"/>
      <c r="AF73" s="347"/>
      <c r="AG73" s="15">
        <v>2</v>
      </c>
      <c r="AH73" s="15"/>
    </row>
    <row r="74" spans="1:34" ht="15.75">
      <c r="A74" s="349" t="s">
        <v>872</v>
      </c>
      <c r="B74" s="15">
        <v>71</v>
      </c>
      <c r="C74" s="24">
        <v>69</v>
      </c>
      <c r="D74" s="15">
        <v>123</v>
      </c>
      <c r="E74" s="15">
        <v>11</v>
      </c>
      <c r="F74" s="15">
        <v>18</v>
      </c>
      <c r="G74" s="344">
        <v>44</v>
      </c>
      <c r="H74" s="347"/>
      <c r="I74" s="347"/>
      <c r="J74" s="378">
        <v>4</v>
      </c>
      <c r="K74" s="378"/>
      <c r="L74" s="173"/>
      <c r="M74" s="15"/>
      <c r="N74" s="15"/>
      <c r="O74" s="15"/>
      <c r="P74" s="15"/>
      <c r="Q74" s="15"/>
      <c r="R74" s="15"/>
      <c r="S74" s="15"/>
      <c r="T74" s="15"/>
      <c r="U74" s="378"/>
      <c r="V74" s="378"/>
      <c r="W74" s="378"/>
      <c r="X74" s="349" t="s">
        <v>522</v>
      </c>
      <c r="Y74" s="15">
        <v>184</v>
      </c>
      <c r="Z74" s="15">
        <v>182</v>
      </c>
      <c r="AA74" s="15">
        <v>10</v>
      </c>
      <c r="AB74" s="15">
        <v>28</v>
      </c>
      <c r="AC74" s="15">
        <v>1</v>
      </c>
      <c r="AD74" s="342">
        <v>87</v>
      </c>
      <c r="AE74" s="338"/>
      <c r="AF74" s="338"/>
      <c r="AG74" s="15">
        <v>3</v>
      </c>
      <c r="AH74" s="3200" t="s">
        <v>50</v>
      </c>
    </row>
    <row r="75" spans="1:34" ht="15.75">
      <c r="A75" s="173" t="s">
        <v>3445</v>
      </c>
      <c r="B75" s="15">
        <v>72</v>
      </c>
      <c r="C75" s="24">
        <v>70</v>
      </c>
      <c r="D75" s="15">
        <v>122</v>
      </c>
      <c r="E75" s="15">
        <v>11</v>
      </c>
      <c r="F75" s="15">
        <v>18</v>
      </c>
      <c r="G75" s="344">
        <v>45</v>
      </c>
      <c r="H75" s="347"/>
      <c r="I75" s="347"/>
      <c r="J75" s="15">
        <v>5</v>
      </c>
      <c r="K75" s="15"/>
      <c r="L75" s="173"/>
      <c r="M75" s="15"/>
      <c r="N75" s="15"/>
      <c r="O75" s="15"/>
      <c r="P75" s="15"/>
      <c r="Q75" s="15"/>
      <c r="R75" s="15"/>
      <c r="S75" s="15"/>
      <c r="T75" s="15"/>
      <c r="U75" s="15"/>
      <c r="V75" s="15"/>
      <c r="W75" s="15"/>
      <c r="X75" s="346" t="s">
        <v>311</v>
      </c>
      <c r="Y75" s="15">
        <v>185</v>
      </c>
      <c r="Z75" s="15">
        <v>183</v>
      </c>
      <c r="AA75" s="15">
        <v>9</v>
      </c>
      <c r="AB75" s="15">
        <v>28</v>
      </c>
      <c r="AC75" s="15">
        <v>1</v>
      </c>
      <c r="AD75" s="344">
        <v>98</v>
      </c>
      <c r="AE75" s="347"/>
      <c r="AF75" s="347"/>
      <c r="AG75" s="15">
        <v>4</v>
      </c>
      <c r="AH75" s="3201"/>
    </row>
    <row r="76" spans="1:34" ht="16.5" thickBot="1">
      <c r="A76" s="363" t="s">
        <v>3446</v>
      </c>
      <c r="B76" s="15">
        <v>73</v>
      </c>
      <c r="C76" s="24">
        <v>71</v>
      </c>
      <c r="D76" s="15">
        <v>121</v>
      </c>
      <c r="E76" s="15">
        <v>11</v>
      </c>
      <c r="F76" s="15">
        <v>18</v>
      </c>
      <c r="G76" s="342">
        <v>28</v>
      </c>
      <c r="H76" s="338"/>
      <c r="I76" s="338"/>
      <c r="J76" s="378">
        <v>6</v>
      </c>
      <c r="K76" s="378"/>
      <c r="L76" s="173"/>
      <c r="M76" s="15"/>
      <c r="N76" s="15"/>
      <c r="O76" s="15"/>
      <c r="P76" s="15"/>
      <c r="Q76" s="15"/>
      <c r="R76" s="15"/>
      <c r="S76" s="15"/>
      <c r="T76" s="15"/>
      <c r="U76" s="378"/>
      <c r="V76" s="378"/>
      <c r="W76" s="378"/>
      <c r="X76" s="346" t="s">
        <v>242</v>
      </c>
      <c r="Y76" s="15">
        <v>186</v>
      </c>
      <c r="Z76" s="15">
        <v>184</v>
      </c>
      <c r="AA76" s="15">
        <v>8</v>
      </c>
      <c r="AB76" s="15">
        <v>28</v>
      </c>
      <c r="AC76" s="15">
        <v>1</v>
      </c>
      <c r="AD76" s="344">
        <v>99</v>
      </c>
      <c r="AE76" s="347"/>
      <c r="AF76" s="347"/>
      <c r="AG76" s="15">
        <v>5</v>
      </c>
      <c r="AH76" s="3202"/>
    </row>
    <row r="77" spans="1:34" ht="17.25" thickTop="1" thickBot="1">
      <c r="A77" s="379" t="s">
        <v>3447</v>
      </c>
      <c r="B77" s="15">
        <v>74</v>
      </c>
      <c r="C77" s="24">
        <v>72</v>
      </c>
      <c r="D77" s="15">
        <v>120</v>
      </c>
      <c r="E77" s="15">
        <v>11</v>
      </c>
      <c r="F77" s="15">
        <v>18</v>
      </c>
      <c r="G77" s="342">
        <v>29</v>
      </c>
      <c r="H77" s="350">
        <v>3</v>
      </c>
      <c r="I77" s="350">
        <v>4</v>
      </c>
      <c r="J77" s="353">
        <v>7</v>
      </c>
      <c r="K77" s="15"/>
      <c r="L77" s="173"/>
      <c r="M77" s="15"/>
      <c r="N77" s="15"/>
      <c r="O77" s="15"/>
      <c r="P77" s="15"/>
      <c r="Q77" s="15"/>
      <c r="R77" s="15"/>
      <c r="S77" s="15"/>
      <c r="T77" s="15"/>
      <c r="U77" s="15"/>
      <c r="V77" s="15"/>
      <c r="W77" s="15"/>
      <c r="X77" s="173" t="s">
        <v>3448</v>
      </c>
      <c r="Y77" s="15">
        <v>187</v>
      </c>
      <c r="Z77" s="15">
        <v>185</v>
      </c>
      <c r="AA77" s="15">
        <v>7</v>
      </c>
      <c r="AB77" s="15">
        <v>28</v>
      </c>
      <c r="AC77" s="15">
        <v>1</v>
      </c>
      <c r="AD77" s="344">
        <v>100</v>
      </c>
      <c r="AE77" s="347"/>
      <c r="AF77" s="347"/>
      <c r="AG77" s="15">
        <v>6</v>
      </c>
      <c r="AH77" s="380"/>
    </row>
    <row r="78" spans="1:34" ht="17.25" thickTop="1" thickBot="1">
      <c r="A78" s="354" t="s">
        <v>296</v>
      </c>
      <c r="B78" s="15">
        <v>75</v>
      </c>
      <c r="C78" s="15">
        <v>73</v>
      </c>
      <c r="D78" s="15">
        <v>119</v>
      </c>
      <c r="E78" s="15">
        <v>12</v>
      </c>
      <c r="F78" s="15">
        <v>17</v>
      </c>
      <c r="G78" s="342">
        <v>30</v>
      </c>
      <c r="H78" s="338"/>
      <c r="I78" s="338"/>
      <c r="J78" s="15">
        <v>1</v>
      </c>
      <c r="K78" s="3200" t="s">
        <v>1740</v>
      </c>
      <c r="L78" s="173"/>
      <c r="M78" s="15"/>
      <c r="N78" s="15"/>
      <c r="O78" s="15"/>
      <c r="P78" s="15"/>
      <c r="Q78" s="15"/>
      <c r="R78" s="15"/>
      <c r="S78" s="15"/>
      <c r="T78" s="15"/>
      <c r="U78" s="15"/>
      <c r="V78" s="15"/>
      <c r="W78" s="15"/>
      <c r="X78" s="349" t="s">
        <v>3449</v>
      </c>
      <c r="Y78" s="15">
        <v>188</v>
      </c>
      <c r="Z78" s="15">
        <v>186</v>
      </c>
      <c r="AA78" s="15">
        <v>6</v>
      </c>
      <c r="AB78" s="15">
        <v>28</v>
      </c>
      <c r="AC78" s="15">
        <v>1</v>
      </c>
      <c r="AD78" s="342">
        <v>88</v>
      </c>
      <c r="AE78" s="338"/>
      <c r="AF78" s="338"/>
      <c r="AG78" s="15">
        <v>7</v>
      </c>
      <c r="AH78" s="15"/>
    </row>
    <row r="79" spans="1:34" ht="17.25" thickTop="1" thickBot="1">
      <c r="A79" s="173" t="s">
        <v>733</v>
      </c>
      <c r="B79" s="15">
        <v>76</v>
      </c>
      <c r="C79" s="15">
        <v>74</v>
      </c>
      <c r="D79" s="15">
        <v>118</v>
      </c>
      <c r="E79" s="15">
        <v>12</v>
      </c>
      <c r="F79" s="15">
        <v>17</v>
      </c>
      <c r="G79" s="342">
        <v>31</v>
      </c>
      <c r="H79" s="338"/>
      <c r="I79" s="338"/>
      <c r="J79" s="15">
        <v>2</v>
      </c>
      <c r="K79" s="3201"/>
      <c r="U79" s="15"/>
      <c r="V79" s="15"/>
      <c r="W79" s="15"/>
      <c r="X79" s="379" t="s">
        <v>3450</v>
      </c>
      <c r="Y79" s="15">
        <v>189</v>
      </c>
      <c r="Z79" s="15">
        <v>187</v>
      </c>
      <c r="AA79" s="15">
        <v>5</v>
      </c>
      <c r="AB79" s="15">
        <v>28</v>
      </c>
      <c r="AC79" s="15">
        <v>1</v>
      </c>
      <c r="AD79" s="342">
        <v>89</v>
      </c>
      <c r="AE79" s="338"/>
      <c r="AF79" s="338"/>
      <c r="AG79" s="15">
        <v>8</v>
      </c>
      <c r="AH79" s="15"/>
    </row>
    <row r="80" spans="1:34" ht="17.25" thickTop="1" thickBot="1">
      <c r="A80" s="173" t="s">
        <v>17</v>
      </c>
      <c r="B80" s="15">
        <v>77</v>
      </c>
      <c r="C80" s="15">
        <v>75</v>
      </c>
      <c r="D80" s="15">
        <v>117</v>
      </c>
      <c r="E80" s="15">
        <v>12</v>
      </c>
      <c r="F80" s="15">
        <v>17</v>
      </c>
      <c r="G80" s="344">
        <v>46</v>
      </c>
      <c r="H80" s="347"/>
      <c r="I80" s="347"/>
      <c r="J80" s="15">
        <v>3</v>
      </c>
      <c r="K80" s="3201"/>
      <c r="U80" s="15"/>
      <c r="V80" s="15"/>
      <c r="W80" s="15"/>
      <c r="X80" s="173" t="s">
        <v>3451</v>
      </c>
      <c r="Y80" s="15">
        <v>190</v>
      </c>
      <c r="Z80" s="15">
        <v>188</v>
      </c>
      <c r="AA80" s="15">
        <v>4</v>
      </c>
      <c r="AB80" s="15">
        <v>28</v>
      </c>
      <c r="AC80" s="15">
        <v>1</v>
      </c>
      <c r="AD80" s="344">
        <v>101</v>
      </c>
      <c r="AE80" s="347"/>
      <c r="AF80" s="347"/>
      <c r="AG80" s="15">
        <v>9</v>
      </c>
      <c r="AH80" s="15"/>
    </row>
    <row r="81" spans="1:34" ht="16.5" thickBot="1">
      <c r="A81" s="173" t="s">
        <v>3452</v>
      </c>
      <c r="B81" s="15">
        <v>78</v>
      </c>
      <c r="C81" s="15">
        <v>76</v>
      </c>
      <c r="D81" s="15">
        <v>116</v>
      </c>
      <c r="E81" s="15">
        <v>12</v>
      </c>
      <c r="F81" s="15">
        <v>17</v>
      </c>
      <c r="G81" s="344">
        <v>47</v>
      </c>
      <c r="H81" s="347"/>
      <c r="I81" s="347"/>
      <c r="J81" s="15">
        <v>4</v>
      </c>
      <c r="K81" s="3201"/>
      <c r="U81" s="15"/>
      <c r="V81" s="15"/>
      <c r="W81" s="15"/>
      <c r="X81" s="381" t="s">
        <v>2741</v>
      </c>
      <c r="Y81" s="15">
        <v>191</v>
      </c>
      <c r="Z81" s="15">
        <v>189</v>
      </c>
      <c r="AA81" s="15">
        <v>3</v>
      </c>
      <c r="AB81" s="15">
        <v>28</v>
      </c>
      <c r="AC81" s="15">
        <v>1</v>
      </c>
      <c r="AD81" s="344">
        <v>102</v>
      </c>
      <c r="AE81" s="347"/>
      <c r="AF81" s="347"/>
      <c r="AG81" s="15">
        <v>10</v>
      </c>
      <c r="AH81" s="341" t="s">
        <v>48</v>
      </c>
    </row>
    <row r="82" spans="1:34" ht="16.5" thickBot="1">
      <c r="A82" s="173" t="s">
        <v>910</v>
      </c>
      <c r="B82" s="15">
        <v>79</v>
      </c>
      <c r="C82" s="15">
        <v>77</v>
      </c>
      <c r="D82" s="15">
        <v>115</v>
      </c>
      <c r="E82" s="15">
        <v>12</v>
      </c>
      <c r="F82" s="15">
        <v>17</v>
      </c>
      <c r="G82" s="344">
        <v>48</v>
      </c>
      <c r="H82" s="347"/>
      <c r="I82" s="347"/>
      <c r="J82" s="15">
        <v>5</v>
      </c>
      <c r="K82" s="3201"/>
      <c r="U82" s="15"/>
      <c r="V82" s="15"/>
      <c r="W82" s="15"/>
      <c r="X82" s="173" t="s">
        <v>254</v>
      </c>
      <c r="Y82" s="15">
        <v>192</v>
      </c>
      <c r="Z82" s="15">
        <v>190</v>
      </c>
      <c r="AA82" s="15">
        <v>2</v>
      </c>
      <c r="AB82" s="15">
        <v>28</v>
      </c>
      <c r="AC82" s="15">
        <v>1</v>
      </c>
      <c r="AD82" s="342">
        <v>90</v>
      </c>
      <c r="AE82" s="338"/>
      <c r="AF82" s="338"/>
      <c r="AG82" s="15">
        <v>11</v>
      </c>
      <c r="AH82" s="15"/>
    </row>
    <row r="83" spans="1:34" ht="16.5" thickBot="1">
      <c r="A83" s="173" t="s">
        <v>3453</v>
      </c>
      <c r="B83" s="15">
        <v>80</v>
      </c>
      <c r="C83" s="15">
        <v>78</v>
      </c>
      <c r="D83" s="15">
        <v>114</v>
      </c>
      <c r="E83" s="15">
        <v>12</v>
      </c>
      <c r="F83" s="15">
        <v>17</v>
      </c>
      <c r="G83" s="342">
        <v>32</v>
      </c>
      <c r="H83" s="350"/>
      <c r="I83" s="350"/>
      <c r="J83" s="15">
        <v>6</v>
      </c>
      <c r="K83" s="3201"/>
      <c r="U83" s="15"/>
      <c r="V83" s="15"/>
      <c r="W83" s="15"/>
      <c r="X83" s="345" t="s">
        <v>3454</v>
      </c>
      <c r="Y83" s="382">
        <v>193</v>
      </c>
      <c r="Z83" s="15">
        <v>191</v>
      </c>
      <c r="AA83" s="15">
        <v>1</v>
      </c>
      <c r="AB83" s="15">
        <v>28</v>
      </c>
      <c r="AC83" s="15">
        <v>1</v>
      </c>
      <c r="AD83" s="342">
        <v>91</v>
      </c>
      <c r="AE83" s="350">
        <v>6</v>
      </c>
      <c r="AF83" s="350">
        <v>6</v>
      </c>
      <c r="AG83" s="353">
        <v>12</v>
      </c>
      <c r="AH83" s="341" t="s">
        <v>49</v>
      </c>
    </row>
    <row r="84" spans="1:34" ht="16.5" thickBot="1">
      <c r="A84" s="173" t="s">
        <v>1443</v>
      </c>
      <c r="B84" s="15">
        <v>81</v>
      </c>
      <c r="C84" s="24">
        <v>79</v>
      </c>
      <c r="D84" s="15">
        <v>113</v>
      </c>
      <c r="E84" s="15">
        <v>12</v>
      </c>
      <c r="F84" s="15">
        <v>17</v>
      </c>
      <c r="G84" s="344">
        <v>49</v>
      </c>
      <c r="H84" s="347">
        <v>3</v>
      </c>
      <c r="I84" s="347">
        <v>4</v>
      </c>
      <c r="J84" s="353">
        <v>7</v>
      </c>
      <c r="K84" s="3202"/>
      <c r="U84" s="15"/>
      <c r="V84" s="15"/>
      <c r="W84" s="15"/>
      <c r="Y84" s="1" t="s">
        <v>3455</v>
      </c>
      <c r="AE84" s="383"/>
      <c r="AF84" s="383"/>
      <c r="AG84" s="15"/>
      <c r="AH84" s="15"/>
    </row>
    <row r="85" spans="1:34" ht="15">
      <c r="H85" s="383">
        <f>SUM(H4:H84)</f>
        <v>32</v>
      </c>
      <c r="I85" s="383">
        <f>SUM(I4:I84)</f>
        <v>49</v>
      </c>
      <c r="S85" s="384">
        <f>SUM(S6:S39)</f>
        <v>17</v>
      </c>
      <c r="T85" s="384">
        <f>SUM(T6:T39)</f>
        <v>17</v>
      </c>
      <c r="AE85" s="383">
        <f>SUM(AE6:AE83)</f>
        <v>42</v>
      </c>
      <c r="AF85" s="383">
        <f>SUM(AF6:AF83)</f>
        <v>36</v>
      </c>
    </row>
    <row r="86" spans="1:34" ht="15">
      <c r="AE86" s="385"/>
      <c r="AF86" s="385"/>
    </row>
  </sheetData>
  <mergeCells count="22">
    <mergeCell ref="AH64:AH71"/>
    <mergeCell ref="AH74:AH76"/>
    <mergeCell ref="K78:K84"/>
    <mergeCell ref="AH38:AH43"/>
    <mergeCell ref="L40:W46"/>
    <mergeCell ref="K45:K47"/>
    <mergeCell ref="L47:W52"/>
    <mergeCell ref="AH51:AH55"/>
    <mergeCell ref="AH56:AH58"/>
    <mergeCell ref="K58:K62"/>
    <mergeCell ref="K34:K37"/>
    <mergeCell ref="AH6:AH11"/>
    <mergeCell ref="K7:K9"/>
    <mergeCell ref="AH12:AH15"/>
    <mergeCell ref="K13:K18"/>
    <mergeCell ref="V13:V16"/>
    <mergeCell ref="AH16:AH19"/>
    <mergeCell ref="K22:K24"/>
    <mergeCell ref="V23:V26"/>
    <mergeCell ref="K26:K28"/>
    <mergeCell ref="V30:V32"/>
    <mergeCell ref="K31:K33"/>
  </mergeCells>
  <printOptions horizontalCentered="1" verticalCentered="1" gridLines="1"/>
  <pageMargins left="0.25" right="0.25" top="0.25" bottom="0" header="0" footer="0"/>
  <pageSetup scale="56" orientation="portrait" horizontalDpi="4294967293" verticalDpi="300" r:id="rId1"/>
  <headerFooter alignWithMargins="0">
    <oddHeader>&amp;C&amp;"Arial,Bold"&amp;18Mizmor 73</oddHeader>
  </headerFooter>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AS60"/>
  <sheetViews>
    <sheetView workbookViewId="0">
      <pane ySplit="3" topLeftCell="A40" activePane="bottomLeft" state="frozen"/>
      <selection pane="bottomLeft" activeCell="AC67" sqref="AC67"/>
    </sheetView>
  </sheetViews>
  <sheetFormatPr defaultColWidth="9.140625" defaultRowHeight="15"/>
  <cols>
    <col min="1" max="1" width="4" style="98" bestFit="1" customWidth="1"/>
    <col min="2" max="2" width="3.7109375" style="98" bestFit="1" customWidth="1"/>
    <col min="3" max="3" width="3.7109375" style="98" customWidth="1"/>
    <col min="4" max="4" width="5.85546875" style="98" bestFit="1" customWidth="1"/>
    <col min="5" max="5" width="4" style="98" bestFit="1" customWidth="1"/>
    <col min="6" max="6" width="4.28515625" style="98" bestFit="1" customWidth="1"/>
    <col min="7" max="7" width="4" style="98" bestFit="1" customWidth="1"/>
    <col min="8" max="8" width="4" style="98" customWidth="1"/>
    <col min="9" max="9" width="2.85546875" style="96" bestFit="1" customWidth="1"/>
    <col min="10" max="10" width="5" style="96" bestFit="1" customWidth="1"/>
    <col min="11" max="11" width="5" style="96" customWidth="1"/>
    <col min="12" max="12" width="3.5703125" style="96" bestFit="1" customWidth="1"/>
    <col min="13" max="13" width="13" style="100" bestFit="1" customWidth="1"/>
    <col min="14" max="14" width="5.5703125" style="100" bestFit="1" customWidth="1"/>
    <col min="15" max="15" width="7.5703125" style="100" bestFit="1" customWidth="1"/>
    <col min="16" max="16" width="7.140625" style="100" bestFit="1" customWidth="1"/>
    <col min="17" max="17" width="8.7109375" style="100" bestFit="1" customWidth="1"/>
    <col min="18" max="18" width="12" style="100" bestFit="1" customWidth="1"/>
    <col min="19" max="19" width="11.5703125" style="100" bestFit="1" customWidth="1"/>
    <col min="20" max="20" width="11" style="100" bestFit="1" customWidth="1"/>
    <col min="21" max="21" width="10.42578125" style="100" bestFit="1" customWidth="1"/>
    <col min="22" max="22" width="11.28515625" style="100" bestFit="1" customWidth="1"/>
    <col min="23" max="23" width="10.42578125" style="100" bestFit="1" customWidth="1"/>
    <col min="24" max="24" width="10.5703125" style="100" bestFit="1" customWidth="1"/>
    <col min="25" max="26" width="3.28515625" style="98" bestFit="1" customWidth="1"/>
    <col min="27" max="27" width="3" style="98" customWidth="1"/>
    <col min="28" max="28" width="4" style="395" bestFit="1" customWidth="1"/>
    <col min="29" max="29" width="3.85546875" style="431" bestFit="1" customWidth="1"/>
    <col min="30" max="30" width="4.140625" style="431" bestFit="1" customWidth="1"/>
    <col min="31" max="31" width="3.85546875" style="431" bestFit="1" customWidth="1"/>
    <col min="32" max="32" width="4.140625" style="431" bestFit="1" customWidth="1"/>
    <col min="33" max="33" width="3.85546875" style="431" bestFit="1" customWidth="1"/>
    <col min="34" max="34" width="3.85546875" style="100" bestFit="1" customWidth="1"/>
    <col min="35" max="35" width="4.42578125" style="100" bestFit="1" customWidth="1"/>
    <col min="36" max="36" width="4.140625" style="395" bestFit="1" customWidth="1"/>
    <col min="37" max="38" width="4.140625" style="431" bestFit="1" customWidth="1"/>
    <col min="39" max="39" width="9.140625" style="96"/>
    <col min="40" max="40" width="4.140625" style="395" bestFit="1" customWidth="1"/>
    <col min="41" max="42" width="4.140625" style="431" bestFit="1" customWidth="1"/>
    <col min="43" max="45" width="2.85546875" style="431" bestFit="1" customWidth="1"/>
    <col min="46" max="16384" width="9.140625" style="96"/>
  </cols>
  <sheetData>
    <row r="1" spans="1:45" s="386" customFormat="1" ht="10.5">
      <c r="A1" s="386" t="s">
        <v>194</v>
      </c>
      <c r="B1" s="386" t="s">
        <v>686</v>
      </c>
      <c r="C1" s="386" t="s">
        <v>686</v>
      </c>
      <c r="D1" s="386" t="s">
        <v>686</v>
      </c>
      <c r="E1" s="386" t="s">
        <v>686</v>
      </c>
      <c r="F1" s="386" t="s">
        <v>1402</v>
      </c>
      <c r="G1" s="387" t="s">
        <v>3338</v>
      </c>
      <c r="H1" s="387" t="s">
        <v>3338</v>
      </c>
      <c r="I1" s="387" t="s">
        <v>3338</v>
      </c>
      <c r="J1" s="386" t="s">
        <v>3339</v>
      </c>
      <c r="K1" s="386" t="s">
        <v>3339</v>
      </c>
      <c r="L1" s="386" t="s">
        <v>3456</v>
      </c>
      <c r="Y1" s="386" t="s">
        <v>676</v>
      </c>
      <c r="Z1" s="386" t="s">
        <v>3338</v>
      </c>
      <c r="AB1" s="386" t="s">
        <v>3457</v>
      </c>
      <c r="AC1" s="386" t="s">
        <v>3457</v>
      </c>
      <c r="AD1" s="386" t="s">
        <v>3457</v>
      </c>
      <c r="AE1" s="386" t="s">
        <v>3457</v>
      </c>
      <c r="AF1" s="386" t="s">
        <v>3457</v>
      </c>
      <c r="AG1" s="386" t="s">
        <v>3457</v>
      </c>
      <c r="AH1" s="386" t="s">
        <v>3457</v>
      </c>
      <c r="AI1" s="386" t="s">
        <v>3457</v>
      </c>
      <c r="AJ1" s="388"/>
      <c r="AK1" s="388"/>
      <c r="AL1" s="388"/>
      <c r="AN1" s="388"/>
      <c r="AO1" s="388"/>
      <c r="AP1" s="388"/>
      <c r="AQ1" s="388"/>
      <c r="AR1" s="388"/>
      <c r="AS1" s="388"/>
    </row>
    <row r="2" spans="1:45" s="386" customFormat="1" ht="9.75">
      <c r="A2" s="386" t="s">
        <v>673</v>
      </c>
      <c r="B2" s="386" t="s">
        <v>194</v>
      </c>
      <c r="C2" s="386" t="s">
        <v>673</v>
      </c>
      <c r="D2" s="386" t="s">
        <v>673</v>
      </c>
      <c r="E2" s="386" t="s">
        <v>673</v>
      </c>
      <c r="G2" s="386" t="s">
        <v>194</v>
      </c>
      <c r="J2" s="386" t="s">
        <v>194</v>
      </c>
      <c r="K2" s="386" t="s">
        <v>3458</v>
      </c>
      <c r="L2" s="386" t="s">
        <v>3338</v>
      </c>
      <c r="Z2" s="386" t="s">
        <v>676</v>
      </c>
      <c r="AB2" s="388" t="s">
        <v>700</v>
      </c>
      <c r="AC2" s="388" t="s">
        <v>700</v>
      </c>
      <c r="AD2" s="388" t="s">
        <v>696</v>
      </c>
      <c r="AE2" s="388" t="s">
        <v>696</v>
      </c>
      <c r="AF2" s="388" t="s">
        <v>706</v>
      </c>
      <c r="AG2" s="388" t="s">
        <v>706</v>
      </c>
      <c r="AH2" s="386" t="s">
        <v>3338</v>
      </c>
      <c r="AI2" s="386" t="s">
        <v>3338</v>
      </c>
      <c r="AJ2" s="388" t="s">
        <v>700</v>
      </c>
      <c r="AK2" s="388" t="s">
        <v>696</v>
      </c>
      <c r="AL2" s="388" t="s">
        <v>706</v>
      </c>
      <c r="AN2" s="388" t="s">
        <v>700</v>
      </c>
      <c r="AO2" s="388" t="s">
        <v>696</v>
      </c>
      <c r="AP2" s="388" t="s">
        <v>706</v>
      </c>
      <c r="AQ2" s="388" t="s">
        <v>700</v>
      </c>
      <c r="AR2" s="388" t="s">
        <v>696</v>
      </c>
      <c r="AS2" s="388" t="s">
        <v>706</v>
      </c>
    </row>
    <row r="3" spans="1:45" s="386" customFormat="1" ht="10.5" thickBot="1">
      <c r="C3" s="386" t="s">
        <v>9</v>
      </c>
      <c r="D3" s="386" t="s">
        <v>195</v>
      </c>
      <c r="G3" s="386" t="s">
        <v>673</v>
      </c>
      <c r="H3" s="386" t="s">
        <v>673</v>
      </c>
      <c r="J3" s="386" t="s">
        <v>673</v>
      </c>
      <c r="K3" s="386" t="s">
        <v>673</v>
      </c>
      <c r="AB3" s="388" t="s">
        <v>673</v>
      </c>
      <c r="AC3" s="388"/>
      <c r="AD3" s="388" t="s">
        <v>673</v>
      </c>
      <c r="AE3" s="388"/>
      <c r="AF3" s="388" t="s">
        <v>673</v>
      </c>
      <c r="AG3" s="388"/>
      <c r="AI3" s="386" t="s">
        <v>673</v>
      </c>
      <c r="AJ3" s="388" t="s">
        <v>673</v>
      </c>
      <c r="AK3" s="388" t="s">
        <v>673</v>
      </c>
      <c r="AL3" s="388" t="s">
        <v>673</v>
      </c>
      <c r="AN3" s="388" t="s">
        <v>673</v>
      </c>
      <c r="AO3" s="388" t="s">
        <v>673</v>
      </c>
      <c r="AP3" s="388" t="s">
        <v>673</v>
      </c>
      <c r="AQ3" s="388"/>
      <c r="AR3" s="388"/>
      <c r="AS3" s="388"/>
    </row>
    <row r="4" spans="1:45" ht="21">
      <c r="A4" s="389">
        <v>8</v>
      </c>
      <c r="B4" s="97">
        <v>8</v>
      </c>
      <c r="C4" s="97">
        <v>193</v>
      </c>
      <c r="D4" s="97">
        <v>6</v>
      </c>
      <c r="E4" s="97">
        <v>8</v>
      </c>
      <c r="F4" s="390">
        <v>8</v>
      </c>
      <c r="G4" s="97">
        <v>2</v>
      </c>
      <c r="H4" s="97">
        <v>2</v>
      </c>
      <c r="I4" s="97">
        <v>2</v>
      </c>
      <c r="J4" s="97">
        <v>4</v>
      </c>
      <c r="K4" s="97">
        <v>4</v>
      </c>
      <c r="L4" s="97">
        <v>4</v>
      </c>
      <c r="M4" s="391"/>
      <c r="N4" s="391"/>
      <c r="O4" s="391"/>
      <c r="P4" s="391"/>
      <c r="Q4" s="391" t="s">
        <v>3350</v>
      </c>
      <c r="R4" s="391" t="s">
        <v>3347</v>
      </c>
      <c r="S4" s="392" t="s">
        <v>522</v>
      </c>
      <c r="T4" s="391" t="s">
        <v>3343</v>
      </c>
      <c r="U4" s="391" t="s">
        <v>242</v>
      </c>
      <c r="V4" s="392" t="s">
        <v>2335</v>
      </c>
      <c r="W4" s="391" t="s">
        <v>2733</v>
      </c>
      <c r="X4" s="391" t="s">
        <v>199</v>
      </c>
      <c r="Y4" s="97">
        <v>1</v>
      </c>
      <c r="Z4" s="97">
        <v>1</v>
      </c>
      <c r="AA4" s="97"/>
      <c r="AB4" s="393">
        <v>0</v>
      </c>
      <c r="AC4" s="393"/>
      <c r="AD4" s="393">
        <v>1</v>
      </c>
      <c r="AE4" s="393">
        <v>1</v>
      </c>
      <c r="AF4" s="393">
        <v>1</v>
      </c>
      <c r="AG4" s="393">
        <v>1</v>
      </c>
      <c r="AH4" s="393">
        <v>2</v>
      </c>
      <c r="AI4" s="393">
        <v>2</v>
      </c>
      <c r="AJ4" s="393">
        <v>0</v>
      </c>
      <c r="AK4" s="393">
        <v>1</v>
      </c>
      <c r="AL4" s="394">
        <v>1</v>
      </c>
      <c r="AN4" s="395">
        <v>0</v>
      </c>
      <c r="AO4" s="395">
        <v>1</v>
      </c>
      <c r="AP4" s="395">
        <v>1</v>
      </c>
      <c r="AQ4" s="395"/>
      <c r="AR4" s="395">
        <v>1</v>
      </c>
      <c r="AS4" s="395">
        <v>1</v>
      </c>
    </row>
    <row r="5" spans="1:45" s="398" customFormat="1" ht="13.5" thickBot="1">
      <c r="A5" s="396"/>
      <c r="B5" s="397"/>
      <c r="C5" s="98"/>
      <c r="D5" s="397"/>
      <c r="E5" s="397"/>
      <c r="F5" s="397"/>
      <c r="G5" s="397"/>
      <c r="H5" s="397"/>
      <c r="M5" s="399"/>
      <c r="N5" s="399"/>
      <c r="O5" s="399"/>
      <c r="P5" s="399"/>
      <c r="Q5" s="399" t="s">
        <v>3459</v>
      </c>
      <c r="R5" s="399" t="s">
        <v>3460</v>
      </c>
      <c r="S5" s="399" t="s">
        <v>3461</v>
      </c>
      <c r="T5" s="399" t="s">
        <v>3462</v>
      </c>
      <c r="U5" s="399" t="s">
        <v>3463</v>
      </c>
      <c r="V5" s="399" t="s">
        <v>3464</v>
      </c>
      <c r="W5" s="399"/>
      <c r="X5" s="399"/>
      <c r="Y5" s="397"/>
      <c r="Z5" s="397"/>
      <c r="AA5" s="397"/>
      <c r="AB5" s="395"/>
      <c r="AC5" s="395"/>
      <c r="AD5" s="395"/>
      <c r="AE5" s="395"/>
      <c r="AF5" s="395"/>
      <c r="AG5" s="395"/>
      <c r="AH5" s="395">
        <v>0</v>
      </c>
      <c r="AI5" s="395"/>
      <c r="AJ5" s="395"/>
      <c r="AK5" s="395"/>
      <c r="AL5" s="400"/>
      <c r="AN5" s="395"/>
      <c r="AO5" s="395"/>
      <c r="AP5" s="395"/>
      <c r="AQ5" s="395"/>
      <c r="AR5" s="395"/>
      <c r="AS5" s="395"/>
    </row>
    <row r="6" spans="1:45" ht="22.5" thickTop="1" thickBot="1">
      <c r="A6" s="401">
        <v>15</v>
      </c>
      <c r="B6" s="98">
        <v>7</v>
      </c>
      <c r="C6" s="98">
        <v>185</v>
      </c>
      <c r="D6" s="98">
        <v>13</v>
      </c>
      <c r="E6" s="98">
        <v>15</v>
      </c>
      <c r="F6" s="98">
        <v>7</v>
      </c>
      <c r="G6" s="98">
        <v>7</v>
      </c>
      <c r="H6" s="98">
        <v>7</v>
      </c>
      <c r="I6" s="98">
        <v>5</v>
      </c>
      <c r="J6" s="98">
        <v>6</v>
      </c>
      <c r="K6" s="98">
        <v>6</v>
      </c>
      <c r="L6" s="98">
        <v>2</v>
      </c>
      <c r="M6" s="402"/>
      <c r="N6" s="402"/>
      <c r="O6" s="402"/>
      <c r="P6" s="402"/>
      <c r="Q6" s="402"/>
      <c r="R6" s="402" t="s">
        <v>276</v>
      </c>
      <c r="S6" s="403" t="s">
        <v>3364</v>
      </c>
      <c r="T6" s="404" t="s">
        <v>3361</v>
      </c>
      <c r="U6" s="402" t="s">
        <v>1446</v>
      </c>
      <c r="V6" s="405" t="s">
        <v>3356</v>
      </c>
      <c r="W6" s="405" t="s">
        <v>3465</v>
      </c>
      <c r="X6" s="405" t="s">
        <v>321</v>
      </c>
      <c r="Y6" s="98">
        <v>2</v>
      </c>
      <c r="Z6" s="98">
        <v>2</v>
      </c>
      <c r="AB6" s="395">
        <v>3</v>
      </c>
      <c r="AC6" s="395">
        <v>3</v>
      </c>
      <c r="AD6" s="395">
        <v>2</v>
      </c>
      <c r="AE6" s="395">
        <v>1</v>
      </c>
      <c r="AF6" s="395">
        <v>4</v>
      </c>
      <c r="AG6" s="395">
        <v>3</v>
      </c>
      <c r="AH6" s="395">
        <v>7</v>
      </c>
      <c r="AI6" s="395">
        <v>9</v>
      </c>
      <c r="AJ6" s="395">
        <v>3</v>
      </c>
      <c r="AK6" s="395">
        <v>2</v>
      </c>
      <c r="AL6" s="400">
        <v>4</v>
      </c>
      <c r="AN6" s="395">
        <v>3</v>
      </c>
      <c r="AO6" s="395">
        <v>2</v>
      </c>
      <c r="AP6" s="395">
        <v>4</v>
      </c>
      <c r="AQ6" s="395">
        <v>3</v>
      </c>
      <c r="AR6" s="395">
        <v>1</v>
      </c>
      <c r="AS6" s="395">
        <v>3</v>
      </c>
    </row>
    <row r="7" spans="1:45" s="398" customFormat="1" ht="14.25" thickTop="1" thickBot="1">
      <c r="A7" s="401"/>
      <c r="B7" s="397"/>
      <c r="C7" s="98"/>
      <c r="D7" s="397"/>
      <c r="E7" s="397"/>
      <c r="F7" s="397"/>
      <c r="G7" s="98"/>
      <c r="H7" s="98"/>
      <c r="J7" s="98"/>
      <c r="K7" s="98"/>
      <c r="M7" s="399"/>
      <c r="N7" s="399"/>
      <c r="O7" s="399"/>
      <c r="P7" s="399"/>
      <c r="Q7" s="399"/>
      <c r="R7" s="406" t="s">
        <v>3466</v>
      </c>
      <c r="S7" s="399" t="s">
        <v>3467</v>
      </c>
      <c r="T7" s="399" t="s">
        <v>3468</v>
      </c>
      <c r="U7" s="399" t="s">
        <v>3469</v>
      </c>
      <c r="V7" s="399" t="s">
        <v>3470</v>
      </c>
      <c r="W7" s="406" t="s">
        <v>3471</v>
      </c>
      <c r="X7" s="399" t="s">
        <v>3472</v>
      </c>
      <c r="Y7" s="397"/>
      <c r="Z7" s="397"/>
      <c r="AA7" s="397"/>
      <c r="AB7" s="395">
        <v>0</v>
      </c>
      <c r="AC7" s="395"/>
      <c r="AD7" s="395">
        <v>0</v>
      </c>
      <c r="AE7" s="395"/>
      <c r="AF7" s="395">
        <v>0</v>
      </c>
      <c r="AG7" s="395"/>
      <c r="AH7" s="395">
        <v>0</v>
      </c>
      <c r="AI7" s="395">
        <v>0</v>
      </c>
      <c r="AJ7" s="395">
        <v>0</v>
      </c>
      <c r="AK7" s="395">
        <v>0</v>
      </c>
      <c r="AL7" s="400">
        <v>0</v>
      </c>
      <c r="AN7" s="395">
        <v>0</v>
      </c>
      <c r="AO7" s="395">
        <v>0</v>
      </c>
      <c r="AP7" s="395">
        <v>0</v>
      </c>
      <c r="AQ7" s="395"/>
      <c r="AR7" s="395"/>
      <c r="AS7" s="395"/>
    </row>
    <row r="8" spans="1:45" ht="22.5" thickTop="1" thickBot="1">
      <c r="A8" s="401">
        <v>21</v>
      </c>
      <c r="B8" s="98">
        <v>6</v>
      </c>
      <c r="C8" s="98">
        <v>178</v>
      </c>
      <c r="D8" s="98">
        <v>19</v>
      </c>
      <c r="E8" s="98">
        <v>21</v>
      </c>
      <c r="F8" s="98">
        <v>6</v>
      </c>
      <c r="G8" s="98">
        <v>11</v>
      </c>
      <c r="H8" s="98">
        <v>11</v>
      </c>
      <c r="I8" s="98">
        <v>4</v>
      </c>
      <c r="J8" s="98">
        <v>8</v>
      </c>
      <c r="K8" s="98">
        <v>8</v>
      </c>
      <c r="L8" s="98">
        <v>2</v>
      </c>
      <c r="M8" s="402"/>
      <c r="N8" s="402"/>
      <c r="O8" s="402"/>
      <c r="P8" s="402"/>
      <c r="Q8" s="402"/>
      <c r="R8" s="402"/>
      <c r="S8" s="405" t="s">
        <v>657</v>
      </c>
      <c r="T8" s="402" t="s">
        <v>17</v>
      </c>
      <c r="U8" s="402" t="s">
        <v>3473</v>
      </c>
      <c r="V8" s="403" t="s">
        <v>3371</v>
      </c>
      <c r="W8" s="407" t="s">
        <v>3369</v>
      </c>
      <c r="X8" s="404" t="s">
        <v>269</v>
      </c>
      <c r="Y8" s="98">
        <v>3</v>
      </c>
      <c r="Z8" s="98">
        <v>3</v>
      </c>
      <c r="AB8" s="395">
        <v>4</v>
      </c>
      <c r="AC8" s="395">
        <v>1</v>
      </c>
      <c r="AD8" s="395">
        <v>4</v>
      </c>
      <c r="AE8" s="395">
        <v>2</v>
      </c>
      <c r="AF8" s="395">
        <v>5</v>
      </c>
      <c r="AG8" s="395">
        <v>1</v>
      </c>
      <c r="AH8" s="395">
        <v>4</v>
      </c>
      <c r="AI8" s="395">
        <v>13</v>
      </c>
      <c r="AJ8" s="395">
        <v>4</v>
      </c>
      <c r="AK8" s="395">
        <v>4</v>
      </c>
      <c r="AL8" s="400">
        <v>5</v>
      </c>
      <c r="AN8" s="395">
        <v>4</v>
      </c>
      <c r="AO8" s="395">
        <v>4</v>
      </c>
      <c r="AP8" s="395">
        <v>5</v>
      </c>
      <c r="AQ8" s="395">
        <v>1</v>
      </c>
      <c r="AR8" s="395">
        <v>2</v>
      </c>
      <c r="AS8" s="395">
        <v>1</v>
      </c>
    </row>
    <row r="9" spans="1:45" s="398" customFormat="1" ht="13.5" thickTop="1">
      <c r="A9" s="401"/>
      <c r="B9" s="397"/>
      <c r="C9" s="98"/>
      <c r="D9" s="98"/>
      <c r="E9" s="397"/>
      <c r="F9" s="397"/>
      <c r="G9" s="98"/>
      <c r="H9" s="98"/>
      <c r="J9" s="98"/>
      <c r="K9" s="98"/>
      <c r="M9" s="399"/>
      <c r="N9" s="399"/>
      <c r="O9" s="399"/>
      <c r="P9" s="399"/>
      <c r="Q9" s="399"/>
      <c r="R9" s="399"/>
      <c r="S9" s="399" t="s">
        <v>3474</v>
      </c>
      <c r="T9" s="408" t="s">
        <v>3475</v>
      </c>
      <c r="U9" s="399" t="s">
        <v>3476</v>
      </c>
      <c r="V9" s="399" t="s">
        <v>3477</v>
      </c>
      <c r="W9" s="399" t="s">
        <v>3478</v>
      </c>
      <c r="X9" s="408" t="s">
        <v>3479</v>
      </c>
      <c r="Y9" s="397"/>
      <c r="Z9" s="397"/>
      <c r="AA9" s="397"/>
      <c r="AB9" s="395">
        <v>0</v>
      </c>
      <c r="AC9" s="395"/>
      <c r="AD9" s="395">
        <v>0</v>
      </c>
      <c r="AE9" s="395"/>
      <c r="AF9" s="395">
        <v>0</v>
      </c>
      <c r="AG9" s="395"/>
      <c r="AH9" s="395">
        <v>0</v>
      </c>
      <c r="AI9" s="395">
        <v>0</v>
      </c>
      <c r="AJ9" s="395">
        <v>0</v>
      </c>
      <c r="AK9" s="395">
        <v>0</v>
      </c>
      <c r="AL9" s="400">
        <v>0</v>
      </c>
      <c r="AN9" s="395">
        <v>0</v>
      </c>
      <c r="AO9" s="395">
        <v>0</v>
      </c>
      <c r="AP9" s="395">
        <v>0</v>
      </c>
      <c r="AQ9" s="395"/>
      <c r="AR9" s="395"/>
      <c r="AS9" s="395"/>
    </row>
    <row r="10" spans="1:45" ht="21">
      <c r="A10" s="401">
        <v>27</v>
      </c>
      <c r="B10" s="98">
        <v>6</v>
      </c>
      <c r="C10" s="98">
        <v>172</v>
      </c>
      <c r="D10" s="98">
        <v>25</v>
      </c>
      <c r="E10" s="98">
        <v>27</v>
      </c>
      <c r="F10" s="98">
        <v>6</v>
      </c>
      <c r="G10" s="409">
        <v>13</v>
      </c>
      <c r="H10" s="98">
        <v>13</v>
      </c>
      <c r="I10" s="98">
        <v>2</v>
      </c>
      <c r="J10" s="98">
        <v>12</v>
      </c>
      <c r="K10" s="98">
        <v>12</v>
      </c>
      <c r="L10" s="98">
        <v>4</v>
      </c>
      <c r="M10" s="402"/>
      <c r="N10" s="402"/>
      <c r="O10" s="402"/>
      <c r="P10" s="402"/>
      <c r="Q10" s="402"/>
      <c r="R10" s="402"/>
      <c r="S10" s="402" t="s">
        <v>3391</v>
      </c>
      <c r="T10" s="402" t="s">
        <v>3389</v>
      </c>
      <c r="U10" s="402" t="s">
        <v>3387</v>
      </c>
      <c r="V10" s="402" t="s">
        <v>3384</v>
      </c>
      <c r="W10" s="405" t="s">
        <v>212</v>
      </c>
      <c r="X10" s="405" t="s">
        <v>19</v>
      </c>
      <c r="Y10" s="98">
        <v>4</v>
      </c>
      <c r="Z10" s="98">
        <v>4</v>
      </c>
      <c r="AB10" s="395">
        <v>5</v>
      </c>
      <c r="AC10" s="395">
        <v>1</v>
      </c>
      <c r="AD10" s="395">
        <v>4</v>
      </c>
      <c r="AE10" s="395"/>
      <c r="AF10" s="395">
        <v>6</v>
      </c>
      <c r="AG10" s="395">
        <v>1</v>
      </c>
      <c r="AH10" s="395">
        <v>2</v>
      </c>
      <c r="AI10" s="395">
        <v>15</v>
      </c>
      <c r="AJ10" s="395">
        <v>5</v>
      </c>
      <c r="AK10" s="395"/>
      <c r="AL10" s="400">
        <v>6</v>
      </c>
      <c r="AN10" s="395">
        <v>5</v>
      </c>
      <c r="AO10" s="395">
        <v>4</v>
      </c>
      <c r="AP10" s="395">
        <v>6</v>
      </c>
      <c r="AQ10" s="395">
        <v>1</v>
      </c>
      <c r="AR10" s="395"/>
      <c r="AS10" s="395">
        <v>1</v>
      </c>
    </row>
    <row r="11" spans="1:45" s="398" customFormat="1" ht="12.75">
      <c r="A11" s="401"/>
      <c r="B11" s="397"/>
      <c r="C11" s="98"/>
      <c r="D11" s="98"/>
      <c r="E11" s="397"/>
      <c r="F11" s="397"/>
      <c r="G11" s="98"/>
      <c r="H11" s="98"/>
      <c r="J11" s="98"/>
      <c r="K11" s="98"/>
      <c r="M11" s="399"/>
      <c r="N11" s="399"/>
      <c r="O11" s="399"/>
      <c r="P11" s="399"/>
      <c r="Q11" s="399"/>
      <c r="R11" s="399"/>
      <c r="S11" s="399" t="s">
        <v>3480</v>
      </c>
      <c r="T11" s="399" t="s">
        <v>3481</v>
      </c>
      <c r="U11" s="399" t="s">
        <v>3482</v>
      </c>
      <c r="V11" s="399" t="s">
        <v>3483</v>
      </c>
      <c r="W11" s="408" t="s">
        <v>3484</v>
      </c>
      <c r="X11" s="408" t="s">
        <v>3485</v>
      </c>
      <c r="Y11" s="397"/>
      <c r="Z11" s="397"/>
      <c r="AA11" s="397"/>
      <c r="AB11" s="395">
        <v>0</v>
      </c>
      <c r="AC11" s="395"/>
      <c r="AD11" s="395">
        <v>0</v>
      </c>
      <c r="AE11" s="395"/>
      <c r="AF11" s="395">
        <v>0</v>
      </c>
      <c r="AG11" s="395"/>
      <c r="AH11" s="395">
        <v>0</v>
      </c>
      <c r="AI11" s="395">
        <v>0</v>
      </c>
      <c r="AJ11" s="395">
        <v>0</v>
      </c>
      <c r="AK11" s="395">
        <v>0</v>
      </c>
      <c r="AL11" s="400">
        <v>0</v>
      </c>
      <c r="AN11" s="395">
        <v>0</v>
      </c>
      <c r="AO11" s="395">
        <v>0</v>
      </c>
      <c r="AP11" s="395">
        <v>0</v>
      </c>
      <c r="AQ11" s="395"/>
      <c r="AR11" s="395"/>
      <c r="AS11" s="395"/>
    </row>
    <row r="12" spans="1:45" ht="21">
      <c r="A12" s="401">
        <v>34</v>
      </c>
      <c r="B12" s="98">
        <v>7</v>
      </c>
      <c r="C12" s="98">
        <v>166</v>
      </c>
      <c r="D12" s="98">
        <v>32</v>
      </c>
      <c r="E12" s="98">
        <v>34</v>
      </c>
      <c r="F12" s="98">
        <v>7</v>
      </c>
      <c r="G12" s="98">
        <v>16</v>
      </c>
      <c r="H12" s="98">
        <v>16</v>
      </c>
      <c r="I12" s="98">
        <v>3</v>
      </c>
      <c r="J12" s="98">
        <v>16</v>
      </c>
      <c r="K12" s="98">
        <v>16</v>
      </c>
      <c r="L12" s="98">
        <v>4</v>
      </c>
      <c r="M12" s="402"/>
      <c r="N12" s="402"/>
      <c r="O12" s="402"/>
      <c r="P12" s="402"/>
      <c r="Q12" s="402"/>
      <c r="R12" s="405" t="s">
        <v>3399</v>
      </c>
      <c r="S12" s="402" t="s">
        <v>15</v>
      </c>
      <c r="T12" s="402" t="s">
        <v>668</v>
      </c>
      <c r="U12" s="402" t="s">
        <v>1435</v>
      </c>
      <c r="V12" s="405" t="s">
        <v>3397</v>
      </c>
      <c r="W12" s="405" t="s">
        <v>666</v>
      </c>
      <c r="X12" s="402" t="s">
        <v>3393</v>
      </c>
      <c r="Y12" s="98">
        <v>5</v>
      </c>
      <c r="Z12" s="98">
        <v>5</v>
      </c>
      <c r="AB12" s="395">
        <v>8</v>
      </c>
      <c r="AC12" s="395">
        <v>3</v>
      </c>
      <c r="AD12" s="395">
        <v>4</v>
      </c>
      <c r="AE12" s="395"/>
      <c r="AF12" s="395">
        <v>6</v>
      </c>
      <c r="AG12" s="395"/>
      <c r="AH12" s="395">
        <v>3</v>
      </c>
      <c r="AI12" s="395">
        <v>18</v>
      </c>
      <c r="AJ12" s="395">
        <v>8</v>
      </c>
      <c r="AK12" s="395"/>
      <c r="AL12" s="400"/>
      <c r="AN12" s="395">
        <v>8</v>
      </c>
      <c r="AO12" s="395">
        <v>4</v>
      </c>
      <c r="AP12" s="395">
        <v>6</v>
      </c>
      <c r="AQ12" s="395">
        <v>3</v>
      </c>
      <c r="AR12" s="395"/>
      <c r="AS12" s="395"/>
    </row>
    <row r="13" spans="1:45" s="398" customFormat="1" ht="13.5" thickBot="1">
      <c r="A13" s="401"/>
      <c r="B13" s="397"/>
      <c r="C13" s="98"/>
      <c r="D13" s="98"/>
      <c r="E13" s="397"/>
      <c r="F13" s="397"/>
      <c r="G13" s="98"/>
      <c r="H13" s="98"/>
      <c r="J13" s="98"/>
      <c r="K13" s="98"/>
      <c r="M13" s="399"/>
      <c r="N13" s="399"/>
      <c r="O13" s="399"/>
      <c r="P13" s="399"/>
      <c r="Q13" s="399"/>
      <c r="R13" s="399" t="s">
        <v>3486</v>
      </c>
      <c r="S13" s="399" t="s">
        <v>3487</v>
      </c>
      <c r="T13" s="399" t="s">
        <v>3488</v>
      </c>
      <c r="U13" s="399" t="s">
        <v>3489</v>
      </c>
      <c r="V13" s="399" t="s">
        <v>3490</v>
      </c>
      <c r="W13" s="399" t="s">
        <v>3491</v>
      </c>
      <c r="X13" s="408" t="s">
        <v>3492</v>
      </c>
      <c r="Y13" s="397"/>
      <c r="Z13" s="397"/>
      <c r="AA13" s="397"/>
      <c r="AB13" s="395">
        <v>0</v>
      </c>
      <c r="AC13" s="395"/>
      <c r="AD13" s="395">
        <v>0</v>
      </c>
      <c r="AE13" s="395"/>
      <c r="AF13" s="395">
        <v>0</v>
      </c>
      <c r="AG13" s="395"/>
      <c r="AH13" s="395">
        <v>0</v>
      </c>
      <c r="AI13" s="395">
        <v>0</v>
      </c>
      <c r="AJ13" s="395">
        <v>0</v>
      </c>
      <c r="AK13" s="395">
        <v>0</v>
      </c>
      <c r="AL13" s="400">
        <v>0</v>
      </c>
      <c r="AN13" s="395">
        <v>0</v>
      </c>
      <c r="AO13" s="395">
        <v>0</v>
      </c>
      <c r="AP13" s="395">
        <v>0</v>
      </c>
      <c r="AQ13" s="395"/>
      <c r="AR13" s="395"/>
      <c r="AS13" s="395"/>
    </row>
    <row r="14" spans="1:45" ht="22.5" thickTop="1" thickBot="1">
      <c r="A14" s="401">
        <v>41</v>
      </c>
      <c r="B14" s="98">
        <v>7</v>
      </c>
      <c r="C14" s="98">
        <v>159</v>
      </c>
      <c r="D14" s="98">
        <v>39</v>
      </c>
      <c r="E14" s="98">
        <v>41</v>
      </c>
      <c r="F14" s="98">
        <v>7</v>
      </c>
      <c r="G14" s="98">
        <v>19</v>
      </c>
      <c r="H14" s="98">
        <v>19</v>
      </c>
      <c r="I14" s="98">
        <v>3</v>
      </c>
      <c r="J14" s="98">
        <v>20</v>
      </c>
      <c r="K14" s="98">
        <v>20</v>
      </c>
      <c r="L14" s="98">
        <v>4</v>
      </c>
      <c r="M14" s="402"/>
      <c r="N14" s="402"/>
      <c r="O14" s="402"/>
      <c r="P14" s="402"/>
      <c r="Q14" s="402"/>
      <c r="R14" s="402" t="s">
        <v>2819</v>
      </c>
      <c r="S14" s="402" t="s">
        <v>575</v>
      </c>
      <c r="T14" s="402" t="s">
        <v>802</v>
      </c>
      <c r="U14" s="402" t="s">
        <v>3493</v>
      </c>
      <c r="V14" s="403" t="s">
        <v>1963</v>
      </c>
      <c r="W14" s="407" t="s">
        <v>3402</v>
      </c>
      <c r="X14" s="404" t="s">
        <v>3400</v>
      </c>
      <c r="Y14" s="98">
        <v>6</v>
      </c>
      <c r="Z14" s="98">
        <v>6</v>
      </c>
      <c r="AB14" s="395">
        <v>10</v>
      </c>
      <c r="AC14" s="395">
        <v>2</v>
      </c>
      <c r="AD14" s="395">
        <v>5</v>
      </c>
      <c r="AE14" s="395">
        <v>1</v>
      </c>
      <c r="AF14" s="395">
        <v>7</v>
      </c>
      <c r="AG14" s="395">
        <v>1</v>
      </c>
      <c r="AH14" s="395">
        <v>4</v>
      </c>
      <c r="AI14" s="395">
        <v>22</v>
      </c>
      <c r="AJ14" s="395">
        <v>10</v>
      </c>
      <c r="AK14" s="395">
        <v>5</v>
      </c>
      <c r="AL14" s="400">
        <v>7</v>
      </c>
      <c r="AN14" s="395">
        <v>10</v>
      </c>
      <c r="AO14" s="395">
        <v>5</v>
      </c>
      <c r="AP14" s="395">
        <v>7</v>
      </c>
      <c r="AQ14" s="395">
        <v>2</v>
      </c>
      <c r="AR14" s="395">
        <v>1</v>
      </c>
      <c r="AS14" s="395">
        <v>1</v>
      </c>
    </row>
    <row r="15" spans="1:45" s="398" customFormat="1" ht="13.5" thickTop="1">
      <c r="A15" s="401"/>
      <c r="B15" s="397"/>
      <c r="C15" s="98"/>
      <c r="D15" s="98"/>
      <c r="E15" s="397"/>
      <c r="F15" s="397"/>
      <c r="G15" s="98"/>
      <c r="H15" s="98"/>
      <c r="J15" s="98"/>
      <c r="K15" s="98"/>
      <c r="M15" s="399"/>
      <c r="N15" s="399"/>
      <c r="O15" s="399"/>
      <c r="P15" s="399"/>
      <c r="Q15" s="399"/>
      <c r="R15" s="399" t="s">
        <v>3494</v>
      </c>
      <c r="S15" s="399" t="s">
        <v>3495</v>
      </c>
      <c r="T15" s="399" t="s">
        <v>3496</v>
      </c>
      <c r="U15" s="399" t="s">
        <v>3497</v>
      </c>
      <c r="V15" s="399" t="s">
        <v>3498</v>
      </c>
      <c r="W15" s="399" t="s">
        <v>3499</v>
      </c>
      <c r="X15" s="399" t="s">
        <v>3500</v>
      </c>
      <c r="Y15" s="397"/>
      <c r="Z15" s="397"/>
      <c r="AA15" s="397"/>
      <c r="AB15" s="395">
        <v>0</v>
      </c>
      <c r="AC15" s="395"/>
      <c r="AD15" s="395">
        <v>0</v>
      </c>
      <c r="AE15" s="395"/>
      <c r="AF15" s="395">
        <v>0</v>
      </c>
      <c r="AG15" s="395"/>
      <c r="AH15" s="395">
        <v>0</v>
      </c>
      <c r="AI15" s="395">
        <v>0</v>
      </c>
      <c r="AJ15" s="395">
        <v>0</v>
      </c>
      <c r="AK15" s="395">
        <v>0</v>
      </c>
      <c r="AL15" s="400">
        <v>0</v>
      </c>
      <c r="AN15" s="395">
        <v>0</v>
      </c>
      <c r="AO15" s="395">
        <v>0</v>
      </c>
      <c r="AP15" s="395">
        <v>0</v>
      </c>
      <c r="AQ15" s="395"/>
      <c r="AR15" s="395"/>
      <c r="AS15" s="395"/>
    </row>
    <row r="16" spans="1:45" ht="21">
      <c r="A16" s="401">
        <v>47</v>
      </c>
      <c r="B16" s="98">
        <v>6</v>
      </c>
      <c r="C16" s="98">
        <v>152</v>
      </c>
      <c r="D16" s="98">
        <v>45</v>
      </c>
      <c r="E16" s="98">
        <v>47</v>
      </c>
      <c r="F16" s="98">
        <v>6</v>
      </c>
      <c r="G16" s="409">
        <v>21</v>
      </c>
      <c r="H16" s="98">
        <v>21</v>
      </c>
      <c r="I16" s="98">
        <v>2</v>
      </c>
      <c r="J16" s="98">
        <v>24</v>
      </c>
      <c r="K16" s="98">
        <v>24</v>
      </c>
      <c r="L16" s="98">
        <v>4</v>
      </c>
      <c r="M16" s="402"/>
      <c r="N16" s="402"/>
      <c r="O16" s="402"/>
      <c r="P16" s="402"/>
      <c r="Q16" s="402"/>
      <c r="R16" s="402"/>
      <c r="S16" s="402" t="s">
        <v>3350</v>
      </c>
      <c r="T16" s="405" t="s">
        <v>3415</v>
      </c>
      <c r="U16" s="402" t="s">
        <v>1420</v>
      </c>
      <c r="V16" s="405" t="s">
        <v>3412</v>
      </c>
      <c r="W16" s="402" t="s">
        <v>3410</v>
      </c>
      <c r="X16" s="402" t="s">
        <v>1518</v>
      </c>
      <c r="Y16" s="98">
        <v>7</v>
      </c>
      <c r="Z16" s="98">
        <v>7</v>
      </c>
      <c r="AB16" s="395">
        <v>11</v>
      </c>
      <c r="AC16" s="395">
        <v>1</v>
      </c>
      <c r="AD16" s="395">
        <v>5</v>
      </c>
      <c r="AE16" s="395"/>
      <c r="AF16" s="395">
        <v>8</v>
      </c>
      <c r="AG16" s="395">
        <v>1</v>
      </c>
      <c r="AH16" s="395">
        <v>2</v>
      </c>
      <c r="AI16" s="395">
        <v>24</v>
      </c>
      <c r="AJ16" s="395">
        <v>11</v>
      </c>
      <c r="AK16" s="395"/>
      <c r="AL16" s="400">
        <v>8</v>
      </c>
      <c r="AN16" s="395">
        <v>11</v>
      </c>
      <c r="AO16" s="395">
        <v>5</v>
      </c>
      <c r="AP16" s="395">
        <v>8</v>
      </c>
      <c r="AQ16" s="395">
        <v>1</v>
      </c>
      <c r="AR16" s="395"/>
      <c r="AS16" s="395">
        <v>1</v>
      </c>
    </row>
    <row r="17" spans="1:45" s="398" customFormat="1" ht="12.75">
      <c r="A17" s="401"/>
      <c r="B17" s="397"/>
      <c r="C17" s="98"/>
      <c r="D17" s="98"/>
      <c r="E17" s="397"/>
      <c r="F17" s="397"/>
      <c r="G17" s="98"/>
      <c r="H17" s="98"/>
      <c r="J17" s="98"/>
      <c r="K17" s="98"/>
      <c r="M17" s="399"/>
      <c r="N17" s="399"/>
      <c r="O17" s="399"/>
      <c r="P17" s="399"/>
      <c r="Q17" s="399"/>
      <c r="R17" s="399"/>
      <c r="S17" s="399" t="s">
        <v>3501</v>
      </c>
      <c r="T17" s="399" t="s">
        <v>3502</v>
      </c>
      <c r="U17" s="399" t="s">
        <v>3503</v>
      </c>
      <c r="V17" s="399" t="s">
        <v>3504</v>
      </c>
      <c r="W17" s="399" t="s">
        <v>3505</v>
      </c>
      <c r="X17" s="408" t="s">
        <v>3506</v>
      </c>
      <c r="Y17" s="397"/>
      <c r="Z17" s="397"/>
      <c r="AA17" s="397"/>
      <c r="AB17" s="395">
        <v>0</v>
      </c>
      <c r="AC17" s="395"/>
      <c r="AD17" s="395">
        <v>0</v>
      </c>
      <c r="AE17" s="395"/>
      <c r="AF17" s="395">
        <v>0</v>
      </c>
      <c r="AG17" s="395"/>
      <c r="AH17" s="395">
        <v>0</v>
      </c>
      <c r="AI17" s="395">
        <v>0</v>
      </c>
      <c r="AJ17" s="395">
        <v>0</v>
      </c>
      <c r="AK17" s="395">
        <v>0</v>
      </c>
      <c r="AL17" s="400">
        <v>0</v>
      </c>
      <c r="AN17" s="395">
        <v>0</v>
      </c>
      <c r="AO17" s="395">
        <v>0</v>
      </c>
      <c r="AP17" s="395">
        <v>0</v>
      </c>
      <c r="AQ17" s="395"/>
      <c r="AR17" s="395"/>
      <c r="AS17" s="395"/>
    </row>
    <row r="18" spans="1:45" ht="21">
      <c r="A18" s="410">
        <v>53</v>
      </c>
      <c r="B18" s="98">
        <v>6</v>
      </c>
      <c r="C18" s="98">
        <v>146</v>
      </c>
      <c r="D18" s="98">
        <v>51</v>
      </c>
      <c r="E18" s="98">
        <v>53</v>
      </c>
      <c r="F18" s="98">
        <v>6</v>
      </c>
      <c r="G18" s="98">
        <v>0</v>
      </c>
      <c r="H18" s="98">
        <v>21</v>
      </c>
      <c r="J18" s="98">
        <v>30</v>
      </c>
      <c r="K18" s="98">
        <v>30</v>
      </c>
      <c r="L18" s="98">
        <v>6</v>
      </c>
      <c r="M18" s="402"/>
      <c r="N18" s="402"/>
      <c r="O18" s="402"/>
      <c r="P18" s="402"/>
      <c r="Q18" s="402"/>
      <c r="R18" s="402"/>
      <c r="S18" s="402" t="s">
        <v>3425</v>
      </c>
      <c r="T18" s="402" t="s">
        <v>1424</v>
      </c>
      <c r="U18" s="402" t="s">
        <v>3420</v>
      </c>
      <c r="V18" s="402" t="s">
        <v>904</v>
      </c>
      <c r="W18" s="402" t="s">
        <v>3418</v>
      </c>
      <c r="X18" s="402" t="s">
        <v>3416</v>
      </c>
      <c r="Y18" s="409">
        <v>8</v>
      </c>
      <c r="AB18" s="395">
        <v>11</v>
      </c>
      <c r="AC18" s="395"/>
      <c r="AD18" s="395">
        <v>5</v>
      </c>
      <c r="AE18" s="395"/>
      <c r="AF18" s="395">
        <v>8</v>
      </c>
      <c r="AG18" s="395"/>
      <c r="AH18" s="395">
        <v>0</v>
      </c>
      <c r="AI18" s="395">
        <v>24</v>
      </c>
      <c r="AK18" s="395"/>
      <c r="AL18" s="400"/>
      <c r="AN18" s="395">
        <v>11</v>
      </c>
      <c r="AO18" s="395">
        <v>5</v>
      </c>
      <c r="AP18" s="395">
        <v>8</v>
      </c>
      <c r="AQ18" s="395"/>
      <c r="AR18" s="395"/>
      <c r="AS18" s="395"/>
    </row>
    <row r="19" spans="1:45" s="398" customFormat="1" ht="13.5" thickBot="1">
      <c r="A19" s="396"/>
      <c r="B19" s="397"/>
      <c r="C19" s="98"/>
      <c r="D19" s="98"/>
      <c r="E19" s="397"/>
      <c r="F19" s="397"/>
      <c r="G19" s="98"/>
      <c r="H19" s="98"/>
      <c r="J19" s="98"/>
      <c r="K19" s="98"/>
      <c r="M19" s="399"/>
      <c r="N19" s="399"/>
      <c r="O19" s="399"/>
      <c r="P19" s="399"/>
      <c r="Q19" s="399"/>
      <c r="R19" s="399"/>
      <c r="S19" s="399" t="s">
        <v>3507</v>
      </c>
      <c r="T19" s="411" t="s">
        <v>3508</v>
      </c>
      <c r="U19" s="411" t="s">
        <v>3509</v>
      </c>
      <c r="V19" s="399" t="s">
        <v>3510</v>
      </c>
      <c r="W19" s="399" t="s">
        <v>3511</v>
      </c>
      <c r="X19" s="399" t="s">
        <v>3512</v>
      </c>
      <c r="Y19" s="397"/>
      <c r="Z19" s="397"/>
      <c r="AA19" s="397"/>
      <c r="AB19" s="395">
        <v>0</v>
      </c>
      <c r="AC19" s="395"/>
      <c r="AD19" s="395">
        <v>0</v>
      </c>
      <c r="AE19" s="395"/>
      <c r="AF19" s="395">
        <v>0</v>
      </c>
      <c r="AG19" s="395"/>
      <c r="AH19" s="395">
        <v>0</v>
      </c>
      <c r="AI19" s="395">
        <v>0</v>
      </c>
      <c r="AJ19" s="395">
        <v>0</v>
      </c>
      <c r="AK19" s="395">
        <v>0</v>
      </c>
      <c r="AL19" s="400">
        <v>0</v>
      </c>
      <c r="AN19" s="395">
        <v>0</v>
      </c>
      <c r="AO19" s="395">
        <v>0</v>
      </c>
      <c r="AP19" s="395">
        <v>0</v>
      </c>
      <c r="AQ19" s="395"/>
      <c r="AR19" s="395"/>
      <c r="AS19" s="395"/>
    </row>
    <row r="20" spans="1:45" ht="22.5" thickTop="1" thickBot="1">
      <c r="A20" s="401">
        <v>6</v>
      </c>
      <c r="B20" s="98">
        <v>6</v>
      </c>
      <c r="C20" s="98">
        <v>140</v>
      </c>
      <c r="D20" s="98">
        <v>57</v>
      </c>
      <c r="E20" s="98">
        <v>59</v>
      </c>
      <c r="F20" s="98">
        <v>6</v>
      </c>
      <c r="G20" s="98">
        <v>3</v>
      </c>
      <c r="H20" s="98">
        <v>24</v>
      </c>
      <c r="I20" s="98">
        <v>3</v>
      </c>
      <c r="J20" s="98">
        <v>3</v>
      </c>
      <c r="K20" s="98">
        <v>33</v>
      </c>
      <c r="L20" s="98">
        <v>3</v>
      </c>
      <c r="M20" s="402"/>
      <c r="N20" s="402"/>
      <c r="O20" s="402"/>
      <c r="P20" s="402"/>
      <c r="Q20" s="402"/>
      <c r="R20" s="402"/>
      <c r="S20" s="402" t="s">
        <v>325</v>
      </c>
      <c r="T20" s="403" t="s">
        <v>3432</v>
      </c>
      <c r="U20" s="404" t="s">
        <v>2844</v>
      </c>
      <c r="V20" s="405" t="s">
        <v>3431</v>
      </c>
      <c r="W20" s="402" t="s">
        <v>3429</v>
      </c>
      <c r="X20" s="402" t="s">
        <v>3427</v>
      </c>
      <c r="Y20" s="98">
        <v>9</v>
      </c>
      <c r="Z20" s="98">
        <v>8</v>
      </c>
      <c r="AB20" s="395">
        <v>12</v>
      </c>
      <c r="AC20" s="395">
        <v>1</v>
      </c>
      <c r="AD20" s="395">
        <v>7</v>
      </c>
      <c r="AE20" s="395">
        <v>2</v>
      </c>
      <c r="AF20" s="395">
        <v>9</v>
      </c>
      <c r="AG20" s="395">
        <v>1</v>
      </c>
      <c r="AH20" s="395">
        <v>4</v>
      </c>
      <c r="AI20" s="395">
        <v>28</v>
      </c>
      <c r="AJ20" s="395">
        <v>12</v>
      </c>
      <c r="AK20" s="395">
        <v>7</v>
      </c>
      <c r="AL20" s="400">
        <v>9</v>
      </c>
      <c r="AN20" s="395">
        <v>12</v>
      </c>
      <c r="AO20" s="395">
        <v>7</v>
      </c>
      <c r="AP20" s="395">
        <v>9</v>
      </c>
      <c r="AQ20" s="395">
        <v>1</v>
      </c>
      <c r="AR20" s="395">
        <v>2</v>
      </c>
      <c r="AS20" s="395">
        <v>1</v>
      </c>
    </row>
    <row r="21" spans="1:45" s="398" customFormat="1" ht="13.5" thickTop="1">
      <c r="A21" s="396"/>
      <c r="B21" s="397"/>
      <c r="C21" s="98"/>
      <c r="D21" s="98"/>
      <c r="E21" s="397"/>
      <c r="F21" s="397"/>
      <c r="G21" s="98"/>
      <c r="H21" s="98"/>
      <c r="J21" s="98"/>
      <c r="K21" s="98"/>
      <c r="M21" s="399"/>
      <c r="N21" s="399"/>
      <c r="O21" s="399"/>
      <c r="P21" s="399"/>
      <c r="Q21" s="399"/>
      <c r="R21" s="399"/>
      <c r="S21" s="399" t="s">
        <v>3513</v>
      </c>
      <c r="T21" s="399" t="s">
        <v>3514</v>
      </c>
      <c r="U21" s="399" t="s">
        <v>3515</v>
      </c>
      <c r="V21" s="408" t="s">
        <v>3516</v>
      </c>
      <c r="W21" s="399" t="s">
        <v>3517</v>
      </c>
      <c r="X21" s="412" t="s">
        <v>3518</v>
      </c>
      <c r="Y21" s="397"/>
      <c r="Z21" s="397"/>
      <c r="AA21" s="397"/>
      <c r="AB21" s="395">
        <v>0</v>
      </c>
      <c r="AC21" s="395"/>
      <c r="AD21" s="395">
        <v>0</v>
      </c>
      <c r="AE21" s="395"/>
      <c r="AF21" s="395">
        <v>0</v>
      </c>
      <c r="AG21" s="395"/>
      <c r="AH21" s="395">
        <v>0</v>
      </c>
      <c r="AI21" s="395">
        <v>0</v>
      </c>
      <c r="AJ21" s="395">
        <v>0</v>
      </c>
      <c r="AK21" s="395">
        <v>0</v>
      </c>
      <c r="AL21" s="400">
        <v>0</v>
      </c>
      <c r="AN21" s="395">
        <v>0</v>
      </c>
      <c r="AO21" s="395">
        <v>0</v>
      </c>
      <c r="AP21" s="395">
        <v>0</v>
      </c>
      <c r="AQ21" s="395"/>
      <c r="AR21" s="395"/>
      <c r="AS21" s="395"/>
    </row>
    <row r="22" spans="1:45" ht="21">
      <c r="A22" s="401">
        <v>14</v>
      </c>
      <c r="B22" s="98">
        <v>8</v>
      </c>
      <c r="C22" s="98">
        <v>134</v>
      </c>
      <c r="D22" s="98">
        <v>65</v>
      </c>
      <c r="E22" s="98">
        <v>67</v>
      </c>
      <c r="F22" s="409">
        <v>8</v>
      </c>
      <c r="G22" s="98">
        <v>5</v>
      </c>
      <c r="H22" s="98">
        <v>26</v>
      </c>
      <c r="I22" s="98">
        <v>2</v>
      </c>
      <c r="J22" s="98">
        <v>9</v>
      </c>
      <c r="K22" s="98">
        <v>39</v>
      </c>
      <c r="L22" s="98">
        <v>6</v>
      </c>
      <c r="M22" s="402"/>
      <c r="N22" s="402"/>
      <c r="O22" s="402"/>
      <c r="P22" s="402"/>
      <c r="Q22" s="402" t="s">
        <v>2819</v>
      </c>
      <c r="R22" s="402" t="s">
        <v>3439</v>
      </c>
      <c r="S22" s="402" t="s">
        <v>908</v>
      </c>
      <c r="T22" s="402" t="s">
        <v>3519</v>
      </c>
      <c r="U22" s="405" t="s">
        <v>3435</v>
      </c>
      <c r="V22" s="402" t="s">
        <v>1866</v>
      </c>
      <c r="W22" s="402" t="s">
        <v>3434</v>
      </c>
      <c r="X22" s="405" t="s">
        <v>3400</v>
      </c>
      <c r="Y22" s="98">
        <v>10</v>
      </c>
      <c r="Z22" s="98">
        <v>9</v>
      </c>
      <c r="AB22" s="395">
        <v>13</v>
      </c>
      <c r="AC22" s="395">
        <v>1</v>
      </c>
      <c r="AD22" s="395">
        <v>8</v>
      </c>
      <c r="AE22" s="395">
        <v>1</v>
      </c>
      <c r="AF22" s="395">
        <v>10</v>
      </c>
      <c r="AG22" s="395">
        <v>1</v>
      </c>
      <c r="AH22" s="395">
        <v>3</v>
      </c>
      <c r="AI22" s="395">
        <v>31</v>
      </c>
      <c r="AJ22" s="395">
        <v>13</v>
      </c>
      <c r="AK22" s="395">
        <v>8</v>
      </c>
      <c r="AL22" s="400">
        <v>10</v>
      </c>
      <c r="AN22" s="395">
        <v>13</v>
      </c>
      <c r="AO22" s="395">
        <v>8</v>
      </c>
      <c r="AP22" s="395">
        <v>10</v>
      </c>
      <c r="AQ22" s="395">
        <v>1</v>
      </c>
      <c r="AR22" s="395">
        <v>1</v>
      </c>
      <c r="AS22" s="395">
        <v>1</v>
      </c>
    </row>
    <row r="23" spans="1:45" s="398" customFormat="1" ht="12.75">
      <c r="A23" s="396"/>
      <c r="B23" s="397"/>
      <c r="C23" s="98"/>
      <c r="D23" s="98"/>
      <c r="E23" s="397"/>
      <c r="F23" s="397"/>
      <c r="G23" s="98"/>
      <c r="H23" s="98"/>
      <c r="J23" s="98"/>
      <c r="K23" s="98"/>
      <c r="M23" s="399"/>
      <c r="N23" s="399"/>
      <c r="O23" s="399"/>
      <c r="P23" s="399"/>
      <c r="Q23" s="399" t="s">
        <v>3520</v>
      </c>
      <c r="R23" s="399" t="s">
        <v>3521</v>
      </c>
      <c r="S23" s="399" t="s">
        <v>3522</v>
      </c>
      <c r="T23" s="406" t="s">
        <v>3523</v>
      </c>
      <c r="U23" s="399" t="s">
        <v>3524</v>
      </c>
      <c r="V23" s="399" t="s">
        <v>3525</v>
      </c>
      <c r="W23" s="399" t="s">
        <v>3526</v>
      </c>
      <c r="X23" s="399" t="s">
        <v>3527</v>
      </c>
      <c r="Y23" s="397"/>
      <c r="Z23" s="397"/>
      <c r="AA23" s="397"/>
      <c r="AB23" s="395">
        <v>0</v>
      </c>
      <c r="AC23" s="395"/>
      <c r="AD23" s="395">
        <v>0</v>
      </c>
      <c r="AE23" s="395"/>
      <c r="AF23" s="395">
        <v>0</v>
      </c>
      <c r="AG23" s="395"/>
      <c r="AH23" s="395">
        <v>0</v>
      </c>
      <c r="AI23" s="395">
        <v>0</v>
      </c>
      <c r="AJ23" s="395">
        <v>0</v>
      </c>
      <c r="AK23" s="395">
        <v>0</v>
      </c>
      <c r="AL23" s="400">
        <v>0</v>
      </c>
      <c r="AN23" s="395">
        <v>0</v>
      </c>
      <c r="AO23" s="395">
        <v>0</v>
      </c>
      <c r="AP23" s="395">
        <v>0</v>
      </c>
      <c r="AQ23" s="395"/>
      <c r="AR23" s="395"/>
      <c r="AS23" s="395"/>
    </row>
    <row r="24" spans="1:45" ht="21">
      <c r="A24" s="401">
        <v>21</v>
      </c>
      <c r="B24" s="98">
        <v>7</v>
      </c>
      <c r="C24" s="98">
        <v>126</v>
      </c>
      <c r="D24" s="98">
        <v>72</v>
      </c>
      <c r="E24" s="98">
        <v>74</v>
      </c>
      <c r="F24" s="98">
        <v>7</v>
      </c>
      <c r="G24" s="98">
        <v>8</v>
      </c>
      <c r="H24" s="98">
        <v>29</v>
      </c>
      <c r="I24" s="98">
        <v>3</v>
      </c>
      <c r="J24" s="98">
        <v>13</v>
      </c>
      <c r="K24" s="98">
        <v>43</v>
      </c>
      <c r="L24" s="98">
        <v>4</v>
      </c>
      <c r="M24" s="402"/>
      <c r="N24" s="402"/>
      <c r="O24" s="402"/>
      <c r="P24" s="402"/>
      <c r="Q24" s="402"/>
      <c r="R24" s="405" t="s">
        <v>3447</v>
      </c>
      <c r="S24" s="405" t="s">
        <v>3446</v>
      </c>
      <c r="T24" s="402" t="s">
        <v>3445</v>
      </c>
      <c r="U24" s="402" t="s">
        <v>872</v>
      </c>
      <c r="V24" s="402" t="s">
        <v>3528</v>
      </c>
      <c r="W24" s="405" t="s">
        <v>3443</v>
      </c>
      <c r="X24" s="402" t="s">
        <v>3441</v>
      </c>
      <c r="Y24" s="98">
        <v>11</v>
      </c>
      <c r="Z24" s="98">
        <v>10</v>
      </c>
      <c r="AB24" s="395">
        <v>14</v>
      </c>
      <c r="AC24" s="395">
        <v>1</v>
      </c>
      <c r="AD24" s="395">
        <v>10</v>
      </c>
      <c r="AE24" s="395">
        <v>2</v>
      </c>
      <c r="AF24" s="395">
        <v>11</v>
      </c>
      <c r="AG24" s="395">
        <v>1</v>
      </c>
      <c r="AH24" s="395">
        <v>4</v>
      </c>
      <c r="AI24" s="395">
        <v>35</v>
      </c>
      <c r="AJ24" s="395">
        <v>14</v>
      </c>
      <c r="AK24" s="395">
        <v>10</v>
      </c>
      <c r="AL24" s="400">
        <v>11</v>
      </c>
      <c r="AN24" s="395">
        <v>14</v>
      </c>
      <c r="AO24" s="395">
        <v>10</v>
      </c>
      <c r="AP24" s="395">
        <v>11</v>
      </c>
      <c r="AQ24" s="395">
        <v>1</v>
      </c>
      <c r="AR24" s="395">
        <v>2</v>
      </c>
      <c r="AS24" s="395">
        <v>1</v>
      </c>
    </row>
    <row r="25" spans="1:45" s="398" customFormat="1" ht="13.5" thickBot="1">
      <c r="A25" s="396"/>
      <c r="B25" s="397"/>
      <c r="C25" s="98"/>
      <c r="D25" s="98"/>
      <c r="E25" s="397"/>
      <c r="F25" s="397"/>
      <c r="G25" s="98"/>
      <c r="H25" s="98"/>
      <c r="J25" s="98"/>
      <c r="K25" s="98"/>
      <c r="M25" s="399"/>
      <c r="N25" s="399"/>
      <c r="O25" s="399"/>
      <c r="P25" s="399"/>
      <c r="Q25" s="399"/>
      <c r="R25" s="399" t="s">
        <v>3529</v>
      </c>
      <c r="S25" s="399" t="s">
        <v>3530</v>
      </c>
      <c r="T25" s="399" t="s">
        <v>3531</v>
      </c>
      <c r="U25" s="399" t="s">
        <v>3532</v>
      </c>
      <c r="V25" s="399" t="s">
        <v>3533</v>
      </c>
      <c r="W25" s="399" t="s">
        <v>3534</v>
      </c>
      <c r="X25" s="399" t="s">
        <v>3535</v>
      </c>
      <c r="Y25" s="397"/>
      <c r="Z25" s="397"/>
      <c r="AA25" s="397"/>
      <c r="AB25" s="395">
        <v>0</v>
      </c>
      <c r="AC25" s="395"/>
      <c r="AD25" s="395">
        <v>0</v>
      </c>
      <c r="AE25" s="395"/>
      <c r="AF25" s="395">
        <v>0</v>
      </c>
      <c r="AG25" s="395"/>
      <c r="AH25" s="395">
        <v>0</v>
      </c>
      <c r="AI25" s="395">
        <v>0</v>
      </c>
      <c r="AJ25" s="395">
        <v>0</v>
      </c>
      <c r="AK25" s="395">
        <v>0</v>
      </c>
      <c r="AL25" s="400">
        <v>0</v>
      </c>
      <c r="AN25" s="395">
        <v>0</v>
      </c>
      <c r="AO25" s="395">
        <v>0</v>
      </c>
      <c r="AP25" s="395">
        <v>0</v>
      </c>
      <c r="AQ25" s="395"/>
      <c r="AR25" s="395"/>
      <c r="AS25" s="395"/>
    </row>
    <row r="26" spans="1:45" ht="22.5" thickTop="1" thickBot="1">
      <c r="A26" s="401">
        <v>28</v>
      </c>
      <c r="B26" s="98">
        <v>7</v>
      </c>
      <c r="C26" s="98">
        <v>119</v>
      </c>
      <c r="D26" s="98">
        <v>79</v>
      </c>
      <c r="E26" s="98">
        <v>81</v>
      </c>
      <c r="F26" s="98">
        <v>7</v>
      </c>
      <c r="G26" s="98">
        <v>11</v>
      </c>
      <c r="H26" s="98">
        <v>32</v>
      </c>
      <c r="I26" s="98">
        <v>3</v>
      </c>
      <c r="J26" s="98">
        <v>17</v>
      </c>
      <c r="K26" s="98">
        <v>47</v>
      </c>
      <c r="L26" s="98">
        <v>4</v>
      </c>
      <c r="M26" s="402"/>
      <c r="N26" s="402"/>
      <c r="O26" s="402"/>
      <c r="P26" s="402"/>
      <c r="Q26" s="402"/>
      <c r="R26" s="402" t="s">
        <v>1443</v>
      </c>
      <c r="S26" s="405" t="s">
        <v>3536</v>
      </c>
      <c r="T26" s="402" t="s">
        <v>910</v>
      </c>
      <c r="U26" s="402" t="s">
        <v>3452</v>
      </c>
      <c r="V26" s="402" t="s">
        <v>17</v>
      </c>
      <c r="W26" s="405" t="s">
        <v>733</v>
      </c>
      <c r="X26" s="413" t="s">
        <v>289</v>
      </c>
      <c r="Y26" s="98">
        <v>12</v>
      </c>
      <c r="Z26" s="98">
        <v>11</v>
      </c>
      <c r="AB26" s="395">
        <v>15</v>
      </c>
      <c r="AC26" s="395">
        <v>1</v>
      </c>
      <c r="AD26" s="395">
        <v>14</v>
      </c>
      <c r="AE26" s="395">
        <v>4</v>
      </c>
      <c r="AF26" s="395">
        <v>11</v>
      </c>
      <c r="AG26" s="395"/>
      <c r="AH26" s="395">
        <v>5</v>
      </c>
      <c r="AI26" s="395">
        <v>40</v>
      </c>
      <c r="AJ26" s="395">
        <v>15</v>
      </c>
      <c r="AK26" s="395">
        <v>14</v>
      </c>
      <c r="AL26" s="400"/>
      <c r="AN26" s="395">
        <v>15</v>
      </c>
      <c r="AO26" s="395">
        <v>14</v>
      </c>
      <c r="AP26" s="395">
        <v>11</v>
      </c>
      <c r="AQ26" s="395">
        <v>1</v>
      </c>
      <c r="AR26" s="395">
        <v>4</v>
      </c>
      <c r="AS26" s="395"/>
    </row>
    <row r="27" spans="1:45" s="398" customFormat="1" ht="14.25" thickTop="1" thickBot="1">
      <c r="A27" s="396"/>
      <c r="B27" s="397"/>
      <c r="C27" s="98"/>
      <c r="D27" s="98"/>
      <c r="E27" s="397"/>
      <c r="F27" s="397"/>
      <c r="G27" s="98"/>
      <c r="H27" s="98"/>
      <c r="J27" s="98"/>
      <c r="K27" s="98"/>
      <c r="M27" s="399"/>
      <c r="N27" s="399"/>
      <c r="O27" s="399"/>
      <c r="P27" s="399"/>
      <c r="Q27" s="399"/>
      <c r="R27" s="399" t="s">
        <v>3537</v>
      </c>
      <c r="S27" s="399" t="s">
        <v>3538</v>
      </c>
      <c r="T27" s="399" t="s">
        <v>3539</v>
      </c>
      <c r="U27" s="399" t="s">
        <v>3540</v>
      </c>
      <c r="V27" s="399" t="s">
        <v>3541</v>
      </c>
      <c r="W27" s="399" t="s">
        <v>3542</v>
      </c>
      <c r="X27" s="414" t="s">
        <v>3543</v>
      </c>
      <c r="Y27" s="397"/>
      <c r="Z27" s="397"/>
      <c r="AA27" s="397"/>
      <c r="AB27" s="395">
        <v>0</v>
      </c>
      <c r="AC27" s="395"/>
      <c r="AD27" s="395">
        <v>0</v>
      </c>
      <c r="AE27" s="395"/>
      <c r="AF27" s="395">
        <v>0</v>
      </c>
      <c r="AG27" s="395"/>
      <c r="AH27" s="395">
        <v>0</v>
      </c>
      <c r="AI27" s="395">
        <v>0</v>
      </c>
      <c r="AJ27" s="395">
        <v>0</v>
      </c>
      <c r="AK27" s="395">
        <v>0</v>
      </c>
      <c r="AL27" s="400">
        <v>0</v>
      </c>
      <c r="AN27" s="395">
        <v>0</v>
      </c>
      <c r="AO27" s="395">
        <v>0</v>
      </c>
      <c r="AP27" s="395">
        <v>0</v>
      </c>
      <c r="AQ27" s="395"/>
      <c r="AR27" s="395"/>
      <c r="AS27" s="395"/>
    </row>
    <row r="28" spans="1:45" ht="21.75" thickBot="1">
      <c r="A28" s="389">
        <v>35</v>
      </c>
      <c r="B28" s="97">
        <v>7</v>
      </c>
      <c r="C28" s="97">
        <v>112</v>
      </c>
      <c r="D28" s="97">
        <v>86</v>
      </c>
      <c r="E28" s="97">
        <v>88</v>
      </c>
      <c r="F28" s="97">
        <v>7</v>
      </c>
      <c r="G28" s="97">
        <v>15</v>
      </c>
      <c r="H28" s="97">
        <v>36</v>
      </c>
      <c r="I28" s="97">
        <v>4</v>
      </c>
      <c r="J28" s="97">
        <v>20</v>
      </c>
      <c r="K28" s="97">
        <v>50</v>
      </c>
      <c r="L28" s="97">
        <v>3</v>
      </c>
      <c r="M28" s="391"/>
      <c r="N28" s="391"/>
      <c r="O28" s="391"/>
      <c r="P28" s="391"/>
      <c r="Q28" s="391"/>
      <c r="R28" s="392" t="s">
        <v>3354</v>
      </c>
      <c r="S28" s="392" t="s">
        <v>3351</v>
      </c>
      <c r="T28" s="391" t="s">
        <v>3348</v>
      </c>
      <c r="U28" s="391" t="s">
        <v>3346</v>
      </c>
      <c r="V28" s="392" t="s">
        <v>3344</v>
      </c>
      <c r="W28" s="391" t="s">
        <v>219</v>
      </c>
      <c r="X28" s="415" t="s">
        <v>2387</v>
      </c>
      <c r="Y28" s="97">
        <v>13</v>
      </c>
      <c r="Z28" s="97">
        <v>12</v>
      </c>
      <c r="AA28" s="97"/>
      <c r="AB28" s="393">
        <v>17</v>
      </c>
      <c r="AC28" s="393">
        <v>2</v>
      </c>
      <c r="AD28" s="393">
        <v>14</v>
      </c>
      <c r="AE28" s="393"/>
      <c r="AF28" s="393">
        <v>14</v>
      </c>
      <c r="AG28" s="393">
        <v>3</v>
      </c>
      <c r="AH28" s="393">
        <v>5</v>
      </c>
      <c r="AI28" s="393">
        <v>45</v>
      </c>
      <c r="AJ28" s="393">
        <v>17</v>
      </c>
      <c r="AK28" s="393"/>
      <c r="AL28" s="394">
        <v>14</v>
      </c>
      <c r="AN28" s="395">
        <v>17</v>
      </c>
      <c r="AO28" s="395">
        <v>14</v>
      </c>
      <c r="AP28" s="395">
        <v>14</v>
      </c>
      <c r="AQ28" s="395">
        <v>2</v>
      </c>
      <c r="AR28" s="395"/>
      <c r="AS28" s="395">
        <v>3</v>
      </c>
    </row>
    <row r="29" spans="1:45" s="398" customFormat="1" ht="14.25" thickTop="1" thickBot="1">
      <c r="A29" s="396"/>
      <c r="B29" s="397"/>
      <c r="C29" s="98"/>
      <c r="D29" s="98"/>
      <c r="E29" s="397"/>
      <c r="F29" s="397"/>
      <c r="G29" s="98"/>
      <c r="H29" s="98"/>
      <c r="J29" s="98"/>
      <c r="K29" s="98"/>
      <c r="M29" s="399"/>
      <c r="N29" s="399"/>
      <c r="O29" s="399"/>
      <c r="P29" s="399"/>
      <c r="Q29" s="399"/>
      <c r="R29" s="399" t="s">
        <v>3544</v>
      </c>
      <c r="S29" s="399" t="s">
        <v>3545</v>
      </c>
      <c r="T29" s="408" t="s">
        <v>3546</v>
      </c>
      <c r="U29" s="399" t="s">
        <v>3547</v>
      </c>
      <c r="V29" s="399" t="s">
        <v>3548</v>
      </c>
      <c r="W29" s="399" t="s">
        <v>3549</v>
      </c>
      <c r="X29" s="416" t="s">
        <v>3550</v>
      </c>
      <c r="Y29" s="397"/>
      <c r="Z29" s="397"/>
      <c r="AA29" s="397"/>
      <c r="AB29" s="395">
        <v>0</v>
      </c>
      <c r="AC29" s="395"/>
      <c r="AD29" s="395">
        <v>0</v>
      </c>
      <c r="AE29" s="395"/>
      <c r="AF29" s="395">
        <v>0</v>
      </c>
      <c r="AG29" s="395"/>
      <c r="AH29" s="395">
        <v>0</v>
      </c>
      <c r="AI29" s="395">
        <v>0</v>
      </c>
      <c r="AJ29" s="395">
        <v>0</v>
      </c>
      <c r="AK29" s="395">
        <v>0</v>
      </c>
      <c r="AL29" s="400">
        <v>0</v>
      </c>
      <c r="AN29" s="395">
        <v>0</v>
      </c>
      <c r="AO29" s="395">
        <v>0</v>
      </c>
      <c r="AP29" s="395">
        <v>0</v>
      </c>
      <c r="AQ29" s="395"/>
      <c r="AR29" s="395"/>
      <c r="AS29" s="395"/>
    </row>
    <row r="30" spans="1:45" ht="22.5" thickTop="1" thickBot="1">
      <c r="A30" s="401">
        <v>41</v>
      </c>
      <c r="B30" s="98">
        <v>6</v>
      </c>
      <c r="C30" s="98">
        <v>105</v>
      </c>
      <c r="D30" s="98">
        <v>92</v>
      </c>
      <c r="E30" s="98">
        <v>94</v>
      </c>
      <c r="F30" s="98">
        <v>6</v>
      </c>
      <c r="G30" s="98">
        <v>20</v>
      </c>
      <c r="H30" s="98">
        <v>41</v>
      </c>
      <c r="I30" s="98">
        <v>5</v>
      </c>
      <c r="J30" s="98">
        <v>21</v>
      </c>
      <c r="K30" s="98">
        <v>51</v>
      </c>
      <c r="L30" s="98">
        <v>1</v>
      </c>
      <c r="M30" s="402"/>
      <c r="N30" s="402"/>
      <c r="O30" s="402"/>
      <c r="P30" s="402"/>
      <c r="Q30" s="402"/>
      <c r="R30" s="402"/>
      <c r="S30" s="402" t="s">
        <v>3367</v>
      </c>
      <c r="T30" s="405" t="s">
        <v>3365</v>
      </c>
      <c r="U30" s="405" t="s">
        <v>1996</v>
      </c>
      <c r="V30" s="403" t="s">
        <v>267</v>
      </c>
      <c r="W30" s="407" t="s">
        <v>3551</v>
      </c>
      <c r="X30" s="404" t="s">
        <v>1433</v>
      </c>
      <c r="Y30" s="409">
        <v>14</v>
      </c>
      <c r="Z30" s="98">
        <v>13</v>
      </c>
      <c r="AB30" s="395">
        <v>18</v>
      </c>
      <c r="AC30" s="395">
        <v>1</v>
      </c>
      <c r="AD30" s="395">
        <v>16</v>
      </c>
      <c r="AE30" s="395">
        <v>2</v>
      </c>
      <c r="AF30" s="395">
        <v>16</v>
      </c>
      <c r="AG30" s="395">
        <v>2</v>
      </c>
      <c r="AH30" s="395">
        <v>5</v>
      </c>
      <c r="AI30" s="395">
        <v>50</v>
      </c>
      <c r="AJ30" s="395">
        <v>18</v>
      </c>
      <c r="AK30" s="395">
        <v>16</v>
      </c>
      <c r="AL30" s="400">
        <v>16</v>
      </c>
      <c r="AN30" s="395">
        <v>18</v>
      </c>
      <c r="AO30" s="395">
        <v>16</v>
      </c>
      <c r="AP30" s="395">
        <v>16</v>
      </c>
      <c r="AQ30" s="395">
        <v>1</v>
      </c>
      <c r="AR30" s="395">
        <v>2</v>
      </c>
      <c r="AS30" s="395">
        <v>2</v>
      </c>
    </row>
    <row r="31" spans="1:45" s="398" customFormat="1" ht="14.25" thickTop="1" thickBot="1">
      <c r="A31" s="396"/>
      <c r="B31" s="397"/>
      <c r="C31" s="98"/>
      <c r="D31" s="98"/>
      <c r="E31" s="397"/>
      <c r="F31" s="397"/>
      <c r="G31" s="98"/>
      <c r="H31" s="98"/>
      <c r="J31" s="98"/>
      <c r="K31" s="98"/>
      <c r="M31" s="399"/>
      <c r="N31" s="399"/>
      <c r="O31" s="399"/>
      <c r="P31" s="399"/>
      <c r="Q31" s="399"/>
      <c r="R31" s="399"/>
      <c r="S31" s="408" t="s">
        <v>3552</v>
      </c>
      <c r="T31" s="399" t="s">
        <v>3553</v>
      </c>
      <c r="U31" s="399" t="s">
        <v>3554</v>
      </c>
      <c r="V31" s="399" t="s">
        <v>3555</v>
      </c>
      <c r="W31" s="399" t="s">
        <v>3556</v>
      </c>
      <c r="X31" s="399" t="s">
        <v>3557</v>
      </c>
      <c r="Y31" s="397"/>
      <c r="Z31" s="397"/>
      <c r="AA31" s="397"/>
      <c r="AB31" s="395">
        <v>0</v>
      </c>
      <c r="AC31" s="395"/>
      <c r="AD31" s="395">
        <v>0</v>
      </c>
      <c r="AE31" s="395"/>
      <c r="AF31" s="395">
        <v>0</v>
      </c>
      <c r="AG31" s="395"/>
      <c r="AH31" s="395">
        <v>0</v>
      </c>
      <c r="AI31" s="395">
        <v>0</v>
      </c>
      <c r="AJ31" s="395">
        <v>0</v>
      </c>
      <c r="AK31" s="395">
        <v>0</v>
      </c>
      <c r="AL31" s="400">
        <v>0</v>
      </c>
      <c r="AN31" s="395">
        <v>0</v>
      </c>
      <c r="AO31" s="395">
        <v>0</v>
      </c>
      <c r="AP31" s="395">
        <v>0</v>
      </c>
      <c r="AQ31" s="395"/>
      <c r="AR31" s="395"/>
      <c r="AS31" s="395"/>
    </row>
    <row r="32" spans="1:45" ht="22.5" thickTop="1" thickBot="1">
      <c r="A32" s="401">
        <v>49</v>
      </c>
      <c r="B32" s="98">
        <v>8</v>
      </c>
      <c r="C32" s="98">
        <v>99</v>
      </c>
      <c r="D32" s="98">
        <v>100</v>
      </c>
      <c r="E32" s="98">
        <v>102</v>
      </c>
      <c r="F32" s="409">
        <v>8</v>
      </c>
      <c r="G32" s="98">
        <v>24</v>
      </c>
      <c r="H32" s="98">
        <v>45</v>
      </c>
      <c r="I32" s="98">
        <v>4</v>
      </c>
      <c r="J32" s="98">
        <v>25</v>
      </c>
      <c r="K32" s="98">
        <v>55</v>
      </c>
      <c r="L32" s="98">
        <v>4</v>
      </c>
      <c r="M32" s="402"/>
      <c r="N32" s="402"/>
      <c r="O32" s="402"/>
      <c r="P32" s="402"/>
      <c r="Q32" s="402" t="s">
        <v>3383</v>
      </c>
      <c r="R32" s="405" t="s">
        <v>3380</v>
      </c>
      <c r="S32" s="402" t="s">
        <v>3376</v>
      </c>
      <c r="T32" s="413" t="s">
        <v>296</v>
      </c>
      <c r="U32" s="404" t="s">
        <v>2872</v>
      </c>
      <c r="V32" s="405" t="s">
        <v>873</v>
      </c>
      <c r="W32" s="402" t="s">
        <v>290</v>
      </c>
      <c r="X32" s="402" t="s">
        <v>727</v>
      </c>
      <c r="Y32" s="409">
        <v>15</v>
      </c>
      <c r="Z32" s="98">
        <v>14</v>
      </c>
      <c r="AB32" s="395">
        <v>20</v>
      </c>
      <c r="AC32" s="395">
        <v>2</v>
      </c>
      <c r="AD32" s="395">
        <v>19</v>
      </c>
      <c r="AE32" s="395">
        <v>3</v>
      </c>
      <c r="AF32" s="395">
        <v>18</v>
      </c>
      <c r="AG32" s="395">
        <v>2</v>
      </c>
      <c r="AH32" s="395">
        <v>7</v>
      </c>
      <c r="AI32" s="395">
        <v>57</v>
      </c>
      <c r="AJ32" s="395">
        <v>20</v>
      </c>
      <c r="AK32" s="395">
        <v>19</v>
      </c>
      <c r="AL32" s="400">
        <v>18</v>
      </c>
      <c r="AN32" s="395">
        <v>20</v>
      </c>
      <c r="AO32" s="395">
        <v>19</v>
      </c>
      <c r="AP32" s="395">
        <v>18</v>
      </c>
      <c r="AQ32" s="395">
        <v>2</v>
      </c>
      <c r="AR32" s="395">
        <v>3</v>
      </c>
      <c r="AS32" s="395">
        <v>2</v>
      </c>
    </row>
    <row r="33" spans="1:45" s="398" customFormat="1" ht="13.5" thickTop="1">
      <c r="A33" s="396"/>
      <c r="B33" s="397"/>
      <c r="C33" s="98"/>
      <c r="D33" s="98"/>
      <c r="E33" s="397"/>
      <c r="F33" s="397"/>
      <c r="G33" s="98"/>
      <c r="H33" s="98"/>
      <c r="J33" s="98"/>
      <c r="K33" s="98"/>
      <c r="M33" s="399"/>
      <c r="N33" s="399"/>
      <c r="O33" s="399"/>
      <c r="P33" s="399"/>
      <c r="Q33" s="399" t="s">
        <v>3558</v>
      </c>
      <c r="R33" s="399" t="s">
        <v>3559</v>
      </c>
      <c r="S33" s="399" t="s">
        <v>3560</v>
      </c>
      <c r="T33" s="399" t="s">
        <v>3561</v>
      </c>
      <c r="U33" s="408" t="s">
        <v>3562</v>
      </c>
      <c r="V33" s="408" t="s">
        <v>3563</v>
      </c>
      <c r="W33" s="399" t="s">
        <v>3564</v>
      </c>
      <c r="X33" s="399" t="s">
        <v>3565</v>
      </c>
      <c r="Y33" s="397"/>
      <c r="Z33" s="397"/>
      <c r="AA33" s="397"/>
      <c r="AB33" s="395">
        <v>0</v>
      </c>
      <c r="AC33" s="395"/>
      <c r="AD33" s="395">
        <v>0</v>
      </c>
      <c r="AE33" s="395"/>
      <c r="AF33" s="395">
        <v>0</v>
      </c>
      <c r="AG33" s="395"/>
      <c r="AH33" s="395">
        <v>0</v>
      </c>
      <c r="AI33" s="395">
        <v>0</v>
      </c>
      <c r="AJ33" s="395">
        <v>0</v>
      </c>
      <c r="AK33" s="395">
        <v>0</v>
      </c>
      <c r="AL33" s="400">
        <v>0</v>
      </c>
      <c r="AN33" s="395">
        <v>0</v>
      </c>
      <c r="AO33" s="395">
        <v>0</v>
      </c>
      <c r="AP33" s="395">
        <v>0</v>
      </c>
      <c r="AQ33" s="395"/>
      <c r="AR33" s="395"/>
      <c r="AS33" s="395"/>
    </row>
    <row r="34" spans="1:45" ht="21">
      <c r="A34" s="401">
        <v>55</v>
      </c>
      <c r="B34" s="98">
        <v>6</v>
      </c>
      <c r="C34" s="98">
        <v>91</v>
      </c>
      <c r="D34" s="98">
        <v>106</v>
      </c>
      <c r="E34" s="98">
        <v>108</v>
      </c>
      <c r="F34" s="98">
        <v>6</v>
      </c>
      <c r="G34" s="98">
        <v>27</v>
      </c>
      <c r="H34" s="98">
        <v>48</v>
      </c>
      <c r="I34" s="98">
        <v>3</v>
      </c>
      <c r="J34" s="98">
        <v>28</v>
      </c>
      <c r="K34" s="98">
        <v>58</v>
      </c>
      <c r="L34" s="98">
        <v>3</v>
      </c>
      <c r="M34" s="402"/>
      <c r="N34" s="402"/>
      <c r="O34" s="402"/>
      <c r="P34" s="402"/>
      <c r="Q34" s="402"/>
      <c r="R34" s="402"/>
      <c r="S34" s="405" t="s">
        <v>3395</v>
      </c>
      <c r="T34" s="405" t="s">
        <v>3394</v>
      </c>
      <c r="U34" s="402" t="s">
        <v>537</v>
      </c>
      <c r="V34" s="402" t="s">
        <v>535</v>
      </c>
      <c r="W34" s="402" t="s">
        <v>3388</v>
      </c>
      <c r="X34" s="405" t="s">
        <v>3385</v>
      </c>
      <c r="Y34" s="98">
        <v>16</v>
      </c>
      <c r="Z34" s="98">
        <v>15</v>
      </c>
      <c r="AB34" s="395">
        <v>21</v>
      </c>
      <c r="AC34" s="395">
        <v>1</v>
      </c>
      <c r="AD34" s="395">
        <v>21</v>
      </c>
      <c r="AE34" s="395">
        <v>2</v>
      </c>
      <c r="AF34" s="395">
        <v>18</v>
      </c>
      <c r="AG34" s="395"/>
      <c r="AH34" s="395">
        <v>3</v>
      </c>
      <c r="AI34" s="395">
        <v>60</v>
      </c>
      <c r="AJ34" s="395">
        <v>21</v>
      </c>
      <c r="AK34" s="395">
        <v>21</v>
      </c>
      <c r="AL34" s="400"/>
      <c r="AN34" s="395">
        <v>21</v>
      </c>
      <c r="AO34" s="395">
        <v>21</v>
      </c>
      <c r="AP34" s="395">
        <v>18</v>
      </c>
      <c r="AQ34" s="395">
        <v>1</v>
      </c>
      <c r="AR34" s="395">
        <v>2</v>
      </c>
      <c r="AS34" s="395"/>
    </row>
    <row r="35" spans="1:45" s="398" customFormat="1" ht="12.75">
      <c r="A35" s="396"/>
      <c r="B35" s="397"/>
      <c r="C35" s="98"/>
      <c r="D35" s="98"/>
      <c r="E35" s="397"/>
      <c r="F35" s="397"/>
      <c r="G35" s="98"/>
      <c r="H35" s="98"/>
      <c r="J35" s="98"/>
      <c r="K35" s="98"/>
      <c r="M35" s="399"/>
      <c r="N35" s="399"/>
      <c r="O35" s="399"/>
      <c r="P35" s="399"/>
      <c r="Q35" s="399"/>
      <c r="R35" s="399"/>
      <c r="S35" s="399" t="s">
        <v>3566</v>
      </c>
      <c r="T35" s="399" t="s">
        <v>3567</v>
      </c>
      <c r="U35" s="399" t="s">
        <v>3568</v>
      </c>
      <c r="V35" s="399" t="s">
        <v>3569</v>
      </c>
      <c r="W35" s="399" t="s">
        <v>3570</v>
      </c>
      <c r="X35" s="408" t="s">
        <v>3571</v>
      </c>
      <c r="Y35" s="397"/>
      <c r="Z35" s="397"/>
      <c r="AA35" s="397"/>
      <c r="AB35" s="395">
        <v>0</v>
      </c>
      <c r="AC35" s="395"/>
      <c r="AD35" s="395">
        <v>0</v>
      </c>
      <c r="AE35" s="395"/>
      <c r="AF35" s="395">
        <v>0</v>
      </c>
      <c r="AG35" s="395"/>
      <c r="AH35" s="395">
        <v>0</v>
      </c>
      <c r="AI35" s="395">
        <v>0</v>
      </c>
      <c r="AJ35" s="395">
        <v>0</v>
      </c>
      <c r="AK35" s="395">
        <v>0</v>
      </c>
      <c r="AL35" s="400">
        <v>0</v>
      </c>
      <c r="AN35" s="395">
        <v>0</v>
      </c>
      <c r="AO35" s="395">
        <v>0</v>
      </c>
      <c r="AP35" s="395">
        <v>0</v>
      </c>
      <c r="AQ35" s="395"/>
      <c r="AR35" s="395"/>
      <c r="AS35" s="395"/>
    </row>
    <row r="36" spans="1:45" ht="21">
      <c r="A36" s="401">
        <v>62</v>
      </c>
      <c r="B36" s="98">
        <v>7</v>
      </c>
      <c r="C36" s="98">
        <v>85</v>
      </c>
      <c r="D36" s="98">
        <v>113</v>
      </c>
      <c r="E36" s="98">
        <v>115</v>
      </c>
      <c r="F36" s="98">
        <v>7</v>
      </c>
      <c r="G36" s="98">
        <v>28</v>
      </c>
      <c r="H36" s="98">
        <v>49</v>
      </c>
      <c r="I36" s="98">
        <v>1</v>
      </c>
      <c r="J36" s="98">
        <v>34</v>
      </c>
      <c r="K36" s="98">
        <v>64</v>
      </c>
      <c r="L36" s="98">
        <v>6</v>
      </c>
      <c r="M36" s="402"/>
      <c r="N36" s="402"/>
      <c r="O36" s="402"/>
      <c r="P36" s="402"/>
      <c r="Q36" s="402"/>
      <c r="R36" s="402" t="s">
        <v>3403</v>
      </c>
      <c r="S36" s="405" t="s">
        <v>3401</v>
      </c>
      <c r="T36" s="402" t="s">
        <v>872</v>
      </c>
      <c r="U36" s="402" t="s">
        <v>3572</v>
      </c>
      <c r="V36" s="402" t="s">
        <v>265</v>
      </c>
      <c r="W36" s="402" t="s">
        <v>2991</v>
      </c>
      <c r="X36" s="402" t="s">
        <v>271</v>
      </c>
      <c r="Y36" s="98">
        <v>17</v>
      </c>
      <c r="Z36" s="98">
        <v>16</v>
      </c>
      <c r="AB36" s="395">
        <v>22</v>
      </c>
      <c r="AC36" s="395">
        <v>1</v>
      </c>
      <c r="AD36" s="395">
        <v>22</v>
      </c>
      <c r="AE36" s="395">
        <v>1</v>
      </c>
      <c r="AF36" s="395">
        <v>18</v>
      </c>
      <c r="AG36" s="395"/>
      <c r="AH36" s="395">
        <v>2</v>
      </c>
      <c r="AI36" s="395">
        <v>62</v>
      </c>
      <c r="AJ36" s="395">
        <v>22</v>
      </c>
      <c r="AK36" s="395">
        <v>22</v>
      </c>
      <c r="AL36" s="400"/>
      <c r="AN36" s="395">
        <v>22</v>
      </c>
      <c r="AO36" s="395">
        <v>22</v>
      </c>
      <c r="AP36" s="395">
        <v>18</v>
      </c>
      <c r="AQ36" s="395">
        <v>1</v>
      </c>
      <c r="AR36" s="395">
        <v>1</v>
      </c>
      <c r="AS36" s="395"/>
    </row>
    <row r="37" spans="1:45" s="398" customFormat="1" ht="13.5" thickBot="1">
      <c r="A37" s="417"/>
      <c r="B37" s="418"/>
      <c r="C37" s="99"/>
      <c r="D37" s="99"/>
      <c r="E37" s="418"/>
      <c r="F37" s="418"/>
      <c r="G37" s="99"/>
      <c r="H37" s="99"/>
      <c r="I37" s="419"/>
      <c r="J37" s="99"/>
      <c r="K37" s="99"/>
      <c r="L37" s="419"/>
      <c r="M37" s="411"/>
      <c r="N37" s="411"/>
      <c r="O37" s="411"/>
      <c r="P37" s="411"/>
      <c r="Q37" s="411"/>
      <c r="R37" s="411" t="s">
        <v>3573</v>
      </c>
      <c r="S37" s="420" t="s">
        <v>3574</v>
      </c>
      <c r="T37" s="411" t="s">
        <v>3575</v>
      </c>
      <c r="U37" s="411" t="s">
        <v>3576</v>
      </c>
      <c r="V37" s="411" t="s">
        <v>3577</v>
      </c>
      <c r="W37" s="411" t="s">
        <v>3578</v>
      </c>
      <c r="X37" s="411" t="s">
        <v>3579</v>
      </c>
      <c r="Y37" s="418"/>
      <c r="Z37" s="418"/>
      <c r="AA37" s="418"/>
      <c r="AB37" s="421">
        <v>0</v>
      </c>
      <c r="AC37" s="421"/>
      <c r="AD37" s="421">
        <v>0</v>
      </c>
      <c r="AE37" s="421"/>
      <c r="AF37" s="421">
        <v>0</v>
      </c>
      <c r="AG37" s="421"/>
      <c r="AH37" s="421">
        <v>0</v>
      </c>
      <c r="AI37" s="421">
        <v>0</v>
      </c>
      <c r="AJ37" s="421">
        <v>0</v>
      </c>
      <c r="AK37" s="421">
        <v>0</v>
      </c>
      <c r="AL37" s="422">
        <v>0</v>
      </c>
      <c r="AN37" s="395">
        <v>0</v>
      </c>
      <c r="AO37" s="395">
        <v>0</v>
      </c>
      <c r="AP37" s="395">
        <v>0</v>
      </c>
      <c r="AQ37" s="395"/>
      <c r="AR37" s="395"/>
      <c r="AS37" s="395"/>
    </row>
    <row r="38" spans="1:45" ht="21">
      <c r="A38" s="389">
        <v>68</v>
      </c>
      <c r="B38" s="97">
        <v>6</v>
      </c>
      <c r="C38" s="97">
        <v>78</v>
      </c>
      <c r="D38" s="97">
        <v>119</v>
      </c>
      <c r="E38" s="97">
        <v>121</v>
      </c>
      <c r="F38" s="97">
        <v>6</v>
      </c>
      <c r="G38" s="97">
        <v>30</v>
      </c>
      <c r="H38" s="97">
        <v>51</v>
      </c>
      <c r="I38" s="97">
        <v>2</v>
      </c>
      <c r="J38" s="97">
        <v>38</v>
      </c>
      <c r="K38" s="97">
        <v>68</v>
      </c>
      <c r="L38" s="97">
        <v>4</v>
      </c>
      <c r="M38" s="391"/>
      <c r="N38" s="391"/>
      <c r="O38" s="391"/>
      <c r="P38" s="391"/>
      <c r="Q38" s="391"/>
      <c r="R38" s="391"/>
      <c r="S38" s="391" t="s">
        <v>3352</v>
      </c>
      <c r="T38" s="392" t="s">
        <v>3349</v>
      </c>
      <c r="U38" s="391" t="s">
        <v>2819</v>
      </c>
      <c r="V38" s="391" t="s">
        <v>3345</v>
      </c>
      <c r="W38" s="391" t="s">
        <v>3342</v>
      </c>
      <c r="X38" s="392" t="s">
        <v>2335</v>
      </c>
      <c r="Y38" s="97">
        <v>18</v>
      </c>
      <c r="Z38" s="97">
        <v>17</v>
      </c>
      <c r="AA38" s="97"/>
      <c r="AB38" s="393">
        <v>22</v>
      </c>
      <c r="AC38" s="393"/>
      <c r="AD38" s="393">
        <v>23</v>
      </c>
      <c r="AE38" s="393">
        <v>1</v>
      </c>
      <c r="AF38" s="393">
        <v>19</v>
      </c>
      <c r="AG38" s="393">
        <v>1</v>
      </c>
      <c r="AH38" s="393">
        <v>2</v>
      </c>
      <c r="AI38" s="393">
        <v>64</v>
      </c>
      <c r="AJ38" s="393"/>
      <c r="AK38" s="393">
        <v>23</v>
      </c>
      <c r="AL38" s="394">
        <v>19</v>
      </c>
      <c r="AN38" s="395">
        <v>22</v>
      </c>
      <c r="AO38" s="395">
        <v>23</v>
      </c>
      <c r="AP38" s="395">
        <v>19</v>
      </c>
      <c r="AQ38" s="395"/>
      <c r="AR38" s="395">
        <v>1</v>
      </c>
      <c r="AS38" s="395">
        <v>1</v>
      </c>
    </row>
    <row r="39" spans="1:45" s="398" customFormat="1" ht="12.75">
      <c r="A39" s="396"/>
      <c r="B39" s="397"/>
      <c r="C39" s="98"/>
      <c r="D39" s="98"/>
      <c r="E39" s="397"/>
      <c r="F39" s="397"/>
      <c r="G39" s="98"/>
      <c r="H39" s="98"/>
      <c r="J39" s="98"/>
      <c r="K39" s="98"/>
      <c r="M39" s="399"/>
      <c r="N39" s="399"/>
      <c r="O39" s="399"/>
      <c r="P39" s="399"/>
      <c r="Q39" s="399"/>
      <c r="R39" s="399"/>
      <c r="S39" s="399" t="s">
        <v>3580</v>
      </c>
      <c r="T39" s="399" t="s">
        <v>3581</v>
      </c>
      <c r="U39" s="399" t="s">
        <v>3582</v>
      </c>
      <c r="V39" s="399" t="s">
        <v>3583</v>
      </c>
      <c r="W39" s="399" t="s">
        <v>3584</v>
      </c>
      <c r="X39" s="399" t="s">
        <v>3585</v>
      </c>
      <c r="Y39" s="397"/>
      <c r="Z39" s="397"/>
      <c r="AA39" s="397"/>
      <c r="AB39" s="395">
        <v>0</v>
      </c>
      <c r="AC39" s="395"/>
      <c r="AD39" s="395">
        <v>0</v>
      </c>
      <c r="AE39" s="395"/>
      <c r="AF39" s="395">
        <v>0</v>
      </c>
      <c r="AG39" s="395"/>
      <c r="AH39" s="395">
        <v>0</v>
      </c>
      <c r="AI39" s="395">
        <v>0</v>
      </c>
      <c r="AJ39" s="395">
        <v>0</v>
      </c>
      <c r="AK39" s="395">
        <v>0</v>
      </c>
      <c r="AL39" s="400">
        <v>0</v>
      </c>
      <c r="AN39" s="395">
        <v>0</v>
      </c>
      <c r="AO39" s="395">
        <v>0</v>
      </c>
      <c r="AP39" s="395">
        <v>0</v>
      </c>
      <c r="AQ39" s="395"/>
      <c r="AR39" s="395"/>
      <c r="AS39" s="395"/>
    </row>
    <row r="40" spans="1:45" ht="21">
      <c r="A40" s="401">
        <v>76</v>
      </c>
      <c r="B40" s="98">
        <v>8</v>
      </c>
      <c r="C40" s="98">
        <v>72</v>
      </c>
      <c r="D40" s="98">
        <v>127</v>
      </c>
      <c r="E40" s="98">
        <v>129</v>
      </c>
      <c r="F40" s="409">
        <v>8</v>
      </c>
      <c r="G40" s="98">
        <v>36</v>
      </c>
      <c r="H40" s="98">
        <v>57</v>
      </c>
      <c r="I40" s="98">
        <v>6</v>
      </c>
      <c r="J40" s="98">
        <v>40</v>
      </c>
      <c r="K40" s="409">
        <v>70</v>
      </c>
      <c r="L40" s="98">
        <v>2</v>
      </c>
      <c r="M40" s="402"/>
      <c r="N40" s="402"/>
      <c r="O40" s="402"/>
      <c r="P40" s="402"/>
      <c r="Q40" s="405" t="s">
        <v>3368</v>
      </c>
      <c r="R40" s="405" t="s">
        <v>929</v>
      </c>
      <c r="S40" s="402" t="s">
        <v>3366</v>
      </c>
      <c r="T40" s="402" t="s">
        <v>3363</v>
      </c>
      <c r="U40" s="405" t="s">
        <v>3360</v>
      </c>
      <c r="V40" s="405" t="s">
        <v>3358</v>
      </c>
      <c r="W40" s="405" t="s">
        <v>2827</v>
      </c>
      <c r="X40" s="405" t="s">
        <v>1165</v>
      </c>
      <c r="Y40" s="98">
        <v>19</v>
      </c>
      <c r="Z40" s="98">
        <v>18</v>
      </c>
      <c r="AB40" s="395">
        <v>23</v>
      </c>
      <c r="AC40" s="395">
        <v>1</v>
      </c>
      <c r="AD40" s="395">
        <v>26</v>
      </c>
      <c r="AE40" s="395">
        <v>3</v>
      </c>
      <c r="AF40" s="395">
        <v>21</v>
      </c>
      <c r="AG40" s="395">
        <v>2</v>
      </c>
      <c r="AH40" s="395">
        <v>6</v>
      </c>
      <c r="AI40" s="395">
        <v>70</v>
      </c>
      <c r="AJ40" s="395">
        <v>23</v>
      </c>
      <c r="AK40" s="395">
        <v>26</v>
      </c>
      <c r="AL40" s="400">
        <v>21</v>
      </c>
      <c r="AN40" s="395">
        <v>23</v>
      </c>
      <c r="AO40" s="395">
        <v>26</v>
      </c>
      <c r="AP40" s="395">
        <v>21</v>
      </c>
      <c r="AQ40" s="395">
        <v>1</v>
      </c>
      <c r="AR40" s="395">
        <v>3</v>
      </c>
      <c r="AS40" s="395">
        <v>2</v>
      </c>
    </row>
    <row r="41" spans="1:45" s="398" customFormat="1" ht="13.5" thickBot="1">
      <c r="A41" s="396"/>
      <c r="B41" s="397"/>
      <c r="C41" s="98"/>
      <c r="D41" s="98"/>
      <c r="E41" s="397"/>
      <c r="F41" s="397"/>
      <c r="G41" s="98"/>
      <c r="H41" s="98"/>
      <c r="J41" s="98"/>
      <c r="K41" s="98"/>
      <c r="M41" s="399"/>
      <c r="N41" s="399"/>
      <c r="O41" s="399"/>
      <c r="P41" s="399"/>
      <c r="Q41" s="399" t="s">
        <v>3586</v>
      </c>
      <c r="R41" s="399" t="s">
        <v>3587</v>
      </c>
      <c r="S41" s="408" t="s">
        <v>3588</v>
      </c>
      <c r="T41" s="399" t="s">
        <v>3589</v>
      </c>
      <c r="U41" s="399" t="s">
        <v>3590</v>
      </c>
      <c r="V41" s="399" t="s">
        <v>3591</v>
      </c>
      <c r="W41" s="399" t="s">
        <v>3592</v>
      </c>
      <c r="X41" s="399" t="s">
        <v>3593</v>
      </c>
      <c r="Y41" s="397"/>
      <c r="Z41" s="397"/>
      <c r="AA41" s="397"/>
      <c r="AB41" s="395">
        <v>0</v>
      </c>
      <c r="AC41" s="395"/>
      <c r="AD41" s="395">
        <v>0</v>
      </c>
      <c r="AE41" s="395"/>
      <c r="AF41" s="395">
        <v>0</v>
      </c>
      <c r="AG41" s="395"/>
      <c r="AH41" s="395">
        <v>0</v>
      </c>
      <c r="AI41" s="395">
        <v>0</v>
      </c>
      <c r="AJ41" s="395">
        <v>0</v>
      </c>
      <c r="AK41" s="395">
        <v>0</v>
      </c>
      <c r="AL41" s="400">
        <v>0</v>
      </c>
      <c r="AN41" s="395">
        <v>0</v>
      </c>
      <c r="AO41" s="395">
        <v>0</v>
      </c>
      <c r="AP41" s="395">
        <v>0</v>
      </c>
      <c r="AQ41" s="395"/>
      <c r="AR41" s="395"/>
      <c r="AS41" s="395"/>
    </row>
    <row r="42" spans="1:45" ht="22.5" thickTop="1" thickBot="1">
      <c r="A42" s="401">
        <v>82</v>
      </c>
      <c r="B42" s="98">
        <v>6</v>
      </c>
      <c r="C42" s="98">
        <v>64</v>
      </c>
      <c r="D42" s="98">
        <v>133</v>
      </c>
      <c r="E42" s="98">
        <v>135</v>
      </c>
      <c r="F42" s="98">
        <v>6</v>
      </c>
      <c r="G42" s="98">
        <v>40</v>
      </c>
      <c r="H42" s="98">
        <v>61</v>
      </c>
      <c r="I42" s="98">
        <v>4</v>
      </c>
      <c r="J42" s="98">
        <v>42</v>
      </c>
      <c r="K42" s="98">
        <v>72</v>
      </c>
      <c r="L42" s="98">
        <v>2</v>
      </c>
      <c r="M42" s="402"/>
      <c r="N42" s="402"/>
      <c r="O42" s="402"/>
      <c r="P42" s="402"/>
      <c r="Q42" s="402"/>
      <c r="R42" s="402"/>
      <c r="S42" s="405" t="s">
        <v>3381</v>
      </c>
      <c r="T42" s="402" t="s">
        <v>3377</v>
      </c>
      <c r="U42" s="402" t="s">
        <v>2824</v>
      </c>
      <c r="V42" s="403" t="s">
        <v>318</v>
      </c>
      <c r="W42" s="407" t="s">
        <v>3372</v>
      </c>
      <c r="X42" s="404" t="s">
        <v>3594</v>
      </c>
      <c r="Y42" s="98">
        <v>20</v>
      </c>
      <c r="Z42" s="98">
        <v>19</v>
      </c>
      <c r="AB42" s="395">
        <v>24</v>
      </c>
      <c r="AC42" s="395">
        <v>1</v>
      </c>
      <c r="AD42" s="395">
        <v>28</v>
      </c>
      <c r="AE42" s="395">
        <v>2</v>
      </c>
      <c r="AF42" s="395">
        <v>22</v>
      </c>
      <c r="AG42" s="395">
        <v>1</v>
      </c>
      <c r="AH42" s="395">
        <v>4</v>
      </c>
      <c r="AI42" s="395">
        <v>74</v>
      </c>
      <c r="AJ42" s="395">
        <v>24</v>
      </c>
      <c r="AK42" s="395">
        <v>28</v>
      </c>
      <c r="AL42" s="400">
        <v>22</v>
      </c>
      <c r="AN42" s="395">
        <v>24</v>
      </c>
      <c r="AO42" s="395">
        <v>28</v>
      </c>
      <c r="AP42" s="395">
        <v>22</v>
      </c>
      <c r="AQ42" s="395">
        <v>1</v>
      </c>
      <c r="AR42" s="395">
        <v>2</v>
      </c>
      <c r="AS42" s="395">
        <v>1</v>
      </c>
    </row>
    <row r="43" spans="1:45" s="398" customFormat="1" ht="13.5" thickTop="1">
      <c r="A43" s="396"/>
      <c r="B43" s="397"/>
      <c r="C43" s="98"/>
      <c r="D43" s="98"/>
      <c r="E43" s="397"/>
      <c r="F43" s="397"/>
      <c r="G43" s="98"/>
      <c r="H43" s="98"/>
      <c r="J43" s="98"/>
      <c r="K43" s="98"/>
      <c r="M43" s="399"/>
      <c r="N43" s="399"/>
      <c r="O43" s="399"/>
      <c r="P43" s="399"/>
      <c r="Q43" s="399"/>
      <c r="R43" s="399"/>
      <c r="S43" s="399" t="s">
        <v>3595</v>
      </c>
      <c r="T43" s="399" t="s">
        <v>3596</v>
      </c>
      <c r="U43" s="399" t="s">
        <v>3597</v>
      </c>
      <c r="V43" s="406" t="s">
        <v>3598</v>
      </c>
      <c r="W43" s="399" t="s">
        <v>3599</v>
      </c>
      <c r="X43" s="399" t="s">
        <v>3600</v>
      </c>
      <c r="Y43" s="397"/>
      <c r="Z43" s="397"/>
      <c r="AA43" s="397"/>
      <c r="AB43" s="395">
        <v>0</v>
      </c>
      <c r="AC43" s="395"/>
      <c r="AD43" s="395">
        <v>0</v>
      </c>
      <c r="AE43" s="395"/>
      <c r="AF43" s="395">
        <v>0</v>
      </c>
      <c r="AG43" s="395"/>
      <c r="AH43" s="395">
        <v>0</v>
      </c>
      <c r="AI43" s="395">
        <v>0</v>
      </c>
      <c r="AJ43" s="395">
        <v>0</v>
      </c>
      <c r="AK43" s="395">
        <v>0</v>
      </c>
      <c r="AL43" s="400">
        <v>0</v>
      </c>
      <c r="AN43" s="395">
        <v>0</v>
      </c>
      <c r="AO43" s="395">
        <v>0</v>
      </c>
      <c r="AP43" s="395">
        <v>0</v>
      </c>
      <c r="AQ43" s="395"/>
      <c r="AR43" s="395"/>
      <c r="AS43" s="395"/>
    </row>
    <row r="44" spans="1:45" ht="21">
      <c r="A44" s="401">
        <v>87</v>
      </c>
      <c r="B44" s="98">
        <v>5</v>
      </c>
      <c r="C44" s="98">
        <v>58</v>
      </c>
      <c r="D44" s="98">
        <v>138</v>
      </c>
      <c r="E44" s="98">
        <v>140</v>
      </c>
      <c r="F44" s="98">
        <v>5</v>
      </c>
      <c r="G44" s="98">
        <v>43</v>
      </c>
      <c r="H44" s="98">
        <v>64</v>
      </c>
      <c r="I44" s="98">
        <v>3</v>
      </c>
      <c r="J44" s="98">
        <v>44</v>
      </c>
      <c r="K44" s="98">
        <v>74</v>
      </c>
      <c r="L44" s="98">
        <v>2</v>
      </c>
      <c r="M44" s="402"/>
      <c r="N44" s="402"/>
      <c r="O44" s="402"/>
      <c r="P44" s="402"/>
      <c r="Q44" s="402"/>
      <c r="R44" s="402"/>
      <c r="S44" s="402"/>
      <c r="T44" s="405" t="s">
        <v>3392</v>
      </c>
      <c r="U44" s="405" t="s">
        <v>3390</v>
      </c>
      <c r="V44" s="402" t="s">
        <v>3346</v>
      </c>
      <c r="W44" s="402" t="s">
        <v>3386</v>
      </c>
      <c r="X44" s="405" t="s">
        <v>19</v>
      </c>
      <c r="Y44" s="98">
        <v>21</v>
      </c>
      <c r="Z44" s="98">
        <v>20</v>
      </c>
      <c r="AB44" s="395">
        <v>26</v>
      </c>
      <c r="AC44" s="395">
        <v>2</v>
      </c>
      <c r="AD44" s="395">
        <v>28</v>
      </c>
      <c r="AE44" s="395"/>
      <c r="AF44" s="395">
        <v>24</v>
      </c>
      <c r="AG44" s="395">
        <v>2</v>
      </c>
      <c r="AH44" s="395">
        <v>4</v>
      </c>
      <c r="AI44" s="395">
        <v>78</v>
      </c>
      <c r="AJ44" s="395">
        <v>26</v>
      </c>
      <c r="AK44" s="395"/>
      <c r="AL44" s="400">
        <v>24</v>
      </c>
      <c r="AN44" s="395">
        <v>26</v>
      </c>
      <c r="AO44" s="395">
        <v>28</v>
      </c>
      <c r="AP44" s="395">
        <v>24</v>
      </c>
      <c r="AQ44" s="395">
        <v>2</v>
      </c>
      <c r="AR44" s="395"/>
      <c r="AS44" s="395">
        <v>2</v>
      </c>
    </row>
    <row r="45" spans="1:45" s="398" customFormat="1" ht="12.75">
      <c r="A45" s="396"/>
      <c r="B45" s="397"/>
      <c r="C45" s="98"/>
      <c r="D45" s="98"/>
      <c r="E45" s="397"/>
      <c r="F45" s="397"/>
      <c r="G45" s="98"/>
      <c r="H45" s="98"/>
      <c r="J45" s="98"/>
      <c r="K45" s="98"/>
      <c r="M45" s="399"/>
      <c r="N45" s="399"/>
      <c r="O45" s="399"/>
      <c r="P45" s="399"/>
      <c r="Q45" s="399"/>
      <c r="R45" s="399"/>
      <c r="S45" s="399"/>
      <c r="T45" s="399" t="s">
        <v>3601</v>
      </c>
      <c r="U45" s="399" t="s">
        <v>3602</v>
      </c>
      <c r="V45" s="399" t="s">
        <v>3603</v>
      </c>
      <c r="W45" s="399" t="s">
        <v>3604</v>
      </c>
      <c r="X45" s="399" t="s">
        <v>3605</v>
      </c>
      <c r="Y45" s="397"/>
      <c r="Z45" s="397"/>
      <c r="AA45" s="397"/>
      <c r="AB45" s="395">
        <v>0</v>
      </c>
      <c r="AC45" s="395"/>
      <c r="AD45" s="395">
        <v>0</v>
      </c>
      <c r="AE45" s="395"/>
      <c r="AF45" s="395">
        <v>0</v>
      </c>
      <c r="AG45" s="395"/>
      <c r="AH45" s="395">
        <v>0</v>
      </c>
      <c r="AI45" s="395">
        <v>0</v>
      </c>
      <c r="AJ45" s="395">
        <v>0</v>
      </c>
      <c r="AK45" s="395">
        <v>0</v>
      </c>
      <c r="AL45" s="400">
        <v>0</v>
      </c>
      <c r="AN45" s="395">
        <v>0</v>
      </c>
      <c r="AO45" s="395">
        <v>0</v>
      </c>
      <c r="AP45" s="395">
        <v>0</v>
      </c>
      <c r="AQ45" s="395"/>
      <c r="AR45" s="395"/>
      <c r="AS45" s="395"/>
    </row>
    <row r="46" spans="1:45" ht="21">
      <c r="A46" s="401">
        <v>94</v>
      </c>
      <c r="B46" s="98">
        <v>7</v>
      </c>
      <c r="C46" s="98">
        <v>53</v>
      </c>
      <c r="D46" s="98">
        <v>145</v>
      </c>
      <c r="E46" s="98">
        <v>147</v>
      </c>
      <c r="F46" s="98">
        <v>7</v>
      </c>
      <c r="G46" s="98">
        <v>47</v>
      </c>
      <c r="H46" s="98">
        <v>68</v>
      </c>
      <c r="I46" s="98">
        <v>4</v>
      </c>
      <c r="J46" s="98">
        <v>47</v>
      </c>
      <c r="K46" s="98">
        <v>77</v>
      </c>
      <c r="L46" s="98">
        <v>3</v>
      </c>
      <c r="M46" s="402"/>
      <c r="N46" s="402"/>
      <c r="O46" s="402"/>
      <c r="P46" s="402"/>
      <c r="Q46" s="402"/>
      <c r="R46" s="405" t="s">
        <v>2488</v>
      </c>
      <c r="S46" s="405" t="s">
        <v>1944</v>
      </c>
      <c r="T46" s="405" t="s">
        <v>2752</v>
      </c>
      <c r="U46" s="402" t="s">
        <v>2790</v>
      </c>
      <c r="V46" s="402" t="s">
        <v>1283</v>
      </c>
      <c r="W46" s="402" t="s">
        <v>3396</v>
      </c>
      <c r="X46" s="405" t="s">
        <v>3606</v>
      </c>
      <c r="Y46" s="98">
        <v>22</v>
      </c>
      <c r="Z46" s="98">
        <v>21</v>
      </c>
      <c r="AB46" s="395">
        <v>27</v>
      </c>
      <c r="AC46" s="395">
        <v>1</v>
      </c>
      <c r="AD46" s="395">
        <v>30</v>
      </c>
      <c r="AE46" s="395">
        <v>2</v>
      </c>
      <c r="AF46" s="395">
        <v>25</v>
      </c>
      <c r="AG46" s="395">
        <v>1</v>
      </c>
      <c r="AH46" s="395">
        <v>4</v>
      </c>
      <c r="AI46" s="395">
        <v>82</v>
      </c>
      <c r="AJ46" s="395">
        <v>27</v>
      </c>
      <c r="AK46" s="395">
        <v>30</v>
      </c>
      <c r="AL46" s="400">
        <v>25</v>
      </c>
      <c r="AN46" s="395">
        <v>27</v>
      </c>
      <c r="AO46" s="395">
        <v>30</v>
      </c>
      <c r="AP46" s="395">
        <v>25</v>
      </c>
      <c r="AQ46" s="395">
        <v>1</v>
      </c>
      <c r="AR46" s="395">
        <v>2</v>
      </c>
      <c r="AS46" s="395">
        <v>1</v>
      </c>
    </row>
    <row r="47" spans="1:45" s="398" customFormat="1" ht="12.75">
      <c r="A47" s="396"/>
      <c r="B47" s="397"/>
      <c r="C47" s="98"/>
      <c r="D47" s="98"/>
      <c r="E47" s="397"/>
      <c r="F47" s="397"/>
      <c r="G47" s="98"/>
      <c r="H47" s="98"/>
      <c r="J47" s="98"/>
      <c r="K47" s="98"/>
      <c r="M47" s="399"/>
      <c r="N47" s="399"/>
      <c r="O47" s="399"/>
      <c r="P47" s="399"/>
      <c r="Q47" s="399"/>
      <c r="R47" s="399" t="s">
        <v>3607</v>
      </c>
      <c r="S47" s="399" t="s">
        <v>3608</v>
      </c>
      <c r="T47" s="399" t="s">
        <v>3609</v>
      </c>
      <c r="U47" s="399" t="s">
        <v>3610</v>
      </c>
      <c r="V47" s="399" t="s">
        <v>3611</v>
      </c>
      <c r="W47" s="399" t="s">
        <v>3612</v>
      </c>
      <c r="X47" s="399" t="s">
        <v>3613</v>
      </c>
      <c r="Y47" s="397"/>
      <c r="Z47" s="397"/>
      <c r="AA47" s="397"/>
      <c r="AB47" s="395">
        <v>0</v>
      </c>
      <c r="AC47" s="395"/>
      <c r="AD47" s="395">
        <v>0</v>
      </c>
      <c r="AE47" s="395"/>
      <c r="AF47" s="395">
        <v>0</v>
      </c>
      <c r="AG47" s="395"/>
      <c r="AH47" s="395">
        <v>0</v>
      </c>
      <c r="AI47" s="395">
        <v>0</v>
      </c>
      <c r="AJ47" s="395">
        <v>0</v>
      </c>
      <c r="AK47" s="395">
        <v>0</v>
      </c>
      <c r="AL47" s="400">
        <v>0</v>
      </c>
      <c r="AN47" s="395">
        <v>0</v>
      </c>
      <c r="AO47" s="395">
        <v>0</v>
      </c>
      <c r="AP47" s="395">
        <v>0</v>
      </c>
      <c r="AQ47" s="395"/>
      <c r="AR47" s="395"/>
      <c r="AS47" s="395"/>
    </row>
    <row r="48" spans="1:45" ht="21">
      <c r="A48" s="401">
        <v>100</v>
      </c>
      <c r="B48" s="98">
        <v>6</v>
      </c>
      <c r="C48" s="98">
        <v>46</v>
      </c>
      <c r="D48" s="98">
        <v>151</v>
      </c>
      <c r="E48" s="98">
        <v>153</v>
      </c>
      <c r="F48" s="98">
        <v>6</v>
      </c>
      <c r="G48" s="98">
        <v>50</v>
      </c>
      <c r="H48" s="98">
        <v>71</v>
      </c>
      <c r="I48" s="98">
        <v>3</v>
      </c>
      <c r="J48" s="98">
        <v>50</v>
      </c>
      <c r="K48" s="409">
        <v>80</v>
      </c>
      <c r="L48" s="98">
        <v>3</v>
      </c>
      <c r="M48" s="402"/>
      <c r="N48" s="402"/>
      <c r="O48" s="402"/>
      <c r="P48" s="402"/>
      <c r="Q48" s="402"/>
      <c r="R48" s="402"/>
      <c r="S48" s="405" t="s">
        <v>521</v>
      </c>
      <c r="T48" s="402" t="s">
        <v>3614</v>
      </c>
      <c r="U48" s="402" t="s">
        <v>3406</v>
      </c>
      <c r="V48" s="405" t="s">
        <v>2488</v>
      </c>
      <c r="W48" s="402" t="s">
        <v>314</v>
      </c>
      <c r="X48" s="405" t="s">
        <v>321</v>
      </c>
      <c r="Y48" s="98">
        <v>23</v>
      </c>
      <c r="Z48" s="98">
        <v>22</v>
      </c>
      <c r="AB48" s="395">
        <v>29</v>
      </c>
      <c r="AC48" s="395">
        <v>2</v>
      </c>
      <c r="AD48" s="395">
        <v>30</v>
      </c>
      <c r="AE48" s="395"/>
      <c r="AF48" s="395">
        <v>26</v>
      </c>
      <c r="AG48" s="395">
        <v>1</v>
      </c>
      <c r="AH48" s="395">
        <v>3</v>
      </c>
      <c r="AI48" s="395">
        <v>85</v>
      </c>
      <c r="AJ48" s="395">
        <v>29</v>
      </c>
      <c r="AK48" s="395"/>
      <c r="AL48" s="400">
        <v>26</v>
      </c>
      <c r="AN48" s="395">
        <v>29</v>
      </c>
      <c r="AO48" s="395">
        <v>30</v>
      </c>
      <c r="AP48" s="395">
        <v>26</v>
      </c>
      <c r="AQ48" s="395">
        <v>2</v>
      </c>
      <c r="AR48" s="395"/>
      <c r="AS48" s="395">
        <v>1</v>
      </c>
    </row>
    <row r="49" spans="1:45" s="398" customFormat="1" ht="12.75">
      <c r="A49" s="396"/>
      <c r="B49" s="397"/>
      <c r="C49" s="98"/>
      <c r="D49" s="98"/>
      <c r="E49" s="397"/>
      <c r="F49" s="397"/>
      <c r="G49" s="98"/>
      <c r="H49" s="98"/>
      <c r="J49" s="98"/>
      <c r="K49" s="98"/>
      <c r="M49" s="399"/>
      <c r="N49" s="399"/>
      <c r="O49" s="399"/>
      <c r="P49" s="399"/>
      <c r="Q49" s="399"/>
      <c r="R49" s="399"/>
      <c r="S49" s="399" t="s">
        <v>3615</v>
      </c>
      <c r="T49" s="408" t="s">
        <v>3616</v>
      </c>
      <c r="U49" s="399" t="s">
        <v>3617</v>
      </c>
      <c r="V49" s="408" t="s">
        <v>3618</v>
      </c>
      <c r="W49" s="399" t="s">
        <v>3619</v>
      </c>
      <c r="X49" s="399" t="s">
        <v>3620</v>
      </c>
      <c r="Y49" s="397"/>
      <c r="Z49" s="397"/>
      <c r="AA49" s="397"/>
      <c r="AB49" s="395">
        <v>0</v>
      </c>
      <c r="AC49" s="395"/>
      <c r="AD49" s="395">
        <v>0</v>
      </c>
      <c r="AE49" s="395"/>
      <c r="AF49" s="395">
        <v>0</v>
      </c>
      <c r="AG49" s="395"/>
      <c r="AH49" s="395">
        <v>0</v>
      </c>
      <c r="AI49" s="395">
        <v>0</v>
      </c>
      <c r="AJ49" s="395">
        <v>0</v>
      </c>
      <c r="AK49" s="395">
        <v>0</v>
      </c>
      <c r="AL49" s="400">
        <v>0</v>
      </c>
      <c r="AN49" s="395">
        <v>0</v>
      </c>
      <c r="AO49" s="395">
        <v>0</v>
      </c>
      <c r="AP49" s="395">
        <v>0</v>
      </c>
      <c r="AQ49" s="395"/>
      <c r="AR49" s="395"/>
      <c r="AS49" s="395"/>
    </row>
    <row r="50" spans="1:45" ht="21">
      <c r="A50" s="401">
        <v>105</v>
      </c>
      <c r="B50" s="98">
        <v>5</v>
      </c>
      <c r="C50" s="98">
        <v>40</v>
      </c>
      <c r="D50" s="98">
        <v>156</v>
      </c>
      <c r="E50" s="98">
        <v>158</v>
      </c>
      <c r="F50" s="98">
        <v>5</v>
      </c>
      <c r="G50" s="98">
        <v>54</v>
      </c>
      <c r="H50" s="98">
        <v>75</v>
      </c>
      <c r="I50" s="98">
        <v>4</v>
      </c>
      <c r="J50" s="98">
        <v>51</v>
      </c>
      <c r="K50" s="98">
        <v>81</v>
      </c>
      <c r="L50" s="98">
        <v>1</v>
      </c>
      <c r="M50" s="402"/>
      <c r="N50" s="402"/>
      <c r="O50" s="402"/>
      <c r="P50" s="402"/>
      <c r="Q50" s="402"/>
      <c r="R50" s="402"/>
      <c r="S50" s="402"/>
      <c r="T50" s="405" t="s">
        <v>3414</v>
      </c>
      <c r="U50" s="405" t="s">
        <v>589</v>
      </c>
      <c r="V50" s="402" t="s">
        <v>3411</v>
      </c>
      <c r="W50" s="405" t="s">
        <v>3409</v>
      </c>
      <c r="X50" s="405" t="s">
        <v>3407</v>
      </c>
      <c r="Y50" s="98">
        <v>24</v>
      </c>
      <c r="Z50" s="98">
        <v>23</v>
      </c>
      <c r="AB50" s="395">
        <v>32</v>
      </c>
      <c r="AC50" s="395">
        <v>3</v>
      </c>
      <c r="AD50" s="395">
        <v>30</v>
      </c>
      <c r="AE50" s="395"/>
      <c r="AF50" s="395">
        <v>28</v>
      </c>
      <c r="AG50" s="395">
        <v>2</v>
      </c>
      <c r="AH50" s="395">
        <v>5</v>
      </c>
      <c r="AI50" s="395">
        <v>90</v>
      </c>
      <c r="AJ50" s="395">
        <v>32</v>
      </c>
      <c r="AK50" s="395"/>
      <c r="AL50" s="400">
        <v>28</v>
      </c>
      <c r="AN50" s="395">
        <v>32</v>
      </c>
      <c r="AO50" s="395">
        <v>30</v>
      </c>
      <c r="AP50" s="395">
        <v>28</v>
      </c>
      <c r="AQ50" s="395">
        <v>3</v>
      </c>
      <c r="AR50" s="395"/>
      <c r="AS50" s="395">
        <v>2</v>
      </c>
    </row>
    <row r="51" spans="1:45" s="398" customFormat="1" ht="12.75">
      <c r="A51" s="396"/>
      <c r="B51" s="397"/>
      <c r="C51" s="98"/>
      <c r="D51" s="98"/>
      <c r="E51" s="397"/>
      <c r="F51" s="397"/>
      <c r="G51" s="98"/>
      <c r="H51" s="98"/>
      <c r="J51" s="98"/>
      <c r="K51" s="98"/>
      <c r="M51" s="399"/>
      <c r="N51" s="399"/>
      <c r="O51" s="399"/>
      <c r="P51" s="399"/>
      <c r="Q51" s="399"/>
      <c r="R51" s="399"/>
      <c r="S51" s="399"/>
      <c r="T51" s="399" t="s">
        <v>3621</v>
      </c>
      <c r="U51" s="399" t="s">
        <v>3622</v>
      </c>
      <c r="V51" s="399" t="s">
        <v>3623</v>
      </c>
      <c r="W51" s="399" t="s">
        <v>3624</v>
      </c>
      <c r="X51" s="399" t="s">
        <v>3625</v>
      </c>
      <c r="Y51" s="397"/>
      <c r="Z51" s="397"/>
      <c r="AA51" s="397"/>
      <c r="AB51" s="395">
        <v>0</v>
      </c>
      <c r="AC51" s="395"/>
      <c r="AD51" s="395">
        <v>0</v>
      </c>
      <c r="AE51" s="395"/>
      <c r="AF51" s="395">
        <v>0</v>
      </c>
      <c r="AG51" s="395"/>
      <c r="AH51" s="395">
        <v>0</v>
      </c>
      <c r="AI51" s="395">
        <v>0</v>
      </c>
      <c r="AJ51" s="395">
        <v>0</v>
      </c>
      <c r="AK51" s="395">
        <v>0</v>
      </c>
      <c r="AL51" s="400">
        <v>0</v>
      </c>
      <c r="AN51" s="395">
        <v>0</v>
      </c>
      <c r="AO51" s="395">
        <v>0</v>
      </c>
      <c r="AP51" s="395">
        <v>0</v>
      </c>
      <c r="AQ51" s="395"/>
      <c r="AR51" s="395"/>
      <c r="AS51" s="395"/>
    </row>
    <row r="52" spans="1:45" ht="21">
      <c r="A52" s="401">
        <v>112</v>
      </c>
      <c r="B52" s="98">
        <v>7</v>
      </c>
      <c r="C52" s="98">
        <v>35</v>
      </c>
      <c r="D52" s="98">
        <v>163</v>
      </c>
      <c r="E52" s="98">
        <v>165</v>
      </c>
      <c r="F52" s="98">
        <v>7</v>
      </c>
      <c r="G52" s="98">
        <v>55</v>
      </c>
      <c r="H52" s="98">
        <v>76</v>
      </c>
      <c r="I52" s="98">
        <v>1</v>
      </c>
      <c r="J52" s="98">
        <v>57</v>
      </c>
      <c r="K52" s="98">
        <v>87</v>
      </c>
      <c r="L52" s="98">
        <v>6</v>
      </c>
      <c r="M52" s="402"/>
      <c r="N52" s="402"/>
      <c r="O52" s="402"/>
      <c r="P52" s="402"/>
      <c r="Q52" s="402"/>
      <c r="R52" s="402" t="s">
        <v>3424</v>
      </c>
      <c r="S52" s="402" t="s">
        <v>3421</v>
      </c>
      <c r="T52" s="402" t="s">
        <v>266</v>
      </c>
      <c r="U52" s="405" t="s">
        <v>3419</v>
      </c>
      <c r="V52" s="402" t="s">
        <v>3417</v>
      </c>
      <c r="W52" s="402" t="s">
        <v>311</v>
      </c>
      <c r="X52" s="402" t="s">
        <v>273</v>
      </c>
      <c r="Y52" s="98">
        <v>25</v>
      </c>
      <c r="Z52" s="98">
        <v>24</v>
      </c>
      <c r="AB52" s="395">
        <v>32</v>
      </c>
      <c r="AC52" s="395"/>
      <c r="AD52" s="395">
        <v>30</v>
      </c>
      <c r="AE52" s="395"/>
      <c r="AF52" s="395">
        <v>29</v>
      </c>
      <c r="AG52" s="395">
        <v>1</v>
      </c>
      <c r="AH52" s="395">
        <v>1</v>
      </c>
      <c r="AI52" s="395">
        <v>91</v>
      </c>
      <c r="AK52" s="395"/>
      <c r="AL52" s="400">
        <v>29</v>
      </c>
      <c r="AN52" s="395">
        <v>32</v>
      </c>
      <c r="AO52" s="395">
        <v>30</v>
      </c>
      <c r="AP52" s="395">
        <v>29</v>
      </c>
      <c r="AQ52" s="395"/>
      <c r="AR52" s="395"/>
      <c r="AS52" s="395">
        <v>1</v>
      </c>
    </row>
    <row r="53" spans="1:45" s="398" customFormat="1" ht="12.75">
      <c r="A53" s="396"/>
      <c r="B53" s="397"/>
      <c r="C53" s="98"/>
      <c r="D53" s="98"/>
      <c r="E53" s="397"/>
      <c r="F53" s="397"/>
      <c r="G53" s="98"/>
      <c r="H53" s="98"/>
      <c r="J53" s="98"/>
      <c r="K53" s="98"/>
      <c r="M53" s="399"/>
      <c r="N53" s="399"/>
      <c r="O53" s="399"/>
      <c r="P53" s="399"/>
      <c r="Q53" s="399"/>
      <c r="R53" s="399" t="s">
        <v>3626</v>
      </c>
      <c r="S53" s="399" t="s">
        <v>3627</v>
      </c>
      <c r="T53" s="399" t="s">
        <v>3628</v>
      </c>
      <c r="U53" s="399" t="s">
        <v>3629</v>
      </c>
      <c r="V53" s="399" t="s">
        <v>3630</v>
      </c>
      <c r="W53" s="399" t="s">
        <v>3631</v>
      </c>
      <c r="X53" s="399" t="s">
        <v>3632</v>
      </c>
      <c r="Y53" s="397"/>
      <c r="Z53" s="397"/>
      <c r="AA53" s="397"/>
      <c r="AB53" s="395">
        <v>0</v>
      </c>
      <c r="AC53" s="395"/>
      <c r="AD53" s="395">
        <v>0</v>
      </c>
      <c r="AE53" s="395"/>
      <c r="AF53" s="395">
        <v>0</v>
      </c>
      <c r="AG53" s="395"/>
      <c r="AH53" s="395">
        <v>0</v>
      </c>
      <c r="AI53" s="395">
        <v>0</v>
      </c>
      <c r="AJ53" s="395">
        <v>0</v>
      </c>
      <c r="AK53" s="395">
        <v>0</v>
      </c>
      <c r="AL53" s="400">
        <v>0</v>
      </c>
      <c r="AN53" s="395">
        <v>0</v>
      </c>
      <c r="AO53" s="395">
        <v>0</v>
      </c>
      <c r="AP53" s="395">
        <v>0</v>
      </c>
      <c r="AQ53" s="395"/>
      <c r="AR53" s="395"/>
      <c r="AS53" s="395"/>
    </row>
    <row r="54" spans="1:45" ht="21">
      <c r="A54" s="401">
        <v>120</v>
      </c>
      <c r="B54" s="98">
        <v>8</v>
      </c>
      <c r="C54" s="98">
        <v>28</v>
      </c>
      <c r="D54" s="98">
        <v>171</v>
      </c>
      <c r="E54" s="98">
        <v>173</v>
      </c>
      <c r="F54" s="409">
        <v>8</v>
      </c>
      <c r="G54" s="98">
        <v>57</v>
      </c>
      <c r="H54" s="98">
        <v>78</v>
      </c>
      <c r="I54" s="98">
        <v>2</v>
      </c>
      <c r="J54" s="98">
        <v>63</v>
      </c>
      <c r="K54" s="98">
        <v>93</v>
      </c>
      <c r="L54" s="98">
        <v>6</v>
      </c>
      <c r="M54" s="402"/>
      <c r="N54" s="402"/>
      <c r="O54" s="402"/>
      <c r="P54" s="402"/>
      <c r="Q54" s="402" t="s">
        <v>342</v>
      </c>
      <c r="R54" s="405" t="s">
        <v>522</v>
      </c>
      <c r="S54" s="402" t="s">
        <v>3433</v>
      </c>
      <c r="T54" s="402" t="s">
        <v>3346</v>
      </c>
      <c r="U54" s="402" t="s">
        <v>3633</v>
      </c>
      <c r="V54" s="402" t="s">
        <v>3430</v>
      </c>
      <c r="W54" s="402" t="s">
        <v>3428</v>
      </c>
      <c r="X54" s="405" t="s">
        <v>1520</v>
      </c>
      <c r="Y54" s="98">
        <v>26</v>
      </c>
      <c r="Z54" s="98">
        <v>25</v>
      </c>
      <c r="AB54" s="395">
        <v>32</v>
      </c>
      <c r="AC54" s="395"/>
      <c r="AD54" s="395">
        <v>32</v>
      </c>
      <c r="AE54" s="395">
        <v>2</v>
      </c>
      <c r="AF54" s="395">
        <v>30</v>
      </c>
      <c r="AG54" s="395">
        <v>1</v>
      </c>
      <c r="AH54" s="395">
        <v>3</v>
      </c>
      <c r="AI54" s="395">
        <v>94</v>
      </c>
      <c r="AK54" s="395">
        <v>32</v>
      </c>
      <c r="AL54" s="400">
        <v>30</v>
      </c>
      <c r="AN54" s="395">
        <v>32</v>
      </c>
      <c r="AO54" s="395">
        <v>32</v>
      </c>
      <c r="AP54" s="395">
        <v>30</v>
      </c>
      <c r="AQ54" s="395"/>
      <c r="AR54" s="395">
        <v>2</v>
      </c>
      <c r="AS54" s="395">
        <v>1</v>
      </c>
    </row>
    <row r="55" spans="1:45" s="398" customFormat="1" ht="13.5" thickBot="1">
      <c r="A55" s="396"/>
      <c r="B55" s="397"/>
      <c r="C55" s="98"/>
      <c r="D55" s="98"/>
      <c r="E55" s="397"/>
      <c r="F55" s="397"/>
      <c r="G55" s="98"/>
      <c r="H55" s="98"/>
      <c r="J55" s="98"/>
      <c r="K55" s="98"/>
      <c r="M55" s="399"/>
      <c r="N55" s="399"/>
      <c r="O55" s="399"/>
      <c r="P55" s="399"/>
      <c r="Q55" s="408" t="s">
        <v>3634</v>
      </c>
      <c r="R55" s="399" t="s">
        <v>3635</v>
      </c>
      <c r="S55" s="399" t="s">
        <v>3636</v>
      </c>
      <c r="T55" s="399" t="s">
        <v>3637</v>
      </c>
      <c r="U55" s="399" t="s">
        <v>3638</v>
      </c>
      <c r="V55" s="399" t="s">
        <v>3639</v>
      </c>
      <c r="W55" s="408" t="s">
        <v>3640</v>
      </c>
      <c r="X55" s="399" t="s">
        <v>3641</v>
      </c>
      <c r="Y55" s="397"/>
      <c r="Z55" s="397"/>
      <c r="AA55" s="397"/>
      <c r="AB55" s="395">
        <v>0</v>
      </c>
      <c r="AC55" s="395"/>
      <c r="AD55" s="395">
        <v>0</v>
      </c>
      <c r="AE55" s="395"/>
      <c r="AF55" s="395">
        <v>0</v>
      </c>
      <c r="AG55" s="395"/>
      <c r="AH55" s="395">
        <v>0</v>
      </c>
      <c r="AI55" s="395">
        <v>0</v>
      </c>
      <c r="AJ55" s="395">
        <v>0</v>
      </c>
      <c r="AK55" s="395">
        <v>0</v>
      </c>
      <c r="AL55" s="400">
        <v>0</v>
      </c>
      <c r="AN55" s="395">
        <v>0</v>
      </c>
      <c r="AO55" s="395">
        <v>0</v>
      </c>
      <c r="AP55" s="395">
        <v>0</v>
      </c>
      <c r="AQ55" s="395"/>
      <c r="AR55" s="395"/>
      <c r="AS55" s="395"/>
    </row>
    <row r="56" spans="1:45" ht="22.5" thickTop="1" thickBot="1">
      <c r="A56" s="401">
        <v>128</v>
      </c>
      <c r="B56" s="98">
        <v>8</v>
      </c>
      <c r="C56" s="98">
        <v>20</v>
      </c>
      <c r="D56" s="98">
        <v>179</v>
      </c>
      <c r="E56" s="98">
        <v>181</v>
      </c>
      <c r="F56" s="409">
        <v>8</v>
      </c>
      <c r="G56" s="98">
        <v>64</v>
      </c>
      <c r="H56" s="98">
        <v>85</v>
      </c>
      <c r="I56" s="98">
        <v>7</v>
      </c>
      <c r="J56" s="98">
        <v>64</v>
      </c>
      <c r="K56" s="98">
        <v>94</v>
      </c>
      <c r="L56" s="98">
        <v>1</v>
      </c>
      <c r="M56" s="402"/>
      <c r="N56" s="402"/>
      <c r="O56" s="402"/>
      <c r="P56" s="402"/>
      <c r="Q56" s="403" t="s">
        <v>3642</v>
      </c>
      <c r="R56" s="407" t="s">
        <v>3643</v>
      </c>
      <c r="S56" s="404" t="s">
        <v>267</v>
      </c>
      <c r="T56" s="405" t="s">
        <v>3438</v>
      </c>
      <c r="U56" s="402" t="s">
        <v>2396</v>
      </c>
      <c r="V56" s="413" t="s">
        <v>3436</v>
      </c>
      <c r="W56" s="413" t="s">
        <v>296</v>
      </c>
      <c r="X56" s="404" t="s">
        <v>269</v>
      </c>
      <c r="Y56" s="98">
        <v>27</v>
      </c>
      <c r="Z56" s="98">
        <v>26</v>
      </c>
      <c r="AB56" s="395">
        <v>34</v>
      </c>
      <c r="AC56" s="395">
        <v>2</v>
      </c>
      <c r="AD56" s="395">
        <v>37</v>
      </c>
      <c r="AE56" s="395">
        <v>5</v>
      </c>
      <c r="AF56" s="395">
        <v>34</v>
      </c>
      <c r="AG56" s="395">
        <v>4</v>
      </c>
      <c r="AH56" s="395">
        <v>11</v>
      </c>
      <c r="AI56" s="395">
        <v>105</v>
      </c>
      <c r="AJ56" s="395">
        <v>34</v>
      </c>
      <c r="AK56" s="395">
        <v>37</v>
      </c>
      <c r="AL56" s="400">
        <v>34</v>
      </c>
      <c r="AN56" s="395">
        <v>34</v>
      </c>
      <c r="AO56" s="395">
        <v>37</v>
      </c>
      <c r="AP56" s="395">
        <v>34</v>
      </c>
      <c r="AQ56" s="395">
        <v>2</v>
      </c>
      <c r="AR56" s="395">
        <v>5</v>
      </c>
      <c r="AS56" s="395">
        <v>4</v>
      </c>
    </row>
    <row r="57" spans="1:45" s="398" customFormat="1" ht="13.5" thickTop="1">
      <c r="A57" s="396"/>
      <c r="B57" s="397"/>
      <c r="C57" s="397"/>
      <c r="D57" s="98"/>
      <c r="E57" s="397"/>
      <c r="F57" s="397"/>
      <c r="G57" s="98"/>
      <c r="H57" s="98"/>
      <c r="J57" s="98"/>
      <c r="K57" s="98"/>
      <c r="M57" s="399"/>
      <c r="N57" s="399"/>
      <c r="O57" s="399"/>
      <c r="P57" s="399"/>
      <c r="Q57" s="406" t="s">
        <v>3644</v>
      </c>
      <c r="R57" s="408" t="s">
        <v>3645</v>
      </c>
      <c r="S57" s="399" t="s">
        <v>3646</v>
      </c>
      <c r="T57" s="399" t="s">
        <v>3647</v>
      </c>
      <c r="U57" s="399" t="s">
        <v>3648</v>
      </c>
      <c r="V57" s="399" t="s">
        <v>3649</v>
      </c>
      <c r="W57" s="408" t="s">
        <v>3650</v>
      </c>
      <c r="X57" s="408" t="s">
        <v>3651</v>
      </c>
      <c r="Y57" s="397"/>
      <c r="Z57" s="397"/>
      <c r="AA57" s="397"/>
      <c r="AB57" s="395">
        <v>0</v>
      </c>
      <c r="AC57" s="395"/>
      <c r="AD57" s="395">
        <v>0</v>
      </c>
      <c r="AE57" s="395"/>
      <c r="AF57" s="395">
        <v>0</v>
      </c>
      <c r="AG57" s="395"/>
      <c r="AH57" s="395">
        <v>0</v>
      </c>
      <c r="AI57" s="395">
        <v>0</v>
      </c>
      <c r="AJ57" s="395">
        <v>0</v>
      </c>
      <c r="AK57" s="395">
        <v>0</v>
      </c>
      <c r="AL57" s="400">
        <v>0</v>
      </c>
      <c r="AN57" s="395">
        <v>0</v>
      </c>
      <c r="AO57" s="395">
        <v>0</v>
      </c>
      <c r="AP57" s="395">
        <v>0</v>
      </c>
      <c r="AQ57" s="395"/>
      <c r="AR57" s="395"/>
      <c r="AS57" s="395"/>
    </row>
    <row r="58" spans="1:45" ht="21">
      <c r="A58" s="410">
        <v>140</v>
      </c>
      <c r="B58" s="98">
        <v>12</v>
      </c>
      <c r="C58" s="98">
        <v>12</v>
      </c>
      <c r="D58" s="98">
        <v>191</v>
      </c>
      <c r="E58" s="98">
        <v>193</v>
      </c>
      <c r="F58" s="98">
        <v>12</v>
      </c>
      <c r="G58" s="409">
        <v>70</v>
      </c>
      <c r="H58" s="98">
        <v>91</v>
      </c>
      <c r="I58" s="98">
        <v>6</v>
      </c>
      <c r="J58" s="409">
        <v>70</v>
      </c>
      <c r="K58" s="98">
        <v>100</v>
      </c>
      <c r="L58" s="98">
        <v>6</v>
      </c>
      <c r="M58" s="405" t="s">
        <v>3652</v>
      </c>
      <c r="N58" s="405" t="s">
        <v>267</v>
      </c>
      <c r="O58" s="402" t="s">
        <v>2741</v>
      </c>
      <c r="P58" s="402" t="s">
        <v>3451</v>
      </c>
      <c r="Q58" s="405" t="s">
        <v>3450</v>
      </c>
      <c r="R58" s="405" t="s">
        <v>3449</v>
      </c>
      <c r="S58" s="402" t="s">
        <v>3448</v>
      </c>
      <c r="T58" s="402" t="s">
        <v>242</v>
      </c>
      <c r="U58" s="402" t="s">
        <v>3653</v>
      </c>
      <c r="V58" s="405" t="s">
        <v>522</v>
      </c>
      <c r="W58" s="402" t="s">
        <v>3444</v>
      </c>
      <c r="X58" s="405" t="s">
        <v>321</v>
      </c>
      <c r="Y58" s="98">
        <v>28</v>
      </c>
      <c r="Z58" s="98">
        <v>27</v>
      </c>
      <c r="AB58" s="395">
        <v>36</v>
      </c>
      <c r="AC58" s="395">
        <v>2</v>
      </c>
      <c r="AD58" s="395">
        <v>40</v>
      </c>
      <c r="AE58" s="395">
        <v>3</v>
      </c>
      <c r="AF58" s="395">
        <v>37</v>
      </c>
      <c r="AG58" s="395">
        <v>3</v>
      </c>
      <c r="AH58" s="395">
        <v>8</v>
      </c>
      <c r="AI58" s="395">
        <v>113</v>
      </c>
      <c r="AJ58" s="395">
        <v>36</v>
      </c>
      <c r="AK58" s="395">
        <v>40</v>
      </c>
      <c r="AL58" s="400">
        <v>37</v>
      </c>
      <c r="AN58" s="395">
        <v>36</v>
      </c>
      <c r="AO58" s="395">
        <v>40</v>
      </c>
      <c r="AP58" s="395">
        <v>37</v>
      </c>
      <c r="AQ58" s="395">
        <v>2</v>
      </c>
      <c r="AR58" s="395">
        <v>3</v>
      </c>
      <c r="AS58" s="395">
        <v>3</v>
      </c>
    </row>
    <row r="59" spans="1:45" s="429" customFormat="1" ht="13.5" thickBot="1">
      <c r="A59" s="423"/>
      <c r="B59" s="424"/>
      <c r="C59" s="424"/>
      <c r="D59" s="424"/>
      <c r="E59" s="99"/>
      <c r="F59" s="424">
        <f>SUM(F4:F58)</f>
        <v>193</v>
      </c>
      <c r="G59" s="424"/>
      <c r="H59" s="424"/>
      <c r="I59" s="424">
        <f>SUM(I4:I58)</f>
        <v>91</v>
      </c>
      <c r="J59" s="424"/>
      <c r="K59" s="424"/>
      <c r="L59" s="424">
        <f>SUM(L4:L58)</f>
        <v>100</v>
      </c>
      <c r="M59" s="425" t="s">
        <v>3654</v>
      </c>
      <c r="N59" s="424" t="s">
        <v>3655</v>
      </c>
      <c r="O59" s="425" t="s">
        <v>3656</v>
      </c>
      <c r="P59" s="424" t="s">
        <v>3657</v>
      </c>
      <c r="Q59" s="424" t="s">
        <v>3658</v>
      </c>
      <c r="R59" s="424" t="s">
        <v>3659</v>
      </c>
      <c r="S59" s="424" t="s">
        <v>3660</v>
      </c>
      <c r="T59" s="426" t="s">
        <v>3661</v>
      </c>
      <c r="U59" s="424" t="s">
        <v>3662</v>
      </c>
      <c r="V59" s="424" t="s">
        <v>3663</v>
      </c>
      <c r="W59" s="424" t="s">
        <v>3664</v>
      </c>
      <c r="X59" s="424" t="s">
        <v>3665</v>
      </c>
      <c r="Y59" s="99"/>
      <c r="Z59" s="99"/>
      <c r="AA59" s="99"/>
      <c r="AB59" s="427"/>
      <c r="AC59" s="427"/>
      <c r="AD59" s="427"/>
      <c r="AE59" s="427"/>
      <c r="AF59" s="427"/>
      <c r="AG59" s="427"/>
      <c r="AH59" s="424"/>
      <c r="AI59" s="424"/>
      <c r="AJ59" s="427"/>
      <c r="AK59" s="427"/>
      <c r="AL59" s="428"/>
      <c r="AN59" s="430"/>
      <c r="AO59" s="430"/>
      <c r="AP59" s="430"/>
      <c r="AQ59" s="430"/>
      <c r="AR59" s="430"/>
      <c r="AS59" s="430"/>
    </row>
    <row r="60" spans="1:45">
      <c r="AB60" s="430"/>
      <c r="AC60" s="430">
        <f>SUM(AC4:AC58)</f>
        <v>36</v>
      </c>
      <c r="AD60" s="430"/>
      <c r="AE60" s="430">
        <f>SUM(AE4:AE58)</f>
        <v>40</v>
      </c>
      <c r="AF60" s="430"/>
      <c r="AG60" s="430">
        <f>SUM(AG4:AG58)</f>
        <v>37</v>
      </c>
      <c r="AJ60" s="430"/>
      <c r="AK60" s="430"/>
      <c r="AL60" s="430"/>
      <c r="AN60" s="430"/>
      <c r="AO60" s="430"/>
      <c r="AP60" s="430"/>
      <c r="AQ60" s="430">
        <f>SUM(AQ4:AQ58)</f>
        <v>36</v>
      </c>
      <c r="AR60" s="430">
        <f>SUM(AR4:AR58)</f>
        <v>40</v>
      </c>
      <c r="AS60" s="430">
        <f>SUM(AS4:AS58)</f>
        <v>37</v>
      </c>
    </row>
  </sheetData>
  <printOptions horizontalCentered="1" verticalCentered="1" gridLines="1"/>
  <pageMargins left="0.25" right="0.25" top="0" bottom="0" header="0" footer="0"/>
  <pageSetup scale="59" orientation="landscape" horizontalDpi="4294967293" verticalDpi="4294967293"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BA34"/>
  <sheetViews>
    <sheetView zoomScaleNormal="100" workbookViewId="0">
      <pane ySplit="4" topLeftCell="A5" activePane="bottomLeft" state="frozen"/>
      <selection pane="bottomLeft"/>
    </sheetView>
  </sheetViews>
  <sheetFormatPr defaultColWidth="9.140625" defaultRowHeight="15"/>
  <cols>
    <col min="1" max="1" width="5.42578125" style="96" bestFit="1" customWidth="1"/>
    <col min="2" max="3" width="4" style="96" bestFit="1" customWidth="1"/>
    <col min="4" max="4" width="5.42578125" style="96" bestFit="1" customWidth="1"/>
    <col min="5" max="6" width="4" style="96" bestFit="1" customWidth="1"/>
    <col min="7" max="7" width="5.42578125" style="96" customWidth="1"/>
    <col min="8" max="8" width="4" style="96" customWidth="1"/>
    <col min="9" max="9" width="4" style="96" bestFit="1" customWidth="1"/>
    <col min="10" max="10" width="5.42578125" style="96" bestFit="1" customWidth="1"/>
    <col min="11" max="12" width="4.7109375" style="96" bestFit="1" customWidth="1"/>
    <col min="13" max="13" width="4.42578125" style="100" bestFit="1" customWidth="1"/>
    <col min="14" max="14" width="6.5703125" style="100" bestFit="1" customWidth="1"/>
    <col min="15" max="16" width="4.28515625" style="100" bestFit="1" customWidth="1"/>
    <col min="17" max="17" width="4.28515625" style="434" customWidth="1"/>
    <col min="18" max="18" width="3.5703125" style="434" bestFit="1" customWidth="1"/>
    <col min="19" max="19" width="3.5703125" style="434" customWidth="1"/>
    <col min="20" max="20" width="3.5703125" style="434" bestFit="1" customWidth="1"/>
    <col min="21" max="21" width="3.5703125" style="434" customWidth="1"/>
    <col min="22" max="22" width="3.5703125" style="434" bestFit="1" customWidth="1"/>
    <col min="23" max="23" width="3.85546875" style="434" bestFit="1" customWidth="1"/>
    <col min="24" max="24" width="3.42578125" style="100" bestFit="1" customWidth="1"/>
    <col min="25" max="25" width="3.28515625" style="100" bestFit="1" customWidth="1"/>
    <col min="26" max="26" width="3.7109375" style="100" bestFit="1" customWidth="1"/>
    <col min="27" max="27" width="2.42578125" style="434" bestFit="1" customWidth="1"/>
    <col min="28" max="28" width="4.5703125" style="100" bestFit="1" customWidth="1"/>
    <col min="29" max="29" width="13.5703125" style="100" bestFit="1" customWidth="1"/>
    <col min="30" max="30" width="13.85546875" style="100" bestFit="1" customWidth="1"/>
    <col min="31" max="31" width="5" style="100" bestFit="1" customWidth="1"/>
    <col min="32" max="32" width="7.5703125" style="100" bestFit="1" customWidth="1"/>
    <col min="33" max="33" width="7.140625" style="100" bestFit="1" customWidth="1"/>
    <col min="34" max="34" width="9.140625" style="100" bestFit="1" customWidth="1"/>
    <col min="35" max="35" width="12" style="100" bestFit="1" customWidth="1"/>
    <col min="36" max="37" width="11.28515625" style="100" bestFit="1" customWidth="1"/>
    <col min="38" max="38" width="10.7109375" style="100" bestFit="1" customWidth="1"/>
    <col min="39" max="39" width="11.7109375" style="100" bestFit="1" customWidth="1"/>
    <col min="40" max="40" width="10.28515625" style="100" bestFit="1" customWidth="1"/>
    <col min="41" max="41" width="10.85546875" style="100" bestFit="1" customWidth="1"/>
    <col min="42" max="42" width="3" style="438" bestFit="1" customWidth="1"/>
    <col min="43" max="43" width="1.7109375" style="524" customWidth="1"/>
    <col min="44" max="44" width="2.85546875" style="98" bestFit="1" customWidth="1"/>
    <col min="45" max="45" width="2.140625" style="98" bestFit="1" customWidth="1"/>
    <col min="46" max="47" width="2.140625" style="438" bestFit="1" customWidth="1"/>
    <col min="48" max="48" width="2.140625" style="472" bestFit="1" customWidth="1"/>
    <col min="49" max="50" width="9.140625" style="3"/>
    <col min="51" max="51" width="8.140625" style="525" bestFit="1" customWidth="1"/>
    <col min="52" max="52" width="9.140625" style="525" bestFit="1" customWidth="1"/>
    <col min="53" max="53" width="10.42578125" style="525" bestFit="1" customWidth="1"/>
    <col min="54" max="16384" width="9.140625" style="96"/>
  </cols>
  <sheetData>
    <row r="1" spans="1:53" s="95" customFormat="1" ht="9.75" customHeight="1">
      <c r="A1" s="95" t="s">
        <v>1402</v>
      </c>
      <c r="B1" s="95" t="s">
        <v>1402</v>
      </c>
      <c r="C1" s="95" t="s">
        <v>1402</v>
      </c>
      <c r="D1" s="95" t="s">
        <v>1402</v>
      </c>
      <c r="E1" s="95" t="s">
        <v>1402</v>
      </c>
      <c r="F1" s="95" t="s">
        <v>1402</v>
      </c>
      <c r="G1" s="95" t="s">
        <v>3666</v>
      </c>
      <c r="H1" s="95" t="s">
        <v>3666</v>
      </c>
      <c r="I1" s="95" t="s">
        <v>3666</v>
      </c>
      <c r="J1" s="95" t="s">
        <v>3667</v>
      </c>
      <c r="K1" s="95" t="s">
        <v>3667</v>
      </c>
      <c r="L1" s="95" t="s">
        <v>3667</v>
      </c>
      <c r="M1" s="95" t="s">
        <v>3666</v>
      </c>
      <c r="N1" s="95" t="s">
        <v>3666</v>
      </c>
      <c r="O1" s="95" t="s">
        <v>3666</v>
      </c>
      <c r="P1" s="95" t="s">
        <v>3666</v>
      </c>
      <c r="Q1" s="94" t="s">
        <v>700</v>
      </c>
      <c r="R1" s="94" t="s">
        <v>700</v>
      </c>
      <c r="S1" s="94" t="s">
        <v>696</v>
      </c>
      <c r="T1" s="94" t="s">
        <v>696</v>
      </c>
      <c r="U1" s="94" t="s">
        <v>706</v>
      </c>
      <c r="V1" s="94" t="s">
        <v>706</v>
      </c>
      <c r="W1" s="94" t="s">
        <v>700</v>
      </c>
      <c r="X1" s="95" t="s">
        <v>3668</v>
      </c>
      <c r="Y1" s="95" t="s">
        <v>3669</v>
      </c>
      <c r="Z1" s="95" t="s">
        <v>3670</v>
      </c>
      <c r="AA1" s="94" t="s">
        <v>706</v>
      </c>
      <c r="AB1" s="95" t="s">
        <v>3666</v>
      </c>
      <c r="AP1" s="432" t="s">
        <v>677</v>
      </c>
      <c r="AQ1" s="432"/>
      <c r="AR1" s="432" t="s">
        <v>681</v>
      </c>
      <c r="AS1" s="433"/>
      <c r="AT1" s="433"/>
      <c r="AU1" s="433"/>
      <c r="AV1" s="432"/>
    </row>
    <row r="2" spans="1:53" s="95" customFormat="1" ht="9.75" customHeight="1">
      <c r="A2" s="95" t="s">
        <v>3671</v>
      </c>
      <c r="B2" s="95" t="s">
        <v>194</v>
      </c>
      <c r="C2" s="95" t="s">
        <v>673</v>
      </c>
      <c r="D2" s="95" t="s">
        <v>673</v>
      </c>
      <c r="E2" s="95" t="s">
        <v>673</v>
      </c>
      <c r="H2" s="95" t="s">
        <v>1402</v>
      </c>
      <c r="I2" s="95" t="s">
        <v>1402</v>
      </c>
      <c r="J2" s="95" t="s">
        <v>1402</v>
      </c>
      <c r="K2" s="95" t="s">
        <v>1402</v>
      </c>
      <c r="L2" s="95" t="s">
        <v>1402</v>
      </c>
      <c r="M2" s="95" t="s">
        <v>1278</v>
      </c>
      <c r="N2" s="95" t="s">
        <v>3457</v>
      </c>
      <c r="O2" s="95" t="s">
        <v>3457</v>
      </c>
      <c r="P2" s="95" t="s">
        <v>3457</v>
      </c>
      <c r="Q2" s="95" t="s">
        <v>3457</v>
      </c>
      <c r="R2" s="94" t="s">
        <v>3457</v>
      </c>
      <c r="S2" s="94" t="s">
        <v>3457</v>
      </c>
      <c r="T2" s="94" t="s">
        <v>3457</v>
      </c>
      <c r="U2" s="94" t="s">
        <v>3457</v>
      </c>
      <c r="V2" s="94" t="s">
        <v>3457</v>
      </c>
      <c r="W2" s="94"/>
      <c r="AA2" s="94"/>
      <c r="AP2" s="432"/>
      <c r="AQ2" s="432"/>
      <c r="AR2" s="432" t="s">
        <v>39</v>
      </c>
      <c r="AS2" s="433"/>
      <c r="AT2" s="433"/>
      <c r="AU2" s="433"/>
      <c r="AV2" s="432"/>
    </row>
    <row r="3" spans="1:53" s="95" customFormat="1" ht="9.75" customHeight="1">
      <c r="A3" s="95" t="s">
        <v>673</v>
      </c>
      <c r="B3" s="95" t="s">
        <v>2331</v>
      </c>
      <c r="C3" s="95" t="s">
        <v>9</v>
      </c>
      <c r="D3" s="95" t="s">
        <v>195</v>
      </c>
      <c r="G3" s="95" t="s">
        <v>3671</v>
      </c>
      <c r="H3" s="95" t="s">
        <v>673</v>
      </c>
      <c r="J3" s="95" t="s">
        <v>3671</v>
      </c>
      <c r="K3" s="95" t="s">
        <v>3458</v>
      </c>
      <c r="M3" s="95" t="s">
        <v>676</v>
      </c>
      <c r="N3" s="95" t="s">
        <v>3672</v>
      </c>
      <c r="O3" s="95" t="s">
        <v>673</v>
      </c>
      <c r="Q3" s="94" t="s">
        <v>673</v>
      </c>
      <c r="R3" s="94"/>
      <c r="S3" s="94" t="s">
        <v>673</v>
      </c>
      <c r="T3" s="94"/>
      <c r="U3" s="94" t="s">
        <v>673</v>
      </c>
      <c r="V3" s="94"/>
      <c r="W3" s="94"/>
      <c r="AA3" s="94"/>
      <c r="AP3" s="432"/>
      <c r="AQ3" s="432"/>
      <c r="AR3" s="432"/>
      <c r="AS3" s="432"/>
      <c r="AT3" s="432"/>
      <c r="AU3" s="432"/>
      <c r="AV3" s="432"/>
    </row>
    <row r="4" spans="1:53" s="95" customFormat="1" ht="9.75" customHeight="1">
      <c r="G4" s="95" t="s">
        <v>673</v>
      </c>
      <c r="J4" s="95" t="s">
        <v>673</v>
      </c>
      <c r="K4" s="95" t="s">
        <v>673</v>
      </c>
      <c r="Q4" s="94"/>
      <c r="R4" s="94"/>
      <c r="S4" s="94"/>
      <c r="T4" s="94"/>
      <c r="U4" s="94"/>
      <c r="V4" s="94"/>
      <c r="W4" s="94"/>
      <c r="AA4" s="94"/>
      <c r="AP4" s="432"/>
      <c r="AQ4" s="432"/>
      <c r="AR4" s="432"/>
      <c r="AS4" s="432"/>
      <c r="AT4" s="432"/>
      <c r="AU4" s="432"/>
      <c r="AV4" s="432"/>
    </row>
    <row r="5" spans="1:53" ht="24" customHeight="1" thickBot="1">
      <c r="R5" s="435"/>
      <c r="S5" s="435"/>
      <c r="AN5" s="436" t="s">
        <v>3673</v>
      </c>
      <c r="AO5" s="437" t="s">
        <v>3674</v>
      </c>
      <c r="AP5" s="438">
        <v>1</v>
      </c>
      <c r="AQ5" s="438"/>
      <c r="AR5" s="432"/>
      <c r="AV5" s="438"/>
      <c r="AW5" s="96"/>
      <c r="AY5" s="439" t="s">
        <v>700</v>
      </c>
      <c r="AZ5" s="440" t="s">
        <v>696</v>
      </c>
      <c r="BA5" s="441" t="s">
        <v>706</v>
      </c>
    </row>
    <row r="6" spans="1:53" ht="24" thickBot="1">
      <c r="A6" s="389">
        <v>8</v>
      </c>
      <c r="B6" s="97">
        <f>+F6</f>
        <v>8</v>
      </c>
      <c r="C6" s="97">
        <v>193</v>
      </c>
      <c r="D6" s="97">
        <v>6</v>
      </c>
      <c r="E6" s="97">
        <v>8</v>
      </c>
      <c r="F6" s="390">
        <v>8</v>
      </c>
      <c r="G6" s="97">
        <v>2</v>
      </c>
      <c r="H6" s="97">
        <v>2</v>
      </c>
      <c r="I6" s="97">
        <v>2</v>
      </c>
      <c r="J6" s="97">
        <v>4</v>
      </c>
      <c r="K6" s="97">
        <v>4</v>
      </c>
      <c r="L6" s="97">
        <v>4</v>
      </c>
      <c r="M6" s="442"/>
      <c r="N6" s="442">
        <v>113</v>
      </c>
      <c r="O6" s="442">
        <v>2</v>
      </c>
      <c r="P6" s="442">
        <v>2</v>
      </c>
      <c r="Q6" s="443">
        <f>+R6</f>
        <v>0</v>
      </c>
      <c r="R6" s="444"/>
      <c r="S6" s="444">
        <f>+T6</f>
        <v>1</v>
      </c>
      <c r="T6" s="444">
        <v>1</v>
      </c>
      <c r="U6" s="444">
        <f>+V6</f>
        <v>1</v>
      </c>
      <c r="V6" s="444">
        <v>1</v>
      </c>
      <c r="W6" s="445"/>
      <c r="X6" s="446"/>
      <c r="Y6" s="446"/>
      <c r="Z6" s="446" t="s">
        <v>3670</v>
      </c>
      <c r="AA6" s="447"/>
      <c r="AB6" s="446"/>
      <c r="AC6" s="446" t="s">
        <v>3670</v>
      </c>
      <c r="AD6" s="442"/>
      <c r="AE6" s="442"/>
      <c r="AF6" s="442"/>
      <c r="AG6" s="442"/>
      <c r="AH6" s="442"/>
      <c r="AI6" s="442"/>
      <c r="AJ6" s="448" t="s">
        <v>1730</v>
      </c>
      <c r="AK6" s="448" t="s">
        <v>3675</v>
      </c>
      <c r="AL6" s="448" t="s">
        <v>3676</v>
      </c>
      <c r="AM6" s="448" t="s">
        <v>3677</v>
      </c>
      <c r="AN6" s="448" t="s">
        <v>184</v>
      </c>
      <c r="AO6" s="449" t="s">
        <v>3678</v>
      </c>
      <c r="AP6" s="97">
        <v>1</v>
      </c>
      <c r="AQ6" s="450"/>
      <c r="AR6" s="97"/>
      <c r="AS6" s="451"/>
      <c r="AT6" s="452"/>
      <c r="AU6" s="453" t="s">
        <v>706</v>
      </c>
      <c r="AV6" s="454" t="s">
        <v>706</v>
      </c>
      <c r="AW6" s="96"/>
      <c r="AY6" s="455" t="s">
        <v>3679</v>
      </c>
      <c r="AZ6" s="455" t="s">
        <v>3680</v>
      </c>
      <c r="BA6" s="456" t="s">
        <v>3681</v>
      </c>
    </row>
    <row r="7" spans="1:53" ht="24.75" thickTop="1" thickBot="1">
      <c r="A7" s="401">
        <v>15</v>
      </c>
      <c r="B7" s="98">
        <f>+B6+F7</f>
        <v>15</v>
      </c>
      <c r="C7" s="98">
        <v>185</v>
      </c>
      <c r="D7" s="98">
        <v>13</v>
      </c>
      <c r="E7" s="98">
        <v>15</v>
      </c>
      <c r="F7" s="98">
        <v>7</v>
      </c>
      <c r="G7" s="98">
        <v>7</v>
      </c>
      <c r="H7" s="98">
        <v>7</v>
      </c>
      <c r="I7" s="98">
        <v>5</v>
      </c>
      <c r="J7" s="98">
        <v>6</v>
      </c>
      <c r="K7" s="98">
        <v>6</v>
      </c>
      <c r="L7" s="98">
        <v>2</v>
      </c>
      <c r="M7" s="100">
        <v>1</v>
      </c>
      <c r="N7" s="100">
        <v>111</v>
      </c>
      <c r="O7" s="100">
        <v>9</v>
      </c>
      <c r="P7" s="457">
        <v>7</v>
      </c>
      <c r="Q7" s="434">
        <f>+Q6+R7</f>
        <v>1</v>
      </c>
      <c r="R7" s="435">
        <v>1</v>
      </c>
      <c r="S7" s="435">
        <f>+S6+T7</f>
        <v>4</v>
      </c>
      <c r="T7" s="435">
        <v>3</v>
      </c>
      <c r="U7" s="435">
        <f>+U6+V7</f>
        <v>4</v>
      </c>
      <c r="V7" s="435">
        <v>3</v>
      </c>
      <c r="W7" s="458"/>
      <c r="X7" s="459"/>
      <c r="Y7" s="459"/>
      <c r="Z7" s="459"/>
      <c r="AA7" s="460"/>
      <c r="AB7" s="459" t="s">
        <v>3666</v>
      </c>
      <c r="AC7" s="459" t="s">
        <v>3682</v>
      </c>
      <c r="AD7" s="461"/>
      <c r="AE7" s="461"/>
      <c r="AF7" s="461"/>
      <c r="AG7" s="461"/>
      <c r="AH7" s="461"/>
      <c r="AI7" s="437" t="s">
        <v>129</v>
      </c>
      <c r="AJ7" s="462" t="s">
        <v>3683</v>
      </c>
      <c r="AK7" s="462" t="s">
        <v>3684</v>
      </c>
      <c r="AL7" s="437" t="s">
        <v>1805</v>
      </c>
      <c r="AM7" s="437" t="s">
        <v>3685</v>
      </c>
      <c r="AN7" s="437" t="s">
        <v>3686</v>
      </c>
      <c r="AO7" s="463" t="s">
        <v>3687</v>
      </c>
      <c r="AP7" s="98">
        <v>2</v>
      </c>
      <c r="AQ7" s="464"/>
      <c r="AS7" s="465"/>
      <c r="AT7" s="466"/>
      <c r="AU7" s="467" t="s">
        <v>700</v>
      </c>
      <c r="AV7" s="468"/>
      <c r="AW7" s="96"/>
      <c r="AY7" s="456" t="s">
        <v>3688</v>
      </c>
      <c r="AZ7" s="456" t="s">
        <v>3689</v>
      </c>
      <c r="BA7" s="456" t="s">
        <v>3689</v>
      </c>
    </row>
    <row r="8" spans="1:53" ht="24.75" thickTop="1" thickBot="1">
      <c r="A8" s="401">
        <v>21</v>
      </c>
      <c r="B8" s="98">
        <f t="shared" ref="B8:B17" si="0">+B7+F8</f>
        <v>21</v>
      </c>
      <c r="C8" s="98">
        <v>178</v>
      </c>
      <c r="D8" s="98">
        <v>19</v>
      </c>
      <c r="E8" s="98">
        <v>21</v>
      </c>
      <c r="F8" s="98">
        <v>6</v>
      </c>
      <c r="G8" s="98">
        <v>11</v>
      </c>
      <c r="H8" s="98">
        <v>11</v>
      </c>
      <c r="I8" s="98">
        <v>4</v>
      </c>
      <c r="J8" s="98">
        <v>8</v>
      </c>
      <c r="K8" s="98">
        <v>8</v>
      </c>
      <c r="L8" s="98">
        <v>2</v>
      </c>
      <c r="M8" s="100">
        <v>1</v>
      </c>
      <c r="N8" s="100">
        <v>104</v>
      </c>
      <c r="O8" s="100">
        <v>13</v>
      </c>
      <c r="P8" s="100">
        <v>4</v>
      </c>
      <c r="Q8" s="434">
        <f t="shared" ref="Q8:Q33" si="1">+Q7+R8</f>
        <v>2</v>
      </c>
      <c r="R8" s="435">
        <v>1</v>
      </c>
      <c r="S8" s="435">
        <f t="shared" ref="S8:S33" si="2">+S7+T8</f>
        <v>6</v>
      </c>
      <c r="T8" s="435">
        <v>2</v>
      </c>
      <c r="U8" s="435">
        <f t="shared" ref="U8:U33" si="3">+U7+V8</f>
        <v>5</v>
      </c>
      <c r="V8" s="435">
        <v>1</v>
      </c>
      <c r="W8" s="458"/>
      <c r="X8" s="459"/>
      <c r="Y8" s="459"/>
      <c r="Z8" s="459"/>
      <c r="AA8" s="460"/>
      <c r="AB8" s="459" t="s">
        <v>3666</v>
      </c>
      <c r="AC8" s="459" t="s">
        <v>3690</v>
      </c>
      <c r="AD8" s="461"/>
      <c r="AE8" s="461"/>
      <c r="AF8" s="461"/>
      <c r="AG8" s="461"/>
      <c r="AH8" s="461"/>
      <c r="AI8" s="461"/>
      <c r="AJ8" s="462" t="s">
        <v>3691</v>
      </c>
      <c r="AK8" s="437" t="s">
        <v>247</v>
      </c>
      <c r="AL8" s="469" t="s">
        <v>3692</v>
      </c>
      <c r="AM8" s="437" t="s">
        <v>3693</v>
      </c>
      <c r="AN8" s="437" t="s">
        <v>3694</v>
      </c>
      <c r="AO8" s="463" t="s">
        <v>3695</v>
      </c>
      <c r="AP8" s="98">
        <v>3</v>
      </c>
      <c r="AQ8" s="464"/>
      <c r="AS8" s="465"/>
      <c r="AT8" s="466"/>
      <c r="AU8" s="470" t="s">
        <v>706</v>
      </c>
      <c r="AV8" s="468"/>
      <c r="AW8" s="96"/>
      <c r="AY8" s="455" t="s">
        <v>3696</v>
      </c>
      <c r="AZ8" s="455" t="s">
        <v>3697</v>
      </c>
      <c r="BA8" s="455" t="s">
        <v>3698</v>
      </c>
    </row>
    <row r="9" spans="1:53" ht="24.75" thickTop="1" thickBot="1">
      <c r="A9" s="401">
        <v>27</v>
      </c>
      <c r="B9" s="98">
        <f t="shared" si="0"/>
        <v>27</v>
      </c>
      <c r="C9" s="98">
        <v>172</v>
      </c>
      <c r="D9" s="98">
        <v>25</v>
      </c>
      <c r="E9" s="98">
        <v>27</v>
      </c>
      <c r="F9" s="98">
        <v>6</v>
      </c>
      <c r="G9" s="409">
        <v>13</v>
      </c>
      <c r="H9" s="98">
        <v>13</v>
      </c>
      <c r="I9" s="98">
        <v>2</v>
      </c>
      <c r="J9" s="98">
        <v>12</v>
      </c>
      <c r="K9" s="98">
        <v>12</v>
      </c>
      <c r="L9" s="98">
        <v>4</v>
      </c>
      <c r="N9" s="100">
        <v>100</v>
      </c>
      <c r="O9" s="100">
        <v>15</v>
      </c>
      <c r="P9" s="100">
        <v>2</v>
      </c>
      <c r="Q9" s="434">
        <f t="shared" si="1"/>
        <v>3</v>
      </c>
      <c r="R9" s="435">
        <v>1</v>
      </c>
      <c r="S9" s="435">
        <f t="shared" si="2"/>
        <v>6</v>
      </c>
      <c r="T9" s="435"/>
      <c r="U9" s="435">
        <f t="shared" si="3"/>
        <v>6</v>
      </c>
      <c r="V9" s="435">
        <v>1</v>
      </c>
      <c r="W9" s="458"/>
      <c r="X9" s="459"/>
      <c r="Y9" s="459" t="s">
        <v>3669</v>
      </c>
      <c r="Z9" s="459"/>
      <c r="AA9" s="460"/>
      <c r="AB9" s="459"/>
      <c r="AC9" s="459" t="s">
        <v>3669</v>
      </c>
      <c r="AD9" s="461"/>
      <c r="AE9" s="461"/>
      <c r="AF9" s="461"/>
      <c r="AG9" s="461"/>
      <c r="AH9" s="461"/>
      <c r="AI9" s="461"/>
      <c r="AJ9" s="437" t="s">
        <v>3699</v>
      </c>
      <c r="AK9" s="437" t="s">
        <v>3700</v>
      </c>
      <c r="AL9" s="437" t="s">
        <v>3701</v>
      </c>
      <c r="AM9" s="437" t="s">
        <v>3702</v>
      </c>
      <c r="AN9" s="462" t="s">
        <v>3703</v>
      </c>
      <c r="AO9" s="463" t="s">
        <v>3695</v>
      </c>
      <c r="AP9" s="98">
        <v>4</v>
      </c>
      <c r="AQ9" s="464"/>
      <c r="AS9" s="465"/>
      <c r="AT9" s="466"/>
      <c r="AU9" s="470" t="s">
        <v>706</v>
      </c>
      <c r="AV9" s="468"/>
      <c r="AW9" s="96"/>
      <c r="AY9" s="456" t="s">
        <v>3704</v>
      </c>
      <c r="AZ9" s="456" t="s">
        <v>3705</v>
      </c>
      <c r="BA9" s="455" t="s">
        <v>3698</v>
      </c>
    </row>
    <row r="10" spans="1:53" ht="24.75" thickTop="1" thickBot="1">
      <c r="A10" s="401">
        <v>34</v>
      </c>
      <c r="B10" s="98">
        <f t="shared" si="0"/>
        <v>34</v>
      </c>
      <c r="C10" s="98">
        <v>166</v>
      </c>
      <c r="D10" s="98">
        <v>32</v>
      </c>
      <c r="E10" s="98">
        <v>34</v>
      </c>
      <c r="F10" s="98">
        <v>7</v>
      </c>
      <c r="G10" s="98">
        <v>16</v>
      </c>
      <c r="H10" s="98">
        <v>16</v>
      </c>
      <c r="I10" s="98">
        <v>3</v>
      </c>
      <c r="J10" s="98">
        <v>16</v>
      </c>
      <c r="K10" s="98">
        <v>16</v>
      </c>
      <c r="L10" s="98">
        <v>4</v>
      </c>
      <c r="N10" s="100">
        <v>98</v>
      </c>
      <c r="O10" s="100">
        <v>18</v>
      </c>
      <c r="P10" s="100">
        <v>3</v>
      </c>
      <c r="Q10" s="434">
        <f t="shared" si="1"/>
        <v>6</v>
      </c>
      <c r="R10" s="435">
        <v>3</v>
      </c>
      <c r="S10" s="435">
        <f t="shared" si="2"/>
        <v>6</v>
      </c>
      <c r="T10" s="435"/>
      <c r="U10" s="435">
        <f t="shared" si="3"/>
        <v>6</v>
      </c>
      <c r="V10" s="435"/>
      <c r="W10" s="471" t="s">
        <v>3706</v>
      </c>
      <c r="X10" s="459"/>
      <c r="Y10" s="459"/>
      <c r="Z10" s="459"/>
      <c r="AA10" s="460"/>
      <c r="AB10" s="459"/>
      <c r="AC10" s="459" t="s">
        <v>3706</v>
      </c>
      <c r="AD10" s="461"/>
      <c r="AE10" s="461"/>
      <c r="AF10" s="461"/>
      <c r="AG10" s="461"/>
      <c r="AH10" s="461"/>
      <c r="AI10" s="437" t="s">
        <v>3707</v>
      </c>
      <c r="AJ10" s="437" t="s">
        <v>152</v>
      </c>
      <c r="AK10" s="437" t="s">
        <v>1195</v>
      </c>
      <c r="AL10" s="437" t="s">
        <v>1795</v>
      </c>
      <c r="AM10" s="469" t="s">
        <v>3708</v>
      </c>
      <c r="AN10" s="437" t="s">
        <v>3709</v>
      </c>
      <c r="AO10" s="437" t="s">
        <v>3710</v>
      </c>
      <c r="AP10" s="98">
        <v>5</v>
      </c>
      <c r="AQ10" s="438"/>
      <c r="AR10" s="98">
        <v>1</v>
      </c>
      <c r="AS10" s="465"/>
      <c r="AT10" s="465"/>
      <c r="AU10" s="465"/>
      <c r="AV10" s="468"/>
      <c r="AW10" s="96"/>
      <c r="AY10" s="472"/>
      <c r="AZ10" s="472"/>
      <c r="BA10" s="472"/>
    </row>
    <row r="11" spans="1:53" ht="24.75" thickTop="1" thickBot="1">
      <c r="A11" s="401">
        <v>41</v>
      </c>
      <c r="B11" s="98">
        <f t="shared" si="0"/>
        <v>41</v>
      </c>
      <c r="C11" s="98">
        <v>159</v>
      </c>
      <c r="D11" s="98">
        <v>39</v>
      </c>
      <c r="E11" s="98">
        <v>41</v>
      </c>
      <c r="F11" s="98">
        <v>7</v>
      </c>
      <c r="G11" s="98">
        <v>19</v>
      </c>
      <c r="H11" s="98">
        <v>19</v>
      </c>
      <c r="I11" s="98">
        <v>3</v>
      </c>
      <c r="J11" s="98">
        <v>20</v>
      </c>
      <c r="K11" s="98">
        <v>20</v>
      </c>
      <c r="L11" s="98">
        <v>4</v>
      </c>
      <c r="M11" s="100">
        <v>1</v>
      </c>
      <c r="N11" s="100">
        <v>95</v>
      </c>
      <c r="O11" s="100">
        <v>22</v>
      </c>
      <c r="P11" s="100">
        <v>4</v>
      </c>
      <c r="Q11" s="434">
        <f t="shared" si="1"/>
        <v>8</v>
      </c>
      <c r="R11" s="435">
        <v>2</v>
      </c>
      <c r="S11" s="435">
        <f t="shared" si="2"/>
        <v>7</v>
      </c>
      <c r="T11" s="435">
        <v>1</v>
      </c>
      <c r="U11" s="435">
        <f t="shared" si="3"/>
        <v>7</v>
      </c>
      <c r="V11" s="435">
        <v>1</v>
      </c>
      <c r="W11" s="458"/>
      <c r="X11" s="459"/>
      <c r="Y11" s="459"/>
      <c r="Z11" s="459"/>
      <c r="AA11" s="460"/>
      <c r="AB11" s="459" t="s">
        <v>3666</v>
      </c>
      <c r="AC11" s="459" t="s">
        <v>3711</v>
      </c>
      <c r="AD11" s="461"/>
      <c r="AE11" s="461"/>
      <c r="AF11" s="461"/>
      <c r="AG11" s="461"/>
      <c r="AH11" s="461"/>
      <c r="AI11" s="469" t="s">
        <v>3712</v>
      </c>
      <c r="AJ11" s="437" t="s">
        <v>1832</v>
      </c>
      <c r="AK11" s="437" t="s">
        <v>3713</v>
      </c>
      <c r="AL11" s="437" t="s">
        <v>3714</v>
      </c>
      <c r="AM11" s="462" t="s">
        <v>3715</v>
      </c>
      <c r="AN11" s="469" t="s">
        <v>3716</v>
      </c>
      <c r="AO11" s="473" t="s">
        <v>3717</v>
      </c>
      <c r="AP11" s="98">
        <v>6</v>
      </c>
      <c r="AQ11" s="438"/>
      <c r="AS11" s="465"/>
      <c r="AT11" s="467" t="s">
        <v>700</v>
      </c>
      <c r="AU11" s="470" t="s">
        <v>706</v>
      </c>
      <c r="AV11" s="468"/>
      <c r="AW11" s="96"/>
      <c r="AY11" s="474" t="s">
        <v>3718</v>
      </c>
      <c r="AZ11" s="456" t="s">
        <v>3719</v>
      </c>
      <c r="BA11" s="456" t="s">
        <v>3720</v>
      </c>
    </row>
    <row r="12" spans="1:53" ht="24" thickTop="1">
      <c r="A12" s="401">
        <v>47</v>
      </c>
      <c r="B12" s="98">
        <f t="shared" si="0"/>
        <v>47</v>
      </c>
      <c r="C12" s="98">
        <v>152</v>
      </c>
      <c r="D12" s="98">
        <v>45</v>
      </c>
      <c r="E12" s="98">
        <v>47</v>
      </c>
      <c r="F12" s="98">
        <v>6</v>
      </c>
      <c r="G12" s="409">
        <v>21</v>
      </c>
      <c r="H12" s="98">
        <v>21</v>
      </c>
      <c r="I12" s="98">
        <v>2</v>
      </c>
      <c r="J12" s="98">
        <v>24</v>
      </c>
      <c r="K12" s="98">
        <v>24</v>
      </c>
      <c r="L12" s="98">
        <v>4</v>
      </c>
      <c r="N12" s="100">
        <v>91</v>
      </c>
      <c r="O12" s="100">
        <v>24</v>
      </c>
      <c r="P12" s="100">
        <v>2</v>
      </c>
      <c r="Q12" s="434">
        <f t="shared" si="1"/>
        <v>9</v>
      </c>
      <c r="R12" s="435">
        <v>1</v>
      </c>
      <c r="S12" s="435">
        <f t="shared" si="2"/>
        <v>7</v>
      </c>
      <c r="T12" s="435"/>
      <c r="U12" s="435">
        <f t="shared" si="3"/>
        <v>8</v>
      </c>
      <c r="V12" s="435">
        <v>1</v>
      </c>
      <c r="W12" s="458"/>
      <c r="X12" s="459"/>
      <c r="Y12" s="459" t="s">
        <v>3669</v>
      </c>
      <c r="Z12" s="459"/>
      <c r="AA12" s="460"/>
      <c r="AB12" s="459"/>
      <c r="AC12" s="459" t="s">
        <v>3721</v>
      </c>
      <c r="AD12" s="461"/>
      <c r="AE12" s="461"/>
      <c r="AF12" s="461"/>
      <c r="AG12" s="461"/>
      <c r="AH12" s="461"/>
      <c r="AI12" s="461"/>
      <c r="AJ12" s="437" t="s">
        <v>1730</v>
      </c>
      <c r="AK12" s="437" t="s">
        <v>3722</v>
      </c>
      <c r="AL12" s="437" t="s">
        <v>2532</v>
      </c>
      <c r="AM12" s="469" t="s">
        <v>3723</v>
      </c>
      <c r="AN12" s="437" t="s">
        <v>3724</v>
      </c>
      <c r="AO12" s="437" t="s">
        <v>3725</v>
      </c>
      <c r="AP12" s="98">
        <v>7</v>
      </c>
      <c r="AQ12" s="438"/>
      <c r="AR12" s="98">
        <v>2</v>
      </c>
      <c r="AS12" s="465"/>
      <c r="AT12" s="465"/>
      <c r="AU12" s="465"/>
      <c r="AV12" s="468"/>
      <c r="AW12" s="96"/>
      <c r="AY12" s="472"/>
      <c r="AZ12" s="472"/>
      <c r="BA12" s="472"/>
    </row>
    <row r="13" spans="1:53" ht="18.75">
      <c r="A13" s="475">
        <v>53</v>
      </c>
      <c r="B13" s="476">
        <f t="shared" si="0"/>
        <v>53</v>
      </c>
      <c r="C13" s="476">
        <v>146</v>
      </c>
      <c r="D13" s="476">
        <v>51</v>
      </c>
      <c r="E13" s="476">
        <v>53</v>
      </c>
      <c r="F13" s="476">
        <v>6</v>
      </c>
      <c r="G13" s="476">
        <v>0</v>
      </c>
      <c r="H13" s="476">
        <v>21</v>
      </c>
      <c r="I13" s="477"/>
      <c r="J13" s="478">
        <v>30</v>
      </c>
      <c r="K13" s="476">
        <v>30</v>
      </c>
      <c r="L13" s="476">
        <v>6</v>
      </c>
      <c r="M13" s="479"/>
      <c r="N13" s="479">
        <v>89</v>
      </c>
      <c r="O13" s="479">
        <v>24</v>
      </c>
      <c r="P13" s="479">
        <v>0</v>
      </c>
      <c r="Q13" s="479">
        <f t="shared" si="1"/>
        <v>9</v>
      </c>
      <c r="R13" s="476"/>
      <c r="S13" s="476">
        <f t="shared" si="2"/>
        <v>7</v>
      </c>
      <c r="T13" s="476"/>
      <c r="U13" s="476">
        <f t="shared" si="3"/>
        <v>8</v>
      </c>
      <c r="V13" s="476"/>
      <c r="W13" s="458">
        <v>24</v>
      </c>
      <c r="X13" s="480"/>
      <c r="Y13" s="480"/>
      <c r="Z13" s="480"/>
      <c r="AA13" s="480"/>
      <c r="AB13" s="480"/>
      <c r="AC13" s="459"/>
      <c r="AD13" s="461"/>
      <c r="AE13" s="461"/>
      <c r="AF13" s="461"/>
      <c r="AG13" s="461"/>
      <c r="AH13" s="461"/>
      <c r="AI13" s="461"/>
      <c r="AJ13" s="437" t="s">
        <v>1197</v>
      </c>
      <c r="AK13" s="469" t="s">
        <v>3726</v>
      </c>
      <c r="AL13" s="437" t="s">
        <v>3319</v>
      </c>
      <c r="AM13" s="437" t="s">
        <v>1151</v>
      </c>
      <c r="AN13" s="437" t="s">
        <v>3727</v>
      </c>
      <c r="AO13" s="437" t="s">
        <v>3728</v>
      </c>
      <c r="AP13" s="409">
        <v>8</v>
      </c>
      <c r="AQ13" s="438"/>
      <c r="AR13" s="98">
        <v>3</v>
      </c>
      <c r="AS13" s="465"/>
      <c r="AT13" s="465"/>
      <c r="AU13" s="465"/>
      <c r="AV13" s="468"/>
      <c r="AW13" s="96"/>
      <c r="AY13" s="472"/>
      <c r="AZ13" s="472"/>
      <c r="BA13" s="472"/>
    </row>
    <row r="14" spans="1:53" ht="24" thickBot="1">
      <c r="A14" s="401">
        <v>6</v>
      </c>
      <c r="B14" s="98">
        <f t="shared" si="0"/>
        <v>59</v>
      </c>
      <c r="C14" s="98">
        <v>140</v>
      </c>
      <c r="D14" s="98">
        <v>57</v>
      </c>
      <c r="E14" s="98">
        <v>59</v>
      </c>
      <c r="F14" s="98">
        <v>6</v>
      </c>
      <c r="G14" s="98">
        <v>3</v>
      </c>
      <c r="H14" s="98">
        <v>24</v>
      </c>
      <c r="I14" s="98">
        <v>3</v>
      </c>
      <c r="J14" s="98">
        <v>3</v>
      </c>
      <c r="K14" s="98">
        <v>33</v>
      </c>
      <c r="L14" s="98">
        <v>3</v>
      </c>
      <c r="M14" s="100">
        <v>1</v>
      </c>
      <c r="N14" s="100">
        <v>89</v>
      </c>
      <c r="O14" s="100">
        <v>28</v>
      </c>
      <c r="P14" s="100">
        <v>4</v>
      </c>
      <c r="Q14" s="434">
        <f t="shared" si="1"/>
        <v>10</v>
      </c>
      <c r="R14" s="435">
        <v>1</v>
      </c>
      <c r="S14" s="435">
        <f t="shared" si="2"/>
        <v>9</v>
      </c>
      <c r="T14" s="435">
        <v>2</v>
      </c>
      <c r="U14" s="435">
        <f t="shared" si="3"/>
        <v>9</v>
      </c>
      <c r="V14" s="435">
        <v>1</v>
      </c>
      <c r="W14" s="458"/>
      <c r="X14" s="459"/>
      <c r="Y14" s="459"/>
      <c r="Z14" s="459"/>
      <c r="AA14" s="460"/>
      <c r="AB14" s="459" t="s">
        <v>3666</v>
      </c>
      <c r="AC14" s="459" t="s">
        <v>3729</v>
      </c>
      <c r="AD14" s="461"/>
      <c r="AE14" s="461"/>
      <c r="AF14" s="461"/>
      <c r="AG14" s="461"/>
      <c r="AH14" s="461"/>
      <c r="AI14" s="461"/>
      <c r="AJ14" s="437" t="s">
        <v>1307</v>
      </c>
      <c r="AK14" s="462" t="s">
        <v>3730</v>
      </c>
      <c r="AL14" s="437" t="s">
        <v>3731</v>
      </c>
      <c r="AM14" s="437" t="s">
        <v>3732</v>
      </c>
      <c r="AN14" s="437" t="s">
        <v>111</v>
      </c>
      <c r="AO14" s="437" t="s">
        <v>238</v>
      </c>
      <c r="AP14" s="98">
        <v>9</v>
      </c>
      <c r="AQ14" s="438"/>
      <c r="AR14" s="98">
        <v>4</v>
      </c>
      <c r="AS14" s="465"/>
      <c r="AT14" s="465"/>
      <c r="AU14" s="465"/>
      <c r="AV14" s="468"/>
      <c r="AW14" s="96"/>
      <c r="AY14" s="455" t="s">
        <v>3733</v>
      </c>
      <c r="AZ14" s="456" t="s">
        <v>3734</v>
      </c>
      <c r="BA14" s="456" t="s">
        <v>3734</v>
      </c>
    </row>
    <row r="15" spans="1:53" ht="24.75" thickTop="1" thickBot="1">
      <c r="A15" s="401">
        <v>14</v>
      </c>
      <c r="B15" s="98">
        <f t="shared" si="0"/>
        <v>67</v>
      </c>
      <c r="C15" s="98">
        <v>134</v>
      </c>
      <c r="D15" s="98">
        <v>65</v>
      </c>
      <c r="E15" s="98">
        <v>67</v>
      </c>
      <c r="F15" s="409">
        <v>8</v>
      </c>
      <c r="G15" s="98">
        <v>5</v>
      </c>
      <c r="H15" s="98">
        <v>26</v>
      </c>
      <c r="I15" s="98">
        <v>2</v>
      </c>
      <c r="J15" s="98">
        <v>9</v>
      </c>
      <c r="K15" s="98">
        <v>39</v>
      </c>
      <c r="L15" s="98">
        <v>6</v>
      </c>
      <c r="M15" s="100">
        <v>1</v>
      </c>
      <c r="N15" s="100">
        <v>85</v>
      </c>
      <c r="O15" s="100">
        <v>31</v>
      </c>
      <c r="P15" s="100">
        <v>3</v>
      </c>
      <c r="Q15" s="434">
        <f t="shared" si="1"/>
        <v>11</v>
      </c>
      <c r="R15" s="435">
        <v>1</v>
      </c>
      <c r="S15" s="435">
        <f t="shared" si="2"/>
        <v>10</v>
      </c>
      <c r="T15" s="435">
        <v>1</v>
      </c>
      <c r="U15" s="435">
        <f t="shared" si="3"/>
        <v>10</v>
      </c>
      <c r="V15" s="435">
        <v>1</v>
      </c>
      <c r="W15" s="458"/>
      <c r="X15" s="459"/>
      <c r="Y15" s="459"/>
      <c r="Z15" s="459"/>
      <c r="AA15" s="460"/>
      <c r="AB15" s="459" t="s">
        <v>3666</v>
      </c>
      <c r="AC15" s="459" t="s">
        <v>3735</v>
      </c>
      <c r="AD15" s="461"/>
      <c r="AE15" s="461"/>
      <c r="AF15" s="461"/>
      <c r="AG15" s="461"/>
      <c r="AH15" s="469" t="s">
        <v>3712</v>
      </c>
      <c r="AI15" s="437" t="s">
        <v>3736</v>
      </c>
      <c r="AJ15" s="437" t="s">
        <v>1154</v>
      </c>
      <c r="AK15" s="437" t="s">
        <v>3737</v>
      </c>
      <c r="AL15" s="437" t="s">
        <v>3738</v>
      </c>
      <c r="AM15" s="469" t="s">
        <v>3739</v>
      </c>
      <c r="AN15" s="437" t="s">
        <v>3740</v>
      </c>
      <c r="AO15" s="473" t="s">
        <v>3717</v>
      </c>
      <c r="AP15" s="98">
        <v>10</v>
      </c>
      <c r="AQ15" s="438"/>
      <c r="AS15" s="465"/>
      <c r="AT15" s="467" t="s">
        <v>700</v>
      </c>
      <c r="AU15" s="470" t="s">
        <v>706</v>
      </c>
      <c r="AV15" s="468"/>
      <c r="AW15" s="96"/>
      <c r="AY15" s="472"/>
      <c r="AZ15" s="472"/>
      <c r="BA15" s="472"/>
    </row>
    <row r="16" spans="1:53" ht="24.75" thickTop="1" thickBot="1">
      <c r="A16" s="401">
        <v>21</v>
      </c>
      <c r="B16" s="98">
        <f t="shared" si="0"/>
        <v>74</v>
      </c>
      <c r="C16" s="98">
        <v>126</v>
      </c>
      <c r="D16" s="98">
        <v>72</v>
      </c>
      <c r="E16" s="98">
        <v>74</v>
      </c>
      <c r="F16" s="98">
        <v>7</v>
      </c>
      <c r="G16" s="98">
        <v>8</v>
      </c>
      <c r="H16" s="98">
        <v>29</v>
      </c>
      <c r="I16" s="98">
        <v>3</v>
      </c>
      <c r="J16" s="98">
        <v>13</v>
      </c>
      <c r="K16" s="98">
        <v>43</v>
      </c>
      <c r="L16" s="98">
        <v>4</v>
      </c>
      <c r="M16" s="100">
        <v>1</v>
      </c>
      <c r="N16" s="100">
        <v>82</v>
      </c>
      <c r="O16" s="100">
        <v>35</v>
      </c>
      <c r="P16" s="100">
        <v>4</v>
      </c>
      <c r="Q16" s="434">
        <f t="shared" si="1"/>
        <v>12</v>
      </c>
      <c r="R16" s="435">
        <v>1</v>
      </c>
      <c r="S16" s="435">
        <f t="shared" si="2"/>
        <v>12</v>
      </c>
      <c r="T16" s="435">
        <v>2</v>
      </c>
      <c r="U16" s="435">
        <f t="shared" si="3"/>
        <v>11</v>
      </c>
      <c r="V16" s="435">
        <v>1</v>
      </c>
      <c r="W16" s="458"/>
      <c r="X16" s="459"/>
      <c r="Y16" s="459"/>
      <c r="Z16" s="459"/>
      <c r="AA16" s="460"/>
      <c r="AB16" s="459" t="s">
        <v>3666</v>
      </c>
      <c r="AC16" s="459" t="s">
        <v>3741</v>
      </c>
      <c r="AD16" s="461"/>
      <c r="AE16" s="461"/>
      <c r="AF16" s="461"/>
      <c r="AG16" s="461"/>
      <c r="AH16" s="461"/>
      <c r="AI16" s="462" t="s">
        <v>3742</v>
      </c>
      <c r="AJ16" s="462" t="s">
        <v>3743</v>
      </c>
      <c r="AK16" s="437" t="s">
        <v>3744</v>
      </c>
      <c r="AL16" s="437" t="s">
        <v>3745</v>
      </c>
      <c r="AM16" s="437" t="s">
        <v>2181</v>
      </c>
      <c r="AN16" s="462" t="s">
        <v>3746</v>
      </c>
      <c r="AO16" s="437" t="s">
        <v>3747</v>
      </c>
      <c r="AP16" s="98">
        <v>11</v>
      </c>
      <c r="AQ16" s="438"/>
      <c r="AR16" s="98">
        <v>5</v>
      </c>
      <c r="AS16" s="465"/>
      <c r="AT16" s="465"/>
      <c r="AU16" s="465"/>
      <c r="AV16" s="468"/>
      <c r="AW16" s="96"/>
      <c r="AY16" s="472"/>
      <c r="AZ16" s="472"/>
      <c r="BA16" s="472"/>
    </row>
    <row r="17" spans="1:53" ht="24.75" thickTop="1" thickBot="1">
      <c r="A17" s="423">
        <v>28</v>
      </c>
      <c r="B17" s="99">
        <f t="shared" si="0"/>
        <v>81</v>
      </c>
      <c r="C17" s="99">
        <v>119</v>
      </c>
      <c r="D17" s="99">
        <v>79</v>
      </c>
      <c r="E17" s="99">
        <v>81</v>
      </c>
      <c r="F17" s="99">
        <v>7</v>
      </c>
      <c r="G17" s="99">
        <v>11</v>
      </c>
      <c r="H17" s="99">
        <v>32</v>
      </c>
      <c r="I17" s="99">
        <v>3</v>
      </c>
      <c r="J17" s="99">
        <v>17</v>
      </c>
      <c r="K17" s="99">
        <v>47</v>
      </c>
      <c r="L17" s="99">
        <v>4</v>
      </c>
      <c r="M17" s="481"/>
      <c r="N17" s="481">
        <v>78</v>
      </c>
      <c r="O17" s="481">
        <v>40</v>
      </c>
      <c r="P17" s="481">
        <v>5</v>
      </c>
      <c r="Q17" s="482">
        <f t="shared" si="1"/>
        <v>13</v>
      </c>
      <c r="R17" s="483">
        <v>1</v>
      </c>
      <c r="S17" s="483">
        <f t="shared" si="2"/>
        <v>16</v>
      </c>
      <c r="T17" s="483">
        <v>4</v>
      </c>
      <c r="U17" s="483">
        <f t="shared" si="3"/>
        <v>11</v>
      </c>
      <c r="V17" s="483"/>
      <c r="W17" s="484">
        <v>40</v>
      </c>
      <c r="X17" s="485" t="s">
        <v>3668</v>
      </c>
      <c r="Y17" s="485"/>
      <c r="Z17" s="485"/>
      <c r="AA17" s="486"/>
      <c r="AB17" s="485"/>
      <c r="AC17" s="485" t="s">
        <v>3748</v>
      </c>
      <c r="AD17" s="487"/>
      <c r="AE17" s="487"/>
      <c r="AF17" s="487"/>
      <c r="AG17" s="487"/>
      <c r="AH17" s="481"/>
      <c r="AI17" s="488" t="s">
        <v>3749</v>
      </c>
      <c r="AJ17" s="489" t="s">
        <v>3750</v>
      </c>
      <c r="AK17" s="489" t="s">
        <v>1155</v>
      </c>
      <c r="AL17" s="489" t="s">
        <v>3751</v>
      </c>
      <c r="AM17" s="489" t="s">
        <v>247</v>
      </c>
      <c r="AN17" s="490" t="s">
        <v>3752</v>
      </c>
      <c r="AO17" s="491" t="s">
        <v>2039</v>
      </c>
      <c r="AP17" s="99">
        <v>12</v>
      </c>
      <c r="AQ17" s="492"/>
      <c r="AR17" s="99"/>
      <c r="AS17" s="493" t="s">
        <v>696</v>
      </c>
      <c r="AT17" s="494" t="s">
        <v>700</v>
      </c>
      <c r="AU17" s="493" t="s">
        <v>696</v>
      </c>
      <c r="AV17" s="495"/>
      <c r="AW17" s="96"/>
      <c r="AX17" s="96"/>
      <c r="AY17" s="456" t="s">
        <v>2039</v>
      </c>
      <c r="AZ17" s="456" t="s">
        <v>2039</v>
      </c>
      <c r="BA17" s="472"/>
    </row>
    <row r="18" spans="1:53" ht="24" thickBot="1">
      <c r="A18" s="401">
        <v>35</v>
      </c>
      <c r="B18" s="98">
        <f>+F18</f>
        <v>7</v>
      </c>
      <c r="C18" s="98">
        <v>112</v>
      </c>
      <c r="D18" s="98">
        <v>86</v>
      </c>
      <c r="E18" s="98">
        <v>88</v>
      </c>
      <c r="F18" s="98">
        <v>7</v>
      </c>
      <c r="G18" s="98">
        <v>15</v>
      </c>
      <c r="H18" s="98">
        <v>36</v>
      </c>
      <c r="I18" s="98">
        <v>4</v>
      </c>
      <c r="J18" s="98">
        <v>20</v>
      </c>
      <c r="K18" s="98">
        <v>50</v>
      </c>
      <c r="L18" s="98">
        <v>3</v>
      </c>
      <c r="N18" s="100">
        <v>73</v>
      </c>
      <c r="O18" s="100">
        <v>45</v>
      </c>
      <c r="P18" s="100">
        <v>5</v>
      </c>
      <c r="Q18" s="434">
        <f t="shared" si="1"/>
        <v>15</v>
      </c>
      <c r="R18" s="435">
        <v>2</v>
      </c>
      <c r="S18" s="435">
        <f t="shared" si="2"/>
        <v>16</v>
      </c>
      <c r="T18" s="435"/>
      <c r="U18" s="435">
        <f t="shared" si="3"/>
        <v>14</v>
      </c>
      <c r="V18" s="435">
        <v>3</v>
      </c>
      <c r="W18" s="458"/>
      <c r="X18" s="459"/>
      <c r="Y18" s="459" t="s">
        <v>3669</v>
      </c>
      <c r="Z18" s="459"/>
      <c r="AA18" s="460"/>
      <c r="AB18" s="459"/>
      <c r="AC18" s="459" t="s">
        <v>3753</v>
      </c>
      <c r="AD18" s="461"/>
      <c r="AE18" s="461"/>
      <c r="AF18" s="461"/>
      <c r="AG18" s="461"/>
      <c r="AH18" s="496"/>
      <c r="AI18" s="448" t="s">
        <v>3754</v>
      </c>
      <c r="AJ18" s="497" t="s">
        <v>3755</v>
      </c>
      <c r="AK18" s="448" t="s">
        <v>3756</v>
      </c>
      <c r="AL18" s="448" t="s">
        <v>3757</v>
      </c>
      <c r="AM18" s="448" t="s">
        <v>3758</v>
      </c>
      <c r="AN18" s="448" t="s">
        <v>92</v>
      </c>
      <c r="AO18" s="498" t="s">
        <v>3759</v>
      </c>
      <c r="AP18" s="97">
        <v>13</v>
      </c>
      <c r="AQ18" s="450"/>
      <c r="AR18" s="97"/>
      <c r="AS18" s="451"/>
      <c r="AT18" s="452"/>
      <c r="AU18" s="499" t="s">
        <v>706</v>
      </c>
      <c r="AV18" s="500"/>
      <c r="AW18" s="96"/>
      <c r="AX18" s="96"/>
      <c r="AY18" s="472"/>
      <c r="AZ18" s="472"/>
      <c r="BA18" s="456" t="s">
        <v>3681</v>
      </c>
    </row>
    <row r="19" spans="1:53" ht="24.75" thickTop="1" thickBot="1">
      <c r="A19" s="401">
        <v>41</v>
      </c>
      <c r="B19" s="98">
        <f>+B18+F19</f>
        <v>13</v>
      </c>
      <c r="C19" s="98">
        <v>105</v>
      </c>
      <c r="D19" s="98">
        <v>92</v>
      </c>
      <c r="E19" s="98">
        <v>94</v>
      </c>
      <c r="F19" s="98">
        <v>6</v>
      </c>
      <c r="G19" s="98">
        <v>20</v>
      </c>
      <c r="H19" s="98">
        <v>41</v>
      </c>
      <c r="I19" s="98">
        <v>5</v>
      </c>
      <c r="J19" s="98">
        <v>21</v>
      </c>
      <c r="K19" s="98">
        <v>51</v>
      </c>
      <c r="L19" s="98">
        <v>1</v>
      </c>
      <c r="M19" s="100">
        <v>1</v>
      </c>
      <c r="N19" s="100">
        <v>68</v>
      </c>
      <c r="O19" s="100">
        <v>50</v>
      </c>
      <c r="P19" s="100">
        <v>5</v>
      </c>
      <c r="Q19" s="434">
        <f t="shared" si="1"/>
        <v>16</v>
      </c>
      <c r="R19" s="435">
        <v>1</v>
      </c>
      <c r="S19" s="435">
        <f t="shared" si="2"/>
        <v>18</v>
      </c>
      <c r="T19" s="435">
        <v>2</v>
      </c>
      <c r="U19" s="435">
        <f t="shared" si="3"/>
        <v>16</v>
      </c>
      <c r="V19" s="435">
        <v>2</v>
      </c>
      <c r="W19" s="458"/>
      <c r="X19" s="459"/>
      <c r="Y19" s="459"/>
      <c r="Z19" s="459"/>
      <c r="AA19" s="460"/>
      <c r="AB19" s="459" t="s">
        <v>3666</v>
      </c>
      <c r="AC19" s="459" t="s">
        <v>3760</v>
      </c>
      <c r="AD19" s="461"/>
      <c r="AE19" s="461"/>
      <c r="AF19" s="461"/>
      <c r="AG19" s="461"/>
      <c r="AH19" s="461"/>
      <c r="AI19" s="461"/>
      <c r="AJ19" s="437" t="s">
        <v>3761</v>
      </c>
      <c r="AK19" s="437" t="s">
        <v>3762</v>
      </c>
      <c r="AL19" s="469" t="s">
        <v>3763</v>
      </c>
      <c r="AM19" s="437" t="s">
        <v>3764</v>
      </c>
      <c r="AN19" s="437" t="s">
        <v>3765</v>
      </c>
      <c r="AO19" s="463" t="s">
        <v>3766</v>
      </c>
      <c r="AP19" s="98">
        <v>14</v>
      </c>
      <c r="AQ19" s="464"/>
      <c r="AS19" s="465"/>
      <c r="AT19" s="466"/>
      <c r="AU19" s="501" t="s">
        <v>696</v>
      </c>
      <c r="AV19" s="502" t="s">
        <v>696</v>
      </c>
      <c r="AW19" s="96"/>
      <c r="AY19" s="472"/>
      <c r="AZ19" s="472"/>
      <c r="BA19" s="472"/>
    </row>
    <row r="20" spans="1:53" ht="24.75" thickTop="1" thickBot="1">
      <c r="A20" s="401">
        <v>49</v>
      </c>
      <c r="B20" s="98">
        <f>+B19+F20</f>
        <v>21</v>
      </c>
      <c r="C20" s="98">
        <v>99</v>
      </c>
      <c r="D20" s="98">
        <v>100</v>
      </c>
      <c r="E20" s="98">
        <v>102</v>
      </c>
      <c r="F20" s="409">
        <v>8</v>
      </c>
      <c r="G20" s="98">
        <v>24</v>
      </c>
      <c r="H20" s="98">
        <v>45</v>
      </c>
      <c r="I20" s="98">
        <v>4</v>
      </c>
      <c r="J20" s="98">
        <v>25</v>
      </c>
      <c r="K20" s="98">
        <v>55</v>
      </c>
      <c r="L20" s="98">
        <v>4</v>
      </c>
      <c r="M20" s="100">
        <v>1</v>
      </c>
      <c r="N20" s="100">
        <v>63</v>
      </c>
      <c r="O20" s="100">
        <v>57</v>
      </c>
      <c r="P20" s="457">
        <v>7</v>
      </c>
      <c r="Q20" s="434">
        <f t="shared" si="1"/>
        <v>18</v>
      </c>
      <c r="R20" s="435">
        <v>2</v>
      </c>
      <c r="S20" s="435">
        <f t="shared" si="2"/>
        <v>21</v>
      </c>
      <c r="T20" s="435">
        <v>3</v>
      </c>
      <c r="U20" s="435">
        <f t="shared" si="3"/>
        <v>18</v>
      </c>
      <c r="V20" s="435">
        <v>2</v>
      </c>
      <c r="W20" s="458"/>
      <c r="X20" s="459"/>
      <c r="Y20" s="459"/>
      <c r="Z20" s="459"/>
      <c r="AA20" s="460"/>
      <c r="AB20" s="459" t="s">
        <v>3666</v>
      </c>
      <c r="AC20" s="459" t="s">
        <v>3767</v>
      </c>
      <c r="AD20" s="461"/>
      <c r="AE20" s="461"/>
      <c r="AF20" s="461"/>
      <c r="AG20" s="461"/>
      <c r="AH20" s="437" t="s">
        <v>3768</v>
      </c>
      <c r="AI20" s="462" t="s">
        <v>3769</v>
      </c>
      <c r="AJ20" s="437" t="s">
        <v>1735</v>
      </c>
      <c r="AK20" s="503" t="s">
        <v>2039</v>
      </c>
      <c r="AL20" s="504" t="s">
        <v>3770</v>
      </c>
      <c r="AM20" s="505" t="s">
        <v>3771</v>
      </c>
      <c r="AN20" s="437" t="s">
        <v>1926</v>
      </c>
      <c r="AO20" s="437" t="s">
        <v>1817</v>
      </c>
      <c r="AP20" s="98">
        <v>15</v>
      </c>
      <c r="AQ20" s="438"/>
      <c r="AR20" s="98">
        <v>6</v>
      </c>
      <c r="AS20" s="465"/>
      <c r="AT20" s="465"/>
      <c r="AU20" s="465"/>
      <c r="AV20" s="468"/>
      <c r="AW20" s="96"/>
      <c r="AY20" s="456" t="s">
        <v>2039</v>
      </c>
      <c r="AZ20" s="456" t="s">
        <v>2039</v>
      </c>
      <c r="BA20" s="474" t="s">
        <v>3772</v>
      </c>
    </row>
    <row r="21" spans="1:53" ht="24.75" thickTop="1" thickBot="1">
      <c r="A21" s="401">
        <v>55</v>
      </c>
      <c r="B21" s="98">
        <f>+B20+F21</f>
        <v>27</v>
      </c>
      <c r="C21" s="98">
        <v>91</v>
      </c>
      <c r="D21" s="98">
        <v>106</v>
      </c>
      <c r="E21" s="98">
        <v>108</v>
      </c>
      <c r="F21" s="98">
        <v>6</v>
      </c>
      <c r="G21" s="98">
        <v>27</v>
      </c>
      <c r="H21" s="98">
        <v>48</v>
      </c>
      <c r="I21" s="98">
        <v>3</v>
      </c>
      <c r="J21" s="98">
        <v>28</v>
      </c>
      <c r="K21" s="98">
        <v>58</v>
      </c>
      <c r="L21" s="98">
        <v>3</v>
      </c>
      <c r="N21" s="100">
        <v>56</v>
      </c>
      <c r="O21" s="100">
        <v>60</v>
      </c>
      <c r="P21" s="100">
        <v>3</v>
      </c>
      <c r="Q21" s="434">
        <f t="shared" si="1"/>
        <v>19</v>
      </c>
      <c r="R21" s="435">
        <v>1</v>
      </c>
      <c r="S21" s="435">
        <f t="shared" si="2"/>
        <v>23</v>
      </c>
      <c r="T21" s="435">
        <v>2</v>
      </c>
      <c r="U21" s="435">
        <f t="shared" si="3"/>
        <v>18</v>
      </c>
      <c r="V21" s="435"/>
      <c r="W21" s="458"/>
      <c r="X21" s="459" t="s">
        <v>3668</v>
      </c>
      <c r="Y21" s="459"/>
      <c r="Z21" s="459"/>
      <c r="AA21" s="460"/>
      <c r="AB21" s="459"/>
      <c r="AC21" s="459" t="s">
        <v>3773</v>
      </c>
      <c r="AD21" s="461"/>
      <c r="AE21" s="461"/>
      <c r="AF21" s="461"/>
      <c r="AG21" s="461"/>
      <c r="AH21" s="461"/>
      <c r="AI21" s="461"/>
      <c r="AJ21" s="437" t="s">
        <v>3774</v>
      </c>
      <c r="AK21" s="437" t="s">
        <v>3775</v>
      </c>
      <c r="AL21" s="437" t="s">
        <v>1137</v>
      </c>
      <c r="AM21" s="437" t="s">
        <v>2552</v>
      </c>
      <c r="AN21" s="437" t="s">
        <v>3018</v>
      </c>
      <c r="AO21" s="473" t="s">
        <v>3776</v>
      </c>
      <c r="AP21" s="98">
        <v>16</v>
      </c>
      <c r="AQ21" s="438"/>
      <c r="AS21" s="465"/>
      <c r="AT21" s="466"/>
      <c r="AU21" s="501" t="s">
        <v>696</v>
      </c>
      <c r="AV21" s="468"/>
      <c r="AW21" s="96"/>
      <c r="AY21" s="472"/>
      <c r="AZ21" s="472"/>
      <c r="BA21" s="472"/>
    </row>
    <row r="22" spans="1:53" ht="36.75" thickTop="1" thickBot="1">
      <c r="A22" s="423">
        <v>62</v>
      </c>
      <c r="B22" s="99">
        <f>+B21+F22</f>
        <v>34</v>
      </c>
      <c r="C22" s="99">
        <v>85</v>
      </c>
      <c r="D22" s="328">
        <v>113</v>
      </c>
      <c r="E22" s="99">
        <v>115</v>
      </c>
      <c r="F22" s="99">
        <v>7</v>
      </c>
      <c r="G22" s="99">
        <v>28</v>
      </c>
      <c r="H22" s="99">
        <v>49</v>
      </c>
      <c r="I22" s="99">
        <v>1</v>
      </c>
      <c r="J22" s="99">
        <v>34</v>
      </c>
      <c r="K22" s="99">
        <v>64</v>
      </c>
      <c r="L22" s="99">
        <v>6</v>
      </c>
      <c r="M22" s="481"/>
      <c r="N22" s="481">
        <v>53</v>
      </c>
      <c r="O22" s="481">
        <v>62</v>
      </c>
      <c r="P22" s="481">
        <v>2</v>
      </c>
      <c r="Q22" s="482">
        <f t="shared" si="1"/>
        <v>20</v>
      </c>
      <c r="R22" s="483">
        <v>1</v>
      </c>
      <c r="S22" s="483">
        <f t="shared" si="2"/>
        <v>24</v>
      </c>
      <c r="T22" s="483">
        <v>1</v>
      </c>
      <c r="U22" s="483">
        <f t="shared" si="3"/>
        <v>18</v>
      </c>
      <c r="V22" s="483"/>
      <c r="W22" s="506" t="s">
        <v>3777</v>
      </c>
      <c r="X22" s="485" t="s">
        <v>3668</v>
      </c>
      <c r="Y22" s="485"/>
      <c r="Z22" s="485"/>
      <c r="AA22" s="486"/>
      <c r="AB22" s="485"/>
      <c r="AC22" s="485" t="s">
        <v>3778</v>
      </c>
      <c r="AD22" s="487"/>
      <c r="AE22" s="487"/>
      <c r="AF22" s="487"/>
      <c r="AG22" s="487"/>
      <c r="AH22" s="481"/>
      <c r="AI22" s="507" t="s">
        <v>3779</v>
      </c>
      <c r="AJ22" s="508" t="s">
        <v>3780</v>
      </c>
      <c r="AK22" s="489" t="s">
        <v>3745</v>
      </c>
      <c r="AL22" s="489" t="s">
        <v>3781</v>
      </c>
      <c r="AM22" s="489" t="s">
        <v>86</v>
      </c>
      <c r="AN22" s="489" t="s">
        <v>352</v>
      </c>
      <c r="AO22" s="489" t="s">
        <v>173</v>
      </c>
      <c r="AP22" s="99">
        <v>17</v>
      </c>
      <c r="AQ22" s="492"/>
      <c r="AR22" s="99">
        <v>7</v>
      </c>
      <c r="AS22" s="509"/>
      <c r="AT22" s="509"/>
      <c r="AU22" s="509"/>
      <c r="AV22" s="495"/>
      <c r="AW22" s="96"/>
      <c r="AX22" s="96"/>
      <c r="AY22" s="472"/>
      <c r="AZ22" s="472"/>
      <c r="BA22" s="472"/>
    </row>
    <row r="23" spans="1:53" ht="24" thickBot="1">
      <c r="A23" s="401">
        <v>68</v>
      </c>
      <c r="B23" s="98">
        <f>+F23</f>
        <v>6</v>
      </c>
      <c r="C23" s="98">
        <v>78</v>
      </c>
      <c r="D23" s="98">
        <v>119</v>
      </c>
      <c r="E23" s="98">
        <v>121</v>
      </c>
      <c r="F23" s="98">
        <v>6</v>
      </c>
      <c r="G23" s="98">
        <v>30</v>
      </c>
      <c r="H23" s="98">
        <v>51</v>
      </c>
      <c r="I23" s="98">
        <v>2</v>
      </c>
      <c r="J23" s="98">
        <v>38</v>
      </c>
      <c r="K23" s="98">
        <v>68</v>
      </c>
      <c r="L23" s="98">
        <v>4</v>
      </c>
      <c r="N23" s="100">
        <v>51</v>
      </c>
      <c r="O23" s="100">
        <v>64</v>
      </c>
      <c r="P23" s="100">
        <v>2</v>
      </c>
      <c r="Q23" s="434">
        <f t="shared" si="1"/>
        <v>20</v>
      </c>
      <c r="R23" s="435"/>
      <c r="S23" s="435">
        <f t="shared" si="2"/>
        <v>25</v>
      </c>
      <c r="T23" s="435">
        <v>1</v>
      </c>
      <c r="U23" s="435">
        <f t="shared" si="3"/>
        <v>19</v>
      </c>
      <c r="V23" s="435">
        <v>1</v>
      </c>
      <c r="W23" s="458"/>
      <c r="X23" s="459"/>
      <c r="Y23" s="459"/>
      <c r="Z23" s="459" t="s">
        <v>3670</v>
      </c>
      <c r="AA23" s="460"/>
      <c r="AB23" s="459"/>
      <c r="AC23" s="459" t="s">
        <v>3670</v>
      </c>
      <c r="AD23" s="461"/>
      <c r="AE23" s="461"/>
      <c r="AF23" s="461"/>
      <c r="AG23" s="461"/>
      <c r="AH23" s="461"/>
      <c r="AI23" s="461"/>
      <c r="AJ23" s="437" t="s">
        <v>3782</v>
      </c>
      <c r="AK23" s="437" t="s">
        <v>3783</v>
      </c>
      <c r="AL23" s="469" t="s">
        <v>3712</v>
      </c>
      <c r="AM23" s="437" t="s">
        <v>3784</v>
      </c>
      <c r="AN23" s="437" t="s">
        <v>3785</v>
      </c>
      <c r="AO23" s="449" t="s">
        <v>3678</v>
      </c>
      <c r="AP23" s="97">
        <v>18</v>
      </c>
      <c r="AQ23" s="450"/>
      <c r="AR23" s="97"/>
      <c r="AS23" s="451"/>
      <c r="AT23" s="452"/>
      <c r="AU23" s="499" t="s">
        <v>706</v>
      </c>
      <c r="AV23" s="500"/>
      <c r="AW23" s="96"/>
      <c r="AX23" s="96"/>
      <c r="AY23" s="472"/>
      <c r="AZ23" s="472"/>
      <c r="BA23" s="472"/>
    </row>
    <row r="24" spans="1:53" ht="24.75" thickTop="1" thickBot="1">
      <c r="A24" s="401">
        <v>76</v>
      </c>
      <c r="B24" s="98">
        <f>+B23+F24</f>
        <v>14</v>
      </c>
      <c r="C24" s="98">
        <v>72</v>
      </c>
      <c r="D24" s="98">
        <v>127</v>
      </c>
      <c r="E24" s="98">
        <v>129</v>
      </c>
      <c r="F24" s="409">
        <v>8</v>
      </c>
      <c r="G24" s="98">
        <v>36</v>
      </c>
      <c r="H24" s="98">
        <v>57</v>
      </c>
      <c r="I24" s="98">
        <v>6</v>
      </c>
      <c r="J24" s="98">
        <v>40</v>
      </c>
      <c r="K24" s="409">
        <v>70</v>
      </c>
      <c r="L24" s="98">
        <v>2</v>
      </c>
      <c r="M24" s="100">
        <v>1</v>
      </c>
      <c r="N24" s="100">
        <v>49</v>
      </c>
      <c r="O24" s="100">
        <v>70</v>
      </c>
      <c r="P24" s="100">
        <v>6</v>
      </c>
      <c r="Q24" s="434">
        <f t="shared" si="1"/>
        <v>21</v>
      </c>
      <c r="R24" s="435">
        <v>1</v>
      </c>
      <c r="S24" s="435">
        <f t="shared" si="2"/>
        <v>28</v>
      </c>
      <c r="T24" s="435">
        <v>3</v>
      </c>
      <c r="U24" s="435">
        <f t="shared" si="3"/>
        <v>21</v>
      </c>
      <c r="V24" s="435">
        <v>2</v>
      </c>
      <c r="W24" s="458"/>
      <c r="X24" s="459"/>
      <c r="Y24" s="459"/>
      <c r="Z24" s="459"/>
      <c r="AA24" s="460"/>
      <c r="AB24" s="459" t="s">
        <v>3666</v>
      </c>
      <c r="AC24" s="459" t="s">
        <v>3786</v>
      </c>
      <c r="AD24" s="461"/>
      <c r="AE24" s="461"/>
      <c r="AF24" s="461"/>
      <c r="AG24" s="461"/>
      <c r="AH24" s="437" t="s">
        <v>3787</v>
      </c>
      <c r="AI24" s="462" t="s">
        <v>3788</v>
      </c>
      <c r="AJ24" s="469" t="s">
        <v>3789</v>
      </c>
      <c r="AK24" s="437" t="s">
        <v>3790</v>
      </c>
      <c r="AL24" s="437" t="s">
        <v>3791</v>
      </c>
      <c r="AM24" s="462" t="s">
        <v>3792</v>
      </c>
      <c r="AN24" s="437" t="s">
        <v>3793</v>
      </c>
      <c r="AO24" s="473" t="s">
        <v>3794</v>
      </c>
      <c r="AP24" s="98">
        <v>19</v>
      </c>
      <c r="AQ24" s="510"/>
      <c r="AS24" s="465"/>
      <c r="AT24" s="466"/>
      <c r="AU24" s="470" t="s">
        <v>706</v>
      </c>
      <c r="AV24" s="468"/>
      <c r="AW24" s="96"/>
      <c r="AY24" s="472"/>
      <c r="AZ24" s="472"/>
      <c r="BA24" s="472"/>
    </row>
    <row r="25" spans="1:53" ht="24.75" thickTop="1" thickBot="1">
      <c r="A25" s="401">
        <v>82</v>
      </c>
      <c r="B25" s="98">
        <f t="shared" ref="B25:B33" si="4">+B24+F25</f>
        <v>20</v>
      </c>
      <c r="C25" s="98">
        <v>64</v>
      </c>
      <c r="D25" s="98">
        <v>133</v>
      </c>
      <c r="E25" s="98">
        <v>135</v>
      </c>
      <c r="F25" s="98">
        <v>6</v>
      </c>
      <c r="G25" s="98">
        <v>40</v>
      </c>
      <c r="H25" s="98">
        <v>61</v>
      </c>
      <c r="I25" s="98">
        <v>4</v>
      </c>
      <c r="J25" s="98">
        <v>42</v>
      </c>
      <c r="K25" s="98">
        <v>72</v>
      </c>
      <c r="L25" s="98">
        <v>2</v>
      </c>
      <c r="M25" s="100">
        <v>1</v>
      </c>
      <c r="N25" s="100">
        <v>43</v>
      </c>
      <c r="O25" s="100">
        <v>74</v>
      </c>
      <c r="P25" s="100">
        <v>4</v>
      </c>
      <c r="Q25" s="434">
        <f t="shared" si="1"/>
        <v>22</v>
      </c>
      <c r="R25" s="435">
        <v>1</v>
      </c>
      <c r="S25" s="435">
        <f t="shared" si="2"/>
        <v>30</v>
      </c>
      <c r="T25" s="435">
        <v>2</v>
      </c>
      <c r="U25" s="435">
        <f t="shared" si="3"/>
        <v>22</v>
      </c>
      <c r="V25" s="435">
        <v>1</v>
      </c>
      <c r="W25" s="458"/>
      <c r="X25" s="459"/>
      <c r="Y25" s="459"/>
      <c r="Z25" s="459"/>
      <c r="AA25" s="460"/>
      <c r="AB25" s="459" t="s">
        <v>3666</v>
      </c>
      <c r="AC25" s="459" t="s">
        <v>3795</v>
      </c>
      <c r="AD25" s="461"/>
      <c r="AE25" s="461"/>
      <c r="AF25" s="461"/>
      <c r="AG25" s="461"/>
      <c r="AH25" s="461"/>
      <c r="AI25" s="461"/>
      <c r="AJ25" s="462" t="s">
        <v>3796</v>
      </c>
      <c r="AK25" s="437" t="s">
        <v>3797</v>
      </c>
      <c r="AL25" s="437" t="s">
        <v>2689</v>
      </c>
      <c r="AM25" s="437" t="s">
        <v>3798</v>
      </c>
      <c r="AN25" s="437" t="s">
        <v>3799</v>
      </c>
      <c r="AO25" s="511" t="s">
        <v>3800</v>
      </c>
      <c r="AP25" s="98">
        <v>20</v>
      </c>
      <c r="AQ25" s="438"/>
      <c r="AS25" s="465"/>
      <c r="AT25" s="466"/>
      <c r="AU25" s="470" t="s">
        <v>706</v>
      </c>
      <c r="AV25" s="468"/>
      <c r="AW25" s="96"/>
      <c r="AY25" s="455" t="s">
        <v>3801</v>
      </c>
      <c r="AZ25" s="455" t="s">
        <v>3802</v>
      </c>
      <c r="BA25" s="474" t="s">
        <v>3803</v>
      </c>
    </row>
    <row r="26" spans="1:53" ht="24.75" thickTop="1" thickBot="1">
      <c r="A26" s="401">
        <v>87</v>
      </c>
      <c r="B26" s="98">
        <f t="shared" si="4"/>
        <v>25</v>
      </c>
      <c r="C26" s="98">
        <v>58</v>
      </c>
      <c r="D26" s="98">
        <v>138</v>
      </c>
      <c r="E26" s="98">
        <v>140</v>
      </c>
      <c r="F26" s="98">
        <v>5</v>
      </c>
      <c r="G26" s="98">
        <v>43</v>
      </c>
      <c r="H26" s="98">
        <v>64</v>
      </c>
      <c r="I26" s="98">
        <v>3</v>
      </c>
      <c r="J26" s="98">
        <v>44</v>
      </c>
      <c r="K26" s="98">
        <v>74</v>
      </c>
      <c r="L26" s="98">
        <v>2</v>
      </c>
      <c r="N26" s="100">
        <v>39</v>
      </c>
      <c r="O26" s="100">
        <v>78</v>
      </c>
      <c r="P26" s="100">
        <v>4</v>
      </c>
      <c r="Q26" s="434">
        <f t="shared" si="1"/>
        <v>24</v>
      </c>
      <c r="R26" s="435">
        <v>2</v>
      </c>
      <c r="S26" s="435">
        <f t="shared" si="2"/>
        <v>30</v>
      </c>
      <c r="T26" s="435"/>
      <c r="U26" s="435">
        <f t="shared" si="3"/>
        <v>24</v>
      </c>
      <c r="V26" s="435">
        <v>2</v>
      </c>
      <c r="W26" s="458"/>
      <c r="X26" s="459"/>
      <c r="Y26" s="459" t="s">
        <v>3669</v>
      </c>
      <c r="Z26" s="459"/>
      <c r="AA26" s="460"/>
      <c r="AB26" s="459"/>
      <c r="AC26" s="459" t="s">
        <v>3804</v>
      </c>
      <c r="AD26" s="461"/>
      <c r="AE26" s="461"/>
      <c r="AF26" s="461"/>
      <c r="AG26" s="461"/>
      <c r="AH26" s="461"/>
      <c r="AI26" s="461"/>
      <c r="AJ26" s="461"/>
      <c r="AK26" s="462" t="s">
        <v>3805</v>
      </c>
      <c r="AL26" s="437" t="s">
        <v>3806</v>
      </c>
      <c r="AM26" s="437" t="s">
        <v>3757</v>
      </c>
      <c r="AN26" s="437" t="s">
        <v>3807</v>
      </c>
      <c r="AO26" s="463" t="s">
        <v>3695</v>
      </c>
      <c r="AP26" s="98">
        <v>21</v>
      </c>
      <c r="AQ26" s="464"/>
      <c r="AS26" s="465"/>
      <c r="AT26" s="466"/>
      <c r="AU26" s="470" t="s">
        <v>706</v>
      </c>
      <c r="AV26" s="468"/>
      <c r="AW26" s="96"/>
      <c r="AY26" s="472"/>
      <c r="AZ26" s="472"/>
      <c r="BA26" s="472"/>
    </row>
    <row r="27" spans="1:53" ht="24.75" thickTop="1" thickBot="1">
      <c r="A27" s="401">
        <v>94</v>
      </c>
      <c r="B27" s="98">
        <f t="shared" si="4"/>
        <v>32</v>
      </c>
      <c r="C27" s="98">
        <v>53</v>
      </c>
      <c r="D27" s="98">
        <v>145</v>
      </c>
      <c r="E27" s="98">
        <v>147</v>
      </c>
      <c r="F27" s="98">
        <v>7</v>
      </c>
      <c r="G27" s="98">
        <v>47</v>
      </c>
      <c r="H27" s="98">
        <v>68</v>
      </c>
      <c r="I27" s="98">
        <v>4</v>
      </c>
      <c r="J27" s="98">
        <v>47</v>
      </c>
      <c r="K27" s="98">
        <v>77</v>
      </c>
      <c r="L27" s="98">
        <v>3</v>
      </c>
      <c r="M27" s="100">
        <v>1</v>
      </c>
      <c r="N27" s="100">
        <v>35</v>
      </c>
      <c r="O27" s="100">
        <v>82</v>
      </c>
      <c r="P27" s="100">
        <v>4</v>
      </c>
      <c r="Q27" s="434">
        <f t="shared" si="1"/>
        <v>25</v>
      </c>
      <c r="R27" s="435">
        <v>1</v>
      </c>
      <c r="S27" s="435">
        <f t="shared" si="2"/>
        <v>32</v>
      </c>
      <c r="T27" s="435">
        <v>2</v>
      </c>
      <c r="U27" s="435">
        <f t="shared" si="3"/>
        <v>25</v>
      </c>
      <c r="V27" s="435">
        <v>1</v>
      </c>
      <c r="W27" s="458"/>
      <c r="X27" s="459"/>
      <c r="Y27" s="459"/>
      <c r="Z27" s="459"/>
      <c r="AA27" s="460"/>
      <c r="AB27" s="459" t="s">
        <v>3666</v>
      </c>
      <c r="AC27" s="459" t="s">
        <v>3808</v>
      </c>
      <c r="AD27" s="461"/>
      <c r="AE27" s="461"/>
      <c r="AF27" s="461"/>
      <c r="AG27" s="461"/>
      <c r="AH27" s="461"/>
      <c r="AI27" s="462" t="s">
        <v>3809</v>
      </c>
      <c r="AJ27" s="437" t="s">
        <v>3810</v>
      </c>
      <c r="AK27" s="437" t="s">
        <v>3811</v>
      </c>
      <c r="AL27" s="437" t="s">
        <v>3812</v>
      </c>
      <c r="AM27" s="437" t="s">
        <v>1309</v>
      </c>
      <c r="AN27" s="437" t="s">
        <v>3813</v>
      </c>
      <c r="AO27" s="463" t="s">
        <v>3687</v>
      </c>
      <c r="AP27" s="98">
        <v>22</v>
      </c>
      <c r="AQ27" s="464"/>
      <c r="AS27" s="465"/>
      <c r="AT27" s="466"/>
      <c r="AU27" s="467" t="s">
        <v>700</v>
      </c>
      <c r="AV27" s="468"/>
      <c r="AW27" s="96"/>
      <c r="AY27" s="472"/>
      <c r="AZ27" s="472"/>
      <c r="BA27" s="472"/>
    </row>
    <row r="28" spans="1:53" ht="24.75" thickTop="1" thickBot="1">
      <c r="A28" s="401">
        <v>100</v>
      </c>
      <c r="B28" s="98">
        <f t="shared" si="4"/>
        <v>38</v>
      </c>
      <c r="C28" s="98">
        <v>46</v>
      </c>
      <c r="D28" s="98">
        <v>151</v>
      </c>
      <c r="E28" s="98">
        <v>153</v>
      </c>
      <c r="F28" s="98">
        <v>6</v>
      </c>
      <c r="G28" s="98">
        <v>50</v>
      </c>
      <c r="H28" s="98">
        <v>71</v>
      </c>
      <c r="I28" s="98">
        <v>3</v>
      </c>
      <c r="J28" s="98">
        <v>50</v>
      </c>
      <c r="K28" s="409">
        <v>80</v>
      </c>
      <c r="L28" s="98">
        <v>3</v>
      </c>
      <c r="N28" s="100">
        <v>31</v>
      </c>
      <c r="O28" s="100">
        <v>85</v>
      </c>
      <c r="P28" s="100">
        <v>3</v>
      </c>
      <c r="Q28" s="434">
        <f t="shared" si="1"/>
        <v>27</v>
      </c>
      <c r="R28" s="435">
        <v>2</v>
      </c>
      <c r="S28" s="435">
        <f t="shared" si="2"/>
        <v>32</v>
      </c>
      <c r="T28" s="435"/>
      <c r="U28" s="435">
        <f t="shared" si="3"/>
        <v>26</v>
      </c>
      <c r="V28" s="435">
        <v>1</v>
      </c>
      <c r="W28" s="458"/>
      <c r="X28" s="459"/>
      <c r="Y28" s="459" t="s">
        <v>3669</v>
      </c>
      <c r="Z28" s="459"/>
      <c r="AA28" s="460"/>
      <c r="AB28" s="459"/>
      <c r="AC28" s="459" t="s">
        <v>3814</v>
      </c>
      <c r="AD28" s="461"/>
      <c r="AE28" s="461"/>
      <c r="AF28" s="461"/>
      <c r="AG28" s="461"/>
      <c r="AH28" s="461"/>
      <c r="AI28" s="461"/>
      <c r="AJ28" s="437" t="s">
        <v>3815</v>
      </c>
      <c r="AK28" s="437" t="s">
        <v>1328</v>
      </c>
      <c r="AL28" s="437" t="s">
        <v>3816</v>
      </c>
      <c r="AM28" s="462" t="s">
        <v>3809</v>
      </c>
      <c r="AN28" s="437" t="s">
        <v>2112</v>
      </c>
      <c r="AO28" s="463" t="s">
        <v>3687</v>
      </c>
      <c r="AP28" s="98">
        <v>23</v>
      </c>
      <c r="AQ28" s="464"/>
      <c r="AS28" s="465"/>
      <c r="AT28" s="466"/>
      <c r="AU28" s="467" t="s">
        <v>700</v>
      </c>
      <c r="AV28" s="468"/>
      <c r="AW28" s="96"/>
      <c r="AY28" s="472"/>
      <c r="AZ28" s="472"/>
      <c r="BA28" s="472"/>
    </row>
    <row r="29" spans="1:53" ht="24.75" thickTop="1" thickBot="1">
      <c r="A29" s="401">
        <v>105</v>
      </c>
      <c r="B29" s="98">
        <f t="shared" si="4"/>
        <v>43</v>
      </c>
      <c r="C29" s="98">
        <v>40</v>
      </c>
      <c r="D29" s="98">
        <v>156</v>
      </c>
      <c r="E29" s="98">
        <v>158</v>
      </c>
      <c r="F29" s="98">
        <v>5</v>
      </c>
      <c r="G29" s="98">
        <v>54</v>
      </c>
      <c r="H29" s="98">
        <v>75</v>
      </c>
      <c r="I29" s="98">
        <v>4</v>
      </c>
      <c r="J29" s="98">
        <v>51</v>
      </c>
      <c r="K29" s="98">
        <v>81</v>
      </c>
      <c r="L29" s="98">
        <v>1</v>
      </c>
      <c r="N29" s="100">
        <v>28</v>
      </c>
      <c r="O29" s="100">
        <v>90</v>
      </c>
      <c r="P29" s="100">
        <v>5</v>
      </c>
      <c r="Q29" s="434">
        <f t="shared" si="1"/>
        <v>30</v>
      </c>
      <c r="R29" s="435">
        <v>3</v>
      </c>
      <c r="S29" s="435">
        <f t="shared" si="2"/>
        <v>32</v>
      </c>
      <c r="T29" s="435"/>
      <c r="U29" s="435">
        <f t="shared" si="3"/>
        <v>28</v>
      </c>
      <c r="V29" s="435">
        <v>2</v>
      </c>
      <c r="W29" s="458"/>
      <c r="X29" s="459"/>
      <c r="Y29" s="459" t="s">
        <v>3669</v>
      </c>
      <c r="Z29" s="459"/>
      <c r="AA29" s="460"/>
      <c r="AB29" s="459"/>
      <c r="AC29" s="459" t="s">
        <v>3817</v>
      </c>
      <c r="AD29" s="461"/>
      <c r="AE29" s="461"/>
      <c r="AF29" s="461"/>
      <c r="AG29" s="461"/>
      <c r="AH29" s="461"/>
      <c r="AI29" s="461"/>
      <c r="AJ29" s="461"/>
      <c r="AK29" s="437" t="s">
        <v>3818</v>
      </c>
      <c r="AL29" s="437" t="s">
        <v>3819</v>
      </c>
      <c r="AM29" s="437" t="s">
        <v>3820</v>
      </c>
      <c r="AN29" s="437" t="s">
        <v>3821</v>
      </c>
      <c r="AO29" s="473" t="s">
        <v>3822</v>
      </c>
      <c r="AP29" s="98">
        <v>24</v>
      </c>
      <c r="AQ29" s="438"/>
      <c r="AS29" s="465"/>
      <c r="AT29" s="466"/>
      <c r="AU29" s="470" t="s">
        <v>706</v>
      </c>
      <c r="AV29" s="468"/>
      <c r="AW29" s="96"/>
      <c r="AY29" s="472"/>
      <c r="AZ29" s="472"/>
      <c r="BA29" s="472"/>
    </row>
    <row r="30" spans="1:53" ht="24.75" thickTop="1" thickBot="1">
      <c r="A30" s="401">
        <v>112</v>
      </c>
      <c r="B30" s="98">
        <f t="shared" si="4"/>
        <v>50</v>
      </c>
      <c r="C30" s="98">
        <v>35</v>
      </c>
      <c r="D30" s="98">
        <v>163</v>
      </c>
      <c r="E30" s="98">
        <v>165</v>
      </c>
      <c r="F30" s="98">
        <v>7</v>
      </c>
      <c r="G30" s="98">
        <v>55</v>
      </c>
      <c r="H30" s="98">
        <v>76</v>
      </c>
      <c r="I30" s="98">
        <v>1</v>
      </c>
      <c r="J30" s="98">
        <v>57</v>
      </c>
      <c r="K30" s="98">
        <v>87</v>
      </c>
      <c r="L30" s="98">
        <v>6</v>
      </c>
      <c r="N30" s="100">
        <v>23</v>
      </c>
      <c r="O30" s="100">
        <v>91</v>
      </c>
      <c r="P30" s="100">
        <v>1</v>
      </c>
      <c r="Q30" s="434">
        <f t="shared" si="1"/>
        <v>30</v>
      </c>
      <c r="R30" s="435"/>
      <c r="S30" s="435">
        <f t="shared" si="2"/>
        <v>32</v>
      </c>
      <c r="T30" s="435"/>
      <c r="U30" s="435">
        <f t="shared" si="3"/>
        <v>29</v>
      </c>
      <c r="V30" s="435">
        <v>1</v>
      </c>
      <c r="W30" s="458"/>
      <c r="X30" s="459"/>
      <c r="Y30" s="459"/>
      <c r="Z30" s="459"/>
      <c r="AA30" s="512" t="s">
        <v>706</v>
      </c>
      <c r="AB30" s="459"/>
      <c r="AC30" s="459" t="s">
        <v>706</v>
      </c>
      <c r="AD30" s="461"/>
      <c r="AE30" s="461"/>
      <c r="AF30" s="461"/>
      <c r="AG30" s="461"/>
      <c r="AH30" s="461"/>
      <c r="AI30" s="437" t="s">
        <v>1307</v>
      </c>
      <c r="AJ30" s="437" t="s">
        <v>3823</v>
      </c>
      <c r="AK30" s="437" t="s">
        <v>152</v>
      </c>
      <c r="AL30" s="462" t="s">
        <v>3824</v>
      </c>
      <c r="AM30" s="437" t="s">
        <v>111</v>
      </c>
      <c r="AN30" s="437" t="s">
        <v>168</v>
      </c>
      <c r="AO30" s="437" t="s">
        <v>183</v>
      </c>
      <c r="AP30" s="98">
        <v>25</v>
      </c>
      <c r="AQ30" s="438"/>
      <c r="AR30" s="409">
        <v>8</v>
      </c>
      <c r="AS30" s="465"/>
      <c r="AT30" s="465"/>
      <c r="AU30" s="465"/>
      <c r="AV30" s="468"/>
      <c r="AW30" s="96"/>
      <c r="AY30" s="472"/>
      <c r="AZ30" s="472"/>
      <c r="BA30" s="472"/>
    </row>
    <row r="31" spans="1:53" ht="24.75" thickTop="1" thickBot="1">
      <c r="A31" s="401">
        <v>120</v>
      </c>
      <c r="B31" s="98">
        <f t="shared" si="4"/>
        <v>58</v>
      </c>
      <c r="C31" s="98">
        <v>28</v>
      </c>
      <c r="D31" s="98">
        <v>171</v>
      </c>
      <c r="E31" s="98">
        <v>173</v>
      </c>
      <c r="F31" s="409">
        <v>8</v>
      </c>
      <c r="G31" s="98">
        <v>57</v>
      </c>
      <c r="H31" s="98">
        <v>78</v>
      </c>
      <c r="I31" s="98">
        <v>2</v>
      </c>
      <c r="J31" s="98">
        <v>63</v>
      </c>
      <c r="K31" s="98">
        <v>93</v>
      </c>
      <c r="L31" s="98">
        <v>6</v>
      </c>
      <c r="N31" s="100">
        <v>22</v>
      </c>
      <c r="O31" s="100">
        <v>94</v>
      </c>
      <c r="P31" s="100">
        <v>3</v>
      </c>
      <c r="Q31" s="434">
        <f t="shared" si="1"/>
        <v>30</v>
      </c>
      <c r="R31" s="435"/>
      <c r="S31" s="435">
        <f t="shared" si="2"/>
        <v>34</v>
      </c>
      <c r="T31" s="435">
        <v>2</v>
      </c>
      <c r="U31" s="435">
        <f t="shared" si="3"/>
        <v>30</v>
      </c>
      <c r="V31" s="435">
        <v>1</v>
      </c>
      <c r="W31" s="458"/>
      <c r="X31" s="459"/>
      <c r="Y31" s="459"/>
      <c r="Z31" s="459" t="s">
        <v>3670</v>
      </c>
      <c r="AA31" s="460"/>
      <c r="AB31" s="459"/>
      <c r="AC31" s="459" t="s">
        <v>3825</v>
      </c>
      <c r="AD31" s="461"/>
      <c r="AE31" s="461"/>
      <c r="AF31" s="461"/>
      <c r="AG31" s="461"/>
      <c r="AH31" s="437" t="s">
        <v>356</v>
      </c>
      <c r="AI31" s="437" t="s">
        <v>3676</v>
      </c>
      <c r="AJ31" s="437" t="s">
        <v>3826</v>
      </c>
      <c r="AK31" s="437" t="s">
        <v>3757</v>
      </c>
      <c r="AL31" s="437" t="s">
        <v>2952</v>
      </c>
      <c r="AM31" s="437" t="s">
        <v>3827</v>
      </c>
      <c r="AN31" s="437" t="s">
        <v>3828</v>
      </c>
      <c r="AO31" s="473" t="s">
        <v>3829</v>
      </c>
      <c r="AP31" s="98">
        <v>26</v>
      </c>
      <c r="AQ31" s="438"/>
      <c r="AS31" s="465"/>
      <c r="AT31" s="513" t="s">
        <v>696</v>
      </c>
      <c r="AU31" s="470" t="s">
        <v>706</v>
      </c>
      <c r="AV31" s="468"/>
      <c r="AW31" s="96"/>
      <c r="AY31" s="472"/>
      <c r="AZ31" s="472"/>
      <c r="BA31" s="472"/>
    </row>
    <row r="32" spans="1:53" ht="24.75" thickTop="1" thickBot="1">
      <c r="A32" s="401">
        <v>128</v>
      </c>
      <c r="B32" s="98">
        <f t="shared" si="4"/>
        <v>66</v>
      </c>
      <c r="C32" s="98">
        <v>20</v>
      </c>
      <c r="D32" s="98">
        <v>179</v>
      </c>
      <c r="E32" s="98">
        <v>181</v>
      </c>
      <c r="F32" s="409">
        <v>8</v>
      </c>
      <c r="G32" s="98">
        <v>64</v>
      </c>
      <c r="H32" s="98">
        <v>85</v>
      </c>
      <c r="I32" s="98">
        <v>7</v>
      </c>
      <c r="J32" s="98">
        <v>64</v>
      </c>
      <c r="K32" s="98">
        <v>94</v>
      </c>
      <c r="L32" s="98">
        <v>1</v>
      </c>
      <c r="M32" s="100">
        <v>1</v>
      </c>
      <c r="N32" s="100">
        <v>19</v>
      </c>
      <c r="O32" s="100">
        <v>105</v>
      </c>
      <c r="P32" s="100">
        <v>11</v>
      </c>
      <c r="Q32" s="434">
        <f t="shared" si="1"/>
        <v>32</v>
      </c>
      <c r="R32" s="435">
        <v>2</v>
      </c>
      <c r="S32" s="435">
        <f t="shared" si="2"/>
        <v>39</v>
      </c>
      <c r="T32" s="435">
        <v>5</v>
      </c>
      <c r="U32" s="435">
        <f t="shared" si="3"/>
        <v>34</v>
      </c>
      <c r="V32" s="435">
        <v>4</v>
      </c>
      <c r="W32" s="458"/>
      <c r="X32" s="459"/>
      <c r="Y32" s="459"/>
      <c r="Z32" s="459"/>
      <c r="AA32" s="460"/>
      <c r="AB32" s="459" t="s">
        <v>3666</v>
      </c>
      <c r="AC32" s="459" t="s">
        <v>3830</v>
      </c>
      <c r="AD32" s="461"/>
      <c r="AE32" s="461"/>
      <c r="AF32" s="461"/>
      <c r="AG32" s="461"/>
      <c r="AH32" s="473" t="s">
        <v>3831</v>
      </c>
      <c r="AI32" s="473" t="s">
        <v>3832</v>
      </c>
      <c r="AJ32" s="437" t="s">
        <v>3764</v>
      </c>
      <c r="AK32" s="462" t="s">
        <v>3833</v>
      </c>
      <c r="AL32" s="437" t="s">
        <v>2425</v>
      </c>
      <c r="AM32" s="462" t="s">
        <v>3834</v>
      </c>
      <c r="AN32" s="473" t="s">
        <v>2039</v>
      </c>
      <c r="AO32" s="463" t="s">
        <v>3695</v>
      </c>
      <c r="AP32" s="98">
        <v>27</v>
      </c>
      <c r="AQ32" s="464"/>
      <c r="AS32" s="465"/>
      <c r="AT32" s="466"/>
      <c r="AU32" s="470" t="s">
        <v>706</v>
      </c>
      <c r="AV32" s="514"/>
      <c r="AW32" s="96"/>
      <c r="AX32" s="456" t="s">
        <v>3835</v>
      </c>
      <c r="AY32" s="515" t="s">
        <v>2817</v>
      </c>
      <c r="AZ32" s="515" t="s">
        <v>3836</v>
      </c>
      <c r="BA32" s="516" t="s">
        <v>3837</v>
      </c>
    </row>
    <row r="33" spans="1:53" ht="24.75" thickTop="1" thickBot="1">
      <c r="A33" s="517">
        <v>140</v>
      </c>
      <c r="B33" s="99">
        <f t="shared" si="4"/>
        <v>78</v>
      </c>
      <c r="C33" s="99">
        <v>12</v>
      </c>
      <c r="D33" s="99">
        <v>191</v>
      </c>
      <c r="E33" s="99">
        <v>193</v>
      </c>
      <c r="F33" s="99">
        <v>12</v>
      </c>
      <c r="G33" s="328">
        <v>70</v>
      </c>
      <c r="H33" s="99">
        <v>91</v>
      </c>
      <c r="I33" s="99">
        <v>6</v>
      </c>
      <c r="J33" s="328">
        <v>70</v>
      </c>
      <c r="K33" s="99">
        <v>100</v>
      </c>
      <c r="L33" s="99">
        <v>6</v>
      </c>
      <c r="M33" s="481">
        <v>1</v>
      </c>
      <c r="N33" s="481">
        <v>8</v>
      </c>
      <c r="O33" s="481">
        <v>113</v>
      </c>
      <c r="P33" s="518">
        <v>8</v>
      </c>
      <c r="Q33" s="482">
        <f t="shared" si="1"/>
        <v>34</v>
      </c>
      <c r="R33" s="483">
        <v>2</v>
      </c>
      <c r="S33" s="483">
        <f t="shared" si="2"/>
        <v>42</v>
      </c>
      <c r="T33" s="483">
        <v>3</v>
      </c>
      <c r="U33" s="483">
        <f t="shared" si="3"/>
        <v>37</v>
      </c>
      <c r="V33" s="483">
        <v>3</v>
      </c>
      <c r="W33" s="484">
        <v>51</v>
      </c>
      <c r="X33" s="485"/>
      <c r="Y33" s="485"/>
      <c r="Z33" s="485"/>
      <c r="AA33" s="486"/>
      <c r="AB33" s="485" t="s">
        <v>3666</v>
      </c>
      <c r="AC33" s="485" t="s">
        <v>3838</v>
      </c>
      <c r="AD33" s="491" t="s">
        <v>3839</v>
      </c>
      <c r="AE33" s="489" t="s">
        <v>3764</v>
      </c>
      <c r="AF33" s="489" t="s">
        <v>3840</v>
      </c>
      <c r="AG33" s="489" t="s">
        <v>2953</v>
      </c>
      <c r="AH33" s="490" t="s">
        <v>3841</v>
      </c>
      <c r="AI33" s="489" t="s">
        <v>3842</v>
      </c>
      <c r="AJ33" s="489" t="s">
        <v>3843</v>
      </c>
      <c r="AK33" s="489" t="s">
        <v>184</v>
      </c>
      <c r="AL33" s="489" t="s">
        <v>168</v>
      </c>
      <c r="AM33" s="489" t="s">
        <v>3676</v>
      </c>
      <c r="AN33" s="489" t="s">
        <v>3844</v>
      </c>
      <c r="AO33" s="519" t="s">
        <v>3687</v>
      </c>
      <c r="AP33" s="99">
        <v>28</v>
      </c>
      <c r="AQ33" s="520"/>
      <c r="AR33" s="99"/>
      <c r="AS33" s="509"/>
      <c r="AT33" s="521"/>
      <c r="AU33" s="522" t="s">
        <v>700</v>
      </c>
      <c r="AV33" s="523" t="s">
        <v>700</v>
      </c>
      <c r="AW33" s="96"/>
      <c r="AX33" s="96"/>
      <c r="AY33" s="455" t="s">
        <v>3845</v>
      </c>
      <c r="AZ33" s="456" t="s">
        <v>3846</v>
      </c>
      <c r="BA33" s="456" t="s">
        <v>3847</v>
      </c>
    </row>
    <row r="34" spans="1:53">
      <c r="F34" s="100">
        <f>SUM(F6:F33)</f>
        <v>193</v>
      </c>
      <c r="I34" s="100">
        <f>SUM(I6:I33)</f>
        <v>91</v>
      </c>
      <c r="M34" s="100">
        <v>13</v>
      </c>
      <c r="P34" s="457">
        <v>113</v>
      </c>
      <c r="R34" s="434">
        <v>34</v>
      </c>
      <c r="T34" s="434">
        <v>42</v>
      </c>
      <c r="V34" s="434">
        <v>37</v>
      </c>
      <c r="W34" s="434">
        <v>1</v>
      </c>
      <c r="X34" s="100">
        <v>3</v>
      </c>
      <c r="Y34" s="100">
        <v>6</v>
      </c>
      <c r="Z34" s="100">
        <v>3</v>
      </c>
      <c r="AA34" s="434">
        <v>1</v>
      </c>
      <c r="AB34" s="100">
        <v>13</v>
      </c>
      <c r="AW34" s="96"/>
    </row>
  </sheetData>
  <printOptions horizontalCentered="1" verticalCentered="1" gridLines="1"/>
  <pageMargins left="0" right="0" top="0" bottom="0" header="0" footer="0"/>
  <pageSetup scale="50" orientation="landscape" horizontalDpi="4294967293" verticalDpi="4294967293"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CB199"/>
  <sheetViews>
    <sheetView zoomScaleNormal="100" workbookViewId="0">
      <pane ySplit="3" topLeftCell="A68" activePane="bottomLeft" state="frozen"/>
      <selection pane="bottomLeft" activeCell="B1" sqref="B1"/>
    </sheetView>
  </sheetViews>
  <sheetFormatPr defaultColWidth="9.140625" defaultRowHeight="15"/>
  <cols>
    <col min="1" max="1" width="11.28515625" style="532" bestFit="1" customWidth="1"/>
    <col min="2" max="2" width="4.5703125" style="532" bestFit="1" customWidth="1"/>
    <col min="3" max="3" width="5.42578125" style="532" bestFit="1" customWidth="1"/>
    <col min="4" max="4" width="4.5703125" style="532" bestFit="1" customWidth="1"/>
    <col min="5" max="5" width="4.7109375" style="532" bestFit="1" customWidth="1"/>
    <col min="6" max="6" width="5.42578125" style="532" bestFit="1" customWidth="1"/>
    <col min="7" max="7" width="4.7109375" style="532" bestFit="1" customWidth="1"/>
    <col min="8" max="8" width="4.42578125" style="532" bestFit="1" customWidth="1"/>
    <col min="9" max="9" width="4.42578125" style="588" bestFit="1" customWidth="1"/>
    <col min="10" max="10" width="2.140625" style="100" bestFit="1" customWidth="1"/>
    <col min="11" max="11" width="4" style="585" bestFit="1" customWidth="1"/>
    <col min="12" max="12" width="4.28515625" style="586" bestFit="1" customWidth="1"/>
    <col min="13" max="13" width="4.28515625" style="586" customWidth="1"/>
    <col min="14" max="14" width="12" style="532" bestFit="1" customWidth="1"/>
    <col min="15" max="15" width="4.5703125" style="532" bestFit="1" customWidth="1"/>
    <col min="16" max="16" width="5.42578125" style="532" bestFit="1" customWidth="1"/>
    <col min="17" max="17" width="4.5703125" style="532" bestFit="1" customWidth="1"/>
    <col min="18" max="18" width="4.7109375" style="532" bestFit="1" customWidth="1"/>
    <col min="19" max="19" width="5.42578125" style="532" bestFit="1" customWidth="1"/>
    <col min="20" max="20" width="4.7109375" style="532" bestFit="1" customWidth="1"/>
    <col min="21" max="22" width="4.42578125" style="532" bestFit="1" customWidth="1"/>
    <col min="23" max="23" width="2" style="532" bestFit="1" customWidth="1"/>
    <col min="24" max="24" width="2.5703125" style="586" bestFit="1" customWidth="1"/>
    <col min="25" max="25" width="4.28515625" style="586" bestFit="1" customWidth="1"/>
    <col min="26" max="26" width="4.28515625" style="586" customWidth="1"/>
    <col min="27" max="27" width="13" style="532" bestFit="1" customWidth="1"/>
    <col min="28" max="28" width="4.5703125" style="532" bestFit="1" customWidth="1"/>
    <col min="29" max="29" width="5.42578125" style="532" bestFit="1" customWidth="1"/>
    <col min="30" max="30" width="4.5703125" style="532" bestFit="1" customWidth="1"/>
    <col min="31" max="31" width="4.7109375" style="532" bestFit="1" customWidth="1"/>
    <col min="32" max="32" width="5.42578125" style="532" bestFit="1" customWidth="1"/>
    <col min="33" max="33" width="4.7109375" style="532" bestFit="1" customWidth="1"/>
    <col min="34" max="35" width="4.42578125" style="532" bestFit="1" customWidth="1"/>
    <col min="36" max="36" width="3" style="532" bestFit="1" customWidth="1"/>
    <col min="37" max="37" width="3" style="586" bestFit="1" customWidth="1"/>
    <col min="38" max="39" width="4.28515625" style="586" bestFit="1" customWidth="1"/>
    <col min="40" max="48" width="9.140625" style="96"/>
    <col min="49" max="49" width="4" style="96" bestFit="1" customWidth="1"/>
    <col min="50" max="50" width="13" style="532" bestFit="1" customWidth="1"/>
    <col min="51" max="51" width="4.5703125" style="532" bestFit="1" customWidth="1"/>
    <col min="52" max="52" width="5.42578125" style="532" bestFit="1" customWidth="1"/>
    <col min="53" max="53" width="4.5703125" style="532" bestFit="1" customWidth="1"/>
    <col min="54" max="54" width="4.140625" style="532" bestFit="1" customWidth="1"/>
    <col min="55" max="55" width="5.42578125" style="532" bestFit="1" customWidth="1"/>
    <col min="56" max="56" width="4.140625" style="532" bestFit="1" customWidth="1"/>
    <col min="57" max="58" width="4.42578125" style="532" bestFit="1" customWidth="1"/>
    <col min="59" max="59" width="3" style="586" bestFit="1" customWidth="1"/>
    <col min="60" max="60" width="2.140625" style="586" bestFit="1" customWidth="1"/>
    <col min="61" max="62" width="9.140625" style="96"/>
    <col min="63" max="63" width="4" style="535" bestFit="1" customWidth="1"/>
    <col min="64" max="64" width="13" style="535" bestFit="1" customWidth="1"/>
    <col min="65" max="65" width="4.5703125" style="535" bestFit="1" customWidth="1"/>
    <col min="66" max="66" width="4.140625" style="535" bestFit="1" customWidth="1"/>
    <col min="67" max="67" width="5.42578125" style="535" bestFit="1" customWidth="1"/>
    <col min="68" max="68" width="4.140625" style="535" bestFit="1" customWidth="1"/>
    <col min="69" max="70" width="4.42578125" style="535" bestFit="1" customWidth="1"/>
    <col min="71" max="71" width="4.5703125" style="535" bestFit="1" customWidth="1"/>
    <col min="72" max="72" width="5.42578125" style="535" bestFit="1" customWidth="1"/>
    <col min="73" max="73" width="9.140625" style="538"/>
    <col min="74" max="74" width="13" style="535" bestFit="1" customWidth="1"/>
    <col min="75" max="76" width="4.5703125" style="556" bestFit="1" customWidth="1"/>
    <col min="77" max="78" width="4.42578125" style="556" customWidth="1"/>
    <col min="79" max="79" width="3" style="535" bestFit="1" customWidth="1"/>
    <col min="80" max="80" width="2.140625" style="535" bestFit="1" customWidth="1"/>
    <col min="81" max="16384" width="9.140625" style="96"/>
  </cols>
  <sheetData>
    <row r="1" spans="1:80">
      <c r="A1" s="526"/>
      <c r="B1" s="527" t="s">
        <v>36</v>
      </c>
      <c r="C1" s="527" t="s">
        <v>36</v>
      </c>
      <c r="D1" s="527" t="s">
        <v>36</v>
      </c>
      <c r="E1" s="527" t="s">
        <v>3339</v>
      </c>
      <c r="F1" s="527" t="s">
        <v>3339</v>
      </c>
      <c r="G1" s="527" t="s">
        <v>3339</v>
      </c>
      <c r="H1" s="527" t="s">
        <v>0</v>
      </c>
      <c r="I1" s="527" t="s">
        <v>0</v>
      </c>
      <c r="J1" s="528"/>
      <c r="K1" s="529" t="s">
        <v>3338</v>
      </c>
      <c r="L1" s="529" t="s">
        <v>3338</v>
      </c>
      <c r="M1" s="527" t="s">
        <v>3339</v>
      </c>
      <c r="N1" s="526"/>
      <c r="O1" s="527" t="s">
        <v>36</v>
      </c>
      <c r="P1" s="527" t="s">
        <v>36</v>
      </c>
      <c r="Q1" s="527" t="s">
        <v>36</v>
      </c>
      <c r="R1" s="527" t="s">
        <v>3339</v>
      </c>
      <c r="S1" s="527" t="s">
        <v>3339</v>
      </c>
      <c r="T1" s="527" t="s">
        <v>3339</v>
      </c>
      <c r="U1" s="527" t="s">
        <v>0</v>
      </c>
      <c r="V1" s="527" t="s">
        <v>0</v>
      </c>
      <c r="W1" s="527"/>
      <c r="X1" s="529" t="s">
        <v>3338</v>
      </c>
      <c r="Y1" s="529" t="s">
        <v>3338</v>
      </c>
      <c r="Z1" s="527" t="s">
        <v>3339</v>
      </c>
      <c r="AA1" s="526"/>
      <c r="AB1" s="527" t="s">
        <v>36</v>
      </c>
      <c r="AC1" s="527" t="s">
        <v>36</v>
      </c>
      <c r="AD1" s="527" t="s">
        <v>36</v>
      </c>
      <c r="AE1" s="527" t="s">
        <v>3339</v>
      </c>
      <c r="AF1" s="527" t="s">
        <v>3339</v>
      </c>
      <c r="AG1" s="527" t="s">
        <v>3339</v>
      </c>
      <c r="AH1" s="527" t="s">
        <v>0</v>
      </c>
      <c r="AI1" s="527" t="s">
        <v>0</v>
      </c>
      <c r="AJ1" s="527"/>
      <c r="AK1" s="529" t="s">
        <v>3338</v>
      </c>
      <c r="AL1" s="529" t="s">
        <v>3338</v>
      </c>
      <c r="AM1" s="529" t="s">
        <v>3339</v>
      </c>
      <c r="AX1" s="530"/>
      <c r="AY1" s="531" t="s">
        <v>36</v>
      </c>
      <c r="AZ1" s="531" t="s">
        <v>36</v>
      </c>
      <c r="BA1" s="531" t="s">
        <v>36</v>
      </c>
      <c r="BB1" s="531"/>
      <c r="BE1" s="531" t="s">
        <v>0</v>
      </c>
      <c r="BF1" s="531" t="s">
        <v>0</v>
      </c>
      <c r="BG1" s="533"/>
      <c r="BH1" s="534"/>
      <c r="BL1" s="536"/>
      <c r="BM1" s="537" t="s">
        <v>36</v>
      </c>
      <c r="BN1" s="537"/>
      <c r="BQ1" s="537" t="s">
        <v>0</v>
      </c>
      <c r="BR1" s="537" t="s">
        <v>0</v>
      </c>
      <c r="BS1" s="537" t="s">
        <v>36</v>
      </c>
      <c r="BT1" s="537" t="s">
        <v>36</v>
      </c>
      <c r="BV1" s="536"/>
      <c r="BW1" s="539" t="s">
        <v>36</v>
      </c>
      <c r="BX1" s="539" t="s">
        <v>36</v>
      </c>
      <c r="BY1" s="539" t="s">
        <v>0</v>
      </c>
      <c r="BZ1" s="539" t="s">
        <v>0</v>
      </c>
      <c r="CA1" s="536"/>
      <c r="CB1" s="540"/>
    </row>
    <row r="2" spans="1:80">
      <c r="A2" s="526" t="s">
        <v>38</v>
      </c>
      <c r="B2" s="527" t="s">
        <v>6</v>
      </c>
      <c r="C2" s="527" t="s">
        <v>6</v>
      </c>
      <c r="D2" s="527" t="s">
        <v>6</v>
      </c>
      <c r="E2" s="529" t="s">
        <v>3338</v>
      </c>
      <c r="F2" s="529" t="s">
        <v>3338</v>
      </c>
      <c r="G2" s="529" t="s">
        <v>3338</v>
      </c>
      <c r="H2" s="527" t="s">
        <v>6</v>
      </c>
      <c r="I2" s="527" t="s">
        <v>6</v>
      </c>
      <c r="J2" s="528" t="s">
        <v>39</v>
      </c>
      <c r="K2" s="541" t="s">
        <v>39</v>
      </c>
      <c r="L2" s="542" t="s">
        <v>3848</v>
      </c>
      <c r="M2" s="542" t="s">
        <v>3848</v>
      </c>
      <c r="N2" s="526" t="s">
        <v>38</v>
      </c>
      <c r="O2" s="527" t="s">
        <v>6</v>
      </c>
      <c r="P2" s="527" t="s">
        <v>6</v>
      </c>
      <c r="Q2" s="527" t="s">
        <v>6</v>
      </c>
      <c r="R2" s="529" t="s">
        <v>3338</v>
      </c>
      <c r="S2" s="529" t="s">
        <v>3338</v>
      </c>
      <c r="T2" s="529" t="s">
        <v>3338</v>
      </c>
      <c r="U2" s="527" t="s">
        <v>6</v>
      </c>
      <c r="V2" s="527" t="s">
        <v>6</v>
      </c>
      <c r="W2" s="527" t="s">
        <v>39</v>
      </c>
      <c r="X2" s="541" t="s">
        <v>39</v>
      </c>
      <c r="Y2" s="542" t="s">
        <v>3848</v>
      </c>
      <c r="Z2" s="542" t="s">
        <v>3848</v>
      </c>
      <c r="AA2" s="526" t="s">
        <v>38</v>
      </c>
      <c r="AB2" s="527" t="s">
        <v>6</v>
      </c>
      <c r="AC2" s="527" t="s">
        <v>6</v>
      </c>
      <c r="AD2" s="527" t="s">
        <v>6</v>
      </c>
      <c r="AE2" s="529" t="s">
        <v>3338</v>
      </c>
      <c r="AF2" s="529" t="s">
        <v>3338</v>
      </c>
      <c r="AG2" s="529" t="s">
        <v>3338</v>
      </c>
      <c r="AH2" s="527" t="s">
        <v>6</v>
      </c>
      <c r="AI2" s="527" t="s">
        <v>6</v>
      </c>
      <c r="AJ2" s="527" t="s">
        <v>39</v>
      </c>
      <c r="AK2" s="541" t="s">
        <v>39</v>
      </c>
      <c r="AL2" s="542" t="s">
        <v>3848</v>
      </c>
      <c r="AM2" s="542" t="s">
        <v>3848</v>
      </c>
      <c r="AX2" s="530" t="s">
        <v>38</v>
      </c>
      <c r="AY2" s="531" t="s">
        <v>6</v>
      </c>
      <c r="AZ2" s="531" t="s">
        <v>6</v>
      </c>
      <c r="BA2" s="531" t="s">
        <v>6</v>
      </c>
      <c r="BB2" s="531" t="s">
        <v>6</v>
      </c>
      <c r="BC2" s="531" t="s">
        <v>6</v>
      </c>
      <c r="BD2" s="531" t="s">
        <v>6</v>
      </c>
      <c r="BE2" s="531" t="s">
        <v>6</v>
      </c>
      <c r="BF2" s="531" t="s">
        <v>6</v>
      </c>
      <c r="BG2" s="533" t="s">
        <v>39</v>
      </c>
      <c r="BH2" s="543" t="s">
        <v>39</v>
      </c>
      <c r="BL2" s="536" t="s">
        <v>38</v>
      </c>
      <c r="BM2" s="537" t="s">
        <v>6</v>
      </c>
      <c r="BN2" s="537" t="s">
        <v>6</v>
      </c>
      <c r="BO2" s="537" t="s">
        <v>6</v>
      </c>
      <c r="BP2" s="537" t="s">
        <v>6</v>
      </c>
      <c r="BQ2" s="537" t="s">
        <v>6</v>
      </c>
      <c r="BR2" s="537" t="s">
        <v>6</v>
      </c>
      <c r="BS2" s="537" t="s">
        <v>6</v>
      </c>
      <c r="BT2" s="537" t="s">
        <v>6</v>
      </c>
      <c r="BV2" s="536" t="s">
        <v>38</v>
      </c>
      <c r="BW2" s="539" t="s">
        <v>6</v>
      </c>
      <c r="BX2" s="539" t="s">
        <v>6</v>
      </c>
      <c r="BY2" s="539" t="s">
        <v>6</v>
      </c>
      <c r="BZ2" s="539" t="s">
        <v>6</v>
      </c>
      <c r="CA2" s="536" t="s">
        <v>39</v>
      </c>
      <c r="CB2" s="544" t="s">
        <v>39</v>
      </c>
    </row>
    <row r="3" spans="1:80">
      <c r="A3" s="526"/>
      <c r="B3" s="527"/>
      <c r="C3" s="527" t="s">
        <v>195</v>
      </c>
      <c r="D3" s="527" t="s">
        <v>9</v>
      </c>
      <c r="E3" s="527" t="s">
        <v>6</v>
      </c>
      <c r="F3" s="527" t="s">
        <v>195</v>
      </c>
      <c r="G3" s="527" t="s">
        <v>9</v>
      </c>
      <c r="H3" s="527"/>
      <c r="I3" s="527" t="s">
        <v>9</v>
      </c>
      <c r="J3" s="528"/>
      <c r="K3" s="541"/>
      <c r="L3" s="545"/>
      <c r="M3" s="545"/>
      <c r="N3" s="526"/>
      <c r="O3" s="527"/>
      <c r="P3" s="527" t="s">
        <v>195</v>
      </c>
      <c r="Q3" s="527" t="s">
        <v>9</v>
      </c>
      <c r="R3" s="527" t="s">
        <v>6</v>
      </c>
      <c r="S3" s="527" t="s">
        <v>195</v>
      </c>
      <c r="T3" s="527" t="s">
        <v>9</v>
      </c>
      <c r="U3" s="527"/>
      <c r="V3" s="527" t="s">
        <v>9</v>
      </c>
      <c r="W3" s="527"/>
      <c r="X3" s="541"/>
      <c r="Y3" s="545"/>
      <c r="Z3" s="545"/>
      <c r="AA3" s="526"/>
      <c r="AB3" s="527"/>
      <c r="AC3" s="527" t="s">
        <v>195</v>
      </c>
      <c r="AD3" s="527" t="s">
        <v>9</v>
      </c>
      <c r="AE3" s="527" t="s">
        <v>6</v>
      </c>
      <c r="AF3" s="527" t="s">
        <v>195</v>
      </c>
      <c r="AG3" s="527" t="s">
        <v>9</v>
      </c>
      <c r="AH3" s="527"/>
      <c r="AI3" s="527" t="s">
        <v>9</v>
      </c>
      <c r="AJ3" s="527"/>
      <c r="AK3" s="541"/>
      <c r="AL3" s="545"/>
      <c r="AM3" s="545"/>
      <c r="AX3" s="530"/>
      <c r="AY3" s="531"/>
      <c r="AZ3" s="531" t="s">
        <v>195</v>
      </c>
      <c r="BA3" s="531" t="s">
        <v>9</v>
      </c>
      <c r="BB3" s="531"/>
      <c r="BC3" s="531" t="s">
        <v>195</v>
      </c>
      <c r="BD3" s="531" t="s">
        <v>9</v>
      </c>
      <c r="BE3" s="531"/>
      <c r="BF3" s="531" t="s">
        <v>9</v>
      </c>
      <c r="BG3" s="533"/>
      <c r="BH3" s="534"/>
      <c r="BL3" s="536"/>
      <c r="BM3" s="537"/>
      <c r="BN3" s="537"/>
      <c r="BO3" s="537" t="s">
        <v>195</v>
      </c>
      <c r="BP3" s="537" t="s">
        <v>9</v>
      </c>
      <c r="BQ3" s="537"/>
      <c r="BR3" s="537" t="s">
        <v>9</v>
      </c>
      <c r="BT3" s="537" t="s">
        <v>195</v>
      </c>
      <c r="BV3" s="536"/>
      <c r="BW3" s="539"/>
      <c r="BX3" s="539" t="s">
        <v>9</v>
      </c>
      <c r="BY3" s="539"/>
      <c r="BZ3" s="539" t="s">
        <v>9</v>
      </c>
      <c r="CA3" s="536"/>
      <c r="CB3" s="540"/>
    </row>
    <row r="4" spans="1:80" ht="21">
      <c r="A4" s="546" t="s">
        <v>199</v>
      </c>
      <c r="B4" s="547">
        <v>1</v>
      </c>
      <c r="C4" s="547"/>
      <c r="D4" s="547">
        <v>193</v>
      </c>
      <c r="E4" s="547">
        <v>1</v>
      </c>
      <c r="F4" s="548"/>
      <c r="G4" s="548">
        <v>102</v>
      </c>
      <c r="H4" s="548">
        <v>1</v>
      </c>
      <c r="I4" s="548">
        <v>28</v>
      </c>
      <c r="J4" s="549">
        <v>1</v>
      </c>
      <c r="K4" s="547"/>
      <c r="L4" s="547"/>
      <c r="M4" s="547"/>
      <c r="N4" s="550" t="s">
        <v>2335</v>
      </c>
      <c r="O4" s="548">
        <v>82</v>
      </c>
      <c r="P4" s="548">
        <v>80</v>
      </c>
      <c r="Q4" s="548">
        <v>112</v>
      </c>
      <c r="R4" s="548">
        <v>33</v>
      </c>
      <c r="S4" s="551">
        <v>33</v>
      </c>
      <c r="T4" s="551">
        <v>59</v>
      </c>
      <c r="U4" s="551">
        <v>13</v>
      </c>
      <c r="V4" s="551">
        <v>16</v>
      </c>
      <c r="W4" s="549">
        <v>1</v>
      </c>
      <c r="X4" s="547">
        <v>1</v>
      </c>
      <c r="Y4" s="547"/>
      <c r="Z4" s="547"/>
      <c r="AA4" s="550" t="s">
        <v>2335</v>
      </c>
      <c r="AB4" s="551">
        <v>116</v>
      </c>
      <c r="AC4" s="551">
        <v>114</v>
      </c>
      <c r="AD4" s="551">
        <v>78</v>
      </c>
      <c r="AE4" s="551">
        <v>50</v>
      </c>
      <c r="AF4" s="551">
        <v>50</v>
      </c>
      <c r="AG4" s="551">
        <v>42</v>
      </c>
      <c r="AH4" s="551">
        <v>18</v>
      </c>
      <c r="AI4" s="551">
        <v>11</v>
      </c>
      <c r="AJ4" s="549">
        <v>1</v>
      </c>
      <c r="AK4" s="547">
        <v>1</v>
      </c>
      <c r="AL4" s="547"/>
      <c r="AM4" s="547"/>
      <c r="AW4" s="552">
        <v>1</v>
      </c>
      <c r="AX4" s="553" t="s">
        <v>199</v>
      </c>
      <c r="AY4" s="98">
        <v>1</v>
      </c>
      <c r="AZ4" s="98"/>
      <c r="BA4" s="554">
        <v>193</v>
      </c>
      <c r="BB4" s="554">
        <v>1</v>
      </c>
      <c r="BC4" s="554"/>
      <c r="BD4" s="554">
        <v>102</v>
      </c>
      <c r="BE4" s="98">
        <v>1</v>
      </c>
      <c r="BF4" s="98">
        <v>28</v>
      </c>
      <c r="BG4" s="555"/>
      <c r="BH4" s="555"/>
      <c r="BK4" s="552">
        <v>1</v>
      </c>
      <c r="BL4" s="553" t="s">
        <v>199</v>
      </c>
      <c r="BM4" s="535">
        <v>1</v>
      </c>
      <c r="BN4" s="535">
        <v>1</v>
      </c>
      <c r="BO4" s="552"/>
      <c r="BP4" s="552">
        <v>102</v>
      </c>
      <c r="BQ4" s="552">
        <v>1</v>
      </c>
      <c r="BR4" s="552">
        <v>28</v>
      </c>
      <c r="BS4" s="535">
        <v>1</v>
      </c>
    </row>
    <row r="5" spans="1:80" ht="21">
      <c r="A5" s="546" t="s">
        <v>2733</v>
      </c>
      <c r="B5" s="547">
        <v>2</v>
      </c>
      <c r="C5" s="547"/>
      <c r="D5" s="547">
        <v>192</v>
      </c>
      <c r="E5" s="547">
        <v>2</v>
      </c>
      <c r="F5" s="548"/>
      <c r="G5" s="548">
        <v>101</v>
      </c>
      <c r="H5" s="548">
        <v>1</v>
      </c>
      <c r="I5" s="548">
        <v>28</v>
      </c>
      <c r="J5" s="549">
        <v>2</v>
      </c>
      <c r="K5" s="547"/>
      <c r="L5" s="547"/>
      <c r="M5" s="547"/>
      <c r="N5" s="546" t="s">
        <v>219</v>
      </c>
      <c r="O5" s="548">
        <v>83</v>
      </c>
      <c r="P5" s="548">
        <v>81</v>
      </c>
      <c r="Q5" s="548">
        <v>111</v>
      </c>
      <c r="R5" s="548">
        <v>50</v>
      </c>
      <c r="S5" s="548">
        <v>48</v>
      </c>
      <c r="T5" s="548">
        <v>53</v>
      </c>
      <c r="U5" s="548">
        <v>13</v>
      </c>
      <c r="V5" s="548">
        <v>16</v>
      </c>
      <c r="W5" s="549">
        <v>2</v>
      </c>
      <c r="X5" s="557"/>
      <c r="Y5" s="557"/>
      <c r="Z5" s="557"/>
      <c r="AA5" s="546" t="s">
        <v>3342</v>
      </c>
      <c r="AB5" s="548">
        <v>117</v>
      </c>
      <c r="AC5" s="548">
        <v>115</v>
      </c>
      <c r="AD5" s="548">
        <v>77</v>
      </c>
      <c r="AE5" s="548">
        <v>67</v>
      </c>
      <c r="AF5" s="548">
        <v>65</v>
      </c>
      <c r="AG5" s="548">
        <v>36</v>
      </c>
      <c r="AH5" s="548">
        <v>18</v>
      </c>
      <c r="AI5" s="548">
        <v>11</v>
      </c>
      <c r="AJ5" s="549">
        <v>2</v>
      </c>
      <c r="AK5" s="557"/>
      <c r="AL5" s="557"/>
      <c r="AM5" s="557"/>
      <c r="AW5" s="552">
        <v>2</v>
      </c>
      <c r="AX5" s="553" t="s">
        <v>2733</v>
      </c>
      <c r="AY5" s="98">
        <v>2</v>
      </c>
      <c r="AZ5" s="98"/>
      <c r="BA5" s="554">
        <v>192</v>
      </c>
      <c r="BB5" s="554">
        <v>2</v>
      </c>
      <c r="BC5" s="554"/>
      <c r="BD5" s="554">
        <v>101</v>
      </c>
      <c r="BE5" s="98">
        <v>1</v>
      </c>
      <c r="BF5" s="98">
        <v>28</v>
      </c>
      <c r="BG5" s="555"/>
      <c r="BH5" s="555"/>
      <c r="BK5" s="552">
        <v>2</v>
      </c>
      <c r="BL5" s="553" t="s">
        <v>2733</v>
      </c>
      <c r="BM5" s="535">
        <v>2</v>
      </c>
      <c r="BN5" s="535">
        <v>2</v>
      </c>
      <c r="BO5" s="552"/>
      <c r="BP5" s="552">
        <v>101</v>
      </c>
      <c r="BQ5" s="552">
        <v>1</v>
      </c>
      <c r="BR5" s="552">
        <v>28</v>
      </c>
      <c r="BS5" s="535">
        <v>2</v>
      </c>
    </row>
    <row r="6" spans="1:80" ht="21">
      <c r="A6" s="550" t="s">
        <v>2335</v>
      </c>
      <c r="B6" s="551">
        <v>3</v>
      </c>
      <c r="C6" s="551">
        <v>1</v>
      </c>
      <c r="D6" s="551">
        <v>191</v>
      </c>
      <c r="E6" s="551">
        <v>1</v>
      </c>
      <c r="F6" s="551">
        <v>1</v>
      </c>
      <c r="G6" s="551">
        <v>91</v>
      </c>
      <c r="H6" s="551">
        <v>1</v>
      </c>
      <c r="I6" s="551">
        <v>27</v>
      </c>
      <c r="J6" s="549">
        <v>3</v>
      </c>
      <c r="K6" s="558">
        <v>3</v>
      </c>
      <c r="L6" s="547"/>
      <c r="M6" s="547"/>
      <c r="N6" s="550" t="s">
        <v>3344</v>
      </c>
      <c r="O6" s="551">
        <v>84</v>
      </c>
      <c r="P6" s="551">
        <v>82</v>
      </c>
      <c r="Q6" s="551">
        <v>110</v>
      </c>
      <c r="R6" s="551">
        <v>34</v>
      </c>
      <c r="S6" s="551">
        <v>34</v>
      </c>
      <c r="T6" s="551">
        <v>58</v>
      </c>
      <c r="U6" s="551">
        <v>13</v>
      </c>
      <c r="V6" s="551">
        <v>16</v>
      </c>
      <c r="W6" s="549">
        <v>3</v>
      </c>
      <c r="X6" s="547">
        <v>3</v>
      </c>
      <c r="Y6" s="547"/>
      <c r="Z6" s="547"/>
      <c r="AA6" s="546" t="s">
        <v>3345</v>
      </c>
      <c r="AB6" s="548">
        <v>118</v>
      </c>
      <c r="AC6" s="548">
        <v>116</v>
      </c>
      <c r="AD6" s="548">
        <v>76</v>
      </c>
      <c r="AE6" s="548">
        <v>68</v>
      </c>
      <c r="AF6" s="548">
        <v>66</v>
      </c>
      <c r="AG6" s="548">
        <v>35</v>
      </c>
      <c r="AH6" s="548">
        <v>18</v>
      </c>
      <c r="AI6" s="548">
        <v>11</v>
      </c>
      <c r="AJ6" s="549">
        <v>3</v>
      </c>
      <c r="AK6" s="557"/>
      <c r="AL6" s="557"/>
      <c r="AM6" s="557"/>
      <c r="AW6" s="552">
        <v>3</v>
      </c>
      <c r="AX6" s="559" t="s">
        <v>2335</v>
      </c>
      <c r="AY6" s="560">
        <v>3</v>
      </c>
      <c r="AZ6" s="560">
        <v>1</v>
      </c>
      <c r="BA6" s="560">
        <v>191</v>
      </c>
      <c r="BB6" s="560">
        <v>1</v>
      </c>
      <c r="BC6" s="560">
        <v>1</v>
      </c>
      <c r="BD6" s="560">
        <v>91</v>
      </c>
      <c r="BE6" s="560">
        <v>1</v>
      </c>
      <c r="BF6" s="560">
        <v>27</v>
      </c>
      <c r="BG6" s="561">
        <v>3</v>
      </c>
      <c r="BH6" s="555"/>
      <c r="BK6" s="552">
        <v>3</v>
      </c>
      <c r="BL6" s="559" t="s">
        <v>2335</v>
      </c>
      <c r="BM6" s="562">
        <v>3</v>
      </c>
      <c r="BN6" s="562">
        <v>1</v>
      </c>
      <c r="BO6" s="562">
        <v>1</v>
      </c>
      <c r="BP6" s="562">
        <v>91</v>
      </c>
      <c r="BQ6" s="562">
        <v>1</v>
      </c>
      <c r="BR6" s="562">
        <v>27</v>
      </c>
      <c r="BS6" s="562">
        <v>3</v>
      </c>
      <c r="BT6" s="562">
        <v>1</v>
      </c>
      <c r="BV6" s="563" t="s">
        <v>2335</v>
      </c>
      <c r="BW6" s="322">
        <v>1</v>
      </c>
      <c r="BX6" s="322">
        <v>91</v>
      </c>
      <c r="BY6" s="322">
        <v>1</v>
      </c>
      <c r="BZ6" s="322">
        <v>27</v>
      </c>
      <c r="CA6" s="564">
        <v>3</v>
      </c>
    </row>
    <row r="7" spans="1:80" ht="21">
      <c r="A7" s="546" t="s">
        <v>242</v>
      </c>
      <c r="B7" s="548">
        <v>4</v>
      </c>
      <c r="C7" s="548">
        <v>2</v>
      </c>
      <c r="D7" s="548">
        <v>190</v>
      </c>
      <c r="E7" s="548">
        <v>3</v>
      </c>
      <c r="F7" s="548">
        <v>1</v>
      </c>
      <c r="G7" s="548">
        <v>100</v>
      </c>
      <c r="H7" s="548">
        <v>1</v>
      </c>
      <c r="I7" s="548">
        <v>28</v>
      </c>
      <c r="J7" s="549">
        <v>4</v>
      </c>
      <c r="K7" s="557"/>
      <c r="L7" s="557"/>
      <c r="M7" s="557"/>
      <c r="N7" s="546" t="s">
        <v>3346</v>
      </c>
      <c r="O7" s="548">
        <v>85</v>
      </c>
      <c r="P7" s="548">
        <v>83</v>
      </c>
      <c r="Q7" s="548">
        <v>109</v>
      </c>
      <c r="R7" s="548">
        <v>51</v>
      </c>
      <c r="S7" s="548">
        <v>49</v>
      </c>
      <c r="T7" s="548">
        <v>52</v>
      </c>
      <c r="U7" s="548">
        <v>13</v>
      </c>
      <c r="V7" s="548">
        <v>16</v>
      </c>
      <c r="W7" s="549">
        <v>4</v>
      </c>
      <c r="X7" s="557"/>
      <c r="Y7" s="557"/>
      <c r="Z7" s="557"/>
      <c r="AA7" s="546" t="s">
        <v>2819</v>
      </c>
      <c r="AB7" s="548">
        <v>119</v>
      </c>
      <c r="AC7" s="548">
        <v>117</v>
      </c>
      <c r="AD7" s="548">
        <v>75</v>
      </c>
      <c r="AE7" s="548">
        <v>69</v>
      </c>
      <c r="AF7" s="548">
        <v>67</v>
      </c>
      <c r="AG7" s="548">
        <v>34</v>
      </c>
      <c r="AH7" s="548">
        <v>18</v>
      </c>
      <c r="AI7" s="548">
        <v>11</v>
      </c>
      <c r="AJ7" s="549">
        <v>4</v>
      </c>
      <c r="AK7" s="557"/>
      <c r="AL7" s="557"/>
      <c r="AM7" s="557"/>
      <c r="AW7" s="552">
        <v>4</v>
      </c>
      <c r="AX7" s="553" t="s">
        <v>242</v>
      </c>
      <c r="AY7" s="554">
        <v>4</v>
      </c>
      <c r="AZ7" s="554">
        <v>2</v>
      </c>
      <c r="BA7" s="554">
        <v>190</v>
      </c>
      <c r="BB7" s="554">
        <v>3</v>
      </c>
      <c r="BC7" s="554">
        <v>1</v>
      </c>
      <c r="BD7" s="554">
        <v>100</v>
      </c>
      <c r="BE7" s="554">
        <v>1</v>
      </c>
      <c r="BF7" s="554">
        <v>28</v>
      </c>
      <c r="BG7" s="565"/>
      <c r="BH7" s="565"/>
      <c r="BK7" s="552">
        <v>4</v>
      </c>
      <c r="BL7" s="553" t="s">
        <v>242</v>
      </c>
      <c r="BM7" s="552">
        <v>4</v>
      </c>
      <c r="BN7" s="552">
        <v>3</v>
      </c>
      <c r="BO7" s="552">
        <v>1</v>
      </c>
      <c r="BP7" s="552">
        <v>100</v>
      </c>
      <c r="BQ7" s="552">
        <v>1</v>
      </c>
      <c r="BR7" s="552">
        <v>28</v>
      </c>
      <c r="BS7" s="552">
        <v>4</v>
      </c>
      <c r="BT7" s="552">
        <v>2</v>
      </c>
      <c r="BV7" s="552"/>
      <c r="BW7" s="322"/>
      <c r="BX7" s="322"/>
      <c r="BY7" s="322"/>
      <c r="BZ7" s="322"/>
      <c r="CA7" s="552"/>
      <c r="CB7" s="552"/>
    </row>
    <row r="8" spans="1:80" ht="21">
      <c r="A8" s="546" t="s">
        <v>3343</v>
      </c>
      <c r="B8" s="548">
        <v>5</v>
      </c>
      <c r="C8" s="548">
        <v>3</v>
      </c>
      <c r="D8" s="548">
        <v>189</v>
      </c>
      <c r="E8" s="548">
        <v>4</v>
      </c>
      <c r="F8" s="548">
        <v>2</v>
      </c>
      <c r="G8" s="548">
        <v>99</v>
      </c>
      <c r="H8" s="548">
        <v>1</v>
      </c>
      <c r="I8" s="548">
        <v>28</v>
      </c>
      <c r="J8" s="549">
        <v>5</v>
      </c>
      <c r="K8" s="557"/>
      <c r="L8" s="557"/>
      <c r="M8" s="557"/>
      <c r="N8" s="546" t="s">
        <v>3348</v>
      </c>
      <c r="O8" s="548">
        <v>86</v>
      </c>
      <c r="P8" s="548">
        <v>84</v>
      </c>
      <c r="Q8" s="548">
        <v>108</v>
      </c>
      <c r="R8" s="548">
        <v>52</v>
      </c>
      <c r="S8" s="548">
        <v>50</v>
      </c>
      <c r="T8" s="548">
        <v>51</v>
      </c>
      <c r="U8" s="548">
        <v>13</v>
      </c>
      <c r="V8" s="548">
        <v>16</v>
      </c>
      <c r="W8" s="549">
        <v>5</v>
      </c>
      <c r="X8" s="557"/>
      <c r="Y8" s="557"/>
      <c r="Z8" s="557"/>
      <c r="AA8" s="550" t="s">
        <v>3349</v>
      </c>
      <c r="AB8" s="551">
        <v>120</v>
      </c>
      <c r="AC8" s="551">
        <v>118</v>
      </c>
      <c r="AD8" s="551">
        <v>74</v>
      </c>
      <c r="AE8" s="551">
        <v>51</v>
      </c>
      <c r="AF8" s="551">
        <v>51</v>
      </c>
      <c r="AG8" s="551">
        <v>41</v>
      </c>
      <c r="AH8" s="551">
        <v>18</v>
      </c>
      <c r="AI8" s="551">
        <v>11</v>
      </c>
      <c r="AJ8" s="549">
        <v>5</v>
      </c>
      <c r="AK8" s="547">
        <v>5</v>
      </c>
      <c r="AL8" s="558"/>
      <c r="AM8" s="558"/>
      <c r="AW8" s="552">
        <v>5</v>
      </c>
      <c r="AX8" s="553" t="s">
        <v>3343</v>
      </c>
      <c r="AY8" s="554">
        <v>5</v>
      </c>
      <c r="AZ8" s="554">
        <v>3</v>
      </c>
      <c r="BA8" s="554">
        <v>189</v>
      </c>
      <c r="BB8" s="554">
        <v>4</v>
      </c>
      <c r="BC8" s="554">
        <v>2</v>
      </c>
      <c r="BD8" s="554">
        <v>99</v>
      </c>
      <c r="BE8" s="554">
        <v>1</v>
      </c>
      <c r="BF8" s="554">
        <v>28</v>
      </c>
      <c r="BG8" s="565"/>
      <c r="BH8" s="565"/>
      <c r="BK8" s="552">
        <v>5</v>
      </c>
      <c r="BL8" s="553" t="s">
        <v>3343</v>
      </c>
      <c r="BM8" s="552">
        <v>5</v>
      </c>
      <c r="BN8" s="552">
        <v>4</v>
      </c>
      <c r="BO8" s="552">
        <v>2</v>
      </c>
      <c r="BP8" s="552">
        <v>99</v>
      </c>
      <c r="BQ8" s="552">
        <v>1</v>
      </c>
      <c r="BR8" s="552">
        <v>28</v>
      </c>
      <c r="BS8" s="552">
        <v>5</v>
      </c>
      <c r="BT8" s="552">
        <v>3</v>
      </c>
      <c r="BV8" s="552"/>
      <c r="BW8" s="322"/>
      <c r="BX8" s="322"/>
      <c r="BY8" s="322"/>
      <c r="BZ8" s="322"/>
      <c r="CA8" s="552"/>
      <c r="CB8" s="552"/>
    </row>
    <row r="9" spans="1:80" ht="21">
      <c r="A9" s="550" t="s">
        <v>522</v>
      </c>
      <c r="B9" s="551">
        <v>6</v>
      </c>
      <c r="C9" s="551">
        <v>4</v>
      </c>
      <c r="D9" s="551">
        <v>188</v>
      </c>
      <c r="E9" s="551">
        <v>2</v>
      </c>
      <c r="F9" s="551">
        <v>2</v>
      </c>
      <c r="G9" s="551">
        <v>90</v>
      </c>
      <c r="H9" s="551">
        <v>1</v>
      </c>
      <c r="I9" s="551">
        <v>27</v>
      </c>
      <c r="J9" s="549">
        <v>6</v>
      </c>
      <c r="K9" s="547">
        <v>6</v>
      </c>
      <c r="L9" s="558"/>
      <c r="M9" s="558"/>
      <c r="N9" s="550" t="s">
        <v>3351</v>
      </c>
      <c r="O9" s="551">
        <v>87</v>
      </c>
      <c r="P9" s="551">
        <v>85</v>
      </c>
      <c r="Q9" s="551">
        <v>107</v>
      </c>
      <c r="R9" s="551">
        <v>35</v>
      </c>
      <c r="S9" s="551">
        <v>35</v>
      </c>
      <c r="T9" s="551">
        <v>57</v>
      </c>
      <c r="U9" s="551">
        <v>13</v>
      </c>
      <c r="V9" s="551">
        <v>16</v>
      </c>
      <c r="W9" s="549">
        <v>6</v>
      </c>
      <c r="X9" s="547">
        <v>6</v>
      </c>
      <c r="Y9" s="547"/>
      <c r="Z9" s="547"/>
      <c r="AA9" s="546" t="s">
        <v>3352</v>
      </c>
      <c r="AB9" s="548">
        <v>121</v>
      </c>
      <c r="AC9" s="548">
        <v>119</v>
      </c>
      <c r="AD9" s="548">
        <v>73</v>
      </c>
      <c r="AE9" s="548">
        <v>70</v>
      </c>
      <c r="AF9" s="548">
        <v>68</v>
      </c>
      <c r="AG9" s="548">
        <v>33</v>
      </c>
      <c r="AH9" s="548">
        <v>18</v>
      </c>
      <c r="AI9" s="548">
        <v>11</v>
      </c>
      <c r="AJ9" s="566">
        <v>6</v>
      </c>
      <c r="AK9" s="557"/>
      <c r="AL9" s="557">
        <v>2</v>
      </c>
      <c r="AM9" s="557">
        <v>4</v>
      </c>
      <c r="AW9" s="552">
        <v>6</v>
      </c>
      <c r="AX9" s="559" t="s">
        <v>522</v>
      </c>
      <c r="AY9" s="560">
        <v>6</v>
      </c>
      <c r="AZ9" s="560">
        <v>4</v>
      </c>
      <c r="BA9" s="560">
        <v>188</v>
      </c>
      <c r="BB9" s="560">
        <v>2</v>
      </c>
      <c r="BC9" s="560">
        <v>2</v>
      </c>
      <c r="BD9" s="560">
        <v>90</v>
      </c>
      <c r="BE9" s="560">
        <v>1</v>
      </c>
      <c r="BF9" s="560">
        <v>27</v>
      </c>
      <c r="BG9" s="555">
        <v>6</v>
      </c>
      <c r="BH9" s="561">
        <v>2</v>
      </c>
      <c r="BK9" s="552">
        <v>6</v>
      </c>
      <c r="BL9" s="559" t="s">
        <v>522</v>
      </c>
      <c r="BM9" s="562">
        <v>6</v>
      </c>
      <c r="BN9" s="562">
        <v>2</v>
      </c>
      <c r="BO9" s="562">
        <v>2</v>
      </c>
      <c r="BP9" s="562">
        <v>90</v>
      </c>
      <c r="BQ9" s="562">
        <v>1</v>
      </c>
      <c r="BR9" s="562">
        <v>27</v>
      </c>
      <c r="BS9" s="562">
        <v>6</v>
      </c>
      <c r="BT9" s="562">
        <v>4</v>
      </c>
      <c r="BV9" s="563" t="s">
        <v>522</v>
      </c>
      <c r="BW9" s="322">
        <v>2</v>
      </c>
      <c r="BX9" s="322">
        <v>90</v>
      </c>
      <c r="BY9" s="322">
        <v>1</v>
      </c>
      <c r="BZ9" s="322">
        <v>27</v>
      </c>
      <c r="CA9" s="535">
        <v>6</v>
      </c>
      <c r="CB9" s="567">
        <v>2</v>
      </c>
    </row>
    <row r="10" spans="1:80" ht="21">
      <c r="A10" s="546" t="s">
        <v>3347</v>
      </c>
      <c r="B10" s="548">
        <v>7</v>
      </c>
      <c r="C10" s="548">
        <v>5</v>
      </c>
      <c r="D10" s="548">
        <v>187</v>
      </c>
      <c r="E10" s="548">
        <v>5</v>
      </c>
      <c r="F10" s="548">
        <v>3</v>
      </c>
      <c r="G10" s="548">
        <v>98</v>
      </c>
      <c r="H10" s="548">
        <v>1</v>
      </c>
      <c r="I10" s="548">
        <v>28</v>
      </c>
      <c r="J10" s="549">
        <v>7</v>
      </c>
      <c r="K10" s="557"/>
      <c r="L10" s="557"/>
      <c r="M10" s="557"/>
      <c r="N10" s="550" t="s">
        <v>3354</v>
      </c>
      <c r="O10" s="551">
        <v>88</v>
      </c>
      <c r="P10" s="551">
        <v>86</v>
      </c>
      <c r="Q10" s="551">
        <v>106</v>
      </c>
      <c r="R10" s="551">
        <v>36</v>
      </c>
      <c r="S10" s="551">
        <v>36</v>
      </c>
      <c r="T10" s="551">
        <v>56</v>
      </c>
      <c r="U10" s="551">
        <v>13</v>
      </c>
      <c r="V10" s="551">
        <v>16</v>
      </c>
      <c r="W10" s="566">
        <v>7</v>
      </c>
      <c r="X10" s="547">
        <v>7</v>
      </c>
      <c r="Y10" s="558">
        <v>4</v>
      </c>
      <c r="Z10" s="558">
        <v>3</v>
      </c>
      <c r="AA10" s="550" t="s">
        <v>1165</v>
      </c>
      <c r="AB10" s="551">
        <v>122</v>
      </c>
      <c r="AC10" s="551">
        <v>120</v>
      </c>
      <c r="AD10" s="551">
        <v>72</v>
      </c>
      <c r="AE10" s="551">
        <v>52</v>
      </c>
      <c r="AF10" s="551">
        <v>52</v>
      </c>
      <c r="AG10" s="551">
        <v>40</v>
      </c>
      <c r="AH10" s="551">
        <v>19</v>
      </c>
      <c r="AI10" s="551">
        <v>10</v>
      </c>
      <c r="AJ10" s="549">
        <v>1</v>
      </c>
      <c r="AK10" s="547">
        <v>1</v>
      </c>
      <c r="AL10" s="547"/>
      <c r="AM10" s="547"/>
      <c r="AW10" s="552">
        <v>7</v>
      </c>
      <c r="AX10" s="553" t="s">
        <v>3347</v>
      </c>
      <c r="AY10" s="554">
        <v>7</v>
      </c>
      <c r="AZ10" s="554">
        <v>5</v>
      </c>
      <c r="BA10" s="554">
        <v>187</v>
      </c>
      <c r="BB10" s="554">
        <v>5</v>
      </c>
      <c r="BC10" s="554">
        <v>3</v>
      </c>
      <c r="BD10" s="554">
        <v>98</v>
      </c>
      <c r="BE10" s="554">
        <v>1</v>
      </c>
      <c r="BF10" s="554">
        <v>28</v>
      </c>
      <c r="BG10" s="565"/>
      <c r="BH10" s="565"/>
      <c r="BK10" s="552">
        <v>7</v>
      </c>
      <c r="BL10" s="553" t="s">
        <v>3347</v>
      </c>
      <c r="BM10" s="552">
        <v>7</v>
      </c>
      <c r="BN10" s="552">
        <v>5</v>
      </c>
      <c r="BO10" s="552">
        <v>3</v>
      </c>
      <c r="BP10" s="552">
        <v>98</v>
      </c>
      <c r="BQ10" s="552">
        <v>1</v>
      </c>
      <c r="BR10" s="552">
        <v>28</v>
      </c>
      <c r="BS10" s="552">
        <v>7</v>
      </c>
      <c r="BT10" s="552">
        <v>5</v>
      </c>
      <c r="BV10" s="552"/>
      <c r="BW10" s="322"/>
      <c r="BX10" s="322"/>
      <c r="BY10" s="322"/>
      <c r="BZ10" s="322"/>
      <c r="CA10" s="552"/>
      <c r="CB10" s="552"/>
    </row>
    <row r="11" spans="1:80" ht="21">
      <c r="A11" s="546" t="s">
        <v>3350</v>
      </c>
      <c r="B11" s="548">
        <v>8</v>
      </c>
      <c r="C11" s="548">
        <v>6</v>
      </c>
      <c r="D11" s="548">
        <v>186</v>
      </c>
      <c r="E11" s="548">
        <v>6</v>
      </c>
      <c r="F11" s="548">
        <v>4</v>
      </c>
      <c r="G11" s="548">
        <v>97</v>
      </c>
      <c r="H11" s="548">
        <v>1</v>
      </c>
      <c r="I11" s="548">
        <v>28</v>
      </c>
      <c r="J11" s="568">
        <v>8</v>
      </c>
      <c r="K11" s="557"/>
      <c r="L11" s="557">
        <v>2</v>
      </c>
      <c r="M11" s="557">
        <v>6</v>
      </c>
      <c r="N11" s="550" t="s">
        <v>1433</v>
      </c>
      <c r="O11" s="551">
        <v>89</v>
      </c>
      <c r="P11" s="551">
        <v>87</v>
      </c>
      <c r="Q11" s="551">
        <v>105</v>
      </c>
      <c r="R11" s="551">
        <v>37</v>
      </c>
      <c r="S11" s="551">
        <v>37</v>
      </c>
      <c r="T11" s="551">
        <v>55</v>
      </c>
      <c r="U11" s="551">
        <v>14</v>
      </c>
      <c r="V11" s="551">
        <v>15</v>
      </c>
      <c r="W11" s="549">
        <v>1</v>
      </c>
      <c r="X11" s="547">
        <v>1</v>
      </c>
      <c r="Y11" s="547"/>
      <c r="Z11" s="547"/>
      <c r="AA11" s="550" t="s">
        <v>2827</v>
      </c>
      <c r="AB11" s="551">
        <v>123</v>
      </c>
      <c r="AC11" s="551">
        <v>121</v>
      </c>
      <c r="AD11" s="551">
        <v>71</v>
      </c>
      <c r="AE11" s="551">
        <v>53</v>
      </c>
      <c r="AF11" s="551">
        <v>53</v>
      </c>
      <c r="AG11" s="551">
        <v>39</v>
      </c>
      <c r="AH11" s="551">
        <v>19</v>
      </c>
      <c r="AI11" s="551">
        <v>10</v>
      </c>
      <c r="AJ11" s="549">
        <v>2</v>
      </c>
      <c r="AK11" s="547">
        <v>2</v>
      </c>
      <c r="AL11" s="547"/>
      <c r="AM11" s="547"/>
      <c r="AW11" s="552">
        <v>8</v>
      </c>
      <c r="AX11" s="553" t="s">
        <v>3350</v>
      </c>
      <c r="AY11" s="554">
        <v>8</v>
      </c>
      <c r="AZ11" s="554">
        <v>6</v>
      </c>
      <c r="BA11" s="554">
        <v>186</v>
      </c>
      <c r="BB11" s="554">
        <v>6</v>
      </c>
      <c r="BC11" s="554">
        <v>4</v>
      </c>
      <c r="BD11" s="554">
        <v>97</v>
      </c>
      <c r="BE11" s="554">
        <v>1</v>
      </c>
      <c r="BF11" s="554">
        <v>28</v>
      </c>
      <c r="BG11" s="565"/>
      <c r="BH11" s="565"/>
      <c r="BK11" s="552">
        <v>8</v>
      </c>
      <c r="BL11" s="553" t="s">
        <v>3350</v>
      </c>
      <c r="BM11" s="552">
        <v>8</v>
      </c>
      <c r="BN11" s="552">
        <v>6</v>
      </c>
      <c r="BO11" s="552">
        <v>4</v>
      </c>
      <c r="BP11" s="552">
        <v>97</v>
      </c>
      <c r="BQ11" s="552">
        <v>1</v>
      </c>
      <c r="BR11" s="552">
        <v>28</v>
      </c>
      <c r="BS11" s="552">
        <v>8</v>
      </c>
      <c r="BT11" s="552">
        <v>6</v>
      </c>
      <c r="BV11" s="552"/>
      <c r="BW11" s="322"/>
      <c r="BX11" s="322"/>
      <c r="BY11" s="322"/>
      <c r="BZ11" s="322"/>
      <c r="CA11" s="552"/>
      <c r="CB11" s="552"/>
    </row>
    <row r="12" spans="1:80" ht="21">
      <c r="A12" s="550" t="s">
        <v>321</v>
      </c>
      <c r="B12" s="551">
        <v>9</v>
      </c>
      <c r="C12" s="551">
        <v>7</v>
      </c>
      <c r="D12" s="551">
        <v>185</v>
      </c>
      <c r="E12" s="551">
        <v>3</v>
      </c>
      <c r="F12" s="551">
        <v>3</v>
      </c>
      <c r="G12" s="551">
        <v>89</v>
      </c>
      <c r="H12" s="551">
        <v>2</v>
      </c>
      <c r="I12" s="551">
        <v>26</v>
      </c>
      <c r="J12" s="549">
        <v>1</v>
      </c>
      <c r="K12" s="547">
        <v>1</v>
      </c>
      <c r="L12" s="547"/>
      <c r="M12" s="547"/>
      <c r="N12" s="550" t="s">
        <v>3551</v>
      </c>
      <c r="O12" s="551">
        <v>90</v>
      </c>
      <c r="P12" s="551">
        <v>88</v>
      </c>
      <c r="Q12" s="551">
        <v>104</v>
      </c>
      <c r="R12" s="551">
        <v>38</v>
      </c>
      <c r="S12" s="551">
        <v>38</v>
      </c>
      <c r="T12" s="551">
        <v>54</v>
      </c>
      <c r="U12" s="551">
        <v>14</v>
      </c>
      <c r="V12" s="551">
        <v>15</v>
      </c>
      <c r="W12" s="549">
        <v>2</v>
      </c>
      <c r="X12" s="547">
        <v>2</v>
      </c>
      <c r="Y12" s="547"/>
      <c r="Z12" s="547"/>
      <c r="AA12" s="550" t="s">
        <v>3358</v>
      </c>
      <c r="AB12" s="551">
        <v>124</v>
      </c>
      <c r="AC12" s="551">
        <v>122</v>
      </c>
      <c r="AD12" s="551">
        <v>70</v>
      </c>
      <c r="AE12" s="551">
        <v>54</v>
      </c>
      <c r="AF12" s="551">
        <v>54</v>
      </c>
      <c r="AG12" s="551">
        <v>38</v>
      </c>
      <c r="AH12" s="551">
        <v>19</v>
      </c>
      <c r="AI12" s="551">
        <v>10</v>
      </c>
      <c r="AJ12" s="549">
        <v>3</v>
      </c>
      <c r="AK12" s="547">
        <v>3</v>
      </c>
      <c r="AL12" s="547"/>
      <c r="AM12" s="547"/>
      <c r="AW12" s="552">
        <v>9</v>
      </c>
      <c r="AX12" s="559" t="s">
        <v>321</v>
      </c>
      <c r="AY12" s="560">
        <v>9</v>
      </c>
      <c r="AZ12" s="560">
        <v>7</v>
      </c>
      <c r="BA12" s="560">
        <v>185</v>
      </c>
      <c r="BB12" s="560">
        <v>3</v>
      </c>
      <c r="BC12" s="560">
        <v>3</v>
      </c>
      <c r="BD12" s="560">
        <v>89</v>
      </c>
      <c r="BE12" s="560">
        <v>2</v>
      </c>
      <c r="BF12" s="560">
        <v>26</v>
      </c>
      <c r="BG12" s="555">
        <v>1</v>
      </c>
      <c r="BH12" s="555"/>
      <c r="BK12" s="552">
        <v>9</v>
      </c>
      <c r="BL12" s="559" t="s">
        <v>321</v>
      </c>
      <c r="BM12" s="562">
        <v>9</v>
      </c>
      <c r="BN12" s="562">
        <v>3</v>
      </c>
      <c r="BO12" s="562">
        <v>3</v>
      </c>
      <c r="BP12" s="562">
        <v>89</v>
      </c>
      <c r="BQ12" s="562">
        <v>2</v>
      </c>
      <c r="BR12" s="562">
        <v>26</v>
      </c>
      <c r="BS12" s="562">
        <v>9</v>
      </c>
      <c r="BT12" s="562">
        <v>7</v>
      </c>
      <c r="BV12" s="563" t="s">
        <v>321</v>
      </c>
      <c r="BW12" s="322">
        <v>3</v>
      </c>
      <c r="BX12" s="322">
        <v>89</v>
      </c>
      <c r="BY12" s="322">
        <v>2</v>
      </c>
      <c r="BZ12" s="322">
        <v>26</v>
      </c>
      <c r="CA12" s="535">
        <v>1</v>
      </c>
    </row>
    <row r="13" spans="1:80" ht="21">
      <c r="A13" s="550" t="s">
        <v>3465</v>
      </c>
      <c r="B13" s="551">
        <v>10</v>
      </c>
      <c r="C13" s="551">
        <v>8</v>
      </c>
      <c r="D13" s="551">
        <v>184</v>
      </c>
      <c r="E13" s="551">
        <v>4</v>
      </c>
      <c r="F13" s="551">
        <v>4</v>
      </c>
      <c r="G13" s="551">
        <v>88</v>
      </c>
      <c r="H13" s="551">
        <v>2</v>
      </c>
      <c r="I13" s="551">
        <v>26</v>
      </c>
      <c r="J13" s="549">
        <v>2</v>
      </c>
      <c r="K13" s="547">
        <v>2</v>
      </c>
      <c r="L13" s="547"/>
      <c r="M13" s="547"/>
      <c r="N13" s="550" t="s">
        <v>254</v>
      </c>
      <c r="O13" s="551">
        <v>91</v>
      </c>
      <c r="P13" s="551">
        <v>89</v>
      </c>
      <c r="Q13" s="551">
        <v>103</v>
      </c>
      <c r="R13" s="551">
        <v>39</v>
      </c>
      <c r="S13" s="551">
        <v>39</v>
      </c>
      <c r="T13" s="551">
        <v>53</v>
      </c>
      <c r="U13" s="551">
        <v>14</v>
      </c>
      <c r="V13" s="551">
        <v>15</v>
      </c>
      <c r="W13" s="549">
        <v>3</v>
      </c>
      <c r="X13" s="547">
        <v>3</v>
      </c>
      <c r="Y13" s="547"/>
      <c r="Z13" s="547"/>
      <c r="AA13" s="550" t="s">
        <v>3360</v>
      </c>
      <c r="AB13" s="551">
        <v>125</v>
      </c>
      <c r="AC13" s="551">
        <v>123</v>
      </c>
      <c r="AD13" s="551">
        <v>69</v>
      </c>
      <c r="AE13" s="551">
        <v>55</v>
      </c>
      <c r="AF13" s="551">
        <v>55</v>
      </c>
      <c r="AG13" s="551">
        <v>37</v>
      </c>
      <c r="AH13" s="551">
        <v>19</v>
      </c>
      <c r="AI13" s="551">
        <v>10</v>
      </c>
      <c r="AJ13" s="549">
        <v>4</v>
      </c>
      <c r="AK13" s="547">
        <v>4</v>
      </c>
      <c r="AL13" s="547"/>
      <c r="AM13" s="547"/>
      <c r="AW13" s="552">
        <v>10</v>
      </c>
      <c r="AX13" s="559" t="s">
        <v>3465</v>
      </c>
      <c r="AY13" s="560">
        <v>10</v>
      </c>
      <c r="AZ13" s="560">
        <v>8</v>
      </c>
      <c r="BA13" s="560">
        <v>184</v>
      </c>
      <c r="BB13" s="560">
        <v>4</v>
      </c>
      <c r="BC13" s="560">
        <v>4</v>
      </c>
      <c r="BD13" s="560">
        <v>88</v>
      </c>
      <c r="BE13" s="560">
        <v>2</v>
      </c>
      <c r="BF13" s="560">
        <v>26</v>
      </c>
      <c r="BG13" s="555">
        <v>2</v>
      </c>
      <c r="BH13" s="555"/>
      <c r="BK13" s="552">
        <v>10</v>
      </c>
      <c r="BL13" s="559" t="s">
        <v>3465</v>
      </c>
      <c r="BM13" s="562">
        <v>10</v>
      </c>
      <c r="BN13" s="562">
        <v>4</v>
      </c>
      <c r="BO13" s="562">
        <v>4</v>
      </c>
      <c r="BP13" s="562">
        <v>88</v>
      </c>
      <c r="BQ13" s="562">
        <v>2</v>
      </c>
      <c r="BR13" s="562">
        <v>26</v>
      </c>
      <c r="BS13" s="562">
        <v>10</v>
      </c>
      <c r="BT13" s="562">
        <v>8</v>
      </c>
      <c r="BV13" s="563" t="s">
        <v>3465</v>
      </c>
      <c r="BW13" s="322">
        <v>4</v>
      </c>
      <c r="BX13" s="322">
        <v>88</v>
      </c>
      <c r="BY13" s="322">
        <v>2</v>
      </c>
      <c r="BZ13" s="322">
        <v>26</v>
      </c>
      <c r="CA13" s="535">
        <v>2</v>
      </c>
    </row>
    <row r="14" spans="1:80" ht="21">
      <c r="A14" s="550" t="s">
        <v>3356</v>
      </c>
      <c r="B14" s="551">
        <v>11</v>
      </c>
      <c r="C14" s="551">
        <v>9</v>
      </c>
      <c r="D14" s="551">
        <v>183</v>
      </c>
      <c r="E14" s="551">
        <v>5</v>
      </c>
      <c r="F14" s="551">
        <v>5</v>
      </c>
      <c r="G14" s="551">
        <v>87</v>
      </c>
      <c r="H14" s="551">
        <v>2</v>
      </c>
      <c r="I14" s="551">
        <v>26</v>
      </c>
      <c r="J14" s="549">
        <v>3</v>
      </c>
      <c r="K14" s="547">
        <v>3</v>
      </c>
      <c r="L14" s="547"/>
      <c r="M14" s="547"/>
      <c r="N14" s="550" t="s">
        <v>1996</v>
      </c>
      <c r="O14" s="551">
        <v>92</v>
      </c>
      <c r="P14" s="551">
        <v>90</v>
      </c>
      <c r="Q14" s="551">
        <v>102</v>
      </c>
      <c r="R14" s="551">
        <v>40</v>
      </c>
      <c r="S14" s="551">
        <v>40</v>
      </c>
      <c r="T14" s="551">
        <v>52</v>
      </c>
      <c r="U14" s="551">
        <v>14</v>
      </c>
      <c r="V14" s="551">
        <v>15</v>
      </c>
      <c r="W14" s="549">
        <v>4</v>
      </c>
      <c r="X14" s="547">
        <v>4</v>
      </c>
      <c r="Y14" s="547"/>
      <c r="Z14" s="547"/>
      <c r="AA14" s="546" t="s">
        <v>3363</v>
      </c>
      <c r="AB14" s="548">
        <v>126</v>
      </c>
      <c r="AC14" s="548">
        <v>124</v>
      </c>
      <c r="AD14" s="548">
        <v>68</v>
      </c>
      <c r="AE14" s="548">
        <v>71</v>
      </c>
      <c r="AF14" s="548">
        <v>69</v>
      </c>
      <c r="AG14" s="548">
        <v>32</v>
      </c>
      <c r="AH14" s="548">
        <v>19</v>
      </c>
      <c r="AI14" s="548">
        <v>10</v>
      </c>
      <c r="AJ14" s="549">
        <v>5</v>
      </c>
      <c r="AK14" s="557"/>
      <c r="AL14" s="557"/>
      <c r="AM14" s="557"/>
      <c r="AW14" s="552">
        <v>11</v>
      </c>
      <c r="AX14" s="559" t="s">
        <v>3356</v>
      </c>
      <c r="AY14" s="560">
        <v>11</v>
      </c>
      <c r="AZ14" s="560">
        <v>9</v>
      </c>
      <c r="BA14" s="560">
        <v>183</v>
      </c>
      <c r="BB14" s="560">
        <v>5</v>
      </c>
      <c r="BC14" s="560">
        <v>5</v>
      </c>
      <c r="BD14" s="560">
        <v>87</v>
      </c>
      <c r="BE14" s="560">
        <v>2</v>
      </c>
      <c r="BF14" s="560">
        <v>26</v>
      </c>
      <c r="BG14" s="555">
        <v>3</v>
      </c>
      <c r="BH14" s="555"/>
      <c r="BK14" s="552">
        <v>11</v>
      </c>
      <c r="BL14" s="559" t="s">
        <v>3356</v>
      </c>
      <c r="BM14" s="562">
        <v>11</v>
      </c>
      <c r="BN14" s="562">
        <v>5</v>
      </c>
      <c r="BO14" s="562">
        <v>5</v>
      </c>
      <c r="BP14" s="562">
        <v>87</v>
      </c>
      <c r="BQ14" s="562">
        <v>2</v>
      </c>
      <c r="BR14" s="562">
        <v>26</v>
      </c>
      <c r="BS14" s="562">
        <v>11</v>
      </c>
      <c r="BT14" s="562">
        <v>9</v>
      </c>
      <c r="BV14" s="563" t="s">
        <v>3356</v>
      </c>
      <c r="BW14" s="322">
        <v>5</v>
      </c>
      <c r="BX14" s="322">
        <v>87</v>
      </c>
      <c r="BY14" s="322">
        <v>2</v>
      </c>
      <c r="BZ14" s="322">
        <v>26</v>
      </c>
      <c r="CA14" s="535">
        <v>3</v>
      </c>
    </row>
    <row r="15" spans="1:80" ht="21">
      <c r="A15" s="546" t="s">
        <v>1446</v>
      </c>
      <c r="B15" s="548">
        <v>12</v>
      </c>
      <c r="C15" s="548">
        <v>10</v>
      </c>
      <c r="D15" s="548">
        <v>182</v>
      </c>
      <c r="E15" s="548">
        <v>7</v>
      </c>
      <c r="F15" s="548">
        <v>5</v>
      </c>
      <c r="G15" s="548">
        <v>96</v>
      </c>
      <c r="H15" s="548">
        <v>2</v>
      </c>
      <c r="I15" s="548">
        <v>27</v>
      </c>
      <c r="J15" s="549">
        <v>4</v>
      </c>
      <c r="K15" s="557"/>
      <c r="L15" s="557"/>
      <c r="M15" s="557"/>
      <c r="N15" s="550" t="s">
        <v>3365</v>
      </c>
      <c r="O15" s="551">
        <v>93</v>
      </c>
      <c r="P15" s="551">
        <v>91</v>
      </c>
      <c r="Q15" s="551">
        <v>101</v>
      </c>
      <c r="R15" s="551">
        <v>41</v>
      </c>
      <c r="S15" s="551">
        <v>41</v>
      </c>
      <c r="T15" s="551">
        <v>51</v>
      </c>
      <c r="U15" s="551">
        <v>14</v>
      </c>
      <c r="V15" s="551">
        <v>15</v>
      </c>
      <c r="W15" s="549">
        <v>5</v>
      </c>
      <c r="X15" s="547">
        <v>5</v>
      </c>
      <c r="Y15" s="558"/>
      <c r="Z15" s="558"/>
      <c r="AA15" s="546" t="s">
        <v>3366</v>
      </c>
      <c r="AB15" s="548">
        <v>127</v>
      </c>
      <c r="AC15" s="548">
        <v>125</v>
      </c>
      <c r="AD15" s="548">
        <v>67</v>
      </c>
      <c r="AE15" s="548">
        <v>72</v>
      </c>
      <c r="AF15" s="548">
        <v>70</v>
      </c>
      <c r="AG15" s="548">
        <v>31</v>
      </c>
      <c r="AH15" s="548">
        <v>19</v>
      </c>
      <c r="AI15" s="548">
        <v>10</v>
      </c>
      <c r="AJ15" s="549">
        <v>6</v>
      </c>
      <c r="AK15" s="557"/>
      <c r="AL15" s="557"/>
      <c r="AM15" s="557"/>
      <c r="AW15" s="552">
        <v>12</v>
      </c>
      <c r="AX15" s="553" t="s">
        <v>1446</v>
      </c>
      <c r="AY15" s="554">
        <v>12</v>
      </c>
      <c r="AZ15" s="554">
        <v>10</v>
      </c>
      <c r="BA15" s="554">
        <v>182</v>
      </c>
      <c r="BB15" s="554">
        <v>7</v>
      </c>
      <c r="BC15" s="554">
        <v>5</v>
      </c>
      <c r="BD15" s="554">
        <v>96</v>
      </c>
      <c r="BE15" s="554">
        <v>2</v>
      </c>
      <c r="BF15" s="554">
        <v>27</v>
      </c>
      <c r="BG15" s="565"/>
      <c r="BH15" s="565"/>
      <c r="BK15" s="552">
        <v>12</v>
      </c>
      <c r="BL15" s="553" t="s">
        <v>1446</v>
      </c>
      <c r="BM15" s="552">
        <v>12</v>
      </c>
      <c r="BN15" s="552">
        <v>7</v>
      </c>
      <c r="BO15" s="552">
        <v>5</v>
      </c>
      <c r="BP15" s="552">
        <v>96</v>
      </c>
      <c r="BQ15" s="552">
        <v>2</v>
      </c>
      <c r="BR15" s="552">
        <v>27</v>
      </c>
      <c r="BS15" s="552">
        <v>12</v>
      </c>
      <c r="BT15" s="552">
        <v>10</v>
      </c>
      <c r="BV15" s="552"/>
      <c r="BW15" s="322"/>
      <c r="BX15" s="322"/>
      <c r="BY15" s="322"/>
      <c r="BZ15" s="322"/>
      <c r="CA15" s="552"/>
      <c r="CB15" s="552"/>
    </row>
    <row r="16" spans="1:80" ht="21">
      <c r="A16" s="550" t="s">
        <v>3361</v>
      </c>
      <c r="B16" s="551">
        <v>13</v>
      </c>
      <c r="C16" s="551">
        <v>11</v>
      </c>
      <c r="D16" s="551">
        <v>181</v>
      </c>
      <c r="E16" s="551">
        <v>6</v>
      </c>
      <c r="F16" s="551">
        <v>6</v>
      </c>
      <c r="G16" s="551">
        <v>86</v>
      </c>
      <c r="H16" s="551">
        <v>2</v>
      </c>
      <c r="I16" s="551">
        <v>26</v>
      </c>
      <c r="J16" s="549">
        <v>5</v>
      </c>
      <c r="K16" s="547">
        <v>5</v>
      </c>
      <c r="L16" s="547"/>
      <c r="M16" s="547"/>
      <c r="N16" s="546" t="s">
        <v>3367</v>
      </c>
      <c r="O16" s="548">
        <v>94</v>
      </c>
      <c r="P16" s="548">
        <v>92</v>
      </c>
      <c r="Q16" s="548">
        <v>100</v>
      </c>
      <c r="R16" s="548">
        <v>53</v>
      </c>
      <c r="S16" s="548">
        <v>51</v>
      </c>
      <c r="T16" s="548">
        <v>50</v>
      </c>
      <c r="U16" s="548">
        <v>14</v>
      </c>
      <c r="V16" s="548">
        <v>15</v>
      </c>
      <c r="W16" s="566">
        <v>6</v>
      </c>
      <c r="X16" s="557"/>
      <c r="Y16" s="557">
        <v>5</v>
      </c>
      <c r="Z16" s="557">
        <v>1</v>
      </c>
      <c r="AA16" s="550" t="s">
        <v>463</v>
      </c>
      <c r="AB16" s="551">
        <v>128</v>
      </c>
      <c r="AC16" s="551">
        <v>126</v>
      </c>
      <c r="AD16" s="551">
        <v>66</v>
      </c>
      <c r="AE16" s="551">
        <v>56</v>
      </c>
      <c r="AF16" s="551">
        <v>56</v>
      </c>
      <c r="AG16" s="551">
        <v>36</v>
      </c>
      <c r="AH16" s="551">
        <v>19</v>
      </c>
      <c r="AI16" s="551">
        <v>10</v>
      </c>
      <c r="AJ16" s="549">
        <v>7</v>
      </c>
      <c r="AK16" s="547">
        <v>7</v>
      </c>
      <c r="AL16" s="547"/>
      <c r="AM16" s="547"/>
      <c r="AW16" s="552">
        <v>13</v>
      </c>
      <c r="AX16" s="559" t="s">
        <v>3361</v>
      </c>
      <c r="AY16" s="560">
        <v>13</v>
      </c>
      <c r="AZ16" s="560">
        <v>11</v>
      </c>
      <c r="BA16" s="560">
        <v>181</v>
      </c>
      <c r="BB16" s="560">
        <v>6</v>
      </c>
      <c r="BC16" s="560">
        <v>6</v>
      </c>
      <c r="BD16" s="560">
        <v>86</v>
      </c>
      <c r="BE16" s="560">
        <v>2</v>
      </c>
      <c r="BF16" s="560">
        <v>26</v>
      </c>
      <c r="BG16" s="555">
        <v>5</v>
      </c>
      <c r="BH16" s="555"/>
      <c r="BK16" s="552">
        <v>13</v>
      </c>
      <c r="BL16" s="559" t="s">
        <v>3361</v>
      </c>
      <c r="BM16" s="562">
        <v>13</v>
      </c>
      <c r="BN16" s="562">
        <v>6</v>
      </c>
      <c r="BO16" s="562">
        <v>6</v>
      </c>
      <c r="BP16" s="562">
        <v>86</v>
      </c>
      <c r="BQ16" s="562">
        <v>2</v>
      </c>
      <c r="BR16" s="562">
        <v>26</v>
      </c>
      <c r="BS16" s="562">
        <v>13</v>
      </c>
      <c r="BT16" s="562">
        <v>11</v>
      </c>
      <c r="BV16" s="563" t="s">
        <v>3361</v>
      </c>
      <c r="BW16" s="322">
        <v>6</v>
      </c>
      <c r="BX16" s="322">
        <v>86</v>
      </c>
      <c r="BY16" s="322">
        <v>2</v>
      </c>
      <c r="BZ16" s="322">
        <v>26</v>
      </c>
      <c r="CA16" s="535">
        <v>5</v>
      </c>
    </row>
    <row r="17" spans="1:80" ht="21">
      <c r="A17" s="550" t="s">
        <v>3364</v>
      </c>
      <c r="B17" s="551">
        <v>14</v>
      </c>
      <c r="C17" s="551">
        <v>12</v>
      </c>
      <c r="D17" s="551">
        <v>180</v>
      </c>
      <c r="E17" s="551">
        <v>7</v>
      </c>
      <c r="F17" s="551">
        <v>7</v>
      </c>
      <c r="G17" s="551">
        <v>85</v>
      </c>
      <c r="H17" s="551">
        <v>2</v>
      </c>
      <c r="I17" s="551">
        <v>26</v>
      </c>
      <c r="J17" s="549">
        <v>6</v>
      </c>
      <c r="K17" s="547">
        <v>6</v>
      </c>
      <c r="L17" s="558"/>
      <c r="M17" s="558"/>
      <c r="N17" s="546" t="s">
        <v>20</v>
      </c>
      <c r="O17" s="548">
        <v>95</v>
      </c>
      <c r="P17" s="548">
        <v>93</v>
      </c>
      <c r="Q17" s="548">
        <v>99</v>
      </c>
      <c r="R17" s="548">
        <v>54</v>
      </c>
      <c r="S17" s="548">
        <v>52</v>
      </c>
      <c r="T17" s="548">
        <v>49</v>
      </c>
      <c r="U17" s="548">
        <v>15</v>
      </c>
      <c r="V17" s="548">
        <v>14</v>
      </c>
      <c r="W17" s="549">
        <v>1</v>
      </c>
      <c r="X17" s="557"/>
      <c r="Y17" s="557"/>
      <c r="Z17" s="557"/>
      <c r="AA17" s="550" t="s">
        <v>3368</v>
      </c>
      <c r="AB17" s="551">
        <v>129</v>
      </c>
      <c r="AC17" s="551">
        <v>127</v>
      </c>
      <c r="AD17" s="551">
        <v>65</v>
      </c>
      <c r="AE17" s="551">
        <v>57</v>
      </c>
      <c r="AF17" s="551">
        <v>57</v>
      </c>
      <c r="AG17" s="551">
        <v>35</v>
      </c>
      <c r="AH17" s="551">
        <v>19</v>
      </c>
      <c r="AI17" s="551">
        <v>10</v>
      </c>
      <c r="AJ17" s="568">
        <v>8</v>
      </c>
      <c r="AK17" s="547">
        <v>8</v>
      </c>
      <c r="AL17" s="558">
        <v>6</v>
      </c>
      <c r="AM17" s="558">
        <v>2</v>
      </c>
      <c r="AW17" s="552">
        <v>14</v>
      </c>
      <c r="AX17" s="559" t="s">
        <v>3364</v>
      </c>
      <c r="AY17" s="560">
        <v>14</v>
      </c>
      <c r="AZ17" s="560">
        <v>12</v>
      </c>
      <c r="BA17" s="560">
        <v>180</v>
      </c>
      <c r="BB17" s="560">
        <v>7</v>
      </c>
      <c r="BC17" s="560">
        <v>7</v>
      </c>
      <c r="BD17" s="560">
        <v>85</v>
      </c>
      <c r="BE17" s="560">
        <v>2</v>
      </c>
      <c r="BF17" s="560">
        <v>26</v>
      </c>
      <c r="BG17" s="555">
        <v>6</v>
      </c>
      <c r="BH17" s="561">
        <v>5</v>
      </c>
      <c r="BK17" s="552">
        <v>14</v>
      </c>
      <c r="BL17" s="559" t="s">
        <v>3364</v>
      </c>
      <c r="BM17" s="562">
        <v>14</v>
      </c>
      <c r="BN17" s="562">
        <v>7</v>
      </c>
      <c r="BO17" s="562">
        <v>7</v>
      </c>
      <c r="BP17" s="562">
        <v>85</v>
      </c>
      <c r="BQ17" s="562">
        <v>2</v>
      </c>
      <c r="BR17" s="562">
        <v>26</v>
      </c>
      <c r="BS17" s="562">
        <v>14</v>
      </c>
      <c r="BT17" s="562">
        <v>12</v>
      </c>
      <c r="BV17" s="563" t="s">
        <v>3364</v>
      </c>
      <c r="BW17" s="322">
        <v>7</v>
      </c>
      <c r="BX17" s="322">
        <v>85</v>
      </c>
      <c r="BY17" s="322">
        <v>2</v>
      </c>
      <c r="BZ17" s="322">
        <v>26</v>
      </c>
      <c r="CA17" s="535">
        <v>6</v>
      </c>
      <c r="CB17" s="567">
        <v>5</v>
      </c>
    </row>
    <row r="18" spans="1:80" ht="21">
      <c r="A18" s="546" t="s">
        <v>276</v>
      </c>
      <c r="B18" s="548">
        <v>15</v>
      </c>
      <c r="C18" s="548">
        <v>13</v>
      </c>
      <c r="D18" s="548">
        <v>179</v>
      </c>
      <c r="E18" s="548">
        <v>8</v>
      </c>
      <c r="F18" s="548">
        <v>6</v>
      </c>
      <c r="G18" s="548">
        <v>95</v>
      </c>
      <c r="H18" s="548">
        <v>2</v>
      </c>
      <c r="I18" s="548">
        <v>27</v>
      </c>
      <c r="J18" s="566">
        <v>7</v>
      </c>
      <c r="K18" s="557"/>
      <c r="L18" s="557">
        <v>5</v>
      </c>
      <c r="M18" s="557">
        <v>2</v>
      </c>
      <c r="N18" s="546" t="s">
        <v>290</v>
      </c>
      <c r="O18" s="548">
        <v>96</v>
      </c>
      <c r="P18" s="548">
        <v>94</v>
      </c>
      <c r="Q18" s="548">
        <v>98</v>
      </c>
      <c r="R18" s="548">
        <v>55</v>
      </c>
      <c r="S18" s="548">
        <v>53</v>
      </c>
      <c r="T18" s="548">
        <v>48</v>
      </c>
      <c r="U18" s="548">
        <v>15</v>
      </c>
      <c r="V18" s="548">
        <v>14</v>
      </c>
      <c r="W18" s="549">
        <v>2</v>
      </c>
      <c r="X18" s="557"/>
      <c r="Y18" s="557"/>
      <c r="Z18" s="557"/>
      <c r="AA18" s="550" t="s">
        <v>3594</v>
      </c>
      <c r="AB18" s="551">
        <v>130</v>
      </c>
      <c r="AC18" s="551">
        <v>128</v>
      </c>
      <c r="AD18" s="551">
        <v>64</v>
      </c>
      <c r="AE18" s="551">
        <v>58</v>
      </c>
      <c r="AF18" s="551">
        <v>58</v>
      </c>
      <c r="AG18" s="551">
        <v>34</v>
      </c>
      <c r="AH18" s="551">
        <v>20</v>
      </c>
      <c r="AI18" s="551">
        <v>9</v>
      </c>
      <c r="AJ18" s="549">
        <v>1</v>
      </c>
      <c r="AK18" s="547">
        <v>1</v>
      </c>
      <c r="AL18" s="547"/>
      <c r="AM18" s="547"/>
      <c r="AW18" s="552">
        <v>15</v>
      </c>
      <c r="AX18" s="553" t="s">
        <v>276</v>
      </c>
      <c r="AY18" s="554">
        <v>15</v>
      </c>
      <c r="AZ18" s="554">
        <v>13</v>
      </c>
      <c r="BA18" s="554">
        <v>179</v>
      </c>
      <c r="BB18" s="554">
        <v>8</v>
      </c>
      <c r="BC18" s="554">
        <v>6</v>
      </c>
      <c r="BD18" s="554">
        <v>95</v>
      </c>
      <c r="BE18" s="554">
        <v>2</v>
      </c>
      <c r="BF18" s="554">
        <v>27</v>
      </c>
      <c r="BG18" s="565"/>
      <c r="BH18" s="565"/>
      <c r="BK18" s="552">
        <v>15</v>
      </c>
      <c r="BL18" s="553" t="s">
        <v>276</v>
      </c>
      <c r="BM18" s="552">
        <v>15</v>
      </c>
      <c r="BN18" s="552">
        <v>8</v>
      </c>
      <c r="BO18" s="552">
        <v>6</v>
      </c>
      <c r="BP18" s="552">
        <v>95</v>
      </c>
      <c r="BQ18" s="552">
        <v>2</v>
      </c>
      <c r="BR18" s="552">
        <v>27</v>
      </c>
      <c r="BS18" s="552">
        <v>15</v>
      </c>
      <c r="BT18" s="552">
        <v>13</v>
      </c>
      <c r="BV18" s="552"/>
      <c r="BW18" s="322"/>
      <c r="BX18" s="322"/>
      <c r="BY18" s="322"/>
      <c r="BZ18" s="322"/>
      <c r="CA18" s="552"/>
      <c r="CB18" s="552"/>
    </row>
    <row r="19" spans="1:80" ht="21">
      <c r="A19" s="550" t="s">
        <v>19</v>
      </c>
      <c r="B19" s="551">
        <v>16</v>
      </c>
      <c r="C19" s="551">
        <v>14</v>
      </c>
      <c r="D19" s="551">
        <v>178</v>
      </c>
      <c r="E19" s="551">
        <v>8</v>
      </c>
      <c r="F19" s="551">
        <v>8</v>
      </c>
      <c r="G19" s="551">
        <v>84</v>
      </c>
      <c r="H19" s="551">
        <v>3</v>
      </c>
      <c r="I19" s="551">
        <v>25</v>
      </c>
      <c r="J19" s="549">
        <v>1</v>
      </c>
      <c r="K19" s="547">
        <v>1</v>
      </c>
      <c r="L19" s="547"/>
      <c r="M19" s="547"/>
      <c r="N19" s="550" t="s">
        <v>873</v>
      </c>
      <c r="O19" s="551">
        <v>97</v>
      </c>
      <c r="P19" s="551">
        <v>95</v>
      </c>
      <c r="Q19" s="551">
        <v>97</v>
      </c>
      <c r="R19" s="551">
        <v>42</v>
      </c>
      <c r="S19" s="551">
        <v>42</v>
      </c>
      <c r="T19" s="551">
        <v>50</v>
      </c>
      <c r="U19" s="551">
        <v>15</v>
      </c>
      <c r="V19" s="551">
        <v>14</v>
      </c>
      <c r="W19" s="549">
        <v>3</v>
      </c>
      <c r="X19" s="569">
        <v>3</v>
      </c>
      <c r="Y19" s="547"/>
      <c r="Z19" s="547"/>
      <c r="AA19" s="550" t="s">
        <v>3372</v>
      </c>
      <c r="AB19" s="551">
        <v>131</v>
      </c>
      <c r="AC19" s="551">
        <v>129</v>
      </c>
      <c r="AD19" s="551">
        <v>63</v>
      </c>
      <c r="AE19" s="551">
        <v>59</v>
      </c>
      <c r="AF19" s="551">
        <v>59</v>
      </c>
      <c r="AG19" s="551">
        <v>33</v>
      </c>
      <c r="AH19" s="551">
        <v>20</v>
      </c>
      <c r="AI19" s="551">
        <v>9</v>
      </c>
      <c r="AJ19" s="549">
        <v>2</v>
      </c>
      <c r="AK19" s="547">
        <v>2</v>
      </c>
      <c r="AL19" s="547"/>
      <c r="AM19" s="547"/>
      <c r="AW19" s="552">
        <v>16</v>
      </c>
      <c r="AX19" s="559" t="s">
        <v>19</v>
      </c>
      <c r="AY19" s="560">
        <v>16</v>
      </c>
      <c r="AZ19" s="560">
        <v>14</v>
      </c>
      <c r="BA19" s="560">
        <v>178</v>
      </c>
      <c r="BB19" s="560">
        <v>8</v>
      </c>
      <c r="BC19" s="560">
        <v>8</v>
      </c>
      <c r="BD19" s="560">
        <v>84</v>
      </c>
      <c r="BE19" s="560">
        <v>3</v>
      </c>
      <c r="BF19" s="560">
        <v>25</v>
      </c>
      <c r="BG19" s="555">
        <v>1</v>
      </c>
      <c r="BH19" s="555"/>
      <c r="BK19" s="552">
        <v>16</v>
      </c>
      <c r="BL19" s="559" t="s">
        <v>19</v>
      </c>
      <c r="BM19" s="562">
        <v>16</v>
      </c>
      <c r="BN19" s="562">
        <v>8</v>
      </c>
      <c r="BO19" s="562">
        <v>8</v>
      </c>
      <c r="BP19" s="562">
        <v>84</v>
      </c>
      <c r="BQ19" s="562">
        <v>3</v>
      </c>
      <c r="BR19" s="562">
        <v>25</v>
      </c>
      <c r="BS19" s="562">
        <v>16</v>
      </c>
      <c r="BT19" s="562">
        <v>14</v>
      </c>
      <c r="BV19" s="563" t="s">
        <v>19</v>
      </c>
      <c r="BW19" s="322">
        <v>8</v>
      </c>
      <c r="BX19" s="322">
        <v>84</v>
      </c>
      <c r="BY19" s="322">
        <v>3</v>
      </c>
      <c r="BZ19" s="322">
        <v>25</v>
      </c>
      <c r="CA19" s="535">
        <v>1</v>
      </c>
    </row>
    <row r="20" spans="1:80" ht="21">
      <c r="A20" s="550" t="s">
        <v>3369</v>
      </c>
      <c r="B20" s="551">
        <v>17</v>
      </c>
      <c r="C20" s="551">
        <v>15</v>
      </c>
      <c r="D20" s="551">
        <v>177</v>
      </c>
      <c r="E20" s="551">
        <v>9</v>
      </c>
      <c r="F20" s="551">
        <v>9</v>
      </c>
      <c r="G20" s="551">
        <v>83</v>
      </c>
      <c r="H20" s="551">
        <v>3</v>
      </c>
      <c r="I20" s="551">
        <v>25</v>
      </c>
      <c r="J20" s="549">
        <v>2</v>
      </c>
      <c r="K20" s="547">
        <v>2</v>
      </c>
      <c r="L20" s="547"/>
      <c r="M20" s="547"/>
      <c r="N20" s="550" t="s">
        <v>2872</v>
      </c>
      <c r="O20" s="551">
        <v>98</v>
      </c>
      <c r="P20" s="551">
        <v>96</v>
      </c>
      <c r="Q20" s="551">
        <v>96</v>
      </c>
      <c r="R20" s="551">
        <v>43</v>
      </c>
      <c r="S20" s="551">
        <v>43</v>
      </c>
      <c r="T20" s="551">
        <v>49</v>
      </c>
      <c r="U20" s="551">
        <v>15</v>
      </c>
      <c r="V20" s="551">
        <v>14</v>
      </c>
      <c r="W20" s="549">
        <v>4</v>
      </c>
      <c r="X20" s="569">
        <v>4</v>
      </c>
      <c r="Y20" s="547"/>
      <c r="Z20" s="547"/>
      <c r="AA20" s="550" t="s">
        <v>318</v>
      </c>
      <c r="AB20" s="551">
        <v>132</v>
      </c>
      <c r="AC20" s="551">
        <v>130</v>
      </c>
      <c r="AD20" s="551">
        <v>62</v>
      </c>
      <c r="AE20" s="551">
        <v>60</v>
      </c>
      <c r="AF20" s="551">
        <v>60</v>
      </c>
      <c r="AG20" s="551">
        <v>32</v>
      </c>
      <c r="AH20" s="551">
        <v>20</v>
      </c>
      <c r="AI20" s="551">
        <v>9</v>
      </c>
      <c r="AJ20" s="549">
        <v>3</v>
      </c>
      <c r="AK20" s="547">
        <v>3</v>
      </c>
      <c r="AL20" s="547"/>
      <c r="AM20" s="547"/>
      <c r="AW20" s="552">
        <v>17</v>
      </c>
      <c r="AX20" s="559" t="s">
        <v>3369</v>
      </c>
      <c r="AY20" s="560">
        <v>17</v>
      </c>
      <c r="AZ20" s="560">
        <v>15</v>
      </c>
      <c r="BA20" s="560">
        <v>177</v>
      </c>
      <c r="BB20" s="560">
        <v>9</v>
      </c>
      <c r="BC20" s="560">
        <v>9</v>
      </c>
      <c r="BD20" s="560">
        <v>83</v>
      </c>
      <c r="BE20" s="560">
        <v>3</v>
      </c>
      <c r="BF20" s="560">
        <v>25</v>
      </c>
      <c r="BG20" s="555">
        <v>2</v>
      </c>
      <c r="BH20" s="555"/>
      <c r="BK20" s="552">
        <v>17</v>
      </c>
      <c r="BL20" s="559" t="s">
        <v>3369</v>
      </c>
      <c r="BM20" s="562">
        <v>17</v>
      </c>
      <c r="BN20" s="562">
        <v>9</v>
      </c>
      <c r="BO20" s="562">
        <v>9</v>
      </c>
      <c r="BP20" s="562">
        <v>83</v>
      </c>
      <c r="BQ20" s="562">
        <v>3</v>
      </c>
      <c r="BR20" s="562">
        <v>25</v>
      </c>
      <c r="BS20" s="562">
        <v>17</v>
      </c>
      <c r="BT20" s="562">
        <v>15</v>
      </c>
      <c r="BV20" s="563" t="s">
        <v>3369</v>
      </c>
      <c r="BW20" s="322">
        <v>9</v>
      </c>
      <c r="BX20" s="322">
        <v>83</v>
      </c>
      <c r="BY20" s="322">
        <v>3</v>
      </c>
      <c r="BZ20" s="322">
        <v>25</v>
      </c>
      <c r="CA20" s="535">
        <v>2</v>
      </c>
    </row>
    <row r="21" spans="1:80" ht="21">
      <c r="A21" s="550" t="s">
        <v>3371</v>
      </c>
      <c r="B21" s="551">
        <v>18</v>
      </c>
      <c r="C21" s="551">
        <v>16</v>
      </c>
      <c r="D21" s="551">
        <v>176</v>
      </c>
      <c r="E21" s="551">
        <v>10</v>
      </c>
      <c r="F21" s="551">
        <v>10</v>
      </c>
      <c r="G21" s="551">
        <v>82</v>
      </c>
      <c r="H21" s="551">
        <v>3</v>
      </c>
      <c r="I21" s="551">
        <v>25</v>
      </c>
      <c r="J21" s="549">
        <v>3</v>
      </c>
      <c r="K21" s="547">
        <v>3</v>
      </c>
      <c r="L21" s="547"/>
      <c r="M21" s="547"/>
      <c r="N21" s="550" t="s">
        <v>296</v>
      </c>
      <c r="O21" s="551">
        <v>99</v>
      </c>
      <c r="P21" s="551">
        <v>97</v>
      </c>
      <c r="Q21" s="551">
        <v>95</v>
      </c>
      <c r="R21" s="551">
        <v>44</v>
      </c>
      <c r="S21" s="551">
        <v>44</v>
      </c>
      <c r="T21" s="551">
        <v>48</v>
      </c>
      <c r="U21" s="551">
        <v>15</v>
      </c>
      <c r="V21" s="551">
        <v>14</v>
      </c>
      <c r="W21" s="549">
        <v>5</v>
      </c>
      <c r="X21" s="569">
        <v>5</v>
      </c>
      <c r="Y21" s="547"/>
      <c r="Z21" s="547"/>
      <c r="AA21" s="546" t="s">
        <v>2824</v>
      </c>
      <c r="AB21" s="548">
        <v>133</v>
      </c>
      <c r="AC21" s="548">
        <v>131</v>
      </c>
      <c r="AD21" s="548">
        <v>61</v>
      </c>
      <c r="AE21" s="548">
        <v>73</v>
      </c>
      <c r="AF21" s="548">
        <v>71</v>
      </c>
      <c r="AG21" s="548">
        <v>30</v>
      </c>
      <c r="AH21" s="548">
        <v>20</v>
      </c>
      <c r="AI21" s="548">
        <v>9</v>
      </c>
      <c r="AJ21" s="549">
        <v>4</v>
      </c>
      <c r="AK21" s="557"/>
      <c r="AL21" s="557"/>
      <c r="AM21" s="557"/>
      <c r="AW21" s="552">
        <v>18</v>
      </c>
      <c r="AX21" s="559" t="s">
        <v>3371</v>
      </c>
      <c r="AY21" s="560">
        <v>18</v>
      </c>
      <c r="AZ21" s="560">
        <v>16</v>
      </c>
      <c r="BA21" s="560">
        <v>176</v>
      </c>
      <c r="BB21" s="560">
        <v>10</v>
      </c>
      <c r="BC21" s="560">
        <v>10</v>
      </c>
      <c r="BD21" s="560">
        <v>82</v>
      </c>
      <c r="BE21" s="560">
        <v>3</v>
      </c>
      <c r="BF21" s="560">
        <v>25</v>
      </c>
      <c r="BG21" s="555">
        <v>3</v>
      </c>
      <c r="BH21" s="555"/>
      <c r="BK21" s="552">
        <v>18</v>
      </c>
      <c r="BL21" s="559" t="s">
        <v>3371</v>
      </c>
      <c r="BM21" s="562">
        <v>18</v>
      </c>
      <c r="BN21" s="562">
        <v>10</v>
      </c>
      <c r="BO21" s="562">
        <v>10</v>
      </c>
      <c r="BP21" s="562">
        <v>82</v>
      </c>
      <c r="BQ21" s="562">
        <v>3</v>
      </c>
      <c r="BR21" s="562">
        <v>25</v>
      </c>
      <c r="BS21" s="562">
        <v>18</v>
      </c>
      <c r="BT21" s="562">
        <v>16</v>
      </c>
      <c r="BV21" s="563" t="s">
        <v>3371</v>
      </c>
      <c r="BW21" s="322">
        <v>10</v>
      </c>
      <c r="BX21" s="322">
        <v>82</v>
      </c>
      <c r="BY21" s="322">
        <v>3</v>
      </c>
      <c r="BZ21" s="322">
        <v>25</v>
      </c>
      <c r="CA21" s="535">
        <v>3</v>
      </c>
    </row>
    <row r="22" spans="1:80" ht="21">
      <c r="A22" s="546" t="s">
        <v>3473</v>
      </c>
      <c r="B22" s="548">
        <v>19</v>
      </c>
      <c r="C22" s="548">
        <v>17</v>
      </c>
      <c r="D22" s="548">
        <v>175</v>
      </c>
      <c r="E22" s="548">
        <v>9</v>
      </c>
      <c r="F22" s="548">
        <v>7</v>
      </c>
      <c r="G22" s="548">
        <v>94</v>
      </c>
      <c r="H22" s="548">
        <v>3</v>
      </c>
      <c r="I22" s="548">
        <v>26</v>
      </c>
      <c r="J22" s="549">
        <v>4</v>
      </c>
      <c r="K22" s="557"/>
      <c r="L22" s="557"/>
      <c r="M22" s="557"/>
      <c r="N22" s="546" t="s">
        <v>3376</v>
      </c>
      <c r="O22" s="548">
        <v>100</v>
      </c>
      <c r="P22" s="548">
        <v>98</v>
      </c>
      <c r="Q22" s="548">
        <v>94</v>
      </c>
      <c r="R22" s="548">
        <v>56</v>
      </c>
      <c r="S22" s="548">
        <v>54</v>
      </c>
      <c r="T22" s="548">
        <v>47</v>
      </c>
      <c r="U22" s="548">
        <v>15</v>
      </c>
      <c r="V22" s="548">
        <v>14</v>
      </c>
      <c r="W22" s="549">
        <v>6</v>
      </c>
      <c r="X22" s="557"/>
      <c r="Y22" s="557"/>
      <c r="Z22" s="557"/>
      <c r="AA22" s="546" t="s">
        <v>3377</v>
      </c>
      <c r="AB22" s="548">
        <v>134</v>
      </c>
      <c r="AC22" s="548">
        <v>132</v>
      </c>
      <c r="AD22" s="548">
        <v>60</v>
      </c>
      <c r="AE22" s="548">
        <v>74</v>
      </c>
      <c r="AF22" s="548">
        <v>72</v>
      </c>
      <c r="AG22" s="548">
        <v>29</v>
      </c>
      <c r="AH22" s="548">
        <v>20</v>
      </c>
      <c r="AI22" s="548">
        <v>9</v>
      </c>
      <c r="AJ22" s="549">
        <v>5</v>
      </c>
      <c r="AK22" s="557"/>
      <c r="AL22" s="557"/>
      <c r="AM22" s="557"/>
      <c r="AW22" s="552">
        <v>19</v>
      </c>
      <c r="AX22" s="553" t="s">
        <v>3473</v>
      </c>
      <c r="AY22" s="554">
        <v>19</v>
      </c>
      <c r="AZ22" s="554">
        <v>17</v>
      </c>
      <c r="BA22" s="554">
        <v>175</v>
      </c>
      <c r="BB22" s="554">
        <v>9</v>
      </c>
      <c r="BC22" s="554">
        <v>7</v>
      </c>
      <c r="BD22" s="554">
        <v>94</v>
      </c>
      <c r="BE22" s="554">
        <v>3</v>
      </c>
      <c r="BF22" s="554">
        <v>26</v>
      </c>
      <c r="BG22" s="565"/>
      <c r="BH22" s="565"/>
      <c r="BK22" s="552">
        <v>19</v>
      </c>
      <c r="BL22" s="553" t="s">
        <v>3473</v>
      </c>
      <c r="BM22" s="552">
        <v>19</v>
      </c>
      <c r="BN22" s="552">
        <v>9</v>
      </c>
      <c r="BO22" s="552">
        <v>7</v>
      </c>
      <c r="BP22" s="552">
        <v>94</v>
      </c>
      <c r="BQ22" s="552">
        <v>3</v>
      </c>
      <c r="BR22" s="552">
        <v>26</v>
      </c>
      <c r="BS22" s="552">
        <v>19</v>
      </c>
      <c r="BT22" s="552">
        <v>17</v>
      </c>
      <c r="BV22" s="552"/>
      <c r="BW22" s="322"/>
      <c r="BX22" s="322"/>
      <c r="BY22" s="322"/>
      <c r="BZ22" s="322"/>
      <c r="CA22" s="552"/>
      <c r="CB22" s="552"/>
    </row>
    <row r="23" spans="1:80" ht="21">
      <c r="A23" s="546" t="s">
        <v>17</v>
      </c>
      <c r="B23" s="548">
        <v>20</v>
      </c>
      <c r="C23" s="548">
        <v>18</v>
      </c>
      <c r="D23" s="548">
        <v>174</v>
      </c>
      <c r="E23" s="548">
        <v>10</v>
      </c>
      <c r="F23" s="548">
        <v>8</v>
      </c>
      <c r="G23" s="548">
        <v>93</v>
      </c>
      <c r="H23" s="548">
        <v>3</v>
      </c>
      <c r="I23" s="548">
        <v>26</v>
      </c>
      <c r="J23" s="549">
        <v>5</v>
      </c>
      <c r="K23" s="557"/>
      <c r="L23" s="557"/>
      <c r="M23" s="557"/>
      <c r="N23" s="550" t="s">
        <v>3380</v>
      </c>
      <c r="O23" s="551">
        <v>101</v>
      </c>
      <c r="P23" s="551">
        <v>99</v>
      </c>
      <c r="Q23" s="551">
        <v>93</v>
      </c>
      <c r="R23" s="551">
        <v>45</v>
      </c>
      <c r="S23" s="551">
        <v>45</v>
      </c>
      <c r="T23" s="551">
        <v>47</v>
      </c>
      <c r="U23" s="551">
        <v>15</v>
      </c>
      <c r="V23" s="551">
        <v>14</v>
      </c>
      <c r="W23" s="549">
        <v>7</v>
      </c>
      <c r="X23" s="547">
        <v>7</v>
      </c>
      <c r="Y23" s="558"/>
      <c r="Z23" s="558"/>
      <c r="AA23" s="550" t="s">
        <v>3381</v>
      </c>
      <c r="AB23" s="551">
        <v>135</v>
      </c>
      <c r="AC23" s="551">
        <v>133</v>
      </c>
      <c r="AD23" s="551">
        <v>59</v>
      </c>
      <c r="AE23" s="551">
        <v>61</v>
      </c>
      <c r="AF23" s="551">
        <v>61</v>
      </c>
      <c r="AG23" s="551">
        <v>31</v>
      </c>
      <c r="AH23" s="551">
        <v>20</v>
      </c>
      <c r="AI23" s="551">
        <v>9</v>
      </c>
      <c r="AJ23" s="566">
        <v>6</v>
      </c>
      <c r="AK23" s="547">
        <v>6</v>
      </c>
      <c r="AL23" s="558">
        <v>4</v>
      </c>
      <c r="AM23" s="558">
        <v>2</v>
      </c>
      <c r="AW23" s="552">
        <v>20</v>
      </c>
      <c r="AX23" s="553" t="s">
        <v>17</v>
      </c>
      <c r="AY23" s="554">
        <v>20</v>
      </c>
      <c r="AZ23" s="554">
        <v>18</v>
      </c>
      <c r="BA23" s="554">
        <v>174</v>
      </c>
      <c r="BB23" s="554">
        <v>10</v>
      </c>
      <c r="BC23" s="554">
        <v>8</v>
      </c>
      <c r="BD23" s="554">
        <v>93</v>
      </c>
      <c r="BE23" s="554">
        <v>3</v>
      </c>
      <c r="BF23" s="554">
        <v>26</v>
      </c>
      <c r="BG23" s="565"/>
      <c r="BH23" s="565"/>
      <c r="BK23" s="552">
        <v>20</v>
      </c>
      <c r="BL23" s="553" t="s">
        <v>17</v>
      </c>
      <c r="BM23" s="552">
        <v>20</v>
      </c>
      <c r="BN23" s="552">
        <v>10</v>
      </c>
      <c r="BO23" s="552">
        <v>8</v>
      </c>
      <c r="BP23" s="552">
        <v>93</v>
      </c>
      <c r="BQ23" s="552">
        <v>3</v>
      </c>
      <c r="BR23" s="552">
        <v>26</v>
      </c>
      <c r="BS23" s="552">
        <v>20</v>
      </c>
      <c r="BT23" s="552">
        <v>18</v>
      </c>
      <c r="BV23" s="552"/>
      <c r="BW23" s="322"/>
      <c r="BX23" s="322"/>
      <c r="BY23" s="322"/>
      <c r="BZ23" s="322"/>
      <c r="CA23" s="552"/>
      <c r="CB23" s="552"/>
    </row>
    <row r="24" spans="1:80" ht="21">
      <c r="A24" s="550" t="s">
        <v>657</v>
      </c>
      <c r="B24" s="551">
        <v>21</v>
      </c>
      <c r="C24" s="551">
        <v>19</v>
      </c>
      <c r="D24" s="551">
        <v>173</v>
      </c>
      <c r="E24" s="551">
        <v>11</v>
      </c>
      <c r="F24" s="551">
        <v>11</v>
      </c>
      <c r="G24" s="551">
        <v>81</v>
      </c>
      <c r="H24" s="551">
        <v>3</v>
      </c>
      <c r="I24" s="551">
        <v>25</v>
      </c>
      <c r="J24" s="566">
        <v>6</v>
      </c>
      <c r="K24" s="547">
        <v>6</v>
      </c>
      <c r="L24" s="558">
        <v>4</v>
      </c>
      <c r="M24" s="558">
        <v>2</v>
      </c>
      <c r="N24" s="546" t="s">
        <v>3383</v>
      </c>
      <c r="O24" s="548">
        <v>102</v>
      </c>
      <c r="P24" s="548">
        <v>100</v>
      </c>
      <c r="Q24" s="548">
        <v>92</v>
      </c>
      <c r="R24" s="548">
        <v>57</v>
      </c>
      <c r="S24" s="548">
        <v>55</v>
      </c>
      <c r="T24" s="548">
        <v>46</v>
      </c>
      <c r="U24" s="548">
        <v>15</v>
      </c>
      <c r="V24" s="548">
        <v>14</v>
      </c>
      <c r="W24" s="568">
        <v>8</v>
      </c>
      <c r="X24" s="557"/>
      <c r="Y24" s="557">
        <v>4</v>
      </c>
      <c r="Z24" s="557">
        <v>4</v>
      </c>
      <c r="AA24" s="550" t="s">
        <v>19</v>
      </c>
      <c r="AB24" s="551">
        <v>136</v>
      </c>
      <c r="AC24" s="551">
        <v>134</v>
      </c>
      <c r="AD24" s="551">
        <v>58</v>
      </c>
      <c r="AE24" s="551">
        <v>62</v>
      </c>
      <c r="AF24" s="551">
        <v>62</v>
      </c>
      <c r="AG24" s="551">
        <v>30</v>
      </c>
      <c r="AH24" s="551">
        <v>21</v>
      </c>
      <c r="AI24" s="551">
        <v>8</v>
      </c>
      <c r="AJ24" s="549">
        <v>1</v>
      </c>
      <c r="AK24" s="547">
        <v>1</v>
      </c>
      <c r="AL24" s="547"/>
      <c r="AM24" s="547"/>
      <c r="AW24" s="552">
        <v>21</v>
      </c>
      <c r="AX24" s="559" t="s">
        <v>657</v>
      </c>
      <c r="AY24" s="560">
        <v>21</v>
      </c>
      <c r="AZ24" s="560">
        <v>19</v>
      </c>
      <c r="BA24" s="560">
        <v>173</v>
      </c>
      <c r="BB24" s="560">
        <v>11</v>
      </c>
      <c r="BC24" s="560">
        <v>11</v>
      </c>
      <c r="BD24" s="560">
        <v>81</v>
      </c>
      <c r="BE24" s="560">
        <v>3</v>
      </c>
      <c r="BF24" s="560">
        <v>25</v>
      </c>
      <c r="BG24" s="555">
        <v>6</v>
      </c>
      <c r="BH24" s="561">
        <v>4</v>
      </c>
      <c r="BK24" s="552">
        <v>21</v>
      </c>
      <c r="BL24" s="559" t="s">
        <v>657</v>
      </c>
      <c r="BM24" s="562">
        <v>21</v>
      </c>
      <c r="BN24" s="562">
        <v>11</v>
      </c>
      <c r="BO24" s="562">
        <v>11</v>
      </c>
      <c r="BP24" s="562">
        <v>81</v>
      </c>
      <c r="BQ24" s="562">
        <v>3</v>
      </c>
      <c r="BR24" s="562">
        <v>25</v>
      </c>
      <c r="BS24" s="562">
        <v>21</v>
      </c>
      <c r="BT24" s="562">
        <v>19</v>
      </c>
      <c r="BV24" s="563" t="s">
        <v>657</v>
      </c>
      <c r="BW24" s="322">
        <v>11</v>
      </c>
      <c r="BX24" s="322">
        <v>81</v>
      </c>
      <c r="BY24" s="322">
        <v>3</v>
      </c>
      <c r="BZ24" s="322">
        <v>25</v>
      </c>
      <c r="CA24" s="535">
        <v>6</v>
      </c>
      <c r="CB24" s="567">
        <v>4</v>
      </c>
    </row>
    <row r="25" spans="1:80" ht="21">
      <c r="A25" s="550" t="s">
        <v>19</v>
      </c>
      <c r="B25" s="551">
        <v>22</v>
      </c>
      <c r="C25" s="551">
        <v>20</v>
      </c>
      <c r="D25" s="551">
        <v>172</v>
      </c>
      <c r="E25" s="551">
        <v>12</v>
      </c>
      <c r="F25" s="551">
        <v>12</v>
      </c>
      <c r="G25" s="551">
        <v>80</v>
      </c>
      <c r="H25" s="551">
        <v>4</v>
      </c>
      <c r="I25" s="551">
        <v>24</v>
      </c>
      <c r="J25" s="549">
        <v>1</v>
      </c>
      <c r="K25" s="547">
        <v>1</v>
      </c>
      <c r="L25" s="547"/>
      <c r="M25" s="547"/>
      <c r="N25" s="550" t="s">
        <v>3385</v>
      </c>
      <c r="O25" s="551">
        <v>103</v>
      </c>
      <c r="P25" s="551">
        <v>101</v>
      </c>
      <c r="Q25" s="551">
        <v>91</v>
      </c>
      <c r="R25" s="551">
        <v>46</v>
      </c>
      <c r="S25" s="551">
        <v>46</v>
      </c>
      <c r="T25" s="551">
        <v>46</v>
      </c>
      <c r="U25" s="551">
        <v>16</v>
      </c>
      <c r="V25" s="551">
        <v>13</v>
      </c>
      <c r="W25" s="549">
        <v>1</v>
      </c>
      <c r="X25" s="547">
        <v>1</v>
      </c>
      <c r="Y25" s="547"/>
      <c r="Z25" s="547"/>
      <c r="AA25" s="546" t="s">
        <v>3386</v>
      </c>
      <c r="AB25" s="548">
        <v>137</v>
      </c>
      <c r="AC25" s="548">
        <v>135</v>
      </c>
      <c r="AD25" s="548">
        <v>57</v>
      </c>
      <c r="AE25" s="548">
        <v>75</v>
      </c>
      <c r="AF25" s="548">
        <v>73</v>
      </c>
      <c r="AG25" s="548">
        <v>28</v>
      </c>
      <c r="AH25" s="548">
        <v>21</v>
      </c>
      <c r="AI25" s="548">
        <v>8</v>
      </c>
      <c r="AJ25" s="549">
        <v>2</v>
      </c>
      <c r="AK25" s="557"/>
      <c r="AL25" s="557"/>
      <c r="AM25" s="557"/>
      <c r="AW25" s="552">
        <v>22</v>
      </c>
      <c r="AX25" s="559" t="s">
        <v>19</v>
      </c>
      <c r="AY25" s="560">
        <v>22</v>
      </c>
      <c r="AZ25" s="560">
        <v>20</v>
      </c>
      <c r="BA25" s="560">
        <v>172</v>
      </c>
      <c r="BB25" s="560">
        <v>12</v>
      </c>
      <c r="BC25" s="560">
        <v>12</v>
      </c>
      <c r="BD25" s="560">
        <v>80</v>
      </c>
      <c r="BE25" s="560">
        <v>4</v>
      </c>
      <c r="BF25" s="560">
        <v>24</v>
      </c>
      <c r="BG25" s="555">
        <v>1</v>
      </c>
      <c r="BH25" s="555"/>
      <c r="BK25" s="552">
        <v>22</v>
      </c>
      <c r="BL25" s="559" t="s">
        <v>19</v>
      </c>
      <c r="BM25" s="562">
        <v>22</v>
      </c>
      <c r="BN25" s="562">
        <v>12</v>
      </c>
      <c r="BO25" s="562">
        <v>12</v>
      </c>
      <c r="BP25" s="562">
        <v>80</v>
      </c>
      <c r="BQ25" s="562">
        <v>4</v>
      </c>
      <c r="BR25" s="562">
        <v>24</v>
      </c>
      <c r="BS25" s="562">
        <v>22</v>
      </c>
      <c r="BT25" s="562">
        <v>20</v>
      </c>
      <c r="BV25" s="563" t="s">
        <v>19</v>
      </c>
      <c r="BW25" s="322">
        <v>12</v>
      </c>
      <c r="BX25" s="322">
        <v>80</v>
      </c>
      <c r="BY25" s="322">
        <v>4</v>
      </c>
      <c r="BZ25" s="322">
        <v>24</v>
      </c>
      <c r="CA25" s="535">
        <v>1</v>
      </c>
    </row>
    <row r="26" spans="1:80" ht="21">
      <c r="A26" s="550" t="s">
        <v>212</v>
      </c>
      <c r="B26" s="551">
        <v>23</v>
      </c>
      <c r="C26" s="551">
        <v>21</v>
      </c>
      <c r="D26" s="551">
        <v>171</v>
      </c>
      <c r="E26" s="551">
        <v>13</v>
      </c>
      <c r="F26" s="551">
        <v>13</v>
      </c>
      <c r="G26" s="551">
        <v>79</v>
      </c>
      <c r="H26" s="551">
        <v>4</v>
      </c>
      <c r="I26" s="551">
        <v>24</v>
      </c>
      <c r="J26" s="549">
        <v>2</v>
      </c>
      <c r="K26" s="547">
        <v>2</v>
      </c>
      <c r="L26" s="558"/>
      <c r="M26" s="558"/>
      <c r="N26" s="546" t="s">
        <v>3388</v>
      </c>
      <c r="O26" s="548">
        <v>104</v>
      </c>
      <c r="P26" s="548">
        <v>102</v>
      </c>
      <c r="Q26" s="548">
        <v>90</v>
      </c>
      <c r="R26" s="548">
        <v>58</v>
      </c>
      <c r="S26" s="548">
        <v>56</v>
      </c>
      <c r="T26" s="548">
        <v>45</v>
      </c>
      <c r="U26" s="548">
        <v>16</v>
      </c>
      <c r="V26" s="548">
        <v>13</v>
      </c>
      <c r="W26" s="549">
        <v>2</v>
      </c>
      <c r="X26" s="557"/>
      <c r="Y26" s="557"/>
      <c r="Z26" s="557"/>
      <c r="AA26" s="546" t="s">
        <v>3346</v>
      </c>
      <c r="AB26" s="548">
        <v>138</v>
      </c>
      <c r="AC26" s="548">
        <v>136</v>
      </c>
      <c r="AD26" s="548">
        <v>56</v>
      </c>
      <c r="AE26" s="548">
        <v>76</v>
      </c>
      <c r="AF26" s="548">
        <v>74</v>
      </c>
      <c r="AG26" s="548">
        <v>27</v>
      </c>
      <c r="AH26" s="548">
        <v>21</v>
      </c>
      <c r="AI26" s="548">
        <v>8</v>
      </c>
      <c r="AJ26" s="549">
        <v>3</v>
      </c>
      <c r="AK26" s="557"/>
      <c r="AL26" s="557"/>
      <c r="AM26" s="557"/>
      <c r="AW26" s="552">
        <v>23</v>
      </c>
      <c r="AX26" s="559" t="s">
        <v>212</v>
      </c>
      <c r="AY26" s="560">
        <v>23</v>
      </c>
      <c r="AZ26" s="560">
        <v>21</v>
      </c>
      <c r="BA26" s="560">
        <v>171</v>
      </c>
      <c r="BB26" s="560">
        <v>13</v>
      </c>
      <c r="BC26" s="560">
        <v>13</v>
      </c>
      <c r="BD26" s="560">
        <v>79</v>
      </c>
      <c r="BE26" s="560">
        <v>4</v>
      </c>
      <c r="BF26" s="560">
        <v>24</v>
      </c>
      <c r="BG26" s="555">
        <v>2</v>
      </c>
      <c r="BH26" s="561">
        <v>2</v>
      </c>
      <c r="BK26" s="552">
        <v>23</v>
      </c>
      <c r="BL26" s="559" t="s">
        <v>212</v>
      </c>
      <c r="BM26" s="562">
        <v>23</v>
      </c>
      <c r="BN26" s="562">
        <v>13</v>
      </c>
      <c r="BO26" s="562">
        <v>13</v>
      </c>
      <c r="BP26" s="562">
        <v>79</v>
      </c>
      <c r="BQ26" s="562">
        <v>4</v>
      </c>
      <c r="BR26" s="562">
        <v>24</v>
      </c>
      <c r="BS26" s="562">
        <v>23</v>
      </c>
      <c r="BT26" s="562">
        <v>21</v>
      </c>
      <c r="BV26" s="563" t="s">
        <v>212</v>
      </c>
      <c r="BW26" s="322">
        <v>13</v>
      </c>
      <c r="BX26" s="322">
        <v>79</v>
      </c>
      <c r="BY26" s="322">
        <v>4</v>
      </c>
      <c r="BZ26" s="322">
        <v>24</v>
      </c>
      <c r="CA26" s="535">
        <v>2</v>
      </c>
      <c r="CB26" s="567">
        <v>2</v>
      </c>
    </row>
    <row r="27" spans="1:80" ht="21">
      <c r="A27" s="546" t="s">
        <v>3384</v>
      </c>
      <c r="B27" s="548">
        <v>24</v>
      </c>
      <c r="C27" s="548">
        <v>22</v>
      </c>
      <c r="D27" s="548">
        <v>170</v>
      </c>
      <c r="E27" s="548">
        <v>11</v>
      </c>
      <c r="F27" s="548">
        <v>9</v>
      </c>
      <c r="G27" s="548">
        <v>92</v>
      </c>
      <c r="H27" s="548">
        <v>4</v>
      </c>
      <c r="I27" s="548">
        <v>25</v>
      </c>
      <c r="J27" s="549">
        <v>3</v>
      </c>
      <c r="K27" s="557"/>
      <c r="L27" s="557"/>
      <c r="M27" s="557"/>
      <c r="N27" s="546" t="s">
        <v>535</v>
      </c>
      <c r="O27" s="548">
        <v>105</v>
      </c>
      <c r="P27" s="548">
        <v>103</v>
      </c>
      <c r="Q27" s="548">
        <v>89</v>
      </c>
      <c r="R27" s="548">
        <v>59</v>
      </c>
      <c r="S27" s="548">
        <v>57</v>
      </c>
      <c r="T27" s="548">
        <v>44</v>
      </c>
      <c r="U27" s="548">
        <v>16</v>
      </c>
      <c r="V27" s="548">
        <v>13</v>
      </c>
      <c r="W27" s="549">
        <v>3</v>
      </c>
      <c r="X27" s="557"/>
      <c r="Y27" s="557"/>
      <c r="Z27" s="557"/>
      <c r="AA27" s="550" t="s">
        <v>3390</v>
      </c>
      <c r="AB27" s="551">
        <v>139</v>
      </c>
      <c r="AC27" s="551">
        <v>137</v>
      </c>
      <c r="AD27" s="551">
        <v>55</v>
      </c>
      <c r="AE27" s="551">
        <v>63</v>
      </c>
      <c r="AF27" s="551">
        <v>63</v>
      </c>
      <c r="AG27" s="551">
        <v>29</v>
      </c>
      <c r="AH27" s="551">
        <v>21</v>
      </c>
      <c r="AI27" s="551">
        <v>8</v>
      </c>
      <c r="AJ27" s="549">
        <v>4</v>
      </c>
      <c r="AK27" s="547">
        <v>4</v>
      </c>
      <c r="AL27" s="547"/>
      <c r="AM27" s="547"/>
      <c r="AW27" s="552">
        <v>24</v>
      </c>
      <c r="AX27" s="553" t="s">
        <v>3384</v>
      </c>
      <c r="AY27" s="554">
        <v>24</v>
      </c>
      <c r="AZ27" s="554">
        <v>22</v>
      </c>
      <c r="BA27" s="554">
        <v>170</v>
      </c>
      <c r="BB27" s="554">
        <v>11</v>
      </c>
      <c r="BC27" s="554">
        <v>9</v>
      </c>
      <c r="BD27" s="554">
        <v>92</v>
      </c>
      <c r="BE27" s="554">
        <v>4</v>
      </c>
      <c r="BF27" s="554">
        <v>25</v>
      </c>
      <c r="BG27" s="565"/>
      <c r="BH27" s="565"/>
      <c r="BK27" s="552">
        <v>24</v>
      </c>
      <c r="BL27" s="553" t="s">
        <v>3384</v>
      </c>
      <c r="BM27" s="552">
        <v>24</v>
      </c>
      <c r="BN27" s="552">
        <v>11</v>
      </c>
      <c r="BO27" s="552">
        <v>9</v>
      </c>
      <c r="BP27" s="552">
        <v>92</v>
      </c>
      <c r="BQ27" s="552">
        <v>4</v>
      </c>
      <c r="BR27" s="552">
        <v>25</v>
      </c>
      <c r="BS27" s="552">
        <v>24</v>
      </c>
      <c r="BT27" s="552">
        <v>22</v>
      </c>
      <c r="BV27" s="552"/>
      <c r="BW27" s="322"/>
      <c r="BX27" s="322"/>
      <c r="BY27" s="322"/>
      <c r="BZ27" s="322"/>
      <c r="CA27" s="552"/>
      <c r="CB27" s="552"/>
    </row>
    <row r="28" spans="1:80" ht="21">
      <c r="A28" s="546" t="s">
        <v>3387</v>
      </c>
      <c r="B28" s="548">
        <v>25</v>
      </c>
      <c r="C28" s="548">
        <v>23</v>
      </c>
      <c r="D28" s="548">
        <v>169</v>
      </c>
      <c r="E28" s="548">
        <v>12</v>
      </c>
      <c r="F28" s="548">
        <v>10</v>
      </c>
      <c r="G28" s="548">
        <v>91</v>
      </c>
      <c r="H28" s="548">
        <v>4</v>
      </c>
      <c r="I28" s="548">
        <v>25</v>
      </c>
      <c r="J28" s="549">
        <v>4</v>
      </c>
      <c r="K28" s="557"/>
      <c r="L28" s="557"/>
      <c r="M28" s="557"/>
      <c r="N28" s="546" t="s">
        <v>537</v>
      </c>
      <c r="O28" s="548">
        <v>106</v>
      </c>
      <c r="P28" s="548">
        <v>104</v>
      </c>
      <c r="Q28" s="548">
        <v>88</v>
      </c>
      <c r="R28" s="548">
        <v>60</v>
      </c>
      <c r="S28" s="548">
        <v>58</v>
      </c>
      <c r="T28" s="548">
        <v>43</v>
      </c>
      <c r="U28" s="548">
        <v>16</v>
      </c>
      <c r="V28" s="548">
        <v>13</v>
      </c>
      <c r="W28" s="549">
        <v>4</v>
      </c>
      <c r="X28" s="557"/>
      <c r="Y28" s="557"/>
      <c r="Z28" s="557"/>
      <c r="AA28" s="550" t="s">
        <v>3392</v>
      </c>
      <c r="AB28" s="551">
        <v>140</v>
      </c>
      <c r="AC28" s="551">
        <v>138</v>
      </c>
      <c r="AD28" s="551">
        <v>54</v>
      </c>
      <c r="AE28" s="551">
        <v>64</v>
      </c>
      <c r="AF28" s="551">
        <v>64</v>
      </c>
      <c r="AG28" s="551">
        <v>28</v>
      </c>
      <c r="AH28" s="551">
        <v>21</v>
      </c>
      <c r="AI28" s="551">
        <v>8</v>
      </c>
      <c r="AJ28" s="566">
        <v>5</v>
      </c>
      <c r="AK28" s="547">
        <v>5</v>
      </c>
      <c r="AL28" s="558">
        <v>3</v>
      </c>
      <c r="AM28" s="558">
        <v>2</v>
      </c>
      <c r="AW28" s="552">
        <v>25</v>
      </c>
      <c r="AX28" s="553" t="s">
        <v>3387</v>
      </c>
      <c r="AY28" s="554">
        <v>25</v>
      </c>
      <c r="AZ28" s="554">
        <v>23</v>
      </c>
      <c r="BA28" s="554">
        <v>169</v>
      </c>
      <c r="BB28" s="554">
        <v>12</v>
      </c>
      <c r="BC28" s="554">
        <v>10</v>
      </c>
      <c r="BD28" s="554">
        <v>91</v>
      </c>
      <c r="BE28" s="554">
        <v>4</v>
      </c>
      <c r="BF28" s="554">
        <v>25</v>
      </c>
      <c r="BG28" s="565"/>
      <c r="BH28" s="565"/>
      <c r="BK28" s="552">
        <v>25</v>
      </c>
      <c r="BL28" s="553" t="s">
        <v>3387</v>
      </c>
      <c r="BM28" s="552">
        <v>25</v>
      </c>
      <c r="BN28" s="552">
        <v>12</v>
      </c>
      <c r="BO28" s="552">
        <v>10</v>
      </c>
      <c r="BP28" s="552">
        <v>91</v>
      </c>
      <c r="BQ28" s="552">
        <v>4</v>
      </c>
      <c r="BR28" s="552">
        <v>25</v>
      </c>
      <c r="BS28" s="552">
        <v>25</v>
      </c>
      <c r="BT28" s="552">
        <v>23</v>
      </c>
      <c r="BV28" s="552"/>
      <c r="BW28" s="322"/>
      <c r="BX28" s="322"/>
      <c r="BY28" s="322"/>
      <c r="BZ28" s="322"/>
      <c r="CA28" s="552"/>
      <c r="CB28" s="552"/>
    </row>
    <row r="29" spans="1:80" ht="21">
      <c r="A29" s="546" t="s">
        <v>3389</v>
      </c>
      <c r="B29" s="548">
        <v>26</v>
      </c>
      <c r="C29" s="548">
        <v>24</v>
      </c>
      <c r="D29" s="548">
        <v>168</v>
      </c>
      <c r="E29" s="548">
        <v>13</v>
      </c>
      <c r="F29" s="548">
        <v>11</v>
      </c>
      <c r="G29" s="548">
        <v>90</v>
      </c>
      <c r="H29" s="548">
        <v>4</v>
      </c>
      <c r="I29" s="548">
        <v>25</v>
      </c>
      <c r="J29" s="549">
        <v>5</v>
      </c>
      <c r="K29" s="557"/>
      <c r="L29" s="557"/>
      <c r="M29" s="557"/>
      <c r="N29" s="550" t="s">
        <v>3394</v>
      </c>
      <c r="O29" s="551">
        <v>107</v>
      </c>
      <c r="P29" s="551">
        <v>105</v>
      </c>
      <c r="Q29" s="551">
        <v>87</v>
      </c>
      <c r="R29" s="551">
        <v>47</v>
      </c>
      <c r="S29" s="551">
        <v>47</v>
      </c>
      <c r="T29" s="551">
        <v>45</v>
      </c>
      <c r="U29" s="551">
        <v>16</v>
      </c>
      <c r="V29" s="551">
        <v>13</v>
      </c>
      <c r="W29" s="549">
        <v>5</v>
      </c>
      <c r="X29" s="547">
        <v>5</v>
      </c>
      <c r="Y29" s="547"/>
      <c r="Z29" s="547"/>
      <c r="AA29" s="550" t="s">
        <v>321</v>
      </c>
      <c r="AB29" s="551">
        <v>141</v>
      </c>
      <c r="AC29" s="551">
        <v>139</v>
      </c>
      <c r="AD29" s="551">
        <v>53</v>
      </c>
      <c r="AE29" s="551">
        <v>65</v>
      </c>
      <c r="AF29" s="551">
        <v>65</v>
      </c>
      <c r="AG29" s="551">
        <v>27</v>
      </c>
      <c r="AH29" s="551">
        <v>22</v>
      </c>
      <c r="AI29" s="551">
        <v>7</v>
      </c>
      <c r="AJ29" s="549">
        <v>1</v>
      </c>
      <c r="AK29" s="547">
        <v>1</v>
      </c>
      <c r="AL29" s="547"/>
      <c r="AM29" s="547"/>
      <c r="AW29" s="552">
        <v>26</v>
      </c>
      <c r="AX29" s="553" t="s">
        <v>3389</v>
      </c>
      <c r="AY29" s="554">
        <v>26</v>
      </c>
      <c r="AZ29" s="554">
        <v>24</v>
      </c>
      <c r="BA29" s="554">
        <v>168</v>
      </c>
      <c r="BB29" s="554">
        <v>13</v>
      </c>
      <c r="BC29" s="554">
        <v>11</v>
      </c>
      <c r="BD29" s="554">
        <v>90</v>
      </c>
      <c r="BE29" s="554">
        <v>4</v>
      </c>
      <c r="BF29" s="554">
        <v>25</v>
      </c>
      <c r="BG29" s="565"/>
      <c r="BH29" s="565"/>
      <c r="BK29" s="552">
        <v>26</v>
      </c>
      <c r="BL29" s="553" t="s">
        <v>3389</v>
      </c>
      <c r="BM29" s="552">
        <v>26</v>
      </c>
      <c r="BN29" s="552">
        <v>13</v>
      </c>
      <c r="BO29" s="552">
        <v>11</v>
      </c>
      <c r="BP29" s="552">
        <v>90</v>
      </c>
      <c r="BQ29" s="552">
        <v>4</v>
      </c>
      <c r="BR29" s="552">
        <v>25</v>
      </c>
      <c r="BS29" s="552">
        <v>26</v>
      </c>
      <c r="BT29" s="552">
        <v>24</v>
      </c>
      <c r="BV29" s="552"/>
      <c r="BW29" s="322"/>
      <c r="BX29" s="322"/>
      <c r="BY29" s="322"/>
      <c r="BZ29" s="322"/>
      <c r="CA29" s="552"/>
      <c r="CB29" s="552"/>
    </row>
    <row r="30" spans="1:80" ht="21">
      <c r="A30" s="546" t="s">
        <v>3391</v>
      </c>
      <c r="B30" s="548">
        <v>27</v>
      </c>
      <c r="C30" s="548">
        <v>25</v>
      </c>
      <c r="D30" s="548">
        <v>167</v>
      </c>
      <c r="E30" s="548">
        <v>14</v>
      </c>
      <c r="F30" s="548">
        <v>12</v>
      </c>
      <c r="G30" s="548">
        <v>89</v>
      </c>
      <c r="H30" s="548">
        <v>4</v>
      </c>
      <c r="I30" s="548">
        <v>25</v>
      </c>
      <c r="J30" s="566">
        <v>6</v>
      </c>
      <c r="K30" s="557"/>
      <c r="L30" s="557">
        <v>2</v>
      </c>
      <c r="M30" s="557">
        <v>4</v>
      </c>
      <c r="N30" s="550" t="s">
        <v>3395</v>
      </c>
      <c r="O30" s="551">
        <v>108</v>
      </c>
      <c r="P30" s="551">
        <v>106</v>
      </c>
      <c r="Q30" s="551">
        <v>86</v>
      </c>
      <c r="R30" s="551">
        <v>48</v>
      </c>
      <c r="S30" s="551">
        <v>48</v>
      </c>
      <c r="T30" s="551">
        <v>44</v>
      </c>
      <c r="U30" s="551">
        <v>16</v>
      </c>
      <c r="V30" s="551">
        <v>13</v>
      </c>
      <c r="W30" s="566">
        <v>6</v>
      </c>
      <c r="X30" s="547">
        <v>6</v>
      </c>
      <c r="Y30" s="558">
        <v>3</v>
      </c>
      <c r="Z30" s="558">
        <v>3</v>
      </c>
      <c r="AA30" s="546" t="s">
        <v>3396</v>
      </c>
      <c r="AB30" s="548">
        <v>142</v>
      </c>
      <c r="AC30" s="548">
        <v>140</v>
      </c>
      <c r="AD30" s="548">
        <v>52</v>
      </c>
      <c r="AE30" s="548">
        <v>77</v>
      </c>
      <c r="AF30" s="548">
        <v>75</v>
      </c>
      <c r="AG30" s="548">
        <v>26</v>
      </c>
      <c r="AH30" s="548">
        <v>22</v>
      </c>
      <c r="AI30" s="548">
        <v>7</v>
      </c>
      <c r="AJ30" s="549">
        <v>2</v>
      </c>
      <c r="AK30" s="557"/>
      <c r="AL30" s="557"/>
      <c r="AM30" s="557"/>
      <c r="AW30" s="552">
        <v>27</v>
      </c>
      <c r="AX30" s="553" t="s">
        <v>3391</v>
      </c>
      <c r="AY30" s="554">
        <v>27</v>
      </c>
      <c r="AZ30" s="554">
        <v>25</v>
      </c>
      <c r="BA30" s="554">
        <v>167</v>
      </c>
      <c r="BB30" s="554">
        <v>14</v>
      </c>
      <c r="BC30" s="554">
        <v>12</v>
      </c>
      <c r="BD30" s="554">
        <v>89</v>
      </c>
      <c r="BE30" s="554">
        <v>4</v>
      </c>
      <c r="BF30" s="554">
        <v>25</v>
      </c>
      <c r="BG30" s="565"/>
      <c r="BH30" s="565"/>
      <c r="BK30" s="552">
        <v>27</v>
      </c>
      <c r="BL30" s="553" t="s">
        <v>3391</v>
      </c>
      <c r="BM30" s="552">
        <v>27</v>
      </c>
      <c r="BN30" s="552">
        <v>14</v>
      </c>
      <c r="BO30" s="552">
        <v>12</v>
      </c>
      <c r="BP30" s="552">
        <v>89</v>
      </c>
      <c r="BQ30" s="552">
        <v>4</v>
      </c>
      <c r="BR30" s="552">
        <v>25</v>
      </c>
      <c r="BS30" s="552">
        <v>27</v>
      </c>
      <c r="BT30" s="552">
        <v>25</v>
      </c>
      <c r="BV30" s="552"/>
      <c r="BW30" s="322"/>
      <c r="BX30" s="322"/>
      <c r="BY30" s="322"/>
      <c r="BZ30" s="322"/>
      <c r="CA30" s="552"/>
      <c r="CB30" s="552"/>
    </row>
    <row r="31" spans="1:80" ht="21">
      <c r="A31" s="546" t="s">
        <v>3393</v>
      </c>
      <c r="B31" s="548">
        <v>28</v>
      </c>
      <c r="C31" s="548">
        <v>26</v>
      </c>
      <c r="D31" s="548">
        <v>166</v>
      </c>
      <c r="E31" s="548">
        <v>15</v>
      </c>
      <c r="F31" s="548">
        <v>13</v>
      </c>
      <c r="G31" s="548">
        <v>88</v>
      </c>
      <c r="H31" s="548">
        <v>5</v>
      </c>
      <c r="I31" s="548">
        <v>24</v>
      </c>
      <c r="J31" s="549">
        <v>1</v>
      </c>
      <c r="K31" s="557"/>
      <c r="L31" s="557"/>
      <c r="M31" s="557"/>
      <c r="N31" s="546" t="s">
        <v>217</v>
      </c>
      <c r="O31" s="548">
        <v>109</v>
      </c>
      <c r="P31" s="548">
        <v>107</v>
      </c>
      <c r="Q31" s="548">
        <v>85</v>
      </c>
      <c r="R31" s="548">
        <v>61</v>
      </c>
      <c r="S31" s="548">
        <v>59</v>
      </c>
      <c r="T31" s="548">
        <v>42</v>
      </c>
      <c r="U31" s="548">
        <v>17</v>
      </c>
      <c r="V31" s="548">
        <v>12</v>
      </c>
      <c r="W31" s="549">
        <v>1</v>
      </c>
      <c r="X31" s="557"/>
      <c r="Y31" s="557"/>
      <c r="Z31" s="557"/>
      <c r="AA31" s="546" t="s">
        <v>1283</v>
      </c>
      <c r="AB31" s="548">
        <v>143</v>
      </c>
      <c r="AC31" s="548">
        <v>141</v>
      </c>
      <c r="AD31" s="548">
        <v>51</v>
      </c>
      <c r="AE31" s="548">
        <v>78</v>
      </c>
      <c r="AF31" s="548">
        <v>76</v>
      </c>
      <c r="AG31" s="548">
        <v>25</v>
      </c>
      <c r="AH31" s="548">
        <v>22</v>
      </c>
      <c r="AI31" s="548">
        <v>7</v>
      </c>
      <c r="AJ31" s="549">
        <v>3</v>
      </c>
      <c r="AK31" s="557"/>
      <c r="AL31" s="557"/>
      <c r="AM31" s="557"/>
      <c r="AW31" s="552">
        <v>28</v>
      </c>
      <c r="AX31" s="553" t="s">
        <v>3393</v>
      </c>
      <c r="AY31" s="554">
        <v>28</v>
      </c>
      <c r="AZ31" s="554">
        <v>26</v>
      </c>
      <c r="BA31" s="554">
        <v>166</v>
      </c>
      <c r="BB31" s="554">
        <v>15</v>
      </c>
      <c r="BC31" s="554">
        <v>13</v>
      </c>
      <c r="BD31" s="554">
        <v>88</v>
      </c>
      <c r="BE31" s="554">
        <v>5</v>
      </c>
      <c r="BF31" s="554">
        <v>24</v>
      </c>
      <c r="BG31" s="565"/>
      <c r="BH31" s="565"/>
      <c r="BK31" s="552">
        <v>28</v>
      </c>
      <c r="BL31" s="553" t="s">
        <v>3393</v>
      </c>
      <c r="BM31" s="552">
        <v>28</v>
      </c>
      <c r="BN31" s="552">
        <v>15</v>
      </c>
      <c r="BO31" s="552">
        <v>13</v>
      </c>
      <c r="BP31" s="552">
        <v>88</v>
      </c>
      <c r="BQ31" s="552">
        <v>5</v>
      </c>
      <c r="BR31" s="552">
        <v>24</v>
      </c>
      <c r="BS31" s="552">
        <v>28</v>
      </c>
      <c r="BT31" s="552">
        <v>26</v>
      </c>
      <c r="BV31" s="552"/>
      <c r="BW31" s="322"/>
      <c r="BX31" s="322"/>
      <c r="BY31" s="322"/>
      <c r="BZ31" s="322"/>
      <c r="CA31" s="552"/>
      <c r="CB31" s="552"/>
    </row>
    <row r="32" spans="1:80" ht="21">
      <c r="A32" s="550" t="s">
        <v>666</v>
      </c>
      <c r="B32" s="551">
        <v>29</v>
      </c>
      <c r="C32" s="551">
        <v>27</v>
      </c>
      <c r="D32" s="551">
        <v>165</v>
      </c>
      <c r="E32" s="551">
        <v>14</v>
      </c>
      <c r="F32" s="551">
        <v>14</v>
      </c>
      <c r="G32" s="551">
        <v>78</v>
      </c>
      <c r="H32" s="551">
        <v>5</v>
      </c>
      <c r="I32" s="551">
        <v>23</v>
      </c>
      <c r="J32" s="549">
        <v>2</v>
      </c>
      <c r="K32" s="547">
        <v>2</v>
      </c>
      <c r="L32" s="547"/>
      <c r="M32" s="547"/>
      <c r="N32" s="546" t="s">
        <v>2991</v>
      </c>
      <c r="O32" s="548">
        <v>110</v>
      </c>
      <c r="P32" s="548">
        <v>108</v>
      </c>
      <c r="Q32" s="548">
        <v>84</v>
      </c>
      <c r="R32" s="548">
        <v>62</v>
      </c>
      <c r="S32" s="548">
        <v>60</v>
      </c>
      <c r="T32" s="548">
        <v>41</v>
      </c>
      <c r="U32" s="548">
        <v>17</v>
      </c>
      <c r="V32" s="548">
        <v>12</v>
      </c>
      <c r="W32" s="549">
        <v>2</v>
      </c>
      <c r="X32" s="557"/>
      <c r="Y32" s="557"/>
      <c r="Z32" s="557"/>
      <c r="AA32" s="546" t="s">
        <v>2790</v>
      </c>
      <c r="AB32" s="548">
        <v>144</v>
      </c>
      <c r="AC32" s="548">
        <v>142</v>
      </c>
      <c r="AD32" s="548">
        <v>50</v>
      </c>
      <c r="AE32" s="548">
        <v>79</v>
      </c>
      <c r="AF32" s="548">
        <v>77</v>
      </c>
      <c r="AG32" s="548">
        <v>24</v>
      </c>
      <c r="AH32" s="548">
        <v>22</v>
      </c>
      <c r="AI32" s="548">
        <v>7</v>
      </c>
      <c r="AJ32" s="549">
        <v>4</v>
      </c>
      <c r="AK32" s="557"/>
      <c r="AL32" s="557"/>
      <c r="AM32" s="557"/>
      <c r="AW32" s="552">
        <v>29</v>
      </c>
      <c r="AX32" s="559" t="s">
        <v>666</v>
      </c>
      <c r="AY32" s="560">
        <v>29</v>
      </c>
      <c r="AZ32" s="560">
        <v>27</v>
      </c>
      <c r="BA32" s="560">
        <v>165</v>
      </c>
      <c r="BB32" s="560">
        <v>14</v>
      </c>
      <c r="BC32" s="560">
        <v>14</v>
      </c>
      <c r="BD32" s="560">
        <v>78</v>
      </c>
      <c r="BE32" s="560">
        <v>5</v>
      </c>
      <c r="BF32" s="560">
        <v>23</v>
      </c>
      <c r="BG32" s="555">
        <v>2</v>
      </c>
      <c r="BH32" s="555"/>
      <c r="BK32" s="552">
        <v>29</v>
      </c>
      <c r="BL32" s="559" t="s">
        <v>666</v>
      </c>
      <c r="BM32" s="562">
        <v>29</v>
      </c>
      <c r="BN32" s="562">
        <v>14</v>
      </c>
      <c r="BO32" s="562">
        <v>14</v>
      </c>
      <c r="BP32" s="562">
        <v>78</v>
      </c>
      <c r="BQ32" s="562">
        <v>5</v>
      </c>
      <c r="BR32" s="562">
        <v>23</v>
      </c>
      <c r="BS32" s="562">
        <v>29</v>
      </c>
      <c r="BT32" s="562">
        <v>27</v>
      </c>
      <c r="BV32" s="563" t="s">
        <v>666</v>
      </c>
      <c r="BW32" s="322">
        <v>14</v>
      </c>
      <c r="BX32" s="322">
        <v>78</v>
      </c>
      <c r="BY32" s="322">
        <v>5</v>
      </c>
      <c r="BZ32" s="322">
        <v>23</v>
      </c>
      <c r="CA32" s="535">
        <v>2</v>
      </c>
    </row>
    <row r="33" spans="1:80" ht="21">
      <c r="A33" s="550" t="s">
        <v>3397</v>
      </c>
      <c r="B33" s="551">
        <v>30</v>
      </c>
      <c r="C33" s="551">
        <v>28</v>
      </c>
      <c r="D33" s="551">
        <v>164</v>
      </c>
      <c r="E33" s="551">
        <v>15</v>
      </c>
      <c r="F33" s="551">
        <v>15</v>
      </c>
      <c r="G33" s="551">
        <v>77</v>
      </c>
      <c r="H33" s="551">
        <v>5</v>
      </c>
      <c r="I33" s="551">
        <v>23</v>
      </c>
      <c r="J33" s="549">
        <v>3</v>
      </c>
      <c r="K33" s="547">
        <v>3</v>
      </c>
      <c r="L33" s="547"/>
      <c r="M33" s="547"/>
      <c r="N33" s="546" t="s">
        <v>231</v>
      </c>
      <c r="O33" s="548">
        <v>111</v>
      </c>
      <c r="P33" s="548">
        <v>109</v>
      </c>
      <c r="Q33" s="548">
        <v>83</v>
      </c>
      <c r="R33" s="548">
        <v>63</v>
      </c>
      <c r="S33" s="548">
        <v>61</v>
      </c>
      <c r="T33" s="548">
        <v>40</v>
      </c>
      <c r="U33" s="548">
        <v>17</v>
      </c>
      <c r="V33" s="548">
        <v>12</v>
      </c>
      <c r="W33" s="549">
        <v>3</v>
      </c>
      <c r="X33" s="557"/>
      <c r="Y33" s="557"/>
      <c r="Z33" s="557"/>
      <c r="AA33" s="550" t="s">
        <v>2752</v>
      </c>
      <c r="AB33" s="551">
        <v>145</v>
      </c>
      <c r="AC33" s="551">
        <v>143</v>
      </c>
      <c r="AD33" s="551">
        <v>49</v>
      </c>
      <c r="AE33" s="551">
        <v>66</v>
      </c>
      <c r="AF33" s="551">
        <v>66</v>
      </c>
      <c r="AG33" s="551">
        <v>26</v>
      </c>
      <c r="AH33" s="551">
        <v>22</v>
      </c>
      <c r="AI33" s="551">
        <v>7</v>
      </c>
      <c r="AJ33" s="549">
        <v>5</v>
      </c>
      <c r="AK33" s="557">
        <v>5</v>
      </c>
      <c r="AL33" s="547"/>
      <c r="AM33" s="547"/>
      <c r="AW33" s="552">
        <v>30</v>
      </c>
      <c r="AX33" s="559" t="s">
        <v>3397</v>
      </c>
      <c r="AY33" s="560">
        <v>30</v>
      </c>
      <c r="AZ33" s="560">
        <v>28</v>
      </c>
      <c r="BA33" s="560">
        <v>164</v>
      </c>
      <c r="BB33" s="560">
        <v>15</v>
      </c>
      <c r="BC33" s="560">
        <v>15</v>
      </c>
      <c r="BD33" s="560">
        <v>77</v>
      </c>
      <c r="BE33" s="560">
        <v>5</v>
      </c>
      <c r="BF33" s="560">
        <v>23</v>
      </c>
      <c r="BG33" s="555">
        <v>3</v>
      </c>
      <c r="BH33" s="555"/>
      <c r="BK33" s="552">
        <v>30</v>
      </c>
      <c r="BL33" s="559" t="s">
        <v>3397</v>
      </c>
      <c r="BM33" s="562">
        <v>30</v>
      </c>
      <c r="BN33" s="562">
        <v>15</v>
      </c>
      <c r="BO33" s="562">
        <v>15</v>
      </c>
      <c r="BP33" s="562">
        <v>77</v>
      </c>
      <c r="BQ33" s="562">
        <v>5</v>
      </c>
      <c r="BR33" s="562">
        <v>23</v>
      </c>
      <c r="BS33" s="562">
        <v>30</v>
      </c>
      <c r="BT33" s="562">
        <v>28</v>
      </c>
      <c r="BV33" s="563" t="s">
        <v>3397</v>
      </c>
      <c r="BW33" s="322">
        <v>15</v>
      </c>
      <c r="BX33" s="322">
        <v>77</v>
      </c>
      <c r="BY33" s="322">
        <v>5</v>
      </c>
      <c r="BZ33" s="322">
        <v>23</v>
      </c>
      <c r="CA33" s="535">
        <v>3</v>
      </c>
    </row>
    <row r="34" spans="1:80" ht="21">
      <c r="A34" s="546" t="s">
        <v>2745</v>
      </c>
      <c r="B34" s="548">
        <v>31</v>
      </c>
      <c r="C34" s="548">
        <v>29</v>
      </c>
      <c r="D34" s="548">
        <v>163</v>
      </c>
      <c r="E34" s="548">
        <v>16</v>
      </c>
      <c r="F34" s="548">
        <v>14</v>
      </c>
      <c r="G34" s="548">
        <v>87</v>
      </c>
      <c r="H34" s="548">
        <v>5</v>
      </c>
      <c r="I34" s="548">
        <v>24</v>
      </c>
      <c r="J34" s="549">
        <v>4</v>
      </c>
      <c r="K34" s="557"/>
      <c r="L34" s="557"/>
      <c r="M34" s="557"/>
      <c r="N34" s="546" t="s">
        <v>3398</v>
      </c>
      <c r="O34" s="548">
        <v>112</v>
      </c>
      <c r="P34" s="548">
        <v>110</v>
      </c>
      <c r="Q34" s="548">
        <v>82</v>
      </c>
      <c r="R34" s="548">
        <v>64</v>
      </c>
      <c r="S34" s="548">
        <v>62</v>
      </c>
      <c r="T34" s="548">
        <v>39</v>
      </c>
      <c r="U34" s="548">
        <v>17</v>
      </c>
      <c r="V34" s="548">
        <v>12</v>
      </c>
      <c r="W34" s="549">
        <v>4</v>
      </c>
      <c r="X34" s="557"/>
      <c r="Y34" s="557"/>
      <c r="Z34" s="557"/>
      <c r="AA34" s="550" t="s">
        <v>1944</v>
      </c>
      <c r="AB34" s="551">
        <v>146</v>
      </c>
      <c r="AC34" s="551">
        <v>144</v>
      </c>
      <c r="AD34" s="551">
        <v>48</v>
      </c>
      <c r="AE34" s="551">
        <v>67</v>
      </c>
      <c r="AF34" s="551">
        <v>67</v>
      </c>
      <c r="AG34" s="551">
        <v>25</v>
      </c>
      <c r="AH34" s="551">
        <v>22</v>
      </c>
      <c r="AI34" s="551">
        <v>7</v>
      </c>
      <c r="AJ34" s="549">
        <v>6</v>
      </c>
      <c r="AK34" s="557">
        <v>6</v>
      </c>
      <c r="AL34" s="547"/>
      <c r="AM34" s="547"/>
      <c r="AW34" s="552">
        <v>31</v>
      </c>
      <c r="AX34" s="553" t="s">
        <v>2745</v>
      </c>
      <c r="AY34" s="554">
        <v>31</v>
      </c>
      <c r="AZ34" s="554">
        <v>29</v>
      </c>
      <c r="BA34" s="554">
        <v>163</v>
      </c>
      <c r="BB34" s="554">
        <v>16</v>
      </c>
      <c r="BC34" s="554">
        <v>14</v>
      </c>
      <c r="BD34" s="554">
        <v>87</v>
      </c>
      <c r="BE34" s="554">
        <v>5</v>
      </c>
      <c r="BF34" s="554">
        <v>24</v>
      </c>
      <c r="BG34" s="565"/>
      <c r="BH34" s="565"/>
      <c r="BK34" s="552">
        <v>31</v>
      </c>
      <c r="BL34" s="553" t="s">
        <v>2745</v>
      </c>
      <c r="BM34" s="552">
        <v>31</v>
      </c>
      <c r="BN34" s="552">
        <v>16</v>
      </c>
      <c r="BO34" s="552">
        <v>14</v>
      </c>
      <c r="BP34" s="552">
        <v>87</v>
      </c>
      <c r="BQ34" s="552">
        <v>5</v>
      </c>
      <c r="BR34" s="552">
        <v>24</v>
      </c>
      <c r="BS34" s="552">
        <v>31</v>
      </c>
      <c r="BT34" s="552">
        <v>29</v>
      </c>
      <c r="BV34" s="552"/>
      <c r="BW34" s="322"/>
      <c r="BX34" s="322"/>
      <c r="BY34" s="322"/>
      <c r="BZ34" s="322"/>
      <c r="CA34" s="552"/>
      <c r="CB34" s="552"/>
    </row>
    <row r="35" spans="1:80" ht="21">
      <c r="A35" s="546" t="s">
        <v>668</v>
      </c>
      <c r="B35" s="548">
        <v>32</v>
      </c>
      <c r="C35" s="548">
        <v>30</v>
      </c>
      <c r="D35" s="548">
        <v>162</v>
      </c>
      <c r="E35" s="548">
        <v>17</v>
      </c>
      <c r="F35" s="548">
        <v>15</v>
      </c>
      <c r="G35" s="548">
        <v>86</v>
      </c>
      <c r="H35" s="548">
        <v>5</v>
      </c>
      <c r="I35" s="548">
        <v>24</v>
      </c>
      <c r="J35" s="549">
        <v>5</v>
      </c>
      <c r="K35" s="557"/>
      <c r="L35" s="557"/>
      <c r="M35" s="557"/>
      <c r="N35" s="546" t="s">
        <v>872</v>
      </c>
      <c r="O35" s="548">
        <v>113</v>
      </c>
      <c r="P35" s="548">
        <v>111</v>
      </c>
      <c r="Q35" s="548">
        <v>81</v>
      </c>
      <c r="R35" s="548">
        <v>65</v>
      </c>
      <c r="S35" s="548">
        <v>63</v>
      </c>
      <c r="T35" s="548">
        <v>38</v>
      </c>
      <c r="U35" s="548">
        <v>17</v>
      </c>
      <c r="V35" s="548">
        <v>12</v>
      </c>
      <c r="W35" s="549">
        <v>5</v>
      </c>
      <c r="X35" s="557"/>
      <c r="Y35" s="557"/>
      <c r="Z35" s="557"/>
      <c r="AA35" s="550" t="s">
        <v>2488</v>
      </c>
      <c r="AB35" s="551">
        <v>147</v>
      </c>
      <c r="AC35" s="551">
        <v>145</v>
      </c>
      <c r="AD35" s="551">
        <v>47</v>
      </c>
      <c r="AE35" s="551">
        <v>68</v>
      </c>
      <c r="AF35" s="551">
        <v>68</v>
      </c>
      <c r="AG35" s="551">
        <v>24</v>
      </c>
      <c r="AH35" s="551">
        <v>22</v>
      </c>
      <c r="AI35" s="551">
        <v>7</v>
      </c>
      <c r="AJ35" s="566">
        <v>7</v>
      </c>
      <c r="AK35" s="557">
        <v>7</v>
      </c>
      <c r="AL35" s="558">
        <v>4</v>
      </c>
      <c r="AM35" s="558">
        <v>3</v>
      </c>
      <c r="AW35" s="552">
        <v>32</v>
      </c>
      <c r="AX35" s="553" t="s">
        <v>668</v>
      </c>
      <c r="AY35" s="554">
        <v>32</v>
      </c>
      <c r="AZ35" s="554">
        <v>30</v>
      </c>
      <c r="BA35" s="554">
        <v>162</v>
      </c>
      <c r="BB35" s="554">
        <v>17</v>
      </c>
      <c r="BC35" s="554">
        <v>15</v>
      </c>
      <c r="BD35" s="554">
        <v>86</v>
      </c>
      <c r="BE35" s="554">
        <v>5</v>
      </c>
      <c r="BF35" s="554">
        <v>24</v>
      </c>
      <c r="BG35" s="565"/>
      <c r="BH35" s="565"/>
      <c r="BK35" s="552">
        <v>32</v>
      </c>
      <c r="BL35" s="553" t="s">
        <v>668</v>
      </c>
      <c r="BM35" s="552">
        <v>32</v>
      </c>
      <c r="BN35" s="552">
        <v>17</v>
      </c>
      <c r="BO35" s="552">
        <v>15</v>
      </c>
      <c r="BP35" s="552">
        <v>86</v>
      </c>
      <c r="BQ35" s="552">
        <v>5</v>
      </c>
      <c r="BR35" s="552">
        <v>24</v>
      </c>
      <c r="BS35" s="552">
        <v>32</v>
      </c>
      <c r="BT35" s="552">
        <v>30</v>
      </c>
      <c r="BV35" s="552"/>
      <c r="BW35" s="322"/>
      <c r="BX35" s="322"/>
      <c r="BY35" s="322"/>
      <c r="BZ35" s="322"/>
      <c r="CA35" s="552"/>
      <c r="CB35" s="552"/>
    </row>
    <row r="36" spans="1:80" ht="21">
      <c r="A36" s="546" t="s">
        <v>15</v>
      </c>
      <c r="B36" s="548">
        <v>33</v>
      </c>
      <c r="C36" s="548">
        <v>31</v>
      </c>
      <c r="D36" s="548">
        <v>161</v>
      </c>
      <c r="E36" s="548">
        <v>18</v>
      </c>
      <c r="F36" s="548">
        <v>16</v>
      </c>
      <c r="G36" s="548">
        <v>85</v>
      </c>
      <c r="H36" s="548">
        <v>5</v>
      </c>
      <c r="I36" s="548">
        <v>24</v>
      </c>
      <c r="J36" s="549">
        <v>6</v>
      </c>
      <c r="K36" s="557"/>
      <c r="L36" s="557"/>
      <c r="M36" s="557"/>
      <c r="N36" s="550" t="s">
        <v>3401</v>
      </c>
      <c r="O36" s="551">
        <v>114</v>
      </c>
      <c r="P36" s="551">
        <v>112</v>
      </c>
      <c r="Q36" s="551">
        <v>80</v>
      </c>
      <c r="R36" s="551">
        <v>49</v>
      </c>
      <c r="S36" s="551">
        <v>49</v>
      </c>
      <c r="T36" s="551">
        <v>43</v>
      </c>
      <c r="U36" s="551">
        <v>17</v>
      </c>
      <c r="V36" s="551">
        <v>12</v>
      </c>
      <c r="W36" s="549">
        <v>6</v>
      </c>
      <c r="X36" s="547">
        <v>6</v>
      </c>
      <c r="Y36" s="558"/>
      <c r="Z36" s="558"/>
      <c r="AA36" s="550" t="s">
        <v>321</v>
      </c>
      <c r="AB36" s="551">
        <v>148</v>
      </c>
      <c r="AC36" s="551">
        <v>146</v>
      </c>
      <c r="AD36" s="551">
        <v>46</v>
      </c>
      <c r="AE36" s="551">
        <v>69</v>
      </c>
      <c r="AF36" s="551">
        <v>69</v>
      </c>
      <c r="AG36" s="551">
        <v>23</v>
      </c>
      <c r="AH36" s="551">
        <v>23</v>
      </c>
      <c r="AI36" s="551">
        <v>6</v>
      </c>
      <c r="AJ36" s="549">
        <v>1</v>
      </c>
      <c r="AK36" s="557">
        <v>1</v>
      </c>
      <c r="AL36" s="547"/>
      <c r="AM36" s="547"/>
      <c r="AW36" s="552">
        <v>33</v>
      </c>
      <c r="AX36" s="553" t="s">
        <v>15</v>
      </c>
      <c r="AY36" s="554">
        <v>33</v>
      </c>
      <c r="AZ36" s="554">
        <v>31</v>
      </c>
      <c r="BA36" s="554">
        <v>161</v>
      </c>
      <c r="BB36" s="554">
        <v>18</v>
      </c>
      <c r="BC36" s="554">
        <v>16</v>
      </c>
      <c r="BD36" s="554">
        <v>85</v>
      </c>
      <c r="BE36" s="554">
        <v>5</v>
      </c>
      <c r="BF36" s="554">
        <v>24</v>
      </c>
      <c r="BG36" s="565"/>
      <c r="BH36" s="565"/>
      <c r="BK36" s="552">
        <v>33</v>
      </c>
      <c r="BL36" s="553" t="s">
        <v>15</v>
      </c>
      <c r="BM36" s="552">
        <v>33</v>
      </c>
      <c r="BN36" s="552">
        <v>18</v>
      </c>
      <c r="BO36" s="552">
        <v>16</v>
      </c>
      <c r="BP36" s="552">
        <v>85</v>
      </c>
      <c r="BQ36" s="552">
        <v>5</v>
      </c>
      <c r="BR36" s="552">
        <v>24</v>
      </c>
      <c r="BS36" s="552">
        <v>33</v>
      </c>
      <c r="BT36" s="552">
        <v>31</v>
      </c>
      <c r="BV36" s="552"/>
      <c r="BW36" s="322"/>
      <c r="BX36" s="322"/>
      <c r="BY36" s="322"/>
      <c r="BZ36" s="322"/>
      <c r="CA36" s="552"/>
      <c r="CB36" s="552"/>
    </row>
    <row r="37" spans="1:80" ht="21">
      <c r="A37" s="550" t="s">
        <v>3399</v>
      </c>
      <c r="B37" s="551">
        <v>34</v>
      </c>
      <c r="C37" s="551">
        <v>32</v>
      </c>
      <c r="D37" s="551">
        <v>160</v>
      </c>
      <c r="E37" s="551">
        <v>16</v>
      </c>
      <c r="F37" s="551">
        <v>16</v>
      </c>
      <c r="G37" s="551">
        <v>76</v>
      </c>
      <c r="H37" s="551">
        <v>5</v>
      </c>
      <c r="I37" s="551">
        <v>23</v>
      </c>
      <c r="J37" s="566">
        <v>7</v>
      </c>
      <c r="K37" s="547">
        <v>7</v>
      </c>
      <c r="L37" s="558">
        <v>3</v>
      </c>
      <c r="M37" s="558">
        <v>4</v>
      </c>
      <c r="N37" s="546" t="s">
        <v>3403</v>
      </c>
      <c r="O37" s="548">
        <v>115</v>
      </c>
      <c r="P37" s="548">
        <v>113</v>
      </c>
      <c r="Q37" s="548">
        <v>79</v>
      </c>
      <c r="R37" s="548">
        <v>66</v>
      </c>
      <c r="S37" s="548">
        <v>64</v>
      </c>
      <c r="T37" s="548">
        <v>37</v>
      </c>
      <c r="U37" s="548">
        <v>17</v>
      </c>
      <c r="V37" s="548">
        <v>12</v>
      </c>
      <c r="W37" s="566">
        <v>7</v>
      </c>
      <c r="X37" s="557"/>
      <c r="Y37" s="557">
        <v>1</v>
      </c>
      <c r="Z37" s="557">
        <v>6</v>
      </c>
      <c r="AA37" s="546" t="s">
        <v>314</v>
      </c>
      <c r="AB37" s="548">
        <v>149</v>
      </c>
      <c r="AC37" s="548">
        <v>147</v>
      </c>
      <c r="AD37" s="548">
        <v>45</v>
      </c>
      <c r="AE37" s="548">
        <v>80</v>
      </c>
      <c r="AF37" s="548">
        <v>78</v>
      </c>
      <c r="AG37" s="548">
        <v>23</v>
      </c>
      <c r="AH37" s="548">
        <v>23</v>
      </c>
      <c r="AI37" s="548">
        <v>6</v>
      </c>
      <c r="AJ37" s="549">
        <v>2</v>
      </c>
      <c r="AK37" s="557"/>
      <c r="AL37" s="557"/>
      <c r="AM37" s="557"/>
      <c r="AW37" s="552">
        <v>34</v>
      </c>
      <c r="AX37" s="559" t="s">
        <v>3399</v>
      </c>
      <c r="AY37" s="560">
        <v>34</v>
      </c>
      <c r="AZ37" s="560">
        <v>32</v>
      </c>
      <c r="BA37" s="560">
        <v>160</v>
      </c>
      <c r="BB37" s="560">
        <v>16</v>
      </c>
      <c r="BC37" s="560">
        <v>16</v>
      </c>
      <c r="BD37" s="560">
        <v>76</v>
      </c>
      <c r="BE37" s="560">
        <v>5</v>
      </c>
      <c r="BF37" s="560">
        <v>23</v>
      </c>
      <c r="BG37" s="555">
        <v>7</v>
      </c>
      <c r="BH37" s="561">
        <v>3</v>
      </c>
      <c r="BK37" s="552">
        <v>34</v>
      </c>
      <c r="BL37" s="559" t="s">
        <v>3399</v>
      </c>
      <c r="BM37" s="562">
        <v>34</v>
      </c>
      <c r="BN37" s="562">
        <v>16</v>
      </c>
      <c r="BO37" s="562">
        <v>16</v>
      </c>
      <c r="BP37" s="562">
        <v>76</v>
      </c>
      <c r="BQ37" s="562">
        <v>5</v>
      </c>
      <c r="BR37" s="562">
        <v>23</v>
      </c>
      <c r="BS37" s="562">
        <v>34</v>
      </c>
      <c r="BT37" s="562">
        <v>32</v>
      </c>
      <c r="BV37" s="563" t="s">
        <v>3399</v>
      </c>
      <c r="BW37" s="322">
        <v>16</v>
      </c>
      <c r="BX37" s="322">
        <v>76</v>
      </c>
      <c r="BY37" s="322">
        <v>5</v>
      </c>
      <c r="BZ37" s="322">
        <v>23</v>
      </c>
      <c r="CA37" s="535">
        <v>7</v>
      </c>
      <c r="CB37" s="567">
        <v>3</v>
      </c>
    </row>
    <row r="38" spans="1:80" ht="21">
      <c r="A38" s="550" t="s">
        <v>3400</v>
      </c>
      <c r="B38" s="551">
        <v>35</v>
      </c>
      <c r="C38" s="551">
        <v>33</v>
      </c>
      <c r="D38" s="551">
        <v>159</v>
      </c>
      <c r="E38" s="551">
        <v>17</v>
      </c>
      <c r="F38" s="551">
        <v>17</v>
      </c>
      <c r="G38" s="551">
        <v>75</v>
      </c>
      <c r="H38" s="551">
        <v>6</v>
      </c>
      <c r="I38" s="551">
        <v>22</v>
      </c>
      <c r="J38" s="549">
        <v>1</v>
      </c>
      <c r="K38" s="547">
        <v>1</v>
      </c>
      <c r="L38" s="547"/>
      <c r="M38" s="547"/>
      <c r="N38" s="570"/>
      <c r="O38" s="571"/>
      <c r="P38" s="571"/>
      <c r="Q38" s="571"/>
      <c r="R38" s="572"/>
      <c r="S38" s="572"/>
      <c r="T38" s="572"/>
      <c r="U38" s="572"/>
      <c r="V38" s="572"/>
      <c r="W38" s="572"/>
      <c r="X38" s="573"/>
      <c r="Y38" s="573"/>
      <c r="Z38" s="573"/>
      <c r="AA38" s="550" t="s">
        <v>2488</v>
      </c>
      <c r="AB38" s="551">
        <v>150</v>
      </c>
      <c r="AC38" s="551">
        <v>148</v>
      </c>
      <c r="AD38" s="551">
        <v>44</v>
      </c>
      <c r="AE38" s="551">
        <v>70</v>
      </c>
      <c r="AF38" s="551">
        <v>70</v>
      </c>
      <c r="AG38" s="551">
        <v>22</v>
      </c>
      <c r="AH38" s="551">
        <v>23</v>
      </c>
      <c r="AI38" s="551">
        <v>6</v>
      </c>
      <c r="AJ38" s="549">
        <v>3</v>
      </c>
      <c r="AK38" s="547">
        <v>3</v>
      </c>
      <c r="AL38" s="547"/>
      <c r="AM38" s="547"/>
      <c r="AW38" s="552">
        <v>35</v>
      </c>
      <c r="AX38" s="559" t="s">
        <v>3400</v>
      </c>
      <c r="AY38" s="560">
        <v>35</v>
      </c>
      <c r="AZ38" s="560">
        <v>33</v>
      </c>
      <c r="BA38" s="560">
        <v>159</v>
      </c>
      <c r="BB38" s="560">
        <v>17</v>
      </c>
      <c r="BC38" s="560">
        <v>17</v>
      </c>
      <c r="BD38" s="560">
        <v>75</v>
      </c>
      <c r="BE38" s="560">
        <v>6</v>
      </c>
      <c r="BF38" s="560">
        <v>22</v>
      </c>
      <c r="BG38" s="555">
        <v>1</v>
      </c>
      <c r="BH38" s="555"/>
      <c r="BK38" s="552">
        <v>35</v>
      </c>
      <c r="BL38" s="559" t="s">
        <v>3400</v>
      </c>
      <c r="BM38" s="562">
        <v>35</v>
      </c>
      <c r="BN38" s="562">
        <v>17</v>
      </c>
      <c r="BO38" s="562">
        <v>17</v>
      </c>
      <c r="BP38" s="562">
        <v>75</v>
      </c>
      <c r="BQ38" s="562">
        <v>6</v>
      </c>
      <c r="BR38" s="562">
        <v>22</v>
      </c>
      <c r="BS38" s="562">
        <v>35</v>
      </c>
      <c r="BT38" s="562">
        <v>33</v>
      </c>
      <c r="BV38" s="563" t="s">
        <v>3400</v>
      </c>
      <c r="BW38" s="322">
        <v>17</v>
      </c>
      <c r="BX38" s="322">
        <v>75</v>
      </c>
      <c r="BY38" s="322">
        <v>6</v>
      </c>
      <c r="BZ38" s="322">
        <v>22</v>
      </c>
      <c r="CA38" s="535">
        <v>1</v>
      </c>
    </row>
    <row r="39" spans="1:80" ht="21">
      <c r="A39" s="550" t="s">
        <v>3402</v>
      </c>
      <c r="B39" s="551">
        <v>36</v>
      </c>
      <c r="C39" s="551">
        <v>34</v>
      </c>
      <c r="D39" s="551">
        <v>158</v>
      </c>
      <c r="E39" s="551">
        <v>18</v>
      </c>
      <c r="F39" s="551">
        <v>18</v>
      </c>
      <c r="G39" s="551">
        <v>74</v>
      </c>
      <c r="H39" s="551">
        <v>6</v>
      </c>
      <c r="I39" s="551">
        <v>22</v>
      </c>
      <c r="J39" s="549">
        <v>2</v>
      </c>
      <c r="K39" s="547">
        <v>2</v>
      </c>
      <c r="L39" s="547"/>
      <c r="M39" s="547"/>
      <c r="N39" s="570"/>
      <c r="O39" s="571"/>
      <c r="P39" s="571"/>
      <c r="Q39" s="571"/>
      <c r="R39" s="572"/>
      <c r="S39" s="572"/>
      <c r="T39" s="572"/>
      <c r="U39" s="572"/>
      <c r="V39" s="572"/>
      <c r="W39" s="572"/>
      <c r="X39" s="573"/>
      <c r="Y39" s="573"/>
      <c r="Z39" s="573"/>
      <c r="AA39" s="546" t="s">
        <v>3406</v>
      </c>
      <c r="AB39" s="548">
        <v>151</v>
      </c>
      <c r="AC39" s="548">
        <v>149</v>
      </c>
      <c r="AD39" s="548">
        <v>43</v>
      </c>
      <c r="AE39" s="548">
        <v>81</v>
      </c>
      <c r="AF39" s="548">
        <v>79</v>
      </c>
      <c r="AG39" s="548">
        <v>22</v>
      </c>
      <c r="AH39" s="548">
        <v>23</v>
      </c>
      <c r="AI39" s="548">
        <v>6</v>
      </c>
      <c r="AJ39" s="549">
        <v>4</v>
      </c>
      <c r="AK39" s="557"/>
      <c r="AL39" s="557"/>
      <c r="AM39" s="557"/>
      <c r="AW39" s="552">
        <v>36</v>
      </c>
      <c r="AX39" s="559" t="s">
        <v>3402</v>
      </c>
      <c r="AY39" s="560">
        <v>36</v>
      </c>
      <c r="AZ39" s="560">
        <v>34</v>
      </c>
      <c r="BA39" s="560">
        <v>158</v>
      </c>
      <c r="BB39" s="560">
        <v>18</v>
      </c>
      <c r="BC39" s="560">
        <v>18</v>
      </c>
      <c r="BD39" s="560">
        <v>74</v>
      </c>
      <c r="BE39" s="560">
        <v>6</v>
      </c>
      <c r="BF39" s="560">
        <v>22</v>
      </c>
      <c r="BG39" s="555">
        <v>2</v>
      </c>
      <c r="BH39" s="555"/>
      <c r="BK39" s="552">
        <v>36</v>
      </c>
      <c r="BL39" s="559" t="s">
        <v>3402</v>
      </c>
      <c r="BM39" s="562">
        <v>36</v>
      </c>
      <c r="BN39" s="562">
        <v>18</v>
      </c>
      <c r="BO39" s="562">
        <v>18</v>
      </c>
      <c r="BP39" s="562">
        <v>74</v>
      </c>
      <c r="BQ39" s="562">
        <v>6</v>
      </c>
      <c r="BR39" s="562">
        <v>22</v>
      </c>
      <c r="BS39" s="562">
        <v>36</v>
      </c>
      <c r="BT39" s="562">
        <v>34</v>
      </c>
      <c r="BV39" s="563" t="s">
        <v>3402</v>
      </c>
      <c r="BW39" s="322">
        <v>18</v>
      </c>
      <c r="BX39" s="322">
        <v>74</v>
      </c>
      <c r="BY39" s="322">
        <v>6</v>
      </c>
      <c r="BZ39" s="322">
        <v>22</v>
      </c>
      <c r="CA39" s="535">
        <v>2</v>
      </c>
    </row>
    <row r="40" spans="1:80" ht="21">
      <c r="A40" s="550" t="s">
        <v>1963</v>
      </c>
      <c r="B40" s="551">
        <v>37</v>
      </c>
      <c r="C40" s="551">
        <v>35</v>
      </c>
      <c r="D40" s="551">
        <v>157</v>
      </c>
      <c r="E40" s="551">
        <v>19</v>
      </c>
      <c r="F40" s="551">
        <v>19</v>
      </c>
      <c r="G40" s="551">
        <v>73</v>
      </c>
      <c r="H40" s="551">
        <v>6</v>
      </c>
      <c r="I40" s="551">
        <v>22</v>
      </c>
      <c r="J40" s="549">
        <v>3</v>
      </c>
      <c r="K40" s="547">
        <v>3</v>
      </c>
      <c r="L40" s="558"/>
      <c r="M40" s="558"/>
      <c r="N40" s="570"/>
      <c r="O40" s="571"/>
      <c r="P40" s="571"/>
      <c r="Q40" s="571"/>
      <c r="R40" s="572"/>
      <c r="S40" s="572"/>
      <c r="T40" s="572"/>
      <c r="U40" s="572"/>
      <c r="V40" s="572"/>
      <c r="W40" s="572"/>
      <c r="X40" s="573"/>
      <c r="Y40" s="573"/>
      <c r="Z40" s="573"/>
      <c r="AA40" s="546" t="s">
        <v>1961</v>
      </c>
      <c r="AB40" s="548">
        <v>152</v>
      </c>
      <c r="AC40" s="548">
        <v>150</v>
      </c>
      <c r="AD40" s="548">
        <v>42</v>
      </c>
      <c r="AE40" s="548">
        <v>82</v>
      </c>
      <c r="AF40" s="548">
        <v>80</v>
      </c>
      <c r="AG40" s="548">
        <v>21</v>
      </c>
      <c r="AH40" s="548">
        <v>23</v>
      </c>
      <c r="AI40" s="548">
        <v>6</v>
      </c>
      <c r="AJ40" s="549">
        <v>5</v>
      </c>
      <c r="AK40" s="557"/>
      <c r="AL40" s="557"/>
      <c r="AM40" s="557"/>
      <c r="AW40" s="552">
        <v>37</v>
      </c>
      <c r="AX40" s="559" t="s">
        <v>1963</v>
      </c>
      <c r="AY40" s="560">
        <v>37</v>
      </c>
      <c r="AZ40" s="560">
        <v>35</v>
      </c>
      <c r="BA40" s="560">
        <v>157</v>
      </c>
      <c r="BB40" s="560">
        <v>19</v>
      </c>
      <c r="BC40" s="560">
        <v>19</v>
      </c>
      <c r="BD40" s="560">
        <v>73</v>
      </c>
      <c r="BE40" s="560">
        <v>6</v>
      </c>
      <c r="BF40" s="560">
        <v>22</v>
      </c>
      <c r="BG40" s="555">
        <v>3</v>
      </c>
      <c r="BH40" s="561">
        <v>3</v>
      </c>
      <c r="BK40" s="552">
        <v>37</v>
      </c>
      <c r="BL40" s="559" t="s">
        <v>1963</v>
      </c>
      <c r="BM40" s="562">
        <v>37</v>
      </c>
      <c r="BN40" s="562">
        <v>19</v>
      </c>
      <c r="BO40" s="562">
        <v>19</v>
      </c>
      <c r="BP40" s="562">
        <v>73</v>
      </c>
      <c r="BQ40" s="562">
        <v>6</v>
      </c>
      <c r="BR40" s="562">
        <v>22</v>
      </c>
      <c r="BS40" s="562">
        <v>37</v>
      </c>
      <c r="BT40" s="562">
        <v>35</v>
      </c>
      <c r="BV40" s="563" t="s">
        <v>1963</v>
      </c>
      <c r="BW40" s="322">
        <v>19</v>
      </c>
      <c r="BX40" s="322">
        <v>73</v>
      </c>
      <c r="BY40" s="322">
        <v>6</v>
      </c>
      <c r="BZ40" s="322">
        <v>22</v>
      </c>
      <c r="CA40" s="535">
        <v>3</v>
      </c>
      <c r="CB40" s="567">
        <v>3</v>
      </c>
    </row>
    <row r="41" spans="1:80" ht="21">
      <c r="A41" s="546" t="s">
        <v>3405</v>
      </c>
      <c r="B41" s="548">
        <v>38</v>
      </c>
      <c r="C41" s="548">
        <v>36</v>
      </c>
      <c r="D41" s="548">
        <v>156</v>
      </c>
      <c r="E41" s="548">
        <v>19</v>
      </c>
      <c r="F41" s="548">
        <v>17</v>
      </c>
      <c r="G41" s="548">
        <v>84</v>
      </c>
      <c r="H41" s="548">
        <v>6</v>
      </c>
      <c r="I41" s="548">
        <v>23</v>
      </c>
      <c r="J41" s="549">
        <v>4</v>
      </c>
      <c r="K41" s="557"/>
      <c r="L41" s="557"/>
      <c r="M41" s="557"/>
      <c r="N41" s="570"/>
      <c r="O41" s="571"/>
      <c r="P41" s="571"/>
      <c r="Q41" s="571"/>
      <c r="R41" s="572"/>
      <c r="S41" s="572"/>
      <c r="T41" s="572"/>
      <c r="U41" s="572"/>
      <c r="V41" s="572"/>
      <c r="W41" s="572"/>
      <c r="X41" s="573"/>
      <c r="Y41" s="573"/>
      <c r="Z41" s="573"/>
      <c r="AA41" s="550" t="s">
        <v>521</v>
      </c>
      <c r="AB41" s="551">
        <v>153</v>
      </c>
      <c r="AC41" s="551">
        <v>151</v>
      </c>
      <c r="AD41" s="551">
        <v>41</v>
      </c>
      <c r="AE41" s="551">
        <v>71</v>
      </c>
      <c r="AF41" s="551">
        <v>71</v>
      </c>
      <c r="AG41" s="551">
        <v>21</v>
      </c>
      <c r="AH41" s="551">
        <v>23</v>
      </c>
      <c r="AI41" s="551">
        <v>6</v>
      </c>
      <c r="AJ41" s="566">
        <v>6</v>
      </c>
      <c r="AK41" s="547">
        <v>6</v>
      </c>
      <c r="AL41" s="558">
        <v>3</v>
      </c>
      <c r="AM41" s="558">
        <v>3</v>
      </c>
      <c r="AW41" s="552">
        <v>38</v>
      </c>
      <c r="AX41" s="553" t="s">
        <v>3405</v>
      </c>
      <c r="AY41" s="554">
        <v>38</v>
      </c>
      <c r="AZ41" s="554">
        <v>36</v>
      </c>
      <c r="BA41" s="554">
        <v>156</v>
      </c>
      <c r="BB41" s="554">
        <v>19</v>
      </c>
      <c r="BC41" s="554">
        <v>17</v>
      </c>
      <c r="BD41" s="554">
        <v>84</v>
      </c>
      <c r="BE41" s="554">
        <v>6</v>
      </c>
      <c r="BF41" s="554">
        <v>23</v>
      </c>
      <c r="BG41" s="565"/>
      <c r="BH41" s="565"/>
      <c r="BK41" s="552">
        <v>38</v>
      </c>
      <c r="BL41" s="553" t="s">
        <v>3405</v>
      </c>
      <c r="BM41" s="552">
        <v>38</v>
      </c>
      <c r="BN41" s="552">
        <v>19</v>
      </c>
      <c r="BO41" s="552">
        <v>17</v>
      </c>
      <c r="BP41" s="552">
        <v>84</v>
      </c>
      <c r="BQ41" s="552">
        <v>6</v>
      </c>
      <c r="BR41" s="552">
        <v>23</v>
      </c>
      <c r="BS41" s="552">
        <v>38</v>
      </c>
      <c r="BT41" s="552">
        <v>36</v>
      </c>
      <c r="BV41" s="552"/>
      <c r="BW41" s="322"/>
      <c r="BX41" s="322"/>
      <c r="BY41" s="322"/>
      <c r="BZ41" s="322"/>
      <c r="CA41" s="552"/>
      <c r="CB41" s="552"/>
    </row>
    <row r="42" spans="1:80" ht="21">
      <c r="A42" s="546" t="s">
        <v>802</v>
      </c>
      <c r="B42" s="548">
        <v>39</v>
      </c>
      <c r="C42" s="548">
        <v>37</v>
      </c>
      <c r="D42" s="548">
        <v>155</v>
      </c>
      <c r="E42" s="548">
        <v>20</v>
      </c>
      <c r="F42" s="548">
        <v>18</v>
      </c>
      <c r="G42" s="548">
        <v>83</v>
      </c>
      <c r="H42" s="548">
        <v>6</v>
      </c>
      <c r="I42" s="548">
        <v>23</v>
      </c>
      <c r="J42" s="549">
        <v>5</v>
      </c>
      <c r="K42" s="557"/>
      <c r="L42" s="557"/>
      <c r="M42" s="557"/>
      <c r="N42" s="570"/>
      <c r="O42" s="571"/>
      <c r="P42" s="571"/>
      <c r="Q42" s="571"/>
      <c r="R42" s="572"/>
      <c r="S42" s="572"/>
      <c r="T42" s="572"/>
      <c r="U42" s="572"/>
      <c r="V42" s="572"/>
      <c r="W42" s="572"/>
      <c r="X42" s="573"/>
      <c r="Y42" s="573"/>
      <c r="Z42" s="573"/>
      <c r="AA42" s="550" t="s">
        <v>3407</v>
      </c>
      <c r="AB42" s="551">
        <v>154</v>
      </c>
      <c r="AC42" s="551">
        <v>152</v>
      </c>
      <c r="AD42" s="551">
        <v>40</v>
      </c>
      <c r="AE42" s="551">
        <v>72</v>
      </c>
      <c r="AF42" s="551">
        <v>72</v>
      </c>
      <c r="AG42" s="551">
        <v>20</v>
      </c>
      <c r="AH42" s="551">
        <v>24</v>
      </c>
      <c r="AI42" s="551">
        <v>5</v>
      </c>
      <c r="AJ42" s="549">
        <v>1</v>
      </c>
      <c r="AK42" s="547">
        <v>1</v>
      </c>
      <c r="AL42" s="547"/>
      <c r="AM42" s="547"/>
      <c r="AW42" s="552">
        <v>39</v>
      </c>
      <c r="AX42" s="553" t="s">
        <v>802</v>
      </c>
      <c r="AY42" s="554">
        <v>39</v>
      </c>
      <c r="AZ42" s="554">
        <v>37</v>
      </c>
      <c r="BA42" s="554">
        <v>155</v>
      </c>
      <c r="BB42" s="554">
        <v>20</v>
      </c>
      <c r="BC42" s="554">
        <v>18</v>
      </c>
      <c r="BD42" s="554">
        <v>83</v>
      </c>
      <c r="BE42" s="554">
        <v>6</v>
      </c>
      <c r="BF42" s="554">
        <v>23</v>
      </c>
      <c r="BG42" s="565"/>
      <c r="BH42" s="565"/>
      <c r="BK42" s="552">
        <v>39</v>
      </c>
      <c r="BL42" s="553" t="s">
        <v>802</v>
      </c>
      <c r="BM42" s="552">
        <v>39</v>
      </c>
      <c r="BN42" s="552">
        <v>20</v>
      </c>
      <c r="BO42" s="552">
        <v>18</v>
      </c>
      <c r="BP42" s="552">
        <v>83</v>
      </c>
      <c r="BQ42" s="552">
        <v>6</v>
      </c>
      <c r="BR42" s="552">
        <v>23</v>
      </c>
      <c r="BS42" s="552">
        <v>39</v>
      </c>
      <c r="BT42" s="552">
        <v>37</v>
      </c>
      <c r="BV42" s="552"/>
      <c r="BW42" s="322"/>
      <c r="BX42" s="322"/>
      <c r="BY42" s="322"/>
      <c r="BZ42" s="322"/>
      <c r="CA42" s="552"/>
      <c r="CB42" s="552"/>
    </row>
    <row r="43" spans="1:80" ht="21">
      <c r="A43" s="546" t="s">
        <v>575</v>
      </c>
      <c r="B43" s="548">
        <v>40</v>
      </c>
      <c r="C43" s="548">
        <v>38</v>
      </c>
      <c r="D43" s="548">
        <v>154</v>
      </c>
      <c r="E43" s="548">
        <v>21</v>
      </c>
      <c r="F43" s="548">
        <v>19</v>
      </c>
      <c r="G43" s="548">
        <v>82</v>
      </c>
      <c r="H43" s="548">
        <v>6</v>
      </c>
      <c r="I43" s="548">
        <v>23</v>
      </c>
      <c r="J43" s="549">
        <v>6</v>
      </c>
      <c r="K43" s="557"/>
      <c r="L43" s="557"/>
      <c r="M43" s="557"/>
      <c r="N43" s="570"/>
      <c r="O43" s="571"/>
      <c r="P43" s="571"/>
      <c r="Q43" s="571"/>
      <c r="R43" s="572"/>
      <c r="S43" s="572"/>
      <c r="T43" s="572"/>
      <c r="U43" s="572"/>
      <c r="V43" s="572"/>
      <c r="W43" s="572"/>
      <c r="X43" s="573"/>
      <c r="Y43" s="573"/>
      <c r="Z43" s="573"/>
      <c r="AA43" s="550" t="s">
        <v>3409</v>
      </c>
      <c r="AB43" s="551">
        <v>155</v>
      </c>
      <c r="AC43" s="551">
        <v>153</v>
      </c>
      <c r="AD43" s="551">
        <v>39</v>
      </c>
      <c r="AE43" s="551">
        <v>73</v>
      </c>
      <c r="AF43" s="551">
        <v>73</v>
      </c>
      <c r="AG43" s="551">
        <v>19</v>
      </c>
      <c r="AH43" s="551">
        <v>24</v>
      </c>
      <c r="AI43" s="551">
        <v>5</v>
      </c>
      <c r="AJ43" s="549">
        <v>2</v>
      </c>
      <c r="AK43" s="547">
        <v>2</v>
      </c>
      <c r="AL43" s="547"/>
      <c r="AM43" s="547"/>
      <c r="AW43" s="552">
        <v>40</v>
      </c>
      <c r="AX43" s="553" t="s">
        <v>575</v>
      </c>
      <c r="AY43" s="554">
        <v>40</v>
      </c>
      <c r="AZ43" s="554">
        <v>38</v>
      </c>
      <c r="BA43" s="554">
        <v>154</v>
      </c>
      <c r="BB43" s="554">
        <v>21</v>
      </c>
      <c r="BC43" s="554">
        <v>19</v>
      </c>
      <c r="BD43" s="554">
        <v>82</v>
      </c>
      <c r="BE43" s="554">
        <v>6</v>
      </c>
      <c r="BF43" s="554">
        <v>23</v>
      </c>
      <c r="BG43" s="565"/>
      <c r="BH43" s="565"/>
      <c r="BK43" s="552">
        <v>40</v>
      </c>
      <c r="BL43" s="553" t="s">
        <v>575</v>
      </c>
      <c r="BM43" s="552">
        <v>40</v>
      </c>
      <c r="BN43" s="552">
        <v>21</v>
      </c>
      <c r="BO43" s="552">
        <v>19</v>
      </c>
      <c r="BP43" s="552">
        <v>82</v>
      </c>
      <c r="BQ43" s="552">
        <v>6</v>
      </c>
      <c r="BR43" s="552">
        <v>23</v>
      </c>
      <c r="BS43" s="552">
        <v>40</v>
      </c>
      <c r="BT43" s="552">
        <v>38</v>
      </c>
      <c r="BV43" s="552"/>
      <c r="BW43" s="322"/>
      <c r="BX43" s="322"/>
      <c r="BY43" s="322"/>
      <c r="BZ43" s="322"/>
      <c r="CA43" s="552"/>
      <c r="CB43" s="552"/>
    </row>
    <row r="44" spans="1:80" ht="21">
      <c r="A44" s="546" t="s">
        <v>2819</v>
      </c>
      <c r="B44" s="548">
        <v>41</v>
      </c>
      <c r="C44" s="548">
        <v>39</v>
      </c>
      <c r="D44" s="548">
        <v>153</v>
      </c>
      <c r="E44" s="548">
        <v>22</v>
      </c>
      <c r="F44" s="548">
        <v>20</v>
      </c>
      <c r="G44" s="548">
        <v>81</v>
      </c>
      <c r="H44" s="548">
        <v>6</v>
      </c>
      <c r="I44" s="548">
        <v>23</v>
      </c>
      <c r="J44" s="566">
        <v>7</v>
      </c>
      <c r="K44" s="557"/>
      <c r="L44" s="557">
        <v>3</v>
      </c>
      <c r="M44" s="557">
        <v>4</v>
      </c>
      <c r="N44" s="570"/>
      <c r="O44" s="571"/>
      <c r="P44" s="571"/>
      <c r="Q44" s="571"/>
      <c r="R44" s="572"/>
      <c r="S44" s="572"/>
      <c r="T44" s="572"/>
      <c r="U44" s="572"/>
      <c r="V44" s="572"/>
      <c r="W44" s="572"/>
      <c r="X44" s="573"/>
      <c r="Y44" s="573"/>
      <c r="Z44" s="573"/>
      <c r="AA44" s="546" t="s">
        <v>3411</v>
      </c>
      <c r="AB44" s="548">
        <v>156</v>
      </c>
      <c r="AC44" s="548">
        <v>154</v>
      </c>
      <c r="AD44" s="548">
        <v>38</v>
      </c>
      <c r="AE44" s="548">
        <v>83</v>
      </c>
      <c r="AF44" s="548">
        <v>81</v>
      </c>
      <c r="AG44" s="548">
        <v>20</v>
      </c>
      <c r="AH44" s="548">
        <v>24</v>
      </c>
      <c r="AI44" s="548">
        <v>5</v>
      </c>
      <c r="AJ44" s="549">
        <v>3</v>
      </c>
      <c r="AK44" s="557"/>
      <c r="AL44" s="557"/>
      <c r="AM44" s="557"/>
      <c r="AW44" s="552">
        <v>41</v>
      </c>
      <c r="AX44" s="553" t="s">
        <v>2819</v>
      </c>
      <c r="AY44" s="554">
        <v>41</v>
      </c>
      <c r="AZ44" s="554">
        <v>39</v>
      </c>
      <c r="BA44" s="554">
        <v>153</v>
      </c>
      <c r="BB44" s="554">
        <v>22</v>
      </c>
      <c r="BC44" s="554">
        <v>20</v>
      </c>
      <c r="BD44" s="554">
        <v>81</v>
      </c>
      <c r="BE44" s="554">
        <v>6</v>
      </c>
      <c r="BF44" s="554">
        <v>23</v>
      </c>
      <c r="BG44" s="565"/>
      <c r="BH44" s="565"/>
      <c r="BK44" s="552">
        <v>41</v>
      </c>
      <c r="BL44" s="553" t="s">
        <v>2819</v>
      </c>
      <c r="BM44" s="552">
        <v>41</v>
      </c>
      <c r="BN44" s="552">
        <v>22</v>
      </c>
      <c r="BO44" s="552">
        <v>20</v>
      </c>
      <c r="BP44" s="552">
        <v>81</v>
      </c>
      <c r="BQ44" s="552">
        <v>6</v>
      </c>
      <c r="BR44" s="552">
        <v>23</v>
      </c>
      <c r="BS44" s="552">
        <v>41</v>
      </c>
      <c r="BT44" s="552">
        <v>39</v>
      </c>
      <c r="BV44" s="552"/>
      <c r="BW44" s="322"/>
      <c r="BX44" s="322"/>
      <c r="BY44" s="322"/>
      <c r="BZ44" s="322"/>
      <c r="CA44" s="552"/>
      <c r="CB44" s="552"/>
    </row>
    <row r="45" spans="1:80" ht="21">
      <c r="A45" s="546" t="s">
        <v>1518</v>
      </c>
      <c r="B45" s="548">
        <v>42</v>
      </c>
      <c r="C45" s="548">
        <v>40</v>
      </c>
      <c r="D45" s="548">
        <v>152</v>
      </c>
      <c r="E45" s="548">
        <v>23</v>
      </c>
      <c r="F45" s="548">
        <v>21</v>
      </c>
      <c r="G45" s="548">
        <v>80</v>
      </c>
      <c r="H45" s="548">
        <v>7</v>
      </c>
      <c r="I45" s="548">
        <v>22</v>
      </c>
      <c r="J45" s="549">
        <v>1</v>
      </c>
      <c r="K45" s="557"/>
      <c r="L45" s="557"/>
      <c r="M45" s="557"/>
      <c r="N45" s="570"/>
      <c r="O45" s="571"/>
      <c r="P45" s="571"/>
      <c r="Q45" s="571"/>
      <c r="R45" s="572"/>
      <c r="S45" s="572"/>
      <c r="T45" s="572"/>
      <c r="U45" s="572"/>
      <c r="V45" s="572"/>
      <c r="W45" s="572"/>
      <c r="X45" s="573"/>
      <c r="Y45" s="573"/>
      <c r="Z45" s="573"/>
      <c r="AA45" s="550" t="s">
        <v>589</v>
      </c>
      <c r="AB45" s="551">
        <v>157</v>
      </c>
      <c r="AC45" s="551">
        <v>155</v>
      </c>
      <c r="AD45" s="551">
        <v>37</v>
      </c>
      <c r="AE45" s="551">
        <v>74</v>
      </c>
      <c r="AF45" s="551">
        <v>74</v>
      </c>
      <c r="AG45" s="551">
        <v>18</v>
      </c>
      <c r="AH45" s="551">
        <v>24</v>
      </c>
      <c r="AI45" s="551">
        <v>5</v>
      </c>
      <c r="AJ45" s="549">
        <v>4</v>
      </c>
      <c r="AK45" s="547">
        <v>4</v>
      </c>
      <c r="AL45" s="547"/>
      <c r="AM45" s="547"/>
      <c r="AW45" s="552">
        <v>42</v>
      </c>
      <c r="AX45" s="553" t="s">
        <v>1518</v>
      </c>
      <c r="AY45" s="554">
        <v>42</v>
      </c>
      <c r="AZ45" s="554">
        <v>40</v>
      </c>
      <c r="BA45" s="554">
        <v>152</v>
      </c>
      <c r="BB45" s="554">
        <v>23</v>
      </c>
      <c r="BC45" s="554">
        <v>21</v>
      </c>
      <c r="BD45" s="554">
        <v>80</v>
      </c>
      <c r="BE45" s="554">
        <v>7</v>
      </c>
      <c r="BF45" s="554">
        <v>22</v>
      </c>
      <c r="BG45" s="565"/>
      <c r="BH45" s="565"/>
      <c r="BK45" s="552">
        <v>42</v>
      </c>
      <c r="BL45" s="553" t="s">
        <v>1518</v>
      </c>
      <c r="BM45" s="552">
        <v>42</v>
      </c>
      <c r="BN45" s="552">
        <v>23</v>
      </c>
      <c r="BO45" s="552">
        <v>21</v>
      </c>
      <c r="BP45" s="552">
        <v>80</v>
      </c>
      <c r="BQ45" s="552">
        <v>7</v>
      </c>
      <c r="BR45" s="552">
        <v>22</v>
      </c>
      <c r="BS45" s="552">
        <v>42</v>
      </c>
      <c r="BT45" s="552">
        <v>40</v>
      </c>
      <c r="BV45" s="552"/>
      <c r="BW45" s="322"/>
      <c r="BX45" s="322"/>
      <c r="BY45" s="322"/>
      <c r="BZ45" s="322"/>
      <c r="CA45" s="552"/>
      <c r="CB45" s="552"/>
    </row>
    <row r="46" spans="1:80" ht="21">
      <c r="A46" s="546" t="s">
        <v>3410</v>
      </c>
      <c r="B46" s="548">
        <v>43</v>
      </c>
      <c r="C46" s="548">
        <v>41</v>
      </c>
      <c r="D46" s="548">
        <v>151</v>
      </c>
      <c r="E46" s="548">
        <v>24</v>
      </c>
      <c r="F46" s="548">
        <v>22</v>
      </c>
      <c r="G46" s="548">
        <v>79</v>
      </c>
      <c r="H46" s="548">
        <v>7</v>
      </c>
      <c r="I46" s="548">
        <v>22</v>
      </c>
      <c r="J46" s="549">
        <v>2</v>
      </c>
      <c r="K46" s="557"/>
      <c r="L46" s="557"/>
      <c r="M46" s="557"/>
      <c r="N46" s="570"/>
      <c r="O46" s="571"/>
      <c r="P46" s="571"/>
      <c r="Q46" s="571"/>
      <c r="R46" s="572"/>
      <c r="S46" s="572"/>
      <c r="T46" s="572"/>
      <c r="U46" s="572"/>
      <c r="V46" s="572"/>
      <c r="W46" s="572"/>
      <c r="X46" s="573"/>
      <c r="Y46" s="573"/>
      <c r="Z46" s="573"/>
      <c r="AA46" s="550" t="s">
        <v>3414</v>
      </c>
      <c r="AB46" s="551">
        <v>158</v>
      </c>
      <c r="AC46" s="551">
        <v>156</v>
      </c>
      <c r="AD46" s="551">
        <v>36</v>
      </c>
      <c r="AE46" s="551">
        <v>75</v>
      </c>
      <c r="AF46" s="551">
        <v>75</v>
      </c>
      <c r="AG46" s="551">
        <v>17</v>
      </c>
      <c r="AH46" s="551">
        <v>24</v>
      </c>
      <c r="AI46" s="551">
        <v>5</v>
      </c>
      <c r="AJ46" s="566">
        <v>5</v>
      </c>
      <c r="AK46" s="547">
        <v>5</v>
      </c>
      <c r="AL46" s="558">
        <v>4</v>
      </c>
      <c r="AM46" s="558">
        <v>1</v>
      </c>
      <c r="AW46" s="552">
        <v>43</v>
      </c>
      <c r="AX46" s="553" t="s">
        <v>3410</v>
      </c>
      <c r="AY46" s="554">
        <v>43</v>
      </c>
      <c r="AZ46" s="554">
        <v>41</v>
      </c>
      <c r="BA46" s="554">
        <v>151</v>
      </c>
      <c r="BB46" s="554">
        <v>24</v>
      </c>
      <c r="BC46" s="554">
        <v>22</v>
      </c>
      <c r="BD46" s="554">
        <v>79</v>
      </c>
      <c r="BE46" s="554">
        <v>7</v>
      </c>
      <c r="BF46" s="554">
        <v>22</v>
      </c>
      <c r="BG46" s="565"/>
      <c r="BH46" s="565"/>
      <c r="BK46" s="552">
        <v>43</v>
      </c>
      <c r="BL46" s="553" t="s">
        <v>3410</v>
      </c>
      <c r="BM46" s="552">
        <v>43</v>
      </c>
      <c r="BN46" s="552">
        <v>24</v>
      </c>
      <c r="BO46" s="552">
        <v>22</v>
      </c>
      <c r="BP46" s="552">
        <v>79</v>
      </c>
      <c r="BQ46" s="552">
        <v>7</v>
      </c>
      <c r="BR46" s="552">
        <v>22</v>
      </c>
      <c r="BS46" s="552">
        <v>43</v>
      </c>
      <c r="BT46" s="552">
        <v>41</v>
      </c>
      <c r="BV46" s="552"/>
      <c r="BW46" s="322"/>
      <c r="BX46" s="322"/>
      <c r="BY46" s="322"/>
      <c r="BZ46" s="322"/>
      <c r="CA46" s="552"/>
      <c r="CB46" s="552"/>
    </row>
    <row r="47" spans="1:80" ht="21">
      <c r="A47" s="550" t="s">
        <v>3412</v>
      </c>
      <c r="B47" s="551">
        <v>44</v>
      </c>
      <c r="C47" s="551">
        <v>42</v>
      </c>
      <c r="D47" s="551">
        <v>150</v>
      </c>
      <c r="E47" s="551">
        <v>20</v>
      </c>
      <c r="F47" s="551">
        <v>20</v>
      </c>
      <c r="G47" s="551">
        <v>72</v>
      </c>
      <c r="H47" s="551">
        <v>7</v>
      </c>
      <c r="I47" s="551">
        <v>21</v>
      </c>
      <c r="J47" s="549">
        <v>3</v>
      </c>
      <c r="K47" s="547">
        <v>3</v>
      </c>
      <c r="L47" s="547"/>
      <c r="M47" s="547"/>
      <c r="N47" s="570"/>
      <c r="O47" s="571"/>
      <c r="P47" s="571"/>
      <c r="Q47" s="571"/>
      <c r="R47" s="572"/>
      <c r="S47" s="572"/>
      <c r="T47" s="572"/>
      <c r="U47" s="572"/>
      <c r="V47" s="572"/>
      <c r="W47" s="572"/>
      <c r="X47" s="573"/>
      <c r="Y47" s="573"/>
      <c r="Z47" s="573"/>
      <c r="AA47" s="546" t="s">
        <v>241</v>
      </c>
      <c r="AB47" s="548">
        <v>159</v>
      </c>
      <c r="AC47" s="548">
        <v>157</v>
      </c>
      <c r="AD47" s="548">
        <v>35</v>
      </c>
      <c r="AE47" s="548">
        <v>84</v>
      </c>
      <c r="AF47" s="548">
        <v>82</v>
      </c>
      <c r="AG47" s="548">
        <v>19</v>
      </c>
      <c r="AH47" s="548">
        <v>25</v>
      </c>
      <c r="AI47" s="548">
        <v>4</v>
      </c>
      <c r="AJ47" s="549">
        <v>1</v>
      </c>
      <c r="AK47" s="557"/>
      <c r="AL47" s="557"/>
      <c r="AM47" s="557"/>
      <c r="AW47" s="552">
        <v>44</v>
      </c>
      <c r="AX47" s="559" t="s">
        <v>3412</v>
      </c>
      <c r="AY47" s="560">
        <v>44</v>
      </c>
      <c r="AZ47" s="560">
        <v>42</v>
      </c>
      <c r="BA47" s="560">
        <v>150</v>
      </c>
      <c r="BB47" s="560">
        <v>20</v>
      </c>
      <c r="BC47" s="560">
        <v>20</v>
      </c>
      <c r="BD47" s="560">
        <v>72</v>
      </c>
      <c r="BE47" s="560">
        <v>7</v>
      </c>
      <c r="BF47" s="560">
        <v>21</v>
      </c>
      <c r="BG47" s="555">
        <v>3</v>
      </c>
      <c r="BH47" s="555"/>
      <c r="BK47" s="552">
        <v>44</v>
      </c>
      <c r="BL47" s="559" t="s">
        <v>3412</v>
      </c>
      <c r="BM47" s="562">
        <v>44</v>
      </c>
      <c r="BN47" s="562">
        <v>20</v>
      </c>
      <c r="BO47" s="562">
        <v>20</v>
      </c>
      <c r="BP47" s="562">
        <v>72</v>
      </c>
      <c r="BQ47" s="562">
        <v>7</v>
      </c>
      <c r="BR47" s="562">
        <v>21</v>
      </c>
      <c r="BS47" s="562">
        <v>44</v>
      </c>
      <c r="BT47" s="562">
        <v>42</v>
      </c>
      <c r="BV47" s="563" t="s">
        <v>3412</v>
      </c>
      <c r="BW47" s="322">
        <v>20</v>
      </c>
      <c r="BX47" s="322">
        <v>72</v>
      </c>
      <c r="BY47" s="322">
        <v>7</v>
      </c>
      <c r="BZ47" s="322">
        <v>21</v>
      </c>
      <c r="CA47" s="535">
        <v>3</v>
      </c>
    </row>
    <row r="48" spans="1:80" ht="21">
      <c r="A48" s="546" t="s">
        <v>1420</v>
      </c>
      <c r="B48" s="548">
        <v>45</v>
      </c>
      <c r="C48" s="548">
        <v>43</v>
      </c>
      <c r="D48" s="548">
        <v>149</v>
      </c>
      <c r="E48" s="548">
        <v>25</v>
      </c>
      <c r="F48" s="548">
        <v>23</v>
      </c>
      <c r="G48" s="548">
        <v>78</v>
      </c>
      <c r="H48" s="548">
        <v>7</v>
      </c>
      <c r="I48" s="548">
        <v>22</v>
      </c>
      <c r="J48" s="549">
        <v>4</v>
      </c>
      <c r="K48" s="557"/>
      <c r="L48" s="557"/>
      <c r="M48" s="557"/>
      <c r="N48" s="570"/>
      <c r="O48" s="571"/>
      <c r="P48" s="571"/>
      <c r="Q48" s="571"/>
      <c r="R48" s="572"/>
      <c r="S48" s="572"/>
      <c r="T48" s="572"/>
      <c r="U48" s="572"/>
      <c r="V48" s="572"/>
      <c r="W48" s="572"/>
      <c r="X48" s="573"/>
      <c r="Y48" s="573"/>
      <c r="Z48" s="573"/>
      <c r="AA48" s="546" t="s">
        <v>311</v>
      </c>
      <c r="AB48" s="548">
        <v>160</v>
      </c>
      <c r="AC48" s="548">
        <v>158</v>
      </c>
      <c r="AD48" s="548">
        <v>34</v>
      </c>
      <c r="AE48" s="548">
        <v>85</v>
      </c>
      <c r="AF48" s="548">
        <v>83</v>
      </c>
      <c r="AG48" s="548">
        <v>18</v>
      </c>
      <c r="AH48" s="548">
        <v>25</v>
      </c>
      <c r="AI48" s="548">
        <v>4</v>
      </c>
      <c r="AJ48" s="549">
        <v>2</v>
      </c>
      <c r="AK48" s="557"/>
      <c r="AL48" s="557"/>
      <c r="AM48" s="557"/>
      <c r="AW48" s="552">
        <v>45</v>
      </c>
      <c r="AX48" s="553" t="s">
        <v>1420</v>
      </c>
      <c r="AY48" s="554">
        <v>45</v>
      </c>
      <c r="AZ48" s="554">
        <v>43</v>
      </c>
      <c r="BA48" s="554">
        <v>149</v>
      </c>
      <c r="BB48" s="554">
        <v>25</v>
      </c>
      <c r="BC48" s="554">
        <v>23</v>
      </c>
      <c r="BD48" s="554">
        <v>78</v>
      </c>
      <c r="BE48" s="554">
        <v>7</v>
      </c>
      <c r="BF48" s="554">
        <v>22</v>
      </c>
      <c r="BG48" s="565"/>
      <c r="BH48" s="565"/>
      <c r="BK48" s="552">
        <v>45</v>
      </c>
      <c r="BL48" s="553" t="s">
        <v>1420</v>
      </c>
      <c r="BM48" s="552">
        <v>45</v>
      </c>
      <c r="BN48" s="552">
        <v>25</v>
      </c>
      <c r="BO48" s="552">
        <v>23</v>
      </c>
      <c r="BP48" s="552">
        <v>78</v>
      </c>
      <c r="BQ48" s="552">
        <v>7</v>
      </c>
      <c r="BR48" s="552">
        <v>22</v>
      </c>
      <c r="BS48" s="552">
        <v>45</v>
      </c>
      <c r="BT48" s="552">
        <v>43</v>
      </c>
      <c r="BV48" s="552"/>
      <c r="BW48" s="322"/>
      <c r="BX48" s="322"/>
      <c r="BY48" s="322"/>
      <c r="BZ48" s="322"/>
      <c r="CA48" s="552"/>
      <c r="CB48" s="552"/>
    </row>
    <row r="49" spans="1:80" ht="21">
      <c r="A49" s="550" t="s">
        <v>3415</v>
      </c>
      <c r="B49" s="551">
        <v>46</v>
      </c>
      <c r="C49" s="551">
        <v>44</v>
      </c>
      <c r="D49" s="551">
        <v>148</v>
      </c>
      <c r="E49" s="551">
        <v>21</v>
      </c>
      <c r="F49" s="551">
        <v>21</v>
      </c>
      <c r="G49" s="551">
        <v>71</v>
      </c>
      <c r="H49" s="551">
        <v>7</v>
      </c>
      <c r="I49" s="551">
        <v>21</v>
      </c>
      <c r="J49" s="549">
        <v>5</v>
      </c>
      <c r="K49" s="547">
        <v>5</v>
      </c>
      <c r="L49" s="558"/>
      <c r="M49" s="558"/>
      <c r="N49" s="570"/>
      <c r="O49" s="571"/>
      <c r="P49" s="571"/>
      <c r="Q49" s="571"/>
      <c r="R49" s="572"/>
      <c r="S49" s="572"/>
      <c r="T49" s="572"/>
      <c r="U49" s="572"/>
      <c r="V49" s="572"/>
      <c r="W49" s="572"/>
      <c r="X49" s="573"/>
      <c r="Y49" s="573"/>
      <c r="Z49" s="573"/>
      <c r="AA49" s="546" t="s">
        <v>3417</v>
      </c>
      <c r="AB49" s="548">
        <v>161</v>
      </c>
      <c r="AC49" s="548">
        <v>159</v>
      </c>
      <c r="AD49" s="548">
        <v>33</v>
      </c>
      <c r="AE49" s="548">
        <v>86</v>
      </c>
      <c r="AF49" s="548">
        <v>84</v>
      </c>
      <c r="AG49" s="548">
        <v>17</v>
      </c>
      <c r="AH49" s="548">
        <v>25</v>
      </c>
      <c r="AI49" s="548">
        <v>4</v>
      </c>
      <c r="AJ49" s="549">
        <v>3</v>
      </c>
      <c r="AK49" s="557"/>
      <c r="AL49" s="557"/>
      <c r="AM49" s="557"/>
      <c r="AW49" s="552">
        <v>46</v>
      </c>
      <c r="AX49" s="559" t="s">
        <v>3415</v>
      </c>
      <c r="AY49" s="560">
        <v>46</v>
      </c>
      <c r="AZ49" s="560">
        <v>44</v>
      </c>
      <c r="BA49" s="560">
        <v>148</v>
      </c>
      <c r="BB49" s="560">
        <v>21</v>
      </c>
      <c r="BC49" s="560">
        <v>21</v>
      </c>
      <c r="BD49" s="560">
        <v>71</v>
      </c>
      <c r="BE49" s="560">
        <v>7</v>
      </c>
      <c r="BF49" s="560">
        <v>21</v>
      </c>
      <c r="BG49" s="555">
        <v>5</v>
      </c>
      <c r="BH49" s="561">
        <v>2</v>
      </c>
      <c r="BK49" s="552">
        <v>46</v>
      </c>
      <c r="BL49" s="559" t="s">
        <v>3415</v>
      </c>
      <c r="BM49" s="562">
        <v>46</v>
      </c>
      <c r="BN49" s="562">
        <v>21</v>
      </c>
      <c r="BO49" s="562">
        <v>21</v>
      </c>
      <c r="BP49" s="562">
        <v>71</v>
      </c>
      <c r="BQ49" s="562">
        <v>7</v>
      </c>
      <c r="BR49" s="562">
        <v>21</v>
      </c>
      <c r="BS49" s="562">
        <v>46</v>
      </c>
      <c r="BT49" s="562">
        <v>44</v>
      </c>
      <c r="BV49" s="563" t="s">
        <v>3415</v>
      </c>
      <c r="BW49" s="322">
        <v>21</v>
      </c>
      <c r="BX49" s="322">
        <v>71</v>
      </c>
      <c r="BY49" s="322">
        <v>7</v>
      </c>
      <c r="BZ49" s="322">
        <v>21</v>
      </c>
      <c r="CA49" s="535">
        <v>5</v>
      </c>
      <c r="CB49" s="567">
        <v>2</v>
      </c>
    </row>
    <row r="50" spans="1:80" ht="21">
      <c r="A50" s="546" t="s">
        <v>3350</v>
      </c>
      <c r="B50" s="548">
        <v>47</v>
      </c>
      <c r="C50" s="548">
        <v>45</v>
      </c>
      <c r="D50" s="548">
        <v>147</v>
      </c>
      <c r="E50" s="548">
        <v>26</v>
      </c>
      <c r="F50" s="548">
        <v>24</v>
      </c>
      <c r="G50" s="548">
        <v>77</v>
      </c>
      <c r="H50" s="548">
        <v>7</v>
      </c>
      <c r="I50" s="548">
        <v>22</v>
      </c>
      <c r="J50" s="566">
        <v>6</v>
      </c>
      <c r="K50" s="557"/>
      <c r="L50" s="557">
        <v>2</v>
      </c>
      <c r="M50" s="557">
        <v>4</v>
      </c>
      <c r="N50" s="570"/>
      <c r="O50" s="571"/>
      <c r="P50" s="571"/>
      <c r="Q50" s="571"/>
      <c r="R50" s="572"/>
      <c r="S50" s="572"/>
      <c r="T50" s="572"/>
      <c r="U50" s="572"/>
      <c r="V50" s="572"/>
      <c r="W50" s="572"/>
      <c r="X50" s="573"/>
      <c r="Y50" s="573"/>
      <c r="Z50" s="573"/>
      <c r="AA50" s="550" t="s">
        <v>3419</v>
      </c>
      <c r="AB50" s="551">
        <v>162</v>
      </c>
      <c r="AC50" s="551">
        <v>160</v>
      </c>
      <c r="AD50" s="551">
        <v>32</v>
      </c>
      <c r="AE50" s="551">
        <v>76</v>
      </c>
      <c r="AF50" s="551">
        <v>76</v>
      </c>
      <c r="AG50" s="551">
        <v>16</v>
      </c>
      <c r="AH50" s="551">
        <v>25</v>
      </c>
      <c r="AI50" s="551">
        <v>4</v>
      </c>
      <c r="AJ50" s="549">
        <v>4</v>
      </c>
      <c r="AK50" s="547">
        <v>4</v>
      </c>
      <c r="AL50" s="558"/>
      <c r="AM50" s="558"/>
      <c r="AW50" s="552">
        <v>47</v>
      </c>
      <c r="AX50" s="553" t="s">
        <v>3350</v>
      </c>
      <c r="AY50" s="554">
        <v>47</v>
      </c>
      <c r="AZ50" s="554">
        <v>45</v>
      </c>
      <c r="BA50" s="554">
        <v>147</v>
      </c>
      <c r="BB50" s="554">
        <v>26</v>
      </c>
      <c r="BC50" s="554">
        <v>24</v>
      </c>
      <c r="BD50" s="554">
        <v>77</v>
      </c>
      <c r="BE50" s="554">
        <v>7</v>
      </c>
      <c r="BF50" s="554">
        <v>22</v>
      </c>
      <c r="BG50" s="565"/>
      <c r="BH50" s="565"/>
      <c r="BK50" s="552">
        <v>47</v>
      </c>
      <c r="BL50" s="553" t="s">
        <v>3350</v>
      </c>
      <c r="BM50" s="552">
        <v>47</v>
      </c>
      <c r="BN50" s="552">
        <v>26</v>
      </c>
      <c r="BO50" s="552">
        <v>24</v>
      </c>
      <c r="BP50" s="552">
        <v>77</v>
      </c>
      <c r="BQ50" s="552">
        <v>7</v>
      </c>
      <c r="BR50" s="552">
        <v>22</v>
      </c>
      <c r="BS50" s="552">
        <v>47</v>
      </c>
      <c r="BT50" s="552">
        <v>45</v>
      </c>
      <c r="BV50" s="552"/>
      <c r="BW50" s="322"/>
      <c r="BX50" s="322"/>
      <c r="BY50" s="322"/>
      <c r="BZ50" s="322"/>
      <c r="CA50" s="552"/>
      <c r="CB50" s="552"/>
    </row>
    <row r="51" spans="1:80" ht="21">
      <c r="A51" s="546" t="s">
        <v>3416</v>
      </c>
      <c r="B51" s="548">
        <v>48</v>
      </c>
      <c r="C51" s="548">
        <v>46</v>
      </c>
      <c r="D51" s="548">
        <v>146</v>
      </c>
      <c r="E51" s="548">
        <v>27</v>
      </c>
      <c r="F51" s="548">
        <v>25</v>
      </c>
      <c r="G51" s="548">
        <v>76</v>
      </c>
      <c r="H51" s="548">
        <v>8</v>
      </c>
      <c r="I51" s="548">
        <v>21</v>
      </c>
      <c r="J51" s="549">
        <v>1</v>
      </c>
      <c r="K51" s="557"/>
      <c r="L51" s="557"/>
      <c r="M51" s="557"/>
      <c r="N51" s="570"/>
      <c r="O51" s="571"/>
      <c r="P51" s="571"/>
      <c r="Q51" s="571"/>
      <c r="R51" s="572"/>
      <c r="S51" s="572"/>
      <c r="T51" s="572"/>
      <c r="U51" s="572"/>
      <c r="V51" s="572"/>
      <c r="W51" s="572"/>
      <c r="X51" s="573"/>
      <c r="Y51" s="573"/>
      <c r="Z51" s="573"/>
      <c r="AA51" s="546" t="s">
        <v>15</v>
      </c>
      <c r="AB51" s="548">
        <v>163</v>
      </c>
      <c r="AC51" s="548">
        <v>161</v>
      </c>
      <c r="AD51" s="548">
        <v>31</v>
      </c>
      <c r="AE51" s="548">
        <v>87</v>
      </c>
      <c r="AF51" s="548">
        <v>85</v>
      </c>
      <c r="AG51" s="548">
        <v>16</v>
      </c>
      <c r="AH51" s="548">
        <v>25</v>
      </c>
      <c r="AI51" s="548">
        <v>4</v>
      </c>
      <c r="AJ51" s="549">
        <v>5</v>
      </c>
      <c r="AK51" s="557"/>
      <c r="AL51" s="557"/>
      <c r="AM51" s="557"/>
      <c r="AW51" s="552">
        <v>48</v>
      </c>
      <c r="AX51" s="553" t="s">
        <v>3416</v>
      </c>
      <c r="AY51" s="554">
        <v>48</v>
      </c>
      <c r="AZ51" s="554">
        <v>46</v>
      </c>
      <c r="BA51" s="554">
        <v>146</v>
      </c>
      <c r="BB51" s="554">
        <v>27</v>
      </c>
      <c r="BC51" s="554">
        <v>25</v>
      </c>
      <c r="BD51" s="554">
        <v>76</v>
      </c>
      <c r="BE51" s="554">
        <v>8</v>
      </c>
      <c r="BF51" s="554">
        <v>21</v>
      </c>
      <c r="BG51" s="565"/>
      <c r="BH51" s="565"/>
      <c r="BK51" s="552">
        <v>48</v>
      </c>
      <c r="BL51" s="553" t="s">
        <v>3416</v>
      </c>
      <c r="BM51" s="552">
        <v>48</v>
      </c>
      <c r="BN51" s="552">
        <v>27</v>
      </c>
      <c r="BO51" s="552">
        <v>25</v>
      </c>
      <c r="BP51" s="552">
        <v>76</v>
      </c>
      <c r="BQ51" s="552">
        <v>8</v>
      </c>
      <c r="BR51" s="552">
        <v>21</v>
      </c>
      <c r="BS51" s="552">
        <v>48</v>
      </c>
      <c r="BT51" s="552">
        <v>46</v>
      </c>
      <c r="BV51" s="552"/>
      <c r="BW51" s="322"/>
      <c r="BX51" s="322"/>
      <c r="BY51" s="322"/>
      <c r="BZ51" s="322"/>
      <c r="CA51" s="552"/>
      <c r="CB51" s="552"/>
    </row>
    <row r="52" spans="1:80" ht="21">
      <c r="A52" s="546" t="s">
        <v>3418</v>
      </c>
      <c r="B52" s="548">
        <v>49</v>
      </c>
      <c r="C52" s="548">
        <v>47</v>
      </c>
      <c r="D52" s="548">
        <v>145</v>
      </c>
      <c r="E52" s="548">
        <v>28</v>
      </c>
      <c r="F52" s="548">
        <v>26</v>
      </c>
      <c r="G52" s="548">
        <v>75</v>
      </c>
      <c r="H52" s="548">
        <v>8</v>
      </c>
      <c r="I52" s="548">
        <v>21</v>
      </c>
      <c r="J52" s="549">
        <v>2</v>
      </c>
      <c r="K52" s="557"/>
      <c r="L52" s="557"/>
      <c r="M52" s="557"/>
      <c r="N52" s="570"/>
      <c r="O52" s="571"/>
      <c r="P52" s="571"/>
      <c r="Q52" s="571"/>
      <c r="R52" s="572"/>
      <c r="S52" s="572"/>
      <c r="T52" s="572"/>
      <c r="U52" s="572"/>
      <c r="V52" s="572"/>
      <c r="W52" s="572"/>
      <c r="X52" s="573"/>
      <c r="Y52" s="573"/>
      <c r="Z52" s="573"/>
      <c r="AA52" s="546" t="s">
        <v>3421</v>
      </c>
      <c r="AB52" s="548">
        <v>164</v>
      </c>
      <c r="AC52" s="548">
        <v>162</v>
      </c>
      <c r="AD52" s="548">
        <v>30</v>
      </c>
      <c r="AE52" s="548">
        <v>88</v>
      </c>
      <c r="AF52" s="548">
        <v>86</v>
      </c>
      <c r="AG52" s="548">
        <v>15</v>
      </c>
      <c r="AH52" s="548">
        <v>25</v>
      </c>
      <c r="AI52" s="548">
        <v>4</v>
      </c>
      <c r="AJ52" s="549">
        <v>6</v>
      </c>
      <c r="AK52" s="557"/>
      <c r="AL52" s="557"/>
      <c r="AM52" s="557"/>
      <c r="AW52" s="552">
        <v>49</v>
      </c>
      <c r="AX52" s="553" t="s">
        <v>3418</v>
      </c>
      <c r="AY52" s="554">
        <v>49</v>
      </c>
      <c r="AZ52" s="554">
        <v>47</v>
      </c>
      <c r="BA52" s="554">
        <v>145</v>
      </c>
      <c r="BB52" s="554">
        <v>28</v>
      </c>
      <c r="BC52" s="554">
        <v>26</v>
      </c>
      <c r="BD52" s="554">
        <v>75</v>
      </c>
      <c r="BE52" s="554">
        <v>8</v>
      </c>
      <c r="BF52" s="554">
        <v>21</v>
      </c>
      <c r="BG52" s="565"/>
      <c r="BH52" s="565"/>
      <c r="BK52" s="552">
        <v>49</v>
      </c>
      <c r="BL52" s="553" t="s">
        <v>3418</v>
      </c>
      <c r="BM52" s="552">
        <v>49</v>
      </c>
      <c r="BN52" s="552">
        <v>28</v>
      </c>
      <c r="BO52" s="552">
        <v>26</v>
      </c>
      <c r="BP52" s="552">
        <v>75</v>
      </c>
      <c r="BQ52" s="552">
        <v>8</v>
      </c>
      <c r="BR52" s="552">
        <v>21</v>
      </c>
      <c r="BS52" s="552">
        <v>49</v>
      </c>
      <c r="BT52" s="552">
        <v>47</v>
      </c>
      <c r="BV52" s="552"/>
      <c r="BW52" s="322"/>
      <c r="BX52" s="322"/>
      <c r="BY52" s="322"/>
      <c r="BZ52" s="322"/>
      <c r="CA52" s="552"/>
      <c r="CB52" s="552"/>
    </row>
    <row r="53" spans="1:80" ht="21">
      <c r="A53" s="546" t="s">
        <v>904</v>
      </c>
      <c r="B53" s="548">
        <v>50</v>
      </c>
      <c r="C53" s="548">
        <v>48</v>
      </c>
      <c r="D53" s="548">
        <v>144</v>
      </c>
      <c r="E53" s="548">
        <v>29</v>
      </c>
      <c r="F53" s="548">
        <v>27</v>
      </c>
      <c r="G53" s="548">
        <v>74</v>
      </c>
      <c r="H53" s="548">
        <v>8</v>
      </c>
      <c r="I53" s="548">
        <v>21</v>
      </c>
      <c r="J53" s="549">
        <v>3</v>
      </c>
      <c r="K53" s="557"/>
      <c r="L53" s="557"/>
      <c r="M53" s="557"/>
      <c r="N53" s="570"/>
      <c r="O53" s="571"/>
      <c r="P53" s="571"/>
      <c r="Q53" s="571"/>
      <c r="R53" s="572"/>
      <c r="S53" s="572"/>
      <c r="T53" s="572"/>
      <c r="U53" s="572"/>
      <c r="V53" s="572"/>
      <c r="W53" s="572"/>
      <c r="X53" s="573"/>
      <c r="Y53" s="573"/>
      <c r="Z53" s="573"/>
      <c r="AA53" s="546" t="s">
        <v>3424</v>
      </c>
      <c r="AB53" s="548">
        <v>165</v>
      </c>
      <c r="AC53" s="548">
        <v>163</v>
      </c>
      <c r="AD53" s="548">
        <v>29</v>
      </c>
      <c r="AE53" s="548">
        <v>89</v>
      </c>
      <c r="AF53" s="548">
        <v>87</v>
      </c>
      <c r="AG53" s="548">
        <v>14</v>
      </c>
      <c r="AH53" s="548">
        <v>25</v>
      </c>
      <c r="AI53" s="548">
        <v>4</v>
      </c>
      <c r="AJ53" s="566">
        <v>7</v>
      </c>
      <c r="AK53" s="557"/>
      <c r="AL53" s="557">
        <v>1</v>
      </c>
      <c r="AM53" s="557">
        <v>6</v>
      </c>
      <c r="AW53" s="552">
        <v>50</v>
      </c>
      <c r="AX53" s="553" t="s">
        <v>904</v>
      </c>
      <c r="AY53" s="554">
        <v>50</v>
      </c>
      <c r="AZ53" s="554">
        <v>48</v>
      </c>
      <c r="BA53" s="554">
        <v>144</v>
      </c>
      <c r="BB53" s="554">
        <v>29</v>
      </c>
      <c r="BC53" s="554">
        <v>27</v>
      </c>
      <c r="BD53" s="554">
        <v>74</v>
      </c>
      <c r="BE53" s="554">
        <v>8</v>
      </c>
      <c r="BF53" s="554">
        <v>21</v>
      </c>
      <c r="BG53" s="565"/>
      <c r="BH53" s="565"/>
      <c r="BK53" s="552">
        <v>50</v>
      </c>
      <c r="BL53" s="553" t="s">
        <v>904</v>
      </c>
      <c r="BM53" s="552">
        <v>50</v>
      </c>
      <c r="BN53" s="552">
        <v>29</v>
      </c>
      <c r="BO53" s="552">
        <v>27</v>
      </c>
      <c r="BP53" s="552">
        <v>74</v>
      </c>
      <c r="BQ53" s="552">
        <v>8</v>
      </c>
      <c r="BR53" s="552">
        <v>21</v>
      </c>
      <c r="BS53" s="552">
        <v>50</v>
      </c>
      <c r="BT53" s="552">
        <v>48</v>
      </c>
      <c r="BV53" s="552"/>
      <c r="BW53" s="322"/>
      <c r="BX53" s="322"/>
      <c r="BY53" s="322"/>
      <c r="BZ53" s="322"/>
      <c r="CA53" s="552"/>
      <c r="CB53" s="552"/>
    </row>
    <row r="54" spans="1:80" ht="21">
      <c r="A54" s="546" t="s">
        <v>3420</v>
      </c>
      <c r="B54" s="548">
        <v>51</v>
      </c>
      <c r="C54" s="548">
        <v>49</v>
      </c>
      <c r="D54" s="548">
        <v>143</v>
      </c>
      <c r="E54" s="548">
        <v>30</v>
      </c>
      <c r="F54" s="548">
        <v>28</v>
      </c>
      <c r="G54" s="548">
        <v>73</v>
      </c>
      <c r="H54" s="548">
        <v>8</v>
      </c>
      <c r="I54" s="548">
        <v>21</v>
      </c>
      <c r="J54" s="549">
        <v>4</v>
      </c>
      <c r="K54" s="557"/>
      <c r="L54" s="557"/>
      <c r="M54" s="557"/>
      <c r="N54" s="570"/>
      <c r="O54" s="571"/>
      <c r="P54" s="571"/>
      <c r="Q54" s="571"/>
      <c r="R54" s="572"/>
      <c r="S54" s="572"/>
      <c r="T54" s="572"/>
      <c r="U54" s="572"/>
      <c r="V54" s="572"/>
      <c r="W54" s="572"/>
      <c r="X54" s="573"/>
      <c r="Y54" s="573"/>
      <c r="Z54" s="573"/>
      <c r="AA54" s="550" t="s">
        <v>1520</v>
      </c>
      <c r="AB54" s="551">
        <v>166</v>
      </c>
      <c r="AC54" s="551">
        <v>164</v>
      </c>
      <c r="AD54" s="551">
        <v>28</v>
      </c>
      <c r="AE54" s="551">
        <v>77</v>
      </c>
      <c r="AF54" s="551">
        <v>77</v>
      </c>
      <c r="AG54" s="551">
        <v>15</v>
      </c>
      <c r="AH54" s="551">
        <v>26</v>
      </c>
      <c r="AI54" s="551">
        <v>3</v>
      </c>
      <c r="AJ54" s="549">
        <v>1</v>
      </c>
      <c r="AK54" s="547">
        <v>1</v>
      </c>
      <c r="AL54" s="547"/>
      <c r="AM54" s="547"/>
      <c r="AW54" s="552">
        <v>51</v>
      </c>
      <c r="AX54" s="553" t="s">
        <v>3420</v>
      </c>
      <c r="AY54" s="554">
        <v>51</v>
      </c>
      <c r="AZ54" s="554">
        <v>49</v>
      </c>
      <c r="BA54" s="554">
        <v>143</v>
      </c>
      <c r="BB54" s="554">
        <v>30</v>
      </c>
      <c r="BC54" s="554">
        <v>28</v>
      </c>
      <c r="BD54" s="554">
        <v>73</v>
      </c>
      <c r="BE54" s="554">
        <v>8</v>
      </c>
      <c r="BF54" s="554">
        <v>21</v>
      </c>
      <c r="BG54" s="565"/>
      <c r="BH54" s="565"/>
      <c r="BK54" s="552">
        <v>51</v>
      </c>
      <c r="BL54" s="553" t="s">
        <v>3420</v>
      </c>
      <c r="BM54" s="552">
        <v>51</v>
      </c>
      <c r="BN54" s="552">
        <v>30</v>
      </c>
      <c r="BO54" s="552">
        <v>28</v>
      </c>
      <c r="BP54" s="552">
        <v>73</v>
      </c>
      <c r="BQ54" s="552">
        <v>8</v>
      </c>
      <c r="BR54" s="552">
        <v>21</v>
      </c>
      <c r="BS54" s="552">
        <v>51</v>
      </c>
      <c r="BT54" s="552">
        <v>49</v>
      </c>
      <c r="BV54" s="552"/>
      <c r="BW54" s="322"/>
      <c r="BX54" s="322"/>
      <c r="BY54" s="322"/>
      <c r="BZ54" s="322"/>
      <c r="CA54" s="552"/>
      <c r="CB54" s="552"/>
    </row>
    <row r="55" spans="1:80" ht="21">
      <c r="A55" s="546" t="s">
        <v>1424</v>
      </c>
      <c r="B55" s="548">
        <v>52</v>
      </c>
      <c r="C55" s="548">
        <v>50</v>
      </c>
      <c r="D55" s="548">
        <v>142</v>
      </c>
      <c r="E55" s="548">
        <v>31</v>
      </c>
      <c r="F55" s="548">
        <v>29</v>
      </c>
      <c r="G55" s="548">
        <v>72</v>
      </c>
      <c r="H55" s="548">
        <v>8</v>
      </c>
      <c r="I55" s="548">
        <v>21</v>
      </c>
      <c r="J55" s="549">
        <v>5</v>
      </c>
      <c r="K55" s="557"/>
      <c r="L55" s="557"/>
      <c r="M55" s="557"/>
      <c r="N55" s="570"/>
      <c r="O55" s="571"/>
      <c r="P55" s="571"/>
      <c r="Q55" s="571"/>
      <c r="R55" s="572"/>
      <c r="S55" s="572"/>
      <c r="T55" s="572"/>
      <c r="U55" s="572"/>
      <c r="V55" s="572"/>
      <c r="W55" s="572"/>
      <c r="X55" s="573"/>
      <c r="Y55" s="573"/>
      <c r="Z55" s="573"/>
      <c r="AA55" s="546" t="s">
        <v>3428</v>
      </c>
      <c r="AB55" s="548">
        <v>167</v>
      </c>
      <c r="AC55" s="548">
        <v>165</v>
      </c>
      <c r="AD55" s="548">
        <v>27</v>
      </c>
      <c r="AE55" s="548">
        <v>90</v>
      </c>
      <c r="AF55" s="548">
        <v>88</v>
      </c>
      <c r="AG55" s="548">
        <v>13</v>
      </c>
      <c r="AH55" s="548">
        <v>26</v>
      </c>
      <c r="AI55" s="548">
        <v>3</v>
      </c>
      <c r="AJ55" s="549">
        <v>2</v>
      </c>
      <c r="AK55" s="557"/>
      <c r="AL55" s="557"/>
      <c r="AM55" s="557"/>
      <c r="AW55" s="552">
        <v>52</v>
      </c>
      <c r="AX55" s="553" t="s">
        <v>1424</v>
      </c>
      <c r="AY55" s="554">
        <v>52</v>
      </c>
      <c r="AZ55" s="554">
        <v>50</v>
      </c>
      <c r="BA55" s="554">
        <v>142</v>
      </c>
      <c r="BB55" s="554">
        <v>31</v>
      </c>
      <c r="BC55" s="554">
        <v>29</v>
      </c>
      <c r="BD55" s="554">
        <v>72</v>
      </c>
      <c r="BE55" s="554">
        <v>8</v>
      </c>
      <c r="BF55" s="554">
        <v>21</v>
      </c>
      <c r="BG55" s="565"/>
      <c r="BH55" s="565"/>
      <c r="BK55" s="552">
        <v>52</v>
      </c>
      <c r="BL55" s="553" t="s">
        <v>1424</v>
      </c>
      <c r="BM55" s="552">
        <v>52</v>
      </c>
      <c r="BN55" s="552">
        <v>31</v>
      </c>
      <c r="BO55" s="552">
        <v>29</v>
      </c>
      <c r="BP55" s="552">
        <v>72</v>
      </c>
      <c r="BQ55" s="552">
        <v>8</v>
      </c>
      <c r="BR55" s="552">
        <v>21</v>
      </c>
      <c r="BS55" s="552">
        <v>52</v>
      </c>
      <c r="BT55" s="552">
        <v>50</v>
      </c>
      <c r="BV55" s="552"/>
      <c r="BW55" s="322"/>
      <c r="BX55" s="322"/>
      <c r="BY55" s="322"/>
      <c r="BZ55" s="322"/>
      <c r="CA55" s="552"/>
      <c r="CB55" s="552"/>
    </row>
    <row r="56" spans="1:80" ht="21">
      <c r="A56" s="546" t="s">
        <v>3425</v>
      </c>
      <c r="B56" s="548">
        <v>53</v>
      </c>
      <c r="C56" s="548">
        <v>51</v>
      </c>
      <c r="D56" s="548">
        <v>141</v>
      </c>
      <c r="E56" s="548">
        <v>32</v>
      </c>
      <c r="F56" s="548">
        <v>30</v>
      </c>
      <c r="G56" s="548">
        <v>71</v>
      </c>
      <c r="H56" s="548">
        <v>8</v>
      </c>
      <c r="I56" s="548">
        <v>21</v>
      </c>
      <c r="J56" s="566">
        <v>6</v>
      </c>
      <c r="K56" s="557"/>
      <c r="L56" s="558">
        <v>0</v>
      </c>
      <c r="M56" s="557">
        <v>6</v>
      </c>
      <c r="N56" s="570"/>
      <c r="O56" s="571"/>
      <c r="P56" s="571"/>
      <c r="Q56" s="571"/>
      <c r="R56" s="572"/>
      <c r="S56" s="572"/>
      <c r="T56" s="572"/>
      <c r="U56" s="572"/>
      <c r="V56" s="572"/>
      <c r="W56" s="572"/>
      <c r="X56" s="573"/>
      <c r="Y56" s="573"/>
      <c r="Z56" s="573"/>
      <c r="AA56" s="546" t="s">
        <v>3430</v>
      </c>
      <c r="AB56" s="548">
        <v>168</v>
      </c>
      <c r="AC56" s="548">
        <v>166</v>
      </c>
      <c r="AD56" s="548">
        <v>26</v>
      </c>
      <c r="AE56" s="548">
        <v>91</v>
      </c>
      <c r="AF56" s="548">
        <v>89</v>
      </c>
      <c r="AG56" s="548">
        <v>12</v>
      </c>
      <c r="AH56" s="548">
        <v>26</v>
      </c>
      <c r="AI56" s="548">
        <v>3</v>
      </c>
      <c r="AJ56" s="549">
        <v>3</v>
      </c>
      <c r="AK56" s="557"/>
      <c r="AL56" s="557"/>
      <c r="AM56" s="557"/>
      <c r="AW56" s="552">
        <v>53</v>
      </c>
      <c r="AX56" s="553" t="s">
        <v>3425</v>
      </c>
      <c r="AY56" s="554">
        <v>53</v>
      </c>
      <c r="AZ56" s="554">
        <v>51</v>
      </c>
      <c r="BA56" s="554">
        <v>141</v>
      </c>
      <c r="BB56" s="554">
        <v>32</v>
      </c>
      <c r="BC56" s="554">
        <v>30</v>
      </c>
      <c r="BD56" s="554">
        <v>71</v>
      </c>
      <c r="BE56" s="554">
        <v>8</v>
      </c>
      <c r="BF56" s="554">
        <v>21</v>
      </c>
      <c r="BG56" s="565"/>
      <c r="BH56" s="565"/>
      <c r="BK56" s="552">
        <v>53</v>
      </c>
      <c r="BL56" s="553" t="s">
        <v>3425</v>
      </c>
      <c r="BM56" s="552">
        <v>53</v>
      </c>
      <c r="BN56" s="552">
        <v>32</v>
      </c>
      <c r="BO56" s="552">
        <v>30</v>
      </c>
      <c r="BP56" s="552">
        <v>71</v>
      </c>
      <c r="BQ56" s="552">
        <v>8</v>
      </c>
      <c r="BR56" s="552">
        <v>21</v>
      </c>
      <c r="BS56" s="552">
        <v>53</v>
      </c>
      <c r="BT56" s="552">
        <v>51</v>
      </c>
      <c r="BV56" s="552"/>
      <c r="BW56" s="322"/>
      <c r="BX56" s="322"/>
      <c r="BY56" s="322"/>
      <c r="BZ56" s="322"/>
      <c r="CA56" s="552"/>
      <c r="CB56" s="552"/>
    </row>
    <row r="57" spans="1:80" ht="21">
      <c r="A57" s="546" t="s">
        <v>3427</v>
      </c>
      <c r="B57" s="548">
        <v>54</v>
      </c>
      <c r="C57" s="548">
        <v>52</v>
      </c>
      <c r="D57" s="548">
        <v>140</v>
      </c>
      <c r="E57" s="548">
        <v>33</v>
      </c>
      <c r="F57" s="548">
        <v>31</v>
      </c>
      <c r="G57" s="548">
        <v>70</v>
      </c>
      <c r="H57" s="548">
        <v>9</v>
      </c>
      <c r="I57" s="548">
        <v>20</v>
      </c>
      <c r="J57" s="549">
        <v>1</v>
      </c>
      <c r="K57" s="557"/>
      <c r="L57" s="557"/>
      <c r="M57" s="557"/>
      <c r="N57" s="570"/>
      <c r="O57" s="571"/>
      <c r="P57" s="571"/>
      <c r="Q57" s="571"/>
      <c r="R57" s="572"/>
      <c r="S57" s="572"/>
      <c r="T57" s="572"/>
      <c r="U57" s="572"/>
      <c r="V57" s="572"/>
      <c r="W57" s="572"/>
      <c r="X57" s="573"/>
      <c r="Y57" s="573"/>
      <c r="Z57" s="573"/>
      <c r="AA57" s="546" t="s">
        <v>1441</v>
      </c>
      <c r="AB57" s="548">
        <v>169</v>
      </c>
      <c r="AC57" s="548">
        <v>167</v>
      </c>
      <c r="AD57" s="548">
        <v>25</v>
      </c>
      <c r="AE57" s="548">
        <v>92</v>
      </c>
      <c r="AF57" s="548">
        <v>90</v>
      </c>
      <c r="AG57" s="548">
        <v>11</v>
      </c>
      <c r="AH57" s="548">
        <v>26</v>
      </c>
      <c r="AI57" s="548">
        <v>3</v>
      </c>
      <c r="AJ57" s="549">
        <v>4</v>
      </c>
      <c r="AK57" s="557"/>
      <c r="AL57" s="557"/>
      <c r="AM57" s="557"/>
      <c r="AW57" s="552">
        <v>54</v>
      </c>
      <c r="AX57" s="553" t="s">
        <v>3427</v>
      </c>
      <c r="AY57" s="554">
        <v>54</v>
      </c>
      <c r="AZ57" s="554">
        <v>52</v>
      </c>
      <c r="BA57" s="554">
        <v>140</v>
      </c>
      <c r="BB57" s="554">
        <v>33</v>
      </c>
      <c r="BC57" s="554">
        <v>31</v>
      </c>
      <c r="BD57" s="554">
        <v>70</v>
      </c>
      <c r="BE57" s="554">
        <v>9</v>
      </c>
      <c r="BF57" s="554">
        <v>20</v>
      </c>
      <c r="BG57" s="565"/>
      <c r="BH57" s="565"/>
      <c r="BK57" s="552">
        <v>54</v>
      </c>
      <c r="BL57" s="553" t="s">
        <v>3427</v>
      </c>
      <c r="BM57" s="552">
        <v>54</v>
      </c>
      <c r="BN57" s="552">
        <v>33</v>
      </c>
      <c r="BO57" s="552">
        <v>31</v>
      </c>
      <c r="BP57" s="552">
        <v>70</v>
      </c>
      <c r="BQ57" s="552">
        <v>9</v>
      </c>
      <c r="BR57" s="552">
        <v>20</v>
      </c>
      <c r="BS57" s="552">
        <v>54</v>
      </c>
      <c r="BT57" s="552">
        <v>52</v>
      </c>
      <c r="BV57" s="552"/>
      <c r="BW57" s="322"/>
      <c r="BX57" s="322"/>
      <c r="BY57" s="322"/>
      <c r="BZ57" s="322"/>
      <c r="CA57" s="552"/>
      <c r="CB57" s="552"/>
    </row>
    <row r="58" spans="1:80" ht="21">
      <c r="A58" s="546" t="s">
        <v>3429</v>
      </c>
      <c r="B58" s="548">
        <v>55</v>
      </c>
      <c r="C58" s="548">
        <v>53</v>
      </c>
      <c r="D58" s="548">
        <v>139</v>
      </c>
      <c r="E58" s="548">
        <v>34</v>
      </c>
      <c r="F58" s="548">
        <v>32</v>
      </c>
      <c r="G58" s="548">
        <v>69</v>
      </c>
      <c r="H58" s="548">
        <v>9</v>
      </c>
      <c r="I58" s="548">
        <v>20</v>
      </c>
      <c r="J58" s="549">
        <v>2</v>
      </c>
      <c r="K58" s="557"/>
      <c r="L58" s="557"/>
      <c r="M58" s="557"/>
      <c r="N58" s="570"/>
      <c r="O58" s="571"/>
      <c r="P58" s="571"/>
      <c r="Q58" s="571"/>
      <c r="R58" s="572"/>
      <c r="S58" s="572"/>
      <c r="T58" s="572"/>
      <c r="U58" s="572"/>
      <c r="V58" s="572"/>
      <c r="W58" s="572"/>
      <c r="X58" s="573"/>
      <c r="Y58" s="573"/>
      <c r="Z58" s="573"/>
      <c r="AA58" s="546" t="s">
        <v>3346</v>
      </c>
      <c r="AB58" s="548">
        <v>170</v>
      </c>
      <c r="AC58" s="548">
        <v>168</v>
      </c>
      <c r="AD58" s="548">
        <v>24</v>
      </c>
      <c r="AE58" s="548">
        <v>93</v>
      </c>
      <c r="AF58" s="548">
        <v>91</v>
      </c>
      <c r="AG58" s="548">
        <v>10</v>
      </c>
      <c r="AH58" s="548">
        <v>26</v>
      </c>
      <c r="AI58" s="548">
        <v>3</v>
      </c>
      <c r="AJ58" s="549">
        <v>5</v>
      </c>
      <c r="AK58" s="557"/>
      <c r="AL58" s="557"/>
      <c r="AM58" s="557"/>
      <c r="AW58" s="552">
        <v>55</v>
      </c>
      <c r="AX58" s="553" t="s">
        <v>3429</v>
      </c>
      <c r="AY58" s="554">
        <v>55</v>
      </c>
      <c r="AZ58" s="554">
        <v>53</v>
      </c>
      <c r="BA58" s="554">
        <v>139</v>
      </c>
      <c r="BB58" s="554">
        <v>34</v>
      </c>
      <c r="BC58" s="554">
        <v>32</v>
      </c>
      <c r="BD58" s="554">
        <v>69</v>
      </c>
      <c r="BE58" s="554">
        <v>9</v>
      </c>
      <c r="BF58" s="554">
        <v>20</v>
      </c>
      <c r="BG58" s="565"/>
      <c r="BH58" s="565"/>
      <c r="BK58" s="552">
        <v>55</v>
      </c>
      <c r="BL58" s="553" t="s">
        <v>3429</v>
      </c>
      <c r="BM58" s="552">
        <v>55</v>
      </c>
      <c r="BN58" s="552">
        <v>34</v>
      </c>
      <c r="BO58" s="552">
        <v>32</v>
      </c>
      <c r="BP58" s="552">
        <v>69</v>
      </c>
      <c r="BQ58" s="552">
        <v>9</v>
      </c>
      <c r="BR58" s="552">
        <v>20</v>
      </c>
      <c r="BS58" s="552">
        <v>55</v>
      </c>
      <c r="BT58" s="552">
        <v>53</v>
      </c>
      <c r="BV58" s="552"/>
      <c r="BW58" s="322"/>
      <c r="BX58" s="322"/>
      <c r="BY58" s="322"/>
      <c r="BZ58" s="322"/>
      <c r="CA58" s="552"/>
      <c r="CB58" s="552"/>
    </row>
    <row r="59" spans="1:80" ht="21">
      <c r="A59" s="550" t="s">
        <v>3431</v>
      </c>
      <c r="B59" s="551">
        <v>56</v>
      </c>
      <c r="C59" s="551">
        <v>54</v>
      </c>
      <c r="D59" s="551">
        <v>138</v>
      </c>
      <c r="E59" s="551">
        <v>22</v>
      </c>
      <c r="F59" s="551">
        <v>22</v>
      </c>
      <c r="G59" s="551">
        <v>70</v>
      </c>
      <c r="H59" s="551">
        <v>9</v>
      </c>
      <c r="I59" s="551">
        <v>20</v>
      </c>
      <c r="J59" s="549">
        <v>3</v>
      </c>
      <c r="K59" s="547">
        <v>3</v>
      </c>
      <c r="L59" s="547"/>
      <c r="M59" s="547"/>
      <c r="N59" s="570"/>
      <c r="O59" s="571"/>
      <c r="P59" s="571"/>
      <c r="Q59" s="571"/>
      <c r="R59" s="572"/>
      <c r="S59" s="572"/>
      <c r="T59" s="572"/>
      <c r="U59" s="572"/>
      <c r="V59" s="572"/>
      <c r="W59" s="572"/>
      <c r="X59" s="573"/>
      <c r="Y59" s="573"/>
      <c r="Z59" s="573"/>
      <c r="AA59" s="546" t="s">
        <v>3433</v>
      </c>
      <c r="AB59" s="548">
        <v>171</v>
      </c>
      <c r="AC59" s="548">
        <v>169</v>
      </c>
      <c r="AD59" s="548">
        <v>23</v>
      </c>
      <c r="AE59" s="548">
        <v>94</v>
      </c>
      <c r="AF59" s="548">
        <v>92</v>
      </c>
      <c r="AG59" s="548">
        <v>9</v>
      </c>
      <c r="AH59" s="548">
        <v>26</v>
      </c>
      <c r="AI59" s="548">
        <v>3</v>
      </c>
      <c r="AJ59" s="549">
        <v>6</v>
      </c>
      <c r="AK59" s="557"/>
      <c r="AL59" s="557"/>
      <c r="AM59" s="557"/>
      <c r="AW59" s="552">
        <v>56</v>
      </c>
      <c r="AX59" s="559" t="s">
        <v>3431</v>
      </c>
      <c r="AY59" s="560">
        <v>56</v>
      </c>
      <c r="AZ59" s="560">
        <v>54</v>
      </c>
      <c r="BA59" s="560">
        <v>138</v>
      </c>
      <c r="BB59" s="560">
        <v>22</v>
      </c>
      <c r="BC59" s="560">
        <v>22</v>
      </c>
      <c r="BD59" s="560">
        <v>70</v>
      </c>
      <c r="BE59" s="560">
        <v>9</v>
      </c>
      <c r="BF59" s="560">
        <v>20</v>
      </c>
      <c r="BG59" s="555">
        <v>3</v>
      </c>
      <c r="BH59" s="555"/>
      <c r="BK59" s="552">
        <v>56</v>
      </c>
      <c r="BL59" s="559" t="s">
        <v>3431</v>
      </c>
      <c r="BM59" s="562">
        <v>56</v>
      </c>
      <c r="BN59" s="562">
        <v>22</v>
      </c>
      <c r="BO59" s="562">
        <v>22</v>
      </c>
      <c r="BP59" s="562">
        <v>70</v>
      </c>
      <c r="BQ59" s="562">
        <v>9</v>
      </c>
      <c r="BR59" s="562">
        <v>20</v>
      </c>
      <c r="BS59" s="562">
        <v>56</v>
      </c>
      <c r="BT59" s="562">
        <v>54</v>
      </c>
      <c r="BV59" s="563" t="s">
        <v>3431</v>
      </c>
      <c r="BW59" s="322">
        <v>22</v>
      </c>
      <c r="BX59" s="322">
        <v>70</v>
      </c>
      <c r="BY59" s="322">
        <v>8</v>
      </c>
      <c r="BZ59" s="322">
        <v>20</v>
      </c>
      <c r="CA59" s="535">
        <v>3</v>
      </c>
    </row>
    <row r="60" spans="1:80" ht="21">
      <c r="A60" s="550" t="s">
        <v>2844</v>
      </c>
      <c r="B60" s="551">
        <v>57</v>
      </c>
      <c r="C60" s="551">
        <v>55</v>
      </c>
      <c r="D60" s="551">
        <v>137</v>
      </c>
      <c r="E60" s="551">
        <v>23</v>
      </c>
      <c r="F60" s="551">
        <v>23</v>
      </c>
      <c r="G60" s="551">
        <v>69</v>
      </c>
      <c r="H60" s="551">
        <v>9</v>
      </c>
      <c r="I60" s="551">
        <v>20</v>
      </c>
      <c r="J60" s="549">
        <v>4</v>
      </c>
      <c r="K60" s="547">
        <v>4</v>
      </c>
      <c r="L60" s="547"/>
      <c r="M60" s="547"/>
      <c r="N60" s="570"/>
      <c r="O60" s="571"/>
      <c r="P60" s="571"/>
      <c r="Q60" s="571"/>
      <c r="R60" s="572"/>
      <c r="S60" s="572"/>
      <c r="T60" s="572"/>
      <c r="U60" s="572"/>
      <c r="V60" s="572"/>
      <c r="W60" s="572"/>
      <c r="X60" s="573"/>
      <c r="Y60" s="573"/>
      <c r="Z60" s="573"/>
      <c r="AA60" s="550" t="s">
        <v>522</v>
      </c>
      <c r="AB60" s="551">
        <v>172</v>
      </c>
      <c r="AC60" s="551">
        <v>170</v>
      </c>
      <c r="AD60" s="551">
        <v>22</v>
      </c>
      <c r="AE60" s="551">
        <v>78</v>
      </c>
      <c r="AF60" s="551">
        <v>78</v>
      </c>
      <c r="AG60" s="551">
        <v>14</v>
      </c>
      <c r="AH60" s="551">
        <v>26</v>
      </c>
      <c r="AI60" s="551">
        <v>3</v>
      </c>
      <c r="AJ60" s="549">
        <v>7</v>
      </c>
      <c r="AK60" s="547">
        <v>7</v>
      </c>
      <c r="AL60" s="558"/>
      <c r="AM60" s="558"/>
      <c r="AW60" s="552">
        <v>57</v>
      </c>
      <c r="AX60" s="559" t="s">
        <v>2844</v>
      </c>
      <c r="AY60" s="560">
        <v>57</v>
      </c>
      <c r="AZ60" s="560">
        <v>55</v>
      </c>
      <c r="BA60" s="560">
        <v>137</v>
      </c>
      <c r="BB60" s="560">
        <v>23</v>
      </c>
      <c r="BC60" s="560">
        <v>23</v>
      </c>
      <c r="BD60" s="560">
        <v>69</v>
      </c>
      <c r="BE60" s="560">
        <v>9</v>
      </c>
      <c r="BF60" s="560">
        <v>20</v>
      </c>
      <c r="BG60" s="555">
        <v>4</v>
      </c>
      <c r="BH60" s="555"/>
      <c r="BK60" s="552">
        <v>57</v>
      </c>
      <c r="BL60" s="559" t="s">
        <v>2844</v>
      </c>
      <c r="BM60" s="562">
        <v>57</v>
      </c>
      <c r="BN60" s="562">
        <v>23</v>
      </c>
      <c r="BO60" s="562">
        <v>23</v>
      </c>
      <c r="BP60" s="562">
        <v>69</v>
      </c>
      <c r="BQ60" s="562">
        <v>9</v>
      </c>
      <c r="BR60" s="562">
        <v>20</v>
      </c>
      <c r="BS60" s="562">
        <v>57</v>
      </c>
      <c r="BT60" s="562">
        <v>55</v>
      </c>
      <c r="BV60" s="563" t="s">
        <v>2844</v>
      </c>
      <c r="BW60" s="322">
        <v>23</v>
      </c>
      <c r="BX60" s="322">
        <v>69</v>
      </c>
      <c r="BY60" s="322">
        <v>8</v>
      </c>
      <c r="BZ60" s="322">
        <v>20</v>
      </c>
      <c r="CA60" s="535">
        <v>4</v>
      </c>
    </row>
    <row r="61" spans="1:80" ht="21">
      <c r="A61" s="550" t="s">
        <v>3432</v>
      </c>
      <c r="B61" s="551">
        <v>58</v>
      </c>
      <c r="C61" s="551">
        <v>56</v>
      </c>
      <c r="D61" s="551">
        <v>136</v>
      </c>
      <c r="E61" s="551">
        <v>24</v>
      </c>
      <c r="F61" s="551">
        <v>24</v>
      </c>
      <c r="G61" s="551">
        <v>68</v>
      </c>
      <c r="H61" s="551">
        <v>9</v>
      </c>
      <c r="I61" s="551">
        <v>20</v>
      </c>
      <c r="J61" s="549">
        <v>5</v>
      </c>
      <c r="K61" s="547">
        <v>5</v>
      </c>
      <c r="L61" s="558"/>
      <c r="M61" s="558"/>
      <c r="N61" s="570"/>
      <c r="O61" s="571"/>
      <c r="P61" s="571"/>
      <c r="Q61" s="571"/>
      <c r="R61" s="572"/>
      <c r="S61" s="572"/>
      <c r="T61" s="572"/>
      <c r="U61" s="572"/>
      <c r="V61" s="572"/>
      <c r="W61" s="572"/>
      <c r="X61" s="573"/>
      <c r="Y61" s="573"/>
      <c r="Z61" s="573"/>
      <c r="AA61" s="546" t="s">
        <v>342</v>
      </c>
      <c r="AB61" s="548">
        <v>173</v>
      </c>
      <c r="AC61" s="548">
        <v>171</v>
      </c>
      <c r="AD61" s="548">
        <v>21</v>
      </c>
      <c r="AE61" s="548">
        <v>95</v>
      </c>
      <c r="AF61" s="548">
        <v>93</v>
      </c>
      <c r="AG61" s="548">
        <v>8</v>
      </c>
      <c r="AH61" s="548">
        <v>26</v>
      </c>
      <c r="AI61" s="548">
        <v>3</v>
      </c>
      <c r="AJ61" s="568">
        <v>8</v>
      </c>
      <c r="AK61" s="557"/>
      <c r="AL61" s="557">
        <v>2</v>
      </c>
      <c r="AM61" s="557">
        <v>6</v>
      </c>
      <c r="AW61" s="552">
        <v>58</v>
      </c>
      <c r="AX61" s="559" t="s">
        <v>3432</v>
      </c>
      <c r="AY61" s="560">
        <v>58</v>
      </c>
      <c r="AZ61" s="560">
        <v>56</v>
      </c>
      <c r="BA61" s="560">
        <v>136</v>
      </c>
      <c r="BB61" s="560">
        <v>24</v>
      </c>
      <c r="BC61" s="560">
        <v>24</v>
      </c>
      <c r="BD61" s="560">
        <v>68</v>
      </c>
      <c r="BE61" s="560">
        <v>9</v>
      </c>
      <c r="BF61" s="560">
        <v>20</v>
      </c>
      <c r="BG61" s="555">
        <v>5</v>
      </c>
      <c r="BH61" s="561">
        <v>3</v>
      </c>
      <c r="BK61" s="552">
        <v>58</v>
      </c>
      <c r="BL61" s="559" t="s">
        <v>3432</v>
      </c>
      <c r="BM61" s="562">
        <v>58</v>
      </c>
      <c r="BN61" s="562">
        <v>24</v>
      </c>
      <c r="BO61" s="562">
        <v>24</v>
      </c>
      <c r="BP61" s="562">
        <v>68</v>
      </c>
      <c r="BQ61" s="562">
        <v>9</v>
      </c>
      <c r="BR61" s="562">
        <v>20</v>
      </c>
      <c r="BS61" s="562">
        <v>58</v>
      </c>
      <c r="BT61" s="562">
        <v>56</v>
      </c>
      <c r="BV61" s="563" t="s">
        <v>3432</v>
      </c>
      <c r="BW61" s="322">
        <v>24</v>
      </c>
      <c r="BX61" s="322">
        <v>68</v>
      </c>
      <c r="BY61" s="322">
        <v>8</v>
      </c>
      <c r="BZ61" s="322">
        <v>20</v>
      </c>
      <c r="CA61" s="535">
        <v>5</v>
      </c>
      <c r="CB61" s="567">
        <v>3</v>
      </c>
    </row>
    <row r="62" spans="1:80" ht="21">
      <c r="A62" s="546" t="s">
        <v>325</v>
      </c>
      <c r="B62" s="548">
        <v>59</v>
      </c>
      <c r="C62" s="548">
        <v>57</v>
      </c>
      <c r="D62" s="548">
        <v>135</v>
      </c>
      <c r="E62" s="548">
        <v>35</v>
      </c>
      <c r="F62" s="548">
        <v>33</v>
      </c>
      <c r="G62" s="548">
        <v>68</v>
      </c>
      <c r="H62" s="548">
        <v>9</v>
      </c>
      <c r="I62" s="548">
        <v>20</v>
      </c>
      <c r="J62" s="566">
        <v>6</v>
      </c>
      <c r="K62" s="557"/>
      <c r="L62" s="557">
        <v>3</v>
      </c>
      <c r="M62" s="557">
        <v>3</v>
      </c>
      <c r="N62" s="570"/>
      <c r="O62" s="571"/>
      <c r="P62" s="571"/>
      <c r="Q62" s="571"/>
      <c r="R62" s="572"/>
      <c r="S62" s="572"/>
      <c r="T62" s="572"/>
      <c r="U62" s="572"/>
      <c r="V62" s="572"/>
      <c r="W62" s="572"/>
      <c r="X62" s="573"/>
      <c r="Y62" s="573"/>
      <c r="Z62" s="573"/>
      <c r="AA62" s="550" t="s">
        <v>19</v>
      </c>
      <c r="AB62" s="551">
        <v>174</v>
      </c>
      <c r="AC62" s="551">
        <v>172</v>
      </c>
      <c r="AD62" s="551">
        <v>20</v>
      </c>
      <c r="AE62" s="551">
        <v>79</v>
      </c>
      <c r="AF62" s="551">
        <v>79</v>
      </c>
      <c r="AG62" s="551">
        <v>13</v>
      </c>
      <c r="AH62" s="551">
        <v>27</v>
      </c>
      <c r="AI62" s="551">
        <v>2</v>
      </c>
      <c r="AJ62" s="549">
        <v>1</v>
      </c>
      <c r="AK62" s="547">
        <v>1</v>
      </c>
      <c r="AL62" s="547"/>
      <c r="AM62" s="547"/>
      <c r="AW62" s="552">
        <v>59</v>
      </c>
      <c r="AX62" s="553" t="s">
        <v>325</v>
      </c>
      <c r="AY62" s="554">
        <v>59</v>
      </c>
      <c r="AZ62" s="554">
        <v>57</v>
      </c>
      <c r="BA62" s="554">
        <v>135</v>
      </c>
      <c r="BB62" s="554">
        <v>35</v>
      </c>
      <c r="BC62" s="554">
        <v>33</v>
      </c>
      <c r="BD62" s="554">
        <v>68</v>
      </c>
      <c r="BE62" s="554">
        <v>9</v>
      </c>
      <c r="BF62" s="554">
        <v>20</v>
      </c>
      <c r="BG62" s="565"/>
      <c r="BH62" s="565"/>
      <c r="BK62" s="552">
        <v>59</v>
      </c>
      <c r="BL62" s="553" t="s">
        <v>325</v>
      </c>
      <c r="BM62" s="552">
        <v>59</v>
      </c>
      <c r="BN62" s="552">
        <v>35</v>
      </c>
      <c r="BO62" s="552">
        <v>33</v>
      </c>
      <c r="BP62" s="552">
        <v>68</v>
      </c>
      <c r="BQ62" s="552">
        <v>9</v>
      </c>
      <c r="BR62" s="552">
        <v>20</v>
      </c>
      <c r="BS62" s="552">
        <v>59</v>
      </c>
      <c r="BT62" s="552">
        <v>57</v>
      </c>
      <c r="BV62" s="552"/>
      <c r="BW62" s="322"/>
      <c r="BX62" s="322"/>
      <c r="BY62" s="322"/>
      <c r="BZ62" s="322"/>
      <c r="CA62" s="552"/>
      <c r="CB62" s="552"/>
    </row>
    <row r="63" spans="1:80" ht="21">
      <c r="A63" s="550" t="s">
        <v>3400</v>
      </c>
      <c r="B63" s="551">
        <v>60</v>
      </c>
      <c r="C63" s="551">
        <v>58</v>
      </c>
      <c r="D63" s="551">
        <v>134</v>
      </c>
      <c r="E63" s="551">
        <v>25</v>
      </c>
      <c r="F63" s="551">
        <v>25</v>
      </c>
      <c r="G63" s="551">
        <v>67</v>
      </c>
      <c r="H63" s="551">
        <v>10</v>
      </c>
      <c r="I63" s="551">
        <v>19</v>
      </c>
      <c r="J63" s="549">
        <v>1</v>
      </c>
      <c r="K63" s="547">
        <v>1</v>
      </c>
      <c r="L63" s="547"/>
      <c r="M63" s="547"/>
      <c r="N63" s="570"/>
      <c r="O63" s="571"/>
      <c r="P63" s="571"/>
      <c r="Q63" s="571"/>
      <c r="R63" s="572"/>
      <c r="S63" s="572"/>
      <c r="T63" s="572"/>
      <c r="U63" s="572"/>
      <c r="V63" s="572"/>
      <c r="W63" s="572"/>
      <c r="X63" s="573"/>
      <c r="Y63" s="573"/>
      <c r="Z63" s="573"/>
      <c r="AA63" s="550" t="s">
        <v>296</v>
      </c>
      <c r="AB63" s="551">
        <v>175</v>
      </c>
      <c r="AC63" s="551">
        <v>173</v>
      </c>
      <c r="AD63" s="551">
        <v>19</v>
      </c>
      <c r="AE63" s="551">
        <v>80</v>
      </c>
      <c r="AF63" s="551">
        <v>80</v>
      </c>
      <c r="AG63" s="551">
        <v>12</v>
      </c>
      <c r="AH63" s="551">
        <v>27</v>
      </c>
      <c r="AI63" s="551">
        <v>2</v>
      </c>
      <c r="AJ63" s="549">
        <v>2</v>
      </c>
      <c r="AK63" s="547">
        <v>2</v>
      </c>
      <c r="AL63" s="547"/>
      <c r="AM63" s="547"/>
      <c r="AW63" s="552">
        <v>60</v>
      </c>
      <c r="AX63" s="559" t="s">
        <v>3400</v>
      </c>
      <c r="AY63" s="560">
        <v>60</v>
      </c>
      <c r="AZ63" s="560">
        <v>58</v>
      </c>
      <c r="BA63" s="560">
        <v>134</v>
      </c>
      <c r="BB63" s="560">
        <v>25</v>
      </c>
      <c r="BC63" s="560">
        <v>25</v>
      </c>
      <c r="BD63" s="560">
        <v>67</v>
      </c>
      <c r="BE63" s="560">
        <v>10</v>
      </c>
      <c r="BF63" s="560">
        <v>19</v>
      </c>
      <c r="BG63" s="555">
        <v>1</v>
      </c>
      <c r="BH63" s="555"/>
      <c r="BK63" s="552">
        <v>60</v>
      </c>
      <c r="BL63" s="559" t="s">
        <v>3400</v>
      </c>
      <c r="BM63" s="562">
        <v>60</v>
      </c>
      <c r="BN63" s="562">
        <v>25</v>
      </c>
      <c r="BO63" s="562">
        <v>25</v>
      </c>
      <c r="BP63" s="562">
        <v>67</v>
      </c>
      <c r="BQ63" s="562">
        <v>10</v>
      </c>
      <c r="BR63" s="562">
        <v>19</v>
      </c>
      <c r="BS63" s="562">
        <v>60</v>
      </c>
      <c r="BT63" s="562">
        <v>58</v>
      </c>
      <c r="BV63" s="563" t="s">
        <v>3400</v>
      </c>
      <c r="BW63" s="322">
        <v>25</v>
      </c>
      <c r="BX63" s="322">
        <v>67</v>
      </c>
      <c r="BY63" s="322">
        <v>9</v>
      </c>
      <c r="BZ63" s="322">
        <v>19</v>
      </c>
      <c r="CA63" s="535">
        <v>1</v>
      </c>
    </row>
    <row r="64" spans="1:80" ht="21">
      <c r="A64" s="546" t="s">
        <v>3434</v>
      </c>
      <c r="B64" s="548">
        <v>61</v>
      </c>
      <c r="C64" s="548">
        <v>59</v>
      </c>
      <c r="D64" s="548">
        <v>133</v>
      </c>
      <c r="E64" s="548">
        <v>36</v>
      </c>
      <c r="F64" s="548">
        <v>34</v>
      </c>
      <c r="G64" s="548">
        <v>67</v>
      </c>
      <c r="H64" s="548">
        <v>10</v>
      </c>
      <c r="I64" s="548">
        <v>19</v>
      </c>
      <c r="J64" s="549">
        <v>2</v>
      </c>
      <c r="K64" s="557"/>
      <c r="L64" s="557"/>
      <c r="M64" s="557"/>
      <c r="N64" s="570"/>
      <c r="O64" s="571"/>
      <c r="P64" s="571"/>
      <c r="Q64" s="571"/>
      <c r="R64" s="572"/>
      <c r="S64" s="572"/>
      <c r="T64" s="572"/>
      <c r="U64" s="572"/>
      <c r="V64" s="572"/>
      <c r="W64" s="572"/>
      <c r="X64" s="573"/>
      <c r="Y64" s="573"/>
      <c r="Z64" s="573"/>
      <c r="AA64" s="550" t="s">
        <v>3436</v>
      </c>
      <c r="AB64" s="551">
        <v>176</v>
      </c>
      <c r="AC64" s="551">
        <v>174</v>
      </c>
      <c r="AD64" s="551">
        <v>18</v>
      </c>
      <c r="AE64" s="551">
        <v>81</v>
      </c>
      <c r="AF64" s="551">
        <v>81</v>
      </c>
      <c r="AG64" s="551">
        <v>11</v>
      </c>
      <c r="AH64" s="551">
        <v>27</v>
      </c>
      <c r="AI64" s="551">
        <v>2</v>
      </c>
      <c r="AJ64" s="549">
        <v>3</v>
      </c>
      <c r="AK64" s="547">
        <v>3</v>
      </c>
      <c r="AL64" s="547"/>
      <c r="AM64" s="547"/>
      <c r="AW64" s="552">
        <v>61</v>
      </c>
      <c r="AX64" s="553" t="s">
        <v>3434</v>
      </c>
      <c r="AY64" s="554">
        <v>61</v>
      </c>
      <c r="AZ64" s="554">
        <v>59</v>
      </c>
      <c r="BA64" s="554">
        <v>133</v>
      </c>
      <c r="BB64" s="554">
        <v>36</v>
      </c>
      <c r="BC64" s="554">
        <v>34</v>
      </c>
      <c r="BD64" s="554">
        <v>67</v>
      </c>
      <c r="BE64" s="554">
        <v>10</v>
      </c>
      <c r="BF64" s="554">
        <v>19</v>
      </c>
      <c r="BG64" s="565"/>
      <c r="BH64" s="565"/>
      <c r="BK64" s="552">
        <v>61</v>
      </c>
      <c r="BL64" s="553" t="s">
        <v>3434</v>
      </c>
      <c r="BM64" s="552">
        <v>61</v>
      </c>
      <c r="BN64" s="552">
        <v>36</v>
      </c>
      <c r="BO64" s="552">
        <v>34</v>
      </c>
      <c r="BP64" s="552">
        <v>67</v>
      </c>
      <c r="BQ64" s="552">
        <v>10</v>
      </c>
      <c r="BR64" s="552">
        <v>19</v>
      </c>
      <c r="BS64" s="552">
        <v>61</v>
      </c>
      <c r="BT64" s="552">
        <v>59</v>
      </c>
      <c r="BV64" s="552"/>
      <c r="BW64" s="322"/>
      <c r="BX64" s="322"/>
      <c r="BY64" s="322"/>
      <c r="BZ64" s="322"/>
      <c r="CA64" s="552"/>
      <c r="CB64" s="552"/>
    </row>
    <row r="65" spans="1:80" ht="21">
      <c r="A65" s="546" t="s">
        <v>1866</v>
      </c>
      <c r="B65" s="548">
        <v>62</v>
      </c>
      <c r="C65" s="548">
        <v>60</v>
      </c>
      <c r="D65" s="548">
        <v>132</v>
      </c>
      <c r="E65" s="548">
        <v>37</v>
      </c>
      <c r="F65" s="548">
        <v>35</v>
      </c>
      <c r="G65" s="548">
        <v>66</v>
      </c>
      <c r="H65" s="548">
        <v>10</v>
      </c>
      <c r="I65" s="548">
        <v>19</v>
      </c>
      <c r="J65" s="549">
        <v>3</v>
      </c>
      <c r="K65" s="557"/>
      <c r="L65" s="557"/>
      <c r="M65" s="557"/>
      <c r="N65" s="570"/>
      <c r="O65" s="571"/>
      <c r="P65" s="571"/>
      <c r="Q65" s="571"/>
      <c r="R65" s="572"/>
      <c r="S65" s="572"/>
      <c r="T65" s="572"/>
      <c r="U65" s="572"/>
      <c r="V65" s="572"/>
      <c r="W65" s="572"/>
      <c r="X65" s="573"/>
      <c r="Y65" s="573"/>
      <c r="Z65" s="573"/>
      <c r="AA65" s="546" t="s">
        <v>2396</v>
      </c>
      <c r="AB65" s="548">
        <v>177</v>
      </c>
      <c r="AC65" s="548">
        <v>175</v>
      </c>
      <c r="AD65" s="548">
        <v>17</v>
      </c>
      <c r="AE65" s="548">
        <v>96</v>
      </c>
      <c r="AF65" s="548">
        <v>94</v>
      </c>
      <c r="AG65" s="548">
        <v>7</v>
      </c>
      <c r="AH65" s="548">
        <v>27</v>
      </c>
      <c r="AI65" s="548">
        <v>2</v>
      </c>
      <c r="AJ65" s="549">
        <v>4</v>
      </c>
      <c r="AK65" s="557"/>
      <c r="AL65" s="557"/>
      <c r="AM65" s="557"/>
      <c r="AW65" s="552">
        <v>62</v>
      </c>
      <c r="AX65" s="553" t="s">
        <v>1866</v>
      </c>
      <c r="AY65" s="554">
        <v>62</v>
      </c>
      <c r="AZ65" s="554">
        <v>60</v>
      </c>
      <c r="BA65" s="554">
        <v>132</v>
      </c>
      <c r="BB65" s="554">
        <v>37</v>
      </c>
      <c r="BC65" s="554">
        <v>35</v>
      </c>
      <c r="BD65" s="554">
        <v>66</v>
      </c>
      <c r="BE65" s="554">
        <v>10</v>
      </c>
      <c r="BF65" s="554">
        <v>19</v>
      </c>
      <c r="BG65" s="565"/>
      <c r="BH65" s="565"/>
      <c r="BK65" s="552">
        <v>62</v>
      </c>
      <c r="BL65" s="553" t="s">
        <v>1866</v>
      </c>
      <c r="BM65" s="552">
        <v>62</v>
      </c>
      <c r="BN65" s="552">
        <v>37</v>
      </c>
      <c r="BO65" s="552">
        <v>35</v>
      </c>
      <c r="BP65" s="552">
        <v>66</v>
      </c>
      <c r="BQ65" s="552">
        <v>10</v>
      </c>
      <c r="BR65" s="552">
        <v>19</v>
      </c>
      <c r="BS65" s="552">
        <v>62</v>
      </c>
      <c r="BT65" s="552">
        <v>60</v>
      </c>
      <c r="BV65" s="552"/>
      <c r="BW65" s="322"/>
      <c r="BX65" s="322"/>
      <c r="BY65" s="322"/>
      <c r="BZ65" s="322"/>
      <c r="CA65" s="552"/>
      <c r="CB65" s="552"/>
    </row>
    <row r="66" spans="1:80" ht="21">
      <c r="A66" s="550" t="s">
        <v>3435</v>
      </c>
      <c r="B66" s="551">
        <v>63</v>
      </c>
      <c r="C66" s="551">
        <v>61</v>
      </c>
      <c r="D66" s="551">
        <v>131</v>
      </c>
      <c r="E66" s="551">
        <v>26</v>
      </c>
      <c r="F66" s="551">
        <v>26</v>
      </c>
      <c r="G66" s="551">
        <v>66</v>
      </c>
      <c r="H66" s="551">
        <v>10</v>
      </c>
      <c r="I66" s="551">
        <v>19</v>
      </c>
      <c r="J66" s="549">
        <v>4</v>
      </c>
      <c r="K66" s="547">
        <v>4</v>
      </c>
      <c r="L66" s="558"/>
      <c r="M66" s="558"/>
      <c r="N66" s="570"/>
      <c r="O66" s="571"/>
      <c r="P66" s="571"/>
      <c r="Q66" s="571"/>
      <c r="R66" s="572"/>
      <c r="S66" s="572"/>
      <c r="T66" s="572"/>
      <c r="U66" s="572"/>
      <c r="V66" s="572"/>
      <c r="W66" s="572"/>
      <c r="X66" s="573"/>
      <c r="Y66" s="573"/>
      <c r="Z66" s="573"/>
      <c r="AA66" s="550" t="s">
        <v>3438</v>
      </c>
      <c r="AB66" s="551">
        <v>178</v>
      </c>
      <c r="AC66" s="551">
        <v>176</v>
      </c>
      <c r="AD66" s="551">
        <v>16</v>
      </c>
      <c r="AE66" s="551">
        <v>82</v>
      </c>
      <c r="AF66" s="551">
        <v>82</v>
      </c>
      <c r="AG66" s="551">
        <v>10</v>
      </c>
      <c r="AH66" s="551">
        <v>27</v>
      </c>
      <c r="AI66" s="551">
        <v>2</v>
      </c>
      <c r="AJ66" s="549">
        <v>5</v>
      </c>
      <c r="AK66" s="547">
        <v>5</v>
      </c>
      <c r="AL66" s="547"/>
      <c r="AM66" s="547"/>
      <c r="AW66" s="552">
        <v>63</v>
      </c>
      <c r="AX66" s="559" t="s">
        <v>3435</v>
      </c>
      <c r="AY66" s="560">
        <v>63</v>
      </c>
      <c r="AZ66" s="560">
        <v>61</v>
      </c>
      <c r="BA66" s="560">
        <v>131</v>
      </c>
      <c r="BB66" s="560">
        <v>26</v>
      </c>
      <c r="BC66" s="560">
        <v>26</v>
      </c>
      <c r="BD66" s="560">
        <v>66</v>
      </c>
      <c r="BE66" s="560">
        <v>10</v>
      </c>
      <c r="BF66" s="560">
        <v>19</v>
      </c>
      <c r="BG66" s="555">
        <v>4</v>
      </c>
      <c r="BH66" s="561">
        <v>2</v>
      </c>
      <c r="BK66" s="552">
        <v>63</v>
      </c>
      <c r="BL66" s="559" t="s">
        <v>3435</v>
      </c>
      <c r="BM66" s="562">
        <v>63</v>
      </c>
      <c r="BN66" s="562">
        <v>26</v>
      </c>
      <c r="BO66" s="562">
        <v>26</v>
      </c>
      <c r="BP66" s="562">
        <v>66</v>
      </c>
      <c r="BQ66" s="562">
        <v>10</v>
      </c>
      <c r="BR66" s="562">
        <v>19</v>
      </c>
      <c r="BS66" s="562">
        <v>63</v>
      </c>
      <c r="BT66" s="562">
        <v>61</v>
      </c>
      <c r="BV66" s="563" t="s">
        <v>3435</v>
      </c>
      <c r="BW66" s="322">
        <v>26</v>
      </c>
      <c r="BX66" s="322">
        <v>66</v>
      </c>
      <c r="BY66" s="322">
        <v>9</v>
      </c>
      <c r="BZ66" s="322">
        <v>19</v>
      </c>
      <c r="CA66" s="535">
        <v>4</v>
      </c>
      <c r="CB66" s="567">
        <v>2</v>
      </c>
    </row>
    <row r="67" spans="1:80" ht="21">
      <c r="A67" s="546" t="s">
        <v>3519</v>
      </c>
      <c r="B67" s="548">
        <v>64</v>
      </c>
      <c r="C67" s="548">
        <v>62</v>
      </c>
      <c r="D67" s="548">
        <v>130</v>
      </c>
      <c r="E67" s="548">
        <v>38</v>
      </c>
      <c r="F67" s="548">
        <v>36</v>
      </c>
      <c r="G67" s="548">
        <v>65</v>
      </c>
      <c r="H67" s="548">
        <v>10</v>
      </c>
      <c r="I67" s="548">
        <v>19</v>
      </c>
      <c r="J67" s="549">
        <v>5</v>
      </c>
      <c r="K67" s="557"/>
      <c r="L67" s="557"/>
      <c r="M67" s="557"/>
      <c r="N67" s="570"/>
      <c r="O67" s="571"/>
      <c r="P67" s="571"/>
      <c r="Q67" s="571"/>
      <c r="R67" s="572"/>
      <c r="S67" s="572"/>
      <c r="T67" s="572"/>
      <c r="U67" s="572"/>
      <c r="V67" s="572"/>
      <c r="W67" s="572"/>
      <c r="X67" s="573"/>
      <c r="Y67" s="573"/>
      <c r="Z67" s="573"/>
      <c r="AA67" s="550" t="s">
        <v>254</v>
      </c>
      <c r="AB67" s="551">
        <v>179</v>
      </c>
      <c r="AC67" s="551">
        <v>177</v>
      </c>
      <c r="AD67" s="551">
        <v>15</v>
      </c>
      <c r="AE67" s="551">
        <v>83</v>
      </c>
      <c r="AF67" s="551">
        <v>83</v>
      </c>
      <c r="AG67" s="551">
        <v>9</v>
      </c>
      <c r="AH67" s="551">
        <v>27</v>
      </c>
      <c r="AI67" s="551">
        <v>2</v>
      </c>
      <c r="AJ67" s="549">
        <v>6</v>
      </c>
      <c r="AK67" s="547">
        <v>6</v>
      </c>
      <c r="AL67" s="547"/>
      <c r="AM67" s="547"/>
      <c r="AW67" s="552">
        <v>64</v>
      </c>
      <c r="AX67" s="553" t="s">
        <v>3519</v>
      </c>
      <c r="AY67" s="554">
        <v>64</v>
      </c>
      <c r="AZ67" s="554">
        <v>62</v>
      </c>
      <c r="BA67" s="554">
        <v>130</v>
      </c>
      <c r="BB67" s="554">
        <v>38</v>
      </c>
      <c r="BC67" s="554">
        <v>36</v>
      </c>
      <c r="BD67" s="554">
        <v>65</v>
      </c>
      <c r="BE67" s="554">
        <v>10</v>
      </c>
      <c r="BF67" s="554">
        <v>19</v>
      </c>
      <c r="BG67" s="565"/>
      <c r="BH67" s="565"/>
      <c r="BK67" s="552">
        <v>64</v>
      </c>
      <c r="BL67" s="553" t="s">
        <v>3519</v>
      </c>
      <c r="BM67" s="552">
        <v>64</v>
      </c>
      <c r="BN67" s="552">
        <v>38</v>
      </c>
      <c r="BO67" s="552">
        <v>36</v>
      </c>
      <c r="BP67" s="552">
        <v>65</v>
      </c>
      <c r="BQ67" s="552">
        <v>10</v>
      </c>
      <c r="BR67" s="552">
        <v>19</v>
      </c>
      <c r="BS67" s="552">
        <v>64</v>
      </c>
      <c r="BT67" s="552">
        <v>62</v>
      </c>
      <c r="BV67" s="552"/>
      <c r="BW67" s="322"/>
      <c r="BX67" s="322"/>
      <c r="BY67" s="322"/>
      <c r="BZ67" s="322"/>
      <c r="CA67" s="552"/>
      <c r="CB67" s="552"/>
    </row>
    <row r="68" spans="1:80" ht="21">
      <c r="A68" s="546" t="s">
        <v>908</v>
      </c>
      <c r="B68" s="548">
        <v>65</v>
      </c>
      <c r="C68" s="548">
        <v>63</v>
      </c>
      <c r="D68" s="548">
        <v>129</v>
      </c>
      <c r="E68" s="548">
        <v>39</v>
      </c>
      <c r="F68" s="548">
        <v>37</v>
      </c>
      <c r="G68" s="548">
        <v>64</v>
      </c>
      <c r="H68" s="548">
        <v>10</v>
      </c>
      <c r="I68" s="548">
        <v>19</v>
      </c>
      <c r="J68" s="549">
        <v>6</v>
      </c>
      <c r="K68" s="557"/>
      <c r="L68" s="557"/>
      <c r="M68" s="557"/>
      <c r="N68" s="570"/>
      <c r="O68" s="571"/>
      <c r="P68" s="571"/>
      <c r="Q68" s="571"/>
      <c r="R68" s="572"/>
      <c r="S68" s="572"/>
      <c r="T68" s="572"/>
      <c r="U68" s="572"/>
      <c r="V68" s="572"/>
      <c r="W68" s="572"/>
      <c r="X68" s="573"/>
      <c r="Y68" s="573"/>
      <c r="Z68" s="573"/>
      <c r="AA68" s="550" t="s">
        <v>3643</v>
      </c>
      <c r="AB68" s="551">
        <v>180</v>
      </c>
      <c r="AC68" s="551">
        <v>178</v>
      </c>
      <c r="AD68" s="551">
        <v>14</v>
      </c>
      <c r="AE68" s="551">
        <v>84</v>
      </c>
      <c r="AF68" s="551">
        <v>84</v>
      </c>
      <c r="AG68" s="551">
        <v>8</v>
      </c>
      <c r="AH68" s="551">
        <v>27</v>
      </c>
      <c r="AI68" s="551">
        <v>2</v>
      </c>
      <c r="AJ68" s="549">
        <v>7</v>
      </c>
      <c r="AK68" s="547">
        <v>7</v>
      </c>
      <c r="AL68" s="547"/>
      <c r="AM68" s="547"/>
      <c r="AW68" s="552">
        <v>65</v>
      </c>
      <c r="AX68" s="553" t="s">
        <v>908</v>
      </c>
      <c r="AY68" s="554">
        <v>65</v>
      </c>
      <c r="AZ68" s="554">
        <v>63</v>
      </c>
      <c r="BA68" s="554">
        <v>129</v>
      </c>
      <c r="BB68" s="554">
        <v>39</v>
      </c>
      <c r="BC68" s="554">
        <v>37</v>
      </c>
      <c r="BD68" s="554">
        <v>64</v>
      </c>
      <c r="BE68" s="554">
        <v>10</v>
      </c>
      <c r="BF68" s="554">
        <v>19</v>
      </c>
      <c r="BG68" s="565"/>
      <c r="BH68" s="565"/>
      <c r="BK68" s="552">
        <v>65</v>
      </c>
      <c r="BL68" s="553" t="s">
        <v>908</v>
      </c>
      <c r="BM68" s="552">
        <v>65</v>
      </c>
      <c r="BN68" s="552">
        <v>39</v>
      </c>
      <c r="BO68" s="552">
        <v>37</v>
      </c>
      <c r="BP68" s="552">
        <v>64</v>
      </c>
      <c r="BQ68" s="552">
        <v>10</v>
      </c>
      <c r="BR68" s="552">
        <v>19</v>
      </c>
      <c r="BS68" s="552">
        <v>65</v>
      </c>
      <c r="BT68" s="552">
        <v>63</v>
      </c>
      <c r="BV68" s="552"/>
      <c r="BW68" s="322"/>
      <c r="BX68" s="322"/>
      <c r="BY68" s="322"/>
      <c r="BZ68" s="322"/>
      <c r="CA68" s="552"/>
      <c r="CB68" s="552"/>
    </row>
    <row r="69" spans="1:80" ht="21">
      <c r="A69" s="546" t="s">
        <v>3439</v>
      </c>
      <c r="B69" s="548">
        <v>66</v>
      </c>
      <c r="C69" s="548">
        <v>64</v>
      </c>
      <c r="D69" s="548">
        <v>128</v>
      </c>
      <c r="E69" s="548">
        <v>40</v>
      </c>
      <c r="F69" s="548">
        <v>38</v>
      </c>
      <c r="G69" s="548">
        <v>63</v>
      </c>
      <c r="H69" s="548">
        <v>10</v>
      </c>
      <c r="I69" s="548">
        <v>19</v>
      </c>
      <c r="J69" s="549">
        <v>7</v>
      </c>
      <c r="K69" s="557"/>
      <c r="L69" s="557"/>
      <c r="M69" s="557"/>
      <c r="N69" s="570"/>
      <c r="O69" s="571"/>
      <c r="P69" s="571"/>
      <c r="Q69" s="571"/>
      <c r="R69" s="572"/>
      <c r="S69" s="572"/>
      <c r="T69" s="572"/>
      <c r="U69" s="572"/>
      <c r="V69" s="572"/>
      <c r="W69" s="572"/>
      <c r="X69" s="573"/>
      <c r="Y69" s="573"/>
      <c r="Z69" s="573"/>
      <c r="AA69" s="550" t="s">
        <v>3642</v>
      </c>
      <c r="AB69" s="551">
        <v>181</v>
      </c>
      <c r="AC69" s="551">
        <v>179</v>
      </c>
      <c r="AD69" s="551">
        <v>13</v>
      </c>
      <c r="AE69" s="551">
        <v>85</v>
      </c>
      <c r="AF69" s="551">
        <v>85</v>
      </c>
      <c r="AG69" s="551">
        <v>7</v>
      </c>
      <c r="AH69" s="551">
        <v>27</v>
      </c>
      <c r="AI69" s="551">
        <v>2</v>
      </c>
      <c r="AJ69" s="568">
        <v>8</v>
      </c>
      <c r="AK69" s="547">
        <v>8</v>
      </c>
      <c r="AL69" s="558">
        <v>7</v>
      </c>
      <c r="AM69" s="558">
        <v>1</v>
      </c>
      <c r="AW69" s="552">
        <v>66</v>
      </c>
      <c r="AX69" s="553" t="s">
        <v>3439</v>
      </c>
      <c r="AY69" s="554">
        <v>66</v>
      </c>
      <c r="AZ69" s="554">
        <v>64</v>
      </c>
      <c r="BA69" s="554">
        <v>128</v>
      </c>
      <c r="BB69" s="554">
        <v>40</v>
      </c>
      <c r="BC69" s="554">
        <v>38</v>
      </c>
      <c r="BD69" s="554">
        <v>63</v>
      </c>
      <c r="BE69" s="554">
        <v>10</v>
      </c>
      <c r="BF69" s="554">
        <v>19</v>
      </c>
      <c r="BG69" s="565"/>
      <c r="BH69" s="565"/>
      <c r="BK69" s="552">
        <v>66</v>
      </c>
      <c r="BL69" s="553" t="s">
        <v>3439</v>
      </c>
      <c r="BM69" s="552">
        <v>66</v>
      </c>
      <c r="BN69" s="552">
        <v>40</v>
      </c>
      <c r="BO69" s="552">
        <v>38</v>
      </c>
      <c r="BP69" s="552">
        <v>63</v>
      </c>
      <c r="BQ69" s="552">
        <v>10</v>
      </c>
      <c r="BR69" s="552">
        <v>19</v>
      </c>
      <c r="BS69" s="552">
        <v>66</v>
      </c>
      <c r="BT69" s="552">
        <v>64</v>
      </c>
      <c r="BV69" s="552"/>
      <c r="BW69" s="322"/>
      <c r="BX69" s="322"/>
      <c r="BY69" s="322"/>
      <c r="BZ69" s="322"/>
      <c r="CA69" s="552"/>
      <c r="CB69" s="552"/>
    </row>
    <row r="70" spans="1:80" ht="21">
      <c r="A70" s="546" t="s">
        <v>2819</v>
      </c>
      <c r="B70" s="548">
        <v>67</v>
      </c>
      <c r="C70" s="548">
        <v>65</v>
      </c>
      <c r="D70" s="548">
        <v>127</v>
      </c>
      <c r="E70" s="548">
        <v>41</v>
      </c>
      <c r="F70" s="548">
        <v>39</v>
      </c>
      <c r="G70" s="548">
        <v>62</v>
      </c>
      <c r="H70" s="548">
        <v>10</v>
      </c>
      <c r="I70" s="548">
        <v>19</v>
      </c>
      <c r="J70" s="568">
        <v>8</v>
      </c>
      <c r="K70" s="557"/>
      <c r="L70" s="557">
        <v>2</v>
      </c>
      <c r="M70" s="557">
        <v>6</v>
      </c>
      <c r="N70" s="570"/>
      <c r="O70" s="571"/>
      <c r="P70" s="571"/>
      <c r="Q70" s="571"/>
      <c r="R70" s="572"/>
      <c r="S70" s="572"/>
      <c r="T70" s="572"/>
      <c r="U70" s="572"/>
      <c r="V70" s="572"/>
      <c r="W70" s="572"/>
      <c r="X70" s="573"/>
      <c r="Y70" s="573"/>
      <c r="Z70" s="573"/>
      <c r="AA70" s="550" t="s">
        <v>321</v>
      </c>
      <c r="AB70" s="551">
        <v>182</v>
      </c>
      <c r="AC70" s="551">
        <v>180</v>
      </c>
      <c r="AD70" s="551">
        <v>12</v>
      </c>
      <c r="AE70" s="551">
        <v>86</v>
      </c>
      <c r="AF70" s="551">
        <v>86</v>
      </c>
      <c r="AG70" s="551">
        <v>6</v>
      </c>
      <c r="AH70" s="551">
        <v>28</v>
      </c>
      <c r="AI70" s="551">
        <v>1</v>
      </c>
      <c r="AJ70" s="549">
        <v>1</v>
      </c>
      <c r="AK70" s="547">
        <v>1</v>
      </c>
      <c r="AL70" s="547"/>
      <c r="AM70" s="547"/>
      <c r="AW70" s="552">
        <v>67</v>
      </c>
      <c r="AX70" s="553" t="s">
        <v>2819</v>
      </c>
      <c r="AY70" s="554">
        <v>67</v>
      </c>
      <c r="AZ70" s="554">
        <v>65</v>
      </c>
      <c r="BA70" s="554">
        <v>127</v>
      </c>
      <c r="BB70" s="554">
        <v>41</v>
      </c>
      <c r="BC70" s="554">
        <v>39</v>
      </c>
      <c r="BD70" s="554">
        <v>62</v>
      </c>
      <c r="BE70" s="554">
        <v>10</v>
      </c>
      <c r="BF70" s="554">
        <v>19</v>
      </c>
      <c r="BG70" s="565"/>
      <c r="BH70" s="565"/>
      <c r="BK70" s="552">
        <v>67</v>
      </c>
      <c r="BL70" s="553" t="s">
        <v>2819</v>
      </c>
      <c r="BM70" s="552">
        <v>67</v>
      </c>
      <c r="BN70" s="552">
        <v>41</v>
      </c>
      <c r="BO70" s="552">
        <v>39</v>
      </c>
      <c r="BP70" s="552">
        <v>62</v>
      </c>
      <c r="BQ70" s="552">
        <v>10</v>
      </c>
      <c r="BR70" s="552">
        <v>19</v>
      </c>
      <c r="BS70" s="552">
        <v>67</v>
      </c>
      <c r="BT70" s="552">
        <v>65</v>
      </c>
      <c r="BV70" s="552"/>
      <c r="BW70" s="322"/>
      <c r="BX70" s="322"/>
      <c r="BY70" s="322"/>
      <c r="BZ70" s="322"/>
      <c r="CA70" s="552"/>
      <c r="CB70" s="552"/>
    </row>
    <row r="71" spans="1:80" ht="21">
      <c r="A71" s="546" t="s">
        <v>3441</v>
      </c>
      <c r="B71" s="548">
        <v>68</v>
      </c>
      <c r="C71" s="548">
        <v>66</v>
      </c>
      <c r="D71" s="548">
        <v>126</v>
      </c>
      <c r="E71" s="548">
        <v>42</v>
      </c>
      <c r="F71" s="548">
        <v>40</v>
      </c>
      <c r="G71" s="548">
        <v>61</v>
      </c>
      <c r="H71" s="548">
        <v>11</v>
      </c>
      <c r="I71" s="548">
        <v>18</v>
      </c>
      <c r="J71" s="549">
        <v>1</v>
      </c>
      <c r="K71" s="557"/>
      <c r="L71" s="557"/>
      <c r="M71" s="557"/>
      <c r="N71" s="570"/>
      <c r="O71" s="571"/>
      <c r="P71" s="571"/>
      <c r="Q71" s="571"/>
      <c r="R71" s="572"/>
      <c r="S71" s="572"/>
      <c r="T71" s="572"/>
      <c r="U71" s="572"/>
      <c r="V71" s="572"/>
      <c r="W71" s="572"/>
      <c r="X71" s="573"/>
      <c r="Y71" s="573"/>
      <c r="Z71" s="573"/>
      <c r="AA71" s="546" t="s">
        <v>3444</v>
      </c>
      <c r="AB71" s="548">
        <v>183</v>
      </c>
      <c r="AC71" s="548">
        <v>181</v>
      </c>
      <c r="AD71" s="548">
        <v>11</v>
      </c>
      <c r="AE71" s="548">
        <v>97</v>
      </c>
      <c r="AF71" s="548">
        <v>95</v>
      </c>
      <c r="AG71" s="548">
        <v>6</v>
      </c>
      <c r="AH71" s="548">
        <v>28</v>
      </c>
      <c r="AI71" s="548">
        <v>1</v>
      </c>
      <c r="AJ71" s="549">
        <v>2</v>
      </c>
      <c r="AK71" s="557"/>
      <c r="AL71" s="557"/>
      <c r="AM71" s="557"/>
      <c r="AW71" s="552">
        <v>68</v>
      </c>
      <c r="AX71" s="553" t="s">
        <v>3441</v>
      </c>
      <c r="AY71" s="554">
        <v>68</v>
      </c>
      <c r="AZ71" s="554">
        <v>66</v>
      </c>
      <c r="BA71" s="554">
        <v>126</v>
      </c>
      <c r="BB71" s="554">
        <v>42</v>
      </c>
      <c r="BC71" s="554">
        <v>40</v>
      </c>
      <c r="BD71" s="554">
        <v>61</v>
      </c>
      <c r="BE71" s="554">
        <v>11</v>
      </c>
      <c r="BF71" s="554">
        <v>18</v>
      </c>
      <c r="BG71" s="565"/>
      <c r="BH71" s="565"/>
      <c r="BK71" s="552">
        <v>68</v>
      </c>
      <c r="BL71" s="553" t="s">
        <v>3441</v>
      </c>
      <c r="BM71" s="552">
        <v>68</v>
      </c>
      <c r="BN71" s="552">
        <v>42</v>
      </c>
      <c r="BO71" s="552">
        <v>40</v>
      </c>
      <c r="BP71" s="552">
        <v>61</v>
      </c>
      <c r="BQ71" s="552">
        <v>11</v>
      </c>
      <c r="BR71" s="552">
        <v>18</v>
      </c>
      <c r="BS71" s="552">
        <v>68</v>
      </c>
      <c r="BT71" s="552">
        <v>66</v>
      </c>
      <c r="BV71" s="552"/>
      <c r="BW71" s="322"/>
      <c r="BX71" s="322"/>
      <c r="BY71" s="322"/>
      <c r="BZ71" s="322"/>
      <c r="CA71" s="552"/>
      <c r="CB71" s="552"/>
    </row>
    <row r="72" spans="1:80" ht="21">
      <c r="A72" s="550" t="s">
        <v>3443</v>
      </c>
      <c r="B72" s="551">
        <v>69</v>
      </c>
      <c r="C72" s="551">
        <v>67</v>
      </c>
      <c r="D72" s="551">
        <v>125</v>
      </c>
      <c r="E72" s="551">
        <v>27</v>
      </c>
      <c r="F72" s="551">
        <v>27</v>
      </c>
      <c r="G72" s="551">
        <v>65</v>
      </c>
      <c r="H72" s="551">
        <v>11</v>
      </c>
      <c r="I72" s="551">
        <v>18</v>
      </c>
      <c r="J72" s="574">
        <v>2</v>
      </c>
      <c r="K72" s="547">
        <v>2</v>
      </c>
      <c r="L72" s="547"/>
      <c r="M72" s="547"/>
      <c r="N72" s="570"/>
      <c r="O72" s="571"/>
      <c r="P72" s="571"/>
      <c r="Q72" s="571"/>
      <c r="R72" s="572"/>
      <c r="S72" s="572"/>
      <c r="T72" s="572"/>
      <c r="U72" s="572"/>
      <c r="V72" s="572"/>
      <c r="W72" s="572"/>
      <c r="X72" s="573"/>
      <c r="Y72" s="573"/>
      <c r="Z72" s="573"/>
      <c r="AA72" s="550" t="s">
        <v>522</v>
      </c>
      <c r="AB72" s="551">
        <v>184</v>
      </c>
      <c r="AC72" s="551">
        <v>182</v>
      </c>
      <c r="AD72" s="551">
        <v>10</v>
      </c>
      <c r="AE72" s="551">
        <v>87</v>
      </c>
      <c r="AF72" s="551">
        <v>87</v>
      </c>
      <c r="AG72" s="551">
        <v>5</v>
      </c>
      <c r="AH72" s="551">
        <v>28</v>
      </c>
      <c r="AI72" s="551">
        <v>1</v>
      </c>
      <c r="AJ72" s="549">
        <v>3</v>
      </c>
      <c r="AK72" s="547">
        <v>3</v>
      </c>
      <c r="AL72" s="547"/>
      <c r="AM72" s="547"/>
      <c r="AW72" s="552">
        <v>69</v>
      </c>
      <c r="AX72" s="559" t="s">
        <v>3443</v>
      </c>
      <c r="AY72" s="560">
        <v>69</v>
      </c>
      <c r="AZ72" s="560">
        <v>67</v>
      </c>
      <c r="BA72" s="560">
        <v>125</v>
      </c>
      <c r="BB72" s="560">
        <v>27</v>
      </c>
      <c r="BC72" s="560">
        <v>27</v>
      </c>
      <c r="BD72" s="560">
        <v>65</v>
      </c>
      <c r="BE72" s="560">
        <v>11</v>
      </c>
      <c r="BF72" s="560">
        <v>18</v>
      </c>
      <c r="BG72" s="555">
        <v>2</v>
      </c>
      <c r="BH72" s="555"/>
      <c r="BK72" s="552">
        <v>69</v>
      </c>
      <c r="BL72" s="559" t="s">
        <v>3443</v>
      </c>
      <c r="BM72" s="562">
        <v>69</v>
      </c>
      <c r="BN72" s="562">
        <v>27</v>
      </c>
      <c r="BO72" s="562">
        <v>27</v>
      </c>
      <c r="BP72" s="562">
        <v>65</v>
      </c>
      <c r="BQ72" s="562">
        <v>11</v>
      </c>
      <c r="BR72" s="562">
        <v>18</v>
      </c>
      <c r="BS72" s="562">
        <v>69</v>
      </c>
      <c r="BT72" s="562">
        <v>67</v>
      </c>
      <c r="BV72" s="563" t="s">
        <v>3443</v>
      </c>
      <c r="BW72" s="322">
        <v>27</v>
      </c>
      <c r="BX72" s="322">
        <v>65</v>
      </c>
      <c r="BY72" s="322">
        <v>10</v>
      </c>
      <c r="BZ72" s="322">
        <v>18</v>
      </c>
      <c r="CA72" s="535">
        <v>2</v>
      </c>
    </row>
    <row r="73" spans="1:80" ht="21">
      <c r="A73" s="546" t="s">
        <v>1036</v>
      </c>
      <c r="B73" s="548">
        <v>70</v>
      </c>
      <c r="C73" s="548">
        <v>68</v>
      </c>
      <c r="D73" s="548">
        <v>124</v>
      </c>
      <c r="E73" s="548">
        <v>43</v>
      </c>
      <c r="F73" s="548">
        <v>41</v>
      </c>
      <c r="G73" s="548">
        <v>60</v>
      </c>
      <c r="H73" s="548">
        <v>11</v>
      </c>
      <c r="I73" s="548">
        <v>18</v>
      </c>
      <c r="J73" s="549">
        <v>3</v>
      </c>
      <c r="K73" s="557"/>
      <c r="L73" s="557"/>
      <c r="M73" s="557"/>
      <c r="N73" s="570"/>
      <c r="O73" s="571"/>
      <c r="P73" s="571"/>
      <c r="Q73" s="571"/>
      <c r="R73" s="572"/>
      <c r="S73" s="572"/>
      <c r="T73" s="572"/>
      <c r="U73" s="572"/>
      <c r="V73" s="572"/>
      <c r="W73" s="572"/>
      <c r="X73" s="573"/>
      <c r="Y73" s="573"/>
      <c r="Z73" s="573"/>
      <c r="AA73" s="546" t="s">
        <v>311</v>
      </c>
      <c r="AB73" s="548">
        <v>185</v>
      </c>
      <c r="AC73" s="548">
        <v>183</v>
      </c>
      <c r="AD73" s="548">
        <v>9</v>
      </c>
      <c r="AE73" s="548">
        <v>98</v>
      </c>
      <c r="AF73" s="548">
        <v>96</v>
      </c>
      <c r="AG73" s="548">
        <v>5</v>
      </c>
      <c r="AH73" s="548">
        <v>28</v>
      </c>
      <c r="AI73" s="548">
        <v>1</v>
      </c>
      <c r="AJ73" s="549">
        <v>4</v>
      </c>
      <c r="AK73" s="557"/>
      <c r="AL73" s="557"/>
      <c r="AM73" s="557"/>
      <c r="AW73" s="552">
        <v>70</v>
      </c>
      <c r="AX73" s="553" t="s">
        <v>1036</v>
      </c>
      <c r="AY73" s="554">
        <v>70</v>
      </c>
      <c r="AZ73" s="554">
        <v>68</v>
      </c>
      <c r="BA73" s="554">
        <v>124</v>
      </c>
      <c r="BB73" s="554">
        <v>43</v>
      </c>
      <c r="BC73" s="554">
        <v>41</v>
      </c>
      <c r="BD73" s="554">
        <v>60</v>
      </c>
      <c r="BE73" s="554">
        <v>11</v>
      </c>
      <c r="BF73" s="554">
        <v>18</v>
      </c>
      <c r="BG73" s="565"/>
      <c r="BH73" s="565"/>
      <c r="BK73" s="552">
        <v>70</v>
      </c>
      <c r="BL73" s="553" t="s">
        <v>1036</v>
      </c>
      <c r="BM73" s="552">
        <v>70</v>
      </c>
      <c r="BN73" s="552">
        <v>43</v>
      </c>
      <c r="BO73" s="552">
        <v>41</v>
      </c>
      <c r="BP73" s="552">
        <v>60</v>
      </c>
      <c r="BQ73" s="552">
        <v>11</v>
      </c>
      <c r="BR73" s="552">
        <v>18</v>
      </c>
      <c r="BS73" s="552">
        <v>70</v>
      </c>
      <c r="BT73" s="552">
        <v>68</v>
      </c>
      <c r="BV73" s="552"/>
      <c r="BW73" s="322"/>
      <c r="BX73" s="322"/>
      <c r="BY73" s="322"/>
      <c r="BZ73" s="322"/>
      <c r="CA73" s="552"/>
      <c r="CB73" s="552"/>
    </row>
    <row r="74" spans="1:80" ht="21">
      <c r="A74" s="546" t="s">
        <v>872</v>
      </c>
      <c r="B74" s="548">
        <v>71</v>
      </c>
      <c r="C74" s="548">
        <v>69</v>
      </c>
      <c r="D74" s="548">
        <v>123</v>
      </c>
      <c r="E74" s="548">
        <v>44</v>
      </c>
      <c r="F74" s="548">
        <v>42</v>
      </c>
      <c r="G74" s="548">
        <v>59</v>
      </c>
      <c r="H74" s="548">
        <v>11</v>
      </c>
      <c r="I74" s="548">
        <v>18</v>
      </c>
      <c r="J74" s="574">
        <v>4</v>
      </c>
      <c r="K74" s="557"/>
      <c r="L74" s="557"/>
      <c r="M74" s="557"/>
      <c r="N74" s="570"/>
      <c r="O74" s="571"/>
      <c r="P74" s="571"/>
      <c r="Q74" s="571"/>
      <c r="R74" s="572"/>
      <c r="S74" s="572"/>
      <c r="T74" s="572"/>
      <c r="U74" s="572"/>
      <c r="V74" s="572"/>
      <c r="W74" s="572"/>
      <c r="X74" s="573"/>
      <c r="Y74" s="573"/>
      <c r="Z74" s="573"/>
      <c r="AA74" s="546" t="s">
        <v>242</v>
      </c>
      <c r="AB74" s="548">
        <v>186</v>
      </c>
      <c r="AC74" s="548">
        <v>184</v>
      </c>
      <c r="AD74" s="548">
        <v>8</v>
      </c>
      <c r="AE74" s="548">
        <v>99</v>
      </c>
      <c r="AF74" s="548">
        <v>97</v>
      </c>
      <c r="AG74" s="548">
        <v>4</v>
      </c>
      <c r="AH74" s="548">
        <v>28</v>
      </c>
      <c r="AI74" s="548">
        <v>1</v>
      </c>
      <c r="AJ74" s="549">
        <v>5</v>
      </c>
      <c r="AK74" s="557"/>
      <c r="AL74" s="557"/>
      <c r="AM74" s="557"/>
      <c r="AW74" s="552">
        <v>71</v>
      </c>
      <c r="AX74" s="553" t="s">
        <v>872</v>
      </c>
      <c r="AY74" s="554">
        <v>71</v>
      </c>
      <c r="AZ74" s="554">
        <v>69</v>
      </c>
      <c r="BA74" s="554">
        <v>123</v>
      </c>
      <c r="BB74" s="554">
        <v>44</v>
      </c>
      <c r="BC74" s="554">
        <v>42</v>
      </c>
      <c r="BD74" s="554">
        <v>59</v>
      </c>
      <c r="BE74" s="554">
        <v>11</v>
      </c>
      <c r="BF74" s="554">
        <v>18</v>
      </c>
      <c r="BG74" s="565"/>
      <c r="BH74" s="565"/>
      <c r="BK74" s="552">
        <v>71</v>
      </c>
      <c r="BL74" s="553" t="s">
        <v>872</v>
      </c>
      <c r="BM74" s="552">
        <v>71</v>
      </c>
      <c r="BN74" s="552">
        <v>44</v>
      </c>
      <c r="BO74" s="552">
        <v>42</v>
      </c>
      <c r="BP74" s="552">
        <v>59</v>
      </c>
      <c r="BQ74" s="552">
        <v>11</v>
      </c>
      <c r="BR74" s="552">
        <v>18</v>
      </c>
      <c r="BS74" s="552">
        <v>71</v>
      </c>
      <c r="BT74" s="552">
        <v>69</v>
      </c>
      <c r="BV74" s="552"/>
      <c r="BW74" s="322"/>
      <c r="BX74" s="322"/>
      <c r="BY74" s="322"/>
      <c r="BZ74" s="322"/>
      <c r="CA74" s="552"/>
      <c r="CB74" s="552"/>
    </row>
    <row r="75" spans="1:80" ht="21">
      <c r="A75" s="546" t="s">
        <v>3445</v>
      </c>
      <c r="B75" s="548">
        <v>72</v>
      </c>
      <c r="C75" s="548">
        <v>70</v>
      </c>
      <c r="D75" s="548">
        <v>122</v>
      </c>
      <c r="E75" s="548">
        <v>45</v>
      </c>
      <c r="F75" s="548">
        <v>43</v>
      </c>
      <c r="G75" s="548">
        <v>58</v>
      </c>
      <c r="H75" s="548">
        <v>11</v>
      </c>
      <c r="I75" s="548">
        <v>18</v>
      </c>
      <c r="J75" s="549">
        <v>5</v>
      </c>
      <c r="K75" s="557"/>
      <c r="L75" s="557"/>
      <c r="M75" s="557"/>
      <c r="N75" s="570"/>
      <c r="O75" s="571"/>
      <c r="P75" s="571"/>
      <c r="Q75" s="571"/>
      <c r="R75" s="572"/>
      <c r="S75" s="572"/>
      <c r="T75" s="572"/>
      <c r="U75" s="572"/>
      <c r="V75" s="572"/>
      <c r="W75" s="572"/>
      <c r="X75" s="573"/>
      <c r="Y75" s="573"/>
      <c r="Z75" s="573"/>
      <c r="AA75" s="546" t="s">
        <v>3448</v>
      </c>
      <c r="AB75" s="548">
        <v>187</v>
      </c>
      <c r="AC75" s="548">
        <v>185</v>
      </c>
      <c r="AD75" s="548">
        <v>7</v>
      </c>
      <c r="AE75" s="548">
        <v>100</v>
      </c>
      <c r="AF75" s="548">
        <v>98</v>
      </c>
      <c r="AG75" s="548">
        <v>3</v>
      </c>
      <c r="AH75" s="548">
        <v>28</v>
      </c>
      <c r="AI75" s="548">
        <v>1</v>
      </c>
      <c r="AJ75" s="549">
        <v>6</v>
      </c>
      <c r="AK75" s="557"/>
      <c r="AL75" s="557"/>
      <c r="AM75" s="557"/>
      <c r="AW75" s="552">
        <v>72</v>
      </c>
      <c r="AX75" s="553" t="s">
        <v>3445</v>
      </c>
      <c r="AY75" s="554">
        <v>72</v>
      </c>
      <c r="AZ75" s="554">
        <v>70</v>
      </c>
      <c r="BA75" s="554">
        <v>122</v>
      </c>
      <c r="BB75" s="554">
        <v>45</v>
      </c>
      <c r="BC75" s="554">
        <v>43</v>
      </c>
      <c r="BD75" s="554">
        <v>58</v>
      </c>
      <c r="BE75" s="554">
        <v>11</v>
      </c>
      <c r="BF75" s="554">
        <v>18</v>
      </c>
      <c r="BG75" s="565"/>
      <c r="BH75" s="565"/>
      <c r="BK75" s="552">
        <v>72</v>
      </c>
      <c r="BL75" s="553" t="s">
        <v>3445</v>
      </c>
      <c r="BM75" s="552">
        <v>72</v>
      </c>
      <c r="BN75" s="552">
        <v>45</v>
      </c>
      <c r="BO75" s="552">
        <v>43</v>
      </c>
      <c r="BP75" s="552">
        <v>58</v>
      </c>
      <c r="BQ75" s="552">
        <v>11</v>
      </c>
      <c r="BR75" s="552">
        <v>18</v>
      </c>
      <c r="BS75" s="552">
        <v>72</v>
      </c>
      <c r="BT75" s="552">
        <v>70</v>
      </c>
      <c r="BV75" s="552"/>
      <c r="BW75" s="322"/>
      <c r="BX75" s="322"/>
      <c r="BY75" s="322"/>
      <c r="BZ75" s="322"/>
      <c r="CA75" s="552"/>
      <c r="CB75" s="552"/>
    </row>
    <row r="76" spans="1:80" ht="21">
      <c r="A76" s="550" t="s">
        <v>3446</v>
      </c>
      <c r="B76" s="551">
        <v>73</v>
      </c>
      <c r="C76" s="551">
        <v>71</v>
      </c>
      <c r="D76" s="551">
        <v>121</v>
      </c>
      <c r="E76" s="551">
        <v>28</v>
      </c>
      <c r="F76" s="551">
        <v>28</v>
      </c>
      <c r="G76" s="551">
        <v>64</v>
      </c>
      <c r="H76" s="551">
        <v>11</v>
      </c>
      <c r="I76" s="551">
        <v>18</v>
      </c>
      <c r="J76" s="574">
        <v>6</v>
      </c>
      <c r="K76" s="547">
        <v>6</v>
      </c>
      <c r="L76" s="547"/>
      <c r="M76" s="547"/>
      <c r="N76" s="570"/>
      <c r="O76" s="571"/>
      <c r="P76" s="571"/>
      <c r="Q76" s="571"/>
      <c r="R76" s="572"/>
      <c r="S76" s="572"/>
      <c r="T76" s="572"/>
      <c r="U76" s="572"/>
      <c r="V76" s="572"/>
      <c r="W76" s="572"/>
      <c r="X76" s="573"/>
      <c r="Y76" s="573"/>
      <c r="Z76" s="573"/>
      <c r="AA76" s="550" t="s">
        <v>3449</v>
      </c>
      <c r="AB76" s="551">
        <v>188</v>
      </c>
      <c r="AC76" s="551">
        <v>186</v>
      </c>
      <c r="AD76" s="551">
        <v>6</v>
      </c>
      <c r="AE76" s="551">
        <v>88</v>
      </c>
      <c r="AF76" s="551">
        <v>88</v>
      </c>
      <c r="AG76" s="551">
        <v>4</v>
      </c>
      <c r="AH76" s="551">
        <v>28</v>
      </c>
      <c r="AI76" s="551">
        <v>1</v>
      </c>
      <c r="AJ76" s="549">
        <v>7</v>
      </c>
      <c r="AK76" s="547">
        <v>7</v>
      </c>
      <c r="AL76" s="547"/>
      <c r="AM76" s="547"/>
      <c r="AW76" s="552">
        <v>73</v>
      </c>
      <c r="AX76" s="559" t="s">
        <v>3446</v>
      </c>
      <c r="AY76" s="560">
        <v>73</v>
      </c>
      <c r="AZ76" s="560">
        <v>71</v>
      </c>
      <c r="BA76" s="560">
        <v>121</v>
      </c>
      <c r="BB76" s="560">
        <v>28</v>
      </c>
      <c r="BC76" s="560">
        <v>28</v>
      </c>
      <c r="BD76" s="560">
        <v>64</v>
      </c>
      <c r="BE76" s="560">
        <v>11</v>
      </c>
      <c r="BF76" s="560">
        <v>18</v>
      </c>
      <c r="BG76" s="555">
        <v>6</v>
      </c>
      <c r="BH76" s="555"/>
      <c r="BK76" s="552">
        <v>73</v>
      </c>
      <c r="BL76" s="559" t="s">
        <v>3446</v>
      </c>
      <c r="BM76" s="562">
        <v>73</v>
      </c>
      <c r="BN76" s="562">
        <v>28</v>
      </c>
      <c r="BO76" s="562">
        <v>28</v>
      </c>
      <c r="BP76" s="562">
        <v>64</v>
      </c>
      <c r="BQ76" s="562">
        <v>11</v>
      </c>
      <c r="BR76" s="562">
        <v>18</v>
      </c>
      <c r="BS76" s="562">
        <v>73</v>
      </c>
      <c r="BT76" s="562">
        <v>71</v>
      </c>
      <c r="BV76" s="563" t="s">
        <v>3446</v>
      </c>
      <c r="BW76" s="322">
        <v>28</v>
      </c>
      <c r="BX76" s="322">
        <v>64</v>
      </c>
      <c r="BY76" s="322">
        <v>10</v>
      </c>
      <c r="BZ76" s="322">
        <v>18</v>
      </c>
      <c r="CA76" s="535">
        <v>6</v>
      </c>
    </row>
    <row r="77" spans="1:80" ht="21">
      <c r="A77" s="550" t="s">
        <v>3447</v>
      </c>
      <c r="B77" s="551">
        <v>74</v>
      </c>
      <c r="C77" s="551">
        <v>72</v>
      </c>
      <c r="D77" s="551">
        <v>120</v>
      </c>
      <c r="E77" s="551">
        <v>29</v>
      </c>
      <c r="F77" s="551">
        <v>29</v>
      </c>
      <c r="G77" s="551">
        <v>63</v>
      </c>
      <c r="H77" s="551">
        <v>11</v>
      </c>
      <c r="I77" s="551">
        <v>18</v>
      </c>
      <c r="J77" s="566">
        <v>7</v>
      </c>
      <c r="K77" s="547">
        <v>7</v>
      </c>
      <c r="L77" s="558">
        <v>3</v>
      </c>
      <c r="M77" s="558">
        <v>4</v>
      </c>
      <c r="N77" s="570"/>
      <c r="O77" s="571"/>
      <c r="P77" s="571"/>
      <c r="Q77" s="571"/>
      <c r="R77" s="572"/>
      <c r="S77" s="572"/>
      <c r="T77" s="572"/>
      <c r="U77" s="572"/>
      <c r="V77" s="572"/>
      <c r="W77" s="572"/>
      <c r="X77" s="573"/>
      <c r="Y77" s="573"/>
      <c r="Z77" s="573"/>
      <c r="AA77" s="550" t="s">
        <v>3450</v>
      </c>
      <c r="AB77" s="551">
        <v>189</v>
      </c>
      <c r="AC77" s="551">
        <v>187</v>
      </c>
      <c r="AD77" s="551">
        <v>5</v>
      </c>
      <c r="AE77" s="551">
        <v>89</v>
      </c>
      <c r="AF77" s="551">
        <v>89</v>
      </c>
      <c r="AG77" s="551">
        <v>3</v>
      </c>
      <c r="AH77" s="551">
        <v>28</v>
      </c>
      <c r="AI77" s="551">
        <v>1</v>
      </c>
      <c r="AJ77" s="549">
        <v>8</v>
      </c>
      <c r="AK77" s="547">
        <v>8</v>
      </c>
      <c r="AL77" s="547"/>
      <c r="AM77" s="547"/>
      <c r="AW77" s="552">
        <v>74</v>
      </c>
      <c r="AX77" s="559" t="s">
        <v>3447</v>
      </c>
      <c r="AY77" s="560">
        <v>74</v>
      </c>
      <c r="AZ77" s="560">
        <v>72</v>
      </c>
      <c r="BA77" s="560">
        <v>120</v>
      </c>
      <c r="BB77" s="560">
        <v>29</v>
      </c>
      <c r="BC77" s="560">
        <v>29</v>
      </c>
      <c r="BD77" s="560">
        <v>63</v>
      </c>
      <c r="BE77" s="560">
        <v>11</v>
      </c>
      <c r="BF77" s="560">
        <v>18</v>
      </c>
      <c r="BG77" s="555">
        <v>7</v>
      </c>
      <c r="BH77" s="561">
        <v>3</v>
      </c>
      <c r="BK77" s="552">
        <v>74</v>
      </c>
      <c r="BL77" s="559" t="s">
        <v>3447</v>
      </c>
      <c r="BM77" s="562">
        <v>74</v>
      </c>
      <c r="BN77" s="562">
        <v>29</v>
      </c>
      <c r="BO77" s="562">
        <v>29</v>
      </c>
      <c r="BP77" s="562">
        <v>63</v>
      </c>
      <c r="BQ77" s="562">
        <v>11</v>
      </c>
      <c r="BR77" s="562">
        <v>18</v>
      </c>
      <c r="BS77" s="562">
        <v>74</v>
      </c>
      <c r="BT77" s="562">
        <v>72</v>
      </c>
      <c r="BV77" s="563" t="s">
        <v>3447</v>
      </c>
      <c r="BW77" s="322">
        <v>29</v>
      </c>
      <c r="BX77" s="322">
        <v>63</v>
      </c>
      <c r="BY77" s="322">
        <v>10</v>
      </c>
      <c r="BZ77" s="322">
        <v>18</v>
      </c>
      <c r="CA77" s="535">
        <v>7</v>
      </c>
      <c r="CB77" s="567">
        <v>3</v>
      </c>
    </row>
    <row r="78" spans="1:80" ht="21">
      <c r="A78" s="550" t="s">
        <v>296</v>
      </c>
      <c r="B78" s="551">
        <v>75</v>
      </c>
      <c r="C78" s="551">
        <v>73</v>
      </c>
      <c r="D78" s="551">
        <v>119</v>
      </c>
      <c r="E78" s="551">
        <v>30</v>
      </c>
      <c r="F78" s="551">
        <v>30</v>
      </c>
      <c r="G78" s="551">
        <v>62</v>
      </c>
      <c r="H78" s="551">
        <v>12</v>
      </c>
      <c r="I78" s="551">
        <v>17</v>
      </c>
      <c r="J78" s="549">
        <v>1</v>
      </c>
      <c r="K78" s="547">
        <v>1</v>
      </c>
      <c r="L78" s="547"/>
      <c r="M78" s="547"/>
      <c r="N78" s="570"/>
      <c r="O78" s="571"/>
      <c r="P78" s="571"/>
      <c r="Q78" s="571"/>
      <c r="R78" s="572"/>
      <c r="S78" s="572"/>
      <c r="T78" s="572"/>
      <c r="U78" s="572"/>
      <c r="V78" s="572"/>
      <c r="W78" s="572"/>
      <c r="X78" s="573"/>
      <c r="Y78" s="573"/>
      <c r="Z78" s="573"/>
      <c r="AA78" s="546" t="s">
        <v>3451</v>
      </c>
      <c r="AB78" s="548">
        <v>190</v>
      </c>
      <c r="AC78" s="548">
        <v>188</v>
      </c>
      <c r="AD78" s="548">
        <v>4</v>
      </c>
      <c r="AE78" s="548">
        <v>101</v>
      </c>
      <c r="AF78" s="548">
        <v>99</v>
      </c>
      <c r="AG78" s="548">
        <v>2</v>
      </c>
      <c r="AH78" s="548">
        <v>28</v>
      </c>
      <c r="AI78" s="548">
        <v>1</v>
      </c>
      <c r="AJ78" s="549">
        <v>9</v>
      </c>
      <c r="AK78" s="557"/>
      <c r="AL78" s="557"/>
      <c r="AM78" s="557"/>
      <c r="AW78" s="552">
        <v>75</v>
      </c>
      <c r="AX78" s="559" t="s">
        <v>296</v>
      </c>
      <c r="AY78" s="560">
        <v>75</v>
      </c>
      <c r="AZ78" s="560">
        <v>73</v>
      </c>
      <c r="BA78" s="560">
        <v>119</v>
      </c>
      <c r="BB78" s="560">
        <v>30</v>
      </c>
      <c r="BC78" s="560">
        <v>30</v>
      </c>
      <c r="BD78" s="560">
        <v>62</v>
      </c>
      <c r="BE78" s="560">
        <v>12</v>
      </c>
      <c r="BF78" s="560">
        <v>17</v>
      </c>
      <c r="BG78" s="555">
        <v>1</v>
      </c>
      <c r="BH78" s="555"/>
      <c r="BK78" s="552">
        <v>75</v>
      </c>
      <c r="BL78" s="559" t="s">
        <v>296</v>
      </c>
      <c r="BM78" s="562">
        <v>75</v>
      </c>
      <c r="BN78" s="562">
        <v>30</v>
      </c>
      <c r="BO78" s="562">
        <v>30</v>
      </c>
      <c r="BP78" s="562">
        <v>62</v>
      </c>
      <c r="BQ78" s="562">
        <v>12</v>
      </c>
      <c r="BR78" s="562">
        <v>17</v>
      </c>
      <c r="BS78" s="562">
        <v>75</v>
      </c>
      <c r="BT78" s="562">
        <v>73</v>
      </c>
      <c r="BV78" s="563" t="s">
        <v>296</v>
      </c>
      <c r="BW78" s="322">
        <v>30</v>
      </c>
      <c r="BX78" s="322">
        <v>62</v>
      </c>
      <c r="BY78" s="322">
        <v>11</v>
      </c>
      <c r="BZ78" s="322">
        <v>17</v>
      </c>
      <c r="CA78" s="535">
        <v>1</v>
      </c>
    </row>
    <row r="79" spans="1:80" ht="21">
      <c r="A79" s="550" t="s">
        <v>733</v>
      </c>
      <c r="B79" s="551">
        <v>76</v>
      </c>
      <c r="C79" s="551">
        <v>74</v>
      </c>
      <c r="D79" s="551">
        <v>118</v>
      </c>
      <c r="E79" s="551">
        <v>31</v>
      </c>
      <c r="F79" s="551">
        <v>31</v>
      </c>
      <c r="G79" s="551">
        <v>61</v>
      </c>
      <c r="H79" s="551">
        <v>12</v>
      </c>
      <c r="I79" s="551">
        <v>17</v>
      </c>
      <c r="J79" s="549">
        <v>2</v>
      </c>
      <c r="K79" s="547">
        <v>2</v>
      </c>
      <c r="L79" s="547"/>
      <c r="M79" s="547"/>
      <c r="N79" s="570"/>
      <c r="O79" s="571"/>
      <c r="P79" s="571"/>
      <c r="Q79" s="571"/>
      <c r="R79" s="572"/>
      <c r="S79" s="572"/>
      <c r="T79" s="572"/>
      <c r="U79" s="572"/>
      <c r="V79" s="572"/>
      <c r="W79" s="572"/>
      <c r="X79" s="573"/>
      <c r="Y79" s="573"/>
      <c r="Z79" s="573"/>
      <c r="AA79" s="546" t="s">
        <v>2741</v>
      </c>
      <c r="AB79" s="548">
        <v>191</v>
      </c>
      <c r="AC79" s="548">
        <v>189</v>
      </c>
      <c r="AD79" s="548">
        <v>3</v>
      </c>
      <c r="AE79" s="548">
        <v>102</v>
      </c>
      <c r="AF79" s="548">
        <v>100</v>
      </c>
      <c r="AG79" s="548">
        <v>1</v>
      </c>
      <c r="AH79" s="548">
        <v>28</v>
      </c>
      <c r="AI79" s="548">
        <v>1</v>
      </c>
      <c r="AJ79" s="549">
        <v>10</v>
      </c>
      <c r="AK79" s="557"/>
      <c r="AL79" s="557"/>
      <c r="AM79" s="557"/>
      <c r="AW79" s="552">
        <v>76</v>
      </c>
      <c r="AX79" s="559" t="s">
        <v>733</v>
      </c>
      <c r="AY79" s="560">
        <v>76</v>
      </c>
      <c r="AZ79" s="560">
        <v>74</v>
      </c>
      <c r="BA79" s="560">
        <v>118</v>
      </c>
      <c r="BB79" s="560">
        <v>31</v>
      </c>
      <c r="BC79" s="560">
        <v>31</v>
      </c>
      <c r="BD79" s="560">
        <v>61</v>
      </c>
      <c r="BE79" s="560">
        <v>12</v>
      </c>
      <c r="BF79" s="560">
        <v>17</v>
      </c>
      <c r="BG79" s="555">
        <v>2</v>
      </c>
      <c r="BH79" s="555"/>
      <c r="BK79" s="552">
        <v>76</v>
      </c>
      <c r="BL79" s="559" t="s">
        <v>733</v>
      </c>
      <c r="BM79" s="562">
        <v>76</v>
      </c>
      <c r="BN79" s="562">
        <v>31</v>
      </c>
      <c r="BO79" s="562">
        <v>31</v>
      </c>
      <c r="BP79" s="562">
        <v>61</v>
      </c>
      <c r="BQ79" s="562">
        <v>12</v>
      </c>
      <c r="BR79" s="562">
        <v>17</v>
      </c>
      <c r="BS79" s="562">
        <v>76</v>
      </c>
      <c r="BT79" s="562">
        <v>74</v>
      </c>
      <c r="BV79" s="563" t="s">
        <v>733</v>
      </c>
      <c r="BW79" s="322">
        <v>31</v>
      </c>
      <c r="BX79" s="322">
        <v>61</v>
      </c>
      <c r="BY79" s="322">
        <v>11</v>
      </c>
      <c r="BZ79" s="322">
        <v>17</v>
      </c>
      <c r="CA79" s="535">
        <v>2</v>
      </c>
    </row>
    <row r="80" spans="1:80" ht="21">
      <c r="A80" s="546" t="s">
        <v>17</v>
      </c>
      <c r="B80" s="548">
        <v>77</v>
      </c>
      <c r="C80" s="548">
        <v>75</v>
      </c>
      <c r="D80" s="548">
        <v>117</v>
      </c>
      <c r="E80" s="548">
        <v>46</v>
      </c>
      <c r="F80" s="548">
        <v>44</v>
      </c>
      <c r="G80" s="548">
        <v>57</v>
      </c>
      <c r="H80" s="548">
        <v>12</v>
      </c>
      <c r="I80" s="548">
        <v>17</v>
      </c>
      <c r="J80" s="549">
        <v>3</v>
      </c>
      <c r="K80" s="557"/>
      <c r="L80" s="557"/>
      <c r="M80" s="557"/>
      <c r="N80" s="570"/>
      <c r="O80" s="571"/>
      <c r="P80" s="571"/>
      <c r="Q80" s="571"/>
      <c r="R80" s="572"/>
      <c r="S80" s="572"/>
      <c r="T80" s="572"/>
      <c r="U80" s="572"/>
      <c r="V80" s="572"/>
      <c r="W80" s="572"/>
      <c r="X80" s="573"/>
      <c r="Y80" s="573"/>
      <c r="Z80" s="573"/>
      <c r="AA80" s="550" t="s">
        <v>254</v>
      </c>
      <c r="AB80" s="551">
        <v>192</v>
      </c>
      <c r="AC80" s="551">
        <v>190</v>
      </c>
      <c r="AD80" s="551">
        <v>2</v>
      </c>
      <c r="AE80" s="551">
        <v>90</v>
      </c>
      <c r="AF80" s="551">
        <v>90</v>
      </c>
      <c r="AG80" s="551">
        <v>2</v>
      </c>
      <c r="AH80" s="551">
        <v>28</v>
      </c>
      <c r="AI80" s="551">
        <v>1</v>
      </c>
      <c r="AJ80" s="549">
        <v>11</v>
      </c>
      <c r="AK80" s="547">
        <v>11</v>
      </c>
      <c r="AL80" s="547"/>
      <c r="AM80" s="547"/>
      <c r="AW80" s="552">
        <v>77</v>
      </c>
      <c r="AX80" s="553" t="s">
        <v>17</v>
      </c>
      <c r="AY80" s="554">
        <v>77</v>
      </c>
      <c r="AZ80" s="554">
        <v>75</v>
      </c>
      <c r="BA80" s="554">
        <v>117</v>
      </c>
      <c r="BB80" s="554">
        <v>46</v>
      </c>
      <c r="BC80" s="554">
        <v>44</v>
      </c>
      <c r="BD80" s="554">
        <v>57</v>
      </c>
      <c r="BE80" s="554">
        <v>12</v>
      </c>
      <c r="BF80" s="554">
        <v>17</v>
      </c>
      <c r="BG80" s="565"/>
      <c r="BH80" s="565"/>
      <c r="BK80" s="552">
        <v>77</v>
      </c>
      <c r="BL80" s="553" t="s">
        <v>17</v>
      </c>
      <c r="BM80" s="552">
        <v>77</v>
      </c>
      <c r="BN80" s="552">
        <v>46</v>
      </c>
      <c r="BO80" s="552">
        <v>44</v>
      </c>
      <c r="BP80" s="552">
        <v>57</v>
      </c>
      <c r="BQ80" s="552">
        <v>12</v>
      </c>
      <c r="BR80" s="552">
        <v>17</v>
      </c>
      <c r="BS80" s="552">
        <v>77</v>
      </c>
      <c r="BT80" s="552">
        <v>75</v>
      </c>
      <c r="BV80" s="552"/>
      <c r="BW80" s="322"/>
      <c r="BX80" s="322"/>
      <c r="BY80" s="322"/>
      <c r="BZ80" s="322"/>
      <c r="CA80" s="552"/>
      <c r="CB80" s="552"/>
    </row>
    <row r="81" spans="1:80" ht="21">
      <c r="A81" s="546" t="s">
        <v>3452</v>
      </c>
      <c r="B81" s="548">
        <v>78</v>
      </c>
      <c r="C81" s="548">
        <v>76</v>
      </c>
      <c r="D81" s="548">
        <v>116</v>
      </c>
      <c r="E81" s="548">
        <v>47</v>
      </c>
      <c r="F81" s="548">
        <v>45</v>
      </c>
      <c r="G81" s="548">
        <v>56</v>
      </c>
      <c r="H81" s="548">
        <v>12</v>
      </c>
      <c r="I81" s="548">
        <v>17</v>
      </c>
      <c r="J81" s="549">
        <v>4</v>
      </c>
      <c r="K81" s="557"/>
      <c r="L81" s="557"/>
      <c r="M81" s="557"/>
      <c r="N81" s="570"/>
      <c r="O81" s="571"/>
      <c r="P81" s="571"/>
      <c r="Q81" s="571"/>
      <c r="R81" s="572"/>
      <c r="S81" s="572"/>
      <c r="T81" s="572"/>
      <c r="U81" s="572"/>
      <c r="V81" s="572"/>
      <c r="W81" s="572"/>
      <c r="X81" s="573"/>
      <c r="Y81" s="573"/>
      <c r="Z81" s="573"/>
      <c r="AA81" s="550" t="s">
        <v>3652</v>
      </c>
      <c r="AB81" s="551">
        <v>193</v>
      </c>
      <c r="AC81" s="551">
        <v>191</v>
      </c>
      <c r="AD81" s="551">
        <v>1</v>
      </c>
      <c r="AE81" s="551">
        <v>91</v>
      </c>
      <c r="AF81" s="551">
        <v>91</v>
      </c>
      <c r="AG81" s="551">
        <v>1</v>
      </c>
      <c r="AH81" s="551">
        <v>28</v>
      </c>
      <c r="AI81" s="551">
        <v>1</v>
      </c>
      <c r="AJ81" s="566">
        <v>12</v>
      </c>
      <c r="AK81" s="547">
        <v>12</v>
      </c>
      <c r="AL81" s="558">
        <v>6</v>
      </c>
      <c r="AM81" s="558">
        <v>6</v>
      </c>
      <c r="AW81" s="552">
        <v>78</v>
      </c>
      <c r="AX81" s="553" t="s">
        <v>3452</v>
      </c>
      <c r="AY81" s="554">
        <v>78</v>
      </c>
      <c r="AZ81" s="554">
        <v>76</v>
      </c>
      <c r="BA81" s="554">
        <v>116</v>
      </c>
      <c r="BB81" s="554">
        <v>47</v>
      </c>
      <c r="BC81" s="554">
        <v>45</v>
      </c>
      <c r="BD81" s="554">
        <v>56</v>
      </c>
      <c r="BE81" s="554">
        <v>12</v>
      </c>
      <c r="BF81" s="554">
        <v>17</v>
      </c>
      <c r="BG81" s="565"/>
      <c r="BH81" s="565"/>
      <c r="BK81" s="552">
        <v>78</v>
      </c>
      <c r="BL81" s="553" t="s">
        <v>3452</v>
      </c>
      <c r="BM81" s="552">
        <v>78</v>
      </c>
      <c r="BN81" s="552">
        <v>47</v>
      </c>
      <c r="BO81" s="552">
        <v>45</v>
      </c>
      <c r="BP81" s="552">
        <v>56</v>
      </c>
      <c r="BQ81" s="552">
        <v>12</v>
      </c>
      <c r="BR81" s="552">
        <v>17</v>
      </c>
      <c r="BS81" s="552">
        <v>78</v>
      </c>
      <c r="BT81" s="552">
        <v>76</v>
      </c>
      <c r="BV81" s="552"/>
      <c r="BW81" s="322"/>
      <c r="BX81" s="322"/>
      <c r="BY81" s="322"/>
      <c r="BZ81" s="322"/>
      <c r="CA81" s="552"/>
      <c r="CB81" s="552"/>
    </row>
    <row r="82" spans="1:80" ht="21">
      <c r="A82" s="546" t="s">
        <v>910</v>
      </c>
      <c r="B82" s="548">
        <v>79</v>
      </c>
      <c r="C82" s="548">
        <v>77</v>
      </c>
      <c r="D82" s="548">
        <v>115</v>
      </c>
      <c r="E82" s="548">
        <v>48</v>
      </c>
      <c r="F82" s="548">
        <v>46</v>
      </c>
      <c r="G82" s="548">
        <v>55</v>
      </c>
      <c r="H82" s="548">
        <v>12</v>
      </c>
      <c r="I82" s="548">
        <v>17</v>
      </c>
      <c r="J82" s="549">
        <v>5</v>
      </c>
      <c r="K82" s="557"/>
      <c r="L82" s="557"/>
      <c r="M82" s="557"/>
      <c r="N82" s="570"/>
      <c r="O82" s="571"/>
      <c r="P82" s="571"/>
      <c r="Q82" s="571"/>
      <c r="R82" s="572"/>
      <c r="S82" s="572"/>
      <c r="T82" s="572"/>
      <c r="U82" s="572"/>
      <c r="V82" s="572"/>
      <c r="W82" s="572"/>
      <c r="X82" s="573"/>
      <c r="Y82" s="573"/>
      <c r="Z82" s="573"/>
      <c r="AA82" s="570"/>
      <c r="AB82" s="571"/>
      <c r="AC82" s="571"/>
      <c r="AD82" s="571"/>
      <c r="AE82" s="572"/>
      <c r="AF82" s="572"/>
      <c r="AG82" s="572"/>
      <c r="AH82" s="572"/>
      <c r="AI82" s="572"/>
      <c r="AJ82" s="572"/>
      <c r="AK82" s="573"/>
      <c r="AL82" s="573"/>
      <c r="AM82" s="573"/>
      <c r="AW82" s="552">
        <v>79</v>
      </c>
      <c r="AX82" s="553" t="s">
        <v>910</v>
      </c>
      <c r="AY82" s="554">
        <v>79</v>
      </c>
      <c r="AZ82" s="554">
        <v>77</v>
      </c>
      <c r="BA82" s="554">
        <v>115</v>
      </c>
      <c r="BB82" s="554">
        <v>48</v>
      </c>
      <c r="BC82" s="554">
        <v>46</v>
      </c>
      <c r="BD82" s="554">
        <v>55</v>
      </c>
      <c r="BE82" s="554">
        <v>12</v>
      </c>
      <c r="BF82" s="554">
        <v>17</v>
      </c>
      <c r="BG82" s="565"/>
      <c r="BH82" s="565"/>
      <c r="BK82" s="552">
        <v>79</v>
      </c>
      <c r="BL82" s="553" t="s">
        <v>910</v>
      </c>
      <c r="BM82" s="552">
        <v>79</v>
      </c>
      <c r="BN82" s="552">
        <v>48</v>
      </c>
      <c r="BO82" s="552">
        <v>46</v>
      </c>
      <c r="BP82" s="552">
        <v>55</v>
      </c>
      <c r="BQ82" s="552">
        <v>12</v>
      </c>
      <c r="BR82" s="552">
        <v>17</v>
      </c>
      <c r="BS82" s="552">
        <v>79</v>
      </c>
      <c r="BT82" s="552">
        <v>77</v>
      </c>
      <c r="BV82" s="552"/>
      <c r="BW82" s="322"/>
      <c r="BX82" s="322"/>
      <c r="BY82" s="322"/>
      <c r="BZ82" s="322"/>
      <c r="CA82" s="552"/>
      <c r="CB82" s="552"/>
    </row>
    <row r="83" spans="1:80" ht="21">
      <c r="A83" s="550" t="s">
        <v>3453</v>
      </c>
      <c r="B83" s="551">
        <v>80</v>
      </c>
      <c r="C83" s="551">
        <v>78</v>
      </c>
      <c r="D83" s="551">
        <v>114</v>
      </c>
      <c r="E83" s="551">
        <v>32</v>
      </c>
      <c r="F83" s="551">
        <v>32</v>
      </c>
      <c r="G83" s="551">
        <v>60</v>
      </c>
      <c r="H83" s="551">
        <v>12</v>
      </c>
      <c r="I83" s="551">
        <v>17</v>
      </c>
      <c r="J83" s="549">
        <v>6</v>
      </c>
      <c r="K83" s="547">
        <v>6</v>
      </c>
      <c r="L83" s="558"/>
      <c r="M83" s="558"/>
      <c r="N83" s="570"/>
      <c r="O83" s="571"/>
      <c r="P83" s="571"/>
      <c r="Q83" s="571"/>
      <c r="R83" s="572"/>
      <c r="S83" s="572"/>
      <c r="T83" s="572"/>
      <c r="U83" s="572"/>
      <c r="V83" s="572"/>
      <c r="W83" s="572"/>
      <c r="X83" s="573"/>
      <c r="Y83" s="573"/>
      <c r="Z83" s="573"/>
      <c r="AA83" s="570"/>
      <c r="AB83" s="571"/>
      <c r="AC83" s="571"/>
      <c r="AD83" s="571"/>
      <c r="AE83" s="572"/>
      <c r="AF83" s="572"/>
      <c r="AG83" s="572"/>
      <c r="AH83" s="572"/>
      <c r="AI83" s="572"/>
      <c r="AJ83" s="572"/>
      <c r="AK83" s="573"/>
      <c r="AL83" s="573"/>
      <c r="AM83" s="573"/>
      <c r="AW83" s="552">
        <v>80</v>
      </c>
      <c r="AX83" s="559" t="s">
        <v>3453</v>
      </c>
      <c r="AY83" s="560">
        <v>80</v>
      </c>
      <c r="AZ83" s="560">
        <v>78</v>
      </c>
      <c r="BA83" s="560">
        <v>114</v>
      </c>
      <c r="BB83" s="560">
        <v>32</v>
      </c>
      <c r="BC83" s="560">
        <v>32</v>
      </c>
      <c r="BD83" s="560">
        <v>60</v>
      </c>
      <c r="BE83" s="560">
        <v>12</v>
      </c>
      <c r="BF83" s="560">
        <v>17</v>
      </c>
      <c r="BG83" s="555">
        <v>6</v>
      </c>
      <c r="BH83" s="561">
        <v>3</v>
      </c>
      <c r="BK83" s="552">
        <v>80</v>
      </c>
      <c r="BL83" s="559" t="s">
        <v>3453</v>
      </c>
      <c r="BM83" s="562">
        <v>80</v>
      </c>
      <c r="BN83" s="562">
        <v>32</v>
      </c>
      <c r="BO83" s="562">
        <v>32</v>
      </c>
      <c r="BP83" s="562">
        <v>60</v>
      </c>
      <c r="BQ83" s="562">
        <v>12</v>
      </c>
      <c r="BR83" s="562">
        <v>17</v>
      </c>
      <c r="BS83" s="562">
        <v>80</v>
      </c>
      <c r="BT83" s="562">
        <v>78</v>
      </c>
      <c r="BV83" s="563" t="s">
        <v>3453</v>
      </c>
      <c r="BW83" s="322">
        <v>32</v>
      </c>
      <c r="BX83" s="322">
        <v>60</v>
      </c>
      <c r="BY83" s="322">
        <v>11</v>
      </c>
      <c r="BZ83" s="322">
        <v>17</v>
      </c>
      <c r="CA83" s="535">
        <v>6</v>
      </c>
      <c r="CB83" s="567">
        <v>3</v>
      </c>
    </row>
    <row r="84" spans="1:80" ht="21">
      <c r="A84" s="546" t="s">
        <v>1443</v>
      </c>
      <c r="B84" s="548">
        <v>81</v>
      </c>
      <c r="C84" s="548">
        <v>79</v>
      </c>
      <c r="D84" s="548">
        <v>113</v>
      </c>
      <c r="E84" s="548">
        <v>49</v>
      </c>
      <c r="F84" s="548">
        <v>47</v>
      </c>
      <c r="G84" s="548">
        <v>54</v>
      </c>
      <c r="H84" s="548">
        <v>12</v>
      </c>
      <c r="I84" s="548">
        <v>17</v>
      </c>
      <c r="J84" s="566">
        <v>7</v>
      </c>
      <c r="K84" s="557"/>
      <c r="L84" s="557">
        <v>3</v>
      </c>
      <c r="M84" s="557">
        <v>4</v>
      </c>
      <c r="N84" s="570"/>
      <c r="O84" s="571"/>
      <c r="P84" s="571"/>
      <c r="Q84" s="571"/>
      <c r="R84" s="572"/>
      <c r="S84" s="572"/>
      <c r="T84" s="572"/>
      <c r="U84" s="572"/>
      <c r="V84" s="572"/>
      <c r="W84" s="572"/>
      <c r="X84" s="573"/>
      <c r="Y84" s="573"/>
      <c r="Z84" s="573"/>
      <c r="AA84" s="570"/>
      <c r="AB84" s="571"/>
      <c r="AC84" s="571"/>
      <c r="AD84" s="571"/>
      <c r="AE84" s="572"/>
      <c r="AF84" s="572"/>
      <c r="AG84" s="572"/>
      <c r="AH84" s="572"/>
      <c r="AI84" s="572"/>
      <c r="AJ84" s="572"/>
      <c r="AK84" s="573"/>
      <c r="AL84" s="573"/>
      <c r="AM84" s="573"/>
      <c r="AW84" s="552">
        <v>81</v>
      </c>
      <c r="AX84" s="553" t="s">
        <v>1443</v>
      </c>
      <c r="AY84" s="554">
        <v>81</v>
      </c>
      <c r="AZ84" s="554">
        <v>79</v>
      </c>
      <c r="BA84" s="554">
        <v>113</v>
      </c>
      <c r="BB84" s="554">
        <v>49</v>
      </c>
      <c r="BC84" s="554">
        <v>47</v>
      </c>
      <c r="BD84" s="554">
        <v>54</v>
      </c>
      <c r="BE84" s="554">
        <v>12</v>
      </c>
      <c r="BF84" s="554">
        <v>17</v>
      </c>
      <c r="BG84" s="565"/>
      <c r="BH84" s="565"/>
      <c r="BK84" s="552">
        <v>81</v>
      </c>
      <c r="BL84" s="553" t="s">
        <v>1443</v>
      </c>
      <c r="BM84" s="552">
        <v>81</v>
      </c>
      <c r="BN84" s="552">
        <v>49</v>
      </c>
      <c r="BO84" s="552">
        <v>47</v>
      </c>
      <c r="BP84" s="552">
        <v>54</v>
      </c>
      <c r="BQ84" s="552">
        <v>12</v>
      </c>
      <c r="BR84" s="552">
        <v>17</v>
      </c>
      <c r="BS84" s="552">
        <v>81</v>
      </c>
      <c r="BT84" s="552">
        <v>79</v>
      </c>
      <c r="BV84" s="552"/>
      <c r="BW84" s="322"/>
      <c r="BX84" s="322"/>
      <c r="BY84" s="322"/>
      <c r="BZ84" s="322"/>
      <c r="CA84" s="552"/>
      <c r="CB84" s="552"/>
    </row>
    <row r="85" spans="1:80" ht="21">
      <c r="A85" s="570"/>
      <c r="B85" s="571"/>
      <c r="C85" s="571"/>
      <c r="D85" s="571"/>
      <c r="E85" s="572"/>
      <c r="F85" s="572"/>
      <c r="G85" s="572"/>
      <c r="H85" s="572"/>
      <c r="I85" s="572"/>
      <c r="J85" s="572"/>
      <c r="K85" s="573"/>
      <c r="L85" s="573">
        <f>SUM(L4:L84)</f>
        <v>32</v>
      </c>
      <c r="M85" s="573">
        <f>SUM(M4:M84)</f>
        <v>49</v>
      </c>
      <c r="N85" s="570"/>
      <c r="O85" s="571"/>
      <c r="P85" s="571"/>
      <c r="Q85" s="571"/>
      <c r="R85" s="572"/>
      <c r="S85" s="572"/>
      <c r="T85" s="572"/>
      <c r="U85" s="572"/>
      <c r="V85" s="572"/>
      <c r="W85" s="572"/>
      <c r="X85" s="573"/>
      <c r="Y85" s="573">
        <f>SUM(Y4:Y84)</f>
        <v>17</v>
      </c>
      <c r="Z85" s="573">
        <f>SUM(Z4:Z84)</f>
        <v>17</v>
      </c>
      <c r="AA85" s="570"/>
      <c r="AB85" s="571"/>
      <c r="AC85" s="571"/>
      <c r="AD85" s="571"/>
      <c r="AE85" s="572"/>
      <c r="AF85" s="572"/>
      <c r="AG85" s="572"/>
      <c r="AH85" s="572"/>
      <c r="AI85" s="572"/>
      <c r="AJ85" s="572"/>
      <c r="AK85" s="573"/>
      <c r="AL85" s="573">
        <f>SUM(AL4:AL84)</f>
        <v>42</v>
      </c>
      <c r="AM85" s="573">
        <f>SUM(AM4:AM84)</f>
        <v>36</v>
      </c>
      <c r="AW85" s="552">
        <v>82</v>
      </c>
      <c r="AX85" s="559" t="s">
        <v>2335</v>
      </c>
      <c r="AY85" s="554">
        <v>82</v>
      </c>
      <c r="AZ85" s="554">
        <v>80</v>
      </c>
      <c r="BA85" s="560">
        <v>112</v>
      </c>
      <c r="BB85" s="560">
        <v>33</v>
      </c>
      <c r="BC85" s="560">
        <v>33</v>
      </c>
      <c r="BD85" s="560">
        <v>59</v>
      </c>
      <c r="BE85" s="554">
        <v>13</v>
      </c>
      <c r="BF85" s="554">
        <v>16</v>
      </c>
      <c r="BG85" s="555">
        <v>1</v>
      </c>
      <c r="BH85" s="555"/>
      <c r="BK85" s="552">
        <v>82</v>
      </c>
      <c r="BL85" s="559" t="s">
        <v>2335</v>
      </c>
      <c r="BM85" s="552">
        <v>82</v>
      </c>
      <c r="BN85" s="552">
        <v>33</v>
      </c>
      <c r="BO85" s="562">
        <v>33</v>
      </c>
      <c r="BP85" s="562">
        <v>59</v>
      </c>
      <c r="BQ85" s="562">
        <v>13</v>
      </c>
      <c r="BR85" s="562">
        <v>16</v>
      </c>
      <c r="BS85" s="552">
        <v>82</v>
      </c>
      <c r="BT85" s="552">
        <v>80</v>
      </c>
      <c r="BV85" s="563" t="s">
        <v>2335</v>
      </c>
      <c r="BW85" s="322">
        <v>33</v>
      </c>
      <c r="BX85" s="322">
        <v>59</v>
      </c>
      <c r="BY85" s="322">
        <v>12</v>
      </c>
      <c r="BZ85" s="322">
        <v>16</v>
      </c>
      <c r="CA85" s="535">
        <v>1</v>
      </c>
    </row>
    <row r="86" spans="1:80" ht="21">
      <c r="A86" s="575"/>
      <c r="B86" s="576"/>
      <c r="C86" s="576"/>
      <c r="D86" s="576"/>
      <c r="E86" s="577"/>
      <c r="F86" s="577"/>
      <c r="G86" s="577"/>
      <c r="H86" s="577"/>
      <c r="I86" s="578"/>
      <c r="J86" s="579"/>
      <c r="K86" s="580"/>
      <c r="L86" s="581"/>
      <c r="M86" s="581"/>
      <c r="N86" s="575"/>
      <c r="O86" s="576"/>
      <c r="P86" s="576"/>
      <c r="Q86" s="576"/>
      <c r="R86" s="577"/>
      <c r="S86" s="577"/>
      <c r="T86" s="577"/>
      <c r="U86" s="577"/>
      <c r="V86" s="577"/>
      <c r="W86" s="577"/>
      <c r="X86" s="581"/>
      <c r="Y86" s="581"/>
      <c r="Z86" s="581"/>
      <c r="AA86" s="575"/>
      <c r="AB86" s="576"/>
      <c r="AC86" s="576"/>
      <c r="AD86" s="576"/>
      <c r="AE86" s="577"/>
      <c r="AF86" s="577"/>
      <c r="AG86" s="577"/>
      <c r="AH86" s="577"/>
      <c r="AI86" s="577"/>
      <c r="AJ86" s="577"/>
      <c r="AK86" s="581"/>
      <c r="AL86" s="581"/>
      <c r="AM86" s="581"/>
      <c r="AW86" s="552">
        <v>83</v>
      </c>
      <c r="AX86" s="553" t="s">
        <v>219</v>
      </c>
      <c r="AY86" s="554">
        <v>83</v>
      </c>
      <c r="AZ86" s="554">
        <v>81</v>
      </c>
      <c r="BA86" s="554">
        <v>111</v>
      </c>
      <c r="BB86" s="554">
        <v>50</v>
      </c>
      <c r="BC86" s="554">
        <v>48</v>
      </c>
      <c r="BD86" s="554">
        <v>53</v>
      </c>
      <c r="BE86" s="554">
        <v>13</v>
      </c>
      <c r="BF86" s="554">
        <v>16</v>
      </c>
      <c r="BG86" s="565"/>
      <c r="BH86" s="565"/>
      <c r="BK86" s="552">
        <v>83</v>
      </c>
      <c r="BL86" s="553" t="s">
        <v>219</v>
      </c>
      <c r="BM86" s="552">
        <v>83</v>
      </c>
      <c r="BN86" s="552">
        <v>50</v>
      </c>
      <c r="BO86" s="552">
        <v>48</v>
      </c>
      <c r="BP86" s="552">
        <v>53</v>
      </c>
      <c r="BQ86" s="552">
        <v>13</v>
      </c>
      <c r="BR86" s="552">
        <v>16</v>
      </c>
      <c r="BS86" s="552">
        <v>83</v>
      </c>
      <c r="BT86" s="552">
        <v>81</v>
      </c>
      <c r="BV86" s="552"/>
      <c r="BW86" s="322"/>
      <c r="BX86" s="322"/>
      <c r="BY86" s="322"/>
      <c r="BZ86" s="322"/>
      <c r="CA86" s="552"/>
      <c r="CB86" s="552"/>
    </row>
    <row r="87" spans="1:80" ht="21">
      <c r="A87" s="582"/>
      <c r="E87" s="583"/>
      <c r="F87" s="583"/>
      <c r="G87" s="583"/>
      <c r="H87" s="583"/>
      <c r="I87" s="584"/>
      <c r="J87" s="579"/>
      <c r="N87" s="582"/>
      <c r="R87" s="583"/>
      <c r="S87" s="583"/>
      <c r="T87" s="583"/>
      <c r="U87" s="583"/>
      <c r="V87" s="583"/>
      <c r="W87" s="583"/>
      <c r="AA87" s="582"/>
      <c r="AE87" s="583"/>
      <c r="AF87" s="583"/>
      <c r="AG87" s="583"/>
      <c r="AH87" s="583"/>
      <c r="AI87" s="583"/>
      <c r="AJ87" s="583"/>
      <c r="AW87" s="552">
        <v>84</v>
      </c>
      <c r="AX87" s="559" t="s">
        <v>3344</v>
      </c>
      <c r="AY87" s="560">
        <v>84</v>
      </c>
      <c r="AZ87" s="560">
        <v>82</v>
      </c>
      <c r="BA87" s="560">
        <v>110</v>
      </c>
      <c r="BB87" s="560">
        <v>34</v>
      </c>
      <c r="BC87" s="560">
        <v>34</v>
      </c>
      <c r="BD87" s="560">
        <v>58</v>
      </c>
      <c r="BE87" s="560">
        <v>13</v>
      </c>
      <c r="BF87" s="560">
        <v>16</v>
      </c>
      <c r="BG87" s="555">
        <v>3</v>
      </c>
      <c r="BH87" s="555"/>
      <c r="BK87" s="552">
        <v>84</v>
      </c>
      <c r="BL87" s="559" t="s">
        <v>3344</v>
      </c>
      <c r="BM87" s="562">
        <v>84</v>
      </c>
      <c r="BN87" s="562">
        <v>34</v>
      </c>
      <c r="BO87" s="562">
        <v>34</v>
      </c>
      <c r="BP87" s="562">
        <v>58</v>
      </c>
      <c r="BQ87" s="562">
        <v>13</v>
      </c>
      <c r="BR87" s="562">
        <v>16</v>
      </c>
      <c r="BS87" s="562">
        <v>84</v>
      </c>
      <c r="BT87" s="562">
        <v>82</v>
      </c>
      <c r="BV87" s="563" t="s">
        <v>3344</v>
      </c>
      <c r="BW87" s="322">
        <v>34</v>
      </c>
      <c r="BX87" s="322">
        <v>58</v>
      </c>
      <c r="BY87" s="322">
        <v>12</v>
      </c>
      <c r="BZ87" s="322">
        <v>16</v>
      </c>
      <c r="CA87" s="535">
        <v>3</v>
      </c>
    </row>
    <row r="88" spans="1:80" ht="21">
      <c r="A88" s="582"/>
      <c r="E88" s="583"/>
      <c r="F88" s="583"/>
      <c r="G88" s="583"/>
      <c r="H88" s="583"/>
      <c r="I88" s="584"/>
      <c r="J88" s="579"/>
      <c r="N88" s="582"/>
      <c r="R88" s="583"/>
      <c r="S88" s="583"/>
      <c r="T88" s="583"/>
      <c r="U88" s="583"/>
      <c r="V88" s="583"/>
      <c r="W88" s="583"/>
      <c r="AA88" s="582"/>
      <c r="AE88" s="583"/>
      <c r="AF88" s="583"/>
      <c r="AG88" s="583"/>
      <c r="AH88" s="583"/>
      <c r="AI88" s="583"/>
      <c r="AJ88" s="583"/>
      <c r="AW88" s="552">
        <v>85</v>
      </c>
      <c r="AX88" s="553" t="s">
        <v>3346</v>
      </c>
      <c r="AY88" s="554">
        <v>85</v>
      </c>
      <c r="AZ88" s="554">
        <v>83</v>
      </c>
      <c r="BA88" s="554">
        <v>109</v>
      </c>
      <c r="BB88" s="554">
        <v>51</v>
      </c>
      <c r="BC88" s="554">
        <v>49</v>
      </c>
      <c r="BD88" s="554">
        <v>52</v>
      </c>
      <c r="BE88" s="554">
        <v>13</v>
      </c>
      <c r="BF88" s="554">
        <v>16</v>
      </c>
      <c r="BG88" s="565"/>
      <c r="BH88" s="565"/>
      <c r="BK88" s="552">
        <v>85</v>
      </c>
      <c r="BL88" s="553" t="s">
        <v>3346</v>
      </c>
      <c r="BM88" s="552">
        <v>85</v>
      </c>
      <c r="BN88" s="552">
        <v>51</v>
      </c>
      <c r="BO88" s="552">
        <v>49</v>
      </c>
      <c r="BP88" s="552">
        <v>52</v>
      </c>
      <c r="BQ88" s="552">
        <v>13</v>
      </c>
      <c r="BR88" s="552">
        <v>16</v>
      </c>
      <c r="BS88" s="552">
        <v>85</v>
      </c>
      <c r="BT88" s="552">
        <v>83</v>
      </c>
      <c r="BV88" s="552"/>
      <c r="BW88" s="322"/>
      <c r="BX88" s="322"/>
      <c r="BY88" s="322"/>
      <c r="BZ88" s="322"/>
      <c r="CA88" s="552"/>
      <c r="CB88" s="552"/>
    </row>
    <row r="89" spans="1:80" ht="21">
      <c r="A89" s="582"/>
      <c r="E89" s="583"/>
      <c r="F89" s="583"/>
      <c r="G89" s="583"/>
      <c r="H89" s="583"/>
      <c r="I89" s="584"/>
      <c r="J89" s="579"/>
      <c r="N89" s="582"/>
      <c r="R89" s="583"/>
      <c r="S89" s="583"/>
      <c r="T89" s="583"/>
      <c r="U89" s="583"/>
      <c r="V89" s="583"/>
      <c r="W89" s="583"/>
      <c r="AA89" s="582"/>
      <c r="AE89" s="583"/>
      <c r="AF89" s="583"/>
      <c r="AG89" s="583"/>
      <c r="AH89" s="583"/>
      <c r="AI89" s="583"/>
      <c r="AJ89" s="583"/>
      <c r="AW89" s="552">
        <v>86</v>
      </c>
      <c r="AX89" s="553" t="s">
        <v>3348</v>
      </c>
      <c r="AY89" s="554">
        <v>86</v>
      </c>
      <c r="AZ89" s="554">
        <v>84</v>
      </c>
      <c r="BA89" s="554">
        <v>108</v>
      </c>
      <c r="BB89" s="554">
        <v>52</v>
      </c>
      <c r="BC89" s="554">
        <v>50</v>
      </c>
      <c r="BD89" s="554">
        <v>51</v>
      </c>
      <c r="BE89" s="554">
        <v>13</v>
      </c>
      <c r="BF89" s="554">
        <v>16</v>
      </c>
      <c r="BG89" s="565"/>
      <c r="BH89" s="565"/>
      <c r="BK89" s="552">
        <v>86</v>
      </c>
      <c r="BL89" s="553" t="s">
        <v>3348</v>
      </c>
      <c r="BM89" s="552">
        <v>86</v>
      </c>
      <c r="BN89" s="552">
        <v>52</v>
      </c>
      <c r="BO89" s="552">
        <v>50</v>
      </c>
      <c r="BP89" s="552">
        <v>51</v>
      </c>
      <c r="BQ89" s="552">
        <v>13</v>
      </c>
      <c r="BR89" s="552">
        <v>16</v>
      </c>
      <c r="BS89" s="552">
        <v>86</v>
      </c>
      <c r="BT89" s="552">
        <v>84</v>
      </c>
      <c r="BV89" s="552"/>
      <c r="BW89" s="322"/>
      <c r="BX89" s="322"/>
      <c r="BY89" s="322"/>
      <c r="BZ89" s="322"/>
      <c r="CA89" s="552"/>
      <c r="CB89" s="552"/>
    </row>
    <row r="90" spans="1:80" ht="21">
      <c r="A90" s="582"/>
      <c r="E90" s="583"/>
      <c r="F90" s="583"/>
      <c r="G90" s="583"/>
      <c r="H90" s="583"/>
      <c r="I90" s="584"/>
      <c r="J90" s="579"/>
      <c r="N90" s="582"/>
      <c r="R90" s="583"/>
      <c r="S90" s="583"/>
      <c r="T90" s="583"/>
      <c r="U90" s="583"/>
      <c r="V90" s="583"/>
      <c r="W90" s="583"/>
      <c r="AA90" s="582"/>
      <c r="AE90" s="583"/>
      <c r="AF90" s="583"/>
      <c r="AG90" s="583"/>
      <c r="AH90" s="583"/>
      <c r="AI90" s="583"/>
      <c r="AJ90" s="583"/>
      <c r="AW90" s="552">
        <v>87</v>
      </c>
      <c r="AX90" s="559" t="s">
        <v>3351</v>
      </c>
      <c r="AY90" s="560">
        <v>87</v>
      </c>
      <c r="AZ90" s="560">
        <v>85</v>
      </c>
      <c r="BA90" s="560">
        <v>107</v>
      </c>
      <c r="BB90" s="560">
        <v>35</v>
      </c>
      <c r="BC90" s="560">
        <v>35</v>
      </c>
      <c r="BD90" s="560">
        <v>57</v>
      </c>
      <c r="BE90" s="560">
        <v>13</v>
      </c>
      <c r="BF90" s="560">
        <v>16</v>
      </c>
      <c r="BG90" s="555">
        <v>6</v>
      </c>
      <c r="BH90" s="555"/>
      <c r="BK90" s="552">
        <v>87</v>
      </c>
      <c r="BL90" s="559" t="s">
        <v>3351</v>
      </c>
      <c r="BM90" s="562">
        <v>87</v>
      </c>
      <c r="BN90" s="562">
        <v>35</v>
      </c>
      <c r="BO90" s="562">
        <v>35</v>
      </c>
      <c r="BP90" s="562">
        <v>57</v>
      </c>
      <c r="BQ90" s="562">
        <v>13</v>
      </c>
      <c r="BR90" s="562">
        <v>16</v>
      </c>
      <c r="BS90" s="562">
        <v>87</v>
      </c>
      <c r="BT90" s="562">
        <v>85</v>
      </c>
      <c r="BV90" s="563" t="s">
        <v>3351</v>
      </c>
      <c r="BW90" s="322">
        <v>35</v>
      </c>
      <c r="BX90" s="322">
        <v>57</v>
      </c>
      <c r="BY90" s="322">
        <v>12</v>
      </c>
      <c r="BZ90" s="322">
        <v>16</v>
      </c>
      <c r="CA90" s="535">
        <v>6</v>
      </c>
    </row>
    <row r="91" spans="1:80" ht="21">
      <c r="A91" s="582"/>
      <c r="E91" s="583"/>
      <c r="F91" s="583"/>
      <c r="G91" s="583"/>
      <c r="H91" s="583"/>
      <c r="I91" s="584"/>
      <c r="J91" s="579"/>
      <c r="N91" s="582"/>
      <c r="R91" s="583"/>
      <c r="S91" s="583"/>
      <c r="T91" s="583"/>
      <c r="U91" s="583"/>
      <c r="V91" s="583"/>
      <c r="W91" s="583"/>
      <c r="AA91" s="582"/>
      <c r="AE91" s="583"/>
      <c r="AF91" s="583"/>
      <c r="AG91" s="583"/>
      <c r="AH91" s="583"/>
      <c r="AI91" s="583"/>
      <c r="AJ91" s="583"/>
      <c r="AW91" s="552">
        <v>88</v>
      </c>
      <c r="AX91" s="559" t="s">
        <v>3354</v>
      </c>
      <c r="AY91" s="560">
        <v>88</v>
      </c>
      <c r="AZ91" s="560">
        <v>86</v>
      </c>
      <c r="BA91" s="560">
        <v>106</v>
      </c>
      <c r="BB91" s="560">
        <v>36</v>
      </c>
      <c r="BC91" s="560">
        <v>36</v>
      </c>
      <c r="BD91" s="560">
        <v>56</v>
      </c>
      <c r="BE91" s="560">
        <v>13</v>
      </c>
      <c r="BF91" s="560">
        <v>16</v>
      </c>
      <c r="BG91" s="555">
        <v>7</v>
      </c>
      <c r="BH91" s="561">
        <v>4</v>
      </c>
      <c r="BK91" s="552">
        <v>88</v>
      </c>
      <c r="BL91" s="559" t="s">
        <v>3354</v>
      </c>
      <c r="BM91" s="562">
        <v>88</v>
      </c>
      <c r="BN91" s="562">
        <v>36</v>
      </c>
      <c r="BO91" s="562">
        <v>36</v>
      </c>
      <c r="BP91" s="562">
        <v>56</v>
      </c>
      <c r="BQ91" s="562">
        <v>13</v>
      </c>
      <c r="BR91" s="562">
        <v>16</v>
      </c>
      <c r="BS91" s="562">
        <v>88</v>
      </c>
      <c r="BT91" s="562">
        <v>86</v>
      </c>
      <c r="BV91" s="563" t="s">
        <v>3354</v>
      </c>
      <c r="BW91" s="322">
        <v>36</v>
      </c>
      <c r="BX91" s="322">
        <v>56</v>
      </c>
      <c r="BY91" s="322">
        <v>12</v>
      </c>
      <c r="BZ91" s="322">
        <v>16</v>
      </c>
      <c r="CA91" s="535">
        <v>7</v>
      </c>
      <c r="CB91" s="567">
        <v>4</v>
      </c>
    </row>
    <row r="92" spans="1:80" ht="21">
      <c r="A92" s="582"/>
      <c r="E92" s="583"/>
      <c r="F92" s="583"/>
      <c r="G92" s="583"/>
      <c r="H92" s="583"/>
      <c r="I92" s="584"/>
      <c r="J92" s="579"/>
      <c r="N92" s="582"/>
      <c r="R92" s="583"/>
      <c r="S92" s="583"/>
      <c r="T92" s="583"/>
      <c r="U92" s="583"/>
      <c r="V92" s="583"/>
      <c r="W92" s="583"/>
      <c r="AA92" s="582"/>
      <c r="AE92" s="583"/>
      <c r="AF92" s="583"/>
      <c r="AG92" s="583"/>
      <c r="AH92" s="583"/>
      <c r="AI92" s="583"/>
      <c r="AJ92" s="583"/>
      <c r="AW92" s="552">
        <v>89</v>
      </c>
      <c r="AX92" s="559" t="s">
        <v>1433</v>
      </c>
      <c r="AY92" s="560">
        <v>89</v>
      </c>
      <c r="AZ92" s="560">
        <v>87</v>
      </c>
      <c r="BA92" s="560">
        <v>105</v>
      </c>
      <c r="BB92" s="560">
        <v>37</v>
      </c>
      <c r="BC92" s="560">
        <v>37</v>
      </c>
      <c r="BD92" s="560">
        <v>55</v>
      </c>
      <c r="BE92" s="560">
        <v>14</v>
      </c>
      <c r="BF92" s="560">
        <v>15</v>
      </c>
      <c r="BG92" s="555">
        <v>1</v>
      </c>
      <c r="BH92" s="555"/>
      <c r="BK92" s="552">
        <v>89</v>
      </c>
      <c r="BL92" s="559" t="s">
        <v>1433</v>
      </c>
      <c r="BM92" s="562">
        <v>89</v>
      </c>
      <c r="BN92" s="562">
        <v>37</v>
      </c>
      <c r="BO92" s="562">
        <v>37</v>
      </c>
      <c r="BP92" s="562">
        <v>55</v>
      </c>
      <c r="BQ92" s="562">
        <v>14</v>
      </c>
      <c r="BR92" s="562">
        <v>15</v>
      </c>
      <c r="BS92" s="562">
        <v>89</v>
      </c>
      <c r="BT92" s="562">
        <v>87</v>
      </c>
      <c r="BV92" s="563" t="s">
        <v>1433</v>
      </c>
      <c r="BW92" s="322">
        <v>37</v>
      </c>
      <c r="BX92" s="322">
        <v>55</v>
      </c>
      <c r="BY92" s="322">
        <v>13</v>
      </c>
      <c r="BZ92" s="322">
        <v>15</v>
      </c>
      <c r="CA92" s="535">
        <v>1</v>
      </c>
    </row>
    <row r="93" spans="1:80" ht="21">
      <c r="A93" s="582"/>
      <c r="E93" s="583"/>
      <c r="F93" s="583"/>
      <c r="G93" s="583"/>
      <c r="H93" s="583"/>
      <c r="I93" s="584"/>
      <c r="J93" s="579"/>
      <c r="N93" s="582"/>
      <c r="R93" s="583"/>
      <c r="S93" s="583"/>
      <c r="T93" s="583"/>
      <c r="U93" s="583"/>
      <c r="V93" s="583"/>
      <c r="W93" s="583"/>
      <c r="AA93" s="582"/>
      <c r="AE93" s="583"/>
      <c r="AF93" s="583"/>
      <c r="AG93" s="583"/>
      <c r="AH93" s="583"/>
      <c r="AI93" s="583"/>
      <c r="AJ93" s="583"/>
      <c r="AW93" s="552">
        <v>90</v>
      </c>
      <c r="AX93" s="559" t="s">
        <v>3551</v>
      </c>
      <c r="AY93" s="560">
        <v>90</v>
      </c>
      <c r="AZ93" s="560">
        <v>88</v>
      </c>
      <c r="BA93" s="560">
        <v>104</v>
      </c>
      <c r="BB93" s="560">
        <v>38</v>
      </c>
      <c r="BC93" s="560">
        <v>38</v>
      </c>
      <c r="BD93" s="560">
        <v>54</v>
      </c>
      <c r="BE93" s="560">
        <v>14</v>
      </c>
      <c r="BF93" s="560">
        <v>15</v>
      </c>
      <c r="BG93" s="555">
        <v>2</v>
      </c>
      <c r="BH93" s="555"/>
      <c r="BK93" s="552">
        <v>90</v>
      </c>
      <c r="BL93" s="559" t="s">
        <v>3551</v>
      </c>
      <c r="BM93" s="562">
        <v>90</v>
      </c>
      <c r="BN93" s="562">
        <v>38</v>
      </c>
      <c r="BO93" s="562">
        <v>38</v>
      </c>
      <c r="BP93" s="562">
        <v>54</v>
      </c>
      <c r="BQ93" s="562">
        <v>14</v>
      </c>
      <c r="BR93" s="562">
        <v>15</v>
      </c>
      <c r="BS93" s="562">
        <v>90</v>
      </c>
      <c r="BT93" s="562">
        <v>88</v>
      </c>
      <c r="BV93" s="563" t="s">
        <v>3551</v>
      </c>
      <c r="BW93" s="322">
        <v>38</v>
      </c>
      <c r="BX93" s="322">
        <v>54</v>
      </c>
      <c r="BY93" s="322">
        <v>13</v>
      </c>
      <c r="BZ93" s="322">
        <v>15</v>
      </c>
      <c r="CA93" s="535">
        <v>2</v>
      </c>
    </row>
    <row r="94" spans="1:80" ht="21">
      <c r="A94" s="582"/>
      <c r="E94" s="583"/>
      <c r="F94" s="583"/>
      <c r="G94" s="583"/>
      <c r="H94" s="583"/>
      <c r="I94" s="584"/>
      <c r="J94" s="579"/>
      <c r="N94" s="582"/>
      <c r="R94" s="583"/>
      <c r="S94" s="583"/>
      <c r="T94" s="583"/>
      <c r="U94" s="583"/>
      <c r="V94" s="583"/>
      <c r="W94" s="583"/>
      <c r="AA94" s="582"/>
      <c r="AE94" s="583"/>
      <c r="AF94" s="583"/>
      <c r="AG94" s="583"/>
      <c r="AH94" s="583"/>
      <c r="AI94" s="583"/>
      <c r="AJ94" s="583"/>
      <c r="AW94" s="552">
        <v>91</v>
      </c>
      <c r="AX94" s="559" t="s">
        <v>254</v>
      </c>
      <c r="AY94" s="560">
        <v>91</v>
      </c>
      <c r="AZ94" s="560">
        <v>89</v>
      </c>
      <c r="BA94" s="560">
        <v>103</v>
      </c>
      <c r="BB94" s="560">
        <v>39</v>
      </c>
      <c r="BC94" s="560">
        <v>39</v>
      </c>
      <c r="BD94" s="560">
        <v>53</v>
      </c>
      <c r="BE94" s="560">
        <v>14</v>
      </c>
      <c r="BF94" s="560">
        <v>15</v>
      </c>
      <c r="BG94" s="555">
        <v>3</v>
      </c>
      <c r="BH94" s="555"/>
      <c r="BK94" s="552">
        <v>91</v>
      </c>
      <c r="BL94" s="559" t="s">
        <v>254</v>
      </c>
      <c r="BM94" s="562">
        <v>91</v>
      </c>
      <c r="BN94" s="562">
        <v>39</v>
      </c>
      <c r="BO94" s="562">
        <v>39</v>
      </c>
      <c r="BP94" s="562">
        <v>53</v>
      </c>
      <c r="BQ94" s="562">
        <v>14</v>
      </c>
      <c r="BR94" s="562">
        <v>15</v>
      </c>
      <c r="BS94" s="562">
        <v>91</v>
      </c>
      <c r="BT94" s="562">
        <v>89</v>
      </c>
      <c r="BV94" s="563" t="s">
        <v>254</v>
      </c>
      <c r="BW94" s="322">
        <v>39</v>
      </c>
      <c r="BX94" s="322">
        <v>53</v>
      </c>
      <c r="BY94" s="322">
        <v>13</v>
      </c>
      <c r="BZ94" s="322">
        <v>15</v>
      </c>
      <c r="CA94" s="535">
        <v>3</v>
      </c>
    </row>
    <row r="95" spans="1:80" ht="21">
      <c r="A95" s="582"/>
      <c r="E95" s="583"/>
      <c r="F95" s="583"/>
      <c r="G95" s="583"/>
      <c r="H95" s="583"/>
      <c r="I95" s="584"/>
      <c r="J95" s="579"/>
      <c r="N95" s="582"/>
      <c r="R95" s="583"/>
      <c r="S95" s="583"/>
      <c r="T95" s="583"/>
      <c r="U95" s="583"/>
      <c r="V95" s="583"/>
      <c r="W95" s="583"/>
      <c r="AA95" s="582"/>
      <c r="AE95" s="583"/>
      <c r="AF95" s="583"/>
      <c r="AG95" s="583"/>
      <c r="AH95" s="583"/>
      <c r="AI95" s="583"/>
      <c r="AJ95" s="583"/>
      <c r="AW95" s="552">
        <v>92</v>
      </c>
      <c r="AX95" s="559" t="s">
        <v>1996</v>
      </c>
      <c r="AY95" s="560">
        <v>92</v>
      </c>
      <c r="AZ95" s="560">
        <v>90</v>
      </c>
      <c r="BA95" s="560">
        <v>102</v>
      </c>
      <c r="BB95" s="560">
        <v>40</v>
      </c>
      <c r="BC95" s="560">
        <v>40</v>
      </c>
      <c r="BD95" s="560">
        <v>52</v>
      </c>
      <c r="BE95" s="560">
        <v>14</v>
      </c>
      <c r="BF95" s="560">
        <v>15</v>
      </c>
      <c r="BG95" s="555">
        <v>4</v>
      </c>
      <c r="BH95" s="555"/>
      <c r="BK95" s="552">
        <v>92</v>
      </c>
      <c r="BL95" s="559" t="s">
        <v>1996</v>
      </c>
      <c r="BM95" s="562">
        <v>92</v>
      </c>
      <c r="BN95" s="562">
        <v>40</v>
      </c>
      <c r="BO95" s="562">
        <v>40</v>
      </c>
      <c r="BP95" s="562">
        <v>52</v>
      </c>
      <c r="BQ95" s="562">
        <v>14</v>
      </c>
      <c r="BR95" s="562">
        <v>15</v>
      </c>
      <c r="BS95" s="562">
        <v>92</v>
      </c>
      <c r="BT95" s="562">
        <v>90</v>
      </c>
      <c r="BV95" s="563" t="s">
        <v>1996</v>
      </c>
      <c r="BW95" s="322">
        <v>40</v>
      </c>
      <c r="BX95" s="322">
        <v>52</v>
      </c>
      <c r="BY95" s="322">
        <v>13</v>
      </c>
      <c r="BZ95" s="322">
        <v>15</v>
      </c>
      <c r="CA95" s="535">
        <v>4</v>
      </c>
    </row>
    <row r="96" spans="1:80" ht="21">
      <c r="A96" s="582"/>
      <c r="E96" s="583"/>
      <c r="F96" s="583"/>
      <c r="G96" s="583"/>
      <c r="H96" s="583"/>
      <c r="I96" s="584"/>
      <c r="J96" s="579"/>
      <c r="N96" s="582"/>
      <c r="R96" s="583"/>
      <c r="S96" s="583"/>
      <c r="T96" s="583"/>
      <c r="U96" s="583"/>
      <c r="V96" s="583"/>
      <c r="W96" s="583"/>
      <c r="AA96" s="582"/>
      <c r="AE96" s="583"/>
      <c r="AF96" s="583"/>
      <c r="AG96" s="583"/>
      <c r="AH96" s="583"/>
      <c r="AI96" s="583"/>
      <c r="AJ96" s="583"/>
      <c r="AW96" s="552">
        <v>93</v>
      </c>
      <c r="AX96" s="559" t="s">
        <v>3365</v>
      </c>
      <c r="AY96" s="560">
        <v>93</v>
      </c>
      <c r="AZ96" s="560">
        <v>91</v>
      </c>
      <c r="BA96" s="560">
        <v>101</v>
      </c>
      <c r="BB96" s="560">
        <v>41</v>
      </c>
      <c r="BC96" s="560">
        <v>41</v>
      </c>
      <c r="BD96" s="560">
        <v>51</v>
      </c>
      <c r="BE96" s="560">
        <v>14</v>
      </c>
      <c r="BF96" s="560">
        <v>15</v>
      </c>
      <c r="BG96" s="555">
        <v>5</v>
      </c>
      <c r="BH96" s="561">
        <v>5</v>
      </c>
      <c r="BK96" s="552">
        <v>93</v>
      </c>
      <c r="BL96" s="559" t="s">
        <v>3365</v>
      </c>
      <c r="BM96" s="562">
        <v>93</v>
      </c>
      <c r="BN96" s="562">
        <v>41</v>
      </c>
      <c r="BO96" s="562">
        <v>41</v>
      </c>
      <c r="BP96" s="562">
        <v>51</v>
      </c>
      <c r="BQ96" s="562">
        <v>14</v>
      </c>
      <c r="BR96" s="562">
        <v>15</v>
      </c>
      <c r="BS96" s="562">
        <v>93</v>
      </c>
      <c r="BT96" s="562">
        <v>91</v>
      </c>
      <c r="BV96" s="563" t="s">
        <v>3365</v>
      </c>
      <c r="BW96" s="322">
        <v>41</v>
      </c>
      <c r="BX96" s="322">
        <v>51</v>
      </c>
      <c r="BY96" s="322">
        <v>13</v>
      </c>
      <c r="BZ96" s="322">
        <v>15</v>
      </c>
      <c r="CA96" s="535">
        <v>5</v>
      </c>
      <c r="CB96" s="567">
        <v>5</v>
      </c>
    </row>
    <row r="97" spans="1:80" ht="21">
      <c r="A97" s="582"/>
      <c r="E97" s="583"/>
      <c r="F97" s="583"/>
      <c r="G97" s="583"/>
      <c r="H97" s="583"/>
      <c r="I97" s="584"/>
      <c r="J97" s="579"/>
      <c r="N97" s="582"/>
      <c r="R97" s="583"/>
      <c r="S97" s="583"/>
      <c r="T97" s="583"/>
      <c r="U97" s="583"/>
      <c r="V97" s="583"/>
      <c r="W97" s="583"/>
      <c r="AA97" s="582"/>
      <c r="AE97" s="583"/>
      <c r="AF97" s="583"/>
      <c r="AG97" s="583"/>
      <c r="AH97" s="583"/>
      <c r="AI97" s="583"/>
      <c r="AJ97" s="583"/>
      <c r="AW97" s="552">
        <v>94</v>
      </c>
      <c r="AX97" s="553" t="s">
        <v>3367</v>
      </c>
      <c r="AY97" s="554">
        <v>94</v>
      </c>
      <c r="AZ97" s="554">
        <v>92</v>
      </c>
      <c r="BA97" s="554">
        <v>100</v>
      </c>
      <c r="BB97" s="554">
        <v>53</v>
      </c>
      <c r="BC97" s="554">
        <v>51</v>
      </c>
      <c r="BD97" s="554">
        <v>50</v>
      </c>
      <c r="BE97" s="554">
        <v>14</v>
      </c>
      <c r="BF97" s="554">
        <v>15</v>
      </c>
      <c r="BG97" s="565"/>
      <c r="BH97" s="565"/>
      <c r="BK97" s="552">
        <v>94</v>
      </c>
      <c r="BL97" s="553" t="s">
        <v>3367</v>
      </c>
      <c r="BM97" s="552">
        <v>94</v>
      </c>
      <c r="BN97" s="552">
        <v>53</v>
      </c>
      <c r="BO97" s="552">
        <v>51</v>
      </c>
      <c r="BP97" s="552">
        <v>50</v>
      </c>
      <c r="BQ97" s="552">
        <v>14</v>
      </c>
      <c r="BR97" s="552">
        <v>15</v>
      </c>
      <c r="BS97" s="552">
        <v>94</v>
      </c>
      <c r="BT97" s="552">
        <v>92</v>
      </c>
      <c r="BV97" s="552"/>
      <c r="BW97" s="322"/>
      <c r="BX97" s="322"/>
      <c r="BY97" s="322"/>
      <c r="BZ97" s="322"/>
      <c r="CA97" s="552"/>
      <c r="CB97" s="552"/>
    </row>
    <row r="98" spans="1:80" ht="21">
      <c r="A98" s="582"/>
      <c r="E98" s="583"/>
      <c r="F98" s="583"/>
      <c r="G98" s="583"/>
      <c r="H98" s="583"/>
      <c r="I98" s="584"/>
      <c r="J98" s="579"/>
      <c r="N98" s="582"/>
      <c r="R98" s="583"/>
      <c r="S98" s="583"/>
      <c r="T98" s="583"/>
      <c r="U98" s="583"/>
      <c r="V98" s="583"/>
      <c r="W98" s="583"/>
      <c r="AA98" s="582"/>
      <c r="AE98" s="583"/>
      <c r="AF98" s="583"/>
      <c r="AG98" s="583"/>
      <c r="AH98" s="583"/>
      <c r="AI98" s="583"/>
      <c r="AJ98" s="583"/>
      <c r="AW98" s="552">
        <v>95</v>
      </c>
      <c r="AX98" s="553" t="s">
        <v>20</v>
      </c>
      <c r="AY98" s="554">
        <v>95</v>
      </c>
      <c r="AZ98" s="554">
        <v>93</v>
      </c>
      <c r="BA98" s="554">
        <v>99</v>
      </c>
      <c r="BB98" s="554">
        <v>54</v>
      </c>
      <c r="BC98" s="554">
        <v>52</v>
      </c>
      <c r="BD98" s="554">
        <v>49</v>
      </c>
      <c r="BE98" s="554">
        <v>15</v>
      </c>
      <c r="BF98" s="554">
        <v>14</v>
      </c>
      <c r="BG98" s="565"/>
      <c r="BH98" s="565"/>
      <c r="BK98" s="552">
        <v>95</v>
      </c>
      <c r="BL98" s="553" t="s">
        <v>20</v>
      </c>
      <c r="BM98" s="552">
        <v>95</v>
      </c>
      <c r="BN98" s="552">
        <v>54</v>
      </c>
      <c r="BO98" s="552">
        <v>52</v>
      </c>
      <c r="BP98" s="552">
        <v>49</v>
      </c>
      <c r="BQ98" s="552">
        <v>15</v>
      </c>
      <c r="BR98" s="552">
        <v>14</v>
      </c>
      <c r="BS98" s="552">
        <v>95</v>
      </c>
      <c r="BT98" s="552">
        <v>93</v>
      </c>
      <c r="BV98" s="552"/>
      <c r="BW98" s="322"/>
      <c r="BX98" s="322"/>
      <c r="BY98" s="322"/>
      <c r="BZ98" s="322"/>
      <c r="CA98" s="552"/>
      <c r="CB98" s="552"/>
    </row>
    <row r="99" spans="1:80" ht="21">
      <c r="A99" s="582"/>
      <c r="E99" s="583"/>
      <c r="F99" s="583"/>
      <c r="G99" s="583"/>
      <c r="H99" s="583"/>
      <c r="I99" s="584"/>
      <c r="J99" s="579"/>
      <c r="N99" s="582"/>
      <c r="R99" s="583"/>
      <c r="S99" s="583"/>
      <c r="T99" s="583"/>
      <c r="U99" s="583"/>
      <c r="V99" s="583"/>
      <c r="W99" s="583"/>
      <c r="AA99" s="582"/>
      <c r="AE99" s="583"/>
      <c r="AF99" s="583"/>
      <c r="AG99" s="583"/>
      <c r="AH99" s="583"/>
      <c r="AI99" s="583"/>
      <c r="AJ99" s="583"/>
      <c r="AW99" s="552">
        <v>96</v>
      </c>
      <c r="AX99" s="553" t="s">
        <v>290</v>
      </c>
      <c r="AY99" s="554">
        <v>96</v>
      </c>
      <c r="AZ99" s="554">
        <v>94</v>
      </c>
      <c r="BA99" s="554">
        <v>98</v>
      </c>
      <c r="BB99" s="554">
        <v>55</v>
      </c>
      <c r="BC99" s="554">
        <v>53</v>
      </c>
      <c r="BD99" s="554">
        <v>48</v>
      </c>
      <c r="BE99" s="554">
        <v>15</v>
      </c>
      <c r="BF99" s="554">
        <v>14</v>
      </c>
      <c r="BG99" s="565"/>
      <c r="BH99" s="565"/>
      <c r="BK99" s="552">
        <v>96</v>
      </c>
      <c r="BL99" s="553" t="s">
        <v>290</v>
      </c>
      <c r="BM99" s="552">
        <v>96</v>
      </c>
      <c r="BN99" s="552">
        <v>55</v>
      </c>
      <c r="BO99" s="552">
        <v>53</v>
      </c>
      <c r="BP99" s="552">
        <v>48</v>
      </c>
      <c r="BQ99" s="552">
        <v>15</v>
      </c>
      <c r="BR99" s="552">
        <v>14</v>
      </c>
      <c r="BS99" s="552">
        <v>96</v>
      </c>
      <c r="BT99" s="552">
        <v>94</v>
      </c>
      <c r="BV99" s="552"/>
      <c r="BW99" s="322"/>
      <c r="BX99" s="322"/>
      <c r="BY99" s="322"/>
      <c r="BZ99" s="322"/>
      <c r="CA99" s="552"/>
      <c r="CB99" s="552"/>
    </row>
    <row r="100" spans="1:80" ht="21">
      <c r="A100" s="582"/>
      <c r="E100" s="583"/>
      <c r="F100" s="583"/>
      <c r="G100" s="583"/>
      <c r="H100" s="583"/>
      <c r="I100" s="584"/>
      <c r="J100" s="579"/>
      <c r="N100" s="582"/>
      <c r="R100" s="583"/>
      <c r="S100" s="583"/>
      <c r="T100" s="583"/>
      <c r="U100" s="583"/>
      <c r="V100" s="583"/>
      <c r="W100" s="583"/>
      <c r="AA100" s="582"/>
      <c r="AE100" s="583"/>
      <c r="AF100" s="583"/>
      <c r="AG100" s="583"/>
      <c r="AH100" s="583"/>
      <c r="AI100" s="583"/>
      <c r="AJ100" s="583"/>
      <c r="AW100" s="552">
        <v>97</v>
      </c>
      <c r="AX100" s="559" t="s">
        <v>873</v>
      </c>
      <c r="AY100" s="560">
        <v>97</v>
      </c>
      <c r="AZ100" s="560">
        <v>95</v>
      </c>
      <c r="BA100" s="560">
        <v>97</v>
      </c>
      <c r="BB100" s="560">
        <v>42</v>
      </c>
      <c r="BC100" s="560">
        <v>42</v>
      </c>
      <c r="BD100" s="560">
        <v>50</v>
      </c>
      <c r="BE100" s="560">
        <v>15</v>
      </c>
      <c r="BF100" s="560">
        <v>14</v>
      </c>
      <c r="BG100" s="587">
        <v>3</v>
      </c>
      <c r="BH100" s="555"/>
      <c r="BK100" s="552">
        <v>97</v>
      </c>
      <c r="BL100" s="559" t="s">
        <v>873</v>
      </c>
      <c r="BM100" s="562">
        <v>97</v>
      </c>
      <c r="BN100" s="562">
        <v>42</v>
      </c>
      <c r="BO100" s="562">
        <v>42</v>
      </c>
      <c r="BP100" s="562">
        <v>50</v>
      </c>
      <c r="BQ100" s="562">
        <v>15</v>
      </c>
      <c r="BR100" s="562">
        <v>14</v>
      </c>
      <c r="BS100" s="562">
        <v>97</v>
      </c>
      <c r="BT100" s="562">
        <v>95</v>
      </c>
      <c r="BV100" s="563" t="s">
        <v>873</v>
      </c>
      <c r="BW100" s="322">
        <v>42</v>
      </c>
      <c r="BX100" s="322">
        <v>50</v>
      </c>
      <c r="BY100" s="322">
        <v>14</v>
      </c>
      <c r="BZ100" s="322">
        <v>14</v>
      </c>
      <c r="CA100" s="556">
        <v>3</v>
      </c>
    </row>
    <row r="101" spans="1:80" ht="21">
      <c r="A101" s="582"/>
      <c r="E101" s="583"/>
      <c r="F101" s="583"/>
      <c r="G101" s="583"/>
      <c r="H101" s="583"/>
      <c r="I101" s="584"/>
      <c r="J101" s="579"/>
      <c r="N101" s="582"/>
      <c r="R101" s="583"/>
      <c r="S101" s="583"/>
      <c r="T101" s="583"/>
      <c r="U101" s="583"/>
      <c r="V101" s="583"/>
      <c r="W101" s="583"/>
      <c r="AA101" s="582"/>
      <c r="AE101" s="583"/>
      <c r="AF101" s="583"/>
      <c r="AG101" s="583"/>
      <c r="AH101" s="583"/>
      <c r="AI101" s="583"/>
      <c r="AJ101" s="583"/>
      <c r="AW101" s="552">
        <v>98</v>
      </c>
      <c r="AX101" s="559" t="s">
        <v>2872</v>
      </c>
      <c r="AY101" s="560">
        <v>98</v>
      </c>
      <c r="AZ101" s="560">
        <v>96</v>
      </c>
      <c r="BA101" s="560">
        <v>96</v>
      </c>
      <c r="BB101" s="560">
        <v>43</v>
      </c>
      <c r="BC101" s="560">
        <v>43</v>
      </c>
      <c r="BD101" s="560">
        <v>49</v>
      </c>
      <c r="BE101" s="560">
        <v>15</v>
      </c>
      <c r="BF101" s="560">
        <v>14</v>
      </c>
      <c r="BG101" s="587">
        <v>4</v>
      </c>
      <c r="BH101" s="555"/>
      <c r="BK101" s="552">
        <v>98</v>
      </c>
      <c r="BL101" s="559" t="s">
        <v>2872</v>
      </c>
      <c r="BM101" s="562">
        <v>98</v>
      </c>
      <c r="BN101" s="562">
        <v>43</v>
      </c>
      <c r="BO101" s="562">
        <v>43</v>
      </c>
      <c r="BP101" s="562">
        <v>49</v>
      </c>
      <c r="BQ101" s="562">
        <v>15</v>
      </c>
      <c r="BR101" s="562">
        <v>14</v>
      </c>
      <c r="BS101" s="562">
        <v>98</v>
      </c>
      <c r="BT101" s="562">
        <v>96</v>
      </c>
      <c r="BV101" s="563" t="s">
        <v>2872</v>
      </c>
      <c r="BW101" s="322">
        <v>43</v>
      </c>
      <c r="BX101" s="322">
        <v>49</v>
      </c>
      <c r="BY101" s="322">
        <v>14</v>
      </c>
      <c r="BZ101" s="322">
        <v>14</v>
      </c>
      <c r="CA101" s="556">
        <v>4</v>
      </c>
    </row>
    <row r="102" spans="1:80" ht="21">
      <c r="A102" s="582"/>
      <c r="E102" s="583"/>
      <c r="F102" s="583"/>
      <c r="G102" s="583"/>
      <c r="H102" s="583"/>
      <c r="I102" s="584"/>
      <c r="J102" s="579"/>
      <c r="N102" s="582"/>
      <c r="R102" s="583"/>
      <c r="S102" s="583"/>
      <c r="T102" s="583"/>
      <c r="U102" s="583"/>
      <c r="V102" s="583"/>
      <c r="W102" s="583"/>
      <c r="AA102" s="582"/>
      <c r="AE102" s="583"/>
      <c r="AF102" s="583"/>
      <c r="AG102" s="583"/>
      <c r="AH102" s="583"/>
      <c r="AI102" s="583"/>
      <c r="AJ102" s="583"/>
      <c r="AW102" s="552">
        <v>99</v>
      </c>
      <c r="AX102" s="559" t="s">
        <v>296</v>
      </c>
      <c r="AY102" s="560">
        <v>99</v>
      </c>
      <c r="AZ102" s="560">
        <v>97</v>
      </c>
      <c r="BA102" s="560">
        <v>95</v>
      </c>
      <c r="BB102" s="560">
        <v>44</v>
      </c>
      <c r="BC102" s="560">
        <v>44</v>
      </c>
      <c r="BD102" s="560">
        <v>48</v>
      </c>
      <c r="BE102" s="560">
        <v>15</v>
      </c>
      <c r="BF102" s="560">
        <v>14</v>
      </c>
      <c r="BG102" s="587">
        <v>5</v>
      </c>
      <c r="BH102" s="555"/>
      <c r="BK102" s="552">
        <v>99</v>
      </c>
      <c r="BL102" s="559" t="s">
        <v>296</v>
      </c>
      <c r="BM102" s="562">
        <v>99</v>
      </c>
      <c r="BN102" s="562">
        <v>44</v>
      </c>
      <c r="BO102" s="562">
        <v>44</v>
      </c>
      <c r="BP102" s="562">
        <v>48</v>
      </c>
      <c r="BQ102" s="562">
        <v>15</v>
      </c>
      <c r="BR102" s="562">
        <v>14</v>
      </c>
      <c r="BS102" s="562">
        <v>99</v>
      </c>
      <c r="BT102" s="562">
        <v>97</v>
      </c>
      <c r="BV102" s="563" t="s">
        <v>296</v>
      </c>
      <c r="BW102" s="322">
        <v>44</v>
      </c>
      <c r="BX102" s="322">
        <v>48</v>
      </c>
      <c r="BY102" s="322">
        <v>14</v>
      </c>
      <c r="BZ102" s="322">
        <v>14</v>
      </c>
      <c r="CA102" s="556">
        <v>5</v>
      </c>
    </row>
    <row r="103" spans="1:80" ht="21">
      <c r="A103" s="582"/>
      <c r="E103" s="583"/>
      <c r="F103" s="583"/>
      <c r="G103" s="583"/>
      <c r="H103" s="583"/>
      <c r="I103" s="584"/>
      <c r="J103" s="579"/>
      <c r="N103" s="582"/>
      <c r="R103" s="583"/>
      <c r="S103" s="583"/>
      <c r="T103" s="583"/>
      <c r="U103" s="583"/>
      <c r="V103" s="583"/>
      <c r="W103" s="583"/>
      <c r="AA103" s="582"/>
      <c r="AE103" s="583"/>
      <c r="AF103" s="583"/>
      <c r="AG103" s="583"/>
      <c r="AH103" s="583"/>
      <c r="AI103" s="583"/>
      <c r="AJ103" s="583"/>
      <c r="AW103" s="552">
        <v>100</v>
      </c>
      <c r="AX103" s="553" t="s">
        <v>3376</v>
      </c>
      <c r="AY103" s="554">
        <v>100</v>
      </c>
      <c r="AZ103" s="554">
        <v>98</v>
      </c>
      <c r="BA103" s="554">
        <v>94</v>
      </c>
      <c r="BB103" s="554">
        <v>56</v>
      </c>
      <c r="BC103" s="554">
        <v>54</v>
      </c>
      <c r="BD103" s="554">
        <v>47</v>
      </c>
      <c r="BE103" s="554">
        <v>15</v>
      </c>
      <c r="BF103" s="554">
        <v>14</v>
      </c>
      <c r="BG103" s="565"/>
      <c r="BH103" s="565"/>
      <c r="BK103" s="552">
        <v>100</v>
      </c>
      <c r="BL103" s="553" t="s">
        <v>3376</v>
      </c>
      <c r="BM103" s="552">
        <v>100</v>
      </c>
      <c r="BN103" s="552">
        <v>56</v>
      </c>
      <c r="BO103" s="552">
        <v>54</v>
      </c>
      <c r="BP103" s="552">
        <v>47</v>
      </c>
      <c r="BQ103" s="552">
        <v>15</v>
      </c>
      <c r="BR103" s="552">
        <v>14</v>
      </c>
      <c r="BS103" s="552">
        <v>100</v>
      </c>
      <c r="BT103" s="552">
        <v>98</v>
      </c>
      <c r="BV103" s="552"/>
      <c r="BW103" s="322"/>
      <c r="BX103" s="322"/>
      <c r="BY103" s="322"/>
      <c r="BZ103" s="322"/>
      <c r="CA103" s="552"/>
      <c r="CB103" s="552"/>
    </row>
    <row r="104" spans="1:80" ht="21">
      <c r="A104" s="582"/>
      <c r="E104" s="583"/>
      <c r="F104" s="583"/>
      <c r="G104" s="583"/>
      <c r="H104" s="583"/>
      <c r="I104" s="584"/>
      <c r="J104" s="579"/>
      <c r="N104" s="582"/>
      <c r="R104" s="583"/>
      <c r="S104" s="583"/>
      <c r="T104" s="583"/>
      <c r="U104" s="583"/>
      <c r="V104" s="583"/>
      <c r="W104" s="583"/>
      <c r="AA104" s="582"/>
      <c r="AE104" s="583"/>
      <c r="AF104" s="583"/>
      <c r="AG104" s="583"/>
      <c r="AH104" s="583"/>
      <c r="AI104" s="583"/>
      <c r="AJ104" s="583"/>
      <c r="AW104" s="552">
        <v>101</v>
      </c>
      <c r="AX104" s="559" t="s">
        <v>3380</v>
      </c>
      <c r="AY104" s="560">
        <v>101</v>
      </c>
      <c r="AZ104" s="560">
        <v>99</v>
      </c>
      <c r="BA104" s="560">
        <v>93</v>
      </c>
      <c r="BB104" s="560">
        <v>45</v>
      </c>
      <c r="BC104" s="560">
        <v>45</v>
      </c>
      <c r="BD104" s="560">
        <v>47</v>
      </c>
      <c r="BE104" s="560">
        <v>15</v>
      </c>
      <c r="BF104" s="560">
        <v>14</v>
      </c>
      <c r="BG104" s="555">
        <v>7</v>
      </c>
      <c r="BH104" s="561">
        <v>4</v>
      </c>
      <c r="BK104" s="552">
        <v>101</v>
      </c>
      <c r="BL104" s="559" t="s">
        <v>3380</v>
      </c>
      <c r="BM104" s="562">
        <v>101</v>
      </c>
      <c r="BN104" s="562">
        <v>45</v>
      </c>
      <c r="BO104" s="562">
        <v>45</v>
      </c>
      <c r="BP104" s="562">
        <v>47</v>
      </c>
      <c r="BQ104" s="562">
        <v>15</v>
      </c>
      <c r="BR104" s="562">
        <v>14</v>
      </c>
      <c r="BS104" s="562">
        <v>101</v>
      </c>
      <c r="BT104" s="562">
        <v>99</v>
      </c>
      <c r="BV104" s="563" t="s">
        <v>3380</v>
      </c>
      <c r="BW104" s="322">
        <v>45</v>
      </c>
      <c r="BX104" s="322">
        <v>47</v>
      </c>
      <c r="BY104" s="322">
        <v>14</v>
      </c>
      <c r="BZ104" s="322">
        <v>14</v>
      </c>
      <c r="CA104" s="535">
        <v>7</v>
      </c>
      <c r="CB104" s="567">
        <v>4</v>
      </c>
    </row>
    <row r="105" spans="1:80" ht="21">
      <c r="A105" s="582"/>
      <c r="E105" s="583"/>
      <c r="F105" s="583"/>
      <c r="G105" s="583"/>
      <c r="H105" s="583"/>
      <c r="I105" s="584"/>
      <c r="J105" s="579"/>
      <c r="N105" s="582"/>
      <c r="R105" s="583"/>
      <c r="S105" s="583"/>
      <c r="T105" s="583"/>
      <c r="U105" s="583"/>
      <c r="V105" s="583"/>
      <c r="W105" s="583"/>
      <c r="AA105" s="582"/>
      <c r="AE105" s="583"/>
      <c r="AF105" s="583"/>
      <c r="AG105" s="583"/>
      <c r="AH105" s="583"/>
      <c r="AI105" s="583"/>
      <c r="AJ105" s="583"/>
      <c r="AW105" s="552">
        <v>102</v>
      </c>
      <c r="AX105" s="553" t="s">
        <v>3383</v>
      </c>
      <c r="AY105" s="554">
        <v>102</v>
      </c>
      <c r="AZ105" s="554">
        <v>100</v>
      </c>
      <c r="BA105" s="554">
        <v>92</v>
      </c>
      <c r="BB105" s="554">
        <v>57</v>
      </c>
      <c r="BC105" s="554">
        <v>55</v>
      </c>
      <c r="BD105" s="554">
        <v>46</v>
      </c>
      <c r="BE105" s="554">
        <v>15</v>
      </c>
      <c r="BF105" s="554">
        <v>14</v>
      </c>
      <c r="BG105" s="565"/>
      <c r="BH105" s="565"/>
      <c r="BK105" s="552">
        <v>102</v>
      </c>
      <c r="BL105" s="553" t="s">
        <v>3383</v>
      </c>
      <c r="BM105" s="552">
        <v>102</v>
      </c>
      <c r="BN105" s="552">
        <v>57</v>
      </c>
      <c r="BO105" s="552">
        <v>55</v>
      </c>
      <c r="BP105" s="552">
        <v>46</v>
      </c>
      <c r="BQ105" s="552">
        <v>15</v>
      </c>
      <c r="BR105" s="552">
        <v>14</v>
      </c>
      <c r="BS105" s="552">
        <v>102</v>
      </c>
      <c r="BT105" s="552">
        <v>100</v>
      </c>
      <c r="BV105" s="552"/>
      <c r="BW105" s="322"/>
      <c r="BX105" s="322"/>
      <c r="BY105" s="322"/>
      <c r="BZ105" s="322"/>
      <c r="CA105" s="552"/>
      <c r="CB105" s="552"/>
    </row>
    <row r="106" spans="1:80" ht="21">
      <c r="A106" s="582"/>
      <c r="E106" s="583"/>
      <c r="F106" s="583"/>
      <c r="G106" s="583"/>
      <c r="H106" s="583"/>
      <c r="I106" s="584"/>
      <c r="J106" s="579"/>
      <c r="N106" s="582"/>
      <c r="R106" s="583"/>
      <c r="S106" s="583"/>
      <c r="T106" s="583"/>
      <c r="U106" s="583"/>
      <c r="V106" s="583"/>
      <c r="W106" s="583"/>
      <c r="AA106" s="582"/>
      <c r="AE106" s="583"/>
      <c r="AF106" s="583"/>
      <c r="AG106" s="583"/>
      <c r="AH106" s="583"/>
      <c r="AI106" s="583"/>
      <c r="AJ106" s="583"/>
      <c r="AW106" s="552">
        <v>103</v>
      </c>
      <c r="AX106" s="559" t="s">
        <v>3385</v>
      </c>
      <c r="AY106" s="560">
        <v>103</v>
      </c>
      <c r="AZ106" s="560">
        <v>101</v>
      </c>
      <c r="BA106" s="560">
        <v>91</v>
      </c>
      <c r="BB106" s="560">
        <v>46</v>
      </c>
      <c r="BC106" s="560">
        <v>46</v>
      </c>
      <c r="BD106" s="560">
        <v>46</v>
      </c>
      <c r="BE106" s="560">
        <v>16</v>
      </c>
      <c r="BF106" s="560">
        <v>13</v>
      </c>
      <c r="BG106" s="555">
        <v>1</v>
      </c>
      <c r="BH106" s="555"/>
      <c r="BK106" s="552">
        <v>103</v>
      </c>
      <c r="BL106" s="559" t="s">
        <v>3385</v>
      </c>
      <c r="BM106" s="562">
        <v>103</v>
      </c>
      <c r="BN106" s="562">
        <v>46</v>
      </c>
      <c r="BO106" s="562">
        <v>46</v>
      </c>
      <c r="BP106" s="562">
        <v>46</v>
      </c>
      <c r="BQ106" s="562">
        <v>16</v>
      </c>
      <c r="BR106" s="562">
        <v>13</v>
      </c>
      <c r="BS106" s="562">
        <v>103</v>
      </c>
      <c r="BT106" s="562">
        <v>101</v>
      </c>
      <c r="BV106" s="563" t="s">
        <v>3385</v>
      </c>
      <c r="BW106" s="322">
        <v>46</v>
      </c>
      <c r="BX106" s="322">
        <v>46</v>
      </c>
      <c r="BY106" s="322">
        <v>15</v>
      </c>
      <c r="BZ106" s="322">
        <v>13</v>
      </c>
      <c r="CA106" s="535">
        <v>1</v>
      </c>
    </row>
    <row r="107" spans="1:80" ht="21">
      <c r="A107" s="582"/>
      <c r="E107" s="583"/>
      <c r="F107" s="583"/>
      <c r="G107" s="583"/>
      <c r="H107" s="583"/>
      <c r="I107" s="584"/>
      <c r="J107" s="579"/>
      <c r="N107" s="582"/>
      <c r="R107" s="583"/>
      <c r="S107" s="583"/>
      <c r="T107" s="583"/>
      <c r="U107" s="583"/>
      <c r="V107" s="583"/>
      <c r="W107" s="583"/>
      <c r="AA107" s="582"/>
      <c r="AE107" s="583"/>
      <c r="AF107" s="583"/>
      <c r="AG107" s="583"/>
      <c r="AH107" s="583"/>
      <c r="AI107" s="583"/>
      <c r="AJ107" s="583"/>
      <c r="AW107" s="552">
        <v>104</v>
      </c>
      <c r="AX107" s="553" t="s">
        <v>3388</v>
      </c>
      <c r="AY107" s="554">
        <v>104</v>
      </c>
      <c r="AZ107" s="554">
        <v>102</v>
      </c>
      <c r="BA107" s="554">
        <v>90</v>
      </c>
      <c r="BB107" s="554">
        <v>58</v>
      </c>
      <c r="BC107" s="554">
        <v>56</v>
      </c>
      <c r="BD107" s="554">
        <v>45</v>
      </c>
      <c r="BE107" s="554">
        <v>16</v>
      </c>
      <c r="BF107" s="554">
        <v>13</v>
      </c>
      <c r="BG107" s="565"/>
      <c r="BH107" s="565"/>
      <c r="BK107" s="552">
        <v>104</v>
      </c>
      <c r="BL107" s="553" t="s">
        <v>3388</v>
      </c>
      <c r="BM107" s="552">
        <v>104</v>
      </c>
      <c r="BN107" s="552">
        <v>58</v>
      </c>
      <c r="BO107" s="552">
        <v>56</v>
      </c>
      <c r="BP107" s="552">
        <v>45</v>
      </c>
      <c r="BQ107" s="552">
        <v>16</v>
      </c>
      <c r="BR107" s="552">
        <v>13</v>
      </c>
      <c r="BS107" s="552">
        <v>104</v>
      </c>
      <c r="BT107" s="552">
        <v>102</v>
      </c>
      <c r="BV107" s="552"/>
      <c r="BW107" s="322"/>
      <c r="BX107" s="322"/>
      <c r="BY107" s="322"/>
      <c r="BZ107" s="322"/>
      <c r="CA107" s="552"/>
      <c r="CB107" s="552"/>
    </row>
    <row r="108" spans="1:80" ht="21">
      <c r="A108" s="582"/>
      <c r="E108" s="583"/>
      <c r="F108" s="583"/>
      <c r="G108" s="583"/>
      <c r="H108" s="583"/>
      <c r="I108" s="584"/>
      <c r="J108" s="579"/>
      <c r="N108" s="582"/>
      <c r="R108" s="583"/>
      <c r="S108" s="583"/>
      <c r="T108" s="583"/>
      <c r="U108" s="583"/>
      <c r="V108" s="583"/>
      <c r="W108" s="583"/>
      <c r="AA108" s="582"/>
      <c r="AE108" s="583"/>
      <c r="AF108" s="583"/>
      <c r="AG108" s="583"/>
      <c r="AH108" s="583"/>
      <c r="AI108" s="583"/>
      <c r="AJ108" s="583"/>
      <c r="AW108" s="552">
        <v>105</v>
      </c>
      <c r="AX108" s="553" t="s">
        <v>535</v>
      </c>
      <c r="AY108" s="554">
        <v>105</v>
      </c>
      <c r="AZ108" s="554">
        <v>103</v>
      </c>
      <c r="BA108" s="554">
        <v>89</v>
      </c>
      <c r="BB108" s="554">
        <v>59</v>
      </c>
      <c r="BC108" s="554">
        <v>57</v>
      </c>
      <c r="BD108" s="554">
        <v>44</v>
      </c>
      <c r="BE108" s="554">
        <v>16</v>
      </c>
      <c r="BF108" s="554">
        <v>13</v>
      </c>
      <c r="BG108" s="565"/>
      <c r="BH108" s="565"/>
      <c r="BK108" s="552">
        <v>105</v>
      </c>
      <c r="BL108" s="553" t="s">
        <v>535</v>
      </c>
      <c r="BM108" s="552">
        <v>105</v>
      </c>
      <c r="BN108" s="552">
        <v>59</v>
      </c>
      <c r="BO108" s="552">
        <v>57</v>
      </c>
      <c r="BP108" s="552">
        <v>44</v>
      </c>
      <c r="BQ108" s="552">
        <v>16</v>
      </c>
      <c r="BR108" s="552">
        <v>13</v>
      </c>
      <c r="BS108" s="552">
        <v>105</v>
      </c>
      <c r="BT108" s="552">
        <v>103</v>
      </c>
      <c r="BV108" s="552"/>
      <c r="BW108" s="322"/>
      <c r="BX108" s="322"/>
      <c r="BY108" s="322"/>
      <c r="BZ108" s="322"/>
      <c r="CA108" s="552"/>
      <c r="CB108" s="552"/>
    </row>
    <row r="109" spans="1:80" ht="21">
      <c r="A109" s="582"/>
      <c r="E109" s="583"/>
      <c r="F109" s="583"/>
      <c r="G109" s="583"/>
      <c r="H109" s="583"/>
      <c r="I109" s="584"/>
      <c r="J109" s="579"/>
      <c r="N109" s="582"/>
      <c r="R109" s="583"/>
      <c r="S109" s="583"/>
      <c r="T109" s="583"/>
      <c r="U109" s="583"/>
      <c r="V109" s="583"/>
      <c r="W109" s="583"/>
      <c r="AA109" s="582"/>
      <c r="AE109" s="583"/>
      <c r="AF109" s="583"/>
      <c r="AG109" s="583"/>
      <c r="AH109" s="583"/>
      <c r="AI109" s="583"/>
      <c r="AJ109" s="583"/>
      <c r="AW109" s="552">
        <v>106</v>
      </c>
      <c r="AX109" s="553" t="s">
        <v>537</v>
      </c>
      <c r="AY109" s="554">
        <v>106</v>
      </c>
      <c r="AZ109" s="554">
        <v>104</v>
      </c>
      <c r="BA109" s="554">
        <v>88</v>
      </c>
      <c r="BB109" s="554">
        <v>60</v>
      </c>
      <c r="BC109" s="554">
        <v>58</v>
      </c>
      <c r="BD109" s="554">
        <v>43</v>
      </c>
      <c r="BE109" s="554">
        <v>16</v>
      </c>
      <c r="BF109" s="554">
        <v>13</v>
      </c>
      <c r="BG109" s="565"/>
      <c r="BH109" s="565"/>
      <c r="BK109" s="552">
        <v>106</v>
      </c>
      <c r="BL109" s="553" t="s">
        <v>537</v>
      </c>
      <c r="BM109" s="552">
        <v>106</v>
      </c>
      <c r="BN109" s="552">
        <v>60</v>
      </c>
      <c r="BO109" s="552">
        <v>58</v>
      </c>
      <c r="BP109" s="552">
        <v>43</v>
      </c>
      <c r="BQ109" s="552">
        <v>16</v>
      </c>
      <c r="BR109" s="552">
        <v>13</v>
      </c>
      <c r="BS109" s="552">
        <v>106</v>
      </c>
      <c r="BT109" s="552">
        <v>104</v>
      </c>
      <c r="BV109" s="552"/>
      <c r="BW109" s="322"/>
      <c r="BX109" s="322"/>
      <c r="BY109" s="322"/>
      <c r="BZ109" s="322"/>
      <c r="CA109" s="552"/>
      <c r="CB109" s="552"/>
    </row>
    <row r="110" spans="1:80" ht="21">
      <c r="A110" s="582"/>
      <c r="E110" s="583"/>
      <c r="F110" s="583"/>
      <c r="G110" s="583"/>
      <c r="H110" s="583"/>
      <c r="I110" s="584"/>
      <c r="J110" s="579"/>
      <c r="N110" s="582"/>
      <c r="R110" s="583"/>
      <c r="S110" s="583"/>
      <c r="T110" s="583"/>
      <c r="U110" s="583"/>
      <c r="V110" s="583"/>
      <c r="W110" s="583"/>
      <c r="AA110" s="582"/>
      <c r="AE110" s="583"/>
      <c r="AF110" s="583"/>
      <c r="AG110" s="583"/>
      <c r="AH110" s="583"/>
      <c r="AI110" s="583"/>
      <c r="AJ110" s="583"/>
      <c r="AW110" s="552">
        <v>107</v>
      </c>
      <c r="AX110" s="559" t="s">
        <v>3394</v>
      </c>
      <c r="AY110" s="560">
        <v>107</v>
      </c>
      <c r="AZ110" s="560">
        <v>105</v>
      </c>
      <c r="BA110" s="560">
        <v>87</v>
      </c>
      <c r="BB110" s="560">
        <v>47</v>
      </c>
      <c r="BC110" s="560">
        <v>47</v>
      </c>
      <c r="BD110" s="560">
        <v>45</v>
      </c>
      <c r="BE110" s="560">
        <v>16</v>
      </c>
      <c r="BF110" s="560">
        <v>13</v>
      </c>
      <c r="BG110" s="555">
        <v>5</v>
      </c>
      <c r="BH110" s="555"/>
      <c r="BK110" s="552">
        <v>107</v>
      </c>
      <c r="BL110" s="559" t="s">
        <v>3394</v>
      </c>
      <c r="BM110" s="562">
        <v>107</v>
      </c>
      <c r="BN110" s="562">
        <v>47</v>
      </c>
      <c r="BO110" s="562">
        <v>47</v>
      </c>
      <c r="BP110" s="562">
        <v>45</v>
      </c>
      <c r="BQ110" s="562">
        <v>16</v>
      </c>
      <c r="BR110" s="562">
        <v>13</v>
      </c>
      <c r="BS110" s="562">
        <v>107</v>
      </c>
      <c r="BT110" s="562">
        <v>105</v>
      </c>
      <c r="BV110" s="563" t="s">
        <v>3394</v>
      </c>
      <c r="BW110" s="322">
        <v>47</v>
      </c>
      <c r="BX110" s="322">
        <v>45</v>
      </c>
      <c r="BY110" s="322">
        <v>15</v>
      </c>
      <c r="BZ110" s="322">
        <v>13</v>
      </c>
      <c r="CA110" s="535">
        <v>5</v>
      </c>
    </row>
    <row r="111" spans="1:80" ht="21">
      <c r="A111" s="582"/>
      <c r="E111" s="583"/>
      <c r="F111" s="583"/>
      <c r="G111" s="583"/>
      <c r="H111" s="583"/>
      <c r="I111" s="584"/>
      <c r="J111" s="579"/>
      <c r="N111" s="582"/>
      <c r="R111" s="583"/>
      <c r="S111" s="583"/>
      <c r="T111" s="583"/>
      <c r="U111" s="583"/>
      <c r="V111" s="583"/>
      <c r="W111" s="583"/>
      <c r="AA111" s="582"/>
      <c r="AE111" s="583"/>
      <c r="AF111" s="583"/>
      <c r="AG111" s="583"/>
      <c r="AH111" s="583"/>
      <c r="AI111" s="583"/>
      <c r="AJ111" s="583"/>
      <c r="AW111" s="552">
        <v>108</v>
      </c>
      <c r="AX111" s="559" t="s">
        <v>3395</v>
      </c>
      <c r="AY111" s="560">
        <v>108</v>
      </c>
      <c r="AZ111" s="560">
        <v>106</v>
      </c>
      <c r="BA111" s="560">
        <v>86</v>
      </c>
      <c r="BB111" s="560">
        <v>48</v>
      </c>
      <c r="BC111" s="560">
        <v>48</v>
      </c>
      <c r="BD111" s="560">
        <v>44</v>
      </c>
      <c r="BE111" s="560">
        <v>16</v>
      </c>
      <c r="BF111" s="560">
        <v>13</v>
      </c>
      <c r="BG111" s="555">
        <v>6</v>
      </c>
      <c r="BH111" s="561">
        <v>3</v>
      </c>
      <c r="BK111" s="552">
        <v>108</v>
      </c>
      <c r="BL111" s="559" t="s">
        <v>3395</v>
      </c>
      <c r="BM111" s="562">
        <v>108</v>
      </c>
      <c r="BN111" s="562">
        <v>48</v>
      </c>
      <c r="BO111" s="562">
        <v>48</v>
      </c>
      <c r="BP111" s="562">
        <v>44</v>
      </c>
      <c r="BQ111" s="562">
        <v>16</v>
      </c>
      <c r="BR111" s="562">
        <v>13</v>
      </c>
      <c r="BS111" s="562">
        <v>108</v>
      </c>
      <c r="BT111" s="562">
        <v>106</v>
      </c>
      <c r="BV111" s="563" t="s">
        <v>3395</v>
      </c>
      <c r="BW111" s="322">
        <v>48</v>
      </c>
      <c r="BX111" s="322">
        <v>44</v>
      </c>
      <c r="BY111" s="322">
        <v>15</v>
      </c>
      <c r="BZ111" s="322">
        <v>13</v>
      </c>
      <c r="CA111" s="535">
        <v>6</v>
      </c>
      <c r="CB111" s="567">
        <v>3</v>
      </c>
    </row>
    <row r="112" spans="1:80" ht="21">
      <c r="A112" s="582"/>
      <c r="E112" s="583"/>
      <c r="F112" s="583"/>
      <c r="G112" s="583"/>
      <c r="H112" s="583"/>
      <c r="I112" s="584"/>
      <c r="J112" s="579"/>
      <c r="N112" s="582"/>
      <c r="R112" s="583"/>
      <c r="S112" s="583"/>
      <c r="T112" s="583"/>
      <c r="U112" s="583"/>
      <c r="V112" s="583"/>
      <c r="W112" s="583"/>
      <c r="AA112" s="582"/>
      <c r="AE112" s="583"/>
      <c r="AF112" s="583"/>
      <c r="AG112" s="583"/>
      <c r="AH112" s="583"/>
      <c r="AI112" s="583"/>
      <c r="AJ112" s="583"/>
      <c r="AW112" s="552">
        <v>109</v>
      </c>
      <c r="AX112" s="553" t="s">
        <v>217</v>
      </c>
      <c r="AY112" s="554">
        <v>109</v>
      </c>
      <c r="AZ112" s="554">
        <v>107</v>
      </c>
      <c r="BA112" s="554">
        <v>85</v>
      </c>
      <c r="BB112" s="554">
        <v>61</v>
      </c>
      <c r="BC112" s="554">
        <v>59</v>
      </c>
      <c r="BD112" s="554">
        <v>42</v>
      </c>
      <c r="BE112" s="554">
        <v>17</v>
      </c>
      <c r="BF112" s="554">
        <v>12</v>
      </c>
      <c r="BG112" s="565"/>
      <c r="BH112" s="565"/>
      <c r="BK112" s="552">
        <v>109</v>
      </c>
      <c r="BL112" s="553" t="s">
        <v>217</v>
      </c>
      <c r="BM112" s="552">
        <v>109</v>
      </c>
      <c r="BN112" s="552">
        <v>61</v>
      </c>
      <c r="BO112" s="552">
        <v>59</v>
      </c>
      <c r="BP112" s="552">
        <v>42</v>
      </c>
      <c r="BQ112" s="552">
        <v>17</v>
      </c>
      <c r="BR112" s="552">
        <v>12</v>
      </c>
      <c r="BS112" s="552">
        <v>109</v>
      </c>
      <c r="BT112" s="552">
        <v>107</v>
      </c>
      <c r="BV112" s="552"/>
      <c r="BW112" s="322"/>
      <c r="BX112" s="322"/>
      <c r="BY112" s="322"/>
      <c r="BZ112" s="322"/>
      <c r="CA112" s="552"/>
      <c r="CB112" s="552"/>
    </row>
    <row r="113" spans="1:80" ht="21">
      <c r="A113" s="582"/>
      <c r="E113" s="583"/>
      <c r="F113" s="583"/>
      <c r="G113" s="583"/>
      <c r="H113" s="583"/>
      <c r="I113" s="584"/>
      <c r="J113" s="579"/>
      <c r="N113" s="582"/>
      <c r="R113" s="583"/>
      <c r="S113" s="583"/>
      <c r="T113" s="583"/>
      <c r="U113" s="583"/>
      <c r="V113" s="583"/>
      <c r="W113" s="583"/>
      <c r="AA113" s="582"/>
      <c r="AE113" s="583"/>
      <c r="AF113" s="583"/>
      <c r="AG113" s="583"/>
      <c r="AH113" s="583"/>
      <c r="AI113" s="583"/>
      <c r="AJ113" s="583"/>
      <c r="AW113" s="552">
        <v>110</v>
      </c>
      <c r="AX113" s="553" t="s">
        <v>2991</v>
      </c>
      <c r="AY113" s="554">
        <v>110</v>
      </c>
      <c r="AZ113" s="554">
        <v>108</v>
      </c>
      <c r="BA113" s="554">
        <v>84</v>
      </c>
      <c r="BB113" s="554">
        <v>62</v>
      </c>
      <c r="BC113" s="554">
        <v>60</v>
      </c>
      <c r="BD113" s="554">
        <v>41</v>
      </c>
      <c r="BE113" s="554">
        <v>17</v>
      </c>
      <c r="BF113" s="554">
        <v>12</v>
      </c>
      <c r="BG113" s="565"/>
      <c r="BH113" s="565"/>
      <c r="BK113" s="552">
        <v>110</v>
      </c>
      <c r="BL113" s="553" t="s">
        <v>2991</v>
      </c>
      <c r="BM113" s="552">
        <v>110</v>
      </c>
      <c r="BN113" s="552">
        <v>62</v>
      </c>
      <c r="BO113" s="552">
        <v>60</v>
      </c>
      <c r="BP113" s="552">
        <v>41</v>
      </c>
      <c r="BQ113" s="552">
        <v>17</v>
      </c>
      <c r="BR113" s="552">
        <v>12</v>
      </c>
      <c r="BS113" s="552">
        <v>110</v>
      </c>
      <c r="BT113" s="552">
        <v>108</v>
      </c>
      <c r="BV113" s="552"/>
      <c r="BW113" s="322"/>
      <c r="BX113" s="322"/>
      <c r="BY113" s="322"/>
      <c r="BZ113" s="322"/>
      <c r="CA113" s="552"/>
      <c r="CB113" s="552"/>
    </row>
    <row r="114" spans="1:80" ht="21">
      <c r="A114" s="582"/>
      <c r="E114" s="583"/>
      <c r="F114" s="583"/>
      <c r="G114" s="583"/>
      <c r="H114" s="583"/>
      <c r="I114" s="584"/>
      <c r="J114" s="579"/>
      <c r="N114" s="582"/>
      <c r="R114" s="583"/>
      <c r="S114" s="583"/>
      <c r="T114" s="583"/>
      <c r="U114" s="583"/>
      <c r="V114" s="583"/>
      <c r="W114" s="583"/>
      <c r="AA114" s="582"/>
      <c r="AE114" s="583"/>
      <c r="AF114" s="583"/>
      <c r="AG114" s="583"/>
      <c r="AH114" s="583"/>
      <c r="AI114" s="583"/>
      <c r="AJ114" s="583"/>
      <c r="AW114" s="552">
        <v>111</v>
      </c>
      <c r="AX114" s="553" t="s">
        <v>231</v>
      </c>
      <c r="AY114" s="554">
        <v>111</v>
      </c>
      <c r="AZ114" s="554">
        <v>109</v>
      </c>
      <c r="BA114" s="554">
        <v>83</v>
      </c>
      <c r="BB114" s="554">
        <v>63</v>
      </c>
      <c r="BC114" s="554">
        <v>61</v>
      </c>
      <c r="BD114" s="554">
        <v>40</v>
      </c>
      <c r="BE114" s="554">
        <v>17</v>
      </c>
      <c r="BF114" s="554">
        <v>12</v>
      </c>
      <c r="BG114" s="565"/>
      <c r="BH114" s="565"/>
      <c r="BK114" s="552">
        <v>111</v>
      </c>
      <c r="BL114" s="553" t="s">
        <v>231</v>
      </c>
      <c r="BM114" s="552">
        <v>111</v>
      </c>
      <c r="BN114" s="552">
        <v>63</v>
      </c>
      <c r="BO114" s="552">
        <v>61</v>
      </c>
      <c r="BP114" s="552">
        <v>40</v>
      </c>
      <c r="BQ114" s="552">
        <v>17</v>
      </c>
      <c r="BR114" s="552">
        <v>12</v>
      </c>
      <c r="BS114" s="552">
        <v>111</v>
      </c>
      <c r="BT114" s="552">
        <v>109</v>
      </c>
      <c r="BV114" s="552"/>
      <c r="BW114" s="322"/>
      <c r="BX114" s="322"/>
      <c r="BY114" s="322"/>
      <c r="BZ114" s="322"/>
      <c r="CA114" s="552"/>
      <c r="CB114" s="552"/>
    </row>
    <row r="115" spans="1:80" ht="21">
      <c r="A115" s="582"/>
      <c r="E115" s="583"/>
      <c r="F115" s="583"/>
      <c r="G115" s="583"/>
      <c r="H115" s="583"/>
      <c r="I115" s="584"/>
      <c r="J115" s="579"/>
      <c r="N115" s="582"/>
      <c r="R115" s="583"/>
      <c r="S115" s="583"/>
      <c r="T115" s="583"/>
      <c r="U115" s="583"/>
      <c r="V115" s="583"/>
      <c r="W115" s="583"/>
      <c r="AA115" s="582"/>
      <c r="AE115" s="583"/>
      <c r="AF115" s="583"/>
      <c r="AG115" s="583"/>
      <c r="AH115" s="583"/>
      <c r="AI115" s="583"/>
      <c r="AJ115" s="583"/>
      <c r="AW115" s="552">
        <v>112</v>
      </c>
      <c r="AX115" s="553" t="s">
        <v>3398</v>
      </c>
      <c r="AY115" s="554">
        <v>112</v>
      </c>
      <c r="AZ115" s="554">
        <v>110</v>
      </c>
      <c r="BA115" s="554">
        <v>82</v>
      </c>
      <c r="BB115" s="554">
        <v>64</v>
      </c>
      <c r="BC115" s="554">
        <v>62</v>
      </c>
      <c r="BD115" s="554">
        <v>39</v>
      </c>
      <c r="BE115" s="554">
        <v>17</v>
      </c>
      <c r="BF115" s="554">
        <v>12</v>
      </c>
      <c r="BG115" s="565"/>
      <c r="BH115" s="565"/>
      <c r="BK115" s="552">
        <v>112</v>
      </c>
      <c r="BL115" s="553" t="s">
        <v>3398</v>
      </c>
      <c r="BM115" s="552">
        <v>112</v>
      </c>
      <c r="BN115" s="552">
        <v>64</v>
      </c>
      <c r="BO115" s="552">
        <v>62</v>
      </c>
      <c r="BP115" s="552">
        <v>39</v>
      </c>
      <c r="BQ115" s="552">
        <v>17</v>
      </c>
      <c r="BR115" s="552">
        <v>12</v>
      </c>
      <c r="BS115" s="552">
        <v>112</v>
      </c>
      <c r="BT115" s="552">
        <v>110</v>
      </c>
      <c r="BV115" s="552"/>
      <c r="BW115" s="322"/>
      <c r="BX115" s="322"/>
      <c r="BY115" s="322"/>
      <c r="BZ115" s="322"/>
      <c r="CA115" s="552"/>
      <c r="CB115" s="552"/>
    </row>
    <row r="116" spans="1:80" ht="21">
      <c r="A116" s="582"/>
      <c r="E116" s="583"/>
      <c r="F116" s="583"/>
      <c r="G116" s="583"/>
      <c r="H116" s="583"/>
      <c r="I116" s="584"/>
      <c r="J116" s="579"/>
      <c r="N116" s="582"/>
      <c r="R116" s="583"/>
      <c r="S116" s="583"/>
      <c r="T116" s="583"/>
      <c r="U116" s="583"/>
      <c r="V116" s="583"/>
      <c r="W116" s="583"/>
      <c r="AA116" s="582"/>
      <c r="AE116" s="583"/>
      <c r="AF116" s="583"/>
      <c r="AG116" s="583"/>
      <c r="AH116" s="583"/>
      <c r="AI116" s="583"/>
      <c r="AJ116" s="583"/>
      <c r="AW116" s="552">
        <v>113</v>
      </c>
      <c r="AX116" s="553" t="s">
        <v>872</v>
      </c>
      <c r="AY116" s="554">
        <v>113</v>
      </c>
      <c r="AZ116" s="554">
        <v>111</v>
      </c>
      <c r="BA116" s="554">
        <v>81</v>
      </c>
      <c r="BB116" s="554">
        <v>65</v>
      </c>
      <c r="BC116" s="554">
        <v>63</v>
      </c>
      <c r="BD116" s="554">
        <v>38</v>
      </c>
      <c r="BE116" s="554">
        <v>17</v>
      </c>
      <c r="BF116" s="554">
        <v>12</v>
      </c>
      <c r="BG116" s="565"/>
      <c r="BH116" s="565"/>
      <c r="BK116" s="552">
        <v>113</v>
      </c>
      <c r="BL116" s="553" t="s">
        <v>872</v>
      </c>
      <c r="BM116" s="552">
        <v>113</v>
      </c>
      <c r="BN116" s="552">
        <v>65</v>
      </c>
      <c r="BO116" s="552">
        <v>63</v>
      </c>
      <c r="BP116" s="552">
        <v>38</v>
      </c>
      <c r="BQ116" s="552">
        <v>17</v>
      </c>
      <c r="BR116" s="552">
        <v>12</v>
      </c>
      <c r="BS116" s="552">
        <v>113</v>
      </c>
      <c r="BT116" s="552">
        <v>111</v>
      </c>
      <c r="BV116" s="552"/>
      <c r="BW116" s="322"/>
      <c r="BX116" s="322"/>
      <c r="BY116" s="322"/>
      <c r="BZ116" s="322"/>
      <c r="CA116" s="552"/>
      <c r="CB116" s="552"/>
    </row>
    <row r="117" spans="1:80" ht="21">
      <c r="A117" s="582"/>
      <c r="E117" s="583"/>
      <c r="F117" s="583"/>
      <c r="G117" s="583"/>
      <c r="H117" s="583"/>
      <c r="I117" s="584"/>
      <c r="J117" s="579"/>
      <c r="N117" s="582"/>
      <c r="R117" s="583"/>
      <c r="S117" s="583"/>
      <c r="T117" s="583"/>
      <c r="U117" s="583"/>
      <c r="V117" s="583"/>
      <c r="W117" s="583"/>
      <c r="AA117" s="582"/>
      <c r="AE117" s="583"/>
      <c r="AF117" s="583"/>
      <c r="AG117" s="583"/>
      <c r="AH117" s="583"/>
      <c r="AI117" s="583"/>
      <c r="AJ117" s="583"/>
      <c r="AW117" s="552">
        <v>114</v>
      </c>
      <c r="AX117" s="559" t="s">
        <v>3401</v>
      </c>
      <c r="AY117" s="560">
        <v>114</v>
      </c>
      <c r="AZ117" s="560">
        <v>112</v>
      </c>
      <c r="BA117" s="560">
        <v>80</v>
      </c>
      <c r="BB117" s="560">
        <v>49</v>
      </c>
      <c r="BC117" s="560">
        <v>49</v>
      </c>
      <c r="BD117" s="560">
        <v>43</v>
      </c>
      <c r="BE117" s="560">
        <v>17</v>
      </c>
      <c r="BF117" s="560">
        <v>12</v>
      </c>
      <c r="BG117" s="555">
        <v>6</v>
      </c>
      <c r="BH117" s="561">
        <v>1</v>
      </c>
      <c r="BK117" s="552">
        <v>114</v>
      </c>
      <c r="BL117" s="559" t="s">
        <v>3401</v>
      </c>
      <c r="BM117" s="562">
        <v>114</v>
      </c>
      <c r="BN117" s="562">
        <v>49</v>
      </c>
      <c r="BO117" s="562">
        <v>49</v>
      </c>
      <c r="BP117" s="562">
        <v>43</v>
      </c>
      <c r="BQ117" s="562">
        <v>17</v>
      </c>
      <c r="BR117" s="562">
        <v>12</v>
      </c>
      <c r="BS117" s="562">
        <v>114</v>
      </c>
      <c r="BT117" s="562">
        <v>112</v>
      </c>
      <c r="BV117" s="563" t="s">
        <v>3401</v>
      </c>
      <c r="BW117" s="322">
        <v>49</v>
      </c>
      <c r="BX117" s="322">
        <v>43</v>
      </c>
      <c r="BY117" s="322">
        <v>16</v>
      </c>
      <c r="BZ117" s="322">
        <v>12</v>
      </c>
      <c r="CA117" s="535">
        <v>6</v>
      </c>
      <c r="CB117" s="567">
        <v>1</v>
      </c>
    </row>
    <row r="118" spans="1:80" ht="21">
      <c r="A118" s="582"/>
      <c r="E118" s="583"/>
      <c r="F118" s="583"/>
      <c r="G118" s="583"/>
      <c r="H118" s="583"/>
      <c r="I118" s="584"/>
      <c r="J118" s="579"/>
      <c r="N118" s="582"/>
      <c r="R118" s="583"/>
      <c r="S118" s="583"/>
      <c r="T118" s="583"/>
      <c r="U118" s="583"/>
      <c r="V118" s="583"/>
      <c r="W118" s="583"/>
      <c r="AA118" s="582"/>
      <c r="AE118" s="583"/>
      <c r="AF118" s="583"/>
      <c r="AG118" s="583"/>
      <c r="AH118" s="583"/>
      <c r="AI118" s="583"/>
      <c r="AJ118" s="583"/>
      <c r="AW118" s="552">
        <v>115</v>
      </c>
      <c r="AX118" s="553" t="s">
        <v>3403</v>
      </c>
      <c r="AY118" s="554">
        <v>115</v>
      </c>
      <c r="AZ118" s="554">
        <v>113</v>
      </c>
      <c r="BA118" s="554">
        <v>79</v>
      </c>
      <c r="BB118" s="554">
        <v>66</v>
      </c>
      <c r="BC118" s="554">
        <v>64</v>
      </c>
      <c r="BD118" s="554">
        <v>37</v>
      </c>
      <c r="BE118" s="554">
        <v>17</v>
      </c>
      <c r="BF118" s="554">
        <v>12</v>
      </c>
      <c r="BG118" s="565"/>
      <c r="BH118" s="565"/>
      <c r="BK118" s="552">
        <v>115</v>
      </c>
      <c r="BL118" s="553" t="s">
        <v>3403</v>
      </c>
      <c r="BM118" s="552">
        <v>115</v>
      </c>
      <c r="BN118" s="552">
        <v>66</v>
      </c>
      <c r="BO118" s="552">
        <v>64</v>
      </c>
      <c r="BP118" s="552">
        <v>37</v>
      </c>
      <c r="BQ118" s="552">
        <v>17</v>
      </c>
      <c r="BR118" s="552">
        <v>12</v>
      </c>
      <c r="BS118" s="552">
        <v>115</v>
      </c>
      <c r="BT118" s="552">
        <v>113</v>
      </c>
      <c r="BV118" s="552"/>
      <c r="BW118" s="322"/>
      <c r="BX118" s="322"/>
      <c r="BY118" s="322"/>
      <c r="BZ118" s="322"/>
      <c r="CA118" s="552"/>
      <c r="CB118" s="552"/>
    </row>
    <row r="119" spans="1:80" ht="21">
      <c r="A119" s="582"/>
      <c r="E119" s="583"/>
      <c r="F119" s="583"/>
      <c r="G119" s="583"/>
      <c r="H119" s="583"/>
      <c r="I119" s="584"/>
      <c r="J119" s="579"/>
      <c r="N119" s="582"/>
      <c r="R119" s="583"/>
      <c r="S119" s="583"/>
      <c r="T119" s="583"/>
      <c r="U119" s="583"/>
      <c r="V119" s="583"/>
      <c r="W119" s="583"/>
      <c r="AA119" s="582"/>
      <c r="AE119" s="583"/>
      <c r="AF119" s="583"/>
      <c r="AG119" s="583"/>
      <c r="AH119" s="583"/>
      <c r="AI119" s="583"/>
      <c r="AJ119" s="583"/>
      <c r="AW119" s="552">
        <v>116</v>
      </c>
      <c r="AX119" s="559" t="s">
        <v>2335</v>
      </c>
      <c r="AY119" s="560">
        <v>116</v>
      </c>
      <c r="AZ119" s="560">
        <v>114</v>
      </c>
      <c r="BA119" s="560">
        <v>78</v>
      </c>
      <c r="BB119" s="560">
        <v>50</v>
      </c>
      <c r="BC119" s="560">
        <v>50</v>
      </c>
      <c r="BD119" s="560">
        <v>42</v>
      </c>
      <c r="BE119" s="560">
        <v>18</v>
      </c>
      <c r="BF119" s="560">
        <v>11</v>
      </c>
      <c r="BG119" s="555">
        <v>1</v>
      </c>
      <c r="BH119" s="555"/>
      <c r="BK119" s="552">
        <v>116</v>
      </c>
      <c r="BL119" s="559" t="s">
        <v>2335</v>
      </c>
      <c r="BM119" s="562">
        <v>116</v>
      </c>
      <c r="BN119" s="562">
        <v>50</v>
      </c>
      <c r="BO119" s="562">
        <v>50</v>
      </c>
      <c r="BP119" s="562">
        <v>42</v>
      </c>
      <c r="BQ119" s="562">
        <v>18</v>
      </c>
      <c r="BR119" s="562">
        <v>11</v>
      </c>
      <c r="BS119" s="562">
        <v>116</v>
      </c>
      <c r="BT119" s="562">
        <v>114</v>
      </c>
      <c r="BV119" s="563" t="s">
        <v>2335</v>
      </c>
      <c r="BW119" s="322">
        <v>50</v>
      </c>
      <c r="BX119" s="322">
        <v>42</v>
      </c>
      <c r="BY119" s="322">
        <v>17</v>
      </c>
      <c r="BZ119" s="322">
        <v>11</v>
      </c>
      <c r="CA119" s="535">
        <v>1</v>
      </c>
    </row>
    <row r="120" spans="1:80" ht="21">
      <c r="A120" s="582"/>
      <c r="E120" s="583"/>
      <c r="F120" s="583"/>
      <c r="G120" s="583"/>
      <c r="H120" s="583"/>
      <c r="I120" s="584"/>
      <c r="J120" s="579"/>
      <c r="N120" s="582"/>
      <c r="R120" s="583"/>
      <c r="S120" s="583"/>
      <c r="T120" s="583"/>
      <c r="U120" s="583"/>
      <c r="V120" s="583"/>
      <c r="W120" s="583"/>
      <c r="AA120" s="582"/>
      <c r="AE120" s="583"/>
      <c r="AF120" s="583"/>
      <c r="AG120" s="583"/>
      <c r="AH120" s="583"/>
      <c r="AI120" s="583"/>
      <c r="AJ120" s="583"/>
      <c r="AW120" s="552">
        <v>117</v>
      </c>
      <c r="AX120" s="553" t="s">
        <v>3342</v>
      </c>
      <c r="AY120" s="554">
        <v>117</v>
      </c>
      <c r="AZ120" s="554">
        <v>115</v>
      </c>
      <c r="BA120" s="554">
        <v>77</v>
      </c>
      <c r="BB120" s="554">
        <v>67</v>
      </c>
      <c r="BC120" s="554">
        <v>65</v>
      </c>
      <c r="BD120" s="554">
        <v>36</v>
      </c>
      <c r="BE120" s="554">
        <v>18</v>
      </c>
      <c r="BF120" s="554">
        <v>11</v>
      </c>
      <c r="BG120" s="565"/>
      <c r="BH120" s="565"/>
      <c r="BK120" s="552">
        <v>117</v>
      </c>
      <c r="BL120" s="553" t="s">
        <v>3342</v>
      </c>
      <c r="BM120" s="552">
        <v>117</v>
      </c>
      <c r="BN120" s="552">
        <v>67</v>
      </c>
      <c r="BO120" s="552">
        <v>65</v>
      </c>
      <c r="BP120" s="552">
        <v>36</v>
      </c>
      <c r="BQ120" s="552">
        <v>18</v>
      </c>
      <c r="BR120" s="552">
        <v>11</v>
      </c>
      <c r="BS120" s="552">
        <v>117</v>
      </c>
      <c r="BT120" s="552">
        <v>115</v>
      </c>
      <c r="BV120" s="552"/>
      <c r="BW120" s="322"/>
      <c r="BX120" s="322"/>
      <c r="BY120" s="322"/>
      <c r="BZ120" s="322"/>
      <c r="CA120" s="552"/>
      <c r="CB120" s="552"/>
    </row>
    <row r="121" spans="1:80" ht="21">
      <c r="A121" s="582"/>
      <c r="E121" s="583"/>
      <c r="F121" s="583"/>
      <c r="G121" s="583"/>
      <c r="H121" s="583"/>
      <c r="I121" s="584"/>
      <c r="J121" s="579"/>
      <c r="N121" s="582"/>
      <c r="R121" s="583"/>
      <c r="S121" s="583"/>
      <c r="T121" s="583"/>
      <c r="U121" s="583"/>
      <c r="V121" s="583"/>
      <c r="W121" s="583"/>
      <c r="AA121" s="582"/>
      <c r="AE121" s="583"/>
      <c r="AF121" s="583"/>
      <c r="AG121" s="583"/>
      <c r="AH121" s="583"/>
      <c r="AI121" s="583"/>
      <c r="AJ121" s="583"/>
      <c r="AW121" s="552">
        <v>118</v>
      </c>
      <c r="AX121" s="553" t="s">
        <v>3345</v>
      </c>
      <c r="AY121" s="554">
        <v>118</v>
      </c>
      <c r="AZ121" s="554">
        <v>116</v>
      </c>
      <c r="BA121" s="554">
        <v>76</v>
      </c>
      <c r="BB121" s="554">
        <v>68</v>
      </c>
      <c r="BC121" s="554">
        <v>66</v>
      </c>
      <c r="BD121" s="554">
        <v>35</v>
      </c>
      <c r="BE121" s="554">
        <v>18</v>
      </c>
      <c r="BF121" s="554">
        <v>11</v>
      </c>
      <c r="BG121" s="565"/>
      <c r="BH121" s="565"/>
      <c r="BK121" s="552">
        <v>118</v>
      </c>
      <c r="BL121" s="553" t="s">
        <v>3345</v>
      </c>
      <c r="BM121" s="552">
        <v>118</v>
      </c>
      <c r="BN121" s="552">
        <v>68</v>
      </c>
      <c r="BO121" s="552">
        <v>66</v>
      </c>
      <c r="BP121" s="552">
        <v>35</v>
      </c>
      <c r="BQ121" s="552">
        <v>18</v>
      </c>
      <c r="BR121" s="552">
        <v>11</v>
      </c>
      <c r="BS121" s="552">
        <v>118</v>
      </c>
      <c r="BT121" s="552">
        <v>116</v>
      </c>
      <c r="BV121" s="552"/>
      <c r="BW121" s="322"/>
      <c r="BX121" s="322"/>
      <c r="BY121" s="322"/>
      <c r="BZ121" s="322"/>
      <c r="CA121" s="552"/>
      <c r="CB121" s="552"/>
    </row>
    <row r="122" spans="1:80" ht="21">
      <c r="A122" s="582"/>
      <c r="E122" s="583"/>
      <c r="F122" s="583"/>
      <c r="G122" s="583"/>
      <c r="H122" s="583"/>
      <c r="I122" s="584"/>
      <c r="J122" s="579"/>
      <c r="N122" s="582"/>
      <c r="R122" s="583"/>
      <c r="S122" s="583"/>
      <c r="T122" s="583"/>
      <c r="U122" s="583"/>
      <c r="V122" s="583"/>
      <c r="W122" s="583"/>
      <c r="AA122" s="582"/>
      <c r="AE122" s="583"/>
      <c r="AF122" s="583"/>
      <c r="AG122" s="583"/>
      <c r="AH122" s="583"/>
      <c r="AI122" s="583"/>
      <c r="AJ122" s="583"/>
      <c r="AW122" s="552">
        <v>119</v>
      </c>
      <c r="AX122" s="553" t="s">
        <v>2819</v>
      </c>
      <c r="AY122" s="554">
        <v>119</v>
      </c>
      <c r="AZ122" s="554">
        <v>117</v>
      </c>
      <c r="BA122" s="554">
        <v>75</v>
      </c>
      <c r="BB122" s="554">
        <v>69</v>
      </c>
      <c r="BC122" s="554">
        <v>67</v>
      </c>
      <c r="BD122" s="554">
        <v>34</v>
      </c>
      <c r="BE122" s="554">
        <v>18</v>
      </c>
      <c r="BF122" s="554">
        <v>11</v>
      </c>
      <c r="BG122" s="565"/>
      <c r="BH122" s="565"/>
      <c r="BK122" s="552">
        <v>119</v>
      </c>
      <c r="BL122" s="553" t="s">
        <v>2819</v>
      </c>
      <c r="BM122" s="552">
        <v>119</v>
      </c>
      <c r="BN122" s="552">
        <v>69</v>
      </c>
      <c r="BO122" s="552">
        <v>67</v>
      </c>
      <c r="BP122" s="552">
        <v>34</v>
      </c>
      <c r="BQ122" s="552">
        <v>18</v>
      </c>
      <c r="BR122" s="552">
        <v>11</v>
      </c>
      <c r="BS122" s="552">
        <v>119</v>
      </c>
      <c r="BT122" s="552">
        <v>117</v>
      </c>
      <c r="BV122" s="552"/>
      <c r="BW122" s="322"/>
      <c r="BX122" s="322"/>
      <c r="BY122" s="322"/>
      <c r="BZ122" s="322"/>
      <c r="CA122" s="552"/>
      <c r="CB122" s="552"/>
    </row>
    <row r="123" spans="1:80" ht="21">
      <c r="A123" s="582"/>
      <c r="E123" s="583"/>
      <c r="F123" s="583"/>
      <c r="G123" s="583"/>
      <c r="H123" s="583"/>
      <c r="I123" s="584"/>
      <c r="J123" s="579"/>
      <c r="N123" s="582"/>
      <c r="R123" s="583"/>
      <c r="S123" s="583"/>
      <c r="T123" s="583"/>
      <c r="U123" s="583"/>
      <c r="V123" s="583"/>
      <c r="W123" s="583"/>
      <c r="AA123" s="582"/>
      <c r="AE123" s="583"/>
      <c r="AF123" s="583"/>
      <c r="AG123" s="583"/>
      <c r="AH123" s="583"/>
      <c r="AI123" s="583"/>
      <c r="AJ123" s="583"/>
      <c r="AW123" s="552">
        <v>120</v>
      </c>
      <c r="AX123" s="559" t="s">
        <v>3349</v>
      </c>
      <c r="AY123" s="560">
        <v>120</v>
      </c>
      <c r="AZ123" s="560">
        <v>118</v>
      </c>
      <c r="BA123" s="560">
        <v>74</v>
      </c>
      <c r="BB123" s="560">
        <v>51</v>
      </c>
      <c r="BC123" s="560">
        <v>51</v>
      </c>
      <c r="BD123" s="560">
        <v>41</v>
      </c>
      <c r="BE123" s="560">
        <v>18</v>
      </c>
      <c r="BF123" s="560">
        <v>11</v>
      </c>
      <c r="BG123" s="555">
        <v>5</v>
      </c>
      <c r="BH123" s="561">
        <v>2</v>
      </c>
      <c r="BK123" s="552">
        <v>120</v>
      </c>
      <c r="BL123" s="559" t="s">
        <v>3349</v>
      </c>
      <c r="BM123" s="562">
        <v>120</v>
      </c>
      <c r="BN123" s="562">
        <v>51</v>
      </c>
      <c r="BO123" s="562">
        <v>51</v>
      </c>
      <c r="BP123" s="562">
        <v>41</v>
      </c>
      <c r="BQ123" s="562">
        <v>18</v>
      </c>
      <c r="BR123" s="562">
        <v>11</v>
      </c>
      <c r="BS123" s="562">
        <v>120</v>
      </c>
      <c r="BT123" s="562">
        <v>118</v>
      </c>
      <c r="BV123" s="563" t="s">
        <v>3349</v>
      </c>
      <c r="BW123" s="322">
        <v>51</v>
      </c>
      <c r="BX123" s="322">
        <v>41</v>
      </c>
      <c r="BY123" s="322">
        <v>17</v>
      </c>
      <c r="BZ123" s="322">
        <v>11</v>
      </c>
      <c r="CA123" s="535">
        <v>5</v>
      </c>
      <c r="CB123" s="567">
        <v>2</v>
      </c>
    </row>
    <row r="124" spans="1:80" ht="21">
      <c r="A124" s="582"/>
      <c r="E124" s="583"/>
      <c r="F124" s="583"/>
      <c r="G124" s="583"/>
      <c r="H124" s="583"/>
      <c r="I124" s="584"/>
      <c r="J124" s="579"/>
      <c r="N124" s="582"/>
      <c r="R124" s="583"/>
      <c r="S124" s="583"/>
      <c r="T124" s="583"/>
      <c r="U124" s="583"/>
      <c r="V124" s="583"/>
      <c r="W124" s="583"/>
      <c r="AA124" s="582"/>
      <c r="AE124" s="583"/>
      <c r="AF124" s="583"/>
      <c r="AG124" s="583"/>
      <c r="AH124" s="583"/>
      <c r="AI124" s="583"/>
      <c r="AJ124" s="583"/>
      <c r="AW124" s="552">
        <v>121</v>
      </c>
      <c r="AX124" s="553" t="s">
        <v>3352</v>
      </c>
      <c r="AY124" s="554">
        <v>121</v>
      </c>
      <c r="AZ124" s="554">
        <v>119</v>
      </c>
      <c r="BA124" s="554">
        <v>73</v>
      </c>
      <c r="BB124" s="554">
        <v>70</v>
      </c>
      <c r="BC124" s="554">
        <v>68</v>
      </c>
      <c r="BD124" s="554">
        <v>33</v>
      </c>
      <c r="BE124" s="554">
        <v>18</v>
      </c>
      <c r="BF124" s="554">
        <v>11</v>
      </c>
      <c r="BG124" s="565"/>
      <c r="BH124" s="565"/>
      <c r="BK124" s="552">
        <v>121</v>
      </c>
      <c r="BL124" s="553" t="s">
        <v>3352</v>
      </c>
      <c r="BM124" s="552">
        <v>121</v>
      </c>
      <c r="BN124" s="552">
        <v>70</v>
      </c>
      <c r="BO124" s="552">
        <v>68</v>
      </c>
      <c r="BP124" s="552">
        <v>33</v>
      </c>
      <c r="BQ124" s="552">
        <v>18</v>
      </c>
      <c r="BR124" s="552">
        <v>11</v>
      </c>
      <c r="BS124" s="552">
        <v>121</v>
      </c>
      <c r="BT124" s="552">
        <v>119</v>
      </c>
      <c r="BV124" s="552"/>
      <c r="BW124" s="322"/>
      <c r="BX124" s="322"/>
      <c r="BY124" s="322"/>
      <c r="BZ124" s="322"/>
      <c r="CA124" s="552"/>
      <c r="CB124" s="552"/>
    </row>
    <row r="125" spans="1:80" ht="21">
      <c r="A125" s="582"/>
      <c r="E125" s="583"/>
      <c r="F125" s="583"/>
      <c r="G125" s="583"/>
      <c r="H125" s="583"/>
      <c r="I125" s="584"/>
      <c r="J125" s="579"/>
      <c r="N125" s="582"/>
      <c r="R125" s="583"/>
      <c r="S125" s="583"/>
      <c r="T125" s="583"/>
      <c r="U125" s="583"/>
      <c r="V125" s="583"/>
      <c r="W125" s="583"/>
      <c r="AA125" s="582"/>
      <c r="AE125" s="583"/>
      <c r="AF125" s="583"/>
      <c r="AG125" s="583"/>
      <c r="AH125" s="583"/>
      <c r="AI125" s="583"/>
      <c r="AJ125" s="583"/>
      <c r="AW125" s="552">
        <v>122</v>
      </c>
      <c r="AX125" s="559" t="s">
        <v>1165</v>
      </c>
      <c r="AY125" s="560">
        <v>122</v>
      </c>
      <c r="AZ125" s="560">
        <v>120</v>
      </c>
      <c r="BA125" s="560">
        <v>72</v>
      </c>
      <c r="BB125" s="560">
        <v>52</v>
      </c>
      <c r="BC125" s="560">
        <v>52</v>
      </c>
      <c r="BD125" s="560">
        <v>40</v>
      </c>
      <c r="BE125" s="560">
        <v>19</v>
      </c>
      <c r="BF125" s="560">
        <v>10</v>
      </c>
      <c r="BG125" s="555">
        <v>1</v>
      </c>
      <c r="BH125" s="555"/>
      <c r="BK125" s="552">
        <v>122</v>
      </c>
      <c r="BL125" s="559" t="s">
        <v>1165</v>
      </c>
      <c r="BM125" s="562">
        <v>122</v>
      </c>
      <c r="BN125" s="562">
        <v>52</v>
      </c>
      <c r="BO125" s="562">
        <v>52</v>
      </c>
      <c r="BP125" s="562">
        <v>40</v>
      </c>
      <c r="BQ125" s="562">
        <v>19</v>
      </c>
      <c r="BR125" s="562">
        <v>10</v>
      </c>
      <c r="BS125" s="562">
        <v>122</v>
      </c>
      <c r="BT125" s="562">
        <v>120</v>
      </c>
      <c r="BV125" s="563" t="s">
        <v>1165</v>
      </c>
      <c r="BW125" s="322">
        <v>52</v>
      </c>
      <c r="BX125" s="322">
        <v>40</v>
      </c>
      <c r="BY125" s="322">
        <v>18</v>
      </c>
      <c r="BZ125" s="322">
        <v>10</v>
      </c>
      <c r="CA125" s="535">
        <v>1</v>
      </c>
    </row>
    <row r="126" spans="1:80" ht="21">
      <c r="A126" s="582"/>
      <c r="E126" s="583"/>
      <c r="F126" s="583"/>
      <c r="G126" s="583"/>
      <c r="H126" s="583"/>
      <c r="I126" s="584"/>
      <c r="J126" s="579"/>
      <c r="N126" s="582"/>
      <c r="R126" s="583"/>
      <c r="S126" s="583"/>
      <c r="T126" s="583"/>
      <c r="U126" s="583"/>
      <c r="V126" s="583"/>
      <c r="W126" s="583"/>
      <c r="AA126" s="582"/>
      <c r="AE126" s="583"/>
      <c r="AF126" s="583"/>
      <c r="AG126" s="583"/>
      <c r="AH126" s="583"/>
      <c r="AI126" s="583"/>
      <c r="AJ126" s="583"/>
      <c r="AW126" s="552">
        <v>123</v>
      </c>
      <c r="AX126" s="559" t="s">
        <v>2827</v>
      </c>
      <c r="AY126" s="560">
        <v>123</v>
      </c>
      <c r="AZ126" s="560">
        <v>121</v>
      </c>
      <c r="BA126" s="560">
        <v>71</v>
      </c>
      <c r="BB126" s="560">
        <v>53</v>
      </c>
      <c r="BC126" s="560">
        <v>53</v>
      </c>
      <c r="BD126" s="560">
        <v>39</v>
      </c>
      <c r="BE126" s="560">
        <v>19</v>
      </c>
      <c r="BF126" s="560">
        <v>10</v>
      </c>
      <c r="BG126" s="555">
        <v>2</v>
      </c>
      <c r="BH126" s="555"/>
      <c r="BK126" s="552">
        <v>123</v>
      </c>
      <c r="BL126" s="559" t="s">
        <v>2827</v>
      </c>
      <c r="BM126" s="562">
        <v>123</v>
      </c>
      <c r="BN126" s="562">
        <v>53</v>
      </c>
      <c r="BO126" s="562">
        <v>53</v>
      </c>
      <c r="BP126" s="562">
        <v>39</v>
      </c>
      <c r="BQ126" s="562">
        <v>19</v>
      </c>
      <c r="BR126" s="562">
        <v>10</v>
      </c>
      <c r="BS126" s="562">
        <v>123</v>
      </c>
      <c r="BT126" s="562">
        <v>121</v>
      </c>
      <c r="BV126" s="563" t="s">
        <v>2827</v>
      </c>
      <c r="BW126" s="322">
        <v>53</v>
      </c>
      <c r="BX126" s="322">
        <v>39</v>
      </c>
      <c r="BY126" s="322">
        <v>18</v>
      </c>
      <c r="BZ126" s="322">
        <v>10</v>
      </c>
      <c r="CA126" s="535">
        <v>2</v>
      </c>
    </row>
    <row r="127" spans="1:80" ht="21">
      <c r="A127" s="582"/>
      <c r="E127" s="583"/>
      <c r="F127" s="583"/>
      <c r="G127" s="583"/>
      <c r="H127" s="583"/>
      <c r="I127" s="584"/>
      <c r="J127" s="579"/>
      <c r="N127" s="582"/>
      <c r="R127" s="583"/>
      <c r="S127" s="583"/>
      <c r="T127" s="583"/>
      <c r="U127" s="583"/>
      <c r="V127" s="583"/>
      <c r="W127" s="583"/>
      <c r="AA127" s="582"/>
      <c r="AE127" s="583"/>
      <c r="AF127" s="583"/>
      <c r="AG127" s="583"/>
      <c r="AH127" s="583"/>
      <c r="AI127" s="583"/>
      <c r="AJ127" s="583"/>
      <c r="AW127" s="552">
        <v>124</v>
      </c>
      <c r="AX127" s="559" t="s">
        <v>3358</v>
      </c>
      <c r="AY127" s="560">
        <v>124</v>
      </c>
      <c r="AZ127" s="560">
        <v>122</v>
      </c>
      <c r="BA127" s="560">
        <v>70</v>
      </c>
      <c r="BB127" s="560">
        <v>54</v>
      </c>
      <c r="BC127" s="560">
        <v>54</v>
      </c>
      <c r="BD127" s="560">
        <v>38</v>
      </c>
      <c r="BE127" s="560">
        <v>19</v>
      </c>
      <c r="BF127" s="560">
        <v>10</v>
      </c>
      <c r="BG127" s="555">
        <v>3</v>
      </c>
      <c r="BH127" s="555"/>
      <c r="BK127" s="552">
        <v>124</v>
      </c>
      <c r="BL127" s="559" t="s">
        <v>3358</v>
      </c>
      <c r="BM127" s="562">
        <v>124</v>
      </c>
      <c r="BN127" s="562">
        <v>54</v>
      </c>
      <c r="BO127" s="562">
        <v>54</v>
      </c>
      <c r="BP127" s="562">
        <v>38</v>
      </c>
      <c r="BQ127" s="562">
        <v>19</v>
      </c>
      <c r="BR127" s="562">
        <v>10</v>
      </c>
      <c r="BS127" s="562">
        <v>124</v>
      </c>
      <c r="BT127" s="562">
        <v>122</v>
      </c>
      <c r="BV127" s="563" t="s">
        <v>3358</v>
      </c>
      <c r="BW127" s="322">
        <v>54</v>
      </c>
      <c r="BX127" s="322">
        <v>38</v>
      </c>
      <c r="BY127" s="322">
        <v>18</v>
      </c>
      <c r="BZ127" s="322">
        <v>10</v>
      </c>
      <c r="CA127" s="535">
        <v>3</v>
      </c>
    </row>
    <row r="128" spans="1:80" ht="21">
      <c r="A128" s="582"/>
      <c r="E128" s="583"/>
      <c r="F128" s="583"/>
      <c r="G128" s="583"/>
      <c r="H128" s="583"/>
      <c r="I128" s="584"/>
      <c r="J128" s="579"/>
      <c r="N128" s="582"/>
      <c r="R128" s="583"/>
      <c r="S128" s="583"/>
      <c r="T128" s="583"/>
      <c r="U128" s="583"/>
      <c r="V128" s="583"/>
      <c r="W128" s="583"/>
      <c r="AA128" s="582"/>
      <c r="AE128" s="583"/>
      <c r="AF128" s="583"/>
      <c r="AG128" s="583"/>
      <c r="AH128" s="583"/>
      <c r="AI128" s="583"/>
      <c r="AJ128" s="583"/>
      <c r="AW128" s="552">
        <v>125</v>
      </c>
      <c r="AX128" s="559" t="s">
        <v>3360</v>
      </c>
      <c r="AY128" s="560">
        <v>125</v>
      </c>
      <c r="AZ128" s="560">
        <v>123</v>
      </c>
      <c r="BA128" s="560">
        <v>69</v>
      </c>
      <c r="BB128" s="560">
        <v>55</v>
      </c>
      <c r="BC128" s="560">
        <v>55</v>
      </c>
      <c r="BD128" s="560">
        <v>37</v>
      </c>
      <c r="BE128" s="560">
        <v>19</v>
      </c>
      <c r="BF128" s="560">
        <v>10</v>
      </c>
      <c r="BG128" s="555">
        <v>4</v>
      </c>
      <c r="BH128" s="555"/>
      <c r="BK128" s="552">
        <v>125</v>
      </c>
      <c r="BL128" s="559" t="s">
        <v>3360</v>
      </c>
      <c r="BM128" s="562">
        <v>125</v>
      </c>
      <c r="BN128" s="562">
        <v>55</v>
      </c>
      <c r="BO128" s="562">
        <v>55</v>
      </c>
      <c r="BP128" s="562">
        <v>37</v>
      </c>
      <c r="BQ128" s="562">
        <v>19</v>
      </c>
      <c r="BR128" s="562">
        <v>10</v>
      </c>
      <c r="BS128" s="562">
        <v>125</v>
      </c>
      <c r="BT128" s="562">
        <v>123</v>
      </c>
      <c r="BV128" s="563" t="s">
        <v>3360</v>
      </c>
      <c r="BW128" s="322">
        <v>55</v>
      </c>
      <c r="BX128" s="322">
        <v>37</v>
      </c>
      <c r="BY128" s="322">
        <v>18</v>
      </c>
      <c r="BZ128" s="322">
        <v>10</v>
      </c>
      <c r="CA128" s="535">
        <v>4</v>
      </c>
    </row>
    <row r="129" spans="1:80" ht="21">
      <c r="A129" s="582"/>
      <c r="E129" s="583"/>
      <c r="F129" s="583"/>
      <c r="G129" s="583"/>
      <c r="H129" s="583"/>
      <c r="I129" s="584"/>
      <c r="J129" s="579"/>
      <c r="N129" s="582"/>
      <c r="R129" s="583"/>
      <c r="S129" s="583"/>
      <c r="T129" s="583"/>
      <c r="U129" s="583"/>
      <c r="V129" s="583"/>
      <c r="W129" s="583"/>
      <c r="AA129" s="582"/>
      <c r="AE129" s="583"/>
      <c r="AF129" s="583"/>
      <c r="AG129" s="583"/>
      <c r="AH129" s="583"/>
      <c r="AI129" s="583"/>
      <c r="AJ129" s="583"/>
      <c r="AW129" s="552">
        <v>126</v>
      </c>
      <c r="AX129" s="553" t="s">
        <v>3363</v>
      </c>
      <c r="AY129" s="554">
        <v>126</v>
      </c>
      <c r="AZ129" s="554">
        <v>124</v>
      </c>
      <c r="BA129" s="554">
        <v>68</v>
      </c>
      <c r="BB129" s="554">
        <v>71</v>
      </c>
      <c r="BC129" s="554">
        <v>69</v>
      </c>
      <c r="BD129" s="554">
        <v>32</v>
      </c>
      <c r="BE129" s="554">
        <v>19</v>
      </c>
      <c r="BF129" s="554">
        <v>10</v>
      </c>
      <c r="BG129" s="565"/>
      <c r="BH129" s="565"/>
      <c r="BK129" s="552">
        <v>126</v>
      </c>
      <c r="BL129" s="553" t="s">
        <v>3363</v>
      </c>
      <c r="BM129" s="552">
        <v>126</v>
      </c>
      <c r="BN129" s="552">
        <v>71</v>
      </c>
      <c r="BO129" s="552">
        <v>69</v>
      </c>
      <c r="BP129" s="552">
        <v>32</v>
      </c>
      <c r="BQ129" s="552">
        <v>19</v>
      </c>
      <c r="BR129" s="552">
        <v>10</v>
      </c>
      <c r="BS129" s="552">
        <v>126</v>
      </c>
      <c r="BT129" s="552">
        <v>124</v>
      </c>
      <c r="BV129" s="552"/>
      <c r="BW129" s="322"/>
      <c r="BX129" s="322"/>
      <c r="BY129" s="322"/>
      <c r="BZ129" s="322"/>
      <c r="CA129" s="552"/>
      <c r="CB129" s="552"/>
    </row>
    <row r="130" spans="1:80" ht="21">
      <c r="A130" s="582"/>
      <c r="E130" s="583"/>
      <c r="F130" s="583"/>
      <c r="G130" s="583"/>
      <c r="H130" s="583"/>
      <c r="I130" s="584"/>
      <c r="J130" s="579"/>
      <c r="N130" s="582"/>
      <c r="R130" s="583"/>
      <c r="S130" s="583"/>
      <c r="T130" s="583"/>
      <c r="U130" s="583"/>
      <c r="V130" s="583"/>
      <c r="W130" s="583"/>
      <c r="AA130" s="582"/>
      <c r="AE130" s="583"/>
      <c r="AF130" s="583"/>
      <c r="AG130" s="583"/>
      <c r="AH130" s="583"/>
      <c r="AI130" s="583"/>
      <c r="AJ130" s="583"/>
      <c r="AW130" s="552">
        <v>127</v>
      </c>
      <c r="AX130" s="553" t="s">
        <v>3366</v>
      </c>
      <c r="AY130" s="554">
        <v>127</v>
      </c>
      <c r="AZ130" s="554">
        <v>125</v>
      </c>
      <c r="BA130" s="554">
        <v>67</v>
      </c>
      <c r="BB130" s="554">
        <v>72</v>
      </c>
      <c r="BC130" s="554">
        <v>70</v>
      </c>
      <c r="BD130" s="554">
        <v>31</v>
      </c>
      <c r="BE130" s="554">
        <v>19</v>
      </c>
      <c r="BF130" s="554">
        <v>10</v>
      </c>
      <c r="BG130" s="565"/>
      <c r="BH130" s="565"/>
      <c r="BK130" s="552">
        <v>127</v>
      </c>
      <c r="BL130" s="553" t="s">
        <v>3366</v>
      </c>
      <c r="BM130" s="552">
        <v>127</v>
      </c>
      <c r="BN130" s="552">
        <v>72</v>
      </c>
      <c r="BO130" s="552">
        <v>70</v>
      </c>
      <c r="BP130" s="552">
        <v>31</v>
      </c>
      <c r="BQ130" s="552">
        <v>19</v>
      </c>
      <c r="BR130" s="552">
        <v>10</v>
      </c>
      <c r="BS130" s="552">
        <v>127</v>
      </c>
      <c r="BT130" s="552">
        <v>125</v>
      </c>
      <c r="BV130" s="552"/>
      <c r="BW130" s="322"/>
      <c r="BX130" s="322"/>
      <c r="BY130" s="322"/>
      <c r="BZ130" s="322"/>
      <c r="CA130" s="552"/>
      <c r="CB130" s="552"/>
    </row>
    <row r="131" spans="1:80" ht="21">
      <c r="A131" s="582"/>
      <c r="E131" s="583"/>
      <c r="F131" s="583"/>
      <c r="G131" s="583"/>
      <c r="H131" s="583"/>
      <c r="I131" s="584"/>
      <c r="J131" s="579"/>
      <c r="N131" s="582"/>
      <c r="R131" s="583"/>
      <c r="S131" s="583"/>
      <c r="T131" s="583"/>
      <c r="U131" s="583"/>
      <c r="V131" s="583"/>
      <c r="W131" s="583"/>
      <c r="AA131" s="582"/>
      <c r="AE131" s="583"/>
      <c r="AF131" s="583"/>
      <c r="AG131" s="583"/>
      <c r="AH131" s="583"/>
      <c r="AI131" s="583"/>
      <c r="AJ131" s="583"/>
      <c r="AW131" s="552">
        <v>128</v>
      </c>
      <c r="AX131" s="559" t="s">
        <v>463</v>
      </c>
      <c r="AY131" s="560">
        <v>128</v>
      </c>
      <c r="AZ131" s="560">
        <v>126</v>
      </c>
      <c r="BA131" s="560">
        <v>66</v>
      </c>
      <c r="BB131" s="560">
        <v>56</v>
      </c>
      <c r="BC131" s="560">
        <v>56</v>
      </c>
      <c r="BD131" s="560">
        <v>36</v>
      </c>
      <c r="BE131" s="560">
        <v>19</v>
      </c>
      <c r="BF131" s="560">
        <v>10</v>
      </c>
      <c r="BG131" s="555">
        <v>7</v>
      </c>
      <c r="BH131" s="555"/>
      <c r="BK131" s="552">
        <v>128</v>
      </c>
      <c r="BL131" s="559" t="s">
        <v>463</v>
      </c>
      <c r="BM131" s="562">
        <v>128</v>
      </c>
      <c r="BN131" s="562">
        <v>56</v>
      </c>
      <c r="BO131" s="562">
        <v>56</v>
      </c>
      <c r="BP131" s="562">
        <v>36</v>
      </c>
      <c r="BQ131" s="562">
        <v>19</v>
      </c>
      <c r="BR131" s="562">
        <v>10</v>
      </c>
      <c r="BS131" s="562">
        <v>128</v>
      </c>
      <c r="BT131" s="562">
        <v>126</v>
      </c>
      <c r="BV131" s="563" t="s">
        <v>463</v>
      </c>
      <c r="BW131" s="322">
        <v>56</v>
      </c>
      <c r="BX131" s="322">
        <v>36</v>
      </c>
      <c r="BY131" s="322">
        <v>18</v>
      </c>
      <c r="BZ131" s="322">
        <v>10</v>
      </c>
      <c r="CA131" s="535">
        <v>7</v>
      </c>
    </row>
    <row r="132" spans="1:80" ht="21">
      <c r="A132" s="582"/>
      <c r="E132" s="583"/>
      <c r="F132" s="583"/>
      <c r="G132" s="583"/>
      <c r="H132" s="583"/>
      <c r="I132" s="584"/>
      <c r="J132" s="579"/>
      <c r="N132" s="582"/>
      <c r="R132" s="583"/>
      <c r="S132" s="583"/>
      <c r="T132" s="583"/>
      <c r="U132" s="583"/>
      <c r="V132" s="583"/>
      <c r="W132" s="583"/>
      <c r="AA132" s="582"/>
      <c r="AE132" s="583"/>
      <c r="AF132" s="583"/>
      <c r="AG132" s="583"/>
      <c r="AH132" s="583"/>
      <c r="AI132" s="583"/>
      <c r="AJ132" s="583"/>
      <c r="AW132" s="552">
        <v>129</v>
      </c>
      <c r="AX132" s="559" t="s">
        <v>3368</v>
      </c>
      <c r="AY132" s="560">
        <v>129</v>
      </c>
      <c r="AZ132" s="560">
        <v>127</v>
      </c>
      <c r="BA132" s="560">
        <v>65</v>
      </c>
      <c r="BB132" s="560">
        <v>57</v>
      </c>
      <c r="BC132" s="560">
        <v>57</v>
      </c>
      <c r="BD132" s="560">
        <v>35</v>
      </c>
      <c r="BE132" s="560">
        <v>19</v>
      </c>
      <c r="BF132" s="560">
        <v>10</v>
      </c>
      <c r="BG132" s="555">
        <v>8</v>
      </c>
      <c r="BH132" s="561">
        <v>6</v>
      </c>
      <c r="BK132" s="552">
        <v>129</v>
      </c>
      <c r="BL132" s="559" t="s">
        <v>3368</v>
      </c>
      <c r="BM132" s="562">
        <v>129</v>
      </c>
      <c r="BN132" s="562">
        <v>57</v>
      </c>
      <c r="BO132" s="562">
        <v>57</v>
      </c>
      <c r="BP132" s="562">
        <v>35</v>
      </c>
      <c r="BQ132" s="562">
        <v>19</v>
      </c>
      <c r="BR132" s="562">
        <v>10</v>
      </c>
      <c r="BS132" s="562">
        <v>129</v>
      </c>
      <c r="BT132" s="562">
        <v>127</v>
      </c>
      <c r="BV132" s="563" t="s">
        <v>3368</v>
      </c>
      <c r="BW132" s="322">
        <v>57</v>
      </c>
      <c r="BX132" s="322">
        <v>35</v>
      </c>
      <c r="BY132" s="322">
        <v>18</v>
      </c>
      <c r="BZ132" s="322">
        <v>10</v>
      </c>
      <c r="CA132" s="535">
        <v>8</v>
      </c>
      <c r="CB132" s="567">
        <v>6</v>
      </c>
    </row>
    <row r="133" spans="1:80" ht="21">
      <c r="A133" s="582"/>
      <c r="E133" s="583"/>
      <c r="F133" s="583"/>
      <c r="G133" s="583"/>
      <c r="H133" s="583"/>
      <c r="I133" s="584"/>
      <c r="J133" s="579"/>
      <c r="N133" s="582"/>
      <c r="R133" s="583"/>
      <c r="S133" s="583"/>
      <c r="T133" s="583"/>
      <c r="U133" s="583"/>
      <c r="V133" s="583"/>
      <c r="W133" s="583"/>
      <c r="AA133" s="582"/>
      <c r="AE133" s="583"/>
      <c r="AF133" s="583"/>
      <c r="AG133" s="583"/>
      <c r="AH133" s="583"/>
      <c r="AI133" s="583"/>
      <c r="AJ133" s="583"/>
      <c r="AW133" s="552">
        <v>130</v>
      </c>
      <c r="AX133" s="559" t="s">
        <v>3594</v>
      </c>
      <c r="AY133" s="560">
        <v>130</v>
      </c>
      <c r="AZ133" s="560">
        <v>128</v>
      </c>
      <c r="BA133" s="560">
        <v>64</v>
      </c>
      <c r="BB133" s="560">
        <v>58</v>
      </c>
      <c r="BC133" s="560">
        <v>58</v>
      </c>
      <c r="BD133" s="560">
        <v>34</v>
      </c>
      <c r="BE133" s="560">
        <v>20</v>
      </c>
      <c r="BF133" s="560">
        <v>9</v>
      </c>
      <c r="BG133" s="555">
        <v>1</v>
      </c>
      <c r="BH133" s="555"/>
      <c r="BK133" s="552">
        <v>130</v>
      </c>
      <c r="BL133" s="559" t="s">
        <v>3594</v>
      </c>
      <c r="BM133" s="562">
        <v>130</v>
      </c>
      <c r="BN133" s="562">
        <v>58</v>
      </c>
      <c r="BO133" s="562">
        <v>58</v>
      </c>
      <c r="BP133" s="562">
        <v>34</v>
      </c>
      <c r="BQ133" s="562">
        <v>20</v>
      </c>
      <c r="BR133" s="562">
        <v>9</v>
      </c>
      <c r="BS133" s="562">
        <v>130</v>
      </c>
      <c r="BT133" s="562">
        <v>128</v>
      </c>
      <c r="BV133" s="563" t="s">
        <v>3594</v>
      </c>
      <c r="BW133" s="322">
        <v>58</v>
      </c>
      <c r="BX133" s="322">
        <v>34</v>
      </c>
      <c r="BY133" s="322">
        <v>19</v>
      </c>
      <c r="BZ133" s="322">
        <v>9</v>
      </c>
      <c r="CA133" s="535">
        <v>1</v>
      </c>
    </row>
    <row r="134" spans="1:80" ht="21">
      <c r="A134" s="582"/>
      <c r="E134" s="583"/>
      <c r="F134" s="583"/>
      <c r="G134" s="583"/>
      <c r="H134" s="583"/>
      <c r="I134" s="584"/>
      <c r="J134" s="579"/>
      <c r="N134" s="582"/>
      <c r="R134" s="583"/>
      <c r="S134" s="583"/>
      <c r="T134" s="583"/>
      <c r="U134" s="583"/>
      <c r="V134" s="583"/>
      <c r="W134" s="583"/>
      <c r="AA134" s="582"/>
      <c r="AE134" s="583"/>
      <c r="AF134" s="583"/>
      <c r="AG134" s="583"/>
      <c r="AH134" s="583"/>
      <c r="AI134" s="583"/>
      <c r="AJ134" s="583"/>
      <c r="AW134" s="552">
        <v>131</v>
      </c>
      <c r="AX134" s="559" t="s">
        <v>3372</v>
      </c>
      <c r="AY134" s="560">
        <v>131</v>
      </c>
      <c r="AZ134" s="560">
        <v>129</v>
      </c>
      <c r="BA134" s="560">
        <v>63</v>
      </c>
      <c r="BB134" s="560">
        <v>59</v>
      </c>
      <c r="BC134" s="560">
        <v>59</v>
      </c>
      <c r="BD134" s="560">
        <v>33</v>
      </c>
      <c r="BE134" s="560">
        <v>20</v>
      </c>
      <c r="BF134" s="560">
        <v>9</v>
      </c>
      <c r="BG134" s="555">
        <v>2</v>
      </c>
      <c r="BH134" s="555"/>
      <c r="BK134" s="552">
        <v>131</v>
      </c>
      <c r="BL134" s="559" t="s">
        <v>3372</v>
      </c>
      <c r="BM134" s="562">
        <v>131</v>
      </c>
      <c r="BN134" s="562">
        <v>59</v>
      </c>
      <c r="BO134" s="562">
        <v>59</v>
      </c>
      <c r="BP134" s="562">
        <v>33</v>
      </c>
      <c r="BQ134" s="562">
        <v>20</v>
      </c>
      <c r="BR134" s="562">
        <v>9</v>
      </c>
      <c r="BS134" s="562">
        <v>131</v>
      </c>
      <c r="BT134" s="562">
        <v>129</v>
      </c>
      <c r="BV134" s="563" t="s">
        <v>3372</v>
      </c>
      <c r="BW134" s="322">
        <v>59</v>
      </c>
      <c r="BX134" s="322">
        <v>33</v>
      </c>
      <c r="BY134" s="322">
        <v>19</v>
      </c>
      <c r="BZ134" s="322">
        <v>9</v>
      </c>
      <c r="CA134" s="535">
        <v>2</v>
      </c>
    </row>
    <row r="135" spans="1:80" ht="21">
      <c r="A135" s="582"/>
      <c r="E135" s="583"/>
      <c r="F135" s="583"/>
      <c r="G135" s="583"/>
      <c r="H135" s="583"/>
      <c r="I135" s="584"/>
      <c r="J135" s="579"/>
      <c r="N135" s="582"/>
      <c r="R135" s="583"/>
      <c r="S135" s="583"/>
      <c r="T135" s="583"/>
      <c r="U135" s="583"/>
      <c r="V135" s="583"/>
      <c r="W135" s="583"/>
      <c r="AA135" s="582"/>
      <c r="AE135" s="583"/>
      <c r="AF135" s="583"/>
      <c r="AG135" s="583"/>
      <c r="AH135" s="583"/>
      <c r="AI135" s="583"/>
      <c r="AJ135" s="583"/>
      <c r="AW135" s="552">
        <v>132</v>
      </c>
      <c r="AX135" s="559" t="s">
        <v>318</v>
      </c>
      <c r="AY135" s="560">
        <v>132</v>
      </c>
      <c r="AZ135" s="560">
        <v>130</v>
      </c>
      <c r="BA135" s="560">
        <v>62</v>
      </c>
      <c r="BB135" s="560">
        <v>60</v>
      </c>
      <c r="BC135" s="560">
        <v>60</v>
      </c>
      <c r="BD135" s="560">
        <v>32</v>
      </c>
      <c r="BE135" s="560">
        <v>20</v>
      </c>
      <c r="BF135" s="560">
        <v>9</v>
      </c>
      <c r="BG135" s="555">
        <v>3</v>
      </c>
      <c r="BH135" s="555"/>
      <c r="BK135" s="552">
        <v>132</v>
      </c>
      <c r="BL135" s="559" t="s">
        <v>318</v>
      </c>
      <c r="BM135" s="562">
        <v>132</v>
      </c>
      <c r="BN135" s="562">
        <v>60</v>
      </c>
      <c r="BO135" s="562">
        <v>60</v>
      </c>
      <c r="BP135" s="562">
        <v>32</v>
      </c>
      <c r="BQ135" s="562">
        <v>20</v>
      </c>
      <c r="BR135" s="562">
        <v>9</v>
      </c>
      <c r="BS135" s="562">
        <v>132</v>
      </c>
      <c r="BT135" s="562">
        <v>130</v>
      </c>
      <c r="BV135" s="563" t="s">
        <v>318</v>
      </c>
      <c r="BW135" s="322">
        <v>60</v>
      </c>
      <c r="BX135" s="322">
        <v>32</v>
      </c>
      <c r="BY135" s="322">
        <v>19</v>
      </c>
      <c r="BZ135" s="322">
        <v>9</v>
      </c>
      <c r="CA135" s="535">
        <v>3</v>
      </c>
    </row>
    <row r="136" spans="1:80" ht="21">
      <c r="A136" s="582"/>
      <c r="E136" s="583"/>
      <c r="F136" s="583"/>
      <c r="G136" s="583"/>
      <c r="H136" s="583"/>
      <c r="I136" s="584"/>
      <c r="J136" s="579"/>
      <c r="N136" s="582"/>
      <c r="R136" s="583"/>
      <c r="S136" s="583"/>
      <c r="T136" s="583"/>
      <c r="U136" s="583"/>
      <c r="V136" s="583"/>
      <c r="W136" s="583"/>
      <c r="AA136" s="582"/>
      <c r="AE136" s="583"/>
      <c r="AF136" s="583"/>
      <c r="AG136" s="583"/>
      <c r="AH136" s="583"/>
      <c r="AI136" s="583"/>
      <c r="AJ136" s="583"/>
      <c r="AW136" s="552">
        <v>133</v>
      </c>
      <c r="AX136" s="553" t="s">
        <v>2824</v>
      </c>
      <c r="AY136" s="554">
        <v>133</v>
      </c>
      <c r="AZ136" s="554">
        <v>131</v>
      </c>
      <c r="BA136" s="554">
        <v>61</v>
      </c>
      <c r="BB136" s="554">
        <v>73</v>
      </c>
      <c r="BC136" s="554">
        <v>71</v>
      </c>
      <c r="BD136" s="554">
        <v>30</v>
      </c>
      <c r="BE136" s="554">
        <v>20</v>
      </c>
      <c r="BF136" s="554">
        <v>9</v>
      </c>
      <c r="BG136" s="565"/>
      <c r="BH136" s="565"/>
      <c r="BK136" s="552">
        <v>133</v>
      </c>
      <c r="BL136" s="553" t="s">
        <v>2824</v>
      </c>
      <c r="BM136" s="552">
        <v>133</v>
      </c>
      <c r="BN136" s="552">
        <v>73</v>
      </c>
      <c r="BO136" s="552">
        <v>71</v>
      </c>
      <c r="BP136" s="552">
        <v>30</v>
      </c>
      <c r="BQ136" s="552">
        <v>20</v>
      </c>
      <c r="BR136" s="552">
        <v>9</v>
      </c>
      <c r="BS136" s="552">
        <v>133</v>
      </c>
      <c r="BT136" s="552">
        <v>131</v>
      </c>
      <c r="BV136" s="552"/>
      <c r="BW136" s="322"/>
      <c r="BX136" s="322"/>
      <c r="BY136" s="322"/>
      <c r="BZ136" s="322"/>
      <c r="CA136" s="552"/>
      <c r="CB136" s="552"/>
    </row>
    <row r="137" spans="1:80" ht="21">
      <c r="A137" s="582"/>
      <c r="E137" s="583"/>
      <c r="F137" s="583"/>
      <c r="G137" s="583"/>
      <c r="H137" s="583"/>
      <c r="I137" s="584"/>
      <c r="J137" s="579"/>
      <c r="N137" s="582"/>
      <c r="R137" s="583"/>
      <c r="S137" s="583"/>
      <c r="T137" s="583"/>
      <c r="U137" s="583"/>
      <c r="V137" s="583"/>
      <c r="W137" s="583"/>
      <c r="AA137" s="582"/>
      <c r="AE137" s="583"/>
      <c r="AF137" s="583"/>
      <c r="AG137" s="583"/>
      <c r="AH137" s="583"/>
      <c r="AI137" s="583"/>
      <c r="AJ137" s="583"/>
      <c r="AW137" s="552">
        <v>134</v>
      </c>
      <c r="AX137" s="553" t="s">
        <v>3377</v>
      </c>
      <c r="AY137" s="554">
        <v>134</v>
      </c>
      <c r="AZ137" s="554">
        <v>132</v>
      </c>
      <c r="BA137" s="554">
        <v>60</v>
      </c>
      <c r="BB137" s="554">
        <v>74</v>
      </c>
      <c r="BC137" s="554">
        <v>72</v>
      </c>
      <c r="BD137" s="554">
        <v>29</v>
      </c>
      <c r="BE137" s="554">
        <v>20</v>
      </c>
      <c r="BF137" s="554">
        <v>9</v>
      </c>
      <c r="BG137" s="565"/>
      <c r="BH137" s="565"/>
      <c r="BK137" s="552">
        <v>134</v>
      </c>
      <c r="BL137" s="553" t="s">
        <v>3377</v>
      </c>
      <c r="BM137" s="552">
        <v>134</v>
      </c>
      <c r="BN137" s="552">
        <v>74</v>
      </c>
      <c r="BO137" s="552">
        <v>72</v>
      </c>
      <c r="BP137" s="552">
        <v>29</v>
      </c>
      <c r="BQ137" s="552">
        <v>20</v>
      </c>
      <c r="BR137" s="552">
        <v>9</v>
      </c>
      <c r="BS137" s="552">
        <v>134</v>
      </c>
      <c r="BT137" s="552">
        <v>132</v>
      </c>
      <c r="BV137" s="552"/>
      <c r="BW137" s="322"/>
      <c r="BX137" s="322"/>
      <c r="BY137" s="322"/>
      <c r="BZ137" s="322"/>
      <c r="CA137" s="552"/>
      <c r="CB137" s="552"/>
    </row>
    <row r="138" spans="1:80" ht="21">
      <c r="A138" s="582"/>
      <c r="E138" s="583"/>
      <c r="F138" s="583"/>
      <c r="G138" s="583"/>
      <c r="H138" s="583"/>
      <c r="I138" s="584"/>
      <c r="J138" s="579"/>
      <c r="N138" s="582"/>
      <c r="R138" s="583"/>
      <c r="S138" s="583"/>
      <c r="T138" s="583"/>
      <c r="U138" s="583"/>
      <c r="V138" s="583"/>
      <c r="W138" s="583"/>
      <c r="AA138" s="582"/>
      <c r="AE138" s="583"/>
      <c r="AF138" s="583"/>
      <c r="AG138" s="583"/>
      <c r="AH138" s="583"/>
      <c r="AI138" s="583"/>
      <c r="AJ138" s="583"/>
      <c r="AW138" s="552">
        <v>135</v>
      </c>
      <c r="AX138" s="559" t="s">
        <v>3381</v>
      </c>
      <c r="AY138" s="560">
        <v>135</v>
      </c>
      <c r="AZ138" s="560">
        <v>133</v>
      </c>
      <c r="BA138" s="560">
        <v>59</v>
      </c>
      <c r="BB138" s="560">
        <v>61</v>
      </c>
      <c r="BC138" s="560">
        <v>61</v>
      </c>
      <c r="BD138" s="560">
        <v>31</v>
      </c>
      <c r="BE138" s="560">
        <v>20</v>
      </c>
      <c r="BF138" s="560">
        <v>9</v>
      </c>
      <c r="BG138" s="555">
        <v>6</v>
      </c>
      <c r="BH138" s="561">
        <v>4</v>
      </c>
      <c r="BK138" s="552">
        <v>135</v>
      </c>
      <c r="BL138" s="559" t="s">
        <v>3381</v>
      </c>
      <c r="BM138" s="562">
        <v>135</v>
      </c>
      <c r="BN138" s="562">
        <v>61</v>
      </c>
      <c r="BO138" s="562">
        <v>61</v>
      </c>
      <c r="BP138" s="562">
        <v>31</v>
      </c>
      <c r="BQ138" s="562">
        <v>20</v>
      </c>
      <c r="BR138" s="562">
        <v>9</v>
      </c>
      <c r="BS138" s="562">
        <v>135</v>
      </c>
      <c r="BT138" s="562">
        <v>133</v>
      </c>
      <c r="BV138" s="563" t="s">
        <v>3381</v>
      </c>
      <c r="BW138" s="322">
        <v>61</v>
      </c>
      <c r="BX138" s="322">
        <v>31</v>
      </c>
      <c r="BY138" s="322">
        <v>19</v>
      </c>
      <c r="BZ138" s="322">
        <v>9</v>
      </c>
      <c r="CA138" s="535">
        <v>6</v>
      </c>
      <c r="CB138" s="567">
        <v>4</v>
      </c>
    </row>
    <row r="139" spans="1:80" ht="21">
      <c r="A139" s="582"/>
      <c r="E139" s="583"/>
      <c r="F139" s="583"/>
      <c r="G139" s="583"/>
      <c r="H139" s="583"/>
      <c r="I139" s="584"/>
      <c r="J139" s="579"/>
      <c r="N139" s="582"/>
      <c r="R139" s="583"/>
      <c r="S139" s="583"/>
      <c r="T139" s="583"/>
      <c r="U139" s="583"/>
      <c r="V139" s="583"/>
      <c r="W139" s="583"/>
      <c r="AA139" s="582"/>
      <c r="AE139" s="583"/>
      <c r="AF139" s="583"/>
      <c r="AG139" s="583"/>
      <c r="AH139" s="583"/>
      <c r="AI139" s="583"/>
      <c r="AJ139" s="583"/>
      <c r="AW139" s="552">
        <v>136</v>
      </c>
      <c r="AX139" s="559" t="s">
        <v>19</v>
      </c>
      <c r="AY139" s="560">
        <v>136</v>
      </c>
      <c r="AZ139" s="560">
        <v>134</v>
      </c>
      <c r="BA139" s="560">
        <v>58</v>
      </c>
      <c r="BB139" s="560">
        <v>62</v>
      </c>
      <c r="BC139" s="560">
        <v>62</v>
      </c>
      <c r="BD139" s="560">
        <v>30</v>
      </c>
      <c r="BE139" s="560">
        <v>21</v>
      </c>
      <c r="BF139" s="560">
        <v>8</v>
      </c>
      <c r="BG139" s="555">
        <v>1</v>
      </c>
      <c r="BH139" s="555"/>
      <c r="BK139" s="552">
        <v>136</v>
      </c>
      <c r="BL139" s="559" t="s">
        <v>19</v>
      </c>
      <c r="BM139" s="562">
        <v>136</v>
      </c>
      <c r="BN139" s="562">
        <v>62</v>
      </c>
      <c r="BO139" s="562">
        <v>62</v>
      </c>
      <c r="BP139" s="562">
        <v>30</v>
      </c>
      <c r="BQ139" s="562">
        <v>21</v>
      </c>
      <c r="BR139" s="562">
        <v>8</v>
      </c>
      <c r="BS139" s="562">
        <v>136</v>
      </c>
      <c r="BT139" s="562">
        <v>134</v>
      </c>
      <c r="BV139" s="563" t="s">
        <v>19</v>
      </c>
      <c r="BW139" s="322">
        <v>62</v>
      </c>
      <c r="BX139" s="322">
        <v>30</v>
      </c>
      <c r="BY139" s="322">
        <v>20</v>
      </c>
      <c r="BZ139" s="322">
        <v>8</v>
      </c>
      <c r="CA139" s="535">
        <v>1</v>
      </c>
    </row>
    <row r="140" spans="1:80" ht="21">
      <c r="A140" s="582"/>
      <c r="E140" s="583"/>
      <c r="F140" s="583"/>
      <c r="G140" s="583"/>
      <c r="H140" s="583"/>
      <c r="I140" s="584"/>
      <c r="J140" s="579"/>
      <c r="N140" s="582"/>
      <c r="R140" s="583"/>
      <c r="S140" s="583"/>
      <c r="T140" s="583"/>
      <c r="U140" s="583"/>
      <c r="V140" s="583"/>
      <c r="W140" s="583"/>
      <c r="AA140" s="582"/>
      <c r="AE140" s="583"/>
      <c r="AF140" s="583"/>
      <c r="AG140" s="583"/>
      <c r="AH140" s="583"/>
      <c r="AI140" s="583"/>
      <c r="AJ140" s="583"/>
      <c r="AW140" s="552">
        <v>137</v>
      </c>
      <c r="AX140" s="553" t="s">
        <v>3386</v>
      </c>
      <c r="AY140" s="554">
        <v>137</v>
      </c>
      <c r="AZ140" s="554">
        <v>135</v>
      </c>
      <c r="BA140" s="554">
        <v>57</v>
      </c>
      <c r="BB140" s="554">
        <v>75</v>
      </c>
      <c r="BC140" s="554">
        <v>73</v>
      </c>
      <c r="BD140" s="554">
        <v>28</v>
      </c>
      <c r="BE140" s="554">
        <v>21</v>
      </c>
      <c r="BF140" s="554">
        <v>8</v>
      </c>
      <c r="BG140" s="565"/>
      <c r="BH140" s="565"/>
      <c r="BK140" s="552">
        <v>137</v>
      </c>
      <c r="BL140" s="553" t="s">
        <v>3386</v>
      </c>
      <c r="BM140" s="552">
        <v>137</v>
      </c>
      <c r="BN140" s="552">
        <v>75</v>
      </c>
      <c r="BO140" s="552">
        <v>73</v>
      </c>
      <c r="BP140" s="552">
        <v>28</v>
      </c>
      <c r="BQ140" s="552">
        <v>21</v>
      </c>
      <c r="BR140" s="552">
        <v>8</v>
      </c>
      <c r="BS140" s="552">
        <v>137</v>
      </c>
      <c r="BT140" s="552">
        <v>135</v>
      </c>
      <c r="BV140" s="552"/>
      <c r="BW140" s="322"/>
      <c r="BX140" s="322"/>
      <c r="BY140" s="322"/>
      <c r="BZ140" s="322"/>
      <c r="CA140" s="552"/>
      <c r="CB140" s="552"/>
    </row>
    <row r="141" spans="1:80" ht="21">
      <c r="A141" s="582"/>
      <c r="E141" s="583"/>
      <c r="F141" s="583"/>
      <c r="G141" s="583"/>
      <c r="H141" s="583"/>
      <c r="I141" s="584"/>
      <c r="J141" s="579"/>
      <c r="N141" s="582"/>
      <c r="R141" s="583"/>
      <c r="S141" s="583"/>
      <c r="T141" s="583"/>
      <c r="U141" s="583"/>
      <c r="V141" s="583"/>
      <c r="W141" s="583"/>
      <c r="AA141" s="582"/>
      <c r="AE141" s="583"/>
      <c r="AF141" s="583"/>
      <c r="AG141" s="583"/>
      <c r="AH141" s="583"/>
      <c r="AI141" s="583"/>
      <c r="AJ141" s="583"/>
      <c r="AW141" s="552">
        <v>138</v>
      </c>
      <c r="AX141" s="553" t="s">
        <v>3346</v>
      </c>
      <c r="AY141" s="554">
        <v>138</v>
      </c>
      <c r="AZ141" s="554">
        <v>136</v>
      </c>
      <c r="BA141" s="554">
        <v>56</v>
      </c>
      <c r="BB141" s="554">
        <v>76</v>
      </c>
      <c r="BC141" s="554">
        <v>74</v>
      </c>
      <c r="BD141" s="554">
        <v>27</v>
      </c>
      <c r="BE141" s="554">
        <v>21</v>
      </c>
      <c r="BF141" s="554">
        <v>8</v>
      </c>
      <c r="BG141" s="565"/>
      <c r="BH141" s="565"/>
      <c r="BK141" s="552">
        <v>138</v>
      </c>
      <c r="BL141" s="553" t="s">
        <v>3346</v>
      </c>
      <c r="BM141" s="552">
        <v>138</v>
      </c>
      <c r="BN141" s="552">
        <v>76</v>
      </c>
      <c r="BO141" s="552">
        <v>74</v>
      </c>
      <c r="BP141" s="552">
        <v>27</v>
      </c>
      <c r="BQ141" s="552">
        <v>21</v>
      </c>
      <c r="BR141" s="552">
        <v>8</v>
      </c>
      <c r="BS141" s="552">
        <v>138</v>
      </c>
      <c r="BT141" s="552">
        <v>136</v>
      </c>
      <c r="BV141" s="552"/>
      <c r="BW141" s="322"/>
      <c r="BX141" s="322"/>
      <c r="BY141" s="322"/>
      <c r="BZ141" s="322"/>
      <c r="CA141" s="552"/>
      <c r="CB141" s="552"/>
    </row>
    <row r="142" spans="1:80" ht="21">
      <c r="A142" s="582"/>
      <c r="E142" s="583"/>
      <c r="F142" s="583"/>
      <c r="G142" s="583"/>
      <c r="H142" s="583"/>
      <c r="I142" s="584"/>
      <c r="J142" s="579"/>
      <c r="N142" s="582"/>
      <c r="R142" s="583"/>
      <c r="S142" s="583"/>
      <c r="T142" s="583"/>
      <c r="U142" s="583"/>
      <c r="V142" s="583"/>
      <c r="W142" s="583"/>
      <c r="AA142" s="582"/>
      <c r="AE142" s="583"/>
      <c r="AF142" s="583"/>
      <c r="AG142" s="583"/>
      <c r="AH142" s="583"/>
      <c r="AI142" s="583"/>
      <c r="AJ142" s="583"/>
      <c r="AW142" s="552">
        <v>139</v>
      </c>
      <c r="AX142" s="559" t="s">
        <v>3390</v>
      </c>
      <c r="AY142" s="560">
        <v>139</v>
      </c>
      <c r="AZ142" s="560">
        <v>137</v>
      </c>
      <c r="BA142" s="560">
        <v>55</v>
      </c>
      <c r="BB142" s="560">
        <v>63</v>
      </c>
      <c r="BC142" s="560">
        <v>63</v>
      </c>
      <c r="BD142" s="560">
        <v>29</v>
      </c>
      <c r="BE142" s="560">
        <v>21</v>
      </c>
      <c r="BF142" s="560">
        <v>8</v>
      </c>
      <c r="BG142" s="555">
        <v>4</v>
      </c>
      <c r="BH142" s="555"/>
      <c r="BK142" s="552">
        <v>139</v>
      </c>
      <c r="BL142" s="559" t="s">
        <v>3390</v>
      </c>
      <c r="BM142" s="562">
        <v>139</v>
      </c>
      <c r="BN142" s="562">
        <v>63</v>
      </c>
      <c r="BO142" s="562">
        <v>63</v>
      </c>
      <c r="BP142" s="562">
        <v>29</v>
      </c>
      <c r="BQ142" s="562">
        <v>21</v>
      </c>
      <c r="BR142" s="562">
        <v>8</v>
      </c>
      <c r="BS142" s="562">
        <v>139</v>
      </c>
      <c r="BT142" s="562">
        <v>137</v>
      </c>
      <c r="BV142" s="563" t="s">
        <v>3390</v>
      </c>
      <c r="BW142" s="322">
        <v>63</v>
      </c>
      <c r="BX142" s="322">
        <v>29</v>
      </c>
      <c r="BY142" s="322">
        <v>20</v>
      </c>
      <c r="BZ142" s="322">
        <v>8</v>
      </c>
      <c r="CA142" s="535">
        <v>4</v>
      </c>
    </row>
    <row r="143" spans="1:80" ht="21">
      <c r="A143" s="582"/>
      <c r="E143" s="583"/>
      <c r="F143" s="583"/>
      <c r="G143" s="583"/>
      <c r="H143" s="583"/>
      <c r="I143" s="584"/>
      <c r="J143" s="579"/>
      <c r="N143" s="582"/>
      <c r="R143" s="583"/>
      <c r="S143" s="583"/>
      <c r="T143" s="583"/>
      <c r="U143" s="583"/>
      <c r="V143" s="583"/>
      <c r="W143" s="583"/>
      <c r="AA143" s="582"/>
      <c r="AE143" s="583"/>
      <c r="AF143" s="583"/>
      <c r="AG143" s="583"/>
      <c r="AH143" s="583"/>
      <c r="AI143" s="583"/>
      <c r="AJ143" s="583"/>
      <c r="AW143" s="552">
        <v>140</v>
      </c>
      <c r="AX143" s="559" t="s">
        <v>3392</v>
      </c>
      <c r="AY143" s="560">
        <v>140</v>
      </c>
      <c r="AZ143" s="560">
        <v>138</v>
      </c>
      <c r="BA143" s="560">
        <v>54</v>
      </c>
      <c r="BB143" s="560">
        <v>64</v>
      </c>
      <c r="BC143" s="560">
        <v>64</v>
      </c>
      <c r="BD143" s="560">
        <v>28</v>
      </c>
      <c r="BE143" s="560">
        <v>21</v>
      </c>
      <c r="BF143" s="560">
        <v>8</v>
      </c>
      <c r="BG143" s="555">
        <v>5</v>
      </c>
      <c r="BH143" s="561">
        <v>3</v>
      </c>
      <c r="BK143" s="552">
        <v>140</v>
      </c>
      <c r="BL143" s="559" t="s">
        <v>3392</v>
      </c>
      <c r="BM143" s="562">
        <v>140</v>
      </c>
      <c r="BN143" s="562">
        <v>64</v>
      </c>
      <c r="BO143" s="562">
        <v>64</v>
      </c>
      <c r="BP143" s="562">
        <v>28</v>
      </c>
      <c r="BQ143" s="562">
        <v>21</v>
      </c>
      <c r="BR143" s="562">
        <v>8</v>
      </c>
      <c r="BS143" s="562">
        <v>140</v>
      </c>
      <c r="BT143" s="562">
        <v>138</v>
      </c>
      <c r="BV143" s="563" t="s">
        <v>3392</v>
      </c>
      <c r="BW143" s="322">
        <v>64</v>
      </c>
      <c r="BX143" s="322">
        <v>28</v>
      </c>
      <c r="BY143" s="322">
        <v>20</v>
      </c>
      <c r="BZ143" s="322">
        <v>8</v>
      </c>
      <c r="CA143" s="535">
        <v>5</v>
      </c>
      <c r="CB143" s="567">
        <v>3</v>
      </c>
    </row>
    <row r="144" spans="1:80" ht="21">
      <c r="A144" s="582"/>
      <c r="E144" s="583"/>
      <c r="F144" s="583"/>
      <c r="G144" s="583"/>
      <c r="H144" s="583"/>
      <c r="I144" s="584"/>
      <c r="J144" s="579"/>
      <c r="N144" s="582"/>
      <c r="R144" s="583"/>
      <c r="S144" s="583"/>
      <c r="T144" s="583"/>
      <c r="U144" s="583"/>
      <c r="V144" s="583"/>
      <c r="W144" s="583"/>
      <c r="AA144" s="582"/>
      <c r="AE144" s="583"/>
      <c r="AF144" s="583"/>
      <c r="AG144" s="583"/>
      <c r="AH144" s="583"/>
      <c r="AI144" s="583"/>
      <c r="AJ144" s="583"/>
      <c r="AW144" s="552">
        <v>141</v>
      </c>
      <c r="AX144" s="559" t="s">
        <v>321</v>
      </c>
      <c r="AY144" s="560">
        <v>141</v>
      </c>
      <c r="AZ144" s="560">
        <v>139</v>
      </c>
      <c r="BA144" s="560">
        <v>53</v>
      </c>
      <c r="BB144" s="560">
        <v>65</v>
      </c>
      <c r="BC144" s="560">
        <v>65</v>
      </c>
      <c r="BD144" s="560">
        <v>27</v>
      </c>
      <c r="BE144" s="560">
        <v>22</v>
      </c>
      <c r="BF144" s="560">
        <v>7</v>
      </c>
      <c r="BG144" s="555">
        <v>1</v>
      </c>
      <c r="BH144" s="555"/>
      <c r="BK144" s="552">
        <v>141</v>
      </c>
      <c r="BL144" s="559" t="s">
        <v>321</v>
      </c>
      <c r="BM144" s="562">
        <v>141</v>
      </c>
      <c r="BN144" s="562">
        <v>65</v>
      </c>
      <c r="BO144" s="562">
        <v>65</v>
      </c>
      <c r="BP144" s="562">
        <v>27</v>
      </c>
      <c r="BQ144" s="562">
        <v>22</v>
      </c>
      <c r="BR144" s="562">
        <v>7</v>
      </c>
      <c r="BS144" s="562">
        <v>141</v>
      </c>
      <c r="BT144" s="562">
        <v>139</v>
      </c>
      <c r="BV144" s="563" t="s">
        <v>321</v>
      </c>
      <c r="BW144" s="322">
        <v>65</v>
      </c>
      <c r="BX144" s="322">
        <v>27</v>
      </c>
      <c r="BY144" s="322">
        <v>21</v>
      </c>
      <c r="BZ144" s="322">
        <v>7</v>
      </c>
      <c r="CA144" s="535">
        <v>1</v>
      </c>
    </row>
    <row r="145" spans="1:80" ht="21">
      <c r="A145" s="582"/>
      <c r="E145" s="583"/>
      <c r="F145" s="583"/>
      <c r="G145" s="583"/>
      <c r="H145" s="583"/>
      <c r="I145" s="584"/>
      <c r="J145" s="579"/>
      <c r="N145" s="582"/>
      <c r="R145" s="583"/>
      <c r="S145" s="583"/>
      <c r="T145" s="583"/>
      <c r="U145" s="583"/>
      <c r="V145" s="583"/>
      <c r="W145" s="583"/>
      <c r="AA145" s="582"/>
      <c r="AE145" s="583"/>
      <c r="AF145" s="583"/>
      <c r="AG145" s="583"/>
      <c r="AH145" s="583"/>
      <c r="AI145" s="583"/>
      <c r="AJ145" s="583"/>
      <c r="AW145" s="552">
        <v>142</v>
      </c>
      <c r="AX145" s="553" t="s">
        <v>3396</v>
      </c>
      <c r="AY145" s="554">
        <v>142</v>
      </c>
      <c r="AZ145" s="554">
        <v>140</v>
      </c>
      <c r="BA145" s="554">
        <v>52</v>
      </c>
      <c r="BB145" s="554">
        <v>77</v>
      </c>
      <c r="BC145" s="554">
        <v>75</v>
      </c>
      <c r="BD145" s="554">
        <v>26</v>
      </c>
      <c r="BE145" s="554">
        <v>22</v>
      </c>
      <c r="BF145" s="554">
        <v>7</v>
      </c>
      <c r="BG145" s="565"/>
      <c r="BH145" s="565"/>
      <c r="BK145" s="552">
        <v>142</v>
      </c>
      <c r="BL145" s="553" t="s">
        <v>3396</v>
      </c>
      <c r="BM145" s="552">
        <v>142</v>
      </c>
      <c r="BN145" s="552">
        <v>77</v>
      </c>
      <c r="BO145" s="552">
        <v>75</v>
      </c>
      <c r="BP145" s="552">
        <v>26</v>
      </c>
      <c r="BQ145" s="552">
        <v>22</v>
      </c>
      <c r="BR145" s="552">
        <v>7</v>
      </c>
      <c r="BS145" s="552">
        <v>142</v>
      </c>
      <c r="BT145" s="552">
        <v>140</v>
      </c>
      <c r="BV145" s="552"/>
      <c r="BW145" s="322"/>
      <c r="BX145" s="322"/>
      <c r="BY145" s="322"/>
      <c r="BZ145" s="322"/>
      <c r="CA145" s="552"/>
      <c r="CB145" s="552"/>
    </row>
    <row r="146" spans="1:80" ht="21">
      <c r="A146" s="582"/>
      <c r="E146" s="583"/>
      <c r="F146" s="583"/>
      <c r="G146" s="583"/>
      <c r="H146" s="583"/>
      <c r="I146" s="584"/>
      <c r="J146" s="579"/>
      <c r="N146" s="582"/>
      <c r="R146" s="583"/>
      <c r="S146" s="583"/>
      <c r="T146" s="583"/>
      <c r="U146" s="583"/>
      <c r="V146" s="583"/>
      <c r="W146" s="583"/>
      <c r="AA146" s="582"/>
      <c r="AE146" s="583"/>
      <c r="AF146" s="583"/>
      <c r="AG146" s="583"/>
      <c r="AH146" s="583"/>
      <c r="AI146" s="583"/>
      <c r="AJ146" s="583"/>
      <c r="AW146" s="552">
        <v>143</v>
      </c>
      <c r="AX146" s="553" t="s">
        <v>1283</v>
      </c>
      <c r="AY146" s="554">
        <v>143</v>
      </c>
      <c r="AZ146" s="554">
        <v>141</v>
      </c>
      <c r="BA146" s="554">
        <v>51</v>
      </c>
      <c r="BB146" s="554">
        <v>78</v>
      </c>
      <c r="BC146" s="554">
        <v>76</v>
      </c>
      <c r="BD146" s="554">
        <v>25</v>
      </c>
      <c r="BE146" s="554">
        <v>22</v>
      </c>
      <c r="BF146" s="554">
        <v>7</v>
      </c>
      <c r="BG146" s="565"/>
      <c r="BH146" s="565"/>
      <c r="BK146" s="552">
        <v>143</v>
      </c>
      <c r="BL146" s="553" t="s">
        <v>1283</v>
      </c>
      <c r="BM146" s="552">
        <v>143</v>
      </c>
      <c r="BN146" s="552">
        <v>78</v>
      </c>
      <c r="BO146" s="552">
        <v>76</v>
      </c>
      <c r="BP146" s="552">
        <v>25</v>
      </c>
      <c r="BQ146" s="552">
        <v>22</v>
      </c>
      <c r="BR146" s="552">
        <v>7</v>
      </c>
      <c r="BS146" s="552">
        <v>143</v>
      </c>
      <c r="BT146" s="552">
        <v>141</v>
      </c>
      <c r="BV146" s="552"/>
      <c r="BW146" s="322"/>
      <c r="BX146" s="322"/>
      <c r="BY146" s="322"/>
      <c r="BZ146" s="322"/>
      <c r="CA146" s="552"/>
      <c r="CB146" s="552"/>
    </row>
    <row r="147" spans="1:80" ht="21">
      <c r="A147" s="582"/>
      <c r="E147" s="583"/>
      <c r="F147" s="583"/>
      <c r="G147" s="583"/>
      <c r="H147" s="583"/>
      <c r="I147" s="584"/>
      <c r="J147" s="579"/>
      <c r="N147" s="582"/>
      <c r="R147" s="583"/>
      <c r="S147" s="583"/>
      <c r="T147" s="583"/>
      <c r="U147" s="583"/>
      <c r="V147" s="583"/>
      <c r="W147" s="583"/>
      <c r="AA147" s="582"/>
      <c r="AE147" s="583"/>
      <c r="AF147" s="583"/>
      <c r="AG147" s="583"/>
      <c r="AH147" s="583"/>
      <c r="AI147" s="583"/>
      <c r="AJ147" s="583"/>
      <c r="AW147" s="552">
        <v>144</v>
      </c>
      <c r="AX147" s="553" t="s">
        <v>2790</v>
      </c>
      <c r="AY147" s="554">
        <v>144</v>
      </c>
      <c r="AZ147" s="554">
        <v>142</v>
      </c>
      <c r="BA147" s="554">
        <v>50</v>
      </c>
      <c r="BB147" s="554">
        <v>79</v>
      </c>
      <c r="BC147" s="554">
        <v>77</v>
      </c>
      <c r="BD147" s="554">
        <v>24</v>
      </c>
      <c r="BE147" s="554">
        <v>22</v>
      </c>
      <c r="BF147" s="554">
        <v>7</v>
      </c>
      <c r="BG147" s="565"/>
      <c r="BH147" s="565"/>
      <c r="BK147" s="552">
        <v>144</v>
      </c>
      <c r="BL147" s="553" t="s">
        <v>2790</v>
      </c>
      <c r="BM147" s="552">
        <v>144</v>
      </c>
      <c r="BN147" s="552">
        <v>79</v>
      </c>
      <c r="BO147" s="552">
        <v>77</v>
      </c>
      <c r="BP147" s="552">
        <v>24</v>
      </c>
      <c r="BQ147" s="552">
        <v>22</v>
      </c>
      <c r="BR147" s="552">
        <v>7</v>
      </c>
      <c r="BS147" s="552">
        <v>144</v>
      </c>
      <c r="BT147" s="552">
        <v>142</v>
      </c>
      <c r="BV147" s="552"/>
      <c r="BW147" s="322"/>
      <c r="BX147" s="322"/>
      <c r="BY147" s="322"/>
      <c r="BZ147" s="322"/>
      <c r="CA147" s="552"/>
      <c r="CB147" s="552"/>
    </row>
    <row r="148" spans="1:80" ht="21">
      <c r="A148" s="582"/>
      <c r="E148" s="583"/>
      <c r="F148" s="583"/>
      <c r="G148" s="583"/>
      <c r="H148" s="583"/>
      <c r="I148" s="584"/>
      <c r="J148" s="579"/>
      <c r="N148" s="582"/>
      <c r="R148" s="583"/>
      <c r="S148" s="583"/>
      <c r="T148" s="583"/>
      <c r="U148" s="583"/>
      <c r="V148" s="583"/>
      <c r="W148" s="583"/>
      <c r="AA148" s="582"/>
      <c r="AE148" s="583"/>
      <c r="AF148" s="583"/>
      <c r="AG148" s="583"/>
      <c r="AH148" s="583"/>
      <c r="AI148" s="583"/>
      <c r="AJ148" s="583"/>
      <c r="AW148" s="552">
        <v>145</v>
      </c>
      <c r="AX148" s="559" t="s">
        <v>2752</v>
      </c>
      <c r="AY148" s="560">
        <v>145</v>
      </c>
      <c r="AZ148" s="560">
        <v>143</v>
      </c>
      <c r="BA148" s="560">
        <v>49</v>
      </c>
      <c r="BB148" s="560">
        <v>66</v>
      </c>
      <c r="BC148" s="560">
        <v>66</v>
      </c>
      <c r="BD148" s="560">
        <v>26</v>
      </c>
      <c r="BE148" s="560">
        <v>22</v>
      </c>
      <c r="BF148" s="560">
        <v>7</v>
      </c>
      <c r="BG148" s="565">
        <v>5</v>
      </c>
      <c r="BH148" s="555"/>
      <c r="BK148" s="552">
        <v>145</v>
      </c>
      <c r="BL148" s="559" t="s">
        <v>2752</v>
      </c>
      <c r="BM148" s="562">
        <v>145</v>
      </c>
      <c r="BN148" s="562">
        <v>66</v>
      </c>
      <c r="BO148" s="562">
        <v>66</v>
      </c>
      <c r="BP148" s="562">
        <v>26</v>
      </c>
      <c r="BQ148" s="562">
        <v>22</v>
      </c>
      <c r="BR148" s="562">
        <v>7</v>
      </c>
      <c r="BS148" s="562">
        <v>5</v>
      </c>
      <c r="BT148" s="562">
        <v>143</v>
      </c>
      <c r="BV148" s="563" t="s">
        <v>2752</v>
      </c>
      <c r="BW148" s="322">
        <v>66</v>
      </c>
      <c r="BX148" s="322">
        <v>26</v>
      </c>
      <c r="BY148" s="322">
        <v>21</v>
      </c>
      <c r="BZ148" s="322">
        <v>7</v>
      </c>
      <c r="CA148" s="552">
        <v>5</v>
      </c>
    </row>
    <row r="149" spans="1:80" ht="21">
      <c r="A149" s="582"/>
      <c r="E149" s="583"/>
      <c r="F149" s="583"/>
      <c r="G149" s="583"/>
      <c r="H149" s="583"/>
      <c r="I149" s="584"/>
      <c r="J149" s="579"/>
      <c r="N149" s="582"/>
      <c r="R149" s="583"/>
      <c r="S149" s="583"/>
      <c r="T149" s="583"/>
      <c r="U149" s="583"/>
      <c r="V149" s="583"/>
      <c r="W149" s="583"/>
      <c r="AA149" s="582"/>
      <c r="AE149" s="583"/>
      <c r="AF149" s="583"/>
      <c r="AG149" s="583"/>
      <c r="AH149" s="583"/>
      <c r="AI149" s="583"/>
      <c r="AJ149" s="583"/>
      <c r="AW149" s="552">
        <v>146</v>
      </c>
      <c r="AX149" s="559" t="s">
        <v>1944</v>
      </c>
      <c r="AY149" s="560">
        <v>146</v>
      </c>
      <c r="AZ149" s="560">
        <v>144</v>
      </c>
      <c r="BA149" s="560">
        <v>48</v>
      </c>
      <c r="BB149" s="560">
        <v>67</v>
      </c>
      <c r="BC149" s="560">
        <v>67</v>
      </c>
      <c r="BD149" s="560">
        <v>25</v>
      </c>
      <c r="BE149" s="560">
        <v>22</v>
      </c>
      <c r="BF149" s="560">
        <v>7</v>
      </c>
      <c r="BG149" s="565">
        <v>6</v>
      </c>
      <c r="BH149" s="555"/>
      <c r="BK149" s="552">
        <v>146</v>
      </c>
      <c r="BL149" s="559" t="s">
        <v>1944</v>
      </c>
      <c r="BM149" s="562">
        <v>146</v>
      </c>
      <c r="BN149" s="562">
        <v>67</v>
      </c>
      <c r="BO149" s="562">
        <v>67</v>
      </c>
      <c r="BP149" s="562">
        <v>25</v>
      </c>
      <c r="BQ149" s="562">
        <v>22</v>
      </c>
      <c r="BR149" s="562">
        <v>7</v>
      </c>
      <c r="BS149" s="562">
        <v>6</v>
      </c>
      <c r="BT149" s="562">
        <v>144</v>
      </c>
      <c r="BV149" s="563" t="s">
        <v>1944</v>
      </c>
      <c r="BW149" s="322">
        <v>67</v>
      </c>
      <c r="BX149" s="322">
        <v>25</v>
      </c>
      <c r="BY149" s="322">
        <v>21</v>
      </c>
      <c r="BZ149" s="322">
        <v>7</v>
      </c>
      <c r="CA149" s="552">
        <v>6</v>
      </c>
    </row>
    <row r="150" spans="1:80" ht="21">
      <c r="A150" s="582"/>
      <c r="E150" s="583"/>
      <c r="F150" s="583"/>
      <c r="G150" s="583"/>
      <c r="H150" s="583"/>
      <c r="I150" s="584"/>
      <c r="J150" s="579"/>
      <c r="N150" s="582"/>
      <c r="R150" s="583"/>
      <c r="S150" s="583"/>
      <c r="T150" s="583"/>
      <c r="U150" s="583"/>
      <c r="V150" s="583"/>
      <c r="W150" s="583"/>
      <c r="AA150" s="582"/>
      <c r="AE150" s="583"/>
      <c r="AF150" s="583"/>
      <c r="AG150" s="583"/>
      <c r="AH150" s="583"/>
      <c r="AI150" s="583"/>
      <c r="AJ150" s="583"/>
      <c r="AW150" s="552">
        <v>147</v>
      </c>
      <c r="AX150" s="559" t="s">
        <v>2488</v>
      </c>
      <c r="AY150" s="560">
        <v>147</v>
      </c>
      <c r="AZ150" s="560">
        <v>145</v>
      </c>
      <c r="BA150" s="560">
        <v>47</v>
      </c>
      <c r="BB150" s="560">
        <v>68</v>
      </c>
      <c r="BC150" s="560">
        <v>68</v>
      </c>
      <c r="BD150" s="560">
        <v>24</v>
      </c>
      <c r="BE150" s="560">
        <v>22</v>
      </c>
      <c r="BF150" s="560">
        <v>7</v>
      </c>
      <c r="BG150" s="565">
        <v>7</v>
      </c>
      <c r="BH150" s="561">
        <v>4</v>
      </c>
      <c r="BK150" s="552">
        <v>147</v>
      </c>
      <c r="BL150" s="559" t="s">
        <v>2488</v>
      </c>
      <c r="BM150" s="562">
        <v>147</v>
      </c>
      <c r="BN150" s="562">
        <v>68</v>
      </c>
      <c r="BO150" s="562">
        <v>68</v>
      </c>
      <c r="BP150" s="562">
        <v>24</v>
      </c>
      <c r="BQ150" s="562">
        <v>22</v>
      </c>
      <c r="BR150" s="562">
        <v>7</v>
      </c>
      <c r="BS150" s="562">
        <v>7</v>
      </c>
      <c r="BT150" s="562">
        <v>145</v>
      </c>
      <c r="BV150" s="563" t="s">
        <v>2488</v>
      </c>
      <c r="BW150" s="322">
        <v>68</v>
      </c>
      <c r="BX150" s="322">
        <v>24</v>
      </c>
      <c r="BY150" s="322">
        <v>21</v>
      </c>
      <c r="BZ150" s="322">
        <v>7</v>
      </c>
      <c r="CA150" s="552">
        <v>7</v>
      </c>
      <c r="CB150" s="567">
        <v>4</v>
      </c>
    </row>
    <row r="151" spans="1:80" ht="21">
      <c r="A151" s="582"/>
      <c r="E151" s="583"/>
      <c r="F151" s="583"/>
      <c r="G151" s="583"/>
      <c r="H151" s="583"/>
      <c r="I151" s="584"/>
      <c r="J151" s="579"/>
      <c r="N151" s="582"/>
      <c r="R151" s="583"/>
      <c r="S151" s="583"/>
      <c r="T151" s="583"/>
      <c r="U151" s="583"/>
      <c r="V151" s="583"/>
      <c r="W151" s="583"/>
      <c r="AA151" s="582"/>
      <c r="AE151" s="583"/>
      <c r="AF151" s="583"/>
      <c r="AG151" s="583"/>
      <c r="AH151" s="583"/>
      <c r="AI151" s="583"/>
      <c r="AJ151" s="583"/>
      <c r="AW151" s="552">
        <v>148</v>
      </c>
      <c r="AX151" s="559" t="s">
        <v>321</v>
      </c>
      <c r="AY151" s="560">
        <v>148</v>
      </c>
      <c r="AZ151" s="560">
        <v>146</v>
      </c>
      <c r="BA151" s="560">
        <v>46</v>
      </c>
      <c r="BB151" s="560">
        <v>69</v>
      </c>
      <c r="BC151" s="560">
        <v>69</v>
      </c>
      <c r="BD151" s="560">
        <v>23</v>
      </c>
      <c r="BE151" s="560">
        <v>23</v>
      </c>
      <c r="BF151" s="560">
        <v>6</v>
      </c>
      <c r="BG151" s="565">
        <v>1</v>
      </c>
      <c r="BH151" s="555"/>
      <c r="BK151" s="552">
        <v>148</v>
      </c>
      <c r="BL151" s="559" t="s">
        <v>321</v>
      </c>
      <c r="BM151" s="562">
        <v>148</v>
      </c>
      <c r="BN151" s="562">
        <v>69</v>
      </c>
      <c r="BO151" s="562">
        <v>69</v>
      </c>
      <c r="BP151" s="562">
        <v>23</v>
      </c>
      <c r="BQ151" s="562">
        <v>23</v>
      </c>
      <c r="BR151" s="562">
        <v>6</v>
      </c>
      <c r="BS151" s="562">
        <v>1</v>
      </c>
      <c r="BT151" s="562">
        <v>146</v>
      </c>
      <c r="BV151" s="563" t="s">
        <v>321</v>
      </c>
      <c r="BW151" s="322">
        <v>69</v>
      </c>
      <c r="BX151" s="322">
        <v>23</v>
      </c>
      <c r="BY151" s="322">
        <v>22</v>
      </c>
      <c r="BZ151" s="322">
        <v>6</v>
      </c>
      <c r="CA151" s="552">
        <v>1</v>
      </c>
    </row>
    <row r="152" spans="1:80" ht="21">
      <c r="A152" s="582"/>
      <c r="E152" s="583"/>
      <c r="F152" s="583"/>
      <c r="G152" s="583"/>
      <c r="H152" s="583"/>
      <c r="I152" s="584"/>
      <c r="J152" s="579"/>
      <c r="N152" s="582"/>
      <c r="R152" s="583"/>
      <c r="S152" s="583"/>
      <c r="T152" s="583"/>
      <c r="U152" s="583"/>
      <c r="V152" s="583"/>
      <c r="W152" s="583"/>
      <c r="AA152" s="582"/>
      <c r="AE152" s="583"/>
      <c r="AF152" s="583"/>
      <c r="AG152" s="583"/>
      <c r="AH152" s="583"/>
      <c r="AI152" s="583"/>
      <c r="AJ152" s="583"/>
      <c r="AW152" s="552">
        <v>149</v>
      </c>
      <c r="AX152" s="553" t="s">
        <v>314</v>
      </c>
      <c r="AY152" s="554">
        <v>149</v>
      </c>
      <c r="AZ152" s="554">
        <v>147</v>
      </c>
      <c r="BA152" s="554">
        <v>45</v>
      </c>
      <c r="BB152" s="554">
        <v>80</v>
      </c>
      <c r="BC152" s="554">
        <v>78</v>
      </c>
      <c r="BD152" s="554">
        <v>23</v>
      </c>
      <c r="BE152" s="554">
        <v>23</v>
      </c>
      <c r="BF152" s="554">
        <v>6</v>
      </c>
      <c r="BG152" s="565"/>
      <c r="BH152" s="565"/>
      <c r="BK152" s="552">
        <v>149</v>
      </c>
      <c r="BL152" s="553" t="s">
        <v>314</v>
      </c>
      <c r="BM152" s="552">
        <v>149</v>
      </c>
      <c r="BN152" s="552">
        <v>80</v>
      </c>
      <c r="BO152" s="552">
        <v>78</v>
      </c>
      <c r="BP152" s="552">
        <v>23</v>
      </c>
      <c r="BQ152" s="552">
        <v>23</v>
      </c>
      <c r="BR152" s="552">
        <v>6</v>
      </c>
      <c r="BS152" s="552">
        <v>149</v>
      </c>
      <c r="BT152" s="552">
        <v>147</v>
      </c>
      <c r="BV152" s="552"/>
      <c r="BW152" s="322"/>
      <c r="BX152" s="322"/>
      <c r="BY152" s="322"/>
      <c r="BZ152" s="322"/>
      <c r="CA152" s="552"/>
      <c r="CB152" s="552"/>
    </row>
    <row r="153" spans="1:80" ht="21">
      <c r="A153" s="582"/>
      <c r="E153" s="583"/>
      <c r="F153" s="583"/>
      <c r="G153" s="583"/>
      <c r="H153" s="583"/>
      <c r="I153" s="584"/>
      <c r="J153" s="579"/>
      <c r="N153" s="582"/>
      <c r="R153" s="583"/>
      <c r="S153" s="583"/>
      <c r="T153" s="583"/>
      <c r="U153" s="583"/>
      <c r="V153" s="583"/>
      <c r="W153" s="583"/>
      <c r="AA153" s="582"/>
      <c r="AE153" s="583"/>
      <c r="AF153" s="583"/>
      <c r="AG153" s="583"/>
      <c r="AH153" s="583"/>
      <c r="AI153" s="583"/>
      <c r="AJ153" s="583"/>
      <c r="AW153" s="552">
        <v>150</v>
      </c>
      <c r="AX153" s="559" t="s">
        <v>2488</v>
      </c>
      <c r="AY153" s="560">
        <v>150</v>
      </c>
      <c r="AZ153" s="560">
        <v>148</v>
      </c>
      <c r="BA153" s="560">
        <v>44</v>
      </c>
      <c r="BB153" s="560">
        <v>70</v>
      </c>
      <c r="BC153" s="560">
        <v>70</v>
      </c>
      <c r="BD153" s="560">
        <v>22</v>
      </c>
      <c r="BE153" s="560">
        <v>23</v>
      </c>
      <c r="BF153" s="560">
        <v>6</v>
      </c>
      <c r="BG153" s="555">
        <v>3</v>
      </c>
      <c r="BH153" s="555"/>
      <c r="BK153" s="552">
        <v>150</v>
      </c>
      <c r="BL153" s="559" t="s">
        <v>2488</v>
      </c>
      <c r="BM153" s="562">
        <v>150</v>
      </c>
      <c r="BN153" s="562">
        <v>70</v>
      </c>
      <c r="BO153" s="562">
        <v>70</v>
      </c>
      <c r="BP153" s="562">
        <v>22</v>
      </c>
      <c r="BQ153" s="562">
        <v>23</v>
      </c>
      <c r="BR153" s="562">
        <v>6</v>
      </c>
      <c r="BS153" s="562">
        <v>150</v>
      </c>
      <c r="BT153" s="562">
        <v>148</v>
      </c>
      <c r="BV153" s="563" t="s">
        <v>2488</v>
      </c>
      <c r="BW153" s="322">
        <v>70</v>
      </c>
      <c r="BX153" s="322">
        <v>22</v>
      </c>
      <c r="BY153" s="322">
        <v>22</v>
      </c>
      <c r="BZ153" s="322">
        <v>6</v>
      </c>
      <c r="CA153" s="535">
        <v>3</v>
      </c>
    </row>
    <row r="154" spans="1:80" ht="21">
      <c r="A154" s="582"/>
      <c r="E154" s="583"/>
      <c r="F154" s="583"/>
      <c r="G154" s="583"/>
      <c r="H154" s="583"/>
      <c r="I154" s="584"/>
      <c r="J154" s="579"/>
      <c r="N154" s="582"/>
      <c r="R154" s="583"/>
      <c r="S154" s="583"/>
      <c r="T154" s="583"/>
      <c r="U154" s="583"/>
      <c r="V154" s="583"/>
      <c r="W154" s="583"/>
      <c r="AA154" s="582"/>
      <c r="AE154" s="583"/>
      <c r="AF154" s="583"/>
      <c r="AG154" s="583"/>
      <c r="AH154" s="583"/>
      <c r="AI154" s="583"/>
      <c r="AJ154" s="583"/>
      <c r="AW154" s="552">
        <v>151</v>
      </c>
      <c r="AX154" s="553" t="s">
        <v>3406</v>
      </c>
      <c r="AY154" s="554">
        <v>151</v>
      </c>
      <c r="AZ154" s="554">
        <v>149</v>
      </c>
      <c r="BA154" s="554">
        <v>43</v>
      </c>
      <c r="BB154" s="554">
        <v>81</v>
      </c>
      <c r="BC154" s="554">
        <v>79</v>
      </c>
      <c r="BD154" s="554">
        <v>22</v>
      </c>
      <c r="BE154" s="554">
        <v>23</v>
      </c>
      <c r="BF154" s="554">
        <v>6</v>
      </c>
      <c r="BG154" s="565"/>
      <c r="BH154" s="565"/>
      <c r="BK154" s="552">
        <v>151</v>
      </c>
      <c r="BL154" s="553" t="s">
        <v>3406</v>
      </c>
      <c r="BM154" s="552">
        <v>151</v>
      </c>
      <c r="BN154" s="552">
        <v>81</v>
      </c>
      <c r="BO154" s="552">
        <v>79</v>
      </c>
      <c r="BP154" s="552">
        <v>22</v>
      </c>
      <c r="BQ154" s="552">
        <v>23</v>
      </c>
      <c r="BR154" s="552">
        <v>6</v>
      </c>
      <c r="BS154" s="552">
        <v>151</v>
      </c>
      <c r="BT154" s="552">
        <v>149</v>
      </c>
      <c r="BV154" s="552"/>
      <c r="BW154" s="322"/>
      <c r="BX154" s="322"/>
      <c r="BY154" s="322"/>
      <c r="BZ154" s="322"/>
      <c r="CA154" s="552"/>
      <c r="CB154" s="552"/>
    </row>
    <row r="155" spans="1:80" ht="21">
      <c r="A155" s="582"/>
      <c r="E155" s="583"/>
      <c r="F155" s="583"/>
      <c r="G155" s="583"/>
      <c r="H155" s="583"/>
      <c r="I155" s="584"/>
      <c r="J155" s="579"/>
      <c r="N155" s="582"/>
      <c r="R155" s="583"/>
      <c r="S155" s="583"/>
      <c r="T155" s="583"/>
      <c r="U155" s="583"/>
      <c r="V155" s="583"/>
      <c r="W155" s="583"/>
      <c r="AA155" s="582"/>
      <c r="AE155" s="583"/>
      <c r="AF155" s="583"/>
      <c r="AG155" s="583"/>
      <c r="AH155" s="583"/>
      <c r="AI155" s="583"/>
      <c r="AJ155" s="583"/>
      <c r="AW155" s="552">
        <v>152</v>
      </c>
      <c r="AX155" s="553" t="s">
        <v>1961</v>
      </c>
      <c r="AY155" s="554">
        <v>152</v>
      </c>
      <c r="AZ155" s="554">
        <v>150</v>
      </c>
      <c r="BA155" s="554">
        <v>42</v>
      </c>
      <c r="BB155" s="554">
        <v>82</v>
      </c>
      <c r="BC155" s="554">
        <v>80</v>
      </c>
      <c r="BD155" s="554">
        <v>21</v>
      </c>
      <c r="BE155" s="554">
        <v>23</v>
      </c>
      <c r="BF155" s="554">
        <v>6</v>
      </c>
      <c r="BG155" s="565"/>
      <c r="BH155" s="565"/>
      <c r="BK155" s="552">
        <v>152</v>
      </c>
      <c r="BL155" s="553" t="s">
        <v>1961</v>
      </c>
      <c r="BM155" s="552">
        <v>152</v>
      </c>
      <c r="BN155" s="552">
        <v>82</v>
      </c>
      <c r="BO155" s="552">
        <v>80</v>
      </c>
      <c r="BP155" s="552">
        <v>21</v>
      </c>
      <c r="BQ155" s="552">
        <v>23</v>
      </c>
      <c r="BR155" s="552">
        <v>6</v>
      </c>
      <c r="BS155" s="552">
        <v>152</v>
      </c>
      <c r="BT155" s="552">
        <v>150</v>
      </c>
      <c r="BV155" s="552"/>
      <c r="BW155" s="322"/>
      <c r="BX155" s="322"/>
      <c r="BY155" s="322"/>
      <c r="BZ155" s="322"/>
      <c r="CA155" s="552"/>
      <c r="CB155" s="552"/>
    </row>
    <row r="156" spans="1:80" ht="21">
      <c r="A156" s="582"/>
      <c r="E156" s="583"/>
      <c r="F156" s="583"/>
      <c r="G156" s="583"/>
      <c r="H156" s="583"/>
      <c r="I156" s="584"/>
      <c r="J156" s="579"/>
      <c r="N156" s="582"/>
      <c r="R156" s="583"/>
      <c r="S156" s="583"/>
      <c r="T156" s="583"/>
      <c r="U156" s="583"/>
      <c r="V156" s="583"/>
      <c r="W156" s="583"/>
      <c r="AA156" s="582"/>
      <c r="AE156" s="583"/>
      <c r="AF156" s="583"/>
      <c r="AG156" s="583"/>
      <c r="AH156" s="583"/>
      <c r="AI156" s="583"/>
      <c r="AJ156" s="583"/>
      <c r="AW156" s="552">
        <v>153</v>
      </c>
      <c r="AX156" s="559" t="s">
        <v>521</v>
      </c>
      <c r="AY156" s="560">
        <v>153</v>
      </c>
      <c r="AZ156" s="560">
        <v>151</v>
      </c>
      <c r="BA156" s="560">
        <v>41</v>
      </c>
      <c r="BB156" s="560">
        <v>71</v>
      </c>
      <c r="BC156" s="560">
        <v>71</v>
      </c>
      <c r="BD156" s="560">
        <v>21</v>
      </c>
      <c r="BE156" s="560">
        <v>23</v>
      </c>
      <c r="BF156" s="560">
        <v>6</v>
      </c>
      <c r="BG156" s="555">
        <v>6</v>
      </c>
      <c r="BH156" s="561">
        <v>3</v>
      </c>
      <c r="BK156" s="552">
        <v>153</v>
      </c>
      <c r="BL156" s="559" t="s">
        <v>521</v>
      </c>
      <c r="BM156" s="562">
        <v>153</v>
      </c>
      <c r="BN156" s="562">
        <v>71</v>
      </c>
      <c r="BO156" s="562">
        <v>71</v>
      </c>
      <c r="BP156" s="562">
        <v>21</v>
      </c>
      <c r="BQ156" s="562">
        <v>23</v>
      </c>
      <c r="BR156" s="562">
        <v>6</v>
      </c>
      <c r="BS156" s="562">
        <v>153</v>
      </c>
      <c r="BT156" s="562">
        <v>151</v>
      </c>
      <c r="BV156" s="563" t="s">
        <v>521</v>
      </c>
      <c r="BW156" s="322">
        <v>71</v>
      </c>
      <c r="BX156" s="322">
        <v>21</v>
      </c>
      <c r="BY156" s="322">
        <v>22</v>
      </c>
      <c r="BZ156" s="322">
        <v>6</v>
      </c>
      <c r="CA156" s="535">
        <v>6</v>
      </c>
      <c r="CB156" s="567">
        <v>3</v>
      </c>
    </row>
    <row r="157" spans="1:80" ht="21">
      <c r="A157" s="582"/>
      <c r="E157" s="583"/>
      <c r="F157" s="583"/>
      <c r="G157" s="583"/>
      <c r="H157" s="583"/>
      <c r="I157" s="584"/>
      <c r="J157" s="579"/>
      <c r="N157" s="582"/>
      <c r="R157" s="583"/>
      <c r="S157" s="583"/>
      <c r="T157" s="583"/>
      <c r="U157" s="583"/>
      <c r="V157" s="583"/>
      <c r="W157" s="583"/>
      <c r="AA157" s="582"/>
      <c r="AE157" s="583"/>
      <c r="AF157" s="583"/>
      <c r="AG157" s="583"/>
      <c r="AH157" s="583"/>
      <c r="AI157" s="583"/>
      <c r="AJ157" s="583"/>
      <c r="AW157" s="552">
        <v>154</v>
      </c>
      <c r="AX157" s="559" t="s">
        <v>3407</v>
      </c>
      <c r="AY157" s="560">
        <v>154</v>
      </c>
      <c r="AZ157" s="560">
        <v>152</v>
      </c>
      <c r="BA157" s="560">
        <v>40</v>
      </c>
      <c r="BB157" s="560">
        <v>72</v>
      </c>
      <c r="BC157" s="560">
        <v>72</v>
      </c>
      <c r="BD157" s="560">
        <v>20</v>
      </c>
      <c r="BE157" s="560">
        <v>24</v>
      </c>
      <c r="BF157" s="560">
        <v>5</v>
      </c>
      <c r="BG157" s="555">
        <v>1</v>
      </c>
      <c r="BH157" s="555"/>
      <c r="BK157" s="552">
        <v>154</v>
      </c>
      <c r="BL157" s="559" t="s">
        <v>3407</v>
      </c>
      <c r="BM157" s="562">
        <v>154</v>
      </c>
      <c r="BN157" s="562">
        <v>72</v>
      </c>
      <c r="BO157" s="562">
        <v>72</v>
      </c>
      <c r="BP157" s="562">
        <v>20</v>
      </c>
      <c r="BQ157" s="562">
        <v>24</v>
      </c>
      <c r="BR157" s="562">
        <v>5</v>
      </c>
      <c r="BS157" s="562">
        <v>154</v>
      </c>
      <c r="BT157" s="562">
        <v>152</v>
      </c>
      <c r="BV157" s="563" t="s">
        <v>3407</v>
      </c>
      <c r="BW157" s="322">
        <v>72</v>
      </c>
      <c r="BX157" s="322">
        <v>20</v>
      </c>
      <c r="BY157" s="322">
        <v>23</v>
      </c>
      <c r="BZ157" s="322">
        <v>5</v>
      </c>
      <c r="CA157" s="535">
        <v>1</v>
      </c>
    </row>
    <row r="158" spans="1:80" ht="21">
      <c r="A158" s="582"/>
      <c r="E158" s="583"/>
      <c r="F158" s="583"/>
      <c r="G158" s="583"/>
      <c r="H158" s="583"/>
      <c r="I158" s="584"/>
      <c r="J158" s="579"/>
      <c r="N158" s="582"/>
      <c r="R158" s="583"/>
      <c r="S158" s="583"/>
      <c r="T158" s="583"/>
      <c r="U158" s="583"/>
      <c r="V158" s="583"/>
      <c r="W158" s="583"/>
      <c r="AA158" s="582"/>
      <c r="AE158" s="583"/>
      <c r="AF158" s="583"/>
      <c r="AG158" s="583"/>
      <c r="AH158" s="583"/>
      <c r="AI158" s="583"/>
      <c r="AJ158" s="583"/>
      <c r="AW158" s="552">
        <v>155</v>
      </c>
      <c r="AX158" s="559" t="s">
        <v>3409</v>
      </c>
      <c r="AY158" s="560">
        <v>155</v>
      </c>
      <c r="AZ158" s="560">
        <v>153</v>
      </c>
      <c r="BA158" s="560">
        <v>39</v>
      </c>
      <c r="BB158" s="560">
        <v>73</v>
      </c>
      <c r="BC158" s="560">
        <v>73</v>
      </c>
      <c r="BD158" s="560">
        <v>19</v>
      </c>
      <c r="BE158" s="560">
        <v>24</v>
      </c>
      <c r="BF158" s="560">
        <v>5</v>
      </c>
      <c r="BG158" s="555">
        <v>2</v>
      </c>
      <c r="BH158" s="555"/>
      <c r="BK158" s="552">
        <v>155</v>
      </c>
      <c r="BL158" s="559" t="s">
        <v>3409</v>
      </c>
      <c r="BM158" s="562">
        <v>155</v>
      </c>
      <c r="BN158" s="562">
        <v>73</v>
      </c>
      <c r="BO158" s="562">
        <v>73</v>
      </c>
      <c r="BP158" s="562">
        <v>19</v>
      </c>
      <c r="BQ158" s="562">
        <v>24</v>
      </c>
      <c r="BR158" s="562">
        <v>5</v>
      </c>
      <c r="BS158" s="562">
        <v>155</v>
      </c>
      <c r="BT158" s="562">
        <v>153</v>
      </c>
      <c r="BV158" s="563" t="s">
        <v>3409</v>
      </c>
      <c r="BW158" s="322">
        <v>73</v>
      </c>
      <c r="BX158" s="322">
        <v>19</v>
      </c>
      <c r="BY158" s="322">
        <v>23</v>
      </c>
      <c r="BZ158" s="322">
        <v>5</v>
      </c>
      <c r="CA158" s="535">
        <v>2</v>
      </c>
    </row>
    <row r="159" spans="1:80" ht="21">
      <c r="A159" s="582"/>
      <c r="E159" s="583"/>
      <c r="F159" s="583"/>
      <c r="G159" s="583"/>
      <c r="H159" s="583"/>
      <c r="I159" s="584"/>
      <c r="J159" s="579"/>
      <c r="N159" s="582"/>
      <c r="R159" s="583"/>
      <c r="S159" s="583"/>
      <c r="T159" s="583"/>
      <c r="U159" s="583"/>
      <c r="V159" s="583"/>
      <c r="W159" s="583"/>
      <c r="AA159" s="582"/>
      <c r="AE159" s="583"/>
      <c r="AF159" s="583"/>
      <c r="AG159" s="583"/>
      <c r="AH159" s="583"/>
      <c r="AI159" s="583"/>
      <c r="AJ159" s="583"/>
      <c r="AW159" s="552">
        <v>156</v>
      </c>
      <c r="AX159" s="553" t="s">
        <v>3411</v>
      </c>
      <c r="AY159" s="554">
        <v>156</v>
      </c>
      <c r="AZ159" s="554">
        <v>154</v>
      </c>
      <c r="BA159" s="554">
        <v>38</v>
      </c>
      <c r="BB159" s="554">
        <v>83</v>
      </c>
      <c r="BC159" s="554">
        <v>81</v>
      </c>
      <c r="BD159" s="554">
        <v>20</v>
      </c>
      <c r="BE159" s="554">
        <v>24</v>
      </c>
      <c r="BF159" s="554">
        <v>5</v>
      </c>
      <c r="BG159" s="565"/>
      <c r="BH159" s="565"/>
      <c r="BK159" s="552">
        <v>156</v>
      </c>
      <c r="BL159" s="553" t="s">
        <v>3411</v>
      </c>
      <c r="BM159" s="552">
        <v>156</v>
      </c>
      <c r="BN159" s="552">
        <v>83</v>
      </c>
      <c r="BO159" s="552">
        <v>81</v>
      </c>
      <c r="BP159" s="552">
        <v>20</v>
      </c>
      <c r="BQ159" s="552">
        <v>24</v>
      </c>
      <c r="BR159" s="552">
        <v>5</v>
      </c>
      <c r="BS159" s="552">
        <v>156</v>
      </c>
      <c r="BT159" s="552">
        <v>154</v>
      </c>
      <c r="BV159" s="552"/>
      <c r="BW159" s="322"/>
      <c r="BX159" s="322"/>
      <c r="BY159" s="322"/>
      <c r="BZ159" s="322"/>
      <c r="CA159" s="552"/>
      <c r="CB159" s="552"/>
    </row>
    <row r="160" spans="1:80" ht="21">
      <c r="A160" s="582"/>
      <c r="E160" s="583"/>
      <c r="F160" s="583"/>
      <c r="G160" s="583"/>
      <c r="H160" s="583"/>
      <c r="I160" s="584"/>
      <c r="J160" s="579"/>
      <c r="N160" s="582"/>
      <c r="R160" s="583"/>
      <c r="S160" s="583"/>
      <c r="T160" s="583"/>
      <c r="U160" s="583"/>
      <c r="V160" s="583"/>
      <c r="W160" s="583"/>
      <c r="AA160" s="582"/>
      <c r="AE160" s="583"/>
      <c r="AF160" s="583"/>
      <c r="AG160" s="583"/>
      <c r="AH160" s="583"/>
      <c r="AI160" s="583"/>
      <c r="AJ160" s="583"/>
      <c r="AW160" s="552">
        <v>157</v>
      </c>
      <c r="AX160" s="559" t="s">
        <v>589</v>
      </c>
      <c r="AY160" s="560">
        <v>157</v>
      </c>
      <c r="AZ160" s="560">
        <v>155</v>
      </c>
      <c r="BA160" s="560">
        <v>37</v>
      </c>
      <c r="BB160" s="560">
        <v>74</v>
      </c>
      <c r="BC160" s="560">
        <v>74</v>
      </c>
      <c r="BD160" s="560">
        <v>18</v>
      </c>
      <c r="BE160" s="560">
        <v>24</v>
      </c>
      <c r="BF160" s="560">
        <v>5</v>
      </c>
      <c r="BG160" s="555">
        <v>4</v>
      </c>
      <c r="BH160" s="555"/>
      <c r="BK160" s="552">
        <v>157</v>
      </c>
      <c r="BL160" s="559" t="s">
        <v>589</v>
      </c>
      <c r="BM160" s="562">
        <v>157</v>
      </c>
      <c r="BN160" s="562">
        <v>74</v>
      </c>
      <c r="BO160" s="562">
        <v>74</v>
      </c>
      <c r="BP160" s="562">
        <v>18</v>
      </c>
      <c r="BQ160" s="562">
        <v>24</v>
      </c>
      <c r="BR160" s="562">
        <v>5</v>
      </c>
      <c r="BS160" s="562">
        <v>157</v>
      </c>
      <c r="BT160" s="562">
        <v>155</v>
      </c>
      <c r="BV160" s="563" t="s">
        <v>589</v>
      </c>
      <c r="BW160" s="322">
        <v>74</v>
      </c>
      <c r="BX160" s="322">
        <v>18</v>
      </c>
      <c r="BY160" s="322">
        <v>23</v>
      </c>
      <c r="BZ160" s="322">
        <v>5</v>
      </c>
      <c r="CA160" s="535">
        <v>4</v>
      </c>
    </row>
    <row r="161" spans="1:80" ht="21">
      <c r="A161" s="582"/>
      <c r="E161" s="583"/>
      <c r="F161" s="583"/>
      <c r="G161" s="583"/>
      <c r="H161" s="583"/>
      <c r="I161" s="584"/>
      <c r="J161" s="579"/>
      <c r="N161" s="582"/>
      <c r="R161" s="583"/>
      <c r="S161" s="583"/>
      <c r="T161" s="583"/>
      <c r="U161" s="583"/>
      <c r="V161" s="583"/>
      <c r="W161" s="583"/>
      <c r="AA161" s="582"/>
      <c r="AE161" s="583"/>
      <c r="AF161" s="583"/>
      <c r="AG161" s="583"/>
      <c r="AH161" s="583"/>
      <c r="AI161" s="583"/>
      <c r="AJ161" s="583"/>
      <c r="AW161" s="552">
        <v>158</v>
      </c>
      <c r="AX161" s="559" t="s">
        <v>3414</v>
      </c>
      <c r="AY161" s="560">
        <v>158</v>
      </c>
      <c r="AZ161" s="560">
        <v>156</v>
      </c>
      <c r="BA161" s="560">
        <v>36</v>
      </c>
      <c r="BB161" s="560">
        <v>75</v>
      </c>
      <c r="BC161" s="560">
        <v>75</v>
      </c>
      <c r="BD161" s="560">
        <v>17</v>
      </c>
      <c r="BE161" s="560">
        <v>24</v>
      </c>
      <c r="BF161" s="560">
        <v>5</v>
      </c>
      <c r="BG161" s="555">
        <v>5</v>
      </c>
      <c r="BH161" s="561">
        <v>4</v>
      </c>
      <c r="BK161" s="552">
        <v>158</v>
      </c>
      <c r="BL161" s="559" t="s">
        <v>3414</v>
      </c>
      <c r="BM161" s="562">
        <v>158</v>
      </c>
      <c r="BN161" s="562">
        <v>75</v>
      </c>
      <c r="BO161" s="562">
        <v>75</v>
      </c>
      <c r="BP161" s="562">
        <v>17</v>
      </c>
      <c r="BQ161" s="562">
        <v>24</v>
      </c>
      <c r="BR161" s="562">
        <v>5</v>
      </c>
      <c r="BS161" s="562">
        <v>158</v>
      </c>
      <c r="BT161" s="562">
        <v>156</v>
      </c>
      <c r="BV161" s="563" t="s">
        <v>3414</v>
      </c>
      <c r="BW161" s="322">
        <v>75</v>
      </c>
      <c r="BX161" s="322">
        <v>17</v>
      </c>
      <c r="BY161" s="322">
        <v>23</v>
      </c>
      <c r="BZ161" s="322">
        <v>5</v>
      </c>
      <c r="CA161" s="535">
        <v>5</v>
      </c>
      <c r="CB161" s="567">
        <v>4</v>
      </c>
    </row>
    <row r="162" spans="1:80" ht="21">
      <c r="A162" s="582"/>
      <c r="E162" s="583"/>
      <c r="F162" s="583"/>
      <c r="G162" s="583"/>
      <c r="H162" s="583"/>
      <c r="I162" s="584"/>
      <c r="J162" s="579"/>
      <c r="N162" s="582"/>
      <c r="R162" s="583"/>
      <c r="S162" s="583"/>
      <c r="T162" s="583"/>
      <c r="U162" s="583"/>
      <c r="V162" s="583"/>
      <c r="W162" s="583"/>
      <c r="AA162" s="582"/>
      <c r="AE162" s="583"/>
      <c r="AF162" s="583"/>
      <c r="AG162" s="583"/>
      <c r="AH162" s="583"/>
      <c r="AI162" s="583"/>
      <c r="AJ162" s="583"/>
      <c r="AW162" s="552">
        <v>159</v>
      </c>
      <c r="AX162" s="553" t="s">
        <v>241</v>
      </c>
      <c r="AY162" s="554">
        <v>159</v>
      </c>
      <c r="AZ162" s="554">
        <v>157</v>
      </c>
      <c r="BA162" s="554">
        <v>35</v>
      </c>
      <c r="BB162" s="554">
        <v>84</v>
      </c>
      <c r="BC162" s="554">
        <v>82</v>
      </c>
      <c r="BD162" s="554">
        <v>19</v>
      </c>
      <c r="BE162" s="554">
        <v>25</v>
      </c>
      <c r="BF162" s="554">
        <v>4</v>
      </c>
      <c r="BG162" s="565"/>
      <c r="BH162" s="565"/>
      <c r="BK162" s="552">
        <v>159</v>
      </c>
      <c r="BL162" s="553" t="s">
        <v>241</v>
      </c>
      <c r="BM162" s="552">
        <v>159</v>
      </c>
      <c r="BN162" s="552">
        <v>84</v>
      </c>
      <c r="BO162" s="552">
        <v>82</v>
      </c>
      <c r="BP162" s="552">
        <v>19</v>
      </c>
      <c r="BQ162" s="552">
        <v>25</v>
      </c>
      <c r="BR162" s="552">
        <v>4</v>
      </c>
      <c r="BS162" s="552">
        <v>159</v>
      </c>
      <c r="BT162" s="552">
        <v>157</v>
      </c>
      <c r="BV162" s="552"/>
      <c r="BW162" s="322"/>
      <c r="BX162" s="322"/>
      <c r="BY162" s="322"/>
      <c r="BZ162" s="322"/>
      <c r="CA162" s="552"/>
      <c r="CB162" s="552"/>
    </row>
    <row r="163" spans="1:80" ht="21">
      <c r="A163" s="582"/>
      <c r="E163" s="583"/>
      <c r="F163" s="583"/>
      <c r="G163" s="583"/>
      <c r="H163" s="583"/>
      <c r="I163" s="584"/>
      <c r="J163" s="579"/>
      <c r="N163" s="582"/>
      <c r="R163" s="583"/>
      <c r="S163" s="583"/>
      <c r="T163" s="583"/>
      <c r="U163" s="583"/>
      <c r="V163" s="583"/>
      <c r="W163" s="583"/>
      <c r="AA163" s="582"/>
      <c r="AE163" s="583"/>
      <c r="AF163" s="583"/>
      <c r="AG163" s="583"/>
      <c r="AH163" s="583"/>
      <c r="AI163" s="583"/>
      <c r="AJ163" s="583"/>
      <c r="AW163" s="552">
        <v>160</v>
      </c>
      <c r="AX163" s="553" t="s">
        <v>311</v>
      </c>
      <c r="AY163" s="554">
        <v>160</v>
      </c>
      <c r="AZ163" s="554">
        <v>158</v>
      </c>
      <c r="BA163" s="554">
        <v>34</v>
      </c>
      <c r="BB163" s="554">
        <v>85</v>
      </c>
      <c r="BC163" s="554">
        <v>83</v>
      </c>
      <c r="BD163" s="554">
        <v>18</v>
      </c>
      <c r="BE163" s="554">
        <v>25</v>
      </c>
      <c r="BF163" s="554">
        <v>4</v>
      </c>
      <c r="BG163" s="565"/>
      <c r="BH163" s="565"/>
      <c r="BK163" s="552">
        <v>160</v>
      </c>
      <c r="BL163" s="553" t="s">
        <v>311</v>
      </c>
      <c r="BM163" s="552">
        <v>160</v>
      </c>
      <c r="BN163" s="552">
        <v>85</v>
      </c>
      <c r="BO163" s="552">
        <v>83</v>
      </c>
      <c r="BP163" s="552">
        <v>18</v>
      </c>
      <c r="BQ163" s="552">
        <v>25</v>
      </c>
      <c r="BR163" s="552">
        <v>4</v>
      </c>
      <c r="BS163" s="552">
        <v>160</v>
      </c>
      <c r="BT163" s="552">
        <v>158</v>
      </c>
      <c r="BV163" s="552"/>
      <c r="BW163" s="322"/>
      <c r="BX163" s="322"/>
      <c r="BY163" s="322"/>
      <c r="BZ163" s="322"/>
      <c r="CA163" s="552"/>
      <c r="CB163" s="552"/>
    </row>
    <row r="164" spans="1:80" ht="21">
      <c r="A164" s="582"/>
      <c r="E164" s="583"/>
      <c r="F164" s="583"/>
      <c r="G164" s="583"/>
      <c r="H164" s="583"/>
      <c r="I164" s="584"/>
      <c r="J164" s="579"/>
      <c r="N164" s="582"/>
      <c r="R164" s="583"/>
      <c r="S164" s="583"/>
      <c r="T164" s="583"/>
      <c r="U164" s="583"/>
      <c r="V164" s="583"/>
      <c r="W164" s="583"/>
      <c r="AA164" s="582"/>
      <c r="AE164" s="583"/>
      <c r="AF164" s="583"/>
      <c r="AG164" s="583"/>
      <c r="AH164" s="583"/>
      <c r="AI164" s="583"/>
      <c r="AJ164" s="583"/>
      <c r="AW164" s="552">
        <v>161</v>
      </c>
      <c r="AX164" s="553" t="s">
        <v>3417</v>
      </c>
      <c r="AY164" s="554">
        <v>161</v>
      </c>
      <c r="AZ164" s="554">
        <v>159</v>
      </c>
      <c r="BA164" s="554">
        <v>33</v>
      </c>
      <c r="BB164" s="554">
        <v>86</v>
      </c>
      <c r="BC164" s="554">
        <v>84</v>
      </c>
      <c r="BD164" s="554">
        <v>17</v>
      </c>
      <c r="BE164" s="554">
        <v>25</v>
      </c>
      <c r="BF164" s="554">
        <v>4</v>
      </c>
      <c r="BG164" s="565"/>
      <c r="BH164" s="565"/>
      <c r="BK164" s="552">
        <v>161</v>
      </c>
      <c r="BL164" s="553" t="s">
        <v>3417</v>
      </c>
      <c r="BM164" s="552">
        <v>161</v>
      </c>
      <c r="BN164" s="552">
        <v>86</v>
      </c>
      <c r="BO164" s="552">
        <v>84</v>
      </c>
      <c r="BP164" s="552">
        <v>17</v>
      </c>
      <c r="BQ164" s="552">
        <v>25</v>
      </c>
      <c r="BR164" s="552">
        <v>4</v>
      </c>
      <c r="BS164" s="552">
        <v>161</v>
      </c>
      <c r="BT164" s="552">
        <v>159</v>
      </c>
      <c r="BV164" s="552"/>
      <c r="BW164" s="322"/>
      <c r="BX164" s="322"/>
      <c r="BY164" s="322"/>
      <c r="BZ164" s="322"/>
      <c r="CA164" s="552"/>
      <c r="CB164" s="552"/>
    </row>
    <row r="165" spans="1:80" ht="21">
      <c r="A165" s="582"/>
      <c r="E165" s="583"/>
      <c r="F165" s="583"/>
      <c r="G165" s="583"/>
      <c r="H165" s="583"/>
      <c r="I165" s="584"/>
      <c r="J165" s="579"/>
      <c r="N165" s="582"/>
      <c r="R165" s="583"/>
      <c r="S165" s="583"/>
      <c r="T165" s="583"/>
      <c r="U165" s="583"/>
      <c r="V165" s="583"/>
      <c r="W165" s="583"/>
      <c r="AA165" s="582"/>
      <c r="AE165" s="583"/>
      <c r="AF165" s="583"/>
      <c r="AG165" s="583"/>
      <c r="AH165" s="583"/>
      <c r="AI165" s="583"/>
      <c r="AJ165" s="583"/>
      <c r="AW165" s="552">
        <v>162</v>
      </c>
      <c r="AX165" s="559" t="s">
        <v>3419</v>
      </c>
      <c r="AY165" s="560">
        <v>162</v>
      </c>
      <c r="AZ165" s="560">
        <v>160</v>
      </c>
      <c r="BA165" s="560">
        <v>32</v>
      </c>
      <c r="BB165" s="560">
        <v>76</v>
      </c>
      <c r="BC165" s="560">
        <v>76</v>
      </c>
      <c r="BD165" s="560">
        <v>16</v>
      </c>
      <c r="BE165" s="560">
        <v>25</v>
      </c>
      <c r="BF165" s="560">
        <v>4</v>
      </c>
      <c r="BG165" s="555">
        <v>4</v>
      </c>
      <c r="BH165" s="561">
        <v>1</v>
      </c>
      <c r="BK165" s="552">
        <v>162</v>
      </c>
      <c r="BL165" s="559" t="s">
        <v>3419</v>
      </c>
      <c r="BM165" s="562">
        <v>162</v>
      </c>
      <c r="BN165" s="562">
        <v>76</v>
      </c>
      <c r="BO165" s="562">
        <v>76</v>
      </c>
      <c r="BP165" s="562">
        <v>16</v>
      </c>
      <c r="BQ165" s="562">
        <v>25</v>
      </c>
      <c r="BR165" s="562">
        <v>4</v>
      </c>
      <c r="BS165" s="562">
        <v>162</v>
      </c>
      <c r="BT165" s="562">
        <v>160</v>
      </c>
      <c r="BV165" s="563" t="s">
        <v>3419</v>
      </c>
      <c r="BW165" s="322">
        <v>76</v>
      </c>
      <c r="BX165" s="322">
        <v>16</v>
      </c>
      <c r="BY165" s="322">
        <v>24</v>
      </c>
      <c r="BZ165" s="322">
        <v>4</v>
      </c>
      <c r="CA165" s="535">
        <v>4</v>
      </c>
      <c r="CB165" s="567">
        <v>1</v>
      </c>
    </row>
    <row r="166" spans="1:80" ht="21">
      <c r="A166" s="582"/>
      <c r="E166" s="583"/>
      <c r="F166" s="583"/>
      <c r="G166" s="583"/>
      <c r="H166" s="583"/>
      <c r="I166" s="584"/>
      <c r="J166" s="579"/>
      <c r="N166" s="582"/>
      <c r="R166" s="583"/>
      <c r="S166" s="583"/>
      <c r="T166" s="583"/>
      <c r="U166" s="583"/>
      <c r="V166" s="583"/>
      <c r="W166" s="583"/>
      <c r="AA166" s="582"/>
      <c r="AE166" s="583"/>
      <c r="AF166" s="583"/>
      <c r="AG166" s="583"/>
      <c r="AH166" s="583"/>
      <c r="AI166" s="583"/>
      <c r="AJ166" s="583"/>
      <c r="AW166" s="552">
        <v>163</v>
      </c>
      <c r="AX166" s="553" t="s">
        <v>15</v>
      </c>
      <c r="AY166" s="554">
        <v>163</v>
      </c>
      <c r="AZ166" s="554">
        <v>161</v>
      </c>
      <c r="BA166" s="554">
        <v>31</v>
      </c>
      <c r="BB166" s="554">
        <v>87</v>
      </c>
      <c r="BC166" s="554">
        <v>85</v>
      </c>
      <c r="BD166" s="554">
        <v>16</v>
      </c>
      <c r="BE166" s="554">
        <v>25</v>
      </c>
      <c r="BF166" s="554">
        <v>4</v>
      </c>
      <c r="BG166" s="565"/>
      <c r="BH166" s="565"/>
      <c r="BK166" s="552">
        <v>163</v>
      </c>
      <c r="BL166" s="553" t="s">
        <v>15</v>
      </c>
      <c r="BM166" s="552">
        <v>163</v>
      </c>
      <c r="BN166" s="552">
        <v>87</v>
      </c>
      <c r="BO166" s="552">
        <v>85</v>
      </c>
      <c r="BP166" s="552">
        <v>16</v>
      </c>
      <c r="BQ166" s="552">
        <v>25</v>
      </c>
      <c r="BR166" s="552">
        <v>4</v>
      </c>
      <c r="BS166" s="552">
        <v>163</v>
      </c>
      <c r="BT166" s="552">
        <v>161</v>
      </c>
      <c r="BV166" s="552"/>
      <c r="BW166" s="322"/>
      <c r="BX166" s="322"/>
      <c r="BY166" s="322"/>
      <c r="BZ166" s="322"/>
      <c r="CA166" s="552"/>
      <c r="CB166" s="552"/>
    </row>
    <row r="167" spans="1:80" ht="21">
      <c r="A167" s="582"/>
      <c r="E167" s="583"/>
      <c r="F167" s="583"/>
      <c r="G167" s="583"/>
      <c r="H167" s="583"/>
      <c r="I167" s="584"/>
      <c r="J167" s="579"/>
      <c r="N167" s="582"/>
      <c r="R167" s="583"/>
      <c r="S167" s="583"/>
      <c r="T167" s="583"/>
      <c r="U167" s="583"/>
      <c r="V167" s="583"/>
      <c r="W167" s="583"/>
      <c r="AA167" s="582"/>
      <c r="AE167" s="583"/>
      <c r="AF167" s="583"/>
      <c r="AG167" s="583"/>
      <c r="AH167" s="583"/>
      <c r="AI167" s="583"/>
      <c r="AJ167" s="583"/>
      <c r="AW167" s="552">
        <v>164</v>
      </c>
      <c r="AX167" s="553" t="s">
        <v>3421</v>
      </c>
      <c r="AY167" s="554">
        <v>164</v>
      </c>
      <c r="AZ167" s="554">
        <v>162</v>
      </c>
      <c r="BA167" s="554">
        <v>30</v>
      </c>
      <c r="BB167" s="554">
        <v>88</v>
      </c>
      <c r="BC167" s="554">
        <v>86</v>
      </c>
      <c r="BD167" s="554">
        <v>15</v>
      </c>
      <c r="BE167" s="554">
        <v>25</v>
      </c>
      <c r="BF167" s="554">
        <v>4</v>
      </c>
      <c r="BG167" s="565"/>
      <c r="BH167" s="565"/>
      <c r="BK167" s="552">
        <v>164</v>
      </c>
      <c r="BL167" s="553" t="s">
        <v>3421</v>
      </c>
      <c r="BM167" s="552">
        <v>164</v>
      </c>
      <c r="BN167" s="552">
        <v>88</v>
      </c>
      <c r="BO167" s="552">
        <v>86</v>
      </c>
      <c r="BP167" s="552">
        <v>15</v>
      </c>
      <c r="BQ167" s="552">
        <v>25</v>
      </c>
      <c r="BR167" s="552">
        <v>4</v>
      </c>
      <c r="BS167" s="552">
        <v>164</v>
      </c>
      <c r="BT167" s="552">
        <v>162</v>
      </c>
      <c r="BV167" s="552"/>
      <c r="BW167" s="322"/>
      <c r="BX167" s="322"/>
      <c r="BY167" s="322"/>
      <c r="BZ167" s="322"/>
      <c r="CA167" s="552"/>
      <c r="CB167" s="552"/>
    </row>
    <row r="168" spans="1:80" ht="21">
      <c r="A168" s="582"/>
      <c r="E168" s="583"/>
      <c r="F168" s="583"/>
      <c r="G168" s="583"/>
      <c r="H168" s="583"/>
      <c r="I168" s="584"/>
      <c r="J168" s="579"/>
      <c r="N168" s="582"/>
      <c r="R168" s="583"/>
      <c r="S168" s="583"/>
      <c r="T168" s="583"/>
      <c r="U168" s="583"/>
      <c r="V168" s="583"/>
      <c r="W168" s="583"/>
      <c r="AA168" s="582"/>
      <c r="AE168" s="583"/>
      <c r="AF168" s="583"/>
      <c r="AG168" s="583"/>
      <c r="AH168" s="583"/>
      <c r="AI168" s="583"/>
      <c r="AJ168" s="583"/>
      <c r="AW168" s="552">
        <v>165</v>
      </c>
      <c r="AX168" s="553" t="s">
        <v>3424</v>
      </c>
      <c r="AY168" s="554">
        <v>165</v>
      </c>
      <c r="AZ168" s="554">
        <v>163</v>
      </c>
      <c r="BA168" s="554">
        <v>29</v>
      </c>
      <c r="BB168" s="554">
        <v>89</v>
      </c>
      <c r="BC168" s="554">
        <v>87</v>
      </c>
      <c r="BD168" s="554">
        <v>14</v>
      </c>
      <c r="BE168" s="554">
        <v>25</v>
      </c>
      <c r="BF168" s="554">
        <v>4</v>
      </c>
      <c r="BG168" s="565"/>
      <c r="BH168" s="565"/>
      <c r="BK168" s="552">
        <v>165</v>
      </c>
      <c r="BL168" s="553" t="s">
        <v>3424</v>
      </c>
      <c r="BM168" s="552">
        <v>165</v>
      </c>
      <c r="BN168" s="552">
        <v>89</v>
      </c>
      <c r="BO168" s="552">
        <v>87</v>
      </c>
      <c r="BP168" s="552">
        <v>14</v>
      </c>
      <c r="BQ168" s="552">
        <v>25</v>
      </c>
      <c r="BR168" s="552">
        <v>4</v>
      </c>
      <c r="BS168" s="552">
        <v>165</v>
      </c>
      <c r="BT168" s="552">
        <v>163</v>
      </c>
      <c r="BV168" s="552"/>
      <c r="BW168" s="322"/>
      <c r="BX168" s="322"/>
      <c r="BY168" s="322"/>
      <c r="BZ168" s="322"/>
      <c r="CA168" s="552"/>
      <c r="CB168" s="552"/>
    </row>
    <row r="169" spans="1:80" ht="21">
      <c r="A169" s="582"/>
      <c r="E169" s="583"/>
      <c r="F169" s="583"/>
      <c r="G169" s="583"/>
      <c r="H169" s="583"/>
      <c r="I169" s="584"/>
      <c r="J169" s="579"/>
      <c r="N169" s="582"/>
      <c r="R169" s="583"/>
      <c r="S169" s="583"/>
      <c r="T169" s="583"/>
      <c r="U169" s="583"/>
      <c r="V169" s="583"/>
      <c r="W169" s="583"/>
      <c r="AA169" s="582"/>
      <c r="AE169" s="583"/>
      <c r="AF169" s="583"/>
      <c r="AG169" s="583"/>
      <c r="AH169" s="583"/>
      <c r="AI169" s="583"/>
      <c r="AJ169" s="583"/>
      <c r="AW169" s="552">
        <v>166</v>
      </c>
      <c r="AX169" s="559" t="s">
        <v>1520</v>
      </c>
      <c r="AY169" s="560">
        <v>166</v>
      </c>
      <c r="AZ169" s="560">
        <v>164</v>
      </c>
      <c r="BA169" s="560">
        <v>28</v>
      </c>
      <c r="BB169" s="560">
        <v>77</v>
      </c>
      <c r="BC169" s="560">
        <v>77</v>
      </c>
      <c r="BD169" s="560">
        <v>15</v>
      </c>
      <c r="BE169" s="560">
        <v>26</v>
      </c>
      <c r="BF169" s="560">
        <v>3</v>
      </c>
      <c r="BG169" s="555">
        <v>1</v>
      </c>
      <c r="BH169" s="555"/>
      <c r="BK169" s="552">
        <v>166</v>
      </c>
      <c r="BL169" s="559" t="s">
        <v>1520</v>
      </c>
      <c r="BM169" s="562">
        <v>166</v>
      </c>
      <c r="BN169" s="562">
        <v>77</v>
      </c>
      <c r="BO169" s="562">
        <v>77</v>
      </c>
      <c r="BP169" s="562">
        <v>15</v>
      </c>
      <c r="BQ169" s="562">
        <v>26</v>
      </c>
      <c r="BR169" s="562">
        <v>3</v>
      </c>
      <c r="BS169" s="562">
        <v>166</v>
      </c>
      <c r="BT169" s="562">
        <v>164</v>
      </c>
      <c r="BV169" s="563" t="s">
        <v>1520</v>
      </c>
      <c r="BW169" s="322">
        <v>77</v>
      </c>
      <c r="BX169" s="322">
        <v>15</v>
      </c>
      <c r="BY169" s="322">
        <v>25</v>
      </c>
      <c r="BZ169" s="322">
        <v>3</v>
      </c>
      <c r="CA169" s="535">
        <v>1</v>
      </c>
    </row>
    <row r="170" spans="1:80" ht="21">
      <c r="A170" s="582"/>
      <c r="E170" s="583"/>
      <c r="F170" s="583"/>
      <c r="G170" s="583"/>
      <c r="H170" s="583"/>
      <c r="I170" s="584"/>
      <c r="J170" s="579"/>
      <c r="N170" s="582"/>
      <c r="R170" s="583"/>
      <c r="S170" s="583"/>
      <c r="T170" s="583"/>
      <c r="U170" s="583"/>
      <c r="V170" s="583"/>
      <c r="W170" s="583"/>
      <c r="AA170" s="582"/>
      <c r="AE170" s="583"/>
      <c r="AF170" s="583"/>
      <c r="AG170" s="583"/>
      <c r="AH170" s="583"/>
      <c r="AI170" s="583"/>
      <c r="AJ170" s="583"/>
      <c r="AW170" s="552">
        <v>167</v>
      </c>
      <c r="AX170" s="553" t="s">
        <v>3428</v>
      </c>
      <c r="AY170" s="554">
        <v>167</v>
      </c>
      <c r="AZ170" s="554">
        <v>165</v>
      </c>
      <c r="BA170" s="554">
        <v>27</v>
      </c>
      <c r="BB170" s="554">
        <v>90</v>
      </c>
      <c r="BC170" s="554">
        <v>88</v>
      </c>
      <c r="BD170" s="554">
        <v>13</v>
      </c>
      <c r="BE170" s="554">
        <v>26</v>
      </c>
      <c r="BF170" s="554">
        <v>3</v>
      </c>
      <c r="BG170" s="565"/>
      <c r="BH170" s="565"/>
      <c r="BK170" s="552">
        <v>167</v>
      </c>
      <c r="BL170" s="553" t="s">
        <v>3428</v>
      </c>
      <c r="BM170" s="552">
        <v>167</v>
      </c>
      <c r="BN170" s="552">
        <v>90</v>
      </c>
      <c r="BO170" s="552">
        <v>88</v>
      </c>
      <c r="BP170" s="552">
        <v>13</v>
      </c>
      <c r="BQ170" s="552">
        <v>26</v>
      </c>
      <c r="BR170" s="552">
        <v>3</v>
      </c>
      <c r="BS170" s="552">
        <v>167</v>
      </c>
      <c r="BT170" s="552">
        <v>165</v>
      </c>
      <c r="BV170" s="552"/>
      <c r="BW170" s="322"/>
      <c r="BX170" s="322"/>
      <c r="BY170" s="322"/>
      <c r="BZ170" s="322"/>
      <c r="CA170" s="552"/>
      <c r="CB170" s="552"/>
    </row>
    <row r="171" spans="1:80" ht="21">
      <c r="A171" s="582"/>
      <c r="E171" s="583"/>
      <c r="F171" s="583"/>
      <c r="G171" s="583"/>
      <c r="H171" s="583"/>
      <c r="I171" s="584"/>
      <c r="J171" s="579"/>
      <c r="N171" s="582"/>
      <c r="R171" s="583"/>
      <c r="S171" s="583"/>
      <c r="T171" s="583"/>
      <c r="U171" s="583"/>
      <c r="V171" s="583"/>
      <c r="W171" s="583"/>
      <c r="AA171" s="582"/>
      <c r="AE171" s="583"/>
      <c r="AF171" s="583"/>
      <c r="AG171" s="583"/>
      <c r="AH171" s="583"/>
      <c r="AI171" s="583"/>
      <c r="AJ171" s="583"/>
      <c r="AW171" s="552">
        <v>168</v>
      </c>
      <c r="AX171" s="553" t="s">
        <v>3430</v>
      </c>
      <c r="AY171" s="554">
        <v>168</v>
      </c>
      <c r="AZ171" s="554">
        <v>166</v>
      </c>
      <c r="BA171" s="554">
        <v>26</v>
      </c>
      <c r="BB171" s="554">
        <v>91</v>
      </c>
      <c r="BC171" s="554">
        <v>89</v>
      </c>
      <c r="BD171" s="554">
        <v>12</v>
      </c>
      <c r="BE171" s="554">
        <v>26</v>
      </c>
      <c r="BF171" s="554">
        <v>3</v>
      </c>
      <c r="BG171" s="565"/>
      <c r="BH171" s="565"/>
      <c r="BK171" s="552">
        <v>168</v>
      </c>
      <c r="BL171" s="553" t="s">
        <v>3430</v>
      </c>
      <c r="BM171" s="552">
        <v>168</v>
      </c>
      <c r="BN171" s="552">
        <v>91</v>
      </c>
      <c r="BO171" s="552">
        <v>89</v>
      </c>
      <c r="BP171" s="552">
        <v>12</v>
      </c>
      <c r="BQ171" s="552">
        <v>26</v>
      </c>
      <c r="BR171" s="552">
        <v>3</v>
      </c>
      <c r="BS171" s="552">
        <v>168</v>
      </c>
      <c r="BT171" s="552">
        <v>166</v>
      </c>
      <c r="BV171" s="552"/>
      <c r="BW171" s="322"/>
      <c r="BX171" s="322"/>
      <c r="BY171" s="322"/>
      <c r="BZ171" s="322"/>
      <c r="CA171" s="552"/>
      <c r="CB171" s="552"/>
    </row>
    <row r="172" spans="1:80" ht="21">
      <c r="A172" s="582"/>
      <c r="E172" s="583"/>
      <c r="F172" s="583"/>
      <c r="G172" s="583"/>
      <c r="H172" s="583"/>
      <c r="I172" s="584"/>
      <c r="J172" s="579"/>
      <c r="N172" s="582"/>
      <c r="R172" s="583"/>
      <c r="S172" s="583"/>
      <c r="T172" s="583"/>
      <c r="U172" s="583"/>
      <c r="V172" s="583"/>
      <c r="W172" s="583"/>
      <c r="AA172" s="582"/>
      <c r="AE172" s="583"/>
      <c r="AF172" s="583"/>
      <c r="AG172" s="583"/>
      <c r="AH172" s="583"/>
      <c r="AI172" s="583"/>
      <c r="AJ172" s="583"/>
      <c r="AW172" s="552">
        <v>169</v>
      </c>
      <c r="AX172" s="553" t="s">
        <v>1441</v>
      </c>
      <c r="AY172" s="554">
        <v>169</v>
      </c>
      <c r="AZ172" s="554">
        <v>167</v>
      </c>
      <c r="BA172" s="554">
        <v>25</v>
      </c>
      <c r="BB172" s="554">
        <v>92</v>
      </c>
      <c r="BC172" s="554">
        <v>90</v>
      </c>
      <c r="BD172" s="554">
        <v>11</v>
      </c>
      <c r="BE172" s="554">
        <v>26</v>
      </c>
      <c r="BF172" s="554">
        <v>3</v>
      </c>
      <c r="BG172" s="565"/>
      <c r="BH172" s="565"/>
      <c r="BK172" s="552">
        <v>169</v>
      </c>
      <c r="BL172" s="553" t="s">
        <v>1441</v>
      </c>
      <c r="BM172" s="552">
        <v>169</v>
      </c>
      <c r="BN172" s="552">
        <v>92</v>
      </c>
      <c r="BO172" s="552">
        <v>90</v>
      </c>
      <c r="BP172" s="552">
        <v>11</v>
      </c>
      <c r="BQ172" s="552">
        <v>26</v>
      </c>
      <c r="BR172" s="552">
        <v>3</v>
      </c>
      <c r="BS172" s="552">
        <v>169</v>
      </c>
      <c r="BT172" s="552">
        <v>167</v>
      </c>
      <c r="BV172" s="552"/>
      <c r="BW172" s="322"/>
      <c r="BX172" s="322"/>
      <c r="BY172" s="322"/>
      <c r="BZ172" s="322"/>
      <c r="CA172" s="552"/>
      <c r="CB172" s="552"/>
    </row>
    <row r="173" spans="1:80" ht="21">
      <c r="A173" s="582"/>
      <c r="E173" s="583"/>
      <c r="F173" s="583"/>
      <c r="G173" s="583"/>
      <c r="H173" s="583"/>
      <c r="I173" s="584"/>
      <c r="J173" s="579"/>
      <c r="N173" s="582"/>
      <c r="R173" s="583"/>
      <c r="S173" s="583"/>
      <c r="T173" s="583"/>
      <c r="U173" s="583"/>
      <c r="V173" s="583"/>
      <c r="W173" s="583"/>
      <c r="AA173" s="582"/>
      <c r="AE173" s="583"/>
      <c r="AF173" s="583"/>
      <c r="AG173" s="583"/>
      <c r="AH173" s="583"/>
      <c r="AI173" s="583"/>
      <c r="AJ173" s="583"/>
      <c r="AW173" s="552">
        <v>170</v>
      </c>
      <c r="AX173" s="553" t="s">
        <v>3346</v>
      </c>
      <c r="AY173" s="554">
        <v>170</v>
      </c>
      <c r="AZ173" s="554">
        <v>168</v>
      </c>
      <c r="BA173" s="554">
        <v>24</v>
      </c>
      <c r="BB173" s="554">
        <v>93</v>
      </c>
      <c r="BC173" s="554">
        <v>91</v>
      </c>
      <c r="BD173" s="554">
        <v>10</v>
      </c>
      <c r="BE173" s="554">
        <v>26</v>
      </c>
      <c r="BF173" s="554">
        <v>3</v>
      </c>
      <c r="BG173" s="565"/>
      <c r="BH173" s="565"/>
      <c r="BK173" s="552">
        <v>170</v>
      </c>
      <c r="BL173" s="553" t="s">
        <v>3346</v>
      </c>
      <c r="BM173" s="552">
        <v>170</v>
      </c>
      <c r="BN173" s="552">
        <v>93</v>
      </c>
      <c r="BO173" s="552">
        <v>91</v>
      </c>
      <c r="BP173" s="552">
        <v>10</v>
      </c>
      <c r="BQ173" s="552">
        <v>26</v>
      </c>
      <c r="BR173" s="552">
        <v>3</v>
      </c>
      <c r="BS173" s="552">
        <v>170</v>
      </c>
      <c r="BT173" s="552">
        <v>168</v>
      </c>
      <c r="BV173" s="552"/>
      <c r="BW173" s="322"/>
      <c r="BX173" s="322"/>
      <c r="BY173" s="322"/>
      <c r="BZ173" s="322"/>
      <c r="CA173" s="552"/>
      <c r="CB173" s="552"/>
    </row>
    <row r="174" spans="1:80" ht="21">
      <c r="A174" s="582"/>
      <c r="E174" s="583"/>
      <c r="F174" s="583"/>
      <c r="G174" s="583"/>
      <c r="H174" s="583"/>
      <c r="I174" s="584"/>
      <c r="J174" s="579"/>
      <c r="N174" s="582"/>
      <c r="R174" s="583"/>
      <c r="S174" s="583"/>
      <c r="T174" s="583"/>
      <c r="U174" s="583"/>
      <c r="V174" s="583"/>
      <c r="W174" s="583"/>
      <c r="AA174" s="582"/>
      <c r="AE174" s="583"/>
      <c r="AF174" s="583"/>
      <c r="AG174" s="583"/>
      <c r="AH174" s="583"/>
      <c r="AI174" s="583"/>
      <c r="AJ174" s="583"/>
      <c r="AW174" s="552">
        <v>171</v>
      </c>
      <c r="AX174" s="553" t="s">
        <v>3433</v>
      </c>
      <c r="AY174" s="554">
        <v>171</v>
      </c>
      <c r="AZ174" s="554">
        <v>169</v>
      </c>
      <c r="BA174" s="554">
        <v>23</v>
      </c>
      <c r="BB174" s="554">
        <v>94</v>
      </c>
      <c r="BC174" s="554">
        <v>92</v>
      </c>
      <c r="BD174" s="554">
        <v>9</v>
      </c>
      <c r="BE174" s="554">
        <v>26</v>
      </c>
      <c r="BF174" s="554">
        <v>3</v>
      </c>
      <c r="BG174" s="565"/>
      <c r="BH174" s="565"/>
      <c r="BK174" s="552">
        <v>171</v>
      </c>
      <c r="BL174" s="553" t="s">
        <v>3433</v>
      </c>
      <c r="BM174" s="552">
        <v>171</v>
      </c>
      <c r="BN174" s="552">
        <v>94</v>
      </c>
      <c r="BO174" s="552">
        <v>92</v>
      </c>
      <c r="BP174" s="552">
        <v>9</v>
      </c>
      <c r="BQ174" s="552">
        <v>26</v>
      </c>
      <c r="BR174" s="552">
        <v>3</v>
      </c>
      <c r="BS174" s="552">
        <v>171</v>
      </c>
      <c r="BT174" s="552">
        <v>169</v>
      </c>
      <c r="BV174" s="552"/>
      <c r="BW174" s="322"/>
      <c r="BX174" s="322"/>
      <c r="BY174" s="322"/>
      <c r="BZ174" s="322"/>
      <c r="CA174" s="552"/>
      <c r="CB174" s="552"/>
    </row>
    <row r="175" spans="1:80" ht="21">
      <c r="A175" s="582"/>
      <c r="E175" s="583"/>
      <c r="F175" s="583"/>
      <c r="G175" s="583"/>
      <c r="H175" s="583"/>
      <c r="I175" s="584"/>
      <c r="J175" s="579"/>
      <c r="N175" s="582"/>
      <c r="R175" s="583"/>
      <c r="S175" s="583"/>
      <c r="T175" s="583"/>
      <c r="U175" s="583"/>
      <c r="V175" s="583"/>
      <c r="W175" s="583"/>
      <c r="AA175" s="582"/>
      <c r="AE175" s="583"/>
      <c r="AF175" s="583"/>
      <c r="AG175" s="583"/>
      <c r="AH175" s="583"/>
      <c r="AI175" s="583"/>
      <c r="AJ175" s="583"/>
      <c r="AW175" s="552">
        <v>172</v>
      </c>
      <c r="AX175" s="559" t="s">
        <v>522</v>
      </c>
      <c r="AY175" s="560">
        <v>172</v>
      </c>
      <c r="AZ175" s="560">
        <v>170</v>
      </c>
      <c r="BA175" s="560">
        <v>22</v>
      </c>
      <c r="BB175" s="560">
        <v>78</v>
      </c>
      <c r="BC175" s="560">
        <v>78</v>
      </c>
      <c r="BD175" s="560">
        <v>14</v>
      </c>
      <c r="BE175" s="560">
        <v>26</v>
      </c>
      <c r="BF175" s="560">
        <v>3</v>
      </c>
      <c r="BG175" s="555">
        <v>7</v>
      </c>
      <c r="BH175" s="561">
        <v>2</v>
      </c>
      <c r="BK175" s="552">
        <v>172</v>
      </c>
      <c r="BL175" s="559" t="s">
        <v>522</v>
      </c>
      <c r="BM175" s="562">
        <v>172</v>
      </c>
      <c r="BN175" s="562">
        <v>78</v>
      </c>
      <c r="BO175" s="562">
        <v>78</v>
      </c>
      <c r="BP175" s="562">
        <v>14</v>
      </c>
      <c r="BQ175" s="562">
        <v>26</v>
      </c>
      <c r="BR175" s="562">
        <v>3</v>
      </c>
      <c r="BS175" s="562">
        <v>172</v>
      </c>
      <c r="BT175" s="562">
        <v>170</v>
      </c>
      <c r="BV175" s="563" t="s">
        <v>522</v>
      </c>
      <c r="BW175" s="322">
        <v>78</v>
      </c>
      <c r="BX175" s="322">
        <v>14</v>
      </c>
      <c r="BY175" s="322">
        <v>25</v>
      </c>
      <c r="BZ175" s="322">
        <v>3</v>
      </c>
      <c r="CA175" s="535">
        <v>7</v>
      </c>
      <c r="CB175" s="567">
        <v>2</v>
      </c>
    </row>
    <row r="176" spans="1:80" ht="21">
      <c r="A176" s="582"/>
      <c r="E176" s="583"/>
      <c r="F176" s="583"/>
      <c r="G176" s="583"/>
      <c r="H176" s="583"/>
      <c r="I176" s="584"/>
      <c r="J176" s="579"/>
      <c r="N176" s="582"/>
      <c r="R176" s="583"/>
      <c r="S176" s="583"/>
      <c r="T176" s="583"/>
      <c r="U176" s="583"/>
      <c r="V176" s="583"/>
      <c r="W176" s="583"/>
      <c r="AA176" s="582"/>
      <c r="AE176" s="583"/>
      <c r="AF176" s="583"/>
      <c r="AG176" s="583"/>
      <c r="AH176" s="583"/>
      <c r="AI176" s="583"/>
      <c r="AJ176" s="583"/>
      <c r="AW176" s="552">
        <v>173</v>
      </c>
      <c r="AX176" s="553" t="s">
        <v>342</v>
      </c>
      <c r="AY176" s="554">
        <v>173</v>
      </c>
      <c r="AZ176" s="554">
        <v>171</v>
      </c>
      <c r="BA176" s="554">
        <v>21</v>
      </c>
      <c r="BB176" s="554">
        <v>95</v>
      </c>
      <c r="BC176" s="554">
        <v>93</v>
      </c>
      <c r="BD176" s="554">
        <v>8</v>
      </c>
      <c r="BE176" s="554">
        <v>26</v>
      </c>
      <c r="BF176" s="554">
        <v>3</v>
      </c>
      <c r="BG176" s="565"/>
      <c r="BH176" s="565"/>
      <c r="BK176" s="552">
        <v>173</v>
      </c>
      <c r="BL176" s="553" t="s">
        <v>342</v>
      </c>
      <c r="BM176" s="552">
        <v>173</v>
      </c>
      <c r="BN176" s="552">
        <v>95</v>
      </c>
      <c r="BO176" s="552">
        <v>93</v>
      </c>
      <c r="BP176" s="552">
        <v>8</v>
      </c>
      <c r="BQ176" s="552">
        <v>26</v>
      </c>
      <c r="BR176" s="552">
        <v>3</v>
      </c>
      <c r="BS176" s="552">
        <v>173</v>
      </c>
      <c r="BT176" s="552">
        <v>171</v>
      </c>
      <c r="BV176" s="552"/>
      <c r="BW176" s="322"/>
      <c r="BX176" s="322"/>
      <c r="BY176" s="322"/>
      <c r="BZ176" s="322"/>
      <c r="CA176" s="552"/>
      <c r="CB176" s="552"/>
    </row>
    <row r="177" spans="1:80" ht="21">
      <c r="A177" s="582"/>
      <c r="E177" s="583"/>
      <c r="F177" s="583"/>
      <c r="G177" s="583"/>
      <c r="H177" s="583"/>
      <c r="I177" s="584"/>
      <c r="J177" s="579"/>
      <c r="N177" s="582"/>
      <c r="R177" s="583"/>
      <c r="S177" s="583"/>
      <c r="T177" s="583"/>
      <c r="U177" s="583"/>
      <c r="V177" s="583"/>
      <c r="W177" s="583"/>
      <c r="AA177" s="582"/>
      <c r="AE177" s="583"/>
      <c r="AF177" s="583"/>
      <c r="AG177" s="583"/>
      <c r="AH177" s="583"/>
      <c r="AI177" s="583"/>
      <c r="AJ177" s="583"/>
      <c r="AW177" s="552">
        <v>174</v>
      </c>
      <c r="AX177" s="559" t="s">
        <v>19</v>
      </c>
      <c r="AY177" s="560">
        <v>174</v>
      </c>
      <c r="AZ177" s="560">
        <v>172</v>
      </c>
      <c r="BA177" s="560">
        <v>20</v>
      </c>
      <c r="BB177" s="560">
        <v>79</v>
      </c>
      <c r="BC177" s="560">
        <v>79</v>
      </c>
      <c r="BD177" s="560">
        <v>13</v>
      </c>
      <c r="BE177" s="560">
        <v>27</v>
      </c>
      <c r="BF177" s="560">
        <v>2</v>
      </c>
      <c r="BG177" s="555">
        <v>1</v>
      </c>
      <c r="BH177" s="555"/>
      <c r="BK177" s="552">
        <v>174</v>
      </c>
      <c r="BL177" s="559" t="s">
        <v>19</v>
      </c>
      <c r="BM177" s="562">
        <v>174</v>
      </c>
      <c r="BN177" s="562">
        <v>79</v>
      </c>
      <c r="BO177" s="562">
        <v>79</v>
      </c>
      <c r="BP177" s="562">
        <v>13</v>
      </c>
      <c r="BQ177" s="562">
        <v>27</v>
      </c>
      <c r="BR177" s="562">
        <v>2</v>
      </c>
      <c r="BS177" s="562">
        <v>174</v>
      </c>
      <c r="BT177" s="562">
        <v>172</v>
      </c>
      <c r="BV177" s="563" t="s">
        <v>19</v>
      </c>
      <c r="BW177" s="322">
        <v>79</v>
      </c>
      <c r="BX177" s="322">
        <v>13</v>
      </c>
      <c r="BY177" s="322">
        <v>26</v>
      </c>
      <c r="BZ177" s="322">
        <v>2</v>
      </c>
      <c r="CA177" s="535">
        <v>1</v>
      </c>
    </row>
    <row r="178" spans="1:80" ht="21">
      <c r="A178" s="582"/>
      <c r="E178" s="583"/>
      <c r="F178" s="583"/>
      <c r="G178" s="583"/>
      <c r="H178" s="583"/>
      <c r="I178" s="584"/>
      <c r="J178" s="579"/>
      <c r="N178" s="582"/>
      <c r="R178" s="583"/>
      <c r="S178" s="583"/>
      <c r="T178" s="583"/>
      <c r="U178" s="583"/>
      <c r="V178" s="583"/>
      <c r="W178" s="583"/>
      <c r="AA178" s="582"/>
      <c r="AE178" s="583"/>
      <c r="AF178" s="583"/>
      <c r="AG178" s="583"/>
      <c r="AH178" s="583"/>
      <c r="AI178" s="583"/>
      <c r="AJ178" s="583"/>
      <c r="AW178" s="552">
        <v>175</v>
      </c>
      <c r="AX178" s="559" t="s">
        <v>296</v>
      </c>
      <c r="AY178" s="560">
        <v>175</v>
      </c>
      <c r="AZ178" s="560">
        <v>173</v>
      </c>
      <c r="BA178" s="560">
        <v>19</v>
      </c>
      <c r="BB178" s="560">
        <v>80</v>
      </c>
      <c r="BC178" s="560">
        <v>80</v>
      </c>
      <c r="BD178" s="560">
        <v>12</v>
      </c>
      <c r="BE178" s="560">
        <v>27</v>
      </c>
      <c r="BF178" s="560">
        <v>2</v>
      </c>
      <c r="BG178" s="555">
        <v>2</v>
      </c>
      <c r="BH178" s="555"/>
      <c r="BK178" s="552">
        <v>175</v>
      </c>
      <c r="BL178" s="559" t="s">
        <v>296</v>
      </c>
      <c r="BM178" s="562">
        <v>175</v>
      </c>
      <c r="BN178" s="562">
        <v>80</v>
      </c>
      <c r="BO178" s="562">
        <v>80</v>
      </c>
      <c r="BP178" s="562">
        <v>12</v>
      </c>
      <c r="BQ178" s="562">
        <v>27</v>
      </c>
      <c r="BR178" s="562">
        <v>2</v>
      </c>
      <c r="BS178" s="562">
        <v>175</v>
      </c>
      <c r="BT178" s="562">
        <v>173</v>
      </c>
      <c r="BV178" s="563" t="s">
        <v>296</v>
      </c>
      <c r="BW178" s="322">
        <v>80</v>
      </c>
      <c r="BX178" s="322">
        <v>12</v>
      </c>
      <c r="BY178" s="322">
        <v>26</v>
      </c>
      <c r="BZ178" s="322">
        <v>2</v>
      </c>
      <c r="CA178" s="535">
        <v>2</v>
      </c>
    </row>
    <row r="179" spans="1:80" ht="21">
      <c r="A179" s="582"/>
      <c r="E179" s="583"/>
      <c r="F179" s="583"/>
      <c r="G179" s="583"/>
      <c r="H179" s="583"/>
      <c r="I179" s="584"/>
      <c r="J179" s="579"/>
      <c r="N179" s="582"/>
      <c r="R179" s="583"/>
      <c r="S179" s="583"/>
      <c r="T179" s="583"/>
      <c r="U179" s="583"/>
      <c r="V179" s="583"/>
      <c r="W179" s="583"/>
      <c r="AA179" s="582"/>
      <c r="AE179" s="583"/>
      <c r="AF179" s="583"/>
      <c r="AG179" s="583"/>
      <c r="AH179" s="583"/>
      <c r="AI179" s="583"/>
      <c r="AJ179" s="583"/>
      <c r="AW179" s="552">
        <v>176</v>
      </c>
      <c r="AX179" s="559" t="s">
        <v>3436</v>
      </c>
      <c r="AY179" s="560">
        <v>176</v>
      </c>
      <c r="AZ179" s="560">
        <v>174</v>
      </c>
      <c r="BA179" s="560">
        <v>18</v>
      </c>
      <c r="BB179" s="560">
        <v>81</v>
      </c>
      <c r="BC179" s="560">
        <v>81</v>
      </c>
      <c r="BD179" s="560">
        <v>11</v>
      </c>
      <c r="BE179" s="560">
        <v>27</v>
      </c>
      <c r="BF179" s="560">
        <v>2</v>
      </c>
      <c r="BG179" s="555">
        <v>3</v>
      </c>
      <c r="BH179" s="555"/>
      <c r="BK179" s="552">
        <v>176</v>
      </c>
      <c r="BL179" s="559" t="s">
        <v>3436</v>
      </c>
      <c r="BM179" s="562">
        <v>176</v>
      </c>
      <c r="BN179" s="562">
        <v>81</v>
      </c>
      <c r="BO179" s="562">
        <v>81</v>
      </c>
      <c r="BP179" s="562">
        <v>11</v>
      </c>
      <c r="BQ179" s="562">
        <v>27</v>
      </c>
      <c r="BR179" s="562">
        <v>2</v>
      </c>
      <c r="BS179" s="562">
        <v>176</v>
      </c>
      <c r="BT179" s="562">
        <v>174</v>
      </c>
      <c r="BV179" s="563" t="s">
        <v>3436</v>
      </c>
      <c r="BW179" s="322">
        <v>81</v>
      </c>
      <c r="BX179" s="322">
        <v>11</v>
      </c>
      <c r="BY179" s="322">
        <v>26</v>
      </c>
      <c r="BZ179" s="322">
        <v>2</v>
      </c>
      <c r="CA179" s="535">
        <v>3</v>
      </c>
    </row>
    <row r="180" spans="1:80" ht="21">
      <c r="A180" s="582"/>
      <c r="E180" s="583"/>
      <c r="F180" s="583"/>
      <c r="G180" s="583"/>
      <c r="H180" s="583"/>
      <c r="I180" s="584"/>
      <c r="J180" s="579"/>
      <c r="N180" s="582"/>
      <c r="R180" s="583"/>
      <c r="S180" s="583"/>
      <c r="T180" s="583"/>
      <c r="U180" s="583"/>
      <c r="V180" s="583"/>
      <c r="W180" s="583"/>
      <c r="AA180" s="582"/>
      <c r="AE180" s="583"/>
      <c r="AF180" s="583"/>
      <c r="AG180" s="583"/>
      <c r="AH180" s="583"/>
      <c r="AI180" s="583"/>
      <c r="AJ180" s="583"/>
      <c r="AW180" s="552">
        <v>177</v>
      </c>
      <c r="AX180" s="553" t="s">
        <v>2396</v>
      </c>
      <c r="AY180" s="554">
        <v>177</v>
      </c>
      <c r="AZ180" s="554">
        <v>175</v>
      </c>
      <c r="BA180" s="554">
        <v>17</v>
      </c>
      <c r="BB180" s="554">
        <v>96</v>
      </c>
      <c r="BC180" s="554">
        <v>94</v>
      </c>
      <c r="BD180" s="554">
        <v>7</v>
      </c>
      <c r="BE180" s="554">
        <v>27</v>
      </c>
      <c r="BF180" s="554">
        <v>2</v>
      </c>
      <c r="BG180" s="565"/>
      <c r="BH180" s="565"/>
      <c r="BK180" s="552">
        <v>177</v>
      </c>
      <c r="BL180" s="553" t="s">
        <v>2396</v>
      </c>
      <c r="BM180" s="552">
        <v>177</v>
      </c>
      <c r="BN180" s="552">
        <v>96</v>
      </c>
      <c r="BO180" s="552">
        <v>94</v>
      </c>
      <c r="BP180" s="552">
        <v>7</v>
      </c>
      <c r="BQ180" s="552">
        <v>27</v>
      </c>
      <c r="BR180" s="552">
        <v>2</v>
      </c>
      <c r="BS180" s="552">
        <v>177</v>
      </c>
      <c r="BT180" s="552">
        <v>175</v>
      </c>
      <c r="BV180" s="552"/>
      <c r="BW180" s="322"/>
      <c r="BX180" s="322"/>
      <c r="BY180" s="322"/>
      <c r="BZ180" s="322"/>
      <c r="CA180" s="552"/>
      <c r="CB180" s="552"/>
    </row>
    <row r="181" spans="1:80" ht="21">
      <c r="A181" s="582"/>
      <c r="E181" s="583"/>
      <c r="F181" s="583"/>
      <c r="G181" s="583"/>
      <c r="H181" s="583"/>
      <c r="I181" s="584"/>
      <c r="J181" s="579"/>
      <c r="N181" s="582"/>
      <c r="R181" s="583"/>
      <c r="S181" s="583"/>
      <c r="T181" s="583"/>
      <c r="U181" s="583"/>
      <c r="V181" s="583"/>
      <c r="W181" s="583"/>
      <c r="AA181" s="582"/>
      <c r="AE181" s="583"/>
      <c r="AF181" s="583"/>
      <c r="AG181" s="583"/>
      <c r="AH181" s="583"/>
      <c r="AI181" s="583"/>
      <c r="AJ181" s="583"/>
      <c r="AW181" s="552">
        <v>178</v>
      </c>
      <c r="AX181" s="559" t="s">
        <v>3438</v>
      </c>
      <c r="AY181" s="560">
        <v>178</v>
      </c>
      <c r="AZ181" s="560">
        <v>176</v>
      </c>
      <c r="BA181" s="560">
        <v>16</v>
      </c>
      <c r="BB181" s="560">
        <v>82</v>
      </c>
      <c r="BC181" s="560">
        <v>82</v>
      </c>
      <c r="BD181" s="560">
        <v>10</v>
      </c>
      <c r="BE181" s="560">
        <v>27</v>
      </c>
      <c r="BF181" s="560">
        <v>2</v>
      </c>
      <c r="BG181" s="555">
        <v>5</v>
      </c>
      <c r="BH181" s="555"/>
      <c r="BK181" s="552">
        <v>178</v>
      </c>
      <c r="BL181" s="559" t="s">
        <v>3438</v>
      </c>
      <c r="BM181" s="562">
        <v>178</v>
      </c>
      <c r="BN181" s="562">
        <v>82</v>
      </c>
      <c r="BO181" s="562">
        <v>82</v>
      </c>
      <c r="BP181" s="562">
        <v>10</v>
      </c>
      <c r="BQ181" s="562">
        <v>27</v>
      </c>
      <c r="BR181" s="562">
        <v>2</v>
      </c>
      <c r="BS181" s="562">
        <v>178</v>
      </c>
      <c r="BT181" s="562">
        <v>176</v>
      </c>
      <c r="BV181" s="563" t="s">
        <v>3438</v>
      </c>
      <c r="BW181" s="322">
        <v>82</v>
      </c>
      <c r="BX181" s="322">
        <v>10</v>
      </c>
      <c r="BY181" s="322">
        <v>26</v>
      </c>
      <c r="BZ181" s="322">
        <v>2</v>
      </c>
      <c r="CA181" s="535">
        <v>5</v>
      </c>
    </row>
    <row r="182" spans="1:80" ht="21">
      <c r="A182" s="582"/>
      <c r="E182" s="583"/>
      <c r="F182" s="583"/>
      <c r="G182" s="583"/>
      <c r="H182" s="583"/>
      <c r="I182" s="584"/>
      <c r="J182" s="579"/>
      <c r="N182" s="582"/>
      <c r="R182" s="583"/>
      <c r="S182" s="583"/>
      <c r="T182" s="583"/>
      <c r="U182" s="583"/>
      <c r="V182" s="583"/>
      <c r="W182" s="583"/>
      <c r="AA182" s="582"/>
      <c r="AE182" s="583"/>
      <c r="AF182" s="583"/>
      <c r="AG182" s="583"/>
      <c r="AH182" s="583"/>
      <c r="AI182" s="583"/>
      <c r="AJ182" s="583"/>
      <c r="AW182" s="552">
        <v>179</v>
      </c>
      <c r="AX182" s="559" t="s">
        <v>254</v>
      </c>
      <c r="AY182" s="560">
        <v>179</v>
      </c>
      <c r="AZ182" s="560">
        <v>177</v>
      </c>
      <c r="BA182" s="560">
        <v>15</v>
      </c>
      <c r="BB182" s="560">
        <v>83</v>
      </c>
      <c r="BC182" s="560">
        <v>83</v>
      </c>
      <c r="BD182" s="560">
        <v>9</v>
      </c>
      <c r="BE182" s="560">
        <v>27</v>
      </c>
      <c r="BF182" s="560">
        <v>2</v>
      </c>
      <c r="BG182" s="555">
        <v>6</v>
      </c>
      <c r="BH182" s="555"/>
      <c r="BK182" s="552">
        <v>179</v>
      </c>
      <c r="BL182" s="559" t="s">
        <v>254</v>
      </c>
      <c r="BM182" s="562">
        <v>179</v>
      </c>
      <c r="BN182" s="562">
        <v>83</v>
      </c>
      <c r="BO182" s="562">
        <v>83</v>
      </c>
      <c r="BP182" s="562">
        <v>9</v>
      </c>
      <c r="BQ182" s="562">
        <v>27</v>
      </c>
      <c r="BR182" s="562">
        <v>2</v>
      </c>
      <c r="BS182" s="562">
        <v>179</v>
      </c>
      <c r="BT182" s="562">
        <v>177</v>
      </c>
      <c r="BV182" s="563" t="s">
        <v>254</v>
      </c>
      <c r="BW182" s="322">
        <v>83</v>
      </c>
      <c r="BX182" s="322">
        <v>9</v>
      </c>
      <c r="BY182" s="322">
        <v>26</v>
      </c>
      <c r="BZ182" s="322">
        <v>2</v>
      </c>
      <c r="CA182" s="535">
        <v>6</v>
      </c>
    </row>
    <row r="183" spans="1:80" ht="21">
      <c r="A183" s="582"/>
      <c r="E183" s="583"/>
      <c r="F183" s="583"/>
      <c r="G183" s="583"/>
      <c r="H183" s="583"/>
      <c r="I183" s="584"/>
      <c r="J183" s="579"/>
      <c r="N183" s="582"/>
      <c r="R183" s="583"/>
      <c r="S183" s="583"/>
      <c r="T183" s="583"/>
      <c r="U183" s="583"/>
      <c r="V183" s="583"/>
      <c r="W183" s="583"/>
      <c r="AA183" s="582"/>
      <c r="AE183" s="583"/>
      <c r="AF183" s="583"/>
      <c r="AG183" s="583"/>
      <c r="AH183" s="583"/>
      <c r="AI183" s="583"/>
      <c r="AJ183" s="583"/>
      <c r="AW183" s="552">
        <v>180</v>
      </c>
      <c r="AX183" s="559" t="s">
        <v>3643</v>
      </c>
      <c r="AY183" s="560">
        <v>180</v>
      </c>
      <c r="AZ183" s="560">
        <v>178</v>
      </c>
      <c r="BA183" s="560">
        <v>14</v>
      </c>
      <c r="BB183" s="560">
        <v>84</v>
      </c>
      <c r="BC183" s="560">
        <v>84</v>
      </c>
      <c r="BD183" s="560">
        <v>8</v>
      </c>
      <c r="BE183" s="560">
        <v>27</v>
      </c>
      <c r="BF183" s="560">
        <v>2</v>
      </c>
      <c r="BG183" s="555">
        <v>7</v>
      </c>
      <c r="BH183" s="555"/>
      <c r="BK183" s="552">
        <v>180</v>
      </c>
      <c r="BL183" s="559" t="s">
        <v>3643</v>
      </c>
      <c r="BM183" s="562">
        <v>180</v>
      </c>
      <c r="BN183" s="562">
        <v>84</v>
      </c>
      <c r="BO183" s="562">
        <v>84</v>
      </c>
      <c r="BP183" s="562">
        <v>8</v>
      </c>
      <c r="BQ183" s="562">
        <v>27</v>
      </c>
      <c r="BR183" s="562">
        <v>2</v>
      </c>
      <c r="BS183" s="562">
        <v>180</v>
      </c>
      <c r="BT183" s="562">
        <v>178</v>
      </c>
      <c r="BV183" s="563" t="s">
        <v>3643</v>
      </c>
      <c r="BW183" s="322">
        <v>84</v>
      </c>
      <c r="BX183" s="322">
        <v>8</v>
      </c>
      <c r="BY183" s="322">
        <v>26</v>
      </c>
      <c r="BZ183" s="322">
        <v>2</v>
      </c>
      <c r="CA183" s="535">
        <v>7</v>
      </c>
    </row>
    <row r="184" spans="1:80" ht="21">
      <c r="A184" s="582"/>
      <c r="E184" s="583"/>
      <c r="F184" s="583"/>
      <c r="G184" s="583"/>
      <c r="H184" s="583"/>
      <c r="I184" s="584"/>
      <c r="J184" s="579"/>
      <c r="N184" s="582"/>
      <c r="R184" s="583"/>
      <c r="S184" s="583"/>
      <c r="T184" s="583"/>
      <c r="U184" s="583"/>
      <c r="V184" s="583"/>
      <c r="W184" s="583"/>
      <c r="AA184" s="582"/>
      <c r="AE184" s="583"/>
      <c r="AF184" s="583"/>
      <c r="AG184" s="583"/>
      <c r="AH184" s="583"/>
      <c r="AI184" s="583"/>
      <c r="AJ184" s="583"/>
      <c r="AW184" s="552">
        <v>181</v>
      </c>
      <c r="AX184" s="559" t="s">
        <v>3642</v>
      </c>
      <c r="AY184" s="560">
        <v>181</v>
      </c>
      <c r="AZ184" s="560">
        <v>179</v>
      </c>
      <c r="BA184" s="560">
        <v>13</v>
      </c>
      <c r="BB184" s="560">
        <v>85</v>
      </c>
      <c r="BC184" s="560">
        <v>85</v>
      </c>
      <c r="BD184" s="560">
        <v>7</v>
      </c>
      <c r="BE184" s="560">
        <v>27</v>
      </c>
      <c r="BF184" s="560">
        <v>2</v>
      </c>
      <c r="BG184" s="555">
        <v>8</v>
      </c>
      <c r="BH184" s="561">
        <v>7</v>
      </c>
      <c r="BK184" s="552">
        <v>181</v>
      </c>
      <c r="BL184" s="559" t="s">
        <v>3642</v>
      </c>
      <c r="BM184" s="562">
        <v>181</v>
      </c>
      <c r="BN184" s="562">
        <v>85</v>
      </c>
      <c r="BO184" s="562">
        <v>85</v>
      </c>
      <c r="BP184" s="562">
        <v>7</v>
      </c>
      <c r="BQ184" s="562">
        <v>27</v>
      </c>
      <c r="BR184" s="562">
        <v>2</v>
      </c>
      <c r="BS184" s="562">
        <v>181</v>
      </c>
      <c r="BT184" s="562">
        <v>179</v>
      </c>
      <c r="BV184" s="563" t="s">
        <v>3642</v>
      </c>
      <c r="BW184" s="322">
        <v>85</v>
      </c>
      <c r="BX184" s="322">
        <v>7</v>
      </c>
      <c r="BY184" s="322">
        <v>26</v>
      </c>
      <c r="BZ184" s="322">
        <v>2</v>
      </c>
      <c r="CA184" s="535">
        <v>8</v>
      </c>
      <c r="CB184" s="567">
        <v>7</v>
      </c>
    </row>
    <row r="185" spans="1:80" ht="21">
      <c r="A185" s="582"/>
      <c r="E185" s="583"/>
      <c r="F185" s="583"/>
      <c r="G185" s="583"/>
      <c r="H185" s="583"/>
      <c r="I185" s="584"/>
      <c r="J185" s="579"/>
      <c r="N185" s="582"/>
      <c r="R185" s="583"/>
      <c r="S185" s="583"/>
      <c r="T185" s="583"/>
      <c r="U185" s="583"/>
      <c r="V185" s="583"/>
      <c r="W185" s="583"/>
      <c r="AA185" s="582"/>
      <c r="AE185" s="583"/>
      <c r="AF185" s="583"/>
      <c r="AG185" s="583"/>
      <c r="AH185" s="583"/>
      <c r="AI185" s="583"/>
      <c r="AJ185" s="583"/>
      <c r="AW185" s="552">
        <v>182</v>
      </c>
      <c r="AX185" s="559" t="s">
        <v>321</v>
      </c>
      <c r="AY185" s="560">
        <v>182</v>
      </c>
      <c r="AZ185" s="560">
        <v>180</v>
      </c>
      <c r="BA185" s="560">
        <v>12</v>
      </c>
      <c r="BB185" s="560">
        <v>86</v>
      </c>
      <c r="BC185" s="560">
        <v>86</v>
      </c>
      <c r="BD185" s="560">
        <v>6</v>
      </c>
      <c r="BE185" s="560">
        <v>28</v>
      </c>
      <c r="BF185" s="560">
        <v>1</v>
      </c>
      <c r="BG185" s="555">
        <v>1</v>
      </c>
      <c r="BH185" s="555"/>
      <c r="BK185" s="552">
        <v>182</v>
      </c>
      <c r="BL185" s="559" t="s">
        <v>321</v>
      </c>
      <c r="BM185" s="562">
        <v>182</v>
      </c>
      <c r="BN185" s="562">
        <v>86</v>
      </c>
      <c r="BO185" s="562">
        <v>86</v>
      </c>
      <c r="BP185" s="562">
        <v>6</v>
      </c>
      <c r="BQ185" s="562">
        <v>28</v>
      </c>
      <c r="BR185" s="562">
        <v>1</v>
      </c>
      <c r="BS185" s="562">
        <v>182</v>
      </c>
      <c r="BT185" s="562">
        <v>180</v>
      </c>
      <c r="BV185" s="563" t="s">
        <v>321</v>
      </c>
      <c r="BW185" s="322">
        <v>86</v>
      </c>
      <c r="BX185" s="322">
        <v>6</v>
      </c>
      <c r="BY185" s="322">
        <v>27</v>
      </c>
      <c r="BZ185" s="322">
        <v>1</v>
      </c>
      <c r="CA185" s="535">
        <v>1</v>
      </c>
    </row>
    <row r="186" spans="1:80" ht="21">
      <c r="A186" s="582"/>
      <c r="E186" s="583"/>
      <c r="F186" s="583"/>
      <c r="G186" s="583"/>
      <c r="H186" s="583"/>
      <c r="I186" s="584"/>
      <c r="J186" s="579"/>
      <c r="N186" s="582"/>
      <c r="R186" s="583"/>
      <c r="S186" s="583"/>
      <c r="T186" s="583"/>
      <c r="U186" s="583"/>
      <c r="V186" s="583"/>
      <c r="W186" s="583"/>
      <c r="AA186" s="582"/>
      <c r="AE186" s="583"/>
      <c r="AF186" s="583"/>
      <c r="AG186" s="583"/>
      <c r="AH186" s="583"/>
      <c r="AI186" s="583"/>
      <c r="AJ186" s="583"/>
      <c r="AW186" s="552">
        <v>183</v>
      </c>
      <c r="AX186" s="553" t="s">
        <v>3444</v>
      </c>
      <c r="AY186" s="554">
        <v>183</v>
      </c>
      <c r="AZ186" s="554">
        <v>181</v>
      </c>
      <c r="BA186" s="554">
        <v>11</v>
      </c>
      <c r="BB186" s="554">
        <v>97</v>
      </c>
      <c r="BC186" s="554">
        <v>95</v>
      </c>
      <c r="BD186" s="554">
        <v>6</v>
      </c>
      <c r="BE186" s="554">
        <v>28</v>
      </c>
      <c r="BF186" s="554">
        <v>1</v>
      </c>
      <c r="BG186" s="565"/>
      <c r="BH186" s="565"/>
      <c r="BK186" s="552">
        <v>183</v>
      </c>
      <c r="BL186" s="553" t="s">
        <v>3444</v>
      </c>
      <c r="BM186" s="552">
        <v>183</v>
      </c>
      <c r="BN186" s="552">
        <v>97</v>
      </c>
      <c r="BO186" s="552">
        <v>95</v>
      </c>
      <c r="BP186" s="552">
        <v>6</v>
      </c>
      <c r="BQ186" s="552">
        <v>28</v>
      </c>
      <c r="BR186" s="552">
        <v>1</v>
      </c>
      <c r="BS186" s="552">
        <v>183</v>
      </c>
      <c r="BT186" s="552">
        <v>181</v>
      </c>
      <c r="BV186" s="552"/>
      <c r="BW186" s="322"/>
      <c r="BX186" s="322"/>
      <c r="BY186" s="322"/>
      <c r="BZ186" s="322"/>
      <c r="CA186" s="552"/>
      <c r="CB186" s="552"/>
    </row>
    <row r="187" spans="1:80" ht="21">
      <c r="A187" s="582"/>
      <c r="E187" s="583"/>
      <c r="F187" s="583"/>
      <c r="G187" s="583"/>
      <c r="H187" s="583"/>
      <c r="I187" s="584"/>
      <c r="J187" s="579"/>
      <c r="N187" s="582"/>
      <c r="R187" s="583"/>
      <c r="S187" s="583"/>
      <c r="T187" s="583"/>
      <c r="U187" s="583"/>
      <c r="V187" s="583"/>
      <c r="W187" s="583"/>
      <c r="AA187" s="582"/>
      <c r="AE187" s="583"/>
      <c r="AF187" s="583"/>
      <c r="AG187" s="583"/>
      <c r="AH187" s="583"/>
      <c r="AI187" s="583"/>
      <c r="AJ187" s="583"/>
      <c r="AW187" s="552">
        <v>184</v>
      </c>
      <c r="AX187" s="559" t="s">
        <v>522</v>
      </c>
      <c r="AY187" s="560">
        <v>184</v>
      </c>
      <c r="AZ187" s="560">
        <v>182</v>
      </c>
      <c r="BA187" s="560">
        <v>10</v>
      </c>
      <c r="BB187" s="560">
        <v>87</v>
      </c>
      <c r="BC187" s="560">
        <v>87</v>
      </c>
      <c r="BD187" s="560">
        <v>5</v>
      </c>
      <c r="BE187" s="560">
        <v>28</v>
      </c>
      <c r="BF187" s="560">
        <v>1</v>
      </c>
      <c r="BG187" s="555">
        <v>3</v>
      </c>
      <c r="BH187" s="555"/>
      <c r="BK187" s="552">
        <v>184</v>
      </c>
      <c r="BL187" s="559" t="s">
        <v>522</v>
      </c>
      <c r="BM187" s="562">
        <v>184</v>
      </c>
      <c r="BN187" s="562">
        <v>87</v>
      </c>
      <c r="BO187" s="562">
        <v>87</v>
      </c>
      <c r="BP187" s="562">
        <v>5</v>
      </c>
      <c r="BQ187" s="562">
        <v>28</v>
      </c>
      <c r="BR187" s="562">
        <v>1</v>
      </c>
      <c r="BS187" s="562">
        <v>184</v>
      </c>
      <c r="BT187" s="562">
        <v>182</v>
      </c>
      <c r="BV187" s="563" t="s">
        <v>522</v>
      </c>
      <c r="BW187" s="322">
        <v>87</v>
      </c>
      <c r="BX187" s="322">
        <v>5</v>
      </c>
      <c r="BY187" s="322">
        <v>27</v>
      </c>
      <c r="BZ187" s="322">
        <v>1</v>
      </c>
      <c r="CA187" s="535">
        <v>3</v>
      </c>
    </row>
    <row r="188" spans="1:80" ht="21">
      <c r="A188" s="582"/>
      <c r="E188" s="583"/>
      <c r="F188" s="583"/>
      <c r="G188" s="583"/>
      <c r="H188" s="583"/>
      <c r="I188" s="584"/>
      <c r="J188" s="579"/>
      <c r="N188" s="582"/>
      <c r="R188" s="583"/>
      <c r="S188" s="583"/>
      <c r="T188" s="583"/>
      <c r="U188" s="583"/>
      <c r="V188" s="583"/>
      <c r="W188" s="583"/>
      <c r="AA188" s="582"/>
      <c r="AE188" s="583"/>
      <c r="AF188" s="583"/>
      <c r="AG188" s="583"/>
      <c r="AH188" s="583"/>
      <c r="AI188" s="583"/>
      <c r="AJ188" s="583"/>
      <c r="AW188" s="552">
        <v>185</v>
      </c>
      <c r="AX188" s="553" t="s">
        <v>311</v>
      </c>
      <c r="AY188" s="554">
        <v>185</v>
      </c>
      <c r="AZ188" s="554">
        <v>183</v>
      </c>
      <c r="BA188" s="554">
        <v>9</v>
      </c>
      <c r="BB188" s="554">
        <v>98</v>
      </c>
      <c r="BC188" s="554">
        <v>96</v>
      </c>
      <c r="BD188" s="554">
        <v>5</v>
      </c>
      <c r="BE188" s="554">
        <v>28</v>
      </c>
      <c r="BF188" s="554">
        <v>1</v>
      </c>
      <c r="BG188" s="565"/>
      <c r="BH188" s="565"/>
      <c r="BK188" s="552">
        <v>185</v>
      </c>
      <c r="BL188" s="553" t="s">
        <v>311</v>
      </c>
      <c r="BM188" s="552">
        <v>185</v>
      </c>
      <c r="BN188" s="552">
        <v>98</v>
      </c>
      <c r="BO188" s="552">
        <v>96</v>
      </c>
      <c r="BP188" s="552">
        <v>5</v>
      </c>
      <c r="BQ188" s="552">
        <v>28</v>
      </c>
      <c r="BR188" s="552">
        <v>1</v>
      </c>
      <c r="BS188" s="552">
        <v>185</v>
      </c>
      <c r="BT188" s="552">
        <v>183</v>
      </c>
      <c r="BV188" s="552"/>
      <c r="BW188" s="322"/>
      <c r="BX188" s="322"/>
      <c r="BY188" s="322"/>
      <c r="BZ188" s="322"/>
      <c r="CA188" s="552"/>
      <c r="CB188" s="552"/>
    </row>
    <row r="189" spans="1:80" ht="21">
      <c r="A189" s="582"/>
      <c r="E189" s="583"/>
      <c r="F189" s="583"/>
      <c r="G189" s="583"/>
      <c r="H189" s="583"/>
      <c r="I189" s="584"/>
      <c r="J189" s="579"/>
      <c r="N189" s="582"/>
      <c r="R189" s="583"/>
      <c r="S189" s="583"/>
      <c r="T189" s="583"/>
      <c r="U189" s="583"/>
      <c r="V189" s="583"/>
      <c r="W189" s="583"/>
      <c r="AA189" s="582"/>
      <c r="AE189" s="583"/>
      <c r="AF189" s="583"/>
      <c r="AG189" s="583"/>
      <c r="AH189" s="583"/>
      <c r="AI189" s="583"/>
      <c r="AJ189" s="583"/>
      <c r="AW189" s="552">
        <v>186</v>
      </c>
      <c r="AX189" s="553" t="s">
        <v>242</v>
      </c>
      <c r="AY189" s="554">
        <v>186</v>
      </c>
      <c r="AZ189" s="554">
        <v>184</v>
      </c>
      <c r="BA189" s="554">
        <v>8</v>
      </c>
      <c r="BB189" s="554">
        <v>99</v>
      </c>
      <c r="BC189" s="554">
        <v>97</v>
      </c>
      <c r="BD189" s="554">
        <v>4</v>
      </c>
      <c r="BE189" s="554">
        <v>28</v>
      </c>
      <c r="BF189" s="554">
        <v>1</v>
      </c>
      <c r="BG189" s="565"/>
      <c r="BH189" s="565"/>
      <c r="BK189" s="552">
        <v>186</v>
      </c>
      <c r="BL189" s="553" t="s">
        <v>242</v>
      </c>
      <c r="BM189" s="552">
        <v>186</v>
      </c>
      <c r="BN189" s="552">
        <v>99</v>
      </c>
      <c r="BO189" s="552">
        <v>97</v>
      </c>
      <c r="BP189" s="552">
        <v>4</v>
      </c>
      <c r="BQ189" s="552">
        <v>28</v>
      </c>
      <c r="BR189" s="552">
        <v>1</v>
      </c>
      <c r="BS189" s="552">
        <v>186</v>
      </c>
      <c r="BT189" s="552">
        <v>184</v>
      </c>
      <c r="BV189" s="552"/>
      <c r="BW189" s="322"/>
      <c r="BX189" s="322"/>
      <c r="BY189" s="322"/>
      <c r="BZ189" s="322"/>
      <c r="CA189" s="552"/>
      <c r="CB189" s="552"/>
    </row>
    <row r="190" spans="1:80" ht="21">
      <c r="A190" s="582"/>
      <c r="E190" s="583"/>
      <c r="F190" s="583"/>
      <c r="G190" s="583"/>
      <c r="H190" s="583"/>
      <c r="I190" s="584"/>
      <c r="J190" s="579"/>
      <c r="N190" s="582"/>
      <c r="R190" s="583"/>
      <c r="S190" s="583"/>
      <c r="T190" s="583"/>
      <c r="U190" s="583"/>
      <c r="V190" s="583"/>
      <c r="W190" s="583"/>
      <c r="AA190" s="582"/>
      <c r="AE190" s="583"/>
      <c r="AF190" s="583"/>
      <c r="AG190" s="583"/>
      <c r="AH190" s="583"/>
      <c r="AI190" s="583"/>
      <c r="AJ190" s="583"/>
      <c r="AW190" s="552">
        <v>187</v>
      </c>
      <c r="AX190" s="553" t="s">
        <v>3448</v>
      </c>
      <c r="AY190" s="554">
        <v>187</v>
      </c>
      <c r="AZ190" s="554">
        <v>185</v>
      </c>
      <c r="BA190" s="554">
        <v>7</v>
      </c>
      <c r="BB190" s="554">
        <v>100</v>
      </c>
      <c r="BC190" s="554">
        <v>98</v>
      </c>
      <c r="BD190" s="554">
        <v>3</v>
      </c>
      <c r="BE190" s="554">
        <v>28</v>
      </c>
      <c r="BF190" s="554">
        <v>1</v>
      </c>
      <c r="BG190" s="565"/>
      <c r="BH190" s="565"/>
      <c r="BK190" s="552">
        <v>187</v>
      </c>
      <c r="BL190" s="553" t="s">
        <v>3448</v>
      </c>
      <c r="BM190" s="552">
        <v>187</v>
      </c>
      <c r="BN190" s="552">
        <v>100</v>
      </c>
      <c r="BO190" s="552">
        <v>98</v>
      </c>
      <c r="BP190" s="552">
        <v>3</v>
      </c>
      <c r="BQ190" s="552">
        <v>28</v>
      </c>
      <c r="BR190" s="552">
        <v>1</v>
      </c>
      <c r="BS190" s="552">
        <v>187</v>
      </c>
      <c r="BT190" s="552">
        <v>185</v>
      </c>
      <c r="BV190" s="552"/>
      <c r="BW190" s="322"/>
      <c r="BX190" s="322"/>
      <c r="BY190" s="322"/>
      <c r="BZ190" s="322"/>
      <c r="CA190" s="552"/>
      <c r="CB190" s="552"/>
    </row>
    <row r="191" spans="1:80" ht="21">
      <c r="A191" s="582"/>
      <c r="E191" s="583"/>
      <c r="F191" s="583"/>
      <c r="G191" s="583"/>
      <c r="H191" s="583"/>
      <c r="I191" s="584"/>
      <c r="J191" s="579"/>
      <c r="N191" s="582"/>
      <c r="R191" s="583"/>
      <c r="S191" s="583"/>
      <c r="T191" s="583"/>
      <c r="U191" s="583"/>
      <c r="V191" s="583"/>
      <c r="W191" s="583"/>
      <c r="AA191" s="582"/>
      <c r="AE191" s="583"/>
      <c r="AF191" s="583"/>
      <c r="AG191" s="583"/>
      <c r="AH191" s="583"/>
      <c r="AI191" s="583"/>
      <c r="AJ191" s="583"/>
      <c r="AW191" s="552">
        <v>188</v>
      </c>
      <c r="AX191" s="559" t="s">
        <v>3449</v>
      </c>
      <c r="AY191" s="560">
        <v>188</v>
      </c>
      <c r="AZ191" s="560">
        <v>186</v>
      </c>
      <c r="BA191" s="560">
        <v>6</v>
      </c>
      <c r="BB191" s="560">
        <v>88</v>
      </c>
      <c r="BC191" s="560">
        <v>88</v>
      </c>
      <c r="BD191" s="560">
        <v>4</v>
      </c>
      <c r="BE191" s="560">
        <v>28</v>
      </c>
      <c r="BF191" s="560">
        <v>1</v>
      </c>
      <c r="BG191" s="555">
        <v>7</v>
      </c>
      <c r="BH191" s="555"/>
      <c r="BK191" s="552">
        <v>188</v>
      </c>
      <c r="BL191" s="559" t="s">
        <v>3449</v>
      </c>
      <c r="BM191" s="562">
        <v>188</v>
      </c>
      <c r="BN191" s="562">
        <v>88</v>
      </c>
      <c r="BO191" s="562">
        <v>88</v>
      </c>
      <c r="BP191" s="562">
        <v>4</v>
      </c>
      <c r="BQ191" s="562">
        <v>28</v>
      </c>
      <c r="BR191" s="562">
        <v>1</v>
      </c>
      <c r="BS191" s="562">
        <v>188</v>
      </c>
      <c r="BT191" s="562">
        <v>186</v>
      </c>
      <c r="BV191" s="563" t="s">
        <v>3449</v>
      </c>
      <c r="BW191" s="322">
        <v>88</v>
      </c>
      <c r="BX191" s="322">
        <v>4</v>
      </c>
      <c r="BY191" s="322">
        <v>27</v>
      </c>
      <c r="BZ191" s="322">
        <v>1</v>
      </c>
      <c r="CA191" s="535">
        <v>7</v>
      </c>
    </row>
    <row r="192" spans="1:80" ht="21">
      <c r="A192" s="582"/>
      <c r="E192" s="583"/>
      <c r="F192" s="583"/>
      <c r="G192" s="583"/>
      <c r="H192" s="583"/>
      <c r="I192" s="584"/>
      <c r="J192" s="579"/>
      <c r="N192" s="582"/>
      <c r="R192" s="583"/>
      <c r="S192" s="583"/>
      <c r="T192" s="583"/>
      <c r="U192" s="583"/>
      <c r="V192" s="583"/>
      <c r="W192" s="583"/>
      <c r="AA192" s="582"/>
      <c r="AE192" s="583"/>
      <c r="AF192" s="583"/>
      <c r="AG192" s="583"/>
      <c r="AH192" s="583"/>
      <c r="AI192" s="583"/>
      <c r="AJ192" s="583"/>
      <c r="AW192" s="552">
        <v>189</v>
      </c>
      <c r="AX192" s="559" t="s">
        <v>3450</v>
      </c>
      <c r="AY192" s="560">
        <v>189</v>
      </c>
      <c r="AZ192" s="560">
        <v>187</v>
      </c>
      <c r="BA192" s="560">
        <v>5</v>
      </c>
      <c r="BB192" s="560">
        <v>89</v>
      </c>
      <c r="BC192" s="560">
        <v>89</v>
      </c>
      <c r="BD192" s="560">
        <v>3</v>
      </c>
      <c r="BE192" s="560">
        <v>28</v>
      </c>
      <c r="BF192" s="560">
        <v>1</v>
      </c>
      <c r="BG192" s="555">
        <v>8</v>
      </c>
      <c r="BH192" s="555"/>
      <c r="BK192" s="552">
        <v>189</v>
      </c>
      <c r="BL192" s="559" t="s">
        <v>3450</v>
      </c>
      <c r="BM192" s="562">
        <v>189</v>
      </c>
      <c r="BN192" s="562">
        <v>89</v>
      </c>
      <c r="BO192" s="562">
        <v>89</v>
      </c>
      <c r="BP192" s="562">
        <v>3</v>
      </c>
      <c r="BQ192" s="562">
        <v>28</v>
      </c>
      <c r="BR192" s="562">
        <v>1</v>
      </c>
      <c r="BS192" s="562">
        <v>189</v>
      </c>
      <c r="BT192" s="562">
        <v>187</v>
      </c>
      <c r="BV192" s="563" t="s">
        <v>3450</v>
      </c>
      <c r="BW192" s="322">
        <v>89</v>
      </c>
      <c r="BX192" s="322">
        <v>3</v>
      </c>
      <c r="BY192" s="322">
        <v>27</v>
      </c>
      <c r="BZ192" s="322">
        <v>1</v>
      </c>
      <c r="CA192" s="535">
        <v>8</v>
      </c>
    </row>
    <row r="193" spans="1:80" ht="21">
      <c r="A193" s="582"/>
      <c r="E193" s="583"/>
      <c r="F193" s="583"/>
      <c r="G193" s="583"/>
      <c r="H193" s="583"/>
      <c r="I193" s="584"/>
      <c r="J193" s="579"/>
      <c r="N193" s="582"/>
      <c r="R193" s="583"/>
      <c r="S193" s="583"/>
      <c r="T193" s="583"/>
      <c r="U193" s="583"/>
      <c r="V193" s="583"/>
      <c r="W193" s="583"/>
      <c r="AA193" s="582"/>
      <c r="AE193" s="583"/>
      <c r="AF193" s="583"/>
      <c r="AG193" s="583"/>
      <c r="AH193" s="583"/>
      <c r="AI193" s="583"/>
      <c r="AJ193" s="583"/>
      <c r="AW193" s="552">
        <v>190</v>
      </c>
      <c r="AX193" s="553" t="s">
        <v>3451</v>
      </c>
      <c r="AY193" s="554">
        <v>190</v>
      </c>
      <c r="AZ193" s="554">
        <v>188</v>
      </c>
      <c r="BA193" s="554">
        <v>4</v>
      </c>
      <c r="BB193" s="554">
        <v>101</v>
      </c>
      <c r="BC193" s="554">
        <v>99</v>
      </c>
      <c r="BD193" s="554">
        <v>2</v>
      </c>
      <c r="BE193" s="554">
        <v>28</v>
      </c>
      <c r="BF193" s="554">
        <v>1</v>
      </c>
      <c r="BG193" s="565"/>
      <c r="BH193" s="565"/>
      <c r="BK193" s="552">
        <v>190</v>
      </c>
      <c r="BL193" s="553" t="s">
        <v>3451</v>
      </c>
      <c r="BM193" s="552">
        <v>190</v>
      </c>
      <c r="BN193" s="552">
        <v>101</v>
      </c>
      <c r="BO193" s="552">
        <v>99</v>
      </c>
      <c r="BP193" s="552">
        <v>2</v>
      </c>
      <c r="BQ193" s="552">
        <v>28</v>
      </c>
      <c r="BR193" s="552">
        <v>1</v>
      </c>
      <c r="BS193" s="552">
        <v>190</v>
      </c>
      <c r="BT193" s="552">
        <v>188</v>
      </c>
      <c r="BV193" s="552"/>
      <c r="BW193" s="322"/>
      <c r="BX193" s="322"/>
      <c r="BY193" s="322"/>
      <c r="BZ193" s="322"/>
      <c r="CA193" s="552"/>
      <c r="CB193" s="552"/>
    </row>
    <row r="194" spans="1:80" ht="21">
      <c r="A194" s="582"/>
      <c r="E194" s="583"/>
      <c r="F194" s="583"/>
      <c r="G194" s="583"/>
      <c r="H194" s="583"/>
      <c r="I194" s="584"/>
      <c r="J194" s="579"/>
      <c r="N194" s="582"/>
      <c r="R194" s="583"/>
      <c r="S194" s="583"/>
      <c r="T194" s="583"/>
      <c r="U194" s="583"/>
      <c r="V194" s="583"/>
      <c r="W194" s="583"/>
      <c r="AA194" s="582"/>
      <c r="AE194" s="583"/>
      <c r="AF194" s="583"/>
      <c r="AG194" s="583"/>
      <c r="AH194" s="583"/>
      <c r="AI194" s="583"/>
      <c r="AJ194" s="583"/>
      <c r="AW194" s="552">
        <v>191</v>
      </c>
      <c r="AX194" s="553" t="s">
        <v>2741</v>
      </c>
      <c r="AY194" s="554">
        <v>191</v>
      </c>
      <c r="AZ194" s="554">
        <v>189</v>
      </c>
      <c r="BA194" s="554">
        <v>3</v>
      </c>
      <c r="BB194" s="554">
        <v>102</v>
      </c>
      <c r="BC194" s="554">
        <v>100</v>
      </c>
      <c r="BD194" s="554">
        <v>1</v>
      </c>
      <c r="BE194" s="554">
        <v>28</v>
      </c>
      <c r="BF194" s="554">
        <v>1</v>
      </c>
      <c r="BG194" s="565"/>
      <c r="BH194" s="565"/>
      <c r="BK194" s="552">
        <v>191</v>
      </c>
      <c r="BL194" s="553" t="s">
        <v>2741</v>
      </c>
      <c r="BM194" s="552">
        <v>191</v>
      </c>
      <c r="BN194" s="552">
        <v>102</v>
      </c>
      <c r="BO194" s="552">
        <v>100</v>
      </c>
      <c r="BP194" s="552">
        <v>1</v>
      </c>
      <c r="BQ194" s="552">
        <v>28</v>
      </c>
      <c r="BR194" s="552">
        <v>1</v>
      </c>
      <c r="BS194" s="552">
        <v>191</v>
      </c>
      <c r="BT194" s="552">
        <v>189</v>
      </c>
      <c r="BV194" s="552"/>
      <c r="BW194" s="322"/>
      <c r="BX194" s="322"/>
      <c r="BY194" s="322"/>
      <c r="BZ194" s="322"/>
      <c r="CA194" s="552"/>
      <c r="CB194" s="552"/>
    </row>
    <row r="195" spans="1:80" ht="21">
      <c r="A195" s="582"/>
      <c r="E195" s="583"/>
      <c r="F195" s="583"/>
      <c r="G195" s="583"/>
      <c r="H195" s="583"/>
      <c r="I195" s="584"/>
      <c r="J195" s="579"/>
      <c r="N195" s="582"/>
      <c r="R195" s="583"/>
      <c r="S195" s="583"/>
      <c r="T195" s="583"/>
      <c r="U195" s="583"/>
      <c r="V195" s="583"/>
      <c r="W195" s="583"/>
      <c r="AA195" s="582"/>
      <c r="AE195" s="583"/>
      <c r="AF195" s="583"/>
      <c r="AG195" s="583"/>
      <c r="AH195" s="583"/>
      <c r="AI195" s="583"/>
      <c r="AJ195" s="583"/>
      <c r="AW195" s="552">
        <v>192</v>
      </c>
      <c r="AX195" s="559" t="s">
        <v>254</v>
      </c>
      <c r="AY195" s="560">
        <v>192</v>
      </c>
      <c r="AZ195" s="560">
        <v>190</v>
      </c>
      <c r="BA195" s="560">
        <v>2</v>
      </c>
      <c r="BB195" s="560">
        <v>90</v>
      </c>
      <c r="BC195" s="560">
        <v>90</v>
      </c>
      <c r="BD195" s="560">
        <v>2</v>
      </c>
      <c r="BE195" s="560">
        <v>28</v>
      </c>
      <c r="BF195" s="560">
        <v>1</v>
      </c>
      <c r="BG195" s="555">
        <v>11</v>
      </c>
      <c r="BH195" s="555"/>
      <c r="BK195" s="552">
        <v>192</v>
      </c>
      <c r="BL195" s="559" t="s">
        <v>254</v>
      </c>
      <c r="BM195" s="562">
        <v>192</v>
      </c>
      <c r="BN195" s="562">
        <v>90</v>
      </c>
      <c r="BO195" s="562">
        <v>90</v>
      </c>
      <c r="BP195" s="562">
        <v>2</v>
      </c>
      <c r="BQ195" s="562">
        <v>28</v>
      </c>
      <c r="BR195" s="562">
        <v>1</v>
      </c>
      <c r="BS195" s="562">
        <v>192</v>
      </c>
      <c r="BT195" s="562">
        <v>190</v>
      </c>
      <c r="BV195" s="563" t="s">
        <v>254</v>
      </c>
      <c r="BW195" s="322">
        <v>90</v>
      </c>
      <c r="BX195" s="322">
        <v>2</v>
      </c>
      <c r="BY195" s="322">
        <v>27</v>
      </c>
      <c r="BZ195" s="322">
        <v>1</v>
      </c>
      <c r="CA195" s="535">
        <v>11</v>
      </c>
    </row>
    <row r="196" spans="1:80" ht="21">
      <c r="A196" s="582"/>
      <c r="E196" s="583"/>
      <c r="F196" s="583"/>
      <c r="G196" s="583"/>
      <c r="H196" s="583"/>
      <c r="I196" s="584"/>
      <c r="J196" s="579"/>
      <c r="N196" s="582"/>
      <c r="R196" s="583"/>
      <c r="S196" s="583"/>
      <c r="T196" s="583"/>
      <c r="U196" s="583"/>
      <c r="V196" s="583"/>
      <c r="W196" s="583"/>
      <c r="AA196" s="582"/>
      <c r="AE196" s="583"/>
      <c r="AF196" s="583"/>
      <c r="AG196" s="583"/>
      <c r="AH196" s="583"/>
      <c r="AI196" s="583"/>
      <c r="AJ196" s="583"/>
      <c r="AW196" s="552">
        <v>193</v>
      </c>
      <c r="AX196" s="559" t="s">
        <v>3652</v>
      </c>
      <c r="AY196" s="560">
        <v>193</v>
      </c>
      <c r="AZ196" s="560">
        <v>191</v>
      </c>
      <c r="BA196" s="560">
        <v>1</v>
      </c>
      <c r="BB196" s="560">
        <v>91</v>
      </c>
      <c r="BC196" s="560">
        <v>91</v>
      </c>
      <c r="BD196" s="560">
        <v>1</v>
      </c>
      <c r="BE196" s="560">
        <v>28</v>
      </c>
      <c r="BF196" s="560">
        <v>1</v>
      </c>
      <c r="BG196" s="555">
        <v>12</v>
      </c>
      <c r="BH196" s="561">
        <v>6</v>
      </c>
      <c r="BK196" s="552">
        <v>193</v>
      </c>
      <c r="BL196" s="559" t="s">
        <v>3652</v>
      </c>
      <c r="BM196" s="562">
        <v>193</v>
      </c>
      <c r="BN196" s="562">
        <v>91</v>
      </c>
      <c r="BO196" s="562">
        <v>91</v>
      </c>
      <c r="BP196" s="562">
        <v>1</v>
      </c>
      <c r="BQ196" s="562">
        <v>28</v>
      </c>
      <c r="BR196" s="562">
        <v>1</v>
      </c>
      <c r="BS196" s="562">
        <v>193</v>
      </c>
      <c r="BT196" s="562">
        <v>191</v>
      </c>
      <c r="BV196" s="563" t="s">
        <v>3652</v>
      </c>
      <c r="BW196" s="322">
        <v>91</v>
      </c>
      <c r="BX196" s="322">
        <v>1</v>
      </c>
      <c r="BY196" s="322">
        <v>27</v>
      </c>
      <c r="BZ196" s="322">
        <v>1</v>
      </c>
      <c r="CA196" s="535">
        <v>12</v>
      </c>
      <c r="CB196" s="567">
        <v>6</v>
      </c>
    </row>
    <row r="197" spans="1:80" ht="21">
      <c r="A197" s="582"/>
      <c r="E197" s="583"/>
      <c r="F197" s="583"/>
      <c r="G197" s="583"/>
      <c r="H197" s="583"/>
      <c r="I197" s="584"/>
      <c r="J197" s="579"/>
      <c r="N197" s="582"/>
      <c r="R197" s="583"/>
      <c r="S197" s="583"/>
      <c r="T197" s="583"/>
      <c r="U197" s="583"/>
      <c r="V197" s="583"/>
      <c r="W197" s="583"/>
      <c r="AA197" s="582"/>
      <c r="AE197" s="583"/>
      <c r="AF197" s="583"/>
      <c r="AG197" s="583"/>
      <c r="AH197" s="583"/>
      <c r="AI197" s="583"/>
      <c r="AJ197" s="583"/>
      <c r="AX197" s="582"/>
      <c r="BB197" s="583"/>
      <c r="BC197" s="583"/>
      <c r="BD197" s="583"/>
      <c r="BE197" s="583"/>
      <c r="BF197" s="583"/>
      <c r="BL197" s="553"/>
      <c r="BN197" s="552"/>
      <c r="BO197" s="552"/>
      <c r="BP197" s="552"/>
      <c r="BQ197" s="552"/>
      <c r="BR197" s="552"/>
    </row>
    <row r="198" spans="1:80" ht="21">
      <c r="A198" s="582"/>
      <c r="E198" s="583"/>
      <c r="F198" s="583"/>
      <c r="G198" s="583"/>
      <c r="H198" s="583"/>
      <c r="I198" s="584"/>
      <c r="J198" s="579"/>
      <c r="N198" s="582"/>
      <c r="R198" s="583"/>
      <c r="S198" s="583"/>
      <c r="T198" s="583"/>
      <c r="U198" s="583"/>
      <c r="V198" s="583"/>
      <c r="W198" s="583"/>
      <c r="AA198" s="582"/>
      <c r="AE198" s="583"/>
      <c r="AF198" s="583"/>
      <c r="AG198" s="583"/>
      <c r="AH198" s="583"/>
      <c r="AI198" s="583"/>
      <c r="AJ198" s="583"/>
      <c r="AX198" s="582"/>
      <c r="BB198" s="583"/>
      <c r="BC198" s="583"/>
      <c r="BD198" s="583"/>
      <c r="BE198" s="583"/>
      <c r="BF198" s="583"/>
      <c r="BL198" s="553"/>
      <c r="BN198" s="552"/>
      <c r="BO198" s="552"/>
      <c r="BP198" s="552"/>
      <c r="BQ198" s="552"/>
      <c r="BR198" s="552"/>
    </row>
    <row r="199" spans="1:80" ht="21">
      <c r="A199" s="582"/>
      <c r="E199" s="583"/>
      <c r="F199" s="583"/>
      <c r="G199" s="583"/>
      <c r="H199" s="583"/>
      <c r="I199" s="584"/>
      <c r="J199" s="579"/>
      <c r="N199" s="582"/>
      <c r="R199" s="583"/>
      <c r="S199" s="583"/>
      <c r="T199" s="583"/>
      <c r="U199" s="583"/>
      <c r="V199" s="583"/>
      <c r="W199" s="583"/>
      <c r="AA199" s="582"/>
      <c r="AE199" s="583"/>
      <c r="AF199" s="583"/>
      <c r="AG199" s="583"/>
      <c r="AH199" s="583"/>
      <c r="AI199" s="583"/>
      <c r="AJ199" s="583"/>
      <c r="AX199" s="582"/>
      <c r="BB199" s="583"/>
      <c r="BC199" s="583"/>
      <c r="BD199" s="583"/>
      <c r="BE199" s="583"/>
      <c r="BF199" s="583"/>
      <c r="BL199" s="553"/>
      <c r="BN199" s="552"/>
      <c r="BO199" s="552"/>
      <c r="BP199" s="552"/>
      <c r="BQ199" s="552"/>
      <c r="BR199" s="552"/>
    </row>
  </sheetData>
  <printOptions horizontalCentered="1" verticalCentered="1" gridLines="1"/>
  <pageMargins left="0" right="0" top="0.5" bottom="0" header="0" footer="0"/>
  <pageSetup paperSize="3" scale="69" orientation="portrait" horizontalDpi="4294967293" r:id="rId1"/>
  <headerFooter>
    <oddHeader>&amp;C&amp;"-,Bold"&amp;20Mizmor 73</oddHead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AM61"/>
  <sheetViews>
    <sheetView showZeros="0" topLeftCell="A20" zoomScaleNormal="100" workbookViewId="0">
      <selection activeCell="J27" sqref="J27"/>
    </sheetView>
  </sheetViews>
  <sheetFormatPr defaultColWidth="22.28515625" defaultRowHeight="15"/>
  <cols>
    <col min="1" max="1" width="18.140625" style="309" bestFit="1" customWidth="1"/>
    <col min="2" max="2" width="4.5703125" style="609" bestFit="1" customWidth="1"/>
    <col min="3" max="3" width="5.42578125" style="609" bestFit="1" customWidth="1"/>
    <col min="4" max="4" width="4.5703125" style="609" bestFit="1" customWidth="1"/>
    <col min="5" max="5" width="4.42578125" style="128" bestFit="1" customWidth="1"/>
    <col min="6" max="6" width="4.42578125" style="610" bestFit="1" customWidth="1"/>
    <col min="7" max="7" width="4.140625" style="128" bestFit="1" customWidth="1"/>
    <col min="8" max="8" width="4.140625" style="309" bestFit="1" customWidth="1"/>
    <col min="9" max="9" width="3" style="609" bestFit="1" customWidth="1"/>
    <col min="10" max="10" width="21.5703125" style="609" bestFit="1" customWidth="1"/>
    <col min="11" max="11" width="4.5703125" style="609" bestFit="1" customWidth="1"/>
    <col min="12" max="12" width="5.42578125" style="609" bestFit="1" customWidth="1"/>
    <col min="13" max="13" width="4.5703125" style="609" bestFit="1" customWidth="1"/>
    <col min="14" max="15" width="4.42578125" style="609" bestFit="1" customWidth="1"/>
    <col min="16" max="17" width="4.140625" style="609" bestFit="1" customWidth="1"/>
    <col min="18" max="18" width="3" style="609" bestFit="1" customWidth="1"/>
    <col min="19" max="19" width="14" style="309" bestFit="1" customWidth="1"/>
    <col min="20" max="20" width="4.5703125" style="609" bestFit="1" customWidth="1"/>
    <col min="21" max="21" width="5.42578125" style="609" bestFit="1" customWidth="1"/>
    <col min="22" max="22" width="4.5703125" style="609" bestFit="1" customWidth="1"/>
    <col min="23" max="23" width="4.42578125" style="128" bestFit="1" customWidth="1"/>
    <col min="24" max="24" width="4.42578125" style="610" bestFit="1" customWidth="1"/>
    <col min="25" max="25" width="4.140625" style="128" bestFit="1" customWidth="1"/>
    <col min="26" max="26" width="4.140625" style="309" bestFit="1" customWidth="1"/>
    <col min="27" max="27" width="2.140625" style="609" bestFit="1" customWidth="1"/>
    <col min="28" max="28" width="11" style="309" bestFit="1" customWidth="1"/>
    <col min="29" max="29" width="4.5703125" style="609" bestFit="1" customWidth="1"/>
    <col min="30" max="30" width="5.42578125" style="609" bestFit="1" customWidth="1"/>
    <col min="31" max="31" width="4.5703125" style="609" bestFit="1" customWidth="1"/>
    <col min="32" max="32" width="4.42578125" style="128" bestFit="1" customWidth="1"/>
    <col min="33" max="33" width="4.42578125" style="610" bestFit="1" customWidth="1"/>
    <col min="34" max="34" width="4.140625" style="128" bestFit="1" customWidth="1"/>
    <col min="35" max="35" width="4.140625" style="309" bestFit="1" customWidth="1"/>
    <col min="36" max="36" width="3" style="609" bestFit="1" customWidth="1"/>
    <col min="37" max="37" width="31.5703125" style="3" bestFit="1" customWidth="1"/>
    <col min="38" max="16384" width="22.28515625" style="3"/>
  </cols>
  <sheetData>
    <row r="1" spans="1:39" ht="12.75">
      <c r="A1" s="168"/>
      <c r="B1" s="169" t="s">
        <v>36</v>
      </c>
      <c r="C1" s="169" t="s">
        <v>36</v>
      </c>
      <c r="D1" s="169" t="s">
        <v>36</v>
      </c>
      <c r="E1" s="169" t="s">
        <v>0</v>
      </c>
      <c r="F1" s="169" t="s">
        <v>0</v>
      </c>
      <c r="G1" s="169" t="s">
        <v>1</v>
      </c>
      <c r="H1" s="169" t="s">
        <v>1</v>
      </c>
      <c r="I1" s="168"/>
      <c r="J1" s="168"/>
      <c r="K1" s="169" t="s">
        <v>36</v>
      </c>
      <c r="L1" s="169" t="s">
        <v>36</v>
      </c>
      <c r="M1" s="169" t="s">
        <v>36</v>
      </c>
      <c r="N1" s="169" t="s">
        <v>0</v>
      </c>
      <c r="O1" s="169" t="s">
        <v>0</v>
      </c>
      <c r="P1" s="169" t="s">
        <v>1</v>
      </c>
      <c r="Q1" s="169" t="s">
        <v>1</v>
      </c>
      <c r="R1" s="168"/>
      <c r="S1" s="168"/>
      <c r="T1" s="169" t="s">
        <v>36</v>
      </c>
      <c r="U1" s="169" t="s">
        <v>36</v>
      </c>
      <c r="V1" s="169" t="s">
        <v>36</v>
      </c>
      <c r="W1" s="169" t="s">
        <v>0</v>
      </c>
      <c r="X1" s="169" t="s">
        <v>0</v>
      </c>
      <c r="Y1" s="169" t="s">
        <v>1</v>
      </c>
      <c r="Z1" s="169" t="s">
        <v>1</v>
      </c>
      <c r="AA1" s="168"/>
      <c r="AB1" s="168"/>
      <c r="AC1" s="169" t="s">
        <v>36</v>
      </c>
      <c r="AD1" s="169" t="s">
        <v>36</v>
      </c>
      <c r="AE1" s="169" t="s">
        <v>36</v>
      </c>
      <c r="AF1" s="169" t="s">
        <v>0</v>
      </c>
      <c r="AG1" s="169" t="s">
        <v>0</v>
      </c>
      <c r="AH1" s="169" t="s">
        <v>1</v>
      </c>
      <c r="AI1" s="169" t="s">
        <v>1</v>
      </c>
      <c r="AJ1" s="168"/>
    </row>
    <row r="2" spans="1:39" ht="12.75">
      <c r="A2" s="168" t="s">
        <v>38</v>
      </c>
      <c r="B2" s="169" t="s">
        <v>6</v>
      </c>
      <c r="C2" s="169" t="s">
        <v>6</v>
      </c>
      <c r="D2" s="169" t="s">
        <v>6</v>
      </c>
      <c r="E2" s="169" t="s">
        <v>6</v>
      </c>
      <c r="F2" s="169" t="s">
        <v>6</v>
      </c>
      <c r="G2" s="169" t="s">
        <v>6</v>
      </c>
      <c r="H2" s="169" t="s">
        <v>6</v>
      </c>
      <c r="I2" s="168" t="s">
        <v>39</v>
      </c>
      <c r="J2" s="168" t="s">
        <v>38</v>
      </c>
      <c r="K2" s="169" t="s">
        <v>6</v>
      </c>
      <c r="L2" s="169" t="s">
        <v>6</v>
      </c>
      <c r="M2" s="169" t="s">
        <v>6</v>
      </c>
      <c r="N2" s="169" t="s">
        <v>6</v>
      </c>
      <c r="O2" s="169" t="s">
        <v>6</v>
      </c>
      <c r="P2" s="169" t="s">
        <v>6</v>
      </c>
      <c r="Q2" s="169" t="s">
        <v>6</v>
      </c>
      <c r="R2" s="168" t="s">
        <v>39</v>
      </c>
      <c r="S2" s="168" t="s">
        <v>38</v>
      </c>
      <c r="T2" s="169" t="s">
        <v>6</v>
      </c>
      <c r="U2" s="169" t="s">
        <v>6</v>
      </c>
      <c r="V2" s="169" t="s">
        <v>6</v>
      </c>
      <c r="W2" s="169" t="s">
        <v>6</v>
      </c>
      <c r="X2" s="169" t="s">
        <v>6</v>
      </c>
      <c r="Y2" s="169" t="s">
        <v>6</v>
      </c>
      <c r="Z2" s="169" t="s">
        <v>6</v>
      </c>
      <c r="AA2" s="168" t="s">
        <v>39</v>
      </c>
      <c r="AB2" s="168" t="s">
        <v>38</v>
      </c>
      <c r="AC2" s="169" t="s">
        <v>6</v>
      </c>
      <c r="AD2" s="169" t="s">
        <v>6</v>
      </c>
      <c r="AE2" s="169" t="s">
        <v>6</v>
      </c>
      <c r="AF2" s="169" t="s">
        <v>6</v>
      </c>
      <c r="AG2" s="169" t="s">
        <v>6</v>
      </c>
      <c r="AH2" s="169" t="s">
        <v>6</v>
      </c>
      <c r="AI2" s="169" t="s">
        <v>6</v>
      </c>
      <c r="AJ2" s="168" t="s">
        <v>39</v>
      </c>
    </row>
    <row r="3" spans="1:39" ht="13.5" thickBot="1">
      <c r="A3" s="168"/>
      <c r="B3" s="169"/>
      <c r="C3" s="169" t="s">
        <v>195</v>
      </c>
      <c r="D3" s="169" t="s">
        <v>9</v>
      </c>
      <c r="E3" s="169"/>
      <c r="F3" s="169" t="s">
        <v>9</v>
      </c>
      <c r="G3" s="169"/>
      <c r="H3" s="169" t="s">
        <v>9</v>
      </c>
      <c r="I3" s="168"/>
      <c r="J3" s="168"/>
      <c r="K3" s="169"/>
      <c r="L3" s="169" t="s">
        <v>195</v>
      </c>
      <c r="M3" s="169" t="s">
        <v>9</v>
      </c>
      <c r="N3" s="169"/>
      <c r="O3" s="169" t="s">
        <v>9</v>
      </c>
      <c r="P3" s="169"/>
      <c r="Q3" s="169" t="s">
        <v>9</v>
      </c>
      <c r="R3" s="168"/>
      <c r="S3" s="168"/>
      <c r="T3" s="169"/>
      <c r="U3" s="169" t="s">
        <v>195</v>
      </c>
      <c r="V3" s="169" t="s">
        <v>9</v>
      </c>
      <c r="W3" s="169"/>
      <c r="X3" s="169" t="s">
        <v>9</v>
      </c>
      <c r="Y3" s="169"/>
      <c r="Z3" s="169" t="s">
        <v>9</v>
      </c>
      <c r="AA3" s="168"/>
      <c r="AB3" s="168"/>
      <c r="AC3" s="169"/>
      <c r="AD3" s="169" t="s">
        <v>195</v>
      </c>
      <c r="AE3" s="169" t="s">
        <v>9</v>
      </c>
      <c r="AF3" s="169"/>
      <c r="AG3" s="169" t="s">
        <v>9</v>
      </c>
      <c r="AH3" s="169"/>
      <c r="AI3" s="169" t="s">
        <v>9</v>
      </c>
      <c r="AJ3" s="168"/>
    </row>
    <row r="4" spans="1:39" ht="21.75" thickBot="1">
      <c r="A4" s="76" t="s">
        <v>324</v>
      </c>
      <c r="B4" s="15">
        <v>1</v>
      </c>
      <c r="C4" s="15"/>
      <c r="D4" s="15">
        <v>195</v>
      </c>
      <c r="E4" s="15">
        <v>1</v>
      </c>
      <c r="F4" s="15">
        <v>23</v>
      </c>
      <c r="G4" s="15">
        <v>1</v>
      </c>
      <c r="H4" s="15">
        <v>1</v>
      </c>
      <c r="I4" s="8">
        <v>1</v>
      </c>
      <c r="J4" s="76" t="s">
        <v>3849</v>
      </c>
      <c r="K4" s="15">
        <v>50</v>
      </c>
      <c r="L4" s="15">
        <v>48</v>
      </c>
      <c r="M4" s="15">
        <v>146</v>
      </c>
      <c r="N4" s="15">
        <v>7</v>
      </c>
      <c r="O4" s="15">
        <v>17</v>
      </c>
      <c r="P4" s="15">
        <v>1</v>
      </c>
      <c r="Q4" s="15">
        <v>1</v>
      </c>
      <c r="R4" s="8">
        <v>1</v>
      </c>
      <c r="S4" s="140" t="s">
        <v>3850</v>
      </c>
      <c r="T4" s="15">
        <v>93</v>
      </c>
      <c r="U4" s="15">
        <v>91</v>
      </c>
      <c r="V4" s="15">
        <v>103</v>
      </c>
      <c r="W4" s="15">
        <v>12</v>
      </c>
      <c r="X4" s="15">
        <v>12</v>
      </c>
      <c r="Y4" s="15">
        <v>3</v>
      </c>
      <c r="Z4" s="15">
        <v>2</v>
      </c>
      <c r="AA4" s="8">
        <v>1</v>
      </c>
      <c r="AB4" s="589" t="s">
        <v>3851</v>
      </c>
      <c r="AC4" s="590">
        <v>143</v>
      </c>
      <c r="AD4" s="15">
        <v>141</v>
      </c>
      <c r="AE4" s="15">
        <v>53</v>
      </c>
      <c r="AG4" s="3107">
        <v>18</v>
      </c>
      <c r="AH4" s="15">
        <v>2</v>
      </c>
      <c r="AI4" s="15">
        <v>2</v>
      </c>
      <c r="AJ4" s="8">
        <v>1</v>
      </c>
    </row>
    <row r="5" spans="1:39" ht="39.75" thickBot="1">
      <c r="A5" s="76" t="s">
        <v>2733</v>
      </c>
      <c r="B5" s="15">
        <v>2</v>
      </c>
      <c r="C5" s="15"/>
      <c r="D5" s="15">
        <v>194</v>
      </c>
      <c r="E5" s="15">
        <v>1</v>
      </c>
      <c r="F5" s="15">
        <v>23</v>
      </c>
      <c r="G5" s="15">
        <v>1</v>
      </c>
      <c r="H5" s="15">
        <v>1</v>
      </c>
      <c r="I5" s="8">
        <v>2</v>
      </c>
      <c r="J5" s="76" t="s">
        <v>2990</v>
      </c>
      <c r="K5" s="15">
        <v>51</v>
      </c>
      <c r="L5" s="15">
        <v>49</v>
      </c>
      <c r="M5" s="15">
        <v>145</v>
      </c>
      <c r="N5" s="15">
        <v>7</v>
      </c>
      <c r="O5" s="15">
        <v>17</v>
      </c>
      <c r="P5" s="15">
        <v>1</v>
      </c>
      <c r="Q5" s="15">
        <v>1</v>
      </c>
      <c r="R5" s="8">
        <v>2</v>
      </c>
      <c r="S5" s="76" t="s">
        <v>3852</v>
      </c>
      <c r="T5" s="15">
        <v>94</v>
      </c>
      <c r="U5" s="15">
        <v>92</v>
      </c>
      <c r="V5" s="591">
        <v>102</v>
      </c>
      <c r="W5" s="15">
        <v>12</v>
      </c>
      <c r="X5" s="15">
        <v>12</v>
      </c>
      <c r="Y5" s="15">
        <v>1</v>
      </c>
      <c r="Z5" s="15">
        <v>1</v>
      </c>
      <c r="AA5" s="8">
        <v>2</v>
      </c>
      <c r="AB5" s="1622" t="s">
        <v>15768</v>
      </c>
      <c r="AC5" s="590">
        <v>144</v>
      </c>
      <c r="AD5" s="15">
        <v>142</v>
      </c>
      <c r="AE5" s="15">
        <v>52</v>
      </c>
      <c r="AG5" s="3107">
        <v>18</v>
      </c>
      <c r="AH5" s="15">
        <v>1</v>
      </c>
      <c r="AI5" s="15">
        <v>1</v>
      </c>
      <c r="AJ5" s="8">
        <v>2</v>
      </c>
    </row>
    <row r="6" spans="1:39" ht="21">
      <c r="A6" s="592" t="s">
        <v>866</v>
      </c>
      <c r="B6" s="15">
        <v>3</v>
      </c>
      <c r="C6" s="15">
        <v>1</v>
      </c>
      <c r="D6" s="15">
        <v>193</v>
      </c>
      <c r="E6" s="15">
        <v>1</v>
      </c>
      <c r="F6" s="15">
        <v>23</v>
      </c>
      <c r="G6" s="15">
        <v>1</v>
      </c>
      <c r="H6" s="15">
        <v>3</v>
      </c>
      <c r="I6" s="8">
        <v>3</v>
      </c>
      <c r="J6" s="593" t="s">
        <v>3853</v>
      </c>
      <c r="K6" s="204">
        <v>52</v>
      </c>
      <c r="L6" s="15">
        <v>50</v>
      </c>
      <c r="M6" s="591">
        <v>144</v>
      </c>
      <c r="N6" s="15">
        <v>7</v>
      </c>
      <c r="O6" s="15">
        <v>17</v>
      </c>
      <c r="P6" s="15">
        <v>1</v>
      </c>
      <c r="Q6" s="15">
        <v>1</v>
      </c>
      <c r="R6" s="8">
        <v>3</v>
      </c>
      <c r="S6" s="76" t="s">
        <v>3854</v>
      </c>
      <c r="T6" s="594">
        <v>95</v>
      </c>
      <c r="U6" s="15">
        <v>93</v>
      </c>
      <c r="V6" s="15">
        <v>101</v>
      </c>
      <c r="W6" s="15">
        <v>12</v>
      </c>
      <c r="X6" s="15">
        <v>12</v>
      </c>
      <c r="Y6" s="15">
        <v>2</v>
      </c>
      <c r="Z6" s="15">
        <v>1</v>
      </c>
      <c r="AA6" s="8">
        <v>3</v>
      </c>
      <c r="AB6" s="76" t="s">
        <v>414</v>
      </c>
      <c r="AC6" s="325">
        <v>145</v>
      </c>
      <c r="AD6" s="15">
        <v>143</v>
      </c>
      <c r="AE6" s="591">
        <v>51</v>
      </c>
      <c r="AF6" s="15">
        <v>18</v>
      </c>
      <c r="AG6" s="15">
        <v>6</v>
      </c>
      <c r="AH6" s="15">
        <v>3</v>
      </c>
      <c r="AI6" s="15">
        <v>1</v>
      </c>
      <c r="AJ6" s="8">
        <v>3</v>
      </c>
    </row>
    <row r="7" spans="1:39" ht="21.75" thickBot="1">
      <c r="A7" s="140" t="s">
        <v>522</v>
      </c>
      <c r="B7" s="15">
        <v>4</v>
      </c>
      <c r="C7" s="15">
        <v>2</v>
      </c>
      <c r="D7" s="15">
        <v>192</v>
      </c>
      <c r="E7" s="15">
        <v>1</v>
      </c>
      <c r="F7" s="15">
        <v>23</v>
      </c>
      <c r="G7" s="15">
        <v>1</v>
      </c>
      <c r="H7" s="15">
        <v>4</v>
      </c>
      <c r="I7" s="8">
        <v>4</v>
      </c>
      <c r="J7" s="76" t="s">
        <v>539</v>
      </c>
      <c r="K7" s="15">
        <v>53</v>
      </c>
      <c r="L7" s="15">
        <v>51</v>
      </c>
      <c r="M7" s="15">
        <v>143</v>
      </c>
      <c r="N7" s="15">
        <v>7</v>
      </c>
      <c r="O7" s="15">
        <v>17</v>
      </c>
      <c r="P7" s="15">
        <v>1</v>
      </c>
      <c r="Q7" s="15">
        <v>5</v>
      </c>
      <c r="R7" s="8">
        <v>4</v>
      </c>
      <c r="S7" s="76" t="s">
        <v>3855</v>
      </c>
      <c r="T7" s="15">
        <v>96</v>
      </c>
      <c r="U7" s="15">
        <v>94</v>
      </c>
      <c r="V7" s="591">
        <v>100</v>
      </c>
      <c r="W7" s="15">
        <v>12</v>
      </c>
      <c r="X7" s="15">
        <v>12</v>
      </c>
      <c r="Y7" s="15">
        <v>1</v>
      </c>
      <c r="Z7" s="15">
        <v>1</v>
      </c>
      <c r="AA7" s="8">
        <v>4</v>
      </c>
      <c r="AB7" s="595" t="s">
        <v>2852</v>
      </c>
      <c r="AC7" s="326">
        <v>146</v>
      </c>
      <c r="AD7" s="15">
        <v>144</v>
      </c>
      <c r="AE7" s="15">
        <v>50</v>
      </c>
      <c r="AF7" s="15">
        <v>18</v>
      </c>
      <c r="AG7" s="15">
        <v>6</v>
      </c>
      <c r="AH7" s="15">
        <v>2</v>
      </c>
      <c r="AI7" s="15">
        <v>1</v>
      </c>
      <c r="AJ7" s="8">
        <v>4</v>
      </c>
    </row>
    <row r="8" spans="1:39" ht="39.75" thickBot="1">
      <c r="A8" s="76" t="s">
        <v>3856</v>
      </c>
      <c r="B8" s="15">
        <v>5</v>
      </c>
      <c r="C8" s="15">
        <v>3</v>
      </c>
      <c r="D8" s="15">
        <v>191</v>
      </c>
      <c r="E8" s="15">
        <v>1</v>
      </c>
      <c r="F8" s="15">
        <v>23</v>
      </c>
      <c r="G8" s="15">
        <v>1</v>
      </c>
      <c r="H8" s="15">
        <v>1</v>
      </c>
      <c r="I8" s="8">
        <v>5</v>
      </c>
      <c r="J8" s="76" t="s">
        <v>3857</v>
      </c>
      <c r="K8" s="325">
        <v>54</v>
      </c>
      <c r="L8" s="15">
        <v>52</v>
      </c>
      <c r="M8" s="15">
        <v>142</v>
      </c>
      <c r="N8" s="15">
        <v>7</v>
      </c>
      <c r="O8" s="15">
        <v>17</v>
      </c>
      <c r="P8" s="15">
        <v>1</v>
      </c>
      <c r="Q8" s="15">
        <v>1</v>
      </c>
      <c r="R8" s="8">
        <v>5</v>
      </c>
      <c r="S8" s="1622" t="s">
        <v>15766</v>
      </c>
      <c r="T8" s="15">
        <v>97</v>
      </c>
      <c r="U8" s="15">
        <v>95</v>
      </c>
      <c r="V8" s="591">
        <v>99</v>
      </c>
      <c r="W8" s="15">
        <v>12</v>
      </c>
      <c r="X8" s="15">
        <v>12</v>
      </c>
      <c r="Y8" s="15">
        <v>1</v>
      </c>
      <c r="Z8" s="15">
        <v>1</v>
      </c>
      <c r="AA8" s="8">
        <v>5</v>
      </c>
      <c r="AB8" s="189" t="s">
        <v>22</v>
      </c>
      <c r="AC8" s="326">
        <v>147</v>
      </c>
      <c r="AD8" s="15">
        <v>145</v>
      </c>
      <c r="AE8" s="15">
        <v>49</v>
      </c>
      <c r="AF8" s="15">
        <v>18</v>
      </c>
      <c r="AG8" s="15">
        <v>6</v>
      </c>
      <c r="AH8" s="15">
        <v>1</v>
      </c>
      <c r="AI8" s="15">
        <v>1</v>
      </c>
      <c r="AJ8" s="8">
        <v>5</v>
      </c>
    </row>
    <row r="9" spans="1:39" ht="21.75" thickTop="1">
      <c r="A9" s="136" t="s">
        <v>877</v>
      </c>
      <c r="B9" s="594">
        <v>6</v>
      </c>
      <c r="C9" s="15">
        <v>4</v>
      </c>
      <c r="D9" s="15">
        <v>190</v>
      </c>
      <c r="E9" s="15">
        <v>1</v>
      </c>
      <c r="F9" s="15">
        <v>23</v>
      </c>
      <c r="G9" s="15">
        <v>1</v>
      </c>
      <c r="H9" s="15">
        <v>4</v>
      </c>
      <c r="I9" s="8">
        <v>6</v>
      </c>
      <c r="J9" s="593" t="s">
        <v>3858</v>
      </c>
      <c r="K9" s="326">
        <v>55</v>
      </c>
      <c r="L9" s="15">
        <v>53</v>
      </c>
      <c r="M9" s="15">
        <v>141</v>
      </c>
      <c r="N9" s="15">
        <v>7</v>
      </c>
      <c r="O9" s="15">
        <v>17</v>
      </c>
      <c r="P9" s="15">
        <v>1</v>
      </c>
      <c r="Q9" s="15">
        <v>1</v>
      </c>
      <c r="R9" s="8">
        <v>6</v>
      </c>
      <c r="S9" s="602" t="s">
        <v>2711</v>
      </c>
      <c r="T9" s="78">
        <v>98</v>
      </c>
      <c r="U9" s="15">
        <v>96</v>
      </c>
      <c r="V9" s="596">
        <v>98</v>
      </c>
      <c r="W9" s="15">
        <v>12</v>
      </c>
      <c r="X9" s="15">
        <v>12</v>
      </c>
      <c r="Y9" s="15">
        <v>3</v>
      </c>
      <c r="Z9" s="15">
        <v>1</v>
      </c>
      <c r="AA9" s="8">
        <v>6</v>
      </c>
      <c r="AB9" s="131" t="s">
        <v>3859</v>
      </c>
      <c r="AC9" s="326">
        <v>148</v>
      </c>
      <c r="AD9" s="325">
        <v>146</v>
      </c>
      <c r="AE9" s="15">
        <v>48</v>
      </c>
      <c r="AG9" s="3107">
        <v>18</v>
      </c>
      <c r="AH9" s="15">
        <v>2</v>
      </c>
      <c r="AI9" s="15">
        <v>1</v>
      </c>
      <c r="AJ9" s="8">
        <v>6</v>
      </c>
      <c r="AM9" s="3128"/>
    </row>
    <row r="10" spans="1:39" ht="21.75" thickBot="1">
      <c r="A10" s="76" t="s">
        <v>3860</v>
      </c>
      <c r="B10" s="15">
        <v>7</v>
      </c>
      <c r="C10" s="15">
        <v>5</v>
      </c>
      <c r="D10" s="15">
        <v>189</v>
      </c>
      <c r="E10" s="15">
        <v>1</v>
      </c>
      <c r="F10" s="15">
        <v>23</v>
      </c>
      <c r="G10" s="15">
        <v>1</v>
      </c>
      <c r="H10" s="15">
        <v>1</v>
      </c>
      <c r="I10" s="8">
        <v>7</v>
      </c>
      <c r="J10" s="303" t="s">
        <v>924</v>
      </c>
      <c r="K10" s="597">
        <v>56</v>
      </c>
      <c r="L10" s="15">
        <v>54</v>
      </c>
      <c r="M10" s="591">
        <v>140</v>
      </c>
      <c r="N10" s="15">
        <v>7</v>
      </c>
      <c r="O10" s="15">
        <v>17</v>
      </c>
      <c r="P10" s="15">
        <v>1</v>
      </c>
      <c r="Q10" s="15">
        <v>4</v>
      </c>
      <c r="R10" s="79">
        <v>7</v>
      </c>
      <c r="S10" s="177" t="s">
        <v>654</v>
      </c>
      <c r="T10" s="15">
        <v>99</v>
      </c>
      <c r="U10" s="78">
        <v>97</v>
      </c>
      <c r="V10" s="598">
        <v>97</v>
      </c>
      <c r="W10" s="78">
        <v>12</v>
      </c>
      <c r="X10" s="78">
        <v>12</v>
      </c>
      <c r="Y10" s="15">
        <v>3</v>
      </c>
      <c r="Z10" s="15">
        <v>3</v>
      </c>
      <c r="AA10" s="79">
        <v>7</v>
      </c>
      <c r="AB10" s="76" t="s">
        <v>2493</v>
      </c>
      <c r="AC10" s="326">
        <v>149</v>
      </c>
      <c r="AD10" s="326">
        <v>147</v>
      </c>
      <c r="AE10" s="15">
        <v>47</v>
      </c>
      <c r="AG10" s="3107">
        <v>18</v>
      </c>
      <c r="AH10" s="15">
        <v>1</v>
      </c>
      <c r="AI10" s="15">
        <v>2</v>
      </c>
      <c r="AJ10" s="8">
        <v>7</v>
      </c>
    </row>
    <row r="11" spans="1:39" ht="39">
      <c r="A11" s="76" t="s">
        <v>3861</v>
      </c>
      <c r="B11" s="204">
        <v>8</v>
      </c>
      <c r="C11" s="15">
        <v>6</v>
      </c>
      <c r="D11" s="15">
        <v>188</v>
      </c>
      <c r="E11" s="15">
        <v>1</v>
      </c>
      <c r="F11" s="15">
        <v>23</v>
      </c>
      <c r="G11" s="15">
        <v>1</v>
      </c>
      <c r="H11" s="15">
        <v>1</v>
      </c>
      <c r="I11" s="8">
        <v>8</v>
      </c>
      <c r="J11" s="76" t="s">
        <v>2973</v>
      </c>
      <c r="K11" s="15">
        <v>57</v>
      </c>
      <c r="L11" s="15">
        <v>55</v>
      </c>
      <c r="M11" s="591">
        <v>139</v>
      </c>
      <c r="N11" s="15">
        <v>8</v>
      </c>
      <c r="O11" s="3107">
        <v>16</v>
      </c>
      <c r="P11" s="15">
        <v>1</v>
      </c>
      <c r="Q11" s="15">
        <v>1</v>
      </c>
      <c r="R11" s="8">
        <v>1</v>
      </c>
      <c r="S11" s="3124" t="s">
        <v>15750</v>
      </c>
      <c r="T11" s="15">
        <v>100</v>
      </c>
      <c r="U11" s="15">
        <v>98</v>
      </c>
      <c r="V11" s="15">
        <v>96</v>
      </c>
      <c r="W11" s="15">
        <v>13</v>
      </c>
      <c r="X11" s="15">
        <v>11</v>
      </c>
      <c r="Y11" s="15">
        <v>1</v>
      </c>
      <c r="Z11" s="15">
        <v>7</v>
      </c>
      <c r="AA11" s="8">
        <v>1</v>
      </c>
      <c r="AB11" s="76" t="s">
        <v>3862</v>
      </c>
      <c r="AC11" s="326">
        <v>150</v>
      </c>
      <c r="AD11" s="326">
        <v>148</v>
      </c>
      <c r="AE11" s="15">
        <v>46</v>
      </c>
      <c r="AG11" s="3107">
        <v>18</v>
      </c>
      <c r="AH11" s="15">
        <v>2</v>
      </c>
      <c r="AI11" s="15">
        <v>1</v>
      </c>
      <c r="AJ11" s="8">
        <v>8</v>
      </c>
    </row>
    <row r="12" spans="1:39" ht="39.75" thickBot="1">
      <c r="A12" s="76" t="s">
        <v>3863</v>
      </c>
      <c r="B12" s="15">
        <v>9</v>
      </c>
      <c r="C12" s="15">
        <v>7</v>
      </c>
      <c r="D12" s="15">
        <v>187</v>
      </c>
      <c r="E12" s="15">
        <v>1</v>
      </c>
      <c r="F12" s="15">
        <v>23</v>
      </c>
      <c r="G12" s="15">
        <v>1</v>
      </c>
      <c r="H12" s="15">
        <v>1</v>
      </c>
      <c r="I12" s="8">
        <v>9</v>
      </c>
      <c r="J12" s="76" t="s">
        <v>2392</v>
      </c>
      <c r="K12" s="15">
        <v>58</v>
      </c>
      <c r="L12" s="15">
        <v>56</v>
      </c>
      <c r="M12" s="591">
        <v>138</v>
      </c>
      <c r="N12" s="15">
        <v>8</v>
      </c>
      <c r="O12" s="3107">
        <v>16</v>
      </c>
      <c r="P12" s="15">
        <v>1</v>
      </c>
      <c r="Q12" s="15">
        <v>1</v>
      </c>
      <c r="R12" s="8">
        <v>2</v>
      </c>
      <c r="S12" s="3124" t="s">
        <v>15751</v>
      </c>
      <c r="T12" s="15">
        <v>101</v>
      </c>
      <c r="U12" s="15">
        <v>99</v>
      </c>
      <c r="V12" s="15">
        <v>95</v>
      </c>
      <c r="W12" s="15">
        <v>13</v>
      </c>
      <c r="X12" s="15">
        <v>11</v>
      </c>
      <c r="Y12" s="15">
        <v>1</v>
      </c>
      <c r="Z12" s="15">
        <v>1</v>
      </c>
      <c r="AA12" s="8">
        <v>2</v>
      </c>
      <c r="AB12" s="303" t="s">
        <v>924</v>
      </c>
      <c r="AC12" s="597">
        <v>151</v>
      </c>
      <c r="AD12" s="327">
        <v>149</v>
      </c>
      <c r="AE12" s="591">
        <v>45</v>
      </c>
      <c r="AG12" s="3107">
        <v>18</v>
      </c>
      <c r="AH12" s="15">
        <v>3</v>
      </c>
      <c r="AI12" s="15">
        <v>2</v>
      </c>
      <c r="AJ12" s="79">
        <v>9</v>
      </c>
    </row>
    <row r="13" spans="1:39" ht="21.75" thickBot="1">
      <c r="A13" s="76" t="s">
        <v>3864</v>
      </c>
      <c r="B13" s="204">
        <v>10</v>
      </c>
      <c r="C13" s="15">
        <v>8</v>
      </c>
      <c r="D13" s="15">
        <v>186</v>
      </c>
      <c r="E13" s="15">
        <v>1</v>
      </c>
      <c r="F13" s="15">
        <v>23</v>
      </c>
      <c r="G13" s="15">
        <v>1</v>
      </c>
      <c r="H13" s="15">
        <v>1</v>
      </c>
      <c r="I13" s="79">
        <v>10</v>
      </c>
      <c r="J13" s="76" t="s">
        <v>3865</v>
      </c>
      <c r="K13" s="15">
        <v>59</v>
      </c>
      <c r="L13" s="15">
        <v>57</v>
      </c>
      <c r="M13" s="591">
        <v>137</v>
      </c>
      <c r="N13" s="15">
        <v>8</v>
      </c>
      <c r="O13" s="3107">
        <v>16</v>
      </c>
      <c r="P13" s="15">
        <v>1</v>
      </c>
      <c r="Q13" s="15">
        <v>1</v>
      </c>
      <c r="R13" s="8">
        <v>3</v>
      </c>
      <c r="S13" s="76" t="s">
        <v>3866</v>
      </c>
      <c r="T13" s="204">
        <v>102</v>
      </c>
      <c r="U13" s="15">
        <v>100</v>
      </c>
      <c r="V13" s="591">
        <v>94</v>
      </c>
      <c r="W13" s="15">
        <v>13</v>
      </c>
      <c r="X13" s="15">
        <v>11</v>
      </c>
      <c r="Y13" s="15">
        <v>1</v>
      </c>
      <c r="Z13" s="15">
        <v>1</v>
      </c>
      <c r="AA13" s="8">
        <v>3</v>
      </c>
      <c r="AB13" s="599" t="s">
        <v>392</v>
      </c>
      <c r="AC13" s="15">
        <v>152</v>
      </c>
      <c r="AD13" s="15">
        <v>150</v>
      </c>
      <c r="AE13" s="15">
        <v>44</v>
      </c>
      <c r="AF13" s="15">
        <v>19</v>
      </c>
      <c r="AG13" s="15">
        <v>5</v>
      </c>
      <c r="AH13" s="15">
        <v>1</v>
      </c>
      <c r="AI13" s="15">
        <v>4</v>
      </c>
      <c r="AJ13" s="8">
        <v>1</v>
      </c>
    </row>
    <row r="14" spans="1:39" ht="22.5" thickTop="1" thickBot="1">
      <c r="A14" s="589" t="s">
        <v>3867</v>
      </c>
      <c r="B14" s="15">
        <v>11</v>
      </c>
      <c r="C14" s="15">
        <v>9</v>
      </c>
      <c r="D14" s="15">
        <v>185</v>
      </c>
      <c r="E14" s="15">
        <v>2</v>
      </c>
      <c r="F14" s="3108">
        <v>22</v>
      </c>
      <c r="G14" s="15">
        <v>1</v>
      </c>
      <c r="H14" s="15">
        <v>3</v>
      </c>
      <c r="I14" s="8">
        <v>1</v>
      </c>
      <c r="J14" s="76" t="s">
        <v>3868</v>
      </c>
      <c r="K14" s="15">
        <v>60</v>
      </c>
      <c r="L14" s="15">
        <v>58</v>
      </c>
      <c r="M14" s="591">
        <v>136</v>
      </c>
      <c r="N14" s="15">
        <v>8</v>
      </c>
      <c r="O14" s="3107">
        <v>16</v>
      </c>
      <c r="P14" s="15">
        <v>2</v>
      </c>
      <c r="Q14" s="15">
        <v>1</v>
      </c>
      <c r="R14" s="8">
        <v>4</v>
      </c>
      <c r="S14" s="600" t="s">
        <v>774</v>
      </c>
      <c r="T14" s="15">
        <v>103</v>
      </c>
      <c r="U14" s="15">
        <v>101</v>
      </c>
      <c r="V14" s="591">
        <v>93</v>
      </c>
      <c r="W14" s="15">
        <v>13</v>
      </c>
      <c r="X14" s="15">
        <v>11</v>
      </c>
      <c r="Y14" s="15">
        <v>1</v>
      </c>
      <c r="Z14" s="15">
        <v>1</v>
      </c>
      <c r="AA14" s="8">
        <v>4</v>
      </c>
      <c r="AB14" s="76" t="s">
        <v>3869</v>
      </c>
      <c r="AC14" s="15">
        <v>153</v>
      </c>
      <c r="AD14" s="15">
        <v>151</v>
      </c>
      <c r="AE14" s="15">
        <v>43</v>
      </c>
      <c r="AF14" s="15">
        <v>19</v>
      </c>
      <c r="AG14" s="15">
        <v>5</v>
      </c>
      <c r="AH14" s="15">
        <v>2</v>
      </c>
      <c r="AI14" s="15">
        <v>1</v>
      </c>
      <c r="AJ14" s="8">
        <v>2</v>
      </c>
    </row>
    <row r="15" spans="1:39" ht="21">
      <c r="A15" s="76" t="s">
        <v>3870</v>
      </c>
      <c r="B15" s="204">
        <v>12</v>
      </c>
      <c r="C15" s="15">
        <v>10</v>
      </c>
      <c r="D15" s="15">
        <v>184</v>
      </c>
      <c r="E15" s="15">
        <v>2</v>
      </c>
      <c r="F15" s="3109">
        <v>22</v>
      </c>
      <c r="G15" s="15">
        <v>1</v>
      </c>
      <c r="H15" s="15">
        <v>1</v>
      </c>
      <c r="I15" s="8">
        <v>2</v>
      </c>
      <c r="J15" s="76" t="s">
        <v>3871</v>
      </c>
      <c r="K15" s="15">
        <v>61</v>
      </c>
      <c r="L15" s="15">
        <v>59</v>
      </c>
      <c r="M15" s="15">
        <v>135</v>
      </c>
      <c r="N15" s="15">
        <v>8</v>
      </c>
      <c r="O15" s="15">
        <v>16</v>
      </c>
      <c r="P15" s="15">
        <v>1</v>
      </c>
      <c r="Q15" s="15">
        <v>1</v>
      </c>
      <c r="R15" s="8">
        <v>5</v>
      </c>
      <c r="S15" s="76" t="s">
        <v>257</v>
      </c>
      <c r="T15" s="15">
        <v>104</v>
      </c>
      <c r="U15" s="15">
        <v>102</v>
      </c>
      <c r="V15" s="15">
        <v>92</v>
      </c>
      <c r="W15" s="15">
        <v>13</v>
      </c>
      <c r="X15" s="15">
        <v>11</v>
      </c>
      <c r="Y15" s="15">
        <v>1</v>
      </c>
      <c r="Z15" s="15">
        <v>1</v>
      </c>
      <c r="AA15" s="8">
        <v>5</v>
      </c>
      <c r="AB15" s="601" t="s">
        <v>3872</v>
      </c>
      <c r="AC15" s="15">
        <v>154</v>
      </c>
      <c r="AD15" s="15">
        <v>152</v>
      </c>
      <c r="AE15" s="15">
        <v>42</v>
      </c>
      <c r="AF15" s="15">
        <v>19</v>
      </c>
      <c r="AG15" s="15">
        <v>5</v>
      </c>
      <c r="AH15" s="15">
        <v>1</v>
      </c>
      <c r="AI15" s="15">
        <v>1</v>
      </c>
      <c r="AJ15" s="8">
        <v>3</v>
      </c>
    </row>
    <row r="16" spans="1:39" ht="21.75" thickBot="1">
      <c r="A16" s="76" t="s">
        <v>3873</v>
      </c>
      <c r="B16" s="204">
        <v>13</v>
      </c>
      <c r="C16" s="15">
        <v>11</v>
      </c>
      <c r="D16" s="591">
        <v>183</v>
      </c>
      <c r="E16" s="15">
        <v>2</v>
      </c>
      <c r="F16" s="3107">
        <v>22</v>
      </c>
      <c r="G16" s="15">
        <v>1</v>
      </c>
      <c r="H16" s="15">
        <v>1</v>
      </c>
      <c r="I16" s="8">
        <v>3</v>
      </c>
      <c r="J16" s="76" t="s">
        <v>2459</v>
      </c>
      <c r="K16" s="15">
        <v>62</v>
      </c>
      <c r="L16" s="15">
        <v>60</v>
      </c>
      <c r="M16" s="15">
        <v>134</v>
      </c>
      <c r="N16" s="15">
        <v>8</v>
      </c>
      <c r="O16" s="15">
        <v>16</v>
      </c>
      <c r="P16" s="15">
        <v>2</v>
      </c>
      <c r="Q16" s="15">
        <v>3</v>
      </c>
      <c r="R16" s="8">
        <v>6</v>
      </c>
      <c r="S16" s="76" t="s">
        <v>3874</v>
      </c>
      <c r="T16" s="15">
        <v>105</v>
      </c>
      <c r="U16" s="15">
        <v>103</v>
      </c>
      <c r="V16" s="15">
        <v>91</v>
      </c>
      <c r="W16" s="15">
        <v>13</v>
      </c>
      <c r="X16" s="15">
        <v>11</v>
      </c>
      <c r="Y16" s="15">
        <v>1</v>
      </c>
      <c r="Z16" s="15">
        <v>2</v>
      </c>
      <c r="AA16" s="8">
        <v>6</v>
      </c>
      <c r="AB16" s="601" t="s">
        <v>496</v>
      </c>
      <c r="AC16" s="15">
        <v>155</v>
      </c>
      <c r="AD16" s="15">
        <v>153</v>
      </c>
      <c r="AE16" s="15">
        <v>41</v>
      </c>
      <c r="AF16" s="15">
        <v>19</v>
      </c>
      <c r="AG16" s="15">
        <v>5</v>
      </c>
      <c r="AH16" s="15">
        <v>1</v>
      </c>
      <c r="AI16" s="15">
        <v>1</v>
      </c>
      <c r="AJ16" s="8">
        <v>4</v>
      </c>
    </row>
    <row r="17" spans="1:36" ht="22.5" thickTop="1" thickBot="1">
      <c r="A17" s="76" t="s">
        <v>3875</v>
      </c>
      <c r="B17" s="594">
        <v>14</v>
      </c>
      <c r="C17" s="15">
        <v>12</v>
      </c>
      <c r="D17" s="15">
        <v>182</v>
      </c>
      <c r="E17" s="15">
        <v>2</v>
      </c>
      <c r="F17" s="3107">
        <v>22</v>
      </c>
      <c r="G17" s="15">
        <v>1</v>
      </c>
      <c r="H17" s="15">
        <v>2</v>
      </c>
      <c r="I17" s="8">
        <v>4</v>
      </c>
      <c r="J17" s="593" t="s">
        <v>3876</v>
      </c>
      <c r="K17" s="15">
        <v>63</v>
      </c>
      <c r="L17" s="15">
        <v>61</v>
      </c>
      <c r="M17" s="15">
        <v>133</v>
      </c>
      <c r="N17" s="15">
        <v>8</v>
      </c>
      <c r="O17" s="15">
        <v>16</v>
      </c>
      <c r="P17" s="15">
        <v>2</v>
      </c>
      <c r="Q17" s="15">
        <v>1</v>
      </c>
      <c r="R17" s="8">
        <v>7</v>
      </c>
      <c r="S17" s="600" t="s">
        <v>3877</v>
      </c>
      <c r="T17" s="15">
        <v>106</v>
      </c>
      <c r="U17" s="15">
        <v>104</v>
      </c>
      <c r="V17" s="15">
        <v>90</v>
      </c>
      <c r="W17" s="15">
        <v>13</v>
      </c>
      <c r="X17" s="15">
        <v>11</v>
      </c>
      <c r="Y17" s="15">
        <v>1</v>
      </c>
      <c r="Z17" s="15">
        <v>1</v>
      </c>
      <c r="AA17" s="8">
        <v>7</v>
      </c>
      <c r="AB17" s="76" t="s">
        <v>3878</v>
      </c>
      <c r="AC17" s="204">
        <v>156</v>
      </c>
      <c r="AD17" s="15">
        <v>154</v>
      </c>
      <c r="AE17" s="15">
        <v>40</v>
      </c>
      <c r="AF17" s="15">
        <v>19</v>
      </c>
      <c r="AG17" s="15">
        <v>5</v>
      </c>
      <c r="AH17" s="15">
        <v>1</v>
      </c>
      <c r="AI17" s="15">
        <v>1</v>
      </c>
      <c r="AJ17" s="8">
        <v>5</v>
      </c>
    </row>
    <row r="18" spans="1:36" ht="21.75" thickTop="1">
      <c r="A18" s="76" t="s">
        <v>3879</v>
      </c>
      <c r="B18" s="15">
        <v>15</v>
      </c>
      <c r="C18" s="15">
        <v>13</v>
      </c>
      <c r="D18" s="591">
        <v>181</v>
      </c>
      <c r="E18" s="15">
        <v>2</v>
      </c>
      <c r="F18" s="15">
        <v>22</v>
      </c>
      <c r="G18" s="15">
        <v>1</v>
      </c>
      <c r="H18" s="15">
        <v>1</v>
      </c>
      <c r="I18" s="8">
        <v>5</v>
      </c>
      <c r="J18" s="140" t="s">
        <v>872</v>
      </c>
      <c r="K18" s="15">
        <v>64</v>
      </c>
      <c r="L18" s="15">
        <v>62</v>
      </c>
      <c r="M18" s="15">
        <v>132</v>
      </c>
      <c r="N18" s="15">
        <v>8</v>
      </c>
      <c r="O18" s="15">
        <v>16</v>
      </c>
      <c r="P18" s="15">
        <v>1</v>
      </c>
      <c r="Q18" s="15">
        <v>1</v>
      </c>
      <c r="R18" s="8">
        <v>8</v>
      </c>
      <c r="S18" s="76" t="s">
        <v>24</v>
      </c>
      <c r="T18" s="15">
        <v>107</v>
      </c>
      <c r="U18" s="15">
        <v>105</v>
      </c>
      <c r="V18" s="15">
        <v>89</v>
      </c>
      <c r="W18" s="15">
        <v>13</v>
      </c>
      <c r="X18" s="15">
        <v>11</v>
      </c>
      <c r="Y18" s="15">
        <v>1</v>
      </c>
      <c r="Z18" s="15">
        <v>1</v>
      </c>
      <c r="AA18" s="8">
        <v>8</v>
      </c>
      <c r="AB18" s="76" t="s">
        <v>3880</v>
      </c>
      <c r="AC18" s="15">
        <v>157</v>
      </c>
      <c r="AD18" s="15">
        <v>155</v>
      </c>
      <c r="AE18" s="15">
        <v>39</v>
      </c>
      <c r="AF18" s="15">
        <v>19</v>
      </c>
      <c r="AG18" s="15">
        <v>5</v>
      </c>
      <c r="AH18" s="15">
        <v>1</v>
      </c>
      <c r="AI18" s="15">
        <v>1</v>
      </c>
      <c r="AJ18" s="8">
        <v>6</v>
      </c>
    </row>
    <row r="19" spans="1:36" ht="21.75" thickBot="1">
      <c r="A19" s="76" t="s">
        <v>2635</v>
      </c>
      <c r="B19" s="15">
        <v>16</v>
      </c>
      <c r="C19" s="15">
        <v>14</v>
      </c>
      <c r="D19" s="15">
        <v>180</v>
      </c>
      <c r="E19" s="15">
        <v>2</v>
      </c>
      <c r="F19" s="15">
        <v>22</v>
      </c>
      <c r="G19" s="15">
        <v>1</v>
      </c>
      <c r="H19" s="15">
        <v>1</v>
      </c>
      <c r="I19" s="8">
        <v>6</v>
      </c>
      <c r="J19" s="76" t="s">
        <v>325</v>
      </c>
      <c r="K19" s="3110">
        <v>65</v>
      </c>
      <c r="L19" s="15">
        <v>63</v>
      </c>
      <c r="M19" s="15">
        <v>131</v>
      </c>
      <c r="N19" s="3110">
        <v>8</v>
      </c>
      <c r="O19" s="15">
        <v>16</v>
      </c>
      <c r="P19" s="15">
        <v>2</v>
      </c>
      <c r="Q19" s="15">
        <v>4</v>
      </c>
      <c r="R19" s="79">
        <v>9</v>
      </c>
      <c r="S19" s="76" t="s">
        <v>1863</v>
      </c>
      <c r="T19" s="15">
        <v>108</v>
      </c>
      <c r="U19" s="15">
        <v>106</v>
      </c>
      <c r="V19" s="591">
        <v>88</v>
      </c>
      <c r="W19" s="15">
        <v>13</v>
      </c>
      <c r="X19" s="15">
        <v>11</v>
      </c>
      <c r="Y19" s="15">
        <v>1</v>
      </c>
      <c r="Z19" s="15">
        <v>1</v>
      </c>
      <c r="AA19" s="79">
        <v>9</v>
      </c>
      <c r="AB19" s="76" t="s">
        <v>3881</v>
      </c>
      <c r="AC19" s="204">
        <v>158</v>
      </c>
      <c r="AD19" s="15">
        <v>156</v>
      </c>
      <c r="AE19" s="15">
        <v>38</v>
      </c>
      <c r="AF19" s="15">
        <v>19</v>
      </c>
      <c r="AG19" s="15">
        <v>5</v>
      </c>
      <c r="AH19" s="15">
        <v>1</v>
      </c>
      <c r="AI19" s="15">
        <v>2</v>
      </c>
      <c r="AJ19" s="8">
        <v>7</v>
      </c>
    </row>
    <row r="20" spans="1:36" ht="39">
      <c r="A20" s="593" t="s">
        <v>3882</v>
      </c>
      <c r="B20" s="204">
        <v>17</v>
      </c>
      <c r="C20" s="15">
        <v>15</v>
      </c>
      <c r="D20" s="591">
        <v>179</v>
      </c>
      <c r="E20" s="15">
        <v>2</v>
      </c>
      <c r="F20" s="15">
        <v>22</v>
      </c>
      <c r="G20" s="15">
        <v>1</v>
      </c>
      <c r="H20" s="15">
        <v>1</v>
      </c>
      <c r="I20" s="8">
        <v>7</v>
      </c>
      <c r="J20" s="3123" t="s">
        <v>3883</v>
      </c>
      <c r="K20" s="15">
        <v>66</v>
      </c>
      <c r="L20" s="15">
        <v>64</v>
      </c>
      <c r="M20" s="3110">
        <v>130</v>
      </c>
      <c r="N20" s="15">
        <v>9</v>
      </c>
      <c r="O20" s="15">
        <v>15</v>
      </c>
      <c r="P20" s="15">
        <v>3</v>
      </c>
      <c r="Q20" s="15">
        <v>1</v>
      </c>
      <c r="R20" s="8">
        <v>1</v>
      </c>
      <c r="S20" s="3124" t="s">
        <v>15750</v>
      </c>
      <c r="T20" s="15">
        <v>109</v>
      </c>
      <c r="U20" s="15">
        <v>107</v>
      </c>
      <c r="V20" s="15">
        <v>87</v>
      </c>
      <c r="W20" s="15">
        <v>14</v>
      </c>
      <c r="X20" s="15">
        <v>10</v>
      </c>
      <c r="Y20" s="15">
        <v>2</v>
      </c>
      <c r="Z20" s="15">
        <v>6</v>
      </c>
      <c r="AA20" s="8">
        <v>1</v>
      </c>
      <c r="AB20" s="3131" t="s">
        <v>15759</v>
      </c>
      <c r="AC20" s="3130">
        <v>159</v>
      </c>
      <c r="AD20" s="15">
        <v>157</v>
      </c>
      <c r="AE20" s="15">
        <v>37</v>
      </c>
      <c r="AF20" s="15">
        <v>19</v>
      </c>
      <c r="AG20" s="15">
        <v>5</v>
      </c>
      <c r="AH20" s="15">
        <v>2</v>
      </c>
      <c r="AI20" s="15">
        <v>3</v>
      </c>
      <c r="AJ20" s="8">
        <v>8</v>
      </c>
    </row>
    <row r="21" spans="1:36" ht="39">
      <c r="A21" s="76" t="s">
        <v>1173</v>
      </c>
      <c r="B21" s="15">
        <v>18</v>
      </c>
      <c r="C21" s="15">
        <v>16</v>
      </c>
      <c r="D21" s="591">
        <v>178</v>
      </c>
      <c r="E21" s="15">
        <v>2</v>
      </c>
      <c r="F21" s="15">
        <v>22</v>
      </c>
      <c r="G21" s="15">
        <v>1</v>
      </c>
      <c r="H21" s="15">
        <v>1</v>
      </c>
      <c r="I21" s="8">
        <v>8</v>
      </c>
      <c r="J21" s="316" t="s">
        <v>15</v>
      </c>
      <c r="K21" s="15">
        <v>67</v>
      </c>
      <c r="L21" s="15">
        <v>65</v>
      </c>
      <c r="M21" s="15">
        <v>129</v>
      </c>
      <c r="N21" s="15">
        <v>9</v>
      </c>
      <c r="O21" s="15">
        <v>15</v>
      </c>
      <c r="P21" s="15">
        <v>1</v>
      </c>
      <c r="Q21" s="15">
        <v>2</v>
      </c>
      <c r="R21" s="8">
        <v>2</v>
      </c>
      <c r="S21" s="3124" t="s">
        <v>15752</v>
      </c>
      <c r="T21" s="15">
        <v>110</v>
      </c>
      <c r="U21" s="15">
        <v>108</v>
      </c>
      <c r="V21" s="15">
        <v>86</v>
      </c>
      <c r="W21" s="15">
        <v>14</v>
      </c>
      <c r="X21" s="15">
        <v>10</v>
      </c>
      <c r="Y21" s="15">
        <v>1</v>
      </c>
      <c r="Z21" s="15">
        <v>1</v>
      </c>
      <c r="AA21" s="8">
        <v>2</v>
      </c>
      <c r="AB21" s="3132" t="s">
        <v>15760</v>
      </c>
      <c r="AC21" s="3129">
        <v>160</v>
      </c>
      <c r="AD21" s="15">
        <v>158</v>
      </c>
      <c r="AE21" s="15">
        <v>36</v>
      </c>
      <c r="AF21" s="15">
        <v>19</v>
      </c>
      <c r="AG21" s="15">
        <v>5</v>
      </c>
      <c r="AH21" s="15">
        <v>1</v>
      </c>
      <c r="AI21" s="15">
        <v>2</v>
      </c>
      <c r="AJ21" s="8">
        <v>9</v>
      </c>
    </row>
    <row r="22" spans="1:36" ht="21">
      <c r="A22" s="593" t="s">
        <v>868</v>
      </c>
      <c r="B22" s="15">
        <v>19</v>
      </c>
      <c r="C22" s="15">
        <v>17</v>
      </c>
      <c r="D22" s="591">
        <v>177</v>
      </c>
      <c r="E22" s="15">
        <v>2</v>
      </c>
      <c r="F22" s="15">
        <v>22</v>
      </c>
      <c r="G22" s="15">
        <v>1</v>
      </c>
      <c r="H22" s="15">
        <v>1</v>
      </c>
      <c r="I22" s="8">
        <v>9</v>
      </c>
      <c r="J22" s="316" t="s">
        <v>2710</v>
      </c>
      <c r="K22" s="15">
        <v>68</v>
      </c>
      <c r="L22" s="15">
        <v>66</v>
      </c>
      <c r="M22" s="15">
        <v>128</v>
      </c>
      <c r="N22" s="15">
        <v>9</v>
      </c>
      <c r="O22" s="15">
        <v>15</v>
      </c>
      <c r="P22" s="15">
        <v>1</v>
      </c>
      <c r="Q22" s="15">
        <v>1</v>
      </c>
      <c r="R22" s="8">
        <v>3</v>
      </c>
      <c r="S22" s="76" t="s">
        <v>3874</v>
      </c>
      <c r="T22" s="15">
        <v>111</v>
      </c>
      <c r="U22" s="15">
        <v>109</v>
      </c>
      <c r="V22" s="15">
        <v>85</v>
      </c>
      <c r="W22" s="15">
        <v>14</v>
      </c>
      <c r="X22" s="15">
        <v>10</v>
      </c>
      <c r="Y22" s="15">
        <v>2</v>
      </c>
      <c r="Z22" s="15">
        <v>1</v>
      </c>
      <c r="AA22" s="8">
        <v>3</v>
      </c>
      <c r="AB22" s="136" t="s">
        <v>877</v>
      </c>
      <c r="AC22" s="594">
        <v>161</v>
      </c>
      <c r="AD22" s="15">
        <v>159</v>
      </c>
      <c r="AE22" s="15">
        <v>35</v>
      </c>
      <c r="AF22" s="15">
        <v>19</v>
      </c>
      <c r="AG22" s="15">
        <v>5</v>
      </c>
      <c r="AH22" s="15">
        <v>4</v>
      </c>
      <c r="AI22" s="15">
        <v>1</v>
      </c>
      <c r="AJ22" s="79">
        <v>10</v>
      </c>
    </row>
    <row r="23" spans="1:36" ht="21">
      <c r="A23" s="76" t="s">
        <v>726</v>
      </c>
      <c r="B23" s="15">
        <v>20</v>
      </c>
      <c r="C23" s="15">
        <v>18</v>
      </c>
      <c r="D23" s="15">
        <v>176</v>
      </c>
      <c r="E23" s="15">
        <v>2</v>
      </c>
      <c r="F23" s="15">
        <v>22</v>
      </c>
      <c r="G23" s="15">
        <v>1</v>
      </c>
      <c r="H23" s="15">
        <v>1</v>
      </c>
      <c r="I23" s="8">
        <v>10</v>
      </c>
      <c r="J23" s="76" t="s">
        <v>212</v>
      </c>
      <c r="K23" s="594">
        <v>69</v>
      </c>
      <c r="L23" s="15">
        <v>67</v>
      </c>
      <c r="M23" s="15">
        <v>127</v>
      </c>
      <c r="N23" s="15">
        <v>9</v>
      </c>
      <c r="O23" s="15">
        <v>15</v>
      </c>
      <c r="P23" s="15">
        <v>1</v>
      </c>
      <c r="Q23" s="15">
        <v>1</v>
      </c>
      <c r="R23" s="8">
        <v>4</v>
      </c>
      <c r="S23" s="76" t="s">
        <v>3884</v>
      </c>
      <c r="T23" s="15">
        <v>112</v>
      </c>
      <c r="U23" s="15">
        <v>110</v>
      </c>
      <c r="V23" s="15">
        <v>84</v>
      </c>
      <c r="W23" s="15">
        <v>14</v>
      </c>
      <c r="X23" s="15">
        <v>10</v>
      </c>
      <c r="Y23" s="15">
        <v>1</v>
      </c>
      <c r="Z23" s="15">
        <v>1</v>
      </c>
      <c r="AA23" s="8">
        <v>4</v>
      </c>
      <c r="AB23" s="601" t="s">
        <v>3885</v>
      </c>
      <c r="AC23" s="15">
        <v>162</v>
      </c>
      <c r="AD23" s="15">
        <v>160</v>
      </c>
      <c r="AE23" s="15">
        <v>34</v>
      </c>
      <c r="AF23" s="15">
        <v>20</v>
      </c>
      <c r="AG23" s="15">
        <v>4</v>
      </c>
      <c r="AH23" s="15">
        <v>1</v>
      </c>
      <c r="AI23" s="15">
        <v>1</v>
      </c>
      <c r="AJ23" s="8">
        <v>1</v>
      </c>
    </row>
    <row r="24" spans="1:36" ht="21">
      <c r="A24" s="76" t="s">
        <v>3886</v>
      </c>
      <c r="B24" s="15">
        <v>21</v>
      </c>
      <c r="C24" s="15">
        <v>19</v>
      </c>
      <c r="D24" s="15">
        <v>175</v>
      </c>
      <c r="E24" s="15">
        <v>2</v>
      </c>
      <c r="F24" s="15">
        <v>22</v>
      </c>
      <c r="G24" s="15">
        <v>1</v>
      </c>
      <c r="H24" s="15">
        <v>1</v>
      </c>
      <c r="I24" s="8">
        <v>11</v>
      </c>
      <c r="J24" s="76" t="s">
        <v>925</v>
      </c>
      <c r="K24" s="594">
        <v>70</v>
      </c>
      <c r="L24" s="15">
        <v>68</v>
      </c>
      <c r="M24" s="15">
        <v>126</v>
      </c>
      <c r="N24" s="15">
        <v>9</v>
      </c>
      <c r="O24" s="15">
        <v>15</v>
      </c>
      <c r="P24" s="15">
        <v>1</v>
      </c>
      <c r="Q24" s="15">
        <v>1</v>
      </c>
      <c r="R24" s="8">
        <v>5</v>
      </c>
      <c r="S24" s="76" t="s">
        <v>3887</v>
      </c>
      <c r="T24" s="15">
        <v>113</v>
      </c>
      <c r="U24" s="15">
        <v>111</v>
      </c>
      <c r="V24" s="15">
        <v>83</v>
      </c>
      <c r="W24" s="15">
        <v>14</v>
      </c>
      <c r="X24" s="15">
        <v>10</v>
      </c>
      <c r="Y24" s="15">
        <v>1</v>
      </c>
      <c r="Z24" s="15">
        <v>2</v>
      </c>
      <c r="AA24" s="8">
        <v>5</v>
      </c>
      <c r="AB24" s="601" t="s">
        <v>3888</v>
      </c>
      <c r="AC24" s="15">
        <v>163</v>
      </c>
      <c r="AD24" s="15">
        <v>161</v>
      </c>
      <c r="AE24" s="15">
        <v>33</v>
      </c>
      <c r="AF24" s="15">
        <v>20</v>
      </c>
      <c r="AG24" s="15">
        <v>4</v>
      </c>
      <c r="AH24" s="15">
        <v>1</v>
      </c>
      <c r="AI24" s="15">
        <v>1</v>
      </c>
      <c r="AJ24" s="8">
        <v>2</v>
      </c>
    </row>
    <row r="25" spans="1:36" ht="21">
      <c r="A25" s="76" t="s">
        <v>334</v>
      </c>
      <c r="B25" s="15">
        <v>22</v>
      </c>
      <c r="C25" s="15">
        <v>20</v>
      </c>
      <c r="D25" s="15">
        <v>174</v>
      </c>
      <c r="E25" s="15">
        <v>2</v>
      </c>
      <c r="F25" s="15">
        <v>22</v>
      </c>
      <c r="G25" s="15">
        <v>1</v>
      </c>
      <c r="H25" s="15">
        <v>1</v>
      </c>
      <c r="I25" s="79">
        <v>12</v>
      </c>
      <c r="J25" s="602" t="s">
        <v>3889</v>
      </c>
      <c r="K25" s="15">
        <v>71</v>
      </c>
      <c r="L25" s="15">
        <v>69</v>
      </c>
      <c r="M25" s="15">
        <v>125</v>
      </c>
      <c r="N25" s="15">
        <v>9</v>
      </c>
      <c r="O25" s="15">
        <v>15</v>
      </c>
      <c r="P25" s="15">
        <v>1</v>
      </c>
      <c r="Q25" s="15">
        <v>1</v>
      </c>
      <c r="R25" s="8">
        <v>6</v>
      </c>
      <c r="S25" s="76" t="s">
        <v>3890</v>
      </c>
      <c r="T25" s="15">
        <v>114</v>
      </c>
      <c r="U25" s="15">
        <v>112</v>
      </c>
      <c r="V25" s="15">
        <v>82</v>
      </c>
      <c r="W25" s="15">
        <v>14</v>
      </c>
      <c r="X25" s="15">
        <v>10</v>
      </c>
      <c r="Y25" s="15">
        <v>1</v>
      </c>
      <c r="Z25" s="15">
        <v>1</v>
      </c>
      <c r="AA25" s="8">
        <v>6</v>
      </c>
      <c r="AB25" s="76" t="s">
        <v>19</v>
      </c>
      <c r="AC25" s="15">
        <v>164</v>
      </c>
      <c r="AD25" s="15">
        <v>162</v>
      </c>
      <c r="AE25" s="15">
        <v>32</v>
      </c>
      <c r="AF25" s="15">
        <v>20</v>
      </c>
      <c r="AG25" s="15">
        <v>4</v>
      </c>
      <c r="AH25" s="15">
        <v>1</v>
      </c>
      <c r="AI25" s="15">
        <v>1</v>
      </c>
      <c r="AJ25" s="8">
        <v>3</v>
      </c>
    </row>
    <row r="26" spans="1:36" ht="21.75" thickBot="1">
      <c r="A26" s="76" t="s">
        <v>3891</v>
      </c>
      <c r="B26" s="15">
        <v>23</v>
      </c>
      <c r="C26" s="15">
        <v>21</v>
      </c>
      <c r="D26" s="15">
        <v>173</v>
      </c>
      <c r="E26" s="15">
        <v>3</v>
      </c>
      <c r="F26" s="15">
        <v>21</v>
      </c>
      <c r="G26" s="15">
        <v>1</v>
      </c>
      <c r="H26" s="15">
        <v>1</v>
      </c>
      <c r="I26" s="8">
        <v>1</v>
      </c>
      <c r="J26" s="76" t="s">
        <v>1283</v>
      </c>
      <c r="K26" s="15">
        <v>72</v>
      </c>
      <c r="L26" s="15">
        <v>70</v>
      </c>
      <c r="M26" s="15">
        <v>124</v>
      </c>
      <c r="N26" s="15">
        <v>9</v>
      </c>
      <c r="O26" s="15">
        <v>15</v>
      </c>
      <c r="P26" s="15">
        <v>2</v>
      </c>
      <c r="Q26" s="15">
        <v>1</v>
      </c>
      <c r="R26" s="8">
        <v>7</v>
      </c>
      <c r="S26" s="76" t="s">
        <v>3892</v>
      </c>
      <c r="T26" s="15">
        <v>115</v>
      </c>
      <c r="U26" s="15">
        <v>113</v>
      </c>
      <c r="V26" s="15">
        <v>81</v>
      </c>
      <c r="W26" s="15">
        <v>14</v>
      </c>
      <c r="X26" s="15">
        <v>10</v>
      </c>
      <c r="Y26" s="15">
        <v>1</v>
      </c>
      <c r="Z26" s="15">
        <v>2</v>
      </c>
      <c r="AA26" s="8">
        <v>7</v>
      </c>
      <c r="AB26" s="76" t="s">
        <v>2471</v>
      </c>
      <c r="AC26" s="15">
        <v>165</v>
      </c>
      <c r="AD26" s="15">
        <v>163</v>
      </c>
      <c r="AE26" s="15">
        <v>31</v>
      </c>
      <c r="AF26" s="15">
        <v>20</v>
      </c>
      <c r="AG26" s="15">
        <v>4</v>
      </c>
      <c r="AH26" s="15">
        <v>1</v>
      </c>
      <c r="AI26" s="15">
        <v>1</v>
      </c>
      <c r="AJ26" s="8">
        <v>4</v>
      </c>
    </row>
    <row r="27" spans="1:36" ht="40.5" thickTop="1" thickBot="1">
      <c r="A27" s="76" t="s">
        <v>3893</v>
      </c>
      <c r="B27" s="204">
        <v>24</v>
      </c>
      <c r="C27" s="15">
        <v>22</v>
      </c>
      <c r="D27" s="15">
        <v>172</v>
      </c>
      <c r="E27" s="15">
        <v>3</v>
      </c>
      <c r="F27" s="15">
        <v>21</v>
      </c>
      <c r="G27" s="15">
        <v>1</v>
      </c>
      <c r="H27" s="15">
        <v>1</v>
      </c>
      <c r="I27" s="8">
        <v>2</v>
      </c>
      <c r="J27" s="2744" t="s">
        <v>15758</v>
      </c>
      <c r="K27" s="15">
        <v>73</v>
      </c>
      <c r="L27" s="15">
        <v>71</v>
      </c>
      <c r="M27" s="15">
        <v>123</v>
      </c>
      <c r="N27" s="15">
        <v>9</v>
      </c>
      <c r="O27" s="15">
        <v>15</v>
      </c>
      <c r="P27" s="15">
        <v>1</v>
      </c>
      <c r="Q27" s="15">
        <v>1</v>
      </c>
      <c r="R27" s="8">
        <v>8</v>
      </c>
      <c r="S27" s="76" t="s">
        <v>3894</v>
      </c>
      <c r="T27" s="15">
        <v>116</v>
      </c>
      <c r="U27" s="15">
        <v>114</v>
      </c>
      <c r="V27" s="15">
        <v>80</v>
      </c>
      <c r="W27" s="15">
        <v>14</v>
      </c>
      <c r="X27" s="15">
        <v>10</v>
      </c>
      <c r="Y27" s="15">
        <v>1</v>
      </c>
      <c r="Z27" s="15">
        <v>1</v>
      </c>
      <c r="AA27" s="54">
        <v>8</v>
      </c>
      <c r="AB27" s="600" t="s">
        <v>3895</v>
      </c>
      <c r="AC27" s="15">
        <v>166</v>
      </c>
      <c r="AD27" s="15">
        <v>164</v>
      </c>
      <c r="AE27" s="15">
        <v>30</v>
      </c>
      <c r="AF27" s="15">
        <v>20</v>
      </c>
      <c r="AG27" s="15">
        <v>4</v>
      </c>
      <c r="AH27" s="15">
        <v>1</v>
      </c>
      <c r="AI27" s="15">
        <v>1</v>
      </c>
      <c r="AJ27" s="8">
        <v>5</v>
      </c>
    </row>
    <row r="28" spans="1:36" ht="40.5" thickTop="1" thickBot="1">
      <c r="A28" s="602" t="s">
        <v>15765</v>
      </c>
      <c r="B28" s="15">
        <v>25</v>
      </c>
      <c r="C28" s="15">
        <v>23</v>
      </c>
      <c r="D28" s="15">
        <v>171</v>
      </c>
      <c r="E28" s="15">
        <v>3</v>
      </c>
      <c r="F28" s="15">
        <v>21</v>
      </c>
      <c r="G28" s="15">
        <v>1</v>
      </c>
      <c r="H28" s="15">
        <v>1</v>
      </c>
      <c r="I28" s="8">
        <v>3</v>
      </c>
      <c r="J28" s="76" t="s">
        <v>3896</v>
      </c>
      <c r="K28" s="15">
        <v>74</v>
      </c>
      <c r="L28" s="15">
        <v>72</v>
      </c>
      <c r="M28" s="15">
        <v>122</v>
      </c>
      <c r="N28" s="15">
        <v>9</v>
      </c>
      <c r="O28" s="15">
        <v>15</v>
      </c>
      <c r="P28" s="15">
        <v>2</v>
      </c>
      <c r="Q28" s="15">
        <v>1</v>
      </c>
      <c r="R28" s="8">
        <v>9</v>
      </c>
      <c r="S28" s="3124" t="s">
        <v>15750</v>
      </c>
      <c r="T28" s="3125">
        <v>117</v>
      </c>
      <c r="U28" s="24">
        <v>115</v>
      </c>
      <c r="V28" s="15">
        <v>79</v>
      </c>
      <c r="W28" s="15">
        <v>15</v>
      </c>
      <c r="X28" s="15">
        <v>9</v>
      </c>
      <c r="Y28" s="15">
        <v>3</v>
      </c>
      <c r="Z28" s="15">
        <v>5</v>
      </c>
      <c r="AA28" s="8">
        <v>1</v>
      </c>
      <c r="AB28" s="76" t="s">
        <v>553</v>
      </c>
      <c r="AC28" s="15">
        <v>167</v>
      </c>
      <c r="AD28" s="15">
        <v>165</v>
      </c>
      <c r="AE28" s="15">
        <v>29</v>
      </c>
      <c r="AF28" s="15">
        <v>20</v>
      </c>
      <c r="AG28" s="15">
        <v>4</v>
      </c>
      <c r="AH28" s="15">
        <v>5</v>
      </c>
      <c r="AI28" s="15">
        <v>1</v>
      </c>
      <c r="AJ28" s="8">
        <v>6</v>
      </c>
    </row>
    <row r="29" spans="1:36" ht="40.5" thickTop="1" thickBot="1">
      <c r="A29" s="136" t="s">
        <v>3897</v>
      </c>
      <c r="B29" s="594">
        <v>26</v>
      </c>
      <c r="C29" s="15">
        <v>24</v>
      </c>
      <c r="D29" s="15">
        <v>170</v>
      </c>
      <c r="E29" s="15">
        <v>3</v>
      </c>
      <c r="F29" s="15">
        <v>21</v>
      </c>
      <c r="G29" s="15">
        <v>2</v>
      </c>
      <c r="H29" s="15">
        <v>3</v>
      </c>
      <c r="I29" s="8">
        <v>4</v>
      </c>
      <c r="J29" s="319" t="s">
        <v>217</v>
      </c>
      <c r="K29" s="594">
        <v>75</v>
      </c>
      <c r="L29" s="15">
        <v>73</v>
      </c>
      <c r="M29" s="15">
        <v>121</v>
      </c>
      <c r="N29" s="15">
        <v>9</v>
      </c>
      <c r="O29" s="15">
        <v>15</v>
      </c>
      <c r="P29" s="15">
        <v>1</v>
      </c>
      <c r="Q29" s="15">
        <v>2</v>
      </c>
      <c r="R29" s="8">
        <v>10</v>
      </c>
      <c r="S29" s="3127" t="s">
        <v>15754</v>
      </c>
      <c r="T29" s="3125">
        <v>118</v>
      </c>
      <c r="U29" s="24">
        <v>116</v>
      </c>
      <c r="V29" s="591">
        <v>78</v>
      </c>
      <c r="W29" s="15">
        <v>15</v>
      </c>
      <c r="X29" s="15">
        <v>9</v>
      </c>
      <c r="Y29" s="15">
        <v>1</v>
      </c>
      <c r="Z29" s="15">
        <v>1</v>
      </c>
      <c r="AA29" s="8">
        <v>2</v>
      </c>
      <c r="AB29" s="602" t="s">
        <v>15767</v>
      </c>
      <c r="AC29" s="15">
        <v>168</v>
      </c>
      <c r="AD29" s="15">
        <v>166</v>
      </c>
      <c r="AE29" s="15">
        <v>28</v>
      </c>
      <c r="AF29" s="15">
        <v>20</v>
      </c>
      <c r="AG29" s="15">
        <v>4</v>
      </c>
      <c r="AH29" s="15">
        <v>1</v>
      </c>
      <c r="AI29" s="15">
        <v>1</v>
      </c>
      <c r="AJ29" s="8">
        <v>7</v>
      </c>
    </row>
    <row r="30" spans="1:36" ht="21.75" thickTop="1">
      <c r="A30" s="76" t="s">
        <v>254</v>
      </c>
      <c r="B30" s="15">
        <v>27</v>
      </c>
      <c r="C30" s="15">
        <v>25</v>
      </c>
      <c r="D30" s="15">
        <v>169</v>
      </c>
      <c r="E30" s="15">
        <v>3</v>
      </c>
      <c r="F30" s="15">
        <v>21</v>
      </c>
      <c r="G30" s="15">
        <v>1</v>
      </c>
      <c r="H30" s="15">
        <v>4</v>
      </c>
      <c r="I30" s="8">
        <v>5</v>
      </c>
      <c r="J30" s="319" t="s">
        <v>649</v>
      </c>
      <c r="K30" s="594">
        <v>76</v>
      </c>
      <c r="L30" s="15">
        <v>74</v>
      </c>
      <c r="M30" s="15">
        <v>120</v>
      </c>
      <c r="N30" s="15">
        <v>9</v>
      </c>
      <c r="O30" s="15">
        <v>15</v>
      </c>
      <c r="P30" s="15">
        <v>2</v>
      </c>
      <c r="Q30" s="15">
        <v>2</v>
      </c>
      <c r="R30" s="79">
        <v>11</v>
      </c>
      <c r="S30" s="601" t="s">
        <v>3898</v>
      </c>
      <c r="T30" s="15">
        <v>119</v>
      </c>
      <c r="U30" s="15">
        <v>117</v>
      </c>
      <c r="V30" s="591">
        <v>77</v>
      </c>
      <c r="W30" s="15">
        <v>15</v>
      </c>
      <c r="X30" s="15">
        <v>9</v>
      </c>
      <c r="Y30" s="15">
        <v>1</v>
      </c>
      <c r="Z30" s="15">
        <v>1</v>
      </c>
      <c r="AA30" s="8">
        <v>3</v>
      </c>
      <c r="AB30" s="601" t="s">
        <v>575</v>
      </c>
      <c r="AC30" s="24">
        <v>169</v>
      </c>
      <c r="AD30" s="15">
        <v>167</v>
      </c>
      <c r="AE30" s="15">
        <v>27</v>
      </c>
      <c r="AF30" s="15">
        <v>20</v>
      </c>
      <c r="AG30" s="15">
        <v>4</v>
      </c>
      <c r="AH30" s="15">
        <v>1</v>
      </c>
      <c r="AI30" s="15">
        <v>1</v>
      </c>
      <c r="AJ30" s="54">
        <v>8</v>
      </c>
    </row>
    <row r="31" spans="1:36" ht="21">
      <c r="A31" s="76" t="s">
        <v>3899</v>
      </c>
      <c r="B31" s="15">
        <v>28</v>
      </c>
      <c r="C31" s="15">
        <v>26</v>
      </c>
      <c r="D31" s="15">
        <v>168</v>
      </c>
      <c r="E31" s="15">
        <v>3</v>
      </c>
      <c r="F31" s="15">
        <v>21</v>
      </c>
      <c r="G31" s="15">
        <v>1</v>
      </c>
      <c r="H31" s="15">
        <v>1</v>
      </c>
      <c r="I31" s="8">
        <v>6</v>
      </c>
      <c r="J31" s="319" t="s">
        <v>217</v>
      </c>
      <c r="K31" s="594">
        <v>77</v>
      </c>
      <c r="L31" s="15">
        <v>75</v>
      </c>
      <c r="M31" s="15">
        <v>119</v>
      </c>
      <c r="N31" s="15">
        <v>10</v>
      </c>
      <c r="O31" s="15">
        <v>14</v>
      </c>
      <c r="P31" s="15">
        <v>2</v>
      </c>
      <c r="Q31" s="15">
        <v>1</v>
      </c>
      <c r="R31" s="8">
        <v>1</v>
      </c>
      <c r="S31" s="76" t="s">
        <v>3900</v>
      </c>
      <c r="T31" s="15">
        <v>120</v>
      </c>
      <c r="U31" s="15">
        <v>118</v>
      </c>
      <c r="V31" s="591">
        <v>76</v>
      </c>
      <c r="W31" s="15">
        <v>15</v>
      </c>
      <c r="X31" s="15">
        <v>9</v>
      </c>
      <c r="Y31" s="15">
        <v>1</v>
      </c>
      <c r="Z31" s="15">
        <v>1</v>
      </c>
      <c r="AA31" s="8">
        <v>4</v>
      </c>
      <c r="AB31" s="599" t="s">
        <v>392</v>
      </c>
      <c r="AC31" s="15">
        <v>170</v>
      </c>
      <c r="AD31" s="15">
        <v>168</v>
      </c>
      <c r="AE31" s="15">
        <v>26</v>
      </c>
      <c r="AF31" s="15">
        <v>21</v>
      </c>
      <c r="AG31" s="15">
        <v>3</v>
      </c>
      <c r="AH31" s="15">
        <v>3</v>
      </c>
      <c r="AI31" s="15">
        <v>2</v>
      </c>
      <c r="AJ31" s="8">
        <v>1</v>
      </c>
    </row>
    <row r="32" spans="1:36" ht="39">
      <c r="A32" s="76" t="s">
        <v>414</v>
      </c>
      <c r="B32" s="15">
        <v>29</v>
      </c>
      <c r="C32" s="15">
        <v>27</v>
      </c>
      <c r="D32" s="591">
        <v>167</v>
      </c>
      <c r="E32" s="15">
        <v>3</v>
      </c>
      <c r="F32" s="15">
        <v>21</v>
      </c>
      <c r="G32" s="15">
        <v>1</v>
      </c>
      <c r="H32" s="15">
        <v>3</v>
      </c>
      <c r="I32" s="8">
        <v>7</v>
      </c>
      <c r="J32" s="319" t="s">
        <v>329</v>
      </c>
      <c r="K32" s="594">
        <v>78</v>
      </c>
      <c r="L32" s="15">
        <v>76</v>
      </c>
      <c r="M32" s="15">
        <v>118</v>
      </c>
      <c r="N32" s="15">
        <v>10</v>
      </c>
      <c r="O32" s="15">
        <v>14</v>
      </c>
      <c r="P32" s="15">
        <v>1</v>
      </c>
      <c r="Q32" s="15">
        <v>1</v>
      </c>
      <c r="R32" s="8">
        <v>2</v>
      </c>
      <c r="S32" s="3124" t="s">
        <v>15750</v>
      </c>
      <c r="T32" s="15">
        <v>121</v>
      </c>
      <c r="U32" s="15">
        <v>119</v>
      </c>
      <c r="V32" s="15">
        <v>75</v>
      </c>
      <c r="W32" s="15">
        <v>15</v>
      </c>
      <c r="X32" s="15">
        <v>9</v>
      </c>
      <c r="Y32" s="15">
        <v>4</v>
      </c>
      <c r="Z32" s="15">
        <v>4</v>
      </c>
      <c r="AA32" s="8">
        <v>5</v>
      </c>
      <c r="AB32" s="76" t="s">
        <v>3901</v>
      </c>
      <c r="AC32" s="15">
        <v>171</v>
      </c>
      <c r="AD32" s="15">
        <v>169</v>
      </c>
      <c r="AE32" s="15">
        <v>25</v>
      </c>
      <c r="AF32" s="15">
        <v>21</v>
      </c>
      <c r="AG32" s="15">
        <v>3</v>
      </c>
      <c r="AH32" s="15">
        <v>2</v>
      </c>
      <c r="AI32" s="15">
        <v>1</v>
      </c>
      <c r="AJ32" s="8">
        <v>2</v>
      </c>
    </row>
    <row r="33" spans="1:36" ht="39.75" thickBot="1">
      <c r="A33" s="593" t="s">
        <v>3902</v>
      </c>
      <c r="B33" s="15">
        <v>30</v>
      </c>
      <c r="C33" s="15">
        <v>28</v>
      </c>
      <c r="D33" s="591">
        <v>166</v>
      </c>
      <c r="E33" s="15">
        <v>3</v>
      </c>
      <c r="F33" s="15">
        <v>21</v>
      </c>
      <c r="G33" s="15">
        <v>1</v>
      </c>
      <c r="H33" s="15">
        <v>1</v>
      </c>
      <c r="I33" s="54">
        <v>8</v>
      </c>
      <c r="J33" s="140" t="s">
        <v>522</v>
      </c>
      <c r="K33" s="15">
        <v>79</v>
      </c>
      <c r="L33" s="15">
        <v>77</v>
      </c>
      <c r="M33" s="15">
        <v>117</v>
      </c>
      <c r="N33" s="15">
        <v>10</v>
      </c>
      <c r="O33" s="15">
        <v>14</v>
      </c>
      <c r="P33" s="15">
        <v>2</v>
      </c>
      <c r="Q33" s="15">
        <v>3</v>
      </c>
      <c r="R33" s="8">
        <v>3</v>
      </c>
      <c r="S33" s="3124" t="s">
        <v>15753</v>
      </c>
      <c r="T33" s="3126">
        <v>122</v>
      </c>
      <c r="U33" s="15">
        <v>120</v>
      </c>
      <c r="V33" s="591">
        <v>74</v>
      </c>
      <c r="W33" s="15">
        <v>15</v>
      </c>
      <c r="X33" s="15">
        <v>9</v>
      </c>
      <c r="Y33" s="15">
        <v>1</v>
      </c>
      <c r="Z33" s="15">
        <v>1</v>
      </c>
      <c r="AA33" s="8">
        <v>6</v>
      </c>
      <c r="AB33" s="76" t="s">
        <v>1011</v>
      </c>
      <c r="AC33" s="15">
        <v>172</v>
      </c>
      <c r="AD33" s="15">
        <v>170</v>
      </c>
      <c r="AE33" s="15">
        <v>24</v>
      </c>
      <c r="AF33" s="15">
        <v>21</v>
      </c>
      <c r="AG33" s="15">
        <v>3</v>
      </c>
      <c r="AH33" s="15">
        <v>1</v>
      </c>
      <c r="AI33" s="15">
        <v>1</v>
      </c>
      <c r="AJ33" s="8">
        <v>3</v>
      </c>
    </row>
    <row r="34" spans="1:36" ht="22.5" thickTop="1" thickBot="1">
      <c r="A34" s="304" t="s">
        <v>3903</v>
      </c>
      <c r="B34" s="15">
        <v>31</v>
      </c>
      <c r="C34" s="15">
        <v>29</v>
      </c>
      <c r="D34" s="15">
        <v>165</v>
      </c>
      <c r="E34" s="15">
        <v>4</v>
      </c>
      <c r="F34" s="15">
        <v>20</v>
      </c>
      <c r="G34" s="15">
        <v>1</v>
      </c>
      <c r="H34" s="15">
        <v>1</v>
      </c>
      <c r="I34" s="8">
        <v>1</v>
      </c>
      <c r="J34" s="595" t="s">
        <v>3904</v>
      </c>
      <c r="K34" s="325">
        <v>80</v>
      </c>
      <c r="L34" s="15">
        <v>78</v>
      </c>
      <c r="M34" s="15">
        <v>116</v>
      </c>
      <c r="N34" s="15">
        <v>10</v>
      </c>
      <c r="O34" s="15">
        <v>14</v>
      </c>
      <c r="P34" s="15">
        <v>1</v>
      </c>
      <c r="Q34" s="15">
        <v>2</v>
      </c>
      <c r="R34" s="8">
        <v>4</v>
      </c>
      <c r="S34" s="1622" t="s">
        <v>3905</v>
      </c>
      <c r="T34" s="3126">
        <v>123</v>
      </c>
      <c r="U34" s="15">
        <v>121</v>
      </c>
      <c r="V34" s="591">
        <v>73</v>
      </c>
      <c r="W34" s="15">
        <v>15</v>
      </c>
      <c r="X34" s="15">
        <v>9</v>
      </c>
      <c r="Y34" s="15">
        <v>1</v>
      </c>
      <c r="Z34" s="15">
        <v>1</v>
      </c>
      <c r="AA34" s="8">
        <v>7</v>
      </c>
      <c r="AB34" s="76" t="s">
        <v>3906</v>
      </c>
      <c r="AC34" s="15">
        <v>173</v>
      </c>
      <c r="AD34" s="15">
        <v>171</v>
      </c>
      <c r="AE34" s="15">
        <v>23</v>
      </c>
      <c r="AF34" s="15">
        <v>21</v>
      </c>
      <c r="AG34" s="15">
        <v>3</v>
      </c>
      <c r="AH34" s="15">
        <v>1</v>
      </c>
      <c r="AI34" s="15">
        <v>1</v>
      </c>
      <c r="AJ34" s="8">
        <v>4</v>
      </c>
    </row>
    <row r="35" spans="1:36" ht="22.5" thickTop="1" thickBot="1">
      <c r="A35" s="318" t="s">
        <v>3907</v>
      </c>
      <c r="B35" s="204">
        <v>32</v>
      </c>
      <c r="C35" s="15">
        <v>30</v>
      </c>
      <c r="D35" s="15">
        <v>164</v>
      </c>
      <c r="E35" s="15">
        <v>4</v>
      </c>
      <c r="F35" s="15">
        <v>20</v>
      </c>
      <c r="G35" s="15">
        <v>1</v>
      </c>
      <c r="H35" s="15">
        <v>2</v>
      </c>
      <c r="I35" s="8">
        <v>2</v>
      </c>
      <c r="J35" s="76" t="s">
        <v>3908</v>
      </c>
      <c r="K35" s="326">
        <v>81</v>
      </c>
      <c r="L35" s="15">
        <v>79</v>
      </c>
      <c r="M35" s="15">
        <v>115</v>
      </c>
      <c r="N35" s="15">
        <v>10</v>
      </c>
      <c r="O35" s="15">
        <v>14</v>
      </c>
      <c r="P35" s="15">
        <v>1</v>
      </c>
      <c r="Q35" s="15">
        <v>1</v>
      </c>
      <c r="R35" s="8">
        <v>5</v>
      </c>
      <c r="S35" s="600" t="s">
        <v>3909</v>
      </c>
      <c r="T35" s="15">
        <v>124</v>
      </c>
      <c r="U35" s="15">
        <v>122</v>
      </c>
      <c r="V35" s="591">
        <v>72</v>
      </c>
      <c r="W35" s="15">
        <v>15</v>
      </c>
      <c r="X35" s="15">
        <v>9</v>
      </c>
      <c r="Y35" s="15">
        <v>1</v>
      </c>
      <c r="Z35" s="15">
        <v>1</v>
      </c>
      <c r="AA35" s="54">
        <v>8</v>
      </c>
      <c r="AB35" s="76" t="s">
        <v>320</v>
      </c>
      <c r="AC35" s="325">
        <v>174</v>
      </c>
      <c r="AD35" s="15">
        <v>172</v>
      </c>
      <c r="AE35" s="15">
        <v>22</v>
      </c>
      <c r="AF35" s="15">
        <v>21</v>
      </c>
      <c r="AG35" s="15">
        <v>3</v>
      </c>
      <c r="AH35" s="15">
        <v>2</v>
      </c>
      <c r="AI35" s="15">
        <v>1</v>
      </c>
      <c r="AJ35" s="8">
        <v>5</v>
      </c>
    </row>
    <row r="36" spans="1:36" ht="21.75" thickTop="1">
      <c r="A36" s="3111" t="s">
        <v>2711</v>
      </c>
      <c r="B36" s="15">
        <v>33</v>
      </c>
      <c r="C36" s="15">
        <v>31</v>
      </c>
      <c r="D36" s="15">
        <v>163</v>
      </c>
      <c r="E36" s="15">
        <v>4</v>
      </c>
      <c r="F36" s="15">
        <v>20</v>
      </c>
      <c r="G36" s="15">
        <v>1</v>
      </c>
      <c r="H36" s="15">
        <v>3</v>
      </c>
      <c r="I36" s="8">
        <v>3</v>
      </c>
      <c r="J36" s="76" t="s">
        <v>3910</v>
      </c>
      <c r="K36" s="326">
        <v>82</v>
      </c>
      <c r="L36" s="325">
        <v>80</v>
      </c>
      <c r="M36" s="591">
        <v>114</v>
      </c>
      <c r="N36" s="15">
        <v>10</v>
      </c>
      <c r="O36" s="15">
        <v>14</v>
      </c>
      <c r="P36" s="15">
        <v>1</v>
      </c>
      <c r="Q36" s="15">
        <v>2</v>
      </c>
      <c r="R36" s="8">
        <v>6</v>
      </c>
      <c r="S36" s="76" t="s">
        <v>731</v>
      </c>
      <c r="T36" s="15">
        <v>125</v>
      </c>
      <c r="U36" s="15">
        <v>123</v>
      </c>
      <c r="V36" s="15">
        <v>71</v>
      </c>
      <c r="W36" s="15">
        <v>16</v>
      </c>
      <c r="X36" s="15">
        <v>8</v>
      </c>
      <c r="Y36" s="15">
        <v>1</v>
      </c>
      <c r="Z36" s="15">
        <v>2</v>
      </c>
      <c r="AA36" s="8">
        <v>1</v>
      </c>
      <c r="AB36" s="76" t="s">
        <v>319</v>
      </c>
      <c r="AC36" s="326">
        <v>175</v>
      </c>
      <c r="AD36" s="15">
        <v>173</v>
      </c>
      <c r="AE36" s="15">
        <v>21</v>
      </c>
      <c r="AF36" s="15">
        <v>21</v>
      </c>
      <c r="AG36" s="15">
        <v>3</v>
      </c>
      <c r="AH36" s="15">
        <v>1</v>
      </c>
      <c r="AI36" s="15">
        <v>1</v>
      </c>
      <c r="AJ36" s="8">
        <v>6</v>
      </c>
    </row>
    <row r="37" spans="1:36" ht="21.75" thickBot="1">
      <c r="A37" s="603" t="s">
        <v>3911</v>
      </c>
      <c r="B37" s="204">
        <v>34</v>
      </c>
      <c r="C37" s="15">
        <v>32</v>
      </c>
      <c r="D37" s="15">
        <v>162</v>
      </c>
      <c r="E37" s="15">
        <v>4</v>
      </c>
      <c r="F37" s="15">
        <v>20</v>
      </c>
      <c r="G37" s="15">
        <v>1</v>
      </c>
      <c r="H37" s="15">
        <v>2</v>
      </c>
      <c r="I37" s="8">
        <v>4</v>
      </c>
      <c r="J37" s="76" t="s">
        <v>414</v>
      </c>
      <c r="K37" s="326">
        <v>83</v>
      </c>
      <c r="L37" s="326">
        <v>81</v>
      </c>
      <c r="M37" s="591">
        <v>113</v>
      </c>
      <c r="N37" s="15">
        <v>10</v>
      </c>
      <c r="O37" s="15">
        <v>14</v>
      </c>
      <c r="P37" s="15">
        <v>2</v>
      </c>
      <c r="Q37" s="15">
        <v>2</v>
      </c>
      <c r="R37" s="8">
        <v>7</v>
      </c>
      <c r="S37" s="601" t="s">
        <v>532</v>
      </c>
      <c r="T37" s="594">
        <v>126</v>
      </c>
      <c r="U37" s="15">
        <v>124</v>
      </c>
      <c r="V37" s="15">
        <v>70</v>
      </c>
      <c r="W37" s="15">
        <v>16</v>
      </c>
      <c r="X37" s="15">
        <v>8</v>
      </c>
      <c r="Y37" s="15">
        <v>1</v>
      </c>
      <c r="Z37" s="15">
        <v>2</v>
      </c>
      <c r="AA37" s="8">
        <v>2</v>
      </c>
      <c r="AB37" s="76" t="s">
        <v>3912</v>
      </c>
      <c r="AC37" s="327">
        <v>176</v>
      </c>
      <c r="AD37" s="15">
        <v>174</v>
      </c>
      <c r="AE37" s="15">
        <v>20</v>
      </c>
      <c r="AF37" s="15">
        <v>21</v>
      </c>
      <c r="AG37" s="15">
        <v>3</v>
      </c>
      <c r="AH37" s="15">
        <v>1</v>
      </c>
      <c r="AI37" s="15">
        <v>1</v>
      </c>
      <c r="AJ37" s="8">
        <v>7</v>
      </c>
    </row>
    <row r="38" spans="1:36" ht="22.5" thickTop="1" thickBot="1">
      <c r="A38" s="316" t="s">
        <v>3913</v>
      </c>
      <c r="B38" s="15">
        <v>35</v>
      </c>
      <c r="C38" s="15">
        <v>33</v>
      </c>
      <c r="D38" s="15">
        <v>161</v>
      </c>
      <c r="E38" s="15">
        <v>4</v>
      </c>
      <c r="F38" s="15">
        <v>20</v>
      </c>
      <c r="G38" s="15">
        <v>1</v>
      </c>
      <c r="H38" s="15">
        <v>1</v>
      </c>
      <c r="I38" s="8">
        <v>5</v>
      </c>
      <c r="J38" s="303" t="s">
        <v>651</v>
      </c>
      <c r="K38" s="597">
        <v>84</v>
      </c>
      <c r="L38" s="327">
        <v>82</v>
      </c>
      <c r="M38" s="591">
        <v>112</v>
      </c>
      <c r="N38" s="15">
        <v>10</v>
      </c>
      <c r="O38" s="15">
        <v>14</v>
      </c>
      <c r="P38" s="15">
        <v>2</v>
      </c>
      <c r="Q38" s="15">
        <v>3</v>
      </c>
      <c r="R38" s="8">
        <v>8</v>
      </c>
      <c r="S38" s="601" t="s">
        <v>423</v>
      </c>
      <c r="T38" s="15">
        <v>127</v>
      </c>
      <c r="U38" s="15">
        <v>125</v>
      </c>
      <c r="V38" s="15">
        <v>69</v>
      </c>
      <c r="W38" s="15">
        <v>16</v>
      </c>
      <c r="X38" s="15">
        <v>8</v>
      </c>
      <c r="Y38" s="15">
        <v>1</v>
      </c>
      <c r="Z38" s="15">
        <v>1</v>
      </c>
      <c r="AA38" s="8">
        <v>3</v>
      </c>
      <c r="AB38" s="303" t="s">
        <v>924</v>
      </c>
      <c r="AC38" s="204">
        <v>177</v>
      </c>
      <c r="AD38" s="15">
        <v>175</v>
      </c>
      <c r="AE38" s="591">
        <v>19</v>
      </c>
      <c r="AF38" s="15">
        <v>21</v>
      </c>
      <c r="AG38" s="15">
        <v>3</v>
      </c>
      <c r="AH38" s="15">
        <v>4</v>
      </c>
      <c r="AI38" s="15">
        <v>1</v>
      </c>
      <c r="AJ38" s="54">
        <v>8</v>
      </c>
    </row>
    <row r="39" spans="1:36" ht="39.75" thickBot="1">
      <c r="A39" s="3123" t="s">
        <v>3914</v>
      </c>
      <c r="B39" s="15">
        <v>36</v>
      </c>
      <c r="C39" s="15">
        <v>34</v>
      </c>
      <c r="D39" s="25">
        <v>160</v>
      </c>
      <c r="E39" s="15">
        <v>4</v>
      </c>
      <c r="F39" s="15">
        <v>20</v>
      </c>
      <c r="G39" s="15">
        <v>1</v>
      </c>
      <c r="H39" s="15">
        <v>3</v>
      </c>
      <c r="I39" s="8">
        <v>6</v>
      </c>
      <c r="J39" s="136" t="s">
        <v>877</v>
      </c>
      <c r="K39" s="594">
        <v>85</v>
      </c>
      <c r="L39" s="15">
        <v>83</v>
      </c>
      <c r="M39" s="15">
        <v>111</v>
      </c>
      <c r="N39" s="15">
        <v>10</v>
      </c>
      <c r="O39" s="15">
        <v>14</v>
      </c>
      <c r="P39" s="15">
        <v>3</v>
      </c>
      <c r="Q39" s="15">
        <v>2</v>
      </c>
      <c r="R39" s="79">
        <v>9</v>
      </c>
      <c r="S39" s="601" t="s">
        <v>731</v>
      </c>
      <c r="T39" s="15">
        <v>128</v>
      </c>
      <c r="U39" s="15">
        <v>126</v>
      </c>
      <c r="V39" s="15">
        <v>68</v>
      </c>
      <c r="W39" s="15">
        <v>16</v>
      </c>
      <c r="X39" s="15">
        <v>8</v>
      </c>
      <c r="Y39" s="15">
        <v>2</v>
      </c>
      <c r="Z39" s="15">
        <v>1</v>
      </c>
      <c r="AA39" s="8">
        <v>4</v>
      </c>
      <c r="AB39" s="76" t="s">
        <v>248</v>
      </c>
      <c r="AC39" s="15">
        <v>178</v>
      </c>
      <c r="AD39" s="604">
        <v>176</v>
      </c>
      <c r="AE39" s="15">
        <v>18</v>
      </c>
      <c r="AF39" s="15">
        <v>22</v>
      </c>
      <c r="AG39" s="15">
        <v>2</v>
      </c>
      <c r="AH39" s="15">
        <v>1</v>
      </c>
      <c r="AI39" s="15">
        <v>2</v>
      </c>
      <c r="AJ39" s="8">
        <v>1</v>
      </c>
    </row>
    <row r="40" spans="1:36" ht="39.75" thickBot="1">
      <c r="A40" s="3123" t="s">
        <v>3915</v>
      </c>
      <c r="B40" s="15">
        <v>37</v>
      </c>
      <c r="C40" s="15">
        <v>35</v>
      </c>
      <c r="D40" s="591">
        <v>159</v>
      </c>
      <c r="E40" s="15">
        <v>4</v>
      </c>
      <c r="F40" s="15">
        <v>20</v>
      </c>
      <c r="G40" s="15">
        <v>2</v>
      </c>
      <c r="H40" s="15">
        <v>2</v>
      </c>
      <c r="I40" s="79">
        <v>7</v>
      </c>
      <c r="J40" s="592" t="s">
        <v>3916</v>
      </c>
      <c r="K40" s="15">
        <v>86</v>
      </c>
      <c r="L40" s="15">
        <v>84</v>
      </c>
      <c r="M40" s="15">
        <v>110</v>
      </c>
      <c r="N40" s="15">
        <v>11</v>
      </c>
      <c r="O40" s="15">
        <v>13</v>
      </c>
      <c r="P40" s="15">
        <v>3</v>
      </c>
      <c r="Q40" s="15">
        <v>1</v>
      </c>
      <c r="R40" s="8">
        <v>1</v>
      </c>
      <c r="S40" s="601" t="s">
        <v>3917</v>
      </c>
      <c r="T40" s="594">
        <v>129</v>
      </c>
      <c r="U40" s="15">
        <v>127</v>
      </c>
      <c r="V40" s="15">
        <v>67</v>
      </c>
      <c r="W40" s="15">
        <v>16</v>
      </c>
      <c r="X40" s="15">
        <v>8</v>
      </c>
      <c r="Y40" s="15">
        <v>1</v>
      </c>
      <c r="Z40" s="15">
        <v>1</v>
      </c>
      <c r="AA40" s="8">
        <v>5</v>
      </c>
      <c r="AB40" s="140" t="s">
        <v>522</v>
      </c>
      <c r="AC40" s="15">
        <v>179</v>
      </c>
      <c r="AD40" s="15">
        <v>177</v>
      </c>
      <c r="AE40" s="15">
        <v>17</v>
      </c>
      <c r="AF40" s="15">
        <v>22</v>
      </c>
      <c r="AG40" s="15">
        <v>2</v>
      </c>
      <c r="AH40" s="15">
        <v>4</v>
      </c>
      <c r="AI40" s="15">
        <v>1</v>
      </c>
      <c r="AJ40" s="8">
        <v>2</v>
      </c>
    </row>
    <row r="41" spans="1:36" ht="39">
      <c r="A41" s="76" t="s">
        <v>3918</v>
      </c>
      <c r="B41" s="15">
        <v>38</v>
      </c>
      <c r="C41" s="15">
        <v>36</v>
      </c>
      <c r="D41" s="15">
        <v>158</v>
      </c>
      <c r="E41" s="15">
        <v>5</v>
      </c>
      <c r="F41" s="15">
        <v>19</v>
      </c>
      <c r="G41" s="15">
        <v>1</v>
      </c>
      <c r="H41" s="15">
        <v>2</v>
      </c>
      <c r="I41" s="8">
        <v>1</v>
      </c>
      <c r="J41" s="605" t="s">
        <v>3919</v>
      </c>
      <c r="K41" s="15">
        <v>87</v>
      </c>
      <c r="L41" s="15">
        <v>85</v>
      </c>
      <c r="M41" s="15">
        <v>109</v>
      </c>
      <c r="N41" s="15">
        <v>11</v>
      </c>
      <c r="O41" s="15">
        <v>13</v>
      </c>
      <c r="P41" s="15">
        <v>1</v>
      </c>
      <c r="Q41" s="15">
        <v>2</v>
      </c>
      <c r="R41" s="8">
        <v>2</v>
      </c>
      <c r="S41" s="3124" t="s">
        <v>15750</v>
      </c>
      <c r="T41" s="15">
        <v>130</v>
      </c>
      <c r="U41" s="15">
        <v>128</v>
      </c>
      <c r="V41" s="15">
        <v>66</v>
      </c>
      <c r="W41" s="15">
        <v>16</v>
      </c>
      <c r="X41" s="15">
        <v>8</v>
      </c>
      <c r="Y41" s="15">
        <v>5</v>
      </c>
      <c r="Z41" s="15">
        <v>3</v>
      </c>
      <c r="AA41" s="8">
        <v>6</v>
      </c>
      <c r="AB41" s="76" t="s">
        <v>3920</v>
      </c>
      <c r="AC41" s="15">
        <v>180</v>
      </c>
      <c r="AD41" s="15">
        <v>178</v>
      </c>
      <c r="AE41" s="15">
        <v>16</v>
      </c>
      <c r="AF41" s="15">
        <v>22</v>
      </c>
      <c r="AG41" s="15">
        <v>2</v>
      </c>
      <c r="AH41" s="15">
        <v>1</v>
      </c>
      <c r="AI41" s="15">
        <v>1</v>
      </c>
      <c r="AJ41" s="8">
        <v>3</v>
      </c>
    </row>
    <row r="42" spans="1:36" ht="39.75" thickBot="1">
      <c r="A42" s="76" t="s">
        <v>3921</v>
      </c>
      <c r="B42" s="15">
        <v>39</v>
      </c>
      <c r="C42" s="15">
        <v>37</v>
      </c>
      <c r="D42" s="15">
        <v>157</v>
      </c>
      <c r="E42" s="15">
        <v>5</v>
      </c>
      <c r="F42" s="15">
        <v>19</v>
      </c>
      <c r="G42" s="15">
        <v>1</v>
      </c>
      <c r="H42" s="15">
        <v>1</v>
      </c>
      <c r="I42" s="8">
        <v>2</v>
      </c>
      <c r="J42" s="606" t="s">
        <v>2498</v>
      </c>
      <c r="K42" s="204">
        <v>88</v>
      </c>
      <c r="L42" s="15">
        <v>86</v>
      </c>
      <c r="M42" s="15">
        <v>108</v>
      </c>
      <c r="N42" s="15">
        <v>11</v>
      </c>
      <c r="O42" s="15">
        <v>13</v>
      </c>
      <c r="P42" s="15">
        <v>1</v>
      </c>
      <c r="Q42" s="15">
        <v>1</v>
      </c>
      <c r="R42" s="8">
        <v>3</v>
      </c>
      <c r="S42" s="3124" t="s">
        <v>15755</v>
      </c>
      <c r="T42" s="3126">
        <v>131</v>
      </c>
      <c r="U42" s="15">
        <v>129</v>
      </c>
      <c r="V42" s="15">
        <v>65</v>
      </c>
      <c r="W42" s="15">
        <v>16</v>
      </c>
      <c r="X42" s="15">
        <v>8</v>
      </c>
      <c r="Y42" s="15">
        <v>1</v>
      </c>
      <c r="Z42" s="15">
        <v>1</v>
      </c>
      <c r="AA42" s="8">
        <v>7</v>
      </c>
      <c r="AB42" s="76" t="s">
        <v>3922</v>
      </c>
      <c r="AC42" s="204">
        <v>181</v>
      </c>
      <c r="AD42" s="15">
        <v>179</v>
      </c>
      <c r="AE42" s="15">
        <v>15</v>
      </c>
      <c r="AF42" s="15">
        <v>22</v>
      </c>
      <c r="AG42" s="15">
        <v>2</v>
      </c>
      <c r="AH42" s="15">
        <v>1</v>
      </c>
      <c r="AI42" s="15">
        <v>1</v>
      </c>
      <c r="AJ42" s="8">
        <v>4</v>
      </c>
    </row>
    <row r="43" spans="1:36" ht="21.75" thickBot="1">
      <c r="A43" s="76" t="s">
        <v>3923</v>
      </c>
      <c r="B43" s="15">
        <v>40</v>
      </c>
      <c r="C43" s="15">
        <v>38</v>
      </c>
      <c r="D43" s="15">
        <v>156</v>
      </c>
      <c r="E43" s="15">
        <v>5</v>
      </c>
      <c r="F43" s="15">
        <v>19</v>
      </c>
      <c r="G43" s="15">
        <v>1</v>
      </c>
      <c r="H43" s="15">
        <v>1</v>
      </c>
      <c r="I43" s="8">
        <v>3</v>
      </c>
      <c r="J43" s="606" t="s">
        <v>3924</v>
      </c>
      <c r="K43" s="204">
        <v>89</v>
      </c>
      <c r="L43" s="15">
        <v>87</v>
      </c>
      <c r="M43" s="591">
        <v>107</v>
      </c>
      <c r="N43" s="15">
        <v>11</v>
      </c>
      <c r="O43" s="15">
        <v>13</v>
      </c>
      <c r="P43" s="15">
        <v>1</v>
      </c>
      <c r="Q43" s="15">
        <v>1</v>
      </c>
      <c r="R43" s="8">
        <v>4</v>
      </c>
      <c r="S43" s="76" t="s">
        <v>3925</v>
      </c>
      <c r="T43" s="15">
        <v>132</v>
      </c>
      <c r="U43" s="15">
        <v>130</v>
      </c>
      <c r="V43" s="15">
        <v>64</v>
      </c>
      <c r="W43" s="15">
        <v>16</v>
      </c>
      <c r="X43" s="15">
        <v>8</v>
      </c>
      <c r="Y43" s="15">
        <v>1</v>
      </c>
      <c r="Z43" s="15">
        <v>1</v>
      </c>
      <c r="AA43" s="8">
        <v>8</v>
      </c>
      <c r="AB43" s="589" t="s">
        <v>3867</v>
      </c>
      <c r="AC43" s="15">
        <v>182</v>
      </c>
      <c r="AD43" s="15">
        <v>180</v>
      </c>
      <c r="AE43" s="15">
        <v>14</v>
      </c>
      <c r="AG43" s="3107">
        <v>22</v>
      </c>
      <c r="AH43" s="15">
        <v>3</v>
      </c>
      <c r="AI43" s="15">
        <v>1</v>
      </c>
      <c r="AJ43" s="8">
        <v>5</v>
      </c>
    </row>
    <row r="44" spans="1:36" ht="21">
      <c r="A44" s="76" t="s">
        <v>3926</v>
      </c>
      <c r="B44" s="15">
        <v>41</v>
      </c>
      <c r="C44" s="15">
        <v>39</v>
      </c>
      <c r="D44" s="15">
        <v>155</v>
      </c>
      <c r="E44" s="15">
        <v>5</v>
      </c>
      <c r="F44" s="15">
        <v>19</v>
      </c>
      <c r="G44" s="15">
        <v>1</v>
      </c>
      <c r="H44" s="15">
        <v>1</v>
      </c>
      <c r="I44" s="8">
        <v>4</v>
      </c>
      <c r="J44" s="3112" t="s">
        <v>3927</v>
      </c>
      <c r="K44" s="15">
        <v>90</v>
      </c>
      <c r="L44" s="15">
        <v>88</v>
      </c>
      <c r="M44" s="15">
        <v>106</v>
      </c>
      <c r="N44" s="15">
        <v>11</v>
      </c>
      <c r="O44" s="15">
        <v>13</v>
      </c>
      <c r="P44" s="15">
        <v>2</v>
      </c>
      <c r="Q44" s="15">
        <v>2</v>
      </c>
      <c r="R44" s="8">
        <v>5</v>
      </c>
      <c r="S44" s="76" t="s">
        <v>3928</v>
      </c>
      <c r="T44" s="15">
        <v>133</v>
      </c>
      <c r="U44" s="15">
        <v>131</v>
      </c>
      <c r="V44" s="15">
        <v>63</v>
      </c>
      <c r="W44" s="15">
        <v>16</v>
      </c>
      <c r="X44" s="15">
        <v>8</v>
      </c>
      <c r="Y44" s="15">
        <v>1</v>
      </c>
      <c r="Z44" s="15">
        <v>1</v>
      </c>
      <c r="AA44" s="79">
        <v>9</v>
      </c>
      <c r="AB44" s="595" t="s">
        <v>3929</v>
      </c>
      <c r="AC44" s="204">
        <v>183</v>
      </c>
      <c r="AD44" s="15">
        <v>181</v>
      </c>
      <c r="AE44" s="15">
        <v>13</v>
      </c>
      <c r="AG44" s="3107">
        <v>22</v>
      </c>
      <c r="AH44" s="15">
        <v>1</v>
      </c>
      <c r="AI44" s="15">
        <v>1</v>
      </c>
      <c r="AJ44" s="8">
        <v>6</v>
      </c>
    </row>
    <row r="45" spans="1:36" ht="39">
      <c r="A45" s="2744" t="s">
        <v>15763</v>
      </c>
      <c r="B45" s="15">
        <v>42</v>
      </c>
      <c r="C45" s="15">
        <v>40</v>
      </c>
      <c r="D45" s="15">
        <v>154</v>
      </c>
      <c r="E45" s="15">
        <v>5</v>
      </c>
      <c r="F45" s="15">
        <v>19</v>
      </c>
      <c r="G45" s="15">
        <v>1</v>
      </c>
      <c r="H45" s="15">
        <v>1</v>
      </c>
      <c r="I45" s="8">
        <v>5</v>
      </c>
      <c r="J45" s="606" t="s">
        <v>3931</v>
      </c>
      <c r="K45" s="204">
        <v>91</v>
      </c>
      <c r="L45" s="15">
        <v>89</v>
      </c>
      <c r="M45" s="15">
        <v>105</v>
      </c>
      <c r="N45" s="15">
        <v>11</v>
      </c>
      <c r="O45" s="15">
        <v>13</v>
      </c>
      <c r="P45" s="15">
        <v>1</v>
      </c>
      <c r="Q45" s="15">
        <v>1</v>
      </c>
      <c r="R45" s="8">
        <v>6</v>
      </c>
      <c r="S45" s="3124" t="s">
        <v>15750</v>
      </c>
      <c r="T45" s="15">
        <v>134</v>
      </c>
      <c r="U45" s="15">
        <v>132</v>
      </c>
      <c r="V45" s="15">
        <v>62</v>
      </c>
      <c r="W45" s="15">
        <v>17</v>
      </c>
      <c r="X45" s="15">
        <v>7</v>
      </c>
      <c r="Y45" s="15">
        <v>6</v>
      </c>
      <c r="Z45" s="15">
        <v>2</v>
      </c>
      <c r="AA45" s="8">
        <v>1</v>
      </c>
      <c r="AB45" s="76" t="s">
        <v>2629</v>
      </c>
      <c r="AC45" s="15">
        <v>184</v>
      </c>
      <c r="AD45" s="15">
        <v>182</v>
      </c>
      <c r="AE45" s="15">
        <v>12</v>
      </c>
      <c r="AF45" s="15">
        <v>22</v>
      </c>
      <c r="AG45" s="15">
        <v>2</v>
      </c>
      <c r="AH45" s="15">
        <v>1</v>
      </c>
      <c r="AI45" s="15">
        <v>1</v>
      </c>
      <c r="AJ45" s="8">
        <v>7</v>
      </c>
    </row>
    <row r="46" spans="1:36" ht="39.75" thickBot="1">
      <c r="A46" s="2744" t="s">
        <v>15764</v>
      </c>
      <c r="B46" s="382">
        <v>43</v>
      </c>
      <c r="C46" s="15">
        <v>41</v>
      </c>
      <c r="D46" s="15">
        <v>153</v>
      </c>
      <c r="E46" s="15">
        <v>5</v>
      </c>
      <c r="F46" s="15">
        <v>19</v>
      </c>
      <c r="G46" s="15">
        <v>1</v>
      </c>
      <c r="H46" s="15">
        <v>1</v>
      </c>
      <c r="I46" s="79">
        <v>6</v>
      </c>
      <c r="J46" s="607" t="s">
        <v>3932</v>
      </c>
      <c r="K46" s="15">
        <v>92</v>
      </c>
      <c r="L46" s="15">
        <v>90</v>
      </c>
      <c r="M46" s="15">
        <v>104</v>
      </c>
      <c r="N46" s="15">
        <v>11</v>
      </c>
      <c r="O46" s="15">
        <v>13</v>
      </c>
      <c r="P46" s="15">
        <v>1</v>
      </c>
      <c r="Q46" s="15">
        <v>1</v>
      </c>
      <c r="R46" s="79">
        <v>7</v>
      </c>
      <c r="S46" s="2744" t="s">
        <v>15756</v>
      </c>
      <c r="T46" s="15">
        <v>135</v>
      </c>
      <c r="U46" s="15">
        <v>133</v>
      </c>
      <c r="V46" s="15">
        <v>61</v>
      </c>
      <c r="W46" s="15">
        <v>17</v>
      </c>
      <c r="X46" s="3107">
        <v>7</v>
      </c>
      <c r="Y46" s="15">
        <v>1</v>
      </c>
      <c r="Z46" s="15">
        <v>1</v>
      </c>
      <c r="AA46" s="8">
        <v>2</v>
      </c>
      <c r="AB46" s="76" t="s">
        <v>2493</v>
      </c>
      <c r="AC46" s="15">
        <v>185</v>
      </c>
      <c r="AD46" s="15">
        <v>183</v>
      </c>
      <c r="AE46" s="15">
        <v>11</v>
      </c>
      <c r="AF46" s="15">
        <v>22</v>
      </c>
      <c r="AG46" s="15">
        <v>2</v>
      </c>
      <c r="AH46" s="15">
        <v>2</v>
      </c>
      <c r="AI46" s="15">
        <v>1</v>
      </c>
      <c r="AJ46" s="8">
        <v>8</v>
      </c>
    </row>
    <row r="47" spans="1:36" ht="39">
      <c r="A47" s="3124" t="s">
        <v>3933</v>
      </c>
      <c r="B47" s="15">
        <v>44</v>
      </c>
      <c r="C47" s="15">
        <v>42</v>
      </c>
      <c r="D47" s="15">
        <v>152</v>
      </c>
      <c r="E47" s="15">
        <v>6</v>
      </c>
      <c r="F47" s="15">
        <v>18</v>
      </c>
      <c r="G47" s="15">
        <v>1</v>
      </c>
      <c r="H47" s="15">
        <v>1</v>
      </c>
      <c r="I47" s="8">
        <v>1</v>
      </c>
      <c r="J47" s="8"/>
      <c r="K47" s="8"/>
      <c r="L47" s="8"/>
      <c r="M47" s="8"/>
      <c r="N47" s="8"/>
      <c r="O47" s="8"/>
      <c r="P47" s="8"/>
      <c r="Q47" s="8"/>
      <c r="R47" s="8"/>
      <c r="S47" s="76" t="s">
        <v>254</v>
      </c>
      <c r="T47" s="15">
        <v>136</v>
      </c>
      <c r="U47" s="15">
        <v>134</v>
      </c>
      <c r="V47" s="15">
        <v>60</v>
      </c>
      <c r="W47" s="15">
        <v>17</v>
      </c>
      <c r="X47" s="3107">
        <v>7</v>
      </c>
      <c r="Y47" s="15">
        <v>3</v>
      </c>
      <c r="Z47" s="15">
        <v>2</v>
      </c>
      <c r="AA47" s="8">
        <v>3</v>
      </c>
      <c r="AB47" s="76" t="s">
        <v>254</v>
      </c>
      <c r="AC47" s="594">
        <v>186</v>
      </c>
      <c r="AD47" s="15">
        <v>184</v>
      </c>
      <c r="AE47" s="15">
        <v>10</v>
      </c>
      <c r="AF47" s="15">
        <v>22</v>
      </c>
      <c r="AG47" s="15">
        <v>2</v>
      </c>
      <c r="AH47" s="15">
        <v>4</v>
      </c>
      <c r="AI47" s="15">
        <v>1</v>
      </c>
      <c r="AJ47" s="8">
        <v>9</v>
      </c>
    </row>
    <row r="48" spans="1:36" ht="21.75" thickBot="1">
      <c r="A48" s="76" t="s">
        <v>3934</v>
      </c>
      <c r="B48" s="15">
        <v>45</v>
      </c>
      <c r="C48" s="15">
        <v>43</v>
      </c>
      <c r="D48" s="15">
        <v>151</v>
      </c>
      <c r="E48" s="15">
        <v>6</v>
      </c>
      <c r="F48" s="15">
        <v>18</v>
      </c>
      <c r="G48" s="15">
        <v>1</v>
      </c>
      <c r="H48" s="15">
        <v>1</v>
      </c>
      <c r="I48" s="8">
        <v>2</v>
      </c>
      <c r="J48" s="8"/>
      <c r="K48" s="8"/>
      <c r="L48" s="8"/>
      <c r="M48" s="8"/>
      <c r="N48" s="8"/>
      <c r="O48" s="8"/>
      <c r="P48" s="8"/>
      <c r="Q48" s="8"/>
      <c r="R48" s="8"/>
      <c r="S48" s="1622" t="s">
        <v>3935</v>
      </c>
      <c r="T48" s="3126">
        <v>137</v>
      </c>
      <c r="U48" s="15">
        <v>135</v>
      </c>
      <c r="V48" s="15">
        <v>59</v>
      </c>
      <c r="W48" s="15">
        <v>17</v>
      </c>
      <c r="X48" s="3107">
        <v>7</v>
      </c>
      <c r="Y48" s="15">
        <v>1</v>
      </c>
      <c r="Z48" s="15">
        <v>1</v>
      </c>
      <c r="AA48" s="8">
        <v>4</v>
      </c>
      <c r="AB48" s="76" t="s">
        <v>1996</v>
      </c>
      <c r="AC48" s="594">
        <v>187</v>
      </c>
      <c r="AD48" s="15">
        <v>185</v>
      </c>
      <c r="AE48" s="15">
        <v>9</v>
      </c>
      <c r="AF48" s="15">
        <v>22</v>
      </c>
      <c r="AG48" s="15">
        <v>2</v>
      </c>
      <c r="AH48" s="15">
        <v>2</v>
      </c>
      <c r="AI48" s="15">
        <v>1</v>
      </c>
      <c r="AJ48" s="79">
        <v>10</v>
      </c>
    </row>
    <row r="49" spans="1:37" ht="39">
      <c r="A49" s="76" t="s">
        <v>3936</v>
      </c>
      <c r="B49" s="15">
        <v>46</v>
      </c>
      <c r="C49" s="15">
        <v>44</v>
      </c>
      <c r="D49" s="15">
        <v>150</v>
      </c>
      <c r="E49" s="15">
        <v>6</v>
      </c>
      <c r="F49" s="15">
        <v>18</v>
      </c>
      <c r="G49" s="15">
        <v>1</v>
      </c>
      <c r="H49" s="15">
        <v>2</v>
      </c>
      <c r="I49" s="8">
        <v>3</v>
      </c>
      <c r="J49" s="8"/>
      <c r="K49" s="8"/>
      <c r="L49" s="8"/>
      <c r="M49" s="8"/>
      <c r="N49" s="8"/>
      <c r="O49" s="8"/>
      <c r="P49" s="8"/>
      <c r="Q49" s="8"/>
      <c r="R49" s="8"/>
      <c r="S49" s="76" t="s">
        <v>2388</v>
      </c>
      <c r="T49" s="15">
        <v>138</v>
      </c>
      <c r="U49" s="15">
        <v>136</v>
      </c>
      <c r="V49" s="15">
        <v>58</v>
      </c>
      <c r="W49" s="15">
        <v>17</v>
      </c>
      <c r="X49" s="3107">
        <v>7</v>
      </c>
      <c r="Y49" s="15">
        <v>4</v>
      </c>
      <c r="Z49" s="15">
        <v>2</v>
      </c>
      <c r="AA49" s="8">
        <v>5</v>
      </c>
      <c r="AB49" s="3131" t="s">
        <v>15759</v>
      </c>
      <c r="AC49" s="3130">
        <v>188</v>
      </c>
      <c r="AD49" s="15">
        <v>186</v>
      </c>
      <c r="AE49" s="15">
        <v>8</v>
      </c>
      <c r="AF49" s="15">
        <v>23</v>
      </c>
      <c r="AG49" s="15">
        <v>1</v>
      </c>
      <c r="AH49" s="15">
        <v>4</v>
      </c>
      <c r="AI49" s="15">
        <v>1</v>
      </c>
      <c r="AJ49" s="8">
        <v>1</v>
      </c>
    </row>
    <row r="50" spans="1:37" ht="39.75" thickBot="1">
      <c r="A50" s="76" t="s">
        <v>3937</v>
      </c>
      <c r="B50" s="78">
        <v>47</v>
      </c>
      <c r="C50" s="15">
        <v>45</v>
      </c>
      <c r="D50" s="15">
        <v>149</v>
      </c>
      <c r="E50" s="15">
        <v>6</v>
      </c>
      <c r="F50" s="15">
        <v>18</v>
      </c>
      <c r="G50" s="15">
        <v>1</v>
      </c>
      <c r="H50" s="15">
        <v>1</v>
      </c>
      <c r="I50" s="8">
        <v>4</v>
      </c>
      <c r="J50" s="8"/>
      <c r="K50" s="8"/>
      <c r="L50" s="8"/>
      <c r="M50" s="8"/>
      <c r="N50" s="8"/>
      <c r="O50" s="8"/>
      <c r="P50" s="8"/>
      <c r="Q50" s="8"/>
      <c r="R50" s="8"/>
      <c r="S50" s="601" t="s">
        <v>1998</v>
      </c>
      <c r="T50" s="594">
        <v>139</v>
      </c>
      <c r="U50" s="15">
        <v>137</v>
      </c>
      <c r="V50" s="15">
        <v>57</v>
      </c>
      <c r="W50" s="15">
        <v>17</v>
      </c>
      <c r="X50" s="15">
        <v>7</v>
      </c>
      <c r="Y50" s="15">
        <v>1</v>
      </c>
      <c r="Z50" s="15">
        <v>1</v>
      </c>
      <c r="AA50" s="8">
        <v>6</v>
      </c>
      <c r="AB50" s="3132" t="s">
        <v>15760</v>
      </c>
      <c r="AC50" s="3129">
        <v>189</v>
      </c>
      <c r="AD50" s="15">
        <v>187</v>
      </c>
      <c r="AE50" s="15">
        <v>7</v>
      </c>
      <c r="AF50" s="15">
        <v>23</v>
      </c>
      <c r="AG50" s="15">
        <v>1</v>
      </c>
      <c r="AH50" s="15">
        <v>2</v>
      </c>
      <c r="AI50" s="15">
        <v>1</v>
      </c>
      <c r="AJ50" s="8">
        <v>2</v>
      </c>
    </row>
    <row r="51" spans="1:37" ht="21.75" thickTop="1">
      <c r="A51" s="1622" t="s">
        <v>3938</v>
      </c>
      <c r="B51" s="78">
        <v>48</v>
      </c>
      <c r="C51" s="15">
        <v>46</v>
      </c>
      <c r="D51" s="15">
        <v>148</v>
      </c>
      <c r="E51" s="15">
        <v>6</v>
      </c>
      <c r="F51" s="15">
        <v>18</v>
      </c>
      <c r="G51" s="15">
        <v>1</v>
      </c>
      <c r="H51" s="15">
        <v>1</v>
      </c>
      <c r="I51" s="8">
        <v>5</v>
      </c>
      <c r="J51" s="8"/>
      <c r="K51" s="8"/>
      <c r="L51" s="8"/>
      <c r="M51" s="8"/>
      <c r="N51" s="8"/>
      <c r="O51" s="8"/>
      <c r="P51" s="8"/>
      <c r="Q51" s="8"/>
      <c r="R51" s="8"/>
      <c r="S51" s="601" t="s">
        <v>3939</v>
      </c>
      <c r="T51" s="608">
        <v>140</v>
      </c>
      <c r="U51" s="594">
        <v>138</v>
      </c>
      <c r="V51" s="15">
        <v>56</v>
      </c>
      <c r="W51" s="15">
        <v>17</v>
      </c>
      <c r="X51" s="15">
        <v>7</v>
      </c>
      <c r="Y51" s="15">
        <v>1</v>
      </c>
      <c r="Z51" s="15">
        <v>1</v>
      </c>
      <c r="AA51" s="8">
        <v>7</v>
      </c>
      <c r="AB51" s="304" t="s">
        <v>399</v>
      </c>
      <c r="AC51" s="15">
        <v>190</v>
      </c>
      <c r="AD51" s="15">
        <v>188</v>
      </c>
      <c r="AE51" s="15">
        <v>6</v>
      </c>
      <c r="AF51" s="15">
        <v>23</v>
      </c>
      <c r="AG51" s="15">
        <v>1</v>
      </c>
      <c r="AH51" s="15">
        <v>1</v>
      </c>
      <c r="AI51" s="15">
        <v>1</v>
      </c>
      <c r="AJ51" s="8">
        <v>3</v>
      </c>
    </row>
    <row r="52" spans="1:37" ht="39">
      <c r="A52" s="76" t="s">
        <v>3940</v>
      </c>
      <c r="B52" s="15">
        <v>49</v>
      </c>
      <c r="C52" s="15">
        <v>47</v>
      </c>
      <c r="D52" s="15">
        <v>147</v>
      </c>
      <c r="E52" s="15">
        <v>6</v>
      </c>
      <c r="F52" s="15">
        <v>18</v>
      </c>
      <c r="G52" s="15">
        <v>1</v>
      </c>
      <c r="H52" s="15">
        <v>1</v>
      </c>
      <c r="I52" s="79">
        <v>6</v>
      </c>
      <c r="J52" s="8"/>
      <c r="K52" s="8"/>
      <c r="L52" s="8"/>
      <c r="M52" s="8"/>
      <c r="N52" s="8"/>
      <c r="O52" s="8"/>
      <c r="P52" s="8"/>
      <c r="Q52" s="8"/>
      <c r="R52" s="8"/>
      <c r="S52" s="3124" t="s">
        <v>15750</v>
      </c>
      <c r="T52" s="15">
        <v>141</v>
      </c>
      <c r="U52" s="15">
        <v>139</v>
      </c>
      <c r="V52" s="15">
        <v>55</v>
      </c>
      <c r="W52" s="15">
        <v>17</v>
      </c>
      <c r="X52" s="15">
        <v>7</v>
      </c>
      <c r="Y52" s="15">
        <v>7</v>
      </c>
      <c r="Z52" s="15">
        <v>1</v>
      </c>
      <c r="AA52" s="8">
        <v>8</v>
      </c>
      <c r="AB52" s="318" t="s">
        <v>3907</v>
      </c>
      <c r="AC52" s="204">
        <v>191</v>
      </c>
      <c r="AD52" s="15">
        <v>189</v>
      </c>
      <c r="AE52" s="15">
        <v>5</v>
      </c>
      <c r="AF52" s="15">
        <v>23</v>
      </c>
      <c r="AG52" s="15">
        <v>1</v>
      </c>
      <c r="AH52" s="15">
        <v>2</v>
      </c>
      <c r="AI52" s="15">
        <v>1</v>
      </c>
      <c r="AJ52" s="8">
        <v>4</v>
      </c>
    </row>
    <row r="53" spans="1:37" ht="39.75" thickBot="1">
      <c r="J53" s="8"/>
      <c r="K53" s="8"/>
      <c r="L53" s="8"/>
      <c r="M53" s="8"/>
      <c r="N53" s="8"/>
      <c r="O53" s="8"/>
      <c r="P53" s="8"/>
      <c r="Q53" s="8"/>
      <c r="R53" s="8"/>
      <c r="S53" s="2744" t="s">
        <v>15757</v>
      </c>
      <c r="T53" s="15">
        <v>142</v>
      </c>
      <c r="U53" s="15">
        <v>140</v>
      </c>
      <c r="V53" s="15">
        <v>54</v>
      </c>
      <c r="W53" s="15">
        <v>17</v>
      </c>
      <c r="X53" s="15">
        <v>7</v>
      </c>
      <c r="Y53" s="15">
        <v>1</v>
      </c>
      <c r="Z53" s="15">
        <v>1</v>
      </c>
      <c r="AA53" s="79">
        <v>9</v>
      </c>
      <c r="AB53" s="318" t="s">
        <v>3941</v>
      </c>
      <c r="AC53" s="15">
        <v>192</v>
      </c>
      <c r="AD53" s="15">
        <v>190</v>
      </c>
      <c r="AE53" s="15">
        <v>4</v>
      </c>
      <c r="AF53" s="15">
        <v>23</v>
      </c>
      <c r="AG53" s="15">
        <v>1</v>
      </c>
      <c r="AH53" s="15">
        <v>1</v>
      </c>
      <c r="AI53" s="15">
        <v>1</v>
      </c>
      <c r="AJ53" s="8">
        <v>5</v>
      </c>
    </row>
    <row r="54" spans="1:37" ht="21.75" thickBot="1">
      <c r="J54" s="8"/>
      <c r="K54" s="8"/>
      <c r="L54" s="8"/>
      <c r="M54" s="8"/>
      <c r="N54" s="8"/>
      <c r="O54" s="8"/>
      <c r="P54" s="8"/>
      <c r="Q54" s="8"/>
      <c r="R54" s="8"/>
      <c r="S54" s="173"/>
      <c r="AB54" s="318" t="s">
        <v>3942</v>
      </c>
      <c r="AC54" s="204">
        <v>193</v>
      </c>
      <c r="AD54" s="604">
        <v>191</v>
      </c>
      <c r="AE54" s="591">
        <v>3</v>
      </c>
      <c r="AF54" s="15">
        <v>23</v>
      </c>
      <c r="AG54" s="15">
        <v>1</v>
      </c>
      <c r="AH54" s="15">
        <v>2</v>
      </c>
      <c r="AI54" s="15">
        <v>1</v>
      </c>
      <c r="AJ54" s="8">
        <v>6</v>
      </c>
    </row>
    <row r="55" spans="1:37" ht="39">
      <c r="J55" s="8"/>
      <c r="K55" s="8"/>
      <c r="L55" s="8"/>
      <c r="M55" s="8"/>
      <c r="N55" s="8"/>
      <c r="O55" s="8"/>
      <c r="P55" s="8"/>
      <c r="Q55" s="8"/>
      <c r="R55" s="8"/>
      <c r="S55" s="173"/>
      <c r="AB55" s="3133" t="s">
        <v>15761</v>
      </c>
      <c r="AC55" s="594">
        <v>194</v>
      </c>
      <c r="AD55" s="15">
        <v>192</v>
      </c>
      <c r="AE55" s="15">
        <v>2</v>
      </c>
      <c r="AF55" s="15">
        <v>23</v>
      </c>
      <c r="AG55" s="15">
        <v>1</v>
      </c>
      <c r="AH55" s="15">
        <v>1</v>
      </c>
      <c r="AI55" s="15">
        <v>1</v>
      </c>
      <c r="AJ55" s="8">
        <v>7</v>
      </c>
      <c r="AK55" s="128" t="s">
        <v>3943</v>
      </c>
    </row>
    <row r="56" spans="1:37" ht="39.75" thickBot="1">
      <c r="J56" s="8"/>
      <c r="K56" s="8"/>
      <c r="L56" s="8"/>
      <c r="M56" s="8"/>
      <c r="N56" s="8"/>
      <c r="O56" s="8"/>
      <c r="P56" s="8"/>
      <c r="Q56" s="8"/>
      <c r="R56" s="8"/>
      <c r="S56" s="128"/>
      <c r="T56" s="309"/>
      <c r="W56" s="609"/>
      <c r="X56" s="609"/>
      <c r="AB56" s="3134" t="s">
        <v>15762</v>
      </c>
      <c r="AC56" s="594">
        <v>195</v>
      </c>
      <c r="AD56" s="15">
        <v>193</v>
      </c>
      <c r="AE56" s="15">
        <v>1</v>
      </c>
      <c r="AF56" s="15">
        <v>23</v>
      </c>
      <c r="AG56" s="15">
        <v>1</v>
      </c>
      <c r="AH56" s="15">
        <v>1</v>
      </c>
      <c r="AI56" s="15">
        <v>1</v>
      </c>
      <c r="AJ56" s="54">
        <v>8</v>
      </c>
      <c r="AK56" s="130" t="s">
        <v>3944</v>
      </c>
    </row>
    <row r="57" spans="1:37" ht="16.5" thickTop="1">
      <c r="J57" s="8"/>
      <c r="K57" s="8"/>
      <c r="L57" s="8"/>
      <c r="M57" s="8"/>
      <c r="N57" s="8"/>
      <c r="O57" s="8"/>
      <c r="P57" s="8"/>
      <c r="Q57" s="8"/>
      <c r="R57" s="8"/>
      <c r="S57" s="173"/>
    </row>
    <row r="58" spans="1:37">
      <c r="J58" s="8"/>
      <c r="K58" s="8"/>
      <c r="L58" s="8"/>
      <c r="M58" s="8"/>
      <c r="N58" s="8"/>
      <c r="O58" s="8"/>
      <c r="P58" s="8"/>
      <c r="Q58" s="8"/>
      <c r="R58" s="8"/>
      <c r="S58" s="128"/>
    </row>
    <row r="59" spans="1:37" ht="15.75">
      <c r="J59" s="8"/>
      <c r="K59" s="8"/>
      <c r="L59" s="8"/>
      <c r="M59" s="8"/>
      <c r="N59" s="8"/>
      <c r="O59" s="8"/>
      <c r="P59" s="8"/>
      <c r="Q59" s="8"/>
      <c r="R59" s="8"/>
      <c r="S59" s="173"/>
    </row>
    <row r="60" spans="1:37" ht="15.75">
      <c r="J60" s="8"/>
      <c r="K60" s="8"/>
      <c r="L60" s="8"/>
      <c r="M60" s="8"/>
      <c r="N60" s="8"/>
      <c r="O60" s="8"/>
      <c r="P60" s="8"/>
      <c r="Q60" s="8"/>
      <c r="R60" s="8"/>
      <c r="S60" s="173"/>
    </row>
    <row r="61" spans="1:37" ht="15.75">
      <c r="J61" s="8"/>
      <c r="K61" s="8"/>
      <c r="L61" s="8"/>
      <c r="M61" s="8"/>
      <c r="N61" s="8"/>
      <c r="O61" s="8"/>
      <c r="P61" s="8"/>
      <c r="Q61" s="8"/>
      <c r="R61" s="8"/>
      <c r="S61" s="173"/>
      <c r="T61" s="173"/>
      <c r="U61" s="173"/>
      <c r="V61" s="173"/>
      <c r="W61" s="173"/>
      <c r="X61" s="173"/>
      <c r="Y61" s="173"/>
      <c r="Z61" s="173"/>
      <c r="AA61" s="173"/>
    </row>
  </sheetData>
  <printOptions horizontalCentered="1" verticalCentered="1" gridLines="1"/>
  <pageMargins left="0.25" right="0.25" top="0.5" bottom="0" header="0" footer="0"/>
  <pageSetup paperSize="3" scale="47" orientation="portrait" horizontalDpi="360" verticalDpi="360" r:id="rId1"/>
  <headerFooter alignWithMargins="0">
    <oddHeader>&amp;C&amp;"Arial,Bold"&amp;16Mizmor 74</oddHead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EFC67-E470-4CF9-93BB-E7D1D49BEFB6}">
  <sheetPr>
    <pageSetUpPr fitToPage="1"/>
  </sheetPr>
  <dimension ref="A1:AM61"/>
  <sheetViews>
    <sheetView showZeros="0" topLeftCell="A13" zoomScaleNormal="100" workbookViewId="0">
      <selection activeCell="U56" sqref="U56"/>
    </sheetView>
  </sheetViews>
  <sheetFormatPr defaultColWidth="22.28515625" defaultRowHeight="15"/>
  <cols>
    <col min="1" max="1" width="18.140625" style="309" bestFit="1" customWidth="1"/>
    <col min="2" max="2" width="4.5703125" style="609" customWidth="1"/>
    <col min="3" max="3" width="5.42578125" style="609" customWidth="1"/>
    <col min="4" max="4" width="4.5703125" style="609" customWidth="1"/>
    <col min="5" max="5" width="4.42578125" style="128" customWidth="1"/>
    <col min="6" max="6" width="4.42578125" style="610" customWidth="1"/>
    <col min="7" max="7" width="4.140625" style="128" customWidth="1"/>
    <col min="8" max="8" width="4.140625" style="309" customWidth="1"/>
    <col min="9" max="9" width="3" style="609" bestFit="1" customWidth="1"/>
    <col min="10" max="10" width="21.5703125" style="609" bestFit="1" customWidth="1"/>
    <col min="11" max="11" width="4.5703125" style="609" customWidth="1"/>
    <col min="12" max="12" width="5.42578125" style="609" customWidth="1"/>
    <col min="13" max="13" width="4.5703125" style="609" customWidth="1"/>
    <col min="14" max="15" width="4.42578125" style="609" customWidth="1"/>
    <col min="16" max="17" width="4.140625" style="609" customWidth="1"/>
    <col min="18" max="18" width="3" style="609" bestFit="1" customWidth="1"/>
    <col min="19" max="19" width="14" style="309" bestFit="1" customWidth="1"/>
    <col min="20" max="20" width="4.5703125" style="609" customWidth="1"/>
    <col min="21" max="21" width="5.42578125" style="609" customWidth="1"/>
    <col min="22" max="22" width="4.5703125" style="609" customWidth="1"/>
    <col min="23" max="23" width="4.42578125" style="128" customWidth="1"/>
    <col min="24" max="24" width="4.42578125" style="610" customWidth="1"/>
    <col min="25" max="25" width="4.140625" style="128" customWidth="1"/>
    <col min="26" max="26" width="4.140625" style="309" customWidth="1"/>
    <col min="27" max="27" width="2.140625" style="609" bestFit="1" customWidth="1"/>
    <col min="28" max="28" width="11" style="309" bestFit="1" customWidth="1"/>
    <col min="29" max="29" width="4.5703125" style="609" customWidth="1"/>
    <col min="30" max="30" width="5.42578125" style="609" customWidth="1"/>
    <col min="31" max="31" width="4.5703125" style="609" customWidth="1"/>
    <col min="32" max="32" width="4.42578125" style="128" customWidth="1"/>
    <col min="33" max="33" width="4.42578125" style="610" customWidth="1"/>
    <col min="34" max="34" width="4.140625" style="128" customWidth="1"/>
    <col min="35" max="35" width="4.140625" style="309" customWidth="1"/>
    <col min="36" max="36" width="3" style="609" bestFit="1" customWidth="1"/>
    <col min="37" max="37" width="31.5703125" style="3" bestFit="1" customWidth="1"/>
    <col min="38" max="16384" width="22.28515625" style="3"/>
  </cols>
  <sheetData>
    <row r="1" spans="1:39" ht="12.75">
      <c r="A1" s="168"/>
      <c r="B1" s="169" t="s">
        <v>36</v>
      </c>
      <c r="C1" s="169" t="s">
        <v>36</v>
      </c>
      <c r="D1" s="169" t="s">
        <v>36</v>
      </c>
      <c r="E1" s="169" t="s">
        <v>0</v>
      </c>
      <c r="F1" s="169" t="s">
        <v>0</v>
      </c>
      <c r="G1" s="169" t="s">
        <v>1</v>
      </c>
      <c r="H1" s="169" t="s">
        <v>1</v>
      </c>
      <c r="I1" s="168"/>
      <c r="J1" s="168"/>
      <c r="K1" s="169" t="s">
        <v>36</v>
      </c>
      <c r="L1" s="169" t="s">
        <v>36</v>
      </c>
      <c r="M1" s="169" t="s">
        <v>36</v>
      </c>
      <c r="N1" s="169" t="s">
        <v>0</v>
      </c>
      <c r="O1" s="169" t="s">
        <v>0</v>
      </c>
      <c r="P1" s="169" t="s">
        <v>1</v>
      </c>
      <c r="Q1" s="169" t="s">
        <v>1</v>
      </c>
      <c r="R1" s="168"/>
      <c r="S1" s="168"/>
      <c r="T1" s="169" t="s">
        <v>36</v>
      </c>
      <c r="U1" s="169" t="s">
        <v>36</v>
      </c>
      <c r="V1" s="169" t="s">
        <v>36</v>
      </c>
      <c r="W1" s="169" t="s">
        <v>0</v>
      </c>
      <c r="X1" s="169" t="s">
        <v>0</v>
      </c>
      <c r="Y1" s="169" t="s">
        <v>1</v>
      </c>
      <c r="Z1" s="169" t="s">
        <v>1</v>
      </c>
      <c r="AA1" s="168"/>
      <c r="AB1" s="168"/>
      <c r="AC1" s="169" t="s">
        <v>36</v>
      </c>
      <c r="AD1" s="169" t="s">
        <v>36</v>
      </c>
      <c r="AE1" s="169" t="s">
        <v>36</v>
      </c>
      <c r="AF1" s="169" t="s">
        <v>0</v>
      </c>
      <c r="AG1" s="169" t="s">
        <v>0</v>
      </c>
      <c r="AH1" s="169" t="s">
        <v>1</v>
      </c>
      <c r="AI1" s="169" t="s">
        <v>1</v>
      </c>
      <c r="AJ1" s="168"/>
    </row>
    <row r="2" spans="1:39" ht="12.75">
      <c r="A2" s="168" t="s">
        <v>38</v>
      </c>
      <c r="B2" s="169" t="s">
        <v>6</v>
      </c>
      <c r="C2" s="169" t="s">
        <v>6</v>
      </c>
      <c r="D2" s="169" t="s">
        <v>6</v>
      </c>
      <c r="E2" s="169" t="s">
        <v>6</v>
      </c>
      <c r="F2" s="169" t="s">
        <v>6</v>
      </c>
      <c r="G2" s="169" t="s">
        <v>6</v>
      </c>
      <c r="H2" s="169" t="s">
        <v>6</v>
      </c>
      <c r="I2" s="168" t="s">
        <v>39</v>
      </c>
      <c r="J2" s="168" t="s">
        <v>38</v>
      </c>
      <c r="K2" s="169" t="s">
        <v>6</v>
      </c>
      <c r="L2" s="169" t="s">
        <v>6</v>
      </c>
      <c r="M2" s="169" t="s">
        <v>6</v>
      </c>
      <c r="N2" s="169" t="s">
        <v>6</v>
      </c>
      <c r="O2" s="169" t="s">
        <v>6</v>
      </c>
      <c r="P2" s="169" t="s">
        <v>6</v>
      </c>
      <c r="Q2" s="169" t="s">
        <v>6</v>
      </c>
      <c r="R2" s="168" t="s">
        <v>39</v>
      </c>
      <c r="S2" s="168" t="s">
        <v>38</v>
      </c>
      <c r="T2" s="169" t="s">
        <v>6</v>
      </c>
      <c r="U2" s="169" t="s">
        <v>6</v>
      </c>
      <c r="V2" s="169" t="s">
        <v>6</v>
      </c>
      <c r="W2" s="169" t="s">
        <v>6</v>
      </c>
      <c r="X2" s="169" t="s">
        <v>6</v>
      </c>
      <c r="Y2" s="169" t="s">
        <v>6</v>
      </c>
      <c r="Z2" s="169" t="s">
        <v>6</v>
      </c>
      <c r="AA2" s="168" t="s">
        <v>39</v>
      </c>
      <c r="AB2" s="168" t="s">
        <v>38</v>
      </c>
      <c r="AC2" s="169" t="s">
        <v>6</v>
      </c>
      <c r="AD2" s="169" t="s">
        <v>6</v>
      </c>
      <c r="AE2" s="169" t="s">
        <v>6</v>
      </c>
      <c r="AF2" s="169" t="s">
        <v>6</v>
      </c>
      <c r="AG2" s="169" t="s">
        <v>6</v>
      </c>
      <c r="AH2" s="169" t="s">
        <v>6</v>
      </c>
      <c r="AI2" s="169" t="s">
        <v>6</v>
      </c>
      <c r="AJ2" s="168" t="s">
        <v>39</v>
      </c>
    </row>
    <row r="3" spans="1:39" ht="13.5" thickBot="1">
      <c r="A3" s="168"/>
      <c r="B3" s="169"/>
      <c r="C3" s="169" t="s">
        <v>195</v>
      </c>
      <c r="D3" s="169" t="s">
        <v>9</v>
      </c>
      <c r="E3" s="169"/>
      <c r="F3" s="169" t="s">
        <v>9</v>
      </c>
      <c r="G3" s="169"/>
      <c r="H3" s="169" t="s">
        <v>9</v>
      </c>
      <c r="I3" s="168"/>
      <c r="J3" s="168"/>
      <c r="K3" s="169"/>
      <c r="L3" s="169" t="s">
        <v>195</v>
      </c>
      <c r="M3" s="169" t="s">
        <v>9</v>
      </c>
      <c r="N3" s="169"/>
      <c r="O3" s="169" t="s">
        <v>9</v>
      </c>
      <c r="P3" s="169"/>
      <c r="Q3" s="169" t="s">
        <v>9</v>
      </c>
      <c r="R3" s="168"/>
      <c r="S3" s="168"/>
      <c r="T3" s="169"/>
      <c r="U3" s="169" t="s">
        <v>195</v>
      </c>
      <c r="V3" s="169" t="s">
        <v>9</v>
      </c>
      <c r="W3" s="169"/>
      <c r="X3" s="169" t="s">
        <v>9</v>
      </c>
      <c r="Y3" s="169"/>
      <c r="Z3" s="169" t="s">
        <v>9</v>
      </c>
      <c r="AA3" s="168"/>
      <c r="AB3" s="168"/>
      <c r="AC3" s="169"/>
      <c r="AD3" s="169" t="s">
        <v>195</v>
      </c>
      <c r="AE3" s="169" t="s">
        <v>9</v>
      </c>
      <c r="AF3" s="169"/>
      <c r="AG3" s="169" t="s">
        <v>9</v>
      </c>
      <c r="AH3" s="169"/>
      <c r="AI3" s="169" t="s">
        <v>9</v>
      </c>
      <c r="AJ3" s="168"/>
    </row>
    <row r="4" spans="1:39" ht="21.75" thickBot="1">
      <c r="A4" s="76" t="s">
        <v>324</v>
      </c>
      <c r="B4" s="15">
        <v>1</v>
      </c>
      <c r="C4" s="15"/>
      <c r="D4" s="15">
        <v>195</v>
      </c>
      <c r="E4" s="15">
        <v>1</v>
      </c>
      <c r="F4" s="15">
        <v>23</v>
      </c>
      <c r="G4" s="15">
        <v>1</v>
      </c>
      <c r="H4" s="15">
        <v>1</v>
      </c>
      <c r="I4" s="8">
        <v>1</v>
      </c>
      <c r="J4" s="76" t="s">
        <v>3849</v>
      </c>
      <c r="K4" s="15">
        <v>50</v>
      </c>
      <c r="L4" s="15">
        <v>48</v>
      </c>
      <c r="M4" s="15">
        <v>146</v>
      </c>
      <c r="N4" s="15">
        <v>7</v>
      </c>
      <c r="O4" s="15">
        <v>17</v>
      </c>
      <c r="P4" s="15">
        <v>1</v>
      </c>
      <c r="Q4" s="15">
        <v>1</v>
      </c>
      <c r="R4" s="8">
        <v>1</v>
      </c>
      <c r="S4" s="140" t="s">
        <v>3850</v>
      </c>
      <c r="T4" s="15">
        <v>93</v>
      </c>
      <c r="U4" s="15">
        <v>91</v>
      </c>
      <c r="V4" s="15">
        <v>103</v>
      </c>
      <c r="W4" s="15">
        <v>12</v>
      </c>
      <c r="X4" s="15">
        <v>12</v>
      </c>
      <c r="Y4" s="15">
        <v>3</v>
      </c>
      <c r="Z4" s="15">
        <v>2</v>
      </c>
      <c r="AA4" s="8">
        <v>1</v>
      </c>
      <c r="AB4" s="589" t="s">
        <v>3851</v>
      </c>
      <c r="AC4" s="590">
        <v>143</v>
      </c>
      <c r="AD4" s="15">
        <v>141</v>
      </c>
      <c r="AE4" s="15">
        <v>53</v>
      </c>
      <c r="AF4" s="15">
        <v>18</v>
      </c>
      <c r="AG4" s="3107">
        <v>6</v>
      </c>
      <c r="AH4" s="15">
        <v>2</v>
      </c>
      <c r="AI4" s="15">
        <v>2</v>
      </c>
      <c r="AJ4" s="8">
        <v>1</v>
      </c>
    </row>
    <row r="5" spans="1:39" ht="39.75" thickBot="1">
      <c r="A5" s="76" t="s">
        <v>2733</v>
      </c>
      <c r="B5" s="15">
        <v>2</v>
      </c>
      <c r="C5" s="15"/>
      <c r="D5" s="15">
        <v>194</v>
      </c>
      <c r="E5" s="15">
        <v>1</v>
      </c>
      <c r="F5" s="15">
        <v>23</v>
      </c>
      <c r="G5" s="15">
        <v>1</v>
      </c>
      <c r="H5" s="15">
        <v>1</v>
      </c>
      <c r="I5" s="8">
        <v>2</v>
      </c>
      <c r="J5" s="76" t="s">
        <v>2990</v>
      </c>
      <c r="K5" s="15">
        <v>51</v>
      </c>
      <c r="L5" s="15">
        <v>49</v>
      </c>
      <c r="M5" s="15">
        <v>145</v>
      </c>
      <c r="N5" s="15">
        <v>7</v>
      </c>
      <c r="O5" s="15">
        <v>17</v>
      </c>
      <c r="P5" s="15">
        <v>1</v>
      </c>
      <c r="Q5" s="15">
        <v>1</v>
      </c>
      <c r="R5" s="8">
        <v>2</v>
      </c>
      <c r="S5" s="76" t="s">
        <v>3852</v>
      </c>
      <c r="T5" s="15">
        <v>94</v>
      </c>
      <c r="U5" s="15">
        <v>92</v>
      </c>
      <c r="V5" s="591">
        <v>102</v>
      </c>
      <c r="W5" s="15">
        <v>12</v>
      </c>
      <c r="X5" s="15">
        <v>12</v>
      </c>
      <c r="Y5" s="15">
        <v>1</v>
      </c>
      <c r="Z5" s="15">
        <v>1</v>
      </c>
      <c r="AA5" s="8">
        <v>2</v>
      </c>
      <c r="AB5" s="1622" t="s">
        <v>15768</v>
      </c>
      <c r="AC5" s="590">
        <v>144</v>
      </c>
      <c r="AD5" s="15">
        <v>142</v>
      </c>
      <c r="AE5" s="15">
        <v>52</v>
      </c>
      <c r="AF5" s="15">
        <v>18</v>
      </c>
      <c r="AG5" s="3107">
        <v>6</v>
      </c>
      <c r="AH5" s="15">
        <v>1</v>
      </c>
      <c r="AI5" s="15">
        <v>1</v>
      </c>
      <c r="AJ5" s="8">
        <v>2</v>
      </c>
    </row>
    <row r="6" spans="1:39" ht="39">
      <c r="A6" s="592" t="s">
        <v>866</v>
      </c>
      <c r="B6" s="15">
        <v>3</v>
      </c>
      <c r="C6" s="15">
        <v>1</v>
      </c>
      <c r="D6" s="15">
        <v>193</v>
      </c>
      <c r="E6" s="15">
        <v>1</v>
      </c>
      <c r="F6" s="15">
        <v>23</v>
      </c>
      <c r="G6" s="15">
        <v>1</v>
      </c>
      <c r="H6" s="15">
        <v>3</v>
      </c>
      <c r="I6" s="8">
        <v>3</v>
      </c>
      <c r="J6" s="593" t="s">
        <v>3853</v>
      </c>
      <c r="K6" s="204">
        <v>52</v>
      </c>
      <c r="L6" s="15">
        <v>50</v>
      </c>
      <c r="M6" s="591">
        <v>144</v>
      </c>
      <c r="N6" s="15">
        <v>7</v>
      </c>
      <c r="O6" s="15">
        <v>17</v>
      </c>
      <c r="P6" s="15">
        <v>1</v>
      </c>
      <c r="Q6" s="15">
        <v>1</v>
      </c>
      <c r="R6" s="8">
        <v>3</v>
      </c>
      <c r="S6" s="76" t="s">
        <v>3854</v>
      </c>
      <c r="T6" s="594">
        <v>95</v>
      </c>
      <c r="U6" s="15">
        <v>93</v>
      </c>
      <c r="V6" s="15">
        <v>101</v>
      </c>
      <c r="W6" s="15">
        <v>12</v>
      </c>
      <c r="X6" s="15">
        <v>12</v>
      </c>
      <c r="Y6" s="15">
        <v>2</v>
      </c>
      <c r="Z6" s="15">
        <v>1</v>
      </c>
      <c r="AA6" s="8">
        <v>3</v>
      </c>
      <c r="AB6" s="1622" t="s">
        <v>15771</v>
      </c>
      <c r="AC6" s="325">
        <v>145</v>
      </c>
      <c r="AD6" s="15">
        <v>143</v>
      </c>
      <c r="AE6" s="591">
        <v>51</v>
      </c>
      <c r="AF6" s="15">
        <v>18</v>
      </c>
      <c r="AG6" s="15">
        <v>6</v>
      </c>
      <c r="AH6" s="15">
        <v>3</v>
      </c>
      <c r="AI6" s="15">
        <v>1</v>
      </c>
      <c r="AJ6" s="8">
        <v>3</v>
      </c>
    </row>
    <row r="7" spans="1:39" ht="21.75" thickBot="1">
      <c r="A7" s="140" t="s">
        <v>522</v>
      </c>
      <c r="B7" s="15">
        <v>4</v>
      </c>
      <c r="C7" s="15">
        <v>2</v>
      </c>
      <c r="D7" s="15">
        <v>192</v>
      </c>
      <c r="E7" s="15">
        <v>1</v>
      </c>
      <c r="F7" s="15">
        <v>23</v>
      </c>
      <c r="G7" s="15">
        <v>1</v>
      </c>
      <c r="H7" s="15">
        <v>4</v>
      </c>
      <c r="I7" s="8">
        <v>4</v>
      </c>
      <c r="J7" s="76" t="s">
        <v>539</v>
      </c>
      <c r="K7" s="15">
        <v>53</v>
      </c>
      <c r="L7" s="15">
        <v>51</v>
      </c>
      <c r="M7" s="15">
        <v>143</v>
      </c>
      <c r="N7" s="15">
        <v>7</v>
      </c>
      <c r="O7" s="15">
        <v>17</v>
      </c>
      <c r="P7" s="15">
        <v>1</v>
      </c>
      <c r="Q7" s="15">
        <v>5</v>
      </c>
      <c r="R7" s="8">
        <v>4</v>
      </c>
      <c r="S7" s="76" t="s">
        <v>3855</v>
      </c>
      <c r="T7" s="15">
        <v>96</v>
      </c>
      <c r="U7" s="15">
        <v>94</v>
      </c>
      <c r="V7" s="591">
        <v>100</v>
      </c>
      <c r="W7" s="15">
        <v>12</v>
      </c>
      <c r="X7" s="15">
        <v>12</v>
      </c>
      <c r="Y7" s="15">
        <v>1</v>
      </c>
      <c r="Z7" s="15">
        <v>1</v>
      </c>
      <c r="AA7" s="8">
        <v>4</v>
      </c>
      <c r="AB7" s="3175" t="s">
        <v>2852</v>
      </c>
      <c r="AC7" s="326">
        <v>146</v>
      </c>
      <c r="AD7" s="15">
        <v>144</v>
      </c>
      <c r="AE7" s="15">
        <v>50</v>
      </c>
      <c r="AF7" s="15">
        <v>18</v>
      </c>
      <c r="AG7" s="15">
        <v>6</v>
      </c>
      <c r="AH7" s="15">
        <v>2</v>
      </c>
      <c r="AI7" s="15">
        <v>1</v>
      </c>
      <c r="AJ7" s="8">
        <v>4</v>
      </c>
    </row>
    <row r="8" spans="1:39" ht="39.75" thickBot="1">
      <c r="A8" s="76" t="s">
        <v>3856</v>
      </c>
      <c r="B8" s="15">
        <v>5</v>
      </c>
      <c r="C8" s="15">
        <v>3</v>
      </c>
      <c r="D8" s="15">
        <v>191</v>
      </c>
      <c r="E8" s="15">
        <v>1</v>
      </c>
      <c r="F8" s="15">
        <v>23</v>
      </c>
      <c r="G8" s="15">
        <v>1</v>
      </c>
      <c r="H8" s="15">
        <v>1</v>
      </c>
      <c r="I8" s="8">
        <v>5</v>
      </c>
      <c r="J8" s="76" t="s">
        <v>3857</v>
      </c>
      <c r="K8" s="325">
        <v>54</v>
      </c>
      <c r="L8" s="15">
        <v>52</v>
      </c>
      <c r="M8" s="15">
        <v>142</v>
      </c>
      <c r="N8" s="15">
        <v>7</v>
      </c>
      <c r="O8" s="15">
        <v>17</v>
      </c>
      <c r="P8" s="15">
        <v>1</v>
      </c>
      <c r="Q8" s="15">
        <v>1</v>
      </c>
      <c r="R8" s="8">
        <v>5</v>
      </c>
      <c r="S8" s="1622" t="s">
        <v>15766</v>
      </c>
      <c r="T8" s="15">
        <v>97</v>
      </c>
      <c r="U8" s="15">
        <v>95</v>
      </c>
      <c r="V8" s="591">
        <v>99</v>
      </c>
      <c r="W8" s="15">
        <v>12</v>
      </c>
      <c r="X8" s="15">
        <v>12</v>
      </c>
      <c r="Y8" s="15">
        <v>1</v>
      </c>
      <c r="Z8" s="15">
        <v>1</v>
      </c>
      <c r="AA8" s="8">
        <v>5</v>
      </c>
      <c r="AB8" s="189" t="s">
        <v>22</v>
      </c>
      <c r="AC8" s="326">
        <v>147</v>
      </c>
      <c r="AD8" s="15">
        <v>145</v>
      </c>
      <c r="AE8" s="15">
        <v>49</v>
      </c>
      <c r="AF8" s="15">
        <v>18</v>
      </c>
      <c r="AG8" s="15">
        <v>6</v>
      </c>
      <c r="AH8" s="15">
        <v>1</v>
      </c>
      <c r="AI8" s="15">
        <v>1</v>
      </c>
      <c r="AJ8" s="8">
        <v>5</v>
      </c>
    </row>
    <row r="9" spans="1:39" ht="21.75" thickTop="1">
      <c r="A9" s="136" t="s">
        <v>877</v>
      </c>
      <c r="B9" s="594">
        <v>6</v>
      </c>
      <c r="C9" s="15">
        <v>4</v>
      </c>
      <c r="D9" s="15">
        <v>190</v>
      </c>
      <c r="E9" s="15">
        <v>1</v>
      </c>
      <c r="F9" s="15">
        <v>23</v>
      </c>
      <c r="G9" s="15">
        <v>1</v>
      </c>
      <c r="H9" s="15">
        <v>4</v>
      </c>
      <c r="I9" s="8">
        <v>6</v>
      </c>
      <c r="J9" s="593" t="s">
        <v>3858</v>
      </c>
      <c r="K9" s="326">
        <v>55</v>
      </c>
      <c r="L9" s="15">
        <v>53</v>
      </c>
      <c r="M9" s="15">
        <v>141</v>
      </c>
      <c r="N9" s="15">
        <v>7</v>
      </c>
      <c r="O9" s="15">
        <v>17</v>
      </c>
      <c r="P9" s="15">
        <v>1</v>
      </c>
      <c r="Q9" s="15">
        <v>1</v>
      </c>
      <c r="R9" s="8">
        <v>6</v>
      </c>
      <c r="S9" s="602" t="s">
        <v>2711</v>
      </c>
      <c r="T9" s="78">
        <v>98</v>
      </c>
      <c r="U9" s="15">
        <v>96</v>
      </c>
      <c r="V9" s="596">
        <v>98</v>
      </c>
      <c r="W9" s="15">
        <v>12</v>
      </c>
      <c r="X9" s="15">
        <v>12</v>
      </c>
      <c r="Y9" s="15">
        <v>3</v>
      </c>
      <c r="Z9" s="15">
        <v>1</v>
      </c>
      <c r="AA9" s="8">
        <v>6</v>
      </c>
      <c r="AB9" s="131" t="s">
        <v>3859</v>
      </c>
      <c r="AC9" s="326">
        <v>148</v>
      </c>
      <c r="AD9" s="325">
        <v>146</v>
      </c>
      <c r="AE9" s="15">
        <v>48</v>
      </c>
      <c r="AF9" s="15">
        <v>18</v>
      </c>
      <c r="AG9" s="3107">
        <v>6</v>
      </c>
      <c r="AH9" s="15">
        <v>2</v>
      </c>
      <c r="AI9" s="15">
        <v>1</v>
      </c>
      <c r="AJ9" s="8">
        <v>6</v>
      </c>
      <c r="AM9" s="3128"/>
    </row>
    <row r="10" spans="1:39" ht="21.75" thickBot="1">
      <c r="A10" s="76" t="s">
        <v>3860</v>
      </c>
      <c r="B10" s="15">
        <v>7</v>
      </c>
      <c r="C10" s="15">
        <v>5</v>
      </c>
      <c r="D10" s="15">
        <v>189</v>
      </c>
      <c r="E10" s="15">
        <v>1</v>
      </c>
      <c r="F10" s="15">
        <v>23</v>
      </c>
      <c r="G10" s="15">
        <v>1</v>
      </c>
      <c r="H10" s="15">
        <v>1</v>
      </c>
      <c r="I10" s="8">
        <v>7</v>
      </c>
      <c r="J10" s="303" t="s">
        <v>924</v>
      </c>
      <c r="K10" s="597">
        <v>56</v>
      </c>
      <c r="L10" s="15">
        <v>54</v>
      </c>
      <c r="M10" s="591">
        <v>140</v>
      </c>
      <c r="N10" s="15">
        <v>7</v>
      </c>
      <c r="O10" s="15">
        <v>17</v>
      </c>
      <c r="P10" s="15">
        <v>1</v>
      </c>
      <c r="Q10" s="15">
        <v>4</v>
      </c>
      <c r="R10" s="79">
        <v>7</v>
      </c>
      <c r="S10" s="177" t="s">
        <v>654</v>
      </c>
      <c r="T10" s="15">
        <v>99</v>
      </c>
      <c r="U10" s="78">
        <v>97</v>
      </c>
      <c r="V10" s="598">
        <v>97</v>
      </c>
      <c r="W10" s="78">
        <v>12</v>
      </c>
      <c r="X10" s="78">
        <v>12</v>
      </c>
      <c r="Y10" s="15">
        <v>3</v>
      </c>
      <c r="Z10" s="15">
        <v>3</v>
      </c>
      <c r="AA10" s="79">
        <v>7</v>
      </c>
      <c r="AB10" s="76" t="s">
        <v>2493</v>
      </c>
      <c r="AC10" s="326">
        <v>149</v>
      </c>
      <c r="AD10" s="326">
        <v>147</v>
      </c>
      <c r="AE10" s="15">
        <v>47</v>
      </c>
      <c r="AF10" s="15">
        <v>18</v>
      </c>
      <c r="AG10" s="3107">
        <v>6</v>
      </c>
      <c r="AH10" s="15">
        <v>1</v>
      </c>
      <c r="AI10" s="15">
        <v>2</v>
      </c>
      <c r="AJ10" s="8">
        <v>7</v>
      </c>
    </row>
    <row r="11" spans="1:39" ht="39">
      <c r="A11" s="76" t="s">
        <v>3861</v>
      </c>
      <c r="B11" s="204">
        <v>8</v>
      </c>
      <c r="C11" s="15">
        <v>6</v>
      </c>
      <c r="D11" s="15">
        <v>188</v>
      </c>
      <c r="E11" s="15">
        <v>1</v>
      </c>
      <c r="F11" s="15">
        <v>23</v>
      </c>
      <c r="G11" s="15">
        <v>1</v>
      </c>
      <c r="H11" s="15">
        <v>1</v>
      </c>
      <c r="I11" s="8">
        <v>8</v>
      </c>
      <c r="J11" s="76" t="s">
        <v>2973</v>
      </c>
      <c r="K11" s="15">
        <v>57</v>
      </c>
      <c r="L11" s="15">
        <v>55</v>
      </c>
      <c r="M11" s="591">
        <v>139</v>
      </c>
      <c r="N11" s="15">
        <v>8</v>
      </c>
      <c r="O11" s="3107">
        <v>16</v>
      </c>
      <c r="P11" s="15">
        <v>1</v>
      </c>
      <c r="Q11" s="15">
        <v>1</v>
      </c>
      <c r="R11" s="8">
        <v>1</v>
      </c>
      <c r="S11" s="3124" t="s">
        <v>15750</v>
      </c>
      <c r="T11" s="15">
        <v>100</v>
      </c>
      <c r="U11" s="15">
        <v>98</v>
      </c>
      <c r="V11" s="15">
        <v>96</v>
      </c>
      <c r="W11" s="15">
        <v>13</v>
      </c>
      <c r="X11" s="15">
        <v>11</v>
      </c>
      <c r="Y11" s="15">
        <v>1</v>
      </c>
      <c r="Z11" s="15">
        <v>7</v>
      </c>
      <c r="AA11" s="8">
        <v>1</v>
      </c>
      <c r="AB11" s="76" t="s">
        <v>3862</v>
      </c>
      <c r="AC11" s="326">
        <v>150</v>
      </c>
      <c r="AD11" s="326">
        <v>148</v>
      </c>
      <c r="AE11" s="15">
        <v>46</v>
      </c>
      <c r="AF11" s="15">
        <v>18</v>
      </c>
      <c r="AG11" s="3107">
        <v>6</v>
      </c>
      <c r="AH11" s="15">
        <v>2</v>
      </c>
      <c r="AI11" s="15">
        <v>1</v>
      </c>
      <c r="AJ11" s="8">
        <v>8</v>
      </c>
    </row>
    <row r="12" spans="1:39" ht="39.75" thickBot="1">
      <c r="A12" s="76" t="s">
        <v>3863</v>
      </c>
      <c r="B12" s="15">
        <v>9</v>
      </c>
      <c r="C12" s="15">
        <v>7</v>
      </c>
      <c r="D12" s="15">
        <v>187</v>
      </c>
      <c r="E12" s="15">
        <v>1</v>
      </c>
      <c r="F12" s="15">
        <v>23</v>
      </c>
      <c r="G12" s="15">
        <v>1</v>
      </c>
      <c r="H12" s="15">
        <v>1</v>
      </c>
      <c r="I12" s="8">
        <v>9</v>
      </c>
      <c r="J12" s="76" t="s">
        <v>2392</v>
      </c>
      <c r="K12" s="15">
        <v>58</v>
      </c>
      <c r="L12" s="15">
        <v>56</v>
      </c>
      <c r="M12" s="591">
        <v>138</v>
      </c>
      <c r="N12" s="15">
        <v>8</v>
      </c>
      <c r="O12" s="3107">
        <v>16</v>
      </c>
      <c r="P12" s="15">
        <v>1</v>
      </c>
      <c r="Q12" s="15">
        <v>1</v>
      </c>
      <c r="R12" s="8">
        <v>2</v>
      </c>
      <c r="S12" s="3124" t="s">
        <v>15751</v>
      </c>
      <c r="T12" s="15">
        <v>101</v>
      </c>
      <c r="U12" s="15">
        <v>99</v>
      </c>
      <c r="V12" s="15">
        <v>95</v>
      </c>
      <c r="W12" s="15">
        <v>13</v>
      </c>
      <c r="X12" s="15">
        <v>11</v>
      </c>
      <c r="Y12" s="15">
        <v>1</v>
      </c>
      <c r="Z12" s="15">
        <v>1</v>
      </c>
      <c r="AA12" s="8">
        <v>2</v>
      </c>
      <c r="AB12" s="303" t="s">
        <v>924</v>
      </c>
      <c r="AC12" s="597">
        <v>151</v>
      </c>
      <c r="AD12" s="327">
        <v>149</v>
      </c>
      <c r="AE12" s="591">
        <v>45</v>
      </c>
      <c r="AF12" s="15">
        <v>18</v>
      </c>
      <c r="AG12" s="3107">
        <v>6</v>
      </c>
      <c r="AH12" s="15">
        <v>3</v>
      </c>
      <c r="AI12" s="15">
        <v>2</v>
      </c>
      <c r="AJ12" s="79">
        <v>9</v>
      </c>
    </row>
    <row r="13" spans="1:39" ht="39.75" thickBot="1">
      <c r="A13" s="76" t="s">
        <v>3864</v>
      </c>
      <c r="B13" s="204">
        <v>10</v>
      </c>
      <c r="C13" s="15">
        <v>8</v>
      </c>
      <c r="D13" s="15">
        <v>186</v>
      </c>
      <c r="E13" s="15">
        <v>1</v>
      </c>
      <c r="F13" s="15">
        <v>23</v>
      </c>
      <c r="G13" s="15">
        <v>1</v>
      </c>
      <c r="H13" s="15">
        <v>1</v>
      </c>
      <c r="I13" s="79">
        <v>10</v>
      </c>
      <c r="J13" s="76" t="s">
        <v>3865</v>
      </c>
      <c r="K13" s="15">
        <v>59</v>
      </c>
      <c r="L13" s="15">
        <v>57</v>
      </c>
      <c r="M13" s="591">
        <v>137</v>
      </c>
      <c r="N13" s="15">
        <v>8</v>
      </c>
      <c r="O13" s="3107">
        <v>16</v>
      </c>
      <c r="P13" s="15">
        <v>1</v>
      </c>
      <c r="Q13" s="15">
        <v>1</v>
      </c>
      <c r="R13" s="8">
        <v>3</v>
      </c>
      <c r="S13" s="76" t="s">
        <v>3866</v>
      </c>
      <c r="T13" s="204">
        <v>102</v>
      </c>
      <c r="U13" s="15">
        <v>100</v>
      </c>
      <c r="V13" s="591">
        <v>94</v>
      </c>
      <c r="W13" s="15">
        <v>13</v>
      </c>
      <c r="X13" s="15">
        <v>11</v>
      </c>
      <c r="Y13" s="15">
        <v>1</v>
      </c>
      <c r="Z13" s="15">
        <v>1</v>
      </c>
      <c r="AA13" s="8">
        <v>3</v>
      </c>
      <c r="AB13" s="2744" t="s">
        <v>15769</v>
      </c>
      <c r="AC13" s="15">
        <v>152</v>
      </c>
      <c r="AD13" s="15">
        <v>150</v>
      </c>
      <c r="AE13" s="15">
        <v>44</v>
      </c>
      <c r="AF13" s="15">
        <v>19</v>
      </c>
      <c r="AG13" s="15">
        <v>5</v>
      </c>
      <c r="AH13" s="15">
        <v>1</v>
      </c>
      <c r="AI13" s="15">
        <v>4</v>
      </c>
      <c r="AJ13" s="8">
        <v>1</v>
      </c>
    </row>
    <row r="14" spans="1:39" ht="40.5" thickTop="1" thickBot="1">
      <c r="A14" s="3172" t="s">
        <v>3867</v>
      </c>
      <c r="B14" s="15">
        <v>11</v>
      </c>
      <c r="C14" s="15">
        <v>9</v>
      </c>
      <c r="D14" s="15">
        <v>185</v>
      </c>
      <c r="E14" s="15">
        <v>2</v>
      </c>
      <c r="F14" s="3108">
        <v>22</v>
      </c>
      <c r="G14" s="15">
        <v>1</v>
      </c>
      <c r="H14" s="15">
        <v>3</v>
      </c>
      <c r="I14" s="8">
        <v>1</v>
      </c>
      <c r="J14" s="76" t="s">
        <v>3868</v>
      </c>
      <c r="K14" s="15">
        <v>60</v>
      </c>
      <c r="L14" s="15">
        <v>58</v>
      </c>
      <c r="M14" s="591">
        <v>136</v>
      </c>
      <c r="N14" s="15">
        <v>8</v>
      </c>
      <c r="O14" s="3107">
        <v>16</v>
      </c>
      <c r="P14" s="15">
        <v>2</v>
      </c>
      <c r="Q14" s="15">
        <v>1</v>
      </c>
      <c r="R14" s="8">
        <v>4</v>
      </c>
      <c r="S14" s="600" t="s">
        <v>774</v>
      </c>
      <c r="T14" s="15">
        <v>103</v>
      </c>
      <c r="U14" s="15">
        <v>101</v>
      </c>
      <c r="V14" s="591">
        <v>93</v>
      </c>
      <c r="W14" s="15">
        <v>13</v>
      </c>
      <c r="X14" s="15">
        <v>11</v>
      </c>
      <c r="Y14" s="15">
        <v>1</v>
      </c>
      <c r="Z14" s="15">
        <v>1</v>
      </c>
      <c r="AA14" s="8">
        <v>4</v>
      </c>
      <c r="AB14" s="2744" t="s">
        <v>15770</v>
      </c>
      <c r="AC14" s="15">
        <v>153</v>
      </c>
      <c r="AD14" s="15">
        <v>151</v>
      </c>
      <c r="AE14" s="15">
        <v>43</v>
      </c>
      <c r="AF14" s="15">
        <v>19</v>
      </c>
      <c r="AG14" s="15">
        <v>5</v>
      </c>
      <c r="AH14" s="15">
        <v>2</v>
      </c>
      <c r="AI14" s="15">
        <v>1</v>
      </c>
      <c r="AJ14" s="8">
        <v>2</v>
      </c>
    </row>
    <row r="15" spans="1:39" ht="21">
      <c r="A15" s="76" t="s">
        <v>3870</v>
      </c>
      <c r="B15" s="204">
        <v>12</v>
      </c>
      <c r="C15" s="15">
        <v>10</v>
      </c>
      <c r="D15" s="15">
        <v>184</v>
      </c>
      <c r="E15" s="15">
        <v>2</v>
      </c>
      <c r="F15" s="3109">
        <v>22</v>
      </c>
      <c r="G15" s="15">
        <v>1</v>
      </c>
      <c r="H15" s="15">
        <v>1</v>
      </c>
      <c r="I15" s="8">
        <v>2</v>
      </c>
      <c r="J15" s="76" t="s">
        <v>3871</v>
      </c>
      <c r="K15" s="15">
        <v>61</v>
      </c>
      <c r="L15" s="15">
        <v>59</v>
      </c>
      <c r="M15" s="15">
        <v>135</v>
      </c>
      <c r="N15" s="15">
        <v>8</v>
      </c>
      <c r="O15" s="15">
        <v>16</v>
      </c>
      <c r="P15" s="15">
        <v>1</v>
      </c>
      <c r="Q15" s="15">
        <v>1</v>
      </c>
      <c r="R15" s="8">
        <v>5</v>
      </c>
      <c r="S15" s="76" t="s">
        <v>257</v>
      </c>
      <c r="T15" s="15">
        <v>104</v>
      </c>
      <c r="U15" s="15">
        <v>102</v>
      </c>
      <c r="V15" s="15">
        <v>92</v>
      </c>
      <c r="W15" s="15">
        <v>13</v>
      </c>
      <c r="X15" s="15">
        <v>11</v>
      </c>
      <c r="Y15" s="15">
        <v>1</v>
      </c>
      <c r="Z15" s="15">
        <v>1</v>
      </c>
      <c r="AA15" s="8">
        <v>5</v>
      </c>
      <c r="AB15" s="3174" t="s">
        <v>3872</v>
      </c>
      <c r="AC15" s="15">
        <v>154</v>
      </c>
      <c r="AD15" s="15">
        <v>152</v>
      </c>
      <c r="AE15" s="15">
        <v>42</v>
      </c>
      <c r="AF15" s="15">
        <v>19</v>
      </c>
      <c r="AG15" s="15">
        <v>5</v>
      </c>
      <c r="AH15" s="15">
        <v>1</v>
      </c>
      <c r="AI15" s="15">
        <v>1</v>
      </c>
      <c r="AJ15" s="8">
        <v>3</v>
      </c>
    </row>
    <row r="16" spans="1:39" ht="21.75" thickBot="1">
      <c r="A16" s="76" t="s">
        <v>3873</v>
      </c>
      <c r="B16" s="204">
        <v>13</v>
      </c>
      <c r="C16" s="15">
        <v>11</v>
      </c>
      <c r="D16" s="591">
        <v>183</v>
      </c>
      <c r="E16" s="15">
        <v>2</v>
      </c>
      <c r="F16" s="3107">
        <v>22</v>
      </c>
      <c r="G16" s="15">
        <v>1</v>
      </c>
      <c r="H16" s="15">
        <v>1</v>
      </c>
      <c r="I16" s="8">
        <v>3</v>
      </c>
      <c r="J16" s="76" t="s">
        <v>2459</v>
      </c>
      <c r="K16" s="15">
        <v>62</v>
      </c>
      <c r="L16" s="15">
        <v>60</v>
      </c>
      <c r="M16" s="15">
        <v>134</v>
      </c>
      <c r="N16" s="15">
        <v>8</v>
      </c>
      <c r="O16" s="15">
        <v>16</v>
      </c>
      <c r="P16" s="15">
        <v>2</v>
      </c>
      <c r="Q16" s="15">
        <v>3</v>
      </c>
      <c r="R16" s="8">
        <v>6</v>
      </c>
      <c r="S16" s="76" t="s">
        <v>3874</v>
      </c>
      <c r="T16" s="15">
        <v>105</v>
      </c>
      <c r="U16" s="15">
        <v>103</v>
      </c>
      <c r="V16" s="15">
        <v>91</v>
      </c>
      <c r="W16" s="15">
        <v>13</v>
      </c>
      <c r="X16" s="15">
        <v>11</v>
      </c>
      <c r="Y16" s="15">
        <v>1</v>
      </c>
      <c r="Z16" s="15">
        <v>2</v>
      </c>
      <c r="AA16" s="8">
        <v>6</v>
      </c>
      <c r="AB16" s="3174" t="s">
        <v>496</v>
      </c>
      <c r="AC16" s="15">
        <v>155</v>
      </c>
      <c r="AD16" s="15">
        <v>153</v>
      </c>
      <c r="AE16" s="15">
        <v>41</v>
      </c>
      <c r="AF16" s="15">
        <v>19</v>
      </c>
      <c r="AG16" s="15">
        <v>5</v>
      </c>
      <c r="AH16" s="15">
        <v>1</v>
      </c>
      <c r="AI16" s="15">
        <v>1</v>
      </c>
      <c r="AJ16" s="8">
        <v>4</v>
      </c>
    </row>
    <row r="17" spans="1:36" ht="22.5" thickTop="1" thickBot="1">
      <c r="A17" s="76" t="s">
        <v>3875</v>
      </c>
      <c r="B17" s="594">
        <v>14</v>
      </c>
      <c r="C17" s="15">
        <v>12</v>
      </c>
      <c r="D17" s="15">
        <v>182</v>
      </c>
      <c r="E17" s="15">
        <v>2</v>
      </c>
      <c r="F17" s="3107">
        <v>22</v>
      </c>
      <c r="G17" s="15">
        <v>1</v>
      </c>
      <c r="H17" s="15">
        <v>2</v>
      </c>
      <c r="I17" s="8">
        <v>4</v>
      </c>
      <c r="J17" s="593" t="s">
        <v>3876</v>
      </c>
      <c r="K17" s="15">
        <v>63</v>
      </c>
      <c r="L17" s="15">
        <v>61</v>
      </c>
      <c r="M17" s="15">
        <v>133</v>
      </c>
      <c r="N17" s="15">
        <v>8</v>
      </c>
      <c r="O17" s="15">
        <v>16</v>
      </c>
      <c r="P17" s="15">
        <v>2</v>
      </c>
      <c r="Q17" s="15">
        <v>1</v>
      </c>
      <c r="R17" s="8">
        <v>7</v>
      </c>
      <c r="S17" s="600" t="s">
        <v>3877</v>
      </c>
      <c r="T17" s="15">
        <v>106</v>
      </c>
      <c r="U17" s="15">
        <v>104</v>
      </c>
      <c r="V17" s="15">
        <v>90</v>
      </c>
      <c r="W17" s="15">
        <v>13</v>
      </c>
      <c r="X17" s="15">
        <v>11</v>
      </c>
      <c r="Y17" s="15">
        <v>1</v>
      </c>
      <c r="Z17" s="15">
        <v>1</v>
      </c>
      <c r="AA17" s="8">
        <v>7</v>
      </c>
      <c r="AB17" s="76" t="s">
        <v>3878</v>
      </c>
      <c r="AC17" s="204">
        <v>156</v>
      </c>
      <c r="AD17" s="15">
        <v>154</v>
      </c>
      <c r="AE17" s="15">
        <v>40</v>
      </c>
      <c r="AF17" s="15">
        <v>19</v>
      </c>
      <c r="AG17" s="15">
        <v>5</v>
      </c>
      <c r="AH17" s="15">
        <v>1</v>
      </c>
      <c r="AI17" s="15">
        <v>1</v>
      </c>
      <c r="AJ17" s="8">
        <v>5</v>
      </c>
    </row>
    <row r="18" spans="1:36" ht="21.75" thickTop="1">
      <c r="A18" s="76" t="s">
        <v>3879</v>
      </c>
      <c r="B18" s="15">
        <v>15</v>
      </c>
      <c r="C18" s="15">
        <v>13</v>
      </c>
      <c r="D18" s="591">
        <v>181</v>
      </c>
      <c r="E18" s="15">
        <v>2</v>
      </c>
      <c r="F18" s="15">
        <v>22</v>
      </c>
      <c r="G18" s="15">
        <v>1</v>
      </c>
      <c r="H18" s="15">
        <v>1</v>
      </c>
      <c r="I18" s="8">
        <v>5</v>
      </c>
      <c r="J18" s="140" t="s">
        <v>872</v>
      </c>
      <c r="K18" s="15">
        <v>64</v>
      </c>
      <c r="L18" s="15">
        <v>62</v>
      </c>
      <c r="M18" s="15">
        <v>132</v>
      </c>
      <c r="N18" s="15">
        <v>8</v>
      </c>
      <c r="O18" s="15">
        <v>16</v>
      </c>
      <c r="P18" s="15">
        <v>1</v>
      </c>
      <c r="Q18" s="15">
        <v>1</v>
      </c>
      <c r="R18" s="8">
        <v>8</v>
      </c>
      <c r="S18" s="76" t="s">
        <v>24</v>
      </c>
      <c r="T18" s="15">
        <v>107</v>
      </c>
      <c r="U18" s="15">
        <v>105</v>
      </c>
      <c r="V18" s="15">
        <v>89</v>
      </c>
      <c r="W18" s="15">
        <v>13</v>
      </c>
      <c r="X18" s="15">
        <v>11</v>
      </c>
      <c r="Y18" s="15">
        <v>1</v>
      </c>
      <c r="Z18" s="15">
        <v>1</v>
      </c>
      <c r="AA18" s="8">
        <v>8</v>
      </c>
      <c r="AB18" s="76" t="s">
        <v>3880</v>
      </c>
      <c r="AC18" s="15">
        <v>157</v>
      </c>
      <c r="AD18" s="15">
        <v>155</v>
      </c>
      <c r="AE18" s="15">
        <v>39</v>
      </c>
      <c r="AF18" s="15">
        <v>19</v>
      </c>
      <c r="AG18" s="15">
        <v>5</v>
      </c>
      <c r="AH18" s="15">
        <v>1</v>
      </c>
      <c r="AI18" s="15">
        <v>1</v>
      </c>
      <c r="AJ18" s="8">
        <v>6</v>
      </c>
    </row>
    <row r="19" spans="1:36" ht="21.75" thickBot="1">
      <c r="A19" s="76" t="s">
        <v>2635</v>
      </c>
      <c r="B19" s="15">
        <v>16</v>
      </c>
      <c r="C19" s="15">
        <v>14</v>
      </c>
      <c r="D19" s="15">
        <v>180</v>
      </c>
      <c r="E19" s="15">
        <v>2</v>
      </c>
      <c r="F19" s="15">
        <v>22</v>
      </c>
      <c r="G19" s="15">
        <v>1</v>
      </c>
      <c r="H19" s="15">
        <v>1</v>
      </c>
      <c r="I19" s="8">
        <v>6</v>
      </c>
      <c r="J19" s="76" t="s">
        <v>325</v>
      </c>
      <c r="K19" s="3110">
        <v>65</v>
      </c>
      <c r="L19" s="15">
        <v>63</v>
      </c>
      <c r="M19" s="15">
        <v>131</v>
      </c>
      <c r="N19" s="3110">
        <v>8</v>
      </c>
      <c r="O19" s="15">
        <v>16</v>
      </c>
      <c r="P19" s="15">
        <v>2</v>
      </c>
      <c r="Q19" s="15">
        <v>4</v>
      </c>
      <c r="R19" s="79">
        <v>9</v>
      </c>
      <c r="S19" s="76" t="s">
        <v>1863</v>
      </c>
      <c r="T19" s="15">
        <v>108</v>
      </c>
      <c r="U19" s="15">
        <v>106</v>
      </c>
      <c r="V19" s="591">
        <v>88</v>
      </c>
      <c r="W19" s="15">
        <v>13</v>
      </c>
      <c r="X19" s="15">
        <v>11</v>
      </c>
      <c r="Y19" s="15">
        <v>1</v>
      </c>
      <c r="Z19" s="15">
        <v>1</v>
      </c>
      <c r="AA19" s="79">
        <v>9</v>
      </c>
      <c r="AB19" s="76" t="s">
        <v>3881</v>
      </c>
      <c r="AC19" s="204">
        <v>158</v>
      </c>
      <c r="AD19" s="15">
        <v>156</v>
      </c>
      <c r="AE19" s="15">
        <v>38</v>
      </c>
      <c r="AF19" s="15">
        <v>19</v>
      </c>
      <c r="AG19" s="15">
        <v>5</v>
      </c>
      <c r="AH19" s="15">
        <v>1</v>
      </c>
      <c r="AI19" s="15">
        <v>2</v>
      </c>
      <c r="AJ19" s="8">
        <v>7</v>
      </c>
    </row>
    <row r="20" spans="1:36" ht="39">
      <c r="A20" s="593" t="s">
        <v>3882</v>
      </c>
      <c r="B20" s="204">
        <v>17</v>
      </c>
      <c r="C20" s="15">
        <v>15</v>
      </c>
      <c r="D20" s="591">
        <v>179</v>
      </c>
      <c r="E20" s="15">
        <v>2</v>
      </c>
      <c r="F20" s="15">
        <v>22</v>
      </c>
      <c r="G20" s="15">
        <v>1</v>
      </c>
      <c r="H20" s="15">
        <v>1</v>
      </c>
      <c r="I20" s="8">
        <v>7</v>
      </c>
      <c r="J20" s="3123" t="s">
        <v>3883</v>
      </c>
      <c r="K20" s="15">
        <v>66</v>
      </c>
      <c r="L20" s="15">
        <v>64</v>
      </c>
      <c r="M20" s="3110">
        <v>130</v>
      </c>
      <c r="N20" s="15">
        <v>9</v>
      </c>
      <c r="O20" s="15">
        <v>15</v>
      </c>
      <c r="P20" s="15">
        <v>3</v>
      </c>
      <c r="Q20" s="15">
        <v>1</v>
      </c>
      <c r="R20" s="8">
        <v>1</v>
      </c>
      <c r="S20" s="3124" t="s">
        <v>15750</v>
      </c>
      <c r="T20" s="15">
        <v>109</v>
      </c>
      <c r="U20" s="15">
        <v>107</v>
      </c>
      <c r="V20" s="15">
        <v>87</v>
      </c>
      <c r="W20" s="15">
        <v>14</v>
      </c>
      <c r="X20" s="15">
        <v>10</v>
      </c>
      <c r="Y20" s="15">
        <v>2</v>
      </c>
      <c r="Z20" s="15">
        <v>6</v>
      </c>
      <c r="AA20" s="8">
        <v>1</v>
      </c>
      <c r="AB20" s="3131" t="s">
        <v>15759</v>
      </c>
      <c r="AC20" s="3130">
        <v>159</v>
      </c>
      <c r="AD20" s="15">
        <v>157</v>
      </c>
      <c r="AE20" s="15">
        <v>37</v>
      </c>
      <c r="AF20" s="15">
        <v>19</v>
      </c>
      <c r="AG20" s="15">
        <v>5</v>
      </c>
      <c r="AH20" s="15">
        <v>2</v>
      </c>
      <c r="AI20" s="15">
        <v>3</v>
      </c>
      <c r="AJ20" s="8">
        <v>8</v>
      </c>
    </row>
    <row r="21" spans="1:36" ht="39">
      <c r="A21" s="76" t="s">
        <v>1173</v>
      </c>
      <c r="B21" s="15">
        <v>18</v>
      </c>
      <c r="C21" s="15">
        <v>16</v>
      </c>
      <c r="D21" s="591">
        <v>178</v>
      </c>
      <c r="E21" s="15">
        <v>2</v>
      </c>
      <c r="F21" s="15">
        <v>22</v>
      </c>
      <c r="G21" s="15">
        <v>1</v>
      </c>
      <c r="H21" s="15">
        <v>1</v>
      </c>
      <c r="I21" s="8">
        <v>8</v>
      </c>
      <c r="J21" s="316" t="s">
        <v>15</v>
      </c>
      <c r="K21" s="15">
        <v>67</v>
      </c>
      <c r="L21" s="15">
        <v>65</v>
      </c>
      <c r="M21" s="15">
        <v>129</v>
      </c>
      <c r="N21" s="15">
        <v>9</v>
      </c>
      <c r="O21" s="15">
        <v>15</v>
      </c>
      <c r="P21" s="15">
        <v>1</v>
      </c>
      <c r="Q21" s="15">
        <v>2</v>
      </c>
      <c r="R21" s="8">
        <v>2</v>
      </c>
      <c r="S21" s="3124" t="s">
        <v>15752</v>
      </c>
      <c r="T21" s="15">
        <v>110</v>
      </c>
      <c r="U21" s="15">
        <v>108</v>
      </c>
      <c r="V21" s="15">
        <v>86</v>
      </c>
      <c r="W21" s="15">
        <v>14</v>
      </c>
      <c r="X21" s="15">
        <v>10</v>
      </c>
      <c r="Y21" s="15">
        <v>1</v>
      </c>
      <c r="Z21" s="15">
        <v>1</v>
      </c>
      <c r="AA21" s="8">
        <v>2</v>
      </c>
      <c r="AB21" s="3132" t="s">
        <v>15760</v>
      </c>
      <c r="AC21" s="3129">
        <v>160</v>
      </c>
      <c r="AD21" s="15">
        <v>158</v>
      </c>
      <c r="AE21" s="15">
        <v>36</v>
      </c>
      <c r="AF21" s="15">
        <v>19</v>
      </c>
      <c r="AG21" s="15">
        <v>5</v>
      </c>
      <c r="AH21" s="15">
        <v>1</v>
      </c>
      <c r="AI21" s="15">
        <v>2</v>
      </c>
      <c r="AJ21" s="8">
        <v>9</v>
      </c>
    </row>
    <row r="22" spans="1:36" ht="21">
      <c r="A22" s="593" t="s">
        <v>868</v>
      </c>
      <c r="B22" s="15">
        <v>19</v>
      </c>
      <c r="C22" s="15">
        <v>17</v>
      </c>
      <c r="D22" s="591">
        <v>177</v>
      </c>
      <c r="E22" s="15">
        <v>2</v>
      </c>
      <c r="F22" s="15">
        <v>22</v>
      </c>
      <c r="G22" s="15">
        <v>1</v>
      </c>
      <c r="H22" s="15">
        <v>1</v>
      </c>
      <c r="I22" s="8">
        <v>9</v>
      </c>
      <c r="J22" s="316" t="s">
        <v>2710</v>
      </c>
      <c r="K22" s="15">
        <v>68</v>
      </c>
      <c r="L22" s="15">
        <v>66</v>
      </c>
      <c r="M22" s="15">
        <v>128</v>
      </c>
      <c r="N22" s="15">
        <v>9</v>
      </c>
      <c r="O22" s="15">
        <v>15</v>
      </c>
      <c r="P22" s="15">
        <v>1</v>
      </c>
      <c r="Q22" s="15">
        <v>1</v>
      </c>
      <c r="R22" s="8">
        <v>3</v>
      </c>
      <c r="S22" s="76" t="s">
        <v>3874</v>
      </c>
      <c r="T22" s="15">
        <v>111</v>
      </c>
      <c r="U22" s="15">
        <v>109</v>
      </c>
      <c r="V22" s="15">
        <v>85</v>
      </c>
      <c r="W22" s="15">
        <v>14</v>
      </c>
      <c r="X22" s="15">
        <v>10</v>
      </c>
      <c r="Y22" s="15">
        <v>2</v>
      </c>
      <c r="Z22" s="15">
        <v>1</v>
      </c>
      <c r="AA22" s="8">
        <v>3</v>
      </c>
      <c r="AB22" s="136" t="s">
        <v>877</v>
      </c>
      <c r="AC22" s="594">
        <v>161</v>
      </c>
      <c r="AD22" s="15">
        <v>159</v>
      </c>
      <c r="AE22" s="15">
        <v>35</v>
      </c>
      <c r="AF22" s="15">
        <v>19</v>
      </c>
      <c r="AG22" s="15">
        <v>5</v>
      </c>
      <c r="AH22" s="15">
        <v>4</v>
      </c>
      <c r="AI22" s="15">
        <v>1</v>
      </c>
      <c r="AJ22" s="79">
        <v>10</v>
      </c>
    </row>
    <row r="23" spans="1:36" ht="21">
      <c r="A23" s="76" t="s">
        <v>726</v>
      </c>
      <c r="B23" s="15">
        <v>20</v>
      </c>
      <c r="C23" s="15">
        <v>18</v>
      </c>
      <c r="D23" s="15">
        <v>176</v>
      </c>
      <c r="E23" s="15">
        <v>2</v>
      </c>
      <c r="F23" s="15">
        <v>22</v>
      </c>
      <c r="G23" s="15">
        <v>1</v>
      </c>
      <c r="H23" s="15">
        <v>1</v>
      </c>
      <c r="I23" s="8">
        <v>10</v>
      </c>
      <c r="J23" s="76" t="s">
        <v>212</v>
      </c>
      <c r="K23" s="594">
        <v>69</v>
      </c>
      <c r="L23" s="15">
        <v>67</v>
      </c>
      <c r="M23" s="15">
        <v>127</v>
      </c>
      <c r="N23" s="15">
        <v>9</v>
      </c>
      <c r="O23" s="15">
        <v>15</v>
      </c>
      <c r="P23" s="15">
        <v>1</v>
      </c>
      <c r="Q23" s="15">
        <v>1</v>
      </c>
      <c r="R23" s="8">
        <v>4</v>
      </c>
      <c r="S23" s="76" t="s">
        <v>3884</v>
      </c>
      <c r="T23" s="15">
        <v>112</v>
      </c>
      <c r="U23" s="15">
        <v>110</v>
      </c>
      <c r="V23" s="15">
        <v>84</v>
      </c>
      <c r="W23" s="15">
        <v>14</v>
      </c>
      <c r="X23" s="15">
        <v>10</v>
      </c>
      <c r="Y23" s="15">
        <v>1</v>
      </c>
      <c r="Z23" s="15">
        <v>1</v>
      </c>
      <c r="AA23" s="8">
        <v>4</v>
      </c>
      <c r="AB23" s="3174" t="s">
        <v>3885</v>
      </c>
      <c r="AC23" s="15">
        <v>162</v>
      </c>
      <c r="AD23" s="15">
        <v>160</v>
      </c>
      <c r="AE23" s="15">
        <v>34</v>
      </c>
      <c r="AF23" s="15">
        <v>20</v>
      </c>
      <c r="AG23" s="15">
        <v>4</v>
      </c>
      <c r="AH23" s="15">
        <v>1</v>
      </c>
      <c r="AI23" s="15">
        <v>1</v>
      </c>
      <c r="AJ23" s="8">
        <v>1</v>
      </c>
    </row>
    <row r="24" spans="1:36" ht="21">
      <c r="A24" s="76" t="s">
        <v>3886</v>
      </c>
      <c r="B24" s="15">
        <v>21</v>
      </c>
      <c r="C24" s="15">
        <v>19</v>
      </c>
      <c r="D24" s="15">
        <v>175</v>
      </c>
      <c r="E24" s="15">
        <v>2</v>
      </c>
      <c r="F24" s="15">
        <v>22</v>
      </c>
      <c r="G24" s="15">
        <v>1</v>
      </c>
      <c r="H24" s="15">
        <v>1</v>
      </c>
      <c r="I24" s="8">
        <v>11</v>
      </c>
      <c r="J24" s="76" t="s">
        <v>925</v>
      </c>
      <c r="K24" s="594">
        <v>70</v>
      </c>
      <c r="L24" s="15">
        <v>68</v>
      </c>
      <c r="M24" s="15">
        <v>126</v>
      </c>
      <c r="N24" s="15">
        <v>9</v>
      </c>
      <c r="O24" s="15">
        <v>15</v>
      </c>
      <c r="P24" s="15">
        <v>1</v>
      </c>
      <c r="Q24" s="15">
        <v>1</v>
      </c>
      <c r="R24" s="8">
        <v>5</v>
      </c>
      <c r="S24" s="76" t="s">
        <v>3887</v>
      </c>
      <c r="T24" s="15">
        <v>113</v>
      </c>
      <c r="U24" s="15">
        <v>111</v>
      </c>
      <c r="V24" s="15">
        <v>83</v>
      </c>
      <c r="W24" s="15">
        <v>14</v>
      </c>
      <c r="X24" s="15">
        <v>10</v>
      </c>
      <c r="Y24" s="15">
        <v>1</v>
      </c>
      <c r="Z24" s="15">
        <v>2</v>
      </c>
      <c r="AA24" s="8">
        <v>5</v>
      </c>
      <c r="AB24" s="3174" t="s">
        <v>3888</v>
      </c>
      <c r="AC24" s="15">
        <v>163</v>
      </c>
      <c r="AD24" s="15">
        <v>161</v>
      </c>
      <c r="AE24" s="15">
        <v>33</v>
      </c>
      <c r="AF24" s="15">
        <v>20</v>
      </c>
      <c r="AG24" s="15">
        <v>4</v>
      </c>
      <c r="AH24" s="15">
        <v>1</v>
      </c>
      <c r="AI24" s="15">
        <v>1</v>
      </c>
      <c r="AJ24" s="8">
        <v>2</v>
      </c>
    </row>
    <row r="25" spans="1:36" ht="39">
      <c r="A25" s="76" t="s">
        <v>334</v>
      </c>
      <c r="B25" s="15">
        <v>22</v>
      </c>
      <c r="C25" s="15">
        <v>20</v>
      </c>
      <c r="D25" s="15">
        <v>174</v>
      </c>
      <c r="E25" s="15">
        <v>2</v>
      </c>
      <c r="F25" s="15">
        <v>22</v>
      </c>
      <c r="G25" s="15">
        <v>1</v>
      </c>
      <c r="H25" s="15">
        <v>1</v>
      </c>
      <c r="I25" s="79">
        <v>12</v>
      </c>
      <c r="J25" s="3135" t="s">
        <v>3889</v>
      </c>
      <c r="K25" s="15">
        <v>71</v>
      </c>
      <c r="L25" s="15">
        <v>69</v>
      </c>
      <c r="M25" s="15">
        <v>125</v>
      </c>
      <c r="N25" s="15">
        <v>9</v>
      </c>
      <c r="O25" s="15">
        <v>15</v>
      </c>
      <c r="P25" s="15">
        <v>1</v>
      </c>
      <c r="Q25" s="15">
        <v>1</v>
      </c>
      <c r="R25" s="8">
        <v>6</v>
      </c>
      <c r="S25" s="76" t="s">
        <v>3890</v>
      </c>
      <c r="T25" s="15">
        <v>114</v>
      </c>
      <c r="U25" s="15">
        <v>112</v>
      </c>
      <c r="V25" s="15">
        <v>82</v>
      </c>
      <c r="W25" s="15">
        <v>14</v>
      </c>
      <c r="X25" s="15">
        <v>10</v>
      </c>
      <c r="Y25" s="15">
        <v>1</v>
      </c>
      <c r="Z25" s="15">
        <v>1</v>
      </c>
      <c r="AA25" s="8">
        <v>6</v>
      </c>
      <c r="AB25" s="76" t="s">
        <v>19</v>
      </c>
      <c r="AC25" s="15">
        <v>164</v>
      </c>
      <c r="AD25" s="15">
        <v>162</v>
      </c>
      <c r="AE25" s="15">
        <v>32</v>
      </c>
      <c r="AF25" s="15">
        <v>20</v>
      </c>
      <c r="AG25" s="15">
        <v>4</v>
      </c>
      <c r="AH25" s="15">
        <v>1</v>
      </c>
      <c r="AI25" s="15">
        <v>1</v>
      </c>
      <c r="AJ25" s="8">
        <v>3</v>
      </c>
    </row>
    <row r="26" spans="1:36" ht="21.75" thickBot="1">
      <c r="A26" s="76" t="s">
        <v>3891</v>
      </c>
      <c r="B26" s="15">
        <v>23</v>
      </c>
      <c r="C26" s="15">
        <v>21</v>
      </c>
      <c r="D26" s="15">
        <v>173</v>
      </c>
      <c r="E26" s="15">
        <v>3</v>
      </c>
      <c r="F26" s="15">
        <v>21</v>
      </c>
      <c r="G26" s="15">
        <v>1</v>
      </c>
      <c r="H26" s="15">
        <v>1</v>
      </c>
      <c r="I26" s="8">
        <v>1</v>
      </c>
      <c r="J26" s="76" t="s">
        <v>1283</v>
      </c>
      <c r="K26" s="15">
        <v>72</v>
      </c>
      <c r="L26" s="15">
        <v>70</v>
      </c>
      <c r="M26" s="15">
        <v>124</v>
      </c>
      <c r="N26" s="15">
        <v>9</v>
      </c>
      <c r="O26" s="15">
        <v>15</v>
      </c>
      <c r="P26" s="15">
        <v>2</v>
      </c>
      <c r="Q26" s="15">
        <v>1</v>
      </c>
      <c r="R26" s="8">
        <v>7</v>
      </c>
      <c r="S26" s="76" t="s">
        <v>3892</v>
      </c>
      <c r="T26" s="15">
        <v>115</v>
      </c>
      <c r="U26" s="15">
        <v>113</v>
      </c>
      <c r="V26" s="15">
        <v>81</v>
      </c>
      <c r="W26" s="15">
        <v>14</v>
      </c>
      <c r="X26" s="15">
        <v>10</v>
      </c>
      <c r="Y26" s="15">
        <v>1</v>
      </c>
      <c r="Z26" s="15">
        <v>2</v>
      </c>
      <c r="AA26" s="8">
        <v>7</v>
      </c>
      <c r="AB26" s="76" t="s">
        <v>2471</v>
      </c>
      <c r="AC26" s="15">
        <v>165</v>
      </c>
      <c r="AD26" s="15">
        <v>163</v>
      </c>
      <c r="AE26" s="15">
        <v>31</v>
      </c>
      <c r="AF26" s="15">
        <v>20</v>
      </c>
      <c r="AG26" s="15">
        <v>4</v>
      </c>
      <c r="AH26" s="15">
        <v>1</v>
      </c>
      <c r="AI26" s="15">
        <v>1</v>
      </c>
      <c r="AJ26" s="8">
        <v>4</v>
      </c>
    </row>
    <row r="27" spans="1:36" ht="40.5" thickTop="1" thickBot="1">
      <c r="A27" s="76" t="s">
        <v>3893</v>
      </c>
      <c r="B27" s="204">
        <v>24</v>
      </c>
      <c r="C27" s="15">
        <v>22</v>
      </c>
      <c r="D27" s="15">
        <v>172</v>
      </c>
      <c r="E27" s="15">
        <v>3</v>
      </c>
      <c r="F27" s="15">
        <v>21</v>
      </c>
      <c r="G27" s="15">
        <v>1</v>
      </c>
      <c r="H27" s="15">
        <v>1</v>
      </c>
      <c r="I27" s="8">
        <v>2</v>
      </c>
      <c r="J27" s="2744" t="s">
        <v>15758</v>
      </c>
      <c r="K27" s="15">
        <v>73</v>
      </c>
      <c r="L27" s="15">
        <v>71</v>
      </c>
      <c r="M27" s="15">
        <v>123</v>
      </c>
      <c r="N27" s="15">
        <v>9</v>
      </c>
      <c r="O27" s="15">
        <v>15</v>
      </c>
      <c r="P27" s="15">
        <v>1</v>
      </c>
      <c r="Q27" s="15">
        <v>1</v>
      </c>
      <c r="R27" s="8">
        <v>8</v>
      </c>
      <c r="S27" s="76" t="s">
        <v>3894</v>
      </c>
      <c r="T27" s="15">
        <v>116</v>
      </c>
      <c r="U27" s="15">
        <v>114</v>
      </c>
      <c r="V27" s="15">
        <v>80</v>
      </c>
      <c r="W27" s="15">
        <v>14</v>
      </c>
      <c r="X27" s="15">
        <v>10</v>
      </c>
      <c r="Y27" s="15">
        <v>1</v>
      </c>
      <c r="Z27" s="15">
        <v>1</v>
      </c>
      <c r="AA27" s="54">
        <v>8</v>
      </c>
      <c r="AB27" s="600" t="s">
        <v>3895</v>
      </c>
      <c r="AC27" s="15">
        <v>166</v>
      </c>
      <c r="AD27" s="15">
        <v>164</v>
      </c>
      <c r="AE27" s="15">
        <v>30</v>
      </c>
      <c r="AF27" s="15">
        <v>20</v>
      </c>
      <c r="AG27" s="15">
        <v>4</v>
      </c>
      <c r="AH27" s="15">
        <v>1</v>
      </c>
      <c r="AI27" s="15">
        <v>1</v>
      </c>
      <c r="AJ27" s="8">
        <v>5</v>
      </c>
    </row>
    <row r="28" spans="1:36" ht="40.5" thickTop="1" thickBot="1">
      <c r="A28" s="602" t="s">
        <v>15765</v>
      </c>
      <c r="B28" s="15">
        <v>25</v>
      </c>
      <c r="C28" s="15">
        <v>23</v>
      </c>
      <c r="D28" s="15">
        <v>171</v>
      </c>
      <c r="E28" s="15">
        <v>3</v>
      </c>
      <c r="F28" s="15">
        <v>21</v>
      </c>
      <c r="G28" s="15">
        <v>1</v>
      </c>
      <c r="H28" s="15">
        <v>1</v>
      </c>
      <c r="I28" s="8">
        <v>3</v>
      </c>
      <c r="J28" s="76" t="s">
        <v>3896</v>
      </c>
      <c r="K28" s="15">
        <v>74</v>
      </c>
      <c r="L28" s="15">
        <v>72</v>
      </c>
      <c r="M28" s="15">
        <v>122</v>
      </c>
      <c r="N28" s="15">
        <v>9</v>
      </c>
      <c r="O28" s="15">
        <v>15</v>
      </c>
      <c r="P28" s="15">
        <v>2</v>
      </c>
      <c r="Q28" s="15">
        <v>1</v>
      </c>
      <c r="R28" s="8">
        <v>9</v>
      </c>
      <c r="S28" s="3124" t="s">
        <v>15750</v>
      </c>
      <c r="T28" s="3125">
        <v>117</v>
      </c>
      <c r="U28" s="24">
        <v>115</v>
      </c>
      <c r="V28" s="15">
        <v>79</v>
      </c>
      <c r="W28" s="15">
        <v>15</v>
      </c>
      <c r="X28" s="15">
        <v>9</v>
      </c>
      <c r="Y28" s="15">
        <v>3</v>
      </c>
      <c r="Z28" s="15">
        <v>5</v>
      </c>
      <c r="AA28" s="8">
        <v>1</v>
      </c>
      <c r="AB28" s="76" t="s">
        <v>553</v>
      </c>
      <c r="AC28" s="15">
        <v>167</v>
      </c>
      <c r="AD28" s="15">
        <v>165</v>
      </c>
      <c r="AE28" s="15">
        <v>29</v>
      </c>
      <c r="AF28" s="15">
        <v>20</v>
      </c>
      <c r="AG28" s="15">
        <v>4</v>
      </c>
      <c r="AH28" s="15">
        <v>5</v>
      </c>
      <c r="AI28" s="15">
        <v>1</v>
      </c>
      <c r="AJ28" s="8">
        <v>6</v>
      </c>
    </row>
    <row r="29" spans="1:36" ht="40.5" thickTop="1" thickBot="1">
      <c r="A29" s="3173" t="s">
        <v>3897</v>
      </c>
      <c r="B29" s="594">
        <v>26</v>
      </c>
      <c r="C29" s="15">
        <v>24</v>
      </c>
      <c r="D29" s="15">
        <v>170</v>
      </c>
      <c r="E29" s="15">
        <v>3</v>
      </c>
      <c r="F29" s="15">
        <v>21</v>
      </c>
      <c r="G29" s="15">
        <v>2</v>
      </c>
      <c r="H29" s="15">
        <v>3</v>
      </c>
      <c r="I29" s="8">
        <v>4</v>
      </c>
      <c r="J29" s="319" t="s">
        <v>217</v>
      </c>
      <c r="K29" s="594">
        <v>75</v>
      </c>
      <c r="L29" s="15">
        <v>73</v>
      </c>
      <c r="M29" s="15">
        <v>121</v>
      </c>
      <c r="N29" s="15">
        <v>9</v>
      </c>
      <c r="O29" s="15">
        <v>15</v>
      </c>
      <c r="P29" s="15">
        <v>1</v>
      </c>
      <c r="Q29" s="15">
        <v>2</v>
      </c>
      <c r="R29" s="8">
        <v>10</v>
      </c>
      <c r="S29" s="3127" t="s">
        <v>15754</v>
      </c>
      <c r="T29" s="3125">
        <v>118</v>
      </c>
      <c r="U29" s="24">
        <v>116</v>
      </c>
      <c r="V29" s="591">
        <v>78</v>
      </c>
      <c r="W29" s="15">
        <v>15</v>
      </c>
      <c r="X29" s="15">
        <v>9</v>
      </c>
      <c r="Y29" s="15">
        <v>1</v>
      </c>
      <c r="Z29" s="15">
        <v>1</v>
      </c>
      <c r="AA29" s="8">
        <v>2</v>
      </c>
      <c r="AB29" s="602" t="s">
        <v>15767</v>
      </c>
      <c r="AC29" s="15">
        <v>168</v>
      </c>
      <c r="AD29" s="15">
        <v>166</v>
      </c>
      <c r="AE29" s="15">
        <v>28</v>
      </c>
      <c r="AF29" s="15">
        <v>20</v>
      </c>
      <c r="AG29" s="15">
        <v>4</v>
      </c>
      <c r="AH29" s="15">
        <v>1</v>
      </c>
      <c r="AI29" s="15">
        <v>1</v>
      </c>
      <c r="AJ29" s="8">
        <v>7</v>
      </c>
    </row>
    <row r="30" spans="1:36" ht="21.75" thickTop="1">
      <c r="A30" s="76" t="s">
        <v>254</v>
      </c>
      <c r="B30" s="15">
        <v>27</v>
      </c>
      <c r="C30" s="15">
        <v>25</v>
      </c>
      <c r="D30" s="15">
        <v>169</v>
      </c>
      <c r="E30" s="15">
        <v>3</v>
      </c>
      <c r="F30" s="15">
        <v>21</v>
      </c>
      <c r="G30" s="15">
        <v>1</v>
      </c>
      <c r="H30" s="15">
        <v>4</v>
      </c>
      <c r="I30" s="8">
        <v>5</v>
      </c>
      <c r="J30" s="319" t="s">
        <v>649</v>
      </c>
      <c r="K30" s="594">
        <v>76</v>
      </c>
      <c r="L30" s="15">
        <v>74</v>
      </c>
      <c r="M30" s="15">
        <v>120</v>
      </c>
      <c r="N30" s="15">
        <v>9</v>
      </c>
      <c r="O30" s="15">
        <v>15</v>
      </c>
      <c r="P30" s="15">
        <v>2</v>
      </c>
      <c r="Q30" s="15">
        <v>2</v>
      </c>
      <c r="R30" s="79">
        <v>11</v>
      </c>
      <c r="S30" s="601" t="s">
        <v>3898</v>
      </c>
      <c r="T30" s="15">
        <v>119</v>
      </c>
      <c r="U30" s="15">
        <v>117</v>
      </c>
      <c r="V30" s="591">
        <v>77</v>
      </c>
      <c r="W30" s="15">
        <v>15</v>
      </c>
      <c r="X30" s="15">
        <v>9</v>
      </c>
      <c r="Y30" s="15">
        <v>1</v>
      </c>
      <c r="Z30" s="15">
        <v>1</v>
      </c>
      <c r="AA30" s="8">
        <v>3</v>
      </c>
      <c r="AB30" s="3174" t="s">
        <v>575</v>
      </c>
      <c r="AC30" s="24">
        <v>169</v>
      </c>
      <c r="AD30" s="15">
        <v>167</v>
      </c>
      <c r="AE30" s="15">
        <v>27</v>
      </c>
      <c r="AF30" s="15">
        <v>20</v>
      </c>
      <c r="AG30" s="15">
        <v>4</v>
      </c>
      <c r="AH30" s="15">
        <v>1</v>
      </c>
      <c r="AI30" s="15">
        <v>1</v>
      </c>
      <c r="AJ30" s="54">
        <v>8</v>
      </c>
    </row>
    <row r="31" spans="1:36" ht="21">
      <c r="A31" s="76" t="s">
        <v>3899</v>
      </c>
      <c r="B31" s="15">
        <v>28</v>
      </c>
      <c r="C31" s="15">
        <v>26</v>
      </c>
      <c r="D31" s="15">
        <v>168</v>
      </c>
      <c r="E31" s="15">
        <v>3</v>
      </c>
      <c r="F31" s="15">
        <v>21</v>
      </c>
      <c r="G31" s="15">
        <v>1</v>
      </c>
      <c r="H31" s="15">
        <v>1</v>
      </c>
      <c r="I31" s="8">
        <v>6</v>
      </c>
      <c r="J31" s="319" t="s">
        <v>217</v>
      </c>
      <c r="K31" s="594">
        <v>77</v>
      </c>
      <c r="L31" s="15">
        <v>75</v>
      </c>
      <c r="M31" s="15">
        <v>119</v>
      </c>
      <c r="N31" s="15">
        <v>10</v>
      </c>
      <c r="O31" s="15">
        <v>14</v>
      </c>
      <c r="P31" s="15">
        <v>2</v>
      </c>
      <c r="Q31" s="15">
        <v>1</v>
      </c>
      <c r="R31" s="8">
        <v>1</v>
      </c>
      <c r="S31" s="76" t="s">
        <v>3900</v>
      </c>
      <c r="T31" s="15">
        <v>120</v>
      </c>
      <c r="U31" s="15">
        <v>118</v>
      </c>
      <c r="V31" s="591">
        <v>76</v>
      </c>
      <c r="W31" s="15">
        <v>15</v>
      </c>
      <c r="X31" s="15">
        <v>9</v>
      </c>
      <c r="Y31" s="15">
        <v>1</v>
      </c>
      <c r="Z31" s="15">
        <v>1</v>
      </c>
      <c r="AA31" s="8">
        <v>4</v>
      </c>
      <c r="AB31" s="599" t="s">
        <v>392</v>
      </c>
      <c r="AC31" s="15">
        <v>170</v>
      </c>
      <c r="AD31" s="15">
        <v>168</v>
      </c>
      <c r="AE31" s="15">
        <v>26</v>
      </c>
      <c r="AF31" s="15">
        <v>21</v>
      </c>
      <c r="AG31" s="15">
        <v>3</v>
      </c>
      <c r="AH31" s="15">
        <v>3</v>
      </c>
      <c r="AI31" s="15">
        <v>2</v>
      </c>
      <c r="AJ31" s="8">
        <v>1</v>
      </c>
    </row>
    <row r="32" spans="1:36" ht="39">
      <c r="A32" s="76" t="s">
        <v>414</v>
      </c>
      <c r="B32" s="15">
        <v>29</v>
      </c>
      <c r="C32" s="15">
        <v>27</v>
      </c>
      <c r="D32" s="591">
        <v>167</v>
      </c>
      <c r="E32" s="15">
        <v>3</v>
      </c>
      <c r="F32" s="15">
        <v>21</v>
      </c>
      <c r="G32" s="15">
        <v>1</v>
      </c>
      <c r="H32" s="15">
        <v>3</v>
      </c>
      <c r="I32" s="8">
        <v>7</v>
      </c>
      <c r="J32" s="319" t="s">
        <v>329</v>
      </c>
      <c r="K32" s="594">
        <v>78</v>
      </c>
      <c r="L32" s="15">
        <v>76</v>
      </c>
      <c r="M32" s="15">
        <v>118</v>
      </c>
      <c r="N32" s="15">
        <v>10</v>
      </c>
      <c r="O32" s="15">
        <v>14</v>
      </c>
      <c r="P32" s="15">
        <v>1</v>
      </c>
      <c r="Q32" s="15">
        <v>1</v>
      </c>
      <c r="R32" s="8">
        <v>2</v>
      </c>
      <c r="S32" s="3124" t="s">
        <v>15750</v>
      </c>
      <c r="T32" s="15">
        <v>121</v>
      </c>
      <c r="U32" s="15">
        <v>119</v>
      </c>
      <c r="V32" s="15">
        <v>75</v>
      </c>
      <c r="W32" s="15">
        <v>15</v>
      </c>
      <c r="X32" s="15">
        <v>9</v>
      </c>
      <c r="Y32" s="15">
        <v>4</v>
      </c>
      <c r="Z32" s="15">
        <v>4</v>
      </c>
      <c r="AA32" s="8">
        <v>5</v>
      </c>
      <c r="AB32" s="76" t="s">
        <v>3901</v>
      </c>
      <c r="AC32" s="15">
        <v>171</v>
      </c>
      <c r="AD32" s="15">
        <v>169</v>
      </c>
      <c r="AE32" s="15">
        <v>25</v>
      </c>
      <c r="AF32" s="15">
        <v>21</v>
      </c>
      <c r="AG32" s="15">
        <v>3</v>
      </c>
      <c r="AH32" s="15">
        <v>2</v>
      </c>
      <c r="AI32" s="15">
        <v>1</v>
      </c>
      <c r="AJ32" s="8">
        <v>2</v>
      </c>
    </row>
    <row r="33" spans="1:36" ht="39.75" thickBot="1">
      <c r="A33" s="593" t="s">
        <v>3902</v>
      </c>
      <c r="B33" s="15">
        <v>30</v>
      </c>
      <c r="C33" s="15">
        <v>28</v>
      </c>
      <c r="D33" s="591">
        <v>166</v>
      </c>
      <c r="E33" s="15">
        <v>3</v>
      </c>
      <c r="F33" s="15">
        <v>21</v>
      </c>
      <c r="G33" s="15">
        <v>1</v>
      </c>
      <c r="H33" s="15">
        <v>1</v>
      </c>
      <c r="I33" s="54">
        <v>8</v>
      </c>
      <c r="J33" s="140" t="s">
        <v>522</v>
      </c>
      <c r="K33" s="15">
        <v>79</v>
      </c>
      <c r="L33" s="15">
        <v>77</v>
      </c>
      <c r="M33" s="15">
        <v>117</v>
      </c>
      <c r="N33" s="15">
        <v>10</v>
      </c>
      <c r="O33" s="15">
        <v>14</v>
      </c>
      <c r="P33" s="15">
        <v>2</v>
      </c>
      <c r="Q33" s="15">
        <v>3</v>
      </c>
      <c r="R33" s="8">
        <v>3</v>
      </c>
      <c r="S33" s="3124" t="s">
        <v>15753</v>
      </c>
      <c r="T33" s="3126">
        <v>122</v>
      </c>
      <c r="U33" s="15">
        <v>120</v>
      </c>
      <c r="V33" s="591">
        <v>74</v>
      </c>
      <c r="W33" s="15">
        <v>15</v>
      </c>
      <c r="X33" s="15">
        <v>9</v>
      </c>
      <c r="Y33" s="15">
        <v>1</v>
      </c>
      <c r="Z33" s="15">
        <v>1</v>
      </c>
      <c r="AA33" s="8">
        <v>6</v>
      </c>
      <c r="AB33" s="76" t="s">
        <v>1011</v>
      </c>
      <c r="AC33" s="15">
        <v>172</v>
      </c>
      <c r="AD33" s="15">
        <v>170</v>
      </c>
      <c r="AE33" s="15">
        <v>24</v>
      </c>
      <c r="AF33" s="15">
        <v>21</v>
      </c>
      <c r="AG33" s="15">
        <v>3</v>
      </c>
      <c r="AH33" s="15">
        <v>1</v>
      </c>
      <c r="AI33" s="15">
        <v>1</v>
      </c>
      <c r="AJ33" s="8">
        <v>3</v>
      </c>
    </row>
    <row r="34" spans="1:36" ht="40.5" thickTop="1" thickBot="1">
      <c r="A34" s="304" t="s">
        <v>3903</v>
      </c>
      <c r="B34" s="15">
        <v>31</v>
      </c>
      <c r="C34" s="15">
        <v>29</v>
      </c>
      <c r="D34" s="15">
        <v>165</v>
      </c>
      <c r="E34" s="15">
        <v>4</v>
      </c>
      <c r="F34" s="15">
        <v>20</v>
      </c>
      <c r="G34" s="15">
        <v>1</v>
      </c>
      <c r="H34" s="15">
        <v>1</v>
      </c>
      <c r="I34" s="8">
        <v>1</v>
      </c>
      <c r="J34" s="3175" t="s">
        <v>3904</v>
      </c>
      <c r="K34" s="325">
        <v>80</v>
      </c>
      <c r="L34" s="15">
        <v>78</v>
      </c>
      <c r="M34" s="15">
        <v>116</v>
      </c>
      <c r="N34" s="15">
        <v>10</v>
      </c>
      <c r="O34" s="15">
        <v>14</v>
      </c>
      <c r="P34" s="15">
        <v>1</v>
      </c>
      <c r="Q34" s="15">
        <v>2</v>
      </c>
      <c r="R34" s="8">
        <v>4</v>
      </c>
      <c r="S34" s="2744" t="s">
        <v>15773</v>
      </c>
      <c r="T34" s="3126">
        <v>123</v>
      </c>
      <c r="U34" s="15">
        <v>121</v>
      </c>
      <c r="V34" s="591">
        <v>73</v>
      </c>
      <c r="W34" s="15">
        <v>15</v>
      </c>
      <c r="X34" s="15">
        <v>9</v>
      </c>
      <c r="Y34" s="15">
        <v>1</v>
      </c>
      <c r="Z34" s="15">
        <v>1</v>
      </c>
      <c r="AA34" s="8">
        <v>7</v>
      </c>
      <c r="AB34" s="76" t="s">
        <v>3906</v>
      </c>
      <c r="AC34" s="15">
        <v>173</v>
      </c>
      <c r="AD34" s="15">
        <v>171</v>
      </c>
      <c r="AE34" s="15">
        <v>23</v>
      </c>
      <c r="AF34" s="15">
        <v>21</v>
      </c>
      <c r="AG34" s="15">
        <v>3</v>
      </c>
      <c r="AH34" s="15">
        <v>1</v>
      </c>
      <c r="AI34" s="15">
        <v>1</v>
      </c>
      <c r="AJ34" s="8">
        <v>4</v>
      </c>
    </row>
    <row r="35" spans="1:36" ht="40.5" thickTop="1" thickBot="1">
      <c r="A35" s="318" t="s">
        <v>3907</v>
      </c>
      <c r="B35" s="204">
        <v>32</v>
      </c>
      <c r="C35" s="15">
        <v>30</v>
      </c>
      <c r="D35" s="15">
        <v>164</v>
      </c>
      <c r="E35" s="15">
        <v>4</v>
      </c>
      <c r="F35" s="15">
        <v>20</v>
      </c>
      <c r="G35" s="15">
        <v>1</v>
      </c>
      <c r="H35" s="15">
        <v>2</v>
      </c>
      <c r="I35" s="8">
        <v>2</v>
      </c>
      <c r="J35" s="76" t="s">
        <v>3908</v>
      </c>
      <c r="K35" s="326">
        <v>81</v>
      </c>
      <c r="L35" s="15">
        <v>79</v>
      </c>
      <c r="M35" s="15">
        <v>115</v>
      </c>
      <c r="N35" s="15">
        <v>10</v>
      </c>
      <c r="O35" s="15">
        <v>14</v>
      </c>
      <c r="P35" s="15">
        <v>1</v>
      </c>
      <c r="Q35" s="15">
        <v>1</v>
      </c>
      <c r="R35" s="8">
        <v>5</v>
      </c>
      <c r="S35" s="3136" t="s">
        <v>15774</v>
      </c>
      <c r="T35" s="15">
        <v>124</v>
      </c>
      <c r="U35" s="15">
        <v>122</v>
      </c>
      <c r="V35" s="591">
        <v>72</v>
      </c>
      <c r="W35" s="15">
        <v>15</v>
      </c>
      <c r="X35" s="15">
        <v>9</v>
      </c>
      <c r="Y35" s="15">
        <v>1</v>
      </c>
      <c r="Z35" s="15">
        <v>1</v>
      </c>
      <c r="AA35" s="54">
        <v>8</v>
      </c>
      <c r="AB35" s="76" t="s">
        <v>320</v>
      </c>
      <c r="AC35" s="325">
        <v>174</v>
      </c>
      <c r="AD35" s="15">
        <v>172</v>
      </c>
      <c r="AE35" s="15">
        <v>22</v>
      </c>
      <c r="AF35" s="15">
        <v>21</v>
      </c>
      <c r="AG35" s="15">
        <v>3</v>
      </c>
      <c r="AH35" s="15">
        <v>2</v>
      </c>
      <c r="AI35" s="15">
        <v>1</v>
      </c>
      <c r="AJ35" s="8">
        <v>5</v>
      </c>
    </row>
    <row r="36" spans="1:36" ht="21.75" thickTop="1">
      <c r="A36" s="3111" t="s">
        <v>2711</v>
      </c>
      <c r="B36" s="15">
        <v>33</v>
      </c>
      <c r="C36" s="15">
        <v>31</v>
      </c>
      <c r="D36" s="15">
        <v>163</v>
      </c>
      <c r="E36" s="15">
        <v>4</v>
      </c>
      <c r="F36" s="15">
        <v>20</v>
      </c>
      <c r="G36" s="15">
        <v>1</v>
      </c>
      <c r="H36" s="15">
        <v>3</v>
      </c>
      <c r="I36" s="8">
        <v>3</v>
      </c>
      <c r="J36" s="76" t="s">
        <v>3910</v>
      </c>
      <c r="K36" s="326">
        <v>82</v>
      </c>
      <c r="L36" s="325">
        <v>80</v>
      </c>
      <c r="M36" s="591">
        <v>114</v>
      </c>
      <c r="N36" s="15">
        <v>10</v>
      </c>
      <c r="O36" s="15">
        <v>14</v>
      </c>
      <c r="P36" s="15">
        <v>1</v>
      </c>
      <c r="Q36" s="15">
        <v>2</v>
      </c>
      <c r="R36" s="8">
        <v>6</v>
      </c>
      <c r="S36" s="76" t="s">
        <v>731</v>
      </c>
      <c r="T36" s="15">
        <v>125</v>
      </c>
      <c r="U36" s="15">
        <v>123</v>
      </c>
      <c r="V36" s="15">
        <v>71</v>
      </c>
      <c r="W36" s="15">
        <v>16</v>
      </c>
      <c r="X36" s="15">
        <v>8</v>
      </c>
      <c r="Y36" s="15">
        <v>1</v>
      </c>
      <c r="Z36" s="15">
        <v>2</v>
      </c>
      <c r="AA36" s="8">
        <v>1</v>
      </c>
      <c r="AB36" s="76" t="s">
        <v>319</v>
      </c>
      <c r="AC36" s="326">
        <v>175</v>
      </c>
      <c r="AD36" s="15">
        <v>173</v>
      </c>
      <c r="AE36" s="15">
        <v>21</v>
      </c>
      <c r="AF36" s="15">
        <v>21</v>
      </c>
      <c r="AG36" s="15">
        <v>3</v>
      </c>
      <c r="AH36" s="15">
        <v>1</v>
      </c>
      <c r="AI36" s="15">
        <v>1</v>
      </c>
      <c r="AJ36" s="8">
        <v>6</v>
      </c>
    </row>
    <row r="37" spans="1:36" ht="21.75" thickBot="1">
      <c r="A37" s="603" t="s">
        <v>3911</v>
      </c>
      <c r="B37" s="204">
        <v>34</v>
      </c>
      <c r="C37" s="15">
        <v>32</v>
      </c>
      <c r="D37" s="15">
        <v>162</v>
      </c>
      <c r="E37" s="15">
        <v>4</v>
      </c>
      <c r="F37" s="15">
        <v>20</v>
      </c>
      <c r="G37" s="15">
        <v>1</v>
      </c>
      <c r="H37" s="15">
        <v>2</v>
      </c>
      <c r="I37" s="8">
        <v>4</v>
      </c>
      <c r="J37" s="76" t="s">
        <v>414</v>
      </c>
      <c r="K37" s="326">
        <v>83</v>
      </c>
      <c r="L37" s="326">
        <v>81</v>
      </c>
      <c r="M37" s="591">
        <v>113</v>
      </c>
      <c r="N37" s="15">
        <v>10</v>
      </c>
      <c r="O37" s="15">
        <v>14</v>
      </c>
      <c r="P37" s="15">
        <v>2</v>
      </c>
      <c r="Q37" s="15">
        <v>2</v>
      </c>
      <c r="R37" s="8">
        <v>7</v>
      </c>
      <c r="S37" s="3174" t="s">
        <v>532</v>
      </c>
      <c r="T37" s="594">
        <v>126</v>
      </c>
      <c r="U37" s="15">
        <v>124</v>
      </c>
      <c r="V37" s="15">
        <v>70</v>
      </c>
      <c r="W37" s="15">
        <v>16</v>
      </c>
      <c r="X37" s="15">
        <v>8</v>
      </c>
      <c r="Y37" s="15">
        <v>1</v>
      </c>
      <c r="Z37" s="15">
        <v>2</v>
      </c>
      <c r="AA37" s="8">
        <v>2</v>
      </c>
      <c r="AB37" s="76" t="s">
        <v>3912</v>
      </c>
      <c r="AC37" s="327">
        <v>176</v>
      </c>
      <c r="AD37" s="15">
        <v>174</v>
      </c>
      <c r="AE37" s="15">
        <v>20</v>
      </c>
      <c r="AF37" s="15">
        <v>21</v>
      </c>
      <c r="AG37" s="15">
        <v>3</v>
      </c>
      <c r="AH37" s="15">
        <v>1</v>
      </c>
      <c r="AI37" s="15">
        <v>1</v>
      </c>
      <c r="AJ37" s="8">
        <v>7</v>
      </c>
    </row>
    <row r="38" spans="1:36" ht="22.5" thickTop="1" thickBot="1">
      <c r="A38" s="316" t="s">
        <v>3913</v>
      </c>
      <c r="B38" s="15">
        <v>35</v>
      </c>
      <c r="C38" s="15">
        <v>33</v>
      </c>
      <c r="D38" s="15">
        <v>161</v>
      </c>
      <c r="E38" s="15">
        <v>4</v>
      </c>
      <c r="F38" s="15">
        <v>20</v>
      </c>
      <c r="G38" s="15">
        <v>1</v>
      </c>
      <c r="H38" s="15">
        <v>1</v>
      </c>
      <c r="I38" s="8">
        <v>5</v>
      </c>
      <c r="J38" s="303" t="s">
        <v>651</v>
      </c>
      <c r="K38" s="597">
        <v>84</v>
      </c>
      <c r="L38" s="327">
        <v>82</v>
      </c>
      <c r="M38" s="591">
        <v>112</v>
      </c>
      <c r="N38" s="15">
        <v>10</v>
      </c>
      <c r="O38" s="15">
        <v>14</v>
      </c>
      <c r="P38" s="15">
        <v>2</v>
      </c>
      <c r="Q38" s="15">
        <v>3</v>
      </c>
      <c r="R38" s="8">
        <v>8</v>
      </c>
      <c r="S38" s="3174" t="s">
        <v>423</v>
      </c>
      <c r="T38" s="15">
        <v>127</v>
      </c>
      <c r="U38" s="15">
        <v>125</v>
      </c>
      <c r="V38" s="15">
        <v>69</v>
      </c>
      <c r="W38" s="15">
        <v>16</v>
      </c>
      <c r="X38" s="15">
        <v>8</v>
      </c>
      <c r="Y38" s="15">
        <v>1</v>
      </c>
      <c r="Z38" s="15">
        <v>1</v>
      </c>
      <c r="AA38" s="8">
        <v>3</v>
      </c>
      <c r="AB38" s="303" t="s">
        <v>924</v>
      </c>
      <c r="AC38" s="204">
        <v>177</v>
      </c>
      <c r="AD38" s="15">
        <v>175</v>
      </c>
      <c r="AE38" s="591">
        <v>19</v>
      </c>
      <c r="AF38" s="15">
        <v>21</v>
      </c>
      <c r="AG38" s="15">
        <v>3</v>
      </c>
      <c r="AH38" s="15">
        <v>4</v>
      </c>
      <c r="AI38" s="15">
        <v>1</v>
      </c>
      <c r="AJ38" s="54">
        <v>8</v>
      </c>
    </row>
    <row r="39" spans="1:36" ht="39.75" thickBot="1">
      <c r="A39" s="3123" t="s">
        <v>3914</v>
      </c>
      <c r="B39" s="15">
        <v>36</v>
      </c>
      <c r="C39" s="15">
        <v>34</v>
      </c>
      <c r="D39" s="25">
        <v>160</v>
      </c>
      <c r="E39" s="15">
        <v>4</v>
      </c>
      <c r="F39" s="15">
        <v>20</v>
      </c>
      <c r="G39" s="15">
        <v>1</v>
      </c>
      <c r="H39" s="15">
        <v>3</v>
      </c>
      <c r="I39" s="8">
        <v>6</v>
      </c>
      <c r="J39" s="136" t="s">
        <v>877</v>
      </c>
      <c r="K39" s="594">
        <v>85</v>
      </c>
      <c r="L39" s="15">
        <v>83</v>
      </c>
      <c r="M39" s="15">
        <v>111</v>
      </c>
      <c r="N39" s="15">
        <v>10</v>
      </c>
      <c r="O39" s="15">
        <v>14</v>
      </c>
      <c r="P39" s="15">
        <v>3</v>
      </c>
      <c r="Q39" s="15">
        <v>2</v>
      </c>
      <c r="R39" s="79">
        <v>9</v>
      </c>
      <c r="S39" s="3174" t="s">
        <v>731</v>
      </c>
      <c r="T39" s="15">
        <v>128</v>
      </c>
      <c r="U39" s="15">
        <v>126</v>
      </c>
      <c r="V39" s="15">
        <v>68</v>
      </c>
      <c r="W39" s="15">
        <v>16</v>
      </c>
      <c r="X39" s="15">
        <v>8</v>
      </c>
      <c r="Y39" s="15">
        <v>2</v>
      </c>
      <c r="Z39" s="15">
        <v>1</v>
      </c>
      <c r="AA39" s="8">
        <v>4</v>
      </c>
      <c r="AB39" s="76" t="s">
        <v>248</v>
      </c>
      <c r="AC39" s="15">
        <v>178</v>
      </c>
      <c r="AD39" s="604">
        <v>176</v>
      </c>
      <c r="AE39" s="15">
        <v>18</v>
      </c>
      <c r="AF39" s="15">
        <v>22</v>
      </c>
      <c r="AG39" s="15">
        <v>2</v>
      </c>
      <c r="AH39" s="15">
        <v>1</v>
      </c>
      <c r="AI39" s="15">
        <v>2</v>
      </c>
      <c r="AJ39" s="8">
        <v>1</v>
      </c>
    </row>
    <row r="40" spans="1:36" ht="39.75" thickBot="1">
      <c r="A40" s="3123" t="s">
        <v>3915</v>
      </c>
      <c r="B40" s="15">
        <v>37</v>
      </c>
      <c r="C40" s="15">
        <v>35</v>
      </c>
      <c r="D40" s="591">
        <v>159</v>
      </c>
      <c r="E40" s="15">
        <v>4</v>
      </c>
      <c r="F40" s="15">
        <v>20</v>
      </c>
      <c r="G40" s="15">
        <v>2</v>
      </c>
      <c r="H40" s="15">
        <v>2</v>
      </c>
      <c r="I40" s="79">
        <v>7</v>
      </c>
      <c r="J40" s="592" t="s">
        <v>3916</v>
      </c>
      <c r="K40" s="15">
        <v>86</v>
      </c>
      <c r="L40" s="15">
        <v>84</v>
      </c>
      <c r="M40" s="15">
        <v>110</v>
      </c>
      <c r="N40" s="15">
        <v>11</v>
      </c>
      <c r="O40" s="15">
        <v>13</v>
      </c>
      <c r="P40" s="15">
        <v>3</v>
      </c>
      <c r="Q40" s="15">
        <v>1</v>
      </c>
      <c r="R40" s="8">
        <v>1</v>
      </c>
      <c r="S40" s="3174" t="s">
        <v>3917</v>
      </c>
      <c r="T40" s="594">
        <v>129</v>
      </c>
      <c r="U40" s="15">
        <v>127</v>
      </c>
      <c r="V40" s="15">
        <v>67</v>
      </c>
      <c r="W40" s="15">
        <v>16</v>
      </c>
      <c r="X40" s="15">
        <v>8</v>
      </c>
      <c r="Y40" s="15">
        <v>1</v>
      </c>
      <c r="Z40" s="15">
        <v>1</v>
      </c>
      <c r="AA40" s="8">
        <v>5</v>
      </c>
      <c r="AB40" s="140" t="s">
        <v>522</v>
      </c>
      <c r="AC40" s="15">
        <v>179</v>
      </c>
      <c r="AD40" s="15">
        <v>177</v>
      </c>
      <c r="AE40" s="15">
        <v>17</v>
      </c>
      <c r="AF40" s="15">
        <v>22</v>
      </c>
      <c r="AG40" s="15">
        <v>2</v>
      </c>
      <c r="AH40" s="15">
        <v>4</v>
      </c>
      <c r="AI40" s="15">
        <v>1</v>
      </c>
      <c r="AJ40" s="8">
        <v>2</v>
      </c>
    </row>
    <row r="41" spans="1:36" ht="39">
      <c r="A41" s="76" t="s">
        <v>3918</v>
      </c>
      <c r="B41" s="15">
        <v>38</v>
      </c>
      <c r="C41" s="15">
        <v>36</v>
      </c>
      <c r="D41" s="15">
        <v>158</v>
      </c>
      <c r="E41" s="15">
        <v>5</v>
      </c>
      <c r="F41" s="15">
        <v>19</v>
      </c>
      <c r="G41" s="15">
        <v>1</v>
      </c>
      <c r="H41" s="15">
        <v>2</v>
      </c>
      <c r="I41" s="8">
        <v>1</v>
      </c>
      <c r="J41" s="605" t="s">
        <v>3919</v>
      </c>
      <c r="K41" s="15">
        <v>87</v>
      </c>
      <c r="L41" s="15">
        <v>85</v>
      </c>
      <c r="M41" s="15">
        <v>109</v>
      </c>
      <c r="N41" s="15">
        <v>11</v>
      </c>
      <c r="O41" s="15">
        <v>13</v>
      </c>
      <c r="P41" s="15">
        <v>1</v>
      </c>
      <c r="Q41" s="15">
        <v>2</v>
      </c>
      <c r="R41" s="8">
        <v>2</v>
      </c>
      <c r="S41" s="3124" t="s">
        <v>15750</v>
      </c>
      <c r="T41" s="15">
        <v>130</v>
      </c>
      <c r="U41" s="15">
        <v>128</v>
      </c>
      <c r="V41" s="15">
        <v>66</v>
      </c>
      <c r="W41" s="15">
        <v>16</v>
      </c>
      <c r="X41" s="15">
        <v>8</v>
      </c>
      <c r="Y41" s="15">
        <v>5</v>
      </c>
      <c r="Z41" s="15">
        <v>3</v>
      </c>
      <c r="AA41" s="8">
        <v>6</v>
      </c>
      <c r="AB41" s="76" t="s">
        <v>3920</v>
      </c>
      <c r="AC41" s="15">
        <v>180</v>
      </c>
      <c r="AD41" s="15">
        <v>178</v>
      </c>
      <c r="AE41" s="15">
        <v>16</v>
      </c>
      <c r="AF41" s="15">
        <v>22</v>
      </c>
      <c r="AG41" s="15">
        <v>2</v>
      </c>
      <c r="AH41" s="15">
        <v>1</v>
      </c>
      <c r="AI41" s="15">
        <v>1</v>
      </c>
      <c r="AJ41" s="8">
        <v>3</v>
      </c>
    </row>
    <row r="42" spans="1:36" ht="39.75" thickBot="1">
      <c r="A42" s="76" t="s">
        <v>3921</v>
      </c>
      <c r="B42" s="15">
        <v>39</v>
      </c>
      <c r="C42" s="15">
        <v>37</v>
      </c>
      <c r="D42" s="15">
        <v>157</v>
      </c>
      <c r="E42" s="15">
        <v>5</v>
      </c>
      <c r="F42" s="15">
        <v>19</v>
      </c>
      <c r="G42" s="15">
        <v>1</v>
      </c>
      <c r="H42" s="15">
        <v>1</v>
      </c>
      <c r="I42" s="8">
        <v>2</v>
      </c>
      <c r="J42" s="606" t="s">
        <v>2498</v>
      </c>
      <c r="K42" s="204">
        <v>88</v>
      </c>
      <c r="L42" s="15">
        <v>86</v>
      </c>
      <c r="M42" s="15">
        <v>108</v>
      </c>
      <c r="N42" s="15">
        <v>11</v>
      </c>
      <c r="O42" s="15">
        <v>13</v>
      </c>
      <c r="P42" s="15">
        <v>1</v>
      </c>
      <c r="Q42" s="15">
        <v>1</v>
      </c>
      <c r="R42" s="8">
        <v>3</v>
      </c>
      <c r="S42" s="3124" t="s">
        <v>15755</v>
      </c>
      <c r="T42" s="3126">
        <v>131</v>
      </c>
      <c r="U42" s="15">
        <v>129</v>
      </c>
      <c r="V42" s="15">
        <v>65</v>
      </c>
      <c r="W42" s="15">
        <v>16</v>
      </c>
      <c r="X42" s="15">
        <v>8</v>
      </c>
      <c r="Y42" s="15">
        <v>1</v>
      </c>
      <c r="Z42" s="15">
        <v>1</v>
      </c>
      <c r="AA42" s="8">
        <v>7</v>
      </c>
      <c r="AB42" s="76" t="s">
        <v>3922</v>
      </c>
      <c r="AC42" s="204">
        <v>181</v>
      </c>
      <c r="AD42" s="15">
        <v>179</v>
      </c>
      <c r="AE42" s="15">
        <v>15</v>
      </c>
      <c r="AF42" s="15">
        <v>22</v>
      </c>
      <c r="AG42" s="15">
        <v>2</v>
      </c>
      <c r="AH42" s="15">
        <v>1</v>
      </c>
      <c r="AI42" s="15">
        <v>1</v>
      </c>
      <c r="AJ42" s="8">
        <v>4</v>
      </c>
    </row>
    <row r="43" spans="1:36" ht="21.75" thickBot="1">
      <c r="A43" s="76" t="s">
        <v>3923</v>
      </c>
      <c r="B43" s="15">
        <v>40</v>
      </c>
      <c r="C43" s="15">
        <v>38</v>
      </c>
      <c r="D43" s="15">
        <v>156</v>
      </c>
      <c r="E43" s="15">
        <v>5</v>
      </c>
      <c r="F43" s="15">
        <v>19</v>
      </c>
      <c r="G43" s="15">
        <v>1</v>
      </c>
      <c r="H43" s="15">
        <v>1</v>
      </c>
      <c r="I43" s="8">
        <v>3</v>
      </c>
      <c r="J43" s="606" t="s">
        <v>3924</v>
      </c>
      <c r="K43" s="204">
        <v>89</v>
      </c>
      <c r="L43" s="15">
        <v>87</v>
      </c>
      <c r="M43" s="591">
        <v>107</v>
      </c>
      <c r="N43" s="15">
        <v>11</v>
      </c>
      <c r="O43" s="15">
        <v>13</v>
      </c>
      <c r="P43" s="15">
        <v>1</v>
      </c>
      <c r="Q43" s="15">
        <v>1</v>
      </c>
      <c r="R43" s="8">
        <v>4</v>
      </c>
      <c r="S43" s="76" t="s">
        <v>3925</v>
      </c>
      <c r="T43" s="15">
        <v>132</v>
      </c>
      <c r="U43" s="15">
        <v>130</v>
      </c>
      <c r="V43" s="15">
        <v>64</v>
      </c>
      <c r="W43" s="15">
        <v>16</v>
      </c>
      <c r="X43" s="15">
        <v>8</v>
      </c>
      <c r="Y43" s="15">
        <v>1</v>
      </c>
      <c r="Z43" s="15">
        <v>1</v>
      </c>
      <c r="AA43" s="8">
        <v>8</v>
      </c>
      <c r="AB43" s="589" t="s">
        <v>3867</v>
      </c>
      <c r="AC43" s="15">
        <v>182</v>
      </c>
      <c r="AD43" s="15">
        <v>180</v>
      </c>
      <c r="AE43" s="15">
        <v>14</v>
      </c>
      <c r="AG43" s="3107">
        <v>22</v>
      </c>
      <c r="AH43" s="15">
        <v>3</v>
      </c>
      <c r="AI43" s="15">
        <v>1</v>
      </c>
      <c r="AJ43" s="8">
        <v>5</v>
      </c>
    </row>
    <row r="44" spans="1:36" ht="21">
      <c r="A44" s="76" t="s">
        <v>3926</v>
      </c>
      <c r="B44" s="15">
        <v>41</v>
      </c>
      <c r="C44" s="15">
        <v>39</v>
      </c>
      <c r="D44" s="15">
        <v>155</v>
      </c>
      <c r="E44" s="15">
        <v>5</v>
      </c>
      <c r="F44" s="15">
        <v>19</v>
      </c>
      <c r="G44" s="15">
        <v>1</v>
      </c>
      <c r="H44" s="15">
        <v>1</v>
      </c>
      <c r="I44" s="8">
        <v>4</v>
      </c>
      <c r="J44" s="3112" t="s">
        <v>3927</v>
      </c>
      <c r="K44" s="15">
        <v>90</v>
      </c>
      <c r="L44" s="15">
        <v>88</v>
      </c>
      <c r="M44" s="15">
        <v>106</v>
      </c>
      <c r="N44" s="15">
        <v>11</v>
      </c>
      <c r="O44" s="15">
        <v>13</v>
      </c>
      <c r="P44" s="15">
        <v>2</v>
      </c>
      <c r="Q44" s="15">
        <v>2</v>
      </c>
      <c r="R44" s="8">
        <v>5</v>
      </c>
      <c r="S44" s="76" t="s">
        <v>3928</v>
      </c>
      <c r="T44" s="15">
        <v>133</v>
      </c>
      <c r="U44" s="15">
        <v>131</v>
      </c>
      <c r="V44" s="15">
        <v>63</v>
      </c>
      <c r="W44" s="15">
        <v>16</v>
      </c>
      <c r="X44" s="15">
        <v>8</v>
      </c>
      <c r="Y44" s="15">
        <v>1</v>
      </c>
      <c r="Z44" s="15">
        <v>1</v>
      </c>
      <c r="AA44" s="79">
        <v>9</v>
      </c>
      <c r="AB44" s="3175" t="s">
        <v>3929</v>
      </c>
      <c r="AC44" s="204">
        <v>183</v>
      </c>
      <c r="AD44" s="15">
        <v>181</v>
      </c>
      <c r="AE44" s="15">
        <v>13</v>
      </c>
      <c r="AG44" s="3107">
        <v>22</v>
      </c>
      <c r="AH44" s="15">
        <v>1</v>
      </c>
      <c r="AI44" s="15">
        <v>1</v>
      </c>
      <c r="AJ44" s="8">
        <v>6</v>
      </c>
    </row>
    <row r="45" spans="1:36" ht="39">
      <c r="A45" s="2744" t="s">
        <v>15763</v>
      </c>
      <c r="B45" s="15">
        <v>42</v>
      </c>
      <c r="C45" s="15">
        <v>40</v>
      </c>
      <c r="D45" s="15">
        <v>154</v>
      </c>
      <c r="E45" s="15">
        <v>5</v>
      </c>
      <c r="F45" s="15">
        <v>19</v>
      </c>
      <c r="G45" s="15">
        <v>1</v>
      </c>
      <c r="H45" s="15">
        <v>1</v>
      </c>
      <c r="I45" s="8">
        <v>5</v>
      </c>
      <c r="J45" s="606" t="s">
        <v>3931</v>
      </c>
      <c r="K45" s="204">
        <v>91</v>
      </c>
      <c r="L45" s="15">
        <v>89</v>
      </c>
      <c r="M45" s="15">
        <v>105</v>
      </c>
      <c r="N45" s="15">
        <v>11</v>
      </c>
      <c r="O45" s="15">
        <v>13</v>
      </c>
      <c r="P45" s="15">
        <v>1</v>
      </c>
      <c r="Q45" s="15">
        <v>1</v>
      </c>
      <c r="R45" s="8">
        <v>6</v>
      </c>
      <c r="S45" s="3124" t="s">
        <v>15750</v>
      </c>
      <c r="T45" s="15">
        <v>134</v>
      </c>
      <c r="U45" s="15">
        <v>132</v>
      </c>
      <c r="V45" s="15">
        <v>62</v>
      </c>
      <c r="W45" s="15">
        <v>17</v>
      </c>
      <c r="X45" s="15">
        <v>7</v>
      </c>
      <c r="Y45" s="15">
        <v>6</v>
      </c>
      <c r="Z45" s="15">
        <v>2</v>
      </c>
      <c r="AA45" s="8">
        <v>1</v>
      </c>
      <c r="AB45" s="76" t="s">
        <v>2629</v>
      </c>
      <c r="AC45" s="15">
        <v>184</v>
      </c>
      <c r="AD45" s="15">
        <v>182</v>
      </c>
      <c r="AE45" s="15">
        <v>12</v>
      </c>
      <c r="AF45" s="15">
        <v>22</v>
      </c>
      <c r="AG45" s="15">
        <v>2</v>
      </c>
      <c r="AH45" s="15">
        <v>1</v>
      </c>
      <c r="AI45" s="15">
        <v>1</v>
      </c>
      <c r="AJ45" s="8">
        <v>7</v>
      </c>
    </row>
    <row r="46" spans="1:36" ht="39.75" thickBot="1">
      <c r="A46" s="2744" t="s">
        <v>15764</v>
      </c>
      <c r="B46" s="382">
        <v>43</v>
      </c>
      <c r="C46" s="15">
        <v>41</v>
      </c>
      <c r="D46" s="15">
        <v>153</v>
      </c>
      <c r="E46" s="15">
        <v>5</v>
      </c>
      <c r="F46" s="15">
        <v>19</v>
      </c>
      <c r="G46" s="15">
        <v>1</v>
      </c>
      <c r="H46" s="15">
        <v>1</v>
      </c>
      <c r="I46" s="79">
        <v>6</v>
      </c>
      <c r="J46" s="607" t="s">
        <v>3932</v>
      </c>
      <c r="K46" s="15">
        <v>92</v>
      </c>
      <c r="L46" s="15">
        <v>90</v>
      </c>
      <c r="M46" s="15">
        <v>104</v>
      </c>
      <c r="N46" s="15">
        <v>11</v>
      </c>
      <c r="O46" s="15">
        <v>13</v>
      </c>
      <c r="P46" s="15">
        <v>1</v>
      </c>
      <c r="Q46" s="15">
        <v>1</v>
      </c>
      <c r="R46" s="79">
        <v>7</v>
      </c>
      <c r="S46" s="2744" t="s">
        <v>15756</v>
      </c>
      <c r="T46" s="15">
        <v>135</v>
      </c>
      <c r="U46" s="15">
        <v>133</v>
      </c>
      <c r="V46" s="15">
        <v>61</v>
      </c>
      <c r="W46" s="15">
        <v>17</v>
      </c>
      <c r="X46" s="3107">
        <v>7</v>
      </c>
      <c r="Y46" s="15">
        <v>1</v>
      </c>
      <c r="Z46" s="15">
        <v>1</v>
      </c>
      <c r="AA46" s="8">
        <v>2</v>
      </c>
      <c r="AB46" s="76" t="s">
        <v>2493</v>
      </c>
      <c r="AC46" s="15">
        <v>185</v>
      </c>
      <c r="AD46" s="15">
        <v>183</v>
      </c>
      <c r="AE46" s="15">
        <v>11</v>
      </c>
      <c r="AF46" s="15">
        <v>22</v>
      </c>
      <c r="AG46" s="15">
        <v>2</v>
      </c>
      <c r="AH46" s="15">
        <v>2</v>
      </c>
      <c r="AI46" s="15">
        <v>1</v>
      </c>
      <c r="AJ46" s="8">
        <v>8</v>
      </c>
    </row>
    <row r="47" spans="1:36" ht="39">
      <c r="A47" s="3124" t="s">
        <v>3933</v>
      </c>
      <c r="B47" s="15">
        <v>44</v>
      </c>
      <c r="C47" s="15">
        <v>42</v>
      </c>
      <c r="D47" s="15">
        <v>152</v>
      </c>
      <c r="E47" s="15">
        <v>6</v>
      </c>
      <c r="F47" s="15">
        <v>18</v>
      </c>
      <c r="G47" s="15">
        <v>1</v>
      </c>
      <c r="H47" s="15">
        <v>1</v>
      </c>
      <c r="I47" s="8">
        <v>1</v>
      </c>
      <c r="J47" s="8"/>
      <c r="K47" s="8"/>
      <c r="L47" s="8"/>
      <c r="M47" s="8"/>
      <c r="N47" s="8"/>
      <c r="O47" s="8"/>
      <c r="P47" s="8"/>
      <c r="Q47" s="8"/>
      <c r="R47" s="8"/>
      <c r="S47" s="76" t="s">
        <v>254</v>
      </c>
      <c r="T47" s="15">
        <v>136</v>
      </c>
      <c r="U47" s="15">
        <v>134</v>
      </c>
      <c r="V47" s="15">
        <v>60</v>
      </c>
      <c r="W47" s="15">
        <v>17</v>
      </c>
      <c r="X47" s="3107">
        <v>7</v>
      </c>
      <c r="Y47" s="15">
        <v>3</v>
      </c>
      <c r="Z47" s="15">
        <v>2</v>
      </c>
      <c r="AA47" s="8">
        <v>3</v>
      </c>
      <c r="AB47" s="76" t="s">
        <v>254</v>
      </c>
      <c r="AC47" s="594">
        <v>186</v>
      </c>
      <c r="AD47" s="15">
        <v>184</v>
      </c>
      <c r="AE47" s="15">
        <v>10</v>
      </c>
      <c r="AF47" s="15">
        <v>22</v>
      </c>
      <c r="AG47" s="15">
        <v>2</v>
      </c>
      <c r="AH47" s="15">
        <v>4</v>
      </c>
      <c r="AI47" s="15">
        <v>1</v>
      </c>
      <c r="AJ47" s="8">
        <v>9</v>
      </c>
    </row>
    <row r="48" spans="1:36" ht="39.75" thickBot="1">
      <c r="A48" s="76" t="s">
        <v>3934</v>
      </c>
      <c r="B48" s="15">
        <v>45</v>
      </c>
      <c r="C48" s="15">
        <v>43</v>
      </c>
      <c r="D48" s="15">
        <v>151</v>
      </c>
      <c r="E48" s="15">
        <v>6</v>
      </c>
      <c r="F48" s="15">
        <v>18</v>
      </c>
      <c r="G48" s="15">
        <v>1</v>
      </c>
      <c r="H48" s="15">
        <v>1</v>
      </c>
      <c r="I48" s="8">
        <v>2</v>
      </c>
      <c r="J48" s="8"/>
      <c r="K48" s="8"/>
      <c r="L48" s="8"/>
      <c r="M48" s="8"/>
      <c r="N48" s="8"/>
      <c r="O48" s="8"/>
      <c r="P48" s="8"/>
      <c r="Q48" s="8"/>
      <c r="R48" s="8"/>
      <c r="S48" s="2744" t="s">
        <v>15775</v>
      </c>
      <c r="T48" s="3126">
        <v>137</v>
      </c>
      <c r="U48" s="15">
        <v>135</v>
      </c>
      <c r="V48" s="15">
        <v>59</v>
      </c>
      <c r="W48" s="15">
        <v>17</v>
      </c>
      <c r="X48" s="3107">
        <v>7</v>
      </c>
      <c r="Y48" s="15">
        <v>1</v>
      </c>
      <c r="Z48" s="15">
        <v>1</v>
      </c>
      <c r="AA48" s="8">
        <v>4</v>
      </c>
      <c r="AB48" s="76" t="s">
        <v>1996</v>
      </c>
      <c r="AC48" s="594">
        <v>187</v>
      </c>
      <c r="AD48" s="15">
        <v>185</v>
      </c>
      <c r="AE48" s="15">
        <v>9</v>
      </c>
      <c r="AF48" s="15">
        <v>22</v>
      </c>
      <c r="AG48" s="15">
        <v>2</v>
      </c>
      <c r="AH48" s="15">
        <v>2</v>
      </c>
      <c r="AI48" s="15">
        <v>1</v>
      </c>
      <c r="AJ48" s="79">
        <v>10</v>
      </c>
    </row>
    <row r="49" spans="1:37" ht="39">
      <c r="A49" s="76" t="s">
        <v>3936</v>
      </c>
      <c r="B49" s="15">
        <v>46</v>
      </c>
      <c r="C49" s="15">
        <v>44</v>
      </c>
      <c r="D49" s="15">
        <v>150</v>
      </c>
      <c r="E49" s="15">
        <v>6</v>
      </c>
      <c r="F49" s="15">
        <v>18</v>
      </c>
      <c r="G49" s="15">
        <v>1</v>
      </c>
      <c r="H49" s="15">
        <v>2</v>
      </c>
      <c r="I49" s="8">
        <v>3</v>
      </c>
      <c r="J49" s="8"/>
      <c r="K49" s="8"/>
      <c r="L49" s="8"/>
      <c r="M49" s="8"/>
      <c r="N49" s="8"/>
      <c r="O49" s="8"/>
      <c r="P49" s="8"/>
      <c r="Q49" s="8"/>
      <c r="R49" s="8"/>
      <c r="S49" s="2744" t="s">
        <v>15776</v>
      </c>
      <c r="T49" s="15">
        <v>138</v>
      </c>
      <c r="U49" s="15">
        <v>136</v>
      </c>
      <c r="V49" s="15">
        <v>58</v>
      </c>
      <c r="W49" s="15">
        <v>17</v>
      </c>
      <c r="X49" s="3107">
        <v>7</v>
      </c>
      <c r="Y49" s="15">
        <v>4</v>
      </c>
      <c r="Z49" s="15">
        <v>2</v>
      </c>
      <c r="AA49" s="8">
        <v>5</v>
      </c>
      <c r="AB49" s="3131" t="s">
        <v>15759</v>
      </c>
      <c r="AC49" s="3130">
        <v>188</v>
      </c>
      <c r="AD49" s="15">
        <v>186</v>
      </c>
      <c r="AE49" s="15">
        <v>8</v>
      </c>
      <c r="AF49" s="15">
        <v>23</v>
      </c>
      <c r="AG49" s="15">
        <v>1</v>
      </c>
      <c r="AH49" s="15">
        <v>4</v>
      </c>
      <c r="AI49" s="15">
        <v>1</v>
      </c>
      <c r="AJ49" s="8">
        <v>1</v>
      </c>
    </row>
    <row r="50" spans="1:37" ht="39.75" thickBot="1">
      <c r="A50" s="76" t="s">
        <v>3937</v>
      </c>
      <c r="B50" s="78">
        <v>47</v>
      </c>
      <c r="C50" s="15">
        <v>45</v>
      </c>
      <c r="D50" s="15">
        <v>149</v>
      </c>
      <c r="E50" s="15">
        <v>6</v>
      </c>
      <c r="F50" s="15">
        <v>18</v>
      </c>
      <c r="G50" s="15">
        <v>1</v>
      </c>
      <c r="H50" s="15">
        <v>1</v>
      </c>
      <c r="I50" s="8">
        <v>4</v>
      </c>
      <c r="J50" s="8"/>
      <c r="K50" s="8"/>
      <c r="L50" s="8"/>
      <c r="M50" s="8"/>
      <c r="N50" s="8"/>
      <c r="O50" s="8"/>
      <c r="P50" s="8"/>
      <c r="Q50" s="8"/>
      <c r="R50" s="8"/>
      <c r="S50" s="3174" t="s">
        <v>1998</v>
      </c>
      <c r="T50" s="594">
        <v>139</v>
      </c>
      <c r="U50" s="15">
        <v>137</v>
      </c>
      <c r="V50" s="15">
        <v>57</v>
      </c>
      <c r="W50" s="15">
        <v>17</v>
      </c>
      <c r="X50" s="15">
        <v>7</v>
      </c>
      <c r="Y50" s="15">
        <v>1</v>
      </c>
      <c r="Z50" s="15">
        <v>1</v>
      </c>
      <c r="AA50" s="8">
        <v>6</v>
      </c>
      <c r="AB50" s="3132" t="s">
        <v>15760</v>
      </c>
      <c r="AC50" s="3129">
        <v>189</v>
      </c>
      <c r="AD50" s="15">
        <v>187</v>
      </c>
      <c r="AE50" s="15">
        <v>7</v>
      </c>
      <c r="AF50" s="15">
        <v>23</v>
      </c>
      <c r="AG50" s="15">
        <v>1</v>
      </c>
      <c r="AH50" s="15">
        <v>2</v>
      </c>
      <c r="AI50" s="15">
        <v>1</v>
      </c>
      <c r="AJ50" s="8">
        <v>2</v>
      </c>
    </row>
    <row r="51" spans="1:37" ht="39.75" thickTop="1">
      <c r="A51" s="1622" t="s">
        <v>15772</v>
      </c>
      <c r="B51" s="78">
        <v>48</v>
      </c>
      <c r="C51" s="15">
        <v>46</v>
      </c>
      <c r="D51" s="15">
        <v>148</v>
      </c>
      <c r="E51" s="15">
        <v>6</v>
      </c>
      <c r="F51" s="15">
        <v>18</v>
      </c>
      <c r="G51" s="15">
        <v>1</v>
      </c>
      <c r="H51" s="15">
        <v>1</v>
      </c>
      <c r="I51" s="8">
        <v>5</v>
      </c>
      <c r="J51" s="8"/>
      <c r="K51" s="8"/>
      <c r="L51" s="8"/>
      <c r="M51" s="8"/>
      <c r="N51" s="8"/>
      <c r="O51" s="8"/>
      <c r="P51" s="8"/>
      <c r="Q51" s="8"/>
      <c r="R51" s="8"/>
      <c r="S51" s="3174" t="s">
        <v>3939</v>
      </c>
      <c r="T51" s="608">
        <v>140</v>
      </c>
      <c r="U51" s="594">
        <v>138</v>
      </c>
      <c r="V51" s="15">
        <v>56</v>
      </c>
      <c r="W51" s="15">
        <v>17</v>
      </c>
      <c r="X51" s="15">
        <v>7</v>
      </c>
      <c r="Y51" s="15">
        <v>1</v>
      </c>
      <c r="Z51" s="15">
        <v>1</v>
      </c>
      <c r="AA51" s="8">
        <v>7</v>
      </c>
      <c r="AB51" s="304" t="s">
        <v>399</v>
      </c>
      <c r="AC51" s="15">
        <v>190</v>
      </c>
      <c r="AD51" s="15">
        <v>188</v>
      </c>
      <c r="AE51" s="15">
        <v>6</v>
      </c>
      <c r="AF51" s="15">
        <v>23</v>
      </c>
      <c r="AG51" s="15">
        <v>1</v>
      </c>
      <c r="AH51" s="15">
        <v>1</v>
      </c>
      <c r="AI51" s="15">
        <v>1</v>
      </c>
      <c r="AJ51" s="8">
        <v>3</v>
      </c>
    </row>
    <row r="52" spans="1:37" ht="39">
      <c r="A52" s="76" t="s">
        <v>3940</v>
      </c>
      <c r="B52" s="15">
        <v>49</v>
      </c>
      <c r="C52" s="15">
        <v>47</v>
      </c>
      <c r="D52" s="15">
        <v>147</v>
      </c>
      <c r="E52" s="15">
        <v>6</v>
      </c>
      <c r="F52" s="15">
        <v>18</v>
      </c>
      <c r="G52" s="15">
        <v>1</v>
      </c>
      <c r="H52" s="15">
        <v>1</v>
      </c>
      <c r="I52" s="79">
        <v>6</v>
      </c>
      <c r="J52" s="8"/>
      <c r="K52" s="8"/>
      <c r="L52" s="8"/>
      <c r="M52" s="8"/>
      <c r="N52" s="8"/>
      <c r="O52" s="8"/>
      <c r="P52" s="8"/>
      <c r="Q52" s="8"/>
      <c r="R52" s="8"/>
      <c r="S52" s="3124" t="s">
        <v>15750</v>
      </c>
      <c r="T52" s="15">
        <v>141</v>
      </c>
      <c r="U52" s="15">
        <v>139</v>
      </c>
      <c r="V52" s="15">
        <v>55</v>
      </c>
      <c r="W52" s="15">
        <v>17</v>
      </c>
      <c r="X52" s="15">
        <v>7</v>
      </c>
      <c r="Y52" s="15">
        <v>7</v>
      </c>
      <c r="Z52" s="15">
        <v>1</v>
      </c>
      <c r="AA52" s="8">
        <v>8</v>
      </c>
      <c r="AB52" s="318" t="s">
        <v>3907</v>
      </c>
      <c r="AC52" s="204">
        <v>191</v>
      </c>
      <c r="AD52" s="15">
        <v>189</v>
      </c>
      <c r="AE52" s="15">
        <v>5</v>
      </c>
      <c r="AF52" s="15">
        <v>23</v>
      </c>
      <c r="AG52" s="15">
        <v>1</v>
      </c>
      <c r="AH52" s="15">
        <v>2</v>
      </c>
      <c r="AI52" s="15">
        <v>1</v>
      </c>
      <c r="AJ52" s="8">
        <v>4</v>
      </c>
    </row>
    <row r="53" spans="1:37" ht="39.75" thickBot="1">
      <c r="J53" s="8"/>
      <c r="K53" s="8"/>
      <c r="L53" s="8"/>
      <c r="M53" s="8"/>
      <c r="N53" s="8"/>
      <c r="O53" s="8"/>
      <c r="P53" s="8"/>
      <c r="Q53" s="8"/>
      <c r="R53" s="8"/>
      <c r="S53" s="2744" t="s">
        <v>15757</v>
      </c>
      <c r="T53" s="15">
        <v>142</v>
      </c>
      <c r="U53" s="15">
        <v>140</v>
      </c>
      <c r="V53" s="15">
        <v>54</v>
      </c>
      <c r="W53" s="15">
        <v>17</v>
      </c>
      <c r="X53" s="15">
        <v>7</v>
      </c>
      <c r="Y53" s="15">
        <v>1</v>
      </c>
      <c r="Z53" s="15">
        <v>1</v>
      </c>
      <c r="AA53" s="79">
        <v>9</v>
      </c>
      <c r="AB53" s="318" t="s">
        <v>3941</v>
      </c>
      <c r="AC53" s="15">
        <v>192</v>
      </c>
      <c r="AD53" s="15">
        <v>190</v>
      </c>
      <c r="AE53" s="15">
        <v>4</v>
      </c>
      <c r="AF53" s="15">
        <v>23</v>
      </c>
      <c r="AG53" s="15">
        <v>1</v>
      </c>
      <c r="AH53" s="15">
        <v>1</v>
      </c>
      <c r="AI53" s="15">
        <v>1</v>
      </c>
      <c r="AJ53" s="8">
        <v>5</v>
      </c>
    </row>
    <row r="54" spans="1:37" ht="21.75" thickBot="1">
      <c r="J54" s="8"/>
      <c r="K54" s="8"/>
      <c r="L54" s="8"/>
      <c r="M54" s="8"/>
      <c r="N54" s="8"/>
      <c r="O54" s="8"/>
      <c r="P54" s="8"/>
      <c r="Q54" s="8"/>
      <c r="R54" s="8"/>
      <c r="S54" s="173"/>
      <c r="AB54" s="318" t="s">
        <v>3942</v>
      </c>
      <c r="AC54" s="204">
        <v>193</v>
      </c>
      <c r="AD54" s="604">
        <v>191</v>
      </c>
      <c r="AE54" s="591">
        <v>3</v>
      </c>
      <c r="AF54" s="15">
        <v>23</v>
      </c>
      <c r="AG54" s="15">
        <v>1</v>
      </c>
      <c r="AH54" s="15">
        <v>2</v>
      </c>
      <c r="AI54" s="15">
        <v>1</v>
      </c>
      <c r="AJ54" s="8">
        <v>6</v>
      </c>
    </row>
    <row r="55" spans="1:37" ht="39">
      <c r="J55" s="8"/>
      <c r="K55" s="8"/>
      <c r="L55" s="8"/>
      <c r="M55" s="8"/>
      <c r="N55" s="8"/>
      <c r="O55" s="8"/>
      <c r="P55" s="8"/>
      <c r="Q55" s="8"/>
      <c r="R55" s="8"/>
      <c r="S55" s="173"/>
      <c r="AB55" s="3133" t="s">
        <v>15761</v>
      </c>
      <c r="AC55" s="594">
        <v>194</v>
      </c>
      <c r="AD55" s="15">
        <v>192</v>
      </c>
      <c r="AE55" s="15">
        <v>2</v>
      </c>
      <c r="AF55" s="15">
        <v>23</v>
      </c>
      <c r="AG55" s="15">
        <v>1</v>
      </c>
      <c r="AH55" s="15">
        <v>1</v>
      </c>
      <c r="AI55" s="15">
        <v>1</v>
      </c>
      <c r="AJ55" s="8">
        <v>7</v>
      </c>
      <c r="AK55" s="128" t="s">
        <v>3943</v>
      </c>
    </row>
    <row r="56" spans="1:37" ht="39.75" thickBot="1">
      <c r="J56" s="8"/>
      <c r="K56" s="8"/>
      <c r="L56" s="8"/>
      <c r="M56" s="8"/>
      <c r="N56" s="8"/>
      <c r="O56" s="8"/>
      <c r="P56" s="8"/>
      <c r="Q56" s="8"/>
      <c r="R56" s="8"/>
      <c r="S56" s="128"/>
      <c r="T56" s="309"/>
      <c r="W56" s="609"/>
      <c r="X56" s="609"/>
      <c r="AB56" s="3134" t="s">
        <v>15762</v>
      </c>
      <c r="AC56" s="594">
        <v>195</v>
      </c>
      <c r="AD56" s="15">
        <v>193</v>
      </c>
      <c r="AE56" s="15">
        <v>1</v>
      </c>
      <c r="AF56" s="15">
        <v>23</v>
      </c>
      <c r="AG56" s="15">
        <v>1</v>
      </c>
      <c r="AH56" s="15">
        <v>1</v>
      </c>
      <c r="AI56" s="15">
        <v>1</v>
      </c>
      <c r="AJ56" s="54">
        <v>8</v>
      </c>
      <c r="AK56" s="130" t="s">
        <v>3944</v>
      </c>
    </row>
    <row r="57" spans="1:37" ht="16.5" thickTop="1">
      <c r="J57" s="8"/>
      <c r="K57" s="8"/>
      <c r="L57" s="8"/>
      <c r="M57" s="8"/>
      <c r="N57" s="8"/>
      <c r="O57" s="8"/>
      <c r="P57" s="8"/>
      <c r="Q57" s="8"/>
      <c r="R57" s="8"/>
      <c r="S57" s="173"/>
    </row>
    <row r="58" spans="1:37">
      <c r="J58" s="8"/>
      <c r="K58" s="8"/>
      <c r="L58" s="8"/>
      <c r="M58" s="8"/>
      <c r="N58" s="8"/>
      <c r="O58" s="8"/>
      <c r="P58" s="8"/>
      <c r="Q58" s="8"/>
      <c r="R58" s="8"/>
      <c r="S58" s="128"/>
    </row>
    <row r="59" spans="1:37" ht="15.75">
      <c r="J59" s="8"/>
      <c r="K59" s="8"/>
      <c r="L59" s="8"/>
      <c r="M59" s="8"/>
      <c r="N59" s="8"/>
      <c r="O59" s="8"/>
      <c r="P59" s="8"/>
      <c r="Q59" s="8"/>
      <c r="R59" s="8"/>
      <c r="S59" s="173"/>
    </row>
    <row r="60" spans="1:37" ht="15.75">
      <c r="J60" s="8"/>
      <c r="K60" s="8"/>
      <c r="L60" s="8"/>
      <c r="M60" s="8"/>
      <c r="N60" s="8"/>
      <c r="O60" s="8"/>
      <c r="P60" s="8"/>
      <c r="Q60" s="8"/>
      <c r="R60" s="8"/>
      <c r="S60" s="173"/>
    </row>
    <row r="61" spans="1:37" ht="15.75">
      <c r="J61" s="8"/>
      <c r="K61" s="8"/>
      <c r="L61" s="8"/>
      <c r="M61" s="8"/>
      <c r="N61" s="8"/>
      <c r="O61" s="8"/>
      <c r="P61" s="8"/>
      <c r="Q61" s="8"/>
      <c r="R61" s="8"/>
      <c r="S61" s="173"/>
      <c r="T61" s="173"/>
      <c r="U61" s="173"/>
      <c r="V61" s="173"/>
      <c r="W61" s="173"/>
      <c r="X61" s="173"/>
      <c r="Y61" s="173"/>
      <c r="Z61" s="173"/>
      <c r="AA61" s="173"/>
    </row>
  </sheetData>
  <printOptions horizontalCentered="1" verticalCentered="1" gridLines="1"/>
  <pageMargins left="0.25" right="0.25" top="0.5" bottom="0" header="0" footer="0"/>
  <pageSetup paperSize="3" scale="66" orientation="portrait" horizontalDpi="360" verticalDpi="360" r:id="rId1"/>
  <headerFooter alignWithMargins="0">
    <oddHeader>&amp;C&amp;"Arial,Bold"&amp;16Mizmor 74</oddHead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AEA166-E123-417F-B53B-5C64FA7EADB9}">
  <sheetPr>
    <pageSetUpPr fitToPage="1"/>
  </sheetPr>
  <dimension ref="F1:R23"/>
  <sheetViews>
    <sheetView workbookViewId="0">
      <selection activeCell="M11" sqref="M11"/>
    </sheetView>
  </sheetViews>
  <sheetFormatPr defaultRowHeight="15"/>
  <cols>
    <col min="6" max="6" width="3.5703125" bestFit="1" customWidth="1"/>
    <col min="7" max="7" width="6.85546875" bestFit="1" customWidth="1"/>
    <col min="8" max="8" width="11.140625" bestFit="1" customWidth="1"/>
    <col min="9" max="9" width="9" bestFit="1" customWidth="1"/>
    <col min="10" max="10" width="8" bestFit="1" customWidth="1"/>
    <col min="11" max="11" width="15" bestFit="1" customWidth="1"/>
    <col min="12" max="12" width="18.5703125" bestFit="1" customWidth="1"/>
    <col min="13" max="13" width="11.5703125" bestFit="1" customWidth="1"/>
    <col min="14" max="14" width="9.7109375" bestFit="1" customWidth="1"/>
    <col min="15" max="15" width="22" bestFit="1" customWidth="1"/>
    <col min="16" max="16" width="10.140625" bestFit="1" customWidth="1"/>
    <col min="17" max="17" width="21" bestFit="1" customWidth="1"/>
    <col min="18" max="18" width="2.7109375" bestFit="1" customWidth="1"/>
  </cols>
  <sheetData>
    <row r="1" spans="6:18" ht="30.75">
      <c r="F1" s="2885"/>
      <c r="G1" s="2885"/>
      <c r="H1" s="2888" t="s">
        <v>15592</v>
      </c>
      <c r="I1" s="3113" t="s">
        <v>15593</v>
      </c>
      <c r="J1" s="3113" t="s">
        <v>15594</v>
      </c>
      <c r="K1" s="3113" t="s">
        <v>15595</v>
      </c>
      <c r="L1" s="3113" t="s">
        <v>15596</v>
      </c>
      <c r="M1" s="3114" t="s">
        <v>15597</v>
      </c>
      <c r="N1" s="3114" t="s">
        <v>15598</v>
      </c>
      <c r="O1" s="3113" t="s">
        <v>15599</v>
      </c>
      <c r="P1" s="3113" t="s">
        <v>15600</v>
      </c>
      <c r="Q1" s="3113" t="s">
        <v>15601</v>
      </c>
      <c r="R1" s="3115">
        <v>1</v>
      </c>
    </row>
    <row r="2" spans="6:18" ht="30.75" thickBot="1">
      <c r="F2" s="3113" t="s">
        <v>15602</v>
      </c>
      <c r="G2" s="3113" t="s">
        <v>15603</v>
      </c>
      <c r="H2" s="3113" t="s">
        <v>15604</v>
      </c>
      <c r="I2" s="3113" t="s">
        <v>15380</v>
      </c>
      <c r="J2" s="3113" t="s">
        <v>15605</v>
      </c>
      <c r="K2" s="3113" t="s">
        <v>15606</v>
      </c>
      <c r="L2" s="2888" t="s">
        <v>15607</v>
      </c>
      <c r="M2" s="2888" t="s">
        <v>15608</v>
      </c>
      <c r="N2" s="3113" t="s">
        <v>15609</v>
      </c>
      <c r="O2" s="2888" t="s">
        <v>15610</v>
      </c>
      <c r="P2" s="2888" t="s">
        <v>15611</v>
      </c>
      <c r="Q2" s="3113" t="s">
        <v>15612</v>
      </c>
      <c r="R2" s="3115">
        <v>2</v>
      </c>
    </row>
    <row r="3" spans="6:18" ht="47.25" thickTop="1" thickBot="1">
      <c r="F3" s="2885"/>
      <c r="G3" s="2885"/>
      <c r="H3" s="2885"/>
      <c r="I3" s="2885"/>
      <c r="J3" s="3113" t="s">
        <v>15613</v>
      </c>
      <c r="K3" s="3113" t="s">
        <v>15614</v>
      </c>
      <c r="L3" s="3113" t="s">
        <v>15615</v>
      </c>
      <c r="M3" s="3113" t="s">
        <v>15226</v>
      </c>
      <c r="N3" s="3113" t="s">
        <v>15616</v>
      </c>
      <c r="O3" s="3116" t="s">
        <v>15617</v>
      </c>
      <c r="P3" s="3113" t="s">
        <v>15618</v>
      </c>
      <c r="Q3" s="3113" t="s">
        <v>15619</v>
      </c>
      <c r="R3" s="3115">
        <v>3</v>
      </c>
    </row>
    <row r="4" spans="6:18" ht="47.25" thickTop="1" thickBot="1">
      <c r="F4" s="2885"/>
      <c r="G4" s="2885"/>
      <c r="H4" s="2885"/>
      <c r="I4" s="2885"/>
      <c r="J4" s="2885"/>
      <c r="K4" s="3116" t="s">
        <v>15620</v>
      </c>
      <c r="L4" s="3116" t="s">
        <v>15621</v>
      </c>
      <c r="M4" s="3113" t="s">
        <v>15622</v>
      </c>
      <c r="N4" s="3113" t="s">
        <v>15623</v>
      </c>
      <c r="O4" s="3113" t="s">
        <v>15624</v>
      </c>
      <c r="P4" s="3113" t="s">
        <v>15625</v>
      </c>
      <c r="Q4" s="3113" t="s">
        <v>15626</v>
      </c>
      <c r="R4" s="3115">
        <v>4</v>
      </c>
    </row>
    <row r="5" spans="6:18" ht="30.75" thickTop="1">
      <c r="F5" s="2885"/>
      <c r="G5" s="3113"/>
      <c r="H5" s="3113"/>
      <c r="I5" s="3113"/>
      <c r="J5" s="3113"/>
      <c r="K5" s="3113"/>
      <c r="L5" s="3113" t="s">
        <v>15627</v>
      </c>
      <c r="M5" s="3113" t="s">
        <v>15628</v>
      </c>
      <c r="N5" s="3113" t="s">
        <v>15629</v>
      </c>
      <c r="O5" s="3113" t="s">
        <v>15630</v>
      </c>
      <c r="P5" s="3113" t="s">
        <v>15631</v>
      </c>
      <c r="Q5" s="3113" t="s">
        <v>15632</v>
      </c>
      <c r="R5" s="3115">
        <v>5</v>
      </c>
    </row>
    <row r="6" spans="6:18" ht="30">
      <c r="F6" s="2885"/>
      <c r="G6" s="3113"/>
      <c r="H6" s="3113"/>
      <c r="I6" s="3113"/>
      <c r="J6" s="3113"/>
      <c r="K6" s="3113"/>
      <c r="L6" s="3113" t="s">
        <v>15633</v>
      </c>
      <c r="M6" s="3113" t="s">
        <v>15634</v>
      </c>
      <c r="N6" s="3113" t="s">
        <v>15635</v>
      </c>
      <c r="O6" s="3113" t="s">
        <v>15636</v>
      </c>
      <c r="P6" s="3113" t="s">
        <v>15637</v>
      </c>
      <c r="Q6" s="3117" t="s">
        <v>15638</v>
      </c>
      <c r="R6" s="3115">
        <v>6</v>
      </c>
    </row>
    <row r="7" spans="6:18" ht="20.25">
      <c r="F7" s="2885"/>
      <c r="G7" s="3113"/>
      <c r="H7" s="3113"/>
      <c r="I7" s="3113"/>
      <c r="J7" s="3113"/>
      <c r="K7" s="3113" t="s">
        <v>15639</v>
      </c>
      <c r="L7" s="3113" t="s">
        <v>15640</v>
      </c>
      <c r="M7" s="3113" t="s">
        <v>15641</v>
      </c>
      <c r="N7" s="3113" t="s">
        <v>15642</v>
      </c>
      <c r="O7" s="3113" t="s">
        <v>15643</v>
      </c>
      <c r="P7" s="3113" t="s">
        <v>15644</v>
      </c>
      <c r="Q7" s="3113" t="s">
        <v>15645</v>
      </c>
      <c r="R7" s="3115">
        <v>7</v>
      </c>
    </row>
    <row r="8" spans="6:18" ht="21" thickBot="1">
      <c r="F8" s="2885"/>
      <c r="G8" s="3113"/>
      <c r="H8" s="3113"/>
      <c r="I8" s="3113" t="s">
        <v>15646</v>
      </c>
      <c r="J8" s="3113" t="s">
        <v>15579</v>
      </c>
      <c r="K8" s="3113" t="s">
        <v>15647</v>
      </c>
      <c r="L8" s="3113" t="s">
        <v>15648</v>
      </c>
      <c r="M8" s="3113" t="s">
        <v>15649</v>
      </c>
      <c r="N8" s="3113" t="s">
        <v>15650</v>
      </c>
      <c r="O8" s="3113" t="s">
        <v>15651</v>
      </c>
      <c r="P8" s="3113" t="s">
        <v>15652</v>
      </c>
      <c r="Q8" s="3113" t="s">
        <v>15653</v>
      </c>
      <c r="R8" s="3115">
        <v>8</v>
      </c>
    </row>
    <row r="9" spans="6:18" ht="47.25" thickTop="1" thickBot="1">
      <c r="F9" s="2885"/>
      <c r="G9" s="3113" t="s">
        <v>15654</v>
      </c>
      <c r="H9" s="3113" t="s">
        <v>15655</v>
      </c>
      <c r="I9" s="3113" t="s">
        <v>15656</v>
      </c>
      <c r="J9" s="3113" t="s">
        <v>15657</v>
      </c>
      <c r="K9" s="3113" t="s">
        <v>15401</v>
      </c>
      <c r="L9" s="3113" t="s">
        <v>15658</v>
      </c>
      <c r="M9" s="3113" t="s">
        <v>15659</v>
      </c>
      <c r="N9" s="3113" t="s">
        <v>15190</v>
      </c>
      <c r="O9" s="3113" t="s">
        <v>15660</v>
      </c>
      <c r="P9" s="3113" t="s">
        <v>15388</v>
      </c>
      <c r="Q9" s="3116" t="s">
        <v>15661</v>
      </c>
      <c r="R9" s="3115">
        <v>9</v>
      </c>
    </row>
    <row r="10" spans="6:18" ht="30.75" thickTop="1">
      <c r="F10" s="2885"/>
      <c r="G10" s="3113"/>
      <c r="H10" s="3113"/>
      <c r="I10" s="3113" t="s">
        <v>15596</v>
      </c>
      <c r="J10" s="3113" t="s">
        <v>15180</v>
      </c>
      <c r="K10" s="3113" t="s">
        <v>15614</v>
      </c>
      <c r="L10" s="3113" t="s">
        <v>15662</v>
      </c>
      <c r="M10" s="3113" t="s">
        <v>15663</v>
      </c>
      <c r="N10" s="3113" t="s">
        <v>15664</v>
      </c>
      <c r="O10" s="3113" t="s">
        <v>15665</v>
      </c>
      <c r="P10" s="3113" t="s">
        <v>15666</v>
      </c>
      <c r="Q10" s="3113" t="s">
        <v>15667</v>
      </c>
      <c r="R10" s="3115">
        <v>10</v>
      </c>
    </row>
    <row r="11" spans="6:18" ht="21" thickBot="1">
      <c r="F11" s="2885"/>
      <c r="G11" s="3113"/>
      <c r="H11" s="3113"/>
      <c r="I11" s="3113"/>
      <c r="J11" s="3113" t="s">
        <v>15668</v>
      </c>
      <c r="K11" s="3113" t="s">
        <v>15669</v>
      </c>
      <c r="L11" s="3113" t="s">
        <v>15670</v>
      </c>
      <c r="M11" s="3113" t="s">
        <v>15671</v>
      </c>
      <c r="N11" s="3113" t="s">
        <v>15672</v>
      </c>
      <c r="O11" s="3113" t="s">
        <v>15673</v>
      </c>
      <c r="P11" s="3113" t="s">
        <v>15674</v>
      </c>
      <c r="Q11" s="3113" t="s">
        <v>15675</v>
      </c>
      <c r="R11" s="3115">
        <v>11</v>
      </c>
    </row>
    <row r="12" spans="6:18" ht="31.5" thickTop="1" thickBot="1">
      <c r="F12" s="2885"/>
      <c r="G12" s="3113"/>
      <c r="H12" s="3113"/>
      <c r="I12" s="3113"/>
      <c r="J12" s="3113"/>
      <c r="K12" s="3113" t="s">
        <v>15106</v>
      </c>
      <c r="L12" s="3113" t="s">
        <v>15624</v>
      </c>
      <c r="M12" s="3118" t="s">
        <v>15676</v>
      </c>
      <c r="N12" s="3113" t="s">
        <v>15677</v>
      </c>
      <c r="O12" s="3113" t="s">
        <v>15678</v>
      </c>
      <c r="P12" s="3113" t="s">
        <v>15679</v>
      </c>
      <c r="Q12" s="3113" t="s">
        <v>15680</v>
      </c>
      <c r="R12" s="3115">
        <v>12</v>
      </c>
    </row>
    <row r="13" spans="6:18" ht="31.5" thickTop="1" thickBot="1">
      <c r="F13" s="2885"/>
      <c r="G13" s="3113"/>
      <c r="H13" s="3113"/>
      <c r="I13" s="3113" t="s">
        <v>15104</v>
      </c>
      <c r="J13" s="3113" t="s">
        <v>15681</v>
      </c>
      <c r="K13" s="3113" t="s">
        <v>15682</v>
      </c>
      <c r="L13" s="3113" t="s">
        <v>15683</v>
      </c>
      <c r="M13" s="3113" t="s">
        <v>15684</v>
      </c>
      <c r="N13" s="3113" t="s">
        <v>15685</v>
      </c>
      <c r="O13" s="3113" t="s">
        <v>15686</v>
      </c>
      <c r="P13" s="3119" t="s">
        <v>15687</v>
      </c>
      <c r="Q13" s="3120" t="s">
        <v>15688</v>
      </c>
      <c r="R13" s="3115">
        <v>13</v>
      </c>
    </row>
    <row r="14" spans="6:18" ht="31.5" thickTop="1" thickBot="1">
      <c r="F14" s="2885"/>
      <c r="G14" s="3113"/>
      <c r="H14" s="3113"/>
      <c r="I14" s="3113"/>
      <c r="J14" s="3113" t="s">
        <v>15689</v>
      </c>
      <c r="K14" s="3113" t="s">
        <v>15690</v>
      </c>
      <c r="L14" s="3113" t="s">
        <v>15691</v>
      </c>
      <c r="M14" s="3113" t="s">
        <v>15692</v>
      </c>
      <c r="N14" s="3113" t="s">
        <v>15693</v>
      </c>
      <c r="O14" s="3113" t="s">
        <v>15683</v>
      </c>
      <c r="P14" s="3119" t="s">
        <v>15694</v>
      </c>
      <c r="Q14" s="3120" t="s">
        <v>15688</v>
      </c>
      <c r="R14" s="3115">
        <v>14</v>
      </c>
    </row>
    <row r="15" spans="6:18" ht="31.5" thickTop="1" thickBot="1">
      <c r="F15" s="2885"/>
      <c r="G15" s="2885"/>
      <c r="H15" s="2885"/>
      <c r="I15" s="3113"/>
      <c r="J15" s="3119" t="s">
        <v>15695</v>
      </c>
      <c r="K15" s="3121" t="s">
        <v>15696</v>
      </c>
      <c r="L15" s="3119" t="s">
        <v>15697</v>
      </c>
      <c r="M15" s="3120" t="s">
        <v>15688</v>
      </c>
      <c r="N15" s="3113" t="s">
        <v>15698</v>
      </c>
      <c r="O15" s="3113" t="s">
        <v>15699</v>
      </c>
      <c r="P15" s="3119" t="s">
        <v>15700</v>
      </c>
      <c r="Q15" s="3120" t="s">
        <v>15688</v>
      </c>
      <c r="R15" s="3115">
        <v>15</v>
      </c>
    </row>
    <row r="16" spans="6:18" ht="31.5" thickTop="1" thickBot="1">
      <c r="F16" s="2885"/>
      <c r="G16" s="2885"/>
      <c r="H16" s="3113"/>
      <c r="I16" s="3113" t="s">
        <v>15701</v>
      </c>
      <c r="J16" s="3122" t="s">
        <v>15702</v>
      </c>
      <c r="K16" s="3121" t="s">
        <v>15703</v>
      </c>
      <c r="L16" s="3120" t="s">
        <v>15688</v>
      </c>
      <c r="M16" s="3113" t="s">
        <v>15704</v>
      </c>
      <c r="N16" s="3113" t="s">
        <v>15705</v>
      </c>
      <c r="O16" s="3113" t="s">
        <v>15706</v>
      </c>
      <c r="P16" s="3113" t="s">
        <v>15187</v>
      </c>
      <c r="Q16" s="3113" t="s">
        <v>15705</v>
      </c>
      <c r="R16" s="3115">
        <v>16</v>
      </c>
    </row>
    <row r="17" spans="6:18" ht="31.5" thickTop="1" thickBot="1">
      <c r="F17" s="2885"/>
      <c r="G17" s="2885"/>
      <c r="H17" s="3113"/>
      <c r="I17" s="3119" t="s">
        <v>15707</v>
      </c>
      <c r="J17" s="3120" t="s">
        <v>15688</v>
      </c>
      <c r="K17" s="3113" t="s">
        <v>15708</v>
      </c>
      <c r="L17" s="3113" t="s">
        <v>15709</v>
      </c>
      <c r="M17" s="3113" t="s">
        <v>15710</v>
      </c>
      <c r="N17" s="3113" t="s">
        <v>15711</v>
      </c>
      <c r="O17" s="3113" t="s">
        <v>15226</v>
      </c>
      <c r="P17" s="3119" t="s">
        <v>15712</v>
      </c>
      <c r="Q17" s="3120" t="s">
        <v>15688</v>
      </c>
      <c r="R17" s="3115">
        <v>17</v>
      </c>
    </row>
    <row r="18" spans="6:18" ht="31.5" thickTop="1" thickBot="1">
      <c r="F18" s="2885"/>
      <c r="G18" s="2885"/>
      <c r="H18" s="3113"/>
      <c r="I18" s="3113" t="s">
        <v>15639</v>
      </c>
      <c r="J18" s="3113" t="s">
        <v>15713</v>
      </c>
      <c r="K18" s="3113" t="s">
        <v>15714</v>
      </c>
      <c r="L18" s="3113" t="s">
        <v>15402</v>
      </c>
      <c r="M18" s="3113" t="s">
        <v>15194</v>
      </c>
      <c r="N18" s="3113" t="s">
        <v>15715</v>
      </c>
      <c r="O18" s="3113" t="s">
        <v>15716</v>
      </c>
      <c r="P18" s="3113" t="s">
        <v>15717</v>
      </c>
      <c r="Q18" s="3113" t="s">
        <v>15718</v>
      </c>
      <c r="R18" s="3115">
        <v>18</v>
      </c>
    </row>
    <row r="19" spans="6:18" ht="31.5" thickTop="1" thickBot="1">
      <c r="F19" s="2885"/>
      <c r="G19" s="2885"/>
      <c r="H19" s="3113" t="s">
        <v>15596</v>
      </c>
      <c r="I19" s="3113" t="s">
        <v>15719</v>
      </c>
      <c r="J19" s="3113" t="s">
        <v>15720</v>
      </c>
      <c r="K19" s="3113" t="s">
        <v>15721</v>
      </c>
      <c r="L19" s="3113" t="s">
        <v>15722</v>
      </c>
      <c r="M19" s="3113" t="s">
        <v>15723</v>
      </c>
      <c r="N19" s="3113" t="s">
        <v>15724</v>
      </c>
      <c r="O19" s="3113" t="s">
        <v>15725</v>
      </c>
      <c r="P19" s="3119" t="s">
        <v>15726</v>
      </c>
      <c r="Q19" s="3120" t="s">
        <v>15720</v>
      </c>
      <c r="R19" s="3115">
        <v>19</v>
      </c>
    </row>
    <row r="20" spans="6:18" ht="47.25" thickTop="1" thickBot="1">
      <c r="F20" s="2885"/>
      <c r="G20" s="2885"/>
      <c r="H20" s="3113"/>
      <c r="I20" s="3113"/>
      <c r="J20" s="3113" t="s">
        <v>15727</v>
      </c>
      <c r="K20" s="3116" t="s">
        <v>15728</v>
      </c>
      <c r="L20" s="3113" t="s">
        <v>15450</v>
      </c>
      <c r="M20" s="3113" t="s">
        <v>15729</v>
      </c>
      <c r="N20" s="3113" t="s">
        <v>15730</v>
      </c>
      <c r="O20" s="3113" t="s">
        <v>15090</v>
      </c>
      <c r="P20" s="3113" t="s">
        <v>15731</v>
      </c>
      <c r="Q20" s="3113" t="s">
        <v>15732</v>
      </c>
      <c r="R20" s="3115">
        <v>20</v>
      </c>
    </row>
    <row r="21" spans="6:18" ht="21" thickTop="1">
      <c r="F21" s="2885"/>
      <c r="G21" s="2885"/>
      <c r="H21" s="3113"/>
      <c r="I21" s="3113"/>
      <c r="J21" s="3113" t="s">
        <v>15639</v>
      </c>
      <c r="K21" s="3113" t="s">
        <v>15733</v>
      </c>
      <c r="L21" s="3113" t="s">
        <v>15734</v>
      </c>
      <c r="M21" s="3113" t="s">
        <v>15735</v>
      </c>
      <c r="N21" s="3113" t="s">
        <v>15736</v>
      </c>
      <c r="O21" s="3113" t="s">
        <v>15737</v>
      </c>
      <c r="P21" s="3113" t="s">
        <v>15738</v>
      </c>
      <c r="Q21" s="3113" t="s">
        <v>15303</v>
      </c>
      <c r="R21" s="3115">
        <v>21</v>
      </c>
    </row>
    <row r="22" spans="6:18" ht="20.25">
      <c r="F22" s="2885"/>
      <c r="G22" s="2885"/>
      <c r="H22" s="3113" t="s">
        <v>15329</v>
      </c>
      <c r="I22" s="3113" t="s">
        <v>15226</v>
      </c>
      <c r="J22" s="3113" t="s">
        <v>15714</v>
      </c>
      <c r="K22" s="3113" t="s">
        <v>15739</v>
      </c>
      <c r="L22" s="3113" t="s">
        <v>15740</v>
      </c>
      <c r="M22" s="3113" t="s">
        <v>15612</v>
      </c>
      <c r="N22" s="3113" t="s">
        <v>15741</v>
      </c>
      <c r="O22" s="3113" t="s">
        <v>15742</v>
      </c>
      <c r="P22" s="3113" t="s">
        <v>15665</v>
      </c>
      <c r="Q22" s="3113" t="s">
        <v>15743</v>
      </c>
      <c r="R22" s="3115">
        <v>22</v>
      </c>
    </row>
    <row r="23" spans="6:18" ht="30">
      <c r="F23" s="2885"/>
      <c r="G23" s="2885"/>
      <c r="H23" s="3113"/>
      <c r="I23" s="3113"/>
      <c r="J23" s="3113" t="s">
        <v>15744</v>
      </c>
      <c r="K23" s="3113" t="s">
        <v>15745</v>
      </c>
      <c r="L23" s="3113" t="s">
        <v>15746</v>
      </c>
      <c r="M23" s="3113" t="s">
        <v>15747</v>
      </c>
      <c r="N23" s="3113" t="s">
        <v>15748</v>
      </c>
      <c r="O23" s="3113" t="s">
        <v>15749</v>
      </c>
      <c r="P23" s="3113" t="s">
        <v>15719</v>
      </c>
      <c r="Q23" s="3113" t="s">
        <v>15720</v>
      </c>
      <c r="R23" s="3115">
        <v>23</v>
      </c>
    </row>
  </sheetData>
  <printOptions horizontalCentered="1" verticalCentered="1" gridLines="1"/>
  <pageMargins left="0" right="0" top="0" bottom="0" header="0" footer="0"/>
  <pageSetup scale="82"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147"/>
  <sheetViews>
    <sheetView workbookViewId="0"/>
  </sheetViews>
  <sheetFormatPr defaultColWidth="9.140625" defaultRowHeight="12.75"/>
  <cols>
    <col min="1" max="1" width="10.85546875" style="3" bestFit="1" customWidth="1"/>
    <col min="2" max="2" width="11.42578125" style="3" bestFit="1" customWidth="1"/>
    <col min="3" max="4" width="4.85546875" style="3" bestFit="1" customWidth="1"/>
    <col min="5" max="16384" width="9.140625" style="3"/>
  </cols>
  <sheetData>
    <row r="1" spans="1:4">
      <c r="A1" s="81"/>
      <c r="B1" s="81"/>
      <c r="C1" s="82" t="s">
        <v>410</v>
      </c>
      <c r="D1" s="82" t="s">
        <v>410</v>
      </c>
    </row>
    <row r="2" spans="1:4">
      <c r="A2" s="81" t="s">
        <v>411</v>
      </c>
      <c r="B2" s="81" t="s">
        <v>413</v>
      </c>
      <c r="C2" s="83" t="s">
        <v>4</v>
      </c>
      <c r="D2" s="83" t="s">
        <v>0</v>
      </c>
    </row>
    <row r="3" spans="1:4" ht="15.75">
      <c r="A3" s="92" t="s">
        <v>917</v>
      </c>
      <c r="B3" s="65" t="s">
        <v>986</v>
      </c>
      <c r="C3" s="87">
        <v>1</v>
      </c>
      <c r="D3" s="87">
        <v>1</v>
      </c>
    </row>
    <row r="4" spans="1:4" ht="15.75">
      <c r="A4" s="92" t="s">
        <v>419</v>
      </c>
      <c r="B4" s="65" t="s">
        <v>421</v>
      </c>
      <c r="C4" s="87">
        <v>1</v>
      </c>
      <c r="D4" s="87">
        <v>1</v>
      </c>
    </row>
    <row r="5" spans="1:4" ht="15.75">
      <c r="A5" s="92" t="s">
        <v>3945</v>
      </c>
      <c r="B5" s="65" t="s">
        <v>3946</v>
      </c>
      <c r="C5" s="87">
        <v>1</v>
      </c>
      <c r="D5" s="87">
        <v>1</v>
      </c>
    </row>
    <row r="6" spans="1:4" ht="15.75">
      <c r="A6" s="92" t="s">
        <v>551</v>
      </c>
      <c r="B6" s="65" t="s">
        <v>552</v>
      </c>
      <c r="C6" s="87">
        <v>1</v>
      </c>
      <c r="D6" s="87">
        <v>1</v>
      </c>
    </row>
    <row r="7" spans="1:4" ht="15.75">
      <c r="A7" s="92" t="s">
        <v>870</v>
      </c>
      <c r="B7" s="65" t="s">
        <v>992</v>
      </c>
      <c r="C7" s="87">
        <v>1</v>
      </c>
      <c r="D7" s="87">
        <v>1</v>
      </c>
    </row>
    <row r="8" spans="1:4" ht="15.75">
      <c r="A8" s="92" t="s">
        <v>2758</v>
      </c>
      <c r="B8" s="65" t="s">
        <v>2759</v>
      </c>
      <c r="C8" s="87">
        <v>1</v>
      </c>
      <c r="D8" s="87">
        <v>1</v>
      </c>
    </row>
    <row r="9" spans="1:4" ht="15.75">
      <c r="A9" s="92" t="s">
        <v>423</v>
      </c>
      <c r="B9" s="65" t="s">
        <v>424</v>
      </c>
      <c r="C9" s="87">
        <v>1</v>
      </c>
      <c r="D9" s="87">
        <v>1</v>
      </c>
    </row>
    <row r="10" spans="1:4" ht="15.75">
      <c r="A10" s="92" t="s">
        <v>423</v>
      </c>
      <c r="B10" s="65" t="s">
        <v>766</v>
      </c>
      <c r="C10" s="87">
        <v>1</v>
      </c>
      <c r="D10" s="87">
        <v>1</v>
      </c>
    </row>
    <row r="11" spans="1:4" ht="15.75">
      <c r="A11" s="92" t="s">
        <v>747</v>
      </c>
      <c r="B11" s="65" t="s">
        <v>1170</v>
      </c>
      <c r="C11" s="87">
        <v>1</v>
      </c>
      <c r="D11" s="87">
        <v>1</v>
      </c>
    </row>
    <row r="12" spans="1:4" ht="15.75">
      <c r="A12" s="92" t="s">
        <v>2472</v>
      </c>
      <c r="B12" s="65" t="s">
        <v>1603</v>
      </c>
      <c r="C12" s="87">
        <v>1</v>
      </c>
      <c r="D12" s="87">
        <v>1</v>
      </c>
    </row>
    <row r="13" spans="1:4" ht="15.75">
      <c r="A13" s="92" t="s">
        <v>556</v>
      </c>
      <c r="B13" s="65" t="s">
        <v>557</v>
      </c>
      <c r="C13" s="87">
        <v>1</v>
      </c>
      <c r="D13" s="87">
        <v>1</v>
      </c>
    </row>
    <row r="14" spans="1:4" ht="15.75">
      <c r="A14" s="92" t="s">
        <v>1490</v>
      </c>
      <c r="B14" s="65" t="s">
        <v>1491</v>
      </c>
      <c r="C14" s="87">
        <v>1</v>
      </c>
      <c r="D14" s="87">
        <v>1</v>
      </c>
    </row>
    <row r="15" spans="1:4" ht="15.75">
      <c r="A15" s="92" t="s">
        <v>3947</v>
      </c>
      <c r="B15" s="65" t="s">
        <v>3948</v>
      </c>
      <c r="C15" s="87">
        <v>1</v>
      </c>
      <c r="D15" s="87">
        <v>1</v>
      </c>
    </row>
    <row r="16" spans="1:4" ht="15.75">
      <c r="A16" s="92" t="s">
        <v>749</v>
      </c>
      <c r="B16" s="65" t="s">
        <v>1776</v>
      </c>
      <c r="C16" s="87">
        <v>1</v>
      </c>
      <c r="D16" s="87">
        <v>1</v>
      </c>
    </row>
    <row r="17" spans="1:4" ht="15.75">
      <c r="A17" s="92" t="s">
        <v>1629</v>
      </c>
      <c r="B17" s="65" t="s">
        <v>1630</v>
      </c>
      <c r="C17" s="87">
        <v>1</v>
      </c>
      <c r="D17" s="87">
        <v>1</v>
      </c>
    </row>
    <row r="18" spans="1:4" ht="15.75">
      <c r="A18" s="92" t="s">
        <v>3949</v>
      </c>
      <c r="B18" s="65" t="s">
        <v>3950</v>
      </c>
      <c r="C18" s="87">
        <v>1</v>
      </c>
      <c r="D18" s="87">
        <v>1</v>
      </c>
    </row>
    <row r="19" spans="1:4" ht="15.75">
      <c r="A19" s="92" t="s">
        <v>1011</v>
      </c>
      <c r="B19" s="65" t="s">
        <v>1012</v>
      </c>
      <c r="C19" s="87">
        <v>1</v>
      </c>
      <c r="D19" s="87">
        <v>1</v>
      </c>
    </row>
    <row r="20" spans="1:4" ht="15.75">
      <c r="A20" s="92" t="s">
        <v>1020</v>
      </c>
      <c r="B20" s="65" t="s">
        <v>1021</v>
      </c>
      <c r="C20" s="87">
        <v>1</v>
      </c>
      <c r="D20" s="87">
        <v>1</v>
      </c>
    </row>
    <row r="21" spans="1:4" ht="15.75">
      <c r="A21" s="92" t="s">
        <v>3951</v>
      </c>
      <c r="B21" s="65" t="s">
        <v>3952</v>
      </c>
      <c r="C21" s="87">
        <v>1</v>
      </c>
      <c r="D21" s="87">
        <v>1</v>
      </c>
    </row>
    <row r="22" spans="1:4" ht="15.75">
      <c r="A22" s="92" t="s">
        <v>1173</v>
      </c>
      <c r="B22" s="65" t="s">
        <v>1174</v>
      </c>
      <c r="C22" s="87">
        <v>1</v>
      </c>
      <c r="D22" s="87">
        <v>1</v>
      </c>
    </row>
    <row r="23" spans="1:4" ht="15.75">
      <c r="A23" s="92" t="s">
        <v>535</v>
      </c>
      <c r="B23" s="65" t="s">
        <v>570</v>
      </c>
      <c r="C23" s="87">
        <v>1</v>
      </c>
      <c r="D23" s="87">
        <v>1</v>
      </c>
    </row>
    <row r="24" spans="1:4" ht="15.75">
      <c r="A24" s="92" t="s">
        <v>726</v>
      </c>
      <c r="B24" s="65" t="s">
        <v>570</v>
      </c>
      <c r="C24" s="87">
        <v>1</v>
      </c>
      <c r="D24" s="87">
        <v>1</v>
      </c>
    </row>
    <row r="25" spans="1:4" ht="15.75">
      <c r="A25" s="92" t="s">
        <v>3953</v>
      </c>
      <c r="B25" s="65" t="s">
        <v>3954</v>
      </c>
      <c r="C25" s="87">
        <v>1</v>
      </c>
      <c r="D25" s="87">
        <v>1</v>
      </c>
    </row>
    <row r="26" spans="1:4" ht="15.75">
      <c r="A26" s="92" t="s">
        <v>3955</v>
      </c>
      <c r="B26" s="65" t="s">
        <v>3956</v>
      </c>
      <c r="C26" s="87">
        <v>1</v>
      </c>
      <c r="D26" s="87">
        <v>1</v>
      </c>
    </row>
    <row r="27" spans="1:4" ht="15.75">
      <c r="A27" s="92" t="s">
        <v>2762</v>
      </c>
      <c r="B27" s="65" t="s">
        <v>764</v>
      </c>
      <c r="C27" s="87">
        <v>1</v>
      </c>
      <c r="D27" s="87">
        <v>1</v>
      </c>
    </row>
    <row r="28" spans="1:4" ht="15.75">
      <c r="A28" s="92" t="s">
        <v>3957</v>
      </c>
      <c r="B28" s="65" t="s">
        <v>574</v>
      </c>
      <c r="C28" s="87">
        <v>1</v>
      </c>
      <c r="D28" s="87">
        <v>1</v>
      </c>
    </row>
    <row r="29" spans="1:4" ht="15.75">
      <c r="A29" s="92" t="s">
        <v>3958</v>
      </c>
      <c r="B29" s="65" t="s">
        <v>3959</v>
      </c>
      <c r="C29" s="87">
        <v>1</v>
      </c>
      <c r="D29" s="87">
        <v>1</v>
      </c>
    </row>
    <row r="30" spans="1:4" ht="15.75">
      <c r="A30" s="92" t="s">
        <v>575</v>
      </c>
      <c r="B30" s="65" t="s">
        <v>576</v>
      </c>
      <c r="C30" s="87">
        <v>1</v>
      </c>
      <c r="D30" s="87">
        <v>1</v>
      </c>
    </row>
    <row r="31" spans="1:4" ht="15.75">
      <c r="A31" s="92" t="s">
        <v>3960</v>
      </c>
      <c r="B31" s="65" t="s">
        <v>3961</v>
      </c>
      <c r="C31" s="87">
        <v>1</v>
      </c>
      <c r="D31" s="87">
        <v>1</v>
      </c>
    </row>
    <row r="32" spans="1:4" ht="15.75">
      <c r="A32" s="92" t="s">
        <v>1945</v>
      </c>
      <c r="B32" s="65" t="s">
        <v>1973</v>
      </c>
      <c r="C32" s="87">
        <v>1</v>
      </c>
      <c r="D32" s="87">
        <v>1</v>
      </c>
    </row>
    <row r="33" spans="1:4" ht="15.75">
      <c r="A33" s="92" t="s">
        <v>3962</v>
      </c>
      <c r="B33" s="65" t="s">
        <v>1533</v>
      </c>
      <c r="C33" s="87">
        <v>1</v>
      </c>
      <c r="D33" s="87">
        <v>1</v>
      </c>
    </row>
    <row r="34" spans="1:4" ht="15.75">
      <c r="A34" s="92" t="s">
        <v>772</v>
      </c>
      <c r="B34" s="65" t="s">
        <v>594</v>
      </c>
      <c r="C34" s="87">
        <v>1</v>
      </c>
      <c r="D34" s="87">
        <v>1</v>
      </c>
    </row>
    <row r="35" spans="1:4" ht="15.75">
      <c r="A35" s="92" t="s">
        <v>89</v>
      </c>
      <c r="B35" s="65" t="s">
        <v>511</v>
      </c>
      <c r="C35" s="87">
        <v>1</v>
      </c>
      <c r="D35" s="87">
        <v>1</v>
      </c>
    </row>
    <row r="36" spans="1:4" ht="15.75">
      <c r="A36" s="92" t="s">
        <v>774</v>
      </c>
      <c r="B36" s="65" t="s">
        <v>775</v>
      </c>
      <c r="C36" s="87">
        <v>1</v>
      </c>
      <c r="D36" s="87">
        <v>1</v>
      </c>
    </row>
    <row r="37" spans="1:4" ht="15.75">
      <c r="A37" s="92" t="s">
        <v>1516</v>
      </c>
      <c r="B37" s="65" t="s">
        <v>1517</v>
      </c>
      <c r="C37" s="87">
        <v>1</v>
      </c>
      <c r="D37" s="87">
        <v>1</v>
      </c>
    </row>
    <row r="38" spans="1:4" ht="15.75">
      <c r="A38" s="92" t="s">
        <v>3963</v>
      </c>
      <c r="B38" s="65" t="s">
        <v>3964</v>
      </c>
      <c r="C38" s="87">
        <v>1</v>
      </c>
      <c r="D38" s="87">
        <v>1</v>
      </c>
    </row>
    <row r="39" spans="1:4" ht="15.75">
      <c r="A39" s="92" t="s">
        <v>3965</v>
      </c>
      <c r="B39" s="65" t="s">
        <v>3966</v>
      </c>
      <c r="C39" s="87">
        <v>1</v>
      </c>
      <c r="D39" s="87">
        <v>1</v>
      </c>
    </row>
    <row r="40" spans="1:4" ht="15.75">
      <c r="A40" s="92" t="s">
        <v>1041</v>
      </c>
      <c r="B40" s="65" t="s">
        <v>1042</v>
      </c>
      <c r="C40" s="87">
        <v>1</v>
      </c>
      <c r="D40" s="87">
        <v>1</v>
      </c>
    </row>
    <row r="41" spans="1:4" ht="15.75">
      <c r="A41" s="92" t="s">
        <v>642</v>
      </c>
      <c r="B41" s="65" t="s">
        <v>643</v>
      </c>
      <c r="C41" s="87">
        <v>1</v>
      </c>
      <c r="D41" s="87">
        <v>1</v>
      </c>
    </row>
    <row r="42" spans="1:4" ht="15.75">
      <c r="A42" s="92" t="s">
        <v>19</v>
      </c>
      <c r="B42" s="65" t="s">
        <v>506</v>
      </c>
      <c r="C42" s="87">
        <v>1</v>
      </c>
      <c r="D42" s="87">
        <v>1</v>
      </c>
    </row>
    <row r="43" spans="1:4" ht="15.75">
      <c r="A43" s="92" t="s">
        <v>3967</v>
      </c>
      <c r="B43" s="65" t="s">
        <v>3968</v>
      </c>
      <c r="C43" s="87">
        <v>1</v>
      </c>
      <c r="D43" s="87">
        <v>1</v>
      </c>
    </row>
    <row r="44" spans="1:4" ht="15.75">
      <c r="A44" s="92" t="s">
        <v>1520</v>
      </c>
      <c r="B44" s="65" t="s">
        <v>1521</v>
      </c>
      <c r="C44" s="87">
        <v>1</v>
      </c>
      <c r="D44" s="87">
        <v>1</v>
      </c>
    </row>
    <row r="45" spans="1:4" ht="15.75">
      <c r="A45" s="92" t="s">
        <v>3212</v>
      </c>
      <c r="B45" s="65" t="s">
        <v>3124</v>
      </c>
      <c r="C45" s="87">
        <v>1</v>
      </c>
      <c r="D45" s="87">
        <v>1</v>
      </c>
    </row>
    <row r="46" spans="1:4" ht="15.75">
      <c r="A46" s="92" t="s">
        <v>3969</v>
      </c>
      <c r="B46" s="65" t="s">
        <v>3970</v>
      </c>
      <c r="C46" s="87">
        <v>1</v>
      </c>
      <c r="D46" s="87">
        <v>1</v>
      </c>
    </row>
    <row r="47" spans="1:4" ht="15.75">
      <c r="A47" s="92" t="s">
        <v>528</v>
      </c>
      <c r="B47" s="65" t="s">
        <v>633</v>
      </c>
      <c r="C47" s="87">
        <v>1</v>
      </c>
      <c r="D47" s="87">
        <v>1</v>
      </c>
    </row>
    <row r="48" spans="1:4" ht="15.75">
      <c r="A48" s="92" t="s">
        <v>3884</v>
      </c>
      <c r="B48" s="65" t="s">
        <v>3971</v>
      </c>
      <c r="C48" s="87">
        <v>1</v>
      </c>
      <c r="D48" s="87">
        <v>1</v>
      </c>
    </row>
    <row r="49" spans="1:4" ht="15.75">
      <c r="A49" s="92" t="s">
        <v>451</v>
      </c>
      <c r="B49" s="65" t="s">
        <v>452</v>
      </c>
      <c r="C49" s="87">
        <v>1</v>
      </c>
      <c r="D49" s="87">
        <v>1</v>
      </c>
    </row>
    <row r="50" spans="1:4" ht="15.75">
      <c r="A50" s="92" t="s">
        <v>3925</v>
      </c>
      <c r="B50" s="65" t="s">
        <v>2334</v>
      </c>
      <c r="C50" s="87">
        <v>1</v>
      </c>
      <c r="D50" s="87">
        <v>1</v>
      </c>
    </row>
    <row r="51" spans="1:4" ht="15.75">
      <c r="A51" s="92" t="s">
        <v>3890</v>
      </c>
      <c r="B51" s="65" t="s">
        <v>3102</v>
      </c>
      <c r="C51" s="87">
        <v>1</v>
      </c>
      <c r="D51" s="87">
        <v>1</v>
      </c>
    </row>
    <row r="52" spans="1:4" ht="15.75">
      <c r="A52" s="92" t="s">
        <v>3972</v>
      </c>
      <c r="B52" s="65" t="s">
        <v>1169</v>
      </c>
      <c r="C52" s="87">
        <v>1</v>
      </c>
      <c r="D52" s="87">
        <v>1</v>
      </c>
    </row>
    <row r="53" spans="1:4" ht="15.75">
      <c r="A53" s="92" t="s">
        <v>1418</v>
      </c>
      <c r="B53" s="65" t="s">
        <v>1598</v>
      </c>
      <c r="C53" s="87">
        <v>1</v>
      </c>
      <c r="D53" s="87">
        <v>1</v>
      </c>
    </row>
    <row r="54" spans="1:4" ht="15.75">
      <c r="A54" s="92" t="s">
        <v>908</v>
      </c>
      <c r="B54" s="65" t="s">
        <v>1055</v>
      </c>
      <c r="C54" s="87">
        <v>1</v>
      </c>
      <c r="D54" s="87">
        <v>1</v>
      </c>
    </row>
    <row r="55" spans="1:4" ht="15.75">
      <c r="A55" s="92" t="s">
        <v>1056</v>
      </c>
      <c r="B55" s="65" t="s">
        <v>1057</v>
      </c>
      <c r="C55" s="87">
        <v>1</v>
      </c>
      <c r="D55" s="87">
        <v>1</v>
      </c>
    </row>
    <row r="56" spans="1:4" ht="15.75">
      <c r="A56" s="92" t="s">
        <v>463</v>
      </c>
      <c r="B56" s="65" t="s">
        <v>465</v>
      </c>
      <c r="C56" s="87">
        <v>1</v>
      </c>
      <c r="D56" s="87">
        <v>1</v>
      </c>
    </row>
    <row r="57" spans="1:4" ht="15.75">
      <c r="A57" s="92" t="s">
        <v>3898</v>
      </c>
      <c r="B57" s="65" t="s">
        <v>1640</v>
      </c>
      <c r="C57" s="87">
        <v>1</v>
      </c>
      <c r="D57" s="87">
        <v>1</v>
      </c>
    </row>
    <row r="58" spans="1:4" ht="15.75">
      <c r="A58" s="92" t="s">
        <v>3973</v>
      </c>
      <c r="B58" s="65" t="s">
        <v>3974</v>
      </c>
      <c r="C58" s="87">
        <v>1</v>
      </c>
      <c r="D58" s="87">
        <v>1</v>
      </c>
    </row>
    <row r="59" spans="1:4" ht="15.75">
      <c r="A59" s="92" t="s">
        <v>3975</v>
      </c>
      <c r="B59" s="65" t="s">
        <v>3976</v>
      </c>
      <c r="C59" s="87">
        <v>1</v>
      </c>
      <c r="D59" s="87">
        <v>1</v>
      </c>
    </row>
    <row r="60" spans="1:4" ht="15.75">
      <c r="A60" s="92" t="s">
        <v>3977</v>
      </c>
      <c r="B60" s="65" t="s">
        <v>3978</v>
      </c>
      <c r="C60" s="87">
        <v>1</v>
      </c>
      <c r="D60" s="87">
        <v>1</v>
      </c>
    </row>
    <row r="61" spans="1:4" ht="15.75">
      <c r="A61" s="92" t="s">
        <v>324</v>
      </c>
      <c r="B61" s="65" t="s">
        <v>2002</v>
      </c>
      <c r="C61" s="87">
        <v>1</v>
      </c>
      <c r="D61" s="87">
        <v>1</v>
      </c>
    </row>
    <row r="62" spans="1:4" ht="15.75">
      <c r="A62" s="92" t="s">
        <v>3979</v>
      </c>
      <c r="B62" s="65" t="s">
        <v>1030</v>
      </c>
      <c r="C62" s="87">
        <v>1</v>
      </c>
      <c r="D62" s="87">
        <v>1</v>
      </c>
    </row>
    <row r="63" spans="1:4" ht="15.75">
      <c r="A63" s="92" t="s">
        <v>3980</v>
      </c>
      <c r="B63" s="65" t="s">
        <v>3981</v>
      </c>
      <c r="C63" s="87">
        <v>1</v>
      </c>
      <c r="D63" s="87">
        <v>1</v>
      </c>
    </row>
    <row r="64" spans="1:4" ht="15.75">
      <c r="A64" s="92" t="s">
        <v>329</v>
      </c>
      <c r="B64" s="65" t="s">
        <v>467</v>
      </c>
      <c r="C64" s="87">
        <v>1</v>
      </c>
      <c r="D64" s="87">
        <v>1</v>
      </c>
    </row>
    <row r="65" spans="1:4" ht="15.75">
      <c r="A65" s="92" t="s">
        <v>1064</v>
      </c>
      <c r="B65" s="65" t="s">
        <v>1065</v>
      </c>
      <c r="C65" s="87">
        <v>1</v>
      </c>
      <c r="D65" s="87">
        <v>1</v>
      </c>
    </row>
    <row r="66" spans="1:4" ht="15.75">
      <c r="A66" s="92" t="s">
        <v>3889</v>
      </c>
      <c r="B66" s="65" t="s">
        <v>3982</v>
      </c>
      <c r="C66" s="87">
        <v>1</v>
      </c>
      <c r="D66" s="87">
        <v>1</v>
      </c>
    </row>
    <row r="67" spans="1:4" ht="15.75">
      <c r="A67" s="92" t="s">
        <v>2700</v>
      </c>
      <c r="B67" s="65" t="s">
        <v>3301</v>
      </c>
      <c r="C67" s="87">
        <v>1</v>
      </c>
      <c r="D67" s="87">
        <v>1</v>
      </c>
    </row>
    <row r="68" spans="1:4" ht="15.75">
      <c r="A68" s="92" t="s">
        <v>3983</v>
      </c>
      <c r="B68" s="65" t="s">
        <v>3978</v>
      </c>
      <c r="C68" s="87">
        <v>1</v>
      </c>
      <c r="D68" s="87">
        <v>1</v>
      </c>
    </row>
    <row r="69" spans="1:4" ht="15.75">
      <c r="A69" s="92" t="s">
        <v>1534</v>
      </c>
      <c r="B69" s="65" t="s">
        <v>1535</v>
      </c>
      <c r="C69" s="87">
        <v>1</v>
      </c>
      <c r="D69" s="87">
        <v>1</v>
      </c>
    </row>
    <row r="70" spans="1:4" ht="15.75">
      <c r="A70" s="92" t="s">
        <v>2350</v>
      </c>
      <c r="B70" s="65" t="s">
        <v>2351</v>
      </c>
      <c r="C70" s="87">
        <v>1</v>
      </c>
      <c r="D70" s="87">
        <v>1</v>
      </c>
    </row>
    <row r="71" spans="1:4" ht="15.75">
      <c r="A71" s="92" t="s">
        <v>496</v>
      </c>
      <c r="B71" s="65" t="s">
        <v>497</v>
      </c>
      <c r="C71" s="87">
        <v>1</v>
      </c>
      <c r="D71" s="87">
        <v>1</v>
      </c>
    </row>
    <row r="72" spans="1:4" ht="15.75">
      <c r="A72" s="92" t="s">
        <v>2516</v>
      </c>
      <c r="B72" s="65" t="s">
        <v>2517</v>
      </c>
      <c r="C72" s="87">
        <v>1</v>
      </c>
      <c r="D72" s="87">
        <v>1</v>
      </c>
    </row>
    <row r="73" spans="1:4" ht="15.75">
      <c r="A73" s="92" t="s">
        <v>3984</v>
      </c>
      <c r="B73" s="65" t="s">
        <v>3985</v>
      </c>
      <c r="C73" s="87">
        <v>1</v>
      </c>
      <c r="D73" s="87">
        <v>1</v>
      </c>
    </row>
    <row r="74" spans="1:4" ht="15.75">
      <c r="A74" s="92" t="s">
        <v>607</v>
      </c>
      <c r="B74" s="65" t="s">
        <v>608</v>
      </c>
      <c r="C74" s="87">
        <v>1</v>
      </c>
      <c r="D74" s="87">
        <v>1</v>
      </c>
    </row>
    <row r="75" spans="1:4" ht="15.75">
      <c r="A75" s="92" t="s">
        <v>925</v>
      </c>
      <c r="B75" s="65" t="s">
        <v>1078</v>
      </c>
      <c r="C75" s="87">
        <v>1</v>
      </c>
      <c r="D75" s="87">
        <v>1</v>
      </c>
    </row>
    <row r="76" spans="1:4" ht="15.75">
      <c r="A76" s="92" t="s">
        <v>652</v>
      </c>
      <c r="B76" s="65" t="s">
        <v>790</v>
      </c>
      <c r="C76" s="87">
        <v>1</v>
      </c>
      <c r="D76" s="87">
        <v>1</v>
      </c>
    </row>
    <row r="77" spans="1:4" ht="15.75">
      <c r="A77" s="92" t="s">
        <v>24</v>
      </c>
      <c r="B77" s="65" t="s">
        <v>477</v>
      </c>
      <c r="C77" s="87">
        <v>1</v>
      </c>
      <c r="D77" s="87">
        <v>1</v>
      </c>
    </row>
    <row r="78" spans="1:4" ht="15.75">
      <c r="A78" s="92" t="s">
        <v>1415</v>
      </c>
      <c r="B78" s="65" t="s">
        <v>1548</v>
      </c>
      <c r="C78" s="87">
        <v>1</v>
      </c>
      <c r="D78" s="87">
        <v>1</v>
      </c>
    </row>
    <row r="79" spans="1:4" ht="15.75">
      <c r="A79" s="92" t="s">
        <v>3930</v>
      </c>
      <c r="B79" s="65" t="s">
        <v>3986</v>
      </c>
      <c r="C79" s="87">
        <v>1</v>
      </c>
      <c r="D79" s="87">
        <v>1</v>
      </c>
    </row>
    <row r="80" spans="1:4" ht="15.75">
      <c r="A80" s="92" t="s">
        <v>3987</v>
      </c>
      <c r="B80" s="65" t="s">
        <v>3988</v>
      </c>
      <c r="C80" s="87">
        <v>1</v>
      </c>
      <c r="D80" s="87">
        <v>1</v>
      </c>
    </row>
    <row r="81" spans="1:4" ht="15.75">
      <c r="A81" s="92" t="s">
        <v>887</v>
      </c>
      <c r="B81" s="65" t="s">
        <v>1093</v>
      </c>
      <c r="C81" s="87">
        <v>1</v>
      </c>
      <c r="D81" s="87">
        <v>1</v>
      </c>
    </row>
    <row r="82" spans="1:4" ht="15.75">
      <c r="A82" s="92" t="s">
        <v>480</v>
      </c>
      <c r="B82" s="65" t="s">
        <v>482</v>
      </c>
      <c r="C82" s="87">
        <v>1</v>
      </c>
      <c r="D82" s="87">
        <v>1</v>
      </c>
    </row>
    <row r="83" spans="1:4" ht="15.75">
      <c r="A83" s="92" t="s">
        <v>2864</v>
      </c>
      <c r="B83" s="65" t="s">
        <v>1093</v>
      </c>
      <c r="C83" s="87">
        <v>1</v>
      </c>
      <c r="D83" s="87">
        <v>1</v>
      </c>
    </row>
    <row r="84" spans="1:4" ht="15.75">
      <c r="A84" s="92" t="s">
        <v>3989</v>
      </c>
      <c r="B84" s="65" t="s">
        <v>3990</v>
      </c>
      <c r="C84" s="87">
        <v>1</v>
      </c>
      <c r="D84" s="87">
        <v>1</v>
      </c>
    </row>
    <row r="85" spans="1:4" ht="15.75">
      <c r="A85" s="92" t="s">
        <v>3991</v>
      </c>
      <c r="B85" s="65" t="s">
        <v>3992</v>
      </c>
      <c r="C85" s="87">
        <v>1</v>
      </c>
      <c r="D85" s="87">
        <v>1</v>
      </c>
    </row>
    <row r="86" spans="1:4" ht="15.75">
      <c r="A86" s="92" t="s">
        <v>3993</v>
      </c>
      <c r="B86" s="65" t="s">
        <v>3994</v>
      </c>
      <c r="C86" s="87">
        <v>1</v>
      </c>
      <c r="D86" s="87">
        <v>1</v>
      </c>
    </row>
    <row r="87" spans="1:4" ht="15.75">
      <c r="A87" s="92" t="s">
        <v>3305</v>
      </c>
      <c r="B87" s="65" t="s">
        <v>3306</v>
      </c>
      <c r="C87" s="87">
        <v>1</v>
      </c>
      <c r="D87" s="87">
        <v>1</v>
      </c>
    </row>
    <row r="88" spans="1:4" ht="15.75">
      <c r="A88" s="92" t="s">
        <v>868</v>
      </c>
      <c r="B88" s="65" t="s">
        <v>1100</v>
      </c>
      <c r="C88" s="87">
        <v>1</v>
      </c>
      <c r="D88" s="87">
        <v>1</v>
      </c>
    </row>
    <row r="89" spans="1:4" ht="15.75">
      <c r="A89" s="92" t="s">
        <v>3995</v>
      </c>
      <c r="B89" s="65" t="s">
        <v>3996</v>
      </c>
      <c r="C89" s="87">
        <v>1</v>
      </c>
      <c r="D89" s="87">
        <v>1</v>
      </c>
    </row>
    <row r="90" spans="1:4" ht="15.75">
      <c r="A90" s="92" t="s">
        <v>1184</v>
      </c>
      <c r="B90" s="65" t="s">
        <v>1185</v>
      </c>
      <c r="C90" s="87">
        <v>1</v>
      </c>
      <c r="D90" s="87">
        <v>1</v>
      </c>
    </row>
    <row r="91" spans="1:4" ht="15.75">
      <c r="A91" s="92" t="s">
        <v>399</v>
      </c>
      <c r="B91" s="65" t="s">
        <v>484</v>
      </c>
      <c r="C91" s="87">
        <v>1</v>
      </c>
      <c r="D91" s="87">
        <v>1</v>
      </c>
    </row>
    <row r="92" spans="1:4" ht="15.75">
      <c r="A92" s="92" t="s">
        <v>1998</v>
      </c>
      <c r="B92" s="65" t="s">
        <v>2005</v>
      </c>
      <c r="C92" s="87">
        <v>1</v>
      </c>
      <c r="D92" s="87">
        <v>1</v>
      </c>
    </row>
    <row r="93" spans="1:4" ht="15.75">
      <c r="A93" s="92" t="s">
        <v>3997</v>
      </c>
      <c r="B93" s="65" t="s">
        <v>3998</v>
      </c>
      <c r="C93" s="87">
        <v>1</v>
      </c>
      <c r="D93" s="87">
        <v>1</v>
      </c>
    </row>
    <row r="94" spans="1:4" ht="15.75">
      <c r="A94" s="92" t="s">
        <v>3999</v>
      </c>
      <c r="B94" s="65" t="s">
        <v>4000</v>
      </c>
      <c r="C94" s="87">
        <v>1</v>
      </c>
      <c r="D94" s="87">
        <v>1</v>
      </c>
    </row>
    <row r="95" spans="1:4" ht="15.75">
      <c r="A95" s="92" t="s">
        <v>796</v>
      </c>
      <c r="B95" s="65" t="s">
        <v>797</v>
      </c>
      <c r="C95" s="87">
        <v>1</v>
      </c>
      <c r="D95" s="87">
        <v>1</v>
      </c>
    </row>
    <row r="96" spans="1:4" ht="15.75">
      <c r="A96" s="92" t="s">
        <v>1103</v>
      </c>
      <c r="B96" s="65" t="s">
        <v>1104</v>
      </c>
      <c r="C96" s="87">
        <v>1</v>
      </c>
      <c r="D96" s="87">
        <v>1</v>
      </c>
    </row>
    <row r="97" spans="1:4" ht="15.75">
      <c r="A97" s="92" t="s">
        <v>1567</v>
      </c>
      <c r="B97" s="65" t="s">
        <v>4001</v>
      </c>
      <c r="C97" s="87">
        <v>1</v>
      </c>
      <c r="D97" s="87">
        <v>1</v>
      </c>
    </row>
    <row r="98" spans="1:4" ht="15.75">
      <c r="A98" s="92" t="s">
        <v>1567</v>
      </c>
      <c r="B98" s="65" t="s">
        <v>1010</v>
      </c>
      <c r="C98" s="87">
        <v>1</v>
      </c>
      <c r="D98" s="87">
        <v>1</v>
      </c>
    </row>
    <row r="99" spans="1:4" ht="15.75">
      <c r="A99" s="92" t="s">
        <v>2378</v>
      </c>
      <c r="B99" s="65" t="s">
        <v>2379</v>
      </c>
      <c r="C99" s="87">
        <v>1</v>
      </c>
      <c r="D99" s="87">
        <v>1</v>
      </c>
    </row>
    <row r="100" spans="1:4" ht="15.75">
      <c r="A100" s="92" t="s">
        <v>4002</v>
      </c>
      <c r="B100" s="65" t="s">
        <v>1013</v>
      </c>
      <c r="C100" s="87">
        <v>1</v>
      </c>
      <c r="D100" s="87">
        <v>1</v>
      </c>
    </row>
    <row r="101" spans="1:4" ht="15.75">
      <c r="A101" s="92" t="s">
        <v>1572</v>
      </c>
      <c r="B101" s="65" t="s">
        <v>1573</v>
      </c>
      <c r="C101" s="87">
        <v>1</v>
      </c>
      <c r="D101" s="87">
        <v>1</v>
      </c>
    </row>
    <row r="102" spans="1:4" ht="15.75">
      <c r="A102" s="92" t="s">
        <v>4003</v>
      </c>
      <c r="B102" s="65" t="s">
        <v>1493</v>
      </c>
      <c r="C102" s="87">
        <v>1</v>
      </c>
      <c r="D102" s="87">
        <v>1</v>
      </c>
    </row>
    <row r="103" spans="1:4" ht="15.75">
      <c r="A103" s="92" t="s">
        <v>2481</v>
      </c>
      <c r="B103" s="65" t="s">
        <v>1569</v>
      </c>
      <c r="C103" s="87">
        <v>1</v>
      </c>
      <c r="D103" s="87">
        <v>1</v>
      </c>
    </row>
    <row r="104" spans="1:4" ht="15.75">
      <c r="A104" s="92" t="s">
        <v>279</v>
      </c>
      <c r="B104" s="65" t="s">
        <v>4004</v>
      </c>
      <c r="C104" s="87">
        <v>1</v>
      </c>
      <c r="D104" s="87">
        <v>1</v>
      </c>
    </row>
    <row r="105" spans="1:4" ht="15.75">
      <c r="A105" s="92" t="s">
        <v>2635</v>
      </c>
      <c r="B105" s="65" t="s">
        <v>2662</v>
      </c>
      <c r="C105" s="87">
        <v>1</v>
      </c>
      <c r="D105" s="87">
        <v>1</v>
      </c>
    </row>
    <row r="106" spans="1:4" ht="15.75">
      <c r="A106" s="92" t="s">
        <v>1114</v>
      </c>
      <c r="B106" s="65" t="s">
        <v>1115</v>
      </c>
      <c r="C106" s="87">
        <v>1</v>
      </c>
      <c r="D106" s="87">
        <v>1</v>
      </c>
    </row>
    <row r="107" spans="1:4" ht="15.75">
      <c r="A107" s="92" t="s">
        <v>624</v>
      </c>
      <c r="B107" s="65" t="s">
        <v>625</v>
      </c>
      <c r="C107" s="87">
        <v>1</v>
      </c>
      <c r="D107" s="87">
        <v>1</v>
      </c>
    </row>
    <row r="108" spans="1:4" ht="15.75">
      <c r="A108" s="92" t="s">
        <v>1593</v>
      </c>
      <c r="B108" s="65" t="s">
        <v>1594</v>
      </c>
      <c r="C108" s="87">
        <v>1</v>
      </c>
      <c r="D108" s="87">
        <v>1</v>
      </c>
    </row>
    <row r="109" spans="1:4" ht="15.75">
      <c r="A109" s="92" t="s">
        <v>1654</v>
      </c>
      <c r="B109" s="65" t="s">
        <v>1636</v>
      </c>
      <c r="C109" s="87">
        <v>1</v>
      </c>
      <c r="D109" s="87">
        <v>1</v>
      </c>
    </row>
    <row r="110" spans="1:4" ht="15.75">
      <c r="A110" s="92" t="s">
        <v>4005</v>
      </c>
      <c r="B110" s="65" t="s">
        <v>4006</v>
      </c>
      <c r="C110" s="87">
        <v>1</v>
      </c>
      <c r="D110" s="87">
        <v>1</v>
      </c>
    </row>
    <row r="111" spans="1:4" ht="15.75">
      <c r="A111" s="92" t="s">
        <v>301</v>
      </c>
      <c r="B111" s="65" t="s">
        <v>1775</v>
      </c>
      <c r="C111" s="87">
        <v>1</v>
      </c>
      <c r="D111" s="87">
        <v>1</v>
      </c>
    </row>
    <row r="112" spans="1:4" ht="15.75">
      <c r="A112" s="92" t="s">
        <v>4007</v>
      </c>
      <c r="B112" s="65" t="s">
        <v>4008</v>
      </c>
      <c r="C112" s="87">
        <v>1</v>
      </c>
      <c r="D112" s="87">
        <v>1</v>
      </c>
    </row>
    <row r="113" spans="1:4" ht="15.75">
      <c r="A113" s="92" t="s">
        <v>2854</v>
      </c>
      <c r="B113" s="65" t="s">
        <v>2855</v>
      </c>
      <c r="C113" s="87">
        <v>2</v>
      </c>
      <c r="D113" s="87">
        <v>2</v>
      </c>
    </row>
    <row r="114" spans="1:4" ht="15.75">
      <c r="A114" s="92" t="s">
        <v>1036</v>
      </c>
      <c r="B114" s="65" t="s">
        <v>1037</v>
      </c>
      <c r="C114" s="87">
        <v>2</v>
      </c>
      <c r="D114" s="87">
        <v>2</v>
      </c>
    </row>
    <row r="115" spans="1:4" ht="15.75">
      <c r="A115" s="92" t="s">
        <v>532</v>
      </c>
      <c r="B115" s="65" t="s">
        <v>583</v>
      </c>
      <c r="C115" s="87">
        <v>2</v>
      </c>
      <c r="D115" s="87">
        <v>2</v>
      </c>
    </row>
    <row r="116" spans="1:4" ht="15.75">
      <c r="A116" s="92" t="s">
        <v>309</v>
      </c>
      <c r="B116" s="65" t="s">
        <v>1638</v>
      </c>
      <c r="C116" s="87">
        <v>2</v>
      </c>
      <c r="D116" s="87">
        <v>2</v>
      </c>
    </row>
    <row r="117" spans="1:4" ht="15.75">
      <c r="A117" s="92" t="s">
        <v>449</v>
      </c>
      <c r="B117" s="65" t="s">
        <v>450</v>
      </c>
      <c r="C117" s="87">
        <v>2</v>
      </c>
      <c r="D117" s="87">
        <v>1</v>
      </c>
    </row>
    <row r="118" spans="1:4" ht="15.75">
      <c r="A118" s="92" t="s">
        <v>15</v>
      </c>
      <c r="B118" s="65" t="s">
        <v>421</v>
      </c>
      <c r="C118" s="87">
        <v>2</v>
      </c>
      <c r="D118" s="87">
        <v>1</v>
      </c>
    </row>
    <row r="119" spans="1:4" ht="15.75">
      <c r="A119" s="92" t="s">
        <v>4009</v>
      </c>
      <c r="B119" s="65" t="s">
        <v>4010</v>
      </c>
      <c r="C119" s="87">
        <v>2</v>
      </c>
      <c r="D119" s="87">
        <v>2</v>
      </c>
    </row>
    <row r="120" spans="1:4" ht="15.75">
      <c r="A120" s="92" t="s">
        <v>1062</v>
      </c>
      <c r="B120" s="65" t="s">
        <v>1063</v>
      </c>
      <c r="C120" s="87">
        <v>2</v>
      </c>
      <c r="D120" s="87">
        <v>2</v>
      </c>
    </row>
    <row r="121" spans="1:4" ht="15.75">
      <c r="A121" s="92" t="s">
        <v>2514</v>
      </c>
      <c r="B121" s="65" t="s">
        <v>2515</v>
      </c>
      <c r="C121" s="87">
        <v>2</v>
      </c>
      <c r="D121" s="87">
        <v>2</v>
      </c>
    </row>
    <row r="122" spans="1:4" ht="15.75">
      <c r="A122" s="92" t="s">
        <v>785</v>
      </c>
      <c r="B122" s="65" t="s">
        <v>786</v>
      </c>
      <c r="C122" s="87">
        <v>2</v>
      </c>
      <c r="D122" s="87">
        <v>2</v>
      </c>
    </row>
    <row r="123" spans="1:4" ht="15.75">
      <c r="A123" s="92" t="s">
        <v>217</v>
      </c>
      <c r="B123" s="65" t="s">
        <v>450</v>
      </c>
      <c r="C123" s="87">
        <v>2</v>
      </c>
      <c r="D123" s="87">
        <v>2</v>
      </c>
    </row>
    <row r="124" spans="1:4" ht="15.75">
      <c r="A124" s="92" t="s">
        <v>611</v>
      </c>
      <c r="B124" s="65" t="s">
        <v>595</v>
      </c>
      <c r="C124" s="87">
        <v>2</v>
      </c>
      <c r="D124" s="87">
        <v>2</v>
      </c>
    </row>
    <row r="125" spans="1:4" ht="15.75">
      <c r="A125" s="92" t="s">
        <v>320</v>
      </c>
      <c r="B125" s="65" t="s">
        <v>1092</v>
      </c>
      <c r="C125" s="87">
        <v>2</v>
      </c>
      <c r="D125" s="87">
        <v>2</v>
      </c>
    </row>
    <row r="126" spans="1:4" ht="15.75">
      <c r="A126" s="92" t="s">
        <v>483</v>
      </c>
      <c r="B126" s="65" t="s">
        <v>416</v>
      </c>
      <c r="C126" s="87">
        <v>2</v>
      </c>
      <c r="D126" s="87">
        <v>2</v>
      </c>
    </row>
    <row r="127" spans="1:4" ht="15.75">
      <c r="A127" s="92" t="s">
        <v>2829</v>
      </c>
      <c r="B127" s="65" t="s">
        <v>2768</v>
      </c>
      <c r="C127" s="87">
        <v>2</v>
      </c>
      <c r="D127" s="87">
        <v>2</v>
      </c>
    </row>
    <row r="128" spans="1:4" ht="15.75">
      <c r="A128" s="92" t="s">
        <v>616</v>
      </c>
      <c r="B128" s="65" t="s">
        <v>617</v>
      </c>
      <c r="C128" s="87">
        <v>2</v>
      </c>
      <c r="D128" s="87">
        <v>2</v>
      </c>
    </row>
    <row r="129" spans="1:4" ht="15.75">
      <c r="A129" s="92" t="s">
        <v>619</v>
      </c>
      <c r="B129" s="65" t="s">
        <v>620</v>
      </c>
      <c r="C129" s="87">
        <v>2</v>
      </c>
      <c r="D129" s="87">
        <v>2</v>
      </c>
    </row>
    <row r="130" spans="1:4" ht="15.75">
      <c r="A130" s="92" t="s">
        <v>499</v>
      </c>
      <c r="B130" s="65" t="s">
        <v>500</v>
      </c>
      <c r="C130" s="87">
        <v>2</v>
      </c>
      <c r="D130" s="87">
        <v>2</v>
      </c>
    </row>
    <row r="131" spans="1:4" ht="15.75">
      <c r="A131" s="92" t="s">
        <v>871</v>
      </c>
      <c r="B131" s="65" t="s">
        <v>1117</v>
      </c>
      <c r="C131" s="87">
        <v>2</v>
      </c>
      <c r="D131" s="87">
        <v>2</v>
      </c>
    </row>
    <row r="132" spans="1:4" ht="15.75">
      <c r="A132" s="92" t="s">
        <v>414</v>
      </c>
      <c r="B132" s="65" t="s">
        <v>416</v>
      </c>
      <c r="C132" s="87">
        <v>3</v>
      </c>
      <c r="D132" s="87">
        <v>3</v>
      </c>
    </row>
    <row r="133" spans="1:4" ht="15.75">
      <c r="A133" s="92" t="s">
        <v>4011</v>
      </c>
      <c r="B133" s="65" t="s">
        <v>4012</v>
      </c>
      <c r="C133" s="87">
        <v>3</v>
      </c>
      <c r="D133" s="87">
        <v>2</v>
      </c>
    </row>
    <row r="134" spans="1:4" ht="15.75">
      <c r="A134" s="92" t="s">
        <v>770</v>
      </c>
      <c r="B134" s="65" t="s">
        <v>771</v>
      </c>
      <c r="C134" s="87">
        <v>3</v>
      </c>
      <c r="D134" s="87">
        <v>3</v>
      </c>
    </row>
    <row r="135" spans="1:4" ht="15.75">
      <c r="A135" s="92" t="s">
        <v>649</v>
      </c>
      <c r="B135" s="65" t="s">
        <v>781</v>
      </c>
      <c r="C135" s="87">
        <v>3</v>
      </c>
      <c r="D135" s="87">
        <v>3</v>
      </c>
    </row>
    <row r="136" spans="1:4" ht="15.75">
      <c r="A136" s="92" t="s">
        <v>2520</v>
      </c>
      <c r="B136" s="65" t="s">
        <v>2521</v>
      </c>
      <c r="C136" s="87">
        <v>3</v>
      </c>
      <c r="D136" s="87">
        <v>3</v>
      </c>
    </row>
    <row r="137" spans="1:4" ht="15.75">
      <c r="A137" s="92" t="s">
        <v>392</v>
      </c>
      <c r="B137" s="65" t="s">
        <v>421</v>
      </c>
      <c r="C137" s="87">
        <v>4</v>
      </c>
      <c r="D137" s="87">
        <v>3</v>
      </c>
    </row>
    <row r="138" spans="1:4" ht="15.75">
      <c r="A138" s="92" t="s">
        <v>522</v>
      </c>
      <c r="B138" s="65" t="s">
        <v>552</v>
      </c>
      <c r="C138" s="87">
        <v>4</v>
      </c>
      <c r="D138" s="87">
        <v>4</v>
      </c>
    </row>
    <row r="139" spans="1:4" ht="15.75">
      <c r="A139" s="92" t="s">
        <v>507</v>
      </c>
      <c r="B139" s="65" t="s">
        <v>508</v>
      </c>
      <c r="C139" s="87">
        <v>4</v>
      </c>
      <c r="D139" s="87">
        <v>4</v>
      </c>
    </row>
    <row r="140" spans="1:4" ht="15.75">
      <c r="A140" s="92" t="s">
        <v>1070</v>
      </c>
      <c r="B140" s="65" t="s">
        <v>1071</v>
      </c>
      <c r="C140" s="87">
        <v>4</v>
      </c>
      <c r="D140" s="87">
        <v>4</v>
      </c>
    </row>
    <row r="141" spans="1:4" ht="15.75">
      <c r="A141" s="92" t="s">
        <v>628</v>
      </c>
      <c r="B141" s="65" t="s">
        <v>629</v>
      </c>
      <c r="C141" s="87">
        <v>4</v>
      </c>
      <c r="D141" s="87">
        <v>4</v>
      </c>
    </row>
    <row r="142" spans="1:4" ht="15.75">
      <c r="A142" s="92" t="s">
        <v>553</v>
      </c>
      <c r="B142" s="65" t="s">
        <v>554</v>
      </c>
      <c r="C142" s="87">
        <v>5</v>
      </c>
      <c r="D142" s="87">
        <v>5</v>
      </c>
    </row>
    <row r="143" spans="1:4" ht="15.75">
      <c r="A143" s="92" t="s">
        <v>259</v>
      </c>
      <c r="B143" s="65" t="s">
        <v>425</v>
      </c>
      <c r="C143" s="87">
        <v>7</v>
      </c>
      <c r="D143" s="87">
        <v>5</v>
      </c>
    </row>
    <row r="144" spans="1:4" ht="15.75">
      <c r="A144" s="92"/>
      <c r="B144" s="65"/>
      <c r="C144" s="84"/>
      <c r="D144" s="84"/>
    </row>
    <row r="145" spans="1:4">
      <c r="A145" s="88" t="s">
        <v>411</v>
      </c>
      <c r="B145" s="65"/>
      <c r="C145" s="84">
        <v>141</v>
      </c>
      <c r="D145" s="84">
        <v>0</v>
      </c>
    </row>
    <row r="146" spans="1:4">
      <c r="A146" s="88" t="s">
        <v>512</v>
      </c>
      <c r="B146" s="65"/>
      <c r="C146" s="84">
        <v>160</v>
      </c>
      <c r="D146" s="84">
        <v>0</v>
      </c>
    </row>
    <row r="147" spans="1:4">
      <c r="A147" s="88" t="s">
        <v>513</v>
      </c>
      <c r="B147" s="65"/>
      <c r="C147" s="84">
        <v>195</v>
      </c>
      <c r="D147" s="84">
        <v>23</v>
      </c>
    </row>
  </sheetData>
  <pageMargins left="0.75" right="0.75" top="1" bottom="1" header="0.5" footer="0.5"/>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AG63"/>
  <sheetViews>
    <sheetView showZeros="0" zoomScaleNormal="100" workbookViewId="0">
      <pane ySplit="3" topLeftCell="A19" activePane="bottomLeft" state="frozen"/>
      <selection pane="bottomLeft"/>
    </sheetView>
  </sheetViews>
  <sheetFormatPr defaultColWidth="9.140625" defaultRowHeight="15.75"/>
  <cols>
    <col min="1" max="1" width="13.85546875" style="3" customWidth="1"/>
    <col min="2" max="2" width="5" style="644" bestFit="1" customWidth="1"/>
    <col min="3" max="3" width="13.85546875" style="92" bestFit="1" customWidth="1"/>
    <col min="4" max="4" width="4.85546875" style="15" bestFit="1" customWidth="1"/>
    <col min="5" max="5" width="7.7109375" style="15" bestFit="1" customWidth="1"/>
    <col min="6" max="6" width="6.42578125" style="15" bestFit="1" customWidth="1"/>
    <col min="7" max="7" width="7.7109375" style="15" bestFit="1" customWidth="1"/>
    <col min="8" max="8" width="4.140625" style="15" bestFit="1" customWidth="1"/>
    <col min="9" max="9" width="4.7109375" style="8" bestFit="1" customWidth="1"/>
    <col min="10" max="10" width="7.7109375" style="15" bestFit="1" customWidth="1"/>
    <col min="11" max="11" width="4.85546875" style="15" bestFit="1" customWidth="1"/>
    <col min="12" max="13" width="5.42578125" style="15" bestFit="1" customWidth="1"/>
    <col min="14" max="14" width="5.7109375" style="15" bestFit="1" customWidth="1"/>
    <col min="15" max="15" width="2.5703125" style="8" bestFit="1" customWidth="1"/>
    <col min="16" max="16" width="4" style="655" bestFit="1" customWidth="1"/>
    <col min="17" max="17" width="11.5703125" style="92" bestFit="1" customWidth="1"/>
    <col min="18" max="18" width="4.85546875" style="15" bestFit="1" customWidth="1"/>
    <col min="19" max="19" width="7.7109375" style="15" bestFit="1" customWidth="1"/>
    <col min="20" max="20" width="6.42578125" style="15" bestFit="1" customWidth="1"/>
    <col min="21" max="21" width="7.7109375" style="15" bestFit="1" customWidth="1"/>
    <col min="22" max="22" width="4.85546875" style="8" bestFit="1" customWidth="1"/>
    <col min="23" max="23" width="4.7109375" style="8" bestFit="1" customWidth="1"/>
    <col min="24" max="24" width="7.28515625" style="15" bestFit="1" customWidth="1"/>
    <col min="25" max="26" width="5.42578125" style="15" bestFit="1" customWidth="1"/>
    <col min="27" max="27" width="5.7109375" style="15" bestFit="1" customWidth="1"/>
    <col min="28" max="28" width="3.28515625" style="8" bestFit="1" customWidth="1"/>
    <col min="29" max="29" width="9.140625" style="149"/>
    <col min="30" max="16384" width="9.140625" style="3"/>
  </cols>
  <sheetData>
    <row r="1" spans="2:29" s="74" customFormat="1" ht="11.25">
      <c r="B1" s="611" t="s">
        <v>39</v>
      </c>
      <c r="C1" s="89"/>
      <c r="D1" s="73" t="s">
        <v>1</v>
      </c>
      <c r="E1" s="73" t="s">
        <v>1</v>
      </c>
      <c r="F1" s="73" t="s">
        <v>1</v>
      </c>
      <c r="G1" s="73" t="s">
        <v>1</v>
      </c>
      <c r="H1" s="66"/>
      <c r="I1" s="66" t="s">
        <v>2011</v>
      </c>
      <c r="J1" s="73" t="s">
        <v>1</v>
      </c>
      <c r="K1" s="73" t="s">
        <v>1</v>
      </c>
      <c r="L1" s="73" t="s">
        <v>0</v>
      </c>
      <c r="M1" s="73" t="s">
        <v>0</v>
      </c>
      <c r="N1" s="73" t="s">
        <v>3020</v>
      </c>
      <c r="O1" s="66"/>
      <c r="P1" s="611" t="s">
        <v>39</v>
      </c>
      <c r="Q1" s="89"/>
      <c r="R1" s="73" t="s">
        <v>1</v>
      </c>
      <c r="S1" s="73" t="s">
        <v>1</v>
      </c>
      <c r="T1" s="73" t="s">
        <v>1</v>
      </c>
      <c r="U1" s="73" t="s">
        <v>1</v>
      </c>
      <c r="V1" s="66" t="s">
        <v>1</v>
      </c>
      <c r="W1" s="66" t="s">
        <v>2011</v>
      </c>
      <c r="X1" s="73" t="s">
        <v>1</v>
      </c>
      <c r="Y1" s="73" t="s">
        <v>0</v>
      </c>
      <c r="Z1" s="73" t="s">
        <v>0</v>
      </c>
      <c r="AA1" s="73" t="s">
        <v>3020</v>
      </c>
      <c r="AB1" s="66"/>
      <c r="AC1" s="612"/>
    </row>
    <row r="2" spans="2:29" s="74" customFormat="1" ht="11.25">
      <c r="B2" s="611" t="s">
        <v>4013</v>
      </c>
      <c r="C2" s="89" t="s">
        <v>38</v>
      </c>
      <c r="D2" s="73" t="s">
        <v>6</v>
      </c>
      <c r="E2" s="73" t="s">
        <v>6</v>
      </c>
      <c r="F2" s="73" t="s">
        <v>6</v>
      </c>
      <c r="G2" s="73" t="s">
        <v>195</v>
      </c>
      <c r="H2" s="66" t="s">
        <v>194</v>
      </c>
      <c r="I2" s="66" t="s">
        <v>681</v>
      </c>
      <c r="J2" s="73" t="s">
        <v>9</v>
      </c>
      <c r="K2" s="73" t="s">
        <v>6</v>
      </c>
      <c r="L2" s="73" t="s">
        <v>6</v>
      </c>
      <c r="M2" s="73" t="s">
        <v>6</v>
      </c>
      <c r="N2" s="73" t="s">
        <v>672</v>
      </c>
      <c r="O2" s="66" t="s">
        <v>39</v>
      </c>
      <c r="P2" s="611" t="s">
        <v>4013</v>
      </c>
      <c r="Q2" s="89" t="s">
        <v>38</v>
      </c>
      <c r="R2" s="73" t="s">
        <v>6</v>
      </c>
      <c r="S2" s="73" t="s">
        <v>6</v>
      </c>
      <c r="T2" s="73" t="s">
        <v>6</v>
      </c>
      <c r="U2" s="73" t="s">
        <v>195</v>
      </c>
      <c r="V2" s="66" t="s">
        <v>194</v>
      </c>
      <c r="W2" s="66" t="s">
        <v>681</v>
      </c>
      <c r="X2" s="73" t="s">
        <v>6</v>
      </c>
      <c r="Y2" s="73" t="s">
        <v>6</v>
      </c>
      <c r="Z2" s="73" t="s">
        <v>6</v>
      </c>
      <c r="AA2" s="73" t="s">
        <v>672</v>
      </c>
      <c r="AB2" s="66" t="s">
        <v>39</v>
      </c>
      <c r="AC2" s="612"/>
    </row>
    <row r="3" spans="2:29" s="74" customFormat="1" ht="15">
      <c r="B3" s="613"/>
      <c r="C3" s="89"/>
      <c r="D3" s="73"/>
      <c r="E3" s="73" t="s">
        <v>133</v>
      </c>
      <c r="F3" s="73" t="s">
        <v>195</v>
      </c>
      <c r="G3" s="73" t="s">
        <v>133</v>
      </c>
      <c r="H3" s="73"/>
      <c r="I3" s="66" t="s">
        <v>55</v>
      </c>
      <c r="J3" s="73" t="s">
        <v>133</v>
      </c>
      <c r="K3" s="73" t="s">
        <v>9</v>
      </c>
      <c r="L3" s="73"/>
      <c r="M3" s="73" t="s">
        <v>9</v>
      </c>
      <c r="N3" s="73" t="s">
        <v>1911</v>
      </c>
      <c r="O3" s="66"/>
      <c r="P3" s="613"/>
      <c r="Q3" s="89"/>
      <c r="R3" s="73"/>
      <c r="S3" s="73" t="s">
        <v>133</v>
      </c>
      <c r="T3" s="73" t="s">
        <v>195</v>
      </c>
      <c r="U3" s="73" t="s">
        <v>133</v>
      </c>
      <c r="V3" s="66"/>
      <c r="W3" s="66" t="s">
        <v>55</v>
      </c>
      <c r="X3" s="73" t="s">
        <v>9</v>
      </c>
      <c r="Y3" s="73"/>
      <c r="Z3" s="73" t="s">
        <v>9</v>
      </c>
      <c r="AA3" s="73" t="s">
        <v>1911</v>
      </c>
      <c r="AB3" s="66"/>
      <c r="AC3" s="612"/>
    </row>
    <row r="4" spans="2:29" ht="27" thickBot="1">
      <c r="B4" s="613">
        <v>218</v>
      </c>
      <c r="C4" s="614" t="s">
        <v>200</v>
      </c>
      <c r="D4" s="615">
        <v>1</v>
      </c>
      <c r="E4" s="615">
        <v>1</v>
      </c>
      <c r="F4" s="615"/>
      <c r="G4" s="615"/>
      <c r="H4" s="615">
        <v>1</v>
      </c>
      <c r="I4" s="616"/>
      <c r="J4" s="615">
        <v>86</v>
      </c>
      <c r="K4" s="615">
        <v>87</v>
      </c>
      <c r="L4" s="615">
        <v>1</v>
      </c>
      <c r="M4" s="615">
        <v>11</v>
      </c>
      <c r="N4" s="615"/>
      <c r="O4" s="616">
        <v>1</v>
      </c>
      <c r="P4" s="617">
        <v>651</v>
      </c>
      <c r="Q4" s="618" t="s">
        <v>4014</v>
      </c>
      <c r="R4" s="615">
        <v>29</v>
      </c>
      <c r="S4" s="615">
        <v>28</v>
      </c>
      <c r="T4" s="615">
        <v>23</v>
      </c>
      <c r="U4" s="615">
        <v>22</v>
      </c>
      <c r="V4" s="616">
        <v>1</v>
      </c>
      <c r="W4" s="616">
        <v>15</v>
      </c>
      <c r="X4" s="615">
        <v>59</v>
      </c>
      <c r="Y4" s="615">
        <v>5</v>
      </c>
      <c r="Z4" s="615">
        <v>7</v>
      </c>
      <c r="AA4" s="615">
        <v>20</v>
      </c>
      <c r="AB4" s="616">
        <v>1</v>
      </c>
    </row>
    <row r="5" spans="2:29" ht="27" thickBot="1">
      <c r="B5" s="613">
        <v>31</v>
      </c>
      <c r="C5" s="619" t="s">
        <v>392</v>
      </c>
      <c r="D5" s="615">
        <v>2</v>
      </c>
      <c r="E5" s="615">
        <v>2</v>
      </c>
      <c r="F5" s="615"/>
      <c r="G5" s="615"/>
      <c r="H5" s="615">
        <v>2</v>
      </c>
      <c r="I5" s="616"/>
      <c r="J5" s="615">
        <v>85</v>
      </c>
      <c r="K5" s="615">
        <v>86</v>
      </c>
      <c r="L5" s="615">
        <v>1</v>
      </c>
      <c r="M5" s="615">
        <v>11</v>
      </c>
      <c r="N5" s="615"/>
      <c r="O5" s="616">
        <v>2</v>
      </c>
      <c r="P5" s="617">
        <v>151</v>
      </c>
      <c r="Q5" s="620" t="s">
        <v>4015</v>
      </c>
      <c r="R5" s="621">
        <v>30</v>
      </c>
      <c r="S5" s="615">
        <v>29</v>
      </c>
      <c r="T5" s="615">
        <v>24</v>
      </c>
      <c r="U5" s="615">
        <v>23</v>
      </c>
      <c r="V5" s="616">
        <v>2</v>
      </c>
      <c r="W5" s="616">
        <v>16</v>
      </c>
      <c r="X5" s="615">
        <v>58</v>
      </c>
      <c r="Y5" s="615">
        <v>5</v>
      </c>
      <c r="Z5" s="615">
        <v>7</v>
      </c>
      <c r="AA5" s="615">
        <v>21</v>
      </c>
      <c r="AB5" s="616">
        <v>2</v>
      </c>
    </row>
    <row r="6" spans="2:29" ht="21.75" thickBot="1">
      <c r="B6" s="613">
        <v>1108</v>
      </c>
      <c r="C6" s="619" t="s">
        <v>2837</v>
      </c>
      <c r="D6" s="615">
        <v>3</v>
      </c>
      <c r="E6" s="615">
        <v>3</v>
      </c>
      <c r="F6" s="615"/>
      <c r="G6" s="615"/>
      <c r="H6" s="615">
        <v>3</v>
      </c>
      <c r="I6" s="616"/>
      <c r="J6" s="615">
        <v>84</v>
      </c>
      <c r="K6" s="615">
        <v>85</v>
      </c>
      <c r="L6" s="615">
        <v>1</v>
      </c>
      <c r="M6" s="615">
        <v>11</v>
      </c>
      <c r="N6" s="615"/>
      <c r="O6" s="616">
        <v>3</v>
      </c>
      <c r="P6" s="617">
        <v>31</v>
      </c>
      <c r="Q6" s="622" t="s">
        <v>392</v>
      </c>
      <c r="R6" s="615">
        <v>31</v>
      </c>
      <c r="S6" s="621">
        <v>30</v>
      </c>
      <c r="T6" s="615">
        <v>25</v>
      </c>
      <c r="U6" s="615">
        <v>24</v>
      </c>
      <c r="V6" s="616">
        <v>3</v>
      </c>
      <c r="W6" s="616">
        <v>17</v>
      </c>
      <c r="X6" s="615">
        <v>57</v>
      </c>
      <c r="Y6" s="615">
        <v>5</v>
      </c>
      <c r="Z6" s="615">
        <v>7</v>
      </c>
      <c r="AA6" s="615">
        <v>22</v>
      </c>
      <c r="AB6" s="616">
        <v>3</v>
      </c>
    </row>
    <row r="7" spans="2:29" ht="26.25">
      <c r="B7" s="613">
        <v>293</v>
      </c>
      <c r="C7" s="618" t="s">
        <v>4016</v>
      </c>
      <c r="D7" s="615">
        <v>4</v>
      </c>
      <c r="E7" s="615">
        <v>4</v>
      </c>
      <c r="F7" s="615"/>
      <c r="G7" s="615"/>
      <c r="H7" s="615">
        <v>4</v>
      </c>
      <c r="I7" s="616"/>
      <c r="J7" s="615">
        <v>83</v>
      </c>
      <c r="K7" s="615">
        <v>84</v>
      </c>
      <c r="L7" s="615">
        <v>1</v>
      </c>
      <c r="M7" s="615">
        <v>11</v>
      </c>
      <c r="N7" s="615"/>
      <c r="O7" s="616">
        <v>4</v>
      </c>
      <c r="P7" s="617">
        <v>441</v>
      </c>
      <c r="Q7" s="620" t="s">
        <v>4017</v>
      </c>
      <c r="R7" s="615">
        <v>32</v>
      </c>
      <c r="S7" s="615">
        <v>31</v>
      </c>
      <c r="T7" s="615">
        <v>26</v>
      </c>
      <c r="U7" s="615">
        <v>25</v>
      </c>
      <c r="V7" s="616">
        <v>4</v>
      </c>
      <c r="W7" s="616">
        <v>18</v>
      </c>
      <c r="X7" s="615">
        <v>56</v>
      </c>
      <c r="Y7" s="615">
        <v>5</v>
      </c>
      <c r="Z7" s="615">
        <v>7</v>
      </c>
      <c r="AA7" s="615">
        <v>23</v>
      </c>
      <c r="AB7" s="616">
        <v>4</v>
      </c>
    </row>
    <row r="8" spans="2:29" ht="26.25">
      <c r="B8" s="613">
        <v>171</v>
      </c>
      <c r="C8" s="614" t="s">
        <v>2733</v>
      </c>
      <c r="D8" s="615">
        <v>5</v>
      </c>
      <c r="E8" s="615">
        <v>5</v>
      </c>
      <c r="F8" s="615"/>
      <c r="G8" s="615"/>
      <c r="H8" s="615">
        <v>5</v>
      </c>
      <c r="I8" s="616"/>
      <c r="J8" s="615">
        <v>82</v>
      </c>
      <c r="K8" s="615">
        <v>83</v>
      </c>
      <c r="L8" s="615">
        <v>1</v>
      </c>
      <c r="M8" s="615">
        <v>11</v>
      </c>
      <c r="N8" s="615"/>
      <c r="O8" s="616">
        <v>5</v>
      </c>
      <c r="P8" s="617">
        <v>656</v>
      </c>
      <c r="Q8" s="623" t="s">
        <v>4018</v>
      </c>
      <c r="R8" s="615">
        <v>33</v>
      </c>
      <c r="S8" s="615">
        <v>32</v>
      </c>
      <c r="T8" s="615">
        <v>27</v>
      </c>
      <c r="U8" s="615">
        <v>26</v>
      </c>
      <c r="V8" s="616">
        <v>5</v>
      </c>
      <c r="W8" s="616">
        <v>19</v>
      </c>
      <c r="X8" s="615">
        <v>55</v>
      </c>
      <c r="Y8" s="615">
        <v>5</v>
      </c>
      <c r="Z8" s="615">
        <v>7</v>
      </c>
      <c r="AA8" s="615">
        <v>24</v>
      </c>
      <c r="AB8" s="616">
        <v>5</v>
      </c>
    </row>
    <row r="9" spans="2:29" ht="26.25">
      <c r="B9" s="613">
        <v>510</v>
      </c>
      <c r="C9" s="618" t="s">
        <v>4019</v>
      </c>
      <c r="D9" s="615">
        <v>6</v>
      </c>
      <c r="E9" s="615">
        <v>6</v>
      </c>
      <c r="F9" s="615"/>
      <c r="G9" s="615"/>
      <c r="H9" s="615">
        <v>6</v>
      </c>
      <c r="I9" s="616"/>
      <c r="J9" s="615">
        <v>81</v>
      </c>
      <c r="K9" s="615">
        <v>82</v>
      </c>
      <c r="L9" s="615">
        <v>1</v>
      </c>
      <c r="M9" s="615">
        <v>11</v>
      </c>
      <c r="N9" s="615"/>
      <c r="O9" s="624">
        <v>6</v>
      </c>
      <c r="P9" s="617">
        <v>31</v>
      </c>
      <c r="Q9" s="619" t="s">
        <v>392</v>
      </c>
      <c r="R9" s="615">
        <v>34</v>
      </c>
      <c r="S9" s="615">
        <v>33</v>
      </c>
      <c r="T9" s="615">
        <v>28</v>
      </c>
      <c r="U9" s="615">
        <v>27</v>
      </c>
      <c r="V9" s="616">
        <v>6</v>
      </c>
      <c r="W9" s="616">
        <v>20</v>
      </c>
      <c r="X9" s="615">
        <v>54</v>
      </c>
      <c r="Y9" s="615">
        <v>5</v>
      </c>
      <c r="Z9" s="615">
        <v>7</v>
      </c>
      <c r="AA9" s="615">
        <v>25</v>
      </c>
      <c r="AB9" s="616">
        <v>6</v>
      </c>
    </row>
    <row r="10" spans="2:29" ht="27" thickBot="1">
      <c r="B10" s="613">
        <v>81</v>
      </c>
      <c r="C10" s="618" t="s">
        <v>4020</v>
      </c>
      <c r="D10" s="615">
        <v>7</v>
      </c>
      <c r="E10" s="615">
        <v>7</v>
      </c>
      <c r="F10" s="615">
        <v>1</v>
      </c>
      <c r="G10" s="615">
        <v>1</v>
      </c>
      <c r="H10" s="615">
        <v>7</v>
      </c>
      <c r="I10" s="616"/>
      <c r="J10" s="625">
        <v>80</v>
      </c>
      <c r="K10" s="615">
        <v>81</v>
      </c>
      <c r="L10" s="615">
        <v>2</v>
      </c>
      <c r="M10" s="615">
        <v>10</v>
      </c>
      <c r="N10" s="615"/>
      <c r="O10" s="616">
        <v>1</v>
      </c>
      <c r="P10" s="617">
        <v>656</v>
      </c>
      <c r="Q10" s="626" t="s">
        <v>4021</v>
      </c>
      <c r="R10" s="615">
        <v>35</v>
      </c>
      <c r="S10" s="615">
        <v>34</v>
      </c>
      <c r="T10" s="615">
        <v>29</v>
      </c>
      <c r="U10" s="615">
        <v>28</v>
      </c>
      <c r="V10" s="616">
        <v>7</v>
      </c>
      <c r="W10" s="616">
        <v>21</v>
      </c>
      <c r="X10" s="615">
        <v>53</v>
      </c>
      <c r="Y10" s="615">
        <v>5</v>
      </c>
      <c r="Z10" s="615">
        <v>7</v>
      </c>
      <c r="AA10" s="615">
        <v>26</v>
      </c>
      <c r="AB10" s="616">
        <v>7</v>
      </c>
    </row>
    <row r="11" spans="2:29" ht="27" thickBot="1">
      <c r="B11" s="613">
        <v>50</v>
      </c>
      <c r="C11" s="614" t="s">
        <v>2739</v>
      </c>
      <c r="D11" s="615">
        <v>8</v>
      </c>
      <c r="E11" s="615">
        <v>8</v>
      </c>
      <c r="F11" s="615">
        <v>2</v>
      </c>
      <c r="G11" s="615">
        <v>2</v>
      </c>
      <c r="H11" s="615">
        <v>8</v>
      </c>
      <c r="I11" s="616"/>
      <c r="J11" s="615">
        <v>79</v>
      </c>
      <c r="K11" s="615">
        <v>80</v>
      </c>
      <c r="L11" s="615">
        <v>2</v>
      </c>
      <c r="M11" s="615">
        <v>10</v>
      </c>
      <c r="N11" s="615"/>
      <c r="O11" s="616">
        <v>2</v>
      </c>
      <c r="P11" s="617">
        <v>350</v>
      </c>
      <c r="Q11" s="627" t="s">
        <v>4022</v>
      </c>
      <c r="R11" s="615">
        <v>36</v>
      </c>
      <c r="S11" s="615">
        <v>35</v>
      </c>
      <c r="T11" s="621">
        <v>30</v>
      </c>
      <c r="U11" s="615">
        <v>29</v>
      </c>
      <c r="V11" s="616">
        <v>8</v>
      </c>
      <c r="W11" s="616">
        <v>22</v>
      </c>
      <c r="X11" s="615">
        <v>52</v>
      </c>
      <c r="Y11" s="615">
        <v>5</v>
      </c>
      <c r="Z11" s="615">
        <v>7</v>
      </c>
      <c r="AA11" s="615">
        <v>27</v>
      </c>
      <c r="AB11" s="628">
        <v>8</v>
      </c>
    </row>
    <row r="12" spans="2:29" ht="27" thickBot="1">
      <c r="B12" s="613">
        <v>86</v>
      </c>
      <c r="C12" s="629" t="s">
        <v>4023</v>
      </c>
      <c r="D12" s="615">
        <v>9</v>
      </c>
      <c r="E12" s="615">
        <v>9</v>
      </c>
      <c r="F12" s="615">
        <v>3</v>
      </c>
      <c r="G12" s="615">
        <v>3</v>
      </c>
      <c r="H12" s="615">
        <v>9</v>
      </c>
      <c r="I12" s="616"/>
      <c r="J12" s="630">
        <v>78</v>
      </c>
      <c r="K12" s="615">
        <v>79</v>
      </c>
      <c r="L12" s="615">
        <v>2</v>
      </c>
      <c r="M12" s="615">
        <v>10</v>
      </c>
      <c r="N12" s="615">
        <v>1</v>
      </c>
      <c r="O12" s="616">
        <v>3</v>
      </c>
      <c r="P12" s="617">
        <v>31</v>
      </c>
      <c r="Q12" s="619" t="s">
        <v>392</v>
      </c>
      <c r="R12" s="615">
        <v>37</v>
      </c>
      <c r="S12" s="615">
        <v>36</v>
      </c>
      <c r="T12" s="615">
        <v>31</v>
      </c>
      <c r="U12" s="621">
        <v>30</v>
      </c>
      <c r="V12" s="616">
        <v>9</v>
      </c>
      <c r="W12" s="616">
        <v>23</v>
      </c>
      <c r="X12" s="615">
        <v>51</v>
      </c>
      <c r="Y12" s="615">
        <v>6</v>
      </c>
      <c r="Z12" s="615">
        <v>6</v>
      </c>
      <c r="AA12" s="615">
        <v>28</v>
      </c>
      <c r="AB12" s="616">
        <v>1</v>
      </c>
    </row>
    <row r="13" spans="2:29" ht="26.25">
      <c r="B13" s="613">
        <v>81</v>
      </c>
      <c r="C13" s="618" t="s">
        <v>4020</v>
      </c>
      <c r="D13" s="615">
        <v>10</v>
      </c>
      <c r="E13" s="615">
        <v>10</v>
      </c>
      <c r="F13" s="615">
        <v>4</v>
      </c>
      <c r="G13" s="615">
        <v>4</v>
      </c>
      <c r="H13" s="615">
        <v>10</v>
      </c>
      <c r="I13" s="616"/>
      <c r="J13" s="615">
        <v>77</v>
      </c>
      <c r="K13" s="615">
        <v>78</v>
      </c>
      <c r="L13" s="615">
        <v>2</v>
      </c>
      <c r="M13" s="615">
        <v>10</v>
      </c>
      <c r="N13" s="615">
        <v>2</v>
      </c>
      <c r="O13" s="616">
        <v>4</v>
      </c>
      <c r="P13" s="617">
        <v>656</v>
      </c>
      <c r="Q13" s="626" t="s">
        <v>4021</v>
      </c>
      <c r="R13" s="615">
        <v>38</v>
      </c>
      <c r="S13" s="615">
        <v>37</v>
      </c>
      <c r="T13" s="615">
        <v>32</v>
      </c>
      <c r="U13" s="631" t="s">
        <v>4024</v>
      </c>
      <c r="V13" s="616">
        <v>10</v>
      </c>
      <c r="W13" s="616">
        <v>24</v>
      </c>
      <c r="X13" s="615">
        <v>50</v>
      </c>
      <c r="Y13" s="615">
        <v>6</v>
      </c>
      <c r="Z13" s="615">
        <v>6</v>
      </c>
      <c r="AA13" s="615">
        <v>29</v>
      </c>
      <c r="AB13" s="616">
        <v>2</v>
      </c>
    </row>
    <row r="14" spans="2:29" ht="27" thickBot="1">
      <c r="B14" s="613">
        <v>314</v>
      </c>
      <c r="C14" s="618" t="s">
        <v>4025</v>
      </c>
      <c r="D14" s="615">
        <v>11</v>
      </c>
      <c r="E14" s="615">
        <v>11</v>
      </c>
      <c r="F14" s="615">
        <v>5</v>
      </c>
      <c r="G14" s="615">
        <v>5</v>
      </c>
      <c r="H14" s="615">
        <v>11</v>
      </c>
      <c r="I14" s="616"/>
      <c r="J14" s="615">
        <v>76</v>
      </c>
      <c r="K14" s="615">
        <v>77</v>
      </c>
      <c r="L14" s="615">
        <v>2</v>
      </c>
      <c r="M14" s="615">
        <v>10</v>
      </c>
      <c r="N14" s="615">
        <v>3</v>
      </c>
      <c r="O14" s="616">
        <v>5</v>
      </c>
      <c r="P14" s="617">
        <v>316</v>
      </c>
      <c r="Q14" s="626" t="s">
        <v>4026</v>
      </c>
      <c r="R14" s="630">
        <v>39</v>
      </c>
      <c r="S14" s="615">
        <v>38</v>
      </c>
      <c r="T14" s="615">
        <v>33</v>
      </c>
      <c r="U14" s="631">
        <v>32</v>
      </c>
      <c r="V14" s="616">
        <v>11</v>
      </c>
      <c r="W14" s="616">
        <v>25</v>
      </c>
      <c r="X14" s="615">
        <v>49</v>
      </c>
      <c r="Y14" s="615">
        <v>6</v>
      </c>
      <c r="Z14" s="615">
        <v>6</v>
      </c>
      <c r="AA14" s="630">
        <v>30</v>
      </c>
      <c r="AB14" s="616">
        <v>3</v>
      </c>
    </row>
    <row r="15" spans="2:29" ht="27.75" thickTop="1" thickBot="1">
      <c r="B15" s="613">
        <v>360</v>
      </c>
      <c r="C15" s="632" t="s">
        <v>4027</v>
      </c>
      <c r="D15" s="615">
        <v>12</v>
      </c>
      <c r="E15" s="615">
        <v>12</v>
      </c>
      <c r="F15" s="615">
        <v>6</v>
      </c>
      <c r="G15" s="615">
        <v>6</v>
      </c>
      <c r="H15" s="615">
        <v>12</v>
      </c>
      <c r="I15" s="616"/>
      <c r="J15" s="615">
        <v>75</v>
      </c>
      <c r="K15" s="615">
        <v>76</v>
      </c>
      <c r="L15" s="615">
        <v>2</v>
      </c>
      <c r="M15" s="615">
        <v>10</v>
      </c>
      <c r="N15" s="615">
        <v>4</v>
      </c>
      <c r="O15" s="616">
        <v>6</v>
      </c>
      <c r="P15" s="617">
        <v>410</v>
      </c>
      <c r="Q15" s="627" t="s">
        <v>4028</v>
      </c>
      <c r="R15" s="615">
        <v>40</v>
      </c>
      <c r="S15" s="615">
        <v>39</v>
      </c>
      <c r="T15" s="615">
        <v>34</v>
      </c>
      <c r="U15" s="615">
        <v>33</v>
      </c>
      <c r="V15" s="616">
        <v>12</v>
      </c>
      <c r="W15" s="616">
        <v>26</v>
      </c>
      <c r="X15" s="615">
        <v>48</v>
      </c>
      <c r="Y15" s="615">
        <v>6</v>
      </c>
      <c r="Z15" s="615">
        <v>6</v>
      </c>
      <c r="AA15" s="615">
        <v>31</v>
      </c>
      <c r="AB15" s="616">
        <v>4</v>
      </c>
    </row>
    <row r="16" spans="2:29" ht="27.75" thickTop="1" thickBot="1">
      <c r="B16" s="613">
        <v>346</v>
      </c>
      <c r="C16" s="618" t="s">
        <v>4029</v>
      </c>
      <c r="D16" s="615">
        <v>13</v>
      </c>
      <c r="E16" s="615">
        <v>13</v>
      </c>
      <c r="F16" s="615">
        <v>7</v>
      </c>
      <c r="G16" s="615">
        <v>7</v>
      </c>
      <c r="H16" s="615">
        <v>13</v>
      </c>
      <c r="I16" s="616"/>
      <c r="J16" s="615">
        <v>74</v>
      </c>
      <c r="K16" s="615">
        <v>75</v>
      </c>
      <c r="L16" s="615">
        <v>2</v>
      </c>
      <c r="M16" s="615">
        <v>10</v>
      </c>
      <c r="N16" s="615">
        <v>5</v>
      </c>
      <c r="O16" s="616">
        <v>7</v>
      </c>
      <c r="P16" s="617">
        <v>612</v>
      </c>
      <c r="Q16" s="618" t="s">
        <v>4030</v>
      </c>
      <c r="R16" s="615">
        <v>41</v>
      </c>
      <c r="S16" s="615">
        <v>40</v>
      </c>
      <c r="T16" s="615">
        <v>35</v>
      </c>
      <c r="U16" s="615">
        <v>34</v>
      </c>
      <c r="V16" s="616">
        <v>13</v>
      </c>
      <c r="W16" s="616">
        <v>27</v>
      </c>
      <c r="X16" s="615">
        <v>47</v>
      </c>
      <c r="Y16" s="615">
        <v>6</v>
      </c>
      <c r="Z16" s="615">
        <v>6</v>
      </c>
      <c r="AA16" s="615">
        <v>32</v>
      </c>
      <c r="AB16" s="616">
        <v>5</v>
      </c>
    </row>
    <row r="17" spans="1:30" ht="27.75" thickTop="1" thickBot="1">
      <c r="A17" s="3207" t="s">
        <v>4031</v>
      </c>
      <c r="B17" s="613">
        <v>597</v>
      </c>
      <c r="C17" s="633" t="s">
        <v>4032</v>
      </c>
      <c r="D17" s="634">
        <v>14</v>
      </c>
      <c r="E17" s="615">
        <v>14</v>
      </c>
      <c r="F17" s="634">
        <v>8</v>
      </c>
      <c r="G17" s="615">
        <v>8</v>
      </c>
      <c r="H17" s="634">
        <v>14</v>
      </c>
      <c r="I17" s="616"/>
      <c r="J17" s="615">
        <v>73</v>
      </c>
      <c r="K17" s="615">
        <v>74</v>
      </c>
      <c r="L17" s="615">
        <v>2</v>
      </c>
      <c r="M17" s="615">
        <v>10</v>
      </c>
      <c r="N17" s="615">
        <v>6</v>
      </c>
      <c r="O17" s="628">
        <v>8</v>
      </c>
      <c r="P17" s="617">
        <v>299</v>
      </c>
      <c r="Q17" s="618" t="s">
        <v>4033</v>
      </c>
      <c r="R17" s="615">
        <v>42</v>
      </c>
      <c r="S17" s="615">
        <v>41</v>
      </c>
      <c r="T17" s="615">
        <v>36</v>
      </c>
      <c r="U17" s="615">
        <v>35</v>
      </c>
      <c r="V17" s="616">
        <v>14</v>
      </c>
      <c r="W17" s="616">
        <v>28</v>
      </c>
      <c r="X17" s="615">
        <v>46</v>
      </c>
      <c r="Y17" s="615">
        <v>6</v>
      </c>
      <c r="Z17" s="615">
        <v>6</v>
      </c>
      <c r="AA17" s="615">
        <v>33</v>
      </c>
      <c r="AB17" s="616">
        <v>6</v>
      </c>
    </row>
    <row r="18" spans="1:30" ht="27.75" thickTop="1" thickBot="1">
      <c r="A18" s="3208"/>
      <c r="B18" s="613">
        <v>30</v>
      </c>
      <c r="C18" s="635" t="s">
        <v>4034</v>
      </c>
      <c r="D18" s="634">
        <v>15</v>
      </c>
      <c r="E18" s="615">
        <v>15</v>
      </c>
      <c r="F18" s="615">
        <v>9</v>
      </c>
      <c r="G18" s="615">
        <v>9</v>
      </c>
      <c r="H18" s="634">
        <v>14</v>
      </c>
      <c r="I18" s="616">
        <v>1</v>
      </c>
      <c r="J18" s="615">
        <v>72</v>
      </c>
      <c r="K18" s="615">
        <v>73</v>
      </c>
      <c r="L18" s="615">
        <v>3</v>
      </c>
      <c r="M18" s="615">
        <v>9</v>
      </c>
      <c r="N18" s="615">
        <v>7</v>
      </c>
      <c r="O18" s="616">
        <v>1</v>
      </c>
      <c r="P18" s="617">
        <v>570</v>
      </c>
      <c r="Q18" s="614" t="s">
        <v>4035</v>
      </c>
      <c r="R18" s="615">
        <v>43</v>
      </c>
      <c r="S18" s="615">
        <v>42</v>
      </c>
      <c r="T18" s="615">
        <v>37</v>
      </c>
      <c r="U18" s="615">
        <v>36</v>
      </c>
      <c r="V18" s="616">
        <v>15</v>
      </c>
      <c r="W18" s="616">
        <v>29</v>
      </c>
      <c r="X18" s="615">
        <v>45</v>
      </c>
      <c r="Y18" s="615">
        <v>6</v>
      </c>
      <c r="Z18" s="615">
        <v>6</v>
      </c>
      <c r="AA18" s="615">
        <v>34</v>
      </c>
      <c r="AB18" s="636">
        <v>7</v>
      </c>
    </row>
    <row r="19" spans="1:30" ht="27.75" customHeight="1" thickTop="1" thickBot="1">
      <c r="B19" s="613">
        <v>109</v>
      </c>
      <c r="C19" s="614" t="s">
        <v>4036</v>
      </c>
      <c r="D19" s="615">
        <v>16</v>
      </c>
      <c r="E19" s="615">
        <v>16</v>
      </c>
      <c r="F19" s="615">
        <v>10</v>
      </c>
      <c r="G19" s="615">
        <v>10</v>
      </c>
      <c r="H19" s="615">
        <v>13</v>
      </c>
      <c r="I19" s="616">
        <v>2</v>
      </c>
      <c r="J19" s="615">
        <v>71</v>
      </c>
      <c r="K19" s="615">
        <v>72</v>
      </c>
      <c r="L19" s="615">
        <v>3</v>
      </c>
      <c r="M19" s="615">
        <v>9</v>
      </c>
      <c r="N19" s="615">
        <v>8</v>
      </c>
      <c r="O19" s="616">
        <v>2</v>
      </c>
      <c r="P19" s="617">
        <v>30</v>
      </c>
      <c r="Q19" s="635" t="s">
        <v>4034</v>
      </c>
      <c r="R19" s="634">
        <v>44</v>
      </c>
      <c r="S19" s="615">
        <v>43</v>
      </c>
      <c r="T19" s="615">
        <v>38</v>
      </c>
      <c r="U19" s="637">
        <v>37</v>
      </c>
      <c r="V19" s="616">
        <v>16</v>
      </c>
      <c r="W19" s="637">
        <v>30</v>
      </c>
      <c r="X19" s="634">
        <v>44</v>
      </c>
      <c r="Y19" s="615">
        <v>7</v>
      </c>
      <c r="Z19" s="615">
        <v>5</v>
      </c>
      <c r="AA19" s="615">
        <v>35</v>
      </c>
      <c r="AB19" s="616">
        <v>1</v>
      </c>
      <c r="AC19" s="3209" t="s">
        <v>4037</v>
      </c>
      <c r="AD19" s="3210"/>
    </row>
    <row r="20" spans="1:30" ht="27" thickTop="1">
      <c r="B20" s="613">
        <v>120</v>
      </c>
      <c r="C20" s="618" t="s">
        <v>4038</v>
      </c>
      <c r="D20" s="615">
        <v>17</v>
      </c>
      <c r="E20" s="615">
        <v>17</v>
      </c>
      <c r="F20" s="615">
        <v>11</v>
      </c>
      <c r="G20" s="615">
        <v>11</v>
      </c>
      <c r="H20" s="615">
        <v>12</v>
      </c>
      <c r="I20" s="616">
        <v>3</v>
      </c>
      <c r="J20" s="634">
        <v>70</v>
      </c>
      <c r="K20" s="615">
        <v>71</v>
      </c>
      <c r="L20" s="615">
        <v>3</v>
      </c>
      <c r="M20" s="615">
        <v>9</v>
      </c>
      <c r="N20" s="615">
        <v>9</v>
      </c>
      <c r="O20" s="616">
        <v>3</v>
      </c>
      <c r="P20" s="617">
        <v>31</v>
      </c>
      <c r="Q20" s="614" t="s">
        <v>15</v>
      </c>
      <c r="R20" s="615">
        <v>45</v>
      </c>
      <c r="S20" s="615">
        <v>44</v>
      </c>
      <c r="T20" s="615">
        <v>39</v>
      </c>
      <c r="U20" s="615">
        <v>38</v>
      </c>
      <c r="V20" s="616">
        <v>17</v>
      </c>
      <c r="W20" s="616">
        <v>31</v>
      </c>
      <c r="X20" s="615">
        <v>43</v>
      </c>
      <c r="Y20" s="615">
        <v>7</v>
      </c>
      <c r="Z20" s="615">
        <v>5</v>
      </c>
      <c r="AA20" s="615">
        <v>36</v>
      </c>
      <c r="AB20" s="616">
        <v>2</v>
      </c>
    </row>
    <row r="21" spans="1:30" ht="26.25">
      <c r="B21" s="613">
        <v>61</v>
      </c>
      <c r="C21" s="638" t="s">
        <v>4039</v>
      </c>
      <c r="D21" s="615">
        <v>18</v>
      </c>
      <c r="E21" s="615">
        <v>18</v>
      </c>
      <c r="F21" s="615">
        <v>12</v>
      </c>
      <c r="G21" s="631">
        <v>12</v>
      </c>
      <c r="H21" s="615">
        <v>11</v>
      </c>
      <c r="I21" s="616">
        <v>4</v>
      </c>
      <c r="J21" s="615">
        <v>69</v>
      </c>
      <c r="K21" s="615">
        <v>70</v>
      </c>
      <c r="L21" s="615">
        <v>3</v>
      </c>
      <c r="M21" s="615">
        <v>9</v>
      </c>
      <c r="N21" s="615">
        <v>10</v>
      </c>
      <c r="O21" s="616">
        <v>4</v>
      </c>
      <c r="P21" s="617">
        <v>177</v>
      </c>
      <c r="Q21" s="618" t="s">
        <v>4040</v>
      </c>
      <c r="R21" s="615">
        <v>46</v>
      </c>
      <c r="S21" s="615">
        <v>45</v>
      </c>
      <c r="T21" s="615">
        <v>40</v>
      </c>
      <c r="U21" s="615">
        <v>39</v>
      </c>
      <c r="V21" s="616">
        <v>18</v>
      </c>
      <c r="W21" s="616">
        <v>32</v>
      </c>
      <c r="X21" s="615">
        <v>42</v>
      </c>
      <c r="Y21" s="615">
        <v>7</v>
      </c>
      <c r="Z21" s="615">
        <v>5</v>
      </c>
      <c r="AA21" s="615">
        <v>37</v>
      </c>
      <c r="AB21" s="616">
        <v>3</v>
      </c>
    </row>
    <row r="22" spans="1:30" ht="26.25">
      <c r="B22" s="613">
        <v>600</v>
      </c>
      <c r="C22" s="639" t="s">
        <v>4041</v>
      </c>
      <c r="D22" s="615">
        <v>19</v>
      </c>
      <c r="E22" s="615">
        <v>19</v>
      </c>
      <c r="F22" s="615">
        <v>13</v>
      </c>
      <c r="G22" s="631" t="s">
        <v>4042</v>
      </c>
      <c r="H22" s="615">
        <v>10</v>
      </c>
      <c r="I22" s="616">
        <v>5</v>
      </c>
      <c r="J22" s="615">
        <v>68</v>
      </c>
      <c r="K22" s="615">
        <v>69</v>
      </c>
      <c r="L22" s="615">
        <v>3</v>
      </c>
      <c r="M22" s="615">
        <v>9</v>
      </c>
      <c r="N22" s="615">
        <v>11</v>
      </c>
      <c r="O22" s="616">
        <v>5</v>
      </c>
      <c r="P22" s="617">
        <v>358</v>
      </c>
      <c r="Q22" s="640" t="s">
        <v>4043</v>
      </c>
      <c r="R22" s="615">
        <v>47</v>
      </c>
      <c r="S22" s="615">
        <v>46</v>
      </c>
      <c r="T22" s="615">
        <v>41</v>
      </c>
      <c r="U22" s="634">
        <v>40</v>
      </c>
      <c r="V22" s="616">
        <v>19</v>
      </c>
      <c r="W22" s="616">
        <v>33</v>
      </c>
      <c r="X22" s="615">
        <v>41</v>
      </c>
      <c r="Y22" s="615">
        <v>7</v>
      </c>
      <c r="Z22" s="615">
        <v>5</v>
      </c>
      <c r="AA22" s="615">
        <v>38</v>
      </c>
      <c r="AB22" s="616">
        <v>4</v>
      </c>
    </row>
    <row r="23" spans="1:30" ht="26.25">
      <c r="B23" s="613">
        <v>390</v>
      </c>
      <c r="C23" s="641" t="s">
        <v>4044</v>
      </c>
      <c r="D23" s="615">
        <v>20</v>
      </c>
      <c r="E23" s="615">
        <v>20</v>
      </c>
      <c r="F23" s="615">
        <v>14</v>
      </c>
      <c r="G23" s="615" t="s">
        <v>4045</v>
      </c>
      <c r="H23" s="615">
        <v>9</v>
      </c>
      <c r="I23" s="616">
        <v>6</v>
      </c>
      <c r="J23" s="615">
        <v>67</v>
      </c>
      <c r="K23" s="615">
        <v>68</v>
      </c>
      <c r="L23" s="615">
        <v>3</v>
      </c>
      <c r="M23" s="615">
        <v>9</v>
      </c>
      <c r="N23" s="615">
        <v>12</v>
      </c>
      <c r="O23" s="624">
        <v>6</v>
      </c>
      <c r="P23" s="617">
        <v>37</v>
      </c>
      <c r="Q23" s="640" t="s">
        <v>4046</v>
      </c>
      <c r="R23" s="615">
        <v>48</v>
      </c>
      <c r="S23" s="615">
        <v>47</v>
      </c>
      <c r="T23" s="615">
        <v>42</v>
      </c>
      <c r="U23" s="615">
        <v>41</v>
      </c>
      <c r="V23" s="616">
        <v>20</v>
      </c>
      <c r="W23" s="616">
        <v>34</v>
      </c>
      <c r="X23" s="634">
        <v>40</v>
      </c>
      <c r="Y23" s="615">
        <v>7</v>
      </c>
      <c r="Z23" s="615">
        <v>5</v>
      </c>
      <c r="AA23" s="615">
        <v>39</v>
      </c>
      <c r="AB23" s="616">
        <v>5</v>
      </c>
    </row>
    <row r="24" spans="1:30" ht="26.25">
      <c r="B24" s="613">
        <v>143</v>
      </c>
      <c r="C24" s="618" t="s">
        <v>4047</v>
      </c>
      <c r="D24" s="615">
        <v>21</v>
      </c>
      <c r="E24" s="615">
        <v>21</v>
      </c>
      <c r="F24" s="615">
        <v>15</v>
      </c>
      <c r="G24" s="615">
        <v>15</v>
      </c>
      <c r="H24" s="615">
        <v>8</v>
      </c>
      <c r="I24" s="616">
        <v>7</v>
      </c>
      <c r="J24" s="615">
        <v>66</v>
      </c>
      <c r="K24" s="615">
        <v>67</v>
      </c>
      <c r="L24" s="615">
        <v>4</v>
      </c>
      <c r="M24" s="615">
        <v>8</v>
      </c>
      <c r="N24" s="615">
        <v>13</v>
      </c>
      <c r="O24" s="616">
        <v>1</v>
      </c>
      <c r="P24" s="617">
        <v>286</v>
      </c>
      <c r="Q24" s="614" t="s">
        <v>4048</v>
      </c>
      <c r="R24" s="615">
        <v>49</v>
      </c>
      <c r="S24" s="615">
        <v>48</v>
      </c>
      <c r="T24" s="615">
        <v>43</v>
      </c>
      <c r="U24" s="615">
        <v>42</v>
      </c>
      <c r="V24" s="616">
        <v>21</v>
      </c>
      <c r="W24" s="616">
        <v>35</v>
      </c>
      <c r="X24" s="615">
        <v>39</v>
      </c>
      <c r="Y24" s="615">
        <v>7</v>
      </c>
      <c r="Z24" s="615">
        <v>5</v>
      </c>
      <c r="AA24" s="615">
        <v>40</v>
      </c>
      <c r="AB24" s="616">
        <v>6</v>
      </c>
    </row>
    <row r="25" spans="1:30" ht="27" thickBot="1">
      <c r="B25" s="613">
        <v>291</v>
      </c>
      <c r="C25" s="614" t="s">
        <v>553</v>
      </c>
      <c r="D25" s="615">
        <v>22</v>
      </c>
      <c r="E25" s="615">
        <v>22</v>
      </c>
      <c r="F25" s="615">
        <v>16</v>
      </c>
      <c r="G25" s="615">
        <v>16</v>
      </c>
      <c r="H25" s="615">
        <v>7</v>
      </c>
      <c r="I25" s="616">
        <v>8</v>
      </c>
      <c r="J25" s="615">
        <v>65</v>
      </c>
      <c r="K25" s="615">
        <v>66</v>
      </c>
      <c r="L25" s="615">
        <v>4</v>
      </c>
      <c r="M25" s="615">
        <v>8</v>
      </c>
      <c r="N25" s="615">
        <v>14</v>
      </c>
      <c r="O25" s="616">
        <v>2</v>
      </c>
      <c r="P25" s="617">
        <v>255</v>
      </c>
      <c r="Q25" s="626" t="s">
        <v>4049</v>
      </c>
      <c r="R25" s="615">
        <v>50</v>
      </c>
      <c r="S25" s="615">
        <v>49</v>
      </c>
      <c r="T25" s="615">
        <v>44</v>
      </c>
      <c r="U25" s="615">
        <v>43</v>
      </c>
      <c r="V25" s="616">
        <v>22</v>
      </c>
      <c r="W25" s="616">
        <v>36</v>
      </c>
      <c r="X25" s="615">
        <v>38</v>
      </c>
      <c r="Y25" s="615">
        <v>7</v>
      </c>
      <c r="Z25" s="615">
        <v>5</v>
      </c>
      <c r="AA25" s="615">
        <v>41</v>
      </c>
      <c r="AB25" s="636">
        <v>7</v>
      </c>
    </row>
    <row r="26" spans="1:30" ht="27.75" customHeight="1" thickTop="1" thickBot="1">
      <c r="B26" s="613">
        <v>56</v>
      </c>
      <c r="C26" s="76" t="s">
        <v>4050</v>
      </c>
      <c r="D26" s="615">
        <v>23</v>
      </c>
      <c r="E26" s="615">
        <v>23</v>
      </c>
      <c r="F26" s="615">
        <v>17</v>
      </c>
      <c r="G26" s="615">
        <v>17</v>
      </c>
      <c r="H26" s="615">
        <v>6</v>
      </c>
      <c r="I26" s="616">
        <v>9</v>
      </c>
      <c r="J26" s="615">
        <v>64</v>
      </c>
      <c r="K26" s="615">
        <v>65</v>
      </c>
      <c r="L26" s="615">
        <v>4</v>
      </c>
      <c r="M26" s="615">
        <v>8</v>
      </c>
      <c r="N26" s="615">
        <v>15</v>
      </c>
      <c r="O26" s="616">
        <v>3</v>
      </c>
      <c r="P26" s="617">
        <v>30</v>
      </c>
      <c r="Q26" s="635" t="s">
        <v>4034</v>
      </c>
      <c r="R26" s="615">
        <v>51</v>
      </c>
      <c r="S26" s="615">
        <v>50</v>
      </c>
      <c r="T26" s="615">
        <v>45</v>
      </c>
      <c r="U26" s="615">
        <v>44</v>
      </c>
      <c r="V26" s="616">
        <v>23</v>
      </c>
      <c r="W26" s="637">
        <v>37</v>
      </c>
      <c r="X26" s="637">
        <v>37</v>
      </c>
      <c r="Y26" s="615">
        <v>8</v>
      </c>
      <c r="Z26" s="615">
        <v>4</v>
      </c>
      <c r="AA26" s="615">
        <v>42</v>
      </c>
      <c r="AB26" s="616">
        <v>1</v>
      </c>
      <c r="AC26" s="3205" t="s">
        <v>4051</v>
      </c>
      <c r="AD26" s="3206"/>
    </row>
    <row r="27" spans="1:30" ht="31.5" thickTop="1" thickBot="1">
      <c r="B27" s="613">
        <v>327</v>
      </c>
      <c r="C27" s="618" t="s">
        <v>4052</v>
      </c>
      <c r="D27" s="615">
        <v>24</v>
      </c>
      <c r="E27" s="615">
        <v>24</v>
      </c>
      <c r="F27" s="615">
        <v>18</v>
      </c>
      <c r="G27" s="615">
        <v>18</v>
      </c>
      <c r="H27" s="615">
        <v>5</v>
      </c>
      <c r="I27" s="616">
        <v>10</v>
      </c>
      <c r="J27" s="615">
        <v>63</v>
      </c>
      <c r="K27" s="615">
        <v>64</v>
      </c>
      <c r="L27" s="615">
        <v>4</v>
      </c>
      <c r="M27" s="615">
        <v>8</v>
      </c>
      <c r="N27" s="615">
        <v>16</v>
      </c>
      <c r="O27" s="616">
        <v>4</v>
      </c>
      <c r="P27" s="617">
        <v>86</v>
      </c>
      <c r="Q27" s="629" t="s">
        <v>4023</v>
      </c>
      <c r="R27" s="630">
        <v>52</v>
      </c>
      <c r="S27" s="615">
        <v>51</v>
      </c>
      <c r="T27" s="615">
        <v>46</v>
      </c>
      <c r="U27" s="615">
        <v>45</v>
      </c>
      <c r="V27" s="616">
        <v>24</v>
      </c>
      <c r="W27" s="616">
        <v>38</v>
      </c>
      <c r="X27" s="615">
        <v>36</v>
      </c>
      <c r="Y27" s="615">
        <v>8</v>
      </c>
      <c r="Z27" s="615">
        <v>4</v>
      </c>
      <c r="AA27" s="615">
        <v>43</v>
      </c>
      <c r="AB27" s="616">
        <v>2</v>
      </c>
    </row>
    <row r="28" spans="1:30" ht="27.75" thickTop="1" thickBot="1">
      <c r="B28" s="613">
        <v>81</v>
      </c>
      <c r="C28" s="642" t="s">
        <v>4053</v>
      </c>
      <c r="D28" s="615">
        <v>25</v>
      </c>
      <c r="E28" s="615">
        <v>25</v>
      </c>
      <c r="F28" s="615">
        <v>19</v>
      </c>
      <c r="G28" s="615">
        <v>19</v>
      </c>
      <c r="H28" s="615">
        <v>4</v>
      </c>
      <c r="I28" s="616">
        <v>11</v>
      </c>
      <c r="J28" s="615">
        <v>62</v>
      </c>
      <c r="K28" s="615">
        <v>63</v>
      </c>
      <c r="L28" s="615">
        <v>4</v>
      </c>
      <c r="M28" s="615">
        <v>8</v>
      </c>
      <c r="N28" s="615">
        <v>17</v>
      </c>
      <c r="O28" s="616">
        <v>5</v>
      </c>
      <c r="P28" s="617">
        <v>389</v>
      </c>
      <c r="Q28" s="641" t="s">
        <v>2744</v>
      </c>
      <c r="R28" s="615">
        <v>53</v>
      </c>
      <c r="S28" s="615">
        <v>52</v>
      </c>
      <c r="T28" s="615">
        <v>47</v>
      </c>
      <c r="U28" s="615">
        <v>46</v>
      </c>
      <c r="V28" s="616">
        <v>25</v>
      </c>
      <c r="W28" s="616">
        <v>39</v>
      </c>
      <c r="X28" s="615">
        <v>35</v>
      </c>
      <c r="Y28" s="615">
        <v>8</v>
      </c>
      <c r="Z28" s="615">
        <v>4</v>
      </c>
      <c r="AA28" s="615">
        <v>44</v>
      </c>
      <c r="AB28" s="616">
        <v>3</v>
      </c>
    </row>
    <row r="29" spans="1:30" ht="27.75" thickTop="1" thickBot="1">
      <c r="B29" s="613">
        <v>880</v>
      </c>
      <c r="C29" s="642" t="s">
        <v>4054</v>
      </c>
      <c r="D29" s="615">
        <v>26</v>
      </c>
      <c r="E29" s="615">
        <v>26</v>
      </c>
      <c r="F29" s="615">
        <v>20</v>
      </c>
      <c r="G29" s="615">
        <v>20</v>
      </c>
      <c r="H29" s="615">
        <v>3</v>
      </c>
      <c r="I29" s="616">
        <v>12</v>
      </c>
      <c r="J29" s="615">
        <v>61</v>
      </c>
      <c r="K29" s="615">
        <v>62</v>
      </c>
      <c r="L29" s="615">
        <v>4</v>
      </c>
      <c r="M29" s="615">
        <v>8</v>
      </c>
      <c r="N29" s="615">
        <v>18</v>
      </c>
      <c r="O29" s="616">
        <v>6</v>
      </c>
      <c r="P29" s="617">
        <v>12</v>
      </c>
      <c r="Q29" s="618" t="s">
        <v>4055</v>
      </c>
      <c r="R29" s="615">
        <v>54</v>
      </c>
      <c r="S29" s="615">
        <v>53</v>
      </c>
      <c r="T29" s="615">
        <v>48</v>
      </c>
      <c r="U29" s="615">
        <v>47</v>
      </c>
      <c r="V29" s="616">
        <v>26</v>
      </c>
      <c r="W29" s="616">
        <v>40</v>
      </c>
      <c r="X29" s="615">
        <v>34</v>
      </c>
      <c r="Y29" s="615">
        <v>8</v>
      </c>
      <c r="Z29" s="615">
        <v>4</v>
      </c>
      <c r="AA29" s="615">
        <v>45</v>
      </c>
      <c r="AB29" s="616">
        <v>4</v>
      </c>
    </row>
    <row r="30" spans="1:30" ht="31.5" thickTop="1" thickBot="1">
      <c r="B30" s="613">
        <v>135</v>
      </c>
      <c r="C30" s="618" t="s">
        <v>4056</v>
      </c>
      <c r="D30" s="615">
        <v>27</v>
      </c>
      <c r="E30" s="615">
        <v>27</v>
      </c>
      <c r="F30" s="634">
        <v>21</v>
      </c>
      <c r="G30" s="615">
        <v>21</v>
      </c>
      <c r="H30" s="615">
        <v>2</v>
      </c>
      <c r="I30" s="616">
        <v>13</v>
      </c>
      <c r="J30" s="621">
        <v>60</v>
      </c>
      <c r="K30" s="615">
        <v>61</v>
      </c>
      <c r="L30" s="615">
        <v>4</v>
      </c>
      <c r="M30" s="615">
        <v>8</v>
      </c>
      <c r="N30" s="615">
        <v>19</v>
      </c>
      <c r="O30" s="636">
        <v>7</v>
      </c>
      <c r="P30" s="617">
        <v>430</v>
      </c>
      <c r="Q30" s="618" t="s">
        <v>4057</v>
      </c>
      <c r="R30" s="615">
        <v>55</v>
      </c>
      <c r="S30" s="615">
        <v>54</v>
      </c>
      <c r="T30" s="615">
        <v>49</v>
      </c>
      <c r="U30" s="615">
        <v>48</v>
      </c>
      <c r="V30" s="616">
        <v>27</v>
      </c>
      <c r="W30" s="616">
        <v>41</v>
      </c>
      <c r="X30" s="615">
        <v>33</v>
      </c>
      <c r="Y30" s="615">
        <v>8</v>
      </c>
      <c r="Z30" s="615">
        <v>4</v>
      </c>
      <c r="AA30" s="615">
        <v>46</v>
      </c>
      <c r="AB30" s="616">
        <v>5</v>
      </c>
    </row>
    <row r="31" spans="1:30" ht="27" thickBot="1">
      <c r="B31" s="613">
        <v>95</v>
      </c>
      <c r="C31" s="643" t="s">
        <v>4058</v>
      </c>
      <c r="D31" s="615">
        <v>28</v>
      </c>
      <c r="E31" s="615"/>
      <c r="F31" s="615">
        <v>22</v>
      </c>
      <c r="G31" s="615"/>
      <c r="H31" s="615">
        <v>1</v>
      </c>
      <c r="I31" s="616">
        <v>14</v>
      </c>
      <c r="J31" s="615"/>
      <c r="K31" s="621">
        <v>60</v>
      </c>
      <c r="L31" s="615">
        <v>4</v>
      </c>
      <c r="M31" s="634">
        <v>8</v>
      </c>
      <c r="N31" s="615"/>
      <c r="O31" s="628">
        <v>8</v>
      </c>
      <c r="P31" s="617">
        <v>18</v>
      </c>
      <c r="Q31" s="618" t="s">
        <v>4059</v>
      </c>
      <c r="R31" s="615">
        <v>56</v>
      </c>
      <c r="S31" s="615">
        <v>55</v>
      </c>
      <c r="T31" s="615">
        <v>50</v>
      </c>
      <c r="U31" s="615">
        <v>49</v>
      </c>
      <c r="V31" s="616">
        <v>28</v>
      </c>
      <c r="W31" s="616">
        <v>42</v>
      </c>
      <c r="X31" s="631">
        <v>32</v>
      </c>
      <c r="Y31" s="615">
        <v>8</v>
      </c>
      <c r="Z31" s="615">
        <v>4</v>
      </c>
      <c r="AA31" s="615">
        <v>47</v>
      </c>
      <c r="AB31" s="616">
        <v>6</v>
      </c>
    </row>
    <row r="32" spans="1:30" ht="27" thickBot="1">
      <c r="C32" s="76"/>
      <c r="D32" s="615"/>
      <c r="E32" s="615"/>
      <c r="F32" s="615"/>
      <c r="G32" s="615"/>
      <c r="H32" s="615"/>
      <c r="I32" s="616"/>
      <c r="J32" s="615"/>
      <c r="K32" s="615"/>
      <c r="L32" s="615"/>
      <c r="M32" s="615"/>
      <c r="N32" s="615"/>
      <c r="O32" s="616"/>
      <c r="P32" s="613">
        <v>260</v>
      </c>
      <c r="Q32" s="626" t="s">
        <v>4060</v>
      </c>
      <c r="R32" s="615">
        <v>57</v>
      </c>
      <c r="S32" s="615">
        <v>56</v>
      </c>
      <c r="T32" s="615">
        <v>51</v>
      </c>
      <c r="U32" s="615">
        <v>50</v>
      </c>
      <c r="V32" s="616">
        <v>29</v>
      </c>
      <c r="W32" s="616">
        <v>43</v>
      </c>
      <c r="X32" s="631" t="s">
        <v>4024</v>
      </c>
      <c r="Y32" s="615">
        <v>8</v>
      </c>
      <c r="Z32" s="615">
        <v>4</v>
      </c>
      <c r="AA32" s="615">
        <v>48</v>
      </c>
      <c r="AB32" s="636">
        <v>7</v>
      </c>
    </row>
    <row r="33" spans="1:33" ht="27.75" thickTop="1" thickBot="1">
      <c r="A33" s="3211" t="s">
        <v>4061</v>
      </c>
      <c r="B33" s="645"/>
      <c r="C33" s="3"/>
      <c r="P33" s="613">
        <v>30</v>
      </c>
      <c r="Q33" s="635" t="s">
        <v>4034</v>
      </c>
      <c r="R33" s="615">
        <v>58</v>
      </c>
      <c r="S33" s="615">
        <v>57</v>
      </c>
      <c r="T33" s="615">
        <v>52</v>
      </c>
      <c r="U33" s="615">
        <v>51</v>
      </c>
      <c r="V33" s="637">
        <v>30</v>
      </c>
      <c r="W33" s="637">
        <v>44</v>
      </c>
      <c r="X33" s="637">
        <v>30</v>
      </c>
      <c r="Y33" s="615">
        <v>9</v>
      </c>
      <c r="Z33" s="615">
        <v>3</v>
      </c>
      <c r="AA33" s="615">
        <v>49</v>
      </c>
      <c r="AB33" s="616">
        <v>1</v>
      </c>
      <c r="AC33" s="3212" t="s">
        <v>4062</v>
      </c>
      <c r="AD33" s="3213"/>
    </row>
    <row r="34" spans="1:33" ht="27.75" customHeight="1" thickTop="1" thickBot="1">
      <c r="A34" s="3211"/>
      <c r="B34" s="645"/>
      <c r="C34" s="3"/>
      <c r="P34" s="613">
        <v>86</v>
      </c>
      <c r="Q34" s="614" t="s">
        <v>4063</v>
      </c>
      <c r="R34" s="615">
        <v>59</v>
      </c>
      <c r="S34" s="615">
        <v>58</v>
      </c>
      <c r="T34" s="615">
        <v>53</v>
      </c>
      <c r="U34" s="615">
        <v>52</v>
      </c>
      <c r="V34" s="616">
        <v>31</v>
      </c>
      <c r="W34" s="616">
        <v>45</v>
      </c>
      <c r="X34" s="615">
        <v>29</v>
      </c>
      <c r="Y34" s="615">
        <v>9</v>
      </c>
      <c r="Z34" s="615">
        <v>3</v>
      </c>
      <c r="AA34" s="615">
        <v>50</v>
      </c>
      <c r="AB34" s="616">
        <v>2</v>
      </c>
      <c r="AC34" s="3214"/>
      <c r="AD34" s="3215"/>
    </row>
    <row r="35" spans="1:33" ht="27.75" thickTop="1" thickBot="1">
      <c r="A35" s="3211"/>
      <c r="B35" s="645"/>
      <c r="C35" s="3"/>
      <c r="P35" s="613">
        <v>16</v>
      </c>
      <c r="Q35" s="618" t="s">
        <v>4064</v>
      </c>
      <c r="R35" s="621">
        <v>60</v>
      </c>
      <c r="S35" s="615">
        <v>59</v>
      </c>
      <c r="T35" s="615">
        <v>54</v>
      </c>
      <c r="U35" s="615">
        <v>53</v>
      </c>
      <c r="V35" s="616">
        <v>32</v>
      </c>
      <c r="W35" s="616">
        <v>46</v>
      </c>
      <c r="X35" s="615">
        <v>28</v>
      </c>
      <c r="Y35" s="615">
        <v>9</v>
      </c>
      <c r="Z35" s="615">
        <v>3</v>
      </c>
      <c r="AA35" s="615">
        <v>51</v>
      </c>
      <c r="AB35" s="616">
        <v>3</v>
      </c>
    </row>
    <row r="36" spans="1:33" ht="30.75" thickBot="1">
      <c r="B36" s="645"/>
      <c r="P36" s="613">
        <v>26</v>
      </c>
      <c r="Q36" s="646" t="s">
        <v>22</v>
      </c>
      <c r="R36" s="615">
        <v>61</v>
      </c>
      <c r="S36" s="621">
        <v>60</v>
      </c>
      <c r="T36" s="615">
        <v>55</v>
      </c>
      <c r="U36" s="615">
        <v>54</v>
      </c>
      <c r="V36" s="616">
        <v>33</v>
      </c>
      <c r="W36" s="616">
        <v>47</v>
      </c>
      <c r="X36" s="615">
        <v>27</v>
      </c>
      <c r="Y36" s="615">
        <v>9</v>
      </c>
      <c r="Z36" s="615">
        <v>3</v>
      </c>
      <c r="AA36" s="630">
        <v>52</v>
      </c>
      <c r="AB36" s="616">
        <v>4</v>
      </c>
    </row>
    <row r="37" spans="1:33" ht="26.25">
      <c r="B37" s="645"/>
      <c r="P37" s="613">
        <v>76</v>
      </c>
      <c r="Q37" s="618" t="s">
        <v>4065</v>
      </c>
      <c r="R37" s="615">
        <v>62</v>
      </c>
      <c r="S37" s="615">
        <v>61</v>
      </c>
      <c r="T37" s="615">
        <v>56</v>
      </c>
      <c r="U37" s="615">
        <v>55</v>
      </c>
      <c r="V37" s="616">
        <v>34</v>
      </c>
      <c r="W37" s="616">
        <v>48</v>
      </c>
      <c r="X37" s="630">
        <v>26</v>
      </c>
      <c r="Y37" s="615">
        <v>9</v>
      </c>
      <c r="Z37" s="615">
        <v>3</v>
      </c>
      <c r="AA37" s="615"/>
      <c r="AB37" s="616">
        <v>5</v>
      </c>
    </row>
    <row r="38" spans="1:33" ht="21">
      <c r="P38" s="613">
        <v>248</v>
      </c>
      <c r="Q38" s="614" t="s">
        <v>4066</v>
      </c>
      <c r="R38" s="615">
        <v>63</v>
      </c>
      <c r="S38" s="615">
        <v>62</v>
      </c>
      <c r="T38" s="615">
        <v>57</v>
      </c>
      <c r="U38" s="615">
        <v>56</v>
      </c>
      <c r="V38" s="616">
        <v>35</v>
      </c>
      <c r="W38" s="616">
        <v>49</v>
      </c>
      <c r="X38" s="615">
        <v>25</v>
      </c>
      <c r="Y38" s="615">
        <v>9</v>
      </c>
      <c r="Z38" s="615">
        <v>3</v>
      </c>
      <c r="AA38" s="615"/>
      <c r="AB38" s="616">
        <v>6</v>
      </c>
    </row>
    <row r="39" spans="1:33" ht="21">
      <c r="P39" s="613">
        <v>71</v>
      </c>
      <c r="Q39" s="614" t="s">
        <v>908</v>
      </c>
      <c r="R39" s="615">
        <v>64</v>
      </c>
      <c r="S39" s="615">
        <v>63</v>
      </c>
      <c r="T39" s="615">
        <v>58</v>
      </c>
      <c r="U39" s="615">
        <v>57</v>
      </c>
      <c r="V39" s="616">
        <v>36</v>
      </c>
      <c r="W39" s="616">
        <v>50</v>
      </c>
      <c r="X39" s="615">
        <v>24</v>
      </c>
      <c r="Y39" s="615">
        <v>9</v>
      </c>
      <c r="Z39" s="615">
        <v>3</v>
      </c>
      <c r="AA39" s="615"/>
      <c r="AB39" s="616">
        <v>7</v>
      </c>
      <c r="AG39" s="616" t="s">
        <v>4067</v>
      </c>
    </row>
    <row r="40" spans="1:33" ht="27" thickBot="1">
      <c r="P40" s="613">
        <v>120</v>
      </c>
      <c r="Q40" s="614" t="s">
        <v>4068</v>
      </c>
      <c r="R40" s="615">
        <v>65</v>
      </c>
      <c r="S40" s="615">
        <v>64</v>
      </c>
      <c r="T40" s="615">
        <v>59</v>
      </c>
      <c r="U40" s="615">
        <v>58</v>
      </c>
      <c r="V40" s="616">
        <v>37</v>
      </c>
      <c r="W40" s="616">
        <v>51</v>
      </c>
      <c r="X40" s="615">
        <v>23</v>
      </c>
      <c r="Y40" s="615">
        <v>9</v>
      </c>
      <c r="Z40" s="615">
        <v>3</v>
      </c>
      <c r="AA40" s="615"/>
      <c r="AB40" s="616">
        <v>8</v>
      </c>
    </row>
    <row r="41" spans="1:33" ht="27" thickBot="1">
      <c r="P41" s="613">
        <v>219</v>
      </c>
      <c r="Q41" s="618" t="s">
        <v>4069</v>
      </c>
      <c r="R41" s="615">
        <v>66</v>
      </c>
      <c r="S41" s="615">
        <v>65</v>
      </c>
      <c r="T41" s="621">
        <v>60</v>
      </c>
      <c r="U41" s="615">
        <v>59</v>
      </c>
      <c r="V41" s="616">
        <v>38</v>
      </c>
      <c r="W41" s="616">
        <v>52</v>
      </c>
      <c r="X41" s="615">
        <v>22</v>
      </c>
      <c r="Y41" s="615">
        <v>9</v>
      </c>
      <c r="Z41" s="615">
        <v>3</v>
      </c>
      <c r="AA41" s="615"/>
      <c r="AB41" s="628">
        <v>9</v>
      </c>
    </row>
    <row r="42" spans="1:33" ht="27" thickBot="1">
      <c r="P42" s="613">
        <v>52</v>
      </c>
      <c r="Q42" s="618" t="s">
        <v>4070</v>
      </c>
      <c r="R42" s="615">
        <v>67</v>
      </c>
      <c r="S42" s="615">
        <v>66</v>
      </c>
      <c r="T42" s="615">
        <v>61</v>
      </c>
      <c r="U42" s="621">
        <v>60</v>
      </c>
      <c r="V42" s="616">
        <v>39</v>
      </c>
      <c r="W42" s="616">
        <v>53</v>
      </c>
      <c r="X42" s="615">
        <v>21</v>
      </c>
      <c r="Y42" s="615">
        <v>9</v>
      </c>
      <c r="Z42" s="615">
        <v>3</v>
      </c>
      <c r="AA42" s="615"/>
      <c r="AB42" s="616">
        <v>10</v>
      </c>
    </row>
    <row r="43" spans="1:33" ht="21">
      <c r="P43" s="613">
        <v>21</v>
      </c>
      <c r="Q43" s="647" t="s">
        <v>2335</v>
      </c>
      <c r="R43" s="615">
        <v>68</v>
      </c>
      <c r="S43" s="615">
        <v>67</v>
      </c>
      <c r="T43" s="615">
        <v>62</v>
      </c>
      <c r="U43" s="615">
        <v>61</v>
      </c>
      <c r="V43" s="616">
        <v>40</v>
      </c>
      <c r="W43" s="616">
        <v>54</v>
      </c>
      <c r="X43" s="615">
        <v>20</v>
      </c>
      <c r="Y43" s="615">
        <v>9</v>
      </c>
      <c r="Z43" s="615">
        <v>3</v>
      </c>
      <c r="AA43" s="615"/>
      <c r="AB43" s="616">
        <v>11</v>
      </c>
      <c r="AG43" s="648" t="s">
        <v>4071</v>
      </c>
    </row>
    <row r="44" spans="1:33" ht="30">
      <c r="P44" s="613">
        <v>555</v>
      </c>
      <c r="Q44" s="618" t="s">
        <v>4072</v>
      </c>
      <c r="R44" s="615">
        <v>69</v>
      </c>
      <c r="S44" s="615">
        <v>68</v>
      </c>
      <c r="T44" s="615">
        <v>63</v>
      </c>
      <c r="U44" s="615">
        <v>62</v>
      </c>
      <c r="V44" s="616">
        <v>41</v>
      </c>
      <c r="W44" s="616">
        <v>55</v>
      </c>
      <c r="X44" s="615">
        <v>19</v>
      </c>
      <c r="Y44" s="615">
        <v>9</v>
      </c>
      <c r="Z44" s="615">
        <v>3</v>
      </c>
      <c r="AA44" s="615"/>
      <c r="AB44" s="616">
        <v>12</v>
      </c>
    </row>
    <row r="45" spans="1:33" ht="30">
      <c r="L45" s="617"/>
      <c r="P45" s="613">
        <v>146</v>
      </c>
      <c r="Q45" s="618" t="s">
        <v>4073</v>
      </c>
      <c r="R45" s="634">
        <v>70</v>
      </c>
      <c r="S45" s="615">
        <v>69</v>
      </c>
      <c r="T45" s="615">
        <v>64</v>
      </c>
      <c r="U45" s="615">
        <v>63</v>
      </c>
      <c r="V45" s="616">
        <v>42</v>
      </c>
      <c r="W45" s="616">
        <v>56</v>
      </c>
      <c r="X45" s="615">
        <v>18</v>
      </c>
      <c r="Y45" s="615">
        <v>9</v>
      </c>
      <c r="Z45" s="615">
        <v>3</v>
      </c>
      <c r="AA45" s="615"/>
      <c r="AB45" s="616">
        <v>13</v>
      </c>
      <c r="AG45" s="616" t="s">
        <v>4067</v>
      </c>
    </row>
    <row r="46" spans="1:33" ht="30">
      <c r="P46" s="613">
        <v>716</v>
      </c>
      <c r="Q46" s="618" t="s">
        <v>4074</v>
      </c>
      <c r="R46" s="634">
        <v>71</v>
      </c>
      <c r="S46" s="615">
        <v>70</v>
      </c>
      <c r="T46" s="615">
        <v>65</v>
      </c>
      <c r="U46" s="615">
        <v>64</v>
      </c>
      <c r="V46" s="616">
        <v>43</v>
      </c>
      <c r="W46" s="616">
        <v>57</v>
      </c>
      <c r="X46" s="615">
        <v>17</v>
      </c>
      <c r="Y46" s="615">
        <v>9</v>
      </c>
      <c r="Z46" s="615">
        <v>3</v>
      </c>
      <c r="AA46" s="615"/>
      <c r="AB46" s="616">
        <v>14</v>
      </c>
    </row>
    <row r="47" spans="1:33" ht="26.25">
      <c r="P47" s="613">
        <v>50</v>
      </c>
      <c r="Q47" s="614" t="s">
        <v>4075</v>
      </c>
      <c r="R47" s="634">
        <v>72</v>
      </c>
      <c r="S47" s="615">
        <v>71</v>
      </c>
      <c r="T47" s="615">
        <v>66</v>
      </c>
      <c r="U47" s="615">
        <v>65</v>
      </c>
      <c r="V47" s="616">
        <v>44</v>
      </c>
      <c r="W47" s="616">
        <v>58</v>
      </c>
      <c r="X47" s="615">
        <v>16</v>
      </c>
      <c r="Y47" s="615">
        <v>9</v>
      </c>
      <c r="Z47" s="615">
        <v>3</v>
      </c>
      <c r="AA47" s="615"/>
      <c r="AB47" s="616">
        <v>15</v>
      </c>
    </row>
    <row r="48" spans="1:33" ht="26.25">
      <c r="P48" s="613">
        <v>580</v>
      </c>
      <c r="Q48" s="649" t="s">
        <v>4076</v>
      </c>
      <c r="R48" s="634">
        <v>73</v>
      </c>
      <c r="S48" s="615">
        <v>72</v>
      </c>
      <c r="T48" s="615">
        <v>67</v>
      </c>
      <c r="U48" s="615">
        <v>66</v>
      </c>
      <c r="V48" s="616">
        <v>45</v>
      </c>
      <c r="W48" s="616">
        <v>59</v>
      </c>
      <c r="X48" s="615">
        <v>15</v>
      </c>
      <c r="Y48" s="615">
        <v>9</v>
      </c>
      <c r="Z48" s="615">
        <v>3</v>
      </c>
      <c r="AA48" s="615"/>
      <c r="AB48" s="616">
        <v>16</v>
      </c>
    </row>
    <row r="49" spans="16:33" ht="21">
      <c r="P49" s="613">
        <v>291</v>
      </c>
      <c r="Q49" s="614" t="s">
        <v>2388</v>
      </c>
      <c r="R49" s="615">
        <v>74</v>
      </c>
      <c r="S49" s="615">
        <v>73</v>
      </c>
      <c r="T49" s="615">
        <v>68</v>
      </c>
      <c r="U49" s="615">
        <v>67</v>
      </c>
      <c r="V49" s="616">
        <v>46</v>
      </c>
      <c r="W49" s="616">
        <v>60</v>
      </c>
      <c r="X49" s="615">
        <v>14</v>
      </c>
      <c r="Y49" s="615">
        <v>9</v>
      </c>
      <c r="Z49" s="615">
        <v>3</v>
      </c>
      <c r="AA49" s="615"/>
      <c r="AB49" s="650">
        <v>17</v>
      </c>
    </row>
    <row r="50" spans="16:33" ht="26.25">
      <c r="P50" s="613">
        <v>67</v>
      </c>
      <c r="Q50" s="651" t="s">
        <v>4077</v>
      </c>
      <c r="R50" s="615">
        <v>75</v>
      </c>
      <c r="S50" s="615">
        <v>74</v>
      </c>
      <c r="T50" s="615">
        <v>69</v>
      </c>
      <c r="U50" s="615">
        <v>68</v>
      </c>
      <c r="V50" s="616">
        <v>47</v>
      </c>
      <c r="W50" s="616">
        <v>61</v>
      </c>
      <c r="X50" s="615">
        <v>13</v>
      </c>
      <c r="Y50" s="615">
        <v>10</v>
      </c>
      <c r="Z50" s="615">
        <v>2</v>
      </c>
      <c r="AA50" s="615">
        <v>1</v>
      </c>
      <c r="AB50" s="616">
        <v>1</v>
      </c>
      <c r="AG50" s="652" t="s">
        <v>4078</v>
      </c>
    </row>
    <row r="51" spans="16:33" ht="26.25">
      <c r="P51" s="613">
        <v>18</v>
      </c>
      <c r="Q51" s="618" t="s">
        <v>4079</v>
      </c>
      <c r="R51" s="615">
        <v>76</v>
      </c>
      <c r="S51" s="615">
        <v>75</v>
      </c>
      <c r="T51" s="615">
        <v>70</v>
      </c>
      <c r="U51" s="615">
        <v>69</v>
      </c>
      <c r="V51" s="616">
        <v>48</v>
      </c>
      <c r="W51" s="616">
        <v>62</v>
      </c>
      <c r="X51" s="615">
        <v>12</v>
      </c>
      <c r="Y51" s="615">
        <v>10</v>
      </c>
      <c r="Z51" s="615">
        <v>2</v>
      </c>
      <c r="AA51" s="615">
        <v>2</v>
      </c>
      <c r="AB51" s="616">
        <v>2</v>
      </c>
    </row>
    <row r="52" spans="16:33" ht="21">
      <c r="P52" s="613">
        <v>170</v>
      </c>
      <c r="Q52" s="614" t="s">
        <v>2640</v>
      </c>
      <c r="R52" s="615">
        <v>77</v>
      </c>
      <c r="S52" s="615">
        <v>76</v>
      </c>
      <c r="T52" s="615">
        <v>71</v>
      </c>
      <c r="U52" s="615">
        <v>70</v>
      </c>
      <c r="V52" s="616">
        <v>49</v>
      </c>
      <c r="W52" s="616">
        <v>63</v>
      </c>
      <c r="X52" s="615">
        <v>11</v>
      </c>
      <c r="Y52" s="615">
        <v>10</v>
      </c>
      <c r="Z52" s="615">
        <v>2</v>
      </c>
      <c r="AA52" s="615">
        <v>3</v>
      </c>
      <c r="AB52" s="616">
        <v>3</v>
      </c>
    </row>
    <row r="53" spans="16:33" ht="26.25">
      <c r="P53" s="613">
        <v>253</v>
      </c>
      <c r="Q53" s="618" t="s">
        <v>4080</v>
      </c>
      <c r="R53" s="615">
        <v>78</v>
      </c>
      <c r="S53" s="615">
        <v>77</v>
      </c>
      <c r="T53" s="615">
        <v>72</v>
      </c>
      <c r="U53" s="615">
        <v>71</v>
      </c>
      <c r="V53" s="616">
        <v>50</v>
      </c>
      <c r="W53" s="616">
        <v>64</v>
      </c>
      <c r="X53" s="615">
        <v>10</v>
      </c>
      <c r="Y53" s="615">
        <v>10</v>
      </c>
      <c r="Z53" s="615">
        <v>2</v>
      </c>
      <c r="AA53" s="615">
        <v>4</v>
      </c>
      <c r="AB53" s="616">
        <v>4</v>
      </c>
    </row>
    <row r="54" spans="16:33" ht="30">
      <c r="P54" s="613">
        <v>76</v>
      </c>
      <c r="Q54" s="629" t="s">
        <v>4081</v>
      </c>
      <c r="R54" s="615">
        <v>79</v>
      </c>
      <c r="S54" s="630">
        <v>78</v>
      </c>
      <c r="T54" s="615">
        <v>73</v>
      </c>
      <c r="U54" s="615">
        <v>72</v>
      </c>
      <c r="V54" s="616">
        <v>51</v>
      </c>
      <c r="W54" s="616">
        <v>65</v>
      </c>
      <c r="X54" s="615">
        <v>9</v>
      </c>
      <c r="Y54" s="615">
        <v>10</v>
      </c>
      <c r="Z54" s="615">
        <v>2</v>
      </c>
      <c r="AA54" s="615">
        <v>5</v>
      </c>
      <c r="AB54" s="616">
        <v>5</v>
      </c>
    </row>
    <row r="55" spans="16:33" ht="26.25">
      <c r="P55" s="613">
        <v>182</v>
      </c>
      <c r="Q55" s="614" t="s">
        <v>4082</v>
      </c>
      <c r="R55" s="634">
        <v>80</v>
      </c>
      <c r="S55" s="615">
        <v>79</v>
      </c>
      <c r="T55" s="615">
        <v>74</v>
      </c>
      <c r="U55" s="615">
        <v>73</v>
      </c>
      <c r="V55" s="616">
        <v>52</v>
      </c>
      <c r="W55" s="616">
        <v>66</v>
      </c>
      <c r="X55" s="615">
        <v>8</v>
      </c>
      <c r="Y55" s="615">
        <v>10</v>
      </c>
      <c r="Z55" s="615">
        <v>2</v>
      </c>
      <c r="AA55" s="615">
        <v>6</v>
      </c>
      <c r="AB55" s="624">
        <v>6</v>
      </c>
    </row>
    <row r="56" spans="16:33" ht="26.25">
      <c r="P56" s="613">
        <v>56</v>
      </c>
      <c r="Q56" s="618" t="s">
        <v>4083</v>
      </c>
      <c r="R56" s="615">
        <v>81</v>
      </c>
      <c r="S56" s="615">
        <v>80</v>
      </c>
      <c r="T56" s="615">
        <v>75</v>
      </c>
      <c r="U56" s="615">
        <v>74</v>
      </c>
      <c r="V56" s="616">
        <v>53</v>
      </c>
      <c r="W56" s="616">
        <v>67</v>
      </c>
      <c r="X56" s="615">
        <v>7</v>
      </c>
      <c r="Y56" s="615">
        <v>11</v>
      </c>
      <c r="Z56" s="615">
        <v>1</v>
      </c>
      <c r="AA56" s="615">
        <v>7</v>
      </c>
      <c r="AB56" s="616">
        <v>1</v>
      </c>
    </row>
    <row r="57" spans="16:33" ht="26.25">
      <c r="P57" s="613">
        <v>360</v>
      </c>
      <c r="Q57" s="627" t="s">
        <v>4084</v>
      </c>
      <c r="R57" s="615">
        <v>82</v>
      </c>
      <c r="S57" s="615">
        <v>81</v>
      </c>
      <c r="T57" s="615">
        <v>76</v>
      </c>
      <c r="U57" s="615">
        <v>75</v>
      </c>
      <c r="V57" s="616">
        <v>54</v>
      </c>
      <c r="W57" s="616">
        <v>68</v>
      </c>
      <c r="X57" s="615">
        <v>6</v>
      </c>
      <c r="Y57" s="615">
        <v>11</v>
      </c>
      <c r="Z57" s="615">
        <v>1</v>
      </c>
      <c r="AA57" s="615">
        <v>8</v>
      </c>
      <c r="AB57" s="616">
        <v>2</v>
      </c>
    </row>
    <row r="58" spans="16:33" ht="26.25">
      <c r="P58" s="613">
        <v>620</v>
      </c>
      <c r="Q58" s="649" t="s">
        <v>4085</v>
      </c>
      <c r="R58" s="615">
        <v>83</v>
      </c>
      <c r="S58" s="615">
        <v>82</v>
      </c>
      <c r="T58" s="653">
        <v>77</v>
      </c>
      <c r="U58" s="615">
        <v>76</v>
      </c>
      <c r="V58" s="616">
        <v>55</v>
      </c>
      <c r="W58" s="616">
        <v>69</v>
      </c>
      <c r="X58" s="615">
        <v>5</v>
      </c>
      <c r="Y58" s="615">
        <v>11</v>
      </c>
      <c r="Z58" s="615">
        <v>1</v>
      </c>
      <c r="AA58" s="615">
        <v>9</v>
      </c>
      <c r="AB58" s="616">
        <v>3</v>
      </c>
    </row>
    <row r="59" spans="16:33" ht="21">
      <c r="P59" s="613">
        <v>78</v>
      </c>
      <c r="Q59" s="614" t="s">
        <v>4086</v>
      </c>
      <c r="R59" s="615">
        <v>84</v>
      </c>
      <c r="S59" s="615">
        <v>83</v>
      </c>
      <c r="T59" s="615">
        <v>78</v>
      </c>
      <c r="U59" s="615">
        <v>77</v>
      </c>
      <c r="V59" s="616">
        <v>56</v>
      </c>
      <c r="W59" s="616">
        <v>70</v>
      </c>
      <c r="X59" s="615">
        <v>4</v>
      </c>
      <c r="Y59" s="615">
        <v>11</v>
      </c>
      <c r="Z59" s="615">
        <v>1</v>
      </c>
      <c r="AA59" s="615">
        <v>10</v>
      </c>
      <c r="AB59" s="616">
        <v>4</v>
      </c>
    </row>
    <row r="60" spans="16:33" ht="26.25">
      <c r="P60" s="613">
        <v>741</v>
      </c>
      <c r="Q60" s="626" t="s">
        <v>4087</v>
      </c>
      <c r="R60" s="615">
        <v>85</v>
      </c>
      <c r="S60" s="615">
        <v>84</v>
      </c>
      <c r="T60" s="615">
        <v>79</v>
      </c>
      <c r="U60" s="615">
        <v>78</v>
      </c>
      <c r="V60" s="616">
        <v>57</v>
      </c>
      <c r="W60" s="616">
        <v>71</v>
      </c>
      <c r="X60" s="615">
        <v>3</v>
      </c>
      <c r="Y60" s="615">
        <v>11</v>
      </c>
      <c r="Z60" s="615">
        <v>1</v>
      </c>
      <c r="AA60" s="615">
        <v>11</v>
      </c>
      <c r="AB60" s="616">
        <v>5</v>
      </c>
    </row>
    <row r="61" spans="16:33" ht="27" thickBot="1">
      <c r="P61" s="613">
        <v>756</v>
      </c>
      <c r="Q61" s="627" t="s">
        <v>4088</v>
      </c>
      <c r="R61" s="615">
        <v>86</v>
      </c>
      <c r="S61" s="615">
        <v>85</v>
      </c>
      <c r="T61" s="615">
        <v>80</v>
      </c>
      <c r="U61" s="615">
        <v>79</v>
      </c>
      <c r="V61" s="616">
        <v>58</v>
      </c>
      <c r="W61" s="616">
        <v>72</v>
      </c>
      <c r="X61" s="615">
        <v>2</v>
      </c>
      <c r="Y61" s="615">
        <v>11</v>
      </c>
      <c r="Z61" s="615">
        <v>1</v>
      </c>
      <c r="AA61" s="615">
        <v>12</v>
      </c>
      <c r="AB61" s="616">
        <v>6</v>
      </c>
    </row>
    <row r="62" spans="16:33" ht="27.75" thickTop="1" thickBot="1">
      <c r="P62" s="613">
        <v>204</v>
      </c>
      <c r="Q62" s="654" t="s">
        <v>4089</v>
      </c>
      <c r="R62" s="615">
        <v>87</v>
      </c>
      <c r="S62" s="615">
        <v>86</v>
      </c>
      <c r="T62" s="615">
        <v>81</v>
      </c>
      <c r="U62" s="625">
        <v>80</v>
      </c>
      <c r="V62" s="616">
        <v>59</v>
      </c>
      <c r="W62" s="616">
        <v>73</v>
      </c>
      <c r="X62" s="615">
        <v>1</v>
      </c>
      <c r="Y62" s="615">
        <v>11</v>
      </c>
      <c r="Z62" s="615">
        <v>1</v>
      </c>
      <c r="AA62" s="634">
        <v>13</v>
      </c>
      <c r="AB62" s="636">
        <v>7</v>
      </c>
      <c r="AC62" s="3205" t="s">
        <v>4090</v>
      </c>
      <c r="AD62" s="3206"/>
    </row>
    <row r="63" spans="16:33" ht="16.5" thickTop="1"/>
  </sheetData>
  <mergeCells count="6">
    <mergeCell ref="AC62:AD62"/>
    <mergeCell ref="A17:A18"/>
    <mergeCell ref="AC19:AD19"/>
    <mergeCell ref="AC26:AD26"/>
    <mergeCell ref="A33:A35"/>
    <mergeCell ref="AC33:AD34"/>
  </mergeCells>
  <printOptions horizontalCentered="1" verticalCentered="1" gridLines="1"/>
  <pageMargins left="0.25" right="0.25" top="0.25" bottom="0" header="0" footer="0"/>
  <pageSetup scale="48" orientation="portrait" horizontalDpi="4294967293" verticalDpi="300" r:id="rId1"/>
  <headerFooter alignWithMargins="0">
    <oddHeader>&amp;C&amp;"Arial,Bold"&amp;18Mizmor 75</oddHead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BJ95"/>
  <sheetViews>
    <sheetView showZeros="0" zoomScaleNormal="100" workbookViewId="0">
      <pane ySplit="3" topLeftCell="A4" activePane="bottomLeft" state="frozen"/>
      <selection pane="bottomLeft" activeCell="U21" sqref="U21"/>
    </sheetView>
  </sheetViews>
  <sheetFormatPr defaultColWidth="9.140625" defaultRowHeight="15.75"/>
  <cols>
    <col min="1" max="1" width="6.7109375" style="655" customWidth="1"/>
    <col min="2" max="2" width="5.5703125" style="644" bestFit="1" customWidth="1"/>
    <col min="3" max="3" width="13.85546875" style="678" bestFit="1" customWidth="1"/>
    <col min="4" max="5" width="3.85546875" style="678" bestFit="1" customWidth="1"/>
    <col min="6" max="6" width="4.140625" style="678" bestFit="1" customWidth="1"/>
    <col min="7" max="7" width="5.28515625" style="678" bestFit="1" customWidth="1"/>
    <col min="8" max="8" width="4.140625" style="662" bestFit="1" customWidth="1"/>
    <col min="9" max="9" width="4.7109375" style="678" bestFit="1" customWidth="1"/>
    <col min="10" max="11" width="3.42578125" style="678" bestFit="1" customWidth="1"/>
    <col min="12" max="12" width="3.140625" style="678" bestFit="1" customWidth="1"/>
    <col min="13" max="13" width="3.28515625" style="678" bestFit="1" customWidth="1"/>
    <col min="14" max="14" width="5.7109375" style="662" bestFit="1" customWidth="1"/>
    <col min="15" max="15" width="2.5703125" style="655" bestFit="1" customWidth="1"/>
    <col min="16" max="16" width="4.42578125" style="655" bestFit="1" customWidth="1"/>
    <col min="17" max="17" width="11.5703125" style="678" bestFit="1" customWidth="1"/>
    <col min="18" max="19" width="3.85546875" style="678" bestFit="1" customWidth="1"/>
    <col min="20" max="20" width="4.140625" style="678" bestFit="1" customWidth="1"/>
    <col min="21" max="21" width="6" style="662" bestFit="1" customWidth="1"/>
    <col min="22" max="22" width="4.140625" style="662" bestFit="1" customWidth="1"/>
    <col min="23" max="23" width="4.7109375" style="678" bestFit="1" customWidth="1"/>
    <col min="24" max="24" width="3.42578125" style="678" bestFit="1" customWidth="1"/>
    <col min="25" max="26" width="3.140625" style="678" bestFit="1" customWidth="1"/>
    <col min="27" max="27" width="5.7109375" style="662" bestFit="1" customWidth="1"/>
    <col min="28" max="28" width="2.5703125" style="644" bestFit="1" customWidth="1"/>
    <col min="29" max="29" width="10.140625" style="655" bestFit="1" customWidth="1"/>
    <col min="30" max="30" width="4.42578125" style="644" bestFit="1" customWidth="1"/>
    <col min="31" max="31" width="10.42578125" style="678" bestFit="1" customWidth="1"/>
    <col min="32" max="33" width="3.85546875" style="678" bestFit="1" customWidth="1"/>
    <col min="34" max="34" width="4.140625" style="678" bestFit="1" customWidth="1"/>
    <col min="35" max="35" width="5.28515625" style="662" bestFit="1" customWidth="1"/>
    <col min="36" max="36" width="4.140625" style="662" bestFit="1" customWidth="1"/>
    <col min="37" max="37" width="4.7109375" style="678" bestFit="1" customWidth="1"/>
    <col min="38" max="38" width="6" style="678" bestFit="1" customWidth="1"/>
    <col min="39" max="40" width="3.140625" style="678" bestFit="1" customWidth="1"/>
    <col min="41" max="41" width="5.7109375" style="662" bestFit="1" customWidth="1"/>
    <col min="42" max="42" width="3.28515625" style="655" bestFit="1" customWidth="1"/>
    <col min="43" max="43" width="4.42578125" style="655" bestFit="1" customWidth="1"/>
    <col min="44" max="44" width="12.42578125" style="678" customWidth="1"/>
    <col min="45" max="46" width="3.85546875" style="678" bestFit="1" customWidth="1"/>
    <col min="47" max="47" width="4.140625" style="678" bestFit="1" customWidth="1"/>
    <col min="48" max="48" width="5.28515625" style="662" bestFit="1" customWidth="1"/>
    <col min="49" max="49" width="4.140625" style="662" bestFit="1" customWidth="1"/>
    <col min="50" max="50" width="4.7109375" style="678" bestFit="1" customWidth="1"/>
    <col min="51" max="51" width="3.42578125" style="678" bestFit="1" customWidth="1"/>
    <col min="52" max="52" width="3.28515625" style="678" bestFit="1" customWidth="1"/>
    <col min="53" max="53" width="3.140625" style="678" bestFit="1" customWidth="1"/>
    <col min="54" max="54" width="5.7109375" style="662" bestFit="1" customWidth="1"/>
    <col min="55" max="55" width="2.5703125" style="644" bestFit="1" customWidth="1"/>
    <col min="56" max="56" width="9.140625" style="644"/>
    <col min="57" max="57" width="14.140625" style="655" bestFit="1" customWidth="1"/>
    <col min="58" max="58" width="5.5703125" style="680" bestFit="1" customWidth="1"/>
    <col min="59" max="59" width="6.7109375" style="680" bestFit="1" customWidth="1"/>
    <col min="60" max="60" width="6.85546875" style="680" bestFit="1" customWidth="1"/>
    <col min="61" max="61" width="6" style="680" bestFit="1" customWidth="1"/>
    <col min="62" max="62" width="9.140625" style="662"/>
    <col min="63" max="16384" width="9.140625" style="644"/>
  </cols>
  <sheetData>
    <row r="1" spans="1:61" s="611" customFormat="1" ht="11.25">
      <c r="B1" s="611" t="s">
        <v>39</v>
      </c>
      <c r="D1" s="656" t="s">
        <v>4091</v>
      </c>
      <c r="E1" s="656" t="s">
        <v>4091</v>
      </c>
      <c r="F1" s="656" t="s">
        <v>4091</v>
      </c>
      <c r="G1" s="656" t="s">
        <v>4091</v>
      </c>
      <c r="H1" s="611" t="s">
        <v>4092</v>
      </c>
      <c r="I1" s="611" t="s">
        <v>2011</v>
      </c>
      <c r="J1" s="656" t="s">
        <v>4092</v>
      </c>
      <c r="K1" s="656" t="s">
        <v>4092</v>
      </c>
      <c r="L1" s="656" t="s">
        <v>4093</v>
      </c>
      <c r="M1" s="656" t="s">
        <v>4093</v>
      </c>
      <c r="N1" s="656" t="s">
        <v>3020</v>
      </c>
      <c r="O1" s="611" t="s">
        <v>39</v>
      </c>
      <c r="P1" s="611" t="s">
        <v>39</v>
      </c>
      <c r="R1" s="656" t="s">
        <v>4091</v>
      </c>
      <c r="S1" s="656" t="s">
        <v>4091</v>
      </c>
      <c r="T1" s="656" t="s">
        <v>4091</v>
      </c>
      <c r="U1" s="656" t="s">
        <v>4091</v>
      </c>
      <c r="V1" s="611" t="s">
        <v>4092</v>
      </c>
      <c r="W1" s="611" t="s">
        <v>2011</v>
      </c>
      <c r="X1" s="656" t="s">
        <v>4092</v>
      </c>
      <c r="Y1" s="656" t="s">
        <v>4093</v>
      </c>
      <c r="Z1" s="656" t="s">
        <v>4093</v>
      </c>
      <c r="AA1" s="656" t="s">
        <v>3020</v>
      </c>
      <c r="AB1" s="611" t="s">
        <v>39</v>
      </c>
      <c r="AD1" s="611" t="s">
        <v>39</v>
      </c>
      <c r="AF1" s="656" t="s">
        <v>4091</v>
      </c>
      <c r="AG1" s="656" t="s">
        <v>4091</v>
      </c>
      <c r="AH1" s="656" t="s">
        <v>4091</v>
      </c>
      <c r="AI1" s="656" t="s">
        <v>4091</v>
      </c>
      <c r="AJ1" s="611" t="s">
        <v>4092</v>
      </c>
      <c r="AK1" s="611" t="s">
        <v>2011</v>
      </c>
      <c r="AL1" s="656" t="s">
        <v>4092</v>
      </c>
      <c r="AM1" s="656" t="s">
        <v>4093</v>
      </c>
      <c r="AN1" s="656" t="s">
        <v>4093</v>
      </c>
      <c r="AO1" s="656" t="s">
        <v>3020</v>
      </c>
      <c r="AP1" s="611" t="s">
        <v>39</v>
      </c>
      <c r="AQ1" s="611" t="s">
        <v>39</v>
      </c>
      <c r="AS1" s="656" t="s">
        <v>4091</v>
      </c>
      <c r="AT1" s="656" t="s">
        <v>4091</v>
      </c>
      <c r="AU1" s="656" t="s">
        <v>4091</v>
      </c>
      <c r="AV1" s="656" t="s">
        <v>4091</v>
      </c>
      <c r="AW1" s="611" t="s">
        <v>4092</v>
      </c>
      <c r="AX1" s="611" t="s">
        <v>2011</v>
      </c>
      <c r="AY1" s="656" t="s">
        <v>4092</v>
      </c>
      <c r="AZ1" s="656" t="s">
        <v>4093</v>
      </c>
      <c r="BA1" s="656" t="s">
        <v>4093</v>
      </c>
      <c r="BB1" s="656" t="s">
        <v>3020</v>
      </c>
      <c r="BC1" s="611" t="s">
        <v>39</v>
      </c>
      <c r="BF1" s="611" t="s">
        <v>1</v>
      </c>
      <c r="BH1" s="611" t="s">
        <v>4094</v>
      </c>
      <c r="BI1" s="611" t="s">
        <v>1</v>
      </c>
    </row>
    <row r="2" spans="1:61" s="611" customFormat="1" ht="11.25">
      <c r="B2" s="611" t="s">
        <v>4013</v>
      </c>
      <c r="C2" s="611" t="s">
        <v>1</v>
      </c>
      <c r="D2" s="656"/>
      <c r="E2" s="656" t="s">
        <v>2382</v>
      </c>
      <c r="F2" s="656" t="s">
        <v>2382</v>
      </c>
      <c r="G2" s="656" t="s">
        <v>4095</v>
      </c>
      <c r="H2" s="611" t="s">
        <v>194</v>
      </c>
      <c r="I2" s="611" t="s">
        <v>681</v>
      </c>
      <c r="J2" s="656" t="s">
        <v>4096</v>
      </c>
      <c r="K2" s="656" t="s">
        <v>679</v>
      </c>
      <c r="L2" s="656"/>
      <c r="M2" s="656" t="s">
        <v>679</v>
      </c>
      <c r="N2" s="656" t="s">
        <v>672</v>
      </c>
      <c r="O2" s="611" t="s">
        <v>680</v>
      </c>
      <c r="P2" s="611" t="s">
        <v>4013</v>
      </c>
      <c r="Q2" s="611" t="s">
        <v>1</v>
      </c>
      <c r="R2" s="656"/>
      <c r="S2" s="656" t="s">
        <v>2382</v>
      </c>
      <c r="T2" s="656" t="s">
        <v>2382</v>
      </c>
      <c r="U2" s="656" t="s">
        <v>4095</v>
      </c>
      <c r="V2" s="611" t="s">
        <v>194</v>
      </c>
      <c r="W2" s="611" t="s">
        <v>681</v>
      </c>
      <c r="X2" s="656" t="s">
        <v>679</v>
      </c>
      <c r="Y2" s="656"/>
      <c r="Z2" s="656" t="s">
        <v>679</v>
      </c>
      <c r="AA2" s="656" t="s">
        <v>672</v>
      </c>
      <c r="AB2" s="611" t="s">
        <v>680</v>
      </c>
      <c r="AD2" s="611" t="s">
        <v>4013</v>
      </c>
      <c r="AE2" s="611" t="s">
        <v>1</v>
      </c>
      <c r="AF2" s="656"/>
      <c r="AG2" s="656" t="s">
        <v>2382</v>
      </c>
      <c r="AH2" s="656" t="s">
        <v>2382</v>
      </c>
      <c r="AI2" s="656" t="s">
        <v>4095</v>
      </c>
      <c r="AJ2" s="611" t="s">
        <v>194</v>
      </c>
      <c r="AK2" s="611" t="s">
        <v>681</v>
      </c>
      <c r="AL2" s="656" t="s">
        <v>679</v>
      </c>
      <c r="AM2" s="656"/>
      <c r="AN2" s="656" t="s">
        <v>679</v>
      </c>
      <c r="AO2" s="656" t="s">
        <v>672</v>
      </c>
      <c r="AP2" s="611" t="s">
        <v>680</v>
      </c>
      <c r="AQ2" s="611" t="s">
        <v>4013</v>
      </c>
      <c r="AR2" s="611" t="s">
        <v>1</v>
      </c>
      <c r="AS2" s="656"/>
      <c r="AT2" s="656" t="s">
        <v>2382</v>
      </c>
      <c r="AU2" s="656" t="s">
        <v>2382</v>
      </c>
      <c r="AV2" s="656" t="s">
        <v>4095</v>
      </c>
      <c r="AW2" s="611" t="s">
        <v>194</v>
      </c>
      <c r="AX2" s="611" t="s">
        <v>681</v>
      </c>
      <c r="AY2" s="656" t="s">
        <v>679</v>
      </c>
      <c r="AZ2" s="656"/>
      <c r="BA2" s="656" t="s">
        <v>679</v>
      </c>
      <c r="BB2" s="656" t="s">
        <v>672</v>
      </c>
      <c r="BC2" s="611" t="s">
        <v>680</v>
      </c>
      <c r="BE2" s="611" t="s">
        <v>1</v>
      </c>
      <c r="BF2" s="611" t="s">
        <v>674</v>
      </c>
      <c r="BH2" s="611" t="s">
        <v>4097</v>
      </c>
      <c r="BI2" s="611" t="s">
        <v>674</v>
      </c>
    </row>
    <row r="3" spans="1:61" s="611" customFormat="1" ht="12" thickBot="1">
      <c r="E3" s="611" t="s">
        <v>197</v>
      </c>
      <c r="F3" s="611" t="s">
        <v>198</v>
      </c>
      <c r="G3" s="656" t="s">
        <v>4098</v>
      </c>
      <c r="H3" s="656">
        <v>1</v>
      </c>
      <c r="I3" s="611" t="s">
        <v>55</v>
      </c>
      <c r="J3" s="656" t="s">
        <v>197</v>
      </c>
      <c r="L3" s="656"/>
      <c r="M3" s="656"/>
      <c r="N3" s="656" t="s">
        <v>1911</v>
      </c>
      <c r="O3" s="611" t="s">
        <v>677</v>
      </c>
      <c r="S3" s="611" t="s">
        <v>197</v>
      </c>
      <c r="T3" s="611" t="s">
        <v>198</v>
      </c>
      <c r="U3" s="656" t="s">
        <v>4098</v>
      </c>
      <c r="V3" s="611">
        <v>2</v>
      </c>
      <c r="W3" s="611" t="s">
        <v>55</v>
      </c>
      <c r="X3" s="656"/>
      <c r="Y3" s="656"/>
      <c r="Z3" s="656"/>
      <c r="AA3" s="656" t="s">
        <v>1911</v>
      </c>
      <c r="AB3" s="611" t="s">
        <v>677</v>
      </c>
      <c r="AG3" s="611" t="s">
        <v>197</v>
      </c>
      <c r="AH3" s="611" t="s">
        <v>198</v>
      </c>
      <c r="AI3" s="656" t="s">
        <v>4098</v>
      </c>
      <c r="AJ3" s="611">
        <v>2</v>
      </c>
      <c r="AK3" s="611" t="s">
        <v>55</v>
      </c>
      <c r="AL3" s="656"/>
      <c r="AM3" s="656"/>
      <c r="AN3" s="656"/>
      <c r="AO3" s="656" t="s">
        <v>1911</v>
      </c>
      <c r="AP3" s="611" t="s">
        <v>677</v>
      </c>
      <c r="AT3" s="611" t="s">
        <v>197</v>
      </c>
      <c r="AU3" s="611" t="s">
        <v>198</v>
      </c>
      <c r="AV3" s="656" t="s">
        <v>4098</v>
      </c>
      <c r="AW3" s="611">
        <v>2</v>
      </c>
      <c r="AX3" s="611" t="s">
        <v>55</v>
      </c>
      <c r="AY3" s="656"/>
      <c r="AZ3" s="656"/>
      <c r="BA3" s="656"/>
      <c r="BB3" s="656" t="s">
        <v>1911</v>
      </c>
      <c r="BC3" s="611" t="s">
        <v>677</v>
      </c>
      <c r="BI3" s="611" t="s">
        <v>4099</v>
      </c>
    </row>
    <row r="4" spans="1:61" ht="27.75" customHeight="1" thickTop="1" thickBot="1">
      <c r="A4" s="644"/>
      <c r="B4" s="657">
        <v>218</v>
      </c>
      <c r="C4" s="614" t="s">
        <v>200</v>
      </c>
      <c r="D4" s="658">
        <v>1</v>
      </c>
      <c r="E4" s="658">
        <v>1</v>
      </c>
      <c r="F4" s="658"/>
      <c r="G4" s="658"/>
      <c r="H4" s="658">
        <v>1</v>
      </c>
      <c r="I4" s="613"/>
      <c r="J4" s="658">
        <v>86</v>
      </c>
      <c r="K4" s="658">
        <v>87</v>
      </c>
      <c r="L4" s="658">
        <v>1</v>
      </c>
      <c r="M4" s="658">
        <v>11</v>
      </c>
      <c r="N4" s="658"/>
      <c r="O4" s="613">
        <v>1</v>
      </c>
      <c r="P4" s="617">
        <v>651</v>
      </c>
      <c r="Q4" s="618" t="s">
        <v>4014</v>
      </c>
      <c r="R4" s="658">
        <v>29</v>
      </c>
      <c r="S4" s="658">
        <v>28</v>
      </c>
      <c r="T4" s="658">
        <v>23</v>
      </c>
      <c r="U4" s="658">
        <v>22</v>
      </c>
      <c r="V4" s="613">
        <v>1</v>
      </c>
      <c r="W4" s="613">
        <v>15</v>
      </c>
      <c r="X4" s="658">
        <v>59</v>
      </c>
      <c r="Y4" s="658">
        <v>5</v>
      </c>
      <c r="Z4" s="658">
        <v>7</v>
      </c>
      <c r="AA4" s="658">
        <v>20</v>
      </c>
      <c r="AB4" s="613">
        <v>1</v>
      </c>
      <c r="AC4" s="3217" t="s">
        <v>4037</v>
      </c>
      <c r="AD4" s="659">
        <v>30</v>
      </c>
      <c r="AE4" s="660" t="s">
        <v>4034</v>
      </c>
      <c r="AF4" s="661">
        <v>44</v>
      </c>
      <c r="AG4" s="658">
        <v>43</v>
      </c>
      <c r="AH4" s="658">
        <v>38</v>
      </c>
      <c r="AI4" s="661">
        <v>37</v>
      </c>
      <c r="AJ4" s="613">
        <v>16</v>
      </c>
      <c r="AK4" s="661">
        <v>30</v>
      </c>
      <c r="AL4" s="661">
        <v>44</v>
      </c>
      <c r="AM4" s="658">
        <v>7</v>
      </c>
      <c r="AN4" s="658">
        <v>5</v>
      </c>
      <c r="AO4" s="658">
        <v>35</v>
      </c>
      <c r="AP4" s="613">
        <v>1</v>
      </c>
      <c r="AQ4" s="617">
        <v>67</v>
      </c>
      <c r="AR4" s="651" t="s">
        <v>4077</v>
      </c>
      <c r="AS4" s="658">
        <v>75</v>
      </c>
      <c r="AT4" s="658">
        <v>74</v>
      </c>
      <c r="AU4" s="658">
        <v>69</v>
      </c>
      <c r="AV4" s="658">
        <v>68</v>
      </c>
      <c r="AW4" s="613">
        <v>47</v>
      </c>
      <c r="AX4" s="613">
        <v>61</v>
      </c>
      <c r="AY4" s="658">
        <v>13</v>
      </c>
      <c r="AZ4" s="658">
        <v>10</v>
      </c>
      <c r="BA4" s="658">
        <v>2</v>
      </c>
      <c r="BB4" s="658">
        <v>1</v>
      </c>
      <c r="BC4" s="613">
        <v>1</v>
      </c>
      <c r="BE4" s="614" t="s">
        <v>200</v>
      </c>
      <c r="BF4" s="613">
        <v>218</v>
      </c>
      <c r="BG4" s="613">
        <v>2</v>
      </c>
      <c r="BH4" s="613">
        <v>54</v>
      </c>
      <c r="BI4" s="613">
        <v>12</v>
      </c>
    </row>
    <row r="5" spans="1:61" ht="27.75" thickTop="1" thickBot="1">
      <c r="A5" s="644"/>
      <c r="B5" s="657">
        <v>31</v>
      </c>
      <c r="C5" s="619" t="s">
        <v>392</v>
      </c>
      <c r="D5" s="658">
        <v>2</v>
      </c>
      <c r="E5" s="658">
        <v>2</v>
      </c>
      <c r="F5" s="658"/>
      <c r="G5" s="658"/>
      <c r="H5" s="658">
        <v>2</v>
      </c>
      <c r="I5" s="613"/>
      <c r="J5" s="658">
        <v>85</v>
      </c>
      <c r="K5" s="661">
        <v>86</v>
      </c>
      <c r="L5" s="658">
        <v>1</v>
      </c>
      <c r="M5" s="658">
        <v>11</v>
      </c>
      <c r="N5" s="658"/>
      <c r="O5" s="613">
        <v>2</v>
      </c>
      <c r="P5" s="617">
        <v>151</v>
      </c>
      <c r="Q5" s="620" t="s">
        <v>4015</v>
      </c>
      <c r="R5" s="663">
        <v>30</v>
      </c>
      <c r="S5" s="658">
        <v>29</v>
      </c>
      <c r="T5" s="658">
        <v>24</v>
      </c>
      <c r="U5" s="658">
        <v>23</v>
      </c>
      <c r="V5" s="613">
        <v>2</v>
      </c>
      <c r="W5" s="613">
        <v>16</v>
      </c>
      <c r="X5" s="658">
        <v>58</v>
      </c>
      <c r="Y5" s="658">
        <v>5</v>
      </c>
      <c r="Z5" s="658">
        <v>7</v>
      </c>
      <c r="AA5" s="658">
        <v>21</v>
      </c>
      <c r="AB5" s="613">
        <v>2</v>
      </c>
      <c r="AC5" s="3218"/>
      <c r="AD5" s="664">
        <v>31</v>
      </c>
      <c r="AE5" s="614" t="s">
        <v>15</v>
      </c>
      <c r="AF5" s="658">
        <v>45</v>
      </c>
      <c r="AG5" s="658">
        <v>44</v>
      </c>
      <c r="AH5" s="658">
        <v>39</v>
      </c>
      <c r="AI5" s="658">
        <v>38</v>
      </c>
      <c r="AJ5" s="613">
        <v>17</v>
      </c>
      <c r="AK5" s="613">
        <v>31</v>
      </c>
      <c r="AL5" s="658">
        <v>43</v>
      </c>
      <c r="AM5" s="658">
        <v>7</v>
      </c>
      <c r="AN5" s="658">
        <v>5</v>
      </c>
      <c r="AO5" s="658">
        <v>36</v>
      </c>
      <c r="AP5" s="613">
        <v>2</v>
      </c>
      <c r="AQ5" s="617">
        <v>18</v>
      </c>
      <c r="AR5" s="618" t="s">
        <v>4079</v>
      </c>
      <c r="AS5" s="658">
        <v>76</v>
      </c>
      <c r="AT5" s="658">
        <v>75</v>
      </c>
      <c r="AU5" s="658">
        <v>70</v>
      </c>
      <c r="AV5" s="658">
        <v>69</v>
      </c>
      <c r="AW5" s="613">
        <v>48</v>
      </c>
      <c r="AX5" s="613">
        <v>62</v>
      </c>
      <c r="AY5" s="658">
        <v>12</v>
      </c>
      <c r="AZ5" s="658">
        <v>10</v>
      </c>
      <c r="BA5" s="658">
        <v>2</v>
      </c>
      <c r="BB5" s="658">
        <v>2</v>
      </c>
      <c r="BC5" s="613">
        <v>2</v>
      </c>
      <c r="BE5" s="619" t="s">
        <v>392</v>
      </c>
      <c r="BF5" s="613">
        <v>31</v>
      </c>
      <c r="BG5" s="613">
        <v>4</v>
      </c>
      <c r="BH5" s="613">
        <v>60</v>
      </c>
      <c r="BI5" s="613">
        <v>16</v>
      </c>
    </row>
    <row r="6" spans="1:61" ht="27.75" thickTop="1" thickBot="1">
      <c r="A6" s="644"/>
      <c r="B6" s="657">
        <v>1108</v>
      </c>
      <c r="C6" s="619" t="s">
        <v>2837</v>
      </c>
      <c r="D6" s="658">
        <v>3</v>
      </c>
      <c r="E6" s="658">
        <v>3</v>
      </c>
      <c r="F6" s="658"/>
      <c r="G6" s="658"/>
      <c r="H6" s="658">
        <v>3</v>
      </c>
      <c r="I6" s="613"/>
      <c r="J6" s="658">
        <v>84</v>
      </c>
      <c r="K6" s="658">
        <v>85</v>
      </c>
      <c r="L6" s="658">
        <v>1</v>
      </c>
      <c r="M6" s="658">
        <v>11</v>
      </c>
      <c r="N6" s="658"/>
      <c r="O6" s="613">
        <v>3</v>
      </c>
      <c r="P6" s="657">
        <v>31</v>
      </c>
      <c r="Q6" s="622" t="s">
        <v>392</v>
      </c>
      <c r="R6" s="658">
        <v>31</v>
      </c>
      <c r="S6" s="665">
        <v>30</v>
      </c>
      <c r="T6" s="658">
        <v>25</v>
      </c>
      <c r="U6" s="658">
        <v>24</v>
      </c>
      <c r="V6" s="613">
        <v>3</v>
      </c>
      <c r="W6" s="613">
        <v>17</v>
      </c>
      <c r="X6" s="658">
        <v>57</v>
      </c>
      <c r="Y6" s="658">
        <v>5</v>
      </c>
      <c r="Z6" s="658">
        <v>7</v>
      </c>
      <c r="AA6" s="658">
        <v>22</v>
      </c>
      <c r="AB6" s="613">
        <v>3</v>
      </c>
      <c r="AC6" s="644"/>
      <c r="AD6" s="617">
        <v>177</v>
      </c>
      <c r="AE6" s="618" t="s">
        <v>4040</v>
      </c>
      <c r="AF6" s="658">
        <v>46</v>
      </c>
      <c r="AG6" s="658">
        <v>45</v>
      </c>
      <c r="AH6" s="658">
        <v>40</v>
      </c>
      <c r="AI6" s="658">
        <v>39</v>
      </c>
      <c r="AJ6" s="613">
        <v>18</v>
      </c>
      <c r="AK6" s="613">
        <v>32</v>
      </c>
      <c r="AL6" s="658">
        <v>42</v>
      </c>
      <c r="AM6" s="658">
        <v>7</v>
      </c>
      <c r="AN6" s="658">
        <v>5</v>
      </c>
      <c r="AO6" s="658">
        <v>37</v>
      </c>
      <c r="AP6" s="613">
        <v>3</v>
      </c>
      <c r="AQ6" s="657">
        <v>170</v>
      </c>
      <c r="AR6" s="614" t="s">
        <v>2640</v>
      </c>
      <c r="AS6" s="658">
        <v>77</v>
      </c>
      <c r="AT6" s="658">
        <v>76</v>
      </c>
      <c r="AU6" s="658">
        <v>71</v>
      </c>
      <c r="AV6" s="658">
        <v>70</v>
      </c>
      <c r="AW6" s="613">
        <v>49</v>
      </c>
      <c r="AX6" s="613">
        <v>63</v>
      </c>
      <c r="AY6" s="658">
        <v>11</v>
      </c>
      <c r="AZ6" s="658">
        <v>10</v>
      </c>
      <c r="BA6" s="658">
        <v>2</v>
      </c>
      <c r="BB6" s="658">
        <v>3</v>
      </c>
      <c r="BC6" s="613">
        <v>3</v>
      </c>
      <c r="BE6" s="619" t="s">
        <v>2837</v>
      </c>
      <c r="BF6" s="613">
        <v>1108</v>
      </c>
      <c r="BG6" s="613">
        <v>1</v>
      </c>
      <c r="BH6" s="613">
        <v>56</v>
      </c>
      <c r="BI6" s="613">
        <v>18</v>
      </c>
    </row>
    <row r="7" spans="1:61" ht="27.75" thickTop="1" thickBot="1">
      <c r="A7" s="644"/>
      <c r="B7" s="617">
        <v>293</v>
      </c>
      <c r="C7" s="618" t="s">
        <v>4016</v>
      </c>
      <c r="D7" s="658">
        <v>4</v>
      </c>
      <c r="E7" s="658">
        <v>4</v>
      </c>
      <c r="F7" s="658"/>
      <c r="G7" s="658"/>
      <c r="H7" s="658">
        <v>4</v>
      </c>
      <c r="I7" s="613"/>
      <c r="J7" s="658">
        <v>83</v>
      </c>
      <c r="K7" s="658">
        <v>84</v>
      </c>
      <c r="L7" s="658">
        <v>1</v>
      </c>
      <c r="M7" s="658">
        <v>11</v>
      </c>
      <c r="N7" s="658"/>
      <c r="O7" s="613">
        <v>4</v>
      </c>
      <c r="P7" s="617">
        <v>441</v>
      </c>
      <c r="Q7" s="620" t="s">
        <v>4017</v>
      </c>
      <c r="R7" s="658">
        <v>32</v>
      </c>
      <c r="S7" s="658">
        <v>31</v>
      </c>
      <c r="T7" s="658">
        <v>26</v>
      </c>
      <c r="U7" s="658">
        <v>25</v>
      </c>
      <c r="V7" s="613">
        <v>4</v>
      </c>
      <c r="W7" s="613">
        <v>18</v>
      </c>
      <c r="X7" s="658">
        <v>56</v>
      </c>
      <c r="Y7" s="658">
        <v>5</v>
      </c>
      <c r="Z7" s="658">
        <v>7</v>
      </c>
      <c r="AA7" s="658">
        <v>23</v>
      </c>
      <c r="AB7" s="613">
        <v>4</v>
      </c>
      <c r="AC7" s="3219" t="s">
        <v>4100</v>
      </c>
      <c r="AD7" s="613">
        <v>358</v>
      </c>
      <c r="AE7" s="640" t="s">
        <v>4043</v>
      </c>
      <c r="AF7" s="658">
        <v>47</v>
      </c>
      <c r="AG7" s="658">
        <v>46</v>
      </c>
      <c r="AH7" s="658">
        <v>41</v>
      </c>
      <c r="AI7" s="661">
        <v>40</v>
      </c>
      <c r="AJ7" s="613">
        <v>19</v>
      </c>
      <c r="AK7" s="613">
        <v>33</v>
      </c>
      <c r="AL7" s="658">
        <v>41</v>
      </c>
      <c r="AM7" s="658">
        <v>7</v>
      </c>
      <c r="AN7" s="658">
        <v>5</v>
      </c>
      <c r="AO7" s="658">
        <v>38</v>
      </c>
      <c r="AP7" s="613">
        <v>4</v>
      </c>
      <c r="AQ7" s="617">
        <v>253</v>
      </c>
      <c r="AR7" s="618" t="s">
        <v>4080</v>
      </c>
      <c r="AS7" s="658">
        <v>78</v>
      </c>
      <c r="AT7" s="658">
        <v>77</v>
      </c>
      <c r="AU7" s="658">
        <v>72</v>
      </c>
      <c r="AV7" s="658">
        <v>71</v>
      </c>
      <c r="AW7" s="613">
        <v>50</v>
      </c>
      <c r="AX7" s="613">
        <v>64</v>
      </c>
      <c r="AY7" s="658">
        <v>10</v>
      </c>
      <c r="AZ7" s="658">
        <v>10</v>
      </c>
      <c r="BA7" s="658">
        <v>2</v>
      </c>
      <c r="BB7" s="658">
        <v>4</v>
      </c>
      <c r="BC7" s="613">
        <v>4</v>
      </c>
      <c r="BE7" s="614" t="s">
        <v>199</v>
      </c>
      <c r="BF7" s="613">
        <v>293</v>
      </c>
      <c r="BG7" s="613">
        <v>4</v>
      </c>
      <c r="BH7" s="613">
        <v>76</v>
      </c>
      <c r="BI7" s="613">
        <v>18</v>
      </c>
    </row>
    <row r="8" spans="1:61" ht="31.5" thickTop="1" thickBot="1">
      <c r="A8" s="644"/>
      <c r="B8" s="657">
        <v>171</v>
      </c>
      <c r="C8" s="614" t="s">
        <v>2733</v>
      </c>
      <c r="D8" s="658">
        <v>5</v>
      </c>
      <c r="E8" s="658">
        <v>5</v>
      </c>
      <c r="F8" s="658"/>
      <c r="G8" s="658"/>
      <c r="H8" s="658">
        <v>5</v>
      </c>
      <c r="I8" s="613"/>
      <c r="J8" s="658">
        <v>82</v>
      </c>
      <c r="K8" s="658">
        <v>83</v>
      </c>
      <c r="L8" s="658">
        <v>1</v>
      </c>
      <c r="M8" s="658">
        <v>11</v>
      </c>
      <c r="N8" s="658"/>
      <c r="O8" s="613">
        <v>5</v>
      </c>
      <c r="P8" s="617">
        <v>656</v>
      </c>
      <c r="Q8" s="623" t="s">
        <v>4018</v>
      </c>
      <c r="R8" s="658">
        <v>33</v>
      </c>
      <c r="S8" s="658">
        <v>32</v>
      </c>
      <c r="T8" s="658">
        <v>27</v>
      </c>
      <c r="U8" s="658">
        <v>26</v>
      </c>
      <c r="V8" s="613">
        <v>5</v>
      </c>
      <c r="W8" s="613">
        <v>19</v>
      </c>
      <c r="X8" s="658">
        <v>55</v>
      </c>
      <c r="Y8" s="658">
        <v>5</v>
      </c>
      <c r="Z8" s="658">
        <v>7</v>
      </c>
      <c r="AA8" s="658">
        <v>24</v>
      </c>
      <c r="AB8" s="613">
        <v>5</v>
      </c>
      <c r="AC8" s="3220"/>
      <c r="AD8" s="613">
        <v>37</v>
      </c>
      <c r="AE8" s="640" t="s">
        <v>4046</v>
      </c>
      <c r="AF8" s="658">
        <v>48</v>
      </c>
      <c r="AG8" s="658">
        <v>47</v>
      </c>
      <c r="AH8" s="658">
        <v>42</v>
      </c>
      <c r="AI8" s="658">
        <v>41</v>
      </c>
      <c r="AJ8" s="613">
        <v>20</v>
      </c>
      <c r="AK8" s="613">
        <v>34</v>
      </c>
      <c r="AL8" s="661">
        <v>40</v>
      </c>
      <c r="AM8" s="658">
        <v>7</v>
      </c>
      <c r="AN8" s="658">
        <v>5</v>
      </c>
      <c r="AO8" s="658">
        <v>39</v>
      </c>
      <c r="AP8" s="613">
        <v>5</v>
      </c>
      <c r="AQ8" s="617">
        <v>76</v>
      </c>
      <c r="AR8" s="629" t="s">
        <v>4081</v>
      </c>
      <c r="AS8" s="658">
        <v>79</v>
      </c>
      <c r="AT8" s="666">
        <v>78</v>
      </c>
      <c r="AU8" s="658">
        <v>73</v>
      </c>
      <c r="AV8" s="658">
        <v>72</v>
      </c>
      <c r="AW8" s="613">
        <v>51</v>
      </c>
      <c r="AX8" s="613">
        <v>65</v>
      </c>
      <c r="AY8" s="658">
        <v>9</v>
      </c>
      <c r="AZ8" s="658">
        <v>10</v>
      </c>
      <c r="BA8" s="658">
        <v>2</v>
      </c>
      <c r="BB8" s="658">
        <v>5</v>
      </c>
      <c r="BC8" s="613">
        <v>5</v>
      </c>
      <c r="BE8" s="614" t="s">
        <v>2733</v>
      </c>
      <c r="BF8" s="613">
        <v>171</v>
      </c>
      <c r="BG8" s="613">
        <v>9</v>
      </c>
      <c r="BH8" s="613">
        <v>68</v>
      </c>
      <c r="BI8" s="613">
        <v>21</v>
      </c>
    </row>
    <row r="9" spans="1:61" ht="27.75" thickTop="1" thickBot="1">
      <c r="A9" s="644"/>
      <c r="B9" s="617">
        <v>510</v>
      </c>
      <c r="C9" s="618" t="s">
        <v>4019</v>
      </c>
      <c r="D9" s="658">
        <v>6</v>
      </c>
      <c r="E9" s="658">
        <v>6</v>
      </c>
      <c r="F9" s="658"/>
      <c r="G9" s="658"/>
      <c r="H9" s="658">
        <v>6</v>
      </c>
      <c r="I9" s="613"/>
      <c r="J9" s="658">
        <v>81</v>
      </c>
      <c r="K9" s="658">
        <v>82</v>
      </c>
      <c r="L9" s="658">
        <v>1</v>
      </c>
      <c r="M9" s="658">
        <v>11</v>
      </c>
      <c r="N9" s="658"/>
      <c r="O9" s="667">
        <v>6</v>
      </c>
      <c r="P9" s="657">
        <v>31</v>
      </c>
      <c r="Q9" s="619" t="s">
        <v>392</v>
      </c>
      <c r="R9" s="658">
        <v>34</v>
      </c>
      <c r="S9" s="658">
        <v>33</v>
      </c>
      <c r="T9" s="658">
        <v>28</v>
      </c>
      <c r="U9" s="658">
        <v>27</v>
      </c>
      <c r="V9" s="613">
        <v>6</v>
      </c>
      <c r="W9" s="613">
        <v>20</v>
      </c>
      <c r="X9" s="658">
        <v>54</v>
      </c>
      <c r="Y9" s="658">
        <v>5</v>
      </c>
      <c r="Z9" s="658">
        <v>7</v>
      </c>
      <c r="AA9" s="658">
        <v>25</v>
      </c>
      <c r="AB9" s="613">
        <v>6</v>
      </c>
      <c r="AC9" s="644"/>
      <c r="AD9" s="657">
        <v>286</v>
      </c>
      <c r="AE9" s="614" t="s">
        <v>4048</v>
      </c>
      <c r="AF9" s="658">
        <v>49</v>
      </c>
      <c r="AG9" s="658">
        <v>48</v>
      </c>
      <c r="AH9" s="658">
        <v>43</v>
      </c>
      <c r="AI9" s="658">
        <v>42</v>
      </c>
      <c r="AJ9" s="613">
        <v>21</v>
      </c>
      <c r="AK9" s="613">
        <v>35</v>
      </c>
      <c r="AL9" s="658">
        <v>39</v>
      </c>
      <c r="AM9" s="658">
        <v>7</v>
      </c>
      <c r="AN9" s="658">
        <v>5</v>
      </c>
      <c r="AO9" s="658">
        <v>40</v>
      </c>
      <c r="AP9" s="613">
        <v>6</v>
      </c>
      <c r="AQ9" s="661">
        <v>182</v>
      </c>
      <c r="AR9" s="614" t="s">
        <v>4082</v>
      </c>
      <c r="AS9" s="661">
        <v>80</v>
      </c>
      <c r="AT9" s="658">
        <v>79</v>
      </c>
      <c r="AU9" s="658">
        <v>74</v>
      </c>
      <c r="AV9" s="658">
        <v>73</v>
      </c>
      <c r="AW9" s="613">
        <v>52</v>
      </c>
      <c r="AX9" s="613">
        <v>66</v>
      </c>
      <c r="AY9" s="658">
        <v>8</v>
      </c>
      <c r="AZ9" s="658">
        <v>10</v>
      </c>
      <c r="BA9" s="658">
        <v>2</v>
      </c>
      <c r="BB9" s="658">
        <v>6</v>
      </c>
      <c r="BC9" s="667">
        <v>6</v>
      </c>
      <c r="BE9" s="614" t="s">
        <v>283</v>
      </c>
      <c r="BF9" s="613">
        <v>510</v>
      </c>
      <c r="BG9" s="613">
        <v>6</v>
      </c>
      <c r="BH9" s="613">
        <v>61</v>
      </c>
      <c r="BI9" s="613">
        <v>26</v>
      </c>
    </row>
    <row r="10" spans="1:61" ht="27.75" thickTop="1" thickBot="1">
      <c r="A10" s="644"/>
      <c r="B10" s="661">
        <v>81</v>
      </c>
      <c r="C10" s="618" t="s">
        <v>4020</v>
      </c>
      <c r="D10" s="658">
        <v>7</v>
      </c>
      <c r="E10" s="658">
        <v>7</v>
      </c>
      <c r="F10" s="658">
        <v>1</v>
      </c>
      <c r="G10" s="658">
        <v>1</v>
      </c>
      <c r="H10" s="658">
        <v>7</v>
      </c>
      <c r="I10" s="613"/>
      <c r="J10" s="668">
        <v>80</v>
      </c>
      <c r="K10" s="661">
        <v>81</v>
      </c>
      <c r="L10" s="658">
        <v>2</v>
      </c>
      <c r="M10" s="658">
        <v>10</v>
      </c>
      <c r="N10" s="658"/>
      <c r="O10" s="613">
        <v>1</v>
      </c>
      <c r="P10" s="617">
        <v>656</v>
      </c>
      <c r="Q10" s="626" t="s">
        <v>4021</v>
      </c>
      <c r="R10" s="658">
        <v>35</v>
      </c>
      <c r="S10" s="658">
        <v>34</v>
      </c>
      <c r="T10" s="658">
        <v>29</v>
      </c>
      <c r="U10" s="658">
        <v>28</v>
      </c>
      <c r="V10" s="613">
        <v>7</v>
      </c>
      <c r="W10" s="613">
        <v>21</v>
      </c>
      <c r="X10" s="658">
        <v>53</v>
      </c>
      <c r="Y10" s="658">
        <v>5</v>
      </c>
      <c r="Z10" s="658">
        <v>7</v>
      </c>
      <c r="AA10" s="658">
        <v>26</v>
      </c>
      <c r="AB10" s="613">
        <v>7</v>
      </c>
      <c r="AC10" s="644"/>
      <c r="AD10" s="669">
        <v>255</v>
      </c>
      <c r="AE10" s="626" t="s">
        <v>4049</v>
      </c>
      <c r="AF10" s="658">
        <v>50</v>
      </c>
      <c r="AG10" s="658">
        <v>49</v>
      </c>
      <c r="AH10" s="658">
        <v>44</v>
      </c>
      <c r="AI10" s="658">
        <v>43</v>
      </c>
      <c r="AJ10" s="613">
        <v>22</v>
      </c>
      <c r="AK10" s="613">
        <v>36</v>
      </c>
      <c r="AL10" s="658">
        <v>38</v>
      </c>
      <c r="AM10" s="658">
        <v>7</v>
      </c>
      <c r="AN10" s="658">
        <v>5</v>
      </c>
      <c r="AO10" s="658">
        <v>41</v>
      </c>
      <c r="AP10" s="670">
        <v>7</v>
      </c>
      <c r="AQ10" s="617">
        <v>56</v>
      </c>
      <c r="AR10" s="618" t="s">
        <v>4083</v>
      </c>
      <c r="AS10" s="658">
        <v>81</v>
      </c>
      <c r="AT10" s="658">
        <v>80</v>
      </c>
      <c r="AU10" s="658">
        <v>75</v>
      </c>
      <c r="AV10" s="658">
        <v>74</v>
      </c>
      <c r="AW10" s="613">
        <v>53</v>
      </c>
      <c r="AX10" s="613">
        <v>67</v>
      </c>
      <c r="AY10" s="658">
        <v>7</v>
      </c>
      <c r="AZ10" s="658">
        <v>11</v>
      </c>
      <c r="BA10" s="658">
        <v>1</v>
      </c>
      <c r="BB10" s="658">
        <v>7</v>
      </c>
      <c r="BC10" s="613">
        <v>1</v>
      </c>
      <c r="BE10" s="614" t="s">
        <v>4101</v>
      </c>
      <c r="BF10" s="613">
        <v>81</v>
      </c>
      <c r="BG10" s="613">
        <v>9</v>
      </c>
      <c r="BH10" s="613">
        <v>15</v>
      </c>
      <c r="BI10" s="613">
        <v>30</v>
      </c>
    </row>
    <row r="11" spans="1:61" ht="27.75" customHeight="1" thickTop="1" thickBot="1">
      <c r="A11" s="644"/>
      <c r="B11" s="657">
        <v>50</v>
      </c>
      <c r="C11" s="614" t="s">
        <v>2739</v>
      </c>
      <c r="D11" s="658">
        <v>8</v>
      </c>
      <c r="E11" s="658">
        <v>8</v>
      </c>
      <c r="F11" s="658">
        <v>2</v>
      </c>
      <c r="G11" s="658">
        <v>2</v>
      </c>
      <c r="H11" s="658">
        <v>8</v>
      </c>
      <c r="I11" s="613"/>
      <c r="J11" s="658">
        <v>79</v>
      </c>
      <c r="K11" s="661">
        <v>80</v>
      </c>
      <c r="L11" s="658">
        <v>2</v>
      </c>
      <c r="M11" s="658">
        <v>10</v>
      </c>
      <c r="N11" s="658"/>
      <c r="O11" s="613">
        <v>2</v>
      </c>
      <c r="P11" s="657">
        <v>350</v>
      </c>
      <c r="Q11" s="627" t="s">
        <v>4022</v>
      </c>
      <c r="R11" s="658">
        <v>36</v>
      </c>
      <c r="S11" s="658">
        <v>35</v>
      </c>
      <c r="T11" s="665">
        <v>30</v>
      </c>
      <c r="U11" s="658">
        <v>29</v>
      </c>
      <c r="V11" s="613">
        <v>8</v>
      </c>
      <c r="W11" s="613">
        <v>22</v>
      </c>
      <c r="X11" s="658">
        <v>52</v>
      </c>
      <c r="Y11" s="658">
        <v>5</v>
      </c>
      <c r="Z11" s="658">
        <v>7</v>
      </c>
      <c r="AA11" s="658">
        <v>27</v>
      </c>
      <c r="AB11" s="671">
        <v>8</v>
      </c>
      <c r="AC11" s="3221" t="s">
        <v>4102</v>
      </c>
      <c r="AD11" s="659">
        <v>30</v>
      </c>
      <c r="AE11" s="660" t="s">
        <v>4034</v>
      </c>
      <c r="AF11" s="658">
        <v>51</v>
      </c>
      <c r="AG11" s="658">
        <v>50</v>
      </c>
      <c r="AH11" s="658">
        <v>45</v>
      </c>
      <c r="AI11" s="658">
        <v>44</v>
      </c>
      <c r="AJ11" s="613">
        <v>23</v>
      </c>
      <c r="AK11" s="661">
        <v>37</v>
      </c>
      <c r="AL11" s="661">
        <v>37</v>
      </c>
      <c r="AM11" s="658">
        <v>8</v>
      </c>
      <c r="AN11" s="658">
        <v>4</v>
      </c>
      <c r="AO11" s="658">
        <v>42</v>
      </c>
      <c r="AP11" s="613">
        <v>1</v>
      </c>
      <c r="AQ11" s="661">
        <v>360</v>
      </c>
      <c r="AR11" s="627" t="s">
        <v>4084</v>
      </c>
      <c r="AS11" s="658">
        <v>82</v>
      </c>
      <c r="AT11" s="658">
        <v>81</v>
      </c>
      <c r="AU11" s="658">
        <v>76</v>
      </c>
      <c r="AV11" s="658">
        <v>75</v>
      </c>
      <c r="AW11" s="613">
        <v>54</v>
      </c>
      <c r="AX11" s="613">
        <v>68</v>
      </c>
      <c r="AY11" s="658">
        <v>6</v>
      </c>
      <c r="AZ11" s="658">
        <v>11</v>
      </c>
      <c r="BA11" s="658">
        <v>1</v>
      </c>
      <c r="BB11" s="658">
        <v>8</v>
      </c>
      <c r="BC11" s="613">
        <v>2</v>
      </c>
      <c r="BE11" s="614" t="s">
        <v>2739</v>
      </c>
      <c r="BF11" s="613">
        <v>50</v>
      </c>
      <c r="BG11" s="613">
        <v>5</v>
      </c>
      <c r="BH11" s="613">
        <v>44</v>
      </c>
      <c r="BI11" s="613">
        <v>30</v>
      </c>
    </row>
    <row r="12" spans="1:61" ht="27.75" thickTop="1" thickBot="1">
      <c r="A12" s="644"/>
      <c r="B12" s="661">
        <v>86</v>
      </c>
      <c r="C12" s="629" t="s">
        <v>4023</v>
      </c>
      <c r="D12" s="658">
        <v>9</v>
      </c>
      <c r="E12" s="658">
        <v>9</v>
      </c>
      <c r="F12" s="658">
        <v>3</v>
      </c>
      <c r="G12" s="658">
        <v>3</v>
      </c>
      <c r="H12" s="658">
        <v>9</v>
      </c>
      <c r="I12" s="613"/>
      <c r="J12" s="666">
        <v>78</v>
      </c>
      <c r="K12" s="658">
        <v>79</v>
      </c>
      <c r="L12" s="658">
        <v>2</v>
      </c>
      <c r="M12" s="658">
        <v>10</v>
      </c>
      <c r="N12" s="658">
        <v>1</v>
      </c>
      <c r="O12" s="613">
        <v>3</v>
      </c>
      <c r="P12" s="657">
        <v>31</v>
      </c>
      <c r="Q12" s="619" t="s">
        <v>392</v>
      </c>
      <c r="R12" s="658">
        <v>37</v>
      </c>
      <c r="S12" s="658">
        <v>36</v>
      </c>
      <c r="T12" s="658">
        <v>31</v>
      </c>
      <c r="U12" s="665">
        <v>30</v>
      </c>
      <c r="V12" s="613">
        <v>9</v>
      </c>
      <c r="W12" s="613">
        <v>23</v>
      </c>
      <c r="X12" s="658">
        <v>51</v>
      </c>
      <c r="Y12" s="658">
        <v>6</v>
      </c>
      <c r="Z12" s="658">
        <v>6</v>
      </c>
      <c r="AA12" s="658">
        <v>28</v>
      </c>
      <c r="AB12" s="613">
        <v>1</v>
      </c>
      <c r="AC12" s="3220"/>
      <c r="AD12" s="661">
        <v>86</v>
      </c>
      <c r="AE12" s="629" t="s">
        <v>4023</v>
      </c>
      <c r="AF12" s="666">
        <v>52</v>
      </c>
      <c r="AG12" s="658">
        <v>51</v>
      </c>
      <c r="AH12" s="658">
        <v>46</v>
      </c>
      <c r="AI12" s="658">
        <v>45</v>
      </c>
      <c r="AJ12" s="613">
        <v>24</v>
      </c>
      <c r="AK12" s="613">
        <v>38</v>
      </c>
      <c r="AL12" s="658">
        <v>36</v>
      </c>
      <c r="AM12" s="658">
        <v>8</v>
      </c>
      <c r="AN12" s="658">
        <v>4</v>
      </c>
      <c r="AO12" s="658">
        <v>43</v>
      </c>
      <c r="AP12" s="613">
        <v>2</v>
      </c>
      <c r="AQ12" s="617">
        <v>620</v>
      </c>
      <c r="AR12" s="649" t="s">
        <v>4085</v>
      </c>
      <c r="AS12" s="658">
        <v>83</v>
      </c>
      <c r="AT12" s="658">
        <v>82</v>
      </c>
      <c r="AU12" s="672">
        <v>77</v>
      </c>
      <c r="AV12" s="658">
        <v>76</v>
      </c>
      <c r="AW12" s="613">
        <v>55</v>
      </c>
      <c r="AX12" s="613">
        <v>69</v>
      </c>
      <c r="AY12" s="658">
        <v>5</v>
      </c>
      <c r="AZ12" s="658">
        <v>11</v>
      </c>
      <c r="BA12" s="658">
        <v>1</v>
      </c>
      <c r="BB12" s="658">
        <v>9</v>
      </c>
      <c r="BC12" s="613">
        <v>3</v>
      </c>
      <c r="BE12" s="673" t="s">
        <v>522</v>
      </c>
      <c r="BF12" s="613">
        <v>86</v>
      </c>
      <c r="BG12" s="613">
        <v>5</v>
      </c>
      <c r="BH12" s="613">
        <v>51</v>
      </c>
      <c r="BI12" s="613">
        <v>30</v>
      </c>
    </row>
    <row r="13" spans="1:61" ht="27.75" thickTop="1" thickBot="1">
      <c r="A13" s="644"/>
      <c r="B13" s="661">
        <v>81</v>
      </c>
      <c r="C13" s="618" t="s">
        <v>4020</v>
      </c>
      <c r="D13" s="658">
        <v>10</v>
      </c>
      <c r="E13" s="658">
        <v>10</v>
      </c>
      <c r="F13" s="658">
        <v>4</v>
      </c>
      <c r="G13" s="658">
        <v>4</v>
      </c>
      <c r="H13" s="658">
        <v>10</v>
      </c>
      <c r="I13" s="613"/>
      <c r="J13" s="658">
        <v>77</v>
      </c>
      <c r="K13" s="658">
        <v>78</v>
      </c>
      <c r="L13" s="658">
        <v>2</v>
      </c>
      <c r="M13" s="658">
        <v>10</v>
      </c>
      <c r="N13" s="658">
        <v>2</v>
      </c>
      <c r="O13" s="613">
        <v>4</v>
      </c>
      <c r="P13" s="617">
        <v>656</v>
      </c>
      <c r="Q13" s="626" t="s">
        <v>4021</v>
      </c>
      <c r="R13" s="658">
        <v>38</v>
      </c>
      <c r="S13" s="658">
        <v>37</v>
      </c>
      <c r="T13" s="658">
        <v>32</v>
      </c>
      <c r="U13" s="613">
        <v>31</v>
      </c>
      <c r="V13" s="613">
        <v>10</v>
      </c>
      <c r="W13" s="613">
        <v>24</v>
      </c>
      <c r="X13" s="658">
        <v>50</v>
      </c>
      <c r="Y13" s="658">
        <v>6</v>
      </c>
      <c r="Z13" s="658">
        <v>6</v>
      </c>
      <c r="AA13" s="658">
        <v>29</v>
      </c>
      <c r="AB13" s="613">
        <v>2</v>
      </c>
      <c r="AC13" s="674" t="s">
        <v>4103</v>
      </c>
      <c r="AD13" s="657">
        <v>389</v>
      </c>
      <c r="AE13" s="641" t="s">
        <v>2744</v>
      </c>
      <c r="AF13" s="658">
        <v>53</v>
      </c>
      <c r="AG13" s="658">
        <v>52</v>
      </c>
      <c r="AH13" s="658">
        <v>47</v>
      </c>
      <c r="AI13" s="658">
        <v>46</v>
      </c>
      <c r="AJ13" s="613">
        <v>25</v>
      </c>
      <c r="AK13" s="613">
        <v>39</v>
      </c>
      <c r="AL13" s="658">
        <v>35</v>
      </c>
      <c r="AM13" s="658">
        <v>8</v>
      </c>
      <c r="AN13" s="658">
        <v>4</v>
      </c>
      <c r="AO13" s="658">
        <v>44</v>
      </c>
      <c r="AP13" s="613">
        <v>3</v>
      </c>
      <c r="AQ13" s="657">
        <v>78</v>
      </c>
      <c r="AR13" s="614" t="s">
        <v>4086</v>
      </c>
      <c r="AS13" s="658">
        <v>84</v>
      </c>
      <c r="AT13" s="658">
        <v>83</v>
      </c>
      <c r="AU13" s="658">
        <v>78</v>
      </c>
      <c r="AV13" s="658">
        <v>77</v>
      </c>
      <c r="AW13" s="613">
        <v>56</v>
      </c>
      <c r="AX13" s="613">
        <v>70</v>
      </c>
      <c r="AY13" s="658">
        <v>4</v>
      </c>
      <c r="AZ13" s="658">
        <v>11</v>
      </c>
      <c r="BA13" s="658">
        <v>1</v>
      </c>
      <c r="BB13" s="658">
        <v>10</v>
      </c>
      <c r="BC13" s="613">
        <v>4</v>
      </c>
      <c r="BE13" s="614" t="s">
        <v>4101</v>
      </c>
      <c r="BF13" s="613">
        <v>81</v>
      </c>
      <c r="BG13" s="613">
        <v>9</v>
      </c>
      <c r="BH13" s="613">
        <v>58</v>
      </c>
      <c r="BI13" s="613">
        <v>30</v>
      </c>
    </row>
    <row r="14" spans="1:61" ht="27.75" thickTop="1" thickBot="1">
      <c r="A14" s="644"/>
      <c r="B14" s="617">
        <v>314</v>
      </c>
      <c r="C14" s="618" t="s">
        <v>4025</v>
      </c>
      <c r="D14" s="658">
        <v>11</v>
      </c>
      <c r="E14" s="658">
        <v>11</v>
      </c>
      <c r="F14" s="658">
        <v>5</v>
      </c>
      <c r="G14" s="658">
        <v>5</v>
      </c>
      <c r="H14" s="658">
        <v>11</v>
      </c>
      <c r="I14" s="613"/>
      <c r="J14" s="658">
        <v>76</v>
      </c>
      <c r="K14" s="658">
        <v>77</v>
      </c>
      <c r="L14" s="658">
        <v>2</v>
      </c>
      <c r="M14" s="658">
        <v>10</v>
      </c>
      <c r="N14" s="658">
        <v>3</v>
      </c>
      <c r="O14" s="613">
        <v>5</v>
      </c>
      <c r="P14" s="617">
        <v>316</v>
      </c>
      <c r="Q14" s="626" t="s">
        <v>4026</v>
      </c>
      <c r="R14" s="666">
        <v>39</v>
      </c>
      <c r="S14" s="658">
        <v>38</v>
      </c>
      <c r="T14" s="658">
        <v>33</v>
      </c>
      <c r="U14" s="613">
        <v>32</v>
      </c>
      <c r="V14" s="613">
        <v>11</v>
      </c>
      <c r="W14" s="613">
        <v>25</v>
      </c>
      <c r="X14" s="658">
        <v>49</v>
      </c>
      <c r="Y14" s="658">
        <v>6</v>
      </c>
      <c r="Z14" s="658">
        <v>6</v>
      </c>
      <c r="AA14" s="666">
        <v>30</v>
      </c>
      <c r="AB14" s="613">
        <v>3</v>
      </c>
      <c r="AC14" s="644"/>
      <c r="AD14" s="617">
        <v>12</v>
      </c>
      <c r="AE14" s="618" t="s">
        <v>4055</v>
      </c>
      <c r="AF14" s="658">
        <v>54</v>
      </c>
      <c r="AG14" s="658">
        <v>53</v>
      </c>
      <c r="AH14" s="658">
        <v>48</v>
      </c>
      <c r="AI14" s="658">
        <v>47</v>
      </c>
      <c r="AJ14" s="613">
        <v>26</v>
      </c>
      <c r="AK14" s="613">
        <v>40</v>
      </c>
      <c r="AL14" s="658">
        <v>34</v>
      </c>
      <c r="AM14" s="658">
        <v>8</v>
      </c>
      <c r="AN14" s="658">
        <v>4</v>
      </c>
      <c r="AO14" s="658">
        <v>45</v>
      </c>
      <c r="AP14" s="613">
        <v>4</v>
      </c>
      <c r="AQ14" s="617">
        <v>741</v>
      </c>
      <c r="AR14" s="626" t="s">
        <v>4087</v>
      </c>
      <c r="AS14" s="658">
        <v>85</v>
      </c>
      <c r="AT14" s="658">
        <v>84</v>
      </c>
      <c r="AU14" s="658">
        <v>79</v>
      </c>
      <c r="AV14" s="658">
        <v>78</v>
      </c>
      <c r="AW14" s="613">
        <v>57</v>
      </c>
      <c r="AX14" s="613">
        <v>71</v>
      </c>
      <c r="AY14" s="658">
        <v>3</v>
      </c>
      <c r="AZ14" s="658">
        <v>11</v>
      </c>
      <c r="BA14" s="658">
        <v>1</v>
      </c>
      <c r="BB14" s="658">
        <v>11</v>
      </c>
      <c r="BC14" s="613">
        <v>5</v>
      </c>
      <c r="BE14" s="614" t="s">
        <v>4104</v>
      </c>
      <c r="BF14" s="613">
        <v>314</v>
      </c>
      <c r="BG14" s="613">
        <v>8</v>
      </c>
      <c r="BH14" s="613">
        <v>2</v>
      </c>
      <c r="BI14" s="613">
        <v>31</v>
      </c>
    </row>
    <row r="15" spans="1:61" ht="27.75" thickTop="1" thickBot="1">
      <c r="A15" s="644"/>
      <c r="B15" s="661">
        <v>360</v>
      </c>
      <c r="C15" s="632" t="s">
        <v>4027</v>
      </c>
      <c r="D15" s="658">
        <v>12</v>
      </c>
      <c r="E15" s="658">
        <v>12</v>
      </c>
      <c r="F15" s="658">
        <v>6</v>
      </c>
      <c r="G15" s="658">
        <v>6</v>
      </c>
      <c r="H15" s="658">
        <v>12</v>
      </c>
      <c r="I15" s="613"/>
      <c r="J15" s="658">
        <v>75</v>
      </c>
      <c r="K15" s="658">
        <v>76</v>
      </c>
      <c r="L15" s="658">
        <v>2</v>
      </c>
      <c r="M15" s="658">
        <v>10</v>
      </c>
      <c r="N15" s="658">
        <v>4</v>
      </c>
      <c r="O15" s="613">
        <v>6</v>
      </c>
      <c r="P15" s="657">
        <v>410</v>
      </c>
      <c r="Q15" s="627" t="s">
        <v>4028</v>
      </c>
      <c r="R15" s="658">
        <v>40</v>
      </c>
      <c r="S15" s="658">
        <v>39</v>
      </c>
      <c r="T15" s="658">
        <v>34</v>
      </c>
      <c r="U15" s="658">
        <v>33</v>
      </c>
      <c r="V15" s="613">
        <v>12</v>
      </c>
      <c r="W15" s="613">
        <v>26</v>
      </c>
      <c r="X15" s="658">
        <v>48</v>
      </c>
      <c r="Y15" s="658">
        <v>6</v>
      </c>
      <c r="Z15" s="658">
        <v>6</v>
      </c>
      <c r="AA15" s="658">
        <v>31</v>
      </c>
      <c r="AB15" s="613">
        <v>4</v>
      </c>
      <c r="AC15" s="644"/>
      <c r="AD15" s="617">
        <v>430</v>
      </c>
      <c r="AE15" s="618" t="s">
        <v>4057</v>
      </c>
      <c r="AF15" s="658">
        <v>55</v>
      </c>
      <c r="AG15" s="658">
        <v>54</v>
      </c>
      <c r="AH15" s="658">
        <v>49</v>
      </c>
      <c r="AI15" s="658">
        <v>48</v>
      </c>
      <c r="AJ15" s="613">
        <v>27</v>
      </c>
      <c r="AK15" s="613">
        <v>41</v>
      </c>
      <c r="AL15" s="658">
        <v>33</v>
      </c>
      <c r="AM15" s="658">
        <v>8</v>
      </c>
      <c r="AN15" s="658">
        <v>4</v>
      </c>
      <c r="AO15" s="658">
        <v>46</v>
      </c>
      <c r="AP15" s="613">
        <v>5</v>
      </c>
      <c r="AQ15" s="617">
        <v>756</v>
      </c>
      <c r="AR15" s="627" t="s">
        <v>4088</v>
      </c>
      <c r="AS15" s="658">
        <v>86</v>
      </c>
      <c r="AT15" s="658">
        <v>85</v>
      </c>
      <c r="AU15" s="658">
        <v>80</v>
      </c>
      <c r="AV15" s="658">
        <v>79</v>
      </c>
      <c r="AW15" s="613">
        <v>58</v>
      </c>
      <c r="AX15" s="613">
        <v>72</v>
      </c>
      <c r="AY15" s="658">
        <v>2</v>
      </c>
      <c r="AZ15" s="658">
        <v>11</v>
      </c>
      <c r="BA15" s="658">
        <v>1</v>
      </c>
      <c r="BB15" s="658">
        <v>12</v>
      </c>
      <c r="BC15" s="613">
        <v>6</v>
      </c>
      <c r="BE15" s="675" t="s">
        <v>924</v>
      </c>
      <c r="BF15" s="613">
        <v>360</v>
      </c>
      <c r="BG15" s="613">
        <v>9</v>
      </c>
      <c r="BH15" s="613">
        <v>31</v>
      </c>
      <c r="BI15" s="613">
        <v>31</v>
      </c>
    </row>
    <row r="16" spans="1:61" ht="27.75" thickTop="1" thickBot="1">
      <c r="A16" s="644"/>
      <c r="B16" s="617">
        <v>346</v>
      </c>
      <c r="C16" s="618" t="s">
        <v>4029</v>
      </c>
      <c r="D16" s="658">
        <v>13</v>
      </c>
      <c r="E16" s="658">
        <v>13</v>
      </c>
      <c r="F16" s="658">
        <v>7</v>
      </c>
      <c r="G16" s="658">
        <v>7</v>
      </c>
      <c r="H16" s="658">
        <v>13</v>
      </c>
      <c r="I16" s="613"/>
      <c r="J16" s="658">
        <v>74</v>
      </c>
      <c r="K16" s="658">
        <v>75</v>
      </c>
      <c r="L16" s="658">
        <v>2</v>
      </c>
      <c r="M16" s="658">
        <v>10</v>
      </c>
      <c r="N16" s="658">
        <v>5</v>
      </c>
      <c r="O16" s="613">
        <v>7</v>
      </c>
      <c r="P16" s="617">
        <v>612</v>
      </c>
      <c r="Q16" s="618" t="s">
        <v>4030</v>
      </c>
      <c r="R16" s="658">
        <v>41</v>
      </c>
      <c r="S16" s="658">
        <v>40</v>
      </c>
      <c r="T16" s="658">
        <v>35</v>
      </c>
      <c r="U16" s="658">
        <v>34</v>
      </c>
      <c r="V16" s="613">
        <v>13</v>
      </c>
      <c r="W16" s="613">
        <v>27</v>
      </c>
      <c r="X16" s="658">
        <v>47</v>
      </c>
      <c r="Y16" s="658">
        <v>6</v>
      </c>
      <c r="Z16" s="658">
        <v>6</v>
      </c>
      <c r="AA16" s="658">
        <v>32</v>
      </c>
      <c r="AB16" s="613">
        <v>5</v>
      </c>
      <c r="AC16" s="644"/>
      <c r="AD16" s="617">
        <v>18</v>
      </c>
      <c r="AE16" s="618" t="s">
        <v>4059</v>
      </c>
      <c r="AF16" s="658">
        <v>56</v>
      </c>
      <c r="AG16" s="658">
        <v>55</v>
      </c>
      <c r="AH16" s="658">
        <v>50</v>
      </c>
      <c r="AI16" s="658">
        <v>49</v>
      </c>
      <c r="AJ16" s="613">
        <v>28</v>
      </c>
      <c r="AK16" s="613">
        <v>42</v>
      </c>
      <c r="AL16" s="613">
        <v>32</v>
      </c>
      <c r="AM16" s="658">
        <v>8</v>
      </c>
      <c r="AN16" s="658">
        <v>4</v>
      </c>
      <c r="AO16" s="658">
        <v>47</v>
      </c>
      <c r="AP16" s="613">
        <v>6</v>
      </c>
      <c r="AQ16" s="617">
        <v>204</v>
      </c>
      <c r="AR16" s="654" t="s">
        <v>4089</v>
      </c>
      <c r="AS16" s="661">
        <v>87</v>
      </c>
      <c r="AT16" s="661">
        <v>86</v>
      </c>
      <c r="AU16" s="661">
        <v>81</v>
      </c>
      <c r="AV16" s="661">
        <v>80</v>
      </c>
      <c r="AW16" s="613">
        <v>59</v>
      </c>
      <c r="AX16" s="613">
        <v>73</v>
      </c>
      <c r="AY16" s="658">
        <v>1</v>
      </c>
      <c r="AZ16" s="658">
        <v>11</v>
      </c>
      <c r="BA16" s="658">
        <v>1</v>
      </c>
      <c r="BB16" s="676">
        <v>13</v>
      </c>
      <c r="BC16" s="670">
        <v>7</v>
      </c>
      <c r="BE16" s="614" t="s">
        <v>4105</v>
      </c>
      <c r="BF16" s="613">
        <v>346</v>
      </c>
      <c r="BG16" s="613">
        <v>4</v>
      </c>
      <c r="BH16" s="613">
        <v>34</v>
      </c>
      <c r="BI16" s="613">
        <v>31</v>
      </c>
    </row>
    <row r="17" spans="1:61" ht="28.5" customHeight="1" thickTop="1" thickBot="1">
      <c r="A17" s="3222" t="s">
        <v>4031</v>
      </c>
      <c r="B17" s="613">
        <v>597</v>
      </c>
      <c r="C17" s="633" t="s">
        <v>4032</v>
      </c>
      <c r="D17" s="676">
        <v>14</v>
      </c>
      <c r="E17" s="658">
        <v>14</v>
      </c>
      <c r="F17" s="676">
        <v>8</v>
      </c>
      <c r="G17" s="658">
        <v>8</v>
      </c>
      <c r="H17" s="676">
        <v>14</v>
      </c>
      <c r="I17" s="613"/>
      <c r="J17" s="658">
        <v>73</v>
      </c>
      <c r="K17" s="658">
        <v>74</v>
      </c>
      <c r="L17" s="658">
        <v>2</v>
      </c>
      <c r="M17" s="658">
        <v>10</v>
      </c>
      <c r="N17" s="658">
        <v>6</v>
      </c>
      <c r="O17" s="671">
        <v>8</v>
      </c>
      <c r="P17" s="617">
        <v>299</v>
      </c>
      <c r="Q17" s="618" t="s">
        <v>4033</v>
      </c>
      <c r="R17" s="658">
        <v>42</v>
      </c>
      <c r="S17" s="658">
        <v>41</v>
      </c>
      <c r="T17" s="658">
        <v>36</v>
      </c>
      <c r="U17" s="658">
        <v>35</v>
      </c>
      <c r="V17" s="613">
        <v>14</v>
      </c>
      <c r="W17" s="613">
        <v>28</v>
      </c>
      <c r="X17" s="658">
        <v>46</v>
      </c>
      <c r="Y17" s="658">
        <v>6</v>
      </c>
      <c r="Z17" s="658">
        <v>6</v>
      </c>
      <c r="AA17" s="658">
        <v>33</v>
      </c>
      <c r="AB17" s="613">
        <v>6</v>
      </c>
      <c r="AC17" s="674" t="s">
        <v>4106</v>
      </c>
      <c r="AD17" s="661">
        <v>260</v>
      </c>
      <c r="AE17" s="626" t="s">
        <v>4060</v>
      </c>
      <c r="AF17" s="658">
        <v>57</v>
      </c>
      <c r="AG17" s="658">
        <v>56</v>
      </c>
      <c r="AH17" s="658">
        <v>51</v>
      </c>
      <c r="AI17" s="658">
        <v>50</v>
      </c>
      <c r="AJ17" s="613">
        <v>29</v>
      </c>
      <c r="AK17" s="613">
        <v>43</v>
      </c>
      <c r="AL17" s="613">
        <v>31</v>
      </c>
      <c r="AM17" s="658">
        <v>8</v>
      </c>
      <c r="AN17" s="658">
        <v>4</v>
      </c>
      <c r="AO17" s="658">
        <v>48</v>
      </c>
      <c r="AP17" s="670">
        <v>7</v>
      </c>
      <c r="AQ17" s="613"/>
      <c r="AR17" s="677" t="s">
        <v>4090</v>
      </c>
      <c r="AV17" s="678"/>
      <c r="AX17" s="662"/>
      <c r="BB17" s="678"/>
      <c r="BC17" s="662"/>
      <c r="BE17" s="679" t="s">
        <v>4107</v>
      </c>
      <c r="BF17" s="613">
        <v>597</v>
      </c>
      <c r="BG17" s="613">
        <v>3</v>
      </c>
      <c r="BH17" s="613">
        <v>37</v>
      </c>
      <c r="BI17" s="613">
        <v>31</v>
      </c>
    </row>
    <row r="18" spans="1:61" ht="27.75" customHeight="1" thickTop="1" thickBot="1">
      <c r="A18" s="3218"/>
      <c r="B18" s="661">
        <v>30</v>
      </c>
      <c r="C18" s="635" t="s">
        <v>4034</v>
      </c>
      <c r="D18" s="676">
        <v>15</v>
      </c>
      <c r="E18" s="658">
        <v>15</v>
      </c>
      <c r="F18" s="658">
        <v>9</v>
      </c>
      <c r="G18" s="658">
        <v>9</v>
      </c>
      <c r="H18" s="676">
        <v>14</v>
      </c>
      <c r="I18" s="613">
        <v>1</v>
      </c>
      <c r="J18" s="658">
        <v>72</v>
      </c>
      <c r="K18" s="658">
        <v>73</v>
      </c>
      <c r="L18" s="658">
        <v>3</v>
      </c>
      <c r="M18" s="658">
        <v>9</v>
      </c>
      <c r="N18" s="658">
        <v>7</v>
      </c>
      <c r="O18" s="613">
        <v>1</v>
      </c>
      <c r="P18" s="657">
        <v>570</v>
      </c>
      <c r="Q18" s="614" t="s">
        <v>4035</v>
      </c>
      <c r="R18" s="658">
        <v>43</v>
      </c>
      <c r="S18" s="658">
        <v>42</v>
      </c>
      <c r="T18" s="658">
        <v>37</v>
      </c>
      <c r="U18" s="658">
        <v>36</v>
      </c>
      <c r="V18" s="613">
        <v>15</v>
      </c>
      <c r="W18" s="613">
        <v>29</v>
      </c>
      <c r="X18" s="658">
        <v>45</v>
      </c>
      <c r="Y18" s="658">
        <v>6</v>
      </c>
      <c r="Z18" s="658">
        <v>6</v>
      </c>
      <c r="AA18" s="658">
        <v>34</v>
      </c>
      <c r="AB18" s="670">
        <v>7</v>
      </c>
      <c r="AC18" s="3221" t="s">
        <v>4108</v>
      </c>
      <c r="AD18" s="659">
        <v>30</v>
      </c>
      <c r="AE18" s="660" t="s">
        <v>4034</v>
      </c>
      <c r="AF18" s="658">
        <v>58</v>
      </c>
      <c r="AG18" s="658">
        <v>57</v>
      </c>
      <c r="AH18" s="658">
        <v>52</v>
      </c>
      <c r="AI18" s="658">
        <v>51</v>
      </c>
      <c r="AJ18" s="661">
        <v>30</v>
      </c>
      <c r="AK18" s="661">
        <v>44</v>
      </c>
      <c r="AL18" s="661">
        <v>30</v>
      </c>
      <c r="AM18" s="658">
        <v>9</v>
      </c>
      <c r="AN18" s="658">
        <v>3</v>
      </c>
      <c r="AO18" s="658">
        <v>49</v>
      </c>
      <c r="AP18" s="613">
        <v>1</v>
      </c>
      <c r="AQ18" s="613"/>
      <c r="AR18" s="655"/>
      <c r="AV18" s="678"/>
      <c r="AX18" s="662"/>
      <c r="BB18" s="678"/>
      <c r="BC18" s="662"/>
      <c r="BE18" s="675" t="s">
        <v>19</v>
      </c>
      <c r="BF18" s="613">
        <v>30</v>
      </c>
      <c r="BG18" s="613">
        <v>3</v>
      </c>
      <c r="BH18" s="613">
        <v>45</v>
      </c>
      <c r="BI18" s="613">
        <v>31</v>
      </c>
    </row>
    <row r="19" spans="1:61" ht="27.75" customHeight="1" thickTop="1" thickBot="1">
      <c r="A19" s="613"/>
      <c r="B19" s="657">
        <v>109</v>
      </c>
      <c r="C19" s="614" t="s">
        <v>4036</v>
      </c>
      <c r="D19" s="658">
        <v>16</v>
      </c>
      <c r="E19" s="658">
        <v>16</v>
      </c>
      <c r="F19" s="658">
        <v>10</v>
      </c>
      <c r="G19" s="658">
        <v>10</v>
      </c>
      <c r="H19" s="658">
        <v>13</v>
      </c>
      <c r="I19" s="613">
        <v>2</v>
      </c>
      <c r="J19" s="658">
        <v>71</v>
      </c>
      <c r="K19" s="658">
        <v>72</v>
      </c>
      <c r="L19" s="658">
        <v>3</v>
      </c>
      <c r="M19" s="658">
        <v>9</v>
      </c>
      <c r="N19" s="658">
        <v>8</v>
      </c>
      <c r="O19" s="613">
        <v>2</v>
      </c>
      <c r="P19" s="613"/>
      <c r="Q19" s="655"/>
      <c r="U19" s="678"/>
      <c r="W19" s="662"/>
      <c r="AA19" s="678"/>
      <c r="AB19" s="662"/>
      <c r="AC19" s="3223"/>
      <c r="AD19" s="661">
        <v>86</v>
      </c>
      <c r="AE19" s="614" t="s">
        <v>4063</v>
      </c>
      <c r="AF19" s="658">
        <v>59</v>
      </c>
      <c r="AG19" s="658">
        <v>58</v>
      </c>
      <c r="AH19" s="658">
        <v>53</v>
      </c>
      <c r="AI19" s="658">
        <v>52</v>
      </c>
      <c r="AJ19" s="613">
        <v>31</v>
      </c>
      <c r="AK19" s="613">
        <v>45</v>
      </c>
      <c r="AL19" s="658">
        <v>29</v>
      </c>
      <c r="AM19" s="658">
        <v>9</v>
      </c>
      <c r="AN19" s="658">
        <v>3</v>
      </c>
      <c r="AO19" s="658">
        <v>50</v>
      </c>
      <c r="AP19" s="613">
        <v>2</v>
      </c>
      <c r="AQ19" s="613"/>
      <c r="AR19" s="655"/>
      <c r="AV19" s="678"/>
      <c r="AX19" s="662"/>
      <c r="BB19" s="678"/>
      <c r="BC19" s="662"/>
      <c r="BE19" s="614" t="s">
        <v>4109</v>
      </c>
      <c r="BF19" s="613">
        <v>109</v>
      </c>
      <c r="BG19" s="613">
        <v>1</v>
      </c>
      <c r="BH19" s="613">
        <v>48</v>
      </c>
      <c r="BI19" s="613">
        <v>37</v>
      </c>
    </row>
    <row r="20" spans="1:61" ht="27.75" thickTop="1" thickBot="1">
      <c r="A20" s="613"/>
      <c r="B20" s="617">
        <v>120</v>
      </c>
      <c r="C20" s="618" t="s">
        <v>4038</v>
      </c>
      <c r="D20" s="658">
        <v>17</v>
      </c>
      <c r="E20" s="658">
        <v>17</v>
      </c>
      <c r="F20" s="658">
        <v>11</v>
      </c>
      <c r="G20" s="658">
        <v>11</v>
      </c>
      <c r="H20" s="658">
        <v>12</v>
      </c>
      <c r="I20" s="613">
        <v>3</v>
      </c>
      <c r="J20" s="676">
        <v>70</v>
      </c>
      <c r="K20" s="658">
        <v>71</v>
      </c>
      <c r="L20" s="658">
        <v>3</v>
      </c>
      <c r="M20" s="658">
        <v>9</v>
      </c>
      <c r="N20" s="658">
        <v>9</v>
      </c>
      <c r="O20" s="613">
        <v>3</v>
      </c>
      <c r="P20" s="613"/>
      <c r="Q20" s="655"/>
      <c r="U20" s="678"/>
      <c r="W20" s="662"/>
      <c r="AA20" s="678"/>
      <c r="AB20" s="662"/>
      <c r="AC20" s="3223"/>
      <c r="AD20" s="613">
        <v>16</v>
      </c>
      <c r="AE20" s="618" t="s">
        <v>4064</v>
      </c>
      <c r="AF20" s="665">
        <v>60</v>
      </c>
      <c r="AG20" s="658">
        <v>59</v>
      </c>
      <c r="AH20" s="658">
        <v>54</v>
      </c>
      <c r="AI20" s="658">
        <v>53</v>
      </c>
      <c r="AJ20" s="613">
        <v>32</v>
      </c>
      <c r="AK20" s="613">
        <v>46</v>
      </c>
      <c r="AL20" s="658">
        <v>28</v>
      </c>
      <c r="AM20" s="658">
        <v>9</v>
      </c>
      <c r="AN20" s="658">
        <v>3</v>
      </c>
      <c r="AO20" s="658">
        <v>51</v>
      </c>
      <c r="AP20" s="613">
        <v>3</v>
      </c>
      <c r="AQ20" s="613"/>
      <c r="AR20" s="655"/>
      <c r="AV20" s="678"/>
      <c r="AX20" s="662"/>
      <c r="BB20" s="678"/>
      <c r="BC20" s="662"/>
      <c r="BE20" s="614" t="s">
        <v>4009</v>
      </c>
      <c r="BF20" s="613">
        <v>120</v>
      </c>
      <c r="BG20" s="613">
        <v>3</v>
      </c>
      <c r="BH20" s="613">
        <v>8</v>
      </c>
      <c r="BI20" s="613">
        <v>50</v>
      </c>
    </row>
    <row r="21" spans="1:61" ht="31.5" thickTop="1" thickBot="1">
      <c r="A21" s="613"/>
      <c r="B21" s="661">
        <v>61</v>
      </c>
      <c r="C21" s="638" t="s">
        <v>4039</v>
      </c>
      <c r="D21" s="658">
        <v>18</v>
      </c>
      <c r="E21" s="658">
        <v>18</v>
      </c>
      <c r="F21" s="658">
        <v>12</v>
      </c>
      <c r="G21" s="658">
        <v>12</v>
      </c>
      <c r="H21" s="658">
        <v>11</v>
      </c>
      <c r="I21" s="613">
        <v>4</v>
      </c>
      <c r="J21" s="658">
        <v>69</v>
      </c>
      <c r="K21" s="658">
        <v>70</v>
      </c>
      <c r="L21" s="658">
        <v>3</v>
      </c>
      <c r="M21" s="658">
        <v>9</v>
      </c>
      <c r="N21" s="658">
        <v>10</v>
      </c>
      <c r="O21" s="613">
        <v>4</v>
      </c>
      <c r="P21" s="613"/>
      <c r="Q21" s="655"/>
      <c r="U21" s="678"/>
      <c r="W21" s="662"/>
      <c r="AA21" s="678"/>
      <c r="AB21" s="662"/>
      <c r="AC21" s="3220"/>
      <c r="AD21" s="661">
        <v>26</v>
      </c>
      <c r="AE21" s="646" t="s">
        <v>22</v>
      </c>
      <c r="AF21" s="661">
        <v>61</v>
      </c>
      <c r="AG21" s="665">
        <v>60</v>
      </c>
      <c r="AH21" s="658">
        <v>55</v>
      </c>
      <c r="AI21" s="658">
        <v>54</v>
      </c>
      <c r="AJ21" s="613">
        <v>33</v>
      </c>
      <c r="AK21" s="613">
        <v>47</v>
      </c>
      <c r="AL21" s="658">
        <v>27</v>
      </c>
      <c r="AM21" s="658">
        <v>9</v>
      </c>
      <c r="AN21" s="658">
        <v>3</v>
      </c>
      <c r="AO21" s="666">
        <v>52</v>
      </c>
      <c r="AP21" s="613">
        <v>4</v>
      </c>
      <c r="AQ21" s="613"/>
      <c r="AR21" s="655"/>
      <c r="AV21" s="678"/>
      <c r="AX21" s="662"/>
      <c r="BB21" s="678"/>
      <c r="BC21" s="662"/>
      <c r="BE21" s="638" t="s">
        <v>237</v>
      </c>
      <c r="BF21" s="613">
        <v>61</v>
      </c>
      <c r="BG21" s="680">
        <v>7</v>
      </c>
      <c r="BH21" s="613">
        <v>72</v>
      </c>
      <c r="BI21" s="613">
        <v>50</v>
      </c>
    </row>
    <row r="22" spans="1:61" ht="27.75" thickTop="1" thickBot="1">
      <c r="A22" s="681" t="s">
        <v>4110</v>
      </c>
      <c r="B22" s="617">
        <v>600</v>
      </c>
      <c r="C22" s="639" t="s">
        <v>4041</v>
      </c>
      <c r="D22" s="658">
        <v>19</v>
      </c>
      <c r="E22" s="658">
        <v>19</v>
      </c>
      <c r="F22" s="658">
        <v>13</v>
      </c>
      <c r="G22" s="658">
        <v>13</v>
      </c>
      <c r="H22" s="658">
        <v>10</v>
      </c>
      <c r="I22" s="613">
        <v>5</v>
      </c>
      <c r="J22" s="658">
        <v>68</v>
      </c>
      <c r="K22" s="658">
        <v>69</v>
      </c>
      <c r="L22" s="658">
        <v>3</v>
      </c>
      <c r="M22" s="658">
        <v>9</v>
      </c>
      <c r="N22" s="658">
        <v>11</v>
      </c>
      <c r="O22" s="613">
        <v>5</v>
      </c>
      <c r="P22" s="613"/>
      <c r="Q22" s="655"/>
      <c r="U22" s="678"/>
      <c r="W22" s="662"/>
      <c r="AA22" s="678"/>
      <c r="AB22" s="662"/>
      <c r="AC22" s="644"/>
      <c r="AD22" s="682">
        <v>76</v>
      </c>
      <c r="AE22" s="618" t="s">
        <v>4065</v>
      </c>
      <c r="AF22" s="658">
        <v>62</v>
      </c>
      <c r="AG22" s="661">
        <v>61</v>
      </c>
      <c r="AH22" s="658">
        <v>56</v>
      </c>
      <c r="AI22" s="658">
        <v>55</v>
      </c>
      <c r="AJ22" s="613">
        <v>34</v>
      </c>
      <c r="AK22" s="613">
        <v>48</v>
      </c>
      <c r="AL22" s="666">
        <v>26</v>
      </c>
      <c r="AM22" s="658">
        <v>9</v>
      </c>
      <c r="AN22" s="658">
        <v>3</v>
      </c>
      <c r="AO22" s="658"/>
      <c r="AP22" s="613">
        <v>5</v>
      </c>
      <c r="AQ22" s="613"/>
      <c r="AR22" s="655"/>
      <c r="AV22" s="678"/>
      <c r="AX22" s="662"/>
      <c r="BB22" s="678"/>
      <c r="BC22" s="662"/>
      <c r="BE22" s="639" t="s">
        <v>1053</v>
      </c>
      <c r="BF22" s="613">
        <v>600</v>
      </c>
      <c r="BG22" s="680">
        <v>6</v>
      </c>
      <c r="BH22" s="613">
        <v>67</v>
      </c>
      <c r="BI22" s="613">
        <v>52</v>
      </c>
    </row>
    <row r="23" spans="1:61" ht="21.75" thickTop="1">
      <c r="A23" s="613"/>
      <c r="B23" s="657">
        <v>390</v>
      </c>
      <c r="C23" s="641" t="s">
        <v>4044</v>
      </c>
      <c r="D23" s="658">
        <v>20</v>
      </c>
      <c r="E23" s="658">
        <v>20</v>
      </c>
      <c r="F23" s="658">
        <v>14</v>
      </c>
      <c r="G23" s="658">
        <v>14</v>
      </c>
      <c r="H23" s="658">
        <v>9</v>
      </c>
      <c r="I23" s="613">
        <v>6</v>
      </c>
      <c r="J23" s="658">
        <v>67</v>
      </c>
      <c r="K23" s="658">
        <v>68</v>
      </c>
      <c r="L23" s="658">
        <v>3</v>
      </c>
      <c r="M23" s="658">
        <v>9</v>
      </c>
      <c r="N23" s="658">
        <v>12</v>
      </c>
      <c r="O23" s="667">
        <v>6</v>
      </c>
      <c r="P23" s="613"/>
      <c r="Q23" s="655"/>
      <c r="U23" s="678"/>
      <c r="W23" s="662"/>
      <c r="AA23" s="678"/>
      <c r="AB23" s="662"/>
      <c r="AC23" s="644"/>
      <c r="AD23" s="657">
        <v>248</v>
      </c>
      <c r="AE23" s="614" t="s">
        <v>4066</v>
      </c>
      <c r="AF23" s="658">
        <v>63</v>
      </c>
      <c r="AG23" s="658">
        <v>62</v>
      </c>
      <c r="AH23" s="658">
        <v>57</v>
      </c>
      <c r="AI23" s="658">
        <v>56</v>
      </c>
      <c r="AJ23" s="613">
        <v>35</v>
      </c>
      <c r="AK23" s="613">
        <v>49</v>
      </c>
      <c r="AL23" s="658">
        <v>25</v>
      </c>
      <c r="AM23" s="658">
        <v>9</v>
      </c>
      <c r="AN23" s="658">
        <v>3</v>
      </c>
      <c r="AO23" s="658"/>
      <c r="AP23" s="613">
        <v>6</v>
      </c>
      <c r="AQ23" s="613"/>
      <c r="AR23" s="655"/>
      <c r="AV23" s="678"/>
      <c r="AX23" s="662"/>
      <c r="BB23" s="678"/>
      <c r="BC23" s="662"/>
      <c r="BE23" s="641" t="s">
        <v>4044</v>
      </c>
      <c r="BF23" s="613">
        <v>390</v>
      </c>
      <c r="BG23" s="613">
        <v>3</v>
      </c>
      <c r="BH23" s="613">
        <v>23</v>
      </c>
      <c r="BI23" s="613">
        <v>56</v>
      </c>
    </row>
    <row r="24" spans="1:61" ht="26.25">
      <c r="A24" s="613"/>
      <c r="B24" s="617">
        <v>143</v>
      </c>
      <c r="C24" s="618" t="s">
        <v>4047</v>
      </c>
      <c r="D24" s="658">
        <v>21</v>
      </c>
      <c r="E24" s="658">
        <v>21</v>
      </c>
      <c r="F24" s="658">
        <v>15</v>
      </c>
      <c r="G24" s="658">
        <v>15</v>
      </c>
      <c r="H24" s="658">
        <v>8</v>
      </c>
      <c r="I24" s="613">
        <v>7</v>
      </c>
      <c r="J24" s="658">
        <v>66</v>
      </c>
      <c r="K24" s="658">
        <v>67</v>
      </c>
      <c r="L24" s="658">
        <v>4</v>
      </c>
      <c r="M24" s="658">
        <v>8</v>
      </c>
      <c r="N24" s="658">
        <v>13</v>
      </c>
      <c r="O24" s="613">
        <v>1</v>
      </c>
      <c r="P24" s="613"/>
      <c r="Q24" s="655"/>
      <c r="U24" s="678"/>
      <c r="W24" s="662"/>
      <c r="AA24" s="678"/>
      <c r="AB24" s="662"/>
      <c r="AC24" s="644"/>
      <c r="AD24" s="657">
        <v>71</v>
      </c>
      <c r="AE24" s="614" t="s">
        <v>908</v>
      </c>
      <c r="AF24" s="658">
        <v>64</v>
      </c>
      <c r="AG24" s="658">
        <v>63</v>
      </c>
      <c r="AH24" s="658">
        <v>58</v>
      </c>
      <c r="AI24" s="658">
        <v>57</v>
      </c>
      <c r="AJ24" s="613">
        <v>36</v>
      </c>
      <c r="AK24" s="613">
        <v>50</v>
      </c>
      <c r="AL24" s="658">
        <v>24</v>
      </c>
      <c r="AM24" s="658">
        <v>9</v>
      </c>
      <c r="AN24" s="658">
        <v>3</v>
      </c>
      <c r="AO24" s="658"/>
      <c r="AP24" s="613">
        <v>7</v>
      </c>
      <c r="AQ24" s="613"/>
      <c r="AR24" s="655"/>
      <c r="AV24" s="678"/>
      <c r="AX24" s="662"/>
      <c r="BB24" s="678"/>
      <c r="BC24" s="662"/>
      <c r="BE24" s="614" t="s">
        <v>4111</v>
      </c>
      <c r="BF24" s="613">
        <v>143</v>
      </c>
      <c r="BG24" s="613">
        <v>8</v>
      </c>
      <c r="BH24" s="613">
        <v>81</v>
      </c>
      <c r="BI24" s="613">
        <v>56</v>
      </c>
    </row>
    <row r="25" spans="1:61" ht="27" thickBot="1">
      <c r="A25" s="613"/>
      <c r="B25" s="657">
        <v>291</v>
      </c>
      <c r="C25" s="614" t="s">
        <v>553</v>
      </c>
      <c r="D25" s="658">
        <v>22</v>
      </c>
      <c r="E25" s="658">
        <v>22</v>
      </c>
      <c r="F25" s="658">
        <v>16</v>
      </c>
      <c r="G25" s="658">
        <v>16</v>
      </c>
      <c r="H25" s="658">
        <v>7</v>
      </c>
      <c r="I25" s="613">
        <v>8</v>
      </c>
      <c r="J25" s="658">
        <v>65</v>
      </c>
      <c r="K25" s="658">
        <v>66</v>
      </c>
      <c r="L25" s="658">
        <v>4</v>
      </c>
      <c r="M25" s="658">
        <v>8</v>
      </c>
      <c r="N25" s="658">
        <v>14</v>
      </c>
      <c r="O25" s="613">
        <v>2</v>
      </c>
      <c r="P25" s="613"/>
      <c r="Q25" s="655"/>
      <c r="U25" s="678"/>
      <c r="W25" s="662"/>
      <c r="AA25" s="678"/>
      <c r="AB25" s="662"/>
      <c r="AC25" s="644"/>
      <c r="AD25" s="657">
        <v>120</v>
      </c>
      <c r="AE25" s="614" t="s">
        <v>4068</v>
      </c>
      <c r="AF25" s="658">
        <v>65</v>
      </c>
      <c r="AG25" s="658">
        <v>64</v>
      </c>
      <c r="AH25" s="658">
        <v>59</v>
      </c>
      <c r="AI25" s="658">
        <v>58</v>
      </c>
      <c r="AJ25" s="613">
        <v>37</v>
      </c>
      <c r="AK25" s="613">
        <v>51</v>
      </c>
      <c r="AL25" s="658">
        <v>23</v>
      </c>
      <c r="AM25" s="658">
        <v>9</v>
      </c>
      <c r="AN25" s="658">
        <v>3</v>
      </c>
      <c r="AO25" s="658"/>
      <c r="AP25" s="613">
        <v>8</v>
      </c>
      <c r="AQ25" s="613"/>
      <c r="AR25" s="655"/>
      <c r="AV25" s="678"/>
      <c r="AX25" s="662"/>
      <c r="BB25" s="678"/>
      <c r="BC25" s="662"/>
      <c r="BE25" s="614" t="s">
        <v>553</v>
      </c>
      <c r="BF25" s="613">
        <v>291</v>
      </c>
      <c r="BG25" s="613">
        <v>3</v>
      </c>
      <c r="BH25" s="613">
        <v>18</v>
      </c>
      <c r="BI25" s="613">
        <v>61</v>
      </c>
    </row>
    <row r="26" spans="1:61" ht="27.75" customHeight="1" thickBot="1">
      <c r="A26" s="613"/>
      <c r="B26" s="617">
        <v>56</v>
      </c>
      <c r="C26" s="76" t="s">
        <v>4050</v>
      </c>
      <c r="D26" s="658">
        <v>23</v>
      </c>
      <c r="E26" s="658">
        <v>23</v>
      </c>
      <c r="F26" s="658">
        <v>17</v>
      </c>
      <c r="G26" s="658">
        <v>17</v>
      </c>
      <c r="H26" s="658">
        <v>6</v>
      </c>
      <c r="I26" s="613">
        <v>9</v>
      </c>
      <c r="J26" s="658">
        <v>64</v>
      </c>
      <c r="K26" s="658">
        <v>65</v>
      </c>
      <c r="L26" s="658">
        <v>4</v>
      </c>
      <c r="M26" s="658">
        <v>8</v>
      </c>
      <c r="N26" s="658">
        <v>15</v>
      </c>
      <c r="O26" s="613">
        <v>3</v>
      </c>
      <c r="P26" s="613"/>
      <c r="Q26" s="655"/>
      <c r="U26" s="678"/>
      <c r="W26" s="662"/>
      <c r="AA26" s="678"/>
      <c r="AB26" s="662"/>
      <c r="AC26" s="644"/>
      <c r="AD26" s="617">
        <v>219</v>
      </c>
      <c r="AE26" s="618" t="s">
        <v>4069</v>
      </c>
      <c r="AF26" s="658">
        <v>66</v>
      </c>
      <c r="AG26" s="658">
        <v>65</v>
      </c>
      <c r="AH26" s="665">
        <v>60</v>
      </c>
      <c r="AI26" s="658">
        <v>59</v>
      </c>
      <c r="AJ26" s="613">
        <v>38</v>
      </c>
      <c r="AK26" s="613">
        <v>52</v>
      </c>
      <c r="AL26" s="658">
        <v>22</v>
      </c>
      <c r="AM26" s="658">
        <v>9</v>
      </c>
      <c r="AN26" s="658">
        <v>3</v>
      </c>
      <c r="AO26" s="658"/>
      <c r="AP26" s="613">
        <v>9</v>
      </c>
      <c r="AQ26" s="613"/>
      <c r="AR26" s="655"/>
      <c r="AV26" s="678"/>
      <c r="AX26" s="662"/>
      <c r="BB26" s="678"/>
      <c r="BC26" s="662"/>
      <c r="BE26" s="614" t="s">
        <v>1663</v>
      </c>
      <c r="BF26" s="613">
        <v>56</v>
      </c>
      <c r="BG26" s="613">
        <v>2</v>
      </c>
      <c r="BH26" s="613">
        <v>75</v>
      </c>
      <c r="BI26" s="613">
        <v>67</v>
      </c>
    </row>
    <row r="27" spans="1:61" ht="30.75" thickBot="1">
      <c r="A27" s="613"/>
      <c r="B27" s="617">
        <v>327</v>
      </c>
      <c r="C27" s="618" t="s">
        <v>4052</v>
      </c>
      <c r="D27" s="658">
        <v>24</v>
      </c>
      <c r="E27" s="658">
        <v>24</v>
      </c>
      <c r="F27" s="658">
        <v>18</v>
      </c>
      <c r="G27" s="658">
        <v>18</v>
      </c>
      <c r="H27" s="658">
        <v>5</v>
      </c>
      <c r="I27" s="613">
        <v>10</v>
      </c>
      <c r="J27" s="658">
        <v>63</v>
      </c>
      <c r="K27" s="658">
        <v>64</v>
      </c>
      <c r="L27" s="658">
        <v>4</v>
      </c>
      <c r="M27" s="658">
        <v>8</v>
      </c>
      <c r="N27" s="658">
        <v>16</v>
      </c>
      <c r="O27" s="613">
        <v>4</v>
      </c>
      <c r="P27" s="613"/>
      <c r="Q27" s="655"/>
      <c r="U27" s="678"/>
      <c r="W27" s="662"/>
      <c r="AA27" s="678"/>
      <c r="AB27" s="662"/>
      <c r="AC27" s="644"/>
      <c r="AD27" s="617">
        <v>52</v>
      </c>
      <c r="AE27" s="618" t="s">
        <v>4070</v>
      </c>
      <c r="AF27" s="658">
        <v>67</v>
      </c>
      <c r="AG27" s="658">
        <v>66</v>
      </c>
      <c r="AH27" s="658">
        <v>61</v>
      </c>
      <c r="AI27" s="665">
        <v>60</v>
      </c>
      <c r="AJ27" s="613">
        <v>39</v>
      </c>
      <c r="AK27" s="613">
        <v>53</v>
      </c>
      <c r="AL27" s="658">
        <v>21</v>
      </c>
      <c r="AM27" s="658">
        <v>9</v>
      </c>
      <c r="AN27" s="658">
        <v>3</v>
      </c>
      <c r="AO27" s="658"/>
      <c r="AP27" s="613">
        <v>10</v>
      </c>
      <c r="AQ27" s="613"/>
      <c r="AR27" s="655"/>
      <c r="AV27" s="678"/>
      <c r="AX27" s="662"/>
      <c r="BB27" s="678"/>
      <c r="BC27" s="662"/>
      <c r="BE27" s="614" t="s">
        <v>4112</v>
      </c>
      <c r="BF27" s="613">
        <v>327</v>
      </c>
      <c r="BG27" s="613">
        <v>3</v>
      </c>
      <c r="BH27" s="613">
        <v>64</v>
      </c>
      <c r="BI27" s="613">
        <v>71</v>
      </c>
    </row>
    <row r="28" spans="1:61" ht="27.75" thickTop="1" thickBot="1">
      <c r="A28" s="613"/>
      <c r="B28" s="661">
        <v>81</v>
      </c>
      <c r="C28" s="642" t="s">
        <v>4053</v>
      </c>
      <c r="D28" s="658">
        <v>25</v>
      </c>
      <c r="E28" s="658">
        <v>25</v>
      </c>
      <c r="F28" s="658">
        <v>19</v>
      </c>
      <c r="G28" s="658">
        <v>19</v>
      </c>
      <c r="H28" s="658">
        <v>4</v>
      </c>
      <c r="I28" s="613">
        <v>11</v>
      </c>
      <c r="J28" s="658">
        <v>62</v>
      </c>
      <c r="K28" s="658">
        <v>63</v>
      </c>
      <c r="L28" s="658">
        <v>4</v>
      </c>
      <c r="M28" s="658">
        <v>8</v>
      </c>
      <c r="N28" s="658">
        <v>17</v>
      </c>
      <c r="O28" s="613">
        <v>5</v>
      </c>
      <c r="P28" s="613"/>
      <c r="Q28" s="655"/>
      <c r="U28" s="678"/>
      <c r="W28" s="662"/>
      <c r="AA28" s="678"/>
      <c r="AB28" s="662"/>
      <c r="AC28" s="644"/>
      <c r="AD28" s="657">
        <v>21</v>
      </c>
      <c r="AE28" s="647" t="s">
        <v>2335</v>
      </c>
      <c r="AF28" s="658">
        <v>68</v>
      </c>
      <c r="AG28" s="658">
        <v>67</v>
      </c>
      <c r="AH28" s="658">
        <v>62</v>
      </c>
      <c r="AI28" s="658">
        <v>61</v>
      </c>
      <c r="AJ28" s="613">
        <v>40</v>
      </c>
      <c r="AK28" s="613">
        <v>54</v>
      </c>
      <c r="AL28" s="658">
        <v>20</v>
      </c>
      <c r="AM28" s="658">
        <v>9</v>
      </c>
      <c r="AN28" s="658">
        <v>3</v>
      </c>
      <c r="AO28" s="658"/>
      <c r="AP28" s="613">
        <v>11</v>
      </c>
      <c r="AQ28" s="613"/>
      <c r="AR28" s="655"/>
      <c r="AV28" s="678"/>
      <c r="AX28" s="662"/>
      <c r="BB28" s="678"/>
      <c r="BC28" s="662"/>
      <c r="BE28" s="683" t="s">
        <v>4113</v>
      </c>
      <c r="BF28" s="613">
        <v>81</v>
      </c>
      <c r="BG28" s="613">
        <v>9</v>
      </c>
      <c r="BH28" s="613">
        <v>62</v>
      </c>
      <c r="BI28" s="613">
        <v>76</v>
      </c>
    </row>
    <row r="29" spans="1:61" ht="31.5" thickTop="1" thickBot="1">
      <c r="A29" s="613"/>
      <c r="B29" s="661">
        <v>880</v>
      </c>
      <c r="C29" s="642" t="s">
        <v>4054</v>
      </c>
      <c r="D29" s="658">
        <v>26</v>
      </c>
      <c r="E29" s="658">
        <v>26</v>
      </c>
      <c r="F29" s="658">
        <v>20</v>
      </c>
      <c r="G29" s="658">
        <v>20</v>
      </c>
      <c r="H29" s="658">
        <v>3</v>
      </c>
      <c r="I29" s="613">
        <v>12</v>
      </c>
      <c r="J29" s="661">
        <v>61</v>
      </c>
      <c r="K29" s="658">
        <v>62</v>
      </c>
      <c r="L29" s="658">
        <v>4</v>
      </c>
      <c r="M29" s="658">
        <v>8</v>
      </c>
      <c r="N29" s="658">
        <v>18</v>
      </c>
      <c r="O29" s="613">
        <v>6</v>
      </c>
      <c r="P29" s="613"/>
      <c r="Q29" s="655"/>
      <c r="U29" s="678"/>
      <c r="W29" s="662"/>
      <c r="AA29" s="678"/>
      <c r="AB29" s="662"/>
      <c r="AC29" s="644"/>
      <c r="AD29" s="617">
        <v>555</v>
      </c>
      <c r="AE29" s="618" t="s">
        <v>4072</v>
      </c>
      <c r="AF29" s="658">
        <v>69</v>
      </c>
      <c r="AG29" s="658">
        <v>68</v>
      </c>
      <c r="AH29" s="658">
        <v>63</v>
      </c>
      <c r="AI29" s="658">
        <v>62</v>
      </c>
      <c r="AJ29" s="613">
        <v>41</v>
      </c>
      <c r="AK29" s="613">
        <v>55</v>
      </c>
      <c r="AL29" s="658">
        <v>19</v>
      </c>
      <c r="AM29" s="658">
        <v>9</v>
      </c>
      <c r="AN29" s="658">
        <v>3</v>
      </c>
      <c r="AO29" s="658"/>
      <c r="AP29" s="613">
        <v>12</v>
      </c>
      <c r="AQ29" s="613"/>
      <c r="AR29" s="655"/>
      <c r="AV29" s="678"/>
      <c r="AX29" s="662"/>
      <c r="BB29" s="678"/>
      <c r="BC29" s="662"/>
      <c r="BE29" s="683" t="s">
        <v>4114</v>
      </c>
      <c r="BF29" s="613">
        <v>880</v>
      </c>
      <c r="BG29" s="613">
        <v>7</v>
      </c>
      <c r="BH29" s="613">
        <v>79</v>
      </c>
      <c r="BI29" s="613">
        <v>76</v>
      </c>
    </row>
    <row r="30" spans="1:61" ht="31.5" thickTop="1" thickBot="1">
      <c r="A30" s="613"/>
      <c r="B30" s="617">
        <v>135</v>
      </c>
      <c r="C30" s="618" t="s">
        <v>4056</v>
      </c>
      <c r="D30" s="658">
        <v>27</v>
      </c>
      <c r="E30" s="658">
        <v>27</v>
      </c>
      <c r="F30" s="676">
        <v>21</v>
      </c>
      <c r="G30" s="658">
        <v>21</v>
      </c>
      <c r="H30" s="658">
        <v>2</v>
      </c>
      <c r="I30" s="613">
        <v>13</v>
      </c>
      <c r="J30" s="665">
        <v>60</v>
      </c>
      <c r="K30" s="661">
        <v>61</v>
      </c>
      <c r="L30" s="658">
        <v>4</v>
      </c>
      <c r="M30" s="658">
        <v>8</v>
      </c>
      <c r="N30" s="658">
        <v>19</v>
      </c>
      <c r="O30" s="670">
        <v>7</v>
      </c>
      <c r="P30" s="613"/>
      <c r="Q30" s="655"/>
      <c r="U30" s="678"/>
      <c r="W30" s="662"/>
      <c r="AA30" s="678"/>
      <c r="AB30" s="662"/>
      <c r="AC30" s="644"/>
      <c r="AD30" s="617">
        <v>146</v>
      </c>
      <c r="AE30" s="618" t="s">
        <v>4073</v>
      </c>
      <c r="AF30" s="658">
        <v>70</v>
      </c>
      <c r="AG30" s="658">
        <v>69</v>
      </c>
      <c r="AH30" s="658">
        <v>64</v>
      </c>
      <c r="AI30" s="658">
        <v>63</v>
      </c>
      <c r="AJ30" s="613">
        <v>42</v>
      </c>
      <c r="AK30" s="613">
        <v>56</v>
      </c>
      <c r="AL30" s="658">
        <v>18</v>
      </c>
      <c r="AM30" s="658">
        <v>9</v>
      </c>
      <c r="AN30" s="658">
        <v>3</v>
      </c>
      <c r="AO30" s="658"/>
      <c r="AP30" s="613">
        <v>13</v>
      </c>
      <c r="AQ30" s="613"/>
      <c r="AR30" s="655"/>
      <c r="AV30" s="678"/>
      <c r="AX30" s="662"/>
      <c r="BB30" s="678"/>
      <c r="BC30" s="662"/>
      <c r="BE30" s="614" t="s">
        <v>4115</v>
      </c>
      <c r="BF30" s="613">
        <v>135</v>
      </c>
      <c r="BG30" s="613">
        <v>9</v>
      </c>
      <c r="BH30" s="613">
        <v>84</v>
      </c>
      <c r="BI30" s="613">
        <v>78</v>
      </c>
    </row>
    <row r="31" spans="1:61" ht="30.75" thickBot="1">
      <c r="A31" s="613"/>
      <c r="B31" s="617">
        <v>95</v>
      </c>
      <c r="C31" s="643" t="s">
        <v>4058</v>
      </c>
      <c r="D31" s="658">
        <v>28</v>
      </c>
      <c r="E31" s="658"/>
      <c r="F31" s="658">
        <v>22</v>
      </c>
      <c r="G31" s="658"/>
      <c r="H31" s="658">
        <v>1</v>
      </c>
      <c r="I31" s="613">
        <v>14</v>
      </c>
      <c r="J31" s="658"/>
      <c r="K31" s="665">
        <v>60</v>
      </c>
      <c r="L31" s="658">
        <v>4</v>
      </c>
      <c r="M31" s="676">
        <v>8</v>
      </c>
      <c r="N31" s="658"/>
      <c r="O31" s="671">
        <v>8</v>
      </c>
      <c r="P31" s="613"/>
      <c r="Q31" s="655"/>
      <c r="U31" s="678"/>
      <c r="W31" s="662"/>
      <c r="AA31" s="678"/>
      <c r="AB31" s="662"/>
      <c r="AC31" s="644"/>
      <c r="AD31" s="617">
        <v>716</v>
      </c>
      <c r="AE31" s="618" t="s">
        <v>4074</v>
      </c>
      <c r="AF31" s="658">
        <v>71</v>
      </c>
      <c r="AG31" s="658">
        <v>70</v>
      </c>
      <c r="AH31" s="658">
        <v>65</v>
      </c>
      <c r="AI31" s="658">
        <v>64</v>
      </c>
      <c r="AJ31" s="613">
        <v>43</v>
      </c>
      <c r="AK31" s="613">
        <v>57</v>
      </c>
      <c r="AL31" s="658">
        <v>17</v>
      </c>
      <c r="AM31" s="658">
        <v>9</v>
      </c>
      <c r="AN31" s="658">
        <v>3</v>
      </c>
      <c r="AO31" s="658"/>
      <c r="AP31" s="613">
        <v>14</v>
      </c>
      <c r="AQ31" s="613"/>
      <c r="AR31" s="655"/>
      <c r="AV31" s="678"/>
      <c r="AX31" s="662"/>
      <c r="BB31" s="678"/>
      <c r="BC31" s="662"/>
      <c r="BE31" s="684" t="s">
        <v>261</v>
      </c>
      <c r="BF31" s="613">
        <v>95</v>
      </c>
      <c r="BG31" s="613">
        <v>5</v>
      </c>
      <c r="BH31" s="613">
        <v>7</v>
      </c>
      <c r="BI31" s="613">
        <v>81</v>
      </c>
    </row>
    <row r="32" spans="1:61" ht="27" thickBot="1">
      <c r="A32" s="614"/>
      <c r="C32" s="658"/>
      <c r="D32" s="658"/>
      <c r="E32" s="658"/>
      <c r="F32" s="658"/>
      <c r="G32" s="658"/>
      <c r="H32" s="613"/>
      <c r="I32" s="658"/>
      <c r="J32" s="658"/>
      <c r="K32" s="658"/>
      <c r="L32" s="658"/>
      <c r="M32" s="658"/>
      <c r="N32" s="613"/>
      <c r="AD32" s="657">
        <v>50</v>
      </c>
      <c r="AE32" s="614" t="s">
        <v>4075</v>
      </c>
      <c r="AF32" s="676">
        <v>72</v>
      </c>
      <c r="AG32" s="658">
        <v>71</v>
      </c>
      <c r="AH32" s="658">
        <v>66</v>
      </c>
      <c r="AI32" s="658">
        <v>65</v>
      </c>
      <c r="AJ32" s="613">
        <v>44</v>
      </c>
      <c r="AK32" s="613">
        <v>58</v>
      </c>
      <c r="AL32" s="658">
        <v>16</v>
      </c>
      <c r="AM32" s="658">
        <v>9</v>
      </c>
      <c r="AN32" s="658">
        <v>3</v>
      </c>
      <c r="AO32" s="658"/>
      <c r="AP32" s="613">
        <v>15</v>
      </c>
      <c r="BE32" s="614" t="s">
        <v>4116</v>
      </c>
      <c r="BF32" s="613">
        <v>651</v>
      </c>
      <c r="BG32" s="613">
        <v>3</v>
      </c>
      <c r="BH32" s="613">
        <v>10</v>
      </c>
      <c r="BI32" s="613">
        <v>81</v>
      </c>
    </row>
    <row r="33" spans="1:61" ht="27.75" customHeight="1" thickBot="1">
      <c r="B33" s="645"/>
      <c r="C33" s="685"/>
      <c r="D33" s="685"/>
      <c r="E33" s="685"/>
      <c r="F33" s="685"/>
      <c r="G33" s="685"/>
      <c r="H33" s="685"/>
      <c r="I33" s="685"/>
      <c r="J33" s="685"/>
      <c r="K33" s="685"/>
      <c r="L33" s="685"/>
      <c r="M33" s="685"/>
      <c r="N33" s="685"/>
      <c r="O33" s="685"/>
      <c r="P33" s="685"/>
      <c r="Q33" s="685"/>
      <c r="R33" s="685"/>
      <c r="AD33" s="617">
        <v>580</v>
      </c>
      <c r="AE33" s="649" t="s">
        <v>4076</v>
      </c>
      <c r="AF33" s="676">
        <v>73</v>
      </c>
      <c r="AG33" s="658">
        <v>72</v>
      </c>
      <c r="AH33" s="658">
        <v>67</v>
      </c>
      <c r="AI33" s="658">
        <v>66</v>
      </c>
      <c r="AJ33" s="613">
        <v>45</v>
      </c>
      <c r="AK33" s="613">
        <v>59</v>
      </c>
      <c r="AL33" s="658">
        <v>15</v>
      </c>
      <c r="AM33" s="658">
        <v>9</v>
      </c>
      <c r="AN33" s="658">
        <v>3</v>
      </c>
      <c r="AO33" s="658"/>
      <c r="AP33" s="613">
        <v>16</v>
      </c>
      <c r="BE33" s="686" t="s">
        <v>4117</v>
      </c>
      <c r="BF33" s="613">
        <v>151</v>
      </c>
      <c r="BG33" s="613">
        <v>7</v>
      </c>
      <c r="BH33" s="613">
        <v>25</v>
      </c>
      <c r="BI33" s="613">
        <v>81</v>
      </c>
    </row>
    <row r="34" spans="1:61" ht="27.75" customHeight="1" thickBot="1">
      <c r="B34" s="645"/>
      <c r="C34" s="685"/>
      <c r="D34" s="685"/>
      <c r="E34" s="685"/>
      <c r="F34" s="685"/>
      <c r="G34" s="685"/>
      <c r="H34" s="685"/>
      <c r="I34" s="685"/>
      <c r="J34" s="685"/>
      <c r="K34" s="685"/>
      <c r="L34" s="685"/>
      <c r="M34" s="685"/>
      <c r="N34" s="685"/>
      <c r="AD34" s="657">
        <v>291</v>
      </c>
      <c r="AE34" s="614" t="s">
        <v>2388</v>
      </c>
      <c r="AF34" s="658">
        <v>74</v>
      </c>
      <c r="AG34" s="658">
        <v>73</v>
      </c>
      <c r="AH34" s="658">
        <v>68</v>
      </c>
      <c r="AI34" s="658">
        <v>67</v>
      </c>
      <c r="AJ34" s="613">
        <v>46</v>
      </c>
      <c r="AK34" s="613">
        <v>60</v>
      </c>
      <c r="AL34" s="658">
        <v>14</v>
      </c>
      <c r="AM34" s="658">
        <v>9</v>
      </c>
      <c r="AN34" s="658">
        <v>3</v>
      </c>
      <c r="AO34" s="658"/>
      <c r="AP34" s="687">
        <v>17</v>
      </c>
      <c r="BE34" s="622" t="s">
        <v>392</v>
      </c>
      <c r="BF34" s="613">
        <v>31</v>
      </c>
      <c r="BG34" s="613">
        <v>4</v>
      </c>
      <c r="BH34" s="613">
        <v>9</v>
      </c>
      <c r="BI34" s="613">
        <v>86</v>
      </c>
    </row>
    <row r="35" spans="1:61" ht="21.75" thickBot="1">
      <c r="B35" s="645"/>
      <c r="BE35" s="686" t="s">
        <v>4118</v>
      </c>
      <c r="BF35" s="613">
        <v>441</v>
      </c>
      <c r="BG35" s="613">
        <v>9</v>
      </c>
      <c r="BH35" s="613">
        <v>52</v>
      </c>
      <c r="BI35" s="613">
        <v>86</v>
      </c>
    </row>
    <row r="36" spans="1:61" ht="21">
      <c r="B36" s="645"/>
      <c r="BE36" s="649" t="s">
        <v>4119</v>
      </c>
      <c r="BF36" s="613">
        <v>656</v>
      </c>
      <c r="BG36" s="613">
        <v>8</v>
      </c>
      <c r="BH36" s="613">
        <v>59</v>
      </c>
      <c r="BI36" s="613">
        <v>86</v>
      </c>
    </row>
    <row r="37" spans="1:61" ht="21">
      <c r="B37" s="645"/>
      <c r="BE37" s="619" t="s">
        <v>392</v>
      </c>
      <c r="BF37" s="613">
        <v>31</v>
      </c>
      <c r="BG37" s="613">
        <v>4</v>
      </c>
      <c r="BH37" s="613">
        <v>28</v>
      </c>
      <c r="BI37" s="613">
        <v>95</v>
      </c>
    </row>
    <row r="38" spans="1:61" ht="21">
      <c r="BE38" s="639" t="s">
        <v>4120</v>
      </c>
      <c r="BF38" s="613">
        <v>656</v>
      </c>
      <c r="BG38" s="613">
        <v>8</v>
      </c>
      <c r="BH38" s="613">
        <v>16</v>
      </c>
      <c r="BI38" s="613">
        <v>109</v>
      </c>
    </row>
    <row r="39" spans="1:61" ht="26.25">
      <c r="A39" s="3216" t="s">
        <v>4061</v>
      </c>
      <c r="BE39" s="627" t="s">
        <v>4121</v>
      </c>
      <c r="BF39" s="613">
        <v>350</v>
      </c>
      <c r="BG39" s="613">
        <v>8</v>
      </c>
      <c r="BH39" s="613">
        <v>17</v>
      </c>
      <c r="BI39" s="613">
        <v>120</v>
      </c>
    </row>
    <row r="40" spans="1:61" ht="21">
      <c r="A40" s="3216"/>
      <c r="BE40" s="619" t="s">
        <v>392</v>
      </c>
      <c r="BF40" s="613">
        <v>31</v>
      </c>
      <c r="BG40" s="613">
        <v>4</v>
      </c>
      <c r="BH40" s="613">
        <v>65</v>
      </c>
      <c r="BI40" s="613">
        <v>120</v>
      </c>
    </row>
    <row r="41" spans="1:61" ht="21">
      <c r="A41" s="3216"/>
      <c r="BE41" s="639" t="s">
        <v>4120</v>
      </c>
      <c r="BF41" s="613">
        <v>656</v>
      </c>
      <c r="BG41" s="613">
        <v>8</v>
      </c>
      <c r="BH41" s="613">
        <v>27</v>
      </c>
      <c r="BI41" s="613">
        <v>135</v>
      </c>
    </row>
    <row r="42" spans="1:61" ht="21">
      <c r="A42" s="3216"/>
      <c r="BE42" s="639" t="s">
        <v>550</v>
      </c>
      <c r="BF42" s="613">
        <v>316</v>
      </c>
      <c r="BG42" s="613">
        <v>1</v>
      </c>
      <c r="BH42" s="613">
        <v>21</v>
      </c>
      <c r="BI42" s="613">
        <v>143</v>
      </c>
    </row>
    <row r="43" spans="1:61" ht="26.25">
      <c r="A43" s="3216"/>
      <c r="BE43" s="627" t="s">
        <v>4122</v>
      </c>
      <c r="BF43" s="613">
        <v>410</v>
      </c>
      <c r="BG43" s="613">
        <v>5</v>
      </c>
      <c r="BH43" s="613">
        <v>70</v>
      </c>
      <c r="BI43" s="613">
        <v>146</v>
      </c>
    </row>
    <row r="44" spans="1:61" ht="21">
      <c r="BE44" s="614" t="s">
        <v>4123</v>
      </c>
      <c r="BF44" s="613">
        <v>612</v>
      </c>
      <c r="BG44" s="613">
        <v>9</v>
      </c>
      <c r="BH44" s="613">
        <v>30</v>
      </c>
      <c r="BI44" s="613">
        <v>151</v>
      </c>
    </row>
    <row r="45" spans="1:61" ht="21">
      <c r="BE45" s="614" t="s">
        <v>4124</v>
      </c>
      <c r="BF45" s="613">
        <v>299</v>
      </c>
      <c r="BG45" s="613">
        <v>2</v>
      </c>
      <c r="BH45" s="613">
        <v>77</v>
      </c>
      <c r="BI45" s="613">
        <v>170</v>
      </c>
    </row>
    <row r="46" spans="1:61" ht="27" thickBot="1">
      <c r="BE46" s="614" t="s">
        <v>4125</v>
      </c>
      <c r="BF46" s="613">
        <v>570</v>
      </c>
      <c r="BG46" s="613">
        <v>3</v>
      </c>
      <c r="BH46" s="613">
        <v>5</v>
      </c>
      <c r="BI46" s="613">
        <v>171</v>
      </c>
    </row>
    <row r="47" spans="1:61" ht="27.75" thickTop="1" thickBot="1">
      <c r="BE47" s="635" t="s">
        <v>19</v>
      </c>
      <c r="BF47" s="613">
        <v>30</v>
      </c>
      <c r="BG47" s="613">
        <v>3</v>
      </c>
      <c r="BH47" s="613">
        <v>46</v>
      </c>
      <c r="BI47" s="613">
        <v>177</v>
      </c>
    </row>
    <row r="48" spans="1:61" ht="21.75" thickTop="1">
      <c r="BE48" s="614" t="s">
        <v>15</v>
      </c>
      <c r="BF48" s="613">
        <v>31</v>
      </c>
      <c r="BG48" s="613">
        <v>4</v>
      </c>
      <c r="BH48" s="613">
        <v>80</v>
      </c>
      <c r="BI48" s="613">
        <v>182</v>
      </c>
    </row>
    <row r="49" spans="57:61" ht="21">
      <c r="BE49" s="614" t="s">
        <v>4126</v>
      </c>
      <c r="BF49" s="613">
        <v>177</v>
      </c>
      <c r="BG49" s="613">
        <v>6</v>
      </c>
      <c r="BH49" s="613">
        <v>87</v>
      </c>
      <c r="BI49" s="613">
        <v>204</v>
      </c>
    </row>
    <row r="50" spans="57:61" ht="21">
      <c r="BE50" s="688" t="s">
        <v>4127</v>
      </c>
      <c r="BF50" s="613">
        <v>358</v>
      </c>
      <c r="BG50" s="613">
        <v>7</v>
      </c>
      <c r="BH50" s="613">
        <v>1</v>
      </c>
      <c r="BI50" s="613">
        <v>218</v>
      </c>
    </row>
    <row r="51" spans="57:61" ht="21">
      <c r="BE51" s="688" t="s">
        <v>1283</v>
      </c>
      <c r="BF51" s="613">
        <v>37</v>
      </c>
      <c r="BG51" s="613">
        <v>1</v>
      </c>
      <c r="BH51" s="613">
        <v>66</v>
      </c>
      <c r="BI51" s="613">
        <v>219</v>
      </c>
    </row>
    <row r="52" spans="57:61" ht="21">
      <c r="BE52" s="614" t="s">
        <v>4048</v>
      </c>
      <c r="BF52" s="613">
        <v>286</v>
      </c>
      <c r="BG52" s="613">
        <v>7</v>
      </c>
      <c r="BH52" s="613">
        <v>63</v>
      </c>
      <c r="BI52" s="613">
        <v>248</v>
      </c>
    </row>
    <row r="53" spans="57:61" ht="21.75" thickBot="1">
      <c r="BE53" s="639" t="s">
        <v>1413</v>
      </c>
      <c r="BF53" s="613">
        <v>255</v>
      </c>
      <c r="BG53" s="613">
        <v>3</v>
      </c>
      <c r="BH53" s="613">
        <v>78</v>
      </c>
      <c r="BI53" s="613">
        <v>253</v>
      </c>
    </row>
    <row r="54" spans="57:61" ht="27.75" thickTop="1" thickBot="1">
      <c r="BE54" s="635" t="s">
        <v>19</v>
      </c>
      <c r="BF54" s="613">
        <v>30</v>
      </c>
      <c r="BG54" s="613">
        <v>3</v>
      </c>
      <c r="BH54" s="613">
        <v>50</v>
      </c>
      <c r="BI54" s="613">
        <v>255</v>
      </c>
    </row>
    <row r="55" spans="57:61" ht="21.75" thickTop="1">
      <c r="BE55" s="689" t="s">
        <v>522</v>
      </c>
      <c r="BF55" s="613">
        <v>86</v>
      </c>
      <c r="BG55" s="613">
        <v>5</v>
      </c>
      <c r="BH55" s="613">
        <v>57</v>
      </c>
      <c r="BI55" s="613">
        <v>260</v>
      </c>
    </row>
    <row r="56" spans="57:61" ht="21">
      <c r="BE56" s="641" t="s">
        <v>2744</v>
      </c>
      <c r="BF56" s="613">
        <v>389</v>
      </c>
      <c r="BG56" s="613">
        <v>2</v>
      </c>
      <c r="BH56" s="613">
        <v>49</v>
      </c>
      <c r="BI56" s="613">
        <v>286</v>
      </c>
    </row>
    <row r="57" spans="57:61" ht="21">
      <c r="BE57" s="690" t="s">
        <v>726</v>
      </c>
      <c r="BF57" s="613">
        <v>12</v>
      </c>
      <c r="BG57" s="613">
        <v>3</v>
      </c>
      <c r="BH57" s="613">
        <v>22</v>
      </c>
      <c r="BI57" s="613">
        <v>291</v>
      </c>
    </row>
    <row r="58" spans="57:61" ht="21">
      <c r="BE58" s="614" t="s">
        <v>4128</v>
      </c>
      <c r="BF58" s="613">
        <v>430</v>
      </c>
      <c r="BG58" s="613">
        <v>7</v>
      </c>
      <c r="BH58" s="613">
        <v>74</v>
      </c>
      <c r="BI58" s="613">
        <v>291</v>
      </c>
    </row>
    <row r="59" spans="57:61" ht="21">
      <c r="BE59" s="690" t="s">
        <v>4129</v>
      </c>
      <c r="BF59" s="613">
        <v>18</v>
      </c>
      <c r="BG59" s="613">
        <v>9</v>
      </c>
      <c r="BH59" s="613">
        <v>4</v>
      </c>
      <c r="BI59" s="613">
        <v>293</v>
      </c>
    </row>
    <row r="60" spans="57:61" ht="27" thickBot="1">
      <c r="BE60" s="639" t="s">
        <v>4130</v>
      </c>
      <c r="BF60" s="613">
        <v>260</v>
      </c>
      <c r="BG60" s="613">
        <v>8</v>
      </c>
      <c r="BH60" s="613">
        <v>42</v>
      </c>
      <c r="BI60" s="613">
        <v>299</v>
      </c>
    </row>
    <row r="61" spans="57:61" ht="27.75" thickTop="1" thickBot="1">
      <c r="BE61" s="635" t="s">
        <v>19</v>
      </c>
      <c r="BF61" s="613">
        <v>30</v>
      </c>
      <c r="BG61" s="613">
        <v>3</v>
      </c>
      <c r="BH61" s="613">
        <v>11</v>
      </c>
      <c r="BI61" s="613">
        <v>314</v>
      </c>
    </row>
    <row r="62" spans="57:61" ht="27" thickTop="1">
      <c r="BE62" s="614" t="s">
        <v>4131</v>
      </c>
      <c r="BF62" s="613">
        <v>86</v>
      </c>
      <c r="BG62" s="613">
        <v>5</v>
      </c>
      <c r="BH62" s="613">
        <v>39</v>
      </c>
      <c r="BI62" s="613">
        <v>316</v>
      </c>
    </row>
    <row r="63" spans="57:61" ht="21">
      <c r="BE63" s="614" t="s">
        <v>1961</v>
      </c>
      <c r="BF63" s="613">
        <v>16</v>
      </c>
      <c r="BG63" s="613">
        <v>7</v>
      </c>
      <c r="BH63" s="613">
        <v>24</v>
      </c>
      <c r="BI63" s="613">
        <v>327</v>
      </c>
    </row>
    <row r="64" spans="57:61" ht="21">
      <c r="BE64" s="691" t="s">
        <v>22</v>
      </c>
      <c r="BF64" s="613">
        <v>26</v>
      </c>
      <c r="BG64" s="613">
        <v>8</v>
      </c>
      <c r="BH64" s="613">
        <v>13</v>
      </c>
      <c r="BI64" s="613">
        <v>346</v>
      </c>
    </row>
    <row r="65" spans="57:61" ht="21">
      <c r="BE65" s="614" t="s">
        <v>4132</v>
      </c>
      <c r="BF65" s="613">
        <v>76</v>
      </c>
      <c r="BG65" s="613">
        <v>4</v>
      </c>
      <c r="BH65" s="613">
        <v>36</v>
      </c>
      <c r="BI65" s="613">
        <v>350</v>
      </c>
    </row>
    <row r="66" spans="57:61" ht="21">
      <c r="BE66" s="614" t="s">
        <v>4066</v>
      </c>
      <c r="BF66" s="613">
        <v>248</v>
      </c>
      <c r="BG66" s="613">
        <v>5</v>
      </c>
      <c r="BH66" s="613">
        <v>47</v>
      </c>
      <c r="BI66" s="613">
        <v>358</v>
      </c>
    </row>
    <row r="67" spans="57:61" ht="21">
      <c r="BE67" s="614" t="s">
        <v>908</v>
      </c>
      <c r="BF67" s="613">
        <v>71</v>
      </c>
      <c r="BG67" s="613">
        <v>8</v>
      </c>
      <c r="BH67" s="613">
        <v>12</v>
      </c>
      <c r="BI67" s="613">
        <v>360</v>
      </c>
    </row>
    <row r="68" spans="57:61" ht="21">
      <c r="BE68" s="614" t="s">
        <v>4133</v>
      </c>
      <c r="BF68" s="613">
        <v>120</v>
      </c>
      <c r="BG68" s="613">
        <v>3</v>
      </c>
      <c r="BH68" s="613">
        <v>82</v>
      </c>
      <c r="BI68" s="613">
        <v>360</v>
      </c>
    </row>
    <row r="69" spans="57:61" ht="21">
      <c r="BE69" s="614" t="s">
        <v>4134</v>
      </c>
      <c r="BF69" s="613">
        <v>219</v>
      </c>
      <c r="BG69" s="613">
        <v>3</v>
      </c>
      <c r="BH69" s="613">
        <v>53</v>
      </c>
      <c r="BI69" s="613">
        <v>389</v>
      </c>
    </row>
    <row r="70" spans="57:61" ht="21">
      <c r="BE70" s="690" t="s">
        <v>4135</v>
      </c>
      <c r="BF70" s="613">
        <v>52</v>
      </c>
      <c r="BG70" s="613">
        <v>7</v>
      </c>
      <c r="BH70" s="613">
        <v>20</v>
      </c>
      <c r="BI70" s="613">
        <v>390</v>
      </c>
    </row>
    <row r="71" spans="57:61" ht="21">
      <c r="BE71" s="647" t="s">
        <v>2335</v>
      </c>
      <c r="BF71" s="613">
        <v>21</v>
      </c>
      <c r="BG71" s="613">
        <v>3</v>
      </c>
      <c r="BH71" s="613">
        <v>40</v>
      </c>
      <c r="BI71" s="613">
        <v>410</v>
      </c>
    </row>
    <row r="72" spans="57:61" ht="21">
      <c r="BE72" s="614" t="s">
        <v>4136</v>
      </c>
      <c r="BF72" s="613">
        <v>555</v>
      </c>
      <c r="BG72" s="613">
        <v>6</v>
      </c>
      <c r="BH72" s="613">
        <v>55</v>
      </c>
      <c r="BI72" s="613">
        <v>430</v>
      </c>
    </row>
    <row r="73" spans="57:61" ht="21">
      <c r="BE73" s="614" t="s">
        <v>4137</v>
      </c>
      <c r="BF73" s="613">
        <v>146</v>
      </c>
      <c r="BG73" s="613">
        <v>2</v>
      </c>
      <c r="BH73" s="613">
        <v>32</v>
      </c>
      <c r="BI73" s="613">
        <v>441</v>
      </c>
    </row>
    <row r="74" spans="57:61" ht="26.25">
      <c r="BE74" s="614" t="s">
        <v>4138</v>
      </c>
      <c r="BF74" s="613">
        <v>716</v>
      </c>
      <c r="BG74" s="613">
        <v>5</v>
      </c>
      <c r="BH74" s="613">
        <v>6</v>
      </c>
      <c r="BI74" s="613">
        <v>510</v>
      </c>
    </row>
    <row r="75" spans="57:61" ht="26.25">
      <c r="BE75" s="614" t="s">
        <v>4139</v>
      </c>
      <c r="BF75" s="613">
        <v>50</v>
      </c>
      <c r="BG75" s="613">
        <v>5</v>
      </c>
      <c r="BH75" s="613">
        <v>69</v>
      </c>
      <c r="BI75" s="613">
        <v>555</v>
      </c>
    </row>
    <row r="76" spans="57:61" ht="26.25">
      <c r="BE76" s="649" t="s">
        <v>4076</v>
      </c>
      <c r="BF76" s="613">
        <v>580</v>
      </c>
      <c r="BG76" s="613">
        <v>4</v>
      </c>
      <c r="BH76" s="613">
        <v>43</v>
      </c>
      <c r="BI76" s="613">
        <v>570</v>
      </c>
    </row>
    <row r="77" spans="57:61" ht="21">
      <c r="BE77" s="614" t="s">
        <v>2388</v>
      </c>
      <c r="BF77" s="613">
        <v>291</v>
      </c>
      <c r="BG77" s="613">
        <v>3</v>
      </c>
      <c r="BH77" s="613">
        <v>73</v>
      </c>
      <c r="BI77" s="613">
        <v>580</v>
      </c>
    </row>
    <row r="78" spans="57:61" ht="21">
      <c r="BE78" s="638" t="s">
        <v>321</v>
      </c>
      <c r="BF78" s="613">
        <v>67</v>
      </c>
      <c r="BG78" s="613">
        <v>4</v>
      </c>
      <c r="BH78" s="613">
        <v>14</v>
      </c>
      <c r="BI78" s="613">
        <v>597</v>
      </c>
    </row>
    <row r="79" spans="57:61" ht="21">
      <c r="BE79" s="614" t="s">
        <v>2468</v>
      </c>
      <c r="BF79" s="613">
        <v>18</v>
      </c>
      <c r="BG79" s="613">
        <v>9</v>
      </c>
      <c r="BH79" s="613">
        <v>19</v>
      </c>
      <c r="BI79" s="613">
        <v>600</v>
      </c>
    </row>
    <row r="80" spans="57:61" ht="21">
      <c r="BE80" s="614" t="s">
        <v>2640</v>
      </c>
      <c r="BF80" s="613">
        <v>170</v>
      </c>
      <c r="BG80" s="613">
        <v>8</v>
      </c>
      <c r="BH80" s="613">
        <v>41</v>
      </c>
      <c r="BI80" s="613">
        <v>612</v>
      </c>
    </row>
    <row r="81" spans="57:61" ht="21">
      <c r="BE81" s="614" t="s">
        <v>878</v>
      </c>
      <c r="BF81" s="613">
        <v>253</v>
      </c>
      <c r="BG81" s="613">
        <v>1</v>
      </c>
      <c r="BH81" s="613">
        <v>83</v>
      </c>
      <c r="BI81" s="613">
        <v>620</v>
      </c>
    </row>
    <row r="82" spans="57:61" ht="21">
      <c r="BE82" s="689" t="s">
        <v>4140</v>
      </c>
      <c r="BF82" s="613">
        <v>76</v>
      </c>
      <c r="BG82" s="613">
        <v>4</v>
      </c>
      <c r="BH82" s="613">
        <v>29</v>
      </c>
      <c r="BI82" s="613">
        <v>651</v>
      </c>
    </row>
    <row r="83" spans="57:61" ht="26.25">
      <c r="BE83" s="614" t="s">
        <v>4141</v>
      </c>
      <c r="BF83" s="613">
        <v>182</v>
      </c>
      <c r="BG83" s="613">
        <v>2</v>
      </c>
      <c r="BH83" s="613">
        <v>33</v>
      </c>
      <c r="BI83" s="613">
        <v>656</v>
      </c>
    </row>
    <row r="84" spans="57:61" ht="21">
      <c r="BE84" s="614" t="s">
        <v>1663</v>
      </c>
      <c r="BF84" s="613">
        <v>56</v>
      </c>
      <c r="BG84" s="613">
        <v>2</v>
      </c>
      <c r="BH84" s="613">
        <v>35</v>
      </c>
      <c r="BI84" s="613">
        <v>656</v>
      </c>
    </row>
    <row r="85" spans="57:61" ht="26.25">
      <c r="BE85" s="627" t="s">
        <v>4142</v>
      </c>
      <c r="BF85" s="613">
        <v>360</v>
      </c>
      <c r="BG85" s="613">
        <v>9</v>
      </c>
      <c r="BH85" s="613">
        <v>38</v>
      </c>
      <c r="BI85" s="613">
        <v>656</v>
      </c>
    </row>
    <row r="86" spans="57:61" ht="21">
      <c r="BE86" s="649" t="s">
        <v>17</v>
      </c>
      <c r="BF86" s="613">
        <v>620</v>
      </c>
      <c r="BG86" s="613">
        <v>8</v>
      </c>
      <c r="BH86" s="613">
        <v>71</v>
      </c>
      <c r="BI86" s="613">
        <v>716</v>
      </c>
    </row>
    <row r="87" spans="57:61" ht="21">
      <c r="BE87" s="614" t="s">
        <v>4086</v>
      </c>
      <c r="BF87" s="613">
        <v>78</v>
      </c>
      <c r="BG87" s="613">
        <v>6</v>
      </c>
      <c r="BH87" s="613">
        <v>85</v>
      </c>
      <c r="BI87" s="613">
        <v>741</v>
      </c>
    </row>
    <row r="88" spans="57:61" ht="21">
      <c r="BE88" s="639" t="s">
        <v>4143</v>
      </c>
      <c r="BF88" s="613">
        <v>741</v>
      </c>
      <c r="BG88" s="613">
        <v>3</v>
      </c>
      <c r="BH88" s="613">
        <v>86</v>
      </c>
      <c r="BI88" s="613">
        <v>756</v>
      </c>
    </row>
    <row r="89" spans="57:61" ht="27" thickBot="1">
      <c r="BE89" s="627" t="s">
        <v>4144</v>
      </c>
      <c r="BF89" s="613">
        <v>756</v>
      </c>
      <c r="BG89" s="613">
        <v>9</v>
      </c>
      <c r="BH89" s="613">
        <v>26</v>
      </c>
      <c r="BI89" s="613">
        <v>880</v>
      </c>
    </row>
    <row r="90" spans="57:61" ht="27.75" thickTop="1" thickBot="1">
      <c r="BE90" s="679" t="s">
        <v>4145</v>
      </c>
      <c r="BF90" s="613">
        <v>204</v>
      </c>
      <c r="BG90" s="613">
        <v>6</v>
      </c>
      <c r="BH90" s="613">
        <v>3</v>
      </c>
      <c r="BI90" s="613">
        <v>1108</v>
      </c>
    </row>
    <row r="91" spans="57:61" ht="16.5" thickTop="1">
      <c r="BE91" s="692"/>
    </row>
    <row r="92" spans="57:61" ht="21">
      <c r="BE92" s="614"/>
      <c r="BF92" s="613"/>
      <c r="BG92" s="613"/>
      <c r="BH92" s="613"/>
      <c r="BI92" s="613"/>
    </row>
    <row r="93" spans="57:61">
      <c r="BE93" s="685"/>
      <c r="BF93" s="693"/>
      <c r="BG93" s="693"/>
      <c r="BH93" s="693"/>
      <c r="BI93" s="693"/>
    </row>
    <row r="94" spans="57:61">
      <c r="BE94" s="685"/>
      <c r="BF94" s="693"/>
      <c r="BG94" s="693"/>
      <c r="BH94" s="693"/>
      <c r="BI94" s="693"/>
    </row>
    <row r="95" spans="57:61">
      <c r="BE95" s="644"/>
    </row>
  </sheetData>
  <mergeCells count="6">
    <mergeCell ref="A39:A43"/>
    <mergeCell ref="AC4:AC5"/>
    <mergeCell ref="AC7:AC8"/>
    <mergeCell ref="AC11:AC12"/>
    <mergeCell ref="A17:A18"/>
    <mergeCell ref="AC18:AC21"/>
  </mergeCells>
  <printOptions horizontalCentered="1" verticalCentered="1" gridLines="1"/>
  <pageMargins left="0" right="0" top="0.25" bottom="0" header="0" footer="0"/>
  <pageSetup scale="50" orientation="landscape" horizontalDpi="4294967293" verticalDpi="4294967293" r:id="rId1"/>
  <headerFooter alignWithMargins="0">
    <oddHeader>&amp;C&amp;"Arial,Bold"&amp;24Mizmor 75</oddHead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CI98"/>
  <sheetViews>
    <sheetView showZeros="0" topLeftCell="R1" zoomScaleNormal="100" workbookViewId="0">
      <pane ySplit="4" topLeftCell="A5" activePane="bottomLeft" state="frozen"/>
      <selection pane="bottomLeft" activeCell="X86" sqref="X86"/>
    </sheetView>
  </sheetViews>
  <sheetFormatPr defaultColWidth="9.140625" defaultRowHeight="15.75"/>
  <cols>
    <col min="1" max="1" width="4" style="680" bestFit="1" customWidth="1"/>
    <col min="2" max="2" width="5.85546875" style="680" bestFit="1" customWidth="1"/>
    <col min="3" max="3" width="4" style="680" bestFit="1" customWidth="1"/>
    <col min="4" max="4" width="3" style="680" bestFit="1" customWidth="1"/>
    <col min="5" max="7" width="4" style="680" bestFit="1" customWidth="1"/>
    <col min="8" max="8" width="4.28515625" style="680" bestFit="1" customWidth="1"/>
    <col min="9" max="13" width="4.28515625" style="680" customWidth="1"/>
    <col min="14" max="14" width="6.140625" style="680" bestFit="1" customWidth="1"/>
    <col min="15" max="15" width="5.140625" style="680" bestFit="1" customWidth="1"/>
    <col min="16" max="16" width="6" style="680" bestFit="1" customWidth="1"/>
    <col min="17" max="17" width="6" style="680" customWidth="1"/>
    <col min="18" max="18" width="3.5703125" style="680" bestFit="1" customWidth="1"/>
    <col min="19" max="19" width="4.28515625" style="680" bestFit="1" customWidth="1"/>
    <col min="20" max="20" width="5" style="680" bestFit="1" customWidth="1"/>
    <col min="21" max="21" width="4.85546875" style="613" bestFit="1" customWidth="1"/>
    <col min="22" max="22" width="9.7109375" style="644" customWidth="1"/>
    <col min="23" max="23" width="15.42578125" style="655" bestFit="1" customWidth="1"/>
    <col min="24" max="25" width="3.85546875" style="678" bestFit="1" customWidth="1"/>
    <col min="26" max="26" width="4.140625" style="678" bestFit="1" customWidth="1"/>
    <col min="27" max="27" width="6" style="678" bestFit="1" customWidth="1"/>
    <col min="28" max="28" width="4.7109375" style="662" bestFit="1" customWidth="1"/>
    <col min="29" max="29" width="3.42578125" style="678" bestFit="1" customWidth="1"/>
    <col min="30" max="30" width="6" style="678" bestFit="1" customWidth="1"/>
    <col min="31" max="32" width="3.28515625" style="678" bestFit="1" customWidth="1"/>
    <col min="33" max="33" width="3.28515625" style="662" bestFit="1" customWidth="1"/>
    <col min="34" max="34" width="4.140625" style="678" bestFit="1" customWidth="1"/>
    <col min="35" max="35" width="5.7109375" style="678" bestFit="1" customWidth="1"/>
    <col min="36" max="36" width="3.28515625" style="662" customWidth="1"/>
    <col min="37" max="37" width="3.140625" style="662" bestFit="1" customWidth="1"/>
    <col min="38" max="38" width="4.5703125" style="662" bestFit="1" customWidth="1"/>
    <col min="39" max="44" width="3.28515625" style="662" customWidth="1"/>
    <col min="45" max="45" width="6" style="680" bestFit="1" customWidth="1"/>
    <col min="46" max="46" width="5.140625" style="680" bestFit="1" customWidth="1"/>
    <col min="47" max="47" width="6.5703125" style="680" bestFit="1" customWidth="1"/>
    <col min="48" max="48" width="7" style="680" bestFit="1" customWidth="1"/>
    <col min="49" max="49" width="8" style="680" bestFit="1" customWidth="1"/>
    <col min="50" max="50" width="8" style="680" customWidth="1"/>
    <col min="51" max="51" width="8" style="680" bestFit="1" customWidth="1"/>
    <col min="52" max="52" width="8" style="680" customWidth="1"/>
    <col min="53" max="53" width="5.140625" style="680" bestFit="1" customWidth="1"/>
    <col min="54" max="54" width="4" style="680" bestFit="1" customWidth="1"/>
    <col min="55" max="55" width="3" style="680" bestFit="1" customWidth="1"/>
    <col min="56" max="56" width="4" style="680" bestFit="1" customWidth="1"/>
    <col min="57" max="57" width="8.28515625" style="680" bestFit="1" customWidth="1"/>
    <col min="58" max="58" width="4" style="680" bestFit="1" customWidth="1"/>
    <col min="59" max="59" width="5.5703125" style="680" bestFit="1" customWidth="1"/>
    <col min="60" max="60" width="12.7109375" style="680" bestFit="1" customWidth="1"/>
    <col min="61" max="61" width="5.140625" style="680" bestFit="1" customWidth="1"/>
    <col min="62" max="62" width="3.85546875" style="680" bestFit="1" customWidth="1"/>
    <col min="63" max="63" width="6" style="680" bestFit="1" customWidth="1"/>
    <col min="64" max="64" width="7" style="680" bestFit="1" customWidth="1"/>
    <col min="65" max="65" width="7" style="680" customWidth="1"/>
    <col min="66" max="66" width="9" style="732" bestFit="1" customWidth="1"/>
    <col min="67" max="67" width="3" style="680" bestFit="1" customWidth="1"/>
    <col min="68" max="68" width="4" style="680" bestFit="1" customWidth="1"/>
    <col min="69" max="70" width="3.28515625" style="680" bestFit="1" customWidth="1"/>
    <col min="71" max="71" width="5.5703125" style="680" bestFit="1" customWidth="1"/>
    <col min="72" max="72" width="6" style="680" bestFit="1" customWidth="1"/>
    <col min="73" max="73" width="3" style="680" bestFit="1" customWidth="1"/>
    <col min="74" max="74" width="6" style="680" bestFit="1" customWidth="1"/>
    <col min="75" max="75" width="4" style="680" bestFit="1" customWidth="1"/>
    <col min="76" max="76" width="3" style="680" bestFit="1" customWidth="1"/>
    <col min="77" max="77" width="6" style="680" bestFit="1" customWidth="1"/>
    <col min="78" max="78" width="4" style="680" bestFit="1" customWidth="1"/>
    <col min="79" max="79" width="3" style="680" bestFit="1" customWidth="1"/>
    <col min="80" max="80" width="6" style="680" bestFit="1" customWidth="1"/>
    <col min="81" max="81" width="6" style="680" customWidth="1"/>
    <col min="82" max="82" width="3" style="662" bestFit="1" customWidth="1"/>
    <col min="83" max="83" width="12.140625" style="644" bestFit="1" customWidth="1"/>
    <col min="84" max="84" width="4.7109375" style="662" bestFit="1" customWidth="1"/>
    <col min="85" max="85" width="3" style="662" bestFit="1" customWidth="1"/>
    <col min="86" max="87" width="6" style="662" bestFit="1" customWidth="1"/>
    <col min="88" max="16384" width="9.140625" style="644"/>
  </cols>
  <sheetData>
    <row r="1" spans="1:87" s="611" customFormat="1">
      <c r="A1" s="611" t="s">
        <v>4146</v>
      </c>
      <c r="B1" s="611" t="s">
        <v>4146</v>
      </c>
      <c r="C1" s="611" t="s">
        <v>4147</v>
      </c>
      <c r="D1" s="611" t="s">
        <v>718</v>
      </c>
      <c r="E1" s="611" t="s">
        <v>677</v>
      </c>
      <c r="F1" s="611" t="s">
        <v>671</v>
      </c>
      <c r="G1" s="611" t="s">
        <v>671</v>
      </c>
      <c r="H1" s="611" t="s">
        <v>671</v>
      </c>
      <c r="I1" s="611" t="s">
        <v>4147</v>
      </c>
      <c r="J1" s="611" t="s">
        <v>718</v>
      </c>
      <c r="K1" s="611" t="s">
        <v>677</v>
      </c>
      <c r="L1" s="611" t="s">
        <v>4148</v>
      </c>
      <c r="M1" s="694" t="s">
        <v>4149</v>
      </c>
      <c r="N1" s="694" t="s">
        <v>4149</v>
      </c>
      <c r="O1" s="694" t="s">
        <v>4149</v>
      </c>
      <c r="P1" s="694" t="s">
        <v>4149</v>
      </c>
      <c r="Q1" s="694" t="s">
        <v>714</v>
      </c>
      <c r="R1" s="201" t="s">
        <v>50</v>
      </c>
      <c r="S1" s="201" t="s">
        <v>50</v>
      </c>
      <c r="T1" s="611" t="s">
        <v>1</v>
      </c>
      <c r="U1" s="611" t="s">
        <v>1</v>
      </c>
      <c r="X1" s="656" t="s">
        <v>4091</v>
      </c>
      <c r="Y1" s="656" t="s">
        <v>4091</v>
      </c>
      <c r="Z1" s="656" t="s">
        <v>4091</v>
      </c>
      <c r="AA1" s="656" t="s">
        <v>4091</v>
      </c>
      <c r="AB1" s="611" t="s">
        <v>2011</v>
      </c>
      <c r="AC1" s="656" t="s">
        <v>4092</v>
      </c>
      <c r="AD1" s="656" t="s">
        <v>4092</v>
      </c>
      <c r="AE1" s="656" t="s">
        <v>4093</v>
      </c>
      <c r="AF1" s="656" t="s">
        <v>4093</v>
      </c>
      <c r="AG1" s="611" t="s">
        <v>39</v>
      </c>
      <c r="AH1" s="611" t="s">
        <v>4092</v>
      </c>
      <c r="AI1" s="656" t="s">
        <v>3020</v>
      </c>
      <c r="AJ1" s="611" t="s">
        <v>4150</v>
      </c>
      <c r="AK1" s="611" t="s">
        <v>681</v>
      </c>
      <c r="AL1" s="611" t="s">
        <v>681</v>
      </c>
      <c r="AM1" s="611" t="s">
        <v>683</v>
      </c>
      <c r="AN1" s="611" t="s">
        <v>683</v>
      </c>
      <c r="AO1" s="611" t="s">
        <v>685</v>
      </c>
      <c r="AP1" s="611" t="s">
        <v>685</v>
      </c>
      <c r="AQ1" s="611" t="s">
        <v>4151</v>
      </c>
      <c r="AR1" s="611" t="s">
        <v>4151</v>
      </c>
      <c r="AS1" s="695" t="s">
        <v>924</v>
      </c>
      <c r="AT1" s="611" t="s">
        <v>1</v>
      </c>
      <c r="AU1" s="611" t="s">
        <v>4094</v>
      </c>
      <c r="AV1" s="611" t="s">
        <v>1</v>
      </c>
      <c r="AW1" s="611" t="s">
        <v>1</v>
      </c>
      <c r="AX1" s="611" t="s">
        <v>0</v>
      </c>
      <c r="AY1" s="611" t="s">
        <v>674</v>
      </c>
      <c r="AZ1" s="611" t="s">
        <v>674</v>
      </c>
      <c r="BA1" s="611">
        <v>75</v>
      </c>
      <c r="BB1" s="611" t="s">
        <v>50</v>
      </c>
      <c r="BC1" s="611" t="s">
        <v>677</v>
      </c>
      <c r="BD1" s="611" t="s">
        <v>4152</v>
      </c>
      <c r="BE1" s="611" t="s">
        <v>4013</v>
      </c>
      <c r="BF1" s="611" t="s">
        <v>4146</v>
      </c>
      <c r="BG1" s="611" t="s">
        <v>4146</v>
      </c>
      <c r="BI1" s="611" t="s">
        <v>671</v>
      </c>
      <c r="BJ1" s="611" t="s">
        <v>677</v>
      </c>
      <c r="BK1" s="611" t="s">
        <v>4013</v>
      </c>
      <c r="BL1" s="611" t="s">
        <v>4013</v>
      </c>
      <c r="BN1" s="696"/>
      <c r="CF1" s="611" t="s">
        <v>671</v>
      </c>
      <c r="CG1" s="611" t="s">
        <v>677</v>
      </c>
      <c r="CH1" s="611" t="s">
        <v>4013</v>
      </c>
      <c r="CI1" s="611" t="s">
        <v>4013</v>
      </c>
    </row>
    <row r="2" spans="1:87" s="611" customFormat="1">
      <c r="A2" s="611" t="s">
        <v>671</v>
      </c>
      <c r="B2" s="611" t="s">
        <v>671</v>
      </c>
      <c r="C2" s="611" t="s">
        <v>671</v>
      </c>
      <c r="D2" s="611" t="s">
        <v>671</v>
      </c>
      <c r="E2" s="611" t="s">
        <v>671</v>
      </c>
      <c r="F2" s="611" t="s">
        <v>4146</v>
      </c>
      <c r="G2" s="611" t="s">
        <v>4146</v>
      </c>
      <c r="H2" s="611" t="s">
        <v>4146</v>
      </c>
      <c r="L2" s="611" t="s">
        <v>2382</v>
      </c>
      <c r="M2" s="694" t="s">
        <v>39</v>
      </c>
      <c r="N2" s="694" t="s">
        <v>4153</v>
      </c>
      <c r="O2" s="694" t="s">
        <v>4153</v>
      </c>
      <c r="P2" s="694" t="s">
        <v>39</v>
      </c>
      <c r="Q2" s="694" t="s">
        <v>50</v>
      </c>
      <c r="R2" s="201" t="s">
        <v>39</v>
      </c>
      <c r="S2" s="201" t="s">
        <v>39</v>
      </c>
      <c r="T2" s="611" t="s">
        <v>674</v>
      </c>
      <c r="U2" s="611" t="s">
        <v>674</v>
      </c>
      <c r="W2" s="611" t="s">
        <v>1</v>
      </c>
      <c r="X2" s="656"/>
      <c r="Y2" s="656" t="s">
        <v>2382</v>
      </c>
      <c r="Z2" s="656" t="s">
        <v>2382</v>
      </c>
      <c r="AA2" s="656" t="s">
        <v>4095</v>
      </c>
      <c r="AB2" s="611" t="s">
        <v>681</v>
      </c>
      <c r="AC2" s="656" t="s">
        <v>4096</v>
      </c>
      <c r="AD2" s="656" t="s">
        <v>679</v>
      </c>
      <c r="AE2" s="656"/>
      <c r="AF2" s="656" t="s">
        <v>679</v>
      </c>
      <c r="AG2" s="611" t="s">
        <v>680</v>
      </c>
      <c r="AH2" s="611" t="s">
        <v>194</v>
      </c>
      <c r="AI2" s="656" t="s">
        <v>672</v>
      </c>
      <c r="AJ2" s="611" t="s">
        <v>450</v>
      </c>
      <c r="AK2" s="611" t="s">
        <v>4154</v>
      </c>
      <c r="AL2" s="611" t="s">
        <v>4154</v>
      </c>
      <c r="AM2" s="611" t="s">
        <v>4154</v>
      </c>
      <c r="AN2" s="611" t="s">
        <v>4154</v>
      </c>
      <c r="AO2" s="611" t="s">
        <v>4154</v>
      </c>
      <c r="AP2" s="611" t="s">
        <v>4154</v>
      </c>
      <c r="AQ2" s="611" t="s">
        <v>4154</v>
      </c>
      <c r="AR2" s="611" t="s">
        <v>4154</v>
      </c>
      <c r="AT2" s="611" t="s">
        <v>674</v>
      </c>
      <c r="AU2" s="611" t="s">
        <v>4097</v>
      </c>
      <c r="AV2" s="611" t="s">
        <v>674</v>
      </c>
      <c r="AW2" s="611" t="s">
        <v>674</v>
      </c>
      <c r="AX2" s="611" t="s">
        <v>674</v>
      </c>
      <c r="AY2" s="611" t="s">
        <v>6</v>
      </c>
      <c r="AZ2" s="656" t="s">
        <v>4095</v>
      </c>
      <c r="BA2" s="611" t="s">
        <v>4155</v>
      </c>
      <c r="BD2" s="611" t="s">
        <v>671</v>
      </c>
      <c r="BF2" s="611" t="s">
        <v>4156</v>
      </c>
      <c r="BG2" s="611" t="s">
        <v>4156</v>
      </c>
      <c r="BI2" s="611" t="s">
        <v>7</v>
      </c>
      <c r="BL2" s="611" t="s">
        <v>4157</v>
      </c>
      <c r="BN2" s="696"/>
      <c r="CF2" s="611" t="s">
        <v>7</v>
      </c>
      <c r="CI2" s="611" t="s">
        <v>4157</v>
      </c>
    </row>
    <row r="3" spans="1:87" s="611" customFormat="1">
      <c r="A3" s="611" t="s">
        <v>4013</v>
      </c>
      <c r="B3" s="611" t="s">
        <v>4013</v>
      </c>
      <c r="C3" s="611" t="s">
        <v>4013</v>
      </c>
      <c r="D3" s="611" t="s">
        <v>4013</v>
      </c>
      <c r="E3" s="611" t="s">
        <v>4013</v>
      </c>
      <c r="F3" s="611" t="s">
        <v>673</v>
      </c>
      <c r="G3" s="611" t="s">
        <v>673</v>
      </c>
      <c r="L3" s="611" t="s">
        <v>4146</v>
      </c>
      <c r="M3" s="694" t="s">
        <v>2382</v>
      </c>
      <c r="N3" s="694" t="s">
        <v>4158</v>
      </c>
      <c r="O3" s="694" t="s">
        <v>4159</v>
      </c>
      <c r="P3" s="694" t="s">
        <v>4157</v>
      </c>
      <c r="Q3" s="694"/>
      <c r="R3" s="201" t="s">
        <v>2382</v>
      </c>
      <c r="S3" s="201" t="s">
        <v>4157</v>
      </c>
      <c r="Y3" s="611" t="s">
        <v>197</v>
      </c>
      <c r="Z3" s="611" t="s">
        <v>198</v>
      </c>
      <c r="AA3" s="656" t="s">
        <v>4098</v>
      </c>
      <c r="AB3" s="611" t="s">
        <v>55</v>
      </c>
      <c r="AC3" s="656" t="s">
        <v>197</v>
      </c>
      <c r="AE3" s="656"/>
      <c r="AF3" s="656"/>
      <c r="AG3" s="611" t="s">
        <v>677</v>
      </c>
      <c r="AH3" s="656">
        <v>2</v>
      </c>
      <c r="AI3" s="656" t="s">
        <v>1911</v>
      </c>
      <c r="AJ3" s="611" t="s">
        <v>4160</v>
      </c>
      <c r="AL3" s="611" t="s">
        <v>679</v>
      </c>
      <c r="AN3" s="611" t="s">
        <v>679</v>
      </c>
      <c r="AP3" s="611" t="s">
        <v>679</v>
      </c>
      <c r="AR3" s="611" t="s">
        <v>679</v>
      </c>
      <c r="AV3" s="611" t="s">
        <v>4099</v>
      </c>
      <c r="AW3" s="611" t="s">
        <v>6</v>
      </c>
      <c r="AY3" s="611" t="s">
        <v>4161</v>
      </c>
      <c r="AZ3" s="656" t="s">
        <v>4098</v>
      </c>
      <c r="BA3" s="611" t="s">
        <v>671</v>
      </c>
      <c r="BD3" s="611" t="s">
        <v>4013</v>
      </c>
      <c r="BF3" s="611" t="s">
        <v>4162</v>
      </c>
      <c r="BG3" s="611" t="s">
        <v>4013</v>
      </c>
      <c r="BI3" s="611" t="s">
        <v>1</v>
      </c>
      <c r="BL3" s="611" t="s">
        <v>4163</v>
      </c>
      <c r="BN3" s="696"/>
      <c r="CF3" s="611" t="s">
        <v>1</v>
      </c>
      <c r="CI3" s="611" t="s">
        <v>4163</v>
      </c>
    </row>
    <row r="4" spans="1:87" s="698" customFormat="1" ht="16.5" thickBot="1">
      <c r="A4" s="611" t="s">
        <v>673</v>
      </c>
      <c r="B4" s="611" t="s">
        <v>686</v>
      </c>
      <c r="C4" s="611"/>
      <c r="D4" s="611"/>
      <c r="E4" s="611"/>
      <c r="F4" s="611" t="s">
        <v>9</v>
      </c>
      <c r="G4" s="611"/>
      <c r="H4" s="611"/>
      <c r="I4" s="611"/>
      <c r="J4" s="611"/>
      <c r="K4" s="611"/>
      <c r="L4" s="611" t="s">
        <v>673</v>
      </c>
      <c r="M4" s="697" t="s">
        <v>4146</v>
      </c>
      <c r="N4" s="697" t="s">
        <v>673</v>
      </c>
      <c r="O4" s="697" t="s">
        <v>4146</v>
      </c>
      <c r="P4" s="697" t="s">
        <v>4146</v>
      </c>
      <c r="Q4" s="697"/>
      <c r="R4" s="201" t="s">
        <v>4146</v>
      </c>
      <c r="S4" s="201" t="s">
        <v>4146</v>
      </c>
      <c r="T4" s="611"/>
      <c r="U4" s="611"/>
      <c r="W4" s="699"/>
      <c r="X4" s="656"/>
      <c r="Y4" s="656"/>
      <c r="Z4" s="656"/>
      <c r="AA4" s="656"/>
      <c r="AB4" s="611"/>
      <c r="AC4" s="656"/>
      <c r="AD4" s="656"/>
      <c r="AE4" s="656"/>
      <c r="AF4" s="656"/>
      <c r="AG4" s="611"/>
      <c r="AH4" s="656"/>
      <c r="AI4" s="656"/>
      <c r="AJ4" s="611"/>
      <c r="AL4" s="611" t="s">
        <v>4164</v>
      </c>
      <c r="AM4" s="611"/>
      <c r="AN4" s="611"/>
      <c r="AO4" s="611"/>
      <c r="AP4" s="611"/>
      <c r="AQ4" s="611"/>
      <c r="AR4" s="611"/>
      <c r="AS4" s="611"/>
      <c r="AT4" s="611"/>
      <c r="AU4" s="611"/>
      <c r="AV4" s="611"/>
      <c r="AW4" s="611"/>
      <c r="AX4" s="611"/>
      <c r="AY4" s="611"/>
      <c r="AZ4" s="611"/>
      <c r="BA4" s="611"/>
      <c r="BB4" s="611"/>
      <c r="BC4" s="611"/>
      <c r="BD4" s="611"/>
      <c r="BE4" s="611"/>
      <c r="BF4" s="611"/>
      <c r="BG4" s="611"/>
      <c r="BH4" s="611"/>
      <c r="BI4" s="611"/>
      <c r="BJ4" s="611"/>
      <c r="BK4" s="611"/>
      <c r="BL4" s="611" t="s">
        <v>40</v>
      </c>
      <c r="BM4" s="611"/>
      <c r="BN4" s="696"/>
      <c r="BO4" s="611"/>
      <c r="BP4" s="611"/>
      <c r="BQ4" s="611"/>
      <c r="BR4" s="611"/>
      <c r="BS4" s="611"/>
      <c r="BT4" s="611"/>
      <c r="BU4" s="611"/>
      <c r="BV4" s="611"/>
      <c r="BW4" s="611"/>
      <c r="BX4" s="611"/>
      <c r="BY4" s="611"/>
      <c r="BZ4" s="611"/>
      <c r="CA4" s="611"/>
      <c r="CB4" s="611"/>
      <c r="CC4" s="611"/>
      <c r="CD4" s="611"/>
      <c r="CF4" s="611"/>
      <c r="CG4" s="611"/>
      <c r="CH4" s="611"/>
      <c r="CI4" s="611" t="s">
        <v>40</v>
      </c>
    </row>
    <row r="5" spans="1:87" ht="27.75" customHeight="1" thickTop="1" thickBot="1">
      <c r="A5" s="613">
        <f>+B5</f>
        <v>0</v>
      </c>
      <c r="B5" s="613">
        <f>+C5+D5+E5</f>
        <v>0</v>
      </c>
      <c r="C5" s="613">
        <f>+I5*10</f>
        <v>0</v>
      </c>
      <c r="D5" s="613">
        <f>+J5*5</f>
        <v>0</v>
      </c>
      <c r="E5" s="613">
        <f>+K5*6</f>
        <v>0</v>
      </c>
      <c r="F5" s="613"/>
      <c r="G5" s="613"/>
      <c r="H5" s="613"/>
      <c r="I5" s="613"/>
      <c r="J5" s="613"/>
      <c r="K5" s="613"/>
      <c r="L5" s="613">
        <v>5</v>
      </c>
      <c r="M5" s="613">
        <v>5</v>
      </c>
      <c r="N5" s="613">
        <v>0</v>
      </c>
      <c r="O5" s="613"/>
      <c r="P5" s="613"/>
      <c r="Q5" s="613">
        <v>5</v>
      </c>
      <c r="R5" s="613">
        <v>1</v>
      </c>
      <c r="S5" s="613"/>
      <c r="T5" s="664">
        <v>218</v>
      </c>
      <c r="V5" s="662"/>
      <c r="W5" s="614" t="s">
        <v>4165</v>
      </c>
      <c r="X5" s="658">
        <v>1</v>
      </c>
      <c r="Y5" s="658">
        <v>1</v>
      </c>
      <c r="Z5" s="658"/>
      <c r="AA5" s="658"/>
      <c r="AB5" s="613"/>
      <c r="AC5" s="700">
        <v>86</v>
      </c>
      <c r="AD5" s="701">
        <v>87</v>
      </c>
      <c r="AE5" s="658">
        <v>1</v>
      </c>
      <c r="AF5" s="658">
        <v>11</v>
      </c>
      <c r="AG5" s="613">
        <v>1</v>
      </c>
      <c r="AH5" s="658"/>
      <c r="AI5" s="658"/>
      <c r="AJ5" s="613"/>
      <c r="AK5" s="613"/>
      <c r="AL5" s="661">
        <v>15</v>
      </c>
      <c r="AM5" s="613"/>
      <c r="AN5" s="661">
        <v>44</v>
      </c>
      <c r="AO5" s="613"/>
      <c r="AP5" s="613">
        <v>51</v>
      </c>
      <c r="AQ5" s="613"/>
      <c r="AR5" s="613">
        <v>58</v>
      </c>
      <c r="AS5" s="613"/>
      <c r="AT5" s="613">
        <v>218</v>
      </c>
      <c r="AU5" s="613">
        <v>54</v>
      </c>
      <c r="AV5" s="702">
        <v>12</v>
      </c>
      <c r="AW5" s="702">
        <f>+AT5</f>
        <v>218</v>
      </c>
      <c r="AX5" s="702">
        <f>+AT5</f>
        <v>218</v>
      </c>
      <c r="AY5" s="702"/>
      <c r="AZ5" s="702"/>
      <c r="BA5" s="703" t="s">
        <v>1231</v>
      </c>
      <c r="BB5" s="704">
        <v>26</v>
      </c>
      <c r="BC5" s="704">
        <v>11</v>
      </c>
      <c r="BD5" s="705">
        <v>1</v>
      </c>
      <c r="BE5" s="705">
        <f t="shared" ref="BE5:BE26" si="0">+BD5*BB5</f>
        <v>26</v>
      </c>
      <c r="BF5" s="706">
        <f>+BB5</f>
        <v>26</v>
      </c>
      <c r="BG5" s="705">
        <f>+BE5</f>
        <v>26</v>
      </c>
      <c r="BH5" s="17" t="s">
        <v>4166</v>
      </c>
      <c r="BI5" s="705">
        <v>4</v>
      </c>
      <c r="BJ5" s="705">
        <v>1</v>
      </c>
      <c r="BK5" s="613">
        <v>78</v>
      </c>
      <c r="BL5" s="613">
        <f>+BK5*BJ5</f>
        <v>78</v>
      </c>
      <c r="BM5" s="613">
        <v>137</v>
      </c>
      <c r="BN5" s="696">
        <f>+BM5*1</f>
        <v>137</v>
      </c>
      <c r="BO5" s="707"/>
      <c r="BP5" s="613"/>
      <c r="BQ5" s="613">
        <v>87</v>
      </c>
      <c r="BR5" s="613">
        <v>1</v>
      </c>
      <c r="BS5" s="613">
        <f>+BR5*BQ5</f>
        <v>87</v>
      </c>
      <c r="BT5" s="613">
        <v>117</v>
      </c>
      <c r="BU5" s="613">
        <v>1</v>
      </c>
      <c r="BV5" s="613">
        <f>+BU5*BT5</f>
        <v>117</v>
      </c>
      <c r="BW5" s="613">
        <v>137</v>
      </c>
      <c r="BX5" s="613">
        <v>1</v>
      </c>
      <c r="BY5" s="613">
        <f>+BX5*BW5</f>
        <v>137</v>
      </c>
      <c r="BZ5" s="613">
        <v>107</v>
      </c>
      <c r="CA5" s="613">
        <v>1</v>
      </c>
      <c r="CB5" s="613">
        <f>+CA5*BZ5</f>
        <v>107</v>
      </c>
      <c r="CC5" s="613"/>
      <c r="CD5" s="662">
        <v>4</v>
      </c>
      <c r="CE5" s="17" t="s">
        <v>1716</v>
      </c>
      <c r="CF5" s="662">
        <v>2</v>
      </c>
      <c r="CG5" s="662">
        <v>1</v>
      </c>
      <c r="CH5" s="662">
        <v>21</v>
      </c>
      <c r="CI5" s="662">
        <v>21</v>
      </c>
    </row>
    <row r="6" spans="1:87" ht="27" thickTop="1">
      <c r="A6" s="613">
        <f>+A5+B6</f>
        <v>0</v>
      </c>
      <c r="B6" s="613">
        <f t="shared" ref="B6:B69" si="1">+C6+D6+E6</f>
        <v>0</v>
      </c>
      <c r="C6" s="613">
        <f t="shared" ref="C6:C69" si="2">+I6*10</f>
        <v>0</v>
      </c>
      <c r="D6" s="613">
        <f t="shared" ref="D6:D69" si="3">+J6*5</f>
        <v>0</v>
      </c>
      <c r="E6" s="613">
        <f t="shared" ref="E6:E69" si="4">+K6*6</f>
        <v>0</v>
      </c>
      <c r="F6" s="613"/>
      <c r="G6" s="613"/>
      <c r="H6" s="613"/>
      <c r="I6" s="613"/>
      <c r="J6" s="613"/>
      <c r="K6" s="613"/>
      <c r="L6" s="613">
        <v>7</v>
      </c>
      <c r="M6" s="613">
        <v>2</v>
      </c>
      <c r="N6" s="613">
        <v>0</v>
      </c>
      <c r="O6" s="613"/>
      <c r="P6" s="613"/>
      <c r="Q6" s="613">
        <v>7</v>
      </c>
      <c r="R6" s="613">
        <v>2</v>
      </c>
      <c r="S6" s="613"/>
      <c r="T6" s="664">
        <v>31</v>
      </c>
      <c r="U6" s="613">
        <v>31</v>
      </c>
      <c r="V6" s="662"/>
      <c r="W6" s="619" t="s">
        <v>4167</v>
      </c>
      <c r="X6" s="658">
        <v>2</v>
      </c>
      <c r="Y6" s="658">
        <v>2</v>
      </c>
      <c r="Z6" s="658"/>
      <c r="AA6" s="658"/>
      <c r="AB6" s="613"/>
      <c r="AC6" s="658">
        <v>85</v>
      </c>
      <c r="AD6" s="700">
        <v>86</v>
      </c>
      <c r="AE6" s="658">
        <v>1</v>
      </c>
      <c r="AF6" s="658">
        <v>11</v>
      </c>
      <c r="AG6" s="613">
        <v>2</v>
      </c>
      <c r="AH6" s="658"/>
      <c r="AI6" s="658"/>
      <c r="AJ6" s="613"/>
      <c r="AK6" s="613"/>
      <c r="AL6" s="613">
        <v>14</v>
      </c>
      <c r="AM6" s="613"/>
      <c r="AN6" s="613">
        <v>43</v>
      </c>
      <c r="AO6" s="613"/>
      <c r="AP6" s="613">
        <v>50</v>
      </c>
      <c r="AQ6" s="613"/>
      <c r="AR6" s="613">
        <v>57</v>
      </c>
      <c r="AS6" s="613"/>
      <c r="AT6" s="613">
        <v>31</v>
      </c>
      <c r="AU6" s="613">
        <v>60</v>
      </c>
      <c r="AV6" s="702">
        <v>16</v>
      </c>
      <c r="AW6" s="702">
        <f>+AW5+AT6</f>
        <v>249</v>
      </c>
      <c r="AX6" s="702">
        <f>+AX5+AT6</f>
        <v>249</v>
      </c>
      <c r="AY6" s="702"/>
      <c r="AZ6" s="702"/>
      <c r="BA6" s="708" t="s">
        <v>1238</v>
      </c>
      <c r="BB6" s="705">
        <v>8</v>
      </c>
      <c r="BC6" s="705">
        <v>6</v>
      </c>
      <c r="BD6" s="705">
        <v>2</v>
      </c>
      <c r="BE6" s="705">
        <f t="shared" si="0"/>
        <v>16</v>
      </c>
      <c r="BF6" s="613"/>
      <c r="BG6" s="705"/>
      <c r="BH6" s="17" t="s">
        <v>3222</v>
      </c>
      <c r="BI6" s="705">
        <v>4</v>
      </c>
      <c r="BJ6" s="705">
        <v>1</v>
      </c>
      <c r="BK6" s="613">
        <v>18</v>
      </c>
      <c r="BL6" s="613">
        <f t="shared" ref="BL6:BL69" si="5">+BK6*BJ6</f>
        <v>18</v>
      </c>
      <c r="BM6" s="613">
        <v>137</v>
      </c>
      <c r="BN6" s="696">
        <f>+BM6*2</f>
        <v>274</v>
      </c>
      <c r="BO6" s="707"/>
      <c r="BP6" s="613"/>
      <c r="BQ6" s="613">
        <v>87</v>
      </c>
      <c r="BR6" s="613">
        <v>2</v>
      </c>
      <c r="BS6" s="613">
        <f t="shared" ref="BS6:BS69" si="6">+BR6*BQ6</f>
        <v>174</v>
      </c>
      <c r="BT6" s="613">
        <v>117</v>
      </c>
      <c r="BU6" s="613">
        <v>2</v>
      </c>
      <c r="BV6" s="613">
        <f t="shared" ref="BV6:BV69" si="7">+BU6*BT6</f>
        <v>234</v>
      </c>
      <c r="BW6" s="613">
        <v>137</v>
      </c>
      <c r="BX6" s="613">
        <v>2</v>
      </c>
      <c r="BY6" s="613">
        <f t="shared" ref="BY6:BY69" si="8">+BX6*BW6</f>
        <v>274</v>
      </c>
      <c r="BZ6" s="613">
        <v>107</v>
      </c>
      <c r="CA6" s="613">
        <v>2</v>
      </c>
      <c r="CB6" s="613">
        <f t="shared" ref="CB6:CB69" si="9">+CA6*BZ6</f>
        <v>214</v>
      </c>
      <c r="CC6" s="613"/>
      <c r="CD6" s="662">
        <v>26</v>
      </c>
      <c r="CE6" s="17" t="s">
        <v>1726</v>
      </c>
      <c r="CF6" s="662">
        <v>2</v>
      </c>
      <c r="CG6" s="662">
        <v>1</v>
      </c>
      <c r="CH6" s="662">
        <v>12</v>
      </c>
      <c r="CI6" s="662">
        <v>12</v>
      </c>
    </row>
    <row r="7" spans="1:87" ht="21">
      <c r="A7" s="613">
        <f t="shared" ref="A7:A69" si="10">+A6+B7</f>
        <v>0</v>
      </c>
      <c r="B7" s="613">
        <f t="shared" si="1"/>
        <v>0</v>
      </c>
      <c r="C7" s="613">
        <f t="shared" si="2"/>
        <v>0</v>
      </c>
      <c r="D7" s="613">
        <f t="shared" si="3"/>
        <v>0</v>
      </c>
      <c r="E7" s="613">
        <f t="shared" si="4"/>
        <v>0</v>
      </c>
      <c r="F7" s="613"/>
      <c r="G7" s="613"/>
      <c r="H7" s="613"/>
      <c r="I7" s="613"/>
      <c r="J7" s="613"/>
      <c r="K7" s="613"/>
      <c r="L7" s="613">
        <v>11</v>
      </c>
      <c r="M7" s="613">
        <v>4</v>
      </c>
      <c r="N7" s="613">
        <v>0</v>
      </c>
      <c r="O7" s="613"/>
      <c r="P7" s="613"/>
      <c r="Q7" s="613">
        <v>11</v>
      </c>
      <c r="R7" s="613">
        <v>3</v>
      </c>
      <c r="S7" s="613"/>
      <c r="T7" s="664">
        <v>1108</v>
      </c>
      <c r="V7" s="662"/>
      <c r="W7" s="619" t="s">
        <v>2837</v>
      </c>
      <c r="X7" s="658">
        <v>3</v>
      </c>
      <c r="Y7" s="658">
        <v>3</v>
      </c>
      <c r="Z7" s="658"/>
      <c r="AA7" s="658"/>
      <c r="AB7" s="613"/>
      <c r="AC7" s="658">
        <v>84</v>
      </c>
      <c r="AD7" s="658">
        <v>85</v>
      </c>
      <c r="AE7" s="658">
        <v>1</v>
      </c>
      <c r="AF7" s="658">
        <v>11</v>
      </c>
      <c r="AG7" s="613">
        <v>3</v>
      </c>
      <c r="AH7" s="658"/>
      <c r="AI7" s="658"/>
      <c r="AJ7" s="613"/>
      <c r="AK7" s="613"/>
      <c r="AL7" s="613">
        <v>13</v>
      </c>
      <c r="AM7" s="613"/>
      <c r="AN7" s="613">
        <v>42</v>
      </c>
      <c r="AO7" s="613"/>
      <c r="AP7" s="613">
        <v>49</v>
      </c>
      <c r="AQ7" s="613"/>
      <c r="AR7" s="613">
        <v>56</v>
      </c>
      <c r="AS7" s="613"/>
      <c r="AT7" s="613">
        <v>1108</v>
      </c>
      <c r="AU7" s="613">
        <v>56</v>
      </c>
      <c r="AV7" s="702">
        <v>18</v>
      </c>
      <c r="AW7" s="702">
        <f t="shared" ref="AW7:AW70" si="11">+AW6+AT7</f>
        <v>1357</v>
      </c>
      <c r="AX7" s="702">
        <f t="shared" ref="AX7:AX70" si="12">+AX6+AT7</f>
        <v>1357</v>
      </c>
      <c r="AY7" s="702"/>
      <c r="AZ7" s="702"/>
      <c r="BA7" s="708" t="s">
        <v>1246</v>
      </c>
      <c r="BB7" s="705">
        <v>4</v>
      </c>
      <c r="BC7" s="705">
        <v>4</v>
      </c>
      <c r="BD7" s="705">
        <v>3</v>
      </c>
      <c r="BE7" s="705">
        <f t="shared" si="0"/>
        <v>12</v>
      </c>
      <c r="BF7" s="613"/>
      <c r="BG7" s="705"/>
      <c r="BH7" s="17" t="s">
        <v>816</v>
      </c>
      <c r="BI7" s="705">
        <v>5</v>
      </c>
      <c r="BJ7" s="705">
        <v>1</v>
      </c>
      <c r="BK7" s="613">
        <v>253</v>
      </c>
      <c r="BL7" s="613">
        <f t="shared" si="5"/>
        <v>253</v>
      </c>
      <c r="BM7" s="613">
        <v>137</v>
      </c>
      <c r="BN7" s="696">
        <f>+BM7*3</f>
        <v>411</v>
      </c>
      <c r="BO7" s="707"/>
      <c r="BP7" s="613"/>
      <c r="BQ7" s="613">
        <v>87</v>
      </c>
      <c r="BR7" s="613">
        <v>3</v>
      </c>
      <c r="BS7" s="613">
        <f t="shared" si="6"/>
        <v>261</v>
      </c>
      <c r="BT7" s="613">
        <v>117</v>
      </c>
      <c r="BU7" s="613">
        <v>3</v>
      </c>
      <c r="BV7" s="613">
        <f t="shared" si="7"/>
        <v>351</v>
      </c>
      <c r="BW7" s="613">
        <v>137</v>
      </c>
      <c r="BX7" s="613">
        <v>3</v>
      </c>
      <c r="BY7" s="613">
        <f t="shared" si="8"/>
        <v>411</v>
      </c>
      <c r="BZ7" s="613">
        <v>107</v>
      </c>
      <c r="CA7" s="613">
        <v>3</v>
      </c>
      <c r="CB7" s="613">
        <f t="shared" si="9"/>
        <v>321</v>
      </c>
      <c r="CC7" s="613"/>
      <c r="CD7" s="662">
        <v>37</v>
      </c>
      <c r="CE7" s="17" t="s">
        <v>130</v>
      </c>
      <c r="CF7" s="662">
        <v>2</v>
      </c>
      <c r="CG7" s="662">
        <v>1</v>
      </c>
      <c r="CH7" s="662">
        <v>50</v>
      </c>
      <c r="CI7" s="662">
        <v>50</v>
      </c>
    </row>
    <row r="8" spans="1:87" ht="22.5" customHeight="1" thickBot="1">
      <c r="A8" s="613">
        <f t="shared" si="10"/>
        <v>6</v>
      </c>
      <c r="B8" s="613">
        <f t="shared" si="1"/>
        <v>6</v>
      </c>
      <c r="C8" s="613">
        <f t="shared" si="2"/>
        <v>0</v>
      </c>
      <c r="D8" s="613">
        <f t="shared" si="3"/>
        <v>0</v>
      </c>
      <c r="E8" s="613">
        <f t="shared" si="4"/>
        <v>6</v>
      </c>
      <c r="F8" s="613">
        <v>98</v>
      </c>
      <c r="G8" s="613">
        <v>1</v>
      </c>
      <c r="H8" s="613">
        <v>1</v>
      </c>
      <c r="I8" s="613"/>
      <c r="J8" s="613"/>
      <c r="K8" s="613">
        <v>1</v>
      </c>
      <c r="L8" s="613"/>
      <c r="M8" s="613"/>
      <c r="N8" s="613">
        <v>4</v>
      </c>
      <c r="O8" s="613">
        <v>4</v>
      </c>
      <c r="P8" s="613">
        <v>5</v>
      </c>
      <c r="Q8" s="613">
        <v>16</v>
      </c>
      <c r="R8" s="613"/>
      <c r="S8" s="613">
        <v>1</v>
      </c>
      <c r="T8" s="613">
        <v>293</v>
      </c>
      <c r="V8" s="662"/>
      <c r="W8" s="618" t="s">
        <v>4016</v>
      </c>
      <c r="X8" s="658">
        <v>4</v>
      </c>
      <c r="Y8" s="658">
        <v>4</v>
      </c>
      <c r="Z8" s="658"/>
      <c r="AA8" s="658"/>
      <c r="AB8" s="613"/>
      <c r="AC8" s="658">
        <v>83</v>
      </c>
      <c r="AD8" s="658">
        <v>84</v>
      </c>
      <c r="AE8" s="658">
        <v>1</v>
      </c>
      <c r="AF8" s="658">
        <v>11</v>
      </c>
      <c r="AG8" s="613">
        <v>4</v>
      </c>
      <c r="AH8" s="658"/>
      <c r="AI8" s="658"/>
      <c r="AJ8" s="613"/>
      <c r="AK8" s="613"/>
      <c r="AL8" s="613">
        <v>12</v>
      </c>
      <c r="AM8" s="613"/>
      <c r="AN8" s="613">
        <v>41</v>
      </c>
      <c r="AO8" s="613"/>
      <c r="AP8" s="613">
        <v>48</v>
      </c>
      <c r="AQ8" s="613"/>
      <c r="AR8" s="613">
        <v>55</v>
      </c>
      <c r="AS8" s="613"/>
      <c r="AT8" s="613">
        <v>293</v>
      </c>
      <c r="AU8" s="613">
        <v>76</v>
      </c>
      <c r="AV8" s="702">
        <v>18</v>
      </c>
      <c r="AW8" s="702">
        <f t="shared" si="11"/>
        <v>1650</v>
      </c>
      <c r="AX8" s="702">
        <f t="shared" si="12"/>
        <v>1650</v>
      </c>
      <c r="AY8" s="702"/>
      <c r="AZ8" s="702"/>
      <c r="BA8" s="708" t="s">
        <v>1230</v>
      </c>
      <c r="BB8" s="705">
        <v>10</v>
      </c>
      <c r="BC8" s="705">
        <v>8</v>
      </c>
      <c r="BD8" s="705">
        <v>4</v>
      </c>
      <c r="BE8" s="705">
        <f t="shared" si="0"/>
        <v>40</v>
      </c>
      <c r="BF8" s="613"/>
      <c r="BG8" s="705"/>
      <c r="BH8" s="17" t="s">
        <v>1716</v>
      </c>
      <c r="BI8" s="705">
        <v>2</v>
      </c>
      <c r="BJ8" s="705">
        <v>1</v>
      </c>
      <c r="BK8" s="613">
        <v>21</v>
      </c>
      <c r="BL8" s="613">
        <f t="shared" si="5"/>
        <v>21</v>
      </c>
      <c r="BM8" s="613">
        <v>137</v>
      </c>
      <c r="BN8" s="696">
        <f>+BM8*4</f>
        <v>548</v>
      </c>
      <c r="BO8" s="707"/>
      <c r="BP8" s="613"/>
      <c r="BQ8" s="613">
        <v>87</v>
      </c>
      <c r="BR8" s="613">
        <v>4</v>
      </c>
      <c r="BS8" s="613">
        <f t="shared" si="6"/>
        <v>348</v>
      </c>
      <c r="BT8" s="613">
        <v>117</v>
      </c>
      <c r="BU8" s="613">
        <v>4</v>
      </c>
      <c r="BV8" s="613">
        <f t="shared" si="7"/>
        <v>468</v>
      </c>
      <c r="BW8" s="613">
        <v>137</v>
      </c>
      <c r="BX8" s="613">
        <v>4</v>
      </c>
      <c r="BY8" s="613">
        <f t="shared" si="8"/>
        <v>548</v>
      </c>
      <c r="BZ8" s="613">
        <v>107</v>
      </c>
      <c r="CA8" s="613">
        <v>4</v>
      </c>
      <c r="CB8" s="613">
        <f t="shared" si="9"/>
        <v>428</v>
      </c>
      <c r="CC8" s="613"/>
      <c r="CD8" s="662">
        <v>38</v>
      </c>
      <c r="CE8" s="17" t="s">
        <v>152</v>
      </c>
      <c r="CF8" s="662">
        <v>2</v>
      </c>
      <c r="CG8" s="662">
        <v>1</v>
      </c>
      <c r="CH8" s="662">
        <v>31</v>
      </c>
      <c r="CI8" s="662">
        <v>31</v>
      </c>
    </row>
    <row r="9" spans="1:87" ht="27" thickBot="1">
      <c r="A9" s="613"/>
      <c r="B9" s="613">
        <f t="shared" si="1"/>
        <v>0</v>
      </c>
      <c r="C9" s="613">
        <f t="shared" si="2"/>
        <v>0</v>
      </c>
      <c r="D9" s="613">
        <f t="shared" si="3"/>
        <v>0</v>
      </c>
      <c r="E9" s="613">
        <f t="shared" si="4"/>
        <v>0</v>
      </c>
      <c r="F9" s="613"/>
      <c r="G9" s="613"/>
      <c r="H9" s="613"/>
      <c r="I9" s="613"/>
      <c r="J9" s="613"/>
      <c r="K9" s="613"/>
      <c r="L9" s="613">
        <v>15</v>
      </c>
      <c r="M9" s="613">
        <v>4</v>
      </c>
      <c r="N9" s="613"/>
      <c r="O9" s="613">
        <v>0</v>
      </c>
      <c r="P9" s="613"/>
      <c r="Q9" s="613">
        <v>20</v>
      </c>
      <c r="R9" s="613">
        <v>4</v>
      </c>
      <c r="S9" s="613"/>
      <c r="T9" s="664">
        <v>171</v>
      </c>
      <c r="V9" s="662"/>
      <c r="W9" s="614" t="s">
        <v>4168</v>
      </c>
      <c r="X9" s="658">
        <v>5</v>
      </c>
      <c r="Y9" s="658">
        <v>5</v>
      </c>
      <c r="Z9" s="658"/>
      <c r="AA9" s="658"/>
      <c r="AB9" s="613"/>
      <c r="AC9" s="658">
        <v>82</v>
      </c>
      <c r="AD9" s="658">
        <v>83</v>
      </c>
      <c r="AE9" s="658">
        <v>1</v>
      </c>
      <c r="AF9" s="658">
        <v>11</v>
      </c>
      <c r="AG9" s="613">
        <v>5</v>
      </c>
      <c r="AH9" s="658"/>
      <c r="AI9" s="658"/>
      <c r="AJ9" s="613"/>
      <c r="AK9" s="613"/>
      <c r="AL9" s="613">
        <v>11</v>
      </c>
      <c r="AM9" s="613"/>
      <c r="AN9" s="613">
        <v>40</v>
      </c>
      <c r="AO9" s="613"/>
      <c r="AP9" s="613">
        <v>47</v>
      </c>
      <c r="AQ9" s="613"/>
      <c r="AR9" s="613">
        <v>54</v>
      </c>
      <c r="AS9" s="613"/>
      <c r="AT9" s="613">
        <v>171</v>
      </c>
      <c r="AU9" s="613">
        <v>68</v>
      </c>
      <c r="AV9" s="702">
        <v>21</v>
      </c>
      <c r="AW9" s="702">
        <f t="shared" si="11"/>
        <v>1821</v>
      </c>
      <c r="AX9" s="702">
        <f t="shared" si="12"/>
        <v>1821</v>
      </c>
      <c r="AY9" s="702"/>
      <c r="AZ9" s="702"/>
      <c r="BA9" s="703" t="s">
        <v>1237</v>
      </c>
      <c r="BB9" s="704">
        <v>19</v>
      </c>
      <c r="BC9" s="704">
        <v>8</v>
      </c>
      <c r="BD9" s="705">
        <v>5</v>
      </c>
      <c r="BE9" s="705">
        <f t="shared" si="0"/>
        <v>95</v>
      </c>
      <c r="BF9" s="706">
        <f t="shared" ref="BF9:BF10" si="13">+BB9</f>
        <v>19</v>
      </c>
      <c r="BG9" s="705">
        <f t="shared" ref="BG9:BG10" si="14">+BE9</f>
        <v>95</v>
      </c>
      <c r="BH9" s="17" t="s">
        <v>86</v>
      </c>
      <c r="BI9" s="705">
        <v>8</v>
      </c>
      <c r="BJ9" s="709">
        <v>3</v>
      </c>
      <c r="BK9" s="613">
        <v>31</v>
      </c>
      <c r="BL9" s="613">
        <f>+BK9*4</f>
        <v>124</v>
      </c>
      <c r="BM9" s="613">
        <v>137</v>
      </c>
      <c r="BN9" s="696">
        <f>+BM9*5</f>
        <v>685</v>
      </c>
      <c r="BO9" s="707"/>
      <c r="BP9" s="613"/>
      <c r="BQ9" s="613">
        <v>87</v>
      </c>
      <c r="BR9" s="613">
        <v>5</v>
      </c>
      <c r="BS9" s="613">
        <f t="shared" si="6"/>
        <v>435</v>
      </c>
      <c r="BT9" s="613">
        <v>117</v>
      </c>
      <c r="BU9" s="613">
        <v>5</v>
      </c>
      <c r="BV9" s="613">
        <f t="shared" si="7"/>
        <v>585</v>
      </c>
      <c r="BW9" s="613">
        <v>137</v>
      </c>
      <c r="BX9" s="613">
        <v>5</v>
      </c>
      <c r="BY9" s="613">
        <f t="shared" si="8"/>
        <v>685</v>
      </c>
      <c r="BZ9" s="613">
        <v>107</v>
      </c>
      <c r="CA9" s="613">
        <v>5</v>
      </c>
      <c r="CB9" s="613">
        <f t="shared" si="9"/>
        <v>535</v>
      </c>
      <c r="CC9" s="613"/>
      <c r="CD9" s="662">
        <v>42</v>
      </c>
      <c r="CE9" s="17" t="s">
        <v>390</v>
      </c>
      <c r="CF9" s="662">
        <v>2</v>
      </c>
      <c r="CG9" s="662">
        <v>1</v>
      </c>
      <c r="CH9" s="662">
        <v>50</v>
      </c>
      <c r="CI9" s="662">
        <v>50</v>
      </c>
    </row>
    <row r="10" spans="1:87" ht="27" thickBot="1">
      <c r="A10" s="613">
        <f>+A8+B10</f>
        <v>16</v>
      </c>
      <c r="B10" s="613">
        <f t="shared" si="1"/>
        <v>10</v>
      </c>
      <c r="C10" s="613">
        <f t="shared" si="2"/>
        <v>10</v>
      </c>
      <c r="D10" s="613">
        <f t="shared" si="3"/>
        <v>0</v>
      </c>
      <c r="E10" s="613">
        <f t="shared" si="4"/>
        <v>0</v>
      </c>
      <c r="F10" s="613">
        <v>97</v>
      </c>
      <c r="G10" s="613">
        <v>2</v>
      </c>
      <c r="H10" s="613">
        <v>1</v>
      </c>
      <c r="I10" s="613">
        <v>1</v>
      </c>
      <c r="J10" s="613"/>
      <c r="K10" s="613"/>
      <c r="L10" s="613"/>
      <c r="M10" s="613"/>
      <c r="N10" s="613">
        <v>6</v>
      </c>
      <c r="O10" s="613">
        <v>2</v>
      </c>
      <c r="P10" s="613">
        <v>3</v>
      </c>
      <c r="Q10" s="613">
        <v>23</v>
      </c>
      <c r="R10" s="613"/>
      <c r="S10" s="613">
        <v>2</v>
      </c>
      <c r="T10" s="613">
        <v>510</v>
      </c>
      <c r="V10" s="662"/>
      <c r="W10" s="618" t="s">
        <v>4169</v>
      </c>
      <c r="X10" s="658">
        <v>6</v>
      </c>
      <c r="Y10" s="658">
        <v>6</v>
      </c>
      <c r="Z10" s="658"/>
      <c r="AA10" s="658"/>
      <c r="AB10" s="613"/>
      <c r="AC10" s="710">
        <v>81</v>
      </c>
      <c r="AD10" s="658">
        <v>82</v>
      </c>
      <c r="AE10" s="658">
        <v>1</v>
      </c>
      <c r="AF10" s="658">
        <v>11</v>
      </c>
      <c r="AG10" s="667">
        <v>6</v>
      </c>
      <c r="AH10" s="658"/>
      <c r="AI10" s="658"/>
      <c r="AJ10" s="613"/>
      <c r="AK10" s="613"/>
      <c r="AL10" s="613">
        <v>10</v>
      </c>
      <c r="AM10" s="613"/>
      <c r="AN10" s="613">
        <v>39</v>
      </c>
      <c r="AO10" s="613"/>
      <c r="AP10" s="613">
        <v>46</v>
      </c>
      <c r="AQ10" s="613"/>
      <c r="AR10" s="613">
        <v>53</v>
      </c>
      <c r="AS10" s="613"/>
      <c r="AT10" s="613">
        <v>510</v>
      </c>
      <c r="AU10" s="613">
        <v>61</v>
      </c>
      <c r="AV10" s="702">
        <v>26</v>
      </c>
      <c r="AW10" s="702">
        <f t="shared" si="11"/>
        <v>2331</v>
      </c>
      <c r="AX10" s="711">
        <f t="shared" si="12"/>
        <v>2331</v>
      </c>
      <c r="AY10" s="702"/>
      <c r="AZ10" s="702"/>
      <c r="BA10" s="703" t="s">
        <v>1228</v>
      </c>
      <c r="BB10" s="704">
        <v>34</v>
      </c>
      <c r="BC10" s="704">
        <v>11</v>
      </c>
      <c r="BD10" s="705">
        <v>6</v>
      </c>
      <c r="BE10" s="705">
        <f t="shared" si="0"/>
        <v>204</v>
      </c>
      <c r="BF10" s="706">
        <f t="shared" si="13"/>
        <v>34</v>
      </c>
      <c r="BG10" s="705">
        <f t="shared" si="14"/>
        <v>204</v>
      </c>
      <c r="BH10" s="17" t="s">
        <v>2799</v>
      </c>
      <c r="BI10" s="705">
        <v>10</v>
      </c>
      <c r="BJ10" s="709">
        <v>2</v>
      </c>
      <c r="BK10" s="613">
        <v>86</v>
      </c>
      <c r="BL10" s="613">
        <f t="shared" si="5"/>
        <v>172</v>
      </c>
      <c r="BM10" s="613">
        <v>137</v>
      </c>
      <c r="BN10" s="696">
        <f>+BM10*6</f>
        <v>822</v>
      </c>
      <c r="BO10" s="707"/>
      <c r="BP10" s="613"/>
      <c r="BQ10" s="613">
        <v>87</v>
      </c>
      <c r="BR10" s="613">
        <v>6</v>
      </c>
      <c r="BS10" s="613">
        <f t="shared" si="6"/>
        <v>522</v>
      </c>
      <c r="BT10" s="613">
        <v>117</v>
      </c>
      <c r="BU10" s="613">
        <v>6</v>
      </c>
      <c r="BV10" s="613">
        <f t="shared" si="7"/>
        <v>702</v>
      </c>
      <c r="BW10" s="613">
        <v>137</v>
      </c>
      <c r="BX10" s="613">
        <v>6</v>
      </c>
      <c r="BY10" s="613">
        <f t="shared" si="8"/>
        <v>822</v>
      </c>
      <c r="BZ10" s="613">
        <v>107</v>
      </c>
      <c r="CA10" s="613">
        <v>6</v>
      </c>
      <c r="CB10" s="613">
        <f t="shared" si="9"/>
        <v>642</v>
      </c>
      <c r="CC10" s="613"/>
      <c r="CD10" s="662">
        <v>8</v>
      </c>
      <c r="CE10" s="17" t="s">
        <v>98</v>
      </c>
      <c r="CF10" s="662">
        <v>3</v>
      </c>
      <c r="CG10" s="662">
        <v>1</v>
      </c>
      <c r="CH10" s="662">
        <v>61</v>
      </c>
      <c r="CI10" s="662">
        <v>61</v>
      </c>
    </row>
    <row r="11" spans="1:87" ht="27.75" thickTop="1" thickBot="1">
      <c r="A11" s="613">
        <f>+A10+B11</f>
        <v>43</v>
      </c>
      <c r="B11" s="613">
        <f t="shared" si="1"/>
        <v>27</v>
      </c>
      <c r="C11" s="613">
        <f t="shared" si="2"/>
        <v>10</v>
      </c>
      <c r="D11" s="613">
        <f t="shared" si="3"/>
        <v>5</v>
      </c>
      <c r="E11" s="613">
        <f t="shared" si="4"/>
        <v>12</v>
      </c>
      <c r="F11" s="613">
        <v>96</v>
      </c>
      <c r="G11" s="613">
        <v>6</v>
      </c>
      <c r="H11" s="613">
        <v>4</v>
      </c>
      <c r="I11" s="613">
        <v>1</v>
      </c>
      <c r="J11" s="613">
        <v>1</v>
      </c>
      <c r="K11" s="613">
        <v>2</v>
      </c>
      <c r="L11" s="613"/>
      <c r="M11" s="613"/>
      <c r="N11" s="613">
        <v>8</v>
      </c>
      <c r="O11" s="613">
        <v>2</v>
      </c>
      <c r="P11" s="613">
        <v>6</v>
      </c>
      <c r="Q11" s="613">
        <v>29</v>
      </c>
      <c r="R11" s="613"/>
      <c r="S11" s="613">
        <v>3</v>
      </c>
      <c r="T11" s="661">
        <v>81</v>
      </c>
      <c r="U11" s="710">
        <v>81</v>
      </c>
      <c r="W11" s="618" t="s">
        <v>4170</v>
      </c>
      <c r="X11" s="658">
        <v>7</v>
      </c>
      <c r="Y11" s="658">
        <v>7</v>
      </c>
      <c r="Z11" s="658">
        <v>1</v>
      </c>
      <c r="AA11" s="658">
        <v>1</v>
      </c>
      <c r="AB11" s="613"/>
      <c r="AC11" s="668">
        <v>80</v>
      </c>
      <c r="AD11" s="710">
        <v>81</v>
      </c>
      <c r="AE11" s="658">
        <v>2</v>
      </c>
      <c r="AF11" s="658">
        <v>10</v>
      </c>
      <c r="AG11" s="613">
        <v>1</v>
      </c>
      <c r="AH11" s="658"/>
      <c r="AI11" s="658"/>
      <c r="AJ11" s="613"/>
      <c r="AK11" s="613"/>
      <c r="AL11" s="613">
        <v>9</v>
      </c>
      <c r="AM11" s="613"/>
      <c r="AN11" s="613">
        <v>38</v>
      </c>
      <c r="AO11" s="613"/>
      <c r="AP11" s="613">
        <v>45</v>
      </c>
      <c r="AQ11" s="613"/>
      <c r="AR11" s="613">
        <v>52</v>
      </c>
      <c r="AS11" s="613"/>
      <c r="AT11" s="613">
        <v>81</v>
      </c>
      <c r="AU11" s="613">
        <v>15</v>
      </c>
      <c r="AV11" s="702">
        <v>30</v>
      </c>
      <c r="AW11" s="702">
        <f t="shared" si="11"/>
        <v>2412</v>
      </c>
      <c r="AX11" s="702">
        <f>+AT11</f>
        <v>81</v>
      </c>
      <c r="AY11" s="702">
        <f>+AT11</f>
        <v>81</v>
      </c>
      <c r="AZ11" s="702">
        <f>+AT11</f>
        <v>81</v>
      </c>
      <c r="BA11" s="708" t="s">
        <v>1239</v>
      </c>
      <c r="BB11" s="705">
        <v>5</v>
      </c>
      <c r="BC11" s="705">
        <v>4</v>
      </c>
      <c r="BD11" s="705">
        <v>7</v>
      </c>
      <c r="BE11" s="705">
        <f t="shared" si="0"/>
        <v>35</v>
      </c>
      <c r="BF11" s="613"/>
      <c r="BG11" s="705"/>
      <c r="BH11" s="17" t="s">
        <v>1926</v>
      </c>
      <c r="BI11" s="705">
        <v>5</v>
      </c>
      <c r="BJ11" s="705">
        <v>1</v>
      </c>
      <c r="BK11" s="613">
        <v>651</v>
      </c>
      <c r="BL11" s="613">
        <f t="shared" si="5"/>
        <v>651</v>
      </c>
      <c r="BM11" s="613">
        <v>137</v>
      </c>
      <c r="BN11" s="696">
        <f>+BM11*8</f>
        <v>1096</v>
      </c>
      <c r="BO11" s="707"/>
      <c r="BP11" s="613"/>
      <c r="BQ11" s="613">
        <v>87</v>
      </c>
      <c r="BR11" s="613">
        <v>7</v>
      </c>
      <c r="BS11" s="613">
        <f t="shared" si="6"/>
        <v>609</v>
      </c>
      <c r="BT11" s="613">
        <v>117</v>
      </c>
      <c r="BU11" s="613">
        <v>7</v>
      </c>
      <c r="BV11" s="613">
        <f t="shared" si="7"/>
        <v>819</v>
      </c>
      <c r="BW11" s="613">
        <v>137</v>
      </c>
      <c r="BX11" s="613">
        <v>7</v>
      </c>
      <c r="BY11" s="613">
        <f t="shared" si="8"/>
        <v>959</v>
      </c>
      <c r="BZ11" s="613">
        <v>107</v>
      </c>
      <c r="CA11" s="613">
        <v>7</v>
      </c>
      <c r="CB11" s="613">
        <f t="shared" si="9"/>
        <v>749</v>
      </c>
      <c r="CC11" s="613"/>
      <c r="CD11" s="662">
        <v>10</v>
      </c>
      <c r="CE11" s="17" t="s">
        <v>4171</v>
      </c>
      <c r="CF11" s="662">
        <v>3</v>
      </c>
      <c r="CG11" s="662">
        <v>1</v>
      </c>
      <c r="CH11" s="662">
        <v>109</v>
      </c>
      <c r="CI11" s="662">
        <v>109</v>
      </c>
    </row>
    <row r="12" spans="1:87" ht="27.75" customHeight="1" thickTop="1" thickBot="1">
      <c r="A12" s="613"/>
      <c r="B12" s="613">
        <f t="shared" si="1"/>
        <v>0</v>
      </c>
      <c r="C12" s="613">
        <f t="shared" si="2"/>
        <v>0</v>
      </c>
      <c r="D12" s="613">
        <f t="shared" si="3"/>
        <v>0</v>
      </c>
      <c r="E12" s="613">
        <f t="shared" si="4"/>
        <v>0</v>
      </c>
      <c r="F12" s="613"/>
      <c r="G12" s="613"/>
      <c r="H12" s="613"/>
      <c r="I12" s="613"/>
      <c r="J12" s="613"/>
      <c r="K12" s="613"/>
      <c r="L12" s="613">
        <v>17</v>
      </c>
      <c r="M12" s="613">
        <v>2</v>
      </c>
      <c r="N12" s="613"/>
      <c r="O12" s="613">
        <v>0</v>
      </c>
      <c r="P12" s="613"/>
      <c r="Q12" s="613">
        <v>31</v>
      </c>
      <c r="R12" s="613">
        <v>5</v>
      </c>
      <c r="S12" s="613"/>
      <c r="T12" s="664">
        <v>50</v>
      </c>
      <c r="W12" s="614" t="s">
        <v>4172</v>
      </c>
      <c r="X12" s="676">
        <v>8</v>
      </c>
      <c r="Y12" s="676">
        <v>8</v>
      </c>
      <c r="Z12" s="658">
        <v>2</v>
      </c>
      <c r="AA12" s="658">
        <v>2</v>
      </c>
      <c r="AB12" s="613"/>
      <c r="AC12" s="658">
        <v>79</v>
      </c>
      <c r="AD12" s="676">
        <v>80</v>
      </c>
      <c r="AE12" s="658">
        <v>2</v>
      </c>
      <c r="AF12" s="658">
        <v>10</v>
      </c>
      <c r="AG12" s="613">
        <v>2</v>
      </c>
      <c r="AH12" s="658"/>
      <c r="AI12" s="658"/>
      <c r="AJ12" s="613"/>
      <c r="AK12" s="613"/>
      <c r="AL12" s="671">
        <v>8</v>
      </c>
      <c r="AM12" s="613"/>
      <c r="AN12" s="613">
        <v>37</v>
      </c>
      <c r="AO12" s="613"/>
      <c r="AP12" s="661">
        <v>44</v>
      </c>
      <c r="AQ12" s="613"/>
      <c r="AR12" s="613">
        <v>51</v>
      </c>
      <c r="AS12" s="613"/>
      <c r="AT12" s="613">
        <v>50</v>
      </c>
      <c r="AU12" s="613">
        <v>44</v>
      </c>
      <c r="AV12" s="702">
        <v>30</v>
      </c>
      <c r="AW12" s="702">
        <f t="shared" si="11"/>
        <v>2462</v>
      </c>
      <c r="AX12" s="702">
        <f t="shared" si="12"/>
        <v>131</v>
      </c>
      <c r="AY12" s="702">
        <f>+AY11+AT12</f>
        <v>131</v>
      </c>
      <c r="AZ12" s="702">
        <f>+AZ11+AT12</f>
        <v>131</v>
      </c>
      <c r="BA12" s="708" t="s">
        <v>1236</v>
      </c>
      <c r="BB12" s="705">
        <v>4</v>
      </c>
      <c r="BC12" s="705">
        <v>3</v>
      </c>
      <c r="BD12" s="705">
        <v>8</v>
      </c>
      <c r="BE12" s="705">
        <f t="shared" si="0"/>
        <v>32</v>
      </c>
      <c r="BF12" s="613"/>
      <c r="BG12" s="705"/>
      <c r="BH12" s="17" t="s">
        <v>98</v>
      </c>
      <c r="BI12" s="705">
        <v>3</v>
      </c>
      <c r="BJ12" s="705">
        <v>1</v>
      </c>
      <c r="BK12" s="613">
        <v>61</v>
      </c>
      <c r="BL12" s="613">
        <f t="shared" si="5"/>
        <v>61</v>
      </c>
      <c r="BM12" s="613"/>
      <c r="BN12" s="696"/>
      <c r="BO12" s="707"/>
      <c r="BP12" s="613"/>
      <c r="BQ12" s="613">
        <v>87</v>
      </c>
      <c r="BR12" s="613">
        <v>8</v>
      </c>
      <c r="BS12" s="613">
        <f t="shared" si="6"/>
        <v>696</v>
      </c>
      <c r="BT12" s="613">
        <v>117</v>
      </c>
      <c r="BU12" s="613">
        <v>8</v>
      </c>
      <c r="BV12" s="613">
        <f t="shared" si="7"/>
        <v>936</v>
      </c>
      <c r="BW12" s="613">
        <v>137</v>
      </c>
      <c r="BX12" s="613">
        <v>8</v>
      </c>
      <c r="BY12" s="613">
        <f t="shared" si="8"/>
        <v>1096</v>
      </c>
      <c r="BZ12" s="613">
        <v>107</v>
      </c>
      <c r="CA12" s="613">
        <v>8</v>
      </c>
      <c r="CB12" s="613">
        <f t="shared" si="9"/>
        <v>856</v>
      </c>
      <c r="CC12" s="613"/>
      <c r="CD12" s="662">
        <v>13</v>
      </c>
      <c r="CE12" s="17" t="s">
        <v>1328</v>
      </c>
      <c r="CF12" s="662">
        <v>3</v>
      </c>
      <c r="CG12" s="662">
        <v>1</v>
      </c>
      <c r="CH12" s="662">
        <v>16</v>
      </c>
      <c r="CI12" s="662">
        <v>16</v>
      </c>
    </row>
    <row r="13" spans="1:87" ht="27.75" thickTop="1" thickBot="1">
      <c r="A13" s="613">
        <v>58</v>
      </c>
      <c r="B13" s="613">
        <f t="shared" si="1"/>
        <v>15</v>
      </c>
      <c r="C13" s="613">
        <f t="shared" si="2"/>
        <v>10</v>
      </c>
      <c r="D13" s="613">
        <f t="shared" si="3"/>
        <v>5</v>
      </c>
      <c r="E13" s="613">
        <f t="shared" si="4"/>
        <v>0</v>
      </c>
      <c r="F13" s="613">
        <v>92</v>
      </c>
      <c r="G13" s="613">
        <v>8</v>
      </c>
      <c r="H13" s="613">
        <v>2</v>
      </c>
      <c r="I13" s="613">
        <v>1</v>
      </c>
      <c r="J13" s="613">
        <v>1</v>
      </c>
      <c r="K13" s="613"/>
      <c r="L13" s="613"/>
      <c r="M13" s="613"/>
      <c r="N13" s="613">
        <v>11</v>
      </c>
      <c r="O13" s="613">
        <v>3</v>
      </c>
      <c r="P13" s="613">
        <v>5</v>
      </c>
      <c r="Q13" s="613">
        <v>36</v>
      </c>
      <c r="R13" s="613"/>
      <c r="S13" s="613">
        <v>4</v>
      </c>
      <c r="T13" s="661">
        <v>86</v>
      </c>
      <c r="U13" s="712">
        <v>86</v>
      </c>
      <c r="W13" s="629" t="s">
        <v>4173</v>
      </c>
      <c r="X13" s="658">
        <v>9</v>
      </c>
      <c r="Y13" s="658">
        <v>9</v>
      </c>
      <c r="Z13" s="658">
        <v>3</v>
      </c>
      <c r="AA13" s="658">
        <v>3</v>
      </c>
      <c r="AB13" s="613"/>
      <c r="AC13" s="661">
        <v>78</v>
      </c>
      <c r="AD13" s="658">
        <v>79</v>
      </c>
      <c r="AE13" s="658">
        <v>2</v>
      </c>
      <c r="AF13" s="658">
        <v>10</v>
      </c>
      <c r="AG13" s="613">
        <v>3</v>
      </c>
      <c r="AH13" s="658"/>
      <c r="AI13" s="658">
        <v>1</v>
      </c>
      <c r="AJ13" s="613"/>
      <c r="AK13" s="613"/>
      <c r="AL13" s="613">
        <v>7</v>
      </c>
      <c r="AM13" s="613"/>
      <c r="AN13" s="613">
        <v>36</v>
      </c>
      <c r="AO13" s="613"/>
      <c r="AP13" s="613">
        <v>43</v>
      </c>
      <c r="AQ13" s="613"/>
      <c r="AR13" s="613">
        <v>50</v>
      </c>
      <c r="AS13" s="613"/>
      <c r="AT13" s="613">
        <v>86</v>
      </c>
      <c r="AU13" s="613">
        <v>51</v>
      </c>
      <c r="AV13" s="702">
        <v>30</v>
      </c>
      <c r="AW13" s="702">
        <f t="shared" si="11"/>
        <v>2548</v>
      </c>
      <c r="AX13" s="702">
        <f t="shared" si="12"/>
        <v>217</v>
      </c>
      <c r="AY13" s="702">
        <f t="shared" ref="AY13:AY76" si="15">+AY12+AT13</f>
        <v>217</v>
      </c>
      <c r="AZ13" s="702">
        <f t="shared" ref="AZ13:AZ31" si="16">+AZ12+AT13</f>
        <v>217</v>
      </c>
      <c r="BA13" s="708" t="s">
        <v>1244</v>
      </c>
      <c r="BB13" s="705">
        <v>2</v>
      </c>
      <c r="BC13" s="705">
        <v>2</v>
      </c>
      <c r="BD13" s="705">
        <v>9</v>
      </c>
      <c r="BE13" s="705">
        <f t="shared" si="0"/>
        <v>18</v>
      </c>
      <c r="BF13" s="613"/>
      <c r="BG13" s="705"/>
      <c r="BH13" s="17" t="s">
        <v>1287</v>
      </c>
      <c r="BI13" s="705">
        <v>4</v>
      </c>
      <c r="BJ13" s="705">
        <v>1</v>
      </c>
      <c r="BK13" s="613">
        <v>81</v>
      </c>
      <c r="BL13" s="613">
        <f t="shared" si="5"/>
        <v>81</v>
      </c>
      <c r="BM13" s="613"/>
      <c r="BN13" s="696"/>
      <c r="BO13" s="707"/>
      <c r="BP13" s="613"/>
      <c r="BQ13" s="613">
        <v>87</v>
      </c>
      <c r="BR13" s="613">
        <v>9</v>
      </c>
      <c r="BS13" s="613">
        <f t="shared" si="6"/>
        <v>783</v>
      </c>
      <c r="BT13" s="613">
        <v>117</v>
      </c>
      <c r="BU13" s="613">
        <v>9</v>
      </c>
      <c r="BV13" s="613">
        <f t="shared" si="7"/>
        <v>1053</v>
      </c>
      <c r="BW13" s="613">
        <v>137</v>
      </c>
      <c r="BX13" s="613">
        <v>9</v>
      </c>
      <c r="BY13" s="613">
        <f t="shared" si="8"/>
        <v>1233</v>
      </c>
      <c r="BZ13" s="613">
        <v>107</v>
      </c>
      <c r="CA13" s="613">
        <v>9</v>
      </c>
      <c r="CB13" s="613">
        <f t="shared" si="9"/>
        <v>963</v>
      </c>
      <c r="CC13" s="613"/>
      <c r="CD13" s="662">
        <v>18</v>
      </c>
      <c r="CE13" s="17" t="s">
        <v>4174</v>
      </c>
      <c r="CF13" s="662">
        <v>3</v>
      </c>
      <c r="CG13" s="662">
        <v>1</v>
      </c>
      <c r="CH13" s="662">
        <v>18</v>
      </c>
      <c r="CI13" s="662">
        <v>18</v>
      </c>
    </row>
    <row r="14" spans="1:87" ht="27.75" thickTop="1" thickBot="1">
      <c r="A14" s="613">
        <f t="shared" si="10"/>
        <v>85</v>
      </c>
      <c r="B14" s="613">
        <f t="shared" si="1"/>
        <v>27</v>
      </c>
      <c r="C14" s="613">
        <f t="shared" si="2"/>
        <v>10</v>
      </c>
      <c r="D14" s="613">
        <f t="shared" si="3"/>
        <v>5</v>
      </c>
      <c r="E14" s="613">
        <f t="shared" si="4"/>
        <v>12</v>
      </c>
      <c r="F14" s="613">
        <v>90</v>
      </c>
      <c r="G14" s="613">
        <v>12</v>
      </c>
      <c r="H14" s="613">
        <v>4</v>
      </c>
      <c r="I14" s="613">
        <v>1</v>
      </c>
      <c r="J14" s="613">
        <v>1</v>
      </c>
      <c r="K14" s="613">
        <v>2</v>
      </c>
      <c r="L14" s="613"/>
      <c r="M14" s="613"/>
      <c r="N14" s="613">
        <v>13</v>
      </c>
      <c r="O14" s="613">
        <v>2</v>
      </c>
      <c r="P14" s="613">
        <v>6</v>
      </c>
      <c r="Q14" s="613">
        <v>42</v>
      </c>
      <c r="R14" s="613"/>
      <c r="S14" s="613">
        <v>5</v>
      </c>
      <c r="T14" s="661">
        <v>81</v>
      </c>
      <c r="U14" s="710">
        <v>81</v>
      </c>
      <c r="W14" s="618" t="s">
        <v>4170</v>
      </c>
      <c r="X14" s="658">
        <v>10</v>
      </c>
      <c r="Y14" s="658">
        <v>10</v>
      </c>
      <c r="Z14" s="658">
        <v>4</v>
      </c>
      <c r="AA14" s="658">
        <v>4</v>
      </c>
      <c r="AB14" s="613"/>
      <c r="AC14" s="658">
        <v>77</v>
      </c>
      <c r="AD14" s="661">
        <v>78</v>
      </c>
      <c r="AE14" s="658">
        <v>2</v>
      </c>
      <c r="AF14" s="658">
        <v>10</v>
      </c>
      <c r="AG14" s="613">
        <v>4</v>
      </c>
      <c r="AH14" s="658"/>
      <c r="AI14" s="658">
        <v>2</v>
      </c>
      <c r="AJ14" s="613"/>
      <c r="AK14" s="613"/>
      <c r="AL14" s="613">
        <v>6</v>
      </c>
      <c r="AM14" s="613"/>
      <c r="AN14" s="613">
        <v>35</v>
      </c>
      <c r="AO14" s="613"/>
      <c r="AP14" s="613">
        <v>42</v>
      </c>
      <c r="AQ14" s="613"/>
      <c r="AR14" s="613">
        <v>49</v>
      </c>
      <c r="AS14" s="613"/>
      <c r="AT14" s="613">
        <v>81</v>
      </c>
      <c r="AU14" s="613">
        <v>58</v>
      </c>
      <c r="AV14" s="702">
        <v>30</v>
      </c>
      <c r="AW14" s="702">
        <f t="shared" si="11"/>
        <v>2629</v>
      </c>
      <c r="AX14" s="702">
        <f t="shared" si="12"/>
        <v>298</v>
      </c>
      <c r="AY14" s="702">
        <f t="shared" si="15"/>
        <v>298</v>
      </c>
      <c r="AZ14" s="702">
        <f t="shared" si="16"/>
        <v>298</v>
      </c>
      <c r="BA14" s="703" t="s">
        <v>1235</v>
      </c>
      <c r="BB14" s="704">
        <v>45</v>
      </c>
      <c r="BC14" s="704">
        <v>11</v>
      </c>
      <c r="BD14" s="705">
        <v>10</v>
      </c>
      <c r="BE14" s="705">
        <f t="shared" si="0"/>
        <v>450</v>
      </c>
      <c r="BF14" s="706">
        <f t="shared" ref="BF14:BF15" si="17">+BB14</f>
        <v>45</v>
      </c>
      <c r="BG14" s="705">
        <f t="shared" ref="BG14:BG15" si="18">+BE14</f>
        <v>450</v>
      </c>
      <c r="BH14" s="17" t="s">
        <v>4171</v>
      </c>
      <c r="BI14" s="705">
        <v>3</v>
      </c>
      <c r="BJ14" s="705">
        <v>1</v>
      </c>
      <c r="BK14" s="613">
        <v>109</v>
      </c>
      <c r="BL14" s="613">
        <f t="shared" si="5"/>
        <v>109</v>
      </c>
      <c r="BM14" s="613"/>
      <c r="BN14" s="696"/>
      <c r="BO14" s="707"/>
      <c r="BP14" s="613"/>
      <c r="BQ14" s="613">
        <v>87</v>
      </c>
      <c r="BR14" s="613">
        <v>10</v>
      </c>
      <c r="BS14" s="613">
        <f t="shared" si="6"/>
        <v>870</v>
      </c>
      <c r="BT14" s="613">
        <v>117</v>
      </c>
      <c r="BU14" s="613">
        <v>10</v>
      </c>
      <c r="BV14" s="613">
        <f t="shared" si="7"/>
        <v>1170</v>
      </c>
      <c r="BW14" s="613">
        <v>137</v>
      </c>
      <c r="BX14" s="613">
        <v>10</v>
      </c>
      <c r="BY14" s="613">
        <f t="shared" si="8"/>
        <v>1370</v>
      </c>
      <c r="BZ14" s="613">
        <v>107</v>
      </c>
      <c r="CA14" s="613">
        <v>10</v>
      </c>
      <c r="CB14" s="613">
        <f t="shared" si="9"/>
        <v>1070</v>
      </c>
      <c r="CC14" s="613"/>
      <c r="CD14" s="662">
        <v>22</v>
      </c>
      <c r="CE14" s="17" t="s">
        <v>1309</v>
      </c>
      <c r="CF14" s="662">
        <v>3</v>
      </c>
      <c r="CG14" s="662">
        <v>1</v>
      </c>
      <c r="CH14" s="662">
        <v>37</v>
      </c>
      <c r="CI14" s="662">
        <v>37</v>
      </c>
    </row>
    <row r="15" spans="1:87" ht="27.75" thickTop="1" thickBot="1">
      <c r="A15" s="613">
        <f t="shared" si="10"/>
        <v>97</v>
      </c>
      <c r="B15" s="613">
        <f t="shared" si="1"/>
        <v>12</v>
      </c>
      <c r="C15" s="613">
        <f t="shared" si="2"/>
        <v>0</v>
      </c>
      <c r="D15" s="613">
        <f t="shared" si="3"/>
        <v>0</v>
      </c>
      <c r="E15" s="613">
        <f t="shared" si="4"/>
        <v>12</v>
      </c>
      <c r="F15" s="613">
        <v>86</v>
      </c>
      <c r="G15" s="613">
        <v>14</v>
      </c>
      <c r="H15" s="613">
        <v>2</v>
      </c>
      <c r="I15" s="613"/>
      <c r="J15" s="613"/>
      <c r="K15" s="613">
        <v>2</v>
      </c>
      <c r="L15" s="613"/>
      <c r="M15" s="613"/>
      <c r="N15" s="613">
        <v>16</v>
      </c>
      <c r="O15" s="613">
        <v>3</v>
      </c>
      <c r="P15" s="613">
        <v>5</v>
      </c>
      <c r="Q15" s="613">
        <v>47</v>
      </c>
      <c r="R15" s="613"/>
      <c r="S15" s="613">
        <v>6</v>
      </c>
      <c r="T15" s="613">
        <v>314</v>
      </c>
      <c r="W15" s="618" t="s">
        <v>4175</v>
      </c>
      <c r="X15" s="658">
        <v>11</v>
      </c>
      <c r="Y15" s="658">
        <v>11</v>
      </c>
      <c r="Z15" s="658">
        <v>5</v>
      </c>
      <c r="AA15" s="658">
        <v>5</v>
      </c>
      <c r="AB15" s="613"/>
      <c r="AC15" s="658">
        <v>76</v>
      </c>
      <c r="AD15" s="658">
        <v>77</v>
      </c>
      <c r="AE15" s="658">
        <v>2</v>
      </c>
      <c r="AF15" s="658">
        <v>10</v>
      </c>
      <c r="AG15" s="613">
        <v>5</v>
      </c>
      <c r="AH15" s="658"/>
      <c r="AI15" s="658">
        <v>3</v>
      </c>
      <c r="AJ15" s="613"/>
      <c r="AK15" s="613"/>
      <c r="AL15" s="613">
        <v>5</v>
      </c>
      <c r="AM15" s="613"/>
      <c r="AN15" s="613">
        <v>34</v>
      </c>
      <c r="AO15" s="613"/>
      <c r="AP15" s="613">
        <v>41</v>
      </c>
      <c r="AQ15" s="613"/>
      <c r="AR15" s="613">
        <v>48</v>
      </c>
      <c r="AS15" s="613"/>
      <c r="AT15" s="613">
        <v>314</v>
      </c>
      <c r="AU15" s="613">
        <v>2</v>
      </c>
      <c r="AV15" s="702">
        <v>31</v>
      </c>
      <c r="AW15" s="702">
        <f t="shared" si="11"/>
        <v>2943</v>
      </c>
      <c r="AX15" s="702">
        <f t="shared" si="12"/>
        <v>612</v>
      </c>
      <c r="AY15" s="702">
        <f t="shared" si="15"/>
        <v>612</v>
      </c>
      <c r="AZ15" s="702">
        <f t="shared" si="16"/>
        <v>612</v>
      </c>
      <c r="BA15" s="703" t="s">
        <v>1248</v>
      </c>
      <c r="BB15" s="704">
        <v>16</v>
      </c>
      <c r="BC15" s="704">
        <v>8</v>
      </c>
      <c r="BD15" s="705">
        <v>20</v>
      </c>
      <c r="BE15" s="705">
        <f t="shared" si="0"/>
        <v>320</v>
      </c>
      <c r="BF15" s="706">
        <f t="shared" si="17"/>
        <v>16</v>
      </c>
      <c r="BG15" s="705">
        <f t="shared" si="18"/>
        <v>320</v>
      </c>
      <c r="BH15" s="17" t="s">
        <v>97</v>
      </c>
      <c r="BI15" s="705">
        <v>6</v>
      </c>
      <c r="BJ15" s="709">
        <v>2</v>
      </c>
      <c r="BK15" s="613">
        <v>291</v>
      </c>
      <c r="BL15" s="613">
        <f t="shared" si="5"/>
        <v>582</v>
      </c>
      <c r="BM15" s="613"/>
      <c r="BN15" s="696"/>
      <c r="BO15" s="707"/>
      <c r="BP15" s="613"/>
      <c r="BQ15" s="613">
        <v>87</v>
      </c>
      <c r="BR15" s="613">
        <v>11</v>
      </c>
      <c r="BS15" s="613">
        <f t="shared" si="6"/>
        <v>957</v>
      </c>
      <c r="BT15" s="613">
        <v>117</v>
      </c>
      <c r="BU15" s="613">
        <v>11</v>
      </c>
      <c r="BV15" s="613">
        <f t="shared" si="7"/>
        <v>1287</v>
      </c>
      <c r="BW15" s="613">
        <v>137</v>
      </c>
      <c r="BX15" s="613">
        <v>11</v>
      </c>
      <c r="BY15" s="613">
        <f t="shared" si="8"/>
        <v>1507</v>
      </c>
      <c r="BZ15" s="613">
        <v>107</v>
      </c>
      <c r="CA15" s="613">
        <v>11</v>
      </c>
      <c r="CB15" s="613">
        <f t="shared" si="9"/>
        <v>1177</v>
      </c>
      <c r="CC15" s="613"/>
      <c r="CD15" s="662">
        <v>27</v>
      </c>
      <c r="CE15" s="17" t="s">
        <v>4176</v>
      </c>
      <c r="CF15" s="662">
        <v>3</v>
      </c>
      <c r="CG15" s="662">
        <v>1</v>
      </c>
      <c r="CH15" s="662">
        <v>248</v>
      </c>
      <c r="CI15" s="662">
        <v>248</v>
      </c>
    </row>
    <row r="16" spans="1:87" ht="27.75" thickTop="1" thickBot="1">
      <c r="A16" s="613"/>
      <c r="B16" s="613">
        <f t="shared" si="1"/>
        <v>0</v>
      </c>
      <c r="C16" s="613">
        <f t="shared" si="2"/>
        <v>0</v>
      </c>
      <c r="D16" s="613">
        <f t="shared" si="3"/>
        <v>0</v>
      </c>
      <c r="E16" s="613">
        <f t="shared" si="4"/>
        <v>0</v>
      </c>
      <c r="F16" s="613"/>
      <c r="G16" s="613"/>
      <c r="H16" s="613"/>
      <c r="I16" s="613"/>
      <c r="J16" s="613"/>
      <c r="K16" s="613"/>
      <c r="L16" s="613">
        <v>20</v>
      </c>
      <c r="M16" s="613">
        <v>3</v>
      </c>
      <c r="N16" s="613"/>
      <c r="O16" s="613">
        <v>0</v>
      </c>
      <c r="P16" s="613"/>
      <c r="Q16" s="613">
        <v>50</v>
      </c>
      <c r="R16" s="613">
        <v>6</v>
      </c>
      <c r="S16" s="613"/>
      <c r="T16" s="713">
        <v>360</v>
      </c>
      <c r="U16" s="714">
        <v>360</v>
      </c>
      <c r="W16" s="715" t="s">
        <v>4027</v>
      </c>
      <c r="X16" s="658">
        <v>12</v>
      </c>
      <c r="Y16" s="658">
        <v>12</v>
      </c>
      <c r="Z16" s="658">
        <v>6</v>
      </c>
      <c r="AA16" s="658">
        <v>6</v>
      </c>
      <c r="AB16" s="613"/>
      <c r="AC16" s="714">
        <v>75</v>
      </c>
      <c r="AD16" s="658">
        <v>76</v>
      </c>
      <c r="AE16" s="658">
        <v>2</v>
      </c>
      <c r="AF16" s="658">
        <v>10</v>
      </c>
      <c r="AG16" s="613">
        <v>6</v>
      </c>
      <c r="AH16" s="658"/>
      <c r="AI16" s="658">
        <v>4</v>
      </c>
      <c r="AJ16" s="613"/>
      <c r="AK16" s="613"/>
      <c r="AL16" s="613">
        <v>4</v>
      </c>
      <c r="AM16" s="613"/>
      <c r="AN16" s="613">
        <v>33</v>
      </c>
      <c r="AO16" s="613"/>
      <c r="AP16" s="613">
        <v>40</v>
      </c>
      <c r="AQ16" s="613"/>
      <c r="AR16" s="613">
        <v>47</v>
      </c>
      <c r="AS16" s="613">
        <v>1</v>
      </c>
      <c r="AT16" s="613">
        <v>360</v>
      </c>
      <c r="AU16" s="613">
        <v>31</v>
      </c>
      <c r="AV16" s="702">
        <v>31</v>
      </c>
      <c r="AW16" s="702">
        <f t="shared" si="11"/>
        <v>3303</v>
      </c>
      <c r="AX16" s="702">
        <f t="shared" si="12"/>
        <v>972</v>
      </c>
      <c r="AY16" s="702">
        <f t="shared" si="15"/>
        <v>972</v>
      </c>
      <c r="AZ16" s="702">
        <f t="shared" si="16"/>
        <v>972</v>
      </c>
      <c r="BA16" s="708" t="s">
        <v>1226</v>
      </c>
      <c r="BB16" s="705">
        <v>28</v>
      </c>
      <c r="BC16" s="705">
        <v>10</v>
      </c>
      <c r="BD16" s="705">
        <v>30</v>
      </c>
      <c r="BE16" s="705">
        <f t="shared" si="0"/>
        <v>840</v>
      </c>
      <c r="BF16" s="613"/>
      <c r="BG16" s="705"/>
      <c r="BH16" s="17" t="s">
        <v>4177</v>
      </c>
      <c r="BI16" s="705">
        <v>4</v>
      </c>
      <c r="BJ16" s="705">
        <v>1</v>
      </c>
      <c r="BK16" s="613">
        <v>390</v>
      </c>
      <c r="BL16" s="613">
        <f t="shared" si="5"/>
        <v>390</v>
      </c>
      <c r="BM16" s="613"/>
      <c r="BN16" s="696"/>
      <c r="BO16" s="707"/>
      <c r="BP16" s="613"/>
      <c r="BQ16" s="613">
        <v>87</v>
      </c>
      <c r="BR16" s="613">
        <v>12</v>
      </c>
      <c r="BS16" s="613">
        <f t="shared" si="6"/>
        <v>1044</v>
      </c>
      <c r="BT16" s="613">
        <v>117</v>
      </c>
      <c r="BU16" s="613">
        <v>12</v>
      </c>
      <c r="BV16" s="613">
        <f t="shared" si="7"/>
        <v>1404</v>
      </c>
      <c r="BW16" s="613">
        <v>137</v>
      </c>
      <c r="BX16" s="613">
        <v>12</v>
      </c>
      <c r="BY16" s="613">
        <f t="shared" si="8"/>
        <v>1644</v>
      </c>
      <c r="BZ16" s="613">
        <v>107</v>
      </c>
      <c r="CA16" s="613">
        <v>12</v>
      </c>
      <c r="CB16" s="613">
        <f t="shared" si="9"/>
        <v>1284</v>
      </c>
      <c r="CC16" s="613"/>
      <c r="CD16" s="662">
        <v>35</v>
      </c>
      <c r="CE16" s="17" t="s">
        <v>4178</v>
      </c>
      <c r="CF16" s="662">
        <v>3</v>
      </c>
      <c r="CG16" s="662">
        <v>1</v>
      </c>
      <c r="CH16" s="662">
        <v>86</v>
      </c>
      <c r="CI16" s="662">
        <v>86</v>
      </c>
    </row>
    <row r="17" spans="1:87" ht="27.75" thickTop="1" thickBot="1">
      <c r="A17" s="613">
        <v>103</v>
      </c>
      <c r="B17" s="613">
        <f t="shared" si="1"/>
        <v>6</v>
      </c>
      <c r="C17" s="613">
        <f t="shared" si="2"/>
        <v>0</v>
      </c>
      <c r="D17" s="613">
        <f t="shared" si="3"/>
        <v>0</v>
      </c>
      <c r="E17" s="613">
        <f t="shared" si="4"/>
        <v>6</v>
      </c>
      <c r="F17" s="613">
        <v>84</v>
      </c>
      <c r="G17" s="613">
        <v>15</v>
      </c>
      <c r="H17" s="613">
        <v>1</v>
      </c>
      <c r="I17" s="613"/>
      <c r="J17" s="613"/>
      <c r="K17" s="613">
        <v>1</v>
      </c>
      <c r="L17" s="613"/>
      <c r="M17" s="613"/>
      <c r="N17" s="613">
        <v>19</v>
      </c>
      <c r="O17" s="613">
        <v>3</v>
      </c>
      <c r="P17" s="613">
        <v>4</v>
      </c>
      <c r="Q17" s="613">
        <v>54</v>
      </c>
      <c r="R17" s="613"/>
      <c r="S17" s="613">
        <v>7</v>
      </c>
      <c r="T17" s="613">
        <v>346</v>
      </c>
      <c r="V17" s="662"/>
      <c r="W17" s="618" t="s">
        <v>4179</v>
      </c>
      <c r="X17" s="658">
        <v>13</v>
      </c>
      <c r="Y17" s="658">
        <v>13</v>
      </c>
      <c r="Z17" s="658">
        <v>7</v>
      </c>
      <c r="AA17" s="658">
        <v>7</v>
      </c>
      <c r="AB17" s="613"/>
      <c r="AC17" s="658">
        <v>74</v>
      </c>
      <c r="AD17" s="714">
        <v>75</v>
      </c>
      <c r="AE17" s="658">
        <v>2</v>
      </c>
      <c r="AF17" s="658">
        <v>10</v>
      </c>
      <c r="AG17" s="613">
        <v>7</v>
      </c>
      <c r="AH17" s="658"/>
      <c r="AI17" s="658">
        <v>5</v>
      </c>
      <c r="AJ17" s="613"/>
      <c r="AK17" s="613"/>
      <c r="AL17" s="613">
        <v>3</v>
      </c>
      <c r="AM17" s="613"/>
      <c r="AN17" s="613">
        <v>32</v>
      </c>
      <c r="AO17" s="613"/>
      <c r="AP17" s="613">
        <v>39</v>
      </c>
      <c r="AQ17" s="613"/>
      <c r="AR17" s="613">
        <v>46</v>
      </c>
      <c r="AS17" s="613">
        <v>2</v>
      </c>
      <c r="AT17" s="613">
        <v>346</v>
      </c>
      <c r="AU17" s="613">
        <v>34</v>
      </c>
      <c r="AV17" s="702">
        <v>31</v>
      </c>
      <c r="AW17" s="702">
        <f t="shared" si="11"/>
        <v>3649</v>
      </c>
      <c r="AX17" s="702">
        <f t="shared" si="12"/>
        <v>1318</v>
      </c>
      <c r="AY17" s="702">
        <f t="shared" si="15"/>
        <v>1318</v>
      </c>
      <c r="AZ17" s="702">
        <f t="shared" si="16"/>
        <v>1318</v>
      </c>
      <c r="BA17" s="708" t="s">
        <v>1229</v>
      </c>
      <c r="BB17" s="705">
        <v>39</v>
      </c>
      <c r="BC17" s="705">
        <v>11</v>
      </c>
      <c r="BD17" s="705">
        <v>40</v>
      </c>
      <c r="BE17" s="705">
        <f t="shared" si="0"/>
        <v>1560</v>
      </c>
      <c r="BF17" s="613"/>
      <c r="BG17" s="705"/>
      <c r="BH17" s="17" t="s">
        <v>1328</v>
      </c>
      <c r="BI17" s="705">
        <v>3</v>
      </c>
      <c r="BJ17" s="705">
        <v>1</v>
      </c>
      <c r="BK17" s="613">
        <v>16</v>
      </c>
      <c r="BL17" s="613">
        <f t="shared" si="5"/>
        <v>16</v>
      </c>
      <c r="BM17" s="613"/>
      <c r="BN17" s="696"/>
      <c r="BO17" s="707"/>
      <c r="BP17" s="613"/>
      <c r="BQ17" s="613">
        <v>87</v>
      </c>
      <c r="BR17" s="613">
        <v>13</v>
      </c>
      <c r="BS17" s="613">
        <f t="shared" si="6"/>
        <v>1131</v>
      </c>
      <c r="BT17" s="613">
        <v>117</v>
      </c>
      <c r="BU17" s="613">
        <v>13</v>
      </c>
      <c r="BV17" s="613">
        <f t="shared" si="7"/>
        <v>1521</v>
      </c>
      <c r="BW17" s="613">
        <v>137</v>
      </c>
      <c r="BX17" s="613">
        <v>13</v>
      </c>
      <c r="BY17" s="613">
        <f t="shared" si="8"/>
        <v>1781</v>
      </c>
      <c r="BZ17" s="613">
        <v>107</v>
      </c>
      <c r="CA17" s="613">
        <v>13</v>
      </c>
      <c r="CB17" s="613">
        <f t="shared" si="9"/>
        <v>1391</v>
      </c>
      <c r="CC17" s="613"/>
      <c r="CD17" s="662">
        <v>47</v>
      </c>
      <c r="CE17" s="17" t="s">
        <v>4180</v>
      </c>
      <c r="CF17" s="662">
        <v>3</v>
      </c>
      <c r="CG17" s="662">
        <v>1</v>
      </c>
      <c r="CH17" s="662">
        <v>52</v>
      </c>
      <c r="CI17" s="662">
        <v>52</v>
      </c>
    </row>
    <row r="18" spans="1:87" ht="28.5" customHeight="1" thickTop="1" thickBot="1">
      <c r="A18" s="613">
        <f t="shared" si="10"/>
        <v>119</v>
      </c>
      <c r="B18" s="613">
        <f t="shared" si="1"/>
        <v>16</v>
      </c>
      <c r="C18" s="613">
        <f t="shared" si="2"/>
        <v>10</v>
      </c>
      <c r="D18" s="613">
        <f t="shared" si="3"/>
        <v>0</v>
      </c>
      <c r="E18" s="613">
        <f t="shared" si="4"/>
        <v>6</v>
      </c>
      <c r="F18" s="613">
        <v>83</v>
      </c>
      <c r="G18" s="613">
        <v>17</v>
      </c>
      <c r="H18" s="613">
        <v>2</v>
      </c>
      <c r="I18" s="613">
        <v>1</v>
      </c>
      <c r="J18" s="613"/>
      <c r="K18" s="613">
        <v>1</v>
      </c>
      <c r="L18" s="613"/>
      <c r="M18" s="613"/>
      <c r="N18" s="613">
        <v>25</v>
      </c>
      <c r="O18" s="613">
        <v>6</v>
      </c>
      <c r="P18" s="613">
        <v>8</v>
      </c>
      <c r="Q18" s="613">
        <v>62</v>
      </c>
      <c r="R18" s="613"/>
      <c r="S18" s="613">
        <v>8</v>
      </c>
      <c r="T18" s="613">
        <v>597</v>
      </c>
      <c r="V18" s="3227" t="s">
        <v>4181</v>
      </c>
      <c r="W18" s="633" t="s">
        <v>4182</v>
      </c>
      <c r="X18" s="676">
        <v>14</v>
      </c>
      <c r="Y18" s="658">
        <v>14</v>
      </c>
      <c r="Z18" s="676">
        <v>8</v>
      </c>
      <c r="AA18" s="658">
        <v>8</v>
      </c>
      <c r="AB18" s="613"/>
      <c r="AC18" s="658">
        <v>73</v>
      </c>
      <c r="AD18" s="658">
        <v>74</v>
      </c>
      <c r="AE18" s="658">
        <v>2</v>
      </c>
      <c r="AF18" s="658">
        <v>10</v>
      </c>
      <c r="AG18" s="671">
        <v>8</v>
      </c>
      <c r="AH18" s="658"/>
      <c r="AI18" s="658">
        <v>6</v>
      </c>
      <c r="AJ18" s="613"/>
      <c r="AK18" s="613"/>
      <c r="AL18" s="613">
        <v>2</v>
      </c>
      <c r="AM18" s="613"/>
      <c r="AN18" s="613">
        <v>31</v>
      </c>
      <c r="AO18" s="613"/>
      <c r="AP18" s="613">
        <v>38</v>
      </c>
      <c r="AQ18" s="613"/>
      <c r="AR18" s="613">
        <v>45</v>
      </c>
      <c r="AS18" s="613">
        <v>3</v>
      </c>
      <c r="AT18" s="613">
        <v>597</v>
      </c>
      <c r="AU18" s="613">
        <v>37</v>
      </c>
      <c r="AV18" s="702">
        <v>31</v>
      </c>
      <c r="AW18" s="702">
        <f t="shared" si="11"/>
        <v>4246</v>
      </c>
      <c r="AX18" s="711">
        <f t="shared" si="12"/>
        <v>1915</v>
      </c>
      <c r="AY18" s="702">
        <f t="shared" si="15"/>
        <v>1915</v>
      </c>
      <c r="AZ18" s="702">
        <f t="shared" si="16"/>
        <v>1915</v>
      </c>
      <c r="BA18" s="703" t="s">
        <v>1232</v>
      </c>
      <c r="BB18" s="704">
        <v>15</v>
      </c>
      <c r="BC18" s="704">
        <v>9</v>
      </c>
      <c r="BD18" s="705">
        <v>50</v>
      </c>
      <c r="BE18" s="705">
        <f t="shared" si="0"/>
        <v>750</v>
      </c>
      <c r="BF18" s="706">
        <f>+BB18</f>
        <v>15</v>
      </c>
      <c r="BG18" s="705">
        <f>+BE18</f>
        <v>750</v>
      </c>
      <c r="BH18" s="17" t="s">
        <v>4183</v>
      </c>
      <c r="BI18" s="705">
        <v>5</v>
      </c>
      <c r="BJ18" s="705">
        <v>1</v>
      </c>
      <c r="BK18" s="613">
        <v>299</v>
      </c>
      <c r="BL18" s="613">
        <f t="shared" si="5"/>
        <v>299</v>
      </c>
      <c r="BM18" s="613"/>
      <c r="BN18" s="696"/>
      <c r="BO18" s="707"/>
      <c r="BP18" s="613"/>
      <c r="BQ18" s="613">
        <v>87</v>
      </c>
      <c r="BR18" s="613">
        <v>14</v>
      </c>
      <c r="BS18" s="613">
        <f t="shared" si="6"/>
        <v>1218</v>
      </c>
      <c r="BT18" s="613">
        <v>117</v>
      </c>
      <c r="BU18" s="613">
        <v>14</v>
      </c>
      <c r="BV18" s="613">
        <f t="shared" si="7"/>
        <v>1638</v>
      </c>
      <c r="BW18" s="613">
        <v>137</v>
      </c>
      <c r="BX18" s="613">
        <v>14</v>
      </c>
      <c r="BY18" s="613">
        <f t="shared" si="8"/>
        <v>1918</v>
      </c>
      <c r="BZ18" s="613">
        <v>107</v>
      </c>
      <c r="CA18" s="613">
        <v>14</v>
      </c>
      <c r="CB18" s="613">
        <f t="shared" si="9"/>
        <v>1498</v>
      </c>
      <c r="CC18" s="613"/>
      <c r="CD18" s="662">
        <v>50</v>
      </c>
      <c r="CE18" s="17" t="s">
        <v>1154</v>
      </c>
      <c r="CF18" s="662">
        <v>3</v>
      </c>
      <c r="CG18" s="662">
        <v>1</v>
      </c>
      <c r="CH18" s="662">
        <v>71</v>
      </c>
      <c r="CI18" s="662">
        <v>71</v>
      </c>
    </row>
    <row r="19" spans="1:87" ht="27.75" customHeight="1" thickTop="1" thickBot="1">
      <c r="A19" s="613">
        <f t="shared" si="10"/>
        <v>129</v>
      </c>
      <c r="B19" s="613">
        <f t="shared" si="1"/>
        <v>10</v>
      </c>
      <c r="C19" s="613">
        <f t="shared" si="2"/>
        <v>10</v>
      </c>
      <c r="D19" s="613">
        <f t="shared" si="3"/>
        <v>0</v>
      </c>
      <c r="E19" s="613">
        <f t="shared" si="4"/>
        <v>0</v>
      </c>
      <c r="F19" s="613">
        <v>81</v>
      </c>
      <c r="G19" s="613">
        <v>18</v>
      </c>
      <c r="H19" s="613">
        <v>1</v>
      </c>
      <c r="I19" s="613">
        <v>1</v>
      </c>
      <c r="J19" s="613"/>
      <c r="K19" s="613"/>
      <c r="L19" s="613"/>
      <c r="M19" s="613"/>
      <c r="N19" s="613">
        <v>26</v>
      </c>
      <c r="O19" s="613">
        <v>1</v>
      </c>
      <c r="P19" s="613">
        <v>2</v>
      </c>
      <c r="Q19" s="613">
        <v>64</v>
      </c>
      <c r="R19" s="613"/>
      <c r="S19" s="613">
        <v>9</v>
      </c>
      <c r="T19" s="661">
        <v>30</v>
      </c>
      <c r="U19" s="613">
        <v>30</v>
      </c>
      <c r="V19" s="3228"/>
      <c r="W19" s="635" t="s">
        <v>4034</v>
      </c>
      <c r="X19" s="676">
        <v>15</v>
      </c>
      <c r="Y19" s="658">
        <v>15</v>
      </c>
      <c r="Z19" s="658">
        <v>9</v>
      </c>
      <c r="AA19" s="658">
        <v>9</v>
      </c>
      <c r="AB19" s="613">
        <v>1</v>
      </c>
      <c r="AC19" s="658">
        <v>72</v>
      </c>
      <c r="AD19" s="658">
        <v>73</v>
      </c>
      <c r="AE19" s="658">
        <v>3</v>
      </c>
      <c r="AF19" s="658">
        <v>9</v>
      </c>
      <c r="AG19" s="613">
        <v>1</v>
      </c>
      <c r="AH19" s="658"/>
      <c r="AI19" s="658">
        <v>7</v>
      </c>
      <c r="AJ19" s="613"/>
      <c r="AK19" s="613">
        <v>1</v>
      </c>
      <c r="AL19" s="613">
        <v>1</v>
      </c>
      <c r="AM19" s="613"/>
      <c r="AN19" s="613">
        <v>30</v>
      </c>
      <c r="AO19" s="613"/>
      <c r="AP19" s="613">
        <v>37</v>
      </c>
      <c r="AQ19" s="613"/>
      <c r="AR19" s="661">
        <v>44</v>
      </c>
      <c r="AS19" s="613">
        <v>4</v>
      </c>
      <c r="AT19" s="613">
        <v>30</v>
      </c>
      <c r="AU19" s="613">
        <v>45</v>
      </c>
      <c r="AV19" s="702">
        <v>31</v>
      </c>
      <c r="AW19" s="702">
        <f t="shared" si="11"/>
        <v>4276</v>
      </c>
      <c r="AX19" s="702">
        <f>+AT19</f>
        <v>30</v>
      </c>
      <c r="AY19" s="702">
        <f t="shared" si="15"/>
        <v>1945</v>
      </c>
      <c r="AZ19" s="702">
        <f t="shared" si="16"/>
        <v>1945</v>
      </c>
      <c r="BA19" s="708" t="s">
        <v>1241</v>
      </c>
      <c r="BB19" s="705">
        <v>5</v>
      </c>
      <c r="BC19" s="705">
        <v>4</v>
      </c>
      <c r="BD19" s="705">
        <v>60</v>
      </c>
      <c r="BE19" s="705">
        <f t="shared" si="0"/>
        <v>300</v>
      </c>
      <c r="BF19" s="613"/>
      <c r="BG19" s="705"/>
      <c r="BH19" s="17" t="s">
        <v>4184</v>
      </c>
      <c r="BI19" s="705">
        <v>12</v>
      </c>
      <c r="BJ19" s="705">
        <v>1</v>
      </c>
      <c r="BK19" s="613">
        <v>81</v>
      </c>
      <c r="BL19" s="613">
        <f>+BK19*2</f>
        <v>162</v>
      </c>
      <c r="BM19" s="613"/>
      <c r="BN19" s="696"/>
      <c r="BO19" s="707"/>
      <c r="BP19" s="613"/>
      <c r="BQ19" s="613">
        <v>87</v>
      </c>
      <c r="BR19" s="613">
        <v>15</v>
      </c>
      <c r="BS19" s="613">
        <f t="shared" si="6"/>
        <v>1305</v>
      </c>
      <c r="BT19" s="613">
        <v>117</v>
      </c>
      <c r="BU19" s="613">
        <v>15</v>
      </c>
      <c r="BV19" s="613">
        <f t="shared" si="7"/>
        <v>1755</v>
      </c>
      <c r="BW19" s="613">
        <v>137</v>
      </c>
      <c r="BX19" s="613">
        <v>15</v>
      </c>
      <c r="BY19" s="613">
        <f t="shared" si="8"/>
        <v>2055</v>
      </c>
      <c r="BZ19" s="613">
        <v>107</v>
      </c>
      <c r="CA19" s="613">
        <v>15</v>
      </c>
      <c r="CB19" s="613">
        <f t="shared" si="9"/>
        <v>1605</v>
      </c>
      <c r="CC19" s="613"/>
      <c r="CD19" s="662">
        <v>53</v>
      </c>
      <c r="CE19" s="17" t="s">
        <v>4185</v>
      </c>
      <c r="CF19" s="662">
        <v>3</v>
      </c>
      <c r="CG19" s="662">
        <v>1</v>
      </c>
      <c r="CH19" s="662">
        <v>120</v>
      </c>
      <c r="CI19" s="662">
        <v>120</v>
      </c>
    </row>
    <row r="20" spans="1:87" ht="27.75" customHeight="1" thickTop="1" thickBot="1">
      <c r="A20" s="613"/>
      <c r="B20" s="613">
        <f t="shared" si="1"/>
        <v>0</v>
      </c>
      <c r="C20" s="613">
        <f t="shared" si="2"/>
        <v>0</v>
      </c>
      <c r="D20" s="613">
        <f t="shared" si="3"/>
        <v>0</v>
      </c>
      <c r="E20" s="613">
        <f t="shared" si="4"/>
        <v>0</v>
      </c>
      <c r="F20" s="613"/>
      <c r="G20" s="613"/>
      <c r="H20" s="613"/>
      <c r="I20" s="613"/>
      <c r="J20" s="613"/>
      <c r="K20" s="613"/>
      <c r="L20" s="613">
        <v>23</v>
      </c>
      <c r="M20" s="613">
        <v>3</v>
      </c>
      <c r="N20" s="613"/>
      <c r="O20" s="613">
        <v>0</v>
      </c>
      <c r="P20" s="613"/>
      <c r="Q20" s="613">
        <v>67</v>
      </c>
      <c r="R20" s="613">
        <v>7</v>
      </c>
      <c r="S20" s="613"/>
      <c r="T20" s="664">
        <v>109</v>
      </c>
      <c r="V20" s="613"/>
      <c r="W20" s="614" t="s">
        <v>4186</v>
      </c>
      <c r="X20" s="658">
        <v>16</v>
      </c>
      <c r="Y20" s="658">
        <v>16</v>
      </c>
      <c r="Z20" s="658">
        <v>10</v>
      </c>
      <c r="AA20" s="658">
        <v>10</v>
      </c>
      <c r="AB20" s="613">
        <v>2</v>
      </c>
      <c r="AC20" s="658">
        <v>71</v>
      </c>
      <c r="AD20" s="658">
        <v>72</v>
      </c>
      <c r="AE20" s="658">
        <v>3</v>
      </c>
      <c r="AF20" s="658">
        <v>9</v>
      </c>
      <c r="AG20" s="613">
        <v>2</v>
      </c>
      <c r="AH20" s="658"/>
      <c r="AI20" s="658">
        <v>8</v>
      </c>
      <c r="AJ20" s="613"/>
      <c r="AK20" s="613">
        <v>2</v>
      </c>
      <c r="AL20" s="613"/>
      <c r="AM20" s="613"/>
      <c r="AN20" s="613">
        <v>29</v>
      </c>
      <c r="AO20" s="613"/>
      <c r="AP20" s="613">
        <v>36</v>
      </c>
      <c r="AQ20" s="613"/>
      <c r="AR20" s="613">
        <v>43</v>
      </c>
      <c r="AS20" s="613">
        <v>5</v>
      </c>
      <c r="AT20" s="613">
        <v>109</v>
      </c>
      <c r="AU20" s="613">
        <v>48</v>
      </c>
      <c r="AV20" s="702">
        <v>37</v>
      </c>
      <c r="AW20" s="702">
        <f t="shared" si="11"/>
        <v>4385</v>
      </c>
      <c r="AX20" s="702">
        <f t="shared" si="12"/>
        <v>139</v>
      </c>
      <c r="AY20" s="702">
        <f t="shared" si="15"/>
        <v>2054</v>
      </c>
      <c r="AZ20" s="702">
        <f t="shared" si="16"/>
        <v>2054</v>
      </c>
      <c r="BA20" s="708" t="s">
        <v>1227</v>
      </c>
      <c r="BB20" s="705">
        <v>10</v>
      </c>
      <c r="BC20" s="705">
        <v>8</v>
      </c>
      <c r="BD20" s="705">
        <v>70</v>
      </c>
      <c r="BE20" s="705">
        <f t="shared" si="0"/>
        <v>700</v>
      </c>
      <c r="BF20" s="613"/>
      <c r="BG20" s="705"/>
      <c r="BH20" s="17" t="s">
        <v>2664</v>
      </c>
      <c r="BI20" s="705">
        <v>4</v>
      </c>
      <c r="BJ20" s="705">
        <v>1</v>
      </c>
      <c r="BK20" s="613">
        <v>255</v>
      </c>
      <c r="BL20" s="613">
        <f t="shared" si="5"/>
        <v>255</v>
      </c>
      <c r="BM20" s="613"/>
      <c r="BN20" s="696"/>
      <c r="BO20" s="707"/>
      <c r="BP20" s="613"/>
      <c r="BQ20" s="613">
        <v>87</v>
      </c>
      <c r="BR20" s="613">
        <v>16</v>
      </c>
      <c r="BS20" s="613">
        <f t="shared" si="6"/>
        <v>1392</v>
      </c>
      <c r="BT20" s="613">
        <v>117</v>
      </c>
      <c r="BU20" s="613">
        <v>16</v>
      </c>
      <c r="BV20" s="613">
        <f t="shared" si="7"/>
        <v>1872</v>
      </c>
      <c r="BW20" s="613">
        <v>137</v>
      </c>
      <c r="BX20" s="613">
        <v>16</v>
      </c>
      <c r="BY20" s="613">
        <f t="shared" si="8"/>
        <v>2192</v>
      </c>
      <c r="BZ20" s="613">
        <v>107</v>
      </c>
      <c r="CA20" s="613">
        <v>16</v>
      </c>
      <c r="CB20" s="613">
        <f t="shared" si="9"/>
        <v>1712</v>
      </c>
      <c r="CC20" s="613"/>
      <c r="CD20" s="662">
        <v>56</v>
      </c>
      <c r="CE20" s="17" t="s">
        <v>144</v>
      </c>
      <c r="CF20" s="662">
        <v>3</v>
      </c>
      <c r="CG20" s="662">
        <v>1</v>
      </c>
      <c r="CH20" s="662">
        <v>95</v>
      </c>
      <c r="CI20" s="662">
        <v>95</v>
      </c>
    </row>
    <row r="21" spans="1:87" ht="27.75" thickTop="1" thickBot="1">
      <c r="A21" s="613">
        <v>135</v>
      </c>
      <c r="B21" s="613">
        <f t="shared" si="1"/>
        <v>6</v>
      </c>
      <c r="C21" s="613">
        <f t="shared" si="2"/>
        <v>0</v>
      </c>
      <c r="D21" s="613">
        <f t="shared" si="3"/>
        <v>0</v>
      </c>
      <c r="E21" s="613">
        <f t="shared" si="4"/>
        <v>6</v>
      </c>
      <c r="F21" s="613">
        <v>80</v>
      </c>
      <c r="G21" s="613">
        <v>19</v>
      </c>
      <c r="H21" s="613">
        <v>1</v>
      </c>
      <c r="I21" s="613"/>
      <c r="J21" s="613"/>
      <c r="K21" s="613">
        <v>1</v>
      </c>
      <c r="L21" s="613"/>
      <c r="M21" s="613"/>
      <c r="N21" s="613">
        <v>29</v>
      </c>
      <c r="O21" s="613">
        <v>3</v>
      </c>
      <c r="P21" s="613">
        <v>4</v>
      </c>
      <c r="Q21" s="613">
        <v>71</v>
      </c>
      <c r="R21" s="613"/>
      <c r="S21" s="613">
        <v>10</v>
      </c>
      <c r="T21" s="613">
        <v>120</v>
      </c>
      <c r="U21" s="613">
        <v>120</v>
      </c>
      <c r="V21" s="613"/>
      <c r="W21" s="618" t="s">
        <v>4187</v>
      </c>
      <c r="X21" s="661">
        <v>17</v>
      </c>
      <c r="Y21" s="658">
        <v>17</v>
      </c>
      <c r="Z21" s="658">
        <v>11</v>
      </c>
      <c r="AA21" s="658">
        <v>11</v>
      </c>
      <c r="AB21" s="613">
        <v>3</v>
      </c>
      <c r="AC21" s="661">
        <v>70</v>
      </c>
      <c r="AD21" s="658">
        <v>71</v>
      </c>
      <c r="AE21" s="658">
        <v>3</v>
      </c>
      <c r="AF21" s="658">
        <v>9</v>
      </c>
      <c r="AG21" s="613">
        <v>3</v>
      </c>
      <c r="AH21" s="658"/>
      <c r="AI21" s="658">
        <v>9</v>
      </c>
      <c r="AJ21" s="613"/>
      <c r="AK21" s="613">
        <v>3</v>
      </c>
      <c r="AL21" s="613"/>
      <c r="AM21" s="613"/>
      <c r="AN21" s="613">
        <v>28</v>
      </c>
      <c r="AO21" s="613"/>
      <c r="AP21" s="613">
        <v>35</v>
      </c>
      <c r="AQ21" s="613"/>
      <c r="AR21" s="613">
        <v>42</v>
      </c>
      <c r="AS21" s="613">
        <v>6</v>
      </c>
      <c r="AT21" s="613">
        <v>120</v>
      </c>
      <c r="AU21" s="613">
        <v>8</v>
      </c>
      <c r="AV21" s="702">
        <v>50</v>
      </c>
      <c r="AW21" s="702">
        <f t="shared" si="11"/>
        <v>4505</v>
      </c>
      <c r="AX21" s="702">
        <f t="shared" si="12"/>
        <v>259</v>
      </c>
      <c r="AY21" s="702">
        <f t="shared" si="15"/>
        <v>2174</v>
      </c>
      <c r="AZ21" s="702">
        <f t="shared" si="16"/>
        <v>2174</v>
      </c>
      <c r="BA21" s="708" t="s">
        <v>1249</v>
      </c>
      <c r="BB21" s="705">
        <v>6</v>
      </c>
      <c r="BC21" s="705">
        <v>4</v>
      </c>
      <c r="BD21" s="705">
        <v>80</v>
      </c>
      <c r="BE21" s="705">
        <f t="shared" si="0"/>
        <v>480</v>
      </c>
      <c r="BF21" s="613"/>
      <c r="BG21" s="705"/>
      <c r="BH21" s="17" t="s">
        <v>120</v>
      </c>
      <c r="BI21" s="705">
        <v>4</v>
      </c>
      <c r="BJ21" s="705">
        <v>1</v>
      </c>
      <c r="BK21" s="613">
        <v>67</v>
      </c>
      <c r="BL21" s="613">
        <f t="shared" si="5"/>
        <v>67</v>
      </c>
      <c r="BM21" s="613"/>
      <c r="BN21" s="696"/>
      <c r="BO21" s="707"/>
      <c r="BP21" s="613"/>
      <c r="BQ21" s="613">
        <v>87</v>
      </c>
      <c r="BR21" s="613">
        <v>17</v>
      </c>
      <c r="BS21" s="613">
        <f t="shared" si="6"/>
        <v>1479</v>
      </c>
      <c r="BT21" s="613">
        <v>117</v>
      </c>
      <c r="BU21" s="613">
        <v>17</v>
      </c>
      <c r="BV21" s="613">
        <f t="shared" si="7"/>
        <v>1989</v>
      </c>
      <c r="BW21" s="613">
        <v>137</v>
      </c>
      <c r="BX21" s="613">
        <v>17</v>
      </c>
      <c r="BY21" s="613">
        <f t="shared" si="8"/>
        <v>2329</v>
      </c>
      <c r="BZ21" s="613">
        <v>107</v>
      </c>
      <c r="CA21" s="613">
        <v>17</v>
      </c>
      <c r="CB21" s="613">
        <f t="shared" si="9"/>
        <v>1819</v>
      </c>
      <c r="CC21" s="613"/>
      <c r="CD21" s="662">
        <v>59</v>
      </c>
      <c r="CE21" s="17" t="s">
        <v>4188</v>
      </c>
      <c r="CF21" s="662">
        <v>3</v>
      </c>
      <c r="CG21" s="662">
        <v>1</v>
      </c>
      <c r="CH21" s="662">
        <v>570</v>
      </c>
      <c r="CI21" s="662">
        <v>570</v>
      </c>
    </row>
    <row r="22" spans="1:87" ht="35.25" thickTop="1" thickBot="1">
      <c r="A22" s="613">
        <f t="shared" si="10"/>
        <v>145</v>
      </c>
      <c r="B22" s="613">
        <f t="shared" si="1"/>
        <v>10</v>
      </c>
      <c r="C22" s="613">
        <f t="shared" si="2"/>
        <v>10</v>
      </c>
      <c r="D22" s="613">
        <f t="shared" si="3"/>
        <v>0</v>
      </c>
      <c r="E22" s="613">
        <f t="shared" si="4"/>
        <v>0</v>
      </c>
      <c r="F22" s="613">
        <v>79</v>
      </c>
      <c r="G22" s="613">
        <v>20</v>
      </c>
      <c r="H22" s="613">
        <v>1</v>
      </c>
      <c r="I22" s="613">
        <v>1</v>
      </c>
      <c r="J22" s="613"/>
      <c r="K22" s="613"/>
      <c r="L22" s="613"/>
      <c r="M22" s="613"/>
      <c r="N22" s="613">
        <v>31</v>
      </c>
      <c r="O22" s="613">
        <v>2</v>
      </c>
      <c r="P22" s="613">
        <v>3</v>
      </c>
      <c r="Q22" s="613">
        <v>74</v>
      </c>
      <c r="R22" s="613"/>
      <c r="S22" s="613">
        <v>11</v>
      </c>
      <c r="T22" s="661">
        <v>61</v>
      </c>
      <c r="U22" s="661">
        <v>61</v>
      </c>
      <c r="V22" s="716" t="s">
        <v>4189</v>
      </c>
      <c r="W22" s="717" t="s">
        <v>4190</v>
      </c>
      <c r="X22" s="658">
        <v>18</v>
      </c>
      <c r="Y22" s="658">
        <v>18</v>
      </c>
      <c r="Z22" s="658">
        <v>12</v>
      </c>
      <c r="AA22" s="718">
        <v>12</v>
      </c>
      <c r="AB22" s="613">
        <v>4</v>
      </c>
      <c r="AC22" s="658">
        <v>69</v>
      </c>
      <c r="AD22" s="661">
        <v>70</v>
      </c>
      <c r="AE22" s="658">
        <v>3</v>
      </c>
      <c r="AF22" s="658">
        <v>9</v>
      </c>
      <c r="AG22" s="613">
        <v>4</v>
      </c>
      <c r="AH22" s="658"/>
      <c r="AI22" s="658">
        <v>10</v>
      </c>
      <c r="AJ22" s="613">
        <v>1</v>
      </c>
      <c r="AK22" s="613">
        <v>4</v>
      </c>
      <c r="AL22" s="613"/>
      <c r="AM22" s="613"/>
      <c r="AN22" s="613">
        <v>27</v>
      </c>
      <c r="AO22" s="613"/>
      <c r="AP22" s="613">
        <v>34</v>
      </c>
      <c r="AQ22" s="613"/>
      <c r="AR22" s="613">
        <v>41</v>
      </c>
      <c r="AS22" s="613">
        <v>7</v>
      </c>
      <c r="AT22" s="613">
        <v>61</v>
      </c>
      <c r="AU22" s="613">
        <v>72</v>
      </c>
      <c r="AV22" s="702">
        <v>50</v>
      </c>
      <c r="AW22" s="702">
        <f t="shared" si="11"/>
        <v>4566</v>
      </c>
      <c r="AX22" s="702">
        <f t="shared" si="12"/>
        <v>320</v>
      </c>
      <c r="AY22" s="702">
        <f t="shared" si="15"/>
        <v>2235</v>
      </c>
      <c r="AZ22" s="702">
        <f t="shared" si="16"/>
        <v>2235</v>
      </c>
      <c r="BA22" s="708" t="s">
        <v>1234</v>
      </c>
      <c r="BB22" s="705">
        <v>7</v>
      </c>
      <c r="BC22" s="705">
        <v>6</v>
      </c>
      <c r="BD22" s="705">
        <v>90</v>
      </c>
      <c r="BE22" s="705">
        <f t="shared" si="0"/>
        <v>630</v>
      </c>
      <c r="BF22" s="613"/>
      <c r="BG22" s="705"/>
      <c r="BH22" s="17" t="s">
        <v>4174</v>
      </c>
      <c r="BI22" s="705">
        <v>3</v>
      </c>
      <c r="BJ22" s="705">
        <v>1</v>
      </c>
      <c r="BK22" s="613">
        <v>18</v>
      </c>
      <c r="BL22" s="613">
        <f t="shared" si="5"/>
        <v>18</v>
      </c>
      <c r="BM22" s="613"/>
      <c r="BN22" s="696"/>
      <c r="BO22" s="707"/>
      <c r="BP22" s="613"/>
      <c r="BQ22" s="613">
        <v>87</v>
      </c>
      <c r="BR22" s="613">
        <v>18</v>
      </c>
      <c r="BS22" s="613">
        <f t="shared" si="6"/>
        <v>1566</v>
      </c>
      <c r="BT22" s="613">
        <v>117</v>
      </c>
      <c r="BU22" s="613">
        <v>18</v>
      </c>
      <c r="BV22" s="613">
        <f t="shared" si="7"/>
        <v>2106</v>
      </c>
      <c r="BW22" s="613">
        <v>137</v>
      </c>
      <c r="BX22" s="613">
        <v>18</v>
      </c>
      <c r="BY22" s="613">
        <f t="shared" si="8"/>
        <v>2466</v>
      </c>
      <c r="BZ22" s="613">
        <v>107</v>
      </c>
      <c r="CA22" s="613">
        <v>18</v>
      </c>
      <c r="CB22" s="613">
        <f t="shared" si="9"/>
        <v>1926</v>
      </c>
      <c r="CC22" s="613"/>
      <c r="CD22" s="662">
        <v>61</v>
      </c>
      <c r="CE22" s="17" t="s">
        <v>3157</v>
      </c>
      <c r="CF22" s="662">
        <v>3</v>
      </c>
      <c r="CG22" s="662">
        <v>1</v>
      </c>
      <c r="CH22" s="662">
        <v>350</v>
      </c>
      <c r="CI22" s="662">
        <v>350</v>
      </c>
    </row>
    <row r="23" spans="1:87" ht="27.75" thickTop="1" thickBot="1">
      <c r="A23" s="613">
        <f t="shared" si="10"/>
        <v>165</v>
      </c>
      <c r="B23" s="613">
        <f t="shared" si="1"/>
        <v>20</v>
      </c>
      <c r="C23" s="613">
        <f t="shared" si="2"/>
        <v>20</v>
      </c>
      <c r="D23" s="613">
        <f t="shared" si="3"/>
        <v>0</v>
      </c>
      <c r="E23" s="613">
        <f t="shared" si="4"/>
        <v>0</v>
      </c>
      <c r="F23" s="613">
        <v>78</v>
      </c>
      <c r="G23" s="613">
        <v>22</v>
      </c>
      <c r="H23" s="613">
        <v>2</v>
      </c>
      <c r="I23" s="613">
        <v>2</v>
      </c>
      <c r="J23" s="613"/>
      <c r="K23" s="613"/>
      <c r="L23" s="613"/>
      <c r="M23" s="613"/>
      <c r="N23" s="613">
        <v>35</v>
      </c>
      <c r="O23" s="613">
        <v>4</v>
      </c>
      <c r="P23" s="613">
        <v>6</v>
      </c>
      <c r="Q23" s="613">
        <v>80</v>
      </c>
      <c r="R23" s="613"/>
      <c r="S23" s="613">
        <v>12</v>
      </c>
      <c r="T23" s="613">
        <v>600</v>
      </c>
      <c r="W23" s="639" t="s">
        <v>4191</v>
      </c>
      <c r="X23" s="658">
        <v>19</v>
      </c>
      <c r="Y23" s="658">
        <v>19</v>
      </c>
      <c r="Z23" s="658">
        <v>13</v>
      </c>
      <c r="AA23" s="718">
        <v>271</v>
      </c>
      <c r="AB23" s="613">
        <v>5</v>
      </c>
      <c r="AC23" s="658">
        <v>68</v>
      </c>
      <c r="AD23" s="658">
        <v>69</v>
      </c>
      <c r="AE23" s="658">
        <v>3</v>
      </c>
      <c r="AF23" s="658">
        <v>9</v>
      </c>
      <c r="AG23" s="613">
        <v>5</v>
      </c>
      <c r="AH23" s="658"/>
      <c r="AI23" s="658">
        <v>11</v>
      </c>
      <c r="AJ23" s="613">
        <v>2</v>
      </c>
      <c r="AK23" s="613">
        <v>5</v>
      </c>
      <c r="AL23" s="613"/>
      <c r="AM23" s="613"/>
      <c r="AN23" s="661">
        <v>26</v>
      </c>
      <c r="AO23" s="613"/>
      <c r="AP23" s="613">
        <v>33</v>
      </c>
      <c r="AQ23" s="613"/>
      <c r="AR23" s="613">
        <v>40</v>
      </c>
      <c r="AS23" s="613">
        <v>8</v>
      </c>
      <c r="AT23" s="613">
        <v>600</v>
      </c>
      <c r="AU23" s="613">
        <v>67</v>
      </c>
      <c r="AV23" s="702">
        <v>52</v>
      </c>
      <c r="AW23" s="702">
        <f t="shared" si="11"/>
        <v>5166</v>
      </c>
      <c r="AX23" s="702">
        <f t="shared" si="12"/>
        <v>920</v>
      </c>
      <c r="AY23" s="702">
        <f t="shared" si="15"/>
        <v>2835</v>
      </c>
      <c r="AZ23" s="702">
        <f t="shared" si="16"/>
        <v>2835</v>
      </c>
      <c r="BA23" s="708" t="s">
        <v>2409</v>
      </c>
      <c r="BB23" s="705">
        <v>9</v>
      </c>
      <c r="BC23" s="705">
        <v>6</v>
      </c>
      <c r="BD23" s="705">
        <v>100</v>
      </c>
      <c r="BE23" s="705">
        <f t="shared" si="0"/>
        <v>900</v>
      </c>
      <c r="BF23" s="613"/>
      <c r="BG23" s="705"/>
      <c r="BH23" s="17" t="s">
        <v>4192</v>
      </c>
      <c r="BI23" s="705">
        <v>4</v>
      </c>
      <c r="BJ23" s="705">
        <v>1</v>
      </c>
      <c r="BK23" s="613">
        <v>219</v>
      </c>
      <c r="BL23" s="613">
        <f t="shared" si="5"/>
        <v>219</v>
      </c>
      <c r="BM23" s="613"/>
      <c r="BN23" s="719" t="s">
        <v>4193</v>
      </c>
      <c r="BO23" s="707" t="s">
        <v>2382</v>
      </c>
      <c r="BP23" s="613">
        <v>26</v>
      </c>
      <c r="BQ23" s="613">
        <v>87</v>
      </c>
      <c r="BR23" s="613">
        <v>19</v>
      </c>
      <c r="BS23" s="613">
        <f t="shared" si="6"/>
        <v>1653</v>
      </c>
      <c r="BT23" s="613">
        <v>117</v>
      </c>
      <c r="BU23" s="613">
        <v>19</v>
      </c>
      <c r="BV23" s="613">
        <f t="shared" si="7"/>
        <v>2223</v>
      </c>
      <c r="BW23" s="613">
        <v>137</v>
      </c>
      <c r="BX23" s="613">
        <v>19</v>
      </c>
      <c r="BY23" s="613">
        <f t="shared" si="8"/>
        <v>2603</v>
      </c>
      <c r="BZ23" s="613">
        <v>107</v>
      </c>
      <c r="CA23" s="613">
        <v>19</v>
      </c>
      <c r="CB23" s="613">
        <f t="shared" si="9"/>
        <v>2033</v>
      </c>
      <c r="CC23" s="613"/>
      <c r="CD23" s="662">
        <v>67</v>
      </c>
      <c r="CE23" s="17" t="s">
        <v>1912</v>
      </c>
      <c r="CF23" s="662">
        <v>3</v>
      </c>
      <c r="CG23" s="662">
        <v>1</v>
      </c>
      <c r="CH23" s="662">
        <v>510</v>
      </c>
      <c r="CI23" s="662">
        <v>510</v>
      </c>
    </row>
    <row r="24" spans="1:87" ht="27.75" thickTop="1" thickBot="1">
      <c r="A24" s="613"/>
      <c r="B24" s="613">
        <f t="shared" si="1"/>
        <v>0</v>
      </c>
      <c r="C24" s="613">
        <f t="shared" si="2"/>
        <v>0</v>
      </c>
      <c r="D24" s="613">
        <f t="shared" si="3"/>
        <v>0</v>
      </c>
      <c r="E24" s="613">
        <f t="shared" si="4"/>
        <v>0</v>
      </c>
      <c r="F24" s="613"/>
      <c r="G24" s="613"/>
      <c r="H24" s="613"/>
      <c r="I24" s="613"/>
      <c r="J24" s="613"/>
      <c r="K24" s="613"/>
      <c r="L24" s="613">
        <v>27</v>
      </c>
      <c r="M24" s="613">
        <v>4</v>
      </c>
      <c r="N24" s="613">
        <v>35</v>
      </c>
      <c r="O24" s="613">
        <v>0</v>
      </c>
      <c r="P24" s="613"/>
      <c r="Q24" s="720">
        <v>84</v>
      </c>
      <c r="R24" s="613">
        <v>8</v>
      </c>
      <c r="S24" s="613"/>
      <c r="T24" s="664">
        <v>390</v>
      </c>
      <c r="V24" s="721" t="s">
        <v>4194</v>
      </c>
      <c r="W24" s="722" t="s">
        <v>4195</v>
      </c>
      <c r="X24" s="658">
        <v>20</v>
      </c>
      <c r="Y24" s="658">
        <v>20</v>
      </c>
      <c r="Z24" s="658">
        <v>14</v>
      </c>
      <c r="AA24" s="658">
        <v>14</v>
      </c>
      <c r="AB24" s="613">
        <v>6</v>
      </c>
      <c r="AC24" s="658">
        <v>67</v>
      </c>
      <c r="AD24" s="658">
        <v>68</v>
      </c>
      <c r="AE24" s="658">
        <v>3</v>
      </c>
      <c r="AF24" s="658">
        <v>9</v>
      </c>
      <c r="AG24" s="667">
        <v>6</v>
      </c>
      <c r="AH24" s="658"/>
      <c r="AI24" s="658">
        <v>12</v>
      </c>
      <c r="AJ24" s="613">
        <v>3</v>
      </c>
      <c r="AK24" s="613">
        <v>6</v>
      </c>
      <c r="AL24" s="613"/>
      <c r="AM24" s="613"/>
      <c r="AN24" s="613">
        <v>25</v>
      </c>
      <c r="AO24" s="613"/>
      <c r="AP24" s="613">
        <v>32</v>
      </c>
      <c r="AQ24" s="613"/>
      <c r="AR24" s="613">
        <v>39</v>
      </c>
      <c r="AS24" s="613">
        <v>9</v>
      </c>
      <c r="AT24" s="613">
        <v>390</v>
      </c>
      <c r="AU24" s="613">
        <v>23</v>
      </c>
      <c r="AV24" s="702">
        <v>56</v>
      </c>
      <c r="AW24" s="702">
        <f t="shared" si="11"/>
        <v>5556</v>
      </c>
      <c r="AX24" s="711">
        <f t="shared" si="12"/>
        <v>1310</v>
      </c>
      <c r="AY24" s="702">
        <f t="shared" si="15"/>
        <v>3225</v>
      </c>
      <c r="AZ24" s="702">
        <f t="shared" si="16"/>
        <v>3225</v>
      </c>
      <c r="BA24" s="708" t="s">
        <v>1240</v>
      </c>
      <c r="BB24" s="705">
        <v>29</v>
      </c>
      <c r="BC24" s="705">
        <v>11</v>
      </c>
      <c r="BD24" s="705">
        <v>200</v>
      </c>
      <c r="BE24" s="705">
        <f t="shared" si="0"/>
        <v>5800</v>
      </c>
      <c r="BF24" s="613"/>
      <c r="BG24" s="705"/>
      <c r="BH24" s="17" t="s">
        <v>4196</v>
      </c>
      <c r="BI24" s="705">
        <v>4</v>
      </c>
      <c r="BJ24" s="705">
        <v>1</v>
      </c>
      <c r="BK24" s="613">
        <v>76</v>
      </c>
      <c r="BL24" s="613">
        <f t="shared" si="5"/>
        <v>76</v>
      </c>
      <c r="BM24" s="613"/>
      <c r="BN24" s="722" t="s">
        <v>4195</v>
      </c>
      <c r="BO24" s="723">
        <v>15</v>
      </c>
      <c r="BP24" s="613">
        <f>+BO24*26</f>
        <v>390</v>
      </c>
      <c r="BQ24" s="613">
        <v>87</v>
      </c>
      <c r="BR24" s="613">
        <v>20</v>
      </c>
      <c r="BS24" s="613">
        <f t="shared" si="6"/>
        <v>1740</v>
      </c>
      <c r="BT24" s="613">
        <v>117</v>
      </c>
      <c r="BU24" s="613">
        <v>20</v>
      </c>
      <c r="BV24" s="613">
        <f t="shared" si="7"/>
        <v>2340</v>
      </c>
      <c r="BW24" s="613">
        <v>137</v>
      </c>
      <c r="BX24" s="613">
        <v>20</v>
      </c>
      <c r="BY24" s="613">
        <f t="shared" si="8"/>
        <v>2740</v>
      </c>
      <c r="BZ24" s="613">
        <v>107</v>
      </c>
      <c r="CA24" s="613">
        <v>20</v>
      </c>
      <c r="CB24" s="613">
        <f t="shared" si="9"/>
        <v>2140</v>
      </c>
      <c r="CC24" s="613"/>
      <c r="CD24" s="662">
        <v>68</v>
      </c>
      <c r="CE24" s="17" t="s">
        <v>368</v>
      </c>
      <c r="CF24" s="662">
        <v>3</v>
      </c>
      <c r="CG24" s="662">
        <v>1</v>
      </c>
      <c r="CH24" s="662">
        <v>360</v>
      </c>
      <c r="CI24" s="662">
        <v>360</v>
      </c>
    </row>
    <row r="25" spans="1:87" ht="27.75" thickTop="1" thickBot="1">
      <c r="A25" s="613">
        <v>175</v>
      </c>
      <c r="B25" s="613">
        <f t="shared" si="1"/>
        <v>10</v>
      </c>
      <c r="C25" s="613">
        <f t="shared" si="2"/>
        <v>10</v>
      </c>
      <c r="D25" s="613">
        <f t="shared" si="3"/>
        <v>0</v>
      </c>
      <c r="E25" s="613">
        <f t="shared" si="4"/>
        <v>0</v>
      </c>
      <c r="F25" s="613">
        <v>76</v>
      </c>
      <c r="G25" s="613">
        <v>23</v>
      </c>
      <c r="H25" s="613">
        <v>1</v>
      </c>
      <c r="I25" s="613">
        <v>1</v>
      </c>
      <c r="J25" s="613"/>
      <c r="K25" s="613"/>
      <c r="L25" s="613"/>
      <c r="M25" s="613"/>
      <c r="N25" s="613">
        <v>39</v>
      </c>
      <c r="O25" s="613">
        <v>4</v>
      </c>
      <c r="P25" s="613">
        <v>5</v>
      </c>
      <c r="Q25" s="613">
        <v>89</v>
      </c>
      <c r="R25" s="613"/>
      <c r="S25" s="613">
        <v>13</v>
      </c>
      <c r="T25" s="613">
        <v>143</v>
      </c>
      <c r="W25" s="618" t="s">
        <v>4197</v>
      </c>
      <c r="X25" s="658">
        <v>21</v>
      </c>
      <c r="Y25" s="658">
        <v>21</v>
      </c>
      <c r="Z25" s="658">
        <v>15</v>
      </c>
      <c r="AA25" s="658">
        <v>15</v>
      </c>
      <c r="AB25" s="613">
        <v>7</v>
      </c>
      <c r="AC25" s="658">
        <v>66</v>
      </c>
      <c r="AD25" s="658">
        <v>67</v>
      </c>
      <c r="AE25" s="658">
        <v>4</v>
      </c>
      <c r="AF25" s="658">
        <v>8</v>
      </c>
      <c r="AG25" s="613">
        <v>1</v>
      </c>
      <c r="AH25" s="658"/>
      <c r="AI25" s="658">
        <v>13</v>
      </c>
      <c r="AJ25" s="613">
        <v>4</v>
      </c>
      <c r="AK25" s="613">
        <v>7</v>
      </c>
      <c r="AL25" s="613"/>
      <c r="AM25" s="613"/>
      <c r="AN25" s="613">
        <v>24</v>
      </c>
      <c r="AO25" s="613"/>
      <c r="AP25" s="613">
        <v>31</v>
      </c>
      <c r="AQ25" s="613"/>
      <c r="AR25" s="613">
        <v>38</v>
      </c>
      <c r="AS25" s="613">
        <v>10</v>
      </c>
      <c r="AT25" s="613">
        <v>143</v>
      </c>
      <c r="AU25" s="613">
        <v>81</v>
      </c>
      <c r="AV25" s="702">
        <v>56</v>
      </c>
      <c r="AW25" s="702">
        <f t="shared" si="11"/>
        <v>5699</v>
      </c>
      <c r="AX25" s="702">
        <f>+AT25</f>
        <v>143</v>
      </c>
      <c r="AY25" s="702">
        <f t="shared" si="15"/>
        <v>3368</v>
      </c>
      <c r="AZ25" s="702">
        <f t="shared" si="16"/>
        <v>3368</v>
      </c>
      <c r="BA25" s="708" t="s">
        <v>4198</v>
      </c>
      <c r="BB25" s="705">
        <v>13</v>
      </c>
      <c r="BC25" s="705">
        <v>8</v>
      </c>
      <c r="BD25" s="705">
        <v>300</v>
      </c>
      <c r="BE25" s="705">
        <f t="shared" si="0"/>
        <v>3900</v>
      </c>
      <c r="BF25" s="613"/>
      <c r="BG25" s="705"/>
      <c r="BH25" s="17" t="s">
        <v>1303</v>
      </c>
      <c r="BI25" s="705">
        <v>6</v>
      </c>
      <c r="BJ25" s="709">
        <v>2</v>
      </c>
      <c r="BK25" s="613">
        <v>56</v>
      </c>
      <c r="BL25" s="613">
        <f t="shared" si="5"/>
        <v>112</v>
      </c>
      <c r="BM25" s="613"/>
      <c r="BN25" s="614" t="s">
        <v>4048</v>
      </c>
      <c r="BO25" s="723">
        <v>11</v>
      </c>
      <c r="BP25" s="613">
        <f t="shared" ref="BP25:BP30" si="19">+BO25*26</f>
        <v>286</v>
      </c>
      <c r="BQ25" s="613">
        <v>87</v>
      </c>
      <c r="BR25" s="613">
        <v>21</v>
      </c>
      <c r="BS25" s="613">
        <f t="shared" si="6"/>
        <v>1827</v>
      </c>
      <c r="BT25" s="613">
        <v>117</v>
      </c>
      <c r="BU25" s="613">
        <v>21</v>
      </c>
      <c r="BV25" s="613">
        <f t="shared" si="7"/>
        <v>2457</v>
      </c>
      <c r="BW25" s="613">
        <v>137</v>
      </c>
      <c r="BX25" s="613">
        <v>21</v>
      </c>
      <c r="BY25" s="613">
        <f t="shared" si="8"/>
        <v>2877</v>
      </c>
      <c r="BZ25" s="613">
        <v>107</v>
      </c>
      <c r="CA25" s="613">
        <v>21</v>
      </c>
      <c r="CB25" s="613">
        <f t="shared" si="9"/>
        <v>2247</v>
      </c>
      <c r="CC25" s="613"/>
      <c r="CD25" s="662">
        <v>70</v>
      </c>
      <c r="CE25" s="17" t="s">
        <v>3324</v>
      </c>
      <c r="CF25" s="662">
        <v>3</v>
      </c>
      <c r="CG25" s="662">
        <v>1</v>
      </c>
      <c r="CH25" s="662">
        <v>389</v>
      </c>
      <c r="CI25" s="662">
        <v>389</v>
      </c>
    </row>
    <row r="26" spans="1:87" ht="26.25">
      <c r="A26" s="613"/>
      <c r="B26" s="613">
        <f t="shared" si="1"/>
        <v>0</v>
      </c>
      <c r="C26" s="613">
        <f t="shared" si="2"/>
        <v>0</v>
      </c>
      <c r="D26" s="613">
        <f t="shared" si="3"/>
        <v>0</v>
      </c>
      <c r="E26" s="613">
        <f t="shared" si="4"/>
        <v>0</v>
      </c>
      <c r="F26" s="613"/>
      <c r="G26" s="613"/>
      <c r="H26" s="613"/>
      <c r="I26" s="613"/>
      <c r="J26" s="613"/>
      <c r="K26" s="613"/>
      <c r="L26" s="613">
        <v>30</v>
      </c>
      <c r="M26" s="613">
        <v>3</v>
      </c>
      <c r="N26" s="613"/>
      <c r="O26" s="613">
        <v>0</v>
      </c>
      <c r="P26" s="613"/>
      <c r="Q26" s="613">
        <v>92</v>
      </c>
      <c r="R26" s="613">
        <v>9</v>
      </c>
      <c r="S26" s="613"/>
      <c r="T26" s="664">
        <v>291</v>
      </c>
      <c r="W26" s="614" t="s">
        <v>4199</v>
      </c>
      <c r="X26" s="658">
        <v>22</v>
      </c>
      <c r="Y26" s="658">
        <v>22</v>
      </c>
      <c r="Z26" s="658">
        <v>16</v>
      </c>
      <c r="AA26" s="658">
        <v>16</v>
      </c>
      <c r="AB26" s="613">
        <v>8</v>
      </c>
      <c r="AC26" s="658">
        <v>65</v>
      </c>
      <c r="AD26" s="658">
        <v>66</v>
      </c>
      <c r="AE26" s="658">
        <v>4</v>
      </c>
      <c r="AF26" s="658">
        <v>8</v>
      </c>
      <c r="AG26" s="613">
        <v>2</v>
      </c>
      <c r="AH26" s="658"/>
      <c r="AI26" s="658">
        <v>14</v>
      </c>
      <c r="AJ26" s="613">
        <v>5</v>
      </c>
      <c r="AK26" s="613">
        <v>8</v>
      </c>
      <c r="AL26" s="613"/>
      <c r="AM26" s="613"/>
      <c r="AN26" s="613">
        <v>23</v>
      </c>
      <c r="AO26" s="613"/>
      <c r="AP26" s="613">
        <v>30</v>
      </c>
      <c r="AQ26" s="613"/>
      <c r="AR26" s="613">
        <v>37</v>
      </c>
      <c r="AS26" s="613">
        <v>11</v>
      </c>
      <c r="AT26" s="613">
        <v>291</v>
      </c>
      <c r="AU26" s="613">
        <v>18</v>
      </c>
      <c r="AV26" s="702">
        <v>61</v>
      </c>
      <c r="AW26" s="702">
        <f t="shared" si="11"/>
        <v>5990</v>
      </c>
      <c r="AX26" s="702">
        <f t="shared" si="12"/>
        <v>434</v>
      </c>
      <c r="AY26" s="702">
        <f t="shared" si="15"/>
        <v>3659</v>
      </c>
      <c r="AZ26" s="702">
        <f t="shared" si="16"/>
        <v>3659</v>
      </c>
      <c r="BA26" s="708" t="s">
        <v>4200</v>
      </c>
      <c r="BB26" s="705">
        <v>14</v>
      </c>
      <c r="BC26" s="705">
        <v>7</v>
      </c>
      <c r="BD26" s="705">
        <v>400</v>
      </c>
      <c r="BE26" s="705">
        <f t="shared" si="0"/>
        <v>5600</v>
      </c>
      <c r="BF26" s="613"/>
      <c r="BG26" s="705"/>
      <c r="BH26" s="17" t="s">
        <v>1309</v>
      </c>
      <c r="BI26" s="705">
        <v>3</v>
      </c>
      <c r="BJ26" s="705">
        <v>1</v>
      </c>
      <c r="BK26" s="613">
        <v>37</v>
      </c>
      <c r="BL26" s="613">
        <f t="shared" si="5"/>
        <v>37</v>
      </c>
      <c r="BM26" s="613"/>
      <c r="BN26" s="626" t="s">
        <v>4201</v>
      </c>
      <c r="BO26" s="723">
        <v>10</v>
      </c>
      <c r="BP26" s="613">
        <f t="shared" si="19"/>
        <v>260</v>
      </c>
      <c r="BQ26" s="613">
        <v>87</v>
      </c>
      <c r="BR26" s="613">
        <v>22</v>
      </c>
      <c r="BS26" s="613">
        <f t="shared" si="6"/>
        <v>1914</v>
      </c>
      <c r="BT26" s="613">
        <v>117</v>
      </c>
      <c r="BU26" s="613">
        <v>22</v>
      </c>
      <c r="BV26" s="613">
        <f t="shared" si="7"/>
        <v>2574</v>
      </c>
      <c r="BW26" s="613">
        <v>137</v>
      </c>
      <c r="BX26" s="613">
        <v>22</v>
      </c>
      <c r="BY26" s="613">
        <f t="shared" si="8"/>
        <v>3014</v>
      </c>
      <c r="BZ26" s="613">
        <v>107</v>
      </c>
      <c r="CA26" s="613">
        <v>22</v>
      </c>
      <c r="CB26" s="613">
        <f t="shared" si="9"/>
        <v>2354</v>
      </c>
      <c r="CC26" s="613"/>
      <c r="CD26" s="662">
        <v>1</v>
      </c>
      <c r="CE26" s="17" t="s">
        <v>4166</v>
      </c>
      <c r="CF26" s="662">
        <v>4</v>
      </c>
      <c r="CG26" s="662">
        <v>1</v>
      </c>
      <c r="CH26" s="662">
        <v>78</v>
      </c>
      <c r="CI26" s="662">
        <v>78</v>
      </c>
    </row>
    <row r="27" spans="1:87" ht="27.75" customHeight="1" thickBot="1">
      <c r="A27" s="613">
        <v>181</v>
      </c>
      <c r="B27" s="613">
        <f t="shared" si="1"/>
        <v>6</v>
      </c>
      <c r="C27" s="613">
        <f t="shared" si="2"/>
        <v>0</v>
      </c>
      <c r="D27" s="613">
        <f t="shared" si="3"/>
        <v>0</v>
      </c>
      <c r="E27" s="613">
        <f t="shared" si="4"/>
        <v>6</v>
      </c>
      <c r="F27" s="613">
        <v>75</v>
      </c>
      <c r="G27" s="613">
        <v>24</v>
      </c>
      <c r="H27" s="613">
        <v>1</v>
      </c>
      <c r="I27" s="613"/>
      <c r="J27" s="613"/>
      <c r="K27" s="613">
        <v>1</v>
      </c>
      <c r="L27" s="613"/>
      <c r="M27" s="613"/>
      <c r="N27" s="613">
        <v>41</v>
      </c>
      <c r="O27" s="613">
        <v>2</v>
      </c>
      <c r="P27" s="613">
        <v>3</v>
      </c>
      <c r="Q27" s="613">
        <v>95</v>
      </c>
      <c r="R27" s="613"/>
      <c r="S27" s="613">
        <v>14</v>
      </c>
      <c r="T27" s="613">
        <v>56</v>
      </c>
      <c r="W27" s="76" t="s">
        <v>4202</v>
      </c>
      <c r="X27" s="658">
        <v>23</v>
      </c>
      <c r="Y27" s="658">
        <v>23</v>
      </c>
      <c r="Z27" s="658">
        <v>17</v>
      </c>
      <c r="AA27" s="658">
        <v>17</v>
      </c>
      <c r="AB27" s="613">
        <v>9</v>
      </c>
      <c r="AC27" s="658">
        <v>64</v>
      </c>
      <c r="AD27" s="658">
        <v>65</v>
      </c>
      <c r="AE27" s="658">
        <v>4</v>
      </c>
      <c r="AF27" s="658">
        <v>8</v>
      </c>
      <c r="AG27" s="613">
        <v>3</v>
      </c>
      <c r="AH27" s="658"/>
      <c r="AI27" s="658">
        <v>15</v>
      </c>
      <c r="AJ27" s="613">
        <v>6</v>
      </c>
      <c r="AK27" s="613">
        <v>9</v>
      </c>
      <c r="AL27" s="613"/>
      <c r="AM27" s="613"/>
      <c r="AN27" s="613">
        <v>22</v>
      </c>
      <c r="AO27" s="613"/>
      <c r="AP27" s="613">
        <v>29</v>
      </c>
      <c r="AQ27" s="613"/>
      <c r="AR27" s="613">
        <v>36</v>
      </c>
      <c r="AS27" s="613">
        <v>12</v>
      </c>
      <c r="AT27" s="613">
        <v>56</v>
      </c>
      <c r="AU27" s="613">
        <v>75</v>
      </c>
      <c r="AV27" s="702">
        <v>67</v>
      </c>
      <c r="AW27" s="702">
        <f t="shared" si="11"/>
        <v>6046</v>
      </c>
      <c r="AX27" s="702">
        <f t="shared" si="12"/>
        <v>490</v>
      </c>
      <c r="AY27" s="702">
        <f t="shared" si="15"/>
        <v>3715</v>
      </c>
      <c r="AZ27" s="702">
        <f t="shared" si="16"/>
        <v>3715</v>
      </c>
      <c r="BA27" s="708" t="s">
        <v>686</v>
      </c>
      <c r="BB27" s="705">
        <v>348</v>
      </c>
      <c r="BC27" s="705">
        <v>11</v>
      </c>
      <c r="BD27" s="705"/>
      <c r="BE27" s="705">
        <f>SUM(BE5:BE26)</f>
        <v>22708</v>
      </c>
      <c r="BF27" s="613">
        <f>SUM(BF5:BF26)</f>
        <v>155</v>
      </c>
      <c r="BG27" s="705">
        <f>SUM(BG5:BG26)</f>
        <v>1845</v>
      </c>
      <c r="BH27" s="17" t="s">
        <v>4203</v>
      </c>
      <c r="BI27" s="705">
        <v>7</v>
      </c>
      <c r="BJ27" s="705">
        <v>1</v>
      </c>
      <c r="BK27" s="613">
        <v>656</v>
      </c>
      <c r="BL27" s="613">
        <f t="shared" si="5"/>
        <v>656</v>
      </c>
      <c r="BM27" s="613"/>
      <c r="BN27" s="724" t="s">
        <v>22</v>
      </c>
      <c r="BO27" s="723">
        <v>1</v>
      </c>
      <c r="BP27" s="613">
        <f t="shared" si="19"/>
        <v>26</v>
      </c>
      <c r="BQ27" s="613">
        <v>87</v>
      </c>
      <c r="BR27" s="613">
        <v>23</v>
      </c>
      <c r="BS27" s="613">
        <f t="shared" si="6"/>
        <v>2001</v>
      </c>
      <c r="BT27" s="613">
        <v>117</v>
      </c>
      <c r="BU27" s="613">
        <v>23</v>
      </c>
      <c r="BV27" s="613">
        <f t="shared" si="7"/>
        <v>2691</v>
      </c>
      <c r="BW27" s="613">
        <v>137</v>
      </c>
      <c r="BX27" s="613">
        <v>23</v>
      </c>
      <c r="BY27" s="613">
        <f t="shared" si="8"/>
        <v>3151</v>
      </c>
      <c r="BZ27" s="613">
        <v>107</v>
      </c>
      <c r="CA27" s="613">
        <v>23</v>
      </c>
      <c r="CB27" s="613">
        <f t="shared" si="9"/>
        <v>2461</v>
      </c>
      <c r="CC27" s="613"/>
      <c r="CD27" s="662">
        <v>2</v>
      </c>
      <c r="CE27" s="17" t="s">
        <v>3222</v>
      </c>
      <c r="CF27" s="662">
        <v>4</v>
      </c>
      <c r="CG27" s="662">
        <v>1</v>
      </c>
      <c r="CH27" s="662">
        <v>18</v>
      </c>
      <c r="CI27" s="662">
        <v>18</v>
      </c>
    </row>
    <row r="28" spans="1:87" ht="31.5" thickTop="1" thickBot="1">
      <c r="A28" s="613">
        <f t="shared" si="10"/>
        <v>206</v>
      </c>
      <c r="B28" s="613">
        <f t="shared" si="1"/>
        <v>25</v>
      </c>
      <c r="C28" s="613">
        <f t="shared" si="2"/>
        <v>20</v>
      </c>
      <c r="D28" s="613">
        <f t="shared" si="3"/>
        <v>5</v>
      </c>
      <c r="E28" s="613">
        <f t="shared" si="4"/>
        <v>0</v>
      </c>
      <c r="F28" s="613">
        <v>74</v>
      </c>
      <c r="G28" s="613">
        <v>27</v>
      </c>
      <c r="H28" s="613">
        <v>3</v>
      </c>
      <c r="I28" s="613">
        <v>2</v>
      </c>
      <c r="J28" s="613">
        <v>1</v>
      </c>
      <c r="K28" s="613"/>
      <c r="L28" s="613"/>
      <c r="M28" s="613"/>
      <c r="N28" s="613">
        <v>43</v>
      </c>
      <c r="O28" s="613">
        <v>2</v>
      </c>
      <c r="P28" s="613">
        <v>5</v>
      </c>
      <c r="Q28" s="613">
        <v>100</v>
      </c>
      <c r="R28" s="613"/>
      <c r="S28" s="613">
        <v>15</v>
      </c>
      <c r="T28" s="613">
        <v>327</v>
      </c>
      <c r="V28" s="725" t="s">
        <v>4204</v>
      </c>
      <c r="W28" s="618" t="s">
        <v>4205</v>
      </c>
      <c r="X28" s="658">
        <v>24</v>
      </c>
      <c r="Y28" s="658">
        <v>24</v>
      </c>
      <c r="Z28" s="658">
        <v>18</v>
      </c>
      <c r="AA28" s="658">
        <v>18</v>
      </c>
      <c r="AB28" s="613">
        <v>10</v>
      </c>
      <c r="AC28" s="658">
        <v>63</v>
      </c>
      <c r="AD28" s="658">
        <v>64</v>
      </c>
      <c r="AE28" s="658">
        <v>4</v>
      </c>
      <c r="AF28" s="658">
        <v>8</v>
      </c>
      <c r="AG28" s="613">
        <v>4</v>
      </c>
      <c r="AH28" s="658"/>
      <c r="AI28" s="658">
        <v>16</v>
      </c>
      <c r="AJ28" s="613">
        <v>7</v>
      </c>
      <c r="AK28" s="613">
        <v>10</v>
      </c>
      <c r="AL28" s="613"/>
      <c r="AM28" s="613"/>
      <c r="AN28" s="613">
        <v>21</v>
      </c>
      <c r="AO28" s="613"/>
      <c r="AP28" s="613">
        <v>28</v>
      </c>
      <c r="AQ28" s="613"/>
      <c r="AR28" s="613">
        <v>35</v>
      </c>
      <c r="AS28" s="613">
        <v>13</v>
      </c>
      <c r="AT28" s="613">
        <v>327</v>
      </c>
      <c r="AU28" s="613">
        <v>64</v>
      </c>
      <c r="AV28" s="702">
        <v>71</v>
      </c>
      <c r="AW28" s="702">
        <f t="shared" si="11"/>
        <v>6373</v>
      </c>
      <c r="AX28" s="702">
        <f t="shared" si="12"/>
        <v>817</v>
      </c>
      <c r="AY28" s="702">
        <f t="shared" si="15"/>
        <v>4042</v>
      </c>
      <c r="AZ28" s="702">
        <f t="shared" si="16"/>
        <v>4042</v>
      </c>
      <c r="BA28" s="613"/>
      <c r="BB28" s="613"/>
      <c r="BC28" s="613"/>
      <c r="BD28" s="613"/>
      <c r="BE28" s="613"/>
      <c r="BF28" s="613"/>
      <c r="BG28" s="613"/>
      <c r="BH28" s="17" t="s">
        <v>4206</v>
      </c>
      <c r="BI28" s="705">
        <v>6</v>
      </c>
      <c r="BJ28" s="705">
        <v>1</v>
      </c>
      <c r="BK28" s="613">
        <v>358</v>
      </c>
      <c r="BL28" s="613">
        <f t="shared" si="5"/>
        <v>358</v>
      </c>
      <c r="BM28" s="613"/>
      <c r="BN28" s="618" t="s">
        <v>4207</v>
      </c>
      <c r="BO28" s="723">
        <v>2</v>
      </c>
      <c r="BP28" s="613">
        <f t="shared" si="19"/>
        <v>52</v>
      </c>
      <c r="BQ28" s="613">
        <v>87</v>
      </c>
      <c r="BR28" s="613">
        <v>24</v>
      </c>
      <c r="BS28" s="613">
        <f t="shared" si="6"/>
        <v>2088</v>
      </c>
      <c r="BT28" s="613">
        <v>117</v>
      </c>
      <c r="BU28" s="613">
        <v>24</v>
      </c>
      <c r="BV28" s="613">
        <f t="shared" si="7"/>
        <v>2808</v>
      </c>
      <c r="BW28" s="613">
        <v>137</v>
      </c>
      <c r="BX28" s="613">
        <v>24</v>
      </c>
      <c r="BY28" s="613">
        <f t="shared" si="8"/>
        <v>3288</v>
      </c>
      <c r="BZ28" s="613">
        <v>107</v>
      </c>
      <c r="CA28" s="613">
        <v>24</v>
      </c>
      <c r="CB28" s="613">
        <f t="shared" si="9"/>
        <v>2568</v>
      </c>
      <c r="CC28" s="613"/>
      <c r="CD28" s="662">
        <v>9</v>
      </c>
      <c r="CE28" s="17" t="s">
        <v>1287</v>
      </c>
      <c r="CF28" s="662">
        <v>4</v>
      </c>
      <c r="CG28" s="662">
        <v>1</v>
      </c>
      <c r="CH28" s="662">
        <v>81</v>
      </c>
      <c r="CI28" s="662">
        <v>81</v>
      </c>
    </row>
    <row r="29" spans="1:87" ht="30" thickTop="1" thickBot="1">
      <c r="A29" s="613">
        <f t="shared" si="10"/>
        <v>216</v>
      </c>
      <c r="B29" s="613">
        <f t="shared" si="1"/>
        <v>10</v>
      </c>
      <c r="C29" s="613">
        <f t="shared" si="2"/>
        <v>10</v>
      </c>
      <c r="D29" s="613">
        <f t="shared" si="3"/>
        <v>0</v>
      </c>
      <c r="E29" s="613">
        <f t="shared" si="4"/>
        <v>0</v>
      </c>
      <c r="F29" s="613">
        <v>71</v>
      </c>
      <c r="G29" s="613">
        <v>28</v>
      </c>
      <c r="H29" s="613">
        <v>1</v>
      </c>
      <c r="I29" s="613">
        <v>1</v>
      </c>
      <c r="J29" s="613"/>
      <c r="K29" s="613"/>
      <c r="L29" s="613"/>
      <c r="M29" s="613"/>
      <c r="N29" s="613">
        <v>46</v>
      </c>
      <c r="O29" s="613">
        <v>3</v>
      </c>
      <c r="P29" s="613">
        <v>4</v>
      </c>
      <c r="Q29" s="661">
        <v>104</v>
      </c>
      <c r="R29" s="613"/>
      <c r="S29" s="613">
        <v>16</v>
      </c>
      <c r="T29" s="661">
        <v>81</v>
      </c>
      <c r="U29" s="710">
        <v>81</v>
      </c>
      <c r="V29" s="726" t="s">
        <v>4208</v>
      </c>
      <c r="W29" s="727" t="s">
        <v>4209</v>
      </c>
      <c r="X29" s="658">
        <v>25</v>
      </c>
      <c r="Y29" s="658">
        <v>25</v>
      </c>
      <c r="Z29" s="658">
        <v>19</v>
      </c>
      <c r="AA29" s="658">
        <v>19</v>
      </c>
      <c r="AB29" s="613">
        <v>11</v>
      </c>
      <c r="AC29" s="658">
        <v>62</v>
      </c>
      <c r="AD29" s="658">
        <v>63</v>
      </c>
      <c r="AE29" s="658">
        <v>4</v>
      </c>
      <c r="AF29" s="658">
        <v>8</v>
      </c>
      <c r="AG29" s="613">
        <v>5</v>
      </c>
      <c r="AH29" s="658"/>
      <c r="AI29" s="658">
        <v>17</v>
      </c>
      <c r="AJ29" s="613">
        <v>8</v>
      </c>
      <c r="AK29" s="613">
        <v>11</v>
      </c>
      <c r="AL29" s="613"/>
      <c r="AM29" s="613"/>
      <c r="AN29" s="613">
        <v>20</v>
      </c>
      <c r="AO29" s="613"/>
      <c r="AP29" s="613">
        <v>27</v>
      </c>
      <c r="AQ29" s="613"/>
      <c r="AR29" s="613">
        <v>34</v>
      </c>
      <c r="AS29" s="613">
        <v>14</v>
      </c>
      <c r="AT29" s="613">
        <v>81</v>
      </c>
      <c r="AU29" s="613">
        <v>62</v>
      </c>
      <c r="AV29" s="702">
        <v>76</v>
      </c>
      <c r="AW29" s="702">
        <f t="shared" si="11"/>
        <v>6454</v>
      </c>
      <c r="AX29" s="702">
        <f t="shared" si="12"/>
        <v>898</v>
      </c>
      <c r="AY29" s="702">
        <f t="shared" si="15"/>
        <v>4123</v>
      </c>
      <c r="AZ29" s="702">
        <f t="shared" si="16"/>
        <v>4123</v>
      </c>
      <c r="BA29" s="613" t="s">
        <v>706</v>
      </c>
      <c r="BB29" s="613">
        <v>16</v>
      </c>
      <c r="BD29" s="613"/>
      <c r="BE29" s="613"/>
      <c r="BF29" s="613"/>
      <c r="BG29" s="613"/>
      <c r="BH29" s="17" t="s">
        <v>4210</v>
      </c>
      <c r="BI29" s="705">
        <v>5</v>
      </c>
      <c r="BJ29" s="705">
        <v>1</v>
      </c>
      <c r="BK29" s="613">
        <v>314</v>
      </c>
      <c r="BL29" s="613">
        <f t="shared" si="5"/>
        <v>314</v>
      </c>
      <c r="BM29" s="613"/>
      <c r="BN29" s="614" t="s">
        <v>4211</v>
      </c>
      <c r="BO29" s="723">
        <v>7</v>
      </c>
      <c r="BP29" s="613">
        <f t="shared" si="19"/>
        <v>182</v>
      </c>
      <c r="BQ29" s="613">
        <v>87</v>
      </c>
      <c r="BR29" s="613">
        <v>25</v>
      </c>
      <c r="BS29" s="613">
        <f t="shared" si="6"/>
        <v>2175</v>
      </c>
      <c r="BT29" s="613">
        <v>117</v>
      </c>
      <c r="BU29" s="613">
        <v>25</v>
      </c>
      <c r="BV29" s="613">
        <f t="shared" si="7"/>
        <v>2925</v>
      </c>
      <c r="BW29" s="613">
        <v>137</v>
      </c>
      <c r="BX29" s="613">
        <v>25</v>
      </c>
      <c r="BY29" s="613">
        <f t="shared" si="8"/>
        <v>3425</v>
      </c>
      <c r="BZ29" s="613">
        <v>107</v>
      </c>
      <c r="CA29" s="613">
        <v>25</v>
      </c>
      <c r="CB29" s="613">
        <f t="shared" si="9"/>
        <v>2675</v>
      </c>
      <c r="CC29" s="613"/>
      <c r="CD29" s="662">
        <v>12</v>
      </c>
      <c r="CE29" s="17" t="s">
        <v>4177</v>
      </c>
      <c r="CF29" s="662">
        <v>4</v>
      </c>
      <c r="CG29" s="662">
        <v>1</v>
      </c>
      <c r="CH29" s="662">
        <v>390</v>
      </c>
      <c r="CI29" s="662">
        <v>390</v>
      </c>
    </row>
    <row r="30" spans="1:87" ht="27.75" thickTop="1" thickBot="1">
      <c r="A30" s="613">
        <f t="shared" si="10"/>
        <v>226</v>
      </c>
      <c r="B30" s="613">
        <f t="shared" si="1"/>
        <v>10</v>
      </c>
      <c r="C30" s="613">
        <f t="shared" si="2"/>
        <v>10</v>
      </c>
      <c r="D30" s="613">
        <f t="shared" si="3"/>
        <v>0</v>
      </c>
      <c r="E30" s="613">
        <f t="shared" si="4"/>
        <v>0</v>
      </c>
      <c r="F30" s="613">
        <v>70</v>
      </c>
      <c r="G30" s="613">
        <v>29</v>
      </c>
      <c r="H30" s="613">
        <v>1</v>
      </c>
      <c r="I30" s="613">
        <v>1</v>
      </c>
      <c r="J30" s="613"/>
      <c r="K30" s="613"/>
      <c r="L30" s="613"/>
      <c r="M30" s="613"/>
      <c r="N30" s="613">
        <v>50</v>
      </c>
      <c r="O30" s="613">
        <v>4</v>
      </c>
      <c r="P30" s="613">
        <v>5</v>
      </c>
      <c r="Q30" s="613">
        <v>109</v>
      </c>
      <c r="R30" s="613"/>
      <c r="S30" s="613">
        <v>17</v>
      </c>
      <c r="T30" s="661">
        <v>880</v>
      </c>
      <c r="U30" s="661">
        <v>880</v>
      </c>
      <c r="V30" s="728" t="s">
        <v>4212</v>
      </c>
      <c r="W30" s="642" t="s">
        <v>4213</v>
      </c>
      <c r="X30" s="661">
        <v>26</v>
      </c>
      <c r="Y30" s="658">
        <v>26</v>
      </c>
      <c r="Z30" s="658">
        <v>20</v>
      </c>
      <c r="AA30" s="658">
        <v>20</v>
      </c>
      <c r="AB30" s="613">
        <v>12</v>
      </c>
      <c r="AC30" s="661">
        <v>61</v>
      </c>
      <c r="AD30" s="658">
        <v>62</v>
      </c>
      <c r="AE30" s="658">
        <v>4</v>
      </c>
      <c r="AF30" s="658">
        <v>8</v>
      </c>
      <c r="AG30" s="613">
        <v>6</v>
      </c>
      <c r="AH30" s="658"/>
      <c r="AI30" s="658">
        <v>18</v>
      </c>
      <c r="AJ30" s="613">
        <v>9</v>
      </c>
      <c r="AK30" s="613">
        <v>12</v>
      </c>
      <c r="AL30" s="613">
        <v>1</v>
      </c>
      <c r="AM30" s="613"/>
      <c r="AN30" s="613">
        <v>19</v>
      </c>
      <c r="AO30" s="613"/>
      <c r="AP30" s="661">
        <v>26</v>
      </c>
      <c r="AQ30" s="613"/>
      <c r="AR30" s="613">
        <v>33</v>
      </c>
      <c r="AS30" s="613">
        <v>15</v>
      </c>
      <c r="AT30" s="613">
        <v>880</v>
      </c>
      <c r="AU30" s="613">
        <v>79</v>
      </c>
      <c r="AV30" s="702">
        <v>76</v>
      </c>
      <c r="AW30" s="702">
        <f t="shared" si="11"/>
        <v>7334</v>
      </c>
      <c r="AX30" s="702">
        <f t="shared" si="12"/>
        <v>1778</v>
      </c>
      <c r="AY30" s="702">
        <f t="shared" si="15"/>
        <v>5003</v>
      </c>
      <c r="AZ30" s="702">
        <f t="shared" si="16"/>
        <v>5003</v>
      </c>
      <c r="BA30" s="613" t="s">
        <v>694</v>
      </c>
      <c r="BB30" s="613">
        <v>45</v>
      </c>
      <c r="BD30" s="613"/>
      <c r="BE30" s="613"/>
      <c r="BF30" s="613"/>
      <c r="BG30" s="613"/>
      <c r="BH30" s="17" t="s">
        <v>1726</v>
      </c>
      <c r="BI30" s="705">
        <v>2</v>
      </c>
      <c r="BJ30" s="705">
        <v>1</v>
      </c>
      <c r="BK30" s="613">
        <v>12</v>
      </c>
      <c r="BL30" s="613">
        <f t="shared" si="5"/>
        <v>12</v>
      </c>
      <c r="BM30" s="613"/>
      <c r="BN30" s="614" t="s">
        <v>4214</v>
      </c>
      <c r="BO30" s="723">
        <v>3</v>
      </c>
      <c r="BP30" s="613">
        <f t="shared" si="19"/>
        <v>78</v>
      </c>
      <c r="BQ30" s="613">
        <v>87</v>
      </c>
      <c r="BR30" s="613">
        <v>26</v>
      </c>
      <c r="BS30" s="613">
        <f t="shared" si="6"/>
        <v>2262</v>
      </c>
      <c r="BT30" s="613">
        <v>117</v>
      </c>
      <c r="BU30" s="613">
        <v>26</v>
      </c>
      <c r="BV30" s="613">
        <f t="shared" si="7"/>
        <v>3042</v>
      </c>
      <c r="BW30" s="613">
        <v>137</v>
      </c>
      <c r="BX30" s="613">
        <v>26</v>
      </c>
      <c r="BY30" s="613">
        <f t="shared" si="8"/>
        <v>3562</v>
      </c>
      <c r="BZ30" s="613">
        <v>107</v>
      </c>
      <c r="CA30" s="613">
        <v>26</v>
      </c>
      <c r="CB30" s="613">
        <f t="shared" si="9"/>
        <v>2782</v>
      </c>
      <c r="CC30" s="613"/>
      <c r="CD30" s="662">
        <v>16</v>
      </c>
      <c r="CE30" s="17" t="s">
        <v>2664</v>
      </c>
      <c r="CF30" s="662">
        <v>4</v>
      </c>
      <c r="CG30" s="662">
        <v>1</v>
      </c>
      <c r="CH30" s="662">
        <v>255</v>
      </c>
      <c r="CI30" s="662">
        <v>255</v>
      </c>
    </row>
    <row r="31" spans="1:87" ht="31.5" thickTop="1" thickBot="1">
      <c r="A31" s="613">
        <f t="shared" si="10"/>
        <v>247</v>
      </c>
      <c r="B31" s="613">
        <f t="shared" si="1"/>
        <v>21</v>
      </c>
      <c r="C31" s="613">
        <f t="shared" si="2"/>
        <v>10</v>
      </c>
      <c r="D31" s="613">
        <f t="shared" si="3"/>
        <v>5</v>
      </c>
      <c r="E31" s="613">
        <f t="shared" si="4"/>
        <v>6</v>
      </c>
      <c r="F31" s="613">
        <v>69</v>
      </c>
      <c r="G31" s="613">
        <v>32</v>
      </c>
      <c r="H31" s="613">
        <v>3</v>
      </c>
      <c r="I31" s="613">
        <v>1</v>
      </c>
      <c r="J31" s="613">
        <v>1</v>
      </c>
      <c r="K31" s="613">
        <v>1</v>
      </c>
      <c r="L31" s="613"/>
      <c r="M31" s="613"/>
      <c r="N31" s="613">
        <v>53</v>
      </c>
      <c r="O31" s="613">
        <v>3</v>
      </c>
      <c r="P31" s="613">
        <v>6</v>
      </c>
      <c r="Q31" s="613">
        <v>115</v>
      </c>
      <c r="R31" s="613"/>
      <c r="S31" s="613">
        <v>18</v>
      </c>
      <c r="T31" s="613">
        <v>135</v>
      </c>
      <c r="V31" s="729" t="s">
        <v>4215</v>
      </c>
      <c r="W31" s="618" t="s">
        <v>4216</v>
      </c>
      <c r="X31" s="658">
        <v>27</v>
      </c>
      <c r="Y31" s="658">
        <v>27</v>
      </c>
      <c r="Z31" s="676">
        <v>21</v>
      </c>
      <c r="AA31" s="658">
        <v>21</v>
      </c>
      <c r="AB31" s="613">
        <v>13</v>
      </c>
      <c r="AC31" s="665">
        <v>60</v>
      </c>
      <c r="AD31" s="661">
        <v>61</v>
      </c>
      <c r="AE31" s="658">
        <v>4</v>
      </c>
      <c r="AF31" s="658">
        <v>8</v>
      </c>
      <c r="AG31" s="670">
        <v>7</v>
      </c>
      <c r="AH31" s="658"/>
      <c r="AI31" s="658">
        <v>19</v>
      </c>
      <c r="AJ31" s="613">
        <v>10</v>
      </c>
      <c r="AK31" s="613">
        <v>13</v>
      </c>
      <c r="AL31" s="613">
        <v>2</v>
      </c>
      <c r="AM31" s="613"/>
      <c r="AN31" s="613">
        <v>18</v>
      </c>
      <c r="AO31" s="613"/>
      <c r="AP31" s="613">
        <v>25</v>
      </c>
      <c r="AQ31" s="613"/>
      <c r="AR31" s="613">
        <v>32</v>
      </c>
      <c r="AS31" s="613">
        <v>16</v>
      </c>
      <c r="AT31" s="613">
        <v>135</v>
      </c>
      <c r="AU31" s="613">
        <v>84</v>
      </c>
      <c r="AV31" s="702">
        <v>78</v>
      </c>
      <c r="AW31" s="702">
        <f t="shared" si="11"/>
        <v>7469</v>
      </c>
      <c r="AX31" s="702">
        <f t="shared" si="12"/>
        <v>1913</v>
      </c>
      <c r="AY31" s="702">
        <f t="shared" si="15"/>
        <v>5138</v>
      </c>
      <c r="AZ31" s="702">
        <f t="shared" si="16"/>
        <v>5138</v>
      </c>
      <c r="BA31" s="613"/>
      <c r="BB31" s="661">
        <f>SUM(BB29:BB30)</f>
        <v>61</v>
      </c>
      <c r="BC31" s="613"/>
      <c r="BD31" s="613"/>
      <c r="BE31" s="613" t="s">
        <v>71</v>
      </c>
      <c r="BF31" s="613"/>
      <c r="BG31" s="613"/>
      <c r="BH31" s="17" t="s">
        <v>4176</v>
      </c>
      <c r="BI31" s="705">
        <v>3</v>
      </c>
      <c r="BJ31" s="705">
        <v>1</v>
      </c>
      <c r="BK31" s="613">
        <v>248</v>
      </c>
      <c r="BL31" s="613">
        <f t="shared" si="5"/>
        <v>248</v>
      </c>
      <c r="BM31" s="613"/>
      <c r="BN31" s="696"/>
      <c r="BO31" s="707"/>
      <c r="BP31" s="613"/>
      <c r="BQ31" s="613">
        <v>87</v>
      </c>
      <c r="BR31" s="613">
        <v>27</v>
      </c>
      <c r="BS31" s="613">
        <f t="shared" si="6"/>
        <v>2349</v>
      </c>
      <c r="BT31" s="613">
        <v>117</v>
      </c>
      <c r="BU31" s="613">
        <v>27</v>
      </c>
      <c r="BV31" s="613">
        <f t="shared" si="7"/>
        <v>3159</v>
      </c>
      <c r="BW31" s="613">
        <v>137</v>
      </c>
      <c r="BX31" s="613">
        <v>27</v>
      </c>
      <c r="BY31" s="613">
        <f t="shared" si="8"/>
        <v>3699</v>
      </c>
      <c r="BZ31" s="613">
        <v>107</v>
      </c>
      <c r="CA31" s="613">
        <v>27</v>
      </c>
      <c r="CB31" s="613">
        <f t="shared" si="9"/>
        <v>2889</v>
      </c>
      <c r="CC31" s="613"/>
      <c r="CD31" s="662">
        <v>17</v>
      </c>
      <c r="CE31" s="17" t="s">
        <v>120</v>
      </c>
      <c r="CF31" s="662">
        <v>4</v>
      </c>
      <c r="CG31" s="662">
        <v>1</v>
      </c>
      <c r="CH31" s="662">
        <v>67</v>
      </c>
      <c r="CI31" s="662">
        <v>67</v>
      </c>
    </row>
    <row r="32" spans="1:87" ht="27" thickBot="1">
      <c r="A32" s="613">
        <f t="shared" si="10"/>
        <v>252</v>
      </c>
      <c r="B32" s="613">
        <f t="shared" si="1"/>
        <v>5</v>
      </c>
      <c r="C32" s="613">
        <f t="shared" si="2"/>
        <v>0</v>
      </c>
      <c r="D32" s="613">
        <f t="shared" si="3"/>
        <v>5</v>
      </c>
      <c r="E32" s="613">
        <f t="shared" si="4"/>
        <v>0</v>
      </c>
      <c r="F32" s="613">
        <v>66</v>
      </c>
      <c r="G32" s="613">
        <v>33</v>
      </c>
      <c r="H32" s="613">
        <v>1</v>
      </c>
      <c r="I32" s="613"/>
      <c r="J32" s="613">
        <v>1</v>
      </c>
      <c r="K32" s="613"/>
      <c r="L32" s="613"/>
      <c r="M32" s="613"/>
      <c r="N32" s="613">
        <v>55</v>
      </c>
      <c r="O32" s="613">
        <v>2</v>
      </c>
      <c r="P32" s="613">
        <v>3</v>
      </c>
      <c r="Q32" s="613">
        <v>118</v>
      </c>
      <c r="R32" s="613"/>
      <c r="S32" s="613">
        <v>19</v>
      </c>
      <c r="T32" s="613">
        <v>95</v>
      </c>
      <c r="V32" s="730" t="s">
        <v>4217</v>
      </c>
      <c r="W32" s="643" t="s">
        <v>4218</v>
      </c>
      <c r="X32" s="658">
        <v>28</v>
      </c>
      <c r="Y32" s="658"/>
      <c r="Z32" s="658">
        <v>22</v>
      </c>
      <c r="AA32" s="658"/>
      <c r="AB32" s="613">
        <v>14</v>
      </c>
      <c r="AC32" s="658"/>
      <c r="AD32" s="665">
        <v>60</v>
      </c>
      <c r="AE32" s="658">
        <v>4</v>
      </c>
      <c r="AF32" s="676">
        <v>8</v>
      </c>
      <c r="AG32" s="671">
        <v>8</v>
      </c>
      <c r="AH32" s="658"/>
      <c r="AI32" s="658"/>
      <c r="AJ32" s="613">
        <v>11</v>
      </c>
      <c r="AK32" s="613">
        <v>14</v>
      </c>
      <c r="AL32" s="613"/>
      <c r="AM32" s="613"/>
      <c r="AN32" s="613">
        <v>17</v>
      </c>
      <c r="AO32" s="613"/>
      <c r="AP32" s="613">
        <v>24</v>
      </c>
      <c r="AQ32" s="613"/>
      <c r="AR32" s="613">
        <v>31</v>
      </c>
      <c r="AS32" s="613">
        <v>17</v>
      </c>
      <c r="AT32" s="613">
        <v>95</v>
      </c>
      <c r="AU32" s="613">
        <v>7</v>
      </c>
      <c r="AV32" s="702">
        <v>81</v>
      </c>
      <c r="AW32" s="702">
        <f t="shared" si="11"/>
        <v>7564</v>
      </c>
      <c r="AX32" s="711">
        <f t="shared" si="12"/>
        <v>2008</v>
      </c>
      <c r="AY32" s="702">
        <f t="shared" si="15"/>
        <v>5233</v>
      </c>
      <c r="AZ32" s="702"/>
      <c r="BA32" s="613"/>
      <c r="BB32" s="613"/>
      <c r="BC32" s="613"/>
      <c r="BD32" s="613"/>
      <c r="BE32" s="613"/>
      <c r="BF32" s="613"/>
      <c r="BG32" s="613"/>
      <c r="BH32" s="17" t="s">
        <v>1890</v>
      </c>
      <c r="BI32" s="705">
        <v>4</v>
      </c>
      <c r="BJ32" s="705">
        <v>1</v>
      </c>
      <c r="BK32" s="613">
        <v>26</v>
      </c>
      <c r="BL32" s="613">
        <f t="shared" si="5"/>
        <v>26</v>
      </c>
      <c r="BM32" s="613"/>
      <c r="BN32" s="696"/>
      <c r="BO32" s="707"/>
      <c r="BP32" s="613"/>
      <c r="BQ32" s="613">
        <v>87</v>
      </c>
      <c r="BR32" s="613">
        <v>28</v>
      </c>
      <c r="BS32" s="613">
        <f t="shared" si="6"/>
        <v>2436</v>
      </c>
      <c r="BT32" s="613">
        <v>117</v>
      </c>
      <c r="BU32" s="613">
        <v>28</v>
      </c>
      <c r="BV32" s="613">
        <f t="shared" si="7"/>
        <v>3276</v>
      </c>
      <c r="BW32" s="613">
        <v>137</v>
      </c>
      <c r="BX32" s="613">
        <v>28</v>
      </c>
      <c r="BY32" s="613">
        <f t="shared" si="8"/>
        <v>3836</v>
      </c>
      <c r="BZ32" s="613">
        <v>107</v>
      </c>
      <c r="CA32" s="613">
        <v>28</v>
      </c>
      <c r="CB32" s="613">
        <f t="shared" si="9"/>
        <v>2996</v>
      </c>
      <c r="CC32" s="613"/>
      <c r="CD32" s="662">
        <v>19</v>
      </c>
      <c r="CE32" s="17" t="s">
        <v>4192</v>
      </c>
      <c r="CF32" s="662">
        <v>4</v>
      </c>
      <c r="CG32" s="662">
        <v>1</v>
      </c>
      <c r="CH32" s="662">
        <v>219</v>
      </c>
      <c r="CI32" s="662">
        <v>219</v>
      </c>
    </row>
    <row r="33" spans="1:87" ht="27.75" thickTop="1" thickBot="1">
      <c r="A33" s="613">
        <f t="shared" si="10"/>
        <v>262</v>
      </c>
      <c r="B33" s="613">
        <f t="shared" si="1"/>
        <v>10</v>
      </c>
      <c r="C33" s="613">
        <f t="shared" si="2"/>
        <v>10</v>
      </c>
      <c r="D33" s="613">
        <f t="shared" si="3"/>
        <v>0</v>
      </c>
      <c r="E33" s="613">
        <f t="shared" si="4"/>
        <v>0</v>
      </c>
      <c r="F33" s="613">
        <v>65</v>
      </c>
      <c r="G33" s="613">
        <v>34</v>
      </c>
      <c r="H33" s="613">
        <v>1</v>
      </c>
      <c r="I33" s="613">
        <v>1</v>
      </c>
      <c r="J33" s="613"/>
      <c r="K33" s="613"/>
      <c r="L33" s="613"/>
      <c r="M33" s="613"/>
      <c r="N33" s="613">
        <v>59</v>
      </c>
      <c r="O33" s="613">
        <v>4</v>
      </c>
      <c r="P33" s="613">
        <v>5</v>
      </c>
      <c r="Q33" s="613">
        <v>123</v>
      </c>
      <c r="R33" s="613"/>
      <c r="S33" s="613">
        <v>20</v>
      </c>
      <c r="T33" s="613">
        <v>651</v>
      </c>
      <c r="V33" s="731" t="s">
        <v>4219</v>
      </c>
      <c r="W33" s="618" t="s">
        <v>4220</v>
      </c>
      <c r="X33" s="658">
        <v>29</v>
      </c>
      <c r="Y33" s="658">
        <v>28</v>
      </c>
      <c r="Z33" s="658">
        <v>23</v>
      </c>
      <c r="AA33" s="658">
        <v>22</v>
      </c>
      <c r="AB33" s="613">
        <v>15</v>
      </c>
      <c r="AC33" s="613">
        <v>59</v>
      </c>
      <c r="AD33" s="658">
        <v>59</v>
      </c>
      <c r="AE33" s="658">
        <v>5</v>
      </c>
      <c r="AF33" s="658">
        <v>7</v>
      </c>
      <c r="AG33" s="613">
        <v>1</v>
      </c>
      <c r="AH33" s="613">
        <v>1</v>
      </c>
      <c r="AI33" s="658">
        <v>20</v>
      </c>
      <c r="AJ33" s="613">
        <v>12</v>
      </c>
      <c r="AK33" s="613">
        <v>15</v>
      </c>
      <c r="AL33" s="613">
        <v>3</v>
      </c>
      <c r="AM33" s="613"/>
      <c r="AN33" s="613">
        <v>16</v>
      </c>
      <c r="AO33" s="613"/>
      <c r="AP33" s="613">
        <v>23</v>
      </c>
      <c r="AQ33" s="613"/>
      <c r="AR33" s="613">
        <v>30</v>
      </c>
      <c r="AS33" s="613">
        <v>18</v>
      </c>
      <c r="AT33" s="613">
        <v>651</v>
      </c>
      <c r="AU33" s="613">
        <v>10</v>
      </c>
      <c r="AV33" s="702">
        <v>81</v>
      </c>
      <c r="AW33" s="702">
        <f t="shared" si="11"/>
        <v>8215</v>
      </c>
      <c r="AX33" s="702">
        <f>+AT33</f>
        <v>651</v>
      </c>
      <c r="AY33" s="702">
        <f t="shared" si="15"/>
        <v>5884</v>
      </c>
      <c r="AZ33" s="702">
        <f>+AZ31+AT33</f>
        <v>5789</v>
      </c>
      <c r="BA33" s="613"/>
      <c r="BB33" s="613"/>
      <c r="BC33" s="613"/>
      <c r="BD33" s="613"/>
      <c r="BE33" s="613"/>
      <c r="BF33" s="613"/>
      <c r="BG33" s="613"/>
      <c r="BH33" s="17" t="s">
        <v>3736</v>
      </c>
      <c r="BI33" s="705">
        <v>4</v>
      </c>
      <c r="BJ33" s="705">
        <v>1</v>
      </c>
      <c r="BK33" s="613">
        <v>146</v>
      </c>
      <c r="BL33" s="613">
        <f t="shared" si="5"/>
        <v>146</v>
      </c>
      <c r="BM33" s="613"/>
      <c r="BN33" s="696"/>
      <c r="BO33" s="707"/>
      <c r="BP33" s="613"/>
      <c r="BQ33" s="613">
        <v>87</v>
      </c>
      <c r="BR33" s="613">
        <v>29</v>
      </c>
      <c r="BS33" s="613">
        <f t="shared" si="6"/>
        <v>2523</v>
      </c>
      <c r="BT33" s="613">
        <v>117</v>
      </c>
      <c r="BU33" s="613">
        <v>29</v>
      </c>
      <c r="BV33" s="613">
        <f t="shared" si="7"/>
        <v>3393</v>
      </c>
      <c r="BW33" s="613">
        <v>137</v>
      </c>
      <c r="BX33" s="613">
        <v>29</v>
      </c>
      <c r="BY33" s="613">
        <f t="shared" si="8"/>
        <v>3973</v>
      </c>
      <c r="BZ33" s="613">
        <v>107</v>
      </c>
      <c r="CA33" s="613">
        <v>29</v>
      </c>
      <c r="CB33" s="613">
        <f t="shared" si="9"/>
        <v>3103</v>
      </c>
      <c r="CC33" s="613"/>
      <c r="CD33" s="662">
        <v>20</v>
      </c>
      <c r="CE33" s="17" t="s">
        <v>4196</v>
      </c>
      <c r="CF33" s="662">
        <v>4</v>
      </c>
      <c r="CG33" s="662">
        <v>1</v>
      </c>
      <c r="CH33" s="662">
        <v>76</v>
      </c>
      <c r="CI33" s="662">
        <v>76</v>
      </c>
    </row>
    <row r="34" spans="1:87" ht="27.75" customHeight="1" thickTop="1" thickBot="1">
      <c r="A34" s="613">
        <f t="shared" si="10"/>
        <v>283</v>
      </c>
      <c r="B34" s="613">
        <f t="shared" si="1"/>
        <v>21</v>
      </c>
      <c r="C34" s="613">
        <f t="shared" si="2"/>
        <v>10</v>
      </c>
      <c r="D34" s="613">
        <f t="shared" si="3"/>
        <v>5</v>
      </c>
      <c r="E34" s="613">
        <f t="shared" si="4"/>
        <v>6</v>
      </c>
      <c r="F34" s="613">
        <v>64</v>
      </c>
      <c r="G34" s="613">
        <v>37</v>
      </c>
      <c r="H34" s="613">
        <v>3</v>
      </c>
      <c r="I34" s="613">
        <v>1</v>
      </c>
      <c r="J34" s="613">
        <v>1</v>
      </c>
      <c r="K34" s="613">
        <v>1</v>
      </c>
      <c r="L34" s="613"/>
      <c r="M34" s="613"/>
      <c r="N34" s="613">
        <v>63</v>
      </c>
      <c r="O34" s="613">
        <v>4</v>
      </c>
      <c r="P34" s="613">
        <v>7</v>
      </c>
      <c r="Q34" s="613">
        <v>130</v>
      </c>
      <c r="R34" s="613"/>
      <c r="S34" s="613">
        <v>21</v>
      </c>
      <c r="T34" s="613">
        <v>151</v>
      </c>
      <c r="W34" s="620" t="s">
        <v>4221</v>
      </c>
      <c r="X34" s="665">
        <v>30</v>
      </c>
      <c r="Y34" s="658">
        <v>29</v>
      </c>
      <c r="Z34" s="658">
        <v>24</v>
      </c>
      <c r="AA34" s="658">
        <v>23</v>
      </c>
      <c r="AB34" s="613">
        <v>16</v>
      </c>
      <c r="AC34" s="658">
        <v>58</v>
      </c>
      <c r="AD34" s="658">
        <v>58</v>
      </c>
      <c r="AE34" s="658">
        <v>5</v>
      </c>
      <c r="AF34" s="658">
        <v>7</v>
      </c>
      <c r="AG34" s="613">
        <v>2</v>
      </c>
      <c r="AH34" s="613">
        <v>2</v>
      </c>
      <c r="AI34" s="658">
        <v>21</v>
      </c>
      <c r="AJ34" s="613">
        <v>13</v>
      </c>
      <c r="AK34" s="613">
        <v>16</v>
      </c>
      <c r="AL34" s="613">
        <v>4</v>
      </c>
      <c r="AM34" s="613"/>
      <c r="AN34" s="613">
        <v>15</v>
      </c>
      <c r="AO34" s="613"/>
      <c r="AP34" s="613">
        <v>22</v>
      </c>
      <c r="AQ34" s="613"/>
      <c r="AR34" s="613">
        <v>29</v>
      </c>
      <c r="AS34" s="613">
        <v>19</v>
      </c>
      <c r="AT34" s="613">
        <v>151</v>
      </c>
      <c r="AU34" s="613">
        <v>25</v>
      </c>
      <c r="AV34" s="702">
        <v>81</v>
      </c>
      <c r="AW34" s="702">
        <f t="shared" si="11"/>
        <v>8366</v>
      </c>
      <c r="AX34" s="702">
        <f t="shared" si="12"/>
        <v>802</v>
      </c>
      <c r="AY34" s="702">
        <f t="shared" si="15"/>
        <v>6035</v>
      </c>
      <c r="AZ34" s="702">
        <f>+AZ33+AT34</f>
        <v>5940</v>
      </c>
      <c r="BA34" s="613" t="s">
        <v>701</v>
      </c>
      <c r="BB34" s="613">
        <v>26</v>
      </c>
      <c r="BD34" s="613"/>
      <c r="BE34" s="613"/>
      <c r="BF34" s="613"/>
      <c r="BG34" s="613"/>
      <c r="BH34" s="17" t="s">
        <v>1262</v>
      </c>
      <c r="BI34" s="705">
        <v>4</v>
      </c>
      <c r="BJ34" s="705">
        <v>1</v>
      </c>
      <c r="BK34" s="613">
        <v>182</v>
      </c>
      <c r="BL34" s="613">
        <f t="shared" si="5"/>
        <v>182</v>
      </c>
      <c r="BM34" s="613"/>
      <c r="BN34" s="696"/>
      <c r="BO34" s="707"/>
      <c r="BP34" s="613"/>
      <c r="BQ34" s="613">
        <v>87</v>
      </c>
      <c r="BR34" s="613">
        <v>30</v>
      </c>
      <c r="BS34" s="613">
        <f t="shared" si="6"/>
        <v>2610</v>
      </c>
      <c r="BT34" s="613">
        <v>117</v>
      </c>
      <c r="BU34" s="613">
        <v>30</v>
      </c>
      <c r="BV34" s="613">
        <f t="shared" si="7"/>
        <v>3510</v>
      </c>
      <c r="BW34" s="613">
        <v>137</v>
      </c>
      <c r="BX34" s="613">
        <v>30</v>
      </c>
      <c r="BY34" s="613">
        <f t="shared" si="8"/>
        <v>4110</v>
      </c>
      <c r="BZ34" s="613">
        <v>107</v>
      </c>
      <c r="CA34" s="613">
        <v>30</v>
      </c>
      <c r="CB34" s="613">
        <f t="shared" si="9"/>
        <v>3210</v>
      </c>
      <c r="CC34" s="613"/>
      <c r="CD34" s="662">
        <v>28</v>
      </c>
      <c r="CE34" s="17" t="s">
        <v>1890</v>
      </c>
      <c r="CF34" s="662">
        <v>4</v>
      </c>
      <c r="CG34" s="662">
        <v>1</v>
      </c>
      <c r="CH34" s="662">
        <v>26</v>
      </c>
      <c r="CI34" s="662">
        <v>26</v>
      </c>
    </row>
    <row r="35" spans="1:87" ht="27.75" customHeight="1" thickBot="1">
      <c r="A35" s="613"/>
      <c r="B35" s="613">
        <f t="shared" si="1"/>
        <v>0</v>
      </c>
      <c r="C35" s="613">
        <f t="shared" si="2"/>
        <v>0</v>
      </c>
      <c r="D35" s="613">
        <f t="shared" si="3"/>
        <v>0</v>
      </c>
      <c r="E35" s="613">
        <f t="shared" si="4"/>
        <v>0</v>
      </c>
      <c r="F35" s="613"/>
      <c r="G35" s="613"/>
      <c r="H35" s="613"/>
      <c r="I35" s="613"/>
      <c r="J35" s="613"/>
      <c r="K35" s="613"/>
      <c r="L35" s="613">
        <v>32</v>
      </c>
      <c r="M35" s="613">
        <v>2</v>
      </c>
      <c r="N35" s="613"/>
      <c r="O35" s="613">
        <v>0</v>
      </c>
      <c r="P35" s="613"/>
      <c r="Q35" s="613">
        <v>132</v>
      </c>
      <c r="R35" s="613">
        <v>10</v>
      </c>
      <c r="S35" s="613"/>
      <c r="T35" s="664">
        <v>31</v>
      </c>
      <c r="U35" s="613">
        <v>31</v>
      </c>
      <c r="W35" s="622" t="s">
        <v>4222</v>
      </c>
      <c r="X35" s="658">
        <v>31</v>
      </c>
      <c r="Y35" s="665">
        <v>30</v>
      </c>
      <c r="Z35" s="658">
        <v>25</v>
      </c>
      <c r="AA35" s="658">
        <v>24</v>
      </c>
      <c r="AB35" s="613">
        <v>17</v>
      </c>
      <c r="AC35" s="613">
        <v>57</v>
      </c>
      <c r="AD35" s="658">
        <v>57</v>
      </c>
      <c r="AE35" s="658">
        <v>5</v>
      </c>
      <c r="AF35" s="658">
        <v>7</v>
      </c>
      <c r="AG35" s="613">
        <v>3</v>
      </c>
      <c r="AH35" s="613">
        <v>3</v>
      </c>
      <c r="AI35" s="658">
        <v>22</v>
      </c>
      <c r="AJ35" s="613">
        <v>14</v>
      </c>
      <c r="AK35" s="613">
        <v>17</v>
      </c>
      <c r="AL35" s="613">
        <v>5</v>
      </c>
      <c r="AM35" s="613"/>
      <c r="AN35" s="613">
        <v>14</v>
      </c>
      <c r="AO35" s="613"/>
      <c r="AP35" s="613">
        <v>21</v>
      </c>
      <c r="AQ35" s="613"/>
      <c r="AR35" s="613">
        <v>28</v>
      </c>
      <c r="AS35" s="613">
        <v>20</v>
      </c>
      <c r="AT35" s="613">
        <v>31</v>
      </c>
      <c r="AU35" s="613">
        <v>9</v>
      </c>
      <c r="AV35" s="702">
        <v>86</v>
      </c>
      <c r="AW35" s="702">
        <f t="shared" si="11"/>
        <v>8397</v>
      </c>
      <c r="AX35" s="702">
        <f t="shared" si="12"/>
        <v>833</v>
      </c>
      <c r="AY35" s="702">
        <f t="shared" si="15"/>
        <v>6066</v>
      </c>
      <c r="AZ35" s="702">
        <f t="shared" ref="AZ35:AZ91" si="20">+AZ34+AT35</f>
        <v>5971</v>
      </c>
      <c r="BA35" s="613" t="s">
        <v>700</v>
      </c>
      <c r="BB35" s="613">
        <v>15</v>
      </c>
      <c r="BD35" s="613"/>
      <c r="BE35" s="613"/>
      <c r="BF35" s="613"/>
      <c r="BG35" s="613"/>
      <c r="BH35" s="17" t="s">
        <v>2316</v>
      </c>
      <c r="BI35" s="705">
        <v>4</v>
      </c>
      <c r="BJ35" s="705">
        <v>1</v>
      </c>
      <c r="BK35" s="613">
        <v>260</v>
      </c>
      <c r="BL35" s="613">
        <f t="shared" si="5"/>
        <v>260</v>
      </c>
      <c r="BM35" s="613"/>
      <c r="BN35" s="696"/>
      <c r="BO35" s="613"/>
      <c r="BP35" s="613"/>
      <c r="BQ35" s="613">
        <v>87</v>
      </c>
      <c r="BR35" s="613">
        <v>31</v>
      </c>
      <c r="BS35" s="613">
        <f t="shared" si="6"/>
        <v>2697</v>
      </c>
      <c r="BT35" s="613">
        <v>117</v>
      </c>
      <c r="BU35" s="613">
        <v>31</v>
      </c>
      <c r="BV35" s="613">
        <f t="shared" si="7"/>
        <v>3627</v>
      </c>
      <c r="BW35" s="613">
        <v>137</v>
      </c>
      <c r="BX35" s="613">
        <v>31</v>
      </c>
      <c r="BY35" s="613">
        <f t="shared" si="8"/>
        <v>4247</v>
      </c>
      <c r="BZ35" s="613">
        <v>107</v>
      </c>
      <c r="CA35" s="613">
        <v>31</v>
      </c>
      <c r="CB35" s="613">
        <f t="shared" si="9"/>
        <v>3317</v>
      </c>
      <c r="CC35" s="613"/>
      <c r="CD35" s="662">
        <v>29</v>
      </c>
      <c r="CE35" s="17" t="s">
        <v>3736</v>
      </c>
      <c r="CF35" s="662">
        <v>4</v>
      </c>
      <c r="CG35" s="662">
        <v>1</v>
      </c>
      <c r="CH35" s="662">
        <v>146</v>
      </c>
      <c r="CI35" s="662">
        <v>146</v>
      </c>
    </row>
    <row r="36" spans="1:87" ht="27.75" thickTop="1" thickBot="1">
      <c r="A36" s="613">
        <v>294</v>
      </c>
      <c r="B36" s="613">
        <f t="shared" si="1"/>
        <v>11</v>
      </c>
      <c r="C36" s="613">
        <f t="shared" si="2"/>
        <v>0</v>
      </c>
      <c r="D36" s="613">
        <f t="shared" si="3"/>
        <v>5</v>
      </c>
      <c r="E36" s="613">
        <f t="shared" si="4"/>
        <v>6</v>
      </c>
      <c r="F36" s="613">
        <v>61</v>
      </c>
      <c r="G36" s="613">
        <v>39</v>
      </c>
      <c r="H36" s="613">
        <v>2</v>
      </c>
      <c r="I36" s="613"/>
      <c r="J36" s="613">
        <v>1</v>
      </c>
      <c r="K36" s="613">
        <v>1</v>
      </c>
      <c r="L36" s="613"/>
      <c r="M36" s="613"/>
      <c r="N36" s="613">
        <v>65</v>
      </c>
      <c r="O36" s="613">
        <v>2</v>
      </c>
      <c r="P36" s="613">
        <v>4</v>
      </c>
      <c r="Q36" s="613">
        <v>136</v>
      </c>
      <c r="R36" s="613"/>
      <c r="S36" s="613">
        <v>22</v>
      </c>
      <c r="T36" s="613">
        <v>441</v>
      </c>
      <c r="W36" s="620" t="s">
        <v>4223</v>
      </c>
      <c r="X36" s="658">
        <v>32</v>
      </c>
      <c r="Y36" s="658">
        <v>31</v>
      </c>
      <c r="Z36" s="661">
        <v>26</v>
      </c>
      <c r="AA36" s="658">
        <v>25</v>
      </c>
      <c r="AB36" s="613">
        <v>18</v>
      </c>
      <c r="AC36" s="658">
        <v>56</v>
      </c>
      <c r="AD36" s="658">
        <v>56</v>
      </c>
      <c r="AE36" s="658">
        <v>5</v>
      </c>
      <c r="AF36" s="658">
        <v>7</v>
      </c>
      <c r="AG36" s="613">
        <v>4</v>
      </c>
      <c r="AH36" s="613">
        <v>4</v>
      </c>
      <c r="AI36" s="658">
        <v>23</v>
      </c>
      <c r="AJ36" s="613">
        <v>15</v>
      </c>
      <c r="AK36" s="613">
        <v>18</v>
      </c>
      <c r="AL36" s="613">
        <v>6</v>
      </c>
      <c r="AM36" s="613"/>
      <c r="AN36" s="613">
        <v>13</v>
      </c>
      <c r="AO36" s="613"/>
      <c r="AP36" s="613">
        <v>20</v>
      </c>
      <c r="AQ36" s="613"/>
      <c r="AR36" s="613">
        <v>27</v>
      </c>
      <c r="AS36" s="613">
        <v>21</v>
      </c>
      <c r="AT36" s="613">
        <v>441</v>
      </c>
      <c r="AU36" s="613">
        <v>52</v>
      </c>
      <c r="AV36" s="702">
        <v>86</v>
      </c>
      <c r="AW36" s="702">
        <f t="shared" si="11"/>
        <v>8838</v>
      </c>
      <c r="AX36" s="702">
        <f t="shared" si="12"/>
        <v>1274</v>
      </c>
      <c r="AY36" s="702">
        <f t="shared" si="15"/>
        <v>6507</v>
      </c>
      <c r="AZ36" s="702">
        <f t="shared" si="20"/>
        <v>6412</v>
      </c>
      <c r="BA36" s="613" t="s">
        <v>694</v>
      </c>
      <c r="BB36" s="613">
        <v>45</v>
      </c>
      <c r="BD36" s="613"/>
      <c r="BE36" s="613"/>
      <c r="BF36" s="613"/>
      <c r="BG36" s="613"/>
      <c r="BH36" s="17" t="s">
        <v>4224</v>
      </c>
      <c r="BI36" s="705">
        <v>5</v>
      </c>
      <c r="BJ36" s="705">
        <v>1</v>
      </c>
      <c r="BK36" s="613">
        <v>327</v>
      </c>
      <c r="BL36" s="613">
        <f t="shared" si="5"/>
        <v>327</v>
      </c>
      <c r="BM36" s="613"/>
      <c r="BN36" s="696"/>
      <c r="BO36" s="693"/>
      <c r="BP36" s="613"/>
      <c r="BQ36" s="613">
        <v>87</v>
      </c>
      <c r="BR36" s="613">
        <v>32</v>
      </c>
      <c r="BS36" s="613">
        <f t="shared" si="6"/>
        <v>2784</v>
      </c>
      <c r="BT36" s="613">
        <v>117</v>
      </c>
      <c r="BU36" s="613">
        <v>32</v>
      </c>
      <c r="BV36" s="613">
        <f t="shared" si="7"/>
        <v>3744</v>
      </c>
      <c r="BW36" s="613">
        <v>137</v>
      </c>
      <c r="BX36" s="613">
        <v>32</v>
      </c>
      <c r="BY36" s="613">
        <f t="shared" si="8"/>
        <v>4384</v>
      </c>
      <c r="BZ36" s="613">
        <v>107</v>
      </c>
      <c r="CA36" s="613">
        <v>32</v>
      </c>
      <c r="CB36" s="613">
        <f t="shared" si="9"/>
        <v>3424</v>
      </c>
      <c r="CC36" s="613"/>
      <c r="CD36" s="662">
        <v>30</v>
      </c>
      <c r="CE36" s="17" t="s">
        <v>1262</v>
      </c>
      <c r="CF36" s="662">
        <v>4</v>
      </c>
      <c r="CG36" s="662">
        <v>1</v>
      </c>
      <c r="CH36" s="662">
        <v>182</v>
      </c>
      <c r="CI36" s="662">
        <v>182</v>
      </c>
    </row>
    <row r="37" spans="1:87" ht="27.75" thickTop="1" thickBot="1">
      <c r="A37" s="613">
        <f t="shared" si="10"/>
        <v>310</v>
      </c>
      <c r="B37" s="613">
        <f t="shared" si="1"/>
        <v>16</v>
      </c>
      <c r="C37" s="613">
        <f t="shared" si="2"/>
        <v>10</v>
      </c>
      <c r="D37" s="613">
        <f t="shared" si="3"/>
        <v>0</v>
      </c>
      <c r="E37" s="613">
        <f t="shared" si="4"/>
        <v>6</v>
      </c>
      <c r="F37" s="613">
        <v>59</v>
      </c>
      <c r="G37" s="613">
        <v>41</v>
      </c>
      <c r="H37" s="613">
        <v>2</v>
      </c>
      <c r="I37" s="613">
        <v>1</v>
      </c>
      <c r="J37" s="613"/>
      <c r="K37" s="613">
        <v>1</v>
      </c>
      <c r="L37" s="613"/>
      <c r="M37" s="613"/>
      <c r="N37" s="613">
        <v>70</v>
      </c>
      <c r="O37" s="613">
        <v>5</v>
      </c>
      <c r="P37" s="613">
        <v>7</v>
      </c>
      <c r="Q37" s="613">
        <v>143</v>
      </c>
      <c r="R37" s="613"/>
      <c r="S37" s="613">
        <v>23</v>
      </c>
      <c r="T37" s="613">
        <v>656</v>
      </c>
      <c r="U37" s="613">
        <v>656</v>
      </c>
      <c r="W37" s="623" t="s">
        <v>4225</v>
      </c>
      <c r="X37" s="658">
        <v>33</v>
      </c>
      <c r="Y37" s="658">
        <v>32</v>
      </c>
      <c r="Z37" s="658">
        <v>27</v>
      </c>
      <c r="AA37" s="661">
        <v>26</v>
      </c>
      <c r="AB37" s="613">
        <v>19</v>
      </c>
      <c r="AC37" s="613">
        <v>55</v>
      </c>
      <c r="AD37" s="658">
        <v>55</v>
      </c>
      <c r="AE37" s="658">
        <v>5</v>
      </c>
      <c r="AF37" s="658">
        <v>7</v>
      </c>
      <c r="AG37" s="613">
        <v>5</v>
      </c>
      <c r="AH37" s="613">
        <v>5</v>
      </c>
      <c r="AI37" s="658">
        <v>24</v>
      </c>
      <c r="AJ37" s="613">
        <v>16</v>
      </c>
      <c r="AK37" s="613">
        <v>19</v>
      </c>
      <c r="AL37" s="613">
        <v>7</v>
      </c>
      <c r="AM37" s="613"/>
      <c r="AN37" s="613">
        <v>12</v>
      </c>
      <c r="AO37" s="613"/>
      <c r="AP37" s="613">
        <v>19</v>
      </c>
      <c r="AQ37" s="613"/>
      <c r="AR37" s="661">
        <v>26</v>
      </c>
      <c r="AS37" s="613">
        <v>22</v>
      </c>
      <c r="AT37" s="613">
        <v>656</v>
      </c>
      <c r="AU37" s="613">
        <v>59</v>
      </c>
      <c r="AV37" s="702">
        <v>86</v>
      </c>
      <c r="AW37" s="702">
        <f t="shared" si="11"/>
        <v>9494</v>
      </c>
      <c r="AX37" s="702">
        <f t="shared" si="12"/>
        <v>1930</v>
      </c>
      <c r="AY37" s="702">
        <f t="shared" si="15"/>
        <v>7163</v>
      </c>
      <c r="AZ37" s="702">
        <f t="shared" si="20"/>
        <v>7068</v>
      </c>
      <c r="BA37" s="613"/>
      <c r="BB37" s="661">
        <f>SUM(BB34:BB36)</f>
        <v>86</v>
      </c>
      <c r="BC37" s="613"/>
      <c r="BD37" s="613"/>
      <c r="BE37" s="613" t="s">
        <v>4226</v>
      </c>
      <c r="BF37" s="613"/>
      <c r="BG37" s="613"/>
      <c r="BH37" s="17" t="s">
        <v>4227</v>
      </c>
      <c r="BI37" s="705">
        <v>5</v>
      </c>
      <c r="BJ37" s="705">
        <v>1</v>
      </c>
      <c r="BK37" s="613">
        <v>430</v>
      </c>
      <c r="BL37" s="613">
        <f t="shared" si="5"/>
        <v>430</v>
      </c>
      <c r="BM37" s="613"/>
      <c r="BN37" s="696"/>
      <c r="BO37" s="693"/>
      <c r="BP37" s="613"/>
      <c r="BQ37" s="613">
        <v>87</v>
      </c>
      <c r="BR37" s="613">
        <v>33</v>
      </c>
      <c r="BS37" s="613">
        <f t="shared" si="6"/>
        <v>2871</v>
      </c>
      <c r="BT37" s="613">
        <v>117</v>
      </c>
      <c r="BU37" s="613">
        <v>33</v>
      </c>
      <c r="BV37" s="613">
        <f t="shared" si="7"/>
        <v>3861</v>
      </c>
      <c r="BW37" s="613">
        <v>137</v>
      </c>
      <c r="BX37" s="613">
        <v>33</v>
      </c>
      <c r="BY37" s="613">
        <f t="shared" si="8"/>
        <v>4521</v>
      </c>
      <c r="BZ37" s="613">
        <v>107</v>
      </c>
      <c r="CA37" s="613">
        <v>33</v>
      </c>
      <c r="CB37" s="613">
        <f t="shared" si="9"/>
        <v>3531</v>
      </c>
      <c r="CC37" s="613"/>
      <c r="CD37" s="662">
        <v>31</v>
      </c>
      <c r="CE37" s="17" t="s">
        <v>2316</v>
      </c>
      <c r="CF37" s="662">
        <v>4</v>
      </c>
      <c r="CG37" s="662">
        <v>1</v>
      </c>
      <c r="CH37" s="662">
        <v>260</v>
      </c>
      <c r="CI37" s="662">
        <v>260</v>
      </c>
    </row>
    <row r="38" spans="1:87" ht="27" thickTop="1">
      <c r="A38" s="613"/>
      <c r="B38" s="613">
        <f t="shared" si="1"/>
        <v>0</v>
      </c>
      <c r="C38" s="613">
        <f t="shared" si="2"/>
        <v>0</v>
      </c>
      <c r="D38" s="613">
        <f t="shared" si="3"/>
        <v>0</v>
      </c>
      <c r="E38" s="613">
        <f t="shared" si="4"/>
        <v>0</v>
      </c>
      <c r="F38" s="613"/>
      <c r="G38" s="613"/>
      <c r="H38" s="613"/>
      <c r="I38" s="613"/>
      <c r="J38" s="613"/>
      <c r="K38" s="613"/>
      <c r="L38" s="613">
        <v>34</v>
      </c>
      <c r="M38" s="613">
        <v>2</v>
      </c>
      <c r="N38" s="613"/>
      <c r="O38" s="613">
        <v>0</v>
      </c>
      <c r="P38" s="613"/>
      <c r="Q38" s="613">
        <v>145</v>
      </c>
      <c r="R38" s="613">
        <v>11</v>
      </c>
      <c r="S38" s="613"/>
      <c r="T38" s="664">
        <v>31</v>
      </c>
      <c r="U38" s="613">
        <v>31</v>
      </c>
      <c r="W38" s="619" t="s">
        <v>4167</v>
      </c>
      <c r="X38" s="658">
        <v>34</v>
      </c>
      <c r="Y38" s="658">
        <v>33</v>
      </c>
      <c r="Z38" s="658">
        <v>28</v>
      </c>
      <c r="AA38" s="658">
        <v>27</v>
      </c>
      <c r="AB38" s="613">
        <v>20</v>
      </c>
      <c r="AC38" s="658">
        <v>54</v>
      </c>
      <c r="AD38" s="658">
        <v>54</v>
      </c>
      <c r="AE38" s="658">
        <v>5</v>
      </c>
      <c r="AF38" s="658">
        <v>7</v>
      </c>
      <c r="AG38" s="613">
        <v>6</v>
      </c>
      <c r="AH38" s="613">
        <v>6</v>
      </c>
      <c r="AI38" s="658">
        <v>25</v>
      </c>
      <c r="AJ38" s="613">
        <v>17</v>
      </c>
      <c r="AK38" s="613">
        <v>20</v>
      </c>
      <c r="AL38" s="613">
        <v>8</v>
      </c>
      <c r="AM38" s="613"/>
      <c r="AN38" s="613">
        <v>11</v>
      </c>
      <c r="AO38" s="613"/>
      <c r="AP38" s="613">
        <v>18</v>
      </c>
      <c r="AQ38" s="613"/>
      <c r="AR38" s="613">
        <v>25</v>
      </c>
      <c r="AS38" s="613">
        <v>23</v>
      </c>
      <c r="AT38" s="613">
        <v>31</v>
      </c>
      <c r="AU38" s="613">
        <v>28</v>
      </c>
      <c r="AV38" s="702">
        <v>95</v>
      </c>
      <c r="AW38" s="702">
        <f t="shared" si="11"/>
        <v>9525</v>
      </c>
      <c r="AX38" s="702">
        <f t="shared" si="12"/>
        <v>1961</v>
      </c>
      <c r="AY38" s="702">
        <f t="shared" si="15"/>
        <v>7194</v>
      </c>
      <c r="AZ38" s="702">
        <f t="shared" si="20"/>
        <v>7099</v>
      </c>
      <c r="BA38" s="613"/>
      <c r="BB38" s="613"/>
      <c r="BC38" s="613"/>
      <c r="BD38" s="613"/>
      <c r="BE38" s="613"/>
      <c r="BF38" s="613"/>
      <c r="BG38" s="613"/>
      <c r="BH38" s="17" t="s">
        <v>4228</v>
      </c>
      <c r="BI38" s="705">
        <v>4</v>
      </c>
      <c r="BJ38" s="705">
        <v>1</v>
      </c>
      <c r="BK38" s="613">
        <v>716</v>
      </c>
      <c r="BL38" s="613">
        <f t="shared" si="5"/>
        <v>716</v>
      </c>
      <c r="BM38" s="613"/>
      <c r="BN38" s="696"/>
      <c r="BP38" s="613"/>
      <c r="BQ38" s="613">
        <v>87</v>
      </c>
      <c r="BR38" s="613">
        <v>34</v>
      </c>
      <c r="BS38" s="613">
        <f t="shared" si="6"/>
        <v>2958</v>
      </c>
      <c r="BT38" s="613">
        <v>117</v>
      </c>
      <c r="BU38" s="613">
        <v>34</v>
      </c>
      <c r="BV38" s="613">
        <f t="shared" si="7"/>
        <v>3978</v>
      </c>
      <c r="BW38" s="613">
        <v>137</v>
      </c>
      <c r="BX38" s="613">
        <v>34</v>
      </c>
      <c r="BY38" s="613">
        <f t="shared" si="8"/>
        <v>4658</v>
      </c>
      <c r="BZ38" s="613">
        <v>107</v>
      </c>
      <c r="CA38" s="613">
        <v>34</v>
      </c>
      <c r="CB38" s="613">
        <f t="shared" si="9"/>
        <v>3638</v>
      </c>
      <c r="CC38" s="613"/>
      <c r="CD38" s="662">
        <v>34</v>
      </c>
      <c r="CE38" s="17" t="s">
        <v>4228</v>
      </c>
      <c r="CF38" s="662">
        <v>4</v>
      </c>
      <c r="CG38" s="662">
        <v>1</v>
      </c>
      <c r="CH38" s="662">
        <v>716</v>
      </c>
      <c r="CI38" s="662">
        <v>716</v>
      </c>
    </row>
    <row r="39" spans="1:87" ht="27" thickBot="1">
      <c r="A39" s="613">
        <v>326</v>
      </c>
      <c r="B39" s="613">
        <f t="shared" si="1"/>
        <v>16</v>
      </c>
      <c r="C39" s="613">
        <f t="shared" si="2"/>
        <v>10</v>
      </c>
      <c r="D39" s="613">
        <f t="shared" si="3"/>
        <v>0</v>
      </c>
      <c r="E39" s="613">
        <f t="shared" si="4"/>
        <v>6</v>
      </c>
      <c r="F39" s="613">
        <v>57</v>
      </c>
      <c r="G39" s="613">
        <v>43</v>
      </c>
      <c r="H39" s="613">
        <v>2</v>
      </c>
      <c r="I39" s="613">
        <v>1</v>
      </c>
      <c r="J39" s="613"/>
      <c r="K39" s="613">
        <v>1</v>
      </c>
      <c r="L39" s="613"/>
      <c r="M39" s="613"/>
      <c r="N39" s="613">
        <v>73</v>
      </c>
      <c r="O39" s="613">
        <v>3</v>
      </c>
      <c r="P39" s="613">
        <v>5</v>
      </c>
      <c r="Q39" s="613">
        <v>150</v>
      </c>
      <c r="R39" s="613"/>
      <c r="S39" s="613">
        <v>24</v>
      </c>
      <c r="T39" s="613">
        <v>656</v>
      </c>
      <c r="U39" s="613">
        <v>656</v>
      </c>
      <c r="W39" s="626" t="s">
        <v>4229</v>
      </c>
      <c r="X39" s="658">
        <v>35</v>
      </c>
      <c r="Y39" s="658">
        <v>34</v>
      </c>
      <c r="Z39" s="658">
        <v>29</v>
      </c>
      <c r="AA39" s="658">
        <v>28</v>
      </c>
      <c r="AB39" s="613">
        <v>21</v>
      </c>
      <c r="AC39" s="613">
        <v>53</v>
      </c>
      <c r="AD39" s="658">
        <v>53</v>
      </c>
      <c r="AE39" s="658">
        <v>5</v>
      </c>
      <c r="AF39" s="658">
        <v>7</v>
      </c>
      <c r="AG39" s="613">
        <v>7</v>
      </c>
      <c r="AH39" s="613">
        <v>7</v>
      </c>
      <c r="AI39" s="658">
        <v>26</v>
      </c>
      <c r="AJ39" s="613">
        <v>18</v>
      </c>
      <c r="AK39" s="613">
        <v>21</v>
      </c>
      <c r="AL39" s="613">
        <v>9</v>
      </c>
      <c r="AM39" s="613"/>
      <c r="AN39" s="613">
        <v>10</v>
      </c>
      <c r="AO39" s="613"/>
      <c r="AP39" s="613">
        <v>17</v>
      </c>
      <c r="AQ39" s="613"/>
      <c r="AR39" s="613">
        <v>24</v>
      </c>
      <c r="AS39" s="613">
        <v>24</v>
      </c>
      <c r="AT39" s="613">
        <v>656</v>
      </c>
      <c r="AU39" s="613">
        <v>16</v>
      </c>
      <c r="AV39" s="702">
        <v>109</v>
      </c>
      <c r="AW39" s="702">
        <f t="shared" si="11"/>
        <v>10181</v>
      </c>
      <c r="AX39" s="702">
        <f t="shared" si="12"/>
        <v>2617</v>
      </c>
      <c r="AY39" s="702">
        <f t="shared" si="15"/>
        <v>7850</v>
      </c>
      <c r="AZ39" s="702">
        <f t="shared" si="20"/>
        <v>7755</v>
      </c>
      <c r="BA39" s="613" t="s">
        <v>694</v>
      </c>
      <c r="BB39" s="613">
        <v>45</v>
      </c>
      <c r="BC39" s="613"/>
      <c r="BD39" s="613"/>
      <c r="BE39" s="613"/>
      <c r="BF39" s="613"/>
      <c r="BG39" s="613"/>
      <c r="BH39" s="17" t="s">
        <v>4178</v>
      </c>
      <c r="BI39" s="705">
        <v>3</v>
      </c>
      <c r="BJ39" s="705">
        <v>1</v>
      </c>
      <c r="BK39" s="613">
        <v>86</v>
      </c>
      <c r="BL39" s="613">
        <f t="shared" si="5"/>
        <v>86</v>
      </c>
      <c r="BM39" s="613"/>
      <c r="BN39" s="696"/>
      <c r="BP39" s="613"/>
      <c r="BQ39" s="613">
        <v>87</v>
      </c>
      <c r="BR39" s="613">
        <v>35</v>
      </c>
      <c r="BS39" s="613">
        <f t="shared" si="6"/>
        <v>3045</v>
      </c>
      <c r="BT39" s="613">
        <v>117</v>
      </c>
      <c r="BU39" s="613">
        <v>35</v>
      </c>
      <c r="BV39" s="613">
        <f t="shared" si="7"/>
        <v>4095</v>
      </c>
      <c r="BW39" s="613">
        <v>137</v>
      </c>
      <c r="BX39" s="613">
        <v>35</v>
      </c>
      <c r="BY39" s="613">
        <f t="shared" si="8"/>
        <v>4795</v>
      </c>
      <c r="BZ39" s="613">
        <v>107</v>
      </c>
      <c r="CA39" s="613">
        <v>35</v>
      </c>
      <c r="CB39" s="613">
        <f t="shared" si="9"/>
        <v>3745</v>
      </c>
      <c r="CC39" s="613"/>
      <c r="CD39" s="662">
        <v>40</v>
      </c>
      <c r="CE39" s="17" t="s">
        <v>4230</v>
      </c>
      <c r="CF39" s="662">
        <v>4</v>
      </c>
      <c r="CG39" s="662">
        <v>1</v>
      </c>
      <c r="CH39" s="662">
        <v>171</v>
      </c>
      <c r="CI39" s="662">
        <v>171</v>
      </c>
    </row>
    <row r="40" spans="1:87" ht="27.75" thickTop="1" thickBot="1">
      <c r="A40" s="613"/>
      <c r="B40" s="613">
        <f t="shared" si="1"/>
        <v>0</v>
      </c>
      <c r="C40" s="613">
        <f t="shared" si="2"/>
        <v>0</v>
      </c>
      <c r="D40" s="613">
        <f t="shared" si="3"/>
        <v>0</v>
      </c>
      <c r="E40" s="613">
        <f t="shared" si="4"/>
        <v>0</v>
      </c>
      <c r="F40" s="613"/>
      <c r="G40" s="613"/>
      <c r="H40" s="613"/>
      <c r="I40" s="613"/>
      <c r="J40" s="613"/>
      <c r="K40" s="613"/>
      <c r="L40" s="613">
        <v>37</v>
      </c>
      <c r="M40" s="613">
        <v>3</v>
      </c>
      <c r="N40" s="613"/>
      <c r="O40" s="613">
        <v>0</v>
      </c>
      <c r="P40" s="613"/>
      <c r="Q40" s="613">
        <v>153</v>
      </c>
      <c r="R40" s="613">
        <v>12</v>
      </c>
      <c r="S40" s="613"/>
      <c r="T40" s="664">
        <v>350</v>
      </c>
      <c r="W40" s="627" t="s">
        <v>4231</v>
      </c>
      <c r="X40" s="658">
        <v>36</v>
      </c>
      <c r="Y40" s="658">
        <v>35</v>
      </c>
      <c r="Z40" s="665">
        <v>30</v>
      </c>
      <c r="AA40" s="658">
        <v>29</v>
      </c>
      <c r="AB40" s="613">
        <v>22</v>
      </c>
      <c r="AC40" s="658">
        <v>52</v>
      </c>
      <c r="AD40" s="661">
        <v>52</v>
      </c>
      <c r="AE40" s="658">
        <v>5</v>
      </c>
      <c r="AF40" s="658">
        <v>7</v>
      </c>
      <c r="AG40" s="671">
        <v>8</v>
      </c>
      <c r="AH40" s="613">
        <v>8</v>
      </c>
      <c r="AI40" s="658">
        <v>27</v>
      </c>
      <c r="AJ40" s="613">
        <v>19</v>
      </c>
      <c r="AK40" s="613">
        <v>22</v>
      </c>
      <c r="AL40" s="613">
        <v>10</v>
      </c>
      <c r="AM40" s="613"/>
      <c r="AN40" s="613">
        <v>9</v>
      </c>
      <c r="AO40" s="613"/>
      <c r="AP40" s="613">
        <v>16</v>
      </c>
      <c r="AQ40" s="613"/>
      <c r="AR40" s="613">
        <v>23</v>
      </c>
      <c r="AS40" s="613">
        <v>25</v>
      </c>
      <c r="AT40" s="613">
        <v>350</v>
      </c>
      <c r="AU40" s="613">
        <v>17</v>
      </c>
      <c r="AV40" s="702">
        <v>120</v>
      </c>
      <c r="AW40" s="702">
        <f t="shared" si="11"/>
        <v>10531</v>
      </c>
      <c r="AX40" s="711">
        <f t="shared" si="12"/>
        <v>2967</v>
      </c>
      <c r="AY40" s="702">
        <f t="shared" si="15"/>
        <v>8200</v>
      </c>
      <c r="AZ40" s="702">
        <f t="shared" si="20"/>
        <v>8105</v>
      </c>
      <c r="BA40" s="613" t="s">
        <v>696</v>
      </c>
      <c r="BB40" s="613">
        <v>19</v>
      </c>
      <c r="BC40" s="613"/>
      <c r="BD40" s="613"/>
      <c r="BE40" s="613"/>
      <c r="BF40" s="613"/>
      <c r="BG40" s="613"/>
      <c r="BH40" s="17" t="s">
        <v>126</v>
      </c>
      <c r="BI40" s="705">
        <v>8</v>
      </c>
      <c r="BJ40" s="709">
        <v>4</v>
      </c>
      <c r="BK40" s="613">
        <v>30</v>
      </c>
      <c r="BL40" s="613">
        <f t="shared" si="5"/>
        <v>120</v>
      </c>
      <c r="BM40" s="613"/>
      <c r="BP40" s="613"/>
      <c r="BQ40" s="613">
        <v>87</v>
      </c>
      <c r="BR40" s="613">
        <v>36</v>
      </c>
      <c r="BS40" s="613">
        <f t="shared" si="6"/>
        <v>3132</v>
      </c>
      <c r="BT40" s="613">
        <v>117</v>
      </c>
      <c r="BU40" s="613">
        <v>36</v>
      </c>
      <c r="BV40" s="613">
        <f t="shared" si="7"/>
        <v>4212</v>
      </c>
      <c r="BW40" s="613">
        <v>137</v>
      </c>
      <c r="BX40" s="613">
        <v>36</v>
      </c>
      <c r="BY40" s="613">
        <f t="shared" si="8"/>
        <v>4932</v>
      </c>
      <c r="BZ40" s="613">
        <v>107</v>
      </c>
      <c r="CA40" s="613">
        <v>36</v>
      </c>
      <c r="CB40" s="613">
        <f t="shared" si="9"/>
        <v>3852</v>
      </c>
      <c r="CC40" s="613"/>
      <c r="CD40" s="662">
        <v>45</v>
      </c>
      <c r="CE40" s="17" t="s">
        <v>4232</v>
      </c>
      <c r="CF40" s="662">
        <v>4</v>
      </c>
      <c r="CG40" s="662">
        <v>1</v>
      </c>
      <c r="CH40" s="662">
        <v>170</v>
      </c>
      <c r="CI40" s="662">
        <v>170</v>
      </c>
    </row>
    <row r="41" spans="1:87" ht="27.75" thickTop="1" thickBot="1">
      <c r="A41" s="613"/>
      <c r="B41" s="613">
        <f t="shared" si="1"/>
        <v>0</v>
      </c>
      <c r="C41" s="613">
        <f t="shared" si="2"/>
        <v>0</v>
      </c>
      <c r="D41" s="613">
        <f t="shared" si="3"/>
        <v>0</v>
      </c>
      <c r="E41" s="613">
        <f t="shared" si="4"/>
        <v>0</v>
      </c>
      <c r="F41" s="613"/>
      <c r="G41" s="613"/>
      <c r="H41" s="613"/>
      <c r="I41" s="613"/>
      <c r="J41" s="613"/>
      <c r="K41" s="613"/>
      <c r="L41" s="613">
        <v>39</v>
      </c>
      <c r="M41" s="613">
        <v>2</v>
      </c>
      <c r="N41" s="613"/>
      <c r="O41" s="613">
        <v>0</v>
      </c>
      <c r="P41" s="613"/>
      <c r="Q41" s="613">
        <v>155</v>
      </c>
      <c r="R41" s="613">
        <v>13</v>
      </c>
      <c r="S41" s="613"/>
      <c r="T41" s="664">
        <v>31</v>
      </c>
      <c r="U41" s="613">
        <v>31</v>
      </c>
      <c r="W41" s="619" t="s">
        <v>4222</v>
      </c>
      <c r="X41" s="658">
        <v>37</v>
      </c>
      <c r="Y41" s="658">
        <v>36</v>
      </c>
      <c r="Z41" s="658">
        <v>31</v>
      </c>
      <c r="AA41" s="665">
        <v>30</v>
      </c>
      <c r="AB41" s="613">
        <v>23</v>
      </c>
      <c r="AC41" s="613">
        <v>51</v>
      </c>
      <c r="AD41" s="658">
        <v>51</v>
      </c>
      <c r="AE41" s="658">
        <v>6</v>
      </c>
      <c r="AF41" s="658">
        <v>6</v>
      </c>
      <c r="AG41" s="613">
        <v>1</v>
      </c>
      <c r="AH41" s="613">
        <v>9</v>
      </c>
      <c r="AI41" s="658">
        <v>28</v>
      </c>
      <c r="AJ41" s="613">
        <v>20</v>
      </c>
      <c r="AK41" s="613">
        <v>23</v>
      </c>
      <c r="AL41" s="613">
        <v>11</v>
      </c>
      <c r="AM41" s="613"/>
      <c r="AN41" s="613">
        <v>8</v>
      </c>
      <c r="AO41" s="613"/>
      <c r="AP41" s="613">
        <v>15</v>
      </c>
      <c r="AQ41" s="613"/>
      <c r="AR41" s="613">
        <v>22</v>
      </c>
      <c r="AS41" s="661">
        <v>26</v>
      </c>
      <c r="AT41" s="613">
        <v>31</v>
      </c>
      <c r="AU41" s="613">
        <v>65</v>
      </c>
      <c r="AV41" s="702">
        <v>120</v>
      </c>
      <c r="AW41" s="702">
        <f t="shared" si="11"/>
        <v>10562</v>
      </c>
      <c r="AX41" s="702">
        <f>+AT41</f>
        <v>31</v>
      </c>
      <c r="AY41" s="702">
        <f t="shared" si="15"/>
        <v>8231</v>
      </c>
      <c r="AZ41" s="702">
        <f t="shared" si="20"/>
        <v>8136</v>
      </c>
      <c r="BA41" s="613" t="s">
        <v>688</v>
      </c>
      <c r="BB41" s="613">
        <v>34</v>
      </c>
      <c r="BC41" s="613"/>
      <c r="BD41" s="613"/>
      <c r="BE41" s="613"/>
      <c r="BF41" s="613"/>
      <c r="BG41" s="613"/>
      <c r="BH41" s="17" t="s">
        <v>130</v>
      </c>
      <c r="BI41" s="705">
        <v>2</v>
      </c>
      <c r="BJ41" s="705">
        <v>1</v>
      </c>
      <c r="BK41" s="613">
        <v>50</v>
      </c>
      <c r="BL41" s="613">
        <f t="shared" si="5"/>
        <v>50</v>
      </c>
      <c r="BM41" s="613"/>
      <c r="BP41" s="613"/>
      <c r="BQ41" s="613">
        <v>87</v>
      </c>
      <c r="BR41" s="613">
        <v>37</v>
      </c>
      <c r="BS41" s="613">
        <f t="shared" si="6"/>
        <v>3219</v>
      </c>
      <c r="BT41" s="613">
        <v>117</v>
      </c>
      <c r="BU41" s="613">
        <v>37</v>
      </c>
      <c r="BV41" s="613">
        <f t="shared" si="7"/>
        <v>4329</v>
      </c>
      <c r="BW41" s="613">
        <v>137</v>
      </c>
      <c r="BX41" s="613">
        <v>37</v>
      </c>
      <c r="BY41" s="613">
        <f t="shared" si="8"/>
        <v>5069</v>
      </c>
      <c r="BZ41" s="613">
        <v>107</v>
      </c>
      <c r="CA41" s="613">
        <v>37</v>
      </c>
      <c r="CB41" s="613">
        <f t="shared" si="9"/>
        <v>3959</v>
      </c>
      <c r="CC41" s="613"/>
      <c r="CD41" s="662">
        <v>46</v>
      </c>
      <c r="CE41" s="17" t="s">
        <v>4233</v>
      </c>
      <c r="CF41" s="662">
        <v>4</v>
      </c>
      <c r="CG41" s="662">
        <v>1</v>
      </c>
      <c r="CH41" s="662">
        <v>120</v>
      </c>
      <c r="CI41" s="662">
        <v>120</v>
      </c>
    </row>
    <row r="42" spans="1:87" ht="27" thickBot="1">
      <c r="A42" s="613">
        <v>342</v>
      </c>
      <c r="B42" s="613">
        <f t="shared" si="1"/>
        <v>16</v>
      </c>
      <c r="C42" s="613">
        <f t="shared" si="2"/>
        <v>10</v>
      </c>
      <c r="D42" s="613">
        <f t="shared" si="3"/>
        <v>0</v>
      </c>
      <c r="E42" s="613">
        <f t="shared" si="4"/>
        <v>6</v>
      </c>
      <c r="F42" s="613">
        <v>55</v>
      </c>
      <c r="G42" s="613">
        <v>45</v>
      </c>
      <c r="H42" s="613">
        <v>2</v>
      </c>
      <c r="I42" s="613">
        <v>1</v>
      </c>
      <c r="J42" s="613"/>
      <c r="K42" s="613">
        <v>1</v>
      </c>
      <c r="L42" s="613"/>
      <c r="M42" s="613"/>
      <c r="N42" s="613">
        <v>76</v>
      </c>
      <c r="O42" s="613">
        <v>3</v>
      </c>
      <c r="P42" s="613">
        <v>5</v>
      </c>
      <c r="Q42" s="613">
        <v>160</v>
      </c>
      <c r="R42" s="613"/>
      <c r="S42" s="613">
        <v>25</v>
      </c>
      <c r="T42" s="613">
        <v>656</v>
      </c>
      <c r="U42" s="613">
        <v>656</v>
      </c>
      <c r="W42" s="626" t="s">
        <v>4229</v>
      </c>
      <c r="X42" s="658">
        <v>38</v>
      </c>
      <c r="Y42" s="658">
        <v>37</v>
      </c>
      <c r="Z42" s="658">
        <v>32</v>
      </c>
      <c r="AA42" s="733" t="s">
        <v>4024</v>
      </c>
      <c r="AB42" s="613">
        <v>24</v>
      </c>
      <c r="AC42" s="658">
        <v>50</v>
      </c>
      <c r="AD42" s="658">
        <v>50</v>
      </c>
      <c r="AE42" s="658">
        <v>6</v>
      </c>
      <c r="AF42" s="658">
        <v>6</v>
      </c>
      <c r="AG42" s="613">
        <v>2</v>
      </c>
      <c r="AH42" s="613">
        <v>10</v>
      </c>
      <c r="AI42" s="658">
        <v>29</v>
      </c>
      <c r="AJ42" s="613">
        <v>21</v>
      </c>
      <c r="AK42" s="613">
        <v>24</v>
      </c>
      <c r="AL42" s="613">
        <v>12</v>
      </c>
      <c r="AM42" s="613"/>
      <c r="AN42" s="613">
        <v>7</v>
      </c>
      <c r="AO42" s="613"/>
      <c r="AP42" s="613">
        <v>14</v>
      </c>
      <c r="AQ42" s="613"/>
      <c r="AR42" s="613">
        <v>21</v>
      </c>
      <c r="AS42" s="613">
        <v>27</v>
      </c>
      <c r="AT42" s="613">
        <v>656</v>
      </c>
      <c r="AU42" s="613">
        <v>27</v>
      </c>
      <c r="AV42" s="702">
        <v>135</v>
      </c>
      <c r="AW42" s="702">
        <f t="shared" si="11"/>
        <v>11218</v>
      </c>
      <c r="AX42" s="702">
        <f t="shared" si="12"/>
        <v>687</v>
      </c>
      <c r="AY42" s="702">
        <f t="shared" si="15"/>
        <v>8887</v>
      </c>
      <c r="AZ42" s="702">
        <f t="shared" si="20"/>
        <v>8792</v>
      </c>
      <c r="BA42" s="613" t="s">
        <v>696</v>
      </c>
      <c r="BB42" s="613">
        <v>19</v>
      </c>
      <c r="BC42" s="613"/>
      <c r="BD42" s="613"/>
      <c r="BE42" s="613"/>
      <c r="BF42" s="613"/>
      <c r="BG42" s="613"/>
      <c r="BH42" s="17" t="s">
        <v>152</v>
      </c>
      <c r="BI42" s="705">
        <v>2</v>
      </c>
      <c r="BJ42" s="705">
        <v>1</v>
      </c>
      <c r="BK42" s="613">
        <v>31</v>
      </c>
      <c r="BL42" s="613">
        <f t="shared" si="5"/>
        <v>31</v>
      </c>
      <c r="BM42" s="613"/>
      <c r="BP42" s="613"/>
      <c r="BQ42" s="613">
        <v>87</v>
      </c>
      <c r="BR42" s="613">
        <v>38</v>
      </c>
      <c r="BS42" s="613">
        <f t="shared" si="6"/>
        <v>3306</v>
      </c>
      <c r="BT42" s="613">
        <v>117</v>
      </c>
      <c r="BU42" s="613">
        <v>38</v>
      </c>
      <c r="BV42" s="613">
        <f t="shared" si="7"/>
        <v>4446</v>
      </c>
      <c r="BW42" s="613">
        <v>137</v>
      </c>
      <c r="BX42" s="613">
        <v>38</v>
      </c>
      <c r="BY42" s="613">
        <f t="shared" si="8"/>
        <v>5206</v>
      </c>
      <c r="BZ42" s="613">
        <v>107</v>
      </c>
      <c r="CA42" s="613">
        <v>38</v>
      </c>
      <c r="CB42" s="613">
        <f t="shared" si="9"/>
        <v>4066</v>
      </c>
      <c r="CC42" s="613"/>
      <c r="CD42" s="662">
        <v>57</v>
      </c>
      <c r="CE42" s="17" t="s">
        <v>2549</v>
      </c>
      <c r="CF42" s="662">
        <v>4</v>
      </c>
      <c r="CG42" s="662">
        <v>1</v>
      </c>
      <c r="CH42" s="662">
        <v>346</v>
      </c>
      <c r="CI42" s="662">
        <v>346</v>
      </c>
    </row>
    <row r="43" spans="1:87" ht="27.75" thickTop="1" thickBot="1">
      <c r="A43" s="613">
        <f t="shared" si="10"/>
        <v>348</v>
      </c>
      <c r="B43" s="613">
        <f t="shared" si="1"/>
        <v>6</v>
      </c>
      <c r="C43" s="613">
        <f t="shared" si="2"/>
        <v>0</v>
      </c>
      <c r="D43" s="613">
        <f t="shared" si="3"/>
        <v>0</v>
      </c>
      <c r="E43" s="613">
        <f t="shared" si="4"/>
        <v>6</v>
      </c>
      <c r="F43" s="613">
        <v>53</v>
      </c>
      <c r="G43" s="613">
        <v>46</v>
      </c>
      <c r="H43" s="613">
        <v>1</v>
      </c>
      <c r="I43" s="613"/>
      <c r="J43" s="613"/>
      <c r="K43" s="613">
        <v>1</v>
      </c>
      <c r="L43" s="613"/>
      <c r="M43" s="658"/>
      <c r="N43" s="613">
        <v>80</v>
      </c>
      <c r="O43" s="613">
        <v>4</v>
      </c>
      <c r="P43" s="658">
        <v>5</v>
      </c>
      <c r="Q43" s="613">
        <v>165</v>
      </c>
      <c r="R43" s="613"/>
      <c r="S43" s="661">
        <v>26</v>
      </c>
      <c r="T43" s="613">
        <v>316</v>
      </c>
      <c r="W43" s="626" t="s">
        <v>4234</v>
      </c>
      <c r="X43" s="661">
        <v>39</v>
      </c>
      <c r="Y43" s="658">
        <v>38</v>
      </c>
      <c r="Z43" s="658">
        <v>33</v>
      </c>
      <c r="AA43" s="718">
        <v>32</v>
      </c>
      <c r="AB43" s="613">
        <v>25</v>
      </c>
      <c r="AC43" s="613">
        <v>49</v>
      </c>
      <c r="AD43" s="658">
        <v>49</v>
      </c>
      <c r="AE43" s="658">
        <v>6</v>
      </c>
      <c r="AF43" s="658">
        <v>6</v>
      </c>
      <c r="AG43" s="613">
        <v>3</v>
      </c>
      <c r="AH43" s="613">
        <v>11</v>
      </c>
      <c r="AI43" s="661">
        <v>30</v>
      </c>
      <c r="AJ43" s="613">
        <v>22</v>
      </c>
      <c r="AK43" s="661">
        <v>25</v>
      </c>
      <c r="AL43" s="613">
        <v>13</v>
      </c>
      <c r="AM43" s="613"/>
      <c r="AN43" s="613">
        <v>6</v>
      </c>
      <c r="AO43" s="613"/>
      <c r="AP43" s="613">
        <v>13</v>
      </c>
      <c r="AQ43" s="613"/>
      <c r="AR43" s="613">
        <v>20</v>
      </c>
      <c r="AS43" s="613">
        <v>28</v>
      </c>
      <c r="AT43" s="613">
        <v>316</v>
      </c>
      <c r="AU43" s="613">
        <v>21</v>
      </c>
      <c r="AV43" s="702">
        <v>143</v>
      </c>
      <c r="AW43" s="702">
        <f t="shared" si="11"/>
        <v>11534</v>
      </c>
      <c r="AX43" s="702">
        <f t="shared" si="12"/>
        <v>1003</v>
      </c>
      <c r="AY43" s="702">
        <f t="shared" si="15"/>
        <v>9203</v>
      </c>
      <c r="AZ43" s="702">
        <f t="shared" si="20"/>
        <v>9108</v>
      </c>
      <c r="BA43" s="613"/>
      <c r="BB43" s="661">
        <f>SUM(BB39:BB42)</f>
        <v>117</v>
      </c>
      <c r="BC43" s="613"/>
      <c r="BD43" s="613"/>
      <c r="BE43" s="729" t="s">
        <v>4235</v>
      </c>
      <c r="BF43" s="729"/>
      <c r="BG43" s="613"/>
      <c r="BH43" s="17" t="s">
        <v>4236</v>
      </c>
      <c r="BI43" s="705">
        <v>5</v>
      </c>
      <c r="BJ43" s="705">
        <v>1</v>
      </c>
      <c r="BK43" s="613">
        <v>76</v>
      </c>
      <c r="BL43" s="613">
        <f t="shared" si="5"/>
        <v>76</v>
      </c>
      <c r="BM43" s="613"/>
      <c r="BP43" s="613"/>
      <c r="BQ43" s="613">
        <v>87</v>
      </c>
      <c r="BR43" s="613">
        <v>39</v>
      </c>
      <c r="BS43" s="613">
        <f t="shared" si="6"/>
        <v>3393</v>
      </c>
      <c r="BT43" s="613">
        <v>117</v>
      </c>
      <c r="BU43" s="613">
        <v>39</v>
      </c>
      <c r="BV43" s="613">
        <f t="shared" si="7"/>
        <v>4563</v>
      </c>
      <c r="BW43" s="613">
        <v>137</v>
      </c>
      <c r="BX43" s="613">
        <v>39</v>
      </c>
      <c r="BY43" s="613">
        <f t="shared" si="8"/>
        <v>5343</v>
      </c>
      <c r="BZ43" s="613">
        <v>107</v>
      </c>
      <c r="CA43" s="613">
        <v>39</v>
      </c>
      <c r="CB43" s="613">
        <f t="shared" si="9"/>
        <v>4173</v>
      </c>
      <c r="CC43" s="613"/>
      <c r="CD43" s="662">
        <v>60</v>
      </c>
      <c r="CE43" s="17" t="s">
        <v>376</v>
      </c>
      <c r="CF43" s="662">
        <v>4</v>
      </c>
      <c r="CG43" s="662">
        <v>1</v>
      </c>
      <c r="CH43" s="662">
        <v>204</v>
      </c>
      <c r="CI43" s="662">
        <v>204</v>
      </c>
    </row>
    <row r="44" spans="1:87" ht="27.75" thickTop="1" thickBot="1">
      <c r="A44" s="613"/>
      <c r="B44" s="613">
        <f t="shared" si="1"/>
        <v>0</v>
      </c>
      <c r="C44" s="613">
        <f t="shared" si="2"/>
        <v>0</v>
      </c>
      <c r="D44" s="613">
        <f t="shared" si="3"/>
        <v>0</v>
      </c>
      <c r="E44" s="613">
        <f t="shared" si="4"/>
        <v>0</v>
      </c>
      <c r="F44" s="613"/>
      <c r="G44" s="613"/>
      <c r="H44" s="613"/>
      <c r="I44" s="613"/>
      <c r="J44" s="613"/>
      <c r="K44" s="613"/>
      <c r="L44" s="613">
        <v>44</v>
      </c>
      <c r="M44" s="613">
        <v>5</v>
      </c>
      <c r="N44" s="613"/>
      <c r="O44" s="613">
        <v>0</v>
      </c>
      <c r="P44" s="613"/>
      <c r="Q44" s="613">
        <v>170</v>
      </c>
      <c r="R44" s="613">
        <v>14</v>
      </c>
      <c r="S44" s="613"/>
      <c r="T44" s="664">
        <v>410</v>
      </c>
      <c r="W44" s="627" t="s">
        <v>4237</v>
      </c>
      <c r="X44" s="658">
        <v>40</v>
      </c>
      <c r="Y44" s="658">
        <v>39</v>
      </c>
      <c r="Z44" s="658">
        <v>34</v>
      </c>
      <c r="AA44" s="658">
        <v>33</v>
      </c>
      <c r="AB44" s="661">
        <v>26</v>
      </c>
      <c r="AC44" s="658">
        <v>48</v>
      </c>
      <c r="AD44" s="658">
        <v>48</v>
      </c>
      <c r="AE44" s="658">
        <v>6</v>
      </c>
      <c r="AF44" s="658">
        <v>6</v>
      </c>
      <c r="AG44" s="613">
        <v>4</v>
      </c>
      <c r="AH44" s="613">
        <v>12</v>
      </c>
      <c r="AI44" s="658">
        <v>31</v>
      </c>
      <c r="AJ44" s="613">
        <v>23</v>
      </c>
      <c r="AK44" s="661">
        <v>26</v>
      </c>
      <c r="AL44" s="613">
        <v>14</v>
      </c>
      <c r="AM44" s="613"/>
      <c r="AN44" s="613">
        <v>5</v>
      </c>
      <c r="AO44" s="613"/>
      <c r="AP44" s="613">
        <v>12</v>
      </c>
      <c r="AQ44" s="613"/>
      <c r="AR44" s="613">
        <v>19</v>
      </c>
      <c r="AS44" s="613">
        <v>29</v>
      </c>
      <c r="AT44" s="613">
        <v>410</v>
      </c>
      <c r="AU44" s="613">
        <v>70</v>
      </c>
      <c r="AV44" s="702">
        <v>146</v>
      </c>
      <c r="AW44" s="702">
        <f t="shared" si="11"/>
        <v>11944</v>
      </c>
      <c r="AX44" s="702">
        <f t="shared" si="12"/>
        <v>1413</v>
      </c>
      <c r="AY44" s="702">
        <f t="shared" si="15"/>
        <v>9613</v>
      </c>
      <c r="AZ44" s="702">
        <f t="shared" si="20"/>
        <v>9518</v>
      </c>
      <c r="BA44" s="613"/>
      <c r="BB44" s="613"/>
      <c r="BC44" s="613"/>
      <c r="BD44" s="613"/>
      <c r="BE44" s="613"/>
      <c r="BF44" s="613"/>
      <c r="BG44" s="613"/>
      <c r="BH44" s="17" t="s">
        <v>4230</v>
      </c>
      <c r="BI44" s="705">
        <v>4</v>
      </c>
      <c r="BJ44" s="705">
        <v>1</v>
      </c>
      <c r="BK44" s="613">
        <v>171</v>
      </c>
      <c r="BL44" s="613">
        <f t="shared" si="5"/>
        <v>171</v>
      </c>
      <c r="BM44" s="613"/>
      <c r="BP44" s="613"/>
      <c r="BQ44" s="613">
        <v>87</v>
      </c>
      <c r="BR44" s="613">
        <v>40</v>
      </c>
      <c r="BS44" s="613">
        <f t="shared" si="6"/>
        <v>3480</v>
      </c>
      <c r="BT44" s="613">
        <v>117</v>
      </c>
      <c r="BU44" s="613">
        <v>40</v>
      </c>
      <c r="BV44" s="613">
        <f t="shared" si="7"/>
        <v>4680</v>
      </c>
      <c r="BW44" s="613">
        <v>137</v>
      </c>
      <c r="BX44" s="613">
        <v>40</v>
      </c>
      <c r="BY44" s="613">
        <f t="shared" si="8"/>
        <v>5480</v>
      </c>
      <c r="BZ44" s="613">
        <v>107</v>
      </c>
      <c r="CA44" s="613">
        <v>40</v>
      </c>
      <c r="CB44" s="613">
        <f t="shared" si="9"/>
        <v>4280</v>
      </c>
      <c r="CC44" s="613"/>
      <c r="CD44" s="662">
        <v>63</v>
      </c>
      <c r="CE44" s="17" t="s">
        <v>4238</v>
      </c>
      <c r="CF44" s="662">
        <v>4</v>
      </c>
      <c r="CG44" s="662">
        <v>1</v>
      </c>
      <c r="CH44" s="662">
        <v>360</v>
      </c>
      <c r="CI44" s="662">
        <v>360</v>
      </c>
    </row>
    <row r="45" spans="1:87" ht="27" thickTop="1">
      <c r="A45" s="613">
        <v>354</v>
      </c>
      <c r="B45" s="613">
        <f t="shared" si="1"/>
        <v>6</v>
      </c>
      <c r="C45" s="613">
        <f t="shared" si="2"/>
        <v>0</v>
      </c>
      <c r="D45" s="613">
        <f t="shared" si="3"/>
        <v>0</v>
      </c>
      <c r="E45" s="613">
        <f t="shared" si="4"/>
        <v>6</v>
      </c>
      <c r="F45" s="613">
        <v>52</v>
      </c>
      <c r="G45" s="613">
        <v>47</v>
      </c>
      <c r="H45" s="613">
        <v>1</v>
      </c>
      <c r="I45" s="613"/>
      <c r="J45" s="613"/>
      <c r="K45" s="613">
        <v>1</v>
      </c>
      <c r="L45" s="613"/>
      <c r="M45" s="613"/>
      <c r="N45" s="613">
        <v>84</v>
      </c>
      <c r="O45" s="613">
        <v>4</v>
      </c>
      <c r="P45" s="613">
        <v>5</v>
      </c>
      <c r="Q45" s="613">
        <v>175</v>
      </c>
      <c r="R45" s="613"/>
      <c r="S45" s="613">
        <v>27</v>
      </c>
      <c r="T45" s="613">
        <v>612</v>
      </c>
      <c r="W45" s="618" t="s">
        <v>4239</v>
      </c>
      <c r="X45" s="658">
        <v>41</v>
      </c>
      <c r="Y45" s="658">
        <v>40</v>
      </c>
      <c r="Z45" s="658">
        <v>35</v>
      </c>
      <c r="AA45" s="658">
        <v>34</v>
      </c>
      <c r="AB45" s="613">
        <v>27</v>
      </c>
      <c r="AC45" s="613">
        <v>47</v>
      </c>
      <c r="AD45" s="658">
        <v>47</v>
      </c>
      <c r="AE45" s="658">
        <v>6</v>
      </c>
      <c r="AF45" s="658">
        <v>6</v>
      </c>
      <c r="AG45" s="613">
        <v>5</v>
      </c>
      <c r="AH45" s="613">
        <v>13</v>
      </c>
      <c r="AI45" s="658">
        <v>32</v>
      </c>
      <c r="AJ45" s="613">
        <v>24</v>
      </c>
      <c r="AK45" s="613">
        <v>27</v>
      </c>
      <c r="AL45" s="613">
        <v>15</v>
      </c>
      <c r="AM45" s="613"/>
      <c r="AN45" s="613">
        <v>4</v>
      </c>
      <c r="AO45" s="613"/>
      <c r="AP45" s="613">
        <v>11</v>
      </c>
      <c r="AQ45" s="613"/>
      <c r="AR45" s="613">
        <v>18</v>
      </c>
      <c r="AS45" s="613">
        <v>30</v>
      </c>
      <c r="AT45" s="613">
        <v>612</v>
      </c>
      <c r="AU45" s="613">
        <v>30</v>
      </c>
      <c r="AV45" s="702">
        <v>151</v>
      </c>
      <c r="AW45" s="702">
        <f t="shared" si="11"/>
        <v>12556</v>
      </c>
      <c r="AX45" s="702">
        <f t="shared" si="12"/>
        <v>2025</v>
      </c>
      <c r="AY45" s="702">
        <f t="shared" si="15"/>
        <v>10225</v>
      </c>
      <c r="AZ45" s="702">
        <f t="shared" si="20"/>
        <v>10130</v>
      </c>
      <c r="BA45" s="613"/>
      <c r="BB45" s="613"/>
      <c r="BC45" s="613"/>
      <c r="BD45" s="613"/>
      <c r="BE45" s="613"/>
      <c r="BF45" s="613"/>
      <c r="BG45" s="613"/>
      <c r="BH45" s="17" t="s">
        <v>4240</v>
      </c>
      <c r="BI45" s="705">
        <v>7</v>
      </c>
      <c r="BJ45" s="705">
        <v>1</v>
      </c>
      <c r="BK45" s="613">
        <v>151</v>
      </c>
      <c r="BL45" s="613">
        <f t="shared" si="5"/>
        <v>151</v>
      </c>
      <c r="BM45" s="613"/>
      <c r="BP45" s="613"/>
      <c r="BQ45" s="613">
        <v>87</v>
      </c>
      <c r="BR45" s="613">
        <v>41</v>
      </c>
      <c r="BS45" s="613">
        <f t="shared" si="6"/>
        <v>3567</v>
      </c>
      <c r="BT45" s="613">
        <v>117</v>
      </c>
      <c r="BU45" s="613">
        <v>41</v>
      </c>
      <c r="BV45" s="613">
        <f t="shared" si="7"/>
        <v>4797</v>
      </c>
      <c r="BW45" s="613">
        <v>137</v>
      </c>
      <c r="BX45" s="613">
        <v>41</v>
      </c>
      <c r="BY45" s="613">
        <f t="shared" si="8"/>
        <v>5617</v>
      </c>
      <c r="BZ45" s="613">
        <v>107</v>
      </c>
      <c r="CA45" s="613">
        <v>41</v>
      </c>
      <c r="CB45" s="613">
        <f t="shared" si="9"/>
        <v>4387</v>
      </c>
      <c r="CC45" s="613"/>
      <c r="CD45" s="662">
        <v>65</v>
      </c>
      <c r="CE45" s="17" t="s">
        <v>4241</v>
      </c>
      <c r="CF45" s="662">
        <v>4</v>
      </c>
      <c r="CG45" s="662">
        <v>1</v>
      </c>
      <c r="CH45" s="662">
        <v>580</v>
      </c>
      <c r="CI45" s="662">
        <v>580</v>
      </c>
    </row>
    <row r="46" spans="1:87" ht="27" thickBot="1">
      <c r="A46" s="613">
        <f t="shared" si="10"/>
        <v>360</v>
      </c>
      <c r="B46" s="613">
        <f t="shared" si="1"/>
        <v>6</v>
      </c>
      <c r="C46" s="613">
        <f t="shared" si="2"/>
        <v>0</v>
      </c>
      <c r="D46" s="613">
        <f t="shared" si="3"/>
        <v>0</v>
      </c>
      <c r="E46" s="613">
        <f t="shared" si="4"/>
        <v>6</v>
      </c>
      <c r="F46" s="613">
        <v>51</v>
      </c>
      <c r="G46" s="613">
        <v>48</v>
      </c>
      <c r="H46" s="613">
        <v>1</v>
      </c>
      <c r="I46" s="613"/>
      <c r="J46" s="613"/>
      <c r="K46" s="613">
        <v>1</v>
      </c>
      <c r="L46" s="613"/>
      <c r="M46" s="613"/>
      <c r="N46" s="613">
        <v>88</v>
      </c>
      <c r="O46" s="613">
        <v>4</v>
      </c>
      <c r="P46" s="613">
        <v>5</v>
      </c>
      <c r="Q46" s="613">
        <v>180</v>
      </c>
      <c r="R46" s="613"/>
      <c r="S46" s="613">
        <v>28</v>
      </c>
      <c r="T46" s="613">
        <v>299</v>
      </c>
      <c r="W46" s="618" t="s">
        <v>4242</v>
      </c>
      <c r="X46" s="658">
        <v>42</v>
      </c>
      <c r="Y46" s="658">
        <v>41</v>
      </c>
      <c r="Z46" s="658">
        <v>36</v>
      </c>
      <c r="AA46" s="658">
        <v>35</v>
      </c>
      <c r="AB46" s="613">
        <v>28</v>
      </c>
      <c r="AC46" s="658">
        <v>46</v>
      </c>
      <c r="AD46" s="658">
        <v>46</v>
      </c>
      <c r="AE46" s="658">
        <v>6</v>
      </c>
      <c r="AF46" s="658">
        <v>6</v>
      </c>
      <c r="AG46" s="613">
        <v>6</v>
      </c>
      <c r="AH46" s="613">
        <v>14</v>
      </c>
      <c r="AI46" s="658">
        <v>33</v>
      </c>
      <c r="AJ46" s="613">
        <v>25</v>
      </c>
      <c r="AK46" s="613">
        <v>28</v>
      </c>
      <c r="AL46" s="613">
        <v>16</v>
      </c>
      <c r="AM46" s="613"/>
      <c r="AN46" s="613">
        <v>3</v>
      </c>
      <c r="AO46" s="613"/>
      <c r="AP46" s="613">
        <v>10</v>
      </c>
      <c r="AQ46" s="613"/>
      <c r="AR46" s="613">
        <v>17</v>
      </c>
      <c r="AS46" s="613">
        <v>31</v>
      </c>
      <c r="AT46" s="613">
        <v>299</v>
      </c>
      <c r="AU46" s="613">
        <v>77</v>
      </c>
      <c r="AV46" s="702">
        <v>170</v>
      </c>
      <c r="AW46" s="702">
        <f t="shared" si="11"/>
        <v>12855</v>
      </c>
      <c r="AX46" s="702">
        <f t="shared" si="12"/>
        <v>2324</v>
      </c>
      <c r="AY46" s="702">
        <f t="shared" si="15"/>
        <v>10524</v>
      </c>
      <c r="AZ46" s="702">
        <f t="shared" si="20"/>
        <v>10429</v>
      </c>
      <c r="BA46" s="613"/>
      <c r="BB46" s="613"/>
      <c r="BC46" s="613"/>
      <c r="BD46" s="613"/>
      <c r="BE46" s="613"/>
      <c r="BF46" s="613"/>
      <c r="BG46" s="613"/>
      <c r="BH46" s="17" t="s">
        <v>390</v>
      </c>
      <c r="BI46" s="705">
        <v>2</v>
      </c>
      <c r="BJ46" s="705">
        <v>1</v>
      </c>
      <c r="BK46" s="613">
        <v>50</v>
      </c>
      <c r="BL46" s="613">
        <f t="shared" si="5"/>
        <v>50</v>
      </c>
      <c r="BM46" s="613"/>
      <c r="BP46" s="613"/>
      <c r="BQ46" s="613">
        <v>87</v>
      </c>
      <c r="BR46" s="613">
        <v>42</v>
      </c>
      <c r="BS46" s="613">
        <f t="shared" si="6"/>
        <v>3654</v>
      </c>
      <c r="BT46" s="613">
        <v>117</v>
      </c>
      <c r="BU46" s="613">
        <v>42</v>
      </c>
      <c r="BV46" s="613">
        <f t="shared" si="7"/>
        <v>4914</v>
      </c>
      <c r="BW46" s="613">
        <v>137</v>
      </c>
      <c r="BX46" s="613">
        <v>42</v>
      </c>
      <c r="BY46" s="613">
        <f t="shared" si="8"/>
        <v>5754</v>
      </c>
      <c r="BZ46" s="613">
        <v>107</v>
      </c>
      <c r="CA46" s="613">
        <v>42</v>
      </c>
      <c r="CB46" s="613">
        <f t="shared" si="9"/>
        <v>4494</v>
      </c>
      <c r="CC46" s="613"/>
      <c r="CD46" s="662">
        <v>72</v>
      </c>
      <c r="CE46" s="17" t="s">
        <v>4243</v>
      </c>
      <c r="CF46" s="662">
        <v>4</v>
      </c>
      <c r="CG46" s="662">
        <v>1</v>
      </c>
      <c r="CH46" s="662">
        <v>441</v>
      </c>
      <c r="CI46" s="662">
        <v>441</v>
      </c>
    </row>
    <row r="47" spans="1:87" ht="27.75" thickTop="1" thickBot="1">
      <c r="A47" s="613"/>
      <c r="B47" s="613">
        <f t="shared" si="1"/>
        <v>0</v>
      </c>
      <c r="C47" s="613">
        <f t="shared" si="2"/>
        <v>0</v>
      </c>
      <c r="D47" s="613">
        <f t="shared" si="3"/>
        <v>0</v>
      </c>
      <c r="E47" s="613">
        <f t="shared" si="4"/>
        <v>0</v>
      </c>
      <c r="F47" s="613"/>
      <c r="G47" s="613"/>
      <c r="H47" s="613"/>
      <c r="I47" s="613"/>
      <c r="J47" s="613"/>
      <c r="K47" s="613"/>
      <c r="L47" s="613">
        <v>47</v>
      </c>
      <c r="M47" s="613">
        <v>3</v>
      </c>
      <c r="N47" s="613"/>
      <c r="O47" s="613">
        <v>0</v>
      </c>
      <c r="P47" s="613"/>
      <c r="Q47" s="613">
        <v>183</v>
      </c>
      <c r="R47" s="613">
        <v>15</v>
      </c>
      <c r="S47" s="613"/>
      <c r="T47" s="664">
        <v>570</v>
      </c>
      <c r="W47" s="614" t="s">
        <v>4035</v>
      </c>
      <c r="X47" s="658">
        <v>43</v>
      </c>
      <c r="Y47" s="658">
        <v>42</v>
      </c>
      <c r="Z47" s="658">
        <v>37</v>
      </c>
      <c r="AA47" s="658">
        <v>36</v>
      </c>
      <c r="AB47" s="613">
        <v>29</v>
      </c>
      <c r="AC47" s="613">
        <v>45</v>
      </c>
      <c r="AD47" s="658">
        <v>45</v>
      </c>
      <c r="AE47" s="658">
        <v>6</v>
      </c>
      <c r="AF47" s="658">
        <v>6</v>
      </c>
      <c r="AG47" s="670">
        <v>7</v>
      </c>
      <c r="AH47" s="613">
        <v>15</v>
      </c>
      <c r="AI47" s="658">
        <v>34</v>
      </c>
      <c r="AJ47" s="661">
        <v>26</v>
      </c>
      <c r="AK47" s="613">
        <v>29</v>
      </c>
      <c r="AL47" s="613">
        <v>17</v>
      </c>
      <c r="AM47" s="613"/>
      <c r="AN47" s="613">
        <v>2</v>
      </c>
      <c r="AO47" s="613"/>
      <c r="AP47" s="613">
        <v>9</v>
      </c>
      <c r="AQ47" s="613"/>
      <c r="AR47" s="613">
        <v>16</v>
      </c>
      <c r="AS47" s="613">
        <v>32</v>
      </c>
      <c r="AT47" s="613">
        <v>570</v>
      </c>
      <c r="AU47" s="613">
        <v>5</v>
      </c>
      <c r="AV47" s="702">
        <v>171</v>
      </c>
      <c r="AW47" s="702">
        <f t="shared" si="11"/>
        <v>13425</v>
      </c>
      <c r="AX47" s="711">
        <f t="shared" si="12"/>
        <v>2894</v>
      </c>
      <c r="AY47" s="702">
        <f t="shared" si="15"/>
        <v>11094</v>
      </c>
      <c r="AZ47" s="702">
        <f t="shared" si="20"/>
        <v>10999</v>
      </c>
      <c r="BA47" s="613"/>
      <c r="BB47" s="613"/>
      <c r="BC47" s="613"/>
      <c r="BD47" s="613"/>
      <c r="BE47" s="613"/>
      <c r="BF47" s="613"/>
      <c r="BG47" s="613"/>
      <c r="BH47" s="17" t="s">
        <v>163</v>
      </c>
      <c r="BI47" s="705">
        <v>5</v>
      </c>
      <c r="BJ47" s="705">
        <v>1</v>
      </c>
      <c r="BK47" s="613">
        <v>218</v>
      </c>
      <c r="BL47" s="613">
        <f t="shared" si="5"/>
        <v>218</v>
      </c>
      <c r="BM47" s="613"/>
      <c r="BP47" s="613"/>
      <c r="BQ47" s="613">
        <v>87</v>
      </c>
      <c r="BR47" s="613">
        <v>43</v>
      </c>
      <c r="BS47" s="613">
        <f t="shared" si="6"/>
        <v>3741</v>
      </c>
      <c r="BT47" s="613">
        <v>117</v>
      </c>
      <c r="BU47" s="613">
        <v>43</v>
      </c>
      <c r="BV47" s="613">
        <f t="shared" si="7"/>
        <v>5031</v>
      </c>
      <c r="BW47" s="613">
        <v>137</v>
      </c>
      <c r="BX47" s="613">
        <v>43</v>
      </c>
      <c r="BY47" s="613">
        <f t="shared" si="8"/>
        <v>5891</v>
      </c>
      <c r="BZ47" s="613">
        <v>107</v>
      </c>
      <c r="CA47" s="613">
        <v>43</v>
      </c>
      <c r="CB47" s="613">
        <f t="shared" si="9"/>
        <v>4601</v>
      </c>
      <c r="CC47" s="613"/>
      <c r="CD47" s="662">
        <v>76</v>
      </c>
      <c r="CE47" s="17" t="s">
        <v>4244</v>
      </c>
      <c r="CF47" s="662">
        <v>4</v>
      </c>
      <c r="CG47" s="662">
        <v>1</v>
      </c>
      <c r="CH47" s="662">
        <v>1108</v>
      </c>
      <c r="CI47" s="662">
        <v>1108</v>
      </c>
    </row>
    <row r="48" spans="1:87" ht="27.75" thickTop="1" thickBot="1">
      <c r="A48" s="613">
        <v>370</v>
      </c>
      <c r="B48" s="613">
        <f t="shared" si="1"/>
        <v>10</v>
      </c>
      <c r="C48" s="613">
        <f t="shared" si="2"/>
        <v>10</v>
      </c>
      <c r="D48" s="613">
        <f t="shared" si="3"/>
        <v>0</v>
      </c>
      <c r="E48" s="613">
        <f t="shared" si="4"/>
        <v>0</v>
      </c>
      <c r="F48" s="613">
        <v>50</v>
      </c>
      <c r="G48" s="613">
        <v>49</v>
      </c>
      <c r="H48" s="613">
        <v>1</v>
      </c>
      <c r="I48" s="613">
        <v>1</v>
      </c>
      <c r="J48" s="613"/>
      <c r="K48" s="613"/>
      <c r="L48" s="613"/>
      <c r="M48" s="613"/>
      <c r="N48" s="613">
        <v>89</v>
      </c>
      <c r="O48" s="613">
        <v>1</v>
      </c>
      <c r="P48" s="613">
        <v>2</v>
      </c>
      <c r="Q48" s="613">
        <v>185</v>
      </c>
      <c r="R48" s="613"/>
      <c r="S48" s="613">
        <v>29</v>
      </c>
      <c r="T48" s="661">
        <v>30</v>
      </c>
      <c r="U48" s="613">
        <v>30</v>
      </c>
      <c r="V48" s="3217" t="s">
        <v>4037</v>
      </c>
      <c r="W48" s="660" t="s">
        <v>4034</v>
      </c>
      <c r="X48" s="661">
        <v>44</v>
      </c>
      <c r="Y48" s="658">
        <v>43</v>
      </c>
      <c r="Z48" s="658">
        <v>38</v>
      </c>
      <c r="AA48" s="661">
        <v>37</v>
      </c>
      <c r="AB48" s="661">
        <v>30</v>
      </c>
      <c r="AC48" s="658">
        <v>44</v>
      </c>
      <c r="AD48" s="661">
        <v>44</v>
      </c>
      <c r="AE48" s="658">
        <v>7</v>
      </c>
      <c r="AF48" s="658">
        <v>5</v>
      </c>
      <c r="AG48" s="613">
        <v>1</v>
      </c>
      <c r="AH48" s="613">
        <v>16</v>
      </c>
      <c r="AI48" s="658">
        <v>35</v>
      </c>
      <c r="AJ48" s="613">
        <v>27</v>
      </c>
      <c r="AK48" s="613">
        <v>30</v>
      </c>
      <c r="AL48" s="613">
        <v>18</v>
      </c>
      <c r="AM48" s="613">
        <v>1</v>
      </c>
      <c r="AN48" s="613">
        <v>1</v>
      </c>
      <c r="AO48" s="613"/>
      <c r="AP48" s="613">
        <v>8</v>
      </c>
      <c r="AQ48" s="613"/>
      <c r="AR48" s="613">
        <v>15</v>
      </c>
      <c r="AS48" s="661">
        <v>33</v>
      </c>
      <c r="AT48" s="613">
        <v>30</v>
      </c>
      <c r="AU48" s="613">
        <v>46</v>
      </c>
      <c r="AV48" s="702">
        <v>177</v>
      </c>
      <c r="AW48" s="702">
        <f t="shared" si="11"/>
        <v>13455</v>
      </c>
      <c r="AX48" s="702">
        <f>+AT48</f>
        <v>30</v>
      </c>
      <c r="AY48" s="702">
        <f t="shared" si="15"/>
        <v>11124</v>
      </c>
      <c r="AZ48" s="702">
        <f t="shared" si="20"/>
        <v>11029</v>
      </c>
      <c r="BA48" s="613"/>
      <c r="BB48" s="613"/>
      <c r="BC48" s="613"/>
      <c r="BD48" s="613"/>
      <c r="BE48" s="613"/>
      <c r="BF48" s="613"/>
      <c r="BG48" s="613"/>
      <c r="BH48" s="17" t="s">
        <v>3026</v>
      </c>
      <c r="BI48" s="705">
        <v>5</v>
      </c>
      <c r="BJ48" s="705">
        <v>1</v>
      </c>
      <c r="BK48" s="613">
        <v>316</v>
      </c>
      <c r="BL48" s="613">
        <f t="shared" si="5"/>
        <v>316</v>
      </c>
      <c r="BM48" s="613"/>
      <c r="BP48" s="613"/>
      <c r="BQ48" s="613">
        <v>87</v>
      </c>
      <c r="BR48" s="613">
        <v>44</v>
      </c>
      <c r="BS48" s="613">
        <f t="shared" si="6"/>
        <v>3828</v>
      </c>
      <c r="BT48" s="613">
        <v>117</v>
      </c>
      <c r="BU48" s="613">
        <v>44</v>
      </c>
      <c r="BV48" s="613">
        <f t="shared" si="7"/>
        <v>5148</v>
      </c>
      <c r="BW48" s="613">
        <v>137</v>
      </c>
      <c r="BX48" s="613">
        <v>44</v>
      </c>
      <c r="BY48" s="613">
        <f t="shared" si="8"/>
        <v>6028</v>
      </c>
      <c r="BZ48" s="613">
        <v>107</v>
      </c>
      <c r="CA48" s="613">
        <v>44</v>
      </c>
      <c r="CB48" s="613">
        <f t="shared" si="9"/>
        <v>4708</v>
      </c>
      <c r="CC48" s="613"/>
      <c r="CD48" s="662">
        <v>3</v>
      </c>
      <c r="CE48" s="17" t="s">
        <v>816</v>
      </c>
      <c r="CF48" s="662">
        <v>5</v>
      </c>
      <c r="CG48" s="662">
        <v>1</v>
      </c>
      <c r="CH48" s="662">
        <v>253</v>
      </c>
      <c r="CI48" s="662">
        <v>253</v>
      </c>
    </row>
    <row r="49" spans="1:87" ht="27.75" thickTop="1" thickBot="1">
      <c r="A49" s="613"/>
      <c r="B49" s="613">
        <f t="shared" si="1"/>
        <v>0</v>
      </c>
      <c r="C49" s="613">
        <f t="shared" si="2"/>
        <v>0</v>
      </c>
      <c r="D49" s="613">
        <f t="shared" si="3"/>
        <v>0</v>
      </c>
      <c r="E49" s="613">
        <f t="shared" si="4"/>
        <v>0</v>
      </c>
      <c r="F49" s="613"/>
      <c r="G49" s="613"/>
      <c r="H49" s="613"/>
      <c r="I49" s="613"/>
      <c r="J49" s="613"/>
      <c r="K49" s="613"/>
      <c r="L49" s="613">
        <v>49</v>
      </c>
      <c r="M49" s="613">
        <v>2</v>
      </c>
      <c r="N49" s="613"/>
      <c r="O49" s="613">
        <v>0</v>
      </c>
      <c r="P49" s="613"/>
      <c r="Q49" s="613">
        <v>187</v>
      </c>
      <c r="R49" s="613">
        <v>16</v>
      </c>
      <c r="S49" s="613"/>
      <c r="T49" s="664">
        <v>31</v>
      </c>
      <c r="U49" s="613">
        <v>31</v>
      </c>
      <c r="V49" s="3218"/>
      <c r="W49" s="614" t="s">
        <v>4245</v>
      </c>
      <c r="X49" s="658">
        <v>45</v>
      </c>
      <c r="Y49" s="658">
        <v>44</v>
      </c>
      <c r="Z49" s="658">
        <v>39</v>
      </c>
      <c r="AA49" s="658">
        <v>38</v>
      </c>
      <c r="AB49" s="613">
        <v>31</v>
      </c>
      <c r="AC49" s="613">
        <v>43</v>
      </c>
      <c r="AD49" s="658">
        <v>43</v>
      </c>
      <c r="AE49" s="658">
        <v>7</v>
      </c>
      <c r="AF49" s="658">
        <v>5</v>
      </c>
      <c r="AG49" s="613">
        <v>2</v>
      </c>
      <c r="AH49" s="613">
        <v>17</v>
      </c>
      <c r="AI49" s="658">
        <v>36</v>
      </c>
      <c r="AJ49" s="613">
        <v>28</v>
      </c>
      <c r="AK49" s="613">
        <v>31</v>
      </c>
      <c r="AL49" s="613">
        <v>19</v>
      </c>
      <c r="AM49" s="613">
        <v>2</v>
      </c>
      <c r="AN49" s="613"/>
      <c r="AO49" s="613"/>
      <c r="AP49" s="613">
        <v>7</v>
      </c>
      <c r="AQ49" s="613"/>
      <c r="AR49" s="613">
        <v>14</v>
      </c>
      <c r="AS49" s="613">
        <v>34</v>
      </c>
      <c r="AT49" s="613">
        <v>31</v>
      </c>
      <c r="AU49" s="613">
        <v>80</v>
      </c>
      <c r="AV49" s="702">
        <v>182</v>
      </c>
      <c r="AW49" s="702">
        <f t="shared" si="11"/>
        <v>13486</v>
      </c>
      <c r="AX49" s="702">
        <f t="shared" si="12"/>
        <v>61</v>
      </c>
      <c r="AY49" s="702">
        <f t="shared" si="15"/>
        <v>11155</v>
      </c>
      <c r="AZ49" s="702">
        <f t="shared" si="20"/>
        <v>11060</v>
      </c>
      <c r="BA49" s="613"/>
      <c r="BB49" s="613"/>
      <c r="BC49" s="613"/>
      <c r="BD49" s="613"/>
      <c r="BE49" s="729"/>
      <c r="BF49" s="729"/>
      <c r="BG49" s="613"/>
      <c r="BH49" s="17" t="s">
        <v>4232</v>
      </c>
      <c r="BI49" s="705">
        <v>4</v>
      </c>
      <c r="BJ49" s="705">
        <v>1</v>
      </c>
      <c r="BK49" s="613">
        <v>170</v>
      </c>
      <c r="BL49" s="613">
        <f t="shared" si="5"/>
        <v>170</v>
      </c>
      <c r="BM49" s="613"/>
      <c r="BP49" s="613"/>
      <c r="BQ49" s="613">
        <v>87</v>
      </c>
      <c r="BR49" s="613">
        <v>45</v>
      </c>
      <c r="BS49" s="613">
        <f t="shared" si="6"/>
        <v>3915</v>
      </c>
      <c r="BT49" s="613">
        <v>117</v>
      </c>
      <c r="BU49" s="613">
        <v>45</v>
      </c>
      <c r="BV49" s="613">
        <f t="shared" si="7"/>
        <v>5265</v>
      </c>
      <c r="BW49" s="613">
        <v>137</v>
      </c>
      <c r="BX49" s="613">
        <v>45</v>
      </c>
      <c r="BY49" s="613">
        <f t="shared" si="8"/>
        <v>6165</v>
      </c>
      <c r="BZ49" s="613">
        <v>107</v>
      </c>
      <c r="CA49" s="613">
        <v>45</v>
      </c>
      <c r="CB49" s="613">
        <f t="shared" si="9"/>
        <v>4815</v>
      </c>
      <c r="CC49" s="613"/>
      <c r="CD49" s="662">
        <v>7</v>
      </c>
      <c r="CE49" s="17" t="s">
        <v>1926</v>
      </c>
      <c r="CF49" s="662">
        <v>5</v>
      </c>
      <c r="CG49" s="662">
        <v>1</v>
      </c>
      <c r="CH49" s="662">
        <v>651</v>
      </c>
      <c r="CI49" s="662">
        <v>651</v>
      </c>
    </row>
    <row r="50" spans="1:87" ht="27.75" thickTop="1" thickBot="1">
      <c r="A50" s="613">
        <v>376</v>
      </c>
      <c r="B50" s="613">
        <f t="shared" si="1"/>
        <v>6</v>
      </c>
      <c r="C50" s="613">
        <f t="shared" si="2"/>
        <v>0</v>
      </c>
      <c r="D50" s="613">
        <f t="shared" si="3"/>
        <v>0</v>
      </c>
      <c r="E50" s="613">
        <f t="shared" si="4"/>
        <v>6</v>
      </c>
      <c r="F50" s="613">
        <v>49</v>
      </c>
      <c r="G50" s="613">
        <v>50</v>
      </c>
      <c r="H50" s="613">
        <v>1</v>
      </c>
      <c r="I50" s="613"/>
      <c r="J50" s="613"/>
      <c r="K50" s="613">
        <v>1</v>
      </c>
      <c r="L50" s="613"/>
      <c r="M50" s="613"/>
      <c r="N50" s="613">
        <v>93</v>
      </c>
      <c r="O50" s="613">
        <v>4</v>
      </c>
      <c r="P50" s="613">
        <v>5</v>
      </c>
      <c r="Q50" s="613">
        <v>192</v>
      </c>
      <c r="R50" s="613"/>
      <c r="S50" s="613">
        <v>30</v>
      </c>
      <c r="T50" s="613">
        <v>177</v>
      </c>
      <c r="W50" s="618" t="s">
        <v>4246</v>
      </c>
      <c r="X50" s="658">
        <v>46</v>
      </c>
      <c r="Y50" s="658">
        <v>45</v>
      </c>
      <c r="Z50" s="658">
        <v>40</v>
      </c>
      <c r="AA50" s="658">
        <v>39</v>
      </c>
      <c r="AB50" s="613">
        <v>32</v>
      </c>
      <c r="AC50" s="658">
        <v>42</v>
      </c>
      <c r="AD50" s="658">
        <v>42</v>
      </c>
      <c r="AE50" s="658">
        <v>7</v>
      </c>
      <c r="AF50" s="658">
        <v>5</v>
      </c>
      <c r="AG50" s="613">
        <v>3</v>
      </c>
      <c r="AH50" s="613">
        <v>18</v>
      </c>
      <c r="AI50" s="658">
        <v>37</v>
      </c>
      <c r="AJ50" s="613">
        <v>29</v>
      </c>
      <c r="AK50" s="613">
        <v>32</v>
      </c>
      <c r="AL50" s="613">
        <v>20</v>
      </c>
      <c r="AM50" s="613">
        <v>3</v>
      </c>
      <c r="AN50" s="613"/>
      <c r="AO50" s="613"/>
      <c r="AP50" s="613">
        <v>6</v>
      </c>
      <c r="AQ50" s="613"/>
      <c r="AR50" s="613">
        <v>13</v>
      </c>
      <c r="AS50" s="613">
        <v>35</v>
      </c>
      <c r="AT50" s="613">
        <v>177</v>
      </c>
      <c r="AU50" s="613">
        <v>87</v>
      </c>
      <c r="AV50" s="702">
        <v>204</v>
      </c>
      <c r="AW50" s="702">
        <f t="shared" si="11"/>
        <v>13663</v>
      </c>
      <c r="AX50" s="702">
        <f t="shared" si="12"/>
        <v>238</v>
      </c>
      <c r="AY50" s="702">
        <f t="shared" si="15"/>
        <v>11332</v>
      </c>
      <c r="AZ50" s="702">
        <f t="shared" si="20"/>
        <v>11237</v>
      </c>
      <c r="BA50" s="613"/>
      <c r="BB50" s="613"/>
      <c r="BC50" s="613"/>
      <c r="BD50" s="613"/>
      <c r="BE50" s="613"/>
      <c r="BF50" s="613"/>
      <c r="BG50" s="613"/>
      <c r="BH50" s="17" t="s">
        <v>4233</v>
      </c>
      <c r="BI50" s="705">
        <v>4</v>
      </c>
      <c r="BJ50" s="705">
        <v>1</v>
      </c>
      <c r="BK50" s="613">
        <v>120</v>
      </c>
      <c r="BL50" s="613">
        <f t="shared" si="5"/>
        <v>120</v>
      </c>
      <c r="BM50" s="613"/>
      <c r="BP50" s="613"/>
      <c r="BQ50" s="613">
        <v>87</v>
      </c>
      <c r="BR50" s="613">
        <v>46</v>
      </c>
      <c r="BS50" s="613">
        <f t="shared" si="6"/>
        <v>4002</v>
      </c>
      <c r="BT50" s="613">
        <v>117</v>
      </c>
      <c r="BU50" s="613">
        <v>46</v>
      </c>
      <c r="BV50" s="613">
        <f t="shared" si="7"/>
        <v>5382</v>
      </c>
      <c r="BW50" s="613">
        <v>137</v>
      </c>
      <c r="BX50" s="613">
        <v>46</v>
      </c>
      <c r="BY50" s="613">
        <f t="shared" si="8"/>
        <v>6302</v>
      </c>
      <c r="BZ50" s="613">
        <v>107</v>
      </c>
      <c r="CA50" s="613">
        <v>46</v>
      </c>
      <c r="CB50" s="613">
        <f t="shared" si="9"/>
        <v>4922</v>
      </c>
      <c r="CC50" s="613"/>
      <c r="CD50" s="662">
        <v>14</v>
      </c>
      <c r="CE50" s="17" t="s">
        <v>4183</v>
      </c>
      <c r="CF50" s="662">
        <v>5</v>
      </c>
      <c r="CG50" s="662">
        <v>1</v>
      </c>
      <c r="CH50" s="662">
        <v>299</v>
      </c>
      <c r="CI50" s="662">
        <v>299</v>
      </c>
    </row>
    <row r="51" spans="1:87" ht="22.5" customHeight="1" thickTop="1" thickBot="1">
      <c r="A51" s="613">
        <f t="shared" si="10"/>
        <v>382</v>
      </c>
      <c r="B51" s="613">
        <f t="shared" si="1"/>
        <v>6</v>
      </c>
      <c r="C51" s="613">
        <f t="shared" si="2"/>
        <v>0</v>
      </c>
      <c r="D51" s="613">
        <f t="shared" si="3"/>
        <v>0</v>
      </c>
      <c r="E51" s="613">
        <f t="shared" si="4"/>
        <v>6</v>
      </c>
      <c r="F51" s="613">
        <v>48</v>
      </c>
      <c r="G51" s="613">
        <v>51</v>
      </c>
      <c r="H51" s="613">
        <v>1</v>
      </c>
      <c r="I51" s="613"/>
      <c r="J51" s="613"/>
      <c r="K51" s="613">
        <v>1</v>
      </c>
      <c r="L51" s="613"/>
      <c r="M51" s="613"/>
      <c r="N51" s="613">
        <v>98</v>
      </c>
      <c r="O51" s="613">
        <v>5</v>
      </c>
      <c r="P51" s="613">
        <v>6</v>
      </c>
      <c r="Q51" s="613">
        <v>198</v>
      </c>
      <c r="R51" s="613"/>
      <c r="S51" s="613">
        <v>31</v>
      </c>
      <c r="T51" s="613">
        <v>358</v>
      </c>
      <c r="V51" s="3219" t="s">
        <v>4100</v>
      </c>
      <c r="W51" s="640" t="s">
        <v>4247</v>
      </c>
      <c r="X51" s="658">
        <v>47</v>
      </c>
      <c r="Y51" s="658">
        <v>46</v>
      </c>
      <c r="Z51" s="658">
        <v>41</v>
      </c>
      <c r="AA51" s="661">
        <v>40</v>
      </c>
      <c r="AB51" s="613">
        <v>33</v>
      </c>
      <c r="AC51" s="613">
        <v>41</v>
      </c>
      <c r="AD51" s="658">
        <v>41</v>
      </c>
      <c r="AE51" s="658">
        <v>7</v>
      </c>
      <c r="AF51" s="658">
        <v>5</v>
      </c>
      <c r="AG51" s="613">
        <v>4</v>
      </c>
      <c r="AH51" s="613">
        <v>19</v>
      </c>
      <c r="AI51" s="658">
        <v>38</v>
      </c>
      <c r="AJ51" s="613">
        <v>30</v>
      </c>
      <c r="AK51" s="613">
        <v>33</v>
      </c>
      <c r="AL51" s="613">
        <v>21</v>
      </c>
      <c r="AM51" s="613">
        <v>4</v>
      </c>
      <c r="AN51" s="613"/>
      <c r="AO51" s="613"/>
      <c r="AP51" s="613">
        <v>5</v>
      </c>
      <c r="AQ51" s="613"/>
      <c r="AR51" s="613">
        <v>12</v>
      </c>
      <c r="AS51" s="613">
        <v>36</v>
      </c>
      <c r="AT51" s="613">
        <v>358</v>
      </c>
      <c r="AU51" s="613">
        <v>1</v>
      </c>
      <c r="AV51" s="702">
        <v>218</v>
      </c>
      <c r="AW51" s="702">
        <f t="shared" si="11"/>
        <v>14021</v>
      </c>
      <c r="AX51" s="702">
        <f t="shared" si="12"/>
        <v>596</v>
      </c>
      <c r="AY51" s="702">
        <f t="shared" si="15"/>
        <v>11690</v>
      </c>
      <c r="AZ51" s="702">
        <f t="shared" si="20"/>
        <v>11595</v>
      </c>
      <c r="BA51" s="613"/>
      <c r="BB51" s="613"/>
      <c r="BC51" s="613"/>
      <c r="BD51" s="613"/>
      <c r="BE51" s="613"/>
      <c r="BF51" s="613"/>
      <c r="BG51" s="613"/>
      <c r="BH51" s="17" t="s">
        <v>4180</v>
      </c>
      <c r="BI51" s="705">
        <v>3</v>
      </c>
      <c r="BJ51" s="705">
        <v>1</v>
      </c>
      <c r="BK51" s="613">
        <v>52</v>
      </c>
      <c r="BL51" s="613">
        <f t="shared" si="5"/>
        <v>52</v>
      </c>
      <c r="BM51" s="613"/>
      <c r="BP51" s="613"/>
      <c r="BQ51" s="613">
        <v>87</v>
      </c>
      <c r="BR51" s="613">
        <v>47</v>
      </c>
      <c r="BS51" s="613">
        <f t="shared" si="6"/>
        <v>4089</v>
      </c>
      <c r="BT51" s="613">
        <v>117</v>
      </c>
      <c r="BU51" s="613">
        <v>47</v>
      </c>
      <c r="BV51" s="613">
        <f t="shared" si="7"/>
        <v>5499</v>
      </c>
      <c r="BW51" s="613">
        <v>137</v>
      </c>
      <c r="BX51" s="613">
        <v>47</v>
      </c>
      <c r="BY51" s="613">
        <f t="shared" si="8"/>
        <v>6439</v>
      </c>
      <c r="BZ51" s="613">
        <v>107</v>
      </c>
      <c r="CA51" s="613">
        <v>47</v>
      </c>
      <c r="CB51" s="613">
        <f t="shared" si="9"/>
        <v>5029</v>
      </c>
      <c r="CC51" s="613"/>
      <c r="CD51" s="662">
        <v>25</v>
      </c>
      <c r="CE51" s="17" t="s">
        <v>4210</v>
      </c>
      <c r="CF51" s="662">
        <v>5</v>
      </c>
      <c r="CG51" s="662">
        <v>1</v>
      </c>
      <c r="CH51" s="662">
        <v>314</v>
      </c>
      <c r="CI51" s="662">
        <v>314</v>
      </c>
    </row>
    <row r="52" spans="1:87" ht="27.75" thickTop="1" thickBot="1">
      <c r="A52" s="613">
        <f t="shared" si="10"/>
        <v>388</v>
      </c>
      <c r="B52" s="613">
        <f t="shared" si="1"/>
        <v>6</v>
      </c>
      <c r="C52" s="613">
        <f t="shared" si="2"/>
        <v>0</v>
      </c>
      <c r="D52" s="613">
        <f t="shared" si="3"/>
        <v>0</v>
      </c>
      <c r="E52" s="613">
        <f t="shared" si="4"/>
        <v>6</v>
      </c>
      <c r="F52" s="613">
        <v>47</v>
      </c>
      <c r="G52" s="613">
        <v>52</v>
      </c>
      <c r="H52" s="613">
        <v>1</v>
      </c>
      <c r="I52" s="613"/>
      <c r="J52" s="613"/>
      <c r="K52" s="613">
        <v>1</v>
      </c>
      <c r="L52" s="613"/>
      <c r="M52" s="613"/>
      <c r="N52" s="613">
        <v>100</v>
      </c>
      <c r="O52" s="613">
        <v>2</v>
      </c>
      <c r="P52" s="613">
        <v>3</v>
      </c>
      <c r="Q52" s="613">
        <v>201</v>
      </c>
      <c r="R52" s="613"/>
      <c r="S52" s="613">
        <v>32</v>
      </c>
      <c r="T52" s="613">
        <v>37</v>
      </c>
      <c r="V52" s="3220"/>
      <c r="W52" s="640" t="s">
        <v>4248</v>
      </c>
      <c r="X52" s="658">
        <v>48</v>
      </c>
      <c r="Y52" s="658">
        <v>47</v>
      </c>
      <c r="Z52" s="658">
        <v>42</v>
      </c>
      <c r="AA52" s="658">
        <v>41</v>
      </c>
      <c r="AB52" s="613">
        <v>34</v>
      </c>
      <c r="AC52" s="658">
        <v>40</v>
      </c>
      <c r="AD52" s="661">
        <v>40</v>
      </c>
      <c r="AE52" s="658">
        <v>7</v>
      </c>
      <c r="AF52" s="658">
        <v>5</v>
      </c>
      <c r="AG52" s="613">
        <v>5</v>
      </c>
      <c r="AH52" s="613">
        <v>20</v>
      </c>
      <c r="AI52" s="658">
        <v>39</v>
      </c>
      <c r="AJ52" s="613">
        <v>31</v>
      </c>
      <c r="AK52" s="613">
        <v>34</v>
      </c>
      <c r="AL52" s="613">
        <v>22</v>
      </c>
      <c r="AM52" s="613">
        <v>5</v>
      </c>
      <c r="AN52" s="613"/>
      <c r="AO52" s="613"/>
      <c r="AP52" s="613">
        <v>4</v>
      </c>
      <c r="AQ52" s="613"/>
      <c r="AR52" s="613">
        <v>11</v>
      </c>
      <c r="AS52" s="613">
        <v>37</v>
      </c>
      <c r="AT52" s="613">
        <v>37</v>
      </c>
      <c r="AU52" s="613">
        <v>66</v>
      </c>
      <c r="AV52" s="702">
        <v>219</v>
      </c>
      <c r="AW52" s="702">
        <f t="shared" si="11"/>
        <v>14058</v>
      </c>
      <c r="AX52" s="702">
        <f t="shared" si="12"/>
        <v>633</v>
      </c>
      <c r="AY52" s="702">
        <f t="shared" si="15"/>
        <v>11727</v>
      </c>
      <c r="AZ52" s="702">
        <f t="shared" si="20"/>
        <v>11632</v>
      </c>
      <c r="BA52" s="613"/>
      <c r="BB52" s="613"/>
      <c r="BC52" s="613"/>
      <c r="BD52" s="613"/>
      <c r="BE52" s="613"/>
      <c r="BF52" s="613"/>
      <c r="BG52" s="613"/>
      <c r="BH52" s="17" t="s">
        <v>135</v>
      </c>
      <c r="BI52" s="705">
        <v>5</v>
      </c>
      <c r="BJ52" s="705">
        <v>1</v>
      </c>
      <c r="BK52" s="613">
        <v>293</v>
      </c>
      <c r="BL52" s="613">
        <f t="shared" si="5"/>
        <v>293</v>
      </c>
      <c r="BM52" s="613"/>
      <c r="BP52" s="613"/>
      <c r="BQ52" s="613">
        <v>87</v>
      </c>
      <c r="BR52" s="613">
        <v>48</v>
      </c>
      <c r="BS52" s="613">
        <f t="shared" si="6"/>
        <v>4176</v>
      </c>
      <c r="BT52" s="613">
        <v>117</v>
      </c>
      <c r="BU52" s="613">
        <v>48</v>
      </c>
      <c r="BV52" s="613">
        <f t="shared" si="7"/>
        <v>5616</v>
      </c>
      <c r="BW52" s="613">
        <v>137</v>
      </c>
      <c r="BX52" s="613">
        <v>48</v>
      </c>
      <c r="BY52" s="613">
        <f t="shared" si="8"/>
        <v>6576</v>
      </c>
      <c r="BZ52" s="613">
        <v>107</v>
      </c>
      <c r="CA52" s="613">
        <v>48</v>
      </c>
      <c r="CB52" s="613">
        <f t="shared" si="9"/>
        <v>5136</v>
      </c>
      <c r="CC52" s="613"/>
      <c r="CD52" s="662">
        <v>32</v>
      </c>
      <c r="CE52" s="17" t="s">
        <v>4224</v>
      </c>
      <c r="CF52" s="662">
        <v>5</v>
      </c>
      <c r="CG52" s="662">
        <v>1</v>
      </c>
      <c r="CH52" s="662">
        <v>327</v>
      </c>
      <c r="CI52" s="662">
        <v>327</v>
      </c>
    </row>
    <row r="53" spans="1:87" ht="22.5" thickTop="1" thickBot="1">
      <c r="A53" s="613"/>
      <c r="B53" s="613">
        <f t="shared" si="1"/>
        <v>0</v>
      </c>
      <c r="C53" s="613">
        <f t="shared" si="2"/>
        <v>0</v>
      </c>
      <c r="D53" s="613">
        <f t="shared" si="3"/>
        <v>0</v>
      </c>
      <c r="E53" s="613">
        <f t="shared" si="4"/>
        <v>0</v>
      </c>
      <c r="F53" s="613"/>
      <c r="G53" s="613"/>
      <c r="H53" s="613"/>
      <c r="I53" s="613"/>
      <c r="J53" s="613"/>
      <c r="K53" s="613"/>
      <c r="L53" s="613">
        <v>54</v>
      </c>
      <c r="M53" s="613">
        <v>5</v>
      </c>
      <c r="N53" s="613"/>
      <c r="O53" s="613">
        <v>0</v>
      </c>
      <c r="P53" s="613"/>
      <c r="Q53" s="720">
        <v>206</v>
      </c>
      <c r="R53" s="613">
        <v>17</v>
      </c>
      <c r="S53" s="613"/>
      <c r="T53" s="664">
        <v>286</v>
      </c>
      <c r="V53" s="661" t="s">
        <v>4249</v>
      </c>
      <c r="W53" s="614" t="s">
        <v>4048</v>
      </c>
      <c r="X53" s="658">
        <v>49</v>
      </c>
      <c r="Y53" s="658">
        <v>48</v>
      </c>
      <c r="Z53" s="658">
        <v>43</v>
      </c>
      <c r="AA53" s="658">
        <v>42</v>
      </c>
      <c r="AB53" s="613">
        <v>35</v>
      </c>
      <c r="AC53" s="613">
        <v>39</v>
      </c>
      <c r="AD53" s="658">
        <v>39</v>
      </c>
      <c r="AE53" s="658">
        <v>7</v>
      </c>
      <c r="AF53" s="658">
        <v>5</v>
      </c>
      <c r="AG53" s="613">
        <v>6</v>
      </c>
      <c r="AH53" s="613">
        <v>21</v>
      </c>
      <c r="AI53" s="658">
        <v>40</v>
      </c>
      <c r="AJ53" s="613">
        <v>32</v>
      </c>
      <c r="AK53" s="613">
        <v>35</v>
      </c>
      <c r="AL53" s="613">
        <v>23</v>
      </c>
      <c r="AM53" s="613">
        <v>6</v>
      </c>
      <c r="AN53" s="613"/>
      <c r="AO53" s="613"/>
      <c r="AP53" s="613">
        <v>3</v>
      </c>
      <c r="AQ53" s="613"/>
      <c r="AR53" s="613">
        <v>10</v>
      </c>
      <c r="AS53" s="613">
        <v>38</v>
      </c>
      <c r="AT53" s="613">
        <v>286</v>
      </c>
      <c r="AU53" s="613">
        <v>63</v>
      </c>
      <c r="AV53" s="702">
        <v>248</v>
      </c>
      <c r="AW53" s="702">
        <f t="shared" si="11"/>
        <v>14344</v>
      </c>
      <c r="AX53" s="702">
        <f t="shared" si="12"/>
        <v>919</v>
      </c>
      <c r="AY53" s="702">
        <f t="shared" si="15"/>
        <v>12013</v>
      </c>
      <c r="AZ53" s="702">
        <f t="shared" si="20"/>
        <v>11918</v>
      </c>
      <c r="BA53" s="613"/>
      <c r="BB53" s="613"/>
      <c r="BC53" s="613"/>
      <c r="BD53" s="613"/>
      <c r="BE53" s="613"/>
      <c r="BF53" s="613"/>
      <c r="BG53" s="613"/>
      <c r="BH53" s="17" t="s">
        <v>4250</v>
      </c>
      <c r="BI53" s="705">
        <v>6</v>
      </c>
      <c r="BJ53" s="705">
        <v>1</v>
      </c>
      <c r="BK53" s="613">
        <v>600</v>
      </c>
      <c r="BL53" s="613">
        <f t="shared" si="5"/>
        <v>600</v>
      </c>
      <c r="BM53" s="613"/>
      <c r="BP53" s="613"/>
      <c r="BQ53" s="613">
        <v>87</v>
      </c>
      <c r="BR53" s="613">
        <v>49</v>
      </c>
      <c r="BS53" s="613">
        <f t="shared" si="6"/>
        <v>4263</v>
      </c>
      <c r="BT53" s="613">
        <v>117</v>
      </c>
      <c r="BU53" s="613">
        <v>49</v>
      </c>
      <c r="BV53" s="613">
        <f t="shared" si="7"/>
        <v>5733</v>
      </c>
      <c r="BW53" s="613">
        <v>137</v>
      </c>
      <c r="BX53" s="613">
        <v>49</v>
      </c>
      <c r="BY53" s="613">
        <f t="shared" si="8"/>
        <v>6713</v>
      </c>
      <c r="BZ53" s="613">
        <v>107</v>
      </c>
      <c r="CA53" s="613">
        <v>49</v>
      </c>
      <c r="CB53" s="613">
        <f t="shared" si="9"/>
        <v>5243</v>
      </c>
      <c r="CC53" s="613"/>
      <c r="CD53" s="662">
        <v>33</v>
      </c>
      <c r="CE53" s="17" t="s">
        <v>4227</v>
      </c>
      <c r="CF53" s="662">
        <v>5</v>
      </c>
      <c r="CG53" s="662">
        <v>1</v>
      </c>
      <c r="CH53" s="662">
        <v>430</v>
      </c>
      <c r="CI53" s="662">
        <v>430</v>
      </c>
    </row>
    <row r="54" spans="1:87" ht="27.75" thickTop="1" thickBot="1">
      <c r="A54" s="613">
        <v>403</v>
      </c>
      <c r="B54" s="613">
        <f t="shared" si="1"/>
        <v>15</v>
      </c>
      <c r="C54" s="613">
        <f t="shared" si="2"/>
        <v>10</v>
      </c>
      <c r="D54" s="613">
        <f t="shared" si="3"/>
        <v>5</v>
      </c>
      <c r="E54" s="613">
        <f t="shared" si="4"/>
        <v>0</v>
      </c>
      <c r="F54" s="613">
        <v>46</v>
      </c>
      <c r="G54" s="613">
        <v>54</v>
      </c>
      <c r="H54" s="613">
        <v>2</v>
      </c>
      <c r="I54" s="613">
        <v>1</v>
      </c>
      <c r="J54" s="613">
        <v>1</v>
      </c>
      <c r="K54" s="613"/>
      <c r="L54" s="613"/>
      <c r="M54" s="613"/>
      <c r="N54" s="613">
        <v>102</v>
      </c>
      <c r="O54" s="613">
        <v>2</v>
      </c>
      <c r="P54" s="613">
        <v>4</v>
      </c>
      <c r="Q54" s="613">
        <v>210</v>
      </c>
      <c r="R54" s="613"/>
      <c r="S54" s="613">
        <v>33</v>
      </c>
      <c r="T54" s="734">
        <v>255</v>
      </c>
      <c r="W54" s="626" t="s">
        <v>4251</v>
      </c>
      <c r="X54" s="658">
        <v>50</v>
      </c>
      <c r="Y54" s="658">
        <v>49</v>
      </c>
      <c r="Z54" s="658">
        <v>44</v>
      </c>
      <c r="AA54" s="658">
        <v>43</v>
      </c>
      <c r="AB54" s="613">
        <v>36</v>
      </c>
      <c r="AC54" s="658">
        <v>38</v>
      </c>
      <c r="AD54" s="658">
        <v>38</v>
      </c>
      <c r="AE54" s="658">
        <v>7</v>
      </c>
      <c r="AF54" s="658">
        <v>5</v>
      </c>
      <c r="AG54" s="670">
        <v>7</v>
      </c>
      <c r="AH54" s="613">
        <v>22</v>
      </c>
      <c r="AI54" s="658">
        <v>41</v>
      </c>
      <c r="AJ54" s="613">
        <v>33</v>
      </c>
      <c r="AK54" s="613">
        <v>36</v>
      </c>
      <c r="AL54" s="613">
        <v>24</v>
      </c>
      <c r="AM54" s="613">
        <v>7</v>
      </c>
      <c r="AN54" s="613"/>
      <c r="AO54" s="613"/>
      <c r="AP54" s="613">
        <v>2</v>
      </c>
      <c r="AQ54" s="613"/>
      <c r="AR54" s="613">
        <v>9</v>
      </c>
      <c r="AS54" s="613">
        <v>39</v>
      </c>
      <c r="AT54" s="613">
        <v>255</v>
      </c>
      <c r="AU54" s="613">
        <v>78</v>
      </c>
      <c r="AV54" s="702">
        <v>253</v>
      </c>
      <c r="AW54" s="702">
        <f t="shared" si="11"/>
        <v>14599</v>
      </c>
      <c r="AX54" s="711">
        <f t="shared" si="12"/>
        <v>1174</v>
      </c>
      <c r="AY54" s="702">
        <f t="shared" si="15"/>
        <v>12268</v>
      </c>
      <c r="AZ54" s="702">
        <f t="shared" si="20"/>
        <v>12173</v>
      </c>
      <c r="BA54" s="613"/>
      <c r="BB54" s="613"/>
      <c r="BC54" s="613"/>
      <c r="BD54" s="613"/>
      <c r="BE54" s="613"/>
      <c r="BF54" s="613"/>
      <c r="BG54" s="613"/>
      <c r="BH54" s="17" t="s">
        <v>1154</v>
      </c>
      <c r="BI54" s="705">
        <v>3</v>
      </c>
      <c r="BJ54" s="705">
        <v>1</v>
      </c>
      <c r="BK54" s="613">
        <v>71</v>
      </c>
      <c r="BL54" s="613">
        <f t="shared" si="5"/>
        <v>71</v>
      </c>
      <c r="BM54" s="613"/>
      <c r="BP54" s="613"/>
      <c r="BQ54" s="613">
        <v>87</v>
      </c>
      <c r="BR54" s="613">
        <v>50</v>
      </c>
      <c r="BS54" s="613">
        <f t="shared" si="6"/>
        <v>4350</v>
      </c>
      <c r="BT54" s="613">
        <v>117</v>
      </c>
      <c r="BU54" s="613">
        <v>50</v>
      </c>
      <c r="BV54" s="613">
        <f t="shared" si="7"/>
        <v>5850</v>
      </c>
      <c r="BW54" s="613">
        <v>137</v>
      </c>
      <c r="BX54" s="613">
        <v>50</v>
      </c>
      <c r="BY54" s="613">
        <f t="shared" si="8"/>
        <v>6850</v>
      </c>
      <c r="BZ54" s="613">
        <v>107</v>
      </c>
      <c r="CA54" s="613">
        <v>50</v>
      </c>
      <c r="CB54" s="613">
        <f t="shared" si="9"/>
        <v>5350</v>
      </c>
      <c r="CC54" s="613"/>
      <c r="CD54" s="662">
        <v>39</v>
      </c>
      <c r="CE54" s="17" t="s">
        <v>4236</v>
      </c>
      <c r="CF54" s="662">
        <v>5</v>
      </c>
      <c r="CG54" s="662">
        <v>1</v>
      </c>
      <c r="CH54" s="662">
        <v>76</v>
      </c>
      <c r="CI54" s="662">
        <v>76</v>
      </c>
    </row>
    <row r="55" spans="1:87" ht="27.75" thickTop="1" thickBot="1">
      <c r="A55" s="613">
        <f t="shared" si="10"/>
        <v>413</v>
      </c>
      <c r="B55" s="613">
        <f t="shared" si="1"/>
        <v>10</v>
      </c>
      <c r="C55" s="613">
        <f t="shared" si="2"/>
        <v>10</v>
      </c>
      <c r="D55" s="613">
        <f t="shared" si="3"/>
        <v>0</v>
      </c>
      <c r="E55" s="613">
        <f t="shared" si="4"/>
        <v>0</v>
      </c>
      <c r="F55" s="613">
        <v>44</v>
      </c>
      <c r="G55" s="613">
        <v>55</v>
      </c>
      <c r="H55" s="613">
        <v>1</v>
      </c>
      <c r="I55" s="613">
        <v>1</v>
      </c>
      <c r="J55" s="613"/>
      <c r="K55" s="613"/>
      <c r="L55" s="613"/>
      <c r="M55" s="613"/>
      <c r="N55" s="613">
        <v>103</v>
      </c>
      <c r="O55" s="613">
        <v>1</v>
      </c>
      <c r="P55" s="613">
        <v>2</v>
      </c>
      <c r="Q55" s="613">
        <v>212</v>
      </c>
      <c r="R55" s="613"/>
      <c r="S55" s="613">
        <v>34</v>
      </c>
      <c r="T55" s="661">
        <v>30</v>
      </c>
      <c r="U55" s="613">
        <v>30</v>
      </c>
      <c r="V55" s="3221" t="s">
        <v>4102</v>
      </c>
      <c r="W55" s="660" t="s">
        <v>4034</v>
      </c>
      <c r="X55" s="658">
        <v>51</v>
      </c>
      <c r="Y55" s="658">
        <v>50</v>
      </c>
      <c r="Z55" s="658">
        <v>45</v>
      </c>
      <c r="AA55" s="661">
        <v>44</v>
      </c>
      <c r="AB55" s="661">
        <v>37</v>
      </c>
      <c r="AC55" s="613">
        <v>37</v>
      </c>
      <c r="AD55" s="661">
        <v>37</v>
      </c>
      <c r="AE55" s="658">
        <v>8</v>
      </c>
      <c r="AF55" s="658">
        <v>4</v>
      </c>
      <c r="AG55" s="613">
        <v>1</v>
      </c>
      <c r="AH55" s="613">
        <v>23</v>
      </c>
      <c r="AI55" s="658">
        <v>42</v>
      </c>
      <c r="AJ55" s="613">
        <v>34</v>
      </c>
      <c r="AK55" s="613">
        <v>37</v>
      </c>
      <c r="AL55" s="613">
        <v>25</v>
      </c>
      <c r="AM55" s="613">
        <v>8</v>
      </c>
      <c r="AN55" s="613"/>
      <c r="AO55" s="613">
        <v>1</v>
      </c>
      <c r="AP55" s="613">
        <v>1</v>
      </c>
      <c r="AQ55" s="613"/>
      <c r="AR55" s="613">
        <v>8</v>
      </c>
      <c r="AS55" s="661">
        <v>40</v>
      </c>
      <c r="AT55" s="613">
        <v>30</v>
      </c>
      <c r="AU55" s="613">
        <v>50</v>
      </c>
      <c r="AV55" s="702">
        <v>255</v>
      </c>
      <c r="AW55" s="702">
        <f t="shared" si="11"/>
        <v>14629</v>
      </c>
      <c r="AX55" s="702">
        <f>+AT55</f>
        <v>30</v>
      </c>
      <c r="AY55" s="702">
        <f t="shared" si="15"/>
        <v>12298</v>
      </c>
      <c r="AZ55" s="702">
        <f t="shared" si="20"/>
        <v>12203</v>
      </c>
      <c r="BA55" s="613"/>
      <c r="BB55" s="613"/>
      <c r="BC55" s="613"/>
      <c r="BD55" s="613"/>
      <c r="BE55" s="613"/>
      <c r="BF55" s="613"/>
      <c r="BG55" s="613"/>
      <c r="BH55" s="17" t="s">
        <v>4252</v>
      </c>
      <c r="BI55" s="705">
        <v>5</v>
      </c>
      <c r="BJ55" s="705">
        <v>1</v>
      </c>
      <c r="BK55" s="613">
        <v>286</v>
      </c>
      <c r="BL55" s="613">
        <f t="shared" si="5"/>
        <v>286</v>
      </c>
      <c r="BM55" s="613"/>
      <c r="BP55" s="613"/>
      <c r="BQ55" s="613">
        <v>87</v>
      </c>
      <c r="BR55" s="613">
        <v>51</v>
      </c>
      <c r="BS55" s="613">
        <f t="shared" si="6"/>
        <v>4437</v>
      </c>
      <c r="BT55" s="613">
        <v>117</v>
      </c>
      <c r="BU55" s="613">
        <v>51</v>
      </c>
      <c r="BV55" s="613">
        <f t="shared" si="7"/>
        <v>5967</v>
      </c>
      <c r="BW55" s="613">
        <v>137</v>
      </c>
      <c r="BX55" s="613">
        <v>51</v>
      </c>
      <c r="BY55" s="613">
        <f t="shared" si="8"/>
        <v>6987</v>
      </c>
      <c r="BZ55" s="613">
        <v>107</v>
      </c>
      <c r="CA55" s="613">
        <v>51</v>
      </c>
      <c r="CB55" s="613">
        <f t="shared" si="9"/>
        <v>5457</v>
      </c>
      <c r="CC55" s="613"/>
      <c r="CD55" s="662">
        <v>43</v>
      </c>
      <c r="CE55" s="17" t="s">
        <v>163</v>
      </c>
      <c r="CF55" s="662">
        <v>5</v>
      </c>
      <c r="CG55" s="662">
        <v>1</v>
      </c>
      <c r="CH55" s="662">
        <v>218</v>
      </c>
      <c r="CI55" s="662">
        <v>218</v>
      </c>
    </row>
    <row r="56" spans="1:87" ht="27.75" thickTop="1" thickBot="1">
      <c r="A56" s="613">
        <f t="shared" si="10"/>
        <v>428</v>
      </c>
      <c r="B56" s="613">
        <f t="shared" si="1"/>
        <v>15</v>
      </c>
      <c r="C56" s="613">
        <f t="shared" si="2"/>
        <v>10</v>
      </c>
      <c r="D56" s="613">
        <f t="shared" si="3"/>
        <v>5</v>
      </c>
      <c r="E56" s="613">
        <f t="shared" si="4"/>
        <v>0</v>
      </c>
      <c r="F56" s="613">
        <v>43</v>
      </c>
      <c r="G56" s="613">
        <v>57</v>
      </c>
      <c r="H56" s="613">
        <v>2</v>
      </c>
      <c r="I56" s="613">
        <v>1</v>
      </c>
      <c r="J56" s="613">
        <v>1</v>
      </c>
      <c r="K56" s="613"/>
      <c r="L56" s="613"/>
      <c r="M56" s="613"/>
      <c r="N56" s="613">
        <v>106</v>
      </c>
      <c r="O56" s="613">
        <v>3</v>
      </c>
      <c r="P56" s="613">
        <v>5</v>
      </c>
      <c r="Q56" s="613">
        <v>217</v>
      </c>
      <c r="R56" s="613"/>
      <c r="S56" s="613">
        <v>35</v>
      </c>
      <c r="T56" s="661">
        <v>86</v>
      </c>
      <c r="U56" s="712">
        <v>86</v>
      </c>
      <c r="V56" s="3220"/>
      <c r="W56" s="629" t="s">
        <v>4173</v>
      </c>
      <c r="X56" s="661">
        <v>52</v>
      </c>
      <c r="Y56" s="658">
        <v>51</v>
      </c>
      <c r="Z56" s="658">
        <v>46</v>
      </c>
      <c r="AA56" s="658">
        <v>45</v>
      </c>
      <c r="AB56" s="613">
        <v>38</v>
      </c>
      <c r="AC56" s="658">
        <v>36</v>
      </c>
      <c r="AD56" s="658">
        <v>36</v>
      </c>
      <c r="AE56" s="658">
        <v>8</v>
      </c>
      <c r="AF56" s="658">
        <v>4</v>
      </c>
      <c r="AG56" s="613">
        <v>2</v>
      </c>
      <c r="AH56" s="613">
        <v>24</v>
      </c>
      <c r="AI56" s="658">
        <v>43</v>
      </c>
      <c r="AJ56" s="613">
        <v>35</v>
      </c>
      <c r="AK56" s="613">
        <v>38</v>
      </c>
      <c r="AL56" s="661">
        <v>26</v>
      </c>
      <c r="AM56" s="613">
        <v>9</v>
      </c>
      <c r="AN56" s="613"/>
      <c r="AO56" s="613">
        <v>2</v>
      </c>
      <c r="AP56" s="613"/>
      <c r="AQ56" s="613"/>
      <c r="AR56" s="613">
        <v>7</v>
      </c>
      <c r="AS56" s="613">
        <v>41</v>
      </c>
      <c r="AT56" s="613">
        <v>86</v>
      </c>
      <c r="AU56" s="613">
        <v>57</v>
      </c>
      <c r="AV56" s="702">
        <v>260</v>
      </c>
      <c r="AW56" s="702">
        <f t="shared" si="11"/>
        <v>14715</v>
      </c>
      <c r="AX56" s="702">
        <f t="shared" si="12"/>
        <v>116</v>
      </c>
      <c r="AY56" s="702">
        <f t="shared" si="15"/>
        <v>12384</v>
      </c>
      <c r="AZ56" s="702">
        <f t="shared" si="20"/>
        <v>12289</v>
      </c>
      <c r="BA56" s="613"/>
      <c r="BB56" s="613"/>
      <c r="BC56" s="613"/>
      <c r="BD56" s="613"/>
      <c r="BE56" s="613"/>
      <c r="BF56" s="613"/>
      <c r="BG56" s="613"/>
      <c r="BH56" s="17" t="s">
        <v>4253</v>
      </c>
      <c r="BI56" s="705">
        <v>5</v>
      </c>
      <c r="BJ56" s="705">
        <v>1</v>
      </c>
      <c r="BK56" s="613">
        <v>177</v>
      </c>
      <c r="BL56" s="613">
        <f t="shared" si="5"/>
        <v>177</v>
      </c>
      <c r="BM56" s="613"/>
      <c r="BP56" s="613"/>
      <c r="BQ56" s="613">
        <v>87</v>
      </c>
      <c r="BR56" s="613">
        <v>52</v>
      </c>
      <c r="BS56" s="613">
        <f t="shared" si="6"/>
        <v>4524</v>
      </c>
      <c r="BT56" s="613">
        <v>117</v>
      </c>
      <c r="BU56" s="613">
        <v>52</v>
      </c>
      <c r="BV56" s="613">
        <f t="shared" si="7"/>
        <v>6084</v>
      </c>
      <c r="BW56" s="613">
        <v>137</v>
      </c>
      <c r="BX56" s="613">
        <v>52</v>
      </c>
      <c r="BY56" s="613">
        <f t="shared" si="8"/>
        <v>7124</v>
      </c>
      <c r="BZ56" s="613">
        <v>107</v>
      </c>
      <c r="CA56" s="613">
        <v>52</v>
      </c>
      <c r="CB56" s="613">
        <f t="shared" si="9"/>
        <v>5564</v>
      </c>
      <c r="CC56" s="613"/>
      <c r="CD56" s="662">
        <v>44</v>
      </c>
      <c r="CE56" s="17" t="s">
        <v>3026</v>
      </c>
      <c r="CF56" s="662">
        <v>5</v>
      </c>
      <c r="CG56" s="662">
        <v>1</v>
      </c>
      <c r="CH56" s="662">
        <v>316</v>
      </c>
      <c r="CI56" s="662">
        <v>316</v>
      </c>
    </row>
    <row r="57" spans="1:87" ht="21.75" thickTop="1">
      <c r="A57" s="613"/>
      <c r="B57" s="613">
        <f t="shared" si="1"/>
        <v>0</v>
      </c>
      <c r="C57" s="613">
        <f t="shared" si="2"/>
        <v>0</v>
      </c>
      <c r="D57" s="613">
        <f t="shared" si="3"/>
        <v>0</v>
      </c>
      <c r="E57" s="613">
        <f t="shared" si="4"/>
        <v>0</v>
      </c>
      <c r="F57" s="613"/>
      <c r="G57" s="613"/>
      <c r="H57" s="613"/>
      <c r="I57" s="613"/>
      <c r="J57" s="613"/>
      <c r="K57" s="613"/>
      <c r="L57" s="613">
        <v>57</v>
      </c>
      <c r="M57" s="613">
        <v>3</v>
      </c>
      <c r="N57" s="613">
        <v>106</v>
      </c>
      <c r="O57" s="613">
        <v>0</v>
      </c>
      <c r="P57" s="613"/>
      <c r="Q57" s="613">
        <v>220</v>
      </c>
      <c r="R57" s="613">
        <v>18</v>
      </c>
      <c r="S57" s="613"/>
      <c r="T57" s="664">
        <v>389</v>
      </c>
      <c r="W57" s="735" t="s">
        <v>2744</v>
      </c>
      <c r="X57" s="658">
        <v>53</v>
      </c>
      <c r="Y57" s="658">
        <v>52</v>
      </c>
      <c r="Z57" s="658">
        <v>47</v>
      </c>
      <c r="AA57" s="658">
        <v>46</v>
      </c>
      <c r="AB57" s="613">
        <v>39</v>
      </c>
      <c r="AC57" s="613">
        <v>35</v>
      </c>
      <c r="AD57" s="658">
        <v>35</v>
      </c>
      <c r="AE57" s="658">
        <v>8</v>
      </c>
      <c r="AF57" s="658">
        <v>4</v>
      </c>
      <c r="AG57" s="613">
        <v>3</v>
      </c>
      <c r="AH57" s="613">
        <v>25</v>
      </c>
      <c r="AI57" s="658">
        <v>44</v>
      </c>
      <c r="AJ57" s="613">
        <v>36</v>
      </c>
      <c r="AK57" s="613">
        <v>39</v>
      </c>
      <c r="AL57" s="613"/>
      <c r="AM57" s="613">
        <v>10</v>
      </c>
      <c r="AN57" s="613"/>
      <c r="AO57" s="613">
        <v>3</v>
      </c>
      <c r="AP57" s="613"/>
      <c r="AQ57" s="613"/>
      <c r="AR57" s="613">
        <v>6</v>
      </c>
      <c r="AS57" s="613">
        <v>42</v>
      </c>
      <c r="AT57" s="613">
        <v>389</v>
      </c>
      <c r="AU57" s="613">
        <v>49</v>
      </c>
      <c r="AV57" s="702">
        <v>286</v>
      </c>
      <c r="AW57" s="702">
        <f t="shared" si="11"/>
        <v>15104</v>
      </c>
      <c r="AX57" s="702">
        <f t="shared" si="12"/>
        <v>505</v>
      </c>
      <c r="AY57" s="702">
        <f t="shared" si="15"/>
        <v>12773</v>
      </c>
      <c r="AZ57" s="702">
        <f t="shared" si="20"/>
        <v>12678</v>
      </c>
      <c r="BA57" s="613"/>
      <c r="BB57" s="613"/>
      <c r="BC57" s="613"/>
      <c r="BD57" s="613"/>
      <c r="BE57" s="613"/>
      <c r="BF57" s="613"/>
      <c r="BG57" s="613"/>
      <c r="BH57" s="17" t="s">
        <v>4185</v>
      </c>
      <c r="BI57" s="705">
        <v>3</v>
      </c>
      <c r="BJ57" s="705">
        <v>1</v>
      </c>
      <c r="BK57" s="613">
        <v>120</v>
      </c>
      <c r="BL57" s="613">
        <f t="shared" si="5"/>
        <v>120</v>
      </c>
      <c r="BM57" s="613"/>
      <c r="BP57" s="613"/>
      <c r="BQ57" s="613">
        <v>87</v>
      </c>
      <c r="BR57" s="613">
        <v>53</v>
      </c>
      <c r="BS57" s="613">
        <f t="shared" si="6"/>
        <v>4611</v>
      </c>
      <c r="BT57" s="613">
        <v>117</v>
      </c>
      <c r="BU57" s="613">
        <v>53</v>
      </c>
      <c r="BV57" s="613">
        <f t="shared" si="7"/>
        <v>6201</v>
      </c>
      <c r="BW57" s="613">
        <v>137</v>
      </c>
      <c r="BX57" s="613">
        <v>53</v>
      </c>
      <c r="BY57" s="613">
        <f t="shared" si="8"/>
        <v>7261</v>
      </c>
      <c r="BZ57" s="613">
        <v>107</v>
      </c>
      <c r="CA57" s="613">
        <v>53</v>
      </c>
      <c r="CB57" s="613">
        <f t="shared" si="9"/>
        <v>5671</v>
      </c>
      <c r="CC57" s="613"/>
      <c r="CD57" s="662">
        <v>48</v>
      </c>
      <c r="CE57" s="17" t="s">
        <v>135</v>
      </c>
      <c r="CF57" s="662">
        <v>5</v>
      </c>
      <c r="CG57" s="662">
        <v>1</v>
      </c>
      <c r="CH57" s="662">
        <v>293</v>
      </c>
      <c r="CI57" s="662">
        <v>293</v>
      </c>
    </row>
    <row r="58" spans="1:87" ht="26.25">
      <c r="A58" s="613">
        <v>433</v>
      </c>
      <c r="B58" s="613">
        <f t="shared" si="1"/>
        <v>5</v>
      </c>
      <c r="C58" s="613">
        <f t="shared" si="2"/>
        <v>0</v>
      </c>
      <c r="D58" s="613">
        <f t="shared" si="3"/>
        <v>5</v>
      </c>
      <c r="E58" s="613">
        <f t="shared" si="4"/>
        <v>0</v>
      </c>
      <c r="F58" s="613">
        <v>41</v>
      </c>
      <c r="G58" s="613">
        <v>58</v>
      </c>
      <c r="H58" s="613">
        <v>1</v>
      </c>
      <c r="I58" s="613"/>
      <c r="J58" s="613">
        <v>1</v>
      </c>
      <c r="K58" s="613"/>
      <c r="L58" s="613"/>
      <c r="M58" s="613"/>
      <c r="N58" s="613">
        <v>107</v>
      </c>
      <c r="O58" s="613">
        <v>1</v>
      </c>
      <c r="P58" s="613">
        <v>2</v>
      </c>
      <c r="Q58" s="613">
        <v>222</v>
      </c>
      <c r="R58" s="613"/>
      <c r="S58" s="613">
        <v>36</v>
      </c>
      <c r="T58" s="613">
        <v>12</v>
      </c>
      <c r="W58" s="618" t="s">
        <v>4254</v>
      </c>
      <c r="X58" s="658">
        <v>54</v>
      </c>
      <c r="Y58" s="658">
        <v>53</v>
      </c>
      <c r="Z58" s="658">
        <v>48</v>
      </c>
      <c r="AA58" s="658">
        <v>47</v>
      </c>
      <c r="AB58" s="613">
        <v>40</v>
      </c>
      <c r="AC58" s="658">
        <v>34</v>
      </c>
      <c r="AD58" s="658">
        <v>34</v>
      </c>
      <c r="AE58" s="658">
        <v>8</v>
      </c>
      <c r="AF58" s="658">
        <v>4</v>
      </c>
      <c r="AG58" s="613">
        <v>4</v>
      </c>
      <c r="AH58" s="613">
        <v>26</v>
      </c>
      <c r="AI58" s="658">
        <v>45</v>
      </c>
      <c r="AJ58" s="613">
        <v>37</v>
      </c>
      <c r="AK58" s="613">
        <v>40</v>
      </c>
      <c r="AL58" s="613"/>
      <c r="AM58" s="613">
        <v>11</v>
      </c>
      <c r="AN58" s="613"/>
      <c r="AO58" s="613">
        <v>4</v>
      </c>
      <c r="AP58" s="613"/>
      <c r="AQ58" s="613"/>
      <c r="AR58" s="613">
        <v>5</v>
      </c>
      <c r="AS58" s="613">
        <v>43</v>
      </c>
      <c r="AT58" s="613">
        <v>12</v>
      </c>
      <c r="AU58" s="613">
        <v>22</v>
      </c>
      <c r="AV58" s="702">
        <v>291</v>
      </c>
      <c r="AW58" s="702">
        <f t="shared" si="11"/>
        <v>15116</v>
      </c>
      <c r="AX58" s="702">
        <f t="shared" si="12"/>
        <v>517</v>
      </c>
      <c r="AY58" s="702">
        <f t="shared" si="15"/>
        <v>12785</v>
      </c>
      <c r="AZ58" s="702">
        <f t="shared" si="20"/>
        <v>12690</v>
      </c>
      <c r="BA58" s="613"/>
      <c r="BB58" s="613"/>
      <c r="BC58" s="613"/>
      <c r="BD58" s="613"/>
      <c r="BE58" s="613"/>
      <c r="BF58" s="613"/>
      <c r="BG58" s="613"/>
      <c r="BH58" s="17" t="s">
        <v>4255</v>
      </c>
      <c r="BI58" s="705">
        <v>5</v>
      </c>
      <c r="BJ58" s="705">
        <v>1</v>
      </c>
      <c r="BK58" s="613">
        <v>143</v>
      </c>
      <c r="BL58" s="613">
        <f t="shared" si="5"/>
        <v>143</v>
      </c>
      <c r="BM58" s="613"/>
      <c r="BP58" s="613"/>
      <c r="BQ58" s="613">
        <v>87</v>
      </c>
      <c r="BR58" s="613">
        <v>54</v>
      </c>
      <c r="BS58" s="613">
        <f t="shared" si="6"/>
        <v>4698</v>
      </c>
      <c r="BT58" s="613">
        <v>117</v>
      </c>
      <c r="BU58" s="613">
        <v>54</v>
      </c>
      <c r="BV58" s="613">
        <f t="shared" si="7"/>
        <v>6318</v>
      </c>
      <c r="BW58" s="613">
        <v>137</v>
      </c>
      <c r="BX58" s="613">
        <v>54</v>
      </c>
      <c r="BY58" s="613">
        <f t="shared" si="8"/>
        <v>7398</v>
      </c>
      <c r="BZ58" s="613">
        <v>107</v>
      </c>
      <c r="CA58" s="613">
        <v>54</v>
      </c>
      <c r="CB58" s="613">
        <f t="shared" si="9"/>
        <v>5778</v>
      </c>
      <c r="CC58" s="613"/>
      <c r="CD58" s="662">
        <v>51</v>
      </c>
      <c r="CE58" s="17" t="s">
        <v>4252</v>
      </c>
      <c r="CF58" s="662">
        <v>5</v>
      </c>
      <c r="CG58" s="662">
        <v>1</v>
      </c>
      <c r="CH58" s="662">
        <v>286</v>
      </c>
      <c r="CI58" s="662">
        <v>286</v>
      </c>
    </row>
    <row r="59" spans="1:87" ht="26.25">
      <c r="A59" s="613">
        <f t="shared" si="10"/>
        <v>453</v>
      </c>
      <c r="B59" s="613">
        <f t="shared" si="1"/>
        <v>20</v>
      </c>
      <c r="C59" s="613">
        <f t="shared" si="2"/>
        <v>20</v>
      </c>
      <c r="D59" s="613">
        <f t="shared" si="3"/>
        <v>0</v>
      </c>
      <c r="E59" s="613">
        <f t="shared" si="4"/>
        <v>0</v>
      </c>
      <c r="F59" s="613">
        <v>40</v>
      </c>
      <c r="G59" s="613">
        <v>60</v>
      </c>
      <c r="H59" s="613">
        <v>2</v>
      </c>
      <c r="I59" s="613">
        <v>2</v>
      </c>
      <c r="J59" s="613"/>
      <c r="K59" s="613"/>
      <c r="L59" s="613"/>
      <c r="M59" s="613"/>
      <c r="N59" s="613">
        <v>110</v>
      </c>
      <c r="O59" s="613">
        <v>3</v>
      </c>
      <c r="P59" s="613">
        <v>5</v>
      </c>
      <c r="Q59" s="613">
        <v>227</v>
      </c>
      <c r="R59" s="613"/>
      <c r="S59" s="613">
        <v>37</v>
      </c>
      <c r="T59" s="613">
        <v>430</v>
      </c>
      <c r="W59" s="618" t="s">
        <v>4256</v>
      </c>
      <c r="X59" s="658">
        <v>55</v>
      </c>
      <c r="Y59" s="658">
        <v>54</v>
      </c>
      <c r="Z59" s="658">
        <v>49</v>
      </c>
      <c r="AA59" s="658">
        <v>48</v>
      </c>
      <c r="AB59" s="613">
        <v>41</v>
      </c>
      <c r="AC59" s="613">
        <v>33</v>
      </c>
      <c r="AD59" s="658">
        <v>33</v>
      </c>
      <c r="AE59" s="658">
        <v>8</v>
      </c>
      <c r="AF59" s="658">
        <v>4</v>
      </c>
      <c r="AG59" s="613">
        <v>5</v>
      </c>
      <c r="AH59" s="613">
        <v>27</v>
      </c>
      <c r="AI59" s="658">
        <v>46</v>
      </c>
      <c r="AJ59" s="613">
        <v>38</v>
      </c>
      <c r="AK59" s="613">
        <v>41</v>
      </c>
      <c r="AL59" s="613"/>
      <c r="AM59" s="613">
        <v>12</v>
      </c>
      <c r="AN59" s="613"/>
      <c r="AO59" s="613">
        <v>5</v>
      </c>
      <c r="AP59" s="613"/>
      <c r="AQ59" s="613"/>
      <c r="AR59" s="613">
        <v>4</v>
      </c>
      <c r="AS59" s="613">
        <v>44</v>
      </c>
      <c r="AT59" s="613">
        <v>430</v>
      </c>
      <c r="AU59" s="613">
        <v>74</v>
      </c>
      <c r="AV59" s="702">
        <v>291</v>
      </c>
      <c r="AW59" s="702">
        <f t="shared" si="11"/>
        <v>15546</v>
      </c>
      <c r="AX59" s="702">
        <f t="shared" si="12"/>
        <v>947</v>
      </c>
      <c r="AY59" s="702">
        <f t="shared" si="15"/>
        <v>13215</v>
      </c>
      <c r="AZ59" s="702">
        <f t="shared" si="20"/>
        <v>13120</v>
      </c>
      <c r="BA59" s="613"/>
      <c r="BB59" s="613"/>
      <c r="BC59" s="613"/>
      <c r="BD59" s="613"/>
      <c r="BE59" s="613"/>
      <c r="BF59" s="613"/>
      <c r="BG59" s="613"/>
      <c r="BH59" s="17" t="s">
        <v>814</v>
      </c>
      <c r="BI59" s="705">
        <v>8</v>
      </c>
      <c r="BJ59" s="705">
        <v>1</v>
      </c>
      <c r="BK59" s="613">
        <v>597</v>
      </c>
      <c r="BL59" s="613">
        <f t="shared" si="5"/>
        <v>597</v>
      </c>
      <c r="BM59" s="613"/>
      <c r="BP59" s="613"/>
      <c r="BQ59" s="613">
        <v>87</v>
      </c>
      <c r="BR59" s="613">
        <v>55</v>
      </c>
      <c r="BS59" s="613">
        <f t="shared" si="6"/>
        <v>4785</v>
      </c>
      <c r="BT59" s="613">
        <v>117</v>
      </c>
      <c r="BU59" s="613">
        <v>55</v>
      </c>
      <c r="BV59" s="613">
        <f t="shared" si="7"/>
        <v>6435</v>
      </c>
      <c r="BW59" s="613">
        <v>137</v>
      </c>
      <c r="BX59" s="613">
        <v>55</v>
      </c>
      <c r="BY59" s="613">
        <f t="shared" si="8"/>
        <v>7535</v>
      </c>
      <c r="BZ59" s="613">
        <v>107</v>
      </c>
      <c r="CA59" s="613">
        <v>55</v>
      </c>
      <c r="CB59" s="613">
        <f t="shared" si="9"/>
        <v>5885</v>
      </c>
      <c r="CC59" s="613"/>
      <c r="CD59" s="662">
        <v>52</v>
      </c>
      <c r="CE59" s="17" t="s">
        <v>4253</v>
      </c>
      <c r="CF59" s="662">
        <v>5</v>
      </c>
      <c r="CG59" s="662">
        <v>1</v>
      </c>
      <c r="CH59" s="662">
        <v>177</v>
      </c>
      <c r="CI59" s="662">
        <v>177</v>
      </c>
    </row>
    <row r="60" spans="1:87" ht="27" thickBot="1">
      <c r="A60" s="613">
        <f t="shared" si="10"/>
        <v>464</v>
      </c>
      <c r="B60" s="613">
        <f t="shared" si="1"/>
        <v>11</v>
      </c>
      <c r="C60" s="613">
        <f t="shared" si="2"/>
        <v>0</v>
      </c>
      <c r="D60" s="613">
        <f t="shared" si="3"/>
        <v>5</v>
      </c>
      <c r="E60" s="613">
        <f t="shared" si="4"/>
        <v>6</v>
      </c>
      <c r="F60" s="613">
        <v>38</v>
      </c>
      <c r="G60" s="613">
        <v>62</v>
      </c>
      <c r="H60" s="613">
        <v>2</v>
      </c>
      <c r="I60" s="613"/>
      <c r="J60" s="613">
        <v>1</v>
      </c>
      <c r="K60" s="613">
        <v>1</v>
      </c>
      <c r="L60" s="613"/>
      <c r="M60" s="613"/>
      <c r="N60" s="613">
        <v>111</v>
      </c>
      <c r="O60" s="613">
        <v>1</v>
      </c>
      <c r="P60" s="613">
        <v>3</v>
      </c>
      <c r="Q60" s="613">
        <v>230</v>
      </c>
      <c r="R60" s="613"/>
      <c r="S60" s="613">
        <v>38</v>
      </c>
      <c r="T60" s="613">
        <v>18</v>
      </c>
      <c r="W60" s="618" t="s">
        <v>4257</v>
      </c>
      <c r="X60" s="658">
        <v>56</v>
      </c>
      <c r="Y60" s="658">
        <v>55</v>
      </c>
      <c r="Z60" s="658">
        <v>50</v>
      </c>
      <c r="AA60" s="658">
        <v>49</v>
      </c>
      <c r="AB60" s="613">
        <v>42</v>
      </c>
      <c r="AC60" s="658">
        <v>32</v>
      </c>
      <c r="AD60" s="718">
        <v>32</v>
      </c>
      <c r="AE60" s="658">
        <v>8</v>
      </c>
      <c r="AF60" s="658">
        <v>4</v>
      </c>
      <c r="AG60" s="613">
        <v>6</v>
      </c>
      <c r="AH60" s="613">
        <v>28</v>
      </c>
      <c r="AI60" s="658">
        <v>47</v>
      </c>
      <c r="AJ60" s="613">
        <v>39</v>
      </c>
      <c r="AK60" s="613">
        <v>42</v>
      </c>
      <c r="AL60" s="613"/>
      <c r="AM60" s="613">
        <v>13</v>
      </c>
      <c r="AN60" s="613"/>
      <c r="AO60" s="613">
        <v>6</v>
      </c>
      <c r="AP60" s="613"/>
      <c r="AQ60" s="613"/>
      <c r="AR60" s="613">
        <v>3</v>
      </c>
      <c r="AS60" s="613">
        <v>45</v>
      </c>
      <c r="AT60" s="613">
        <v>18</v>
      </c>
      <c r="AU60" s="613">
        <v>4</v>
      </c>
      <c r="AV60" s="702">
        <v>293</v>
      </c>
      <c r="AW60" s="702">
        <f t="shared" si="11"/>
        <v>15564</v>
      </c>
      <c r="AX60" s="702">
        <f t="shared" si="12"/>
        <v>965</v>
      </c>
      <c r="AY60" s="702">
        <f t="shared" si="15"/>
        <v>13233</v>
      </c>
      <c r="AZ60" s="702">
        <f t="shared" si="20"/>
        <v>13138</v>
      </c>
      <c r="BA60" s="613"/>
      <c r="BB60" s="613"/>
      <c r="BC60" s="613"/>
      <c r="BD60" s="613"/>
      <c r="BE60" s="613"/>
      <c r="BF60" s="613"/>
      <c r="BG60" s="613"/>
      <c r="BH60" s="17" t="s">
        <v>144</v>
      </c>
      <c r="BI60" s="705">
        <v>3</v>
      </c>
      <c r="BJ60" s="705">
        <v>1</v>
      </c>
      <c r="BK60" s="613">
        <v>95</v>
      </c>
      <c r="BL60" s="613">
        <f t="shared" si="5"/>
        <v>95</v>
      </c>
      <c r="BM60" s="613"/>
      <c r="BP60" s="613"/>
      <c r="BQ60" s="613">
        <v>87</v>
      </c>
      <c r="BR60" s="613">
        <v>56</v>
      </c>
      <c r="BS60" s="613">
        <f t="shared" si="6"/>
        <v>4872</v>
      </c>
      <c r="BT60" s="613">
        <v>117</v>
      </c>
      <c r="BU60" s="613">
        <v>56</v>
      </c>
      <c r="BV60" s="613">
        <f t="shared" si="7"/>
        <v>6552</v>
      </c>
      <c r="BW60" s="613">
        <v>137</v>
      </c>
      <c r="BX60" s="613">
        <v>56</v>
      </c>
      <c r="BY60" s="613">
        <f t="shared" si="8"/>
        <v>7672</v>
      </c>
      <c r="BZ60" s="613">
        <v>107</v>
      </c>
      <c r="CA60" s="613">
        <v>56</v>
      </c>
      <c r="CB60" s="613">
        <f t="shared" si="9"/>
        <v>5992</v>
      </c>
      <c r="CC60" s="613"/>
      <c r="CD60" s="662">
        <v>54</v>
      </c>
      <c r="CE60" s="17" t="s">
        <v>4255</v>
      </c>
      <c r="CF60" s="662">
        <v>5</v>
      </c>
      <c r="CG60" s="662">
        <v>1</v>
      </c>
      <c r="CH60" s="662">
        <v>143</v>
      </c>
      <c r="CI60" s="662">
        <v>143</v>
      </c>
    </row>
    <row r="61" spans="1:87" ht="27.75" thickTop="1" thickBot="1">
      <c r="A61" s="613">
        <f t="shared" si="10"/>
        <v>484</v>
      </c>
      <c r="B61" s="613">
        <f t="shared" si="1"/>
        <v>20</v>
      </c>
      <c r="C61" s="613">
        <f t="shared" si="2"/>
        <v>20</v>
      </c>
      <c r="D61" s="613">
        <f t="shared" si="3"/>
        <v>0</v>
      </c>
      <c r="E61" s="613">
        <f t="shared" si="4"/>
        <v>0</v>
      </c>
      <c r="F61" s="613">
        <v>36</v>
      </c>
      <c r="G61" s="613">
        <v>64</v>
      </c>
      <c r="H61" s="613">
        <v>2</v>
      </c>
      <c r="I61" s="613">
        <v>2</v>
      </c>
      <c r="J61" s="613"/>
      <c r="K61" s="613"/>
      <c r="L61" s="613"/>
      <c r="M61" s="613"/>
      <c r="N61" s="613">
        <v>113</v>
      </c>
      <c r="O61" s="613">
        <v>2</v>
      </c>
      <c r="P61" s="613">
        <v>4</v>
      </c>
      <c r="Q61" s="720">
        <v>234</v>
      </c>
      <c r="R61" s="613"/>
      <c r="S61" s="613">
        <v>39</v>
      </c>
      <c r="T61" s="661">
        <v>260</v>
      </c>
      <c r="U61" s="661">
        <v>260</v>
      </c>
      <c r="V61" s="661" t="s">
        <v>4258</v>
      </c>
      <c r="W61" s="626" t="s">
        <v>4259</v>
      </c>
      <c r="X61" s="658">
        <v>57</v>
      </c>
      <c r="Y61" s="658">
        <v>56</v>
      </c>
      <c r="Z61" s="658">
        <v>51</v>
      </c>
      <c r="AA61" s="658">
        <v>50</v>
      </c>
      <c r="AB61" s="613">
        <v>43</v>
      </c>
      <c r="AC61" s="613">
        <v>31</v>
      </c>
      <c r="AD61" s="733" t="s">
        <v>4024</v>
      </c>
      <c r="AE61" s="658">
        <v>8</v>
      </c>
      <c r="AF61" s="658">
        <v>4</v>
      </c>
      <c r="AG61" s="670">
        <v>7</v>
      </c>
      <c r="AH61" s="613">
        <v>29</v>
      </c>
      <c r="AI61" s="658">
        <v>48</v>
      </c>
      <c r="AJ61" s="613">
        <v>40</v>
      </c>
      <c r="AK61" s="613">
        <v>43</v>
      </c>
      <c r="AL61" s="613"/>
      <c r="AM61" s="613">
        <v>14</v>
      </c>
      <c r="AN61" s="613"/>
      <c r="AO61" s="613">
        <v>7</v>
      </c>
      <c r="AP61" s="613"/>
      <c r="AQ61" s="613"/>
      <c r="AR61" s="613">
        <v>2</v>
      </c>
      <c r="AS61" s="613">
        <v>46</v>
      </c>
      <c r="AT61" s="613">
        <v>260</v>
      </c>
      <c r="AU61" s="613">
        <v>42</v>
      </c>
      <c r="AV61" s="702">
        <v>299</v>
      </c>
      <c r="AW61" s="702">
        <f t="shared" si="11"/>
        <v>15824</v>
      </c>
      <c r="AX61" s="711">
        <f t="shared" si="12"/>
        <v>1225</v>
      </c>
      <c r="AY61" s="711">
        <f t="shared" si="15"/>
        <v>13493</v>
      </c>
      <c r="AZ61" s="702">
        <f t="shared" si="20"/>
        <v>13398</v>
      </c>
      <c r="BA61" s="613"/>
      <c r="BB61" s="613"/>
      <c r="BC61" s="613"/>
      <c r="BD61" s="613"/>
      <c r="BE61" s="613"/>
      <c r="BF61" s="613"/>
      <c r="BG61" s="613"/>
      <c r="BH61" s="17" t="s">
        <v>2549</v>
      </c>
      <c r="BI61" s="705">
        <v>4</v>
      </c>
      <c r="BJ61" s="705">
        <v>1</v>
      </c>
      <c r="BK61" s="613">
        <v>346</v>
      </c>
      <c r="BL61" s="613">
        <f t="shared" si="5"/>
        <v>346</v>
      </c>
      <c r="BM61" s="613"/>
      <c r="BP61" s="613"/>
      <c r="BQ61" s="613">
        <v>87</v>
      </c>
      <c r="BR61" s="613">
        <v>57</v>
      </c>
      <c r="BS61" s="613">
        <f t="shared" si="6"/>
        <v>4959</v>
      </c>
      <c r="BT61" s="613">
        <v>117</v>
      </c>
      <c r="BU61" s="613">
        <v>57</v>
      </c>
      <c r="BV61" s="613">
        <f t="shared" si="7"/>
        <v>6669</v>
      </c>
      <c r="BW61" s="613">
        <v>137</v>
      </c>
      <c r="BX61" s="613">
        <v>57</v>
      </c>
      <c r="BY61" s="613">
        <f t="shared" si="8"/>
        <v>7809</v>
      </c>
      <c r="BZ61" s="613">
        <v>107</v>
      </c>
      <c r="CA61" s="613">
        <v>57</v>
      </c>
      <c r="CB61" s="613">
        <f t="shared" si="9"/>
        <v>6099</v>
      </c>
      <c r="CC61" s="613"/>
      <c r="CD61" s="662">
        <v>62</v>
      </c>
      <c r="CE61" s="17" t="s">
        <v>4260</v>
      </c>
      <c r="CF61" s="662">
        <v>5</v>
      </c>
      <c r="CG61" s="662">
        <v>1</v>
      </c>
      <c r="CH61" s="662">
        <v>756</v>
      </c>
      <c r="CI61" s="662">
        <v>756</v>
      </c>
    </row>
    <row r="62" spans="1:87" ht="27.75" customHeight="1" thickTop="1" thickBot="1">
      <c r="A62" s="613">
        <f t="shared" si="10"/>
        <v>494</v>
      </c>
      <c r="B62" s="613">
        <f t="shared" si="1"/>
        <v>10</v>
      </c>
      <c r="C62" s="613">
        <f t="shared" si="2"/>
        <v>10</v>
      </c>
      <c r="D62" s="613">
        <f t="shared" si="3"/>
        <v>0</v>
      </c>
      <c r="E62" s="613">
        <f t="shared" si="4"/>
        <v>0</v>
      </c>
      <c r="F62" s="613">
        <v>34</v>
      </c>
      <c r="G62" s="613">
        <v>65</v>
      </c>
      <c r="H62" s="613">
        <v>1</v>
      </c>
      <c r="I62" s="613">
        <v>1</v>
      </c>
      <c r="J62" s="613"/>
      <c r="K62" s="613"/>
      <c r="L62" s="613"/>
      <c r="M62" s="613"/>
      <c r="N62" s="613">
        <v>114</v>
      </c>
      <c r="O62" s="613">
        <v>1</v>
      </c>
      <c r="P62" s="613">
        <v>2</v>
      </c>
      <c r="Q62" s="613">
        <v>236</v>
      </c>
      <c r="R62" s="613"/>
      <c r="S62" s="613">
        <v>40</v>
      </c>
      <c r="T62" s="661">
        <v>30</v>
      </c>
      <c r="U62" s="613">
        <v>30</v>
      </c>
      <c r="V62" s="3221" t="s">
        <v>4108</v>
      </c>
      <c r="W62" s="660" t="s">
        <v>4034</v>
      </c>
      <c r="X62" s="658">
        <v>58</v>
      </c>
      <c r="Y62" s="658">
        <v>57</v>
      </c>
      <c r="Z62" s="661">
        <v>52</v>
      </c>
      <c r="AA62" s="658">
        <v>51</v>
      </c>
      <c r="AB62" s="661">
        <v>44</v>
      </c>
      <c r="AC62" s="658">
        <v>30</v>
      </c>
      <c r="AD62" s="661">
        <v>30</v>
      </c>
      <c r="AE62" s="658">
        <v>9</v>
      </c>
      <c r="AF62" s="658">
        <v>3</v>
      </c>
      <c r="AG62" s="613">
        <v>1</v>
      </c>
      <c r="AH62" s="661">
        <v>30</v>
      </c>
      <c r="AI62" s="658">
        <v>49</v>
      </c>
      <c r="AJ62" s="613">
        <v>41</v>
      </c>
      <c r="AK62" s="661">
        <v>44</v>
      </c>
      <c r="AL62" s="613"/>
      <c r="AM62" s="613">
        <v>15</v>
      </c>
      <c r="AN62" s="613"/>
      <c r="AO62" s="613">
        <v>8</v>
      </c>
      <c r="AP62" s="613"/>
      <c r="AQ62" s="613">
        <v>1</v>
      </c>
      <c r="AR62" s="613">
        <v>1</v>
      </c>
      <c r="AS62" s="661">
        <v>47</v>
      </c>
      <c r="AT62" s="613">
        <v>30</v>
      </c>
      <c r="AU62" s="613">
        <v>11</v>
      </c>
      <c r="AV62" s="702">
        <v>314</v>
      </c>
      <c r="AW62" s="702">
        <f t="shared" si="11"/>
        <v>15854</v>
      </c>
      <c r="AX62" s="702">
        <f>+AT62</f>
        <v>30</v>
      </c>
      <c r="AY62" s="702">
        <f t="shared" si="15"/>
        <v>13523</v>
      </c>
      <c r="AZ62" s="702">
        <f t="shared" si="20"/>
        <v>13428</v>
      </c>
      <c r="BA62" s="613"/>
      <c r="BB62" s="613"/>
      <c r="BC62" s="613"/>
      <c r="BD62" s="613"/>
      <c r="BE62" s="613"/>
      <c r="BF62" s="613"/>
      <c r="BG62" s="613"/>
      <c r="BH62" s="17" t="s">
        <v>4261</v>
      </c>
      <c r="BI62" s="705">
        <v>6</v>
      </c>
      <c r="BJ62" s="705">
        <v>1</v>
      </c>
      <c r="BK62" s="613">
        <v>135</v>
      </c>
      <c r="BL62" s="613">
        <f t="shared" si="5"/>
        <v>135</v>
      </c>
      <c r="BM62" s="613"/>
      <c r="BP62" s="613"/>
      <c r="BQ62" s="613">
        <v>87</v>
      </c>
      <c r="BR62" s="613">
        <v>58</v>
      </c>
      <c r="BS62" s="613">
        <f t="shared" si="6"/>
        <v>5046</v>
      </c>
      <c r="BT62" s="613">
        <v>117</v>
      </c>
      <c r="BU62" s="613">
        <v>58</v>
      </c>
      <c r="BV62" s="613">
        <f t="shared" si="7"/>
        <v>6786</v>
      </c>
      <c r="BW62" s="613">
        <v>137</v>
      </c>
      <c r="BX62" s="613">
        <v>58</v>
      </c>
      <c r="BY62" s="613">
        <f t="shared" si="8"/>
        <v>7946</v>
      </c>
      <c r="BZ62" s="613">
        <v>107</v>
      </c>
      <c r="CA62" s="613">
        <v>58</v>
      </c>
      <c r="CB62" s="613">
        <f t="shared" si="9"/>
        <v>6206</v>
      </c>
      <c r="CC62" s="613"/>
      <c r="CD62" s="662">
        <v>64</v>
      </c>
      <c r="CE62" s="17" t="s">
        <v>4262</v>
      </c>
      <c r="CF62" s="662">
        <v>5</v>
      </c>
      <c r="CG62" s="662">
        <v>1</v>
      </c>
      <c r="CH62" s="662">
        <v>410</v>
      </c>
      <c r="CI62" s="662">
        <v>410</v>
      </c>
    </row>
    <row r="63" spans="1:87" ht="27.75" thickTop="1" thickBot="1">
      <c r="A63" s="613">
        <f t="shared" si="10"/>
        <v>500</v>
      </c>
      <c r="B63" s="613">
        <f t="shared" si="1"/>
        <v>6</v>
      </c>
      <c r="C63" s="613">
        <f t="shared" si="2"/>
        <v>0</v>
      </c>
      <c r="D63" s="613">
        <f t="shared" si="3"/>
        <v>0</v>
      </c>
      <c r="E63" s="613">
        <f t="shared" si="4"/>
        <v>6</v>
      </c>
      <c r="F63" s="613">
        <v>33</v>
      </c>
      <c r="G63" s="613">
        <v>66</v>
      </c>
      <c r="H63" s="613">
        <v>1</v>
      </c>
      <c r="I63" s="613"/>
      <c r="J63" s="613"/>
      <c r="K63" s="613">
        <v>1</v>
      </c>
      <c r="L63" s="613"/>
      <c r="M63" s="613"/>
      <c r="N63" s="613">
        <v>116</v>
      </c>
      <c r="O63" s="613">
        <v>2</v>
      </c>
      <c r="P63" s="613">
        <v>3</v>
      </c>
      <c r="Q63" s="613">
        <v>239</v>
      </c>
      <c r="R63" s="613"/>
      <c r="S63" s="613">
        <v>41</v>
      </c>
      <c r="T63" s="661">
        <v>86</v>
      </c>
      <c r="U63" s="712">
        <v>86</v>
      </c>
      <c r="V63" s="3223"/>
      <c r="W63" s="614" t="s">
        <v>4263</v>
      </c>
      <c r="X63" s="658">
        <v>59</v>
      </c>
      <c r="Y63" s="658">
        <v>58</v>
      </c>
      <c r="Z63" s="658">
        <v>53</v>
      </c>
      <c r="AA63" s="661">
        <v>52</v>
      </c>
      <c r="AB63" s="613">
        <v>45</v>
      </c>
      <c r="AC63" s="613">
        <v>29</v>
      </c>
      <c r="AD63" s="658">
        <v>29</v>
      </c>
      <c r="AE63" s="658">
        <v>9</v>
      </c>
      <c r="AF63" s="658">
        <v>3</v>
      </c>
      <c r="AG63" s="613">
        <v>2</v>
      </c>
      <c r="AH63" s="613">
        <v>31</v>
      </c>
      <c r="AI63" s="658">
        <v>50</v>
      </c>
      <c r="AJ63" s="613">
        <v>42</v>
      </c>
      <c r="AK63" s="613">
        <v>45</v>
      </c>
      <c r="AL63" s="613"/>
      <c r="AM63" s="613">
        <v>16</v>
      </c>
      <c r="AN63" s="613"/>
      <c r="AO63" s="613">
        <v>9</v>
      </c>
      <c r="AP63" s="613"/>
      <c r="AQ63" s="613">
        <v>2</v>
      </c>
      <c r="AR63" s="613"/>
      <c r="AS63" s="613">
        <v>48</v>
      </c>
      <c r="AT63" s="613">
        <v>86</v>
      </c>
      <c r="AU63" s="613">
        <v>39</v>
      </c>
      <c r="AV63" s="702">
        <v>316</v>
      </c>
      <c r="AW63" s="702">
        <f t="shared" si="11"/>
        <v>15940</v>
      </c>
      <c r="AX63" s="702">
        <f t="shared" si="12"/>
        <v>116</v>
      </c>
      <c r="AY63" s="702">
        <f t="shared" si="15"/>
        <v>13609</v>
      </c>
      <c r="AZ63" s="702">
        <f t="shared" si="20"/>
        <v>13514</v>
      </c>
      <c r="BA63" s="613"/>
      <c r="BB63" s="613"/>
      <c r="BC63" s="613"/>
      <c r="BD63" s="613"/>
      <c r="BE63" s="613"/>
      <c r="BF63" s="613"/>
      <c r="BG63" s="613"/>
      <c r="BH63" s="17" t="s">
        <v>4188</v>
      </c>
      <c r="BI63" s="705">
        <v>3</v>
      </c>
      <c r="BJ63" s="705">
        <v>1</v>
      </c>
      <c r="BK63" s="613">
        <v>570</v>
      </c>
      <c r="BL63" s="613">
        <f t="shared" si="5"/>
        <v>570</v>
      </c>
      <c r="BM63" s="613"/>
      <c r="BP63" s="613"/>
      <c r="BQ63" s="613">
        <v>87</v>
      </c>
      <c r="BR63" s="613">
        <v>59</v>
      </c>
      <c r="BS63" s="613">
        <f t="shared" si="6"/>
        <v>5133</v>
      </c>
      <c r="BT63" s="613">
        <v>117</v>
      </c>
      <c r="BU63" s="613">
        <v>59</v>
      </c>
      <c r="BV63" s="613">
        <f t="shared" si="7"/>
        <v>6903</v>
      </c>
      <c r="BW63" s="613">
        <v>137</v>
      </c>
      <c r="BX63" s="613">
        <v>59</v>
      </c>
      <c r="BY63" s="613">
        <f t="shared" si="8"/>
        <v>8083</v>
      </c>
      <c r="BZ63" s="613">
        <v>107</v>
      </c>
      <c r="CA63" s="613">
        <v>59</v>
      </c>
      <c r="CB63" s="613">
        <f t="shared" si="9"/>
        <v>6313</v>
      </c>
      <c r="CC63" s="613"/>
      <c r="CD63" s="662">
        <v>66</v>
      </c>
      <c r="CE63" s="17" t="s">
        <v>247</v>
      </c>
      <c r="CF63" s="662">
        <v>5</v>
      </c>
      <c r="CG63" s="662">
        <v>1</v>
      </c>
      <c r="CH63" s="662">
        <v>620</v>
      </c>
      <c r="CI63" s="662">
        <v>620</v>
      </c>
    </row>
    <row r="64" spans="1:87" ht="27.75" thickTop="1" thickBot="1">
      <c r="A64" s="613">
        <f t="shared" si="10"/>
        <v>510</v>
      </c>
      <c r="B64" s="613">
        <f t="shared" si="1"/>
        <v>10</v>
      </c>
      <c r="C64" s="613">
        <f t="shared" si="2"/>
        <v>10</v>
      </c>
      <c r="D64" s="613">
        <f t="shared" si="3"/>
        <v>0</v>
      </c>
      <c r="E64" s="613">
        <f t="shared" si="4"/>
        <v>0</v>
      </c>
      <c r="F64" s="613">
        <v>32</v>
      </c>
      <c r="G64" s="613">
        <v>67</v>
      </c>
      <c r="H64" s="613">
        <v>1</v>
      </c>
      <c r="I64" s="613">
        <v>1</v>
      </c>
      <c r="J64" s="613"/>
      <c r="K64" s="613"/>
      <c r="L64" s="613"/>
      <c r="M64" s="613"/>
      <c r="N64" s="613">
        <v>118</v>
      </c>
      <c r="O64" s="613">
        <v>2</v>
      </c>
      <c r="P64" s="613">
        <v>3</v>
      </c>
      <c r="Q64" s="613">
        <v>242</v>
      </c>
      <c r="R64" s="613"/>
      <c r="S64" s="613">
        <v>42</v>
      </c>
      <c r="T64" s="613">
        <v>16</v>
      </c>
      <c r="V64" s="3223"/>
      <c r="W64" s="618" t="s">
        <v>4264</v>
      </c>
      <c r="X64" s="665">
        <v>60</v>
      </c>
      <c r="Y64" s="658">
        <v>59</v>
      </c>
      <c r="Z64" s="658">
        <v>54</v>
      </c>
      <c r="AA64" s="658">
        <v>53</v>
      </c>
      <c r="AB64" s="613">
        <v>46</v>
      </c>
      <c r="AC64" s="658">
        <v>28</v>
      </c>
      <c r="AD64" s="658">
        <v>28</v>
      </c>
      <c r="AE64" s="658">
        <v>9</v>
      </c>
      <c r="AF64" s="658">
        <v>3</v>
      </c>
      <c r="AG64" s="613">
        <v>3</v>
      </c>
      <c r="AH64" s="613">
        <v>32</v>
      </c>
      <c r="AI64" s="658">
        <v>51</v>
      </c>
      <c r="AJ64" s="613">
        <v>43</v>
      </c>
      <c r="AK64" s="613">
        <v>46</v>
      </c>
      <c r="AL64" s="613"/>
      <c r="AM64" s="613">
        <v>17</v>
      </c>
      <c r="AN64" s="613"/>
      <c r="AO64" s="613">
        <v>10</v>
      </c>
      <c r="AP64" s="613"/>
      <c r="AQ64" s="613">
        <v>3</v>
      </c>
      <c r="AR64" s="613"/>
      <c r="AS64" s="613">
        <v>49</v>
      </c>
      <c r="AT64" s="613">
        <v>16</v>
      </c>
      <c r="AU64" s="613">
        <v>24</v>
      </c>
      <c r="AV64" s="702">
        <v>327</v>
      </c>
      <c r="AW64" s="702">
        <f t="shared" si="11"/>
        <v>15956</v>
      </c>
      <c r="AX64" s="702">
        <f t="shared" si="12"/>
        <v>132</v>
      </c>
      <c r="AY64" s="702">
        <f t="shared" si="15"/>
        <v>13625</v>
      </c>
      <c r="AZ64" s="702">
        <f t="shared" si="20"/>
        <v>13530</v>
      </c>
      <c r="BA64" s="613"/>
      <c r="BB64" s="613"/>
      <c r="BC64" s="613"/>
      <c r="BD64" s="613"/>
      <c r="BE64" s="613"/>
      <c r="BF64" s="613"/>
      <c r="BG64" s="613"/>
      <c r="BH64" s="17" t="s">
        <v>376</v>
      </c>
      <c r="BI64" s="705">
        <v>4</v>
      </c>
      <c r="BJ64" s="705">
        <v>1</v>
      </c>
      <c r="BK64" s="613">
        <v>204</v>
      </c>
      <c r="BL64" s="613">
        <f t="shared" si="5"/>
        <v>204</v>
      </c>
      <c r="BM64" s="613"/>
      <c r="BP64" s="613"/>
      <c r="BQ64" s="613">
        <v>87</v>
      </c>
      <c r="BR64" s="613">
        <v>60</v>
      </c>
      <c r="BS64" s="613">
        <f t="shared" si="6"/>
        <v>5220</v>
      </c>
      <c r="BT64" s="613">
        <v>117</v>
      </c>
      <c r="BU64" s="613">
        <v>60</v>
      </c>
      <c r="BV64" s="613">
        <f t="shared" si="7"/>
        <v>7020</v>
      </c>
      <c r="BW64" s="613">
        <v>137</v>
      </c>
      <c r="BX64" s="613">
        <v>60</v>
      </c>
      <c r="BY64" s="613">
        <f t="shared" si="8"/>
        <v>8220</v>
      </c>
      <c r="BZ64" s="613">
        <v>107</v>
      </c>
      <c r="CA64" s="613">
        <v>60</v>
      </c>
      <c r="CB64" s="613">
        <f t="shared" si="9"/>
        <v>6420</v>
      </c>
      <c r="CC64" s="613"/>
      <c r="CD64" s="662">
        <v>69</v>
      </c>
      <c r="CE64" s="17" t="s">
        <v>4265</v>
      </c>
      <c r="CF64" s="662">
        <v>5</v>
      </c>
      <c r="CG64" s="662">
        <v>1</v>
      </c>
      <c r="CH64" s="662">
        <v>555</v>
      </c>
      <c r="CI64" s="662">
        <v>555</v>
      </c>
    </row>
    <row r="65" spans="1:87" ht="31.5" thickTop="1" thickBot="1">
      <c r="A65" s="613">
        <f t="shared" si="10"/>
        <v>536</v>
      </c>
      <c r="B65" s="671">
        <f t="shared" si="1"/>
        <v>26</v>
      </c>
      <c r="C65" s="613">
        <f t="shared" si="2"/>
        <v>10</v>
      </c>
      <c r="D65" s="613">
        <f t="shared" si="3"/>
        <v>10</v>
      </c>
      <c r="E65" s="613">
        <f t="shared" si="4"/>
        <v>6</v>
      </c>
      <c r="F65" s="613">
        <v>31</v>
      </c>
      <c r="G65" s="613">
        <v>71</v>
      </c>
      <c r="H65" s="613">
        <v>4</v>
      </c>
      <c r="I65" s="613">
        <v>1</v>
      </c>
      <c r="J65" s="613">
        <v>2</v>
      </c>
      <c r="K65" s="613">
        <v>1</v>
      </c>
      <c r="L65" s="613"/>
      <c r="M65" s="613"/>
      <c r="N65" s="613"/>
      <c r="O65" s="613">
        <v>0</v>
      </c>
      <c r="P65" s="613">
        <v>4</v>
      </c>
      <c r="Q65" s="720">
        <v>246</v>
      </c>
      <c r="R65" s="613"/>
      <c r="S65" s="613">
        <v>43</v>
      </c>
      <c r="T65" s="661">
        <v>26</v>
      </c>
      <c r="U65" s="661">
        <v>26</v>
      </c>
      <c r="V65" s="3220"/>
      <c r="W65" s="736" t="s">
        <v>22</v>
      </c>
      <c r="X65" s="661">
        <v>61</v>
      </c>
      <c r="Y65" s="665">
        <v>60</v>
      </c>
      <c r="Z65" s="658">
        <v>55</v>
      </c>
      <c r="AA65" s="658">
        <v>54</v>
      </c>
      <c r="AB65" s="613">
        <v>47</v>
      </c>
      <c r="AC65" s="613">
        <v>27</v>
      </c>
      <c r="AD65" s="658">
        <v>27</v>
      </c>
      <c r="AE65" s="658">
        <v>9</v>
      </c>
      <c r="AF65" s="658">
        <v>3</v>
      </c>
      <c r="AG65" s="613">
        <v>4</v>
      </c>
      <c r="AH65" s="613">
        <v>33</v>
      </c>
      <c r="AI65" s="661">
        <v>52</v>
      </c>
      <c r="AJ65" s="661">
        <v>44</v>
      </c>
      <c r="AK65" s="613">
        <v>47</v>
      </c>
      <c r="AL65" s="613"/>
      <c r="AM65" s="613">
        <v>18</v>
      </c>
      <c r="AN65" s="613"/>
      <c r="AO65" s="613">
        <v>11</v>
      </c>
      <c r="AP65" s="613"/>
      <c r="AQ65" s="613">
        <v>4</v>
      </c>
      <c r="AR65" s="613"/>
      <c r="AS65" s="661">
        <v>50</v>
      </c>
      <c r="AT65" s="613">
        <v>26</v>
      </c>
      <c r="AU65" s="613">
        <v>13</v>
      </c>
      <c r="AV65" s="702">
        <v>346</v>
      </c>
      <c r="AW65" s="702">
        <f t="shared" si="11"/>
        <v>15982</v>
      </c>
      <c r="AX65" s="702">
        <f t="shared" si="12"/>
        <v>158</v>
      </c>
      <c r="AY65" s="702">
        <f t="shared" si="15"/>
        <v>13651</v>
      </c>
      <c r="AZ65" s="702">
        <f t="shared" si="20"/>
        <v>13556</v>
      </c>
      <c r="BA65" s="613"/>
      <c r="BB65" s="613"/>
      <c r="BC65" s="613"/>
      <c r="BD65" s="613"/>
      <c r="BE65" s="613"/>
      <c r="BF65" s="613"/>
      <c r="BG65" s="613"/>
      <c r="BH65" s="17" t="s">
        <v>3157</v>
      </c>
      <c r="BI65" s="705">
        <v>3</v>
      </c>
      <c r="BJ65" s="705">
        <v>1</v>
      </c>
      <c r="BK65" s="613">
        <v>350</v>
      </c>
      <c r="BL65" s="613">
        <f t="shared" si="5"/>
        <v>350</v>
      </c>
      <c r="BM65" s="613"/>
      <c r="BP65" s="613"/>
      <c r="BQ65" s="613">
        <v>87</v>
      </c>
      <c r="BR65" s="613">
        <v>61</v>
      </c>
      <c r="BS65" s="613">
        <f t="shared" si="6"/>
        <v>5307</v>
      </c>
      <c r="BT65" s="613">
        <v>117</v>
      </c>
      <c r="BU65" s="613">
        <v>61</v>
      </c>
      <c r="BV65" s="613">
        <f t="shared" si="7"/>
        <v>7137</v>
      </c>
      <c r="BW65" s="613">
        <v>137</v>
      </c>
      <c r="BX65" s="613">
        <v>61</v>
      </c>
      <c r="BY65" s="613">
        <f t="shared" si="8"/>
        <v>8357</v>
      </c>
      <c r="BZ65" s="613">
        <v>107</v>
      </c>
      <c r="CA65" s="613">
        <v>61</v>
      </c>
      <c r="CB65" s="613">
        <f t="shared" si="9"/>
        <v>6527</v>
      </c>
      <c r="CC65" s="613"/>
      <c r="CD65" s="662">
        <v>71</v>
      </c>
      <c r="CE65" s="17" t="s">
        <v>4266</v>
      </c>
      <c r="CF65" s="662">
        <v>5</v>
      </c>
      <c r="CG65" s="662">
        <v>1</v>
      </c>
      <c r="CH65" s="662">
        <v>612</v>
      </c>
      <c r="CI65" s="662">
        <v>612</v>
      </c>
    </row>
    <row r="66" spans="1:87" ht="27.75" thickTop="1" thickBot="1">
      <c r="A66" s="613">
        <f t="shared" si="10"/>
        <v>562</v>
      </c>
      <c r="B66" s="671">
        <f t="shared" si="1"/>
        <v>26</v>
      </c>
      <c r="C66" s="613">
        <f t="shared" si="2"/>
        <v>20</v>
      </c>
      <c r="D66" s="613">
        <f t="shared" si="3"/>
        <v>0</v>
      </c>
      <c r="E66" s="613">
        <f t="shared" si="4"/>
        <v>6</v>
      </c>
      <c r="F66" s="613">
        <v>27</v>
      </c>
      <c r="G66" s="613">
        <v>74</v>
      </c>
      <c r="H66" s="613">
        <v>3</v>
      </c>
      <c r="I66" s="613">
        <v>2</v>
      </c>
      <c r="J66" s="613"/>
      <c r="K66" s="613">
        <v>1</v>
      </c>
      <c r="L66" s="613"/>
      <c r="M66" s="613"/>
      <c r="N66" s="613">
        <v>119</v>
      </c>
      <c r="O66" s="613">
        <v>1</v>
      </c>
      <c r="P66" s="613">
        <v>4</v>
      </c>
      <c r="Q66" s="613">
        <v>250</v>
      </c>
      <c r="R66" s="613"/>
      <c r="S66" s="613">
        <v>44</v>
      </c>
      <c r="T66" s="737">
        <v>76</v>
      </c>
      <c r="W66" s="738" t="s">
        <v>4267</v>
      </c>
      <c r="X66" s="658">
        <v>62</v>
      </c>
      <c r="Y66" s="658">
        <v>61</v>
      </c>
      <c r="Z66" s="658">
        <v>56</v>
      </c>
      <c r="AA66" s="658">
        <v>55</v>
      </c>
      <c r="AB66" s="613">
        <v>48</v>
      </c>
      <c r="AC66" s="658">
        <v>26</v>
      </c>
      <c r="AD66" s="661">
        <v>26</v>
      </c>
      <c r="AE66" s="658">
        <v>9</v>
      </c>
      <c r="AF66" s="658">
        <v>3</v>
      </c>
      <c r="AG66" s="613">
        <v>5</v>
      </c>
      <c r="AH66" s="613">
        <v>34</v>
      </c>
      <c r="AI66" s="658"/>
      <c r="AJ66" s="613">
        <v>45</v>
      </c>
      <c r="AK66" s="613">
        <v>48</v>
      </c>
      <c r="AL66" s="613"/>
      <c r="AM66" s="613">
        <v>19</v>
      </c>
      <c r="AN66" s="613"/>
      <c r="AO66" s="613">
        <v>12</v>
      </c>
      <c r="AP66" s="613"/>
      <c r="AQ66" s="613">
        <v>5</v>
      </c>
      <c r="AR66" s="613"/>
      <c r="AS66" s="613">
        <v>51</v>
      </c>
      <c r="AT66" s="613">
        <v>76</v>
      </c>
      <c r="AU66" s="613">
        <v>36</v>
      </c>
      <c r="AV66" s="702">
        <v>350</v>
      </c>
      <c r="AW66" s="702">
        <f t="shared" si="11"/>
        <v>16058</v>
      </c>
      <c r="AX66" s="702">
        <f t="shared" si="12"/>
        <v>234</v>
      </c>
      <c r="AY66" s="702">
        <f t="shared" si="15"/>
        <v>13727</v>
      </c>
      <c r="AZ66" s="702">
        <f t="shared" si="20"/>
        <v>13632</v>
      </c>
      <c r="BA66" s="613"/>
      <c r="BB66" s="613"/>
      <c r="BC66" s="613"/>
      <c r="BD66" s="613"/>
      <c r="BE66" s="613"/>
      <c r="BF66" s="613"/>
      <c r="BG66" s="613"/>
      <c r="BH66" s="17" t="s">
        <v>4260</v>
      </c>
      <c r="BI66" s="705">
        <v>5</v>
      </c>
      <c r="BJ66" s="705">
        <v>1</v>
      </c>
      <c r="BK66" s="613">
        <v>756</v>
      </c>
      <c r="BL66" s="613">
        <f t="shared" si="5"/>
        <v>756</v>
      </c>
      <c r="BM66" s="613"/>
      <c r="BP66" s="613"/>
      <c r="BQ66" s="613">
        <v>87</v>
      </c>
      <c r="BR66" s="613">
        <v>62</v>
      </c>
      <c r="BS66" s="613">
        <f t="shared" si="6"/>
        <v>5394</v>
      </c>
      <c r="BT66" s="613">
        <v>117</v>
      </c>
      <c r="BU66" s="613">
        <v>62</v>
      </c>
      <c r="BV66" s="613">
        <f t="shared" si="7"/>
        <v>7254</v>
      </c>
      <c r="BW66" s="613">
        <v>137</v>
      </c>
      <c r="BX66" s="613">
        <v>62</v>
      </c>
      <c r="BY66" s="613">
        <f t="shared" si="8"/>
        <v>8494</v>
      </c>
      <c r="BZ66" s="613">
        <v>107</v>
      </c>
      <c r="CA66" s="613">
        <v>62</v>
      </c>
      <c r="CB66" s="613">
        <f t="shared" si="9"/>
        <v>6634</v>
      </c>
      <c r="CC66" s="613"/>
      <c r="CD66" s="662">
        <v>73</v>
      </c>
      <c r="CE66" s="17" t="s">
        <v>4268</v>
      </c>
      <c r="CF66" s="662">
        <v>5</v>
      </c>
      <c r="CG66" s="662">
        <v>1</v>
      </c>
      <c r="CH66" s="662">
        <v>880</v>
      </c>
      <c r="CI66" s="662">
        <v>880</v>
      </c>
    </row>
    <row r="67" spans="1:87" ht="21.75" thickTop="1">
      <c r="A67" s="613"/>
      <c r="B67" s="613">
        <f t="shared" si="1"/>
        <v>0</v>
      </c>
      <c r="C67" s="613">
        <f t="shared" si="2"/>
        <v>0</v>
      </c>
      <c r="D67" s="613">
        <f t="shared" si="3"/>
        <v>0</v>
      </c>
      <c r="E67" s="613">
        <f t="shared" si="4"/>
        <v>0</v>
      </c>
      <c r="F67" s="613"/>
      <c r="G67" s="613"/>
      <c r="H67" s="613"/>
      <c r="I67" s="613"/>
      <c r="J67" s="613"/>
      <c r="K67" s="613"/>
      <c r="L67" s="613">
        <v>60</v>
      </c>
      <c r="M67" s="613">
        <v>3</v>
      </c>
      <c r="N67" s="613"/>
      <c r="O67" s="613">
        <v>0</v>
      </c>
      <c r="P67" s="613"/>
      <c r="Q67" s="613">
        <v>253</v>
      </c>
      <c r="R67" s="613">
        <v>19</v>
      </c>
      <c r="S67" s="613"/>
      <c r="T67" s="664">
        <v>248</v>
      </c>
      <c r="W67" s="614" t="s">
        <v>4066</v>
      </c>
      <c r="X67" s="658">
        <v>63</v>
      </c>
      <c r="Y67" s="658">
        <v>62</v>
      </c>
      <c r="Z67" s="658">
        <v>57</v>
      </c>
      <c r="AA67" s="658">
        <v>56</v>
      </c>
      <c r="AB67" s="613">
        <v>49</v>
      </c>
      <c r="AC67" s="613">
        <v>25</v>
      </c>
      <c r="AD67" s="658">
        <v>25</v>
      </c>
      <c r="AE67" s="658">
        <v>9</v>
      </c>
      <c r="AF67" s="658">
        <v>3</v>
      </c>
      <c r="AG67" s="613">
        <v>6</v>
      </c>
      <c r="AH67" s="613">
        <v>35</v>
      </c>
      <c r="AI67" s="658"/>
      <c r="AJ67" s="613">
        <v>46</v>
      </c>
      <c r="AK67" s="613">
        <v>49</v>
      </c>
      <c r="AL67" s="613"/>
      <c r="AM67" s="613">
        <v>20</v>
      </c>
      <c r="AN67" s="613"/>
      <c r="AO67" s="613">
        <v>13</v>
      </c>
      <c r="AP67" s="613"/>
      <c r="AQ67" s="613">
        <v>6</v>
      </c>
      <c r="AR67" s="613"/>
      <c r="AS67" s="613">
        <v>52</v>
      </c>
      <c r="AT67" s="613">
        <v>248</v>
      </c>
      <c r="AU67" s="613">
        <v>47</v>
      </c>
      <c r="AV67" s="702">
        <v>358</v>
      </c>
      <c r="AW67" s="702">
        <f t="shared" si="11"/>
        <v>16306</v>
      </c>
      <c r="AX67" s="702">
        <f t="shared" si="12"/>
        <v>482</v>
      </c>
      <c r="AY67" s="702">
        <f t="shared" si="15"/>
        <v>13975</v>
      </c>
      <c r="AZ67" s="702">
        <f t="shared" si="20"/>
        <v>13880</v>
      </c>
      <c r="BA67" s="613"/>
      <c r="BB67" s="613"/>
      <c r="BC67" s="613"/>
      <c r="BD67" s="613"/>
      <c r="BE67" s="613"/>
      <c r="BF67" s="613"/>
      <c r="BG67" s="613"/>
      <c r="BH67" s="17" t="s">
        <v>4238</v>
      </c>
      <c r="BI67" s="705">
        <v>4</v>
      </c>
      <c r="BJ67" s="705">
        <v>1</v>
      </c>
      <c r="BK67" s="613">
        <v>360</v>
      </c>
      <c r="BL67" s="613">
        <f t="shared" si="5"/>
        <v>360</v>
      </c>
      <c r="BM67" s="613"/>
      <c r="BP67" s="613"/>
      <c r="BQ67" s="613">
        <v>87</v>
      </c>
      <c r="BR67" s="613">
        <v>63</v>
      </c>
      <c r="BS67" s="613">
        <f t="shared" si="6"/>
        <v>5481</v>
      </c>
      <c r="BT67" s="613">
        <v>117</v>
      </c>
      <c r="BU67" s="613">
        <v>63</v>
      </c>
      <c r="BV67" s="613">
        <f t="shared" si="7"/>
        <v>7371</v>
      </c>
      <c r="BW67" s="613">
        <v>137</v>
      </c>
      <c r="BX67" s="613">
        <v>63</v>
      </c>
      <c r="BY67" s="613">
        <f t="shared" si="8"/>
        <v>8631</v>
      </c>
      <c r="BZ67" s="613">
        <v>107</v>
      </c>
      <c r="CA67" s="613">
        <v>63</v>
      </c>
      <c r="CB67" s="613">
        <f t="shared" si="9"/>
        <v>6741</v>
      </c>
      <c r="CC67" s="613"/>
      <c r="CD67" s="662">
        <v>11</v>
      </c>
      <c r="CE67" s="17" t="s">
        <v>97</v>
      </c>
      <c r="CF67" s="662">
        <v>6</v>
      </c>
      <c r="CG67" s="662">
        <v>2</v>
      </c>
      <c r="CH67" s="662">
        <v>291</v>
      </c>
      <c r="CI67" s="662">
        <v>582</v>
      </c>
    </row>
    <row r="68" spans="1:87" ht="26.25">
      <c r="A68" s="613">
        <f t="shared" si="10"/>
        <v>0</v>
      </c>
      <c r="B68" s="613">
        <f t="shared" si="1"/>
        <v>0</v>
      </c>
      <c r="C68" s="613">
        <f t="shared" si="2"/>
        <v>0</v>
      </c>
      <c r="D68" s="613">
        <f t="shared" si="3"/>
        <v>0</v>
      </c>
      <c r="E68" s="613">
        <f t="shared" si="4"/>
        <v>0</v>
      </c>
      <c r="F68" s="613">
        <v>24</v>
      </c>
      <c r="G68" s="613"/>
      <c r="H68" s="613"/>
      <c r="I68" s="613"/>
      <c r="J68" s="613"/>
      <c r="K68" s="613"/>
      <c r="L68" s="613">
        <v>63</v>
      </c>
      <c r="M68" s="613">
        <v>3</v>
      </c>
      <c r="N68" s="613"/>
      <c r="O68" s="613">
        <v>0</v>
      </c>
      <c r="P68" s="613"/>
      <c r="Q68" s="613">
        <v>256</v>
      </c>
      <c r="R68" s="613">
        <v>20</v>
      </c>
      <c r="S68" s="613"/>
      <c r="T68" s="664">
        <v>71</v>
      </c>
      <c r="W68" s="614" t="s">
        <v>4269</v>
      </c>
      <c r="X68" s="658">
        <v>64</v>
      </c>
      <c r="Y68" s="658">
        <v>63</v>
      </c>
      <c r="Z68" s="658">
        <v>58</v>
      </c>
      <c r="AA68" s="658">
        <v>57</v>
      </c>
      <c r="AB68" s="613">
        <v>50</v>
      </c>
      <c r="AC68" s="658">
        <v>24</v>
      </c>
      <c r="AD68" s="658">
        <v>24</v>
      </c>
      <c r="AE68" s="658">
        <v>9</v>
      </c>
      <c r="AF68" s="658">
        <v>3</v>
      </c>
      <c r="AG68" s="613">
        <v>7</v>
      </c>
      <c r="AH68" s="613">
        <v>36</v>
      </c>
      <c r="AI68" s="658"/>
      <c r="AJ68" s="613">
        <v>47</v>
      </c>
      <c r="AK68" s="613">
        <v>50</v>
      </c>
      <c r="AL68" s="613"/>
      <c r="AM68" s="613">
        <v>21</v>
      </c>
      <c r="AN68" s="613"/>
      <c r="AO68" s="613">
        <v>14</v>
      </c>
      <c r="AP68" s="613"/>
      <c r="AQ68" s="613">
        <v>7</v>
      </c>
      <c r="AR68" s="613"/>
      <c r="AS68" s="613">
        <v>53</v>
      </c>
      <c r="AT68" s="613">
        <v>71</v>
      </c>
      <c r="AU68" s="613">
        <v>12</v>
      </c>
      <c r="AV68" s="702">
        <v>360</v>
      </c>
      <c r="AW68" s="702">
        <f t="shared" si="11"/>
        <v>16377</v>
      </c>
      <c r="AX68" s="702">
        <f t="shared" si="12"/>
        <v>553</v>
      </c>
      <c r="AY68" s="702">
        <f t="shared" si="15"/>
        <v>14046</v>
      </c>
      <c r="AZ68" s="702">
        <f t="shared" si="20"/>
        <v>13951</v>
      </c>
      <c r="BA68" s="613"/>
      <c r="BB68" s="613"/>
      <c r="BC68" s="613"/>
      <c r="BD68" s="613"/>
      <c r="BE68" s="613"/>
      <c r="BF68" s="613"/>
      <c r="BG68" s="613"/>
      <c r="BH68" s="17" t="s">
        <v>4262</v>
      </c>
      <c r="BI68" s="705">
        <v>5</v>
      </c>
      <c r="BJ68" s="705">
        <v>1</v>
      </c>
      <c r="BK68" s="613">
        <v>410</v>
      </c>
      <c r="BL68" s="613">
        <f t="shared" si="5"/>
        <v>410</v>
      </c>
      <c r="BM68" s="613"/>
      <c r="BP68" s="613"/>
      <c r="BQ68" s="613">
        <v>87</v>
      </c>
      <c r="BR68" s="613">
        <v>64</v>
      </c>
      <c r="BS68" s="613">
        <f t="shared" si="6"/>
        <v>5568</v>
      </c>
      <c r="BT68" s="613">
        <v>117</v>
      </c>
      <c r="BU68" s="613">
        <v>64</v>
      </c>
      <c r="BV68" s="613">
        <f t="shared" si="7"/>
        <v>7488</v>
      </c>
      <c r="BW68" s="613">
        <v>137</v>
      </c>
      <c r="BX68" s="613">
        <v>64</v>
      </c>
      <c r="BY68" s="613">
        <f t="shared" si="8"/>
        <v>8768</v>
      </c>
      <c r="BZ68" s="613">
        <v>107</v>
      </c>
      <c r="CA68" s="613">
        <v>64</v>
      </c>
      <c r="CB68" s="613">
        <f t="shared" si="9"/>
        <v>6848</v>
      </c>
      <c r="CC68" s="613"/>
      <c r="CD68" s="662">
        <v>21</v>
      </c>
      <c r="CE68" s="17" t="s">
        <v>1303</v>
      </c>
      <c r="CF68" s="662">
        <v>6</v>
      </c>
      <c r="CG68" s="662">
        <v>2</v>
      </c>
      <c r="CH68" s="662">
        <v>56</v>
      </c>
      <c r="CI68" s="662">
        <v>112</v>
      </c>
    </row>
    <row r="69" spans="1:87" ht="27" thickBot="1">
      <c r="A69" s="613">
        <f t="shared" si="10"/>
        <v>0</v>
      </c>
      <c r="B69" s="613">
        <f t="shared" si="1"/>
        <v>0</v>
      </c>
      <c r="C69" s="613">
        <f t="shared" si="2"/>
        <v>0</v>
      </c>
      <c r="D69" s="613">
        <f t="shared" si="3"/>
        <v>0</v>
      </c>
      <c r="E69" s="613">
        <f t="shared" si="4"/>
        <v>0</v>
      </c>
      <c r="F69" s="613"/>
      <c r="G69" s="613"/>
      <c r="H69" s="613"/>
      <c r="I69" s="613"/>
      <c r="J69" s="613"/>
      <c r="K69" s="613"/>
      <c r="L69" s="613">
        <v>66</v>
      </c>
      <c r="M69" s="613">
        <v>3</v>
      </c>
      <c r="N69" s="613"/>
      <c r="O69" s="613">
        <v>0</v>
      </c>
      <c r="P69" s="613"/>
      <c r="Q69" s="613">
        <v>259</v>
      </c>
      <c r="R69" s="613">
        <v>21</v>
      </c>
      <c r="S69" s="613"/>
      <c r="T69" s="664">
        <v>120</v>
      </c>
      <c r="U69" s="613">
        <v>120</v>
      </c>
      <c r="W69" s="614" t="s">
        <v>4068</v>
      </c>
      <c r="X69" s="658">
        <v>65</v>
      </c>
      <c r="Y69" s="658">
        <v>64</v>
      </c>
      <c r="Z69" s="658">
        <v>59</v>
      </c>
      <c r="AA69" s="658">
        <v>58</v>
      </c>
      <c r="AB69" s="613">
        <v>51</v>
      </c>
      <c r="AC69" s="613">
        <v>23</v>
      </c>
      <c r="AD69" s="658">
        <v>23</v>
      </c>
      <c r="AE69" s="658">
        <v>9</v>
      </c>
      <c r="AF69" s="658">
        <v>3</v>
      </c>
      <c r="AG69" s="613">
        <v>8</v>
      </c>
      <c r="AH69" s="613">
        <v>37</v>
      </c>
      <c r="AI69" s="658"/>
      <c r="AJ69" s="613">
        <v>48</v>
      </c>
      <c r="AK69" s="613">
        <v>51</v>
      </c>
      <c r="AL69" s="613"/>
      <c r="AM69" s="613">
        <v>22</v>
      </c>
      <c r="AN69" s="613"/>
      <c r="AO69" s="613">
        <v>15</v>
      </c>
      <c r="AP69" s="613"/>
      <c r="AQ69" s="613">
        <v>8</v>
      </c>
      <c r="AR69" s="613"/>
      <c r="AS69" s="613">
        <v>54</v>
      </c>
      <c r="AT69" s="613">
        <v>120</v>
      </c>
      <c r="AU69" s="613">
        <v>82</v>
      </c>
      <c r="AV69" s="702">
        <v>360</v>
      </c>
      <c r="AW69" s="702">
        <f t="shared" si="11"/>
        <v>16497</v>
      </c>
      <c r="AX69" s="702">
        <f t="shared" si="12"/>
        <v>673</v>
      </c>
      <c r="AY69" s="702">
        <f t="shared" si="15"/>
        <v>14166</v>
      </c>
      <c r="AZ69" s="702">
        <f t="shared" si="20"/>
        <v>14071</v>
      </c>
      <c r="BA69" s="613"/>
      <c r="BB69" s="613"/>
      <c r="BC69" s="613"/>
      <c r="BD69" s="613"/>
      <c r="BE69" s="613"/>
      <c r="BF69" s="613"/>
      <c r="BG69" s="613"/>
      <c r="BH69" s="17" t="s">
        <v>4241</v>
      </c>
      <c r="BI69" s="705">
        <v>4</v>
      </c>
      <c r="BJ69" s="705">
        <v>1</v>
      </c>
      <c r="BK69" s="613">
        <v>580</v>
      </c>
      <c r="BL69" s="613">
        <f t="shared" si="5"/>
        <v>580</v>
      </c>
      <c r="BM69" s="613"/>
      <c r="BP69" s="613"/>
      <c r="BQ69" s="613">
        <v>87</v>
      </c>
      <c r="BR69" s="613">
        <v>65</v>
      </c>
      <c r="BS69" s="613">
        <f t="shared" si="6"/>
        <v>5655</v>
      </c>
      <c r="BT69" s="613">
        <v>117</v>
      </c>
      <c r="BU69" s="613">
        <v>65</v>
      </c>
      <c r="BV69" s="613">
        <f t="shared" si="7"/>
        <v>7605</v>
      </c>
      <c r="BW69" s="613">
        <v>137</v>
      </c>
      <c r="BX69" s="613">
        <v>65</v>
      </c>
      <c r="BY69" s="613">
        <f t="shared" si="8"/>
        <v>8905</v>
      </c>
      <c r="BZ69" s="613">
        <v>107</v>
      </c>
      <c r="CA69" s="613">
        <v>65</v>
      </c>
      <c r="CB69" s="613">
        <f t="shared" si="9"/>
        <v>6955</v>
      </c>
      <c r="CC69" s="613"/>
      <c r="CD69" s="662">
        <v>24</v>
      </c>
      <c r="CE69" s="17" t="s">
        <v>4206</v>
      </c>
      <c r="CF69" s="662">
        <v>6</v>
      </c>
      <c r="CG69" s="662">
        <v>1</v>
      </c>
      <c r="CH69" s="662">
        <v>358</v>
      </c>
      <c r="CI69" s="662">
        <v>358</v>
      </c>
    </row>
    <row r="70" spans="1:87" ht="27.75" thickTop="1" thickBot="1">
      <c r="A70" s="613">
        <v>578</v>
      </c>
      <c r="B70" s="613">
        <f t="shared" ref="B70:B98" si="21">+C70+D70+E70</f>
        <v>16</v>
      </c>
      <c r="C70" s="613">
        <f t="shared" ref="C70:C91" si="22">+I70*10</f>
        <v>10</v>
      </c>
      <c r="D70" s="613">
        <f t="shared" ref="D70:D91" si="23">+J70*5</f>
        <v>0</v>
      </c>
      <c r="E70" s="613">
        <f t="shared" ref="E70:E91" si="24">+K70*6</f>
        <v>6</v>
      </c>
      <c r="F70" s="613">
        <v>24</v>
      </c>
      <c r="G70" s="613">
        <v>76</v>
      </c>
      <c r="H70" s="613">
        <v>2</v>
      </c>
      <c r="I70" s="613">
        <v>1</v>
      </c>
      <c r="J70" s="613"/>
      <c r="K70" s="613">
        <v>1</v>
      </c>
      <c r="L70" s="613"/>
      <c r="M70" s="613"/>
      <c r="N70" s="613">
        <v>121</v>
      </c>
      <c r="O70" s="613">
        <v>2</v>
      </c>
      <c r="P70" s="613">
        <v>4</v>
      </c>
      <c r="Q70" s="613">
        <v>263</v>
      </c>
      <c r="R70" s="613"/>
      <c r="S70" s="613">
        <v>45</v>
      </c>
      <c r="T70" s="613">
        <v>219</v>
      </c>
      <c r="V70" s="3229" t="s">
        <v>4270</v>
      </c>
      <c r="W70" s="618" t="s">
        <v>4271</v>
      </c>
      <c r="X70" s="658">
        <v>66</v>
      </c>
      <c r="Y70" s="658">
        <v>65</v>
      </c>
      <c r="Z70" s="665">
        <v>60</v>
      </c>
      <c r="AA70" s="658">
        <v>59</v>
      </c>
      <c r="AB70" s="661">
        <v>52</v>
      </c>
      <c r="AC70" s="658">
        <v>22</v>
      </c>
      <c r="AD70" s="658">
        <v>22</v>
      </c>
      <c r="AE70" s="658">
        <v>9</v>
      </c>
      <c r="AF70" s="658">
        <v>3</v>
      </c>
      <c r="AG70" s="671">
        <v>9</v>
      </c>
      <c r="AH70" s="613">
        <v>38</v>
      </c>
      <c r="AI70" s="658"/>
      <c r="AJ70" s="613">
        <v>49</v>
      </c>
      <c r="AK70" s="613">
        <v>52</v>
      </c>
      <c r="AL70" s="613"/>
      <c r="AM70" s="613">
        <v>23</v>
      </c>
      <c r="AN70" s="613"/>
      <c r="AO70" s="613">
        <v>16</v>
      </c>
      <c r="AP70" s="613"/>
      <c r="AQ70" s="613">
        <v>9</v>
      </c>
      <c r="AR70" s="613"/>
      <c r="AS70" s="613">
        <v>55</v>
      </c>
      <c r="AT70" s="613">
        <v>219</v>
      </c>
      <c r="AU70" s="613">
        <v>53</v>
      </c>
      <c r="AV70" s="702">
        <v>389</v>
      </c>
      <c r="AW70" s="702">
        <f t="shared" si="11"/>
        <v>16716</v>
      </c>
      <c r="AX70" s="702">
        <f t="shared" si="12"/>
        <v>892</v>
      </c>
      <c r="AY70" s="702">
        <f t="shared" si="15"/>
        <v>14385</v>
      </c>
      <c r="AZ70" s="702">
        <f t="shared" si="20"/>
        <v>14290</v>
      </c>
      <c r="BA70" s="613"/>
      <c r="BB70" s="613"/>
      <c r="BC70" s="613"/>
      <c r="BD70" s="613"/>
      <c r="BE70" s="613"/>
      <c r="BF70" s="613"/>
      <c r="BG70" s="613"/>
      <c r="BH70" s="17" t="s">
        <v>247</v>
      </c>
      <c r="BI70" s="705">
        <v>5</v>
      </c>
      <c r="BJ70" s="705">
        <v>1</v>
      </c>
      <c r="BK70" s="613">
        <v>620</v>
      </c>
      <c r="BL70" s="613">
        <f t="shared" ref="BL70:BL98" si="25">+BK70*BJ70</f>
        <v>620</v>
      </c>
      <c r="BM70" s="613"/>
      <c r="BP70" s="613"/>
      <c r="BQ70" s="613">
        <v>87</v>
      </c>
      <c r="BR70" s="613">
        <v>66</v>
      </c>
      <c r="BS70" s="613">
        <f t="shared" ref="BS70:BS91" si="26">+BR70*BQ70</f>
        <v>5742</v>
      </c>
      <c r="BT70" s="613">
        <v>117</v>
      </c>
      <c r="BU70" s="613">
        <v>66</v>
      </c>
      <c r="BV70" s="613">
        <f t="shared" ref="BV70:BV91" si="27">+BU70*BT70</f>
        <v>7722</v>
      </c>
      <c r="BW70" s="613">
        <v>137</v>
      </c>
      <c r="BX70" s="613">
        <v>66</v>
      </c>
      <c r="BY70" s="613">
        <f t="shared" ref="BY70:BY91" si="28">+BX70*BW70</f>
        <v>9042</v>
      </c>
      <c r="BZ70" s="613">
        <v>107</v>
      </c>
      <c r="CA70" s="613">
        <v>66</v>
      </c>
      <c r="CB70" s="613">
        <f t="shared" ref="CB70:CB91" si="29">+CA70*BZ70</f>
        <v>7062</v>
      </c>
      <c r="CC70" s="613"/>
      <c r="CD70" s="662">
        <v>49</v>
      </c>
      <c r="CE70" s="17" t="s">
        <v>4250</v>
      </c>
      <c r="CF70" s="662">
        <v>6</v>
      </c>
      <c r="CG70" s="662">
        <v>1</v>
      </c>
      <c r="CH70" s="662">
        <v>600</v>
      </c>
      <c r="CI70" s="662">
        <v>600</v>
      </c>
    </row>
    <row r="71" spans="1:87" ht="27.75" thickTop="1" thickBot="1">
      <c r="A71" s="613">
        <f t="shared" ref="A71:A91" si="30">+A70+B71</f>
        <v>583</v>
      </c>
      <c r="B71" s="613">
        <f t="shared" si="21"/>
        <v>5</v>
      </c>
      <c r="C71" s="613">
        <f t="shared" si="22"/>
        <v>0</v>
      </c>
      <c r="D71" s="613">
        <f t="shared" si="23"/>
        <v>5</v>
      </c>
      <c r="E71" s="613">
        <f t="shared" si="24"/>
        <v>0</v>
      </c>
      <c r="F71" s="613">
        <v>22</v>
      </c>
      <c r="G71" s="613">
        <v>77</v>
      </c>
      <c r="H71" s="613">
        <v>1</v>
      </c>
      <c r="I71" s="613"/>
      <c r="J71" s="613">
        <v>1</v>
      </c>
      <c r="K71" s="613"/>
      <c r="L71" s="613"/>
      <c r="M71" s="613"/>
      <c r="N71" s="613">
        <v>123</v>
      </c>
      <c r="O71" s="613">
        <v>2</v>
      </c>
      <c r="P71" s="613">
        <v>3</v>
      </c>
      <c r="Q71" s="720">
        <v>266</v>
      </c>
      <c r="R71" s="613"/>
      <c r="S71" s="613">
        <v>46</v>
      </c>
      <c r="T71" s="661">
        <v>52</v>
      </c>
      <c r="U71" s="661" t="s">
        <v>4272</v>
      </c>
      <c r="V71" s="3230"/>
      <c r="W71" s="618" t="s">
        <v>4273</v>
      </c>
      <c r="X71" s="658">
        <v>67</v>
      </c>
      <c r="Y71" s="658">
        <v>66</v>
      </c>
      <c r="Z71" s="658">
        <v>61</v>
      </c>
      <c r="AA71" s="665">
        <v>60</v>
      </c>
      <c r="AB71" s="613">
        <v>53</v>
      </c>
      <c r="AC71" s="613">
        <v>21</v>
      </c>
      <c r="AD71" s="658">
        <v>21</v>
      </c>
      <c r="AE71" s="658">
        <v>9</v>
      </c>
      <c r="AF71" s="658">
        <v>3</v>
      </c>
      <c r="AG71" s="613">
        <v>10</v>
      </c>
      <c r="AH71" s="613">
        <v>39</v>
      </c>
      <c r="AI71" s="658"/>
      <c r="AJ71" s="613">
        <v>50</v>
      </c>
      <c r="AK71" s="613">
        <v>53</v>
      </c>
      <c r="AL71" s="613"/>
      <c r="AM71" s="613">
        <v>24</v>
      </c>
      <c r="AN71" s="613"/>
      <c r="AO71" s="613">
        <v>17</v>
      </c>
      <c r="AP71" s="613"/>
      <c r="AQ71" s="613">
        <v>10</v>
      </c>
      <c r="AR71" s="613"/>
      <c r="AS71" s="613">
        <v>56</v>
      </c>
      <c r="AT71" s="613">
        <v>52</v>
      </c>
      <c r="AU71" s="613">
        <v>20</v>
      </c>
      <c r="AV71" s="702">
        <v>390</v>
      </c>
      <c r="AW71" s="702">
        <f t="shared" ref="AW71:AW91" si="31">+AW70+AT71</f>
        <v>16768</v>
      </c>
      <c r="AX71" s="702">
        <f t="shared" ref="AX71:AX91" si="32">+AX70+AT71</f>
        <v>944</v>
      </c>
      <c r="AY71" s="702">
        <f t="shared" si="15"/>
        <v>14437</v>
      </c>
      <c r="AZ71" s="702">
        <f t="shared" si="20"/>
        <v>14342</v>
      </c>
      <c r="BA71" s="613"/>
      <c r="BB71" s="613"/>
      <c r="BC71" s="613"/>
      <c r="BD71" s="613"/>
      <c r="BE71" s="613"/>
      <c r="BF71" s="613"/>
      <c r="BG71" s="613"/>
      <c r="BH71" s="17" t="s">
        <v>1912</v>
      </c>
      <c r="BI71" s="705">
        <v>3</v>
      </c>
      <c r="BJ71" s="705">
        <v>1</v>
      </c>
      <c r="BK71" s="613">
        <v>510</v>
      </c>
      <c r="BL71" s="613">
        <f t="shared" si="25"/>
        <v>510</v>
      </c>
      <c r="BM71" s="613"/>
      <c r="BP71" s="613"/>
      <c r="BQ71" s="613">
        <v>87</v>
      </c>
      <c r="BR71" s="613">
        <v>67</v>
      </c>
      <c r="BS71" s="613">
        <f t="shared" si="26"/>
        <v>5829</v>
      </c>
      <c r="BT71" s="613">
        <v>117</v>
      </c>
      <c r="BU71" s="613">
        <v>67</v>
      </c>
      <c r="BV71" s="613">
        <f t="shared" si="27"/>
        <v>7839</v>
      </c>
      <c r="BW71" s="613">
        <v>137</v>
      </c>
      <c r="BX71" s="613">
        <v>67</v>
      </c>
      <c r="BY71" s="613">
        <f t="shared" si="28"/>
        <v>9179</v>
      </c>
      <c r="BZ71" s="613">
        <v>107</v>
      </c>
      <c r="CA71" s="613">
        <v>67</v>
      </c>
      <c r="CB71" s="613">
        <f t="shared" si="29"/>
        <v>7169</v>
      </c>
      <c r="CC71" s="613"/>
      <c r="CD71" s="662">
        <v>58</v>
      </c>
      <c r="CE71" s="17" t="s">
        <v>4261</v>
      </c>
      <c r="CF71" s="662">
        <v>6</v>
      </c>
      <c r="CG71" s="662">
        <v>1</v>
      </c>
      <c r="CH71" s="662">
        <v>135</v>
      </c>
      <c r="CI71" s="662">
        <v>135</v>
      </c>
    </row>
    <row r="72" spans="1:87" ht="27.75" thickTop="1" thickBot="1">
      <c r="A72" s="613"/>
      <c r="B72" s="613">
        <f t="shared" si="21"/>
        <v>0</v>
      </c>
      <c r="C72" s="613">
        <f t="shared" si="22"/>
        <v>0</v>
      </c>
      <c r="D72" s="613">
        <f t="shared" si="23"/>
        <v>0</v>
      </c>
      <c r="E72" s="613">
        <f t="shared" si="24"/>
        <v>0</v>
      </c>
      <c r="F72" s="613"/>
      <c r="G72" s="613"/>
      <c r="H72" s="613"/>
      <c r="I72" s="613"/>
      <c r="J72" s="613"/>
      <c r="K72" s="613"/>
      <c r="L72" s="613">
        <v>68</v>
      </c>
      <c r="M72" s="613">
        <v>2</v>
      </c>
      <c r="N72" s="613"/>
      <c r="O72" s="613">
        <v>0</v>
      </c>
      <c r="P72" s="613"/>
      <c r="Q72" s="613">
        <v>268</v>
      </c>
      <c r="R72" s="613">
        <v>22</v>
      </c>
      <c r="S72" s="613"/>
      <c r="T72" s="664">
        <v>21</v>
      </c>
      <c r="W72" s="739" t="s">
        <v>2335</v>
      </c>
      <c r="X72" s="658">
        <v>68</v>
      </c>
      <c r="Y72" s="658">
        <v>67</v>
      </c>
      <c r="Z72" s="658">
        <v>62</v>
      </c>
      <c r="AA72" s="658">
        <v>61</v>
      </c>
      <c r="AB72" s="613">
        <v>54</v>
      </c>
      <c r="AC72" s="658">
        <v>20</v>
      </c>
      <c r="AD72" s="658">
        <v>20</v>
      </c>
      <c r="AE72" s="658">
        <v>9</v>
      </c>
      <c r="AF72" s="658">
        <v>3</v>
      </c>
      <c r="AG72" s="613">
        <v>11</v>
      </c>
      <c r="AH72" s="613">
        <v>40</v>
      </c>
      <c r="AI72" s="658"/>
      <c r="AJ72" s="613">
        <v>51</v>
      </c>
      <c r="AK72" s="613">
        <v>54</v>
      </c>
      <c r="AL72" s="613"/>
      <c r="AM72" s="613">
        <v>25</v>
      </c>
      <c r="AN72" s="613"/>
      <c r="AO72" s="613">
        <v>18</v>
      </c>
      <c r="AP72" s="613"/>
      <c r="AQ72" s="613">
        <v>11</v>
      </c>
      <c r="AR72" s="613"/>
      <c r="AS72" s="613">
        <v>57</v>
      </c>
      <c r="AT72" s="613">
        <v>21</v>
      </c>
      <c r="AU72" s="613">
        <v>40</v>
      </c>
      <c r="AV72" s="702">
        <v>410</v>
      </c>
      <c r="AW72" s="702">
        <f t="shared" si="31"/>
        <v>16789</v>
      </c>
      <c r="AX72" s="702">
        <f t="shared" si="32"/>
        <v>965</v>
      </c>
      <c r="AY72" s="702">
        <f t="shared" si="15"/>
        <v>14458</v>
      </c>
      <c r="AZ72" s="702">
        <f t="shared" si="20"/>
        <v>14363</v>
      </c>
      <c r="BA72" s="613"/>
      <c r="BB72" s="613"/>
      <c r="BC72" s="613"/>
      <c r="BD72" s="613"/>
      <c r="BE72" s="613"/>
      <c r="BF72" s="613"/>
      <c r="BG72" s="613"/>
      <c r="BH72" s="17" t="s">
        <v>368</v>
      </c>
      <c r="BI72" s="705">
        <v>3</v>
      </c>
      <c r="BJ72" s="705">
        <v>1</v>
      </c>
      <c r="BK72" s="613">
        <v>360</v>
      </c>
      <c r="BL72" s="613">
        <f t="shared" si="25"/>
        <v>360</v>
      </c>
      <c r="BM72" s="613"/>
      <c r="BP72" s="613"/>
      <c r="BQ72" s="613">
        <v>87</v>
      </c>
      <c r="BR72" s="613">
        <v>68</v>
      </c>
      <c r="BS72" s="613">
        <f t="shared" si="26"/>
        <v>5916</v>
      </c>
      <c r="BT72" s="613">
        <v>117</v>
      </c>
      <c r="BU72" s="613">
        <v>68</v>
      </c>
      <c r="BV72" s="613">
        <f t="shared" si="27"/>
        <v>7956</v>
      </c>
      <c r="BW72" s="613">
        <v>137</v>
      </c>
      <c r="BX72" s="613">
        <v>68</v>
      </c>
      <c r="BY72" s="613">
        <f t="shared" si="28"/>
        <v>9316</v>
      </c>
      <c r="BZ72" s="613">
        <v>107</v>
      </c>
      <c r="CA72" s="613">
        <v>68</v>
      </c>
      <c r="CB72" s="613">
        <f t="shared" si="29"/>
        <v>7276</v>
      </c>
      <c r="CC72" s="613"/>
      <c r="CD72" s="662">
        <v>23</v>
      </c>
      <c r="CE72" s="17" t="s">
        <v>4203</v>
      </c>
      <c r="CF72" s="662">
        <v>7</v>
      </c>
      <c r="CG72" s="662">
        <v>1</v>
      </c>
      <c r="CH72" s="662">
        <v>656</v>
      </c>
      <c r="CI72" s="662">
        <v>656</v>
      </c>
    </row>
    <row r="73" spans="1:87" ht="31.5" thickTop="1" thickBot="1">
      <c r="A73" s="613">
        <v>598</v>
      </c>
      <c r="B73" s="613">
        <f t="shared" si="21"/>
        <v>15</v>
      </c>
      <c r="C73" s="613">
        <f t="shared" si="22"/>
        <v>10</v>
      </c>
      <c r="D73" s="613">
        <f t="shared" si="23"/>
        <v>5</v>
      </c>
      <c r="E73" s="613">
        <f t="shared" si="24"/>
        <v>0</v>
      </c>
      <c r="F73" s="613">
        <v>21</v>
      </c>
      <c r="G73" s="613">
        <v>79</v>
      </c>
      <c r="H73" s="613">
        <v>2</v>
      </c>
      <c r="I73" s="613">
        <v>1</v>
      </c>
      <c r="J73" s="613">
        <v>1</v>
      </c>
      <c r="K73" s="613"/>
      <c r="L73" s="613"/>
      <c r="M73" s="613"/>
      <c r="N73" s="613">
        <v>126</v>
      </c>
      <c r="O73" s="613">
        <v>3</v>
      </c>
      <c r="P73" s="613">
        <v>5</v>
      </c>
      <c r="Q73" s="613">
        <v>273</v>
      </c>
      <c r="R73" s="613"/>
      <c r="S73" s="613">
        <v>47</v>
      </c>
      <c r="T73" s="613">
        <v>555</v>
      </c>
      <c r="W73" s="618" t="s">
        <v>4274</v>
      </c>
      <c r="X73" s="658">
        <v>69</v>
      </c>
      <c r="Y73" s="658">
        <v>68</v>
      </c>
      <c r="Z73" s="658">
        <v>63</v>
      </c>
      <c r="AA73" s="658">
        <v>62</v>
      </c>
      <c r="AB73" s="613">
        <v>55</v>
      </c>
      <c r="AC73" s="613">
        <v>19</v>
      </c>
      <c r="AD73" s="658">
        <v>19</v>
      </c>
      <c r="AE73" s="658">
        <v>9</v>
      </c>
      <c r="AF73" s="658">
        <v>3</v>
      </c>
      <c r="AG73" s="613">
        <v>12</v>
      </c>
      <c r="AH73" s="613">
        <v>41</v>
      </c>
      <c r="AI73" s="658"/>
      <c r="AJ73" s="613">
        <v>52</v>
      </c>
      <c r="AK73" s="613">
        <v>55</v>
      </c>
      <c r="AL73" s="613"/>
      <c r="AM73" s="661">
        <v>26</v>
      </c>
      <c r="AN73" s="613"/>
      <c r="AO73" s="613">
        <v>19</v>
      </c>
      <c r="AP73" s="613"/>
      <c r="AQ73" s="613">
        <v>12</v>
      </c>
      <c r="AR73" s="613"/>
      <c r="AS73" s="613">
        <v>58</v>
      </c>
      <c r="AT73" s="613">
        <v>555</v>
      </c>
      <c r="AU73" s="613">
        <v>55</v>
      </c>
      <c r="AV73" s="702">
        <v>430</v>
      </c>
      <c r="AW73" s="702">
        <f t="shared" si="31"/>
        <v>17344</v>
      </c>
      <c r="AX73" s="702">
        <f t="shared" si="32"/>
        <v>1520</v>
      </c>
      <c r="AY73" s="702">
        <f t="shared" si="15"/>
        <v>15013</v>
      </c>
      <c r="AZ73" s="702">
        <f t="shared" si="20"/>
        <v>14918</v>
      </c>
      <c r="BA73" s="613"/>
      <c r="BB73" s="613"/>
      <c r="BC73" s="613"/>
      <c r="BD73" s="613"/>
      <c r="BE73" s="613"/>
      <c r="BF73" s="613"/>
      <c r="BG73" s="613"/>
      <c r="BH73" s="17" t="s">
        <v>4265</v>
      </c>
      <c r="BI73" s="705">
        <v>5</v>
      </c>
      <c r="BJ73" s="705">
        <v>1</v>
      </c>
      <c r="BK73" s="613">
        <v>555</v>
      </c>
      <c r="BL73" s="613">
        <f t="shared" si="25"/>
        <v>555</v>
      </c>
      <c r="BM73" s="613"/>
      <c r="BP73" s="613"/>
      <c r="BQ73" s="613">
        <v>87</v>
      </c>
      <c r="BR73" s="613">
        <v>69</v>
      </c>
      <c r="BS73" s="613">
        <f t="shared" si="26"/>
        <v>6003</v>
      </c>
      <c r="BT73" s="613">
        <v>117</v>
      </c>
      <c r="BU73" s="613">
        <v>69</v>
      </c>
      <c r="BV73" s="613">
        <f t="shared" si="27"/>
        <v>8073</v>
      </c>
      <c r="BW73" s="613">
        <v>137</v>
      </c>
      <c r="BX73" s="613">
        <v>69</v>
      </c>
      <c r="BY73" s="613">
        <f t="shared" si="28"/>
        <v>9453</v>
      </c>
      <c r="BZ73" s="613">
        <v>107</v>
      </c>
      <c r="CA73" s="613">
        <v>69</v>
      </c>
      <c r="CB73" s="613">
        <f t="shared" si="29"/>
        <v>7383</v>
      </c>
      <c r="CC73" s="613"/>
      <c r="CD73" s="662">
        <v>41</v>
      </c>
      <c r="CE73" s="17" t="s">
        <v>4240</v>
      </c>
      <c r="CF73" s="662">
        <v>7</v>
      </c>
      <c r="CG73" s="662">
        <v>1</v>
      </c>
      <c r="CH73" s="662">
        <v>151</v>
      </c>
      <c r="CI73" s="662">
        <v>151</v>
      </c>
    </row>
    <row r="74" spans="1:87" ht="31.5" thickTop="1" thickBot="1">
      <c r="A74" s="613">
        <f t="shared" si="30"/>
        <v>614</v>
      </c>
      <c r="B74" s="613">
        <f t="shared" si="21"/>
        <v>16</v>
      </c>
      <c r="C74" s="613">
        <f t="shared" si="22"/>
        <v>10</v>
      </c>
      <c r="D74" s="613">
        <f t="shared" si="23"/>
        <v>0</v>
      </c>
      <c r="E74" s="613">
        <f t="shared" si="24"/>
        <v>6</v>
      </c>
      <c r="F74" s="613">
        <v>19</v>
      </c>
      <c r="G74" s="613">
        <v>81</v>
      </c>
      <c r="H74" s="613">
        <v>2</v>
      </c>
      <c r="I74" s="613">
        <v>1</v>
      </c>
      <c r="J74" s="613"/>
      <c r="K74" s="613">
        <v>1</v>
      </c>
      <c r="L74" s="613"/>
      <c r="M74" s="613"/>
      <c r="N74" s="613">
        <v>128</v>
      </c>
      <c r="O74" s="613">
        <v>2</v>
      </c>
      <c r="P74" s="613">
        <v>4</v>
      </c>
      <c r="Q74" s="613">
        <v>277</v>
      </c>
      <c r="R74" s="613"/>
      <c r="S74" s="613">
        <v>48</v>
      </c>
      <c r="T74" s="613">
        <v>146</v>
      </c>
      <c r="V74" s="661" t="s">
        <v>4275</v>
      </c>
      <c r="W74" s="618" t="s">
        <v>4276</v>
      </c>
      <c r="X74" s="661">
        <v>70</v>
      </c>
      <c r="Y74" s="658">
        <v>69</v>
      </c>
      <c r="Z74" s="658">
        <v>64</v>
      </c>
      <c r="AA74" s="658">
        <v>63</v>
      </c>
      <c r="AB74" s="613">
        <v>56</v>
      </c>
      <c r="AC74" s="658">
        <v>18</v>
      </c>
      <c r="AD74" s="658">
        <v>18</v>
      </c>
      <c r="AE74" s="658">
        <v>9</v>
      </c>
      <c r="AF74" s="658">
        <v>3</v>
      </c>
      <c r="AG74" s="613">
        <v>13</v>
      </c>
      <c r="AH74" s="613">
        <v>42</v>
      </c>
      <c r="AI74" s="658"/>
      <c r="AJ74" s="613">
        <v>53</v>
      </c>
      <c r="AK74" s="613">
        <v>56</v>
      </c>
      <c r="AL74" s="613"/>
      <c r="AM74" s="613">
        <v>27</v>
      </c>
      <c r="AN74" s="613"/>
      <c r="AO74" s="613">
        <v>20</v>
      </c>
      <c r="AP74" s="613"/>
      <c r="AQ74" s="613">
        <v>13</v>
      </c>
      <c r="AR74" s="613"/>
      <c r="AS74" s="613">
        <v>59</v>
      </c>
      <c r="AT74" s="613">
        <v>146</v>
      </c>
      <c r="AU74" s="613">
        <v>32</v>
      </c>
      <c r="AV74" s="702">
        <v>441</v>
      </c>
      <c r="AW74" s="702">
        <f t="shared" si="31"/>
        <v>17490</v>
      </c>
      <c r="AX74" s="702">
        <f t="shared" si="32"/>
        <v>1666</v>
      </c>
      <c r="AY74" s="702">
        <f t="shared" si="15"/>
        <v>15159</v>
      </c>
      <c r="AZ74" s="702">
        <f t="shared" si="20"/>
        <v>15064</v>
      </c>
      <c r="BA74" s="613"/>
      <c r="BB74" s="613"/>
      <c r="BC74" s="613"/>
      <c r="BD74" s="613"/>
      <c r="BE74" s="613"/>
      <c r="BF74" s="613"/>
      <c r="BG74" s="613"/>
      <c r="BH74" s="17" t="s">
        <v>3324</v>
      </c>
      <c r="BI74" s="705">
        <v>3</v>
      </c>
      <c r="BJ74" s="705">
        <v>1</v>
      </c>
      <c r="BK74" s="613">
        <v>389</v>
      </c>
      <c r="BL74" s="613">
        <f t="shared" si="25"/>
        <v>389</v>
      </c>
      <c r="BM74" s="613"/>
      <c r="BP74" s="613"/>
      <c r="BQ74" s="613">
        <v>87</v>
      </c>
      <c r="BR74" s="613">
        <v>70</v>
      </c>
      <c r="BS74" s="613">
        <f t="shared" si="26"/>
        <v>6090</v>
      </c>
      <c r="BT74" s="613">
        <v>117</v>
      </c>
      <c r="BU74" s="613">
        <v>70</v>
      </c>
      <c r="BV74" s="613">
        <f t="shared" si="27"/>
        <v>8190</v>
      </c>
      <c r="BW74" s="613">
        <v>137</v>
      </c>
      <c r="BX74" s="613">
        <v>70</v>
      </c>
      <c r="BY74" s="613">
        <f t="shared" si="28"/>
        <v>9590</v>
      </c>
      <c r="BZ74" s="613">
        <v>107</v>
      </c>
      <c r="CA74" s="613">
        <v>70</v>
      </c>
      <c r="CB74" s="613">
        <f t="shared" si="29"/>
        <v>7490</v>
      </c>
      <c r="CC74" s="613"/>
      <c r="CD74" s="662">
        <v>74</v>
      </c>
      <c r="CE74" s="17" t="s">
        <v>4277</v>
      </c>
      <c r="CF74" s="662">
        <v>7</v>
      </c>
      <c r="CG74" s="662">
        <v>1</v>
      </c>
      <c r="CH74" s="662">
        <v>741</v>
      </c>
      <c r="CI74" s="662">
        <v>741</v>
      </c>
    </row>
    <row r="75" spans="1:87" ht="27.75" thickTop="1" thickBot="1">
      <c r="A75" s="613">
        <f t="shared" si="30"/>
        <v>630</v>
      </c>
      <c r="B75" s="613">
        <f t="shared" si="21"/>
        <v>16</v>
      </c>
      <c r="C75" s="613">
        <f t="shared" si="22"/>
        <v>10</v>
      </c>
      <c r="D75" s="613">
        <f t="shared" si="23"/>
        <v>0</v>
      </c>
      <c r="E75" s="613">
        <f t="shared" si="24"/>
        <v>6</v>
      </c>
      <c r="F75" s="613">
        <v>17</v>
      </c>
      <c r="G75" s="613">
        <v>83</v>
      </c>
      <c r="H75" s="613">
        <v>2</v>
      </c>
      <c r="I75" s="613">
        <v>1</v>
      </c>
      <c r="J75" s="613"/>
      <c r="K75" s="613">
        <v>1</v>
      </c>
      <c r="L75" s="613"/>
      <c r="M75" s="613"/>
      <c r="N75" s="613">
        <v>130</v>
      </c>
      <c r="O75" s="613">
        <v>2</v>
      </c>
      <c r="P75" s="613">
        <v>4</v>
      </c>
      <c r="Q75" s="613">
        <v>281</v>
      </c>
      <c r="R75" s="613"/>
      <c r="S75" s="613">
        <v>49</v>
      </c>
      <c r="T75" s="613">
        <v>716</v>
      </c>
      <c r="V75" s="661" t="s">
        <v>4278</v>
      </c>
      <c r="W75" s="618" t="s">
        <v>4279</v>
      </c>
      <c r="X75" s="658">
        <v>71</v>
      </c>
      <c r="Y75" s="661">
        <v>70</v>
      </c>
      <c r="Z75" s="658">
        <v>65</v>
      </c>
      <c r="AA75" s="658">
        <v>64</v>
      </c>
      <c r="AB75" s="613">
        <v>57</v>
      </c>
      <c r="AC75" s="661">
        <v>17</v>
      </c>
      <c r="AD75" s="658">
        <v>17</v>
      </c>
      <c r="AE75" s="658">
        <v>9</v>
      </c>
      <c r="AF75" s="658">
        <v>3</v>
      </c>
      <c r="AG75" s="613">
        <v>14</v>
      </c>
      <c r="AH75" s="613">
        <v>43</v>
      </c>
      <c r="AI75" s="658"/>
      <c r="AJ75" s="613">
        <v>54</v>
      </c>
      <c r="AK75" s="613">
        <v>57</v>
      </c>
      <c r="AL75" s="613"/>
      <c r="AM75" s="613">
        <v>28</v>
      </c>
      <c r="AN75" s="613"/>
      <c r="AO75" s="613">
        <v>21</v>
      </c>
      <c r="AP75" s="613"/>
      <c r="AQ75" s="613">
        <v>14</v>
      </c>
      <c r="AR75" s="613"/>
      <c r="AS75" s="613">
        <v>60</v>
      </c>
      <c r="AT75" s="613">
        <v>716</v>
      </c>
      <c r="AU75" s="613">
        <v>6</v>
      </c>
      <c r="AV75" s="702">
        <v>510</v>
      </c>
      <c r="AW75" s="702">
        <f t="shared" si="31"/>
        <v>18206</v>
      </c>
      <c r="AX75" s="702">
        <f t="shared" si="32"/>
        <v>2382</v>
      </c>
      <c r="AY75" s="702">
        <f t="shared" si="15"/>
        <v>15875</v>
      </c>
      <c r="AZ75" s="702">
        <f t="shared" si="20"/>
        <v>15780</v>
      </c>
      <c r="BA75" s="613"/>
      <c r="BB75" s="613"/>
      <c r="BC75" s="613"/>
      <c r="BD75" s="613"/>
      <c r="BE75" s="613"/>
      <c r="BF75" s="613"/>
      <c r="BG75" s="613"/>
      <c r="BH75" s="17" t="s">
        <v>4266</v>
      </c>
      <c r="BI75" s="705">
        <v>5</v>
      </c>
      <c r="BJ75" s="705">
        <v>1</v>
      </c>
      <c r="BK75" s="613">
        <v>612</v>
      </c>
      <c r="BL75" s="613">
        <f t="shared" si="25"/>
        <v>612</v>
      </c>
      <c r="BM75" s="613"/>
      <c r="BP75" s="613"/>
      <c r="BQ75" s="613">
        <v>87</v>
      </c>
      <c r="BR75" s="613">
        <v>71</v>
      </c>
      <c r="BS75" s="613">
        <f t="shared" si="26"/>
        <v>6177</v>
      </c>
      <c r="BT75" s="613">
        <v>117</v>
      </c>
      <c r="BU75" s="613">
        <v>71</v>
      </c>
      <c r="BV75" s="613">
        <f t="shared" si="27"/>
        <v>8307</v>
      </c>
      <c r="BW75" s="613">
        <v>137</v>
      </c>
      <c r="BX75" s="613">
        <v>71</v>
      </c>
      <c r="BY75" s="613">
        <f t="shared" si="28"/>
        <v>9727</v>
      </c>
      <c r="BZ75" s="613">
        <v>107</v>
      </c>
      <c r="CA75" s="613">
        <v>71</v>
      </c>
      <c r="CB75" s="613">
        <f t="shared" si="29"/>
        <v>7597</v>
      </c>
      <c r="CC75" s="613"/>
      <c r="CD75" s="662">
        <v>5</v>
      </c>
      <c r="CE75" s="17" t="s">
        <v>86</v>
      </c>
      <c r="CF75" s="662">
        <v>8</v>
      </c>
      <c r="CG75" s="662">
        <v>3</v>
      </c>
      <c r="CH75" s="662">
        <v>31</v>
      </c>
      <c r="CI75" s="662">
        <v>124</v>
      </c>
    </row>
    <row r="76" spans="1:87" ht="27.75" thickTop="1" thickBot="1">
      <c r="A76" s="613"/>
      <c r="B76" s="613">
        <f t="shared" si="21"/>
        <v>0</v>
      </c>
      <c r="C76" s="613">
        <f t="shared" si="22"/>
        <v>0</v>
      </c>
      <c r="D76" s="613">
        <f t="shared" si="23"/>
        <v>0</v>
      </c>
      <c r="E76" s="613">
        <f t="shared" si="24"/>
        <v>0</v>
      </c>
      <c r="F76" s="613"/>
      <c r="G76" s="613"/>
      <c r="H76" s="613"/>
      <c r="I76" s="613"/>
      <c r="J76" s="613"/>
      <c r="K76" s="613"/>
      <c r="L76" s="613">
        <v>70</v>
      </c>
      <c r="M76" s="613">
        <v>2</v>
      </c>
      <c r="N76" s="613"/>
      <c r="O76" s="613">
        <v>0</v>
      </c>
      <c r="P76" s="613"/>
      <c r="Q76" s="613">
        <v>283</v>
      </c>
      <c r="R76" s="613">
        <v>23</v>
      </c>
      <c r="S76" s="613"/>
      <c r="T76" s="664">
        <v>50</v>
      </c>
      <c r="W76" s="614" t="s">
        <v>4075</v>
      </c>
      <c r="X76" s="676">
        <v>72</v>
      </c>
      <c r="Y76" s="658">
        <v>71</v>
      </c>
      <c r="Z76" s="658">
        <v>66</v>
      </c>
      <c r="AA76" s="658">
        <v>65</v>
      </c>
      <c r="AB76" s="613">
        <v>58</v>
      </c>
      <c r="AC76" s="658">
        <v>16</v>
      </c>
      <c r="AD76" s="658">
        <v>16</v>
      </c>
      <c r="AE76" s="658">
        <v>9</v>
      </c>
      <c r="AF76" s="658">
        <v>3</v>
      </c>
      <c r="AG76" s="613">
        <v>15</v>
      </c>
      <c r="AH76" s="613">
        <v>44</v>
      </c>
      <c r="AI76" s="658"/>
      <c r="AJ76" s="613">
        <v>55</v>
      </c>
      <c r="AK76" s="613">
        <v>58</v>
      </c>
      <c r="AL76" s="613"/>
      <c r="AM76" s="613">
        <v>29</v>
      </c>
      <c r="AN76" s="613"/>
      <c r="AO76" s="613">
        <v>22</v>
      </c>
      <c r="AP76" s="613"/>
      <c r="AQ76" s="613">
        <v>15</v>
      </c>
      <c r="AR76" s="613"/>
      <c r="AS76" s="661">
        <v>61</v>
      </c>
      <c r="AT76" s="613">
        <v>50</v>
      </c>
      <c r="AU76" s="613">
        <v>69</v>
      </c>
      <c r="AV76" s="702">
        <v>555</v>
      </c>
      <c r="AW76" s="702">
        <f t="shared" si="31"/>
        <v>18256</v>
      </c>
      <c r="AX76" s="702">
        <f t="shared" si="32"/>
        <v>2432</v>
      </c>
      <c r="AY76" s="702">
        <f t="shared" si="15"/>
        <v>15925</v>
      </c>
      <c r="AZ76" s="702">
        <f t="shared" si="20"/>
        <v>15830</v>
      </c>
      <c r="BA76" s="613"/>
      <c r="BB76" s="613"/>
      <c r="BC76" s="613"/>
      <c r="BD76" s="613"/>
      <c r="BE76" s="613"/>
      <c r="BF76" s="613"/>
      <c r="BG76" s="613"/>
      <c r="BH76" s="17" t="s">
        <v>4243</v>
      </c>
      <c r="BI76" s="705">
        <v>4</v>
      </c>
      <c r="BJ76" s="705">
        <v>1</v>
      </c>
      <c r="BK76" s="613">
        <v>441</v>
      </c>
      <c r="BL76" s="613">
        <f t="shared" si="25"/>
        <v>441</v>
      </c>
      <c r="BM76" s="613"/>
      <c r="BP76" s="613"/>
      <c r="BQ76" s="613">
        <v>87</v>
      </c>
      <c r="BR76" s="613">
        <v>72</v>
      </c>
      <c r="BS76" s="613">
        <f t="shared" si="26"/>
        <v>6264</v>
      </c>
      <c r="BT76" s="613">
        <v>117</v>
      </c>
      <c r="BU76" s="613">
        <v>72</v>
      </c>
      <c r="BV76" s="613">
        <f t="shared" si="27"/>
        <v>8424</v>
      </c>
      <c r="BW76" s="613">
        <v>137</v>
      </c>
      <c r="BX76" s="613">
        <v>72</v>
      </c>
      <c r="BY76" s="613">
        <f t="shared" si="28"/>
        <v>9864</v>
      </c>
      <c r="BZ76" s="613">
        <v>107</v>
      </c>
      <c r="CA76" s="613">
        <v>72</v>
      </c>
      <c r="CB76" s="613">
        <f t="shared" si="29"/>
        <v>7704</v>
      </c>
      <c r="CC76" s="613"/>
      <c r="CD76" s="662">
        <v>36</v>
      </c>
      <c r="CE76" s="17" t="s">
        <v>126</v>
      </c>
      <c r="CF76" s="662">
        <v>8</v>
      </c>
      <c r="CG76" s="662">
        <v>4</v>
      </c>
      <c r="CH76" s="662">
        <v>30</v>
      </c>
      <c r="CI76" s="662">
        <v>120</v>
      </c>
    </row>
    <row r="77" spans="1:87" ht="27.75" thickTop="1" thickBot="1">
      <c r="A77" s="613">
        <v>640</v>
      </c>
      <c r="B77" s="613">
        <f t="shared" si="21"/>
        <v>10</v>
      </c>
      <c r="C77" s="613">
        <f t="shared" si="22"/>
        <v>10</v>
      </c>
      <c r="D77" s="613">
        <f t="shared" si="23"/>
        <v>0</v>
      </c>
      <c r="E77" s="613">
        <f t="shared" si="24"/>
        <v>0</v>
      </c>
      <c r="F77" s="613">
        <v>15</v>
      </c>
      <c r="G77" s="613">
        <v>84</v>
      </c>
      <c r="H77" s="613">
        <v>1</v>
      </c>
      <c r="I77" s="613">
        <v>1</v>
      </c>
      <c r="J77" s="613"/>
      <c r="K77" s="613"/>
      <c r="L77" s="613"/>
      <c r="M77" s="613"/>
      <c r="N77" s="613">
        <v>133</v>
      </c>
      <c r="O77" s="613">
        <v>3</v>
      </c>
      <c r="P77" s="613">
        <v>4</v>
      </c>
      <c r="Q77" s="613">
        <v>287</v>
      </c>
      <c r="R77" s="613"/>
      <c r="S77" s="613">
        <v>50</v>
      </c>
      <c r="T77" s="613">
        <v>580</v>
      </c>
      <c r="W77" s="649" t="s">
        <v>4076</v>
      </c>
      <c r="X77" s="676">
        <v>73</v>
      </c>
      <c r="Y77" s="658">
        <v>72</v>
      </c>
      <c r="Z77" s="658">
        <v>67</v>
      </c>
      <c r="AA77" s="658">
        <v>66</v>
      </c>
      <c r="AB77" s="613">
        <v>59</v>
      </c>
      <c r="AC77" s="613">
        <v>15</v>
      </c>
      <c r="AD77" s="658">
        <v>15</v>
      </c>
      <c r="AE77" s="658">
        <v>9</v>
      </c>
      <c r="AF77" s="658">
        <v>3</v>
      </c>
      <c r="AG77" s="613">
        <v>16</v>
      </c>
      <c r="AH77" s="613">
        <v>45</v>
      </c>
      <c r="AI77" s="658"/>
      <c r="AJ77" s="613">
        <v>56</v>
      </c>
      <c r="AK77" s="613">
        <v>59</v>
      </c>
      <c r="AL77" s="613"/>
      <c r="AM77" s="613">
        <v>30</v>
      </c>
      <c r="AN77" s="613"/>
      <c r="AO77" s="613">
        <v>23</v>
      </c>
      <c r="AP77" s="613"/>
      <c r="AQ77" s="613">
        <v>16</v>
      </c>
      <c r="AR77" s="613"/>
      <c r="AS77" s="613">
        <v>62</v>
      </c>
      <c r="AT77" s="613">
        <v>580</v>
      </c>
      <c r="AU77" s="613">
        <v>43</v>
      </c>
      <c r="AV77" s="702">
        <v>570</v>
      </c>
      <c r="AW77" s="702">
        <f t="shared" si="31"/>
        <v>18836</v>
      </c>
      <c r="AX77" s="702">
        <f t="shared" si="32"/>
        <v>3012</v>
      </c>
      <c r="AY77" s="702">
        <f t="shared" ref="AY77:AY91" si="33">+AY76+AT77</f>
        <v>16505</v>
      </c>
      <c r="AZ77" s="702">
        <f t="shared" si="20"/>
        <v>16410</v>
      </c>
      <c r="BA77" s="613"/>
      <c r="BB77" s="613"/>
      <c r="BC77" s="613"/>
      <c r="BD77" s="613"/>
      <c r="BE77" s="613"/>
      <c r="BF77" s="613"/>
      <c r="BG77" s="613"/>
      <c r="BH77" s="17" t="s">
        <v>4268</v>
      </c>
      <c r="BI77" s="705">
        <v>5</v>
      </c>
      <c r="BJ77" s="705">
        <v>1</v>
      </c>
      <c r="BK77" s="613">
        <v>880</v>
      </c>
      <c r="BL77" s="613">
        <f t="shared" si="25"/>
        <v>880</v>
      </c>
      <c r="BM77" s="613"/>
      <c r="BP77" s="613"/>
      <c r="BQ77" s="613">
        <v>87</v>
      </c>
      <c r="BR77" s="613">
        <v>73</v>
      </c>
      <c r="BS77" s="613">
        <f t="shared" si="26"/>
        <v>6351</v>
      </c>
      <c r="BT77" s="613">
        <v>117</v>
      </c>
      <c r="BU77" s="613">
        <v>73</v>
      </c>
      <c r="BV77" s="613">
        <f t="shared" si="27"/>
        <v>8541</v>
      </c>
      <c r="BW77" s="613">
        <v>137</v>
      </c>
      <c r="BX77" s="613">
        <v>73</v>
      </c>
      <c r="BY77" s="613">
        <f t="shared" si="28"/>
        <v>10001</v>
      </c>
      <c r="BZ77" s="613">
        <v>107</v>
      </c>
      <c r="CA77" s="613">
        <v>73</v>
      </c>
      <c r="CB77" s="613">
        <f t="shared" si="29"/>
        <v>7811</v>
      </c>
      <c r="CC77" s="613"/>
      <c r="CD77" s="662">
        <v>55</v>
      </c>
      <c r="CE77" s="17" t="s">
        <v>814</v>
      </c>
      <c r="CF77" s="662">
        <v>8</v>
      </c>
      <c r="CG77" s="662">
        <v>1</v>
      </c>
      <c r="CH77" s="662">
        <v>597</v>
      </c>
      <c r="CI77" s="662">
        <v>597</v>
      </c>
    </row>
    <row r="78" spans="1:87" ht="27.75" thickTop="1" thickBot="1">
      <c r="A78" s="613"/>
      <c r="B78" s="613">
        <f t="shared" si="21"/>
        <v>0</v>
      </c>
      <c r="C78" s="613">
        <f t="shared" si="22"/>
        <v>0</v>
      </c>
      <c r="D78" s="613">
        <f t="shared" si="23"/>
        <v>0</v>
      </c>
      <c r="E78" s="613">
        <f t="shared" si="24"/>
        <v>0</v>
      </c>
      <c r="F78" s="613"/>
      <c r="G78" s="613"/>
      <c r="H78" s="613"/>
      <c r="I78" s="613"/>
      <c r="J78" s="613"/>
      <c r="K78" s="613"/>
      <c r="L78" s="613">
        <v>73</v>
      </c>
      <c r="M78" s="613">
        <v>3</v>
      </c>
      <c r="N78" s="613"/>
      <c r="O78" s="613">
        <v>0</v>
      </c>
      <c r="P78" s="613"/>
      <c r="Q78" s="613">
        <v>290</v>
      </c>
      <c r="R78" s="613">
        <v>24</v>
      </c>
      <c r="S78" s="613"/>
      <c r="T78" s="664">
        <v>291</v>
      </c>
      <c r="W78" s="614" t="s">
        <v>4280</v>
      </c>
      <c r="X78" s="658">
        <v>74</v>
      </c>
      <c r="Y78" s="658">
        <v>73</v>
      </c>
      <c r="Z78" s="658">
        <v>68</v>
      </c>
      <c r="AA78" s="658">
        <v>67</v>
      </c>
      <c r="AB78" s="613">
        <v>60</v>
      </c>
      <c r="AC78" s="658">
        <v>14</v>
      </c>
      <c r="AD78" s="658">
        <v>14</v>
      </c>
      <c r="AE78" s="658">
        <v>9</v>
      </c>
      <c r="AF78" s="658">
        <v>3</v>
      </c>
      <c r="AG78" s="661">
        <v>17</v>
      </c>
      <c r="AH78" s="613">
        <v>46</v>
      </c>
      <c r="AI78" s="658"/>
      <c r="AJ78" s="613">
        <v>57</v>
      </c>
      <c r="AK78" s="613">
        <v>60</v>
      </c>
      <c r="AL78" s="613"/>
      <c r="AM78" s="613">
        <v>31</v>
      </c>
      <c r="AN78" s="613"/>
      <c r="AO78" s="613">
        <v>24</v>
      </c>
      <c r="AP78" s="613"/>
      <c r="AQ78" s="613">
        <v>17</v>
      </c>
      <c r="AR78" s="613"/>
      <c r="AS78" s="613">
        <v>63</v>
      </c>
      <c r="AT78" s="613">
        <v>291</v>
      </c>
      <c r="AU78" s="613">
        <v>73</v>
      </c>
      <c r="AV78" s="702">
        <v>580</v>
      </c>
      <c r="AW78" s="702">
        <f t="shared" si="31"/>
        <v>19127</v>
      </c>
      <c r="AX78" s="711">
        <f t="shared" si="32"/>
        <v>3303</v>
      </c>
      <c r="AY78" s="702">
        <f t="shared" si="33"/>
        <v>16796</v>
      </c>
      <c r="AZ78" s="702">
        <f t="shared" si="20"/>
        <v>16701</v>
      </c>
      <c r="BA78" s="613"/>
      <c r="BB78" s="613"/>
      <c r="BC78" s="613"/>
      <c r="BD78" s="613"/>
      <c r="BE78" s="613"/>
      <c r="BF78" s="613"/>
      <c r="BG78" s="613"/>
      <c r="BH78" s="17" t="s">
        <v>4277</v>
      </c>
      <c r="BI78" s="705">
        <v>7</v>
      </c>
      <c r="BJ78" s="705">
        <v>1</v>
      </c>
      <c r="BK78" s="613">
        <v>741</v>
      </c>
      <c r="BL78" s="613">
        <f t="shared" si="25"/>
        <v>741</v>
      </c>
      <c r="BM78" s="613"/>
      <c r="BP78" s="740"/>
      <c r="BQ78" s="613">
        <v>87</v>
      </c>
      <c r="BR78" s="613">
        <v>74</v>
      </c>
      <c r="BS78" s="613">
        <f t="shared" si="26"/>
        <v>6438</v>
      </c>
      <c r="BT78" s="613">
        <v>117</v>
      </c>
      <c r="BU78" s="613">
        <v>74</v>
      </c>
      <c r="BV78" s="613">
        <f t="shared" si="27"/>
        <v>8658</v>
      </c>
      <c r="BW78" s="613">
        <v>137</v>
      </c>
      <c r="BX78" s="613">
        <v>74</v>
      </c>
      <c r="BY78" s="613">
        <f t="shared" si="28"/>
        <v>10138</v>
      </c>
      <c r="BZ78" s="613">
        <v>107</v>
      </c>
      <c r="CA78" s="613">
        <v>74</v>
      </c>
      <c r="CB78" s="613">
        <f t="shared" si="29"/>
        <v>7918</v>
      </c>
      <c r="CC78" s="613"/>
      <c r="CD78" s="662">
        <v>6</v>
      </c>
      <c r="CE78" s="17" t="s">
        <v>2799</v>
      </c>
      <c r="CF78" s="662">
        <v>10</v>
      </c>
      <c r="CG78" s="662">
        <v>2</v>
      </c>
      <c r="CH78" s="662">
        <v>86</v>
      </c>
      <c r="CI78" s="662">
        <v>172</v>
      </c>
    </row>
    <row r="79" spans="1:87" ht="27.75" thickTop="1" thickBot="1">
      <c r="A79" s="613">
        <v>656</v>
      </c>
      <c r="B79" s="613">
        <f t="shared" si="21"/>
        <v>16</v>
      </c>
      <c r="C79" s="613">
        <f t="shared" si="22"/>
        <v>10</v>
      </c>
      <c r="D79" s="613">
        <f t="shared" si="23"/>
        <v>0</v>
      </c>
      <c r="E79" s="613">
        <f t="shared" si="24"/>
        <v>6</v>
      </c>
      <c r="F79" s="613">
        <v>14</v>
      </c>
      <c r="G79" s="613">
        <v>86</v>
      </c>
      <c r="H79" s="613">
        <v>2</v>
      </c>
      <c r="I79" s="613">
        <v>1</v>
      </c>
      <c r="J79" s="613"/>
      <c r="K79" s="613">
        <v>1</v>
      </c>
      <c r="L79" s="613"/>
      <c r="M79" s="613"/>
      <c r="N79" s="613">
        <v>135</v>
      </c>
      <c r="O79" s="613">
        <v>2</v>
      </c>
      <c r="P79" s="613">
        <v>4</v>
      </c>
      <c r="Q79" s="613">
        <v>294</v>
      </c>
      <c r="R79" s="613"/>
      <c r="S79" s="613">
        <v>51</v>
      </c>
      <c r="T79" s="613">
        <v>67</v>
      </c>
      <c r="W79" s="741" t="s">
        <v>4281</v>
      </c>
      <c r="X79" s="742">
        <v>75</v>
      </c>
      <c r="Y79" s="658">
        <v>74</v>
      </c>
      <c r="Z79" s="658">
        <v>69</v>
      </c>
      <c r="AA79" s="658">
        <v>68</v>
      </c>
      <c r="AB79" s="613">
        <v>61</v>
      </c>
      <c r="AC79" s="613">
        <v>13</v>
      </c>
      <c r="AD79" s="661">
        <v>13</v>
      </c>
      <c r="AE79" s="658">
        <v>10</v>
      </c>
      <c r="AF79" s="658">
        <v>2</v>
      </c>
      <c r="AG79" s="613">
        <v>1</v>
      </c>
      <c r="AH79" s="613">
        <v>47</v>
      </c>
      <c r="AI79" s="658"/>
      <c r="AJ79" s="613">
        <v>58</v>
      </c>
      <c r="AK79" s="661">
        <v>61</v>
      </c>
      <c r="AL79" s="613"/>
      <c r="AM79" s="613">
        <v>32</v>
      </c>
      <c r="AN79" s="613"/>
      <c r="AO79" s="613">
        <v>25</v>
      </c>
      <c r="AP79" s="613"/>
      <c r="AQ79" s="613">
        <v>18</v>
      </c>
      <c r="AR79" s="613"/>
      <c r="AS79" s="613">
        <v>64</v>
      </c>
      <c r="AT79" s="613">
        <v>67</v>
      </c>
      <c r="AU79" s="613">
        <v>14</v>
      </c>
      <c r="AV79" s="702">
        <v>597</v>
      </c>
      <c r="AW79" s="702">
        <f t="shared" si="31"/>
        <v>19194</v>
      </c>
      <c r="AX79" s="702">
        <f>+AT79</f>
        <v>67</v>
      </c>
      <c r="AY79" s="702">
        <f t="shared" si="33"/>
        <v>16863</v>
      </c>
      <c r="AZ79" s="702">
        <f t="shared" si="20"/>
        <v>16768</v>
      </c>
      <c r="BA79" s="613"/>
      <c r="BB79" s="613"/>
      <c r="BC79" s="613"/>
      <c r="BD79" s="613"/>
      <c r="BE79" s="613"/>
      <c r="BF79" s="613"/>
      <c r="BG79" s="613"/>
      <c r="BH79" s="17" t="s">
        <v>4282</v>
      </c>
      <c r="BI79" s="705">
        <v>10</v>
      </c>
      <c r="BJ79" s="709">
        <v>2</v>
      </c>
      <c r="BK79" s="613">
        <v>656</v>
      </c>
      <c r="BL79" s="613">
        <f t="shared" si="25"/>
        <v>1312</v>
      </c>
      <c r="BM79" s="613"/>
      <c r="BP79" s="613"/>
      <c r="BQ79" s="613">
        <v>87</v>
      </c>
      <c r="BR79" s="613">
        <v>75</v>
      </c>
      <c r="BS79" s="613">
        <f t="shared" si="26"/>
        <v>6525</v>
      </c>
      <c r="BT79" s="613">
        <v>117</v>
      </c>
      <c r="BU79" s="613">
        <v>75</v>
      </c>
      <c r="BV79" s="613">
        <f t="shared" si="27"/>
        <v>8775</v>
      </c>
      <c r="BW79" s="613">
        <v>137</v>
      </c>
      <c r="BX79" s="613">
        <v>75</v>
      </c>
      <c r="BY79" s="613">
        <f t="shared" si="28"/>
        <v>10275</v>
      </c>
      <c r="BZ79" s="613">
        <v>107</v>
      </c>
      <c r="CA79" s="613">
        <v>75</v>
      </c>
      <c r="CB79" s="613">
        <f t="shared" si="29"/>
        <v>8025</v>
      </c>
      <c r="CC79" s="613"/>
      <c r="CD79" s="662">
        <v>75</v>
      </c>
      <c r="CE79" s="17" t="s">
        <v>4282</v>
      </c>
      <c r="CF79" s="662">
        <v>10</v>
      </c>
      <c r="CG79" s="662">
        <v>2</v>
      </c>
      <c r="CH79" s="662">
        <v>656</v>
      </c>
      <c r="CI79" s="662">
        <v>1312</v>
      </c>
    </row>
    <row r="80" spans="1:87" ht="27.75" thickTop="1" thickBot="1">
      <c r="A80" s="613">
        <f t="shared" si="30"/>
        <v>666</v>
      </c>
      <c r="B80" s="613">
        <f t="shared" si="21"/>
        <v>10</v>
      </c>
      <c r="C80" s="613">
        <f t="shared" si="22"/>
        <v>10</v>
      </c>
      <c r="D80" s="613">
        <f t="shared" si="23"/>
        <v>0</v>
      </c>
      <c r="E80" s="613">
        <f t="shared" si="24"/>
        <v>0</v>
      </c>
      <c r="F80" s="613">
        <v>12</v>
      </c>
      <c r="G80" s="613">
        <v>87</v>
      </c>
      <c r="H80" s="613">
        <v>1</v>
      </c>
      <c r="I80" s="613">
        <v>1</v>
      </c>
      <c r="J80" s="613"/>
      <c r="K80" s="613"/>
      <c r="L80" s="613"/>
      <c r="M80" s="613"/>
      <c r="N80" s="613">
        <v>138</v>
      </c>
      <c r="O80" s="613">
        <v>3</v>
      </c>
      <c r="P80" s="613">
        <v>4</v>
      </c>
      <c r="Q80" s="613">
        <v>298</v>
      </c>
      <c r="R80" s="613"/>
      <c r="S80" s="613">
        <v>52</v>
      </c>
      <c r="T80" s="613">
        <v>18</v>
      </c>
      <c r="W80" s="618" t="s">
        <v>4283</v>
      </c>
      <c r="X80" s="658">
        <v>76</v>
      </c>
      <c r="Y80" s="742">
        <v>75</v>
      </c>
      <c r="Z80" s="661">
        <v>70</v>
      </c>
      <c r="AA80" s="658">
        <v>69</v>
      </c>
      <c r="AB80" s="613">
        <v>62</v>
      </c>
      <c r="AC80" s="658">
        <v>12</v>
      </c>
      <c r="AD80" s="658">
        <v>12</v>
      </c>
      <c r="AE80" s="658">
        <v>10</v>
      </c>
      <c r="AF80" s="658">
        <v>2</v>
      </c>
      <c r="AG80" s="613">
        <v>2</v>
      </c>
      <c r="AH80" s="613">
        <v>48</v>
      </c>
      <c r="AI80" s="658"/>
      <c r="AJ80" s="613">
        <v>59</v>
      </c>
      <c r="AK80" s="613">
        <v>62</v>
      </c>
      <c r="AL80" s="613"/>
      <c r="AM80" s="613">
        <v>33</v>
      </c>
      <c r="AN80" s="613"/>
      <c r="AO80" s="661">
        <v>26</v>
      </c>
      <c r="AP80" s="613"/>
      <c r="AQ80" s="613">
        <v>19</v>
      </c>
      <c r="AR80" s="613"/>
      <c r="AS80" s="613">
        <v>65</v>
      </c>
      <c r="AT80" s="613">
        <v>18</v>
      </c>
      <c r="AU80" s="613">
        <v>19</v>
      </c>
      <c r="AV80" s="702">
        <v>600</v>
      </c>
      <c r="AW80" s="702">
        <f t="shared" si="31"/>
        <v>19212</v>
      </c>
      <c r="AX80" s="702">
        <f t="shared" si="32"/>
        <v>85</v>
      </c>
      <c r="AY80" s="702">
        <f t="shared" si="33"/>
        <v>16881</v>
      </c>
      <c r="AZ80" s="702">
        <f t="shared" si="20"/>
        <v>16786</v>
      </c>
      <c r="BA80" s="613"/>
      <c r="BB80" s="613"/>
      <c r="BC80" s="613"/>
      <c r="BD80" s="613"/>
      <c r="BE80" s="613"/>
      <c r="BF80" s="613"/>
      <c r="BG80" s="613"/>
      <c r="BH80" s="17" t="s">
        <v>4244</v>
      </c>
      <c r="BI80" s="705">
        <v>4</v>
      </c>
      <c r="BJ80" s="705">
        <v>1</v>
      </c>
      <c r="BK80" s="613">
        <v>1108</v>
      </c>
      <c r="BL80" s="613">
        <f t="shared" si="25"/>
        <v>1108</v>
      </c>
      <c r="BM80" s="613"/>
      <c r="BP80" s="613"/>
      <c r="BQ80" s="613">
        <v>87</v>
      </c>
      <c r="BR80" s="613">
        <v>76</v>
      </c>
      <c r="BS80" s="613">
        <f t="shared" si="26"/>
        <v>6612</v>
      </c>
      <c r="BT80" s="613">
        <v>117</v>
      </c>
      <c r="BU80" s="613">
        <v>76</v>
      </c>
      <c r="BV80" s="613">
        <f t="shared" si="27"/>
        <v>8892</v>
      </c>
      <c r="BW80" s="613">
        <v>137</v>
      </c>
      <c r="BX80" s="613">
        <v>76</v>
      </c>
      <c r="BY80" s="613">
        <f t="shared" si="28"/>
        <v>10412</v>
      </c>
      <c r="BZ80" s="613">
        <v>107</v>
      </c>
      <c r="CA80" s="613">
        <v>76</v>
      </c>
      <c r="CB80" s="613">
        <f t="shared" si="29"/>
        <v>8132</v>
      </c>
      <c r="CC80" s="613"/>
      <c r="CD80" s="662">
        <v>15</v>
      </c>
      <c r="CE80" s="17" t="s">
        <v>4184</v>
      </c>
      <c r="CF80" s="662">
        <v>12</v>
      </c>
      <c r="CG80" s="662">
        <v>1</v>
      </c>
      <c r="CH80" s="662">
        <v>81</v>
      </c>
      <c r="CI80" s="662">
        <v>162</v>
      </c>
    </row>
    <row r="81" spans="1:87" ht="22.5" thickTop="1" thickBot="1">
      <c r="A81" s="613"/>
      <c r="B81" s="613">
        <f t="shared" si="21"/>
        <v>0</v>
      </c>
      <c r="C81" s="613">
        <f t="shared" si="22"/>
        <v>0</v>
      </c>
      <c r="D81" s="613">
        <f t="shared" si="23"/>
        <v>0</v>
      </c>
      <c r="E81" s="613">
        <f t="shared" si="24"/>
        <v>0</v>
      </c>
      <c r="F81" s="613"/>
      <c r="G81" s="613"/>
      <c r="H81" s="613"/>
      <c r="I81" s="613"/>
      <c r="J81" s="613"/>
      <c r="K81" s="613"/>
      <c r="L81" s="613">
        <v>77</v>
      </c>
      <c r="M81" s="613">
        <v>4</v>
      </c>
      <c r="N81" s="613"/>
      <c r="O81" s="613">
        <v>0</v>
      </c>
      <c r="P81" s="613"/>
      <c r="Q81" s="613">
        <v>302</v>
      </c>
      <c r="R81" s="613">
        <v>25</v>
      </c>
      <c r="S81" s="613"/>
      <c r="T81" s="664">
        <v>170</v>
      </c>
      <c r="W81" s="614" t="s">
        <v>2640</v>
      </c>
      <c r="X81" s="658">
        <v>77</v>
      </c>
      <c r="Y81" s="658">
        <v>76</v>
      </c>
      <c r="Z81" s="658">
        <v>71</v>
      </c>
      <c r="AA81" s="661">
        <v>70</v>
      </c>
      <c r="AB81" s="613">
        <v>63</v>
      </c>
      <c r="AC81" s="613">
        <v>11</v>
      </c>
      <c r="AD81" s="658">
        <v>11</v>
      </c>
      <c r="AE81" s="658">
        <v>10</v>
      </c>
      <c r="AF81" s="658">
        <v>2</v>
      </c>
      <c r="AG81" s="613">
        <v>3</v>
      </c>
      <c r="AH81" s="613">
        <v>49</v>
      </c>
      <c r="AI81" s="658"/>
      <c r="AJ81" s="613">
        <v>60</v>
      </c>
      <c r="AK81" s="613">
        <v>63</v>
      </c>
      <c r="AL81" s="613"/>
      <c r="AM81" s="613">
        <v>34</v>
      </c>
      <c r="AN81" s="613"/>
      <c r="AO81" s="613">
        <v>27</v>
      </c>
      <c r="AP81" s="613"/>
      <c r="AQ81" s="613">
        <v>20</v>
      </c>
      <c r="AR81" s="613"/>
      <c r="AS81" s="613">
        <v>66</v>
      </c>
      <c r="AT81" s="613">
        <v>170</v>
      </c>
      <c r="AU81" s="613">
        <v>41</v>
      </c>
      <c r="AV81" s="702">
        <v>612</v>
      </c>
      <c r="AW81" s="702">
        <f t="shared" si="31"/>
        <v>19382</v>
      </c>
      <c r="AX81" s="702">
        <f t="shared" si="32"/>
        <v>255</v>
      </c>
      <c r="AY81" s="702">
        <f t="shared" si="33"/>
        <v>17051</v>
      </c>
      <c r="AZ81" s="702">
        <f t="shared" si="20"/>
        <v>16956</v>
      </c>
      <c r="BA81" s="613"/>
      <c r="BB81" s="613"/>
      <c r="BC81" s="613"/>
      <c r="BD81" s="613"/>
      <c r="BE81" s="613"/>
      <c r="BF81" s="613"/>
      <c r="BG81" s="613"/>
      <c r="BH81" s="743" t="s">
        <v>6</v>
      </c>
      <c r="BI81" s="705">
        <f>SUM(BI5:BI80)</f>
        <v>348</v>
      </c>
      <c r="BJ81" s="705"/>
      <c r="BK81" s="613"/>
      <c r="BL81" s="613"/>
      <c r="BM81" s="613"/>
      <c r="BP81" s="613"/>
      <c r="BQ81" s="613">
        <v>87</v>
      </c>
      <c r="BR81" s="613">
        <v>77</v>
      </c>
      <c r="BS81" s="613">
        <f t="shared" si="26"/>
        <v>6699</v>
      </c>
      <c r="BT81" s="613">
        <v>117</v>
      </c>
      <c r="BU81" s="613">
        <v>77</v>
      </c>
      <c r="BV81" s="613">
        <f t="shared" si="27"/>
        <v>9009</v>
      </c>
      <c r="BW81" s="613">
        <v>137</v>
      </c>
      <c r="BX81" s="613">
        <v>77</v>
      </c>
      <c r="BY81" s="613">
        <f t="shared" si="28"/>
        <v>10549</v>
      </c>
      <c r="BZ81" s="613">
        <v>107</v>
      </c>
      <c r="CA81" s="613">
        <v>77</v>
      </c>
      <c r="CB81" s="613">
        <f t="shared" si="29"/>
        <v>8239</v>
      </c>
      <c r="CC81" s="613"/>
      <c r="CE81" s="662" t="s">
        <v>6</v>
      </c>
      <c r="CF81" s="662">
        <v>348</v>
      </c>
    </row>
    <row r="82" spans="1:87" ht="27.75" thickTop="1" thickBot="1">
      <c r="A82" s="613">
        <v>671</v>
      </c>
      <c r="B82" s="613">
        <f t="shared" si="21"/>
        <v>5</v>
      </c>
      <c r="C82" s="613">
        <f t="shared" si="22"/>
        <v>0</v>
      </c>
      <c r="D82" s="613">
        <f t="shared" si="23"/>
        <v>5</v>
      </c>
      <c r="E82" s="613">
        <f t="shared" si="24"/>
        <v>0</v>
      </c>
      <c r="F82" s="613">
        <v>11</v>
      </c>
      <c r="G82" s="613">
        <v>88</v>
      </c>
      <c r="H82" s="613">
        <v>1</v>
      </c>
      <c r="I82" s="613"/>
      <c r="J82" s="613">
        <v>1</v>
      </c>
      <c r="K82" s="613"/>
      <c r="L82" s="613"/>
      <c r="M82" s="613"/>
      <c r="N82" s="613">
        <v>142</v>
      </c>
      <c r="O82" s="613">
        <v>4</v>
      </c>
      <c r="P82" s="613">
        <v>5</v>
      </c>
      <c r="Q82" s="613">
        <v>307</v>
      </c>
      <c r="R82" s="613"/>
      <c r="S82" s="613">
        <v>53</v>
      </c>
      <c r="T82" s="613">
        <v>253</v>
      </c>
      <c r="W82" s="618" t="s">
        <v>4284</v>
      </c>
      <c r="X82" s="658">
        <v>78</v>
      </c>
      <c r="Y82" s="658">
        <v>77</v>
      </c>
      <c r="Z82" s="658">
        <v>72</v>
      </c>
      <c r="AA82" s="658">
        <v>71</v>
      </c>
      <c r="AB82" s="613">
        <v>64</v>
      </c>
      <c r="AC82" s="658">
        <v>10</v>
      </c>
      <c r="AD82" s="658">
        <v>10</v>
      </c>
      <c r="AE82" s="658">
        <v>10</v>
      </c>
      <c r="AF82" s="658">
        <v>2</v>
      </c>
      <c r="AG82" s="613">
        <v>4</v>
      </c>
      <c r="AH82" s="613">
        <v>50</v>
      </c>
      <c r="AI82" s="658"/>
      <c r="AJ82" s="661">
        <v>61</v>
      </c>
      <c r="AK82" s="613">
        <v>64</v>
      </c>
      <c r="AL82" s="613"/>
      <c r="AM82" s="613">
        <v>35</v>
      </c>
      <c r="AN82" s="613"/>
      <c r="AO82" s="613">
        <v>28</v>
      </c>
      <c r="AP82" s="613"/>
      <c r="AQ82" s="613">
        <v>21</v>
      </c>
      <c r="AR82" s="613"/>
      <c r="AS82" s="613">
        <v>67</v>
      </c>
      <c r="AT82" s="613">
        <v>253</v>
      </c>
      <c r="AU82" s="613">
        <v>83</v>
      </c>
      <c r="AV82" s="702">
        <v>620</v>
      </c>
      <c r="AW82" s="702">
        <f t="shared" si="31"/>
        <v>19635</v>
      </c>
      <c r="AX82" s="702">
        <f t="shared" si="32"/>
        <v>508</v>
      </c>
      <c r="AY82" s="702">
        <f t="shared" si="33"/>
        <v>17304</v>
      </c>
      <c r="AZ82" s="702">
        <f t="shared" si="20"/>
        <v>17209</v>
      </c>
      <c r="BA82" s="613"/>
      <c r="BB82" s="613"/>
      <c r="BC82" s="613"/>
      <c r="BD82" s="613"/>
      <c r="BE82" s="613"/>
      <c r="BF82" s="613"/>
      <c r="BG82" s="613"/>
      <c r="BH82" s="743" t="s">
        <v>2457</v>
      </c>
      <c r="BI82" s="705">
        <v>76</v>
      </c>
      <c r="BJ82" s="705">
        <v>0</v>
      </c>
      <c r="BK82" s="613"/>
      <c r="BL82" s="613">
        <f t="shared" si="25"/>
        <v>0</v>
      </c>
      <c r="BM82" s="613"/>
      <c r="BP82" s="613"/>
      <c r="BQ82" s="613">
        <v>87</v>
      </c>
      <c r="BR82" s="613">
        <v>78</v>
      </c>
      <c r="BS82" s="613">
        <f t="shared" si="26"/>
        <v>6786</v>
      </c>
      <c r="BT82" s="613">
        <v>117</v>
      </c>
      <c r="BU82" s="613">
        <v>78</v>
      </c>
      <c r="BV82" s="613">
        <f t="shared" si="27"/>
        <v>9126</v>
      </c>
      <c r="BW82" s="613">
        <v>137</v>
      </c>
      <c r="BX82" s="613">
        <v>78</v>
      </c>
      <c r="BY82" s="613">
        <f t="shared" si="28"/>
        <v>10686</v>
      </c>
      <c r="BZ82" s="613">
        <v>107</v>
      </c>
      <c r="CA82" s="613">
        <v>78</v>
      </c>
      <c r="CB82" s="613">
        <f t="shared" si="29"/>
        <v>8346</v>
      </c>
      <c r="CC82" s="613"/>
      <c r="CE82" s="662" t="s">
        <v>2457</v>
      </c>
      <c r="CF82" s="662">
        <v>76</v>
      </c>
      <c r="CG82" s="662">
        <v>0</v>
      </c>
      <c r="CI82" s="662">
        <v>0</v>
      </c>
    </row>
    <row r="83" spans="1:87" ht="31.5" thickTop="1" thickBot="1">
      <c r="A83" s="613">
        <f t="shared" si="30"/>
        <v>686</v>
      </c>
      <c r="B83" s="613">
        <f t="shared" si="21"/>
        <v>15</v>
      </c>
      <c r="C83" s="613">
        <f t="shared" si="22"/>
        <v>10</v>
      </c>
      <c r="D83" s="613">
        <f t="shared" si="23"/>
        <v>5</v>
      </c>
      <c r="E83" s="613">
        <f t="shared" si="24"/>
        <v>0</v>
      </c>
      <c r="F83" s="613">
        <v>10</v>
      </c>
      <c r="G83" s="613">
        <v>90</v>
      </c>
      <c r="H83" s="613">
        <v>2</v>
      </c>
      <c r="I83" s="613">
        <v>1</v>
      </c>
      <c r="J83" s="613">
        <v>1</v>
      </c>
      <c r="K83" s="613"/>
      <c r="L83" s="613"/>
      <c r="M83" s="613"/>
      <c r="N83" s="613">
        <v>145</v>
      </c>
      <c r="O83" s="613">
        <v>3</v>
      </c>
      <c r="P83" s="613">
        <v>5</v>
      </c>
      <c r="Q83" s="613">
        <v>312</v>
      </c>
      <c r="R83" s="613"/>
      <c r="S83" s="613">
        <v>54</v>
      </c>
      <c r="T83" s="613">
        <v>76</v>
      </c>
      <c r="W83" s="629" t="s">
        <v>4285</v>
      </c>
      <c r="X83" s="658">
        <v>79</v>
      </c>
      <c r="Y83" s="661">
        <v>78</v>
      </c>
      <c r="Z83" s="658">
        <v>73</v>
      </c>
      <c r="AA83" s="658">
        <v>72</v>
      </c>
      <c r="AB83" s="613">
        <v>65</v>
      </c>
      <c r="AC83" s="613">
        <v>9</v>
      </c>
      <c r="AD83" s="658">
        <v>9</v>
      </c>
      <c r="AE83" s="658">
        <v>10</v>
      </c>
      <c r="AF83" s="658">
        <v>2</v>
      </c>
      <c r="AG83" s="613">
        <v>5</v>
      </c>
      <c r="AH83" s="613">
        <v>51</v>
      </c>
      <c r="AI83" s="658"/>
      <c r="AJ83" s="613">
        <v>62</v>
      </c>
      <c r="AK83" s="613">
        <v>65</v>
      </c>
      <c r="AL83" s="613"/>
      <c r="AM83" s="613">
        <v>36</v>
      </c>
      <c r="AN83" s="613"/>
      <c r="AO83" s="613">
        <v>29</v>
      </c>
      <c r="AP83" s="613"/>
      <c r="AQ83" s="613">
        <v>22</v>
      </c>
      <c r="AR83" s="613"/>
      <c r="AS83" s="613">
        <v>68</v>
      </c>
      <c r="AT83" s="613">
        <v>76</v>
      </c>
      <c r="AU83" s="613">
        <v>29</v>
      </c>
      <c r="AV83" s="702">
        <v>651</v>
      </c>
      <c r="AW83" s="702">
        <f t="shared" si="31"/>
        <v>19711</v>
      </c>
      <c r="AX83" s="702">
        <f t="shared" si="32"/>
        <v>584</v>
      </c>
      <c r="AY83" s="702">
        <f t="shared" si="33"/>
        <v>17380</v>
      </c>
      <c r="AZ83" s="702">
        <f t="shared" si="20"/>
        <v>17285</v>
      </c>
      <c r="BA83" s="613"/>
      <c r="BB83" s="613"/>
      <c r="BC83" s="613"/>
      <c r="BD83" s="613"/>
      <c r="BE83" s="613"/>
      <c r="BF83" s="613"/>
      <c r="BG83" s="613"/>
      <c r="BH83" s="743" t="s">
        <v>2458</v>
      </c>
      <c r="BI83" s="705">
        <v>348</v>
      </c>
      <c r="BJ83" s="705">
        <v>11</v>
      </c>
      <c r="BK83" s="613">
        <f>SUM(BK5:BK80)</f>
        <v>21355</v>
      </c>
      <c r="BL83" s="613">
        <f>SUM(BL5:BL82)</f>
        <v>22708</v>
      </c>
      <c r="BM83" s="613"/>
      <c r="BP83" s="613"/>
      <c r="BQ83" s="613">
        <v>87</v>
      </c>
      <c r="BR83" s="613">
        <v>79</v>
      </c>
      <c r="BS83" s="613">
        <f t="shared" si="26"/>
        <v>6873</v>
      </c>
      <c r="BT83" s="613">
        <v>117</v>
      </c>
      <c r="BU83" s="613">
        <v>79</v>
      </c>
      <c r="BV83" s="613">
        <f t="shared" si="27"/>
        <v>9243</v>
      </c>
      <c r="BW83" s="613">
        <v>137</v>
      </c>
      <c r="BX83" s="613">
        <v>79</v>
      </c>
      <c r="BY83" s="613">
        <f t="shared" si="28"/>
        <v>10823</v>
      </c>
      <c r="BZ83" s="613">
        <v>107</v>
      </c>
      <c r="CA83" s="613">
        <v>79</v>
      </c>
      <c r="CB83" s="613">
        <f t="shared" si="29"/>
        <v>8453</v>
      </c>
      <c r="CC83" s="613"/>
      <c r="CE83" s="662" t="s">
        <v>2458</v>
      </c>
      <c r="CF83" s="662">
        <v>348</v>
      </c>
      <c r="CG83" s="662">
        <v>11</v>
      </c>
      <c r="CH83" s="662">
        <v>21355</v>
      </c>
      <c r="CI83" s="662">
        <v>22708</v>
      </c>
    </row>
    <row r="84" spans="1:87" ht="27.75" thickTop="1" thickBot="1">
      <c r="A84" s="613">
        <f t="shared" si="30"/>
        <v>696</v>
      </c>
      <c r="B84" s="613">
        <f t="shared" si="21"/>
        <v>10</v>
      </c>
      <c r="C84" s="613">
        <f t="shared" si="22"/>
        <v>10</v>
      </c>
      <c r="D84" s="613">
        <f t="shared" si="23"/>
        <v>0</v>
      </c>
      <c r="E84" s="613">
        <f t="shared" si="24"/>
        <v>0</v>
      </c>
      <c r="F84" s="613">
        <v>8</v>
      </c>
      <c r="G84" s="613">
        <v>91</v>
      </c>
      <c r="H84" s="613">
        <v>1</v>
      </c>
      <c r="I84" s="613">
        <v>1</v>
      </c>
      <c r="J84" s="613"/>
      <c r="K84" s="613"/>
      <c r="L84" s="613"/>
      <c r="M84" s="613"/>
      <c r="N84" s="613">
        <v>148</v>
      </c>
      <c r="O84" s="613">
        <v>3</v>
      </c>
      <c r="P84" s="613">
        <v>4</v>
      </c>
      <c r="Q84" s="720">
        <v>316</v>
      </c>
      <c r="R84" s="613"/>
      <c r="S84" s="613">
        <v>55</v>
      </c>
      <c r="T84" s="661">
        <v>182</v>
      </c>
      <c r="U84" s="661">
        <v>182</v>
      </c>
      <c r="V84" s="661" t="s">
        <v>4286</v>
      </c>
      <c r="W84" s="614" t="s">
        <v>4082</v>
      </c>
      <c r="X84" s="661">
        <v>80</v>
      </c>
      <c r="Y84" s="658">
        <v>79</v>
      </c>
      <c r="Z84" s="658">
        <v>74</v>
      </c>
      <c r="AA84" s="658">
        <v>73</v>
      </c>
      <c r="AB84" s="613">
        <v>66</v>
      </c>
      <c r="AC84" s="658">
        <v>8</v>
      </c>
      <c r="AD84" s="658">
        <v>8</v>
      </c>
      <c r="AE84" s="658">
        <v>10</v>
      </c>
      <c r="AF84" s="658">
        <v>2</v>
      </c>
      <c r="AG84" s="667">
        <v>6</v>
      </c>
      <c r="AH84" s="661">
        <v>52</v>
      </c>
      <c r="AI84" s="658"/>
      <c r="AJ84" s="613">
        <v>63</v>
      </c>
      <c r="AK84" s="613">
        <v>66</v>
      </c>
      <c r="AL84" s="613"/>
      <c r="AM84" s="613">
        <v>37</v>
      </c>
      <c r="AN84" s="613"/>
      <c r="AO84" s="613">
        <v>30</v>
      </c>
      <c r="AP84" s="613"/>
      <c r="AQ84" s="613">
        <v>23</v>
      </c>
      <c r="AR84" s="613"/>
      <c r="AS84" s="613">
        <v>69</v>
      </c>
      <c r="AT84" s="613">
        <v>182</v>
      </c>
      <c r="AU84" s="613">
        <v>33</v>
      </c>
      <c r="AV84" s="702">
        <v>656</v>
      </c>
      <c r="AW84" s="702">
        <f t="shared" si="31"/>
        <v>19893</v>
      </c>
      <c r="AX84" s="711">
        <f t="shared" si="32"/>
        <v>766</v>
      </c>
      <c r="AY84" s="702">
        <f t="shared" si="33"/>
        <v>17562</v>
      </c>
      <c r="AZ84" s="702">
        <f t="shared" si="20"/>
        <v>17467</v>
      </c>
      <c r="BA84" s="613"/>
      <c r="BB84" s="613"/>
      <c r="BC84" s="613"/>
      <c r="BD84" s="613"/>
      <c r="BE84" s="613"/>
      <c r="BF84" s="613"/>
      <c r="BG84" s="613"/>
      <c r="BH84" s="613"/>
      <c r="BI84" s="706"/>
      <c r="BJ84" s="613"/>
      <c r="BK84" s="613"/>
      <c r="BL84" s="613">
        <f t="shared" si="25"/>
        <v>0</v>
      </c>
      <c r="BM84" s="613"/>
      <c r="BP84" s="613"/>
      <c r="BQ84" s="613">
        <v>87</v>
      </c>
      <c r="BR84" s="613">
        <v>80</v>
      </c>
      <c r="BS84" s="613">
        <f t="shared" si="26"/>
        <v>6960</v>
      </c>
      <c r="BT84" s="613">
        <v>117</v>
      </c>
      <c r="BU84" s="613">
        <v>80</v>
      </c>
      <c r="BV84" s="613">
        <f t="shared" si="27"/>
        <v>9360</v>
      </c>
      <c r="BW84" s="613">
        <v>137</v>
      </c>
      <c r="BX84" s="613">
        <v>80</v>
      </c>
      <c r="BY84" s="613">
        <f t="shared" si="28"/>
        <v>10960</v>
      </c>
      <c r="BZ84" s="613">
        <v>107</v>
      </c>
      <c r="CA84" s="613">
        <v>80</v>
      </c>
      <c r="CB84" s="613">
        <f t="shared" si="29"/>
        <v>8560</v>
      </c>
      <c r="CC84" s="613"/>
      <c r="CI84" s="662">
        <v>0</v>
      </c>
    </row>
    <row r="85" spans="1:87" ht="27.75" thickTop="1" thickBot="1">
      <c r="A85" s="613">
        <f t="shared" si="30"/>
        <v>702</v>
      </c>
      <c r="B85" s="613">
        <f t="shared" si="21"/>
        <v>6</v>
      </c>
      <c r="C85" s="613">
        <f t="shared" si="22"/>
        <v>0</v>
      </c>
      <c r="D85" s="613">
        <f t="shared" si="23"/>
        <v>0</v>
      </c>
      <c r="E85" s="613">
        <f t="shared" si="24"/>
        <v>6</v>
      </c>
      <c r="F85" s="613">
        <v>7</v>
      </c>
      <c r="G85" s="613">
        <v>92</v>
      </c>
      <c r="H85" s="613">
        <v>1</v>
      </c>
      <c r="I85" s="613"/>
      <c r="J85" s="613"/>
      <c r="K85" s="613">
        <v>1</v>
      </c>
      <c r="L85" s="613"/>
      <c r="M85" s="613"/>
      <c r="N85" s="613">
        <v>150</v>
      </c>
      <c r="O85" s="613">
        <v>2</v>
      </c>
      <c r="P85" s="613">
        <v>3</v>
      </c>
      <c r="Q85" s="613">
        <v>319</v>
      </c>
      <c r="R85" s="613"/>
      <c r="S85" s="613">
        <v>56</v>
      </c>
      <c r="T85" s="613">
        <v>56</v>
      </c>
      <c r="W85" s="618" t="s">
        <v>4287</v>
      </c>
      <c r="X85" s="658">
        <v>81</v>
      </c>
      <c r="Y85" s="661">
        <v>80</v>
      </c>
      <c r="Z85" s="742">
        <v>75</v>
      </c>
      <c r="AA85" s="658">
        <v>74</v>
      </c>
      <c r="AB85" s="613">
        <v>67</v>
      </c>
      <c r="AC85" s="613">
        <v>7</v>
      </c>
      <c r="AD85" s="658">
        <v>7</v>
      </c>
      <c r="AE85" s="658">
        <v>11</v>
      </c>
      <c r="AF85" s="658">
        <v>1</v>
      </c>
      <c r="AG85" s="613">
        <v>1</v>
      </c>
      <c r="AH85" s="613">
        <v>53</v>
      </c>
      <c r="AI85" s="658"/>
      <c r="AJ85" s="613">
        <v>64</v>
      </c>
      <c r="AK85" s="613">
        <v>67</v>
      </c>
      <c r="AL85" s="613"/>
      <c r="AM85" s="613">
        <v>38</v>
      </c>
      <c r="AN85" s="613"/>
      <c r="AO85" s="613">
        <v>31</v>
      </c>
      <c r="AP85" s="613"/>
      <c r="AQ85" s="613">
        <v>24</v>
      </c>
      <c r="AR85" s="613"/>
      <c r="AS85" s="613">
        <v>70</v>
      </c>
      <c r="AT85" s="613">
        <v>56</v>
      </c>
      <c r="AU85" s="613">
        <v>35</v>
      </c>
      <c r="AV85" s="702">
        <v>656</v>
      </c>
      <c r="AW85" s="702">
        <f t="shared" si="31"/>
        <v>19949</v>
      </c>
      <c r="AX85" s="702">
        <f>+AT85</f>
        <v>56</v>
      </c>
      <c r="AY85" s="702">
        <f t="shared" si="33"/>
        <v>17618</v>
      </c>
      <c r="AZ85" s="702">
        <f t="shared" si="20"/>
        <v>17523</v>
      </c>
      <c r="BA85" s="613"/>
      <c r="BB85" s="613"/>
      <c r="BC85" s="613"/>
      <c r="BD85" s="613"/>
      <c r="BE85" s="613"/>
      <c r="BF85" s="613"/>
      <c r="BG85" s="613"/>
      <c r="BH85" s="613"/>
      <c r="BI85" s="613"/>
      <c r="BJ85" s="613"/>
      <c r="BK85" s="613"/>
      <c r="BL85" s="613">
        <f t="shared" si="25"/>
        <v>0</v>
      </c>
      <c r="BM85" s="613"/>
      <c r="BP85" s="613"/>
      <c r="BQ85" s="613">
        <v>87</v>
      </c>
      <c r="BR85" s="613">
        <v>81</v>
      </c>
      <c r="BS85" s="613">
        <f t="shared" si="26"/>
        <v>7047</v>
      </c>
      <c r="BT85" s="613">
        <v>117</v>
      </c>
      <c r="BU85" s="613">
        <v>81</v>
      </c>
      <c r="BV85" s="613">
        <f t="shared" si="27"/>
        <v>9477</v>
      </c>
      <c r="BW85" s="613">
        <v>137</v>
      </c>
      <c r="BX85" s="613">
        <v>81</v>
      </c>
      <c r="BY85" s="613">
        <f t="shared" si="28"/>
        <v>11097</v>
      </c>
      <c r="BZ85" s="613">
        <v>107</v>
      </c>
      <c r="CA85" s="613">
        <v>81</v>
      </c>
      <c r="CB85" s="613">
        <f t="shared" si="29"/>
        <v>8667</v>
      </c>
      <c r="CC85" s="613"/>
      <c r="CI85" s="662">
        <v>0</v>
      </c>
    </row>
    <row r="86" spans="1:87" ht="27.75" thickTop="1" thickBot="1">
      <c r="A86" s="613">
        <f t="shared" si="30"/>
        <v>712</v>
      </c>
      <c r="B86" s="613">
        <f t="shared" si="21"/>
        <v>10</v>
      </c>
      <c r="C86" s="613">
        <f t="shared" si="22"/>
        <v>10</v>
      </c>
      <c r="D86" s="613">
        <f t="shared" si="23"/>
        <v>0</v>
      </c>
      <c r="E86" s="613">
        <f t="shared" si="24"/>
        <v>0</v>
      </c>
      <c r="F86" s="613">
        <v>6</v>
      </c>
      <c r="G86" s="613">
        <v>93</v>
      </c>
      <c r="H86" s="613">
        <v>1</v>
      </c>
      <c r="I86" s="613">
        <v>1</v>
      </c>
      <c r="J86" s="613"/>
      <c r="K86" s="613"/>
      <c r="L86" s="613"/>
      <c r="M86" s="613"/>
      <c r="N86" s="613">
        <v>153</v>
      </c>
      <c r="O86" s="613">
        <v>3</v>
      </c>
      <c r="P86" s="613">
        <v>4</v>
      </c>
      <c r="Q86" s="613">
        <v>323</v>
      </c>
      <c r="R86" s="613"/>
      <c r="S86" s="613">
        <v>57</v>
      </c>
      <c r="T86" s="661">
        <v>360</v>
      </c>
      <c r="U86" s="714">
        <v>360</v>
      </c>
      <c r="W86" s="627" t="s">
        <v>4288</v>
      </c>
      <c r="X86" s="658">
        <v>82</v>
      </c>
      <c r="Y86" s="661">
        <v>81</v>
      </c>
      <c r="Z86" s="658">
        <v>76</v>
      </c>
      <c r="AA86" s="714">
        <v>75</v>
      </c>
      <c r="AB86" s="613">
        <v>68</v>
      </c>
      <c r="AC86" s="658">
        <v>6</v>
      </c>
      <c r="AD86" s="658">
        <v>6</v>
      </c>
      <c r="AE86" s="658">
        <v>11</v>
      </c>
      <c r="AF86" s="658">
        <v>1</v>
      </c>
      <c r="AG86" s="613">
        <v>2</v>
      </c>
      <c r="AH86" s="613">
        <v>54</v>
      </c>
      <c r="AI86" s="658"/>
      <c r="AJ86" s="613">
        <v>65</v>
      </c>
      <c r="AK86" s="613">
        <v>68</v>
      </c>
      <c r="AL86" s="613"/>
      <c r="AM86" s="613">
        <v>39</v>
      </c>
      <c r="AN86" s="613"/>
      <c r="AO86" s="613">
        <v>32</v>
      </c>
      <c r="AP86" s="613"/>
      <c r="AQ86" s="613">
        <v>25</v>
      </c>
      <c r="AR86" s="613"/>
      <c r="AS86" s="613">
        <v>71</v>
      </c>
      <c r="AT86" s="613">
        <v>360</v>
      </c>
      <c r="AU86" s="613">
        <v>38</v>
      </c>
      <c r="AV86" s="702">
        <v>656</v>
      </c>
      <c r="AW86" s="702">
        <f t="shared" si="31"/>
        <v>20309</v>
      </c>
      <c r="AX86" s="702">
        <f t="shared" si="32"/>
        <v>416</v>
      </c>
      <c r="AY86" s="702">
        <f t="shared" si="33"/>
        <v>17978</v>
      </c>
      <c r="AZ86" s="702">
        <f t="shared" si="20"/>
        <v>17883</v>
      </c>
      <c r="BA86" s="613"/>
      <c r="BB86" s="613"/>
      <c r="BC86" s="613"/>
      <c r="BD86" s="613"/>
      <c r="BE86" s="613"/>
      <c r="BF86" s="613"/>
      <c r="BG86" s="613"/>
      <c r="BH86" s="613"/>
      <c r="BI86" s="613"/>
      <c r="BJ86" s="613"/>
      <c r="BK86" s="613"/>
      <c r="BL86" s="613">
        <f t="shared" si="25"/>
        <v>0</v>
      </c>
      <c r="BM86" s="613"/>
      <c r="BP86" s="613"/>
      <c r="BQ86" s="613">
        <v>87</v>
      </c>
      <c r="BR86" s="613">
        <v>82</v>
      </c>
      <c r="BS86" s="613">
        <f t="shared" si="26"/>
        <v>7134</v>
      </c>
      <c r="BT86" s="613">
        <v>117</v>
      </c>
      <c r="BU86" s="613">
        <v>82</v>
      </c>
      <c r="BV86" s="613">
        <f t="shared" si="27"/>
        <v>9594</v>
      </c>
      <c r="BW86" s="613">
        <v>137</v>
      </c>
      <c r="BX86" s="613">
        <v>82</v>
      </c>
      <c r="BY86" s="613">
        <f t="shared" si="28"/>
        <v>11234</v>
      </c>
      <c r="BZ86" s="613">
        <v>107</v>
      </c>
      <c r="CA86" s="613">
        <v>82</v>
      </c>
      <c r="CB86" s="613">
        <f t="shared" si="29"/>
        <v>8774</v>
      </c>
      <c r="CC86" s="613"/>
      <c r="CI86" s="662">
        <v>0</v>
      </c>
    </row>
    <row r="87" spans="1:87" ht="27.75" thickTop="1" thickBot="1">
      <c r="A87" s="613">
        <f t="shared" si="30"/>
        <v>722</v>
      </c>
      <c r="B87" s="613">
        <f t="shared" si="21"/>
        <v>10</v>
      </c>
      <c r="C87" s="613">
        <f t="shared" si="22"/>
        <v>10</v>
      </c>
      <c r="D87" s="613">
        <f t="shared" si="23"/>
        <v>0</v>
      </c>
      <c r="E87" s="613">
        <f t="shared" si="24"/>
        <v>0</v>
      </c>
      <c r="F87" s="613">
        <v>5</v>
      </c>
      <c r="G87" s="613">
        <v>94</v>
      </c>
      <c r="H87" s="613">
        <v>1</v>
      </c>
      <c r="I87" s="613">
        <v>1</v>
      </c>
      <c r="J87" s="613"/>
      <c r="K87" s="613"/>
      <c r="L87" s="613"/>
      <c r="M87" s="613"/>
      <c r="N87" s="613">
        <v>157</v>
      </c>
      <c r="O87" s="613">
        <v>4</v>
      </c>
      <c r="P87" s="613">
        <v>5</v>
      </c>
      <c r="Q87" s="613">
        <v>328</v>
      </c>
      <c r="R87" s="613"/>
      <c r="S87" s="613">
        <v>58</v>
      </c>
      <c r="T87" s="613">
        <v>620</v>
      </c>
      <c r="W87" s="649" t="s">
        <v>4289</v>
      </c>
      <c r="X87" s="658">
        <v>83</v>
      </c>
      <c r="Y87" s="658">
        <v>82</v>
      </c>
      <c r="Z87" s="672">
        <v>77</v>
      </c>
      <c r="AA87" s="658">
        <v>76</v>
      </c>
      <c r="AB87" s="613">
        <v>69</v>
      </c>
      <c r="AC87" s="613">
        <v>5</v>
      </c>
      <c r="AD87" s="658">
        <v>5</v>
      </c>
      <c r="AE87" s="658">
        <v>11</v>
      </c>
      <c r="AF87" s="658">
        <v>1</v>
      </c>
      <c r="AG87" s="613">
        <v>3</v>
      </c>
      <c r="AH87" s="613">
        <v>55</v>
      </c>
      <c r="AI87" s="658"/>
      <c r="AJ87" s="613">
        <v>66</v>
      </c>
      <c r="AK87" s="613">
        <v>69</v>
      </c>
      <c r="AL87" s="613"/>
      <c r="AM87" s="613">
        <v>40</v>
      </c>
      <c r="AN87" s="613"/>
      <c r="AO87" s="613">
        <v>33</v>
      </c>
      <c r="AP87" s="613"/>
      <c r="AQ87" s="661">
        <v>26</v>
      </c>
      <c r="AR87" s="613"/>
      <c r="AS87" s="613">
        <v>72</v>
      </c>
      <c r="AT87" s="613">
        <v>620</v>
      </c>
      <c r="AU87" s="613">
        <v>71</v>
      </c>
      <c r="AV87" s="702">
        <v>716</v>
      </c>
      <c r="AW87" s="702">
        <f t="shared" si="31"/>
        <v>20929</v>
      </c>
      <c r="AX87" s="702">
        <f t="shared" si="32"/>
        <v>1036</v>
      </c>
      <c r="AY87" s="702">
        <f t="shared" si="33"/>
        <v>18598</v>
      </c>
      <c r="AZ87" s="702">
        <f t="shared" si="20"/>
        <v>18503</v>
      </c>
      <c r="BA87" s="613"/>
      <c r="BB87" s="613"/>
      <c r="BC87" s="613"/>
      <c r="BD87" s="613"/>
      <c r="BE87" s="613"/>
      <c r="BF87" s="613"/>
      <c r="BG87" s="613"/>
      <c r="BH87" s="613"/>
      <c r="BI87" s="613"/>
      <c r="BJ87" s="613"/>
      <c r="BK87" s="613"/>
      <c r="BL87" s="613">
        <f t="shared" si="25"/>
        <v>0</v>
      </c>
      <c r="BM87" s="613"/>
      <c r="BP87" s="613"/>
      <c r="BQ87" s="613">
        <v>87</v>
      </c>
      <c r="BR87" s="613">
        <v>83</v>
      </c>
      <c r="BS87" s="613">
        <f t="shared" si="26"/>
        <v>7221</v>
      </c>
      <c r="BT87" s="613">
        <v>117</v>
      </c>
      <c r="BU87" s="613">
        <v>83</v>
      </c>
      <c r="BV87" s="613">
        <f t="shared" si="27"/>
        <v>9711</v>
      </c>
      <c r="BW87" s="613">
        <v>137</v>
      </c>
      <c r="BX87" s="613">
        <v>83</v>
      </c>
      <c r="BY87" s="613">
        <f t="shared" si="28"/>
        <v>11371</v>
      </c>
      <c r="BZ87" s="613">
        <v>107</v>
      </c>
      <c r="CA87" s="613">
        <v>83</v>
      </c>
      <c r="CB87" s="613">
        <f t="shared" si="29"/>
        <v>8881</v>
      </c>
      <c r="CC87" s="613"/>
      <c r="CI87" s="662">
        <v>0</v>
      </c>
    </row>
    <row r="88" spans="1:87" ht="27.75" thickTop="1" thickBot="1">
      <c r="A88" s="613"/>
      <c r="B88" s="613">
        <f t="shared" si="21"/>
        <v>0</v>
      </c>
      <c r="C88" s="613">
        <f t="shared" si="22"/>
        <v>0</v>
      </c>
      <c r="D88" s="613">
        <f t="shared" si="23"/>
        <v>0</v>
      </c>
      <c r="E88" s="613">
        <f t="shared" si="24"/>
        <v>0</v>
      </c>
      <c r="F88" s="613"/>
      <c r="G88" s="613"/>
      <c r="H88" s="613"/>
      <c r="I88" s="613"/>
      <c r="J88" s="613"/>
      <c r="K88" s="613"/>
      <c r="L88" s="661">
        <v>81</v>
      </c>
      <c r="M88" s="613">
        <v>4</v>
      </c>
      <c r="N88" s="613"/>
      <c r="O88" s="613">
        <v>0</v>
      </c>
      <c r="P88" s="613"/>
      <c r="Q88" s="720">
        <v>332</v>
      </c>
      <c r="R88" s="661">
        <v>26</v>
      </c>
      <c r="S88" s="613"/>
      <c r="T88" s="664">
        <v>78</v>
      </c>
      <c r="U88" s="661" t="s">
        <v>4290</v>
      </c>
      <c r="V88" s="744" t="s">
        <v>4291</v>
      </c>
      <c r="W88" s="614" t="s">
        <v>4292</v>
      </c>
      <c r="X88" s="658">
        <v>84</v>
      </c>
      <c r="Y88" s="658">
        <v>83</v>
      </c>
      <c r="Z88" s="658">
        <v>78</v>
      </c>
      <c r="AA88" s="658">
        <v>77</v>
      </c>
      <c r="AB88" s="613">
        <v>70</v>
      </c>
      <c r="AC88" s="658">
        <v>4</v>
      </c>
      <c r="AD88" s="658">
        <v>4</v>
      </c>
      <c r="AE88" s="658">
        <v>11</v>
      </c>
      <c r="AF88" s="658">
        <v>1</v>
      </c>
      <c r="AG88" s="613">
        <v>4</v>
      </c>
      <c r="AH88" s="613">
        <v>56</v>
      </c>
      <c r="AI88" s="658"/>
      <c r="AJ88" s="613">
        <v>67</v>
      </c>
      <c r="AK88" s="613">
        <v>70</v>
      </c>
      <c r="AL88" s="613"/>
      <c r="AM88" s="613">
        <v>41</v>
      </c>
      <c r="AN88" s="613"/>
      <c r="AO88" s="613">
        <v>34</v>
      </c>
      <c r="AP88" s="613"/>
      <c r="AQ88" s="613">
        <v>27</v>
      </c>
      <c r="AR88" s="613"/>
      <c r="AS88" s="613">
        <v>73</v>
      </c>
      <c r="AT88" s="613">
        <v>78</v>
      </c>
      <c r="AU88" s="613">
        <v>85</v>
      </c>
      <c r="AV88" s="702">
        <v>741</v>
      </c>
      <c r="AW88" s="702">
        <f t="shared" si="31"/>
        <v>21007</v>
      </c>
      <c r="AX88" s="702">
        <f t="shared" si="32"/>
        <v>1114</v>
      </c>
      <c r="AY88" s="702">
        <f t="shared" si="33"/>
        <v>18676</v>
      </c>
      <c r="AZ88" s="702">
        <f t="shared" si="20"/>
        <v>18581</v>
      </c>
      <c r="BA88" s="613"/>
      <c r="BB88" s="613"/>
      <c r="BC88" s="613"/>
      <c r="BD88" s="613"/>
      <c r="BE88" s="613"/>
      <c r="BF88" s="613"/>
      <c r="BG88" s="613"/>
      <c r="BH88" s="613"/>
      <c r="BI88" s="613"/>
      <c r="BJ88" s="613"/>
      <c r="BK88" s="613"/>
      <c r="BL88" s="613">
        <f t="shared" si="25"/>
        <v>0</v>
      </c>
      <c r="BM88" s="613"/>
      <c r="BP88" s="613"/>
      <c r="BQ88" s="613">
        <v>87</v>
      </c>
      <c r="BR88" s="613">
        <v>84</v>
      </c>
      <c r="BS88" s="613">
        <f t="shared" si="26"/>
        <v>7308</v>
      </c>
      <c r="BT88" s="613">
        <v>117</v>
      </c>
      <c r="BU88" s="613">
        <v>84</v>
      </c>
      <c r="BV88" s="613">
        <f t="shared" si="27"/>
        <v>9828</v>
      </c>
      <c r="BW88" s="613">
        <v>137</v>
      </c>
      <c r="BX88" s="613">
        <v>84</v>
      </c>
      <c r="BY88" s="613">
        <f t="shared" si="28"/>
        <v>11508</v>
      </c>
      <c r="BZ88" s="613">
        <v>107</v>
      </c>
      <c r="CA88" s="613">
        <v>84</v>
      </c>
      <c r="CB88" s="613">
        <f t="shared" si="29"/>
        <v>8988</v>
      </c>
      <c r="CC88" s="613"/>
      <c r="CI88" s="662">
        <v>0</v>
      </c>
    </row>
    <row r="89" spans="1:87" ht="27.75" thickTop="1" thickBot="1">
      <c r="A89" s="613">
        <v>733</v>
      </c>
      <c r="B89" s="613">
        <f t="shared" si="21"/>
        <v>11</v>
      </c>
      <c r="C89" s="613">
        <f t="shared" si="22"/>
        <v>0</v>
      </c>
      <c r="D89" s="613">
        <f t="shared" si="23"/>
        <v>5</v>
      </c>
      <c r="E89" s="613">
        <f t="shared" si="24"/>
        <v>6</v>
      </c>
      <c r="F89" s="613">
        <v>4</v>
      </c>
      <c r="G89" s="613">
        <v>96</v>
      </c>
      <c r="H89" s="613">
        <v>2</v>
      </c>
      <c r="I89" s="613"/>
      <c r="J89" s="613">
        <v>1</v>
      </c>
      <c r="K89" s="613">
        <v>1</v>
      </c>
      <c r="L89" s="613"/>
      <c r="M89" s="613"/>
      <c r="N89" s="613">
        <v>162</v>
      </c>
      <c r="O89" s="613">
        <v>5</v>
      </c>
      <c r="P89" s="613">
        <v>7</v>
      </c>
      <c r="Q89" s="613">
        <v>339</v>
      </c>
      <c r="R89" s="613"/>
      <c r="S89" s="613">
        <v>59</v>
      </c>
      <c r="T89" s="613">
        <v>741</v>
      </c>
      <c r="V89" s="3224" t="s">
        <v>4293</v>
      </c>
      <c r="W89" s="626" t="s">
        <v>4294</v>
      </c>
      <c r="X89" s="658">
        <v>85</v>
      </c>
      <c r="Y89" s="658">
        <v>84</v>
      </c>
      <c r="Z89" s="658">
        <v>79</v>
      </c>
      <c r="AA89" s="661">
        <v>78</v>
      </c>
      <c r="AB89" s="613">
        <v>71</v>
      </c>
      <c r="AC89" s="613">
        <v>3</v>
      </c>
      <c r="AD89" s="658">
        <v>3</v>
      </c>
      <c r="AE89" s="658">
        <v>11</v>
      </c>
      <c r="AF89" s="658">
        <v>1</v>
      </c>
      <c r="AG89" s="613">
        <v>5</v>
      </c>
      <c r="AH89" s="613">
        <v>57</v>
      </c>
      <c r="AI89" s="658"/>
      <c r="AJ89" s="613">
        <v>68</v>
      </c>
      <c r="AK89" s="613">
        <v>71</v>
      </c>
      <c r="AL89" s="613"/>
      <c r="AM89" s="613">
        <v>42</v>
      </c>
      <c r="AN89" s="613"/>
      <c r="AO89" s="613">
        <v>35</v>
      </c>
      <c r="AP89" s="613"/>
      <c r="AQ89" s="613">
        <v>28</v>
      </c>
      <c r="AR89" s="613"/>
      <c r="AS89" s="613">
        <v>74</v>
      </c>
      <c r="AT89" s="613">
        <v>741</v>
      </c>
      <c r="AU89" s="613">
        <v>86</v>
      </c>
      <c r="AV89" s="702">
        <v>756</v>
      </c>
      <c r="AW89" s="702">
        <f t="shared" si="31"/>
        <v>21748</v>
      </c>
      <c r="AX89" s="702">
        <f t="shared" si="32"/>
        <v>1855</v>
      </c>
      <c r="AY89" s="702">
        <f t="shared" si="33"/>
        <v>19417</v>
      </c>
      <c r="AZ89" s="702">
        <f t="shared" si="20"/>
        <v>19322</v>
      </c>
      <c r="BA89" s="613"/>
      <c r="BB89" s="613"/>
      <c r="BC89" s="613"/>
      <c r="BD89" s="613"/>
      <c r="BE89" s="613"/>
      <c r="BF89" s="613"/>
      <c r="BG89" s="613"/>
      <c r="BH89" s="613"/>
      <c r="BI89" s="613"/>
      <c r="BJ89" s="613"/>
      <c r="BK89" s="613"/>
      <c r="BL89" s="613">
        <f t="shared" si="25"/>
        <v>0</v>
      </c>
      <c r="BM89" s="613"/>
      <c r="BP89" s="613"/>
      <c r="BQ89" s="613">
        <v>87</v>
      </c>
      <c r="BR89" s="613">
        <v>85</v>
      </c>
      <c r="BS89" s="613">
        <f t="shared" si="26"/>
        <v>7395</v>
      </c>
      <c r="BT89" s="613">
        <v>117</v>
      </c>
      <c r="BU89" s="613">
        <v>85</v>
      </c>
      <c r="BV89" s="613">
        <f t="shared" si="27"/>
        <v>9945</v>
      </c>
      <c r="BW89" s="613">
        <v>137</v>
      </c>
      <c r="BX89" s="613">
        <v>85</v>
      </c>
      <c r="BY89" s="613">
        <f t="shared" si="28"/>
        <v>11645</v>
      </c>
      <c r="BZ89" s="613">
        <v>107</v>
      </c>
      <c r="CA89" s="613">
        <v>85</v>
      </c>
      <c r="CB89" s="613">
        <f t="shared" si="29"/>
        <v>9095</v>
      </c>
      <c r="CC89" s="613"/>
      <c r="CI89" s="662">
        <v>0</v>
      </c>
    </row>
    <row r="90" spans="1:87" ht="27.75" thickTop="1" thickBot="1">
      <c r="A90" s="613">
        <f t="shared" si="30"/>
        <v>739</v>
      </c>
      <c r="B90" s="613">
        <f t="shared" si="21"/>
        <v>6</v>
      </c>
      <c r="C90" s="613">
        <f t="shared" si="22"/>
        <v>0</v>
      </c>
      <c r="D90" s="613">
        <f t="shared" si="23"/>
        <v>0</v>
      </c>
      <c r="E90" s="613">
        <f t="shared" si="24"/>
        <v>6</v>
      </c>
      <c r="F90" s="613">
        <v>2</v>
      </c>
      <c r="G90" s="613">
        <v>97</v>
      </c>
      <c r="H90" s="613">
        <v>1</v>
      </c>
      <c r="I90" s="613"/>
      <c r="J90" s="613"/>
      <c r="K90" s="613">
        <v>1</v>
      </c>
      <c r="L90" s="613"/>
      <c r="M90" s="613"/>
      <c r="N90" s="613">
        <v>166</v>
      </c>
      <c r="O90" s="613">
        <v>4</v>
      </c>
      <c r="P90" s="613">
        <v>5</v>
      </c>
      <c r="Q90" s="613">
        <v>344</v>
      </c>
      <c r="R90" s="613"/>
      <c r="S90" s="613">
        <v>60</v>
      </c>
      <c r="T90" s="613">
        <v>756</v>
      </c>
      <c r="V90" s="3225"/>
      <c r="W90" s="627" t="s">
        <v>4295</v>
      </c>
      <c r="X90" s="658">
        <v>86</v>
      </c>
      <c r="Y90" s="658">
        <v>85</v>
      </c>
      <c r="Z90" s="661">
        <v>80</v>
      </c>
      <c r="AA90" s="658">
        <v>79</v>
      </c>
      <c r="AB90" s="613">
        <v>72</v>
      </c>
      <c r="AC90" s="658">
        <v>2</v>
      </c>
      <c r="AD90" s="658">
        <v>2</v>
      </c>
      <c r="AE90" s="658">
        <v>11</v>
      </c>
      <c r="AF90" s="658">
        <v>1</v>
      </c>
      <c r="AG90" s="613">
        <v>6</v>
      </c>
      <c r="AH90" s="613">
        <v>58</v>
      </c>
      <c r="AI90" s="658"/>
      <c r="AJ90" s="613">
        <v>69</v>
      </c>
      <c r="AK90" s="613">
        <v>72</v>
      </c>
      <c r="AL90" s="613"/>
      <c r="AM90" s="613">
        <v>43</v>
      </c>
      <c r="AN90" s="613"/>
      <c r="AO90" s="613">
        <v>36</v>
      </c>
      <c r="AP90" s="613"/>
      <c r="AQ90" s="613">
        <v>29</v>
      </c>
      <c r="AR90" s="613"/>
      <c r="AS90" s="613">
        <v>75</v>
      </c>
      <c r="AT90" s="613">
        <v>756</v>
      </c>
      <c r="AU90" s="613">
        <v>26</v>
      </c>
      <c r="AV90" s="702">
        <v>880</v>
      </c>
      <c r="AW90" s="702">
        <f t="shared" si="31"/>
        <v>22504</v>
      </c>
      <c r="AX90" s="702">
        <f t="shared" si="32"/>
        <v>2611</v>
      </c>
      <c r="AY90" s="702">
        <f t="shared" si="33"/>
        <v>20173</v>
      </c>
      <c r="AZ90" s="702">
        <f t="shared" si="20"/>
        <v>20078</v>
      </c>
      <c r="BA90" s="613"/>
      <c r="BB90" s="613"/>
      <c r="BC90" s="613"/>
      <c r="BD90" s="613"/>
      <c r="BE90" s="613"/>
      <c r="BF90" s="613"/>
      <c r="BG90" s="613"/>
      <c r="BH90" s="613"/>
      <c r="BI90" s="613"/>
      <c r="BJ90" s="613"/>
      <c r="BK90" s="613"/>
      <c r="BL90" s="613">
        <f t="shared" si="25"/>
        <v>0</v>
      </c>
      <c r="BM90" s="613"/>
      <c r="BP90" s="613"/>
      <c r="BQ90" s="613">
        <v>87</v>
      </c>
      <c r="BR90" s="613">
        <v>86</v>
      </c>
      <c r="BS90" s="613">
        <f t="shared" si="26"/>
        <v>7482</v>
      </c>
      <c r="BT90" s="613">
        <v>117</v>
      </c>
      <c r="BU90" s="613">
        <v>86</v>
      </c>
      <c r="BV90" s="613">
        <f t="shared" si="27"/>
        <v>10062</v>
      </c>
      <c r="BW90" s="613">
        <v>137</v>
      </c>
      <c r="BX90" s="613">
        <v>86</v>
      </c>
      <c r="BY90" s="613">
        <f t="shared" si="28"/>
        <v>11782</v>
      </c>
      <c r="BZ90" s="613">
        <v>107</v>
      </c>
      <c r="CA90" s="613">
        <v>86</v>
      </c>
      <c r="CB90" s="613">
        <f t="shared" si="29"/>
        <v>9202</v>
      </c>
      <c r="CC90" s="613"/>
      <c r="CI90" s="662">
        <v>0</v>
      </c>
    </row>
    <row r="91" spans="1:87" ht="27.75" thickTop="1" thickBot="1">
      <c r="A91" s="613">
        <f t="shared" si="30"/>
        <v>749</v>
      </c>
      <c r="B91" s="613">
        <f t="shared" si="21"/>
        <v>10</v>
      </c>
      <c r="C91" s="613">
        <f t="shared" si="22"/>
        <v>10</v>
      </c>
      <c r="D91" s="613">
        <f t="shared" si="23"/>
        <v>0</v>
      </c>
      <c r="E91" s="613">
        <f t="shared" si="24"/>
        <v>0</v>
      </c>
      <c r="F91" s="613">
        <v>1</v>
      </c>
      <c r="G91" s="661">
        <v>98</v>
      </c>
      <c r="H91" s="613">
        <v>1</v>
      </c>
      <c r="I91" s="613">
        <v>1</v>
      </c>
      <c r="J91" s="613"/>
      <c r="K91" s="613"/>
      <c r="L91" s="613"/>
      <c r="M91" s="658"/>
      <c r="N91" s="661">
        <v>169</v>
      </c>
      <c r="O91" s="613">
        <v>3</v>
      </c>
      <c r="P91" s="658">
        <v>4</v>
      </c>
      <c r="Q91" s="613">
        <v>348</v>
      </c>
      <c r="R91" s="613"/>
      <c r="S91" s="661">
        <v>61</v>
      </c>
      <c r="T91" s="613">
        <v>204</v>
      </c>
      <c r="V91" s="3226"/>
      <c r="W91" s="745" t="s">
        <v>4089</v>
      </c>
      <c r="X91" s="746">
        <v>87</v>
      </c>
      <c r="Y91" s="661">
        <v>86</v>
      </c>
      <c r="Z91" s="661">
        <v>81</v>
      </c>
      <c r="AA91" s="661">
        <v>80</v>
      </c>
      <c r="AB91" s="613">
        <v>73</v>
      </c>
      <c r="AC91" s="613">
        <v>1</v>
      </c>
      <c r="AD91" s="658">
        <v>1</v>
      </c>
      <c r="AE91" s="658">
        <v>11</v>
      </c>
      <c r="AF91" s="658">
        <v>1</v>
      </c>
      <c r="AG91" s="670">
        <v>7</v>
      </c>
      <c r="AH91" s="613">
        <v>59</v>
      </c>
      <c r="AI91" s="658"/>
      <c r="AJ91" s="661">
        <v>70</v>
      </c>
      <c r="AK91" s="613">
        <v>73</v>
      </c>
      <c r="AL91" s="613"/>
      <c r="AM91" s="661">
        <v>44</v>
      </c>
      <c r="AN91" s="613"/>
      <c r="AO91" s="613">
        <v>37</v>
      </c>
      <c r="AP91" s="613"/>
      <c r="AQ91" s="613">
        <v>30</v>
      </c>
      <c r="AR91" s="613"/>
      <c r="AS91" s="613">
        <v>76</v>
      </c>
      <c r="AT91" s="613">
        <v>204</v>
      </c>
      <c r="AU91" s="613">
        <v>3</v>
      </c>
      <c r="AV91" s="702">
        <v>1108</v>
      </c>
      <c r="AW91" s="702">
        <f t="shared" si="31"/>
        <v>22708</v>
      </c>
      <c r="AX91" s="711">
        <f t="shared" si="32"/>
        <v>2815</v>
      </c>
      <c r="AY91" s="702">
        <f t="shared" si="33"/>
        <v>20377</v>
      </c>
      <c r="AZ91" s="702">
        <f t="shared" si="20"/>
        <v>20282</v>
      </c>
      <c r="BA91" s="613"/>
      <c r="BB91" s="613"/>
      <c r="BC91" s="613"/>
      <c r="BD91" s="613"/>
      <c r="BE91" s="613"/>
      <c r="BF91" s="613"/>
      <c r="BG91" s="613"/>
      <c r="BH91" s="613"/>
      <c r="BI91" s="613"/>
      <c r="BJ91" s="613"/>
      <c r="BK91" s="613"/>
      <c r="BL91" s="613">
        <f t="shared" si="25"/>
        <v>0</v>
      </c>
      <c r="BM91" s="613"/>
      <c r="BP91" s="613"/>
      <c r="BQ91" s="613">
        <v>87</v>
      </c>
      <c r="BR91" s="613">
        <v>87</v>
      </c>
      <c r="BS91" s="613">
        <f t="shared" si="26"/>
        <v>7569</v>
      </c>
      <c r="BT91" s="613">
        <v>117</v>
      </c>
      <c r="BU91" s="613">
        <v>87</v>
      </c>
      <c r="BV91" s="613">
        <f t="shared" si="27"/>
        <v>10179</v>
      </c>
      <c r="BW91" s="613">
        <v>137</v>
      </c>
      <c r="BX91" s="613">
        <v>87</v>
      </c>
      <c r="BY91" s="613">
        <f t="shared" si="28"/>
        <v>11919</v>
      </c>
      <c r="BZ91" s="613">
        <v>107</v>
      </c>
      <c r="CA91" s="613">
        <v>87</v>
      </c>
      <c r="CB91" s="613">
        <f t="shared" si="29"/>
        <v>9309</v>
      </c>
      <c r="CC91" s="613"/>
      <c r="CI91" s="662">
        <v>0</v>
      </c>
    </row>
    <row r="92" spans="1:87" ht="25.5" customHeight="1" thickTop="1" thickBot="1">
      <c r="A92" s="613"/>
      <c r="B92" s="661">
        <f t="shared" ref="B92:E92" si="34">SUM(B5:B91)</f>
        <v>749</v>
      </c>
      <c r="C92" s="661">
        <f t="shared" si="34"/>
        <v>450</v>
      </c>
      <c r="D92" s="661">
        <f t="shared" si="34"/>
        <v>95</v>
      </c>
      <c r="E92" s="661">
        <f t="shared" si="34"/>
        <v>204</v>
      </c>
      <c r="H92" s="661">
        <f>SUM(H5:H91)</f>
        <v>98</v>
      </c>
      <c r="I92" s="661">
        <f t="shared" ref="I92:K92" si="35">SUM(I5:I91)</f>
        <v>45</v>
      </c>
      <c r="J92" s="661">
        <f t="shared" si="35"/>
        <v>19</v>
      </c>
      <c r="K92" s="661">
        <f t="shared" si="35"/>
        <v>34</v>
      </c>
      <c r="L92" s="613"/>
      <c r="M92" s="661">
        <f>SUM(M5:M91)</f>
        <v>81</v>
      </c>
      <c r="N92" s="613"/>
      <c r="O92" s="661">
        <f>SUM(O5:O91)</f>
        <v>169</v>
      </c>
      <c r="P92" s="658">
        <f>SUM(P5:P91)</f>
        <v>267</v>
      </c>
      <c r="Q92" s="658">
        <v>348</v>
      </c>
      <c r="W92" s="677" t="s">
        <v>4296</v>
      </c>
      <c r="AC92" s="662"/>
      <c r="AH92" s="662"/>
      <c r="AJ92" s="613"/>
      <c r="AK92" s="613"/>
      <c r="AL92" s="613"/>
      <c r="AM92" s="613"/>
      <c r="AN92" s="613"/>
      <c r="AO92" s="613"/>
      <c r="AP92" s="613"/>
      <c r="AQ92" s="613"/>
      <c r="AR92" s="613"/>
      <c r="AS92" s="613"/>
      <c r="AX92" s="702"/>
      <c r="BH92" s="613"/>
      <c r="BI92" s="613"/>
      <c r="BJ92" s="613"/>
      <c r="BK92" s="613"/>
      <c r="BL92" s="613">
        <f t="shared" si="25"/>
        <v>0</v>
      </c>
      <c r="BM92" s="613"/>
      <c r="CI92" s="662">
        <v>0</v>
      </c>
    </row>
    <row r="93" spans="1:87" ht="21.75" customHeight="1" thickTop="1" thickBot="1">
      <c r="A93" s="613"/>
      <c r="B93" s="744" t="s">
        <v>4297</v>
      </c>
      <c r="C93" s="613"/>
      <c r="D93" s="613"/>
      <c r="E93" s="613"/>
      <c r="F93" s="613"/>
      <c r="G93" s="613"/>
      <c r="H93" s="747" t="s">
        <v>4298</v>
      </c>
      <c r="I93" s="656">
        <f>+I92*10</f>
        <v>450</v>
      </c>
      <c r="J93" s="656">
        <f>+J92*5</f>
        <v>95</v>
      </c>
      <c r="K93" s="656">
        <f>+K92*6</f>
        <v>204</v>
      </c>
      <c r="L93" s="658"/>
      <c r="M93" s="613"/>
      <c r="N93" s="613"/>
      <c r="O93" s="747" t="s">
        <v>4299</v>
      </c>
      <c r="P93" s="201" t="s">
        <v>4300</v>
      </c>
      <c r="Q93" s="201" t="s">
        <v>4301</v>
      </c>
      <c r="R93" s="613"/>
      <c r="S93" s="613"/>
      <c r="T93" s="613"/>
      <c r="W93" s="729"/>
      <c r="X93" s="658"/>
      <c r="Y93" s="658"/>
      <c r="Z93" s="658"/>
      <c r="AA93" s="658"/>
      <c r="AB93" s="613"/>
      <c r="AC93" s="658"/>
      <c r="AD93" s="658"/>
      <c r="AE93" s="658"/>
      <c r="AF93" s="658"/>
      <c r="AG93" s="613"/>
      <c r="AH93" s="658"/>
      <c r="AI93" s="658"/>
      <c r="AJ93" s="613"/>
      <c r="AK93" s="613"/>
      <c r="AL93" s="613"/>
      <c r="AM93" s="613"/>
      <c r="AN93" s="613"/>
      <c r="AO93" s="613"/>
      <c r="AP93" s="613"/>
      <c r="AQ93" s="613"/>
      <c r="AR93" s="613"/>
      <c r="AS93" s="613"/>
      <c r="AT93" s="613"/>
      <c r="AU93" s="613"/>
      <c r="AV93" s="613"/>
      <c r="AW93" s="613"/>
      <c r="AX93" s="702"/>
      <c r="AY93" s="613"/>
      <c r="AZ93" s="613"/>
      <c r="BB93" s="613"/>
      <c r="BC93" s="613"/>
      <c r="BD93" s="613"/>
      <c r="BE93" s="613"/>
      <c r="BF93" s="613"/>
      <c r="BG93" s="613"/>
      <c r="BL93" s="613">
        <f t="shared" si="25"/>
        <v>0</v>
      </c>
      <c r="BM93" s="613"/>
      <c r="BP93" s="613"/>
      <c r="BQ93" s="613"/>
      <c r="BR93" s="613"/>
      <c r="BS93" s="613"/>
      <c r="BT93" s="613"/>
      <c r="BU93" s="613"/>
      <c r="BV93" s="613"/>
      <c r="BW93" s="613"/>
      <c r="BX93" s="613"/>
      <c r="BY93" s="613"/>
      <c r="BZ93" s="613"/>
      <c r="CA93" s="613"/>
      <c r="CB93" s="613"/>
      <c r="CC93" s="613"/>
      <c r="CI93" s="662">
        <v>0</v>
      </c>
    </row>
    <row r="94" spans="1:87" ht="15.75" customHeight="1" thickTop="1">
      <c r="A94" s="611" t="s">
        <v>4146</v>
      </c>
      <c r="B94" s="611" t="s">
        <v>4146</v>
      </c>
      <c r="C94" s="611" t="s">
        <v>4147</v>
      </c>
      <c r="D94" s="611" t="s">
        <v>718</v>
      </c>
      <c r="E94" s="611" t="s">
        <v>677</v>
      </c>
      <c r="F94" s="611" t="s">
        <v>671</v>
      </c>
      <c r="G94" s="611" t="s">
        <v>671</v>
      </c>
      <c r="H94" s="611" t="s">
        <v>671</v>
      </c>
      <c r="I94" s="611" t="s">
        <v>4147</v>
      </c>
      <c r="J94" s="611" t="s">
        <v>718</v>
      </c>
      <c r="K94" s="611" t="s">
        <v>677</v>
      </c>
      <c r="L94" s="611" t="s">
        <v>4148</v>
      </c>
      <c r="M94" s="694" t="s">
        <v>4149</v>
      </c>
      <c r="N94" s="694" t="s">
        <v>4149</v>
      </c>
      <c r="O94" s="694" t="s">
        <v>4149</v>
      </c>
      <c r="P94" s="694" t="s">
        <v>4149</v>
      </c>
      <c r="Q94" s="694" t="s">
        <v>714</v>
      </c>
      <c r="R94" s="201" t="s">
        <v>50</v>
      </c>
      <c r="S94" s="201" t="s">
        <v>50</v>
      </c>
      <c r="T94" s="611" t="s">
        <v>1</v>
      </c>
      <c r="U94" s="611" t="s">
        <v>1</v>
      </c>
      <c r="V94" s="611"/>
      <c r="W94" s="611"/>
      <c r="X94" s="656" t="s">
        <v>4091</v>
      </c>
      <c r="Y94" s="656" t="s">
        <v>4091</v>
      </c>
      <c r="Z94" s="656" t="s">
        <v>4091</v>
      </c>
      <c r="AA94" s="656" t="s">
        <v>4091</v>
      </c>
      <c r="AB94" s="611" t="s">
        <v>2011</v>
      </c>
      <c r="AC94" s="656" t="s">
        <v>4092</v>
      </c>
      <c r="AD94" s="656" t="s">
        <v>4092</v>
      </c>
      <c r="AE94" s="656" t="s">
        <v>4093</v>
      </c>
      <c r="AF94" s="656" t="s">
        <v>4093</v>
      </c>
      <c r="AG94" s="611" t="s">
        <v>39</v>
      </c>
      <c r="AH94" s="611" t="s">
        <v>4092</v>
      </c>
      <c r="AI94" s="656" t="s">
        <v>3020</v>
      </c>
      <c r="AJ94" s="611" t="s">
        <v>4150</v>
      </c>
      <c r="AK94" s="611" t="s">
        <v>681</v>
      </c>
      <c r="AL94" s="611" t="s">
        <v>681</v>
      </c>
      <c r="AM94" s="611" t="s">
        <v>683</v>
      </c>
      <c r="AN94" s="611" t="s">
        <v>683</v>
      </c>
      <c r="AO94" s="611" t="s">
        <v>685</v>
      </c>
      <c r="AP94" s="611" t="s">
        <v>685</v>
      </c>
      <c r="AQ94" s="611" t="s">
        <v>4151</v>
      </c>
      <c r="AR94" s="611" t="s">
        <v>4151</v>
      </c>
      <c r="AS94" s="695" t="s">
        <v>924</v>
      </c>
      <c r="AT94" s="611" t="s">
        <v>1</v>
      </c>
      <c r="AU94" s="611" t="s">
        <v>4094</v>
      </c>
      <c r="AV94" s="611" t="s">
        <v>1</v>
      </c>
      <c r="AW94" s="611" t="s">
        <v>1</v>
      </c>
      <c r="AX94" s="611" t="s">
        <v>0</v>
      </c>
      <c r="AY94" s="611" t="s">
        <v>674</v>
      </c>
      <c r="AZ94" s="611" t="s">
        <v>674</v>
      </c>
      <c r="BA94" s="611">
        <v>75</v>
      </c>
      <c r="BB94" s="611" t="s">
        <v>50</v>
      </c>
      <c r="BC94" s="611" t="s">
        <v>677</v>
      </c>
      <c r="BD94" s="611" t="s">
        <v>4152</v>
      </c>
      <c r="BE94" s="611" t="s">
        <v>4013</v>
      </c>
      <c r="BF94" s="611" t="s">
        <v>4146</v>
      </c>
      <c r="BG94" s="611" t="s">
        <v>4146</v>
      </c>
      <c r="BH94" s="611"/>
      <c r="BI94" s="611" t="s">
        <v>671</v>
      </c>
      <c r="BJ94" s="611" t="s">
        <v>677</v>
      </c>
      <c r="BK94" s="611" t="s">
        <v>4013</v>
      </c>
      <c r="BL94" s="611" t="s">
        <v>4013</v>
      </c>
      <c r="BM94" s="613"/>
      <c r="BP94" s="693"/>
      <c r="BQ94" s="693"/>
      <c r="BR94" s="693"/>
      <c r="BS94" s="693"/>
      <c r="BT94" s="693"/>
      <c r="BU94" s="693"/>
      <c r="BV94" s="693"/>
      <c r="BW94" s="693"/>
      <c r="BX94" s="693"/>
      <c r="BY94" s="693"/>
      <c r="BZ94" s="693"/>
      <c r="CA94" s="693"/>
      <c r="CB94" s="693"/>
      <c r="CC94" s="693"/>
      <c r="CI94" s="662">
        <v>0</v>
      </c>
    </row>
    <row r="95" spans="1:87" ht="15">
      <c r="A95" s="611" t="s">
        <v>671</v>
      </c>
      <c r="B95" s="611" t="s">
        <v>671</v>
      </c>
      <c r="C95" s="611" t="s">
        <v>671</v>
      </c>
      <c r="D95" s="611" t="s">
        <v>671</v>
      </c>
      <c r="E95" s="611" t="s">
        <v>671</v>
      </c>
      <c r="F95" s="611" t="s">
        <v>4146</v>
      </c>
      <c r="G95" s="611" t="s">
        <v>4146</v>
      </c>
      <c r="H95" s="611" t="s">
        <v>4146</v>
      </c>
      <c r="I95" s="611"/>
      <c r="J95" s="611"/>
      <c r="K95" s="611"/>
      <c r="L95" s="611" t="s">
        <v>2382</v>
      </c>
      <c r="M95" s="694" t="s">
        <v>39</v>
      </c>
      <c r="N95" s="694" t="s">
        <v>4153</v>
      </c>
      <c r="O95" s="694" t="s">
        <v>4153</v>
      </c>
      <c r="P95" s="694" t="s">
        <v>39</v>
      </c>
      <c r="Q95" s="694" t="s">
        <v>50</v>
      </c>
      <c r="R95" s="201" t="s">
        <v>39</v>
      </c>
      <c r="S95" s="201" t="s">
        <v>39</v>
      </c>
      <c r="T95" s="611" t="s">
        <v>674</v>
      </c>
      <c r="U95" s="611" t="s">
        <v>674</v>
      </c>
      <c r="V95" s="611"/>
      <c r="W95" s="611" t="s">
        <v>1</v>
      </c>
      <c r="X95" s="656"/>
      <c r="Y95" s="656" t="s">
        <v>2382</v>
      </c>
      <c r="Z95" s="656" t="s">
        <v>2382</v>
      </c>
      <c r="AA95" s="656" t="s">
        <v>4095</v>
      </c>
      <c r="AB95" s="611" t="s">
        <v>681</v>
      </c>
      <c r="AC95" s="656" t="s">
        <v>4096</v>
      </c>
      <c r="AD95" s="656" t="s">
        <v>679</v>
      </c>
      <c r="AE95" s="656"/>
      <c r="AF95" s="656" t="s">
        <v>679</v>
      </c>
      <c r="AG95" s="611" t="s">
        <v>680</v>
      </c>
      <c r="AH95" s="611" t="s">
        <v>194</v>
      </c>
      <c r="AI95" s="656" t="s">
        <v>672</v>
      </c>
      <c r="AJ95" s="611" t="s">
        <v>450</v>
      </c>
      <c r="AK95" s="611" t="s">
        <v>4154</v>
      </c>
      <c r="AL95" s="611" t="s">
        <v>4154</v>
      </c>
      <c r="AM95" s="611" t="s">
        <v>4154</v>
      </c>
      <c r="AN95" s="611" t="s">
        <v>4154</v>
      </c>
      <c r="AO95" s="611" t="s">
        <v>4154</v>
      </c>
      <c r="AP95" s="611" t="s">
        <v>4154</v>
      </c>
      <c r="AQ95" s="611" t="s">
        <v>4154</v>
      </c>
      <c r="AR95" s="611" t="s">
        <v>4154</v>
      </c>
      <c r="AS95" s="611"/>
      <c r="AT95" s="611" t="s">
        <v>674</v>
      </c>
      <c r="AU95" s="611" t="s">
        <v>4097</v>
      </c>
      <c r="AV95" s="611" t="s">
        <v>674</v>
      </c>
      <c r="AW95" s="611" t="s">
        <v>674</v>
      </c>
      <c r="AX95" s="611" t="s">
        <v>674</v>
      </c>
      <c r="AY95" s="611" t="s">
        <v>6</v>
      </c>
      <c r="AZ95" s="656" t="s">
        <v>4095</v>
      </c>
      <c r="BA95" s="611" t="s">
        <v>4155</v>
      </c>
      <c r="BB95" s="611"/>
      <c r="BC95" s="611"/>
      <c r="BD95" s="611" t="s">
        <v>671</v>
      </c>
      <c r="BE95" s="611"/>
      <c r="BF95" s="611" t="s">
        <v>4156</v>
      </c>
      <c r="BG95" s="611" t="s">
        <v>4156</v>
      </c>
      <c r="BH95" s="611"/>
      <c r="BI95" s="611" t="s">
        <v>7</v>
      </c>
      <c r="BJ95" s="611"/>
      <c r="BK95" s="611"/>
      <c r="BL95" s="611" t="s">
        <v>4157</v>
      </c>
      <c r="BM95" s="613"/>
      <c r="BP95" s="693"/>
      <c r="BQ95" s="693"/>
      <c r="BR95" s="693"/>
      <c r="BS95" s="693"/>
      <c r="BT95" s="693"/>
      <c r="BU95" s="693"/>
      <c r="BV95" s="693"/>
      <c r="BW95" s="693"/>
      <c r="BX95" s="693"/>
      <c r="BY95" s="693"/>
      <c r="BZ95" s="693"/>
      <c r="CA95" s="693"/>
      <c r="CB95" s="693"/>
      <c r="CC95" s="693"/>
      <c r="CI95" s="662">
        <v>0</v>
      </c>
    </row>
    <row r="96" spans="1:87" ht="15">
      <c r="A96" s="611" t="s">
        <v>4013</v>
      </c>
      <c r="B96" s="611" t="s">
        <v>4013</v>
      </c>
      <c r="C96" s="611" t="s">
        <v>4013</v>
      </c>
      <c r="D96" s="611" t="s">
        <v>4013</v>
      </c>
      <c r="E96" s="611" t="s">
        <v>4013</v>
      </c>
      <c r="F96" s="611" t="s">
        <v>673</v>
      </c>
      <c r="G96" s="611" t="s">
        <v>673</v>
      </c>
      <c r="H96" s="611"/>
      <c r="I96" s="611"/>
      <c r="J96" s="611"/>
      <c r="K96" s="611"/>
      <c r="L96" s="611" t="s">
        <v>4146</v>
      </c>
      <c r="M96" s="694" t="s">
        <v>2382</v>
      </c>
      <c r="N96" s="694" t="s">
        <v>4158</v>
      </c>
      <c r="O96" s="694" t="s">
        <v>4159</v>
      </c>
      <c r="P96" s="694" t="s">
        <v>4157</v>
      </c>
      <c r="Q96" s="694"/>
      <c r="R96" s="201" t="s">
        <v>2382</v>
      </c>
      <c r="S96" s="201" t="s">
        <v>4157</v>
      </c>
      <c r="T96" s="611"/>
      <c r="U96" s="611"/>
      <c r="V96" s="611"/>
      <c r="W96" s="611"/>
      <c r="X96" s="611"/>
      <c r="Y96" s="611" t="s">
        <v>197</v>
      </c>
      <c r="Z96" s="611" t="s">
        <v>198</v>
      </c>
      <c r="AA96" s="656" t="s">
        <v>4098</v>
      </c>
      <c r="AB96" s="611" t="s">
        <v>55</v>
      </c>
      <c r="AC96" s="656" t="s">
        <v>197</v>
      </c>
      <c r="AD96" s="611"/>
      <c r="AE96" s="656"/>
      <c r="AF96" s="656"/>
      <c r="AG96" s="611" t="s">
        <v>677</v>
      </c>
      <c r="AH96" s="656">
        <v>2</v>
      </c>
      <c r="AI96" s="656" t="s">
        <v>1911</v>
      </c>
      <c r="AJ96" s="611" t="s">
        <v>4160</v>
      </c>
      <c r="AK96" s="611"/>
      <c r="AL96" s="611" t="s">
        <v>679</v>
      </c>
      <c r="AM96" s="611"/>
      <c r="AN96" s="611" t="s">
        <v>679</v>
      </c>
      <c r="AO96" s="611"/>
      <c r="AP96" s="611" t="s">
        <v>679</v>
      </c>
      <c r="AQ96" s="611"/>
      <c r="AR96" s="611" t="s">
        <v>679</v>
      </c>
      <c r="AS96" s="611"/>
      <c r="AT96" s="611"/>
      <c r="AU96" s="611"/>
      <c r="AV96" s="611" t="s">
        <v>4099</v>
      </c>
      <c r="AW96" s="611" t="s">
        <v>6</v>
      </c>
      <c r="AX96" s="611"/>
      <c r="AY96" s="611" t="s">
        <v>4161</v>
      </c>
      <c r="AZ96" s="656" t="s">
        <v>4098</v>
      </c>
      <c r="BA96" s="611" t="s">
        <v>671</v>
      </c>
      <c r="BB96" s="611"/>
      <c r="BC96" s="611"/>
      <c r="BD96" s="611" t="s">
        <v>4013</v>
      </c>
      <c r="BE96" s="611"/>
      <c r="BF96" s="611" t="s">
        <v>4162</v>
      </c>
      <c r="BG96" s="611" t="s">
        <v>4013</v>
      </c>
      <c r="BH96" s="611"/>
      <c r="BI96" s="611" t="s">
        <v>1</v>
      </c>
      <c r="BJ96" s="611"/>
      <c r="BK96" s="611"/>
      <c r="BL96" s="611" t="s">
        <v>4163</v>
      </c>
      <c r="BM96" s="613"/>
      <c r="CI96" s="662">
        <v>0</v>
      </c>
    </row>
    <row r="97" spans="1:87" ht="15">
      <c r="A97" s="611" t="s">
        <v>673</v>
      </c>
      <c r="B97" s="611" t="s">
        <v>686</v>
      </c>
      <c r="C97" s="611"/>
      <c r="D97" s="611"/>
      <c r="E97" s="611"/>
      <c r="F97" s="611" t="s">
        <v>9</v>
      </c>
      <c r="G97" s="611"/>
      <c r="H97" s="611"/>
      <c r="I97" s="611"/>
      <c r="J97" s="611"/>
      <c r="K97" s="611"/>
      <c r="L97" s="611" t="s">
        <v>673</v>
      </c>
      <c r="M97" s="697" t="s">
        <v>4146</v>
      </c>
      <c r="N97" s="697" t="s">
        <v>673</v>
      </c>
      <c r="O97" s="697" t="s">
        <v>4146</v>
      </c>
      <c r="P97" s="697" t="s">
        <v>4146</v>
      </c>
      <c r="Q97" s="697"/>
      <c r="R97" s="201" t="s">
        <v>4146</v>
      </c>
      <c r="S97" s="201" t="s">
        <v>4146</v>
      </c>
      <c r="T97" s="611"/>
      <c r="U97" s="611"/>
      <c r="V97" s="698"/>
      <c r="W97" s="699"/>
      <c r="X97" s="656"/>
      <c r="Y97" s="656"/>
      <c r="Z97" s="656"/>
      <c r="AA97" s="656"/>
      <c r="AB97" s="611"/>
      <c r="AC97" s="656"/>
      <c r="AD97" s="656"/>
      <c r="AE97" s="656"/>
      <c r="AF97" s="656"/>
      <c r="AG97" s="611"/>
      <c r="AH97" s="656"/>
      <c r="AI97" s="656"/>
      <c r="AJ97" s="611"/>
      <c r="AK97" s="611"/>
      <c r="AL97" s="611"/>
      <c r="AM97" s="611"/>
      <c r="AN97" s="611"/>
      <c r="AO97" s="611"/>
      <c r="AP97" s="611"/>
      <c r="AQ97" s="611"/>
      <c r="AR97" s="611"/>
      <c r="AS97" s="611"/>
      <c r="AT97" s="611"/>
      <c r="AU97" s="611"/>
      <c r="AV97" s="611"/>
      <c r="AW97" s="611"/>
      <c r="AX97" s="611"/>
      <c r="AY97" s="611"/>
      <c r="AZ97" s="611"/>
      <c r="BA97" s="611"/>
      <c r="BB97" s="611"/>
      <c r="BC97" s="611"/>
      <c r="BD97" s="611"/>
      <c r="BE97" s="611"/>
      <c r="BF97" s="611"/>
      <c r="BG97" s="611"/>
      <c r="BH97" s="611"/>
      <c r="BI97" s="611"/>
      <c r="BJ97" s="611"/>
      <c r="BK97" s="611"/>
      <c r="BL97" s="611" t="s">
        <v>40</v>
      </c>
      <c r="BM97" s="613"/>
      <c r="CI97" s="662">
        <v>0</v>
      </c>
    </row>
    <row r="98" spans="1:87">
      <c r="A98" s="613"/>
      <c r="B98" s="613">
        <f t="shared" si="21"/>
        <v>0</v>
      </c>
      <c r="AJ98" s="613"/>
      <c r="AK98" s="613"/>
      <c r="AL98" s="613"/>
      <c r="AM98" s="613"/>
      <c r="AN98" s="613"/>
      <c r="AO98" s="613"/>
      <c r="AP98" s="613"/>
      <c r="AQ98" s="613"/>
      <c r="AR98" s="613"/>
      <c r="AS98" s="613"/>
      <c r="BL98" s="613">
        <f t="shared" si="25"/>
        <v>0</v>
      </c>
      <c r="CI98" s="662">
        <v>0</v>
      </c>
    </row>
  </sheetData>
  <mergeCells count="7">
    <mergeCell ref="V89:V91"/>
    <mergeCell ref="V18:V19"/>
    <mergeCell ref="V48:V49"/>
    <mergeCell ref="V51:V52"/>
    <mergeCell ref="V55:V56"/>
    <mergeCell ref="V62:V65"/>
    <mergeCell ref="V70:V71"/>
  </mergeCells>
  <printOptions horizontalCentered="1" verticalCentered="1" gridLines="1"/>
  <pageMargins left="0" right="0" top="0.25" bottom="0" header="0" footer="0"/>
  <pageSetup paperSize="128" scale="30" orientation="portrait" horizontalDpi="4294967292" verticalDpi="4294967292" r:id="rId1"/>
  <headerFooter alignWithMargins="0">
    <oddHeader>&amp;C&amp;"Arial,Bold"&amp;24Mizmor 75</oddHeader>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AE26"/>
  <sheetViews>
    <sheetView zoomScaleNormal="100" workbookViewId="0">
      <selection activeCell="T25" sqref="T25"/>
    </sheetView>
  </sheetViews>
  <sheetFormatPr defaultColWidth="9.140625" defaultRowHeight="12.75"/>
  <cols>
    <col min="1" max="2" width="9.140625" style="3"/>
    <col min="3" max="4" width="4.85546875" style="3" bestFit="1" customWidth="1"/>
    <col min="5" max="5" width="3.7109375" style="3" bestFit="1" customWidth="1"/>
    <col min="6" max="6" width="4.85546875" style="3" bestFit="1" customWidth="1"/>
    <col min="7" max="7" width="3.5703125" style="3" bestFit="1" customWidth="1"/>
    <col min="8" max="8" width="3.28515625" style="3" bestFit="1" customWidth="1"/>
    <col min="9" max="10" width="4.85546875" style="3" bestFit="1" customWidth="1"/>
    <col min="11" max="12" width="3.28515625" style="3" bestFit="1" customWidth="1"/>
    <col min="13" max="14" width="9" style="3" bestFit="1" customWidth="1"/>
    <col min="15" max="15" width="8" style="3" bestFit="1" customWidth="1"/>
    <col min="16" max="18" width="9" style="3" bestFit="1" customWidth="1"/>
    <col min="19" max="19" width="8.140625" style="3" bestFit="1" customWidth="1"/>
    <col min="20" max="20" width="8" style="3" bestFit="1" customWidth="1"/>
    <col min="21" max="21" width="9" style="3" bestFit="1" customWidth="1"/>
    <col min="22" max="22" width="13.85546875" style="3" bestFit="1" customWidth="1"/>
    <col min="23" max="23" width="9.5703125" style="3" bestFit="1" customWidth="1"/>
    <col min="24" max="24" width="9" style="3" bestFit="1" customWidth="1"/>
    <col min="25" max="25" width="11.5703125" style="3" bestFit="1" customWidth="1"/>
    <col min="26" max="26" width="13.140625" style="3" bestFit="1" customWidth="1"/>
    <col min="27" max="27" width="9.140625" style="3"/>
    <col min="28" max="28" width="11.28515625" style="3" bestFit="1" customWidth="1"/>
    <col min="29" max="29" width="8.85546875" style="3" bestFit="1" customWidth="1"/>
    <col min="30" max="30" width="3" style="3" bestFit="1" customWidth="1"/>
    <col min="31" max="31" width="6.5703125" style="3" bestFit="1" customWidth="1"/>
    <col min="32" max="16384" width="9.140625" style="3"/>
  </cols>
  <sheetData>
    <row r="1" spans="1:31">
      <c r="A1" s="748"/>
      <c r="B1" s="748"/>
      <c r="C1" s="748" t="s">
        <v>4302</v>
      </c>
      <c r="D1" s="748" t="s">
        <v>55</v>
      </c>
      <c r="E1" s="748" t="s">
        <v>39</v>
      </c>
      <c r="F1" s="748" t="s">
        <v>39</v>
      </c>
      <c r="G1" s="748" t="s">
        <v>39</v>
      </c>
      <c r="H1" s="748" t="s">
        <v>39</v>
      </c>
      <c r="I1" s="748" t="s">
        <v>39</v>
      </c>
      <c r="J1" s="748" t="s">
        <v>39</v>
      </c>
      <c r="K1" s="748" t="s">
        <v>39</v>
      </c>
      <c r="L1" s="748" t="s">
        <v>39</v>
      </c>
      <c r="M1" s="749"/>
      <c r="N1" s="749"/>
      <c r="O1" s="749"/>
      <c r="P1" s="748"/>
      <c r="Q1" s="748"/>
      <c r="R1" s="748"/>
      <c r="S1" s="748"/>
      <c r="T1" s="748"/>
      <c r="U1" s="748"/>
      <c r="V1" s="748"/>
      <c r="W1" s="748"/>
      <c r="X1" s="748"/>
      <c r="Y1" s="748"/>
      <c r="Z1" s="748"/>
      <c r="AA1" s="748"/>
      <c r="AB1" s="748"/>
      <c r="AC1" s="748"/>
      <c r="AD1" s="748"/>
      <c r="AE1" s="748"/>
    </row>
    <row r="2" spans="1:31">
      <c r="A2" s="748"/>
      <c r="B2" s="748"/>
      <c r="C2" s="748" t="s">
        <v>39</v>
      </c>
      <c r="D2" s="748"/>
      <c r="E2" s="748" t="s">
        <v>4303</v>
      </c>
      <c r="F2" s="748" t="s">
        <v>677</v>
      </c>
      <c r="G2" s="748" t="s">
        <v>680</v>
      </c>
      <c r="H2" s="748" t="s">
        <v>677</v>
      </c>
      <c r="I2" s="748" t="s">
        <v>677</v>
      </c>
      <c r="J2" s="748" t="s">
        <v>680</v>
      </c>
      <c r="K2" s="748" t="s">
        <v>680</v>
      </c>
      <c r="L2" s="748" t="s">
        <v>680</v>
      </c>
      <c r="M2" s="749"/>
      <c r="N2" s="749"/>
      <c r="O2" s="749"/>
      <c r="P2" s="748"/>
      <c r="Q2" s="748"/>
      <c r="R2" s="748"/>
      <c r="S2" s="748"/>
      <c r="T2" s="748"/>
      <c r="U2" s="748"/>
      <c r="V2" s="748"/>
      <c r="W2" s="748"/>
      <c r="X2" s="748"/>
      <c r="Y2" s="748"/>
      <c r="Z2" s="748"/>
      <c r="AA2" s="748"/>
      <c r="AB2" s="748"/>
      <c r="AC2" s="748"/>
      <c r="AD2" s="748"/>
      <c r="AE2" s="748"/>
    </row>
    <row r="3" spans="1:31">
      <c r="A3" s="748"/>
      <c r="B3" s="748"/>
      <c r="C3" s="748" t="s">
        <v>677</v>
      </c>
      <c r="D3" s="748"/>
      <c r="E3" s="748" t="s">
        <v>4304</v>
      </c>
      <c r="F3" s="748" t="s">
        <v>4304</v>
      </c>
      <c r="G3" s="748" t="s">
        <v>677</v>
      </c>
      <c r="H3" s="748" t="s">
        <v>684</v>
      </c>
      <c r="I3" s="748" t="s">
        <v>716</v>
      </c>
      <c r="J3" s="748" t="s">
        <v>677</v>
      </c>
      <c r="K3" s="748" t="s">
        <v>677</v>
      </c>
      <c r="L3" s="748" t="s">
        <v>677</v>
      </c>
      <c r="M3" s="749"/>
      <c r="N3" s="749"/>
      <c r="O3" s="749"/>
      <c r="P3" s="748"/>
      <c r="Q3" s="748"/>
      <c r="R3" s="748"/>
      <c r="S3" s="748"/>
      <c r="T3" s="748"/>
      <c r="U3" s="748"/>
      <c r="V3" s="748"/>
      <c r="W3" s="748"/>
      <c r="X3" s="748"/>
      <c r="Y3" s="748"/>
      <c r="Z3" s="748"/>
      <c r="AA3" s="748"/>
      <c r="AB3" s="748"/>
      <c r="AC3" s="748"/>
      <c r="AD3" s="748"/>
      <c r="AE3" s="748"/>
    </row>
    <row r="4" spans="1:31">
      <c r="A4" s="748"/>
      <c r="B4" s="748"/>
      <c r="C4" s="748"/>
      <c r="D4" s="748"/>
      <c r="E4" s="748"/>
      <c r="F4" s="748" t="s">
        <v>679</v>
      </c>
      <c r="G4" s="748" t="s">
        <v>4304</v>
      </c>
      <c r="H4" s="748"/>
      <c r="I4" s="748" t="s">
        <v>4303</v>
      </c>
      <c r="J4" s="748" t="s">
        <v>679</v>
      </c>
      <c r="K4" s="748" t="s">
        <v>716</v>
      </c>
      <c r="L4" s="748"/>
      <c r="M4" s="749"/>
      <c r="N4" s="749"/>
      <c r="O4" s="749"/>
      <c r="P4" s="748"/>
      <c r="Q4" s="748"/>
      <c r="R4" s="748"/>
      <c r="S4" s="748"/>
      <c r="T4" s="748"/>
      <c r="U4" s="748"/>
      <c r="V4" s="748"/>
      <c r="W4" s="748"/>
      <c r="X4" s="748"/>
      <c r="Y4" s="748"/>
      <c r="Z4" s="748"/>
      <c r="AA4" s="748"/>
      <c r="AB4" s="748"/>
      <c r="AC4" s="748"/>
      <c r="AD4" s="748"/>
      <c r="AE4" s="748"/>
    </row>
    <row r="5" spans="1:31" ht="21">
      <c r="A5" s="616"/>
      <c r="B5" s="616"/>
      <c r="C5" s="616"/>
      <c r="D5" s="616"/>
      <c r="E5" s="616"/>
      <c r="F5" s="616">
        <f>+F7+H5</f>
        <v>86</v>
      </c>
      <c r="G5" s="616">
        <f>+H5</f>
        <v>6</v>
      </c>
      <c r="H5" s="616">
        <v>6</v>
      </c>
      <c r="I5" s="616"/>
      <c r="J5" s="616">
        <f>+J7+L5</f>
        <v>87</v>
      </c>
      <c r="K5" s="616">
        <f>+L5</f>
        <v>6</v>
      </c>
      <c r="L5" s="616">
        <v>6</v>
      </c>
      <c r="M5" s="311"/>
      <c r="N5" s="311"/>
      <c r="O5" s="311"/>
      <c r="P5" s="311"/>
      <c r="Q5" s="311"/>
      <c r="R5" s="311"/>
      <c r="S5" s="311"/>
      <c r="T5" s="311"/>
      <c r="U5" s="311"/>
      <c r="V5" s="311"/>
      <c r="W5" s="311"/>
      <c r="X5" s="76" t="s">
        <v>283</v>
      </c>
      <c r="Y5" s="76" t="s">
        <v>2733</v>
      </c>
      <c r="Z5" s="76" t="s">
        <v>199</v>
      </c>
      <c r="AA5" s="190" t="s">
        <v>2837</v>
      </c>
      <c r="AB5" s="190" t="s">
        <v>392</v>
      </c>
      <c r="AC5" s="76" t="s">
        <v>200</v>
      </c>
      <c r="AD5" s="8">
        <v>1</v>
      </c>
      <c r="AE5" s="8"/>
    </row>
    <row r="6" spans="1:31" ht="15.75" thickBot="1">
      <c r="A6" s="616"/>
      <c r="B6" s="616"/>
      <c r="C6" s="616"/>
      <c r="D6" s="616"/>
      <c r="E6" s="616"/>
      <c r="F6" s="616"/>
      <c r="G6" s="616"/>
      <c r="H6" s="616"/>
      <c r="I6" s="616"/>
      <c r="J6" s="616"/>
      <c r="K6" s="616"/>
      <c r="L6" s="616"/>
      <c r="M6" s="750"/>
      <c r="N6" s="750"/>
      <c r="O6" s="750"/>
      <c r="P6" s="750"/>
      <c r="Q6" s="750"/>
      <c r="R6" s="750"/>
      <c r="S6" s="750"/>
      <c r="T6" s="750"/>
      <c r="U6" s="750"/>
      <c r="V6" s="750"/>
      <c r="W6" s="750"/>
      <c r="X6" s="750" t="s">
        <v>4305</v>
      </c>
      <c r="Y6" s="750" t="s">
        <v>4306</v>
      </c>
      <c r="Z6" s="750" t="s">
        <v>4307</v>
      </c>
      <c r="AA6" s="750" t="s">
        <v>4308</v>
      </c>
      <c r="AB6" s="750" t="s">
        <v>4309</v>
      </c>
      <c r="AC6" s="750" t="s">
        <v>4310</v>
      </c>
      <c r="AD6" s="8"/>
      <c r="AE6" s="8">
        <v>2331</v>
      </c>
    </row>
    <row r="7" spans="1:31" ht="27.75" thickTop="1" thickBot="1">
      <c r="A7" s="616"/>
      <c r="B7" s="616"/>
      <c r="C7" s="616"/>
      <c r="D7" s="616"/>
      <c r="E7" s="616">
        <f>+H7</f>
        <v>8</v>
      </c>
      <c r="F7" s="616">
        <f>+F9+H7</f>
        <v>80</v>
      </c>
      <c r="G7" s="616">
        <f>+G5+H7</f>
        <v>14</v>
      </c>
      <c r="H7" s="616">
        <v>8</v>
      </c>
      <c r="I7" s="616">
        <f>+L7</f>
        <v>8</v>
      </c>
      <c r="J7" s="616">
        <f>+J9+L7</f>
        <v>81</v>
      </c>
      <c r="K7" s="616">
        <f>+K5+L7</f>
        <v>14</v>
      </c>
      <c r="L7" s="628">
        <v>8</v>
      </c>
      <c r="M7" s="311"/>
      <c r="N7" s="311"/>
      <c r="O7" s="311"/>
      <c r="P7" s="311"/>
      <c r="Q7" s="311"/>
      <c r="R7" s="311"/>
      <c r="S7" s="311"/>
      <c r="T7" s="311"/>
      <c r="U7" s="311"/>
      <c r="V7" s="679" t="s">
        <v>4107</v>
      </c>
      <c r="W7" s="76" t="s">
        <v>4105</v>
      </c>
      <c r="X7" s="675" t="s">
        <v>924</v>
      </c>
      <c r="Y7" s="614" t="s">
        <v>4104</v>
      </c>
      <c r="Z7" s="76" t="s">
        <v>4101</v>
      </c>
      <c r="AA7" s="136" t="s">
        <v>522</v>
      </c>
      <c r="AB7" s="76" t="s">
        <v>2739</v>
      </c>
      <c r="AC7" s="76" t="s">
        <v>4101</v>
      </c>
      <c r="AD7" s="8">
        <v>2</v>
      </c>
      <c r="AE7" s="8"/>
    </row>
    <row r="8" spans="1:31" ht="16.5" thickTop="1" thickBot="1">
      <c r="A8" s="616"/>
      <c r="B8" s="616"/>
      <c r="C8" s="616"/>
      <c r="D8" s="616"/>
      <c r="E8" s="616"/>
      <c r="F8" s="616"/>
      <c r="G8" s="616"/>
      <c r="H8" s="616"/>
      <c r="I8" s="616"/>
      <c r="J8" s="616"/>
      <c r="K8" s="616"/>
      <c r="L8" s="616"/>
      <c r="M8" s="750"/>
      <c r="N8" s="750"/>
      <c r="O8" s="750"/>
      <c r="P8" s="750"/>
      <c r="Q8" s="750"/>
      <c r="R8" s="750"/>
      <c r="S8" s="750"/>
      <c r="T8" s="750"/>
      <c r="U8" s="750"/>
      <c r="V8" s="750" t="s">
        <v>4311</v>
      </c>
      <c r="W8" s="750" t="s">
        <v>4312</v>
      </c>
      <c r="X8" s="750" t="s">
        <v>4313</v>
      </c>
      <c r="Y8" s="750" t="s">
        <v>4314</v>
      </c>
      <c r="Z8" s="750" t="s">
        <v>4315</v>
      </c>
      <c r="AA8" s="750" t="s">
        <v>4316</v>
      </c>
      <c r="AB8" s="750" t="s">
        <v>4317</v>
      </c>
      <c r="AC8" s="750" t="s">
        <v>4318</v>
      </c>
      <c r="AD8" s="8"/>
      <c r="AE8" s="8">
        <v>1915</v>
      </c>
    </row>
    <row r="9" spans="1:31" ht="27.75" thickTop="1" thickBot="1">
      <c r="A9" s="616"/>
      <c r="B9" s="616"/>
      <c r="C9" s="616">
        <v>9</v>
      </c>
      <c r="D9" s="616">
        <f>+L9</f>
        <v>6</v>
      </c>
      <c r="E9" s="616">
        <f>+E7+H9</f>
        <v>14</v>
      </c>
      <c r="F9" s="616">
        <f>+F11+H9</f>
        <v>72</v>
      </c>
      <c r="G9" s="616">
        <f>+G7+H9</f>
        <v>20</v>
      </c>
      <c r="H9" s="616">
        <v>6</v>
      </c>
      <c r="I9" s="616">
        <f>+I7+L9</f>
        <v>14</v>
      </c>
      <c r="J9" s="616">
        <f>+J11+L9</f>
        <v>73</v>
      </c>
      <c r="K9" s="616">
        <f>+K7+L9</f>
        <v>20</v>
      </c>
      <c r="L9" s="616">
        <v>6</v>
      </c>
      <c r="M9" s="311"/>
      <c r="N9" s="311"/>
      <c r="O9" s="311"/>
      <c r="P9" s="311"/>
      <c r="Q9" s="311"/>
      <c r="R9" s="311"/>
      <c r="S9" s="311"/>
      <c r="T9" s="311"/>
      <c r="U9" s="311"/>
      <c r="V9" s="311"/>
      <c r="W9" s="311"/>
      <c r="X9" s="641" t="s">
        <v>4044</v>
      </c>
      <c r="Y9" s="75" t="s">
        <v>1053</v>
      </c>
      <c r="Z9" s="638" t="s">
        <v>237</v>
      </c>
      <c r="AA9" s="76" t="s">
        <v>4009</v>
      </c>
      <c r="AB9" s="614" t="s">
        <v>4109</v>
      </c>
      <c r="AC9" s="675" t="s">
        <v>19</v>
      </c>
      <c r="AD9" s="8">
        <v>3</v>
      </c>
      <c r="AE9" s="8"/>
    </row>
    <row r="10" spans="1:31" ht="16.5" thickTop="1" thickBot="1">
      <c r="A10" s="616"/>
      <c r="B10" s="616"/>
      <c r="C10" s="616"/>
      <c r="D10" s="616"/>
      <c r="E10" s="616"/>
      <c r="F10" s="616"/>
      <c r="G10" s="616"/>
      <c r="H10" s="616"/>
      <c r="I10" s="616"/>
      <c r="J10" s="616"/>
      <c r="K10" s="616"/>
      <c r="L10" s="616"/>
      <c r="M10" s="750"/>
      <c r="N10" s="750"/>
      <c r="O10" s="750"/>
      <c r="P10" s="750"/>
      <c r="Q10" s="750"/>
      <c r="R10" s="750"/>
      <c r="S10" s="750"/>
      <c r="T10" s="750"/>
      <c r="U10" s="750"/>
      <c r="V10" s="750"/>
      <c r="W10" s="750"/>
      <c r="X10" s="750" t="s">
        <v>4319</v>
      </c>
      <c r="Y10" s="750" t="s">
        <v>4320</v>
      </c>
      <c r="Z10" s="750" t="s">
        <v>4321</v>
      </c>
      <c r="AA10" s="750" t="s">
        <v>4322</v>
      </c>
      <c r="AB10" s="750" t="s">
        <v>4323</v>
      </c>
      <c r="AC10" s="750" t="s">
        <v>4324</v>
      </c>
      <c r="AD10" s="8"/>
      <c r="AE10" s="8">
        <v>1310</v>
      </c>
    </row>
    <row r="11" spans="1:31" ht="27.75" thickTop="1" thickBot="1">
      <c r="A11" s="616"/>
      <c r="B11" s="616"/>
      <c r="C11" s="616">
        <v>15</v>
      </c>
      <c r="D11" s="616">
        <f>+D9+L11</f>
        <v>14</v>
      </c>
      <c r="E11" s="616">
        <f>+E9+H11</f>
        <v>21</v>
      </c>
      <c r="F11" s="616">
        <f>+F13+H11</f>
        <v>66</v>
      </c>
      <c r="G11" s="616">
        <f>+G9+H11</f>
        <v>27</v>
      </c>
      <c r="H11" s="616">
        <v>7</v>
      </c>
      <c r="I11" s="616">
        <f>+I9+L11</f>
        <v>22</v>
      </c>
      <c r="J11" s="616">
        <f>+J13+L11</f>
        <v>67</v>
      </c>
      <c r="K11" s="616">
        <f>+K9+L11</f>
        <v>28</v>
      </c>
      <c r="L11" s="628">
        <v>8</v>
      </c>
      <c r="M11" s="311"/>
      <c r="N11" s="311"/>
      <c r="O11" s="311"/>
      <c r="P11" s="311"/>
      <c r="Q11" s="311"/>
      <c r="R11" s="311"/>
      <c r="S11" s="311"/>
      <c r="T11" s="311"/>
      <c r="U11" s="311"/>
      <c r="V11" s="194" t="s">
        <v>261</v>
      </c>
      <c r="W11" s="76" t="s">
        <v>4115</v>
      </c>
      <c r="X11" s="683" t="s">
        <v>4114</v>
      </c>
      <c r="Y11" s="683" t="s">
        <v>4113</v>
      </c>
      <c r="Z11" s="76" t="s">
        <v>4112</v>
      </c>
      <c r="AA11" s="76" t="s">
        <v>1663</v>
      </c>
      <c r="AB11" s="76" t="s">
        <v>553</v>
      </c>
      <c r="AC11" s="76" t="s">
        <v>4111</v>
      </c>
      <c r="AD11" s="8">
        <v>4</v>
      </c>
      <c r="AE11" s="8"/>
    </row>
    <row r="12" spans="1:31" ht="16.5" thickTop="1" thickBot="1">
      <c r="A12" s="616"/>
      <c r="B12" s="616"/>
      <c r="C12" s="616"/>
      <c r="D12" s="616"/>
      <c r="E12" s="616"/>
      <c r="F12" s="616"/>
      <c r="G12" s="616"/>
      <c r="H12" s="616"/>
      <c r="I12" s="616"/>
      <c r="J12" s="616"/>
      <c r="K12" s="616"/>
      <c r="L12" s="616"/>
      <c r="M12" s="750"/>
      <c r="N12" s="750"/>
      <c r="O12" s="750"/>
      <c r="P12" s="750"/>
      <c r="Q12" s="750"/>
      <c r="R12" s="750"/>
      <c r="S12" s="750"/>
      <c r="T12" s="750"/>
      <c r="U12" s="750"/>
      <c r="V12" s="750" t="s">
        <v>4325</v>
      </c>
      <c r="W12" s="750" t="s">
        <v>4326</v>
      </c>
      <c r="X12" s="750" t="s">
        <v>4327</v>
      </c>
      <c r="Y12" s="750" t="s">
        <v>4328</v>
      </c>
      <c r="Z12" s="750" t="s">
        <v>4329</v>
      </c>
      <c r="AA12" s="750" t="s">
        <v>4330</v>
      </c>
      <c r="AB12" s="750" t="s">
        <v>4331</v>
      </c>
      <c r="AC12" s="750" t="s">
        <v>4332</v>
      </c>
      <c r="AD12" s="8"/>
      <c r="AE12" s="8">
        <v>2008</v>
      </c>
    </row>
    <row r="13" spans="1:31" ht="27" thickBot="1">
      <c r="A13" s="751"/>
      <c r="B13" s="752"/>
      <c r="C13" s="752">
        <v>23</v>
      </c>
      <c r="D13" s="752">
        <f>+D11+L13</f>
        <v>22</v>
      </c>
      <c r="E13" s="752">
        <f>+E11+H13</f>
        <v>29</v>
      </c>
      <c r="F13" s="752">
        <f>+F15+H13</f>
        <v>59</v>
      </c>
      <c r="G13" s="752">
        <f>+G11+H13</f>
        <v>35</v>
      </c>
      <c r="H13" s="752">
        <v>8</v>
      </c>
      <c r="I13" s="753">
        <f>+I11+L13</f>
        <v>30</v>
      </c>
      <c r="J13" s="752">
        <f>+J15+L13</f>
        <v>59</v>
      </c>
      <c r="K13" s="752">
        <f>+K11+L13</f>
        <v>36</v>
      </c>
      <c r="L13" s="754">
        <v>8</v>
      </c>
      <c r="M13" s="311"/>
      <c r="N13" s="311"/>
      <c r="O13" s="311"/>
      <c r="P13" s="311"/>
      <c r="Q13" s="311"/>
      <c r="R13" s="311"/>
      <c r="S13" s="311"/>
      <c r="T13" s="311"/>
      <c r="U13" s="311"/>
      <c r="V13" s="627" t="s">
        <v>4121</v>
      </c>
      <c r="W13" s="75" t="s">
        <v>4120</v>
      </c>
      <c r="X13" s="190" t="s">
        <v>392</v>
      </c>
      <c r="Y13" s="623" t="s">
        <v>4119</v>
      </c>
      <c r="Z13" s="184" t="s">
        <v>4118</v>
      </c>
      <c r="AA13" s="190" t="s">
        <v>392</v>
      </c>
      <c r="AB13" s="184" t="s">
        <v>4117</v>
      </c>
      <c r="AC13" s="614" t="s">
        <v>4116</v>
      </c>
      <c r="AD13" s="8">
        <v>5</v>
      </c>
      <c r="AE13" s="8"/>
    </row>
    <row r="14" spans="1:31" ht="15">
      <c r="A14" s="755"/>
      <c r="B14" s="616"/>
      <c r="C14" s="616"/>
      <c r="D14" s="616"/>
      <c r="E14" s="616"/>
      <c r="F14" s="616"/>
      <c r="G14" s="616"/>
      <c r="H14" s="616"/>
      <c r="I14" s="756"/>
      <c r="J14" s="616"/>
      <c r="K14" s="616"/>
      <c r="L14" s="757"/>
      <c r="M14" s="750"/>
      <c r="N14" s="750"/>
      <c r="O14" s="750"/>
      <c r="P14" s="750"/>
      <c r="Q14" s="750"/>
      <c r="R14" s="750"/>
      <c r="S14" s="750"/>
      <c r="T14" s="750"/>
      <c r="U14" s="750"/>
      <c r="V14" s="750" t="s">
        <v>4333</v>
      </c>
      <c r="W14" s="750" t="s">
        <v>4334</v>
      </c>
      <c r="X14" s="750" t="s">
        <v>4335</v>
      </c>
      <c r="Y14" s="750" t="s">
        <v>4336</v>
      </c>
      <c r="Z14" s="750" t="s">
        <v>4337</v>
      </c>
      <c r="AA14" s="750" t="s">
        <v>4338</v>
      </c>
      <c r="AB14" s="750" t="s">
        <v>4339</v>
      </c>
      <c r="AC14" s="750" t="s">
        <v>4340</v>
      </c>
      <c r="AD14" s="8"/>
      <c r="AE14" s="8">
        <v>2967</v>
      </c>
    </row>
    <row r="15" spans="1:31" ht="26.25">
      <c r="A15" s="755"/>
      <c r="B15" s="616"/>
      <c r="C15" s="616">
        <v>30</v>
      </c>
      <c r="D15" s="616">
        <f>+D13+L15</f>
        <v>29</v>
      </c>
      <c r="E15" s="616">
        <f>+E13+H15</f>
        <v>36</v>
      </c>
      <c r="F15" s="616">
        <f>+F17+H15</f>
        <v>51</v>
      </c>
      <c r="G15" s="616">
        <f>+G13+H15</f>
        <v>42</v>
      </c>
      <c r="H15" s="616">
        <v>7</v>
      </c>
      <c r="I15" s="616">
        <f>+I13+L15</f>
        <v>37</v>
      </c>
      <c r="J15" s="616">
        <f>+J17+L15</f>
        <v>51</v>
      </c>
      <c r="K15" s="616">
        <f>+K13+L15</f>
        <v>43</v>
      </c>
      <c r="L15" s="758">
        <v>7</v>
      </c>
      <c r="M15" s="311"/>
      <c r="N15" s="311"/>
      <c r="O15" s="311"/>
      <c r="P15" s="311"/>
      <c r="Q15" s="311"/>
      <c r="R15" s="311"/>
      <c r="S15" s="311"/>
      <c r="T15" s="311"/>
      <c r="U15" s="311"/>
      <c r="V15" s="311"/>
      <c r="W15" s="614" t="s">
        <v>4125</v>
      </c>
      <c r="X15" s="76" t="s">
        <v>4124</v>
      </c>
      <c r="Y15" s="76" t="s">
        <v>4123</v>
      </c>
      <c r="Z15" s="627" t="s">
        <v>4122</v>
      </c>
      <c r="AA15" s="75" t="s">
        <v>550</v>
      </c>
      <c r="AB15" s="75" t="s">
        <v>4120</v>
      </c>
      <c r="AC15" s="190" t="s">
        <v>392</v>
      </c>
      <c r="AD15" s="8">
        <v>6</v>
      </c>
      <c r="AE15" s="8"/>
    </row>
    <row r="16" spans="1:31" ht="15.75" thickBot="1">
      <c r="A16" s="755"/>
      <c r="B16" s="616"/>
      <c r="C16" s="616"/>
      <c r="D16" s="616"/>
      <c r="E16" s="616"/>
      <c r="F16" s="616"/>
      <c r="G16" s="616"/>
      <c r="H16" s="616"/>
      <c r="I16" s="616"/>
      <c r="J16" s="616"/>
      <c r="K16" s="616"/>
      <c r="L16" s="757"/>
      <c r="M16" s="750"/>
      <c r="N16" s="750"/>
      <c r="O16" s="750"/>
      <c r="P16" s="750"/>
      <c r="Q16" s="750"/>
      <c r="R16" s="750"/>
      <c r="S16" s="750"/>
      <c r="T16" s="750"/>
      <c r="U16" s="750"/>
      <c r="V16" s="750"/>
      <c r="W16" s="750" t="s">
        <v>4341</v>
      </c>
      <c r="X16" s="750" t="s">
        <v>4342</v>
      </c>
      <c r="Y16" s="750" t="s">
        <v>4343</v>
      </c>
      <c r="Z16" s="750" t="s">
        <v>4344</v>
      </c>
      <c r="AA16" s="750" t="s">
        <v>4345</v>
      </c>
      <c r="AB16" s="750" t="s">
        <v>4346</v>
      </c>
      <c r="AC16" s="750" t="s">
        <v>4347</v>
      </c>
      <c r="AD16" s="8"/>
      <c r="AE16" s="8">
        <v>2894</v>
      </c>
    </row>
    <row r="17" spans="1:31" ht="27.75" thickTop="1" thickBot="1">
      <c r="A17" s="755"/>
      <c r="B17" s="616"/>
      <c r="C17" s="759">
        <v>37</v>
      </c>
      <c r="D17" s="756">
        <f>+D15+1</f>
        <v>30</v>
      </c>
      <c r="E17" s="616">
        <f>+E15+H17</f>
        <v>43</v>
      </c>
      <c r="F17" s="616">
        <f>+F19+H17</f>
        <v>44</v>
      </c>
      <c r="G17" s="616">
        <f>+G15+H17</f>
        <v>49</v>
      </c>
      <c r="H17" s="616">
        <v>7</v>
      </c>
      <c r="I17" s="628">
        <f>+I15+L17</f>
        <v>44</v>
      </c>
      <c r="J17" s="628">
        <f>+J19+L17</f>
        <v>44</v>
      </c>
      <c r="K17" s="616">
        <f>+K15+L17</f>
        <v>50</v>
      </c>
      <c r="L17" s="758">
        <v>7</v>
      </c>
      <c r="M17" s="311"/>
      <c r="N17" s="311"/>
      <c r="O17" s="311"/>
      <c r="P17" s="311"/>
      <c r="Q17" s="311"/>
      <c r="R17" s="311"/>
      <c r="S17" s="311"/>
      <c r="T17" s="311"/>
      <c r="U17" s="311"/>
      <c r="V17" s="311"/>
      <c r="W17" s="75" t="s">
        <v>1413</v>
      </c>
      <c r="X17" s="76" t="s">
        <v>4048</v>
      </c>
      <c r="Y17" s="602" t="s">
        <v>1283</v>
      </c>
      <c r="Z17" s="602" t="s">
        <v>4127</v>
      </c>
      <c r="AA17" s="76" t="s">
        <v>4126</v>
      </c>
      <c r="AB17" s="76" t="s">
        <v>15</v>
      </c>
      <c r="AC17" s="635" t="s">
        <v>19</v>
      </c>
      <c r="AD17" s="8">
        <v>7</v>
      </c>
      <c r="AE17" s="8"/>
    </row>
    <row r="18" spans="1:31" ht="16.5" thickTop="1" thickBot="1">
      <c r="A18" s="755"/>
      <c r="B18" s="616"/>
      <c r="C18" s="756"/>
      <c r="D18" s="756"/>
      <c r="E18" s="616"/>
      <c r="F18" s="616"/>
      <c r="G18" s="616"/>
      <c r="H18" s="616"/>
      <c r="I18" s="616"/>
      <c r="J18" s="616"/>
      <c r="K18" s="616"/>
      <c r="L18" s="757"/>
      <c r="M18" s="750"/>
      <c r="N18" s="750"/>
      <c r="O18" s="750"/>
      <c r="P18" s="750"/>
      <c r="Q18" s="750"/>
      <c r="R18" s="750"/>
      <c r="S18" s="750"/>
      <c r="T18" s="750"/>
      <c r="U18" s="750"/>
      <c r="V18" s="750"/>
      <c r="W18" s="750" t="s">
        <v>4348</v>
      </c>
      <c r="X18" s="750" t="s">
        <v>4349</v>
      </c>
      <c r="Y18" s="750" t="s">
        <v>4350</v>
      </c>
      <c r="Z18" s="750" t="s">
        <v>4351</v>
      </c>
      <c r="AA18" s="750" t="s">
        <v>4352</v>
      </c>
      <c r="AB18" s="750" t="s">
        <v>4353</v>
      </c>
      <c r="AC18" s="750" t="s">
        <v>4354</v>
      </c>
      <c r="AD18" s="8"/>
      <c r="AE18" s="8">
        <v>1174</v>
      </c>
    </row>
    <row r="19" spans="1:31" ht="27.75" thickTop="1" thickBot="1">
      <c r="A19" s="755"/>
      <c r="B19" s="616"/>
      <c r="C19" s="616"/>
      <c r="D19" s="616"/>
      <c r="E19" s="616">
        <f>+E17+H19</f>
        <v>50</v>
      </c>
      <c r="F19" s="759">
        <f>+F21+H19</f>
        <v>37</v>
      </c>
      <c r="G19" s="616">
        <f>+G17+H19</f>
        <v>56</v>
      </c>
      <c r="H19" s="616">
        <v>7</v>
      </c>
      <c r="I19" s="616">
        <f>+I17+L19</f>
        <v>51</v>
      </c>
      <c r="J19" s="616">
        <f>+J21+L19</f>
        <v>37</v>
      </c>
      <c r="K19" s="616">
        <f>+K17+L19</f>
        <v>57</v>
      </c>
      <c r="L19" s="758">
        <v>7</v>
      </c>
      <c r="M19" s="311"/>
      <c r="N19" s="311"/>
      <c r="O19" s="311"/>
      <c r="P19" s="311"/>
      <c r="Q19" s="311"/>
      <c r="R19" s="311"/>
      <c r="S19" s="311"/>
      <c r="T19" s="311"/>
      <c r="U19" s="311"/>
      <c r="V19" s="311"/>
      <c r="W19" s="639" t="s">
        <v>4130</v>
      </c>
      <c r="X19" s="690" t="s">
        <v>4129</v>
      </c>
      <c r="Y19" s="76" t="s">
        <v>4128</v>
      </c>
      <c r="Z19" s="690" t="s">
        <v>726</v>
      </c>
      <c r="AA19" s="641" t="s">
        <v>2744</v>
      </c>
      <c r="AB19" s="136" t="s">
        <v>522</v>
      </c>
      <c r="AC19" s="635" t="s">
        <v>19</v>
      </c>
      <c r="AD19" s="8">
        <v>8</v>
      </c>
      <c r="AE19" s="8"/>
    </row>
    <row r="20" spans="1:31" ht="16.5" thickTop="1" thickBot="1">
      <c r="A20" s="755"/>
      <c r="B20" s="616"/>
      <c r="C20" s="616"/>
      <c r="D20" s="616"/>
      <c r="E20" s="616"/>
      <c r="F20" s="756"/>
      <c r="G20" s="616"/>
      <c r="H20" s="616"/>
      <c r="I20" s="616"/>
      <c r="J20" s="616"/>
      <c r="K20" s="616"/>
      <c r="L20" s="757"/>
      <c r="M20" s="750"/>
      <c r="N20" s="750"/>
      <c r="O20" s="750"/>
      <c r="P20" s="750"/>
      <c r="Q20" s="750"/>
      <c r="R20" s="750"/>
      <c r="S20" s="750"/>
      <c r="T20" s="750"/>
      <c r="U20" s="750"/>
      <c r="V20" s="750"/>
      <c r="W20" s="750" t="s">
        <v>4355</v>
      </c>
      <c r="X20" s="750" t="s">
        <v>4356</v>
      </c>
      <c r="Y20" s="750" t="s">
        <v>4357</v>
      </c>
      <c r="Z20" s="750" t="s">
        <v>4358</v>
      </c>
      <c r="AA20" s="750" t="s">
        <v>4359</v>
      </c>
      <c r="AB20" s="750" t="s">
        <v>4360</v>
      </c>
      <c r="AC20" s="750" t="s">
        <v>4361</v>
      </c>
      <c r="AD20" s="8"/>
      <c r="AE20" s="8">
        <v>1225</v>
      </c>
    </row>
    <row r="21" spans="1:31" ht="27.75" thickTop="1" thickBot="1">
      <c r="A21" s="755"/>
      <c r="B21" s="616"/>
      <c r="C21" s="616"/>
      <c r="D21" s="616"/>
      <c r="E21" s="616">
        <f>+E19+H21</f>
        <v>67</v>
      </c>
      <c r="F21" s="756">
        <f t="shared" ref="F21" si="0">+F23+H21</f>
        <v>30</v>
      </c>
      <c r="G21" s="616">
        <f>+G19+H21</f>
        <v>73</v>
      </c>
      <c r="H21" s="616">
        <v>17</v>
      </c>
      <c r="I21" s="616">
        <f>+I19+L21</f>
        <v>68</v>
      </c>
      <c r="J21" s="616">
        <f t="shared" ref="J21" si="1">+J23+L21</f>
        <v>30</v>
      </c>
      <c r="K21" s="616">
        <f>+K19+L21</f>
        <v>74</v>
      </c>
      <c r="L21" s="757">
        <v>17</v>
      </c>
      <c r="M21" s="76" t="s">
        <v>2388</v>
      </c>
      <c r="N21" s="623" t="s">
        <v>4362</v>
      </c>
      <c r="O21" s="76" t="s">
        <v>4363</v>
      </c>
      <c r="P21" s="614" t="s">
        <v>4138</v>
      </c>
      <c r="Q21" s="76" t="s">
        <v>4137</v>
      </c>
      <c r="R21" s="76" t="s">
        <v>4136</v>
      </c>
      <c r="S21" s="592" t="s">
        <v>2335</v>
      </c>
      <c r="T21" s="690" t="s">
        <v>4135</v>
      </c>
      <c r="U21" s="76" t="s">
        <v>4134</v>
      </c>
      <c r="V21" s="76" t="s">
        <v>4133</v>
      </c>
      <c r="W21" s="76" t="s">
        <v>908</v>
      </c>
      <c r="X21" s="76" t="s">
        <v>4066</v>
      </c>
      <c r="Y21" s="76" t="s">
        <v>4132</v>
      </c>
      <c r="Z21" s="601" t="s">
        <v>22</v>
      </c>
      <c r="AA21" s="76" t="s">
        <v>1961</v>
      </c>
      <c r="AB21" s="614" t="s">
        <v>4131</v>
      </c>
      <c r="AC21" s="635" t="s">
        <v>19</v>
      </c>
      <c r="AD21" s="8">
        <v>9</v>
      </c>
    </row>
    <row r="22" spans="1:31" ht="15.75" thickTop="1">
      <c r="A22" s="755"/>
      <c r="B22" s="616"/>
      <c r="C22" s="616"/>
      <c r="D22" s="616"/>
      <c r="E22" s="616"/>
      <c r="F22" s="756"/>
      <c r="G22" s="616"/>
      <c r="H22" s="616"/>
      <c r="I22" s="616"/>
      <c r="J22" s="616"/>
      <c r="K22" s="616"/>
      <c r="L22" s="757"/>
      <c r="M22" s="750" t="s">
        <v>4364</v>
      </c>
      <c r="N22" s="750" t="s">
        <v>4365</v>
      </c>
      <c r="O22" s="750" t="s">
        <v>4366</v>
      </c>
      <c r="P22" s="750" t="s">
        <v>4367</v>
      </c>
      <c r="Q22" s="750" t="s">
        <v>4368</v>
      </c>
      <c r="R22" s="750" t="s">
        <v>4369</v>
      </c>
      <c r="S22" s="750" t="s">
        <v>4370</v>
      </c>
      <c r="T22" s="750" t="s">
        <v>4371</v>
      </c>
      <c r="U22" s="750" t="s">
        <v>4372</v>
      </c>
      <c r="V22" s="750" t="s">
        <v>4373</v>
      </c>
      <c r="W22" s="750" t="s">
        <v>4374</v>
      </c>
      <c r="X22" s="750" t="s">
        <v>4375</v>
      </c>
      <c r="Y22" s="750" t="s">
        <v>4376</v>
      </c>
      <c r="Z22" s="750" t="s">
        <v>4377</v>
      </c>
      <c r="AA22" s="750" t="s">
        <v>4378</v>
      </c>
      <c r="AB22" s="750" t="s">
        <v>4379</v>
      </c>
      <c r="AC22" s="750" t="s">
        <v>4380</v>
      </c>
      <c r="AD22" s="8"/>
      <c r="AE22" s="3">
        <v>3303</v>
      </c>
    </row>
    <row r="23" spans="1:31" ht="26.25">
      <c r="A23" s="755"/>
      <c r="B23" s="616"/>
      <c r="C23" s="616"/>
      <c r="D23" s="616"/>
      <c r="E23" s="616">
        <f>+E21+H23</f>
        <v>73</v>
      </c>
      <c r="F23" s="616">
        <f>+F25+H23</f>
        <v>13</v>
      </c>
      <c r="G23" s="616">
        <f>+G21+H23</f>
        <v>79</v>
      </c>
      <c r="H23" s="616">
        <v>6</v>
      </c>
      <c r="I23" s="616">
        <f>+I21+L23</f>
        <v>74</v>
      </c>
      <c r="J23" s="616">
        <f>+J25+L23</f>
        <v>13</v>
      </c>
      <c r="K23" s="616">
        <f>+K21+L23</f>
        <v>80</v>
      </c>
      <c r="L23" s="757">
        <v>6</v>
      </c>
      <c r="M23" s="311"/>
      <c r="N23" s="311"/>
      <c r="O23" s="311"/>
      <c r="P23" s="311"/>
      <c r="Q23" s="311"/>
      <c r="R23" s="311"/>
      <c r="S23" s="311"/>
      <c r="T23" s="311"/>
      <c r="U23" s="311"/>
      <c r="V23" s="311"/>
      <c r="W23" s="311"/>
      <c r="X23" s="614" t="s">
        <v>4141</v>
      </c>
      <c r="Y23" s="136" t="s">
        <v>4140</v>
      </c>
      <c r="Z23" s="76" t="s">
        <v>878</v>
      </c>
      <c r="AA23" s="76" t="s">
        <v>2640</v>
      </c>
      <c r="AB23" s="76" t="s">
        <v>2468</v>
      </c>
      <c r="AC23" s="638" t="s">
        <v>321</v>
      </c>
      <c r="AD23" s="8">
        <v>10</v>
      </c>
      <c r="AE23" s="8"/>
    </row>
    <row r="24" spans="1:31" ht="15.75" thickBot="1">
      <c r="A24" s="755"/>
      <c r="B24" s="616"/>
      <c r="C24" s="616"/>
      <c r="D24" s="616"/>
      <c r="E24" s="616"/>
      <c r="F24" s="616"/>
      <c r="G24" s="616"/>
      <c r="H24" s="616"/>
      <c r="I24" s="616"/>
      <c r="J24" s="616"/>
      <c r="K24" s="616"/>
      <c r="L24" s="757"/>
      <c r="M24" s="750"/>
      <c r="N24" s="750"/>
      <c r="O24" s="750"/>
      <c r="P24" s="750"/>
      <c r="Q24" s="750"/>
      <c r="R24" s="750"/>
      <c r="S24" s="750"/>
      <c r="T24" s="750"/>
      <c r="U24" s="750"/>
      <c r="V24" s="750"/>
      <c r="W24" s="750"/>
      <c r="X24" s="750" t="s">
        <v>4381</v>
      </c>
      <c r="Y24" s="750" t="s">
        <v>4382</v>
      </c>
      <c r="Z24" s="750" t="s">
        <v>4383</v>
      </c>
      <c r="AA24" s="750" t="s">
        <v>4384</v>
      </c>
      <c r="AB24" s="750" t="s">
        <v>4385</v>
      </c>
      <c r="AC24" s="750" t="s">
        <v>4386</v>
      </c>
      <c r="AD24" s="8"/>
      <c r="AE24" s="8">
        <v>766</v>
      </c>
    </row>
    <row r="25" spans="1:31" ht="27.75" thickTop="1" thickBot="1">
      <c r="A25" s="760"/>
      <c r="B25" s="761"/>
      <c r="C25" s="761"/>
      <c r="D25" s="761"/>
      <c r="E25" s="762">
        <f t="shared" ref="E25" si="2">+E23+H25</f>
        <v>80</v>
      </c>
      <c r="F25" s="761">
        <f>+H25</f>
        <v>7</v>
      </c>
      <c r="G25" s="761">
        <f t="shared" ref="G25" si="3">+G23+H25</f>
        <v>86</v>
      </c>
      <c r="H25" s="761">
        <v>7</v>
      </c>
      <c r="I25" s="761">
        <f t="shared" ref="I25" si="4">+I23+L25</f>
        <v>81</v>
      </c>
      <c r="J25" s="761">
        <f>+L25</f>
        <v>7</v>
      </c>
      <c r="K25" s="761">
        <f t="shared" ref="K25" si="5">+K23+L25</f>
        <v>87</v>
      </c>
      <c r="L25" s="763">
        <v>7</v>
      </c>
      <c r="M25" s="311"/>
      <c r="N25" s="311"/>
      <c r="O25" s="311"/>
      <c r="P25" s="311"/>
      <c r="Q25" s="311"/>
      <c r="R25" s="311"/>
      <c r="S25" s="311"/>
      <c r="T25" s="311"/>
      <c r="U25" s="311"/>
      <c r="V25" s="311"/>
      <c r="W25" s="679" t="s">
        <v>4145</v>
      </c>
      <c r="X25" s="627" t="s">
        <v>4144</v>
      </c>
      <c r="Y25" s="75" t="s">
        <v>4143</v>
      </c>
      <c r="Z25" s="76" t="s">
        <v>4086</v>
      </c>
      <c r="AA25" s="623" t="s">
        <v>17</v>
      </c>
      <c r="AB25" s="140" t="s">
        <v>4387</v>
      </c>
      <c r="AC25" s="76" t="s">
        <v>1663</v>
      </c>
      <c r="AD25" s="8">
        <v>11</v>
      </c>
      <c r="AE25" s="8"/>
    </row>
    <row r="26" spans="1:31">
      <c r="M26" s="750"/>
      <c r="N26" s="750"/>
      <c r="O26" s="750"/>
      <c r="P26" s="750"/>
      <c r="Q26" s="750"/>
      <c r="R26" s="750"/>
      <c r="S26" s="750"/>
      <c r="T26" s="750"/>
      <c r="U26" s="750"/>
      <c r="V26" s="750"/>
      <c r="W26" s="750" t="s">
        <v>4388</v>
      </c>
      <c r="X26" s="750" t="s">
        <v>4389</v>
      </c>
      <c r="Y26" s="750" t="s">
        <v>4390</v>
      </c>
      <c r="Z26" s="750" t="s">
        <v>4391</v>
      </c>
      <c r="AA26" s="750" t="s">
        <v>4392</v>
      </c>
      <c r="AB26" s="750" t="s">
        <v>4393</v>
      </c>
      <c r="AC26" s="750" t="s">
        <v>4394</v>
      </c>
      <c r="AE26" s="3">
        <v>2815</v>
      </c>
    </row>
  </sheetData>
  <printOptions horizontalCentered="1" verticalCentered="1" gridLines="1"/>
  <pageMargins left="0.2" right="0.2" top="0" bottom="0" header="0.3" footer="0.3"/>
  <pageSetup scale="80" orientation="landscape" horizontalDpi="4294967293" verticalDpi="0" r:id="rId1"/>
  <headerFooter>
    <oddHeader>&amp;C&amp;"Arial,Bold"&amp;20Mizmor 75</oddHeader>
  </headerFooter>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J25"/>
  <sheetViews>
    <sheetView workbookViewId="0">
      <selection activeCell="O30" sqref="O30"/>
    </sheetView>
  </sheetViews>
  <sheetFormatPr defaultColWidth="9.140625" defaultRowHeight="15"/>
  <cols>
    <col min="1" max="4" width="9.140625" style="766"/>
    <col min="5" max="5" width="11" style="764" bestFit="1" customWidth="1"/>
    <col min="6" max="6" width="9.140625" style="766"/>
    <col min="7" max="10" width="9.140625" style="764"/>
    <col min="11" max="16384" width="9.140625" style="766"/>
  </cols>
  <sheetData>
    <row r="1" spans="1:9" s="764" customFormat="1">
      <c r="A1" s="764" t="s">
        <v>674</v>
      </c>
      <c r="B1" s="764" t="s">
        <v>1221</v>
      </c>
      <c r="C1" s="764" t="s">
        <v>4</v>
      </c>
      <c r="D1" s="764" t="s">
        <v>0</v>
      </c>
      <c r="E1" s="764" t="s">
        <v>4395</v>
      </c>
      <c r="G1" s="764" t="s">
        <v>1221</v>
      </c>
      <c r="H1" s="764" t="s">
        <v>4</v>
      </c>
      <c r="I1" s="764" t="s">
        <v>0</v>
      </c>
    </row>
    <row r="2" spans="1:9" s="764" customFormat="1">
      <c r="G2" s="764" t="s">
        <v>4099</v>
      </c>
    </row>
    <row r="3" spans="1:9" ht="20.25">
      <c r="A3" s="764">
        <v>1</v>
      </c>
      <c r="B3" s="765" t="s">
        <v>701</v>
      </c>
      <c r="C3" s="764">
        <v>26</v>
      </c>
      <c r="D3" s="764">
        <v>11</v>
      </c>
      <c r="E3" s="764">
        <f>+C3*A3</f>
        <v>26</v>
      </c>
      <c r="G3" s="765" t="s">
        <v>694</v>
      </c>
      <c r="H3" s="764">
        <v>45</v>
      </c>
      <c r="I3" s="764">
        <v>11</v>
      </c>
    </row>
    <row r="4" spans="1:9" ht="20.25">
      <c r="A4" s="764">
        <v>2</v>
      </c>
      <c r="B4" s="765" t="s">
        <v>707</v>
      </c>
      <c r="C4" s="764">
        <v>8</v>
      </c>
      <c r="D4" s="764">
        <v>6</v>
      </c>
      <c r="E4" s="764">
        <f t="shared" ref="E4:E24" si="0">+C4*A4</f>
        <v>16</v>
      </c>
      <c r="G4" s="765" t="s">
        <v>691</v>
      </c>
      <c r="H4" s="764">
        <v>39</v>
      </c>
      <c r="I4" s="764">
        <v>11</v>
      </c>
    </row>
    <row r="5" spans="1:9" ht="20.25">
      <c r="A5" s="764">
        <v>3</v>
      </c>
      <c r="B5" s="765" t="s">
        <v>695</v>
      </c>
      <c r="C5" s="764">
        <v>4</v>
      </c>
      <c r="D5" s="764">
        <v>4</v>
      </c>
      <c r="E5" s="764">
        <f t="shared" si="0"/>
        <v>12</v>
      </c>
      <c r="G5" s="765" t="s">
        <v>688</v>
      </c>
      <c r="H5" s="764">
        <v>34</v>
      </c>
      <c r="I5" s="764">
        <v>11</v>
      </c>
    </row>
    <row r="6" spans="1:9" ht="20.25">
      <c r="A6" s="764">
        <v>4</v>
      </c>
      <c r="B6" s="765" t="s">
        <v>687</v>
      </c>
      <c r="C6" s="764">
        <v>10</v>
      </c>
      <c r="D6" s="764">
        <v>8</v>
      </c>
      <c r="E6" s="764">
        <f t="shared" si="0"/>
        <v>40</v>
      </c>
      <c r="G6" s="765" t="s">
        <v>690</v>
      </c>
      <c r="H6" s="764">
        <v>29</v>
      </c>
      <c r="I6" s="764">
        <v>11</v>
      </c>
    </row>
    <row r="7" spans="1:9" ht="20.25">
      <c r="A7" s="764">
        <v>5</v>
      </c>
      <c r="B7" s="765" t="s">
        <v>696</v>
      </c>
      <c r="C7" s="764">
        <v>19</v>
      </c>
      <c r="D7" s="764">
        <v>8</v>
      </c>
      <c r="E7" s="764">
        <f t="shared" si="0"/>
        <v>95</v>
      </c>
      <c r="G7" s="765" t="s">
        <v>689</v>
      </c>
      <c r="H7" s="764">
        <v>28</v>
      </c>
      <c r="I7" s="764">
        <v>10</v>
      </c>
    </row>
    <row r="8" spans="1:9" ht="20.25">
      <c r="A8" s="764">
        <v>6</v>
      </c>
      <c r="B8" s="765" t="s">
        <v>688</v>
      </c>
      <c r="C8" s="764">
        <v>34</v>
      </c>
      <c r="D8" s="764">
        <v>11</v>
      </c>
      <c r="E8" s="764">
        <f t="shared" si="0"/>
        <v>204</v>
      </c>
      <c r="G8" s="765" t="s">
        <v>701</v>
      </c>
      <c r="H8" s="764">
        <v>26</v>
      </c>
      <c r="I8" s="764">
        <v>11</v>
      </c>
    </row>
    <row r="9" spans="1:9" ht="20.25">
      <c r="A9" s="764">
        <v>7</v>
      </c>
      <c r="B9" s="765" t="s">
        <v>692</v>
      </c>
      <c r="C9" s="764">
        <v>5</v>
      </c>
      <c r="D9" s="764">
        <v>4</v>
      </c>
      <c r="E9" s="764">
        <f t="shared" si="0"/>
        <v>35</v>
      </c>
      <c r="G9" s="765" t="s">
        <v>696</v>
      </c>
      <c r="H9" s="764">
        <v>19</v>
      </c>
      <c r="I9" s="764">
        <v>8</v>
      </c>
    </row>
    <row r="10" spans="1:9" ht="20.25">
      <c r="A10" s="764">
        <v>8</v>
      </c>
      <c r="B10" s="765" t="s">
        <v>698</v>
      </c>
      <c r="C10" s="764">
        <v>4</v>
      </c>
      <c r="D10" s="764">
        <v>3</v>
      </c>
      <c r="E10" s="764">
        <f t="shared" si="0"/>
        <v>32</v>
      </c>
      <c r="G10" s="765" t="s">
        <v>706</v>
      </c>
      <c r="H10" s="764">
        <v>16</v>
      </c>
      <c r="I10" s="764">
        <v>8</v>
      </c>
    </row>
    <row r="11" spans="1:9" ht="20.25">
      <c r="A11" s="764">
        <v>9</v>
      </c>
      <c r="B11" s="765" t="s">
        <v>713</v>
      </c>
      <c r="C11" s="764">
        <v>2</v>
      </c>
      <c r="D11" s="764">
        <v>2</v>
      </c>
      <c r="E11" s="764">
        <f t="shared" si="0"/>
        <v>18</v>
      </c>
      <c r="G11" s="765" t="s">
        <v>700</v>
      </c>
      <c r="H11" s="764">
        <v>15</v>
      </c>
      <c r="I11" s="764">
        <v>9</v>
      </c>
    </row>
    <row r="12" spans="1:9" ht="20.25">
      <c r="A12" s="764">
        <v>10</v>
      </c>
      <c r="B12" s="765" t="s">
        <v>694</v>
      </c>
      <c r="C12" s="764">
        <v>45</v>
      </c>
      <c r="D12" s="764">
        <v>11</v>
      </c>
      <c r="E12" s="764">
        <f t="shared" si="0"/>
        <v>450</v>
      </c>
      <c r="G12" s="765" t="s">
        <v>693</v>
      </c>
      <c r="H12" s="764">
        <v>14</v>
      </c>
      <c r="I12" s="764">
        <v>7</v>
      </c>
    </row>
    <row r="13" spans="1:9" ht="20.25">
      <c r="A13" s="764">
        <v>20</v>
      </c>
      <c r="B13" s="765" t="s">
        <v>706</v>
      </c>
      <c r="C13" s="764">
        <v>16</v>
      </c>
      <c r="D13" s="764">
        <v>8</v>
      </c>
      <c r="E13" s="764">
        <f t="shared" si="0"/>
        <v>320</v>
      </c>
      <c r="G13" s="765" t="s">
        <v>703</v>
      </c>
      <c r="H13" s="764">
        <v>13</v>
      </c>
      <c r="I13" s="764">
        <v>8</v>
      </c>
    </row>
    <row r="14" spans="1:9" ht="20.25">
      <c r="A14" s="764">
        <v>30</v>
      </c>
      <c r="B14" s="765" t="s">
        <v>689</v>
      </c>
      <c r="C14" s="764">
        <v>28</v>
      </c>
      <c r="D14" s="764">
        <v>10</v>
      </c>
      <c r="E14" s="764">
        <f t="shared" si="0"/>
        <v>840</v>
      </c>
      <c r="G14" s="765" t="s">
        <v>687</v>
      </c>
      <c r="H14" s="764">
        <v>10</v>
      </c>
      <c r="I14" s="764">
        <v>8</v>
      </c>
    </row>
    <row r="15" spans="1:9" ht="20.25">
      <c r="A15" s="764">
        <v>40</v>
      </c>
      <c r="B15" s="765" t="s">
        <v>691</v>
      </c>
      <c r="C15" s="764">
        <v>39</v>
      </c>
      <c r="D15" s="764">
        <v>11</v>
      </c>
      <c r="E15" s="764">
        <f t="shared" si="0"/>
        <v>1560</v>
      </c>
      <c r="G15" s="765" t="s">
        <v>697</v>
      </c>
      <c r="H15" s="764">
        <v>10</v>
      </c>
      <c r="I15" s="764">
        <v>8</v>
      </c>
    </row>
    <row r="16" spans="1:9" ht="20.25">
      <c r="A16" s="764">
        <v>50</v>
      </c>
      <c r="B16" s="765" t="s">
        <v>700</v>
      </c>
      <c r="C16" s="764">
        <v>15</v>
      </c>
      <c r="D16" s="764">
        <v>9</v>
      </c>
      <c r="E16" s="764">
        <f t="shared" si="0"/>
        <v>750</v>
      </c>
      <c r="G16" s="765" t="s">
        <v>709</v>
      </c>
      <c r="H16" s="764">
        <v>9</v>
      </c>
      <c r="I16" s="764">
        <v>6</v>
      </c>
    </row>
    <row r="17" spans="1:9" ht="20.25">
      <c r="A17" s="764">
        <v>60</v>
      </c>
      <c r="B17" s="765" t="s">
        <v>711</v>
      </c>
      <c r="C17" s="764">
        <v>5</v>
      </c>
      <c r="D17" s="764">
        <v>4</v>
      </c>
      <c r="E17" s="764">
        <f t="shared" si="0"/>
        <v>300</v>
      </c>
      <c r="G17" s="765" t="s">
        <v>707</v>
      </c>
      <c r="H17" s="764">
        <v>8</v>
      </c>
      <c r="I17" s="764">
        <v>6</v>
      </c>
    </row>
    <row r="18" spans="1:9" ht="20.25">
      <c r="A18" s="764">
        <v>70</v>
      </c>
      <c r="B18" s="765" t="s">
        <v>697</v>
      </c>
      <c r="C18" s="764">
        <v>10</v>
      </c>
      <c r="D18" s="764">
        <v>8</v>
      </c>
      <c r="E18" s="764">
        <f t="shared" si="0"/>
        <v>700</v>
      </c>
      <c r="G18" s="765" t="s">
        <v>699</v>
      </c>
      <c r="H18" s="764">
        <v>7</v>
      </c>
      <c r="I18" s="764">
        <v>6</v>
      </c>
    </row>
    <row r="19" spans="1:9" ht="20.25">
      <c r="A19" s="764">
        <v>80</v>
      </c>
      <c r="B19" s="765" t="s">
        <v>712</v>
      </c>
      <c r="C19" s="764">
        <v>6</v>
      </c>
      <c r="D19" s="764">
        <v>4</v>
      </c>
      <c r="E19" s="764">
        <f t="shared" si="0"/>
        <v>480</v>
      </c>
      <c r="G19" s="765" t="s">
        <v>712</v>
      </c>
      <c r="H19" s="764">
        <v>6</v>
      </c>
      <c r="I19" s="764">
        <v>4</v>
      </c>
    </row>
    <row r="20" spans="1:9" ht="20.25">
      <c r="A20" s="764">
        <v>90</v>
      </c>
      <c r="B20" s="765" t="s">
        <v>699</v>
      </c>
      <c r="C20" s="764">
        <v>7</v>
      </c>
      <c r="D20" s="764">
        <v>6</v>
      </c>
      <c r="E20" s="764">
        <f t="shared" si="0"/>
        <v>630</v>
      </c>
      <c r="G20" s="765" t="s">
        <v>692</v>
      </c>
      <c r="H20" s="764">
        <v>5</v>
      </c>
      <c r="I20" s="764">
        <v>4</v>
      </c>
    </row>
    <row r="21" spans="1:9" ht="20.25">
      <c r="A21" s="764">
        <v>100</v>
      </c>
      <c r="B21" s="765" t="s">
        <v>709</v>
      </c>
      <c r="C21" s="764">
        <v>9</v>
      </c>
      <c r="D21" s="764">
        <v>6</v>
      </c>
      <c r="E21" s="764">
        <f t="shared" si="0"/>
        <v>900</v>
      </c>
      <c r="G21" s="765" t="s">
        <v>711</v>
      </c>
      <c r="H21" s="764">
        <v>5</v>
      </c>
      <c r="I21" s="764">
        <v>4</v>
      </c>
    </row>
    <row r="22" spans="1:9" ht="20.25">
      <c r="A22" s="764">
        <v>200</v>
      </c>
      <c r="B22" s="765" t="s">
        <v>690</v>
      </c>
      <c r="C22" s="764">
        <v>29</v>
      </c>
      <c r="D22" s="764">
        <v>11</v>
      </c>
      <c r="E22" s="764">
        <f t="shared" si="0"/>
        <v>5800</v>
      </c>
      <c r="G22" s="765" t="s">
        <v>695</v>
      </c>
      <c r="H22" s="764">
        <v>4</v>
      </c>
      <c r="I22" s="764">
        <v>4</v>
      </c>
    </row>
    <row r="23" spans="1:9" ht="20.25">
      <c r="A23" s="764">
        <v>300</v>
      </c>
      <c r="B23" s="765" t="s">
        <v>703</v>
      </c>
      <c r="C23" s="764">
        <v>13</v>
      </c>
      <c r="D23" s="764">
        <v>8</v>
      </c>
      <c r="E23" s="764">
        <f t="shared" si="0"/>
        <v>3900</v>
      </c>
      <c r="G23" s="765" t="s">
        <v>698</v>
      </c>
      <c r="H23" s="764">
        <v>4</v>
      </c>
      <c r="I23" s="764">
        <v>3</v>
      </c>
    </row>
    <row r="24" spans="1:9" ht="20.25">
      <c r="A24" s="764">
        <v>400</v>
      </c>
      <c r="B24" s="765" t="s">
        <v>693</v>
      </c>
      <c r="C24" s="764">
        <v>14</v>
      </c>
      <c r="D24" s="764">
        <v>7</v>
      </c>
      <c r="E24" s="764">
        <f t="shared" si="0"/>
        <v>5600</v>
      </c>
      <c r="G24" s="765" t="s">
        <v>713</v>
      </c>
      <c r="H24" s="764">
        <v>2</v>
      </c>
      <c r="I24" s="764">
        <v>2</v>
      </c>
    </row>
    <row r="25" spans="1:9">
      <c r="A25" s="764" t="s">
        <v>6</v>
      </c>
      <c r="B25" s="764"/>
      <c r="C25" s="764">
        <f>SUM(C3:C24)</f>
        <v>348</v>
      </c>
      <c r="D25" s="764">
        <v>11</v>
      </c>
      <c r="E25" s="764">
        <f>SUM(E3:E24)</f>
        <v>22708</v>
      </c>
      <c r="H25" s="764">
        <f>SUM(H3:H24)</f>
        <v>348</v>
      </c>
      <c r="I25" s="764">
        <v>11</v>
      </c>
    </row>
  </sheetData>
  <printOptions horizontalCentered="1" verticalCentered="1" gridLines="1"/>
  <pageMargins left="0.7" right="0.7" top="0.75" bottom="0.75" header="0.3" footer="0.3"/>
  <pageSetup orientation="portrait" horizontalDpi="4294967293" verticalDpi="0" r:id="rId1"/>
  <headerFooter>
    <oddHeader>&amp;C&amp;"-,Bold"&amp;20Mizmor 75 Letter Counts</oddHeader>
  </headerFooter>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AM28"/>
  <sheetViews>
    <sheetView zoomScaleNormal="100" workbookViewId="0">
      <pane ySplit="4" topLeftCell="A5" activePane="bottomLeft" state="frozen"/>
      <selection pane="bottomLeft" activeCell="P30" sqref="P30"/>
    </sheetView>
  </sheetViews>
  <sheetFormatPr defaultColWidth="9.140625" defaultRowHeight="15"/>
  <cols>
    <col min="1" max="1" width="6.140625" style="783" bestFit="1" customWidth="1"/>
    <col min="2" max="2" width="7.85546875" style="783" bestFit="1" customWidth="1"/>
    <col min="3" max="3" width="4.5703125" style="783" bestFit="1" customWidth="1"/>
    <col min="4" max="4" width="7.85546875" style="783" bestFit="1" customWidth="1"/>
    <col min="5" max="5" width="7.42578125" style="783" bestFit="1" customWidth="1"/>
    <col min="6" max="6" width="10.42578125" style="783" bestFit="1" customWidth="1"/>
    <col min="7" max="7" width="4.42578125" style="783" bestFit="1" customWidth="1"/>
    <col min="8" max="8" width="6.42578125" style="783" bestFit="1" customWidth="1"/>
    <col min="9" max="9" width="7.28515625" style="783" bestFit="1" customWidth="1"/>
    <col min="10" max="10" width="13.42578125" style="783" bestFit="1" customWidth="1"/>
    <col min="11" max="11" width="11.28515625" style="783" bestFit="1" customWidth="1"/>
    <col min="12" max="12" width="9" style="783" bestFit="1" customWidth="1"/>
    <col min="13" max="13" width="12.28515625" style="783" bestFit="1" customWidth="1"/>
    <col min="14" max="14" width="10.42578125" style="783" bestFit="1" customWidth="1"/>
    <col min="15" max="15" width="9.7109375" style="783" bestFit="1" customWidth="1"/>
    <col min="16" max="16" width="12.5703125" style="783" bestFit="1" customWidth="1"/>
    <col min="17" max="17" width="10.140625" style="783" bestFit="1" customWidth="1"/>
    <col min="18" max="18" width="3" style="783" bestFit="1" customWidth="1"/>
    <col min="19" max="19" width="3.140625" style="783" bestFit="1" customWidth="1"/>
    <col min="20" max="20" width="3.5703125" style="200" bestFit="1" customWidth="1"/>
    <col min="21" max="21" width="3.140625" style="783" bestFit="1" customWidth="1"/>
    <col min="22" max="22" width="6" style="200" bestFit="1" customWidth="1"/>
    <col min="23" max="23" width="6.5703125" style="783" bestFit="1" customWidth="1"/>
    <col min="24" max="24" width="4.28515625" style="783" bestFit="1" customWidth="1"/>
    <col min="25" max="25" width="3.85546875" style="783" bestFit="1" customWidth="1"/>
    <col min="26" max="26" width="3" style="200" bestFit="1" customWidth="1"/>
    <col min="27" max="28" width="3.85546875" style="783" bestFit="1" customWidth="1"/>
    <col min="29" max="29" width="6" style="200" bestFit="1" customWidth="1"/>
    <col min="30" max="31" width="4" style="783" bestFit="1" customWidth="1"/>
    <col min="32" max="33" width="2.7109375" style="783" bestFit="1" customWidth="1"/>
    <col min="34" max="34" width="3" style="783" bestFit="1" customWidth="1"/>
    <col min="35" max="35" width="4.28515625" style="783" bestFit="1" customWidth="1"/>
    <col min="36" max="38" width="3.85546875" style="783" bestFit="1" customWidth="1"/>
    <col min="39" max="39" width="3.7109375" style="783" bestFit="1" customWidth="1"/>
    <col min="40" max="16384" width="9.140625" style="200"/>
  </cols>
  <sheetData>
    <row r="1" spans="1:39" s="768" customFormat="1" ht="12.75">
      <c r="A1" s="694"/>
      <c r="B1" s="694"/>
      <c r="C1" s="694"/>
      <c r="D1" s="694"/>
      <c r="E1" s="694"/>
      <c r="F1" s="694"/>
      <c r="G1" s="694"/>
      <c r="H1" s="694"/>
      <c r="I1" s="694"/>
      <c r="J1" s="694"/>
      <c r="K1" s="694"/>
      <c r="L1" s="694"/>
      <c r="M1" s="694"/>
      <c r="N1" s="694"/>
      <c r="O1" s="694"/>
      <c r="P1" s="694"/>
      <c r="Q1" s="694"/>
      <c r="R1" s="694"/>
      <c r="S1" s="694" t="s">
        <v>50</v>
      </c>
      <c r="T1" s="694" t="s">
        <v>50</v>
      </c>
      <c r="U1" s="694" t="s">
        <v>4149</v>
      </c>
      <c r="V1" s="694" t="s">
        <v>4149</v>
      </c>
      <c r="W1" s="694" t="s">
        <v>4396</v>
      </c>
      <c r="X1" s="694" t="s">
        <v>4146</v>
      </c>
      <c r="Y1" s="694" t="s">
        <v>4146</v>
      </c>
      <c r="Z1" s="694" t="s">
        <v>39</v>
      </c>
      <c r="AA1" s="694" t="s">
        <v>39</v>
      </c>
      <c r="AB1" s="694" t="s">
        <v>39</v>
      </c>
      <c r="AC1" s="694" t="s">
        <v>714</v>
      </c>
      <c r="AD1" s="694" t="s">
        <v>714</v>
      </c>
      <c r="AE1" s="694" t="s">
        <v>714</v>
      </c>
      <c r="AF1" s="767" t="s">
        <v>688</v>
      </c>
      <c r="AG1" s="767" t="s">
        <v>696</v>
      </c>
      <c r="AH1" s="767" t="s">
        <v>694</v>
      </c>
      <c r="AI1" s="694" t="s">
        <v>4146</v>
      </c>
      <c r="AJ1" s="767" t="s">
        <v>688</v>
      </c>
      <c r="AK1" s="767" t="s">
        <v>696</v>
      </c>
      <c r="AL1" s="767" t="s">
        <v>694</v>
      </c>
      <c r="AM1" s="694" t="s">
        <v>4146</v>
      </c>
    </row>
    <row r="2" spans="1:39" s="768" customFormat="1" ht="9">
      <c r="A2" s="694"/>
      <c r="B2" s="694"/>
      <c r="C2" s="694"/>
      <c r="D2" s="694"/>
      <c r="E2" s="694"/>
      <c r="F2" s="694"/>
      <c r="G2" s="694"/>
      <c r="H2" s="694"/>
      <c r="I2" s="694"/>
      <c r="J2" s="694"/>
      <c r="K2" s="694"/>
      <c r="L2" s="694"/>
      <c r="M2" s="694"/>
      <c r="N2" s="694"/>
      <c r="O2" s="694"/>
      <c r="P2" s="694"/>
      <c r="Q2" s="694"/>
      <c r="R2" s="694" t="s">
        <v>677</v>
      </c>
      <c r="S2" s="694" t="s">
        <v>39</v>
      </c>
      <c r="T2" s="694" t="s">
        <v>39</v>
      </c>
      <c r="U2" s="694" t="s">
        <v>39</v>
      </c>
      <c r="V2" s="694" t="s">
        <v>39</v>
      </c>
      <c r="W2" s="694" t="s">
        <v>4397</v>
      </c>
      <c r="X2" s="694" t="s">
        <v>714</v>
      </c>
      <c r="Y2" s="694" t="s">
        <v>714</v>
      </c>
      <c r="Z2" s="694" t="s">
        <v>50</v>
      </c>
      <c r="AA2" s="694" t="s">
        <v>50</v>
      </c>
      <c r="AB2" s="694" t="s">
        <v>50</v>
      </c>
      <c r="AC2" s="694" t="s">
        <v>50</v>
      </c>
      <c r="AD2" s="694" t="s">
        <v>50</v>
      </c>
      <c r="AE2" s="694" t="s">
        <v>50</v>
      </c>
      <c r="AF2" s="694" t="s">
        <v>50</v>
      </c>
      <c r="AG2" s="694" t="s">
        <v>50</v>
      </c>
      <c r="AH2" s="694" t="s">
        <v>50</v>
      </c>
      <c r="AI2" s="694" t="s">
        <v>714</v>
      </c>
      <c r="AJ2" s="694" t="s">
        <v>50</v>
      </c>
      <c r="AK2" s="694" t="s">
        <v>50</v>
      </c>
      <c r="AL2" s="694" t="s">
        <v>50</v>
      </c>
      <c r="AM2" s="694" t="s">
        <v>4398</v>
      </c>
    </row>
    <row r="3" spans="1:39" s="768" customFormat="1" ht="9">
      <c r="A3" s="694"/>
      <c r="B3" s="694"/>
      <c r="C3" s="694"/>
      <c r="D3" s="694"/>
      <c r="E3" s="694"/>
      <c r="F3" s="694"/>
      <c r="G3" s="694"/>
      <c r="H3" s="694"/>
      <c r="I3" s="694"/>
      <c r="J3" s="694"/>
      <c r="K3" s="694"/>
      <c r="L3" s="694"/>
      <c r="M3" s="694"/>
      <c r="N3" s="694"/>
      <c r="O3" s="694"/>
      <c r="P3" s="694"/>
      <c r="Q3" s="694"/>
      <c r="R3" s="694"/>
      <c r="S3" s="694" t="s">
        <v>2382</v>
      </c>
      <c r="T3" s="694" t="s">
        <v>4157</v>
      </c>
      <c r="U3" s="694" t="s">
        <v>2382</v>
      </c>
      <c r="V3" s="694" t="s">
        <v>4157</v>
      </c>
      <c r="W3" s="694" t="s">
        <v>4159</v>
      </c>
      <c r="X3" s="694"/>
      <c r="Y3" s="694" t="s">
        <v>673</v>
      </c>
      <c r="Z3" s="694"/>
      <c r="AA3" s="694" t="s">
        <v>673</v>
      </c>
      <c r="AB3" s="694" t="s">
        <v>673</v>
      </c>
      <c r="AC3" s="694"/>
      <c r="AD3" s="694" t="s">
        <v>673</v>
      </c>
      <c r="AE3" s="694" t="s">
        <v>673</v>
      </c>
      <c r="AF3" s="694"/>
      <c r="AG3" s="694"/>
      <c r="AH3" s="694"/>
      <c r="AI3" s="694"/>
      <c r="AJ3" s="694" t="s">
        <v>673</v>
      </c>
      <c r="AK3" s="694" t="s">
        <v>673</v>
      </c>
      <c r="AL3" s="694" t="s">
        <v>673</v>
      </c>
      <c r="AM3" s="694" t="s">
        <v>676</v>
      </c>
    </row>
    <row r="4" spans="1:39" s="769" customFormat="1" ht="9">
      <c r="A4" s="199"/>
      <c r="B4" s="199"/>
      <c r="C4" s="199"/>
      <c r="D4" s="199"/>
      <c r="E4" s="199"/>
      <c r="F4" s="199"/>
      <c r="G4" s="199"/>
      <c r="H4" s="199"/>
      <c r="I4" s="199"/>
      <c r="J4" s="199"/>
      <c r="K4" s="199"/>
      <c r="L4" s="199"/>
      <c r="M4" s="199"/>
      <c r="N4" s="199"/>
      <c r="O4" s="199"/>
      <c r="P4" s="199"/>
      <c r="Q4" s="199"/>
      <c r="R4" s="694"/>
      <c r="S4" s="697" t="s">
        <v>4399</v>
      </c>
      <c r="T4" s="697" t="s">
        <v>4399</v>
      </c>
      <c r="U4" s="697" t="s">
        <v>4399</v>
      </c>
      <c r="V4" s="697" t="s">
        <v>4399</v>
      </c>
      <c r="W4" s="199" t="s">
        <v>4400</v>
      </c>
      <c r="X4" s="199"/>
      <c r="Y4" s="199"/>
      <c r="Z4" s="697"/>
      <c r="AA4" s="199"/>
      <c r="AB4" s="694" t="s">
        <v>679</v>
      </c>
      <c r="AC4" s="697"/>
      <c r="AD4" s="199"/>
      <c r="AE4" s="694" t="s">
        <v>679</v>
      </c>
      <c r="AI4" s="199"/>
      <c r="AJ4" s="199"/>
      <c r="AK4" s="199"/>
      <c r="AL4" s="199"/>
      <c r="AM4" s="199"/>
    </row>
    <row r="5" spans="1:39" ht="26.25">
      <c r="A5" s="311"/>
      <c r="B5" s="311"/>
      <c r="C5" s="311"/>
      <c r="D5" s="311"/>
      <c r="E5" s="311"/>
      <c r="F5" s="311"/>
      <c r="G5" s="311"/>
      <c r="H5" s="311"/>
      <c r="I5" s="311"/>
      <c r="J5" s="311"/>
      <c r="K5" s="311"/>
      <c r="L5" s="618" t="s">
        <v>4019</v>
      </c>
      <c r="M5" s="770" t="s">
        <v>2733</v>
      </c>
      <c r="N5" s="618" t="s">
        <v>4016</v>
      </c>
      <c r="O5" s="770" t="s">
        <v>2837</v>
      </c>
      <c r="P5" s="770" t="s">
        <v>316</v>
      </c>
      <c r="Q5" s="770" t="s">
        <v>200</v>
      </c>
      <c r="R5" s="771">
        <v>1</v>
      </c>
      <c r="S5" s="771">
        <v>4</v>
      </c>
      <c r="T5" s="771">
        <v>2</v>
      </c>
      <c r="U5" s="771">
        <v>15</v>
      </c>
      <c r="V5" s="771">
        <v>8</v>
      </c>
      <c r="W5" s="771">
        <v>6</v>
      </c>
      <c r="X5" s="771">
        <v>2</v>
      </c>
      <c r="Y5" s="771">
        <v>2</v>
      </c>
      <c r="Z5" s="771">
        <v>6</v>
      </c>
      <c r="AA5" s="771">
        <v>6</v>
      </c>
      <c r="AB5" s="771">
        <v>87</v>
      </c>
      <c r="AC5" s="771">
        <v>23</v>
      </c>
      <c r="AD5" s="771">
        <v>23</v>
      </c>
      <c r="AE5" s="771">
        <v>348</v>
      </c>
      <c r="AF5" s="771">
        <v>1</v>
      </c>
      <c r="AG5" s="771"/>
      <c r="AH5" s="771">
        <v>1</v>
      </c>
      <c r="AI5" s="771">
        <v>2</v>
      </c>
      <c r="AJ5" s="771">
        <v>1</v>
      </c>
      <c r="AK5" s="771">
        <v>0</v>
      </c>
      <c r="AL5" s="771">
        <v>1</v>
      </c>
      <c r="AM5" s="771"/>
    </row>
    <row r="6" spans="1:39" s="775" customFormat="1" ht="12.75">
      <c r="A6" s="750"/>
      <c r="B6" s="750"/>
      <c r="C6" s="750"/>
      <c r="D6" s="750"/>
      <c r="E6" s="750"/>
      <c r="F6" s="750"/>
      <c r="G6" s="750"/>
      <c r="H6" s="750"/>
      <c r="I6" s="750"/>
      <c r="J6" s="750"/>
      <c r="K6" s="750"/>
      <c r="L6" s="750">
        <v>2</v>
      </c>
      <c r="M6" s="772">
        <v>4</v>
      </c>
      <c r="N6" s="750">
        <v>1</v>
      </c>
      <c r="O6" s="772">
        <v>3</v>
      </c>
      <c r="P6" s="772">
        <v>2</v>
      </c>
      <c r="Q6" s="772">
        <v>1</v>
      </c>
      <c r="R6" s="771"/>
      <c r="S6" s="771"/>
      <c r="T6" s="773"/>
      <c r="U6" s="771"/>
      <c r="V6" s="773"/>
      <c r="W6" s="771"/>
      <c r="X6" s="771"/>
      <c r="Y6" s="771"/>
      <c r="Z6" s="773"/>
      <c r="AA6" s="774"/>
      <c r="AB6" s="771"/>
      <c r="AC6" s="773"/>
      <c r="AD6" s="774"/>
      <c r="AE6" s="771"/>
      <c r="AF6" s="774"/>
      <c r="AG6" s="774"/>
      <c r="AH6" s="774"/>
      <c r="AI6" s="771"/>
      <c r="AJ6" s="774"/>
      <c r="AK6" s="774"/>
      <c r="AL6" s="774"/>
      <c r="AM6" s="771"/>
    </row>
    <row r="7" spans="1:39" ht="26.25">
      <c r="A7" s="311"/>
      <c r="B7" s="311"/>
      <c r="C7" s="311"/>
      <c r="D7" s="311"/>
      <c r="E7" s="311"/>
      <c r="F7" s="311"/>
      <c r="G7" s="311"/>
      <c r="H7" s="311"/>
      <c r="I7" s="311"/>
      <c r="J7" s="618" t="s">
        <v>4401</v>
      </c>
      <c r="K7" s="618" t="s">
        <v>4029</v>
      </c>
      <c r="L7" s="770" t="s">
        <v>924</v>
      </c>
      <c r="M7" s="618" t="s">
        <v>4402</v>
      </c>
      <c r="N7" s="618" t="s">
        <v>4020</v>
      </c>
      <c r="O7" s="618" t="s">
        <v>4403</v>
      </c>
      <c r="P7" s="770" t="s">
        <v>2739</v>
      </c>
      <c r="Q7" s="618" t="s">
        <v>4020</v>
      </c>
      <c r="R7" s="771">
        <v>2</v>
      </c>
      <c r="S7" s="771">
        <v>2</v>
      </c>
      <c r="T7" s="771">
        <v>6</v>
      </c>
      <c r="U7" s="771">
        <v>5</v>
      </c>
      <c r="V7" s="771">
        <v>34</v>
      </c>
      <c r="W7" s="771">
        <v>19</v>
      </c>
      <c r="X7" s="771">
        <v>15</v>
      </c>
      <c r="Y7" s="771">
        <v>17</v>
      </c>
      <c r="Z7" s="771">
        <v>8</v>
      </c>
      <c r="AA7" s="771">
        <v>14</v>
      </c>
      <c r="AB7" s="771">
        <v>81</v>
      </c>
      <c r="AC7" s="771">
        <v>39</v>
      </c>
      <c r="AD7" s="771">
        <v>62</v>
      </c>
      <c r="AE7" s="771">
        <v>325</v>
      </c>
      <c r="AF7" s="771">
        <v>8</v>
      </c>
      <c r="AG7" s="771">
        <v>3</v>
      </c>
      <c r="AH7" s="771">
        <v>4</v>
      </c>
      <c r="AI7" s="771">
        <v>15</v>
      </c>
      <c r="AJ7" s="771">
        <v>9</v>
      </c>
      <c r="AK7" s="771">
        <v>3</v>
      </c>
      <c r="AL7" s="771">
        <v>5</v>
      </c>
      <c r="AM7" s="771">
        <v>1</v>
      </c>
    </row>
    <row r="8" spans="1:39" s="775" customFormat="1" ht="12.75">
      <c r="A8" s="750"/>
      <c r="B8" s="750"/>
      <c r="C8" s="750"/>
      <c r="D8" s="750"/>
      <c r="E8" s="750"/>
      <c r="F8" s="750"/>
      <c r="G8" s="750"/>
      <c r="H8" s="750"/>
      <c r="I8" s="750"/>
      <c r="J8" s="750">
        <v>8</v>
      </c>
      <c r="K8" s="750">
        <v>7</v>
      </c>
      <c r="L8" s="772">
        <v>6</v>
      </c>
      <c r="M8" s="750">
        <v>6</v>
      </c>
      <c r="N8" s="750">
        <v>5</v>
      </c>
      <c r="O8" s="750">
        <v>4</v>
      </c>
      <c r="P8" s="772">
        <v>5</v>
      </c>
      <c r="Q8" s="750">
        <v>3</v>
      </c>
      <c r="R8" s="771"/>
      <c r="S8" s="771"/>
      <c r="T8" s="773"/>
      <c r="U8" s="771"/>
      <c r="V8" s="773"/>
      <c r="W8" s="771"/>
      <c r="X8" s="771"/>
      <c r="Y8" s="771"/>
      <c r="Z8" s="773"/>
      <c r="AA8" s="771"/>
      <c r="AB8" s="771"/>
      <c r="AC8" s="773"/>
      <c r="AD8" s="771"/>
      <c r="AE8" s="771"/>
      <c r="AF8" s="774"/>
      <c r="AG8" s="774"/>
      <c r="AH8" s="774"/>
      <c r="AI8" s="771"/>
      <c r="AJ8" s="771"/>
      <c r="AK8" s="771"/>
      <c r="AL8" s="771"/>
      <c r="AM8" s="771"/>
    </row>
    <row r="9" spans="1:39" ht="26.25">
      <c r="A9" s="311"/>
      <c r="B9" s="311"/>
      <c r="C9" s="311"/>
      <c r="D9" s="311"/>
      <c r="E9" s="311"/>
      <c r="F9" s="311"/>
      <c r="G9" s="311"/>
      <c r="H9" s="311"/>
      <c r="I9" s="311"/>
      <c r="J9" s="311"/>
      <c r="K9" s="311"/>
      <c r="L9" s="770" t="s">
        <v>4044</v>
      </c>
      <c r="M9" s="618" t="s">
        <v>4404</v>
      </c>
      <c r="N9" s="618" t="s">
        <v>4405</v>
      </c>
      <c r="O9" s="618" t="s">
        <v>4038</v>
      </c>
      <c r="P9" s="770" t="s">
        <v>2748</v>
      </c>
      <c r="Q9" s="618" t="s">
        <v>4406</v>
      </c>
      <c r="R9" s="771">
        <v>3</v>
      </c>
      <c r="S9" s="771">
        <v>2</v>
      </c>
      <c r="T9" s="771">
        <v>4</v>
      </c>
      <c r="U9" s="771">
        <v>7</v>
      </c>
      <c r="V9" s="771">
        <v>15</v>
      </c>
      <c r="W9" s="771">
        <v>10</v>
      </c>
      <c r="X9" s="771">
        <v>5</v>
      </c>
      <c r="Y9" s="771">
        <v>22</v>
      </c>
      <c r="Z9" s="771">
        <v>6</v>
      </c>
      <c r="AA9" s="771">
        <v>20</v>
      </c>
      <c r="AB9" s="771">
        <v>73</v>
      </c>
      <c r="AC9" s="771">
        <v>22</v>
      </c>
      <c r="AD9" s="771">
        <v>84</v>
      </c>
      <c r="AE9" s="771">
        <v>286</v>
      </c>
      <c r="AF9" s="771">
        <v>1</v>
      </c>
      <c r="AG9" s="771"/>
      <c r="AH9" s="771">
        <v>4</v>
      </c>
      <c r="AI9" s="771">
        <v>5</v>
      </c>
      <c r="AJ9" s="771">
        <v>10</v>
      </c>
      <c r="AK9" s="771">
        <v>3</v>
      </c>
      <c r="AL9" s="771">
        <v>9</v>
      </c>
      <c r="AM9" s="771"/>
    </row>
    <row r="10" spans="1:39" s="775" customFormat="1" ht="12.75">
      <c r="A10" s="750"/>
      <c r="B10" s="750"/>
      <c r="C10" s="750"/>
      <c r="D10" s="750"/>
      <c r="E10" s="750"/>
      <c r="F10" s="750"/>
      <c r="G10" s="750"/>
      <c r="H10" s="750"/>
      <c r="I10" s="750"/>
      <c r="J10" s="750"/>
      <c r="K10" s="750"/>
      <c r="L10" s="772">
        <v>8</v>
      </c>
      <c r="M10" s="750">
        <v>12</v>
      </c>
      <c r="N10" s="750">
        <v>11</v>
      </c>
      <c r="O10" s="750">
        <v>10</v>
      </c>
      <c r="P10" s="772">
        <v>7</v>
      </c>
      <c r="Q10" s="750">
        <v>9</v>
      </c>
      <c r="R10" s="771"/>
      <c r="S10" s="771"/>
      <c r="T10" s="773"/>
      <c r="U10" s="771"/>
      <c r="V10" s="773"/>
      <c r="W10" s="771"/>
      <c r="X10" s="771"/>
      <c r="Y10" s="771"/>
      <c r="Z10" s="773"/>
      <c r="AA10" s="771"/>
      <c r="AB10" s="771"/>
      <c r="AC10" s="773"/>
      <c r="AD10" s="771"/>
      <c r="AE10" s="771"/>
      <c r="AF10" s="774"/>
      <c r="AG10" s="774"/>
      <c r="AH10" s="774"/>
      <c r="AI10" s="771"/>
      <c r="AJ10" s="771"/>
      <c r="AK10" s="771"/>
      <c r="AL10" s="771"/>
      <c r="AM10" s="771"/>
    </row>
    <row r="11" spans="1:39" ht="30">
      <c r="A11" s="311"/>
      <c r="B11" s="311"/>
      <c r="C11" s="311"/>
      <c r="D11" s="311"/>
      <c r="E11" s="311"/>
      <c r="F11" s="311"/>
      <c r="G11" s="311"/>
      <c r="H11" s="311"/>
      <c r="I11" s="311"/>
      <c r="J11" s="618" t="s">
        <v>4058</v>
      </c>
      <c r="K11" s="618" t="s">
        <v>4056</v>
      </c>
      <c r="L11" s="618" t="s">
        <v>4407</v>
      </c>
      <c r="M11" s="618" t="s">
        <v>4408</v>
      </c>
      <c r="N11" s="618" t="s">
        <v>4052</v>
      </c>
      <c r="O11" s="618" t="s">
        <v>4409</v>
      </c>
      <c r="P11" s="770" t="s">
        <v>553</v>
      </c>
      <c r="Q11" s="618" t="s">
        <v>4047</v>
      </c>
      <c r="R11" s="771">
        <v>4</v>
      </c>
      <c r="S11" s="771">
        <v>1</v>
      </c>
      <c r="T11" s="771">
        <v>7</v>
      </c>
      <c r="U11" s="771">
        <v>3</v>
      </c>
      <c r="V11" s="771">
        <v>31</v>
      </c>
      <c r="W11" s="771">
        <v>20</v>
      </c>
      <c r="X11" s="771">
        <v>11</v>
      </c>
      <c r="Y11" s="771">
        <v>33</v>
      </c>
      <c r="Z11" s="771">
        <v>8</v>
      </c>
      <c r="AA11" s="771">
        <v>28</v>
      </c>
      <c r="AB11" s="771">
        <v>67</v>
      </c>
      <c r="AC11" s="771">
        <v>34</v>
      </c>
      <c r="AD11" s="771">
        <v>118</v>
      </c>
      <c r="AE11" s="771">
        <v>264</v>
      </c>
      <c r="AF11" s="771">
        <v>2</v>
      </c>
      <c r="AG11" s="771">
        <v>3</v>
      </c>
      <c r="AH11" s="771">
        <v>6</v>
      </c>
      <c r="AI11" s="771">
        <v>11</v>
      </c>
      <c r="AJ11" s="771">
        <v>12</v>
      </c>
      <c r="AK11" s="771">
        <v>6</v>
      </c>
      <c r="AL11" s="771">
        <v>15</v>
      </c>
      <c r="AM11" s="771">
        <v>1</v>
      </c>
    </row>
    <row r="12" spans="1:39" s="775" customFormat="1" ht="12.75">
      <c r="A12" s="750"/>
      <c r="B12" s="750"/>
      <c r="C12" s="750"/>
      <c r="D12" s="750"/>
      <c r="E12" s="750"/>
      <c r="F12" s="750"/>
      <c r="G12" s="750"/>
      <c r="H12" s="750"/>
      <c r="I12" s="750"/>
      <c r="J12" s="750">
        <v>19</v>
      </c>
      <c r="K12" s="776">
        <v>18</v>
      </c>
      <c r="L12" s="750">
        <v>17</v>
      </c>
      <c r="M12" s="750">
        <v>16</v>
      </c>
      <c r="N12" s="776">
        <v>15</v>
      </c>
      <c r="O12" s="750">
        <v>14</v>
      </c>
      <c r="P12" s="772">
        <v>9</v>
      </c>
      <c r="Q12" s="750">
        <v>13</v>
      </c>
      <c r="R12" s="771"/>
      <c r="S12" s="771"/>
      <c r="T12" s="773"/>
      <c r="U12" s="771"/>
      <c r="V12" s="773"/>
      <c r="W12" s="771"/>
      <c r="X12" s="771"/>
      <c r="Y12" s="771"/>
      <c r="Z12" s="773"/>
      <c r="AA12" s="771"/>
      <c r="AB12" s="771"/>
      <c r="AC12" s="773"/>
      <c r="AD12" s="771"/>
      <c r="AE12" s="771"/>
      <c r="AF12" s="774"/>
      <c r="AG12" s="774"/>
      <c r="AH12" s="774"/>
      <c r="AI12" s="771"/>
      <c r="AJ12" s="771"/>
      <c r="AK12" s="771"/>
      <c r="AL12" s="771"/>
      <c r="AM12" s="771"/>
    </row>
    <row r="13" spans="1:39" ht="26.25">
      <c r="A13" s="311"/>
      <c r="B13" s="311"/>
      <c r="C13" s="311"/>
      <c r="D13" s="311"/>
      <c r="E13" s="311"/>
      <c r="F13" s="311"/>
      <c r="G13" s="311"/>
      <c r="H13" s="311"/>
      <c r="I13" s="311"/>
      <c r="J13" s="770" t="s">
        <v>4410</v>
      </c>
      <c r="K13" s="618" t="s">
        <v>4021</v>
      </c>
      <c r="L13" s="770" t="s">
        <v>392</v>
      </c>
      <c r="M13" s="618" t="s">
        <v>4411</v>
      </c>
      <c r="N13" s="618" t="s">
        <v>4017</v>
      </c>
      <c r="O13" s="770" t="s">
        <v>392</v>
      </c>
      <c r="P13" s="618" t="s">
        <v>4015</v>
      </c>
      <c r="Q13" s="618" t="s">
        <v>4014</v>
      </c>
      <c r="R13" s="771">
        <v>5</v>
      </c>
      <c r="S13" s="771">
        <v>3</v>
      </c>
      <c r="T13" s="771">
        <v>5</v>
      </c>
      <c r="U13" s="771">
        <v>7</v>
      </c>
      <c r="V13" s="771">
        <v>28</v>
      </c>
      <c r="W13" s="771">
        <v>18</v>
      </c>
      <c r="X13" s="771">
        <v>10</v>
      </c>
      <c r="Y13" s="771">
        <v>43</v>
      </c>
      <c r="Z13" s="771">
        <v>8</v>
      </c>
      <c r="AA13" s="771">
        <v>36</v>
      </c>
      <c r="AB13" s="771">
        <v>59</v>
      </c>
      <c r="AC13" s="771">
        <v>35</v>
      </c>
      <c r="AD13" s="771">
        <v>153</v>
      </c>
      <c r="AE13" s="771">
        <v>230</v>
      </c>
      <c r="AF13" s="771">
        <v>4</v>
      </c>
      <c r="AG13" s="771">
        <v>2</v>
      </c>
      <c r="AH13" s="771">
        <v>4</v>
      </c>
      <c r="AI13" s="771">
        <v>10</v>
      </c>
      <c r="AJ13" s="771">
        <v>16</v>
      </c>
      <c r="AK13" s="771">
        <v>8</v>
      </c>
      <c r="AL13" s="771">
        <v>19</v>
      </c>
      <c r="AM13" s="771">
        <v>1</v>
      </c>
    </row>
    <row r="14" spans="1:39" s="775" customFormat="1" ht="12.75">
      <c r="A14" s="750"/>
      <c r="B14" s="750"/>
      <c r="C14" s="750"/>
      <c r="D14" s="750"/>
      <c r="E14" s="750"/>
      <c r="F14" s="750"/>
      <c r="G14" s="750"/>
      <c r="H14" s="750"/>
      <c r="I14" s="750"/>
      <c r="J14" s="772">
        <v>12</v>
      </c>
      <c r="K14" s="750">
        <v>24</v>
      </c>
      <c r="L14" s="772">
        <v>11</v>
      </c>
      <c r="M14" s="750">
        <v>23</v>
      </c>
      <c r="N14" s="750">
        <v>22</v>
      </c>
      <c r="O14" s="772">
        <v>10</v>
      </c>
      <c r="P14" s="750">
        <v>21</v>
      </c>
      <c r="Q14" s="750">
        <v>20</v>
      </c>
      <c r="R14" s="771"/>
      <c r="S14" s="771"/>
      <c r="T14" s="773"/>
      <c r="U14" s="771"/>
      <c r="V14" s="773"/>
      <c r="W14" s="771"/>
      <c r="X14" s="771"/>
      <c r="Y14" s="771"/>
      <c r="Z14" s="773"/>
      <c r="AA14" s="771"/>
      <c r="AB14" s="771"/>
      <c r="AC14" s="773"/>
      <c r="AD14" s="771"/>
      <c r="AE14" s="771"/>
      <c r="AF14" s="774"/>
      <c r="AG14" s="774"/>
      <c r="AH14" s="774"/>
      <c r="AI14" s="771"/>
      <c r="AJ14" s="771"/>
      <c r="AK14" s="771"/>
      <c r="AL14" s="771"/>
      <c r="AM14" s="771"/>
    </row>
    <row r="15" spans="1:39" ht="26.25">
      <c r="A15" s="311"/>
      <c r="B15" s="311"/>
      <c r="C15" s="311"/>
      <c r="D15" s="311"/>
      <c r="E15" s="311"/>
      <c r="F15" s="311"/>
      <c r="G15" s="311"/>
      <c r="H15" s="311"/>
      <c r="I15" s="311"/>
      <c r="J15" s="311"/>
      <c r="K15" s="770" t="s">
        <v>1937</v>
      </c>
      <c r="L15" s="618" t="s">
        <v>4033</v>
      </c>
      <c r="M15" s="618" t="s">
        <v>4030</v>
      </c>
      <c r="N15" s="770" t="s">
        <v>4412</v>
      </c>
      <c r="O15" s="618" t="s">
        <v>4026</v>
      </c>
      <c r="P15" s="618" t="s">
        <v>4021</v>
      </c>
      <c r="Q15" s="770" t="s">
        <v>392</v>
      </c>
      <c r="R15" s="771">
        <v>6</v>
      </c>
      <c r="S15" s="771">
        <v>3</v>
      </c>
      <c r="T15" s="771">
        <v>4</v>
      </c>
      <c r="U15" s="771">
        <v>10</v>
      </c>
      <c r="V15" s="771">
        <v>20</v>
      </c>
      <c r="W15" s="771">
        <v>15</v>
      </c>
      <c r="X15" s="771">
        <v>5</v>
      </c>
      <c r="Y15" s="771">
        <v>48</v>
      </c>
      <c r="Z15" s="771">
        <v>7</v>
      </c>
      <c r="AA15" s="771">
        <v>43</v>
      </c>
      <c r="AB15" s="771">
        <v>51</v>
      </c>
      <c r="AC15" s="771">
        <v>30</v>
      </c>
      <c r="AD15" s="771">
        <v>183</v>
      </c>
      <c r="AE15" s="771">
        <v>195</v>
      </c>
      <c r="AF15" s="771">
        <v>4</v>
      </c>
      <c r="AG15" s="771"/>
      <c r="AH15" s="771">
        <v>1</v>
      </c>
      <c r="AI15" s="771">
        <v>5</v>
      </c>
      <c r="AJ15" s="771">
        <v>20</v>
      </c>
      <c r="AK15" s="771">
        <v>8</v>
      </c>
      <c r="AL15" s="771">
        <v>20</v>
      </c>
      <c r="AM15" s="771"/>
    </row>
    <row r="16" spans="1:39" s="775" customFormat="1" ht="12.75">
      <c r="A16" s="750"/>
      <c r="B16" s="750"/>
      <c r="C16" s="750"/>
      <c r="D16" s="750"/>
      <c r="E16" s="750"/>
      <c r="F16" s="750"/>
      <c r="G16" s="750"/>
      <c r="H16" s="750"/>
      <c r="I16" s="750"/>
      <c r="J16" s="750"/>
      <c r="K16" s="772">
        <v>15</v>
      </c>
      <c r="L16" s="750">
        <v>28</v>
      </c>
      <c r="M16" s="750">
        <v>27</v>
      </c>
      <c r="N16" s="772">
        <v>14</v>
      </c>
      <c r="O16" s="776">
        <v>26</v>
      </c>
      <c r="P16" s="750">
        <v>25</v>
      </c>
      <c r="Q16" s="772">
        <v>13</v>
      </c>
      <c r="R16" s="771"/>
      <c r="S16" s="771"/>
      <c r="T16" s="773"/>
      <c r="U16" s="771"/>
      <c r="V16" s="773"/>
      <c r="W16" s="771"/>
      <c r="X16" s="771"/>
      <c r="Y16" s="771"/>
      <c r="Z16" s="773"/>
      <c r="AA16" s="771"/>
      <c r="AB16" s="771"/>
      <c r="AC16" s="773"/>
      <c r="AD16" s="771"/>
      <c r="AE16" s="771"/>
      <c r="AF16" s="774"/>
      <c r="AG16" s="774"/>
      <c r="AH16" s="774"/>
      <c r="AI16" s="771"/>
      <c r="AJ16" s="771"/>
      <c r="AK16" s="771"/>
      <c r="AL16" s="771"/>
      <c r="AM16" s="771"/>
    </row>
    <row r="17" spans="1:39" ht="26.25">
      <c r="A17" s="311"/>
      <c r="B17" s="311"/>
      <c r="C17" s="311"/>
      <c r="D17" s="311"/>
      <c r="E17" s="311"/>
      <c r="F17" s="311"/>
      <c r="G17" s="311"/>
      <c r="H17" s="311"/>
      <c r="I17" s="311"/>
      <c r="J17" s="311"/>
      <c r="K17" s="618" t="s">
        <v>4049</v>
      </c>
      <c r="L17" s="770" t="s">
        <v>4048</v>
      </c>
      <c r="M17" s="618" t="s">
        <v>4046</v>
      </c>
      <c r="N17" s="618" t="s">
        <v>4043</v>
      </c>
      <c r="O17" s="618" t="s">
        <v>4040</v>
      </c>
      <c r="P17" s="770" t="s">
        <v>15</v>
      </c>
      <c r="Q17" s="618" t="s">
        <v>4406</v>
      </c>
      <c r="R17" s="771">
        <v>7</v>
      </c>
      <c r="S17" s="771">
        <v>2</v>
      </c>
      <c r="T17" s="771">
        <v>5</v>
      </c>
      <c r="U17" s="771">
        <v>7</v>
      </c>
      <c r="V17" s="771">
        <v>20</v>
      </c>
      <c r="W17" s="771">
        <v>14</v>
      </c>
      <c r="X17" s="771">
        <v>6</v>
      </c>
      <c r="Y17" s="771">
        <v>54</v>
      </c>
      <c r="Z17" s="771">
        <v>7</v>
      </c>
      <c r="AA17" s="771">
        <v>50</v>
      </c>
      <c r="AB17" s="771">
        <v>44</v>
      </c>
      <c r="AC17" s="771">
        <v>27</v>
      </c>
      <c r="AD17" s="771">
        <v>210</v>
      </c>
      <c r="AE17" s="771">
        <v>165</v>
      </c>
      <c r="AF17" s="771">
        <v>3</v>
      </c>
      <c r="AG17" s="771">
        <v>1</v>
      </c>
      <c r="AH17" s="771">
        <v>2</v>
      </c>
      <c r="AI17" s="771">
        <v>6</v>
      </c>
      <c r="AJ17" s="771">
        <v>23</v>
      </c>
      <c r="AK17" s="771">
        <v>9</v>
      </c>
      <c r="AL17" s="771">
        <v>22</v>
      </c>
      <c r="AM17" s="771">
        <v>1</v>
      </c>
    </row>
    <row r="18" spans="1:39" s="775" customFormat="1" ht="12.75">
      <c r="A18" s="750"/>
      <c r="B18" s="750"/>
      <c r="C18" s="750"/>
      <c r="D18" s="750"/>
      <c r="E18" s="750"/>
      <c r="F18" s="750"/>
      <c r="G18" s="750"/>
      <c r="H18" s="750"/>
      <c r="I18" s="750"/>
      <c r="J18" s="750"/>
      <c r="K18" s="750">
        <v>33</v>
      </c>
      <c r="L18" s="772">
        <v>17</v>
      </c>
      <c r="M18" s="750">
        <v>32</v>
      </c>
      <c r="N18" s="750">
        <v>31</v>
      </c>
      <c r="O18" s="750">
        <v>30</v>
      </c>
      <c r="P18" s="772">
        <v>16</v>
      </c>
      <c r="Q18" s="750">
        <v>29</v>
      </c>
      <c r="R18" s="771"/>
      <c r="S18" s="771"/>
      <c r="T18" s="773"/>
      <c r="U18" s="771"/>
      <c r="V18" s="773"/>
      <c r="W18" s="771"/>
      <c r="X18" s="771"/>
      <c r="Y18" s="771"/>
      <c r="Z18" s="773"/>
      <c r="AA18" s="771"/>
      <c r="AB18" s="771"/>
      <c r="AC18" s="773"/>
      <c r="AD18" s="771"/>
      <c r="AE18" s="771"/>
      <c r="AF18" s="774"/>
      <c r="AG18" s="774"/>
      <c r="AH18" s="774"/>
      <c r="AI18" s="771"/>
      <c r="AJ18" s="771"/>
      <c r="AK18" s="771"/>
      <c r="AL18" s="771"/>
      <c r="AM18" s="771"/>
    </row>
    <row r="19" spans="1:39" ht="26.25">
      <c r="A19" s="311"/>
      <c r="B19" s="311"/>
      <c r="C19" s="311"/>
      <c r="D19" s="311"/>
      <c r="E19" s="311"/>
      <c r="F19" s="311"/>
      <c r="G19" s="311"/>
      <c r="H19" s="311"/>
      <c r="I19" s="311"/>
      <c r="J19" s="311"/>
      <c r="K19" s="618" t="s">
        <v>4060</v>
      </c>
      <c r="L19" s="618" t="s">
        <v>4059</v>
      </c>
      <c r="M19" s="618" t="s">
        <v>4057</v>
      </c>
      <c r="N19" s="618" t="s">
        <v>4055</v>
      </c>
      <c r="O19" s="770" t="s">
        <v>2744</v>
      </c>
      <c r="P19" s="618" t="s">
        <v>4023</v>
      </c>
      <c r="Q19" s="618" t="s">
        <v>4406</v>
      </c>
      <c r="R19" s="771">
        <v>8</v>
      </c>
      <c r="S19" s="771">
        <v>1</v>
      </c>
      <c r="T19" s="771">
        <v>6</v>
      </c>
      <c r="U19" s="771">
        <v>3</v>
      </c>
      <c r="V19" s="771">
        <v>21</v>
      </c>
      <c r="W19" s="771">
        <v>11</v>
      </c>
      <c r="X19" s="771">
        <v>10</v>
      </c>
      <c r="Y19" s="771">
        <v>64</v>
      </c>
      <c r="Z19" s="771">
        <v>7</v>
      </c>
      <c r="AA19" s="771">
        <v>57</v>
      </c>
      <c r="AB19" s="771">
        <v>37</v>
      </c>
      <c r="AC19" s="771">
        <v>24</v>
      </c>
      <c r="AD19" s="771">
        <v>234</v>
      </c>
      <c r="AE19" s="771">
        <v>138</v>
      </c>
      <c r="AF19" s="771">
        <v>1</v>
      </c>
      <c r="AG19" s="771">
        <v>3</v>
      </c>
      <c r="AH19" s="771">
        <v>6</v>
      </c>
      <c r="AI19" s="771">
        <v>10</v>
      </c>
      <c r="AJ19" s="771">
        <v>24</v>
      </c>
      <c r="AK19" s="771">
        <v>12</v>
      </c>
      <c r="AL19" s="771">
        <v>28</v>
      </c>
      <c r="AM19" s="771">
        <v>1</v>
      </c>
    </row>
    <row r="20" spans="1:39" s="775" customFormat="1" ht="12.75">
      <c r="A20" s="750"/>
      <c r="B20" s="750"/>
      <c r="C20" s="750"/>
      <c r="D20" s="750"/>
      <c r="E20" s="750"/>
      <c r="F20" s="750"/>
      <c r="G20" s="750"/>
      <c r="H20" s="750"/>
      <c r="I20" s="750"/>
      <c r="J20" s="750"/>
      <c r="K20" s="750">
        <v>39</v>
      </c>
      <c r="L20" s="750">
        <v>38</v>
      </c>
      <c r="M20" s="750">
        <v>37</v>
      </c>
      <c r="N20" s="750">
        <v>36</v>
      </c>
      <c r="O20" s="772">
        <v>18</v>
      </c>
      <c r="P20" s="750">
        <v>35</v>
      </c>
      <c r="Q20" s="750">
        <v>34</v>
      </c>
      <c r="R20" s="771"/>
      <c r="S20" s="771"/>
      <c r="T20" s="773"/>
      <c r="U20" s="771"/>
      <c r="V20" s="773"/>
      <c r="W20" s="771"/>
      <c r="X20" s="771"/>
      <c r="Y20" s="771"/>
      <c r="Z20" s="773"/>
      <c r="AA20" s="771"/>
      <c r="AB20" s="771"/>
      <c r="AC20" s="773"/>
      <c r="AD20" s="771"/>
      <c r="AE20" s="771"/>
      <c r="AF20" s="774"/>
      <c r="AG20" s="774"/>
      <c r="AH20" s="774"/>
      <c r="AI20" s="771"/>
      <c r="AJ20" s="771"/>
      <c r="AK20" s="771"/>
      <c r="AL20" s="771"/>
      <c r="AM20" s="771"/>
    </row>
    <row r="21" spans="1:39" ht="30">
      <c r="A21" s="770" t="s">
        <v>2388</v>
      </c>
      <c r="B21" s="618" t="s">
        <v>4413</v>
      </c>
      <c r="C21" s="770" t="s">
        <v>507</v>
      </c>
      <c r="D21" s="618" t="s">
        <v>4074</v>
      </c>
      <c r="E21" s="618" t="s">
        <v>4073</v>
      </c>
      <c r="F21" s="618" t="s">
        <v>4072</v>
      </c>
      <c r="G21" s="770" t="s">
        <v>2335</v>
      </c>
      <c r="H21" s="618" t="s">
        <v>4070</v>
      </c>
      <c r="I21" s="618" t="s">
        <v>4069</v>
      </c>
      <c r="J21" s="770" t="s">
        <v>4133</v>
      </c>
      <c r="K21" s="770" t="s">
        <v>908</v>
      </c>
      <c r="L21" s="770" t="s">
        <v>4066</v>
      </c>
      <c r="M21" s="618" t="s">
        <v>4065</v>
      </c>
      <c r="N21" s="777" t="s">
        <v>22</v>
      </c>
      <c r="O21" s="618" t="s">
        <v>4064</v>
      </c>
      <c r="P21" s="618" t="s">
        <v>4414</v>
      </c>
      <c r="Q21" s="618" t="s">
        <v>4406</v>
      </c>
      <c r="R21" s="771">
        <v>9</v>
      </c>
      <c r="S21" s="771">
        <v>6</v>
      </c>
      <c r="T21" s="771">
        <v>11</v>
      </c>
      <c r="U21" s="771">
        <v>16</v>
      </c>
      <c r="V21" s="771">
        <v>40</v>
      </c>
      <c r="W21" s="771">
        <v>20</v>
      </c>
      <c r="X21" s="771">
        <v>20</v>
      </c>
      <c r="Y21" s="771">
        <v>84</v>
      </c>
      <c r="Z21" s="771">
        <v>17</v>
      </c>
      <c r="AA21" s="771">
        <v>74</v>
      </c>
      <c r="AB21" s="771">
        <v>30</v>
      </c>
      <c r="AC21" s="771">
        <v>56</v>
      </c>
      <c r="AD21" s="771">
        <v>290</v>
      </c>
      <c r="AE21" s="771">
        <v>114</v>
      </c>
      <c r="AF21" s="771">
        <v>6</v>
      </c>
      <c r="AG21" s="771">
        <v>4</v>
      </c>
      <c r="AH21" s="771">
        <v>10</v>
      </c>
      <c r="AI21" s="771">
        <v>20</v>
      </c>
      <c r="AJ21" s="771">
        <v>30</v>
      </c>
      <c r="AK21" s="771">
        <v>16</v>
      </c>
      <c r="AL21" s="771">
        <v>38</v>
      </c>
      <c r="AM21" s="771">
        <v>1</v>
      </c>
    </row>
    <row r="22" spans="1:39" s="775" customFormat="1" ht="12.75">
      <c r="A22" s="772">
        <v>24</v>
      </c>
      <c r="B22" s="750">
        <v>50</v>
      </c>
      <c r="C22" s="772">
        <v>23</v>
      </c>
      <c r="D22" s="750">
        <v>49</v>
      </c>
      <c r="E22" s="776">
        <v>48</v>
      </c>
      <c r="F22" s="776">
        <v>47</v>
      </c>
      <c r="G22" s="772">
        <v>22</v>
      </c>
      <c r="H22" s="750">
        <v>46</v>
      </c>
      <c r="I22" s="750">
        <v>45</v>
      </c>
      <c r="J22" s="772">
        <v>21</v>
      </c>
      <c r="K22" s="772">
        <v>20</v>
      </c>
      <c r="L22" s="772">
        <v>19</v>
      </c>
      <c r="M22" s="750">
        <v>44</v>
      </c>
      <c r="N22" s="750">
        <v>43</v>
      </c>
      <c r="O22" s="750">
        <v>42</v>
      </c>
      <c r="P22" s="750">
        <v>41</v>
      </c>
      <c r="Q22" s="750">
        <v>40</v>
      </c>
      <c r="R22" s="771"/>
      <c r="S22" s="771"/>
      <c r="T22" s="773"/>
      <c r="U22" s="771"/>
      <c r="V22" s="773"/>
      <c r="W22" s="771"/>
      <c r="X22" s="771"/>
      <c r="Y22" s="771"/>
      <c r="Z22" s="773"/>
      <c r="AA22" s="771"/>
      <c r="AB22" s="771"/>
      <c r="AC22" s="773"/>
      <c r="AD22" s="771"/>
      <c r="AE22" s="771"/>
      <c r="AF22" s="774"/>
      <c r="AG22" s="774"/>
      <c r="AH22" s="774"/>
      <c r="AI22" s="771"/>
      <c r="AJ22" s="771"/>
      <c r="AK22" s="771"/>
      <c r="AL22" s="771"/>
      <c r="AM22" s="771"/>
    </row>
    <row r="23" spans="1:39" ht="30">
      <c r="A23" s="311"/>
      <c r="B23" s="311"/>
      <c r="C23" s="311"/>
      <c r="D23" s="311"/>
      <c r="E23" s="311"/>
      <c r="F23" s="311"/>
      <c r="G23" s="311"/>
      <c r="H23" s="311"/>
      <c r="I23" s="311"/>
      <c r="J23" s="311"/>
      <c r="K23" s="311"/>
      <c r="L23" s="618" t="s">
        <v>4415</v>
      </c>
      <c r="M23" s="618" t="s">
        <v>4081</v>
      </c>
      <c r="N23" s="618" t="s">
        <v>4080</v>
      </c>
      <c r="O23" s="770" t="s">
        <v>2640</v>
      </c>
      <c r="P23" s="618" t="s">
        <v>4079</v>
      </c>
      <c r="Q23" s="618" t="s">
        <v>4416</v>
      </c>
      <c r="R23" s="771">
        <v>10</v>
      </c>
      <c r="S23" s="771">
        <v>1</v>
      </c>
      <c r="T23" s="771">
        <v>5</v>
      </c>
      <c r="U23" s="771">
        <v>4</v>
      </c>
      <c r="V23" s="771">
        <v>22</v>
      </c>
      <c r="W23" s="771">
        <v>15</v>
      </c>
      <c r="X23" s="771">
        <v>7</v>
      </c>
      <c r="Y23" s="771">
        <v>91</v>
      </c>
      <c r="Z23" s="771">
        <v>6</v>
      </c>
      <c r="AA23" s="771">
        <v>80</v>
      </c>
      <c r="AB23" s="771">
        <v>13</v>
      </c>
      <c r="AC23" s="778">
        <v>26</v>
      </c>
      <c r="AD23" s="771">
        <v>316</v>
      </c>
      <c r="AE23" s="771">
        <v>58</v>
      </c>
      <c r="AF23" s="771">
        <v>1</v>
      </c>
      <c r="AG23" s="771">
        <v>2</v>
      </c>
      <c r="AH23" s="771">
        <v>4</v>
      </c>
      <c r="AI23" s="771">
        <v>7</v>
      </c>
      <c r="AJ23" s="771">
        <v>31</v>
      </c>
      <c r="AK23" s="771">
        <v>18</v>
      </c>
      <c r="AL23" s="771">
        <v>42</v>
      </c>
      <c r="AM23" s="771">
        <v>1</v>
      </c>
    </row>
    <row r="24" spans="1:39" s="775" customFormat="1" ht="12.75">
      <c r="A24" s="750"/>
      <c r="B24" s="750"/>
      <c r="C24" s="750"/>
      <c r="D24" s="750"/>
      <c r="E24" s="750"/>
      <c r="F24" s="750"/>
      <c r="G24" s="750"/>
      <c r="H24" s="750"/>
      <c r="I24" s="750"/>
      <c r="J24" s="750"/>
      <c r="K24" s="750"/>
      <c r="L24" s="750">
        <v>55</v>
      </c>
      <c r="M24" s="750">
        <v>54</v>
      </c>
      <c r="N24" s="750">
        <v>53</v>
      </c>
      <c r="O24" s="772">
        <v>25</v>
      </c>
      <c r="P24" s="750">
        <v>52</v>
      </c>
      <c r="Q24" s="750">
        <v>51</v>
      </c>
      <c r="R24" s="771"/>
      <c r="S24" s="771"/>
      <c r="T24" s="773"/>
      <c r="U24" s="771"/>
      <c r="V24" s="773"/>
      <c r="W24" s="771"/>
      <c r="X24" s="771"/>
      <c r="Y24" s="771"/>
      <c r="Z24" s="773"/>
      <c r="AA24" s="771"/>
      <c r="AB24" s="774"/>
      <c r="AC24" s="773"/>
      <c r="AD24" s="771"/>
      <c r="AE24" s="774"/>
      <c r="AF24" s="774"/>
      <c r="AG24" s="774"/>
      <c r="AH24" s="774"/>
      <c r="AI24" s="771"/>
      <c r="AJ24" s="771"/>
      <c r="AK24" s="771"/>
      <c r="AL24" s="771"/>
      <c r="AM24" s="771"/>
    </row>
    <row r="25" spans="1:39" ht="26.25">
      <c r="A25" s="311"/>
      <c r="B25" s="311"/>
      <c r="C25" s="311"/>
      <c r="D25" s="311"/>
      <c r="E25" s="311"/>
      <c r="F25" s="311"/>
      <c r="G25" s="311"/>
      <c r="H25" s="311"/>
      <c r="I25" s="311"/>
      <c r="J25" s="311"/>
      <c r="K25" s="618" t="s">
        <v>4417</v>
      </c>
      <c r="L25" s="618" t="s">
        <v>4418</v>
      </c>
      <c r="M25" s="618" t="s">
        <v>4087</v>
      </c>
      <c r="N25" s="770" t="s">
        <v>4086</v>
      </c>
      <c r="O25" s="618" t="s">
        <v>4419</v>
      </c>
      <c r="P25" s="618" t="s">
        <v>4420</v>
      </c>
      <c r="Q25" s="618" t="s">
        <v>4083</v>
      </c>
      <c r="R25" s="771">
        <v>11</v>
      </c>
      <c r="S25" s="771">
        <v>1</v>
      </c>
      <c r="T25" s="771">
        <v>6</v>
      </c>
      <c r="U25" s="771">
        <v>4</v>
      </c>
      <c r="V25" s="771">
        <v>28</v>
      </c>
      <c r="W25" s="771">
        <v>21</v>
      </c>
      <c r="X25" s="771">
        <v>7</v>
      </c>
      <c r="Y25" s="771">
        <v>98</v>
      </c>
      <c r="Z25" s="771">
        <v>7</v>
      </c>
      <c r="AA25" s="771">
        <v>87</v>
      </c>
      <c r="AB25" s="771">
        <v>7</v>
      </c>
      <c r="AC25" s="771">
        <v>32</v>
      </c>
      <c r="AD25" s="771">
        <v>348</v>
      </c>
      <c r="AE25" s="771">
        <v>32</v>
      </c>
      <c r="AF25" s="771">
        <v>3</v>
      </c>
      <c r="AG25" s="771">
        <v>1</v>
      </c>
      <c r="AH25" s="771">
        <v>3</v>
      </c>
      <c r="AI25" s="771">
        <v>7</v>
      </c>
      <c r="AJ25" s="771">
        <v>34</v>
      </c>
      <c r="AK25" s="771">
        <v>19</v>
      </c>
      <c r="AL25" s="771">
        <v>45</v>
      </c>
      <c r="AM25" s="771">
        <v>1</v>
      </c>
    </row>
    <row r="26" spans="1:39" s="775" customFormat="1" ht="12.75">
      <c r="A26" s="750"/>
      <c r="B26" s="750"/>
      <c r="C26" s="750"/>
      <c r="D26" s="750"/>
      <c r="E26" s="750"/>
      <c r="F26" s="750"/>
      <c r="G26" s="750"/>
      <c r="H26" s="750"/>
      <c r="I26" s="750"/>
      <c r="J26" s="750"/>
      <c r="K26" s="776">
        <v>61</v>
      </c>
      <c r="L26" s="750">
        <v>60</v>
      </c>
      <c r="M26" s="750">
        <v>59</v>
      </c>
      <c r="N26" s="779">
        <v>26</v>
      </c>
      <c r="O26" s="750">
        <v>58</v>
      </c>
      <c r="P26" s="750">
        <v>57</v>
      </c>
      <c r="Q26" s="750">
        <v>56</v>
      </c>
      <c r="R26" s="771"/>
      <c r="S26" s="780"/>
      <c r="T26" s="773"/>
      <c r="U26" s="780"/>
      <c r="V26" s="773"/>
      <c r="W26" s="774"/>
      <c r="X26" s="774"/>
      <c r="Y26" s="771"/>
      <c r="Z26" s="773"/>
      <c r="AA26" s="774"/>
      <c r="AB26" s="774"/>
      <c r="AC26" s="773"/>
      <c r="AD26" s="774"/>
      <c r="AE26" s="774"/>
      <c r="AF26" s="774"/>
      <c r="AG26" s="774"/>
      <c r="AH26" s="774"/>
      <c r="AI26" s="774"/>
      <c r="AJ26" s="774"/>
      <c r="AK26" s="774"/>
      <c r="AL26" s="774"/>
      <c r="AM26" s="774"/>
    </row>
    <row r="27" spans="1:39" s="782" customFormat="1" ht="11.25">
      <c r="A27" s="201"/>
      <c r="B27" s="201"/>
      <c r="C27" s="201"/>
      <c r="D27" s="201"/>
      <c r="E27" s="201"/>
      <c r="F27" s="201"/>
      <c r="G27" s="201"/>
      <c r="H27" s="201"/>
      <c r="I27" s="201"/>
      <c r="J27" s="201"/>
      <c r="K27" s="201"/>
      <c r="L27" s="201"/>
      <c r="M27" s="201"/>
      <c r="N27" s="201"/>
      <c r="O27" s="201"/>
      <c r="P27" s="201"/>
      <c r="Q27" s="201"/>
      <c r="R27" s="201"/>
      <c r="S27" s="781">
        <f t="shared" ref="S27:AC27" si="0">SUM(S5:S25)</f>
        <v>26</v>
      </c>
      <c r="T27" s="781">
        <f>SUM(T5:T25)</f>
        <v>61</v>
      </c>
      <c r="U27" s="781">
        <f t="shared" si="0"/>
        <v>81</v>
      </c>
      <c r="V27" s="201">
        <f t="shared" si="0"/>
        <v>267</v>
      </c>
      <c r="W27" s="781">
        <f>SUM(W5:W25)</f>
        <v>169</v>
      </c>
      <c r="X27" s="781">
        <v>98</v>
      </c>
      <c r="Y27" s="201"/>
      <c r="Z27" s="781">
        <f t="shared" si="0"/>
        <v>87</v>
      </c>
      <c r="AA27" s="201"/>
      <c r="AB27" s="201"/>
      <c r="AC27" s="201">
        <f t="shared" si="0"/>
        <v>348</v>
      </c>
      <c r="AD27" s="201"/>
      <c r="AE27" s="201"/>
      <c r="AF27" s="201">
        <f t="shared" ref="AF27:AI27" si="1">SUM(AF5:AF25)</f>
        <v>34</v>
      </c>
      <c r="AG27" s="201">
        <f t="shared" si="1"/>
        <v>19</v>
      </c>
      <c r="AH27" s="201">
        <f t="shared" si="1"/>
        <v>45</v>
      </c>
      <c r="AI27" s="781">
        <f t="shared" si="1"/>
        <v>98</v>
      </c>
      <c r="AJ27" s="201"/>
      <c r="AK27" s="201"/>
      <c r="AL27" s="201"/>
      <c r="AM27" s="781">
        <f>SUM(AM5:AM26)</f>
        <v>8</v>
      </c>
    </row>
    <row r="28" spans="1:39" s="782" customFormat="1" ht="11.25">
      <c r="A28" s="201"/>
      <c r="B28" s="201"/>
      <c r="C28" s="201"/>
      <c r="D28" s="201"/>
      <c r="E28" s="201"/>
      <c r="F28" s="201"/>
      <c r="G28" s="201"/>
      <c r="H28" s="201"/>
      <c r="I28" s="201"/>
      <c r="J28" s="201"/>
      <c r="K28" s="201"/>
      <c r="L28" s="201"/>
      <c r="M28" s="201"/>
      <c r="N28" s="201"/>
      <c r="O28" s="201"/>
      <c r="P28" s="201"/>
      <c r="Q28" s="201"/>
      <c r="R28" s="201"/>
      <c r="S28" s="201"/>
      <c r="U28" s="201"/>
      <c r="V28" s="201" t="s">
        <v>4300</v>
      </c>
      <c r="W28" s="781" t="s">
        <v>4299</v>
      </c>
      <c r="X28" s="781" t="s">
        <v>4298</v>
      </c>
      <c r="Y28" s="201"/>
      <c r="AA28" s="201"/>
      <c r="AB28" s="201"/>
      <c r="AC28" s="201" t="s">
        <v>4301</v>
      </c>
      <c r="AD28" s="201"/>
      <c r="AE28" s="201"/>
      <c r="AF28" s="201"/>
      <c r="AG28" s="201"/>
      <c r="AH28" s="201"/>
      <c r="AI28" s="781" t="s">
        <v>4298</v>
      </c>
      <c r="AJ28" s="201"/>
      <c r="AK28" s="201"/>
      <c r="AL28" s="201"/>
      <c r="AM28" s="201"/>
    </row>
  </sheetData>
  <printOptions horizontalCentered="1" verticalCentered="1" gridLines="1"/>
  <pageMargins left="0.25" right="0.25" top="1" bottom="1" header="0.5" footer="0.5"/>
  <pageSetup paperSize="3" scale="88" orientation="landscape" horizontalDpi="4294967293" verticalDpi="0" r:id="rId1"/>
  <headerFooter>
    <oddHeader>&amp;C&amp;"-,Bold"&amp;20Mizmor 75 Word and Letter Counts of&amp;"Times New Roman,Bold" י/ה/ו</oddHead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AP39"/>
  <sheetViews>
    <sheetView zoomScale="120" zoomScaleNormal="120" workbookViewId="0">
      <pane ySplit="4" topLeftCell="A14" activePane="bottomLeft" state="frozen"/>
      <selection pane="bottomLeft" activeCell="K28" sqref="K28"/>
    </sheetView>
  </sheetViews>
  <sheetFormatPr defaultColWidth="9.140625" defaultRowHeight="15"/>
  <cols>
    <col min="1" max="2" width="9" style="783" bestFit="1" customWidth="1"/>
    <col min="3" max="3" width="8" style="783" bestFit="1" customWidth="1"/>
    <col min="4" max="5" width="9" style="783" bestFit="1" customWidth="1"/>
    <col min="6" max="6" width="10.42578125" style="783" bestFit="1" customWidth="1"/>
    <col min="7" max="7" width="8.140625" style="783" bestFit="1" customWidth="1"/>
    <col min="8" max="8" width="8" style="783" bestFit="1" customWidth="1"/>
    <col min="9" max="9" width="9" style="783" bestFit="1" customWidth="1"/>
    <col min="10" max="10" width="13.42578125" style="783" bestFit="1" customWidth="1"/>
    <col min="11" max="11" width="11.28515625" style="783" bestFit="1" customWidth="1"/>
    <col min="12" max="12" width="9" style="783" bestFit="1" customWidth="1"/>
    <col min="13" max="13" width="12.28515625" style="783" bestFit="1" customWidth="1"/>
    <col min="14" max="14" width="10.42578125" style="783" bestFit="1" customWidth="1"/>
    <col min="15" max="15" width="9.7109375" style="783" bestFit="1" customWidth="1"/>
    <col min="16" max="16" width="12.5703125" style="783" bestFit="1" customWidth="1"/>
    <col min="17" max="17" width="10.140625" style="783" bestFit="1" customWidth="1"/>
    <col min="18" max="18" width="3" style="783" bestFit="1" customWidth="1"/>
    <col min="19" max="19" width="3.7109375" style="783" bestFit="1" customWidth="1"/>
    <col min="20" max="20" width="3.7109375" style="200" bestFit="1" customWidth="1"/>
    <col min="21" max="21" width="3.7109375" style="783" bestFit="1" customWidth="1"/>
    <col min="22" max="22" width="6" style="200" bestFit="1" customWidth="1"/>
    <col min="23" max="23" width="6.5703125" style="783" bestFit="1" customWidth="1"/>
    <col min="24" max="24" width="4.28515625" style="783" bestFit="1" customWidth="1"/>
    <col min="25" max="25" width="3.85546875" style="783" bestFit="1" customWidth="1"/>
    <col min="26" max="26" width="3" style="200" bestFit="1" customWidth="1"/>
    <col min="27" max="28" width="3.85546875" style="783" bestFit="1" customWidth="1"/>
    <col min="29" max="29" width="6" style="200" bestFit="1" customWidth="1"/>
    <col min="30" max="31" width="4" style="783" bestFit="1" customWidth="1"/>
    <col min="32" max="33" width="2.7109375" style="783" bestFit="1" customWidth="1"/>
    <col min="34" max="34" width="3" style="783" bestFit="1" customWidth="1"/>
    <col min="35" max="35" width="4.28515625" style="783" bestFit="1" customWidth="1"/>
    <col min="36" max="38" width="3.85546875" style="783" bestFit="1" customWidth="1"/>
    <col min="39" max="39" width="3.7109375" style="783" bestFit="1" customWidth="1"/>
    <col min="40" max="40" width="5.28515625" style="783" bestFit="1" customWidth="1"/>
    <col min="41" max="41" width="5" style="783" bestFit="1" customWidth="1"/>
    <col min="42" max="42" width="5.28515625" style="783" bestFit="1" customWidth="1"/>
    <col min="43" max="16384" width="9.140625" style="200"/>
  </cols>
  <sheetData>
    <row r="1" spans="1:42" s="768" customFormat="1" ht="12.75">
      <c r="A1" s="694"/>
      <c r="B1" s="694"/>
      <c r="C1" s="694"/>
      <c r="D1" s="694"/>
      <c r="E1" s="694"/>
      <c r="F1" s="694"/>
      <c r="G1" s="694"/>
      <c r="H1" s="694"/>
      <c r="I1" s="694"/>
      <c r="J1" s="694"/>
      <c r="K1" s="694"/>
      <c r="L1" s="694"/>
      <c r="M1" s="694"/>
      <c r="N1" s="694"/>
      <c r="O1" s="694"/>
      <c r="P1" s="694"/>
      <c r="Q1" s="694"/>
      <c r="R1" s="694"/>
      <c r="S1" s="694" t="s">
        <v>50</v>
      </c>
      <c r="T1" s="694" t="s">
        <v>50</v>
      </c>
      <c r="U1" s="694" t="s">
        <v>4149</v>
      </c>
      <c r="V1" s="694" t="s">
        <v>4149</v>
      </c>
      <c r="W1" s="694" t="s">
        <v>4396</v>
      </c>
      <c r="X1" s="694" t="s">
        <v>4146</v>
      </c>
      <c r="Y1" s="694" t="s">
        <v>4146</v>
      </c>
      <c r="Z1" s="694" t="s">
        <v>39</v>
      </c>
      <c r="AA1" s="694" t="s">
        <v>39</v>
      </c>
      <c r="AB1" s="694" t="s">
        <v>39</v>
      </c>
      <c r="AC1" s="694" t="s">
        <v>714</v>
      </c>
      <c r="AD1" s="694" t="s">
        <v>714</v>
      </c>
      <c r="AE1" s="694" t="s">
        <v>714</v>
      </c>
      <c r="AF1" s="767" t="s">
        <v>688</v>
      </c>
      <c r="AG1" s="767" t="s">
        <v>696</v>
      </c>
      <c r="AH1" s="767" t="s">
        <v>694</v>
      </c>
      <c r="AI1" s="694" t="s">
        <v>4146</v>
      </c>
      <c r="AJ1" s="767" t="s">
        <v>688</v>
      </c>
      <c r="AK1" s="767" t="s">
        <v>696</v>
      </c>
      <c r="AL1" s="767" t="s">
        <v>694</v>
      </c>
      <c r="AM1" s="694" t="s">
        <v>4146</v>
      </c>
      <c r="AN1" s="694" t="s">
        <v>4157</v>
      </c>
      <c r="AO1" s="694" t="s">
        <v>1362</v>
      </c>
      <c r="AP1" s="694" t="s">
        <v>0</v>
      </c>
    </row>
    <row r="2" spans="1:42" s="768" customFormat="1" ht="9">
      <c r="A2" s="694"/>
      <c r="B2" s="694"/>
      <c r="C2" s="694"/>
      <c r="D2" s="694"/>
      <c r="E2" s="694"/>
      <c r="F2" s="694"/>
      <c r="G2" s="694"/>
      <c r="H2" s="694"/>
      <c r="I2" s="694"/>
      <c r="J2" s="694"/>
      <c r="K2" s="694"/>
      <c r="L2" s="694"/>
      <c r="M2" s="694"/>
      <c r="N2" s="694"/>
      <c r="O2" s="694"/>
      <c r="P2" s="694"/>
      <c r="Q2" s="694"/>
      <c r="R2" s="694" t="s">
        <v>677</v>
      </c>
      <c r="S2" s="694" t="s">
        <v>39</v>
      </c>
      <c r="T2" s="694" t="s">
        <v>39</v>
      </c>
      <c r="U2" s="694" t="s">
        <v>39</v>
      </c>
      <c r="V2" s="694" t="s">
        <v>39</v>
      </c>
      <c r="W2" s="694" t="s">
        <v>4397</v>
      </c>
      <c r="X2" s="694" t="s">
        <v>714</v>
      </c>
      <c r="Y2" s="694" t="s">
        <v>714</v>
      </c>
      <c r="Z2" s="694" t="s">
        <v>50</v>
      </c>
      <c r="AA2" s="694" t="s">
        <v>50</v>
      </c>
      <c r="AB2" s="694" t="s">
        <v>50</v>
      </c>
      <c r="AC2" s="694" t="s">
        <v>50</v>
      </c>
      <c r="AD2" s="694" t="s">
        <v>50</v>
      </c>
      <c r="AE2" s="694" t="s">
        <v>50</v>
      </c>
      <c r="AF2" s="694" t="s">
        <v>50</v>
      </c>
      <c r="AG2" s="694" t="s">
        <v>50</v>
      </c>
      <c r="AH2" s="694" t="s">
        <v>50</v>
      </c>
      <c r="AI2" s="694" t="s">
        <v>714</v>
      </c>
      <c r="AJ2" s="694" t="s">
        <v>50</v>
      </c>
      <c r="AK2" s="694" t="s">
        <v>50</v>
      </c>
      <c r="AL2" s="694" t="s">
        <v>50</v>
      </c>
      <c r="AM2" s="694" t="s">
        <v>4398</v>
      </c>
      <c r="AN2" s="694" t="s">
        <v>4146</v>
      </c>
      <c r="AO2" s="694" t="s">
        <v>4146</v>
      </c>
      <c r="AP2" s="694" t="s">
        <v>4013</v>
      </c>
    </row>
    <row r="3" spans="1:42" s="768" customFormat="1" ht="9">
      <c r="A3" s="694"/>
      <c r="B3" s="694"/>
      <c r="C3" s="694"/>
      <c r="D3" s="694"/>
      <c r="E3" s="694"/>
      <c r="F3" s="694"/>
      <c r="G3" s="694"/>
      <c r="H3" s="694"/>
      <c r="I3" s="694"/>
      <c r="J3" s="694"/>
      <c r="K3" s="694"/>
      <c r="L3" s="694"/>
      <c r="M3" s="694"/>
      <c r="N3" s="694"/>
      <c r="O3" s="694"/>
      <c r="P3" s="694"/>
      <c r="Q3" s="694"/>
      <c r="R3" s="694"/>
      <c r="S3" s="694" t="s">
        <v>2382</v>
      </c>
      <c r="T3" s="694" t="s">
        <v>4157</v>
      </c>
      <c r="U3" s="694" t="s">
        <v>2382</v>
      </c>
      <c r="V3" s="694" t="s">
        <v>4157</v>
      </c>
      <c r="W3" s="694" t="s">
        <v>4159</v>
      </c>
      <c r="X3" s="694"/>
      <c r="Y3" s="694" t="s">
        <v>673</v>
      </c>
      <c r="Z3" s="694"/>
      <c r="AA3" s="694" t="s">
        <v>673</v>
      </c>
      <c r="AB3" s="694" t="s">
        <v>673</v>
      </c>
      <c r="AC3" s="694"/>
      <c r="AD3" s="694" t="s">
        <v>673</v>
      </c>
      <c r="AE3" s="694" t="s">
        <v>673</v>
      </c>
      <c r="AF3" s="694"/>
      <c r="AG3" s="694"/>
      <c r="AH3" s="694"/>
      <c r="AI3" s="694"/>
      <c r="AJ3" s="694" t="s">
        <v>673</v>
      </c>
      <c r="AK3" s="694" t="s">
        <v>673</v>
      </c>
      <c r="AL3" s="694" t="s">
        <v>673</v>
      </c>
      <c r="AM3" s="694" t="s">
        <v>676</v>
      </c>
      <c r="AN3" s="694" t="s">
        <v>686</v>
      </c>
      <c r="AO3" s="694" t="s">
        <v>686</v>
      </c>
      <c r="AP3" s="694"/>
    </row>
    <row r="4" spans="1:42" s="769" customFormat="1" ht="9">
      <c r="A4" s="199"/>
      <c r="B4" s="199"/>
      <c r="C4" s="199"/>
      <c r="D4" s="199"/>
      <c r="E4" s="199"/>
      <c r="F4" s="199"/>
      <c r="G4" s="199"/>
      <c r="H4" s="199"/>
      <c r="I4" s="199"/>
      <c r="J4" s="199"/>
      <c r="K4" s="199"/>
      <c r="L4" s="199"/>
      <c r="M4" s="199"/>
      <c r="N4" s="199"/>
      <c r="O4" s="199"/>
      <c r="P4" s="199"/>
      <c r="Q4" s="199"/>
      <c r="R4" s="694"/>
      <c r="S4" s="697" t="s">
        <v>4146</v>
      </c>
      <c r="T4" s="697" t="s">
        <v>4146</v>
      </c>
      <c r="U4" s="697" t="s">
        <v>4146</v>
      </c>
      <c r="V4" s="697" t="s">
        <v>4146</v>
      </c>
      <c r="W4" s="199" t="s">
        <v>4400</v>
      </c>
      <c r="X4" s="199"/>
      <c r="Y4" s="199"/>
      <c r="Z4" s="697"/>
      <c r="AA4" s="199"/>
      <c r="AB4" s="694" t="s">
        <v>679</v>
      </c>
      <c r="AC4" s="697"/>
      <c r="AD4" s="199"/>
      <c r="AE4" s="694" t="s">
        <v>679</v>
      </c>
      <c r="AI4" s="199"/>
      <c r="AJ4" s="199"/>
      <c r="AK4" s="199"/>
      <c r="AL4" s="199"/>
      <c r="AM4" s="199"/>
      <c r="AN4" s="694" t="s">
        <v>4013</v>
      </c>
      <c r="AO4" s="694" t="s">
        <v>4013</v>
      </c>
      <c r="AP4" s="694"/>
    </row>
    <row r="5" spans="1:42" ht="26.25">
      <c r="A5" s="311"/>
      <c r="B5" s="311"/>
      <c r="C5" s="311"/>
      <c r="D5" s="311"/>
      <c r="E5" s="311"/>
      <c r="F5" s="311"/>
      <c r="G5" s="311"/>
      <c r="H5" s="311"/>
      <c r="I5" s="311"/>
      <c r="J5" s="311"/>
      <c r="K5" s="311"/>
      <c r="L5" s="618" t="s">
        <v>4019</v>
      </c>
      <c r="M5" s="770" t="s">
        <v>2733</v>
      </c>
      <c r="N5" s="618" t="s">
        <v>4016</v>
      </c>
      <c r="O5" s="770" t="s">
        <v>2837</v>
      </c>
      <c r="P5" s="770" t="s">
        <v>316</v>
      </c>
      <c r="Q5" s="770" t="s">
        <v>200</v>
      </c>
      <c r="R5" s="771">
        <v>1</v>
      </c>
      <c r="S5" s="771">
        <v>4</v>
      </c>
      <c r="T5" s="771">
        <v>2</v>
      </c>
      <c r="U5" s="771">
        <v>15</v>
      </c>
      <c r="V5" s="771">
        <v>8</v>
      </c>
      <c r="W5" s="771">
        <v>6</v>
      </c>
      <c r="X5" s="771">
        <v>2</v>
      </c>
      <c r="Y5" s="771">
        <v>2</v>
      </c>
      <c r="Z5" s="771">
        <v>6</v>
      </c>
      <c r="AA5" s="771">
        <v>6</v>
      </c>
      <c r="AB5" s="771">
        <v>87</v>
      </c>
      <c r="AC5" s="771">
        <v>23</v>
      </c>
      <c r="AD5" s="771">
        <v>23</v>
      </c>
      <c r="AE5" s="771">
        <v>348</v>
      </c>
      <c r="AF5" s="771">
        <v>1</v>
      </c>
      <c r="AG5" s="771"/>
      <c r="AH5" s="771">
        <v>1</v>
      </c>
      <c r="AI5" s="771">
        <v>2</v>
      </c>
      <c r="AJ5" s="771">
        <v>1</v>
      </c>
      <c r="AK5" s="771">
        <v>0</v>
      </c>
      <c r="AL5" s="771">
        <v>1</v>
      </c>
      <c r="AM5" s="771"/>
      <c r="AN5" s="771">
        <v>803</v>
      </c>
      <c r="AO5" s="771">
        <v>1528</v>
      </c>
      <c r="AP5" s="771">
        <f>+AN5+AO5</f>
        <v>2331</v>
      </c>
    </row>
    <row r="6" spans="1:42" s="775" customFormat="1" ht="12.75">
      <c r="A6" s="750"/>
      <c r="B6" s="750"/>
      <c r="C6" s="750"/>
      <c r="D6" s="750"/>
      <c r="E6" s="750"/>
      <c r="F6" s="750"/>
      <c r="G6" s="750"/>
      <c r="H6" s="750"/>
      <c r="I6" s="750"/>
      <c r="J6" s="750"/>
      <c r="K6" s="750"/>
      <c r="L6" s="750">
        <v>2</v>
      </c>
      <c r="M6" s="772">
        <v>4</v>
      </c>
      <c r="N6" s="750">
        <v>1</v>
      </c>
      <c r="O6" s="772">
        <v>3</v>
      </c>
      <c r="P6" s="772">
        <v>2</v>
      </c>
      <c r="Q6" s="772">
        <v>1</v>
      </c>
      <c r="R6" s="771"/>
      <c r="S6" s="771"/>
      <c r="T6" s="773"/>
      <c r="U6" s="771"/>
      <c r="V6" s="773"/>
      <c r="W6" s="771"/>
      <c r="X6" s="771"/>
      <c r="Y6" s="771"/>
      <c r="Z6" s="773"/>
      <c r="AA6" s="774"/>
      <c r="AB6" s="771"/>
      <c r="AC6" s="773"/>
      <c r="AD6" s="774"/>
      <c r="AE6" s="771"/>
      <c r="AF6" s="774"/>
      <c r="AG6" s="774"/>
      <c r="AH6" s="774"/>
      <c r="AI6" s="771"/>
      <c r="AJ6" s="774"/>
      <c r="AK6" s="774"/>
      <c r="AL6" s="774"/>
      <c r="AM6" s="771"/>
      <c r="AN6" s="771"/>
      <c r="AO6" s="771"/>
      <c r="AP6" s="771"/>
    </row>
    <row r="7" spans="1:42" s="775" customFormat="1" ht="12.75">
      <c r="A7" s="750"/>
      <c r="B7" s="750"/>
      <c r="C7" s="750"/>
      <c r="D7" s="750"/>
      <c r="E7" s="750"/>
      <c r="F7" s="750"/>
      <c r="G7" s="750"/>
      <c r="H7" s="750"/>
      <c r="I7" s="750"/>
      <c r="J7" s="750"/>
      <c r="K7" s="750"/>
      <c r="L7" s="750" t="s">
        <v>4305</v>
      </c>
      <c r="M7" s="750" t="s">
        <v>4306</v>
      </c>
      <c r="N7" s="750" t="s">
        <v>4307</v>
      </c>
      <c r="O7" s="750" t="s">
        <v>4308</v>
      </c>
      <c r="P7" s="750" t="s">
        <v>4309</v>
      </c>
      <c r="Q7" s="750" t="s">
        <v>4310</v>
      </c>
      <c r="R7" s="771"/>
      <c r="S7" s="771"/>
      <c r="T7" s="773"/>
      <c r="U7" s="771"/>
      <c r="V7" s="773"/>
      <c r="W7" s="771"/>
      <c r="X7" s="771"/>
      <c r="Y7" s="771"/>
      <c r="Z7" s="773"/>
      <c r="AA7" s="774"/>
      <c r="AB7" s="771"/>
      <c r="AC7" s="773"/>
      <c r="AD7" s="774"/>
      <c r="AE7" s="771"/>
      <c r="AF7" s="774"/>
      <c r="AG7" s="774"/>
      <c r="AH7" s="774"/>
      <c r="AI7" s="771"/>
      <c r="AJ7" s="774"/>
      <c r="AK7" s="774"/>
      <c r="AL7" s="774"/>
      <c r="AM7" s="771"/>
      <c r="AN7" s="771"/>
      <c r="AO7" s="771"/>
      <c r="AP7" s="771"/>
    </row>
    <row r="8" spans="1:42" ht="26.25">
      <c r="A8" s="311"/>
      <c r="B8" s="311"/>
      <c r="C8" s="311"/>
      <c r="D8" s="311"/>
      <c r="E8" s="311"/>
      <c r="F8" s="311"/>
      <c r="G8" s="311"/>
      <c r="H8" s="311"/>
      <c r="I8" s="311"/>
      <c r="J8" s="618" t="s">
        <v>4401</v>
      </c>
      <c r="K8" s="618" t="s">
        <v>4029</v>
      </c>
      <c r="L8" s="770" t="s">
        <v>924</v>
      </c>
      <c r="M8" s="618" t="s">
        <v>4402</v>
      </c>
      <c r="N8" s="618" t="s">
        <v>4020</v>
      </c>
      <c r="O8" s="618" t="s">
        <v>4403</v>
      </c>
      <c r="P8" s="770" t="s">
        <v>2739</v>
      </c>
      <c r="Q8" s="618" t="s">
        <v>4020</v>
      </c>
      <c r="R8" s="771">
        <v>2</v>
      </c>
      <c r="S8" s="771">
        <v>2</v>
      </c>
      <c r="T8" s="771">
        <v>6</v>
      </c>
      <c r="U8" s="771">
        <v>5</v>
      </c>
      <c r="V8" s="771">
        <v>34</v>
      </c>
      <c r="W8" s="771">
        <v>19</v>
      </c>
      <c r="X8" s="771">
        <v>15</v>
      </c>
      <c r="Y8" s="771">
        <v>17</v>
      </c>
      <c r="Z8" s="771">
        <v>8</v>
      </c>
      <c r="AA8" s="771">
        <v>14</v>
      </c>
      <c r="AB8" s="771">
        <v>81</v>
      </c>
      <c r="AC8" s="771">
        <v>39</v>
      </c>
      <c r="AD8" s="771">
        <v>62</v>
      </c>
      <c r="AE8" s="771">
        <v>325</v>
      </c>
      <c r="AF8" s="771">
        <v>8</v>
      </c>
      <c r="AG8" s="771">
        <v>3</v>
      </c>
      <c r="AH8" s="771">
        <v>4</v>
      </c>
      <c r="AI8" s="771">
        <v>15</v>
      </c>
      <c r="AJ8" s="771">
        <v>9</v>
      </c>
      <c r="AK8" s="771">
        <v>3</v>
      </c>
      <c r="AL8" s="771">
        <v>5</v>
      </c>
      <c r="AM8" s="771">
        <v>1</v>
      </c>
      <c r="AN8" s="771">
        <v>1505</v>
      </c>
      <c r="AO8" s="771">
        <v>410</v>
      </c>
      <c r="AP8" s="771">
        <f>+AN8+AO8</f>
        <v>1915</v>
      </c>
    </row>
    <row r="9" spans="1:42" s="775" customFormat="1" ht="12.75">
      <c r="A9" s="750"/>
      <c r="B9" s="750"/>
      <c r="C9" s="750"/>
      <c r="D9" s="750"/>
      <c r="E9" s="750"/>
      <c r="F9" s="750"/>
      <c r="G9" s="750"/>
      <c r="H9" s="750"/>
      <c r="I9" s="750"/>
      <c r="J9" s="750">
        <v>8</v>
      </c>
      <c r="K9" s="750">
        <v>7</v>
      </c>
      <c r="L9" s="772">
        <v>6</v>
      </c>
      <c r="M9" s="750">
        <v>6</v>
      </c>
      <c r="N9" s="750">
        <v>5</v>
      </c>
      <c r="O9" s="750">
        <v>4</v>
      </c>
      <c r="P9" s="772">
        <v>5</v>
      </c>
      <c r="Q9" s="750">
        <v>3</v>
      </c>
      <c r="R9" s="771"/>
      <c r="S9" s="771"/>
      <c r="T9" s="773"/>
      <c r="U9" s="771"/>
      <c r="V9" s="773"/>
      <c r="W9" s="771"/>
      <c r="X9" s="771"/>
      <c r="Y9" s="771"/>
      <c r="Z9" s="773"/>
      <c r="AA9" s="771"/>
      <c r="AB9" s="771"/>
      <c r="AC9" s="773"/>
      <c r="AD9" s="771"/>
      <c r="AE9" s="771"/>
      <c r="AF9" s="774"/>
      <c r="AG9" s="774"/>
      <c r="AH9" s="774"/>
      <c r="AI9" s="771"/>
      <c r="AJ9" s="771"/>
      <c r="AK9" s="771"/>
      <c r="AL9" s="771"/>
      <c r="AM9" s="771"/>
      <c r="AN9" s="771"/>
      <c r="AO9" s="771"/>
      <c r="AP9" s="771"/>
    </row>
    <row r="10" spans="1:42" s="775" customFormat="1" ht="12.75">
      <c r="A10" s="750"/>
      <c r="B10" s="750"/>
      <c r="C10" s="750"/>
      <c r="D10" s="750"/>
      <c r="E10" s="750"/>
      <c r="F10" s="750"/>
      <c r="G10" s="750"/>
      <c r="H10" s="750"/>
      <c r="I10" s="750"/>
      <c r="J10" s="750" t="s">
        <v>4311</v>
      </c>
      <c r="K10" s="750" t="s">
        <v>4312</v>
      </c>
      <c r="L10" s="750" t="s">
        <v>4313</v>
      </c>
      <c r="M10" s="750" t="s">
        <v>4314</v>
      </c>
      <c r="N10" s="750" t="s">
        <v>4315</v>
      </c>
      <c r="O10" s="750" t="s">
        <v>4316</v>
      </c>
      <c r="P10" s="750" t="s">
        <v>4317</v>
      </c>
      <c r="Q10" s="750" t="s">
        <v>4318</v>
      </c>
      <c r="R10" s="771"/>
      <c r="S10" s="771"/>
      <c r="T10" s="773"/>
      <c r="U10" s="771"/>
      <c r="V10" s="773"/>
      <c r="W10" s="771"/>
      <c r="X10" s="771"/>
      <c r="Y10" s="771"/>
      <c r="Z10" s="773"/>
      <c r="AA10" s="771"/>
      <c r="AB10" s="771"/>
      <c r="AC10" s="773"/>
      <c r="AD10" s="771"/>
      <c r="AE10" s="771"/>
      <c r="AF10" s="774"/>
      <c r="AG10" s="774"/>
      <c r="AH10" s="774"/>
      <c r="AI10" s="771"/>
      <c r="AJ10" s="771"/>
      <c r="AK10" s="771"/>
      <c r="AL10" s="771"/>
      <c r="AM10" s="771"/>
      <c r="AN10" s="771"/>
      <c r="AO10" s="771"/>
      <c r="AP10" s="771"/>
    </row>
    <row r="11" spans="1:42" ht="26.25">
      <c r="A11" s="311"/>
      <c r="B11" s="311"/>
      <c r="C11" s="311"/>
      <c r="D11" s="311"/>
      <c r="E11" s="311"/>
      <c r="F11" s="311"/>
      <c r="G11" s="311"/>
      <c r="H11" s="311"/>
      <c r="I11" s="311"/>
      <c r="J11" s="311"/>
      <c r="K11" s="311"/>
      <c r="L11" s="770" t="s">
        <v>4044</v>
      </c>
      <c r="M11" s="618" t="s">
        <v>4404</v>
      </c>
      <c r="N11" s="618" t="s">
        <v>4405</v>
      </c>
      <c r="O11" s="618" t="s">
        <v>4038</v>
      </c>
      <c r="P11" s="770" t="s">
        <v>2748</v>
      </c>
      <c r="Q11" s="618" t="s">
        <v>4406</v>
      </c>
      <c r="R11" s="771">
        <v>3</v>
      </c>
      <c r="S11" s="771">
        <v>2</v>
      </c>
      <c r="T11" s="771">
        <v>4</v>
      </c>
      <c r="U11" s="771">
        <v>7</v>
      </c>
      <c r="V11" s="771">
        <v>15</v>
      </c>
      <c r="W11" s="771">
        <v>10</v>
      </c>
      <c r="X11" s="771">
        <v>5</v>
      </c>
      <c r="Y11" s="771">
        <v>22</v>
      </c>
      <c r="Z11" s="771">
        <v>6</v>
      </c>
      <c r="AA11" s="771">
        <v>20</v>
      </c>
      <c r="AB11" s="771">
        <v>73</v>
      </c>
      <c r="AC11" s="771">
        <v>22</v>
      </c>
      <c r="AD11" s="771">
        <v>84</v>
      </c>
      <c r="AE11" s="771">
        <v>286</v>
      </c>
      <c r="AF11" s="771">
        <v>1</v>
      </c>
      <c r="AG11" s="771"/>
      <c r="AH11" s="771">
        <v>4</v>
      </c>
      <c r="AI11" s="771">
        <v>5</v>
      </c>
      <c r="AJ11" s="771">
        <v>10</v>
      </c>
      <c r="AK11" s="771">
        <v>3</v>
      </c>
      <c r="AL11" s="771">
        <v>9</v>
      </c>
      <c r="AM11" s="771"/>
      <c r="AN11" s="771">
        <v>811</v>
      </c>
      <c r="AO11" s="771">
        <v>499</v>
      </c>
      <c r="AP11" s="771">
        <f>+AN11+AO11</f>
        <v>1310</v>
      </c>
    </row>
    <row r="12" spans="1:42" s="775" customFormat="1" ht="12.75">
      <c r="A12" s="750"/>
      <c r="B12" s="750"/>
      <c r="C12" s="750"/>
      <c r="D12" s="750"/>
      <c r="E12" s="750"/>
      <c r="F12" s="750"/>
      <c r="G12" s="750"/>
      <c r="H12" s="750"/>
      <c r="I12" s="750"/>
      <c r="J12" s="750"/>
      <c r="K12" s="750"/>
      <c r="L12" s="772">
        <v>8</v>
      </c>
      <c r="M12" s="750">
        <v>12</v>
      </c>
      <c r="N12" s="750">
        <v>11</v>
      </c>
      <c r="O12" s="750">
        <v>10</v>
      </c>
      <c r="P12" s="772">
        <v>7</v>
      </c>
      <c r="Q12" s="750">
        <v>9</v>
      </c>
      <c r="R12" s="771"/>
      <c r="S12" s="771"/>
      <c r="T12" s="773"/>
      <c r="U12" s="771"/>
      <c r="V12" s="773"/>
      <c r="W12" s="771"/>
      <c r="X12" s="771"/>
      <c r="Y12" s="771"/>
      <c r="Z12" s="773"/>
      <c r="AA12" s="771"/>
      <c r="AB12" s="771"/>
      <c r="AC12" s="773"/>
      <c r="AD12" s="771"/>
      <c r="AE12" s="771"/>
      <c r="AF12" s="774"/>
      <c r="AG12" s="774"/>
      <c r="AH12" s="774"/>
      <c r="AI12" s="771"/>
      <c r="AJ12" s="771"/>
      <c r="AK12" s="771"/>
      <c r="AL12" s="771"/>
      <c r="AM12" s="771"/>
      <c r="AN12" s="771"/>
      <c r="AO12" s="771"/>
      <c r="AP12" s="771"/>
    </row>
    <row r="13" spans="1:42" s="775" customFormat="1" ht="12.75">
      <c r="A13" s="750"/>
      <c r="B13" s="750"/>
      <c r="C13" s="750"/>
      <c r="D13" s="750"/>
      <c r="E13" s="750"/>
      <c r="F13" s="750"/>
      <c r="G13" s="750"/>
      <c r="H13" s="750"/>
      <c r="I13" s="750"/>
      <c r="J13" s="750"/>
      <c r="K13" s="750"/>
      <c r="L13" s="750" t="s">
        <v>4319</v>
      </c>
      <c r="M13" s="750" t="s">
        <v>4320</v>
      </c>
      <c r="N13" s="750" t="s">
        <v>4321</v>
      </c>
      <c r="O13" s="750" t="s">
        <v>4322</v>
      </c>
      <c r="P13" s="750" t="s">
        <v>4323</v>
      </c>
      <c r="Q13" s="750" t="s">
        <v>4324</v>
      </c>
      <c r="R13" s="771"/>
      <c r="S13" s="771"/>
      <c r="T13" s="773"/>
      <c r="U13" s="771"/>
      <c r="V13" s="773"/>
      <c r="W13" s="771"/>
      <c r="X13" s="771"/>
      <c r="Y13" s="771"/>
      <c r="Z13" s="773"/>
      <c r="AA13" s="771"/>
      <c r="AB13" s="771"/>
      <c r="AC13" s="773"/>
      <c r="AD13" s="771"/>
      <c r="AE13" s="771"/>
      <c r="AF13" s="774"/>
      <c r="AG13" s="774"/>
      <c r="AH13" s="774"/>
      <c r="AI13" s="771"/>
      <c r="AJ13" s="771"/>
      <c r="AK13" s="771"/>
      <c r="AL13" s="771"/>
      <c r="AM13" s="771"/>
      <c r="AN13" s="771"/>
      <c r="AO13" s="771"/>
      <c r="AP13" s="771"/>
    </row>
    <row r="14" spans="1:42" ht="30">
      <c r="A14" s="311"/>
      <c r="B14" s="311"/>
      <c r="C14" s="311"/>
      <c r="D14" s="311"/>
      <c r="E14" s="311"/>
      <c r="F14" s="311"/>
      <c r="G14" s="311"/>
      <c r="H14" s="311"/>
      <c r="I14" s="311"/>
      <c r="J14" s="618" t="s">
        <v>4058</v>
      </c>
      <c r="K14" s="618" t="s">
        <v>4056</v>
      </c>
      <c r="L14" s="618" t="s">
        <v>4407</v>
      </c>
      <c r="M14" s="618" t="s">
        <v>4408</v>
      </c>
      <c r="N14" s="618" t="s">
        <v>4052</v>
      </c>
      <c r="O14" s="618" t="s">
        <v>4409</v>
      </c>
      <c r="P14" s="770" t="s">
        <v>553</v>
      </c>
      <c r="Q14" s="618" t="s">
        <v>4047</v>
      </c>
      <c r="R14" s="771">
        <v>4</v>
      </c>
      <c r="S14" s="771">
        <v>1</v>
      </c>
      <c r="T14" s="771">
        <v>7</v>
      </c>
      <c r="U14" s="771">
        <v>3</v>
      </c>
      <c r="V14" s="771">
        <v>31</v>
      </c>
      <c r="W14" s="771">
        <v>20</v>
      </c>
      <c r="X14" s="771">
        <v>11</v>
      </c>
      <c r="Y14" s="771">
        <v>33</v>
      </c>
      <c r="Z14" s="771">
        <v>8</v>
      </c>
      <c r="AA14" s="771">
        <v>28</v>
      </c>
      <c r="AB14" s="771">
        <v>67</v>
      </c>
      <c r="AC14" s="771">
        <v>34</v>
      </c>
      <c r="AD14" s="771">
        <v>118</v>
      </c>
      <c r="AE14" s="771">
        <v>264</v>
      </c>
      <c r="AF14" s="771">
        <v>2</v>
      </c>
      <c r="AG14" s="771">
        <v>3</v>
      </c>
      <c r="AH14" s="771">
        <v>6</v>
      </c>
      <c r="AI14" s="771">
        <v>11</v>
      </c>
      <c r="AJ14" s="771">
        <v>12</v>
      </c>
      <c r="AK14" s="771">
        <v>6</v>
      </c>
      <c r="AL14" s="771">
        <v>15</v>
      </c>
      <c r="AM14" s="771">
        <v>1</v>
      </c>
      <c r="AN14" s="771">
        <v>1717</v>
      </c>
      <c r="AO14" s="771">
        <v>291</v>
      </c>
      <c r="AP14" s="771">
        <f>+AN14+AO14</f>
        <v>2008</v>
      </c>
    </row>
    <row r="15" spans="1:42" s="775" customFormat="1" ht="12.75">
      <c r="A15" s="750"/>
      <c r="B15" s="750"/>
      <c r="C15" s="750"/>
      <c r="D15" s="750"/>
      <c r="E15" s="750"/>
      <c r="F15" s="750"/>
      <c r="G15" s="750"/>
      <c r="H15" s="750"/>
      <c r="I15" s="750"/>
      <c r="J15" s="750">
        <v>19</v>
      </c>
      <c r="K15" s="776">
        <v>18</v>
      </c>
      <c r="L15" s="750">
        <v>17</v>
      </c>
      <c r="M15" s="750">
        <v>16</v>
      </c>
      <c r="N15" s="776">
        <v>15</v>
      </c>
      <c r="O15" s="750">
        <v>14</v>
      </c>
      <c r="P15" s="772">
        <v>9</v>
      </c>
      <c r="Q15" s="750">
        <v>13</v>
      </c>
      <c r="R15" s="771"/>
      <c r="S15" s="771"/>
      <c r="T15" s="773"/>
      <c r="U15" s="771"/>
      <c r="V15" s="773"/>
      <c r="W15" s="771"/>
      <c r="X15" s="771"/>
      <c r="Y15" s="771"/>
      <c r="Z15" s="773"/>
      <c r="AA15" s="771"/>
      <c r="AB15" s="771"/>
      <c r="AC15" s="773"/>
      <c r="AD15" s="771"/>
      <c r="AE15" s="771"/>
      <c r="AF15" s="774"/>
      <c r="AG15" s="774"/>
      <c r="AH15" s="774"/>
      <c r="AI15" s="771"/>
      <c r="AJ15" s="771"/>
      <c r="AK15" s="771"/>
      <c r="AL15" s="771"/>
      <c r="AM15" s="771"/>
      <c r="AN15" s="771"/>
      <c r="AO15" s="771"/>
      <c r="AP15" s="771"/>
    </row>
    <row r="16" spans="1:42" s="775" customFormat="1" ht="12.75">
      <c r="A16" s="750"/>
      <c r="B16" s="750"/>
      <c r="C16" s="750"/>
      <c r="D16" s="750"/>
      <c r="E16" s="750"/>
      <c r="F16" s="750"/>
      <c r="G16" s="750"/>
      <c r="H16" s="750"/>
      <c r="I16" s="750"/>
      <c r="J16" s="750" t="s">
        <v>4325</v>
      </c>
      <c r="K16" s="750" t="s">
        <v>4326</v>
      </c>
      <c r="L16" s="750" t="s">
        <v>4327</v>
      </c>
      <c r="M16" s="750" t="s">
        <v>4328</v>
      </c>
      <c r="N16" s="750" t="s">
        <v>4329</v>
      </c>
      <c r="O16" s="750" t="s">
        <v>4330</v>
      </c>
      <c r="P16" s="750" t="s">
        <v>4331</v>
      </c>
      <c r="Q16" s="750" t="s">
        <v>4332</v>
      </c>
      <c r="R16" s="771"/>
      <c r="S16" s="771"/>
      <c r="T16" s="773"/>
      <c r="U16" s="771"/>
      <c r="V16" s="773"/>
      <c r="W16" s="771"/>
      <c r="X16" s="771"/>
      <c r="Y16" s="771"/>
      <c r="Z16" s="773"/>
      <c r="AA16" s="771"/>
      <c r="AB16" s="771"/>
      <c r="AC16" s="773"/>
      <c r="AD16" s="771"/>
      <c r="AE16" s="771"/>
      <c r="AF16" s="774"/>
      <c r="AG16" s="774"/>
      <c r="AH16" s="774"/>
      <c r="AI16" s="771"/>
      <c r="AJ16" s="771"/>
      <c r="AK16" s="771"/>
      <c r="AL16" s="771"/>
      <c r="AM16" s="771"/>
      <c r="AN16" s="771"/>
      <c r="AO16" s="771"/>
      <c r="AP16" s="771"/>
    </row>
    <row r="17" spans="1:42" ht="26.25">
      <c r="A17" s="311"/>
      <c r="B17" s="311"/>
      <c r="C17" s="311"/>
      <c r="D17" s="311"/>
      <c r="E17" s="311"/>
      <c r="F17" s="311"/>
      <c r="G17" s="311"/>
      <c r="H17" s="311"/>
      <c r="I17" s="311"/>
      <c r="J17" s="770" t="s">
        <v>4410</v>
      </c>
      <c r="K17" s="618" t="s">
        <v>4021</v>
      </c>
      <c r="L17" s="770" t="s">
        <v>392</v>
      </c>
      <c r="M17" s="618" t="s">
        <v>4411</v>
      </c>
      <c r="N17" s="618" t="s">
        <v>4017</v>
      </c>
      <c r="O17" s="770" t="s">
        <v>392</v>
      </c>
      <c r="P17" s="618" t="s">
        <v>4015</v>
      </c>
      <c r="Q17" s="618" t="s">
        <v>4014</v>
      </c>
      <c r="R17" s="771">
        <v>5</v>
      </c>
      <c r="S17" s="771">
        <v>3</v>
      </c>
      <c r="T17" s="771">
        <v>5</v>
      </c>
      <c r="U17" s="771">
        <v>7</v>
      </c>
      <c r="V17" s="771">
        <v>28</v>
      </c>
      <c r="W17" s="771">
        <v>18</v>
      </c>
      <c r="X17" s="771">
        <v>10</v>
      </c>
      <c r="Y17" s="771">
        <v>43</v>
      </c>
      <c r="Z17" s="771">
        <v>8</v>
      </c>
      <c r="AA17" s="771">
        <v>36</v>
      </c>
      <c r="AB17" s="771">
        <v>59</v>
      </c>
      <c r="AC17" s="771">
        <v>35</v>
      </c>
      <c r="AD17" s="771">
        <v>153</v>
      </c>
      <c r="AE17" s="771">
        <v>230</v>
      </c>
      <c r="AF17" s="771">
        <v>4</v>
      </c>
      <c r="AG17" s="771">
        <v>2</v>
      </c>
      <c r="AH17" s="771">
        <v>4</v>
      </c>
      <c r="AI17" s="771">
        <v>10</v>
      </c>
      <c r="AJ17" s="771">
        <v>16</v>
      </c>
      <c r="AK17" s="771">
        <v>8</v>
      </c>
      <c r="AL17" s="771">
        <v>19</v>
      </c>
      <c r="AM17" s="771">
        <v>1</v>
      </c>
      <c r="AN17" s="771">
        <v>2555</v>
      </c>
      <c r="AO17" s="771">
        <v>412</v>
      </c>
      <c r="AP17" s="771">
        <f>+AN17+AO17</f>
        <v>2967</v>
      </c>
    </row>
    <row r="18" spans="1:42" s="775" customFormat="1" ht="12.75">
      <c r="A18" s="750"/>
      <c r="B18" s="750"/>
      <c r="C18" s="750"/>
      <c r="D18" s="750"/>
      <c r="E18" s="750"/>
      <c r="F18" s="750"/>
      <c r="G18" s="750"/>
      <c r="H18" s="750"/>
      <c r="I18" s="750"/>
      <c r="J18" s="772">
        <v>12</v>
      </c>
      <c r="K18" s="750">
        <v>24</v>
      </c>
      <c r="L18" s="772">
        <v>11</v>
      </c>
      <c r="M18" s="750">
        <v>23</v>
      </c>
      <c r="N18" s="750">
        <v>22</v>
      </c>
      <c r="O18" s="772">
        <v>10</v>
      </c>
      <c r="P18" s="750">
        <v>21</v>
      </c>
      <c r="Q18" s="750">
        <v>20</v>
      </c>
      <c r="R18" s="771"/>
      <c r="S18" s="771"/>
      <c r="T18" s="773"/>
      <c r="U18" s="771"/>
      <c r="V18" s="773"/>
      <c r="W18" s="771"/>
      <c r="X18" s="771"/>
      <c r="Y18" s="771"/>
      <c r="Z18" s="773"/>
      <c r="AA18" s="771"/>
      <c r="AB18" s="771"/>
      <c r="AC18" s="773"/>
      <c r="AD18" s="771"/>
      <c r="AE18" s="771"/>
      <c r="AF18" s="774"/>
      <c r="AG18" s="774"/>
      <c r="AH18" s="774"/>
      <c r="AI18" s="771"/>
      <c r="AJ18" s="771"/>
      <c r="AK18" s="771"/>
      <c r="AL18" s="771"/>
      <c r="AM18" s="771"/>
      <c r="AN18" s="771"/>
      <c r="AO18" s="771"/>
      <c r="AP18" s="771"/>
    </row>
    <row r="19" spans="1:42" s="775" customFormat="1" ht="12.75">
      <c r="A19" s="750"/>
      <c r="B19" s="750"/>
      <c r="C19" s="750"/>
      <c r="D19" s="750"/>
      <c r="E19" s="750"/>
      <c r="F19" s="750"/>
      <c r="G19" s="750"/>
      <c r="H19" s="750"/>
      <c r="I19" s="750"/>
      <c r="J19" s="750" t="s">
        <v>4333</v>
      </c>
      <c r="K19" s="750" t="s">
        <v>4334</v>
      </c>
      <c r="L19" s="750" t="s">
        <v>4335</v>
      </c>
      <c r="M19" s="750" t="s">
        <v>4336</v>
      </c>
      <c r="N19" s="750" t="s">
        <v>4337</v>
      </c>
      <c r="O19" s="750" t="s">
        <v>4338</v>
      </c>
      <c r="P19" s="750" t="s">
        <v>4339</v>
      </c>
      <c r="Q19" s="750" t="s">
        <v>4340</v>
      </c>
      <c r="R19" s="771"/>
      <c r="S19" s="771"/>
      <c r="T19" s="773"/>
      <c r="U19" s="771"/>
      <c r="V19" s="773"/>
      <c r="W19" s="771"/>
      <c r="X19" s="771"/>
      <c r="Y19" s="771"/>
      <c r="Z19" s="773"/>
      <c r="AA19" s="771"/>
      <c r="AB19" s="771"/>
      <c r="AC19" s="773"/>
      <c r="AD19" s="771"/>
      <c r="AE19" s="771"/>
      <c r="AF19" s="774"/>
      <c r="AG19" s="774"/>
      <c r="AH19" s="774"/>
      <c r="AI19" s="771"/>
      <c r="AJ19" s="771"/>
      <c r="AK19" s="771"/>
      <c r="AL19" s="771"/>
      <c r="AM19" s="771"/>
      <c r="AN19" s="771"/>
      <c r="AO19" s="771"/>
      <c r="AP19" s="771"/>
    </row>
    <row r="20" spans="1:42" ht="26.25">
      <c r="A20" s="311"/>
      <c r="B20" s="311"/>
      <c r="C20" s="311"/>
      <c r="D20" s="311"/>
      <c r="E20" s="311"/>
      <c r="F20" s="311"/>
      <c r="G20" s="311"/>
      <c r="H20" s="311"/>
      <c r="I20" s="311"/>
      <c r="J20" s="311"/>
      <c r="K20" s="770" t="s">
        <v>1937</v>
      </c>
      <c r="L20" s="618" t="s">
        <v>4033</v>
      </c>
      <c r="M20" s="618" t="s">
        <v>4030</v>
      </c>
      <c r="N20" s="770" t="s">
        <v>4412</v>
      </c>
      <c r="O20" s="618" t="s">
        <v>4026</v>
      </c>
      <c r="P20" s="618" t="s">
        <v>4021</v>
      </c>
      <c r="Q20" s="770" t="s">
        <v>392</v>
      </c>
      <c r="R20" s="771">
        <v>6</v>
      </c>
      <c r="S20" s="771">
        <v>3</v>
      </c>
      <c r="T20" s="771">
        <v>4</v>
      </c>
      <c r="U20" s="771">
        <v>10</v>
      </c>
      <c r="V20" s="771">
        <v>20</v>
      </c>
      <c r="W20" s="771">
        <v>15</v>
      </c>
      <c r="X20" s="771">
        <v>5</v>
      </c>
      <c r="Y20" s="771">
        <v>48</v>
      </c>
      <c r="Z20" s="771">
        <v>7</v>
      </c>
      <c r="AA20" s="771">
        <v>43</v>
      </c>
      <c r="AB20" s="771">
        <v>51</v>
      </c>
      <c r="AC20" s="771">
        <v>30</v>
      </c>
      <c r="AD20" s="771">
        <v>183</v>
      </c>
      <c r="AE20" s="771">
        <v>195</v>
      </c>
      <c r="AF20" s="771">
        <v>4</v>
      </c>
      <c r="AG20" s="771"/>
      <c r="AH20" s="771">
        <v>1</v>
      </c>
      <c r="AI20" s="771">
        <v>5</v>
      </c>
      <c r="AJ20" s="771">
        <v>20</v>
      </c>
      <c r="AK20" s="771">
        <v>8</v>
      </c>
      <c r="AL20" s="771">
        <v>20</v>
      </c>
      <c r="AM20" s="771"/>
      <c r="AN20" s="771">
        <v>1883</v>
      </c>
      <c r="AO20" s="771">
        <v>1011</v>
      </c>
      <c r="AP20" s="771">
        <f>+AN20+AO20</f>
        <v>2894</v>
      </c>
    </row>
    <row r="21" spans="1:42" s="775" customFormat="1" ht="12.75">
      <c r="A21" s="750"/>
      <c r="B21" s="750"/>
      <c r="C21" s="750"/>
      <c r="D21" s="750"/>
      <c r="E21" s="750"/>
      <c r="F21" s="750"/>
      <c r="G21" s="750"/>
      <c r="H21" s="750"/>
      <c r="I21" s="750"/>
      <c r="J21" s="750"/>
      <c r="K21" s="772">
        <v>15</v>
      </c>
      <c r="L21" s="750">
        <v>28</v>
      </c>
      <c r="M21" s="750">
        <v>27</v>
      </c>
      <c r="N21" s="772">
        <v>14</v>
      </c>
      <c r="O21" s="776">
        <v>26</v>
      </c>
      <c r="P21" s="750">
        <v>25</v>
      </c>
      <c r="Q21" s="772">
        <v>13</v>
      </c>
      <c r="R21" s="771"/>
      <c r="S21" s="771"/>
      <c r="T21" s="773"/>
      <c r="U21" s="771"/>
      <c r="V21" s="773"/>
      <c r="W21" s="771"/>
      <c r="X21" s="771"/>
      <c r="Y21" s="771"/>
      <c r="Z21" s="773"/>
      <c r="AA21" s="771"/>
      <c r="AB21" s="771"/>
      <c r="AC21" s="773"/>
      <c r="AD21" s="771"/>
      <c r="AE21" s="771"/>
      <c r="AF21" s="774"/>
      <c r="AG21" s="774"/>
      <c r="AH21" s="774"/>
      <c r="AI21" s="771"/>
      <c r="AJ21" s="771"/>
      <c r="AK21" s="771"/>
      <c r="AL21" s="771"/>
      <c r="AM21" s="771"/>
      <c r="AN21" s="771"/>
      <c r="AO21" s="771"/>
      <c r="AP21" s="771"/>
    </row>
    <row r="22" spans="1:42" s="775" customFormat="1" ht="12.75">
      <c r="A22" s="750"/>
      <c r="B22" s="750"/>
      <c r="C22" s="750"/>
      <c r="D22" s="750"/>
      <c r="E22" s="750"/>
      <c r="F22" s="750"/>
      <c r="G22" s="750"/>
      <c r="H22" s="750"/>
      <c r="I22" s="750"/>
      <c r="J22" s="750"/>
      <c r="K22" s="750" t="s">
        <v>4341</v>
      </c>
      <c r="L22" s="750" t="s">
        <v>4342</v>
      </c>
      <c r="M22" s="750" t="s">
        <v>4343</v>
      </c>
      <c r="N22" s="750" t="s">
        <v>4344</v>
      </c>
      <c r="O22" s="750" t="s">
        <v>4345</v>
      </c>
      <c r="P22" s="750" t="s">
        <v>4346</v>
      </c>
      <c r="Q22" s="750" t="s">
        <v>4347</v>
      </c>
      <c r="R22" s="771"/>
      <c r="S22" s="771"/>
      <c r="T22" s="773"/>
      <c r="U22" s="771"/>
      <c r="V22" s="773"/>
      <c r="W22" s="771"/>
      <c r="X22" s="771"/>
      <c r="Y22" s="771"/>
      <c r="Z22" s="773"/>
      <c r="AA22" s="771"/>
      <c r="AB22" s="771"/>
      <c r="AC22" s="773"/>
      <c r="AD22" s="771"/>
      <c r="AE22" s="771"/>
      <c r="AF22" s="774"/>
      <c r="AG22" s="774"/>
      <c r="AH22" s="774"/>
      <c r="AI22" s="771"/>
      <c r="AJ22" s="771"/>
      <c r="AK22" s="771"/>
      <c r="AL22" s="771"/>
      <c r="AM22" s="771"/>
      <c r="AN22" s="771"/>
      <c r="AO22" s="771"/>
      <c r="AP22" s="771"/>
    </row>
    <row r="23" spans="1:42" ht="26.25">
      <c r="A23" s="311"/>
      <c r="B23" s="311"/>
      <c r="C23" s="311"/>
      <c r="D23" s="311"/>
      <c r="E23" s="311"/>
      <c r="F23" s="311"/>
      <c r="G23" s="311"/>
      <c r="H23" s="311"/>
      <c r="I23" s="311"/>
      <c r="J23" s="311"/>
      <c r="K23" s="618" t="s">
        <v>4049</v>
      </c>
      <c r="L23" s="770" t="s">
        <v>4048</v>
      </c>
      <c r="M23" s="618" t="s">
        <v>4046</v>
      </c>
      <c r="N23" s="618" t="s">
        <v>4043</v>
      </c>
      <c r="O23" s="618" t="s">
        <v>4040</v>
      </c>
      <c r="P23" s="770" t="s">
        <v>15</v>
      </c>
      <c r="Q23" s="618" t="s">
        <v>4406</v>
      </c>
      <c r="R23" s="771">
        <v>7</v>
      </c>
      <c r="S23" s="771">
        <v>2</v>
      </c>
      <c r="T23" s="771">
        <v>5</v>
      </c>
      <c r="U23" s="771">
        <v>7</v>
      </c>
      <c r="V23" s="771">
        <v>20</v>
      </c>
      <c r="W23" s="771">
        <v>14</v>
      </c>
      <c r="X23" s="771">
        <v>6</v>
      </c>
      <c r="Y23" s="771">
        <v>54</v>
      </c>
      <c r="Z23" s="771">
        <v>7</v>
      </c>
      <c r="AA23" s="771">
        <v>50</v>
      </c>
      <c r="AB23" s="771">
        <v>44</v>
      </c>
      <c r="AC23" s="771">
        <v>27</v>
      </c>
      <c r="AD23" s="771">
        <v>210</v>
      </c>
      <c r="AE23" s="771">
        <v>165</v>
      </c>
      <c r="AF23" s="771">
        <v>3</v>
      </c>
      <c r="AG23" s="771">
        <v>1</v>
      </c>
      <c r="AH23" s="771">
        <v>2</v>
      </c>
      <c r="AI23" s="771">
        <v>6</v>
      </c>
      <c r="AJ23" s="771">
        <v>23</v>
      </c>
      <c r="AK23" s="771">
        <v>9</v>
      </c>
      <c r="AL23" s="771">
        <v>22</v>
      </c>
      <c r="AM23" s="771">
        <v>1</v>
      </c>
      <c r="AN23" s="771">
        <v>857</v>
      </c>
      <c r="AO23" s="771">
        <v>317</v>
      </c>
      <c r="AP23" s="771">
        <f>+AN23+AO23</f>
        <v>1174</v>
      </c>
    </row>
    <row r="24" spans="1:42" s="775" customFormat="1" ht="12.75">
      <c r="A24" s="750"/>
      <c r="B24" s="750"/>
      <c r="C24" s="750"/>
      <c r="D24" s="750"/>
      <c r="E24" s="750"/>
      <c r="F24" s="750"/>
      <c r="G24" s="750"/>
      <c r="H24" s="750"/>
      <c r="I24" s="750"/>
      <c r="J24" s="750"/>
      <c r="K24" s="750">
        <v>33</v>
      </c>
      <c r="L24" s="772">
        <v>17</v>
      </c>
      <c r="M24" s="750">
        <v>32</v>
      </c>
      <c r="N24" s="750">
        <v>31</v>
      </c>
      <c r="O24" s="750">
        <v>30</v>
      </c>
      <c r="P24" s="772">
        <v>16</v>
      </c>
      <c r="Q24" s="750">
        <v>29</v>
      </c>
      <c r="R24" s="771"/>
      <c r="S24" s="771"/>
      <c r="T24" s="773"/>
      <c r="U24" s="771"/>
      <c r="V24" s="773"/>
      <c r="W24" s="771"/>
      <c r="X24" s="771"/>
      <c r="Y24" s="771"/>
      <c r="Z24" s="773"/>
      <c r="AA24" s="771"/>
      <c r="AB24" s="771"/>
      <c r="AC24" s="773"/>
      <c r="AD24" s="771"/>
      <c r="AE24" s="771"/>
      <c r="AF24" s="774"/>
      <c r="AG24" s="774"/>
      <c r="AH24" s="774"/>
      <c r="AI24" s="771"/>
      <c r="AJ24" s="771"/>
      <c r="AK24" s="771"/>
      <c r="AL24" s="771"/>
      <c r="AM24" s="771"/>
      <c r="AN24" s="771"/>
      <c r="AO24" s="771"/>
      <c r="AP24" s="771"/>
    </row>
    <row r="25" spans="1:42" s="775" customFormat="1" ht="12.75">
      <c r="A25" s="750"/>
      <c r="B25" s="750"/>
      <c r="C25" s="750"/>
      <c r="D25" s="750"/>
      <c r="E25" s="750"/>
      <c r="F25" s="750"/>
      <c r="G25" s="750"/>
      <c r="H25" s="750"/>
      <c r="I25" s="750"/>
      <c r="J25" s="750"/>
      <c r="K25" s="750" t="s">
        <v>4348</v>
      </c>
      <c r="L25" s="750" t="s">
        <v>4349</v>
      </c>
      <c r="M25" s="750" t="s">
        <v>4350</v>
      </c>
      <c r="N25" s="750" t="s">
        <v>4351</v>
      </c>
      <c r="O25" s="750" t="s">
        <v>4352</v>
      </c>
      <c r="P25" s="750" t="s">
        <v>4353</v>
      </c>
      <c r="Q25" s="750" t="s">
        <v>4354</v>
      </c>
      <c r="R25" s="771"/>
      <c r="S25" s="771"/>
      <c r="T25" s="773"/>
      <c r="U25" s="771"/>
      <c r="V25" s="773"/>
      <c r="W25" s="771"/>
      <c r="X25" s="771"/>
      <c r="Y25" s="771"/>
      <c r="Z25" s="773"/>
      <c r="AA25" s="771"/>
      <c r="AB25" s="771"/>
      <c r="AC25" s="773"/>
      <c r="AD25" s="771"/>
      <c r="AE25" s="771"/>
      <c r="AF25" s="774"/>
      <c r="AG25" s="774"/>
      <c r="AH25" s="774"/>
      <c r="AI25" s="771"/>
      <c r="AJ25" s="771"/>
      <c r="AK25" s="771"/>
      <c r="AL25" s="771"/>
      <c r="AM25" s="771"/>
      <c r="AN25" s="771"/>
      <c r="AO25" s="771"/>
      <c r="AP25" s="771"/>
    </row>
    <row r="26" spans="1:42" ht="26.25">
      <c r="A26" s="311"/>
      <c r="B26" s="311"/>
      <c r="C26" s="311"/>
      <c r="D26" s="311"/>
      <c r="E26" s="311"/>
      <c r="F26" s="311"/>
      <c r="G26" s="311"/>
      <c r="H26" s="311"/>
      <c r="I26" s="311"/>
      <c r="J26" s="311"/>
      <c r="K26" s="618" t="s">
        <v>4060</v>
      </c>
      <c r="L26" s="618" t="s">
        <v>4059</v>
      </c>
      <c r="M26" s="618" t="s">
        <v>4057</v>
      </c>
      <c r="N26" s="618" t="s">
        <v>4055</v>
      </c>
      <c r="O26" s="770" t="s">
        <v>2744</v>
      </c>
      <c r="P26" s="618" t="s">
        <v>4023</v>
      </c>
      <c r="Q26" s="618" t="s">
        <v>4406</v>
      </c>
      <c r="R26" s="771">
        <v>8</v>
      </c>
      <c r="S26" s="771">
        <v>1</v>
      </c>
      <c r="T26" s="771">
        <v>6</v>
      </c>
      <c r="U26" s="771">
        <v>3</v>
      </c>
      <c r="V26" s="771">
        <v>21</v>
      </c>
      <c r="W26" s="771">
        <v>11</v>
      </c>
      <c r="X26" s="771">
        <v>10</v>
      </c>
      <c r="Y26" s="771">
        <v>64</v>
      </c>
      <c r="Z26" s="771">
        <v>7</v>
      </c>
      <c r="AA26" s="771">
        <v>57</v>
      </c>
      <c r="AB26" s="771">
        <v>37</v>
      </c>
      <c r="AC26" s="771">
        <v>24</v>
      </c>
      <c r="AD26" s="771">
        <v>234</v>
      </c>
      <c r="AE26" s="771">
        <v>138</v>
      </c>
      <c r="AF26" s="771">
        <v>1</v>
      </c>
      <c r="AG26" s="771">
        <v>3</v>
      </c>
      <c r="AH26" s="771">
        <v>6</v>
      </c>
      <c r="AI26" s="771">
        <v>10</v>
      </c>
      <c r="AJ26" s="771">
        <v>24</v>
      </c>
      <c r="AK26" s="771">
        <v>12</v>
      </c>
      <c r="AL26" s="771">
        <v>28</v>
      </c>
      <c r="AM26" s="771">
        <v>1</v>
      </c>
      <c r="AN26" s="771">
        <v>836</v>
      </c>
      <c r="AO26" s="771">
        <v>389</v>
      </c>
      <c r="AP26" s="771">
        <f>+AN26+AO26</f>
        <v>1225</v>
      </c>
    </row>
    <row r="27" spans="1:42" s="775" customFormat="1" ht="12.75">
      <c r="A27" s="750"/>
      <c r="B27" s="750"/>
      <c r="C27" s="750"/>
      <c r="D27" s="750"/>
      <c r="E27" s="750"/>
      <c r="F27" s="750"/>
      <c r="G27" s="750"/>
      <c r="H27" s="750"/>
      <c r="I27" s="750"/>
      <c r="J27" s="750"/>
      <c r="K27" s="750">
        <v>39</v>
      </c>
      <c r="L27" s="750">
        <v>38</v>
      </c>
      <c r="M27" s="750">
        <v>37</v>
      </c>
      <c r="N27" s="750">
        <v>36</v>
      </c>
      <c r="O27" s="772">
        <v>18</v>
      </c>
      <c r="P27" s="750">
        <v>35</v>
      </c>
      <c r="Q27" s="750">
        <v>34</v>
      </c>
      <c r="R27" s="771"/>
      <c r="S27" s="771"/>
      <c r="T27" s="773"/>
      <c r="U27" s="771"/>
      <c r="V27" s="773"/>
      <c r="W27" s="771"/>
      <c r="X27" s="771"/>
      <c r="Y27" s="771"/>
      <c r="Z27" s="773"/>
      <c r="AA27" s="771"/>
      <c r="AB27" s="771"/>
      <c r="AC27" s="773"/>
      <c r="AD27" s="771"/>
      <c r="AE27" s="771"/>
      <c r="AF27" s="774"/>
      <c r="AG27" s="774"/>
      <c r="AH27" s="774"/>
      <c r="AI27" s="771"/>
      <c r="AJ27" s="771"/>
      <c r="AK27" s="771"/>
      <c r="AL27" s="771"/>
      <c r="AM27" s="771"/>
      <c r="AN27" s="771"/>
      <c r="AO27" s="771"/>
      <c r="AP27" s="771"/>
    </row>
    <row r="28" spans="1:42" s="775" customFormat="1" ht="12.75">
      <c r="A28" s="750"/>
      <c r="B28" s="750"/>
      <c r="C28" s="750"/>
      <c r="D28" s="750"/>
      <c r="E28" s="750"/>
      <c r="F28" s="750"/>
      <c r="G28" s="750"/>
      <c r="H28" s="750"/>
      <c r="I28" s="750"/>
      <c r="J28" s="750"/>
      <c r="K28" s="750" t="s">
        <v>4355</v>
      </c>
      <c r="L28" s="750" t="s">
        <v>4356</v>
      </c>
      <c r="M28" s="750" t="s">
        <v>4357</v>
      </c>
      <c r="N28" s="750" t="s">
        <v>4358</v>
      </c>
      <c r="O28" s="750" t="s">
        <v>4359</v>
      </c>
      <c r="P28" s="750" t="s">
        <v>4360</v>
      </c>
      <c r="Q28" s="750" t="s">
        <v>4361</v>
      </c>
      <c r="R28" s="771"/>
      <c r="S28" s="771"/>
      <c r="T28" s="773"/>
      <c r="U28" s="771"/>
      <c r="V28" s="773"/>
      <c r="W28" s="771"/>
      <c r="X28" s="771"/>
      <c r="Y28" s="771"/>
      <c r="Z28" s="773"/>
      <c r="AA28" s="771"/>
      <c r="AB28" s="771"/>
      <c r="AC28" s="773"/>
      <c r="AD28" s="771"/>
      <c r="AE28" s="771"/>
      <c r="AF28" s="774"/>
      <c r="AG28" s="774"/>
      <c r="AH28" s="774"/>
      <c r="AI28" s="771"/>
      <c r="AJ28" s="771"/>
      <c r="AK28" s="771"/>
      <c r="AL28" s="771"/>
      <c r="AM28" s="771"/>
      <c r="AN28" s="771"/>
      <c r="AO28" s="771"/>
      <c r="AP28" s="771"/>
    </row>
    <row r="29" spans="1:42" ht="30">
      <c r="A29" s="770" t="s">
        <v>2388</v>
      </c>
      <c r="B29" s="618" t="s">
        <v>4413</v>
      </c>
      <c r="C29" s="770" t="s">
        <v>507</v>
      </c>
      <c r="D29" s="618" t="s">
        <v>4074</v>
      </c>
      <c r="E29" s="618" t="s">
        <v>4073</v>
      </c>
      <c r="F29" s="618" t="s">
        <v>4072</v>
      </c>
      <c r="G29" s="770" t="s">
        <v>2335</v>
      </c>
      <c r="H29" s="618" t="s">
        <v>4070</v>
      </c>
      <c r="I29" s="618" t="s">
        <v>4069</v>
      </c>
      <c r="J29" s="770" t="s">
        <v>4133</v>
      </c>
      <c r="K29" s="770" t="s">
        <v>908</v>
      </c>
      <c r="L29" s="770" t="s">
        <v>4066</v>
      </c>
      <c r="M29" s="618" t="s">
        <v>4065</v>
      </c>
      <c r="N29" s="777" t="s">
        <v>22</v>
      </c>
      <c r="O29" s="618" t="s">
        <v>4064</v>
      </c>
      <c r="P29" s="618" t="s">
        <v>4414</v>
      </c>
      <c r="Q29" s="618" t="s">
        <v>4406</v>
      </c>
      <c r="R29" s="771">
        <v>9</v>
      </c>
      <c r="S29" s="771">
        <v>6</v>
      </c>
      <c r="T29" s="771">
        <v>11</v>
      </c>
      <c r="U29" s="771">
        <v>16</v>
      </c>
      <c r="V29" s="771">
        <v>40</v>
      </c>
      <c r="W29" s="771">
        <v>20</v>
      </c>
      <c r="X29" s="771">
        <v>20</v>
      </c>
      <c r="Y29" s="771">
        <v>84</v>
      </c>
      <c r="Z29" s="771">
        <v>17</v>
      </c>
      <c r="AA29" s="771">
        <v>74</v>
      </c>
      <c r="AB29" s="771">
        <v>30</v>
      </c>
      <c r="AC29" s="771">
        <v>56</v>
      </c>
      <c r="AD29" s="771">
        <v>290</v>
      </c>
      <c r="AE29" s="771">
        <v>114</v>
      </c>
      <c r="AF29" s="771">
        <v>6</v>
      </c>
      <c r="AG29" s="771">
        <v>4</v>
      </c>
      <c r="AH29" s="771">
        <v>10</v>
      </c>
      <c r="AI29" s="771">
        <v>20</v>
      </c>
      <c r="AJ29" s="771">
        <v>30</v>
      </c>
      <c r="AK29" s="771">
        <v>16</v>
      </c>
      <c r="AL29" s="771">
        <v>38</v>
      </c>
      <c r="AM29" s="771">
        <v>1</v>
      </c>
      <c r="AN29" s="771">
        <v>2502</v>
      </c>
      <c r="AO29" s="771">
        <v>801</v>
      </c>
      <c r="AP29" s="771">
        <f>+AN29+AO29</f>
        <v>3303</v>
      </c>
    </row>
    <row r="30" spans="1:42" s="775" customFormat="1" ht="12.75">
      <c r="A30" s="772">
        <v>24</v>
      </c>
      <c r="B30" s="750">
        <v>50</v>
      </c>
      <c r="C30" s="772">
        <v>23</v>
      </c>
      <c r="D30" s="750">
        <v>49</v>
      </c>
      <c r="E30" s="776">
        <v>48</v>
      </c>
      <c r="F30" s="776">
        <v>47</v>
      </c>
      <c r="G30" s="772">
        <v>22</v>
      </c>
      <c r="H30" s="750">
        <v>46</v>
      </c>
      <c r="I30" s="750">
        <v>45</v>
      </c>
      <c r="J30" s="772">
        <v>21</v>
      </c>
      <c r="K30" s="772">
        <v>20</v>
      </c>
      <c r="L30" s="772">
        <v>19</v>
      </c>
      <c r="M30" s="750">
        <v>44</v>
      </c>
      <c r="N30" s="750">
        <v>43</v>
      </c>
      <c r="O30" s="750">
        <v>42</v>
      </c>
      <c r="P30" s="750">
        <v>41</v>
      </c>
      <c r="Q30" s="750">
        <v>40</v>
      </c>
      <c r="R30" s="771"/>
      <c r="S30" s="771"/>
      <c r="T30" s="773"/>
      <c r="U30" s="771"/>
      <c r="V30" s="773"/>
      <c r="W30" s="771"/>
      <c r="X30" s="771"/>
      <c r="Y30" s="771"/>
      <c r="Z30" s="773"/>
      <c r="AA30" s="771"/>
      <c r="AB30" s="771"/>
      <c r="AC30" s="773"/>
      <c r="AD30" s="771"/>
      <c r="AE30" s="771"/>
      <c r="AF30" s="774"/>
      <c r="AG30" s="774"/>
      <c r="AH30" s="774"/>
      <c r="AI30" s="771"/>
      <c r="AJ30" s="771"/>
      <c r="AK30" s="771"/>
      <c r="AL30" s="771"/>
      <c r="AM30" s="771"/>
      <c r="AN30" s="771"/>
      <c r="AO30" s="771"/>
      <c r="AP30" s="771"/>
    </row>
    <row r="31" spans="1:42" s="775" customFormat="1" ht="12.75">
      <c r="A31" s="750" t="s">
        <v>4364</v>
      </c>
      <c r="B31" s="750" t="s">
        <v>4365</v>
      </c>
      <c r="C31" s="750" t="s">
        <v>4366</v>
      </c>
      <c r="D31" s="750" t="s">
        <v>4367</v>
      </c>
      <c r="E31" s="750" t="s">
        <v>4368</v>
      </c>
      <c r="F31" s="750" t="s">
        <v>4369</v>
      </c>
      <c r="G31" s="750" t="s">
        <v>4370</v>
      </c>
      <c r="H31" s="750" t="s">
        <v>4371</v>
      </c>
      <c r="I31" s="750" t="s">
        <v>4372</v>
      </c>
      <c r="J31" s="750" t="s">
        <v>4373</v>
      </c>
      <c r="K31" s="750" t="s">
        <v>4374</v>
      </c>
      <c r="L31" s="750" t="s">
        <v>4375</v>
      </c>
      <c r="M31" s="750" t="s">
        <v>4376</v>
      </c>
      <c r="N31" s="750" t="s">
        <v>4377</v>
      </c>
      <c r="O31" s="750" t="s">
        <v>4378</v>
      </c>
      <c r="P31" s="750" t="s">
        <v>4379</v>
      </c>
      <c r="Q31" s="750" t="s">
        <v>4380</v>
      </c>
      <c r="R31" s="771"/>
      <c r="S31" s="771"/>
      <c r="T31" s="773"/>
      <c r="U31" s="771"/>
      <c r="V31" s="773"/>
      <c r="W31" s="771"/>
      <c r="X31" s="771"/>
      <c r="Y31" s="771"/>
      <c r="Z31" s="773"/>
      <c r="AA31" s="771"/>
      <c r="AB31" s="771"/>
      <c r="AC31" s="773"/>
      <c r="AD31" s="771"/>
      <c r="AE31" s="771"/>
      <c r="AF31" s="774"/>
      <c r="AG31" s="774"/>
      <c r="AH31" s="774"/>
      <c r="AI31" s="771"/>
      <c r="AJ31" s="771"/>
      <c r="AK31" s="771"/>
      <c r="AL31" s="771"/>
      <c r="AM31" s="771"/>
      <c r="AN31" s="771"/>
      <c r="AO31" s="771"/>
      <c r="AP31" s="771"/>
    </row>
    <row r="32" spans="1:42" ht="30">
      <c r="A32" s="311"/>
      <c r="B32" s="311"/>
      <c r="C32" s="311"/>
      <c r="D32" s="311"/>
      <c r="E32" s="311"/>
      <c r="F32" s="311"/>
      <c r="G32" s="311"/>
      <c r="H32" s="311"/>
      <c r="I32" s="311"/>
      <c r="J32" s="311"/>
      <c r="K32" s="311"/>
      <c r="L32" s="618" t="s">
        <v>4415</v>
      </c>
      <c r="M32" s="618" t="s">
        <v>4081</v>
      </c>
      <c r="N32" s="618" t="s">
        <v>4080</v>
      </c>
      <c r="O32" s="770" t="s">
        <v>2640</v>
      </c>
      <c r="P32" s="618" t="s">
        <v>4079</v>
      </c>
      <c r="Q32" s="618" t="s">
        <v>4416</v>
      </c>
      <c r="R32" s="771">
        <v>10</v>
      </c>
      <c r="S32" s="771">
        <v>1</v>
      </c>
      <c r="T32" s="771">
        <v>5</v>
      </c>
      <c r="U32" s="771">
        <v>4</v>
      </c>
      <c r="V32" s="771">
        <v>22</v>
      </c>
      <c r="W32" s="771">
        <v>15</v>
      </c>
      <c r="X32" s="771">
        <v>7</v>
      </c>
      <c r="Y32" s="771">
        <v>91</v>
      </c>
      <c r="Z32" s="771">
        <v>6</v>
      </c>
      <c r="AA32" s="771">
        <v>80</v>
      </c>
      <c r="AB32" s="771">
        <v>13</v>
      </c>
      <c r="AC32" s="778">
        <v>26</v>
      </c>
      <c r="AD32" s="771">
        <v>316</v>
      </c>
      <c r="AE32" s="771">
        <v>58</v>
      </c>
      <c r="AF32" s="771">
        <v>1</v>
      </c>
      <c r="AG32" s="771">
        <v>2</v>
      </c>
      <c r="AH32" s="771">
        <v>4</v>
      </c>
      <c r="AI32" s="771">
        <v>7</v>
      </c>
      <c r="AJ32" s="771">
        <v>31</v>
      </c>
      <c r="AK32" s="771">
        <v>18</v>
      </c>
      <c r="AL32" s="771">
        <v>42</v>
      </c>
      <c r="AM32" s="771">
        <v>1</v>
      </c>
      <c r="AN32" s="771">
        <v>596</v>
      </c>
      <c r="AO32" s="771">
        <v>170</v>
      </c>
      <c r="AP32" s="771">
        <f>+AN32+AO32</f>
        <v>766</v>
      </c>
    </row>
    <row r="33" spans="1:42" s="775" customFormat="1" ht="12.75">
      <c r="A33" s="750"/>
      <c r="B33" s="750"/>
      <c r="C33" s="750"/>
      <c r="D33" s="750"/>
      <c r="E33" s="750"/>
      <c r="F33" s="750"/>
      <c r="G33" s="750"/>
      <c r="H33" s="750"/>
      <c r="I33" s="750"/>
      <c r="J33" s="750"/>
      <c r="K33" s="750"/>
      <c r="L33" s="750">
        <v>55</v>
      </c>
      <c r="M33" s="750">
        <v>54</v>
      </c>
      <c r="N33" s="750">
        <v>53</v>
      </c>
      <c r="O33" s="772">
        <v>25</v>
      </c>
      <c r="P33" s="750">
        <v>52</v>
      </c>
      <c r="Q33" s="750">
        <v>51</v>
      </c>
      <c r="R33" s="771"/>
      <c r="S33" s="771"/>
      <c r="T33" s="773"/>
      <c r="U33" s="771"/>
      <c r="V33" s="773"/>
      <c r="W33" s="771"/>
      <c r="X33" s="771"/>
      <c r="Y33" s="771"/>
      <c r="Z33" s="773"/>
      <c r="AA33" s="771"/>
      <c r="AB33" s="774"/>
      <c r="AC33" s="773"/>
      <c r="AD33" s="771"/>
      <c r="AE33" s="774"/>
      <c r="AF33" s="774"/>
      <c r="AG33" s="774"/>
      <c r="AH33" s="774"/>
      <c r="AI33" s="771"/>
      <c r="AJ33" s="771"/>
      <c r="AK33" s="771"/>
      <c r="AL33" s="771"/>
      <c r="AM33" s="771"/>
      <c r="AN33" s="771"/>
      <c r="AO33" s="771"/>
      <c r="AP33" s="771"/>
    </row>
    <row r="34" spans="1:42" s="775" customFormat="1" ht="12.75">
      <c r="A34" s="750"/>
      <c r="B34" s="750"/>
      <c r="C34" s="750"/>
      <c r="D34" s="750"/>
      <c r="E34" s="750"/>
      <c r="F34" s="750"/>
      <c r="G34" s="750"/>
      <c r="H34" s="750"/>
      <c r="I34" s="750"/>
      <c r="J34" s="750"/>
      <c r="K34" s="750"/>
      <c r="L34" s="750" t="s">
        <v>4381</v>
      </c>
      <c r="M34" s="750" t="s">
        <v>4382</v>
      </c>
      <c r="N34" s="750" t="s">
        <v>4383</v>
      </c>
      <c r="O34" s="750" t="s">
        <v>4384</v>
      </c>
      <c r="P34" s="750" t="s">
        <v>4385</v>
      </c>
      <c r="Q34" s="750" t="s">
        <v>4386</v>
      </c>
      <c r="R34" s="771"/>
      <c r="S34" s="771"/>
      <c r="T34" s="773"/>
      <c r="U34" s="771"/>
      <c r="V34" s="773"/>
      <c r="W34" s="771"/>
      <c r="X34" s="771"/>
      <c r="Y34" s="771"/>
      <c r="Z34" s="773"/>
      <c r="AA34" s="771"/>
      <c r="AB34" s="774"/>
      <c r="AC34" s="773"/>
      <c r="AD34" s="771"/>
      <c r="AE34" s="774"/>
      <c r="AF34" s="774"/>
      <c r="AG34" s="774"/>
      <c r="AH34" s="774"/>
      <c r="AI34" s="771"/>
      <c r="AJ34" s="771"/>
      <c r="AK34" s="771"/>
      <c r="AL34" s="771"/>
      <c r="AM34" s="771"/>
      <c r="AN34" s="771"/>
      <c r="AO34" s="771"/>
      <c r="AP34" s="771"/>
    </row>
    <row r="35" spans="1:42" ht="26.25">
      <c r="A35" s="311"/>
      <c r="B35" s="311"/>
      <c r="C35" s="311"/>
      <c r="D35" s="311"/>
      <c r="E35" s="311"/>
      <c r="F35" s="311"/>
      <c r="G35" s="311"/>
      <c r="H35" s="311"/>
      <c r="I35" s="311"/>
      <c r="J35" s="311"/>
      <c r="K35" s="618" t="s">
        <v>4417</v>
      </c>
      <c r="L35" s="618" t="s">
        <v>4418</v>
      </c>
      <c r="M35" s="618" t="s">
        <v>4087</v>
      </c>
      <c r="N35" s="770" t="s">
        <v>4086</v>
      </c>
      <c r="O35" s="618" t="s">
        <v>4419</v>
      </c>
      <c r="P35" s="618" t="s">
        <v>4420</v>
      </c>
      <c r="Q35" s="618" t="s">
        <v>4083</v>
      </c>
      <c r="R35" s="771">
        <v>11</v>
      </c>
      <c r="S35" s="771">
        <v>1</v>
      </c>
      <c r="T35" s="771">
        <v>6</v>
      </c>
      <c r="U35" s="771">
        <v>4</v>
      </c>
      <c r="V35" s="771">
        <v>28</v>
      </c>
      <c r="W35" s="771">
        <v>21</v>
      </c>
      <c r="X35" s="771">
        <v>7</v>
      </c>
      <c r="Y35" s="771">
        <v>98</v>
      </c>
      <c r="Z35" s="771">
        <v>7</v>
      </c>
      <c r="AA35" s="771">
        <v>87</v>
      </c>
      <c r="AB35" s="771">
        <v>7</v>
      </c>
      <c r="AC35" s="771">
        <v>32</v>
      </c>
      <c r="AD35" s="771">
        <v>348</v>
      </c>
      <c r="AE35" s="771">
        <v>32</v>
      </c>
      <c r="AF35" s="771">
        <v>3</v>
      </c>
      <c r="AG35" s="771">
        <v>1</v>
      </c>
      <c r="AH35" s="771">
        <v>3</v>
      </c>
      <c r="AI35" s="771">
        <v>7</v>
      </c>
      <c r="AJ35" s="771">
        <v>34</v>
      </c>
      <c r="AK35" s="771">
        <v>19</v>
      </c>
      <c r="AL35" s="771">
        <v>45</v>
      </c>
      <c r="AM35" s="771">
        <v>1</v>
      </c>
      <c r="AN35" s="771">
        <v>2737</v>
      </c>
      <c r="AO35" s="771">
        <v>78</v>
      </c>
      <c r="AP35" s="771">
        <f>+AN35+AO35</f>
        <v>2815</v>
      </c>
    </row>
    <row r="36" spans="1:42" s="775" customFormat="1" ht="12.75">
      <c r="A36" s="750"/>
      <c r="B36" s="750"/>
      <c r="C36" s="750"/>
      <c r="D36" s="750"/>
      <c r="E36" s="750"/>
      <c r="F36" s="750"/>
      <c r="G36" s="750"/>
      <c r="H36" s="750"/>
      <c r="I36" s="750"/>
      <c r="J36" s="750"/>
      <c r="K36" s="776">
        <v>61</v>
      </c>
      <c r="L36" s="750">
        <v>60</v>
      </c>
      <c r="M36" s="750">
        <v>59</v>
      </c>
      <c r="N36" s="779">
        <v>26</v>
      </c>
      <c r="O36" s="750">
        <v>58</v>
      </c>
      <c r="P36" s="750">
        <v>57</v>
      </c>
      <c r="Q36" s="750">
        <v>56</v>
      </c>
      <c r="R36" s="771"/>
      <c r="S36" s="780"/>
      <c r="T36" s="773"/>
      <c r="U36" s="780"/>
      <c r="V36" s="773"/>
      <c r="W36" s="774"/>
      <c r="X36" s="774"/>
      <c r="Y36" s="771"/>
      <c r="Z36" s="773"/>
      <c r="AA36" s="774"/>
      <c r="AB36" s="774"/>
      <c r="AC36" s="773"/>
      <c r="AD36" s="774"/>
      <c r="AE36" s="774"/>
      <c r="AF36" s="774"/>
      <c r="AG36" s="774"/>
      <c r="AH36" s="774"/>
      <c r="AI36" s="774"/>
      <c r="AJ36" s="774"/>
      <c r="AK36" s="774"/>
      <c r="AL36" s="774"/>
      <c r="AM36" s="774"/>
      <c r="AN36" s="771"/>
      <c r="AO36" s="771"/>
      <c r="AP36" s="771"/>
    </row>
    <row r="37" spans="1:42" s="775" customFormat="1" ht="12.75">
      <c r="A37" s="750"/>
      <c r="B37" s="750"/>
      <c r="C37" s="750"/>
      <c r="D37" s="750"/>
      <c r="E37" s="750"/>
      <c r="F37" s="750"/>
      <c r="G37" s="750"/>
      <c r="H37" s="750"/>
      <c r="I37" s="750"/>
      <c r="J37" s="750"/>
      <c r="K37" s="750" t="s">
        <v>4388</v>
      </c>
      <c r="L37" s="750" t="s">
        <v>4389</v>
      </c>
      <c r="M37" s="750" t="s">
        <v>4390</v>
      </c>
      <c r="N37" s="750" t="s">
        <v>4391</v>
      </c>
      <c r="O37" s="750" t="s">
        <v>4392</v>
      </c>
      <c r="P37" s="750" t="s">
        <v>4393</v>
      </c>
      <c r="Q37" s="750" t="s">
        <v>4394</v>
      </c>
      <c r="R37" s="771"/>
      <c r="S37" s="780"/>
      <c r="T37" s="773"/>
      <c r="U37" s="780"/>
      <c r="V37" s="773"/>
      <c r="W37" s="774"/>
      <c r="X37" s="774"/>
      <c r="Y37" s="771"/>
      <c r="Z37" s="773"/>
      <c r="AA37" s="774"/>
      <c r="AB37" s="774"/>
      <c r="AC37" s="773"/>
      <c r="AD37" s="774"/>
      <c r="AE37" s="774"/>
      <c r="AF37" s="774"/>
      <c r="AG37" s="774"/>
      <c r="AH37" s="774"/>
      <c r="AI37" s="774"/>
      <c r="AJ37" s="774"/>
      <c r="AK37" s="774"/>
      <c r="AL37" s="774"/>
      <c r="AM37" s="774"/>
      <c r="AN37" s="771"/>
      <c r="AO37" s="771"/>
      <c r="AP37" s="771"/>
    </row>
    <row r="38" spans="1:42" s="782" customFormat="1" ht="11.25">
      <c r="A38" s="201"/>
      <c r="B38" s="201"/>
      <c r="C38" s="201"/>
      <c r="D38" s="201"/>
      <c r="E38" s="201"/>
      <c r="F38" s="201"/>
      <c r="G38" s="201"/>
      <c r="H38" s="201"/>
      <c r="I38" s="201"/>
      <c r="J38" s="201"/>
      <c r="K38" s="201"/>
      <c r="L38" s="201"/>
      <c r="M38" s="201"/>
      <c r="N38" s="201"/>
      <c r="O38" s="201"/>
      <c r="P38" s="201"/>
      <c r="Q38" s="201"/>
      <c r="R38" s="201"/>
      <c r="S38" s="781">
        <f>SUM(S5:S35)</f>
        <v>26</v>
      </c>
      <c r="T38" s="781">
        <f>SUM(T5:T35)</f>
        <v>61</v>
      </c>
      <c r="U38" s="781">
        <f>SUM(U5:U35)</f>
        <v>81</v>
      </c>
      <c r="V38" s="201">
        <f>SUM(V5:V35)</f>
        <v>267</v>
      </c>
      <c r="W38" s="781">
        <f>SUM(W5:W35)</f>
        <v>169</v>
      </c>
      <c r="X38" s="781">
        <v>98</v>
      </c>
      <c r="Y38" s="201"/>
      <c r="Z38" s="781">
        <f>SUM(Z5:Z35)</f>
        <v>87</v>
      </c>
      <c r="AA38" s="201"/>
      <c r="AB38" s="201"/>
      <c r="AC38" s="201">
        <f>SUM(AC5:AC35)</f>
        <v>348</v>
      </c>
      <c r="AD38" s="201"/>
      <c r="AE38" s="201"/>
      <c r="AF38" s="201">
        <f t="shared" ref="AF38:AI38" si="0">SUM(AF5:AF35)</f>
        <v>34</v>
      </c>
      <c r="AG38" s="201">
        <f t="shared" si="0"/>
        <v>19</v>
      </c>
      <c r="AH38" s="201">
        <f t="shared" si="0"/>
        <v>45</v>
      </c>
      <c r="AI38" s="781">
        <f t="shared" si="0"/>
        <v>98</v>
      </c>
      <c r="AJ38" s="201"/>
      <c r="AK38" s="201"/>
      <c r="AL38" s="201"/>
      <c r="AM38" s="781">
        <f>SUM(AM5:AM36)</f>
        <v>8</v>
      </c>
      <c r="AN38" s="201">
        <f>SUM(AN5:AN36)</f>
        <v>16802</v>
      </c>
      <c r="AO38" s="201">
        <f>SUM(AO5:AO36)</f>
        <v>5906</v>
      </c>
      <c r="AP38" s="201">
        <f>SUM(AP5:AP36)</f>
        <v>22708</v>
      </c>
    </row>
    <row r="39" spans="1:42" s="782" customFormat="1" ht="11.25">
      <c r="A39" s="201"/>
      <c r="B39" s="201"/>
      <c r="C39" s="201"/>
      <c r="D39" s="201"/>
      <c r="E39" s="201"/>
      <c r="F39" s="201"/>
      <c r="G39" s="201"/>
      <c r="H39" s="201"/>
      <c r="I39" s="201"/>
      <c r="J39" s="201"/>
      <c r="K39" s="201"/>
      <c r="L39" s="201"/>
      <c r="M39" s="201"/>
      <c r="N39" s="201"/>
      <c r="O39" s="201"/>
      <c r="P39" s="201"/>
      <c r="Q39" s="201"/>
      <c r="R39" s="201"/>
      <c r="S39" s="201"/>
      <c r="U39" s="201"/>
      <c r="V39" s="201" t="s">
        <v>4300</v>
      </c>
      <c r="W39" s="781" t="s">
        <v>4299</v>
      </c>
      <c r="X39" s="781" t="s">
        <v>4298</v>
      </c>
      <c r="Y39" s="201"/>
      <c r="AA39" s="201"/>
      <c r="AB39" s="201"/>
      <c r="AC39" s="201" t="s">
        <v>4301</v>
      </c>
      <c r="AD39" s="201"/>
      <c r="AE39" s="201"/>
      <c r="AF39" s="201"/>
      <c r="AG39" s="201"/>
      <c r="AH39" s="201"/>
      <c r="AI39" s="781" t="s">
        <v>4298</v>
      </c>
      <c r="AJ39" s="201"/>
      <c r="AK39" s="201"/>
      <c r="AL39" s="201"/>
      <c r="AM39" s="201"/>
      <c r="AN39" s="201"/>
      <c r="AO39" s="201"/>
      <c r="AP39" s="201"/>
    </row>
  </sheetData>
  <printOptions horizontalCentered="1" verticalCentered="1" gridLines="1"/>
  <pageMargins left="0.25" right="0.25" top="1" bottom="1" header="0.5" footer="0.5"/>
  <pageSetup scale="49" orientation="landscape" horizontalDpi="4294967292" verticalDpi="0" r:id="rId1"/>
  <headerFooter>
    <oddHeader>&amp;C&amp;"-,Bold"&amp;20Mizmor 75 Word and Letter Counts of&amp;"Times New Roman,Bold" י/ה/ו Plus Word Values</oddHeader>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XFD120"/>
  <sheetViews>
    <sheetView topLeftCell="X1" zoomScaleNormal="100" workbookViewId="0">
      <selection activeCell="AF28" sqref="AF28"/>
    </sheetView>
  </sheetViews>
  <sheetFormatPr defaultColWidth="9.140625" defaultRowHeight="18.75"/>
  <cols>
    <col min="1" max="3" width="2.7109375" style="821" bestFit="1" customWidth="1"/>
    <col min="4" max="4" width="2" style="821" bestFit="1" customWidth="1"/>
    <col min="5" max="5" width="2.140625" style="821" bestFit="1" customWidth="1"/>
    <col min="6" max="6" width="2.7109375" style="821" bestFit="1" customWidth="1"/>
    <col min="7" max="7" width="3.140625" style="821" bestFit="1" customWidth="1"/>
    <col min="8" max="8" width="2.7109375" style="821" bestFit="1" customWidth="1"/>
    <col min="9" max="9" width="2" style="821" bestFit="1" customWidth="1"/>
    <col min="10" max="11" width="2.5703125" style="821" bestFit="1" customWidth="1"/>
    <col min="12" max="12" width="2" style="821" bestFit="1" customWidth="1"/>
    <col min="13" max="13" width="2.140625" style="821" bestFit="1" customWidth="1"/>
    <col min="14" max="14" width="2.85546875" style="821" bestFit="1" customWidth="1"/>
    <col min="15" max="15" width="3.140625" style="821" bestFit="1" customWidth="1"/>
    <col min="16" max="16" width="2.140625" style="821" bestFit="1" customWidth="1"/>
    <col min="17" max="17" width="2" style="813" bestFit="1" customWidth="1"/>
    <col min="18" max="18" width="2.140625" style="821" bestFit="1" customWidth="1"/>
    <col min="19" max="20" width="2.7109375" style="821" bestFit="1" customWidth="1"/>
    <col min="21" max="21" width="2.140625" style="821" bestFit="1" customWidth="1"/>
    <col min="22" max="22" width="2" style="813" bestFit="1" customWidth="1"/>
    <col min="23" max="23" width="2.7109375" style="821" bestFit="1" customWidth="1"/>
    <col min="24" max="24" width="2.140625" style="821" bestFit="1" customWidth="1"/>
    <col min="25" max="25" width="2.7109375" style="821" bestFit="1" customWidth="1"/>
    <col min="26" max="26" width="2.7109375" style="813" bestFit="1" customWidth="1"/>
    <col min="27" max="27" width="3.140625" style="813" bestFit="1" customWidth="1"/>
    <col min="28" max="28" width="2" style="813" bestFit="1" customWidth="1"/>
    <col min="29" max="30" width="2.7109375" style="813" bestFit="1" customWidth="1"/>
    <col min="31" max="31" width="2" style="813" bestFit="1" customWidth="1"/>
    <col min="32" max="32" width="2.7109375" style="813" bestFit="1" customWidth="1"/>
    <col min="33" max="33" width="2.140625" style="813" bestFit="1" customWidth="1"/>
    <col min="34" max="34" width="2.7109375" style="813" bestFit="1" customWidth="1"/>
    <col min="35" max="35" width="2.7109375" style="813" customWidth="1"/>
    <col min="36" max="36" width="2.7109375" style="813" bestFit="1" customWidth="1"/>
    <col min="37" max="37" width="2.28515625" style="813" bestFit="1" customWidth="1"/>
    <col min="38" max="39" width="2.140625" style="813" bestFit="1" customWidth="1"/>
    <col min="40" max="40" width="2.7109375" style="813" customWidth="1"/>
    <col min="41" max="41" width="2.7109375" style="813" bestFit="1" customWidth="1"/>
    <col min="42" max="42" width="2.140625" style="813" bestFit="1" customWidth="1"/>
    <col min="43" max="43" width="2.85546875" style="813" bestFit="1" customWidth="1"/>
    <col min="44" max="44" width="2.140625" style="813" bestFit="1" customWidth="1"/>
    <col min="45" max="48" width="2.7109375" style="813" bestFit="1" customWidth="1"/>
    <col min="49" max="49" width="2.7109375" style="813" customWidth="1"/>
    <col min="50" max="50" width="2.7109375" style="813" bestFit="1" customWidth="1"/>
    <col min="51" max="51" width="2.140625" style="813" bestFit="1" customWidth="1"/>
    <col min="52" max="52" width="2.85546875" style="813" bestFit="1" customWidth="1"/>
    <col min="53" max="53" width="2.7109375" style="813" bestFit="1" customWidth="1"/>
    <col min="54" max="55" width="2.85546875" style="813" bestFit="1" customWidth="1"/>
    <col min="56" max="56" width="2.7109375" style="813" customWidth="1"/>
    <col min="57" max="58" width="2.85546875" style="813" bestFit="1" customWidth="1"/>
    <col min="59" max="59" width="2.7109375" style="813" bestFit="1" customWidth="1"/>
    <col min="60" max="61" width="3.140625" style="813" bestFit="1" customWidth="1"/>
    <col min="62" max="62" width="2.7109375" style="813" customWidth="1"/>
    <col min="63" max="64" width="2.85546875" style="813" bestFit="1" customWidth="1"/>
    <col min="65" max="65" width="2.7109375" style="813" bestFit="1" customWidth="1"/>
    <col min="66" max="68" width="3.140625" style="813" bestFit="1" customWidth="1"/>
    <col min="69" max="69" width="2.85546875" style="813" bestFit="1" customWidth="1"/>
    <col min="70" max="70" width="2.5703125" style="813" bestFit="1" customWidth="1"/>
    <col min="71" max="71" width="2.7109375" style="813" bestFit="1" customWidth="1"/>
    <col min="72" max="72" width="2.85546875" style="813" bestFit="1" customWidth="1"/>
    <col min="73" max="74" width="2.7109375" style="813" bestFit="1" customWidth="1"/>
    <col min="75" max="75" width="3.140625" style="813" bestFit="1" customWidth="1"/>
    <col min="76" max="76" width="2.85546875" style="813" bestFit="1" customWidth="1"/>
    <col min="77" max="77" width="2.5703125" style="813" bestFit="1" customWidth="1"/>
    <col min="78" max="79" width="2.85546875" style="813" bestFit="1" customWidth="1"/>
    <col min="80" max="80" width="2.7109375" style="813" bestFit="1" customWidth="1"/>
    <col min="81" max="82" width="3.140625" style="813" bestFit="1" customWidth="1"/>
    <col min="83" max="83" width="2.5703125" style="813" bestFit="1" customWidth="1"/>
    <col min="84" max="84" width="2.85546875" style="813" bestFit="1" customWidth="1"/>
    <col min="85" max="85" width="2.140625" style="813" bestFit="1" customWidth="1"/>
    <col min="86" max="86" width="2.85546875" style="813" bestFit="1" customWidth="1"/>
    <col min="87" max="89" width="2.7109375" style="813" bestFit="1" customWidth="1"/>
    <col min="90" max="90" width="2.85546875" style="813" bestFit="1" customWidth="1"/>
    <col min="91" max="91" width="2.5703125" style="813" bestFit="1" customWidth="1"/>
    <col min="92" max="92" width="2.140625" style="813" bestFit="1" customWidth="1"/>
    <col min="93" max="94" width="2.85546875" style="813" bestFit="1" customWidth="1"/>
    <col min="95" max="97" width="2.7109375" style="813" bestFit="1" customWidth="1"/>
    <col min="98" max="98" width="2.7109375" style="106" bestFit="1" customWidth="1"/>
    <col min="99" max="101" width="3.7109375" style="106" bestFit="1" customWidth="1"/>
    <col min="102" max="102" width="6" style="106" bestFit="1" customWidth="1"/>
    <col min="103" max="103" width="6.5703125" style="792" bestFit="1" customWidth="1"/>
    <col min="104" max="104" width="4.28515625" style="792" bestFit="1" customWidth="1"/>
    <col min="105" max="105" width="3.85546875" style="792" bestFit="1" customWidth="1"/>
    <col min="106" max="106" width="6" style="792" bestFit="1" customWidth="1"/>
    <col min="107" max="107" width="5.140625" style="792" bestFit="1" customWidth="1"/>
    <col min="108" max="108" width="4.28515625" style="792" bestFit="1" customWidth="1"/>
    <col min="109" max="109" width="6" style="792" bestFit="1" customWidth="1"/>
    <col min="110" max="111" width="3.85546875" style="792" bestFit="1" customWidth="1"/>
    <col min="112" max="112" width="2.7109375" style="792" bestFit="1" customWidth="1"/>
    <col min="113" max="113" width="6" style="792" bestFit="1" customWidth="1"/>
    <col min="114" max="114" width="2.7109375" style="792" bestFit="1" customWidth="1"/>
    <col min="115" max="115" width="4.28515625" style="792" bestFit="1" customWidth="1"/>
    <col min="116" max="118" width="3.85546875" style="792" bestFit="1" customWidth="1"/>
    <col min="119" max="119" width="4.28515625" style="792" bestFit="1" customWidth="1"/>
    <col min="120" max="120" width="5.28515625" style="792" bestFit="1" customWidth="1"/>
    <col min="121" max="121" width="4.42578125" style="792" bestFit="1" customWidth="1"/>
    <col min="122" max="122" width="5.28515625" style="792" bestFit="1" customWidth="1"/>
    <col min="123" max="123" width="3.7109375" style="792" bestFit="1" customWidth="1"/>
    <col min="124" max="124" width="6" style="792" bestFit="1" customWidth="1"/>
    <col min="125" max="125" width="5" style="792" bestFit="1" customWidth="1"/>
    <col min="126" max="126" width="6" style="792" bestFit="1" customWidth="1"/>
    <col min="127" max="127" width="3.42578125" style="792" bestFit="1" customWidth="1"/>
    <col min="128" max="128" width="3.85546875" style="792" bestFit="1" customWidth="1"/>
    <col min="129" max="133" width="3.42578125" style="792" bestFit="1" customWidth="1"/>
    <col min="134" max="136" width="3.5703125" style="792" bestFit="1" customWidth="1"/>
    <col min="137" max="137" width="3.42578125" style="792" bestFit="1" customWidth="1"/>
    <col min="138" max="138" width="3.85546875" style="792" bestFit="1" customWidth="1"/>
    <col min="139" max="139" width="3.5703125" style="792" bestFit="1" customWidth="1"/>
    <col min="140" max="140" width="3.42578125" style="792" bestFit="1" customWidth="1"/>
    <col min="141" max="143" width="3.85546875" style="792" bestFit="1" customWidth="1"/>
    <col min="144" max="144" width="3.42578125" style="792" bestFit="1" customWidth="1"/>
    <col min="145" max="146" width="3.5703125" style="792" bestFit="1" customWidth="1"/>
    <col min="147" max="147" width="3.42578125" style="792" bestFit="1" customWidth="1"/>
    <col min="148" max="150" width="3.85546875" style="792" bestFit="1" customWidth="1"/>
    <col min="151" max="152" width="3.5703125" style="792" bestFit="1" customWidth="1"/>
    <col min="153" max="153" width="3.42578125" style="792" bestFit="1" customWidth="1"/>
    <col min="154" max="155" width="3.85546875" style="792" bestFit="1" customWidth="1"/>
    <col min="156" max="156" width="3.5703125" style="792" bestFit="1" customWidth="1"/>
    <col min="157" max="157" width="3.42578125" style="792" bestFit="1" customWidth="1"/>
    <col min="158" max="160" width="3.5703125" style="792" bestFit="1" customWidth="1"/>
    <col min="161" max="162" width="3.42578125" style="792" bestFit="1" customWidth="1"/>
    <col min="163" max="163" width="3" style="793" customWidth="1"/>
    <col min="164" max="167" width="3.7109375" style="793" bestFit="1" customWidth="1"/>
    <col min="168" max="168" width="6.5703125" style="793" bestFit="1" customWidth="1"/>
    <col min="169" max="169" width="3.7109375" style="793" bestFit="1" customWidth="1"/>
    <col min="170" max="170" width="3.85546875" style="793" bestFit="1" customWidth="1"/>
    <col min="171" max="171" width="3" style="793" bestFit="1" customWidth="1"/>
    <col min="172" max="173" width="3.85546875" style="793" bestFit="1" customWidth="1"/>
    <col min="174" max="174" width="7" style="793" bestFit="1" customWidth="1"/>
    <col min="175" max="176" width="4" style="793" bestFit="1" customWidth="1"/>
    <col min="177" max="179" width="3" style="793" bestFit="1" customWidth="1"/>
    <col min="180" max="180" width="5" style="793" bestFit="1" customWidth="1"/>
    <col min="181" max="183" width="3.85546875" style="793" bestFit="1" customWidth="1"/>
    <col min="184" max="184" width="3.7109375" style="793" bestFit="1" customWidth="1"/>
    <col min="185" max="185" width="6" style="793" bestFit="1" customWidth="1"/>
    <col min="186" max="186" width="3.7109375" style="793" bestFit="1" customWidth="1"/>
    <col min="187" max="187" width="4.42578125" style="793" bestFit="1" customWidth="1"/>
    <col min="188" max="189" width="3.7109375" style="106" bestFit="1" customWidth="1"/>
    <col min="190" max="190" width="6" style="106" bestFit="1" customWidth="1"/>
    <col min="191" max="191" width="5.85546875" style="106" bestFit="1" customWidth="1"/>
    <col min="192" max="192" width="4.28515625" style="106" bestFit="1" customWidth="1"/>
    <col min="193" max="196" width="2.7109375" style="106" bestFit="1" customWidth="1"/>
    <col min="197" max="197" width="6" style="106" bestFit="1" customWidth="1"/>
    <col min="198" max="199" width="3.5703125" style="106" bestFit="1" customWidth="1"/>
    <col min="200" max="202" width="2.7109375" style="106" bestFit="1" customWidth="1"/>
    <col min="203" max="203" width="4.28515625" style="106" bestFit="1" customWidth="1"/>
    <col min="204" max="206" width="2.7109375" style="106" bestFit="1" customWidth="1"/>
    <col min="207" max="207" width="1.85546875" style="106" bestFit="1" customWidth="1"/>
    <col min="208" max="208" width="5.28515625" style="106" bestFit="1" customWidth="1"/>
    <col min="209" max="209" width="4.42578125" style="106" bestFit="1" customWidth="1"/>
    <col min="210" max="210" width="5.28515625" style="106" bestFit="1" customWidth="1"/>
    <col min="211" max="215" width="9.140625" style="106"/>
    <col min="216" max="218" width="3.5703125" style="106" bestFit="1" customWidth="1"/>
    <col min="219" max="219" width="3" style="106" bestFit="1" customWidth="1"/>
    <col min="220" max="223" width="3.5703125" style="106" bestFit="1" customWidth="1"/>
    <col min="224" max="224" width="3" style="106" bestFit="1" customWidth="1"/>
    <col min="225" max="226" width="3.5703125" style="106" bestFit="1" customWidth="1"/>
    <col min="227" max="227" width="3" style="106" bestFit="1" customWidth="1"/>
    <col min="228" max="231" width="3.5703125" style="106" bestFit="1" customWidth="1"/>
    <col min="232" max="232" width="3" style="106" bestFit="1" customWidth="1"/>
    <col min="233" max="236" width="3.5703125" style="106" bestFit="1" customWidth="1"/>
    <col min="237" max="237" width="3" style="106" bestFit="1" customWidth="1"/>
    <col min="238" max="242" width="3.5703125" style="106" bestFit="1" customWidth="1"/>
    <col min="243" max="243" width="3" style="106" bestFit="1" customWidth="1"/>
    <col min="244" max="262" width="3.5703125" style="106" bestFit="1" customWidth="1"/>
    <col min="263" max="263" width="3.85546875" style="106" bestFit="1" customWidth="1"/>
    <col min="264" max="276" width="3.5703125" style="106" bestFit="1" customWidth="1"/>
    <col min="277" max="278" width="3.85546875" style="106" bestFit="1" customWidth="1"/>
    <col min="279" max="286" width="3.5703125" style="106" bestFit="1" customWidth="1"/>
    <col min="287" max="287" width="4" style="106" bestFit="1" customWidth="1"/>
    <col min="288" max="288" width="2.7109375" style="106" bestFit="1" customWidth="1"/>
    <col min="289" max="292" width="3.7109375" style="106" bestFit="1" customWidth="1"/>
    <col min="293" max="293" width="6.5703125" style="106" bestFit="1" customWidth="1"/>
    <col min="294" max="294" width="3.7109375" style="106" bestFit="1" customWidth="1"/>
    <col min="295" max="295" width="3.85546875" style="106" bestFit="1" customWidth="1"/>
    <col min="296" max="296" width="6" style="106" bestFit="1" customWidth="1"/>
    <col min="297" max="297" width="5.140625" style="106" bestFit="1" customWidth="1"/>
    <col min="298" max="298" width="4.28515625" style="106" bestFit="1" customWidth="1"/>
    <col min="299" max="299" width="3.5703125" style="106" bestFit="1" customWidth="1"/>
    <col min="300" max="301" width="3.85546875" style="106" bestFit="1" customWidth="1"/>
    <col min="302" max="302" width="2.7109375" style="106" bestFit="1" customWidth="1"/>
    <col min="303" max="303" width="6" style="106" bestFit="1" customWidth="1"/>
    <col min="304" max="304" width="2.7109375" style="106" bestFit="1" customWidth="1"/>
    <col min="305" max="305" width="3.7109375" style="106" bestFit="1" customWidth="1"/>
    <col min="306" max="308" width="3.85546875" style="106" bestFit="1" customWidth="1"/>
    <col min="309" max="309" width="4.28515625" style="106" bestFit="1" customWidth="1"/>
    <col min="310" max="310" width="5.28515625" style="106" bestFit="1" customWidth="1"/>
    <col min="311" max="311" width="4.42578125" style="106" bestFit="1" customWidth="1"/>
    <col min="312" max="312" width="5.28515625" style="106" bestFit="1" customWidth="1"/>
    <col min="313" max="16384" width="9.140625" style="106"/>
  </cols>
  <sheetData>
    <row r="1" spans="1:187" s="784" customFormat="1" ht="9">
      <c r="CU1" s="784" t="s">
        <v>50</v>
      </c>
      <c r="CV1" s="784" t="s">
        <v>50</v>
      </c>
      <c r="CW1" s="784" t="s">
        <v>4149</v>
      </c>
      <c r="CX1" s="784" t="s">
        <v>4149</v>
      </c>
      <c r="CY1" s="784" t="s">
        <v>4396</v>
      </c>
      <c r="CZ1" s="784" t="s">
        <v>4146</v>
      </c>
      <c r="DA1" s="784" t="s">
        <v>4146</v>
      </c>
      <c r="DB1" s="784" t="s">
        <v>39</v>
      </c>
      <c r="DC1" s="784" t="s">
        <v>39</v>
      </c>
      <c r="DD1" s="784" t="s">
        <v>39</v>
      </c>
      <c r="DE1" s="784" t="s">
        <v>714</v>
      </c>
      <c r="DF1" s="784" t="s">
        <v>714</v>
      </c>
      <c r="DG1" s="784" t="s">
        <v>714</v>
      </c>
      <c r="DH1" s="784" t="s">
        <v>688</v>
      </c>
      <c r="DI1" s="784" t="s">
        <v>696</v>
      </c>
      <c r="DJ1" s="784" t="s">
        <v>694</v>
      </c>
      <c r="DK1" s="784" t="s">
        <v>4146</v>
      </c>
      <c r="DL1" s="784" t="s">
        <v>688</v>
      </c>
      <c r="DM1" s="784" t="s">
        <v>696</v>
      </c>
      <c r="DN1" s="784" t="s">
        <v>694</v>
      </c>
      <c r="DO1" s="784" t="s">
        <v>4146</v>
      </c>
      <c r="DP1" s="784" t="s">
        <v>4157</v>
      </c>
      <c r="DQ1" s="784" t="s">
        <v>1362</v>
      </c>
      <c r="DR1" s="784" t="s">
        <v>0</v>
      </c>
    </row>
    <row r="2" spans="1:187" s="784" customFormat="1" ht="9">
      <c r="CT2" s="784" t="s">
        <v>677</v>
      </c>
      <c r="CU2" s="784" t="s">
        <v>39</v>
      </c>
      <c r="CV2" s="784" t="s">
        <v>39</v>
      </c>
      <c r="CW2" s="784" t="s">
        <v>39</v>
      </c>
      <c r="CX2" s="784" t="s">
        <v>39</v>
      </c>
      <c r="CY2" s="784" t="s">
        <v>4397</v>
      </c>
      <c r="CZ2" s="784" t="s">
        <v>714</v>
      </c>
      <c r="DA2" s="784" t="s">
        <v>714</v>
      </c>
      <c r="DB2" s="784" t="s">
        <v>50</v>
      </c>
      <c r="DC2" s="784" t="s">
        <v>50</v>
      </c>
      <c r="DD2" s="784" t="s">
        <v>50</v>
      </c>
      <c r="DE2" s="784" t="s">
        <v>50</v>
      </c>
      <c r="DF2" s="784" t="s">
        <v>50</v>
      </c>
      <c r="DG2" s="784" t="s">
        <v>50</v>
      </c>
      <c r="DH2" s="784" t="s">
        <v>50</v>
      </c>
      <c r="DI2" s="784" t="s">
        <v>50</v>
      </c>
      <c r="DJ2" s="784" t="s">
        <v>50</v>
      </c>
      <c r="DK2" s="784" t="s">
        <v>714</v>
      </c>
      <c r="DL2" s="784" t="s">
        <v>50</v>
      </c>
      <c r="DM2" s="784" t="s">
        <v>50</v>
      </c>
      <c r="DN2" s="784" t="s">
        <v>50</v>
      </c>
      <c r="DO2" s="784" t="s">
        <v>4398</v>
      </c>
      <c r="DP2" s="784" t="s">
        <v>4146</v>
      </c>
      <c r="DQ2" s="784" t="s">
        <v>4146</v>
      </c>
      <c r="DR2" s="784" t="s">
        <v>4013</v>
      </c>
    </row>
    <row r="3" spans="1:187" s="784" customFormat="1" ht="9">
      <c r="CU3" s="784" t="s">
        <v>2382</v>
      </c>
      <c r="CV3" s="784" t="s">
        <v>4157</v>
      </c>
      <c r="CW3" s="784" t="s">
        <v>2382</v>
      </c>
      <c r="CX3" s="784" t="s">
        <v>4157</v>
      </c>
      <c r="CY3" s="784" t="s">
        <v>4159</v>
      </c>
      <c r="DA3" s="784" t="s">
        <v>673</v>
      </c>
      <c r="DC3" s="784" t="s">
        <v>673</v>
      </c>
      <c r="DD3" s="784" t="s">
        <v>673</v>
      </c>
      <c r="DF3" s="784" t="s">
        <v>673</v>
      </c>
      <c r="DG3" s="784" t="s">
        <v>673</v>
      </c>
      <c r="DL3" s="784" t="s">
        <v>673</v>
      </c>
      <c r="DM3" s="784" t="s">
        <v>673</v>
      </c>
      <c r="DN3" s="784" t="s">
        <v>673</v>
      </c>
      <c r="DO3" s="784" t="s">
        <v>676</v>
      </c>
      <c r="DP3" s="784" t="s">
        <v>686</v>
      </c>
      <c r="DQ3" s="784" t="s">
        <v>686</v>
      </c>
    </row>
    <row r="4" spans="1:187" s="784" customFormat="1" ht="9.75" thickBot="1">
      <c r="CU4" s="784" t="s">
        <v>4146</v>
      </c>
      <c r="CV4" s="784" t="s">
        <v>4146</v>
      </c>
      <c r="CW4" s="784" t="s">
        <v>4146</v>
      </c>
      <c r="CX4" s="784" t="s">
        <v>4146</v>
      </c>
      <c r="CY4" s="784" t="s">
        <v>4400</v>
      </c>
      <c r="DD4" s="784" t="s">
        <v>679</v>
      </c>
      <c r="DG4" s="784" t="s">
        <v>679</v>
      </c>
      <c r="DP4" s="784" t="s">
        <v>4013</v>
      </c>
      <c r="DQ4" s="784" t="s">
        <v>4013</v>
      </c>
    </row>
    <row r="5" spans="1:187" ht="27.75" thickTop="1" thickBot="1">
      <c r="A5" s="785"/>
      <c r="B5" s="785"/>
      <c r="C5" s="785"/>
      <c r="D5" s="785"/>
      <c r="E5" s="785"/>
      <c r="F5" s="785"/>
      <c r="G5" s="785"/>
      <c r="H5" s="785"/>
      <c r="I5" s="785"/>
      <c r="J5" s="785"/>
      <c r="K5" s="785"/>
      <c r="L5" s="785"/>
      <c r="M5" s="785"/>
      <c r="N5" s="785"/>
      <c r="O5" s="785"/>
      <c r="P5" s="785"/>
      <c r="Q5" s="786"/>
      <c r="R5" s="785"/>
      <c r="S5" s="785"/>
      <c r="T5" s="785"/>
      <c r="U5" s="785"/>
      <c r="V5" s="786"/>
      <c r="W5" s="785"/>
      <c r="X5" s="785"/>
      <c r="Y5" s="785"/>
      <c r="Z5" s="786"/>
      <c r="AA5" s="786"/>
      <c r="AB5" s="786"/>
      <c r="AC5" s="786"/>
      <c r="AD5" s="786"/>
      <c r="AE5" s="786"/>
      <c r="AF5" s="786"/>
      <c r="AG5" s="786"/>
      <c r="AH5" s="786"/>
      <c r="AI5" s="786"/>
      <c r="AJ5" s="786"/>
      <c r="AK5" s="786"/>
      <c r="AL5" s="786"/>
      <c r="AM5" s="786"/>
      <c r="AN5" s="786"/>
      <c r="AO5" s="786"/>
      <c r="AP5" s="786"/>
      <c r="AQ5" s="786"/>
      <c r="AR5" s="786"/>
      <c r="AS5" s="786"/>
      <c r="AT5" s="786"/>
      <c r="AU5" s="786"/>
      <c r="AV5" s="786"/>
      <c r="AW5" s="786"/>
      <c r="AX5" s="786"/>
      <c r="AY5" s="786"/>
      <c r="AZ5" s="786"/>
      <c r="BA5" s="786"/>
      <c r="BB5" s="786"/>
      <c r="BC5" s="786"/>
      <c r="BD5" s="786"/>
      <c r="BE5" s="786"/>
      <c r="BF5" s="786"/>
      <c r="BG5" s="787" t="s">
        <v>690</v>
      </c>
      <c r="BH5" s="788" t="s">
        <v>694</v>
      </c>
      <c r="BI5" s="787" t="s">
        <v>4421</v>
      </c>
      <c r="BJ5" s="786"/>
      <c r="BK5" s="786"/>
      <c r="BL5" s="786"/>
      <c r="BM5" s="786"/>
      <c r="BN5" s="787" t="s">
        <v>4422</v>
      </c>
      <c r="BO5" s="787" t="s">
        <v>711</v>
      </c>
      <c r="BP5" s="789" t="s">
        <v>701</v>
      </c>
      <c r="BQ5" s="787" t="s">
        <v>689</v>
      </c>
      <c r="BR5" s="786"/>
      <c r="BS5" s="786"/>
      <c r="BT5" s="787" t="s">
        <v>690</v>
      </c>
      <c r="BU5" s="790" t="s">
        <v>688</v>
      </c>
      <c r="BV5" s="787" t="s">
        <v>691</v>
      </c>
      <c r="BW5" s="787" t="s">
        <v>692</v>
      </c>
      <c r="BX5" s="787" t="s">
        <v>691</v>
      </c>
      <c r="BY5" s="786"/>
      <c r="BZ5" s="786"/>
      <c r="CA5" s="787" t="s">
        <v>693</v>
      </c>
      <c r="CB5" s="787" t="s">
        <v>698</v>
      </c>
      <c r="CC5" s="787" t="s">
        <v>4421</v>
      </c>
      <c r="CD5" s="787" t="s">
        <v>693</v>
      </c>
      <c r="CE5" s="786"/>
      <c r="CF5" s="786"/>
      <c r="CG5" s="786"/>
      <c r="CH5" s="786"/>
      <c r="CI5" s="786"/>
      <c r="CJ5" s="786"/>
      <c r="CK5" s="787" t="s">
        <v>689</v>
      </c>
      <c r="CL5" s="789" t="s">
        <v>701</v>
      </c>
      <c r="CM5" s="786"/>
      <c r="CN5" s="786"/>
      <c r="CO5" s="787" t="s">
        <v>698</v>
      </c>
      <c r="CP5" s="787" t="s">
        <v>699</v>
      </c>
      <c r="CQ5" s="791" t="s">
        <v>700</v>
      </c>
      <c r="CR5" s="787" t="s">
        <v>691</v>
      </c>
      <c r="CS5" s="787" t="s">
        <v>689</v>
      </c>
      <c r="CT5" s="107">
        <v>1</v>
      </c>
      <c r="CU5" s="107">
        <v>4</v>
      </c>
      <c r="CV5" s="107">
        <v>2</v>
      </c>
      <c r="CW5" s="107">
        <v>15</v>
      </c>
      <c r="CX5" s="107">
        <v>8</v>
      </c>
      <c r="CY5" s="107">
        <v>6</v>
      </c>
      <c r="CZ5" s="107">
        <v>2</v>
      </c>
      <c r="DA5" s="107">
        <v>2</v>
      </c>
      <c r="DB5" s="107">
        <v>6</v>
      </c>
      <c r="DC5" s="107">
        <v>6</v>
      </c>
      <c r="DD5" s="107">
        <v>87</v>
      </c>
      <c r="DE5" s="107">
        <v>23</v>
      </c>
      <c r="DF5" s="107">
        <v>23</v>
      </c>
      <c r="DG5" s="107">
        <v>348</v>
      </c>
      <c r="DH5" s="107">
        <v>1</v>
      </c>
      <c r="DI5" s="107"/>
      <c r="DJ5" s="107">
        <v>1</v>
      </c>
      <c r="DK5" s="107">
        <v>2</v>
      </c>
      <c r="DL5" s="107">
        <v>1</v>
      </c>
      <c r="DM5" s="107">
        <v>0</v>
      </c>
      <c r="DN5" s="107">
        <v>1</v>
      </c>
      <c r="DO5" s="107"/>
      <c r="DP5" s="107">
        <v>803</v>
      </c>
      <c r="DQ5" s="107">
        <v>1528</v>
      </c>
      <c r="DR5" s="107">
        <v>2331</v>
      </c>
      <c r="FC5" s="793"/>
      <c r="FD5" s="793"/>
      <c r="FE5" s="793"/>
      <c r="FF5" s="793"/>
      <c r="GB5" s="106"/>
      <c r="GC5" s="106"/>
      <c r="GD5" s="106"/>
      <c r="GE5" s="106"/>
    </row>
    <row r="6" spans="1:187" ht="27.75" thickTop="1" thickBot="1">
      <c r="A6" s="785"/>
      <c r="B6" s="785"/>
      <c r="C6" s="785"/>
      <c r="D6" s="785"/>
      <c r="E6" s="785"/>
      <c r="F6" s="785"/>
      <c r="G6" s="785"/>
      <c r="H6" s="785"/>
      <c r="I6" s="785"/>
      <c r="J6" s="785"/>
      <c r="K6" s="785"/>
      <c r="L6" s="785"/>
      <c r="M6" s="785"/>
      <c r="N6" s="785"/>
      <c r="O6" s="785"/>
      <c r="P6" s="785"/>
      <c r="Q6" s="786"/>
      <c r="R6" s="785"/>
      <c r="S6" s="785"/>
      <c r="T6" s="785"/>
      <c r="U6" s="785"/>
      <c r="V6" s="786"/>
      <c r="W6" s="785"/>
      <c r="X6" s="785"/>
      <c r="Y6" s="785"/>
      <c r="Z6" s="786"/>
      <c r="AA6" s="786"/>
      <c r="AB6" s="786"/>
      <c r="AC6" s="786"/>
      <c r="AD6" s="786"/>
      <c r="AE6" s="786"/>
      <c r="AF6" s="786"/>
      <c r="AG6" s="786"/>
      <c r="AH6" s="786"/>
      <c r="AI6" s="786"/>
      <c r="AJ6" s="786"/>
      <c r="AK6" s="786"/>
      <c r="AL6" s="786"/>
      <c r="AM6" s="786"/>
      <c r="AN6" s="786"/>
      <c r="AO6" s="794" t="s">
        <v>704</v>
      </c>
      <c r="AP6" s="788" t="s">
        <v>694</v>
      </c>
      <c r="AQ6" s="787" t="s">
        <v>693</v>
      </c>
      <c r="AR6" s="790" t="s">
        <v>688</v>
      </c>
      <c r="AS6" s="789" t="s">
        <v>701</v>
      </c>
      <c r="AT6" s="787" t="s">
        <v>689</v>
      </c>
      <c r="AU6" s="787" t="s">
        <v>712</v>
      </c>
      <c r="AV6" s="791" t="s">
        <v>700</v>
      </c>
      <c r="AW6" s="786"/>
      <c r="AX6" s="786"/>
      <c r="AY6" s="786"/>
      <c r="AZ6" s="790" t="s">
        <v>688</v>
      </c>
      <c r="BA6" s="787" t="s">
        <v>690</v>
      </c>
      <c r="BB6" s="787" t="s">
        <v>712</v>
      </c>
      <c r="BC6" s="787" t="s">
        <v>711</v>
      </c>
      <c r="BD6" s="786"/>
      <c r="BE6" s="786"/>
      <c r="BF6" s="786"/>
      <c r="BG6" s="795" t="s">
        <v>704</v>
      </c>
      <c r="BH6" s="796" t="s">
        <v>691</v>
      </c>
      <c r="BI6" s="797" t="s">
        <v>4421</v>
      </c>
      <c r="BJ6" s="786"/>
      <c r="BK6" s="786"/>
      <c r="BL6" s="786"/>
      <c r="BM6" s="787" t="s">
        <v>707</v>
      </c>
      <c r="BN6" s="790" t="s">
        <v>688</v>
      </c>
      <c r="BO6" s="787" t="s">
        <v>690</v>
      </c>
      <c r="BP6" s="794" t="s">
        <v>709</v>
      </c>
      <c r="BQ6" s="790" t="s">
        <v>688</v>
      </c>
      <c r="BR6" s="786"/>
      <c r="BS6" s="790" t="s">
        <v>688</v>
      </c>
      <c r="BT6" s="791" t="s">
        <v>700</v>
      </c>
      <c r="BU6" s="788" t="s">
        <v>694</v>
      </c>
      <c r="BV6" s="787" t="s">
        <v>687</v>
      </c>
      <c r="BW6" s="790" t="s">
        <v>688</v>
      </c>
      <c r="BX6" s="798" t="s">
        <v>696</v>
      </c>
      <c r="BY6" s="786"/>
      <c r="BZ6" s="799" t="s">
        <v>702</v>
      </c>
      <c r="CA6" s="800" t="s">
        <v>694</v>
      </c>
      <c r="CB6" s="801" t="s">
        <v>696</v>
      </c>
      <c r="CC6" s="802" t="s">
        <v>689</v>
      </c>
      <c r="CD6" s="803" t="s">
        <v>701</v>
      </c>
      <c r="CE6" s="786"/>
      <c r="CF6" s="786"/>
      <c r="CG6" s="786"/>
      <c r="CH6" s="786"/>
      <c r="CI6" s="786"/>
      <c r="CJ6" s="786"/>
      <c r="CK6" s="794" t="s">
        <v>704</v>
      </c>
      <c r="CL6" s="787" t="s">
        <v>689</v>
      </c>
      <c r="CM6" s="786"/>
      <c r="CN6" s="804" t="s">
        <v>688</v>
      </c>
      <c r="CO6" s="791" t="s">
        <v>700</v>
      </c>
      <c r="CP6" s="788" t="s">
        <v>694</v>
      </c>
      <c r="CQ6" s="787" t="s">
        <v>687</v>
      </c>
      <c r="CR6" s="805" t="s">
        <v>688</v>
      </c>
      <c r="CS6" s="806" t="s">
        <v>696</v>
      </c>
      <c r="CT6" s="107">
        <v>2</v>
      </c>
      <c r="CU6" s="107">
        <v>2</v>
      </c>
      <c r="CV6" s="107">
        <v>6</v>
      </c>
      <c r="CW6" s="107">
        <v>5</v>
      </c>
      <c r="CX6" s="107">
        <v>34</v>
      </c>
      <c r="CY6" s="107">
        <v>19</v>
      </c>
      <c r="CZ6" s="107">
        <v>15</v>
      </c>
      <c r="DA6" s="107">
        <v>17</v>
      </c>
      <c r="DB6" s="107">
        <v>8</v>
      </c>
      <c r="DC6" s="107">
        <v>14</v>
      </c>
      <c r="DD6" s="107">
        <v>81</v>
      </c>
      <c r="DE6" s="107">
        <v>39</v>
      </c>
      <c r="DF6" s="107">
        <v>62</v>
      </c>
      <c r="DG6" s="107">
        <v>325</v>
      </c>
      <c r="DH6" s="107">
        <v>8</v>
      </c>
      <c r="DI6" s="107">
        <v>3</v>
      </c>
      <c r="DJ6" s="107">
        <v>4</v>
      </c>
      <c r="DK6" s="107">
        <v>15</v>
      </c>
      <c r="DL6" s="107">
        <v>9</v>
      </c>
      <c r="DM6" s="107">
        <v>3</v>
      </c>
      <c r="DN6" s="107">
        <v>5</v>
      </c>
      <c r="DO6" s="107">
        <v>1</v>
      </c>
      <c r="DP6" s="107">
        <v>1505</v>
      </c>
      <c r="DQ6" s="107">
        <v>410</v>
      </c>
      <c r="DR6" s="107">
        <v>1915</v>
      </c>
      <c r="FC6" s="793"/>
      <c r="FD6" s="793"/>
      <c r="FE6" s="793"/>
      <c r="FF6" s="793"/>
      <c r="GB6" s="106"/>
      <c r="GC6" s="106"/>
      <c r="GD6" s="106"/>
      <c r="GE6" s="106"/>
    </row>
    <row r="7" spans="1:187" ht="27.75" thickTop="1" thickBot="1">
      <c r="A7" s="785"/>
      <c r="B7" s="785"/>
      <c r="C7" s="785"/>
      <c r="D7" s="785"/>
      <c r="E7" s="785"/>
      <c r="F7" s="785"/>
      <c r="G7" s="785"/>
      <c r="H7" s="785"/>
      <c r="I7" s="785"/>
      <c r="J7" s="785"/>
      <c r="K7" s="785"/>
      <c r="L7" s="785"/>
      <c r="M7" s="785"/>
      <c r="N7" s="785"/>
      <c r="O7" s="785"/>
      <c r="P7" s="785"/>
      <c r="Q7" s="786"/>
      <c r="R7" s="785"/>
      <c r="S7" s="785"/>
      <c r="T7" s="785"/>
      <c r="U7" s="785"/>
      <c r="V7" s="786"/>
      <c r="W7" s="785"/>
      <c r="X7" s="785"/>
      <c r="Y7" s="785"/>
      <c r="Z7" s="786"/>
      <c r="AA7" s="786"/>
      <c r="AB7" s="786"/>
      <c r="AC7" s="786"/>
      <c r="AD7" s="786"/>
      <c r="AE7" s="786"/>
      <c r="AF7" s="786"/>
      <c r="AG7" s="786"/>
      <c r="AH7" s="786"/>
      <c r="AI7" s="786"/>
      <c r="AJ7" s="786"/>
      <c r="AK7" s="786"/>
      <c r="AL7" s="786"/>
      <c r="AM7" s="786"/>
      <c r="AN7" s="786"/>
      <c r="AO7" s="786"/>
      <c r="AP7" s="786"/>
      <c r="AQ7" s="786"/>
      <c r="AR7" s="786"/>
      <c r="AS7" s="786"/>
      <c r="AT7" s="786"/>
      <c r="AU7" s="786"/>
      <c r="AV7" s="786"/>
      <c r="AW7" s="786"/>
      <c r="AX7" s="786"/>
      <c r="AY7" s="786"/>
      <c r="AZ7" s="786"/>
      <c r="BA7" s="786"/>
      <c r="BB7" s="786"/>
      <c r="BC7" s="786"/>
      <c r="BD7" s="786"/>
      <c r="BE7" s="786"/>
      <c r="BF7" s="787" t="s">
        <v>713</v>
      </c>
      <c r="BG7" s="787" t="s">
        <v>712</v>
      </c>
      <c r="BH7" s="787" t="s">
        <v>4421</v>
      </c>
      <c r="BI7" s="789" t="s">
        <v>701</v>
      </c>
      <c r="BJ7" s="786"/>
      <c r="BK7" s="786"/>
      <c r="BL7" s="787" t="s">
        <v>702</v>
      </c>
      <c r="BM7" s="788" t="s">
        <v>694</v>
      </c>
      <c r="BN7" s="787" t="s">
        <v>690</v>
      </c>
      <c r="BO7" s="787" t="s">
        <v>4421</v>
      </c>
      <c r="BP7" s="788" t="s">
        <v>694</v>
      </c>
      <c r="BQ7" s="787" t="s">
        <v>691</v>
      </c>
      <c r="BR7" s="786"/>
      <c r="BS7" s="786"/>
      <c r="BT7" s="786"/>
      <c r="BU7" s="786"/>
      <c r="BV7" s="807" t="s">
        <v>694</v>
      </c>
      <c r="BW7" s="791" t="s">
        <v>700</v>
      </c>
      <c r="BX7" s="803" t="s">
        <v>701</v>
      </c>
      <c r="BY7" s="786"/>
      <c r="BZ7" s="786"/>
      <c r="CA7" s="787" t="s">
        <v>687</v>
      </c>
      <c r="CB7" s="787" t="s">
        <v>697</v>
      </c>
      <c r="CC7" s="790" t="s">
        <v>688</v>
      </c>
      <c r="CD7" s="787" t="s">
        <v>691</v>
      </c>
      <c r="CE7" s="786"/>
      <c r="CF7" s="786"/>
      <c r="CG7" s="786"/>
      <c r="CH7" s="786"/>
      <c r="CI7" s="786"/>
      <c r="CJ7" s="787" t="s">
        <v>698</v>
      </c>
      <c r="CK7" s="794" t="s">
        <v>709</v>
      </c>
      <c r="CL7" s="789" t="s">
        <v>701</v>
      </c>
      <c r="CM7" s="786"/>
      <c r="CN7" s="786"/>
      <c r="CO7" s="786"/>
      <c r="CP7" s="786"/>
      <c r="CQ7" s="786"/>
      <c r="CR7" s="808" t="s">
        <v>694</v>
      </c>
      <c r="CS7" s="809" t="s">
        <v>706</v>
      </c>
      <c r="CT7" s="107">
        <v>3</v>
      </c>
      <c r="CU7" s="107">
        <v>2</v>
      </c>
      <c r="CV7" s="107">
        <v>4</v>
      </c>
      <c r="CW7" s="107">
        <v>7</v>
      </c>
      <c r="CX7" s="107">
        <v>15</v>
      </c>
      <c r="CY7" s="107">
        <v>10</v>
      </c>
      <c r="CZ7" s="107">
        <v>5</v>
      </c>
      <c r="DA7" s="107">
        <v>22</v>
      </c>
      <c r="DB7" s="107">
        <v>6</v>
      </c>
      <c r="DC7" s="107">
        <v>20</v>
      </c>
      <c r="DD7" s="107">
        <v>73</v>
      </c>
      <c r="DE7" s="107">
        <v>22</v>
      </c>
      <c r="DF7" s="107">
        <v>84</v>
      </c>
      <c r="DG7" s="107">
        <v>286</v>
      </c>
      <c r="DH7" s="107">
        <v>1</v>
      </c>
      <c r="DI7" s="107"/>
      <c r="DJ7" s="107">
        <v>4</v>
      </c>
      <c r="DK7" s="107">
        <v>5</v>
      </c>
      <c r="DL7" s="107">
        <v>10</v>
      </c>
      <c r="DM7" s="107">
        <v>3</v>
      </c>
      <c r="DN7" s="107">
        <v>9</v>
      </c>
      <c r="DO7" s="107"/>
      <c r="DP7" s="107">
        <v>811</v>
      </c>
      <c r="DQ7" s="107">
        <v>499</v>
      </c>
      <c r="DR7" s="107">
        <v>1310</v>
      </c>
      <c r="FC7" s="793"/>
      <c r="FD7" s="793"/>
      <c r="FE7" s="793"/>
      <c r="FF7" s="793"/>
      <c r="GB7" s="106"/>
      <c r="GC7" s="106"/>
      <c r="GD7" s="106"/>
      <c r="GE7" s="106"/>
    </row>
    <row r="8" spans="1:187" ht="27.75" thickTop="1" thickBot="1">
      <c r="A8" s="785"/>
      <c r="B8" s="785"/>
      <c r="C8" s="785"/>
      <c r="D8" s="785"/>
      <c r="E8" s="785"/>
      <c r="F8" s="785"/>
      <c r="G8" s="785"/>
      <c r="H8" s="785"/>
      <c r="I8" s="785"/>
      <c r="J8" s="785"/>
      <c r="K8" s="785"/>
      <c r="L8" s="785"/>
      <c r="M8" s="785"/>
      <c r="N8" s="785"/>
      <c r="O8" s="785"/>
      <c r="P8" s="785"/>
      <c r="Q8" s="786"/>
      <c r="R8" s="785"/>
      <c r="S8" s="785"/>
      <c r="T8" s="785"/>
      <c r="U8" s="785"/>
      <c r="V8" s="786"/>
      <c r="W8" s="785"/>
      <c r="X8" s="785"/>
      <c r="Y8" s="785"/>
      <c r="Z8" s="786"/>
      <c r="AA8" s="786"/>
      <c r="AB8" s="786"/>
      <c r="AC8" s="786"/>
      <c r="AD8" s="786"/>
      <c r="AE8" s="786"/>
      <c r="AF8" s="786"/>
      <c r="AG8" s="786"/>
      <c r="AH8" s="786"/>
      <c r="AI8" s="786"/>
      <c r="AJ8" s="786"/>
      <c r="AK8" s="786"/>
      <c r="AL8" s="786"/>
      <c r="AM8" s="786"/>
      <c r="AN8" s="786"/>
      <c r="AO8" s="786"/>
      <c r="AP8" s="786"/>
      <c r="AQ8" s="786"/>
      <c r="AR8" s="786"/>
      <c r="AS8" s="786"/>
      <c r="AT8" s="798" t="s">
        <v>696</v>
      </c>
      <c r="AU8" s="787" t="s">
        <v>689</v>
      </c>
      <c r="AV8" s="787" t="s">
        <v>711</v>
      </c>
      <c r="AW8" s="786"/>
      <c r="AX8" s="798" t="s">
        <v>696</v>
      </c>
      <c r="AY8" s="788" t="s">
        <v>694</v>
      </c>
      <c r="AZ8" s="787" t="s">
        <v>687</v>
      </c>
      <c r="BA8" s="790" t="s">
        <v>688</v>
      </c>
      <c r="BB8" s="787" t="s">
        <v>691</v>
      </c>
      <c r="BC8" s="787" t="s">
        <v>697</v>
      </c>
      <c r="BD8" s="786"/>
      <c r="BE8" s="788" t="s">
        <v>694</v>
      </c>
      <c r="BF8" s="787" t="s">
        <v>693</v>
      </c>
      <c r="BG8" s="791" t="s">
        <v>700</v>
      </c>
      <c r="BH8" s="794" t="s">
        <v>706</v>
      </c>
      <c r="BI8" s="787" t="s">
        <v>693</v>
      </c>
      <c r="BJ8" s="786"/>
      <c r="BK8" s="786"/>
      <c r="BL8" s="786"/>
      <c r="BM8" s="786"/>
      <c r="BN8" s="807" t="s">
        <v>694</v>
      </c>
      <c r="BO8" s="810" t="s">
        <v>706</v>
      </c>
      <c r="BP8" s="791" t="s">
        <v>700</v>
      </c>
      <c r="BQ8" s="803" t="s">
        <v>701</v>
      </c>
      <c r="BR8" s="786"/>
      <c r="BS8" s="786"/>
      <c r="BT8" s="798" t="s">
        <v>696</v>
      </c>
      <c r="BU8" s="788" t="s">
        <v>694</v>
      </c>
      <c r="BV8" s="787" t="s">
        <v>707</v>
      </c>
      <c r="BW8" s="787" t="s">
        <v>4421</v>
      </c>
      <c r="BX8" s="788" t="s">
        <v>694</v>
      </c>
      <c r="BY8" s="786"/>
      <c r="BZ8" s="786"/>
      <c r="CA8" s="786"/>
      <c r="CB8" s="787" t="s">
        <v>689</v>
      </c>
      <c r="CC8" s="794" t="s">
        <v>706</v>
      </c>
      <c r="CD8" s="790" t="s">
        <v>688</v>
      </c>
      <c r="CE8" s="786"/>
      <c r="CF8" s="786"/>
      <c r="CG8" s="786"/>
      <c r="CH8" s="786"/>
      <c r="CI8" s="786"/>
      <c r="CJ8" s="787" t="s">
        <v>705</v>
      </c>
      <c r="CK8" s="787" t="s">
        <v>690</v>
      </c>
      <c r="CL8" s="789" t="s">
        <v>701</v>
      </c>
      <c r="CM8" s="786"/>
      <c r="CN8" s="786"/>
      <c r="CO8" s="787" t="s">
        <v>702</v>
      </c>
      <c r="CP8" s="788" t="s">
        <v>694</v>
      </c>
      <c r="CQ8" s="787" t="s">
        <v>695</v>
      </c>
      <c r="CR8" s="787" t="s">
        <v>691</v>
      </c>
      <c r="CS8" s="811" t="s">
        <v>700</v>
      </c>
      <c r="CT8" s="107">
        <v>4</v>
      </c>
      <c r="CU8" s="107">
        <v>1</v>
      </c>
      <c r="CV8" s="107">
        <v>7</v>
      </c>
      <c r="CW8" s="107">
        <v>3</v>
      </c>
      <c r="CX8" s="107">
        <v>31</v>
      </c>
      <c r="CY8" s="107">
        <v>20</v>
      </c>
      <c r="CZ8" s="107">
        <v>11</v>
      </c>
      <c r="DA8" s="107">
        <v>33</v>
      </c>
      <c r="DB8" s="107">
        <v>8</v>
      </c>
      <c r="DC8" s="107">
        <v>28</v>
      </c>
      <c r="DD8" s="107">
        <v>67</v>
      </c>
      <c r="DE8" s="107">
        <v>34</v>
      </c>
      <c r="DF8" s="107">
        <v>118</v>
      </c>
      <c r="DG8" s="107">
        <v>264</v>
      </c>
      <c r="DH8" s="107">
        <v>2</v>
      </c>
      <c r="DI8" s="107">
        <v>3</v>
      </c>
      <c r="DJ8" s="107">
        <v>6</v>
      </c>
      <c r="DK8" s="107">
        <v>11</v>
      </c>
      <c r="DL8" s="107">
        <v>12</v>
      </c>
      <c r="DM8" s="107">
        <v>6</v>
      </c>
      <c r="DN8" s="107">
        <v>15</v>
      </c>
      <c r="DO8" s="107">
        <v>1</v>
      </c>
      <c r="DP8" s="107">
        <v>1717</v>
      </c>
      <c r="DQ8" s="107">
        <v>291</v>
      </c>
      <c r="DR8" s="107">
        <v>2008</v>
      </c>
      <c r="FC8" s="793"/>
      <c r="FD8" s="793"/>
      <c r="FE8" s="793"/>
      <c r="FF8" s="793"/>
      <c r="GB8" s="106"/>
      <c r="GC8" s="106"/>
      <c r="GD8" s="106"/>
      <c r="GE8" s="106"/>
    </row>
    <row r="9" spans="1:187" ht="27.75" thickTop="1" thickBot="1">
      <c r="A9" s="785"/>
      <c r="B9" s="785"/>
      <c r="C9" s="785"/>
      <c r="D9" s="785"/>
      <c r="E9" s="785"/>
      <c r="F9" s="785"/>
      <c r="G9" s="785"/>
      <c r="H9" s="785"/>
      <c r="I9" s="785"/>
      <c r="J9" s="785"/>
      <c r="K9" s="785"/>
      <c r="L9" s="785"/>
      <c r="M9" s="785"/>
      <c r="N9" s="785"/>
      <c r="O9" s="785"/>
      <c r="P9" s="785"/>
      <c r="Q9" s="786"/>
      <c r="R9" s="785"/>
      <c r="S9" s="785"/>
      <c r="T9" s="785"/>
      <c r="U9" s="785"/>
      <c r="V9" s="786"/>
      <c r="W9" s="785"/>
      <c r="X9" s="785"/>
      <c r="Y9" s="785"/>
      <c r="Z9" s="786"/>
      <c r="AA9" s="786"/>
      <c r="AB9" s="786"/>
      <c r="AC9" s="786"/>
      <c r="AD9" s="786"/>
      <c r="AE9" s="786"/>
      <c r="AF9" s="786"/>
      <c r="AG9" s="786"/>
      <c r="AH9" s="786"/>
      <c r="AI9" s="786"/>
      <c r="AJ9" s="786"/>
      <c r="AK9" s="786"/>
      <c r="AL9" s="786"/>
      <c r="AM9" s="786"/>
      <c r="AN9" s="786"/>
      <c r="AO9" s="786"/>
      <c r="AP9" s="786"/>
      <c r="AQ9" s="786"/>
      <c r="AR9" s="786"/>
      <c r="AS9" s="786"/>
      <c r="AT9" s="791" t="s">
        <v>710</v>
      </c>
      <c r="AU9" s="787" t="s">
        <v>690</v>
      </c>
      <c r="AV9" s="794" t="s">
        <v>709</v>
      </c>
      <c r="AW9" s="786"/>
      <c r="AX9" s="786"/>
      <c r="AY9" s="790" t="s">
        <v>688</v>
      </c>
      <c r="AZ9" s="787" t="s">
        <v>691</v>
      </c>
      <c r="BA9" s="788" t="s">
        <v>694</v>
      </c>
      <c r="BB9" s="787" t="s">
        <v>690</v>
      </c>
      <c r="BC9" s="787" t="s">
        <v>693</v>
      </c>
      <c r="BD9" s="786"/>
      <c r="BE9" s="786"/>
      <c r="BF9" s="786"/>
      <c r="BG9" s="786"/>
      <c r="BH9" s="787" t="s">
        <v>689</v>
      </c>
      <c r="BI9" s="789" t="s">
        <v>701</v>
      </c>
      <c r="BJ9" s="786"/>
      <c r="BK9" s="787" t="s">
        <v>702</v>
      </c>
      <c r="BL9" s="788" t="s">
        <v>694</v>
      </c>
      <c r="BM9" s="787" t="s">
        <v>697</v>
      </c>
      <c r="BN9" s="787" t="s">
        <v>4421</v>
      </c>
      <c r="BO9" s="787" t="s">
        <v>690</v>
      </c>
      <c r="BP9" s="787" t="s">
        <v>689</v>
      </c>
      <c r="BQ9" s="790" t="s">
        <v>688</v>
      </c>
      <c r="BR9" s="786"/>
      <c r="BS9" s="786"/>
      <c r="BT9" s="786"/>
      <c r="BU9" s="790" t="s">
        <v>688</v>
      </c>
      <c r="BV9" s="787" t="s">
        <v>689</v>
      </c>
      <c r="BW9" s="798" t="s">
        <v>696</v>
      </c>
      <c r="BX9" s="787" t="s">
        <v>693</v>
      </c>
      <c r="BY9" s="786"/>
      <c r="BZ9" s="786"/>
      <c r="CA9" s="786"/>
      <c r="CB9" s="786"/>
      <c r="CC9" s="787" t="s">
        <v>689</v>
      </c>
      <c r="CD9" s="789" t="s">
        <v>701</v>
      </c>
      <c r="CE9" s="786"/>
      <c r="CF9" s="787" t="s">
        <v>702</v>
      </c>
      <c r="CG9" s="788" t="s">
        <v>694</v>
      </c>
      <c r="CH9" s="787" t="s">
        <v>689</v>
      </c>
      <c r="CI9" s="787" t="s">
        <v>689</v>
      </c>
      <c r="CJ9" s="790" t="s">
        <v>688</v>
      </c>
      <c r="CK9" s="798" t="s">
        <v>696</v>
      </c>
      <c r="CL9" s="787" t="s">
        <v>689</v>
      </c>
      <c r="CM9" s="786"/>
      <c r="CN9" s="786"/>
      <c r="CO9" s="788" t="s">
        <v>694</v>
      </c>
      <c r="CP9" s="787" t="s">
        <v>693</v>
      </c>
      <c r="CQ9" s="787" t="s">
        <v>690</v>
      </c>
      <c r="CR9" s="787" t="s">
        <v>691</v>
      </c>
      <c r="CS9" s="812" t="s">
        <v>701</v>
      </c>
      <c r="CT9" s="107">
        <v>5</v>
      </c>
      <c r="CU9" s="107">
        <v>3</v>
      </c>
      <c r="CV9" s="107">
        <v>5</v>
      </c>
      <c r="CW9" s="107">
        <v>7</v>
      </c>
      <c r="CX9" s="107">
        <v>28</v>
      </c>
      <c r="CY9" s="107">
        <v>18</v>
      </c>
      <c r="CZ9" s="107">
        <v>10</v>
      </c>
      <c r="DA9" s="107">
        <v>43</v>
      </c>
      <c r="DB9" s="107">
        <v>8</v>
      </c>
      <c r="DC9" s="107">
        <v>36</v>
      </c>
      <c r="DD9" s="107">
        <v>59</v>
      </c>
      <c r="DE9" s="107">
        <v>35</v>
      </c>
      <c r="DF9" s="107">
        <v>153</v>
      </c>
      <c r="DG9" s="107">
        <v>230</v>
      </c>
      <c r="DH9" s="107">
        <v>4</v>
      </c>
      <c r="DI9" s="107">
        <v>2</v>
      </c>
      <c r="DJ9" s="107">
        <v>4</v>
      </c>
      <c r="DK9" s="107">
        <v>10</v>
      </c>
      <c r="DL9" s="107">
        <v>16</v>
      </c>
      <c r="DM9" s="107">
        <v>8</v>
      </c>
      <c r="DN9" s="107">
        <v>19</v>
      </c>
      <c r="DO9" s="107">
        <v>1</v>
      </c>
      <c r="DP9" s="107">
        <v>2555</v>
      </c>
      <c r="DQ9" s="107">
        <v>412</v>
      </c>
      <c r="DR9" s="107">
        <v>2967</v>
      </c>
      <c r="FC9" s="793"/>
      <c r="FD9" s="793"/>
      <c r="FE9" s="793"/>
      <c r="FF9" s="793"/>
      <c r="GB9" s="106"/>
      <c r="GC9" s="106"/>
      <c r="GD9" s="106"/>
      <c r="GE9" s="106"/>
    </row>
    <row r="10" spans="1:187" ht="27.75" thickTop="1" thickBot="1">
      <c r="A10" s="785"/>
      <c r="B10" s="785"/>
      <c r="C10" s="785"/>
      <c r="D10" s="785"/>
      <c r="E10" s="785"/>
      <c r="F10" s="785"/>
      <c r="G10" s="785"/>
      <c r="H10" s="785"/>
      <c r="I10" s="785"/>
      <c r="J10" s="785"/>
      <c r="K10" s="785"/>
      <c r="L10" s="785"/>
      <c r="M10" s="785"/>
      <c r="N10" s="785"/>
      <c r="O10" s="785"/>
      <c r="P10" s="785"/>
      <c r="Q10" s="786"/>
      <c r="R10" s="785"/>
      <c r="S10" s="785"/>
      <c r="T10" s="785"/>
      <c r="U10" s="785"/>
      <c r="V10" s="786"/>
      <c r="W10" s="785"/>
      <c r="X10" s="785"/>
      <c r="Y10" s="785"/>
      <c r="Z10" s="786"/>
      <c r="AA10" s="786"/>
      <c r="AB10" s="786"/>
      <c r="AC10" s="786"/>
      <c r="AD10" s="786"/>
      <c r="AE10" s="786"/>
      <c r="AF10" s="786"/>
      <c r="AG10" s="786"/>
      <c r="AH10" s="786"/>
      <c r="AI10" s="786"/>
      <c r="AJ10" s="786"/>
      <c r="AK10" s="786"/>
      <c r="AL10" s="786"/>
      <c r="AM10" s="786"/>
      <c r="AN10" s="786"/>
      <c r="AO10" s="786"/>
      <c r="AP10" s="786"/>
      <c r="AQ10" s="786"/>
      <c r="AR10" s="786"/>
      <c r="AS10" s="786"/>
      <c r="AT10" s="786"/>
      <c r="AU10" s="786"/>
      <c r="AV10" s="786"/>
      <c r="AW10" s="786"/>
      <c r="AX10" s="786"/>
      <c r="AY10" s="786"/>
      <c r="AZ10" s="786"/>
      <c r="BA10" s="794" t="s">
        <v>709</v>
      </c>
      <c r="BB10" s="787" t="s">
        <v>693</v>
      </c>
      <c r="BC10" s="787" t="s">
        <v>697</v>
      </c>
      <c r="BD10" s="786"/>
      <c r="BE10" s="787" t="s">
        <v>690</v>
      </c>
      <c r="BF10" s="789" t="s">
        <v>701</v>
      </c>
      <c r="BG10" s="790" t="s">
        <v>688</v>
      </c>
      <c r="BH10" s="787" t="s">
        <v>699</v>
      </c>
      <c r="BI10" s="787" t="s">
        <v>707</v>
      </c>
      <c r="BJ10" s="786"/>
      <c r="BK10" s="786"/>
      <c r="BL10" s="786"/>
      <c r="BM10" s="790" t="s">
        <v>688</v>
      </c>
      <c r="BN10" s="787" t="s">
        <v>690</v>
      </c>
      <c r="BO10" s="787" t="s">
        <v>707</v>
      </c>
      <c r="BP10" s="787" t="s">
        <v>687</v>
      </c>
      <c r="BQ10" s="787" t="s">
        <v>693</v>
      </c>
      <c r="BR10" s="786"/>
      <c r="BS10" s="786"/>
      <c r="BT10" s="787" t="s">
        <v>702</v>
      </c>
      <c r="BU10" s="794" t="s">
        <v>706</v>
      </c>
      <c r="BV10" s="791" t="s">
        <v>700</v>
      </c>
      <c r="BW10" s="787" t="s">
        <v>690</v>
      </c>
      <c r="BX10" s="794" t="s">
        <v>709</v>
      </c>
      <c r="BY10" s="786"/>
      <c r="BZ10" s="787" t="s">
        <v>702</v>
      </c>
      <c r="CA10" s="790" t="s">
        <v>688</v>
      </c>
      <c r="CB10" s="787" t="s">
        <v>690</v>
      </c>
      <c r="CC10" s="787" t="s">
        <v>691</v>
      </c>
      <c r="CD10" s="787" t="s">
        <v>689</v>
      </c>
      <c r="CE10" s="786"/>
      <c r="CF10" s="786"/>
      <c r="CG10" s="786"/>
      <c r="CH10" s="790" t="s">
        <v>688</v>
      </c>
      <c r="CI10" s="787" t="s">
        <v>691</v>
      </c>
      <c r="CJ10" s="788" t="s">
        <v>694</v>
      </c>
      <c r="CK10" s="787" t="s">
        <v>690</v>
      </c>
      <c r="CL10" s="787" t="s">
        <v>693</v>
      </c>
      <c r="CM10" s="786"/>
      <c r="CN10" s="786"/>
      <c r="CO10" s="786"/>
      <c r="CP10" s="786"/>
      <c r="CQ10" s="786"/>
      <c r="CR10" s="787" t="s">
        <v>689</v>
      </c>
      <c r="CS10" s="789" t="s">
        <v>701</v>
      </c>
      <c r="CT10" s="107">
        <v>6</v>
      </c>
      <c r="CU10" s="107">
        <v>3</v>
      </c>
      <c r="CV10" s="107">
        <v>4</v>
      </c>
      <c r="CW10" s="107">
        <v>10</v>
      </c>
      <c r="CX10" s="107">
        <v>20</v>
      </c>
      <c r="CY10" s="107">
        <v>15</v>
      </c>
      <c r="CZ10" s="107">
        <v>5</v>
      </c>
      <c r="DA10" s="107">
        <v>48</v>
      </c>
      <c r="DB10" s="107">
        <v>7</v>
      </c>
      <c r="DC10" s="107">
        <v>43</v>
      </c>
      <c r="DD10" s="107">
        <v>51</v>
      </c>
      <c r="DE10" s="107">
        <v>30</v>
      </c>
      <c r="DF10" s="107">
        <v>183</v>
      </c>
      <c r="DG10" s="107">
        <v>195</v>
      </c>
      <c r="DH10" s="107">
        <v>4</v>
      </c>
      <c r="DI10" s="107"/>
      <c r="DJ10" s="107">
        <v>1</v>
      </c>
      <c r="DK10" s="107">
        <v>5</v>
      </c>
      <c r="DL10" s="107">
        <v>20</v>
      </c>
      <c r="DM10" s="107">
        <v>8</v>
      </c>
      <c r="DN10" s="107">
        <v>20</v>
      </c>
      <c r="DO10" s="107"/>
      <c r="DP10" s="107">
        <v>1883</v>
      </c>
      <c r="DQ10" s="107">
        <v>1011</v>
      </c>
      <c r="DR10" s="107">
        <v>2894</v>
      </c>
      <c r="FC10" s="793"/>
      <c r="FD10" s="793"/>
      <c r="FE10" s="793"/>
      <c r="FF10" s="793"/>
      <c r="GB10" s="106"/>
      <c r="GC10" s="106"/>
      <c r="GD10" s="106"/>
      <c r="GE10" s="106"/>
    </row>
    <row r="11" spans="1:187" ht="27" thickTop="1">
      <c r="A11" s="785"/>
      <c r="B11" s="785"/>
      <c r="C11" s="785"/>
      <c r="D11" s="785"/>
      <c r="E11" s="785"/>
      <c r="F11" s="785"/>
      <c r="G11" s="785"/>
      <c r="H11" s="785"/>
      <c r="I11" s="785"/>
      <c r="J11" s="785"/>
      <c r="K11" s="785"/>
      <c r="L11" s="785"/>
      <c r="M11" s="785"/>
      <c r="N11" s="785"/>
      <c r="O11" s="785"/>
      <c r="P11" s="785"/>
      <c r="Q11" s="786"/>
      <c r="R11" s="785"/>
      <c r="S11" s="785"/>
      <c r="T11" s="785"/>
      <c r="U11" s="785"/>
      <c r="V11" s="786"/>
      <c r="W11" s="785"/>
      <c r="X11" s="785"/>
      <c r="Y11" s="785"/>
      <c r="Z11" s="786"/>
      <c r="AA11" s="786"/>
      <c r="AB11" s="786"/>
      <c r="AC11" s="786"/>
      <c r="AD11" s="786"/>
      <c r="AE11" s="786"/>
      <c r="AF11" s="786"/>
      <c r="AG11" s="786"/>
      <c r="AH11" s="786"/>
      <c r="AI11" s="786"/>
      <c r="AJ11" s="786"/>
      <c r="AK11" s="786"/>
      <c r="AL11" s="786"/>
      <c r="AM11" s="786"/>
      <c r="AN11" s="786"/>
      <c r="AO11" s="786"/>
      <c r="AP11" s="786"/>
      <c r="AQ11" s="786"/>
      <c r="AR11" s="786"/>
      <c r="AS11" s="786"/>
      <c r="AT11" s="786"/>
      <c r="AU11" s="786"/>
      <c r="AV11" s="786"/>
      <c r="AW11" s="786"/>
      <c r="AX11" s="786"/>
      <c r="AY11" s="786"/>
      <c r="AZ11" s="787" t="s">
        <v>702</v>
      </c>
      <c r="BA11" s="788" t="s">
        <v>694</v>
      </c>
      <c r="BB11" s="787" t="s">
        <v>690</v>
      </c>
      <c r="BC11" s="798" t="s">
        <v>696</v>
      </c>
      <c r="BD11" s="786"/>
      <c r="BE11" s="787" t="s">
        <v>690</v>
      </c>
      <c r="BF11" s="787" t="s">
        <v>707</v>
      </c>
      <c r="BG11" s="787" t="s">
        <v>687</v>
      </c>
      <c r="BH11" s="787" t="s">
        <v>691</v>
      </c>
      <c r="BI11" s="787" t="s">
        <v>691</v>
      </c>
      <c r="BJ11" s="786"/>
      <c r="BK11" s="786"/>
      <c r="BL11" s="786"/>
      <c r="BM11" s="786"/>
      <c r="BN11" s="786"/>
      <c r="BO11" s="789" t="s">
        <v>701</v>
      </c>
      <c r="BP11" s="787" t="s">
        <v>689</v>
      </c>
      <c r="BQ11" s="790" t="s">
        <v>688</v>
      </c>
      <c r="BR11" s="786"/>
      <c r="BS11" s="787" t="s">
        <v>707</v>
      </c>
      <c r="BT11" s="787" t="s">
        <v>690</v>
      </c>
      <c r="BU11" s="787" t="s">
        <v>697</v>
      </c>
      <c r="BV11" s="787" t="s">
        <v>691</v>
      </c>
      <c r="BW11" s="787" t="s">
        <v>691</v>
      </c>
      <c r="BX11" s="790" t="s">
        <v>688</v>
      </c>
      <c r="BY11" s="786"/>
      <c r="BZ11" s="789" t="s">
        <v>701</v>
      </c>
      <c r="CA11" s="787" t="s">
        <v>699</v>
      </c>
      <c r="CB11" s="790" t="s">
        <v>688</v>
      </c>
      <c r="CC11" s="787" t="s">
        <v>691</v>
      </c>
      <c r="CD11" s="787" t="s">
        <v>691</v>
      </c>
      <c r="CE11" s="786"/>
      <c r="CF11" s="786"/>
      <c r="CG11" s="786"/>
      <c r="CH11" s="786"/>
      <c r="CI11" s="786"/>
      <c r="CK11" s="789" t="s">
        <v>701</v>
      </c>
      <c r="CL11" s="787" t="s">
        <v>689</v>
      </c>
      <c r="CM11" s="786"/>
      <c r="CN11" s="786"/>
      <c r="CO11" s="786"/>
      <c r="CP11" s="786"/>
      <c r="CQ11" s="786"/>
      <c r="CR11" s="788" t="s">
        <v>694</v>
      </c>
      <c r="CS11" s="794" t="s">
        <v>706</v>
      </c>
      <c r="CT11" s="107">
        <v>7</v>
      </c>
      <c r="CU11" s="107">
        <v>2</v>
      </c>
      <c r="CV11" s="107">
        <v>5</v>
      </c>
      <c r="CW11" s="107">
        <v>7</v>
      </c>
      <c r="CX11" s="107">
        <v>20</v>
      </c>
      <c r="CY11" s="107">
        <v>14</v>
      </c>
      <c r="CZ11" s="107">
        <v>6</v>
      </c>
      <c r="DA11" s="107">
        <v>54</v>
      </c>
      <c r="DB11" s="107">
        <v>7</v>
      </c>
      <c r="DC11" s="107">
        <v>50</v>
      </c>
      <c r="DD11" s="107">
        <v>44</v>
      </c>
      <c r="DE11" s="107">
        <v>27</v>
      </c>
      <c r="DF11" s="107">
        <v>210</v>
      </c>
      <c r="DG11" s="107">
        <v>165</v>
      </c>
      <c r="DH11" s="107">
        <v>3</v>
      </c>
      <c r="DI11" s="107">
        <v>1</v>
      </c>
      <c r="DJ11" s="107">
        <v>2</v>
      </c>
      <c r="DK11" s="107">
        <v>6</v>
      </c>
      <c r="DL11" s="107">
        <v>23</v>
      </c>
      <c r="DM11" s="107">
        <v>9</v>
      </c>
      <c r="DN11" s="107">
        <v>22</v>
      </c>
      <c r="DO11" s="107">
        <v>1</v>
      </c>
      <c r="DP11" s="107">
        <v>857</v>
      </c>
      <c r="DQ11" s="107">
        <v>317</v>
      </c>
      <c r="DR11" s="107">
        <v>1174</v>
      </c>
      <c r="FC11" s="793"/>
      <c r="FD11" s="793"/>
      <c r="FE11" s="793"/>
      <c r="FF11" s="793"/>
      <c r="GB11" s="106"/>
      <c r="GC11" s="106"/>
      <c r="GD11" s="106"/>
      <c r="GE11" s="106"/>
    </row>
    <row r="12" spans="1:187" ht="27" thickBot="1">
      <c r="A12" s="785"/>
      <c r="B12" s="785"/>
      <c r="C12" s="785"/>
      <c r="D12" s="785"/>
      <c r="E12" s="785"/>
      <c r="F12" s="785"/>
      <c r="G12" s="785"/>
      <c r="H12" s="785"/>
      <c r="I12" s="785"/>
      <c r="J12" s="785"/>
      <c r="K12" s="785"/>
      <c r="L12" s="785"/>
      <c r="M12" s="785"/>
      <c r="N12" s="785"/>
      <c r="O12" s="785"/>
      <c r="P12" s="785"/>
      <c r="Q12" s="786"/>
      <c r="R12" s="785"/>
      <c r="S12" s="785"/>
      <c r="T12" s="785"/>
      <c r="U12" s="785"/>
      <c r="V12" s="786"/>
      <c r="W12" s="785"/>
      <c r="X12" s="785"/>
      <c r="Y12" s="785"/>
      <c r="Z12" s="786"/>
      <c r="AA12" s="786"/>
      <c r="AB12" s="786"/>
      <c r="AC12" s="786"/>
      <c r="AD12" s="786"/>
      <c r="AE12" s="786"/>
      <c r="AF12" s="786"/>
      <c r="AG12" s="786"/>
      <c r="AH12" s="786"/>
      <c r="AI12" s="786"/>
      <c r="AJ12" s="786"/>
      <c r="AK12" s="786"/>
      <c r="AL12" s="786"/>
      <c r="AM12" s="786"/>
      <c r="AN12" s="786"/>
      <c r="AO12" s="786"/>
      <c r="AP12" s="786"/>
      <c r="AQ12" s="786"/>
      <c r="AR12" s="786"/>
      <c r="AS12" s="786"/>
      <c r="AT12" s="786"/>
      <c r="AU12" s="786"/>
      <c r="AV12" s="786"/>
      <c r="AW12" s="786"/>
      <c r="AX12" s="786"/>
      <c r="AY12" s="786"/>
      <c r="AZ12" s="787" t="s">
        <v>702</v>
      </c>
      <c r="BA12" s="788" t="s">
        <v>694</v>
      </c>
      <c r="BB12" s="787" t="s">
        <v>690</v>
      </c>
      <c r="BC12" s="788" t="s">
        <v>694</v>
      </c>
      <c r="BD12" s="786"/>
      <c r="BE12" s="786"/>
      <c r="BF12" s="786"/>
      <c r="BG12" s="798" t="s">
        <v>696</v>
      </c>
      <c r="BH12" s="787" t="s">
        <v>692</v>
      </c>
      <c r="BI12" s="790" t="s">
        <v>688</v>
      </c>
      <c r="BJ12" s="786"/>
      <c r="BK12" s="786"/>
      <c r="BL12" s="786"/>
      <c r="BM12" s="787" t="s">
        <v>689</v>
      </c>
      <c r="BN12" s="788" t="s">
        <v>694</v>
      </c>
      <c r="BO12" s="787" t="s">
        <v>712</v>
      </c>
      <c r="BP12" s="787" t="s">
        <v>4421</v>
      </c>
      <c r="BQ12" s="788" t="s">
        <v>694</v>
      </c>
      <c r="BR12" s="786"/>
      <c r="BS12" s="786"/>
      <c r="BT12" s="786"/>
      <c r="BU12" s="786"/>
      <c r="BV12" s="786"/>
      <c r="BW12" s="798" t="s">
        <v>696</v>
      </c>
      <c r="BX12" s="787" t="s">
        <v>692</v>
      </c>
      <c r="BY12" s="786"/>
      <c r="BZ12" s="786"/>
      <c r="CB12" s="787" t="s">
        <v>713</v>
      </c>
      <c r="CC12" s="787" t="s">
        <v>712</v>
      </c>
      <c r="CD12" s="787" t="s">
        <v>4421</v>
      </c>
      <c r="CE12" s="786"/>
      <c r="CF12" s="786"/>
      <c r="CG12" s="786"/>
      <c r="CH12" s="787" t="s">
        <v>702</v>
      </c>
      <c r="CI12" s="788" t="s">
        <v>694</v>
      </c>
      <c r="CJ12" s="798" t="s">
        <v>696</v>
      </c>
      <c r="CK12" s="787" t="s">
        <v>689</v>
      </c>
      <c r="CL12" s="789" t="s">
        <v>701</v>
      </c>
      <c r="CM12" s="786"/>
      <c r="CN12" s="786"/>
      <c r="CO12" s="786"/>
      <c r="CP12" s="786"/>
      <c r="CQ12" s="786"/>
      <c r="CR12" s="788" t="s">
        <v>694</v>
      </c>
      <c r="CS12" s="794" t="s">
        <v>706</v>
      </c>
      <c r="CT12" s="107">
        <v>8</v>
      </c>
      <c r="CU12" s="107">
        <v>1</v>
      </c>
      <c r="CV12" s="107">
        <v>6</v>
      </c>
      <c r="CW12" s="107">
        <v>3</v>
      </c>
      <c r="CX12" s="107">
        <v>21</v>
      </c>
      <c r="CY12" s="107">
        <v>11</v>
      </c>
      <c r="CZ12" s="107">
        <v>10</v>
      </c>
      <c r="DA12" s="107">
        <v>64</v>
      </c>
      <c r="DB12" s="107">
        <v>7</v>
      </c>
      <c r="DC12" s="107">
        <v>57</v>
      </c>
      <c r="DD12" s="107">
        <v>37</v>
      </c>
      <c r="DE12" s="107">
        <v>24</v>
      </c>
      <c r="DF12" s="107">
        <v>234</v>
      </c>
      <c r="DG12" s="107">
        <v>138</v>
      </c>
      <c r="DH12" s="107">
        <v>1</v>
      </c>
      <c r="DI12" s="107">
        <v>3</v>
      </c>
      <c r="DJ12" s="107">
        <v>6</v>
      </c>
      <c r="DK12" s="107">
        <v>10</v>
      </c>
      <c r="DL12" s="107">
        <v>24</v>
      </c>
      <c r="DM12" s="107">
        <v>12</v>
      </c>
      <c r="DN12" s="107">
        <v>28</v>
      </c>
      <c r="DO12" s="107">
        <v>1</v>
      </c>
      <c r="DP12" s="107">
        <v>836</v>
      </c>
      <c r="DQ12" s="107">
        <v>389</v>
      </c>
      <c r="DR12" s="107">
        <v>1225</v>
      </c>
      <c r="FC12" s="793"/>
      <c r="FD12" s="793"/>
      <c r="FE12" s="793"/>
      <c r="FF12" s="793"/>
      <c r="GB12" s="106"/>
      <c r="GC12" s="106"/>
      <c r="GD12" s="106"/>
      <c r="GE12" s="106"/>
    </row>
    <row r="13" spans="1:187" ht="27.75" thickTop="1" thickBot="1">
      <c r="A13" s="787" t="s">
        <v>705</v>
      </c>
      <c r="B13" s="787" t="s">
        <v>690</v>
      </c>
      <c r="C13" s="789" t="s">
        <v>701</v>
      </c>
      <c r="D13" s="814" t="s">
        <v>1233</v>
      </c>
      <c r="E13" s="788" t="s">
        <v>694</v>
      </c>
      <c r="F13" s="787" t="s">
        <v>697</v>
      </c>
      <c r="G13" s="787" t="s">
        <v>4421</v>
      </c>
      <c r="H13" s="787" t="s">
        <v>690</v>
      </c>
      <c r="I13" s="814" t="s">
        <v>1233</v>
      </c>
      <c r="J13" s="787" t="s">
        <v>689</v>
      </c>
      <c r="K13" s="794" t="s">
        <v>706</v>
      </c>
      <c r="L13" s="814" t="s">
        <v>1233</v>
      </c>
      <c r="M13" s="790" t="s">
        <v>688</v>
      </c>
      <c r="N13" s="787" t="s">
        <v>693</v>
      </c>
      <c r="O13" s="787" t="s">
        <v>4421</v>
      </c>
      <c r="P13" s="788" t="s">
        <v>694</v>
      </c>
      <c r="Q13" s="786" t="s">
        <v>1233</v>
      </c>
      <c r="R13" s="790" t="s">
        <v>688</v>
      </c>
      <c r="S13" s="787" t="s">
        <v>699</v>
      </c>
      <c r="T13" s="787" t="s">
        <v>691</v>
      </c>
      <c r="U13" s="788" t="s">
        <v>694</v>
      </c>
      <c r="V13" s="786" t="s">
        <v>1233</v>
      </c>
      <c r="W13" s="798" t="s">
        <v>696</v>
      </c>
      <c r="X13" s="788" t="s">
        <v>694</v>
      </c>
      <c r="Y13" s="787" t="s">
        <v>690</v>
      </c>
      <c r="Z13" s="787" t="s">
        <v>691</v>
      </c>
      <c r="AA13" s="787" t="s">
        <v>4421</v>
      </c>
      <c r="AB13" s="786" t="s">
        <v>1233</v>
      </c>
      <c r="AC13" s="794" t="s">
        <v>704</v>
      </c>
      <c r="AD13" s="789" t="s">
        <v>701</v>
      </c>
      <c r="AE13" s="786" t="s">
        <v>1233</v>
      </c>
      <c r="AF13" s="798" t="s">
        <v>696</v>
      </c>
      <c r="AG13" s="787" t="s">
        <v>692</v>
      </c>
      <c r="AH13" s="787" t="s">
        <v>691</v>
      </c>
      <c r="AI13" s="786"/>
      <c r="AJ13" s="787" t="s">
        <v>690</v>
      </c>
      <c r="AK13" s="787" t="s">
        <v>695</v>
      </c>
      <c r="AL13" s="788" t="s">
        <v>694</v>
      </c>
      <c r="AM13" s="790" t="s">
        <v>688</v>
      </c>
      <c r="AN13" s="786"/>
      <c r="AO13" s="786"/>
      <c r="AP13" s="786"/>
      <c r="AQ13" s="786"/>
      <c r="AR13" s="786"/>
      <c r="AS13" s="786"/>
      <c r="AT13" s="794" t="s">
        <v>704</v>
      </c>
      <c r="AU13" s="787" t="s">
        <v>711</v>
      </c>
      <c r="AV13" s="787" t="s">
        <v>691</v>
      </c>
      <c r="AW13" s="786"/>
      <c r="AX13" s="786"/>
      <c r="AY13" s="786"/>
      <c r="AZ13" s="786"/>
      <c r="BA13" s="789" t="s">
        <v>701</v>
      </c>
      <c r="BB13" s="787" t="s">
        <v>689</v>
      </c>
      <c r="BC13" s="787" t="s">
        <v>691</v>
      </c>
      <c r="BD13" s="786"/>
      <c r="BE13" s="786"/>
      <c r="BF13" s="786"/>
      <c r="BG13" s="787" t="s">
        <v>690</v>
      </c>
      <c r="BH13" s="787" t="s">
        <v>691</v>
      </c>
      <c r="BI13" s="787" t="s">
        <v>698</v>
      </c>
      <c r="BJ13" s="786"/>
      <c r="BK13" s="786"/>
      <c r="BL13" s="786"/>
      <c r="BM13" s="786"/>
      <c r="BN13" s="791" t="s">
        <v>710</v>
      </c>
      <c r="BO13" s="788" t="s">
        <v>694</v>
      </c>
      <c r="BP13" s="788" t="s">
        <v>694</v>
      </c>
      <c r="BQ13" s="790" t="s">
        <v>688</v>
      </c>
      <c r="BR13" s="786"/>
      <c r="BS13" s="786"/>
      <c r="BT13" s="786"/>
      <c r="BU13" s="815" t="s">
        <v>696</v>
      </c>
      <c r="BV13" s="816" t="s">
        <v>688</v>
      </c>
      <c r="BW13" s="801" t="s">
        <v>696</v>
      </c>
      <c r="BX13" s="817" t="s">
        <v>694</v>
      </c>
      <c r="BY13" s="786"/>
      <c r="BZ13" s="786"/>
      <c r="CA13" s="786"/>
      <c r="CB13" s="787" t="s">
        <v>687</v>
      </c>
      <c r="CC13" s="788" t="s">
        <v>694</v>
      </c>
      <c r="CD13" s="787" t="s">
        <v>707</v>
      </c>
      <c r="CE13" s="786"/>
      <c r="CF13" s="786"/>
      <c r="CG13" s="786"/>
      <c r="CH13" s="786"/>
      <c r="CI13" s="786"/>
      <c r="CJ13" s="787" t="s">
        <v>711</v>
      </c>
      <c r="CK13" s="790" t="s">
        <v>688</v>
      </c>
      <c r="CL13" s="794" t="s">
        <v>706</v>
      </c>
      <c r="CM13" s="786"/>
      <c r="CN13" s="786"/>
      <c r="CO13" s="786"/>
      <c r="CP13" s="786"/>
      <c r="CQ13" s="786"/>
      <c r="CR13" s="788" t="s">
        <v>694</v>
      </c>
      <c r="CS13" s="794" t="s">
        <v>706</v>
      </c>
      <c r="CT13" s="107">
        <v>9</v>
      </c>
      <c r="CU13" s="107">
        <v>6</v>
      </c>
      <c r="CV13" s="107">
        <v>11</v>
      </c>
      <c r="CW13" s="107">
        <v>16</v>
      </c>
      <c r="CX13" s="107">
        <v>40</v>
      </c>
      <c r="CY13" s="107">
        <v>20</v>
      </c>
      <c r="CZ13" s="107">
        <v>20</v>
      </c>
      <c r="DA13" s="107">
        <v>84</v>
      </c>
      <c r="DB13" s="107">
        <v>17</v>
      </c>
      <c r="DC13" s="107">
        <v>74</v>
      </c>
      <c r="DD13" s="107">
        <v>30</v>
      </c>
      <c r="DE13" s="107">
        <v>56</v>
      </c>
      <c r="DF13" s="107">
        <v>290</v>
      </c>
      <c r="DG13" s="107">
        <v>114</v>
      </c>
      <c r="DH13" s="107">
        <v>6</v>
      </c>
      <c r="DI13" s="107">
        <v>4</v>
      </c>
      <c r="DJ13" s="107">
        <v>10</v>
      </c>
      <c r="DK13" s="107">
        <v>20</v>
      </c>
      <c r="DL13" s="107">
        <v>30</v>
      </c>
      <c r="DM13" s="107">
        <v>16</v>
      </c>
      <c r="DN13" s="107">
        <v>38</v>
      </c>
      <c r="DO13" s="107">
        <v>1</v>
      </c>
      <c r="DP13" s="107">
        <v>2502</v>
      </c>
      <c r="DQ13" s="107">
        <v>801</v>
      </c>
      <c r="DR13" s="107">
        <v>3303</v>
      </c>
      <c r="FC13" s="793"/>
      <c r="FD13" s="793"/>
      <c r="FE13" s="793"/>
      <c r="FF13" s="793"/>
      <c r="GB13" s="106"/>
      <c r="GC13" s="106"/>
      <c r="GD13" s="106"/>
      <c r="GE13" s="106"/>
    </row>
    <row r="14" spans="1:187" ht="27.75" thickTop="1" thickBot="1">
      <c r="A14" s="785"/>
      <c r="B14" s="785"/>
      <c r="C14" s="785"/>
      <c r="D14" s="785"/>
      <c r="E14" s="785"/>
      <c r="F14" s="785"/>
      <c r="G14" s="785"/>
      <c r="H14" s="785"/>
      <c r="I14" s="785"/>
      <c r="J14" s="785"/>
      <c r="K14" s="785"/>
      <c r="L14" s="785"/>
      <c r="M14" s="785"/>
      <c r="N14" s="785"/>
      <c r="O14" s="785"/>
      <c r="P14" s="785"/>
      <c r="Q14" s="786"/>
      <c r="R14" s="785"/>
      <c r="S14" s="785"/>
      <c r="T14" s="785"/>
      <c r="U14" s="785"/>
      <c r="V14" s="786"/>
      <c r="W14" s="785"/>
      <c r="X14" s="785"/>
      <c r="Y14" s="785"/>
      <c r="Z14" s="786"/>
      <c r="AA14" s="786"/>
      <c r="AB14" s="786"/>
      <c r="AC14" s="786"/>
      <c r="AD14" s="786"/>
      <c r="AE14" s="786"/>
      <c r="AF14" s="786"/>
      <c r="AG14" s="786"/>
      <c r="AH14" s="786"/>
      <c r="AI14" s="786"/>
      <c r="AJ14" s="786"/>
      <c r="AK14" s="786"/>
      <c r="AL14" s="786"/>
      <c r="AM14" s="786"/>
      <c r="AN14" s="786"/>
      <c r="AO14" s="786"/>
      <c r="AP14" s="786"/>
      <c r="AQ14" s="786"/>
      <c r="AR14" s="786"/>
      <c r="AS14" s="786"/>
      <c r="AT14" s="786"/>
      <c r="AU14" s="786"/>
      <c r="AV14" s="786"/>
      <c r="AW14" s="786"/>
      <c r="AX14" s="786"/>
      <c r="AY14" s="786"/>
      <c r="AZ14" s="786"/>
      <c r="BA14" s="786"/>
      <c r="BB14" s="786"/>
      <c r="BC14" s="786"/>
      <c r="BD14" s="786"/>
      <c r="BE14" s="786"/>
      <c r="BF14" s="787" t="s">
        <v>707</v>
      </c>
      <c r="BG14" s="794" t="s">
        <v>709</v>
      </c>
      <c r="BH14" s="787" t="s">
        <v>697</v>
      </c>
      <c r="BI14" s="788" t="s">
        <v>694</v>
      </c>
      <c r="BJ14" s="786"/>
      <c r="BK14" s="786"/>
      <c r="BM14" s="807" t="s">
        <v>694</v>
      </c>
      <c r="BN14" s="801" t="s">
        <v>696</v>
      </c>
      <c r="BO14" s="802" t="s">
        <v>689</v>
      </c>
      <c r="BP14" s="803" t="s">
        <v>701</v>
      </c>
      <c r="BQ14" s="787" t="s">
        <v>689</v>
      </c>
      <c r="BR14" s="786"/>
      <c r="BS14" s="786"/>
      <c r="BT14" s="798" t="s">
        <v>696</v>
      </c>
      <c r="BU14" s="787" t="s">
        <v>690</v>
      </c>
      <c r="BV14" s="787" t="s">
        <v>691</v>
      </c>
      <c r="BW14" s="787" t="s">
        <v>692</v>
      </c>
      <c r="BX14" s="789" t="s">
        <v>701</v>
      </c>
      <c r="BY14" s="786"/>
      <c r="BZ14" s="786"/>
      <c r="CA14" s="787" t="s">
        <v>702</v>
      </c>
      <c r="CB14" s="787" t="s">
        <v>689</v>
      </c>
      <c r="CC14" s="787" t="s">
        <v>697</v>
      </c>
      <c r="CD14" s="787" t="s">
        <v>689</v>
      </c>
      <c r="CE14" s="786"/>
      <c r="CF14" s="786"/>
      <c r="CG14" s="786"/>
      <c r="CH14" s="786"/>
      <c r="CI14" s="787" t="s">
        <v>687</v>
      </c>
      <c r="CJ14" s="788" t="s">
        <v>694</v>
      </c>
      <c r="CK14" s="787" t="s">
        <v>695</v>
      </c>
      <c r="CL14" s="789" t="s">
        <v>701</v>
      </c>
      <c r="CM14" s="786"/>
      <c r="CN14" s="786"/>
      <c r="CP14" s="807" t="s">
        <v>694</v>
      </c>
      <c r="CQ14" s="818" t="s">
        <v>700</v>
      </c>
      <c r="CR14" s="819" t="s">
        <v>701</v>
      </c>
      <c r="CS14" s="820" t="s">
        <v>688</v>
      </c>
      <c r="CT14" s="107">
        <v>10</v>
      </c>
      <c r="CU14" s="107">
        <v>1</v>
      </c>
      <c r="CV14" s="107">
        <v>5</v>
      </c>
      <c r="CW14" s="107">
        <v>4</v>
      </c>
      <c r="CX14" s="107">
        <v>22</v>
      </c>
      <c r="CY14" s="107">
        <v>15</v>
      </c>
      <c r="CZ14" s="107">
        <v>7</v>
      </c>
      <c r="DA14" s="107">
        <v>91</v>
      </c>
      <c r="DB14" s="107">
        <v>6</v>
      </c>
      <c r="DC14" s="107">
        <v>80</v>
      </c>
      <c r="DD14" s="107">
        <v>13</v>
      </c>
      <c r="DE14" s="107">
        <v>26</v>
      </c>
      <c r="DF14" s="107">
        <v>316</v>
      </c>
      <c r="DG14" s="107">
        <v>58</v>
      </c>
      <c r="DH14" s="107">
        <v>1</v>
      </c>
      <c r="DI14" s="107">
        <v>2</v>
      </c>
      <c r="DJ14" s="107">
        <v>4</v>
      </c>
      <c r="DK14" s="107">
        <v>7</v>
      </c>
      <c r="DL14" s="107">
        <v>31</v>
      </c>
      <c r="DM14" s="107">
        <v>18</v>
      </c>
      <c r="DN14" s="107">
        <v>42</v>
      </c>
      <c r="DO14" s="107">
        <v>1</v>
      </c>
      <c r="DP14" s="107">
        <v>596</v>
      </c>
      <c r="DQ14" s="107">
        <v>170</v>
      </c>
      <c r="DR14" s="107">
        <v>766</v>
      </c>
      <c r="FC14" s="793"/>
      <c r="FD14" s="793"/>
      <c r="FE14" s="793"/>
      <c r="FF14" s="793"/>
      <c r="GB14" s="106"/>
      <c r="GC14" s="106"/>
      <c r="GD14" s="106"/>
      <c r="GE14" s="106"/>
    </row>
    <row r="15" spans="1:187" ht="27.75" thickTop="1" thickBot="1">
      <c r="A15" s="785"/>
      <c r="B15" s="785"/>
      <c r="C15" s="785"/>
      <c r="D15" s="785"/>
      <c r="E15" s="785"/>
      <c r="F15" s="785"/>
      <c r="G15" s="785"/>
      <c r="H15" s="785"/>
      <c r="I15" s="785"/>
      <c r="J15" s="785"/>
      <c r="K15" s="785"/>
      <c r="L15" s="785"/>
      <c r="M15" s="785"/>
      <c r="N15" s="785"/>
      <c r="O15" s="785"/>
      <c r="P15" s="785"/>
      <c r="Q15" s="786"/>
      <c r="R15" s="785"/>
      <c r="S15" s="785"/>
      <c r="T15" s="785"/>
      <c r="U15" s="785"/>
      <c r="V15" s="786"/>
      <c r="W15" s="785"/>
      <c r="X15" s="785"/>
      <c r="Y15" s="785"/>
      <c r="Z15" s="786"/>
      <c r="AA15" s="786"/>
      <c r="AB15" s="786"/>
      <c r="AC15" s="786"/>
      <c r="AD15" s="786"/>
      <c r="AE15" s="786"/>
      <c r="AF15" s="786"/>
      <c r="AG15" s="786"/>
      <c r="AH15" s="786"/>
      <c r="AI15" s="786"/>
      <c r="AJ15" s="786"/>
      <c r="AK15" s="786"/>
      <c r="AL15" s="786"/>
      <c r="AM15" s="786"/>
      <c r="AN15" s="786"/>
      <c r="AO15" s="786"/>
      <c r="AP15" s="786"/>
      <c r="AQ15" s="786"/>
      <c r="AR15" s="786"/>
      <c r="AS15" s="786"/>
      <c r="AT15" s="786"/>
      <c r="AU15" s="786"/>
      <c r="AV15" s="786"/>
      <c r="AW15" s="786"/>
      <c r="AX15" s="786"/>
      <c r="AY15" s="786"/>
      <c r="AZ15" s="794" t="s">
        <v>709</v>
      </c>
      <c r="BA15" s="788" t="s">
        <v>694</v>
      </c>
      <c r="BB15" s="787" t="s">
        <v>687</v>
      </c>
      <c r="BC15" s="787" t="s">
        <v>699</v>
      </c>
      <c r="BD15" s="786"/>
      <c r="BE15" s="787" t="s">
        <v>693</v>
      </c>
      <c r="BF15" s="790" t="s">
        <v>688</v>
      </c>
      <c r="BG15" s="791" t="s">
        <v>700</v>
      </c>
      <c r="BH15" s="787" t="s">
        <v>690</v>
      </c>
      <c r="BI15" s="794" t="s">
        <v>709</v>
      </c>
      <c r="BJ15" s="786"/>
      <c r="BK15" s="798" t="s">
        <v>696</v>
      </c>
      <c r="BL15" s="791" t="s">
        <v>700</v>
      </c>
      <c r="BM15" s="787" t="s">
        <v>691</v>
      </c>
      <c r="BN15" s="787" t="s">
        <v>691</v>
      </c>
      <c r="BO15" s="790" t="s">
        <v>688</v>
      </c>
      <c r="BP15" s="787" t="s">
        <v>690</v>
      </c>
      <c r="BQ15" s="787" t="s">
        <v>693</v>
      </c>
      <c r="BR15" s="786"/>
      <c r="BS15" s="786"/>
      <c r="BT15" s="786"/>
      <c r="BU15" s="787" t="s">
        <v>697</v>
      </c>
      <c r="BV15" s="787" t="s">
        <v>687</v>
      </c>
      <c r="BW15" s="787" t="s">
        <v>695</v>
      </c>
      <c r="BX15" s="789" t="s">
        <v>701</v>
      </c>
      <c r="BY15" s="786"/>
      <c r="BZ15" s="787" t="s">
        <v>702</v>
      </c>
      <c r="CA15" s="788" t="s">
        <v>694</v>
      </c>
      <c r="CB15" s="787" t="s">
        <v>697</v>
      </c>
      <c r="CC15" s="787" t="s">
        <v>4421</v>
      </c>
      <c r="CD15" s="787" t="s">
        <v>690</v>
      </c>
      <c r="CE15" s="786"/>
      <c r="CF15" s="786"/>
      <c r="CG15" s="786"/>
      <c r="CH15" s="786"/>
      <c r="CI15" s="788" t="s">
        <v>694</v>
      </c>
      <c r="CJ15" s="791" t="s">
        <v>700</v>
      </c>
      <c r="CK15" s="787" t="s">
        <v>690</v>
      </c>
      <c r="CL15" s="794" t="s">
        <v>709</v>
      </c>
      <c r="CM15" s="786"/>
      <c r="CN15" s="786"/>
      <c r="CO15" s="786"/>
      <c r="CP15" s="786"/>
      <c r="CQ15" s="787" t="s">
        <v>689</v>
      </c>
      <c r="CR15" s="794" t="s">
        <v>706</v>
      </c>
      <c r="CS15" s="790" t="s">
        <v>688</v>
      </c>
      <c r="CT15" s="107">
        <v>11</v>
      </c>
      <c r="CU15" s="107">
        <v>1</v>
      </c>
      <c r="CV15" s="107">
        <v>6</v>
      </c>
      <c r="CW15" s="107">
        <v>4</v>
      </c>
      <c r="CX15" s="107">
        <v>28</v>
      </c>
      <c r="CY15" s="107">
        <v>21</v>
      </c>
      <c r="CZ15" s="107">
        <v>7</v>
      </c>
      <c r="DA15" s="107">
        <v>98</v>
      </c>
      <c r="DB15" s="107">
        <v>7</v>
      </c>
      <c r="DC15" s="107">
        <v>87</v>
      </c>
      <c r="DD15" s="107">
        <v>7</v>
      </c>
      <c r="DE15" s="107">
        <v>32</v>
      </c>
      <c r="DF15" s="107">
        <v>348</v>
      </c>
      <c r="DG15" s="107">
        <v>32</v>
      </c>
      <c r="DH15" s="107">
        <v>3</v>
      </c>
      <c r="DI15" s="107">
        <v>1</v>
      </c>
      <c r="DJ15" s="107">
        <v>3</v>
      </c>
      <c r="DK15" s="107">
        <v>7</v>
      </c>
      <c r="DL15" s="107">
        <v>34</v>
      </c>
      <c r="DM15" s="107">
        <v>19</v>
      </c>
      <c r="DN15" s="107">
        <v>45</v>
      </c>
      <c r="DO15" s="107">
        <v>1</v>
      </c>
      <c r="DP15" s="107">
        <v>2737</v>
      </c>
      <c r="DQ15" s="107">
        <v>78</v>
      </c>
      <c r="DR15" s="107">
        <v>2815</v>
      </c>
      <c r="FC15" s="793"/>
      <c r="FD15" s="793"/>
      <c r="FE15" s="793"/>
      <c r="FF15" s="793"/>
      <c r="GB15" s="106"/>
      <c r="GC15" s="106"/>
      <c r="GD15" s="106"/>
      <c r="GE15" s="106"/>
    </row>
    <row r="16" spans="1:187" ht="19.5" thickTop="1">
      <c r="CT16" s="107"/>
      <c r="CU16" s="107">
        <v>26</v>
      </c>
      <c r="CV16" s="107">
        <v>61</v>
      </c>
      <c r="CW16" s="107">
        <v>81</v>
      </c>
      <c r="CX16" s="107">
        <v>267</v>
      </c>
      <c r="CY16" s="107">
        <v>169</v>
      </c>
      <c r="CZ16" s="107">
        <v>98</v>
      </c>
      <c r="DA16" s="107"/>
      <c r="DB16" s="107">
        <v>87</v>
      </c>
      <c r="DC16" s="107"/>
      <c r="DD16" s="107"/>
      <c r="DE16" s="107">
        <v>348</v>
      </c>
      <c r="DF16" s="107"/>
      <c r="DG16" s="107"/>
      <c r="DH16" s="107">
        <v>34</v>
      </c>
      <c r="DI16" s="107">
        <v>19</v>
      </c>
      <c r="DJ16" s="107">
        <v>45</v>
      </c>
      <c r="DK16" s="107">
        <v>98</v>
      </c>
      <c r="DL16" s="107"/>
      <c r="DM16" s="107"/>
      <c r="DN16" s="107"/>
      <c r="DO16" s="107">
        <v>8</v>
      </c>
      <c r="DP16" s="107">
        <v>16802</v>
      </c>
      <c r="DQ16" s="107">
        <v>5906</v>
      </c>
      <c r="DR16" s="107">
        <v>22708</v>
      </c>
      <c r="FC16" s="793"/>
      <c r="FD16" s="793"/>
      <c r="FE16" s="793"/>
      <c r="FF16" s="793"/>
      <c r="GB16" s="106"/>
      <c r="GC16" s="106"/>
      <c r="GD16" s="106"/>
      <c r="GE16" s="106"/>
    </row>
    <row r="17" spans="36:210" ht="26.25">
      <c r="AJ17" s="787" t="s">
        <v>4423</v>
      </c>
      <c r="AK17" s="787" t="s">
        <v>4423</v>
      </c>
      <c r="AL17" s="787" t="s">
        <v>4423</v>
      </c>
      <c r="AM17" s="793" t="s">
        <v>4423</v>
      </c>
      <c r="AN17" s="787" t="s">
        <v>4423</v>
      </c>
      <c r="AO17" s="787" t="s">
        <v>4423</v>
      </c>
      <c r="AP17" s="787" t="s">
        <v>4423</v>
      </c>
      <c r="AQ17" s="787" t="s">
        <v>4423</v>
      </c>
      <c r="AR17" s="787" t="s">
        <v>4423</v>
      </c>
      <c r="AS17" s="787" t="s">
        <v>4423</v>
      </c>
      <c r="AT17" s="787" t="s">
        <v>4423</v>
      </c>
      <c r="AU17" s="787" t="s">
        <v>4423</v>
      </c>
      <c r="AV17" s="787" t="s">
        <v>4423</v>
      </c>
      <c r="AW17" s="787" t="s">
        <v>4423</v>
      </c>
      <c r="AX17" s="822"/>
      <c r="AY17" s="822"/>
      <c r="AZ17" s="822"/>
      <c r="BA17" s="822"/>
      <c r="BB17" s="822"/>
      <c r="BC17" s="822"/>
      <c r="BD17" s="822"/>
      <c r="CT17" s="107"/>
      <c r="CU17" s="107"/>
      <c r="CV17" s="107"/>
      <c r="CW17" s="107"/>
      <c r="CX17" s="823" t="s">
        <v>4300</v>
      </c>
      <c r="CY17" s="824" t="s">
        <v>4299</v>
      </c>
      <c r="CZ17" s="824" t="s">
        <v>4298</v>
      </c>
      <c r="DA17" s="107"/>
      <c r="DB17" s="107"/>
      <c r="DC17" s="107"/>
      <c r="DD17" s="107"/>
      <c r="DE17" s="107" t="s">
        <v>4301</v>
      </c>
      <c r="DF17" s="107"/>
      <c r="DG17" s="107"/>
      <c r="DH17" s="107"/>
      <c r="DI17" s="107"/>
      <c r="DJ17" s="107"/>
      <c r="DK17" s="107" t="s">
        <v>4298</v>
      </c>
      <c r="DL17" s="107"/>
      <c r="DM17" s="107"/>
      <c r="DN17" s="107"/>
      <c r="DP17" s="107"/>
      <c r="DQ17" s="107"/>
      <c r="DR17" s="107"/>
      <c r="DS17" s="825"/>
      <c r="DT17" s="825"/>
      <c r="DU17" s="825"/>
      <c r="DV17" s="825"/>
    </row>
    <row r="18" spans="36:210" ht="26.25">
      <c r="AJ18" s="787" t="s">
        <v>4423</v>
      </c>
      <c r="AK18" s="787" t="s">
        <v>4423</v>
      </c>
      <c r="AL18" s="787" t="s">
        <v>4423</v>
      </c>
      <c r="AM18" s="787" t="s">
        <v>4423</v>
      </c>
      <c r="AN18" s="787" t="s">
        <v>4423</v>
      </c>
      <c r="AO18" s="787" t="s">
        <v>4423</v>
      </c>
      <c r="AP18" s="787" t="s">
        <v>4423</v>
      </c>
      <c r="AQ18" s="787" t="s">
        <v>4423</v>
      </c>
      <c r="AR18" s="787" t="s">
        <v>4423</v>
      </c>
      <c r="AS18" s="787" t="s">
        <v>4423</v>
      </c>
      <c r="AT18" s="787" t="s">
        <v>4423</v>
      </c>
      <c r="AU18" s="787" t="s">
        <v>4423</v>
      </c>
      <c r="AV18" s="787" t="s">
        <v>4423</v>
      </c>
      <c r="AW18" s="787" t="s">
        <v>4423</v>
      </c>
      <c r="AX18" s="787" t="s">
        <v>4423</v>
      </c>
      <c r="AY18" s="787" t="s">
        <v>4423</v>
      </c>
      <c r="AZ18" s="787" t="s">
        <v>4423</v>
      </c>
      <c r="BA18" s="787" t="s">
        <v>4423</v>
      </c>
      <c r="BB18" s="787" t="s">
        <v>4423</v>
      </c>
      <c r="BC18" s="787" t="s">
        <v>4423</v>
      </c>
      <c r="BD18" s="822"/>
      <c r="BE18" s="822"/>
      <c r="BF18" s="822"/>
      <c r="BG18" s="822"/>
      <c r="BH18" s="822"/>
      <c r="BI18" s="822"/>
      <c r="CY18" s="793" t="s">
        <v>4423</v>
      </c>
    </row>
    <row r="19" spans="36:210" ht="26.25">
      <c r="AJ19" s="787" t="s">
        <v>4423</v>
      </c>
      <c r="AK19" s="787" t="s">
        <v>4423</v>
      </c>
      <c r="AL19" s="787" t="s">
        <v>4423</v>
      </c>
      <c r="AM19" s="787" t="s">
        <v>4423</v>
      </c>
      <c r="AN19" s="787" t="s">
        <v>4423</v>
      </c>
      <c r="AO19" s="787" t="s">
        <v>4423</v>
      </c>
      <c r="AP19" s="787" t="s">
        <v>4423</v>
      </c>
      <c r="AQ19" s="787" t="s">
        <v>4423</v>
      </c>
      <c r="AR19" s="787" t="s">
        <v>4423</v>
      </c>
      <c r="AS19" s="787" t="s">
        <v>4423</v>
      </c>
      <c r="AT19" s="787" t="s">
        <v>4423</v>
      </c>
      <c r="AU19" s="787" t="s">
        <v>4423</v>
      </c>
      <c r="AV19" s="787" t="s">
        <v>4423</v>
      </c>
      <c r="AW19" s="787" t="s">
        <v>4423</v>
      </c>
      <c r="AX19" s="787" t="s">
        <v>4423</v>
      </c>
      <c r="AY19" s="787" t="s">
        <v>4423</v>
      </c>
      <c r="AZ19" s="787" t="s">
        <v>4423</v>
      </c>
      <c r="BA19" s="787" t="s">
        <v>4423</v>
      </c>
      <c r="BB19" s="787" t="s">
        <v>4423</v>
      </c>
      <c r="BC19" s="787" t="s">
        <v>4423</v>
      </c>
      <c r="BD19" s="787" t="s">
        <v>4423</v>
      </c>
      <c r="BE19" s="787" t="s">
        <v>4423</v>
      </c>
      <c r="BF19" s="787" t="s">
        <v>4423</v>
      </c>
      <c r="BG19" s="822"/>
      <c r="BH19" s="822"/>
      <c r="BI19" s="822"/>
      <c r="BJ19" s="822"/>
      <c r="BK19" s="822"/>
      <c r="BL19" s="822"/>
      <c r="CY19" s="793" t="s">
        <v>4423</v>
      </c>
    </row>
    <row r="20" spans="36:210" ht="26.25">
      <c r="AJ20" s="787" t="s">
        <v>4423</v>
      </c>
      <c r="AK20" s="787" t="s">
        <v>4423</v>
      </c>
      <c r="AL20" s="787" t="s">
        <v>4423</v>
      </c>
      <c r="AM20" s="787" t="s">
        <v>4423</v>
      </c>
      <c r="AN20" s="787" t="s">
        <v>4423</v>
      </c>
      <c r="AO20" s="787" t="s">
        <v>4423</v>
      </c>
      <c r="AP20" s="787" t="s">
        <v>4423</v>
      </c>
      <c r="AQ20" s="787" t="s">
        <v>4423</v>
      </c>
      <c r="AR20" s="787" t="s">
        <v>4423</v>
      </c>
      <c r="AS20" s="787" t="s">
        <v>4423</v>
      </c>
      <c r="AT20" s="787" t="s">
        <v>4423</v>
      </c>
      <c r="AU20" s="787" t="s">
        <v>4423</v>
      </c>
      <c r="AV20" s="787" t="s">
        <v>4423</v>
      </c>
      <c r="AW20" s="787" t="s">
        <v>4423</v>
      </c>
      <c r="AX20" s="787" t="s">
        <v>4423</v>
      </c>
      <c r="AY20" s="787" t="s">
        <v>4423</v>
      </c>
      <c r="AZ20" s="787" t="s">
        <v>4423</v>
      </c>
      <c r="BA20" s="787" t="s">
        <v>4423</v>
      </c>
      <c r="BB20" s="787" t="s">
        <v>4423</v>
      </c>
      <c r="BC20" s="787" t="s">
        <v>4423</v>
      </c>
      <c r="BD20" s="787" t="s">
        <v>4423</v>
      </c>
      <c r="BE20" s="787" t="s">
        <v>4423</v>
      </c>
      <c r="BF20" s="787" t="s">
        <v>4423</v>
      </c>
      <c r="BG20" s="787" t="s">
        <v>4423</v>
      </c>
      <c r="BH20" s="787" t="s">
        <v>4423</v>
      </c>
      <c r="BI20" s="787" t="s">
        <v>4423</v>
      </c>
      <c r="BJ20" s="822"/>
      <c r="BK20" s="822"/>
      <c r="BL20" s="822"/>
      <c r="BM20" s="822"/>
      <c r="BN20" s="822"/>
      <c r="BO20" s="822"/>
      <c r="CY20" s="793" t="s">
        <v>4423</v>
      </c>
    </row>
    <row r="21" spans="36:210">
      <c r="CY21" s="793" t="s">
        <v>4423</v>
      </c>
      <c r="FG21" s="826"/>
      <c r="FH21" s="826" t="s">
        <v>50</v>
      </c>
      <c r="FI21" s="826" t="s">
        <v>50</v>
      </c>
      <c r="FJ21" s="826" t="s">
        <v>4149</v>
      </c>
      <c r="FK21" s="826" t="s">
        <v>4149</v>
      </c>
      <c r="FL21" s="826" t="s">
        <v>4396</v>
      </c>
      <c r="FM21" s="826" t="s">
        <v>4146</v>
      </c>
      <c r="FN21" s="826" t="s">
        <v>4146</v>
      </c>
      <c r="FO21" s="826" t="s">
        <v>39</v>
      </c>
      <c r="FP21" s="826" t="s">
        <v>39</v>
      </c>
      <c r="FQ21" s="826" t="s">
        <v>39</v>
      </c>
      <c r="FR21" s="826" t="s">
        <v>714</v>
      </c>
      <c r="FS21" s="826" t="s">
        <v>714</v>
      </c>
      <c r="FT21" s="826" t="s">
        <v>714</v>
      </c>
      <c r="FU21" s="827" t="s">
        <v>688</v>
      </c>
      <c r="FV21" s="827" t="s">
        <v>696</v>
      </c>
      <c r="FW21" s="827" t="s">
        <v>694</v>
      </c>
      <c r="FX21" s="826" t="s">
        <v>4146</v>
      </c>
      <c r="FY21" s="827" t="s">
        <v>688</v>
      </c>
      <c r="FZ21" s="827" t="s">
        <v>696</v>
      </c>
      <c r="GA21" s="827" t="s">
        <v>694</v>
      </c>
      <c r="GB21" s="826" t="s">
        <v>4146</v>
      </c>
      <c r="GC21" s="826" t="s">
        <v>4157</v>
      </c>
      <c r="GD21" s="826" t="s">
        <v>1362</v>
      </c>
      <c r="GE21" s="826" t="s">
        <v>0</v>
      </c>
    </row>
    <row r="22" spans="36:210" ht="26.25">
      <c r="AJ22" s="787" t="s">
        <v>4423</v>
      </c>
      <c r="AK22" s="787" t="s">
        <v>4423</v>
      </c>
      <c r="AL22" s="787" t="s">
        <v>4423</v>
      </c>
      <c r="AM22" s="787" t="s">
        <v>4423</v>
      </c>
      <c r="AN22" s="787" t="s">
        <v>4423</v>
      </c>
      <c r="AO22" s="787" t="s">
        <v>4423</v>
      </c>
      <c r="AP22" s="787" t="s">
        <v>4423</v>
      </c>
      <c r="AQ22" s="787" t="s">
        <v>4423</v>
      </c>
      <c r="AR22" s="787" t="s">
        <v>4423</v>
      </c>
      <c r="AS22" s="787" t="s">
        <v>4423</v>
      </c>
      <c r="AT22" s="787" t="s">
        <v>4423</v>
      </c>
      <c r="AU22" s="787" t="s">
        <v>4423</v>
      </c>
      <c r="AV22" s="787" t="s">
        <v>4423</v>
      </c>
      <c r="AW22" s="787" t="s">
        <v>4423</v>
      </c>
      <c r="AX22" s="787" t="s">
        <v>4423</v>
      </c>
      <c r="AY22" s="787" t="s">
        <v>4423</v>
      </c>
      <c r="AZ22" s="787" t="s">
        <v>4423</v>
      </c>
      <c r="BA22" s="787" t="s">
        <v>4423</v>
      </c>
      <c r="BB22" s="787" t="s">
        <v>4423</v>
      </c>
      <c r="BC22" s="787" t="s">
        <v>4423</v>
      </c>
      <c r="BD22" s="787" t="s">
        <v>4423</v>
      </c>
      <c r="BE22" s="787" t="s">
        <v>4423</v>
      </c>
      <c r="BF22" s="787" t="s">
        <v>4423</v>
      </c>
      <c r="BG22" s="787" t="s">
        <v>4423</v>
      </c>
      <c r="BH22" s="787" t="s">
        <v>4423</v>
      </c>
      <c r="BI22" s="822"/>
      <c r="BJ22" s="822"/>
      <c r="BK22" s="822"/>
      <c r="BL22" s="822"/>
      <c r="BM22" s="822"/>
      <c r="CY22" s="793" t="s">
        <v>4423</v>
      </c>
      <c r="FG22" s="826" t="s">
        <v>677</v>
      </c>
      <c r="FH22" s="826" t="s">
        <v>39</v>
      </c>
      <c r="FI22" s="826" t="s">
        <v>39</v>
      </c>
      <c r="FJ22" s="826" t="s">
        <v>39</v>
      </c>
      <c r="FK22" s="826" t="s">
        <v>39</v>
      </c>
      <c r="FL22" s="826" t="s">
        <v>4397</v>
      </c>
      <c r="FM22" s="826" t="s">
        <v>714</v>
      </c>
      <c r="FN22" s="826" t="s">
        <v>714</v>
      </c>
      <c r="FO22" s="826" t="s">
        <v>50</v>
      </c>
      <c r="FP22" s="826" t="s">
        <v>50</v>
      </c>
      <c r="FQ22" s="826" t="s">
        <v>50</v>
      </c>
      <c r="FR22" s="826" t="s">
        <v>50</v>
      </c>
      <c r="FS22" s="826" t="s">
        <v>50</v>
      </c>
      <c r="FT22" s="826" t="s">
        <v>50</v>
      </c>
      <c r="FU22" s="826" t="s">
        <v>50</v>
      </c>
      <c r="FV22" s="826" t="s">
        <v>50</v>
      </c>
      <c r="FW22" s="826" t="s">
        <v>50</v>
      </c>
      <c r="FX22" s="826" t="s">
        <v>714</v>
      </c>
      <c r="FY22" s="826" t="s">
        <v>50</v>
      </c>
      <c r="FZ22" s="826" t="s">
        <v>50</v>
      </c>
      <c r="GA22" s="826" t="s">
        <v>50</v>
      </c>
      <c r="GB22" s="826" t="s">
        <v>4398</v>
      </c>
      <c r="GC22" s="826" t="s">
        <v>4146</v>
      </c>
      <c r="GD22" s="826" t="s">
        <v>4146</v>
      </c>
      <c r="GE22" s="826" t="s">
        <v>4013</v>
      </c>
    </row>
    <row r="23" spans="36:210" ht="26.25">
      <c r="AJ23" s="787" t="s">
        <v>4423</v>
      </c>
      <c r="AK23" s="787" t="s">
        <v>4423</v>
      </c>
      <c r="AL23" s="787" t="s">
        <v>4423</v>
      </c>
      <c r="AM23" s="787" t="s">
        <v>4423</v>
      </c>
      <c r="AN23" s="787" t="s">
        <v>4423</v>
      </c>
      <c r="AO23" s="787" t="s">
        <v>4423</v>
      </c>
      <c r="AP23" s="787" t="s">
        <v>4423</v>
      </c>
      <c r="AQ23" s="787" t="s">
        <v>4423</v>
      </c>
      <c r="AR23" s="787" t="s">
        <v>4423</v>
      </c>
      <c r="AS23" s="787" t="s">
        <v>4423</v>
      </c>
      <c r="AT23" s="787" t="s">
        <v>4423</v>
      </c>
      <c r="AU23" s="787" t="s">
        <v>4423</v>
      </c>
      <c r="AV23" s="787" t="s">
        <v>4423</v>
      </c>
      <c r="AW23" s="787" t="s">
        <v>4423</v>
      </c>
      <c r="AX23" s="787" t="s">
        <v>4423</v>
      </c>
      <c r="AY23" s="787" t="s">
        <v>4423</v>
      </c>
      <c r="AZ23" s="787" t="s">
        <v>4423</v>
      </c>
      <c r="BA23" s="787" t="s">
        <v>4423</v>
      </c>
      <c r="BB23" s="822"/>
      <c r="BC23" s="822"/>
      <c r="BD23" s="822"/>
      <c r="BE23" s="822"/>
      <c r="BF23" s="822"/>
      <c r="BG23" s="822"/>
      <c r="CY23" s="793" t="s">
        <v>4423</v>
      </c>
      <c r="FG23" s="826"/>
      <c r="FH23" s="826" t="s">
        <v>2382</v>
      </c>
      <c r="FI23" s="826" t="s">
        <v>4157</v>
      </c>
      <c r="FJ23" s="826" t="s">
        <v>2382</v>
      </c>
      <c r="FK23" s="826" t="s">
        <v>4157</v>
      </c>
      <c r="FL23" s="826" t="s">
        <v>4159</v>
      </c>
      <c r="FM23" s="826"/>
      <c r="FN23" s="826" t="s">
        <v>673</v>
      </c>
      <c r="FO23" s="826"/>
      <c r="FP23" s="826" t="s">
        <v>673</v>
      </c>
      <c r="FQ23" s="826" t="s">
        <v>673</v>
      </c>
      <c r="FR23" s="826"/>
      <c r="FS23" s="826" t="s">
        <v>673</v>
      </c>
      <c r="FT23" s="826" t="s">
        <v>673</v>
      </c>
      <c r="FU23" s="826"/>
      <c r="FV23" s="826"/>
      <c r="FW23" s="826"/>
      <c r="FX23" s="826"/>
      <c r="FY23" s="826" t="s">
        <v>673</v>
      </c>
      <c r="FZ23" s="826" t="s">
        <v>673</v>
      </c>
      <c r="GA23" s="826" t="s">
        <v>673</v>
      </c>
      <c r="GB23" s="826" t="s">
        <v>676</v>
      </c>
      <c r="GC23" s="826" t="s">
        <v>686</v>
      </c>
      <c r="GD23" s="826" t="s">
        <v>686</v>
      </c>
      <c r="GE23" s="826"/>
    </row>
    <row r="24" spans="36:210" ht="19.5" thickBot="1">
      <c r="CY24" s="793" t="s">
        <v>4423</v>
      </c>
      <c r="CZ24" s="793"/>
      <c r="DA24" s="793"/>
      <c r="DB24" s="793"/>
      <c r="DC24" s="793"/>
      <c r="DD24" s="793"/>
      <c r="DE24" s="793"/>
      <c r="DF24" s="793"/>
      <c r="DG24" s="793"/>
      <c r="DH24" s="793"/>
      <c r="DI24" s="793"/>
      <c r="DJ24" s="793"/>
      <c r="DK24" s="793"/>
      <c r="DL24" s="793"/>
      <c r="DM24" s="793"/>
      <c r="DN24" s="793"/>
      <c r="DO24" s="793"/>
      <c r="DP24" s="793"/>
      <c r="DQ24" s="793"/>
      <c r="DR24" s="793"/>
      <c r="DS24" s="793"/>
      <c r="DT24" s="793"/>
      <c r="DU24" s="793"/>
      <c r="DV24" s="793"/>
      <c r="DW24" s="825"/>
      <c r="DX24" s="825"/>
      <c r="DY24" s="825"/>
      <c r="DZ24" s="825">
        <v>56</v>
      </c>
      <c r="EA24" s="825">
        <v>55</v>
      </c>
      <c r="EB24" s="825">
        <v>54</v>
      </c>
      <c r="EC24" s="825">
        <v>53</v>
      </c>
      <c r="ED24" s="825">
        <v>52</v>
      </c>
      <c r="EE24" s="825">
        <v>51</v>
      </c>
      <c r="EF24" s="825">
        <v>50</v>
      </c>
      <c r="EG24" s="825">
        <v>49</v>
      </c>
      <c r="EH24" s="825">
        <v>48</v>
      </c>
      <c r="EI24" s="825">
        <v>47</v>
      </c>
      <c r="EJ24" s="825">
        <v>46</v>
      </c>
      <c r="EK24" s="825">
        <v>45</v>
      </c>
      <c r="EL24" s="825">
        <v>44</v>
      </c>
      <c r="EM24" s="825">
        <v>43</v>
      </c>
      <c r="EN24" s="825">
        <v>42</v>
      </c>
      <c r="EO24" s="825">
        <v>41</v>
      </c>
      <c r="EP24" s="825">
        <v>40</v>
      </c>
      <c r="EQ24" s="825">
        <v>39</v>
      </c>
      <c r="ER24" s="825">
        <v>38</v>
      </c>
      <c r="ES24" s="825">
        <v>37</v>
      </c>
      <c r="ET24" s="825">
        <v>36</v>
      </c>
      <c r="EU24" s="825">
        <v>35</v>
      </c>
      <c r="EV24" s="825">
        <v>34</v>
      </c>
      <c r="EW24" s="825">
        <v>33</v>
      </c>
      <c r="EX24" s="825">
        <v>32</v>
      </c>
      <c r="EY24" s="825">
        <v>31</v>
      </c>
      <c r="EZ24" s="825">
        <v>30</v>
      </c>
      <c r="FA24" s="825">
        <v>29</v>
      </c>
      <c r="FB24" s="825">
        <v>28</v>
      </c>
      <c r="FC24" s="825">
        <v>27</v>
      </c>
      <c r="FD24" s="825">
        <v>26</v>
      </c>
      <c r="FE24" s="825">
        <v>25</v>
      </c>
      <c r="FF24" s="825">
        <v>24</v>
      </c>
      <c r="FG24" s="825">
        <v>23</v>
      </c>
      <c r="FH24" s="825">
        <v>22</v>
      </c>
      <c r="FI24" s="825">
        <v>21</v>
      </c>
      <c r="FJ24" s="825">
        <v>20</v>
      </c>
      <c r="FK24" s="825">
        <v>19</v>
      </c>
      <c r="FL24" s="825">
        <v>18</v>
      </c>
      <c r="FM24" s="825">
        <v>17</v>
      </c>
      <c r="FN24" s="825">
        <v>16</v>
      </c>
      <c r="FO24" s="825">
        <v>15</v>
      </c>
      <c r="FP24" s="825">
        <v>14</v>
      </c>
      <c r="FQ24" s="825">
        <v>13</v>
      </c>
      <c r="FR24" s="825">
        <v>12</v>
      </c>
      <c r="FS24" s="825">
        <v>11</v>
      </c>
      <c r="FT24" s="825">
        <v>10</v>
      </c>
      <c r="FU24" s="825">
        <v>9</v>
      </c>
      <c r="FV24" s="825">
        <v>8</v>
      </c>
      <c r="FW24" s="825">
        <v>7</v>
      </c>
      <c r="FX24" s="825">
        <v>6</v>
      </c>
      <c r="FY24" s="825">
        <v>5</v>
      </c>
      <c r="FZ24" s="825">
        <v>4</v>
      </c>
      <c r="GA24" s="825">
        <v>3</v>
      </c>
      <c r="GB24" s="825">
        <v>2</v>
      </c>
      <c r="GC24" s="825">
        <v>1</v>
      </c>
      <c r="GD24" s="826"/>
      <c r="GE24" s="828" t="s">
        <v>4146</v>
      </c>
      <c r="GF24" s="828" t="s">
        <v>4146</v>
      </c>
      <c r="GG24" s="828" t="s">
        <v>4146</v>
      </c>
      <c r="GH24" s="828" t="s">
        <v>4146</v>
      </c>
      <c r="GI24" s="829" t="s">
        <v>4400</v>
      </c>
      <c r="GJ24" s="829"/>
      <c r="GK24" s="829"/>
      <c r="GL24" s="828"/>
      <c r="GM24" s="829"/>
      <c r="GN24" s="826" t="s">
        <v>679</v>
      </c>
      <c r="GO24" s="828"/>
      <c r="GP24" s="829"/>
      <c r="GQ24" s="826" t="s">
        <v>679</v>
      </c>
      <c r="GR24" s="829"/>
      <c r="GS24" s="829"/>
      <c r="GT24" s="829"/>
      <c r="GU24" s="829"/>
      <c r="GV24" s="829"/>
      <c r="GW24" s="829"/>
      <c r="GX24" s="829"/>
      <c r="GY24" s="829"/>
      <c r="GZ24" s="826" t="s">
        <v>4013</v>
      </c>
      <c r="HA24" s="826" t="s">
        <v>4013</v>
      </c>
      <c r="HB24" s="826"/>
    </row>
    <row r="25" spans="36:210" ht="27.75" thickTop="1" thickBot="1">
      <c r="CY25" s="793" t="s">
        <v>4423</v>
      </c>
      <c r="CZ25" s="793"/>
      <c r="DA25" s="793"/>
      <c r="DB25" s="793"/>
      <c r="DC25" s="793"/>
      <c r="DD25" s="793"/>
      <c r="DE25" s="793"/>
      <c r="DF25" s="793"/>
      <c r="DG25" s="793"/>
      <c r="DH25" s="793"/>
      <c r="DI25" s="793"/>
      <c r="DJ25" s="793"/>
      <c r="DK25" s="793"/>
      <c r="DL25" s="793"/>
      <c r="DM25" s="793"/>
      <c r="DN25" s="793"/>
      <c r="DO25" s="793"/>
      <c r="DP25" s="793"/>
      <c r="DQ25" s="793"/>
      <c r="DR25" s="793"/>
      <c r="DS25" s="793"/>
      <c r="DT25" s="793"/>
      <c r="DU25" s="793"/>
      <c r="DV25" s="793"/>
      <c r="DW25" s="793"/>
      <c r="DX25" s="793"/>
      <c r="DY25" s="793"/>
      <c r="DZ25" s="787" t="s">
        <v>4423</v>
      </c>
      <c r="EA25" s="787" t="s">
        <v>4423</v>
      </c>
      <c r="EB25" s="787" t="s">
        <v>4423</v>
      </c>
      <c r="EC25" s="787" t="s">
        <v>4423</v>
      </c>
      <c r="ED25" s="787" t="s">
        <v>4423</v>
      </c>
      <c r="EE25" s="787" t="s">
        <v>4423</v>
      </c>
      <c r="EF25" s="787" t="s">
        <v>4423</v>
      </c>
      <c r="EG25" s="787" t="s">
        <v>4423</v>
      </c>
      <c r="EH25" s="787" t="s">
        <v>4423</v>
      </c>
      <c r="EI25" s="787" t="s">
        <v>4423</v>
      </c>
      <c r="EJ25" s="787" t="s">
        <v>4423</v>
      </c>
      <c r="EK25" s="787" t="s">
        <v>4423</v>
      </c>
      <c r="EL25" s="787" t="s">
        <v>4423</v>
      </c>
      <c r="EM25" s="787" t="s">
        <v>4423</v>
      </c>
      <c r="EN25" s="787" t="s">
        <v>4423</v>
      </c>
      <c r="EO25" s="787" t="s">
        <v>4423</v>
      </c>
      <c r="EP25" s="787" t="s">
        <v>4423</v>
      </c>
      <c r="EQ25" s="787" t="s">
        <v>4423</v>
      </c>
      <c r="ER25" s="787" t="s">
        <v>4423</v>
      </c>
      <c r="ES25" s="787" t="s">
        <v>4423</v>
      </c>
      <c r="ET25" s="787" t="s">
        <v>4423</v>
      </c>
      <c r="EU25" s="787" t="s">
        <v>4423</v>
      </c>
      <c r="EV25" s="787" t="s">
        <v>4423</v>
      </c>
      <c r="EW25" s="787" t="s">
        <v>4423</v>
      </c>
      <c r="EX25" s="787" t="s">
        <v>4423</v>
      </c>
      <c r="EY25" s="787" t="s">
        <v>4423</v>
      </c>
      <c r="EZ25" s="787" t="s">
        <v>4423</v>
      </c>
      <c r="FA25" s="787" t="s">
        <v>4423</v>
      </c>
      <c r="FB25" s="822"/>
      <c r="FC25" s="822"/>
      <c r="FD25" s="822"/>
      <c r="FE25" s="822"/>
      <c r="FF25" s="822"/>
      <c r="FG25" s="787" t="s">
        <v>690</v>
      </c>
      <c r="FH25" s="788" t="s">
        <v>694</v>
      </c>
      <c r="FI25" s="787" t="s">
        <v>4421</v>
      </c>
      <c r="FJ25" s="787" t="s">
        <v>4422</v>
      </c>
      <c r="FK25" s="787" t="s">
        <v>711</v>
      </c>
      <c r="FL25" s="789" t="s">
        <v>701</v>
      </c>
      <c r="FM25" s="787" t="s">
        <v>689</v>
      </c>
      <c r="FN25" s="787" t="s">
        <v>690</v>
      </c>
      <c r="FO25" s="790" t="s">
        <v>688</v>
      </c>
      <c r="FP25" s="787" t="s">
        <v>691</v>
      </c>
      <c r="FQ25" s="787" t="s">
        <v>692</v>
      </c>
      <c r="FR25" s="787" t="s">
        <v>691</v>
      </c>
      <c r="FS25" s="787" t="s">
        <v>693</v>
      </c>
      <c r="FT25" s="787" t="s">
        <v>698</v>
      </c>
      <c r="FU25" s="787" t="s">
        <v>4421</v>
      </c>
      <c r="FV25" s="787" t="s">
        <v>693</v>
      </c>
      <c r="FW25" s="787" t="s">
        <v>689</v>
      </c>
      <c r="FX25" s="789" t="s">
        <v>701</v>
      </c>
      <c r="FY25" s="787" t="s">
        <v>698</v>
      </c>
      <c r="FZ25" s="787" t="s">
        <v>699</v>
      </c>
      <c r="GA25" s="791" t="s">
        <v>700</v>
      </c>
      <c r="GB25" s="787" t="s">
        <v>691</v>
      </c>
      <c r="GC25" s="787" t="s">
        <v>689</v>
      </c>
      <c r="GD25" s="107">
        <v>1</v>
      </c>
      <c r="GE25" s="823">
        <v>4</v>
      </c>
      <c r="GF25" s="823">
        <v>2</v>
      </c>
      <c r="GG25" s="823">
        <v>15</v>
      </c>
      <c r="GH25" s="823">
        <v>8</v>
      </c>
      <c r="GI25" s="823">
        <v>6</v>
      </c>
      <c r="GJ25" s="823">
        <v>2</v>
      </c>
      <c r="GK25" s="823">
        <v>2</v>
      </c>
      <c r="GL25" s="823">
        <v>6</v>
      </c>
      <c r="GM25" s="823">
        <v>6</v>
      </c>
      <c r="GN25" s="823">
        <v>87</v>
      </c>
      <c r="GO25" s="823">
        <v>23</v>
      </c>
      <c r="GP25" s="823">
        <v>23</v>
      </c>
      <c r="GQ25" s="823">
        <v>348</v>
      </c>
      <c r="GR25" s="823">
        <v>1</v>
      </c>
      <c r="GS25" s="823"/>
      <c r="GT25" s="823">
        <v>1</v>
      </c>
      <c r="GU25" s="823">
        <v>2</v>
      </c>
      <c r="GV25" s="823">
        <v>1</v>
      </c>
      <c r="GW25" s="823">
        <v>0</v>
      </c>
      <c r="GX25" s="823">
        <v>1</v>
      </c>
      <c r="GY25" s="823"/>
      <c r="GZ25" s="823">
        <v>803</v>
      </c>
      <c r="HA25" s="823">
        <v>1528</v>
      </c>
      <c r="HB25" s="823">
        <f t="shared" ref="HB25:HB35" si="0">+GZ25+HA25</f>
        <v>2331</v>
      </c>
    </row>
    <row r="26" spans="36:210" ht="27.75" thickTop="1" thickBot="1">
      <c r="CY26" s="793"/>
      <c r="CZ26" s="793"/>
      <c r="DA26" s="793"/>
      <c r="DB26" s="793"/>
      <c r="DC26" s="793"/>
      <c r="DD26" s="793"/>
      <c r="DE26" s="793"/>
      <c r="DF26" s="793"/>
      <c r="DG26" s="793"/>
      <c r="DH26" s="793"/>
      <c r="DI26" s="793"/>
      <c r="DJ26" s="793"/>
      <c r="DK26" s="793"/>
      <c r="DL26" s="793"/>
      <c r="DM26" s="793"/>
      <c r="DN26" s="793"/>
      <c r="DO26" s="793"/>
      <c r="DP26" s="793"/>
      <c r="DQ26" s="793"/>
      <c r="DR26" s="793"/>
      <c r="DS26" s="793"/>
      <c r="DT26" s="793"/>
      <c r="DU26" s="793"/>
      <c r="DV26" s="793"/>
      <c r="DW26" s="793"/>
      <c r="DX26" s="793"/>
      <c r="DY26" s="793"/>
      <c r="DZ26" s="787" t="s">
        <v>4423</v>
      </c>
      <c r="EA26" s="787" t="s">
        <v>4423</v>
      </c>
      <c r="EB26" s="787" t="s">
        <v>4423</v>
      </c>
      <c r="EC26" s="787" t="s">
        <v>4423</v>
      </c>
      <c r="ED26" s="787" t="s">
        <v>4423</v>
      </c>
      <c r="EE26" s="787" t="s">
        <v>4423</v>
      </c>
      <c r="EF26" s="787" t="s">
        <v>4423</v>
      </c>
      <c r="EG26" s="787" t="s">
        <v>4423</v>
      </c>
      <c r="EH26" s="787" t="s">
        <v>4423</v>
      </c>
      <c r="EI26" s="787" t="s">
        <v>4423</v>
      </c>
      <c r="EJ26" s="822"/>
      <c r="EK26" s="822"/>
      <c r="EL26" s="822"/>
      <c r="EM26" s="822"/>
      <c r="EN26" s="822"/>
      <c r="EO26" s="822"/>
      <c r="EP26" s="822"/>
      <c r="EQ26" s="794" t="s">
        <v>704</v>
      </c>
      <c r="ER26" s="788" t="s">
        <v>694</v>
      </c>
      <c r="ES26" s="787" t="s">
        <v>693</v>
      </c>
      <c r="ET26" s="790" t="s">
        <v>688</v>
      </c>
      <c r="EU26" s="789" t="s">
        <v>701</v>
      </c>
      <c r="EV26" s="787" t="s">
        <v>689</v>
      </c>
      <c r="EW26" s="787" t="s">
        <v>712</v>
      </c>
      <c r="EX26" s="791" t="s">
        <v>700</v>
      </c>
      <c r="EY26" s="790" t="s">
        <v>688</v>
      </c>
      <c r="EZ26" s="787" t="s">
        <v>690</v>
      </c>
      <c r="FA26" s="787" t="s">
        <v>712</v>
      </c>
      <c r="FB26" s="787" t="s">
        <v>711</v>
      </c>
      <c r="FC26" s="795" t="s">
        <v>704</v>
      </c>
      <c r="FD26" s="796" t="s">
        <v>691</v>
      </c>
      <c r="FE26" s="797" t="s">
        <v>4421</v>
      </c>
      <c r="FF26" s="787" t="s">
        <v>707</v>
      </c>
      <c r="FG26" s="790" t="s">
        <v>688</v>
      </c>
      <c r="FH26" s="787" t="s">
        <v>690</v>
      </c>
      <c r="FI26" s="794" t="s">
        <v>709</v>
      </c>
      <c r="FJ26" s="790" t="s">
        <v>688</v>
      </c>
      <c r="FK26" s="790" t="s">
        <v>688</v>
      </c>
      <c r="FL26" s="791" t="s">
        <v>700</v>
      </c>
      <c r="FM26" s="788" t="s">
        <v>694</v>
      </c>
      <c r="FN26" s="787" t="s">
        <v>687</v>
      </c>
      <c r="FO26" s="790" t="s">
        <v>688</v>
      </c>
      <c r="FP26" s="830" t="s">
        <v>696</v>
      </c>
      <c r="FQ26" s="799" t="s">
        <v>702</v>
      </c>
      <c r="FR26" s="800" t="s">
        <v>694</v>
      </c>
      <c r="FS26" s="831" t="s">
        <v>696</v>
      </c>
      <c r="FT26" s="802" t="s">
        <v>689</v>
      </c>
      <c r="FU26" s="803" t="s">
        <v>701</v>
      </c>
      <c r="FV26" s="789" t="s">
        <v>704</v>
      </c>
      <c r="FW26" s="787" t="s">
        <v>689</v>
      </c>
      <c r="FX26" s="789" t="s">
        <v>688</v>
      </c>
      <c r="FY26" s="791" t="s">
        <v>700</v>
      </c>
      <c r="FZ26" s="788" t="s">
        <v>694</v>
      </c>
      <c r="GA26" s="787" t="s">
        <v>687</v>
      </c>
      <c r="GB26" s="805" t="s">
        <v>688</v>
      </c>
      <c r="GC26" s="832" t="s">
        <v>696</v>
      </c>
      <c r="GD26" s="823">
        <v>2</v>
      </c>
      <c r="GE26" s="823">
        <v>2</v>
      </c>
      <c r="GF26" s="823">
        <v>6</v>
      </c>
      <c r="GG26" s="823">
        <v>5</v>
      </c>
      <c r="GH26" s="823">
        <v>34</v>
      </c>
      <c r="GI26" s="823">
        <v>19</v>
      </c>
      <c r="GJ26" s="823">
        <v>15</v>
      </c>
      <c r="GK26" s="823">
        <v>17</v>
      </c>
      <c r="GL26" s="823">
        <v>8</v>
      </c>
      <c r="GM26" s="823">
        <v>14</v>
      </c>
      <c r="GN26" s="823">
        <v>81</v>
      </c>
      <c r="GO26" s="823">
        <v>39</v>
      </c>
      <c r="GP26" s="823">
        <v>62</v>
      </c>
      <c r="GQ26" s="823">
        <v>325</v>
      </c>
      <c r="GR26" s="823">
        <v>8</v>
      </c>
      <c r="GS26" s="823">
        <v>3</v>
      </c>
      <c r="GT26" s="823">
        <v>4</v>
      </c>
      <c r="GU26" s="823">
        <v>15</v>
      </c>
      <c r="GV26" s="823">
        <v>9</v>
      </c>
      <c r="GW26" s="823">
        <v>3</v>
      </c>
      <c r="GX26" s="823">
        <v>5</v>
      </c>
      <c r="GY26" s="823">
        <v>1</v>
      </c>
      <c r="GZ26" s="823">
        <v>1505</v>
      </c>
      <c r="HA26" s="823">
        <v>410</v>
      </c>
      <c r="HB26" s="823">
        <f t="shared" si="0"/>
        <v>1915</v>
      </c>
    </row>
    <row r="27" spans="36:210" ht="27.75" thickTop="1" thickBot="1">
      <c r="CY27" s="793" t="s">
        <v>4423</v>
      </c>
      <c r="CZ27" s="793"/>
      <c r="DA27" s="793"/>
      <c r="DB27" s="793"/>
      <c r="DC27" s="793"/>
      <c r="DD27" s="793"/>
      <c r="DE27" s="793"/>
      <c r="DF27" s="793"/>
      <c r="DG27" s="793"/>
      <c r="DH27" s="793"/>
      <c r="DI27" s="793"/>
      <c r="DJ27" s="793"/>
      <c r="DK27" s="793"/>
      <c r="DL27" s="793"/>
      <c r="DM27" s="793"/>
      <c r="DN27" s="793"/>
      <c r="DO27" s="793"/>
      <c r="DP27" s="793"/>
      <c r="DQ27" s="793"/>
      <c r="DR27" s="793"/>
      <c r="DS27" s="793"/>
      <c r="DT27" s="793"/>
      <c r="DU27" s="793"/>
      <c r="DV27" s="793"/>
      <c r="DW27" s="793"/>
      <c r="DX27" s="793"/>
      <c r="DY27" s="793"/>
      <c r="DZ27" s="787" t="s">
        <v>4423</v>
      </c>
      <c r="EA27" s="787" t="s">
        <v>4423</v>
      </c>
      <c r="EB27" s="787" t="s">
        <v>4423</v>
      </c>
      <c r="EC27" s="787" t="s">
        <v>4423</v>
      </c>
      <c r="ED27" s="787" t="s">
        <v>4423</v>
      </c>
      <c r="EE27" s="787" t="s">
        <v>4423</v>
      </c>
      <c r="EF27" s="787" t="s">
        <v>4423</v>
      </c>
      <c r="EG27" s="787" t="s">
        <v>4423</v>
      </c>
      <c r="EH27" s="787" t="s">
        <v>4423</v>
      </c>
      <c r="EI27" s="787" t="s">
        <v>4423</v>
      </c>
      <c r="EJ27" s="787" t="s">
        <v>4423</v>
      </c>
      <c r="EK27" s="787" t="s">
        <v>4423</v>
      </c>
      <c r="EL27" s="787" t="s">
        <v>4423</v>
      </c>
      <c r="EM27" s="787" t="s">
        <v>4423</v>
      </c>
      <c r="EN27" s="787" t="s">
        <v>4423</v>
      </c>
      <c r="EO27" s="787" t="s">
        <v>4423</v>
      </c>
      <c r="EP27" s="787" t="s">
        <v>4423</v>
      </c>
      <c r="EQ27" s="787" t="s">
        <v>4423</v>
      </c>
      <c r="ER27" s="787" t="s">
        <v>4423</v>
      </c>
      <c r="ES27" s="787" t="s">
        <v>4423</v>
      </c>
      <c r="ET27" s="787" t="s">
        <v>4423</v>
      </c>
      <c r="EU27" s="787" t="s">
        <v>4423</v>
      </c>
      <c r="EV27" s="787" t="s">
        <v>4423</v>
      </c>
      <c r="EW27" s="787" t="s">
        <v>4423</v>
      </c>
      <c r="EX27" s="787" t="s">
        <v>4423</v>
      </c>
      <c r="EY27" s="787" t="s">
        <v>4423</v>
      </c>
      <c r="EZ27" s="787" t="s">
        <v>4423</v>
      </c>
      <c r="FA27" s="787" t="s">
        <v>4423</v>
      </c>
      <c r="FB27" s="787" t="s">
        <v>4423</v>
      </c>
      <c r="FC27" s="822"/>
      <c r="FD27" s="822"/>
      <c r="FE27" s="822"/>
      <c r="FF27" s="822"/>
      <c r="FG27" s="822"/>
      <c r="FH27" s="787" t="s">
        <v>713</v>
      </c>
      <c r="FI27" s="787" t="s">
        <v>712</v>
      </c>
      <c r="FJ27" s="787" t="s">
        <v>4421</v>
      </c>
      <c r="FK27" s="789" t="s">
        <v>701</v>
      </c>
      <c r="FL27" s="787" t="s">
        <v>702</v>
      </c>
      <c r="FM27" s="788" t="s">
        <v>694</v>
      </c>
      <c r="FN27" s="787" t="s">
        <v>690</v>
      </c>
      <c r="FO27" s="787" t="s">
        <v>4421</v>
      </c>
      <c r="FP27" s="788" t="s">
        <v>694</v>
      </c>
      <c r="FQ27" s="787" t="s">
        <v>691</v>
      </c>
      <c r="FR27" s="807" t="s">
        <v>694</v>
      </c>
      <c r="FS27" s="791" t="s">
        <v>700</v>
      </c>
      <c r="FT27" s="803" t="s">
        <v>701</v>
      </c>
      <c r="FU27" s="787" t="s">
        <v>687</v>
      </c>
      <c r="FV27" s="787" t="s">
        <v>697</v>
      </c>
      <c r="FW27" s="790" t="s">
        <v>688</v>
      </c>
      <c r="FX27" s="787" t="s">
        <v>691</v>
      </c>
      <c r="FY27" s="787" t="s">
        <v>698</v>
      </c>
      <c r="FZ27" s="794" t="s">
        <v>709</v>
      </c>
      <c r="GA27" s="789" t="s">
        <v>701</v>
      </c>
      <c r="GB27" s="808" t="s">
        <v>694</v>
      </c>
      <c r="GC27" s="809" t="s">
        <v>706</v>
      </c>
      <c r="GD27" s="823">
        <v>3</v>
      </c>
      <c r="GE27" s="823">
        <v>2</v>
      </c>
      <c r="GF27" s="823">
        <v>4</v>
      </c>
      <c r="GG27" s="823">
        <v>7</v>
      </c>
      <c r="GH27" s="823">
        <v>15</v>
      </c>
      <c r="GI27" s="823">
        <v>10</v>
      </c>
      <c r="GJ27" s="823">
        <v>5</v>
      </c>
      <c r="GK27" s="823">
        <v>22</v>
      </c>
      <c r="GL27" s="823">
        <v>6</v>
      </c>
      <c r="GM27" s="823">
        <v>20</v>
      </c>
      <c r="GN27" s="823">
        <v>73</v>
      </c>
      <c r="GO27" s="823">
        <v>22</v>
      </c>
      <c r="GP27" s="823">
        <v>84</v>
      </c>
      <c r="GQ27" s="823">
        <v>286</v>
      </c>
      <c r="GR27" s="823">
        <v>1</v>
      </c>
      <c r="GS27" s="823"/>
      <c r="GT27" s="823">
        <v>4</v>
      </c>
      <c r="GU27" s="823">
        <v>5</v>
      </c>
      <c r="GV27" s="823">
        <v>10</v>
      </c>
      <c r="GW27" s="823">
        <v>3</v>
      </c>
      <c r="GX27" s="823">
        <v>9</v>
      </c>
      <c r="GY27" s="823"/>
      <c r="GZ27" s="823">
        <v>811</v>
      </c>
      <c r="HA27" s="823">
        <v>499</v>
      </c>
      <c r="HB27" s="823">
        <f t="shared" si="0"/>
        <v>1310</v>
      </c>
    </row>
    <row r="28" spans="36:210" ht="27.75" thickTop="1" thickBot="1">
      <c r="CY28" s="793" t="s">
        <v>4423</v>
      </c>
      <c r="CZ28" s="793"/>
      <c r="DA28" s="793"/>
      <c r="DB28" s="793"/>
      <c r="DC28" s="793"/>
      <c r="DD28" s="793"/>
      <c r="DE28" s="793"/>
      <c r="DF28" s="793"/>
      <c r="DG28" s="793"/>
      <c r="DH28" s="793"/>
      <c r="DI28" s="793"/>
      <c r="DJ28" s="793"/>
      <c r="DK28" s="793"/>
      <c r="DL28" s="793"/>
      <c r="DM28" s="793"/>
      <c r="DN28" s="793"/>
      <c r="DO28" s="793"/>
      <c r="DP28" s="793"/>
      <c r="DQ28" s="793"/>
      <c r="DR28" s="793"/>
      <c r="DS28" s="793"/>
      <c r="DT28" s="793"/>
      <c r="DU28" s="793"/>
      <c r="DV28" s="793"/>
      <c r="DW28" s="793"/>
      <c r="DX28" s="793"/>
      <c r="DY28" s="793"/>
      <c r="DZ28" s="787" t="s">
        <v>4423</v>
      </c>
      <c r="EA28" s="787" t="s">
        <v>4423</v>
      </c>
      <c r="EB28" s="787" t="s">
        <v>4423</v>
      </c>
      <c r="EC28" s="793" t="s">
        <v>4423</v>
      </c>
      <c r="ED28" s="787" t="s">
        <v>4423</v>
      </c>
      <c r="EE28" s="787" t="s">
        <v>4423</v>
      </c>
      <c r="EF28" s="787" t="s">
        <v>4423</v>
      </c>
      <c r="EG28" s="787" t="s">
        <v>4423</v>
      </c>
      <c r="EH28" s="787" t="s">
        <v>4423</v>
      </c>
      <c r="EI28" s="787" t="s">
        <v>4423</v>
      </c>
      <c r="EJ28" s="787" t="s">
        <v>4423</v>
      </c>
      <c r="EK28" s="787" t="s">
        <v>4423</v>
      </c>
      <c r="EL28" s="787" t="s">
        <v>4423</v>
      </c>
      <c r="EM28" s="787" t="s">
        <v>4423</v>
      </c>
      <c r="EN28" s="787" t="s">
        <v>4423</v>
      </c>
      <c r="EO28" s="822"/>
      <c r="EP28" s="822"/>
      <c r="EQ28" s="822"/>
      <c r="ER28" s="822"/>
      <c r="ES28" s="822"/>
      <c r="ET28" s="822"/>
      <c r="EU28" s="822"/>
      <c r="EV28" s="830" t="s">
        <v>696</v>
      </c>
      <c r="EW28" s="787" t="s">
        <v>689</v>
      </c>
      <c r="EX28" s="787" t="s">
        <v>711</v>
      </c>
      <c r="EY28" s="830" t="s">
        <v>696</v>
      </c>
      <c r="EZ28" s="788" t="s">
        <v>694</v>
      </c>
      <c r="FA28" s="787" t="s">
        <v>687</v>
      </c>
      <c r="FB28" s="790" t="s">
        <v>688</v>
      </c>
      <c r="FC28" s="787" t="s">
        <v>691</v>
      </c>
      <c r="FD28" s="787" t="s">
        <v>697</v>
      </c>
      <c r="FE28" s="788" t="s">
        <v>694</v>
      </c>
      <c r="FF28" s="787" t="s">
        <v>693</v>
      </c>
      <c r="FG28" s="791" t="s">
        <v>700</v>
      </c>
      <c r="FH28" s="794" t="s">
        <v>706</v>
      </c>
      <c r="FI28" s="787" t="s">
        <v>693</v>
      </c>
      <c r="FJ28" s="807" t="s">
        <v>694</v>
      </c>
      <c r="FK28" s="810" t="s">
        <v>706</v>
      </c>
      <c r="FL28" s="791" t="s">
        <v>700</v>
      </c>
      <c r="FM28" s="803" t="s">
        <v>701</v>
      </c>
      <c r="FN28" s="830" t="s">
        <v>696</v>
      </c>
      <c r="FO28" s="788" t="s">
        <v>694</v>
      </c>
      <c r="FP28" s="787" t="s">
        <v>707</v>
      </c>
      <c r="FQ28" s="787" t="s">
        <v>4421</v>
      </c>
      <c r="FR28" s="788" t="s">
        <v>694</v>
      </c>
      <c r="FS28" s="787" t="s">
        <v>689</v>
      </c>
      <c r="FT28" s="794" t="s">
        <v>706</v>
      </c>
      <c r="FU28" s="790" t="s">
        <v>688</v>
      </c>
      <c r="FV28" s="787" t="s">
        <v>705</v>
      </c>
      <c r="FW28" s="787" t="s">
        <v>690</v>
      </c>
      <c r="FX28" s="789" t="s">
        <v>701</v>
      </c>
      <c r="FY28" s="787" t="s">
        <v>702</v>
      </c>
      <c r="FZ28" s="788" t="s">
        <v>694</v>
      </c>
      <c r="GA28" s="787" t="s">
        <v>695</v>
      </c>
      <c r="GB28" s="787" t="s">
        <v>691</v>
      </c>
      <c r="GC28" s="791" t="s">
        <v>700</v>
      </c>
      <c r="GD28" s="823">
        <v>4</v>
      </c>
      <c r="GE28" s="823">
        <v>1</v>
      </c>
      <c r="GF28" s="823">
        <v>7</v>
      </c>
      <c r="GG28" s="823">
        <v>3</v>
      </c>
      <c r="GH28" s="823">
        <v>31</v>
      </c>
      <c r="GI28" s="823">
        <v>20</v>
      </c>
      <c r="GJ28" s="823">
        <v>11</v>
      </c>
      <c r="GK28" s="823">
        <v>33</v>
      </c>
      <c r="GL28" s="823">
        <v>8</v>
      </c>
      <c r="GM28" s="823">
        <v>28</v>
      </c>
      <c r="GN28" s="823">
        <v>67</v>
      </c>
      <c r="GO28" s="823">
        <v>34</v>
      </c>
      <c r="GP28" s="823">
        <v>118</v>
      </c>
      <c r="GQ28" s="823">
        <v>264</v>
      </c>
      <c r="GR28" s="823">
        <v>2</v>
      </c>
      <c r="GS28" s="823">
        <v>3</v>
      </c>
      <c r="GT28" s="823">
        <v>6</v>
      </c>
      <c r="GU28" s="823">
        <v>11</v>
      </c>
      <c r="GV28" s="823">
        <v>12</v>
      </c>
      <c r="GW28" s="823">
        <v>6</v>
      </c>
      <c r="GX28" s="823">
        <v>15</v>
      </c>
      <c r="GY28" s="823">
        <v>1</v>
      </c>
      <c r="GZ28" s="823">
        <v>1717</v>
      </c>
      <c r="HA28" s="823">
        <v>291</v>
      </c>
      <c r="HB28" s="823">
        <f t="shared" si="0"/>
        <v>2008</v>
      </c>
    </row>
    <row r="29" spans="36:210" ht="27.75" thickTop="1" thickBot="1">
      <c r="CY29" s="106"/>
      <c r="CZ29" s="106"/>
      <c r="DA29" s="106"/>
      <c r="DB29" s="106"/>
      <c r="DC29" s="106"/>
      <c r="DD29" s="106"/>
      <c r="DE29" s="106"/>
      <c r="DF29" s="106"/>
      <c r="DG29" s="106"/>
      <c r="DH29" s="106"/>
      <c r="DI29" s="106"/>
      <c r="DJ29" s="106"/>
      <c r="DK29" s="106"/>
      <c r="DL29" s="106"/>
      <c r="DM29" s="106"/>
      <c r="DN29" s="106"/>
      <c r="DO29" s="106"/>
      <c r="DP29" s="106"/>
      <c r="DQ29" s="106"/>
      <c r="DR29" s="106"/>
      <c r="DS29" s="106"/>
      <c r="DT29" s="106"/>
      <c r="DU29" s="106"/>
      <c r="DV29" s="106"/>
      <c r="DW29" s="793"/>
      <c r="DX29" s="793"/>
      <c r="DY29" s="793"/>
      <c r="DZ29" s="787" t="s">
        <v>4423</v>
      </c>
      <c r="EA29" s="787" t="s">
        <v>4423</v>
      </c>
      <c r="EB29" s="787" t="s">
        <v>4423</v>
      </c>
      <c r="EC29" s="793" t="s">
        <v>4423</v>
      </c>
      <c r="ED29" s="787" t="s">
        <v>4423</v>
      </c>
      <c r="EE29" s="787" t="s">
        <v>4423</v>
      </c>
      <c r="EF29" s="787" t="s">
        <v>4423</v>
      </c>
      <c r="EG29" s="787" t="s">
        <v>4423</v>
      </c>
      <c r="EH29" s="787" t="s">
        <v>4423</v>
      </c>
      <c r="EI29" s="787" t="s">
        <v>4423</v>
      </c>
      <c r="EJ29" s="787" t="s">
        <v>4423</v>
      </c>
      <c r="EK29" s="787" t="s">
        <v>4423</v>
      </c>
      <c r="EL29" s="787" t="s">
        <v>4423</v>
      </c>
      <c r="EM29" s="787" t="s">
        <v>4423</v>
      </c>
      <c r="EN29" s="822"/>
      <c r="EO29" s="822"/>
      <c r="EP29" s="822"/>
      <c r="EQ29" s="822"/>
      <c r="ER29" s="822"/>
      <c r="ES29" s="822"/>
      <c r="ET29" s="822"/>
      <c r="EU29" s="791" t="s">
        <v>710</v>
      </c>
      <c r="EV29" s="787" t="s">
        <v>690</v>
      </c>
      <c r="EW29" s="794" t="s">
        <v>709</v>
      </c>
      <c r="EX29" s="790" t="s">
        <v>688</v>
      </c>
      <c r="EY29" s="787" t="s">
        <v>691</v>
      </c>
      <c r="EZ29" s="788" t="s">
        <v>694</v>
      </c>
      <c r="FA29" s="787" t="s">
        <v>690</v>
      </c>
      <c r="FB29" s="787" t="s">
        <v>693</v>
      </c>
      <c r="FC29" s="787" t="s">
        <v>689</v>
      </c>
      <c r="FD29" s="789" t="s">
        <v>701</v>
      </c>
      <c r="FE29" s="787" t="s">
        <v>702</v>
      </c>
      <c r="FF29" s="788" t="s">
        <v>694</v>
      </c>
      <c r="FG29" s="787" t="s">
        <v>697</v>
      </c>
      <c r="FH29" s="787" t="s">
        <v>4421</v>
      </c>
      <c r="FI29" s="787" t="s">
        <v>690</v>
      </c>
      <c r="FJ29" s="787" t="s">
        <v>689</v>
      </c>
      <c r="FK29" s="790" t="s">
        <v>688</v>
      </c>
      <c r="FL29" s="790" t="s">
        <v>688</v>
      </c>
      <c r="FM29" s="787" t="s">
        <v>689</v>
      </c>
      <c r="FN29" s="830" t="s">
        <v>696</v>
      </c>
      <c r="FO29" s="787" t="s">
        <v>693</v>
      </c>
      <c r="FP29" s="787" t="s">
        <v>689</v>
      </c>
      <c r="FQ29" s="789" t="s">
        <v>701</v>
      </c>
      <c r="FR29" s="787" t="s">
        <v>702</v>
      </c>
      <c r="FS29" s="788" t="s">
        <v>694</v>
      </c>
      <c r="FT29" s="787" t="s">
        <v>689</v>
      </c>
      <c r="FU29" s="787" t="s">
        <v>689</v>
      </c>
      <c r="FV29" s="790" t="s">
        <v>688</v>
      </c>
      <c r="FW29" s="830" t="s">
        <v>696</v>
      </c>
      <c r="FX29" s="787" t="s">
        <v>689</v>
      </c>
      <c r="FY29" s="788" t="s">
        <v>694</v>
      </c>
      <c r="FZ29" s="787" t="s">
        <v>693</v>
      </c>
      <c r="GA29" s="787" t="s">
        <v>690</v>
      </c>
      <c r="GB29" s="787" t="s">
        <v>691</v>
      </c>
      <c r="GC29" s="812" t="s">
        <v>701</v>
      </c>
      <c r="GD29" s="823">
        <v>5</v>
      </c>
      <c r="GE29" s="823">
        <v>3</v>
      </c>
      <c r="GF29" s="823">
        <v>5</v>
      </c>
      <c r="GG29" s="823">
        <v>7</v>
      </c>
      <c r="GH29" s="823">
        <v>28</v>
      </c>
      <c r="GI29" s="823">
        <v>18</v>
      </c>
      <c r="GJ29" s="823">
        <v>10</v>
      </c>
      <c r="GK29" s="823">
        <v>43</v>
      </c>
      <c r="GL29" s="823">
        <v>8</v>
      </c>
      <c r="GM29" s="823">
        <v>36</v>
      </c>
      <c r="GN29" s="823">
        <v>59</v>
      </c>
      <c r="GO29" s="823">
        <v>35</v>
      </c>
      <c r="GP29" s="823">
        <v>153</v>
      </c>
      <c r="GQ29" s="823">
        <v>230</v>
      </c>
      <c r="GR29" s="823">
        <v>4</v>
      </c>
      <c r="GS29" s="823">
        <v>2</v>
      </c>
      <c r="GT29" s="823">
        <v>4</v>
      </c>
      <c r="GU29" s="823">
        <v>10</v>
      </c>
      <c r="GV29" s="823">
        <v>16</v>
      </c>
      <c r="GW29" s="823">
        <v>8</v>
      </c>
      <c r="GX29" s="823">
        <v>19</v>
      </c>
      <c r="GY29" s="823">
        <v>1</v>
      </c>
      <c r="GZ29" s="823">
        <v>2555</v>
      </c>
      <c r="HA29" s="823">
        <v>412</v>
      </c>
      <c r="HB29" s="823">
        <f t="shared" si="0"/>
        <v>2967</v>
      </c>
    </row>
    <row r="30" spans="36:210" ht="27.75" thickTop="1" thickBot="1">
      <c r="DW30" s="793"/>
      <c r="DX30" s="793"/>
      <c r="DY30" s="793"/>
      <c r="DZ30" s="787" t="s">
        <v>4423</v>
      </c>
      <c r="EA30" s="787" t="s">
        <v>4423</v>
      </c>
      <c r="EB30" s="787" t="s">
        <v>4423</v>
      </c>
      <c r="EC30" s="787" t="s">
        <v>4423</v>
      </c>
      <c r="ED30" s="787" t="s">
        <v>4423</v>
      </c>
      <c r="EE30" s="787" t="s">
        <v>4423</v>
      </c>
      <c r="EF30" s="787" t="s">
        <v>4423</v>
      </c>
      <c r="EG30" s="787" t="s">
        <v>4423</v>
      </c>
      <c r="EH30" s="787" t="s">
        <v>4423</v>
      </c>
      <c r="EI30" s="787" t="s">
        <v>4423</v>
      </c>
      <c r="EJ30" s="787" t="s">
        <v>4423</v>
      </c>
      <c r="EK30" s="787" t="s">
        <v>4423</v>
      </c>
      <c r="EL30" s="787" t="s">
        <v>4423</v>
      </c>
      <c r="EM30" s="787" t="s">
        <v>4423</v>
      </c>
      <c r="EN30" s="787" t="s">
        <v>4423</v>
      </c>
      <c r="EO30" s="787" t="s">
        <v>4423</v>
      </c>
      <c r="EP30" s="787" t="s">
        <v>4423</v>
      </c>
      <c r="EQ30" s="787" t="s">
        <v>4423</v>
      </c>
      <c r="ER30" s="787" t="s">
        <v>4423</v>
      </c>
      <c r="ES30" s="787" t="s">
        <v>4423</v>
      </c>
      <c r="ET30" s="822"/>
      <c r="EU30" s="822"/>
      <c r="EV30" s="822"/>
      <c r="EW30" s="822"/>
      <c r="EX30" s="822"/>
      <c r="EY30" s="822"/>
      <c r="EZ30" s="794" t="s">
        <v>709</v>
      </c>
      <c r="FA30" s="787" t="s">
        <v>693</v>
      </c>
      <c r="FB30" s="787" t="s">
        <v>697</v>
      </c>
      <c r="FC30" s="787" t="s">
        <v>690</v>
      </c>
      <c r="FD30" s="789" t="s">
        <v>701</v>
      </c>
      <c r="FE30" s="790" t="s">
        <v>688</v>
      </c>
      <c r="FF30" s="787" t="s">
        <v>699</v>
      </c>
      <c r="FG30" s="787" t="s">
        <v>707</v>
      </c>
      <c r="FH30" s="790" t="s">
        <v>688</v>
      </c>
      <c r="FI30" s="787" t="s">
        <v>690</v>
      </c>
      <c r="FJ30" s="787" t="s">
        <v>707</v>
      </c>
      <c r="FK30" s="787" t="s">
        <v>687</v>
      </c>
      <c r="FL30" s="787" t="s">
        <v>693</v>
      </c>
      <c r="FM30" s="787" t="s">
        <v>702</v>
      </c>
      <c r="FN30" s="794" t="s">
        <v>706</v>
      </c>
      <c r="FO30" s="791" t="s">
        <v>700</v>
      </c>
      <c r="FP30" s="787" t="s">
        <v>690</v>
      </c>
      <c r="FQ30" s="794" t="s">
        <v>709</v>
      </c>
      <c r="FR30" s="787" t="s">
        <v>702</v>
      </c>
      <c r="FS30" s="790" t="s">
        <v>688</v>
      </c>
      <c r="FT30" s="787" t="s">
        <v>690</v>
      </c>
      <c r="FU30" s="787" t="s">
        <v>691</v>
      </c>
      <c r="FV30" s="787" t="s">
        <v>689</v>
      </c>
      <c r="FW30" s="790" t="s">
        <v>688</v>
      </c>
      <c r="FX30" s="787" t="s">
        <v>691</v>
      </c>
      <c r="FY30" s="788" t="s">
        <v>694</v>
      </c>
      <c r="FZ30" s="787" t="s">
        <v>690</v>
      </c>
      <c r="GA30" s="787" t="s">
        <v>693</v>
      </c>
      <c r="GB30" s="787" t="s">
        <v>689</v>
      </c>
      <c r="GC30" s="789" t="s">
        <v>701</v>
      </c>
      <c r="GD30" s="823">
        <v>6</v>
      </c>
      <c r="GE30" s="823">
        <v>3</v>
      </c>
      <c r="GF30" s="823">
        <v>4</v>
      </c>
      <c r="GG30" s="823">
        <v>10</v>
      </c>
      <c r="GH30" s="823">
        <v>20</v>
      </c>
      <c r="GI30" s="823">
        <v>15</v>
      </c>
      <c r="GJ30" s="823">
        <v>5</v>
      </c>
      <c r="GK30" s="823">
        <v>48</v>
      </c>
      <c r="GL30" s="823">
        <v>7</v>
      </c>
      <c r="GM30" s="823">
        <v>43</v>
      </c>
      <c r="GN30" s="823">
        <v>51</v>
      </c>
      <c r="GO30" s="823">
        <v>30</v>
      </c>
      <c r="GP30" s="823">
        <v>183</v>
      </c>
      <c r="GQ30" s="823">
        <v>195</v>
      </c>
      <c r="GR30" s="823">
        <v>4</v>
      </c>
      <c r="GS30" s="823"/>
      <c r="GT30" s="823">
        <v>1</v>
      </c>
      <c r="GU30" s="823">
        <v>5</v>
      </c>
      <c r="GV30" s="823">
        <v>20</v>
      </c>
      <c r="GW30" s="823">
        <v>8</v>
      </c>
      <c r="GX30" s="823">
        <v>20</v>
      </c>
      <c r="GY30" s="823"/>
      <c r="GZ30" s="823">
        <v>1883</v>
      </c>
      <c r="HA30" s="823">
        <v>1011</v>
      </c>
      <c r="HB30" s="823">
        <f t="shared" si="0"/>
        <v>2894</v>
      </c>
    </row>
    <row r="31" spans="36:210" ht="27" thickTop="1">
      <c r="DW31" s="793"/>
      <c r="DX31" s="793"/>
      <c r="DY31" s="793"/>
      <c r="DZ31" s="787" t="s">
        <v>4423</v>
      </c>
      <c r="EA31" s="787" t="s">
        <v>4423</v>
      </c>
      <c r="EB31" s="787" t="s">
        <v>4423</v>
      </c>
      <c r="EC31" s="787" t="s">
        <v>4423</v>
      </c>
      <c r="ED31" s="787" t="s">
        <v>4423</v>
      </c>
      <c r="EE31" s="787" t="s">
        <v>4423</v>
      </c>
      <c r="EF31" s="787" t="s">
        <v>4423</v>
      </c>
      <c r="EG31" s="787" t="s">
        <v>4423</v>
      </c>
      <c r="EH31" s="787" t="s">
        <v>4423</v>
      </c>
      <c r="EI31" s="787" t="s">
        <v>4423</v>
      </c>
      <c r="EJ31" s="787" t="s">
        <v>4423</v>
      </c>
      <c r="EK31" s="787" t="s">
        <v>4423</v>
      </c>
      <c r="EL31" s="787" t="s">
        <v>4423</v>
      </c>
      <c r="EM31" s="787" t="s">
        <v>4423</v>
      </c>
      <c r="EN31" s="787" t="s">
        <v>4423</v>
      </c>
      <c r="EO31" s="787" t="s">
        <v>4423</v>
      </c>
      <c r="EP31" s="787" t="s">
        <v>4423</v>
      </c>
      <c r="EQ31" s="787" t="s">
        <v>4423</v>
      </c>
      <c r="ER31" s="787" t="s">
        <v>4423</v>
      </c>
      <c r="ES31" s="787" t="s">
        <v>4423</v>
      </c>
      <c r="ET31" s="787" t="s">
        <v>4423</v>
      </c>
      <c r="EU31" s="787" t="s">
        <v>4423</v>
      </c>
      <c r="EV31" s="787" t="s">
        <v>4423</v>
      </c>
      <c r="EW31" s="822"/>
      <c r="EX31" s="822"/>
      <c r="EY31" s="822"/>
      <c r="EZ31" s="822"/>
      <c r="FA31" s="822"/>
      <c r="FB31" s="822"/>
      <c r="FC31" s="787" t="s">
        <v>702</v>
      </c>
      <c r="FD31" s="788" t="s">
        <v>694</v>
      </c>
      <c r="FE31" s="787" t="s">
        <v>690</v>
      </c>
      <c r="FF31" s="830" t="s">
        <v>696</v>
      </c>
      <c r="FG31" s="787" t="s">
        <v>690</v>
      </c>
      <c r="FH31" s="787" t="s">
        <v>707</v>
      </c>
      <c r="FI31" s="787" t="s">
        <v>687</v>
      </c>
      <c r="FJ31" s="787" t="s">
        <v>691</v>
      </c>
      <c r="FK31" s="787" t="s">
        <v>691</v>
      </c>
      <c r="FL31" s="789" t="s">
        <v>701</v>
      </c>
      <c r="FM31" s="787" t="s">
        <v>689</v>
      </c>
      <c r="FN31" s="790" t="s">
        <v>688</v>
      </c>
      <c r="FO31" s="787" t="s">
        <v>707</v>
      </c>
      <c r="FP31" s="787" t="s">
        <v>690</v>
      </c>
      <c r="FQ31" s="787" t="s">
        <v>697</v>
      </c>
      <c r="FR31" s="787" t="s">
        <v>691</v>
      </c>
      <c r="FS31" s="787" t="s">
        <v>691</v>
      </c>
      <c r="FT31" s="790" t="s">
        <v>688</v>
      </c>
      <c r="FU31" s="789" t="s">
        <v>701</v>
      </c>
      <c r="FV31" s="787" t="s">
        <v>699</v>
      </c>
      <c r="FW31" s="790" t="s">
        <v>688</v>
      </c>
      <c r="FX31" s="787" t="s">
        <v>691</v>
      </c>
      <c r="FY31" s="787" t="s">
        <v>691</v>
      </c>
      <c r="FZ31" s="789" t="s">
        <v>701</v>
      </c>
      <c r="GA31" s="787" t="s">
        <v>689</v>
      </c>
      <c r="GB31" s="788" t="s">
        <v>694</v>
      </c>
      <c r="GC31" s="794" t="s">
        <v>706</v>
      </c>
      <c r="GD31" s="823">
        <v>7</v>
      </c>
      <c r="GE31" s="823">
        <v>2</v>
      </c>
      <c r="GF31" s="823">
        <v>5</v>
      </c>
      <c r="GG31" s="823">
        <v>7</v>
      </c>
      <c r="GH31" s="823">
        <v>20</v>
      </c>
      <c r="GI31" s="823">
        <v>14</v>
      </c>
      <c r="GJ31" s="823">
        <v>6</v>
      </c>
      <c r="GK31" s="823">
        <v>54</v>
      </c>
      <c r="GL31" s="823">
        <v>7</v>
      </c>
      <c r="GM31" s="823">
        <v>50</v>
      </c>
      <c r="GN31" s="823">
        <v>44</v>
      </c>
      <c r="GO31" s="823">
        <v>27</v>
      </c>
      <c r="GP31" s="823">
        <v>210</v>
      </c>
      <c r="GQ31" s="823">
        <v>165</v>
      </c>
      <c r="GR31" s="823">
        <v>3</v>
      </c>
      <c r="GS31" s="823">
        <v>1</v>
      </c>
      <c r="GT31" s="823">
        <v>2</v>
      </c>
      <c r="GU31" s="823">
        <v>6</v>
      </c>
      <c r="GV31" s="823">
        <v>23</v>
      </c>
      <c r="GW31" s="823">
        <v>9</v>
      </c>
      <c r="GX31" s="823">
        <v>22</v>
      </c>
      <c r="GY31" s="823">
        <v>1</v>
      </c>
      <c r="GZ31" s="823">
        <v>857</v>
      </c>
      <c r="HA31" s="823">
        <v>317</v>
      </c>
      <c r="HB31" s="823">
        <f t="shared" si="0"/>
        <v>1174</v>
      </c>
    </row>
    <row r="32" spans="36:210" ht="27" thickBot="1">
      <c r="DW32" s="793"/>
      <c r="DX32" s="793"/>
      <c r="DY32" s="793"/>
      <c r="DZ32" s="787" t="s">
        <v>4423</v>
      </c>
      <c r="EA32" s="787" t="s">
        <v>4423</v>
      </c>
      <c r="EB32" s="787" t="s">
        <v>4423</v>
      </c>
      <c r="EC32" s="787" t="s">
        <v>4423</v>
      </c>
      <c r="ED32" s="787" t="s">
        <v>4423</v>
      </c>
      <c r="EE32" s="787" t="s">
        <v>4423</v>
      </c>
      <c r="EF32" s="787" t="s">
        <v>4423</v>
      </c>
      <c r="EG32" s="787" t="s">
        <v>4423</v>
      </c>
      <c r="EH32" s="787" t="s">
        <v>4423</v>
      </c>
      <c r="EI32" s="787" t="s">
        <v>4423</v>
      </c>
      <c r="EJ32" s="787" t="s">
        <v>4423</v>
      </c>
      <c r="EK32" s="787" t="s">
        <v>4423</v>
      </c>
      <c r="EL32" s="787" t="s">
        <v>4423</v>
      </c>
      <c r="EM32" s="787" t="s">
        <v>4423</v>
      </c>
      <c r="EN32" s="787" t="s">
        <v>4423</v>
      </c>
      <c r="EO32" s="787" t="s">
        <v>4423</v>
      </c>
      <c r="EP32" s="787" t="s">
        <v>4423</v>
      </c>
      <c r="EQ32" s="787" t="s">
        <v>4423</v>
      </c>
      <c r="ER32" s="787" t="s">
        <v>4423</v>
      </c>
      <c r="ES32" s="787" t="s">
        <v>4423</v>
      </c>
      <c r="ET32" s="787" t="s">
        <v>4423</v>
      </c>
      <c r="EU32" s="787" t="s">
        <v>4423</v>
      </c>
      <c r="EV32" s="787" t="s">
        <v>4423</v>
      </c>
      <c r="EW32" s="787" t="s">
        <v>4423</v>
      </c>
      <c r="EX32" s="787" t="s">
        <v>4423</v>
      </c>
      <c r="EY32" s="787" t="s">
        <v>4423</v>
      </c>
      <c r="EZ32" s="822"/>
      <c r="FA32" s="822"/>
      <c r="FB32" s="822"/>
      <c r="FC32" s="822"/>
      <c r="FD32" s="822"/>
      <c r="FE32" s="822"/>
      <c r="FF32" s="787" t="s">
        <v>702</v>
      </c>
      <c r="FG32" s="788" t="s">
        <v>694</v>
      </c>
      <c r="FH32" s="787" t="s">
        <v>690</v>
      </c>
      <c r="FI32" s="788" t="s">
        <v>694</v>
      </c>
      <c r="FJ32" s="830" t="s">
        <v>696</v>
      </c>
      <c r="FK32" s="787" t="s">
        <v>692</v>
      </c>
      <c r="FL32" s="790" t="s">
        <v>688</v>
      </c>
      <c r="FM32" s="787" t="s">
        <v>689</v>
      </c>
      <c r="FN32" s="788" t="s">
        <v>694</v>
      </c>
      <c r="FO32" s="787" t="s">
        <v>712</v>
      </c>
      <c r="FP32" s="787" t="s">
        <v>4421</v>
      </c>
      <c r="FQ32" s="788" t="s">
        <v>694</v>
      </c>
      <c r="FR32" s="830" t="s">
        <v>696</v>
      </c>
      <c r="FS32" s="787" t="s">
        <v>692</v>
      </c>
      <c r="FT32" s="787" t="s">
        <v>713</v>
      </c>
      <c r="FU32" s="787" t="s">
        <v>712</v>
      </c>
      <c r="FV32" s="787" t="s">
        <v>4421</v>
      </c>
      <c r="FW32" s="787" t="s">
        <v>702</v>
      </c>
      <c r="FX32" s="788" t="s">
        <v>694</v>
      </c>
      <c r="FY32" s="830" t="s">
        <v>696</v>
      </c>
      <c r="FZ32" s="787" t="s">
        <v>689</v>
      </c>
      <c r="GA32" s="789" t="s">
        <v>701</v>
      </c>
      <c r="GB32" s="788" t="s">
        <v>694</v>
      </c>
      <c r="GC32" s="794" t="s">
        <v>706</v>
      </c>
      <c r="GD32" s="823">
        <v>8</v>
      </c>
      <c r="GE32" s="823">
        <v>1</v>
      </c>
      <c r="GF32" s="823">
        <v>6</v>
      </c>
      <c r="GG32" s="823">
        <v>3</v>
      </c>
      <c r="GH32" s="823">
        <v>21</v>
      </c>
      <c r="GI32" s="823">
        <v>11</v>
      </c>
      <c r="GJ32" s="823">
        <v>10</v>
      </c>
      <c r="GK32" s="823">
        <v>64</v>
      </c>
      <c r="GL32" s="823">
        <v>7</v>
      </c>
      <c r="GM32" s="823">
        <v>57</v>
      </c>
      <c r="GN32" s="823">
        <v>37</v>
      </c>
      <c r="GO32" s="823">
        <v>24</v>
      </c>
      <c r="GP32" s="823">
        <v>234</v>
      </c>
      <c r="GQ32" s="823">
        <v>138</v>
      </c>
      <c r="GR32" s="823">
        <v>1</v>
      </c>
      <c r="GS32" s="823">
        <v>3</v>
      </c>
      <c r="GT32" s="823">
        <v>6</v>
      </c>
      <c r="GU32" s="823">
        <v>10</v>
      </c>
      <c r="GV32" s="823">
        <v>24</v>
      </c>
      <c r="GW32" s="823">
        <v>12</v>
      </c>
      <c r="GX32" s="823">
        <v>28</v>
      </c>
      <c r="GY32" s="823">
        <v>1</v>
      </c>
      <c r="GZ32" s="823">
        <v>836</v>
      </c>
      <c r="HA32" s="823">
        <v>389</v>
      </c>
      <c r="HB32" s="823">
        <f t="shared" si="0"/>
        <v>1225</v>
      </c>
    </row>
    <row r="33" spans="127:312" ht="27.75" thickTop="1" thickBot="1">
      <c r="DW33" s="793"/>
      <c r="DX33" s="793"/>
      <c r="DY33" s="793"/>
      <c r="DZ33" s="787" t="s">
        <v>705</v>
      </c>
      <c r="EA33" s="787" t="s">
        <v>690</v>
      </c>
      <c r="EB33" s="789" t="s">
        <v>701</v>
      </c>
      <c r="EC33" s="788" t="s">
        <v>694</v>
      </c>
      <c r="ED33" s="787" t="s">
        <v>697</v>
      </c>
      <c r="EE33" s="787" t="s">
        <v>4421</v>
      </c>
      <c r="EF33" s="787" t="s">
        <v>690</v>
      </c>
      <c r="EG33" s="787" t="s">
        <v>689</v>
      </c>
      <c r="EH33" s="794" t="s">
        <v>706</v>
      </c>
      <c r="EI33" s="790" t="s">
        <v>688</v>
      </c>
      <c r="EJ33" s="787" t="s">
        <v>693</v>
      </c>
      <c r="EK33" s="787" t="s">
        <v>4421</v>
      </c>
      <c r="EL33" s="788" t="s">
        <v>694</v>
      </c>
      <c r="EM33" s="790" t="s">
        <v>688</v>
      </c>
      <c r="EN33" s="787" t="s">
        <v>699</v>
      </c>
      <c r="EO33" s="787" t="s">
        <v>691</v>
      </c>
      <c r="EP33" s="788" t="s">
        <v>694</v>
      </c>
      <c r="EQ33" s="830" t="s">
        <v>696</v>
      </c>
      <c r="ER33" s="788" t="s">
        <v>694</v>
      </c>
      <c r="ES33" s="787" t="s">
        <v>690</v>
      </c>
      <c r="ET33" s="787" t="s">
        <v>691</v>
      </c>
      <c r="EU33" s="787" t="s">
        <v>4421</v>
      </c>
      <c r="EV33" s="794" t="s">
        <v>704</v>
      </c>
      <c r="EW33" s="789" t="s">
        <v>701</v>
      </c>
      <c r="EX33" s="830" t="s">
        <v>696</v>
      </c>
      <c r="EY33" s="787" t="s">
        <v>692</v>
      </c>
      <c r="EZ33" s="787" t="s">
        <v>691</v>
      </c>
      <c r="FA33" s="787" t="s">
        <v>690</v>
      </c>
      <c r="FB33" s="787" t="s">
        <v>695</v>
      </c>
      <c r="FC33" s="788" t="s">
        <v>694</v>
      </c>
      <c r="FD33" s="790" t="s">
        <v>688</v>
      </c>
      <c r="FE33" s="794" t="s">
        <v>704</v>
      </c>
      <c r="FF33" s="787" t="s">
        <v>711</v>
      </c>
      <c r="FG33" s="787" t="s">
        <v>691</v>
      </c>
      <c r="FH33" s="789" t="s">
        <v>701</v>
      </c>
      <c r="FI33" s="787" t="s">
        <v>689</v>
      </c>
      <c r="FJ33" s="787" t="s">
        <v>691</v>
      </c>
      <c r="FK33" s="787" t="s">
        <v>690</v>
      </c>
      <c r="FL33" s="787" t="s">
        <v>691</v>
      </c>
      <c r="FM33" s="787" t="s">
        <v>698</v>
      </c>
      <c r="FN33" s="791" t="s">
        <v>710</v>
      </c>
      <c r="FO33" s="788" t="s">
        <v>694</v>
      </c>
      <c r="FP33" s="788" t="s">
        <v>694</v>
      </c>
      <c r="FQ33" s="790" t="s">
        <v>688</v>
      </c>
      <c r="FR33" s="833" t="s">
        <v>696</v>
      </c>
      <c r="FS33" s="816" t="s">
        <v>688</v>
      </c>
      <c r="FT33" s="831" t="s">
        <v>696</v>
      </c>
      <c r="FU33" s="817" t="s">
        <v>694</v>
      </c>
      <c r="FV33" s="787" t="s">
        <v>687</v>
      </c>
      <c r="FW33" s="788" t="s">
        <v>694</v>
      </c>
      <c r="FX33" s="787" t="s">
        <v>707</v>
      </c>
      <c r="FY33" s="787" t="s">
        <v>711</v>
      </c>
      <c r="FZ33" s="790" t="s">
        <v>688</v>
      </c>
      <c r="GA33" s="794" t="s">
        <v>706</v>
      </c>
      <c r="GB33" s="788" t="s">
        <v>694</v>
      </c>
      <c r="GC33" s="794" t="s">
        <v>706</v>
      </c>
      <c r="GD33" s="823">
        <v>9</v>
      </c>
      <c r="GE33" s="823">
        <v>6</v>
      </c>
      <c r="GF33" s="823">
        <v>11</v>
      </c>
      <c r="GG33" s="823">
        <v>16</v>
      </c>
      <c r="GH33" s="823">
        <v>40</v>
      </c>
      <c r="GI33" s="823">
        <v>20</v>
      </c>
      <c r="GJ33" s="823">
        <v>20</v>
      </c>
      <c r="GK33" s="823">
        <v>84</v>
      </c>
      <c r="GL33" s="823">
        <v>17</v>
      </c>
      <c r="GM33" s="823">
        <v>74</v>
      </c>
      <c r="GN33" s="823">
        <v>30</v>
      </c>
      <c r="GO33" s="823">
        <v>56</v>
      </c>
      <c r="GP33" s="823">
        <v>290</v>
      </c>
      <c r="GQ33" s="823">
        <v>114</v>
      </c>
      <c r="GR33" s="823">
        <v>6</v>
      </c>
      <c r="GS33" s="823">
        <v>4</v>
      </c>
      <c r="GT33" s="823">
        <v>10</v>
      </c>
      <c r="GU33" s="823">
        <v>20</v>
      </c>
      <c r="GV33" s="823">
        <v>30</v>
      </c>
      <c r="GW33" s="823">
        <v>16</v>
      </c>
      <c r="GX33" s="823">
        <v>38</v>
      </c>
      <c r="GY33" s="823">
        <v>1</v>
      </c>
      <c r="GZ33" s="823">
        <v>2502</v>
      </c>
      <c r="HA33" s="823">
        <v>801</v>
      </c>
      <c r="HB33" s="823">
        <f t="shared" si="0"/>
        <v>3303</v>
      </c>
    </row>
    <row r="34" spans="127:312" ht="27.75" thickTop="1" thickBot="1">
      <c r="DW34" s="793"/>
      <c r="DX34" s="793"/>
      <c r="DY34" s="793"/>
      <c r="DZ34" s="787" t="s">
        <v>4423</v>
      </c>
      <c r="EA34" s="787" t="s">
        <v>4423</v>
      </c>
      <c r="EB34" s="787" t="s">
        <v>4423</v>
      </c>
      <c r="EC34" s="787" t="s">
        <v>4423</v>
      </c>
      <c r="ED34" s="787" t="s">
        <v>4423</v>
      </c>
      <c r="EE34" s="787" t="s">
        <v>4423</v>
      </c>
      <c r="EF34" s="787" t="s">
        <v>4423</v>
      </c>
      <c r="EG34" s="787" t="s">
        <v>4423</v>
      </c>
      <c r="EH34" s="787" t="s">
        <v>4423</v>
      </c>
      <c r="EI34" s="787" t="s">
        <v>4423</v>
      </c>
      <c r="EJ34" s="787" t="s">
        <v>4423</v>
      </c>
      <c r="EK34" s="787" t="s">
        <v>4423</v>
      </c>
      <c r="EL34" s="787" t="s">
        <v>4423</v>
      </c>
      <c r="EM34" s="787" t="s">
        <v>4423</v>
      </c>
      <c r="EN34" s="787" t="s">
        <v>4423</v>
      </c>
      <c r="EO34" s="787" t="s">
        <v>4423</v>
      </c>
      <c r="EP34" s="787" t="s">
        <v>4423</v>
      </c>
      <c r="EQ34" s="787" t="s">
        <v>4423</v>
      </c>
      <c r="ER34" s="787" t="s">
        <v>4423</v>
      </c>
      <c r="ES34" s="787" t="s">
        <v>4423</v>
      </c>
      <c r="ET34" s="787" t="s">
        <v>4423</v>
      </c>
      <c r="EU34" s="787" t="s">
        <v>4423</v>
      </c>
      <c r="EV34" s="787" t="s">
        <v>4423</v>
      </c>
      <c r="EW34" s="787" t="s">
        <v>4423</v>
      </c>
      <c r="EX34" s="787" t="s">
        <v>4423</v>
      </c>
      <c r="EY34" s="822"/>
      <c r="EZ34" s="822"/>
      <c r="FA34" s="822"/>
      <c r="FB34" s="822"/>
      <c r="FC34" s="822"/>
      <c r="FD34" s="787" t="s">
        <v>707</v>
      </c>
      <c r="FE34" s="794" t="s">
        <v>709</v>
      </c>
      <c r="FF34" s="787" t="s">
        <v>697</v>
      </c>
      <c r="FG34" s="788" t="s">
        <v>694</v>
      </c>
      <c r="FH34" s="807" t="s">
        <v>694</v>
      </c>
      <c r="FI34" s="831" t="s">
        <v>696</v>
      </c>
      <c r="FJ34" s="802" t="s">
        <v>689</v>
      </c>
      <c r="FK34" s="803" t="s">
        <v>701</v>
      </c>
      <c r="FL34" s="787" t="s">
        <v>689</v>
      </c>
      <c r="FM34" s="830" t="s">
        <v>696</v>
      </c>
      <c r="FN34" s="787" t="s">
        <v>690</v>
      </c>
      <c r="FO34" s="787" t="s">
        <v>691</v>
      </c>
      <c r="FP34" s="787" t="s">
        <v>692</v>
      </c>
      <c r="FQ34" s="789" t="s">
        <v>701</v>
      </c>
      <c r="FR34" s="787" t="s">
        <v>702</v>
      </c>
      <c r="FS34" s="787" t="s">
        <v>689</v>
      </c>
      <c r="FT34" s="787" t="s">
        <v>697</v>
      </c>
      <c r="FU34" s="787" t="s">
        <v>689</v>
      </c>
      <c r="FV34" s="787" t="s">
        <v>687</v>
      </c>
      <c r="FW34" s="788" t="s">
        <v>694</v>
      </c>
      <c r="FX34" s="787" t="s">
        <v>695</v>
      </c>
      <c r="FY34" s="789" t="s">
        <v>701</v>
      </c>
      <c r="FZ34" s="788" t="s">
        <v>694</v>
      </c>
      <c r="GA34" s="791" t="s">
        <v>700</v>
      </c>
      <c r="GB34" s="819" t="s">
        <v>701</v>
      </c>
      <c r="GC34" s="820" t="s">
        <v>688</v>
      </c>
      <c r="GD34" s="823">
        <v>10</v>
      </c>
      <c r="GE34" s="823">
        <v>1</v>
      </c>
      <c r="GF34" s="823">
        <v>5</v>
      </c>
      <c r="GG34" s="823">
        <v>4</v>
      </c>
      <c r="GH34" s="823">
        <v>22</v>
      </c>
      <c r="GI34" s="823">
        <v>15</v>
      </c>
      <c r="GJ34" s="823">
        <v>7</v>
      </c>
      <c r="GK34" s="823">
        <v>91</v>
      </c>
      <c r="GL34" s="823">
        <v>6</v>
      </c>
      <c r="GM34" s="823">
        <v>80</v>
      </c>
      <c r="GN34" s="823">
        <v>13</v>
      </c>
      <c r="GO34" s="824">
        <v>26</v>
      </c>
      <c r="GP34" s="823">
        <v>316</v>
      </c>
      <c r="GQ34" s="823">
        <v>58</v>
      </c>
      <c r="GR34" s="823">
        <v>1</v>
      </c>
      <c r="GS34" s="823">
        <v>2</v>
      </c>
      <c r="GT34" s="823">
        <v>4</v>
      </c>
      <c r="GU34" s="823">
        <v>7</v>
      </c>
      <c r="GV34" s="823">
        <v>31</v>
      </c>
      <c r="GW34" s="823">
        <v>18</v>
      </c>
      <c r="GX34" s="823">
        <v>42</v>
      </c>
      <c r="GY34" s="823">
        <v>1</v>
      </c>
      <c r="GZ34" s="823">
        <v>596</v>
      </c>
      <c r="HA34" s="823">
        <v>170</v>
      </c>
      <c r="HB34" s="823">
        <f t="shared" si="0"/>
        <v>766</v>
      </c>
    </row>
    <row r="35" spans="127:312" ht="27.75" thickTop="1" thickBot="1">
      <c r="DW35" s="793"/>
      <c r="DX35" s="793"/>
      <c r="DY35" s="793"/>
      <c r="DZ35" s="787" t="s">
        <v>4423</v>
      </c>
      <c r="EA35" s="787" t="s">
        <v>4423</v>
      </c>
      <c r="EB35" s="787" t="s">
        <v>4423</v>
      </c>
      <c r="EC35" s="787" t="s">
        <v>4423</v>
      </c>
      <c r="ED35" s="787" t="s">
        <v>4423</v>
      </c>
      <c r="EE35" s="787" t="s">
        <v>4423</v>
      </c>
      <c r="EF35" s="787" t="s">
        <v>4423</v>
      </c>
      <c r="EG35" s="787" t="s">
        <v>4423</v>
      </c>
      <c r="EH35" s="787" t="s">
        <v>4423</v>
      </c>
      <c r="EI35" s="787" t="s">
        <v>4423</v>
      </c>
      <c r="EJ35" s="787" t="s">
        <v>4423</v>
      </c>
      <c r="EK35" s="787" t="s">
        <v>4423</v>
      </c>
      <c r="EL35" s="787" t="s">
        <v>4423</v>
      </c>
      <c r="EM35" s="787" t="s">
        <v>4423</v>
      </c>
      <c r="EN35" s="787" t="s">
        <v>4423</v>
      </c>
      <c r="EO35" s="787" t="s">
        <v>4423</v>
      </c>
      <c r="EP35" s="787" t="s">
        <v>4423</v>
      </c>
      <c r="EQ35" s="787" t="s">
        <v>4423</v>
      </c>
      <c r="ER35" s="822"/>
      <c r="ES35" s="822"/>
      <c r="ET35" s="822"/>
      <c r="EU35" s="822"/>
      <c r="EV35" s="822"/>
      <c r="EW35" s="822"/>
      <c r="EX35" s="794" t="s">
        <v>709</v>
      </c>
      <c r="EY35" s="788" t="s">
        <v>694</v>
      </c>
      <c r="EZ35" s="787" t="s">
        <v>687</v>
      </c>
      <c r="FA35" s="787" t="s">
        <v>699</v>
      </c>
      <c r="FB35" s="787" t="s">
        <v>693</v>
      </c>
      <c r="FC35" s="790" t="s">
        <v>688</v>
      </c>
      <c r="FD35" s="791" t="s">
        <v>700</v>
      </c>
      <c r="FE35" s="787" t="s">
        <v>690</v>
      </c>
      <c r="FF35" s="794" t="s">
        <v>709</v>
      </c>
      <c r="FG35" s="830" t="s">
        <v>696</v>
      </c>
      <c r="FH35" s="791" t="s">
        <v>700</v>
      </c>
      <c r="FI35" s="787" t="s">
        <v>691</v>
      </c>
      <c r="FJ35" s="787" t="s">
        <v>691</v>
      </c>
      <c r="FK35" s="790" t="s">
        <v>688</v>
      </c>
      <c r="FL35" s="787" t="s">
        <v>690</v>
      </c>
      <c r="FM35" s="787" t="s">
        <v>693</v>
      </c>
      <c r="FN35" s="787" t="s">
        <v>697</v>
      </c>
      <c r="FO35" s="787" t="s">
        <v>687</v>
      </c>
      <c r="FP35" s="787" t="s">
        <v>695</v>
      </c>
      <c r="FQ35" s="789" t="s">
        <v>701</v>
      </c>
      <c r="FR35" s="787" t="s">
        <v>702</v>
      </c>
      <c r="FS35" s="788" t="s">
        <v>694</v>
      </c>
      <c r="FT35" s="787" t="s">
        <v>697</v>
      </c>
      <c r="FU35" s="787" t="s">
        <v>4421</v>
      </c>
      <c r="FV35" s="787" t="s">
        <v>690</v>
      </c>
      <c r="FW35" s="788" t="s">
        <v>694</v>
      </c>
      <c r="FX35" s="791" t="s">
        <v>700</v>
      </c>
      <c r="FY35" s="787" t="s">
        <v>690</v>
      </c>
      <c r="FZ35" s="794" t="s">
        <v>709</v>
      </c>
      <c r="GA35" s="787" t="s">
        <v>689</v>
      </c>
      <c r="GB35" s="794" t="s">
        <v>706</v>
      </c>
      <c r="GC35" s="790" t="s">
        <v>688</v>
      </c>
      <c r="GD35" s="823">
        <v>11</v>
      </c>
      <c r="GE35" s="823">
        <v>1</v>
      </c>
      <c r="GF35" s="823">
        <v>6</v>
      </c>
      <c r="GG35" s="823">
        <v>4</v>
      </c>
      <c r="GH35" s="823">
        <v>28</v>
      </c>
      <c r="GI35" s="823">
        <v>21</v>
      </c>
      <c r="GJ35" s="823">
        <v>7</v>
      </c>
      <c r="GK35" s="823">
        <v>98</v>
      </c>
      <c r="GL35" s="823">
        <v>7</v>
      </c>
      <c r="GM35" s="823">
        <v>87</v>
      </c>
      <c r="GN35" s="823">
        <v>7</v>
      </c>
      <c r="GO35" s="823">
        <v>32</v>
      </c>
      <c r="GP35" s="823">
        <v>348</v>
      </c>
      <c r="GQ35" s="823">
        <v>32</v>
      </c>
      <c r="GR35" s="823">
        <v>3</v>
      </c>
      <c r="GS35" s="823">
        <v>1</v>
      </c>
      <c r="GT35" s="823">
        <v>3</v>
      </c>
      <c r="GU35" s="823">
        <v>7</v>
      </c>
      <c r="GV35" s="823">
        <v>34</v>
      </c>
      <c r="GW35" s="823">
        <v>19</v>
      </c>
      <c r="GX35" s="823">
        <v>45</v>
      </c>
      <c r="GY35" s="823">
        <v>1</v>
      </c>
      <c r="GZ35" s="823">
        <v>2737</v>
      </c>
      <c r="HA35" s="823">
        <v>78</v>
      </c>
      <c r="HB35" s="823">
        <f t="shared" si="0"/>
        <v>2815</v>
      </c>
    </row>
    <row r="36" spans="127:312" ht="19.5" thickTop="1">
      <c r="DW36" s="106"/>
      <c r="DX36" s="106"/>
      <c r="DY36" s="793"/>
      <c r="FG36" s="792"/>
      <c r="FH36" s="792"/>
      <c r="FI36" s="792"/>
      <c r="FJ36" s="792"/>
      <c r="FK36" s="792"/>
      <c r="FL36" s="792"/>
      <c r="FM36" s="792"/>
      <c r="FN36" s="792"/>
      <c r="FO36" s="792"/>
      <c r="FP36" s="792"/>
      <c r="FQ36" s="792"/>
      <c r="FR36" s="792"/>
      <c r="FS36" s="792"/>
      <c r="FT36" s="792"/>
      <c r="FU36" s="792"/>
      <c r="FV36" s="792"/>
      <c r="FW36" s="792"/>
      <c r="FX36" s="792"/>
      <c r="FY36" s="792"/>
      <c r="FZ36" s="792"/>
      <c r="GA36" s="792"/>
      <c r="GB36" s="792"/>
      <c r="GC36" s="792"/>
      <c r="GD36" s="107"/>
      <c r="GE36" s="107">
        <f>SUM(GE25:GE35)</f>
        <v>26</v>
      </c>
      <c r="GF36" s="107">
        <f t="shared" ref="GF36:GJ36" si="1">SUM(GF25:GF35)</f>
        <v>61</v>
      </c>
      <c r="GG36" s="107">
        <f t="shared" si="1"/>
        <v>81</v>
      </c>
      <c r="GH36" s="107">
        <f t="shared" si="1"/>
        <v>267</v>
      </c>
      <c r="GI36" s="107">
        <f t="shared" si="1"/>
        <v>169</v>
      </c>
      <c r="GJ36" s="107">
        <f t="shared" si="1"/>
        <v>98</v>
      </c>
      <c r="GK36" s="107"/>
      <c r="GL36" s="107">
        <f>SUM(GL25:GL35)</f>
        <v>87</v>
      </c>
      <c r="GM36" s="107"/>
      <c r="GN36" s="107"/>
      <c r="GO36" s="107">
        <f>SUM(GO25:GO35)</f>
        <v>348</v>
      </c>
      <c r="GP36" s="107"/>
      <c r="GQ36" s="107"/>
      <c r="GR36" s="107">
        <f t="shared" ref="GR36:GU36" si="2">SUM(GR25:GR35)</f>
        <v>34</v>
      </c>
      <c r="GS36" s="107">
        <f t="shared" si="2"/>
        <v>19</v>
      </c>
      <c r="GT36" s="107">
        <f t="shared" si="2"/>
        <v>45</v>
      </c>
      <c r="GU36" s="107">
        <f t="shared" si="2"/>
        <v>98</v>
      </c>
      <c r="GV36" s="107"/>
      <c r="GW36" s="107"/>
      <c r="GX36" s="107"/>
      <c r="GY36" s="107">
        <f t="shared" ref="GY36:HB36" si="3">SUM(GY25:GY35)</f>
        <v>8</v>
      </c>
      <c r="GZ36" s="107">
        <f t="shared" si="3"/>
        <v>16802</v>
      </c>
      <c r="HA36" s="107">
        <f t="shared" si="3"/>
        <v>5906</v>
      </c>
      <c r="HB36" s="107">
        <f t="shared" si="3"/>
        <v>22708</v>
      </c>
    </row>
    <row r="37" spans="127:312">
      <c r="FG37" s="792"/>
      <c r="FH37" s="792"/>
      <c r="FI37" s="792"/>
      <c r="FJ37" s="792"/>
      <c r="FK37" s="792"/>
      <c r="FL37" s="792"/>
      <c r="FM37" s="792"/>
      <c r="FN37" s="792"/>
      <c r="FO37" s="792"/>
      <c r="FP37" s="792"/>
      <c r="FQ37" s="792"/>
      <c r="FR37" s="792"/>
      <c r="FS37" s="792"/>
      <c r="FT37" s="792"/>
      <c r="FU37" s="792"/>
      <c r="FV37" s="792"/>
      <c r="FW37" s="792"/>
      <c r="FX37" s="792"/>
      <c r="FY37" s="792"/>
      <c r="FZ37" s="792"/>
      <c r="GA37" s="792"/>
      <c r="GB37" s="792"/>
      <c r="GC37" s="792"/>
      <c r="GD37" s="107"/>
      <c r="GE37" s="107"/>
      <c r="GF37" s="107"/>
      <c r="GG37" s="107"/>
      <c r="GH37" s="823" t="s">
        <v>4300</v>
      </c>
      <c r="GI37" s="824" t="s">
        <v>4299</v>
      </c>
      <c r="GJ37" s="824" t="s">
        <v>4298</v>
      </c>
      <c r="GK37" s="107"/>
      <c r="GL37" s="107"/>
      <c r="GM37" s="107"/>
      <c r="GN37" s="107"/>
      <c r="GO37" s="107" t="s">
        <v>4301</v>
      </c>
      <c r="GP37" s="107"/>
      <c r="GQ37" s="107"/>
      <c r="GR37" s="107"/>
      <c r="GS37" s="107"/>
      <c r="GT37" s="107"/>
      <c r="GU37" s="107" t="s">
        <v>4298</v>
      </c>
      <c r="GV37" s="107"/>
      <c r="GW37" s="107"/>
      <c r="GX37" s="107"/>
      <c r="GY37" s="107"/>
      <c r="GZ37" s="107"/>
      <c r="HA37" s="107"/>
      <c r="HB37" s="107"/>
    </row>
    <row r="41" spans="127:312">
      <c r="KB41" s="784"/>
      <c r="KC41" s="784" t="s">
        <v>50</v>
      </c>
      <c r="KD41" s="784" t="s">
        <v>50</v>
      </c>
      <c r="KE41" s="784" t="s">
        <v>4149</v>
      </c>
      <c r="KF41" s="784" t="s">
        <v>4149</v>
      </c>
      <c r="KG41" s="784" t="s">
        <v>4396</v>
      </c>
      <c r="KH41" s="784" t="s">
        <v>4146</v>
      </c>
      <c r="KI41" s="784" t="s">
        <v>4146</v>
      </c>
      <c r="KJ41" s="784" t="s">
        <v>39</v>
      </c>
      <c r="KK41" s="784" t="s">
        <v>39</v>
      </c>
      <c r="KL41" s="784" t="s">
        <v>39</v>
      </c>
      <c r="KM41" s="784" t="s">
        <v>714</v>
      </c>
      <c r="KN41" s="784" t="s">
        <v>714</v>
      </c>
      <c r="KO41" s="784" t="s">
        <v>714</v>
      </c>
      <c r="KP41" s="784" t="s">
        <v>688</v>
      </c>
      <c r="KQ41" s="784" t="s">
        <v>696</v>
      </c>
      <c r="KR41" s="784" t="s">
        <v>694</v>
      </c>
      <c r="KS41" s="784" t="s">
        <v>4146</v>
      </c>
      <c r="KT41" s="784" t="s">
        <v>688</v>
      </c>
      <c r="KU41" s="784" t="s">
        <v>696</v>
      </c>
      <c r="KV41" s="784" t="s">
        <v>694</v>
      </c>
      <c r="KW41" s="784" t="s">
        <v>4146</v>
      </c>
      <c r="KX41" s="784" t="s">
        <v>4157</v>
      </c>
      <c r="KY41" s="784" t="s">
        <v>1362</v>
      </c>
      <c r="KZ41" s="784" t="s">
        <v>0</v>
      </c>
    </row>
    <row r="42" spans="127:312">
      <c r="KB42" s="784" t="s">
        <v>677</v>
      </c>
      <c r="KC42" s="784" t="s">
        <v>39</v>
      </c>
      <c r="KD42" s="784" t="s">
        <v>39</v>
      </c>
      <c r="KE42" s="784" t="s">
        <v>39</v>
      </c>
      <c r="KF42" s="784" t="s">
        <v>39</v>
      </c>
      <c r="KG42" s="784" t="s">
        <v>4397</v>
      </c>
      <c r="KH42" s="784" t="s">
        <v>714</v>
      </c>
      <c r="KI42" s="784" t="s">
        <v>714</v>
      </c>
      <c r="KJ42" s="784" t="s">
        <v>50</v>
      </c>
      <c r="KK42" s="784" t="s">
        <v>50</v>
      </c>
      <c r="KL42" s="784" t="s">
        <v>50</v>
      </c>
      <c r="KM42" s="784" t="s">
        <v>50</v>
      </c>
      <c r="KN42" s="784" t="s">
        <v>50</v>
      </c>
      <c r="KO42" s="784" t="s">
        <v>50</v>
      </c>
      <c r="KP42" s="784" t="s">
        <v>50</v>
      </c>
      <c r="KQ42" s="784" t="s">
        <v>50</v>
      </c>
      <c r="KR42" s="784" t="s">
        <v>50</v>
      </c>
      <c r="KS42" s="784" t="s">
        <v>714</v>
      </c>
      <c r="KT42" s="784" t="s">
        <v>50</v>
      </c>
      <c r="KU42" s="784" t="s">
        <v>50</v>
      </c>
      <c r="KV42" s="784" t="s">
        <v>50</v>
      </c>
      <c r="KW42" s="784" t="s">
        <v>4398</v>
      </c>
      <c r="KX42" s="784" t="s">
        <v>4146</v>
      </c>
      <c r="KY42" s="784" t="s">
        <v>4146</v>
      </c>
      <c r="KZ42" s="784" t="s">
        <v>4013</v>
      </c>
    </row>
    <row r="43" spans="127:312">
      <c r="KB43" s="784"/>
      <c r="KC43" s="784" t="s">
        <v>2382</v>
      </c>
      <c r="KD43" s="784" t="s">
        <v>4157</v>
      </c>
      <c r="KE43" s="784" t="s">
        <v>2382</v>
      </c>
      <c r="KF43" s="784" t="s">
        <v>4157</v>
      </c>
      <c r="KG43" s="784" t="s">
        <v>4159</v>
      </c>
      <c r="KH43" s="784"/>
      <c r="KI43" s="784" t="s">
        <v>673</v>
      </c>
      <c r="KJ43" s="784"/>
      <c r="KK43" s="784" t="s">
        <v>673</v>
      </c>
      <c r="KL43" s="784" t="s">
        <v>673</v>
      </c>
      <c r="KM43" s="784"/>
      <c r="KN43" s="784" t="s">
        <v>673</v>
      </c>
      <c r="KO43" s="784" t="s">
        <v>673</v>
      </c>
      <c r="KP43" s="784"/>
      <c r="KQ43" s="784"/>
      <c r="KR43" s="784"/>
      <c r="KS43" s="784"/>
      <c r="KT43" s="784" t="s">
        <v>673</v>
      </c>
      <c r="KU43" s="784" t="s">
        <v>673</v>
      </c>
      <c r="KV43" s="784" t="s">
        <v>673</v>
      </c>
      <c r="KW43" s="784" t="s">
        <v>676</v>
      </c>
      <c r="KX43" s="784" t="s">
        <v>686</v>
      </c>
      <c r="KY43" s="784" t="s">
        <v>686</v>
      </c>
      <c r="KZ43" s="784"/>
    </row>
    <row r="44" spans="127:312" ht="19.5" thickBot="1">
      <c r="HH44" s="825">
        <v>72</v>
      </c>
      <c r="HI44" s="825">
        <v>71</v>
      </c>
      <c r="HJ44" s="825">
        <v>70</v>
      </c>
      <c r="HK44" s="825">
        <v>69</v>
      </c>
      <c r="HL44" s="825">
        <v>68</v>
      </c>
      <c r="HM44" s="825">
        <v>67</v>
      </c>
      <c r="HN44" s="825">
        <v>66</v>
      </c>
      <c r="HO44" s="825">
        <v>65</v>
      </c>
      <c r="HP44" s="825">
        <v>64</v>
      </c>
      <c r="HQ44" s="825">
        <v>63</v>
      </c>
      <c r="HR44" s="825">
        <v>62</v>
      </c>
      <c r="HS44" s="825">
        <v>61</v>
      </c>
      <c r="HT44" s="825">
        <v>60</v>
      </c>
      <c r="HU44" s="825">
        <v>59</v>
      </c>
      <c r="HV44" s="825">
        <v>58</v>
      </c>
      <c r="HW44" s="825">
        <v>57</v>
      </c>
      <c r="HX44" s="825">
        <v>56</v>
      </c>
      <c r="HY44" s="825">
        <v>55</v>
      </c>
      <c r="HZ44" s="825">
        <v>54</v>
      </c>
      <c r="IA44" s="825">
        <v>53</v>
      </c>
      <c r="IB44" s="825">
        <v>52</v>
      </c>
      <c r="IC44" s="825">
        <v>51</v>
      </c>
      <c r="ID44" s="825">
        <v>50</v>
      </c>
      <c r="IE44" s="825">
        <v>49</v>
      </c>
      <c r="IF44" s="825">
        <v>48</v>
      </c>
      <c r="IG44" s="825">
        <v>47</v>
      </c>
      <c r="IH44" s="825">
        <v>46</v>
      </c>
      <c r="II44" s="825">
        <v>45</v>
      </c>
      <c r="IJ44" s="825">
        <v>44</v>
      </c>
      <c r="IK44" s="825">
        <v>43</v>
      </c>
      <c r="IL44" s="825">
        <v>42</v>
      </c>
      <c r="IM44" s="825">
        <v>41</v>
      </c>
      <c r="IN44" s="825">
        <v>40</v>
      </c>
      <c r="IO44" s="825">
        <v>39</v>
      </c>
      <c r="IP44" s="825">
        <v>38</v>
      </c>
      <c r="IQ44" s="825">
        <v>37</v>
      </c>
      <c r="IR44" s="825">
        <v>36</v>
      </c>
      <c r="IS44" s="825">
        <v>35</v>
      </c>
      <c r="IT44" s="825">
        <v>34</v>
      </c>
      <c r="IU44" s="825">
        <v>33</v>
      </c>
      <c r="IV44" s="825">
        <v>32</v>
      </c>
      <c r="IW44" s="825">
        <v>31</v>
      </c>
      <c r="IX44" s="825">
        <v>30</v>
      </c>
      <c r="IY44" s="825">
        <v>29</v>
      </c>
      <c r="IZ44" s="825">
        <v>28</v>
      </c>
      <c r="JA44" s="825">
        <v>27</v>
      </c>
      <c r="JB44" s="825">
        <v>26</v>
      </c>
      <c r="JC44" s="825">
        <v>25</v>
      </c>
      <c r="JD44" s="825">
        <v>24</v>
      </c>
      <c r="JE44" s="825">
        <v>23</v>
      </c>
      <c r="JF44" s="825">
        <v>22</v>
      </c>
      <c r="JG44" s="825">
        <v>21</v>
      </c>
      <c r="JH44" s="825">
        <v>20</v>
      </c>
      <c r="JI44" s="825">
        <v>19</v>
      </c>
      <c r="JJ44" s="825">
        <v>18</v>
      </c>
      <c r="JK44" s="825">
        <v>17</v>
      </c>
      <c r="JL44" s="825">
        <v>16</v>
      </c>
      <c r="JM44" s="825">
        <v>15</v>
      </c>
      <c r="JN44" s="825">
        <v>14</v>
      </c>
      <c r="JO44" s="825">
        <v>13</v>
      </c>
      <c r="JP44" s="825">
        <v>12</v>
      </c>
      <c r="JQ44" s="825">
        <v>11</v>
      </c>
      <c r="JR44" s="825">
        <v>10</v>
      </c>
      <c r="JS44" s="825">
        <v>9</v>
      </c>
      <c r="JT44" s="825">
        <v>8</v>
      </c>
      <c r="JU44" s="825">
        <v>7</v>
      </c>
      <c r="JV44" s="825">
        <v>6</v>
      </c>
      <c r="JW44" s="825">
        <v>5</v>
      </c>
      <c r="JX44" s="825">
        <v>4</v>
      </c>
      <c r="JY44" s="825">
        <v>3</v>
      </c>
      <c r="JZ44" s="825">
        <v>2</v>
      </c>
      <c r="KA44" s="825">
        <v>1</v>
      </c>
      <c r="KB44" s="784"/>
      <c r="KC44" s="784" t="s">
        <v>4146</v>
      </c>
      <c r="KD44" s="784" t="s">
        <v>4146</v>
      </c>
      <c r="KE44" s="784" t="s">
        <v>4146</v>
      </c>
      <c r="KF44" s="784" t="s">
        <v>4146</v>
      </c>
      <c r="KG44" s="784" t="s">
        <v>4400</v>
      </c>
      <c r="KH44" s="784"/>
      <c r="KI44" s="784"/>
      <c r="KJ44" s="784"/>
      <c r="KK44" s="784"/>
      <c r="KL44" s="784" t="s">
        <v>679</v>
      </c>
      <c r="KM44" s="784"/>
      <c r="KN44" s="784"/>
      <c r="KO44" s="784" t="s">
        <v>679</v>
      </c>
      <c r="KP44" s="784"/>
      <c r="KQ44" s="784"/>
      <c r="KR44" s="784"/>
      <c r="KS44" s="784"/>
      <c r="KT44" s="784"/>
      <c r="KU44" s="784"/>
      <c r="KV44" s="784"/>
      <c r="KW44" s="784"/>
      <c r="KX44" s="784" t="s">
        <v>4013</v>
      </c>
      <c r="KY44" s="784" t="s">
        <v>4013</v>
      </c>
      <c r="KZ44" s="784"/>
    </row>
    <row r="45" spans="127:312" ht="27.75" thickTop="1" thickBot="1">
      <c r="HH45" s="814" t="s">
        <v>4423</v>
      </c>
      <c r="HI45" s="814" t="s">
        <v>4423</v>
      </c>
      <c r="HJ45" s="814" t="s">
        <v>4423</v>
      </c>
      <c r="HK45" s="814" t="s">
        <v>4423</v>
      </c>
      <c r="HL45" s="814" t="s">
        <v>4423</v>
      </c>
      <c r="HM45" s="814" t="s">
        <v>4423</v>
      </c>
      <c r="HN45" s="814" t="s">
        <v>4423</v>
      </c>
      <c r="HO45" s="814" t="s">
        <v>4423</v>
      </c>
      <c r="HP45" s="814" t="s">
        <v>4423</v>
      </c>
      <c r="HQ45" s="814" t="s">
        <v>4423</v>
      </c>
      <c r="HR45" s="814" t="s">
        <v>4423</v>
      </c>
      <c r="HS45" s="814" t="s">
        <v>4423</v>
      </c>
      <c r="HT45" s="814" t="s">
        <v>4423</v>
      </c>
      <c r="HU45" s="814" t="s">
        <v>4423</v>
      </c>
      <c r="HV45" s="814" t="s">
        <v>4423</v>
      </c>
      <c r="HW45" s="814" t="s">
        <v>4423</v>
      </c>
      <c r="HX45" s="814" t="s">
        <v>4423</v>
      </c>
      <c r="HY45" s="814" t="s">
        <v>4423</v>
      </c>
      <c r="HZ45" s="814" t="s">
        <v>4423</v>
      </c>
      <c r="IA45" s="814" t="s">
        <v>4423</v>
      </c>
      <c r="IB45" s="814" t="s">
        <v>4423</v>
      </c>
      <c r="IC45" s="814" t="s">
        <v>4423</v>
      </c>
      <c r="ID45" s="814" t="s">
        <v>4423</v>
      </c>
      <c r="IE45" s="814" t="s">
        <v>4423</v>
      </c>
      <c r="IF45" s="814" t="s">
        <v>4423</v>
      </c>
      <c r="IG45" s="814" t="s">
        <v>4423</v>
      </c>
      <c r="IH45" s="814" t="s">
        <v>4423</v>
      </c>
      <c r="II45" s="814" t="s">
        <v>4423</v>
      </c>
      <c r="IJ45" s="814" t="s">
        <v>4423</v>
      </c>
      <c r="IK45" s="814" t="s">
        <v>4423</v>
      </c>
      <c r="IL45" s="814" t="s">
        <v>4423</v>
      </c>
      <c r="IM45" s="814" t="s">
        <v>4423</v>
      </c>
      <c r="IN45" s="814" t="s">
        <v>4423</v>
      </c>
      <c r="IO45" s="814" t="s">
        <v>4423</v>
      </c>
      <c r="IP45" s="814" t="s">
        <v>4423</v>
      </c>
      <c r="IQ45" s="814" t="s">
        <v>4423</v>
      </c>
      <c r="IR45" s="814" t="s">
        <v>4423</v>
      </c>
      <c r="IS45" s="814" t="s">
        <v>4423</v>
      </c>
      <c r="IT45" s="814" t="s">
        <v>4423</v>
      </c>
      <c r="IU45" s="814" t="s">
        <v>4423</v>
      </c>
      <c r="IV45" s="814" t="s">
        <v>4423</v>
      </c>
      <c r="IW45" s="814" t="s">
        <v>4423</v>
      </c>
      <c r="IX45" s="814" t="s">
        <v>4423</v>
      </c>
      <c r="IY45" s="814" t="s">
        <v>4423</v>
      </c>
      <c r="IZ45" s="787" t="s">
        <v>690</v>
      </c>
      <c r="JA45" s="788" t="s">
        <v>694</v>
      </c>
      <c r="JB45" s="787" t="s">
        <v>4421</v>
      </c>
      <c r="JC45" s="814" t="s">
        <v>1233</v>
      </c>
      <c r="JD45" s="787" t="s">
        <v>4422</v>
      </c>
      <c r="JE45" s="787" t="s">
        <v>711</v>
      </c>
      <c r="JF45" s="789" t="s">
        <v>701</v>
      </c>
      <c r="JG45" s="787" t="s">
        <v>689</v>
      </c>
      <c r="JH45" s="814" t="s">
        <v>1233</v>
      </c>
      <c r="JI45" s="787" t="s">
        <v>690</v>
      </c>
      <c r="JJ45" s="790" t="s">
        <v>688</v>
      </c>
      <c r="JK45" s="787" t="s">
        <v>691</v>
      </c>
      <c r="JL45" s="787" t="s">
        <v>692</v>
      </c>
      <c r="JM45" s="787" t="s">
        <v>691</v>
      </c>
      <c r="JN45" s="814" t="s">
        <v>1233</v>
      </c>
      <c r="JO45" s="787" t="s">
        <v>693</v>
      </c>
      <c r="JP45" s="787" t="s">
        <v>698</v>
      </c>
      <c r="JQ45" s="787" t="s">
        <v>4421</v>
      </c>
      <c r="JR45" s="787" t="s">
        <v>693</v>
      </c>
      <c r="JS45" s="814" t="s">
        <v>1233</v>
      </c>
      <c r="JT45" s="787" t="s">
        <v>689</v>
      </c>
      <c r="JU45" s="789" t="s">
        <v>701</v>
      </c>
      <c r="JV45" s="814" t="s">
        <v>1233</v>
      </c>
      <c r="JW45" s="787" t="s">
        <v>698</v>
      </c>
      <c r="JX45" s="787" t="s">
        <v>699</v>
      </c>
      <c r="JY45" s="791" t="s">
        <v>700</v>
      </c>
      <c r="JZ45" s="787" t="s">
        <v>691</v>
      </c>
      <c r="KA45" s="787" t="s">
        <v>689</v>
      </c>
      <c r="KB45" s="107">
        <v>1</v>
      </c>
      <c r="KC45" s="107">
        <v>4</v>
      </c>
      <c r="KD45" s="107">
        <v>2</v>
      </c>
      <c r="KE45" s="107">
        <v>15</v>
      </c>
      <c r="KF45" s="107">
        <v>8</v>
      </c>
      <c r="KG45" s="107">
        <v>6</v>
      </c>
      <c r="KH45" s="107">
        <v>2</v>
      </c>
      <c r="KI45" s="107">
        <v>2</v>
      </c>
      <c r="KJ45" s="107">
        <v>6</v>
      </c>
      <c r="KK45" s="107">
        <v>6</v>
      </c>
      <c r="KL45" s="107">
        <v>87</v>
      </c>
      <c r="KM45" s="107">
        <v>23</v>
      </c>
      <c r="KN45" s="107">
        <v>23</v>
      </c>
      <c r="KO45" s="107">
        <v>348</v>
      </c>
      <c r="KP45" s="107">
        <v>1</v>
      </c>
      <c r="KQ45" s="107"/>
      <c r="KR45" s="107">
        <v>1</v>
      </c>
      <c r="KS45" s="107">
        <v>2</v>
      </c>
      <c r="KT45" s="107">
        <v>1</v>
      </c>
      <c r="KU45" s="107">
        <v>0</v>
      </c>
      <c r="KV45" s="107">
        <v>1</v>
      </c>
      <c r="KW45" s="107"/>
      <c r="KX45" s="107">
        <v>803</v>
      </c>
      <c r="KY45" s="107">
        <v>1528</v>
      </c>
      <c r="KZ45" s="107">
        <v>2331</v>
      </c>
    </row>
    <row r="46" spans="127:312" ht="27.75" thickTop="1" thickBot="1">
      <c r="HH46" s="814" t="s">
        <v>4423</v>
      </c>
      <c r="HI46" s="814" t="s">
        <v>4423</v>
      </c>
      <c r="HJ46" s="814" t="s">
        <v>4423</v>
      </c>
      <c r="HK46" s="814" t="s">
        <v>4423</v>
      </c>
      <c r="HL46" s="814" t="s">
        <v>4423</v>
      </c>
      <c r="HM46" s="814" t="s">
        <v>4423</v>
      </c>
      <c r="HN46" s="814" t="s">
        <v>4423</v>
      </c>
      <c r="HO46" s="814" t="s">
        <v>4423</v>
      </c>
      <c r="HP46" s="814" t="s">
        <v>4423</v>
      </c>
      <c r="HQ46" s="814" t="s">
        <v>4423</v>
      </c>
      <c r="HR46" s="814" t="s">
        <v>4423</v>
      </c>
      <c r="HS46" s="814" t="s">
        <v>4423</v>
      </c>
      <c r="HT46" s="814" t="s">
        <v>4423</v>
      </c>
      <c r="HU46" s="814" t="s">
        <v>4423</v>
      </c>
      <c r="HV46" s="814" t="s">
        <v>4423</v>
      </c>
      <c r="HW46" s="814" t="s">
        <v>4423</v>
      </c>
      <c r="HX46" s="814" t="s">
        <v>4423</v>
      </c>
      <c r="HY46" s="814" t="s">
        <v>4423</v>
      </c>
      <c r="HZ46" s="814" t="s">
        <v>4423</v>
      </c>
      <c r="IA46" s="814" t="s">
        <v>4423</v>
      </c>
      <c r="IB46" s="814" t="s">
        <v>4423</v>
      </c>
      <c r="IC46" s="814" t="s">
        <v>4423</v>
      </c>
      <c r="ID46" s="814" t="s">
        <v>4423</v>
      </c>
      <c r="IE46" s="814" t="s">
        <v>4423</v>
      </c>
      <c r="IF46" s="814" t="s">
        <v>4423</v>
      </c>
      <c r="IG46" s="814" t="s">
        <v>4423</v>
      </c>
      <c r="IH46" s="794" t="s">
        <v>704</v>
      </c>
      <c r="II46" s="788" t="s">
        <v>694</v>
      </c>
      <c r="IJ46" s="787" t="s">
        <v>693</v>
      </c>
      <c r="IK46" s="790" t="s">
        <v>688</v>
      </c>
      <c r="IL46" s="789" t="s">
        <v>701</v>
      </c>
      <c r="IM46" s="787" t="s">
        <v>689</v>
      </c>
      <c r="IN46" s="787" t="s">
        <v>712</v>
      </c>
      <c r="IO46" s="791" t="s">
        <v>700</v>
      </c>
      <c r="IP46" s="814" t="s">
        <v>1233</v>
      </c>
      <c r="IQ46" s="790" t="s">
        <v>688</v>
      </c>
      <c r="IR46" s="787" t="s">
        <v>690</v>
      </c>
      <c r="IS46" s="787" t="s">
        <v>712</v>
      </c>
      <c r="IT46" s="787" t="s">
        <v>711</v>
      </c>
      <c r="IU46" s="814" t="s">
        <v>1233</v>
      </c>
      <c r="IV46" s="795" t="s">
        <v>704</v>
      </c>
      <c r="IW46" s="796" t="s">
        <v>691</v>
      </c>
      <c r="IX46" s="797" t="s">
        <v>4421</v>
      </c>
      <c r="IY46" s="814" t="s">
        <v>1233</v>
      </c>
      <c r="IZ46" s="787" t="s">
        <v>707</v>
      </c>
      <c r="JA46" s="790" t="s">
        <v>688</v>
      </c>
      <c r="JB46" s="787" t="s">
        <v>690</v>
      </c>
      <c r="JC46" s="794" t="s">
        <v>709</v>
      </c>
      <c r="JD46" s="790" t="s">
        <v>688</v>
      </c>
      <c r="JE46" s="814" t="s">
        <v>1233</v>
      </c>
      <c r="JF46" s="790" t="s">
        <v>688</v>
      </c>
      <c r="JG46" s="791" t="s">
        <v>700</v>
      </c>
      <c r="JH46" s="788" t="s">
        <v>694</v>
      </c>
      <c r="JI46" s="787" t="s">
        <v>687</v>
      </c>
      <c r="JJ46" s="790" t="s">
        <v>688</v>
      </c>
      <c r="JK46" s="798" t="s">
        <v>696</v>
      </c>
      <c r="JL46" s="814" t="s">
        <v>1233</v>
      </c>
      <c r="JM46" s="799" t="s">
        <v>702</v>
      </c>
      <c r="JN46" s="800" t="s">
        <v>694</v>
      </c>
      <c r="JO46" s="801" t="s">
        <v>696</v>
      </c>
      <c r="JP46" s="802" t="s">
        <v>689</v>
      </c>
      <c r="JQ46" s="803" t="s">
        <v>701</v>
      </c>
      <c r="JR46" s="814" t="s">
        <v>1233</v>
      </c>
      <c r="JS46" s="794" t="s">
        <v>704</v>
      </c>
      <c r="JT46" s="787" t="s">
        <v>689</v>
      </c>
      <c r="JU46" s="814" t="s">
        <v>1233</v>
      </c>
      <c r="JV46" s="804" t="s">
        <v>688</v>
      </c>
      <c r="JW46" s="791" t="s">
        <v>700</v>
      </c>
      <c r="JX46" s="788" t="s">
        <v>694</v>
      </c>
      <c r="JY46" s="787" t="s">
        <v>687</v>
      </c>
      <c r="JZ46" s="805" t="s">
        <v>688</v>
      </c>
      <c r="KA46" s="806" t="s">
        <v>696</v>
      </c>
      <c r="KB46" s="107">
        <v>2</v>
      </c>
      <c r="KC46" s="107">
        <v>2</v>
      </c>
      <c r="KD46" s="107">
        <v>6</v>
      </c>
      <c r="KE46" s="107">
        <v>5</v>
      </c>
      <c r="KF46" s="107">
        <v>34</v>
      </c>
      <c r="KG46" s="107">
        <v>19</v>
      </c>
      <c r="KH46" s="107">
        <v>15</v>
      </c>
      <c r="KI46" s="107">
        <v>17</v>
      </c>
      <c r="KJ46" s="107">
        <v>8</v>
      </c>
      <c r="KK46" s="107">
        <v>14</v>
      </c>
      <c r="KL46" s="107">
        <v>81</v>
      </c>
      <c r="KM46" s="107">
        <v>39</v>
      </c>
      <c r="KN46" s="107">
        <v>62</v>
      </c>
      <c r="KO46" s="107">
        <v>325</v>
      </c>
      <c r="KP46" s="107">
        <v>8</v>
      </c>
      <c r="KQ46" s="107">
        <v>3</v>
      </c>
      <c r="KR46" s="107">
        <v>4</v>
      </c>
      <c r="KS46" s="107">
        <v>15</v>
      </c>
      <c r="KT46" s="107">
        <v>9</v>
      </c>
      <c r="KU46" s="107">
        <v>3</v>
      </c>
      <c r="KV46" s="107">
        <v>5</v>
      </c>
      <c r="KW46" s="107">
        <v>1</v>
      </c>
      <c r="KX46" s="107">
        <v>1505</v>
      </c>
      <c r="KY46" s="107">
        <v>410</v>
      </c>
      <c r="KZ46" s="107">
        <v>1915</v>
      </c>
    </row>
    <row r="47" spans="127:312" ht="27.75" thickTop="1" thickBot="1">
      <c r="HH47" s="814" t="s">
        <v>4423</v>
      </c>
      <c r="HI47" s="814" t="s">
        <v>4423</v>
      </c>
      <c r="HJ47" s="814" t="s">
        <v>4423</v>
      </c>
      <c r="HK47" s="814" t="s">
        <v>4423</v>
      </c>
      <c r="HL47" s="814" t="s">
        <v>4423</v>
      </c>
      <c r="HM47" s="814" t="s">
        <v>4423</v>
      </c>
      <c r="HN47" s="814" t="s">
        <v>4423</v>
      </c>
      <c r="HO47" s="814" t="s">
        <v>4423</v>
      </c>
      <c r="HP47" s="814" t="s">
        <v>4423</v>
      </c>
      <c r="HQ47" s="814" t="s">
        <v>4423</v>
      </c>
      <c r="HR47" s="814" t="s">
        <v>4423</v>
      </c>
      <c r="HS47" s="814" t="s">
        <v>4423</v>
      </c>
      <c r="HT47" s="814" t="s">
        <v>4423</v>
      </c>
      <c r="HU47" s="814" t="s">
        <v>4423</v>
      </c>
      <c r="HV47" s="814" t="s">
        <v>4423</v>
      </c>
      <c r="HW47" s="814" t="s">
        <v>4423</v>
      </c>
      <c r="HX47" s="814" t="s">
        <v>4423</v>
      </c>
      <c r="HY47" s="814" t="s">
        <v>4423</v>
      </c>
      <c r="HZ47" s="814" t="s">
        <v>4423</v>
      </c>
      <c r="IA47" s="814" t="s">
        <v>4423</v>
      </c>
      <c r="IB47" s="814" t="s">
        <v>4423</v>
      </c>
      <c r="IC47" s="814" t="s">
        <v>4423</v>
      </c>
      <c r="ID47" s="814" t="s">
        <v>4423</v>
      </c>
      <c r="IE47" s="814" t="s">
        <v>4423</v>
      </c>
      <c r="IF47" s="814" t="s">
        <v>4423</v>
      </c>
      <c r="IG47" s="814" t="s">
        <v>4423</v>
      </c>
      <c r="IH47" s="814" t="s">
        <v>4423</v>
      </c>
      <c r="II47" s="814" t="s">
        <v>4423</v>
      </c>
      <c r="IJ47" s="814" t="s">
        <v>4423</v>
      </c>
      <c r="IK47" s="814" t="s">
        <v>4423</v>
      </c>
      <c r="IL47" s="814" t="s">
        <v>4423</v>
      </c>
      <c r="IM47" s="814" t="s">
        <v>4423</v>
      </c>
      <c r="IN47" s="814" t="s">
        <v>4423</v>
      </c>
      <c r="IO47" s="814" t="s">
        <v>4423</v>
      </c>
      <c r="IP47" s="814" t="s">
        <v>4423</v>
      </c>
      <c r="IQ47" s="814" t="s">
        <v>4423</v>
      </c>
      <c r="IR47" s="814" t="s">
        <v>4423</v>
      </c>
      <c r="IS47" s="814" t="s">
        <v>4423</v>
      </c>
      <c r="IT47" s="814" t="s">
        <v>4423</v>
      </c>
      <c r="IU47" s="814" t="s">
        <v>4423</v>
      </c>
      <c r="IV47" s="814" t="s">
        <v>4423</v>
      </c>
      <c r="IW47" s="814" t="s">
        <v>4423</v>
      </c>
      <c r="IX47" s="814" t="s">
        <v>4423</v>
      </c>
      <c r="IY47" s="814" t="s">
        <v>4423</v>
      </c>
      <c r="IZ47" s="814" t="s">
        <v>4423</v>
      </c>
      <c r="JA47" s="787" t="s">
        <v>713</v>
      </c>
      <c r="JB47" s="787" t="s">
        <v>712</v>
      </c>
      <c r="JC47" s="787" t="s">
        <v>4421</v>
      </c>
      <c r="JD47" s="789" t="s">
        <v>701</v>
      </c>
      <c r="JE47" s="814" t="s">
        <v>1233</v>
      </c>
      <c r="JF47" s="787" t="s">
        <v>702</v>
      </c>
      <c r="JG47" s="788" t="s">
        <v>694</v>
      </c>
      <c r="JH47" s="787" t="s">
        <v>690</v>
      </c>
      <c r="JI47" s="787" t="s">
        <v>4421</v>
      </c>
      <c r="JJ47" s="788" t="s">
        <v>694</v>
      </c>
      <c r="JK47" s="787" t="s">
        <v>691</v>
      </c>
      <c r="JL47" s="814" t="s">
        <v>1233</v>
      </c>
      <c r="JM47" s="807" t="s">
        <v>694</v>
      </c>
      <c r="JN47" s="791" t="s">
        <v>700</v>
      </c>
      <c r="JO47" s="803" t="s">
        <v>701</v>
      </c>
      <c r="JP47" s="814" t="s">
        <v>1233</v>
      </c>
      <c r="JQ47" s="787" t="s">
        <v>687</v>
      </c>
      <c r="JR47" s="787" t="s">
        <v>697</v>
      </c>
      <c r="JS47" s="790" t="s">
        <v>688</v>
      </c>
      <c r="JT47" s="787" t="s">
        <v>691</v>
      </c>
      <c r="JU47" s="814" t="s">
        <v>1233</v>
      </c>
      <c r="JV47" s="787" t="s">
        <v>698</v>
      </c>
      <c r="JW47" s="794" t="s">
        <v>709</v>
      </c>
      <c r="JX47" s="789" t="s">
        <v>701</v>
      </c>
      <c r="JY47" s="814" t="s">
        <v>1233</v>
      </c>
      <c r="JZ47" s="808" t="s">
        <v>694</v>
      </c>
      <c r="KA47" s="809" t="s">
        <v>706</v>
      </c>
      <c r="KB47" s="107">
        <v>3</v>
      </c>
      <c r="KC47" s="107">
        <v>2</v>
      </c>
      <c r="KD47" s="107">
        <v>4</v>
      </c>
      <c r="KE47" s="107">
        <v>7</v>
      </c>
      <c r="KF47" s="107">
        <v>15</v>
      </c>
      <c r="KG47" s="107">
        <v>10</v>
      </c>
      <c r="KH47" s="107">
        <v>5</v>
      </c>
      <c r="KI47" s="107">
        <v>22</v>
      </c>
      <c r="KJ47" s="107">
        <v>6</v>
      </c>
      <c r="KK47" s="107">
        <v>20</v>
      </c>
      <c r="KL47" s="107">
        <v>73</v>
      </c>
      <c r="KM47" s="107">
        <v>22</v>
      </c>
      <c r="KN47" s="107">
        <v>84</v>
      </c>
      <c r="KO47" s="107">
        <v>286</v>
      </c>
      <c r="KP47" s="107">
        <v>1</v>
      </c>
      <c r="KQ47" s="107"/>
      <c r="KR47" s="107">
        <v>4</v>
      </c>
      <c r="KS47" s="107">
        <v>5</v>
      </c>
      <c r="KT47" s="107">
        <v>10</v>
      </c>
      <c r="KU47" s="107">
        <v>3</v>
      </c>
      <c r="KV47" s="107">
        <v>9</v>
      </c>
      <c r="KW47" s="107"/>
      <c r="KX47" s="107">
        <v>811</v>
      </c>
      <c r="KY47" s="107">
        <v>499</v>
      </c>
      <c r="KZ47" s="107">
        <v>1310</v>
      </c>
    </row>
    <row r="48" spans="127:312" ht="27.75" thickTop="1" thickBot="1">
      <c r="HH48" s="814" t="s">
        <v>4423</v>
      </c>
      <c r="HI48" s="814" t="s">
        <v>4423</v>
      </c>
      <c r="HJ48" s="814" t="s">
        <v>4423</v>
      </c>
      <c r="HK48" s="814" t="s">
        <v>4423</v>
      </c>
      <c r="HL48" s="814" t="s">
        <v>4423</v>
      </c>
      <c r="HM48" s="814" t="s">
        <v>4423</v>
      </c>
      <c r="HN48" s="814" t="s">
        <v>4423</v>
      </c>
      <c r="HO48" s="814" t="s">
        <v>4423</v>
      </c>
      <c r="HP48" s="814" t="s">
        <v>4423</v>
      </c>
      <c r="HQ48" s="814" t="s">
        <v>4423</v>
      </c>
      <c r="HR48" s="814" t="s">
        <v>4423</v>
      </c>
      <c r="HS48" s="814" t="s">
        <v>4423</v>
      </c>
      <c r="HT48" s="814" t="s">
        <v>4423</v>
      </c>
      <c r="HU48" s="814" t="s">
        <v>4423</v>
      </c>
      <c r="HV48" s="814" t="s">
        <v>4423</v>
      </c>
      <c r="HW48" s="814" t="s">
        <v>4423</v>
      </c>
      <c r="HX48" s="814" t="s">
        <v>4423</v>
      </c>
      <c r="HY48" s="814" t="s">
        <v>4423</v>
      </c>
      <c r="HZ48" s="814" t="s">
        <v>4423</v>
      </c>
      <c r="IA48" s="814" t="s">
        <v>4423</v>
      </c>
      <c r="IB48" s="814" t="s">
        <v>4423</v>
      </c>
      <c r="IC48" s="814" t="s">
        <v>4423</v>
      </c>
      <c r="ID48" s="814" t="s">
        <v>4423</v>
      </c>
      <c r="IE48" s="814" t="s">
        <v>4423</v>
      </c>
      <c r="IF48" s="814" t="s">
        <v>4423</v>
      </c>
      <c r="IG48" s="814" t="s">
        <v>4423</v>
      </c>
      <c r="IH48" s="814" t="s">
        <v>4423</v>
      </c>
      <c r="II48" s="814" t="s">
        <v>4423</v>
      </c>
      <c r="IJ48" s="814" t="s">
        <v>4423</v>
      </c>
      <c r="IK48" s="814" t="s">
        <v>4423</v>
      </c>
      <c r="IL48" s="814" t="s">
        <v>4423</v>
      </c>
      <c r="IM48" s="798" t="s">
        <v>696</v>
      </c>
      <c r="IN48" s="787" t="s">
        <v>689</v>
      </c>
      <c r="IO48" s="787" t="s">
        <v>711</v>
      </c>
      <c r="IP48" s="814" t="s">
        <v>1233</v>
      </c>
      <c r="IQ48" s="798" t="s">
        <v>696</v>
      </c>
      <c r="IR48" s="788" t="s">
        <v>694</v>
      </c>
      <c r="IS48" s="787" t="s">
        <v>687</v>
      </c>
      <c r="IT48" s="790" t="s">
        <v>688</v>
      </c>
      <c r="IU48" s="787" t="s">
        <v>691</v>
      </c>
      <c r="IV48" s="787" t="s">
        <v>697</v>
      </c>
      <c r="IW48" s="814" t="s">
        <v>1233</v>
      </c>
      <c r="IX48" s="788" t="s">
        <v>694</v>
      </c>
      <c r="IY48" s="787" t="s">
        <v>693</v>
      </c>
      <c r="IZ48" s="791" t="s">
        <v>700</v>
      </c>
      <c r="JA48" s="794" t="s">
        <v>706</v>
      </c>
      <c r="JB48" s="787" t="s">
        <v>693</v>
      </c>
      <c r="JC48" s="814" t="s">
        <v>1233</v>
      </c>
      <c r="JD48" s="807" t="s">
        <v>694</v>
      </c>
      <c r="JE48" s="810" t="s">
        <v>706</v>
      </c>
      <c r="JF48" s="791" t="s">
        <v>700</v>
      </c>
      <c r="JG48" s="803" t="s">
        <v>701</v>
      </c>
      <c r="JH48" s="814" t="s">
        <v>1233</v>
      </c>
      <c r="JI48" s="798" t="s">
        <v>696</v>
      </c>
      <c r="JJ48" s="788" t="s">
        <v>694</v>
      </c>
      <c r="JK48" s="787" t="s">
        <v>707</v>
      </c>
      <c r="JL48" s="787" t="s">
        <v>4421</v>
      </c>
      <c r="JM48" s="788" t="s">
        <v>694</v>
      </c>
      <c r="JN48" s="814" t="s">
        <v>1233</v>
      </c>
      <c r="JO48" s="787" t="s">
        <v>689</v>
      </c>
      <c r="JP48" s="794" t="s">
        <v>706</v>
      </c>
      <c r="JQ48" s="790" t="s">
        <v>688</v>
      </c>
      <c r="JR48" s="814" t="s">
        <v>1233</v>
      </c>
      <c r="JS48" s="787" t="s">
        <v>705</v>
      </c>
      <c r="JT48" s="787" t="s">
        <v>690</v>
      </c>
      <c r="JU48" s="789" t="s">
        <v>701</v>
      </c>
      <c r="JV48" s="814" t="s">
        <v>1233</v>
      </c>
      <c r="JW48" s="787" t="s">
        <v>702</v>
      </c>
      <c r="JX48" s="788" t="s">
        <v>694</v>
      </c>
      <c r="JY48" s="787" t="s">
        <v>695</v>
      </c>
      <c r="JZ48" s="787" t="s">
        <v>691</v>
      </c>
      <c r="KA48" s="811" t="s">
        <v>700</v>
      </c>
      <c r="KB48" s="107">
        <v>4</v>
      </c>
      <c r="KC48" s="107">
        <v>1</v>
      </c>
      <c r="KD48" s="107">
        <v>7</v>
      </c>
      <c r="KE48" s="107">
        <v>3</v>
      </c>
      <c r="KF48" s="107">
        <v>31</v>
      </c>
      <c r="KG48" s="107">
        <v>20</v>
      </c>
      <c r="KH48" s="107">
        <v>11</v>
      </c>
      <c r="KI48" s="107">
        <v>33</v>
      </c>
      <c r="KJ48" s="107">
        <v>8</v>
      </c>
      <c r="KK48" s="107">
        <v>28</v>
      </c>
      <c r="KL48" s="107">
        <v>67</v>
      </c>
      <c r="KM48" s="107">
        <v>34</v>
      </c>
      <c r="KN48" s="107">
        <v>118</v>
      </c>
      <c r="KO48" s="107">
        <v>264</v>
      </c>
      <c r="KP48" s="107">
        <v>2</v>
      </c>
      <c r="KQ48" s="107">
        <v>3</v>
      </c>
      <c r="KR48" s="107">
        <v>6</v>
      </c>
      <c r="KS48" s="107">
        <v>11</v>
      </c>
      <c r="KT48" s="107">
        <v>12</v>
      </c>
      <c r="KU48" s="107">
        <v>6</v>
      </c>
      <c r="KV48" s="107">
        <v>15</v>
      </c>
      <c r="KW48" s="107">
        <v>1</v>
      </c>
      <c r="KX48" s="107">
        <v>1717</v>
      </c>
      <c r="KY48" s="107">
        <v>291</v>
      </c>
      <c r="KZ48" s="107">
        <v>2008</v>
      </c>
    </row>
    <row r="49" spans="216:312" ht="27.75" thickTop="1" thickBot="1">
      <c r="HH49" s="814" t="s">
        <v>4423</v>
      </c>
      <c r="HI49" s="814" t="s">
        <v>4423</v>
      </c>
      <c r="HJ49" s="814" t="s">
        <v>4423</v>
      </c>
      <c r="HK49" s="814" t="s">
        <v>4423</v>
      </c>
      <c r="HL49" s="814" t="s">
        <v>4423</v>
      </c>
      <c r="HM49" s="814" t="s">
        <v>4423</v>
      </c>
      <c r="HN49" s="814" t="s">
        <v>4423</v>
      </c>
      <c r="HO49" s="814" t="s">
        <v>4423</v>
      </c>
      <c r="HP49" s="814" t="s">
        <v>4423</v>
      </c>
      <c r="HQ49" s="814" t="s">
        <v>4423</v>
      </c>
      <c r="HR49" s="814" t="s">
        <v>4423</v>
      </c>
      <c r="HS49" s="814" t="s">
        <v>4423</v>
      </c>
      <c r="HT49" s="814" t="s">
        <v>4423</v>
      </c>
      <c r="HU49" s="814" t="s">
        <v>4423</v>
      </c>
      <c r="HV49" s="814" t="s">
        <v>4423</v>
      </c>
      <c r="HW49" s="814" t="s">
        <v>4423</v>
      </c>
      <c r="HX49" s="814" t="s">
        <v>4423</v>
      </c>
      <c r="HY49" s="814" t="s">
        <v>4423</v>
      </c>
      <c r="HZ49" s="814" t="s">
        <v>4423</v>
      </c>
      <c r="IA49" s="814" t="s">
        <v>4423</v>
      </c>
      <c r="IB49" s="814" t="s">
        <v>4423</v>
      </c>
      <c r="IC49" s="814" t="s">
        <v>4423</v>
      </c>
      <c r="ID49" s="814" t="s">
        <v>4423</v>
      </c>
      <c r="IE49" s="814" t="s">
        <v>4423</v>
      </c>
      <c r="IF49" s="814" t="s">
        <v>4423</v>
      </c>
      <c r="IG49" s="814" t="s">
        <v>4423</v>
      </c>
      <c r="IH49" s="814" t="s">
        <v>4423</v>
      </c>
      <c r="II49" s="814" t="s">
        <v>4423</v>
      </c>
      <c r="IJ49" s="814" t="s">
        <v>4423</v>
      </c>
      <c r="IK49" s="814" t="s">
        <v>4423</v>
      </c>
      <c r="IL49" s="791" t="s">
        <v>710</v>
      </c>
      <c r="IM49" s="787" t="s">
        <v>690</v>
      </c>
      <c r="IN49" s="794" t="s">
        <v>709</v>
      </c>
      <c r="IO49" s="814" t="s">
        <v>1233</v>
      </c>
      <c r="IP49" s="790" t="s">
        <v>688</v>
      </c>
      <c r="IQ49" s="787" t="s">
        <v>691</v>
      </c>
      <c r="IR49" s="788" t="s">
        <v>694</v>
      </c>
      <c r="IS49" s="787" t="s">
        <v>690</v>
      </c>
      <c r="IT49" s="787" t="s">
        <v>693</v>
      </c>
      <c r="IU49" s="814" t="s">
        <v>1233</v>
      </c>
      <c r="IV49" s="787" t="s">
        <v>689</v>
      </c>
      <c r="IW49" s="789" t="s">
        <v>701</v>
      </c>
      <c r="IX49" s="814" t="s">
        <v>1233</v>
      </c>
      <c r="IY49" s="787" t="s">
        <v>702</v>
      </c>
      <c r="IZ49" s="788" t="s">
        <v>694</v>
      </c>
      <c r="JA49" s="787" t="s">
        <v>697</v>
      </c>
      <c r="JB49" s="787" t="s">
        <v>4421</v>
      </c>
      <c r="JC49" s="787" t="s">
        <v>690</v>
      </c>
      <c r="JD49" s="787" t="s">
        <v>689</v>
      </c>
      <c r="JE49" s="790" t="s">
        <v>688</v>
      </c>
      <c r="JF49" s="814" t="s">
        <v>1233</v>
      </c>
      <c r="JG49" s="790" t="s">
        <v>688</v>
      </c>
      <c r="JH49" s="787" t="s">
        <v>689</v>
      </c>
      <c r="JI49" s="798" t="s">
        <v>696</v>
      </c>
      <c r="JJ49" s="787" t="s">
        <v>693</v>
      </c>
      <c r="JK49" s="814" t="s">
        <v>1233</v>
      </c>
      <c r="JL49" s="787" t="s">
        <v>689</v>
      </c>
      <c r="JM49" s="789" t="s">
        <v>701</v>
      </c>
      <c r="JN49" s="814" t="s">
        <v>1233</v>
      </c>
      <c r="JO49" s="787" t="s">
        <v>702</v>
      </c>
      <c r="JP49" s="788" t="s">
        <v>694</v>
      </c>
      <c r="JQ49" s="787" t="s">
        <v>689</v>
      </c>
      <c r="JR49" s="787" t="s">
        <v>689</v>
      </c>
      <c r="JS49" s="790" t="s">
        <v>688</v>
      </c>
      <c r="JT49" s="798" t="s">
        <v>696</v>
      </c>
      <c r="JU49" s="787" t="s">
        <v>689</v>
      </c>
      <c r="JV49" s="814" t="s">
        <v>1233</v>
      </c>
      <c r="JW49" s="788" t="s">
        <v>694</v>
      </c>
      <c r="JX49" s="787" t="s">
        <v>693</v>
      </c>
      <c r="JY49" s="787" t="s">
        <v>690</v>
      </c>
      <c r="JZ49" s="787" t="s">
        <v>691</v>
      </c>
      <c r="KA49" s="812" t="s">
        <v>701</v>
      </c>
      <c r="KB49" s="107">
        <v>5</v>
      </c>
      <c r="KC49" s="107">
        <v>3</v>
      </c>
      <c r="KD49" s="107">
        <v>5</v>
      </c>
      <c r="KE49" s="107">
        <v>7</v>
      </c>
      <c r="KF49" s="107">
        <v>28</v>
      </c>
      <c r="KG49" s="107">
        <v>18</v>
      </c>
      <c r="KH49" s="107">
        <v>10</v>
      </c>
      <c r="KI49" s="107">
        <v>43</v>
      </c>
      <c r="KJ49" s="107">
        <v>8</v>
      </c>
      <c r="KK49" s="107">
        <v>36</v>
      </c>
      <c r="KL49" s="107">
        <v>59</v>
      </c>
      <c r="KM49" s="107">
        <v>35</v>
      </c>
      <c r="KN49" s="107">
        <v>153</v>
      </c>
      <c r="KO49" s="107">
        <v>230</v>
      </c>
      <c r="KP49" s="107">
        <v>4</v>
      </c>
      <c r="KQ49" s="107">
        <v>2</v>
      </c>
      <c r="KR49" s="107">
        <v>4</v>
      </c>
      <c r="KS49" s="107">
        <v>10</v>
      </c>
      <c r="KT49" s="107">
        <v>16</v>
      </c>
      <c r="KU49" s="107">
        <v>8</v>
      </c>
      <c r="KV49" s="107">
        <v>19</v>
      </c>
      <c r="KW49" s="107">
        <v>1</v>
      </c>
      <c r="KX49" s="107">
        <v>2555</v>
      </c>
      <c r="KY49" s="107">
        <v>412</v>
      </c>
      <c r="KZ49" s="107">
        <v>2967</v>
      </c>
    </row>
    <row r="50" spans="216:312" ht="27.75" thickTop="1" thickBot="1">
      <c r="HH50" s="814" t="s">
        <v>4423</v>
      </c>
      <c r="HI50" s="814" t="s">
        <v>4423</v>
      </c>
      <c r="HJ50" s="814" t="s">
        <v>4423</v>
      </c>
      <c r="HK50" s="814" t="s">
        <v>4423</v>
      </c>
      <c r="HL50" s="814" t="s">
        <v>4423</v>
      </c>
      <c r="HM50" s="814" t="s">
        <v>4423</v>
      </c>
      <c r="HN50" s="814" t="s">
        <v>4423</v>
      </c>
      <c r="HO50" s="814" t="s">
        <v>4423</v>
      </c>
      <c r="HP50" s="814" t="s">
        <v>4423</v>
      </c>
      <c r="HQ50" s="814" t="s">
        <v>4423</v>
      </c>
      <c r="HR50" s="814" t="s">
        <v>4423</v>
      </c>
      <c r="HS50" s="814" t="s">
        <v>4423</v>
      </c>
      <c r="HT50" s="814" t="s">
        <v>4423</v>
      </c>
      <c r="HU50" s="814" t="s">
        <v>4423</v>
      </c>
      <c r="HV50" s="814" t="s">
        <v>4423</v>
      </c>
      <c r="HW50" s="814" t="s">
        <v>4423</v>
      </c>
      <c r="HX50" s="814" t="s">
        <v>4423</v>
      </c>
      <c r="HY50" s="814" t="s">
        <v>4423</v>
      </c>
      <c r="HZ50" s="814" t="s">
        <v>4423</v>
      </c>
      <c r="IA50" s="814" t="s">
        <v>4423</v>
      </c>
      <c r="IB50" s="814" t="s">
        <v>4423</v>
      </c>
      <c r="IC50" s="814" t="s">
        <v>4423</v>
      </c>
      <c r="ID50" s="814" t="s">
        <v>4423</v>
      </c>
      <c r="IE50" s="814" t="s">
        <v>4423</v>
      </c>
      <c r="IF50" s="814" t="s">
        <v>4423</v>
      </c>
      <c r="IG50" s="814" t="s">
        <v>4423</v>
      </c>
      <c r="IH50" s="814" t="s">
        <v>4423</v>
      </c>
      <c r="II50" s="814" t="s">
        <v>4423</v>
      </c>
      <c r="IJ50" s="814" t="s">
        <v>4423</v>
      </c>
      <c r="IK50" s="814" t="s">
        <v>4423</v>
      </c>
      <c r="IL50" s="814" t="s">
        <v>4423</v>
      </c>
      <c r="IM50" s="814" t="s">
        <v>4423</v>
      </c>
      <c r="IN50" s="814" t="s">
        <v>4423</v>
      </c>
      <c r="IO50" s="814" t="s">
        <v>4423</v>
      </c>
      <c r="IP50" s="814" t="s">
        <v>4423</v>
      </c>
      <c r="IQ50" s="814" t="s">
        <v>4423</v>
      </c>
      <c r="IR50" s="794" t="s">
        <v>709</v>
      </c>
      <c r="IS50" s="787" t="s">
        <v>693</v>
      </c>
      <c r="IT50" s="787" t="s">
        <v>697</v>
      </c>
      <c r="IU50" s="814" t="s">
        <v>1233</v>
      </c>
      <c r="IV50" s="787" t="s">
        <v>690</v>
      </c>
      <c r="IW50" s="789" t="s">
        <v>701</v>
      </c>
      <c r="IX50" s="790" t="s">
        <v>688</v>
      </c>
      <c r="IY50" s="787" t="s">
        <v>699</v>
      </c>
      <c r="IZ50" s="787" t="s">
        <v>707</v>
      </c>
      <c r="JA50" s="814" t="s">
        <v>1233</v>
      </c>
      <c r="JB50" s="790" t="s">
        <v>688</v>
      </c>
      <c r="JC50" s="787" t="s">
        <v>690</v>
      </c>
      <c r="JD50" s="787" t="s">
        <v>707</v>
      </c>
      <c r="JE50" s="787" t="s">
        <v>687</v>
      </c>
      <c r="JF50" s="787" t="s">
        <v>693</v>
      </c>
      <c r="JG50" s="814" t="s">
        <v>1233</v>
      </c>
      <c r="JH50" s="787" t="s">
        <v>702</v>
      </c>
      <c r="JI50" s="794" t="s">
        <v>706</v>
      </c>
      <c r="JJ50" s="791" t="s">
        <v>700</v>
      </c>
      <c r="JK50" s="787" t="s">
        <v>690</v>
      </c>
      <c r="JL50" s="794" t="s">
        <v>709</v>
      </c>
      <c r="JM50" s="814" t="s">
        <v>1233</v>
      </c>
      <c r="JN50" s="787" t="s">
        <v>702</v>
      </c>
      <c r="JO50" s="790" t="s">
        <v>688</v>
      </c>
      <c r="JP50" s="787" t="s">
        <v>690</v>
      </c>
      <c r="JQ50" s="787" t="s">
        <v>691</v>
      </c>
      <c r="JR50" s="787" t="s">
        <v>689</v>
      </c>
      <c r="JS50" s="814" t="s">
        <v>1233</v>
      </c>
      <c r="JT50" s="790" t="s">
        <v>688</v>
      </c>
      <c r="JU50" s="787" t="s">
        <v>691</v>
      </c>
      <c r="JV50" s="788" t="s">
        <v>694</v>
      </c>
      <c r="JW50" s="787" t="s">
        <v>690</v>
      </c>
      <c r="JX50" s="787" t="s">
        <v>693</v>
      </c>
      <c r="JY50" s="814" t="s">
        <v>1233</v>
      </c>
      <c r="JZ50" s="787" t="s">
        <v>689</v>
      </c>
      <c r="KA50" s="789" t="s">
        <v>701</v>
      </c>
      <c r="KB50" s="107">
        <v>6</v>
      </c>
      <c r="KC50" s="107">
        <v>3</v>
      </c>
      <c r="KD50" s="107">
        <v>4</v>
      </c>
      <c r="KE50" s="107">
        <v>10</v>
      </c>
      <c r="KF50" s="107">
        <v>20</v>
      </c>
      <c r="KG50" s="107">
        <v>15</v>
      </c>
      <c r="KH50" s="107">
        <v>5</v>
      </c>
      <c r="KI50" s="107">
        <v>48</v>
      </c>
      <c r="KJ50" s="107">
        <v>7</v>
      </c>
      <c r="KK50" s="107">
        <v>43</v>
      </c>
      <c r="KL50" s="107">
        <v>51</v>
      </c>
      <c r="KM50" s="107">
        <v>30</v>
      </c>
      <c r="KN50" s="107">
        <v>183</v>
      </c>
      <c r="KO50" s="107">
        <v>195</v>
      </c>
      <c r="KP50" s="107">
        <v>4</v>
      </c>
      <c r="KQ50" s="107"/>
      <c r="KR50" s="107">
        <v>1</v>
      </c>
      <c r="KS50" s="107">
        <v>5</v>
      </c>
      <c r="KT50" s="107">
        <v>20</v>
      </c>
      <c r="KU50" s="107">
        <v>8</v>
      </c>
      <c r="KV50" s="107">
        <v>20</v>
      </c>
      <c r="KW50" s="107"/>
      <c r="KX50" s="107">
        <v>1883</v>
      </c>
      <c r="KY50" s="107">
        <v>1011</v>
      </c>
      <c r="KZ50" s="107">
        <v>2894</v>
      </c>
    </row>
    <row r="51" spans="216:312" ht="27" thickTop="1">
      <c r="HH51" s="814" t="s">
        <v>4423</v>
      </c>
      <c r="HI51" s="814" t="s">
        <v>4423</v>
      </c>
      <c r="HJ51" s="814" t="s">
        <v>4423</v>
      </c>
      <c r="HK51" s="814" t="s">
        <v>4423</v>
      </c>
      <c r="HL51" s="814" t="s">
        <v>4423</v>
      </c>
      <c r="HM51" s="814" t="s">
        <v>4423</v>
      </c>
      <c r="HN51" s="814" t="s">
        <v>4423</v>
      </c>
      <c r="HO51" s="814" t="s">
        <v>4423</v>
      </c>
      <c r="HP51" s="814" t="s">
        <v>4423</v>
      </c>
      <c r="HQ51" s="814" t="s">
        <v>4423</v>
      </c>
      <c r="HR51" s="814" t="s">
        <v>4423</v>
      </c>
      <c r="HS51" s="814" t="s">
        <v>4423</v>
      </c>
      <c r="HT51" s="814" t="s">
        <v>4423</v>
      </c>
      <c r="HU51" s="814" t="s">
        <v>4423</v>
      </c>
      <c r="HV51" s="814" t="s">
        <v>4423</v>
      </c>
      <c r="HW51" s="814" t="s">
        <v>4423</v>
      </c>
      <c r="HX51" s="814" t="s">
        <v>4423</v>
      </c>
      <c r="HY51" s="814" t="s">
        <v>4423</v>
      </c>
      <c r="HZ51" s="814" t="s">
        <v>4423</v>
      </c>
      <c r="IA51" s="814" t="s">
        <v>4423</v>
      </c>
      <c r="IB51" s="814" t="s">
        <v>4423</v>
      </c>
      <c r="IC51" s="814" t="s">
        <v>4423</v>
      </c>
      <c r="ID51" s="814" t="s">
        <v>4423</v>
      </c>
      <c r="IE51" s="814" t="s">
        <v>4423</v>
      </c>
      <c r="IF51" s="814" t="s">
        <v>4423</v>
      </c>
      <c r="IG51" s="814" t="s">
        <v>4423</v>
      </c>
      <c r="IH51" s="814" t="s">
        <v>4423</v>
      </c>
      <c r="II51" s="814" t="s">
        <v>4423</v>
      </c>
      <c r="IJ51" s="814" t="s">
        <v>4423</v>
      </c>
      <c r="IK51" s="814" t="s">
        <v>4423</v>
      </c>
      <c r="IL51" s="814" t="s">
        <v>4423</v>
      </c>
      <c r="IM51" s="814" t="s">
        <v>4423</v>
      </c>
      <c r="IN51" s="814" t="s">
        <v>4423</v>
      </c>
      <c r="IO51" s="814" t="s">
        <v>4423</v>
      </c>
      <c r="IP51" s="814" t="s">
        <v>4423</v>
      </c>
      <c r="IQ51" s="814" t="s">
        <v>4423</v>
      </c>
      <c r="IR51" s="814" t="s">
        <v>4423</v>
      </c>
      <c r="IS51" s="814" t="s">
        <v>4423</v>
      </c>
      <c r="IT51" s="814" t="s">
        <v>4423</v>
      </c>
      <c r="IU51" s="787" t="s">
        <v>702</v>
      </c>
      <c r="IV51" s="788" t="s">
        <v>694</v>
      </c>
      <c r="IW51" s="787" t="s">
        <v>690</v>
      </c>
      <c r="IX51" s="798" t="s">
        <v>696</v>
      </c>
      <c r="IY51" s="786"/>
      <c r="IZ51" s="787" t="s">
        <v>690</v>
      </c>
      <c r="JA51" s="787" t="s">
        <v>707</v>
      </c>
      <c r="JB51" s="787" t="s">
        <v>687</v>
      </c>
      <c r="JC51" s="787" t="s">
        <v>691</v>
      </c>
      <c r="JD51" s="787" t="s">
        <v>691</v>
      </c>
      <c r="JE51" s="814" t="s">
        <v>1233</v>
      </c>
      <c r="JF51" s="789" t="s">
        <v>701</v>
      </c>
      <c r="JG51" s="787" t="s">
        <v>689</v>
      </c>
      <c r="JH51" s="790" t="s">
        <v>688</v>
      </c>
      <c r="JI51" s="786"/>
      <c r="JJ51" s="787" t="s">
        <v>707</v>
      </c>
      <c r="JK51" s="787" t="s">
        <v>690</v>
      </c>
      <c r="JL51" s="787" t="s">
        <v>697</v>
      </c>
      <c r="JM51" s="787" t="s">
        <v>691</v>
      </c>
      <c r="JN51" s="787" t="s">
        <v>691</v>
      </c>
      <c r="JO51" s="790" t="s">
        <v>688</v>
      </c>
      <c r="JP51" s="786"/>
      <c r="JQ51" s="789" t="s">
        <v>701</v>
      </c>
      <c r="JR51" s="787" t="s">
        <v>699</v>
      </c>
      <c r="JS51" s="790" t="s">
        <v>688</v>
      </c>
      <c r="JT51" s="787" t="s">
        <v>691</v>
      </c>
      <c r="JU51" s="787" t="s">
        <v>691</v>
      </c>
      <c r="JV51" s="814" t="s">
        <v>1233</v>
      </c>
      <c r="JW51" s="789" t="s">
        <v>701</v>
      </c>
      <c r="JX51" s="787" t="s">
        <v>689</v>
      </c>
      <c r="JY51" s="814" t="s">
        <v>1233</v>
      </c>
      <c r="JZ51" s="788" t="s">
        <v>694</v>
      </c>
      <c r="KA51" s="794" t="s">
        <v>706</v>
      </c>
      <c r="KB51" s="107">
        <v>7</v>
      </c>
      <c r="KC51" s="107">
        <v>2</v>
      </c>
      <c r="KD51" s="107">
        <v>5</v>
      </c>
      <c r="KE51" s="107">
        <v>7</v>
      </c>
      <c r="KF51" s="107">
        <v>20</v>
      </c>
      <c r="KG51" s="107">
        <v>14</v>
      </c>
      <c r="KH51" s="107">
        <v>6</v>
      </c>
      <c r="KI51" s="107">
        <v>54</v>
      </c>
      <c r="KJ51" s="107">
        <v>7</v>
      </c>
      <c r="KK51" s="107">
        <v>50</v>
      </c>
      <c r="KL51" s="107">
        <v>44</v>
      </c>
      <c r="KM51" s="107">
        <v>27</v>
      </c>
      <c r="KN51" s="107">
        <v>210</v>
      </c>
      <c r="KO51" s="107">
        <v>165</v>
      </c>
      <c r="KP51" s="107">
        <v>3</v>
      </c>
      <c r="KQ51" s="107">
        <v>1</v>
      </c>
      <c r="KR51" s="107">
        <v>2</v>
      </c>
      <c r="KS51" s="107">
        <v>6</v>
      </c>
      <c r="KT51" s="107">
        <v>23</v>
      </c>
      <c r="KU51" s="107">
        <v>9</v>
      </c>
      <c r="KV51" s="107">
        <v>22</v>
      </c>
      <c r="KW51" s="107">
        <v>1</v>
      </c>
      <c r="KX51" s="107">
        <v>857</v>
      </c>
      <c r="KY51" s="107">
        <v>317</v>
      </c>
      <c r="KZ51" s="107">
        <v>1174</v>
      </c>
    </row>
    <row r="52" spans="216:312" ht="27" thickBot="1">
      <c r="HH52" s="814" t="s">
        <v>4423</v>
      </c>
      <c r="HI52" s="814" t="s">
        <v>4423</v>
      </c>
      <c r="HJ52" s="814" t="s">
        <v>4423</v>
      </c>
      <c r="HK52" s="814" t="s">
        <v>4423</v>
      </c>
      <c r="HL52" s="814" t="s">
        <v>4423</v>
      </c>
      <c r="HM52" s="814" t="s">
        <v>4423</v>
      </c>
      <c r="HN52" s="814" t="s">
        <v>4423</v>
      </c>
      <c r="HO52" s="814" t="s">
        <v>4423</v>
      </c>
      <c r="HP52" s="814" t="s">
        <v>4423</v>
      </c>
      <c r="HQ52" s="814" t="s">
        <v>4423</v>
      </c>
      <c r="HR52" s="814" t="s">
        <v>4423</v>
      </c>
      <c r="HS52" s="814" t="s">
        <v>4423</v>
      </c>
      <c r="HT52" s="814" t="s">
        <v>4423</v>
      </c>
      <c r="HU52" s="814" t="s">
        <v>4423</v>
      </c>
      <c r="HV52" s="814" t="s">
        <v>4423</v>
      </c>
      <c r="HW52" s="814" t="s">
        <v>4423</v>
      </c>
      <c r="HX52" s="814" t="s">
        <v>4423</v>
      </c>
      <c r="HY52" s="814" t="s">
        <v>4423</v>
      </c>
      <c r="HZ52" s="814" t="s">
        <v>4423</v>
      </c>
      <c r="IA52" s="814" t="s">
        <v>4423</v>
      </c>
      <c r="IB52" s="814" t="s">
        <v>4423</v>
      </c>
      <c r="IC52" s="814" t="s">
        <v>4423</v>
      </c>
      <c r="ID52" s="814" t="s">
        <v>4423</v>
      </c>
      <c r="IE52" s="814" t="s">
        <v>4423</v>
      </c>
      <c r="IF52" s="814" t="s">
        <v>4423</v>
      </c>
      <c r="IG52" s="814" t="s">
        <v>4423</v>
      </c>
      <c r="IH52" s="814" t="s">
        <v>4423</v>
      </c>
      <c r="II52" s="814" t="s">
        <v>4423</v>
      </c>
      <c r="IJ52" s="814" t="s">
        <v>4423</v>
      </c>
      <c r="IK52" s="814" t="s">
        <v>4423</v>
      </c>
      <c r="IL52" s="814" t="s">
        <v>4423</v>
      </c>
      <c r="IM52" s="814" t="s">
        <v>4423</v>
      </c>
      <c r="IN52" s="814" t="s">
        <v>4423</v>
      </c>
      <c r="IO52" s="814" t="s">
        <v>4423</v>
      </c>
      <c r="IP52" s="814" t="s">
        <v>4423</v>
      </c>
      <c r="IQ52" s="814" t="s">
        <v>4423</v>
      </c>
      <c r="IR52" s="814" t="s">
        <v>4423</v>
      </c>
      <c r="IS52" s="814" t="s">
        <v>4423</v>
      </c>
      <c r="IT52" s="814" t="s">
        <v>4423</v>
      </c>
      <c r="IU52" s="814" t="s">
        <v>4423</v>
      </c>
      <c r="IV52" s="814" t="s">
        <v>4423</v>
      </c>
      <c r="IW52" s="814" t="s">
        <v>4423</v>
      </c>
      <c r="IX52" s="787" t="s">
        <v>702</v>
      </c>
      <c r="IY52" s="788" t="s">
        <v>694</v>
      </c>
      <c r="IZ52" s="787" t="s">
        <v>690</v>
      </c>
      <c r="JA52" s="788" t="s">
        <v>694</v>
      </c>
      <c r="JB52" s="814" t="s">
        <v>1233</v>
      </c>
      <c r="JC52" s="798" t="s">
        <v>696</v>
      </c>
      <c r="JD52" s="787" t="s">
        <v>692</v>
      </c>
      <c r="JE52" s="790" t="s">
        <v>688</v>
      </c>
      <c r="JF52" s="814" t="s">
        <v>1233</v>
      </c>
      <c r="JG52" s="787" t="s">
        <v>689</v>
      </c>
      <c r="JH52" s="788" t="s">
        <v>694</v>
      </c>
      <c r="JI52" s="787" t="s">
        <v>712</v>
      </c>
      <c r="JJ52" s="787" t="s">
        <v>4421</v>
      </c>
      <c r="JK52" s="788" t="s">
        <v>694</v>
      </c>
      <c r="JL52" s="814" t="s">
        <v>1233</v>
      </c>
      <c r="JM52" s="798" t="s">
        <v>696</v>
      </c>
      <c r="JN52" s="787" t="s">
        <v>692</v>
      </c>
      <c r="JO52" s="814" t="s">
        <v>1233</v>
      </c>
      <c r="JP52" s="787" t="s">
        <v>713</v>
      </c>
      <c r="JQ52" s="787" t="s">
        <v>712</v>
      </c>
      <c r="JR52" s="787" t="s">
        <v>4421</v>
      </c>
      <c r="JS52" s="814" t="s">
        <v>1233</v>
      </c>
      <c r="JT52" s="787" t="s">
        <v>702</v>
      </c>
      <c r="JU52" s="788" t="s">
        <v>694</v>
      </c>
      <c r="JV52" s="798" t="s">
        <v>696</v>
      </c>
      <c r="JW52" s="787" t="s">
        <v>689</v>
      </c>
      <c r="JX52" s="789" t="s">
        <v>701</v>
      </c>
      <c r="JY52" s="814" t="s">
        <v>1233</v>
      </c>
      <c r="JZ52" s="788" t="s">
        <v>694</v>
      </c>
      <c r="KA52" s="794" t="s">
        <v>706</v>
      </c>
      <c r="KB52" s="107">
        <v>8</v>
      </c>
      <c r="KC52" s="107">
        <v>1</v>
      </c>
      <c r="KD52" s="107">
        <v>6</v>
      </c>
      <c r="KE52" s="107">
        <v>3</v>
      </c>
      <c r="KF52" s="107">
        <v>21</v>
      </c>
      <c r="KG52" s="107">
        <v>11</v>
      </c>
      <c r="KH52" s="107">
        <v>10</v>
      </c>
      <c r="KI52" s="107">
        <v>64</v>
      </c>
      <c r="KJ52" s="107">
        <v>7</v>
      </c>
      <c r="KK52" s="107">
        <v>57</v>
      </c>
      <c r="KL52" s="107">
        <v>37</v>
      </c>
      <c r="KM52" s="107">
        <v>24</v>
      </c>
      <c r="KN52" s="107">
        <v>234</v>
      </c>
      <c r="KO52" s="107">
        <v>138</v>
      </c>
      <c r="KP52" s="107">
        <v>1</v>
      </c>
      <c r="KQ52" s="107">
        <v>3</v>
      </c>
      <c r="KR52" s="107">
        <v>6</v>
      </c>
      <c r="KS52" s="107">
        <v>10</v>
      </c>
      <c r="KT52" s="107">
        <v>24</v>
      </c>
      <c r="KU52" s="107">
        <v>12</v>
      </c>
      <c r="KV52" s="107">
        <v>28</v>
      </c>
      <c r="KW52" s="107">
        <v>1</v>
      </c>
      <c r="KX52" s="107">
        <v>836</v>
      </c>
      <c r="KY52" s="107">
        <v>389</v>
      </c>
      <c r="KZ52" s="107">
        <v>1225</v>
      </c>
    </row>
    <row r="53" spans="216:312" ht="27.75" thickTop="1" thickBot="1">
      <c r="HH53" s="787" t="s">
        <v>705</v>
      </c>
      <c r="HI53" s="787" t="s">
        <v>690</v>
      </c>
      <c r="HJ53" s="789" t="s">
        <v>701</v>
      </c>
      <c r="HK53" s="814" t="s">
        <v>1233</v>
      </c>
      <c r="HL53" s="788" t="s">
        <v>694</v>
      </c>
      <c r="HM53" s="787" t="s">
        <v>697</v>
      </c>
      <c r="HN53" s="787" t="s">
        <v>4421</v>
      </c>
      <c r="HO53" s="787" t="s">
        <v>690</v>
      </c>
      <c r="HP53" s="814" t="s">
        <v>1233</v>
      </c>
      <c r="HQ53" s="787" t="s">
        <v>689</v>
      </c>
      <c r="HR53" s="794" t="s">
        <v>706</v>
      </c>
      <c r="HS53" s="814" t="s">
        <v>1233</v>
      </c>
      <c r="HT53" s="790" t="s">
        <v>688</v>
      </c>
      <c r="HU53" s="787" t="s">
        <v>693</v>
      </c>
      <c r="HV53" s="787" t="s">
        <v>4421</v>
      </c>
      <c r="HW53" s="788" t="s">
        <v>694</v>
      </c>
      <c r="HX53" s="786" t="s">
        <v>1233</v>
      </c>
      <c r="HY53" s="790" t="s">
        <v>688</v>
      </c>
      <c r="HZ53" s="787" t="s">
        <v>699</v>
      </c>
      <c r="IA53" s="787" t="s">
        <v>691</v>
      </c>
      <c r="IB53" s="788" t="s">
        <v>694</v>
      </c>
      <c r="IC53" s="814" t="s">
        <v>1233</v>
      </c>
      <c r="ID53" s="798" t="s">
        <v>696</v>
      </c>
      <c r="IE53" s="788" t="s">
        <v>694</v>
      </c>
      <c r="IF53" s="787" t="s">
        <v>690</v>
      </c>
      <c r="IG53" s="787" t="s">
        <v>691</v>
      </c>
      <c r="IH53" s="787" t="s">
        <v>4421</v>
      </c>
      <c r="II53" s="814" t="s">
        <v>1233</v>
      </c>
      <c r="IJ53" s="794" t="s">
        <v>704</v>
      </c>
      <c r="IK53" s="789" t="s">
        <v>701</v>
      </c>
      <c r="IL53" s="814" t="s">
        <v>1233</v>
      </c>
      <c r="IM53" s="798" t="s">
        <v>696</v>
      </c>
      <c r="IN53" s="787" t="s">
        <v>692</v>
      </c>
      <c r="IO53" s="787" t="s">
        <v>691</v>
      </c>
      <c r="IP53" s="814" t="s">
        <v>1233</v>
      </c>
      <c r="IQ53" s="787" t="s">
        <v>690</v>
      </c>
      <c r="IR53" s="787" t="s">
        <v>695</v>
      </c>
      <c r="IS53" s="788" t="s">
        <v>694</v>
      </c>
      <c r="IT53" s="790" t="s">
        <v>688</v>
      </c>
      <c r="IU53" s="814" t="s">
        <v>1233</v>
      </c>
      <c r="IV53" s="794" t="s">
        <v>704</v>
      </c>
      <c r="IW53" s="787" t="s">
        <v>711</v>
      </c>
      <c r="IX53" s="787" t="s">
        <v>691</v>
      </c>
      <c r="IY53" s="814" t="s">
        <v>1233</v>
      </c>
      <c r="IZ53" s="789" t="s">
        <v>701</v>
      </c>
      <c r="JA53" s="787" t="s">
        <v>689</v>
      </c>
      <c r="JB53" s="787" t="s">
        <v>691</v>
      </c>
      <c r="JC53" s="814" t="s">
        <v>1233</v>
      </c>
      <c r="JD53" s="787" t="s">
        <v>690</v>
      </c>
      <c r="JE53" s="787" t="s">
        <v>691</v>
      </c>
      <c r="JF53" s="787" t="s">
        <v>698</v>
      </c>
      <c r="JG53" s="814" t="s">
        <v>1233</v>
      </c>
      <c r="JH53" s="791" t="s">
        <v>710</v>
      </c>
      <c r="JI53" s="788" t="s">
        <v>694</v>
      </c>
      <c r="JJ53" s="788" t="s">
        <v>694</v>
      </c>
      <c r="JK53" s="790" t="s">
        <v>688</v>
      </c>
      <c r="JL53" s="814" t="s">
        <v>1233</v>
      </c>
      <c r="JM53" s="815" t="s">
        <v>696</v>
      </c>
      <c r="JN53" s="816" t="s">
        <v>688</v>
      </c>
      <c r="JO53" s="801" t="s">
        <v>696</v>
      </c>
      <c r="JP53" s="817" t="s">
        <v>694</v>
      </c>
      <c r="JQ53" s="814" t="s">
        <v>1233</v>
      </c>
      <c r="JR53" s="787" t="s">
        <v>687</v>
      </c>
      <c r="JS53" s="788" t="s">
        <v>694</v>
      </c>
      <c r="JT53" s="787" t="s">
        <v>707</v>
      </c>
      <c r="JU53" s="814" t="s">
        <v>1233</v>
      </c>
      <c r="JV53" s="787" t="s">
        <v>711</v>
      </c>
      <c r="JW53" s="790" t="s">
        <v>688</v>
      </c>
      <c r="JX53" s="794" t="s">
        <v>706</v>
      </c>
      <c r="JY53" s="814" t="s">
        <v>1233</v>
      </c>
      <c r="JZ53" s="788" t="s">
        <v>694</v>
      </c>
      <c r="KA53" s="794" t="s">
        <v>706</v>
      </c>
      <c r="KB53" s="107">
        <v>9</v>
      </c>
      <c r="KC53" s="107">
        <v>6</v>
      </c>
      <c r="KD53" s="107">
        <v>11</v>
      </c>
      <c r="KE53" s="107">
        <v>16</v>
      </c>
      <c r="KF53" s="107">
        <v>40</v>
      </c>
      <c r="KG53" s="107">
        <v>20</v>
      </c>
      <c r="KH53" s="107">
        <v>20</v>
      </c>
      <c r="KI53" s="107">
        <v>84</v>
      </c>
      <c r="KJ53" s="107">
        <v>17</v>
      </c>
      <c r="KK53" s="107">
        <v>74</v>
      </c>
      <c r="KL53" s="107">
        <v>30</v>
      </c>
      <c r="KM53" s="107">
        <v>56</v>
      </c>
      <c r="KN53" s="107">
        <v>290</v>
      </c>
      <c r="KO53" s="107">
        <v>114</v>
      </c>
      <c r="KP53" s="107">
        <v>6</v>
      </c>
      <c r="KQ53" s="107">
        <v>4</v>
      </c>
      <c r="KR53" s="107">
        <v>10</v>
      </c>
      <c r="KS53" s="107">
        <v>20</v>
      </c>
      <c r="KT53" s="107">
        <v>30</v>
      </c>
      <c r="KU53" s="107">
        <v>16</v>
      </c>
      <c r="KV53" s="107">
        <v>38</v>
      </c>
      <c r="KW53" s="107">
        <v>1</v>
      </c>
      <c r="KX53" s="107">
        <v>2502</v>
      </c>
      <c r="KY53" s="107">
        <v>801</v>
      </c>
      <c r="KZ53" s="107">
        <v>3303</v>
      </c>
    </row>
    <row r="54" spans="216:312" ht="27.75" thickTop="1" thickBot="1">
      <c r="HH54" s="814" t="s">
        <v>4423</v>
      </c>
      <c r="HI54" s="814" t="s">
        <v>4423</v>
      </c>
      <c r="HJ54" s="814" t="s">
        <v>4423</v>
      </c>
      <c r="HK54" s="814" t="s">
        <v>4423</v>
      </c>
      <c r="HL54" s="814" t="s">
        <v>4423</v>
      </c>
      <c r="HM54" s="814" t="s">
        <v>4423</v>
      </c>
      <c r="HN54" s="814" t="s">
        <v>4423</v>
      </c>
      <c r="HO54" s="814" t="s">
        <v>4423</v>
      </c>
      <c r="HP54" s="814" t="s">
        <v>4423</v>
      </c>
      <c r="HQ54" s="814" t="s">
        <v>4423</v>
      </c>
      <c r="HR54" s="814" t="s">
        <v>4423</v>
      </c>
      <c r="HS54" s="814" t="s">
        <v>4423</v>
      </c>
      <c r="HT54" s="814" t="s">
        <v>4423</v>
      </c>
      <c r="HU54" s="814" t="s">
        <v>4423</v>
      </c>
      <c r="HV54" s="814" t="s">
        <v>4423</v>
      </c>
      <c r="HW54" s="814" t="s">
        <v>4423</v>
      </c>
      <c r="HX54" s="814" t="s">
        <v>4423</v>
      </c>
      <c r="HY54" s="814" t="s">
        <v>4423</v>
      </c>
      <c r="HZ54" s="814" t="s">
        <v>4423</v>
      </c>
      <c r="IA54" s="814" t="s">
        <v>4423</v>
      </c>
      <c r="IB54" s="814" t="s">
        <v>4423</v>
      </c>
      <c r="IC54" s="814" t="s">
        <v>4423</v>
      </c>
      <c r="ID54" s="814" t="s">
        <v>4423</v>
      </c>
      <c r="IE54" s="814" t="s">
        <v>4423</v>
      </c>
      <c r="IF54" s="814" t="s">
        <v>4423</v>
      </c>
      <c r="IG54" s="814" t="s">
        <v>4423</v>
      </c>
      <c r="IH54" s="814" t="s">
        <v>4423</v>
      </c>
      <c r="II54" s="814" t="s">
        <v>4423</v>
      </c>
      <c r="IJ54" s="814" t="s">
        <v>4423</v>
      </c>
      <c r="IK54" s="814" t="s">
        <v>4423</v>
      </c>
      <c r="IL54" s="814" t="s">
        <v>4423</v>
      </c>
      <c r="IM54" s="814" t="s">
        <v>4423</v>
      </c>
      <c r="IN54" s="814" t="s">
        <v>4423</v>
      </c>
      <c r="IO54" s="814" t="s">
        <v>4423</v>
      </c>
      <c r="IP54" s="814" t="s">
        <v>4423</v>
      </c>
      <c r="IQ54" s="814" t="s">
        <v>4423</v>
      </c>
      <c r="IR54" s="814" t="s">
        <v>4423</v>
      </c>
      <c r="IS54" s="814" t="s">
        <v>4423</v>
      </c>
      <c r="IT54" s="814" t="s">
        <v>4423</v>
      </c>
      <c r="IU54" s="814" t="s">
        <v>4423</v>
      </c>
      <c r="IV54" s="814" t="s">
        <v>4423</v>
      </c>
      <c r="IW54" s="787" t="s">
        <v>707</v>
      </c>
      <c r="IX54" s="794" t="s">
        <v>709</v>
      </c>
      <c r="IY54" s="787" t="s">
        <v>697</v>
      </c>
      <c r="IZ54" s="788" t="s">
        <v>694</v>
      </c>
      <c r="JA54" s="814" t="s">
        <v>1233</v>
      </c>
      <c r="JB54" s="807" t="s">
        <v>694</v>
      </c>
      <c r="JC54" s="801" t="s">
        <v>696</v>
      </c>
      <c r="JD54" s="802" t="s">
        <v>689</v>
      </c>
      <c r="JE54" s="803" t="s">
        <v>701</v>
      </c>
      <c r="JF54" s="787" t="s">
        <v>689</v>
      </c>
      <c r="JG54" s="814" t="s">
        <v>1233</v>
      </c>
      <c r="JH54" s="798" t="s">
        <v>696</v>
      </c>
      <c r="JI54" s="787" t="s">
        <v>690</v>
      </c>
      <c r="JJ54" s="787" t="s">
        <v>691</v>
      </c>
      <c r="JK54" s="787" t="s">
        <v>692</v>
      </c>
      <c r="JL54" s="789" t="s">
        <v>701</v>
      </c>
      <c r="JM54" s="814" t="s">
        <v>1233</v>
      </c>
      <c r="JN54" s="787" t="s">
        <v>702</v>
      </c>
      <c r="JO54" s="787" t="s">
        <v>689</v>
      </c>
      <c r="JP54" s="787" t="s">
        <v>697</v>
      </c>
      <c r="JQ54" s="787" t="s">
        <v>689</v>
      </c>
      <c r="JR54" s="814" t="s">
        <v>1233</v>
      </c>
      <c r="JS54" s="787" t="s">
        <v>687</v>
      </c>
      <c r="JT54" s="788" t="s">
        <v>694</v>
      </c>
      <c r="JU54" s="787" t="s">
        <v>695</v>
      </c>
      <c r="JV54" s="789" t="s">
        <v>701</v>
      </c>
      <c r="JW54" s="814" t="s">
        <v>1233</v>
      </c>
      <c r="JX54" s="807" t="s">
        <v>694</v>
      </c>
      <c r="JY54" s="818" t="s">
        <v>700</v>
      </c>
      <c r="JZ54" s="819" t="s">
        <v>701</v>
      </c>
      <c r="KA54" s="820" t="s">
        <v>688</v>
      </c>
      <c r="KB54" s="107">
        <v>10</v>
      </c>
      <c r="KC54" s="107">
        <v>1</v>
      </c>
      <c r="KD54" s="107">
        <v>5</v>
      </c>
      <c r="KE54" s="107">
        <v>4</v>
      </c>
      <c r="KF54" s="107">
        <v>22</v>
      </c>
      <c r="KG54" s="107">
        <v>15</v>
      </c>
      <c r="KH54" s="107">
        <v>7</v>
      </c>
      <c r="KI54" s="107">
        <v>91</v>
      </c>
      <c r="KJ54" s="107">
        <v>6</v>
      </c>
      <c r="KK54" s="107">
        <v>80</v>
      </c>
      <c r="KL54" s="107">
        <v>13</v>
      </c>
      <c r="KM54" s="107">
        <v>26</v>
      </c>
      <c r="KN54" s="107">
        <v>316</v>
      </c>
      <c r="KO54" s="107">
        <v>58</v>
      </c>
      <c r="KP54" s="107">
        <v>1</v>
      </c>
      <c r="KQ54" s="107">
        <v>2</v>
      </c>
      <c r="KR54" s="107">
        <v>4</v>
      </c>
      <c r="KS54" s="107">
        <v>7</v>
      </c>
      <c r="KT54" s="107">
        <v>31</v>
      </c>
      <c r="KU54" s="107">
        <v>18</v>
      </c>
      <c r="KV54" s="107">
        <v>42</v>
      </c>
      <c r="KW54" s="107">
        <v>1</v>
      </c>
      <c r="KX54" s="107">
        <v>596</v>
      </c>
      <c r="KY54" s="107">
        <v>170</v>
      </c>
      <c r="KZ54" s="107">
        <v>766</v>
      </c>
    </row>
    <row r="55" spans="216:312" ht="27.75" thickTop="1" thickBot="1">
      <c r="HH55" s="814" t="s">
        <v>4423</v>
      </c>
      <c r="HI55" s="814" t="s">
        <v>4423</v>
      </c>
      <c r="HJ55" s="814" t="s">
        <v>4423</v>
      </c>
      <c r="HK55" s="814" t="s">
        <v>4423</v>
      </c>
      <c r="HL55" s="814" t="s">
        <v>4423</v>
      </c>
      <c r="HM55" s="814" t="s">
        <v>4423</v>
      </c>
      <c r="HN55" s="814" t="s">
        <v>4423</v>
      </c>
      <c r="HO55" s="814" t="s">
        <v>4423</v>
      </c>
      <c r="HP55" s="814" t="s">
        <v>4423</v>
      </c>
      <c r="HQ55" s="814" t="s">
        <v>4423</v>
      </c>
      <c r="HR55" s="814" t="s">
        <v>4423</v>
      </c>
      <c r="HS55" s="814" t="s">
        <v>4423</v>
      </c>
      <c r="HT55" s="814" t="s">
        <v>4423</v>
      </c>
      <c r="HU55" s="814" t="s">
        <v>4423</v>
      </c>
      <c r="HV55" s="814" t="s">
        <v>4423</v>
      </c>
      <c r="HW55" s="814" t="s">
        <v>4423</v>
      </c>
      <c r="HX55" s="814" t="s">
        <v>4423</v>
      </c>
      <c r="HY55" s="814" t="s">
        <v>4423</v>
      </c>
      <c r="HZ55" s="814" t="s">
        <v>4423</v>
      </c>
      <c r="IA55" s="814" t="s">
        <v>4423</v>
      </c>
      <c r="IB55" s="814" t="s">
        <v>4423</v>
      </c>
      <c r="IC55" s="814" t="s">
        <v>4423</v>
      </c>
      <c r="ID55" s="814" t="s">
        <v>4423</v>
      </c>
      <c r="IE55" s="814" t="s">
        <v>4423</v>
      </c>
      <c r="IF55" s="814" t="s">
        <v>4423</v>
      </c>
      <c r="IG55" s="814" t="s">
        <v>4423</v>
      </c>
      <c r="IH55" s="814" t="s">
        <v>4423</v>
      </c>
      <c r="II55" s="814" t="s">
        <v>4423</v>
      </c>
      <c r="IJ55" s="814" t="s">
        <v>4423</v>
      </c>
      <c r="IK55" s="814" t="s">
        <v>4423</v>
      </c>
      <c r="IL55" s="814" t="s">
        <v>4423</v>
      </c>
      <c r="IM55" s="814" t="s">
        <v>4423</v>
      </c>
      <c r="IN55" s="814" t="s">
        <v>4423</v>
      </c>
      <c r="IO55" s="814" t="s">
        <v>4423</v>
      </c>
      <c r="IP55" s="794" t="s">
        <v>709</v>
      </c>
      <c r="IQ55" s="788" t="s">
        <v>694</v>
      </c>
      <c r="IR55" s="787" t="s">
        <v>687</v>
      </c>
      <c r="IS55" s="787" t="s">
        <v>699</v>
      </c>
      <c r="IT55" s="786"/>
      <c r="IU55" s="787" t="s">
        <v>693</v>
      </c>
      <c r="IV55" s="790" t="s">
        <v>688</v>
      </c>
      <c r="IW55" s="791" t="s">
        <v>700</v>
      </c>
      <c r="IX55" s="787" t="s">
        <v>690</v>
      </c>
      <c r="IY55" s="794" t="s">
        <v>709</v>
      </c>
      <c r="IZ55" s="786"/>
      <c r="JA55" s="798" t="s">
        <v>696</v>
      </c>
      <c r="JB55" s="791" t="s">
        <v>700</v>
      </c>
      <c r="JC55" s="787" t="s">
        <v>691</v>
      </c>
      <c r="JD55" s="787" t="s">
        <v>691</v>
      </c>
      <c r="JE55" s="790" t="s">
        <v>688</v>
      </c>
      <c r="JF55" s="787" t="s">
        <v>690</v>
      </c>
      <c r="JG55" s="787" t="s">
        <v>693</v>
      </c>
      <c r="JH55" s="814" t="s">
        <v>1233</v>
      </c>
      <c r="JI55" s="787" t="s">
        <v>697</v>
      </c>
      <c r="JJ55" s="787" t="s">
        <v>687</v>
      </c>
      <c r="JK55" s="787" t="s">
        <v>695</v>
      </c>
      <c r="JL55" s="789" t="s">
        <v>701</v>
      </c>
      <c r="JM55" s="786"/>
      <c r="JN55" s="787" t="s">
        <v>702</v>
      </c>
      <c r="JO55" s="788" t="s">
        <v>694</v>
      </c>
      <c r="JP55" s="787" t="s">
        <v>697</v>
      </c>
      <c r="JQ55" s="787" t="s">
        <v>4421</v>
      </c>
      <c r="JR55" s="787" t="s">
        <v>690</v>
      </c>
      <c r="JS55" s="814" t="s">
        <v>1233</v>
      </c>
      <c r="JT55" s="788" t="s">
        <v>694</v>
      </c>
      <c r="JU55" s="791" t="s">
        <v>700</v>
      </c>
      <c r="JV55" s="787" t="s">
        <v>690</v>
      </c>
      <c r="JW55" s="794" t="s">
        <v>709</v>
      </c>
      <c r="JX55" s="814" t="s">
        <v>1233</v>
      </c>
      <c r="JY55" s="787" t="s">
        <v>689</v>
      </c>
      <c r="JZ55" s="794" t="s">
        <v>706</v>
      </c>
      <c r="KA55" s="790" t="s">
        <v>688</v>
      </c>
      <c r="KB55" s="107">
        <v>11</v>
      </c>
      <c r="KC55" s="107">
        <v>1</v>
      </c>
      <c r="KD55" s="107">
        <v>6</v>
      </c>
      <c r="KE55" s="107">
        <v>4</v>
      </c>
      <c r="KF55" s="107">
        <v>28</v>
      </c>
      <c r="KG55" s="107">
        <v>21</v>
      </c>
      <c r="KH55" s="107">
        <v>7</v>
      </c>
      <c r="KI55" s="107">
        <v>98</v>
      </c>
      <c r="KJ55" s="107">
        <v>7</v>
      </c>
      <c r="KK55" s="107">
        <v>87</v>
      </c>
      <c r="KL55" s="107">
        <v>7</v>
      </c>
      <c r="KM55" s="107">
        <v>32</v>
      </c>
      <c r="KN55" s="107">
        <v>348</v>
      </c>
      <c r="KO55" s="107">
        <v>32</v>
      </c>
      <c r="KP55" s="107">
        <v>3</v>
      </c>
      <c r="KQ55" s="107">
        <v>1</v>
      </c>
      <c r="KR55" s="107">
        <v>3</v>
      </c>
      <c r="KS55" s="107">
        <v>7</v>
      </c>
      <c r="KT55" s="107">
        <v>34</v>
      </c>
      <c r="KU55" s="107">
        <v>19</v>
      </c>
      <c r="KV55" s="107">
        <v>45</v>
      </c>
      <c r="KW55" s="107">
        <v>1</v>
      </c>
      <c r="KX55" s="107">
        <v>2737</v>
      </c>
      <c r="KY55" s="107">
        <v>78</v>
      </c>
      <c r="KZ55" s="107">
        <v>2815</v>
      </c>
    </row>
    <row r="56" spans="216:312" ht="19.5" thickTop="1">
      <c r="KB56" s="107"/>
      <c r="KC56" s="107">
        <v>26</v>
      </c>
      <c r="KD56" s="107">
        <v>61</v>
      </c>
      <c r="KE56" s="107">
        <v>81</v>
      </c>
      <c r="KF56" s="107">
        <v>267</v>
      </c>
      <c r="KG56" s="107">
        <v>169</v>
      </c>
      <c r="KH56" s="107">
        <v>98</v>
      </c>
      <c r="KI56" s="107"/>
      <c r="KJ56" s="107">
        <v>87</v>
      </c>
      <c r="KK56" s="107"/>
      <c r="KL56" s="107"/>
      <c r="KM56" s="107">
        <v>348</v>
      </c>
      <c r="KN56" s="107"/>
      <c r="KO56" s="107"/>
      <c r="KP56" s="107">
        <v>34</v>
      </c>
      <c r="KQ56" s="107">
        <v>19</v>
      </c>
      <c r="KR56" s="107">
        <v>45</v>
      </c>
      <c r="KS56" s="107">
        <v>98</v>
      </c>
      <c r="KT56" s="107"/>
      <c r="KU56" s="107"/>
      <c r="KV56" s="107"/>
      <c r="KW56" s="107">
        <v>8</v>
      </c>
      <c r="KX56" s="107">
        <v>16802</v>
      </c>
      <c r="KY56" s="107">
        <v>5906</v>
      </c>
      <c r="KZ56" s="107">
        <v>22708</v>
      </c>
    </row>
    <row r="57" spans="216:312" ht="21">
      <c r="HH57" s="785"/>
      <c r="HI57" s="785"/>
      <c r="HJ57" s="785"/>
      <c r="HK57" s="785"/>
      <c r="HL57" s="785"/>
      <c r="HM57" s="785"/>
      <c r="HN57" s="785"/>
      <c r="HO57" s="785"/>
      <c r="HP57" s="785"/>
      <c r="HQ57" s="785"/>
      <c r="HR57" s="785"/>
      <c r="HS57" s="785"/>
      <c r="HT57" s="785"/>
      <c r="HU57" s="785"/>
      <c r="HV57" s="785"/>
      <c r="HW57" s="785"/>
      <c r="HX57" s="786"/>
      <c r="HY57" s="785"/>
      <c r="HZ57" s="785"/>
      <c r="IA57" s="785"/>
      <c r="IB57" s="785"/>
      <c r="IC57" s="786"/>
      <c r="ID57" s="785"/>
      <c r="IE57" s="785"/>
      <c r="IF57" s="785"/>
      <c r="IG57" s="786"/>
      <c r="IH57" s="786"/>
      <c r="II57" s="786"/>
      <c r="IJ57" s="786"/>
      <c r="IK57" s="786"/>
      <c r="IL57" s="786"/>
      <c r="IM57" s="786"/>
      <c r="IN57" s="786"/>
      <c r="IO57" s="786"/>
      <c r="IP57" s="786"/>
      <c r="IQ57" s="786"/>
      <c r="IR57" s="786"/>
      <c r="IS57" s="786"/>
      <c r="IT57" s="786"/>
      <c r="IU57" s="786"/>
      <c r="IV57" s="786"/>
      <c r="IW57" s="786"/>
      <c r="IX57" s="786"/>
      <c r="IY57" s="786"/>
      <c r="IZ57" s="786"/>
      <c r="JA57" s="786"/>
      <c r="JB57" s="786"/>
      <c r="JC57" s="786"/>
      <c r="JD57" s="786"/>
      <c r="JE57" s="786"/>
      <c r="JF57" s="786"/>
      <c r="JG57" s="786"/>
      <c r="JH57" s="786"/>
      <c r="JI57" s="786"/>
      <c r="JJ57" s="786"/>
      <c r="JK57" s="786"/>
      <c r="JL57" s="786"/>
      <c r="JM57" s="786"/>
      <c r="JQ57" s="786"/>
      <c r="JR57" s="786"/>
      <c r="JS57" s="786"/>
      <c r="JT57" s="786"/>
      <c r="JY57" s="786"/>
      <c r="JZ57" s="786"/>
      <c r="KB57" s="107"/>
      <c r="KC57" s="107"/>
      <c r="KD57" s="107"/>
      <c r="KE57" s="107"/>
      <c r="KF57" s="107"/>
      <c r="KG57" s="107"/>
      <c r="KH57" s="107"/>
      <c r="KI57" s="107"/>
      <c r="KJ57" s="823" t="s">
        <v>4300</v>
      </c>
      <c r="KK57" s="824" t="s">
        <v>4299</v>
      </c>
      <c r="KL57" s="824" t="s">
        <v>4298</v>
      </c>
      <c r="KM57" s="107"/>
      <c r="KN57" s="107"/>
      <c r="KO57" s="107"/>
      <c r="KP57" s="107"/>
      <c r="KQ57" s="107" t="s">
        <v>4301</v>
      </c>
      <c r="KR57" s="107"/>
      <c r="KS57" s="107"/>
      <c r="KT57" s="107"/>
      <c r="KU57" s="107"/>
      <c r="KV57" s="107"/>
      <c r="KW57" s="107" t="s">
        <v>4298</v>
      </c>
      <c r="KX57" s="107"/>
      <c r="KY57" s="107"/>
      <c r="KZ57" s="107"/>
    </row>
    <row r="58" spans="216:312" ht="21">
      <c r="HH58" s="785"/>
      <c r="HI58" s="785"/>
      <c r="HJ58" s="785"/>
      <c r="HK58" s="785"/>
      <c r="HL58" s="785"/>
      <c r="HM58" s="785"/>
      <c r="HN58" s="785"/>
      <c r="HO58" s="785"/>
      <c r="HP58" s="785"/>
      <c r="HQ58" s="785"/>
      <c r="HR58" s="785"/>
      <c r="HS58" s="785"/>
      <c r="HT58" s="785"/>
      <c r="HU58" s="785"/>
      <c r="HV58" s="785"/>
      <c r="HW58" s="785"/>
      <c r="HX58" s="786"/>
      <c r="HY58" s="785"/>
      <c r="HZ58" s="785"/>
      <c r="IA58" s="785"/>
      <c r="IB58" s="785"/>
      <c r="IC58" s="786"/>
      <c r="ID58" s="785"/>
      <c r="IE58" s="785"/>
      <c r="IF58" s="785"/>
      <c r="IG58" s="786"/>
      <c r="IH58" s="786"/>
      <c r="II58" s="786"/>
      <c r="IJ58" s="786"/>
      <c r="IK58" s="786"/>
      <c r="IL58" s="786"/>
      <c r="IM58" s="786"/>
      <c r="IN58" s="786"/>
      <c r="IO58" s="786"/>
      <c r="IP58" s="786"/>
      <c r="IQ58" s="786"/>
      <c r="IR58" s="786"/>
      <c r="IS58" s="786"/>
      <c r="IT58" s="786"/>
      <c r="IU58" s="786"/>
      <c r="JD58" s="786"/>
      <c r="JE58" s="786"/>
      <c r="JF58" s="786"/>
      <c r="JK58" s="786"/>
      <c r="JL58" s="786"/>
      <c r="JM58" s="786"/>
      <c r="JQ58" s="786"/>
      <c r="JR58" s="786"/>
      <c r="JS58" s="786"/>
      <c r="JY58" s="786"/>
    </row>
    <row r="59" spans="216:312" ht="21">
      <c r="HH59" s="785"/>
      <c r="HI59" s="785"/>
      <c r="HJ59" s="785"/>
      <c r="HK59" s="785"/>
      <c r="HL59" s="785"/>
      <c r="HM59" s="785"/>
      <c r="HN59" s="785"/>
      <c r="HO59" s="785"/>
      <c r="HP59" s="785"/>
      <c r="HQ59" s="785"/>
      <c r="HR59" s="785"/>
      <c r="HS59" s="785"/>
      <c r="HT59" s="785"/>
      <c r="HU59" s="785"/>
      <c r="HV59" s="785"/>
      <c r="HW59" s="785"/>
      <c r="HX59" s="786"/>
      <c r="HY59" s="785"/>
      <c r="HZ59" s="785"/>
      <c r="IA59" s="785"/>
      <c r="IB59" s="785"/>
      <c r="IC59" s="786"/>
      <c r="ID59" s="785"/>
      <c r="IE59" s="785"/>
      <c r="IF59" s="785"/>
      <c r="IG59" s="786"/>
      <c r="IH59" s="786"/>
      <c r="II59" s="786"/>
      <c r="IJ59" s="786"/>
      <c r="IK59" s="786"/>
      <c r="IL59" s="786"/>
      <c r="IM59" s="786"/>
      <c r="IN59" s="786"/>
      <c r="IO59" s="786"/>
      <c r="IP59" s="786"/>
      <c r="IQ59" s="786"/>
      <c r="IR59" s="786"/>
      <c r="IS59" s="786"/>
      <c r="IT59" s="786"/>
      <c r="IU59" s="786"/>
      <c r="IV59" s="786"/>
      <c r="IW59" s="786"/>
      <c r="IX59" s="786"/>
      <c r="IY59" s="786"/>
      <c r="IZ59" s="786"/>
      <c r="JA59" s="786"/>
      <c r="JB59" s="786"/>
      <c r="JC59" s="786"/>
      <c r="JD59" s="786"/>
      <c r="JE59" s="786"/>
      <c r="JF59" s="786"/>
      <c r="JG59" s="786"/>
      <c r="JH59" s="786"/>
      <c r="JI59" s="786"/>
      <c r="JJ59" s="786"/>
      <c r="JK59" s="786"/>
      <c r="JL59" s="786"/>
      <c r="JQ59" s="786"/>
      <c r="JR59" s="786"/>
      <c r="JY59" s="786"/>
      <c r="JZ59" s="786"/>
      <c r="KA59" s="786"/>
      <c r="KB59" s="786"/>
      <c r="KC59" s="786"/>
      <c r="KD59" s="786"/>
    </row>
    <row r="60" spans="216:312" ht="21">
      <c r="HH60" s="785"/>
      <c r="HI60" s="785"/>
      <c r="HJ60" s="785"/>
      <c r="HK60" s="785"/>
      <c r="HL60" s="785"/>
      <c r="HM60" s="785"/>
      <c r="HN60" s="785"/>
      <c r="HO60" s="785"/>
      <c r="HP60" s="785"/>
      <c r="HQ60" s="785"/>
      <c r="HR60" s="785"/>
      <c r="HS60" s="785"/>
      <c r="HT60" s="785"/>
      <c r="HU60" s="785"/>
      <c r="HV60" s="785"/>
      <c r="HW60" s="785"/>
      <c r="HX60" s="786"/>
      <c r="HY60" s="785"/>
      <c r="HZ60" s="785"/>
      <c r="IA60" s="785"/>
      <c r="IB60" s="785"/>
      <c r="IC60" s="786"/>
      <c r="ID60" s="785"/>
      <c r="IE60" s="785"/>
      <c r="IF60" s="785"/>
      <c r="IJ60" s="786"/>
      <c r="IQ60" s="786"/>
      <c r="IW60" s="786"/>
      <c r="IX60" s="786"/>
      <c r="IY60" s="786"/>
      <c r="IZ60" s="786"/>
      <c r="JE60" s="786"/>
      <c r="JF60" s="786"/>
      <c r="JL60" s="786"/>
      <c r="JM60" s="786"/>
      <c r="JN60" s="786"/>
      <c r="JR60" s="786"/>
      <c r="JS60" s="786"/>
      <c r="JT60" s="786"/>
      <c r="JU60" s="786"/>
      <c r="JV60" s="786"/>
      <c r="JZ60" s="786"/>
      <c r="KA60" s="786"/>
      <c r="KB60" s="786"/>
      <c r="KC60" s="786"/>
      <c r="KD60" s="786"/>
    </row>
    <row r="61" spans="216:312">
      <c r="KB61" s="784"/>
      <c r="KC61" s="784" t="s">
        <v>50</v>
      </c>
      <c r="KD61" s="784" t="s">
        <v>50</v>
      </c>
      <c r="KE61" s="784" t="s">
        <v>4149</v>
      </c>
      <c r="KF61" s="784" t="s">
        <v>4149</v>
      </c>
      <c r="KG61" s="784" t="s">
        <v>4396</v>
      </c>
      <c r="KH61" s="784" t="s">
        <v>4146</v>
      </c>
      <c r="KI61" s="784" t="s">
        <v>4146</v>
      </c>
      <c r="KJ61" s="784" t="s">
        <v>39</v>
      </c>
      <c r="KK61" s="784" t="s">
        <v>39</v>
      </c>
      <c r="KL61" s="784" t="s">
        <v>39</v>
      </c>
      <c r="KM61" s="784" t="s">
        <v>714</v>
      </c>
      <c r="KN61" s="784" t="s">
        <v>714</v>
      </c>
      <c r="KO61" s="784" t="s">
        <v>714</v>
      </c>
      <c r="KP61" s="784" t="s">
        <v>688</v>
      </c>
      <c r="KQ61" s="784" t="s">
        <v>696</v>
      </c>
      <c r="KR61" s="784" t="s">
        <v>694</v>
      </c>
      <c r="KS61" s="784" t="s">
        <v>4146</v>
      </c>
      <c r="KT61" s="784" t="s">
        <v>688</v>
      </c>
      <c r="KU61" s="784" t="s">
        <v>696</v>
      </c>
      <c r="KV61" s="784" t="s">
        <v>694</v>
      </c>
      <c r="KW61" s="784" t="s">
        <v>4146</v>
      </c>
      <c r="KX61" s="784" t="s">
        <v>4157</v>
      </c>
      <c r="KY61" s="784" t="s">
        <v>1362</v>
      </c>
      <c r="KZ61" s="784" t="s">
        <v>0</v>
      </c>
    </row>
    <row r="62" spans="216:312">
      <c r="KB62" s="784" t="s">
        <v>677</v>
      </c>
      <c r="KC62" s="784" t="s">
        <v>39</v>
      </c>
      <c r="KD62" s="784" t="s">
        <v>39</v>
      </c>
      <c r="KE62" s="784" t="s">
        <v>39</v>
      </c>
      <c r="KF62" s="784" t="s">
        <v>39</v>
      </c>
      <c r="KG62" s="784" t="s">
        <v>4397</v>
      </c>
      <c r="KH62" s="784" t="s">
        <v>714</v>
      </c>
      <c r="KI62" s="784" t="s">
        <v>714</v>
      </c>
      <c r="KJ62" s="784" t="s">
        <v>50</v>
      </c>
      <c r="KK62" s="784" t="s">
        <v>50</v>
      </c>
      <c r="KL62" s="784" t="s">
        <v>50</v>
      </c>
      <c r="KM62" s="784" t="s">
        <v>50</v>
      </c>
      <c r="KN62" s="784" t="s">
        <v>50</v>
      </c>
      <c r="KO62" s="784" t="s">
        <v>50</v>
      </c>
      <c r="KP62" s="784" t="s">
        <v>50</v>
      </c>
      <c r="KQ62" s="784" t="s">
        <v>50</v>
      </c>
      <c r="KR62" s="784" t="s">
        <v>50</v>
      </c>
      <c r="KS62" s="784" t="s">
        <v>714</v>
      </c>
      <c r="KT62" s="784" t="s">
        <v>50</v>
      </c>
      <c r="KU62" s="784" t="s">
        <v>50</v>
      </c>
      <c r="KV62" s="784" t="s">
        <v>50</v>
      </c>
      <c r="KW62" s="784" t="s">
        <v>4398</v>
      </c>
      <c r="KX62" s="784" t="s">
        <v>4146</v>
      </c>
      <c r="KY62" s="784" t="s">
        <v>4146</v>
      </c>
      <c r="KZ62" s="784" t="s">
        <v>4013</v>
      </c>
    </row>
    <row r="63" spans="216:312">
      <c r="KB63" s="784"/>
      <c r="KC63" s="784" t="s">
        <v>2382</v>
      </c>
      <c r="KD63" s="784" t="s">
        <v>4157</v>
      </c>
      <c r="KE63" s="784" t="s">
        <v>2382</v>
      </c>
      <c r="KF63" s="784" t="s">
        <v>4157</v>
      </c>
      <c r="KG63" s="784" t="s">
        <v>4159</v>
      </c>
      <c r="KH63" s="784"/>
      <c r="KI63" s="784" t="s">
        <v>673</v>
      </c>
      <c r="KJ63" s="784"/>
      <c r="KK63" s="784" t="s">
        <v>673</v>
      </c>
      <c r="KL63" s="784" t="s">
        <v>673</v>
      </c>
      <c r="KM63" s="784"/>
      <c r="KN63" s="784" t="s">
        <v>673</v>
      </c>
      <c r="KO63" s="784" t="s">
        <v>673</v>
      </c>
      <c r="KP63" s="784"/>
      <c r="KQ63" s="784"/>
      <c r="KR63" s="784"/>
      <c r="KS63" s="784"/>
      <c r="KT63" s="784" t="s">
        <v>673</v>
      </c>
      <c r="KU63" s="784" t="s">
        <v>673</v>
      </c>
      <c r="KV63" s="784" t="s">
        <v>673</v>
      </c>
      <c r="KW63" s="784" t="s">
        <v>676</v>
      </c>
      <c r="KX63" s="784" t="s">
        <v>686</v>
      </c>
      <c r="KY63" s="784" t="s">
        <v>686</v>
      </c>
      <c r="KZ63" s="784"/>
    </row>
    <row r="64" spans="216:312" ht="19.5" thickBot="1">
      <c r="HH64" s="825">
        <v>72</v>
      </c>
      <c r="HI64" s="825">
        <v>71</v>
      </c>
      <c r="HJ64" s="825">
        <v>70</v>
      </c>
      <c r="HK64" s="825">
        <v>69</v>
      </c>
      <c r="HL64" s="825">
        <v>68</v>
      </c>
      <c r="HM64" s="825">
        <v>67</v>
      </c>
      <c r="HN64" s="825">
        <v>66</v>
      </c>
      <c r="HO64" s="825">
        <v>65</v>
      </c>
      <c r="HP64" s="825">
        <v>64</v>
      </c>
      <c r="HQ64" s="825">
        <v>63</v>
      </c>
      <c r="HR64" s="825">
        <v>62</v>
      </c>
      <c r="HS64" s="825">
        <v>61</v>
      </c>
      <c r="HT64" s="825">
        <v>60</v>
      </c>
      <c r="HU64" s="825">
        <v>59</v>
      </c>
      <c r="HV64" s="825">
        <v>58</v>
      </c>
      <c r="HW64" s="825">
        <v>57</v>
      </c>
      <c r="HX64" s="825">
        <v>56</v>
      </c>
      <c r="HY64" s="825">
        <v>55</v>
      </c>
      <c r="HZ64" s="825">
        <v>54</v>
      </c>
      <c r="IA64" s="825">
        <v>53</v>
      </c>
      <c r="IB64" s="825">
        <v>52</v>
      </c>
      <c r="IC64" s="825">
        <v>51</v>
      </c>
      <c r="ID64" s="825">
        <v>50</v>
      </c>
      <c r="IE64" s="825">
        <v>49</v>
      </c>
      <c r="IF64" s="825">
        <v>48</v>
      </c>
      <c r="IG64" s="825">
        <v>47</v>
      </c>
      <c r="IH64" s="825">
        <v>46</v>
      </c>
      <c r="II64" s="825">
        <v>45</v>
      </c>
      <c r="IJ64" s="825">
        <v>44</v>
      </c>
      <c r="IK64" s="825">
        <v>43</v>
      </c>
      <c r="IL64" s="825">
        <v>42</v>
      </c>
      <c r="IM64" s="825">
        <v>41</v>
      </c>
      <c r="IN64" s="825">
        <v>40</v>
      </c>
      <c r="IO64" s="825">
        <v>39</v>
      </c>
      <c r="IP64" s="825">
        <v>38</v>
      </c>
      <c r="IQ64" s="825">
        <v>37</v>
      </c>
      <c r="IR64" s="825">
        <v>36</v>
      </c>
      <c r="IS64" s="825">
        <v>35</v>
      </c>
      <c r="IT64" s="825">
        <v>34</v>
      </c>
      <c r="IU64" s="825">
        <v>33</v>
      </c>
      <c r="IV64" s="825">
        <v>32</v>
      </c>
      <c r="IW64" s="825">
        <v>31</v>
      </c>
      <c r="IX64" s="825">
        <v>30</v>
      </c>
      <c r="IY64" s="825">
        <v>29</v>
      </c>
      <c r="IZ64" s="825">
        <v>28</v>
      </c>
      <c r="JA64" s="825">
        <v>27</v>
      </c>
      <c r="JB64" s="825">
        <v>26</v>
      </c>
      <c r="JC64" s="825">
        <v>25</v>
      </c>
      <c r="JD64" s="825">
        <v>24</v>
      </c>
      <c r="JE64" s="825">
        <v>23</v>
      </c>
      <c r="JF64" s="825">
        <v>22</v>
      </c>
      <c r="JG64" s="825">
        <v>21</v>
      </c>
      <c r="JH64" s="825">
        <v>20</v>
      </c>
      <c r="JI64" s="825">
        <v>19</v>
      </c>
      <c r="JJ64" s="825">
        <v>18</v>
      </c>
      <c r="JK64" s="825">
        <v>17</v>
      </c>
      <c r="JL64" s="825">
        <v>16</v>
      </c>
      <c r="JM64" s="825">
        <v>15</v>
      </c>
      <c r="JN64" s="825">
        <v>14</v>
      </c>
      <c r="JO64" s="825">
        <v>13</v>
      </c>
      <c r="JP64" s="825">
        <v>12</v>
      </c>
      <c r="JQ64" s="825">
        <v>11</v>
      </c>
      <c r="JR64" s="825">
        <v>10</v>
      </c>
      <c r="JS64" s="825">
        <v>9</v>
      </c>
      <c r="JT64" s="825">
        <v>8</v>
      </c>
      <c r="JU64" s="825">
        <v>7</v>
      </c>
      <c r="JV64" s="825">
        <v>6</v>
      </c>
      <c r="JW64" s="825">
        <v>5</v>
      </c>
      <c r="JX64" s="825">
        <v>4</v>
      </c>
      <c r="JY64" s="825">
        <v>3</v>
      </c>
      <c r="JZ64" s="825">
        <v>2</v>
      </c>
      <c r="KA64" s="825">
        <v>1</v>
      </c>
      <c r="KB64" s="784"/>
      <c r="KC64" s="784" t="s">
        <v>4146</v>
      </c>
      <c r="KD64" s="784" t="s">
        <v>4146</v>
      </c>
      <c r="KE64" s="784" t="s">
        <v>4146</v>
      </c>
      <c r="KF64" s="784" t="s">
        <v>4146</v>
      </c>
      <c r="KG64" s="784" t="s">
        <v>4400</v>
      </c>
      <c r="KH64" s="784"/>
      <c r="KI64" s="784"/>
      <c r="KJ64" s="784"/>
      <c r="KK64" s="784"/>
      <c r="KL64" s="784" t="s">
        <v>679</v>
      </c>
      <c r="KM64" s="784"/>
      <c r="KN64" s="784"/>
      <c r="KO64" s="784" t="s">
        <v>679</v>
      </c>
      <c r="KP64" s="784"/>
      <c r="KQ64" s="784"/>
      <c r="KR64" s="784"/>
      <c r="KS64" s="784"/>
      <c r="KT64" s="784"/>
      <c r="KU64" s="784"/>
      <c r="KV64" s="784"/>
      <c r="KW64" s="784"/>
      <c r="KX64" s="784" t="s">
        <v>4013</v>
      </c>
      <c r="KY64" s="784" t="s">
        <v>4013</v>
      </c>
      <c r="KZ64" s="784"/>
    </row>
    <row r="65" spans="17:312" ht="27.75" thickTop="1" thickBot="1">
      <c r="HH65" s="814" t="s">
        <v>4423</v>
      </c>
      <c r="HI65" s="814" t="s">
        <v>4423</v>
      </c>
      <c r="HJ65" s="814" t="s">
        <v>4423</v>
      </c>
      <c r="HK65" s="814" t="s">
        <v>4423</v>
      </c>
      <c r="HL65" s="814" t="s">
        <v>4423</v>
      </c>
      <c r="HM65" s="814" t="s">
        <v>4423</v>
      </c>
      <c r="HN65" s="814" t="s">
        <v>4423</v>
      </c>
      <c r="HO65" s="814" t="s">
        <v>4423</v>
      </c>
      <c r="HP65" s="814" t="s">
        <v>4423</v>
      </c>
      <c r="HQ65" s="814" t="s">
        <v>4423</v>
      </c>
      <c r="HR65" s="814" t="s">
        <v>4423</v>
      </c>
      <c r="HS65" s="814" t="s">
        <v>4423</v>
      </c>
      <c r="HT65" s="814" t="s">
        <v>4423</v>
      </c>
      <c r="HU65" s="814" t="s">
        <v>4423</v>
      </c>
      <c r="HV65" s="814" t="s">
        <v>4423</v>
      </c>
      <c r="HW65" s="814" t="s">
        <v>4423</v>
      </c>
      <c r="HX65" s="814" t="s">
        <v>4423</v>
      </c>
      <c r="HY65" s="814" t="s">
        <v>4423</v>
      </c>
      <c r="HZ65" s="814" t="s">
        <v>4423</v>
      </c>
      <c r="IA65" s="814" t="s">
        <v>4423</v>
      </c>
      <c r="IB65" s="814" t="s">
        <v>4423</v>
      </c>
      <c r="IC65" s="814" t="s">
        <v>4423</v>
      </c>
      <c r="ID65" s="814" t="s">
        <v>4423</v>
      </c>
      <c r="IE65" s="814" t="s">
        <v>4423</v>
      </c>
      <c r="IF65" s="814" t="s">
        <v>4423</v>
      </c>
      <c r="IG65" s="814" t="s">
        <v>4423</v>
      </c>
      <c r="IH65" s="814" t="s">
        <v>4423</v>
      </c>
      <c r="II65" s="814" t="s">
        <v>4423</v>
      </c>
      <c r="IJ65" s="814" t="s">
        <v>4423</v>
      </c>
      <c r="IK65" s="814" t="s">
        <v>4423</v>
      </c>
      <c r="IL65" s="814" t="s">
        <v>4423</v>
      </c>
      <c r="IM65" s="814" t="s">
        <v>4423</v>
      </c>
      <c r="IN65" s="814" t="s">
        <v>4423</v>
      </c>
      <c r="IO65" s="814" t="s">
        <v>4423</v>
      </c>
      <c r="IP65" s="814" t="s">
        <v>4423</v>
      </c>
      <c r="IQ65" s="814" t="s">
        <v>4423</v>
      </c>
      <c r="IR65" s="814" t="s">
        <v>4423</v>
      </c>
      <c r="IS65" s="814" t="s">
        <v>4423</v>
      </c>
      <c r="IT65" s="814" t="s">
        <v>4423</v>
      </c>
      <c r="IU65" s="814" t="s">
        <v>4423</v>
      </c>
      <c r="IV65" s="814" t="s">
        <v>4423</v>
      </c>
      <c r="IW65" s="814" t="s">
        <v>4423</v>
      </c>
      <c r="IX65" s="814" t="s">
        <v>4423</v>
      </c>
      <c r="IY65" s="814" t="s">
        <v>4423</v>
      </c>
      <c r="IZ65" s="787" t="s">
        <v>690</v>
      </c>
      <c r="JA65" s="788" t="s">
        <v>694</v>
      </c>
      <c r="JB65" s="787" t="s">
        <v>4421</v>
      </c>
      <c r="JC65" s="814" t="s">
        <v>1233</v>
      </c>
      <c r="JD65" s="787" t="s">
        <v>4422</v>
      </c>
      <c r="JE65" s="787" t="s">
        <v>711</v>
      </c>
      <c r="JF65" s="834" t="s">
        <v>701</v>
      </c>
      <c r="JG65" s="787" t="s">
        <v>689</v>
      </c>
      <c r="JH65" s="814" t="s">
        <v>1233</v>
      </c>
      <c r="JI65" s="787" t="s">
        <v>690</v>
      </c>
      <c r="JJ65" s="790" t="s">
        <v>688</v>
      </c>
      <c r="JK65" s="787" t="s">
        <v>691</v>
      </c>
      <c r="JL65" s="787" t="s">
        <v>692</v>
      </c>
      <c r="JM65" s="787" t="s">
        <v>691</v>
      </c>
      <c r="JN65" s="814" t="s">
        <v>1233</v>
      </c>
      <c r="JO65" s="787" t="s">
        <v>693</v>
      </c>
      <c r="JP65" s="787" t="s">
        <v>698</v>
      </c>
      <c r="JQ65" s="787" t="s">
        <v>4421</v>
      </c>
      <c r="JR65" s="787" t="s">
        <v>693</v>
      </c>
      <c r="JS65" s="814" t="s">
        <v>1233</v>
      </c>
      <c r="JT65" s="787" t="s">
        <v>689</v>
      </c>
      <c r="JU65" s="834" t="s">
        <v>701</v>
      </c>
      <c r="JV65" s="814" t="s">
        <v>1233</v>
      </c>
      <c r="JW65" s="787" t="s">
        <v>698</v>
      </c>
      <c r="JX65" s="787" t="s">
        <v>699</v>
      </c>
      <c r="JY65" s="791" t="s">
        <v>700</v>
      </c>
      <c r="JZ65" s="787" t="s">
        <v>691</v>
      </c>
      <c r="KA65" s="787" t="s">
        <v>689</v>
      </c>
      <c r="KB65" s="107">
        <v>1</v>
      </c>
      <c r="KC65" s="107">
        <v>4</v>
      </c>
      <c r="KD65" s="107">
        <v>2</v>
      </c>
      <c r="KE65" s="107">
        <v>15</v>
      </c>
      <c r="KF65" s="107">
        <v>8</v>
      </c>
      <c r="KG65" s="107">
        <v>6</v>
      </c>
      <c r="KH65" s="107">
        <v>2</v>
      </c>
      <c r="KI65" s="107">
        <v>2</v>
      </c>
      <c r="KJ65" s="107">
        <v>6</v>
      </c>
      <c r="KK65" s="107">
        <v>6</v>
      </c>
      <c r="KL65" s="107">
        <v>87</v>
      </c>
      <c r="KM65" s="107">
        <v>23</v>
      </c>
      <c r="KN65" s="107">
        <v>23</v>
      </c>
      <c r="KO65" s="107">
        <v>348</v>
      </c>
      <c r="KP65" s="107">
        <v>1</v>
      </c>
      <c r="KQ65" s="107"/>
      <c r="KR65" s="107">
        <v>1</v>
      </c>
      <c r="KS65" s="107">
        <v>2</v>
      </c>
      <c r="KT65" s="107">
        <v>1</v>
      </c>
      <c r="KU65" s="107">
        <v>0</v>
      </c>
      <c r="KV65" s="107">
        <v>1</v>
      </c>
      <c r="KW65" s="107"/>
      <c r="KX65" s="107">
        <v>803</v>
      </c>
      <c r="KY65" s="107">
        <v>1528</v>
      </c>
      <c r="KZ65" s="107">
        <v>2331</v>
      </c>
    </row>
    <row r="66" spans="17:312" s="836" customFormat="1" ht="12" thickTop="1">
      <c r="Q66" s="835"/>
      <c r="V66" s="835"/>
      <c r="Z66" s="835"/>
      <c r="AA66" s="835"/>
      <c r="AB66" s="835"/>
      <c r="AC66" s="835"/>
      <c r="AD66" s="835"/>
      <c r="AE66" s="835"/>
      <c r="AF66" s="835"/>
      <c r="AG66" s="835"/>
      <c r="AH66" s="835"/>
      <c r="AI66" s="835"/>
      <c r="AJ66" s="835"/>
      <c r="AK66" s="835"/>
      <c r="AL66" s="835"/>
      <c r="AM66" s="835"/>
      <c r="AN66" s="835"/>
      <c r="AO66" s="835"/>
      <c r="AP66" s="835"/>
      <c r="AQ66" s="835"/>
      <c r="AR66" s="835"/>
      <c r="AS66" s="835"/>
      <c r="AT66" s="835"/>
      <c r="AU66" s="835"/>
      <c r="AV66" s="835"/>
      <c r="AW66" s="835"/>
      <c r="AX66" s="835"/>
      <c r="AY66" s="835"/>
      <c r="AZ66" s="835"/>
      <c r="BA66" s="835"/>
      <c r="BB66" s="835"/>
      <c r="BC66" s="835"/>
      <c r="BD66" s="835"/>
      <c r="BE66" s="835"/>
      <c r="BF66" s="835"/>
      <c r="BG66" s="835"/>
      <c r="BH66" s="835"/>
      <c r="BI66" s="835"/>
      <c r="BJ66" s="835"/>
      <c r="BK66" s="835"/>
      <c r="BL66" s="835"/>
      <c r="BM66" s="835"/>
      <c r="BN66" s="835"/>
      <c r="BO66" s="835"/>
      <c r="BP66" s="835"/>
      <c r="BQ66" s="835"/>
      <c r="BR66" s="835"/>
      <c r="BS66" s="835"/>
      <c r="BT66" s="835"/>
      <c r="BU66" s="835"/>
      <c r="BV66" s="835"/>
      <c r="BW66" s="835"/>
      <c r="BX66" s="835"/>
      <c r="BY66" s="835"/>
      <c r="BZ66" s="835"/>
      <c r="CA66" s="835"/>
      <c r="CB66" s="835"/>
      <c r="CC66" s="835"/>
      <c r="CD66" s="835"/>
      <c r="CE66" s="835"/>
      <c r="CF66" s="835"/>
      <c r="CG66" s="835"/>
      <c r="CH66" s="835"/>
      <c r="CI66" s="835"/>
      <c r="CJ66" s="835"/>
      <c r="CK66" s="835"/>
      <c r="CL66" s="835"/>
      <c r="CM66" s="835"/>
      <c r="CN66" s="835"/>
      <c r="CO66" s="835"/>
      <c r="CP66" s="835"/>
      <c r="CQ66" s="835"/>
      <c r="CR66" s="835"/>
      <c r="CS66" s="835"/>
      <c r="FG66" s="835"/>
      <c r="FH66" s="835"/>
      <c r="FI66" s="835"/>
      <c r="FJ66" s="835"/>
      <c r="FK66" s="835"/>
      <c r="FL66" s="835"/>
      <c r="FM66" s="835"/>
      <c r="FN66" s="835"/>
      <c r="FO66" s="835"/>
      <c r="FP66" s="835"/>
      <c r="FQ66" s="835"/>
      <c r="FR66" s="835"/>
      <c r="FS66" s="835"/>
      <c r="FT66" s="835"/>
      <c r="FU66" s="835"/>
      <c r="FV66" s="835"/>
      <c r="FW66" s="835"/>
      <c r="FX66" s="835"/>
      <c r="FY66" s="835"/>
      <c r="FZ66" s="835"/>
      <c r="GA66" s="835"/>
      <c r="GB66" s="835"/>
      <c r="GC66" s="835"/>
      <c r="GD66" s="835"/>
      <c r="GE66" s="835"/>
      <c r="HH66" s="835"/>
      <c r="HI66" s="835"/>
      <c r="HJ66" s="835"/>
      <c r="HK66" s="835"/>
      <c r="HL66" s="835"/>
      <c r="HM66" s="835"/>
      <c r="HN66" s="835"/>
      <c r="HO66" s="835"/>
      <c r="HP66" s="835"/>
      <c r="HQ66" s="835"/>
      <c r="HR66" s="835"/>
      <c r="HS66" s="835"/>
      <c r="HT66" s="835"/>
      <c r="HU66" s="835"/>
      <c r="HV66" s="835"/>
      <c r="HW66" s="835"/>
      <c r="HX66" s="835"/>
      <c r="HY66" s="835"/>
      <c r="HZ66" s="835"/>
      <c r="IA66" s="835"/>
      <c r="IB66" s="835"/>
      <c r="IC66" s="835"/>
      <c r="ID66" s="835"/>
      <c r="IE66" s="835"/>
      <c r="IF66" s="835"/>
      <c r="IG66" s="835"/>
      <c r="IH66" s="835"/>
      <c r="II66" s="835"/>
      <c r="IJ66" s="835"/>
      <c r="IK66" s="835"/>
      <c r="IL66" s="835"/>
      <c r="IM66" s="835"/>
      <c r="IN66" s="835"/>
      <c r="IO66" s="835"/>
      <c r="IP66" s="835"/>
      <c r="IQ66" s="835"/>
      <c r="IR66" s="835"/>
      <c r="IS66" s="835"/>
      <c r="IT66" s="835"/>
      <c r="IU66" s="835"/>
      <c r="IV66" s="835"/>
      <c r="IW66" s="835"/>
      <c r="IX66" s="835"/>
      <c r="IY66" s="835"/>
      <c r="IZ66" s="835">
        <v>23</v>
      </c>
      <c r="JA66" s="835">
        <v>22</v>
      </c>
      <c r="JB66" s="835">
        <v>21</v>
      </c>
      <c r="JC66" s="835"/>
      <c r="JD66" s="835">
        <v>20</v>
      </c>
      <c r="JE66" s="835">
        <v>19</v>
      </c>
      <c r="JF66" s="835">
        <v>18</v>
      </c>
      <c r="JG66" s="835">
        <v>17</v>
      </c>
      <c r="JH66" s="835"/>
      <c r="JI66" s="835">
        <v>16</v>
      </c>
      <c r="JJ66" s="835">
        <v>15</v>
      </c>
      <c r="JK66" s="835">
        <v>14</v>
      </c>
      <c r="JL66" s="835">
        <v>13</v>
      </c>
      <c r="JM66" s="835">
        <v>12</v>
      </c>
      <c r="JN66" s="835"/>
      <c r="JO66" s="835">
        <v>11</v>
      </c>
      <c r="JP66" s="835">
        <v>10</v>
      </c>
      <c r="JQ66" s="835">
        <v>9</v>
      </c>
      <c r="JR66" s="835">
        <v>8</v>
      </c>
      <c r="JS66" s="835"/>
      <c r="JT66" s="835">
        <v>7</v>
      </c>
      <c r="JU66" s="835">
        <v>6</v>
      </c>
      <c r="JV66" s="835"/>
      <c r="JW66" s="835">
        <v>5</v>
      </c>
      <c r="JX66" s="835">
        <v>4</v>
      </c>
      <c r="JY66" s="835">
        <v>3</v>
      </c>
      <c r="JZ66" s="835">
        <v>2</v>
      </c>
      <c r="KA66" s="835">
        <v>1</v>
      </c>
      <c r="KB66" s="835"/>
      <c r="KC66" s="835"/>
      <c r="KD66" s="835"/>
      <c r="KE66" s="835"/>
      <c r="KF66" s="835"/>
      <c r="KG66" s="835"/>
      <c r="KH66" s="835"/>
      <c r="KI66" s="835"/>
      <c r="KJ66" s="835"/>
      <c r="KK66" s="835"/>
      <c r="KL66" s="835"/>
      <c r="KM66" s="835"/>
      <c r="KN66" s="835"/>
      <c r="KO66" s="835"/>
      <c r="KP66" s="835"/>
      <c r="KQ66" s="835"/>
      <c r="KR66" s="835"/>
      <c r="KS66" s="835"/>
      <c r="KT66" s="835"/>
      <c r="KU66" s="835"/>
      <c r="KV66" s="835"/>
      <c r="KW66" s="835"/>
      <c r="KX66" s="835"/>
      <c r="KY66" s="835"/>
      <c r="KZ66" s="835"/>
    </row>
    <row r="67" spans="17:312" s="836" customFormat="1" ht="11.25">
      <c r="Q67" s="835"/>
      <c r="V67" s="835"/>
      <c r="Z67" s="835"/>
      <c r="AA67" s="835"/>
      <c r="AB67" s="835"/>
      <c r="AC67" s="835"/>
      <c r="AD67" s="835"/>
      <c r="AE67" s="835"/>
      <c r="AF67" s="835"/>
      <c r="AG67" s="835"/>
      <c r="AH67" s="835"/>
      <c r="AI67" s="835"/>
      <c r="AJ67" s="835"/>
      <c r="AK67" s="835"/>
      <c r="AL67" s="835"/>
      <c r="AM67" s="835"/>
      <c r="AN67" s="835"/>
      <c r="AO67" s="835"/>
      <c r="AP67" s="835"/>
      <c r="AQ67" s="835"/>
      <c r="AR67" s="835"/>
      <c r="AS67" s="835"/>
      <c r="AT67" s="835"/>
      <c r="AU67" s="835"/>
      <c r="AV67" s="835"/>
      <c r="AW67" s="835"/>
      <c r="AX67" s="835"/>
      <c r="AY67" s="835"/>
      <c r="AZ67" s="835"/>
      <c r="BA67" s="835"/>
      <c r="BB67" s="835"/>
      <c r="BC67" s="835"/>
      <c r="BD67" s="835"/>
      <c r="BE67" s="835"/>
      <c r="BF67" s="835"/>
      <c r="BG67" s="835"/>
      <c r="BH67" s="835"/>
      <c r="BI67" s="835"/>
      <c r="BJ67" s="835"/>
      <c r="BK67" s="835"/>
      <c r="BL67" s="835"/>
      <c r="BM67" s="835"/>
      <c r="BN67" s="835"/>
      <c r="BO67" s="835"/>
      <c r="BP67" s="835"/>
      <c r="BQ67" s="835"/>
      <c r="BR67" s="835"/>
      <c r="BS67" s="835"/>
      <c r="BT67" s="835"/>
      <c r="BU67" s="835"/>
      <c r="BV67" s="835"/>
      <c r="BW67" s="835"/>
      <c r="BX67" s="835"/>
      <c r="BY67" s="835"/>
      <c r="BZ67" s="835"/>
      <c r="CA67" s="835"/>
      <c r="CB67" s="835"/>
      <c r="CC67" s="835"/>
      <c r="CD67" s="835"/>
      <c r="CE67" s="835"/>
      <c r="CF67" s="835"/>
      <c r="CG67" s="835"/>
      <c r="CH67" s="835"/>
      <c r="CI67" s="835"/>
      <c r="CJ67" s="835"/>
      <c r="CK67" s="835"/>
      <c r="CL67" s="835"/>
      <c r="CM67" s="835"/>
      <c r="CN67" s="835"/>
      <c r="CO67" s="835"/>
      <c r="CP67" s="835"/>
      <c r="CQ67" s="835"/>
      <c r="CR67" s="835"/>
      <c r="CS67" s="835"/>
      <c r="FG67" s="835"/>
      <c r="FH67" s="835"/>
      <c r="FI67" s="835"/>
      <c r="FJ67" s="835"/>
      <c r="FK67" s="835"/>
      <c r="FL67" s="835"/>
      <c r="FM67" s="835"/>
      <c r="FN67" s="835"/>
      <c r="FO67" s="835"/>
      <c r="FP67" s="835"/>
      <c r="FQ67" s="835"/>
      <c r="FR67" s="835"/>
      <c r="FS67" s="835"/>
      <c r="FT67" s="835"/>
      <c r="FU67" s="835"/>
      <c r="FV67" s="835"/>
      <c r="FW67" s="835"/>
      <c r="FX67" s="835"/>
      <c r="FY67" s="835"/>
      <c r="FZ67" s="835"/>
      <c r="GA67" s="835"/>
      <c r="GB67" s="835"/>
      <c r="GC67" s="835"/>
      <c r="GD67" s="835"/>
      <c r="GE67" s="835"/>
      <c r="HH67" s="835"/>
      <c r="HI67" s="835"/>
      <c r="HJ67" s="835"/>
      <c r="HK67" s="835"/>
      <c r="HL67" s="835"/>
      <c r="HM67" s="835"/>
      <c r="HN67" s="835"/>
      <c r="HO67" s="835"/>
      <c r="HP67" s="835"/>
      <c r="HQ67" s="835"/>
      <c r="HR67" s="835"/>
      <c r="HS67" s="835"/>
      <c r="HT67" s="835"/>
      <c r="HU67" s="835"/>
      <c r="HV67" s="835"/>
      <c r="HW67" s="835"/>
      <c r="HX67" s="835"/>
      <c r="HY67" s="835"/>
      <c r="HZ67" s="835"/>
      <c r="IA67" s="835"/>
      <c r="IB67" s="835"/>
      <c r="IC67" s="835"/>
      <c r="ID67" s="835"/>
      <c r="IE67" s="835"/>
      <c r="IF67" s="835"/>
      <c r="IG67" s="835"/>
      <c r="IH67" s="835"/>
      <c r="II67" s="835"/>
      <c r="IJ67" s="835"/>
      <c r="IK67" s="835"/>
      <c r="IL67" s="835"/>
      <c r="IM67" s="835"/>
      <c r="IN67" s="835"/>
      <c r="IO67" s="835"/>
      <c r="IP67" s="835"/>
      <c r="IQ67" s="835"/>
      <c r="IR67" s="835"/>
      <c r="IS67" s="835"/>
      <c r="IT67" s="835"/>
      <c r="IU67" s="835"/>
      <c r="IV67" s="835"/>
      <c r="IW67" s="835"/>
      <c r="IX67" s="835"/>
      <c r="IY67" s="835"/>
      <c r="IZ67" s="835">
        <v>6</v>
      </c>
      <c r="JA67" s="835">
        <v>2</v>
      </c>
      <c r="JB67" s="835">
        <v>5</v>
      </c>
      <c r="JC67" s="835"/>
      <c r="JD67" s="835">
        <v>15</v>
      </c>
      <c r="JE67" s="835">
        <v>14</v>
      </c>
      <c r="JF67" s="835">
        <v>13</v>
      </c>
      <c r="JG67" s="835">
        <v>12</v>
      </c>
      <c r="JH67" s="835"/>
      <c r="JI67" s="835">
        <v>4</v>
      </c>
      <c r="JJ67" s="835">
        <v>1</v>
      </c>
      <c r="JK67" s="835">
        <v>3</v>
      </c>
      <c r="JL67" s="835">
        <v>2</v>
      </c>
      <c r="JM67" s="835">
        <v>1</v>
      </c>
      <c r="JN67" s="835"/>
      <c r="JO67" s="835">
        <v>11</v>
      </c>
      <c r="JP67" s="835">
        <v>10</v>
      </c>
      <c r="JQ67" s="835">
        <v>9</v>
      </c>
      <c r="JR67" s="835">
        <v>8</v>
      </c>
      <c r="JS67" s="835"/>
      <c r="JT67" s="835">
        <v>7</v>
      </c>
      <c r="JU67" s="835">
        <v>6</v>
      </c>
      <c r="JV67" s="835"/>
      <c r="JW67" s="835">
        <v>5</v>
      </c>
      <c r="JX67" s="835">
        <v>4</v>
      </c>
      <c r="JY67" s="835">
        <v>3</v>
      </c>
      <c r="JZ67" s="835">
        <v>2</v>
      </c>
      <c r="KA67" s="835">
        <v>1</v>
      </c>
      <c r="KB67" s="835"/>
      <c r="KC67" s="835"/>
      <c r="KD67" s="835"/>
      <c r="KE67" s="835"/>
      <c r="KF67" s="835"/>
      <c r="KG67" s="835"/>
      <c r="KH67" s="835"/>
      <c r="KI67" s="835"/>
      <c r="KJ67" s="835"/>
      <c r="KK67" s="835"/>
      <c r="KL67" s="835"/>
      <c r="KM67" s="835"/>
      <c r="KN67" s="835"/>
      <c r="KO67" s="835"/>
      <c r="KP67" s="835"/>
      <c r="KQ67" s="835"/>
      <c r="KR67" s="835"/>
      <c r="KS67" s="835"/>
      <c r="KT67" s="835"/>
      <c r="KU67" s="835"/>
      <c r="KV67" s="835"/>
      <c r="KW67" s="835"/>
      <c r="KX67" s="835"/>
      <c r="KY67" s="835"/>
      <c r="KZ67" s="835"/>
    </row>
    <row r="68" spans="17:312" s="836" customFormat="1" ht="11.25">
      <c r="Q68" s="835"/>
      <c r="V68" s="835"/>
      <c r="Z68" s="835"/>
      <c r="AA68" s="835"/>
      <c r="AB68" s="835"/>
      <c r="AC68" s="835"/>
      <c r="AD68" s="835"/>
      <c r="AE68" s="835"/>
      <c r="AF68" s="835"/>
      <c r="AG68" s="835"/>
      <c r="AH68" s="835"/>
      <c r="AI68" s="835"/>
      <c r="AJ68" s="835"/>
      <c r="AK68" s="835"/>
      <c r="AL68" s="835"/>
      <c r="AM68" s="835"/>
      <c r="AN68" s="835"/>
      <c r="AO68" s="835"/>
      <c r="AP68" s="835"/>
      <c r="AQ68" s="835"/>
      <c r="AR68" s="835"/>
      <c r="AS68" s="835"/>
      <c r="AT68" s="835"/>
      <c r="AU68" s="835"/>
      <c r="AV68" s="835"/>
      <c r="AW68" s="835"/>
      <c r="AX68" s="835"/>
      <c r="AY68" s="835"/>
      <c r="AZ68" s="835"/>
      <c r="BA68" s="835"/>
      <c r="BB68" s="835"/>
      <c r="BC68" s="835"/>
      <c r="BD68" s="835"/>
      <c r="BE68" s="835"/>
      <c r="BF68" s="835"/>
      <c r="BG68" s="835"/>
      <c r="BH68" s="835"/>
      <c r="BI68" s="835"/>
      <c r="BJ68" s="835"/>
      <c r="BK68" s="835"/>
      <c r="BL68" s="835"/>
      <c r="BM68" s="835"/>
      <c r="BN68" s="835"/>
      <c r="BO68" s="835"/>
      <c r="BP68" s="835"/>
      <c r="BQ68" s="835"/>
      <c r="BR68" s="835"/>
      <c r="BS68" s="835"/>
      <c r="BT68" s="835"/>
      <c r="BU68" s="835"/>
      <c r="BV68" s="835"/>
      <c r="BW68" s="835"/>
      <c r="BX68" s="835"/>
      <c r="BY68" s="835"/>
      <c r="BZ68" s="835"/>
      <c r="CA68" s="835"/>
      <c r="CB68" s="835"/>
      <c r="CC68" s="835"/>
      <c r="CD68" s="835"/>
      <c r="CE68" s="835"/>
      <c r="CF68" s="835"/>
      <c r="CG68" s="835"/>
      <c r="CH68" s="835"/>
      <c r="CI68" s="835"/>
      <c r="CJ68" s="835"/>
      <c r="CK68" s="835"/>
      <c r="CL68" s="835"/>
      <c r="CM68" s="835"/>
      <c r="CN68" s="835"/>
      <c r="CO68" s="835"/>
      <c r="CP68" s="835"/>
      <c r="CQ68" s="835"/>
      <c r="CR68" s="835"/>
      <c r="CS68" s="835"/>
      <c r="FG68" s="835"/>
      <c r="FH68" s="835"/>
      <c r="FI68" s="835"/>
      <c r="FJ68" s="835"/>
      <c r="FK68" s="835"/>
      <c r="FL68" s="835"/>
      <c r="FM68" s="835"/>
      <c r="FN68" s="835"/>
      <c r="FO68" s="835"/>
      <c r="FP68" s="835"/>
      <c r="FQ68" s="835"/>
      <c r="FR68" s="835"/>
      <c r="FS68" s="835"/>
      <c r="FT68" s="835"/>
      <c r="FU68" s="835"/>
      <c r="FV68" s="835"/>
      <c r="FW68" s="835"/>
      <c r="FX68" s="835"/>
      <c r="FY68" s="835"/>
      <c r="FZ68" s="835"/>
      <c r="GA68" s="835"/>
      <c r="GB68" s="835"/>
      <c r="GC68" s="835"/>
      <c r="GD68" s="835"/>
      <c r="GE68" s="835"/>
      <c r="HH68" s="835"/>
      <c r="HI68" s="835"/>
      <c r="HJ68" s="835"/>
      <c r="HK68" s="835"/>
      <c r="HL68" s="835"/>
      <c r="HM68" s="835"/>
      <c r="HN68" s="835"/>
      <c r="HO68" s="835"/>
      <c r="HP68" s="835"/>
      <c r="HQ68" s="835"/>
      <c r="HR68" s="835"/>
      <c r="HS68" s="835"/>
      <c r="HT68" s="835"/>
      <c r="HU68" s="835"/>
      <c r="HV68" s="835"/>
      <c r="HW68" s="835"/>
      <c r="HX68" s="835"/>
      <c r="HY68" s="835"/>
      <c r="HZ68" s="835"/>
      <c r="IA68" s="835"/>
      <c r="IB68" s="835"/>
      <c r="IC68" s="835"/>
      <c r="ID68" s="835"/>
      <c r="IE68" s="835"/>
      <c r="IF68" s="835"/>
      <c r="IG68" s="835"/>
      <c r="IH68" s="835"/>
      <c r="II68" s="835"/>
      <c r="IJ68" s="835"/>
      <c r="IK68" s="835"/>
      <c r="IL68" s="835"/>
      <c r="IM68" s="835"/>
      <c r="IN68" s="835"/>
      <c r="IO68" s="835"/>
      <c r="IP68" s="835"/>
      <c r="IQ68" s="835"/>
      <c r="IR68" s="835"/>
      <c r="IS68" s="835"/>
      <c r="IT68" s="835"/>
      <c r="IU68" s="835"/>
      <c r="IV68" s="835"/>
      <c r="IW68" s="835"/>
      <c r="IX68" s="835"/>
      <c r="IY68" s="835"/>
      <c r="IZ68" s="3231">
        <v>2</v>
      </c>
      <c r="JA68" s="3231"/>
      <c r="JB68" s="3231"/>
      <c r="JC68" s="835"/>
      <c r="JD68" s="3231">
        <v>4</v>
      </c>
      <c r="JE68" s="3231"/>
      <c r="JF68" s="3231"/>
      <c r="JG68" s="3231"/>
      <c r="JH68" s="835"/>
      <c r="JI68" s="3231">
        <v>1</v>
      </c>
      <c r="JJ68" s="3231"/>
      <c r="JK68" s="3231"/>
      <c r="JL68" s="3231"/>
      <c r="JM68" s="3231"/>
      <c r="JN68" s="835"/>
      <c r="JO68" s="3231">
        <v>3</v>
      </c>
      <c r="JP68" s="3231"/>
      <c r="JQ68" s="3231"/>
      <c r="JR68" s="3231"/>
      <c r="JS68" s="835"/>
      <c r="JT68" s="3231">
        <v>2</v>
      </c>
      <c r="JU68" s="3231"/>
      <c r="JV68" s="835"/>
      <c r="JW68" s="3231">
        <v>1</v>
      </c>
      <c r="JX68" s="3231"/>
      <c r="JY68" s="3231"/>
      <c r="JZ68" s="3231"/>
      <c r="KA68" s="3231"/>
      <c r="KB68" s="835"/>
      <c r="KC68" s="835"/>
      <c r="KD68" s="835"/>
      <c r="KE68" s="835"/>
      <c r="KF68" s="835"/>
      <c r="KG68" s="835"/>
      <c r="KH68" s="835"/>
      <c r="KI68" s="835"/>
      <c r="KJ68" s="835"/>
      <c r="KK68" s="835"/>
      <c r="KL68" s="835"/>
      <c r="KM68" s="835"/>
      <c r="KN68" s="835"/>
      <c r="KO68" s="835"/>
      <c r="KP68" s="835"/>
      <c r="KQ68" s="835"/>
      <c r="KR68" s="835"/>
      <c r="KS68" s="835"/>
      <c r="KT68" s="835"/>
      <c r="KU68" s="835"/>
      <c r="KV68" s="835"/>
      <c r="KW68" s="835"/>
      <c r="KX68" s="835"/>
      <c r="KY68" s="835"/>
      <c r="KZ68" s="835"/>
    </row>
    <row r="69" spans="17:312" s="836" customFormat="1" ht="12" thickBot="1">
      <c r="Q69" s="835"/>
      <c r="V69" s="835"/>
      <c r="Z69" s="835"/>
      <c r="AA69" s="835"/>
      <c r="AB69" s="835"/>
      <c r="AC69" s="835"/>
      <c r="AD69" s="835"/>
      <c r="AE69" s="835"/>
      <c r="AF69" s="835"/>
      <c r="AG69" s="835"/>
      <c r="AH69" s="835"/>
      <c r="AI69" s="835"/>
      <c r="AJ69" s="835"/>
      <c r="AK69" s="835"/>
      <c r="AL69" s="835"/>
      <c r="AM69" s="835"/>
      <c r="AN69" s="835"/>
      <c r="AO69" s="835"/>
      <c r="AP69" s="835"/>
      <c r="AQ69" s="835"/>
      <c r="AR69" s="835"/>
      <c r="AS69" s="835"/>
      <c r="AT69" s="835"/>
      <c r="AU69" s="835"/>
      <c r="AV69" s="835"/>
      <c r="AW69" s="835"/>
      <c r="AX69" s="835"/>
      <c r="AY69" s="835"/>
      <c r="AZ69" s="835"/>
      <c r="BA69" s="835"/>
      <c r="BB69" s="835"/>
      <c r="BC69" s="835"/>
      <c r="BD69" s="835"/>
      <c r="BE69" s="835"/>
      <c r="BF69" s="835"/>
      <c r="BG69" s="835"/>
      <c r="BH69" s="835"/>
      <c r="BI69" s="835"/>
      <c r="BJ69" s="835"/>
      <c r="BK69" s="835"/>
      <c r="BL69" s="835"/>
      <c r="BM69" s="835"/>
      <c r="BN69" s="835"/>
      <c r="BO69" s="835"/>
      <c r="BP69" s="835"/>
      <c r="BQ69" s="835"/>
      <c r="BR69" s="835"/>
      <c r="BS69" s="835"/>
      <c r="BT69" s="835"/>
      <c r="BU69" s="835"/>
      <c r="BV69" s="835"/>
      <c r="BW69" s="835"/>
      <c r="BX69" s="835"/>
      <c r="BY69" s="835"/>
      <c r="BZ69" s="835"/>
      <c r="CA69" s="835"/>
      <c r="CB69" s="835"/>
      <c r="CC69" s="835"/>
      <c r="CD69" s="835"/>
      <c r="CE69" s="835"/>
      <c r="CF69" s="835"/>
      <c r="CG69" s="835"/>
      <c r="CH69" s="835"/>
      <c r="CI69" s="835"/>
      <c r="CJ69" s="835"/>
      <c r="CK69" s="835"/>
      <c r="CL69" s="835"/>
      <c r="CM69" s="835"/>
      <c r="CN69" s="835"/>
      <c r="CO69" s="835"/>
      <c r="CP69" s="835"/>
      <c r="CQ69" s="835"/>
      <c r="CR69" s="835"/>
      <c r="CS69" s="835"/>
      <c r="FG69" s="835"/>
      <c r="FH69" s="835"/>
      <c r="FI69" s="835"/>
      <c r="FJ69" s="835"/>
      <c r="FK69" s="835"/>
      <c r="FL69" s="835"/>
      <c r="FM69" s="835"/>
      <c r="FN69" s="835"/>
      <c r="FO69" s="835"/>
      <c r="FP69" s="835"/>
      <c r="FQ69" s="835"/>
      <c r="FR69" s="835"/>
      <c r="FS69" s="835"/>
      <c r="FT69" s="835"/>
      <c r="FU69" s="835"/>
      <c r="FV69" s="835"/>
      <c r="FW69" s="835"/>
      <c r="FX69" s="835"/>
      <c r="FY69" s="835"/>
      <c r="FZ69" s="835"/>
      <c r="GA69" s="835"/>
      <c r="GB69" s="835"/>
      <c r="GC69" s="835"/>
      <c r="GD69" s="835"/>
      <c r="GE69" s="835"/>
      <c r="HH69" s="835"/>
      <c r="HI69" s="835"/>
      <c r="HJ69" s="835"/>
      <c r="HK69" s="835"/>
      <c r="HL69" s="835"/>
      <c r="HM69" s="835"/>
      <c r="HN69" s="835"/>
      <c r="HO69" s="835"/>
      <c r="HP69" s="835"/>
      <c r="HQ69" s="835"/>
      <c r="HR69" s="835"/>
      <c r="HS69" s="835"/>
      <c r="HT69" s="835"/>
      <c r="HU69" s="835"/>
      <c r="HV69" s="835"/>
      <c r="HW69" s="835"/>
      <c r="HX69" s="835"/>
      <c r="HY69" s="835"/>
      <c r="HZ69" s="835"/>
      <c r="IA69" s="835"/>
      <c r="IB69" s="835"/>
      <c r="IC69" s="835"/>
      <c r="ID69" s="835"/>
      <c r="IE69" s="835"/>
      <c r="IF69" s="835"/>
      <c r="IG69" s="835"/>
      <c r="IH69" s="835"/>
      <c r="II69" s="835"/>
      <c r="IJ69" s="835"/>
      <c r="IK69" s="835"/>
      <c r="IL69" s="835"/>
      <c r="IM69" s="835"/>
      <c r="IN69" s="835"/>
      <c r="IO69" s="835"/>
      <c r="IP69" s="835"/>
      <c r="IQ69" s="835"/>
      <c r="IR69" s="835"/>
      <c r="IS69" s="835"/>
      <c r="IT69" s="835"/>
      <c r="IU69" s="835"/>
      <c r="IV69" s="835"/>
      <c r="IW69" s="835"/>
      <c r="IX69" s="835"/>
      <c r="IY69" s="835"/>
      <c r="IZ69" s="3231">
        <v>6</v>
      </c>
      <c r="JA69" s="3231"/>
      <c r="JB69" s="3231"/>
      <c r="JC69" s="835"/>
      <c r="JD69" s="3231">
        <v>5</v>
      </c>
      <c r="JE69" s="3231"/>
      <c r="JF69" s="3231"/>
      <c r="JG69" s="3231"/>
      <c r="JH69" s="835"/>
      <c r="JI69" s="3231">
        <v>4</v>
      </c>
      <c r="JJ69" s="3231"/>
      <c r="JK69" s="3231"/>
      <c r="JL69" s="3231"/>
      <c r="JM69" s="3231"/>
      <c r="JN69" s="835"/>
      <c r="JO69" s="3231">
        <v>3</v>
      </c>
      <c r="JP69" s="3231"/>
      <c r="JQ69" s="3231"/>
      <c r="JR69" s="3231"/>
      <c r="JS69" s="835"/>
      <c r="JT69" s="3231">
        <v>2</v>
      </c>
      <c r="JU69" s="3231"/>
      <c r="JV69" s="835"/>
      <c r="JW69" s="3231">
        <v>1</v>
      </c>
      <c r="JX69" s="3231"/>
      <c r="JY69" s="3231"/>
      <c r="JZ69" s="3231"/>
      <c r="KA69" s="3231"/>
      <c r="KB69" s="835"/>
      <c r="KC69" s="835"/>
      <c r="KD69" s="835"/>
      <c r="KE69" s="835"/>
      <c r="KF69" s="835"/>
      <c r="KG69" s="835"/>
      <c r="KH69" s="835"/>
      <c r="KI69" s="835"/>
      <c r="KJ69" s="835"/>
      <c r="KK69" s="835"/>
      <c r="KL69" s="835"/>
      <c r="KM69" s="835"/>
      <c r="KN69" s="835"/>
      <c r="KO69" s="835"/>
      <c r="KP69" s="835"/>
      <c r="KQ69" s="835"/>
      <c r="KR69" s="835"/>
      <c r="KS69" s="835"/>
      <c r="KT69" s="835"/>
      <c r="KU69" s="835"/>
      <c r="KV69" s="835"/>
      <c r="KW69" s="835"/>
      <c r="KX69" s="835"/>
      <c r="KY69" s="835"/>
      <c r="KZ69" s="835"/>
    </row>
    <row r="70" spans="17:312" ht="27.75" thickTop="1" thickBot="1">
      <c r="HH70" s="814" t="s">
        <v>4423</v>
      </c>
      <c r="HI70" s="814" t="s">
        <v>4423</v>
      </c>
      <c r="HJ70" s="814" t="s">
        <v>4423</v>
      </c>
      <c r="HK70" s="814" t="s">
        <v>4423</v>
      </c>
      <c r="HL70" s="814" t="s">
        <v>4423</v>
      </c>
      <c r="HM70" s="814" t="s">
        <v>4423</v>
      </c>
      <c r="HN70" s="814" t="s">
        <v>4423</v>
      </c>
      <c r="HO70" s="814" t="s">
        <v>4423</v>
      </c>
      <c r="HP70" s="814" t="s">
        <v>4423</v>
      </c>
      <c r="HQ70" s="814" t="s">
        <v>4423</v>
      </c>
      <c r="HR70" s="814" t="s">
        <v>4423</v>
      </c>
      <c r="HS70" s="814" t="s">
        <v>4423</v>
      </c>
      <c r="HT70" s="814" t="s">
        <v>4423</v>
      </c>
      <c r="HU70" s="814" t="s">
        <v>4423</v>
      </c>
      <c r="HV70" s="814" t="s">
        <v>4423</v>
      </c>
      <c r="HW70" s="814" t="s">
        <v>4423</v>
      </c>
      <c r="HX70" s="814" t="s">
        <v>4423</v>
      </c>
      <c r="HY70" s="814" t="s">
        <v>4423</v>
      </c>
      <c r="HZ70" s="814" t="s">
        <v>4423</v>
      </c>
      <c r="IA70" s="814" t="s">
        <v>4423</v>
      </c>
      <c r="IB70" s="814" t="s">
        <v>4423</v>
      </c>
      <c r="IC70" s="814" t="s">
        <v>4423</v>
      </c>
      <c r="ID70" s="814" t="s">
        <v>4423</v>
      </c>
      <c r="IE70" s="814" t="s">
        <v>4423</v>
      </c>
      <c r="IF70" s="814" t="s">
        <v>4423</v>
      </c>
      <c r="IG70" s="814" t="s">
        <v>4423</v>
      </c>
      <c r="IH70" s="837" t="s">
        <v>704</v>
      </c>
      <c r="II70" s="788" t="s">
        <v>694</v>
      </c>
      <c r="IJ70" s="787" t="s">
        <v>693</v>
      </c>
      <c r="IK70" s="790" t="s">
        <v>688</v>
      </c>
      <c r="IL70" s="834" t="s">
        <v>701</v>
      </c>
      <c r="IM70" s="787" t="s">
        <v>689</v>
      </c>
      <c r="IN70" s="787" t="s">
        <v>712</v>
      </c>
      <c r="IO70" s="791" t="s">
        <v>700</v>
      </c>
      <c r="IP70" s="814" t="s">
        <v>1233</v>
      </c>
      <c r="IQ70" s="790" t="s">
        <v>688</v>
      </c>
      <c r="IR70" s="787" t="s">
        <v>690</v>
      </c>
      <c r="IS70" s="787" t="s">
        <v>712</v>
      </c>
      <c r="IT70" s="787" t="s">
        <v>711</v>
      </c>
      <c r="IU70" s="814" t="s">
        <v>1233</v>
      </c>
      <c r="IV70" s="837" t="s">
        <v>704</v>
      </c>
      <c r="IW70" s="838" t="s">
        <v>691</v>
      </c>
      <c r="IX70" s="839" t="s">
        <v>4421</v>
      </c>
      <c r="IY70" s="814" t="s">
        <v>1233</v>
      </c>
      <c r="IZ70" s="787" t="s">
        <v>707</v>
      </c>
      <c r="JA70" s="790" t="s">
        <v>688</v>
      </c>
      <c r="JB70" s="787" t="s">
        <v>690</v>
      </c>
      <c r="JC70" s="794" t="s">
        <v>709</v>
      </c>
      <c r="JD70" s="790" t="s">
        <v>688</v>
      </c>
      <c r="JE70" s="814" t="s">
        <v>1233</v>
      </c>
      <c r="JF70" s="790" t="s">
        <v>688</v>
      </c>
      <c r="JG70" s="791" t="s">
        <v>700</v>
      </c>
      <c r="JH70" s="788" t="s">
        <v>694</v>
      </c>
      <c r="JI70" s="787" t="s">
        <v>687</v>
      </c>
      <c r="JJ70" s="790" t="s">
        <v>688</v>
      </c>
      <c r="JK70" s="798" t="s">
        <v>696</v>
      </c>
      <c r="JL70" s="814" t="s">
        <v>1233</v>
      </c>
      <c r="JM70" s="840" t="s">
        <v>702</v>
      </c>
      <c r="JN70" s="841" t="s">
        <v>694</v>
      </c>
      <c r="JO70" s="842" t="s">
        <v>696</v>
      </c>
      <c r="JP70" s="843" t="s">
        <v>689</v>
      </c>
      <c r="JQ70" s="834" t="s">
        <v>701</v>
      </c>
      <c r="JR70" s="814" t="s">
        <v>1233</v>
      </c>
      <c r="JS70" s="837" t="s">
        <v>704</v>
      </c>
      <c r="JT70" s="787" t="s">
        <v>689</v>
      </c>
      <c r="JU70" s="814" t="s">
        <v>1233</v>
      </c>
      <c r="JV70" s="804" t="s">
        <v>688</v>
      </c>
      <c r="JW70" s="791" t="s">
        <v>700</v>
      </c>
      <c r="JX70" s="788" t="s">
        <v>694</v>
      </c>
      <c r="JY70" s="787" t="s">
        <v>687</v>
      </c>
      <c r="JZ70" s="804" t="s">
        <v>688</v>
      </c>
      <c r="KA70" s="798" t="s">
        <v>696</v>
      </c>
      <c r="KB70" s="107">
        <v>2</v>
      </c>
      <c r="KC70" s="107">
        <v>2</v>
      </c>
      <c r="KD70" s="107">
        <v>6</v>
      </c>
      <c r="KE70" s="107">
        <v>5</v>
      </c>
      <c r="KF70" s="107">
        <v>34</v>
      </c>
      <c r="KG70" s="107">
        <v>19</v>
      </c>
      <c r="KH70" s="107">
        <v>15</v>
      </c>
      <c r="KI70" s="107">
        <v>17</v>
      </c>
      <c r="KJ70" s="107">
        <v>8</v>
      </c>
      <c r="KK70" s="107">
        <v>14</v>
      </c>
      <c r="KL70" s="107">
        <v>81</v>
      </c>
      <c r="KM70" s="107">
        <v>39</v>
      </c>
      <c r="KN70" s="107">
        <v>62</v>
      </c>
      <c r="KO70" s="107">
        <v>325</v>
      </c>
      <c r="KP70" s="107">
        <v>8</v>
      </c>
      <c r="KQ70" s="107">
        <v>3</v>
      </c>
      <c r="KR70" s="107">
        <v>4</v>
      </c>
      <c r="KS70" s="107">
        <v>15</v>
      </c>
      <c r="KT70" s="107">
        <v>9</v>
      </c>
      <c r="KU70" s="107">
        <v>3</v>
      </c>
      <c r="KV70" s="107">
        <v>5</v>
      </c>
      <c r="KW70" s="107">
        <v>1</v>
      </c>
      <c r="KX70" s="107">
        <v>1505</v>
      </c>
      <c r="KY70" s="107">
        <v>410</v>
      </c>
      <c r="KZ70" s="107">
        <v>1915</v>
      </c>
    </row>
    <row r="71" spans="17:312" s="836" customFormat="1" ht="12" thickTop="1">
      <c r="Q71" s="835"/>
      <c r="V71" s="835"/>
      <c r="Z71" s="835"/>
      <c r="AA71" s="835"/>
      <c r="AB71" s="835"/>
      <c r="AC71" s="835"/>
      <c r="AD71" s="835"/>
      <c r="AE71" s="835"/>
      <c r="AF71" s="835"/>
      <c r="AG71" s="835"/>
      <c r="AH71" s="835"/>
      <c r="AI71" s="835"/>
      <c r="AJ71" s="835"/>
      <c r="AK71" s="835"/>
      <c r="AL71" s="835"/>
      <c r="AM71" s="835"/>
      <c r="AN71" s="835"/>
      <c r="AO71" s="835"/>
      <c r="AP71" s="835"/>
      <c r="AQ71" s="835"/>
      <c r="AR71" s="835"/>
      <c r="AS71" s="835"/>
      <c r="AT71" s="835"/>
      <c r="AU71" s="835"/>
      <c r="AV71" s="835"/>
      <c r="AW71" s="835"/>
      <c r="AX71" s="835"/>
      <c r="AY71" s="835"/>
      <c r="AZ71" s="835"/>
      <c r="BA71" s="835"/>
      <c r="BB71" s="835"/>
      <c r="BC71" s="835"/>
      <c r="BD71" s="835"/>
      <c r="BE71" s="835"/>
      <c r="BF71" s="835"/>
      <c r="BG71" s="835"/>
      <c r="BH71" s="835"/>
      <c r="BI71" s="835"/>
      <c r="BJ71" s="835"/>
      <c r="BK71" s="835"/>
      <c r="BL71" s="835"/>
      <c r="BM71" s="835"/>
      <c r="BN71" s="835"/>
      <c r="BO71" s="835"/>
      <c r="BP71" s="835"/>
      <c r="BQ71" s="835"/>
      <c r="BR71" s="835"/>
      <c r="BS71" s="835"/>
      <c r="BT71" s="835"/>
      <c r="BU71" s="835"/>
      <c r="BV71" s="835"/>
      <c r="BW71" s="835"/>
      <c r="BX71" s="835"/>
      <c r="BY71" s="835"/>
      <c r="BZ71" s="835"/>
      <c r="CA71" s="835"/>
      <c r="CB71" s="835"/>
      <c r="CC71" s="835"/>
      <c r="CD71" s="835"/>
      <c r="CE71" s="835"/>
      <c r="CF71" s="835"/>
      <c r="CG71" s="835"/>
      <c r="CH71" s="835"/>
      <c r="CI71" s="835"/>
      <c r="CJ71" s="835"/>
      <c r="CK71" s="835"/>
      <c r="CL71" s="835"/>
      <c r="CM71" s="835"/>
      <c r="CN71" s="835"/>
      <c r="CO71" s="835"/>
      <c r="CP71" s="835"/>
      <c r="CQ71" s="835"/>
      <c r="CR71" s="835"/>
      <c r="CS71" s="835"/>
      <c r="FG71" s="835"/>
      <c r="FH71" s="835"/>
      <c r="FI71" s="835"/>
      <c r="FJ71" s="835"/>
      <c r="FK71" s="835"/>
      <c r="FL71" s="835"/>
      <c r="FM71" s="835"/>
      <c r="FN71" s="835"/>
      <c r="FO71" s="835"/>
      <c r="FP71" s="835"/>
      <c r="FQ71" s="835"/>
      <c r="FR71" s="835"/>
      <c r="FS71" s="835"/>
      <c r="FT71" s="835"/>
      <c r="FU71" s="835"/>
      <c r="FV71" s="835"/>
      <c r="FW71" s="835"/>
      <c r="FX71" s="835"/>
      <c r="FY71" s="835"/>
      <c r="FZ71" s="835"/>
      <c r="GA71" s="835"/>
      <c r="GB71" s="835"/>
      <c r="GC71" s="835"/>
      <c r="GD71" s="835"/>
      <c r="GE71" s="835"/>
      <c r="HH71" s="835"/>
      <c r="HI71" s="835"/>
      <c r="HJ71" s="835"/>
      <c r="HK71" s="835"/>
      <c r="HL71" s="835"/>
      <c r="HM71" s="835"/>
      <c r="HN71" s="835"/>
      <c r="HO71" s="835"/>
      <c r="HP71" s="835"/>
      <c r="HQ71" s="835"/>
      <c r="HR71" s="835"/>
      <c r="HS71" s="835"/>
      <c r="HT71" s="835"/>
      <c r="HU71" s="835"/>
      <c r="HV71" s="835"/>
      <c r="HW71" s="835"/>
      <c r="HX71" s="835"/>
      <c r="HY71" s="835"/>
      <c r="HZ71" s="835"/>
      <c r="IA71" s="835"/>
      <c r="IB71" s="835"/>
      <c r="IC71" s="835"/>
      <c r="ID71" s="835"/>
      <c r="IE71" s="835"/>
      <c r="IF71" s="835"/>
      <c r="IG71" s="835"/>
      <c r="IH71" s="835">
        <v>62</v>
      </c>
      <c r="II71" s="835">
        <v>61</v>
      </c>
      <c r="IJ71" s="835">
        <v>60</v>
      </c>
      <c r="IK71" s="835">
        <v>59</v>
      </c>
      <c r="IL71" s="835">
        <v>58</v>
      </c>
      <c r="IM71" s="835">
        <v>57</v>
      </c>
      <c r="IN71" s="835">
        <v>56</v>
      </c>
      <c r="IO71" s="835">
        <v>55</v>
      </c>
      <c r="IP71" s="835"/>
      <c r="IQ71" s="835">
        <v>54</v>
      </c>
      <c r="IR71" s="835">
        <v>53</v>
      </c>
      <c r="IS71" s="835">
        <v>52</v>
      </c>
      <c r="IT71" s="835">
        <v>51</v>
      </c>
      <c r="IU71" s="835"/>
      <c r="IV71" s="835">
        <v>50</v>
      </c>
      <c r="IW71" s="835">
        <v>49</v>
      </c>
      <c r="IX71" s="835">
        <v>48</v>
      </c>
      <c r="IY71" s="835"/>
      <c r="IZ71" s="835">
        <v>47</v>
      </c>
      <c r="JA71" s="835">
        <v>46</v>
      </c>
      <c r="JB71" s="835">
        <v>45</v>
      </c>
      <c r="JC71" s="835">
        <v>44</v>
      </c>
      <c r="JD71" s="835">
        <v>43</v>
      </c>
      <c r="JE71" s="835"/>
      <c r="JF71" s="835">
        <v>42</v>
      </c>
      <c r="JG71" s="835">
        <v>41</v>
      </c>
      <c r="JH71" s="835">
        <v>40</v>
      </c>
      <c r="JI71" s="835">
        <v>39</v>
      </c>
      <c r="JJ71" s="835">
        <v>38</v>
      </c>
      <c r="JK71" s="835">
        <v>37</v>
      </c>
      <c r="JL71" s="835"/>
      <c r="JM71" s="835">
        <v>36</v>
      </c>
      <c r="JN71" s="835">
        <v>35</v>
      </c>
      <c r="JO71" s="835">
        <v>34</v>
      </c>
      <c r="JP71" s="835">
        <v>33</v>
      </c>
      <c r="JQ71" s="835">
        <v>32</v>
      </c>
      <c r="JR71" s="835"/>
      <c r="JS71" s="835">
        <v>31</v>
      </c>
      <c r="JT71" s="835">
        <v>30</v>
      </c>
      <c r="JU71" s="835"/>
      <c r="JV71" s="835">
        <v>29</v>
      </c>
      <c r="JW71" s="835">
        <v>28</v>
      </c>
      <c r="JX71" s="835">
        <v>27</v>
      </c>
      <c r="JY71" s="835">
        <v>26</v>
      </c>
      <c r="JZ71" s="835">
        <v>25</v>
      </c>
      <c r="KA71" s="835">
        <v>24</v>
      </c>
      <c r="KB71" s="835"/>
      <c r="KC71" s="835"/>
      <c r="KD71" s="835"/>
      <c r="KE71" s="835"/>
      <c r="KF71" s="835"/>
      <c r="KG71" s="835"/>
      <c r="KH71" s="835"/>
      <c r="KI71" s="835"/>
      <c r="KJ71" s="835"/>
      <c r="KK71" s="835"/>
      <c r="KL71" s="835"/>
      <c r="KM71" s="835"/>
      <c r="KN71" s="835"/>
      <c r="KO71" s="835"/>
      <c r="KP71" s="835"/>
      <c r="KQ71" s="835"/>
      <c r="KR71" s="835"/>
      <c r="KS71" s="835"/>
      <c r="KT71" s="835"/>
      <c r="KU71" s="835"/>
      <c r="KV71" s="835"/>
      <c r="KW71" s="835"/>
      <c r="KX71" s="835"/>
      <c r="KY71" s="835"/>
      <c r="KZ71" s="835"/>
    </row>
    <row r="72" spans="17:312" s="836" customFormat="1" ht="11.25">
      <c r="Q72" s="835"/>
      <c r="V72" s="835"/>
      <c r="Z72" s="835"/>
      <c r="AA72" s="835"/>
      <c r="AB72" s="835"/>
      <c r="AC72" s="835"/>
      <c r="AD72" s="835"/>
      <c r="AE72" s="835"/>
      <c r="AF72" s="835"/>
      <c r="AG72" s="835"/>
      <c r="AH72" s="835"/>
      <c r="AI72" s="835"/>
      <c r="AJ72" s="835"/>
      <c r="AK72" s="835"/>
      <c r="AL72" s="835"/>
      <c r="AM72" s="835"/>
      <c r="AN72" s="835"/>
      <c r="AO72" s="835"/>
      <c r="AP72" s="835"/>
      <c r="AQ72" s="835"/>
      <c r="AR72" s="835"/>
      <c r="AS72" s="835"/>
      <c r="AT72" s="835"/>
      <c r="AU72" s="835"/>
      <c r="AV72" s="835"/>
      <c r="AW72" s="835"/>
      <c r="AX72" s="835"/>
      <c r="AY72" s="835"/>
      <c r="AZ72" s="835"/>
      <c r="BA72" s="835"/>
      <c r="BB72" s="835"/>
      <c r="BC72" s="835"/>
      <c r="BD72" s="835"/>
      <c r="BE72" s="835"/>
      <c r="BF72" s="835"/>
      <c r="BG72" s="835"/>
      <c r="BH72" s="835"/>
      <c r="BI72" s="835"/>
      <c r="BJ72" s="835"/>
      <c r="BK72" s="835"/>
      <c r="BL72" s="835"/>
      <c r="BM72" s="835"/>
      <c r="BN72" s="835"/>
      <c r="BO72" s="835"/>
      <c r="BP72" s="835"/>
      <c r="BQ72" s="835"/>
      <c r="BR72" s="835"/>
      <c r="BS72" s="835"/>
      <c r="BT72" s="835"/>
      <c r="BU72" s="835"/>
      <c r="BV72" s="835"/>
      <c r="BW72" s="835"/>
      <c r="BX72" s="835"/>
      <c r="BY72" s="835"/>
      <c r="BZ72" s="835"/>
      <c r="CA72" s="835"/>
      <c r="CB72" s="835"/>
      <c r="CC72" s="835"/>
      <c r="CD72" s="835"/>
      <c r="CE72" s="835"/>
      <c r="CF72" s="835"/>
      <c r="CG72" s="835"/>
      <c r="CH72" s="835"/>
      <c r="CI72" s="835"/>
      <c r="CJ72" s="835"/>
      <c r="CK72" s="835"/>
      <c r="CL72" s="835"/>
      <c r="CM72" s="835"/>
      <c r="CN72" s="835"/>
      <c r="CO72" s="835"/>
      <c r="CP72" s="835"/>
      <c r="CQ72" s="835"/>
      <c r="CR72" s="835"/>
      <c r="CS72" s="835"/>
      <c r="FG72" s="835"/>
      <c r="FH72" s="835"/>
      <c r="FI72" s="835"/>
      <c r="FJ72" s="835"/>
      <c r="FK72" s="835"/>
      <c r="FL72" s="835"/>
      <c r="FM72" s="835"/>
      <c r="FN72" s="835"/>
      <c r="FO72" s="835"/>
      <c r="FP72" s="835"/>
      <c r="FQ72" s="835"/>
      <c r="FR72" s="835"/>
      <c r="FS72" s="835"/>
      <c r="FT72" s="835"/>
      <c r="FU72" s="835"/>
      <c r="FV72" s="835"/>
      <c r="FW72" s="835"/>
      <c r="FX72" s="835"/>
      <c r="FY72" s="835"/>
      <c r="FZ72" s="835"/>
      <c r="GA72" s="835"/>
      <c r="GB72" s="835"/>
      <c r="GC72" s="835"/>
      <c r="GD72" s="835"/>
      <c r="GE72" s="835"/>
      <c r="HH72" s="835"/>
      <c r="HI72" s="835"/>
      <c r="HJ72" s="835"/>
      <c r="HK72" s="835"/>
      <c r="HL72" s="835"/>
      <c r="HM72" s="835"/>
      <c r="HN72" s="835"/>
      <c r="HO72" s="835"/>
      <c r="HP72" s="835"/>
      <c r="HQ72" s="835"/>
      <c r="HR72" s="835"/>
      <c r="HS72" s="835"/>
      <c r="HT72" s="835"/>
      <c r="HU72" s="835"/>
      <c r="HV72" s="835"/>
      <c r="HW72" s="835"/>
      <c r="HX72" s="835"/>
      <c r="HY72" s="835"/>
      <c r="HZ72" s="835"/>
      <c r="IA72" s="835"/>
      <c r="IB72" s="835"/>
      <c r="IC72" s="835"/>
      <c r="ID72" s="835"/>
      <c r="IE72" s="835"/>
      <c r="IF72" s="835"/>
      <c r="IG72" s="835"/>
      <c r="IH72" s="835">
        <v>25</v>
      </c>
      <c r="II72" s="835">
        <v>17</v>
      </c>
      <c r="IJ72" s="835">
        <v>24</v>
      </c>
      <c r="IK72" s="835">
        <v>16</v>
      </c>
      <c r="IL72" s="835">
        <v>23</v>
      </c>
      <c r="IM72" s="835">
        <v>22</v>
      </c>
      <c r="IN72" s="835">
        <v>21</v>
      </c>
      <c r="IO72" s="835">
        <v>20</v>
      </c>
      <c r="IP72" s="835"/>
      <c r="IQ72" s="835">
        <v>15</v>
      </c>
      <c r="IR72" s="835">
        <v>19</v>
      </c>
      <c r="IS72" s="835">
        <v>18</v>
      </c>
      <c r="IT72" s="835">
        <v>17</v>
      </c>
      <c r="IU72" s="835"/>
      <c r="IV72" s="835">
        <v>20</v>
      </c>
      <c r="IW72" s="835">
        <v>19</v>
      </c>
      <c r="IX72" s="835">
        <v>18</v>
      </c>
      <c r="IY72" s="835"/>
      <c r="IZ72" s="835">
        <v>16</v>
      </c>
      <c r="JA72" s="835">
        <v>14</v>
      </c>
      <c r="JB72" s="835">
        <v>15</v>
      </c>
      <c r="JC72" s="835">
        <v>14</v>
      </c>
      <c r="JD72" s="835">
        <v>13</v>
      </c>
      <c r="JE72" s="835"/>
      <c r="JF72" s="835">
        <v>12</v>
      </c>
      <c r="JG72" s="835">
        <v>13</v>
      </c>
      <c r="JH72" s="835">
        <v>11</v>
      </c>
      <c r="JI72" s="835">
        <v>12</v>
      </c>
      <c r="JJ72" s="835">
        <v>10</v>
      </c>
      <c r="JK72" s="835">
        <v>9</v>
      </c>
      <c r="JL72" s="835"/>
      <c r="JM72" s="835">
        <v>11</v>
      </c>
      <c r="JN72" s="835">
        <v>8</v>
      </c>
      <c r="JO72" s="835">
        <v>7</v>
      </c>
      <c r="JP72" s="835">
        <v>10</v>
      </c>
      <c r="JQ72" s="835">
        <v>9</v>
      </c>
      <c r="JR72" s="835"/>
      <c r="JS72" s="835">
        <v>17</v>
      </c>
      <c r="JT72" s="835">
        <v>16</v>
      </c>
      <c r="JU72" s="835"/>
      <c r="JV72" s="835">
        <v>6</v>
      </c>
      <c r="JW72" s="835">
        <v>8</v>
      </c>
      <c r="JX72" s="835">
        <v>5</v>
      </c>
      <c r="JY72" s="835">
        <v>7</v>
      </c>
      <c r="JZ72" s="835">
        <v>4</v>
      </c>
      <c r="KA72" s="835">
        <v>3</v>
      </c>
      <c r="KB72" s="835"/>
      <c r="KC72" s="835"/>
      <c r="KD72" s="835"/>
      <c r="KE72" s="835"/>
      <c r="KF72" s="835"/>
      <c r="KG72" s="835"/>
      <c r="KH72" s="835"/>
      <c r="KI72" s="835"/>
      <c r="KJ72" s="835"/>
      <c r="KK72" s="835"/>
      <c r="KL72" s="835"/>
      <c r="KM72" s="835"/>
      <c r="KN72" s="835"/>
      <c r="KO72" s="835"/>
      <c r="KP72" s="835"/>
      <c r="KQ72" s="835"/>
      <c r="KR72" s="835"/>
      <c r="KS72" s="835"/>
      <c r="KT72" s="835"/>
      <c r="KU72" s="835"/>
      <c r="KV72" s="835"/>
      <c r="KW72" s="835"/>
      <c r="KX72" s="835"/>
      <c r="KY72" s="835"/>
      <c r="KZ72" s="835"/>
    </row>
    <row r="73" spans="17:312" s="836" customFormat="1" ht="11.25">
      <c r="Q73" s="835"/>
      <c r="V73" s="835"/>
      <c r="Z73" s="835"/>
      <c r="AA73" s="835"/>
      <c r="AB73" s="835"/>
      <c r="AC73" s="835"/>
      <c r="AD73" s="835"/>
      <c r="AE73" s="835"/>
      <c r="AF73" s="835"/>
      <c r="AG73" s="835"/>
      <c r="AH73" s="835"/>
      <c r="AI73" s="835"/>
      <c r="AJ73" s="835"/>
      <c r="AK73" s="835"/>
      <c r="AL73" s="835"/>
      <c r="AM73" s="835"/>
      <c r="AN73" s="835"/>
      <c r="AO73" s="835"/>
      <c r="AP73" s="835"/>
      <c r="AQ73" s="835"/>
      <c r="AR73" s="835"/>
      <c r="AS73" s="835"/>
      <c r="AT73" s="835"/>
      <c r="AU73" s="835"/>
      <c r="AV73" s="835"/>
      <c r="AW73" s="835"/>
      <c r="AX73" s="835"/>
      <c r="AY73" s="835"/>
      <c r="AZ73" s="835"/>
      <c r="BA73" s="835"/>
      <c r="BB73" s="835"/>
      <c r="BC73" s="835"/>
      <c r="BD73" s="835"/>
      <c r="BE73" s="835"/>
      <c r="BF73" s="835"/>
      <c r="BG73" s="835"/>
      <c r="BH73" s="835"/>
      <c r="BI73" s="835"/>
      <c r="BJ73" s="835"/>
      <c r="BK73" s="835"/>
      <c r="BL73" s="835"/>
      <c r="BM73" s="835"/>
      <c r="BN73" s="835"/>
      <c r="BO73" s="835"/>
      <c r="BP73" s="835"/>
      <c r="BQ73" s="835"/>
      <c r="BR73" s="835"/>
      <c r="BS73" s="835"/>
      <c r="BT73" s="835"/>
      <c r="BU73" s="835"/>
      <c r="BV73" s="835"/>
      <c r="BW73" s="835"/>
      <c r="BX73" s="835"/>
      <c r="BY73" s="835"/>
      <c r="BZ73" s="835"/>
      <c r="CA73" s="835"/>
      <c r="CB73" s="835"/>
      <c r="CC73" s="835"/>
      <c r="CD73" s="835"/>
      <c r="CE73" s="835"/>
      <c r="CF73" s="835"/>
      <c r="CG73" s="835"/>
      <c r="CH73" s="835"/>
      <c r="CI73" s="835"/>
      <c r="CJ73" s="835"/>
      <c r="CK73" s="835"/>
      <c r="CL73" s="835"/>
      <c r="CM73" s="835"/>
      <c r="CN73" s="835"/>
      <c r="CO73" s="835"/>
      <c r="CP73" s="835"/>
      <c r="CQ73" s="835"/>
      <c r="CR73" s="835"/>
      <c r="CS73" s="835"/>
      <c r="FG73" s="835"/>
      <c r="FH73" s="835"/>
      <c r="FI73" s="835"/>
      <c r="FJ73" s="835"/>
      <c r="FK73" s="835"/>
      <c r="FL73" s="835"/>
      <c r="FM73" s="835"/>
      <c r="FN73" s="835"/>
      <c r="FO73" s="835"/>
      <c r="FP73" s="835"/>
      <c r="FQ73" s="835"/>
      <c r="FR73" s="835"/>
      <c r="FS73" s="835"/>
      <c r="FT73" s="835"/>
      <c r="FU73" s="835"/>
      <c r="FV73" s="835"/>
      <c r="FW73" s="835"/>
      <c r="FX73" s="835"/>
      <c r="FY73" s="835"/>
      <c r="FZ73" s="835"/>
      <c r="GA73" s="835"/>
      <c r="GB73" s="835"/>
      <c r="GC73" s="835"/>
      <c r="GD73" s="835"/>
      <c r="GE73" s="835"/>
      <c r="HH73" s="835"/>
      <c r="HI73" s="835"/>
      <c r="HJ73" s="835"/>
      <c r="HK73" s="835"/>
      <c r="HL73" s="835"/>
      <c r="HM73" s="835"/>
      <c r="HN73" s="835"/>
      <c r="HO73" s="835"/>
      <c r="HP73" s="835"/>
      <c r="HQ73" s="835"/>
      <c r="HR73" s="835"/>
      <c r="HS73" s="835"/>
      <c r="HT73" s="835"/>
      <c r="HU73" s="835"/>
      <c r="HV73" s="835"/>
      <c r="HW73" s="835"/>
      <c r="HX73" s="835"/>
      <c r="HY73" s="835"/>
      <c r="HZ73" s="835"/>
      <c r="IA73" s="835"/>
      <c r="IB73" s="835"/>
      <c r="IC73" s="835"/>
      <c r="ID73" s="835"/>
      <c r="IE73" s="835"/>
      <c r="IF73" s="835"/>
      <c r="IG73" s="835"/>
      <c r="IH73" s="3231">
        <v>8</v>
      </c>
      <c r="II73" s="3231"/>
      <c r="IJ73" s="3231"/>
      <c r="IK73" s="3231"/>
      <c r="IL73" s="3231"/>
      <c r="IM73" s="3231"/>
      <c r="IN73" s="3231"/>
      <c r="IO73" s="3231"/>
      <c r="IP73" s="835"/>
      <c r="IQ73" s="3231">
        <v>7</v>
      </c>
      <c r="IR73" s="3231"/>
      <c r="IS73" s="3231"/>
      <c r="IT73" s="3231"/>
      <c r="IU73" s="835"/>
      <c r="IV73" s="3231">
        <v>6</v>
      </c>
      <c r="IW73" s="3231"/>
      <c r="IX73" s="3231"/>
      <c r="IY73" s="835"/>
      <c r="IZ73" s="3231">
        <v>6</v>
      </c>
      <c r="JA73" s="3231"/>
      <c r="JB73" s="3231"/>
      <c r="JC73" s="3231"/>
      <c r="JD73" s="3231"/>
      <c r="JE73" s="835"/>
      <c r="JF73" s="3231">
        <v>5</v>
      </c>
      <c r="JG73" s="3231"/>
      <c r="JH73" s="3231"/>
      <c r="JI73" s="3231"/>
      <c r="JJ73" s="3231"/>
      <c r="JK73" s="3231"/>
      <c r="JL73" s="835"/>
      <c r="JM73" s="3231">
        <v>4</v>
      </c>
      <c r="JN73" s="3231"/>
      <c r="JO73" s="3231"/>
      <c r="JP73" s="3231"/>
      <c r="JQ73" s="3231"/>
      <c r="JR73" s="835"/>
      <c r="JS73" s="3231">
        <v>5</v>
      </c>
      <c r="JT73" s="3231"/>
      <c r="JU73" s="835"/>
      <c r="JV73" s="3231">
        <v>3</v>
      </c>
      <c r="JW73" s="3231"/>
      <c r="JX73" s="3231"/>
      <c r="JY73" s="3231"/>
      <c r="JZ73" s="3231"/>
      <c r="KA73" s="3231"/>
      <c r="KB73" s="835"/>
      <c r="KC73" s="835"/>
      <c r="KD73" s="835"/>
      <c r="KE73" s="835"/>
      <c r="KF73" s="835"/>
      <c r="KG73" s="835"/>
      <c r="KH73" s="835"/>
      <c r="KI73" s="835"/>
      <c r="KJ73" s="835"/>
      <c r="KK73" s="835"/>
      <c r="KL73" s="835"/>
      <c r="KM73" s="835"/>
      <c r="KN73" s="835"/>
      <c r="KO73" s="835"/>
      <c r="KP73" s="835"/>
      <c r="KQ73" s="835"/>
      <c r="KR73" s="835"/>
      <c r="KS73" s="835"/>
      <c r="KT73" s="835"/>
      <c r="KU73" s="835"/>
      <c r="KV73" s="835"/>
      <c r="KW73" s="835"/>
      <c r="KX73" s="835"/>
      <c r="KY73" s="835"/>
      <c r="KZ73" s="835"/>
    </row>
    <row r="74" spans="17:312" s="836" customFormat="1" ht="12" thickBot="1">
      <c r="Q74" s="835"/>
      <c r="V74" s="835"/>
      <c r="Z74" s="835"/>
      <c r="AA74" s="835"/>
      <c r="AB74" s="835"/>
      <c r="AC74" s="835"/>
      <c r="AD74" s="835"/>
      <c r="AE74" s="835"/>
      <c r="AF74" s="835"/>
      <c r="AG74" s="835"/>
      <c r="AH74" s="835"/>
      <c r="AI74" s="835"/>
      <c r="AJ74" s="835"/>
      <c r="AK74" s="835"/>
      <c r="AL74" s="835"/>
      <c r="AM74" s="835"/>
      <c r="AN74" s="835"/>
      <c r="AO74" s="835"/>
      <c r="AP74" s="835"/>
      <c r="AQ74" s="835"/>
      <c r="AR74" s="835"/>
      <c r="AS74" s="835"/>
      <c r="AT74" s="835"/>
      <c r="AU74" s="835"/>
      <c r="AV74" s="835"/>
      <c r="AW74" s="835"/>
      <c r="AX74" s="835"/>
      <c r="AY74" s="835"/>
      <c r="AZ74" s="835"/>
      <c r="BA74" s="835"/>
      <c r="BB74" s="835"/>
      <c r="BC74" s="835"/>
      <c r="BD74" s="835"/>
      <c r="BE74" s="835"/>
      <c r="BF74" s="835"/>
      <c r="BG74" s="835"/>
      <c r="BH74" s="835"/>
      <c r="BI74" s="835"/>
      <c r="BJ74" s="835"/>
      <c r="BK74" s="835"/>
      <c r="BL74" s="835"/>
      <c r="BM74" s="835"/>
      <c r="BN74" s="835"/>
      <c r="BO74" s="835"/>
      <c r="BP74" s="835"/>
      <c r="BQ74" s="835"/>
      <c r="BR74" s="835"/>
      <c r="BS74" s="835"/>
      <c r="BT74" s="835"/>
      <c r="BU74" s="835"/>
      <c r="BV74" s="835"/>
      <c r="BW74" s="835"/>
      <c r="BX74" s="835"/>
      <c r="BY74" s="835"/>
      <c r="BZ74" s="835"/>
      <c r="CA74" s="835"/>
      <c r="CB74" s="835"/>
      <c r="CC74" s="835"/>
      <c r="CD74" s="835"/>
      <c r="CE74" s="835"/>
      <c r="CF74" s="835"/>
      <c r="CG74" s="835"/>
      <c r="CH74" s="835"/>
      <c r="CI74" s="835"/>
      <c r="CJ74" s="835"/>
      <c r="CK74" s="835"/>
      <c r="CL74" s="835"/>
      <c r="CM74" s="835"/>
      <c r="CN74" s="835"/>
      <c r="CO74" s="835"/>
      <c r="CP74" s="835"/>
      <c r="CQ74" s="835"/>
      <c r="CR74" s="835"/>
      <c r="CS74" s="835"/>
      <c r="FG74" s="835"/>
      <c r="FH74" s="835"/>
      <c r="FI74" s="835"/>
      <c r="FJ74" s="835"/>
      <c r="FK74" s="835"/>
      <c r="FL74" s="835"/>
      <c r="FM74" s="835"/>
      <c r="FN74" s="835"/>
      <c r="FO74" s="835"/>
      <c r="FP74" s="835"/>
      <c r="FQ74" s="835"/>
      <c r="FR74" s="835"/>
      <c r="FS74" s="835"/>
      <c r="FT74" s="835"/>
      <c r="FU74" s="835"/>
      <c r="FV74" s="835"/>
      <c r="FW74" s="835"/>
      <c r="FX74" s="835"/>
      <c r="FY74" s="835"/>
      <c r="FZ74" s="835"/>
      <c r="GA74" s="835"/>
      <c r="GB74" s="835"/>
      <c r="GC74" s="835"/>
      <c r="GD74" s="835"/>
      <c r="GE74" s="835"/>
      <c r="HH74" s="835"/>
      <c r="HI74" s="835"/>
      <c r="HJ74" s="835"/>
      <c r="HK74" s="835"/>
      <c r="HL74" s="835"/>
      <c r="HM74" s="835"/>
      <c r="HN74" s="835"/>
      <c r="HO74" s="835"/>
      <c r="HP74" s="835"/>
      <c r="HQ74" s="835"/>
      <c r="HR74" s="835"/>
      <c r="HS74" s="835"/>
      <c r="HT74" s="835"/>
      <c r="HU74" s="835"/>
      <c r="HV74" s="835"/>
      <c r="HW74" s="835"/>
      <c r="HX74" s="835"/>
      <c r="HY74" s="835"/>
      <c r="HZ74" s="835"/>
      <c r="IA74" s="835"/>
      <c r="IB74" s="835"/>
      <c r="IC74" s="835"/>
      <c r="ID74" s="835"/>
      <c r="IE74" s="835"/>
      <c r="IF74" s="835"/>
      <c r="IG74" s="835"/>
      <c r="IH74" s="3231">
        <v>14</v>
      </c>
      <c r="II74" s="3231"/>
      <c r="IJ74" s="3231"/>
      <c r="IK74" s="3231"/>
      <c r="IL74" s="3231"/>
      <c r="IM74" s="3231"/>
      <c r="IN74" s="3231"/>
      <c r="IO74" s="3231"/>
      <c r="IP74" s="835"/>
      <c r="IQ74" s="3231">
        <v>13</v>
      </c>
      <c r="IR74" s="3231"/>
      <c r="IS74" s="3231"/>
      <c r="IT74" s="3231"/>
      <c r="IU74" s="835"/>
      <c r="IV74" s="3231">
        <v>12</v>
      </c>
      <c r="IW74" s="3231"/>
      <c r="IX74" s="3231"/>
      <c r="IY74" s="835"/>
      <c r="IZ74" s="3231">
        <v>11</v>
      </c>
      <c r="JA74" s="3231"/>
      <c r="JB74" s="3231"/>
      <c r="JC74" s="3231"/>
      <c r="JD74" s="3231"/>
      <c r="JE74" s="835"/>
      <c r="JF74" s="3231">
        <v>10</v>
      </c>
      <c r="JG74" s="3231"/>
      <c r="JH74" s="3231"/>
      <c r="JI74" s="3231"/>
      <c r="JJ74" s="3231"/>
      <c r="JK74" s="3231"/>
      <c r="JL74" s="835"/>
      <c r="JM74" s="3231">
        <v>9</v>
      </c>
      <c r="JN74" s="3231"/>
      <c r="JO74" s="3231"/>
      <c r="JP74" s="3231"/>
      <c r="JQ74" s="3231"/>
      <c r="JR74" s="835"/>
      <c r="JS74" s="3231">
        <v>8</v>
      </c>
      <c r="JT74" s="3231"/>
      <c r="JU74" s="835"/>
      <c r="JV74" s="3231">
        <v>7</v>
      </c>
      <c r="JW74" s="3231"/>
      <c r="JX74" s="3231"/>
      <c r="JY74" s="3231"/>
      <c r="JZ74" s="3231"/>
      <c r="KA74" s="3231"/>
      <c r="KB74" s="835"/>
      <c r="KC74" s="835"/>
      <c r="KD74" s="835"/>
      <c r="KE74" s="835"/>
      <c r="KF74" s="835"/>
      <c r="KG74" s="835"/>
      <c r="KH74" s="835"/>
      <c r="KI74" s="835"/>
      <c r="KJ74" s="835"/>
      <c r="KK74" s="835"/>
      <c r="KL74" s="835"/>
      <c r="KM74" s="835"/>
      <c r="KN74" s="835"/>
      <c r="KO74" s="835"/>
      <c r="KP74" s="835"/>
      <c r="KQ74" s="835"/>
      <c r="KR74" s="835"/>
      <c r="KS74" s="835"/>
      <c r="KT74" s="835"/>
      <c r="KU74" s="835"/>
      <c r="KV74" s="835"/>
      <c r="KW74" s="835"/>
      <c r="KX74" s="835"/>
      <c r="KY74" s="835"/>
      <c r="KZ74" s="835"/>
    </row>
    <row r="75" spans="17:312" ht="27.75" thickTop="1" thickBot="1">
      <c r="HH75" s="814" t="s">
        <v>4423</v>
      </c>
      <c r="HI75" s="814" t="s">
        <v>4423</v>
      </c>
      <c r="HJ75" s="814" t="s">
        <v>4423</v>
      </c>
      <c r="HK75" s="814" t="s">
        <v>4423</v>
      </c>
      <c r="HL75" s="814" t="s">
        <v>4423</v>
      </c>
      <c r="HM75" s="814" t="s">
        <v>4423</v>
      </c>
      <c r="HN75" s="814" t="s">
        <v>4423</v>
      </c>
      <c r="HO75" s="814" t="s">
        <v>4423</v>
      </c>
      <c r="HP75" s="814" t="s">
        <v>4423</v>
      </c>
      <c r="HQ75" s="814" t="s">
        <v>4423</v>
      </c>
      <c r="HR75" s="814" t="s">
        <v>4423</v>
      </c>
      <c r="HS75" s="814" t="s">
        <v>4423</v>
      </c>
      <c r="HT75" s="814" t="s">
        <v>4423</v>
      </c>
      <c r="HU75" s="814" t="s">
        <v>4423</v>
      </c>
      <c r="HV75" s="814" t="s">
        <v>4423</v>
      </c>
      <c r="HW75" s="814" t="s">
        <v>4423</v>
      </c>
      <c r="HX75" s="814" t="s">
        <v>4423</v>
      </c>
      <c r="HY75" s="814" t="s">
        <v>4423</v>
      </c>
      <c r="HZ75" s="814" t="s">
        <v>4423</v>
      </c>
      <c r="IA75" s="814" t="s">
        <v>4423</v>
      </c>
      <c r="IB75" s="814" t="s">
        <v>4423</v>
      </c>
      <c r="IC75" s="814" t="s">
        <v>4423</v>
      </c>
      <c r="ID75" s="814" t="s">
        <v>4423</v>
      </c>
      <c r="IE75" s="814" t="s">
        <v>4423</v>
      </c>
      <c r="IF75" s="814" t="s">
        <v>4423</v>
      </c>
      <c r="IG75" s="814" t="s">
        <v>4423</v>
      </c>
      <c r="IH75" s="814" t="s">
        <v>4423</v>
      </c>
      <c r="II75" s="814" t="s">
        <v>4423</v>
      </c>
      <c r="IJ75" s="814" t="s">
        <v>4423</v>
      </c>
      <c r="IK75" s="814" t="s">
        <v>4423</v>
      </c>
      <c r="IL75" s="814" t="s">
        <v>4423</v>
      </c>
      <c r="IM75" s="814" t="s">
        <v>4423</v>
      </c>
      <c r="IN75" s="814" t="s">
        <v>4423</v>
      </c>
      <c r="IO75" s="814" t="s">
        <v>4423</v>
      </c>
      <c r="IP75" s="814" t="s">
        <v>4423</v>
      </c>
      <c r="IQ75" s="814" t="s">
        <v>4423</v>
      </c>
      <c r="IR75" s="814" t="s">
        <v>4423</v>
      </c>
      <c r="IS75" s="814" t="s">
        <v>4423</v>
      </c>
      <c r="IT75" s="814" t="s">
        <v>4423</v>
      </c>
      <c r="IU75" s="814" t="s">
        <v>4423</v>
      </c>
      <c r="IV75" s="814" t="s">
        <v>4423</v>
      </c>
      <c r="IW75" s="814" t="s">
        <v>4423</v>
      </c>
      <c r="IX75" s="814" t="s">
        <v>4423</v>
      </c>
      <c r="IY75" s="814" t="s">
        <v>4423</v>
      </c>
      <c r="IZ75" s="814" t="s">
        <v>4423</v>
      </c>
      <c r="JA75" s="787" t="s">
        <v>713</v>
      </c>
      <c r="JB75" s="787" t="s">
        <v>712</v>
      </c>
      <c r="JC75" s="787" t="s">
        <v>4421</v>
      </c>
      <c r="JD75" s="834" t="s">
        <v>701</v>
      </c>
      <c r="JE75" s="814" t="s">
        <v>1233</v>
      </c>
      <c r="JF75" s="787" t="s">
        <v>702</v>
      </c>
      <c r="JG75" s="788" t="s">
        <v>694</v>
      </c>
      <c r="JH75" s="787" t="s">
        <v>690</v>
      </c>
      <c r="JI75" s="787" t="s">
        <v>4421</v>
      </c>
      <c r="JJ75" s="788" t="s">
        <v>694</v>
      </c>
      <c r="JK75" s="787" t="s">
        <v>691</v>
      </c>
      <c r="JL75" s="814" t="s">
        <v>1233</v>
      </c>
      <c r="JM75" s="844" t="s">
        <v>694</v>
      </c>
      <c r="JN75" s="791" t="s">
        <v>700</v>
      </c>
      <c r="JO75" s="803" t="s">
        <v>701</v>
      </c>
      <c r="JP75" s="814" t="s">
        <v>1233</v>
      </c>
      <c r="JQ75" s="787" t="s">
        <v>687</v>
      </c>
      <c r="JR75" s="787" t="s">
        <v>697</v>
      </c>
      <c r="JS75" s="790" t="s">
        <v>688</v>
      </c>
      <c r="JT75" s="787" t="s">
        <v>691</v>
      </c>
      <c r="JU75" s="814" t="s">
        <v>1233</v>
      </c>
      <c r="JV75" s="787" t="s">
        <v>698</v>
      </c>
      <c r="JW75" s="794" t="s">
        <v>709</v>
      </c>
      <c r="JX75" s="834" t="s">
        <v>701</v>
      </c>
      <c r="JY75" s="814" t="s">
        <v>1233</v>
      </c>
      <c r="JZ75" s="788" t="s">
        <v>694</v>
      </c>
      <c r="KA75" s="837" t="s">
        <v>706</v>
      </c>
      <c r="KB75" s="107">
        <v>3</v>
      </c>
      <c r="KC75" s="107">
        <v>2</v>
      </c>
      <c r="KD75" s="107">
        <v>4</v>
      </c>
      <c r="KE75" s="107">
        <v>7</v>
      </c>
      <c r="KF75" s="107">
        <v>15</v>
      </c>
      <c r="KG75" s="107">
        <v>10</v>
      </c>
      <c r="KH75" s="107">
        <v>5</v>
      </c>
      <c r="KI75" s="107">
        <v>22</v>
      </c>
      <c r="KJ75" s="107">
        <v>6</v>
      </c>
      <c r="KK75" s="107">
        <v>20</v>
      </c>
      <c r="KL75" s="107">
        <v>73</v>
      </c>
      <c r="KM75" s="107">
        <v>22</v>
      </c>
      <c r="KN75" s="107">
        <v>84</v>
      </c>
      <c r="KO75" s="107">
        <v>286</v>
      </c>
      <c r="KP75" s="107">
        <v>1</v>
      </c>
      <c r="KQ75" s="107"/>
      <c r="KR75" s="107">
        <v>4</v>
      </c>
      <c r="KS75" s="107">
        <v>5</v>
      </c>
      <c r="KT75" s="107">
        <v>10</v>
      </c>
      <c r="KU75" s="107">
        <v>3</v>
      </c>
      <c r="KV75" s="107">
        <v>9</v>
      </c>
      <c r="KW75" s="107"/>
      <c r="KX75" s="107">
        <v>811</v>
      </c>
      <c r="KY75" s="107">
        <v>499</v>
      </c>
      <c r="KZ75" s="107">
        <v>1310</v>
      </c>
    </row>
    <row r="76" spans="17:312" s="836" customFormat="1" ht="12" thickTop="1">
      <c r="Q76" s="835"/>
      <c r="V76" s="835"/>
      <c r="Z76" s="835"/>
      <c r="AA76" s="835"/>
      <c r="AB76" s="835"/>
      <c r="AC76" s="835"/>
      <c r="AD76" s="835"/>
      <c r="AE76" s="835"/>
      <c r="AF76" s="835"/>
      <c r="AG76" s="835"/>
      <c r="AH76" s="835"/>
      <c r="AI76" s="835"/>
      <c r="AJ76" s="835"/>
      <c r="AK76" s="835"/>
      <c r="AL76" s="835"/>
      <c r="AM76" s="835"/>
      <c r="AN76" s="835"/>
      <c r="AO76" s="835"/>
      <c r="AP76" s="835"/>
      <c r="AQ76" s="835"/>
      <c r="AR76" s="835"/>
      <c r="AS76" s="835"/>
      <c r="AT76" s="835"/>
      <c r="AU76" s="835"/>
      <c r="AV76" s="835"/>
      <c r="AW76" s="835"/>
      <c r="AX76" s="835"/>
      <c r="AY76" s="835"/>
      <c r="AZ76" s="835"/>
      <c r="BA76" s="835"/>
      <c r="BB76" s="835"/>
      <c r="BC76" s="835"/>
      <c r="BD76" s="835"/>
      <c r="BE76" s="835"/>
      <c r="BF76" s="835"/>
      <c r="BG76" s="835"/>
      <c r="BH76" s="835"/>
      <c r="BI76" s="835"/>
      <c r="BJ76" s="835"/>
      <c r="BK76" s="835"/>
      <c r="BL76" s="835"/>
      <c r="BM76" s="835"/>
      <c r="BN76" s="835"/>
      <c r="BO76" s="835"/>
      <c r="BP76" s="835"/>
      <c r="BQ76" s="835"/>
      <c r="BR76" s="835"/>
      <c r="BS76" s="835"/>
      <c r="BT76" s="835"/>
      <c r="BU76" s="835"/>
      <c r="BV76" s="835"/>
      <c r="BW76" s="835"/>
      <c r="BX76" s="835"/>
      <c r="BY76" s="835"/>
      <c r="BZ76" s="835"/>
      <c r="CA76" s="835"/>
      <c r="CB76" s="835"/>
      <c r="CC76" s="835"/>
      <c r="CD76" s="835"/>
      <c r="CE76" s="835"/>
      <c r="CF76" s="835"/>
      <c r="CG76" s="835"/>
      <c r="CH76" s="835"/>
      <c r="CI76" s="835"/>
      <c r="CJ76" s="835"/>
      <c r="CK76" s="835"/>
      <c r="CL76" s="835"/>
      <c r="CM76" s="835"/>
      <c r="CN76" s="835"/>
      <c r="CO76" s="835"/>
      <c r="CP76" s="835"/>
      <c r="CQ76" s="835"/>
      <c r="CR76" s="835"/>
      <c r="CS76" s="835"/>
      <c r="FG76" s="835"/>
      <c r="FH76" s="835"/>
      <c r="FI76" s="835"/>
      <c r="FJ76" s="835"/>
      <c r="FK76" s="835"/>
      <c r="FL76" s="835"/>
      <c r="FM76" s="835"/>
      <c r="FN76" s="835"/>
      <c r="FO76" s="835"/>
      <c r="FP76" s="835"/>
      <c r="FQ76" s="835"/>
      <c r="FR76" s="835"/>
      <c r="FS76" s="835"/>
      <c r="FT76" s="835"/>
      <c r="FU76" s="835"/>
      <c r="FV76" s="835"/>
      <c r="FW76" s="835"/>
      <c r="FX76" s="835"/>
      <c r="FY76" s="835"/>
      <c r="FZ76" s="835"/>
      <c r="GA76" s="835"/>
      <c r="GB76" s="835"/>
      <c r="GC76" s="835"/>
      <c r="GD76" s="835"/>
      <c r="GE76" s="835"/>
      <c r="HH76" s="835"/>
      <c r="HI76" s="835"/>
      <c r="HJ76" s="835"/>
      <c r="HK76" s="835"/>
      <c r="HL76" s="835"/>
      <c r="HM76" s="835"/>
      <c r="HN76" s="835"/>
      <c r="HO76" s="835"/>
      <c r="HP76" s="835"/>
      <c r="HQ76" s="835"/>
      <c r="HR76" s="835"/>
      <c r="HS76" s="835"/>
      <c r="HT76" s="835"/>
      <c r="HU76" s="835"/>
      <c r="HV76" s="835"/>
      <c r="HW76" s="835"/>
      <c r="HX76" s="835"/>
      <c r="HY76" s="835"/>
      <c r="HZ76" s="835"/>
      <c r="IA76" s="835"/>
      <c r="IB76" s="835"/>
      <c r="IC76" s="835"/>
      <c r="ID76" s="835"/>
      <c r="IE76" s="835"/>
      <c r="IF76" s="835"/>
      <c r="IG76" s="835"/>
      <c r="IH76" s="835"/>
      <c r="II76" s="835"/>
      <c r="IJ76" s="835"/>
      <c r="IK76" s="835"/>
      <c r="IL76" s="835"/>
      <c r="IM76" s="835"/>
      <c r="IN76" s="835"/>
      <c r="IO76" s="835"/>
      <c r="IP76" s="835"/>
      <c r="IQ76" s="835"/>
      <c r="IR76" s="835"/>
      <c r="IS76" s="835"/>
      <c r="IT76" s="835"/>
      <c r="IU76" s="835"/>
      <c r="IV76" s="835"/>
      <c r="IW76" s="835"/>
      <c r="IX76" s="835"/>
      <c r="IY76" s="835"/>
      <c r="IZ76" s="835"/>
      <c r="JA76" s="835">
        <v>84</v>
      </c>
      <c r="JB76" s="835">
        <v>83</v>
      </c>
      <c r="JC76" s="835">
        <v>82</v>
      </c>
      <c r="JD76" s="835">
        <v>81</v>
      </c>
      <c r="JE76" s="835"/>
      <c r="JF76" s="835">
        <v>80</v>
      </c>
      <c r="JG76" s="835">
        <v>79</v>
      </c>
      <c r="JH76" s="835">
        <v>78</v>
      </c>
      <c r="JI76" s="835">
        <v>77</v>
      </c>
      <c r="JJ76" s="835">
        <v>76</v>
      </c>
      <c r="JK76" s="835">
        <v>75</v>
      </c>
      <c r="JL76" s="835"/>
      <c r="JM76" s="835">
        <v>74</v>
      </c>
      <c r="JN76" s="835">
        <v>73</v>
      </c>
      <c r="JO76" s="835">
        <v>72</v>
      </c>
      <c r="JP76" s="835"/>
      <c r="JQ76" s="835">
        <v>71</v>
      </c>
      <c r="JR76" s="835">
        <v>70</v>
      </c>
      <c r="JS76" s="835">
        <v>69</v>
      </c>
      <c r="JT76" s="835">
        <v>68</v>
      </c>
      <c r="JU76" s="835"/>
      <c r="JV76" s="835">
        <v>67</v>
      </c>
      <c r="JW76" s="835">
        <v>66</v>
      </c>
      <c r="JX76" s="835">
        <v>65</v>
      </c>
      <c r="JY76" s="835"/>
      <c r="JZ76" s="835">
        <v>64</v>
      </c>
      <c r="KA76" s="835">
        <v>63</v>
      </c>
      <c r="KB76" s="835"/>
      <c r="KC76" s="835"/>
      <c r="KD76" s="835"/>
      <c r="KE76" s="835"/>
      <c r="KF76" s="835"/>
      <c r="KG76" s="835"/>
      <c r="KH76" s="835"/>
      <c r="KI76" s="835"/>
      <c r="KJ76" s="835"/>
      <c r="KK76" s="835"/>
      <c r="KL76" s="835"/>
      <c r="KM76" s="835"/>
      <c r="KN76" s="835"/>
      <c r="KO76" s="835"/>
      <c r="KP76" s="835"/>
      <c r="KQ76" s="835"/>
      <c r="KR76" s="835"/>
      <c r="KS76" s="835"/>
      <c r="KT76" s="835"/>
      <c r="KU76" s="835"/>
      <c r="KV76" s="835"/>
      <c r="KW76" s="835"/>
      <c r="KX76" s="835"/>
      <c r="KY76" s="835"/>
      <c r="KZ76" s="835"/>
    </row>
    <row r="77" spans="17:312" s="836" customFormat="1" ht="11.25">
      <c r="Q77" s="835"/>
      <c r="V77" s="835"/>
      <c r="Z77" s="835"/>
      <c r="AA77" s="835"/>
      <c r="AB77" s="835"/>
      <c r="AC77" s="835"/>
      <c r="AD77" s="835"/>
      <c r="AE77" s="835"/>
      <c r="AF77" s="835"/>
      <c r="AG77" s="835"/>
      <c r="AH77" s="835"/>
      <c r="AI77" s="835"/>
      <c r="AJ77" s="835"/>
      <c r="AK77" s="835"/>
      <c r="AL77" s="835"/>
      <c r="AM77" s="835"/>
      <c r="AN77" s="835"/>
      <c r="AO77" s="835"/>
      <c r="AP77" s="835"/>
      <c r="AQ77" s="835"/>
      <c r="AR77" s="835"/>
      <c r="AS77" s="835"/>
      <c r="AT77" s="835"/>
      <c r="AU77" s="835"/>
      <c r="AV77" s="835"/>
      <c r="AW77" s="835"/>
      <c r="AX77" s="835"/>
      <c r="AY77" s="835"/>
      <c r="AZ77" s="835"/>
      <c r="BA77" s="835"/>
      <c r="BB77" s="835"/>
      <c r="BC77" s="835"/>
      <c r="BD77" s="835"/>
      <c r="BE77" s="835"/>
      <c r="BF77" s="835"/>
      <c r="BG77" s="835"/>
      <c r="BH77" s="835"/>
      <c r="BI77" s="835"/>
      <c r="BJ77" s="835"/>
      <c r="BK77" s="835"/>
      <c r="BL77" s="835"/>
      <c r="BM77" s="835"/>
      <c r="BN77" s="835"/>
      <c r="BO77" s="835"/>
      <c r="BP77" s="835"/>
      <c r="BQ77" s="835"/>
      <c r="BR77" s="835"/>
      <c r="BS77" s="835"/>
      <c r="BT77" s="835"/>
      <c r="BU77" s="835"/>
      <c r="BV77" s="835"/>
      <c r="BW77" s="835"/>
      <c r="BX77" s="835"/>
      <c r="BY77" s="835"/>
      <c r="BZ77" s="835"/>
      <c r="CA77" s="835"/>
      <c r="CB77" s="835"/>
      <c r="CC77" s="835"/>
      <c r="CD77" s="835"/>
      <c r="CE77" s="835"/>
      <c r="CF77" s="835"/>
      <c r="CG77" s="835"/>
      <c r="CH77" s="835"/>
      <c r="CI77" s="835"/>
      <c r="CJ77" s="835"/>
      <c r="CK77" s="835"/>
      <c r="CL77" s="835"/>
      <c r="CM77" s="835"/>
      <c r="CN77" s="835"/>
      <c r="CO77" s="835"/>
      <c r="CP77" s="835"/>
      <c r="CQ77" s="835"/>
      <c r="CR77" s="835"/>
      <c r="CS77" s="835"/>
      <c r="FG77" s="835"/>
      <c r="FH77" s="835"/>
      <c r="FI77" s="835"/>
      <c r="FJ77" s="835"/>
      <c r="FK77" s="835"/>
      <c r="FL77" s="835"/>
      <c r="FM77" s="835"/>
      <c r="FN77" s="835"/>
      <c r="FO77" s="835"/>
      <c r="FP77" s="835"/>
      <c r="FQ77" s="835"/>
      <c r="FR77" s="835"/>
      <c r="FS77" s="835"/>
      <c r="FT77" s="835"/>
      <c r="FU77" s="835"/>
      <c r="FV77" s="835"/>
      <c r="FW77" s="835"/>
      <c r="FX77" s="835"/>
      <c r="FY77" s="835"/>
      <c r="FZ77" s="835"/>
      <c r="GA77" s="835"/>
      <c r="GB77" s="835"/>
      <c r="GC77" s="835"/>
      <c r="GD77" s="835"/>
      <c r="GE77" s="835"/>
      <c r="HH77" s="835"/>
      <c r="HI77" s="835"/>
      <c r="HJ77" s="835"/>
      <c r="HK77" s="835"/>
      <c r="HL77" s="835"/>
      <c r="HM77" s="835"/>
      <c r="HN77" s="835"/>
      <c r="HO77" s="835"/>
      <c r="HP77" s="835"/>
      <c r="HQ77" s="835"/>
      <c r="HR77" s="835"/>
      <c r="HS77" s="835"/>
      <c r="HT77" s="835"/>
      <c r="HU77" s="835"/>
      <c r="HV77" s="835"/>
      <c r="HW77" s="835"/>
      <c r="HX77" s="835"/>
      <c r="HY77" s="835"/>
      <c r="HZ77" s="835"/>
      <c r="IA77" s="835"/>
      <c r="IB77" s="835"/>
      <c r="IC77" s="835"/>
      <c r="ID77" s="835"/>
      <c r="IE77" s="835"/>
      <c r="IF77" s="835"/>
      <c r="IG77" s="835"/>
      <c r="IH77" s="835"/>
      <c r="II77" s="835"/>
      <c r="IJ77" s="835"/>
      <c r="IK77" s="835"/>
      <c r="IL77" s="835"/>
      <c r="IM77" s="835"/>
      <c r="IN77" s="835"/>
      <c r="IO77" s="835"/>
      <c r="IP77" s="835"/>
      <c r="IQ77" s="835"/>
      <c r="IR77" s="835"/>
      <c r="IS77" s="835"/>
      <c r="IT77" s="835"/>
      <c r="IU77" s="835"/>
      <c r="IV77" s="835"/>
      <c r="IW77" s="835"/>
      <c r="IX77" s="835"/>
      <c r="IY77" s="835"/>
      <c r="IZ77" s="835"/>
      <c r="JA77" s="835">
        <v>27</v>
      </c>
      <c r="JB77" s="835">
        <v>26</v>
      </c>
      <c r="JC77" s="835">
        <v>25</v>
      </c>
      <c r="JD77" s="835">
        <v>24</v>
      </c>
      <c r="JE77" s="835"/>
      <c r="JF77" s="835">
        <v>35</v>
      </c>
      <c r="JG77" s="835">
        <v>22</v>
      </c>
      <c r="JH77" s="835">
        <v>34</v>
      </c>
      <c r="JI77" s="835">
        <v>33</v>
      </c>
      <c r="JJ77" s="835">
        <v>21</v>
      </c>
      <c r="JK77" s="835">
        <v>32</v>
      </c>
      <c r="JL77" s="835"/>
      <c r="JM77" s="835">
        <v>20</v>
      </c>
      <c r="JN77" s="835">
        <v>31</v>
      </c>
      <c r="JO77" s="835">
        <v>30</v>
      </c>
      <c r="JP77" s="835"/>
      <c r="JQ77" s="835">
        <v>29</v>
      </c>
      <c r="JR77" s="835">
        <v>28</v>
      </c>
      <c r="JS77" s="835">
        <v>19</v>
      </c>
      <c r="JT77" s="835">
        <v>27</v>
      </c>
      <c r="JU77" s="835"/>
      <c r="JV77" s="835">
        <v>23</v>
      </c>
      <c r="JW77" s="835">
        <v>22</v>
      </c>
      <c r="JX77" s="835">
        <v>21</v>
      </c>
      <c r="JY77" s="835"/>
      <c r="JZ77" s="835">
        <v>18</v>
      </c>
      <c r="KA77" s="835">
        <v>26</v>
      </c>
      <c r="KB77" s="835"/>
      <c r="KC77" s="835"/>
      <c r="KD77" s="835"/>
      <c r="KE77" s="835"/>
      <c r="KF77" s="835"/>
      <c r="KG77" s="835"/>
      <c r="KH77" s="835"/>
      <c r="KI77" s="835"/>
      <c r="KJ77" s="835"/>
      <c r="KK77" s="835"/>
      <c r="KL77" s="835"/>
      <c r="KM77" s="835"/>
      <c r="KN77" s="835"/>
      <c r="KO77" s="835"/>
      <c r="KP77" s="835"/>
      <c r="KQ77" s="835"/>
      <c r="KR77" s="835"/>
      <c r="KS77" s="835"/>
      <c r="KT77" s="835"/>
      <c r="KU77" s="835"/>
      <c r="KV77" s="835"/>
      <c r="KW77" s="835"/>
      <c r="KX77" s="835"/>
      <c r="KY77" s="835"/>
      <c r="KZ77" s="835"/>
    </row>
    <row r="78" spans="17:312" s="836" customFormat="1" ht="11.25">
      <c r="Q78" s="835"/>
      <c r="V78" s="835"/>
      <c r="Z78" s="835"/>
      <c r="AA78" s="835"/>
      <c r="AB78" s="835"/>
      <c r="AC78" s="835"/>
      <c r="AD78" s="835"/>
      <c r="AE78" s="835"/>
      <c r="AF78" s="835"/>
      <c r="AG78" s="835"/>
      <c r="AH78" s="835"/>
      <c r="AI78" s="835"/>
      <c r="AJ78" s="835"/>
      <c r="AK78" s="835"/>
      <c r="AL78" s="835"/>
      <c r="AM78" s="835"/>
      <c r="AN78" s="835"/>
      <c r="AO78" s="835"/>
      <c r="AP78" s="835"/>
      <c r="AQ78" s="835"/>
      <c r="AR78" s="835"/>
      <c r="AS78" s="835"/>
      <c r="AT78" s="835"/>
      <c r="AU78" s="835"/>
      <c r="AV78" s="835"/>
      <c r="AW78" s="835"/>
      <c r="AX78" s="835"/>
      <c r="AY78" s="835"/>
      <c r="AZ78" s="835"/>
      <c r="BA78" s="835"/>
      <c r="BB78" s="835"/>
      <c r="BC78" s="835"/>
      <c r="BD78" s="835"/>
      <c r="BE78" s="835"/>
      <c r="BF78" s="835"/>
      <c r="BG78" s="835"/>
      <c r="BH78" s="835"/>
      <c r="BI78" s="835"/>
      <c r="BJ78" s="835"/>
      <c r="BK78" s="835"/>
      <c r="BL78" s="835"/>
      <c r="BM78" s="835"/>
      <c r="BN78" s="835"/>
      <c r="BO78" s="835"/>
      <c r="BP78" s="835"/>
      <c r="BQ78" s="835"/>
      <c r="BR78" s="835"/>
      <c r="BS78" s="835"/>
      <c r="BT78" s="835"/>
      <c r="BU78" s="835"/>
      <c r="BV78" s="835"/>
      <c r="BW78" s="835"/>
      <c r="BX78" s="835"/>
      <c r="BY78" s="835"/>
      <c r="BZ78" s="835"/>
      <c r="CA78" s="835"/>
      <c r="CB78" s="835"/>
      <c r="CC78" s="835"/>
      <c r="CD78" s="835"/>
      <c r="CE78" s="835"/>
      <c r="CF78" s="835"/>
      <c r="CG78" s="835"/>
      <c r="CH78" s="835"/>
      <c r="CI78" s="835"/>
      <c r="CJ78" s="835"/>
      <c r="CK78" s="835"/>
      <c r="CL78" s="835"/>
      <c r="CM78" s="835"/>
      <c r="CN78" s="835"/>
      <c r="CO78" s="835"/>
      <c r="CP78" s="835"/>
      <c r="CQ78" s="835"/>
      <c r="CR78" s="835"/>
      <c r="CS78" s="835"/>
      <c r="FG78" s="835"/>
      <c r="FH78" s="835"/>
      <c r="FI78" s="835"/>
      <c r="FJ78" s="835"/>
      <c r="FK78" s="835"/>
      <c r="FL78" s="835"/>
      <c r="FM78" s="835"/>
      <c r="FN78" s="835"/>
      <c r="FO78" s="835"/>
      <c r="FP78" s="835"/>
      <c r="FQ78" s="835"/>
      <c r="FR78" s="835"/>
      <c r="FS78" s="835"/>
      <c r="FT78" s="835"/>
      <c r="FU78" s="835"/>
      <c r="FV78" s="835"/>
      <c r="FW78" s="835"/>
      <c r="FX78" s="835"/>
      <c r="FY78" s="835"/>
      <c r="FZ78" s="835"/>
      <c r="GA78" s="835"/>
      <c r="GB78" s="835"/>
      <c r="GC78" s="835"/>
      <c r="GD78" s="835"/>
      <c r="GE78" s="835"/>
      <c r="HH78" s="835"/>
      <c r="HI78" s="835"/>
      <c r="HJ78" s="835"/>
      <c r="HK78" s="835"/>
      <c r="HL78" s="835"/>
      <c r="HM78" s="835"/>
      <c r="HN78" s="835"/>
      <c r="HO78" s="835"/>
      <c r="HP78" s="835"/>
      <c r="HQ78" s="835"/>
      <c r="HR78" s="835"/>
      <c r="HS78" s="835"/>
      <c r="HT78" s="835"/>
      <c r="HU78" s="835"/>
      <c r="HV78" s="835"/>
      <c r="HW78" s="835"/>
      <c r="HX78" s="835"/>
      <c r="HY78" s="835"/>
      <c r="HZ78" s="835"/>
      <c r="IA78" s="835"/>
      <c r="IB78" s="835"/>
      <c r="IC78" s="835"/>
      <c r="ID78" s="835"/>
      <c r="IE78" s="835"/>
      <c r="IF78" s="835"/>
      <c r="IG78" s="835"/>
      <c r="IH78" s="835"/>
      <c r="II78" s="835"/>
      <c r="IJ78" s="835"/>
      <c r="IK78" s="835"/>
      <c r="IL78" s="835"/>
      <c r="IM78" s="835"/>
      <c r="IN78" s="835"/>
      <c r="IO78" s="835"/>
      <c r="IP78" s="835"/>
      <c r="IQ78" s="835"/>
      <c r="IR78" s="835"/>
      <c r="IS78" s="835"/>
      <c r="IT78" s="835"/>
      <c r="IU78" s="835"/>
      <c r="IV78" s="835"/>
      <c r="IW78" s="835"/>
      <c r="IX78" s="835"/>
      <c r="IY78" s="835"/>
      <c r="IZ78" s="835"/>
      <c r="JA78" s="3231">
        <v>8</v>
      </c>
      <c r="JB78" s="3231"/>
      <c r="JC78" s="3231"/>
      <c r="JD78" s="3231"/>
      <c r="JE78" s="835"/>
      <c r="JF78" s="3231">
        <v>12</v>
      </c>
      <c r="JG78" s="3231"/>
      <c r="JH78" s="3231"/>
      <c r="JI78" s="3231"/>
      <c r="JJ78" s="3231"/>
      <c r="JK78" s="3231"/>
      <c r="JL78" s="835"/>
      <c r="JM78" s="3231">
        <v>11</v>
      </c>
      <c r="JN78" s="3231"/>
      <c r="JO78" s="3231"/>
      <c r="JP78" s="835"/>
      <c r="JQ78" s="3231">
        <v>10</v>
      </c>
      <c r="JR78" s="3231"/>
      <c r="JS78" s="3231"/>
      <c r="JT78" s="3231"/>
      <c r="JU78" s="835"/>
      <c r="JV78" s="3231">
        <v>7</v>
      </c>
      <c r="JW78" s="3231"/>
      <c r="JX78" s="3231"/>
      <c r="JY78" s="835"/>
      <c r="JZ78" s="3231">
        <v>9</v>
      </c>
      <c r="KA78" s="3231"/>
      <c r="KB78" s="835"/>
      <c r="KC78" s="835"/>
      <c r="KD78" s="835"/>
      <c r="KE78" s="835"/>
      <c r="KF78" s="835"/>
      <c r="KG78" s="835"/>
      <c r="KH78" s="835"/>
      <c r="KI78" s="835"/>
      <c r="KJ78" s="835"/>
      <c r="KK78" s="835"/>
      <c r="KL78" s="835"/>
      <c r="KM78" s="835"/>
      <c r="KN78" s="835"/>
      <c r="KO78" s="835"/>
      <c r="KP78" s="835"/>
      <c r="KQ78" s="835"/>
      <c r="KR78" s="835"/>
      <c r="KS78" s="835"/>
      <c r="KT78" s="835"/>
      <c r="KU78" s="835"/>
      <c r="KV78" s="835"/>
      <c r="KW78" s="835"/>
      <c r="KX78" s="835"/>
      <c r="KY78" s="835"/>
      <c r="KZ78" s="835"/>
    </row>
    <row r="79" spans="17:312" s="836" customFormat="1" ht="12" thickBot="1">
      <c r="Q79" s="835"/>
      <c r="V79" s="835"/>
      <c r="Z79" s="835"/>
      <c r="AA79" s="835"/>
      <c r="AB79" s="835"/>
      <c r="AC79" s="835"/>
      <c r="AD79" s="835"/>
      <c r="AE79" s="835"/>
      <c r="AF79" s="835"/>
      <c r="AG79" s="835"/>
      <c r="AH79" s="835"/>
      <c r="AI79" s="835"/>
      <c r="AJ79" s="835"/>
      <c r="AK79" s="835"/>
      <c r="AL79" s="835"/>
      <c r="AM79" s="835"/>
      <c r="AN79" s="835"/>
      <c r="AO79" s="835"/>
      <c r="AP79" s="835"/>
      <c r="AQ79" s="835"/>
      <c r="AR79" s="835"/>
      <c r="AS79" s="835"/>
      <c r="AT79" s="835"/>
      <c r="AU79" s="835"/>
      <c r="AV79" s="835"/>
      <c r="AW79" s="835"/>
      <c r="AX79" s="835"/>
      <c r="AY79" s="835"/>
      <c r="AZ79" s="835"/>
      <c r="BA79" s="835"/>
      <c r="BB79" s="835"/>
      <c r="BC79" s="835"/>
      <c r="BD79" s="835"/>
      <c r="BE79" s="835"/>
      <c r="BF79" s="835"/>
      <c r="BG79" s="835"/>
      <c r="BH79" s="835"/>
      <c r="BI79" s="835"/>
      <c r="BJ79" s="835"/>
      <c r="BK79" s="835"/>
      <c r="BL79" s="835"/>
      <c r="BM79" s="835"/>
      <c r="BN79" s="835"/>
      <c r="BO79" s="835"/>
      <c r="BP79" s="835"/>
      <c r="BQ79" s="835"/>
      <c r="BR79" s="835"/>
      <c r="BS79" s="835"/>
      <c r="BT79" s="835"/>
      <c r="BU79" s="835"/>
      <c r="BV79" s="835"/>
      <c r="BW79" s="835"/>
      <c r="BX79" s="835"/>
      <c r="BY79" s="835"/>
      <c r="BZ79" s="835"/>
      <c r="CA79" s="835"/>
      <c r="CB79" s="835"/>
      <c r="CC79" s="835"/>
      <c r="CD79" s="835"/>
      <c r="CE79" s="835"/>
      <c r="CF79" s="835"/>
      <c r="CG79" s="835"/>
      <c r="CH79" s="835"/>
      <c r="CI79" s="835"/>
      <c r="CJ79" s="835"/>
      <c r="CK79" s="835"/>
      <c r="CL79" s="835"/>
      <c r="CM79" s="835"/>
      <c r="CN79" s="835"/>
      <c r="CO79" s="835"/>
      <c r="CP79" s="835"/>
      <c r="CQ79" s="835"/>
      <c r="CR79" s="835"/>
      <c r="CS79" s="835"/>
      <c r="FG79" s="835"/>
      <c r="FH79" s="835"/>
      <c r="FI79" s="835"/>
      <c r="FJ79" s="835"/>
      <c r="FK79" s="835"/>
      <c r="FL79" s="835"/>
      <c r="FM79" s="835"/>
      <c r="FN79" s="835"/>
      <c r="FO79" s="835"/>
      <c r="FP79" s="835"/>
      <c r="FQ79" s="835"/>
      <c r="FR79" s="835"/>
      <c r="FS79" s="835"/>
      <c r="FT79" s="835"/>
      <c r="FU79" s="835"/>
      <c r="FV79" s="835"/>
      <c r="FW79" s="835"/>
      <c r="FX79" s="835"/>
      <c r="FY79" s="835"/>
      <c r="FZ79" s="835"/>
      <c r="GA79" s="835"/>
      <c r="GB79" s="835"/>
      <c r="GC79" s="835"/>
      <c r="GD79" s="835"/>
      <c r="GE79" s="835"/>
      <c r="HH79" s="835"/>
      <c r="HI79" s="835"/>
      <c r="HJ79" s="835"/>
      <c r="HK79" s="835"/>
      <c r="HL79" s="835"/>
      <c r="HM79" s="835"/>
      <c r="HN79" s="835"/>
      <c r="HO79" s="835"/>
      <c r="HP79" s="835"/>
      <c r="HQ79" s="835"/>
      <c r="HR79" s="835"/>
      <c r="HS79" s="835"/>
      <c r="HT79" s="835"/>
      <c r="HU79" s="835"/>
      <c r="HV79" s="835"/>
      <c r="HW79" s="835"/>
      <c r="HX79" s="835"/>
      <c r="HY79" s="835"/>
      <c r="HZ79" s="835"/>
      <c r="IA79" s="835"/>
      <c r="IB79" s="835"/>
      <c r="IC79" s="835"/>
      <c r="ID79" s="835"/>
      <c r="IE79" s="835"/>
      <c r="IF79" s="835"/>
      <c r="IG79" s="835"/>
      <c r="IH79" s="835"/>
      <c r="II79" s="835"/>
      <c r="IJ79" s="835"/>
      <c r="IK79" s="835"/>
      <c r="IL79" s="835"/>
      <c r="IM79" s="835"/>
      <c r="IN79" s="835"/>
      <c r="IO79" s="835"/>
      <c r="IP79" s="835"/>
      <c r="IQ79" s="835"/>
      <c r="IR79" s="835"/>
      <c r="IS79" s="835"/>
      <c r="IT79" s="835"/>
      <c r="IU79" s="835"/>
      <c r="IV79" s="835"/>
      <c r="IW79" s="835"/>
      <c r="IX79" s="835"/>
      <c r="IY79" s="835"/>
      <c r="IZ79" s="835"/>
      <c r="JA79" s="3231">
        <v>20</v>
      </c>
      <c r="JB79" s="3231"/>
      <c r="JC79" s="3231"/>
      <c r="JD79" s="3231"/>
      <c r="JE79" s="835"/>
      <c r="JF79" s="3231">
        <v>19</v>
      </c>
      <c r="JG79" s="3231"/>
      <c r="JH79" s="3231"/>
      <c r="JI79" s="3231"/>
      <c r="JJ79" s="3231"/>
      <c r="JK79" s="3231"/>
      <c r="JL79" s="835"/>
      <c r="JM79" s="3231">
        <v>18</v>
      </c>
      <c r="JN79" s="3231"/>
      <c r="JO79" s="3231"/>
      <c r="JP79" s="835"/>
      <c r="JQ79" s="3231">
        <v>17</v>
      </c>
      <c r="JR79" s="3231"/>
      <c r="JS79" s="3231"/>
      <c r="JT79" s="3231"/>
      <c r="JU79" s="835"/>
      <c r="JV79" s="3231">
        <v>16</v>
      </c>
      <c r="JW79" s="3231"/>
      <c r="JX79" s="3231"/>
      <c r="JY79" s="835"/>
      <c r="JZ79" s="3231">
        <v>15</v>
      </c>
      <c r="KA79" s="3231"/>
      <c r="KB79" s="835"/>
      <c r="KC79" s="835"/>
      <c r="KD79" s="835"/>
      <c r="KE79" s="835"/>
      <c r="KF79" s="835"/>
      <c r="KG79" s="835"/>
      <c r="KH79" s="835"/>
      <c r="KI79" s="835"/>
      <c r="KJ79" s="835"/>
      <c r="KK79" s="835"/>
      <c r="KL79" s="835"/>
      <c r="KM79" s="835"/>
      <c r="KN79" s="835"/>
      <c r="KO79" s="835"/>
      <c r="KP79" s="835"/>
      <c r="KQ79" s="835"/>
      <c r="KR79" s="835"/>
      <c r="KS79" s="835"/>
      <c r="KT79" s="835"/>
      <c r="KU79" s="835"/>
      <c r="KV79" s="835"/>
      <c r="KW79" s="835"/>
      <c r="KX79" s="835"/>
      <c r="KY79" s="835"/>
      <c r="KZ79" s="835"/>
    </row>
    <row r="80" spans="17:312" ht="27.75" thickTop="1" thickBot="1">
      <c r="HH80" s="814" t="s">
        <v>4423</v>
      </c>
      <c r="HI80" s="814" t="s">
        <v>4423</v>
      </c>
      <c r="HJ80" s="814" t="s">
        <v>4423</v>
      </c>
      <c r="HK80" s="814" t="s">
        <v>4423</v>
      </c>
      <c r="HL80" s="814" t="s">
        <v>4423</v>
      </c>
      <c r="HM80" s="814" t="s">
        <v>4423</v>
      </c>
      <c r="HN80" s="814" t="s">
        <v>4423</v>
      </c>
      <c r="HO80" s="814" t="s">
        <v>4423</v>
      </c>
      <c r="HP80" s="814" t="s">
        <v>4423</v>
      </c>
      <c r="HQ80" s="814" t="s">
        <v>4423</v>
      </c>
      <c r="HR80" s="814" t="s">
        <v>4423</v>
      </c>
      <c r="HS80" s="814" t="s">
        <v>4423</v>
      </c>
      <c r="HT80" s="814" t="s">
        <v>4423</v>
      </c>
      <c r="HU80" s="814" t="s">
        <v>4423</v>
      </c>
      <c r="HV80" s="814" t="s">
        <v>4423</v>
      </c>
      <c r="HW80" s="814" t="s">
        <v>4423</v>
      </c>
      <c r="HX80" s="814" t="s">
        <v>4423</v>
      </c>
      <c r="HY80" s="814" t="s">
        <v>4423</v>
      </c>
      <c r="HZ80" s="814" t="s">
        <v>4423</v>
      </c>
      <c r="IA80" s="814" t="s">
        <v>4423</v>
      </c>
      <c r="IB80" s="814" t="s">
        <v>4423</v>
      </c>
      <c r="IC80" s="814" t="s">
        <v>4423</v>
      </c>
      <c r="ID80" s="814" t="s">
        <v>4423</v>
      </c>
      <c r="IE80" s="814" t="s">
        <v>4423</v>
      </c>
      <c r="IF80" s="814" t="s">
        <v>4423</v>
      </c>
      <c r="IG80" s="814" t="s">
        <v>4423</v>
      </c>
      <c r="IH80" s="814" t="s">
        <v>4423</v>
      </c>
      <c r="II80" s="814" t="s">
        <v>4423</v>
      </c>
      <c r="IJ80" s="814" t="s">
        <v>4423</v>
      </c>
      <c r="IK80" s="814" t="s">
        <v>4423</v>
      </c>
      <c r="IL80" s="814" t="s">
        <v>4423</v>
      </c>
      <c r="IM80" s="798" t="s">
        <v>696</v>
      </c>
      <c r="IN80" s="787" t="s">
        <v>689</v>
      </c>
      <c r="IO80" s="787" t="s">
        <v>711</v>
      </c>
      <c r="IP80" s="814" t="s">
        <v>1233</v>
      </c>
      <c r="IQ80" s="798" t="s">
        <v>696</v>
      </c>
      <c r="IR80" s="788" t="s">
        <v>694</v>
      </c>
      <c r="IS80" s="787" t="s">
        <v>687</v>
      </c>
      <c r="IT80" s="790" t="s">
        <v>688</v>
      </c>
      <c r="IU80" s="787" t="s">
        <v>691</v>
      </c>
      <c r="IV80" s="787" t="s">
        <v>697</v>
      </c>
      <c r="IW80" s="814" t="s">
        <v>1233</v>
      </c>
      <c r="IX80" s="788" t="s">
        <v>694</v>
      </c>
      <c r="IY80" s="787" t="s">
        <v>693</v>
      </c>
      <c r="IZ80" s="791" t="s">
        <v>700</v>
      </c>
      <c r="JA80" s="837" t="s">
        <v>706</v>
      </c>
      <c r="JB80" s="787" t="s">
        <v>693</v>
      </c>
      <c r="JC80" s="814" t="s">
        <v>1233</v>
      </c>
      <c r="JD80" s="844" t="s">
        <v>694</v>
      </c>
      <c r="JE80" s="845" t="s">
        <v>706</v>
      </c>
      <c r="JF80" s="791" t="s">
        <v>700</v>
      </c>
      <c r="JG80" s="803" t="s">
        <v>701</v>
      </c>
      <c r="JH80" s="814" t="s">
        <v>1233</v>
      </c>
      <c r="JI80" s="798" t="s">
        <v>696</v>
      </c>
      <c r="JJ80" s="788" t="s">
        <v>694</v>
      </c>
      <c r="JK80" s="787" t="s">
        <v>707</v>
      </c>
      <c r="JL80" s="787" t="s">
        <v>4421</v>
      </c>
      <c r="JM80" s="788" t="s">
        <v>694</v>
      </c>
      <c r="JN80" s="814" t="s">
        <v>1233</v>
      </c>
      <c r="JO80" s="787" t="s">
        <v>689</v>
      </c>
      <c r="JP80" s="837" t="s">
        <v>706</v>
      </c>
      <c r="JQ80" s="790" t="s">
        <v>688</v>
      </c>
      <c r="JR80" s="814" t="s">
        <v>1233</v>
      </c>
      <c r="JS80" s="787" t="s">
        <v>705</v>
      </c>
      <c r="JT80" s="787" t="s">
        <v>690</v>
      </c>
      <c r="JU80" s="834" t="s">
        <v>701</v>
      </c>
      <c r="JV80" s="814" t="s">
        <v>1233</v>
      </c>
      <c r="JW80" s="787" t="s">
        <v>702</v>
      </c>
      <c r="JX80" s="788" t="s">
        <v>694</v>
      </c>
      <c r="JY80" s="787" t="s">
        <v>695</v>
      </c>
      <c r="JZ80" s="787" t="s">
        <v>691</v>
      </c>
      <c r="KA80" s="791" t="s">
        <v>700</v>
      </c>
      <c r="KB80" s="107">
        <v>4</v>
      </c>
      <c r="KC80" s="107">
        <v>1</v>
      </c>
      <c r="KD80" s="107">
        <v>7</v>
      </c>
      <c r="KE80" s="107">
        <v>3</v>
      </c>
      <c r="KF80" s="107">
        <v>31</v>
      </c>
      <c r="KG80" s="107">
        <v>20</v>
      </c>
      <c r="KH80" s="107">
        <v>11</v>
      </c>
      <c r="KI80" s="107">
        <v>33</v>
      </c>
      <c r="KJ80" s="107">
        <v>8</v>
      </c>
      <c r="KK80" s="107">
        <v>28</v>
      </c>
      <c r="KL80" s="107">
        <v>67</v>
      </c>
      <c r="KM80" s="107">
        <v>34</v>
      </c>
      <c r="KN80" s="107">
        <v>118</v>
      </c>
      <c r="KO80" s="107">
        <v>264</v>
      </c>
      <c r="KP80" s="107">
        <v>2</v>
      </c>
      <c r="KQ80" s="107">
        <v>3</v>
      </c>
      <c r="KR80" s="107">
        <v>6</v>
      </c>
      <c r="KS80" s="107">
        <v>11</v>
      </c>
      <c r="KT80" s="107">
        <v>12</v>
      </c>
      <c r="KU80" s="107">
        <v>6</v>
      </c>
      <c r="KV80" s="107">
        <v>15</v>
      </c>
      <c r="KW80" s="107">
        <v>1</v>
      </c>
      <c r="KX80" s="107">
        <v>1717</v>
      </c>
      <c r="KY80" s="107">
        <v>291</v>
      </c>
      <c r="KZ80" s="107">
        <v>2008</v>
      </c>
    </row>
    <row r="81" spans="17:312" s="836" customFormat="1" ht="12" thickTop="1">
      <c r="Q81" s="835"/>
      <c r="V81" s="835"/>
      <c r="Z81" s="835"/>
      <c r="AA81" s="835"/>
      <c r="AB81" s="835"/>
      <c r="AC81" s="835"/>
      <c r="AD81" s="835"/>
      <c r="AE81" s="835"/>
      <c r="AF81" s="835"/>
      <c r="AG81" s="835"/>
      <c r="AH81" s="835"/>
      <c r="AI81" s="835"/>
      <c r="AJ81" s="835"/>
      <c r="AK81" s="835"/>
      <c r="AL81" s="835"/>
      <c r="AM81" s="835"/>
      <c r="AN81" s="835"/>
      <c r="AO81" s="835"/>
      <c r="AP81" s="835"/>
      <c r="AQ81" s="835"/>
      <c r="AR81" s="835"/>
      <c r="AS81" s="835"/>
      <c r="AT81" s="835"/>
      <c r="AU81" s="835"/>
      <c r="AV81" s="835"/>
      <c r="AW81" s="835"/>
      <c r="AX81" s="835"/>
      <c r="AY81" s="835"/>
      <c r="AZ81" s="835"/>
      <c r="BA81" s="835"/>
      <c r="BB81" s="835"/>
      <c r="BC81" s="835"/>
      <c r="BD81" s="835"/>
      <c r="BE81" s="835"/>
      <c r="BF81" s="835"/>
      <c r="BG81" s="835"/>
      <c r="BH81" s="835"/>
      <c r="BI81" s="835"/>
      <c r="BJ81" s="835"/>
      <c r="BK81" s="835"/>
      <c r="BL81" s="835"/>
      <c r="BM81" s="835"/>
      <c r="BN81" s="835"/>
      <c r="BO81" s="835"/>
      <c r="BP81" s="835"/>
      <c r="BQ81" s="835"/>
      <c r="BR81" s="835"/>
      <c r="BS81" s="835"/>
      <c r="BT81" s="835"/>
      <c r="BU81" s="835"/>
      <c r="BV81" s="835"/>
      <c r="BW81" s="835"/>
      <c r="BX81" s="835"/>
      <c r="BY81" s="835"/>
      <c r="BZ81" s="835"/>
      <c r="CA81" s="835"/>
      <c r="CB81" s="835"/>
      <c r="CC81" s="835"/>
      <c r="CD81" s="835"/>
      <c r="CE81" s="835"/>
      <c r="CF81" s="835"/>
      <c r="CG81" s="835"/>
      <c r="CH81" s="835"/>
      <c r="CI81" s="835"/>
      <c r="CJ81" s="835"/>
      <c r="CK81" s="835"/>
      <c r="CL81" s="835"/>
      <c r="CM81" s="835"/>
      <c r="CN81" s="835"/>
      <c r="CO81" s="835"/>
      <c r="CP81" s="835"/>
      <c r="CQ81" s="835"/>
      <c r="CR81" s="835"/>
      <c r="CS81" s="835"/>
      <c r="FG81" s="835"/>
      <c r="FH81" s="835"/>
      <c r="FI81" s="835"/>
      <c r="FJ81" s="835"/>
      <c r="FK81" s="835"/>
      <c r="FL81" s="835"/>
      <c r="FM81" s="835"/>
      <c r="FN81" s="835"/>
      <c r="FO81" s="835"/>
      <c r="FP81" s="835"/>
      <c r="FQ81" s="835"/>
      <c r="FR81" s="835"/>
      <c r="FS81" s="835"/>
      <c r="FT81" s="835"/>
      <c r="FU81" s="835"/>
      <c r="FV81" s="835"/>
      <c r="FW81" s="835"/>
      <c r="FX81" s="835"/>
      <c r="FY81" s="835"/>
      <c r="FZ81" s="835"/>
      <c r="GA81" s="835"/>
      <c r="GB81" s="835"/>
      <c r="GC81" s="835"/>
      <c r="GD81" s="835"/>
      <c r="GE81" s="835"/>
      <c r="HH81" s="835"/>
      <c r="HI81" s="835"/>
      <c r="HJ81" s="835"/>
      <c r="HK81" s="835"/>
      <c r="HL81" s="835"/>
      <c r="HM81" s="835"/>
      <c r="HN81" s="835"/>
      <c r="HO81" s="835"/>
      <c r="HP81" s="835"/>
      <c r="HQ81" s="835"/>
      <c r="HR81" s="835"/>
      <c r="HS81" s="835"/>
      <c r="HT81" s="835"/>
      <c r="HU81" s="835"/>
      <c r="HV81" s="835"/>
      <c r="HW81" s="835"/>
      <c r="HX81" s="835"/>
      <c r="HY81" s="835"/>
      <c r="HZ81" s="835"/>
      <c r="IA81" s="835"/>
      <c r="IB81" s="835"/>
      <c r="IC81" s="835"/>
      <c r="ID81" s="835"/>
      <c r="IE81" s="835"/>
      <c r="IF81" s="835"/>
      <c r="IG81" s="835"/>
      <c r="IH81" s="835"/>
      <c r="II81" s="835"/>
      <c r="IJ81" s="835"/>
      <c r="IK81" s="835"/>
      <c r="IL81" s="835"/>
      <c r="IM81" s="835">
        <v>118</v>
      </c>
      <c r="IN81" s="835">
        <v>117</v>
      </c>
      <c r="IO81" s="835">
        <v>116</v>
      </c>
      <c r="IP81" s="835"/>
      <c r="IQ81" s="835">
        <v>115</v>
      </c>
      <c r="IR81" s="835">
        <v>114</v>
      </c>
      <c r="IS81" s="835">
        <v>113</v>
      </c>
      <c r="IT81" s="835">
        <v>112</v>
      </c>
      <c r="IU81" s="835">
        <v>111</v>
      </c>
      <c r="IV81" s="835">
        <v>110</v>
      </c>
      <c r="IW81" s="835"/>
      <c r="IX81" s="835">
        <v>109</v>
      </c>
      <c r="IY81" s="835">
        <v>108</v>
      </c>
      <c r="IZ81" s="835">
        <v>107</v>
      </c>
      <c r="JA81" s="835">
        <v>106</v>
      </c>
      <c r="JB81" s="835">
        <v>105</v>
      </c>
      <c r="JC81" s="835"/>
      <c r="JD81" s="835">
        <v>104</v>
      </c>
      <c r="JE81" s="835">
        <v>103</v>
      </c>
      <c r="JF81" s="835">
        <v>102</v>
      </c>
      <c r="JG81" s="835">
        <v>101</v>
      </c>
      <c r="JH81" s="835"/>
      <c r="JI81" s="835">
        <v>100</v>
      </c>
      <c r="JJ81" s="835">
        <v>99</v>
      </c>
      <c r="JK81" s="835">
        <v>98</v>
      </c>
      <c r="JL81" s="835">
        <v>97</v>
      </c>
      <c r="JM81" s="835">
        <v>96</v>
      </c>
      <c r="JN81" s="835"/>
      <c r="JO81" s="835">
        <v>95</v>
      </c>
      <c r="JP81" s="835">
        <v>94</v>
      </c>
      <c r="JQ81" s="835">
        <v>93</v>
      </c>
      <c r="JR81" s="835"/>
      <c r="JS81" s="835">
        <v>92</v>
      </c>
      <c r="JT81" s="835">
        <v>91</v>
      </c>
      <c r="JU81" s="835">
        <v>90</v>
      </c>
      <c r="JV81" s="835"/>
      <c r="JW81" s="835">
        <v>89</v>
      </c>
      <c r="JX81" s="835">
        <v>88</v>
      </c>
      <c r="JY81" s="835">
        <v>87</v>
      </c>
      <c r="JZ81" s="835">
        <v>86</v>
      </c>
      <c r="KA81" s="835">
        <v>85</v>
      </c>
      <c r="KB81" s="835"/>
      <c r="KC81" s="835"/>
      <c r="KD81" s="835"/>
      <c r="KE81" s="835"/>
      <c r="KF81" s="835"/>
      <c r="KG81" s="835"/>
      <c r="KH81" s="835"/>
      <c r="KI81" s="835"/>
      <c r="KJ81" s="835"/>
      <c r="KK81" s="835"/>
      <c r="KL81" s="835"/>
      <c r="KM81" s="835"/>
      <c r="KN81" s="835"/>
      <c r="KO81" s="835"/>
      <c r="KP81" s="835"/>
      <c r="KQ81" s="835"/>
      <c r="KR81" s="835"/>
      <c r="KS81" s="835"/>
      <c r="KT81" s="835"/>
      <c r="KU81" s="835"/>
      <c r="KV81" s="835"/>
      <c r="KW81" s="835"/>
      <c r="KX81" s="835"/>
      <c r="KY81" s="835"/>
      <c r="KZ81" s="835"/>
    </row>
    <row r="82" spans="17:312" s="836" customFormat="1" ht="11.25">
      <c r="Q82" s="835"/>
      <c r="V82" s="835"/>
      <c r="Z82" s="835"/>
      <c r="AA82" s="835"/>
      <c r="AB82" s="835"/>
      <c r="AC82" s="835"/>
      <c r="AD82" s="835"/>
      <c r="AE82" s="835"/>
      <c r="AF82" s="835"/>
      <c r="AG82" s="835"/>
      <c r="AH82" s="835"/>
      <c r="AI82" s="835"/>
      <c r="AJ82" s="835"/>
      <c r="AK82" s="835"/>
      <c r="AL82" s="835"/>
      <c r="AM82" s="835"/>
      <c r="AN82" s="835"/>
      <c r="AO82" s="835"/>
      <c r="AP82" s="835"/>
      <c r="AQ82" s="835"/>
      <c r="AR82" s="835"/>
      <c r="AS82" s="835"/>
      <c r="AT82" s="835"/>
      <c r="AU82" s="835"/>
      <c r="AV82" s="835"/>
      <c r="AW82" s="835"/>
      <c r="AX82" s="835"/>
      <c r="AY82" s="835"/>
      <c r="AZ82" s="835"/>
      <c r="BA82" s="835"/>
      <c r="BB82" s="835"/>
      <c r="BC82" s="835"/>
      <c r="BD82" s="835"/>
      <c r="BE82" s="835"/>
      <c r="BF82" s="835"/>
      <c r="BG82" s="835"/>
      <c r="BH82" s="835"/>
      <c r="BI82" s="835"/>
      <c r="BJ82" s="835"/>
      <c r="BK82" s="835"/>
      <c r="BL82" s="835"/>
      <c r="BM82" s="835"/>
      <c r="BN82" s="835"/>
      <c r="BO82" s="835"/>
      <c r="BP82" s="835"/>
      <c r="BQ82" s="835"/>
      <c r="BR82" s="835"/>
      <c r="BS82" s="835"/>
      <c r="BT82" s="835"/>
      <c r="BU82" s="835"/>
      <c r="BV82" s="835"/>
      <c r="BW82" s="835"/>
      <c r="BX82" s="835"/>
      <c r="BY82" s="835"/>
      <c r="BZ82" s="835"/>
      <c r="CA82" s="835"/>
      <c r="CB82" s="835"/>
      <c r="CC82" s="835"/>
      <c r="CD82" s="835"/>
      <c r="CE82" s="835"/>
      <c r="CF82" s="835"/>
      <c r="CG82" s="835"/>
      <c r="CH82" s="835"/>
      <c r="CI82" s="835"/>
      <c r="CJ82" s="835"/>
      <c r="CK82" s="835"/>
      <c r="CL82" s="835"/>
      <c r="CM82" s="835"/>
      <c r="CN82" s="835"/>
      <c r="CO82" s="835"/>
      <c r="CP82" s="835"/>
      <c r="CQ82" s="835"/>
      <c r="CR82" s="835"/>
      <c r="CS82" s="835"/>
      <c r="FG82" s="835"/>
      <c r="FH82" s="835"/>
      <c r="FI82" s="835"/>
      <c r="FJ82" s="835"/>
      <c r="FK82" s="835"/>
      <c r="FL82" s="835"/>
      <c r="FM82" s="835"/>
      <c r="FN82" s="835"/>
      <c r="FO82" s="835"/>
      <c r="FP82" s="835"/>
      <c r="FQ82" s="835"/>
      <c r="FR82" s="835"/>
      <c r="FS82" s="835"/>
      <c r="FT82" s="835"/>
      <c r="FU82" s="835"/>
      <c r="FV82" s="835"/>
      <c r="FW82" s="835"/>
      <c r="FX82" s="835"/>
      <c r="FY82" s="835"/>
      <c r="FZ82" s="835"/>
      <c r="GA82" s="835"/>
      <c r="GB82" s="835"/>
      <c r="GC82" s="835"/>
      <c r="GD82" s="835"/>
      <c r="GE82" s="835"/>
      <c r="HH82" s="835"/>
      <c r="HI82" s="835"/>
      <c r="HJ82" s="835"/>
      <c r="HK82" s="835"/>
      <c r="HL82" s="835"/>
      <c r="HM82" s="835"/>
      <c r="HN82" s="835"/>
      <c r="HO82" s="835"/>
      <c r="HP82" s="835"/>
      <c r="HQ82" s="835"/>
      <c r="HR82" s="835"/>
      <c r="HS82" s="835"/>
      <c r="HT82" s="835"/>
      <c r="HU82" s="835"/>
      <c r="HV82" s="835"/>
      <c r="HW82" s="835"/>
      <c r="HX82" s="835"/>
      <c r="HY82" s="835"/>
      <c r="HZ82" s="835"/>
      <c r="IA82" s="835"/>
      <c r="IB82" s="835"/>
      <c r="IC82" s="835"/>
      <c r="ID82" s="835"/>
      <c r="IE82" s="835"/>
      <c r="IF82" s="835"/>
      <c r="IG82" s="835"/>
      <c r="IH82" s="835"/>
      <c r="II82" s="835"/>
      <c r="IJ82" s="835"/>
      <c r="IK82" s="835"/>
      <c r="IL82" s="835"/>
      <c r="IM82" s="835">
        <v>33</v>
      </c>
      <c r="IN82" s="835">
        <v>55</v>
      </c>
      <c r="IO82" s="835">
        <v>54</v>
      </c>
      <c r="IP82" s="835"/>
      <c r="IQ82" s="835">
        <v>32</v>
      </c>
      <c r="IR82" s="835">
        <v>31</v>
      </c>
      <c r="IS82" s="835">
        <v>533</v>
      </c>
      <c r="IT82" s="835">
        <v>30</v>
      </c>
      <c r="IU82" s="835">
        <v>52</v>
      </c>
      <c r="IV82" s="835">
        <v>51</v>
      </c>
      <c r="IW82" s="835"/>
      <c r="IX82" s="835">
        <v>29</v>
      </c>
      <c r="IY82" s="835">
        <v>50</v>
      </c>
      <c r="IZ82" s="835">
        <v>49</v>
      </c>
      <c r="JA82" s="835">
        <v>48</v>
      </c>
      <c r="JB82" s="835">
        <v>47</v>
      </c>
      <c r="JC82" s="835"/>
      <c r="JD82" s="835">
        <v>28</v>
      </c>
      <c r="JE82" s="835">
        <v>46</v>
      </c>
      <c r="JF82" s="835">
        <v>45</v>
      </c>
      <c r="JG82" s="835">
        <v>44</v>
      </c>
      <c r="JH82" s="835"/>
      <c r="JI82" s="835">
        <v>27</v>
      </c>
      <c r="JJ82" s="835">
        <v>26</v>
      </c>
      <c r="JK82" s="835">
        <v>43</v>
      </c>
      <c r="JL82" s="835">
        <v>42</v>
      </c>
      <c r="JM82" s="835">
        <v>25</v>
      </c>
      <c r="JN82" s="835"/>
      <c r="JO82" s="835">
        <v>41</v>
      </c>
      <c r="JP82" s="835">
        <v>40</v>
      </c>
      <c r="JQ82" s="835">
        <v>24</v>
      </c>
      <c r="JR82" s="835"/>
      <c r="JS82" s="835">
        <v>30</v>
      </c>
      <c r="JT82" s="835">
        <v>29</v>
      </c>
      <c r="JU82" s="835">
        <v>28</v>
      </c>
      <c r="JV82" s="835"/>
      <c r="JW82" s="835">
        <v>39</v>
      </c>
      <c r="JX82" s="835">
        <v>23</v>
      </c>
      <c r="JY82" s="835">
        <v>38</v>
      </c>
      <c r="JZ82" s="835">
        <v>37</v>
      </c>
      <c r="KA82" s="835">
        <v>36</v>
      </c>
      <c r="KB82" s="835"/>
      <c r="KC82" s="835"/>
      <c r="KD82" s="835"/>
      <c r="KE82" s="835"/>
      <c r="KF82" s="835"/>
      <c r="KG82" s="835"/>
      <c r="KH82" s="835"/>
      <c r="KI82" s="835"/>
      <c r="KJ82" s="835"/>
      <c r="KK82" s="835"/>
      <c r="KL82" s="835"/>
      <c r="KM82" s="835"/>
      <c r="KN82" s="835"/>
      <c r="KO82" s="835"/>
      <c r="KP82" s="835"/>
      <c r="KQ82" s="835"/>
      <c r="KR82" s="835"/>
      <c r="KS82" s="835"/>
      <c r="KT82" s="835"/>
      <c r="KU82" s="835"/>
      <c r="KV82" s="835"/>
      <c r="KW82" s="835"/>
      <c r="KX82" s="835"/>
      <c r="KY82" s="835"/>
      <c r="KZ82" s="835"/>
    </row>
    <row r="83" spans="17:312" s="836" customFormat="1" ht="11.25">
      <c r="Q83" s="835"/>
      <c r="V83" s="835"/>
      <c r="Z83" s="835"/>
      <c r="AA83" s="835"/>
      <c r="AB83" s="835"/>
      <c r="AC83" s="835"/>
      <c r="AD83" s="835"/>
      <c r="AE83" s="835"/>
      <c r="AF83" s="835"/>
      <c r="AG83" s="835"/>
      <c r="AH83" s="835"/>
      <c r="AI83" s="835"/>
      <c r="AJ83" s="835"/>
      <c r="AK83" s="835"/>
      <c r="AL83" s="835"/>
      <c r="AM83" s="835"/>
      <c r="AN83" s="835"/>
      <c r="AO83" s="835"/>
      <c r="AP83" s="835"/>
      <c r="AQ83" s="835"/>
      <c r="AR83" s="835"/>
      <c r="AS83" s="835"/>
      <c r="AT83" s="835"/>
      <c r="AU83" s="835"/>
      <c r="AV83" s="835"/>
      <c r="AW83" s="835"/>
      <c r="AX83" s="835"/>
      <c r="AY83" s="835"/>
      <c r="AZ83" s="835"/>
      <c r="BA83" s="835"/>
      <c r="BB83" s="835"/>
      <c r="BC83" s="835"/>
      <c r="BD83" s="835"/>
      <c r="BE83" s="835"/>
      <c r="BF83" s="835"/>
      <c r="BG83" s="835"/>
      <c r="BH83" s="835"/>
      <c r="BI83" s="835"/>
      <c r="BJ83" s="835"/>
      <c r="BK83" s="835"/>
      <c r="BL83" s="835"/>
      <c r="BM83" s="835"/>
      <c r="BN83" s="835"/>
      <c r="BO83" s="835"/>
      <c r="BP83" s="835"/>
      <c r="BQ83" s="835"/>
      <c r="BR83" s="835"/>
      <c r="BS83" s="835"/>
      <c r="BT83" s="835"/>
      <c r="BU83" s="835"/>
      <c r="BV83" s="835"/>
      <c r="BW83" s="835"/>
      <c r="BX83" s="835"/>
      <c r="BY83" s="835"/>
      <c r="BZ83" s="835"/>
      <c r="CA83" s="835"/>
      <c r="CB83" s="835"/>
      <c r="CC83" s="835"/>
      <c r="CD83" s="835"/>
      <c r="CE83" s="835"/>
      <c r="CF83" s="835"/>
      <c r="CG83" s="835"/>
      <c r="CH83" s="835"/>
      <c r="CI83" s="835"/>
      <c r="CJ83" s="835"/>
      <c r="CK83" s="835"/>
      <c r="CL83" s="835"/>
      <c r="CM83" s="835"/>
      <c r="CN83" s="835"/>
      <c r="CO83" s="835"/>
      <c r="CP83" s="835"/>
      <c r="CQ83" s="835"/>
      <c r="CR83" s="835"/>
      <c r="CS83" s="835"/>
      <c r="FG83" s="835"/>
      <c r="FH83" s="835"/>
      <c r="FI83" s="835"/>
      <c r="FJ83" s="835"/>
      <c r="FK83" s="835"/>
      <c r="FL83" s="835"/>
      <c r="FM83" s="835"/>
      <c r="FN83" s="835"/>
      <c r="FO83" s="835"/>
      <c r="FP83" s="835"/>
      <c r="FQ83" s="835"/>
      <c r="FR83" s="835"/>
      <c r="FS83" s="835"/>
      <c r="FT83" s="835"/>
      <c r="FU83" s="835"/>
      <c r="FV83" s="835"/>
      <c r="FW83" s="835"/>
      <c r="FX83" s="835"/>
      <c r="FY83" s="835"/>
      <c r="FZ83" s="835"/>
      <c r="GA83" s="835"/>
      <c r="GB83" s="835"/>
      <c r="GC83" s="835"/>
      <c r="GD83" s="835"/>
      <c r="GE83" s="835"/>
      <c r="HH83" s="835"/>
      <c r="HI83" s="835"/>
      <c r="HJ83" s="835"/>
      <c r="HK83" s="835"/>
      <c r="HL83" s="835"/>
      <c r="HM83" s="835"/>
      <c r="HN83" s="835"/>
      <c r="HO83" s="835"/>
      <c r="HP83" s="835"/>
      <c r="HQ83" s="835"/>
      <c r="HR83" s="835"/>
      <c r="HS83" s="835"/>
      <c r="HT83" s="835"/>
      <c r="HU83" s="835"/>
      <c r="HV83" s="835"/>
      <c r="HW83" s="835"/>
      <c r="HX83" s="835"/>
      <c r="HY83" s="835"/>
      <c r="HZ83" s="835"/>
      <c r="IA83" s="835"/>
      <c r="IB83" s="835"/>
      <c r="IC83" s="835"/>
      <c r="ID83" s="835"/>
      <c r="IE83" s="835"/>
      <c r="IF83" s="835"/>
      <c r="IG83" s="835"/>
      <c r="IH83" s="835"/>
      <c r="II83" s="835"/>
      <c r="IJ83" s="835"/>
      <c r="IK83" s="835"/>
      <c r="IL83" s="835"/>
      <c r="IM83" s="3231">
        <v>19</v>
      </c>
      <c r="IN83" s="3231"/>
      <c r="IO83" s="3231"/>
      <c r="IP83" s="835"/>
      <c r="IQ83" s="3231">
        <v>18</v>
      </c>
      <c r="IR83" s="3231"/>
      <c r="IS83" s="3231"/>
      <c r="IT83" s="3231"/>
      <c r="IU83" s="3231"/>
      <c r="IV83" s="3231"/>
      <c r="IW83" s="835"/>
      <c r="IX83" s="3231">
        <v>17</v>
      </c>
      <c r="IY83" s="3231"/>
      <c r="IZ83" s="3231"/>
      <c r="JA83" s="3231"/>
      <c r="JB83" s="3231"/>
      <c r="JC83" s="835"/>
      <c r="JD83" s="3231">
        <v>16</v>
      </c>
      <c r="JE83" s="3231"/>
      <c r="JF83" s="3231"/>
      <c r="JG83" s="3231"/>
      <c r="JH83" s="835"/>
      <c r="JI83" s="3231">
        <v>15</v>
      </c>
      <c r="JJ83" s="3231"/>
      <c r="JK83" s="3231"/>
      <c r="JL83" s="3231"/>
      <c r="JM83" s="3231"/>
      <c r="JN83" s="835"/>
      <c r="JO83" s="3231">
        <v>14</v>
      </c>
      <c r="JP83" s="3231"/>
      <c r="JQ83" s="3231"/>
      <c r="JR83" s="835"/>
      <c r="JS83" s="3231">
        <v>9</v>
      </c>
      <c r="JT83" s="3231"/>
      <c r="JU83" s="3231"/>
      <c r="JV83" s="835"/>
      <c r="JW83" s="3231">
        <v>13</v>
      </c>
      <c r="JX83" s="3231"/>
      <c r="JY83" s="3231"/>
      <c r="JZ83" s="3231"/>
      <c r="KA83" s="3231"/>
      <c r="KB83" s="835"/>
      <c r="KC83" s="835"/>
      <c r="KD83" s="835"/>
      <c r="KE83" s="835"/>
      <c r="KF83" s="835"/>
      <c r="KG83" s="835"/>
      <c r="KH83" s="835"/>
      <c r="KI83" s="835"/>
      <c r="KJ83" s="835"/>
      <c r="KK83" s="835"/>
      <c r="KL83" s="835"/>
      <c r="KM83" s="835"/>
      <c r="KN83" s="835"/>
      <c r="KO83" s="835"/>
      <c r="KP83" s="835"/>
      <c r="KQ83" s="835"/>
      <c r="KR83" s="835"/>
      <c r="KS83" s="835"/>
      <c r="KT83" s="835"/>
      <c r="KU83" s="835"/>
      <c r="KV83" s="835"/>
      <c r="KW83" s="835"/>
      <c r="KX83" s="835"/>
      <c r="KY83" s="835"/>
      <c r="KZ83" s="835"/>
    </row>
    <row r="84" spans="17:312" s="836" customFormat="1" ht="12" thickBot="1">
      <c r="Q84" s="835"/>
      <c r="V84" s="835"/>
      <c r="Z84" s="835"/>
      <c r="AA84" s="835"/>
      <c r="AB84" s="835"/>
      <c r="AC84" s="835"/>
      <c r="AD84" s="835"/>
      <c r="AE84" s="835"/>
      <c r="AF84" s="835"/>
      <c r="AG84" s="835"/>
      <c r="AH84" s="835"/>
      <c r="AI84" s="835"/>
      <c r="AJ84" s="835"/>
      <c r="AK84" s="835"/>
      <c r="AL84" s="835"/>
      <c r="AM84" s="835"/>
      <c r="AN84" s="835"/>
      <c r="AO84" s="835"/>
      <c r="AP84" s="835"/>
      <c r="AQ84" s="835"/>
      <c r="AR84" s="835"/>
      <c r="AS84" s="835"/>
      <c r="AT84" s="835"/>
      <c r="AU84" s="835"/>
      <c r="AV84" s="835"/>
      <c r="AW84" s="835"/>
      <c r="AX84" s="835"/>
      <c r="AY84" s="835"/>
      <c r="AZ84" s="835"/>
      <c r="BA84" s="835"/>
      <c r="BB84" s="835"/>
      <c r="BC84" s="835"/>
      <c r="BD84" s="835"/>
      <c r="BE84" s="835"/>
      <c r="BF84" s="835"/>
      <c r="BG84" s="835"/>
      <c r="BH84" s="835"/>
      <c r="BI84" s="835"/>
      <c r="BJ84" s="835"/>
      <c r="BK84" s="835"/>
      <c r="BL84" s="835"/>
      <c r="BM84" s="835"/>
      <c r="BN84" s="835"/>
      <c r="BO84" s="835"/>
      <c r="BP84" s="835"/>
      <c r="BQ84" s="835"/>
      <c r="BR84" s="835"/>
      <c r="BS84" s="835"/>
      <c r="BT84" s="835"/>
      <c r="BU84" s="835"/>
      <c r="BV84" s="835"/>
      <c r="BW84" s="835"/>
      <c r="BX84" s="835"/>
      <c r="BY84" s="835"/>
      <c r="BZ84" s="835"/>
      <c r="CA84" s="835"/>
      <c r="CB84" s="835"/>
      <c r="CC84" s="835"/>
      <c r="CD84" s="835"/>
      <c r="CE84" s="835"/>
      <c r="CF84" s="835"/>
      <c r="CG84" s="835"/>
      <c r="CH84" s="835"/>
      <c r="CI84" s="835"/>
      <c r="CJ84" s="835"/>
      <c r="CK84" s="835"/>
      <c r="CL84" s="835"/>
      <c r="CM84" s="835"/>
      <c r="CN84" s="835"/>
      <c r="CO84" s="835"/>
      <c r="CP84" s="835"/>
      <c r="CQ84" s="835"/>
      <c r="CR84" s="835"/>
      <c r="CS84" s="835"/>
      <c r="FG84" s="835"/>
      <c r="FH84" s="835"/>
      <c r="FI84" s="835"/>
      <c r="FJ84" s="835"/>
      <c r="FK84" s="835"/>
      <c r="FL84" s="835"/>
      <c r="FM84" s="835"/>
      <c r="FN84" s="835"/>
      <c r="FO84" s="835"/>
      <c r="FP84" s="835"/>
      <c r="FQ84" s="835"/>
      <c r="FR84" s="835"/>
      <c r="FS84" s="835"/>
      <c r="FT84" s="835"/>
      <c r="FU84" s="835"/>
      <c r="FV84" s="835"/>
      <c r="FW84" s="835"/>
      <c r="FX84" s="835"/>
      <c r="FY84" s="835"/>
      <c r="FZ84" s="835"/>
      <c r="GA84" s="835"/>
      <c r="GB84" s="835"/>
      <c r="GC84" s="835"/>
      <c r="GD84" s="835"/>
      <c r="GE84" s="835"/>
      <c r="HH84" s="835"/>
      <c r="HI84" s="835"/>
      <c r="HJ84" s="835"/>
      <c r="HK84" s="835"/>
      <c r="HL84" s="835"/>
      <c r="HM84" s="835"/>
      <c r="HN84" s="835"/>
      <c r="HO84" s="835"/>
      <c r="HP84" s="835"/>
      <c r="HQ84" s="835"/>
      <c r="HR84" s="835"/>
      <c r="HS84" s="835"/>
      <c r="HT84" s="835"/>
      <c r="HU84" s="835"/>
      <c r="HV84" s="835"/>
      <c r="HW84" s="835"/>
      <c r="HX84" s="835"/>
      <c r="HY84" s="835"/>
      <c r="HZ84" s="835"/>
      <c r="IA84" s="835"/>
      <c r="IB84" s="835"/>
      <c r="IC84" s="835"/>
      <c r="ID84" s="835"/>
      <c r="IE84" s="835"/>
      <c r="IF84" s="835"/>
      <c r="IG84" s="835"/>
      <c r="IH84" s="835"/>
      <c r="II84" s="835"/>
      <c r="IJ84" s="835"/>
      <c r="IK84" s="835"/>
      <c r="IL84" s="835"/>
      <c r="IM84" s="3231">
        <v>28</v>
      </c>
      <c r="IN84" s="3231"/>
      <c r="IO84" s="3231"/>
      <c r="IP84" s="835"/>
      <c r="IQ84" s="3231">
        <v>27</v>
      </c>
      <c r="IR84" s="3231"/>
      <c r="IS84" s="3231"/>
      <c r="IT84" s="3231"/>
      <c r="IU84" s="3231"/>
      <c r="IV84" s="3231"/>
      <c r="IW84" s="835"/>
      <c r="IX84" s="3231">
        <v>26</v>
      </c>
      <c r="IY84" s="3231"/>
      <c r="IZ84" s="3231"/>
      <c r="JA84" s="3231"/>
      <c r="JB84" s="3231"/>
      <c r="JC84" s="835"/>
      <c r="JD84" s="3231">
        <v>25</v>
      </c>
      <c r="JE84" s="3231"/>
      <c r="JF84" s="3231"/>
      <c r="JG84" s="3231"/>
      <c r="JH84" s="835"/>
      <c r="JI84" s="3231">
        <v>24</v>
      </c>
      <c r="JJ84" s="3231"/>
      <c r="JK84" s="3231"/>
      <c r="JL84" s="3231"/>
      <c r="JM84" s="3231"/>
      <c r="JN84" s="835"/>
      <c r="JO84" s="3231">
        <v>23</v>
      </c>
      <c r="JP84" s="3231"/>
      <c r="JQ84" s="3231"/>
      <c r="JR84" s="835"/>
      <c r="JS84" s="3231">
        <v>22</v>
      </c>
      <c r="JT84" s="3231"/>
      <c r="JU84" s="3231"/>
      <c r="JV84" s="835"/>
      <c r="JW84" s="3231">
        <v>21</v>
      </c>
      <c r="JX84" s="3231"/>
      <c r="JY84" s="3231"/>
      <c r="JZ84" s="3231"/>
      <c r="KA84" s="3231"/>
      <c r="KB84" s="835"/>
      <c r="KC84" s="835"/>
      <c r="KD84" s="835"/>
      <c r="KE84" s="835"/>
      <c r="KF84" s="835"/>
      <c r="KG84" s="835"/>
      <c r="KH84" s="835"/>
      <c r="KI84" s="835"/>
      <c r="KJ84" s="835"/>
      <c r="KK84" s="835"/>
      <c r="KL84" s="835"/>
      <c r="KM84" s="835"/>
      <c r="KN84" s="835"/>
      <c r="KO84" s="835"/>
      <c r="KP84" s="835"/>
      <c r="KQ84" s="835"/>
      <c r="KR84" s="835"/>
      <c r="KS84" s="835"/>
      <c r="KT84" s="835"/>
      <c r="KU84" s="835"/>
      <c r="KV84" s="835"/>
      <c r="KW84" s="835"/>
      <c r="KX84" s="835"/>
      <c r="KY84" s="835"/>
      <c r="KZ84" s="835"/>
    </row>
    <row r="85" spans="17:312" ht="27.75" thickTop="1" thickBot="1">
      <c r="HH85" s="814" t="s">
        <v>4423</v>
      </c>
      <c r="HI85" s="814" t="s">
        <v>4423</v>
      </c>
      <c r="HJ85" s="814" t="s">
        <v>4423</v>
      </c>
      <c r="HK85" s="814" t="s">
        <v>4423</v>
      </c>
      <c r="HL85" s="814" t="s">
        <v>4423</v>
      </c>
      <c r="HM85" s="814" t="s">
        <v>4423</v>
      </c>
      <c r="HN85" s="814" t="s">
        <v>4423</v>
      </c>
      <c r="HO85" s="814" t="s">
        <v>4423</v>
      </c>
      <c r="HP85" s="814" t="s">
        <v>4423</v>
      </c>
      <c r="HQ85" s="814" t="s">
        <v>4423</v>
      </c>
      <c r="HR85" s="814" t="s">
        <v>4423</v>
      </c>
      <c r="HS85" s="814" t="s">
        <v>4423</v>
      </c>
      <c r="HT85" s="814" t="s">
        <v>4423</v>
      </c>
      <c r="HU85" s="814" t="s">
        <v>4423</v>
      </c>
      <c r="HV85" s="814" t="s">
        <v>4423</v>
      </c>
      <c r="HW85" s="814" t="s">
        <v>4423</v>
      </c>
      <c r="HX85" s="814" t="s">
        <v>4423</v>
      </c>
      <c r="HY85" s="814" t="s">
        <v>4423</v>
      </c>
      <c r="HZ85" s="814" t="s">
        <v>4423</v>
      </c>
      <c r="IA85" s="814" t="s">
        <v>4423</v>
      </c>
      <c r="IB85" s="814" t="s">
        <v>4423</v>
      </c>
      <c r="IC85" s="814" t="s">
        <v>4423</v>
      </c>
      <c r="ID85" s="814" t="s">
        <v>4423</v>
      </c>
      <c r="IE85" s="814" t="s">
        <v>4423</v>
      </c>
      <c r="IF85" s="814" t="s">
        <v>4423</v>
      </c>
      <c r="IG85" s="814" t="s">
        <v>4423</v>
      </c>
      <c r="IH85" s="814" t="s">
        <v>4423</v>
      </c>
      <c r="II85" s="814" t="s">
        <v>4423</v>
      </c>
      <c r="IJ85" s="814" t="s">
        <v>4423</v>
      </c>
      <c r="IK85" s="814" t="s">
        <v>4423</v>
      </c>
      <c r="IL85" s="791" t="s">
        <v>710</v>
      </c>
      <c r="IM85" s="787" t="s">
        <v>690</v>
      </c>
      <c r="IN85" s="794" t="s">
        <v>709</v>
      </c>
      <c r="IO85" s="814" t="s">
        <v>1233</v>
      </c>
      <c r="IP85" s="790" t="s">
        <v>688</v>
      </c>
      <c r="IQ85" s="787" t="s">
        <v>691</v>
      </c>
      <c r="IR85" s="788" t="s">
        <v>694</v>
      </c>
      <c r="IS85" s="787" t="s">
        <v>690</v>
      </c>
      <c r="IT85" s="787" t="s">
        <v>693</v>
      </c>
      <c r="IU85" s="814" t="s">
        <v>1233</v>
      </c>
      <c r="IV85" s="787" t="s">
        <v>689</v>
      </c>
      <c r="IW85" s="834" t="s">
        <v>701</v>
      </c>
      <c r="IX85" s="814" t="s">
        <v>1233</v>
      </c>
      <c r="IY85" s="787" t="s">
        <v>702</v>
      </c>
      <c r="IZ85" s="788" t="s">
        <v>694</v>
      </c>
      <c r="JA85" s="787" t="s">
        <v>697</v>
      </c>
      <c r="JB85" s="787" t="s">
        <v>4421</v>
      </c>
      <c r="JC85" s="787" t="s">
        <v>690</v>
      </c>
      <c r="JD85" s="787" t="s">
        <v>689</v>
      </c>
      <c r="JE85" s="790" t="s">
        <v>688</v>
      </c>
      <c r="JF85" s="814" t="s">
        <v>1233</v>
      </c>
      <c r="JG85" s="790" t="s">
        <v>688</v>
      </c>
      <c r="JH85" s="787" t="s">
        <v>689</v>
      </c>
      <c r="JI85" s="798" t="s">
        <v>696</v>
      </c>
      <c r="JJ85" s="787" t="s">
        <v>693</v>
      </c>
      <c r="JK85" s="814" t="s">
        <v>1233</v>
      </c>
      <c r="JL85" s="787" t="s">
        <v>689</v>
      </c>
      <c r="JM85" s="834" t="s">
        <v>701</v>
      </c>
      <c r="JN85" s="814" t="s">
        <v>1233</v>
      </c>
      <c r="JO85" s="787" t="s">
        <v>702</v>
      </c>
      <c r="JP85" s="788" t="s">
        <v>694</v>
      </c>
      <c r="JQ85" s="787" t="s">
        <v>689</v>
      </c>
      <c r="JR85" s="787" t="s">
        <v>689</v>
      </c>
      <c r="JS85" s="790" t="s">
        <v>688</v>
      </c>
      <c r="JT85" s="798" t="s">
        <v>696</v>
      </c>
      <c r="JU85" s="787" t="s">
        <v>689</v>
      </c>
      <c r="JV85" s="814" t="s">
        <v>1233</v>
      </c>
      <c r="JW85" s="788" t="s">
        <v>694</v>
      </c>
      <c r="JX85" s="787" t="s">
        <v>693</v>
      </c>
      <c r="JY85" s="787" t="s">
        <v>690</v>
      </c>
      <c r="JZ85" s="787" t="s">
        <v>691</v>
      </c>
      <c r="KA85" s="834" t="s">
        <v>701</v>
      </c>
      <c r="KB85" s="107">
        <v>5</v>
      </c>
      <c r="KC85" s="107">
        <v>3</v>
      </c>
      <c r="KD85" s="107">
        <v>5</v>
      </c>
      <c r="KE85" s="107">
        <v>7</v>
      </c>
      <c r="KF85" s="107">
        <v>28</v>
      </c>
      <c r="KG85" s="107">
        <v>18</v>
      </c>
      <c r="KH85" s="107">
        <v>10</v>
      </c>
      <c r="KI85" s="107">
        <v>43</v>
      </c>
      <c r="KJ85" s="107">
        <v>8</v>
      </c>
      <c r="KK85" s="107">
        <v>36</v>
      </c>
      <c r="KL85" s="107">
        <v>59</v>
      </c>
      <c r="KM85" s="107">
        <v>35</v>
      </c>
      <c r="KN85" s="107">
        <v>153</v>
      </c>
      <c r="KO85" s="107">
        <v>230</v>
      </c>
      <c r="KP85" s="107">
        <v>4</v>
      </c>
      <c r="KQ85" s="107">
        <v>2</v>
      </c>
      <c r="KR85" s="107">
        <v>4</v>
      </c>
      <c r="KS85" s="107">
        <v>10</v>
      </c>
      <c r="KT85" s="107">
        <v>16</v>
      </c>
      <c r="KU85" s="107">
        <v>8</v>
      </c>
      <c r="KV85" s="107">
        <v>19</v>
      </c>
      <c r="KW85" s="107">
        <v>1</v>
      </c>
      <c r="KX85" s="107">
        <v>2555</v>
      </c>
      <c r="KY85" s="107">
        <v>412</v>
      </c>
      <c r="KZ85" s="107">
        <v>2967</v>
      </c>
    </row>
    <row r="86" spans="17:312" s="836" customFormat="1" ht="12" thickTop="1">
      <c r="Q86" s="835"/>
      <c r="V86" s="835"/>
      <c r="Z86" s="835"/>
      <c r="AA86" s="835"/>
      <c r="AB86" s="835"/>
      <c r="AC86" s="835"/>
      <c r="AD86" s="835"/>
      <c r="AE86" s="835"/>
      <c r="AF86" s="835"/>
      <c r="AG86" s="835"/>
      <c r="AH86" s="835"/>
      <c r="AI86" s="835"/>
      <c r="AJ86" s="835"/>
      <c r="AK86" s="835"/>
      <c r="AL86" s="835"/>
      <c r="AM86" s="835"/>
      <c r="AN86" s="835"/>
      <c r="AO86" s="835"/>
      <c r="AP86" s="835"/>
      <c r="AQ86" s="835"/>
      <c r="AR86" s="835"/>
      <c r="AS86" s="835"/>
      <c r="AT86" s="835"/>
      <c r="AU86" s="835"/>
      <c r="AV86" s="835"/>
      <c r="AW86" s="835"/>
      <c r="AX86" s="835"/>
      <c r="AY86" s="835"/>
      <c r="AZ86" s="835"/>
      <c r="BA86" s="835"/>
      <c r="BB86" s="835"/>
      <c r="BC86" s="835"/>
      <c r="BD86" s="835"/>
      <c r="BE86" s="835"/>
      <c r="BF86" s="835"/>
      <c r="BG86" s="835"/>
      <c r="BH86" s="835"/>
      <c r="BI86" s="835"/>
      <c r="BJ86" s="835"/>
      <c r="BK86" s="835"/>
      <c r="BL86" s="835"/>
      <c r="BM86" s="835"/>
      <c r="BN86" s="835"/>
      <c r="BO86" s="835"/>
      <c r="BP86" s="835"/>
      <c r="BQ86" s="835"/>
      <c r="BR86" s="835"/>
      <c r="BS86" s="835"/>
      <c r="BT86" s="835"/>
      <c r="BU86" s="835"/>
      <c r="BV86" s="835"/>
      <c r="BW86" s="835"/>
      <c r="BX86" s="835"/>
      <c r="BY86" s="835"/>
      <c r="BZ86" s="835"/>
      <c r="CA86" s="835"/>
      <c r="CB86" s="835"/>
      <c r="CC86" s="835"/>
      <c r="CD86" s="835"/>
      <c r="CE86" s="835"/>
      <c r="CF86" s="835"/>
      <c r="CG86" s="835"/>
      <c r="CH86" s="835"/>
      <c r="CI86" s="835"/>
      <c r="CJ86" s="835"/>
      <c r="CK86" s="835"/>
      <c r="CL86" s="835"/>
      <c r="CM86" s="835"/>
      <c r="CN86" s="835"/>
      <c r="CO86" s="835"/>
      <c r="CP86" s="835"/>
      <c r="CQ86" s="835"/>
      <c r="CR86" s="835"/>
      <c r="CS86" s="835"/>
      <c r="FG86" s="835"/>
      <c r="FH86" s="835"/>
      <c r="FI86" s="835"/>
      <c r="FJ86" s="835"/>
      <c r="FK86" s="835"/>
      <c r="FL86" s="835"/>
      <c r="FM86" s="835"/>
      <c r="FN86" s="835"/>
      <c r="FO86" s="835"/>
      <c r="FP86" s="835"/>
      <c r="FQ86" s="835"/>
      <c r="FR86" s="835"/>
      <c r="FS86" s="835"/>
      <c r="FT86" s="835"/>
      <c r="FU86" s="835"/>
      <c r="FV86" s="835"/>
      <c r="FW86" s="835"/>
      <c r="FX86" s="835"/>
      <c r="FY86" s="835"/>
      <c r="FZ86" s="835"/>
      <c r="GA86" s="835"/>
      <c r="GB86" s="835"/>
      <c r="GC86" s="835"/>
      <c r="GD86" s="835"/>
      <c r="GE86" s="835"/>
      <c r="HH86" s="835"/>
      <c r="HI86" s="835"/>
      <c r="HJ86" s="835"/>
      <c r="HK86" s="835"/>
      <c r="HL86" s="835"/>
      <c r="HM86" s="835"/>
      <c r="HN86" s="835"/>
      <c r="HO86" s="835"/>
      <c r="HP86" s="835"/>
      <c r="HQ86" s="835"/>
      <c r="HR86" s="835"/>
      <c r="HS86" s="835"/>
      <c r="HT86" s="835"/>
      <c r="HU86" s="835"/>
      <c r="HV86" s="835"/>
      <c r="HW86" s="835"/>
      <c r="HX86" s="835"/>
      <c r="HY86" s="835"/>
      <c r="HZ86" s="835"/>
      <c r="IA86" s="835"/>
      <c r="IB86" s="835"/>
      <c r="IC86" s="835"/>
      <c r="ID86" s="835"/>
      <c r="IE86" s="835"/>
      <c r="IF86" s="835"/>
      <c r="IG86" s="835"/>
      <c r="IH86" s="835"/>
      <c r="II86" s="835"/>
      <c r="IJ86" s="835"/>
      <c r="IK86" s="835"/>
      <c r="IL86" s="835">
        <v>153</v>
      </c>
      <c r="IM86" s="835">
        <v>152</v>
      </c>
      <c r="IN86" s="835">
        <v>151</v>
      </c>
      <c r="IO86" s="835"/>
      <c r="IP86" s="835">
        <v>150</v>
      </c>
      <c r="IQ86" s="835">
        <v>149</v>
      </c>
      <c r="IR86" s="835">
        <v>148</v>
      </c>
      <c r="IS86" s="835">
        <v>147</v>
      </c>
      <c r="IT86" s="835">
        <v>146</v>
      </c>
      <c r="IU86" s="835"/>
      <c r="IV86" s="835">
        <v>145</v>
      </c>
      <c r="IW86" s="835">
        <v>144</v>
      </c>
      <c r="IX86" s="835"/>
      <c r="IY86" s="835">
        <v>143</v>
      </c>
      <c r="IZ86" s="835">
        <v>142</v>
      </c>
      <c r="JA86" s="835">
        <v>141</v>
      </c>
      <c r="JB86" s="835">
        <v>140</v>
      </c>
      <c r="JC86" s="835">
        <v>139</v>
      </c>
      <c r="JD86" s="835">
        <v>138</v>
      </c>
      <c r="JE86" s="835">
        <v>137</v>
      </c>
      <c r="JF86" s="835"/>
      <c r="JG86" s="835">
        <v>136</v>
      </c>
      <c r="JH86" s="835">
        <v>135</v>
      </c>
      <c r="JI86" s="835">
        <v>134</v>
      </c>
      <c r="JJ86" s="835">
        <v>133</v>
      </c>
      <c r="JK86" s="835"/>
      <c r="JL86" s="835">
        <v>132</v>
      </c>
      <c r="JM86" s="835">
        <v>131</v>
      </c>
      <c r="JN86" s="835"/>
      <c r="JO86" s="835">
        <v>130</v>
      </c>
      <c r="JP86" s="835">
        <v>129</v>
      </c>
      <c r="JQ86" s="835">
        <v>128</v>
      </c>
      <c r="JR86" s="835">
        <v>127</v>
      </c>
      <c r="JS86" s="835">
        <v>126</v>
      </c>
      <c r="JT86" s="835">
        <v>125</v>
      </c>
      <c r="JU86" s="835">
        <v>124</v>
      </c>
      <c r="JV86" s="835"/>
      <c r="JW86" s="835">
        <v>123</v>
      </c>
      <c r="JX86" s="835">
        <v>122</v>
      </c>
      <c r="JY86" s="835">
        <v>121</v>
      </c>
      <c r="JZ86" s="835">
        <v>120</v>
      </c>
      <c r="KA86" s="835">
        <v>119</v>
      </c>
      <c r="KB86" s="835"/>
      <c r="KC86" s="835"/>
      <c r="KD86" s="835"/>
      <c r="KE86" s="835"/>
      <c r="KF86" s="835"/>
      <c r="KG86" s="835"/>
      <c r="KH86" s="835"/>
      <c r="KI86" s="835"/>
      <c r="KJ86" s="835"/>
      <c r="KK86" s="835"/>
      <c r="KL86" s="835"/>
      <c r="KM86" s="835"/>
      <c r="KN86" s="835"/>
      <c r="KO86" s="835"/>
      <c r="KP86" s="835"/>
      <c r="KQ86" s="835"/>
      <c r="KR86" s="835"/>
      <c r="KS86" s="835"/>
      <c r="KT86" s="835"/>
      <c r="KU86" s="835"/>
      <c r="KV86" s="835"/>
      <c r="KW86" s="835"/>
      <c r="KX86" s="835"/>
      <c r="KY86" s="835"/>
      <c r="KZ86" s="835"/>
    </row>
    <row r="87" spans="17:312" s="836" customFormat="1" ht="11.25">
      <c r="Q87" s="835"/>
      <c r="V87" s="835"/>
      <c r="Z87" s="835"/>
      <c r="AA87" s="835"/>
      <c r="AB87" s="835"/>
      <c r="AC87" s="835"/>
      <c r="AD87" s="835"/>
      <c r="AE87" s="835"/>
      <c r="AF87" s="835"/>
      <c r="AG87" s="835"/>
      <c r="AH87" s="835"/>
      <c r="AI87" s="835"/>
      <c r="AJ87" s="835"/>
      <c r="AK87" s="835"/>
      <c r="AL87" s="835"/>
      <c r="AM87" s="835"/>
      <c r="AN87" s="835"/>
      <c r="AO87" s="835"/>
      <c r="AP87" s="835"/>
      <c r="AQ87" s="835"/>
      <c r="AR87" s="835"/>
      <c r="AS87" s="835"/>
      <c r="AT87" s="835"/>
      <c r="AU87" s="835"/>
      <c r="AV87" s="835"/>
      <c r="AW87" s="835"/>
      <c r="AX87" s="835"/>
      <c r="AY87" s="835"/>
      <c r="AZ87" s="835"/>
      <c r="BA87" s="835"/>
      <c r="BB87" s="835"/>
      <c r="BC87" s="835"/>
      <c r="BD87" s="835"/>
      <c r="BE87" s="835"/>
      <c r="BF87" s="835"/>
      <c r="BG87" s="835"/>
      <c r="BH87" s="835"/>
      <c r="BI87" s="835"/>
      <c r="BJ87" s="835"/>
      <c r="BK87" s="835"/>
      <c r="BL87" s="835"/>
      <c r="BM87" s="835"/>
      <c r="BN87" s="835"/>
      <c r="BO87" s="835"/>
      <c r="BP87" s="835"/>
      <c r="BQ87" s="835"/>
      <c r="BR87" s="835"/>
      <c r="BS87" s="835"/>
      <c r="BT87" s="835"/>
      <c r="BU87" s="835"/>
      <c r="BV87" s="835"/>
      <c r="BW87" s="835"/>
      <c r="BX87" s="835"/>
      <c r="BY87" s="835"/>
      <c r="BZ87" s="835"/>
      <c r="CA87" s="835"/>
      <c r="CB87" s="835"/>
      <c r="CC87" s="835"/>
      <c r="CD87" s="835"/>
      <c r="CE87" s="835"/>
      <c r="CF87" s="835"/>
      <c r="CG87" s="835"/>
      <c r="CH87" s="835"/>
      <c r="CI87" s="835"/>
      <c r="CJ87" s="835"/>
      <c r="CK87" s="835"/>
      <c r="CL87" s="835"/>
      <c r="CM87" s="835"/>
      <c r="CN87" s="835"/>
      <c r="CO87" s="835"/>
      <c r="CP87" s="835"/>
      <c r="CQ87" s="835"/>
      <c r="CR87" s="835"/>
      <c r="CS87" s="835"/>
      <c r="FG87" s="835"/>
      <c r="FH87" s="835"/>
      <c r="FI87" s="835"/>
      <c r="FJ87" s="835"/>
      <c r="FK87" s="835"/>
      <c r="FL87" s="835"/>
      <c r="FM87" s="835"/>
      <c r="FN87" s="835"/>
      <c r="FO87" s="835"/>
      <c r="FP87" s="835"/>
      <c r="FQ87" s="835"/>
      <c r="FR87" s="835"/>
      <c r="FS87" s="835"/>
      <c r="FT87" s="835"/>
      <c r="FU87" s="835"/>
      <c r="FV87" s="835"/>
      <c r="FW87" s="835"/>
      <c r="FX87" s="835"/>
      <c r="FY87" s="835"/>
      <c r="FZ87" s="835"/>
      <c r="GA87" s="835"/>
      <c r="GB87" s="835"/>
      <c r="GC87" s="835"/>
      <c r="GD87" s="835"/>
      <c r="GE87" s="835"/>
      <c r="HH87" s="835"/>
      <c r="HI87" s="835"/>
      <c r="HJ87" s="835"/>
      <c r="HK87" s="835"/>
      <c r="HL87" s="835"/>
      <c r="HM87" s="835"/>
      <c r="HN87" s="835"/>
      <c r="HO87" s="835"/>
      <c r="HP87" s="835"/>
      <c r="HQ87" s="835"/>
      <c r="HR87" s="835"/>
      <c r="HS87" s="835"/>
      <c r="HT87" s="835"/>
      <c r="HU87" s="835"/>
      <c r="HV87" s="835"/>
      <c r="HW87" s="835"/>
      <c r="HX87" s="835"/>
      <c r="HY87" s="835"/>
      <c r="HZ87" s="835"/>
      <c r="IA87" s="835"/>
      <c r="IB87" s="835"/>
      <c r="IC87" s="835"/>
      <c r="ID87" s="835"/>
      <c r="IE87" s="835"/>
      <c r="IF87" s="835"/>
      <c r="IG87" s="835"/>
      <c r="IH87" s="835"/>
      <c r="II87" s="835"/>
      <c r="IJ87" s="835"/>
      <c r="IK87" s="835"/>
      <c r="IL87" s="846">
        <v>37</v>
      </c>
      <c r="IM87" s="846">
        <v>36</v>
      </c>
      <c r="IN87" s="846">
        <v>35</v>
      </c>
      <c r="IO87" s="835"/>
      <c r="IP87" s="835">
        <v>43</v>
      </c>
      <c r="IQ87" s="835">
        <v>73</v>
      </c>
      <c r="IR87" s="835">
        <v>42</v>
      </c>
      <c r="IS87" s="835">
        <v>72</v>
      </c>
      <c r="IT87" s="835">
        <v>71</v>
      </c>
      <c r="IU87" s="835"/>
      <c r="IV87" s="835">
        <v>34</v>
      </c>
      <c r="IW87" s="835">
        <v>33</v>
      </c>
      <c r="IX87" s="835"/>
      <c r="IY87" s="835">
        <v>70</v>
      </c>
      <c r="IZ87" s="835">
        <v>41</v>
      </c>
      <c r="JA87" s="835">
        <v>69</v>
      </c>
      <c r="JB87" s="835">
        <v>68</v>
      </c>
      <c r="JC87" s="835">
        <v>67</v>
      </c>
      <c r="JD87" s="835">
        <v>66</v>
      </c>
      <c r="JE87" s="835">
        <v>40</v>
      </c>
      <c r="JF87" s="835"/>
      <c r="JG87" s="835">
        <v>39</v>
      </c>
      <c r="JH87" s="835">
        <v>65</v>
      </c>
      <c r="JI87" s="835">
        <v>38</v>
      </c>
      <c r="JJ87" s="835">
        <v>64</v>
      </c>
      <c r="JK87" s="835"/>
      <c r="JL87" s="835">
        <v>32</v>
      </c>
      <c r="JM87" s="835">
        <v>31</v>
      </c>
      <c r="JN87" s="835"/>
      <c r="JO87" s="835">
        <v>63</v>
      </c>
      <c r="JP87" s="835">
        <v>37</v>
      </c>
      <c r="JQ87" s="835">
        <v>62</v>
      </c>
      <c r="JR87" s="835">
        <v>61</v>
      </c>
      <c r="JS87" s="835">
        <v>36</v>
      </c>
      <c r="JT87" s="835">
        <v>35</v>
      </c>
      <c r="JU87" s="835">
        <v>60</v>
      </c>
      <c r="JV87" s="835"/>
      <c r="JW87" s="835">
        <v>34</v>
      </c>
      <c r="JX87" s="835">
        <v>59</v>
      </c>
      <c r="JY87" s="835">
        <v>58</v>
      </c>
      <c r="JZ87" s="835">
        <v>57</v>
      </c>
      <c r="KA87" s="835">
        <v>56</v>
      </c>
      <c r="KB87" s="835"/>
      <c r="KC87" s="835"/>
      <c r="KD87" s="835"/>
      <c r="KE87" s="835"/>
      <c r="KF87" s="835"/>
      <c r="KG87" s="835"/>
      <c r="KH87" s="835"/>
      <c r="KI87" s="835"/>
      <c r="KJ87" s="835"/>
      <c r="KK87" s="835"/>
      <c r="KL87" s="835"/>
      <c r="KM87" s="835"/>
      <c r="KN87" s="835"/>
      <c r="KO87" s="835"/>
      <c r="KP87" s="835"/>
      <c r="KQ87" s="835"/>
      <c r="KR87" s="835"/>
      <c r="KS87" s="835"/>
      <c r="KT87" s="835"/>
      <c r="KU87" s="835"/>
      <c r="KV87" s="835"/>
      <c r="KW87" s="835"/>
      <c r="KX87" s="835"/>
      <c r="KY87" s="835"/>
      <c r="KZ87" s="835"/>
    </row>
    <row r="88" spans="17:312" s="836" customFormat="1" ht="11.25">
      <c r="Q88" s="835"/>
      <c r="V88" s="835"/>
      <c r="Z88" s="835"/>
      <c r="AA88" s="835"/>
      <c r="AB88" s="835"/>
      <c r="AC88" s="835"/>
      <c r="AD88" s="835"/>
      <c r="AE88" s="835"/>
      <c r="AF88" s="835"/>
      <c r="AG88" s="835"/>
      <c r="AH88" s="835"/>
      <c r="AI88" s="835"/>
      <c r="AJ88" s="835"/>
      <c r="AK88" s="835"/>
      <c r="AL88" s="835"/>
      <c r="AM88" s="835"/>
      <c r="AN88" s="835"/>
      <c r="AO88" s="835"/>
      <c r="AP88" s="835"/>
      <c r="AQ88" s="835"/>
      <c r="AR88" s="835"/>
      <c r="AS88" s="835"/>
      <c r="AT88" s="835"/>
      <c r="AU88" s="835"/>
      <c r="AV88" s="835"/>
      <c r="AW88" s="835"/>
      <c r="AX88" s="835"/>
      <c r="AY88" s="835"/>
      <c r="AZ88" s="835"/>
      <c r="BA88" s="835"/>
      <c r="BB88" s="835"/>
      <c r="BC88" s="835"/>
      <c r="BD88" s="835"/>
      <c r="BE88" s="835"/>
      <c r="BF88" s="835"/>
      <c r="BG88" s="835"/>
      <c r="BH88" s="835"/>
      <c r="BI88" s="835"/>
      <c r="BJ88" s="835"/>
      <c r="BK88" s="835"/>
      <c r="BL88" s="835"/>
      <c r="BM88" s="835"/>
      <c r="BN88" s="835"/>
      <c r="BO88" s="835"/>
      <c r="BP88" s="835"/>
      <c r="BQ88" s="835"/>
      <c r="BR88" s="835"/>
      <c r="BS88" s="835"/>
      <c r="BT88" s="835"/>
      <c r="BU88" s="835"/>
      <c r="BV88" s="835"/>
      <c r="BW88" s="835"/>
      <c r="BX88" s="835"/>
      <c r="BY88" s="835"/>
      <c r="BZ88" s="835"/>
      <c r="CA88" s="835"/>
      <c r="CB88" s="835"/>
      <c r="CC88" s="835"/>
      <c r="CD88" s="835"/>
      <c r="CE88" s="835"/>
      <c r="CF88" s="835"/>
      <c r="CG88" s="835"/>
      <c r="CH88" s="835"/>
      <c r="CI88" s="835"/>
      <c r="CJ88" s="835"/>
      <c r="CK88" s="835"/>
      <c r="CL88" s="835"/>
      <c r="CM88" s="835"/>
      <c r="CN88" s="835"/>
      <c r="CO88" s="835"/>
      <c r="CP88" s="835"/>
      <c r="CQ88" s="835"/>
      <c r="CR88" s="835"/>
      <c r="CS88" s="835"/>
      <c r="FG88" s="835"/>
      <c r="FH88" s="835"/>
      <c r="FI88" s="835"/>
      <c r="FJ88" s="835"/>
      <c r="FK88" s="835"/>
      <c r="FL88" s="835"/>
      <c r="FM88" s="835"/>
      <c r="FN88" s="835"/>
      <c r="FO88" s="835"/>
      <c r="FP88" s="835"/>
      <c r="FQ88" s="835"/>
      <c r="FR88" s="835"/>
      <c r="FS88" s="835"/>
      <c r="FT88" s="835"/>
      <c r="FU88" s="835"/>
      <c r="FV88" s="835"/>
      <c r="FW88" s="835"/>
      <c r="FX88" s="835"/>
      <c r="FY88" s="835"/>
      <c r="FZ88" s="835"/>
      <c r="GA88" s="835"/>
      <c r="GB88" s="835"/>
      <c r="GC88" s="835"/>
      <c r="GD88" s="835"/>
      <c r="GE88" s="835"/>
      <c r="HH88" s="835"/>
      <c r="HI88" s="835"/>
      <c r="HJ88" s="835"/>
      <c r="HK88" s="835"/>
      <c r="HL88" s="835"/>
      <c r="HM88" s="835"/>
      <c r="HN88" s="835"/>
      <c r="HO88" s="835"/>
      <c r="HP88" s="835"/>
      <c r="HQ88" s="835"/>
      <c r="HR88" s="835"/>
      <c r="HS88" s="835"/>
      <c r="HT88" s="835"/>
      <c r="HU88" s="835"/>
      <c r="HV88" s="835"/>
      <c r="HW88" s="835"/>
      <c r="HX88" s="835"/>
      <c r="HY88" s="835"/>
      <c r="HZ88" s="835"/>
      <c r="IA88" s="835"/>
      <c r="IB88" s="835"/>
      <c r="IC88" s="835"/>
      <c r="ID88" s="835"/>
      <c r="IE88" s="835"/>
      <c r="IF88" s="835"/>
      <c r="IG88" s="835"/>
      <c r="IH88" s="835"/>
      <c r="II88" s="835"/>
      <c r="IJ88" s="835"/>
      <c r="IK88" s="835"/>
      <c r="IL88" s="3231">
        <v>12</v>
      </c>
      <c r="IM88" s="3231"/>
      <c r="IN88" s="3231"/>
      <c r="IO88" s="835"/>
      <c r="IP88" s="3231">
        <v>24</v>
      </c>
      <c r="IQ88" s="3231"/>
      <c r="IR88" s="3231"/>
      <c r="IS88" s="3231"/>
      <c r="IT88" s="3231"/>
      <c r="IU88" s="835"/>
      <c r="IV88" s="3231">
        <v>11</v>
      </c>
      <c r="IW88" s="3231"/>
      <c r="IX88" s="835"/>
      <c r="IY88" s="3231">
        <v>23</v>
      </c>
      <c r="IZ88" s="3231"/>
      <c r="JA88" s="3231"/>
      <c r="JB88" s="3231"/>
      <c r="JC88" s="3231"/>
      <c r="JD88" s="3231"/>
      <c r="JE88" s="3231"/>
      <c r="JF88" s="835"/>
      <c r="JG88" s="3231">
        <v>22</v>
      </c>
      <c r="JH88" s="3231"/>
      <c r="JI88" s="3231"/>
      <c r="JJ88" s="3231"/>
      <c r="JK88" s="835"/>
      <c r="JL88" s="3231">
        <v>10</v>
      </c>
      <c r="JM88" s="3231"/>
      <c r="JN88" s="835"/>
      <c r="JO88" s="3231">
        <v>21</v>
      </c>
      <c r="JP88" s="3231"/>
      <c r="JQ88" s="3231"/>
      <c r="JR88" s="3231"/>
      <c r="JS88" s="3231"/>
      <c r="JT88" s="3231"/>
      <c r="JU88" s="3231"/>
      <c r="JV88" s="835"/>
      <c r="JW88" s="3231">
        <v>20</v>
      </c>
      <c r="JX88" s="3231"/>
      <c r="JY88" s="3231"/>
      <c r="JZ88" s="3231"/>
      <c r="KA88" s="3231"/>
      <c r="KB88" s="835"/>
      <c r="KC88" s="835"/>
      <c r="KD88" s="835"/>
      <c r="KE88" s="835"/>
      <c r="KF88" s="835"/>
      <c r="KG88" s="835"/>
      <c r="KH88" s="835"/>
      <c r="KI88" s="835"/>
      <c r="KJ88" s="835"/>
      <c r="KK88" s="835"/>
      <c r="KL88" s="835"/>
      <c r="KM88" s="835"/>
      <c r="KN88" s="835"/>
      <c r="KO88" s="835"/>
      <c r="KP88" s="835"/>
      <c r="KQ88" s="835"/>
      <c r="KR88" s="835"/>
      <c r="KS88" s="835"/>
      <c r="KT88" s="835"/>
      <c r="KU88" s="835"/>
      <c r="KV88" s="835"/>
      <c r="KW88" s="835"/>
      <c r="KX88" s="835"/>
      <c r="KY88" s="835"/>
      <c r="KZ88" s="835"/>
    </row>
    <row r="89" spans="17:312" s="836" customFormat="1" ht="12" thickBot="1">
      <c r="Q89" s="835"/>
      <c r="V89" s="835"/>
      <c r="Z89" s="835"/>
      <c r="AA89" s="835"/>
      <c r="AB89" s="835"/>
      <c r="AC89" s="835"/>
      <c r="AD89" s="835"/>
      <c r="AE89" s="835"/>
      <c r="AF89" s="835"/>
      <c r="AG89" s="835"/>
      <c r="AH89" s="835"/>
      <c r="AI89" s="835"/>
      <c r="AJ89" s="835"/>
      <c r="AK89" s="835"/>
      <c r="AL89" s="835"/>
      <c r="AM89" s="835"/>
      <c r="AN89" s="835"/>
      <c r="AO89" s="835"/>
      <c r="AP89" s="835"/>
      <c r="AQ89" s="835"/>
      <c r="AR89" s="835"/>
      <c r="AS89" s="835"/>
      <c r="AT89" s="835"/>
      <c r="AU89" s="835"/>
      <c r="AV89" s="835"/>
      <c r="AW89" s="835"/>
      <c r="AX89" s="835"/>
      <c r="AY89" s="835"/>
      <c r="AZ89" s="835"/>
      <c r="BA89" s="835"/>
      <c r="BB89" s="835"/>
      <c r="BC89" s="835"/>
      <c r="BD89" s="835"/>
      <c r="BE89" s="835"/>
      <c r="BF89" s="835"/>
      <c r="BG89" s="835"/>
      <c r="BH89" s="835"/>
      <c r="BI89" s="835"/>
      <c r="BJ89" s="835"/>
      <c r="BK89" s="835"/>
      <c r="BL89" s="835"/>
      <c r="BM89" s="835"/>
      <c r="BN89" s="835"/>
      <c r="BO89" s="835"/>
      <c r="BP89" s="835"/>
      <c r="BQ89" s="835"/>
      <c r="BR89" s="835"/>
      <c r="BS89" s="835"/>
      <c r="BT89" s="835"/>
      <c r="BU89" s="835"/>
      <c r="BV89" s="835"/>
      <c r="BW89" s="835"/>
      <c r="BX89" s="835"/>
      <c r="BY89" s="835"/>
      <c r="BZ89" s="835"/>
      <c r="CA89" s="835"/>
      <c r="CB89" s="835"/>
      <c r="CC89" s="835"/>
      <c r="CD89" s="835"/>
      <c r="CE89" s="835"/>
      <c r="CF89" s="835"/>
      <c r="CG89" s="835"/>
      <c r="CH89" s="835"/>
      <c r="CI89" s="835"/>
      <c r="CJ89" s="835"/>
      <c r="CK89" s="835"/>
      <c r="CL89" s="835"/>
      <c r="CM89" s="835"/>
      <c r="CN89" s="835"/>
      <c r="CO89" s="835"/>
      <c r="CP89" s="835"/>
      <c r="CQ89" s="835"/>
      <c r="CR89" s="835"/>
      <c r="CS89" s="835"/>
      <c r="FG89" s="835"/>
      <c r="FH89" s="835"/>
      <c r="FI89" s="835"/>
      <c r="FJ89" s="835"/>
      <c r="FK89" s="835"/>
      <c r="FL89" s="835"/>
      <c r="FM89" s="835"/>
      <c r="FN89" s="835"/>
      <c r="FO89" s="835"/>
      <c r="FP89" s="835"/>
      <c r="FQ89" s="835"/>
      <c r="FR89" s="835"/>
      <c r="FS89" s="835"/>
      <c r="FT89" s="835"/>
      <c r="FU89" s="835"/>
      <c r="FV89" s="835"/>
      <c r="FW89" s="835"/>
      <c r="FX89" s="835"/>
      <c r="FY89" s="835"/>
      <c r="FZ89" s="835"/>
      <c r="GA89" s="835"/>
      <c r="GB89" s="835"/>
      <c r="GC89" s="835"/>
      <c r="GD89" s="835"/>
      <c r="GE89" s="835"/>
      <c r="HH89" s="835"/>
      <c r="HI89" s="835"/>
      <c r="HJ89" s="835"/>
      <c r="HK89" s="835"/>
      <c r="HL89" s="835"/>
      <c r="HM89" s="835"/>
      <c r="HN89" s="835"/>
      <c r="HO89" s="835"/>
      <c r="HP89" s="835"/>
      <c r="HQ89" s="835"/>
      <c r="HR89" s="835"/>
      <c r="HS89" s="835"/>
      <c r="HT89" s="835"/>
      <c r="HU89" s="835"/>
      <c r="HV89" s="835"/>
      <c r="HW89" s="835"/>
      <c r="HX89" s="835"/>
      <c r="HY89" s="835"/>
      <c r="HZ89" s="835"/>
      <c r="IA89" s="835"/>
      <c r="IB89" s="835"/>
      <c r="IC89" s="835"/>
      <c r="ID89" s="835"/>
      <c r="IE89" s="835"/>
      <c r="IF89" s="835"/>
      <c r="IG89" s="835"/>
      <c r="IH89" s="835"/>
      <c r="II89" s="835"/>
      <c r="IJ89" s="835"/>
      <c r="IK89" s="835"/>
      <c r="IL89" s="3231">
        <v>36</v>
      </c>
      <c r="IM89" s="3231"/>
      <c r="IN89" s="3231"/>
      <c r="IO89" s="835"/>
      <c r="IP89" s="3231">
        <v>35</v>
      </c>
      <c r="IQ89" s="3231"/>
      <c r="IR89" s="3231"/>
      <c r="IS89" s="3231"/>
      <c r="IT89" s="3231"/>
      <c r="IU89" s="835"/>
      <c r="IV89" s="3231">
        <v>34</v>
      </c>
      <c r="IW89" s="3231"/>
      <c r="IX89" s="835"/>
      <c r="IY89" s="3231">
        <v>33</v>
      </c>
      <c r="IZ89" s="3231"/>
      <c r="JA89" s="3231"/>
      <c r="JB89" s="3231"/>
      <c r="JC89" s="3231"/>
      <c r="JD89" s="3231"/>
      <c r="JE89" s="3231"/>
      <c r="JF89" s="835"/>
      <c r="JG89" s="3231">
        <v>32</v>
      </c>
      <c r="JH89" s="3231"/>
      <c r="JI89" s="3231"/>
      <c r="JJ89" s="3231"/>
      <c r="JK89" s="835"/>
      <c r="JL89" s="3231">
        <v>31</v>
      </c>
      <c r="JM89" s="3231"/>
      <c r="JN89" s="835"/>
      <c r="JO89" s="3231">
        <v>30</v>
      </c>
      <c r="JP89" s="3231"/>
      <c r="JQ89" s="3231"/>
      <c r="JR89" s="3231"/>
      <c r="JS89" s="3231"/>
      <c r="JT89" s="3231"/>
      <c r="JU89" s="3231"/>
      <c r="JV89" s="835"/>
      <c r="JW89" s="3231">
        <v>29</v>
      </c>
      <c r="JX89" s="3231"/>
      <c r="JY89" s="3231"/>
      <c r="JZ89" s="3231"/>
      <c r="KA89" s="3231"/>
      <c r="KB89" s="835"/>
      <c r="KC89" s="835"/>
      <c r="KD89" s="835"/>
      <c r="KE89" s="835"/>
      <c r="KF89" s="835"/>
      <c r="KG89" s="835"/>
      <c r="KH89" s="835"/>
      <c r="KI89" s="835"/>
      <c r="KJ89" s="835"/>
      <c r="KK89" s="835"/>
      <c r="KL89" s="835"/>
      <c r="KM89" s="835"/>
      <c r="KN89" s="835"/>
      <c r="KO89" s="835"/>
      <c r="KP89" s="835"/>
      <c r="KQ89" s="835"/>
      <c r="KR89" s="835"/>
      <c r="KS89" s="835"/>
      <c r="KT89" s="835"/>
      <c r="KU89" s="835"/>
      <c r="KV89" s="835"/>
      <c r="KW89" s="835"/>
      <c r="KX89" s="835"/>
      <c r="KY89" s="835"/>
      <c r="KZ89" s="835"/>
    </row>
    <row r="90" spans="17:312" ht="27.75" thickTop="1" thickBot="1">
      <c r="HH90" s="814" t="s">
        <v>4423</v>
      </c>
      <c r="HI90" s="814" t="s">
        <v>4423</v>
      </c>
      <c r="HJ90" s="814" t="s">
        <v>4423</v>
      </c>
      <c r="HK90" s="814" t="s">
        <v>4423</v>
      </c>
      <c r="HL90" s="814" t="s">
        <v>4423</v>
      </c>
      <c r="HM90" s="814" t="s">
        <v>4423</v>
      </c>
      <c r="HN90" s="814" t="s">
        <v>4423</v>
      </c>
      <c r="HO90" s="814" t="s">
        <v>4423</v>
      </c>
      <c r="HP90" s="814" t="s">
        <v>4423</v>
      </c>
      <c r="HQ90" s="814" t="s">
        <v>4423</v>
      </c>
      <c r="HR90" s="814" t="s">
        <v>4423</v>
      </c>
      <c r="HS90" s="814" t="s">
        <v>4423</v>
      </c>
      <c r="HT90" s="814" t="s">
        <v>4423</v>
      </c>
      <c r="HU90" s="814" t="s">
        <v>4423</v>
      </c>
      <c r="HV90" s="814" t="s">
        <v>4423</v>
      </c>
      <c r="HW90" s="814" t="s">
        <v>4423</v>
      </c>
      <c r="HX90" s="814" t="s">
        <v>4423</v>
      </c>
      <c r="HY90" s="814" t="s">
        <v>4423</v>
      </c>
      <c r="HZ90" s="814" t="s">
        <v>4423</v>
      </c>
      <c r="IA90" s="814" t="s">
        <v>4423</v>
      </c>
      <c r="IB90" s="814" t="s">
        <v>4423</v>
      </c>
      <c r="IC90" s="814" t="s">
        <v>4423</v>
      </c>
      <c r="ID90" s="814" t="s">
        <v>4423</v>
      </c>
      <c r="IE90" s="814" t="s">
        <v>4423</v>
      </c>
      <c r="IF90" s="814" t="s">
        <v>4423</v>
      </c>
      <c r="IG90" s="814" t="s">
        <v>4423</v>
      </c>
      <c r="IH90" s="814" t="s">
        <v>4423</v>
      </c>
      <c r="II90" s="814" t="s">
        <v>4423</v>
      </c>
      <c r="IJ90" s="814" t="s">
        <v>4423</v>
      </c>
      <c r="IK90" s="814" t="s">
        <v>4423</v>
      </c>
      <c r="IL90" s="814" t="s">
        <v>4423</v>
      </c>
      <c r="IM90" s="814" t="s">
        <v>4423</v>
      </c>
      <c r="IN90" s="814" t="s">
        <v>4423</v>
      </c>
      <c r="IO90" s="814" t="s">
        <v>4423</v>
      </c>
      <c r="IP90" s="814" t="s">
        <v>4423</v>
      </c>
      <c r="IQ90" s="814" t="s">
        <v>4423</v>
      </c>
      <c r="IR90" s="794" t="s">
        <v>709</v>
      </c>
      <c r="IS90" s="787" t="s">
        <v>693</v>
      </c>
      <c r="IT90" s="787" t="s">
        <v>697</v>
      </c>
      <c r="IU90" s="814" t="s">
        <v>1233</v>
      </c>
      <c r="IV90" s="787" t="s">
        <v>690</v>
      </c>
      <c r="IW90" s="834" t="s">
        <v>701</v>
      </c>
      <c r="IX90" s="790" t="s">
        <v>688</v>
      </c>
      <c r="IY90" s="787" t="s">
        <v>699</v>
      </c>
      <c r="IZ90" s="787" t="s">
        <v>707</v>
      </c>
      <c r="JA90" s="814" t="s">
        <v>1233</v>
      </c>
      <c r="JB90" s="790" t="s">
        <v>688</v>
      </c>
      <c r="JC90" s="787" t="s">
        <v>690</v>
      </c>
      <c r="JD90" s="787" t="s">
        <v>707</v>
      </c>
      <c r="JE90" s="787" t="s">
        <v>687</v>
      </c>
      <c r="JF90" s="787" t="s">
        <v>693</v>
      </c>
      <c r="JG90" s="814" t="s">
        <v>1233</v>
      </c>
      <c r="JH90" s="787" t="s">
        <v>702</v>
      </c>
      <c r="JI90" s="837" t="s">
        <v>706</v>
      </c>
      <c r="JJ90" s="791" t="s">
        <v>700</v>
      </c>
      <c r="JK90" s="787" t="s">
        <v>690</v>
      </c>
      <c r="JL90" s="794" t="s">
        <v>709</v>
      </c>
      <c r="JM90" s="814" t="s">
        <v>1233</v>
      </c>
      <c r="JN90" s="787" t="s">
        <v>702</v>
      </c>
      <c r="JO90" s="790" t="s">
        <v>688</v>
      </c>
      <c r="JP90" s="787" t="s">
        <v>690</v>
      </c>
      <c r="JQ90" s="787" t="s">
        <v>691</v>
      </c>
      <c r="JR90" s="787" t="s">
        <v>689</v>
      </c>
      <c r="JS90" s="814" t="s">
        <v>1233</v>
      </c>
      <c r="JT90" s="790" t="s">
        <v>688</v>
      </c>
      <c r="JU90" s="787" t="s">
        <v>691</v>
      </c>
      <c r="JV90" s="788" t="s">
        <v>694</v>
      </c>
      <c r="JW90" s="787" t="s">
        <v>690</v>
      </c>
      <c r="JX90" s="787" t="s">
        <v>693</v>
      </c>
      <c r="JY90" s="814" t="s">
        <v>1233</v>
      </c>
      <c r="JZ90" s="787" t="s">
        <v>689</v>
      </c>
      <c r="KA90" s="834" t="s">
        <v>701</v>
      </c>
      <c r="KB90" s="107">
        <v>6</v>
      </c>
      <c r="KC90" s="107">
        <v>3</v>
      </c>
      <c r="KD90" s="107">
        <v>4</v>
      </c>
      <c r="KE90" s="107">
        <v>10</v>
      </c>
      <c r="KF90" s="107">
        <v>20</v>
      </c>
      <c r="KG90" s="107">
        <v>15</v>
      </c>
      <c r="KH90" s="107">
        <v>5</v>
      </c>
      <c r="KI90" s="107">
        <v>48</v>
      </c>
      <c r="KJ90" s="107">
        <v>7</v>
      </c>
      <c r="KK90" s="107">
        <v>43</v>
      </c>
      <c r="KL90" s="107">
        <v>51</v>
      </c>
      <c r="KM90" s="107">
        <v>30</v>
      </c>
      <c r="KN90" s="107">
        <v>183</v>
      </c>
      <c r="KO90" s="107">
        <v>195</v>
      </c>
      <c r="KP90" s="107">
        <v>4</v>
      </c>
      <c r="KQ90" s="107"/>
      <c r="KR90" s="107">
        <v>1</v>
      </c>
      <c r="KS90" s="107">
        <v>5</v>
      </c>
      <c r="KT90" s="107">
        <v>20</v>
      </c>
      <c r="KU90" s="107">
        <v>8</v>
      </c>
      <c r="KV90" s="107">
        <v>20</v>
      </c>
      <c r="KW90" s="107"/>
      <c r="KX90" s="107">
        <v>1883</v>
      </c>
      <c r="KY90" s="107">
        <v>1011</v>
      </c>
      <c r="KZ90" s="107">
        <v>2894</v>
      </c>
    </row>
    <row r="91" spans="17:312" s="836" customFormat="1" ht="12" thickTop="1">
      <c r="Q91" s="835"/>
      <c r="V91" s="835"/>
      <c r="Z91" s="835"/>
      <c r="AA91" s="835"/>
      <c r="AB91" s="835"/>
      <c r="AC91" s="835"/>
      <c r="AD91" s="835"/>
      <c r="AE91" s="835"/>
      <c r="AF91" s="835"/>
      <c r="AG91" s="835"/>
      <c r="AH91" s="835"/>
      <c r="AI91" s="835"/>
      <c r="AJ91" s="835"/>
      <c r="AK91" s="835"/>
      <c r="AL91" s="835"/>
      <c r="AM91" s="835"/>
      <c r="AN91" s="835"/>
      <c r="AO91" s="835"/>
      <c r="AP91" s="835"/>
      <c r="AQ91" s="835"/>
      <c r="AR91" s="835"/>
      <c r="AS91" s="835"/>
      <c r="AT91" s="835"/>
      <c r="AU91" s="835"/>
      <c r="AV91" s="835"/>
      <c r="AW91" s="835"/>
      <c r="AX91" s="835"/>
      <c r="AY91" s="835"/>
      <c r="AZ91" s="835"/>
      <c r="BA91" s="835"/>
      <c r="BB91" s="835"/>
      <c r="BC91" s="835"/>
      <c r="BD91" s="835"/>
      <c r="BE91" s="835"/>
      <c r="BF91" s="835"/>
      <c r="BG91" s="835"/>
      <c r="BH91" s="835"/>
      <c r="BI91" s="835"/>
      <c r="BJ91" s="835"/>
      <c r="BK91" s="835"/>
      <c r="BL91" s="835"/>
      <c r="BM91" s="835"/>
      <c r="BN91" s="835"/>
      <c r="BO91" s="835"/>
      <c r="BP91" s="835"/>
      <c r="BQ91" s="835"/>
      <c r="BR91" s="835"/>
      <c r="BS91" s="835"/>
      <c r="BT91" s="835"/>
      <c r="BU91" s="835"/>
      <c r="BV91" s="835"/>
      <c r="BW91" s="835"/>
      <c r="BX91" s="835"/>
      <c r="BY91" s="835"/>
      <c r="BZ91" s="835"/>
      <c r="CA91" s="835"/>
      <c r="CB91" s="835"/>
      <c r="CC91" s="835"/>
      <c r="CD91" s="835"/>
      <c r="CE91" s="835"/>
      <c r="CF91" s="835"/>
      <c r="CG91" s="835"/>
      <c r="CH91" s="835"/>
      <c r="CI91" s="835"/>
      <c r="CJ91" s="835"/>
      <c r="CK91" s="835"/>
      <c r="CL91" s="835"/>
      <c r="CM91" s="835"/>
      <c r="CN91" s="835"/>
      <c r="CO91" s="835"/>
      <c r="CP91" s="835"/>
      <c r="CQ91" s="835"/>
      <c r="CR91" s="835"/>
      <c r="CS91" s="835"/>
      <c r="FG91" s="835"/>
      <c r="FH91" s="835"/>
      <c r="FI91" s="835"/>
      <c r="FJ91" s="835"/>
      <c r="FK91" s="835"/>
      <c r="FL91" s="835"/>
      <c r="FM91" s="835"/>
      <c r="FN91" s="835"/>
      <c r="FO91" s="835"/>
      <c r="FP91" s="835"/>
      <c r="FQ91" s="835"/>
      <c r="FR91" s="835"/>
      <c r="FS91" s="835"/>
      <c r="FT91" s="835"/>
      <c r="FU91" s="835"/>
      <c r="FV91" s="835"/>
      <c r="FW91" s="835"/>
      <c r="FX91" s="835"/>
      <c r="FY91" s="835"/>
      <c r="FZ91" s="835"/>
      <c r="GA91" s="835"/>
      <c r="GB91" s="835"/>
      <c r="GC91" s="835"/>
      <c r="GD91" s="835"/>
      <c r="GE91" s="835"/>
      <c r="HH91" s="835"/>
      <c r="HI91" s="835"/>
      <c r="HJ91" s="835"/>
      <c r="HK91" s="835"/>
      <c r="HL91" s="835"/>
      <c r="HM91" s="835"/>
      <c r="HN91" s="835"/>
      <c r="HO91" s="835"/>
      <c r="HP91" s="835"/>
      <c r="HQ91" s="835"/>
      <c r="HR91" s="835"/>
      <c r="HS91" s="835"/>
      <c r="HT91" s="835"/>
      <c r="HU91" s="835"/>
      <c r="HV91" s="835"/>
      <c r="HW91" s="835"/>
      <c r="HX91" s="835"/>
      <c r="HY91" s="835"/>
      <c r="HZ91" s="835"/>
      <c r="IA91" s="835"/>
      <c r="IB91" s="835"/>
      <c r="IC91" s="835"/>
      <c r="ID91" s="835"/>
      <c r="IE91" s="835"/>
      <c r="IF91" s="835"/>
      <c r="IG91" s="835"/>
      <c r="IH91" s="835"/>
      <c r="II91" s="835"/>
      <c r="IJ91" s="835"/>
      <c r="IK91" s="835"/>
      <c r="IL91" s="835"/>
      <c r="IM91" s="835"/>
      <c r="IN91" s="835"/>
      <c r="IO91" s="835"/>
      <c r="IP91" s="835"/>
      <c r="IQ91" s="835"/>
      <c r="IR91" s="835">
        <v>183</v>
      </c>
      <c r="IS91" s="835">
        <v>182</v>
      </c>
      <c r="IT91" s="835">
        <v>181</v>
      </c>
      <c r="IU91" s="835"/>
      <c r="IV91" s="835">
        <v>180</v>
      </c>
      <c r="IW91" s="835">
        <v>179</v>
      </c>
      <c r="IX91" s="835">
        <v>178</v>
      </c>
      <c r="IY91" s="835">
        <v>177</v>
      </c>
      <c r="IZ91" s="835">
        <v>176</v>
      </c>
      <c r="JA91" s="835"/>
      <c r="JB91" s="835">
        <v>175</v>
      </c>
      <c r="JC91" s="835">
        <v>174</v>
      </c>
      <c r="JD91" s="835">
        <v>173</v>
      </c>
      <c r="JE91" s="835">
        <v>172</v>
      </c>
      <c r="JF91" s="835">
        <v>171</v>
      </c>
      <c r="JG91" s="835"/>
      <c r="JH91" s="835">
        <v>170</v>
      </c>
      <c r="JI91" s="835">
        <v>169</v>
      </c>
      <c r="JJ91" s="835">
        <v>168</v>
      </c>
      <c r="JK91" s="835">
        <v>167</v>
      </c>
      <c r="JL91" s="835">
        <v>166</v>
      </c>
      <c r="JM91" s="835"/>
      <c r="JN91" s="835">
        <v>165</v>
      </c>
      <c r="JO91" s="835">
        <v>164</v>
      </c>
      <c r="JP91" s="835">
        <v>163</v>
      </c>
      <c r="JQ91" s="835">
        <v>162</v>
      </c>
      <c r="JR91" s="835">
        <v>161</v>
      </c>
      <c r="JS91" s="835"/>
      <c r="JT91" s="835">
        <v>160</v>
      </c>
      <c r="JU91" s="835">
        <v>159</v>
      </c>
      <c r="JV91" s="835">
        <v>158</v>
      </c>
      <c r="JW91" s="835">
        <v>157</v>
      </c>
      <c r="JX91" s="835">
        <v>156</v>
      </c>
      <c r="JY91" s="835"/>
      <c r="JZ91" s="835">
        <v>155</v>
      </c>
      <c r="KA91" s="835">
        <v>154</v>
      </c>
      <c r="KB91" s="835"/>
      <c r="KC91" s="835"/>
      <c r="KD91" s="835"/>
      <c r="KE91" s="835"/>
      <c r="KF91" s="835"/>
      <c r="KG91" s="835"/>
      <c r="KH91" s="835"/>
      <c r="KI91" s="835"/>
      <c r="KJ91" s="835"/>
      <c r="KK91" s="835"/>
      <c r="KL91" s="835"/>
      <c r="KM91" s="835"/>
      <c r="KN91" s="835"/>
      <c r="KO91" s="835"/>
      <c r="KP91" s="835"/>
      <c r="KQ91" s="835"/>
      <c r="KR91" s="835"/>
      <c r="KS91" s="835"/>
      <c r="KT91" s="835"/>
      <c r="KU91" s="835"/>
      <c r="KV91" s="835"/>
      <c r="KW91" s="835"/>
      <c r="KX91" s="835"/>
      <c r="KY91" s="835"/>
      <c r="KZ91" s="835"/>
    </row>
    <row r="92" spans="17:312" s="836" customFormat="1" ht="11.25">
      <c r="Q92" s="835"/>
      <c r="V92" s="835"/>
      <c r="Z92" s="835"/>
      <c r="AA92" s="835"/>
      <c r="AB92" s="835"/>
      <c r="AC92" s="835"/>
      <c r="AD92" s="835"/>
      <c r="AE92" s="835"/>
      <c r="AF92" s="835"/>
      <c r="AG92" s="835"/>
      <c r="AH92" s="835"/>
      <c r="AI92" s="835"/>
      <c r="AJ92" s="835"/>
      <c r="AK92" s="835"/>
      <c r="AL92" s="835"/>
      <c r="AM92" s="835"/>
      <c r="AN92" s="835"/>
      <c r="AO92" s="835"/>
      <c r="AP92" s="835"/>
      <c r="AQ92" s="835"/>
      <c r="AR92" s="835"/>
      <c r="AS92" s="835"/>
      <c r="AT92" s="835"/>
      <c r="AU92" s="835"/>
      <c r="AV92" s="835"/>
      <c r="AW92" s="835"/>
      <c r="AX92" s="835"/>
      <c r="AY92" s="835"/>
      <c r="AZ92" s="835"/>
      <c r="BA92" s="835"/>
      <c r="BB92" s="835"/>
      <c r="BC92" s="835"/>
      <c r="BD92" s="835"/>
      <c r="BE92" s="835"/>
      <c r="BF92" s="835"/>
      <c r="BG92" s="835"/>
      <c r="BH92" s="835"/>
      <c r="BI92" s="835"/>
      <c r="BJ92" s="835"/>
      <c r="BK92" s="835"/>
      <c r="BL92" s="835"/>
      <c r="BM92" s="835"/>
      <c r="BN92" s="835"/>
      <c r="BO92" s="835"/>
      <c r="BP92" s="835"/>
      <c r="BQ92" s="835"/>
      <c r="BR92" s="835"/>
      <c r="BS92" s="835"/>
      <c r="BT92" s="835"/>
      <c r="BU92" s="835"/>
      <c r="BV92" s="835"/>
      <c r="BW92" s="835"/>
      <c r="BX92" s="835"/>
      <c r="BY92" s="835"/>
      <c r="BZ92" s="835"/>
      <c r="CA92" s="835"/>
      <c r="CB92" s="835"/>
      <c r="CC92" s="835"/>
      <c r="CD92" s="835"/>
      <c r="CE92" s="835"/>
      <c r="CF92" s="835"/>
      <c r="CG92" s="835"/>
      <c r="CH92" s="835"/>
      <c r="CI92" s="835"/>
      <c r="CJ92" s="835"/>
      <c r="CK92" s="835"/>
      <c r="CL92" s="835"/>
      <c r="CM92" s="835"/>
      <c r="CN92" s="835"/>
      <c r="CO92" s="835"/>
      <c r="CP92" s="835"/>
      <c r="CQ92" s="835"/>
      <c r="CR92" s="835"/>
      <c r="CS92" s="835"/>
      <c r="FG92" s="835"/>
      <c r="FH92" s="835"/>
      <c r="FI92" s="835"/>
      <c r="FJ92" s="835"/>
      <c r="FK92" s="835"/>
      <c r="FL92" s="835"/>
      <c r="FM92" s="835"/>
      <c r="FN92" s="835"/>
      <c r="FO92" s="835"/>
      <c r="FP92" s="835"/>
      <c r="FQ92" s="835"/>
      <c r="FR92" s="835"/>
      <c r="FS92" s="835"/>
      <c r="FT92" s="835"/>
      <c r="FU92" s="835"/>
      <c r="FV92" s="835"/>
      <c r="FW92" s="835"/>
      <c r="FX92" s="835"/>
      <c r="FY92" s="835"/>
      <c r="FZ92" s="835"/>
      <c r="GA92" s="835"/>
      <c r="GB92" s="835"/>
      <c r="GC92" s="835"/>
      <c r="GD92" s="835"/>
      <c r="GE92" s="835"/>
      <c r="HH92" s="835"/>
      <c r="HI92" s="835"/>
      <c r="HJ92" s="835"/>
      <c r="HK92" s="835"/>
      <c r="HL92" s="835"/>
      <c r="HM92" s="835"/>
      <c r="HN92" s="835"/>
      <c r="HO92" s="835"/>
      <c r="HP92" s="835"/>
      <c r="HQ92" s="835"/>
      <c r="HR92" s="835"/>
      <c r="HS92" s="835"/>
      <c r="HT92" s="835"/>
      <c r="HU92" s="835"/>
      <c r="HV92" s="835"/>
      <c r="HW92" s="835"/>
      <c r="HX92" s="835"/>
      <c r="HY92" s="835"/>
      <c r="HZ92" s="835"/>
      <c r="IA92" s="835"/>
      <c r="IB92" s="835"/>
      <c r="IC92" s="835"/>
      <c r="ID92" s="835"/>
      <c r="IE92" s="835"/>
      <c r="IF92" s="835"/>
      <c r="IG92" s="835"/>
      <c r="IH92" s="835"/>
      <c r="II92" s="835"/>
      <c r="IJ92" s="835"/>
      <c r="IK92" s="835"/>
      <c r="IL92" s="835"/>
      <c r="IM92" s="835"/>
      <c r="IN92" s="835"/>
      <c r="IO92" s="835"/>
      <c r="IP92" s="835"/>
      <c r="IQ92" s="835"/>
      <c r="IR92" s="835">
        <v>47</v>
      </c>
      <c r="IS92" s="835">
        <v>46</v>
      </c>
      <c r="IT92" s="835">
        <v>45</v>
      </c>
      <c r="IU92" s="835"/>
      <c r="IV92" s="835">
        <v>88</v>
      </c>
      <c r="IW92" s="835">
        <v>87</v>
      </c>
      <c r="IX92" s="835">
        <v>48</v>
      </c>
      <c r="IY92" s="835">
        <v>86</v>
      </c>
      <c r="IZ92" s="847">
        <v>85</v>
      </c>
      <c r="JA92" s="835"/>
      <c r="JB92" s="835">
        <v>47</v>
      </c>
      <c r="JC92" s="835">
        <v>84</v>
      </c>
      <c r="JD92" s="835">
        <v>83</v>
      </c>
      <c r="JE92" s="835">
        <v>82</v>
      </c>
      <c r="JF92" s="835">
        <v>81</v>
      </c>
      <c r="JG92" s="835"/>
      <c r="JH92" s="835">
        <v>44</v>
      </c>
      <c r="JI92" s="835">
        <v>43</v>
      </c>
      <c r="JJ92" s="835">
        <v>42</v>
      </c>
      <c r="JK92" s="835">
        <v>41</v>
      </c>
      <c r="JL92" s="835">
        <v>40</v>
      </c>
      <c r="JM92" s="835"/>
      <c r="JN92" s="835">
        <v>80</v>
      </c>
      <c r="JO92" s="835">
        <v>46</v>
      </c>
      <c r="JP92" s="835">
        <v>79</v>
      </c>
      <c r="JQ92" s="835">
        <v>78</v>
      </c>
      <c r="JR92" s="835">
        <v>77</v>
      </c>
      <c r="JS92" s="835"/>
      <c r="JT92" s="835">
        <v>45</v>
      </c>
      <c r="JU92" s="835">
        <v>76</v>
      </c>
      <c r="JV92" s="835">
        <v>44</v>
      </c>
      <c r="JW92" s="835">
        <v>75</v>
      </c>
      <c r="JX92" s="835">
        <v>74</v>
      </c>
      <c r="JY92" s="835"/>
      <c r="JZ92" s="835">
        <v>39</v>
      </c>
      <c r="KA92" s="835">
        <v>38</v>
      </c>
      <c r="KB92" s="835"/>
      <c r="KC92" s="835"/>
      <c r="KD92" s="835"/>
      <c r="KE92" s="835"/>
      <c r="KF92" s="835"/>
      <c r="KG92" s="835"/>
      <c r="KH92" s="835"/>
      <c r="KI92" s="835"/>
      <c r="KJ92" s="835"/>
      <c r="KK92" s="835"/>
      <c r="KL92" s="835"/>
      <c r="KM92" s="835"/>
      <c r="KN92" s="835"/>
      <c r="KO92" s="835"/>
      <c r="KP92" s="835"/>
      <c r="KQ92" s="835"/>
      <c r="KR92" s="835"/>
      <c r="KS92" s="835"/>
      <c r="KT92" s="835"/>
      <c r="KU92" s="835"/>
      <c r="KV92" s="835"/>
      <c r="KW92" s="835"/>
      <c r="KX92" s="835"/>
      <c r="KY92" s="835"/>
      <c r="KZ92" s="835"/>
    </row>
    <row r="93" spans="17:312" s="836" customFormat="1" ht="11.25">
      <c r="Q93" s="835"/>
      <c r="V93" s="835"/>
      <c r="Z93" s="835"/>
      <c r="AA93" s="835"/>
      <c r="AB93" s="835"/>
      <c r="AC93" s="835"/>
      <c r="AD93" s="835"/>
      <c r="AE93" s="835"/>
      <c r="AF93" s="835"/>
      <c r="AG93" s="835"/>
      <c r="AH93" s="835"/>
      <c r="AI93" s="835"/>
      <c r="AJ93" s="835"/>
      <c r="AK93" s="835"/>
      <c r="AL93" s="835"/>
      <c r="AM93" s="835"/>
      <c r="AN93" s="835"/>
      <c r="AO93" s="835"/>
      <c r="AP93" s="835"/>
      <c r="AQ93" s="835"/>
      <c r="AR93" s="835"/>
      <c r="AS93" s="835"/>
      <c r="AT93" s="835"/>
      <c r="AU93" s="835"/>
      <c r="AV93" s="835"/>
      <c r="AW93" s="835"/>
      <c r="AX93" s="835"/>
      <c r="AY93" s="835"/>
      <c r="AZ93" s="835"/>
      <c r="BA93" s="835"/>
      <c r="BB93" s="835"/>
      <c r="BC93" s="835"/>
      <c r="BD93" s="835"/>
      <c r="BE93" s="835"/>
      <c r="BF93" s="835"/>
      <c r="BG93" s="835"/>
      <c r="BH93" s="835"/>
      <c r="BI93" s="835"/>
      <c r="BJ93" s="835"/>
      <c r="BK93" s="835"/>
      <c r="BL93" s="835"/>
      <c r="BM93" s="835"/>
      <c r="BN93" s="835"/>
      <c r="BO93" s="835"/>
      <c r="BP93" s="835"/>
      <c r="BQ93" s="835"/>
      <c r="BR93" s="835"/>
      <c r="BS93" s="835"/>
      <c r="BT93" s="835"/>
      <c r="BU93" s="835"/>
      <c r="BV93" s="835"/>
      <c r="BW93" s="835"/>
      <c r="BX93" s="835"/>
      <c r="BY93" s="835"/>
      <c r="BZ93" s="835"/>
      <c r="CA93" s="835"/>
      <c r="CB93" s="835"/>
      <c r="CC93" s="835"/>
      <c r="CD93" s="835"/>
      <c r="CE93" s="835"/>
      <c r="CF93" s="835"/>
      <c r="CG93" s="835"/>
      <c r="CH93" s="835"/>
      <c r="CI93" s="835"/>
      <c r="CJ93" s="835"/>
      <c r="CK93" s="835"/>
      <c r="CL93" s="835"/>
      <c r="CM93" s="835"/>
      <c r="CN93" s="835"/>
      <c r="CO93" s="835"/>
      <c r="CP93" s="835"/>
      <c r="CQ93" s="835"/>
      <c r="CR93" s="835"/>
      <c r="CS93" s="835"/>
      <c r="FG93" s="835"/>
      <c r="FH93" s="835"/>
      <c r="FI93" s="835"/>
      <c r="FJ93" s="835"/>
      <c r="FK93" s="835"/>
      <c r="FL93" s="835"/>
      <c r="FM93" s="835"/>
      <c r="FN93" s="835"/>
      <c r="FO93" s="835"/>
      <c r="FP93" s="835"/>
      <c r="FQ93" s="835"/>
      <c r="FR93" s="835"/>
      <c r="FS93" s="835"/>
      <c r="FT93" s="835"/>
      <c r="FU93" s="835"/>
      <c r="FV93" s="835"/>
      <c r="FW93" s="835"/>
      <c r="FX93" s="835"/>
      <c r="FY93" s="835"/>
      <c r="FZ93" s="835"/>
      <c r="GA93" s="835"/>
      <c r="GB93" s="835"/>
      <c r="GC93" s="835"/>
      <c r="GD93" s="835"/>
      <c r="GE93" s="835"/>
      <c r="HH93" s="835"/>
      <c r="HI93" s="835"/>
      <c r="HJ93" s="835"/>
      <c r="HK93" s="835"/>
      <c r="HL93" s="835"/>
      <c r="HM93" s="835"/>
      <c r="HN93" s="835"/>
      <c r="HO93" s="835"/>
      <c r="HP93" s="835"/>
      <c r="HQ93" s="835"/>
      <c r="HR93" s="835"/>
      <c r="HS93" s="835"/>
      <c r="HT93" s="835"/>
      <c r="HU93" s="835"/>
      <c r="HV93" s="835"/>
      <c r="HW93" s="835"/>
      <c r="HX93" s="835"/>
      <c r="HY93" s="835"/>
      <c r="HZ93" s="835"/>
      <c r="IA93" s="835"/>
      <c r="IB93" s="835"/>
      <c r="IC93" s="835"/>
      <c r="ID93" s="835"/>
      <c r="IE93" s="835"/>
      <c r="IF93" s="835"/>
      <c r="IG93" s="835"/>
      <c r="IH93" s="835"/>
      <c r="II93" s="835"/>
      <c r="IJ93" s="835"/>
      <c r="IK93" s="835"/>
      <c r="IL93" s="835"/>
      <c r="IM93" s="835"/>
      <c r="IN93" s="835"/>
      <c r="IO93" s="835"/>
      <c r="IP93" s="835"/>
      <c r="IQ93" s="835"/>
      <c r="IR93" s="3231">
        <v>15</v>
      </c>
      <c r="IS93" s="3231"/>
      <c r="IT93" s="3231"/>
      <c r="IU93" s="835"/>
      <c r="IV93" s="3231">
        <v>28</v>
      </c>
      <c r="IW93" s="3231"/>
      <c r="IX93" s="3231"/>
      <c r="IY93" s="3231"/>
      <c r="IZ93" s="3231"/>
      <c r="JA93" s="835"/>
      <c r="JB93" s="3231">
        <v>27</v>
      </c>
      <c r="JC93" s="3231"/>
      <c r="JD93" s="3231"/>
      <c r="JE93" s="3231"/>
      <c r="JF93" s="3231"/>
      <c r="JG93" s="835"/>
      <c r="JH93" s="3231">
        <v>14</v>
      </c>
      <c r="JI93" s="3231"/>
      <c r="JJ93" s="3231"/>
      <c r="JK93" s="3231"/>
      <c r="JL93" s="3231"/>
      <c r="JM93" s="835"/>
      <c r="JN93" s="3231">
        <v>26</v>
      </c>
      <c r="JO93" s="3231"/>
      <c r="JP93" s="3231"/>
      <c r="JQ93" s="3231"/>
      <c r="JR93" s="3231"/>
      <c r="JS93" s="835"/>
      <c r="JT93" s="3231">
        <v>25</v>
      </c>
      <c r="JU93" s="3231"/>
      <c r="JV93" s="3231"/>
      <c r="JW93" s="3231"/>
      <c r="JX93" s="3231"/>
      <c r="JY93" s="835"/>
      <c r="JZ93" s="3232">
        <v>13</v>
      </c>
      <c r="KA93" s="3232"/>
      <c r="KB93" s="835"/>
      <c r="KC93" s="835"/>
      <c r="KD93" s="835"/>
      <c r="KE93" s="835"/>
      <c r="KF93" s="835"/>
      <c r="KG93" s="835"/>
      <c r="KH93" s="835"/>
      <c r="KI93" s="835"/>
      <c r="KJ93" s="835"/>
      <c r="KK93" s="835"/>
      <c r="KL93" s="835"/>
      <c r="KM93" s="835"/>
      <c r="KN93" s="835"/>
      <c r="KO93" s="835"/>
      <c r="KP93" s="835"/>
      <c r="KQ93" s="835"/>
      <c r="KR93" s="835"/>
      <c r="KS93" s="835"/>
      <c r="KT93" s="835"/>
      <c r="KU93" s="835"/>
      <c r="KV93" s="835"/>
      <c r="KW93" s="835"/>
      <c r="KX93" s="835"/>
      <c r="KY93" s="835"/>
      <c r="KZ93" s="835"/>
    </row>
    <row r="94" spans="17:312" s="836" customFormat="1" ht="12" thickBot="1">
      <c r="Q94" s="835"/>
      <c r="V94" s="835"/>
      <c r="Z94" s="835"/>
      <c r="AA94" s="835"/>
      <c r="AB94" s="835"/>
      <c r="AC94" s="835"/>
      <c r="AD94" s="835"/>
      <c r="AE94" s="835"/>
      <c r="AF94" s="835"/>
      <c r="AG94" s="835"/>
      <c r="AH94" s="835"/>
      <c r="AI94" s="835"/>
      <c r="AJ94" s="835"/>
      <c r="AK94" s="835"/>
      <c r="AL94" s="835"/>
      <c r="AM94" s="835"/>
      <c r="AN94" s="835"/>
      <c r="AO94" s="835"/>
      <c r="AP94" s="835"/>
      <c r="AQ94" s="835"/>
      <c r="AR94" s="835"/>
      <c r="AS94" s="835"/>
      <c r="AT94" s="835"/>
      <c r="AU94" s="835"/>
      <c r="AV94" s="835"/>
      <c r="AW94" s="835"/>
      <c r="AX94" s="835"/>
      <c r="AY94" s="835"/>
      <c r="AZ94" s="835"/>
      <c r="BA94" s="835"/>
      <c r="BB94" s="835"/>
      <c r="BC94" s="835"/>
      <c r="BD94" s="835"/>
      <c r="BE94" s="835"/>
      <c r="BF94" s="835"/>
      <c r="BG94" s="835"/>
      <c r="BH94" s="835"/>
      <c r="BI94" s="835"/>
      <c r="BJ94" s="835"/>
      <c r="BK94" s="835"/>
      <c r="BL94" s="835"/>
      <c r="BM94" s="835"/>
      <c r="BN94" s="835"/>
      <c r="BO94" s="835"/>
      <c r="BP94" s="835"/>
      <c r="BQ94" s="835"/>
      <c r="BR94" s="835"/>
      <c r="BS94" s="835"/>
      <c r="BT94" s="835"/>
      <c r="BU94" s="835"/>
      <c r="BV94" s="835"/>
      <c r="BW94" s="835"/>
      <c r="BX94" s="835"/>
      <c r="BY94" s="835"/>
      <c r="BZ94" s="835"/>
      <c r="CA94" s="835"/>
      <c r="CB94" s="835"/>
      <c r="CC94" s="835"/>
      <c r="CD94" s="835"/>
      <c r="CE94" s="835"/>
      <c r="CF94" s="835"/>
      <c r="CG94" s="835"/>
      <c r="CH94" s="835"/>
      <c r="CI94" s="835"/>
      <c r="CJ94" s="835"/>
      <c r="CK94" s="835"/>
      <c r="CL94" s="835"/>
      <c r="CM94" s="835"/>
      <c r="CN94" s="835"/>
      <c r="CO94" s="835"/>
      <c r="CP94" s="835"/>
      <c r="CQ94" s="835"/>
      <c r="CR94" s="835"/>
      <c r="CS94" s="835"/>
      <c r="FG94" s="835"/>
      <c r="FH94" s="835"/>
      <c r="FI94" s="835"/>
      <c r="FJ94" s="835"/>
      <c r="FK94" s="835"/>
      <c r="FL94" s="835"/>
      <c r="FM94" s="835"/>
      <c r="FN94" s="835"/>
      <c r="FO94" s="835"/>
      <c r="FP94" s="835"/>
      <c r="FQ94" s="835"/>
      <c r="FR94" s="835"/>
      <c r="FS94" s="835"/>
      <c r="FT94" s="835"/>
      <c r="FU94" s="835"/>
      <c r="FV94" s="835"/>
      <c r="FW94" s="835"/>
      <c r="FX94" s="835"/>
      <c r="FY94" s="835"/>
      <c r="FZ94" s="835"/>
      <c r="GA94" s="835"/>
      <c r="GB94" s="835"/>
      <c r="GC94" s="835"/>
      <c r="GD94" s="835"/>
      <c r="GE94" s="835"/>
      <c r="HH94" s="835"/>
      <c r="HI94" s="835"/>
      <c r="HJ94" s="835"/>
      <c r="HK94" s="835"/>
      <c r="HL94" s="835"/>
      <c r="HM94" s="835"/>
      <c r="HN94" s="835"/>
      <c r="HO94" s="835"/>
      <c r="HP94" s="835"/>
      <c r="HQ94" s="835"/>
      <c r="HR94" s="835"/>
      <c r="HS94" s="835"/>
      <c r="HT94" s="835"/>
      <c r="HU94" s="835"/>
      <c r="HV94" s="835"/>
      <c r="HW94" s="835"/>
      <c r="HX94" s="835"/>
      <c r="HY94" s="835"/>
      <c r="HZ94" s="835"/>
      <c r="IA94" s="835"/>
      <c r="IB94" s="835"/>
      <c r="IC94" s="835"/>
      <c r="ID94" s="835"/>
      <c r="IE94" s="835"/>
      <c r="IF94" s="835"/>
      <c r="IG94" s="835"/>
      <c r="IH94" s="835"/>
      <c r="II94" s="835"/>
      <c r="IJ94" s="835"/>
      <c r="IK94" s="835"/>
      <c r="IL94" s="835"/>
      <c r="IM94" s="835"/>
      <c r="IN94" s="835"/>
      <c r="IO94" s="835"/>
      <c r="IP94" s="835"/>
      <c r="IQ94" s="835"/>
      <c r="IR94" s="3231">
        <v>43</v>
      </c>
      <c r="IS94" s="3231"/>
      <c r="IT94" s="3231"/>
      <c r="IU94" s="835"/>
      <c r="IV94" s="3231">
        <v>42</v>
      </c>
      <c r="IW94" s="3231"/>
      <c r="IX94" s="3231"/>
      <c r="IY94" s="3231"/>
      <c r="IZ94" s="3231"/>
      <c r="JA94" s="835"/>
      <c r="JB94" s="3231">
        <v>41</v>
      </c>
      <c r="JC94" s="3231"/>
      <c r="JD94" s="3231"/>
      <c r="JE94" s="3231"/>
      <c r="JF94" s="3231"/>
      <c r="JG94" s="835"/>
      <c r="JH94" s="3231">
        <v>40</v>
      </c>
      <c r="JI94" s="3231"/>
      <c r="JJ94" s="3231"/>
      <c r="JK94" s="3231"/>
      <c r="JL94" s="3231"/>
      <c r="JM94" s="835"/>
      <c r="JN94" s="3231">
        <v>39</v>
      </c>
      <c r="JO94" s="3231"/>
      <c r="JP94" s="3231"/>
      <c r="JQ94" s="3231"/>
      <c r="JR94" s="3231"/>
      <c r="JS94" s="835"/>
      <c r="JT94" s="3231">
        <v>38</v>
      </c>
      <c r="JU94" s="3231"/>
      <c r="JV94" s="3231"/>
      <c r="JW94" s="3231"/>
      <c r="JX94" s="3231"/>
      <c r="JY94" s="835"/>
      <c r="JZ94" s="3231">
        <v>37</v>
      </c>
      <c r="KA94" s="3231"/>
      <c r="KB94" s="835"/>
      <c r="KC94" s="835"/>
      <c r="KD94" s="835"/>
      <c r="KE94" s="835"/>
      <c r="KF94" s="835"/>
      <c r="KG94" s="835"/>
      <c r="KH94" s="835"/>
      <c r="KI94" s="835"/>
      <c r="KJ94" s="835"/>
      <c r="KK94" s="835"/>
      <c r="KL94" s="835"/>
      <c r="KM94" s="835"/>
      <c r="KN94" s="835"/>
      <c r="KO94" s="835"/>
      <c r="KP94" s="835"/>
      <c r="KQ94" s="835"/>
      <c r="KR94" s="835"/>
      <c r="KS94" s="835"/>
      <c r="KT94" s="835"/>
      <c r="KU94" s="835"/>
      <c r="KV94" s="835"/>
      <c r="KW94" s="835"/>
      <c r="KX94" s="835"/>
      <c r="KY94" s="835"/>
      <c r="KZ94" s="835"/>
    </row>
    <row r="95" spans="17:312" ht="27.75" thickTop="1" thickBot="1">
      <c r="HH95" s="814" t="s">
        <v>4423</v>
      </c>
      <c r="HI95" s="814" t="s">
        <v>4423</v>
      </c>
      <c r="HJ95" s="814" t="s">
        <v>4423</v>
      </c>
      <c r="HK95" s="814" t="s">
        <v>4423</v>
      </c>
      <c r="HL95" s="814" t="s">
        <v>4423</v>
      </c>
      <c r="HM95" s="814" t="s">
        <v>4423</v>
      </c>
      <c r="HN95" s="814" t="s">
        <v>4423</v>
      </c>
      <c r="HO95" s="814" t="s">
        <v>4423</v>
      </c>
      <c r="HP95" s="814" t="s">
        <v>4423</v>
      </c>
      <c r="HQ95" s="814" t="s">
        <v>4423</v>
      </c>
      <c r="HR95" s="814" t="s">
        <v>4423</v>
      </c>
      <c r="HS95" s="814" t="s">
        <v>4423</v>
      </c>
      <c r="HT95" s="814" t="s">
        <v>4423</v>
      </c>
      <c r="HU95" s="814" t="s">
        <v>4423</v>
      </c>
      <c r="HV95" s="814" t="s">
        <v>4423</v>
      </c>
      <c r="HW95" s="814" t="s">
        <v>4423</v>
      </c>
      <c r="HX95" s="814" t="s">
        <v>4423</v>
      </c>
      <c r="HY95" s="814" t="s">
        <v>4423</v>
      </c>
      <c r="HZ95" s="814" t="s">
        <v>4423</v>
      </c>
      <c r="IA95" s="814" t="s">
        <v>4423</v>
      </c>
      <c r="IB95" s="814" t="s">
        <v>4423</v>
      </c>
      <c r="IC95" s="814" t="s">
        <v>4423</v>
      </c>
      <c r="ID95" s="814" t="s">
        <v>4423</v>
      </c>
      <c r="IE95" s="814" t="s">
        <v>4423</v>
      </c>
      <c r="IF95" s="814" t="s">
        <v>4423</v>
      </c>
      <c r="IG95" s="814" t="s">
        <v>4423</v>
      </c>
      <c r="IH95" s="814" t="s">
        <v>4423</v>
      </c>
      <c r="II95" s="814" t="s">
        <v>4423</v>
      </c>
      <c r="IJ95" s="814" t="s">
        <v>4423</v>
      </c>
      <c r="IK95" s="814" t="s">
        <v>4423</v>
      </c>
      <c r="IL95" s="814" t="s">
        <v>4423</v>
      </c>
      <c r="IM95" s="814" t="s">
        <v>4423</v>
      </c>
      <c r="IN95" s="814" t="s">
        <v>4423</v>
      </c>
      <c r="IO95" s="814" t="s">
        <v>4423</v>
      </c>
      <c r="IP95" s="814" t="s">
        <v>4423</v>
      </c>
      <c r="IQ95" s="814" t="s">
        <v>4423</v>
      </c>
      <c r="IR95" s="814" t="s">
        <v>4423</v>
      </c>
      <c r="IS95" s="814" t="s">
        <v>4423</v>
      </c>
      <c r="IT95" s="814" t="s">
        <v>4423</v>
      </c>
      <c r="IU95" s="787" t="s">
        <v>702</v>
      </c>
      <c r="IV95" s="788" t="s">
        <v>694</v>
      </c>
      <c r="IW95" s="787" t="s">
        <v>690</v>
      </c>
      <c r="IX95" s="798" t="s">
        <v>696</v>
      </c>
      <c r="IY95" s="786"/>
      <c r="IZ95" s="787" t="s">
        <v>690</v>
      </c>
      <c r="JA95" s="787" t="s">
        <v>707</v>
      </c>
      <c r="JB95" s="787" t="s">
        <v>687</v>
      </c>
      <c r="JC95" s="787" t="s">
        <v>691</v>
      </c>
      <c r="JD95" s="787" t="s">
        <v>691</v>
      </c>
      <c r="JE95" s="814" t="s">
        <v>1233</v>
      </c>
      <c r="JF95" s="834" t="s">
        <v>701</v>
      </c>
      <c r="JG95" s="787" t="s">
        <v>689</v>
      </c>
      <c r="JH95" s="790" t="s">
        <v>688</v>
      </c>
      <c r="JI95" s="786"/>
      <c r="JJ95" s="787" t="s">
        <v>707</v>
      </c>
      <c r="JK95" s="787" t="s">
        <v>690</v>
      </c>
      <c r="JL95" s="787" t="s">
        <v>697</v>
      </c>
      <c r="JM95" s="787" t="s">
        <v>691</v>
      </c>
      <c r="JN95" s="787" t="s">
        <v>691</v>
      </c>
      <c r="JO95" s="790" t="s">
        <v>688</v>
      </c>
      <c r="JP95" s="786"/>
      <c r="JQ95" s="834" t="s">
        <v>701</v>
      </c>
      <c r="JR95" s="787" t="s">
        <v>699</v>
      </c>
      <c r="JS95" s="790" t="s">
        <v>688</v>
      </c>
      <c r="JT95" s="787" t="s">
        <v>691</v>
      </c>
      <c r="JU95" s="787" t="s">
        <v>691</v>
      </c>
      <c r="JV95" s="814" t="s">
        <v>1233</v>
      </c>
      <c r="JW95" s="834" t="s">
        <v>701</v>
      </c>
      <c r="JX95" s="787" t="s">
        <v>689</v>
      </c>
      <c r="JY95" s="814" t="s">
        <v>1233</v>
      </c>
      <c r="JZ95" s="788" t="s">
        <v>694</v>
      </c>
      <c r="KA95" s="837" t="s">
        <v>706</v>
      </c>
      <c r="KB95" s="107">
        <v>7</v>
      </c>
      <c r="KC95" s="107">
        <v>2</v>
      </c>
      <c r="KD95" s="107">
        <v>5</v>
      </c>
      <c r="KE95" s="107">
        <v>7</v>
      </c>
      <c r="KF95" s="107">
        <v>20</v>
      </c>
      <c r="KG95" s="107">
        <v>14</v>
      </c>
      <c r="KH95" s="107">
        <v>6</v>
      </c>
      <c r="KI95" s="107">
        <v>54</v>
      </c>
      <c r="KJ95" s="107">
        <v>7</v>
      </c>
      <c r="KK95" s="107">
        <v>50</v>
      </c>
      <c r="KL95" s="107">
        <v>44</v>
      </c>
      <c r="KM95" s="107">
        <v>27</v>
      </c>
      <c r="KN95" s="107">
        <v>210</v>
      </c>
      <c r="KO95" s="107">
        <v>165</v>
      </c>
      <c r="KP95" s="107">
        <v>3</v>
      </c>
      <c r="KQ95" s="107">
        <v>1</v>
      </c>
      <c r="KR95" s="107">
        <v>2</v>
      </c>
      <c r="KS95" s="107">
        <v>6</v>
      </c>
      <c r="KT95" s="107">
        <v>23</v>
      </c>
      <c r="KU95" s="107">
        <v>9</v>
      </c>
      <c r="KV95" s="107">
        <v>22</v>
      </c>
      <c r="KW95" s="107">
        <v>1</v>
      </c>
      <c r="KX95" s="107">
        <v>857</v>
      </c>
      <c r="KY95" s="107">
        <v>317</v>
      </c>
      <c r="KZ95" s="107">
        <v>1174</v>
      </c>
    </row>
    <row r="96" spans="17:312" s="836" customFormat="1" ht="12" thickTop="1">
      <c r="Q96" s="835"/>
      <c r="V96" s="835"/>
      <c r="Z96" s="835"/>
      <c r="AA96" s="835"/>
      <c r="AB96" s="835"/>
      <c r="AC96" s="835"/>
      <c r="AD96" s="835"/>
      <c r="AE96" s="835"/>
      <c r="AF96" s="835"/>
      <c r="AG96" s="835"/>
      <c r="AH96" s="835"/>
      <c r="AI96" s="835"/>
      <c r="AJ96" s="835"/>
      <c r="AK96" s="835"/>
      <c r="AL96" s="835"/>
      <c r="AM96" s="835"/>
      <c r="AN96" s="835"/>
      <c r="AO96" s="835"/>
      <c r="AP96" s="835"/>
      <c r="AQ96" s="835"/>
      <c r="AR96" s="835"/>
      <c r="AS96" s="835"/>
      <c r="AT96" s="835"/>
      <c r="AU96" s="835"/>
      <c r="AV96" s="835"/>
      <c r="AW96" s="835"/>
      <c r="AX96" s="835"/>
      <c r="AY96" s="835"/>
      <c r="AZ96" s="835"/>
      <c r="BA96" s="835"/>
      <c r="BB96" s="835"/>
      <c r="BC96" s="835"/>
      <c r="BD96" s="835"/>
      <c r="BE96" s="835"/>
      <c r="BF96" s="835"/>
      <c r="BG96" s="835"/>
      <c r="BH96" s="835"/>
      <c r="BI96" s="835"/>
      <c r="BJ96" s="835"/>
      <c r="BK96" s="835"/>
      <c r="BL96" s="835"/>
      <c r="BM96" s="835"/>
      <c r="BN96" s="835"/>
      <c r="BO96" s="835"/>
      <c r="BP96" s="835"/>
      <c r="BQ96" s="835"/>
      <c r="BR96" s="835"/>
      <c r="BS96" s="835"/>
      <c r="BT96" s="835"/>
      <c r="BU96" s="835"/>
      <c r="BV96" s="835"/>
      <c r="BW96" s="835"/>
      <c r="BX96" s="835"/>
      <c r="BY96" s="835"/>
      <c r="BZ96" s="835"/>
      <c r="CA96" s="835"/>
      <c r="CB96" s="835"/>
      <c r="CC96" s="835"/>
      <c r="CD96" s="835"/>
      <c r="CE96" s="835"/>
      <c r="CF96" s="835"/>
      <c r="CG96" s="835"/>
      <c r="CH96" s="835"/>
      <c r="CI96" s="835"/>
      <c r="CJ96" s="835"/>
      <c r="CK96" s="835"/>
      <c r="CL96" s="835"/>
      <c r="CM96" s="835"/>
      <c r="CN96" s="835"/>
      <c r="CO96" s="835"/>
      <c r="CP96" s="835"/>
      <c r="CQ96" s="835"/>
      <c r="CR96" s="835"/>
      <c r="CS96" s="835"/>
      <c r="FG96" s="835"/>
      <c r="FH96" s="835"/>
      <c r="FI96" s="835"/>
      <c r="FJ96" s="835"/>
      <c r="FK96" s="835"/>
      <c r="FL96" s="835"/>
      <c r="FM96" s="835"/>
      <c r="FN96" s="835"/>
      <c r="FO96" s="835"/>
      <c r="FP96" s="835"/>
      <c r="FQ96" s="835"/>
      <c r="FR96" s="835"/>
      <c r="FS96" s="835"/>
      <c r="FT96" s="835"/>
      <c r="FU96" s="835"/>
      <c r="FV96" s="835"/>
      <c r="FW96" s="835"/>
      <c r="FX96" s="835"/>
      <c r="FY96" s="835"/>
      <c r="FZ96" s="835"/>
      <c r="GA96" s="835"/>
      <c r="GB96" s="835"/>
      <c r="GC96" s="835"/>
      <c r="GD96" s="835"/>
      <c r="GE96" s="835"/>
      <c r="HH96" s="835"/>
      <c r="HI96" s="835"/>
      <c r="HJ96" s="835"/>
      <c r="HK96" s="835"/>
      <c r="HL96" s="835"/>
      <c r="HM96" s="835"/>
      <c r="HN96" s="835"/>
      <c r="HO96" s="835"/>
      <c r="HP96" s="835"/>
      <c r="HQ96" s="835"/>
      <c r="HR96" s="835"/>
      <c r="HS96" s="835"/>
      <c r="HT96" s="835"/>
      <c r="HU96" s="835"/>
      <c r="HV96" s="835"/>
      <c r="HW96" s="835"/>
      <c r="HX96" s="835"/>
      <c r="HY96" s="835"/>
      <c r="HZ96" s="835"/>
      <c r="IA96" s="835"/>
      <c r="IB96" s="835"/>
      <c r="IC96" s="835"/>
      <c r="ID96" s="835"/>
      <c r="IE96" s="835"/>
      <c r="IF96" s="835"/>
      <c r="IG96" s="835"/>
      <c r="IH96" s="835"/>
      <c r="II96" s="835"/>
      <c r="IJ96" s="835"/>
      <c r="IK96" s="835"/>
      <c r="IL96" s="835"/>
      <c r="IM96" s="835"/>
      <c r="IN96" s="835"/>
      <c r="IO96" s="835"/>
      <c r="IP96" s="835"/>
      <c r="IQ96" s="835"/>
      <c r="IR96" s="835"/>
      <c r="IS96" s="835"/>
      <c r="IT96" s="835"/>
      <c r="IU96" s="835">
        <v>210</v>
      </c>
      <c r="IV96" s="835">
        <v>209</v>
      </c>
      <c r="IW96" s="835">
        <v>208</v>
      </c>
      <c r="IX96" s="835">
        <v>207</v>
      </c>
      <c r="IY96" s="835"/>
      <c r="IZ96" s="835">
        <v>206</v>
      </c>
      <c r="JA96" s="835">
        <v>205</v>
      </c>
      <c r="JB96" s="835">
        <v>204</v>
      </c>
      <c r="JC96" s="835">
        <v>203</v>
      </c>
      <c r="JD96" s="835">
        <v>202</v>
      </c>
      <c r="JE96" s="835"/>
      <c r="JF96" s="835">
        <v>201</v>
      </c>
      <c r="JG96" s="835">
        <v>200</v>
      </c>
      <c r="JH96" s="835">
        <v>199</v>
      </c>
      <c r="JI96" s="835"/>
      <c r="JJ96" s="835">
        <v>198</v>
      </c>
      <c r="JK96" s="835">
        <v>197</v>
      </c>
      <c r="JL96" s="835">
        <v>196</v>
      </c>
      <c r="JM96" s="835">
        <v>195</v>
      </c>
      <c r="JN96" s="835">
        <v>194</v>
      </c>
      <c r="JO96" s="835">
        <v>193</v>
      </c>
      <c r="JP96" s="835"/>
      <c r="JQ96" s="835">
        <v>192</v>
      </c>
      <c r="JR96" s="835">
        <v>191</v>
      </c>
      <c r="JS96" s="835">
        <v>190</v>
      </c>
      <c r="JT96" s="835">
        <v>189</v>
      </c>
      <c r="JU96" s="835">
        <v>188</v>
      </c>
      <c r="JV96" s="835"/>
      <c r="JW96" s="835">
        <v>187</v>
      </c>
      <c r="JX96" s="835">
        <v>186</v>
      </c>
      <c r="JY96" s="835"/>
      <c r="JZ96" s="835">
        <v>185</v>
      </c>
      <c r="KA96" s="835">
        <v>184</v>
      </c>
      <c r="KB96" s="835"/>
      <c r="KC96" s="835"/>
      <c r="KD96" s="835"/>
      <c r="KE96" s="835"/>
      <c r="KF96" s="835"/>
      <c r="KG96" s="835"/>
      <c r="KH96" s="835"/>
      <c r="KI96" s="835"/>
      <c r="KJ96" s="835"/>
      <c r="KK96" s="835"/>
      <c r="KL96" s="835"/>
      <c r="KM96" s="835"/>
      <c r="KN96" s="835"/>
      <c r="KO96" s="835"/>
      <c r="KP96" s="835"/>
      <c r="KQ96" s="835"/>
      <c r="KR96" s="835"/>
      <c r="KS96" s="835"/>
      <c r="KT96" s="835"/>
      <c r="KU96" s="835"/>
      <c r="KV96" s="835"/>
      <c r="KW96" s="835"/>
      <c r="KX96" s="835"/>
      <c r="KY96" s="835"/>
      <c r="KZ96" s="835"/>
    </row>
    <row r="97" spans="1:16384" s="836" customFormat="1" ht="11.25">
      <c r="Q97" s="835"/>
      <c r="V97" s="835"/>
      <c r="Z97" s="835"/>
      <c r="AA97" s="835"/>
      <c r="AB97" s="835"/>
      <c r="AC97" s="835"/>
      <c r="AD97" s="835"/>
      <c r="AE97" s="835"/>
      <c r="AF97" s="835"/>
      <c r="AG97" s="835"/>
      <c r="AH97" s="835"/>
      <c r="AI97" s="835"/>
      <c r="AJ97" s="835"/>
      <c r="AK97" s="835"/>
      <c r="AL97" s="835"/>
      <c r="AM97" s="835"/>
      <c r="AN97" s="835"/>
      <c r="AO97" s="835"/>
      <c r="AP97" s="835"/>
      <c r="AQ97" s="835"/>
      <c r="AR97" s="835"/>
      <c r="AS97" s="835"/>
      <c r="AT97" s="835"/>
      <c r="AU97" s="835"/>
      <c r="AV97" s="835"/>
      <c r="AW97" s="835"/>
      <c r="AX97" s="835"/>
      <c r="AY97" s="835"/>
      <c r="AZ97" s="835"/>
      <c r="BA97" s="835"/>
      <c r="BB97" s="835"/>
      <c r="BC97" s="835"/>
      <c r="BD97" s="835"/>
      <c r="BE97" s="835"/>
      <c r="BF97" s="835"/>
      <c r="BG97" s="835"/>
      <c r="BH97" s="835"/>
      <c r="BI97" s="835"/>
      <c r="BJ97" s="835"/>
      <c r="BK97" s="835"/>
      <c r="BL97" s="835"/>
      <c r="BM97" s="835"/>
      <c r="BN97" s="835"/>
      <c r="BO97" s="835"/>
      <c r="BP97" s="835"/>
      <c r="BQ97" s="835"/>
      <c r="BR97" s="835"/>
      <c r="BS97" s="835"/>
      <c r="BT97" s="835"/>
      <c r="BU97" s="835"/>
      <c r="BV97" s="835"/>
      <c r="BW97" s="835"/>
      <c r="BX97" s="835"/>
      <c r="BY97" s="835"/>
      <c r="BZ97" s="835"/>
      <c r="CA97" s="835"/>
      <c r="CB97" s="835"/>
      <c r="CC97" s="835"/>
      <c r="CD97" s="835"/>
      <c r="CE97" s="835"/>
      <c r="CF97" s="835"/>
      <c r="CG97" s="835"/>
      <c r="CH97" s="835"/>
      <c r="CI97" s="835"/>
      <c r="CJ97" s="835"/>
      <c r="CK97" s="835"/>
      <c r="CL97" s="835"/>
      <c r="CM97" s="835"/>
      <c r="CN97" s="835"/>
      <c r="CO97" s="835"/>
      <c r="CP97" s="835"/>
      <c r="CQ97" s="835"/>
      <c r="CR97" s="835"/>
      <c r="CS97" s="835"/>
      <c r="FG97" s="835"/>
      <c r="FH97" s="835"/>
      <c r="FI97" s="835"/>
      <c r="FJ97" s="835"/>
      <c r="FK97" s="835"/>
      <c r="FL97" s="835"/>
      <c r="FM97" s="835"/>
      <c r="FN97" s="835"/>
      <c r="FO97" s="835"/>
      <c r="FP97" s="835"/>
      <c r="FQ97" s="835"/>
      <c r="FR97" s="835"/>
      <c r="FS97" s="835"/>
      <c r="FT97" s="835"/>
      <c r="FU97" s="835"/>
      <c r="FV97" s="835"/>
      <c r="FW97" s="835"/>
      <c r="FX97" s="835"/>
      <c r="FY97" s="835"/>
      <c r="FZ97" s="835"/>
      <c r="GA97" s="835"/>
      <c r="GB97" s="835"/>
      <c r="GC97" s="835"/>
      <c r="GD97" s="835"/>
      <c r="GE97" s="835"/>
      <c r="HH97" s="835"/>
      <c r="HI97" s="835"/>
      <c r="HJ97" s="835"/>
      <c r="HK97" s="835"/>
      <c r="HL97" s="835"/>
      <c r="HM97" s="835"/>
      <c r="HN97" s="835"/>
      <c r="HO97" s="835"/>
      <c r="HP97" s="835"/>
      <c r="HQ97" s="835"/>
      <c r="HR97" s="835"/>
      <c r="HS97" s="835"/>
      <c r="HT97" s="835"/>
      <c r="HU97" s="835"/>
      <c r="HV97" s="835"/>
      <c r="HW97" s="835"/>
      <c r="HX97" s="835"/>
      <c r="HY97" s="835"/>
      <c r="HZ97" s="835"/>
      <c r="IA97" s="835"/>
      <c r="IB97" s="835"/>
      <c r="IC97" s="835"/>
      <c r="ID97" s="835"/>
      <c r="IE97" s="835"/>
      <c r="IF97" s="835"/>
      <c r="IG97" s="835"/>
      <c r="IH97" s="835"/>
      <c r="II97" s="835"/>
      <c r="IJ97" s="835"/>
      <c r="IK97" s="835"/>
      <c r="IL97" s="835"/>
      <c r="IM97" s="835"/>
      <c r="IN97" s="835"/>
      <c r="IO97" s="835"/>
      <c r="IP97" s="835"/>
      <c r="IQ97" s="835"/>
      <c r="IR97" s="835"/>
      <c r="IS97" s="835"/>
      <c r="IT97" s="835"/>
      <c r="IU97" s="835">
        <v>102</v>
      </c>
      <c r="IV97" s="835">
        <v>54</v>
      </c>
      <c r="IW97" s="835">
        <v>10</v>
      </c>
      <c r="IX97" s="835">
        <v>53</v>
      </c>
      <c r="IY97" s="835"/>
      <c r="IZ97" s="835">
        <v>54</v>
      </c>
      <c r="JA97" s="835">
        <v>53</v>
      </c>
      <c r="JB97" s="835">
        <v>52</v>
      </c>
      <c r="JC97" s="835">
        <v>51</v>
      </c>
      <c r="JD97" s="835">
        <v>50</v>
      </c>
      <c r="JE97" s="835"/>
      <c r="JF97" s="835">
        <v>10</v>
      </c>
      <c r="JG97" s="835">
        <v>99</v>
      </c>
      <c r="JH97" s="835">
        <v>52</v>
      </c>
      <c r="JI97" s="835"/>
      <c r="JJ97" s="835">
        <v>98</v>
      </c>
      <c r="JK97" s="835">
        <v>97</v>
      </c>
      <c r="JL97" s="835">
        <v>96</v>
      </c>
      <c r="JM97" s="835">
        <v>95</v>
      </c>
      <c r="JN97" s="835">
        <v>94</v>
      </c>
      <c r="JO97" s="835">
        <v>51</v>
      </c>
      <c r="JP97" s="835"/>
      <c r="JQ97" s="835">
        <v>93</v>
      </c>
      <c r="JR97" s="835">
        <v>92</v>
      </c>
      <c r="JS97" s="835">
        <v>50</v>
      </c>
      <c r="JT97" s="835">
        <v>91</v>
      </c>
      <c r="JU97" s="835">
        <v>90</v>
      </c>
      <c r="JV97" s="835"/>
      <c r="JW97" s="835">
        <v>49</v>
      </c>
      <c r="JX97" s="835">
        <v>48</v>
      </c>
      <c r="JY97" s="835"/>
      <c r="JZ97" s="835">
        <v>49</v>
      </c>
      <c r="KA97" s="835">
        <v>89</v>
      </c>
      <c r="KB97" s="835"/>
      <c r="KC97" s="835"/>
      <c r="KD97" s="835"/>
      <c r="KE97" s="835"/>
      <c r="KF97" s="835"/>
      <c r="KG97" s="835"/>
      <c r="KH97" s="835"/>
      <c r="KI97" s="835"/>
      <c r="KJ97" s="835"/>
      <c r="KK97" s="835"/>
      <c r="KL97" s="835"/>
      <c r="KM97" s="835"/>
      <c r="KN97" s="835"/>
      <c r="KO97" s="835"/>
      <c r="KP97" s="835"/>
      <c r="KQ97" s="835"/>
      <c r="KR97" s="835"/>
      <c r="KS97" s="835"/>
      <c r="KT97" s="835"/>
      <c r="KU97" s="835"/>
      <c r="KV97" s="835"/>
      <c r="KW97" s="835"/>
      <c r="KX97" s="835"/>
      <c r="KY97" s="835"/>
      <c r="KZ97" s="835"/>
    </row>
    <row r="98" spans="1:16384" s="836" customFormat="1" ht="11.25">
      <c r="Q98" s="835"/>
      <c r="V98" s="835"/>
      <c r="Z98" s="835"/>
      <c r="AA98" s="835"/>
      <c r="AB98" s="835"/>
      <c r="AC98" s="835"/>
      <c r="AD98" s="835"/>
      <c r="AE98" s="835"/>
      <c r="AF98" s="835"/>
      <c r="AG98" s="835"/>
      <c r="AH98" s="835"/>
      <c r="AI98" s="835"/>
      <c r="AJ98" s="835"/>
      <c r="AK98" s="835"/>
      <c r="AL98" s="835"/>
      <c r="AM98" s="835"/>
      <c r="AN98" s="835"/>
      <c r="AO98" s="835"/>
      <c r="AP98" s="835"/>
      <c r="AQ98" s="835"/>
      <c r="AR98" s="835"/>
      <c r="AS98" s="835"/>
      <c r="AT98" s="835"/>
      <c r="AU98" s="835"/>
      <c r="AV98" s="835"/>
      <c r="AW98" s="835"/>
      <c r="AX98" s="835"/>
      <c r="AY98" s="835"/>
      <c r="AZ98" s="835"/>
      <c r="BA98" s="835"/>
      <c r="BB98" s="835"/>
      <c r="BC98" s="835"/>
      <c r="BD98" s="835"/>
      <c r="BE98" s="835"/>
      <c r="BF98" s="835"/>
      <c r="BG98" s="835"/>
      <c r="BH98" s="835"/>
      <c r="BI98" s="835"/>
      <c r="BJ98" s="835"/>
      <c r="BK98" s="835"/>
      <c r="BL98" s="835"/>
      <c r="BM98" s="835"/>
      <c r="BN98" s="835"/>
      <c r="BO98" s="835"/>
      <c r="BP98" s="835"/>
      <c r="BQ98" s="835"/>
      <c r="BR98" s="835"/>
      <c r="BS98" s="835"/>
      <c r="BT98" s="835"/>
      <c r="BU98" s="835"/>
      <c r="BV98" s="835"/>
      <c r="BW98" s="835"/>
      <c r="BX98" s="835"/>
      <c r="BY98" s="835"/>
      <c r="BZ98" s="835"/>
      <c r="CA98" s="835"/>
      <c r="CB98" s="835"/>
      <c r="CC98" s="835"/>
      <c r="CD98" s="835"/>
      <c r="CE98" s="835"/>
      <c r="CF98" s="835"/>
      <c r="CG98" s="835"/>
      <c r="CH98" s="835"/>
      <c r="CI98" s="835"/>
      <c r="CJ98" s="835"/>
      <c r="CK98" s="835"/>
      <c r="CL98" s="835"/>
      <c r="CM98" s="835"/>
      <c r="CN98" s="835"/>
      <c r="CO98" s="835"/>
      <c r="CP98" s="835"/>
      <c r="CQ98" s="835"/>
      <c r="CR98" s="835"/>
      <c r="CS98" s="835"/>
      <c r="FG98" s="835"/>
      <c r="FH98" s="835"/>
      <c r="FI98" s="835"/>
      <c r="FJ98" s="835"/>
      <c r="FK98" s="835"/>
      <c r="FL98" s="835"/>
      <c r="FM98" s="835"/>
      <c r="FN98" s="835"/>
      <c r="FO98" s="835"/>
      <c r="FP98" s="835"/>
      <c r="FQ98" s="835"/>
      <c r="FR98" s="835"/>
      <c r="FS98" s="835"/>
      <c r="FT98" s="835"/>
      <c r="FU98" s="835"/>
      <c r="FV98" s="835"/>
      <c r="FW98" s="835"/>
      <c r="FX98" s="835"/>
      <c r="FY98" s="835"/>
      <c r="FZ98" s="835"/>
      <c r="GA98" s="835"/>
      <c r="GB98" s="835"/>
      <c r="GC98" s="835"/>
      <c r="GD98" s="835"/>
      <c r="GE98" s="835"/>
      <c r="HH98" s="835"/>
      <c r="HI98" s="835"/>
      <c r="HJ98" s="835"/>
      <c r="HK98" s="835"/>
      <c r="HL98" s="835"/>
      <c r="HM98" s="835"/>
      <c r="HN98" s="835"/>
      <c r="HO98" s="835"/>
      <c r="HP98" s="835"/>
      <c r="HQ98" s="835"/>
      <c r="HR98" s="835"/>
      <c r="HS98" s="835"/>
      <c r="HT98" s="835"/>
      <c r="HU98" s="835"/>
      <c r="HV98" s="835"/>
      <c r="HW98" s="835"/>
      <c r="HX98" s="835"/>
      <c r="HY98" s="835"/>
      <c r="HZ98" s="835"/>
      <c r="IA98" s="835"/>
      <c r="IB98" s="835"/>
      <c r="IC98" s="835"/>
      <c r="ID98" s="835"/>
      <c r="IE98" s="835"/>
      <c r="IF98" s="835"/>
      <c r="IG98" s="835"/>
      <c r="IH98" s="835"/>
      <c r="II98" s="835"/>
      <c r="IJ98" s="835"/>
      <c r="IK98" s="835"/>
      <c r="IL98" s="835"/>
      <c r="IM98" s="835"/>
      <c r="IN98" s="835"/>
      <c r="IO98" s="835"/>
      <c r="IP98" s="835"/>
      <c r="IQ98" s="835"/>
      <c r="IR98" s="835"/>
      <c r="IS98" s="835"/>
      <c r="IT98" s="835"/>
      <c r="IU98" s="3231">
        <v>33</v>
      </c>
      <c r="IV98" s="3231"/>
      <c r="IW98" s="3231"/>
      <c r="IX98" s="3231"/>
      <c r="IY98" s="835"/>
      <c r="IZ98" s="3231">
        <v>17</v>
      </c>
      <c r="JA98" s="3231"/>
      <c r="JB98" s="3231"/>
      <c r="JC98" s="3231"/>
      <c r="JD98" s="3231"/>
      <c r="JE98" s="835"/>
      <c r="JF98" s="3231">
        <v>32</v>
      </c>
      <c r="JG98" s="3231"/>
      <c r="JH98" s="3231"/>
      <c r="JI98" s="835"/>
      <c r="JJ98" s="3232">
        <v>31</v>
      </c>
      <c r="JK98" s="3232"/>
      <c r="JL98" s="3232"/>
      <c r="JM98" s="3232"/>
      <c r="JN98" s="3232"/>
      <c r="JO98" s="3232"/>
      <c r="JP98" s="835"/>
      <c r="JQ98" s="3231">
        <v>30</v>
      </c>
      <c r="JR98" s="3231"/>
      <c r="JS98" s="3231"/>
      <c r="JT98" s="3231"/>
      <c r="JU98" s="3231"/>
      <c r="JV98" s="835"/>
      <c r="JW98" s="3231">
        <v>16</v>
      </c>
      <c r="JX98" s="3231"/>
      <c r="JY98" s="835"/>
      <c r="JZ98" s="3231">
        <v>29</v>
      </c>
      <c r="KA98" s="3231"/>
      <c r="KB98" s="835"/>
      <c r="KC98" s="835"/>
      <c r="KD98" s="835"/>
      <c r="KE98" s="835"/>
      <c r="KF98" s="835"/>
      <c r="KG98" s="835"/>
      <c r="KH98" s="835"/>
      <c r="KI98" s="835"/>
      <c r="KJ98" s="835"/>
      <c r="KK98" s="835"/>
      <c r="KL98" s="835"/>
      <c r="KM98" s="835"/>
      <c r="KN98" s="835"/>
      <c r="KO98" s="835"/>
      <c r="KP98" s="835"/>
      <c r="KQ98" s="835"/>
      <c r="KR98" s="835"/>
      <c r="KS98" s="835"/>
      <c r="KT98" s="835"/>
      <c r="KU98" s="835"/>
      <c r="KV98" s="835"/>
      <c r="KW98" s="835"/>
      <c r="KX98" s="835"/>
      <c r="KY98" s="835"/>
      <c r="KZ98" s="835"/>
    </row>
    <row r="99" spans="1:16384" s="836" customFormat="1" ht="12" thickBot="1">
      <c r="Q99" s="835"/>
      <c r="V99" s="835"/>
      <c r="Z99" s="835"/>
      <c r="AA99" s="835"/>
      <c r="AB99" s="835"/>
      <c r="AC99" s="835"/>
      <c r="AD99" s="835"/>
      <c r="AE99" s="835"/>
      <c r="AF99" s="835"/>
      <c r="AG99" s="835"/>
      <c r="AH99" s="835"/>
      <c r="AI99" s="835"/>
      <c r="AJ99" s="835"/>
      <c r="AK99" s="835"/>
      <c r="AL99" s="835"/>
      <c r="AM99" s="835"/>
      <c r="AN99" s="835"/>
      <c r="AO99" s="835"/>
      <c r="AP99" s="835"/>
      <c r="AQ99" s="835"/>
      <c r="AR99" s="835"/>
      <c r="AS99" s="835"/>
      <c r="AT99" s="835"/>
      <c r="AU99" s="835"/>
      <c r="AV99" s="835"/>
      <c r="AW99" s="835"/>
      <c r="AX99" s="835"/>
      <c r="AY99" s="835"/>
      <c r="AZ99" s="835"/>
      <c r="BA99" s="835"/>
      <c r="BB99" s="835"/>
      <c r="BC99" s="835"/>
      <c r="BD99" s="835"/>
      <c r="BE99" s="835"/>
      <c r="BF99" s="835"/>
      <c r="BG99" s="835"/>
      <c r="BH99" s="835"/>
      <c r="BI99" s="835"/>
      <c r="BJ99" s="835"/>
      <c r="BK99" s="835"/>
      <c r="BL99" s="835"/>
      <c r="BM99" s="835"/>
      <c r="BN99" s="835"/>
      <c r="BO99" s="835"/>
      <c r="BP99" s="835"/>
      <c r="BQ99" s="835"/>
      <c r="BR99" s="835"/>
      <c r="BS99" s="835"/>
      <c r="BT99" s="835"/>
      <c r="BU99" s="835"/>
      <c r="BV99" s="835"/>
      <c r="BW99" s="835"/>
      <c r="BX99" s="835"/>
      <c r="BY99" s="835"/>
      <c r="BZ99" s="835"/>
      <c r="CA99" s="835"/>
      <c r="CB99" s="835"/>
      <c r="CC99" s="835"/>
      <c r="CD99" s="835"/>
      <c r="CE99" s="835"/>
      <c r="CF99" s="835"/>
      <c r="CG99" s="835"/>
      <c r="CH99" s="835"/>
      <c r="CI99" s="835"/>
      <c r="CJ99" s="835"/>
      <c r="CK99" s="835"/>
      <c r="CL99" s="835"/>
      <c r="CM99" s="835"/>
      <c r="CN99" s="835"/>
      <c r="CO99" s="835"/>
      <c r="CP99" s="835"/>
      <c r="CQ99" s="835"/>
      <c r="CR99" s="835"/>
      <c r="CS99" s="835"/>
      <c r="FG99" s="835"/>
      <c r="FH99" s="835"/>
      <c r="FI99" s="835"/>
      <c r="FJ99" s="835"/>
      <c r="FK99" s="835"/>
      <c r="FL99" s="835"/>
      <c r="FM99" s="835"/>
      <c r="FN99" s="835"/>
      <c r="FO99" s="835"/>
      <c r="FP99" s="835"/>
      <c r="FQ99" s="835"/>
      <c r="FR99" s="835"/>
      <c r="FS99" s="835"/>
      <c r="FT99" s="835"/>
      <c r="FU99" s="835"/>
      <c r="FV99" s="835"/>
      <c r="FW99" s="835"/>
      <c r="FX99" s="835"/>
      <c r="FY99" s="835"/>
      <c r="FZ99" s="835"/>
      <c r="GA99" s="835"/>
      <c r="GB99" s="835"/>
      <c r="GC99" s="835"/>
      <c r="GD99" s="835"/>
      <c r="GE99" s="835"/>
      <c r="HH99" s="835"/>
      <c r="HI99" s="835"/>
      <c r="HJ99" s="835"/>
      <c r="HK99" s="835"/>
      <c r="HL99" s="835"/>
      <c r="HM99" s="835"/>
      <c r="HN99" s="835"/>
      <c r="HO99" s="835"/>
      <c r="HP99" s="835"/>
      <c r="HQ99" s="835"/>
      <c r="HR99" s="835"/>
      <c r="HS99" s="835"/>
      <c r="HT99" s="835"/>
      <c r="HU99" s="835"/>
      <c r="HV99" s="835"/>
      <c r="HW99" s="835"/>
      <c r="HX99" s="835"/>
      <c r="HY99" s="835"/>
      <c r="HZ99" s="835"/>
      <c r="IA99" s="835"/>
      <c r="IB99" s="835"/>
      <c r="IC99" s="835"/>
      <c r="ID99" s="835"/>
      <c r="IE99" s="835"/>
      <c r="IF99" s="835"/>
      <c r="IG99" s="835"/>
      <c r="IH99" s="835"/>
      <c r="II99" s="835"/>
      <c r="IJ99" s="835"/>
      <c r="IK99" s="835"/>
      <c r="IL99" s="835"/>
      <c r="IM99" s="835"/>
      <c r="IN99" s="835"/>
      <c r="IO99" s="835"/>
      <c r="IP99" s="835"/>
      <c r="IQ99" s="835"/>
      <c r="IR99" s="835"/>
      <c r="IS99" s="835"/>
      <c r="IT99" s="835"/>
      <c r="IU99" s="3231">
        <v>50</v>
      </c>
      <c r="IV99" s="3231"/>
      <c r="IW99" s="3231"/>
      <c r="IX99" s="3231"/>
      <c r="IY99" s="835"/>
      <c r="IZ99" s="3231">
        <v>49</v>
      </c>
      <c r="JA99" s="3231"/>
      <c r="JB99" s="3231"/>
      <c r="JC99" s="3231"/>
      <c r="JD99" s="3231"/>
      <c r="JE99" s="835"/>
      <c r="JF99" s="3231">
        <v>48</v>
      </c>
      <c r="JG99" s="3231"/>
      <c r="JH99" s="3231"/>
      <c r="JI99" s="835"/>
      <c r="JJ99" s="3231">
        <v>47</v>
      </c>
      <c r="JK99" s="3231"/>
      <c r="JL99" s="3231"/>
      <c r="JM99" s="3231"/>
      <c r="JN99" s="3231"/>
      <c r="JO99" s="3231"/>
      <c r="JP99" s="835"/>
      <c r="JQ99" s="3231">
        <v>46</v>
      </c>
      <c r="JR99" s="3231"/>
      <c r="JS99" s="3231"/>
      <c r="JT99" s="3231"/>
      <c r="JU99" s="3231"/>
      <c r="JV99" s="835"/>
      <c r="JW99" s="3231">
        <v>45</v>
      </c>
      <c r="JX99" s="3231"/>
      <c r="JY99" s="835"/>
      <c r="JZ99" s="3232">
        <v>44</v>
      </c>
      <c r="KA99" s="3232"/>
      <c r="KB99" s="835"/>
      <c r="KC99" s="835"/>
      <c r="KD99" s="835"/>
      <c r="KE99" s="835"/>
      <c r="KF99" s="835"/>
      <c r="KG99" s="835"/>
      <c r="KH99" s="835"/>
      <c r="KI99" s="835"/>
      <c r="KJ99" s="835"/>
      <c r="KK99" s="835"/>
      <c r="KL99" s="835"/>
      <c r="KM99" s="835"/>
      <c r="KN99" s="835"/>
      <c r="KO99" s="835"/>
      <c r="KP99" s="835"/>
      <c r="KQ99" s="835"/>
      <c r="KR99" s="835"/>
      <c r="KS99" s="835"/>
      <c r="KT99" s="835"/>
      <c r="KU99" s="835"/>
      <c r="KV99" s="835"/>
      <c r="KW99" s="835"/>
      <c r="KX99" s="835"/>
      <c r="KY99" s="835"/>
      <c r="KZ99" s="835"/>
    </row>
    <row r="100" spans="1:16384" ht="27.75" thickTop="1" thickBot="1">
      <c r="HH100" s="814" t="s">
        <v>4423</v>
      </c>
      <c r="HI100" s="814" t="s">
        <v>4423</v>
      </c>
      <c r="HJ100" s="814" t="s">
        <v>4423</v>
      </c>
      <c r="HK100" s="814" t="s">
        <v>4423</v>
      </c>
      <c r="HL100" s="814" t="s">
        <v>4423</v>
      </c>
      <c r="HM100" s="814" t="s">
        <v>4423</v>
      </c>
      <c r="HN100" s="814" t="s">
        <v>4423</v>
      </c>
      <c r="HO100" s="814" t="s">
        <v>4423</v>
      </c>
      <c r="HP100" s="814" t="s">
        <v>4423</v>
      </c>
      <c r="HQ100" s="814" t="s">
        <v>4423</v>
      </c>
      <c r="HR100" s="814" t="s">
        <v>4423</v>
      </c>
      <c r="HS100" s="814" t="s">
        <v>4423</v>
      </c>
      <c r="HT100" s="814" t="s">
        <v>4423</v>
      </c>
      <c r="HU100" s="814" t="s">
        <v>4423</v>
      </c>
      <c r="HV100" s="814" t="s">
        <v>4423</v>
      </c>
      <c r="HW100" s="814" t="s">
        <v>4423</v>
      </c>
      <c r="HX100" s="814" t="s">
        <v>4423</v>
      </c>
      <c r="HY100" s="814" t="s">
        <v>4423</v>
      </c>
      <c r="HZ100" s="814" t="s">
        <v>4423</v>
      </c>
      <c r="IA100" s="814" t="s">
        <v>4423</v>
      </c>
      <c r="IB100" s="814" t="s">
        <v>4423</v>
      </c>
      <c r="IC100" s="814" t="s">
        <v>4423</v>
      </c>
      <c r="ID100" s="814" t="s">
        <v>4423</v>
      </c>
      <c r="IE100" s="814" t="s">
        <v>4423</v>
      </c>
      <c r="IF100" s="814" t="s">
        <v>4423</v>
      </c>
      <c r="IG100" s="814" t="s">
        <v>4423</v>
      </c>
      <c r="IH100" s="814" t="s">
        <v>4423</v>
      </c>
      <c r="II100" s="814" t="s">
        <v>4423</v>
      </c>
      <c r="IJ100" s="814" t="s">
        <v>4423</v>
      </c>
      <c r="IK100" s="814" t="s">
        <v>4423</v>
      </c>
      <c r="IL100" s="814" t="s">
        <v>4423</v>
      </c>
      <c r="IM100" s="814" t="s">
        <v>4423</v>
      </c>
      <c r="IN100" s="814" t="s">
        <v>4423</v>
      </c>
      <c r="IO100" s="814" t="s">
        <v>4423</v>
      </c>
      <c r="IP100" s="814" t="s">
        <v>4423</v>
      </c>
      <c r="IQ100" s="814" t="s">
        <v>4423</v>
      </c>
      <c r="IR100" s="814" t="s">
        <v>4423</v>
      </c>
      <c r="IS100" s="814" t="s">
        <v>4423</v>
      </c>
      <c r="IT100" s="814" t="s">
        <v>4423</v>
      </c>
      <c r="IU100" s="814" t="s">
        <v>4423</v>
      </c>
      <c r="IV100" s="814" t="s">
        <v>4423</v>
      </c>
      <c r="IW100" s="814" t="s">
        <v>4423</v>
      </c>
      <c r="IX100" s="787" t="s">
        <v>702</v>
      </c>
      <c r="IY100" s="788" t="s">
        <v>694</v>
      </c>
      <c r="IZ100" s="787" t="s">
        <v>690</v>
      </c>
      <c r="JA100" s="788" t="s">
        <v>694</v>
      </c>
      <c r="JB100" s="814" t="s">
        <v>1233</v>
      </c>
      <c r="JC100" s="798" t="s">
        <v>696</v>
      </c>
      <c r="JD100" s="787" t="s">
        <v>692</v>
      </c>
      <c r="JE100" s="790" t="s">
        <v>688</v>
      </c>
      <c r="JF100" s="814" t="s">
        <v>1233</v>
      </c>
      <c r="JG100" s="787" t="s">
        <v>689</v>
      </c>
      <c r="JH100" s="788" t="s">
        <v>694</v>
      </c>
      <c r="JI100" s="787" t="s">
        <v>712</v>
      </c>
      <c r="JJ100" s="787" t="s">
        <v>4421</v>
      </c>
      <c r="JK100" s="788" t="s">
        <v>694</v>
      </c>
      <c r="JL100" s="814" t="s">
        <v>1233</v>
      </c>
      <c r="JM100" s="798" t="s">
        <v>696</v>
      </c>
      <c r="JN100" s="787" t="s">
        <v>692</v>
      </c>
      <c r="JO100" s="814" t="s">
        <v>1233</v>
      </c>
      <c r="JP100" s="787" t="s">
        <v>713</v>
      </c>
      <c r="JQ100" s="787" t="s">
        <v>712</v>
      </c>
      <c r="JR100" s="787" t="s">
        <v>4421</v>
      </c>
      <c r="JS100" s="814" t="s">
        <v>1233</v>
      </c>
      <c r="JT100" s="787" t="s">
        <v>702</v>
      </c>
      <c r="JU100" s="788" t="s">
        <v>694</v>
      </c>
      <c r="JV100" s="798" t="s">
        <v>696</v>
      </c>
      <c r="JW100" s="787" t="s">
        <v>689</v>
      </c>
      <c r="JX100" s="834" t="s">
        <v>701</v>
      </c>
      <c r="JY100" s="814" t="s">
        <v>1233</v>
      </c>
      <c r="JZ100" s="788" t="s">
        <v>694</v>
      </c>
      <c r="KA100" s="837" t="s">
        <v>706</v>
      </c>
      <c r="KB100" s="107">
        <v>8</v>
      </c>
      <c r="KC100" s="107">
        <v>1</v>
      </c>
      <c r="KD100" s="107">
        <v>6</v>
      </c>
      <c r="KE100" s="107">
        <v>3</v>
      </c>
      <c r="KF100" s="107">
        <v>21</v>
      </c>
      <c r="KG100" s="107">
        <v>11</v>
      </c>
      <c r="KH100" s="107">
        <v>10</v>
      </c>
      <c r="KI100" s="107">
        <v>64</v>
      </c>
      <c r="KJ100" s="107">
        <v>7</v>
      </c>
      <c r="KK100" s="107">
        <v>57</v>
      </c>
      <c r="KL100" s="107">
        <v>37</v>
      </c>
      <c r="KM100" s="107">
        <v>24</v>
      </c>
      <c r="KN100" s="107">
        <v>234</v>
      </c>
      <c r="KO100" s="107">
        <v>138</v>
      </c>
      <c r="KP100" s="107">
        <v>1</v>
      </c>
      <c r="KQ100" s="107">
        <v>3</v>
      </c>
      <c r="KR100" s="107">
        <v>6</v>
      </c>
      <c r="KS100" s="107">
        <v>10</v>
      </c>
      <c r="KT100" s="107">
        <v>24</v>
      </c>
      <c r="KU100" s="107">
        <v>12</v>
      </c>
      <c r="KV100" s="107">
        <v>28</v>
      </c>
      <c r="KW100" s="107">
        <v>1</v>
      </c>
      <c r="KX100" s="107">
        <v>836</v>
      </c>
      <c r="KY100" s="107">
        <v>389</v>
      </c>
      <c r="KZ100" s="107">
        <v>1225</v>
      </c>
    </row>
    <row r="101" spans="1:16384" s="836" customFormat="1" ht="12" thickTop="1">
      <c r="Q101" s="835"/>
      <c r="V101" s="835"/>
      <c r="Z101" s="835"/>
      <c r="AA101" s="835"/>
      <c r="AB101" s="835"/>
      <c r="AC101" s="835"/>
      <c r="AD101" s="835"/>
      <c r="AE101" s="835"/>
      <c r="AF101" s="835"/>
      <c r="AG101" s="835"/>
      <c r="AH101" s="835"/>
      <c r="AI101" s="835"/>
      <c r="AJ101" s="835"/>
      <c r="AK101" s="835"/>
      <c r="AL101" s="835"/>
      <c r="AM101" s="835"/>
      <c r="AN101" s="835"/>
      <c r="AO101" s="835"/>
      <c r="AP101" s="835"/>
      <c r="AQ101" s="835"/>
      <c r="AR101" s="835"/>
      <c r="AS101" s="835"/>
      <c r="AT101" s="835"/>
      <c r="AU101" s="835"/>
      <c r="AV101" s="835"/>
      <c r="AW101" s="835"/>
      <c r="AX101" s="835"/>
      <c r="AY101" s="835"/>
      <c r="AZ101" s="835"/>
      <c r="BA101" s="835"/>
      <c r="BB101" s="835"/>
      <c r="BC101" s="835"/>
      <c r="BD101" s="835"/>
      <c r="BE101" s="835"/>
      <c r="BF101" s="835"/>
      <c r="BG101" s="835"/>
      <c r="BH101" s="835"/>
      <c r="BI101" s="835"/>
      <c r="BJ101" s="835"/>
      <c r="BK101" s="835"/>
      <c r="BL101" s="835"/>
      <c r="BM101" s="835"/>
      <c r="BN101" s="835"/>
      <c r="BO101" s="835"/>
      <c r="BP101" s="835"/>
      <c r="BQ101" s="835"/>
      <c r="BR101" s="835"/>
      <c r="BS101" s="835"/>
      <c r="BT101" s="835"/>
      <c r="BU101" s="835"/>
      <c r="BV101" s="835"/>
      <c r="BW101" s="835"/>
      <c r="BX101" s="835"/>
      <c r="BY101" s="835"/>
      <c r="BZ101" s="835"/>
      <c r="CA101" s="835"/>
      <c r="CB101" s="835"/>
      <c r="CC101" s="835"/>
      <c r="CD101" s="835"/>
      <c r="CE101" s="835"/>
      <c r="CF101" s="835"/>
      <c r="CG101" s="835"/>
      <c r="CH101" s="835"/>
      <c r="CI101" s="835"/>
      <c r="CJ101" s="835"/>
      <c r="CK101" s="835"/>
      <c r="CL101" s="835"/>
      <c r="CM101" s="835"/>
      <c r="CN101" s="835"/>
      <c r="CO101" s="835"/>
      <c r="CP101" s="835"/>
      <c r="CQ101" s="835"/>
      <c r="CR101" s="835"/>
      <c r="CS101" s="835"/>
      <c r="FG101" s="835"/>
      <c r="FH101" s="835"/>
      <c r="FI101" s="835"/>
      <c r="FJ101" s="835"/>
      <c r="FK101" s="835"/>
      <c r="FL101" s="835"/>
      <c r="FM101" s="835"/>
      <c r="FN101" s="835"/>
      <c r="FO101" s="835"/>
      <c r="FP101" s="835"/>
      <c r="FQ101" s="835"/>
      <c r="FR101" s="835"/>
      <c r="FS101" s="835"/>
      <c r="FT101" s="835"/>
      <c r="FU101" s="835"/>
      <c r="FV101" s="835"/>
      <c r="FW101" s="835"/>
      <c r="FX101" s="835"/>
      <c r="FY101" s="835"/>
      <c r="FZ101" s="835"/>
      <c r="GA101" s="835"/>
      <c r="GB101" s="835"/>
      <c r="GC101" s="835"/>
      <c r="GD101" s="835"/>
      <c r="GE101" s="835"/>
      <c r="HH101" s="835"/>
      <c r="HI101" s="835"/>
      <c r="HJ101" s="835"/>
      <c r="HK101" s="835"/>
      <c r="HL101" s="835"/>
      <c r="HM101" s="835"/>
      <c r="HN101" s="835"/>
      <c r="HO101" s="835"/>
      <c r="HP101" s="835"/>
      <c r="HQ101" s="835"/>
      <c r="HR101" s="835"/>
      <c r="HS101" s="835"/>
      <c r="HT101" s="835"/>
      <c r="HU101" s="835"/>
      <c r="HV101" s="835"/>
      <c r="HW101" s="835"/>
      <c r="HX101" s="835"/>
      <c r="HY101" s="835"/>
      <c r="HZ101" s="835"/>
      <c r="IA101" s="835"/>
      <c r="IB101" s="835"/>
      <c r="IC101" s="835"/>
      <c r="ID101" s="835"/>
      <c r="IE101" s="835"/>
      <c r="IF101" s="835"/>
      <c r="IG101" s="835"/>
      <c r="IH101" s="835"/>
      <c r="II101" s="835"/>
      <c r="IJ101" s="835"/>
      <c r="IK101" s="835"/>
      <c r="IL101" s="835"/>
      <c r="IM101" s="835"/>
      <c r="IN101" s="835"/>
      <c r="IO101" s="835"/>
      <c r="IP101" s="835"/>
      <c r="IQ101" s="835"/>
      <c r="IR101" s="835"/>
      <c r="IS101" s="835"/>
      <c r="IT101" s="835"/>
      <c r="IU101" s="835"/>
      <c r="IV101" s="835"/>
      <c r="IW101" s="835"/>
      <c r="IX101" s="835">
        <v>234</v>
      </c>
      <c r="IY101" s="835">
        <v>233</v>
      </c>
      <c r="IZ101" s="835">
        <v>232</v>
      </c>
      <c r="JA101" s="835">
        <v>231</v>
      </c>
      <c r="JB101" s="835"/>
      <c r="JC101" s="835">
        <v>230</v>
      </c>
      <c r="JD101" s="835">
        <v>229</v>
      </c>
      <c r="JE101" s="835">
        <v>228</v>
      </c>
      <c r="JF101" s="835"/>
      <c r="JG101" s="835">
        <v>227</v>
      </c>
      <c r="JH101" s="835">
        <v>226</v>
      </c>
      <c r="JI101" s="835">
        <v>225</v>
      </c>
      <c r="JJ101" s="835">
        <v>224</v>
      </c>
      <c r="JK101" s="835">
        <v>223</v>
      </c>
      <c r="JL101" s="835"/>
      <c r="JM101" s="835">
        <v>222</v>
      </c>
      <c r="JN101" s="835">
        <v>221</v>
      </c>
      <c r="JO101" s="835"/>
      <c r="JP101" s="835">
        <v>220</v>
      </c>
      <c r="JQ101" s="835">
        <v>219</v>
      </c>
      <c r="JR101" s="835">
        <v>218</v>
      </c>
      <c r="JS101" s="835"/>
      <c r="JT101" s="835">
        <v>217</v>
      </c>
      <c r="JU101" s="835">
        <v>216</v>
      </c>
      <c r="JV101" s="835">
        <v>215</v>
      </c>
      <c r="JW101" s="835">
        <v>214</v>
      </c>
      <c r="JX101" s="835">
        <v>213</v>
      </c>
      <c r="JY101" s="835"/>
      <c r="JZ101" s="835">
        <v>212</v>
      </c>
      <c r="KA101" s="835">
        <v>211</v>
      </c>
      <c r="KB101" s="835"/>
      <c r="KC101" s="835"/>
      <c r="KD101" s="835"/>
      <c r="KE101" s="835"/>
      <c r="KF101" s="835"/>
      <c r="KG101" s="835"/>
      <c r="KH101" s="835"/>
      <c r="KI101" s="835"/>
      <c r="KJ101" s="835"/>
      <c r="KK101" s="835"/>
      <c r="KL101" s="835"/>
      <c r="KM101" s="835"/>
      <c r="KN101" s="835"/>
      <c r="KO101" s="835"/>
      <c r="KP101" s="835"/>
      <c r="KQ101" s="835"/>
      <c r="KR101" s="835"/>
      <c r="KS101" s="835"/>
      <c r="KT101" s="835"/>
      <c r="KU101" s="835"/>
      <c r="KV101" s="835"/>
      <c r="KW101" s="835"/>
      <c r="KX101" s="835"/>
      <c r="KY101" s="835"/>
      <c r="KZ101" s="835"/>
    </row>
    <row r="102" spans="1:16384" s="836" customFormat="1" ht="11.25">
      <c r="Q102" s="835"/>
      <c r="V102" s="835"/>
      <c r="Z102" s="835"/>
      <c r="AA102" s="835"/>
      <c r="AB102" s="835"/>
      <c r="AC102" s="835"/>
      <c r="AD102" s="835"/>
      <c r="AE102" s="835"/>
      <c r="AF102" s="835"/>
      <c r="AG102" s="835"/>
      <c r="AH102" s="835"/>
      <c r="AI102" s="835"/>
      <c r="AJ102" s="835"/>
      <c r="AK102" s="835"/>
      <c r="AL102" s="835"/>
      <c r="AM102" s="835"/>
      <c r="AN102" s="835"/>
      <c r="AO102" s="835"/>
      <c r="AP102" s="835"/>
      <c r="AQ102" s="835"/>
      <c r="AR102" s="835"/>
      <c r="AS102" s="835"/>
      <c r="AT102" s="835"/>
      <c r="AU102" s="835"/>
      <c r="AV102" s="835"/>
      <c r="AW102" s="835"/>
      <c r="AX102" s="835"/>
      <c r="AY102" s="835"/>
      <c r="AZ102" s="835"/>
      <c r="BA102" s="835"/>
      <c r="BB102" s="835"/>
      <c r="BC102" s="835"/>
      <c r="BD102" s="835"/>
      <c r="BE102" s="835"/>
      <c r="BF102" s="835"/>
      <c r="BG102" s="835"/>
      <c r="BH102" s="835"/>
      <c r="BI102" s="835"/>
      <c r="BJ102" s="835"/>
      <c r="BK102" s="835"/>
      <c r="BL102" s="835"/>
      <c r="BM102" s="835"/>
      <c r="BN102" s="835"/>
      <c r="BO102" s="835"/>
      <c r="BP102" s="835"/>
      <c r="BQ102" s="835"/>
      <c r="BR102" s="835"/>
      <c r="BS102" s="835"/>
      <c r="BT102" s="835"/>
      <c r="BU102" s="835"/>
      <c r="BV102" s="835"/>
      <c r="BW102" s="835"/>
      <c r="BX102" s="835"/>
      <c r="BY102" s="835"/>
      <c r="BZ102" s="835"/>
      <c r="CA102" s="835"/>
      <c r="CB102" s="835"/>
      <c r="CC102" s="835"/>
      <c r="CD102" s="835"/>
      <c r="CE102" s="835"/>
      <c r="CF102" s="835"/>
      <c r="CG102" s="835"/>
      <c r="CH102" s="835"/>
      <c r="CI102" s="835"/>
      <c r="CJ102" s="835"/>
      <c r="CK102" s="835"/>
      <c r="CL102" s="835"/>
      <c r="CM102" s="835"/>
      <c r="CN102" s="835"/>
      <c r="CO102" s="835"/>
      <c r="CP102" s="835"/>
      <c r="CQ102" s="835"/>
      <c r="CR102" s="835"/>
      <c r="CS102" s="835"/>
      <c r="FG102" s="835"/>
      <c r="FH102" s="835"/>
      <c r="FI102" s="835"/>
      <c r="FJ102" s="835"/>
      <c r="FK102" s="835"/>
      <c r="FL102" s="835"/>
      <c r="FM102" s="835"/>
      <c r="FN102" s="835"/>
      <c r="FO102" s="835"/>
      <c r="FP102" s="835"/>
      <c r="FQ102" s="835"/>
      <c r="FR102" s="835"/>
      <c r="FS102" s="835"/>
      <c r="FT102" s="835"/>
      <c r="FU102" s="835"/>
      <c r="FV102" s="835"/>
      <c r="FW102" s="835"/>
      <c r="FX102" s="835"/>
      <c r="FY102" s="835"/>
      <c r="FZ102" s="835"/>
      <c r="GA102" s="835"/>
      <c r="GB102" s="835"/>
      <c r="GC102" s="835"/>
      <c r="GD102" s="835"/>
      <c r="GE102" s="835"/>
      <c r="HH102" s="835"/>
      <c r="HI102" s="835"/>
      <c r="HJ102" s="835"/>
      <c r="HK102" s="835"/>
      <c r="HL102" s="835"/>
      <c r="HM102" s="835"/>
      <c r="HN102" s="835"/>
      <c r="HO102" s="835"/>
      <c r="HP102" s="835"/>
      <c r="HQ102" s="835"/>
      <c r="HR102" s="835"/>
      <c r="HS102" s="835"/>
      <c r="HT102" s="835"/>
      <c r="HU102" s="835"/>
      <c r="HV102" s="835"/>
      <c r="HW102" s="835"/>
      <c r="HX102" s="835"/>
      <c r="HY102" s="835"/>
      <c r="HZ102" s="835"/>
      <c r="IA102" s="835"/>
      <c r="IB102" s="835"/>
      <c r="IC102" s="835"/>
      <c r="ID102" s="835"/>
      <c r="IE102" s="835"/>
      <c r="IF102" s="835"/>
      <c r="IG102" s="835"/>
      <c r="IH102" s="835"/>
      <c r="II102" s="835"/>
      <c r="IJ102" s="835"/>
      <c r="IK102" s="835"/>
      <c r="IL102" s="835"/>
      <c r="IM102" s="835"/>
      <c r="IN102" s="835"/>
      <c r="IO102" s="835"/>
      <c r="IP102" s="835"/>
      <c r="IQ102" s="835"/>
      <c r="IR102" s="835"/>
      <c r="IS102" s="835"/>
      <c r="IT102" s="835"/>
      <c r="IU102" s="835"/>
      <c r="IV102" s="835"/>
      <c r="IW102" s="835"/>
      <c r="IX102" s="835">
        <v>113</v>
      </c>
      <c r="IY102" s="835">
        <v>64</v>
      </c>
      <c r="IZ102" s="835">
        <v>112</v>
      </c>
      <c r="JA102" s="835">
        <v>63</v>
      </c>
      <c r="JB102" s="835"/>
      <c r="JC102" s="835">
        <v>62</v>
      </c>
      <c r="JD102" s="835">
        <v>111</v>
      </c>
      <c r="JE102" s="835">
        <v>61</v>
      </c>
      <c r="JF102" s="835"/>
      <c r="JG102" s="835">
        <v>110</v>
      </c>
      <c r="JH102" s="835">
        <v>60</v>
      </c>
      <c r="JI102" s="835">
        <v>109</v>
      </c>
      <c r="JJ102" s="835">
        <v>108</v>
      </c>
      <c r="JK102" s="835">
        <v>59</v>
      </c>
      <c r="JL102" s="835"/>
      <c r="JM102" s="835">
        <v>58</v>
      </c>
      <c r="JN102" s="835">
        <v>107</v>
      </c>
      <c r="JO102" s="835"/>
      <c r="JP102" s="835">
        <v>57</v>
      </c>
      <c r="JQ102" s="835">
        <v>56</v>
      </c>
      <c r="JR102" s="835">
        <v>55</v>
      </c>
      <c r="JS102" s="835"/>
      <c r="JT102" s="835">
        <v>106</v>
      </c>
      <c r="JU102" s="835">
        <v>57</v>
      </c>
      <c r="JV102" s="835">
        <v>56</v>
      </c>
      <c r="JW102" s="835">
        <v>105</v>
      </c>
      <c r="JX102" s="835">
        <v>104</v>
      </c>
      <c r="JY102" s="835"/>
      <c r="JZ102" s="835">
        <v>55</v>
      </c>
      <c r="KA102" s="835">
        <v>103</v>
      </c>
      <c r="KB102" s="835"/>
      <c r="KC102" s="835"/>
      <c r="KD102" s="835"/>
      <c r="KE102" s="835"/>
      <c r="KF102" s="835"/>
      <c r="KG102" s="835"/>
      <c r="KH102" s="835"/>
      <c r="KI102" s="835"/>
      <c r="KJ102" s="835"/>
      <c r="KK102" s="835"/>
      <c r="KL102" s="835"/>
      <c r="KM102" s="835"/>
      <c r="KN102" s="835"/>
      <c r="KO102" s="835"/>
      <c r="KP102" s="835"/>
      <c r="KQ102" s="835"/>
      <c r="KR102" s="835"/>
      <c r="KS102" s="835"/>
      <c r="KT102" s="835"/>
      <c r="KU102" s="835"/>
      <c r="KV102" s="835"/>
      <c r="KW102" s="835"/>
      <c r="KX102" s="835"/>
      <c r="KY102" s="835"/>
      <c r="KZ102" s="835"/>
    </row>
    <row r="103" spans="1:16384" s="836" customFormat="1" ht="11.25">
      <c r="Q103" s="835"/>
      <c r="V103" s="835"/>
      <c r="Z103" s="835"/>
      <c r="AA103" s="835"/>
      <c r="AB103" s="835"/>
      <c r="AC103" s="835"/>
      <c r="AD103" s="835"/>
      <c r="AE103" s="835"/>
      <c r="AF103" s="835"/>
      <c r="AG103" s="835"/>
      <c r="AH103" s="835"/>
      <c r="AI103" s="835"/>
      <c r="AJ103" s="835"/>
      <c r="AK103" s="835"/>
      <c r="AL103" s="835"/>
      <c r="AM103" s="835"/>
      <c r="AN103" s="835"/>
      <c r="AO103" s="835"/>
      <c r="AP103" s="835"/>
      <c r="AQ103" s="835"/>
      <c r="AR103" s="835"/>
      <c r="AS103" s="835"/>
      <c r="AT103" s="835"/>
      <c r="AU103" s="835"/>
      <c r="AV103" s="835"/>
      <c r="AW103" s="835"/>
      <c r="AX103" s="835"/>
      <c r="AY103" s="835"/>
      <c r="AZ103" s="835"/>
      <c r="BA103" s="835"/>
      <c r="BB103" s="835"/>
      <c r="BC103" s="835"/>
      <c r="BD103" s="835"/>
      <c r="BE103" s="835"/>
      <c r="BF103" s="835"/>
      <c r="BG103" s="835"/>
      <c r="BH103" s="835"/>
      <c r="BI103" s="835"/>
      <c r="BJ103" s="835"/>
      <c r="BK103" s="835"/>
      <c r="BL103" s="835"/>
      <c r="BM103" s="835"/>
      <c r="BN103" s="835"/>
      <c r="BO103" s="835"/>
      <c r="BP103" s="835"/>
      <c r="BQ103" s="835"/>
      <c r="BR103" s="835"/>
      <c r="BS103" s="835"/>
      <c r="BT103" s="835"/>
      <c r="BU103" s="835"/>
      <c r="BV103" s="835"/>
      <c r="BW103" s="835"/>
      <c r="BX103" s="835"/>
      <c r="BY103" s="835"/>
      <c r="BZ103" s="835"/>
      <c r="CA103" s="835"/>
      <c r="CB103" s="835"/>
      <c r="CC103" s="835"/>
      <c r="CD103" s="835"/>
      <c r="CE103" s="835"/>
      <c r="CF103" s="835"/>
      <c r="CG103" s="835"/>
      <c r="CH103" s="835"/>
      <c r="CI103" s="835"/>
      <c r="CJ103" s="835"/>
      <c r="CK103" s="835"/>
      <c r="CL103" s="835"/>
      <c r="CM103" s="835"/>
      <c r="CN103" s="835"/>
      <c r="CO103" s="835"/>
      <c r="CP103" s="835"/>
      <c r="CQ103" s="835"/>
      <c r="CR103" s="835"/>
      <c r="CS103" s="835"/>
      <c r="FG103" s="835"/>
      <c r="FH103" s="835"/>
      <c r="FI103" s="835"/>
      <c r="FJ103" s="835"/>
      <c r="FK103" s="835"/>
      <c r="FL103" s="835"/>
      <c r="FM103" s="835"/>
      <c r="FN103" s="835"/>
      <c r="FO103" s="835"/>
      <c r="FP103" s="835"/>
      <c r="FQ103" s="835"/>
      <c r="FR103" s="835"/>
      <c r="FS103" s="835"/>
      <c r="FT103" s="835"/>
      <c r="FU103" s="835"/>
      <c r="FV103" s="835"/>
      <c r="FW103" s="835"/>
      <c r="FX103" s="835"/>
      <c r="FY103" s="835"/>
      <c r="FZ103" s="835"/>
      <c r="GA103" s="835"/>
      <c r="GB103" s="835"/>
      <c r="GC103" s="835"/>
      <c r="GD103" s="835"/>
      <c r="GE103" s="835"/>
      <c r="HH103" s="835"/>
      <c r="HI103" s="835"/>
      <c r="HJ103" s="835"/>
      <c r="HK103" s="835"/>
      <c r="HL103" s="835"/>
      <c r="HM103" s="835"/>
      <c r="HN103" s="835"/>
      <c r="HO103" s="835"/>
      <c r="HP103" s="835"/>
      <c r="HQ103" s="835"/>
      <c r="HR103" s="835"/>
      <c r="HS103" s="835"/>
      <c r="HT103" s="835"/>
      <c r="HU103" s="835"/>
      <c r="HV103" s="835"/>
      <c r="HW103" s="835"/>
      <c r="HX103" s="835"/>
      <c r="HY103" s="835"/>
      <c r="HZ103" s="835"/>
      <c r="IA103" s="835"/>
      <c r="IB103" s="835"/>
      <c r="IC103" s="835"/>
      <c r="ID103" s="835"/>
      <c r="IE103" s="835"/>
      <c r="IF103" s="835"/>
      <c r="IG103" s="835"/>
      <c r="IH103" s="835"/>
      <c r="II103" s="835"/>
      <c r="IJ103" s="835"/>
      <c r="IK103" s="835"/>
      <c r="IL103" s="835"/>
      <c r="IM103" s="835"/>
      <c r="IN103" s="835"/>
      <c r="IO103" s="835"/>
      <c r="IP103" s="835"/>
      <c r="IQ103" s="835"/>
      <c r="IR103" s="835"/>
      <c r="IS103" s="835"/>
      <c r="IT103" s="835"/>
      <c r="IU103" s="835"/>
      <c r="IV103" s="835"/>
      <c r="IW103" s="835"/>
      <c r="IX103" s="3231">
        <v>39</v>
      </c>
      <c r="IY103" s="3231"/>
      <c r="IZ103" s="3231"/>
      <c r="JA103" s="3231"/>
      <c r="JB103" s="835"/>
      <c r="JC103" s="3231">
        <v>38</v>
      </c>
      <c r="JD103" s="3231"/>
      <c r="JE103" s="3231"/>
      <c r="JF103" s="835"/>
      <c r="JG103" s="3231">
        <v>37</v>
      </c>
      <c r="JH103" s="3231"/>
      <c r="JI103" s="3231"/>
      <c r="JJ103" s="3231"/>
      <c r="JK103" s="3231"/>
      <c r="JL103" s="835"/>
      <c r="JM103" s="3231">
        <v>36</v>
      </c>
      <c r="JN103" s="3231"/>
      <c r="JO103" s="835"/>
      <c r="JP103" s="3231">
        <v>18</v>
      </c>
      <c r="JQ103" s="3231"/>
      <c r="JR103" s="3231"/>
      <c r="JS103" s="835"/>
      <c r="JT103" s="3231">
        <v>35</v>
      </c>
      <c r="JU103" s="3231"/>
      <c r="JV103" s="3231"/>
      <c r="JW103" s="3231"/>
      <c r="JX103" s="3231"/>
      <c r="JY103" s="835"/>
      <c r="JZ103" s="3231">
        <v>34</v>
      </c>
      <c r="KA103" s="3231"/>
      <c r="KB103" s="835"/>
      <c r="KC103" s="835"/>
      <c r="KD103" s="835"/>
      <c r="KE103" s="835"/>
      <c r="KF103" s="835"/>
      <c r="KG103" s="835"/>
      <c r="KH103" s="835"/>
      <c r="KI103" s="835"/>
      <c r="KJ103" s="835"/>
      <c r="KK103" s="835"/>
      <c r="KL103" s="835"/>
      <c r="KM103" s="835"/>
      <c r="KN103" s="835"/>
      <c r="KO103" s="835"/>
      <c r="KP103" s="835"/>
      <c r="KQ103" s="835"/>
      <c r="KR103" s="835"/>
      <c r="KS103" s="835"/>
      <c r="KT103" s="835"/>
      <c r="KU103" s="835"/>
      <c r="KV103" s="835"/>
      <c r="KW103" s="835"/>
      <c r="KX103" s="835"/>
      <c r="KY103" s="835"/>
      <c r="KZ103" s="835"/>
    </row>
    <row r="104" spans="1:16384" s="836" customFormat="1" ht="12" thickBot="1">
      <c r="Q104" s="835"/>
      <c r="V104" s="835"/>
      <c r="Z104" s="835"/>
      <c r="AA104" s="835"/>
      <c r="AB104" s="835"/>
      <c r="AC104" s="835"/>
      <c r="AD104" s="835"/>
      <c r="AE104" s="835"/>
      <c r="AF104" s="835"/>
      <c r="AG104" s="835"/>
      <c r="AH104" s="835"/>
      <c r="AI104" s="835"/>
      <c r="AJ104" s="835"/>
      <c r="AK104" s="835"/>
      <c r="AL104" s="835"/>
      <c r="AM104" s="835"/>
      <c r="AN104" s="835"/>
      <c r="AO104" s="835"/>
      <c r="AP104" s="835"/>
      <c r="AQ104" s="835"/>
      <c r="AR104" s="835"/>
      <c r="AS104" s="835"/>
      <c r="AT104" s="835"/>
      <c r="AU104" s="835"/>
      <c r="AV104" s="835"/>
      <c r="AW104" s="835"/>
      <c r="AX104" s="835"/>
      <c r="AY104" s="835"/>
      <c r="AZ104" s="835"/>
      <c r="BA104" s="835"/>
      <c r="BB104" s="835"/>
      <c r="BC104" s="835"/>
      <c r="BD104" s="835"/>
      <c r="BE104" s="835"/>
      <c r="BF104" s="835"/>
      <c r="BG104" s="835"/>
      <c r="BH104" s="835"/>
      <c r="BI104" s="835"/>
      <c r="BJ104" s="835"/>
      <c r="BK104" s="835"/>
      <c r="BL104" s="835"/>
      <c r="BM104" s="835"/>
      <c r="BN104" s="835"/>
      <c r="BO104" s="835"/>
      <c r="BP104" s="835"/>
      <c r="BQ104" s="835"/>
      <c r="BR104" s="835"/>
      <c r="BS104" s="835"/>
      <c r="BT104" s="835"/>
      <c r="BU104" s="835"/>
      <c r="BV104" s="835"/>
      <c r="BW104" s="835"/>
      <c r="BX104" s="835"/>
      <c r="BY104" s="835"/>
      <c r="BZ104" s="835"/>
      <c r="CA104" s="835"/>
      <c r="CB104" s="835"/>
      <c r="CC104" s="835"/>
      <c r="CD104" s="835"/>
      <c r="CE104" s="835"/>
      <c r="CF104" s="835"/>
      <c r="CG104" s="835"/>
      <c r="CH104" s="835"/>
      <c r="CI104" s="835"/>
      <c r="CJ104" s="835"/>
      <c r="CK104" s="835"/>
      <c r="CL104" s="835"/>
      <c r="CM104" s="835"/>
      <c r="CN104" s="835"/>
      <c r="CO104" s="835"/>
      <c r="CP104" s="835"/>
      <c r="CQ104" s="835"/>
      <c r="CR104" s="835"/>
      <c r="CS104" s="835"/>
      <c r="FG104" s="835"/>
      <c r="FH104" s="835"/>
      <c r="FI104" s="835"/>
      <c r="FJ104" s="835"/>
      <c r="FK104" s="835"/>
      <c r="FL104" s="835"/>
      <c r="FM104" s="835"/>
      <c r="FN104" s="835"/>
      <c r="FO104" s="835"/>
      <c r="FP104" s="835"/>
      <c r="FQ104" s="835"/>
      <c r="FR104" s="835"/>
      <c r="FS104" s="835"/>
      <c r="FT104" s="835"/>
      <c r="FU104" s="835"/>
      <c r="FV104" s="835"/>
      <c r="FW104" s="835"/>
      <c r="FX104" s="835"/>
      <c r="FY104" s="835"/>
      <c r="FZ104" s="835"/>
      <c r="GA104" s="835"/>
      <c r="GB104" s="835"/>
      <c r="GC104" s="835"/>
      <c r="GD104" s="835"/>
      <c r="GE104" s="835"/>
      <c r="HH104" s="835"/>
      <c r="HI104" s="835"/>
      <c r="HJ104" s="835"/>
      <c r="HK104" s="835"/>
      <c r="HL104" s="835"/>
      <c r="HM104" s="835"/>
      <c r="HN104" s="835"/>
      <c r="HO104" s="835"/>
      <c r="HP104" s="835"/>
      <c r="HQ104" s="835"/>
      <c r="HR104" s="835"/>
      <c r="HS104" s="835"/>
      <c r="HT104" s="835"/>
      <c r="HU104" s="835"/>
      <c r="HV104" s="835"/>
      <c r="HW104" s="835"/>
      <c r="HX104" s="835"/>
      <c r="HY104" s="835"/>
      <c r="HZ104" s="835"/>
      <c r="IA104" s="835"/>
      <c r="IB104" s="835"/>
      <c r="IC104" s="835"/>
      <c r="ID104" s="835"/>
      <c r="IE104" s="835"/>
      <c r="IF104" s="835"/>
      <c r="IG104" s="835"/>
      <c r="IH104" s="835"/>
      <c r="II104" s="835"/>
      <c r="IJ104" s="835"/>
      <c r="IK104" s="835"/>
      <c r="IL104" s="835"/>
      <c r="IM104" s="835"/>
      <c r="IN104" s="835"/>
      <c r="IO104" s="835"/>
      <c r="IP104" s="835"/>
      <c r="IQ104" s="835"/>
      <c r="IR104" s="835"/>
      <c r="IS104" s="835"/>
      <c r="IT104" s="835"/>
      <c r="IU104" s="835"/>
      <c r="IV104" s="835"/>
      <c r="IW104" s="835"/>
      <c r="IX104" s="3231">
        <v>57</v>
      </c>
      <c r="IY104" s="3231"/>
      <c r="IZ104" s="3231"/>
      <c r="JA104" s="3231"/>
      <c r="JB104" s="835"/>
      <c r="JC104" s="3231">
        <v>56</v>
      </c>
      <c r="JD104" s="3231"/>
      <c r="JE104" s="3231"/>
      <c r="JF104" s="835"/>
      <c r="JG104" s="3231">
        <v>55</v>
      </c>
      <c r="JH104" s="3231"/>
      <c r="JI104" s="3231"/>
      <c r="JJ104" s="3231"/>
      <c r="JK104" s="3231"/>
      <c r="JL104" s="835"/>
      <c r="JM104" s="3231">
        <v>54</v>
      </c>
      <c r="JN104" s="3231"/>
      <c r="JO104" s="835"/>
      <c r="JP104" s="3231">
        <v>53</v>
      </c>
      <c r="JQ104" s="3231"/>
      <c r="JR104" s="3231"/>
      <c r="JS104" s="835"/>
      <c r="JT104" s="3231">
        <v>52</v>
      </c>
      <c r="JU104" s="3231"/>
      <c r="JV104" s="3231"/>
      <c r="JW104" s="3231"/>
      <c r="JX104" s="3231"/>
      <c r="JY104" s="835"/>
      <c r="JZ104" s="3231">
        <v>51</v>
      </c>
      <c r="KA104" s="3231"/>
      <c r="KB104" s="835"/>
      <c r="KC104" s="835"/>
      <c r="KD104" s="835"/>
      <c r="KE104" s="835"/>
      <c r="KF104" s="835"/>
      <c r="KG104" s="835"/>
      <c r="KH104" s="835"/>
      <c r="KI104" s="835"/>
      <c r="KJ104" s="835"/>
      <c r="KK104" s="835"/>
      <c r="KL104" s="835"/>
      <c r="KM104" s="835"/>
      <c r="KN104" s="835"/>
      <c r="KO104" s="835"/>
      <c r="KP104" s="835"/>
      <c r="KQ104" s="835"/>
      <c r="KR104" s="835"/>
      <c r="KS104" s="835"/>
      <c r="KT104" s="835"/>
      <c r="KU104" s="835"/>
      <c r="KV104" s="835"/>
      <c r="KW104" s="835"/>
      <c r="KX104" s="835"/>
      <c r="KY104" s="835"/>
      <c r="KZ104" s="835"/>
    </row>
    <row r="105" spans="1:16384" ht="27.75" thickTop="1" thickBot="1">
      <c r="HH105" s="787" t="s">
        <v>705</v>
      </c>
      <c r="HI105" s="787" t="s">
        <v>690</v>
      </c>
      <c r="HJ105" s="834" t="s">
        <v>701</v>
      </c>
      <c r="HK105" s="814" t="s">
        <v>1233</v>
      </c>
      <c r="HL105" s="788" t="s">
        <v>694</v>
      </c>
      <c r="HM105" s="787" t="s">
        <v>697</v>
      </c>
      <c r="HN105" s="787" t="s">
        <v>4421</v>
      </c>
      <c r="HO105" s="787" t="s">
        <v>690</v>
      </c>
      <c r="HP105" s="814" t="s">
        <v>1233</v>
      </c>
      <c r="HQ105" s="787" t="s">
        <v>689</v>
      </c>
      <c r="HR105" s="837" t="s">
        <v>706</v>
      </c>
      <c r="HS105" s="814" t="s">
        <v>1233</v>
      </c>
      <c r="HT105" s="790" t="s">
        <v>688</v>
      </c>
      <c r="HU105" s="787" t="s">
        <v>693</v>
      </c>
      <c r="HV105" s="787" t="s">
        <v>4421</v>
      </c>
      <c r="HW105" s="788" t="s">
        <v>694</v>
      </c>
      <c r="HX105" s="786" t="s">
        <v>1233</v>
      </c>
      <c r="HY105" s="790" t="s">
        <v>688</v>
      </c>
      <c r="HZ105" s="787" t="s">
        <v>699</v>
      </c>
      <c r="IA105" s="787" t="s">
        <v>691</v>
      </c>
      <c r="IB105" s="788" t="s">
        <v>694</v>
      </c>
      <c r="IC105" s="814" t="s">
        <v>1233</v>
      </c>
      <c r="ID105" s="798" t="s">
        <v>696</v>
      </c>
      <c r="IE105" s="788" t="s">
        <v>694</v>
      </c>
      <c r="IF105" s="787" t="s">
        <v>690</v>
      </c>
      <c r="IG105" s="787" t="s">
        <v>691</v>
      </c>
      <c r="IH105" s="787" t="s">
        <v>4421</v>
      </c>
      <c r="II105" s="814" t="s">
        <v>1233</v>
      </c>
      <c r="IJ105" s="837" t="s">
        <v>704</v>
      </c>
      <c r="IK105" s="834" t="s">
        <v>701</v>
      </c>
      <c r="IL105" s="814" t="s">
        <v>1233</v>
      </c>
      <c r="IM105" s="798" t="s">
        <v>696</v>
      </c>
      <c r="IN105" s="787" t="s">
        <v>692</v>
      </c>
      <c r="IO105" s="787" t="s">
        <v>691</v>
      </c>
      <c r="IP105" s="814" t="s">
        <v>1233</v>
      </c>
      <c r="IQ105" s="787" t="s">
        <v>690</v>
      </c>
      <c r="IR105" s="787" t="s">
        <v>695</v>
      </c>
      <c r="IS105" s="788" t="s">
        <v>694</v>
      </c>
      <c r="IT105" s="790" t="s">
        <v>688</v>
      </c>
      <c r="IU105" s="814" t="s">
        <v>1233</v>
      </c>
      <c r="IV105" s="837" t="s">
        <v>704</v>
      </c>
      <c r="IW105" s="787" t="s">
        <v>711</v>
      </c>
      <c r="IX105" s="787" t="s">
        <v>691</v>
      </c>
      <c r="IY105" s="814" t="s">
        <v>1233</v>
      </c>
      <c r="IZ105" s="834" t="s">
        <v>701</v>
      </c>
      <c r="JA105" s="787" t="s">
        <v>689</v>
      </c>
      <c r="JB105" s="787" t="s">
        <v>691</v>
      </c>
      <c r="JC105" s="814" t="s">
        <v>1233</v>
      </c>
      <c r="JD105" s="787" t="s">
        <v>690</v>
      </c>
      <c r="JE105" s="787" t="s">
        <v>691</v>
      </c>
      <c r="JF105" s="787" t="s">
        <v>698</v>
      </c>
      <c r="JG105" s="814" t="s">
        <v>1233</v>
      </c>
      <c r="JH105" s="791" t="s">
        <v>710</v>
      </c>
      <c r="JI105" s="788" t="s">
        <v>694</v>
      </c>
      <c r="JJ105" s="788" t="s">
        <v>694</v>
      </c>
      <c r="JK105" s="790" t="s">
        <v>688</v>
      </c>
      <c r="JL105" s="814" t="s">
        <v>1233</v>
      </c>
      <c r="JM105" s="848" t="s">
        <v>696</v>
      </c>
      <c r="JN105" s="849" t="s">
        <v>688</v>
      </c>
      <c r="JO105" s="842" t="s">
        <v>696</v>
      </c>
      <c r="JP105" s="850" t="s">
        <v>694</v>
      </c>
      <c r="JQ105" s="814" t="s">
        <v>1233</v>
      </c>
      <c r="JR105" s="787" t="s">
        <v>687</v>
      </c>
      <c r="JS105" s="788" t="s">
        <v>694</v>
      </c>
      <c r="JT105" s="787" t="s">
        <v>707</v>
      </c>
      <c r="JU105" s="814" t="s">
        <v>1233</v>
      </c>
      <c r="JV105" s="787" t="s">
        <v>711</v>
      </c>
      <c r="JW105" s="790" t="s">
        <v>688</v>
      </c>
      <c r="JX105" s="837" t="s">
        <v>706</v>
      </c>
      <c r="JY105" s="814" t="s">
        <v>1233</v>
      </c>
      <c r="JZ105" s="788" t="s">
        <v>694</v>
      </c>
      <c r="KA105" s="837" t="s">
        <v>706</v>
      </c>
      <c r="KB105" s="107">
        <v>9</v>
      </c>
      <c r="KC105" s="107">
        <v>6</v>
      </c>
      <c r="KD105" s="107">
        <v>11</v>
      </c>
      <c r="KE105" s="107">
        <v>16</v>
      </c>
      <c r="KF105" s="107">
        <v>40</v>
      </c>
      <c r="KG105" s="107">
        <v>20</v>
      </c>
      <c r="KH105" s="107">
        <v>20</v>
      </c>
      <c r="KI105" s="107">
        <v>84</v>
      </c>
      <c r="KJ105" s="107">
        <v>17</v>
      </c>
      <c r="KK105" s="107">
        <v>74</v>
      </c>
      <c r="KL105" s="107">
        <v>30</v>
      </c>
      <c r="KM105" s="107">
        <v>56</v>
      </c>
      <c r="KN105" s="107">
        <v>290</v>
      </c>
      <c r="KO105" s="107">
        <v>114</v>
      </c>
      <c r="KP105" s="107">
        <v>6</v>
      </c>
      <c r="KQ105" s="107">
        <v>4</v>
      </c>
      <c r="KR105" s="107">
        <v>10</v>
      </c>
      <c r="KS105" s="107">
        <v>20</v>
      </c>
      <c r="KT105" s="107">
        <v>30</v>
      </c>
      <c r="KU105" s="107">
        <v>16</v>
      </c>
      <c r="KV105" s="107">
        <v>38</v>
      </c>
      <c r="KW105" s="107">
        <v>1</v>
      </c>
      <c r="KX105" s="107">
        <v>2502</v>
      </c>
      <c r="KY105" s="107">
        <v>801</v>
      </c>
      <c r="KZ105" s="107">
        <v>3303</v>
      </c>
    </row>
    <row r="106" spans="1:16384" s="836" customFormat="1" ht="12" thickTop="1">
      <c r="Q106" s="835"/>
      <c r="V106" s="835"/>
      <c r="Z106" s="835"/>
      <c r="AA106" s="835"/>
      <c r="AB106" s="835"/>
      <c r="AC106" s="835"/>
      <c r="AD106" s="835"/>
      <c r="AE106" s="835"/>
      <c r="AF106" s="835"/>
      <c r="AG106" s="835"/>
      <c r="AH106" s="835"/>
      <c r="AI106" s="835"/>
      <c r="AJ106" s="835"/>
      <c r="AK106" s="835"/>
      <c r="AL106" s="835"/>
      <c r="AM106" s="835"/>
      <c r="AN106" s="835"/>
      <c r="AO106" s="835"/>
      <c r="AP106" s="835"/>
      <c r="AQ106" s="835"/>
      <c r="AR106" s="835"/>
      <c r="AS106" s="835"/>
      <c r="AT106" s="835"/>
      <c r="AU106" s="835"/>
      <c r="AV106" s="835"/>
      <c r="AW106" s="835"/>
      <c r="AX106" s="835"/>
      <c r="AY106" s="835"/>
      <c r="AZ106" s="835"/>
      <c r="BA106" s="835"/>
      <c r="BB106" s="835"/>
      <c r="BC106" s="835"/>
      <c r="BD106" s="835"/>
      <c r="BE106" s="835"/>
      <c r="BF106" s="835"/>
      <c r="BG106" s="835"/>
      <c r="BH106" s="835"/>
      <c r="BI106" s="835"/>
      <c r="BJ106" s="835"/>
      <c r="BK106" s="835"/>
      <c r="BL106" s="835"/>
      <c r="BM106" s="835"/>
      <c r="BN106" s="835"/>
      <c r="BO106" s="835"/>
      <c r="BP106" s="835"/>
      <c r="BQ106" s="835"/>
      <c r="BR106" s="835"/>
      <c r="BS106" s="835"/>
      <c r="BT106" s="835"/>
      <c r="BU106" s="835"/>
      <c r="BV106" s="835"/>
      <c r="BW106" s="835"/>
      <c r="BX106" s="835"/>
      <c r="BY106" s="835"/>
      <c r="BZ106" s="835"/>
      <c r="CA106" s="835"/>
      <c r="CB106" s="835"/>
      <c r="CC106" s="835"/>
      <c r="CD106" s="835"/>
      <c r="CE106" s="835"/>
      <c r="CF106" s="835"/>
      <c r="CG106" s="835"/>
      <c r="CH106" s="835"/>
      <c r="CI106" s="835"/>
      <c r="CJ106" s="835"/>
      <c r="CK106" s="835"/>
      <c r="CL106" s="835"/>
      <c r="CM106" s="835"/>
      <c r="CN106" s="835"/>
      <c r="CO106" s="835"/>
      <c r="CP106" s="835"/>
      <c r="CQ106" s="835"/>
      <c r="CR106" s="835"/>
      <c r="CS106" s="835"/>
      <c r="FG106" s="835"/>
      <c r="FH106" s="835"/>
      <c r="FI106" s="835"/>
      <c r="FJ106" s="835"/>
      <c r="FK106" s="835"/>
      <c r="FL106" s="835"/>
      <c r="FM106" s="835"/>
      <c r="FN106" s="835"/>
      <c r="FO106" s="835"/>
      <c r="FP106" s="835"/>
      <c r="FQ106" s="835"/>
      <c r="FR106" s="835"/>
      <c r="FS106" s="835"/>
      <c r="FT106" s="835"/>
      <c r="FU106" s="835"/>
      <c r="FV106" s="835"/>
      <c r="FW106" s="835"/>
      <c r="FX106" s="835"/>
      <c r="FY106" s="835"/>
      <c r="FZ106" s="835"/>
      <c r="GA106" s="835"/>
      <c r="GB106" s="835"/>
      <c r="GC106" s="835"/>
      <c r="GD106" s="835"/>
      <c r="GE106" s="835"/>
      <c r="HH106" s="835">
        <v>290</v>
      </c>
      <c r="HI106" s="835">
        <v>289</v>
      </c>
      <c r="HJ106" s="835">
        <v>288</v>
      </c>
      <c r="HK106" s="835"/>
      <c r="HL106" s="835">
        <v>287</v>
      </c>
      <c r="HM106" s="835">
        <v>286</v>
      </c>
      <c r="HN106" s="835">
        <v>285</v>
      </c>
      <c r="HO106" s="835">
        <v>284</v>
      </c>
      <c r="HP106" s="835"/>
      <c r="HQ106" s="835">
        <v>283</v>
      </c>
      <c r="HR106" s="835">
        <v>282</v>
      </c>
      <c r="HS106" s="835"/>
      <c r="HT106" s="835">
        <v>281</v>
      </c>
      <c r="HU106" s="835">
        <v>280</v>
      </c>
      <c r="HV106" s="835">
        <v>279</v>
      </c>
      <c r="HW106" s="835">
        <v>278</v>
      </c>
      <c r="HX106" s="835"/>
      <c r="HY106" s="835">
        <v>277</v>
      </c>
      <c r="HZ106" s="835">
        <v>276</v>
      </c>
      <c r="IA106" s="835">
        <v>275</v>
      </c>
      <c r="IB106" s="835">
        <v>274</v>
      </c>
      <c r="IC106" s="835"/>
      <c r="ID106" s="835">
        <v>273</v>
      </c>
      <c r="IE106" s="835">
        <v>272</v>
      </c>
      <c r="IF106" s="835">
        <v>271</v>
      </c>
      <c r="IG106" s="835">
        <v>270</v>
      </c>
      <c r="IH106" s="835">
        <v>269</v>
      </c>
      <c r="II106" s="835"/>
      <c r="IJ106" s="835">
        <v>268</v>
      </c>
      <c r="IK106" s="835">
        <v>267</v>
      </c>
      <c r="IL106" s="835"/>
      <c r="IM106" s="835">
        <v>266</v>
      </c>
      <c r="IN106" s="835">
        <v>265</v>
      </c>
      <c r="IO106" s="835">
        <v>264</v>
      </c>
      <c r="IP106" s="835"/>
      <c r="IQ106" s="835">
        <v>263</v>
      </c>
      <c r="IR106" s="835">
        <v>262</v>
      </c>
      <c r="IS106" s="835">
        <v>261</v>
      </c>
      <c r="IT106" s="835">
        <v>260</v>
      </c>
      <c r="IU106" s="835"/>
      <c r="IV106" s="835">
        <v>259</v>
      </c>
      <c r="IW106" s="835">
        <v>258</v>
      </c>
      <c r="IX106" s="835">
        <v>257</v>
      </c>
      <c r="IY106" s="835"/>
      <c r="IZ106" s="835">
        <v>256</v>
      </c>
      <c r="JA106" s="835">
        <v>255</v>
      </c>
      <c r="JB106" s="835">
        <v>254</v>
      </c>
      <c r="JC106" s="835"/>
      <c r="JD106" s="835">
        <v>253</v>
      </c>
      <c r="JE106" s="835">
        <v>252</v>
      </c>
      <c r="JF106" s="835">
        <v>251</v>
      </c>
      <c r="JG106" s="835"/>
      <c r="JH106" s="835">
        <v>250</v>
      </c>
      <c r="JI106" s="835">
        <v>249</v>
      </c>
      <c r="JJ106" s="835">
        <v>248</v>
      </c>
      <c r="JK106" s="835">
        <v>247</v>
      </c>
      <c r="JL106" s="835"/>
      <c r="JM106" s="835">
        <v>246</v>
      </c>
      <c r="JN106" s="835">
        <v>245</v>
      </c>
      <c r="JO106" s="835">
        <v>244</v>
      </c>
      <c r="JP106" s="835">
        <v>243</v>
      </c>
      <c r="JQ106" s="835"/>
      <c r="JR106" s="835">
        <v>242</v>
      </c>
      <c r="JS106" s="835">
        <v>241</v>
      </c>
      <c r="JT106" s="835">
        <v>240</v>
      </c>
      <c r="JU106" s="835"/>
      <c r="JV106" s="835">
        <v>239</v>
      </c>
      <c r="JW106" s="835">
        <v>238</v>
      </c>
      <c r="JX106" s="835">
        <v>237</v>
      </c>
      <c r="JY106" s="835"/>
      <c r="JZ106" s="835">
        <v>236</v>
      </c>
      <c r="KA106" s="835">
        <v>235</v>
      </c>
      <c r="KB106" s="835"/>
      <c r="KC106" s="835"/>
      <c r="KD106" s="835"/>
      <c r="KE106" s="835"/>
      <c r="KF106" s="835"/>
      <c r="KG106" s="835"/>
      <c r="KH106" s="835"/>
      <c r="KI106" s="835"/>
      <c r="KJ106" s="835"/>
      <c r="KK106" s="835"/>
      <c r="KL106" s="835"/>
      <c r="KM106" s="835"/>
      <c r="KN106" s="835"/>
      <c r="KO106" s="835"/>
      <c r="KP106" s="835"/>
      <c r="KQ106" s="835"/>
      <c r="KR106" s="835"/>
      <c r="KS106" s="835"/>
      <c r="KT106" s="835"/>
      <c r="KU106" s="835"/>
      <c r="KV106" s="835"/>
      <c r="KW106" s="835"/>
      <c r="KX106" s="835"/>
      <c r="KY106" s="835"/>
      <c r="KZ106" s="835"/>
    </row>
    <row r="107" spans="1:16384" s="836" customFormat="1" ht="11.25">
      <c r="Q107" s="835"/>
      <c r="V107" s="835"/>
      <c r="Z107" s="835"/>
      <c r="AA107" s="835"/>
      <c r="AB107" s="835"/>
      <c r="AC107" s="835"/>
      <c r="AD107" s="835"/>
      <c r="AE107" s="835"/>
      <c r="AF107" s="835"/>
      <c r="AG107" s="835"/>
      <c r="AH107" s="835"/>
      <c r="AI107" s="835"/>
      <c r="AJ107" s="835"/>
      <c r="AK107" s="835"/>
      <c r="AL107" s="835"/>
      <c r="AM107" s="835"/>
      <c r="AN107" s="835"/>
      <c r="AO107" s="835"/>
      <c r="AP107" s="835"/>
      <c r="AQ107" s="835"/>
      <c r="AR107" s="835"/>
      <c r="AS107" s="835"/>
      <c r="AT107" s="835"/>
      <c r="AU107" s="835"/>
      <c r="AV107" s="835"/>
      <c r="AW107" s="835"/>
      <c r="AX107" s="835"/>
      <c r="AY107" s="835"/>
      <c r="AZ107" s="835"/>
      <c r="BA107" s="835"/>
      <c r="BB107" s="835"/>
      <c r="BC107" s="835"/>
      <c r="BD107" s="835"/>
      <c r="BE107" s="835"/>
      <c r="BF107" s="835"/>
      <c r="BG107" s="835"/>
      <c r="BH107" s="835"/>
      <c r="BI107" s="835"/>
      <c r="BJ107" s="835"/>
      <c r="BK107" s="835"/>
      <c r="BL107" s="835"/>
      <c r="BM107" s="835"/>
      <c r="BN107" s="835"/>
      <c r="BO107" s="835"/>
      <c r="BP107" s="835"/>
      <c r="BQ107" s="835"/>
      <c r="BR107" s="835"/>
      <c r="BS107" s="835"/>
      <c r="BT107" s="835"/>
      <c r="BU107" s="835"/>
      <c r="BV107" s="835"/>
      <c r="BW107" s="835"/>
      <c r="BX107" s="835"/>
      <c r="BY107" s="835"/>
      <c r="BZ107" s="835"/>
      <c r="CA107" s="835"/>
      <c r="CB107" s="835"/>
      <c r="CC107" s="835"/>
      <c r="CD107" s="835"/>
      <c r="CE107" s="835"/>
      <c r="CF107" s="835"/>
      <c r="CG107" s="835"/>
      <c r="CH107" s="835"/>
      <c r="CI107" s="835"/>
      <c r="CJ107" s="835"/>
      <c r="CK107" s="835"/>
      <c r="CL107" s="835"/>
      <c r="CM107" s="835"/>
      <c r="CN107" s="835"/>
      <c r="CO107" s="835"/>
      <c r="CP107" s="835"/>
      <c r="CQ107" s="835"/>
      <c r="CR107" s="835"/>
      <c r="CS107" s="835"/>
      <c r="FG107" s="835"/>
      <c r="FH107" s="835"/>
      <c r="FI107" s="835"/>
      <c r="FJ107" s="835"/>
      <c r="FK107" s="835"/>
      <c r="FL107" s="835"/>
      <c r="FM107" s="835"/>
      <c r="FN107" s="835"/>
      <c r="FO107" s="835"/>
      <c r="FP107" s="835"/>
      <c r="FQ107" s="835"/>
      <c r="FR107" s="835"/>
      <c r="FS107" s="835"/>
      <c r="FT107" s="835"/>
      <c r="FU107" s="835"/>
      <c r="FV107" s="835"/>
      <c r="FW107" s="835"/>
      <c r="FX107" s="835"/>
      <c r="FY107" s="835"/>
      <c r="FZ107" s="835"/>
      <c r="GA107" s="835"/>
      <c r="GB107" s="835"/>
      <c r="GC107" s="835"/>
      <c r="GD107" s="835"/>
      <c r="GE107" s="835"/>
      <c r="HH107" s="835">
        <v>73</v>
      </c>
      <c r="HI107" s="835">
        <v>72</v>
      </c>
      <c r="HJ107" s="835">
        <v>71</v>
      </c>
      <c r="HK107" s="835"/>
      <c r="HL107" s="835">
        <v>84</v>
      </c>
      <c r="HM107" s="835">
        <v>133</v>
      </c>
      <c r="HN107" s="835">
        <v>132</v>
      </c>
      <c r="HO107" s="835">
        <v>131</v>
      </c>
      <c r="HP107" s="835"/>
      <c r="HQ107" s="835">
        <v>70</v>
      </c>
      <c r="HR107" s="835">
        <v>69</v>
      </c>
      <c r="HS107" s="835"/>
      <c r="HT107" s="835">
        <v>83</v>
      </c>
      <c r="HU107" s="835">
        <v>130</v>
      </c>
      <c r="HV107" s="835">
        <v>129</v>
      </c>
      <c r="HW107" s="835">
        <v>128</v>
      </c>
      <c r="HX107" s="835"/>
      <c r="HY107" s="835">
        <v>82</v>
      </c>
      <c r="HZ107" s="835">
        <v>127</v>
      </c>
      <c r="IA107" s="835">
        <v>126</v>
      </c>
      <c r="IB107" s="835">
        <v>81</v>
      </c>
      <c r="IC107" s="835"/>
      <c r="ID107" s="835">
        <v>80</v>
      </c>
      <c r="IE107" s="835">
        <v>79</v>
      </c>
      <c r="IF107" s="835">
        <v>125</v>
      </c>
      <c r="IG107" s="835">
        <v>124</v>
      </c>
      <c r="IH107" s="835">
        <v>123</v>
      </c>
      <c r="II107" s="835"/>
      <c r="IJ107" s="835">
        <v>68</v>
      </c>
      <c r="IK107" s="835">
        <v>67</v>
      </c>
      <c r="IL107" s="835"/>
      <c r="IM107" s="835">
        <v>78</v>
      </c>
      <c r="IN107" s="835">
        <v>122</v>
      </c>
      <c r="IO107" s="835">
        <v>121</v>
      </c>
      <c r="IP107" s="835"/>
      <c r="IQ107" s="835">
        <v>120</v>
      </c>
      <c r="IR107" s="835">
        <v>119</v>
      </c>
      <c r="IS107" s="835">
        <v>77</v>
      </c>
      <c r="IT107" s="835">
        <v>76</v>
      </c>
      <c r="IU107" s="835"/>
      <c r="IV107" s="835">
        <v>66</v>
      </c>
      <c r="IW107" s="835">
        <v>65</v>
      </c>
      <c r="IX107" s="835">
        <v>64</v>
      </c>
      <c r="IY107" s="835"/>
      <c r="IZ107" s="835">
        <v>63</v>
      </c>
      <c r="JA107" s="835">
        <v>62</v>
      </c>
      <c r="JB107" s="835">
        <v>61</v>
      </c>
      <c r="JC107" s="835"/>
      <c r="JD107" s="835">
        <v>60</v>
      </c>
      <c r="JE107" s="835">
        <v>59</v>
      </c>
      <c r="JF107" s="835">
        <v>58</v>
      </c>
      <c r="JG107" s="835"/>
      <c r="JH107" s="835">
        <v>75</v>
      </c>
      <c r="JI107" s="835">
        <v>74</v>
      </c>
      <c r="JJ107" s="835">
        <v>73</v>
      </c>
      <c r="JK107" s="835">
        <v>72</v>
      </c>
      <c r="JL107" s="835"/>
      <c r="JM107" s="835">
        <v>71</v>
      </c>
      <c r="JN107" s="835">
        <v>70</v>
      </c>
      <c r="JO107" s="835">
        <v>69</v>
      </c>
      <c r="JP107" s="835">
        <v>68</v>
      </c>
      <c r="JQ107" s="835"/>
      <c r="JR107" s="835">
        <v>118</v>
      </c>
      <c r="JS107" s="835">
        <v>67</v>
      </c>
      <c r="JT107" s="835">
        <v>117</v>
      </c>
      <c r="JU107" s="835"/>
      <c r="JV107" s="835">
        <v>116</v>
      </c>
      <c r="JW107" s="835">
        <v>66</v>
      </c>
      <c r="JX107" s="835">
        <v>115</v>
      </c>
      <c r="JY107" s="835"/>
      <c r="JZ107" s="835">
        <v>65</v>
      </c>
      <c r="KA107" s="835">
        <v>114</v>
      </c>
      <c r="KB107" s="835"/>
      <c r="KC107" s="835"/>
      <c r="KD107" s="835"/>
      <c r="KE107" s="835"/>
      <c r="KF107" s="835"/>
      <c r="KG107" s="835"/>
      <c r="KH107" s="835"/>
      <c r="KI107" s="835"/>
      <c r="KJ107" s="835"/>
      <c r="KK107" s="835"/>
      <c r="KL107" s="835"/>
      <c r="KM107" s="835"/>
      <c r="KN107" s="835"/>
      <c r="KO107" s="835"/>
      <c r="KP107" s="835"/>
      <c r="KQ107" s="835"/>
      <c r="KR107" s="835"/>
      <c r="KS107" s="835"/>
      <c r="KT107" s="835"/>
      <c r="KU107" s="835"/>
      <c r="KV107" s="835"/>
      <c r="KW107" s="835"/>
      <c r="KX107" s="835"/>
      <c r="KY107" s="835"/>
      <c r="KZ107" s="835"/>
    </row>
    <row r="108" spans="1:16384" s="836" customFormat="1" ht="12" thickBot="1">
      <c r="Q108" s="835"/>
      <c r="V108" s="835"/>
      <c r="Z108" s="835"/>
      <c r="AA108" s="835"/>
      <c r="AB108" s="835"/>
      <c r="AC108" s="835"/>
      <c r="AD108" s="835"/>
      <c r="AE108" s="835"/>
      <c r="AF108" s="835"/>
      <c r="AG108" s="835"/>
      <c r="AH108" s="835"/>
      <c r="AI108" s="835"/>
      <c r="AJ108" s="835"/>
      <c r="AK108" s="835"/>
      <c r="AL108" s="835"/>
      <c r="AM108" s="835"/>
      <c r="AN108" s="835"/>
      <c r="AO108" s="835"/>
      <c r="AP108" s="835"/>
      <c r="AQ108" s="835"/>
      <c r="AR108" s="835"/>
      <c r="AS108" s="835"/>
      <c r="AT108" s="835"/>
      <c r="AU108" s="835"/>
      <c r="AV108" s="835"/>
      <c r="AW108" s="835"/>
      <c r="AX108" s="835"/>
      <c r="AY108" s="835"/>
      <c r="AZ108" s="835"/>
      <c r="BA108" s="835"/>
      <c r="BB108" s="835"/>
      <c r="BC108" s="835"/>
      <c r="BD108" s="835"/>
      <c r="BE108" s="835"/>
      <c r="BF108" s="835"/>
      <c r="BG108" s="835"/>
      <c r="BH108" s="835"/>
      <c r="BI108" s="835"/>
      <c r="BJ108" s="835"/>
      <c r="BK108" s="835"/>
      <c r="BL108" s="835"/>
      <c r="BM108" s="835"/>
      <c r="BN108" s="835"/>
      <c r="BO108" s="835"/>
      <c r="BP108" s="835"/>
      <c r="BQ108" s="835"/>
      <c r="BR108" s="835"/>
      <c r="BS108" s="835"/>
      <c r="BT108" s="835"/>
      <c r="BU108" s="835"/>
      <c r="BV108" s="835"/>
      <c r="BW108" s="835"/>
      <c r="BX108" s="835"/>
      <c r="BY108" s="835"/>
      <c r="BZ108" s="835"/>
      <c r="CA108" s="835"/>
      <c r="CB108" s="835"/>
      <c r="CC108" s="835"/>
      <c r="CD108" s="835"/>
      <c r="CE108" s="835"/>
      <c r="CF108" s="835"/>
      <c r="CG108" s="835"/>
      <c r="CH108" s="835"/>
      <c r="CI108" s="835"/>
      <c r="CJ108" s="835"/>
      <c r="CK108" s="835"/>
      <c r="CL108" s="835"/>
      <c r="CM108" s="835"/>
      <c r="CN108" s="835"/>
      <c r="CO108" s="835"/>
      <c r="CP108" s="835"/>
      <c r="CQ108" s="835"/>
      <c r="CR108" s="835"/>
      <c r="CS108" s="835"/>
      <c r="FG108" s="835"/>
      <c r="FH108" s="835"/>
      <c r="FI108" s="835"/>
      <c r="FJ108" s="835"/>
      <c r="FK108" s="835"/>
      <c r="FL108" s="835"/>
      <c r="FM108" s="835"/>
      <c r="FN108" s="835"/>
      <c r="FO108" s="835"/>
      <c r="FP108" s="835"/>
      <c r="FQ108" s="835"/>
      <c r="FR108" s="835"/>
      <c r="FS108" s="835"/>
      <c r="FT108" s="835"/>
      <c r="FU108" s="835"/>
      <c r="FV108" s="835"/>
      <c r="FW108" s="835"/>
      <c r="FX108" s="835"/>
      <c r="FY108" s="835"/>
      <c r="FZ108" s="835"/>
      <c r="GA108" s="835"/>
      <c r="GB108" s="835"/>
      <c r="GC108" s="835"/>
      <c r="GD108" s="835"/>
      <c r="GE108" s="835"/>
      <c r="HH108" s="3231">
        <v>24</v>
      </c>
      <c r="HI108" s="3231"/>
      <c r="HJ108" s="3231"/>
      <c r="HK108" s="835"/>
      <c r="HL108" s="3231">
        <v>50</v>
      </c>
      <c r="HM108" s="3231"/>
      <c r="HN108" s="3231"/>
      <c r="HO108" s="3231"/>
      <c r="HP108" s="835"/>
      <c r="HQ108" s="3231">
        <v>23</v>
      </c>
      <c r="HR108" s="3231"/>
      <c r="HS108" s="835"/>
      <c r="HT108" s="3232">
        <v>49</v>
      </c>
      <c r="HU108" s="3232"/>
      <c r="HV108" s="3232"/>
      <c r="HW108" s="3232"/>
      <c r="HX108" s="835"/>
      <c r="HY108" s="3231">
        <v>48</v>
      </c>
      <c r="HZ108" s="3231"/>
      <c r="IA108" s="3231"/>
      <c r="IB108" s="3231"/>
      <c r="IC108" s="835"/>
      <c r="ID108" s="3231">
        <v>47</v>
      </c>
      <c r="IE108" s="3231"/>
      <c r="IF108" s="3231"/>
      <c r="IG108" s="3231"/>
      <c r="IH108" s="3231"/>
      <c r="II108" s="835"/>
      <c r="IJ108" s="3231">
        <v>22</v>
      </c>
      <c r="IK108" s="3231"/>
      <c r="IL108" s="835"/>
      <c r="IM108" s="3231">
        <v>46</v>
      </c>
      <c r="IN108" s="3231"/>
      <c r="IO108" s="3231"/>
      <c r="IP108" s="835"/>
      <c r="IQ108" s="3231">
        <v>45</v>
      </c>
      <c r="IR108" s="3231"/>
      <c r="IS108" s="3231"/>
      <c r="IT108" s="3231"/>
      <c r="IU108" s="835"/>
      <c r="IV108" s="3231">
        <v>21</v>
      </c>
      <c r="IW108" s="3231"/>
      <c r="IX108" s="3231"/>
      <c r="IY108" s="835"/>
      <c r="IZ108" s="3231">
        <v>20</v>
      </c>
      <c r="JA108" s="3231"/>
      <c r="JB108" s="3231"/>
      <c r="JC108" s="835"/>
      <c r="JD108" s="3231">
        <v>19</v>
      </c>
      <c r="JE108" s="3231"/>
      <c r="JF108" s="3231"/>
      <c r="JG108" s="835"/>
      <c r="JH108" s="3231">
        <v>44</v>
      </c>
      <c r="JI108" s="3231"/>
      <c r="JJ108" s="3231"/>
      <c r="JK108" s="3231"/>
      <c r="JL108" s="835"/>
      <c r="JM108" s="3231">
        <v>43</v>
      </c>
      <c r="JN108" s="3231"/>
      <c r="JO108" s="3231"/>
      <c r="JP108" s="3231"/>
      <c r="JQ108" s="835"/>
      <c r="JR108" s="3231">
        <v>42</v>
      </c>
      <c r="JS108" s="3231"/>
      <c r="JT108" s="3231"/>
      <c r="JU108" s="835"/>
      <c r="JV108" s="3231">
        <v>41</v>
      </c>
      <c r="JW108" s="3231"/>
      <c r="JX108" s="3231"/>
      <c r="JY108" s="835"/>
      <c r="JZ108" s="3231">
        <v>40</v>
      </c>
      <c r="KA108" s="3231"/>
      <c r="KB108" s="835"/>
      <c r="KC108" s="835"/>
      <c r="KD108" s="835"/>
      <c r="KE108" s="835"/>
      <c r="KF108" s="835"/>
      <c r="KG108" s="835"/>
      <c r="KH108" s="835"/>
      <c r="KI108" s="835"/>
      <c r="KJ108" s="835"/>
      <c r="KK108" s="835"/>
      <c r="KL108" s="835"/>
      <c r="KM108" s="835"/>
      <c r="KN108" s="835"/>
      <c r="KO108" s="835"/>
      <c r="KP108" s="835"/>
      <c r="KQ108" s="835"/>
      <c r="KR108" s="835"/>
      <c r="KS108" s="835"/>
      <c r="KT108" s="835"/>
      <c r="KU108" s="835"/>
      <c r="KV108" s="835"/>
      <c r="KW108" s="835"/>
      <c r="KX108" s="835"/>
      <c r="KY108" s="835"/>
      <c r="KZ108" s="835"/>
    </row>
    <row r="109" spans="1:16384" s="836" customFormat="1" ht="16.5" customHeight="1" thickTop="1" thickBot="1">
      <c r="A109" s="3231"/>
      <c r="B109" s="3231"/>
      <c r="C109" s="3231"/>
      <c r="D109" s="3231"/>
      <c r="E109" s="835"/>
      <c r="F109" s="3231"/>
      <c r="G109" s="3231"/>
      <c r="H109" s="835"/>
      <c r="I109" s="3233"/>
      <c r="J109" s="3234"/>
      <c r="K109" s="3234"/>
      <c r="L109" s="3235"/>
      <c r="M109" s="835"/>
      <c r="N109" s="3231"/>
      <c r="O109" s="3231"/>
      <c r="P109" s="3231"/>
      <c r="Q109" s="3231"/>
      <c r="R109" s="835"/>
      <c r="S109" s="3231"/>
      <c r="T109" s="3231"/>
      <c r="U109" s="3231"/>
      <c r="V109" s="3231"/>
      <c r="W109" s="3231"/>
      <c r="X109" s="835"/>
      <c r="Y109" s="3231"/>
      <c r="Z109" s="3231"/>
      <c r="AA109" s="835"/>
      <c r="AB109" s="3231"/>
      <c r="AC109" s="3231"/>
      <c r="AD109" s="3231"/>
      <c r="AE109" s="835"/>
      <c r="AF109" s="3231"/>
      <c r="AG109" s="3231"/>
      <c r="AH109" s="3231"/>
      <c r="AI109" s="3231"/>
      <c r="AJ109" s="835"/>
      <c r="AK109" s="3231"/>
      <c r="AL109" s="3231"/>
      <c r="AM109" s="3231"/>
      <c r="AN109" s="835"/>
      <c r="AO109" s="3231"/>
      <c r="AP109" s="3231"/>
      <c r="AQ109" s="3231"/>
      <c r="AR109" s="835"/>
      <c r="AS109" s="3231"/>
      <c r="AT109" s="3231"/>
      <c r="AU109" s="3231"/>
      <c r="AV109" s="835"/>
      <c r="AW109" s="3231"/>
      <c r="AX109" s="3231"/>
      <c r="AY109" s="3231"/>
      <c r="AZ109" s="3231"/>
      <c r="BA109" s="835"/>
      <c r="BB109" s="3231"/>
      <c r="BC109" s="3231"/>
      <c r="BD109" s="3231"/>
      <c r="BE109" s="3231"/>
      <c r="BF109" s="835"/>
      <c r="BG109" s="3231"/>
      <c r="BH109" s="3231"/>
      <c r="BI109" s="3231"/>
      <c r="BJ109" s="835"/>
      <c r="BK109" s="3231"/>
      <c r="BL109" s="3231"/>
      <c r="BM109" s="3231"/>
      <c r="BN109" s="835"/>
      <c r="BO109" s="3231"/>
      <c r="BP109" s="3231"/>
      <c r="BQ109" s="3231"/>
      <c r="BR109" s="3231"/>
      <c r="BS109" s="3231"/>
      <c r="BT109" s="3231"/>
      <c r="BU109" s="835"/>
      <c r="BV109" s="3231"/>
      <c r="BW109" s="3231"/>
      <c r="BX109" s="835"/>
      <c r="BY109" s="3233"/>
      <c r="BZ109" s="3234"/>
      <c r="CA109" s="3234"/>
      <c r="CB109" s="3235"/>
      <c r="CC109" s="835"/>
      <c r="CD109" s="3231"/>
      <c r="CE109" s="3231"/>
      <c r="CF109" s="3231"/>
      <c r="CG109" s="3231"/>
      <c r="CH109" s="835"/>
      <c r="CI109" s="3231"/>
      <c r="CJ109" s="3231"/>
      <c r="CK109" s="3231"/>
      <c r="CL109" s="3231"/>
      <c r="CM109" s="3231"/>
      <c r="CN109" s="835"/>
      <c r="CO109" s="3231"/>
      <c r="CP109" s="3231"/>
      <c r="CQ109" s="835"/>
      <c r="CR109" s="3231"/>
      <c r="CS109" s="3231"/>
      <c r="CT109" s="3231"/>
      <c r="CU109" s="835"/>
      <c r="CV109" s="3231"/>
      <c r="CW109" s="3231"/>
      <c r="CX109" s="3231"/>
      <c r="CY109" s="3231"/>
      <c r="CZ109" s="835"/>
      <c r="DA109" s="3231"/>
      <c r="DB109" s="3231"/>
      <c r="DC109" s="3231"/>
      <c r="DD109" s="835"/>
      <c r="DE109" s="3231"/>
      <c r="DF109" s="3231"/>
      <c r="DG109" s="3231"/>
      <c r="DH109" s="835"/>
      <c r="DI109" s="3231"/>
      <c r="DJ109" s="3231"/>
      <c r="DK109" s="3231"/>
      <c r="DL109" s="835"/>
      <c r="DM109" s="3231"/>
      <c r="DN109" s="3231"/>
      <c r="DO109" s="3231"/>
      <c r="DP109" s="3231"/>
      <c r="DQ109" s="835"/>
      <c r="DR109" s="3231"/>
      <c r="DS109" s="3231"/>
      <c r="DT109" s="3231"/>
      <c r="DU109" s="3231"/>
      <c r="DV109" s="835"/>
      <c r="DW109" s="3231"/>
      <c r="DX109" s="3231"/>
      <c r="DY109" s="3231"/>
      <c r="DZ109" s="835"/>
      <c r="EA109" s="3231"/>
      <c r="EB109" s="3231"/>
      <c r="EC109" s="3231"/>
      <c r="ED109" s="835"/>
      <c r="EE109" s="3231"/>
      <c r="EF109" s="3231"/>
      <c r="EG109" s="3231"/>
      <c r="EH109" s="3231"/>
      <c r="EI109" s="3231"/>
      <c r="EJ109" s="3231"/>
      <c r="EK109" s="835"/>
      <c r="EL109" s="3231"/>
      <c r="EM109" s="3231"/>
      <c r="EN109" s="835"/>
      <c r="ES109" s="835"/>
      <c r="ET109" s="3231"/>
      <c r="EU109" s="3231"/>
      <c r="EV109" s="3231"/>
      <c r="EW109" s="3231"/>
      <c r="EX109" s="835"/>
      <c r="EY109" s="3231"/>
      <c r="EZ109" s="3231"/>
      <c r="FA109" s="3231"/>
      <c r="FB109" s="3231"/>
      <c r="FC109" s="3231"/>
      <c r="FD109" s="835"/>
      <c r="FE109" s="3231"/>
      <c r="FF109" s="3231"/>
      <c r="FG109" s="835"/>
      <c r="FH109" s="3231"/>
      <c r="FI109" s="3231"/>
      <c r="FJ109" s="3231"/>
      <c r="FK109" s="835"/>
      <c r="FL109" s="3231"/>
      <c r="FM109" s="3231"/>
      <c r="FN109" s="3231"/>
      <c r="FO109" s="3231"/>
      <c r="FP109" s="835"/>
      <c r="FQ109" s="3231"/>
      <c r="FR109" s="3231"/>
      <c r="FS109" s="3231"/>
      <c r="FT109" s="835"/>
      <c r="FU109" s="3231"/>
      <c r="FV109" s="3231"/>
      <c r="FW109" s="3231"/>
      <c r="FX109" s="835"/>
      <c r="FY109" s="3231"/>
      <c r="FZ109" s="3231"/>
      <c r="GA109" s="3231"/>
      <c r="GB109" s="835"/>
      <c r="GC109" s="3231"/>
      <c r="GD109" s="3231"/>
      <c r="GE109" s="3231"/>
      <c r="GF109" s="3231"/>
      <c r="GG109" s="835"/>
      <c r="GH109" s="3231"/>
      <c r="GI109" s="3231"/>
      <c r="GJ109" s="3231"/>
      <c r="GK109" s="3231"/>
      <c r="GL109" s="835"/>
      <c r="GM109" s="3231"/>
      <c r="GN109" s="3231"/>
      <c r="GO109" s="3231"/>
      <c r="GP109" s="835"/>
      <c r="GQ109" s="3231"/>
      <c r="GR109" s="3231"/>
      <c r="GS109" s="3231"/>
      <c r="GT109" s="835"/>
      <c r="GU109" s="3231"/>
      <c r="GV109" s="3231"/>
      <c r="GW109" s="3231"/>
      <c r="GX109" s="3231"/>
      <c r="GY109" s="3231"/>
      <c r="GZ109" s="3231"/>
      <c r="HA109" s="835"/>
      <c r="HB109" s="3231"/>
      <c r="HC109" s="3231"/>
      <c r="HD109" s="835"/>
      <c r="HH109" s="3231">
        <v>74</v>
      </c>
      <c r="HI109" s="3231"/>
      <c r="HJ109" s="3231"/>
      <c r="HK109" s="835"/>
      <c r="HL109" s="3231">
        <v>73</v>
      </c>
      <c r="HM109" s="3231"/>
      <c r="HN109" s="3231"/>
      <c r="HO109" s="3231"/>
      <c r="HP109" s="835"/>
      <c r="HQ109" s="3231">
        <v>72</v>
      </c>
      <c r="HR109" s="3231"/>
      <c r="HS109" s="835"/>
      <c r="HT109" s="3231">
        <v>71</v>
      </c>
      <c r="HU109" s="3231"/>
      <c r="HV109" s="3231"/>
      <c r="HW109" s="3231"/>
      <c r="HX109" s="835"/>
      <c r="HY109" s="3231">
        <v>70</v>
      </c>
      <c r="HZ109" s="3231"/>
      <c r="IA109" s="3231">
        <v>670</v>
      </c>
      <c r="IB109" s="3231"/>
      <c r="IC109" s="835"/>
      <c r="ID109" s="3231">
        <v>69</v>
      </c>
      <c r="IE109" s="3231"/>
      <c r="IF109" s="3231">
        <v>69</v>
      </c>
      <c r="IG109" s="3231"/>
      <c r="IH109" s="3231"/>
      <c r="II109" s="835"/>
      <c r="IJ109" s="3231">
        <v>68</v>
      </c>
      <c r="IK109" s="3231"/>
      <c r="IL109" s="835"/>
      <c r="IM109" s="3231">
        <v>67</v>
      </c>
      <c r="IN109" s="3231">
        <v>67</v>
      </c>
      <c r="IO109" s="3231"/>
      <c r="IP109" s="835"/>
      <c r="IQ109" s="3231">
        <v>66</v>
      </c>
      <c r="IR109" s="3231">
        <v>66</v>
      </c>
      <c r="IS109" s="3231"/>
      <c r="IT109" s="3231"/>
      <c r="IU109" s="835"/>
      <c r="IV109" s="3231">
        <v>65</v>
      </c>
      <c r="IW109" s="3231">
        <v>65</v>
      </c>
      <c r="IX109" s="3231"/>
      <c r="IY109" s="835"/>
      <c r="IZ109" s="3231">
        <v>64</v>
      </c>
      <c r="JA109" s="3231"/>
      <c r="JB109" s="3231">
        <v>64</v>
      </c>
      <c r="JC109" s="835"/>
      <c r="JD109" s="3231">
        <v>63</v>
      </c>
      <c r="JE109" s="3231"/>
      <c r="JF109" s="3231">
        <v>63</v>
      </c>
      <c r="JG109" s="835"/>
      <c r="JH109" s="3231">
        <v>62</v>
      </c>
      <c r="JI109" s="3231"/>
      <c r="JJ109" s="3231">
        <v>62</v>
      </c>
      <c r="JK109" s="3231"/>
      <c r="JL109" s="835"/>
      <c r="JM109" s="3231">
        <v>61</v>
      </c>
      <c r="JN109" s="3231"/>
      <c r="JO109" s="3231"/>
      <c r="JP109" s="3231"/>
      <c r="JQ109" s="835"/>
      <c r="JR109" s="3231">
        <v>60</v>
      </c>
      <c r="JS109" s="3231"/>
      <c r="JT109" s="3231"/>
      <c r="JU109" s="835">
        <v>59</v>
      </c>
      <c r="JV109" s="3231"/>
      <c r="JW109" s="3231"/>
      <c r="JX109" s="3231"/>
      <c r="JY109" s="835"/>
      <c r="JZ109" s="3231">
        <v>58</v>
      </c>
      <c r="KA109" s="3231"/>
      <c r="KB109" s="846"/>
      <c r="KC109" s="846"/>
      <c r="KD109" s="835"/>
      <c r="KE109" s="3231"/>
      <c r="KF109" s="3231"/>
      <c r="KG109" s="3231"/>
      <c r="KH109" s="3231"/>
      <c r="KI109" s="3231"/>
      <c r="KJ109" s="835"/>
      <c r="KK109" s="3231"/>
      <c r="KL109" s="3231"/>
      <c r="KM109" s="835"/>
      <c r="KN109" s="3231"/>
      <c r="KO109" s="3231"/>
      <c r="KP109" s="3231"/>
      <c r="KQ109" s="835"/>
      <c r="KR109" s="3231"/>
      <c r="KS109" s="3231"/>
      <c r="KT109" s="3231"/>
      <c r="KU109" s="3231"/>
      <c r="KV109" s="835"/>
      <c r="KW109" s="3231"/>
      <c r="KX109" s="3231"/>
      <c r="KY109" s="3231"/>
      <c r="KZ109" s="835"/>
      <c r="LA109" s="3231"/>
      <c r="LB109" s="3231"/>
      <c r="LC109" s="3231"/>
      <c r="LD109" s="835"/>
      <c r="LE109" s="3231"/>
      <c r="LF109" s="3231"/>
      <c r="LG109" s="3231"/>
      <c r="LH109" s="835"/>
      <c r="LI109" s="3231"/>
      <c r="LJ109" s="3231"/>
      <c r="LK109" s="3231"/>
      <c r="LL109" s="3231"/>
      <c r="LM109" s="835"/>
      <c r="LN109" s="3231"/>
      <c r="LO109" s="3231"/>
      <c r="LP109" s="3231"/>
      <c r="LQ109" s="3231"/>
      <c r="LR109" s="835"/>
      <c r="LS109" s="3231"/>
      <c r="LT109" s="3231"/>
      <c r="LU109" s="3231"/>
      <c r="LV109" s="835"/>
      <c r="LW109" s="3231"/>
      <c r="LX109" s="3231"/>
      <c r="LY109" s="3231"/>
      <c r="LZ109" s="835"/>
      <c r="MA109" s="3231"/>
      <c r="MB109" s="3231"/>
      <c r="MC109" s="3231"/>
      <c r="MD109" s="3231"/>
      <c r="ME109" s="3231"/>
      <c r="MF109" s="3231"/>
      <c r="MG109" s="835"/>
      <c r="MH109" s="3231"/>
      <c r="MI109" s="3231"/>
      <c r="MJ109" s="835"/>
      <c r="MK109" s="3233"/>
      <c r="ML109" s="3234"/>
      <c r="MM109" s="3234"/>
      <c r="MN109" s="3235"/>
      <c r="MO109" s="835"/>
      <c r="MP109" s="3231"/>
      <c r="MQ109" s="3231"/>
      <c r="MR109" s="3231"/>
      <c r="MS109" s="3231"/>
      <c r="MT109" s="835"/>
      <c r="MU109" s="3231"/>
      <c r="MV109" s="3231"/>
      <c r="MW109" s="3231"/>
      <c r="MX109" s="3231"/>
      <c r="MY109" s="3231"/>
      <c r="MZ109" s="835"/>
      <c r="NA109" s="3231"/>
      <c r="NB109" s="3231"/>
      <c r="NC109" s="835"/>
      <c r="ND109" s="3231"/>
      <c r="NE109" s="3231"/>
      <c r="NF109" s="3231"/>
      <c r="NG109" s="835"/>
      <c r="NH109" s="3231"/>
      <c r="NI109" s="3231"/>
      <c r="NJ109" s="3231"/>
      <c r="NK109" s="3231"/>
      <c r="NL109" s="835"/>
      <c r="NM109" s="3231"/>
      <c r="NN109" s="3231"/>
      <c r="NO109" s="3231"/>
      <c r="NP109" s="835"/>
      <c r="NQ109" s="3231"/>
      <c r="NR109" s="3231"/>
      <c r="NS109" s="3231"/>
      <c r="NT109" s="835"/>
      <c r="NU109" s="3231"/>
      <c r="NV109" s="3231"/>
      <c r="NW109" s="3231"/>
      <c r="NX109" s="835"/>
      <c r="NY109" s="3231"/>
      <c r="NZ109" s="3231"/>
      <c r="OA109" s="3231"/>
      <c r="OB109" s="3231"/>
      <c r="OC109" s="835"/>
      <c r="OD109" s="3231"/>
      <c r="OE109" s="3231"/>
      <c r="OF109" s="3231"/>
      <c r="OG109" s="3231"/>
      <c r="OH109" s="835"/>
      <c r="OI109" s="3231"/>
      <c r="OJ109" s="3231"/>
      <c r="OK109" s="3231"/>
      <c r="OL109" s="835"/>
      <c r="OM109" s="3231"/>
      <c r="ON109" s="3231"/>
      <c r="OO109" s="3231"/>
      <c r="OP109" s="835"/>
      <c r="OQ109" s="3231"/>
      <c r="OR109" s="3231"/>
      <c r="OS109" s="3231"/>
      <c r="OT109" s="3231"/>
      <c r="OU109" s="3231"/>
      <c r="OV109" s="3231"/>
      <c r="OW109" s="835"/>
      <c r="OX109" s="3231"/>
      <c r="OY109" s="3231"/>
      <c r="OZ109" s="835"/>
      <c r="PA109" s="3233"/>
      <c r="PB109" s="3234"/>
      <c r="PC109" s="3234"/>
      <c r="PD109" s="3235"/>
      <c r="PE109" s="835"/>
      <c r="PF109" s="3231"/>
      <c r="PG109" s="3231"/>
      <c r="PH109" s="3231"/>
      <c r="PI109" s="3231"/>
      <c r="PJ109" s="835"/>
      <c r="PK109" s="3231"/>
      <c r="PL109" s="3231"/>
      <c r="PM109" s="3231"/>
      <c r="PN109" s="3231"/>
      <c r="PO109" s="3231"/>
      <c r="PP109" s="835"/>
      <c r="PQ109" s="3231"/>
      <c r="PR109" s="3231"/>
      <c r="PS109" s="835"/>
      <c r="PT109" s="3231"/>
      <c r="PU109" s="3231"/>
      <c r="PV109" s="3231"/>
      <c r="PW109" s="835"/>
      <c r="PX109" s="3231"/>
      <c r="PY109" s="3231"/>
      <c r="PZ109" s="3231"/>
      <c r="QA109" s="3231"/>
      <c r="QB109" s="835"/>
      <c r="QC109" s="3231"/>
      <c r="QD109" s="3231"/>
      <c r="QE109" s="3231"/>
      <c r="QF109" s="835"/>
      <c r="QG109" s="3231"/>
      <c r="QH109" s="3231"/>
      <c r="QI109" s="3231"/>
      <c r="QJ109" s="835"/>
      <c r="QK109" s="3231"/>
      <c r="QL109" s="3231"/>
      <c r="QM109" s="3231"/>
      <c r="QN109" s="835"/>
      <c r="QO109" s="3231"/>
      <c r="QP109" s="3231"/>
      <c r="QQ109" s="3231"/>
      <c r="QR109" s="3231"/>
      <c r="QS109" s="835"/>
      <c r="QT109" s="3231"/>
      <c r="QU109" s="3231"/>
      <c r="QV109" s="3231"/>
      <c r="QW109" s="3231"/>
      <c r="QX109" s="835"/>
      <c r="QY109" s="3231"/>
      <c r="QZ109" s="3231"/>
      <c r="RA109" s="3231"/>
      <c r="RB109" s="835"/>
      <c r="RC109" s="3231"/>
      <c r="RD109" s="3231"/>
      <c r="RE109" s="3231"/>
      <c r="RF109" s="835"/>
      <c r="RG109" s="3231"/>
      <c r="RH109" s="3231"/>
      <c r="RI109" s="3231"/>
      <c r="RJ109" s="3231"/>
      <c r="RK109" s="3231"/>
      <c r="RL109" s="3231"/>
      <c r="RM109" s="835"/>
      <c r="RN109" s="3231"/>
      <c r="RO109" s="3231"/>
      <c r="RP109" s="835"/>
      <c r="RQ109" s="3233"/>
      <c r="RR109" s="3234"/>
      <c r="RS109" s="3234"/>
      <c r="RT109" s="3235"/>
      <c r="RU109" s="835"/>
      <c r="RV109" s="3231"/>
      <c r="RW109" s="3231"/>
      <c r="RX109" s="3231"/>
      <c r="RY109" s="3231"/>
      <c r="RZ109" s="835"/>
      <c r="SA109" s="3231"/>
      <c r="SB109" s="3231"/>
      <c r="SC109" s="3231"/>
      <c r="SD109" s="3231"/>
      <c r="SE109" s="3231"/>
      <c r="SF109" s="835"/>
      <c r="SG109" s="3231"/>
      <c r="SH109" s="3231"/>
      <c r="SI109" s="835"/>
      <c r="SJ109" s="3231"/>
      <c r="SK109" s="3231"/>
      <c r="SL109" s="3231"/>
      <c r="SM109" s="835"/>
      <c r="SN109" s="3231"/>
      <c r="SO109" s="3231"/>
      <c r="SP109" s="3231"/>
      <c r="SQ109" s="3231"/>
      <c r="SR109" s="835"/>
      <c r="SS109" s="3231"/>
      <c r="ST109" s="3231"/>
      <c r="SU109" s="3231"/>
      <c r="SV109" s="835"/>
      <c r="SW109" s="3231"/>
      <c r="SX109" s="3231"/>
      <c r="SY109" s="3231"/>
      <c r="SZ109" s="835"/>
      <c r="TA109" s="3231"/>
      <c r="TB109" s="3231"/>
      <c r="TC109" s="3231"/>
      <c r="TD109" s="835"/>
      <c r="TE109" s="3231"/>
      <c r="TF109" s="3231"/>
      <c r="TG109" s="3231"/>
      <c r="TH109" s="3231"/>
      <c r="TI109" s="835"/>
      <c r="TJ109" s="3231"/>
      <c r="TK109" s="3231"/>
      <c r="TL109" s="3231"/>
      <c r="TM109" s="3231"/>
      <c r="TN109" s="835"/>
      <c r="TO109" s="3231"/>
      <c r="TP109" s="3231"/>
      <c r="TQ109" s="3231"/>
      <c r="TR109" s="835"/>
      <c r="TS109" s="3231"/>
      <c r="TT109" s="3231"/>
      <c r="TU109" s="3231"/>
      <c r="TV109" s="835"/>
      <c r="TW109" s="3231"/>
      <c r="TX109" s="3231"/>
      <c r="TY109" s="3231"/>
      <c r="TZ109" s="3231"/>
      <c r="UA109" s="3231"/>
      <c r="UB109" s="3231"/>
      <c r="UC109" s="835"/>
      <c r="UD109" s="3231"/>
      <c r="UE109" s="3231"/>
      <c r="UF109" s="835"/>
      <c r="UG109" s="3233"/>
      <c r="UH109" s="3234"/>
      <c r="UI109" s="3234"/>
      <c r="UJ109" s="3235"/>
      <c r="UK109" s="835"/>
      <c r="UL109" s="3231"/>
      <c r="UM109" s="3231"/>
      <c r="UN109" s="3231"/>
      <c r="UO109" s="3231"/>
      <c r="UP109" s="835"/>
      <c r="UQ109" s="3231"/>
      <c r="UR109" s="3231"/>
      <c r="US109" s="3231"/>
      <c r="UT109" s="3231"/>
      <c r="UU109" s="3231"/>
      <c r="UV109" s="835"/>
      <c r="UW109" s="3231"/>
      <c r="UX109" s="3231"/>
      <c r="UY109" s="835"/>
      <c r="UZ109" s="3231"/>
      <c r="VA109" s="3231"/>
      <c r="VB109" s="3231"/>
      <c r="VC109" s="835"/>
      <c r="VD109" s="3231"/>
      <c r="VE109" s="3231"/>
      <c r="VF109" s="3231"/>
      <c r="VG109" s="3231"/>
      <c r="VH109" s="835"/>
      <c r="VI109" s="3231"/>
      <c r="VJ109" s="3231"/>
      <c r="VK109" s="3231"/>
      <c r="VL109" s="835"/>
      <c r="VM109" s="3231"/>
      <c r="VN109" s="3231"/>
      <c r="VO109" s="3231"/>
      <c r="VP109" s="835"/>
      <c r="VQ109" s="3231"/>
      <c r="VR109" s="3231"/>
      <c r="VS109" s="3231"/>
      <c r="VT109" s="835"/>
      <c r="VU109" s="3231"/>
      <c r="VV109" s="3231"/>
      <c r="VW109" s="3231"/>
      <c r="VX109" s="3231"/>
      <c r="VY109" s="835"/>
      <c r="VZ109" s="3231"/>
      <c r="WA109" s="3231"/>
      <c r="WB109" s="3231"/>
      <c r="WC109" s="3231"/>
      <c r="WD109" s="835"/>
      <c r="WE109" s="3231"/>
      <c r="WF109" s="3231"/>
      <c r="WG109" s="3231"/>
      <c r="WH109" s="835"/>
      <c r="WI109" s="3231"/>
      <c r="WJ109" s="3231"/>
      <c r="WK109" s="3231"/>
      <c r="WL109" s="835"/>
      <c r="WM109" s="3231"/>
      <c r="WN109" s="3231"/>
      <c r="WO109" s="3231"/>
      <c r="WP109" s="3231"/>
      <c r="WQ109" s="3231"/>
      <c r="WR109" s="3231"/>
      <c r="WS109" s="835"/>
      <c r="WT109" s="3231"/>
      <c r="WU109" s="3231"/>
      <c r="WV109" s="835"/>
      <c r="WW109" s="3233"/>
      <c r="WX109" s="3234"/>
      <c r="WY109" s="3234"/>
      <c r="WZ109" s="3235"/>
      <c r="XA109" s="835"/>
      <c r="XB109" s="3231"/>
      <c r="XC109" s="3231"/>
      <c r="XD109" s="3231"/>
      <c r="XE109" s="3231"/>
      <c r="XF109" s="835"/>
      <c r="XG109" s="3231"/>
      <c r="XH109" s="3231"/>
      <c r="XI109" s="3231"/>
      <c r="XJ109" s="3231"/>
      <c r="XK109" s="3231"/>
      <c r="XL109" s="835"/>
      <c r="XM109" s="3231"/>
      <c r="XN109" s="3231"/>
      <c r="XO109" s="835"/>
      <c r="XP109" s="3231"/>
      <c r="XQ109" s="3231"/>
      <c r="XR109" s="3231"/>
      <c r="XS109" s="835"/>
      <c r="XT109" s="3231"/>
      <c r="XU109" s="3231"/>
      <c r="XV109" s="3231"/>
      <c r="XW109" s="3231"/>
      <c r="XX109" s="835"/>
      <c r="XY109" s="3231"/>
      <c r="XZ109" s="3231"/>
      <c r="YA109" s="3231"/>
      <c r="YB109" s="835"/>
      <c r="YC109" s="3231"/>
      <c r="YD109" s="3231"/>
      <c r="YE109" s="3231"/>
      <c r="YF109" s="835"/>
      <c r="YG109" s="3231"/>
      <c r="YH109" s="3231"/>
      <c r="YI109" s="3231"/>
      <c r="YJ109" s="835"/>
      <c r="YK109" s="3231"/>
      <c r="YL109" s="3231"/>
      <c r="YM109" s="3231"/>
      <c r="YN109" s="3231"/>
      <c r="YO109" s="835"/>
      <c r="YP109" s="3231"/>
      <c r="YQ109" s="3231"/>
      <c r="YR109" s="3231"/>
      <c r="YS109" s="3231"/>
      <c r="YT109" s="835"/>
      <c r="YU109" s="3231"/>
      <c r="YV109" s="3231"/>
      <c r="YW109" s="3231"/>
      <c r="YX109" s="835"/>
      <c r="YY109" s="3231"/>
      <c r="YZ109" s="3231"/>
      <c r="ZA109" s="3231"/>
      <c r="ZB109" s="835"/>
      <c r="ZC109" s="3231"/>
      <c r="ZD109" s="3231"/>
      <c r="ZE109" s="3231"/>
      <c r="ZF109" s="3231"/>
      <c r="ZG109" s="3231"/>
      <c r="ZH109" s="3231"/>
      <c r="ZI109" s="835"/>
      <c r="ZJ109" s="3231"/>
      <c r="ZK109" s="3231"/>
      <c r="ZL109" s="835"/>
      <c r="ZM109" s="3233"/>
      <c r="ZN109" s="3234"/>
      <c r="ZO109" s="3234"/>
      <c r="ZP109" s="3235"/>
      <c r="ZQ109" s="835"/>
      <c r="ZR109" s="3231"/>
      <c r="ZS109" s="3231"/>
      <c r="ZT109" s="3231"/>
      <c r="ZU109" s="3231"/>
      <c r="ZV109" s="835"/>
      <c r="ZW109" s="3231"/>
      <c r="ZX109" s="3231"/>
      <c r="ZY109" s="3231"/>
      <c r="ZZ109" s="3231"/>
      <c r="AAA109" s="3231"/>
      <c r="AAB109" s="835"/>
      <c r="AAC109" s="3231"/>
      <c r="AAD109" s="3231"/>
      <c r="AAE109" s="835"/>
      <c r="AAF109" s="3231"/>
      <c r="AAG109" s="3231"/>
      <c r="AAH109" s="3231"/>
      <c r="AAI109" s="835"/>
      <c r="AAJ109" s="3231"/>
      <c r="AAK109" s="3231"/>
      <c r="AAL109" s="3231"/>
      <c r="AAM109" s="3231"/>
      <c r="AAN109" s="835"/>
      <c r="AAO109" s="3231"/>
      <c r="AAP109" s="3231"/>
      <c r="AAQ109" s="3231"/>
      <c r="AAR109" s="835"/>
      <c r="AAS109" s="3231"/>
      <c r="AAT109" s="3231"/>
      <c r="AAU109" s="3231"/>
      <c r="AAV109" s="835"/>
      <c r="AAW109" s="3231"/>
      <c r="AAX109" s="3231"/>
      <c r="AAY109" s="3231"/>
      <c r="AAZ109" s="835"/>
      <c r="ABA109" s="3231"/>
      <c r="ABB109" s="3231"/>
      <c r="ABC109" s="3231"/>
      <c r="ABD109" s="3231"/>
      <c r="ABE109" s="835"/>
      <c r="ABF109" s="3231"/>
      <c r="ABG109" s="3231"/>
      <c r="ABH109" s="3231"/>
      <c r="ABI109" s="3231"/>
      <c r="ABJ109" s="835"/>
      <c r="ABK109" s="3231"/>
      <c r="ABL109" s="3231"/>
      <c r="ABM109" s="3231"/>
      <c r="ABN109" s="835"/>
      <c r="ABO109" s="3231"/>
      <c r="ABP109" s="3231"/>
      <c r="ABQ109" s="3231"/>
      <c r="ABR109" s="835"/>
      <c r="ABS109" s="3231"/>
      <c r="ABT109" s="3231"/>
      <c r="ABU109" s="3231"/>
      <c r="ABV109" s="3231"/>
      <c r="ABW109" s="3231"/>
      <c r="ABX109" s="3231"/>
      <c r="ABY109" s="835"/>
      <c r="ABZ109" s="3231"/>
      <c r="ACA109" s="3231"/>
      <c r="ACB109" s="835"/>
      <c r="ACC109" s="3233"/>
      <c r="ACD109" s="3234"/>
      <c r="ACE109" s="3234"/>
      <c r="ACF109" s="3235"/>
      <c r="ACG109" s="835"/>
      <c r="ACH109" s="3231"/>
      <c r="ACI109" s="3231"/>
      <c r="ACJ109" s="3231"/>
      <c r="ACK109" s="3231"/>
      <c r="ACL109" s="835"/>
      <c r="ACM109" s="3231"/>
      <c r="ACN109" s="3231"/>
      <c r="ACO109" s="3231"/>
      <c r="ACP109" s="3231"/>
      <c r="ACQ109" s="3231"/>
      <c r="ACR109" s="835"/>
      <c r="ACS109" s="3231"/>
      <c r="ACT109" s="3231"/>
      <c r="ACU109" s="835"/>
      <c r="ACV109" s="3231"/>
      <c r="ACW109" s="3231"/>
      <c r="ACX109" s="3231"/>
      <c r="ACY109" s="835"/>
      <c r="ACZ109" s="3231"/>
      <c r="ADA109" s="3231"/>
      <c r="ADB109" s="3231"/>
      <c r="ADC109" s="3231"/>
      <c r="ADD109" s="835"/>
      <c r="ADE109" s="3231"/>
      <c r="ADF109" s="3231"/>
      <c r="ADG109" s="3231"/>
      <c r="ADH109" s="835"/>
      <c r="ADI109" s="3231"/>
      <c r="ADJ109" s="3231"/>
      <c r="ADK109" s="3231"/>
      <c r="ADL109" s="835"/>
      <c r="ADM109" s="3231"/>
      <c r="ADN109" s="3231"/>
      <c r="ADO109" s="3231"/>
      <c r="ADP109" s="835"/>
      <c r="ADQ109" s="3231"/>
      <c r="ADR109" s="3231"/>
      <c r="ADS109" s="3231"/>
      <c r="ADT109" s="3231"/>
      <c r="ADU109" s="835"/>
      <c r="ADV109" s="3231"/>
      <c r="ADW109" s="3231"/>
      <c r="ADX109" s="3231"/>
      <c r="ADY109" s="3231"/>
      <c r="ADZ109" s="835"/>
      <c r="AEA109" s="3231"/>
      <c r="AEB109" s="3231"/>
      <c r="AEC109" s="3231"/>
      <c r="AED109" s="835"/>
      <c r="AEE109" s="3231"/>
      <c r="AEF109" s="3231"/>
      <c r="AEG109" s="3231"/>
      <c r="AEH109" s="835"/>
      <c r="AEI109" s="3231"/>
      <c r="AEJ109" s="3231"/>
      <c r="AEK109" s="3231"/>
      <c r="AEL109" s="3231"/>
      <c r="AEM109" s="3231"/>
      <c r="AEN109" s="3231"/>
      <c r="AEO109" s="835"/>
      <c r="AEP109" s="3231"/>
      <c r="AEQ109" s="3231"/>
      <c r="AER109" s="835"/>
      <c r="AES109" s="3233"/>
      <c r="AET109" s="3234"/>
      <c r="AEU109" s="3234"/>
      <c r="AEV109" s="3235"/>
      <c r="AEW109" s="835"/>
      <c r="AEX109" s="3231"/>
      <c r="AEY109" s="3231"/>
      <c r="AEZ109" s="3231"/>
      <c r="AFA109" s="3231"/>
      <c r="AFB109" s="835"/>
      <c r="AFC109" s="3231"/>
      <c r="AFD109" s="3231"/>
      <c r="AFE109" s="3231"/>
      <c r="AFF109" s="3231"/>
      <c r="AFG109" s="3231"/>
      <c r="AFH109" s="835"/>
      <c r="AFI109" s="3231"/>
      <c r="AFJ109" s="3231"/>
      <c r="AFK109" s="835"/>
      <c r="AFL109" s="3231"/>
      <c r="AFM109" s="3231"/>
      <c r="AFN109" s="3231"/>
      <c r="AFO109" s="835"/>
      <c r="AFP109" s="3231"/>
      <c r="AFQ109" s="3231"/>
      <c r="AFR109" s="3231"/>
      <c r="AFS109" s="3231"/>
      <c r="AFT109" s="835"/>
      <c r="AFU109" s="3231"/>
      <c r="AFV109" s="3231"/>
      <c r="AFW109" s="3231"/>
      <c r="AFX109" s="835"/>
      <c r="AFY109" s="3231"/>
      <c r="AFZ109" s="3231"/>
      <c r="AGA109" s="3231"/>
      <c r="AGB109" s="835"/>
      <c r="AGC109" s="3231"/>
      <c r="AGD109" s="3231"/>
      <c r="AGE109" s="3231"/>
      <c r="AGF109" s="835"/>
      <c r="AGG109" s="3231"/>
      <c r="AGH109" s="3231"/>
      <c r="AGI109" s="3231"/>
      <c r="AGJ109" s="3231"/>
      <c r="AGK109" s="835"/>
      <c r="AGL109" s="3231"/>
      <c r="AGM109" s="3231"/>
      <c r="AGN109" s="3231"/>
      <c r="AGO109" s="3231"/>
      <c r="AGP109" s="835"/>
      <c r="AGQ109" s="3231"/>
      <c r="AGR109" s="3231"/>
      <c r="AGS109" s="3231"/>
      <c r="AGT109" s="835"/>
      <c r="AGU109" s="3231"/>
      <c r="AGV109" s="3231"/>
      <c r="AGW109" s="3231"/>
      <c r="AGX109" s="835"/>
      <c r="AGY109" s="3231"/>
      <c r="AGZ109" s="3231"/>
      <c r="AHA109" s="3231"/>
      <c r="AHB109" s="3231"/>
      <c r="AHC109" s="3231"/>
      <c r="AHD109" s="3231"/>
      <c r="AHE109" s="835"/>
      <c r="AHF109" s="3231"/>
      <c r="AHG109" s="3231"/>
      <c r="AHH109" s="835"/>
      <c r="AHI109" s="3233"/>
      <c r="AHJ109" s="3234"/>
      <c r="AHK109" s="3234"/>
      <c r="AHL109" s="3235"/>
      <c r="AHM109" s="835"/>
      <c r="AHN109" s="3231"/>
      <c r="AHO109" s="3231"/>
      <c r="AHP109" s="3231"/>
      <c r="AHQ109" s="3231"/>
      <c r="AHR109" s="835"/>
      <c r="AHS109" s="3231"/>
      <c r="AHT109" s="3231"/>
      <c r="AHU109" s="3231"/>
      <c r="AHV109" s="3231"/>
      <c r="AHW109" s="3231"/>
      <c r="AHX109" s="835"/>
      <c r="AHY109" s="3231"/>
      <c r="AHZ109" s="3231"/>
      <c r="AIA109" s="835"/>
      <c r="AIB109" s="3231"/>
      <c r="AIC109" s="3231"/>
      <c r="AID109" s="3231"/>
      <c r="AIE109" s="835"/>
      <c r="AIF109" s="3231"/>
      <c r="AIG109" s="3231"/>
      <c r="AIH109" s="3231"/>
      <c r="AII109" s="3231"/>
      <c r="AIJ109" s="835"/>
      <c r="AIK109" s="3231"/>
      <c r="AIL109" s="3231"/>
      <c r="AIM109" s="3231"/>
      <c r="AIN109" s="835"/>
      <c r="AIO109" s="3231"/>
      <c r="AIP109" s="3231"/>
      <c r="AIQ109" s="3231"/>
      <c r="AIR109" s="835"/>
      <c r="AIS109" s="3231"/>
      <c r="AIT109" s="3231"/>
      <c r="AIU109" s="3231"/>
      <c r="AIV109" s="835"/>
      <c r="AIW109" s="3231"/>
      <c r="AIX109" s="3231"/>
      <c r="AIY109" s="3231"/>
      <c r="AIZ109" s="3231"/>
      <c r="AJA109" s="835"/>
      <c r="AJB109" s="3231"/>
      <c r="AJC109" s="3231"/>
      <c r="AJD109" s="3231"/>
      <c r="AJE109" s="3231"/>
      <c r="AJF109" s="835"/>
      <c r="AJG109" s="3231"/>
      <c r="AJH109" s="3231"/>
      <c r="AJI109" s="3231"/>
      <c r="AJJ109" s="835"/>
      <c r="AJK109" s="3231"/>
      <c r="AJL109" s="3231"/>
      <c r="AJM109" s="3231"/>
      <c r="AJN109" s="835"/>
      <c r="AJO109" s="3231"/>
      <c r="AJP109" s="3231"/>
      <c r="AJQ109" s="3231"/>
      <c r="AJR109" s="3231"/>
      <c r="AJS109" s="3231"/>
      <c r="AJT109" s="3231"/>
      <c r="AJU109" s="835"/>
      <c r="AJV109" s="3231"/>
      <c r="AJW109" s="3231"/>
      <c r="AJX109" s="835"/>
      <c r="AJY109" s="3233"/>
      <c r="AJZ109" s="3234"/>
      <c r="AKA109" s="3234"/>
      <c r="AKB109" s="3235"/>
      <c r="AKC109" s="835"/>
      <c r="AKD109" s="3231"/>
      <c r="AKE109" s="3231"/>
      <c r="AKF109" s="3231"/>
      <c r="AKG109" s="3231"/>
      <c r="AKH109" s="835"/>
      <c r="AKI109" s="3231"/>
      <c r="AKJ109" s="3231"/>
      <c r="AKK109" s="3231"/>
      <c r="AKL109" s="3231"/>
      <c r="AKM109" s="3231"/>
      <c r="AKN109" s="835"/>
      <c r="AKO109" s="3231"/>
      <c r="AKP109" s="3231"/>
      <c r="AKQ109" s="835"/>
      <c r="AKR109" s="3231"/>
      <c r="AKS109" s="3231"/>
      <c r="AKT109" s="3231"/>
      <c r="AKU109" s="835"/>
      <c r="AKV109" s="3231"/>
      <c r="AKW109" s="3231"/>
      <c r="AKX109" s="3231"/>
      <c r="AKY109" s="3231"/>
      <c r="AKZ109" s="835"/>
      <c r="ALA109" s="3231"/>
      <c r="ALB109" s="3231"/>
      <c r="ALC109" s="3231"/>
      <c r="ALD109" s="835"/>
      <c r="ALE109" s="3231"/>
      <c r="ALF109" s="3231"/>
      <c r="ALG109" s="3231"/>
      <c r="ALH109" s="835"/>
      <c r="ALI109" s="3231"/>
      <c r="ALJ109" s="3231"/>
      <c r="ALK109" s="3231"/>
      <c r="ALL109" s="835"/>
      <c r="ALM109" s="3231"/>
      <c r="ALN109" s="3231"/>
      <c r="ALO109" s="3231"/>
      <c r="ALP109" s="3231"/>
      <c r="ALQ109" s="835"/>
      <c r="ALR109" s="3231"/>
      <c r="ALS109" s="3231"/>
      <c r="ALT109" s="3231"/>
      <c r="ALU109" s="3231"/>
      <c r="ALV109" s="835"/>
      <c r="ALW109" s="3231"/>
      <c r="ALX109" s="3231"/>
      <c r="ALY109" s="3231"/>
      <c r="ALZ109" s="835"/>
      <c r="AMA109" s="3231"/>
      <c r="AMB109" s="3231"/>
      <c r="AMC109" s="3231"/>
      <c r="AMD109" s="835"/>
      <c r="AME109" s="3231"/>
      <c r="AMF109" s="3231"/>
      <c r="AMG109" s="3231"/>
      <c r="AMH109" s="3231"/>
      <c r="AMI109" s="3231"/>
      <c r="AMJ109" s="3231"/>
      <c r="AMK109" s="835"/>
      <c r="AML109" s="3231"/>
      <c r="AMM109" s="3231"/>
      <c r="AMN109" s="835"/>
      <c r="AMO109" s="3233"/>
      <c r="AMP109" s="3234"/>
      <c r="AMQ109" s="3234"/>
      <c r="AMR109" s="3235"/>
      <c r="AMS109" s="835"/>
      <c r="AMT109" s="3231"/>
      <c r="AMU109" s="3231"/>
      <c r="AMV109" s="3231"/>
      <c r="AMW109" s="3231"/>
      <c r="AMX109" s="835"/>
      <c r="AMY109" s="3231"/>
      <c r="AMZ109" s="3231"/>
      <c r="ANA109" s="3231"/>
      <c r="ANB109" s="3231"/>
      <c r="ANC109" s="3231"/>
      <c r="AND109" s="835"/>
      <c r="ANE109" s="3231"/>
      <c r="ANF109" s="3231"/>
      <c r="ANG109" s="835"/>
      <c r="ANH109" s="3231"/>
      <c r="ANI109" s="3231"/>
      <c r="ANJ109" s="3231"/>
      <c r="ANK109" s="835"/>
      <c r="ANL109" s="3231"/>
      <c r="ANM109" s="3231"/>
      <c r="ANN109" s="3231"/>
      <c r="ANO109" s="3231"/>
      <c r="ANP109" s="835"/>
      <c r="ANQ109" s="3231"/>
      <c r="ANR109" s="3231"/>
      <c r="ANS109" s="3231"/>
      <c r="ANT109" s="835"/>
      <c r="ANU109" s="3231"/>
      <c r="ANV109" s="3231"/>
      <c r="ANW109" s="3231"/>
      <c r="ANX109" s="835"/>
      <c r="ANY109" s="3231"/>
      <c r="ANZ109" s="3231"/>
      <c r="AOA109" s="3231"/>
      <c r="AOB109" s="835"/>
      <c r="AOC109" s="3231"/>
      <c r="AOD109" s="3231"/>
      <c r="AOE109" s="3231"/>
      <c r="AOF109" s="3231"/>
      <c r="AOG109" s="835"/>
      <c r="AOH109" s="3231"/>
      <c r="AOI109" s="3231"/>
      <c r="AOJ109" s="3231"/>
      <c r="AOK109" s="3231"/>
      <c r="AOL109" s="835"/>
      <c r="AOM109" s="3231"/>
      <c r="AON109" s="3231"/>
      <c r="AOO109" s="3231"/>
      <c r="AOP109" s="835"/>
      <c r="AOQ109" s="3231"/>
      <c r="AOR109" s="3231"/>
      <c r="AOS109" s="3231"/>
      <c r="AOT109" s="835"/>
      <c r="AOU109" s="3231"/>
      <c r="AOV109" s="3231"/>
      <c r="AOW109" s="3231"/>
      <c r="AOX109" s="3231"/>
      <c r="AOY109" s="3231"/>
      <c r="AOZ109" s="3231"/>
      <c r="APA109" s="835"/>
      <c r="APB109" s="3231"/>
      <c r="APC109" s="3231"/>
      <c r="APD109" s="835"/>
      <c r="APE109" s="3233"/>
      <c r="APF109" s="3234"/>
      <c r="APG109" s="3234"/>
      <c r="APH109" s="3235"/>
      <c r="API109" s="835"/>
      <c r="APJ109" s="3231"/>
      <c r="APK109" s="3231"/>
      <c r="APL109" s="3231"/>
      <c r="APM109" s="3231"/>
      <c r="APN109" s="835"/>
      <c r="APO109" s="3231"/>
      <c r="APP109" s="3231"/>
      <c r="APQ109" s="3231"/>
      <c r="APR109" s="3231"/>
      <c r="APS109" s="3231"/>
      <c r="APT109" s="835"/>
      <c r="APU109" s="3231"/>
      <c r="APV109" s="3231"/>
      <c r="APW109" s="835"/>
      <c r="APX109" s="3231"/>
      <c r="APY109" s="3231"/>
      <c r="APZ109" s="3231"/>
      <c r="AQA109" s="835"/>
      <c r="AQB109" s="3231"/>
      <c r="AQC109" s="3231"/>
      <c r="AQD109" s="3231"/>
      <c r="AQE109" s="3231"/>
      <c r="AQF109" s="835"/>
      <c r="AQG109" s="3231"/>
      <c r="AQH109" s="3231"/>
      <c r="AQI109" s="3231"/>
      <c r="AQJ109" s="835"/>
      <c r="AQK109" s="3231"/>
      <c r="AQL109" s="3231"/>
      <c r="AQM109" s="3231"/>
      <c r="AQN109" s="835"/>
      <c r="AQO109" s="3231"/>
      <c r="AQP109" s="3231"/>
      <c r="AQQ109" s="3231"/>
      <c r="AQR109" s="835"/>
      <c r="AQS109" s="3231"/>
      <c r="AQT109" s="3231"/>
      <c r="AQU109" s="3231"/>
      <c r="AQV109" s="3231"/>
      <c r="AQW109" s="835"/>
      <c r="AQX109" s="3231"/>
      <c r="AQY109" s="3231"/>
      <c r="AQZ109" s="3231"/>
      <c r="ARA109" s="3231"/>
      <c r="ARB109" s="835"/>
      <c r="ARC109" s="3231"/>
      <c r="ARD109" s="3231"/>
      <c r="ARE109" s="3231"/>
      <c r="ARF109" s="835"/>
      <c r="ARG109" s="3231"/>
      <c r="ARH109" s="3231"/>
      <c r="ARI109" s="3231"/>
      <c r="ARJ109" s="835"/>
      <c r="ARK109" s="3231"/>
      <c r="ARL109" s="3231"/>
      <c r="ARM109" s="3231"/>
      <c r="ARN109" s="3231"/>
      <c r="ARO109" s="3231"/>
      <c r="ARP109" s="3231"/>
      <c r="ARQ109" s="835"/>
      <c r="ARR109" s="3231"/>
      <c r="ARS109" s="3231"/>
      <c r="ART109" s="835"/>
      <c r="ARU109" s="3233"/>
      <c r="ARV109" s="3234"/>
      <c r="ARW109" s="3234"/>
      <c r="ARX109" s="3235"/>
      <c r="ARY109" s="835"/>
      <c r="ARZ109" s="3231"/>
      <c r="ASA109" s="3231"/>
      <c r="ASB109" s="3231"/>
      <c r="ASC109" s="3231"/>
      <c r="ASD109" s="835"/>
      <c r="ASE109" s="3231"/>
      <c r="ASF109" s="3231"/>
      <c r="ASG109" s="3231"/>
      <c r="ASH109" s="3231"/>
      <c r="ASI109" s="3231"/>
      <c r="ASJ109" s="835"/>
      <c r="ASK109" s="3231"/>
      <c r="ASL109" s="3231"/>
      <c r="ASM109" s="835"/>
      <c r="ASN109" s="3231"/>
      <c r="ASO109" s="3231"/>
      <c r="ASP109" s="3231"/>
      <c r="ASQ109" s="835"/>
      <c r="ASR109" s="3231"/>
      <c r="ASS109" s="3231"/>
      <c r="AST109" s="3231"/>
      <c r="ASU109" s="3231"/>
      <c r="ASV109" s="835"/>
      <c r="ASW109" s="3231"/>
      <c r="ASX109" s="3231"/>
      <c r="ASY109" s="3231"/>
      <c r="ASZ109" s="835"/>
      <c r="ATA109" s="3231"/>
      <c r="ATB109" s="3231"/>
      <c r="ATC109" s="3231"/>
      <c r="ATD109" s="835"/>
      <c r="ATE109" s="3231"/>
      <c r="ATF109" s="3231"/>
      <c r="ATG109" s="3231"/>
      <c r="ATH109" s="835"/>
      <c r="ATI109" s="3231"/>
      <c r="ATJ109" s="3231"/>
      <c r="ATK109" s="3231"/>
      <c r="ATL109" s="3231"/>
      <c r="ATM109" s="835"/>
      <c r="ATN109" s="3231"/>
      <c r="ATO109" s="3231"/>
      <c r="ATP109" s="3231"/>
      <c r="ATQ109" s="3231"/>
      <c r="ATR109" s="835"/>
      <c r="ATS109" s="3231"/>
      <c r="ATT109" s="3231"/>
      <c r="ATU109" s="3231"/>
      <c r="ATV109" s="835"/>
      <c r="ATW109" s="3231"/>
      <c r="ATX109" s="3231"/>
      <c r="ATY109" s="3231"/>
      <c r="ATZ109" s="835"/>
      <c r="AUA109" s="3231"/>
      <c r="AUB109" s="3231"/>
      <c r="AUC109" s="3231"/>
      <c r="AUD109" s="3231"/>
      <c r="AUE109" s="3231"/>
      <c r="AUF109" s="3231"/>
      <c r="AUG109" s="835"/>
      <c r="AUH109" s="3231"/>
      <c r="AUI109" s="3231"/>
      <c r="AUJ109" s="835"/>
      <c r="AUK109" s="3233"/>
      <c r="AUL109" s="3234"/>
      <c r="AUM109" s="3234"/>
      <c r="AUN109" s="3235"/>
      <c r="AUO109" s="835"/>
      <c r="AUP109" s="3231"/>
      <c r="AUQ109" s="3231"/>
      <c r="AUR109" s="3231"/>
      <c r="AUS109" s="3231"/>
      <c r="AUT109" s="835"/>
      <c r="AUU109" s="3231"/>
      <c r="AUV109" s="3231"/>
      <c r="AUW109" s="3231"/>
      <c r="AUX109" s="3231"/>
      <c r="AUY109" s="3231"/>
      <c r="AUZ109" s="835"/>
      <c r="AVA109" s="3231"/>
      <c r="AVB109" s="3231"/>
      <c r="AVC109" s="835"/>
      <c r="AVD109" s="3231"/>
      <c r="AVE109" s="3231"/>
      <c r="AVF109" s="3231"/>
      <c r="AVG109" s="835"/>
      <c r="AVH109" s="3231"/>
      <c r="AVI109" s="3231"/>
      <c r="AVJ109" s="3231"/>
      <c r="AVK109" s="3231"/>
      <c r="AVL109" s="835"/>
      <c r="AVM109" s="3231"/>
      <c r="AVN109" s="3231"/>
      <c r="AVO109" s="3231"/>
      <c r="AVP109" s="835"/>
      <c r="AVQ109" s="3231"/>
      <c r="AVR109" s="3231"/>
      <c r="AVS109" s="3231"/>
      <c r="AVT109" s="835"/>
      <c r="AVU109" s="3231"/>
      <c r="AVV109" s="3231"/>
      <c r="AVW109" s="3231"/>
      <c r="AVX109" s="835"/>
      <c r="AVY109" s="3231"/>
      <c r="AVZ109" s="3231"/>
      <c r="AWA109" s="3231"/>
      <c r="AWB109" s="3231"/>
      <c r="AWC109" s="835"/>
      <c r="AWD109" s="3231"/>
      <c r="AWE109" s="3231"/>
      <c r="AWF109" s="3231"/>
      <c r="AWG109" s="3231"/>
      <c r="AWH109" s="835"/>
      <c r="AWI109" s="3231"/>
      <c r="AWJ109" s="3231"/>
      <c r="AWK109" s="3231"/>
      <c r="AWL109" s="835"/>
      <c r="AWM109" s="3231"/>
      <c r="AWN109" s="3231"/>
      <c r="AWO109" s="3231"/>
      <c r="AWP109" s="835"/>
      <c r="AWQ109" s="3231"/>
      <c r="AWR109" s="3231"/>
      <c r="AWS109" s="3231"/>
      <c r="AWT109" s="3231"/>
      <c r="AWU109" s="3231"/>
      <c r="AWV109" s="3231"/>
      <c r="AWW109" s="835"/>
      <c r="AWX109" s="3231"/>
      <c r="AWY109" s="3231"/>
      <c r="AWZ109" s="835"/>
      <c r="AXA109" s="3233"/>
      <c r="AXB109" s="3234"/>
      <c r="AXC109" s="3234"/>
      <c r="AXD109" s="3235"/>
      <c r="AXE109" s="835"/>
      <c r="AXF109" s="3231"/>
      <c r="AXG109" s="3231"/>
      <c r="AXH109" s="3231"/>
      <c r="AXI109" s="3231"/>
      <c r="AXJ109" s="835"/>
      <c r="AXK109" s="3231"/>
      <c r="AXL109" s="3231"/>
      <c r="AXM109" s="3231"/>
      <c r="AXN109" s="3231"/>
      <c r="AXO109" s="3231"/>
      <c r="AXP109" s="835"/>
      <c r="AXQ109" s="3231"/>
      <c r="AXR109" s="3231"/>
      <c r="AXS109" s="835"/>
      <c r="AXT109" s="3231"/>
      <c r="AXU109" s="3231"/>
      <c r="AXV109" s="3231"/>
      <c r="AXW109" s="835"/>
      <c r="AXX109" s="3231"/>
      <c r="AXY109" s="3231"/>
      <c r="AXZ109" s="3231"/>
      <c r="AYA109" s="3231"/>
      <c r="AYB109" s="835"/>
      <c r="AYC109" s="3231"/>
      <c r="AYD109" s="3231"/>
      <c r="AYE109" s="3231"/>
      <c r="AYF109" s="835"/>
      <c r="AYG109" s="3231"/>
      <c r="AYH109" s="3231"/>
      <c r="AYI109" s="3231"/>
      <c r="AYJ109" s="835"/>
      <c r="AYK109" s="3231"/>
      <c r="AYL109" s="3231"/>
      <c r="AYM109" s="3231"/>
      <c r="AYN109" s="835"/>
      <c r="AYO109" s="3231"/>
      <c r="AYP109" s="3231"/>
      <c r="AYQ109" s="3231"/>
      <c r="AYR109" s="3231"/>
      <c r="AYS109" s="835"/>
      <c r="AYT109" s="3231"/>
      <c r="AYU109" s="3231"/>
      <c r="AYV109" s="3231"/>
      <c r="AYW109" s="3231"/>
      <c r="AYX109" s="835"/>
      <c r="AYY109" s="3231"/>
      <c r="AYZ109" s="3231"/>
      <c r="AZA109" s="3231"/>
      <c r="AZB109" s="835"/>
      <c r="AZC109" s="3231"/>
      <c r="AZD109" s="3231"/>
      <c r="AZE109" s="3231"/>
      <c r="AZF109" s="835"/>
      <c r="AZG109" s="3231"/>
      <c r="AZH109" s="3231"/>
      <c r="AZI109" s="3231"/>
      <c r="AZJ109" s="3231"/>
      <c r="AZK109" s="3231"/>
      <c r="AZL109" s="3231"/>
      <c r="AZM109" s="835"/>
      <c r="AZN109" s="3231"/>
      <c r="AZO109" s="3231"/>
      <c r="AZP109" s="835"/>
      <c r="AZQ109" s="3233"/>
      <c r="AZR109" s="3234"/>
      <c r="AZS109" s="3234"/>
      <c r="AZT109" s="3235"/>
      <c r="AZU109" s="835"/>
      <c r="AZV109" s="3231"/>
      <c r="AZW109" s="3231"/>
      <c r="AZX109" s="3231"/>
      <c r="AZY109" s="3231"/>
      <c r="AZZ109" s="835"/>
      <c r="BAA109" s="3231"/>
      <c r="BAB109" s="3231"/>
      <c r="BAC109" s="3231"/>
      <c r="BAD109" s="3231"/>
      <c r="BAE109" s="3231"/>
      <c r="BAF109" s="835"/>
      <c r="BAG109" s="3231"/>
      <c r="BAH109" s="3231"/>
      <c r="BAI109" s="835"/>
      <c r="BAJ109" s="3231"/>
      <c r="BAK109" s="3231"/>
      <c r="BAL109" s="3231"/>
      <c r="BAM109" s="835"/>
      <c r="BAN109" s="3231"/>
      <c r="BAO109" s="3231"/>
      <c r="BAP109" s="3231"/>
      <c r="BAQ109" s="3231"/>
      <c r="BAR109" s="835"/>
      <c r="BAS109" s="3231"/>
      <c r="BAT109" s="3231"/>
      <c r="BAU109" s="3231"/>
      <c r="BAV109" s="835"/>
      <c r="BAW109" s="3231"/>
      <c r="BAX109" s="3231"/>
      <c r="BAY109" s="3231"/>
      <c r="BAZ109" s="835"/>
      <c r="BBA109" s="3231"/>
      <c r="BBB109" s="3231"/>
      <c r="BBC109" s="3231"/>
      <c r="BBD109" s="835"/>
      <c r="BBE109" s="3231"/>
      <c r="BBF109" s="3231"/>
      <c r="BBG109" s="3231"/>
      <c r="BBH109" s="3231"/>
      <c r="BBI109" s="835"/>
      <c r="BBJ109" s="3231"/>
      <c r="BBK109" s="3231"/>
      <c r="BBL109" s="3231"/>
      <c r="BBM109" s="3231"/>
      <c r="BBN109" s="835"/>
      <c r="BBO109" s="3231"/>
      <c r="BBP109" s="3231"/>
      <c r="BBQ109" s="3231"/>
      <c r="BBR109" s="835"/>
      <c r="BBS109" s="3231"/>
      <c r="BBT109" s="3231"/>
      <c r="BBU109" s="3231"/>
      <c r="BBV109" s="835"/>
      <c r="BBW109" s="3231"/>
      <c r="BBX109" s="3231"/>
      <c r="BBY109" s="3231"/>
      <c r="BBZ109" s="3231"/>
      <c r="BCA109" s="3231"/>
      <c r="BCB109" s="3231"/>
      <c r="BCC109" s="835"/>
      <c r="BCD109" s="3231"/>
      <c r="BCE109" s="3231"/>
      <c r="BCF109" s="835"/>
      <c r="BCG109" s="3233"/>
      <c r="BCH109" s="3234"/>
      <c r="BCI109" s="3234"/>
      <c r="BCJ109" s="3235"/>
      <c r="BCK109" s="835"/>
      <c r="BCL109" s="3231"/>
      <c r="BCM109" s="3231"/>
      <c r="BCN109" s="3231"/>
      <c r="BCO109" s="3231"/>
      <c r="BCP109" s="835"/>
      <c r="BCQ109" s="3231"/>
      <c r="BCR109" s="3231"/>
      <c r="BCS109" s="3231"/>
      <c r="BCT109" s="3231"/>
      <c r="BCU109" s="3231"/>
      <c r="BCV109" s="835"/>
      <c r="BCW109" s="3231"/>
      <c r="BCX109" s="3231"/>
      <c r="BCY109" s="835"/>
      <c r="BCZ109" s="3231"/>
      <c r="BDA109" s="3231"/>
      <c r="BDB109" s="3231"/>
      <c r="BDC109" s="835"/>
      <c r="BDD109" s="3231"/>
      <c r="BDE109" s="3231"/>
      <c r="BDF109" s="3231"/>
      <c r="BDG109" s="3231"/>
      <c r="BDH109" s="835"/>
      <c r="BDI109" s="3231"/>
      <c r="BDJ109" s="3231"/>
      <c r="BDK109" s="3231"/>
      <c r="BDL109" s="835"/>
      <c r="BDM109" s="3231"/>
      <c r="BDN109" s="3231"/>
      <c r="BDO109" s="3231"/>
      <c r="BDP109" s="835"/>
      <c r="BDQ109" s="3231"/>
      <c r="BDR109" s="3231"/>
      <c r="BDS109" s="3231"/>
      <c r="BDT109" s="835"/>
      <c r="BDU109" s="3231"/>
      <c r="BDV109" s="3231"/>
      <c r="BDW109" s="3231"/>
      <c r="BDX109" s="3231"/>
      <c r="BDY109" s="835"/>
      <c r="BDZ109" s="3231"/>
      <c r="BEA109" s="3231"/>
      <c r="BEB109" s="3231"/>
      <c r="BEC109" s="3231"/>
      <c r="BED109" s="835"/>
      <c r="BEE109" s="3231"/>
      <c r="BEF109" s="3231"/>
      <c r="BEG109" s="3231"/>
      <c r="BEH109" s="835"/>
      <c r="BEI109" s="3231"/>
      <c r="BEJ109" s="3231"/>
      <c r="BEK109" s="3231"/>
      <c r="BEL109" s="835"/>
      <c r="BEM109" s="3231"/>
      <c r="BEN109" s="3231"/>
      <c r="BEO109" s="3231"/>
      <c r="BEP109" s="3231"/>
      <c r="BEQ109" s="3231"/>
      <c r="BER109" s="3231"/>
      <c r="BES109" s="835"/>
      <c r="BET109" s="3231"/>
      <c r="BEU109" s="3231"/>
      <c r="BEV109" s="835"/>
      <c r="BEW109" s="3233"/>
      <c r="BEX109" s="3234"/>
      <c r="BEY109" s="3234"/>
      <c r="BEZ109" s="3235"/>
      <c r="BFA109" s="835"/>
      <c r="BFB109" s="3231"/>
      <c r="BFC109" s="3231"/>
      <c r="BFD109" s="3231"/>
      <c r="BFE109" s="3231"/>
      <c r="BFF109" s="835"/>
      <c r="BFG109" s="3231"/>
      <c r="BFH109" s="3231"/>
      <c r="BFI109" s="3231"/>
      <c r="BFJ109" s="3231"/>
      <c r="BFK109" s="3231"/>
      <c r="BFL109" s="835"/>
      <c r="BFM109" s="3231"/>
      <c r="BFN109" s="3231"/>
      <c r="BFO109" s="835"/>
      <c r="BFP109" s="3231"/>
      <c r="BFQ109" s="3231"/>
      <c r="BFR109" s="3231"/>
      <c r="BFS109" s="835"/>
      <c r="BFT109" s="3231"/>
      <c r="BFU109" s="3231"/>
      <c r="BFV109" s="3231"/>
      <c r="BFW109" s="3231"/>
      <c r="BFX109" s="835"/>
      <c r="BFY109" s="3231"/>
      <c r="BFZ109" s="3231"/>
      <c r="BGA109" s="3231"/>
      <c r="BGB109" s="835"/>
      <c r="BGC109" s="3231"/>
      <c r="BGD109" s="3231"/>
      <c r="BGE109" s="3231"/>
      <c r="BGF109" s="835"/>
      <c r="BGG109" s="3231"/>
      <c r="BGH109" s="3231"/>
      <c r="BGI109" s="3231"/>
      <c r="BGJ109" s="835"/>
      <c r="BGK109" s="3231"/>
      <c r="BGL109" s="3231"/>
      <c r="BGM109" s="3231"/>
      <c r="BGN109" s="3231"/>
      <c r="BGO109" s="835"/>
      <c r="BGP109" s="3231"/>
      <c r="BGQ109" s="3231"/>
      <c r="BGR109" s="3231"/>
      <c r="BGS109" s="3231"/>
      <c r="BGT109" s="835"/>
      <c r="BGU109" s="3231"/>
      <c r="BGV109" s="3231"/>
      <c r="BGW109" s="3231"/>
      <c r="BGX109" s="835"/>
      <c r="BGY109" s="3231"/>
      <c r="BGZ109" s="3231"/>
      <c r="BHA109" s="3231"/>
      <c r="BHB109" s="835"/>
      <c r="BHC109" s="3231"/>
      <c r="BHD109" s="3231"/>
      <c r="BHE109" s="3231"/>
      <c r="BHF109" s="3231"/>
      <c r="BHG109" s="3231"/>
      <c r="BHH109" s="3231"/>
      <c r="BHI109" s="835"/>
      <c r="BHJ109" s="3231"/>
      <c r="BHK109" s="3231"/>
      <c r="BHL109" s="835"/>
      <c r="BHM109" s="3233"/>
      <c r="BHN109" s="3234"/>
      <c r="BHO109" s="3234"/>
      <c r="BHP109" s="3235"/>
      <c r="BHQ109" s="835"/>
      <c r="BHR109" s="3231"/>
      <c r="BHS109" s="3231"/>
      <c r="BHT109" s="3231"/>
      <c r="BHU109" s="3231"/>
      <c r="BHV109" s="835"/>
      <c r="BHW109" s="3231"/>
      <c r="BHX109" s="3231"/>
      <c r="BHY109" s="3231"/>
      <c r="BHZ109" s="3231"/>
      <c r="BIA109" s="3231"/>
      <c r="BIB109" s="835"/>
      <c r="BIC109" s="3231"/>
      <c r="BID109" s="3231"/>
      <c r="BIE109" s="835"/>
      <c r="BIF109" s="3231"/>
      <c r="BIG109" s="3231"/>
      <c r="BIH109" s="3231"/>
      <c r="BII109" s="835"/>
      <c r="BIJ109" s="3231"/>
      <c r="BIK109" s="3231"/>
      <c r="BIL109" s="3231"/>
      <c r="BIM109" s="3231"/>
      <c r="BIN109" s="835"/>
      <c r="BIO109" s="3231"/>
      <c r="BIP109" s="3231"/>
      <c r="BIQ109" s="3231"/>
      <c r="BIR109" s="835"/>
      <c r="BIS109" s="3231"/>
      <c r="BIT109" s="3231"/>
      <c r="BIU109" s="3231"/>
      <c r="BIV109" s="835"/>
      <c r="BIW109" s="3231"/>
      <c r="BIX109" s="3231"/>
      <c r="BIY109" s="3231"/>
      <c r="BIZ109" s="835"/>
      <c r="BJA109" s="3231"/>
      <c r="BJB109" s="3231"/>
      <c r="BJC109" s="3231"/>
      <c r="BJD109" s="3231"/>
      <c r="BJE109" s="835"/>
      <c r="BJF109" s="3231"/>
      <c r="BJG109" s="3231"/>
      <c r="BJH109" s="3231"/>
      <c r="BJI109" s="3231"/>
      <c r="BJJ109" s="835"/>
      <c r="BJK109" s="3231"/>
      <c r="BJL109" s="3231"/>
      <c r="BJM109" s="3231"/>
      <c r="BJN109" s="835"/>
      <c r="BJO109" s="3231"/>
      <c r="BJP109" s="3231"/>
      <c r="BJQ109" s="3231"/>
      <c r="BJR109" s="835"/>
      <c r="BJS109" s="3231"/>
      <c r="BJT109" s="3231"/>
      <c r="BJU109" s="3231"/>
      <c r="BJV109" s="3231"/>
      <c r="BJW109" s="3231"/>
      <c r="BJX109" s="3231"/>
      <c r="BJY109" s="835"/>
      <c r="BJZ109" s="3231"/>
      <c r="BKA109" s="3231"/>
      <c r="BKB109" s="835"/>
      <c r="BKC109" s="3233"/>
      <c r="BKD109" s="3234"/>
      <c r="BKE109" s="3234"/>
      <c r="BKF109" s="3235"/>
      <c r="BKG109" s="835"/>
      <c r="BKH109" s="3231"/>
      <c r="BKI109" s="3231"/>
      <c r="BKJ109" s="3231"/>
      <c r="BKK109" s="3231"/>
      <c r="BKL109" s="835"/>
      <c r="BKM109" s="3231"/>
      <c r="BKN109" s="3231"/>
      <c r="BKO109" s="3231"/>
      <c r="BKP109" s="3231"/>
      <c r="BKQ109" s="3231"/>
      <c r="BKR109" s="835"/>
      <c r="BKS109" s="3231"/>
      <c r="BKT109" s="3231"/>
      <c r="BKU109" s="835"/>
      <c r="BKV109" s="3231"/>
      <c r="BKW109" s="3231"/>
      <c r="BKX109" s="3231"/>
      <c r="BKY109" s="835"/>
      <c r="BKZ109" s="3231"/>
      <c r="BLA109" s="3231"/>
      <c r="BLB109" s="3231"/>
      <c r="BLC109" s="3231"/>
      <c r="BLD109" s="835"/>
      <c r="BLE109" s="3231"/>
      <c r="BLF109" s="3231"/>
      <c r="BLG109" s="3231"/>
      <c r="BLH109" s="835"/>
      <c r="BLI109" s="3231"/>
      <c r="BLJ109" s="3231"/>
      <c r="BLK109" s="3231"/>
      <c r="BLL109" s="835"/>
      <c r="BLM109" s="3231"/>
      <c r="BLN109" s="3231"/>
      <c r="BLO109" s="3231"/>
      <c r="BLP109" s="835"/>
      <c r="BLQ109" s="3231"/>
      <c r="BLR109" s="3231"/>
      <c r="BLS109" s="3231"/>
      <c r="BLT109" s="3231"/>
      <c r="BLU109" s="835"/>
      <c r="BLV109" s="3231"/>
      <c r="BLW109" s="3231"/>
      <c r="BLX109" s="3231"/>
      <c r="BLY109" s="3231"/>
      <c r="BLZ109" s="835"/>
      <c r="BMA109" s="3231"/>
      <c r="BMB109" s="3231"/>
      <c r="BMC109" s="3231"/>
      <c r="BMD109" s="835"/>
      <c r="BME109" s="3231"/>
      <c r="BMF109" s="3231"/>
      <c r="BMG109" s="3231"/>
      <c r="BMH109" s="835"/>
      <c r="BMI109" s="3231"/>
      <c r="BMJ109" s="3231"/>
      <c r="BMK109" s="3231"/>
      <c r="BML109" s="3231"/>
      <c r="BMM109" s="3231"/>
      <c r="BMN109" s="3231"/>
      <c r="BMO109" s="835"/>
      <c r="BMP109" s="3231"/>
      <c r="BMQ109" s="3231"/>
      <c r="BMR109" s="835"/>
      <c r="BMS109" s="3233"/>
      <c r="BMT109" s="3234"/>
      <c r="BMU109" s="3234"/>
      <c r="BMV109" s="3235"/>
      <c r="BMW109" s="835"/>
      <c r="BMX109" s="3231"/>
      <c r="BMY109" s="3231"/>
      <c r="BMZ109" s="3231"/>
      <c r="BNA109" s="3231"/>
      <c r="BNB109" s="835"/>
      <c r="BNC109" s="3231"/>
      <c r="BND109" s="3231"/>
      <c r="BNE109" s="3231"/>
      <c r="BNF109" s="3231"/>
      <c r="BNG109" s="3231"/>
      <c r="BNH109" s="835"/>
      <c r="BNI109" s="3231"/>
      <c r="BNJ109" s="3231"/>
      <c r="BNK109" s="835"/>
      <c r="BNL109" s="3231"/>
      <c r="BNM109" s="3231"/>
      <c r="BNN109" s="3231"/>
      <c r="BNO109" s="835"/>
      <c r="BNP109" s="3231"/>
      <c r="BNQ109" s="3231"/>
      <c r="BNR109" s="3231"/>
      <c r="BNS109" s="3231"/>
      <c r="BNT109" s="835"/>
      <c r="BNU109" s="3231"/>
      <c r="BNV109" s="3231"/>
      <c r="BNW109" s="3231"/>
      <c r="BNX109" s="835"/>
      <c r="BNY109" s="3231"/>
      <c r="BNZ109" s="3231"/>
      <c r="BOA109" s="3231"/>
      <c r="BOB109" s="835"/>
      <c r="BOC109" s="3231"/>
      <c r="BOD109" s="3231"/>
      <c r="BOE109" s="3231"/>
      <c r="BOF109" s="835"/>
      <c r="BOG109" s="3231"/>
      <c r="BOH109" s="3231"/>
      <c r="BOI109" s="3231"/>
      <c r="BOJ109" s="3231"/>
      <c r="BOK109" s="835"/>
      <c r="BOL109" s="3231"/>
      <c r="BOM109" s="3231"/>
      <c r="BON109" s="3231"/>
      <c r="BOO109" s="3231"/>
      <c r="BOP109" s="835"/>
      <c r="BOQ109" s="3231"/>
      <c r="BOR109" s="3231"/>
      <c r="BOS109" s="3231"/>
      <c r="BOT109" s="835"/>
      <c r="BOU109" s="3231"/>
      <c r="BOV109" s="3231"/>
      <c r="BOW109" s="3231"/>
      <c r="BOX109" s="835"/>
      <c r="BOY109" s="3231"/>
      <c r="BOZ109" s="3231"/>
      <c r="BPA109" s="3231"/>
      <c r="BPB109" s="3231"/>
      <c r="BPC109" s="3231"/>
      <c r="BPD109" s="3231"/>
      <c r="BPE109" s="835"/>
      <c r="BPF109" s="3231"/>
      <c r="BPG109" s="3231"/>
      <c r="BPH109" s="835"/>
      <c r="BPI109" s="3233"/>
      <c r="BPJ109" s="3234"/>
      <c r="BPK109" s="3234"/>
      <c r="BPL109" s="3235"/>
      <c r="BPM109" s="835"/>
      <c r="BPN109" s="3231"/>
      <c r="BPO109" s="3231"/>
      <c r="BPP109" s="3231"/>
      <c r="BPQ109" s="3231"/>
      <c r="BPR109" s="835"/>
      <c r="BPS109" s="3231"/>
      <c r="BPT109" s="3231"/>
      <c r="BPU109" s="3231"/>
      <c r="BPV109" s="3231"/>
      <c r="BPW109" s="3231"/>
      <c r="BPX109" s="835"/>
      <c r="BPY109" s="3231"/>
      <c r="BPZ109" s="3231"/>
      <c r="BQA109" s="835"/>
      <c r="BQB109" s="3231"/>
      <c r="BQC109" s="3231"/>
      <c r="BQD109" s="3231"/>
      <c r="BQE109" s="835"/>
      <c r="BQF109" s="3231"/>
      <c r="BQG109" s="3231"/>
      <c r="BQH109" s="3231"/>
      <c r="BQI109" s="3231"/>
      <c r="BQJ109" s="835"/>
      <c r="BQK109" s="3231"/>
      <c r="BQL109" s="3231"/>
      <c r="BQM109" s="3231"/>
      <c r="BQN109" s="835"/>
      <c r="BQO109" s="3231"/>
      <c r="BQP109" s="3231"/>
      <c r="BQQ109" s="3231"/>
      <c r="BQR109" s="835"/>
      <c r="BQS109" s="3231"/>
      <c r="BQT109" s="3231"/>
      <c r="BQU109" s="3231"/>
      <c r="BQV109" s="835"/>
      <c r="BQW109" s="3231"/>
      <c r="BQX109" s="3231"/>
      <c r="BQY109" s="3231"/>
      <c r="BQZ109" s="3231"/>
      <c r="BRA109" s="835"/>
      <c r="BRB109" s="3231"/>
      <c r="BRC109" s="3231"/>
      <c r="BRD109" s="3231"/>
      <c r="BRE109" s="3231"/>
      <c r="BRF109" s="835"/>
      <c r="BRG109" s="3231"/>
      <c r="BRH109" s="3231"/>
      <c r="BRI109" s="3231"/>
      <c r="BRJ109" s="835"/>
      <c r="BRK109" s="3231"/>
      <c r="BRL109" s="3231"/>
      <c r="BRM109" s="3231"/>
      <c r="BRN109" s="835"/>
      <c r="BRO109" s="3231"/>
      <c r="BRP109" s="3231"/>
      <c r="BRQ109" s="3231"/>
      <c r="BRR109" s="3231"/>
      <c r="BRS109" s="3231"/>
      <c r="BRT109" s="3231"/>
      <c r="BRU109" s="835"/>
      <c r="BRV109" s="3231"/>
      <c r="BRW109" s="3231"/>
      <c r="BRX109" s="835"/>
      <c r="BRY109" s="3233"/>
      <c r="BRZ109" s="3234"/>
      <c r="BSA109" s="3234"/>
      <c r="BSB109" s="3235"/>
      <c r="BSC109" s="835"/>
      <c r="BSD109" s="3231"/>
      <c r="BSE109" s="3231"/>
      <c r="BSF109" s="3231"/>
      <c r="BSG109" s="3231"/>
      <c r="BSH109" s="835"/>
      <c r="BSI109" s="3231"/>
      <c r="BSJ109" s="3231"/>
      <c r="BSK109" s="3231"/>
      <c r="BSL109" s="3231"/>
      <c r="BSM109" s="3231"/>
      <c r="BSN109" s="835"/>
      <c r="BSO109" s="3231"/>
      <c r="BSP109" s="3231"/>
      <c r="BSQ109" s="835"/>
      <c r="BSR109" s="3231"/>
      <c r="BSS109" s="3231"/>
      <c r="BST109" s="3231"/>
      <c r="BSU109" s="835"/>
      <c r="BSV109" s="3231"/>
      <c r="BSW109" s="3231"/>
      <c r="BSX109" s="3231"/>
      <c r="BSY109" s="3231"/>
      <c r="BSZ109" s="835"/>
      <c r="BTA109" s="3231"/>
      <c r="BTB109" s="3231"/>
      <c r="BTC109" s="3231"/>
      <c r="BTD109" s="835"/>
      <c r="BTE109" s="3231"/>
      <c r="BTF109" s="3231"/>
      <c r="BTG109" s="3231"/>
      <c r="BTH109" s="835"/>
      <c r="BTI109" s="3231"/>
      <c r="BTJ109" s="3231"/>
      <c r="BTK109" s="3231"/>
      <c r="BTL109" s="835"/>
      <c r="BTM109" s="3231"/>
      <c r="BTN109" s="3231"/>
      <c r="BTO109" s="3231"/>
      <c r="BTP109" s="3231"/>
      <c r="BTQ109" s="835"/>
      <c r="BTR109" s="3231"/>
      <c r="BTS109" s="3231"/>
      <c r="BTT109" s="3231"/>
      <c r="BTU109" s="3231"/>
      <c r="BTV109" s="835"/>
      <c r="BTW109" s="3231"/>
      <c r="BTX109" s="3231"/>
      <c r="BTY109" s="3231"/>
      <c r="BTZ109" s="835"/>
      <c r="BUA109" s="3231"/>
      <c r="BUB109" s="3231"/>
      <c r="BUC109" s="3231"/>
      <c r="BUD109" s="835"/>
      <c r="BUE109" s="3231"/>
      <c r="BUF109" s="3231"/>
      <c r="BUG109" s="3231"/>
      <c r="BUH109" s="3231"/>
      <c r="BUI109" s="3231"/>
      <c r="BUJ109" s="3231"/>
      <c r="BUK109" s="835"/>
      <c r="BUL109" s="3231"/>
      <c r="BUM109" s="3231"/>
      <c r="BUN109" s="835"/>
      <c r="BUO109" s="3233"/>
      <c r="BUP109" s="3234"/>
      <c r="BUQ109" s="3234"/>
      <c r="BUR109" s="3235"/>
      <c r="BUS109" s="835"/>
      <c r="BUT109" s="3231"/>
      <c r="BUU109" s="3231"/>
      <c r="BUV109" s="3231"/>
      <c r="BUW109" s="3231"/>
      <c r="BUX109" s="835"/>
      <c r="BUY109" s="3231"/>
      <c r="BUZ109" s="3231"/>
      <c r="BVA109" s="3231"/>
      <c r="BVB109" s="3231"/>
      <c r="BVC109" s="3231"/>
      <c r="BVD109" s="835"/>
      <c r="BVE109" s="3231"/>
      <c r="BVF109" s="3231"/>
      <c r="BVG109" s="835"/>
      <c r="BVH109" s="3231"/>
      <c r="BVI109" s="3231"/>
      <c r="BVJ109" s="3231"/>
      <c r="BVK109" s="835"/>
      <c r="BVL109" s="3231"/>
      <c r="BVM109" s="3231"/>
      <c r="BVN109" s="3231"/>
      <c r="BVO109" s="3231"/>
      <c r="BVP109" s="835"/>
      <c r="BVQ109" s="3231"/>
      <c r="BVR109" s="3231"/>
      <c r="BVS109" s="3231"/>
      <c r="BVT109" s="835"/>
      <c r="BVU109" s="3231"/>
      <c r="BVV109" s="3231"/>
      <c r="BVW109" s="3231"/>
      <c r="BVX109" s="835"/>
      <c r="BVY109" s="3231"/>
      <c r="BVZ109" s="3231"/>
      <c r="BWA109" s="3231"/>
      <c r="BWB109" s="835"/>
      <c r="BWC109" s="3231"/>
      <c r="BWD109" s="3231"/>
      <c r="BWE109" s="3231"/>
      <c r="BWF109" s="3231"/>
      <c r="BWG109" s="835"/>
      <c r="BWH109" s="3231"/>
      <c r="BWI109" s="3231"/>
      <c r="BWJ109" s="3231"/>
      <c r="BWK109" s="3231"/>
      <c r="BWL109" s="835"/>
      <c r="BWM109" s="3231"/>
      <c r="BWN109" s="3231"/>
      <c r="BWO109" s="3231"/>
      <c r="BWP109" s="835"/>
      <c r="BWQ109" s="3231"/>
      <c r="BWR109" s="3231"/>
      <c r="BWS109" s="3231"/>
      <c r="BWT109" s="835"/>
      <c r="BWU109" s="3231"/>
      <c r="BWV109" s="3231"/>
      <c r="BWW109" s="3231"/>
      <c r="BWX109" s="3231"/>
      <c r="BWY109" s="3231"/>
      <c r="BWZ109" s="3231"/>
      <c r="BXA109" s="835"/>
      <c r="BXB109" s="3231"/>
      <c r="BXC109" s="3231"/>
      <c r="BXD109" s="835"/>
      <c r="BXE109" s="3233"/>
      <c r="BXF109" s="3234"/>
      <c r="BXG109" s="3234"/>
      <c r="BXH109" s="3235"/>
      <c r="BXI109" s="835"/>
      <c r="BXJ109" s="3231"/>
      <c r="BXK109" s="3231"/>
      <c r="BXL109" s="3231"/>
      <c r="BXM109" s="3231"/>
      <c r="BXN109" s="835"/>
      <c r="BXO109" s="3231"/>
      <c r="BXP109" s="3231"/>
      <c r="BXQ109" s="3231"/>
      <c r="BXR109" s="3231"/>
      <c r="BXS109" s="3231"/>
      <c r="BXT109" s="835"/>
      <c r="BXU109" s="3231"/>
      <c r="BXV109" s="3231"/>
      <c r="BXW109" s="835"/>
      <c r="BXX109" s="3231"/>
      <c r="BXY109" s="3231"/>
      <c r="BXZ109" s="3231"/>
      <c r="BYA109" s="835"/>
      <c r="BYB109" s="3231"/>
      <c r="BYC109" s="3231"/>
      <c r="BYD109" s="3231"/>
      <c r="BYE109" s="3231"/>
      <c r="BYF109" s="835"/>
      <c r="BYG109" s="3231"/>
      <c r="BYH109" s="3231"/>
      <c r="BYI109" s="3231"/>
      <c r="BYJ109" s="835"/>
      <c r="BYK109" s="3231"/>
      <c r="BYL109" s="3231"/>
      <c r="BYM109" s="3231"/>
      <c r="BYN109" s="835"/>
      <c r="BYO109" s="3231"/>
      <c r="BYP109" s="3231"/>
      <c r="BYQ109" s="3231"/>
      <c r="BYR109" s="835"/>
      <c r="BYS109" s="3231"/>
      <c r="BYT109" s="3231"/>
      <c r="BYU109" s="3231"/>
      <c r="BYV109" s="3231"/>
      <c r="BYW109" s="835"/>
      <c r="BYX109" s="3231"/>
      <c r="BYY109" s="3231"/>
      <c r="BYZ109" s="3231"/>
      <c r="BZA109" s="3231"/>
      <c r="BZB109" s="835"/>
      <c r="BZC109" s="3231"/>
      <c r="BZD109" s="3231"/>
      <c r="BZE109" s="3231"/>
      <c r="BZF109" s="835"/>
      <c r="BZG109" s="3231"/>
      <c r="BZH109" s="3231"/>
      <c r="BZI109" s="3231"/>
      <c r="BZJ109" s="835"/>
      <c r="BZK109" s="3231"/>
      <c r="BZL109" s="3231"/>
      <c r="BZM109" s="3231"/>
      <c r="BZN109" s="3231"/>
      <c r="BZO109" s="3231"/>
      <c r="BZP109" s="3231"/>
      <c r="BZQ109" s="835"/>
      <c r="BZR109" s="3231"/>
      <c r="BZS109" s="3231"/>
      <c r="BZT109" s="835"/>
      <c r="BZU109" s="3233"/>
      <c r="BZV109" s="3234"/>
      <c r="BZW109" s="3234"/>
      <c r="BZX109" s="3235"/>
      <c r="BZY109" s="835"/>
      <c r="BZZ109" s="3231"/>
      <c r="CAA109" s="3231"/>
      <c r="CAB109" s="3231"/>
      <c r="CAC109" s="3231"/>
      <c r="CAD109" s="835"/>
      <c r="CAE109" s="3231"/>
      <c r="CAF109" s="3231"/>
      <c r="CAG109" s="3231"/>
      <c r="CAH109" s="3231"/>
      <c r="CAI109" s="3231"/>
      <c r="CAJ109" s="835"/>
      <c r="CAK109" s="3231"/>
      <c r="CAL109" s="3231"/>
      <c r="CAM109" s="835"/>
      <c r="CAN109" s="3231"/>
      <c r="CAO109" s="3231"/>
      <c r="CAP109" s="3231"/>
      <c r="CAQ109" s="835"/>
      <c r="CAR109" s="3231"/>
      <c r="CAS109" s="3231"/>
      <c r="CAT109" s="3231"/>
      <c r="CAU109" s="3231"/>
      <c r="CAV109" s="835"/>
      <c r="CAW109" s="3231"/>
      <c r="CAX109" s="3231"/>
      <c r="CAY109" s="3231"/>
      <c r="CAZ109" s="835"/>
      <c r="CBA109" s="3231"/>
      <c r="CBB109" s="3231"/>
      <c r="CBC109" s="3231"/>
      <c r="CBD109" s="835"/>
      <c r="CBE109" s="3231"/>
      <c r="CBF109" s="3231"/>
      <c r="CBG109" s="3231"/>
      <c r="CBH109" s="835"/>
      <c r="CBI109" s="3231"/>
      <c r="CBJ109" s="3231"/>
      <c r="CBK109" s="3231"/>
      <c r="CBL109" s="3231"/>
      <c r="CBM109" s="835"/>
      <c r="CBN109" s="3231"/>
      <c r="CBO109" s="3231"/>
      <c r="CBP109" s="3231"/>
      <c r="CBQ109" s="3231"/>
      <c r="CBR109" s="835"/>
      <c r="CBS109" s="3231"/>
      <c r="CBT109" s="3231"/>
      <c r="CBU109" s="3231"/>
      <c r="CBV109" s="835"/>
      <c r="CBW109" s="3231"/>
      <c r="CBX109" s="3231"/>
      <c r="CBY109" s="3231"/>
      <c r="CBZ109" s="835"/>
      <c r="CCA109" s="3231"/>
      <c r="CCB109" s="3231"/>
      <c r="CCC109" s="3231"/>
      <c r="CCD109" s="3231"/>
      <c r="CCE109" s="3231"/>
      <c r="CCF109" s="3231"/>
      <c r="CCG109" s="835"/>
      <c r="CCH109" s="3231"/>
      <c r="CCI109" s="3231"/>
      <c r="CCJ109" s="835"/>
      <c r="CCK109" s="3233"/>
      <c r="CCL109" s="3234"/>
      <c r="CCM109" s="3234"/>
      <c r="CCN109" s="3235"/>
      <c r="CCO109" s="835"/>
      <c r="CCP109" s="3231"/>
      <c r="CCQ109" s="3231"/>
      <c r="CCR109" s="3231"/>
      <c r="CCS109" s="3231"/>
      <c r="CCT109" s="835"/>
      <c r="CCU109" s="3231"/>
      <c r="CCV109" s="3231"/>
      <c r="CCW109" s="3231"/>
      <c r="CCX109" s="3231"/>
      <c r="CCY109" s="3231"/>
      <c r="CCZ109" s="835"/>
      <c r="CDA109" s="3231"/>
      <c r="CDB109" s="3231"/>
      <c r="CDC109" s="835"/>
      <c r="CDD109" s="3231"/>
      <c r="CDE109" s="3231"/>
      <c r="CDF109" s="3231"/>
      <c r="CDG109" s="835"/>
      <c r="CDH109" s="3231"/>
      <c r="CDI109" s="3231"/>
      <c r="CDJ109" s="3231"/>
      <c r="CDK109" s="3231"/>
      <c r="CDL109" s="835"/>
      <c r="CDM109" s="3231"/>
      <c r="CDN109" s="3231"/>
      <c r="CDO109" s="3231"/>
      <c r="CDP109" s="835"/>
      <c r="CDQ109" s="3231"/>
      <c r="CDR109" s="3231"/>
      <c r="CDS109" s="3231"/>
      <c r="CDT109" s="835"/>
      <c r="CDU109" s="3231"/>
      <c r="CDV109" s="3231"/>
      <c r="CDW109" s="3231"/>
      <c r="CDX109" s="835"/>
      <c r="CDY109" s="3231"/>
      <c r="CDZ109" s="3231"/>
      <c r="CEA109" s="3231"/>
      <c r="CEB109" s="3231"/>
      <c r="CEC109" s="835"/>
      <c r="CED109" s="3231"/>
      <c r="CEE109" s="3231"/>
      <c r="CEF109" s="3231"/>
      <c r="CEG109" s="3231"/>
      <c r="CEH109" s="835"/>
      <c r="CEI109" s="3231"/>
      <c r="CEJ109" s="3231"/>
      <c r="CEK109" s="3231"/>
      <c r="CEL109" s="835"/>
      <c r="CEM109" s="3231"/>
      <c r="CEN109" s="3231"/>
      <c r="CEO109" s="3231"/>
      <c r="CEP109" s="835"/>
      <c r="CEQ109" s="3231"/>
      <c r="CER109" s="3231"/>
      <c r="CES109" s="3231"/>
      <c r="CET109" s="3231"/>
      <c r="CEU109" s="3231"/>
      <c r="CEV109" s="3231"/>
      <c r="CEW109" s="835"/>
      <c r="CEX109" s="3231"/>
      <c r="CEY109" s="3231"/>
      <c r="CEZ109" s="835"/>
      <c r="CFA109" s="3233"/>
      <c r="CFB109" s="3234"/>
      <c r="CFC109" s="3234"/>
      <c r="CFD109" s="3235"/>
      <c r="CFE109" s="835"/>
      <c r="CFF109" s="3231"/>
      <c r="CFG109" s="3231"/>
      <c r="CFH109" s="3231"/>
      <c r="CFI109" s="3231"/>
      <c r="CFJ109" s="835"/>
      <c r="CFK109" s="3231"/>
      <c r="CFL109" s="3231"/>
      <c r="CFM109" s="3231"/>
      <c r="CFN109" s="3231"/>
      <c r="CFO109" s="3231"/>
      <c r="CFP109" s="835"/>
      <c r="CFQ109" s="3231"/>
      <c r="CFR109" s="3231"/>
      <c r="CFS109" s="835"/>
      <c r="CFT109" s="3231"/>
      <c r="CFU109" s="3231"/>
      <c r="CFV109" s="3231"/>
      <c r="CFW109" s="835"/>
      <c r="CFX109" s="3231"/>
      <c r="CFY109" s="3231"/>
      <c r="CFZ109" s="3231"/>
      <c r="CGA109" s="3231"/>
      <c r="CGB109" s="835"/>
      <c r="CGC109" s="3231"/>
      <c r="CGD109" s="3231"/>
      <c r="CGE109" s="3231"/>
      <c r="CGF109" s="835"/>
      <c r="CGG109" s="3231"/>
      <c r="CGH109" s="3231"/>
      <c r="CGI109" s="3231"/>
      <c r="CGJ109" s="835"/>
      <c r="CGK109" s="3231"/>
      <c r="CGL109" s="3231"/>
      <c r="CGM109" s="3231"/>
      <c r="CGN109" s="835"/>
      <c r="CGO109" s="3231"/>
      <c r="CGP109" s="3231"/>
      <c r="CGQ109" s="3231"/>
      <c r="CGR109" s="3231"/>
      <c r="CGS109" s="835"/>
      <c r="CGT109" s="3231"/>
      <c r="CGU109" s="3231"/>
      <c r="CGV109" s="3231"/>
      <c r="CGW109" s="3231"/>
      <c r="CGX109" s="835"/>
      <c r="CGY109" s="3231"/>
      <c r="CGZ109" s="3231"/>
      <c r="CHA109" s="3231"/>
      <c r="CHB109" s="835"/>
      <c r="CHC109" s="3231"/>
      <c r="CHD109" s="3231"/>
      <c r="CHE109" s="3231"/>
      <c r="CHF109" s="835"/>
      <c r="CHG109" s="3231"/>
      <c r="CHH109" s="3231"/>
      <c r="CHI109" s="3231"/>
      <c r="CHJ109" s="3231"/>
      <c r="CHK109" s="3231"/>
      <c r="CHL109" s="3231"/>
      <c r="CHM109" s="835"/>
      <c r="CHN109" s="3231"/>
      <c r="CHO109" s="3231"/>
      <c r="CHP109" s="835"/>
      <c r="CHQ109" s="3233"/>
      <c r="CHR109" s="3234"/>
      <c r="CHS109" s="3234"/>
      <c r="CHT109" s="3235"/>
      <c r="CHU109" s="835"/>
      <c r="CHV109" s="3231"/>
      <c r="CHW109" s="3231"/>
      <c r="CHX109" s="3231"/>
      <c r="CHY109" s="3231"/>
      <c r="CHZ109" s="835"/>
      <c r="CIA109" s="3231"/>
      <c r="CIB109" s="3231"/>
      <c r="CIC109" s="3231"/>
      <c r="CID109" s="3231"/>
      <c r="CIE109" s="3231"/>
      <c r="CIF109" s="835"/>
      <c r="CIG109" s="3231"/>
      <c r="CIH109" s="3231"/>
      <c r="CII109" s="835"/>
      <c r="CIJ109" s="3231"/>
      <c r="CIK109" s="3231"/>
      <c r="CIL109" s="3231"/>
      <c r="CIM109" s="835"/>
      <c r="CIN109" s="3231"/>
      <c r="CIO109" s="3231"/>
      <c r="CIP109" s="3231"/>
      <c r="CIQ109" s="3231"/>
      <c r="CIR109" s="835"/>
      <c r="CIS109" s="3231"/>
      <c r="CIT109" s="3231"/>
      <c r="CIU109" s="3231"/>
      <c r="CIV109" s="835"/>
      <c r="CIW109" s="3231"/>
      <c r="CIX109" s="3231"/>
      <c r="CIY109" s="3231"/>
      <c r="CIZ109" s="835"/>
      <c r="CJA109" s="3231"/>
      <c r="CJB109" s="3231"/>
      <c r="CJC109" s="3231"/>
      <c r="CJD109" s="835"/>
      <c r="CJE109" s="3231"/>
      <c r="CJF109" s="3231"/>
      <c r="CJG109" s="3231"/>
      <c r="CJH109" s="3231"/>
      <c r="CJI109" s="835"/>
      <c r="CJJ109" s="3231"/>
      <c r="CJK109" s="3231"/>
      <c r="CJL109" s="3231"/>
      <c r="CJM109" s="3231"/>
      <c r="CJN109" s="835"/>
      <c r="CJO109" s="3231"/>
      <c r="CJP109" s="3231"/>
      <c r="CJQ109" s="3231"/>
      <c r="CJR109" s="835"/>
      <c r="CJS109" s="3231"/>
      <c r="CJT109" s="3231"/>
      <c r="CJU109" s="3231"/>
      <c r="CJV109" s="835"/>
      <c r="CJW109" s="3231"/>
      <c r="CJX109" s="3231"/>
      <c r="CJY109" s="3231"/>
      <c r="CJZ109" s="3231"/>
      <c r="CKA109" s="3231"/>
      <c r="CKB109" s="3231"/>
      <c r="CKC109" s="835"/>
      <c r="CKD109" s="3231"/>
      <c r="CKE109" s="3231"/>
      <c r="CKF109" s="835"/>
      <c r="CKG109" s="3233"/>
      <c r="CKH109" s="3234"/>
      <c r="CKI109" s="3234"/>
      <c r="CKJ109" s="3235"/>
      <c r="CKK109" s="835"/>
      <c r="CKL109" s="3231"/>
      <c r="CKM109" s="3231"/>
      <c r="CKN109" s="3231"/>
      <c r="CKO109" s="3231"/>
      <c r="CKP109" s="835"/>
      <c r="CKQ109" s="3231"/>
      <c r="CKR109" s="3231"/>
      <c r="CKS109" s="3231"/>
      <c r="CKT109" s="3231"/>
      <c r="CKU109" s="3231"/>
      <c r="CKV109" s="835"/>
      <c r="CKW109" s="3231"/>
      <c r="CKX109" s="3231"/>
      <c r="CKY109" s="835"/>
      <c r="CKZ109" s="3231"/>
      <c r="CLA109" s="3231"/>
      <c r="CLB109" s="3231"/>
      <c r="CLC109" s="835"/>
      <c r="CLD109" s="3231"/>
      <c r="CLE109" s="3231"/>
      <c r="CLF109" s="3231"/>
      <c r="CLG109" s="3231"/>
      <c r="CLH109" s="835"/>
      <c r="CLI109" s="3231"/>
      <c r="CLJ109" s="3231"/>
      <c r="CLK109" s="3231"/>
      <c r="CLL109" s="835"/>
      <c r="CLM109" s="3231"/>
      <c r="CLN109" s="3231"/>
      <c r="CLO109" s="3231"/>
      <c r="CLP109" s="835"/>
      <c r="CLQ109" s="3231"/>
      <c r="CLR109" s="3231"/>
      <c r="CLS109" s="3231"/>
      <c r="CLT109" s="835"/>
      <c r="CLU109" s="3231"/>
      <c r="CLV109" s="3231"/>
      <c r="CLW109" s="3231"/>
      <c r="CLX109" s="3231"/>
      <c r="CLY109" s="835"/>
      <c r="CLZ109" s="3231"/>
      <c r="CMA109" s="3231"/>
      <c r="CMB109" s="3231"/>
      <c r="CMC109" s="3231"/>
      <c r="CMD109" s="835"/>
      <c r="CME109" s="3231"/>
      <c r="CMF109" s="3231"/>
      <c r="CMG109" s="3231"/>
      <c r="CMH109" s="835"/>
      <c r="CMI109" s="3231"/>
      <c r="CMJ109" s="3231"/>
      <c r="CMK109" s="3231"/>
      <c r="CML109" s="835"/>
      <c r="CMM109" s="3231"/>
      <c r="CMN109" s="3231"/>
      <c r="CMO109" s="3231"/>
      <c r="CMP109" s="3231"/>
      <c r="CMQ109" s="3231"/>
      <c r="CMR109" s="3231"/>
      <c r="CMS109" s="835"/>
      <c r="CMT109" s="3231"/>
      <c r="CMU109" s="3231"/>
      <c r="CMV109" s="835"/>
      <c r="CMW109" s="3233"/>
      <c r="CMX109" s="3234"/>
      <c r="CMY109" s="3234"/>
      <c r="CMZ109" s="3235"/>
      <c r="CNA109" s="835"/>
      <c r="CNB109" s="3231"/>
      <c r="CNC109" s="3231"/>
      <c r="CND109" s="3231"/>
      <c r="CNE109" s="3231"/>
      <c r="CNF109" s="835"/>
      <c r="CNG109" s="3231"/>
      <c r="CNH109" s="3231"/>
      <c r="CNI109" s="3231"/>
      <c r="CNJ109" s="3231"/>
      <c r="CNK109" s="3231"/>
      <c r="CNL109" s="835"/>
      <c r="CNM109" s="3231"/>
      <c r="CNN109" s="3231"/>
      <c r="CNO109" s="835"/>
      <c r="CNP109" s="3231"/>
      <c r="CNQ109" s="3231"/>
      <c r="CNR109" s="3231"/>
      <c r="CNS109" s="835"/>
      <c r="CNT109" s="3231"/>
      <c r="CNU109" s="3231"/>
      <c r="CNV109" s="3231"/>
      <c r="CNW109" s="3231"/>
      <c r="CNX109" s="835"/>
      <c r="CNY109" s="3231"/>
      <c r="CNZ109" s="3231"/>
      <c r="COA109" s="3231"/>
      <c r="COB109" s="835"/>
      <c r="COC109" s="3231"/>
      <c r="COD109" s="3231"/>
      <c r="COE109" s="3231"/>
      <c r="COF109" s="835"/>
      <c r="COG109" s="3231"/>
      <c r="COH109" s="3231"/>
      <c r="COI109" s="3231"/>
      <c r="COJ109" s="835"/>
      <c r="COK109" s="3231"/>
      <c r="COL109" s="3231"/>
      <c r="COM109" s="3231"/>
      <c r="CON109" s="3231"/>
      <c r="COO109" s="835"/>
      <c r="COP109" s="3231"/>
      <c r="COQ109" s="3231"/>
      <c r="COR109" s="3231"/>
      <c r="COS109" s="3231"/>
      <c r="COT109" s="835"/>
      <c r="COU109" s="3231"/>
      <c r="COV109" s="3231"/>
      <c r="COW109" s="3231"/>
      <c r="COX109" s="835"/>
      <c r="COY109" s="3231"/>
      <c r="COZ109" s="3231"/>
      <c r="CPA109" s="3231"/>
      <c r="CPB109" s="835"/>
      <c r="CPC109" s="3231"/>
      <c r="CPD109" s="3231"/>
      <c r="CPE109" s="3231"/>
      <c r="CPF109" s="3231"/>
      <c r="CPG109" s="3231"/>
      <c r="CPH109" s="3231"/>
      <c r="CPI109" s="835"/>
      <c r="CPJ109" s="3231"/>
      <c r="CPK109" s="3231"/>
      <c r="CPL109" s="835"/>
      <c r="CPM109" s="3233"/>
      <c r="CPN109" s="3234"/>
      <c r="CPO109" s="3234"/>
      <c r="CPP109" s="3235"/>
      <c r="CPQ109" s="835"/>
      <c r="CPR109" s="3231"/>
      <c r="CPS109" s="3231"/>
      <c r="CPT109" s="3231"/>
      <c r="CPU109" s="3231"/>
      <c r="CPV109" s="835"/>
      <c r="CPW109" s="3231"/>
      <c r="CPX109" s="3231"/>
      <c r="CPY109" s="3231"/>
      <c r="CPZ109" s="3231"/>
      <c r="CQA109" s="3231"/>
      <c r="CQB109" s="835"/>
      <c r="CQC109" s="3231"/>
      <c r="CQD109" s="3231"/>
      <c r="CQE109" s="835"/>
      <c r="CQF109" s="3231"/>
      <c r="CQG109" s="3231"/>
      <c r="CQH109" s="3231"/>
      <c r="CQI109" s="835"/>
      <c r="CQJ109" s="3231"/>
      <c r="CQK109" s="3231"/>
      <c r="CQL109" s="3231"/>
      <c r="CQM109" s="3231"/>
      <c r="CQN109" s="835"/>
      <c r="CQO109" s="3231"/>
      <c r="CQP109" s="3231"/>
      <c r="CQQ109" s="3231"/>
      <c r="CQR109" s="835"/>
      <c r="CQS109" s="3231"/>
      <c r="CQT109" s="3231"/>
      <c r="CQU109" s="3231"/>
      <c r="CQV109" s="835"/>
      <c r="CQW109" s="3231"/>
      <c r="CQX109" s="3231"/>
      <c r="CQY109" s="3231"/>
      <c r="CQZ109" s="835"/>
      <c r="CRA109" s="3231"/>
      <c r="CRB109" s="3231"/>
      <c r="CRC109" s="3231"/>
      <c r="CRD109" s="3231"/>
      <c r="CRE109" s="835"/>
      <c r="CRF109" s="3231"/>
      <c r="CRG109" s="3231"/>
      <c r="CRH109" s="3231"/>
      <c r="CRI109" s="3231"/>
      <c r="CRJ109" s="835"/>
      <c r="CRK109" s="3231"/>
      <c r="CRL109" s="3231"/>
      <c r="CRM109" s="3231"/>
      <c r="CRN109" s="835"/>
      <c r="CRO109" s="3231"/>
      <c r="CRP109" s="3231"/>
      <c r="CRQ109" s="3231"/>
      <c r="CRR109" s="835"/>
      <c r="CRS109" s="3231"/>
      <c r="CRT109" s="3231"/>
      <c r="CRU109" s="3231"/>
      <c r="CRV109" s="3231"/>
      <c r="CRW109" s="3231"/>
      <c r="CRX109" s="3231"/>
      <c r="CRY109" s="835"/>
      <c r="CRZ109" s="3231"/>
      <c r="CSA109" s="3231"/>
      <c r="CSB109" s="835"/>
      <c r="CSC109" s="3233"/>
      <c r="CSD109" s="3234"/>
      <c r="CSE109" s="3234"/>
      <c r="CSF109" s="3235"/>
      <c r="CSG109" s="835"/>
      <c r="CSH109" s="3231"/>
      <c r="CSI109" s="3231"/>
      <c r="CSJ109" s="3231"/>
      <c r="CSK109" s="3231"/>
      <c r="CSL109" s="835"/>
      <c r="CSM109" s="3231"/>
      <c r="CSN109" s="3231"/>
      <c r="CSO109" s="3231"/>
      <c r="CSP109" s="3231"/>
      <c r="CSQ109" s="3231"/>
      <c r="CSR109" s="835"/>
      <c r="CSS109" s="3231"/>
      <c r="CST109" s="3231"/>
      <c r="CSU109" s="835"/>
      <c r="CSV109" s="3231"/>
      <c r="CSW109" s="3231"/>
      <c r="CSX109" s="3231"/>
      <c r="CSY109" s="835"/>
      <c r="CSZ109" s="3231"/>
      <c r="CTA109" s="3231"/>
      <c r="CTB109" s="3231"/>
      <c r="CTC109" s="3231"/>
      <c r="CTD109" s="835"/>
      <c r="CTE109" s="3231"/>
      <c r="CTF109" s="3231"/>
      <c r="CTG109" s="3231"/>
      <c r="CTH109" s="835"/>
      <c r="CTI109" s="3231"/>
      <c r="CTJ109" s="3231"/>
      <c r="CTK109" s="3231"/>
      <c r="CTL109" s="835"/>
      <c r="CTM109" s="3231"/>
      <c r="CTN109" s="3231"/>
      <c r="CTO109" s="3231"/>
      <c r="CTP109" s="835"/>
      <c r="CTQ109" s="3231"/>
      <c r="CTR109" s="3231"/>
      <c r="CTS109" s="3231"/>
      <c r="CTT109" s="3231"/>
      <c r="CTU109" s="835"/>
      <c r="CTV109" s="3231"/>
      <c r="CTW109" s="3231"/>
      <c r="CTX109" s="3231"/>
      <c r="CTY109" s="3231"/>
      <c r="CTZ109" s="835"/>
      <c r="CUA109" s="3231"/>
      <c r="CUB109" s="3231"/>
      <c r="CUC109" s="3231"/>
      <c r="CUD109" s="835"/>
      <c r="CUE109" s="3231"/>
      <c r="CUF109" s="3231"/>
      <c r="CUG109" s="3231"/>
      <c r="CUH109" s="835"/>
      <c r="CUI109" s="3231"/>
      <c r="CUJ109" s="3231"/>
      <c r="CUK109" s="3231"/>
      <c r="CUL109" s="3231"/>
      <c r="CUM109" s="3231"/>
      <c r="CUN109" s="3231"/>
      <c r="CUO109" s="835"/>
      <c r="CUP109" s="3231"/>
      <c r="CUQ109" s="3231"/>
      <c r="CUR109" s="835"/>
      <c r="CUS109" s="3233"/>
      <c r="CUT109" s="3234"/>
      <c r="CUU109" s="3234"/>
      <c r="CUV109" s="3235"/>
      <c r="CUW109" s="835"/>
      <c r="CUX109" s="3231"/>
      <c r="CUY109" s="3231"/>
      <c r="CUZ109" s="3231"/>
      <c r="CVA109" s="3231"/>
      <c r="CVB109" s="835"/>
      <c r="CVC109" s="3231"/>
      <c r="CVD109" s="3231"/>
      <c r="CVE109" s="3231"/>
      <c r="CVF109" s="3231"/>
      <c r="CVG109" s="3231"/>
      <c r="CVH109" s="835"/>
      <c r="CVI109" s="3231"/>
      <c r="CVJ109" s="3231"/>
      <c r="CVK109" s="835"/>
      <c r="CVL109" s="3231"/>
      <c r="CVM109" s="3231"/>
      <c r="CVN109" s="3231"/>
      <c r="CVO109" s="835"/>
      <c r="CVP109" s="3231"/>
      <c r="CVQ109" s="3231"/>
      <c r="CVR109" s="3231"/>
      <c r="CVS109" s="3231"/>
      <c r="CVT109" s="835"/>
      <c r="CVU109" s="3231"/>
      <c r="CVV109" s="3231"/>
      <c r="CVW109" s="3231"/>
      <c r="CVX109" s="835"/>
      <c r="CVY109" s="3231"/>
      <c r="CVZ109" s="3231"/>
      <c r="CWA109" s="3231"/>
      <c r="CWB109" s="835"/>
      <c r="CWC109" s="3231"/>
      <c r="CWD109" s="3231"/>
      <c r="CWE109" s="3231"/>
      <c r="CWF109" s="835"/>
      <c r="CWG109" s="3231"/>
      <c r="CWH109" s="3231"/>
      <c r="CWI109" s="3231"/>
      <c r="CWJ109" s="3231"/>
      <c r="CWK109" s="835"/>
      <c r="CWL109" s="3231"/>
      <c r="CWM109" s="3231"/>
      <c r="CWN109" s="3231"/>
      <c r="CWO109" s="3231"/>
      <c r="CWP109" s="835"/>
      <c r="CWQ109" s="3231"/>
      <c r="CWR109" s="3231"/>
      <c r="CWS109" s="3231"/>
      <c r="CWT109" s="835"/>
      <c r="CWU109" s="3231"/>
      <c r="CWV109" s="3231"/>
      <c r="CWW109" s="3231"/>
      <c r="CWX109" s="835"/>
      <c r="CWY109" s="3231"/>
      <c r="CWZ109" s="3231"/>
      <c r="CXA109" s="3231"/>
      <c r="CXB109" s="3231"/>
      <c r="CXC109" s="3231"/>
      <c r="CXD109" s="3231"/>
      <c r="CXE109" s="835"/>
      <c r="CXF109" s="3231"/>
      <c r="CXG109" s="3231"/>
      <c r="CXH109" s="835"/>
      <c r="CXI109" s="3233"/>
      <c r="CXJ109" s="3234"/>
      <c r="CXK109" s="3234"/>
      <c r="CXL109" s="3235"/>
      <c r="CXM109" s="835"/>
      <c r="CXN109" s="3231"/>
      <c r="CXO109" s="3231"/>
      <c r="CXP109" s="3231"/>
      <c r="CXQ109" s="3231"/>
      <c r="CXR109" s="835"/>
      <c r="CXS109" s="3231"/>
      <c r="CXT109" s="3231"/>
      <c r="CXU109" s="3231"/>
      <c r="CXV109" s="3231"/>
      <c r="CXW109" s="3231"/>
      <c r="CXX109" s="835"/>
      <c r="CXY109" s="3231"/>
      <c r="CXZ109" s="3231"/>
      <c r="CYA109" s="835"/>
      <c r="CYB109" s="3231"/>
      <c r="CYC109" s="3231"/>
      <c r="CYD109" s="3231"/>
      <c r="CYE109" s="835"/>
      <c r="CYF109" s="3231"/>
      <c r="CYG109" s="3231"/>
      <c r="CYH109" s="3231"/>
      <c r="CYI109" s="3231"/>
      <c r="CYJ109" s="835"/>
      <c r="CYK109" s="3231"/>
      <c r="CYL109" s="3231"/>
      <c r="CYM109" s="3231"/>
      <c r="CYN109" s="835"/>
      <c r="CYO109" s="3231"/>
      <c r="CYP109" s="3231"/>
      <c r="CYQ109" s="3231"/>
      <c r="CYR109" s="835"/>
      <c r="CYS109" s="3231"/>
      <c r="CYT109" s="3231"/>
      <c r="CYU109" s="3231"/>
      <c r="CYV109" s="835"/>
      <c r="CYW109" s="3231"/>
      <c r="CYX109" s="3231"/>
      <c r="CYY109" s="3231"/>
      <c r="CYZ109" s="3231"/>
      <c r="CZA109" s="835"/>
      <c r="CZB109" s="3231"/>
      <c r="CZC109" s="3231"/>
      <c r="CZD109" s="3231"/>
      <c r="CZE109" s="3231"/>
      <c r="CZF109" s="835"/>
      <c r="CZG109" s="3231"/>
      <c r="CZH109" s="3231"/>
      <c r="CZI109" s="3231"/>
      <c r="CZJ109" s="835"/>
      <c r="CZK109" s="3231"/>
      <c r="CZL109" s="3231"/>
      <c r="CZM109" s="3231"/>
      <c r="CZN109" s="835"/>
      <c r="CZO109" s="3231"/>
      <c r="CZP109" s="3231"/>
      <c r="CZQ109" s="3231"/>
      <c r="CZR109" s="3231"/>
      <c r="CZS109" s="3231"/>
      <c r="CZT109" s="3231"/>
      <c r="CZU109" s="835"/>
      <c r="CZV109" s="3231"/>
      <c r="CZW109" s="3231"/>
      <c r="CZX109" s="835"/>
      <c r="CZY109" s="3233"/>
      <c r="CZZ109" s="3234"/>
      <c r="DAA109" s="3234"/>
      <c r="DAB109" s="3235"/>
      <c r="DAC109" s="835"/>
      <c r="DAD109" s="3231"/>
      <c r="DAE109" s="3231"/>
      <c r="DAF109" s="3231"/>
      <c r="DAG109" s="3231"/>
      <c r="DAH109" s="835"/>
      <c r="DAI109" s="3231"/>
      <c r="DAJ109" s="3231"/>
      <c r="DAK109" s="3231"/>
      <c r="DAL109" s="3231"/>
      <c r="DAM109" s="3231"/>
      <c r="DAN109" s="835"/>
      <c r="DAO109" s="3231"/>
      <c r="DAP109" s="3231"/>
      <c r="DAQ109" s="835"/>
      <c r="DAR109" s="3231"/>
      <c r="DAS109" s="3231"/>
      <c r="DAT109" s="3231"/>
      <c r="DAU109" s="835"/>
      <c r="DAV109" s="3231"/>
      <c r="DAW109" s="3231"/>
      <c r="DAX109" s="3231"/>
      <c r="DAY109" s="3231"/>
      <c r="DAZ109" s="835"/>
      <c r="DBA109" s="3231"/>
      <c r="DBB109" s="3231"/>
      <c r="DBC109" s="3231"/>
      <c r="DBD109" s="835"/>
      <c r="DBE109" s="3231"/>
      <c r="DBF109" s="3231"/>
      <c r="DBG109" s="3231"/>
      <c r="DBH109" s="835"/>
      <c r="DBI109" s="3231"/>
      <c r="DBJ109" s="3231"/>
      <c r="DBK109" s="3231"/>
      <c r="DBL109" s="835"/>
      <c r="DBM109" s="3231"/>
      <c r="DBN109" s="3231"/>
      <c r="DBO109" s="3231"/>
      <c r="DBP109" s="3231"/>
      <c r="DBQ109" s="835"/>
      <c r="DBR109" s="3231"/>
      <c r="DBS109" s="3231"/>
      <c r="DBT109" s="3231"/>
      <c r="DBU109" s="3231"/>
      <c r="DBV109" s="835"/>
      <c r="DBW109" s="3231"/>
      <c r="DBX109" s="3231"/>
      <c r="DBY109" s="3231"/>
      <c r="DBZ109" s="835"/>
      <c r="DCA109" s="3231"/>
      <c r="DCB109" s="3231"/>
      <c r="DCC109" s="3231"/>
      <c r="DCD109" s="835"/>
      <c r="DCE109" s="3231"/>
      <c r="DCF109" s="3231"/>
      <c r="DCG109" s="3231"/>
      <c r="DCH109" s="3231"/>
      <c r="DCI109" s="3231"/>
      <c r="DCJ109" s="3231"/>
      <c r="DCK109" s="835"/>
      <c r="DCL109" s="3231"/>
      <c r="DCM109" s="3231"/>
      <c r="DCN109" s="835"/>
      <c r="DCO109" s="3233"/>
      <c r="DCP109" s="3234"/>
      <c r="DCQ109" s="3234"/>
      <c r="DCR109" s="3235"/>
      <c r="DCS109" s="835"/>
      <c r="DCT109" s="3231"/>
      <c r="DCU109" s="3231"/>
      <c r="DCV109" s="3231"/>
      <c r="DCW109" s="3231"/>
      <c r="DCX109" s="835"/>
      <c r="DCY109" s="3231"/>
      <c r="DCZ109" s="3231"/>
      <c r="DDA109" s="3231"/>
      <c r="DDB109" s="3231"/>
      <c r="DDC109" s="3231"/>
      <c r="DDD109" s="835"/>
      <c r="DDE109" s="3231"/>
      <c r="DDF109" s="3231"/>
      <c r="DDG109" s="835"/>
      <c r="DDH109" s="3231"/>
      <c r="DDI109" s="3231"/>
      <c r="DDJ109" s="3231"/>
      <c r="DDK109" s="835"/>
      <c r="DDL109" s="3231"/>
      <c r="DDM109" s="3231"/>
      <c r="DDN109" s="3231"/>
      <c r="DDO109" s="3231"/>
      <c r="DDP109" s="835"/>
      <c r="DDQ109" s="3231"/>
      <c r="DDR109" s="3231"/>
      <c r="DDS109" s="3231"/>
      <c r="DDT109" s="835"/>
      <c r="DDU109" s="3231"/>
      <c r="DDV109" s="3231"/>
      <c r="DDW109" s="3231"/>
      <c r="DDX109" s="835"/>
      <c r="DDY109" s="3231"/>
      <c r="DDZ109" s="3231"/>
      <c r="DEA109" s="3231"/>
      <c r="DEB109" s="835"/>
      <c r="DEC109" s="3231"/>
      <c r="DED109" s="3231"/>
      <c r="DEE109" s="3231"/>
      <c r="DEF109" s="3231"/>
      <c r="DEG109" s="835"/>
      <c r="DEH109" s="3231"/>
      <c r="DEI109" s="3231"/>
      <c r="DEJ109" s="3231"/>
      <c r="DEK109" s="3231"/>
      <c r="DEL109" s="835"/>
      <c r="DEM109" s="3231"/>
      <c r="DEN109" s="3231"/>
      <c r="DEO109" s="3231"/>
      <c r="DEP109" s="835"/>
      <c r="DEQ109" s="3231"/>
      <c r="DER109" s="3231"/>
      <c r="DES109" s="3231"/>
      <c r="DET109" s="835"/>
      <c r="DEU109" s="3231"/>
      <c r="DEV109" s="3231"/>
      <c r="DEW109" s="3231"/>
      <c r="DEX109" s="3231"/>
      <c r="DEY109" s="3231"/>
      <c r="DEZ109" s="3231"/>
      <c r="DFA109" s="835"/>
      <c r="DFB109" s="3231"/>
      <c r="DFC109" s="3231"/>
      <c r="DFD109" s="835"/>
      <c r="DFE109" s="3233"/>
      <c r="DFF109" s="3234"/>
      <c r="DFG109" s="3234"/>
      <c r="DFH109" s="3235"/>
      <c r="DFI109" s="835"/>
      <c r="DFJ109" s="3231"/>
      <c r="DFK109" s="3231"/>
      <c r="DFL109" s="3231"/>
      <c r="DFM109" s="3231"/>
      <c r="DFN109" s="835"/>
      <c r="DFO109" s="3231"/>
      <c r="DFP109" s="3231"/>
      <c r="DFQ109" s="3231"/>
      <c r="DFR109" s="3231"/>
      <c r="DFS109" s="3231"/>
      <c r="DFT109" s="835"/>
      <c r="DFU109" s="3231"/>
      <c r="DFV109" s="3231"/>
      <c r="DFW109" s="835"/>
      <c r="DFX109" s="3231"/>
      <c r="DFY109" s="3231"/>
      <c r="DFZ109" s="3231"/>
      <c r="DGA109" s="835"/>
      <c r="DGB109" s="3231"/>
      <c r="DGC109" s="3231"/>
      <c r="DGD109" s="3231"/>
      <c r="DGE109" s="3231"/>
      <c r="DGF109" s="835"/>
      <c r="DGG109" s="3231"/>
      <c r="DGH109" s="3231"/>
      <c r="DGI109" s="3231"/>
      <c r="DGJ109" s="835"/>
      <c r="DGK109" s="3231"/>
      <c r="DGL109" s="3231"/>
      <c r="DGM109" s="3231"/>
      <c r="DGN109" s="835"/>
      <c r="DGO109" s="3231"/>
      <c r="DGP109" s="3231"/>
      <c r="DGQ109" s="3231"/>
      <c r="DGR109" s="835"/>
      <c r="DGS109" s="3231"/>
      <c r="DGT109" s="3231"/>
      <c r="DGU109" s="3231"/>
      <c r="DGV109" s="3231"/>
      <c r="DGW109" s="835"/>
      <c r="DGX109" s="3231"/>
      <c r="DGY109" s="3231"/>
      <c r="DGZ109" s="3231"/>
      <c r="DHA109" s="3231"/>
      <c r="DHB109" s="835"/>
      <c r="DHC109" s="3231"/>
      <c r="DHD109" s="3231"/>
      <c r="DHE109" s="3231"/>
      <c r="DHF109" s="835"/>
      <c r="DHG109" s="3231"/>
      <c r="DHH109" s="3231"/>
      <c r="DHI109" s="3231"/>
      <c r="DHJ109" s="835"/>
      <c r="DHK109" s="3231"/>
      <c r="DHL109" s="3231"/>
      <c r="DHM109" s="3231"/>
      <c r="DHN109" s="3231"/>
      <c r="DHO109" s="3231"/>
      <c r="DHP109" s="3231"/>
      <c r="DHQ109" s="835"/>
      <c r="DHR109" s="3231"/>
      <c r="DHS109" s="3231"/>
      <c r="DHT109" s="835"/>
      <c r="DHU109" s="3233"/>
      <c r="DHV109" s="3234"/>
      <c r="DHW109" s="3234"/>
      <c r="DHX109" s="3235"/>
      <c r="DHY109" s="835"/>
      <c r="DHZ109" s="3231"/>
      <c r="DIA109" s="3231"/>
      <c r="DIB109" s="3231"/>
      <c r="DIC109" s="3231"/>
      <c r="DID109" s="835"/>
      <c r="DIE109" s="3231"/>
      <c r="DIF109" s="3231"/>
      <c r="DIG109" s="3231"/>
      <c r="DIH109" s="3231"/>
      <c r="DII109" s="3231"/>
      <c r="DIJ109" s="835"/>
      <c r="DIK109" s="3231"/>
      <c r="DIL109" s="3231"/>
      <c r="DIM109" s="835"/>
      <c r="DIN109" s="3231"/>
      <c r="DIO109" s="3231"/>
      <c r="DIP109" s="3231"/>
      <c r="DIQ109" s="835"/>
      <c r="DIR109" s="3231"/>
      <c r="DIS109" s="3231"/>
      <c r="DIT109" s="3231"/>
      <c r="DIU109" s="3231"/>
      <c r="DIV109" s="835"/>
      <c r="DIW109" s="3231"/>
      <c r="DIX109" s="3231"/>
      <c r="DIY109" s="3231"/>
      <c r="DIZ109" s="835"/>
      <c r="DJA109" s="3231"/>
      <c r="DJB109" s="3231"/>
      <c r="DJC109" s="3231"/>
      <c r="DJD109" s="835"/>
      <c r="DJE109" s="3231"/>
      <c r="DJF109" s="3231"/>
      <c r="DJG109" s="3231"/>
      <c r="DJH109" s="835"/>
      <c r="DJI109" s="3231"/>
      <c r="DJJ109" s="3231"/>
      <c r="DJK109" s="3231"/>
      <c r="DJL109" s="3231"/>
      <c r="DJM109" s="835"/>
      <c r="DJN109" s="3231"/>
      <c r="DJO109" s="3231"/>
      <c r="DJP109" s="3231"/>
      <c r="DJQ109" s="3231"/>
      <c r="DJR109" s="835"/>
      <c r="DJS109" s="3231"/>
      <c r="DJT109" s="3231"/>
      <c r="DJU109" s="3231"/>
      <c r="DJV109" s="835"/>
      <c r="DJW109" s="3231"/>
      <c r="DJX109" s="3231"/>
      <c r="DJY109" s="3231"/>
      <c r="DJZ109" s="835"/>
      <c r="DKA109" s="3231"/>
      <c r="DKB109" s="3231"/>
      <c r="DKC109" s="3231"/>
      <c r="DKD109" s="3231"/>
      <c r="DKE109" s="3231"/>
      <c r="DKF109" s="3231"/>
      <c r="DKG109" s="835"/>
      <c r="DKH109" s="3231"/>
      <c r="DKI109" s="3231"/>
      <c r="DKJ109" s="835"/>
      <c r="DKK109" s="3233"/>
      <c r="DKL109" s="3234"/>
      <c r="DKM109" s="3234"/>
      <c r="DKN109" s="3235"/>
      <c r="DKO109" s="835"/>
      <c r="DKP109" s="3231"/>
      <c r="DKQ109" s="3231"/>
      <c r="DKR109" s="3231"/>
      <c r="DKS109" s="3231"/>
      <c r="DKT109" s="835"/>
      <c r="DKU109" s="3231"/>
      <c r="DKV109" s="3231"/>
      <c r="DKW109" s="3231"/>
      <c r="DKX109" s="3231"/>
      <c r="DKY109" s="3231"/>
      <c r="DKZ109" s="835"/>
      <c r="DLA109" s="3231"/>
      <c r="DLB109" s="3231"/>
      <c r="DLC109" s="835"/>
      <c r="DLD109" s="3231"/>
      <c r="DLE109" s="3231"/>
      <c r="DLF109" s="3231"/>
      <c r="DLG109" s="835"/>
      <c r="DLH109" s="3231"/>
      <c r="DLI109" s="3231"/>
      <c r="DLJ109" s="3231"/>
      <c r="DLK109" s="3231"/>
      <c r="DLL109" s="835"/>
      <c r="DLM109" s="3231"/>
      <c r="DLN109" s="3231"/>
      <c r="DLO109" s="3231"/>
      <c r="DLP109" s="835"/>
      <c r="DLQ109" s="3231"/>
      <c r="DLR109" s="3231"/>
      <c r="DLS109" s="3231"/>
      <c r="DLT109" s="835"/>
      <c r="DLU109" s="3231"/>
      <c r="DLV109" s="3231"/>
      <c r="DLW109" s="3231"/>
      <c r="DLX109" s="835"/>
      <c r="DLY109" s="3231"/>
      <c r="DLZ109" s="3231"/>
      <c r="DMA109" s="3231"/>
      <c r="DMB109" s="3231"/>
      <c r="DMC109" s="835"/>
      <c r="DMD109" s="3231"/>
      <c r="DME109" s="3231"/>
      <c r="DMF109" s="3231"/>
      <c r="DMG109" s="3231"/>
      <c r="DMH109" s="835"/>
      <c r="DMI109" s="3231"/>
      <c r="DMJ109" s="3231"/>
      <c r="DMK109" s="3231"/>
      <c r="DML109" s="835"/>
      <c r="DMM109" s="3231"/>
      <c r="DMN109" s="3231"/>
      <c r="DMO109" s="3231"/>
      <c r="DMP109" s="835"/>
      <c r="DMQ109" s="3231"/>
      <c r="DMR109" s="3231"/>
      <c r="DMS109" s="3231"/>
      <c r="DMT109" s="3231"/>
      <c r="DMU109" s="3231"/>
      <c r="DMV109" s="3231"/>
      <c r="DMW109" s="835"/>
      <c r="DMX109" s="3231"/>
      <c r="DMY109" s="3231"/>
      <c r="DMZ109" s="835"/>
      <c r="DNA109" s="3233"/>
      <c r="DNB109" s="3234"/>
      <c r="DNC109" s="3234"/>
      <c r="DND109" s="3235"/>
      <c r="DNE109" s="835"/>
      <c r="DNF109" s="3231"/>
      <c r="DNG109" s="3231"/>
      <c r="DNH109" s="3231"/>
      <c r="DNI109" s="3231"/>
      <c r="DNJ109" s="835"/>
      <c r="DNK109" s="3231"/>
      <c r="DNL109" s="3231"/>
      <c r="DNM109" s="3231"/>
      <c r="DNN109" s="3231"/>
      <c r="DNO109" s="3231"/>
      <c r="DNP109" s="835"/>
      <c r="DNQ109" s="3231"/>
      <c r="DNR109" s="3231"/>
      <c r="DNS109" s="835"/>
      <c r="DNT109" s="3231"/>
      <c r="DNU109" s="3231"/>
      <c r="DNV109" s="3231"/>
      <c r="DNW109" s="835"/>
      <c r="DNX109" s="3231"/>
      <c r="DNY109" s="3231"/>
      <c r="DNZ109" s="3231"/>
      <c r="DOA109" s="3231"/>
      <c r="DOB109" s="835"/>
      <c r="DOC109" s="3231"/>
      <c r="DOD109" s="3231"/>
      <c r="DOE109" s="3231"/>
      <c r="DOF109" s="835"/>
      <c r="DOG109" s="3231"/>
      <c r="DOH109" s="3231"/>
      <c r="DOI109" s="3231"/>
      <c r="DOJ109" s="835"/>
      <c r="DOK109" s="3231"/>
      <c r="DOL109" s="3231"/>
      <c r="DOM109" s="3231"/>
      <c r="DON109" s="835"/>
      <c r="DOO109" s="3231"/>
      <c r="DOP109" s="3231"/>
      <c r="DOQ109" s="3231"/>
      <c r="DOR109" s="3231"/>
      <c r="DOS109" s="835"/>
      <c r="DOT109" s="3231"/>
      <c r="DOU109" s="3231"/>
      <c r="DOV109" s="3231"/>
      <c r="DOW109" s="3231"/>
      <c r="DOX109" s="835"/>
      <c r="DOY109" s="3231"/>
      <c r="DOZ109" s="3231"/>
      <c r="DPA109" s="3231"/>
      <c r="DPB109" s="835"/>
      <c r="DPC109" s="3231"/>
      <c r="DPD109" s="3231"/>
      <c r="DPE109" s="3231"/>
      <c r="DPF109" s="835"/>
      <c r="DPG109" s="3231"/>
      <c r="DPH109" s="3231"/>
      <c r="DPI109" s="3231"/>
      <c r="DPJ109" s="3231"/>
      <c r="DPK109" s="3231"/>
      <c r="DPL109" s="3231"/>
      <c r="DPM109" s="835"/>
      <c r="DPN109" s="3231"/>
      <c r="DPO109" s="3231"/>
      <c r="DPP109" s="835"/>
      <c r="DPQ109" s="3233"/>
      <c r="DPR109" s="3234"/>
      <c r="DPS109" s="3234"/>
      <c r="DPT109" s="3235"/>
      <c r="DPU109" s="835"/>
      <c r="DPV109" s="3231"/>
      <c r="DPW109" s="3231"/>
      <c r="DPX109" s="3231"/>
      <c r="DPY109" s="3231"/>
      <c r="DPZ109" s="835"/>
      <c r="DQA109" s="3231"/>
      <c r="DQB109" s="3231"/>
      <c r="DQC109" s="3231"/>
      <c r="DQD109" s="3231"/>
      <c r="DQE109" s="3231"/>
      <c r="DQF109" s="835"/>
      <c r="DQG109" s="3231"/>
      <c r="DQH109" s="3231"/>
      <c r="DQI109" s="835"/>
      <c r="DQJ109" s="3231"/>
      <c r="DQK109" s="3231"/>
      <c r="DQL109" s="3231"/>
      <c r="DQM109" s="835"/>
      <c r="DQN109" s="3231"/>
      <c r="DQO109" s="3231"/>
      <c r="DQP109" s="3231"/>
      <c r="DQQ109" s="3231"/>
      <c r="DQR109" s="835"/>
      <c r="DQS109" s="3231"/>
      <c r="DQT109" s="3231"/>
      <c r="DQU109" s="3231"/>
      <c r="DQV109" s="835"/>
      <c r="DQW109" s="3231"/>
      <c r="DQX109" s="3231"/>
      <c r="DQY109" s="3231"/>
      <c r="DQZ109" s="835"/>
      <c r="DRA109" s="3231"/>
      <c r="DRB109" s="3231"/>
      <c r="DRC109" s="3231"/>
      <c r="DRD109" s="835"/>
      <c r="DRE109" s="3231"/>
      <c r="DRF109" s="3231"/>
      <c r="DRG109" s="3231"/>
      <c r="DRH109" s="3231"/>
      <c r="DRI109" s="835"/>
      <c r="DRJ109" s="3231"/>
      <c r="DRK109" s="3231"/>
      <c r="DRL109" s="3231"/>
      <c r="DRM109" s="3231"/>
      <c r="DRN109" s="835"/>
      <c r="DRO109" s="3231"/>
      <c r="DRP109" s="3231"/>
      <c r="DRQ109" s="3231"/>
      <c r="DRR109" s="835"/>
      <c r="DRS109" s="3231"/>
      <c r="DRT109" s="3231"/>
      <c r="DRU109" s="3231"/>
      <c r="DRV109" s="835"/>
      <c r="DRW109" s="3231"/>
      <c r="DRX109" s="3231"/>
      <c r="DRY109" s="3231"/>
      <c r="DRZ109" s="3231"/>
      <c r="DSA109" s="3231"/>
      <c r="DSB109" s="3231"/>
      <c r="DSC109" s="835"/>
      <c r="DSD109" s="3231"/>
      <c r="DSE109" s="3231"/>
      <c r="DSF109" s="835"/>
      <c r="DSG109" s="3233"/>
      <c r="DSH109" s="3234"/>
      <c r="DSI109" s="3234"/>
      <c r="DSJ109" s="3235"/>
      <c r="DSK109" s="835"/>
      <c r="DSL109" s="3231"/>
      <c r="DSM109" s="3231"/>
      <c r="DSN109" s="3231"/>
      <c r="DSO109" s="3231"/>
      <c r="DSP109" s="835"/>
      <c r="DSQ109" s="3231"/>
      <c r="DSR109" s="3231"/>
      <c r="DSS109" s="3231"/>
      <c r="DST109" s="3231"/>
      <c r="DSU109" s="3231"/>
      <c r="DSV109" s="835"/>
      <c r="DSW109" s="3231"/>
      <c r="DSX109" s="3231"/>
      <c r="DSY109" s="835"/>
      <c r="DSZ109" s="3231"/>
      <c r="DTA109" s="3231"/>
      <c r="DTB109" s="3231"/>
      <c r="DTC109" s="835"/>
      <c r="DTD109" s="3231"/>
      <c r="DTE109" s="3231"/>
      <c r="DTF109" s="3231"/>
      <c r="DTG109" s="3231"/>
      <c r="DTH109" s="835"/>
      <c r="DTI109" s="3231"/>
      <c r="DTJ109" s="3231"/>
      <c r="DTK109" s="3231"/>
      <c r="DTL109" s="835"/>
      <c r="DTM109" s="3231"/>
      <c r="DTN109" s="3231"/>
      <c r="DTO109" s="3231"/>
      <c r="DTP109" s="835"/>
      <c r="DTQ109" s="3231"/>
      <c r="DTR109" s="3231"/>
      <c r="DTS109" s="3231"/>
      <c r="DTT109" s="835"/>
      <c r="DTU109" s="3231"/>
      <c r="DTV109" s="3231"/>
      <c r="DTW109" s="3231"/>
      <c r="DTX109" s="3231"/>
      <c r="DTY109" s="835"/>
      <c r="DTZ109" s="3231"/>
      <c r="DUA109" s="3231"/>
      <c r="DUB109" s="3231"/>
      <c r="DUC109" s="3231"/>
      <c r="DUD109" s="835"/>
      <c r="DUE109" s="3231"/>
      <c r="DUF109" s="3231"/>
      <c r="DUG109" s="3231"/>
      <c r="DUH109" s="835"/>
      <c r="DUI109" s="3231"/>
      <c r="DUJ109" s="3231"/>
      <c r="DUK109" s="3231"/>
      <c r="DUL109" s="835"/>
      <c r="DUM109" s="3231"/>
      <c r="DUN109" s="3231"/>
      <c r="DUO109" s="3231"/>
      <c r="DUP109" s="3231"/>
      <c r="DUQ109" s="3231"/>
      <c r="DUR109" s="3231"/>
      <c r="DUS109" s="835"/>
      <c r="DUT109" s="3231"/>
      <c r="DUU109" s="3231"/>
      <c r="DUV109" s="835"/>
      <c r="DUW109" s="3233"/>
      <c r="DUX109" s="3234"/>
      <c r="DUY109" s="3234"/>
      <c r="DUZ109" s="3235"/>
      <c r="DVA109" s="835"/>
      <c r="DVB109" s="3231"/>
      <c r="DVC109" s="3231"/>
      <c r="DVD109" s="3231"/>
      <c r="DVE109" s="3231"/>
      <c r="DVF109" s="835"/>
      <c r="DVG109" s="3231"/>
      <c r="DVH109" s="3231"/>
      <c r="DVI109" s="3231"/>
      <c r="DVJ109" s="3231"/>
      <c r="DVK109" s="3231"/>
      <c r="DVL109" s="835"/>
      <c r="DVM109" s="3231"/>
      <c r="DVN109" s="3231"/>
      <c r="DVO109" s="835"/>
      <c r="DVP109" s="3231"/>
      <c r="DVQ109" s="3231"/>
      <c r="DVR109" s="3231"/>
      <c r="DVS109" s="835"/>
      <c r="DVT109" s="3231"/>
      <c r="DVU109" s="3231"/>
      <c r="DVV109" s="3231"/>
      <c r="DVW109" s="3231"/>
      <c r="DVX109" s="835"/>
      <c r="DVY109" s="3231"/>
      <c r="DVZ109" s="3231"/>
      <c r="DWA109" s="3231"/>
      <c r="DWB109" s="835"/>
      <c r="DWC109" s="3231"/>
      <c r="DWD109" s="3231"/>
      <c r="DWE109" s="3231"/>
      <c r="DWF109" s="835"/>
      <c r="DWG109" s="3231"/>
      <c r="DWH109" s="3231"/>
      <c r="DWI109" s="3231"/>
      <c r="DWJ109" s="835"/>
      <c r="DWK109" s="3231"/>
      <c r="DWL109" s="3231"/>
      <c r="DWM109" s="3231"/>
      <c r="DWN109" s="3231"/>
      <c r="DWO109" s="835"/>
      <c r="DWP109" s="3231"/>
      <c r="DWQ109" s="3231"/>
      <c r="DWR109" s="3231"/>
      <c r="DWS109" s="3231"/>
      <c r="DWT109" s="835"/>
      <c r="DWU109" s="3231"/>
      <c r="DWV109" s="3231"/>
      <c r="DWW109" s="3231"/>
      <c r="DWX109" s="835"/>
      <c r="DWY109" s="3231"/>
      <c r="DWZ109" s="3231"/>
      <c r="DXA109" s="3231"/>
      <c r="DXB109" s="835"/>
      <c r="DXC109" s="3231"/>
      <c r="DXD109" s="3231"/>
      <c r="DXE109" s="3231"/>
      <c r="DXF109" s="3231"/>
      <c r="DXG109" s="3231"/>
      <c r="DXH109" s="3231"/>
      <c r="DXI109" s="835"/>
      <c r="DXJ109" s="3231"/>
      <c r="DXK109" s="3231"/>
      <c r="DXL109" s="835"/>
      <c r="DXM109" s="3233"/>
      <c r="DXN109" s="3234"/>
      <c r="DXO109" s="3234"/>
      <c r="DXP109" s="3235"/>
      <c r="DXQ109" s="835"/>
      <c r="DXR109" s="3231"/>
      <c r="DXS109" s="3231"/>
      <c r="DXT109" s="3231"/>
      <c r="DXU109" s="3231"/>
      <c r="DXV109" s="835"/>
      <c r="DXW109" s="3231"/>
      <c r="DXX109" s="3231"/>
      <c r="DXY109" s="3231"/>
      <c r="DXZ109" s="3231"/>
      <c r="DYA109" s="3231"/>
      <c r="DYB109" s="835"/>
      <c r="DYC109" s="3231"/>
      <c r="DYD109" s="3231"/>
      <c r="DYE109" s="835"/>
      <c r="DYF109" s="3231"/>
      <c r="DYG109" s="3231"/>
      <c r="DYH109" s="3231"/>
      <c r="DYI109" s="835"/>
      <c r="DYJ109" s="3231"/>
      <c r="DYK109" s="3231"/>
      <c r="DYL109" s="3231"/>
      <c r="DYM109" s="3231"/>
      <c r="DYN109" s="835"/>
      <c r="DYO109" s="3231"/>
      <c r="DYP109" s="3231"/>
      <c r="DYQ109" s="3231"/>
      <c r="DYR109" s="835"/>
      <c r="DYS109" s="3231"/>
      <c r="DYT109" s="3231"/>
      <c r="DYU109" s="3231"/>
      <c r="DYV109" s="835"/>
      <c r="DYW109" s="3231"/>
      <c r="DYX109" s="3231"/>
      <c r="DYY109" s="3231"/>
      <c r="DYZ109" s="835"/>
      <c r="DZA109" s="3231"/>
      <c r="DZB109" s="3231"/>
      <c r="DZC109" s="3231"/>
      <c r="DZD109" s="3231"/>
      <c r="DZE109" s="835"/>
      <c r="DZF109" s="3231"/>
      <c r="DZG109" s="3231"/>
      <c r="DZH109" s="3231"/>
      <c r="DZI109" s="3231"/>
      <c r="DZJ109" s="835"/>
      <c r="DZK109" s="3231"/>
      <c r="DZL109" s="3231"/>
      <c r="DZM109" s="3231"/>
      <c r="DZN109" s="835"/>
      <c r="DZO109" s="3231"/>
      <c r="DZP109" s="3231"/>
      <c r="DZQ109" s="3231"/>
      <c r="DZR109" s="835"/>
      <c r="DZS109" s="3231"/>
      <c r="DZT109" s="3231"/>
      <c r="DZU109" s="3231"/>
      <c r="DZV109" s="3231"/>
      <c r="DZW109" s="3231"/>
      <c r="DZX109" s="3231"/>
      <c r="DZY109" s="835"/>
      <c r="DZZ109" s="3231"/>
      <c r="EAA109" s="3231"/>
      <c r="EAB109" s="835"/>
      <c r="EAC109" s="3233"/>
      <c r="EAD109" s="3234"/>
      <c r="EAE109" s="3234"/>
      <c r="EAF109" s="3235"/>
      <c r="EAG109" s="835"/>
      <c r="EAH109" s="3231"/>
      <c r="EAI109" s="3231"/>
      <c r="EAJ109" s="3231"/>
      <c r="EAK109" s="3231"/>
      <c r="EAL109" s="835"/>
      <c r="EAM109" s="3231"/>
      <c r="EAN109" s="3231"/>
      <c r="EAO109" s="3231"/>
      <c r="EAP109" s="3231"/>
      <c r="EAQ109" s="3231"/>
      <c r="EAR109" s="835"/>
      <c r="EAS109" s="3231"/>
      <c r="EAT109" s="3231"/>
      <c r="EAU109" s="835"/>
      <c r="EAV109" s="3231"/>
      <c r="EAW109" s="3231"/>
      <c r="EAX109" s="3231"/>
      <c r="EAY109" s="835"/>
      <c r="EAZ109" s="3231"/>
      <c r="EBA109" s="3231"/>
      <c r="EBB109" s="3231"/>
      <c r="EBC109" s="3231"/>
      <c r="EBD109" s="835"/>
      <c r="EBE109" s="3231"/>
      <c r="EBF109" s="3231"/>
      <c r="EBG109" s="3231"/>
      <c r="EBH109" s="835"/>
      <c r="EBI109" s="3231"/>
      <c r="EBJ109" s="3231"/>
      <c r="EBK109" s="3231"/>
      <c r="EBL109" s="835"/>
      <c r="EBM109" s="3231"/>
      <c r="EBN109" s="3231"/>
      <c r="EBO109" s="3231"/>
      <c r="EBP109" s="835"/>
      <c r="EBQ109" s="3231"/>
      <c r="EBR109" s="3231"/>
      <c r="EBS109" s="3231"/>
      <c r="EBT109" s="3231"/>
      <c r="EBU109" s="835"/>
      <c r="EBV109" s="3231"/>
      <c r="EBW109" s="3231"/>
      <c r="EBX109" s="3231"/>
      <c r="EBY109" s="3231"/>
      <c r="EBZ109" s="835"/>
      <c r="ECA109" s="3231"/>
      <c r="ECB109" s="3231"/>
      <c r="ECC109" s="3231"/>
      <c r="ECD109" s="835"/>
      <c r="ECE109" s="3231"/>
      <c r="ECF109" s="3231"/>
      <c r="ECG109" s="3231"/>
      <c r="ECH109" s="835"/>
      <c r="ECI109" s="3231"/>
      <c r="ECJ109" s="3231"/>
      <c r="ECK109" s="3231"/>
      <c r="ECL109" s="3231"/>
      <c r="ECM109" s="3231"/>
      <c r="ECN109" s="3231"/>
      <c r="ECO109" s="835"/>
      <c r="ECP109" s="3231"/>
      <c r="ECQ109" s="3231"/>
      <c r="ECR109" s="835"/>
      <c r="ECS109" s="3233"/>
      <c r="ECT109" s="3234"/>
      <c r="ECU109" s="3234"/>
      <c r="ECV109" s="3235"/>
      <c r="ECW109" s="835"/>
      <c r="ECX109" s="3231"/>
      <c r="ECY109" s="3231"/>
      <c r="ECZ109" s="3231"/>
      <c r="EDA109" s="3231"/>
      <c r="EDB109" s="835"/>
      <c r="EDC109" s="3231"/>
      <c r="EDD109" s="3231"/>
      <c r="EDE109" s="3231"/>
      <c r="EDF109" s="3231"/>
      <c r="EDG109" s="3231"/>
      <c r="EDH109" s="835"/>
      <c r="EDI109" s="3231"/>
      <c r="EDJ109" s="3231"/>
      <c r="EDK109" s="835"/>
      <c r="EDL109" s="3231"/>
      <c r="EDM109" s="3231"/>
      <c r="EDN109" s="3231"/>
      <c r="EDO109" s="835"/>
      <c r="EDP109" s="3231"/>
      <c r="EDQ109" s="3231"/>
      <c r="EDR109" s="3231"/>
      <c r="EDS109" s="3231"/>
      <c r="EDT109" s="835"/>
      <c r="EDU109" s="3231"/>
      <c r="EDV109" s="3231"/>
      <c r="EDW109" s="3231"/>
      <c r="EDX109" s="835"/>
      <c r="EDY109" s="3231"/>
      <c r="EDZ109" s="3231"/>
      <c r="EEA109" s="3231"/>
      <c r="EEB109" s="835"/>
      <c r="EEC109" s="3231"/>
      <c r="EED109" s="3231"/>
      <c r="EEE109" s="3231"/>
      <c r="EEF109" s="835"/>
      <c r="EEG109" s="3231"/>
      <c r="EEH109" s="3231"/>
      <c r="EEI109" s="3231"/>
      <c r="EEJ109" s="3231"/>
      <c r="EEK109" s="835"/>
      <c r="EEL109" s="3231"/>
      <c r="EEM109" s="3231"/>
      <c r="EEN109" s="3231"/>
      <c r="EEO109" s="3231"/>
      <c r="EEP109" s="835"/>
      <c r="EEQ109" s="3231"/>
      <c r="EER109" s="3231"/>
      <c r="EES109" s="3231"/>
      <c r="EET109" s="835"/>
      <c r="EEU109" s="3231"/>
      <c r="EEV109" s="3231"/>
      <c r="EEW109" s="3231"/>
      <c r="EEX109" s="835"/>
      <c r="EEY109" s="3231"/>
      <c r="EEZ109" s="3231"/>
      <c r="EFA109" s="3231"/>
      <c r="EFB109" s="3231"/>
      <c r="EFC109" s="3231"/>
      <c r="EFD109" s="3231"/>
      <c r="EFE109" s="835"/>
      <c r="EFF109" s="3231"/>
      <c r="EFG109" s="3231"/>
      <c r="EFH109" s="835"/>
      <c r="EFI109" s="3233"/>
      <c r="EFJ109" s="3234"/>
      <c r="EFK109" s="3234"/>
      <c r="EFL109" s="3235"/>
      <c r="EFM109" s="835"/>
      <c r="EFN109" s="3231"/>
      <c r="EFO109" s="3231"/>
      <c r="EFP109" s="3231"/>
      <c r="EFQ109" s="3231"/>
      <c r="EFR109" s="835"/>
      <c r="EFS109" s="3231"/>
      <c r="EFT109" s="3231"/>
      <c r="EFU109" s="3231"/>
      <c r="EFV109" s="3231"/>
      <c r="EFW109" s="3231"/>
      <c r="EFX109" s="835"/>
      <c r="EFY109" s="3231"/>
      <c r="EFZ109" s="3231"/>
      <c r="EGA109" s="835"/>
      <c r="EGB109" s="3231"/>
      <c r="EGC109" s="3231"/>
      <c r="EGD109" s="3231"/>
      <c r="EGE109" s="835"/>
      <c r="EGF109" s="3231"/>
      <c r="EGG109" s="3231"/>
      <c r="EGH109" s="3231"/>
      <c r="EGI109" s="3231"/>
      <c r="EGJ109" s="835"/>
      <c r="EGK109" s="3231"/>
      <c r="EGL109" s="3231"/>
      <c r="EGM109" s="3231"/>
      <c r="EGN109" s="835"/>
      <c r="EGO109" s="3231"/>
      <c r="EGP109" s="3231"/>
      <c r="EGQ109" s="3231"/>
      <c r="EGR109" s="835"/>
      <c r="EGS109" s="3231"/>
      <c r="EGT109" s="3231"/>
      <c r="EGU109" s="3231"/>
      <c r="EGV109" s="835"/>
      <c r="EGW109" s="3231"/>
      <c r="EGX109" s="3231"/>
      <c r="EGY109" s="3231"/>
      <c r="EGZ109" s="3231"/>
      <c r="EHA109" s="835"/>
      <c r="EHB109" s="3231"/>
      <c r="EHC109" s="3231"/>
      <c r="EHD109" s="3231"/>
      <c r="EHE109" s="3231"/>
      <c r="EHF109" s="835"/>
      <c r="EHG109" s="3231"/>
      <c r="EHH109" s="3231"/>
      <c r="EHI109" s="3231"/>
      <c r="EHJ109" s="835"/>
      <c r="EHK109" s="3231"/>
      <c r="EHL109" s="3231"/>
      <c r="EHM109" s="3231"/>
      <c r="EHN109" s="835"/>
      <c r="EHO109" s="3231"/>
      <c r="EHP109" s="3231"/>
      <c r="EHQ109" s="3231"/>
      <c r="EHR109" s="3231"/>
      <c r="EHS109" s="3231"/>
      <c r="EHT109" s="3231"/>
      <c r="EHU109" s="835"/>
      <c r="EHV109" s="3231"/>
      <c r="EHW109" s="3231"/>
      <c r="EHX109" s="835"/>
      <c r="EHY109" s="3233"/>
      <c r="EHZ109" s="3234"/>
      <c r="EIA109" s="3234"/>
      <c r="EIB109" s="3235"/>
      <c r="EIC109" s="835"/>
      <c r="EID109" s="3231"/>
      <c r="EIE109" s="3231"/>
      <c r="EIF109" s="3231"/>
      <c r="EIG109" s="3231"/>
      <c r="EIH109" s="835"/>
      <c r="EII109" s="3231"/>
      <c r="EIJ109" s="3231"/>
      <c r="EIK109" s="3231"/>
      <c r="EIL109" s="3231"/>
      <c r="EIM109" s="3231"/>
      <c r="EIN109" s="835"/>
      <c r="EIO109" s="3231"/>
      <c r="EIP109" s="3231"/>
      <c r="EIQ109" s="835"/>
      <c r="EIR109" s="3231"/>
      <c r="EIS109" s="3231"/>
      <c r="EIT109" s="3231"/>
      <c r="EIU109" s="835"/>
      <c r="EIV109" s="3231"/>
      <c r="EIW109" s="3231"/>
      <c r="EIX109" s="3231"/>
      <c r="EIY109" s="3231"/>
      <c r="EIZ109" s="835"/>
      <c r="EJA109" s="3231"/>
      <c r="EJB109" s="3231"/>
      <c r="EJC109" s="3231"/>
      <c r="EJD109" s="835"/>
      <c r="EJE109" s="3231"/>
      <c r="EJF109" s="3231"/>
      <c r="EJG109" s="3231"/>
      <c r="EJH109" s="835"/>
      <c r="EJI109" s="3231"/>
      <c r="EJJ109" s="3231"/>
      <c r="EJK109" s="3231"/>
      <c r="EJL109" s="835"/>
      <c r="EJM109" s="3231"/>
      <c r="EJN109" s="3231"/>
      <c r="EJO109" s="3231"/>
      <c r="EJP109" s="3231"/>
      <c r="EJQ109" s="835"/>
      <c r="EJR109" s="3231"/>
      <c r="EJS109" s="3231"/>
      <c r="EJT109" s="3231"/>
      <c r="EJU109" s="3231"/>
      <c r="EJV109" s="835"/>
      <c r="EJW109" s="3231"/>
      <c r="EJX109" s="3231"/>
      <c r="EJY109" s="3231"/>
      <c r="EJZ109" s="835"/>
      <c r="EKA109" s="3231"/>
      <c r="EKB109" s="3231"/>
      <c r="EKC109" s="3231"/>
      <c r="EKD109" s="835"/>
      <c r="EKE109" s="3231"/>
      <c r="EKF109" s="3231"/>
      <c r="EKG109" s="3231"/>
      <c r="EKH109" s="3231"/>
      <c r="EKI109" s="3231"/>
      <c r="EKJ109" s="3231"/>
      <c r="EKK109" s="835"/>
      <c r="EKL109" s="3231"/>
      <c r="EKM109" s="3231"/>
      <c r="EKN109" s="835"/>
      <c r="EKO109" s="3233"/>
      <c r="EKP109" s="3234"/>
      <c r="EKQ109" s="3234"/>
      <c r="EKR109" s="3235"/>
      <c r="EKS109" s="835"/>
      <c r="EKT109" s="3231"/>
      <c r="EKU109" s="3231"/>
      <c r="EKV109" s="3231"/>
      <c r="EKW109" s="3231"/>
      <c r="EKX109" s="835"/>
      <c r="EKY109" s="3231"/>
      <c r="EKZ109" s="3231"/>
      <c r="ELA109" s="3231"/>
      <c r="ELB109" s="3231"/>
      <c r="ELC109" s="3231"/>
      <c r="ELD109" s="835"/>
      <c r="ELE109" s="3231"/>
      <c r="ELF109" s="3231"/>
      <c r="ELG109" s="835"/>
      <c r="ELH109" s="3231"/>
      <c r="ELI109" s="3231"/>
      <c r="ELJ109" s="3231"/>
      <c r="ELK109" s="835"/>
      <c r="ELL109" s="3231"/>
      <c r="ELM109" s="3231"/>
      <c r="ELN109" s="3231"/>
      <c r="ELO109" s="3231"/>
      <c r="ELP109" s="835"/>
      <c r="ELQ109" s="3231"/>
      <c r="ELR109" s="3231"/>
      <c r="ELS109" s="3231"/>
      <c r="ELT109" s="835"/>
      <c r="ELU109" s="3231"/>
      <c r="ELV109" s="3231"/>
      <c r="ELW109" s="3231"/>
      <c r="ELX109" s="835"/>
      <c r="ELY109" s="3231"/>
      <c r="ELZ109" s="3231"/>
      <c r="EMA109" s="3231"/>
      <c r="EMB109" s="835"/>
      <c r="EMC109" s="3231"/>
      <c r="EMD109" s="3231"/>
      <c r="EME109" s="3231"/>
      <c r="EMF109" s="3231"/>
      <c r="EMG109" s="835"/>
      <c r="EMH109" s="3231"/>
      <c r="EMI109" s="3231"/>
      <c r="EMJ109" s="3231"/>
      <c r="EMK109" s="3231"/>
      <c r="EML109" s="835"/>
      <c r="EMM109" s="3231"/>
      <c r="EMN109" s="3231"/>
      <c r="EMO109" s="3231"/>
      <c r="EMP109" s="835"/>
      <c r="EMQ109" s="3231"/>
      <c r="EMR109" s="3231"/>
      <c r="EMS109" s="3231"/>
      <c r="EMT109" s="835"/>
      <c r="EMU109" s="3231"/>
      <c r="EMV109" s="3231"/>
      <c r="EMW109" s="3231"/>
      <c r="EMX109" s="3231"/>
      <c r="EMY109" s="3231"/>
      <c r="EMZ109" s="3231"/>
      <c r="ENA109" s="835"/>
      <c r="ENB109" s="3231"/>
      <c r="ENC109" s="3231"/>
      <c r="END109" s="835"/>
      <c r="ENE109" s="3233"/>
      <c r="ENF109" s="3234"/>
      <c r="ENG109" s="3234"/>
      <c r="ENH109" s="3235"/>
      <c r="ENI109" s="835"/>
      <c r="ENJ109" s="3231"/>
      <c r="ENK109" s="3231"/>
      <c r="ENL109" s="3231"/>
      <c r="ENM109" s="3231"/>
      <c r="ENN109" s="835"/>
      <c r="ENO109" s="3231"/>
      <c r="ENP109" s="3231"/>
      <c r="ENQ109" s="3231"/>
      <c r="ENR109" s="3231"/>
      <c r="ENS109" s="3231"/>
      <c r="ENT109" s="835"/>
      <c r="ENU109" s="3231"/>
      <c r="ENV109" s="3231"/>
      <c r="ENW109" s="835"/>
      <c r="ENX109" s="3231"/>
      <c r="ENY109" s="3231"/>
      <c r="ENZ109" s="3231"/>
      <c r="EOA109" s="835"/>
      <c r="EOB109" s="3231"/>
      <c r="EOC109" s="3231"/>
      <c r="EOD109" s="3231"/>
      <c r="EOE109" s="3231"/>
      <c r="EOF109" s="835"/>
      <c r="EOG109" s="3231"/>
      <c r="EOH109" s="3231"/>
      <c r="EOI109" s="3231"/>
      <c r="EOJ109" s="835"/>
      <c r="EOK109" s="3231"/>
      <c r="EOL109" s="3231"/>
      <c r="EOM109" s="3231"/>
      <c r="EON109" s="835"/>
      <c r="EOO109" s="3231"/>
      <c r="EOP109" s="3231"/>
      <c r="EOQ109" s="3231"/>
      <c r="EOR109" s="835"/>
      <c r="EOS109" s="3231"/>
      <c r="EOT109" s="3231"/>
      <c r="EOU109" s="3231"/>
      <c r="EOV109" s="3231"/>
      <c r="EOW109" s="835"/>
      <c r="EOX109" s="3231"/>
      <c r="EOY109" s="3231"/>
      <c r="EOZ109" s="3231"/>
      <c r="EPA109" s="3231"/>
      <c r="EPB109" s="835"/>
      <c r="EPC109" s="3231"/>
      <c r="EPD109" s="3231"/>
      <c r="EPE109" s="3231"/>
      <c r="EPF109" s="835"/>
      <c r="EPG109" s="3231"/>
      <c r="EPH109" s="3231"/>
      <c r="EPI109" s="3231"/>
      <c r="EPJ109" s="835"/>
      <c r="EPK109" s="3231"/>
      <c r="EPL109" s="3231"/>
      <c r="EPM109" s="3231"/>
      <c r="EPN109" s="3231"/>
      <c r="EPO109" s="3231"/>
      <c r="EPP109" s="3231"/>
      <c r="EPQ109" s="835"/>
      <c r="EPR109" s="3231"/>
      <c r="EPS109" s="3231"/>
      <c r="EPT109" s="835"/>
      <c r="EPU109" s="3233"/>
      <c r="EPV109" s="3234"/>
      <c r="EPW109" s="3234"/>
      <c r="EPX109" s="3235"/>
      <c r="EPY109" s="835"/>
      <c r="EPZ109" s="3231"/>
      <c r="EQA109" s="3231"/>
      <c r="EQB109" s="3231"/>
      <c r="EQC109" s="3231"/>
      <c r="EQD109" s="835"/>
      <c r="EQE109" s="3231"/>
      <c r="EQF109" s="3231"/>
      <c r="EQG109" s="3231"/>
      <c r="EQH109" s="3231"/>
      <c r="EQI109" s="3231"/>
      <c r="EQJ109" s="835"/>
      <c r="EQK109" s="3231"/>
      <c r="EQL109" s="3231"/>
      <c r="EQM109" s="835"/>
      <c r="EQN109" s="3231"/>
      <c r="EQO109" s="3231"/>
      <c r="EQP109" s="3231"/>
      <c r="EQQ109" s="835"/>
      <c r="EQR109" s="3231"/>
      <c r="EQS109" s="3231"/>
      <c r="EQT109" s="3231"/>
      <c r="EQU109" s="3231"/>
      <c r="EQV109" s="835"/>
      <c r="EQW109" s="3231"/>
      <c r="EQX109" s="3231"/>
      <c r="EQY109" s="3231"/>
      <c r="EQZ109" s="835"/>
      <c r="ERA109" s="3231"/>
      <c r="ERB109" s="3231"/>
      <c r="ERC109" s="3231"/>
      <c r="ERD109" s="835"/>
      <c r="ERE109" s="3231"/>
      <c r="ERF109" s="3231"/>
      <c r="ERG109" s="3231"/>
      <c r="ERH109" s="835"/>
      <c r="ERI109" s="3231"/>
      <c r="ERJ109" s="3231"/>
      <c r="ERK109" s="3231"/>
      <c r="ERL109" s="3231"/>
      <c r="ERM109" s="835"/>
      <c r="ERN109" s="3231"/>
      <c r="ERO109" s="3231"/>
      <c r="ERP109" s="3231"/>
      <c r="ERQ109" s="3231"/>
      <c r="ERR109" s="835"/>
      <c r="ERS109" s="3231"/>
      <c r="ERT109" s="3231"/>
      <c r="ERU109" s="3231"/>
      <c r="ERV109" s="835"/>
      <c r="ERW109" s="3231"/>
      <c r="ERX109" s="3231"/>
      <c r="ERY109" s="3231"/>
      <c r="ERZ109" s="835"/>
      <c r="ESA109" s="3231"/>
      <c r="ESB109" s="3231"/>
      <c r="ESC109" s="3231"/>
      <c r="ESD109" s="3231"/>
      <c r="ESE109" s="3231"/>
      <c r="ESF109" s="3231"/>
      <c r="ESG109" s="835"/>
      <c r="ESH109" s="3231"/>
      <c r="ESI109" s="3231"/>
      <c r="ESJ109" s="835"/>
      <c r="ESK109" s="3233"/>
      <c r="ESL109" s="3234"/>
      <c r="ESM109" s="3234"/>
      <c r="ESN109" s="3235"/>
      <c r="ESO109" s="835"/>
      <c r="ESP109" s="3231"/>
      <c r="ESQ109" s="3231"/>
      <c r="ESR109" s="3231"/>
      <c r="ESS109" s="3231"/>
      <c r="EST109" s="835"/>
      <c r="ESU109" s="3231"/>
      <c r="ESV109" s="3231"/>
      <c r="ESW109" s="3231"/>
      <c r="ESX109" s="3231"/>
      <c r="ESY109" s="3231"/>
      <c r="ESZ109" s="835"/>
      <c r="ETA109" s="3231"/>
      <c r="ETB109" s="3231"/>
      <c r="ETC109" s="835"/>
      <c r="ETD109" s="3231"/>
      <c r="ETE109" s="3231"/>
      <c r="ETF109" s="3231"/>
      <c r="ETG109" s="835"/>
      <c r="ETH109" s="3231"/>
      <c r="ETI109" s="3231"/>
      <c r="ETJ109" s="3231"/>
      <c r="ETK109" s="3231"/>
      <c r="ETL109" s="835"/>
      <c r="ETM109" s="3231"/>
      <c r="ETN109" s="3231"/>
      <c r="ETO109" s="3231"/>
      <c r="ETP109" s="835"/>
      <c r="ETQ109" s="3231"/>
      <c r="ETR109" s="3231"/>
      <c r="ETS109" s="3231"/>
      <c r="ETT109" s="835"/>
      <c r="ETU109" s="3231"/>
      <c r="ETV109" s="3231"/>
      <c r="ETW109" s="3231"/>
      <c r="ETX109" s="835"/>
      <c r="ETY109" s="3231"/>
      <c r="ETZ109" s="3231"/>
      <c r="EUA109" s="3231"/>
      <c r="EUB109" s="3231"/>
      <c r="EUC109" s="835"/>
      <c r="EUD109" s="3231"/>
      <c r="EUE109" s="3231"/>
      <c r="EUF109" s="3231"/>
      <c r="EUG109" s="3231"/>
      <c r="EUH109" s="835"/>
      <c r="EUI109" s="3231"/>
      <c r="EUJ109" s="3231"/>
      <c r="EUK109" s="3231"/>
      <c r="EUL109" s="835"/>
      <c r="EUM109" s="3231"/>
      <c r="EUN109" s="3231"/>
      <c r="EUO109" s="3231"/>
      <c r="EUP109" s="835"/>
      <c r="EUQ109" s="3231"/>
      <c r="EUR109" s="3231"/>
      <c r="EUS109" s="3231"/>
      <c r="EUT109" s="3231"/>
      <c r="EUU109" s="3231"/>
      <c r="EUV109" s="3231"/>
      <c r="EUW109" s="835"/>
      <c r="EUX109" s="3231"/>
      <c r="EUY109" s="3231"/>
      <c r="EUZ109" s="835"/>
      <c r="EVA109" s="3233"/>
      <c r="EVB109" s="3234"/>
      <c r="EVC109" s="3234"/>
      <c r="EVD109" s="3235"/>
      <c r="EVE109" s="835"/>
      <c r="EVF109" s="3231"/>
      <c r="EVG109" s="3231"/>
      <c r="EVH109" s="3231"/>
      <c r="EVI109" s="3231"/>
      <c r="EVJ109" s="835"/>
      <c r="EVK109" s="3231"/>
      <c r="EVL109" s="3231"/>
      <c r="EVM109" s="3231"/>
      <c r="EVN109" s="3231"/>
      <c r="EVO109" s="3231"/>
      <c r="EVP109" s="835"/>
      <c r="EVQ109" s="3231"/>
      <c r="EVR109" s="3231"/>
      <c r="EVS109" s="835"/>
      <c r="EVT109" s="3231"/>
      <c r="EVU109" s="3231"/>
      <c r="EVV109" s="3231"/>
      <c r="EVW109" s="835"/>
      <c r="EVX109" s="3231"/>
      <c r="EVY109" s="3231"/>
      <c r="EVZ109" s="3231"/>
      <c r="EWA109" s="3231"/>
      <c r="EWB109" s="835"/>
      <c r="EWC109" s="3231"/>
      <c r="EWD109" s="3231"/>
      <c r="EWE109" s="3231"/>
      <c r="EWF109" s="835"/>
      <c r="EWG109" s="3231"/>
      <c r="EWH109" s="3231"/>
      <c r="EWI109" s="3231"/>
      <c r="EWJ109" s="835"/>
      <c r="EWK109" s="3231"/>
      <c r="EWL109" s="3231"/>
      <c r="EWM109" s="3231"/>
      <c r="EWN109" s="835"/>
      <c r="EWO109" s="3231"/>
      <c r="EWP109" s="3231"/>
      <c r="EWQ109" s="3231"/>
      <c r="EWR109" s="3231"/>
      <c r="EWS109" s="835"/>
      <c r="EWT109" s="3231"/>
      <c r="EWU109" s="3231"/>
      <c r="EWV109" s="3231"/>
      <c r="EWW109" s="3231"/>
      <c r="EWX109" s="835"/>
      <c r="EWY109" s="3231"/>
      <c r="EWZ109" s="3231"/>
      <c r="EXA109" s="3231"/>
      <c r="EXB109" s="835"/>
      <c r="EXC109" s="3231"/>
      <c r="EXD109" s="3231"/>
      <c r="EXE109" s="3231"/>
      <c r="EXF109" s="835"/>
      <c r="EXG109" s="3231"/>
      <c r="EXH109" s="3231"/>
      <c r="EXI109" s="3231"/>
      <c r="EXJ109" s="3231"/>
      <c r="EXK109" s="3231"/>
      <c r="EXL109" s="3231"/>
      <c r="EXM109" s="835"/>
      <c r="EXN109" s="3231"/>
      <c r="EXO109" s="3231"/>
      <c r="EXP109" s="835"/>
      <c r="EXQ109" s="3233"/>
      <c r="EXR109" s="3234"/>
      <c r="EXS109" s="3234"/>
      <c r="EXT109" s="3235"/>
      <c r="EXU109" s="835"/>
      <c r="EXV109" s="3231"/>
      <c r="EXW109" s="3231"/>
      <c r="EXX109" s="3231"/>
      <c r="EXY109" s="3231"/>
      <c r="EXZ109" s="835"/>
      <c r="EYA109" s="3231"/>
      <c r="EYB109" s="3231"/>
      <c r="EYC109" s="3231"/>
      <c r="EYD109" s="3231"/>
      <c r="EYE109" s="3231"/>
      <c r="EYF109" s="835"/>
      <c r="EYG109" s="3231"/>
      <c r="EYH109" s="3231"/>
      <c r="EYI109" s="835"/>
      <c r="EYJ109" s="3231"/>
      <c r="EYK109" s="3231"/>
      <c r="EYL109" s="3231"/>
      <c r="EYM109" s="835"/>
      <c r="EYN109" s="3231"/>
      <c r="EYO109" s="3231"/>
      <c r="EYP109" s="3231"/>
      <c r="EYQ109" s="3231"/>
      <c r="EYR109" s="835"/>
      <c r="EYS109" s="3231"/>
      <c r="EYT109" s="3231"/>
      <c r="EYU109" s="3231"/>
      <c r="EYV109" s="835"/>
      <c r="EYW109" s="3231"/>
      <c r="EYX109" s="3231"/>
      <c r="EYY109" s="3231"/>
      <c r="EYZ109" s="835"/>
      <c r="EZA109" s="3231"/>
      <c r="EZB109" s="3231"/>
      <c r="EZC109" s="3231"/>
      <c r="EZD109" s="835"/>
      <c r="EZE109" s="3231"/>
      <c r="EZF109" s="3231"/>
      <c r="EZG109" s="3231"/>
      <c r="EZH109" s="3231"/>
      <c r="EZI109" s="835"/>
      <c r="EZJ109" s="3231"/>
      <c r="EZK109" s="3231"/>
      <c r="EZL109" s="3231"/>
      <c r="EZM109" s="3231"/>
      <c r="EZN109" s="835"/>
      <c r="EZO109" s="3231"/>
      <c r="EZP109" s="3231"/>
      <c r="EZQ109" s="3231"/>
      <c r="EZR109" s="835"/>
      <c r="EZS109" s="3231"/>
      <c r="EZT109" s="3231"/>
      <c r="EZU109" s="3231"/>
      <c r="EZV109" s="835"/>
      <c r="EZW109" s="3231"/>
      <c r="EZX109" s="3231"/>
      <c r="EZY109" s="3231"/>
      <c r="EZZ109" s="3231"/>
      <c r="FAA109" s="3231"/>
      <c r="FAB109" s="3231"/>
      <c r="FAC109" s="835"/>
      <c r="FAD109" s="3231"/>
      <c r="FAE109" s="3231"/>
      <c r="FAF109" s="835"/>
      <c r="FAG109" s="3233"/>
      <c r="FAH109" s="3234"/>
      <c r="FAI109" s="3234"/>
      <c r="FAJ109" s="3235"/>
      <c r="FAK109" s="835"/>
      <c r="FAL109" s="3231"/>
      <c r="FAM109" s="3231"/>
      <c r="FAN109" s="3231"/>
      <c r="FAO109" s="3231"/>
      <c r="FAP109" s="835"/>
      <c r="FAQ109" s="3231"/>
      <c r="FAR109" s="3231"/>
      <c r="FAS109" s="3231"/>
      <c r="FAT109" s="3231"/>
      <c r="FAU109" s="3231"/>
      <c r="FAV109" s="835"/>
      <c r="FAW109" s="3231"/>
      <c r="FAX109" s="3231"/>
      <c r="FAY109" s="835"/>
      <c r="FAZ109" s="3231"/>
      <c r="FBA109" s="3231"/>
      <c r="FBB109" s="3231"/>
      <c r="FBC109" s="835"/>
      <c r="FBD109" s="3231"/>
      <c r="FBE109" s="3231"/>
      <c r="FBF109" s="3231"/>
      <c r="FBG109" s="3231"/>
      <c r="FBH109" s="835"/>
      <c r="FBI109" s="3231"/>
      <c r="FBJ109" s="3231"/>
      <c r="FBK109" s="3231"/>
      <c r="FBL109" s="835"/>
      <c r="FBM109" s="3231"/>
      <c r="FBN109" s="3231"/>
      <c r="FBO109" s="3231"/>
      <c r="FBP109" s="835"/>
      <c r="FBQ109" s="3231"/>
      <c r="FBR109" s="3231"/>
      <c r="FBS109" s="3231"/>
      <c r="FBT109" s="835"/>
      <c r="FBU109" s="3231"/>
      <c r="FBV109" s="3231"/>
      <c r="FBW109" s="3231"/>
      <c r="FBX109" s="3231"/>
      <c r="FBY109" s="835"/>
      <c r="FBZ109" s="3231"/>
      <c r="FCA109" s="3231"/>
      <c r="FCB109" s="3231"/>
      <c r="FCC109" s="3231"/>
      <c r="FCD109" s="835"/>
      <c r="FCE109" s="3231"/>
      <c r="FCF109" s="3231"/>
      <c r="FCG109" s="3231"/>
      <c r="FCH109" s="835"/>
      <c r="FCI109" s="3231"/>
      <c r="FCJ109" s="3231"/>
      <c r="FCK109" s="3231"/>
      <c r="FCL109" s="835"/>
      <c r="FCM109" s="3231"/>
      <c r="FCN109" s="3231"/>
      <c r="FCO109" s="3231"/>
      <c r="FCP109" s="3231"/>
      <c r="FCQ109" s="3231"/>
      <c r="FCR109" s="3231"/>
      <c r="FCS109" s="835"/>
      <c r="FCT109" s="3231"/>
      <c r="FCU109" s="3231"/>
      <c r="FCV109" s="835"/>
      <c r="FCW109" s="3233"/>
      <c r="FCX109" s="3234"/>
      <c r="FCY109" s="3234"/>
      <c r="FCZ109" s="3235"/>
      <c r="FDA109" s="835"/>
      <c r="FDB109" s="3231"/>
      <c r="FDC109" s="3231"/>
      <c r="FDD109" s="3231"/>
      <c r="FDE109" s="3231"/>
      <c r="FDF109" s="835"/>
      <c r="FDG109" s="3231"/>
      <c r="FDH109" s="3231"/>
      <c r="FDI109" s="3231"/>
      <c r="FDJ109" s="3231"/>
      <c r="FDK109" s="3231"/>
      <c r="FDL109" s="835"/>
      <c r="FDM109" s="3231"/>
      <c r="FDN109" s="3231"/>
      <c r="FDO109" s="835"/>
      <c r="FDP109" s="3231"/>
      <c r="FDQ109" s="3231"/>
      <c r="FDR109" s="3231"/>
      <c r="FDS109" s="835"/>
      <c r="FDT109" s="3231"/>
      <c r="FDU109" s="3231"/>
      <c r="FDV109" s="3231"/>
      <c r="FDW109" s="3231"/>
      <c r="FDX109" s="835"/>
      <c r="FDY109" s="3231"/>
      <c r="FDZ109" s="3231"/>
      <c r="FEA109" s="3231"/>
      <c r="FEB109" s="835"/>
      <c r="FEC109" s="3231"/>
      <c r="FED109" s="3231"/>
      <c r="FEE109" s="3231"/>
      <c r="FEF109" s="835"/>
      <c r="FEG109" s="3231"/>
      <c r="FEH109" s="3231"/>
      <c r="FEI109" s="3231"/>
      <c r="FEJ109" s="835"/>
      <c r="FEK109" s="3231"/>
      <c r="FEL109" s="3231"/>
      <c r="FEM109" s="3231"/>
      <c r="FEN109" s="3231"/>
      <c r="FEO109" s="835"/>
      <c r="FEP109" s="3231"/>
      <c r="FEQ109" s="3231"/>
      <c r="FER109" s="3231"/>
      <c r="FES109" s="3231"/>
      <c r="FET109" s="835"/>
      <c r="FEU109" s="3231"/>
      <c r="FEV109" s="3231"/>
      <c r="FEW109" s="3231"/>
      <c r="FEX109" s="835"/>
      <c r="FEY109" s="3231"/>
      <c r="FEZ109" s="3231"/>
      <c r="FFA109" s="3231"/>
      <c r="FFB109" s="835"/>
      <c r="FFC109" s="3231"/>
      <c r="FFD109" s="3231"/>
      <c r="FFE109" s="3231"/>
      <c r="FFF109" s="3231"/>
      <c r="FFG109" s="3231"/>
      <c r="FFH109" s="3231"/>
      <c r="FFI109" s="835"/>
      <c r="FFJ109" s="3231"/>
      <c r="FFK109" s="3231"/>
      <c r="FFL109" s="835"/>
      <c r="FFM109" s="3233"/>
      <c r="FFN109" s="3234"/>
      <c r="FFO109" s="3234"/>
      <c r="FFP109" s="3235"/>
      <c r="FFQ109" s="835"/>
      <c r="FFR109" s="3231"/>
      <c r="FFS109" s="3231"/>
      <c r="FFT109" s="3231"/>
      <c r="FFU109" s="3231"/>
      <c r="FFV109" s="835"/>
      <c r="FFW109" s="3231"/>
      <c r="FFX109" s="3231"/>
      <c r="FFY109" s="3231"/>
      <c r="FFZ109" s="3231"/>
      <c r="FGA109" s="3231"/>
      <c r="FGB109" s="835"/>
      <c r="FGC109" s="3231"/>
      <c r="FGD109" s="3231"/>
      <c r="FGE109" s="835"/>
      <c r="FGF109" s="3231"/>
      <c r="FGG109" s="3231"/>
      <c r="FGH109" s="3231"/>
      <c r="FGI109" s="835"/>
      <c r="FGJ109" s="3231"/>
      <c r="FGK109" s="3231"/>
      <c r="FGL109" s="3231"/>
      <c r="FGM109" s="3231"/>
      <c r="FGN109" s="835"/>
      <c r="FGO109" s="3231"/>
      <c r="FGP109" s="3231"/>
      <c r="FGQ109" s="3231"/>
      <c r="FGR109" s="835"/>
      <c r="FGS109" s="3231"/>
      <c r="FGT109" s="3231"/>
      <c r="FGU109" s="3231"/>
      <c r="FGV109" s="835"/>
      <c r="FGW109" s="3231"/>
      <c r="FGX109" s="3231"/>
      <c r="FGY109" s="3231"/>
      <c r="FGZ109" s="835"/>
      <c r="FHA109" s="3231"/>
      <c r="FHB109" s="3231"/>
      <c r="FHC109" s="3231"/>
      <c r="FHD109" s="3231"/>
      <c r="FHE109" s="835"/>
      <c r="FHF109" s="3231"/>
      <c r="FHG109" s="3231"/>
      <c r="FHH109" s="3231"/>
      <c r="FHI109" s="3231"/>
      <c r="FHJ109" s="835"/>
      <c r="FHK109" s="3231"/>
      <c r="FHL109" s="3231"/>
      <c r="FHM109" s="3231"/>
      <c r="FHN109" s="835"/>
      <c r="FHO109" s="3231"/>
      <c r="FHP109" s="3231"/>
      <c r="FHQ109" s="3231"/>
      <c r="FHR109" s="835"/>
      <c r="FHS109" s="3231"/>
      <c r="FHT109" s="3231"/>
      <c r="FHU109" s="3231"/>
      <c r="FHV109" s="3231"/>
      <c r="FHW109" s="3231"/>
      <c r="FHX109" s="3231"/>
      <c r="FHY109" s="835"/>
      <c r="FHZ109" s="3231"/>
      <c r="FIA109" s="3231"/>
      <c r="FIB109" s="835"/>
      <c r="FIC109" s="3233"/>
      <c r="FID109" s="3234"/>
      <c r="FIE109" s="3234"/>
      <c r="FIF109" s="3235"/>
      <c r="FIG109" s="835"/>
      <c r="FIH109" s="3231"/>
      <c r="FII109" s="3231"/>
      <c r="FIJ109" s="3231"/>
      <c r="FIK109" s="3231"/>
      <c r="FIL109" s="835"/>
      <c r="FIM109" s="3231"/>
      <c r="FIN109" s="3231"/>
      <c r="FIO109" s="3231"/>
      <c r="FIP109" s="3231"/>
      <c r="FIQ109" s="3231"/>
      <c r="FIR109" s="835"/>
      <c r="FIS109" s="3231"/>
      <c r="FIT109" s="3231"/>
      <c r="FIU109" s="835"/>
      <c r="FIV109" s="3231"/>
      <c r="FIW109" s="3231"/>
      <c r="FIX109" s="3231"/>
      <c r="FIY109" s="835"/>
      <c r="FIZ109" s="3231"/>
      <c r="FJA109" s="3231"/>
      <c r="FJB109" s="3231"/>
      <c r="FJC109" s="3231"/>
      <c r="FJD109" s="835"/>
      <c r="FJE109" s="3231"/>
      <c r="FJF109" s="3231"/>
      <c r="FJG109" s="3231"/>
      <c r="FJH109" s="835"/>
      <c r="FJI109" s="3231"/>
      <c r="FJJ109" s="3231"/>
      <c r="FJK109" s="3231"/>
      <c r="FJL109" s="835"/>
      <c r="FJM109" s="3231"/>
      <c r="FJN109" s="3231"/>
      <c r="FJO109" s="3231"/>
      <c r="FJP109" s="835"/>
      <c r="FJQ109" s="3231"/>
      <c r="FJR109" s="3231"/>
      <c r="FJS109" s="3231"/>
      <c r="FJT109" s="3231"/>
      <c r="FJU109" s="835"/>
      <c r="FJV109" s="3231"/>
      <c r="FJW109" s="3231"/>
      <c r="FJX109" s="3231"/>
      <c r="FJY109" s="3231"/>
      <c r="FJZ109" s="835"/>
      <c r="FKA109" s="3231"/>
      <c r="FKB109" s="3231"/>
      <c r="FKC109" s="3231"/>
      <c r="FKD109" s="835"/>
      <c r="FKE109" s="3231"/>
      <c r="FKF109" s="3231"/>
      <c r="FKG109" s="3231"/>
      <c r="FKH109" s="835"/>
      <c r="FKI109" s="3231"/>
      <c r="FKJ109" s="3231"/>
      <c r="FKK109" s="3231"/>
      <c r="FKL109" s="3231"/>
      <c r="FKM109" s="3231"/>
      <c r="FKN109" s="3231"/>
      <c r="FKO109" s="835"/>
      <c r="FKP109" s="3231"/>
      <c r="FKQ109" s="3231"/>
      <c r="FKR109" s="835"/>
      <c r="FKS109" s="3233"/>
      <c r="FKT109" s="3234"/>
      <c r="FKU109" s="3234"/>
      <c r="FKV109" s="3235"/>
      <c r="FKW109" s="835"/>
      <c r="FKX109" s="3231"/>
      <c r="FKY109" s="3231"/>
      <c r="FKZ109" s="3231"/>
      <c r="FLA109" s="3231"/>
      <c r="FLB109" s="835"/>
      <c r="FLC109" s="3231"/>
      <c r="FLD109" s="3231"/>
      <c r="FLE109" s="3231"/>
      <c r="FLF109" s="3231"/>
      <c r="FLG109" s="3231"/>
      <c r="FLH109" s="835"/>
      <c r="FLI109" s="3231"/>
      <c r="FLJ109" s="3231"/>
      <c r="FLK109" s="835"/>
      <c r="FLL109" s="3231"/>
      <c r="FLM109" s="3231"/>
      <c r="FLN109" s="3231"/>
      <c r="FLO109" s="835"/>
      <c r="FLP109" s="3231"/>
      <c r="FLQ109" s="3231"/>
      <c r="FLR109" s="3231"/>
      <c r="FLS109" s="3231"/>
      <c r="FLT109" s="835"/>
      <c r="FLU109" s="3231"/>
      <c r="FLV109" s="3231"/>
      <c r="FLW109" s="3231"/>
      <c r="FLX109" s="835"/>
      <c r="FLY109" s="3231"/>
      <c r="FLZ109" s="3231"/>
      <c r="FMA109" s="3231"/>
      <c r="FMB109" s="835"/>
      <c r="FMC109" s="3231"/>
      <c r="FMD109" s="3231"/>
      <c r="FME109" s="3231"/>
      <c r="FMF109" s="835"/>
      <c r="FMG109" s="3231"/>
      <c r="FMH109" s="3231"/>
      <c r="FMI109" s="3231"/>
      <c r="FMJ109" s="3231"/>
      <c r="FMK109" s="835"/>
      <c r="FML109" s="3231"/>
      <c r="FMM109" s="3231"/>
      <c r="FMN109" s="3231"/>
      <c r="FMO109" s="3231"/>
      <c r="FMP109" s="835"/>
      <c r="FMQ109" s="3231"/>
      <c r="FMR109" s="3231"/>
      <c r="FMS109" s="3231"/>
      <c r="FMT109" s="835"/>
      <c r="FMU109" s="3231"/>
      <c r="FMV109" s="3231"/>
      <c r="FMW109" s="3231"/>
      <c r="FMX109" s="835"/>
      <c r="FMY109" s="3231"/>
      <c r="FMZ109" s="3231"/>
      <c r="FNA109" s="3231"/>
      <c r="FNB109" s="3231"/>
      <c r="FNC109" s="3231"/>
      <c r="FND109" s="3231"/>
      <c r="FNE109" s="835"/>
      <c r="FNF109" s="3231"/>
      <c r="FNG109" s="3231"/>
      <c r="FNH109" s="835"/>
      <c r="FNI109" s="3233"/>
      <c r="FNJ109" s="3234"/>
      <c r="FNK109" s="3234"/>
      <c r="FNL109" s="3235"/>
      <c r="FNM109" s="835"/>
      <c r="FNN109" s="3231"/>
      <c r="FNO109" s="3231"/>
      <c r="FNP109" s="3231"/>
      <c r="FNQ109" s="3231"/>
      <c r="FNR109" s="835"/>
      <c r="FNS109" s="3231"/>
      <c r="FNT109" s="3231"/>
      <c r="FNU109" s="3231"/>
      <c r="FNV109" s="3231"/>
      <c r="FNW109" s="3231"/>
      <c r="FNX109" s="835"/>
      <c r="FNY109" s="3231"/>
      <c r="FNZ109" s="3231"/>
      <c r="FOA109" s="835"/>
      <c r="FOB109" s="3231"/>
      <c r="FOC109" s="3231"/>
      <c r="FOD109" s="3231"/>
      <c r="FOE109" s="835"/>
      <c r="FOF109" s="3231"/>
      <c r="FOG109" s="3231"/>
      <c r="FOH109" s="3231"/>
      <c r="FOI109" s="3231"/>
      <c r="FOJ109" s="835"/>
      <c r="FOK109" s="3231"/>
      <c r="FOL109" s="3231"/>
      <c r="FOM109" s="3231"/>
      <c r="FON109" s="835"/>
      <c r="FOO109" s="3231"/>
      <c r="FOP109" s="3231"/>
      <c r="FOQ109" s="3231"/>
      <c r="FOR109" s="835"/>
      <c r="FOS109" s="3231"/>
      <c r="FOT109" s="3231"/>
      <c r="FOU109" s="3231"/>
      <c r="FOV109" s="835"/>
      <c r="FOW109" s="3231"/>
      <c r="FOX109" s="3231"/>
      <c r="FOY109" s="3231"/>
      <c r="FOZ109" s="3231"/>
      <c r="FPA109" s="835"/>
      <c r="FPB109" s="3231"/>
      <c r="FPC109" s="3231"/>
      <c r="FPD109" s="3231"/>
      <c r="FPE109" s="3231"/>
      <c r="FPF109" s="835"/>
      <c r="FPG109" s="3231"/>
      <c r="FPH109" s="3231"/>
      <c r="FPI109" s="3231"/>
      <c r="FPJ109" s="835"/>
      <c r="FPK109" s="3231"/>
      <c r="FPL109" s="3231"/>
      <c r="FPM109" s="3231"/>
      <c r="FPN109" s="835"/>
      <c r="FPO109" s="3231"/>
      <c r="FPP109" s="3231"/>
      <c r="FPQ109" s="3231"/>
      <c r="FPR109" s="3231"/>
      <c r="FPS109" s="3231"/>
      <c r="FPT109" s="3231"/>
      <c r="FPU109" s="835"/>
      <c r="FPV109" s="3231"/>
      <c r="FPW109" s="3231"/>
      <c r="FPX109" s="835"/>
      <c r="FPY109" s="3233"/>
      <c r="FPZ109" s="3234"/>
      <c r="FQA109" s="3234"/>
      <c r="FQB109" s="3235"/>
      <c r="FQC109" s="835"/>
      <c r="FQD109" s="3231"/>
      <c r="FQE109" s="3231"/>
      <c r="FQF109" s="3231"/>
      <c r="FQG109" s="3231"/>
      <c r="FQH109" s="835"/>
      <c r="FQI109" s="3231"/>
      <c r="FQJ109" s="3231"/>
      <c r="FQK109" s="3231"/>
      <c r="FQL109" s="3231"/>
      <c r="FQM109" s="3231"/>
      <c r="FQN109" s="835"/>
      <c r="FQO109" s="3231"/>
      <c r="FQP109" s="3231"/>
      <c r="FQQ109" s="835"/>
      <c r="FQR109" s="3231"/>
      <c r="FQS109" s="3231"/>
      <c r="FQT109" s="3231"/>
      <c r="FQU109" s="835"/>
      <c r="FQV109" s="3231"/>
      <c r="FQW109" s="3231"/>
      <c r="FQX109" s="3231"/>
      <c r="FQY109" s="3231"/>
      <c r="FQZ109" s="835"/>
      <c r="FRA109" s="3231"/>
      <c r="FRB109" s="3231"/>
      <c r="FRC109" s="3231"/>
      <c r="FRD109" s="835"/>
      <c r="FRE109" s="3231"/>
      <c r="FRF109" s="3231"/>
      <c r="FRG109" s="3231"/>
      <c r="FRH109" s="835"/>
      <c r="FRI109" s="3231"/>
      <c r="FRJ109" s="3231"/>
      <c r="FRK109" s="3231"/>
      <c r="FRL109" s="835"/>
      <c r="FRM109" s="3231"/>
      <c r="FRN109" s="3231"/>
      <c r="FRO109" s="3231"/>
      <c r="FRP109" s="3231"/>
      <c r="FRQ109" s="835"/>
      <c r="FRR109" s="3231"/>
      <c r="FRS109" s="3231"/>
      <c r="FRT109" s="3231"/>
      <c r="FRU109" s="3231"/>
      <c r="FRV109" s="835"/>
      <c r="FRW109" s="3231"/>
      <c r="FRX109" s="3231"/>
      <c r="FRY109" s="3231"/>
      <c r="FRZ109" s="835"/>
      <c r="FSA109" s="3231"/>
      <c r="FSB109" s="3231"/>
      <c r="FSC109" s="3231"/>
      <c r="FSD109" s="835"/>
      <c r="FSE109" s="3231"/>
      <c r="FSF109" s="3231"/>
      <c r="FSG109" s="3231"/>
      <c r="FSH109" s="3231"/>
      <c r="FSI109" s="3231"/>
      <c r="FSJ109" s="3231"/>
      <c r="FSK109" s="835"/>
      <c r="FSL109" s="3231"/>
      <c r="FSM109" s="3231"/>
      <c r="FSN109" s="835"/>
      <c r="FSO109" s="3233"/>
      <c r="FSP109" s="3234"/>
      <c r="FSQ109" s="3234"/>
      <c r="FSR109" s="3235"/>
      <c r="FSS109" s="835"/>
      <c r="FST109" s="3231"/>
      <c r="FSU109" s="3231"/>
      <c r="FSV109" s="3231"/>
      <c r="FSW109" s="3231"/>
      <c r="FSX109" s="835"/>
      <c r="FSY109" s="3231"/>
      <c r="FSZ109" s="3231"/>
      <c r="FTA109" s="3231"/>
      <c r="FTB109" s="3231"/>
      <c r="FTC109" s="3231"/>
      <c r="FTD109" s="835"/>
      <c r="FTE109" s="3231"/>
      <c r="FTF109" s="3231"/>
      <c r="FTG109" s="835"/>
      <c r="FTH109" s="3231"/>
      <c r="FTI109" s="3231"/>
      <c r="FTJ109" s="3231"/>
      <c r="FTK109" s="835"/>
      <c r="FTL109" s="3231"/>
      <c r="FTM109" s="3231"/>
      <c r="FTN109" s="3231"/>
      <c r="FTO109" s="3231"/>
      <c r="FTP109" s="835"/>
      <c r="FTQ109" s="3231"/>
      <c r="FTR109" s="3231"/>
      <c r="FTS109" s="3231"/>
      <c r="FTT109" s="835"/>
      <c r="FTU109" s="3231"/>
      <c r="FTV109" s="3231"/>
      <c r="FTW109" s="3231"/>
      <c r="FTX109" s="835"/>
      <c r="FTY109" s="3231"/>
      <c r="FTZ109" s="3231"/>
      <c r="FUA109" s="3231"/>
      <c r="FUB109" s="835"/>
      <c r="FUC109" s="3231"/>
      <c r="FUD109" s="3231"/>
      <c r="FUE109" s="3231"/>
      <c r="FUF109" s="3231"/>
      <c r="FUG109" s="835"/>
      <c r="FUH109" s="3231"/>
      <c r="FUI109" s="3231"/>
      <c r="FUJ109" s="3231"/>
      <c r="FUK109" s="3231"/>
      <c r="FUL109" s="835"/>
      <c r="FUM109" s="3231"/>
      <c r="FUN109" s="3231"/>
      <c r="FUO109" s="3231"/>
      <c r="FUP109" s="835"/>
      <c r="FUQ109" s="3231"/>
      <c r="FUR109" s="3231"/>
      <c r="FUS109" s="3231"/>
      <c r="FUT109" s="835"/>
      <c r="FUU109" s="3231"/>
      <c r="FUV109" s="3231"/>
      <c r="FUW109" s="3231"/>
      <c r="FUX109" s="3231"/>
      <c r="FUY109" s="3231"/>
      <c r="FUZ109" s="3231"/>
      <c r="FVA109" s="835"/>
      <c r="FVB109" s="3231"/>
      <c r="FVC109" s="3231"/>
      <c r="FVD109" s="835"/>
      <c r="FVE109" s="3233"/>
      <c r="FVF109" s="3234"/>
      <c r="FVG109" s="3234"/>
      <c r="FVH109" s="3235"/>
      <c r="FVI109" s="835"/>
      <c r="FVJ109" s="3231"/>
      <c r="FVK109" s="3231"/>
      <c r="FVL109" s="3231"/>
      <c r="FVM109" s="3231"/>
      <c r="FVN109" s="835"/>
      <c r="FVO109" s="3231"/>
      <c r="FVP109" s="3231"/>
      <c r="FVQ109" s="3231"/>
      <c r="FVR109" s="3231"/>
      <c r="FVS109" s="3231"/>
      <c r="FVT109" s="835"/>
      <c r="FVU109" s="3231"/>
      <c r="FVV109" s="3231"/>
      <c r="FVW109" s="835"/>
      <c r="FVX109" s="3231"/>
      <c r="FVY109" s="3231"/>
      <c r="FVZ109" s="3231"/>
      <c r="FWA109" s="835"/>
      <c r="FWB109" s="3231"/>
      <c r="FWC109" s="3231"/>
      <c r="FWD109" s="3231"/>
      <c r="FWE109" s="3231"/>
      <c r="FWF109" s="835"/>
      <c r="FWG109" s="3231"/>
      <c r="FWH109" s="3231"/>
      <c r="FWI109" s="3231"/>
      <c r="FWJ109" s="835"/>
      <c r="FWK109" s="3231"/>
      <c r="FWL109" s="3231"/>
      <c r="FWM109" s="3231"/>
      <c r="FWN109" s="835"/>
      <c r="FWO109" s="3231"/>
      <c r="FWP109" s="3231"/>
      <c r="FWQ109" s="3231"/>
      <c r="FWR109" s="835"/>
      <c r="FWS109" s="3231"/>
      <c r="FWT109" s="3231"/>
      <c r="FWU109" s="3231"/>
      <c r="FWV109" s="3231"/>
      <c r="FWW109" s="835"/>
      <c r="FWX109" s="3231"/>
      <c r="FWY109" s="3231"/>
      <c r="FWZ109" s="3231"/>
      <c r="FXA109" s="3231"/>
      <c r="FXB109" s="835"/>
      <c r="FXC109" s="3231"/>
      <c r="FXD109" s="3231"/>
      <c r="FXE109" s="3231"/>
      <c r="FXF109" s="835"/>
      <c r="FXG109" s="3231"/>
      <c r="FXH109" s="3231"/>
      <c r="FXI109" s="3231"/>
      <c r="FXJ109" s="835"/>
      <c r="FXK109" s="3231"/>
      <c r="FXL109" s="3231"/>
      <c r="FXM109" s="3231"/>
      <c r="FXN109" s="3231"/>
      <c r="FXO109" s="3231"/>
      <c r="FXP109" s="3231"/>
      <c r="FXQ109" s="835"/>
      <c r="FXR109" s="3231"/>
      <c r="FXS109" s="3231"/>
      <c r="FXT109" s="835"/>
      <c r="FXU109" s="3233"/>
      <c r="FXV109" s="3234"/>
      <c r="FXW109" s="3234"/>
      <c r="FXX109" s="3235"/>
      <c r="FXY109" s="835"/>
      <c r="FXZ109" s="3231"/>
      <c r="FYA109" s="3231"/>
      <c r="FYB109" s="3231"/>
      <c r="FYC109" s="3231"/>
      <c r="FYD109" s="835"/>
      <c r="FYE109" s="3231"/>
      <c r="FYF109" s="3231"/>
      <c r="FYG109" s="3231"/>
      <c r="FYH109" s="3231"/>
      <c r="FYI109" s="3231"/>
      <c r="FYJ109" s="835"/>
      <c r="FYK109" s="3231"/>
      <c r="FYL109" s="3231"/>
      <c r="FYM109" s="835"/>
      <c r="FYN109" s="3231"/>
      <c r="FYO109" s="3231"/>
      <c r="FYP109" s="3231"/>
      <c r="FYQ109" s="835"/>
      <c r="FYR109" s="3231"/>
      <c r="FYS109" s="3231"/>
      <c r="FYT109" s="3231"/>
      <c r="FYU109" s="3231"/>
      <c r="FYV109" s="835"/>
      <c r="FYW109" s="3231"/>
      <c r="FYX109" s="3231"/>
      <c r="FYY109" s="3231"/>
      <c r="FYZ109" s="835"/>
      <c r="FZA109" s="3231"/>
      <c r="FZB109" s="3231"/>
      <c r="FZC109" s="3231"/>
      <c r="FZD109" s="835"/>
      <c r="FZE109" s="3231"/>
      <c r="FZF109" s="3231"/>
      <c r="FZG109" s="3231"/>
      <c r="FZH109" s="835"/>
      <c r="FZI109" s="3231"/>
      <c r="FZJ109" s="3231"/>
      <c r="FZK109" s="3231"/>
      <c r="FZL109" s="3231"/>
      <c r="FZM109" s="835"/>
      <c r="FZN109" s="3231"/>
      <c r="FZO109" s="3231"/>
      <c r="FZP109" s="3231"/>
      <c r="FZQ109" s="3231"/>
      <c r="FZR109" s="835"/>
      <c r="FZS109" s="3231"/>
      <c r="FZT109" s="3231"/>
      <c r="FZU109" s="3231"/>
      <c r="FZV109" s="835"/>
      <c r="FZW109" s="3231"/>
      <c r="FZX109" s="3231"/>
      <c r="FZY109" s="3231"/>
      <c r="FZZ109" s="835"/>
      <c r="GAA109" s="3231"/>
      <c r="GAB109" s="3231"/>
      <c r="GAC109" s="3231"/>
      <c r="GAD109" s="3231"/>
      <c r="GAE109" s="3231"/>
      <c r="GAF109" s="3231"/>
      <c r="GAG109" s="835"/>
      <c r="GAH109" s="3231"/>
      <c r="GAI109" s="3231"/>
      <c r="GAJ109" s="835"/>
      <c r="GAK109" s="3233"/>
      <c r="GAL109" s="3234"/>
      <c r="GAM109" s="3234"/>
      <c r="GAN109" s="3235"/>
      <c r="GAO109" s="835"/>
      <c r="GAP109" s="3231"/>
      <c r="GAQ109" s="3231"/>
      <c r="GAR109" s="3231"/>
      <c r="GAS109" s="3231"/>
      <c r="GAT109" s="835"/>
      <c r="GAU109" s="3231"/>
      <c r="GAV109" s="3231"/>
      <c r="GAW109" s="3231"/>
      <c r="GAX109" s="3231"/>
      <c r="GAY109" s="3231"/>
      <c r="GAZ109" s="835"/>
      <c r="GBA109" s="3231"/>
      <c r="GBB109" s="3231"/>
      <c r="GBC109" s="835"/>
      <c r="GBD109" s="3231"/>
      <c r="GBE109" s="3231"/>
      <c r="GBF109" s="3231"/>
      <c r="GBG109" s="835"/>
      <c r="GBH109" s="3231"/>
      <c r="GBI109" s="3231"/>
      <c r="GBJ109" s="3231"/>
      <c r="GBK109" s="3231"/>
      <c r="GBL109" s="835"/>
      <c r="GBM109" s="3231"/>
      <c r="GBN109" s="3231"/>
      <c r="GBO109" s="3231"/>
      <c r="GBP109" s="835"/>
      <c r="GBQ109" s="3231"/>
      <c r="GBR109" s="3231"/>
      <c r="GBS109" s="3231"/>
      <c r="GBT109" s="835"/>
      <c r="GBU109" s="3231"/>
      <c r="GBV109" s="3231"/>
      <c r="GBW109" s="3231"/>
      <c r="GBX109" s="835"/>
      <c r="GBY109" s="3231"/>
      <c r="GBZ109" s="3231"/>
      <c r="GCA109" s="3231"/>
      <c r="GCB109" s="3231"/>
      <c r="GCC109" s="835"/>
      <c r="GCD109" s="3231"/>
      <c r="GCE109" s="3231"/>
      <c r="GCF109" s="3231"/>
      <c r="GCG109" s="3231"/>
      <c r="GCH109" s="835"/>
      <c r="GCI109" s="3231"/>
      <c r="GCJ109" s="3231"/>
      <c r="GCK109" s="3231"/>
      <c r="GCL109" s="835"/>
      <c r="GCM109" s="3231"/>
      <c r="GCN109" s="3231"/>
      <c r="GCO109" s="3231"/>
      <c r="GCP109" s="835"/>
      <c r="GCQ109" s="3231"/>
      <c r="GCR109" s="3231"/>
      <c r="GCS109" s="3231"/>
      <c r="GCT109" s="3231"/>
      <c r="GCU109" s="3231"/>
      <c r="GCV109" s="3231"/>
      <c r="GCW109" s="835"/>
      <c r="GCX109" s="3231"/>
      <c r="GCY109" s="3231"/>
      <c r="GCZ109" s="835"/>
      <c r="GDA109" s="3233"/>
      <c r="GDB109" s="3234"/>
      <c r="GDC109" s="3234"/>
      <c r="GDD109" s="3235"/>
      <c r="GDE109" s="835"/>
      <c r="GDF109" s="3231"/>
      <c r="GDG109" s="3231"/>
      <c r="GDH109" s="3231"/>
      <c r="GDI109" s="3231"/>
      <c r="GDJ109" s="835"/>
      <c r="GDK109" s="3231"/>
      <c r="GDL109" s="3231"/>
      <c r="GDM109" s="3231"/>
      <c r="GDN109" s="3231"/>
      <c r="GDO109" s="3231"/>
      <c r="GDP109" s="835"/>
      <c r="GDQ109" s="3231"/>
      <c r="GDR109" s="3231"/>
      <c r="GDS109" s="835"/>
      <c r="GDT109" s="3231"/>
      <c r="GDU109" s="3231"/>
      <c r="GDV109" s="3231"/>
      <c r="GDW109" s="835"/>
      <c r="GDX109" s="3231"/>
      <c r="GDY109" s="3231"/>
      <c r="GDZ109" s="3231"/>
      <c r="GEA109" s="3231"/>
      <c r="GEB109" s="835"/>
      <c r="GEC109" s="3231"/>
      <c r="GED109" s="3231"/>
      <c r="GEE109" s="3231"/>
      <c r="GEF109" s="835"/>
      <c r="GEG109" s="3231"/>
      <c r="GEH109" s="3231"/>
      <c r="GEI109" s="3231"/>
      <c r="GEJ109" s="835"/>
      <c r="GEK109" s="3231"/>
      <c r="GEL109" s="3231"/>
      <c r="GEM109" s="3231"/>
      <c r="GEN109" s="835"/>
      <c r="GEO109" s="3231"/>
      <c r="GEP109" s="3231"/>
      <c r="GEQ109" s="3231"/>
      <c r="GER109" s="3231"/>
      <c r="GES109" s="835"/>
      <c r="GET109" s="3231"/>
      <c r="GEU109" s="3231"/>
      <c r="GEV109" s="3231"/>
      <c r="GEW109" s="3231"/>
      <c r="GEX109" s="835"/>
      <c r="GEY109" s="3231"/>
      <c r="GEZ109" s="3231"/>
      <c r="GFA109" s="3231"/>
      <c r="GFB109" s="835"/>
      <c r="GFC109" s="3231"/>
      <c r="GFD109" s="3231"/>
      <c r="GFE109" s="3231"/>
      <c r="GFF109" s="835"/>
      <c r="GFG109" s="3231"/>
      <c r="GFH109" s="3231"/>
      <c r="GFI109" s="3231"/>
      <c r="GFJ109" s="3231"/>
      <c r="GFK109" s="3231"/>
      <c r="GFL109" s="3231"/>
      <c r="GFM109" s="835"/>
      <c r="GFN109" s="3231"/>
      <c r="GFO109" s="3231"/>
      <c r="GFP109" s="835"/>
      <c r="GFQ109" s="3233"/>
      <c r="GFR109" s="3234"/>
      <c r="GFS109" s="3234"/>
      <c r="GFT109" s="3235"/>
      <c r="GFU109" s="835"/>
      <c r="GFV109" s="3231"/>
      <c r="GFW109" s="3231"/>
      <c r="GFX109" s="3231"/>
      <c r="GFY109" s="3231"/>
      <c r="GFZ109" s="835"/>
      <c r="GGA109" s="3231"/>
      <c r="GGB109" s="3231"/>
      <c r="GGC109" s="3231"/>
      <c r="GGD109" s="3231"/>
      <c r="GGE109" s="3231"/>
      <c r="GGF109" s="835"/>
      <c r="GGG109" s="3231"/>
      <c r="GGH109" s="3231"/>
      <c r="GGI109" s="835"/>
      <c r="GGJ109" s="3231"/>
      <c r="GGK109" s="3231"/>
      <c r="GGL109" s="3231"/>
      <c r="GGM109" s="835"/>
      <c r="GGN109" s="3231"/>
      <c r="GGO109" s="3231"/>
      <c r="GGP109" s="3231"/>
      <c r="GGQ109" s="3231"/>
      <c r="GGR109" s="835"/>
      <c r="GGS109" s="3231"/>
      <c r="GGT109" s="3231"/>
      <c r="GGU109" s="3231"/>
      <c r="GGV109" s="835"/>
      <c r="GGW109" s="3231"/>
      <c r="GGX109" s="3231"/>
      <c r="GGY109" s="3231"/>
      <c r="GGZ109" s="835"/>
      <c r="GHA109" s="3231"/>
      <c r="GHB109" s="3231"/>
      <c r="GHC109" s="3231"/>
      <c r="GHD109" s="835"/>
      <c r="GHE109" s="3231"/>
      <c r="GHF109" s="3231"/>
      <c r="GHG109" s="3231"/>
      <c r="GHH109" s="3231"/>
      <c r="GHI109" s="835"/>
      <c r="GHJ109" s="3231"/>
      <c r="GHK109" s="3231"/>
      <c r="GHL109" s="3231"/>
      <c r="GHM109" s="3231"/>
      <c r="GHN109" s="835"/>
      <c r="GHO109" s="3231"/>
      <c r="GHP109" s="3231"/>
      <c r="GHQ109" s="3231"/>
      <c r="GHR109" s="835"/>
      <c r="GHS109" s="3231"/>
      <c r="GHT109" s="3231"/>
      <c r="GHU109" s="3231"/>
      <c r="GHV109" s="835"/>
      <c r="GHW109" s="3231"/>
      <c r="GHX109" s="3231"/>
      <c r="GHY109" s="3231"/>
      <c r="GHZ109" s="3231"/>
      <c r="GIA109" s="3231"/>
      <c r="GIB109" s="3231"/>
      <c r="GIC109" s="835"/>
      <c r="GID109" s="3231"/>
      <c r="GIE109" s="3231"/>
      <c r="GIF109" s="835"/>
      <c r="GIG109" s="3233"/>
      <c r="GIH109" s="3234"/>
      <c r="GII109" s="3234"/>
      <c r="GIJ109" s="3235"/>
      <c r="GIK109" s="835"/>
      <c r="GIL109" s="3231"/>
      <c r="GIM109" s="3231"/>
      <c r="GIN109" s="3231"/>
      <c r="GIO109" s="3231"/>
      <c r="GIP109" s="835"/>
      <c r="GIQ109" s="3231"/>
      <c r="GIR109" s="3231"/>
      <c r="GIS109" s="3231"/>
      <c r="GIT109" s="3231"/>
      <c r="GIU109" s="3231"/>
      <c r="GIV109" s="835"/>
      <c r="GIW109" s="3231"/>
      <c r="GIX109" s="3231"/>
      <c r="GIY109" s="835"/>
      <c r="GIZ109" s="3231"/>
      <c r="GJA109" s="3231"/>
      <c r="GJB109" s="3231"/>
      <c r="GJC109" s="835"/>
      <c r="GJD109" s="3231"/>
      <c r="GJE109" s="3231"/>
      <c r="GJF109" s="3231"/>
      <c r="GJG109" s="3231"/>
      <c r="GJH109" s="835"/>
      <c r="GJI109" s="3231"/>
      <c r="GJJ109" s="3231"/>
      <c r="GJK109" s="3231"/>
      <c r="GJL109" s="835"/>
      <c r="GJM109" s="3231"/>
      <c r="GJN109" s="3231"/>
      <c r="GJO109" s="3231"/>
      <c r="GJP109" s="835"/>
      <c r="GJQ109" s="3231"/>
      <c r="GJR109" s="3231"/>
      <c r="GJS109" s="3231"/>
      <c r="GJT109" s="835"/>
      <c r="GJU109" s="3231"/>
      <c r="GJV109" s="3231"/>
      <c r="GJW109" s="3231"/>
      <c r="GJX109" s="3231"/>
      <c r="GJY109" s="835"/>
      <c r="GJZ109" s="3231"/>
      <c r="GKA109" s="3231"/>
      <c r="GKB109" s="3231"/>
      <c r="GKC109" s="3231"/>
      <c r="GKD109" s="835"/>
      <c r="GKE109" s="3231"/>
      <c r="GKF109" s="3231"/>
      <c r="GKG109" s="3231"/>
      <c r="GKH109" s="835"/>
      <c r="GKI109" s="3231"/>
      <c r="GKJ109" s="3231"/>
      <c r="GKK109" s="3231"/>
      <c r="GKL109" s="835"/>
      <c r="GKM109" s="3231"/>
      <c r="GKN109" s="3231"/>
      <c r="GKO109" s="3231"/>
      <c r="GKP109" s="3231"/>
      <c r="GKQ109" s="3231"/>
      <c r="GKR109" s="3231"/>
      <c r="GKS109" s="835"/>
      <c r="GKT109" s="3231"/>
      <c r="GKU109" s="3231"/>
      <c r="GKV109" s="835"/>
      <c r="GKW109" s="3233"/>
      <c r="GKX109" s="3234"/>
      <c r="GKY109" s="3234"/>
      <c r="GKZ109" s="3235"/>
      <c r="GLA109" s="835"/>
      <c r="GLB109" s="3231"/>
      <c r="GLC109" s="3231"/>
      <c r="GLD109" s="3231"/>
      <c r="GLE109" s="3231"/>
      <c r="GLF109" s="835"/>
      <c r="GLG109" s="3231"/>
      <c r="GLH109" s="3231"/>
      <c r="GLI109" s="3231"/>
      <c r="GLJ109" s="3231"/>
      <c r="GLK109" s="3231"/>
      <c r="GLL109" s="835"/>
      <c r="GLM109" s="3231"/>
      <c r="GLN109" s="3231"/>
      <c r="GLO109" s="835"/>
      <c r="GLP109" s="3231"/>
      <c r="GLQ109" s="3231"/>
      <c r="GLR109" s="3231"/>
      <c r="GLS109" s="835"/>
      <c r="GLT109" s="3231"/>
      <c r="GLU109" s="3231"/>
      <c r="GLV109" s="3231"/>
      <c r="GLW109" s="3231"/>
      <c r="GLX109" s="835"/>
      <c r="GLY109" s="3231"/>
      <c r="GLZ109" s="3231"/>
      <c r="GMA109" s="3231"/>
      <c r="GMB109" s="835"/>
      <c r="GMC109" s="3231"/>
      <c r="GMD109" s="3231"/>
      <c r="GME109" s="3231"/>
      <c r="GMF109" s="835"/>
      <c r="GMG109" s="3231"/>
      <c r="GMH109" s="3231"/>
      <c r="GMI109" s="3231"/>
      <c r="GMJ109" s="835"/>
      <c r="GMK109" s="3231"/>
      <c r="GML109" s="3231"/>
      <c r="GMM109" s="3231"/>
      <c r="GMN109" s="3231"/>
      <c r="GMO109" s="835"/>
      <c r="GMP109" s="3231"/>
      <c r="GMQ109" s="3231"/>
      <c r="GMR109" s="3231"/>
      <c r="GMS109" s="3231"/>
      <c r="GMT109" s="835"/>
      <c r="GMU109" s="3231"/>
      <c r="GMV109" s="3231"/>
      <c r="GMW109" s="3231"/>
      <c r="GMX109" s="835"/>
      <c r="GMY109" s="3231"/>
      <c r="GMZ109" s="3231"/>
      <c r="GNA109" s="3231"/>
      <c r="GNB109" s="835"/>
      <c r="GNC109" s="3231"/>
      <c r="GND109" s="3231"/>
      <c r="GNE109" s="3231"/>
      <c r="GNF109" s="3231"/>
      <c r="GNG109" s="3231"/>
      <c r="GNH109" s="3231"/>
      <c r="GNI109" s="835"/>
      <c r="GNJ109" s="3231"/>
      <c r="GNK109" s="3231"/>
      <c r="GNL109" s="835"/>
      <c r="GNM109" s="3233"/>
      <c r="GNN109" s="3234"/>
      <c r="GNO109" s="3234"/>
      <c r="GNP109" s="3235"/>
      <c r="GNQ109" s="835"/>
      <c r="GNR109" s="3231"/>
      <c r="GNS109" s="3231"/>
      <c r="GNT109" s="3231"/>
      <c r="GNU109" s="3231"/>
      <c r="GNV109" s="835"/>
      <c r="GNW109" s="3231"/>
      <c r="GNX109" s="3231"/>
      <c r="GNY109" s="3231"/>
      <c r="GNZ109" s="3231"/>
      <c r="GOA109" s="3231"/>
      <c r="GOB109" s="835"/>
      <c r="GOC109" s="3231"/>
      <c r="GOD109" s="3231"/>
      <c r="GOE109" s="835"/>
      <c r="GOF109" s="3231"/>
      <c r="GOG109" s="3231"/>
      <c r="GOH109" s="3231"/>
      <c r="GOI109" s="835"/>
      <c r="GOJ109" s="3231"/>
      <c r="GOK109" s="3231"/>
      <c r="GOL109" s="3231"/>
      <c r="GOM109" s="3231"/>
      <c r="GON109" s="835"/>
      <c r="GOO109" s="3231"/>
      <c r="GOP109" s="3231"/>
      <c r="GOQ109" s="3231"/>
      <c r="GOR109" s="835"/>
      <c r="GOS109" s="3231"/>
      <c r="GOT109" s="3231"/>
      <c r="GOU109" s="3231"/>
      <c r="GOV109" s="835"/>
      <c r="GOW109" s="3231"/>
      <c r="GOX109" s="3231"/>
      <c r="GOY109" s="3231"/>
      <c r="GOZ109" s="835"/>
      <c r="GPA109" s="3231"/>
      <c r="GPB109" s="3231"/>
      <c r="GPC109" s="3231"/>
      <c r="GPD109" s="3231"/>
      <c r="GPE109" s="835"/>
      <c r="GPF109" s="3231"/>
      <c r="GPG109" s="3231"/>
      <c r="GPH109" s="3231"/>
      <c r="GPI109" s="3231"/>
      <c r="GPJ109" s="835"/>
      <c r="GPK109" s="3231"/>
      <c r="GPL109" s="3231"/>
      <c r="GPM109" s="3231"/>
      <c r="GPN109" s="835"/>
      <c r="GPO109" s="3231"/>
      <c r="GPP109" s="3231"/>
      <c r="GPQ109" s="3231"/>
      <c r="GPR109" s="835"/>
      <c r="GPS109" s="3231"/>
      <c r="GPT109" s="3231"/>
      <c r="GPU109" s="3231"/>
      <c r="GPV109" s="3231"/>
      <c r="GPW109" s="3231"/>
      <c r="GPX109" s="3231"/>
      <c r="GPY109" s="835"/>
      <c r="GPZ109" s="3231"/>
      <c r="GQA109" s="3231"/>
      <c r="GQB109" s="835"/>
      <c r="GQC109" s="3233"/>
      <c r="GQD109" s="3234"/>
      <c r="GQE109" s="3234"/>
      <c r="GQF109" s="3235"/>
      <c r="GQG109" s="835"/>
      <c r="GQH109" s="3231"/>
      <c r="GQI109" s="3231"/>
      <c r="GQJ109" s="3231"/>
      <c r="GQK109" s="3231"/>
      <c r="GQL109" s="835"/>
      <c r="GQM109" s="3231"/>
      <c r="GQN109" s="3231"/>
      <c r="GQO109" s="3231"/>
      <c r="GQP109" s="3231"/>
      <c r="GQQ109" s="3231"/>
      <c r="GQR109" s="835"/>
      <c r="GQS109" s="3231"/>
      <c r="GQT109" s="3231"/>
      <c r="GQU109" s="835"/>
      <c r="GQV109" s="3231"/>
      <c r="GQW109" s="3231"/>
      <c r="GQX109" s="3231"/>
      <c r="GQY109" s="835"/>
      <c r="GQZ109" s="3231"/>
      <c r="GRA109" s="3231"/>
      <c r="GRB109" s="3231"/>
      <c r="GRC109" s="3231"/>
      <c r="GRD109" s="835"/>
      <c r="GRE109" s="3231"/>
      <c r="GRF109" s="3231"/>
      <c r="GRG109" s="3231"/>
      <c r="GRH109" s="835"/>
      <c r="GRI109" s="3231"/>
      <c r="GRJ109" s="3231"/>
      <c r="GRK109" s="3231"/>
      <c r="GRL109" s="835"/>
      <c r="GRM109" s="3231"/>
      <c r="GRN109" s="3231"/>
      <c r="GRO109" s="3231"/>
      <c r="GRP109" s="835"/>
      <c r="GRQ109" s="3231"/>
      <c r="GRR109" s="3231"/>
      <c r="GRS109" s="3231"/>
      <c r="GRT109" s="3231"/>
      <c r="GRU109" s="835"/>
      <c r="GRV109" s="3231"/>
      <c r="GRW109" s="3231"/>
      <c r="GRX109" s="3231"/>
      <c r="GRY109" s="3231"/>
      <c r="GRZ109" s="835"/>
      <c r="GSA109" s="3231"/>
      <c r="GSB109" s="3231"/>
      <c r="GSC109" s="3231"/>
      <c r="GSD109" s="835"/>
      <c r="GSE109" s="3231"/>
      <c r="GSF109" s="3231"/>
      <c r="GSG109" s="3231"/>
      <c r="GSH109" s="835"/>
      <c r="GSI109" s="3231"/>
      <c r="GSJ109" s="3231"/>
      <c r="GSK109" s="3231"/>
      <c r="GSL109" s="3231"/>
      <c r="GSM109" s="3231"/>
      <c r="GSN109" s="3231"/>
      <c r="GSO109" s="835"/>
      <c r="GSP109" s="3231"/>
      <c r="GSQ109" s="3231"/>
      <c r="GSR109" s="835"/>
      <c r="GSS109" s="3233"/>
      <c r="GST109" s="3234"/>
      <c r="GSU109" s="3234"/>
      <c r="GSV109" s="3235"/>
      <c r="GSW109" s="835"/>
      <c r="GSX109" s="3231"/>
      <c r="GSY109" s="3231"/>
      <c r="GSZ109" s="3231"/>
      <c r="GTA109" s="3231"/>
      <c r="GTB109" s="835"/>
      <c r="GTC109" s="3231"/>
      <c r="GTD109" s="3231"/>
      <c r="GTE109" s="3231"/>
      <c r="GTF109" s="3231"/>
      <c r="GTG109" s="3231"/>
      <c r="GTH109" s="835"/>
      <c r="GTI109" s="3231"/>
      <c r="GTJ109" s="3231"/>
      <c r="GTK109" s="835"/>
      <c r="GTL109" s="3231"/>
      <c r="GTM109" s="3231"/>
      <c r="GTN109" s="3231"/>
      <c r="GTO109" s="835"/>
      <c r="GTP109" s="3231"/>
      <c r="GTQ109" s="3231"/>
      <c r="GTR109" s="3231"/>
      <c r="GTS109" s="3231"/>
      <c r="GTT109" s="835"/>
      <c r="GTU109" s="3231"/>
      <c r="GTV109" s="3231"/>
      <c r="GTW109" s="3231"/>
      <c r="GTX109" s="835"/>
      <c r="GTY109" s="3231"/>
      <c r="GTZ109" s="3231"/>
      <c r="GUA109" s="3231"/>
      <c r="GUB109" s="835"/>
      <c r="GUC109" s="3231"/>
      <c r="GUD109" s="3231"/>
      <c r="GUE109" s="3231"/>
      <c r="GUF109" s="835"/>
      <c r="GUG109" s="3231"/>
      <c r="GUH109" s="3231"/>
      <c r="GUI109" s="3231"/>
      <c r="GUJ109" s="3231"/>
      <c r="GUK109" s="835"/>
      <c r="GUL109" s="3231"/>
      <c r="GUM109" s="3231"/>
      <c r="GUN109" s="3231"/>
      <c r="GUO109" s="3231"/>
      <c r="GUP109" s="835"/>
      <c r="GUQ109" s="3231"/>
      <c r="GUR109" s="3231"/>
      <c r="GUS109" s="3231"/>
      <c r="GUT109" s="835"/>
      <c r="GUU109" s="3231"/>
      <c r="GUV109" s="3231"/>
      <c r="GUW109" s="3231"/>
      <c r="GUX109" s="835"/>
      <c r="GUY109" s="3231"/>
      <c r="GUZ109" s="3231"/>
      <c r="GVA109" s="3231"/>
      <c r="GVB109" s="3231"/>
      <c r="GVC109" s="3231"/>
      <c r="GVD109" s="3231"/>
      <c r="GVE109" s="835"/>
      <c r="GVF109" s="3231"/>
      <c r="GVG109" s="3231"/>
      <c r="GVH109" s="835"/>
      <c r="GVI109" s="3233"/>
      <c r="GVJ109" s="3234"/>
      <c r="GVK109" s="3234"/>
      <c r="GVL109" s="3235"/>
      <c r="GVM109" s="835"/>
      <c r="GVN109" s="3231"/>
      <c r="GVO109" s="3231"/>
      <c r="GVP109" s="3231"/>
      <c r="GVQ109" s="3231"/>
      <c r="GVR109" s="835"/>
      <c r="GVS109" s="3231"/>
      <c r="GVT109" s="3231"/>
      <c r="GVU109" s="3231"/>
      <c r="GVV109" s="3231"/>
      <c r="GVW109" s="3231"/>
      <c r="GVX109" s="835"/>
      <c r="GVY109" s="3231"/>
      <c r="GVZ109" s="3231"/>
      <c r="GWA109" s="835"/>
      <c r="GWB109" s="3231"/>
      <c r="GWC109" s="3231"/>
      <c r="GWD109" s="3231"/>
      <c r="GWE109" s="835"/>
      <c r="GWF109" s="3231"/>
      <c r="GWG109" s="3231"/>
      <c r="GWH109" s="3231"/>
      <c r="GWI109" s="3231"/>
      <c r="GWJ109" s="835"/>
      <c r="GWK109" s="3231"/>
      <c r="GWL109" s="3231"/>
      <c r="GWM109" s="3231"/>
      <c r="GWN109" s="835"/>
      <c r="GWO109" s="3231"/>
      <c r="GWP109" s="3231"/>
      <c r="GWQ109" s="3231"/>
      <c r="GWR109" s="835"/>
      <c r="GWS109" s="3231"/>
      <c r="GWT109" s="3231"/>
      <c r="GWU109" s="3231"/>
      <c r="GWV109" s="835"/>
      <c r="GWW109" s="3231"/>
      <c r="GWX109" s="3231"/>
      <c r="GWY109" s="3231"/>
      <c r="GWZ109" s="3231"/>
      <c r="GXA109" s="835"/>
      <c r="GXB109" s="3231"/>
      <c r="GXC109" s="3231"/>
      <c r="GXD109" s="3231"/>
      <c r="GXE109" s="3231"/>
      <c r="GXF109" s="835"/>
      <c r="GXG109" s="3231"/>
      <c r="GXH109" s="3231"/>
      <c r="GXI109" s="3231"/>
      <c r="GXJ109" s="835"/>
      <c r="GXK109" s="3231"/>
      <c r="GXL109" s="3231"/>
      <c r="GXM109" s="3231"/>
      <c r="GXN109" s="835"/>
      <c r="GXO109" s="3231"/>
      <c r="GXP109" s="3231"/>
      <c r="GXQ109" s="3231"/>
      <c r="GXR109" s="3231"/>
      <c r="GXS109" s="3231"/>
      <c r="GXT109" s="3231"/>
      <c r="GXU109" s="835"/>
      <c r="GXV109" s="3231"/>
      <c r="GXW109" s="3231"/>
      <c r="GXX109" s="835"/>
      <c r="GXY109" s="3233"/>
      <c r="GXZ109" s="3234"/>
      <c r="GYA109" s="3234"/>
      <c r="GYB109" s="3235"/>
      <c r="GYC109" s="835"/>
      <c r="GYD109" s="3231"/>
      <c r="GYE109" s="3231"/>
      <c r="GYF109" s="3231"/>
      <c r="GYG109" s="3231"/>
      <c r="GYH109" s="835"/>
      <c r="GYI109" s="3231"/>
      <c r="GYJ109" s="3231"/>
      <c r="GYK109" s="3231"/>
      <c r="GYL109" s="3231"/>
      <c r="GYM109" s="3231"/>
      <c r="GYN109" s="835"/>
      <c r="GYO109" s="3231"/>
      <c r="GYP109" s="3231"/>
      <c r="GYQ109" s="835"/>
      <c r="GYR109" s="3231"/>
      <c r="GYS109" s="3231"/>
      <c r="GYT109" s="3231"/>
      <c r="GYU109" s="835"/>
      <c r="GYV109" s="3231"/>
      <c r="GYW109" s="3231"/>
      <c r="GYX109" s="3231"/>
      <c r="GYY109" s="3231"/>
      <c r="GYZ109" s="835"/>
      <c r="GZA109" s="3231"/>
      <c r="GZB109" s="3231"/>
      <c r="GZC109" s="3231"/>
      <c r="GZD109" s="835"/>
      <c r="GZE109" s="3231"/>
      <c r="GZF109" s="3231"/>
      <c r="GZG109" s="3231"/>
      <c r="GZH109" s="835"/>
      <c r="GZI109" s="3231"/>
      <c r="GZJ109" s="3231"/>
      <c r="GZK109" s="3231"/>
      <c r="GZL109" s="835"/>
      <c r="GZM109" s="3231"/>
      <c r="GZN109" s="3231"/>
      <c r="GZO109" s="3231"/>
      <c r="GZP109" s="3231"/>
      <c r="GZQ109" s="835"/>
      <c r="GZR109" s="3231"/>
      <c r="GZS109" s="3231"/>
      <c r="GZT109" s="3231"/>
      <c r="GZU109" s="3231"/>
      <c r="GZV109" s="835"/>
      <c r="GZW109" s="3231"/>
      <c r="GZX109" s="3231"/>
      <c r="GZY109" s="3231"/>
      <c r="GZZ109" s="835"/>
      <c r="HAA109" s="3231"/>
      <c r="HAB109" s="3231"/>
      <c r="HAC109" s="3231"/>
      <c r="HAD109" s="835"/>
      <c r="HAE109" s="3231"/>
      <c r="HAF109" s="3231"/>
      <c r="HAG109" s="3231"/>
      <c r="HAH109" s="3231"/>
      <c r="HAI109" s="3231"/>
      <c r="HAJ109" s="3231"/>
      <c r="HAK109" s="835"/>
      <c r="HAL109" s="3231"/>
      <c r="HAM109" s="3231"/>
      <c r="HAN109" s="835"/>
      <c r="HAO109" s="3233"/>
      <c r="HAP109" s="3234"/>
      <c r="HAQ109" s="3234"/>
      <c r="HAR109" s="3235"/>
      <c r="HAS109" s="835"/>
      <c r="HAT109" s="3231"/>
      <c r="HAU109" s="3231"/>
      <c r="HAV109" s="3231"/>
      <c r="HAW109" s="3231"/>
      <c r="HAX109" s="835"/>
      <c r="HAY109" s="3231"/>
      <c r="HAZ109" s="3231"/>
      <c r="HBA109" s="3231"/>
      <c r="HBB109" s="3231"/>
      <c r="HBC109" s="3231"/>
      <c r="HBD109" s="835"/>
      <c r="HBE109" s="3231"/>
      <c r="HBF109" s="3231"/>
      <c r="HBG109" s="835"/>
      <c r="HBH109" s="3231"/>
      <c r="HBI109" s="3231"/>
      <c r="HBJ109" s="3231"/>
      <c r="HBK109" s="835"/>
      <c r="HBL109" s="3231"/>
      <c r="HBM109" s="3231"/>
      <c r="HBN109" s="3231"/>
      <c r="HBO109" s="3231"/>
      <c r="HBP109" s="835"/>
      <c r="HBQ109" s="3231"/>
      <c r="HBR109" s="3231"/>
      <c r="HBS109" s="3231"/>
      <c r="HBT109" s="835"/>
      <c r="HBU109" s="3231"/>
      <c r="HBV109" s="3231"/>
      <c r="HBW109" s="3231"/>
      <c r="HBX109" s="835"/>
      <c r="HBY109" s="3231"/>
      <c r="HBZ109" s="3231"/>
      <c r="HCA109" s="3231"/>
      <c r="HCB109" s="835"/>
      <c r="HCC109" s="3231"/>
      <c r="HCD109" s="3231"/>
      <c r="HCE109" s="3231"/>
      <c r="HCF109" s="3231"/>
      <c r="HCG109" s="835"/>
      <c r="HCH109" s="3231"/>
      <c r="HCI109" s="3231"/>
      <c r="HCJ109" s="3231"/>
      <c r="HCK109" s="3231"/>
      <c r="HCL109" s="835"/>
      <c r="HCM109" s="3231"/>
      <c r="HCN109" s="3231"/>
      <c r="HCO109" s="3231"/>
      <c r="HCP109" s="835"/>
      <c r="HCQ109" s="3231"/>
      <c r="HCR109" s="3231"/>
      <c r="HCS109" s="3231"/>
      <c r="HCT109" s="835"/>
      <c r="HCU109" s="3231"/>
      <c r="HCV109" s="3231"/>
      <c r="HCW109" s="3231"/>
      <c r="HCX109" s="3231"/>
      <c r="HCY109" s="3231"/>
      <c r="HCZ109" s="3231"/>
      <c r="HDA109" s="835"/>
      <c r="HDB109" s="3231"/>
      <c r="HDC109" s="3231"/>
      <c r="HDD109" s="835"/>
      <c r="HDE109" s="3233"/>
      <c r="HDF109" s="3234"/>
      <c r="HDG109" s="3234"/>
      <c r="HDH109" s="3235"/>
      <c r="HDI109" s="835"/>
      <c r="HDJ109" s="3231"/>
      <c r="HDK109" s="3231"/>
      <c r="HDL109" s="3231"/>
      <c r="HDM109" s="3231"/>
      <c r="HDN109" s="835"/>
      <c r="HDO109" s="3231"/>
      <c r="HDP109" s="3231"/>
      <c r="HDQ109" s="3231"/>
      <c r="HDR109" s="3231"/>
      <c r="HDS109" s="3231"/>
      <c r="HDT109" s="835"/>
      <c r="HDU109" s="3231"/>
      <c r="HDV109" s="3231"/>
      <c r="HDW109" s="835"/>
      <c r="HDX109" s="3231"/>
      <c r="HDY109" s="3231"/>
      <c r="HDZ109" s="3231"/>
      <c r="HEA109" s="835"/>
      <c r="HEB109" s="3231"/>
      <c r="HEC109" s="3231"/>
      <c r="HED109" s="3231"/>
      <c r="HEE109" s="3231"/>
      <c r="HEF109" s="835"/>
      <c r="HEG109" s="3231"/>
      <c r="HEH109" s="3231"/>
      <c r="HEI109" s="3231"/>
      <c r="HEJ109" s="835"/>
      <c r="HEK109" s="3231"/>
      <c r="HEL109" s="3231"/>
      <c r="HEM109" s="3231"/>
      <c r="HEN109" s="835"/>
      <c r="HEO109" s="3231"/>
      <c r="HEP109" s="3231"/>
      <c r="HEQ109" s="3231"/>
      <c r="HER109" s="835"/>
      <c r="HES109" s="3231"/>
      <c r="HET109" s="3231"/>
      <c r="HEU109" s="3231"/>
      <c r="HEV109" s="3231"/>
      <c r="HEW109" s="835"/>
      <c r="HEX109" s="3231"/>
      <c r="HEY109" s="3231"/>
      <c r="HEZ109" s="3231"/>
      <c r="HFA109" s="3231"/>
      <c r="HFB109" s="835"/>
      <c r="HFC109" s="3231"/>
      <c r="HFD109" s="3231"/>
      <c r="HFE109" s="3231"/>
      <c r="HFF109" s="835"/>
      <c r="HFG109" s="3231"/>
      <c r="HFH109" s="3231"/>
      <c r="HFI109" s="3231"/>
      <c r="HFJ109" s="835"/>
      <c r="HFK109" s="3231"/>
      <c r="HFL109" s="3231"/>
      <c r="HFM109" s="3231"/>
      <c r="HFN109" s="3231"/>
      <c r="HFO109" s="3231"/>
      <c r="HFP109" s="3231"/>
      <c r="HFQ109" s="835"/>
      <c r="HFR109" s="3231"/>
      <c r="HFS109" s="3231"/>
      <c r="HFT109" s="835"/>
      <c r="HFU109" s="3233"/>
      <c r="HFV109" s="3234"/>
      <c r="HFW109" s="3234"/>
      <c r="HFX109" s="3235"/>
      <c r="HFY109" s="835"/>
      <c r="HFZ109" s="3231"/>
      <c r="HGA109" s="3231"/>
      <c r="HGB109" s="3231"/>
      <c r="HGC109" s="3231"/>
      <c r="HGD109" s="835"/>
      <c r="HGE109" s="3231"/>
      <c r="HGF109" s="3231"/>
      <c r="HGG109" s="3231"/>
      <c r="HGH109" s="3231"/>
      <c r="HGI109" s="3231"/>
      <c r="HGJ109" s="835"/>
      <c r="HGK109" s="3231"/>
      <c r="HGL109" s="3231"/>
      <c r="HGM109" s="835"/>
      <c r="HGN109" s="3231"/>
      <c r="HGO109" s="3231"/>
      <c r="HGP109" s="3231"/>
      <c r="HGQ109" s="835"/>
      <c r="HGR109" s="3231"/>
      <c r="HGS109" s="3231"/>
      <c r="HGT109" s="3231"/>
      <c r="HGU109" s="3231"/>
      <c r="HGV109" s="835"/>
      <c r="HGW109" s="3231"/>
      <c r="HGX109" s="3231"/>
      <c r="HGY109" s="3231"/>
      <c r="HGZ109" s="835"/>
      <c r="HHA109" s="3231"/>
      <c r="HHB109" s="3231"/>
      <c r="HHC109" s="3231"/>
      <c r="HHD109" s="835"/>
      <c r="HHE109" s="3231"/>
      <c r="HHF109" s="3231"/>
      <c r="HHG109" s="3231"/>
      <c r="HHH109" s="835"/>
      <c r="HHI109" s="3231"/>
      <c r="HHJ109" s="3231"/>
      <c r="HHK109" s="3231"/>
      <c r="HHL109" s="3231"/>
      <c r="HHM109" s="835"/>
      <c r="HHN109" s="3231"/>
      <c r="HHO109" s="3231"/>
      <c r="HHP109" s="3231"/>
      <c r="HHQ109" s="3231"/>
      <c r="HHR109" s="835"/>
      <c r="HHS109" s="3231"/>
      <c r="HHT109" s="3231"/>
      <c r="HHU109" s="3231"/>
      <c r="HHV109" s="835"/>
      <c r="HHW109" s="3231"/>
      <c r="HHX109" s="3231"/>
      <c r="HHY109" s="3231"/>
      <c r="HHZ109" s="835"/>
      <c r="HIA109" s="3231"/>
      <c r="HIB109" s="3231"/>
      <c r="HIC109" s="3231"/>
      <c r="HID109" s="3231"/>
      <c r="HIE109" s="3231"/>
      <c r="HIF109" s="3231"/>
      <c r="HIG109" s="835"/>
      <c r="HIH109" s="3231"/>
      <c r="HII109" s="3231"/>
      <c r="HIJ109" s="835"/>
      <c r="HIK109" s="3233"/>
      <c r="HIL109" s="3234"/>
      <c r="HIM109" s="3234"/>
      <c r="HIN109" s="3235"/>
      <c r="HIO109" s="835"/>
      <c r="HIP109" s="3231"/>
      <c r="HIQ109" s="3231"/>
      <c r="HIR109" s="3231"/>
      <c r="HIS109" s="3231"/>
      <c r="HIT109" s="835"/>
      <c r="HIU109" s="3231"/>
      <c r="HIV109" s="3231"/>
      <c r="HIW109" s="3231"/>
      <c r="HIX109" s="3231"/>
      <c r="HIY109" s="3231"/>
      <c r="HIZ109" s="835"/>
      <c r="HJA109" s="3231"/>
      <c r="HJB109" s="3231"/>
      <c r="HJC109" s="835"/>
      <c r="HJD109" s="3231"/>
      <c r="HJE109" s="3231"/>
      <c r="HJF109" s="3231"/>
      <c r="HJG109" s="835"/>
      <c r="HJH109" s="3231"/>
      <c r="HJI109" s="3231"/>
      <c r="HJJ109" s="3231"/>
      <c r="HJK109" s="3231"/>
      <c r="HJL109" s="835"/>
      <c r="HJM109" s="3231"/>
      <c r="HJN109" s="3231"/>
      <c r="HJO109" s="3231"/>
      <c r="HJP109" s="835"/>
      <c r="HJQ109" s="3231"/>
      <c r="HJR109" s="3231"/>
      <c r="HJS109" s="3231"/>
      <c r="HJT109" s="835"/>
      <c r="HJU109" s="3231"/>
      <c r="HJV109" s="3231"/>
      <c r="HJW109" s="3231"/>
      <c r="HJX109" s="835"/>
      <c r="HJY109" s="3231"/>
      <c r="HJZ109" s="3231"/>
      <c r="HKA109" s="3231"/>
      <c r="HKB109" s="3231"/>
      <c r="HKC109" s="835"/>
      <c r="HKD109" s="3231"/>
      <c r="HKE109" s="3231"/>
      <c r="HKF109" s="3231"/>
      <c r="HKG109" s="3231"/>
      <c r="HKH109" s="835"/>
      <c r="HKI109" s="3231"/>
      <c r="HKJ109" s="3231"/>
      <c r="HKK109" s="3231"/>
      <c r="HKL109" s="835"/>
      <c r="HKM109" s="3231"/>
      <c r="HKN109" s="3231"/>
      <c r="HKO109" s="3231"/>
      <c r="HKP109" s="835"/>
      <c r="HKQ109" s="3231"/>
      <c r="HKR109" s="3231"/>
      <c r="HKS109" s="3231"/>
      <c r="HKT109" s="3231"/>
      <c r="HKU109" s="3231"/>
      <c r="HKV109" s="3231"/>
      <c r="HKW109" s="835"/>
      <c r="HKX109" s="3231"/>
      <c r="HKY109" s="3231"/>
      <c r="HKZ109" s="835"/>
      <c r="HLA109" s="3233"/>
      <c r="HLB109" s="3234"/>
      <c r="HLC109" s="3234"/>
      <c r="HLD109" s="3235"/>
      <c r="HLE109" s="835"/>
      <c r="HLF109" s="3231"/>
      <c r="HLG109" s="3231"/>
      <c r="HLH109" s="3231"/>
      <c r="HLI109" s="3231"/>
      <c r="HLJ109" s="835"/>
      <c r="HLK109" s="3231"/>
      <c r="HLL109" s="3231"/>
      <c r="HLM109" s="3231"/>
      <c r="HLN109" s="3231"/>
      <c r="HLO109" s="3231"/>
      <c r="HLP109" s="835"/>
      <c r="HLQ109" s="3231"/>
      <c r="HLR109" s="3231"/>
      <c r="HLS109" s="835"/>
      <c r="HLT109" s="3231"/>
      <c r="HLU109" s="3231"/>
      <c r="HLV109" s="3231"/>
      <c r="HLW109" s="835"/>
      <c r="HLX109" s="3231"/>
      <c r="HLY109" s="3231"/>
      <c r="HLZ109" s="3231"/>
      <c r="HMA109" s="3231"/>
      <c r="HMB109" s="835"/>
      <c r="HMC109" s="3231"/>
      <c r="HMD109" s="3231"/>
      <c r="HME109" s="3231"/>
      <c r="HMF109" s="835"/>
      <c r="HMG109" s="3231"/>
      <c r="HMH109" s="3231"/>
      <c r="HMI109" s="3231"/>
      <c r="HMJ109" s="835"/>
      <c r="HMK109" s="3231"/>
      <c r="HML109" s="3231"/>
      <c r="HMM109" s="3231"/>
      <c r="HMN109" s="835"/>
      <c r="HMO109" s="3231"/>
      <c r="HMP109" s="3231"/>
      <c r="HMQ109" s="3231"/>
      <c r="HMR109" s="3231"/>
      <c r="HMS109" s="835"/>
      <c r="HMT109" s="3231"/>
      <c r="HMU109" s="3231"/>
      <c r="HMV109" s="3231"/>
      <c r="HMW109" s="3231"/>
      <c r="HMX109" s="835"/>
      <c r="HMY109" s="3231"/>
      <c r="HMZ109" s="3231"/>
      <c r="HNA109" s="3231"/>
      <c r="HNB109" s="835"/>
      <c r="HNC109" s="3231"/>
      <c r="HND109" s="3231"/>
      <c r="HNE109" s="3231"/>
      <c r="HNF109" s="835"/>
      <c r="HNG109" s="3231"/>
      <c r="HNH109" s="3231"/>
      <c r="HNI109" s="3231"/>
      <c r="HNJ109" s="3231"/>
      <c r="HNK109" s="3231"/>
      <c r="HNL109" s="3231"/>
      <c r="HNM109" s="835"/>
      <c r="HNN109" s="3231"/>
      <c r="HNO109" s="3231"/>
      <c r="HNP109" s="835"/>
      <c r="HNQ109" s="3233"/>
      <c r="HNR109" s="3234"/>
      <c r="HNS109" s="3234"/>
      <c r="HNT109" s="3235"/>
      <c r="HNU109" s="835"/>
      <c r="HNV109" s="3231"/>
      <c r="HNW109" s="3231"/>
      <c r="HNX109" s="3231"/>
      <c r="HNY109" s="3231"/>
      <c r="HNZ109" s="835"/>
      <c r="HOA109" s="3231"/>
      <c r="HOB109" s="3231"/>
      <c r="HOC109" s="3231"/>
      <c r="HOD109" s="3231"/>
      <c r="HOE109" s="3231"/>
      <c r="HOF109" s="835"/>
      <c r="HOG109" s="3231"/>
      <c r="HOH109" s="3231"/>
      <c r="HOI109" s="835"/>
      <c r="HOJ109" s="3231"/>
      <c r="HOK109" s="3231"/>
      <c r="HOL109" s="3231"/>
      <c r="HOM109" s="835"/>
      <c r="HON109" s="3231"/>
      <c r="HOO109" s="3231"/>
      <c r="HOP109" s="3231"/>
      <c r="HOQ109" s="3231"/>
      <c r="HOR109" s="835"/>
      <c r="HOS109" s="3231"/>
      <c r="HOT109" s="3231"/>
      <c r="HOU109" s="3231"/>
      <c r="HOV109" s="835"/>
      <c r="HOW109" s="3231"/>
      <c r="HOX109" s="3231"/>
      <c r="HOY109" s="3231"/>
      <c r="HOZ109" s="835"/>
      <c r="HPA109" s="3231"/>
      <c r="HPB109" s="3231"/>
      <c r="HPC109" s="3231"/>
      <c r="HPD109" s="835"/>
      <c r="HPE109" s="3231"/>
      <c r="HPF109" s="3231"/>
      <c r="HPG109" s="3231"/>
      <c r="HPH109" s="3231"/>
      <c r="HPI109" s="835"/>
      <c r="HPJ109" s="3231"/>
      <c r="HPK109" s="3231"/>
      <c r="HPL109" s="3231"/>
      <c r="HPM109" s="3231"/>
      <c r="HPN109" s="835"/>
      <c r="HPO109" s="3231"/>
      <c r="HPP109" s="3231"/>
      <c r="HPQ109" s="3231"/>
      <c r="HPR109" s="835"/>
      <c r="HPS109" s="3231"/>
      <c r="HPT109" s="3231"/>
      <c r="HPU109" s="3231"/>
      <c r="HPV109" s="835"/>
      <c r="HPW109" s="3231"/>
      <c r="HPX109" s="3231"/>
      <c r="HPY109" s="3231"/>
      <c r="HPZ109" s="3231"/>
      <c r="HQA109" s="3231"/>
      <c r="HQB109" s="3231"/>
      <c r="HQC109" s="835"/>
      <c r="HQD109" s="3231"/>
      <c r="HQE109" s="3231"/>
      <c r="HQF109" s="835"/>
      <c r="HQG109" s="3233"/>
      <c r="HQH109" s="3234"/>
      <c r="HQI109" s="3234"/>
      <c r="HQJ109" s="3235"/>
      <c r="HQK109" s="835"/>
      <c r="HQL109" s="3231"/>
      <c r="HQM109" s="3231"/>
      <c r="HQN109" s="3231"/>
      <c r="HQO109" s="3231"/>
      <c r="HQP109" s="835"/>
      <c r="HQQ109" s="3231"/>
      <c r="HQR109" s="3231"/>
      <c r="HQS109" s="3231"/>
      <c r="HQT109" s="3231"/>
      <c r="HQU109" s="3231"/>
      <c r="HQV109" s="835"/>
      <c r="HQW109" s="3231"/>
      <c r="HQX109" s="3231"/>
      <c r="HQY109" s="835"/>
      <c r="HQZ109" s="3231"/>
      <c r="HRA109" s="3231"/>
      <c r="HRB109" s="3231"/>
      <c r="HRC109" s="835"/>
      <c r="HRD109" s="3231"/>
      <c r="HRE109" s="3231"/>
      <c r="HRF109" s="3231"/>
      <c r="HRG109" s="3231"/>
      <c r="HRH109" s="835"/>
      <c r="HRI109" s="3231"/>
      <c r="HRJ109" s="3231"/>
      <c r="HRK109" s="3231"/>
      <c r="HRL109" s="835"/>
      <c r="HRM109" s="3231"/>
      <c r="HRN109" s="3231"/>
      <c r="HRO109" s="3231"/>
      <c r="HRP109" s="835"/>
      <c r="HRQ109" s="3231"/>
      <c r="HRR109" s="3231"/>
      <c r="HRS109" s="3231"/>
      <c r="HRT109" s="835"/>
      <c r="HRU109" s="3231"/>
      <c r="HRV109" s="3231"/>
      <c r="HRW109" s="3231"/>
      <c r="HRX109" s="3231"/>
      <c r="HRY109" s="835"/>
      <c r="HRZ109" s="3231"/>
      <c r="HSA109" s="3231"/>
      <c r="HSB109" s="3231"/>
      <c r="HSC109" s="3231"/>
      <c r="HSD109" s="835"/>
      <c r="HSE109" s="3231"/>
      <c r="HSF109" s="3231"/>
      <c r="HSG109" s="3231"/>
      <c r="HSH109" s="835"/>
      <c r="HSI109" s="3231"/>
      <c r="HSJ109" s="3231"/>
      <c r="HSK109" s="3231"/>
      <c r="HSL109" s="835"/>
      <c r="HSM109" s="3231"/>
      <c r="HSN109" s="3231"/>
      <c r="HSO109" s="3231"/>
      <c r="HSP109" s="3231"/>
      <c r="HSQ109" s="3231"/>
      <c r="HSR109" s="3231"/>
      <c r="HSS109" s="835"/>
      <c r="HST109" s="3231"/>
      <c r="HSU109" s="3231"/>
      <c r="HSV109" s="835"/>
      <c r="HSW109" s="3233"/>
      <c r="HSX109" s="3234"/>
      <c r="HSY109" s="3234"/>
      <c r="HSZ109" s="3235"/>
      <c r="HTA109" s="835"/>
      <c r="HTB109" s="3231"/>
      <c r="HTC109" s="3231"/>
      <c r="HTD109" s="3231"/>
      <c r="HTE109" s="3231"/>
      <c r="HTF109" s="835"/>
      <c r="HTG109" s="3231"/>
      <c r="HTH109" s="3231"/>
      <c r="HTI109" s="3231"/>
      <c r="HTJ109" s="3231"/>
      <c r="HTK109" s="3231"/>
      <c r="HTL109" s="835"/>
      <c r="HTM109" s="3231"/>
      <c r="HTN109" s="3231"/>
      <c r="HTO109" s="835"/>
      <c r="HTP109" s="3231"/>
      <c r="HTQ109" s="3231"/>
      <c r="HTR109" s="3231"/>
      <c r="HTS109" s="835"/>
      <c r="HTT109" s="3231"/>
      <c r="HTU109" s="3231"/>
      <c r="HTV109" s="3231"/>
      <c r="HTW109" s="3231"/>
      <c r="HTX109" s="835"/>
      <c r="HTY109" s="3231"/>
      <c r="HTZ109" s="3231"/>
      <c r="HUA109" s="3231"/>
      <c r="HUB109" s="835"/>
      <c r="HUC109" s="3231"/>
      <c r="HUD109" s="3231"/>
      <c r="HUE109" s="3231"/>
      <c r="HUF109" s="835"/>
      <c r="HUG109" s="3231"/>
      <c r="HUH109" s="3231"/>
      <c r="HUI109" s="3231"/>
      <c r="HUJ109" s="835"/>
      <c r="HUK109" s="3231"/>
      <c r="HUL109" s="3231"/>
      <c r="HUM109" s="3231"/>
      <c r="HUN109" s="3231"/>
      <c r="HUO109" s="835"/>
      <c r="HUP109" s="3231"/>
      <c r="HUQ109" s="3231"/>
      <c r="HUR109" s="3231"/>
      <c r="HUS109" s="3231"/>
      <c r="HUT109" s="835"/>
      <c r="HUU109" s="3231"/>
      <c r="HUV109" s="3231"/>
      <c r="HUW109" s="3231"/>
      <c r="HUX109" s="835"/>
      <c r="HUY109" s="3231"/>
      <c r="HUZ109" s="3231"/>
      <c r="HVA109" s="3231"/>
      <c r="HVB109" s="835"/>
      <c r="HVC109" s="3231"/>
      <c r="HVD109" s="3231"/>
      <c r="HVE109" s="3231"/>
      <c r="HVF109" s="3231"/>
      <c r="HVG109" s="3231"/>
      <c r="HVH109" s="3231"/>
      <c r="HVI109" s="835"/>
      <c r="HVJ109" s="3231"/>
      <c r="HVK109" s="3231"/>
      <c r="HVL109" s="835"/>
      <c r="HVM109" s="3233"/>
      <c r="HVN109" s="3234"/>
      <c r="HVO109" s="3234"/>
      <c r="HVP109" s="3235"/>
      <c r="HVQ109" s="835"/>
      <c r="HVR109" s="3231"/>
      <c r="HVS109" s="3231"/>
      <c r="HVT109" s="3231"/>
      <c r="HVU109" s="3231"/>
      <c r="HVV109" s="835"/>
      <c r="HVW109" s="3231"/>
      <c r="HVX109" s="3231"/>
      <c r="HVY109" s="3231"/>
      <c r="HVZ109" s="3231"/>
      <c r="HWA109" s="3231"/>
      <c r="HWB109" s="835"/>
      <c r="HWC109" s="3231"/>
      <c r="HWD109" s="3231"/>
      <c r="HWE109" s="835"/>
      <c r="HWF109" s="3231"/>
      <c r="HWG109" s="3231"/>
      <c r="HWH109" s="3231"/>
      <c r="HWI109" s="835"/>
      <c r="HWJ109" s="3231"/>
      <c r="HWK109" s="3231"/>
      <c r="HWL109" s="3231"/>
      <c r="HWM109" s="3231"/>
      <c r="HWN109" s="835"/>
      <c r="HWO109" s="3231"/>
      <c r="HWP109" s="3231"/>
      <c r="HWQ109" s="3231"/>
      <c r="HWR109" s="835"/>
      <c r="HWS109" s="3231"/>
      <c r="HWT109" s="3231"/>
      <c r="HWU109" s="3231"/>
      <c r="HWV109" s="835"/>
      <c r="HWW109" s="3231"/>
      <c r="HWX109" s="3231"/>
      <c r="HWY109" s="3231"/>
      <c r="HWZ109" s="835"/>
      <c r="HXA109" s="3231"/>
      <c r="HXB109" s="3231"/>
      <c r="HXC109" s="3231"/>
      <c r="HXD109" s="3231"/>
      <c r="HXE109" s="835"/>
      <c r="HXF109" s="3231"/>
      <c r="HXG109" s="3231"/>
      <c r="HXH109" s="3231"/>
      <c r="HXI109" s="3231"/>
      <c r="HXJ109" s="835"/>
      <c r="HXK109" s="3231"/>
      <c r="HXL109" s="3231"/>
      <c r="HXM109" s="3231"/>
      <c r="HXN109" s="835"/>
      <c r="HXO109" s="3231"/>
      <c r="HXP109" s="3231"/>
      <c r="HXQ109" s="3231"/>
      <c r="HXR109" s="835"/>
      <c r="HXS109" s="3231"/>
      <c r="HXT109" s="3231"/>
      <c r="HXU109" s="3231"/>
      <c r="HXV109" s="3231"/>
      <c r="HXW109" s="3231"/>
      <c r="HXX109" s="3231"/>
      <c r="HXY109" s="835"/>
      <c r="HXZ109" s="3231"/>
      <c r="HYA109" s="3231"/>
      <c r="HYB109" s="835"/>
      <c r="HYC109" s="3233"/>
      <c r="HYD109" s="3234"/>
      <c r="HYE109" s="3234"/>
      <c r="HYF109" s="3235"/>
      <c r="HYG109" s="835"/>
      <c r="HYH109" s="3231"/>
      <c r="HYI109" s="3231"/>
      <c r="HYJ109" s="3231"/>
      <c r="HYK109" s="3231"/>
      <c r="HYL109" s="835"/>
      <c r="HYM109" s="3231"/>
      <c r="HYN109" s="3231"/>
      <c r="HYO109" s="3231"/>
      <c r="HYP109" s="3231"/>
      <c r="HYQ109" s="3231"/>
      <c r="HYR109" s="835"/>
      <c r="HYS109" s="3231"/>
      <c r="HYT109" s="3231"/>
      <c r="HYU109" s="835"/>
      <c r="HYV109" s="3231"/>
      <c r="HYW109" s="3231"/>
      <c r="HYX109" s="3231"/>
      <c r="HYY109" s="835"/>
      <c r="HYZ109" s="3231"/>
      <c r="HZA109" s="3231"/>
      <c r="HZB109" s="3231"/>
      <c r="HZC109" s="3231"/>
      <c r="HZD109" s="835"/>
      <c r="HZE109" s="3231"/>
      <c r="HZF109" s="3231"/>
      <c r="HZG109" s="3231"/>
      <c r="HZH109" s="835"/>
      <c r="HZI109" s="3231"/>
      <c r="HZJ109" s="3231"/>
      <c r="HZK109" s="3231"/>
      <c r="HZL109" s="835"/>
      <c r="HZM109" s="3231"/>
      <c r="HZN109" s="3231"/>
      <c r="HZO109" s="3231"/>
      <c r="HZP109" s="835"/>
      <c r="HZQ109" s="3231"/>
      <c r="HZR109" s="3231"/>
      <c r="HZS109" s="3231"/>
      <c r="HZT109" s="3231"/>
      <c r="HZU109" s="835"/>
      <c r="HZV109" s="3231"/>
      <c r="HZW109" s="3231"/>
      <c r="HZX109" s="3231"/>
      <c r="HZY109" s="3231"/>
      <c r="HZZ109" s="835"/>
      <c r="IAA109" s="3231"/>
      <c r="IAB109" s="3231"/>
      <c r="IAC109" s="3231"/>
      <c r="IAD109" s="835"/>
      <c r="IAE109" s="3231"/>
      <c r="IAF109" s="3231"/>
      <c r="IAG109" s="3231"/>
      <c r="IAH109" s="835"/>
      <c r="IAI109" s="3231"/>
      <c r="IAJ109" s="3231"/>
      <c r="IAK109" s="3231"/>
      <c r="IAL109" s="3231"/>
      <c r="IAM109" s="3231"/>
      <c r="IAN109" s="3231"/>
      <c r="IAO109" s="835"/>
      <c r="IAP109" s="3231"/>
      <c r="IAQ109" s="3231"/>
      <c r="IAR109" s="835"/>
      <c r="IAS109" s="3233"/>
      <c r="IAT109" s="3234"/>
      <c r="IAU109" s="3234"/>
      <c r="IAV109" s="3235"/>
      <c r="IAW109" s="835"/>
      <c r="IAX109" s="3231"/>
      <c r="IAY109" s="3231"/>
      <c r="IAZ109" s="3231"/>
      <c r="IBA109" s="3231"/>
      <c r="IBB109" s="835"/>
      <c r="IBC109" s="3231"/>
      <c r="IBD109" s="3231"/>
      <c r="IBE109" s="3231"/>
      <c r="IBF109" s="3231"/>
      <c r="IBG109" s="3231"/>
      <c r="IBH109" s="835"/>
      <c r="IBI109" s="3231"/>
      <c r="IBJ109" s="3231"/>
      <c r="IBK109" s="835"/>
      <c r="IBL109" s="3231"/>
      <c r="IBM109" s="3231"/>
      <c r="IBN109" s="3231"/>
      <c r="IBO109" s="835"/>
      <c r="IBP109" s="3231"/>
      <c r="IBQ109" s="3231"/>
      <c r="IBR109" s="3231"/>
      <c r="IBS109" s="3231"/>
      <c r="IBT109" s="835"/>
      <c r="IBU109" s="3231"/>
      <c r="IBV109" s="3231"/>
      <c r="IBW109" s="3231"/>
      <c r="IBX109" s="835"/>
      <c r="IBY109" s="3231"/>
      <c r="IBZ109" s="3231"/>
      <c r="ICA109" s="3231"/>
      <c r="ICB109" s="835"/>
      <c r="ICC109" s="3231"/>
      <c r="ICD109" s="3231"/>
      <c r="ICE109" s="3231"/>
      <c r="ICF109" s="835"/>
      <c r="ICG109" s="3231"/>
      <c r="ICH109" s="3231"/>
      <c r="ICI109" s="3231"/>
      <c r="ICJ109" s="3231"/>
      <c r="ICK109" s="835"/>
      <c r="ICL109" s="3231"/>
      <c r="ICM109" s="3231"/>
      <c r="ICN109" s="3231"/>
      <c r="ICO109" s="3231"/>
      <c r="ICP109" s="835"/>
      <c r="ICQ109" s="3231"/>
      <c r="ICR109" s="3231"/>
      <c r="ICS109" s="3231"/>
      <c r="ICT109" s="835"/>
      <c r="ICU109" s="3231"/>
      <c r="ICV109" s="3231"/>
      <c r="ICW109" s="3231"/>
      <c r="ICX109" s="835"/>
      <c r="ICY109" s="3231"/>
      <c r="ICZ109" s="3231"/>
      <c r="IDA109" s="3231"/>
      <c r="IDB109" s="3231"/>
      <c r="IDC109" s="3231"/>
      <c r="IDD109" s="3231"/>
      <c r="IDE109" s="835"/>
      <c r="IDF109" s="3231"/>
      <c r="IDG109" s="3231"/>
      <c r="IDH109" s="835"/>
      <c r="IDI109" s="3233"/>
      <c r="IDJ109" s="3234"/>
      <c r="IDK109" s="3234"/>
      <c r="IDL109" s="3235"/>
      <c r="IDM109" s="835"/>
      <c r="IDN109" s="3231"/>
      <c r="IDO109" s="3231"/>
      <c r="IDP109" s="3231"/>
      <c r="IDQ109" s="3231"/>
      <c r="IDR109" s="835"/>
      <c r="IDS109" s="3231"/>
      <c r="IDT109" s="3231"/>
      <c r="IDU109" s="3231"/>
      <c r="IDV109" s="3231"/>
      <c r="IDW109" s="3231"/>
      <c r="IDX109" s="835"/>
      <c r="IDY109" s="3231"/>
      <c r="IDZ109" s="3231"/>
      <c r="IEA109" s="835"/>
      <c r="IEB109" s="3231"/>
      <c r="IEC109" s="3231"/>
      <c r="IED109" s="3231"/>
      <c r="IEE109" s="835"/>
      <c r="IEF109" s="3231"/>
      <c r="IEG109" s="3231"/>
      <c r="IEH109" s="3231"/>
      <c r="IEI109" s="3231"/>
      <c r="IEJ109" s="835"/>
      <c r="IEK109" s="3231"/>
      <c r="IEL109" s="3231"/>
      <c r="IEM109" s="3231"/>
      <c r="IEN109" s="835"/>
      <c r="IEO109" s="3231"/>
      <c r="IEP109" s="3231"/>
      <c r="IEQ109" s="3231"/>
      <c r="IER109" s="835"/>
      <c r="IES109" s="3231"/>
      <c r="IET109" s="3231"/>
      <c r="IEU109" s="3231"/>
      <c r="IEV109" s="835"/>
      <c r="IEW109" s="3231"/>
      <c r="IEX109" s="3231"/>
      <c r="IEY109" s="3231"/>
      <c r="IEZ109" s="3231"/>
      <c r="IFA109" s="835"/>
      <c r="IFB109" s="3231"/>
      <c r="IFC109" s="3231"/>
      <c r="IFD109" s="3231"/>
      <c r="IFE109" s="3231"/>
      <c r="IFF109" s="835"/>
      <c r="IFG109" s="3231"/>
      <c r="IFH109" s="3231"/>
      <c r="IFI109" s="3231"/>
      <c r="IFJ109" s="835"/>
      <c r="IFK109" s="3231"/>
      <c r="IFL109" s="3231"/>
      <c r="IFM109" s="3231"/>
      <c r="IFN109" s="835"/>
      <c r="IFO109" s="3231"/>
      <c r="IFP109" s="3231"/>
      <c r="IFQ109" s="3231"/>
      <c r="IFR109" s="3231"/>
      <c r="IFS109" s="3231"/>
      <c r="IFT109" s="3231"/>
      <c r="IFU109" s="835"/>
      <c r="IFV109" s="3231"/>
      <c r="IFW109" s="3231"/>
      <c r="IFX109" s="835"/>
      <c r="IFY109" s="3233"/>
      <c r="IFZ109" s="3234"/>
      <c r="IGA109" s="3234"/>
      <c r="IGB109" s="3235"/>
      <c r="IGC109" s="835"/>
      <c r="IGD109" s="3231"/>
      <c r="IGE109" s="3231"/>
      <c r="IGF109" s="3231"/>
      <c r="IGG109" s="3231"/>
      <c r="IGH109" s="835"/>
      <c r="IGI109" s="3231"/>
      <c r="IGJ109" s="3231"/>
      <c r="IGK109" s="3231"/>
      <c r="IGL109" s="3231"/>
      <c r="IGM109" s="3231"/>
      <c r="IGN109" s="835"/>
      <c r="IGO109" s="3231"/>
      <c r="IGP109" s="3231"/>
      <c r="IGQ109" s="835"/>
      <c r="IGR109" s="3231"/>
      <c r="IGS109" s="3231"/>
      <c r="IGT109" s="3231"/>
      <c r="IGU109" s="835"/>
      <c r="IGV109" s="3231"/>
      <c r="IGW109" s="3231"/>
      <c r="IGX109" s="3231"/>
      <c r="IGY109" s="3231"/>
      <c r="IGZ109" s="835"/>
      <c r="IHA109" s="3231"/>
      <c r="IHB109" s="3231"/>
      <c r="IHC109" s="3231"/>
      <c r="IHD109" s="835"/>
      <c r="IHE109" s="3231"/>
      <c r="IHF109" s="3231"/>
      <c r="IHG109" s="3231"/>
      <c r="IHH109" s="835"/>
      <c r="IHI109" s="3231"/>
      <c r="IHJ109" s="3231"/>
      <c r="IHK109" s="3231"/>
      <c r="IHL109" s="835"/>
      <c r="IHM109" s="3231"/>
      <c r="IHN109" s="3231"/>
      <c r="IHO109" s="3231"/>
      <c r="IHP109" s="3231"/>
      <c r="IHQ109" s="835"/>
      <c r="IHR109" s="3231"/>
      <c r="IHS109" s="3231"/>
      <c r="IHT109" s="3231"/>
      <c r="IHU109" s="3231"/>
      <c r="IHV109" s="835"/>
      <c r="IHW109" s="3231"/>
      <c r="IHX109" s="3231"/>
      <c r="IHY109" s="3231"/>
      <c r="IHZ109" s="835"/>
      <c r="IIA109" s="3231"/>
      <c r="IIB109" s="3231"/>
      <c r="IIC109" s="3231"/>
      <c r="IID109" s="835"/>
      <c r="IIE109" s="3231"/>
      <c r="IIF109" s="3231"/>
      <c r="IIG109" s="3231"/>
      <c r="IIH109" s="3231"/>
      <c r="III109" s="3231"/>
      <c r="IIJ109" s="3231"/>
      <c r="IIK109" s="835"/>
      <c r="IIL109" s="3231"/>
      <c r="IIM109" s="3231"/>
      <c r="IIN109" s="835"/>
      <c r="IIO109" s="3233"/>
      <c r="IIP109" s="3234"/>
      <c r="IIQ109" s="3234"/>
      <c r="IIR109" s="3235"/>
      <c r="IIS109" s="835"/>
      <c r="IIT109" s="3231"/>
      <c r="IIU109" s="3231"/>
      <c r="IIV109" s="3231"/>
      <c r="IIW109" s="3231"/>
      <c r="IIX109" s="835"/>
      <c r="IIY109" s="3231"/>
      <c r="IIZ109" s="3231"/>
      <c r="IJA109" s="3231"/>
      <c r="IJB109" s="3231"/>
      <c r="IJC109" s="3231"/>
      <c r="IJD109" s="835"/>
      <c r="IJE109" s="3231"/>
      <c r="IJF109" s="3231"/>
      <c r="IJG109" s="835"/>
      <c r="IJH109" s="3231"/>
      <c r="IJI109" s="3231"/>
      <c r="IJJ109" s="3231"/>
      <c r="IJK109" s="835"/>
      <c r="IJL109" s="3231"/>
      <c r="IJM109" s="3231"/>
      <c r="IJN109" s="3231"/>
      <c r="IJO109" s="3231"/>
      <c r="IJP109" s="835"/>
      <c r="IJQ109" s="3231"/>
      <c r="IJR109" s="3231"/>
      <c r="IJS109" s="3231"/>
      <c r="IJT109" s="835"/>
      <c r="IJU109" s="3231"/>
      <c r="IJV109" s="3231"/>
      <c r="IJW109" s="3231"/>
      <c r="IJX109" s="835"/>
      <c r="IJY109" s="3231"/>
      <c r="IJZ109" s="3231"/>
      <c r="IKA109" s="3231"/>
      <c r="IKB109" s="835"/>
      <c r="IKC109" s="3231"/>
      <c r="IKD109" s="3231"/>
      <c r="IKE109" s="3231"/>
      <c r="IKF109" s="3231"/>
      <c r="IKG109" s="835"/>
      <c r="IKH109" s="3231"/>
      <c r="IKI109" s="3231"/>
      <c r="IKJ109" s="3231"/>
      <c r="IKK109" s="3231"/>
      <c r="IKL109" s="835"/>
      <c r="IKM109" s="3231"/>
      <c r="IKN109" s="3231"/>
      <c r="IKO109" s="3231"/>
      <c r="IKP109" s="835"/>
      <c r="IKQ109" s="3231"/>
      <c r="IKR109" s="3231"/>
      <c r="IKS109" s="3231"/>
      <c r="IKT109" s="835"/>
      <c r="IKU109" s="3231"/>
      <c r="IKV109" s="3231"/>
      <c r="IKW109" s="3231"/>
      <c r="IKX109" s="3231"/>
      <c r="IKY109" s="3231"/>
      <c r="IKZ109" s="3231"/>
      <c r="ILA109" s="835"/>
      <c r="ILB109" s="3231"/>
      <c r="ILC109" s="3231"/>
      <c r="ILD109" s="835"/>
      <c r="ILE109" s="3233"/>
      <c r="ILF109" s="3234"/>
      <c r="ILG109" s="3234"/>
      <c r="ILH109" s="3235"/>
      <c r="ILI109" s="835"/>
      <c r="ILJ109" s="3231"/>
      <c r="ILK109" s="3231"/>
      <c r="ILL109" s="3231"/>
      <c r="ILM109" s="3231"/>
      <c r="ILN109" s="835"/>
      <c r="ILO109" s="3231"/>
      <c r="ILP109" s="3231"/>
      <c r="ILQ109" s="3231"/>
      <c r="ILR109" s="3231"/>
      <c r="ILS109" s="3231"/>
      <c r="ILT109" s="835"/>
      <c r="ILU109" s="3231"/>
      <c r="ILV109" s="3231"/>
      <c r="ILW109" s="835"/>
      <c r="ILX109" s="3231"/>
      <c r="ILY109" s="3231"/>
      <c r="ILZ109" s="3231"/>
      <c r="IMA109" s="835"/>
      <c r="IMB109" s="3231"/>
      <c r="IMC109" s="3231"/>
      <c r="IMD109" s="3231"/>
      <c r="IME109" s="3231"/>
      <c r="IMF109" s="835"/>
      <c r="IMG109" s="3231"/>
      <c r="IMH109" s="3231"/>
      <c r="IMI109" s="3231"/>
      <c r="IMJ109" s="835"/>
      <c r="IMK109" s="3231"/>
      <c r="IML109" s="3231"/>
      <c r="IMM109" s="3231"/>
      <c r="IMN109" s="835"/>
      <c r="IMO109" s="3231"/>
      <c r="IMP109" s="3231"/>
      <c r="IMQ109" s="3231"/>
      <c r="IMR109" s="835"/>
      <c r="IMS109" s="3231"/>
      <c r="IMT109" s="3231"/>
      <c r="IMU109" s="3231"/>
      <c r="IMV109" s="3231"/>
      <c r="IMW109" s="835"/>
      <c r="IMX109" s="3231"/>
      <c r="IMY109" s="3231"/>
      <c r="IMZ109" s="3231"/>
      <c r="INA109" s="3231"/>
      <c r="INB109" s="835"/>
      <c r="INC109" s="3231"/>
      <c r="IND109" s="3231"/>
      <c r="INE109" s="3231"/>
      <c r="INF109" s="835"/>
      <c r="ING109" s="3231"/>
      <c r="INH109" s="3231"/>
      <c r="INI109" s="3231"/>
      <c r="INJ109" s="835"/>
      <c r="INK109" s="3231"/>
      <c r="INL109" s="3231"/>
      <c r="INM109" s="3231"/>
      <c r="INN109" s="3231"/>
      <c r="INO109" s="3231"/>
      <c r="INP109" s="3231"/>
      <c r="INQ109" s="835"/>
      <c r="INR109" s="3231"/>
      <c r="INS109" s="3231"/>
      <c r="INT109" s="835"/>
      <c r="INU109" s="3233"/>
      <c r="INV109" s="3234"/>
      <c r="INW109" s="3234"/>
      <c r="INX109" s="3235"/>
      <c r="INY109" s="835"/>
      <c r="INZ109" s="3231"/>
      <c r="IOA109" s="3231"/>
      <c r="IOB109" s="3231"/>
      <c r="IOC109" s="3231"/>
      <c r="IOD109" s="835"/>
      <c r="IOE109" s="3231"/>
      <c r="IOF109" s="3231"/>
      <c r="IOG109" s="3231"/>
      <c r="IOH109" s="3231"/>
      <c r="IOI109" s="3231"/>
      <c r="IOJ109" s="835"/>
      <c r="IOK109" s="3231"/>
      <c r="IOL109" s="3231"/>
      <c r="IOM109" s="835"/>
      <c r="ION109" s="3231"/>
      <c r="IOO109" s="3231"/>
      <c r="IOP109" s="3231"/>
      <c r="IOQ109" s="835"/>
      <c r="IOR109" s="3231"/>
      <c r="IOS109" s="3231"/>
      <c r="IOT109" s="3231"/>
      <c r="IOU109" s="3231"/>
      <c r="IOV109" s="835"/>
      <c r="IOW109" s="3231"/>
      <c r="IOX109" s="3231"/>
      <c r="IOY109" s="3231"/>
      <c r="IOZ109" s="835"/>
      <c r="IPA109" s="3231"/>
      <c r="IPB109" s="3231"/>
      <c r="IPC109" s="3231"/>
      <c r="IPD109" s="835"/>
      <c r="IPE109" s="3231"/>
      <c r="IPF109" s="3231"/>
      <c r="IPG109" s="3231"/>
      <c r="IPH109" s="835"/>
      <c r="IPI109" s="3231"/>
      <c r="IPJ109" s="3231"/>
      <c r="IPK109" s="3231"/>
      <c r="IPL109" s="3231"/>
      <c r="IPM109" s="835"/>
      <c r="IPN109" s="3231"/>
      <c r="IPO109" s="3231"/>
      <c r="IPP109" s="3231"/>
      <c r="IPQ109" s="3231"/>
      <c r="IPR109" s="835"/>
      <c r="IPS109" s="3231"/>
      <c r="IPT109" s="3231"/>
      <c r="IPU109" s="3231"/>
      <c r="IPV109" s="835"/>
      <c r="IPW109" s="3231"/>
      <c r="IPX109" s="3231"/>
      <c r="IPY109" s="3231"/>
      <c r="IPZ109" s="835"/>
      <c r="IQA109" s="3231"/>
      <c r="IQB109" s="3231"/>
      <c r="IQC109" s="3231"/>
      <c r="IQD109" s="3231"/>
      <c r="IQE109" s="3231"/>
      <c r="IQF109" s="3231"/>
      <c r="IQG109" s="835"/>
      <c r="IQH109" s="3231"/>
      <c r="IQI109" s="3231"/>
      <c r="IQJ109" s="835"/>
      <c r="IQK109" s="3233"/>
      <c r="IQL109" s="3234"/>
      <c r="IQM109" s="3234"/>
      <c r="IQN109" s="3235"/>
      <c r="IQO109" s="835"/>
      <c r="IQP109" s="3231"/>
      <c r="IQQ109" s="3231"/>
      <c r="IQR109" s="3231"/>
      <c r="IQS109" s="3231"/>
      <c r="IQT109" s="835"/>
      <c r="IQU109" s="3231"/>
      <c r="IQV109" s="3231"/>
      <c r="IQW109" s="3231"/>
      <c r="IQX109" s="3231"/>
      <c r="IQY109" s="3231"/>
      <c r="IQZ109" s="835"/>
      <c r="IRA109" s="3231"/>
      <c r="IRB109" s="3231"/>
      <c r="IRC109" s="835"/>
      <c r="IRD109" s="3231"/>
      <c r="IRE109" s="3231"/>
      <c r="IRF109" s="3231"/>
      <c r="IRG109" s="835"/>
      <c r="IRH109" s="3231"/>
      <c r="IRI109" s="3231"/>
      <c r="IRJ109" s="3231"/>
      <c r="IRK109" s="3231"/>
      <c r="IRL109" s="835"/>
      <c r="IRM109" s="3231"/>
      <c r="IRN109" s="3231"/>
      <c r="IRO109" s="3231"/>
      <c r="IRP109" s="835"/>
      <c r="IRQ109" s="3231"/>
      <c r="IRR109" s="3231"/>
      <c r="IRS109" s="3231"/>
      <c r="IRT109" s="835"/>
      <c r="IRU109" s="3231"/>
      <c r="IRV109" s="3231"/>
      <c r="IRW109" s="3231"/>
      <c r="IRX109" s="835"/>
      <c r="IRY109" s="3231"/>
      <c r="IRZ109" s="3231"/>
      <c r="ISA109" s="3231"/>
      <c r="ISB109" s="3231"/>
      <c r="ISC109" s="835"/>
      <c r="ISD109" s="3231"/>
      <c r="ISE109" s="3231"/>
      <c r="ISF109" s="3231"/>
      <c r="ISG109" s="3231"/>
      <c r="ISH109" s="835"/>
      <c r="ISI109" s="3231"/>
      <c r="ISJ109" s="3231"/>
      <c r="ISK109" s="3231"/>
      <c r="ISL109" s="835"/>
      <c r="ISM109" s="3231"/>
      <c r="ISN109" s="3231"/>
      <c r="ISO109" s="3231"/>
      <c r="ISP109" s="835"/>
      <c r="ISQ109" s="3231"/>
      <c r="ISR109" s="3231"/>
      <c r="ISS109" s="3231"/>
      <c r="IST109" s="3231"/>
      <c r="ISU109" s="3231"/>
      <c r="ISV109" s="3231"/>
      <c r="ISW109" s="835"/>
      <c r="ISX109" s="3231"/>
      <c r="ISY109" s="3231"/>
      <c r="ISZ109" s="835"/>
      <c r="ITA109" s="3233"/>
      <c r="ITB109" s="3234"/>
      <c r="ITC109" s="3234"/>
      <c r="ITD109" s="3235"/>
      <c r="ITE109" s="835"/>
      <c r="ITF109" s="3231"/>
      <c r="ITG109" s="3231"/>
      <c r="ITH109" s="3231"/>
      <c r="ITI109" s="3231"/>
      <c r="ITJ109" s="835"/>
      <c r="ITK109" s="3231"/>
      <c r="ITL109" s="3231"/>
      <c r="ITM109" s="3231"/>
      <c r="ITN109" s="3231"/>
      <c r="ITO109" s="3231"/>
      <c r="ITP109" s="835"/>
      <c r="ITQ109" s="3231"/>
      <c r="ITR109" s="3231"/>
      <c r="ITS109" s="835"/>
      <c r="ITT109" s="3231"/>
      <c r="ITU109" s="3231"/>
      <c r="ITV109" s="3231"/>
      <c r="ITW109" s="835"/>
      <c r="ITX109" s="3231"/>
      <c r="ITY109" s="3231"/>
      <c r="ITZ109" s="3231"/>
      <c r="IUA109" s="3231"/>
      <c r="IUB109" s="835"/>
      <c r="IUC109" s="3231"/>
      <c r="IUD109" s="3231"/>
      <c r="IUE109" s="3231"/>
      <c r="IUF109" s="835"/>
      <c r="IUG109" s="3231"/>
      <c r="IUH109" s="3231"/>
      <c r="IUI109" s="3231"/>
      <c r="IUJ109" s="835"/>
      <c r="IUK109" s="3231"/>
      <c r="IUL109" s="3231"/>
      <c r="IUM109" s="3231"/>
      <c r="IUN109" s="835"/>
      <c r="IUO109" s="3231"/>
      <c r="IUP109" s="3231"/>
      <c r="IUQ109" s="3231"/>
      <c r="IUR109" s="3231"/>
      <c r="IUS109" s="835"/>
      <c r="IUT109" s="3231"/>
      <c r="IUU109" s="3231"/>
      <c r="IUV109" s="3231"/>
      <c r="IUW109" s="3231"/>
      <c r="IUX109" s="835"/>
      <c r="IUY109" s="3231"/>
      <c r="IUZ109" s="3231"/>
      <c r="IVA109" s="3231"/>
      <c r="IVB109" s="835"/>
      <c r="IVC109" s="3231"/>
      <c r="IVD109" s="3231"/>
      <c r="IVE109" s="3231"/>
      <c r="IVF109" s="835"/>
      <c r="IVG109" s="3231"/>
      <c r="IVH109" s="3231"/>
      <c r="IVI109" s="3231"/>
      <c r="IVJ109" s="3231"/>
      <c r="IVK109" s="3231"/>
      <c r="IVL109" s="3231"/>
      <c r="IVM109" s="835"/>
      <c r="IVN109" s="3231"/>
      <c r="IVO109" s="3231"/>
      <c r="IVP109" s="835"/>
      <c r="IVQ109" s="3233"/>
      <c r="IVR109" s="3234"/>
      <c r="IVS109" s="3234"/>
      <c r="IVT109" s="3235"/>
      <c r="IVU109" s="835"/>
      <c r="IVV109" s="3231"/>
      <c r="IVW109" s="3231"/>
      <c r="IVX109" s="3231"/>
      <c r="IVY109" s="3231"/>
      <c r="IVZ109" s="835"/>
      <c r="IWA109" s="3231"/>
      <c r="IWB109" s="3231"/>
      <c r="IWC109" s="3231"/>
      <c r="IWD109" s="3231"/>
      <c r="IWE109" s="3231"/>
      <c r="IWF109" s="835"/>
      <c r="IWG109" s="3231"/>
      <c r="IWH109" s="3231"/>
      <c r="IWI109" s="835"/>
      <c r="IWJ109" s="3231"/>
      <c r="IWK109" s="3231"/>
      <c r="IWL109" s="3231"/>
      <c r="IWM109" s="835"/>
      <c r="IWN109" s="3231"/>
      <c r="IWO109" s="3231"/>
      <c r="IWP109" s="3231"/>
      <c r="IWQ109" s="3231"/>
      <c r="IWR109" s="835"/>
      <c r="IWS109" s="3231"/>
      <c r="IWT109" s="3231"/>
      <c r="IWU109" s="3231"/>
      <c r="IWV109" s="835"/>
      <c r="IWW109" s="3231"/>
      <c r="IWX109" s="3231"/>
      <c r="IWY109" s="3231"/>
      <c r="IWZ109" s="835"/>
      <c r="IXA109" s="3231"/>
      <c r="IXB109" s="3231"/>
      <c r="IXC109" s="3231"/>
      <c r="IXD109" s="835"/>
      <c r="IXE109" s="3231"/>
      <c r="IXF109" s="3231"/>
      <c r="IXG109" s="3231"/>
      <c r="IXH109" s="3231"/>
      <c r="IXI109" s="835"/>
      <c r="IXJ109" s="3231"/>
      <c r="IXK109" s="3231"/>
      <c r="IXL109" s="3231"/>
      <c r="IXM109" s="3231"/>
      <c r="IXN109" s="835"/>
      <c r="IXO109" s="3231"/>
      <c r="IXP109" s="3231"/>
      <c r="IXQ109" s="3231"/>
      <c r="IXR109" s="835"/>
      <c r="IXS109" s="3231"/>
      <c r="IXT109" s="3231"/>
      <c r="IXU109" s="3231"/>
      <c r="IXV109" s="835"/>
      <c r="IXW109" s="3231"/>
      <c r="IXX109" s="3231"/>
      <c r="IXY109" s="3231"/>
      <c r="IXZ109" s="3231"/>
      <c r="IYA109" s="3231"/>
      <c r="IYB109" s="3231"/>
      <c r="IYC109" s="835"/>
      <c r="IYD109" s="3231"/>
      <c r="IYE109" s="3231"/>
      <c r="IYF109" s="835"/>
      <c r="IYG109" s="3233"/>
      <c r="IYH109" s="3234"/>
      <c r="IYI109" s="3234"/>
      <c r="IYJ109" s="3235"/>
      <c r="IYK109" s="835"/>
      <c r="IYL109" s="3231"/>
      <c r="IYM109" s="3231"/>
      <c r="IYN109" s="3231"/>
      <c r="IYO109" s="3231"/>
      <c r="IYP109" s="835"/>
      <c r="IYQ109" s="3231"/>
      <c r="IYR109" s="3231"/>
      <c r="IYS109" s="3231"/>
      <c r="IYT109" s="3231"/>
      <c r="IYU109" s="3231"/>
      <c r="IYV109" s="835"/>
      <c r="IYW109" s="3231"/>
      <c r="IYX109" s="3231"/>
      <c r="IYY109" s="835"/>
      <c r="IYZ109" s="3231"/>
      <c r="IZA109" s="3231"/>
      <c r="IZB109" s="3231"/>
      <c r="IZC109" s="835"/>
      <c r="IZD109" s="3231"/>
      <c r="IZE109" s="3231"/>
      <c r="IZF109" s="3231"/>
      <c r="IZG109" s="3231"/>
      <c r="IZH109" s="835"/>
      <c r="IZI109" s="3231"/>
      <c r="IZJ109" s="3231"/>
      <c r="IZK109" s="3231"/>
      <c r="IZL109" s="835"/>
      <c r="IZM109" s="3231"/>
      <c r="IZN109" s="3231"/>
      <c r="IZO109" s="3231"/>
      <c r="IZP109" s="835"/>
      <c r="IZQ109" s="3231"/>
      <c r="IZR109" s="3231"/>
      <c r="IZS109" s="3231"/>
      <c r="IZT109" s="835"/>
      <c r="IZU109" s="3231"/>
      <c r="IZV109" s="3231"/>
      <c r="IZW109" s="3231"/>
      <c r="IZX109" s="3231"/>
      <c r="IZY109" s="835"/>
      <c r="IZZ109" s="3231"/>
      <c r="JAA109" s="3231"/>
      <c r="JAB109" s="3231"/>
      <c r="JAC109" s="3231"/>
      <c r="JAD109" s="835"/>
      <c r="JAE109" s="3231"/>
      <c r="JAF109" s="3231"/>
      <c r="JAG109" s="3231"/>
      <c r="JAH109" s="835"/>
      <c r="JAI109" s="3231"/>
      <c r="JAJ109" s="3231"/>
      <c r="JAK109" s="3231"/>
      <c r="JAL109" s="835"/>
      <c r="JAM109" s="3231"/>
      <c r="JAN109" s="3231"/>
      <c r="JAO109" s="3231"/>
      <c r="JAP109" s="3231"/>
      <c r="JAQ109" s="3231"/>
      <c r="JAR109" s="3231"/>
      <c r="JAS109" s="835"/>
      <c r="JAT109" s="3231"/>
      <c r="JAU109" s="3231"/>
      <c r="JAV109" s="835"/>
      <c r="JAW109" s="3233"/>
      <c r="JAX109" s="3234"/>
      <c r="JAY109" s="3234"/>
      <c r="JAZ109" s="3235"/>
      <c r="JBA109" s="835"/>
      <c r="JBB109" s="3231"/>
      <c r="JBC109" s="3231"/>
      <c r="JBD109" s="3231"/>
      <c r="JBE109" s="3231"/>
      <c r="JBF109" s="835"/>
      <c r="JBG109" s="3231"/>
      <c r="JBH109" s="3231"/>
      <c r="JBI109" s="3231"/>
      <c r="JBJ109" s="3231"/>
      <c r="JBK109" s="3231"/>
      <c r="JBL109" s="835"/>
      <c r="JBM109" s="3231"/>
      <c r="JBN109" s="3231"/>
      <c r="JBO109" s="835"/>
      <c r="JBP109" s="3231"/>
      <c r="JBQ109" s="3231"/>
      <c r="JBR109" s="3231"/>
      <c r="JBS109" s="835"/>
      <c r="JBT109" s="3231"/>
      <c r="JBU109" s="3231"/>
      <c r="JBV109" s="3231"/>
      <c r="JBW109" s="3231"/>
      <c r="JBX109" s="835"/>
      <c r="JBY109" s="3231"/>
      <c r="JBZ109" s="3231"/>
      <c r="JCA109" s="3231"/>
      <c r="JCB109" s="835"/>
      <c r="JCC109" s="3231"/>
      <c r="JCD109" s="3231"/>
      <c r="JCE109" s="3231"/>
      <c r="JCF109" s="835"/>
      <c r="JCG109" s="3231"/>
      <c r="JCH109" s="3231"/>
      <c r="JCI109" s="3231"/>
      <c r="JCJ109" s="835"/>
      <c r="JCK109" s="3231"/>
      <c r="JCL109" s="3231"/>
      <c r="JCM109" s="3231"/>
      <c r="JCN109" s="3231"/>
      <c r="JCO109" s="835"/>
      <c r="JCP109" s="3231"/>
      <c r="JCQ109" s="3231"/>
      <c r="JCR109" s="3231"/>
      <c r="JCS109" s="3231"/>
      <c r="JCT109" s="835"/>
      <c r="JCU109" s="3231"/>
      <c r="JCV109" s="3231"/>
      <c r="JCW109" s="3231"/>
      <c r="JCX109" s="835"/>
      <c r="JCY109" s="3231"/>
      <c r="JCZ109" s="3231"/>
      <c r="JDA109" s="3231"/>
      <c r="JDB109" s="835"/>
      <c r="JDC109" s="3231"/>
      <c r="JDD109" s="3231"/>
      <c r="JDE109" s="3231"/>
      <c r="JDF109" s="3231"/>
      <c r="JDG109" s="3231"/>
      <c r="JDH109" s="3231"/>
      <c r="JDI109" s="835"/>
      <c r="JDJ109" s="3231"/>
      <c r="JDK109" s="3231"/>
      <c r="JDL109" s="835"/>
      <c r="JDM109" s="3233"/>
      <c r="JDN109" s="3234"/>
      <c r="JDO109" s="3234"/>
      <c r="JDP109" s="3235"/>
      <c r="JDQ109" s="835"/>
      <c r="JDR109" s="3231"/>
      <c r="JDS109" s="3231"/>
      <c r="JDT109" s="3231"/>
      <c r="JDU109" s="3231"/>
      <c r="JDV109" s="835"/>
      <c r="JDW109" s="3231"/>
      <c r="JDX109" s="3231"/>
      <c r="JDY109" s="3231"/>
      <c r="JDZ109" s="3231"/>
      <c r="JEA109" s="3231"/>
      <c r="JEB109" s="835"/>
      <c r="JEC109" s="3231"/>
      <c r="JED109" s="3231"/>
      <c r="JEE109" s="835"/>
      <c r="JEF109" s="3231"/>
      <c r="JEG109" s="3231"/>
      <c r="JEH109" s="3231"/>
      <c r="JEI109" s="835"/>
      <c r="JEJ109" s="3231"/>
      <c r="JEK109" s="3231"/>
      <c r="JEL109" s="3231"/>
      <c r="JEM109" s="3231"/>
      <c r="JEN109" s="835"/>
      <c r="JEO109" s="3231"/>
      <c r="JEP109" s="3231"/>
      <c r="JEQ109" s="3231"/>
      <c r="JER109" s="835"/>
      <c r="JES109" s="3231"/>
      <c r="JET109" s="3231"/>
      <c r="JEU109" s="3231"/>
      <c r="JEV109" s="835"/>
      <c r="JEW109" s="3231"/>
      <c r="JEX109" s="3231"/>
      <c r="JEY109" s="3231"/>
      <c r="JEZ109" s="835"/>
      <c r="JFA109" s="3231"/>
      <c r="JFB109" s="3231"/>
      <c r="JFC109" s="3231"/>
      <c r="JFD109" s="3231"/>
      <c r="JFE109" s="835"/>
      <c r="JFF109" s="3231"/>
      <c r="JFG109" s="3231"/>
      <c r="JFH109" s="3231"/>
      <c r="JFI109" s="3231"/>
      <c r="JFJ109" s="835"/>
      <c r="JFK109" s="3231"/>
      <c r="JFL109" s="3231"/>
      <c r="JFM109" s="3231"/>
      <c r="JFN109" s="835"/>
      <c r="JFO109" s="3231"/>
      <c r="JFP109" s="3231"/>
      <c r="JFQ109" s="3231"/>
      <c r="JFR109" s="835"/>
      <c r="JFS109" s="3231"/>
      <c r="JFT109" s="3231"/>
      <c r="JFU109" s="3231"/>
      <c r="JFV109" s="3231"/>
      <c r="JFW109" s="3231"/>
      <c r="JFX109" s="3231"/>
      <c r="JFY109" s="835"/>
      <c r="JFZ109" s="3231"/>
      <c r="JGA109" s="3231"/>
      <c r="JGB109" s="835"/>
      <c r="JGC109" s="3233"/>
      <c r="JGD109" s="3234"/>
      <c r="JGE109" s="3234"/>
      <c r="JGF109" s="3235"/>
      <c r="JGG109" s="835"/>
      <c r="JGH109" s="3231"/>
      <c r="JGI109" s="3231"/>
      <c r="JGJ109" s="3231"/>
      <c r="JGK109" s="3231"/>
      <c r="JGL109" s="835"/>
      <c r="JGM109" s="3231"/>
      <c r="JGN109" s="3231"/>
      <c r="JGO109" s="3231"/>
      <c r="JGP109" s="3231"/>
      <c r="JGQ109" s="3231"/>
      <c r="JGR109" s="835"/>
      <c r="JGS109" s="3231"/>
      <c r="JGT109" s="3231"/>
      <c r="JGU109" s="835"/>
      <c r="JGV109" s="3231"/>
      <c r="JGW109" s="3231"/>
      <c r="JGX109" s="3231"/>
      <c r="JGY109" s="835"/>
      <c r="JGZ109" s="3231"/>
      <c r="JHA109" s="3231"/>
      <c r="JHB109" s="3231"/>
      <c r="JHC109" s="3231"/>
      <c r="JHD109" s="835"/>
      <c r="JHE109" s="3231"/>
      <c r="JHF109" s="3231"/>
      <c r="JHG109" s="3231"/>
      <c r="JHH109" s="835"/>
      <c r="JHI109" s="3231"/>
      <c r="JHJ109" s="3231"/>
      <c r="JHK109" s="3231"/>
      <c r="JHL109" s="835"/>
      <c r="JHM109" s="3231"/>
      <c r="JHN109" s="3231"/>
      <c r="JHO109" s="3231"/>
      <c r="JHP109" s="835"/>
      <c r="JHQ109" s="3231"/>
      <c r="JHR109" s="3231"/>
      <c r="JHS109" s="3231"/>
      <c r="JHT109" s="3231"/>
      <c r="JHU109" s="835"/>
      <c r="JHV109" s="3231"/>
      <c r="JHW109" s="3231"/>
      <c r="JHX109" s="3231"/>
      <c r="JHY109" s="3231"/>
      <c r="JHZ109" s="835"/>
      <c r="JIA109" s="3231"/>
      <c r="JIB109" s="3231"/>
      <c r="JIC109" s="3231"/>
      <c r="JID109" s="835"/>
      <c r="JIE109" s="3231"/>
      <c r="JIF109" s="3231"/>
      <c r="JIG109" s="3231"/>
      <c r="JIH109" s="835"/>
      <c r="JII109" s="3231"/>
      <c r="JIJ109" s="3231"/>
      <c r="JIK109" s="3231"/>
      <c r="JIL109" s="3231"/>
      <c r="JIM109" s="3231"/>
      <c r="JIN109" s="3231"/>
      <c r="JIO109" s="835"/>
      <c r="JIP109" s="3231"/>
      <c r="JIQ109" s="3231"/>
      <c r="JIR109" s="835"/>
      <c r="JIS109" s="3233"/>
      <c r="JIT109" s="3234"/>
      <c r="JIU109" s="3234"/>
      <c r="JIV109" s="3235"/>
      <c r="JIW109" s="835"/>
      <c r="JIX109" s="3231"/>
      <c r="JIY109" s="3231"/>
      <c r="JIZ109" s="3231"/>
      <c r="JJA109" s="3231"/>
      <c r="JJB109" s="835"/>
      <c r="JJC109" s="3231"/>
      <c r="JJD109" s="3231"/>
      <c r="JJE109" s="3231"/>
      <c r="JJF109" s="3231"/>
      <c r="JJG109" s="3231"/>
      <c r="JJH109" s="835"/>
      <c r="JJI109" s="3231"/>
      <c r="JJJ109" s="3231"/>
      <c r="JJK109" s="835"/>
      <c r="JJL109" s="3231"/>
      <c r="JJM109" s="3231"/>
      <c r="JJN109" s="3231"/>
      <c r="JJO109" s="835"/>
      <c r="JJP109" s="3231"/>
      <c r="JJQ109" s="3231"/>
      <c r="JJR109" s="3231"/>
      <c r="JJS109" s="3231"/>
      <c r="JJT109" s="835"/>
      <c r="JJU109" s="3231"/>
      <c r="JJV109" s="3231"/>
      <c r="JJW109" s="3231"/>
      <c r="JJX109" s="835"/>
      <c r="JJY109" s="3231"/>
      <c r="JJZ109" s="3231"/>
      <c r="JKA109" s="3231"/>
      <c r="JKB109" s="835"/>
      <c r="JKC109" s="3231"/>
      <c r="JKD109" s="3231"/>
      <c r="JKE109" s="3231"/>
      <c r="JKF109" s="835"/>
      <c r="JKG109" s="3231"/>
      <c r="JKH109" s="3231"/>
      <c r="JKI109" s="3231"/>
      <c r="JKJ109" s="3231"/>
      <c r="JKK109" s="835"/>
      <c r="JKL109" s="3231"/>
      <c r="JKM109" s="3231"/>
      <c r="JKN109" s="3231"/>
      <c r="JKO109" s="3231"/>
      <c r="JKP109" s="835"/>
      <c r="JKQ109" s="3231"/>
      <c r="JKR109" s="3231"/>
      <c r="JKS109" s="3231"/>
      <c r="JKT109" s="835"/>
      <c r="JKU109" s="3231"/>
      <c r="JKV109" s="3231"/>
      <c r="JKW109" s="3231"/>
      <c r="JKX109" s="835"/>
      <c r="JKY109" s="3231"/>
      <c r="JKZ109" s="3231"/>
      <c r="JLA109" s="3231"/>
      <c r="JLB109" s="3231"/>
      <c r="JLC109" s="3231"/>
      <c r="JLD109" s="3231"/>
      <c r="JLE109" s="835"/>
      <c r="JLF109" s="3231"/>
      <c r="JLG109" s="3231"/>
      <c r="JLH109" s="835"/>
      <c r="JLI109" s="3233"/>
      <c r="JLJ109" s="3234"/>
      <c r="JLK109" s="3234"/>
      <c r="JLL109" s="3235"/>
      <c r="JLM109" s="835"/>
      <c r="JLN109" s="3231"/>
      <c r="JLO109" s="3231"/>
      <c r="JLP109" s="3231"/>
      <c r="JLQ109" s="3231"/>
      <c r="JLR109" s="835"/>
      <c r="JLS109" s="3231"/>
      <c r="JLT109" s="3231"/>
      <c r="JLU109" s="3231"/>
      <c r="JLV109" s="3231"/>
      <c r="JLW109" s="3231"/>
      <c r="JLX109" s="835"/>
      <c r="JLY109" s="3231"/>
      <c r="JLZ109" s="3231"/>
      <c r="JMA109" s="835"/>
      <c r="JMB109" s="3231"/>
      <c r="JMC109" s="3231"/>
      <c r="JMD109" s="3231"/>
      <c r="JME109" s="835"/>
      <c r="JMF109" s="3231"/>
      <c r="JMG109" s="3231"/>
      <c r="JMH109" s="3231"/>
      <c r="JMI109" s="3231"/>
      <c r="JMJ109" s="835"/>
      <c r="JMK109" s="3231"/>
      <c r="JML109" s="3231"/>
      <c r="JMM109" s="3231"/>
      <c r="JMN109" s="835"/>
      <c r="JMO109" s="3231"/>
      <c r="JMP109" s="3231"/>
      <c r="JMQ109" s="3231"/>
      <c r="JMR109" s="835"/>
      <c r="JMS109" s="3231"/>
      <c r="JMT109" s="3231"/>
      <c r="JMU109" s="3231"/>
      <c r="JMV109" s="835"/>
      <c r="JMW109" s="3231"/>
      <c r="JMX109" s="3231"/>
      <c r="JMY109" s="3231"/>
      <c r="JMZ109" s="3231"/>
      <c r="JNA109" s="835"/>
      <c r="JNB109" s="3231"/>
      <c r="JNC109" s="3231"/>
      <c r="JND109" s="3231"/>
      <c r="JNE109" s="3231"/>
      <c r="JNF109" s="835"/>
      <c r="JNG109" s="3231"/>
      <c r="JNH109" s="3231"/>
      <c r="JNI109" s="3231"/>
      <c r="JNJ109" s="835"/>
      <c r="JNK109" s="3231"/>
      <c r="JNL109" s="3231"/>
      <c r="JNM109" s="3231"/>
      <c r="JNN109" s="835"/>
      <c r="JNO109" s="3231"/>
      <c r="JNP109" s="3231"/>
      <c r="JNQ109" s="3231"/>
      <c r="JNR109" s="3231"/>
      <c r="JNS109" s="3231"/>
      <c r="JNT109" s="3231"/>
      <c r="JNU109" s="835"/>
      <c r="JNV109" s="3231"/>
      <c r="JNW109" s="3231"/>
      <c r="JNX109" s="835"/>
      <c r="JNY109" s="3233"/>
      <c r="JNZ109" s="3234"/>
      <c r="JOA109" s="3234"/>
      <c r="JOB109" s="3235"/>
      <c r="JOC109" s="835"/>
      <c r="JOD109" s="3231"/>
      <c r="JOE109" s="3231"/>
      <c r="JOF109" s="3231"/>
      <c r="JOG109" s="3231"/>
      <c r="JOH109" s="835"/>
      <c r="JOI109" s="3231"/>
      <c r="JOJ109" s="3231"/>
      <c r="JOK109" s="3231"/>
      <c r="JOL109" s="3231"/>
      <c r="JOM109" s="3231"/>
      <c r="JON109" s="835"/>
      <c r="JOO109" s="3231"/>
      <c r="JOP109" s="3231"/>
      <c r="JOQ109" s="835"/>
      <c r="JOR109" s="3231"/>
      <c r="JOS109" s="3231"/>
      <c r="JOT109" s="3231"/>
      <c r="JOU109" s="835"/>
      <c r="JOV109" s="3231"/>
      <c r="JOW109" s="3231"/>
      <c r="JOX109" s="3231"/>
      <c r="JOY109" s="3231"/>
      <c r="JOZ109" s="835"/>
      <c r="JPA109" s="3231"/>
      <c r="JPB109" s="3231"/>
      <c r="JPC109" s="3231"/>
      <c r="JPD109" s="835"/>
      <c r="JPE109" s="3231"/>
      <c r="JPF109" s="3231"/>
      <c r="JPG109" s="3231"/>
      <c r="JPH109" s="835"/>
      <c r="JPI109" s="3231"/>
      <c r="JPJ109" s="3231"/>
      <c r="JPK109" s="3231"/>
      <c r="JPL109" s="835"/>
      <c r="JPM109" s="3231"/>
      <c r="JPN109" s="3231"/>
      <c r="JPO109" s="3231"/>
      <c r="JPP109" s="3231"/>
      <c r="JPQ109" s="835"/>
      <c r="JPR109" s="3231"/>
      <c r="JPS109" s="3231"/>
      <c r="JPT109" s="3231"/>
      <c r="JPU109" s="3231"/>
      <c r="JPV109" s="835"/>
      <c r="JPW109" s="3231"/>
      <c r="JPX109" s="3231"/>
      <c r="JPY109" s="3231"/>
      <c r="JPZ109" s="835"/>
      <c r="JQA109" s="3231"/>
      <c r="JQB109" s="3231"/>
      <c r="JQC109" s="3231"/>
      <c r="JQD109" s="835"/>
      <c r="JQE109" s="3231"/>
      <c r="JQF109" s="3231"/>
      <c r="JQG109" s="3231"/>
      <c r="JQH109" s="3231"/>
      <c r="JQI109" s="3231"/>
      <c r="JQJ109" s="3231"/>
      <c r="JQK109" s="835"/>
      <c r="JQL109" s="3231"/>
      <c r="JQM109" s="3231"/>
      <c r="JQN109" s="835"/>
      <c r="JQO109" s="3233"/>
      <c r="JQP109" s="3234"/>
      <c r="JQQ109" s="3234"/>
      <c r="JQR109" s="3235"/>
      <c r="JQS109" s="835"/>
      <c r="JQT109" s="3231"/>
      <c r="JQU109" s="3231"/>
      <c r="JQV109" s="3231"/>
      <c r="JQW109" s="3231"/>
      <c r="JQX109" s="835"/>
      <c r="JQY109" s="3231"/>
      <c r="JQZ109" s="3231"/>
      <c r="JRA109" s="3231"/>
      <c r="JRB109" s="3231"/>
      <c r="JRC109" s="3231"/>
      <c r="JRD109" s="835"/>
      <c r="JRE109" s="3231"/>
      <c r="JRF109" s="3231"/>
      <c r="JRG109" s="835"/>
      <c r="JRH109" s="3231"/>
      <c r="JRI109" s="3231"/>
      <c r="JRJ109" s="3231"/>
      <c r="JRK109" s="835"/>
      <c r="JRL109" s="3231"/>
      <c r="JRM109" s="3231"/>
      <c r="JRN109" s="3231"/>
      <c r="JRO109" s="3231"/>
      <c r="JRP109" s="835"/>
      <c r="JRQ109" s="3231"/>
      <c r="JRR109" s="3231"/>
      <c r="JRS109" s="3231"/>
      <c r="JRT109" s="835"/>
      <c r="JRU109" s="3231"/>
      <c r="JRV109" s="3231"/>
      <c r="JRW109" s="3231"/>
      <c r="JRX109" s="835"/>
      <c r="JRY109" s="3231"/>
      <c r="JRZ109" s="3231"/>
      <c r="JSA109" s="3231"/>
      <c r="JSB109" s="835"/>
      <c r="JSC109" s="3231"/>
      <c r="JSD109" s="3231"/>
      <c r="JSE109" s="3231"/>
      <c r="JSF109" s="3231"/>
      <c r="JSG109" s="835"/>
      <c r="JSH109" s="3231"/>
      <c r="JSI109" s="3231"/>
      <c r="JSJ109" s="3231"/>
      <c r="JSK109" s="3231"/>
      <c r="JSL109" s="835"/>
      <c r="JSM109" s="3231"/>
      <c r="JSN109" s="3231"/>
      <c r="JSO109" s="3231"/>
      <c r="JSP109" s="835"/>
      <c r="JSQ109" s="3231"/>
      <c r="JSR109" s="3231"/>
      <c r="JSS109" s="3231"/>
      <c r="JST109" s="835"/>
      <c r="JSU109" s="3231"/>
      <c r="JSV109" s="3231"/>
      <c r="JSW109" s="3231"/>
      <c r="JSX109" s="3231"/>
      <c r="JSY109" s="3231"/>
      <c r="JSZ109" s="3231"/>
      <c r="JTA109" s="835"/>
      <c r="JTB109" s="3231"/>
      <c r="JTC109" s="3231"/>
      <c r="JTD109" s="835"/>
      <c r="JTE109" s="3233"/>
      <c r="JTF109" s="3234"/>
      <c r="JTG109" s="3234"/>
      <c r="JTH109" s="3235"/>
      <c r="JTI109" s="835"/>
      <c r="JTJ109" s="3231"/>
      <c r="JTK109" s="3231"/>
      <c r="JTL109" s="3231"/>
      <c r="JTM109" s="3231"/>
      <c r="JTN109" s="835"/>
      <c r="JTO109" s="3231"/>
      <c r="JTP109" s="3231"/>
      <c r="JTQ109" s="3231"/>
      <c r="JTR109" s="3231"/>
      <c r="JTS109" s="3231"/>
      <c r="JTT109" s="835"/>
      <c r="JTU109" s="3231"/>
      <c r="JTV109" s="3231"/>
      <c r="JTW109" s="835"/>
      <c r="JTX109" s="3231"/>
      <c r="JTY109" s="3231"/>
      <c r="JTZ109" s="3231"/>
      <c r="JUA109" s="835"/>
      <c r="JUB109" s="3231"/>
      <c r="JUC109" s="3231"/>
      <c r="JUD109" s="3231"/>
      <c r="JUE109" s="3231"/>
      <c r="JUF109" s="835"/>
      <c r="JUG109" s="3231"/>
      <c r="JUH109" s="3231"/>
      <c r="JUI109" s="3231"/>
      <c r="JUJ109" s="835"/>
      <c r="JUK109" s="3231"/>
      <c r="JUL109" s="3231"/>
      <c r="JUM109" s="3231"/>
      <c r="JUN109" s="835"/>
      <c r="JUO109" s="3231"/>
      <c r="JUP109" s="3231"/>
      <c r="JUQ109" s="3231"/>
      <c r="JUR109" s="835"/>
      <c r="JUS109" s="3231"/>
      <c r="JUT109" s="3231"/>
      <c r="JUU109" s="3231"/>
      <c r="JUV109" s="3231"/>
      <c r="JUW109" s="835"/>
      <c r="JUX109" s="3231"/>
      <c r="JUY109" s="3231"/>
      <c r="JUZ109" s="3231"/>
      <c r="JVA109" s="3231"/>
      <c r="JVB109" s="835"/>
      <c r="JVC109" s="3231"/>
      <c r="JVD109" s="3231"/>
      <c r="JVE109" s="3231"/>
      <c r="JVF109" s="835"/>
      <c r="JVG109" s="3231"/>
      <c r="JVH109" s="3231"/>
      <c r="JVI109" s="3231"/>
      <c r="JVJ109" s="835"/>
      <c r="JVK109" s="3231"/>
      <c r="JVL109" s="3231"/>
      <c r="JVM109" s="3231"/>
      <c r="JVN109" s="3231"/>
      <c r="JVO109" s="3231"/>
      <c r="JVP109" s="3231"/>
      <c r="JVQ109" s="835"/>
      <c r="JVR109" s="3231"/>
      <c r="JVS109" s="3231"/>
      <c r="JVT109" s="835"/>
      <c r="JVU109" s="3233"/>
      <c r="JVV109" s="3234"/>
      <c r="JVW109" s="3234"/>
      <c r="JVX109" s="3235"/>
      <c r="JVY109" s="835"/>
      <c r="JVZ109" s="3231"/>
      <c r="JWA109" s="3231"/>
      <c r="JWB109" s="3231"/>
      <c r="JWC109" s="3231"/>
      <c r="JWD109" s="835"/>
      <c r="JWE109" s="3231"/>
      <c r="JWF109" s="3231"/>
      <c r="JWG109" s="3231"/>
      <c r="JWH109" s="3231"/>
      <c r="JWI109" s="3231"/>
      <c r="JWJ109" s="835"/>
      <c r="JWK109" s="3231"/>
      <c r="JWL109" s="3231"/>
      <c r="JWM109" s="835"/>
      <c r="JWN109" s="3231"/>
      <c r="JWO109" s="3231"/>
      <c r="JWP109" s="3231"/>
      <c r="JWQ109" s="835"/>
      <c r="JWR109" s="3231"/>
      <c r="JWS109" s="3231"/>
      <c r="JWT109" s="3231"/>
      <c r="JWU109" s="3231"/>
      <c r="JWV109" s="835"/>
      <c r="JWW109" s="3231"/>
      <c r="JWX109" s="3231"/>
      <c r="JWY109" s="3231"/>
      <c r="JWZ109" s="835"/>
      <c r="JXA109" s="3231"/>
      <c r="JXB109" s="3231"/>
      <c r="JXC109" s="3231"/>
      <c r="JXD109" s="835"/>
      <c r="JXE109" s="3231"/>
      <c r="JXF109" s="3231"/>
      <c r="JXG109" s="3231"/>
      <c r="JXH109" s="835"/>
      <c r="JXI109" s="3231"/>
      <c r="JXJ109" s="3231"/>
      <c r="JXK109" s="3231"/>
      <c r="JXL109" s="3231"/>
      <c r="JXM109" s="835"/>
      <c r="JXN109" s="3231"/>
      <c r="JXO109" s="3231"/>
      <c r="JXP109" s="3231"/>
      <c r="JXQ109" s="3231"/>
      <c r="JXR109" s="835"/>
      <c r="JXS109" s="3231"/>
      <c r="JXT109" s="3231"/>
      <c r="JXU109" s="3231"/>
      <c r="JXV109" s="835"/>
      <c r="JXW109" s="3231"/>
      <c r="JXX109" s="3231"/>
      <c r="JXY109" s="3231"/>
      <c r="JXZ109" s="835"/>
      <c r="JYA109" s="3231"/>
      <c r="JYB109" s="3231"/>
      <c r="JYC109" s="3231"/>
      <c r="JYD109" s="3231"/>
      <c r="JYE109" s="3231"/>
      <c r="JYF109" s="3231"/>
      <c r="JYG109" s="835"/>
      <c r="JYH109" s="3231"/>
      <c r="JYI109" s="3231"/>
      <c r="JYJ109" s="835"/>
      <c r="JYK109" s="3233"/>
      <c r="JYL109" s="3234"/>
      <c r="JYM109" s="3234"/>
      <c r="JYN109" s="3235"/>
      <c r="JYO109" s="835"/>
      <c r="JYP109" s="3231"/>
      <c r="JYQ109" s="3231"/>
      <c r="JYR109" s="3231"/>
      <c r="JYS109" s="3231"/>
      <c r="JYT109" s="835"/>
      <c r="JYU109" s="3231"/>
      <c r="JYV109" s="3231"/>
      <c r="JYW109" s="3231"/>
      <c r="JYX109" s="3231"/>
      <c r="JYY109" s="3231"/>
      <c r="JYZ109" s="835"/>
      <c r="JZA109" s="3231"/>
      <c r="JZB109" s="3231"/>
      <c r="JZC109" s="835"/>
      <c r="JZD109" s="3231"/>
      <c r="JZE109" s="3231"/>
      <c r="JZF109" s="3231"/>
      <c r="JZG109" s="835"/>
      <c r="JZH109" s="3231"/>
      <c r="JZI109" s="3231"/>
      <c r="JZJ109" s="3231"/>
      <c r="JZK109" s="3231"/>
      <c r="JZL109" s="835"/>
      <c r="JZM109" s="3231"/>
      <c r="JZN109" s="3231"/>
      <c r="JZO109" s="3231"/>
      <c r="JZP109" s="835"/>
      <c r="JZQ109" s="3231"/>
      <c r="JZR109" s="3231"/>
      <c r="JZS109" s="3231"/>
      <c r="JZT109" s="835"/>
      <c r="JZU109" s="3231"/>
      <c r="JZV109" s="3231"/>
      <c r="JZW109" s="3231"/>
      <c r="JZX109" s="835"/>
      <c r="JZY109" s="3231"/>
      <c r="JZZ109" s="3231"/>
      <c r="KAA109" s="3231"/>
      <c r="KAB109" s="3231"/>
      <c r="KAC109" s="835"/>
      <c r="KAD109" s="3231"/>
      <c r="KAE109" s="3231"/>
      <c r="KAF109" s="3231"/>
      <c r="KAG109" s="3231"/>
      <c r="KAH109" s="835"/>
      <c r="KAI109" s="3231"/>
      <c r="KAJ109" s="3231"/>
      <c r="KAK109" s="3231"/>
      <c r="KAL109" s="835"/>
      <c r="KAM109" s="3231"/>
      <c r="KAN109" s="3231"/>
      <c r="KAO109" s="3231"/>
      <c r="KAP109" s="835"/>
      <c r="KAQ109" s="3231"/>
      <c r="KAR109" s="3231"/>
      <c r="KAS109" s="3231"/>
      <c r="KAT109" s="3231"/>
      <c r="KAU109" s="3231"/>
      <c r="KAV109" s="3231"/>
      <c r="KAW109" s="835"/>
      <c r="KAX109" s="3231"/>
      <c r="KAY109" s="3231"/>
      <c r="KAZ109" s="835"/>
      <c r="KBA109" s="3233"/>
      <c r="KBB109" s="3234"/>
      <c r="KBC109" s="3234"/>
      <c r="KBD109" s="3235"/>
      <c r="KBE109" s="835"/>
      <c r="KBF109" s="3231"/>
      <c r="KBG109" s="3231"/>
      <c r="KBH109" s="3231"/>
      <c r="KBI109" s="3231"/>
      <c r="KBJ109" s="835"/>
      <c r="KBK109" s="3231"/>
      <c r="KBL109" s="3231"/>
      <c r="KBM109" s="3231"/>
      <c r="KBN109" s="3231"/>
      <c r="KBO109" s="3231"/>
      <c r="KBP109" s="835"/>
      <c r="KBQ109" s="3231"/>
      <c r="KBR109" s="3231"/>
      <c r="KBS109" s="835"/>
      <c r="KBT109" s="3231"/>
      <c r="KBU109" s="3231"/>
      <c r="KBV109" s="3231"/>
      <c r="KBW109" s="835"/>
      <c r="KBX109" s="3231"/>
      <c r="KBY109" s="3231"/>
      <c r="KBZ109" s="3231"/>
      <c r="KCA109" s="3231"/>
      <c r="KCB109" s="835"/>
      <c r="KCC109" s="3231"/>
      <c r="KCD109" s="3231"/>
      <c r="KCE109" s="3231"/>
      <c r="KCF109" s="835"/>
      <c r="KCG109" s="3231"/>
      <c r="KCH109" s="3231"/>
      <c r="KCI109" s="3231"/>
      <c r="KCJ109" s="835"/>
      <c r="KCK109" s="3231"/>
      <c r="KCL109" s="3231"/>
      <c r="KCM109" s="3231"/>
      <c r="KCN109" s="835"/>
      <c r="KCO109" s="3231"/>
      <c r="KCP109" s="3231"/>
      <c r="KCQ109" s="3231"/>
      <c r="KCR109" s="3231"/>
      <c r="KCS109" s="835"/>
      <c r="KCT109" s="3231"/>
      <c r="KCU109" s="3231"/>
      <c r="KCV109" s="3231"/>
      <c r="KCW109" s="3231"/>
      <c r="KCX109" s="835"/>
      <c r="KCY109" s="3231"/>
      <c r="KCZ109" s="3231"/>
      <c r="KDA109" s="3231"/>
      <c r="KDB109" s="835"/>
      <c r="KDC109" s="3231"/>
      <c r="KDD109" s="3231"/>
      <c r="KDE109" s="3231"/>
      <c r="KDF109" s="835"/>
      <c r="KDG109" s="3231"/>
      <c r="KDH109" s="3231"/>
      <c r="KDI109" s="3231"/>
      <c r="KDJ109" s="3231"/>
      <c r="KDK109" s="3231"/>
      <c r="KDL109" s="3231"/>
      <c r="KDM109" s="835"/>
      <c r="KDN109" s="3231"/>
      <c r="KDO109" s="3231"/>
      <c r="KDP109" s="835"/>
      <c r="KDQ109" s="3233"/>
      <c r="KDR109" s="3234"/>
      <c r="KDS109" s="3234"/>
      <c r="KDT109" s="3235"/>
      <c r="KDU109" s="835"/>
      <c r="KDV109" s="3231"/>
      <c r="KDW109" s="3231"/>
      <c r="KDX109" s="3231"/>
      <c r="KDY109" s="3231"/>
      <c r="KDZ109" s="835"/>
      <c r="KEA109" s="3231"/>
      <c r="KEB109" s="3231"/>
      <c r="KEC109" s="3231"/>
      <c r="KED109" s="3231"/>
      <c r="KEE109" s="3231"/>
      <c r="KEF109" s="835"/>
      <c r="KEG109" s="3231"/>
      <c r="KEH109" s="3231"/>
      <c r="KEI109" s="835"/>
      <c r="KEJ109" s="3231"/>
      <c r="KEK109" s="3231"/>
      <c r="KEL109" s="3231"/>
      <c r="KEM109" s="835"/>
      <c r="KEN109" s="3231"/>
      <c r="KEO109" s="3231"/>
      <c r="KEP109" s="3231"/>
      <c r="KEQ109" s="3231"/>
      <c r="KER109" s="835"/>
      <c r="KES109" s="3231"/>
      <c r="KET109" s="3231"/>
      <c r="KEU109" s="3231"/>
      <c r="KEV109" s="835"/>
      <c r="KEW109" s="3231"/>
      <c r="KEX109" s="3231"/>
      <c r="KEY109" s="3231"/>
      <c r="KEZ109" s="835"/>
      <c r="KFA109" s="3231"/>
      <c r="KFB109" s="3231"/>
      <c r="KFC109" s="3231"/>
      <c r="KFD109" s="835"/>
      <c r="KFE109" s="3231"/>
      <c r="KFF109" s="3231"/>
      <c r="KFG109" s="3231"/>
      <c r="KFH109" s="3231"/>
      <c r="KFI109" s="835"/>
      <c r="KFJ109" s="3231"/>
      <c r="KFK109" s="3231"/>
      <c r="KFL109" s="3231"/>
      <c r="KFM109" s="3231"/>
      <c r="KFN109" s="835"/>
      <c r="KFO109" s="3231"/>
      <c r="KFP109" s="3231"/>
      <c r="KFQ109" s="3231"/>
      <c r="KFR109" s="835"/>
      <c r="KFS109" s="3231"/>
      <c r="KFT109" s="3231"/>
      <c r="KFU109" s="3231"/>
      <c r="KFV109" s="835"/>
      <c r="KFW109" s="3231"/>
      <c r="KFX109" s="3231"/>
      <c r="KFY109" s="3231"/>
      <c r="KFZ109" s="3231"/>
      <c r="KGA109" s="3231"/>
      <c r="KGB109" s="3231"/>
      <c r="KGC109" s="835"/>
      <c r="KGD109" s="3231"/>
      <c r="KGE109" s="3231"/>
      <c r="KGF109" s="835"/>
      <c r="KGG109" s="3233"/>
      <c r="KGH109" s="3234"/>
      <c r="KGI109" s="3234"/>
      <c r="KGJ109" s="3235"/>
      <c r="KGK109" s="835"/>
      <c r="KGL109" s="3231"/>
      <c r="KGM109" s="3231"/>
      <c r="KGN109" s="3231"/>
      <c r="KGO109" s="3231"/>
      <c r="KGP109" s="835"/>
      <c r="KGQ109" s="3231"/>
      <c r="KGR109" s="3231"/>
      <c r="KGS109" s="3231"/>
      <c r="KGT109" s="3231"/>
      <c r="KGU109" s="3231"/>
      <c r="KGV109" s="835"/>
      <c r="KGW109" s="3231"/>
      <c r="KGX109" s="3231"/>
      <c r="KGY109" s="835"/>
      <c r="KGZ109" s="3231"/>
      <c r="KHA109" s="3231"/>
      <c r="KHB109" s="3231"/>
      <c r="KHC109" s="835"/>
      <c r="KHD109" s="3231"/>
      <c r="KHE109" s="3231"/>
      <c r="KHF109" s="3231"/>
      <c r="KHG109" s="3231"/>
      <c r="KHH109" s="835"/>
      <c r="KHI109" s="3231"/>
      <c r="KHJ109" s="3231"/>
      <c r="KHK109" s="3231"/>
      <c r="KHL109" s="835"/>
      <c r="KHM109" s="3231"/>
      <c r="KHN109" s="3231"/>
      <c r="KHO109" s="3231"/>
      <c r="KHP109" s="835"/>
      <c r="KHQ109" s="3231"/>
      <c r="KHR109" s="3231"/>
      <c r="KHS109" s="3231"/>
      <c r="KHT109" s="835"/>
      <c r="KHU109" s="3231"/>
      <c r="KHV109" s="3231"/>
      <c r="KHW109" s="3231"/>
      <c r="KHX109" s="3231"/>
      <c r="KHY109" s="835"/>
      <c r="KHZ109" s="3231"/>
      <c r="KIA109" s="3231"/>
      <c r="KIB109" s="3231"/>
      <c r="KIC109" s="3231"/>
      <c r="KID109" s="835"/>
      <c r="KIE109" s="3231"/>
      <c r="KIF109" s="3231"/>
      <c r="KIG109" s="3231"/>
      <c r="KIH109" s="835"/>
      <c r="KII109" s="3231"/>
      <c r="KIJ109" s="3231"/>
      <c r="KIK109" s="3231"/>
      <c r="KIL109" s="835"/>
      <c r="KIM109" s="3231"/>
      <c r="KIN109" s="3231"/>
      <c r="KIO109" s="3231"/>
      <c r="KIP109" s="3231"/>
      <c r="KIQ109" s="3231"/>
      <c r="KIR109" s="3231"/>
      <c r="KIS109" s="835"/>
      <c r="KIT109" s="3231"/>
      <c r="KIU109" s="3231"/>
      <c r="KIV109" s="835"/>
      <c r="KIW109" s="3233"/>
      <c r="KIX109" s="3234"/>
      <c r="KIY109" s="3234"/>
      <c r="KIZ109" s="3235"/>
      <c r="KJA109" s="835"/>
      <c r="KJB109" s="3231"/>
      <c r="KJC109" s="3231"/>
      <c r="KJD109" s="3231"/>
      <c r="KJE109" s="3231"/>
      <c r="KJF109" s="835"/>
      <c r="KJG109" s="3231"/>
      <c r="KJH109" s="3231"/>
      <c r="KJI109" s="3231"/>
      <c r="KJJ109" s="3231"/>
      <c r="KJK109" s="3231"/>
      <c r="KJL109" s="835"/>
      <c r="KJM109" s="3231"/>
      <c r="KJN109" s="3231"/>
      <c r="KJO109" s="835"/>
      <c r="KJP109" s="3231"/>
      <c r="KJQ109" s="3231"/>
      <c r="KJR109" s="3231"/>
      <c r="KJS109" s="835"/>
      <c r="KJT109" s="3231"/>
      <c r="KJU109" s="3231"/>
      <c r="KJV109" s="3231"/>
      <c r="KJW109" s="3231"/>
      <c r="KJX109" s="835"/>
      <c r="KJY109" s="3231"/>
      <c r="KJZ109" s="3231"/>
      <c r="KKA109" s="3231"/>
      <c r="KKB109" s="835"/>
      <c r="KKC109" s="3231"/>
      <c r="KKD109" s="3231"/>
      <c r="KKE109" s="3231"/>
      <c r="KKF109" s="835"/>
      <c r="KKG109" s="3231"/>
      <c r="KKH109" s="3231"/>
      <c r="KKI109" s="3231"/>
      <c r="KKJ109" s="835"/>
      <c r="KKK109" s="3231"/>
      <c r="KKL109" s="3231"/>
      <c r="KKM109" s="3231"/>
      <c r="KKN109" s="3231"/>
      <c r="KKO109" s="835"/>
      <c r="KKP109" s="3231"/>
      <c r="KKQ109" s="3231"/>
      <c r="KKR109" s="3231"/>
      <c r="KKS109" s="3231"/>
      <c r="KKT109" s="835"/>
      <c r="KKU109" s="3231"/>
      <c r="KKV109" s="3231"/>
      <c r="KKW109" s="3231"/>
      <c r="KKX109" s="835"/>
      <c r="KKY109" s="3231"/>
      <c r="KKZ109" s="3231"/>
      <c r="KLA109" s="3231"/>
      <c r="KLB109" s="835"/>
      <c r="KLC109" s="3231"/>
      <c r="KLD109" s="3231"/>
      <c r="KLE109" s="3231"/>
      <c r="KLF109" s="3231"/>
      <c r="KLG109" s="3231"/>
      <c r="KLH109" s="3231"/>
      <c r="KLI109" s="835"/>
      <c r="KLJ109" s="3231"/>
      <c r="KLK109" s="3231"/>
      <c r="KLL109" s="835"/>
      <c r="KLM109" s="3233"/>
      <c r="KLN109" s="3234"/>
      <c r="KLO109" s="3234"/>
      <c r="KLP109" s="3235"/>
      <c r="KLQ109" s="835"/>
      <c r="KLR109" s="3231"/>
      <c r="KLS109" s="3231"/>
      <c r="KLT109" s="3231"/>
      <c r="KLU109" s="3231"/>
      <c r="KLV109" s="835"/>
      <c r="KLW109" s="3231"/>
      <c r="KLX109" s="3231"/>
      <c r="KLY109" s="3231"/>
      <c r="KLZ109" s="3231"/>
      <c r="KMA109" s="3231"/>
      <c r="KMB109" s="835"/>
      <c r="KMC109" s="3231"/>
      <c r="KMD109" s="3231"/>
      <c r="KME109" s="835"/>
      <c r="KMF109" s="3231"/>
      <c r="KMG109" s="3231"/>
      <c r="KMH109" s="3231"/>
      <c r="KMI109" s="835"/>
      <c r="KMJ109" s="3231"/>
      <c r="KMK109" s="3231"/>
      <c r="KML109" s="3231"/>
      <c r="KMM109" s="3231"/>
      <c r="KMN109" s="835"/>
      <c r="KMO109" s="3231"/>
      <c r="KMP109" s="3231"/>
      <c r="KMQ109" s="3231"/>
      <c r="KMR109" s="835"/>
      <c r="KMS109" s="3231"/>
      <c r="KMT109" s="3231"/>
      <c r="KMU109" s="3231"/>
      <c r="KMV109" s="835"/>
      <c r="KMW109" s="3231"/>
      <c r="KMX109" s="3231"/>
      <c r="KMY109" s="3231"/>
      <c r="KMZ109" s="835"/>
      <c r="KNA109" s="3231"/>
      <c r="KNB109" s="3231"/>
      <c r="KNC109" s="3231"/>
      <c r="KND109" s="3231"/>
      <c r="KNE109" s="835"/>
      <c r="KNF109" s="3231"/>
      <c r="KNG109" s="3231"/>
      <c r="KNH109" s="3231"/>
      <c r="KNI109" s="3231"/>
      <c r="KNJ109" s="835"/>
      <c r="KNK109" s="3231"/>
      <c r="KNL109" s="3231"/>
      <c r="KNM109" s="3231"/>
      <c r="KNN109" s="835"/>
      <c r="KNO109" s="3231"/>
      <c r="KNP109" s="3231"/>
      <c r="KNQ109" s="3231"/>
      <c r="KNR109" s="835"/>
      <c r="KNS109" s="3231"/>
      <c r="KNT109" s="3231"/>
      <c r="KNU109" s="3231"/>
      <c r="KNV109" s="3231"/>
      <c r="KNW109" s="3231"/>
      <c r="KNX109" s="3231"/>
      <c r="KNY109" s="835"/>
      <c r="KNZ109" s="3231"/>
      <c r="KOA109" s="3231"/>
      <c r="KOB109" s="835"/>
      <c r="KOC109" s="3233"/>
      <c r="KOD109" s="3234"/>
      <c r="KOE109" s="3234"/>
      <c r="KOF109" s="3235"/>
      <c r="KOG109" s="835"/>
      <c r="KOH109" s="3231"/>
      <c r="KOI109" s="3231"/>
      <c r="KOJ109" s="3231"/>
      <c r="KOK109" s="3231"/>
      <c r="KOL109" s="835"/>
      <c r="KOM109" s="3231"/>
      <c r="KON109" s="3231"/>
      <c r="KOO109" s="3231"/>
      <c r="KOP109" s="3231"/>
      <c r="KOQ109" s="3231"/>
      <c r="KOR109" s="835"/>
      <c r="KOS109" s="3231"/>
      <c r="KOT109" s="3231"/>
      <c r="KOU109" s="835"/>
      <c r="KOV109" s="3231"/>
      <c r="KOW109" s="3231"/>
      <c r="KOX109" s="3231"/>
      <c r="KOY109" s="835"/>
      <c r="KOZ109" s="3231"/>
      <c r="KPA109" s="3231"/>
      <c r="KPB109" s="3231"/>
      <c r="KPC109" s="3231"/>
      <c r="KPD109" s="835"/>
      <c r="KPE109" s="3231"/>
      <c r="KPF109" s="3231"/>
      <c r="KPG109" s="3231"/>
      <c r="KPH109" s="835"/>
      <c r="KPI109" s="3231"/>
      <c r="KPJ109" s="3231"/>
      <c r="KPK109" s="3231"/>
      <c r="KPL109" s="835"/>
      <c r="KPM109" s="3231"/>
      <c r="KPN109" s="3231"/>
      <c r="KPO109" s="3231"/>
      <c r="KPP109" s="835"/>
      <c r="KPQ109" s="3231"/>
      <c r="KPR109" s="3231"/>
      <c r="KPS109" s="3231"/>
      <c r="KPT109" s="3231"/>
      <c r="KPU109" s="835"/>
      <c r="KPV109" s="3231"/>
      <c r="KPW109" s="3231"/>
      <c r="KPX109" s="3231"/>
      <c r="KPY109" s="3231"/>
      <c r="KPZ109" s="835"/>
      <c r="KQA109" s="3231"/>
      <c r="KQB109" s="3231"/>
      <c r="KQC109" s="3231"/>
      <c r="KQD109" s="835"/>
      <c r="KQE109" s="3231"/>
      <c r="KQF109" s="3231"/>
      <c r="KQG109" s="3231"/>
      <c r="KQH109" s="835"/>
      <c r="KQI109" s="3231"/>
      <c r="KQJ109" s="3231"/>
      <c r="KQK109" s="3231"/>
      <c r="KQL109" s="3231"/>
      <c r="KQM109" s="3231"/>
      <c r="KQN109" s="3231"/>
      <c r="KQO109" s="835"/>
      <c r="KQP109" s="3231"/>
      <c r="KQQ109" s="3231"/>
      <c r="KQR109" s="835"/>
      <c r="KQS109" s="3233"/>
      <c r="KQT109" s="3234"/>
      <c r="KQU109" s="3234"/>
      <c r="KQV109" s="3235"/>
      <c r="KQW109" s="835"/>
      <c r="KQX109" s="3231"/>
      <c r="KQY109" s="3231"/>
      <c r="KQZ109" s="3231"/>
      <c r="KRA109" s="3231"/>
      <c r="KRB109" s="835"/>
      <c r="KRC109" s="3231"/>
      <c r="KRD109" s="3231"/>
      <c r="KRE109" s="3231"/>
      <c r="KRF109" s="3231"/>
      <c r="KRG109" s="3231"/>
      <c r="KRH109" s="835"/>
      <c r="KRI109" s="3231"/>
      <c r="KRJ109" s="3231"/>
      <c r="KRK109" s="835"/>
      <c r="KRL109" s="3231"/>
      <c r="KRM109" s="3231"/>
      <c r="KRN109" s="3231"/>
      <c r="KRO109" s="835"/>
      <c r="KRP109" s="3231"/>
      <c r="KRQ109" s="3231"/>
      <c r="KRR109" s="3231"/>
      <c r="KRS109" s="3231"/>
      <c r="KRT109" s="835"/>
      <c r="KRU109" s="3231"/>
      <c r="KRV109" s="3231"/>
      <c r="KRW109" s="3231"/>
      <c r="KRX109" s="835"/>
      <c r="KRY109" s="3231"/>
      <c r="KRZ109" s="3231"/>
      <c r="KSA109" s="3231"/>
      <c r="KSB109" s="835"/>
      <c r="KSC109" s="3231"/>
      <c r="KSD109" s="3231"/>
      <c r="KSE109" s="3231"/>
      <c r="KSF109" s="835"/>
      <c r="KSG109" s="3231"/>
      <c r="KSH109" s="3231"/>
      <c r="KSI109" s="3231"/>
      <c r="KSJ109" s="3231"/>
      <c r="KSK109" s="835"/>
      <c r="KSL109" s="3231"/>
      <c r="KSM109" s="3231"/>
      <c r="KSN109" s="3231"/>
      <c r="KSO109" s="3231"/>
      <c r="KSP109" s="835"/>
      <c r="KSQ109" s="3231"/>
      <c r="KSR109" s="3231"/>
      <c r="KSS109" s="3231"/>
      <c r="KST109" s="835"/>
      <c r="KSU109" s="3231"/>
      <c r="KSV109" s="3231"/>
      <c r="KSW109" s="3231"/>
      <c r="KSX109" s="835"/>
      <c r="KSY109" s="3231"/>
      <c r="KSZ109" s="3231"/>
      <c r="KTA109" s="3231"/>
      <c r="KTB109" s="3231"/>
      <c r="KTC109" s="3231"/>
      <c r="KTD109" s="3231"/>
      <c r="KTE109" s="835"/>
      <c r="KTF109" s="3231"/>
      <c r="KTG109" s="3231"/>
      <c r="KTH109" s="835"/>
      <c r="KTI109" s="3233"/>
      <c r="KTJ109" s="3234"/>
      <c r="KTK109" s="3234"/>
      <c r="KTL109" s="3235"/>
      <c r="KTM109" s="835"/>
      <c r="KTN109" s="3231"/>
      <c r="KTO109" s="3231"/>
      <c r="KTP109" s="3231"/>
      <c r="KTQ109" s="3231"/>
      <c r="KTR109" s="835"/>
      <c r="KTS109" s="3231"/>
      <c r="KTT109" s="3231"/>
      <c r="KTU109" s="3231"/>
      <c r="KTV109" s="3231"/>
      <c r="KTW109" s="3231"/>
      <c r="KTX109" s="835"/>
      <c r="KTY109" s="3231"/>
      <c r="KTZ109" s="3231"/>
      <c r="KUA109" s="835"/>
      <c r="KUB109" s="3231"/>
      <c r="KUC109" s="3231"/>
      <c r="KUD109" s="3231"/>
      <c r="KUE109" s="835"/>
      <c r="KUF109" s="3231"/>
      <c r="KUG109" s="3231"/>
      <c r="KUH109" s="3231"/>
      <c r="KUI109" s="3231"/>
      <c r="KUJ109" s="835"/>
      <c r="KUK109" s="3231"/>
      <c r="KUL109" s="3231"/>
      <c r="KUM109" s="3231"/>
      <c r="KUN109" s="835"/>
      <c r="KUO109" s="3231"/>
      <c r="KUP109" s="3231"/>
      <c r="KUQ109" s="3231"/>
      <c r="KUR109" s="835"/>
      <c r="KUS109" s="3231"/>
      <c r="KUT109" s="3231"/>
      <c r="KUU109" s="3231"/>
      <c r="KUV109" s="835"/>
      <c r="KUW109" s="3231"/>
      <c r="KUX109" s="3231"/>
      <c r="KUY109" s="3231"/>
      <c r="KUZ109" s="3231"/>
      <c r="KVA109" s="835"/>
      <c r="KVB109" s="3231"/>
      <c r="KVC109" s="3231"/>
      <c r="KVD109" s="3231"/>
      <c r="KVE109" s="3231"/>
      <c r="KVF109" s="835"/>
      <c r="KVG109" s="3231"/>
      <c r="KVH109" s="3231"/>
      <c r="KVI109" s="3231"/>
      <c r="KVJ109" s="835"/>
      <c r="KVK109" s="3231"/>
      <c r="KVL109" s="3231"/>
      <c r="KVM109" s="3231"/>
      <c r="KVN109" s="835"/>
      <c r="KVO109" s="3231"/>
      <c r="KVP109" s="3231"/>
      <c r="KVQ109" s="3231"/>
      <c r="KVR109" s="3231"/>
      <c r="KVS109" s="3231"/>
      <c r="KVT109" s="3231"/>
      <c r="KVU109" s="835"/>
      <c r="KVV109" s="3231"/>
      <c r="KVW109" s="3231"/>
      <c r="KVX109" s="835"/>
      <c r="KVY109" s="3233"/>
      <c r="KVZ109" s="3234"/>
      <c r="KWA109" s="3234"/>
      <c r="KWB109" s="3235"/>
      <c r="KWC109" s="835"/>
      <c r="KWD109" s="3231"/>
      <c r="KWE109" s="3231"/>
      <c r="KWF109" s="3231"/>
      <c r="KWG109" s="3231"/>
      <c r="KWH109" s="835"/>
      <c r="KWI109" s="3231"/>
      <c r="KWJ109" s="3231"/>
      <c r="KWK109" s="3231"/>
      <c r="KWL109" s="3231"/>
      <c r="KWM109" s="3231"/>
      <c r="KWN109" s="835"/>
      <c r="KWO109" s="3231"/>
      <c r="KWP109" s="3231"/>
      <c r="KWQ109" s="835"/>
      <c r="KWR109" s="3231"/>
      <c r="KWS109" s="3231"/>
      <c r="KWT109" s="3231"/>
      <c r="KWU109" s="835"/>
      <c r="KWV109" s="3231"/>
      <c r="KWW109" s="3231"/>
      <c r="KWX109" s="3231"/>
      <c r="KWY109" s="3231"/>
      <c r="KWZ109" s="835"/>
      <c r="KXA109" s="3231"/>
      <c r="KXB109" s="3231"/>
      <c r="KXC109" s="3231"/>
      <c r="KXD109" s="835"/>
      <c r="KXE109" s="3231"/>
      <c r="KXF109" s="3231"/>
      <c r="KXG109" s="3231"/>
      <c r="KXH109" s="835"/>
      <c r="KXI109" s="3231"/>
      <c r="KXJ109" s="3231"/>
      <c r="KXK109" s="3231"/>
      <c r="KXL109" s="835"/>
      <c r="KXM109" s="3231"/>
      <c r="KXN109" s="3231"/>
      <c r="KXO109" s="3231"/>
      <c r="KXP109" s="3231"/>
      <c r="KXQ109" s="835"/>
      <c r="KXR109" s="3231"/>
      <c r="KXS109" s="3231"/>
      <c r="KXT109" s="3231"/>
      <c r="KXU109" s="3231"/>
      <c r="KXV109" s="835"/>
      <c r="KXW109" s="3231"/>
      <c r="KXX109" s="3231"/>
      <c r="KXY109" s="3231"/>
      <c r="KXZ109" s="835"/>
      <c r="KYA109" s="3231"/>
      <c r="KYB109" s="3231"/>
      <c r="KYC109" s="3231"/>
      <c r="KYD109" s="835"/>
      <c r="KYE109" s="3231"/>
      <c r="KYF109" s="3231"/>
      <c r="KYG109" s="3231"/>
      <c r="KYH109" s="3231"/>
      <c r="KYI109" s="3231"/>
      <c r="KYJ109" s="3231"/>
      <c r="KYK109" s="835"/>
      <c r="KYL109" s="3231"/>
      <c r="KYM109" s="3231"/>
      <c r="KYN109" s="835"/>
      <c r="KYO109" s="3233"/>
      <c r="KYP109" s="3234"/>
      <c r="KYQ109" s="3234"/>
      <c r="KYR109" s="3235"/>
      <c r="KYS109" s="835"/>
      <c r="KYT109" s="3231"/>
      <c r="KYU109" s="3231"/>
      <c r="KYV109" s="3231"/>
      <c r="KYW109" s="3231"/>
      <c r="KYX109" s="835"/>
      <c r="KYY109" s="3231"/>
      <c r="KYZ109" s="3231"/>
      <c r="KZA109" s="3231"/>
      <c r="KZB109" s="3231"/>
      <c r="KZC109" s="3231"/>
      <c r="KZD109" s="835"/>
      <c r="KZE109" s="3231"/>
      <c r="KZF109" s="3231"/>
      <c r="KZG109" s="835"/>
      <c r="KZH109" s="3231"/>
      <c r="KZI109" s="3231"/>
      <c r="KZJ109" s="3231"/>
      <c r="KZK109" s="835"/>
      <c r="KZL109" s="3231"/>
      <c r="KZM109" s="3231"/>
      <c r="KZN109" s="3231"/>
      <c r="KZO109" s="3231"/>
      <c r="KZP109" s="835"/>
      <c r="KZQ109" s="3231"/>
      <c r="KZR109" s="3231"/>
      <c r="KZS109" s="3231"/>
      <c r="KZT109" s="835"/>
      <c r="KZU109" s="3231"/>
      <c r="KZV109" s="3231"/>
      <c r="KZW109" s="3231"/>
      <c r="KZX109" s="835"/>
      <c r="KZY109" s="3231"/>
      <c r="KZZ109" s="3231"/>
      <c r="LAA109" s="3231"/>
      <c r="LAB109" s="835"/>
      <c r="LAC109" s="3231"/>
      <c r="LAD109" s="3231"/>
      <c r="LAE109" s="3231"/>
      <c r="LAF109" s="3231"/>
      <c r="LAG109" s="835"/>
      <c r="LAH109" s="3231"/>
      <c r="LAI109" s="3231"/>
      <c r="LAJ109" s="3231"/>
      <c r="LAK109" s="3231"/>
      <c r="LAL109" s="835"/>
      <c r="LAM109" s="3231"/>
      <c r="LAN109" s="3231"/>
      <c r="LAO109" s="3231"/>
      <c r="LAP109" s="835"/>
      <c r="LAQ109" s="3231"/>
      <c r="LAR109" s="3231"/>
      <c r="LAS109" s="3231"/>
      <c r="LAT109" s="835"/>
      <c r="LAU109" s="3231"/>
      <c r="LAV109" s="3231"/>
      <c r="LAW109" s="3231"/>
      <c r="LAX109" s="3231"/>
      <c r="LAY109" s="3231"/>
      <c r="LAZ109" s="3231"/>
      <c r="LBA109" s="835"/>
      <c r="LBB109" s="3231"/>
      <c r="LBC109" s="3231"/>
      <c r="LBD109" s="835"/>
      <c r="LBE109" s="3233"/>
      <c r="LBF109" s="3234"/>
      <c r="LBG109" s="3234"/>
      <c r="LBH109" s="3235"/>
      <c r="LBI109" s="835"/>
      <c r="LBJ109" s="3231"/>
      <c r="LBK109" s="3231"/>
      <c r="LBL109" s="3231"/>
      <c r="LBM109" s="3231"/>
      <c r="LBN109" s="835"/>
      <c r="LBO109" s="3231"/>
      <c r="LBP109" s="3231"/>
      <c r="LBQ109" s="3231"/>
      <c r="LBR109" s="3231"/>
      <c r="LBS109" s="3231"/>
      <c r="LBT109" s="835"/>
      <c r="LBU109" s="3231"/>
      <c r="LBV109" s="3231"/>
      <c r="LBW109" s="835"/>
      <c r="LBX109" s="3231"/>
      <c r="LBY109" s="3231"/>
      <c r="LBZ109" s="3231"/>
      <c r="LCA109" s="835"/>
      <c r="LCB109" s="3231"/>
      <c r="LCC109" s="3231"/>
      <c r="LCD109" s="3231"/>
      <c r="LCE109" s="3231"/>
      <c r="LCF109" s="835"/>
      <c r="LCG109" s="3231"/>
      <c r="LCH109" s="3231"/>
      <c r="LCI109" s="3231"/>
      <c r="LCJ109" s="835"/>
      <c r="LCK109" s="3231"/>
      <c r="LCL109" s="3231"/>
      <c r="LCM109" s="3231"/>
      <c r="LCN109" s="835"/>
      <c r="LCO109" s="3231"/>
      <c r="LCP109" s="3231"/>
      <c r="LCQ109" s="3231"/>
      <c r="LCR109" s="835"/>
      <c r="LCS109" s="3231"/>
      <c r="LCT109" s="3231"/>
      <c r="LCU109" s="3231"/>
      <c r="LCV109" s="3231"/>
      <c r="LCW109" s="835"/>
      <c r="LCX109" s="3231"/>
      <c r="LCY109" s="3231"/>
      <c r="LCZ109" s="3231"/>
      <c r="LDA109" s="3231"/>
      <c r="LDB109" s="835"/>
      <c r="LDC109" s="3231"/>
      <c r="LDD109" s="3231"/>
      <c r="LDE109" s="3231"/>
      <c r="LDF109" s="835"/>
      <c r="LDG109" s="3231"/>
      <c r="LDH109" s="3231"/>
      <c r="LDI109" s="3231"/>
      <c r="LDJ109" s="835"/>
      <c r="LDK109" s="3231"/>
      <c r="LDL109" s="3231"/>
      <c r="LDM109" s="3231"/>
      <c r="LDN109" s="3231"/>
      <c r="LDO109" s="3231"/>
      <c r="LDP109" s="3231"/>
      <c r="LDQ109" s="835"/>
      <c r="LDR109" s="3231"/>
      <c r="LDS109" s="3231"/>
      <c r="LDT109" s="835"/>
      <c r="LDU109" s="3233"/>
      <c r="LDV109" s="3234"/>
      <c r="LDW109" s="3234"/>
      <c r="LDX109" s="3235"/>
      <c r="LDY109" s="835"/>
      <c r="LDZ109" s="3231"/>
      <c r="LEA109" s="3231"/>
      <c r="LEB109" s="3231"/>
      <c r="LEC109" s="3231"/>
      <c r="LED109" s="835"/>
      <c r="LEE109" s="3231"/>
      <c r="LEF109" s="3231"/>
      <c r="LEG109" s="3231"/>
      <c r="LEH109" s="3231"/>
      <c r="LEI109" s="3231"/>
      <c r="LEJ109" s="835"/>
      <c r="LEK109" s="3231"/>
      <c r="LEL109" s="3231"/>
      <c r="LEM109" s="835"/>
      <c r="LEN109" s="3231"/>
      <c r="LEO109" s="3231"/>
      <c r="LEP109" s="3231"/>
      <c r="LEQ109" s="835"/>
      <c r="LER109" s="3231"/>
      <c r="LES109" s="3231"/>
      <c r="LET109" s="3231"/>
      <c r="LEU109" s="3231"/>
      <c r="LEV109" s="835"/>
      <c r="LEW109" s="3231"/>
      <c r="LEX109" s="3231"/>
      <c r="LEY109" s="3231"/>
      <c r="LEZ109" s="835"/>
      <c r="LFA109" s="3231"/>
      <c r="LFB109" s="3231"/>
      <c r="LFC109" s="3231"/>
      <c r="LFD109" s="835"/>
      <c r="LFE109" s="3231"/>
      <c r="LFF109" s="3231"/>
      <c r="LFG109" s="3231"/>
      <c r="LFH109" s="835"/>
      <c r="LFI109" s="3231"/>
      <c r="LFJ109" s="3231"/>
      <c r="LFK109" s="3231"/>
      <c r="LFL109" s="3231"/>
      <c r="LFM109" s="835"/>
      <c r="LFN109" s="3231"/>
      <c r="LFO109" s="3231"/>
      <c r="LFP109" s="3231"/>
      <c r="LFQ109" s="3231"/>
      <c r="LFR109" s="835"/>
      <c r="LFS109" s="3231"/>
      <c r="LFT109" s="3231"/>
      <c r="LFU109" s="3231"/>
      <c r="LFV109" s="835"/>
      <c r="LFW109" s="3231"/>
      <c r="LFX109" s="3231"/>
      <c r="LFY109" s="3231"/>
      <c r="LFZ109" s="835"/>
      <c r="LGA109" s="3231"/>
      <c r="LGB109" s="3231"/>
      <c r="LGC109" s="3231"/>
      <c r="LGD109" s="3231"/>
      <c r="LGE109" s="3231"/>
      <c r="LGF109" s="3231"/>
      <c r="LGG109" s="835"/>
      <c r="LGH109" s="3231"/>
      <c r="LGI109" s="3231"/>
      <c r="LGJ109" s="835"/>
      <c r="LGK109" s="3233"/>
      <c r="LGL109" s="3234"/>
      <c r="LGM109" s="3234"/>
      <c r="LGN109" s="3235"/>
      <c r="LGO109" s="835"/>
      <c r="LGP109" s="3231"/>
      <c r="LGQ109" s="3231"/>
      <c r="LGR109" s="3231"/>
      <c r="LGS109" s="3231"/>
      <c r="LGT109" s="835"/>
      <c r="LGU109" s="3231"/>
      <c r="LGV109" s="3231"/>
      <c r="LGW109" s="3231"/>
      <c r="LGX109" s="3231"/>
      <c r="LGY109" s="3231"/>
      <c r="LGZ109" s="835"/>
      <c r="LHA109" s="3231"/>
      <c r="LHB109" s="3231"/>
      <c r="LHC109" s="835"/>
      <c r="LHD109" s="3231"/>
      <c r="LHE109" s="3231"/>
      <c r="LHF109" s="3231"/>
      <c r="LHG109" s="835"/>
      <c r="LHH109" s="3231"/>
      <c r="LHI109" s="3231"/>
      <c r="LHJ109" s="3231"/>
      <c r="LHK109" s="3231"/>
      <c r="LHL109" s="835"/>
      <c r="LHM109" s="3231"/>
      <c r="LHN109" s="3231"/>
      <c r="LHO109" s="3231"/>
      <c r="LHP109" s="835"/>
      <c r="LHQ109" s="3231"/>
      <c r="LHR109" s="3231"/>
      <c r="LHS109" s="3231"/>
      <c r="LHT109" s="835"/>
      <c r="LHU109" s="3231"/>
      <c r="LHV109" s="3231"/>
      <c r="LHW109" s="3231"/>
      <c r="LHX109" s="835"/>
      <c r="LHY109" s="3231"/>
      <c r="LHZ109" s="3231"/>
      <c r="LIA109" s="3231"/>
      <c r="LIB109" s="3231"/>
      <c r="LIC109" s="835"/>
      <c r="LID109" s="3231"/>
      <c r="LIE109" s="3231"/>
      <c r="LIF109" s="3231"/>
      <c r="LIG109" s="3231"/>
      <c r="LIH109" s="835"/>
      <c r="LII109" s="3231"/>
      <c r="LIJ109" s="3231"/>
      <c r="LIK109" s="3231"/>
      <c r="LIL109" s="835"/>
      <c r="LIM109" s="3231"/>
      <c r="LIN109" s="3231"/>
      <c r="LIO109" s="3231"/>
      <c r="LIP109" s="835"/>
      <c r="LIQ109" s="3231"/>
      <c r="LIR109" s="3231"/>
      <c r="LIS109" s="3231"/>
      <c r="LIT109" s="3231"/>
      <c r="LIU109" s="3231"/>
      <c r="LIV109" s="3231"/>
      <c r="LIW109" s="835"/>
      <c r="LIX109" s="3231"/>
      <c r="LIY109" s="3231"/>
      <c r="LIZ109" s="835"/>
      <c r="LJA109" s="3233"/>
      <c r="LJB109" s="3234"/>
      <c r="LJC109" s="3234"/>
      <c r="LJD109" s="3235"/>
      <c r="LJE109" s="835"/>
      <c r="LJF109" s="3231"/>
      <c r="LJG109" s="3231"/>
      <c r="LJH109" s="3231"/>
      <c r="LJI109" s="3231"/>
      <c r="LJJ109" s="835"/>
      <c r="LJK109" s="3231"/>
      <c r="LJL109" s="3231"/>
      <c r="LJM109" s="3231"/>
      <c r="LJN109" s="3231"/>
      <c r="LJO109" s="3231"/>
      <c r="LJP109" s="835"/>
      <c r="LJQ109" s="3231"/>
      <c r="LJR109" s="3231"/>
      <c r="LJS109" s="835"/>
      <c r="LJT109" s="3231"/>
      <c r="LJU109" s="3231"/>
      <c r="LJV109" s="3231"/>
      <c r="LJW109" s="835"/>
      <c r="LJX109" s="3231"/>
      <c r="LJY109" s="3231"/>
      <c r="LJZ109" s="3231"/>
      <c r="LKA109" s="3231"/>
      <c r="LKB109" s="835"/>
      <c r="LKC109" s="3231"/>
      <c r="LKD109" s="3231"/>
      <c r="LKE109" s="3231"/>
      <c r="LKF109" s="835"/>
      <c r="LKG109" s="3231"/>
      <c r="LKH109" s="3231"/>
      <c r="LKI109" s="3231"/>
      <c r="LKJ109" s="835"/>
      <c r="LKK109" s="3231"/>
      <c r="LKL109" s="3231"/>
      <c r="LKM109" s="3231"/>
      <c r="LKN109" s="835"/>
      <c r="LKO109" s="3231"/>
      <c r="LKP109" s="3231"/>
      <c r="LKQ109" s="3231"/>
      <c r="LKR109" s="3231"/>
      <c r="LKS109" s="835"/>
      <c r="LKT109" s="3231"/>
      <c r="LKU109" s="3231"/>
      <c r="LKV109" s="3231"/>
      <c r="LKW109" s="3231"/>
      <c r="LKX109" s="835"/>
      <c r="LKY109" s="3231"/>
      <c r="LKZ109" s="3231"/>
      <c r="LLA109" s="3231"/>
      <c r="LLB109" s="835"/>
      <c r="LLC109" s="3231"/>
      <c r="LLD109" s="3231"/>
      <c r="LLE109" s="3231"/>
      <c r="LLF109" s="835"/>
      <c r="LLG109" s="3231"/>
      <c r="LLH109" s="3231"/>
      <c r="LLI109" s="3231"/>
      <c r="LLJ109" s="3231"/>
      <c r="LLK109" s="3231"/>
      <c r="LLL109" s="3231"/>
      <c r="LLM109" s="835"/>
      <c r="LLN109" s="3231"/>
      <c r="LLO109" s="3231"/>
      <c r="LLP109" s="835"/>
      <c r="LLQ109" s="3233"/>
      <c r="LLR109" s="3234"/>
      <c r="LLS109" s="3234"/>
      <c r="LLT109" s="3235"/>
      <c r="LLU109" s="835"/>
      <c r="LLV109" s="3231"/>
      <c r="LLW109" s="3231"/>
      <c r="LLX109" s="3231"/>
      <c r="LLY109" s="3231"/>
      <c r="LLZ109" s="835"/>
      <c r="LMA109" s="3231"/>
      <c r="LMB109" s="3231"/>
      <c r="LMC109" s="3231"/>
      <c r="LMD109" s="3231"/>
      <c r="LME109" s="3231"/>
      <c r="LMF109" s="835"/>
      <c r="LMG109" s="3231"/>
      <c r="LMH109" s="3231"/>
      <c r="LMI109" s="835"/>
      <c r="LMJ109" s="3231"/>
      <c r="LMK109" s="3231"/>
      <c r="LML109" s="3231"/>
      <c r="LMM109" s="835"/>
      <c r="LMN109" s="3231"/>
      <c r="LMO109" s="3231"/>
      <c r="LMP109" s="3231"/>
      <c r="LMQ109" s="3231"/>
      <c r="LMR109" s="835"/>
      <c r="LMS109" s="3231"/>
      <c r="LMT109" s="3231"/>
      <c r="LMU109" s="3231"/>
      <c r="LMV109" s="835"/>
      <c r="LMW109" s="3231"/>
      <c r="LMX109" s="3231"/>
      <c r="LMY109" s="3231"/>
      <c r="LMZ109" s="835"/>
      <c r="LNA109" s="3231"/>
      <c r="LNB109" s="3231"/>
      <c r="LNC109" s="3231"/>
      <c r="LND109" s="835"/>
      <c r="LNE109" s="3231"/>
      <c r="LNF109" s="3231"/>
      <c r="LNG109" s="3231"/>
      <c r="LNH109" s="3231"/>
      <c r="LNI109" s="835"/>
      <c r="LNJ109" s="3231"/>
      <c r="LNK109" s="3231"/>
      <c r="LNL109" s="3231"/>
      <c r="LNM109" s="3231"/>
      <c r="LNN109" s="835"/>
      <c r="LNO109" s="3231"/>
      <c r="LNP109" s="3231"/>
      <c r="LNQ109" s="3231"/>
      <c r="LNR109" s="835"/>
      <c r="LNS109" s="3231"/>
      <c r="LNT109" s="3231"/>
      <c r="LNU109" s="3231"/>
      <c r="LNV109" s="835"/>
      <c r="LNW109" s="3231"/>
      <c r="LNX109" s="3231"/>
      <c r="LNY109" s="3231"/>
      <c r="LNZ109" s="3231"/>
      <c r="LOA109" s="3231"/>
      <c r="LOB109" s="3231"/>
      <c r="LOC109" s="835"/>
      <c r="LOD109" s="3231"/>
      <c r="LOE109" s="3231"/>
      <c r="LOF109" s="835"/>
      <c r="LOG109" s="3233"/>
      <c r="LOH109" s="3234"/>
      <c r="LOI109" s="3234"/>
      <c r="LOJ109" s="3235"/>
      <c r="LOK109" s="835"/>
      <c r="LOL109" s="3231"/>
      <c r="LOM109" s="3231"/>
      <c r="LON109" s="3231"/>
      <c r="LOO109" s="3231"/>
      <c r="LOP109" s="835"/>
      <c r="LOQ109" s="3231"/>
      <c r="LOR109" s="3231"/>
      <c r="LOS109" s="3231"/>
      <c r="LOT109" s="3231"/>
      <c r="LOU109" s="3231"/>
      <c r="LOV109" s="835"/>
      <c r="LOW109" s="3231"/>
      <c r="LOX109" s="3231"/>
      <c r="LOY109" s="835"/>
      <c r="LOZ109" s="3231"/>
      <c r="LPA109" s="3231"/>
      <c r="LPB109" s="3231"/>
      <c r="LPC109" s="835"/>
      <c r="LPD109" s="3231"/>
      <c r="LPE109" s="3231"/>
      <c r="LPF109" s="3231"/>
      <c r="LPG109" s="3231"/>
      <c r="LPH109" s="835"/>
      <c r="LPI109" s="3231"/>
      <c r="LPJ109" s="3231"/>
      <c r="LPK109" s="3231"/>
      <c r="LPL109" s="835"/>
      <c r="LPM109" s="3231"/>
      <c r="LPN109" s="3231"/>
      <c r="LPO109" s="3231"/>
      <c r="LPP109" s="835"/>
      <c r="LPQ109" s="3231"/>
      <c r="LPR109" s="3231"/>
      <c r="LPS109" s="3231"/>
      <c r="LPT109" s="835"/>
      <c r="LPU109" s="3231"/>
      <c r="LPV109" s="3231"/>
      <c r="LPW109" s="3231"/>
      <c r="LPX109" s="3231"/>
      <c r="LPY109" s="835"/>
      <c r="LPZ109" s="3231"/>
      <c r="LQA109" s="3231"/>
      <c r="LQB109" s="3231"/>
      <c r="LQC109" s="3231"/>
      <c r="LQD109" s="835"/>
      <c r="LQE109" s="3231"/>
      <c r="LQF109" s="3231"/>
      <c r="LQG109" s="3231"/>
      <c r="LQH109" s="835"/>
      <c r="LQI109" s="3231"/>
      <c r="LQJ109" s="3231"/>
      <c r="LQK109" s="3231"/>
      <c r="LQL109" s="835"/>
      <c r="LQM109" s="3231"/>
      <c r="LQN109" s="3231"/>
      <c r="LQO109" s="3231"/>
      <c r="LQP109" s="3231"/>
      <c r="LQQ109" s="3231"/>
      <c r="LQR109" s="3231"/>
      <c r="LQS109" s="835"/>
      <c r="LQT109" s="3231"/>
      <c r="LQU109" s="3231"/>
      <c r="LQV109" s="835"/>
      <c r="LQW109" s="3233"/>
      <c r="LQX109" s="3234"/>
      <c r="LQY109" s="3234"/>
      <c r="LQZ109" s="3235"/>
      <c r="LRA109" s="835"/>
      <c r="LRB109" s="3231"/>
      <c r="LRC109" s="3231"/>
      <c r="LRD109" s="3231"/>
      <c r="LRE109" s="3231"/>
      <c r="LRF109" s="835"/>
      <c r="LRG109" s="3231"/>
      <c r="LRH109" s="3231"/>
      <c r="LRI109" s="3231"/>
      <c r="LRJ109" s="3231"/>
      <c r="LRK109" s="3231"/>
      <c r="LRL109" s="835"/>
      <c r="LRM109" s="3231"/>
      <c r="LRN109" s="3231"/>
      <c r="LRO109" s="835"/>
      <c r="LRP109" s="3231"/>
      <c r="LRQ109" s="3231"/>
      <c r="LRR109" s="3231"/>
      <c r="LRS109" s="835"/>
      <c r="LRT109" s="3231"/>
      <c r="LRU109" s="3231"/>
      <c r="LRV109" s="3231"/>
      <c r="LRW109" s="3231"/>
      <c r="LRX109" s="835"/>
      <c r="LRY109" s="3231"/>
      <c r="LRZ109" s="3231"/>
      <c r="LSA109" s="3231"/>
      <c r="LSB109" s="835"/>
      <c r="LSC109" s="3231"/>
      <c r="LSD109" s="3231"/>
      <c r="LSE109" s="3231"/>
      <c r="LSF109" s="835"/>
      <c r="LSG109" s="3231"/>
      <c r="LSH109" s="3231"/>
      <c r="LSI109" s="3231"/>
      <c r="LSJ109" s="835"/>
      <c r="LSK109" s="3231"/>
      <c r="LSL109" s="3231"/>
      <c r="LSM109" s="3231"/>
      <c r="LSN109" s="3231"/>
      <c r="LSO109" s="835"/>
      <c r="LSP109" s="3231"/>
      <c r="LSQ109" s="3231"/>
      <c r="LSR109" s="3231"/>
      <c r="LSS109" s="3231"/>
      <c r="LST109" s="835"/>
      <c r="LSU109" s="3231"/>
      <c r="LSV109" s="3231"/>
      <c r="LSW109" s="3231"/>
      <c r="LSX109" s="835"/>
      <c r="LSY109" s="3231"/>
      <c r="LSZ109" s="3231"/>
      <c r="LTA109" s="3231"/>
      <c r="LTB109" s="835"/>
      <c r="LTC109" s="3231"/>
      <c r="LTD109" s="3231"/>
      <c r="LTE109" s="3231"/>
      <c r="LTF109" s="3231"/>
      <c r="LTG109" s="3231"/>
      <c r="LTH109" s="3231"/>
      <c r="LTI109" s="835"/>
      <c r="LTJ109" s="3231"/>
      <c r="LTK109" s="3231"/>
      <c r="LTL109" s="835"/>
      <c r="LTM109" s="3233"/>
      <c r="LTN109" s="3234"/>
      <c r="LTO109" s="3234"/>
      <c r="LTP109" s="3235"/>
      <c r="LTQ109" s="835"/>
      <c r="LTR109" s="3231"/>
      <c r="LTS109" s="3231"/>
      <c r="LTT109" s="3231"/>
      <c r="LTU109" s="3231"/>
      <c r="LTV109" s="835"/>
      <c r="LTW109" s="3231"/>
      <c r="LTX109" s="3231"/>
      <c r="LTY109" s="3231"/>
      <c r="LTZ109" s="3231"/>
      <c r="LUA109" s="3231"/>
      <c r="LUB109" s="835"/>
      <c r="LUC109" s="3231"/>
      <c r="LUD109" s="3231"/>
      <c r="LUE109" s="835"/>
      <c r="LUF109" s="3231"/>
      <c r="LUG109" s="3231"/>
      <c r="LUH109" s="3231"/>
      <c r="LUI109" s="835"/>
      <c r="LUJ109" s="3231"/>
      <c r="LUK109" s="3231"/>
      <c r="LUL109" s="3231"/>
      <c r="LUM109" s="3231"/>
      <c r="LUN109" s="835"/>
      <c r="LUO109" s="3231"/>
      <c r="LUP109" s="3231"/>
      <c r="LUQ109" s="3231"/>
      <c r="LUR109" s="835"/>
      <c r="LUS109" s="3231"/>
      <c r="LUT109" s="3231"/>
      <c r="LUU109" s="3231"/>
      <c r="LUV109" s="835"/>
      <c r="LUW109" s="3231"/>
      <c r="LUX109" s="3231"/>
      <c r="LUY109" s="3231"/>
      <c r="LUZ109" s="835"/>
      <c r="LVA109" s="3231"/>
      <c r="LVB109" s="3231"/>
      <c r="LVC109" s="3231"/>
      <c r="LVD109" s="3231"/>
      <c r="LVE109" s="835"/>
      <c r="LVF109" s="3231"/>
      <c r="LVG109" s="3231"/>
      <c r="LVH109" s="3231"/>
      <c r="LVI109" s="3231"/>
      <c r="LVJ109" s="835"/>
      <c r="LVK109" s="3231"/>
      <c r="LVL109" s="3231"/>
      <c r="LVM109" s="3231"/>
      <c r="LVN109" s="835"/>
      <c r="LVO109" s="3231"/>
      <c r="LVP109" s="3231"/>
      <c r="LVQ109" s="3231"/>
      <c r="LVR109" s="835"/>
      <c r="LVS109" s="3231"/>
      <c r="LVT109" s="3231"/>
      <c r="LVU109" s="3231"/>
      <c r="LVV109" s="3231"/>
      <c r="LVW109" s="3231"/>
      <c r="LVX109" s="3231"/>
      <c r="LVY109" s="835"/>
      <c r="LVZ109" s="3231"/>
      <c r="LWA109" s="3231"/>
      <c r="LWB109" s="835"/>
      <c r="LWC109" s="3233"/>
      <c r="LWD109" s="3234"/>
      <c r="LWE109" s="3234"/>
      <c r="LWF109" s="3235"/>
      <c r="LWG109" s="835"/>
      <c r="LWH109" s="3231"/>
      <c r="LWI109" s="3231"/>
      <c r="LWJ109" s="3231"/>
      <c r="LWK109" s="3231"/>
      <c r="LWL109" s="835"/>
      <c r="LWM109" s="3231"/>
      <c r="LWN109" s="3231"/>
      <c r="LWO109" s="3231"/>
      <c r="LWP109" s="3231"/>
      <c r="LWQ109" s="3231"/>
      <c r="LWR109" s="835"/>
      <c r="LWS109" s="3231"/>
      <c r="LWT109" s="3231"/>
      <c r="LWU109" s="835"/>
      <c r="LWV109" s="3231"/>
      <c r="LWW109" s="3231"/>
      <c r="LWX109" s="3231"/>
      <c r="LWY109" s="835"/>
      <c r="LWZ109" s="3231"/>
      <c r="LXA109" s="3231"/>
      <c r="LXB109" s="3231"/>
      <c r="LXC109" s="3231"/>
      <c r="LXD109" s="835"/>
      <c r="LXE109" s="3231"/>
      <c r="LXF109" s="3231"/>
      <c r="LXG109" s="3231"/>
      <c r="LXH109" s="835"/>
      <c r="LXI109" s="3231"/>
      <c r="LXJ109" s="3231"/>
      <c r="LXK109" s="3231"/>
      <c r="LXL109" s="835"/>
      <c r="LXM109" s="3231"/>
      <c r="LXN109" s="3231"/>
      <c r="LXO109" s="3231"/>
      <c r="LXP109" s="835"/>
      <c r="LXQ109" s="3231"/>
      <c r="LXR109" s="3231"/>
      <c r="LXS109" s="3231"/>
      <c r="LXT109" s="3231"/>
      <c r="LXU109" s="835"/>
      <c r="LXV109" s="3231"/>
      <c r="LXW109" s="3231"/>
      <c r="LXX109" s="3231"/>
      <c r="LXY109" s="3231"/>
      <c r="LXZ109" s="835"/>
      <c r="LYA109" s="3231"/>
      <c r="LYB109" s="3231"/>
      <c r="LYC109" s="3231"/>
      <c r="LYD109" s="835"/>
      <c r="LYE109" s="3231"/>
      <c r="LYF109" s="3231"/>
      <c r="LYG109" s="3231"/>
      <c r="LYH109" s="835"/>
      <c r="LYI109" s="3231"/>
      <c r="LYJ109" s="3231"/>
      <c r="LYK109" s="3231"/>
      <c r="LYL109" s="3231"/>
      <c r="LYM109" s="3231"/>
      <c r="LYN109" s="3231"/>
      <c r="LYO109" s="835"/>
      <c r="LYP109" s="3231"/>
      <c r="LYQ109" s="3231"/>
      <c r="LYR109" s="835"/>
      <c r="LYS109" s="3233"/>
      <c r="LYT109" s="3234"/>
      <c r="LYU109" s="3234"/>
      <c r="LYV109" s="3235"/>
      <c r="LYW109" s="835"/>
      <c r="LYX109" s="3231"/>
      <c r="LYY109" s="3231"/>
      <c r="LYZ109" s="3231"/>
      <c r="LZA109" s="3231"/>
      <c r="LZB109" s="835"/>
      <c r="LZC109" s="3231"/>
      <c r="LZD109" s="3231"/>
      <c r="LZE109" s="3231"/>
      <c r="LZF109" s="3231"/>
      <c r="LZG109" s="3231"/>
      <c r="LZH109" s="835"/>
      <c r="LZI109" s="3231"/>
      <c r="LZJ109" s="3231"/>
      <c r="LZK109" s="835"/>
      <c r="LZL109" s="3231"/>
      <c r="LZM109" s="3231"/>
      <c r="LZN109" s="3231"/>
      <c r="LZO109" s="835"/>
      <c r="LZP109" s="3231"/>
      <c r="LZQ109" s="3231"/>
      <c r="LZR109" s="3231"/>
      <c r="LZS109" s="3231"/>
      <c r="LZT109" s="835"/>
      <c r="LZU109" s="3231"/>
      <c r="LZV109" s="3231"/>
      <c r="LZW109" s="3231"/>
      <c r="LZX109" s="835"/>
      <c r="LZY109" s="3231"/>
      <c r="LZZ109" s="3231"/>
      <c r="MAA109" s="3231"/>
      <c r="MAB109" s="835"/>
      <c r="MAC109" s="3231"/>
      <c r="MAD109" s="3231"/>
      <c r="MAE109" s="3231"/>
      <c r="MAF109" s="835"/>
      <c r="MAG109" s="3231"/>
      <c r="MAH109" s="3231"/>
      <c r="MAI109" s="3231"/>
      <c r="MAJ109" s="3231"/>
      <c r="MAK109" s="835"/>
      <c r="MAL109" s="3231"/>
      <c r="MAM109" s="3231"/>
      <c r="MAN109" s="3231"/>
      <c r="MAO109" s="3231"/>
      <c r="MAP109" s="835"/>
      <c r="MAQ109" s="3231"/>
      <c r="MAR109" s="3231"/>
      <c r="MAS109" s="3231"/>
      <c r="MAT109" s="835"/>
      <c r="MAU109" s="3231"/>
      <c r="MAV109" s="3231"/>
      <c r="MAW109" s="3231"/>
      <c r="MAX109" s="835"/>
      <c r="MAY109" s="3231"/>
      <c r="MAZ109" s="3231"/>
      <c r="MBA109" s="3231"/>
      <c r="MBB109" s="3231"/>
      <c r="MBC109" s="3231"/>
      <c r="MBD109" s="3231"/>
      <c r="MBE109" s="835"/>
      <c r="MBF109" s="3231"/>
      <c r="MBG109" s="3231"/>
      <c r="MBH109" s="835"/>
      <c r="MBI109" s="3233"/>
      <c r="MBJ109" s="3234"/>
      <c r="MBK109" s="3234"/>
      <c r="MBL109" s="3235"/>
      <c r="MBM109" s="835"/>
      <c r="MBN109" s="3231"/>
      <c r="MBO109" s="3231"/>
      <c r="MBP109" s="3231"/>
      <c r="MBQ109" s="3231"/>
      <c r="MBR109" s="835"/>
      <c r="MBS109" s="3231"/>
      <c r="MBT109" s="3231"/>
      <c r="MBU109" s="3231"/>
      <c r="MBV109" s="3231"/>
      <c r="MBW109" s="3231"/>
      <c r="MBX109" s="835"/>
      <c r="MBY109" s="3231"/>
      <c r="MBZ109" s="3231"/>
      <c r="MCA109" s="835"/>
      <c r="MCB109" s="3231"/>
      <c r="MCC109" s="3231"/>
      <c r="MCD109" s="3231"/>
      <c r="MCE109" s="835"/>
      <c r="MCF109" s="3231"/>
      <c r="MCG109" s="3231"/>
      <c r="MCH109" s="3231"/>
      <c r="MCI109" s="3231"/>
      <c r="MCJ109" s="835"/>
      <c r="MCK109" s="3231"/>
      <c r="MCL109" s="3231"/>
      <c r="MCM109" s="3231"/>
      <c r="MCN109" s="835"/>
      <c r="MCO109" s="3231"/>
      <c r="MCP109" s="3231"/>
      <c r="MCQ109" s="3231"/>
      <c r="MCR109" s="835"/>
      <c r="MCS109" s="3231"/>
      <c r="MCT109" s="3231"/>
      <c r="MCU109" s="3231"/>
      <c r="MCV109" s="835"/>
      <c r="MCW109" s="3231"/>
      <c r="MCX109" s="3231"/>
      <c r="MCY109" s="3231"/>
      <c r="MCZ109" s="3231"/>
      <c r="MDA109" s="835"/>
      <c r="MDB109" s="3231"/>
      <c r="MDC109" s="3231"/>
      <c r="MDD109" s="3231"/>
      <c r="MDE109" s="3231"/>
      <c r="MDF109" s="835"/>
      <c r="MDG109" s="3231"/>
      <c r="MDH109" s="3231"/>
      <c r="MDI109" s="3231"/>
      <c r="MDJ109" s="835"/>
      <c r="MDK109" s="3231"/>
      <c r="MDL109" s="3231"/>
      <c r="MDM109" s="3231"/>
      <c r="MDN109" s="835"/>
      <c r="MDO109" s="3231"/>
      <c r="MDP109" s="3231"/>
      <c r="MDQ109" s="3231"/>
      <c r="MDR109" s="3231"/>
      <c r="MDS109" s="3231"/>
      <c r="MDT109" s="3231"/>
      <c r="MDU109" s="835"/>
      <c r="MDV109" s="3231"/>
      <c r="MDW109" s="3231"/>
      <c r="MDX109" s="835"/>
      <c r="MDY109" s="3233"/>
      <c r="MDZ109" s="3234"/>
      <c r="MEA109" s="3234"/>
      <c r="MEB109" s="3235"/>
      <c r="MEC109" s="835"/>
      <c r="MED109" s="3231"/>
      <c r="MEE109" s="3231"/>
      <c r="MEF109" s="3231"/>
      <c r="MEG109" s="3231"/>
      <c r="MEH109" s="835"/>
      <c r="MEI109" s="3231"/>
      <c r="MEJ109" s="3231"/>
      <c r="MEK109" s="3231"/>
      <c r="MEL109" s="3231"/>
      <c r="MEM109" s="3231"/>
      <c r="MEN109" s="835"/>
      <c r="MEO109" s="3231"/>
      <c r="MEP109" s="3231"/>
      <c r="MEQ109" s="835"/>
      <c r="MER109" s="3231"/>
      <c r="MES109" s="3231"/>
      <c r="MET109" s="3231"/>
      <c r="MEU109" s="835"/>
      <c r="MEV109" s="3231"/>
      <c r="MEW109" s="3231"/>
      <c r="MEX109" s="3231"/>
      <c r="MEY109" s="3231"/>
      <c r="MEZ109" s="835"/>
      <c r="MFA109" s="3231"/>
      <c r="MFB109" s="3231"/>
      <c r="MFC109" s="3231"/>
      <c r="MFD109" s="835"/>
      <c r="MFE109" s="3231"/>
      <c r="MFF109" s="3231"/>
      <c r="MFG109" s="3231"/>
      <c r="MFH109" s="835"/>
      <c r="MFI109" s="3231"/>
      <c r="MFJ109" s="3231"/>
      <c r="MFK109" s="3231"/>
      <c r="MFL109" s="835"/>
      <c r="MFM109" s="3231"/>
      <c r="MFN109" s="3231"/>
      <c r="MFO109" s="3231"/>
      <c r="MFP109" s="3231"/>
      <c r="MFQ109" s="835"/>
      <c r="MFR109" s="3231"/>
      <c r="MFS109" s="3231"/>
      <c r="MFT109" s="3231"/>
      <c r="MFU109" s="3231"/>
      <c r="MFV109" s="835"/>
      <c r="MFW109" s="3231"/>
      <c r="MFX109" s="3231"/>
      <c r="MFY109" s="3231"/>
      <c r="MFZ109" s="835"/>
      <c r="MGA109" s="3231"/>
      <c r="MGB109" s="3231"/>
      <c r="MGC109" s="3231"/>
      <c r="MGD109" s="835"/>
      <c r="MGE109" s="3231"/>
      <c r="MGF109" s="3231"/>
      <c r="MGG109" s="3231"/>
      <c r="MGH109" s="3231"/>
      <c r="MGI109" s="3231"/>
      <c r="MGJ109" s="3231"/>
      <c r="MGK109" s="835"/>
      <c r="MGL109" s="3231"/>
      <c r="MGM109" s="3231"/>
      <c r="MGN109" s="835"/>
      <c r="MGO109" s="3233"/>
      <c r="MGP109" s="3234"/>
      <c r="MGQ109" s="3234"/>
      <c r="MGR109" s="3235"/>
      <c r="MGS109" s="835"/>
      <c r="MGT109" s="3231"/>
      <c r="MGU109" s="3231"/>
      <c r="MGV109" s="3231"/>
      <c r="MGW109" s="3231"/>
      <c r="MGX109" s="835"/>
      <c r="MGY109" s="3231"/>
      <c r="MGZ109" s="3231"/>
      <c r="MHA109" s="3231"/>
      <c r="MHB109" s="3231"/>
      <c r="MHC109" s="3231"/>
      <c r="MHD109" s="835"/>
      <c r="MHE109" s="3231"/>
      <c r="MHF109" s="3231"/>
      <c r="MHG109" s="835"/>
      <c r="MHH109" s="3231"/>
      <c r="MHI109" s="3231"/>
      <c r="MHJ109" s="3231"/>
      <c r="MHK109" s="835"/>
      <c r="MHL109" s="3231"/>
      <c r="MHM109" s="3231"/>
      <c r="MHN109" s="3231"/>
      <c r="MHO109" s="3231"/>
      <c r="MHP109" s="835"/>
      <c r="MHQ109" s="3231"/>
      <c r="MHR109" s="3231"/>
      <c r="MHS109" s="3231"/>
      <c r="MHT109" s="835"/>
      <c r="MHU109" s="3231"/>
      <c r="MHV109" s="3231"/>
      <c r="MHW109" s="3231"/>
      <c r="MHX109" s="835"/>
      <c r="MHY109" s="3231"/>
      <c r="MHZ109" s="3231"/>
      <c r="MIA109" s="3231"/>
      <c r="MIB109" s="835"/>
      <c r="MIC109" s="3231"/>
      <c r="MID109" s="3231"/>
      <c r="MIE109" s="3231"/>
      <c r="MIF109" s="3231"/>
      <c r="MIG109" s="835"/>
      <c r="MIH109" s="3231"/>
      <c r="MII109" s="3231"/>
      <c r="MIJ109" s="3231"/>
      <c r="MIK109" s="3231"/>
      <c r="MIL109" s="835"/>
      <c r="MIM109" s="3231"/>
      <c r="MIN109" s="3231"/>
      <c r="MIO109" s="3231"/>
      <c r="MIP109" s="835"/>
      <c r="MIQ109" s="3231"/>
      <c r="MIR109" s="3231"/>
      <c r="MIS109" s="3231"/>
      <c r="MIT109" s="835"/>
      <c r="MIU109" s="3231"/>
      <c r="MIV109" s="3231"/>
      <c r="MIW109" s="3231"/>
      <c r="MIX109" s="3231"/>
      <c r="MIY109" s="3231"/>
      <c r="MIZ109" s="3231"/>
      <c r="MJA109" s="835"/>
      <c r="MJB109" s="3231"/>
      <c r="MJC109" s="3231"/>
      <c r="MJD109" s="835"/>
      <c r="MJE109" s="3233"/>
      <c r="MJF109" s="3234"/>
      <c r="MJG109" s="3234"/>
      <c r="MJH109" s="3235"/>
      <c r="MJI109" s="835"/>
      <c r="MJJ109" s="3231"/>
      <c r="MJK109" s="3231"/>
      <c r="MJL109" s="3231"/>
      <c r="MJM109" s="3231"/>
      <c r="MJN109" s="835"/>
      <c r="MJO109" s="3231"/>
      <c r="MJP109" s="3231"/>
      <c r="MJQ109" s="3231"/>
      <c r="MJR109" s="3231"/>
      <c r="MJS109" s="3231"/>
      <c r="MJT109" s="835"/>
      <c r="MJU109" s="3231"/>
      <c r="MJV109" s="3231"/>
      <c r="MJW109" s="835"/>
      <c r="MJX109" s="3231"/>
      <c r="MJY109" s="3231"/>
      <c r="MJZ109" s="3231"/>
      <c r="MKA109" s="835"/>
      <c r="MKB109" s="3231"/>
      <c r="MKC109" s="3231"/>
      <c r="MKD109" s="3231"/>
      <c r="MKE109" s="3231"/>
      <c r="MKF109" s="835"/>
      <c r="MKG109" s="3231"/>
      <c r="MKH109" s="3231"/>
      <c r="MKI109" s="3231"/>
      <c r="MKJ109" s="835"/>
      <c r="MKK109" s="3231"/>
      <c r="MKL109" s="3231"/>
      <c r="MKM109" s="3231"/>
      <c r="MKN109" s="835"/>
      <c r="MKO109" s="3231"/>
      <c r="MKP109" s="3231"/>
      <c r="MKQ109" s="3231"/>
      <c r="MKR109" s="835"/>
      <c r="MKS109" s="3231"/>
      <c r="MKT109" s="3231"/>
      <c r="MKU109" s="3231"/>
      <c r="MKV109" s="3231"/>
      <c r="MKW109" s="835"/>
      <c r="MKX109" s="3231"/>
      <c r="MKY109" s="3231"/>
      <c r="MKZ109" s="3231"/>
      <c r="MLA109" s="3231"/>
      <c r="MLB109" s="835"/>
      <c r="MLC109" s="3231"/>
      <c r="MLD109" s="3231"/>
      <c r="MLE109" s="3231"/>
      <c r="MLF109" s="835"/>
      <c r="MLG109" s="3231"/>
      <c r="MLH109" s="3231"/>
      <c r="MLI109" s="3231"/>
      <c r="MLJ109" s="835"/>
      <c r="MLK109" s="3231"/>
      <c r="MLL109" s="3231"/>
      <c r="MLM109" s="3231"/>
      <c r="MLN109" s="3231"/>
      <c r="MLO109" s="3231"/>
      <c r="MLP109" s="3231"/>
      <c r="MLQ109" s="835"/>
      <c r="MLR109" s="3231"/>
      <c r="MLS109" s="3231"/>
      <c r="MLT109" s="835"/>
      <c r="MLU109" s="3233"/>
      <c r="MLV109" s="3234"/>
      <c r="MLW109" s="3234"/>
      <c r="MLX109" s="3235"/>
      <c r="MLY109" s="835"/>
      <c r="MLZ109" s="3231"/>
      <c r="MMA109" s="3231"/>
      <c r="MMB109" s="3231"/>
      <c r="MMC109" s="3231"/>
      <c r="MMD109" s="835"/>
      <c r="MME109" s="3231"/>
      <c r="MMF109" s="3231"/>
      <c r="MMG109" s="3231"/>
      <c r="MMH109" s="3231"/>
      <c r="MMI109" s="3231"/>
      <c r="MMJ109" s="835"/>
      <c r="MMK109" s="3231"/>
      <c r="MML109" s="3231"/>
      <c r="MMM109" s="835"/>
      <c r="MMN109" s="3231"/>
      <c r="MMO109" s="3231"/>
      <c r="MMP109" s="3231"/>
      <c r="MMQ109" s="835"/>
      <c r="MMR109" s="3231"/>
      <c r="MMS109" s="3231"/>
      <c r="MMT109" s="3231"/>
      <c r="MMU109" s="3231"/>
      <c r="MMV109" s="835"/>
      <c r="MMW109" s="3231"/>
      <c r="MMX109" s="3231"/>
      <c r="MMY109" s="3231"/>
      <c r="MMZ109" s="835"/>
      <c r="MNA109" s="3231"/>
      <c r="MNB109" s="3231"/>
      <c r="MNC109" s="3231"/>
      <c r="MND109" s="835"/>
      <c r="MNE109" s="3231"/>
      <c r="MNF109" s="3231"/>
      <c r="MNG109" s="3231"/>
      <c r="MNH109" s="835"/>
      <c r="MNI109" s="3231"/>
      <c r="MNJ109" s="3231"/>
      <c r="MNK109" s="3231"/>
      <c r="MNL109" s="3231"/>
      <c r="MNM109" s="835"/>
      <c r="MNN109" s="3231"/>
      <c r="MNO109" s="3231"/>
      <c r="MNP109" s="3231"/>
      <c r="MNQ109" s="3231"/>
      <c r="MNR109" s="835"/>
      <c r="MNS109" s="3231"/>
      <c r="MNT109" s="3231"/>
      <c r="MNU109" s="3231"/>
      <c r="MNV109" s="835"/>
      <c r="MNW109" s="3231"/>
      <c r="MNX109" s="3231"/>
      <c r="MNY109" s="3231"/>
      <c r="MNZ109" s="835"/>
      <c r="MOA109" s="3231"/>
      <c r="MOB109" s="3231"/>
      <c r="MOC109" s="3231"/>
      <c r="MOD109" s="3231"/>
      <c r="MOE109" s="3231"/>
      <c r="MOF109" s="3231"/>
      <c r="MOG109" s="835"/>
      <c r="MOH109" s="3231"/>
      <c r="MOI109" s="3231"/>
      <c r="MOJ109" s="835"/>
      <c r="MOK109" s="3233"/>
      <c r="MOL109" s="3234"/>
      <c r="MOM109" s="3234"/>
      <c r="MON109" s="3235"/>
      <c r="MOO109" s="835"/>
      <c r="MOP109" s="3231"/>
      <c r="MOQ109" s="3231"/>
      <c r="MOR109" s="3231"/>
      <c r="MOS109" s="3231"/>
      <c r="MOT109" s="835"/>
      <c r="MOU109" s="3231"/>
      <c r="MOV109" s="3231"/>
      <c r="MOW109" s="3231"/>
      <c r="MOX109" s="3231"/>
      <c r="MOY109" s="3231"/>
      <c r="MOZ109" s="835"/>
      <c r="MPA109" s="3231"/>
      <c r="MPB109" s="3231"/>
      <c r="MPC109" s="835"/>
      <c r="MPD109" s="3231"/>
      <c r="MPE109" s="3231"/>
      <c r="MPF109" s="3231"/>
      <c r="MPG109" s="835"/>
      <c r="MPH109" s="3231"/>
      <c r="MPI109" s="3231"/>
      <c r="MPJ109" s="3231"/>
      <c r="MPK109" s="3231"/>
      <c r="MPL109" s="835"/>
      <c r="MPM109" s="3231"/>
      <c r="MPN109" s="3231"/>
      <c r="MPO109" s="3231"/>
      <c r="MPP109" s="835"/>
      <c r="MPQ109" s="3231"/>
      <c r="MPR109" s="3231"/>
      <c r="MPS109" s="3231"/>
      <c r="MPT109" s="835"/>
      <c r="MPU109" s="3231"/>
      <c r="MPV109" s="3231"/>
      <c r="MPW109" s="3231"/>
      <c r="MPX109" s="835"/>
      <c r="MPY109" s="3231"/>
      <c r="MPZ109" s="3231"/>
      <c r="MQA109" s="3231"/>
      <c r="MQB109" s="3231"/>
      <c r="MQC109" s="835"/>
      <c r="MQD109" s="3231"/>
      <c r="MQE109" s="3231"/>
      <c r="MQF109" s="3231"/>
      <c r="MQG109" s="3231"/>
      <c r="MQH109" s="835"/>
      <c r="MQI109" s="3231"/>
      <c r="MQJ109" s="3231"/>
      <c r="MQK109" s="3231"/>
      <c r="MQL109" s="835"/>
      <c r="MQM109" s="3231"/>
      <c r="MQN109" s="3231"/>
      <c r="MQO109" s="3231"/>
      <c r="MQP109" s="835"/>
      <c r="MQQ109" s="3231"/>
      <c r="MQR109" s="3231"/>
      <c r="MQS109" s="3231"/>
      <c r="MQT109" s="3231"/>
      <c r="MQU109" s="3231"/>
      <c r="MQV109" s="3231"/>
      <c r="MQW109" s="835"/>
      <c r="MQX109" s="3231"/>
      <c r="MQY109" s="3231"/>
      <c r="MQZ109" s="835"/>
      <c r="MRA109" s="3233"/>
      <c r="MRB109" s="3234"/>
      <c r="MRC109" s="3234"/>
      <c r="MRD109" s="3235"/>
      <c r="MRE109" s="835"/>
      <c r="MRF109" s="3231"/>
      <c r="MRG109" s="3231"/>
      <c r="MRH109" s="3231"/>
      <c r="MRI109" s="3231"/>
      <c r="MRJ109" s="835"/>
      <c r="MRK109" s="3231"/>
      <c r="MRL109" s="3231"/>
      <c r="MRM109" s="3231"/>
      <c r="MRN109" s="3231"/>
      <c r="MRO109" s="3231"/>
      <c r="MRP109" s="835"/>
      <c r="MRQ109" s="3231"/>
      <c r="MRR109" s="3231"/>
      <c r="MRS109" s="835"/>
      <c r="MRT109" s="3231"/>
      <c r="MRU109" s="3231"/>
      <c r="MRV109" s="3231"/>
      <c r="MRW109" s="835"/>
      <c r="MRX109" s="3231"/>
      <c r="MRY109" s="3231"/>
      <c r="MRZ109" s="3231"/>
      <c r="MSA109" s="3231"/>
      <c r="MSB109" s="835"/>
      <c r="MSC109" s="3231"/>
      <c r="MSD109" s="3231"/>
      <c r="MSE109" s="3231"/>
      <c r="MSF109" s="835"/>
      <c r="MSG109" s="3231"/>
      <c r="MSH109" s="3231"/>
      <c r="MSI109" s="3231"/>
      <c r="MSJ109" s="835"/>
      <c r="MSK109" s="3231"/>
      <c r="MSL109" s="3231"/>
      <c r="MSM109" s="3231"/>
      <c r="MSN109" s="835"/>
      <c r="MSO109" s="3231"/>
      <c r="MSP109" s="3231"/>
      <c r="MSQ109" s="3231"/>
      <c r="MSR109" s="3231"/>
      <c r="MSS109" s="835"/>
      <c r="MST109" s="3231"/>
      <c r="MSU109" s="3231"/>
      <c r="MSV109" s="3231"/>
      <c r="MSW109" s="3231"/>
      <c r="MSX109" s="835"/>
      <c r="MSY109" s="3231"/>
      <c r="MSZ109" s="3231"/>
      <c r="MTA109" s="3231"/>
      <c r="MTB109" s="835"/>
      <c r="MTC109" s="3231"/>
      <c r="MTD109" s="3231"/>
      <c r="MTE109" s="3231"/>
      <c r="MTF109" s="835"/>
      <c r="MTG109" s="3231"/>
      <c r="MTH109" s="3231"/>
      <c r="MTI109" s="3231"/>
      <c r="MTJ109" s="3231"/>
      <c r="MTK109" s="3231"/>
      <c r="MTL109" s="3231"/>
      <c r="MTM109" s="835"/>
      <c r="MTN109" s="3231"/>
      <c r="MTO109" s="3231"/>
      <c r="MTP109" s="835"/>
      <c r="MTQ109" s="3233"/>
      <c r="MTR109" s="3234"/>
      <c r="MTS109" s="3234"/>
      <c r="MTT109" s="3235"/>
      <c r="MTU109" s="835"/>
      <c r="MTV109" s="3231"/>
      <c r="MTW109" s="3231"/>
      <c r="MTX109" s="3231"/>
      <c r="MTY109" s="3231"/>
      <c r="MTZ109" s="835"/>
      <c r="MUA109" s="3231"/>
      <c r="MUB109" s="3231"/>
      <c r="MUC109" s="3231"/>
      <c r="MUD109" s="3231"/>
      <c r="MUE109" s="3231"/>
      <c r="MUF109" s="835"/>
      <c r="MUG109" s="3231"/>
      <c r="MUH109" s="3231"/>
      <c r="MUI109" s="835"/>
      <c r="MUJ109" s="3231"/>
      <c r="MUK109" s="3231"/>
      <c r="MUL109" s="3231"/>
      <c r="MUM109" s="835"/>
      <c r="MUN109" s="3231"/>
      <c r="MUO109" s="3231"/>
      <c r="MUP109" s="3231"/>
      <c r="MUQ109" s="3231"/>
      <c r="MUR109" s="835"/>
      <c r="MUS109" s="3231"/>
      <c r="MUT109" s="3231"/>
      <c r="MUU109" s="3231"/>
      <c r="MUV109" s="835"/>
      <c r="MUW109" s="3231"/>
      <c r="MUX109" s="3231"/>
      <c r="MUY109" s="3231"/>
      <c r="MUZ109" s="835"/>
      <c r="MVA109" s="3231"/>
      <c r="MVB109" s="3231"/>
      <c r="MVC109" s="3231"/>
      <c r="MVD109" s="835"/>
      <c r="MVE109" s="3231"/>
      <c r="MVF109" s="3231"/>
      <c r="MVG109" s="3231"/>
      <c r="MVH109" s="3231"/>
      <c r="MVI109" s="835"/>
      <c r="MVJ109" s="3231"/>
      <c r="MVK109" s="3231"/>
      <c r="MVL109" s="3231"/>
      <c r="MVM109" s="3231"/>
      <c r="MVN109" s="835"/>
      <c r="MVO109" s="3231"/>
      <c r="MVP109" s="3231"/>
      <c r="MVQ109" s="3231"/>
      <c r="MVR109" s="835"/>
      <c r="MVS109" s="3231"/>
      <c r="MVT109" s="3231"/>
      <c r="MVU109" s="3231"/>
      <c r="MVV109" s="835"/>
      <c r="MVW109" s="3231"/>
      <c r="MVX109" s="3231"/>
      <c r="MVY109" s="3231"/>
      <c r="MVZ109" s="3231"/>
      <c r="MWA109" s="3231"/>
      <c r="MWB109" s="3231"/>
      <c r="MWC109" s="835"/>
      <c r="MWD109" s="3231"/>
      <c r="MWE109" s="3231"/>
      <c r="MWF109" s="835"/>
      <c r="MWG109" s="3233"/>
      <c r="MWH109" s="3234"/>
      <c r="MWI109" s="3234"/>
      <c r="MWJ109" s="3235"/>
      <c r="MWK109" s="835"/>
      <c r="MWL109" s="3231"/>
      <c r="MWM109" s="3231"/>
      <c r="MWN109" s="3231"/>
      <c r="MWO109" s="3231"/>
      <c r="MWP109" s="835"/>
      <c r="MWQ109" s="3231"/>
      <c r="MWR109" s="3231"/>
      <c r="MWS109" s="3231"/>
      <c r="MWT109" s="3231"/>
      <c r="MWU109" s="3231"/>
      <c r="MWV109" s="835"/>
      <c r="MWW109" s="3231"/>
      <c r="MWX109" s="3231"/>
      <c r="MWY109" s="835"/>
      <c r="MWZ109" s="3231"/>
      <c r="MXA109" s="3231"/>
      <c r="MXB109" s="3231"/>
      <c r="MXC109" s="835"/>
      <c r="MXD109" s="3231"/>
      <c r="MXE109" s="3231"/>
      <c r="MXF109" s="3231"/>
      <c r="MXG109" s="3231"/>
      <c r="MXH109" s="835"/>
      <c r="MXI109" s="3231"/>
      <c r="MXJ109" s="3231"/>
      <c r="MXK109" s="3231"/>
      <c r="MXL109" s="835"/>
      <c r="MXM109" s="3231"/>
      <c r="MXN109" s="3231"/>
      <c r="MXO109" s="3231"/>
      <c r="MXP109" s="835"/>
      <c r="MXQ109" s="3231"/>
      <c r="MXR109" s="3231"/>
      <c r="MXS109" s="3231"/>
      <c r="MXT109" s="835"/>
      <c r="MXU109" s="3231"/>
      <c r="MXV109" s="3231"/>
      <c r="MXW109" s="3231"/>
      <c r="MXX109" s="3231"/>
      <c r="MXY109" s="835"/>
      <c r="MXZ109" s="3231"/>
      <c r="MYA109" s="3231"/>
      <c r="MYB109" s="3231"/>
      <c r="MYC109" s="3231"/>
      <c r="MYD109" s="835"/>
      <c r="MYE109" s="3231"/>
      <c r="MYF109" s="3231"/>
      <c r="MYG109" s="3231"/>
      <c r="MYH109" s="835"/>
      <c r="MYI109" s="3231"/>
      <c r="MYJ109" s="3231"/>
      <c r="MYK109" s="3231"/>
      <c r="MYL109" s="835"/>
      <c r="MYM109" s="3231"/>
      <c r="MYN109" s="3231"/>
      <c r="MYO109" s="3231"/>
      <c r="MYP109" s="3231"/>
      <c r="MYQ109" s="3231"/>
      <c r="MYR109" s="3231"/>
      <c r="MYS109" s="835"/>
      <c r="MYT109" s="3231"/>
      <c r="MYU109" s="3231"/>
      <c r="MYV109" s="835"/>
      <c r="MYW109" s="3233"/>
      <c r="MYX109" s="3234"/>
      <c r="MYY109" s="3234"/>
      <c r="MYZ109" s="3235"/>
      <c r="MZA109" s="835"/>
      <c r="MZB109" s="3231"/>
      <c r="MZC109" s="3231"/>
      <c r="MZD109" s="3231"/>
      <c r="MZE109" s="3231"/>
      <c r="MZF109" s="835"/>
      <c r="MZG109" s="3231"/>
      <c r="MZH109" s="3231"/>
      <c r="MZI109" s="3231"/>
      <c r="MZJ109" s="3231"/>
      <c r="MZK109" s="3231"/>
      <c r="MZL109" s="835"/>
      <c r="MZM109" s="3231"/>
      <c r="MZN109" s="3231"/>
      <c r="MZO109" s="835"/>
      <c r="MZP109" s="3231"/>
      <c r="MZQ109" s="3231"/>
      <c r="MZR109" s="3231"/>
      <c r="MZS109" s="835"/>
      <c r="MZT109" s="3231"/>
      <c r="MZU109" s="3231"/>
      <c r="MZV109" s="3231"/>
      <c r="MZW109" s="3231"/>
      <c r="MZX109" s="835"/>
      <c r="MZY109" s="3231"/>
      <c r="MZZ109" s="3231"/>
      <c r="NAA109" s="3231"/>
      <c r="NAB109" s="835"/>
      <c r="NAC109" s="3231"/>
      <c r="NAD109" s="3231"/>
      <c r="NAE109" s="3231"/>
      <c r="NAF109" s="835"/>
      <c r="NAG109" s="3231"/>
      <c r="NAH109" s="3231"/>
      <c r="NAI109" s="3231"/>
      <c r="NAJ109" s="835"/>
      <c r="NAK109" s="3231"/>
      <c r="NAL109" s="3231"/>
      <c r="NAM109" s="3231"/>
      <c r="NAN109" s="3231"/>
      <c r="NAO109" s="835"/>
      <c r="NAP109" s="3231"/>
      <c r="NAQ109" s="3231"/>
      <c r="NAR109" s="3231"/>
      <c r="NAS109" s="3231"/>
      <c r="NAT109" s="835"/>
      <c r="NAU109" s="3231"/>
      <c r="NAV109" s="3231"/>
      <c r="NAW109" s="3231"/>
      <c r="NAX109" s="835"/>
      <c r="NAY109" s="3231"/>
      <c r="NAZ109" s="3231"/>
      <c r="NBA109" s="3231"/>
      <c r="NBB109" s="835"/>
      <c r="NBC109" s="3231"/>
      <c r="NBD109" s="3231"/>
      <c r="NBE109" s="3231"/>
      <c r="NBF109" s="3231"/>
      <c r="NBG109" s="3231"/>
      <c r="NBH109" s="3231"/>
      <c r="NBI109" s="835"/>
      <c r="NBJ109" s="3231"/>
      <c r="NBK109" s="3231"/>
      <c r="NBL109" s="835"/>
      <c r="NBM109" s="3233"/>
      <c r="NBN109" s="3234"/>
      <c r="NBO109" s="3234"/>
      <c r="NBP109" s="3235"/>
      <c r="NBQ109" s="835"/>
      <c r="NBR109" s="3231"/>
      <c r="NBS109" s="3231"/>
      <c r="NBT109" s="3231"/>
      <c r="NBU109" s="3231"/>
      <c r="NBV109" s="835"/>
      <c r="NBW109" s="3231"/>
      <c r="NBX109" s="3231"/>
      <c r="NBY109" s="3231"/>
      <c r="NBZ109" s="3231"/>
      <c r="NCA109" s="3231"/>
      <c r="NCB109" s="835"/>
      <c r="NCC109" s="3231"/>
      <c r="NCD109" s="3231"/>
      <c r="NCE109" s="835"/>
      <c r="NCF109" s="3231"/>
      <c r="NCG109" s="3231"/>
      <c r="NCH109" s="3231"/>
      <c r="NCI109" s="835"/>
      <c r="NCJ109" s="3231"/>
      <c r="NCK109" s="3231"/>
      <c r="NCL109" s="3231"/>
      <c r="NCM109" s="3231"/>
      <c r="NCN109" s="835"/>
      <c r="NCO109" s="3231"/>
      <c r="NCP109" s="3231"/>
      <c r="NCQ109" s="3231"/>
      <c r="NCR109" s="835"/>
      <c r="NCS109" s="3231"/>
      <c r="NCT109" s="3231"/>
      <c r="NCU109" s="3231"/>
      <c r="NCV109" s="835"/>
      <c r="NCW109" s="3231"/>
      <c r="NCX109" s="3231"/>
      <c r="NCY109" s="3231"/>
      <c r="NCZ109" s="835"/>
      <c r="NDA109" s="3231"/>
      <c r="NDB109" s="3231"/>
      <c r="NDC109" s="3231"/>
      <c r="NDD109" s="3231"/>
      <c r="NDE109" s="835"/>
      <c r="NDF109" s="3231"/>
      <c r="NDG109" s="3231"/>
      <c r="NDH109" s="3231"/>
      <c r="NDI109" s="3231"/>
      <c r="NDJ109" s="835"/>
      <c r="NDK109" s="3231"/>
      <c r="NDL109" s="3231"/>
      <c r="NDM109" s="3231"/>
      <c r="NDN109" s="835"/>
      <c r="NDO109" s="3231"/>
      <c r="NDP109" s="3231"/>
      <c r="NDQ109" s="3231"/>
      <c r="NDR109" s="835"/>
      <c r="NDS109" s="3231"/>
      <c r="NDT109" s="3231"/>
      <c r="NDU109" s="3231"/>
      <c r="NDV109" s="3231"/>
      <c r="NDW109" s="3231"/>
      <c r="NDX109" s="3231"/>
      <c r="NDY109" s="835"/>
      <c r="NDZ109" s="3231"/>
      <c r="NEA109" s="3231"/>
      <c r="NEB109" s="835"/>
      <c r="NEC109" s="3233"/>
      <c r="NED109" s="3234"/>
      <c r="NEE109" s="3234"/>
      <c r="NEF109" s="3235"/>
      <c r="NEG109" s="835"/>
      <c r="NEH109" s="3231"/>
      <c r="NEI109" s="3231"/>
      <c r="NEJ109" s="3231"/>
      <c r="NEK109" s="3231"/>
      <c r="NEL109" s="835"/>
      <c r="NEM109" s="3231"/>
      <c r="NEN109" s="3231"/>
      <c r="NEO109" s="3231"/>
      <c r="NEP109" s="3231"/>
      <c r="NEQ109" s="3231"/>
      <c r="NER109" s="835"/>
      <c r="NES109" s="3231"/>
      <c r="NET109" s="3231"/>
      <c r="NEU109" s="835"/>
      <c r="NEV109" s="3231"/>
      <c r="NEW109" s="3231"/>
      <c r="NEX109" s="3231"/>
      <c r="NEY109" s="835"/>
      <c r="NEZ109" s="3231"/>
      <c r="NFA109" s="3231"/>
      <c r="NFB109" s="3231"/>
      <c r="NFC109" s="3231"/>
      <c r="NFD109" s="835"/>
      <c r="NFE109" s="3231"/>
      <c r="NFF109" s="3231"/>
      <c r="NFG109" s="3231"/>
      <c r="NFH109" s="835"/>
      <c r="NFI109" s="3231"/>
      <c r="NFJ109" s="3231"/>
      <c r="NFK109" s="3231"/>
      <c r="NFL109" s="835"/>
      <c r="NFM109" s="3231"/>
      <c r="NFN109" s="3231"/>
      <c r="NFO109" s="3231"/>
      <c r="NFP109" s="835"/>
      <c r="NFQ109" s="3231"/>
      <c r="NFR109" s="3231"/>
      <c r="NFS109" s="3231"/>
      <c r="NFT109" s="3231"/>
      <c r="NFU109" s="835"/>
      <c r="NFV109" s="3231"/>
      <c r="NFW109" s="3231"/>
      <c r="NFX109" s="3231"/>
      <c r="NFY109" s="3231"/>
      <c r="NFZ109" s="835"/>
      <c r="NGA109" s="3231"/>
      <c r="NGB109" s="3231"/>
      <c r="NGC109" s="3231"/>
      <c r="NGD109" s="835"/>
      <c r="NGE109" s="3231"/>
      <c r="NGF109" s="3231"/>
      <c r="NGG109" s="3231"/>
      <c r="NGH109" s="835"/>
      <c r="NGI109" s="3231"/>
      <c r="NGJ109" s="3231"/>
      <c r="NGK109" s="3231"/>
      <c r="NGL109" s="3231"/>
      <c r="NGM109" s="3231"/>
      <c r="NGN109" s="3231"/>
      <c r="NGO109" s="835"/>
      <c r="NGP109" s="3231"/>
      <c r="NGQ109" s="3231"/>
      <c r="NGR109" s="835"/>
      <c r="NGS109" s="3233"/>
      <c r="NGT109" s="3234"/>
      <c r="NGU109" s="3234"/>
      <c r="NGV109" s="3235"/>
      <c r="NGW109" s="835"/>
      <c r="NGX109" s="3231"/>
      <c r="NGY109" s="3231"/>
      <c r="NGZ109" s="3231"/>
      <c r="NHA109" s="3231"/>
      <c r="NHB109" s="835"/>
      <c r="NHC109" s="3231"/>
      <c r="NHD109" s="3231"/>
      <c r="NHE109" s="3231"/>
      <c r="NHF109" s="3231"/>
      <c r="NHG109" s="3231"/>
      <c r="NHH109" s="835"/>
      <c r="NHI109" s="3231"/>
      <c r="NHJ109" s="3231"/>
      <c r="NHK109" s="835"/>
      <c r="NHL109" s="3231"/>
      <c r="NHM109" s="3231"/>
      <c r="NHN109" s="3231"/>
      <c r="NHO109" s="835"/>
      <c r="NHP109" s="3231"/>
      <c r="NHQ109" s="3231"/>
      <c r="NHR109" s="3231"/>
      <c r="NHS109" s="3231"/>
      <c r="NHT109" s="835"/>
      <c r="NHU109" s="3231"/>
      <c r="NHV109" s="3231"/>
      <c r="NHW109" s="3231"/>
      <c r="NHX109" s="835"/>
      <c r="NHY109" s="3231"/>
      <c r="NHZ109" s="3231"/>
      <c r="NIA109" s="3231"/>
      <c r="NIB109" s="835"/>
      <c r="NIC109" s="3231"/>
      <c r="NID109" s="3231"/>
      <c r="NIE109" s="3231"/>
      <c r="NIF109" s="835"/>
      <c r="NIG109" s="3231"/>
      <c r="NIH109" s="3231"/>
      <c r="NII109" s="3231"/>
      <c r="NIJ109" s="3231"/>
      <c r="NIK109" s="835"/>
      <c r="NIL109" s="3231"/>
      <c r="NIM109" s="3231"/>
      <c r="NIN109" s="3231"/>
      <c r="NIO109" s="3231"/>
      <c r="NIP109" s="835"/>
      <c r="NIQ109" s="3231"/>
      <c r="NIR109" s="3231"/>
      <c r="NIS109" s="3231"/>
      <c r="NIT109" s="835"/>
      <c r="NIU109" s="3231"/>
      <c r="NIV109" s="3231"/>
      <c r="NIW109" s="3231"/>
      <c r="NIX109" s="835"/>
      <c r="NIY109" s="3231"/>
      <c r="NIZ109" s="3231"/>
      <c r="NJA109" s="3231"/>
      <c r="NJB109" s="3231"/>
      <c r="NJC109" s="3231"/>
      <c r="NJD109" s="3231"/>
      <c r="NJE109" s="835"/>
      <c r="NJF109" s="3231"/>
      <c r="NJG109" s="3231"/>
      <c r="NJH109" s="835"/>
      <c r="NJI109" s="3233"/>
      <c r="NJJ109" s="3234"/>
      <c r="NJK109" s="3234"/>
      <c r="NJL109" s="3235"/>
      <c r="NJM109" s="835"/>
      <c r="NJN109" s="3231"/>
      <c r="NJO109" s="3231"/>
      <c r="NJP109" s="3231"/>
      <c r="NJQ109" s="3231"/>
      <c r="NJR109" s="835"/>
      <c r="NJS109" s="3231"/>
      <c r="NJT109" s="3231"/>
      <c r="NJU109" s="3231"/>
      <c r="NJV109" s="3231"/>
      <c r="NJW109" s="3231"/>
      <c r="NJX109" s="835"/>
      <c r="NJY109" s="3231"/>
      <c r="NJZ109" s="3231"/>
      <c r="NKA109" s="835"/>
      <c r="NKB109" s="3231"/>
      <c r="NKC109" s="3231"/>
      <c r="NKD109" s="3231"/>
      <c r="NKE109" s="835"/>
      <c r="NKF109" s="3231"/>
      <c r="NKG109" s="3231"/>
      <c r="NKH109" s="3231"/>
      <c r="NKI109" s="3231"/>
      <c r="NKJ109" s="835"/>
      <c r="NKK109" s="3231"/>
      <c r="NKL109" s="3231"/>
      <c r="NKM109" s="3231"/>
      <c r="NKN109" s="835"/>
      <c r="NKO109" s="3231"/>
      <c r="NKP109" s="3231"/>
      <c r="NKQ109" s="3231"/>
      <c r="NKR109" s="835"/>
      <c r="NKS109" s="3231"/>
      <c r="NKT109" s="3231"/>
      <c r="NKU109" s="3231"/>
      <c r="NKV109" s="835"/>
      <c r="NKW109" s="3231"/>
      <c r="NKX109" s="3231"/>
      <c r="NKY109" s="3231"/>
      <c r="NKZ109" s="3231"/>
      <c r="NLA109" s="835"/>
      <c r="NLB109" s="3231"/>
      <c r="NLC109" s="3231"/>
      <c r="NLD109" s="3231"/>
      <c r="NLE109" s="3231"/>
      <c r="NLF109" s="835"/>
      <c r="NLG109" s="3231"/>
      <c r="NLH109" s="3231"/>
      <c r="NLI109" s="3231"/>
      <c r="NLJ109" s="835"/>
      <c r="NLK109" s="3231"/>
      <c r="NLL109" s="3231"/>
      <c r="NLM109" s="3231"/>
      <c r="NLN109" s="835"/>
      <c r="NLO109" s="3231"/>
      <c r="NLP109" s="3231"/>
      <c r="NLQ109" s="3231"/>
      <c r="NLR109" s="3231"/>
      <c r="NLS109" s="3231"/>
      <c r="NLT109" s="3231"/>
      <c r="NLU109" s="835"/>
      <c r="NLV109" s="3231"/>
      <c r="NLW109" s="3231"/>
      <c r="NLX109" s="835"/>
      <c r="NLY109" s="3233"/>
      <c r="NLZ109" s="3234"/>
      <c r="NMA109" s="3234"/>
      <c r="NMB109" s="3235"/>
      <c r="NMC109" s="835"/>
      <c r="NMD109" s="3231"/>
      <c r="NME109" s="3231"/>
      <c r="NMF109" s="3231"/>
      <c r="NMG109" s="3231"/>
      <c r="NMH109" s="835"/>
      <c r="NMI109" s="3231"/>
      <c r="NMJ109" s="3231"/>
      <c r="NMK109" s="3231"/>
      <c r="NML109" s="3231"/>
      <c r="NMM109" s="3231"/>
      <c r="NMN109" s="835"/>
      <c r="NMO109" s="3231"/>
      <c r="NMP109" s="3231"/>
      <c r="NMQ109" s="835"/>
      <c r="NMR109" s="3231"/>
      <c r="NMS109" s="3231"/>
      <c r="NMT109" s="3231"/>
      <c r="NMU109" s="835"/>
      <c r="NMV109" s="3231"/>
      <c r="NMW109" s="3231"/>
      <c r="NMX109" s="3231"/>
      <c r="NMY109" s="3231"/>
      <c r="NMZ109" s="835"/>
      <c r="NNA109" s="3231"/>
      <c r="NNB109" s="3231"/>
      <c r="NNC109" s="3231"/>
      <c r="NND109" s="835"/>
      <c r="NNE109" s="3231"/>
      <c r="NNF109" s="3231"/>
      <c r="NNG109" s="3231"/>
      <c r="NNH109" s="835"/>
      <c r="NNI109" s="3231"/>
      <c r="NNJ109" s="3231"/>
      <c r="NNK109" s="3231"/>
      <c r="NNL109" s="835"/>
      <c r="NNM109" s="3231"/>
      <c r="NNN109" s="3231"/>
      <c r="NNO109" s="3231"/>
      <c r="NNP109" s="3231"/>
      <c r="NNQ109" s="835"/>
      <c r="NNR109" s="3231"/>
      <c r="NNS109" s="3231"/>
      <c r="NNT109" s="3231"/>
      <c r="NNU109" s="3231"/>
      <c r="NNV109" s="835"/>
      <c r="NNW109" s="3231"/>
      <c r="NNX109" s="3231"/>
      <c r="NNY109" s="3231"/>
      <c r="NNZ109" s="835"/>
      <c r="NOA109" s="3231"/>
      <c r="NOB109" s="3231"/>
      <c r="NOC109" s="3231"/>
      <c r="NOD109" s="835"/>
      <c r="NOE109" s="3231"/>
      <c r="NOF109" s="3231"/>
      <c r="NOG109" s="3231"/>
      <c r="NOH109" s="3231"/>
      <c r="NOI109" s="3231"/>
      <c r="NOJ109" s="3231"/>
      <c r="NOK109" s="835"/>
      <c r="NOL109" s="3231"/>
      <c r="NOM109" s="3231"/>
      <c r="NON109" s="835"/>
      <c r="NOO109" s="3233"/>
      <c r="NOP109" s="3234"/>
      <c r="NOQ109" s="3234"/>
      <c r="NOR109" s="3235"/>
      <c r="NOS109" s="835"/>
      <c r="NOT109" s="3231"/>
      <c r="NOU109" s="3231"/>
      <c r="NOV109" s="3231"/>
      <c r="NOW109" s="3231"/>
      <c r="NOX109" s="835"/>
      <c r="NOY109" s="3231"/>
      <c r="NOZ109" s="3231"/>
      <c r="NPA109" s="3231"/>
      <c r="NPB109" s="3231"/>
      <c r="NPC109" s="3231"/>
      <c r="NPD109" s="835"/>
      <c r="NPE109" s="3231"/>
      <c r="NPF109" s="3231"/>
      <c r="NPG109" s="835"/>
      <c r="NPH109" s="3231"/>
      <c r="NPI109" s="3231"/>
      <c r="NPJ109" s="3231"/>
      <c r="NPK109" s="835"/>
      <c r="NPL109" s="3231"/>
      <c r="NPM109" s="3231"/>
      <c r="NPN109" s="3231"/>
      <c r="NPO109" s="3231"/>
      <c r="NPP109" s="835"/>
      <c r="NPQ109" s="3231"/>
      <c r="NPR109" s="3231"/>
      <c r="NPS109" s="3231"/>
      <c r="NPT109" s="835"/>
      <c r="NPU109" s="3231"/>
      <c r="NPV109" s="3231"/>
      <c r="NPW109" s="3231"/>
      <c r="NPX109" s="835"/>
      <c r="NPY109" s="3231"/>
      <c r="NPZ109" s="3231"/>
      <c r="NQA109" s="3231"/>
      <c r="NQB109" s="835"/>
      <c r="NQC109" s="3231"/>
      <c r="NQD109" s="3231"/>
      <c r="NQE109" s="3231"/>
      <c r="NQF109" s="3231"/>
      <c r="NQG109" s="835"/>
      <c r="NQH109" s="3231"/>
      <c r="NQI109" s="3231"/>
      <c r="NQJ109" s="3231"/>
      <c r="NQK109" s="3231"/>
      <c r="NQL109" s="835"/>
      <c r="NQM109" s="3231"/>
      <c r="NQN109" s="3231"/>
      <c r="NQO109" s="3231"/>
      <c r="NQP109" s="835"/>
      <c r="NQQ109" s="3231"/>
      <c r="NQR109" s="3231"/>
      <c r="NQS109" s="3231"/>
      <c r="NQT109" s="835"/>
      <c r="NQU109" s="3231"/>
      <c r="NQV109" s="3231"/>
      <c r="NQW109" s="3231"/>
      <c r="NQX109" s="3231"/>
      <c r="NQY109" s="3231"/>
      <c r="NQZ109" s="3231"/>
      <c r="NRA109" s="835"/>
      <c r="NRB109" s="3231"/>
      <c r="NRC109" s="3231"/>
      <c r="NRD109" s="835"/>
      <c r="NRE109" s="3233"/>
      <c r="NRF109" s="3234"/>
      <c r="NRG109" s="3234"/>
      <c r="NRH109" s="3235"/>
      <c r="NRI109" s="835"/>
      <c r="NRJ109" s="3231"/>
      <c r="NRK109" s="3231"/>
      <c r="NRL109" s="3231"/>
      <c r="NRM109" s="3231"/>
      <c r="NRN109" s="835"/>
      <c r="NRO109" s="3231"/>
      <c r="NRP109" s="3231"/>
      <c r="NRQ109" s="3231"/>
      <c r="NRR109" s="3231"/>
      <c r="NRS109" s="3231"/>
      <c r="NRT109" s="835"/>
      <c r="NRU109" s="3231"/>
      <c r="NRV109" s="3231"/>
      <c r="NRW109" s="835"/>
      <c r="NRX109" s="3231"/>
      <c r="NRY109" s="3231"/>
      <c r="NRZ109" s="3231"/>
      <c r="NSA109" s="835"/>
      <c r="NSB109" s="3231"/>
      <c r="NSC109" s="3231"/>
      <c r="NSD109" s="3231"/>
      <c r="NSE109" s="3231"/>
      <c r="NSF109" s="835"/>
      <c r="NSG109" s="3231"/>
      <c r="NSH109" s="3231"/>
      <c r="NSI109" s="3231"/>
      <c r="NSJ109" s="835"/>
      <c r="NSK109" s="3231"/>
      <c r="NSL109" s="3231"/>
      <c r="NSM109" s="3231"/>
      <c r="NSN109" s="835"/>
      <c r="NSO109" s="3231"/>
      <c r="NSP109" s="3231"/>
      <c r="NSQ109" s="3231"/>
      <c r="NSR109" s="835"/>
      <c r="NSS109" s="3231"/>
      <c r="NST109" s="3231"/>
      <c r="NSU109" s="3231"/>
      <c r="NSV109" s="3231"/>
      <c r="NSW109" s="835"/>
      <c r="NSX109" s="3231"/>
      <c r="NSY109" s="3231"/>
      <c r="NSZ109" s="3231"/>
      <c r="NTA109" s="3231"/>
      <c r="NTB109" s="835"/>
      <c r="NTC109" s="3231"/>
      <c r="NTD109" s="3231"/>
      <c r="NTE109" s="3231"/>
      <c r="NTF109" s="835"/>
      <c r="NTG109" s="3231"/>
      <c r="NTH109" s="3231"/>
      <c r="NTI109" s="3231"/>
      <c r="NTJ109" s="835"/>
      <c r="NTK109" s="3231"/>
      <c r="NTL109" s="3231"/>
      <c r="NTM109" s="3231"/>
      <c r="NTN109" s="3231"/>
      <c r="NTO109" s="3231"/>
      <c r="NTP109" s="3231"/>
      <c r="NTQ109" s="835"/>
      <c r="NTR109" s="3231"/>
      <c r="NTS109" s="3231"/>
      <c r="NTT109" s="835"/>
      <c r="NTU109" s="3233"/>
      <c r="NTV109" s="3234"/>
      <c r="NTW109" s="3234"/>
      <c r="NTX109" s="3235"/>
      <c r="NTY109" s="835"/>
      <c r="NTZ109" s="3231"/>
      <c r="NUA109" s="3231"/>
      <c r="NUB109" s="3231"/>
      <c r="NUC109" s="3231"/>
      <c r="NUD109" s="835"/>
      <c r="NUE109" s="3231"/>
      <c r="NUF109" s="3231"/>
      <c r="NUG109" s="3231"/>
      <c r="NUH109" s="3231"/>
      <c r="NUI109" s="3231"/>
      <c r="NUJ109" s="835"/>
      <c r="NUK109" s="3231"/>
      <c r="NUL109" s="3231"/>
      <c r="NUM109" s="835"/>
      <c r="NUN109" s="3231"/>
      <c r="NUO109" s="3231"/>
      <c r="NUP109" s="3231"/>
      <c r="NUQ109" s="835"/>
      <c r="NUR109" s="3231"/>
      <c r="NUS109" s="3231"/>
      <c r="NUT109" s="3231"/>
      <c r="NUU109" s="3231"/>
      <c r="NUV109" s="835"/>
      <c r="NUW109" s="3231"/>
      <c r="NUX109" s="3231"/>
      <c r="NUY109" s="3231"/>
      <c r="NUZ109" s="835"/>
      <c r="NVA109" s="3231"/>
      <c r="NVB109" s="3231"/>
      <c r="NVC109" s="3231"/>
      <c r="NVD109" s="835"/>
      <c r="NVE109" s="3231"/>
      <c r="NVF109" s="3231"/>
      <c r="NVG109" s="3231"/>
      <c r="NVH109" s="835"/>
      <c r="NVI109" s="3231"/>
      <c r="NVJ109" s="3231"/>
      <c r="NVK109" s="3231"/>
      <c r="NVL109" s="3231"/>
      <c r="NVM109" s="835"/>
      <c r="NVN109" s="3231"/>
      <c r="NVO109" s="3231"/>
      <c r="NVP109" s="3231"/>
      <c r="NVQ109" s="3231"/>
      <c r="NVR109" s="835"/>
      <c r="NVS109" s="3231"/>
      <c r="NVT109" s="3231"/>
      <c r="NVU109" s="3231"/>
      <c r="NVV109" s="835"/>
      <c r="NVW109" s="3231"/>
      <c r="NVX109" s="3231"/>
      <c r="NVY109" s="3231"/>
      <c r="NVZ109" s="835"/>
      <c r="NWA109" s="3231"/>
      <c r="NWB109" s="3231"/>
      <c r="NWC109" s="3231"/>
      <c r="NWD109" s="3231"/>
      <c r="NWE109" s="3231"/>
      <c r="NWF109" s="3231"/>
      <c r="NWG109" s="835"/>
      <c r="NWH109" s="3231"/>
      <c r="NWI109" s="3231"/>
      <c r="NWJ109" s="835"/>
      <c r="NWK109" s="3233"/>
      <c r="NWL109" s="3234"/>
      <c r="NWM109" s="3234"/>
      <c r="NWN109" s="3235"/>
      <c r="NWO109" s="835"/>
      <c r="NWP109" s="3231"/>
      <c r="NWQ109" s="3231"/>
      <c r="NWR109" s="3231"/>
      <c r="NWS109" s="3231"/>
      <c r="NWT109" s="835"/>
      <c r="NWU109" s="3231"/>
      <c r="NWV109" s="3231"/>
      <c r="NWW109" s="3231"/>
      <c r="NWX109" s="3231"/>
      <c r="NWY109" s="3231"/>
      <c r="NWZ109" s="835"/>
      <c r="NXA109" s="3231"/>
      <c r="NXB109" s="3231"/>
      <c r="NXC109" s="835"/>
      <c r="NXD109" s="3231"/>
      <c r="NXE109" s="3231"/>
      <c r="NXF109" s="3231"/>
      <c r="NXG109" s="835"/>
      <c r="NXH109" s="3231"/>
      <c r="NXI109" s="3231"/>
      <c r="NXJ109" s="3231"/>
      <c r="NXK109" s="3231"/>
      <c r="NXL109" s="835"/>
      <c r="NXM109" s="3231"/>
      <c r="NXN109" s="3231"/>
      <c r="NXO109" s="3231"/>
      <c r="NXP109" s="835"/>
      <c r="NXQ109" s="3231"/>
      <c r="NXR109" s="3231"/>
      <c r="NXS109" s="3231"/>
      <c r="NXT109" s="835"/>
      <c r="NXU109" s="3231"/>
      <c r="NXV109" s="3231"/>
      <c r="NXW109" s="3231"/>
      <c r="NXX109" s="835"/>
      <c r="NXY109" s="3231"/>
      <c r="NXZ109" s="3231"/>
      <c r="NYA109" s="3231"/>
      <c r="NYB109" s="3231"/>
      <c r="NYC109" s="835"/>
      <c r="NYD109" s="3231"/>
      <c r="NYE109" s="3231"/>
      <c r="NYF109" s="3231"/>
      <c r="NYG109" s="3231"/>
      <c r="NYH109" s="835"/>
      <c r="NYI109" s="3231"/>
      <c r="NYJ109" s="3231"/>
      <c r="NYK109" s="3231"/>
      <c r="NYL109" s="835"/>
      <c r="NYM109" s="3231"/>
      <c r="NYN109" s="3231"/>
      <c r="NYO109" s="3231"/>
      <c r="NYP109" s="835"/>
      <c r="NYQ109" s="3231"/>
      <c r="NYR109" s="3231"/>
      <c r="NYS109" s="3231"/>
      <c r="NYT109" s="3231"/>
      <c r="NYU109" s="3231"/>
      <c r="NYV109" s="3231"/>
      <c r="NYW109" s="835"/>
      <c r="NYX109" s="3231"/>
      <c r="NYY109" s="3231"/>
      <c r="NYZ109" s="835"/>
      <c r="NZA109" s="3233"/>
      <c r="NZB109" s="3234"/>
      <c r="NZC109" s="3234"/>
      <c r="NZD109" s="3235"/>
      <c r="NZE109" s="835"/>
      <c r="NZF109" s="3231"/>
      <c r="NZG109" s="3231"/>
      <c r="NZH109" s="3231"/>
      <c r="NZI109" s="3231"/>
      <c r="NZJ109" s="835"/>
      <c r="NZK109" s="3231"/>
      <c r="NZL109" s="3231"/>
      <c r="NZM109" s="3231"/>
      <c r="NZN109" s="3231"/>
      <c r="NZO109" s="3231"/>
      <c r="NZP109" s="835"/>
      <c r="NZQ109" s="3231"/>
      <c r="NZR109" s="3231"/>
      <c r="NZS109" s="835"/>
      <c r="NZT109" s="3231"/>
      <c r="NZU109" s="3231"/>
      <c r="NZV109" s="3231"/>
      <c r="NZW109" s="835"/>
      <c r="NZX109" s="3231"/>
      <c r="NZY109" s="3231"/>
      <c r="NZZ109" s="3231"/>
      <c r="OAA109" s="3231"/>
      <c r="OAB109" s="835"/>
      <c r="OAC109" s="3231"/>
      <c r="OAD109" s="3231"/>
      <c r="OAE109" s="3231"/>
      <c r="OAF109" s="835"/>
      <c r="OAG109" s="3231"/>
      <c r="OAH109" s="3231"/>
      <c r="OAI109" s="3231"/>
      <c r="OAJ109" s="835"/>
      <c r="OAK109" s="3231"/>
      <c r="OAL109" s="3231"/>
      <c r="OAM109" s="3231"/>
      <c r="OAN109" s="835"/>
      <c r="OAO109" s="3231"/>
      <c r="OAP109" s="3231"/>
      <c r="OAQ109" s="3231"/>
      <c r="OAR109" s="3231"/>
      <c r="OAS109" s="835"/>
      <c r="OAT109" s="3231"/>
      <c r="OAU109" s="3231"/>
      <c r="OAV109" s="3231"/>
      <c r="OAW109" s="3231"/>
      <c r="OAX109" s="835"/>
      <c r="OAY109" s="3231"/>
      <c r="OAZ109" s="3231"/>
      <c r="OBA109" s="3231"/>
      <c r="OBB109" s="835"/>
      <c r="OBC109" s="3231"/>
      <c r="OBD109" s="3231"/>
      <c r="OBE109" s="3231"/>
      <c r="OBF109" s="835"/>
      <c r="OBG109" s="3231"/>
      <c r="OBH109" s="3231"/>
      <c r="OBI109" s="3231"/>
      <c r="OBJ109" s="3231"/>
      <c r="OBK109" s="3231"/>
      <c r="OBL109" s="3231"/>
      <c r="OBM109" s="835"/>
      <c r="OBN109" s="3231"/>
      <c r="OBO109" s="3231"/>
      <c r="OBP109" s="835"/>
      <c r="OBQ109" s="3233"/>
      <c r="OBR109" s="3234"/>
      <c r="OBS109" s="3234"/>
      <c r="OBT109" s="3235"/>
      <c r="OBU109" s="835"/>
      <c r="OBV109" s="3231"/>
      <c r="OBW109" s="3231"/>
      <c r="OBX109" s="3231"/>
      <c r="OBY109" s="3231"/>
      <c r="OBZ109" s="835"/>
      <c r="OCA109" s="3231"/>
      <c r="OCB109" s="3231"/>
      <c r="OCC109" s="3231"/>
      <c r="OCD109" s="3231"/>
      <c r="OCE109" s="3231"/>
      <c r="OCF109" s="835"/>
      <c r="OCG109" s="3231"/>
      <c r="OCH109" s="3231"/>
      <c r="OCI109" s="835"/>
      <c r="OCJ109" s="3231"/>
      <c r="OCK109" s="3231"/>
      <c r="OCL109" s="3231"/>
      <c r="OCM109" s="835"/>
      <c r="OCN109" s="3231"/>
      <c r="OCO109" s="3231"/>
      <c r="OCP109" s="3231"/>
      <c r="OCQ109" s="3231"/>
      <c r="OCR109" s="835"/>
      <c r="OCS109" s="3231"/>
      <c r="OCT109" s="3231"/>
      <c r="OCU109" s="3231"/>
      <c r="OCV109" s="835"/>
      <c r="OCW109" s="3231"/>
      <c r="OCX109" s="3231"/>
      <c r="OCY109" s="3231"/>
      <c r="OCZ109" s="835"/>
      <c r="ODA109" s="3231"/>
      <c r="ODB109" s="3231"/>
      <c r="ODC109" s="3231"/>
      <c r="ODD109" s="835"/>
      <c r="ODE109" s="3231"/>
      <c r="ODF109" s="3231"/>
      <c r="ODG109" s="3231"/>
      <c r="ODH109" s="3231"/>
      <c r="ODI109" s="835"/>
      <c r="ODJ109" s="3231"/>
      <c r="ODK109" s="3231"/>
      <c r="ODL109" s="3231"/>
      <c r="ODM109" s="3231"/>
      <c r="ODN109" s="835"/>
      <c r="ODO109" s="3231"/>
      <c r="ODP109" s="3231"/>
      <c r="ODQ109" s="3231"/>
      <c r="ODR109" s="835"/>
      <c r="ODS109" s="3231"/>
      <c r="ODT109" s="3231"/>
      <c r="ODU109" s="3231"/>
      <c r="ODV109" s="835"/>
      <c r="ODW109" s="3231"/>
      <c r="ODX109" s="3231"/>
      <c r="ODY109" s="3231"/>
      <c r="ODZ109" s="3231"/>
      <c r="OEA109" s="3231"/>
      <c r="OEB109" s="3231"/>
      <c r="OEC109" s="835"/>
      <c r="OED109" s="3231"/>
      <c r="OEE109" s="3231"/>
      <c r="OEF109" s="835"/>
      <c r="OEG109" s="3233"/>
      <c r="OEH109" s="3234"/>
      <c r="OEI109" s="3234"/>
      <c r="OEJ109" s="3235"/>
      <c r="OEK109" s="835"/>
      <c r="OEL109" s="3231"/>
      <c r="OEM109" s="3231"/>
      <c r="OEN109" s="3231"/>
      <c r="OEO109" s="3231"/>
      <c r="OEP109" s="835"/>
      <c r="OEQ109" s="3231"/>
      <c r="OER109" s="3231"/>
      <c r="OES109" s="3231"/>
      <c r="OET109" s="3231"/>
      <c r="OEU109" s="3231"/>
      <c r="OEV109" s="835"/>
      <c r="OEW109" s="3231"/>
      <c r="OEX109" s="3231"/>
      <c r="OEY109" s="835"/>
      <c r="OEZ109" s="3231"/>
      <c r="OFA109" s="3231"/>
      <c r="OFB109" s="3231"/>
      <c r="OFC109" s="835"/>
      <c r="OFD109" s="3231"/>
      <c r="OFE109" s="3231"/>
      <c r="OFF109" s="3231"/>
      <c r="OFG109" s="3231"/>
      <c r="OFH109" s="835"/>
      <c r="OFI109" s="3231"/>
      <c r="OFJ109" s="3231"/>
      <c r="OFK109" s="3231"/>
      <c r="OFL109" s="835"/>
      <c r="OFM109" s="3231"/>
      <c r="OFN109" s="3231"/>
      <c r="OFO109" s="3231"/>
      <c r="OFP109" s="835"/>
      <c r="OFQ109" s="3231"/>
      <c r="OFR109" s="3231"/>
      <c r="OFS109" s="3231"/>
      <c r="OFT109" s="835"/>
      <c r="OFU109" s="3231"/>
      <c r="OFV109" s="3231"/>
      <c r="OFW109" s="3231"/>
      <c r="OFX109" s="3231"/>
      <c r="OFY109" s="835"/>
      <c r="OFZ109" s="3231"/>
      <c r="OGA109" s="3231"/>
      <c r="OGB109" s="3231"/>
      <c r="OGC109" s="3231"/>
      <c r="OGD109" s="835"/>
      <c r="OGE109" s="3231"/>
      <c r="OGF109" s="3231"/>
      <c r="OGG109" s="3231"/>
      <c r="OGH109" s="835"/>
      <c r="OGI109" s="3231"/>
      <c r="OGJ109" s="3231"/>
      <c r="OGK109" s="3231"/>
      <c r="OGL109" s="835"/>
      <c r="OGM109" s="3231"/>
      <c r="OGN109" s="3231"/>
      <c r="OGO109" s="3231"/>
      <c r="OGP109" s="3231"/>
      <c r="OGQ109" s="3231"/>
      <c r="OGR109" s="3231"/>
      <c r="OGS109" s="835"/>
      <c r="OGT109" s="3231"/>
      <c r="OGU109" s="3231"/>
      <c r="OGV109" s="835"/>
      <c r="OGW109" s="3233"/>
      <c r="OGX109" s="3234"/>
      <c r="OGY109" s="3234"/>
      <c r="OGZ109" s="3235"/>
      <c r="OHA109" s="835"/>
      <c r="OHB109" s="3231"/>
      <c r="OHC109" s="3231"/>
      <c r="OHD109" s="3231"/>
      <c r="OHE109" s="3231"/>
      <c r="OHF109" s="835"/>
      <c r="OHG109" s="3231"/>
      <c r="OHH109" s="3231"/>
      <c r="OHI109" s="3231"/>
      <c r="OHJ109" s="3231"/>
      <c r="OHK109" s="3231"/>
      <c r="OHL109" s="835"/>
      <c r="OHM109" s="3231"/>
      <c r="OHN109" s="3231"/>
      <c r="OHO109" s="835"/>
      <c r="OHP109" s="3231"/>
      <c r="OHQ109" s="3231"/>
      <c r="OHR109" s="3231"/>
      <c r="OHS109" s="835"/>
      <c r="OHT109" s="3231"/>
      <c r="OHU109" s="3231"/>
      <c r="OHV109" s="3231"/>
      <c r="OHW109" s="3231"/>
      <c r="OHX109" s="835"/>
      <c r="OHY109" s="3231"/>
      <c r="OHZ109" s="3231"/>
      <c r="OIA109" s="3231"/>
      <c r="OIB109" s="835"/>
      <c r="OIC109" s="3231"/>
      <c r="OID109" s="3231"/>
      <c r="OIE109" s="3231"/>
      <c r="OIF109" s="835"/>
      <c r="OIG109" s="3231"/>
      <c r="OIH109" s="3231"/>
      <c r="OII109" s="3231"/>
      <c r="OIJ109" s="835"/>
      <c r="OIK109" s="3231"/>
      <c r="OIL109" s="3231"/>
      <c r="OIM109" s="3231"/>
      <c r="OIN109" s="3231"/>
      <c r="OIO109" s="835"/>
      <c r="OIP109" s="3231"/>
      <c r="OIQ109" s="3231"/>
      <c r="OIR109" s="3231"/>
      <c r="OIS109" s="3231"/>
      <c r="OIT109" s="835"/>
      <c r="OIU109" s="3231"/>
      <c r="OIV109" s="3231"/>
      <c r="OIW109" s="3231"/>
      <c r="OIX109" s="835"/>
      <c r="OIY109" s="3231"/>
      <c r="OIZ109" s="3231"/>
      <c r="OJA109" s="3231"/>
      <c r="OJB109" s="835"/>
      <c r="OJC109" s="3231"/>
      <c r="OJD109" s="3231"/>
      <c r="OJE109" s="3231"/>
      <c r="OJF109" s="3231"/>
      <c r="OJG109" s="3231"/>
      <c r="OJH109" s="3231"/>
      <c r="OJI109" s="835"/>
      <c r="OJJ109" s="3231"/>
      <c r="OJK109" s="3231"/>
      <c r="OJL109" s="835"/>
      <c r="OJM109" s="3233"/>
      <c r="OJN109" s="3234"/>
      <c r="OJO109" s="3234"/>
      <c r="OJP109" s="3235"/>
      <c r="OJQ109" s="835"/>
      <c r="OJR109" s="3231"/>
      <c r="OJS109" s="3231"/>
      <c r="OJT109" s="3231"/>
      <c r="OJU109" s="3231"/>
      <c r="OJV109" s="835"/>
      <c r="OJW109" s="3231"/>
      <c r="OJX109" s="3231"/>
      <c r="OJY109" s="3231"/>
      <c r="OJZ109" s="3231"/>
      <c r="OKA109" s="3231"/>
      <c r="OKB109" s="835"/>
      <c r="OKC109" s="3231"/>
      <c r="OKD109" s="3231"/>
      <c r="OKE109" s="835"/>
      <c r="OKF109" s="3231"/>
      <c r="OKG109" s="3231"/>
      <c r="OKH109" s="3231"/>
      <c r="OKI109" s="835"/>
      <c r="OKJ109" s="3231"/>
      <c r="OKK109" s="3231"/>
      <c r="OKL109" s="3231"/>
      <c r="OKM109" s="3231"/>
      <c r="OKN109" s="835"/>
      <c r="OKO109" s="3231"/>
      <c r="OKP109" s="3231"/>
      <c r="OKQ109" s="3231"/>
      <c r="OKR109" s="835"/>
      <c r="OKS109" s="3231"/>
      <c r="OKT109" s="3231"/>
      <c r="OKU109" s="3231"/>
      <c r="OKV109" s="835"/>
      <c r="OKW109" s="3231"/>
      <c r="OKX109" s="3231"/>
      <c r="OKY109" s="3231"/>
      <c r="OKZ109" s="835"/>
      <c r="OLA109" s="3231"/>
      <c r="OLB109" s="3231"/>
      <c r="OLC109" s="3231"/>
      <c r="OLD109" s="3231"/>
      <c r="OLE109" s="835"/>
      <c r="OLF109" s="3231"/>
      <c r="OLG109" s="3231"/>
      <c r="OLH109" s="3231"/>
      <c r="OLI109" s="3231"/>
      <c r="OLJ109" s="835"/>
      <c r="OLK109" s="3231"/>
      <c r="OLL109" s="3231"/>
      <c r="OLM109" s="3231"/>
      <c r="OLN109" s="835"/>
      <c r="OLO109" s="3231"/>
      <c r="OLP109" s="3231"/>
      <c r="OLQ109" s="3231"/>
      <c r="OLR109" s="835"/>
      <c r="OLS109" s="3231"/>
      <c r="OLT109" s="3231"/>
      <c r="OLU109" s="3231"/>
      <c r="OLV109" s="3231"/>
      <c r="OLW109" s="3231"/>
      <c r="OLX109" s="3231"/>
      <c r="OLY109" s="835"/>
      <c r="OLZ109" s="3231"/>
      <c r="OMA109" s="3231"/>
      <c r="OMB109" s="835"/>
      <c r="OMC109" s="3233"/>
      <c r="OMD109" s="3234"/>
      <c r="OME109" s="3234"/>
      <c r="OMF109" s="3235"/>
      <c r="OMG109" s="835"/>
      <c r="OMH109" s="3231"/>
      <c r="OMI109" s="3231"/>
      <c r="OMJ109" s="3231"/>
      <c r="OMK109" s="3231"/>
      <c r="OML109" s="835"/>
      <c r="OMM109" s="3231"/>
      <c r="OMN109" s="3231"/>
      <c r="OMO109" s="3231"/>
      <c r="OMP109" s="3231"/>
      <c r="OMQ109" s="3231"/>
      <c r="OMR109" s="835"/>
      <c r="OMS109" s="3231"/>
      <c r="OMT109" s="3231"/>
      <c r="OMU109" s="835"/>
      <c r="OMV109" s="3231"/>
      <c r="OMW109" s="3231"/>
      <c r="OMX109" s="3231"/>
      <c r="OMY109" s="835"/>
      <c r="OMZ109" s="3231"/>
      <c r="ONA109" s="3231"/>
      <c r="ONB109" s="3231"/>
      <c r="ONC109" s="3231"/>
      <c r="OND109" s="835"/>
      <c r="ONE109" s="3231"/>
      <c r="ONF109" s="3231"/>
      <c r="ONG109" s="3231"/>
      <c r="ONH109" s="835"/>
      <c r="ONI109" s="3231"/>
      <c r="ONJ109" s="3231"/>
      <c r="ONK109" s="3231"/>
      <c r="ONL109" s="835"/>
      <c r="ONM109" s="3231"/>
      <c r="ONN109" s="3231"/>
      <c r="ONO109" s="3231"/>
      <c r="ONP109" s="835"/>
      <c r="ONQ109" s="3231"/>
      <c r="ONR109" s="3231"/>
      <c r="ONS109" s="3231"/>
      <c r="ONT109" s="3231"/>
      <c r="ONU109" s="835"/>
      <c r="ONV109" s="3231"/>
      <c r="ONW109" s="3231"/>
      <c r="ONX109" s="3231"/>
      <c r="ONY109" s="3231"/>
      <c r="ONZ109" s="835"/>
      <c r="OOA109" s="3231"/>
      <c r="OOB109" s="3231"/>
      <c r="OOC109" s="3231"/>
      <c r="OOD109" s="835"/>
      <c r="OOE109" s="3231"/>
      <c r="OOF109" s="3231"/>
      <c r="OOG109" s="3231"/>
      <c r="OOH109" s="835"/>
      <c r="OOI109" s="3231"/>
      <c r="OOJ109" s="3231"/>
      <c r="OOK109" s="3231"/>
      <c r="OOL109" s="3231"/>
      <c r="OOM109" s="3231"/>
      <c r="OON109" s="3231"/>
      <c r="OOO109" s="835"/>
      <c r="OOP109" s="3231"/>
      <c r="OOQ109" s="3231"/>
      <c r="OOR109" s="835"/>
      <c r="OOS109" s="3233"/>
      <c r="OOT109" s="3234"/>
      <c r="OOU109" s="3234"/>
      <c r="OOV109" s="3235"/>
      <c r="OOW109" s="835"/>
      <c r="OOX109" s="3231"/>
      <c r="OOY109" s="3231"/>
      <c r="OOZ109" s="3231"/>
      <c r="OPA109" s="3231"/>
      <c r="OPB109" s="835"/>
      <c r="OPC109" s="3231"/>
      <c r="OPD109" s="3231"/>
      <c r="OPE109" s="3231"/>
      <c r="OPF109" s="3231"/>
      <c r="OPG109" s="3231"/>
      <c r="OPH109" s="835"/>
      <c r="OPI109" s="3231"/>
      <c r="OPJ109" s="3231"/>
      <c r="OPK109" s="835"/>
      <c r="OPL109" s="3231"/>
      <c r="OPM109" s="3231"/>
      <c r="OPN109" s="3231"/>
      <c r="OPO109" s="835"/>
      <c r="OPP109" s="3231"/>
      <c r="OPQ109" s="3231"/>
      <c r="OPR109" s="3231"/>
      <c r="OPS109" s="3231"/>
      <c r="OPT109" s="835"/>
      <c r="OPU109" s="3231"/>
      <c r="OPV109" s="3231"/>
      <c r="OPW109" s="3231"/>
      <c r="OPX109" s="835"/>
      <c r="OPY109" s="3231"/>
      <c r="OPZ109" s="3231"/>
      <c r="OQA109" s="3231"/>
      <c r="OQB109" s="835"/>
      <c r="OQC109" s="3231"/>
      <c r="OQD109" s="3231"/>
      <c r="OQE109" s="3231"/>
      <c r="OQF109" s="835"/>
      <c r="OQG109" s="3231"/>
      <c r="OQH109" s="3231"/>
      <c r="OQI109" s="3231"/>
      <c r="OQJ109" s="3231"/>
      <c r="OQK109" s="835"/>
      <c r="OQL109" s="3231"/>
      <c r="OQM109" s="3231"/>
      <c r="OQN109" s="3231"/>
      <c r="OQO109" s="3231"/>
      <c r="OQP109" s="835"/>
      <c r="OQQ109" s="3231"/>
      <c r="OQR109" s="3231"/>
      <c r="OQS109" s="3231"/>
      <c r="OQT109" s="835"/>
      <c r="OQU109" s="3231"/>
      <c r="OQV109" s="3231"/>
      <c r="OQW109" s="3231"/>
      <c r="OQX109" s="835"/>
      <c r="OQY109" s="3231"/>
      <c r="OQZ109" s="3231"/>
      <c r="ORA109" s="3231"/>
      <c r="ORB109" s="3231"/>
      <c r="ORC109" s="3231"/>
      <c r="ORD109" s="3231"/>
      <c r="ORE109" s="835"/>
      <c r="ORF109" s="3231"/>
      <c r="ORG109" s="3231"/>
      <c r="ORH109" s="835"/>
      <c r="ORI109" s="3233"/>
      <c r="ORJ109" s="3234"/>
      <c r="ORK109" s="3234"/>
      <c r="ORL109" s="3235"/>
      <c r="ORM109" s="835"/>
      <c r="ORN109" s="3231"/>
      <c r="ORO109" s="3231"/>
      <c r="ORP109" s="3231"/>
      <c r="ORQ109" s="3231"/>
      <c r="ORR109" s="835"/>
      <c r="ORS109" s="3231"/>
      <c r="ORT109" s="3231"/>
      <c r="ORU109" s="3231"/>
      <c r="ORV109" s="3231"/>
      <c r="ORW109" s="3231"/>
      <c r="ORX109" s="835"/>
      <c r="ORY109" s="3231"/>
      <c r="ORZ109" s="3231"/>
      <c r="OSA109" s="835"/>
      <c r="OSB109" s="3231"/>
      <c r="OSC109" s="3231"/>
      <c r="OSD109" s="3231"/>
      <c r="OSE109" s="835"/>
      <c r="OSF109" s="3231"/>
      <c r="OSG109" s="3231"/>
      <c r="OSH109" s="3231"/>
      <c r="OSI109" s="3231"/>
      <c r="OSJ109" s="835"/>
      <c r="OSK109" s="3231"/>
      <c r="OSL109" s="3231"/>
      <c r="OSM109" s="3231"/>
      <c r="OSN109" s="835"/>
      <c r="OSO109" s="3231"/>
      <c r="OSP109" s="3231"/>
      <c r="OSQ109" s="3231"/>
      <c r="OSR109" s="835"/>
      <c r="OSS109" s="3231"/>
      <c r="OST109" s="3231"/>
      <c r="OSU109" s="3231"/>
      <c r="OSV109" s="835"/>
      <c r="OSW109" s="3231"/>
      <c r="OSX109" s="3231"/>
      <c r="OSY109" s="3231"/>
      <c r="OSZ109" s="3231"/>
      <c r="OTA109" s="835"/>
      <c r="OTB109" s="3231"/>
      <c r="OTC109" s="3231"/>
      <c r="OTD109" s="3231"/>
      <c r="OTE109" s="3231"/>
      <c r="OTF109" s="835"/>
      <c r="OTG109" s="3231"/>
      <c r="OTH109" s="3231"/>
      <c r="OTI109" s="3231"/>
      <c r="OTJ109" s="835"/>
      <c r="OTK109" s="3231"/>
      <c r="OTL109" s="3231"/>
      <c r="OTM109" s="3231"/>
      <c r="OTN109" s="835"/>
      <c r="OTO109" s="3231"/>
      <c r="OTP109" s="3231"/>
      <c r="OTQ109" s="3231"/>
      <c r="OTR109" s="3231"/>
      <c r="OTS109" s="3231"/>
      <c r="OTT109" s="3231"/>
      <c r="OTU109" s="835"/>
      <c r="OTV109" s="3231"/>
      <c r="OTW109" s="3231"/>
      <c r="OTX109" s="835"/>
      <c r="OTY109" s="3233"/>
      <c r="OTZ109" s="3234"/>
      <c r="OUA109" s="3234"/>
      <c r="OUB109" s="3235"/>
      <c r="OUC109" s="835"/>
      <c r="OUD109" s="3231"/>
      <c r="OUE109" s="3231"/>
      <c r="OUF109" s="3231"/>
      <c r="OUG109" s="3231"/>
      <c r="OUH109" s="835"/>
      <c r="OUI109" s="3231"/>
      <c r="OUJ109" s="3231"/>
      <c r="OUK109" s="3231"/>
      <c r="OUL109" s="3231"/>
      <c r="OUM109" s="3231"/>
      <c r="OUN109" s="835"/>
      <c r="OUO109" s="3231"/>
      <c r="OUP109" s="3231"/>
      <c r="OUQ109" s="835"/>
      <c r="OUR109" s="3231"/>
      <c r="OUS109" s="3231"/>
      <c r="OUT109" s="3231"/>
      <c r="OUU109" s="835"/>
      <c r="OUV109" s="3231"/>
      <c r="OUW109" s="3231"/>
      <c r="OUX109" s="3231"/>
      <c r="OUY109" s="3231"/>
      <c r="OUZ109" s="835"/>
      <c r="OVA109" s="3231"/>
      <c r="OVB109" s="3231"/>
      <c r="OVC109" s="3231"/>
      <c r="OVD109" s="835"/>
      <c r="OVE109" s="3231"/>
      <c r="OVF109" s="3231"/>
      <c r="OVG109" s="3231"/>
      <c r="OVH109" s="835"/>
      <c r="OVI109" s="3231"/>
      <c r="OVJ109" s="3231"/>
      <c r="OVK109" s="3231"/>
      <c r="OVL109" s="835"/>
      <c r="OVM109" s="3231"/>
      <c r="OVN109" s="3231"/>
      <c r="OVO109" s="3231"/>
      <c r="OVP109" s="3231"/>
      <c r="OVQ109" s="835"/>
      <c r="OVR109" s="3231"/>
      <c r="OVS109" s="3231"/>
      <c r="OVT109" s="3231"/>
      <c r="OVU109" s="3231"/>
      <c r="OVV109" s="835"/>
      <c r="OVW109" s="3231"/>
      <c r="OVX109" s="3231"/>
      <c r="OVY109" s="3231"/>
      <c r="OVZ109" s="835"/>
      <c r="OWA109" s="3231"/>
      <c r="OWB109" s="3231"/>
      <c r="OWC109" s="3231"/>
      <c r="OWD109" s="835"/>
      <c r="OWE109" s="3231"/>
      <c r="OWF109" s="3231"/>
      <c r="OWG109" s="3231"/>
      <c r="OWH109" s="3231"/>
      <c r="OWI109" s="3231"/>
      <c r="OWJ109" s="3231"/>
      <c r="OWK109" s="835"/>
      <c r="OWL109" s="3231"/>
      <c r="OWM109" s="3231"/>
      <c r="OWN109" s="835"/>
      <c r="OWO109" s="3233"/>
      <c r="OWP109" s="3234"/>
      <c r="OWQ109" s="3234"/>
      <c r="OWR109" s="3235"/>
      <c r="OWS109" s="835"/>
      <c r="OWT109" s="3231"/>
      <c r="OWU109" s="3231"/>
      <c r="OWV109" s="3231"/>
      <c r="OWW109" s="3231"/>
      <c r="OWX109" s="835"/>
      <c r="OWY109" s="3231"/>
      <c r="OWZ109" s="3231"/>
      <c r="OXA109" s="3231"/>
      <c r="OXB109" s="3231"/>
      <c r="OXC109" s="3231"/>
      <c r="OXD109" s="835"/>
      <c r="OXE109" s="3231"/>
      <c r="OXF109" s="3231"/>
      <c r="OXG109" s="835"/>
      <c r="OXH109" s="3231"/>
      <c r="OXI109" s="3231"/>
      <c r="OXJ109" s="3231"/>
      <c r="OXK109" s="835"/>
      <c r="OXL109" s="3231"/>
      <c r="OXM109" s="3231"/>
      <c r="OXN109" s="3231"/>
      <c r="OXO109" s="3231"/>
      <c r="OXP109" s="835"/>
      <c r="OXQ109" s="3231"/>
      <c r="OXR109" s="3231"/>
      <c r="OXS109" s="3231"/>
      <c r="OXT109" s="835"/>
      <c r="OXU109" s="3231"/>
      <c r="OXV109" s="3231"/>
      <c r="OXW109" s="3231"/>
      <c r="OXX109" s="835"/>
      <c r="OXY109" s="3231"/>
      <c r="OXZ109" s="3231"/>
      <c r="OYA109" s="3231"/>
      <c r="OYB109" s="835"/>
      <c r="OYC109" s="3231"/>
      <c r="OYD109" s="3231"/>
      <c r="OYE109" s="3231"/>
      <c r="OYF109" s="3231"/>
      <c r="OYG109" s="835"/>
      <c r="OYH109" s="3231"/>
      <c r="OYI109" s="3231"/>
      <c r="OYJ109" s="3231"/>
      <c r="OYK109" s="3231"/>
      <c r="OYL109" s="835"/>
      <c r="OYM109" s="3231"/>
      <c r="OYN109" s="3231"/>
      <c r="OYO109" s="3231"/>
      <c r="OYP109" s="835"/>
      <c r="OYQ109" s="3231"/>
      <c r="OYR109" s="3231"/>
      <c r="OYS109" s="3231"/>
      <c r="OYT109" s="835"/>
      <c r="OYU109" s="3231"/>
      <c r="OYV109" s="3231"/>
      <c r="OYW109" s="3231"/>
      <c r="OYX109" s="3231"/>
      <c r="OYY109" s="3231"/>
      <c r="OYZ109" s="3231"/>
      <c r="OZA109" s="835"/>
      <c r="OZB109" s="3231"/>
      <c r="OZC109" s="3231"/>
      <c r="OZD109" s="835"/>
      <c r="OZE109" s="3233"/>
      <c r="OZF109" s="3234"/>
      <c r="OZG109" s="3234"/>
      <c r="OZH109" s="3235"/>
      <c r="OZI109" s="835"/>
      <c r="OZJ109" s="3231"/>
      <c r="OZK109" s="3231"/>
      <c r="OZL109" s="3231"/>
      <c r="OZM109" s="3231"/>
      <c r="OZN109" s="835"/>
      <c r="OZO109" s="3231"/>
      <c r="OZP109" s="3231"/>
      <c r="OZQ109" s="3231"/>
      <c r="OZR109" s="3231"/>
      <c r="OZS109" s="3231"/>
      <c r="OZT109" s="835"/>
      <c r="OZU109" s="3231"/>
      <c r="OZV109" s="3231"/>
      <c r="OZW109" s="835"/>
      <c r="OZX109" s="3231"/>
      <c r="OZY109" s="3231"/>
      <c r="OZZ109" s="3231"/>
      <c r="PAA109" s="835"/>
      <c r="PAB109" s="3231"/>
      <c r="PAC109" s="3231"/>
      <c r="PAD109" s="3231"/>
      <c r="PAE109" s="3231"/>
      <c r="PAF109" s="835"/>
      <c r="PAG109" s="3231"/>
      <c r="PAH109" s="3231"/>
      <c r="PAI109" s="3231"/>
      <c r="PAJ109" s="835"/>
      <c r="PAK109" s="3231"/>
      <c r="PAL109" s="3231"/>
      <c r="PAM109" s="3231"/>
      <c r="PAN109" s="835"/>
      <c r="PAO109" s="3231"/>
      <c r="PAP109" s="3231"/>
      <c r="PAQ109" s="3231"/>
      <c r="PAR109" s="835"/>
      <c r="PAS109" s="3231"/>
      <c r="PAT109" s="3231"/>
      <c r="PAU109" s="3231"/>
      <c r="PAV109" s="3231"/>
      <c r="PAW109" s="835"/>
      <c r="PAX109" s="3231"/>
      <c r="PAY109" s="3231"/>
      <c r="PAZ109" s="3231"/>
      <c r="PBA109" s="3231"/>
      <c r="PBB109" s="835"/>
      <c r="PBC109" s="3231"/>
      <c r="PBD109" s="3231"/>
      <c r="PBE109" s="3231"/>
      <c r="PBF109" s="835"/>
      <c r="PBG109" s="3231"/>
      <c r="PBH109" s="3231"/>
      <c r="PBI109" s="3231"/>
      <c r="PBJ109" s="835"/>
      <c r="PBK109" s="3231"/>
      <c r="PBL109" s="3231"/>
      <c r="PBM109" s="3231"/>
      <c r="PBN109" s="3231"/>
      <c r="PBO109" s="3231"/>
      <c r="PBP109" s="3231"/>
      <c r="PBQ109" s="835"/>
      <c r="PBR109" s="3231"/>
      <c r="PBS109" s="3231"/>
      <c r="PBT109" s="835"/>
      <c r="PBU109" s="3233"/>
      <c r="PBV109" s="3234"/>
      <c r="PBW109" s="3234"/>
      <c r="PBX109" s="3235"/>
      <c r="PBY109" s="835"/>
      <c r="PBZ109" s="3231"/>
      <c r="PCA109" s="3231"/>
      <c r="PCB109" s="3231"/>
      <c r="PCC109" s="3231"/>
      <c r="PCD109" s="835"/>
      <c r="PCE109" s="3231"/>
      <c r="PCF109" s="3231"/>
      <c r="PCG109" s="3231"/>
      <c r="PCH109" s="3231"/>
      <c r="PCI109" s="3231"/>
      <c r="PCJ109" s="835"/>
      <c r="PCK109" s="3231"/>
      <c r="PCL109" s="3231"/>
      <c r="PCM109" s="835"/>
      <c r="PCN109" s="3231"/>
      <c r="PCO109" s="3231"/>
      <c r="PCP109" s="3231"/>
      <c r="PCQ109" s="835"/>
      <c r="PCR109" s="3231"/>
      <c r="PCS109" s="3231"/>
      <c r="PCT109" s="3231"/>
      <c r="PCU109" s="3231"/>
      <c r="PCV109" s="835"/>
      <c r="PCW109" s="3231"/>
      <c r="PCX109" s="3231"/>
      <c r="PCY109" s="3231"/>
      <c r="PCZ109" s="835"/>
      <c r="PDA109" s="3231"/>
      <c r="PDB109" s="3231"/>
      <c r="PDC109" s="3231"/>
      <c r="PDD109" s="835"/>
      <c r="PDE109" s="3231"/>
      <c r="PDF109" s="3231"/>
      <c r="PDG109" s="3231"/>
      <c r="PDH109" s="835"/>
      <c r="PDI109" s="3231"/>
      <c r="PDJ109" s="3231"/>
      <c r="PDK109" s="3231"/>
      <c r="PDL109" s="3231"/>
      <c r="PDM109" s="835"/>
      <c r="PDN109" s="3231"/>
      <c r="PDO109" s="3231"/>
      <c r="PDP109" s="3231"/>
      <c r="PDQ109" s="3231"/>
      <c r="PDR109" s="835"/>
      <c r="PDS109" s="3231"/>
      <c r="PDT109" s="3231"/>
      <c r="PDU109" s="3231"/>
      <c r="PDV109" s="835"/>
      <c r="PDW109" s="3231"/>
      <c r="PDX109" s="3231"/>
      <c r="PDY109" s="3231"/>
      <c r="PDZ109" s="835"/>
      <c r="PEA109" s="3231"/>
      <c r="PEB109" s="3231"/>
      <c r="PEC109" s="3231"/>
      <c r="PED109" s="3231"/>
      <c r="PEE109" s="3231"/>
      <c r="PEF109" s="3231"/>
      <c r="PEG109" s="835"/>
      <c r="PEH109" s="3231"/>
      <c r="PEI109" s="3231"/>
      <c r="PEJ109" s="835"/>
      <c r="PEK109" s="3233"/>
      <c r="PEL109" s="3234"/>
      <c r="PEM109" s="3234"/>
      <c r="PEN109" s="3235"/>
      <c r="PEO109" s="835"/>
      <c r="PEP109" s="3231"/>
      <c r="PEQ109" s="3231"/>
      <c r="PER109" s="3231"/>
      <c r="PES109" s="3231"/>
      <c r="PET109" s="835"/>
      <c r="PEU109" s="3231"/>
      <c r="PEV109" s="3231"/>
      <c r="PEW109" s="3231"/>
      <c r="PEX109" s="3231"/>
      <c r="PEY109" s="3231"/>
      <c r="PEZ109" s="835"/>
      <c r="PFA109" s="3231"/>
      <c r="PFB109" s="3231"/>
      <c r="PFC109" s="835"/>
      <c r="PFD109" s="3231"/>
      <c r="PFE109" s="3231"/>
      <c r="PFF109" s="3231"/>
      <c r="PFG109" s="835"/>
      <c r="PFH109" s="3231"/>
      <c r="PFI109" s="3231"/>
      <c r="PFJ109" s="3231"/>
      <c r="PFK109" s="3231"/>
      <c r="PFL109" s="835"/>
      <c r="PFM109" s="3231"/>
      <c r="PFN109" s="3231"/>
      <c r="PFO109" s="3231"/>
      <c r="PFP109" s="835"/>
      <c r="PFQ109" s="3231"/>
      <c r="PFR109" s="3231"/>
      <c r="PFS109" s="3231"/>
      <c r="PFT109" s="835"/>
      <c r="PFU109" s="3231"/>
      <c r="PFV109" s="3231"/>
      <c r="PFW109" s="3231"/>
      <c r="PFX109" s="835"/>
      <c r="PFY109" s="3231"/>
      <c r="PFZ109" s="3231"/>
      <c r="PGA109" s="3231"/>
      <c r="PGB109" s="3231"/>
      <c r="PGC109" s="835"/>
      <c r="PGD109" s="3231"/>
      <c r="PGE109" s="3231"/>
      <c r="PGF109" s="3231"/>
      <c r="PGG109" s="3231"/>
      <c r="PGH109" s="835"/>
      <c r="PGI109" s="3231"/>
      <c r="PGJ109" s="3231"/>
      <c r="PGK109" s="3231"/>
      <c r="PGL109" s="835"/>
      <c r="PGM109" s="3231"/>
      <c r="PGN109" s="3231"/>
      <c r="PGO109" s="3231"/>
      <c r="PGP109" s="835"/>
      <c r="PGQ109" s="3231"/>
      <c r="PGR109" s="3231"/>
      <c r="PGS109" s="3231"/>
      <c r="PGT109" s="3231"/>
      <c r="PGU109" s="3231"/>
      <c r="PGV109" s="3231"/>
      <c r="PGW109" s="835"/>
      <c r="PGX109" s="3231"/>
      <c r="PGY109" s="3231"/>
      <c r="PGZ109" s="835"/>
      <c r="PHA109" s="3233"/>
      <c r="PHB109" s="3234"/>
      <c r="PHC109" s="3234"/>
      <c r="PHD109" s="3235"/>
      <c r="PHE109" s="835"/>
      <c r="PHF109" s="3231"/>
      <c r="PHG109" s="3231"/>
      <c r="PHH109" s="3231"/>
      <c r="PHI109" s="3231"/>
      <c r="PHJ109" s="835"/>
      <c r="PHK109" s="3231"/>
      <c r="PHL109" s="3231"/>
      <c r="PHM109" s="3231"/>
      <c r="PHN109" s="3231"/>
      <c r="PHO109" s="3231"/>
      <c r="PHP109" s="835"/>
      <c r="PHQ109" s="3231"/>
      <c r="PHR109" s="3231"/>
      <c r="PHS109" s="835"/>
      <c r="PHT109" s="3231"/>
      <c r="PHU109" s="3231"/>
      <c r="PHV109" s="3231"/>
      <c r="PHW109" s="835"/>
      <c r="PHX109" s="3231"/>
      <c r="PHY109" s="3231"/>
      <c r="PHZ109" s="3231"/>
      <c r="PIA109" s="3231"/>
      <c r="PIB109" s="835"/>
      <c r="PIC109" s="3231"/>
      <c r="PID109" s="3231"/>
      <c r="PIE109" s="3231"/>
      <c r="PIF109" s="835"/>
      <c r="PIG109" s="3231"/>
      <c r="PIH109" s="3231"/>
      <c r="PII109" s="3231"/>
      <c r="PIJ109" s="835"/>
      <c r="PIK109" s="3231"/>
      <c r="PIL109" s="3231"/>
      <c r="PIM109" s="3231"/>
      <c r="PIN109" s="835"/>
      <c r="PIO109" s="3231"/>
      <c r="PIP109" s="3231"/>
      <c r="PIQ109" s="3231"/>
      <c r="PIR109" s="3231"/>
      <c r="PIS109" s="835"/>
      <c r="PIT109" s="3231"/>
      <c r="PIU109" s="3231"/>
      <c r="PIV109" s="3231"/>
      <c r="PIW109" s="3231"/>
      <c r="PIX109" s="835"/>
      <c r="PIY109" s="3231"/>
      <c r="PIZ109" s="3231"/>
      <c r="PJA109" s="3231"/>
      <c r="PJB109" s="835"/>
      <c r="PJC109" s="3231"/>
      <c r="PJD109" s="3231"/>
      <c r="PJE109" s="3231"/>
      <c r="PJF109" s="835"/>
      <c r="PJG109" s="3231"/>
      <c r="PJH109" s="3231"/>
      <c r="PJI109" s="3231"/>
      <c r="PJJ109" s="3231"/>
      <c r="PJK109" s="3231"/>
      <c r="PJL109" s="3231"/>
      <c r="PJM109" s="835"/>
      <c r="PJN109" s="3231"/>
      <c r="PJO109" s="3231"/>
      <c r="PJP109" s="835"/>
      <c r="PJQ109" s="3233"/>
      <c r="PJR109" s="3234"/>
      <c r="PJS109" s="3234"/>
      <c r="PJT109" s="3235"/>
      <c r="PJU109" s="835"/>
      <c r="PJV109" s="3231"/>
      <c r="PJW109" s="3231"/>
      <c r="PJX109" s="3231"/>
      <c r="PJY109" s="3231"/>
      <c r="PJZ109" s="835"/>
      <c r="PKA109" s="3231"/>
      <c r="PKB109" s="3231"/>
      <c r="PKC109" s="3231"/>
      <c r="PKD109" s="3231"/>
      <c r="PKE109" s="3231"/>
      <c r="PKF109" s="835"/>
      <c r="PKG109" s="3231"/>
      <c r="PKH109" s="3231"/>
      <c r="PKI109" s="835"/>
      <c r="PKJ109" s="3231"/>
      <c r="PKK109" s="3231"/>
      <c r="PKL109" s="3231"/>
      <c r="PKM109" s="835"/>
      <c r="PKN109" s="3231"/>
      <c r="PKO109" s="3231"/>
      <c r="PKP109" s="3231"/>
      <c r="PKQ109" s="3231"/>
      <c r="PKR109" s="835"/>
      <c r="PKS109" s="3231"/>
      <c r="PKT109" s="3231"/>
      <c r="PKU109" s="3231"/>
      <c r="PKV109" s="835"/>
      <c r="PKW109" s="3231"/>
      <c r="PKX109" s="3231"/>
      <c r="PKY109" s="3231"/>
      <c r="PKZ109" s="835"/>
      <c r="PLA109" s="3231"/>
      <c r="PLB109" s="3231"/>
      <c r="PLC109" s="3231"/>
      <c r="PLD109" s="835"/>
      <c r="PLE109" s="3231"/>
      <c r="PLF109" s="3231"/>
      <c r="PLG109" s="3231"/>
      <c r="PLH109" s="3231"/>
      <c r="PLI109" s="835"/>
      <c r="PLJ109" s="3231"/>
      <c r="PLK109" s="3231"/>
      <c r="PLL109" s="3231"/>
      <c r="PLM109" s="3231"/>
      <c r="PLN109" s="835"/>
      <c r="PLO109" s="3231"/>
      <c r="PLP109" s="3231"/>
      <c r="PLQ109" s="3231"/>
      <c r="PLR109" s="835"/>
      <c r="PLS109" s="3231"/>
      <c r="PLT109" s="3231"/>
      <c r="PLU109" s="3231"/>
      <c r="PLV109" s="835"/>
      <c r="PLW109" s="3231"/>
      <c r="PLX109" s="3231"/>
      <c r="PLY109" s="3231"/>
      <c r="PLZ109" s="3231"/>
      <c r="PMA109" s="3231"/>
      <c r="PMB109" s="3231"/>
      <c r="PMC109" s="835"/>
      <c r="PMD109" s="3231"/>
      <c r="PME109" s="3231"/>
      <c r="PMF109" s="835"/>
      <c r="PMG109" s="3233"/>
      <c r="PMH109" s="3234"/>
      <c r="PMI109" s="3234"/>
      <c r="PMJ109" s="3235"/>
      <c r="PMK109" s="835"/>
      <c r="PML109" s="3231"/>
      <c r="PMM109" s="3231"/>
      <c r="PMN109" s="3231"/>
      <c r="PMO109" s="3231"/>
      <c r="PMP109" s="835"/>
      <c r="PMQ109" s="3231"/>
      <c r="PMR109" s="3231"/>
      <c r="PMS109" s="3231"/>
      <c r="PMT109" s="3231"/>
      <c r="PMU109" s="3231"/>
      <c r="PMV109" s="835"/>
      <c r="PMW109" s="3231"/>
      <c r="PMX109" s="3231"/>
      <c r="PMY109" s="835"/>
      <c r="PMZ109" s="3231"/>
      <c r="PNA109" s="3231"/>
      <c r="PNB109" s="3231"/>
      <c r="PNC109" s="835"/>
      <c r="PND109" s="3231"/>
      <c r="PNE109" s="3231"/>
      <c r="PNF109" s="3231"/>
      <c r="PNG109" s="3231"/>
      <c r="PNH109" s="835"/>
      <c r="PNI109" s="3231"/>
      <c r="PNJ109" s="3231"/>
      <c r="PNK109" s="3231"/>
      <c r="PNL109" s="835"/>
      <c r="PNM109" s="3231"/>
      <c r="PNN109" s="3231"/>
      <c r="PNO109" s="3231"/>
      <c r="PNP109" s="835"/>
      <c r="PNQ109" s="3231"/>
      <c r="PNR109" s="3231"/>
      <c r="PNS109" s="3231"/>
      <c r="PNT109" s="835"/>
      <c r="PNU109" s="3231"/>
      <c r="PNV109" s="3231"/>
      <c r="PNW109" s="3231"/>
      <c r="PNX109" s="3231"/>
      <c r="PNY109" s="835"/>
      <c r="PNZ109" s="3231"/>
      <c r="POA109" s="3231"/>
      <c r="POB109" s="3231"/>
      <c r="POC109" s="3231"/>
      <c r="POD109" s="835"/>
      <c r="POE109" s="3231"/>
      <c r="POF109" s="3231"/>
      <c r="POG109" s="3231"/>
      <c r="POH109" s="835"/>
      <c r="POI109" s="3231"/>
      <c r="POJ109" s="3231"/>
      <c r="POK109" s="3231"/>
      <c r="POL109" s="835"/>
      <c r="POM109" s="3231"/>
      <c r="PON109" s="3231"/>
      <c r="POO109" s="3231"/>
      <c r="POP109" s="3231"/>
      <c r="POQ109" s="3231"/>
      <c r="POR109" s="3231"/>
      <c r="POS109" s="835"/>
      <c r="POT109" s="3231"/>
      <c r="POU109" s="3231"/>
      <c r="POV109" s="835"/>
      <c r="POW109" s="3233"/>
      <c r="POX109" s="3234"/>
      <c r="POY109" s="3234"/>
      <c r="POZ109" s="3235"/>
      <c r="PPA109" s="835"/>
      <c r="PPB109" s="3231"/>
      <c r="PPC109" s="3231"/>
      <c r="PPD109" s="3231"/>
      <c r="PPE109" s="3231"/>
      <c r="PPF109" s="835"/>
      <c r="PPG109" s="3231"/>
      <c r="PPH109" s="3231"/>
      <c r="PPI109" s="3231"/>
      <c r="PPJ109" s="3231"/>
      <c r="PPK109" s="3231"/>
      <c r="PPL109" s="835"/>
      <c r="PPM109" s="3231"/>
      <c r="PPN109" s="3231"/>
      <c r="PPO109" s="835"/>
      <c r="PPP109" s="3231"/>
      <c r="PPQ109" s="3231"/>
      <c r="PPR109" s="3231"/>
      <c r="PPS109" s="835"/>
      <c r="PPT109" s="3231"/>
      <c r="PPU109" s="3231"/>
      <c r="PPV109" s="3231"/>
      <c r="PPW109" s="3231"/>
      <c r="PPX109" s="835"/>
      <c r="PPY109" s="3231"/>
      <c r="PPZ109" s="3231"/>
      <c r="PQA109" s="3231"/>
      <c r="PQB109" s="835"/>
      <c r="PQC109" s="3231"/>
      <c r="PQD109" s="3231"/>
      <c r="PQE109" s="3231"/>
      <c r="PQF109" s="835"/>
      <c r="PQG109" s="3231"/>
      <c r="PQH109" s="3231"/>
      <c r="PQI109" s="3231"/>
      <c r="PQJ109" s="835"/>
      <c r="PQK109" s="3231"/>
      <c r="PQL109" s="3231"/>
      <c r="PQM109" s="3231"/>
      <c r="PQN109" s="3231"/>
      <c r="PQO109" s="835"/>
      <c r="PQP109" s="3231"/>
      <c r="PQQ109" s="3231"/>
      <c r="PQR109" s="3231"/>
      <c r="PQS109" s="3231"/>
      <c r="PQT109" s="835"/>
      <c r="PQU109" s="3231"/>
      <c r="PQV109" s="3231"/>
      <c r="PQW109" s="3231"/>
      <c r="PQX109" s="835"/>
      <c r="PQY109" s="3231"/>
      <c r="PQZ109" s="3231"/>
      <c r="PRA109" s="3231"/>
      <c r="PRB109" s="835"/>
      <c r="PRC109" s="3231"/>
      <c r="PRD109" s="3231"/>
      <c r="PRE109" s="3231"/>
      <c r="PRF109" s="3231"/>
      <c r="PRG109" s="3231"/>
      <c r="PRH109" s="3231"/>
      <c r="PRI109" s="835"/>
      <c r="PRJ109" s="3231"/>
      <c r="PRK109" s="3231"/>
      <c r="PRL109" s="835"/>
      <c r="PRM109" s="3233"/>
      <c r="PRN109" s="3234"/>
      <c r="PRO109" s="3234"/>
      <c r="PRP109" s="3235"/>
      <c r="PRQ109" s="835"/>
      <c r="PRR109" s="3231"/>
      <c r="PRS109" s="3231"/>
      <c r="PRT109" s="3231"/>
      <c r="PRU109" s="3231"/>
      <c r="PRV109" s="835"/>
      <c r="PRW109" s="3231"/>
      <c r="PRX109" s="3231"/>
      <c r="PRY109" s="3231"/>
      <c r="PRZ109" s="3231"/>
      <c r="PSA109" s="3231"/>
      <c r="PSB109" s="835"/>
      <c r="PSC109" s="3231"/>
      <c r="PSD109" s="3231"/>
      <c r="PSE109" s="835"/>
      <c r="PSF109" s="3231"/>
      <c r="PSG109" s="3231"/>
      <c r="PSH109" s="3231"/>
      <c r="PSI109" s="835"/>
      <c r="PSJ109" s="3231"/>
      <c r="PSK109" s="3231"/>
      <c r="PSL109" s="3231"/>
      <c r="PSM109" s="3231"/>
      <c r="PSN109" s="835"/>
      <c r="PSO109" s="3231"/>
      <c r="PSP109" s="3231"/>
      <c r="PSQ109" s="3231"/>
      <c r="PSR109" s="835"/>
      <c r="PSS109" s="3231"/>
      <c r="PST109" s="3231"/>
      <c r="PSU109" s="3231"/>
      <c r="PSV109" s="835"/>
      <c r="PSW109" s="3231"/>
      <c r="PSX109" s="3231"/>
      <c r="PSY109" s="3231"/>
      <c r="PSZ109" s="835"/>
      <c r="PTA109" s="3231"/>
      <c r="PTB109" s="3231"/>
      <c r="PTC109" s="3231"/>
      <c r="PTD109" s="3231"/>
      <c r="PTE109" s="835"/>
      <c r="PTF109" s="3231"/>
      <c r="PTG109" s="3231"/>
      <c r="PTH109" s="3231"/>
      <c r="PTI109" s="3231"/>
      <c r="PTJ109" s="835"/>
      <c r="PTK109" s="3231"/>
      <c r="PTL109" s="3231"/>
      <c r="PTM109" s="3231"/>
      <c r="PTN109" s="835"/>
      <c r="PTO109" s="3231"/>
      <c r="PTP109" s="3231"/>
      <c r="PTQ109" s="3231"/>
      <c r="PTR109" s="835"/>
      <c r="PTS109" s="3231"/>
      <c r="PTT109" s="3231"/>
      <c r="PTU109" s="3231"/>
      <c r="PTV109" s="3231"/>
      <c r="PTW109" s="3231"/>
      <c r="PTX109" s="3231"/>
      <c r="PTY109" s="835"/>
      <c r="PTZ109" s="3231"/>
      <c r="PUA109" s="3231"/>
      <c r="PUB109" s="835"/>
      <c r="PUC109" s="3233"/>
      <c r="PUD109" s="3234"/>
      <c r="PUE109" s="3234"/>
      <c r="PUF109" s="3235"/>
      <c r="PUG109" s="835"/>
      <c r="PUH109" s="3231"/>
      <c r="PUI109" s="3231"/>
      <c r="PUJ109" s="3231"/>
      <c r="PUK109" s="3231"/>
      <c r="PUL109" s="835"/>
      <c r="PUM109" s="3231"/>
      <c r="PUN109" s="3231"/>
      <c r="PUO109" s="3231"/>
      <c r="PUP109" s="3231"/>
      <c r="PUQ109" s="3231"/>
      <c r="PUR109" s="835"/>
      <c r="PUS109" s="3231"/>
      <c r="PUT109" s="3231"/>
      <c r="PUU109" s="835"/>
      <c r="PUV109" s="3231"/>
      <c r="PUW109" s="3231"/>
      <c r="PUX109" s="3231"/>
      <c r="PUY109" s="835"/>
      <c r="PUZ109" s="3231"/>
      <c r="PVA109" s="3231"/>
      <c r="PVB109" s="3231"/>
      <c r="PVC109" s="3231"/>
      <c r="PVD109" s="835"/>
      <c r="PVE109" s="3231"/>
      <c r="PVF109" s="3231"/>
      <c r="PVG109" s="3231"/>
      <c r="PVH109" s="835"/>
      <c r="PVI109" s="3231"/>
      <c r="PVJ109" s="3231"/>
      <c r="PVK109" s="3231"/>
      <c r="PVL109" s="835"/>
      <c r="PVM109" s="3231"/>
      <c r="PVN109" s="3231"/>
      <c r="PVO109" s="3231"/>
      <c r="PVP109" s="835"/>
      <c r="PVQ109" s="3231"/>
      <c r="PVR109" s="3231"/>
      <c r="PVS109" s="3231"/>
      <c r="PVT109" s="3231"/>
      <c r="PVU109" s="835"/>
      <c r="PVV109" s="3231"/>
      <c r="PVW109" s="3231"/>
      <c r="PVX109" s="3231"/>
      <c r="PVY109" s="3231"/>
      <c r="PVZ109" s="835"/>
      <c r="PWA109" s="3231"/>
      <c r="PWB109" s="3231"/>
      <c r="PWC109" s="3231"/>
      <c r="PWD109" s="835"/>
      <c r="PWE109" s="3231"/>
      <c r="PWF109" s="3231"/>
      <c r="PWG109" s="3231"/>
      <c r="PWH109" s="835"/>
      <c r="PWI109" s="3231"/>
      <c r="PWJ109" s="3231"/>
      <c r="PWK109" s="3231"/>
      <c r="PWL109" s="3231"/>
      <c r="PWM109" s="3231"/>
      <c r="PWN109" s="3231"/>
      <c r="PWO109" s="835"/>
      <c r="PWP109" s="3231"/>
      <c r="PWQ109" s="3231"/>
      <c r="PWR109" s="835"/>
      <c r="PWS109" s="3233"/>
      <c r="PWT109" s="3234"/>
      <c r="PWU109" s="3234"/>
      <c r="PWV109" s="3235"/>
      <c r="PWW109" s="835"/>
      <c r="PWX109" s="3231"/>
      <c r="PWY109" s="3231"/>
      <c r="PWZ109" s="3231"/>
      <c r="PXA109" s="3231"/>
      <c r="PXB109" s="835"/>
      <c r="PXC109" s="3231"/>
      <c r="PXD109" s="3231"/>
      <c r="PXE109" s="3231"/>
      <c r="PXF109" s="3231"/>
      <c r="PXG109" s="3231"/>
      <c r="PXH109" s="835"/>
      <c r="PXI109" s="3231"/>
      <c r="PXJ109" s="3231"/>
      <c r="PXK109" s="835"/>
      <c r="PXL109" s="3231"/>
      <c r="PXM109" s="3231"/>
      <c r="PXN109" s="3231"/>
      <c r="PXO109" s="835"/>
      <c r="PXP109" s="3231"/>
      <c r="PXQ109" s="3231"/>
      <c r="PXR109" s="3231"/>
      <c r="PXS109" s="3231"/>
      <c r="PXT109" s="835"/>
      <c r="PXU109" s="3231"/>
      <c r="PXV109" s="3231"/>
      <c r="PXW109" s="3231"/>
      <c r="PXX109" s="835"/>
      <c r="PXY109" s="3231"/>
      <c r="PXZ109" s="3231"/>
      <c r="PYA109" s="3231"/>
      <c r="PYB109" s="835"/>
      <c r="PYC109" s="3231"/>
      <c r="PYD109" s="3231"/>
      <c r="PYE109" s="3231"/>
      <c r="PYF109" s="835"/>
      <c r="PYG109" s="3231"/>
      <c r="PYH109" s="3231"/>
      <c r="PYI109" s="3231"/>
      <c r="PYJ109" s="3231"/>
      <c r="PYK109" s="835"/>
      <c r="PYL109" s="3231"/>
      <c r="PYM109" s="3231"/>
      <c r="PYN109" s="3231"/>
      <c r="PYO109" s="3231"/>
      <c r="PYP109" s="835"/>
      <c r="PYQ109" s="3231"/>
      <c r="PYR109" s="3231"/>
      <c r="PYS109" s="3231"/>
      <c r="PYT109" s="835"/>
      <c r="PYU109" s="3231"/>
      <c r="PYV109" s="3231"/>
      <c r="PYW109" s="3231"/>
      <c r="PYX109" s="835"/>
      <c r="PYY109" s="3231"/>
      <c r="PYZ109" s="3231"/>
      <c r="PZA109" s="3231"/>
      <c r="PZB109" s="3231"/>
      <c r="PZC109" s="3231"/>
      <c r="PZD109" s="3231"/>
      <c r="PZE109" s="835"/>
      <c r="PZF109" s="3231"/>
      <c r="PZG109" s="3231"/>
      <c r="PZH109" s="835"/>
      <c r="PZI109" s="3233"/>
      <c r="PZJ109" s="3234"/>
      <c r="PZK109" s="3234"/>
      <c r="PZL109" s="3235"/>
      <c r="PZM109" s="835"/>
      <c r="PZN109" s="3231"/>
      <c r="PZO109" s="3231"/>
      <c r="PZP109" s="3231"/>
      <c r="PZQ109" s="3231"/>
      <c r="PZR109" s="835"/>
      <c r="PZS109" s="3231"/>
      <c r="PZT109" s="3231"/>
      <c r="PZU109" s="3231"/>
      <c r="PZV109" s="3231"/>
      <c r="PZW109" s="3231"/>
      <c r="PZX109" s="835"/>
      <c r="PZY109" s="3231"/>
      <c r="PZZ109" s="3231"/>
      <c r="QAA109" s="835"/>
      <c r="QAB109" s="3231"/>
      <c r="QAC109" s="3231"/>
      <c r="QAD109" s="3231"/>
      <c r="QAE109" s="835"/>
      <c r="QAF109" s="3231"/>
      <c r="QAG109" s="3231"/>
      <c r="QAH109" s="3231"/>
      <c r="QAI109" s="3231"/>
      <c r="QAJ109" s="835"/>
      <c r="QAK109" s="3231"/>
      <c r="QAL109" s="3231"/>
      <c r="QAM109" s="3231"/>
      <c r="QAN109" s="835"/>
      <c r="QAO109" s="3231"/>
      <c r="QAP109" s="3231"/>
      <c r="QAQ109" s="3231"/>
      <c r="QAR109" s="835"/>
      <c r="QAS109" s="3231"/>
      <c r="QAT109" s="3231"/>
      <c r="QAU109" s="3231"/>
      <c r="QAV109" s="835"/>
      <c r="QAW109" s="3231"/>
      <c r="QAX109" s="3231"/>
      <c r="QAY109" s="3231"/>
      <c r="QAZ109" s="3231"/>
      <c r="QBA109" s="835"/>
      <c r="QBB109" s="3231"/>
      <c r="QBC109" s="3231"/>
      <c r="QBD109" s="3231"/>
      <c r="QBE109" s="3231"/>
      <c r="QBF109" s="835"/>
      <c r="QBG109" s="3231"/>
      <c r="QBH109" s="3231"/>
      <c r="QBI109" s="3231"/>
      <c r="QBJ109" s="835"/>
      <c r="QBK109" s="3231"/>
      <c r="QBL109" s="3231"/>
      <c r="QBM109" s="3231"/>
      <c r="QBN109" s="835"/>
      <c r="QBO109" s="3231"/>
      <c r="QBP109" s="3231"/>
      <c r="QBQ109" s="3231"/>
      <c r="QBR109" s="3231"/>
      <c r="QBS109" s="3231"/>
      <c r="QBT109" s="3231"/>
      <c r="QBU109" s="835"/>
      <c r="QBV109" s="3231"/>
      <c r="QBW109" s="3231"/>
      <c r="QBX109" s="835"/>
      <c r="QBY109" s="3233"/>
      <c r="QBZ109" s="3234"/>
      <c r="QCA109" s="3234"/>
      <c r="QCB109" s="3235"/>
      <c r="QCC109" s="835"/>
      <c r="QCD109" s="3231"/>
      <c r="QCE109" s="3231"/>
      <c r="QCF109" s="3231"/>
      <c r="QCG109" s="3231"/>
      <c r="QCH109" s="835"/>
      <c r="QCI109" s="3231"/>
      <c r="QCJ109" s="3231"/>
      <c r="QCK109" s="3231"/>
      <c r="QCL109" s="3231"/>
      <c r="QCM109" s="3231"/>
      <c r="QCN109" s="835"/>
      <c r="QCO109" s="3231"/>
      <c r="QCP109" s="3231"/>
      <c r="QCQ109" s="835"/>
      <c r="QCR109" s="3231"/>
      <c r="QCS109" s="3231"/>
      <c r="QCT109" s="3231"/>
      <c r="QCU109" s="835"/>
      <c r="QCV109" s="3231"/>
      <c r="QCW109" s="3231"/>
      <c r="QCX109" s="3231"/>
      <c r="QCY109" s="3231"/>
      <c r="QCZ109" s="835"/>
      <c r="QDA109" s="3231"/>
      <c r="QDB109" s="3231"/>
      <c r="QDC109" s="3231"/>
      <c r="QDD109" s="835"/>
      <c r="QDE109" s="3231"/>
      <c r="QDF109" s="3231"/>
      <c r="QDG109" s="3231"/>
      <c r="QDH109" s="835"/>
      <c r="QDI109" s="3231"/>
      <c r="QDJ109" s="3231"/>
      <c r="QDK109" s="3231"/>
      <c r="QDL109" s="835"/>
      <c r="QDM109" s="3231"/>
      <c r="QDN109" s="3231"/>
      <c r="QDO109" s="3231"/>
      <c r="QDP109" s="3231"/>
      <c r="QDQ109" s="835"/>
      <c r="QDR109" s="3231"/>
      <c r="QDS109" s="3231"/>
      <c r="QDT109" s="3231"/>
      <c r="QDU109" s="3231"/>
      <c r="QDV109" s="835"/>
      <c r="QDW109" s="3231"/>
      <c r="QDX109" s="3231"/>
      <c r="QDY109" s="3231"/>
      <c r="QDZ109" s="835"/>
      <c r="QEA109" s="3231"/>
      <c r="QEB109" s="3231"/>
      <c r="QEC109" s="3231"/>
      <c r="QED109" s="835"/>
      <c r="QEE109" s="3231"/>
      <c r="QEF109" s="3231"/>
      <c r="QEG109" s="3231"/>
      <c r="QEH109" s="3231"/>
      <c r="QEI109" s="3231"/>
      <c r="QEJ109" s="3231"/>
      <c r="QEK109" s="835"/>
      <c r="QEL109" s="3231"/>
      <c r="QEM109" s="3231"/>
      <c r="QEN109" s="835"/>
      <c r="QEO109" s="3233"/>
      <c r="QEP109" s="3234"/>
      <c r="QEQ109" s="3234"/>
      <c r="QER109" s="3235"/>
      <c r="QES109" s="835"/>
      <c r="QET109" s="3231"/>
      <c r="QEU109" s="3231"/>
      <c r="QEV109" s="3231"/>
      <c r="QEW109" s="3231"/>
      <c r="QEX109" s="835"/>
      <c r="QEY109" s="3231"/>
      <c r="QEZ109" s="3231"/>
      <c r="QFA109" s="3231"/>
      <c r="QFB109" s="3231"/>
      <c r="QFC109" s="3231"/>
      <c r="QFD109" s="835"/>
      <c r="QFE109" s="3231"/>
      <c r="QFF109" s="3231"/>
      <c r="QFG109" s="835"/>
      <c r="QFH109" s="3231"/>
      <c r="QFI109" s="3231"/>
      <c r="QFJ109" s="3231"/>
      <c r="QFK109" s="835"/>
      <c r="QFL109" s="3231"/>
      <c r="QFM109" s="3231"/>
      <c r="QFN109" s="3231"/>
      <c r="QFO109" s="3231"/>
      <c r="QFP109" s="835"/>
      <c r="QFQ109" s="3231"/>
      <c r="QFR109" s="3231"/>
      <c r="QFS109" s="3231"/>
      <c r="QFT109" s="835"/>
      <c r="QFU109" s="3231"/>
      <c r="QFV109" s="3231"/>
      <c r="QFW109" s="3231"/>
      <c r="QFX109" s="835"/>
      <c r="QFY109" s="3231"/>
      <c r="QFZ109" s="3231"/>
      <c r="QGA109" s="3231"/>
      <c r="QGB109" s="835"/>
      <c r="QGC109" s="3231"/>
      <c r="QGD109" s="3231"/>
      <c r="QGE109" s="3231"/>
      <c r="QGF109" s="3231"/>
      <c r="QGG109" s="835"/>
      <c r="QGH109" s="3231"/>
      <c r="QGI109" s="3231"/>
      <c r="QGJ109" s="3231"/>
      <c r="QGK109" s="3231"/>
      <c r="QGL109" s="835"/>
      <c r="QGM109" s="3231"/>
      <c r="QGN109" s="3231"/>
      <c r="QGO109" s="3231"/>
      <c r="QGP109" s="835"/>
      <c r="QGQ109" s="3231"/>
      <c r="QGR109" s="3231"/>
      <c r="QGS109" s="3231"/>
      <c r="QGT109" s="835"/>
      <c r="QGU109" s="3231"/>
      <c r="QGV109" s="3231"/>
      <c r="QGW109" s="3231"/>
      <c r="QGX109" s="3231"/>
      <c r="QGY109" s="3231"/>
      <c r="QGZ109" s="3231"/>
      <c r="QHA109" s="835"/>
      <c r="QHB109" s="3231"/>
      <c r="QHC109" s="3231"/>
      <c r="QHD109" s="835"/>
      <c r="QHE109" s="3233"/>
      <c r="QHF109" s="3234"/>
      <c r="QHG109" s="3234"/>
      <c r="QHH109" s="3235"/>
      <c r="QHI109" s="835"/>
      <c r="QHJ109" s="3231"/>
      <c r="QHK109" s="3231"/>
      <c r="QHL109" s="3231"/>
      <c r="QHM109" s="3231"/>
      <c r="QHN109" s="835"/>
      <c r="QHO109" s="3231"/>
      <c r="QHP109" s="3231"/>
      <c r="QHQ109" s="3231"/>
      <c r="QHR109" s="3231"/>
      <c r="QHS109" s="3231"/>
      <c r="QHT109" s="835"/>
      <c r="QHU109" s="3231"/>
      <c r="QHV109" s="3231"/>
      <c r="QHW109" s="835"/>
      <c r="QHX109" s="3231"/>
      <c r="QHY109" s="3231"/>
      <c r="QHZ109" s="3231"/>
      <c r="QIA109" s="835"/>
      <c r="QIB109" s="3231"/>
      <c r="QIC109" s="3231"/>
      <c r="QID109" s="3231"/>
      <c r="QIE109" s="3231"/>
      <c r="QIF109" s="835"/>
      <c r="QIG109" s="3231"/>
      <c r="QIH109" s="3231"/>
      <c r="QII109" s="3231"/>
      <c r="QIJ109" s="835"/>
      <c r="QIK109" s="3231"/>
      <c r="QIL109" s="3231"/>
      <c r="QIM109" s="3231"/>
      <c r="QIN109" s="835"/>
      <c r="QIO109" s="3231"/>
      <c r="QIP109" s="3231"/>
      <c r="QIQ109" s="3231"/>
      <c r="QIR109" s="835"/>
      <c r="QIS109" s="3231"/>
      <c r="QIT109" s="3231"/>
      <c r="QIU109" s="3231"/>
      <c r="QIV109" s="3231"/>
      <c r="QIW109" s="835"/>
      <c r="QIX109" s="3231"/>
      <c r="QIY109" s="3231"/>
      <c r="QIZ109" s="3231"/>
      <c r="QJA109" s="3231"/>
      <c r="QJB109" s="835"/>
      <c r="QJC109" s="3231"/>
      <c r="QJD109" s="3231"/>
      <c r="QJE109" s="3231"/>
      <c r="QJF109" s="835"/>
      <c r="QJG109" s="3231"/>
      <c r="QJH109" s="3231"/>
      <c r="QJI109" s="3231"/>
      <c r="QJJ109" s="835"/>
      <c r="QJK109" s="3231"/>
      <c r="QJL109" s="3231"/>
      <c r="QJM109" s="3231"/>
      <c r="QJN109" s="3231"/>
      <c r="QJO109" s="3231"/>
      <c r="QJP109" s="3231"/>
      <c r="QJQ109" s="835"/>
      <c r="QJR109" s="3231"/>
      <c r="QJS109" s="3231"/>
      <c r="QJT109" s="835"/>
      <c r="QJU109" s="3233"/>
      <c r="QJV109" s="3234"/>
      <c r="QJW109" s="3234"/>
      <c r="QJX109" s="3235"/>
      <c r="QJY109" s="835"/>
      <c r="QJZ109" s="3231"/>
      <c r="QKA109" s="3231"/>
      <c r="QKB109" s="3231"/>
      <c r="QKC109" s="3231"/>
      <c r="QKD109" s="835"/>
      <c r="QKE109" s="3231"/>
      <c r="QKF109" s="3231"/>
      <c r="QKG109" s="3231"/>
      <c r="QKH109" s="3231"/>
      <c r="QKI109" s="3231"/>
      <c r="QKJ109" s="835"/>
      <c r="QKK109" s="3231"/>
      <c r="QKL109" s="3231"/>
      <c r="QKM109" s="835"/>
      <c r="QKN109" s="3231"/>
      <c r="QKO109" s="3231"/>
      <c r="QKP109" s="3231"/>
      <c r="QKQ109" s="835"/>
      <c r="QKR109" s="3231"/>
      <c r="QKS109" s="3231"/>
      <c r="QKT109" s="3231"/>
      <c r="QKU109" s="3231"/>
      <c r="QKV109" s="835"/>
      <c r="QKW109" s="3231"/>
      <c r="QKX109" s="3231"/>
      <c r="QKY109" s="3231"/>
      <c r="QKZ109" s="835"/>
      <c r="QLA109" s="3231"/>
      <c r="QLB109" s="3231"/>
      <c r="QLC109" s="3231"/>
      <c r="QLD109" s="835"/>
      <c r="QLE109" s="3231"/>
      <c r="QLF109" s="3231"/>
      <c r="QLG109" s="3231"/>
      <c r="QLH109" s="835"/>
      <c r="QLI109" s="3231"/>
      <c r="QLJ109" s="3231"/>
      <c r="QLK109" s="3231"/>
      <c r="QLL109" s="3231"/>
      <c r="QLM109" s="835"/>
      <c r="QLN109" s="3231"/>
      <c r="QLO109" s="3231"/>
      <c r="QLP109" s="3231"/>
      <c r="QLQ109" s="3231"/>
      <c r="QLR109" s="835"/>
      <c r="QLS109" s="3231"/>
      <c r="QLT109" s="3231"/>
      <c r="QLU109" s="3231"/>
      <c r="QLV109" s="835"/>
      <c r="QLW109" s="3231"/>
      <c r="QLX109" s="3231"/>
      <c r="QLY109" s="3231"/>
      <c r="QLZ109" s="835"/>
      <c r="QMA109" s="3231"/>
      <c r="QMB109" s="3231"/>
      <c r="QMC109" s="3231"/>
      <c r="QMD109" s="3231"/>
      <c r="QME109" s="3231"/>
      <c r="QMF109" s="3231"/>
      <c r="QMG109" s="835"/>
      <c r="QMH109" s="3231"/>
      <c r="QMI109" s="3231"/>
      <c r="QMJ109" s="835"/>
      <c r="QMK109" s="3233"/>
      <c r="QML109" s="3234"/>
      <c r="QMM109" s="3234"/>
      <c r="QMN109" s="3235"/>
      <c r="QMO109" s="835"/>
      <c r="QMP109" s="3231"/>
      <c r="QMQ109" s="3231"/>
      <c r="QMR109" s="3231"/>
      <c r="QMS109" s="3231"/>
      <c r="QMT109" s="835"/>
      <c r="QMU109" s="3231"/>
      <c r="QMV109" s="3231"/>
      <c r="QMW109" s="3231"/>
      <c r="QMX109" s="3231"/>
      <c r="QMY109" s="3231"/>
      <c r="QMZ109" s="835"/>
      <c r="QNA109" s="3231"/>
      <c r="QNB109" s="3231"/>
      <c r="QNC109" s="835"/>
      <c r="QND109" s="3231"/>
      <c r="QNE109" s="3231"/>
      <c r="QNF109" s="3231"/>
      <c r="QNG109" s="835"/>
      <c r="QNH109" s="3231"/>
      <c r="QNI109" s="3231"/>
      <c r="QNJ109" s="3231"/>
      <c r="QNK109" s="3231"/>
      <c r="QNL109" s="835"/>
      <c r="QNM109" s="3231"/>
      <c r="QNN109" s="3231"/>
      <c r="QNO109" s="3231"/>
      <c r="QNP109" s="835"/>
      <c r="QNQ109" s="3231"/>
      <c r="QNR109" s="3231"/>
      <c r="QNS109" s="3231"/>
      <c r="QNT109" s="835"/>
      <c r="QNU109" s="3231"/>
      <c r="QNV109" s="3231"/>
      <c r="QNW109" s="3231"/>
      <c r="QNX109" s="835"/>
      <c r="QNY109" s="3231"/>
      <c r="QNZ109" s="3231"/>
      <c r="QOA109" s="3231"/>
      <c r="QOB109" s="3231"/>
      <c r="QOC109" s="835"/>
      <c r="QOD109" s="3231"/>
      <c r="QOE109" s="3231"/>
      <c r="QOF109" s="3231"/>
      <c r="QOG109" s="3231"/>
      <c r="QOH109" s="835"/>
      <c r="QOI109" s="3231"/>
      <c r="QOJ109" s="3231"/>
      <c r="QOK109" s="3231"/>
      <c r="QOL109" s="835"/>
      <c r="QOM109" s="3231"/>
      <c r="QON109" s="3231"/>
      <c r="QOO109" s="3231"/>
      <c r="QOP109" s="835"/>
      <c r="QOQ109" s="3231"/>
      <c r="QOR109" s="3231"/>
      <c r="QOS109" s="3231"/>
      <c r="QOT109" s="3231"/>
      <c r="QOU109" s="3231"/>
      <c r="QOV109" s="3231"/>
      <c r="QOW109" s="835"/>
      <c r="QOX109" s="3231"/>
      <c r="QOY109" s="3231"/>
      <c r="QOZ109" s="835"/>
      <c r="QPA109" s="3233"/>
      <c r="QPB109" s="3234"/>
      <c r="QPC109" s="3234"/>
      <c r="QPD109" s="3235"/>
      <c r="QPE109" s="835"/>
      <c r="QPF109" s="3231"/>
      <c r="QPG109" s="3231"/>
      <c r="QPH109" s="3231"/>
      <c r="QPI109" s="3231"/>
      <c r="QPJ109" s="835"/>
      <c r="QPK109" s="3231"/>
      <c r="QPL109" s="3231"/>
      <c r="QPM109" s="3231"/>
      <c r="QPN109" s="3231"/>
      <c r="QPO109" s="3231"/>
      <c r="QPP109" s="835"/>
      <c r="QPQ109" s="3231"/>
      <c r="QPR109" s="3231"/>
      <c r="QPS109" s="835"/>
      <c r="QPT109" s="3231"/>
      <c r="QPU109" s="3231"/>
      <c r="QPV109" s="3231"/>
      <c r="QPW109" s="835"/>
      <c r="QPX109" s="3231"/>
      <c r="QPY109" s="3231"/>
      <c r="QPZ109" s="3231"/>
      <c r="QQA109" s="3231"/>
      <c r="QQB109" s="835"/>
      <c r="QQC109" s="3231"/>
      <c r="QQD109" s="3231"/>
      <c r="QQE109" s="3231"/>
      <c r="QQF109" s="835"/>
      <c r="QQG109" s="3231"/>
      <c r="QQH109" s="3231"/>
      <c r="QQI109" s="3231"/>
      <c r="QQJ109" s="835"/>
      <c r="QQK109" s="3231"/>
      <c r="QQL109" s="3231"/>
      <c r="QQM109" s="3231"/>
      <c r="QQN109" s="835"/>
      <c r="QQO109" s="3231"/>
      <c r="QQP109" s="3231"/>
      <c r="QQQ109" s="3231"/>
      <c r="QQR109" s="3231"/>
      <c r="QQS109" s="835"/>
      <c r="QQT109" s="3231"/>
      <c r="QQU109" s="3231"/>
      <c r="QQV109" s="3231"/>
      <c r="QQW109" s="3231"/>
      <c r="QQX109" s="835"/>
      <c r="QQY109" s="3231"/>
      <c r="QQZ109" s="3231"/>
      <c r="QRA109" s="3231"/>
      <c r="QRB109" s="835"/>
      <c r="QRC109" s="3231"/>
      <c r="QRD109" s="3231"/>
      <c r="QRE109" s="3231"/>
      <c r="QRF109" s="835"/>
      <c r="QRG109" s="3231"/>
      <c r="QRH109" s="3231"/>
      <c r="QRI109" s="3231"/>
      <c r="QRJ109" s="3231"/>
      <c r="QRK109" s="3231"/>
      <c r="QRL109" s="3231"/>
      <c r="QRM109" s="835"/>
      <c r="QRN109" s="3231"/>
      <c r="QRO109" s="3231"/>
      <c r="QRP109" s="835"/>
      <c r="QRQ109" s="3233"/>
      <c r="QRR109" s="3234"/>
      <c r="QRS109" s="3234"/>
      <c r="QRT109" s="3235"/>
      <c r="QRU109" s="835"/>
      <c r="QRV109" s="3231"/>
      <c r="QRW109" s="3231"/>
      <c r="QRX109" s="3231"/>
      <c r="QRY109" s="3231"/>
      <c r="QRZ109" s="835"/>
      <c r="QSA109" s="3231"/>
      <c r="QSB109" s="3231"/>
      <c r="QSC109" s="3231"/>
      <c r="QSD109" s="3231"/>
      <c r="QSE109" s="3231"/>
      <c r="QSF109" s="835"/>
      <c r="QSG109" s="3231"/>
      <c r="QSH109" s="3231"/>
      <c r="QSI109" s="835"/>
      <c r="QSJ109" s="3231"/>
      <c r="QSK109" s="3231"/>
      <c r="QSL109" s="3231"/>
      <c r="QSM109" s="835"/>
      <c r="QSN109" s="3231"/>
      <c r="QSO109" s="3231"/>
      <c r="QSP109" s="3231"/>
      <c r="QSQ109" s="3231"/>
      <c r="QSR109" s="835"/>
      <c r="QSS109" s="3231"/>
      <c r="QST109" s="3231"/>
      <c r="QSU109" s="3231"/>
      <c r="QSV109" s="835"/>
      <c r="QSW109" s="3231"/>
      <c r="QSX109" s="3231"/>
      <c r="QSY109" s="3231"/>
      <c r="QSZ109" s="835"/>
      <c r="QTA109" s="3231"/>
      <c r="QTB109" s="3231"/>
      <c r="QTC109" s="3231"/>
      <c r="QTD109" s="835"/>
      <c r="QTE109" s="3231"/>
      <c r="QTF109" s="3231"/>
      <c r="QTG109" s="3231"/>
      <c r="QTH109" s="3231"/>
      <c r="QTI109" s="835"/>
      <c r="QTJ109" s="3231"/>
      <c r="QTK109" s="3231"/>
      <c r="QTL109" s="3231"/>
      <c r="QTM109" s="3231"/>
      <c r="QTN109" s="835"/>
      <c r="QTO109" s="3231"/>
      <c r="QTP109" s="3231"/>
      <c r="QTQ109" s="3231"/>
      <c r="QTR109" s="835"/>
      <c r="QTS109" s="3231"/>
      <c r="QTT109" s="3231"/>
      <c r="QTU109" s="3231"/>
      <c r="QTV109" s="835"/>
      <c r="QTW109" s="3231"/>
      <c r="QTX109" s="3231"/>
      <c r="QTY109" s="3231"/>
      <c r="QTZ109" s="3231"/>
      <c r="QUA109" s="3231"/>
      <c r="QUB109" s="3231"/>
      <c r="QUC109" s="835"/>
      <c r="QUD109" s="3231"/>
      <c r="QUE109" s="3231"/>
      <c r="QUF109" s="835"/>
      <c r="QUG109" s="3233"/>
      <c r="QUH109" s="3234"/>
      <c r="QUI109" s="3234"/>
      <c r="QUJ109" s="3235"/>
      <c r="QUK109" s="835"/>
      <c r="QUL109" s="3231"/>
      <c r="QUM109" s="3231"/>
      <c r="QUN109" s="3231"/>
      <c r="QUO109" s="3231"/>
      <c r="QUP109" s="835"/>
      <c r="QUQ109" s="3231"/>
      <c r="QUR109" s="3231"/>
      <c r="QUS109" s="3231"/>
      <c r="QUT109" s="3231"/>
      <c r="QUU109" s="3231"/>
      <c r="QUV109" s="835"/>
      <c r="QUW109" s="3231"/>
      <c r="QUX109" s="3231"/>
      <c r="QUY109" s="835"/>
      <c r="QUZ109" s="3231"/>
      <c r="QVA109" s="3231"/>
      <c r="QVB109" s="3231"/>
      <c r="QVC109" s="835"/>
      <c r="QVD109" s="3231"/>
      <c r="QVE109" s="3231"/>
      <c r="QVF109" s="3231"/>
      <c r="QVG109" s="3231"/>
      <c r="QVH109" s="835"/>
      <c r="QVI109" s="3231"/>
      <c r="QVJ109" s="3231"/>
      <c r="QVK109" s="3231"/>
      <c r="QVL109" s="835"/>
      <c r="QVM109" s="3231"/>
      <c r="QVN109" s="3231"/>
      <c r="QVO109" s="3231"/>
      <c r="QVP109" s="835"/>
      <c r="QVQ109" s="3231"/>
      <c r="QVR109" s="3231"/>
      <c r="QVS109" s="3231"/>
      <c r="QVT109" s="835"/>
      <c r="QVU109" s="3231"/>
      <c r="QVV109" s="3231"/>
      <c r="QVW109" s="3231"/>
      <c r="QVX109" s="3231"/>
      <c r="QVY109" s="835"/>
      <c r="QVZ109" s="3231"/>
      <c r="QWA109" s="3231"/>
      <c r="QWB109" s="3231"/>
      <c r="QWC109" s="3231"/>
      <c r="QWD109" s="835"/>
      <c r="QWE109" s="3231"/>
      <c r="QWF109" s="3231"/>
      <c r="QWG109" s="3231"/>
      <c r="QWH109" s="835"/>
      <c r="QWI109" s="3231"/>
      <c r="QWJ109" s="3231"/>
      <c r="QWK109" s="3231"/>
      <c r="QWL109" s="835"/>
      <c r="QWM109" s="3231"/>
      <c r="QWN109" s="3231"/>
      <c r="QWO109" s="3231"/>
      <c r="QWP109" s="3231"/>
      <c r="QWQ109" s="3231"/>
      <c r="QWR109" s="3231"/>
      <c r="QWS109" s="835"/>
      <c r="QWT109" s="3231"/>
      <c r="QWU109" s="3231"/>
      <c r="QWV109" s="835"/>
      <c r="QWW109" s="3233"/>
      <c r="QWX109" s="3234"/>
      <c r="QWY109" s="3234"/>
      <c r="QWZ109" s="3235"/>
      <c r="QXA109" s="835"/>
      <c r="QXB109" s="3231"/>
      <c r="QXC109" s="3231"/>
      <c r="QXD109" s="3231"/>
      <c r="QXE109" s="3231"/>
      <c r="QXF109" s="835"/>
      <c r="QXG109" s="3231"/>
      <c r="QXH109" s="3231"/>
      <c r="QXI109" s="3231"/>
      <c r="QXJ109" s="3231"/>
      <c r="QXK109" s="3231"/>
      <c r="QXL109" s="835"/>
      <c r="QXM109" s="3231"/>
      <c r="QXN109" s="3231"/>
      <c r="QXO109" s="835"/>
      <c r="QXP109" s="3231"/>
      <c r="QXQ109" s="3231"/>
      <c r="QXR109" s="3231"/>
      <c r="QXS109" s="835"/>
      <c r="QXT109" s="3231"/>
      <c r="QXU109" s="3231"/>
      <c r="QXV109" s="3231"/>
      <c r="QXW109" s="3231"/>
      <c r="QXX109" s="835"/>
      <c r="QXY109" s="3231"/>
      <c r="QXZ109" s="3231"/>
      <c r="QYA109" s="3231"/>
      <c r="QYB109" s="835"/>
      <c r="QYC109" s="3231"/>
      <c r="QYD109" s="3231"/>
      <c r="QYE109" s="3231"/>
      <c r="QYF109" s="835"/>
      <c r="QYG109" s="3231"/>
      <c r="QYH109" s="3231"/>
      <c r="QYI109" s="3231"/>
      <c r="QYJ109" s="835"/>
      <c r="QYK109" s="3231"/>
      <c r="QYL109" s="3231"/>
      <c r="QYM109" s="3231"/>
      <c r="QYN109" s="3231"/>
      <c r="QYO109" s="835"/>
      <c r="QYP109" s="3231"/>
      <c r="QYQ109" s="3231"/>
      <c r="QYR109" s="3231"/>
      <c r="QYS109" s="3231"/>
      <c r="QYT109" s="835"/>
      <c r="QYU109" s="3231"/>
      <c r="QYV109" s="3231"/>
      <c r="QYW109" s="3231"/>
      <c r="QYX109" s="835"/>
      <c r="QYY109" s="3231"/>
      <c r="QYZ109" s="3231"/>
      <c r="QZA109" s="3231"/>
      <c r="QZB109" s="835"/>
      <c r="QZC109" s="3231"/>
      <c r="QZD109" s="3231"/>
      <c r="QZE109" s="3231"/>
      <c r="QZF109" s="3231"/>
      <c r="QZG109" s="3231"/>
      <c r="QZH109" s="3231"/>
      <c r="QZI109" s="835"/>
      <c r="QZJ109" s="3231"/>
      <c r="QZK109" s="3231"/>
      <c r="QZL109" s="835"/>
      <c r="QZM109" s="3233"/>
      <c r="QZN109" s="3234"/>
      <c r="QZO109" s="3234"/>
      <c r="QZP109" s="3235"/>
      <c r="QZQ109" s="835"/>
      <c r="QZR109" s="3231"/>
      <c r="QZS109" s="3231"/>
      <c r="QZT109" s="3231"/>
      <c r="QZU109" s="3231"/>
      <c r="QZV109" s="835"/>
      <c r="QZW109" s="3231"/>
      <c r="QZX109" s="3231"/>
      <c r="QZY109" s="3231"/>
      <c r="QZZ109" s="3231"/>
      <c r="RAA109" s="3231"/>
      <c r="RAB109" s="835"/>
      <c r="RAC109" s="3231"/>
      <c r="RAD109" s="3231"/>
      <c r="RAE109" s="835"/>
      <c r="RAF109" s="3231"/>
      <c r="RAG109" s="3231"/>
      <c r="RAH109" s="3231"/>
      <c r="RAI109" s="835"/>
      <c r="RAJ109" s="3231"/>
      <c r="RAK109" s="3231"/>
      <c r="RAL109" s="3231"/>
      <c r="RAM109" s="3231"/>
      <c r="RAN109" s="835"/>
      <c r="RAO109" s="3231"/>
      <c r="RAP109" s="3231"/>
      <c r="RAQ109" s="3231"/>
      <c r="RAR109" s="835"/>
      <c r="RAS109" s="3231"/>
      <c r="RAT109" s="3231"/>
      <c r="RAU109" s="3231"/>
      <c r="RAV109" s="835"/>
      <c r="RAW109" s="3231"/>
      <c r="RAX109" s="3231"/>
      <c r="RAY109" s="3231"/>
      <c r="RAZ109" s="835"/>
      <c r="RBA109" s="3231"/>
      <c r="RBB109" s="3231"/>
      <c r="RBC109" s="3231"/>
      <c r="RBD109" s="3231"/>
      <c r="RBE109" s="835"/>
      <c r="RBF109" s="3231"/>
      <c r="RBG109" s="3231"/>
      <c r="RBH109" s="3231"/>
      <c r="RBI109" s="3231"/>
      <c r="RBJ109" s="835"/>
      <c r="RBK109" s="3231"/>
      <c r="RBL109" s="3231"/>
      <c r="RBM109" s="3231"/>
      <c r="RBN109" s="835"/>
      <c r="RBO109" s="3231"/>
      <c r="RBP109" s="3231"/>
      <c r="RBQ109" s="3231"/>
      <c r="RBR109" s="835"/>
      <c r="RBS109" s="3231"/>
      <c r="RBT109" s="3231"/>
      <c r="RBU109" s="3231"/>
      <c r="RBV109" s="3231"/>
      <c r="RBW109" s="3231"/>
      <c r="RBX109" s="3231"/>
      <c r="RBY109" s="835"/>
      <c r="RBZ109" s="3231"/>
      <c r="RCA109" s="3231"/>
      <c r="RCB109" s="835"/>
      <c r="RCC109" s="3233"/>
      <c r="RCD109" s="3234"/>
      <c r="RCE109" s="3234"/>
      <c r="RCF109" s="3235"/>
      <c r="RCG109" s="835"/>
      <c r="RCH109" s="3231"/>
      <c r="RCI109" s="3231"/>
      <c r="RCJ109" s="3231"/>
      <c r="RCK109" s="3231"/>
      <c r="RCL109" s="835"/>
      <c r="RCM109" s="3231"/>
      <c r="RCN109" s="3231"/>
      <c r="RCO109" s="3231"/>
      <c r="RCP109" s="3231"/>
      <c r="RCQ109" s="3231"/>
      <c r="RCR109" s="835"/>
      <c r="RCS109" s="3231"/>
      <c r="RCT109" s="3231"/>
      <c r="RCU109" s="835"/>
      <c r="RCV109" s="3231"/>
      <c r="RCW109" s="3231"/>
      <c r="RCX109" s="3231"/>
      <c r="RCY109" s="835"/>
      <c r="RCZ109" s="3231"/>
      <c r="RDA109" s="3231"/>
      <c r="RDB109" s="3231"/>
      <c r="RDC109" s="3231"/>
      <c r="RDD109" s="835"/>
      <c r="RDE109" s="3231"/>
      <c r="RDF109" s="3231"/>
      <c r="RDG109" s="3231"/>
      <c r="RDH109" s="835"/>
      <c r="RDI109" s="3231"/>
      <c r="RDJ109" s="3231"/>
      <c r="RDK109" s="3231"/>
      <c r="RDL109" s="835"/>
      <c r="RDM109" s="3231"/>
      <c r="RDN109" s="3231"/>
      <c r="RDO109" s="3231"/>
      <c r="RDP109" s="835"/>
      <c r="RDQ109" s="3231"/>
      <c r="RDR109" s="3231"/>
      <c r="RDS109" s="3231"/>
      <c r="RDT109" s="3231"/>
      <c r="RDU109" s="835"/>
      <c r="RDV109" s="3231"/>
      <c r="RDW109" s="3231"/>
      <c r="RDX109" s="3231"/>
      <c r="RDY109" s="3231"/>
      <c r="RDZ109" s="835"/>
      <c r="REA109" s="3231"/>
      <c r="REB109" s="3231"/>
      <c r="REC109" s="3231"/>
      <c r="RED109" s="835"/>
      <c r="REE109" s="3231"/>
      <c r="REF109" s="3231"/>
      <c r="REG109" s="3231"/>
      <c r="REH109" s="835"/>
      <c r="REI109" s="3231"/>
      <c r="REJ109" s="3231"/>
      <c r="REK109" s="3231"/>
      <c r="REL109" s="3231"/>
      <c r="REM109" s="3231"/>
      <c r="REN109" s="3231"/>
      <c r="REO109" s="835"/>
      <c r="REP109" s="3231"/>
      <c r="REQ109" s="3231"/>
      <c r="RER109" s="835"/>
      <c r="RES109" s="3233"/>
      <c r="RET109" s="3234"/>
      <c r="REU109" s="3234"/>
      <c r="REV109" s="3235"/>
      <c r="REW109" s="835"/>
      <c r="REX109" s="3231"/>
      <c r="REY109" s="3231"/>
      <c r="REZ109" s="3231"/>
      <c r="RFA109" s="3231"/>
      <c r="RFB109" s="835"/>
      <c r="RFC109" s="3231"/>
      <c r="RFD109" s="3231"/>
      <c r="RFE109" s="3231"/>
      <c r="RFF109" s="3231"/>
      <c r="RFG109" s="3231"/>
      <c r="RFH109" s="835"/>
      <c r="RFI109" s="3231"/>
      <c r="RFJ109" s="3231"/>
      <c r="RFK109" s="835"/>
      <c r="RFL109" s="3231"/>
      <c r="RFM109" s="3231"/>
      <c r="RFN109" s="3231"/>
      <c r="RFO109" s="835"/>
      <c r="RFP109" s="3231"/>
      <c r="RFQ109" s="3231"/>
      <c r="RFR109" s="3231"/>
      <c r="RFS109" s="3231"/>
      <c r="RFT109" s="835"/>
      <c r="RFU109" s="3231"/>
      <c r="RFV109" s="3231"/>
      <c r="RFW109" s="3231"/>
      <c r="RFX109" s="835"/>
      <c r="RFY109" s="3231"/>
      <c r="RFZ109" s="3231"/>
      <c r="RGA109" s="3231"/>
      <c r="RGB109" s="835"/>
      <c r="RGC109" s="3231"/>
      <c r="RGD109" s="3231"/>
      <c r="RGE109" s="3231"/>
      <c r="RGF109" s="835"/>
      <c r="RGG109" s="3231"/>
      <c r="RGH109" s="3231"/>
      <c r="RGI109" s="3231"/>
      <c r="RGJ109" s="3231"/>
      <c r="RGK109" s="835"/>
      <c r="RGL109" s="3231"/>
      <c r="RGM109" s="3231"/>
      <c r="RGN109" s="3231"/>
      <c r="RGO109" s="3231"/>
      <c r="RGP109" s="835"/>
      <c r="RGQ109" s="3231"/>
      <c r="RGR109" s="3231"/>
      <c r="RGS109" s="3231"/>
      <c r="RGT109" s="835"/>
      <c r="RGU109" s="3231"/>
      <c r="RGV109" s="3231"/>
      <c r="RGW109" s="3231"/>
      <c r="RGX109" s="835"/>
      <c r="RGY109" s="3231"/>
      <c r="RGZ109" s="3231"/>
      <c r="RHA109" s="3231"/>
      <c r="RHB109" s="3231"/>
      <c r="RHC109" s="3231"/>
      <c r="RHD109" s="3231"/>
      <c r="RHE109" s="835"/>
      <c r="RHF109" s="3231"/>
      <c r="RHG109" s="3231"/>
      <c r="RHH109" s="835"/>
      <c r="RHI109" s="3233"/>
      <c r="RHJ109" s="3234"/>
      <c r="RHK109" s="3234"/>
      <c r="RHL109" s="3235"/>
      <c r="RHM109" s="835"/>
      <c r="RHN109" s="3231"/>
      <c r="RHO109" s="3231"/>
      <c r="RHP109" s="3231"/>
      <c r="RHQ109" s="3231"/>
      <c r="RHR109" s="835"/>
      <c r="RHS109" s="3231"/>
      <c r="RHT109" s="3231"/>
      <c r="RHU109" s="3231"/>
      <c r="RHV109" s="3231"/>
      <c r="RHW109" s="3231"/>
      <c r="RHX109" s="835"/>
      <c r="RHY109" s="3231"/>
      <c r="RHZ109" s="3231"/>
      <c r="RIA109" s="835"/>
      <c r="RIB109" s="3231"/>
      <c r="RIC109" s="3231"/>
      <c r="RID109" s="3231"/>
      <c r="RIE109" s="835"/>
      <c r="RIF109" s="3231"/>
      <c r="RIG109" s="3231"/>
      <c r="RIH109" s="3231"/>
      <c r="RII109" s="3231"/>
      <c r="RIJ109" s="835"/>
      <c r="RIK109" s="3231"/>
      <c r="RIL109" s="3231"/>
      <c r="RIM109" s="3231"/>
      <c r="RIN109" s="835"/>
      <c r="RIO109" s="3231"/>
      <c r="RIP109" s="3231"/>
      <c r="RIQ109" s="3231"/>
      <c r="RIR109" s="835"/>
      <c r="RIS109" s="3231"/>
      <c r="RIT109" s="3231"/>
      <c r="RIU109" s="3231"/>
      <c r="RIV109" s="835"/>
      <c r="RIW109" s="3231"/>
      <c r="RIX109" s="3231"/>
      <c r="RIY109" s="3231"/>
      <c r="RIZ109" s="3231"/>
      <c r="RJA109" s="835"/>
      <c r="RJB109" s="3231"/>
      <c r="RJC109" s="3231"/>
      <c r="RJD109" s="3231"/>
      <c r="RJE109" s="3231"/>
      <c r="RJF109" s="835"/>
      <c r="RJG109" s="3231"/>
      <c r="RJH109" s="3231"/>
      <c r="RJI109" s="3231"/>
      <c r="RJJ109" s="835"/>
      <c r="RJK109" s="3231"/>
      <c r="RJL109" s="3231"/>
      <c r="RJM109" s="3231"/>
      <c r="RJN109" s="835"/>
      <c r="RJO109" s="3231"/>
      <c r="RJP109" s="3231"/>
      <c r="RJQ109" s="3231"/>
      <c r="RJR109" s="3231"/>
      <c r="RJS109" s="3231"/>
      <c r="RJT109" s="3231"/>
      <c r="RJU109" s="835"/>
      <c r="RJV109" s="3231"/>
      <c r="RJW109" s="3231"/>
      <c r="RJX109" s="835"/>
      <c r="RJY109" s="3233"/>
      <c r="RJZ109" s="3234"/>
      <c r="RKA109" s="3234"/>
      <c r="RKB109" s="3235"/>
      <c r="RKC109" s="835"/>
      <c r="RKD109" s="3231"/>
      <c r="RKE109" s="3231"/>
      <c r="RKF109" s="3231"/>
      <c r="RKG109" s="3231"/>
      <c r="RKH109" s="835"/>
      <c r="RKI109" s="3231"/>
      <c r="RKJ109" s="3231"/>
      <c r="RKK109" s="3231"/>
      <c r="RKL109" s="3231"/>
      <c r="RKM109" s="3231"/>
      <c r="RKN109" s="835"/>
      <c r="RKO109" s="3231"/>
      <c r="RKP109" s="3231"/>
      <c r="RKQ109" s="835"/>
      <c r="RKR109" s="3231"/>
      <c r="RKS109" s="3231"/>
      <c r="RKT109" s="3231"/>
      <c r="RKU109" s="835"/>
      <c r="RKV109" s="3231"/>
      <c r="RKW109" s="3231"/>
      <c r="RKX109" s="3231"/>
      <c r="RKY109" s="3231"/>
      <c r="RKZ109" s="835"/>
      <c r="RLA109" s="3231"/>
      <c r="RLB109" s="3231"/>
      <c r="RLC109" s="3231"/>
      <c r="RLD109" s="835"/>
      <c r="RLE109" s="3231"/>
      <c r="RLF109" s="3231"/>
      <c r="RLG109" s="3231"/>
      <c r="RLH109" s="835"/>
      <c r="RLI109" s="3231"/>
      <c r="RLJ109" s="3231"/>
      <c r="RLK109" s="3231"/>
      <c r="RLL109" s="835"/>
      <c r="RLM109" s="3231"/>
      <c r="RLN109" s="3231"/>
      <c r="RLO109" s="3231"/>
      <c r="RLP109" s="3231"/>
      <c r="RLQ109" s="835"/>
      <c r="RLR109" s="3231"/>
      <c r="RLS109" s="3231"/>
      <c r="RLT109" s="3231"/>
      <c r="RLU109" s="3231"/>
      <c r="RLV109" s="835"/>
      <c r="RLW109" s="3231"/>
      <c r="RLX109" s="3231"/>
      <c r="RLY109" s="3231"/>
      <c r="RLZ109" s="835"/>
      <c r="RMA109" s="3231"/>
      <c r="RMB109" s="3231"/>
      <c r="RMC109" s="3231"/>
      <c r="RMD109" s="835"/>
      <c r="RME109" s="3231"/>
      <c r="RMF109" s="3231"/>
      <c r="RMG109" s="3231"/>
      <c r="RMH109" s="3231"/>
      <c r="RMI109" s="3231"/>
      <c r="RMJ109" s="3231"/>
      <c r="RMK109" s="835"/>
      <c r="RML109" s="3231"/>
      <c r="RMM109" s="3231"/>
      <c r="RMN109" s="835"/>
      <c r="RMO109" s="3233"/>
      <c r="RMP109" s="3234"/>
      <c r="RMQ109" s="3234"/>
      <c r="RMR109" s="3235"/>
      <c r="RMS109" s="835"/>
      <c r="RMT109" s="3231"/>
      <c r="RMU109" s="3231"/>
      <c r="RMV109" s="3231"/>
      <c r="RMW109" s="3231"/>
      <c r="RMX109" s="835"/>
      <c r="RMY109" s="3231"/>
      <c r="RMZ109" s="3231"/>
      <c r="RNA109" s="3231"/>
      <c r="RNB109" s="3231"/>
      <c r="RNC109" s="3231"/>
      <c r="RND109" s="835"/>
      <c r="RNE109" s="3231"/>
      <c r="RNF109" s="3231"/>
      <c r="RNG109" s="835"/>
      <c r="RNH109" s="3231"/>
      <c r="RNI109" s="3231"/>
      <c r="RNJ109" s="3231"/>
      <c r="RNK109" s="835"/>
      <c r="RNL109" s="3231"/>
      <c r="RNM109" s="3231"/>
      <c r="RNN109" s="3231"/>
      <c r="RNO109" s="3231"/>
      <c r="RNP109" s="835"/>
      <c r="RNQ109" s="3231"/>
      <c r="RNR109" s="3231"/>
      <c r="RNS109" s="3231"/>
      <c r="RNT109" s="835"/>
      <c r="RNU109" s="3231"/>
      <c r="RNV109" s="3231"/>
      <c r="RNW109" s="3231"/>
      <c r="RNX109" s="835"/>
      <c r="RNY109" s="3231"/>
      <c r="RNZ109" s="3231"/>
      <c r="ROA109" s="3231"/>
      <c r="ROB109" s="835"/>
      <c r="ROC109" s="3231"/>
      <c r="ROD109" s="3231"/>
      <c r="ROE109" s="3231"/>
      <c r="ROF109" s="3231"/>
      <c r="ROG109" s="835"/>
      <c r="ROH109" s="3231"/>
      <c r="ROI109" s="3231"/>
      <c r="ROJ109" s="3231"/>
      <c r="ROK109" s="3231"/>
      <c r="ROL109" s="835"/>
      <c r="ROM109" s="3231"/>
      <c r="RON109" s="3231"/>
      <c r="ROO109" s="3231"/>
      <c r="ROP109" s="835"/>
      <c r="ROQ109" s="3231"/>
      <c r="ROR109" s="3231"/>
      <c r="ROS109" s="3231"/>
      <c r="ROT109" s="835"/>
      <c r="ROU109" s="3231"/>
      <c r="ROV109" s="3231"/>
      <c r="ROW109" s="3231"/>
      <c r="ROX109" s="3231"/>
      <c r="ROY109" s="3231"/>
      <c r="ROZ109" s="3231"/>
      <c r="RPA109" s="835"/>
      <c r="RPB109" s="3231"/>
      <c r="RPC109" s="3231"/>
      <c r="RPD109" s="835"/>
      <c r="RPE109" s="3233"/>
      <c r="RPF109" s="3234"/>
      <c r="RPG109" s="3234"/>
      <c r="RPH109" s="3235"/>
      <c r="RPI109" s="835"/>
      <c r="RPJ109" s="3231"/>
      <c r="RPK109" s="3231"/>
      <c r="RPL109" s="3231"/>
      <c r="RPM109" s="3231"/>
      <c r="RPN109" s="835"/>
      <c r="RPO109" s="3231"/>
      <c r="RPP109" s="3231"/>
      <c r="RPQ109" s="3231"/>
      <c r="RPR109" s="3231"/>
      <c r="RPS109" s="3231"/>
      <c r="RPT109" s="835"/>
      <c r="RPU109" s="3231"/>
      <c r="RPV109" s="3231"/>
      <c r="RPW109" s="835"/>
      <c r="RPX109" s="3231"/>
      <c r="RPY109" s="3231"/>
      <c r="RPZ109" s="3231"/>
      <c r="RQA109" s="835"/>
      <c r="RQB109" s="3231"/>
      <c r="RQC109" s="3231"/>
      <c r="RQD109" s="3231"/>
      <c r="RQE109" s="3231"/>
      <c r="RQF109" s="835"/>
      <c r="RQG109" s="3231"/>
      <c r="RQH109" s="3231"/>
      <c r="RQI109" s="3231"/>
      <c r="RQJ109" s="835"/>
      <c r="RQK109" s="3231"/>
      <c r="RQL109" s="3231"/>
      <c r="RQM109" s="3231"/>
      <c r="RQN109" s="835"/>
      <c r="RQO109" s="3231"/>
      <c r="RQP109" s="3231"/>
      <c r="RQQ109" s="3231"/>
      <c r="RQR109" s="835"/>
      <c r="RQS109" s="3231"/>
      <c r="RQT109" s="3231"/>
      <c r="RQU109" s="3231"/>
      <c r="RQV109" s="3231"/>
      <c r="RQW109" s="835"/>
      <c r="RQX109" s="3231"/>
      <c r="RQY109" s="3231"/>
      <c r="RQZ109" s="3231"/>
      <c r="RRA109" s="3231"/>
      <c r="RRB109" s="835"/>
      <c r="RRC109" s="3231"/>
      <c r="RRD109" s="3231"/>
      <c r="RRE109" s="3231"/>
      <c r="RRF109" s="835"/>
      <c r="RRG109" s="3231"/>
      <c r="RRH109" s="3231"/>
      <c r="RRI109" s="3231"/>
      <c r="RRJ109" s="835"/>
      <c r="RRK109" s="3231"/>
      <c r="RRL109" s="3231"/>
      <c r="RRM109" s="3231"/>
      <c r="RRN109" s="3231"/>
      <c r="RRO109" s="3231"/>
      <c r="RRP109" s="3231"/>
      <c r="RRQ109" s="835"/>
      <c r="RRR109" s="3231"/>
      <c r="RRS109" s="3231"/>
      <c r="RRT109" s="835"/>
      <c r="RRU109" s="3233"/>
      <c r="RRV109" s="3234"/>
      <c r="RRW109" s="3234"/>
      <c r="RRX109" s="3235"/>
      <c r="RRY109" s="835"/>
      <c r="RRZ109" s="3231"/>
      <c r="RSA109" s="3231"/>
      <c r="RSB109" s="3231"/>
      <c r="RSC109" s="3231"/>
      <c r="RSD109" s="835"/>
      <c r="RSE109" s="3231"/>
      <c r="RSF109" s="3231"/>
      <c r="RSG109" s="3231"/>
      <c r="RSH109" s="3231"/>
      <c r="RSI109" s="3231"/>
      <c r="RSJ109" s="835"/>
      <c r="RSK109" s="3231"/>
      <c r="RSL109" s="3231"/>
      <c r="RSM109" s="835"/>
      <c r="RSN109" s="3231"/>
      <c r="RSO109" s="3231"/>
      <c r="RSP109" s="3231"/>
      <c r="RSQ109" s="835"/>
      <c r="RSR109" s="3231"/>
      <c r="RSS109" s="3231"/>
      <c r="RST109" s="3231"/>
      <c r="RSU109" s="3231"/>
      <c r="RSV109" s="835"/>
      <c r="RSW109" s="3231"/>
      <c r="RSX109" s="3231"/>
      <c r="RSY109" s="3231"/>
      <c r="RSZ109" s="835"/>
      <c r="RTA109" s="3231"/>
      <c r="RTB109" s="3231"/>
      <c r="RTC109" s="3231"/>
      <c r="RTD109" s="835"/>
      <c r="RTE109" s="3231"/>
      <c r="RTF109" s="3231"/>
      <c r="RTG109" s="3231"/>
      <c r="RTH109" s="835"/>
      <c r="RTI109" s="3231"/>
      <c r="RTJ109" s="3231"/>
      <c r="RTK109" s="3231"/>
      <c r="RTL109" s="3231"/>
      <c r="RTM109" s="835"/>
      <c r="RTN109" s="3231"/>
      <c r="RTO109" s="3231"/>
      <c r="RTP109" s="3231"/>
      <c r="RTQ109" s="3231"/>
      <c r="RTR109" s="835"/>
      <c r="RTS109" s="3231"/>
      <c r="RTT109" s="3231"/>
      <c r="RTU109" s="3231"/>
      <c r="RTV109" s="835"/>
      <c r="RTW109" s="3231"/>
      <c r="RTX109" s="3231"/>
      <c r="RTY109" s="3231"/>
      <c r="RTZ109" s="835"/>
      <c r="RUA109" s="3231"/>
      <c r="RUB109" s="3231"/>
      <c r="RUC109" s="3231"/>
      <c r="RUD109" s="3231"/>
      <c r="RUE109" s="3231"/>
      <c r="RUF109" s="3231"/>
      <c r="RUG109" s="835"/>
      <c r="RUH109" s="3231"/>
      <c r="RUI109" s="3231"/>
      <c r="RUJ109" s="835"/>
      <c r="RUK109" s="3233"/>
      <c r="RUL109" s="3234"/>
      <c r="RUM109" s="3234"/>
      <c r="RUN109" s="3235"/>
      <c r="RUO109" s="835"/>
      <c r="RUP109" s="3231"/>
      <c r="RUQ109" s="3231"/>
      <c r="RUR109" s="3231"/>
      <c r="RUS109" s="3231"/>
      <c r="RUT109" s="835"/>
      <c r="RUU109" s="3231"/>
      <c r="RUV109" s="3231"/>
      <c r="RUW109" s="3231"/>
      <c r="RUX109" s="3231"/>
      <c r="RUY109" s="3231"/>
      <c r="RUZ109" s="835"/>
      <c r="RVA109" s="3231"/>
      <c r="RVB109" s="3231"/>
      <c r="RVC109" s="835"/>
      <c r="RVD109" s="3231"/>
      <c r="RVE109" s="3231"/>
      <c r="RVF109" s="3231"/>
      <c r="RVG109" s="835"/>
      <c r="RVH109" s="3231"/>
      <c r="RVI109" s="3231"/>
      <c r="RVJ109" s="3231"/>
      <c r="RVK109" s="3231"/>
      <c r="RVL109" s="835"/>
      <c r="RVM109" s="3231"/>
      <c r="RVN109" s="3231"/>
      <c r="RVO109" s="3231"/>
      <c r="RVP109" s="835"/>
      <c r="RVQ109" s="3231"/>
      <c r="RVR109" s="3231"/>
      <c r="RVS109" s="3231"/>
      <c r="RVT109" s="835"/>
      <c r="RVU109" s="3231"/>
      <c r="RVV109" s="3231"/>
      <c r="RVW109" s="3231"/>
      <c r="RVX109" s="835"/>
      <c r="RVY109" s="3231"/>
      <c r="RVZ109" s="3231"/>
      <c r="RWA109" s="3231"/>
      <c r="RWB109" s="3231"/>
      <c r="RWC109" s="835"/>
      <c r="RWD109" s="3231"/>
      <c r="RWE109" s="3231"/>
      <c r="RWF109" s="3231"/>
      <c r="RWG109" s="3231"/>
      <c r="RWH109" s="835"/>
      <c r="RWI109" s="3231"/>
      <c r="RWJ109" s="3231"/>
      <c r="RWK109" s="3231"/>
      <c r="RWL109" s="835"/>
      <c r="RWM109" s="3231"/>
      <c r="RWN109" s="3231"/>
      <c r="RWO109" s="3231"/>
      <c r="RWP109" s="835"/>
      <c r="RWQ109" s="3231"/>
      <c r="RWR109" s="3231"/>
      <c r="RWS109" s="3231"/>
      <c r="RWT109" s="3231"/>
      <c r="RWU109" s="3231"/>
      <c r="RWV109" s="3231"/>
      <c r="RWW109" s="835"/>
      <c r="RWX109" s="3231"/>
      <c r="RWY109" s="3231"/>
      <c r="RWZ109" s="835"/>
      <c r="RXA109" s="3233"/>
      <c r="RXB109" s="3234"/>
      <c r="RXC109" s="3234"/>
      <c r="RXD109" s="3235"/>
      <c r="RXE109" s="835"/>
      <c r="RXF109" s="3231"/>
      <c r="RXG109" s="3231"/>
      <c r="RXH109" s="3231"/>
      <c r="RXI109" s="3231"/>
      <c r="RXJ109" s="835"/>
      <c r="RXK109" s="3231"/>
      <c r="RXL109" s="3231"/>
      <c r="RXM109" s="3231"/>
      <c r="RXN109" s="3231"/>
      <c r="RXO109" s="3231"/>
      <c r="RXP109" s="835"/>
      <c r="RXQ109" s="3231"/>
      <c r="RXR109" s="3231"/>
      <c r="RXS109" s="835"/>
      <c r="RXT109" s="3231"/>
      <c r="RXU109" s="3231"/>
      <c r="RXV109" s="3231"/>
      <c r="RXW109" s="835"/>
      <c r="RXX109" s="3231"/>
      <c r="RXY109" s="3231"/>
      <c r="RXZ109" s="3231"/>
      <c r="RYA109" s="3231"/>
      <c r="RYB109" s="835"/>
      <c r="RYC109" s="3231"/>
      <c r="RYD109" s="3231"/>
      <c r="RYE109" s="3231"/>
      <c r="RYF109" s="835"/>
      <c r="RYG109" s="3231"/>
      <c r="RYH109" s="3231"/>
      <c r="RYI109" s="3231"/>
      <c r="RYJ109" s="835"/>
      <c r="RYK109" s="3231"/>
      <c r="RYL109" s="3231"/>
      <c r="RYM109" s="3231"/>
      <c r="RYN109" s="835"/>
      <c r="RYO109" s="3231"/>
      <c r="RYP109" s="3231"/>
      <c r="RYQ109" s="3231"/>
      <c r="RYR109" s="3231"/>
      <c r="RYS109" s="835"/>
      <c r="RYT109" s="3231"/>
      <c r="RYU109" s="3231"/>
      <c r="RYV109" s="3231"/>
      <c r="RYW109" s="3231"/>
      <c r="RYX109" s="835"/>
      <c r="RYY109" s="3231"/>
      <c r="RYZ109" s="3231"/>
      <c r="RZA109" s="3231"/>
      <c r="RZB109" s="835"/>
      <c r="RZC109" s="3231"/>
      <c r="RZD109" s="3231"/>
      <c r="RZE109" s="3231"/>
      <c r="RZF109" s="835"/>
      <c r="RZG109" s="3231"/>
      <c r="RZH109" s="3231"/>
      <c r="RZI109" s="3231"/>
      <c r="RZJ109" s="3231"/>
      <c r="RZK109" s="3231"/>
      <c r="RZL109" s="3231"/>
      <c r="RZM109" s="835"/>
      <c r="RZN109" s="3231"/>
      <c r="RZO109" s="3231"/>
      <c r="RZP109" s="835"/>
      <c r="RZQ109" s="3233"/>
      <c r="RZR109" s="3234"/>
      <c r="RZS109" s="3234"/>
      <c r="RZT109" s="3235"/>
      <c r="RZU109" s="835"/>
      <c r="RZV109" s="3231"/>
      <c r="RZW109" s="3231"/>
      <c r="RZX109" s="3231"/>
      <c r="RZY109" s="3231"/>
      <c r="RZZ109" s="835"/>
      <c r="SAA109" s="3231"/>
      <c r="SAB109" s="3231"/>
      <c r="SAC109" s="3231"/>
      <c r="SAD109" s="3231"/>
      <c r="SAE109" s="3231"/>
      <c r="SAF109" s="835"/>
      <c r="SAG109" s="3231"/>
      <c r="SAH109" s="3231"/>
      <c r="SAI109" s="835"/>
      <c r="SAJ109" s="3231"/>
      <c r="SAK109" s="3231"/>
      <c r="SAL109" s="3231"/>
      <c r="SAM109" s="835"/>
      <c r="SAN109" s="3231"/>
      <c r="SAO109" s="3231"/>
      <c r="SAP109" s="3231"/>
      <c r="SAQ109" s="3231"/>
      <c r="SAR109" s="835"/>
      <c r="SAS109" s="3231"/>
      <c r="SAT109" s="3231"/>
      <c r="SAU109" s="3231"/>
      <c r="SAV109" s="835"/>
      <c r="SAW109" s="3231"/>
      <c r="SAX109" s="3231"/>
      <c r="SAY109" s="3231"/>
      <c r="SAZ109" s="835"/>
      <c r="SBA109" s="3231"/>
      <c r="SBB109" s="3231"/>
      <c r="SBC109" s="3231"/>
      <c r="SBD109" s="835"/>
      <c r="SBE109" s="3231"/>
      <c r="SBF109" s="3231"/>
      <c r="SBG109" s="3231"/>
      <c r="SBH109" s="3231"/>
      <c r="SBI109" s="835"/>
      <c r="SBJ109" s="3231"/>
      <c r="SBK109" s="3231"/>
      <c r="SBL109" s="3231"/>
      <c r="SBM109" s="3231"/>
      <c r="SBN109" s="835"/>
      <c r="SBO109" s="3231"/>
      <c r="SBP109" s="3231"/>
      <c r="SBQ109" s="3231"/>
      <c r="SBR109" s="835"/>
      <c r="SBS109" s="3231"/>
      <c r="SBT109" s="3231"/>
      <c r="SBU109" s="3231"/>
      <c r="SBV109" s="835"/>
      <c r="SBW109" s="3231"/>
      <c r="SBX109" s="3231"/>
      <c r="SBY109" s="3231"/>
      <c r="SBZ109" s="3231"/>
      <c r="SCA109" s="3231"/>
      <c r="SCB109" s="3231"/>
      <c r="SCC109" s="835"/>
      <c r="SCD109" s="3231"/>
      <c r="SCE109" s="3231"/>
      <c r="SCF109" s="835"/>
      <c r="SCG109" s="3233"/>
      <c r="SCH109" s="3234"/>
      <c r="SCI109" s="3234"/>
      <c r="SCJ109" s="3235"/>
      <c r="SCK109" s="835"/>
      <c r="SCL109" s="3231"/>
      <c r="SCM109" s="3231"/>
      <c r="SCN109" s="3231"/>
      <c r="SCO109" s="3231"/>
      <c r="SCP109" s="835"/>
      <c r="SCQ109" s="3231"/>
      <c r="SCR109" s="3231"/>
      <c r="SCS109" s="3231"/>
      <c r="SCT109" s="3231"/>
      <c r="SCU109" s="3231"/>
      <c r="SCV109" s="835"/>
      <c r="SCW109" s="3231"/>
      <c r="SCX109" s="3231"/>
      <c r="SCY109" s="835"/>
      <c r="SCZ109" s="3231"/>
      <c r="SDA109" s="3231"/>
      <c r="SDB109" s="3231"/>
      <c r="SDC109" s="835"/>
      <c r="SDD109" s="3231"/>
      <c r="SDE109" s="3231"/>
      <c r="SDF109" s="3231"/>
      <c r="SDG109" s="3231"/>
      <c r="SDH109" s="835"/>
      <c r="SDI109" s="3231"/>
      <c r="SDJ109" s="3231"/>
      <c r="SDK109" s="3231"/>
      <c r="SDL109" s="835"/>
      <c r="SDM109" s="3231"/>
      <c r="SDN109" s="3231"/>
      <c r="SDO109" s="3231"/>
      <c r="SDP109" s="835"/>
      <c r="SDQ109" s="3231"/>
      <c r="SDR109" s="3231"/>
      <c r="SDS109" s="3231"/>
      <c r="SDT109" s="835"/>
      <c r="SDU109" s="3231"/>
      <c r="SDV109" s="3231"/>
      <c r="SDW109" s="3231"/>
      <c r="SDX109" s="3231"/>
      <c r="SDY109" s="835"/>
      <c r="SDZ109" s="3231"/>
      <c r="SEA109" s="3231"/>
      <c r="SEB109" s="3231"/>
      <c r="SEC109" s="3231"/>
      <c r="SED109" s="835"/>
      <c r="SEE109" s="3231"/>
      <c r="SEF109" s="3231"/>
      <c r="SEG109" s="3231"/>
      <c r="SEH109" s="835"/>
      <c r="SEI109" s="3231"/>
      <c r="SEJ109" s="3231"/>
      <c r="SEK109" s="3231"/>
      <c r="SEL109" s="835"/>
      <c r="SEM109" s="3231"/>
      <c r="SEN109" s="3231"/>
      <c r="SEO109" s="3231"/>
      <c r="SEP109" s="3231"/>
      <c r="SEQ109" s="3231"/>
      <c r="SER109" s="3231"/>
      <c r="SES109" s="835"/>
      <c r="SET109" s="3231"/>
      <c r="SEU109" s="3231"/>
      <c r="SEV109" s="835"/>
      <c r="SEW109" s="3233"/>
      <c r="SEX109" s="3234"/>
      <c r="SEY109" s="3234"/>
      <c r="SEZ109" s="3235"/>
      <c r="SFA109" s="835"/>
      <c r="SFB109" s="3231"/>
      <c r="SFC109" s="3231"/>
      <c r="SFD109" s="3231"/>
      <c r="SFE109" s="3231"/>
      <c r="SFF109" s="835"/>
      <c r="SFG109" s="3231"/>
      <c r="SFH109" s="3231"/>
      <c r="SFI109" s="3231"/>
      <c r="SFJ109" s="3231"/>
      <c r="SFK109" s="3231"/>
      <c r="SFL109" s="835"/>
      <c r="SFM109" s="3231"/>
      <c r="SFN109" s="3231"/>
      <c r="SFO109" s="835"/>
      <c r="SFP109" s="3231"/>
      <c r="SFQ109" s="3231"/>
      <c r="SFR109" s="3231"/>
      <c r="SFS109" s="835"/>
      <c r="SFT109" s="3231"/>
      <c r="SFU109" s="3231"/>
      <c r="SFV109" s="3231"/>
      <c r="SFW109" s="3231"/>
      <c r="SFX109" s="835"/>
      <c r="SFY109" s="3231"/>
      <c r="SFZ109" s="3231"/>
      <c r="SGA109" s="3231"/>
      <c r="SGB109" s="835"/>
      <c r="SGC109" s="3231"/>
      <c r="SGD109" s="3231"/>
      <c r="SGE109" s="3231"/>
      <c r="SGF109" s="835"/>
      <c r="SGG109" s="3231"/>
      <c r="SGH109" s="3231"/>
      <c r="SGI109" s="3231"/>
      <c r="SGJ109" s="835"/>
      <c r="SGK109" s="3231"/>
      <c r="SGL109" s="3231"/>
      <c r="SGM109" s="3231"/>
      <c r="SGN109" s="3231"/>
      <c r="SGO109" s="835"/>
      <c r="SGP109" s="3231"/>
      <c r="SGQ109" s="3231"/>
      <c r="SGR109" s="3231"/>
      <c r="SGS109" s="3231"/>
      <c r="SGT109" s="835"/>
      <c r="SGU109" s="3231"/>
      <c r="SGV109" s="3231"/>
      <c r="SGW109" s="3231"/>
      <c r="SGX109" s="835"/>
      <c r="SGY109" s="3231"/>
      <c r="SGZ109" s="3231"/>
      <c r="SHA109" s="3231"/>
      <c r="SHB109" s="835"/>
      <c r="SHC109" s="3231"/>
      <c r="SHD109" s="3231"/>
      <c r="SHE109" s="3231"/>
      <c r="SHF109" s="3231"/>
      <c r="SHG109" s="3231"/>
      <c r="SHH109" s="3231"/>
      <c r="SHI109" s="835"/>
      <c r="SHJ109" s="3231"/>
      <c r="SHK109" s="3231"/>
      <c r="SHL109" s="835"/>
      <c r="SHM109" s="3233"/>
      <c r="SHN109" s="3234"/>
      <c r="SHO109" s="3234"/>
      <c r="SHP109" s="3235"/>
      <c r="SHQ109" s="835"/>
      <c r="SHR109" s="3231"/>
      <c r="SHS109" s="3231"/>
      <c r="SHT109" s="3231"/>
      <c r="SHU109" s="3231"/>
      <c r="SHV109" s="835"/>
      <c r="SHW109" s="3231"/>
      <c r="SHX109" s="3231"/>
      <c r="SHY109" s="3231"/>
      <c r="SHZ109" s="3231"/>
      <c r="SIA109" s="3231"/>
      <c r="SIB109" s="835"/>
      <c r="SIC109" s="3231"/>
      <c r="SID109" s="3231"/>
      <c r="SIE109" s="835"/>
      <c r="SIF109" s="3231"/>
      <c r="SIG109" s="3231"/>
      <c r="SIH109" s="3231"/>
      <c r="SII109" s="835"/>
      <c r="SIJ109" s="3231"/>
      <c r="SIK109" s="3231"/>
      <c r="SIL109" s="3231"/>
      <c r="SIM109" s="3231"/>
      <c r="SIN109" s="835"/>
      <c r="SIO109" s="3231"/>
      <c r="SIP109" s="3231"/>
      <c r="SIQ109" s="3231"/>
      <c r="SIR109" s="835"/>
      <c r="SIS109" s="3231"/>
      <c r="SIT109" s="3231"/>
      <c r="SIU109" s="3231"/>
      <c r="SIV109" s="835"/>
      <c r="SIW109" s="3231"/>
      <c r="SIX109" s="3231"/>
      <c r="SIY109" s="3231"/>
      <c r="SIZ109" s="835"/>
      <c r="SJA109" s="3231"/>
      <c r="SJB109" s="3231"/>
      <c r="SJC109" s="3231"/>
      <c r="SJD109" s="3231"/>
      <c r="SJE109" s="835"/>
      <c r="SJF109" s="3231"/>
      <c r="SJG109" s="3231"/>
      <c r="SJH109" s="3231"/>
      <c r="SJI109" s="3231"/>
      <c r="SJJ109" s="835"/>
      <c r="SJK109" s="3231"/>
      <c r="SJL109" s="3231"/>
      <c r="SJM109" s="3231"/>
      <c r="SJN109" s="835"/>
      <c r="SJO109" s="3231"/>
      <c r="SJP109" s="3231"/>
      <c r="SJQ109" s="3231"/>
      <c r="SJR109" s="835"/>
      <c r="SJS109" s="3231"/>
      <c r="SJT109" s="3231"/>
      <c r="SJU109" s="3231"/>
      <c r="SJV109" s="3231"/>
      <c r="SJW109" s="3231"/>
      <c r="SJX109" s="3231"/>
      <c r="SJY109" s="835"/>
      <c r="SJZ109" s="3231"/>
      <c r="SKA109" s="3231"/>
      <c r="SKB109" s="835"/>
      <c r="SKC109" s="3233"/>
      <c r="SKD109" s="3234"/>
      <c r="SKE109" s="3234"/>
      <c r="SKF109" s="3235"/>
      <c r="SKG109" s="835"/>
      <c r="SKH109" s="3231"/>
      <c r="SKI109" s="3231"/>
      <c r="SKJ109" s="3231"/>
      <c r="SKK109" s="3231"/>
      <c r="SKL109" s="835"/>
      <c r="SKM109" s="3231"/>
      <c r="SKN109" s="3231"/>
      <c r="SKO109" s="3231"/>
      <c r="SKP109" s="3231"/>
      <c r="SKQ109" s="3231"/>
      <c r="SKR109" s="835"/>
      <c r="SKS109" s="3231"/>
      <c r="SKT109" s="3231"/>
      <c r="SKU109" s="835"/>
      <c r="SKV109" s="3231"/>
      <c r="SKW109" s="3231"/>
      <c r="SKX109" s="3231"/>
      <c r="SKY109" s="835"/>
      <c r="SKZ109" s="3231"/>
      <c r="SLA109" s="3231"/>
      <c r="SLB109" s="3231"/>
      <c r="SLC109" s="3231"/>
      <c r="SLD109" s="835"/>
      <c r="SLE109" s="3231"/>
      <c r="SLF109" s="3231"/>
      <c r="SLG109" s="3231"/>
      <c r="SLH109" s="835"/>
      <c r="SLI109" s="3231"/>
      <c r="SLJ109" s="3231"/>
      <c r="SLK109" s="3231"/>
      <c r="SLL109" s="835"/>
      <c r="SLM109" s="3231"/>
      <c r="SLN109" s="3231"/>
      <c r="SLO109" s="3231"/>
      <c r="SLP109" s="835"/>
      <c r="SLQ109" s="3231"/>
      <c r="SLR109" s="3231"/>
      <c r="SLS109" s="3231"/>
      <c r="SLT109" s="3231"/>
      <c r="SLU109" s="835"/>
      <c r="SLV109" s="3231"/>
      <c r="SLW109" s="3231"/>
      <c r="SLX109" s="3231"/>
      <c r="SLY109" s="3231"/>
      <c r="SLZ109" s="835"/>
      <c r="SMA109" s="3231"/>
      <c r="SMB109" s="3231"/>
      <c r="SMC109" s="3231"/>
      <c r="SMD109" s="835"/>
      <c r="SME109" s="3231"/>
      <c r="SMF109" s="3231"/>
      <c r="SMG109" s="3231"/>
      <c r="SMH109" s="835"/>
      <c r="SMI109" s="3231"/>
      <c r="SMJ109" s="3231"/>
      <c r="SMK109" s="3231"/>
      <c r="SML109" s="3231"/>
      <c r="SMM109" s="3231"/>
      <c r="SMN109" s="3231"/>
      <c r="SMO109" s="835"/>
      <c r="SMP109" s="3231"/>
      <c r="SMQ109" s="3231"/>
      <c r="SMR109" s="835"/>
      <c r="SMS109" s="3233"/>
      <c r="SMT109" s="3234"/>
      <c r="SMU109" s="3234"/>
      <c r="SMV109" s="3235"/>
      <c r="SMW109" s="835"/>
      <c r="SMX109" s="3231"/>
      <c r="SMY109" s="3231"/>
      <c r="SMZ109" s="3231"/>
      <c r="SNA109" s="3231"/>
      <c r="SNB109" s="835"/>
      <c r="SNC109" s="3231"/>
      <c r="SND109" s="3231"/>
      <c r="SNE109" s="3231"/>
      <c r="SNF109" s="3231"/>
      <c r="SNG109" s="3231"/>
      <c r="SNH109" s="835"/>
      <c r="SNI109" s="3231"/>
      <c r="SNJ109" s="3231"/>
      <c r="SNK109" s="835"/>
      <c r="SNL109" s="3231"/>
      <c r="SNM109" s="3231"/>
      <c r="SNN109" s="3231"/>
      <c r="SNO109" s="835"/>
      <c r="SNP109" s="3231"/>
      <c r="SNQ109" s="3231"/>
      <c r="SNR109" s="3231"/>
      <c r="SNS109" s="3231"/>
      <c r="SNT109" s="835"/>
      <c r="SNU109" s="3231"/>
      <c r="SNV109" s="3231"/>
      <c r="SNW109" s="3231"/>
      <c r="SNX109" s="835"/>
      <c r="SNY109" s="3231"/>
      <c r="SNZ109" s="3231"/>
      <c r="SOA109" s="3231"/>
      <c r="SOB109" s="835"/>
      <c r="SOC109" s="3231"/>
      <c r="SOD109" s="3231"/>
      <c r="SOE109" s="3231"/>
      <c r="SOF109" s="835"/>
      <c r="SOG109" s="3231"/>
      <c r="SOH109" s="3231"/>
      <c r="SOI109" s="3231"/>
      <c r="SOJ109" s="3231"/>
      <c r="SOK109" s="835"/>
      <c r="SOL109" s="3231"/>
      <c r="SOM109" s="3231"/>
      <c r="SON109" s="3231"/>
      <c r="SOO109" s="3231"/>
      <c r="SOP109" s="835"/>
      <c r="SOQ109" s="3231"/>
      <c r="SOR109" s="3231"/>
      <c r="SOS109" s="3231"/>
      <c r="SOT109" s="835"/>
      <c r="SOU109" s="3231"/>
      <c r="SOV109" s="3231"/>
      <c r="SOW109" s="3231"/>
      <c r="SOX109" s="835"/>
      <c r="SOY109" s="3231"/>
      <c r="SOZ109" s="3231"/>
      <c r="SPA109" s="3231"/>
      <c r="SPB109" s="3231"/>
      <c r="SPC109" s="3231"/>
      <c r="SPD109" s="3231"/>
      <c r="SPE109" s="835"/>
      <c r="SPF109" s="3231"/>
      <c r="SPG109" s="3231"/>
      <c r="SPH109" s="835"/>
      <c r="SPI109" s="3233"/>
      <c r="SPJ109" s="3234"/>
      <c r="SPK109" s="3234"/>
      <c r="SPL109" s="3235"/>
      <c r="SPM109" s="835"/>
      <c r="SPN109" s="3231"/>
      <c r="SPO109" s="3231"/>
      <c r="SPP109" s="3231"/>
      <c r="SPQ109" s="3231"/>
      <c r="SPR109" s="835"/>
      <c r="SPS109" s="3231"/>
      <c r="SPT109" s="3231"/>
      <c r="SPU109" s="3231"/>
      <c r="SPV109" s="3231"/>
      <c r="SPW109" s="3231"/>
      <c r="SPX109" s="835"/>
      <c r="SPY109" s="3231"/>
      <c r="SPZ109" s="3231"/>
      <c r="SQA109" s="835"/>
      <c r="SQB109" s="3231"/>
      <c r="SQC109" s="3231"/>
      <c r="SQD109" s="3231"/>
      <c r="SQE109" s="835"/>
      <c r="SQF109" s="3231"/>
      <c r="SQG109" s="3231"/>
      <c r="SQH109" s="3231"/>
      <c r="SQI109" s="3231"/>
      <c r="SQJ109" s="835"/>
      <c r="SQK109" s="3231"/>
      <c r="SQL109" s="3231"/>
      <c r="SQM109" s="3231"/>
      <c r="SQN109" s="835"/>
      <c r="SQO109" s="3231"/>
      <c r="SQP109" s="3231"/>
      <c r="SQQ109" s="3231"/>
      <c r="SQR109" s="835"/>
      <c r="SQS109" s="3231"/>
      <c r="SQT109" s="3231"/>
      <c r="SQU109" s="3231"/>
      <c r="SQV109" s="835"/>
      <c r="SQW109" s="3231"/>
      <c r="SQX109" s="3231"/>
      <c r="SQY109" s="3231"/>
      <c r="SQZ109" s="3231"/>
      <c r="SRA109" s="835"/>
      <c r="SRB109" s="3231"/>
      <c r="SRC109" s="3231"/>
      <c r="SRD109" s="3231"/>
      <c r="SRE109" s="3231"/>
      <c r="SRF109" s="835"/>
      <c r="SRG109" s="3231"/>
      <c r="SRH109" s="3231"/>
      <c r="SRI109" s="3231"/>
      <c r="SRJ109" s="835"/>
      <c r="SRK109" s="3231"/>
      <c r="SRL109" s="3231"/>
      <c r="SRM109" s="3231"/>
      <c r="SRN109" s="835"/>
      <c r="SRO109" s="3231"/>
      <c r="SRP109" s="3231"/>
      <c r="SRQ109" s="3231"/>
      <c r="SRR109" s="3231"/>
      <c r="SRS109" s="3231"/>
      <c r="SRT109" s="3231"/>
      <c r="SRU109" s="835"/>
      <c r="SRV109" s="3231"/>
      <c r="SRW109" s="3231"/>
      <c r="SRX109" s="835"/>
      <c r="SRY109" s="3233"/>
      <c r="SRZ109" s="3234"/>
      <c r="SSA109" s="3234"/>
      <c r="SSB109" s="3235"/>
      <c r="SSC109" s="835"/>
      <c r="SSD109" s="3231"/>
      <c r="SSE109" s="3231"/>
      <c r="SSF109" s="3231"/>
      <c r="SSG109" s="3231"/>
      <c r="SSH109" s="835"/>
      <c r="SSI109" s="3231"/>
      <c r="SSJ109" s="3231"/>
      <c r="SSK109" s="3231"/>
      <c r="SSL109" s="3231"/>
      <c r="SSM109" s="3231"/>
      <c r="SSN109" s="835"/>
      <c r="SSO109" s="3231"/>
      <c r="SSP109" s="3231"/>
      <c r="SSQ109" s="835"/>
      <c r="SSR109" s="3231"/>
      <c r="SSS109" s="3231"/>
      <c r="SST109" s="3231"/>
      <c r="SSU109" s="835"/>
      <c r="SSV109" s="3231"/>
      <c r="SSW109" s="3231"/>
      <c r="SSX109" s="3231"/>
      <c r="SSY109" s="3231"/>
      <c r="SSZ109" s="835"/>
      <c r="STA109" s="3231"/>
      <c r="STB109" s="3231"/>
      <c r="STC109" s="3231"/>
      <c r="STD109" s="835"/>
      <c r="STE109" s="3231"/>
      <c r="STF109" s="3231"/>
      <c r="STG109" s="3231"/>
      <c r="STH109" s="835"/>
      <c r="STI109" s="3231"/>
      <c r="STJ109" s="3231"/>
      <c r="STK109" s="3231"/>
      <c r="STL109" s="835"/>
      <c r="STM109" s="3231"/>
      <c r="STN109" s="3231"/>
      <c r="STO109" s="3231"/>
      <c r="STP109" s="3231"/>
      <c r="STQ109" s="835"/>
      <c r="STR109" s="3231"/>
      <c r="STS109" s="3231"/>
      <c r="STT109" s="3231"/>
      <c r="STU109" s="3231"/>
      <c r="STV109" s="835"/>
      <c r="STW109" s="3231"/>
      <c r="STX109" s="3231"/>
      <c r="STY109" s="3231"/>
      <c r="STZ109" s="835"/>
      <c r="SUA109" s="3231"/>
      <c r="SUB109" s="3231"/>
      <c r="SUC109" s="3231"/>
      <c r="SUD109" s="835"/>
      <c r="SUE109" s="3231"/>
      <c r="SUF109" s="3231"/>
      <c r="SUG109" s="3231"/>
      <c r="SUH109" s="3231"/>
      <c r="SUI109" s="3231"/>
      <c r="SUJ109" s="3231"/>
      <c r="SUK109" s="835"/>
      <c r="SUL109" s="3231"/>
      <c r="SUM109" s="3231"/>
      <c r="SUN109" s="835"/>
      <c r="SUO109" s="3233"/>
      <c r="SUP109" s="3234"/>
      <c r="SUQ109" s="3234"/>
      <c r="SUR109" s="3235"/>
      <c r="SUS109" s="835"/>
      <c r="SUT109" s="3231"/>
      <c r="SUU109" s="3231"/>
      <c r="SUV109" s="3231"/>
      <c r="SUW109" s="3231"/>
      <c r="SUX109" s="835"/>
      <c r="SUY109" s="3231"/>
      <c r="SUZ109" s="3231"/>
      <c r="SVA109" s="3231"/>
      <c r="SVB109" s="3231"/>
      <c r="SVC109" s="3231"/>
      <c r="SVD109" s="835"/>
      <c r="SVE109" s="3231"/>
      <c r="SVF109" s="3231"/>
      <c r="SVG109" s="835"/>
      <c r="SVH109" s="3231"/>
      <c r="SVI109" s="3231"/>
      <c r="SVJ109" s="3231"/>
      <c r="SVK109" s="835"/>
      <c r="SVL109" s="3231"/>
      <c r="SVM109" s="3231"/>
      <c r="SVN109" s="3231"/>
      <c r="SVO109" s="3231"/>
      <c r="SVP109" s="835"/>
      <c r="SVQ109" s="3231"/>
      <c r="SVR109" s="3231"/>
      <c r="SVS109" s="3231"/>
      <c r="SVT109" s="835"/>
      <c r="SVU109" s="3231"/>
      <c r="SVV109" s="3231"/>
      <c r="SVW109" s="3231"/>
      <c r="SVX109" s="835"/>
      <c r="SVY109" s="3231"/>
      <c r="SVZ109" s="3231"/>
      <c r="SWA109" s="3231"/>
      <c r="SWB109" s="835"/>
      <c r="SWC109" s="3231"/>
      <c r="SWD109" s="3231"/>
      <c r="SWE109" s="3231"/>
      <c r="SWF109" s="3231"/>
      <c r="SWG109" s="835"/>
      <c r="SWH109" s="3231"/>
      <c r="SWI109" s="3231"/>
      <c r="SWJ109" s="3231"/>
      <c r="SWK109" s="3231"/>
      <c r="SWL109" s="835"/>
      <c r="SWM109" s="3231"/>
      <c r="SWN109" s="3231"/>
      <c r="SWO109" s="3231"/>
      <c r="SWP109" s="835"/>
      <c r="SWQ109" s="3231"/>
      <c r="SWR109" s="3231"/>
      <c r="SWS109" s="3231"/>
      <c r="SWT109" s="835"/>
      <c r="SWU109" s="3231"/>
      <c r="SWV109" s="3231"/>
      <c r="SWW109" s="3231"/>
      <c r="SWX109" s="3231"/>
      <c r="SWY109" s="3231"/>
      <c r="SWZ109" s="3231"/>
      <c r="SXA109" s="835"/>
      <c r="SXB109" s="3231"/>
      <c r="SXC109" s="3231"/>
      <c r="SXD109" s="835"/>
      <c r="SXE109" s="3233"/>
      <c r="SXF109" s="3234"/>
      <c r="SXG109" s="3234"/>
      <c r="SXH109" s="3235"/>
      <c r="SXI109" s="835"/>
      <c r="SXJ109" s="3231"/>
      <c r="SXK109" s="3231"/>
      <c r="SXL109" s="3231"/>
      <c r="SXM109" s="3231"/>
      <c r="SXN109" s="835"/>
      <c r="SXO109" s="3231"/>
      <c r="SXP109" s="3231"/>
      <c r="SXQ109" s="3231"/>
      <c r="SXR109" s="3231"/>
      <c r="SXS109" s="3231"/>
      <c r="SXT109" s="835"/>
      <c r="SXU109" s="3231"/>
      <c r="SXV109" s="3231"/>
      <c r="SXW109" s="835"/>
      <c r="SXX109" s="3231"/>
      <c r="SXY109" s="3231"/>
      <c r="SXZ109" s="3231"/>
      <c r="SYA109" s="835"/>
      <c r="SYB109" s="3231"/>
      <c r="SYC109" s="3231"/>
      <c r="SYD109" s="3231"/>
      <c r="SYE109" s="3231"/>
      <c r="SYF109" s="835"/>
      <c r="SYG109" s="3231"/>
      <c r="SYH109" s="3231"/>
      <c r="SYI109" s="3231"/>
      <c r="SYJ109" s="835"/>
      <c r="SYK109" s="3231"/>
      <c r="SYL109" s="3231"/>
      <c r="SYM109" s="3231"/>
      <c r="SYN109" s="835"/>
      <c r="SYO109" s="3231"/>
      <c r="SYP109" s="3231"/>
      <c r="SYQ109" s="3231"/>
      <c r="SYR109" s="835"/>
      <c r="SYS109" s="3231"/>
      <c r="SYT109" s="3231"/>
      <c r="SYU109" s="3231"/>
      <c r="SYV109" s="3231"/>
      <c r="SYW109" s="835"/>
      <c r="SYX109" s="3231"/>
      <c r="SYY109" s="3231"/>
      <c r="SYZ109" s="3231"/>
      <c r="SZA109" s="3231"/>
      <c r="SZB109" s="835"/>
      <c r="SZC109" s="3231"/>
      <c r="SZD109" s="3231"/>
      <c r="SZE109" s="3231"/>
      <c r="SZF109" s="835"/>
      <c r="SZG109" s="3231"/>
      <c r="SZH109" s="3231"/>
      <c r="SZI109" s="3231"/>
      <c r="SZJ109" s="835"/>
      <c r="SZK109" s="3231"/>
      <c r="SZL109" s="3231"/>
      <c r="SZM109" s="3231"/>
      <c r="SZN109" s="3231"/>
      <c r="SZO109" s="3231"/>
      <c r="SZP109" s="3231"/>
      <c r="SZQ109" s="835"/>
      <c r="SZR109" s="3231"/>
      <c r="SZS109" s="3231"/>
      <c r="SZT109" s="835"/>
      <c r="SZU109" s="3233"/>
      <c r="SZV109" s="3234"/>
      <c r="SZW109" s="3234"/>
      <c r="SZX109" s="3235"/>
      <c r="SZY109" s="835"/>
      <c r="SZZ109" s="3231"/>
      <c r="TAA109" s="3231"/>
      <c r="TAB109" s="3231"/>
      <c r="TAC109" s="3231"/>
      <c r="TAD109" s="835"/>
      <c r="TAE109" s="3231"/>
      <c r="TAF109" s="3231"/>
      <c r="TAG109" s="3231"/>
      <c r="TAH109" s="3231"/>
      <c r="TAI109" s="3231"/>
      <c r="TAJ109" s="835"/>
      <c r="TAK109" s="3231"/>
      <c r="TAL109" s="3231"/>
      <c r="TAM109" s="835"/>
      <c r="TAN109" s="3231"/>
      <c r="TAO109" s="3231"/>
      <c r="TAP109" s="3231"/>
      <c r="TAQ109" s="835"/>
      <c r="TAR109" s="3231"/>
      <c r="TAS109" s="3231"/>
      <c r="TAT109" s="3231"/>
      <c r="TAU109" s="3231"/>
      <c r="TAV109" s="835"/>
      <c r="TAW109" s="3231"/>
      <c r="TAX109" s="3231"/>
      <c r="TAY109" s="3231"/>
      <c r="TAZ109" s="835"/>
      <c r="TBA109" s="3231"/>
      <c r="TBB109" s="3231"/>
      <c r="TBC109" s="3231"/>
      <c r="TBD109" s="835"/>
      <c r="TBE109" s="3231"/>
      <c r="TBF109" s="3231"/>
      <c r="TBG109" s="3231"/>
      <c r="TBH109" s="835"/>
      <c r="TBI109" s="3231"/>
      <c r="TBJ109" s="3231"/>
      <c r="TBK109" s="3231"/>
      <c r="TBL109" s="3231"/>
      <c r="TBM109" s="835"/>
      <c r="TBN109" s="3231"/>
      <c r="TBO109" s="3231"/>
      <c r="TBP109" s="3231"/>
      <c r="TBQ109" s="3231"/>
      <c r="TBR109" s="835"/>
      <c r="TBS109" s="3231"/>
      <c r="TBT109" s="3231"/>
      <c r="TBU109" s="3231"/>
      <c r="TBV109" s="835"/>
      <c r="TBW109" s="3231"/>
      <c r="TBX109" s="3231"/>
      <c r="TBY109" s="3231"/>
      <c r="TBZ109" s="835"/>
      <c r="TCA109" s="3231"/>
      <c r="TCB109" s="3231"/>
      <c r="TCC109" s="3231"/>
      <c r="TCD109" s="3231"/>
      <c r="TCE109" s="3231"/>
      <c r="TCF109" s="3231"/>
      <c r="TCG109" s="835"/>
      <c r="TCH109" s="3231"/>
      <c r="TCI109" s="3231"/>
      <c r="TCJ109" s="835"/>
      <c r="TCK109" s="3233"/>
      <c r="TCL109" s="3234"/>
      <c r="TCM109" s="3234"/>
      <c r="TCN109" s="3235"/>
      <c r="TCO109" s="835"/>
      <c r="TCP109" s="3231"/>
      <c r="TCQ109" s="3231"/>
      <c r="TCR109" s="3231"/>
      <c r="TCS109" s="3231"/>
      <c r="TCT109" s="835"/>
      <c r="TCU109" s="3231"/>
      <c r="TCV109" s="3231"/>
      <c r="TCW109" s="3231"/>
      <c r="TCX109" s="3231"/>
      <c r="TCY109" s="3231"/>
      <c r="TCZ109" s="835"/>
      <c r="TDA109" s="3231"/>
      <c r="TDB109" s="3231"/>
      <c r="TDC109" s="835"/>
      <c r="TDD109" s="3231"/>
      <c r="TDE109" s="3231"/>
      <c r="TDF109" s="3231"/>
      <c r="TDG109" s="835"/>
      <c r="TDH109" s="3231"/>
      <c r="TDI109" s="3231"/>
      <c r="TDJ109" s="3231"/>
      <c r="TDK109" s="3231"/>
      <c r="TDL109" s="835"/>
      <c r="TDM109" s="3231"/>
      <c r="TDN109" s="3231"/>
      <c r="TDO109" s="3231"/>
      <c r="TDP109" s="835"/>
      <c r="TDQ109" s="3231"/>
      <c r="TDR109" s="3231"/>
      <c r="TDS109" s="3231"/>
      <c r="TDT109" s="835"/>
      <c r="TDU109" s="3231"/>
      <c r="TDV109" s="3231"/>
      <c r="TDW109" s="3231"/>
      <c r="TDX109" s="835"/>
      <c r="TDY109" s="3231"/>
      <c r="TDZ109" s="3231"/>
      <c r="TEA109" s="3231"/>
      <c r="TEB109" s="3231"/>
      <c r="TEC109" s="835"/>
      <c r="TED109" s="3231"/>
      <c r="TEE109" s="3231"/>
      <c r="TEF109" s="3231"/>
      <c r="TEG109" s="3231"/>
      <c r="TEH109" s="835"/>
      <c r="TEI109" s="3231"/>
      <c r="TEJ109" s="3231"/>
      <c r="TEK109" s="3231"/>
      <c r="TEL109" s="835"/>
      <c r="TEM109" s="3231"/>
      <c r="TEN109" s="3231"/>
      <c r="TEO109" s="3231"/>
      <c r="TEP109" s="835"/>
      <c r="TEQ109" s="3231"/>
      <c r="TER109" s="3231"/>
      <c r="TES109" s="3231"/>
      <c r="TET109" s="3231"/>
      <c r="TEU109" s="3231"/>
      <c r="TEV109" s="3231"/>
      <c r="TEW109" s="835"/>
      <c r="TEX109" s="3231"/>
      <c r="TEY109" s="3231"/>
      <c r="TEZ109" s="835"/>
      <c r="TFA109" s="3233"/>
      <c r="TFB109" s="3234"/>
      <c r="TFC109" s="3234"/>
      <c r="TFD109" s="3235"/>
      <c r="TFE109" s="835"/>
      <c r="TFF109" s="3231"/>
      <c r="TFG109" s="3231"/>
      <c r="TFH109" s="3231"/>
      <c r="TFI109" s="3231"/>
      <c r="TFJ109" s="835"/>
      <c r="TFK109" s="3231"/>
      <c r="TFL109" s="3231"/>
      <c r="TFM109" s="3231"/>
      <c r="TFN109" s="3231"/>
      <c r="TFO109" s="3231"/>
      <c r="TFP109" s="835"/>
      <c r="TFQ109" s="3231"/>
      <c r="TFR109" s="3231"/>
      <c r="TFS109" s="835"/>
      <c r="TFT109" s="3231"/>
      <c r="TFU109" s="3231"/>
      <c r="TFV109" s="3231"/>
      <c r="TFW109" s="835"/>
      <c r="TFX109" s="3231"/>
      <c r="TFY109" s="3231"/>
      <c r="TFZ109" s="3231"/>
      <c r="TGA109" s="3231"/>
      <c r="TGB109" s="835"/>
      <c r="TGC109" s="3231"/>
      <c r="TGD109" s="3231"/>
      <c r="TGE109" s="3231"/>
      <c r="TGF109" s="835"/>
      <c r="TGG109" s="3231"/>
      <c r="TGH109" s="3231"/>
      <c r="TGI109" s="3231"/>
      <c r="TGJ109" s="835"/>
      <c r="TGK109" s="3231"/>
      <c r="TGL109" s="3231"/>
      <c r="TGM109" s="3231"/>
      <c r="TGN109" s="835"/>
      <c r="TGO109" s="3231"/>
      <c r="TGP109" s="3231"/>
      <c r="TGQ109" s="3231"/>
      <c r="TGR109" s="3231"/>
      <c r="TGS109" s="835"/>
      <c r="TGT109" s="3231"/>
      <c r="TGU109" s="3231"/>
      <c r="TGV109" s="3231"/>
      <c r="TGW109" s="3231"/>
      <c r="TGX109" s="835"/>
      <c r="TGY109" s="3231"/>
      <c r="TGZ109" s="3231"/>
      <c r="THA109" s="3231"/>
      <c r="THB109" s="835"/>
      <c r="THC109" s="3231"/>
      <c r="THD109" s="3231"/>
      <c r="THE109" s="3231"/>
      <c r="THF109" s="835"/>
      <c r="THG109" s="3231"/>
      <c r="THH109" s="3231"/>
      <c r="THI109" s="3231"/>
      <c r="THJ109" s="3231"/>
      <c r="THK109" s="3231"/>
      <c r="THL109" s="3231"/>
      <c r="THM109" s="835"/>
      <c r="THN109" s="3231"/>
      <c r="THO109" s="3231"/>
      <c r="THP109" s="835"/>
      <c r="THQ109" s="3233"/>
      <c r="THR109" s="3234"/>
      <c r="THS109" s="3234"/>
      <c r="THT109" s="3235"/>
      <c r="THU109" s="835"/>
      <c r="THV109" s="3231"/>
      <c r="THW109" s="3231"/>
      <c r="THX109" s="3231"/>
      <c r="THY109" s="3231"/>
      <c r="THZ109" s="835"/>
      <c r="TIA109" s="3231"/>
      <c r="TIB109" s="3231"/>
      <c r="TIC109" s="3231"/>
      <c r="TID109" s="3231"/>
      <c r="TIE109" s="3231"/>
      <c r="TIF109" s="835"/>
      <c r="TIG109" s="3231"/>
      <c r="TIH109" s="3231"/>
      <c r="TII109" s="835"/>
      <c r="TIJ109" s="3231"/>
      <c r="TIK109" s="3231"/>
      <c r="TIL109" s="3231"/>
      <c r="TIM109" s="835"/>
      <c r="TIN109" s="3231"/>
      <c r="TIO109" s="3231"/>
      <c r="TIP109" s="3231"/>
      <c r="TIQ109" s="3231"/>
      <c r="TIR109" s="835"/>
      <c r="TIS109" s="3231"/>
      <c r="TIT109" s="3231"/>
      <c r="TIU109" s="3231"/>
      <c r="TIV109" s="835"/>
      <c r="TIW109" s="3231"/>
      <c r="TIX109" s="3231"/>
      <c r="TIY109" s="3231"/>
      <c r="TIZ109" s="835"/>
      <c r="TJA109" s="3231"/>
      <c r="TJB109" s="3231"/>
      <c r="TJC109" s="3231"/>
      <c r="TJD109" s="835"/>
      <c r="TJE109" s="3231"/>
      <c r="TJF109" s="3231"/>
      <c r="TJG109" s="3231"/>
      <c r="TJH109" s="3231"/>
      <c r="TJI109" s="835"/>
      <c r="TJJ109" s="3231"/>
      <c r="TJK109" s="3231"/>
      <c r="TJL109" s="3231"/>
      <c r="TJM109" s="3231"/>
      <c r="TJN109" s="835"/>
      <c r="TJO109" s="3231"/>
      <c r="TJP109" s="3231"/>
      <c r="TJQ109" s="3231"/>
      <c r="TJR109" s="835"/>
      <c r="TJS109" s="3231"/>
      <c r="TJT109" s="3231"/>
      <c r="TJU109" s="3231"/>
      <c r="TJV109" s="835"/>
      <c r="TJW109" s="3231"/>
      <c r="TJX109" s="3231"/>
      <c r="TJY109" s="3231"/>
      <c r="TJZ109" s="3231"/>
      <c r="TKA109" s="3231"/>
      <c r="TKB109" s="3231"/>
      <c r="TKC109" s="835"/>
      <c r="TKD109" s="3231"/>
      <c r="TKE109" s="3231"/>
      <c r="TKF109" s="835"/>
      <c r="TKG109" s="3233"/>
      <c r="TKH109" s="3234"/>
      <c r="TKI109" s="3234"/>
      <c r="TKJ109" s="3235"/>
      <c r="TKK109" s="835"/>
      <c r="TKL109" s="3231"/>
      <c r="TKM109" s="3231"/>
      <c r="TKN109" s="3231"/>
      <c r="TKO109" s="3231"/>
      <c r="TKP109" s="835"/>
      <c r="TKQ109" s="3231"/>
      <c r="TKR109" s="3231"/>
      <c r="TKS109" s="3231"/>
      <c r="TKT109" s="3231"/>
      <c r="TKU109" s="3231"/>
      <c r="TKV109" s="835"/>
      <c r="TKW109" s="3231"/>
      <c r="TKX109" s="3231"/>
      <c r="TKY109" s="835"/>
      <c r="TKZ109" s="3231"/>
      <c r="TLA109" s="3231"/>
      <c r="TLB109" s="3231"/>
      <c r="TLC109" s="835"/>
      <c r="TLD109" s="3231"/>
      <c r="TLE109" s="3231"/>
      <c r="TLF109" s="3231"/>
      <c r="TLG109" s="3231"/>
      <c r="TLH109" s="835"/>
      <c r="TLI109" s="3231"/>
      <c r="TLJ109" s="3231"/>
      <c r="TLK109" s="3231"/>
      <c r="TLL109" s="835"/>
      <c r="TLM109" s="3231"/>
      <c r="TLN109" s="3231"/>
      <c r="TLO109" s="3231"/>
      <c r="TLP109" s="835"/>
      <c r="TLQ109" s="3231"/>
      <c r="TLR109" s="3231"/>
      <c r="TLS109" s="3231"/>
      <c r="TLT109" s="835"/>
      <c r="TLU109" s="3231"/>
      <c r="TLV109" s="3231"/>
      <c r="TLW109" s="3231"/>
      <c r="TLX109" s="3231"/>
      <c r="TLY109" s="835"/>
      <c r="TLZ109" s="3231"/>
      <c r="TMA109" s="3231"/>
      <c r="TMB109" s="3231"/>
      <c r="TMC109" s="3231"/>
      <c r="TMD109" s="835"/>
      <c r="TME109" s="3231"/>
      <c r="TMF109" s="3231"/>
      <c r="TMG109" s="3231"/>
      <c r="TMH109" s="835"/>
      <c r="TMI109" s="3231"/>
      <c r="TMJ109" s="3231"/>
      <c r="TMK109" s="3231"/>
      <c r="TML109" s="835"/>
      <c r="TMM109" s="3231"/>
      <c r="TMN109" s="3231"/>
      <c r="TMO109" s="3231"/>
      <c r="TMP109" s="3231"/>
      <c r="TMQ109" s="3231"/>
      <c r="TMR109" s="3231"/>
      <c r="TMS109" s="835"/>
      <c r="TMT109" s="3231"/>
      <c r="TMU109" s="3231"/>
      <c r="TMV109" s="835"/>
      <c r="TMW109" s="3233"/>
      <c r="TMX109" s="3234"/>
      <c r="TMY109" s="3234"/>
      <c r="TMZ109" s="3235"/>
      <c r="TNA109" s="835"/>
      <c r="TNB109" s="3231"/>
      <c r="TNC109" s="3231"/>
      <c r="TND109" s="3231"/>
      <c r="TNE109" s="3231"/>
      <c r="TNF109" s="835"/>
      <c r="TNG109" s="3231"/>
      <c r="TNH109" s="3231"/>
      <c r="TNI109" s="3231"/>
      <c r="TNJ109" s="3231"/>
      <c r="TNK109" s="3231"/>
      <c r="TNL109" s="835"/>
      <c r="TNM109" s="3231"/>
      <c r="TNN109" s="3231"/>
      <c r="TNO109" s="835"/>
      <c r="TNP109" s="3231"/>
      <c r="TNQ109" s="3231"/>
      <c r="TNR109" s="3231"/>
      <c r="TNS109" s="835"/>
      <c r="TNT109" s="3231"/>
      <c r="TNU109" s="3231"/>
      <c r="TNV109" s="3231"/>
      <c r="TNW109" s="3231"/>
      <c r="TNX109" s="835"/>
      <c r="TNY109" s="3231"/>
      <c r="TNZ109" s="3231"/>
      <c r="TOA109" s="3231"/>
      <c r="TOB109" s="835"/>
      <c r="TOC109" s="3231"/>
      <c r="TOD109" s="3231"/>
      <c r="TOE109" s="3231"/>
      <c r="TOF109" s="835"/>
      <c r="TOG109" s="3231"/>
      <c r="TOH109" s="3231"/>
      <c r="TOI109" s="3231"/>
      <c r="TOJ109" s="835"/>
      <c r="TOK109" s="3231"/>
      <c r="TOL109" s="3231"/>
      <c r="TOM109" s="3231"/>
      <c r="TON109" s="3231"/>
      <c r="TOO109" s="835"/>
      <c r="TOP109" s="3231"/>
      <c r="TOQ109" s="3231"/>
      <c r="TOR109" s="3231"/>
      <c r="TOS109" s="3231"/>
      <c r="TOT109" s="835"/>
      <c r="TOU109" s="3231"/>
      <c r="TOV109" s="3231"/>
      <c r="TOW109" s="3231"/>
      <c r="TOX109" s="835"/>
      <c r="TOY109" s="3231"/>
      <c r="TOZ109" s="3231"/>
      <c r="TPA109" s="3231"/>
      <c r="TPB109" s="835"/>
      <c r="TPC109" s="3231"/>
      <c r="TPD109" s="3231"/>
      <c r="TPE109" s="3231"/>
      <c r="TPF109" s="3231"/>
      <c r="TPG109" s="3231"/>
      <c r="TPH109" s="3231"/>
      <c r="TPI109" s="835"/>
      <c r="TPJ109" s="3231"/>
      <c r="TPK109" s="3231"/>
      <c r="TPL109" s="835"/>
      <c r="TPM109" s="3233"/>
      <c r="TPN109" s="3234"/>
      <c r="TPO109" s="3234"/>
      <c r="TPP109" s="3235"/>
      <c r="TPQ109" s="835"/>
      <c r="TPR109" s="3231"/>
      <c r="TPS109" s="3231"/>
      <c r="TPT109" s="3231"/>
      <c r="TPU109" s="3231"/>
      <c r="TPV109" s="835"/>
      <c r="TPW109" s="3231"/>
      <c r="TPX109" s="3231"/>
      <c r="TPY109" s="3231"/>
      <c r="TPZ109" s="3231"/>
      <c r="TQA109" s="3231"/>
      <c r="TQB109" s="835"/>
      <c r="TQC109" s="3231"/>
      <c r="TQD109" s="3231"/>
      <c r="TQE109" s="835"/>
      <c r="TQF109" s="3231"/>
      <c r="TQG109" s="3231"/>
      <c r="TQH109" s="3231"/>
      <c r="TQI109" s="835"/>
      <c r="TQJ109" s="3231"/>
      <c r="TQK109" s="3231"/>
      <c r="TQL109" s="3231"/>
      <c r="TQM109" s="3231"/>
      <c r="TQN109" s="835"/>
      <c r="TQO109" s="3231"/>
      <c r="TQP109" s="3231"/>
      <c r="TQQ109" s="3231"/>
      <c r="TQR109" s="835"/>
      <c r="TQS109" s="3231"/>
      <c r="TQT109" s="3231"/>
      <c r="TQU109" s="3231"/>
      <c r="TQV109" s="835"/>
      <c r="TQW109" s="3231"/>
      <c r="TQX109" s="3231"/>
      <c r="TQY109" s="3231"/>
      <c r="TQZ109" s="835"/>
      <c r="TRA109" s="3231"/>
      <c r="TRB109" s="3231"/>
      <c r="TRC109" s="3231"/>
      <c r="TRD109" s="3231"/>
      <c r="TRE109" s="835"/>
      <c r="TRF109" s="3231"/>
      <c r="TRG109" s="3231"/>
      <c r="TRH109" s="3231"/>
      <c r="TRI109" s="3231"/>
      <c r="TRJ109" s="835"/>
      <c r="TRK109" s="3231"/>
      <c r="TRL109" s="3231"/>
      <c r="TRM109" s="3231"/>
      <c r="TRN109" s="835"/>
      <c r="TRO109" s="3231"/>
      <c r="TRP109" s="3231"/>
      <c r="TRQ109" s="3231"/>
      <c r="TRR109" s="835"/>
      <c r="TRS109" s="3231"/>
      <c r="TRT109" s="3231"/>
      <c r="TRU109" s="3231"/>
      <c r="TRV109" s="3231"/>
      <c r="TRW109" s="3231"/>
      <c r="TRX109" s="3231"/>
      <c r="TRY109" s="835"/>
      <c r="TRZ109" s="3231"/>
      <c r="TSA109" s="3231"/>
      <c r="TSB109" s="835"/>
      <c r="TSC109" s="3233"/>
      <c r="TSD109" s="3234"/>
      <c r="TSE109" s="3234"/>
      <c r="TSF109" s="3235"/>
      <c r="TSG109" s="835"/>
      <c r="TSH109" s="3231"/>
      <c r="TSI109" s="3231"/>
      <c r="TSJ109" s="3231"/>
      <c r="TSK109" s="3231"/>
      <c r="TSL109" s="835"/>
      <c r="TSM109" s="3231"/>
      <c r="TSN109" s="3231"/>
      <c r="TSO109" s="3231"/>
      <c r="TSP109" s="3231"/>
      <c r="TSQ109" s="3231"/>
      <c r="TSR109" s="835"/>
      <c r="TSS109" s="3231"/>
      <c r="TST109" s="3231"/>
      <c r="TSU109" s="835"/>
      <c r="TSV109" s="3231"/>
      <c r="TSW109" s="3231"/>
      <c r="TSX109" s="3231"/>
      <c r="TSY109" s="835"/>
      <c r="TSZ109" s="3231"/>
      <c r="TTA109" s="3231"/>
      <c r="TTB109" s="3231"/>
      <c r="TTC109" s="3231"/>
      <c r="TTD109" s="835"/>
      <c r="TTE109" s="3231"/>
      <c r="TTF109" s="3231"/>
      <c r="TTG109" s="3231"/>
      <c r="TTH109" s="835"/>
      <c r="TTI109" s="3231"/>
      <c r="TTJ109" s="3231"/>
      <c r="TTK109" s="3231"/>
      <c r="TTL109" s="835"/>
      <c r="TTM109" s="3231"/>
      <c r="TTN109" s="3231"/>
      <c r="TTO109" s="3231"/>
      <c r="TTP109" s="835"/>
      <c r="TTQ109" s="3231"/>
      <c r="TTR109" s="3231"/>
      <c r="TTS109" s="3231"/>
      <c r="TTT109" s="3231"/>
      <c r="TTU109" s="835"/>
      <c r="TTV109" s="3231"/>
      <c r="TTW109" s="3231"/>
      <c r="TTX109" s="3231"/>
      <c r="TTY109" s="3231"/>
      <c r="TTZ109" s="835"/>
      <c r="TUA109" s="3231"/>
      <c r="TUB109" s="3231"/>
      <c r="TUC109" s="3231"/>
      <c r="TUD109" s="835"/>
      <c r="TUE109" s="3231"/>
      <c r="TUF109" s="3231"/>
      <c r="TUG109" s="3231"/>
      <c r="TUH109" s="835"/>
      <c r="TUI109" s="3231"/>
      <c r="TUJ109" s="3231"/>
      <c r="TUK109" s="3231"/>
      <c r="TUL109" s="3231"/>
      <c r="TUM109" s="3231"/>
      <c r="TUN109" s="3231"/>
      <c r="TUO109" s="835"/>
      <c r="TUP109" s="3231"/>
      <c r="TUQ109" s="3231"/>
      <c r="TUR109" s="835"/>
      <c r="TUS109" s="3233"/>
      <c r="TUT109" s="3234"/>
      <c r="TUU109" s="3234"/>
      <c r="TUV109" s="3235"/>
      <c r="TUW109" s="835"/>
      <c r="TUX109" s="3231"/>
      <c r="TUY109" s="3231"/>
      <c r="TUZ109" s="3231"/>
      <c r="TVA109" s="3231"/>
      <c r="TVB109" s="835"/>
      <c r="TVC109" s="3231"/>
      <c r="TVD109" s="3231"/>
      <c r="TVE109" s="3231"/>
      <c r="TVF109" s="3231"/>
      <c r="TVG109" s="3231"/>
      <c r="TVH109" s="835"/>
      <c r="TVI109" s="3231"/>
      <c r="TVJ109" s="3231"/>
      <c r="TVK109" s="835"/>
      <c r="TVL109" s="3231"/>
      <c r="TVM109" s="3231"/>
      <c r="TVN109" s="3231"/>
      <c r="TVO109" s="835"/>
      <c r="TVP109" s="3231"/>
      <c r="TVQ109" s="3231"/>
      <c r="TVR109" s="3231"/>
      <c r="TVS109" s="3231"/>
      <c r="TVT109" s="835"/>
      <c r="TVU109" s="3231"/>
      <c r="TVV109" s="3231"/>
      <c r="TVW109" s="3231"/>
      <c r="TVX109" s="835"/>
      <c r="TVY109" s="3231"/>
      <c r="TVZ109" s="3231"/>
      <c r="TWA109" s="3231"/>
      <c r="TWB109" s="835"/>
      <c r="TWC109" s="3231"/>
      <c r="TWD109" s="3231"/>
      <c r="TWE109" s="3231"/>
      <c r="TWF109" s="835"/>
      <c r="TWG109" s="3231"/>
      <c r="TWH109" s="3231"/>
      <c r="TWI109" s="3231"/>
      <c r="TWJ109" s="3231"/>
      <c r="TWK109" s="835"/>
      <c r="TWL109" s="3231"/>
      <c r="TWM109" s="3231"/>
      <c r="TWN109" s="3231"/>
      <c r="TWO109" s="3231"/>
      <c r="TWP109" s="835"/>
      <c r="TWQ109" s="3231"/>
      <c r="TWR109" s="3231"/>
      <c r="TWS109" s="3231"/>
      <c r="TWT109" s="835"/>
      <c r="TWU109" s="3231"/>
      <c r="TWV109" s="3231"/>
      <c r="TWW109" s="3231"/>
      <c r="TWX109" s="835"/>
      <c r="TWY109" s="3231"/>
      <c r="TWZ109" s="3231"/>
      <c r="TXA109" s="3231"/>
      <c r="TXB109" s="3231"/>
      <c r="TXC109" s="3231"/>
      <c r="TXD109" s="3231"/>
      <c r="TXE109" s="835"/>
      <c r="TXF109" s="3231"/>
      <c r="TXG109" s="3231"/>
      <c r="TXH109" s="835"/>
      <c r="TXI109" s="3233"/>
      <c r="TXJ109" s="3234"/>
      <c r="TXK109" s="3234"/>
      <c r="TXL109" s="3235"/>
      <c r="TXM109" s="835"/>
      <c r="TXN109" s="3231"/>
      <c r="TXO109" s="3231"/>
      <c r="TXP109" s="3231"/>
      <c r="TXQ109" s="3231"/>
      <c r="TXR109" s="835"/>
      <c r="TXS109" s="3231"/>
      <c r="TXT109" s="3231"/>
      <c r="TXU109" s="3231"/>
      <c r="TXV109" s="3231"/>
      <c r="TXW109" s="3231"/>
      <c r="TXX109" s="835"/>
      <c r="TXY109" s="3231"/>
      <c r="TXZ109" s="3231"/>
      <c r="TYA109" s="835"/>
      <c r="TYB109" s="3231"/>
      <c r="TYC109" s="3231"/>
      <c r="TYD109" s="3231"/>
      <c r="TYE109" s="835"/>
      <c r="TYF109" s="3231"/>
      <c r="TYG109" s="3231"/>
      <c r="TYH109" s="3231"/>
      <c r="TYI109" s="3231"/>
      <c r="TYJ109" s="835"/>
      <c r="TYK109" s="3231"/>
      <c r="TYL109" s="3231"/>
      <c r="TYM109" s="3231"/>
      <c r="TYN109" s="835"/>
      <c r="TYO109" s="3231"/>
      <c r="TYP109" s="3231"/>
      <c r="TYQ109" s="3231"/>
      <c r="TYR109" s="835"/>
      <c r="TYS109" s="3231"/>
      <c r="TYT109" s="3231"/>
      <c r="TYU109" s="3231"/>
      <c r="TYV109" s="835"/>
      <c r="TYW109" s="3231"/>
      <c r="TYX109" s="3231"/>
      <c r="TYY109" s="3231"/>
      <c r="TYZ109" s="3231"/>
      <c r="TZA109" s="835"/>
      <c r="TZB109" s="3231"/>
      <c r="TZC109" s="3231"/>
      <c r="TZD109" s="3231"/>
      <c r="TZE109" s="3231"/>
      <c r="TZF109" s="835"/>
      <c r="TZG109" s="3231"/>
      <c r="TZH109" s="3231"/>
      <c r="TZI109" s="3231"/>
      <c r="TZJ109" s="835"/>
      <c r="TZK109" s="3231"/>
      <c r="TZL109" s="3231"/>
      <c r="TZM109" s="3231"/>
      <c r="TZN109" s="835"/>
      <c r="TZO109" s="3231"/>
      <c r="TZP109" s="3231"/>
      <c r="TZQ109" s="3231"/>
      <c r="TZR109" s="3231"/>
      <c r="TZS109" s="3231"/>
      <c r="TZT109" s="3231"/>
      <c r="TZU109" s="835"/>
      <c r="TZV109" s="3231"/>
      <c r="TZW109" s="3231"/>
      <c r="TZX109" s="835"/>
      <c r="TZY109" s="3233"/>
      <c r="TZZ109" s="3234"/>
      <c r="UAA109" s="3234"/>
      <c r="UAB109" s="3235"/>
      <c r="UAC109" s="835"/>
      <c r="UAD109" s="3231"/>
      <c r="UAE109" s="3231"/>
      <c r="UAF109" s="3231"/>
      <c r="UAG109" s="3231"/>
      <c r="UAH109" s="835"/>
      <c r="UAI109" s="3231"/>
      <c r="UAJ109" s="3231"/>
      <c r="UAK109" s="3231"/>
      <c r="UAL109" s="3231"/>
      <c r="UAM109" s="3231"/>
      <c r="UAN109" s="835"/>
      <c r="UAO109" s="3231"/>
      <c r="UAP109" s="3231"/>
      <c r="UAQ109" s="835"/>
      <c r="UAR109" s="3231"/>
      <c r="UAS109" s="3231"/>
      <c r="UAT109" s="3231"/>
      <c r="UAU109" s="835"/>
      <c r="UAV109" s="3231"/>
      <c r="UAW109" s="3231"/>
      <c r="UAX109" s="3231"/>
      <c r="UAY109" s="3231"/>
      <c r="UAZ109" s="835"/>
      <c r="UBA109" s="3231"/>
      <c r="UBB109" s="3231"/>
      <c r="UBC109" s="3231"/>
      <c r="UBD109" s="835"/>
      <c r="UBE109" s="3231"/>
      <c r="UBF109" s="3231"/>
      <c r="UBG109" s="3231"/>
      <c r="UBH109" s="835"/>
      <c r="UBI109" s="3231"/>
      <c r="UBJ109" s="3231"/>
      <c r="UBK109" s="3231"/>
      <c r="UBL109" s="835"/>
      <c r="UBM109" s="3231"/>
      <c r="UBN109" s="3231"/>
      <c r="UBO109" s="3231"/>
      <c r="UBP109" s="3231"/>
      <c r="UBQ109" s="835"/>
      <c r="UBR109" s="3231"/>
      <c r="UBS109" s="3231"/>
      <c r="UBT109" s="3231"/>
      <c r="UBU109" s="3231"/>
      <c r="UBV109" s="835"/>
      <c r="UBW109" s="3231"/>
      <c r="UBX109" s="3231"/>
      <c r="UBY109" s="3231"/>
      <c r="UBZ109" s="835"/>
      <c r="UCA109" s="3231"/>
      <c r="UCB109" s="3231"/>
      <c r="UCC109" s="3231"/>
      <c r="UCD109" s="835"/>
      <c r="UCE109" s="3231"/>
      <c r="UCF109" s="3231"/>
      <c r="UCG109" s="3231"/>
      <c r="UCH109" s="3231"/>
      <c r="UCI109" s="3231"/>
      <c r="UCJ109" s="3231"/>
      <c r="UCK109" s="835"/>
      <c r="UCL109" s="3231"/>
      <c r="UCM109" s="3231"/>
      <c r="UCN109" s="835"/>
      <c r="UCO109" s="3233"/>
      <c r="UCP109" s="3234"/>
      <c r="UCQ109" s="3234"/>
      <c r="UCR109" s="3235"/>
      <c r="UCS109" s="835"/>
      <c r="UCT109" s="3231"/>
      <c r="UCU109" s="3231"/>
      <c r="UCV109" s="3231"/>
      <c r="UCW109" s="3231"/>
      <c r="UCX109" s="835"/>
      <c r="UCY109" s="3231"/>
      <c r="UCZ109" s="3231"/>
      <c r="UDA109" s="3231"/>
      <c r="UDB109" s="3231"/>
      <c r="UDC109" s="3231"/>
      <c r="UDD109" s="835"/>
      <c r="UDE109" s="3231"/>
      <c r="UDF109" s="3231"/>
      <c r="UDG109" s="835"/>
      <c r="UDH109" s="3231"/>
      <c r="UDI109" s="3231"/>
      <c r="UDJ109" s="3231"/>
      <c r="UDK109" s="835"/>
      <c r="UDL109" s="3231"/>
      <c r="UDM109" s="3231"/>
      <c r="UDN109" s="3231"/>
      <c r="UDO109" s="3231"/>
      <c r="UDP109" s="835"/>
      <c r="UDQ109" s="3231"/>
      <c r="UDR109" s="3231"/>
      <c r="UDS109" s="3231"/>
      <c r="UDT109" s="835"/>
      <c r="UDU109" s="3231"/>
      <c r="UDV109" s="3231"/>
      <c r="UDW109" s="3231"/>
      <c r="UDX109" s="835"/>
      <c r="UDY109" s="3231"/>
      <c r="UDZ109" s="3231"/>
      <c r="UEA109" s="3231"/>
      <c r="UEB109" s="835"/>
      <c r="UEC109" s="3231"/>
      <c r="UED109" s="3231"/>
      <c r="UEE109" s="3231"/>
      <c r="UEF109" s="3231"/>
      <c r="UEG109" s="835"/>
      <c r="UEH109" s="3231"/>
      <c r="UEI109" s="3231"/>
      <c r="UEJ109" s="3231"/>
      <c r="UEK109" s="3231"/>
      <c r="UEL109" s="835"/>
      <c r="UEM109" s="3231"/>
      <c r="UEN109" s="3231"/>
      <c r="UEO109" s="3231"/>
      <c r="UEP109" s="835"/>
      <c r="UEQ109" s="3231"/>
      <c r="UER109" s="3231"/>
      <c r="UES109" s="3231"/>
      <c r="UET109" s="835"/>
      <c r="UEU109" s="3231"/>
      <c r="UEV109" s="3231"/>
      <c r="UEW109" s="3231"/>
      <c r="UEX109" s="3231"/>
      <c r="UEY109" s="3231"/>
      <c r="UEZ109" s="3231"/>
      <c r="UFA109" s="835"/>
      <c r="UFB109" s="3231"/>
      <c r="UFC109" s="3231"/>
      <c r="UFD109" s="835"/>
      <c r="UFE109" s="3233"/>
      <c r="UFF109" s="3234"/>
      <c r="UFG109" s="3234"/>
      <c r="UFH109" s="3235"/>
      <c r="UFI109" s="835"/>
      <c r="UFJ109" s="3231"/>
      <c r="UFK109" s="3231"/>
      <c r="UFL109" s="3231"/>
      <c r="UFM109" s="3231"/>
      <c r="UFN109" s="835"/>
      <c r="UFO109" s="3231"/>
      <c r="UFP109" s="3231"/>
      <c r="UFQ109" s="3231"/>
      <c r="UFR109" s="3231"/>
      <c r="UFS109" s="3231"/>
      <c r="UFT109" s="835"/>
      <c r="UFU109" s="3231"/>
      <c r="UFV109" s="3231"/>
      <c r="UFW109" s="835"/>
      <c r="UFX109" s="3231"/>
      <c r="UFY109" s="3231"/>
      <c r="UFZ109" s="3231"/>
      <c r="UGA109" s="835"/>
      <c r="UGB109" s="3231"/>
      <c r="UGC109" s="3231"/>
      <c r="UGD109" s="3231"/>
      <c r="UGE109" s="3231"/>
      <c r="UGF109" s="835"/>
      <c r="UGG109" s="3231"/>
      <c r="UGH109" s="3231"/>
      <c r="UGI109" s="3231"/>
      <c r="UGJ109" s="835"/>
      <c r="UGK109" s="3231"/>
      <c r="UGL109" s="3231"/>
      <c r="UGM109" s="3231"/>
      <c r="UGN109" s="835"/>
      <c r="UGO109" s="3231"/>
      <c r="UGP109" s="3231"/>
      <c r="UGQ109" s="3231"/>
      <c r="UGR109" s="835"/>
      <c r="UGS109" s="3231"/>
      <c r="UGT109" s="3231"/>
      <c r="UGU109" s="3231"/>
      <c r="UGV109" s="3231"/>
      <c r="UGW109" s="835"/>
      <c r="UGX109" s="3231"/>
      <c r="UGY109" s="3231"/>
      <c r="UGZ109" s="3231"/>
      <c r="UHA109" s="3231"/>
      <c r="UHB109" s="835"/>
      <c r="UHC109" s="3231"/>
      <c r="UHD109" s="3231"/>
      <c r="UHE109" s="3231"/>
      <c r="UHF109" s="835"/>
      <c r="UHG109" s="3231"/>
      <c r="UHH109" s="3231"/>
      <c r="UHI109" s="3231"/>
      <c r="UHJ109" s="835"/>
      <c r="UHK109" s="3231"/>
      <c r="UHL109" s="3231"/>
      <c r="UHM109" s="3231"/>
      <c r="UHN109" s="3231"/>
      <c r="UHO109" s="3231"/>
      <c r="UHP109" s="3231"/>
      <c r="UHQ109" s="835"/>
      <c r="UHR109" s="3231"/>
      <c r="UHS109" s="3231"/>
      <c r="UHT109" s="835"/>
      <c r="UHU109" s="3233"/>
      <c r="UHV109" s="3234"/>
      <c r="UHW109" s="3234"/>
      <c r="UHX109" s="3235"/>
      <c r="UHY109" s="835"/>
      <c r="UHZ109" s="3231"/>
      <c r="UIA109" s="3231"/>
      <c r="UIB109" s="3231"/>
      <c r="UIC109" s="3231"/>
      <c r="UID109" s="835"/>
      <c r="UIE109" s="3231"/>
      <c r="UIF109" s="3231"/>
      <c r="UIG109" s="3231"/>
      <c r="UIH109" s="3231"/>
      <c r="UII109" s="3231"/>
      <c r="UIJ109" s="835"/>
      <c r="UIK109" s="3231"/>
      <c r="UIL109" s="3231"/>
      <c r="UIM109" s="835"/>
      <c r="UIN109" s="3231"/>
      <c r="UIO109" s="3231"/>
      <c r="UIP109" s="3231"/>
      <c r="UIQ109" s="835"/>
      <c r="UIR109" s="3231"/>
      <c r="UIS109" s="3231"/>
      <c r="UIT109" s="3231"/>
      <c r="UIU109" s="3231"/>
      <c r="UIV109" s="835"/>
      <c r="UIW109" s="3231"/>
      <c r="UIX109" s="3231"/>
      <c r="UIY109" s="3231"/>
      <c r="UIZ109" s="835"/>
      <c r="UJA109" s="3231"/>
      <c r="UJB109" s="3231"/>
      <c r="UJC109" s="3231"/>
      <c r="UJD109" s="835"/>
      <c r="UJE109" s="3231"/>
      <c r="UJF109" s="3231"/>
      <c r="UJG109" s="3231"/>
      <c r="UJH109" s="835"/>
      <c r="UJI109" s="3231"/>
      <c r="UJJ109" s="3231"/>
      <c r="UJK109" s="3231"/>
      <c r="UJL109" s="3231"/>
      <c r="UJM109" s="835"/>
      <c r="UJN109" s="3231"/>
      <c r="UJO109" s="3231"/>
      <c r="UJP109" s="3231"/>
      <c r="UJQ109" s="3231"/>
      <c r="UJR109" s="835"/>
      <c r="UJS109" s="3231"/>
      <c r="UJT109" s="3231"/>
      <c r="UJU109" s="3231"/>
      <c r="UJV109" s="835"/>
      <c r="UJW109" s="3231"/>
      <c r="UJX109" s="3231"/>
      <c r="UJY109" s="3231"/>
      <c r="UJZ109" s="835"/>
      <c r="UKA109" s="3231"/>
      <c r="UKB109" s="3231"/>
      <c r="UKC109" s="3231"/>
      <c r="UKD109" s="3231"/>
      <c r="UKE109" s="3231"/>
      <c r="UKF109" s="3231"/>
      <c r="UKG109" s="835"/>
      <c r="UKH109" s="3231"/>
      <c r="UKI109" s="3231"/>
      <c r="UKJ109" s="835"/>
      <c r="UKK109" s="3233"/>
      <c r="UKL109" s="3234"/>
      <c r="UKM109" s="3234"/>
      <c r="UKN109" s="3235"/>
      <c r="UKO109" s="835"/>
      <c r="UKP109" s="3231"/>
      <c r="UKQ109" s="3231"/>
      <c r="UKR109" s="3231"/>
      <c r="UKS109" s="3231"/>
      <c r="UKT109" s="835"/>
      <c r="UKU109" s="3231"/>
      <c r="UKV109" s="3231"/>
      <c r="UKW109" s="3231"/>
      <c r="UKX109" s="3231"/>
      <c r="UKY109" s="3231"/>
      <c r="UKZ109" s="835"/>
      <c r="ULA109" s="3231"/>
      <c r="ULB109" s="3231"/>
      <c r="ULC109" s="835"/>
      <c r="ULD109" s="3231"/>
      <c r="ULE109" s="3231"/>
      <c r="ULF109" s="3231"/>
      <c r="ULG109" s="835"/>
      <c r="ULH109" s="3231"/>
      <c r="ULI109" s="3231"/>
      <c r="ULJ109" s="3231"/>
      <c r="ULK109" s="3231"/>
      <c r="ULL109" s="835"/>
      <c r="ULM109" s="3231"/>
      <c r="ULN109" s="3231"/>
      <c r="ULO109" s="3231"/>
      <c r="ULP109" s="835"/>
      <c r="ULQ109" s="3231"/>
      <c r="ULR109" s="3231"/>
      <c r="ULS109" s="3231"/>
      <c r="ULT109" s="835"/>
      <c r="ULU109" s="3231"/>
      <c r="ULV109" s="3231"/>
      <c r="ULW109" s="3231"/>
      <c r="ULX109" s="835"/>
      <c r="ULY109" s="3231"/>
      <c r="ULZ109" s="3231"/>
      <c r="UMA109" s="3231"/>
      <c r="UMB109" s="3231"/>
      <c r="UMC109" s="835"/>
      <c r="UMD109" s="3231"/>
      <c r="UME109" s="3231"/>
      <c r="UMF109" s="3231"/>
      <c r="UMG109" s="3231"/>
      <c r="UMH109" s="835"/>
      <c r="UMI109" s="3231"/>
      <c r="UMJ109" s="3231"/>
      <c r="UMK109" s="3231"/>
      <c r="UML109" s="835"/>
      <c r="UMM109" s="3231"/>
      <c r="UMN109" s="3231"/>
      <c r="UMO109" s="3231"/>
      <c r="UMP109" s="835"/>
      <c r="UMQ109" s="3231"/>
      <c r="UMR109" s="3231"/>
      <c r="UMS109" s="3231"/>
      <c r="UMT109" s="3231"/>
      <c r="UMU109" s="3231"/>
      <c r="UMV109" s="3231"/>
      <c r="UMW109" s="835"/>
      <c r="UMX109" s="3231"/>
      <c r="UMY109" s="3231"/>
      <c r="UMZ109" s="835"/>
      <c r="UNA109" s="3233"/>
      <c r="UNB109" s="3234"/>
      <c r="UNC109" s="3234"/>
      <c r="UND109" s="3235"/>
      <c r="UNE109" s="835"/>
      <c r="UNF109" s="3231"/>
      <c r="UNG109" s="3231"/>
      <c r="UNH109" s="3231"/>
      <c r="UNI109" s="3231"/>
      <c r="UNJ109" s="835"/>
      <c r="UNK109" s="3231"/>
      <c r="UNL109" s="3231"/>
      <c r="UNM109" s="3231"/>
      <c r="UNN109" s="3231"/>
      <c r="UNO109" s="3231"/>
      <c r="UNP109" s="835"/>
      <c r="UNQ109" s="3231"/>
      <c r="UNR109" s="3231"/>
      <c r="UNS109" s="835"/>
      <c r="UNT109" s="3231"/>
      <c r="UNU109" s="3231"/>
      <c r="UNV109" s="3231"/>
      <c r="UNW109" s="835"/>
      <c r="UNX109" s="3231"/>
      <c r="UNY109" s="3231"/>
      <c r="UNZ109" s="3231"/>
      <c r="UOA109" s="3231"/>
      <c r="UOB109" s="835"/>
      <c r="UOC109" s="3231"/>
      <c r="UOD109" s="3231"/>
      <c r="UOE109" s="3231"/>
      <c r="UOF109" s="835"/>
      <c r="UOG109" s="3231"/>
      <c r="UOH109" s="3231"/>
      <c r="UOI109" s="3231"/>
      <c r="UOJ109" s="835"/>
      <c r="UOK109" s="3231"/>
      <c r="UOL109" s="3231"/>
      <c r="UOM109" s="3231"/>
      <c r="UON109" s="835"/>
      <c r="UOO109" s="3231"/>
      <c r="UOP109" s="3231"/>
      <c r="UOQ109" s="3231"/>
      <c r="UOR109" s="3231"/>
      <c r="UOS109" s="835"/>
      <c r="UOT109" s="3231"/>
      <c r="UOU109" s="3231"/>
      <c r="UOV109" s="3231"/>
      <c r="UOW109" s="3231"/>
      <c r="UOX109" s="835"/>
      <c r="UOY109" s="3231"/>
      <c r="UOZ109" s="3231"/>
      <c r="UPA109" s="3231"/>
      <c r="UPB109" s="835"/>
      <c r="UPC109" s="3231"/>
      <c r="UPD109" s="3231"/>
      <c r="UPE109" s="3231"/>
      <c r="UPF109" s="835"/>
      <c r="UPG109" s="3231"/>
      <c r="UPH109" s="3231"/>
      <c r="UPI109" s="3231"/>
      <c r="UPJ109" s="3231"/>
      <c r="UPK109" s="3231"/>
      <c r="UPL109" s="3231"/>
      <c r="UPM109" s="835"/>
      <c r="UPN109" s="3231"/>
      <c r="UPO109" s="3231"/>
      <c r="UPP109" s="835"/>
      <c r="UPQ109" s="3233"/>
      <c r="UPR109" s="3234"/>
      <c r="UPS109" s="3234"/>
      <c r="UPT109" s="3235"/>
      <c r="UPU109" s="835"/>
      <c r="UPV109" s="3231"/>
      <c r="UPW109" s="3231"/>
      <c r="UPX109" s="3231"/>
      <c r="UPY109" s="3231"/>
      <c r="UPZ109" s="835"/>
      <c r="UQA109" s="3231"/>
      <c r="UQB109" s="3231"/>
      <c r="UQC109" s="3231"/>
      <c r="UQD109" s="3231"/>
      <c r="UQE109" s="3231"/>
      <c r="UQF109" s="835"/>
      <c r="UQG109" s="3231"/>
      <c r="UQH109" s="3231"/>
      <c r="UQI109" s="835"/>
      <c r="UQJ109" s="3231"/>
      <c r="UQK109" s="3231"/>
      <c r="UQL109" s="3231"/>
      <c r="UQM109" s="835"/>
      <c r="UQN109" s="3231"/>
      <c r="UQO109" s="3231"/>
      <c r="UQP109" s="3231"/>
      <c r="UQQ109" s="3231"/>
      <c r="UQR109" s="835"/>
      <c r="UQS109" s="3231"/>
      <c r="UQT109" s="3231"/>
      <c r="UQU109" s="3231"/>
      <c r="UQV109" s="835"/>
      <c r="UQW109" s="3231"/>
      <c r="UQX109" s="3231"/>
      <c r="UQY109" s="3231"/>
      <c r="UQZ109" s="835"/>
      <c r="URA109" s="3231"/>
      <c r="URB109" s="3231"/>
      <c r="URC109" s="3231"/>
      <c r="URD109" s="835"/>
      <c r="URE109" s="3231"/>
      <c r="URF109" s="3231"/>
      <c r="URG109" s="3231"/>
      <c r="URH109" s="3231"/>
      <c r="URI109" s="835"/>
      <c r="URJ109" s="3231"/>
      <c r="URK109" s="3231"/>
      <c r="URL109" s="3231"/>
      <c r="URM109" s="3231"/>
      <c r="URN109" s="835"/>
      <c r="URO109" s="3231"/>
      <c r="URP109" s="3231"/>
      <c r="URQ109" s="3231"/>
      <c r="URR109" s="835"/>
      <c r="URS109" s="3231"/>
      <c r="URT109" s="3231"/>
      <c r="URU109" s="3231"/>
      <c r="URV109" s="835"/>
      <c r="URW109" s="3231"/>
      <c r="URX109" s="3231"/>
      <c r="URY109" s="3231"/>
      <c r="URZ109" s="3231"/>
      <c r="USA109" s="3231"/>
      <c r="USB109" s="3231"/>
      <c r="USC109" s="835"/>
      <c r="USD109" s="3231"/>
      <c r="USE109" s="3231"/>
      <c r="USF109" s="835"/>
      <c r="USG109" s="3233"/>
      <c r="USH109" s="3234"/>
      <c r="USI109" s="3234"/>
      <c r="USJ109" s="3235"/>
      <c r="USK109" s="835"/>
      <c r="USL109" s="3231"/>
      <c r="USM109" s="3231"/>
      <c r="USN109" s="3231"/>
      <c r="USO109" s="3231"/>
      <c r="USP109" s="835"/>
      <c r="USQ109" s="3231"/>
      <c r="USR109" s="3231"/>
      <c r="USS109" s="3231"/>
      <c r="UST109" s="3231"/>
      <c r="USU109" s="3231"/>
      <c r="USV109" s="835"/>
      <c r="USW109" s="3231"/>
      <c r="USX109" s="3231"/>
      <c r="USY109" s="835"/>
      <c r="USZ109" s="3231"/>
      <c r="UTA109" s="3231"/>
      <c r="UTB109" s="3231"/>
      <c r="UTC109" s="835"/>
      <c r="UTD109" s="3231"/>
      <c r="UTE109" s="3231"/>
      <c r="UTF109" s="3231"/>
      <c r="UTG109" s="3231"/>
      <c r="UTH109" s="835"/>
      <c r="UTI109" s="3231"/>
      <c r="UTJ109" s="3231"/>
      <c r="UTK109" s="3231"/>
      <c r="UTL109" s="835"/>
      <c r="UTM109" s="3231"/>
      <c r="UTN109" s="3231"/>
      <c r="UTO109" s="3231"/>
      <c r="UTP109" s="835"/>
      <c r="UTQ109" s="3231"/>
      <c r="UTR109" s="3231"/>
      <c r="UTS109" s="3231"/>
      <c r="UTT109" s="835"/>
      <c r="UTU109" s="3231"/>
      <c r="UTV109" s="3231"/>
      <c r="UTW109" s="3231"/>
      <c r="UTX109" s="3231"/>
      <c r="UTY109" s="835"/>
      <c r="UTZ109" s="3231"/>
      <c r="UUA109" s="3231"/>
      <c r="UUB109" s="3231"/>
      <c r="UUC109" s="3231"/>
      <c r="UUD109" s="835"/>
      <c r="UUE109" s="3231"/>
      <c r="UUF109" s="3231"/>
      <c r="UUG109" s="3231"/>
      <c r="UUH109" s="835"/>
      <c r="UUI109" s="3231"/>
      <c r="UUJ109" s="3231"/>
      <c r="UUK109" s="3231"/>
      <c r="UUL109" s="835"/>
      <c r="UUM109" s="3231"/>
      <c r="UUN109" s="3231"/>
      <c r="UUO109" s="3231"/>
      <c r="UUP109" s="3231"/>
      <c r="UUQ109" s="3231"/>
      <c r="UUR109" s="3231"/>
      <c r="UUS109" s="835"/>
      <c r="UUT109" s="3231"/>
      <c r="UUU109" s="3231"/>
      <c r="UUV109" s="835"/>
      <c r="UUW109" s="3233"/>
      <c r="UUX109" s="3234"/>
      <c r="UUY109" s="3234"/>
      <c r="UUZ109" s="3235"/>
      <c r="UVA109" s="835"/>
      <c r="UVB109" s="3231"/>
      <c r="UVC109" s="3231"/>
      <c r="UVD109" s="3231"/>
      <c r="UVE109" s="3231"/>
      <c r="UVF109" s="835"/>
      <c r="UVG109" s="3231"/>
      <c r="UVH109" s="3231"/>
      <c r="UVI109" s="3231"/>
      <c r="UVJ109" s="3231"/>
      <c r="UVK109" s="3231"/>
      <c r="UVL109" s="835"/>
      <c r="UVM109" s="3231"/>
      <c r="UVN109" s="3231"/>
      <c r="UVO109" s="835"/>
      <c r="UVP109" s="3231"/>
      <c r="UVQ109" s="3231"/>
      <c r="UVR109" s="3231"/>
      <c r="UVS109" s="835"/>
      <c r="UVT109" s="3231"/>
      <c r="UVU109" s="3231"/>
      <c r="UVV109" s="3231"/>
      <c r="UVW109" s="3231"/>
      <c r="UVX109" s="835"/>
      <c r="UVY109" s="3231"/>
      <c r="UVZ109" s="3231"/>
      <c r="UWA109" s="3231"/>
      <c r="UWB109" s="835"/>
      <c r="UWC109" s="3231"/>
      <c r="UWD109" s="3231"/>
      <c r="UWE109" s="3231"/>
      <c r="UWF109" s="835"/>
      <c r="UWG109" s="3231"/>
      <c r="UWH109" s="3231"/>
      <c r="UWI109" s="3231"/>
      <c r="UWJ109" s="835"/>
      <c r="UWK109" s="3231"/>
      <c r="UWL109" s="3231"/>
      <c r="UWM109" s="3231"/>
      <c r="UWN109" s="3231"/>
      <c r="UWO109" s="835"/>
      <c r="UWP109" s="3231"/>
      <c r="UWQ109" s="3231"/>
      <c r="UWR109" s="3231"/>
      <c r="UWS109" s="3231"/>
      <c r="UWT109" s="835"/>
      <c r="UWU109" s="3231"/>
      <c r="UWV109" s="3231"/>
      <c r="UWW109" s="3231"/>
      <c r="UWX109" s="835"/>
      <c r="UWY109" s="3231"/>
      <c r="UWZ109" s="3231"/>
      <c r="UXA109" s="3231"/>
      <c r="UXB109" s="835"/>
      <c r="UXC109" s="3231"/>
      <c r="UXD109" s="3231"/>
      <c r="UXE109" s="3231"/>
      <c r="UXF109" s="3231"/>
      <c r="UXG109" s="3231"/>
      <c r="UXH109" s="3231"/>
      <c r="UXI109" s="835"/>
      <c r="UXJ109" s="3231"/>
      <c r="UXK109" s="3231"/>
      <c r="UXL109" s="835"/>
      <c r="UXM109" s="3233"/>
      <c r="UXN109" s="3234"/>
      <c r="UXO109" s="3234"/>
      <c r="UXP109" s="3235"/>
      <c r="UXQ109" s="835"/>
      <c r="UXR109" s="3231"/>
      <c r="UXS109" s="3231"/>
      <c r="UXT109" s="3231"/>
      <c r="UXU109" s="3231"/>
      <c r="UXV109" s="835"/>
      <c r="UXW109" s="3231"/>
      <c r="UXX109" s="3231"/>
      <c r="UXY109" s="3231"/>
      <c r="UXZ109" s="3231"/>
      <c r="UYA109" s="3231"/>
      <c r="UYB109" s="835"/>
      <c r="UYC109" s="3231"/>
      <c r="UYD109" s="3231"/>
      <c r="UYE109" s="835"/>
      <c r="UYF109" s="3231"/>
      <c r="UYG109" s="3231"/>
      <c r="UYH109" s="3231"/>
      <c r="UYI109" s="835"/>
      <c r="UYJ109" s="3231"/>
      <c r="UYK109" s="3231"/>
      <c r="UYL109" s="3231"/>
      <c r="UYM109" s="3231"/>
      <c r="UYN109" s="835"/>
      <c r="UYO109" s="3231"/>
      <c r="UYP109" s="3231"/>
      <c r="UYQ109" s="3231"/>
      <c r="UYR109" s="835"/>
      <c r="UYS109" s="3231"/>
      <c r="UYT109" s="3231"/>
      <c r="UYU109" s="3231"/>
      <c r="UYV109" s="835"/>
      <c r="UYW109" s="3231"/>
      <c r="UYX109" s="3231"/>
      <c r="UYY109" s="3231"/>
      <c r="UYZ109" s="835"/>
      <c r="UZA109" s="3231"/>
      <c r="UZB109" s="3231"/>
      <c r="UZC109" s="3231"/>
      <c r="UZD109" s="3231"/>
      <c r="UZE109" s="835"/>
      <c r="UZF109" s="3231"/>
      <c r="UZG109" s="3231"/>
      <c r="UZH109" s="3231"/>
      <c r="UZI109" s="3231"/>
      <c r="UZJ109" s="835"/>
      <c r="UZK109" s="3231"/>
      <c r="UZL109" s="3231"/>
      <c r="UZM109" s="3231"/>
      <c r="UZN109" s="835"/>
      <c r="UZO109" s="3231"/>
      <c r="UZP109" s="3231"/>
      <c r="UZQ109" s="3231"/>
      <c r="UZR109" s="835"/>
      <c r="UZS109" s="3231"/>
      <c r="UZT109" s="3231"/>
      <c r="UZU109" s="3231"/>
      <c r="UZV109" s="3231"/>
      <c r="UZW109" s="3231"/>
      <c r="UZX109" s="3231"/>
      <c r="UZY109" s="835"/>
      <c r="UZZ109" s="3231"/>
      <c r="VAA109" s="3231"/>
      <c r="VAB109" s="835"/>
      <c r="VAC109" s="3233"/>
      <c r="VAD109" s="3234"/>
      <c r="VAE109" s="3234"/>
      <c r="VAF109" s="3235"/>
      <c r="VAG109" s="835"/>
      <c r="VAH109" s="3231"/>
      <c r="VAI109" s="3231"/>
      <c r="VAJ109" s="3231"/>
      <c r="VAK109" s="3231"/>
      <c r="VAL109" s="835"/>
      <c r="VAM109" s="3231"/>
      <c r="VAN109" s="3231"/>
      <c r="VAO109" s="3231"/>
      <c r="VAP109" s="3231"/>
      <c r="VAQ109" s="3231"/>
      <c r="VAR109" s="835"/>
      <c r="VAS109" s="3231"/>
      <c r="VAT109" s="3231"/>
      <c r="VAU109" s="835"/>
      <c r="VAV109" s="3231"/>
      <c r="VAW109" s="3231"/>
      <c r="VAX109" s="3231"/>
      <c r="VAY109" s="835"/>
      <c r="VAZ109" s="3231"/>
      <c r="VBA109" s="3231"/>
      <c r="VBB109" s="3231"/>
      <c r="VBC109" s="3231"/>
      <c r="VBD109" s="835"/>
      <c r="VBE109" s="3231"/>
      <c r="VBF109" s="3231"/>
      <c r="VBG109" s="3231"/>
      <c r="VBH109" s="835"/>
      <c r="VBI109" s="3231"/>
      <c r="VBJ109" s="3231"/>
      <c r="VBK109" s="3231"/>
      <c r="VBL109" s="835"/>
      <c r="VBM109" s="3231"/>
      <c r="VBN109" s="3231"/>
      <c r="VBO109" s="3231"/>
      <c r="VBP109" s="835"/>
      <c r="VBQ109" s="3231"/>
      <c r="VBR109" s="3231"/>
      <c r="VBS109" s="3231"/>
      <c r="VBT109" s="3231"/>
      <c r="VBU109" s="835"/>
      <c r="VBV109" s="3231"/>
      <c r="VBW109" s="3231"/>
      <c r="VBX109" s="3231"/>
      <c r="VBY109" s="3231"/>
      <c r="VBZ109" s="835"/>
      <c r="VCA109" s="3231"/>
      <c r="VCB109" s="3231"/>
      <c r="VCC109" s="3231"/>
      <c r="VCD109" s="835"/>
      <c r="VCE109" s="3231"/>
      <c r="VCF109" s="3231"/>
      <c r="VCG109" s="3231"/>
      <c r="VCH109" s="835"/>
      <c r="VCI109" s="3231"/>
      <c r="VCJ109" s="3231"/>
      <c r="VCK109" s="3231"/>
      <c r="VCL109" s="3231"/>
      <c r="VCM109" s="3231"/>
      <c r="VCN109" s="3231"/>
      <c r="VCO109" s="835"/>
      <c r="VCP109" s="3231"/>
      <c r="VCQ109" s="3231"/>
      <c r="VCR109" s="835"/>
      <c r="VCS109" s="3233"/>
      <c r="VCT109" s="3234"/>
      <c r="VCU109" s="3234"/>
      <c r="VCV109" s="3235"/>
      <c r="VCW109" s="835"/>
      <c r="VCX109" s="3231"/>
      <c r="VCY109" s="3231"/>
      <c r="VCZ109" s="3231"/>
      <c r="VDA109" s="3231"/>
      <c r="VDB109" s="835"/>
      <c r="VDC109" s="3231"/>
      <c r="VDD109" s="3231"/>
      <c r="VDE109" s="3231"/>
      <c r="VDF109" s="3231"/>
      <c r="VDG109" s="3231"/>
      <c r="VDH109" s="835"/>
      <c r="VDI109" s="3231"/>
      <c r="VDJ109" s="3231"/>
      <c r="VDK109" s="835"/>
      <c r="VDL109" s="3231"/>
      <c r="VDM109" s="3231"/>
      <c r="VDN109" s="3231"/>
      <c r="VDO109" s="835"/>
      <c r="VDP109" s="3231"/>
      <c r="VDQ109" s="3231"/>
      <c r="VDR109" s="3231"/>
      <c r="VDS109" s="3231"/>
      <c r="VDT109" s="835"/>
      <c r="VDU109" s="3231"/>
      <c r="VDV109" s="3231"/>
      <c r="VDW109" s="3231"/>
      <c r="VDX109" s="835"/>
      <c r="VDY109" s="3231"/>
      <c r="VDZ109" s="3231"/>
      <c r="VEA109" s="3231"/>
      <c r="VEB109" s="835"/>
      <c r="VEC109" s="3231"/>
      <c r="VED109" s="3231"/>
      <c r="VEE109" s="3231"/>
      <c r="VEF109" s="835"/>
      <c r="VEG109" s="3231"/>
      <c r="VEH109" s="3231"/>
      <c r="VEI109" s="3231"/>
      <c r="VEJ109" s="3231"/>
      <c r="VEK109" s="835"/>
      <c r="VEL109" s="3231"/>
      <c r="VEM109" s="3231"/>
      <c r="VEN109" s="3231"/>
      <c r="VEO109" s="3231"/>
      <c r="VEP109" s="835"/>
      <c r="VEQ109" s="3231"/>
      <c r="VER109" s="3231"/>
      <c r="VES109" s="3231"/>
      <c r="VET109" s="835"/>
      <c r="VEU109" s="3231"/>
      <c r="VEV109" s="3231"/>
      <c r="VEW109" s="3231"/>
      <c r="VEX109" s="835"/>
      <c r="VEY109" s="3231"/>
      <c r="VEZ109" s="3231"/>
      <c r="VFA109" s="3231"/>
      <c r="VFB109" s="3231"/>
      <c r="VFC109" s="3231"/>
      <c r="VFD109" s="3231"/>
      <c r="VFE109" s="835"/>
      <c r="VFF109" s="3231"/>
      <c r="VFG109" s="3231"/>
      <c r="VFH109" s="835"/>
      <c r="VFI109" s="3233"/>
      <c r="VFJ109" s="3234"/>
      <c r="VFK109" s="3234"/>
      <c r="VFL109" s="3235"/>
      <c r="VFM109" s="835"/>
      <c r="VFN109" s="3231"/>
      <c r="VFO109" s="3231"/>
      <c r="VFP109" s="3231"/>
      <c r="VFQ109" s="3231"/>
      <c r="VFR109" s="835"/>
      <c r="VFS109" s="3231"/>
      <c r="VFT109" s="3231"/>
      <c r="VFU109" s="3231"/>
      <c r="VFV109" s="3231"/>
      <c r="VFW109" s="3231"/>
      <c r="VFX109" s="835"/>
      <c r="VFY109" s="3231"/>
      <c r="VFZ109" s="3231"/>
      <c r="VGA109" s="835"/>
      <c r="VGB109" s="3231"/>
      <c r="VGC109" s="3231"/>
      <c r="VGD109" s="3231"/>
      <c r="VGE109" s="835"/>
      <c r="VGF109" s="3231"/>
      <c r="VGG109" s="3231"/>
      <c r="VGH109" s="3231"/>
      <c r="VGI109" s="3231"/>
      <c r="VGJ109" s="835"/>
      <c r="VGK109" s="3231"/>
      <c r="VGL109" s="3231"/>
      <c r="VGM109" s="3231"/>
      <c r="VGN109" s="835"/>
      <c r="VGO109" s="3231"/>
      <c r="VGP109" s="3231"/>
      <c r="VGQ109" s="3231"/>
      <c r="VGR109" s="835"/>
      <c r="VGS109" s="3231"/>
      <c r="VGT109" s="3231"/>
      <c r="VGU109" s="3231"/>
      <c r="VGV109" s="835"/>
      <c r="VGW109" s="3231"/>
      <c r="VGX109" s="3231"/>
      <c r="VGY109" s="3231"/>
      <c r="VGZ109" s="3231"/>
      <c r="VHA109" s="835"/>
      <c r="VHB109" s="3231"/>
      <c r="VHC109" s="3231"/>
      <c r="VHD109" s="3231"/>
      <c r="VHE109" s="3231"/>
      <c r="VHF109" s="835"/>
      <c r="VHG109" s="3231"/>
      <c r="VHH109" s="3231"/>
      <c r="VHI109" s="3231"/>
      <c r="VHJ109" s="835"/>
      <c r="VHK109" s="3231"/>
      <c r="VHL109" s="3231"/>
      <c r="VHM109" s="3231"/>
      <c r="VHN109" s="835"/>
      <c r="VHO109" s="3231"/>
      <c r="VHP109" s="3231"/>
      <c r="VHQ109" s="3231"/>
      <c r="VHR109" s="3231"/>
      <c r="VHS109" s="3231"/>
      <c r="VHT109" s="3231"/>
      <c r="VHU109" s="835"/>
      <c r="VHV109" s="3231"/>
      <c r="VHW109" s="3231"/>
      <c r="VHX109" s="835"/>
      <c r="VHY109" s="3233"/>
      <c r="VHZ109" s="3234"/>
      <c r="VIA109" s="3234"/>
      <c r="VIB109" s="3235"/>
      <c r="VIC109" s="835"/>
      <c r="VID109" s="3231"/>
      <c r="VIE109" s="3231"/>
      <c r="VIF109" s="3231"/>
      <c r="VIG109" s="3231"/>
      <c r="VIH109" s="835"/>
      <c r="VII109" s="3231"/>
      <c r="VIJ109" s="3231"/>
      <c r="VIK109" s="3231"/>
      <c r="VIL109" s="3231"/>
      <c r="VIM109" s="3231"/>
      <c r="VIN109" s="835"/>
      <c r="VIO109" s="3231"/>
      <c r="VIP109" s="3231"/>
      <c r="VIQ109" s="835"/>
      <c r="VIR109" s="3231"/>
      <c r="VIS109" s="3231"/>
      <c r="VIT109" s="3231"/>
      <c r="VIU109" s="835"/>
      <c r="VIV109" s="3231"/>
      <c r="VIW109" s="3231"/>
      <c r="VIX109" s="3231"/>
      <c r="VIY109" s="3231"/>
      <c r="VIZ109" s="835"/>
      <c r="VJA109" s="3231"/>
      <c r="VJB109" s="3231"/>
      <c r="VJC109" s="3231"/>
      <c r="VJD109" s="835"/>
      <c r="VJE109" s="3231"/>
      <c r="VJF109" s="3231"/>
      <c r="VJG109" s="3231"/>
      <c r="VJH109" s="835"/>
      <c r="VJI109" s="3231"/>
      <c r="VJJ109" s="3231"/>
      <c r="VJK109" s="3231"/>
      <c r="VJL109" s="835"/>
      <c r="VJM109" s="3231"/>
      <c r="VJN109" s="3231"/>
      <c r="VJO109" s="3231"/>
      <c r="VJP109" s="3231"/>
      <c r="VJQ109" s="835"/>
      <c r="VJR109" s="3231"/>
      <c r="VJS109" s="3231"/>
      <c r="VJT109" s="3231"/>
      <c r="VJU109" s="3231"/>
      <c r="VJV109" s="835"/>
      <c r="VJW109" s="3231"/>
      <c r="VJX109" s="3231"/>
      <c r="VJY109" s="3231"/>
      <c r="VJZ109" s="835"/>
      <c r="VKA109" s="3231"/>
      <c r="VKB109" s="3231"/>
      <c r="VKC109" s="3231"/>
      <c r="VKD109" s="835"/>
      <c r="VKE109" s="3231"/>
      <c r="VKF109" s="3231"/>
      <c r="VKG109" s="3231"/>
      <c r="VKH109" s="3231"/>
      <c r="VKI109" s="3231"/>
      <c r="VKJ109" s="3231"/>
      <c r="VKK109" s="835"/>
      <c r="VKL109" s="3231"/>
      <c r="VKM109" s="3231"/>
      <c r="VKN109" s="835"/>
      <c r="VKO109" s="3233"/>
      <c r="VKP109" s="3234"/>
      <c r="VKQ109" s="3234"/>
      <c r="VKR109" s="3235"/>
      <c r="VKS109" s="835"/>
      <c r="VKT109" s="3231"/>
      <c r="VKU109" s="3231"/>
      <c r="VKV109" s="3231"/>
      <c r="VKW109" s="3231"/>
      <c r="VKX109" s="835"/>
      <c r="VKY109" s="3231"/>
      <c r="VKZ109" s="3231"/>
      <c r="VLA109" s="3231"/>
      <c r="VLB109" s="3231"/>
      <c r="VLC109" s="3231"/>
      <c r="VLD109" s="835"/>
      <c r="VLE109" s="3231"/>
      <c r="VLF109" s="3231"/>
      <c r="VLG109" s="835"/>
      <c r="VLH109" s="3231"/>
      <c r="VLI109" s="3231"/>
      <c r="VLJ109" s="3231"/>
      <c r="VLK109" s="835"/>
      <c r="VLL109" s="3231"/>
      <c r="VLM109" s="3231"/>
      <c r="VLN109" s="3231"/>
      <c r="VLO109" s="3231"/>
      <c r="VLP109" s="835"/>
      <c r="VLQ109" s="3231"/>
      <c r="VLR109" s="3231"/>
      <c r="VLS109" s="3231"/>
      <c r="VLT109" s="835"/>
      <c r="VLU109" s="3231"/>
      <c r="VLV109" s="3231"/>
      <c r="VLW109" s="3231"/>
      <c r="VLX109" s="835"/>
      <c r="VLY109" s="3231"/>
      <c r="VLZ109" s="3231"/>
      <c r="VMA109" s="3231"/>
      <c r="VMB109" s="835"/>
      <c r="VMC109" s="3231"/>
      <c r="VMD109" s="3231"/>
      <c r="VME109" s="3231"/>
      <c r="VMF109" s="3231"/>
      <c r="VMG109" s="835"/>
      <c r="VMH109" s="3231"/>
      <c r="VMI109" s="3231"/>
      <c r="VMJ109" s="3231"/>
      <c r="VMK109" s="3231"/>
      <c r="VML109" s="835"/>
      <c r="VMM109" s="3231"/>
      <c r="VMN109" s="3231"/>
      <c r="VMO109" s="3231"/>
      <c r="VMP109" s="835"/>
      <c r="VMQ109" s="3231"/>
      <c r="VMR109" s="3231"/>
      <c r="VMS109" s="3231"/>
      <c r="VMT109" s="835"/>
      <c r="VMU109" s="3231"/>
      <c r="VMV109" s="3231"/>
      <c r="VMW109" s="3231"/>
      <c r="VMX109" s="3231"/>
      <c r="VMY109" s="3231"/>
      <c r="VMZ109" s="3231"/>
      <c r="VNA109" s="835"/>
      <c r="VNB109" s="3231"/>
      <c r="VNC109" s="3231"/>
      <c r="VND109" s="835"/>
      <c r="VNE109" s="3233"/>
      <c r="VNF109" s="3234"/>
      <c r="VNG109" s="3234"/>
      <c r="VNH109" s="3235"/>
      <c r="VNI109" s="835"/>
      <c r="VNJ109" s="3231"/>
      <c r="VNK109" s="3231"/>
      <c r="VNL109" s="3231"/>
      <c r="VNM109" s="3231"/>
      <c r="VNN109" s="835"/>
      <c r="VNO109" s="3231"/>
      <c r="VNP109" s="3231"/>
      <c r="VNQ109" s="3231"/>
      <c r="VNR109" s="3231"/>
      <c r="VNS109" s="3231"/>
      <c r="VNT109" s="835"/>
      <c r="VNU109" s="3231"/>
      <c r="VNV109" s="3231"/>
      <c r="VNW109" s="835"/>
      <c r="VNX109" s="3231"/>
      <c r="VNY109" s="3231"/>
      <c r="VNZ109" s="3231"/>
      <c r="VOA109" s="835"/>
      <c r="VOB109" s="3231"/>
      <c r="VOC109" s="3231"/>
      <c r="VOD109" s="3231"/>
      <c r="VOE109" s="3231"/>
      <c r="VOF109" s="835"/>
      <c r="VOG109" s="3231"/>
      <c r="VOH109" s="3231"/>
      <c r="VOI109" s="3231"/>
      <c r="VOJ109" s="835"/>
      <c r="VOK109" s="3231"/>
      <c r="VOL109" s="3231"/>
      <c r="VOM109" s="3231"/>
      <c r="VON109" s="835"/>
      <c r="VOO109" s="3231"/>
      <c r="VOP109" s="3231"/>
      <c r="VOQ109" s="3231"/>
      <c r="VOR109" s="835"/>
      <c r="VOS109" s="3231"/>
      <c r="VOT109" s="3231"/>
      <c r="VOU109" s="3231"/>
      <c r="VOV109" s="3231"/>
      <c r="VOW109" s="835"/>
      <c r="VOX109" s="3231"/>
      <c r="VOY109" s="3231"/>
      <c r="VOZ109" s="3231"/>
      <c r="VPA109" s="3231"/>
      <c r="VPB109" s="835"/>
      <c r="VPC109" s="3231"/>
      <c r="VPD109" s="3231"/>
      <c r="VPE109" s="3231"/>
      <c r="VPF109" s="835"/>
      <c r="VPG109" s="3231"/>
      <c r="VPH109" s="3231"/>
      <c r="VPI109" s="3231"/>
      <c r="VPJ109" s="835"/>
      <c r="VPK109" s="3231"/>
      <c r="VPL109" s="3231"/>
      <c r="VPM109" s="3231"/>
      <c r="VPN109" s="3231"/>
      <c r="VPO109" s="3231"/>
      <c r="VPP109" s="3231"/>
      <c r="VPQ109" s="835"/>
      <c r="VPR109" s="3231"/>
      <c r="VPS109" s="3231"/>
      <c r="VPT109" s="835"/>
      <c r="VPU109" s="3233"/>
      <c r="VPV109" s="3234"/>
      <c r="VPW109" s="3234"/>
      <c r="VPX109" s="3235"/>
      <c r="VPY109" s="835"/>
      <c r="VPZ109" s="3231"/>
      <c r="VQA109" s="3231"/>
      <c r="VQB109" s="3231"/>
      <c r="VQC109" s="3231"/>
      <c r="VQD109" s="835"/>
      <c r="VQE109" s="3231"/>
      <c r="VQF109" s="3231"/>
      <c r="VQG109" s="3231"/>
      <c r="VQH109" s="3231"/>
      <c r="VQI109" s="3231"/>
      <c r="VQJ109" s="835"/>
      <c r="VQK109" s="3231"/>
      <c r="VQL109" s="3231"/>
      <c r="VQM109" s="835"/>
      <c r="VQN109" s="3231"/>
      <c r="VQO109" s="3231"/>
      <c r="VQP109" s="3231"/>
      <c r="VQQ109" s="835"/>
      <c r="VQR109" s="3231"/>
      <c r="VQS109" s="3231"/>
      <c r="VQT109" s="3231"/>
      <c r="VQU109" s="3231"/>
      <c r="VQV109" s="835"/>
      <c r="VQW109" s="3231"/>
      <c r="VQX109" s="3231"/>
      <c r="VQY109" s="3231"/>
      <c r="VQZ109" s="835"/>
      <c r="VRA109" s="3231"/>
      <c r="VRB109" s="3231"/>
      <c r="VRC109" s="3231"/>
      <c r="VRD109" s="835"/>
      <c r="VRE109" s="3231"/>
      <c r="VRF109" s="3231"/>
      <c r="VRG109" s="3231"/>
      <c r="VRH109" s="835"/>
      <c r="VRI109" s="3231"/>
      <c r="VRJ109" s="3231"/>
      <c r="VRK109" s="3231"/>
      <c r="VRL109" s="3231"/>
      <c r="VRM109" s="835"/>
      <c r="VRN109" s="3231"/>
      <c r="VRO109" s="3231"/>
      <c r="VRP109" s="3231"/>
      <c r="VRQ109" s="3231"/>
      <c r="VRR109" s="835"/>
      <c r="VRS109" s="3231"/>
      <c r="VRT109" s="3231"/>
      <c r="VRU109" s="3231"/>
      <c r="VRV109" s="835"/>
      <c r="VRW109" s="3231"/>
      <c r="VRX109" s="3231"/>
      <c r="VRY109" s="3231"/>
      <c r="VRZ109" s="835"/>
      <c r="VSA109" s="3231"/>
      <c r="VSB109" s="3231"/>
      <c r="VSC109" s="3231"/>
      <c r="VSD109" s="3231"/>
      <c r="VSE109" s="3231"/>
      <c r="VSF109" s="3231"/>
      <c r="VSG109" s="835"/>
      <c r="VSH109" s="3231"/>
      <c r="VSI109" s="3231"/>
      <c r="VSJ109" s="835"/>
      <c r="VSK109" s="3233"/>
      <c r="VSL109" s="3234"/>
      <c r="VSM109" s="3234"/>
      <c r="VSN109" s="3235"/>
      <c r="VSO109" s="835"/>
      <c r="VSP109" s="3231"/>
      <c r="VSQ109" s="3231"/>
      <c r="VSR109" s="3231"/>
      <c r="VSS109" s="3231"/>
      <c r="VST109" s="835"/>
      <c r="VSU109" s="3231"/>
      <c r="VSV109" s="3231"/>
      <c r="VSW109" s="3231"/>
      <c r="VSX109" s="3231"/>
      <c r="VSY109" s="3231"/>
      <c r="VSZ109" s="835"/>
      <c r="VTA109" s="3231"/>
      <c r="VTB109" s="3231"/>
      <c r="VTC109" s="835"/>
      <c r="VTD109" s="3231"/>
      <c r="VTE109" s="3231"/>
      <c r="VTF109" s="3231"/>
      <c r="VTG109" s="835"/>
      <c r="VTH109" s="3231"/>
      <c r="VTI109" s="3231"/>
      <c r="VTJ109" s="3231"/>
      <c r="VTK109" s="3231"/>
      <c r="VTL109" s="835"/>
      <c r="VTM109" s="3231"/>
      <c r="VTN109" s="3231"/>
      <c r="VTO109" s="3231"/>
      <c r="VTP109" s="835"/>
      <c r="VTQ109" s="3231"/>
      <c r="VTR109" s="3231"/>
      <c r="VTS109" s="3231"/>
      <c r="VTT109" s="835"/>
      <c r="VTU109" s="3231"/>
      <c r="VTV109" s="3231"/>
      <c r="VTW109" s="3231"/>
      <c r="VTX109" s="835"/>
      <c r="VTY109" s="3231"/>
      <c r="VTZ109" s="3231"/>
      <c r="VUA109" s="3231"/>
      <c r="VUB109" s="3231"/>
      <c r="VUC109" s="835"/>
      <c r="VUD109" s="3231"/>
      <c r="VUE109" s="3231"/>
      <c r="VUF109" s="3231"/>
      <c r="VUG109" s="3231"/>
      <c r="VUH109" s="835"/>
      <c r="VUI109" s="3231"/>
      <c r="VUJ109" s="3231"/>
      <c r="VUK109" s="3231"/>
      <c r="VUL109" s="835"/>
      <c r="VUM109" s="3231"/>
      <c r="VUN109" s="3231"/>
      <c r="VUO109" s="3231"/>
      <c r="VUP109" s="835"/>
      <c r="VUQ109" s="3231"/>
      <c r="VUR109" s="3231"/>
      <c r="VUS109" s="3231"/>
      <c r="VUT109" s="3231"/>
      <c r="VUU109" s="3231"/>
      <c r="VUV109" s="3231"/>
      <c r="VUW109" s="835"/>
      <c r="VUX109" s="3231"/>
      <c r="VUY109" s="3231"/>
      <c r="VUZ109" s="835"/>
      <c r="VVA109" s="3233"/>
      <c r="VVB109" s="3234"/>
      <c r="VVC109" s="3234"/>
      <c r="VVD109" s="3235"/>
      <c r="VVE109" s="835"/>
      <c r="VVF109" s="3231"/>
      <c r="VVG109" s="3231"/>
      <c r="VVH109" s="3231"/>
      <c r="VVI109" s="3231"/>
      <c r="VVJ109" s="835"/>
      <c r="VVK109" s="3231"/>
      <c r="VVL109" s="3231"/>
      <c r="VVM109" s="3231"/>
      <c r="VVN109" s="3231"/>
      <c r="VVO109" s="3231"/>
      <c r="VVP109" s="835"/>
      <c r="VVQ109" s="3231"/>
      <c r="VVR109" s="3231"/>
      <c r="VVS109" s="835"/>
      <c r="VVT109" s="3231"/>
      <c r="VVU109" s="3231"/>
      <c r="VVV109" s="3231"/>
      <c r="VVW109" s="835"/>
      <c r="VVX109" s="3231"/>
      <c r="VVY109" s="3231"/>
      <c r="VVZ109" s="3231"/>
      <c r="VWA109" s="3231"/>
      <c r="VWB109" s="835"/>
      <c r="VWC109" s="3231"/>
      <c r="VWD109" s="3231"/>
      <c r="VWE109" s="3231"/>
      <c r="VWF109" s="835"/>
      <c r="VWG109" s="3231"/>
      <c r="VWH109" s="3231"/>
      <c r="VWI109" s="3231"/>
      <c r="VWJ109" s="835"/>
      <c r="VWK109" s="3231"/>
      <c r="VWL109" s="3231"/>
      <c r="VWM109" s="3231"/>
      <c r="VWN109" s="835"/>
      <c r="VWO109" s="3231"/>
      <c r="VWP109" s="3231"/>
      <c r="VWQ109" s="3231"/>
      <c r="VWR109" s="3231"/>
      <c r="VWS109" s="835"/>
      <c r="VWT109" s="3231"/>
      <c r="VWU109" s="3231"/>
      <c r="VWV109" s="3231"/>
      <c r="VWW109" s="3231"/>
      <c r="VWX109" s="835"/>
      <c r="VWY109" s="3231"/>
      <c r="VWZ109" s="3231"/>
      <c r="VXA109" s="3231"/>
      <c r="VXB109" s="835"/>
      <c r="VXC109" s="3231"/>
      <c r="VXD109" s="3231"/>
      <c r="VXE109" s="3231"/>
      <c r="VXF109" s="835"/>
      <c r="VXG109" s="3231"/>
      <c r="VXH109" s="3231"/>
      <c r="VXI109" s="3231"/>
      <c r="VXJ109" s="3231"/>
      <c r="VXK109" s="3231"/>
      <c r="VXL109" s="3231"/>
      <c r="VXM109" s="835"/>
      <c r="VXN109" s="3231"/>
      <c r="VXO109" s="3231"/>
      <c r="VXP109" s="835"/>
      <c r="VXQ109" s="3233"/>
      <c r="VXR109" s="3234"/>
      <c r="VXS109" s="3234"/>
      <c r="VXT109" s="3235"/>
      <c r="VXU109" s="835"/>
      <c r="VXV109" s="3231"/>
      <c r="VXW109" s="3231"/>
      <c r="VXX109" s="3231"/>
      <c r="VXY109" s="3231"/>
      <c r="VXZ109" s="835"/>
      <c r="VYA109" s="3231"/>
      <c r="VYB109" s="3231"/>
      <c r="VYC109" s="3231"/>
      <c r="VYD109" s="3231"/>
      <c r="VYE109" s="3231"/>
      <c r="VYF109" s="835"/>
      <c r="VYG109" s="3231"/>
      <c r="VYH109" s="3231"/>
      <c r="VYI109" s="835"/>
      <c r="VYJ109" s="3231"/>
      <c r="VYK109" s="3231"/>
      <c r="VYL109" s="3231"/>
      <c r="VYM109" s="835"/>
      <c r="VYN109" s="3231"/>
      <c r="VYO109" s="3231"/>
      <c r="VYP109" s="3231"/>
      <c r="VYQ109" s="3231"/>
      <c r="VYR109" s="835"/>
      <c r="VYS109" s="3231"/>
      <c r="VYT109" s="3231"/>
      <c r="VYU109" s="3231"/>
      <c r="VYV109" s="835"/>
      <c r="VYW109" s="3231"/>
      <c r="VYX109" s="3231"/>
      <c r="VYY109" s="3231"/>
      <c r="VYZ109" s="835"/>
      <c r="VZA109" s="3231"/>
      <c r="VZB109" s="3231"/>
      <c r="VZC109" s="3231"/>
      <c r="VZD109" s="835"/>
      <c r="VZE109" s="3231"/>
      <c r="VZF109" s="3231"/>
      <c r="VZG109" s="3231"/>
      <c r="VZH109" s="3231"/>
      <c r="VZI109" s="835"/>
      <c r="VZJ109" s="3231"/>
      <c r="VZK109" s="3231"/>
      <c r="VZL109" s="3231"/>
      <c r="VZM109" s="3231"/>
      <c r="VZN109" s="835"/>
      <c r="VZO109" s="3231"/>
      <c r="VZP109" s="3231"/>
      <c r="VZQ109" s="3231"/>
      <c r="VZR109" s="835"/>
      <c r="VZS109" s="3231"/>
      <c r="VZT109" s="3231"/>
      <c r="VZU109" s="3231"/>
      <c r="VZV109" s="835"/>
      <c r="VZW109" s="3231"/>
      <c r="VZX109" s="3231"/>
      <c r="VZY109" s="3231"/>
      <c r="VZZ109" s="3231"/>
      <c r="WAA109" s="3231"/>
      <c r="WAB109" s="3231"/>
      <c r="WAC109" s="835"/>
      <c r="WAD109" s="3231"/>
      <c r="WAE109" s="3231"/>
      <c r="WAF109" s="835"/>
      <c r="WAG109" s="3233"/>
      <c r="WAH109" s="3234"/>
      <c r="WAI109" s="3234"/>
      <c r="WAJ109" s="3235"/>
      <c r="WAK109" s="835"/>
      <c r="WAL109" s="3231"/>
      <c r="WAM109" s="3231"/>
      <c r="WAN109" s="3231"/>
      <c r="WAO109" s="3231"/>
      <c r="WAP109" s="835"/>
      <c r="WAQ109" s="3231"/>
      <c r="WAR109" s="3231"/>
      <c r="WAS109" s="3231"/>
      <c r="WAT109" s="3231"/>
      <c r="WAU109" s="3231"/>
      <c r="WAV109" s="835"/>
      <c r="WAW109" s="3231"/>
      <c r="WAX109" s="3231"/>
      <c r="WAY109" s="835"/>
      <c r="WAZ109" s="3231"/>
      <c r="WBA109" s="3231"/>
      <c r="WBB109" s="3231"/>
      <c r="WBC109" s="835"/>
      <c r="WBD109" s="3231"/>
      <c r="WBE109" s="3231"/>
      <c r="WBF109" s="3231"/>
      <c r="WBG109" s="3231"/>
      <c r="WBH109" s="835"/>
      <c r="WBI109" s="3231"/>
      <c r="WBJ109" s="3231"/>
      <c r="WBK109" s="3231"/>
      <c r="WBL109" s="835"/>
      <c r="WBM109" s="3231"/>
      <c r="WBN109" s="3231"/>
      <c r="WBO109" s="3231"/>
      <c r="WBP109" s="835"/>
      <c r="WBQ109" s="3231"/>
      <c r="WBR109" s="3231"/>
      <c r="WBS109" s="3231"/>
      <c r="WBT109" s="835"/>
      <c r="WBU109" s="3231"/>
      <c r="WBV109" s="3231"/>
      <c r="WBW109" s="3231"/>
      <c r="WBX109" s="3231"/>
      <c r="WBY109" s="835"/>
      <c r="WBZ109" s="3231"/>
      <c r="WCA109" s="3231"/>
      <c r="WCB109" s="3231"/>
      <c r="WCC109" s="3231"/>
      <c r="WCD109" s="835"/>
      <c r="WCE109" s="3231"/>
      <c r="WCF109" s="3231"/>
      <c r="WCG109" s="3231"/>
      <c r="WCH109" s="835"/>
      <c r="WCI109" s="3231"/>
      <c r="WCJ109" s="3231"/>
      <c r="WCK109" s="3231"/>
      <c r="WCL109" s="835"/>
      <c r="WCM109" s="3231"/>
      <c r="WCN109" s="3231"/>
      <c r="WCO109" s="3231"/>
      <c r="WCP109" s="3231"/>
      <c r="WCQ109" s="3231"/>
      <c r="WCR109" s="3231"/>
      <c r="WCS109" s="835"/>
      <c r="WCT109" s="3231"/>
      <c r="WCU109" s="3231"/>
      <c r="WCV109" s="835"/>
      <c r="WCW109" s="3233"/>
      <c r="WCX109" s="3234"/>
      <c r="WCY109" s="3234"/>
      <c r="WCZ109" s="3235"/>
      <c r="WDA109" s="835"/>
      <c r="WDB109" s="3231"/>
      <c r="WDC109" s="3231"/>
      <c r="WDD109" s="3231"/>
      <c r="WDE109" s="3231"/>
      <c r="WDF109" s="835"/>
      <c r="WDG109" s="3231"/>
      <c r="WDH109" s="3231"/>
      <c r="WDI109" s="3231"/>
      <c r="WDJ109" s="3231"/>
      <c r="WDK109" s="3231"/>
      <c r="WDL109" s="835"/>
      <c r="WDM109" s="3231"/>
      <c r="WDN109" s="3231"/>
      <c r="WDO109" s="835"/>
      <c r="WDP109" s="3231"/>
      <c r="WDQ109" s="3231"/>
      <c r="WDR109" s="3231"/>
      <c r="WDS109" s="835"/>
      <c r="WDT109" s="3231"/>
      <c r="WDU109" s="3231"/>
      <c r="WDV109" s="3231"/>
      <c r="WDW109" s="3231"/>
      <c r="WDX109" s="835"/>
      <c r="WDY109" s="3231"/>
      <c r="WDZ109" s="3231"/>
      <c r="WEA109" s="3231"/>
      <c r="WEB109" s="835"/>
      <c r="WEC109" s="3231"/>
      <c r="WED109" s="3231"/>
      <c r="WEE109" s="3231"/>
      <c r="WEF109" s="835"/>
      <c r="WEG109" s="3231"/>
      <c r="WEH109" s="3231"/>
      <c r="WEI109" s="3231"/>
      <c r="WEJ109" s="835"/>
      <c r="WEK109" s="3231"/>
      <c r="WEL109" s="3231"/>
      <c r="WEM109" s="3231"/>
      <c r="WEN109" s="3231"/>
      <c r="WEO109" s="835"/>
      <c r="WEP109" s="3231"/>
      <c r="WEQ109" s="3231"/>
      <c r="WER109" s="3231"/>
      <c r="WES109" s="3231"/>
      <c r="WET109" s="835"/>
      <c r="WEU109" s="3231"/>
      <c r="WEV109" s="3231"/>
      <c r="WEW109" s="3231"/>
      <c r="WEX109" s="835"/>
      <c r="WEY109" s="3231"/>
      <c r="WEZ109" s="3231"/>
      <c r="WFA109" s="3231"/>
      <c r="WFB109" s="835"/>
      <c r="WFC109" s="3231"/>
      <c r="WFD109" s="3231"/>
      <c r="WFE109" s="3231"/>
      <c r="WFF109" s="3231"/>
      <c r="WFG109" s="3231"/>
      <c r="WFH109" s="3231"/>
      <c r="WFI109" s="835"/>
      <c r="WFJ109" s="3231"/>
      <c r="WFK109" s="3231"/>
      <c r="WFL109" s="835"/>
      <c r="WFM109" s="3233"/>
      <c r="WFN109" s="3234"/>
      <c r="WFO109" s="3234"/>
      <c r="WFP109" s="3235"/>
      <c r="WFQ109" s="835"/>
      <c r="WFR109" s="3231"/>
      <c r="WFS109" s="3231"/>
      <c r="WFT109" s="3231"/>
      <c r="WFU109" s="3231"/>
      <c r="WFV109" s="835"/>
      <c r="WFW109" s="3231"/>
      <c r="WFX109" s="3231"/>
      <c r="WFY109" s="3231"/>
      <c r="WFZ109" s="3231"/>
      <c r="WGA109" s="3231"/>
      <c r="WGB109" s="835"/>
      <c r="WGC109" s="3231"/>
      <c r="WGD109" s="3231"/>
      <c r="WGE109" s="835"/>
      <c r="WGF109" s="3231"/>
      <c r="WGG109" s="3231"/>
      <c r="WGH109" s="3231"/>
      <c r="WGI109" s="835"/>
      <c r="WGJ109" s="3231"/>
      <c r="WGK109" s="3231"/>
      <c r="WGL109" s="3231"/>
      <c r="WGM109" s="3231"/>
      <c r="WGN109" s="835"/>
      <c r="WGO109" s="3231"/>
      <c r="WGP109" s="3231"/>
      <c r="WGQ109" s="3231"/>
      <c r="WGR109" s="835"/>
      <c r="WGS109" s="3231"/>
      <c r="WGT109" s="3231"/>
      <c r="WGU109" s="3231"/>
      <c r="WGV109" s="835"/>
      <c r="WGW109" s="3231"/>
      <c r="WGX109" s="3231"/>
      <c r="WGY109" s="3231"/>
      <c r="WGZ109" s="835"/>
      <c r="WHA109" s="3231"/>
      <c r="WHB109" s="3231"/>
      <c r="WHC109" s="3231"/>
      <c r="WHD109" s="3231"/>
      <c r="WHE109" s="835"/>
      <c r="WHF109" s="3231"/>
      <c r="WHG109" s="3231"/>
      <c r="WHH109" s="3231"/>
      <c r="WHI109" s="3231"/>
      <c r="WHJ109" s="835"/>
      <c r="WHK109" s="3231"/>
      <c r="WHL109" s="3231"/>
      <c r="WHM109" s="3231"/>
      <c r="WHN109" s="835"/>
      <c r="WHO109" s="3231"/>
      <c r="WHP109" s="3231"/>
      <c r="WHQ109" s="3231"/>
      <c r="WHR109" s="835"/>
      <c r="WHS109" s="3231"/>
      <c r="WHT109" s="3231"/>
      <c r="WHU109" s="3231"/>
      <c r="WHV109" s="3231"/>
      <c r="WHW109" s="3231"/>
      <c r="WHX109" s="3231"/>
      <c r="WHY109" s="835"/>
      <c r="WHZ109" s="3231"/>
      <c r="WIA109" s="3231"/>
      <c r="WIB109" s="835"/>
      <c r="WIC109" s="3233"/>
      <c r="WID109" s="3234"/>
      <c r="WIE109" s="3234"/>
      <c r="WIF109" s="3235"/>
      <c r="WIG109" s="835"/>
      <c r="WIH109" s="3231"/>
      <c r="WII109" s="3231"/>
      <c r="WIJ109" s="3231"/>
      <c r="WIK109" s="3231"/>
      <c r="WIL109" s="835"/>
      <c r="WIM109" s="3231"/>
      <c r="WIN109" s="3231"/>
      <c r="WIO109" s="3231"/>
      <c r="WIP109" s="3231"/>
      <c r="WIQ109" s="3231"/>
      <c r="WIR109" s="835"/>
      <c r="WIS109" s="3231"/>
      <c r="WIT109" s="3231"/>
      <c r="WIU109" s="835"/>
      <c r="WIV109" s="3231"/>
      <c r="WIW109" s="3231"/>
      <c r="WIX109" s="3231"/>
      <c r="WIY109" s="835"/>
      <c r="WIZ109" s="3231"/>
      <c r="WJA109" s="3231"/>
      <c r="WJB109" s="3231"/>
      <c r="WJC109" s="3231"/>
      <c r="WJD109" s="835"/>
      <c r="WJE109" s="3231"/>
      <c r="WJF109" s="3231"/>
      <c r="WJG109" s="3231"/>
      <c r="WJH109" s="835"/>
      <c r="WJI109" s="3231"/>
      <c r="WJJ109" s="3231"/>
      <c r="WJK109" s="3231"/>
      <c r="WJL109" s="835"/>
      <c r="WJM109" s="3231"/>
      <c r="WJN109" s="3231"/>
      <c r="WJO109" s="3231"/>
      <c r="WJP109" s="835"/>
      <c r="WJQ109" s="3231"/>
      <c r="WJR109" s="3231"/>
      <c r="WJS109" s="3231"/>
      <c r="WJT109" s="3231"/>
      <c r="WJU109" s="835"/>
      <c r="WJV109" s="3231"/>
      <c r="WJW109" s="3231"/>
      <c r="WJX109" s="3231"/>
      <c r="WJY109" s="3231"/>
      <c r="WJZ109" s="835"/>
      <c r="WKA109" s="3231"/>
      <c r="WKB109" s="3231"/>
      <c r="WKC109" s="3231"/>
      <c r="WKD109" s="835"/>
      <c r="WKE109" s="3231"/>
      <c r="WKF109" s="3231"/>
      <c r="WKG109" s="3231"/>
      <c r="WKH109" s="835"/>
      <c r="WKI109" s="3231"/>
      <c r="WKJ109" s="3231"/>
      <c r="WKK109" s="3231"/>
      <c r="WKL109" s="3231"/>
      <c r="WKM109" s="3231"/>
      <c r="WKN109" s="3231"/>
      <c r="WKO109" s="835"/>
      <c r="WKP109" s="3231"/>
      <c r="WKQ109" s="3231"/>
      <c r="WKR109" s="835"/>
      <c r="WKS109" s="3233"/>
      <c r="WKT109" s="3234"/>
      <c r="WKU109" s="3234"/>
      <c r="WKV109" s="3235"/>
      <c r="WKW109" s="835"/>
      <c r="WKX109" s="3231"/>
      <c r="WKY109" s="3231"/>
      <c r="WKZ109" s="3231"/>
      <c r="WLA109" s="3231"/>
      <c r="WLB109" s="835"/>
      <c r="WLC109" s="3231"/>
      <c r="WLD109" s="3231"/>
      <c r="WLE109" s="3231"/>
      <c r="WLF109" s="3231"/>
      <c r="WLG109" s="3231"/>
      <c r="WLH109" s="835"/>
      <c r="WLI109" s="3231"/>
      <c r="WLJ109" s="3231"/>
      <c r="WLK109" s="835"/>
      <c r="WLL109" s="3231"/>
      <c r="WLM109" s="3231"/>
      <c r="WLN109" s="3231"/>
      <c r="WLO109" s="835"/>
      <c r="WLP109" s="3231"/>
      <c r="WLQ109" s="3231"/>
      <c r="WLR109" s="3231"/>
      <c r="WLS109" s="3231"/>
      <c r="WLT109" s="835"/>
      <c r="WLU109" s="3231"/>
      <c r="WLV109" s="3231"/>
      <c r="WLW109" s="3231"/>
      <c r="WLX109" s="835"/>
      <c r="WLY109" s="3231"/>
      <c r="WLZ109" s="3231"/>
      <c r="WMA109" s="3231"/>
      <c r="WMB109" s="835"/>
      <c r="WMC109" s="3231"/>
      <c r="WMD109" s="3231"/>
      <c r="WME109" s="3231"/>
      <c r="WMF109" s="835"/>
      <c r="WMG109" s="3231"/>
      <c r="WMH109" s="3231"/>
      <c r="WMI109" s="3231"/>
      <c r="WMJ109" s="3231"/>
      <c r="WMK109" s="835"/>
      <c r="WML109" s="3231"/>
      <c r="WMM109" s="3231"/>
      <c r="WMN109" s="3231"/>
      <c r="WMO109" s="3231"/>
      <c r="WMP109" s="835"/>
      <c r="WMQ109" s="3231"/>
      <c r="WMR109" s="3231"/>
      <c r="WMS109" s="3231"/>
      <c r="WMT109" s="835"/>
      <c r="WMU109" s="3231"/>
      <c r="WMV109" s="3231"/>
      <c r="WMW109" s="3231"/>
      <c r="WMX109" s="835"/>
      <c r="WMY109" s="3231"/>
      <c r="WMZ109" s="3231"/>
      <c r="WNA109" s="3231"/>
      <c r="WNB109" s="3231"/>
      <c r="WNC109" s="3231"/>
      <c r="WND109" s="3231"/>
      <c r="WNE109" s="835"/>
      <c r="WNF109" s="3231"/>
      <c r="WNG109" s="3231"/>
      <c r="WNH109" s="835"/>
      <c r="WNI109" s="3233"/>
      <c r="WNJ109" s="3234"/>
      <c r="WNK109" s="3234"/>
      <c r="WNL109" s="3235"/>
      <c r="WNM109" s="835"/>
      <c r="WNN109" s="3231"/>
      <c r="WNO109" s="3231"/>
      <c r="WNP109" s="3231"/>
      <c r="WNQ109" s="3231"/>
      <c r="WNR109" s="835"/>
      <c r="WNS109" s="3231"/>
      <c r="WNT109" s="3231"/>
      <c r="WNU109" s="3231"/>
      <c r="WNV109" s="3231"/>
      <c r="WNW109" s="3231"/>
      <c r="WNX109" s="835"/>
      <c r="WNY109" s="3231"/>
      <c r="WNZ109" s="3231"/>
      <c r="WOA109" s="835"/>
      <c r="WOB109" s="3231"/>
      <c r="WOC109" s="3231"/>
      <c r="WOD109" s="3231"/>
      <c r="WOE109" s="835"/>
      <c r="WOF109" s="3231"/>
      <c r="WOG109" s="3231"/>
      <c r="WOH109" s="3231"/>
      <c r="WOI109" s="3231"/>
      <c r="WOJ109" s="835"/>
      <c r="WOK109" s="3231"/>
      <c r="WOL109" s="3231"/>
      <c r="WOM109" s="3231"/>
      <c r="WON109" s="835"/>
      <c r="WOO109" s="3231"/>
      <c r="WOP109" s="3231"/>
      <c r="WOQ109" s="3231"/>
      <c r="WOR109" s="835"/>
      <c r="WOS109" s="3231"/>
      <c r="WOT109" s="3231"/>
      <c r="WOU109" s="3231"/>
      <c r="WOV109" s="835"/>
      <c r="WOW109" s="3231"/>
      <c r="WOX109" s="3231"/>
      <c r="WOY109" s="3231"/>
      <c r="WOZ109" s="3231"/>
      <c r="WPA109" s="835"/>
      <c r="WPB109" s="3231"/>
      <c r="WPC109" s="3231"/>
      <c r="WPD109" s="3231"/>
      <c r="WPE109" s="3231"/>
      <c r="WPF109" s="835"/>
      <c r="WPG109" s="3231"/>
      <c r="WPH109" s="3231"/>
      <c r="WPI109" s="3231"/>
      <c r="WPJ109" s="835"/>
      <c r="WPK109" s="3231"/>
      <c r="WPL109" s="3231"/>
      <c r="WPM109" s="3231"/>
      <c r="WPN109" s="835"/>
      <c r="WPO109" s="3231"/>
      <c r="WPP109" s="3231"/>
      <c r="WPQ109" s="3231"/>
      <c r="WPR109" s="3231"/>
      <c r="WPS109" s="3231"/>
      <c r="WPT109" s="3231"/>
      <c r="WPU109" s="835"/>
      <c r="WPV109" s="3231"/>
      <c r="WPW109" s="3231"/>
      <c r="WPX109" s="835"/>
      <c r="WPY109" s="3233"/>
      <c r="WPZ109" s="3234"/>
      <c r="WQA109" s="3234"/>
      <c r="WQB109" s="3235"/>
      <c r="WQC109" s="835"/>
      <c r="WQD109" s="3231"/>
      <c r="WQE109" s="3231"/>
      <c r="WQF109" s="3231"/>
      <c r="WQG109" s="3231"/>
      <c r="WQH109" s="835"/>
      <c r="WQI109" s="3231"/>
      <c r="WQJ109" s="3231"/>
      <c r="WQK109" s="3231"/>
      <c r="WQL109" s="3231"/>
      <c r="WQM109" s="3231"/>
      <c r="WQN109" s="835"/>
      <c r="WQO109" s="3231"/>
      <c r="WQP109" s="3231"/>
      <c r="WQQ109" s="835"/>
      <c r="WQR109" s="3231"/>
      <c r="WQS109" s="3231"/>
      <c r="WQT109" s="3231"/>
      <c r="WQU109" s="835"/>
      <c r="WQV109" s="3231"/>
      <c r="WQW109" s="3231"/>
      <c r="WQX109" s="3231"/>
      <c r="WQY109" s="3231"/>
      <c r="WQZ109" s="835"/>
      <c r="WRA109" s="3231"/>
      <c r="WRB109" s="3231"/>
      <c r="WRC109" s="3231"/>
      <c r="WRD109" s="835"/>
      <c r="WRE109" s="3231"/>
      <c r="WRF109" s="3231"/>
      <c r="WRG109" s="3231"/>
      <c r="WRH109" s="835"/>
      <c r="WRI109" s="3231"/>
      <c r="WRJ109" s="3231"/>
      <c r="WRK109" s="3231"/>
      <c r="WRL109" s="835"/>
      <c r="WRM109" s="3231"/>
      <c r="WRN109" s="3231"/>
      <c r="WRO109" s="3231"/>
      <c r="WRP109" s="3231"/>
      <c r="WRQ109" s="835"/>
      <c r="WRR109" s="3231"/>
      <c r="WRS109" s="3231"/>
      <c r="WRT109" s="3231"/>
      <c r="WRU109" s="3231"/>
      <c r="WRV109" s="835"/>
      <c r="WRW109" s="3231"/>
      <c r="WRX109" s="3231"/>
      <c r="WRY109" s="3231"/>
      <c r="WRZ109" s="835"/>
      <c r="WSA109" s="3231"/>
      <c r="WSB109" s="3231"/>
      <c r="WSC109" s="3231"/>
      <c r="WSD109" s="835"/>
      <c r="WSE109" s="3231"/>
      <c r="WSF109" s="3231"/>
      <c r="WSG109" s="3231"/>
      <c r="WSH109" s="3231"/>
      <c r="WSI109" s="3231"/>
      <c r="WSJ109" s="3231"/>
      <c r="WSK109" s="835"/>
      <c r="WSL109" s="3231"/>
      <c r="WSM109" s="3231"/>
      <c r="WSN109" s="835"/>
      <c r="WSO109" s="3233"/>
      <c r="WSP109" s="3234"/>
      <c r="WSQ109" s="3234"/>
      <c r="WSR109" s="3235"/>
      <c r="WSS109" s="835"/>
      <c r="WST109" s="3231"/>
      <c r="WSU109" s="3231"/>
      <c r="WSV109" s="3231"/>
      <c r="WSW109" s="3231"/>
      <c r="WSX109" s="835"/>
      <c r="WSY109" s="3231"/>
      <c r="WSZ109" s="3231"/>
      <c r="WTA109" s="3231"/>
      <c r="WTB109" s="3231"/>
      <c r="WTC109" s="3231"/>
      <c r="WTD109" s="835"/>
      <c r="WTE109" s="3231"/>
      <c r="WTF109" s="3231"/>
      <c r="WTG109" s="835"/>
      <c r="WTH109" s="3231"/>
      <c r="WTI109" s="3231"/>
      <c r="WTJ109" s="3231"/>
      <c r="WTK109" s="835"/>
      <c r="WTL109" s="3231"/>
      <c r="WTM109" s="3231"/>
      <c r="WTN109" s="3231"/>
      <c r="WTO109" s="3231"/>
      <c r="WTP109" s="835"/>
      <c r="WTQ109" s="3231"/>
      <c r="WTR109" s="3231"/>
      <c r="WTS109" s="3231"/>
      <c r="WTT109" s="835"/>
      <c r="WTU109" s="3231"/>
      <c r="WTV109" s="3231"/>
      <c r="WTW109" s="3231"/>
      <c r="WTX109" s="835"/>
      <c r="WTY109" s="3231"/>
      <c r="WTZ109" s="3231"/>
      <c r="WUA109" s="3231"/>
      <c r="WUB109" s="835"/>
      <c r="WUC109" s="3231"/>
      <c r="WUD109" s="3231"/>
      <c r="WUE109" s="3231"/>
      <c r="WUF109" s="3231"/>
      <c r="WUG109" s="835"/>
      <c r="WUH109" s="3231"/>
      <c r="WUI109" s="3231"/>
      <c r="WUJ109" s="3231"/>
      <c r="WUK109" s="3231"/>
      <c r="WUL109" s="835"/>
      <c r="WUM109" s="3231"/>
      <c r="WUN109" s="3231"/>
      <c r="WUO109" s="3231"/>
      <c r="WUP109" s="835"/>
      <c r="WUQ109" s="3231"/>
      <c r="WUR109" s="3231"/>
      <c r="WUS109" s="3231"/>
      <c r="WUT109" s="835"/>
      <c r="WUU109" s="3231"/>
      <c r="WUV109" s="3231"/>
      <c r="WUW109" s="3231"/>
      <c r="WUX109" s="3231"/>
      <c r="WUY109" s="3231"/>
      <c r="WUZ109" s="3231"/>
      <c r="WVA109" s="835"/>
      <c r="WVB109" s="3231"/>
      <c r="WVC109" s="3231"/>
      <c r="WVD109" s="835"/>
      <c r="WVE109" s="3233"/>
      <c r="WVF109" s="3234"/>
      <c r="WVG109" s="3234"/>
      <c r="WVH109" s="3235"/>
      <c r="WVI109" s="835"/>
      <c r="WVJ109" s="3231"/>
      <c r="WVK109" s="3231"/>
      <c r="WVL109" s="3231"/>
      <c r="WVM109" s="3231"/>
      <c r="WVN109" s="835"/>
      <c r="WVO109" s="3231"/>
      <c r="WVP109" s="3231"/>
      <c r="WVQ109" s="3231"/>
      <c r="WVR109" s="3231"/>
      <c r="WVS109" s="3231"/>
      <c r="WVT109" s="835"/>
      <c r="WVU109" s="3231"/>
      <c r="WVV109" s="3231"/>
      <c r="WVW109" s="835"/>
      <c r="WVX109" s="3231"/>
      <c r="WVY109" s="3231"/>
      <c r="WVZ109" s="3231"/>
      <c r="WWA109" s="835"/>
      <c r="WWB109" s="3231"/>
      <c r="WWC109" s="3231"/>
      <c r="WWD109" s="3231"/>
      <c r="WWE109" s="3231"/>
      <c r="WWF109" s="835"/>
      <c r="WWG109" s="3231"/>
      <c r="WWH109" s="3231"/>
      <c r="WWI109" s="3231"/>
      <c r="WWJ109" s="835"/>
      <c r="WWK109" s="3231"/>
      <c r="WWL109" s="3231"/>
      <c r="WWM109" s="3231"/>
      <c r="WWN109" s="835"/>
      <c r="WWO109" s="3231"/>
      <c r="WWP109" s="3231"/>
      <c r="WWQ109" s="3231"/>
      <c r="WWR109" s="835"/>
      <c r="WWS109" s="3231"/>
      <c r="WWT109" s="3231"/>
      <c r="WWU109" s="3231"/>
      <c r="WWV109" s="3231"/>
      <c r="WWW109" s="835"/>
      <c r="WWX109" s="3231"/>
      <c r="WWY109" s="3231"/>
      <c r="WWZ109" s="3231"/>
      <c r="WXA109" s="3231"/>
      <c r="WXB109" s="835"/>
      <c r="WXC109" s="3231"/>
      <c r="WXD109" s="3231"/>
      <c r="WXE109" s="3231"/>
      <c r="WXF109" s="835"/>
      <c r="WXG109" s="3231"/>
      <c r="WXH109" s="3231"/>
      <c r="WXI109" s="3231"/>
      <c r="WXJ109" s="835"/>
      <c r="WXK109" s="3231"/>
      <c r="WXL109" s="3231"/>
      <c r="WXM109" s="3231"/>
      <c r="WXN109" s="3231"/>
      <c r="WXO109" s="3231"/>
      <c r="WXP109" s="3231"/>
      <c r="WXQ109" s="835"/>
      <c r="WXR109" s="3231"/>
      <c r="WXS109" s="3231"/>
      <c r="WXT109" s="835"/>
      <c r="WXU109" s="3233"/>
      <c r="WXV109" s="3234"/>
      <c r="WXW109" s="3234"/>
      <c r="WXX109" s="3235"/>
      <c r="WXY109" s="835"/>
      <c r="WXZ109" s="3231"/>
      <c r="WYA109" s="3231"/>
      <c r="WYB109" s="3231"/>
      <c r="WYC109" s="3231"/>
      <c r="WYD109" s="835"/>
      <c r="WYE109" s="3231"/>
      <c r="WYF109" s="3231"/>
      <c r="WYG109" s="3231"/>
      <c r="WYH109" s="3231"/>
      <c r="WYI109" s="3231"/>
      <c r="WYJ109" s="835"/>
      <c r="WYK109" s="3231"/>
      <c r="WYL109" s="3231"/>
      <c r="WYM109" s="835"/>
      <c r="WYN109" s="3231"/>
      <c r="WYO109" s="3231"/>
      <c r="WYP109" s="3231"/>
      <c r="WYQ109" s="835"/>
      <c r="WYR109" s="3231"/>
      <c r="WYS109" s="3231"/>
      <c r="WYT109" s="3231"/>
      <c r="WYU109" s="3231"/>
      <c r="WYV109" s="835"/>
      <c r="WYW109" s="3231"/>
      <c r="WYX109" s="3231"/>
      <c r="WYY109" s="3231"/>
      <c r="WYZ109" s="835"/>
      <c r="WZA109" s="3231"/>
      <c r="WZB109" s="3231"/>
      <c r="WZC109" s="3231"/>
      <c r="WZD109" s="835"/>
      <c r="WZE109" s="3231"/>
      <c r="WZF109" s="3231"/>
      <c r="WZG109" s="3231"/>
      <c r="WZH109" s="835"/>
      <c r="WZI109" s="3231"/>
      <c r="WZJ109" s="3231"/>
      <c r="WZK109" s="3231"/>
      <c r="WZL109" s="3231"/>
      <c r="WZM109" s="835"/>
      <c r="WZN109" s="3231"/>
      <c r="WZO109" s="3231"/>
      <c r="WZP109" s="3231"/>
      <c r="WZQ109" s="3231"/>
      <c r="WZR109" s="835"/>
      <c r="WZS109" s="3231"/>
      <c r="WZT109" s="3231"/>
      <c r="WZU109" s="3231"/>
      <c r="WZV109" s="835"/>
      <c r="WZW109" s="3231"/>
      <c r="WZX109" s="3231"/>
      <c r="WZY109" s="3231"/>
      <c r="WZZ109" s="835"/>
      <c r="XAA109" s="3231"/>
      <c r="XAB109" s="3231"/>
      <c r="XAC109" s="3231"/>
      <c r="XAD109" s="3231"/>
      <c r="XAE109" s="3231"/>
      <c r="XAF109" s="3231"/>
      <c r="XAG109" s="835"/>
      <c r="XAH109" s="3231"/>
      <c r="XAI109" s="3231"/>
      <c r="XAJ109" s="835"/>
      <c r="XAK109" s="3233"/>
      <c r="XAL109" s="3234"/>
      <c r="XAM109" s="3234"/>
      <c r="XAN109" s="3235"/>
      <c r="XAO109" s="835"/>
      <c r="XAP109" s="3231"/>
      <c r="XAQ109" s="3231"/>
      <c r="XAR109" s="3231"/>
      <c r="XAS109" s="3231"/>
      <c r="XAT109" s="835"/>
      <c r="XAU109" s="3231"/>
      <c r="XAV109" s="3231"/>
      <c r="XAW109" s="3231"/>
      <c r="XAX109" s="3231"/>
      <c r="XAY109" s="3231"/>
      <c r="XAZ109" s="835"/>
      <c r="XBA109" s="3231"/>
      <c r="XBB109" s="3231"/>
      <c r="XBC109" s="835"/>
      <c r="XBD109" s="3231"/>
      <c r="XBE109" s="3231"/>
      <c r="XBF109" s="3231"/>
      <c r="XBG109" s="835"/>
      <c r="XBH109" s="3231"/>
      <c r="XBI109" s="3231"/>
      <c r="XBJ109" s="3231"/>
      <c r="XBK109" s="3231"/>
      <c r="XBL109" s="835"/>
      <c r="XBM109" s="3231"/>
      <c r="XBN109" s="3231"/>
      <c r="XBO109" s="3231"/>
      <c r="XBP109" s="835"/>
      <c r="XBQ109" s="3231"/>
      <c r="XBR109" s="3231"/>
      <c r="XBS109" s="3231"/>
      <c r="XBT109" s="835"/>
      <c r="XBU109" s="3231"/>
      <c r="XBV109" s="3231"/>
      <c r="XBW109" s="3231"/>
      <c r="XBX109" s="835"/>
      <c r="XBY109" s="3231"/>
      <c r="XBZ109" s="3231"/>
      <c r="XCA109" s="3231"/>
      <c r="XCB109" s="3231"/>
      <c r="XCC109" s="835"/>
      <c r="XCD109" s="3231"/>
      <c r="XCE109" s="3231"/>
      <c r="XCF109" s="3231"/>
      <c r="XCG109" s="3231"/>
      <c r="XCH109" s="835"/>
      <c r="XCI109" s="3231"/>
      <c r="XCJ109" s="3231"/>
      <c r="XCK109" s="3231"/>
      <c r="XCL109" s="835"/>
      <c r="XCM109" s="3231"/>
      <c r="XCN109" s="3231"/>
      <c r="XCO109" s="3231"/>
      <c r="XCP109" s="835"/>
      <c r="XCQ109" s="3231"/>
      <c r="XCR109" s="3231"/>
      <c r="XCS109" s="3231"/>
      <c r="XCT109" s="3231"/>
      <c r="XCU109" s="3231"/>
      <c r="XCV109" s="3231"/>
      <c r="XCW109" s="835"/>
      <c r="XCX109" s="3231"/>
      <c r="XCY109" s="3231"/>
      <c r="XCZ109" s="835"/>
      <c r="XDA109" s="3233"/>
      <c r="XDB109" s="3234"/>
      <c r="XDC109" s="3234"/>
      <c r="XDD109" s="3235"/>
      <c r="XDE109" s="835"/>
      <c r="XDF109" s="3231"/>
      <c r="XDG109" s="3231"/>
      <c r="XDH109" s="3231"/>
      <c r="XDI109" s="3231"/>
      <c r="XDJ109" s="835"/>
      <c r="XDK109" s="3231"/>
      <c r="XDL109" s="3231"/>
      <c r="XDM109" s="3231"/>
      <c r="XDN109" s="3231"/>
      <c r="XDO109" s="3231"/>
      <c r="XDP109" s="835"/>
      <c r="XDQ109" s="3231"/>
      <c r="XDR109" s="3231"/>
      <c r="XDS109" s="835"/>
      <c r="XDT109" s="3231"/>
      <c r="XDU109" s="3231"/>
      <c r="XDV109" s="3231"/>
      <c r="XDW109" s="835"/>
      <c r="XDX109" s="3231"/>
      <c r="XDY109" s="3231"/>
      <c r="XDZ109" s="3231"/>
      <c r="XEA109" s="3231"/>
      <c r="XEB109" s="835"/>
      <c r="XEC109" s="3231"/>
      <c r="XED109" s="3231"/>
      <c r="XEE109" s="3231"/>
      <c r="XEF109" s="835"/>
      <c r="XEG109" s="3231"/>
      <c r="XEH109" s="3231"/>
      <c r="XEI109" s="3231"/>
      <c r="XEJ109" s="835"/>
      <c r="XEK109" s="3231"/>
      <c r="XEL109" s="3231"/>
      <c r="XEM109" s="3231"/>
      <c r="XEN109" s="835"/>
      <c r="XEO109" s="3231"/>
      <c r="XEP109" s="3231"/>
      <c r="XEQ109" s="3231"/>
      <c r="XER109" s="3231"/>
      <c r="XES109" s="835"/>
      <c r="XET109" s="3231"/>
      <c r="XEU109" s="3231"/>
      <c r="XEV109" s="3231"/>
      <c r="XEW109" s="3231"/>
      <c r="XEX109" s="835"/>
      <c r="XEY109" s="3231"/>
      <c r="XEZ109" s="3231"/>
      <c r="XFA109" s="3231"/>
      <c r="XFB109" s="835"/>
      <c r="XFC109" s="3231"/>
      <c r="XFD109" s="3231"/>
    </row>
    <row r="110" spans="1:16384" ht="27.75" thickTop="1" thickBot="1">
      <c r="HH110" s="814" t="s">
        <v>4423</v>
      </c>
      <c r="HI110" s="814" t="s">
        <v>4423</v>
      </c>
      <c r="HJ110" s="814" t="s">
        <v>4423</v>
      </c>
      <c r="HK110" s="814" t="s">
        <v>4423</v>
      </c>
      <c r="HL110" s="814" t="s">
        <v>4423</v>
      </c>
      <c r="HM110" s="814" t="s">
        <v>4423</v>
      </c>
      <c r="HN110" s="814" t="s">
        <v>4423</v>
      </c>
      <c r="HO110" s="814" t="s">
        <v>4423</v>
      </c>
      <c r="HP110" s="814" t="s">
        <v>4423</v>
      </c>
      <c r="HQ110" s="814" t="s">
        <v>4423</v>
      </c>
      <c r="HR110" s="814" t="s">
        <v>4423</v>
      </c>
      <c r="HS110" s="814" t="s">
        <v>4423</v>
      </c>
      <c r="HT110" s="814" t="s">
        <v>4423</v>
      </c>
      <c r="HU110" s="814" t="s">
        <v>4423</v>
      </c>
      <c r="HV110" s="814" t="s">
        <v>4423</v>
      </c>
      <c r="HW110" s="814" t="s">
        <v>4423</v>
      </c>
      <c r="HX110" s="814" t="s">
        <v>4423</v>
      </c>
      <c r="HY110" s="814" t="s">
        <v>4423</v>
      </c>
      <c r="HZ110" s="814" t="s">
        <v>4423</v>
      </c>
      <c r="IA110" s="814" t="s">
        <v>4423</v>
      </c>
      <c r="IB110" s="814" t="s">
        <v>4423</v>
      </c>
      <c r="IC110" s="814" t="s">
        <v>4423</v>
      </c>
      <c r="ID110" s="814" t="s">
        <v>4423</v>
      </c>
      <c r="IE110" s="814" t="s">
        <v>4423</v>
      </c>
      <c r="IF110" s="814" t="s">
        <v>4423</v>
      </c>
      <c r="IG110" s="814" t="s">
        <v>4423</v>
      </c>
      <c r="IH110" s="814" t="s">
        <v>4423</v>
      </c>
      <c r="II110" s="814" t="s">
        <v>4423</v>
      </c>
      <c r="IJ110" s="814" t="s">
        <v>4423</v>
      </c>
      <c r="IK110" s="814" t="s">
        <v>4423</v>
      </c>
      <c r="IL110" s="814" t="s">
        <v>4423</v>
      </c>
      <c r="IM110" s="814" t="s">
        <v>4423</v>
      </c>
      <c r="IN110" s="814" t="s">
        <v>4423</v>
      </c>
      <c r="IO110" s="814" t="s">
        <v>4423</v>
      </c>
      <c r="IP110" s="814" t="s">
        <v>4423</v>
      </c>
      <c r="IQ110" s="814" t="s">
        <v>4423</v>
      </c>
      <c r="IR110" s="814" t="s">
        <v>4423</v>
      </c>
      <c r="IS110" s="814" t="s">
        <v>4423</v>
      </c>
      <c r="IT110" s="814" t="s">
        <v>4423</v>
      </c>
      <c r="IU110" s="814" t="s">
        <v>4423</v>
      </c>
      <c r="IV110" s="814" t="s">
        <v>4423</v>
      </c>
      <c r="IW110" s="787" t="s">
        <v>707</v>
      </c>
      <c r="IX110" s="794" t="s">
        <v>709</v>
      </c>
      <c r="IY110" s="787" t="s">
        <v>697</v>
      </c>
      <c r="IZ110" s="788" t="s">
        <v>694</v>
      </c>
      <c r="JA110" s="814" t="s">
        <v>1233</v>
      </c>
      <c r="JB110" s="851" t="s">
        <v>694</v>
      </c>
      <c r="JC110" s="842" t="s">
        <v>696</v>
      </c>
      <c r="JD110" s="852" t="s">
        <v>689</v>
      </c>
      <c r="JE110" s="834" t="s">
        <v>701</v>
      </c>
      <c r="JF110" s="843" t="s">
        <v>689</v>
      </c>
      <c r="JG110" s="814" t="s">
        <v>1233</v>
      </c>
      <c r="JH110" s="798" t="s">
        <v>696</v>
      </c>
      <c r="JI110" s="787" t="s">
        <v>690</v>
      </c>
      <c r="JJ110" s="787" t="s">
        <v>691</v>
      </c>
      <c r="JK110" s="787" t="s">
        <v>692</v>
      </c>
      <c r="JL110" s="834" t="s">
        <v>701</v>
      </c>
      <c r="JM110" s="814" t="s">
        <v>1233</v>
      </c>
      <c r="JN110" s="787" t="s">
        <v>702</v>
      </c>
      <c r="JO110" s="787" t="s">
        <v>689</v>
      </c>
      <c r="JP110" s="787" t="s">
        <v>697</v>
      </c>
      <c r="JQ110" s="787" t="s">
        <v>689</v>
      </c>
      <c r="JR110" s="814" t="s">
        <v>1233</v>
      </c>
      <c r="JS110" s="787" t="s">
        <v>687</v>
      </c>
      <c r="JT110" s="788" t="s">
        <v>694</v>
      </c>
      <c r="JU110" s="787" t="s">
        <v>695</v>
      </c>
      <c r="JV110" s="834" t="s">
        <v>701</v>
      </c>
      <c r="JW110" s="814" t="s">
        <v>1233</v>
      </c>
      <c r="JX110" s="844" t="s">
        <v>694</v>
      </c>
      <c r="JY110" s="791" t="s">
        <v>700</v>
      </c>
      <c r="JZ110" s="834" t="s">
        <v>701</v>
      </c>
      <c r="KA110" s="820" t="s">
        <v>688</v>
      </c>
      <c r="KB110" s="107">
        <v>10</v>
      </c>
      <c r="KC110" s="107">
        <v>1</v>
      </c>
      <c r="KD110" s="107">
        <v>5</v>
      </c>
      <c r="KE110" s="107">
        <v>4</v>
      </c>
      <c r="KF110" s="107">
        <v>22</v>
      </c>
      <c r="KG110" s="107">
        <v>15</v>
      </c>
      <c r="KH110" s="107">
        <v>7</v>
      </c>
      <c r="KI110" s="107">
        <v>91</v>
      </c>
      <c r="KJ110" s="107">
        <v>6</v>
      </c>
      <c r="KK110" s="107">
        <v>80</v>
      </c>
      <c r="KL110" s="107">
        <v>13</v>
      </c>
      <c r="KM110" s="107">
        <v>26</v>
      </c>
      <c r="KN110" s="107">
        <v>316</v>
      </c>
      <c r="KO110" s="107">
        <v>58</v>
      </c>
      <c r="KP110" s="107">
        <v>1</v>
      </c>
      <c r="KQ110" s="107">
        <v>2</v>
      </c>
      <c r="KR110" s="107">
        <v>4</v>
      </c>
      <c r="KS110" s="107">
        <v>7</v>
      </c>
      <c r="KT110" s="107">
        <v>31</v>
      </c>
      <c r="KU110" s="107">
        <v>18</v>
      </c>
      <c r="KV110" s="107">
        <v>42</v>
      </c>
      <c r="KW110" s="107">
        <v>1</v>
      </c>
      <c r="KX110" s="107">
        <v>596</v>
      </c>
      <c r="KY110" s="107">
        <v>170</v>
      </c>
      <c r="KZ110" s="107">
        <v>766</v>
      </c>
    </row>
    <row r="111" spans="1:16384" s="836" customFormat="1" ht="11.25">
      <c r="Q111" s="835"/>
      <c r="V111" s="835"/>
      <c r="Z111" s="835"/>
      <c r="AA111" s="835"/>
      <c r="AB111" s="835"/>
      <c r="AC111" s="835"/>
      <c r="AD111" s="835"/>
      <c r="AE111" s="835"/>
      <c r="AF111" s="835"/>
      <c r="AG111" s="835"/>
      <c r="AH111" s="835"/>
      <c r="AI111" s="835"/>
      <c r="AJ111" s="835"/>
      <c r="AK111" s="835"/>
      <c r="AL111" s="835"/>
      <c r="AM111" s="835"/>
      <c r="AN111" s="835"/>
      <c r="AO111" s="835"/>
      <c r="AP111" s="835"/>
      <c r="AQ111" s="835"/>
      <c r="AR111" s="835"/>
      <c r="AS111" s="835"/>
      <c r="AT111" s="835"/>
      <c r="AU111" s="835"/>
      <c r="AV111" s="835"/>
      <c r="AW111" s="835"/>
      <c r="AX111" s="835"/>
      <c r="AY111" s="835"/>
      <c r="AZ111" s="835"/>
      <c r="BA111" s="835"/>
      <c r="BB111" s="835"/>
      <c r="BC111" s="835"/>
      <c r="BD111" s="835"/>
      <c r="BE111" s="835"/>
      <c r="BF111" s="835"/>
      <c r="BG111" s="835"/>
      <c r="BH111" s="835"/>
      <c r="BI111" s="835"/>
      <c r="BJ111" s="835"/>
      <c r="BK111" s="835"/>
      <c r="BL111" s="835"/>
      <c r="BM111" s="835"/>
      <c r="BN111" s="835"/>
      <c r="BO111" s="835"/>
      <c r="BP111" s="835"/>
      <c r="BQ111" s="835"/>
      <c r="BR111" s="835"/>
      <c r="BS111" s="835"/>
      <c r="BT111" s="835"/>
      <c r="BU111" s="835"/>
      <c r="BV111" s="835"/>
      <c r="BW111" s="835"/>
      <c r="BX111" s="835"/>
      <c r="BY111" s="835"/>
      <c r="BZ111" s="835"/>
      <c r="CA111" s="835"/>
      <c r="CB111" s="835"/>
      <c r="CC111" s="835"/>
      <c r="CD111" s="835"/>
      <c r="CE111" s="835"/>
      <c r="CF111" s="835"/>
      <c r="CG111" s="835"/>
      <c r="CH111" s="835"/>
      <c r="CI111" s="835"/>
      <c r="CJ111" s="835"/>
      <c r="CK111" s="835"/>
      <c r="CL111" s="835"/>
      <c r="CM111" s="835"/>
      <c r="CN111" s="835"/>
      <c r="CO111" s="835"/>
      <c r="CP111" s="835"/>
      <c r="CQ111" s="835"/>
      <c r="CR111" s="835"/>
      <c r="CS111" s="835"/>
      <c r="FG111" s="835"/>
      <c r="FH111" s="835"/>
      <c r="FI111" s="835"/>
      <c r="FJ111" s="835"/>
      <c r="FK111" s="835"/>
      <c r="FL111" s="835"/>
      <c r="FM111" s="835"/>
      <c r="FN111" s="835"/>
      <c r="FO111" s="835"/>
      <c r="FP111" s="835"/>
      <c r="FQ111" s="835"/>
      <c r="FR111" s="835"/>
      <c r="FS111" s="835"/>
      <c r="FT111" s="835"/>
      <c r="FU111" s="835"/>
      <c r="FV111" s="835"/>
      <c r="FW111" s="835"/>
      <c r="FX111" s="835"/>
      <c r="FY111" s="835"/>
      <c r="FZ111" s="835"/>
      <c r="GA111" s="835"/>
      <c r="GB111" s="835"/>
      <c r="GC111" s="835"/>
      <c r="GD111" s="835"/>
      <c r="GE111" s="835"/>
      <c r="HH111" s="835"/>
      <c r="HI111" s="835"/>
      <c r="HJ111" s="835"/>
      <c r="HK111" s="835"/>
      <c r="HL111" s="835"/>
      <c r="HM111" s="835"/>
      <c r="HN111" s="835"/>
      <c r="HO111" s="835"/>
      <c r="HP111" s="835"/>
      <c r="HQ111" s="835"/>
      <c r="HR111" s="835"/>
      <c r="HS111" s="835"/>
      <c r="HT111" s="835"/>
      <c r="HU111" s="835"/>
      <c r="HV111" s="835"/>
      <c r="HW111" s="835"/>
      <c r="HX111" s="835"/>
      <c r="HY111" s="835"/>
      <c r="HZ111" s="835"/>
      <c r="IA111" s="835"/>
      <c r="IB111" s="835"/>
      <c r="IC111" s="835"/>
      <c r="ID111" s="835"/>
      <c r="IE111" s="835"/>
      <c r="IF111" s="835"/>
      <c r="IG111" s="835"/>
      <c r="IH111" s="835"/>
      <c r="II111" s="835"/>
      <c r="IJ111" s="835"/>
      <c r="IK111" s="835"/>
      <c r="IL111" s="835"/>
      <c r="IM111" s="835"/>
      <c r="IN111" s="835"/>
      <c r="IO111" s="835"/>
      <c r="IP111" s="835"/>
      <c r="IQ111" s="835"/>
      <c r="IR111" s="835"/>
      <c r="IS111" s="835"/>
      <c r="IT111" s="835"/>
      <c r="IU111" s="835"/>
      <c r="IV111" s="835"/>
      <c r="IW111" s="835">
        <v>316</v>
      </c>
      <c r="IX111" s="835">
        <v>315</v>
      </c>
      <c r="IY111" s="835">
        <v>314</v>
      </c>
      <c r="IZ111" s="835">
        <v>313</v>
      </c>
      <c r="JA111" s="835"/>
      <c r="JB111" s="835">
        <v>312</v>
      </c>
      <c r="JC111" s="835">
        <v>311</v>
      </c>
      <c r="JD111" s="835">
        <v>310</v>
      </c>
      <c r="JE111" s="835">
        <v>309</v>
      </c>
      <c r="JF111" s="835">
        <v>308</v>
      </c>
      <c r="JG111" s="835"/>
      <c r="JH111" s="835">
        <v>307</v>
      </c>
      <c r="JI111" s="835">
        <v>306</v>
      </c>
      <c r="JJ111" s="835">
        <v>305</v>
      </c>
      <c r="JK111" s="835">
        <v>304</v>
      </c>
      <c r="JL111" s="835">
        <v>303</v>
      </c>
      <c r="JM111" s="835"/>
      <c r="JN111" s="835">
        <v>302</v>
      </c>
      <c r="JO111" s="835">
        <v>301</v>
      </c>
      <c r="JP111" s="835">
        <v>300</v>
      </c>
      <c r="JQ111" s="835">
        <v>299</v>
      </c>
      <c r="JR111" s="835"/>
      <c r="JS111" s="835">
        <v>298</v>
      </c>
      <c r="JT111" s="835">
        <v>297</v>
      </c>
      <c r="JU111" s="835">
        <v>296</v>
      </c>
      <c r="JV111" s="835">
        <v>295</v>
      </c>
      <c r="JW111" s="835"/>
      <c r="JX111" s="835">
        <v>294</v>
      </c>
      <c r="JY111" s="835">
        <v>293</v>
      </c>
      <c r="JZ111" s="835">
        <v>292</v>
      </c>
      <c r="KA111" s="835">
        <v>291</v>
      </c>
      <c r="KB111" s="835"/>
      <c r="KC111" s="835"/>
      <c r="KD111" s="835"/>
      <c r="KE111" s="835"/>
      <c r="KF111" s="835"/>
      <c r="KG111" s="835"/>
      <c r="KH111" s="835"/>
      <c r="KI111" s="835"/>
      <c r="KJ111" s="835"/>
      <c r="KK111" s="835"/>
      <c r="KL111" s="835"/>
      <c r="KM111" s="835"/>
      <c r="KN111" s="835"/>
      <c r="KO111" s="835"/>
      <c r="KP111" s="835"/>
      <c r="KQ111" s="835"/>
      <c r="KR111" s="835"/>
      <c r="KS111" s="835"/>
      <c r="KT111" s="835"/>
      <c r="KU111" s="835"/>
      <c r="KV111" s="835"/>
      <c r="KW111" s="835"/>
      <c r="KX111" s="835"/>
      <c r="KY111" s="835"/>
      <c r="KZ111" s="835"/>
    </row>
    <row r="112" spans="1:16384" s="836" customFormat="1" ht="11.25">
      <c r="Q112" s="835"/>
      <c r="V112" s="835"/>
      <c r="Z112" s="835"/>
      <c r="AA112" s="835"/>
      <c r="AB112" s="835"/>
      <c r="AC112" s="835"/>
      <c r="AD112" s="835"/>
      <c r="AE112" s="835"/>
      <c r="AF112" s="835"/>
      <c r="AG112" s="835"/>
      <c r="AH112" s="835"/>
      <c r="AI112" s="835"/>
      <c r="AJ112" s="835"/>
      <c r="AK112" s="835"/>
      <c r="AL112" s="835"/>
      <c r="AM112" s="835"/>
      <c r="AN112" s="835"/>
      <c r="AO112" s="835"/>
      <c r="AP112" s="835"/>
      <c r="AQ112" s="835"/>
      <c r="AR112" s="835"/>
      <c r="AS112" s="835"/>
      <c r="AT112" s="835"/>
      <c r="AU112" s="835"/>
      <c r="AV112" s="835"/>
      <c r="AW112" s="835"/>
      <c r="AX112" s="835"/>
      <c r="AY112" s="835"/>
      <c r="AZ112" s="835"/>
      <c r="BA112" s="835"/>
      <c r="BB112" s="835"/>
      <c r="BC112" s="835"/>
      <c r="BD112" s="835"/>
      <c r="BE112" s="835"/>
      <c r="BF112" s="835"/>
      <c r="BG112" s="835"/>
      <c r="BH112" s="835"/>
      <c r="BI112" s="835"/>
      <c r="BJ112" s="835"/>
      <c r="BK112" s="835"/>
      <c r="BL112" s="835"/>
      <c r="BM112" s="835"/>
      <c r="BN112" s="835"/>
      <c r="BO112" s="835"/>
      <c r="BP112" s="835"/>
      <c r="BQ112" s="835"/>
      <c r="BR112" s="835"/>
      <c r="BS112" s="835"/>
      <c r="BT112" s="835"/>
      <c r="BU112" s="835"/>
      <c r="BV112" s="835"/>
      <c r="BW112" s="835"/>
      <c r="BX112" s="835"/>
      <c r="BY112" s="835"/>
      <c r="BZ112" s="835"/>
      <c r="CA112" s="835"/>
      <c r="CB112" s="835"/>
      <c r="CC112" s="835"/>
      <c r="CD112" s="835"/>
      <c r="CE112" s="835"/>
      <c r="CF112" s="835"/>
      <c r="CG112" s="835"/>
      <c r="CH112" s="835"/>
      <c r="CI112" s="835"/>
      <c r="CJ112" s="835"/>
      <c r="CK112" s="835"/>
      <c r="CL112" s="835"/>
      <c r="CM112" s="835"/>
      <c r="CN112" s="835"/>
      <c r="CO112" s="835"/>
      <c r="CP112" s="835"/>
      <c r="CQ112" s="835"/>
      <c r="CR112" s="835"/>
      <c r="CS112" s="835"/>
      <c r="FG112" s="835"/>
      <c r="FH112" s="835"/>
      <c r="FI112" s="835"/>
      <c r="FJ112" s="835"/>
      <c r="FK112" s="835"/>
      <c r="FL112" s="835"/>
      <c r="FM112" s="835"/>
      <c r="FN112" s="835"/>
      <c r="FO112" s="835"/>
      <c r="FP112" s="835"/>
      <c r="FQ112" s="835"/>
      <c r="FR112" s="835"/>
      <c r="FS112" s="835"/>
      <c r="FT112" s="835"/>
      <c r="FU112" s="835"/>
      <c r="FV112" s="835"/>
      <c r="FW112" s="835"/>
      <c r="FX112" s="835"/>
      <c r="FY112" s="835"/>
      <c r="FZ112" s="835"/>
      <c r="GA112" s="835"/>
      <c r="GB112" s="835"/>
      <c r="GC112" s="835"/>
      <c r="GD112" s="835"/>
      <c r="GE112" s="835"/>
      <c r="HH112" s="835"/>
      <c r="HI112" s="835"/>
      <c r="HJ112" s="835"/>
      <c r="HK112" s="835"/>
      <c r="HL112" s="835"/>
      <c r="HM112" s="835"/>
      <c r="HN112" s="835"/>
      <c r="HO112" s="835"/>
      <c r="HP112" s="835"/>
      <c r="HQ112" s="835"/>
      <c r="HR112" s="835"/>
      <c r="HS112" s="835"/>
      <c r="HT112" s="835"/>
      <c r="HU112" s="835"/>
      <c r="HV112" s="835"/>
      <c r="HW112" s="835"/>
      <c r="HX112" s="835"/>
      <c r="HY112" s="835"/>
      <c r="HZ112" s="835"/>
      <c r="IA112" s="835"/>
      <c r="IB112" s="835"/>
      <c r="IC112" s="835"/>
      <c r="ID112" s="835"/>
      <c r="IE112" s="835"/>
      <c r="IF112" s="835"/>
      <c r="IG112" s="835"/>
      <c r="IH112" s="835"/>
      <c r="II112" s="835"/>
      <c r="IJ112" s="835"/>
      <c r="IK112" s="835"/>
      <c r="IL112" s="835"/>
      <c r="IM112" s="835"/>
      <c r="IN112" s="835"/>
      <c r="IO112" s="835"/>
      <c r="IP112" s="835"/>
      <c r="IQ112" s="835"/>
      <c r="IR112" s="835"/>
      <c r="IS112" s="835"/>
      <c r="IT112" s="835"/>
      <c r="IU112" s="835"/>
      <c r="IV112" s="835"/>
      <c r="IW112" s="835">
        <v>148</v>
      </c>
      <c r="IX112" s="835">
        <v>147</v>
      </c>
      <c r="IY112" s="835">
        <v>146</v>
      </c>
      <c r="IZ112" s="835">
        <v>91</v>
      </c>
      <c r="JA112" s="835"/>
      <c r="JB112" s="835">
        <v>90</v>
      </c>
      <c r="JC112" s="835">
        <v>89</v>
      </c>
      <c r="JD112" s="835">
        <v>145</v>
      </c>
      <c r="JE112" s="835">
        <v>144</v>
      </c>
      <c r="JF112" s="835">
        <v>143</v>
      </c>
      <c r="JG112" s="835"/>
      <c r="JH112" s="835">
        <v>88</v>
      </c>
      <c r="JI112" s="835">
        <v>142</v>
      </c>
      <c r="JJ112" s="835">
        <v>141</v>
      </c>
      <c r="JK112" s="835">
        <v>140</v>
      </c>
      <c r="JL112" s="835">
        <v>139</v>
      </c>
      <c r="JM112" s="835"/>
      <c r="JN112" s="835">
        <v>77</v>
      </c>
      <c r="JO112" s="835">
        <v>76</v>
      </c>
      <c r="JP112" s="835">
        <v>75</v>
      </c>
      <c r="JQ112" s="835">
        <v>74</v>
      </c>
      <c r="JR112" s="835"/>
      <c r="JS112" s="835">
        <v>138</v>
      </c>
      <c r="JT112" s="835">
        <v>87</v>
      </c>
      <c r="JU112" s="835">
        <v>137</v>
      </c>
      <c r="JV112" s="835">
        <v>136</v>
      </c>
      <c r="JW112" s="835"/>
      <c r="JX112" s="835">
        <v>86</v>
      </c>
      <c r="JY112" s="835">
        <v>135</v>
      </c>
      <c r="JZ112" s="835">
        <v>134</v>
      </c>
      <c r="KA112" s="835">
        <v>85</v>
      </c>
      <c r="KB112" s="835"/>
      <c r="KC112" s="835"/>
      <c r="KD112" s="835"/>
      <c r="KE112" s="835"/>
      <c r="KF112" s="835"/>
      <c r="KG112" s="835"/>
      <c r="KH112" s="835"/>
      <c r="KI112" s="835"/>
      <c r="KJ112" s="835"/>
      <c r="KK112" s="835"/>
      <c r="KL112" s="835"/>
      <c r="KM112" s="835"/>
      <c r="KN112" s="835"/>
      <c r="KO112" s="835"/>
      <c r="KP112" s="835"/>
      <c r="KQ112" s="835"/>
      <c r="KR112" s="835"/>
      <c r="KS112" s="835"/>
      <c r="KT112" s="835"/>
      <c r="KU112" s="835"/>
      <c r="KV112" s="835"/>
      <c r="KW112" s="835"/>
      <c r="KX112" s="835"/>
      <c r="KY112" s="835"/>
      <c r="KZ112" s="835"/>
    </row>
    <row r="113" spans="17:312" s="836" customFormat="1" ht="11.25">
      <c r="Q113" s="835"/>
      <c r="V113" s="835"/>
      <c r="Z113" s="835"/>
      <c r="AA113" s="835"/>
      <c r="AB113" s="835"/>
      <c r="AC113" s="835"/>
      <c r="AD113" s="835"/>
      <c r="AE113" s="835"/>
      <c r="AF113" s="835"/>
      <c r="AG113" s="835"/>
      <c r="AH113" s="835"/>
      <c r="AI113" s="835"/>
      <c r="AJ113" s="835"/>
      <c r="AK113" s="835"/>
      <c r="AL113" s="835"/>
      <c r="AM113" s="835"/>
      <c r="AN113" s="835"/>
      <c r="AO113" s="835"/>
      <c r="AP113" s="835"/>
      <c r="AQ113" s="835"/>
      <c r="AR113" s="835"/>
      <c r="AS113" s="835"/>
      <c r="AT113" s="835"/>
      <c r="AU113" s="835"/>
      <c r="AV113" s="835"/>
      <c r="AW113" s="835"/>
      <c r="AX113" s="835"/>
      <c r="AY113" s="835"/>
      <c r="AZ113" s="835"/>
      <c r="BA113" s="835"/>
      <c r="BB113" s="835"/>
      <c r="BC113" s="835"/>
      <c r="BD113" s="835"/>
      <c r="BE113" s="835"/>
      <c r="BF113" s="835"/>
      <c r="BG113" s="835"/>
      <c r="BH113" s="835"/>
      <c r="BI113" s="835"/>
      <c r="BJ113" s="835"/>
      <c r="BK113" s="835"/>
      <c r="BL113" s="835"/>
      <c r="BM113" s="835"/>
      <c r="BN113" s="835"/>
      <c r="BO113" s="835"/>
      <c r="BP113" s="835"/>
      <c r="BQ113" s="835"/>
      <c r="BR113" s="835"/>
      <c r="BS113" s="835"/>
      <c r="BT113" s="835"/>
      <c r="BU113" s="835"/>
      <c r="BV113" s="835"/>
      <c r="BW113" s="835"/>
      <c r="BX113" s="835"/>
      <c r="BY113" s="835"/>
      <c r="BZ113" s="835"/>
      <c r="CA113" s="835"/>
      <c r="CB113" s="835"/>
      <c r="CC113" s="835"/>
      <c r="CD113" s="835"/>
      <c r="CE113" s="835"/>
      <c r="CF113" s="835"/>
      <c r="CG113" s="835"/>
      <c r="CH113" s="835"/>
      <c r="CI113" s="835"/>
      <c r="CJ113" s="835"/>
      <c r="CK113" s="835"/>
      <c r="CL113" s="835"/>
      <c r="CM113" s="835"/>
      <c r="CN113" s="835"/>
      <c r="CO113" s="835"/>
      <c r="CP113" s="835"/>
      <c r="CQ113" s="835"/>
      <c r="CR113" s="835"/>
      <c r="CS113" s="835"/>
      <c r="FG113" s="835"/>
      <c r="FH113" s="835"/>
      <c r="FI113" s="835"/>
      <c r="FJ113" s="835"/>
      <c r="FK113" s="835"/>
      <c r="FL113" s="835"/>
      <c r="FM113" s="835"/>
      <c r="FN113" s="835"/>
      <c r="FO113" s="835"/>
      <c r="FP113" s="835"/>
      <c r="FQ113" s="835"/>
      <c r="FR113" s="835"/>
      <c r="FS113" s="835"/>
      <c r="FT113" s="835"/>
      <c r="FU113" s="835"/>
      <c r="FV113" s="835"/>
      <c r="FW113" s="835"/>
      <c r="FX113" s="835"/>
      <c r="FY113" s="835"/>
      <c r="FZ113" s="835"/>
      <c r="GA113" s="835"/>
      <c r="GB113" s="835"/>
      <c r="GC113" s="835"/>
      <c r="GD113" s="835"/>
      <c r="GE113" s="835"/>
      <c r="HH113" s="835"/>
      <c r="HI113" s="835"/>
      <c r="HJ113" s="835"/>
      <c r="HK113" s="835"/>
      <c r="HL113" s="835"/>
      <c r="HM113" s="835"/>
      <c r="HN113" s="835"/>
      <c r="HO113" s="835"/>
      <c r="HP113" s="835"/>
      <c r="HQ113" s="835"/>
      <c r="HR113" s="835"/>
      <c r="HS113" s="835"/>
      <c r="HT113" s="835"/>
      <c r="HU113" s="835"/>
      <c r="HV113" s="835"/>
      <c r="HW113" s="835"/>
      <c r="HX113" s="835"/>
      <c r="HY113" s="835"/>
      <c r="HZ113" s="835"/>
      <c r="IA113" s="835"/>
      <c r="IB113" s="835"/>
      <c r="IC113" s="835"/>
      <c r="ID113" s="835"/>
      <c r="IE113" s="835"/>
      <c r="IF113" s="835"/>
      <c r="IG113" s="835"/>
      <c r="IH113" s="835"/>
      <c r="II113" s="835"/>
      <c r="IJ113" s="835"/>
      <c r="IK113" s="835"/>
      <c r="IL113" s="835"/>
      <c r="IM113" s="835"/>
      <c r="IN113" s="835"/>
      <c r="IO113" s="835"/>
      <c r="IP113" s="835"/>
      <c r="IQ113" s="835"/>
      <c r="IR113" s="835"/>
      <c r="IS113" s="835"/>
      <c r="IT113" s="835"/>
      <c r="IU113" s="835"/>
      <c r="IV113" s="835"/>
      <c r="IW113" s="3231">
        <v>55</v>
      </c>
      <c r="IX113" s="3231"/>
      <c r="IY113" s="3231"/>
      <c r="IZ113" s="3231"/>
      <c r="JA113" s="835"/>
      <c r="JB113" s="3231">
        <v>54</v>
      </c>
      <c r="JC113" s="3231"/>
      <c r="JD113" s="3231"/>
      <c r="JE113" s="3231"/>
      <c r="JF113" s="3231"/>
      <c r="JG113" s="835"/>
      <c r="JH113" s="3231">
        <v>53</v>
      </c>
      <c r="JI113" s="3231"/>
      <c r="JJ113" s="3231"/>
      <c r="JK113" s="3231"/>
      <c r="JL113" s="3231"/>
      <c r="JM113" s="835"/>
      <c r="JN113" s="3231">
        <v>25</v>
      </c>
      <c r="JO113" s="3231"/>
      <c r="JP113" s="3231"/>
      <c r="JQ113" s="3231"/>
      <c r="JR113" s="835"/>
      <c r="JS113" s="3231">
        <v>52</v>
      </c>
      <c r="JT113" s="3231"/>
      <c r="JU113" s="3231"/>
      <c r="JV113" s="3231"/>
      <c r="JW113" s="835"/>
      <c r="JX113" s="3231">
        <v>51</v>
      </c>
      <c r="JY113" s="3231"/>
      <c r="JZ113" s="3231"/>
      <c r="KA113" s="3231"/>
      <c r="KB113" s="835"/>
      <c r="KC113" s="835"/>
      <c r="KD113" s="835"/>
      <c r="KE113" s="835"/>
      <c r="KF113" s="835"/>
      <c r="KG113" s="835"/>
      <c r="KH113" s="835"/>
      <c r="KI113" s="835"/>
      <c r="KJ113" s="835"/>
      <c r="KK113" s="835"/>
      <c r="KL113" s="835"/>
      <c r="KM113" s="835"/>
      <c r="KN113" s="835"/>
      <c r="KO113" s="835"/>
      <c r="KP113" s="835"/>
      <c r="KQ113" s="835"/>
      <c r="KR113" s="835"/>
      <c r="KS113" s="835"/>
      <c r="KT113" s="835"/>
      <c r="KU113" s="835"/>
      <c r="KV113" s="835"/>
      <c r="KW113" s="835"/>
      <c r="KX113" s="835"/>
      <c r="KY113" s="835"/>
      <c r="KZ113" s="835"/>
    </row>
    <row r="114" spans="17:312" s="836" customFormat="1" ht="12" thickBot="1">
      <c r="Q114" s="835"/>
      <c r="V114" s="835"/>
      <c r="Z114" s="835"/>
      <c r="AA114" s="835"/>
      <c r="AB114" s="835"/>
      <c r="AC114" s="835"/>
      <c r="AD114" s="835"/>
      <c r="AE114" s="835"/>
      <c r="AF114" s="835"/>
      <c r="AG114" s="835"/>
      <c r="AH114" s="835"/>
      <c r="AI114" s="835"/>
      <c r="AJ114" s="835"/>
      <c r="AK114" s="835"/>
      <c r="AL114" s="835"/>
      <c r="AM114" s="835"/>
      <c r="AN114" s="835"/>
      <c r="AO114" s="835"/>
      <c r="AP114" s="835"/>
      <c r="AQ114" s="835"/>
      <c r="AR114" s="835"/>
      <c r="AS114" s="835"/>
      <c r="AT114" s="835"/>
      <c r="AU114" s="835"/>
      <c r="AV114" s="835"/>
      <c r="AW114" s="835"/>
      <c r="AX114" s="835"/>
      <c r="AY114" s="835"/>
      <c r="AZ114" s="835"/>
      <c r="BA114" s="835"/>
      <c r="BB114" s="835"/>
      <c r="BC114" s="835"/>
      <c r="BD114" s="835"/>
      <c r="BE114" s="835"/>
      <c r="BF114" s="835"/>
      <c r="BG114" s="835"/>
      <c r="BH114" s="835"/>
      <c r="BI114" s="835"/>
      <c r="BJ114" s="835"/>
      <c r="BK114" s="835"/>
      <c r="BL114" s="835"/>
      <c r="BM114" s="835"/>
      <c r="BN114" s="835"/>
      <c r="BO114" s="835"/>
      <c r="BP114" s="835"/>
      <c r="BQ114" s="835"/>
      <c r="BR114" s="835"/>
      <c r="BS114" s="835"/>
      <c r="BT114" s="835"/>
      <c r="BU114" s="835"/>
      <c r="BV114" s="835"/>
      <c r="BW114" s="835"/>
      <c r="BX114" s="835"/>
      <c r="BY114" s="835"/>
      <c r="BZ114" s="835"/>
      <c r="CA114" s="835"/>
      <c r="CB114" s="835"/>
      <c r="CC114" s="835"/>
      <c r="CD114" s="835"/>
      <c r="CE114" s="835"/>
      <c r="CF114" s="835"/>
      <c r="CG114" s="835"/>
      <c r="CH114" s="835"/>
      <c r="CI114" s="835"/>
      <c r="CJ114" s="835"/>
      <c r="CK114" s="835"/>
      <c r="CL114" s="835"/>
      <c r="CM114" s="835"/>
      <c r="CN114" s="835"/>
      <c r="CO114" s="835"/>
      <c r="CP114" s="835"/>
      <c r="CQ114" s="835"/>
      <c r="CR114" s="835"/>
      <c r="CS114" s="835"/>
      <c r="FG114" s="835"/>
      <c r="FH114" s="835"/>
      <c r="FI114" s="835"/>
      <c r="FJ114" s="835"/>
      <c r="FK114" s="835"/>
      <c r="FL114" s="835"/>
      <c r="FM114" s="835"/>
      <c r="FN114" s="835"/>
      <c r="FO114" s="835"/>
      <c r="FP114" s="835"/>
      <c r="FQ114" s="835"/>
      <c r="FR114" s="835"/>
      <c r="FS114" s="835"/>
      <c r="FT114" s="835"/>
      <c r="FU114" s="835"/>
      <c r="FV114" s="835"/>
      <c r="FW114" s="835"/>
      <c r="FX114" s="835"/>
      <c r="FY114" s="835"/>
      <c r="FZ114" s="835"/>
      <c r="GA114" s="835"/>
      <c r="GB114" s="835"/>
      <c r="GC114" s="835"/>
      <c r="GD114" s="835"/>
      <c r="GE114" s="835"/>
      <c r="HH114" s="835"/>
      <c r="HI114" s="835"/>
      <c r="HJ114" s="835"/>
      <c r="HK114" s="835"/>
      <c r="HL114" s="835"/>
      <c r="HM114" s="835"/>
      <c r="HN114" s="835"/>
      <c r="HO114" s="835"/>
      <c r="HP114" s="835"/>
      <c r="HQ114" s="835"/>
      <c r="HR114" s="835"/>
      <c r="HS114" s="835"/>
      <c r="HT114" s="835"/>
      <c r="HU114" s="835"/>
      <c r="HV114" s="835"/>
      <c r="HW114" s="835"/>
      <c r="HX114" s="835"/>
      <c r="HY114" s="835"/>
      <c r="HZ114" s="835"/>
      <c r="IA114" s="835"/>
      <c r="IB114" s="835"/>
      <c r="IC114" s="835"/>
      <c r="ID114" s="835"/>
      <c r="IE114" s="835"/>
      <c r="IF114" s="835"/>
      <c r="IG114" s="835"/>
      <c r="IH114" s="835"/>
      <c r="II114" s="835"/>
      <c r="IJ114" s="835"/>
      <c r="IK114" s="835"/>
      <c r="IL114" s="835"/>
      <c r="IM114" s="835"/>
      <c r="IN114" s="835"/>
      <c r="IO114" s="835"/>
      <c r="IP114" s="835"/>
      <c r="IQ114" s="835"/>
      <c r="IR114" s="835"/>
      <c r="IS114" s="835"/>
      <c r="IT114" s="835"/>
      <c r="IU114" s="835"/>
      <c r="IV114" s="835"/>
      <c r="IW114" s="3232">
        <v>80</v>
      </c>
      <c r="IX114" s="3232"/>
      <c r="IY114" s="3232"/>
      <c r="IZ114" s="3232"/>
      <c r="JA114" s="835"/>
      <c r="JB114" s="3231">
        <v>79</v>
      </c>
      <c r="JC114" s="3231"/>
      <c r="JD114" s="3231"/>
      <c r="JE114" s="3231"/>
      <c r="JF114" s="3231"/>
      <c r="JG114" s="835"/>
      <c r="JH114" s="3231">
        <v>78</v>
      </c>
      <c r="JI114" s="3231"/>
      <c r="JJ114" s="3231"/>
      <c r="JK114" s="3231"/>
      <c r="JL114" s="3231"/>
      <c r="JM114" s="835"/>
      <c r="JN114" s="3231">
        <v>77</v>
      </c>
      <c r="JO114" s="3231"/>
      <c r="JP114" s="3231"/>
      <c r="JQ114" s="3231"/>
      <c r="JR114" s="835"/>
      <c r="JS114" s="3231">
        <v>76</v>
      </c>
      <c r="JT114" s="3231"/>
      <c r="JU114" s="3231"/>
      <c r="JV114" s="3231"/>
      <c r="JW114" s="835"/>
      <c r="JX114" s="3231">
        <v>75</v>
      </c>
      <c r="JY114" s="3231"/>
      <c r="JZ114" s="3231"/>
      <c r="KA114" s="3231"/>
      <c r="KB114" s="835"/>
      <c r="KC114" s="835"/>
      <c r="KD114" s="835"/>
      <c r="KE114" s="835"/>
      <c r="KF114" s="835"/>
      <c r="KG114" s="835"/>
      <c r="KH114" s="835"/>
      <c r="KI114" s="835"/>
      <c r="KJ114" s="835"/>
      <c r="KK114" s="835"/>
      <c r="KL114" s="835"/>
      <c r="KM114" s="835"/>
      <c r="KN114" s="835"/>
      <c r="KO114" s="835"/>
      <c r="KP114" s="835"/>
      <c r="KQ114" s="835"/>
      <c r="KR114" s="835"/>
      <c r="KS114" s="835"/>
      <c r="KT114" s="835"/>
      <c r="KU114" s="835"/>
      <c r="KV114" s="835"/>
      <c r="KW114" s="835"/>
      <c r="KX114" s="835"/>
      <c r="KY114" s="835"/>
      <c r="KZ114" s="835"/>
    </row>
    <row r="115" spans="17:312" ht="27.75" thickTop="1" thickBot="1">
      <c r="HH115" s="814" t="s">
        <v>4423</v>
      </c>
      <c r="HI115" s="814" t="s">
        <v>4423</v>
      </c>
      <c r="HJ115" s="814" t="s">
        <v>4423</v>
      </c>
      <c r="HK115" s="814" t="s">
        <v>4423</v>
      </c>
      <c r="HL115" s="814" t="s">
        <v>4423</v>
      </c>
      <c r="HM115" s="814" t="s">
        <v>4423</v>
      </c>
      <c r="HN115" s="814" t="s">
        <v>4423</v>
      </c>
      <c r="HO115" s="814" t="s">
        <v>4423</v>
      </c>
      <c r="HP115" s="814" t="s">
        <v>4423</v>
      </c>
      <c r="HQ115" s="814" t="s">
        <v>4423</v>
      </c>
      <c r="HR115" s="814" t="s">
        <v>4423</v>
      </c>
      <c r="HS115" s="814" t="s">
        <v>4423</v>
      </c>
      <c r="HT115" s="814" t="s">
        <v>4423</v>
      </c>
      <c r="HU115" s="814" t="s">
        <v>4423</v>
      </c>
      <c r="HV115" s="814" t="s">
        <v>4423</v>
      </c>
      <c r="HW115" s="814" t="s">
        <v>4423</v>
      </c>
      <c r="HX115" s="814" t="s">
        <v>4423</v>
      </c>
      <c r="HY115" s="814" t="s">
        <v>4423</v>
      </c>
      <c r="HZ115" s="814" t="s">
        <v>4423</v>
      </c>
      <c r="IA115" s="814" t="s">
        <v>4423</v>
      </c>
      <c r="IB115" s="814" t="s">
        <v>4423</v>
      </c>
      <c r="IC115" s="814" t="s">
        <v>4423</v>
      </c>
      <c r="ID115" s="814" t="s">
        <v>4423</v>
      </c>
      <c r="IE115" s="814" t="s">
        <v>4423</v>
      </c>
      <c r="IF115" s="814" t="s">
        <v>4423</v>
      </c>
      <c r="IG115" s="814" t="s">
        <v>4423</v>
      </c>
      <c r="IH115" s="814" t="s">
        <v>4423</v>
      </c>
      <c r="II115" s="814" t="s">
        <v>4423</v>
      </c>
      <c r="IJ115" s="814" t="s">
        <v>4423</v>
      </c>
      <c r="IK115" s="814" t="s">
        <v>4423</v>
      </c>
      <c r="IL115" s="814" t="s">
        <v>4423</v>
      </c>
      <c r="IM115" s="814" t="s">
        <v>4423</v>
      </c>
      <c r="IN115" s="814" t="s">
        <v>4423</v>
      </c>
      <c r="IO115" s="814" t="s">
        <v>4423</v>
      </c>
      <c r="IP115" s="794" t="s">
        <v>709</v>
      </c>
      <c r="IQ115" s="788" t="s">
        <v>694</v>
      </c>
      <c r="IR115" s="787" t="s">
        <v>687</v>
      </c>
      <c r="IS115" s="787" t="s">
        <v>699</v>
      </c>
      <c r="IT115" s="786"/>
      <c r="IU115" s="787" t="s">
        <v>693</v>
      </c>
      <c r="IV115" s="790" t="s">
        <v>688</v>
      </c>
      <c r="IW115" s="791" t="s">
        <v>700</v>
      </c>
      <c r="IX115" s="787" t="s">
        <v>690</v>
      </c>
      <c r="IY115" s="794" t="s">
        <v>709</v>
      </c>
      <c r="IZ115" s="786"/>
      <c r="JA115" s="798" t="s">
        <v>696</v>
      </c>
      <c r="JB115" s="791" t="s">
        <v>700</v>
      </c>
      <c r="JC115" s="787" t="s">
        <v>691</v>
      </c>
      <c r="JD115" s="787" t="s">
        <v>691</v>
      </c>
      <c r="JE115" s="790" t="s">
        <v>688</v>
      </c>
      <c r="JF115" s="787" t="s">
        <v>690</v>
      </c>
      <c r="JG115" s="787" t="s">
        <v>693</v>
      </c>
      <c r="JH115" s="814" t="s">
        <v>1233</v>
      </c>
      <c r="JI115" s="787" t="s">
        <v>697</v>
      </c>
      <c r="JJ115" s="787" t="s">
        <v>687</v>
      </c>
      <c r="JK115" s="787" t="s">
        <v>695</v>
      </c>
      <c r="JL115" s="834" t="s">
        <v>701</v>
      </c>
      <c r="JM115" s="786"/>
      <c r="JN115" s="787" t="s">
        <v>702</v>
      </c>
      <c r="JO115" s="788" t="s">
        <v>694</v>
      </c>
      <c r="JP115" s="787" t="s">
        <v>697</v>
      </c>
      <c r="JQ115" s="787" t="s">
        <v>4421</v>
      </c>
      <c r="JR115" s="787" t="s">
        <v>690</v>
      </c>
      <c r="JS115" s="814" t="s">
        <v>1233</v>
      </c>
      <c r="JT115" s="788" t="s">
        <v>694</v>
      </c>
      <c r="JU115" s="791" t="s">
        <v>700</v>
      </c>
      <c r="JV115" s="787" t="s">
        <v>690</v>
      </c>
      <c r="JW115" s="794" t="s">
        <v>709</v>
      </c>
      <c r="JX115" s="814" t="s">
        <v>1233</v>
      </c>
      <c r="JY115" s="787" t="s">
        <v>689</v>
      </c>
      <c r="JZ115" s="837" t="s">
        <v>706</v>
      </c>
      <c r="KA115" s="790" t="s">
        <v>688</v>
      </c>
      <c r="KB115" s="107">
        <v>11</v>
      </c>
      <c r="KC115" s="107">
        <v>1</v>
      </c>
      <c r="KD115" s="107">
        <v>6</v>
      </c>
      <c r="KE115" s="107">
        <v>4</v>
      </c>
      <c r="KF115" s="107">
        <v>28</v>
      </c>
      <c r="KG115" s="107">
        <v>21</v>
      </c>
      <c r="KH115" s="107">
        <v>7</v>
      </c>
      <c r="KI115" s="107">
        <v>98</v>
      </c>
      <c r="KJ115" s="107">
        <v>7</v>
      </c>
      <c r="KK115" s="107">
        <v>87</v>
      </c>
      <c r="KL115" s="107">
        <v>7</v>
      </c>
      <c r="KM115" s="107">
        <v>32</v>
      </c>
      <c r="KN115" s="107">
        <v>348</v>
      </c>
      <c r="KO115" s="107">
        <v>32</v>
      </c>
      <c r="KP115" s="107">
        <v>3</v>
      </c>
      <c r="KQ115" s="107">
        <v>1</v>
      </c>
      <c r="KR115" s="107">
        <v>3</v>
      </c>
      <c r="KS115" s="107">
        <v>7</v>
      </c>
      <c r="KT115" s="107">
        <v>34</v>
      </c>
      <c r="KU115" s="107">
        <v>19</v>
      </c>
      <c r="KV115" s="107">
        <v>45</v>
      </c>
      <c r="KW115" s="107">
        <v>1</v>
      </c>
      <c r="KX115" s="107">
        <v>2737</v>
      </c>
      <c r="KY115" s="107">
        <v>78</v>
      </c>
      <c r="KZ115" s="107">
        <v>2815</v>
      </c>
    </row>
    <row r="116" spans="17:312" s="836" customFormat="1" ht="12" thickTop="1">
      <c r="Q116" s="835"/>
      <c r="V116" s="835"/>
      <c r="Z116" s="835"/>
      <c r="AA116" s="835"/>
      <c r="AB116" s="835"/>
      <c r="AC116" s="835"/>
      <c r="AD116" s="835"/>
      <c r="AE116" s="835"/>
      <c r="AF116" s="835"/>
      <c r="AG116" s="835"/>
      <c r="AH116" s="835"/>
      <c r="AI116" s="835"/>
      <c r="AJ116" s="835"/>
      <c r="AK116" s="835"/>
      <c r="AL116" s="835"/>
      <c r="AM116" s="835"/>
      <c r="AN116" s="835"/>
      <c r="AO116" s="835"/>
      <c r="AP116" s="835"/>
      <c r="AQ116" s="835"/>
      <c r="AR116" s="835"/>
      <c r="AS116" s="835"/>
      <c r="AT116" s="835"/>
      <c r="AU116" s="835"/>
      <c r="AV116" s="835"/>
      <c r="AW116" s="835"/>
      <c r="AX116" s="835"/>
      <c r="AY116" s="835"/>
      <c r="AZ116" s="835"/>
      <c r="BA116" s="835"/>
      <c r="BB116" s="835"/>
      <c r="BC116" s="835"/>
      <c r="BD116" s="835"/>
      <c r="BE116" s="835"/>
      <c r="BF116" s="835"/>
      <c r="BG116" s="835"/>
      <c r="BH116" s="835"/>
      <c r="BI116" s="835"/>
      <c r="BJ116" s="835"/>
      <c r="BK116" s="835"/>
      <c r="BL116" s="835"/>
      <c r="BM116" s="835"/>
      <c r="BN116" s="835"/>
      <c r="BO116" s="835"/>
      <c r="BP116" s="835"/>
      <c r="BQ116" s="835"/>
      <c r="BR116" s="835"/>
      <c r="BS116" s="835"/>
      <c r="BT116" s="835"/>
      <c r="BU116" s="835"/>
      <c r="BV116" s="835"/>
      <c r="BW116" s="835"/>
      <c r="BX116" s="835"/>
      <c r="BY116" s="835"/>
      <c r="BZ116" s="835"/>
      <c r="CA116" s="835"/>
      <c r="CB116" s="835"/>
      <c r="CC116" s="835"/>
      <c r="CD116" s="835"/>
      <c r="CE116" s="835"/>
      <c r="CF116" s="835"/>
      <c r="CG116" s="835"/>
      <c r="CH116" s="835"/>
      <c r="CI116" s="835"/>
      <c r="CJ116" s="835"/>
      <c r="CK116" s="835"/>
      <c r="CL116" s="835"/>
      <c r="CM116" s="835"/>
      <c r="CN116" s="835"/>
      <c r="CO116" s="835"/>
      <c r="CP116" s="835"/>
      <c r="CQ116" s="835"/>
      <c r="CR116" s="835"/>
      <c r="CS116" s="835"/>
      <c r="FG116" s="835"/>
      <c r="FH116" s="835"/>
      <c r="FI116" s="835"/>
      <c r="FJ116" s="835"/>
      <c r="FK116" s="835"/>
      <c r="FL116" s="835"/>
      <c r="FM116" s="835"/>
      <c r="FN116" s="835"/>
      <c r="FO116" s="835"/>
      <c r="FP116" s="835"/>
      <c r="FQ116" s="835"/>
      <c r="FR116" s="835"/>
      <c r="FS116" s="835"/>
      <c r="FT116" s="835"/>
      <c r="FU116" s="835"/>
      <c r="FV116" s="835"/>
      <c r="FW116" s="835"/>
      <c r="FX116" s="835"/>
      <c r="FY116" s="835"/>
      <c r="FZ116" s="835"/>
      <c r="GA116" s="835"/>
      <c r="GB116" s="835"/>
      <c r="GC116" s="835"/>
      <c r="GD116" s="835"/>
      <c r="GE116" s="835"/>
      <c r="HH116" s="835"/>
      <c r="HI116" s="835"/>
      <c r="HJ116" s="835"/>
      <c r="HK116" s="835"/>
      <c r="HL116" s="835"/>
      <c r="HM116" s="835"/>
      <c r="HN116" s="835"/>
      <c r="HO116" s="835"/>
      <c r="HP116" s="835"/>
      <c r="HQ116" s="835"/>
      <c r="HR116" s="835"/>
      <c r="HS116" s="835"/>
      <c r="HT116" s="835"/>
      <c r="HU116" s="835"/>
      <c r="HV116" s="835"/>
      <c r="HW116" s="835"/>
      <c r="HX116" s="835"/>
      <c r="HY116" s="835"/>
      <c r="HZ116" s="835"/>
      <c r="IA116" s="835"/>
      <c r="IB116" s="835"/>
      <c r="IC116" s="835"/>
      <c r="ID116" s="835"/>
      <c r="IE116" s="835"/>
      <c r="IF116" s="835"/>
      <c r="IG116" s="835"/>
      <c r="IH116" s="835"/>
      <c r="II116" s="835"/>
      <c r="IJ116" s="835"/>
      <c r="IK116" s="835"/>
      <c r="IL116" s="835"/>
      <c r="IM116" s="835"/>
      <c r="IN116" s="835"/>
      <c r="IO116" s="835"/>
      <c r="IP116" s="847">
        <v>348</v>
      </c>
      <c r="IQ116" s="835">
        <v>347</v>
      </c>
      <c r="IR116" s="835">
        <v>346</v>
      </c>
      <c r="IS116" s="835">
        <v>345</v>
      </c>
      <c r="IT116" s="835"/>
      <c r="IU116" s="835">
        <v>344</v>
      </c>
      <c r="IV116" s="835">
        <v>343</v>
      </c>
      <c r="IW116" s="835">
        <v>342</v>
      </c>
      <c r="IX116" s="835">
        <v>341</v>
      </c>
      <c r="IY116" s="835">
        <v>340</v>
      </c>
      <c r="IZ116" s="835"/>
      <c r="JA116" s="835">
        <v>339</v>
      </c>
      <c r="JB116" s="835">
        <v>338</v>
      </c>
      <c r="JC116" s="835">
        <v>337</v>
      </c>
      <c r="JD116" s="835">
        <v>336</v>
      </c>
      <c r="JE116" s="835">
        <v>335</v>
      </c>
      <c r="JF116" s="835">
        <v>334</v>
      </c>
      <c r="JG116" s="835">
        <v>333</v>
      </c>
      <c r="JH116" s="835"/>
      <c r="JI116" s="835">
        <v>332</v>
      </c>
      <c r="JJ116" s="835">
        <v>331</v>
      </c>
      <c r="JK116" s="835">
        <v>330</v>
      </c>
      <c r="JL116" s="835">
        <v>329</v>
      </c>
      <c r="JM116" s="835"/>
      <c r="JN116" s="835">
        <v>328</v>
      </c>
      <c r="JO116" s="835">
        <v>327</v>
      </c>
      <c r="JP116" s="835">
        <v>326</v>
      </c>
      <c r="JQ116" s="835">
        <v>325</v>
      </c>
      <c r="JR116" s="835">
        <v>324</v>
      </c>
      <c r="JS116" s="835"/>
      <c r="JT116" s="835">
        <v>323</v>
      </c>
      <c r="JU116" s="835">
        <v>322</v>
      </c>
      <c r="JV116" s="835">
        <v>321</v>
      </c>
      <c r="JW116" s="835">
        <v>320</v>
      </c>
      <c r="JX116" s="835"/>
      <c r="JY116" s="835">
        <v>319</v>
      </c>
      <c r="JZ116" s="835">
        <v>318</v>
      </c>
      <c r="KA116" s="835">
        <v>317</v>
      </c>
      <c r="KB116" s="835"/>
      <c r="KC116" s="835"/>
      <c r="KD116" s="835"/>
      <c r="KE116" s="835"/>
      <c r="KF116" s="835"/>
      <c r="KG116" s="835"/>
      <c r="KH116" s="835"/>
      <c r="KI116" s="835"/>
      <c r="KJ116" s="835"/>
      <c r="KK116" s="835"/>
      <c r="KL116" s="835"/>
      <c r="KM116" s="835"/>
      <c r="KN116" s="835"/>
      <c r="KO116" s="835"/>
      <c r="KP116" s="835"/>
      <c r="KQ116" s="835"/>
      <c r="KR116" s="835"/>
      <c r="KS116" s="835"/>
      <c r="KT116" s="835"/>
      <c r="KU116" s="835"/>
      <c r="KV116" s="835"/>
      <c r="KW116" s="835"/>
      <c r="KX116" s="835"/>
      <c r="KY116" s="835"/>
      <c r="KZ116" s="835"/>
    </row>
    <row r="117" spans="17:312" s="836" customFormat="1" ht="11.25">
      <c r="Q117" s="835"/>
      <c r="V117" s="835"/>
      <c r="Z117" s="835"/>
      <c r="AA117" s="835"/>
      <c r="AB117" s="835"/>
      <c r="AC117" s="835"/>
      <c r="AD117" s="835"/>
      <c r="AE117" s="835"/>
      <c r="AF117" s="835"/>
      <c r="AG117" s="835"/>
      <c r="AH117" s="835"/>
      <c r="AI117" s="835"/>
      <c r="AJ117" s="835"/>
      <c r="AK117" s="835"/>
      <c r="AL117" s="835"/>
      <c r="AM117" s="835"/>
      <c r="AN117" s="835"/>
      <c r="AO117" s="835"/>
      <c r="AP117" s="835"/>
      <c r="AQ117" s="835"/>
      <c r="AR117" s="835"/>
      <c r="AS117" s="835"/>
      <c r="AT117" s="835"/>
      <c r="AU117" s="835"/>
      <c r="AV117" s="835"/>
      <c r="AW117" s="835"/>
      <c r="AX117" s="835"/>
      <c r="AY117" s="835"/>
      <c r="AZ117" s="835"/>
      <c r="BA117" s="835"/>
      <c r="BB117" s="835"/>
      <c r="BC117" s="835"/>
      <c r="BD117" s="835"/>
      <c r="BE117" s="835"/>
      <c r="BF117" s="835"/>
      <c r="BG117" s="835"/>
      <c r="BH117" s="835"/>
      <c r="BI117" s="835"/>
      <c r="BJ117" s="835"/>
      <c r="BK117" s="835"/>
      <c r="BL117" s="835"/>
      <c r="BM117" s="835"/>
      <c r="BN117" s="835"/>
      <c r="BO117" s="835"/>
      <c r="BP117" s="835"/>
      <c r="BQ117" s="835"/>
      <c r="BR117" s="835"/>
      <c r="BS117" s="835"/>
      <c r="BT117" s="835"/>
      <c r="BU117" s="835"/>
      <c r="BV117" s="835"/>
      <c r="BW117" s="835"/>
      <c r="BX117" s="835"/>
      <c r="BY117" s="835"/>
      <c r="BZ117" s="835"/>
      <c r="CA117" s="835"/>
      <c r="CB117" s="835"/>
      <c r="CC117" s="835"/>
      <c r="CD117" s="835"/>
      <c r="CE117" s="835"/>
      <c r="CF117" s="835"/>
      <c r="CG117" s="835"/>
      <c r="CH117" s="835"/>
      <c r="CI117" s="835"/>
      <c r="CJ117" s="835"/>
      <c r="CK117" s="835"/>
      <c r="CL117" s="835"/>
      <c r="CM117" s="835"/>
      <c r="CN117" s="835"/>
      <c r="CO117" s="835"/>
      <c r="CP117" s="835"/>
      <c r="CQ117" s="835"/>
      <c r="CR117" s="835"/>
      <c r="CS117" s="835"/>
      <c r="FG117" s="835"/>
      <c r="FH117" s="835"/>
      <c r="FI117" s="835"/>
      <c r="FJ117" s="835"/>
      <c r="FK117" s="835"/>
      <c r="FL117" s="835"/>
      <c r="FM117" s="835"/>
      <c r="FN117" s="835"/>
      <c r="FO117" s="835"/>
      <c r="FP117" s="835"/>
      <c r="FQ117" s="835"/>
      <c r="FR117" s="835"/>
      <c r="FS117" s="835"/>
      <c r="FT117" s="835"/>
      <c r="FU117" s="835"/>
      <c r="FV117" s="835"/>
      <c r="FW117" s="835"/>
      <c r="FX117" s="835"/>
      <c r="FY117" s="835"/>
      <c r="FZ117" s="835"/>
      <c r="GA117" s="835"/>
      <c r="GB117" s="835"/>
      <c r="GC117" s="835"/>
      <c r="GD117" s="835"/>
      <c r="GE117" s="835"/>
      <c r="HH117" s="835"/>
      <c r="HI117" s="835"/>
      <c r="HJ117" s="835"/>
      <c r="HK117" s="835"/>
      <c r="HL117" s="835"/>
      <c r="HM117" s="835"/>
      <c r="HN117" s="835"/>
      <c r="HO117" s="835"/>
      <c r="HP117" s="835"/>
      <c r="HQ117" s="835"/>
      <c r="HR117" s="835"/>
      <c r="HS117" s="835"/>
      <c r="HT117" s="835"/>
      <c r="HU117" s="835"/>
      <c r="HV117" s="835"/>
      <c r="HW117" s="835"/>
      <c r="HX117" s="835"/>
      <c r="HY117" s="835"/>
      <c r="HZ117" s="835"/>
      <c r="IA117" s="835"/>
      <c r="IB117" s="835"/>
      <c r="IC117" s="835"/>
      <c r="ID117" s="835"/>
      <c r="IE117" s="835"/>
      <c r="IF117" s="835"/>
      <c r="IG117" s="835"/>
      <c r="IH117" s="835"/>
      <c r="II117" s="835"/>
      <c r="IJ117" s="835"/>
      <c r="IK117" s="835"/>
      <c r="IL117" s="835"/>
      <c r="IM117" s="835"/>
      <c r="IN117" s="835"/>
      <c r="IO117" s="835"/>
      <c r="IP117" s="847">
        <v>169</v>
      </c>
      <c r="IQ117" s="847">
        <v>98</v>
      </c>
      <c r="IR117" s="835">
        <v>168</v>
      </c>
      <c r="IS117" s="835">
        <v>167</v>
      </c>
      <c r="IT117" s="835"/>
      <c r="IU117" s="835">
        <v>166</v>
      </c>
      <c r="IV117" s="835">
        <v>97</v>
      </c>
      <c r="IW117" s="835">
        <v>165</v>
      </c>
      <c r="IX117" s="835">
        <v>164</v>
      </c>
      <c r="IY117" s="835">
        <v>163</v>
      </c>
      <c r="IZ117" s="835"/>
      <c r="JA117" s="835">
        <v>96</v>
      </c>
      <c r="JB117" s="835">
        <v>162</v>
      </c>
      <c r="JC117" s="835">
        <v>161</v>
      </c>
      <c r="JD117" s="835">
        <v>160</v>
      </c>
      <c r="JE117" s="835">
        <v>95</v>
      </c>
      <c r="JF117" s="835">
        <v>159</v>
      </c>
      <c r="JG117" s="835">
        <v>158</v>
      </c>
      <c r="JH117" s="835"/>
      <c r="JI117" s="847">
        <v>81</v>
      </c>
      <c r="JJ117" s="835">
        <v>80</v>
      </c>
      <c r="JK117" s="835">
        <v>79</v>
      </c>
      <c r="JL117" s="835">
        <v>78</v>
      </c>
      <c r="JM117" s="835"/>
      <c r="JN117" s="835">
        <v>157</v>
      </c>
      <c r="JO117" s="835">
        <v>94</v>
      </c>
      <c r="JP117" s="835">
        <v>156</v>
      </c>
      <c r="JQ117" s="835">
        <v>155</v>
      </c>
      <c r="JR117" s="835">
        <v>154</v>
      </c>
      <c r="JS117" s="835"/>
      <c r="JT117" s="835">
        <v>93</v>
      </c>
      <c r="JU117" s="835">
        <v>153</v>
      </c>
      <c r="JV117" s="835">
        <v>152</v>
      </c>
      <c r="JW117" s="835">
        <v>151</v>
      </c>
      <c r="JX117" s="835"/>
      <c r="JY117" s="835">
        <v>150</v>
      </c>
      <c r="JZ117" s="835">
        <v>149</v>
      </c>
      <c r="KA117" s="835">
        <v>92</v>
      </c>
      <c r="KB117" s="835"/>
      <c r="KC117" s="835">
        <v>26</v>
      </c>
      <c r="KD117" s="835">
        <v>61</v>
      </c>
      <c r="KE117" s="835">
        <v>81</v>
      </c>
      <c r="KF117" s="835">
        <v>267</v>
      </c>
      <c r="KG117" s="835">
        <v>169</v>
      </c>
      <c r="KH117" s="835">
        <v>98</v>
      </c>
      <c r="KI117" s="835"/>
      <c r="KJ117" s="835">
        <v>87</v>
      </c>
      <c r="KK117" s="835"/>
      <c r="KL117" s="835"/>
      <c r="KM117" s="835">
        <v>348</v>
      </c>
      <c r="KN117" s="835"/>
      <c r="KO117" s="835"/>
      <c r="KP117" s="835">
        <v>34</v>
      </c>
      <c r="KQ117" s="835">
        <v>19</v>
      </c>
      <c r="KR117" s="835">
        <v>45</v>
      </c>
      <c r="KS117" s="835">
        <v>98</v>
      </c>
      <c r="KT117" s="835"/>
      <c r="KU117" s="835"/>
      <c r="KV117" s="835"/>
      <c r="KW117" s="835">
        <v>8</v>
      </c>
      <c r="KX117" s="835">
        <v>16802</v>
      </c>
      <c r="KY117" s="835">
        <v>5906</v>
      </c>
      <c r="KZ117" s="835">
        <v>22708</v>
      </c>
    </row>
    <row r="118" spans="17:312" s="836" customFormat="1" ht="11.25">
      <c r="Q118" s="835"/>
      <c r="V118" s="835"/>
      <c r="Z118" s="835"/>
      <c r="AA118" s="835"/>
      <c r="AB118" s="835"/>
      <c r="AC118" s="835"/>
      <c r="AD118" s="835"/>
      <c r="AE118" s="835"/>
      <c r="AF118" s="835"/>
      <c r="AG118" s="835"/>
      <c r="AH118" s="835"/>
      <c r="AI118" s="835"/>
      <c r="AJ118" s="835"/>
      <c r="AK118" s="835"/>
      <c r="AL118" s="835"/>
      <c r="AM118" s="835"/>
      <c r="AN118" s="835"/>
      <c r="AO118" s="835"/>
      <c r="AP118" s="835"/>
      <c r="AQ118" s="835"/>
      <c r="AR118" s="835"/>
      <c r="AS118" s="835"/>
      <c r="AT118" s="835"/>
      <c r="AU118" s="835"/>
      <c r="AV118" s="835"/>
      <c r="AW118" s="835"/>
      <c r="AX118" s="835"/>
      <c r="AY118" s="835"/>
      <c r="AZ118" s="835"/>
      <c r="BA118" s="835"/>
      <c r="BB118" s="835"/>
      <c r="BC118" s="835"/>
      <c r="BD118" s="835"/>
      <c r="BE118" s="835"/>
      <c r="BF118" s="835"/>
      <c r="BG118" s="835"/>
      <c r="BH118" s="835"/>
      <c r="BI118" s="835"/>
      <c r="BJ118" s="835"/>
      <c r="BK118" s="835"/>
      <c r="BL118" s="835"/>
      <c r="BM118" s="835"/>
      <c r="BN118" s="835"/>
      <c r="BO118" s="835"/>
      <c r="BP118" s="835"/>
      <c r="BQ118" s="835"/>
      <c r="BR118" s="835"/>
      <c r="BS118" s="835"/>
      <c r="BT118" s="835"/>
      <c r="BU118" s="835"/>
      <c r="BV118" s="835"/>
      <c r="BW118" s="835"/>
      <c r="BX118" s="835"/>
      <c r="BY118" s="835"/>
      <c r="BZ118" s="835"/>
      <c r="CA118" s="835"/>
      <c r="CB118" s="835"/>
      <c r="CC118" s="835"/>
      <c r="CD118" s="835"/>
      <c r="CE118" s="835"/>
      <c r="CF118" s="835"/>
      <c r="CG118" s="835"/>
      <c r="CH118" s="835"/>
      <c r="CI118" s="835"/>
      <c r="CJ118" s="835"/>
      <c r="CK118" s="835"/>
      <c r="CL118" s="835"/>
      <c r="CM118" s="835"/>
      <c r="CN118" s="835"/>
      <c r="CO118" s="835"/>
      <c r="CP118" s="835"/>
      <c r="CQ118" s="835"/>
      <c r="CR118" s="835"/>
      <c r="CS118" s="835"/>
      <c r="FG118" s="835"/>
      <c r="FH118" s="835"/>
      <c r="FI118" s="835"/>
      <c r="FJ118" s="835"/>
      <c r="FK118" s="835"/>
      <c r="FL118" s="835"/>
      <c r="FM118" s="835"/>
      <c r="FN118" s="835"/>
      <c r="FO118" s="835"/>
      <c r="FP118" s="835"/>
      <c r="FQ118" s="835"/>
      <c r="FR118" s="835"/>
      <c r="FS118" s="835"/>
      <c r="FT118" s="835"/>
      <c r="FU118" s="835"/>
      <c r="FV118" s="835"/>
      <c r="FW118" s="835"/>
      <c r="FX118" s="835"/>
      <c r="FY118" s="835"/>
      <c r="FZ118" s="835"/>
      <c r="GA118" s="835"/>
      <c r="GB118" s="835"/>
      <c r="GC118" s="835"/>
      <c r="GD118" s="835"/>
      <c r="GE118" s="835"/>
      <c r="HH118" s="835"/>
      <c r="HI118" s="835"/>
      <c r="HJ118" s="835"/>
      <c r="HK118" s="835"/>
      <c r="HL118" s="835"/>
      <c r="HM118" s="835"/>
      <c r="HN118" s="835"/>
      <c r="HO118" s="835"/>
      <c r="HP118" s="835"/>
      <c r="HQ118" s="835"/>
      <c r="HR118" s="835"/>
      <c r="HS118" s="835"/>
      <c r="HT118" s="835"/>
      <c r="HU118" s="835"/>
      <c r="HV118" s="835"/>
      <c r="HW118" s="835"/>
      <c r="HX118" s="835"/>
      <c r="HY118" s="835"/>
      <c r="HZ118" s="835"/>
      <c r="IA118" s="835"/>
      <c r="IB118" s="835"/>
      <c r="IC118" s="835"/>
      <c r="ID118" s="835"/>
      <c r="IE118" s="835"/>
      <c r="IF118" s="835"/>
      <c r="IG118" s="835"/>
      <c r="IH118" s="835"/>
      <c r="II118" s="835"/>
      <c r="IJ118" s="835"/>
      <c r="IK118" s="835"/>
      <c r="IL118" s="835"/>
      <c r="IM118" s="835"/>
      <c r="IN118" s="835"/>
      <c r="IO118" s="835"/>
      <c r="IP118" s="3232">
        <v>61</v>
      </c>
      <c r="IQ118" s="3232"/>
      <c r="IR118" s="3232"/>
      <c r="IS118" s="3232"/>
      <c r="IU118" s="3231">
        <v>60</v>
      </c>
      <c r="IV118" s="3231"/>
      <c r="IW118" s="3231"/>
      <c r="IX118" s="3231"/>
      <c r="IY118" s="3231"/>
      <c r="JA118" s="3231">
        <v>59</v>
      </c>
      <c r="JB118" s="3231"/>
      <c r="JC118" s="3231"/>
      <c r="JD118" s="3231"/>
      <c r="JE118" s="3231"/>
      <c r="JF118" s="3231"/>
      <c r="JG118" s="3231"/>
      <c r="JI118" s="3232">
        <v>26</v>
      </c>
      <c r="JJ118" s="3232"/>
      <c r="JK118" s="3232"/>
      <c r="JL118" s="3232"/>
      <c r="JN118" s="3231">
        <v>58</v>
      </c>
      <c r="JO118" s="3231"/>
      <c r="JP118" s="3231"/>
      <c r="JQ118" s="3231"/>
      <c r="JR118" s="3231"/>
      <c r="JT118" s="3231">
        <v>57</v>
      </c>
      <c r="JU118" s="3231"/>
      <c r="JV118" s="3231"/>
      <c r="JW118" s="3231"/>
      <c r="JY118" s="3231">
        <v>56</v>
      </c>
      <c r="JZ118" s="3231"/>
      <c r="KA118" s="3231"/>
      <c r="KB118" s="835"/>
      <c r="KC118" s="835"/>
      <c r="KD118" s="835"/>
      <c r="KE118" s="835"/>
      <c r="KF118" s="835"/>
      <c r="KG118" s="835"/>
      <c r="KH118" s="835"/>
      <c r="KI118" s="835"/>
      <c r="KJ118" s="835"/>
      <c r="KK118" s="835"/>
      <c r="KL118" s="835"/>
      <c r="KM118" s="835"/>
      <c r="KN118" s="835"/>
      <c r="KO118" s="835"/>
      <c r="KP118" s="835"/>
      <c r="KQ118" s="835"/>
      <c r="KR118" s="835"/>
      <c r="KS118" s="835"/>
      <c r="KT118" s="835"/>
      <c r="KU118" s="835"/>
      <c r="KV118" s="835"/>
      <c r="KW118" s="835"/>
      <c r="KX118" s="835"/>
      <c r="KY118" s="835"/>
      <c r="KZ118" s="835"/>
    </row>
    <row r="119" spans="17:312" s="836" customFormat="1" ht="11.25">
      <c r="Q119" s="835"/>
      <c r="V119" s="835"/>
      <c r="Z119" s="835"/>
      <c r="AA119" s="835"/>
      <c r="AB119" s="835"/>
      <c r="AC119" s="835"/>
      <c r="AD119" s="835"/>
      <c r="AE119" s="835"/>
      <c r="AF119" s="835"/>
      <c r="AG119" s="835"/>
      <c r="AH119" s="835"/>
      <c r="AI119" s="835"/>
      <c r="AJ119" s="835"/>
      <c r="AK119" s="835"/>
      <c r="AL119" s="835"/>
      <c r="AM119" s="835"/>
      <c r="AN119" s="835"/>
      <c r="AO119" s="835"/>
      <c r="AP119" s="835"/>
      <c r="AQ119" s="835"/>
      <c r="AR119" s="835"/>
      <c r="AS119" s="835"/>
      <c r="AT119" s="835"/>
      <c r="AU119" s="835"/>
      <c r="AV119" s="835"/>
      <c r="AW119" s="835"/>
      <c r="AX119" s="835"/>
      <c r="AY119" s="835"/>
      <c r="AZ119" s="835"/>
      <c r="BA119" s="835"/>
      <c r="BB119" s="835"/>
      <c r="BC119" s="835"/>
      <c r="BD119" s="835"/>
      <c r="BE119" s="835"/>
      <c r="BF119" s="835"/>
      <c r="BG119" s="835"/>
      <c r="BH119" s="835"/>
      <c r="BI119" s="835"/>
      <c r="BJ119" s="835"/>
      <c r="BK119" s="835"/>
      <c r="BL119" s="835"/>
      <c r="BM119" s="835"/>
      <c r="BN119" s="835"/>
      <c r="BO119" s="835"/>
      <c r="BP119" s="835"/>
      <c r="BQ119" s="835"/>
      <c r="BR119" s="835"/>
      <c r="BS119" s="835"/>
      <c r="BT119" s="835"/>
      <c r="BU119" s="835"/>
      <c r="BV119" s="835"/>
      <c r="BW119" s="835"/>
      <c r="BX119" s="835"/>
      <c r="BY119" s="835"/>
      <c r="BZ119" s="835"/>
      <c r="CA119" s="835"/>
      <c r="CB119" s="835"/>
      <c r="CC119" s="835"/>
      <c r="CD119" s="835"/>
      <c r="CE119" s="835"/>
      <c r="CF119" s="835"/>
      <c r="CG119" s="835"/>
      <c r="CH119" s="835"/>
      <c r="CI119" s="835"/>
      <c r="CJ119" s="835"/>
      <c r="CK119" s="835"/>
      <c r="CL119" s="835"/>
      <c r="CM119" s="835"/>
      <c r="CN119" s="835"/>
      <c r="CO119" s="835"/>
      <c r="CP119" s="835"/>
      <c r="CQ119" s="835"/>
      <c r="CR119" s="835"/>
      <c r="CS119" s="835"/>
      <c r="FG119" s="835"/>
      <c r="FH119" s="835"/>
      <c r="FI119" s="835"/>
      <c r="FJ119" s="835"/>
      <c r="FK119" s="835"/>
      <c r="FL119" s="835"/>
      <c r="FM119" s="835"/>
      <c r="FN119" s="835"/>
      <c r="FO119" s="835"/>
      <c r="FP119" s="835"/>
      <c r="FQ119" s="835"/>
      <c r="FR119" s="835"/>
      <c r="FS119" s="835"/>
      <c r="FT119" s="835"/>
      <c r="FU119" s="835"/>
      <c r="FV119" s="835"/>
      <c r="FW119" s="835"/>
      <c r="FX119" s="835"/>
      <c r="FY119" s="835"/>
      <c r="FZ119" s="835"/>
      <c r="GA119" s="835"/>
      <c r="GB119" s="835"/>
      <c r="GC119" s="835"/>
      <c r="GD119" s="835"/>
      <c r="GE119" s="835"/>
      <c r="HH119" s="835"/>
      <c r="HI119" s="835"/>
      <c r="HJ119" s="835"/>
      <c r="HK119" s="835"/>
      <c r="HL119" s="835"/>
      <c r="HM119" s="835"/>
      <c r="HN119" s="835"/>
      <c r="HO119" s="835"/>
      <c r="HP119" s="835"/>
      <c r="HQ119" s="835"/>
      <c r="HR119" s="835"/>
      <c r="HS119" s="835"/>
      <c r="HT119" s="835"/>
      <c r="HU119" s="835"/>
      <c r="HV119" s="835"/>
      <c r="HW119" s="835"/>
      <c r="HX119" s="835"/>
      <c r="HY119" s="835"/>
      <c r="HZ119" s="835"/>
      <c r="IA119" s="835"/>
      <c r="IB119" s="835"/>
      <c r="IC119" s="835"/>
      <c r="ID119" s="835"/>
      <c r="IE119" s="835"/>
      <c r="IF119" s="835"/>
      <c r="IG119" s="835"/>
      <c r="IH119" s="835"/>
      <c r="II119" s="835"/>
      <c r="IJ119" s="835"/>
      <c r="IK119" s="835"/>
      <c r="IL119" s="835"/>
      <c r="IM119" s="835"/>
      <c r="IN119" s="835"/>
      <c r="IO119" s="835"/>
      <c r="IP119" s="3232">
        <v>87</v>
      </c>
      <c r="IQ119" s="3232"/>
      <c r="IR119" s="3232"/>
      <c r="IS119" s="3232"/>
      <c r="IU119" s="3231">
        <v>86</v>
      </c>
      <c r="IV119" s="3231"/>
      <c r="IW119" s="3231"/>
      <c r="IX119" s="3231"/>
      <c r="IY119" s="3231"/>
      <c r="JA119" s="3231">
        <v>85</v>
      </c>
      <c r="JB119" s="3231"/>
      <c r="JC119" s="3231"/>
      <c r="JD119" s="3231"/>
      <c r="JE119" s="3231"/>
      <c r="JF119" s="3231"/>
      <c r="JG119" s="3231"/>
      <c r="JI119" s="3231">
        <v>84</v>
      </c>
      <c r="JJ119" s="3231"/>
      <c r="JK119" s="3231"/>
      <c r="JL119" s="3231"/>
      <c r="JN119" s="3231">
        <v>83</v>
      </c>
      <c r="JO119" s="3231"/>
      <c r="JP119" s="3231"/>
      <c r="JQ119" s="3231"/>
      <c r="JR119" s="3231"/>
      <c r="JT119" s="3231">
        <v>82</v>
      </c>
      <c r="JU119" s="3231"/>
      <c r="JV119" s="3231"/>
      <c r="JW119" s="3231"/>
      <c r="JY119" s="3231">
        <v>81</v>
      </c>
      <c r="JZ119" s="3231"/>
      <c r="KA119" s="3231"/>
    </row>
    <row r="120" spans="17:312" ht="21">
      <c r="HH120" s="785"/>
      <c r="HI120" s="785"/>
      <c r="HJ120" s="785"/>
      <c r="HK120" s="785"/>
      <c r="HL120" s="785"/>
      <c r="HM120" s="785"/>
      <c r="HN120" s="785"/>
      <c r="HO120" s="785"/>
      <c r="HP120" s="785"/>
      <c r="HQ120" s="785"/>
      <c r="HR120" s="785"/>
      <c r="HS120" s="785"/>
      <c r="HT120" s="785"/>
      <c r="HU120" s="785"/>
      <c r="HV120" s="785"/>
      <c r="HW120" s="785"/>
      <c r="HX120" s="786"/>
      <c r="HY120" s="785"/>
      <c r="HZ120" s="785"/>
      <c r="IA120" s="785"/>
      <c r="IB120" s="785"/>
      <c r="IC120" s="786"/>
      <c r="ID120" s="785"/>
      <c r="IE120" s="785"/>
      <c r="IF120" s="785"/>
      <c r="IG120" s="786"/>
      <c r="IH120" s="786"/>
      <c r="II120" s="786"/>
      <c r="IJ120" s="786"/>
      <c r="IK120" s="786"/>
      <c r="IL120" s="786"/>
      <c r="IM120" s="786"/>
      <c r="IN120" s="786"/>
      <c r="IO120" s="786"/>
      <c r="IP120" s="786"/>
      <c r="IQ120" s="786"/>
      <c r="IR120" s="786"/>
      <c r="IS120" s="786"/>
      <c r="IT120" s="786"/>
      <c r="IU120" s="786"/>
      <c r="IV120" s="786"/>
      <c r="IW120" s="786"/>
      <c r="IX120" s="786"/>
      <c r="IY120" s="786"/>
      <c r="IZ120" s="786"/>
      <c r="JA120" s="786"/>
      <c r="JB120" s="786"/>
      <c r="JC120" s="786"/>
      <c r="JD120" s="786"/>
      <c r="JE120" s="786"/>
      <c r="JF120" s="786"/>
      <c r="JG120" s="786"/>
      <c r="JH120" s="786"/>
      <c r="JI120" s="786"/>
      <c r="JJ120" s="786"/>
      <c r="JK120" s="786"/>
      <c r="JL120" s="786"/>
      <c r="JM120" s="786"/>
      <c r="JQ120" s="786"/>
      <c r="JR120" s="786"/>
      <c r="JS120" s="786"/>
      <c r="JT120" s="786"/>
      <c r="JY120" s="786"/>
      <c r="JZ120" s="786"/>
      <c r="KB120" s="107"/>
      <c r="KC120" s="107"/>
      <c r="KD120" s="107"/>
      <c r="KE120" s="107"/>
      <c r="KF120" s="107"/>
      <c r="KG120" s="107"/>
      <c r="KH120" s="107"/>
      <c r="KI120" s="107"/>
      <c r="KJ120" s="823" t="s">
        <v>4300</v>
      </c>
      <c r="KK120" s="824" t="s">
        <v>4299</v>
      </c>
      <c r="KL120" s="824" t="s">
        <v>4298</v>
      </c>
      <c r="KM120" s="107"/>
      <c r="KN120" s="107"/>
      <c r="KO120" s="107"/>
      <c r="KP120" s="107"/>
      <c r="KQ120" s="107" t="s">
        <v>4301</v>
      </c>
      <c r="KR120" s="107"/>
      <c r="KS120" s="107"/>
      <c r="KT120" s="107"/>
      <c r="KU120" s="107"/>
      <c r="KV120" s="107"/>
      <c r="KW120" s="107" t="s">
        <v>4298</v>
      </c>
      <c r="KX120" s="107"/>
      <c r="KY120" s="107"/>
      <c r="KZ120" s="107"/>
    </row>
  </sheetData>
  <mergeCells count="4010">
    <mergeCell ref="JY118:KA118"/>
    <mergeCell ref="IP119:IS119"/>
    <mergeCell ref="IU119:IY119"/>
    <mergeCell ref="JA119:JG119"/>
    <mergeCell ref="JI119:JL119"/>
    <mergeCell ref="JN119:JR119"/>
    <mergeCell ref="JT119:JW119"/>
    <mergeCell ref="JY119:KA119"/>
    <mergeCell ref="IP118:IS118"/>
    <mergeCell ref="IU118:IY118"/>
    <mergeCell ref="JA118:JG118"/>
    <mergeCell ref="JI118:JL118"/>
    <mergeCell ref="JN118:JR118"/>
    <mergeCell ref="JT118:JW118"/>
    <mergeCell ref="IW114:IZ114"/>
    <mergeCell ref="JB114:JF114"/>
    <mergeCell ref="JH114:JL114"/>
    <mergeCell ref="JN114:JQ114"/>
    <mergeCell ref="JS114:JV114"/>
    <mergeCell ref="JX114:KA114"/>
    <mergeCell ref="XEY109:XFA109"/>
    <mergeCell ref="XFC109:XFD109"/>
    <mergeCell ref="IW113:IZ113"/>
    <mergeCell ref="JB113:JF113"/>
    <mergeCell ref="JH113:JL113"/>
    <mergeCell ref="JN113:JQ113"/>
    <mergeCell ref="JS113:JV113"/>
    <mergeCell ref="JX113:KA113"/>
    <mergeCell ref="XDX109:XEA109"/>
    <mergeCell ref="XEC109:XEE109"/>
    <mergeCell ref="XEG109:XEI109"/>
    <mergeCell ref="XEK109:XEM109"/>
    <mergeCell ref="XEO109:XER109"/>
    <mergeCell ref="XET109:XEW109"/>
    <mergeCell ref="XCX109:XCY109"/>
    <mergeCell ref="XDA109:XDD109"/>
    <mergeCell ref="XDF109:XDI109"/>
    <mergeCell ref="XDK109:XDO109"/>
    <mergeCell ref="XDQ109:XDR109"/>
    <mergeCell ref="XDT109:XDV109"/>
    <mergeCell ref="XBY109:XCB109"/>
    <mergeCell ref="XCD109:XCG109"/>
    <mergeCell ref="XCI109:XCK109"/>
    <mergeCell ref="XCM109:XCO109"/>
    <mergeCell ref="XCQ109:XCR109"/>
    <mergeCell ref="XCS109:XCV109"/>
    <mergeCell ref="XBA109:XBB109"/>
    <mergeCell ref="XBD109:XBF109"/>
    <mergeCell ref="XBH109:XBK109"/>
    <mergeCell ref="XBM109:XBO109"/>
    <mergeCell ref="XBQ109:XBS109"/>
    <mergeCell ref="XBU109:XBW109"/>
    <mergeCell ref="XAA109:XAB109"/>
    <mergeCell ref="XAC109:XAF109"/>
    <mergeCell ref="XAH109:XAI109"/>
    <mergeCell ref="XAK109:XAN109"/>
    <mergeCell ref="XAP109:XAS109"/>
    <mergeCell ref="XAU109:XAY109"/>
    <mergeCell ref="WZA109:WZC109"/>
    <mergeCell ref="WZE109:WZG109"/>
    <mergeCell ref="WZI109:WZL109"/>
    <mergeCell ref="WZN109:WZQ109"/>
    <mergeCell ref="WZS109:WZU109"/>
    <mergeCell ref="WZW109:WZY109"/>
    <mergeCell ref="WXZ109:WYC109"/>
    <mergeCell ref="WYE109:WYI109"/>
    <mergeCell ref="WYK109:WYL109"/>
    <mergeCell ref="WYN109:WYP109"/>
    <mergeCell ref="WYR109:WYU109"/>
    <mergeCell ref="WYW109:WYY109"/>
    <mergeCell ref="WXC109:WXE109"/>
    <mergeCell ref="WXG109:WXI109"/>
    <mergeCell ref="WXK109:WXL109"/>
    <mergeCell ref="WXM109:WXP109"/>
    <mergeCell ref="WXR109:WXS109"/>
    <mergeCell ref="WXU109:WXX109"/>
    <mergeCell ref="WWB109:WWE109"/>
    <mergeCell ref="WWG109:WWI109"/>
    <mergeCell ref="WWK109:WWM109"/>
    <mergeCell ref="WWO109:WWQ109"/>
    <mergeCell ref="WWS109:WWV109"/>
    <mergeCell ref="WWX109:WXA109"/>
    <mergeCell ref="WVB109:WVC109"/>
    <mergeCell ref="WVE109:WVH109"/>
    <mergeCell ref="WVJ109:WVM109"/>
    <mergeCell ref="WVO109:WVS109"/>
    <mergeCell ref="WVU109:WVV109"/>
    <mergeCell ref="WVX109:WVZ109"/>
    <mergeCell ref="WUC109:WUF109"/>
    <mergeCell ref="WUH109:WUK109"/>
    <mergeCell ref="WUM109:WUO109"/>
    <mergeCell ref="WUQ109:WUS109"/>
    <mergeCell ref="WUU109:WUV109"/>
    <mergeCell ref="WUW109:WUZ109"/>
    <mergeCell ref="WTE109:WTF109"/>
    <mergeCell ref="WTH109:WTJ109"/>
    <mergeCell ref="WTL109:WTO109"/>
    <mergeCell ref="WTQ109:WTS109"/>
    <mergeCell ref="WTU109:WTW109"/>
    <mergeCell ref="WTY109:WUA109"/>
    <mergeCell ref="WSE109:WSF109"/>
    <mergeCell ref="WSG109:WSJ109"/>
    <mergeCell ref="WSL109:WSM109"/>
    <mergeCell ref="WSO109:WSR109"/>
    <mergeCell ref="WST109:WSW109"/>
    <mergeCell ref="WSY109:WTC109"/>
    <mergeCell ref="WRE109:WRG109"/>
    <mergeCell ref="WRI109:WRK109"/>
    <mergeCell ref="WRM109:WRP109"/>
    <mergeCell ref="WRR109:WRU109"/>
    <mergeCell ref="WRW109:WRY109"/>
    <mergeCell ref="WSA109:WSC109"/>
    <mergeCell ref="WQD109:WQG109"/>
    <mergeCell ref="WQI109:WQM109"/>
    <mergeCell ref="WQO109:WQP109"/>
    <mergeCell ref="WQR109:WQT109"/>
    <mergeCell ref="WQV109:WQY109"/>
    <mergeCell ref="WRA109:WRC109"/>
    <mergeCell ref="WPG109:WPI109"/>
    <mergeCell ref="WPK109:WPM109"/>
    <mergeCell ref="WPO109:WPP109"/>
    <mergeCell ref="WPQ109:WPT109"/>
    <mergeCell ref="WPV109:WPW109"/>
    <mergeCell ref="WPY109:WQB109"/>
    <mergeCell ref="WOF109:WOI109"/>
    <mergeCell ref="WOK109:WOM109"/>
    <mergeCell ref="WOO109:WOQ109"/>
    <mergeCell ref="WOS109:WOU109"/>
    <mergeCell ref="WOW109:WOZ109"/>
    <mergeCell ref="WPB109:WPE109"/>
    <mergeCell ref="WNF109:WNG109"/>
    <mergeCell ref="WNI109:WNL109"/>
    <mergeCell ref="WNN109:WNQ109"/>
    <mergeCell ref="WNS109:WNW109"/>
    <mergeCell ref="WNY109:WNZ109"/>
    <mergeCell ref="WOB109:WOD109"/>
    <mergeCell ref="WMG109:WMJ109"/>
    <mergeCell ref="WML109:WMO109"/>
    <mergeCell ref="WMQ109:WMS109"/>
    <mergeCell ref="WMU109:WMW109"/>
    <mergeCell ref="WMY109:WMZ109"/>
    <mergeCell ref="WNA109:WND109"/>
    <mergeCell ref="WLI109:WLJ109"/>
    <mergeCell ref="WLL109:WLN109"/>
    <mergeCell ref="WLP109:WLS109"/>
    <mergeCell ref="WLU109:WLW109"/>
    <mergeCell ref="WLY109:WMA109"/>
    <mergeCell ref="WMC109:WME109"/>
    <mergeCell ref="WKI109:WKJ109"/>
    <mergeCell ref="WKK109:WKN109"/>
    <mergeCell ref="WKP109:WKQ109"/>
    <mergeCell ref="WKS109:WKV109"/>
    <mergeCell ref="WKX109:WLA109"/>
    <mergeCell ref="WLC109:WLG109"/>
    <mergeCell ref="WJI109:WJK109"/>
    <mergeCell ref="WJM109:WJO109"/>
    <mergeCell ref="WJQ109:WJT109"/>
    <mergeCell ref="WJV109:WJY109"/>
    <mergeCell ref="WKA109:WKC109"/>
    <mergeCell ref="WKE109:WKG109"/>
    <mergeCell ref="WIH109:WIK109"/>
    <mergeCell ref="WIM109:WIQ109"/>
    <mergeCell ref="WIS109:WIT109"/>
    <mergeCell ref="WIV109:WIX109"/>
    <mergeCell ref="WIZ109:WJC109"/>
    <mergeCell ref="WJE109:WJG109"/>
    <mergeCell ref="WHK109:WHM109"/>
    <mergeCell ref="WHO109:WHQ109"/>
    <mergeCell ref="WHS109:WHT109"/>
    <mergeCell ref="WHU109:WHX109"/>
    <mergeCell ref="WHZ109:WIA109"/>
    <mergeCell ref="WIC109:WIF109"/>
    <mergeCell ref="WGJ109:WGM109"/>
    <mergeCell ref="WGO109:WGQ109"/>
    <mergeCell ref="WGS109:WGU109"/>
    <mergeCell ref="WGW109:WGY109"/>
    <mergeCell ref="WHA109:WHD109"/>
    <mergeCell ref="WHF109:WHI109"/>
    <mergeCell ref="WFJ109:WFK109"/>
    <mergeCell ref="WFM109:WFP109"/>
    <mergeCell ref="WFR109:WFU109"/>
    <mergeCell ref="WFW109:WGA109"/>
    <mergeCell ref="WGC109:WGD109"/>
    <mergeCell ref="WGF109:WGH109"/>
    <mergeCell ref="WEK109:WEN109"/>
    <mergeCell ref="WEP109:WES109"/>
    <mergeCell ref="WEU109:WEW109"/>
    <mergeCell ref="WEY109:WFA109"/>
    <mergeCell ref="WFC109:WFD109"/>
    <mergeCell ref="WFE109:WFH109"/>
    <mergeCell ref="WDM109:WDN109"/>
    <mergeCell ref="WDP109:WDR109"/>
    <mergeCell ref="WDT109:WDW109"/>
    <mergeCell ref="WDY109:WEA109"/>
    <mergeCell ref="WEC109:WEE109"/>
    <mergeCell ref="WEG109:WEI109"/>
    <mergeCell ref="WCM109:WCN109"/>
    <mergeCell ref="WCO109:WCR109"/>
    <mergeCell ref="WCT109:WCU109"/>
    <mergeCell ref="WCW109:WCZ109"/>
    <mergeCell ref="WDB109:WDE109"/>
    <mergeCell ref="WDG109:WDK109"/>
    <mergeCell ref="WBM109:WBO109"/>
    <mergeCell ref="WBQ109:WBS109"/>
    <mergeCell ref="WBU109:WBX109"/>
    <mergeCell ref="WBZ109:WCC109"/>
    <mergeCell ref="WCE109:WCG109"/>
    <mergeCell ref="WCI109:WCK109"/>
    <mergeCell ref="WAL109:WAO109"/>
    <mergeCell ref="WAQ109:WAU109"/>
    <mergeCell ref="WAW109:WAX109"/>
    <mergeCell ref="WAZ109:WBB109"/>
    <mergeCell ref="WBD109:WBG109"/>
    <mergeCell ref="WBI109:WBK109"/>
    <mergeCell ref="VZO109:VZQ109"/>
    <mergeCell ref="VZS109:VZU109"/>
    <mergeCell ref="VZW109:VZX109"/>
    <mergeCell ref="VZY109:WAB109"/>
    <mergeCell ref="WAD109:WAE109"/>
    <mergeCell ref="WAG109:WAJ109"/>
    <mergeCell ref="VYN109:VYQ109"/>
    <mergeCell ref="VYS109:VYU109"/>
    <mergeCell ref="VYW109:VYY109"/>
    <mergeCell ref="VZA109:VZC109"/>
    <mergeCell ref="VZE109:VZH109"/>
    <mergeCell ref="VZJ109:VZM109"/>
    <mergeCell ref="VXN109:VXO109"/>
    <mergeCell ref="VXQ109:VXT109"/>
    <mergeCell ref="VXV109:VXY109"/>
    <mergeCell ref="VYA109:VYE109"/>
    <mergeCell ref="VYG109:VYH109"/>
    <mergeCell ref="VYJ109:VYL109"/>
    <mergeCell ref="VWO109:VWR109"/>
    <mergeCell ref="VWT109:VWW109"/>
    <mergeCell ref="VWY109:VXA109"/>
    <mergeCell ref="VXC109:VXE109"/>
    <mergeCell ref="VXG109:VXH109"/>
    <mergeCell ref="VXI109:VXL109"/>
    <mergeCell ref="VVQ109:VVR109"/>
    <mergeCell ref="VVT109:VVV109"/>
    <mergeCell ref="VVX109:VWA109"/>
    <mergeCell ref="VWC109:VWE109"/>
    <mergeCell ref="VWG109:VWI109"/>
    <mergeCell ref="VWK109:VWM109"/>
    <mergeCell ref="VUQ109:VUR109"/>
    <mergeCell ref="VUS109:VUV109"/>
    <mergeCell ref="VUX109:VUY109"/>
    <mergeCell ref="VVA109:VVD109"/>
    <mergeCell ref="VVF109:VVI109"/>
    <mergeCell ref="VVK109:VVO109"/>
    <mergeCell ref="VTQ109:VTS109"/>
    <mergeCell ref="VTU109:VTW109"/>
    <mergeCell ref="VTY109:VUB109"/>
    <mergeCell ref="VUD109:VUG109"/>
    <mergeCell ref="VUI109:VUK109"/>
    <mergeCell ref="VUM109:VUO109"/>
    <mergeCell ref="VSP109:VSS109"/>
    <mergeCell ref="VSU109:VSY109"/>
    <mergeCell ref="VTA109:VTB109"/>
    <mergeCell ref="VTD109:VTF109"/>
    <mergeCell ref="VTH109:VTK109"/>
    <mergeCell ref="VTM109:VTO109"/>
    <mergeCell ref="VRS109:VRU109"/>
    <mergeCell ref="VRW109:VRY109"/>
    <mergeCell ref="VSA109:VSB109"/>
    <mergeCell ref="VSC109:VSF109"/>
    <mergeCell ref="VSH109:VSI109"/>
    <mergeCell ref="VSK109:VSN109"/>
    <mergeCell ref="VQR109:VQU109"/>
    <mergeCell ref="VQW109:VQY109"/>
    <mergeCell ref="VRA109:VRC109"/>
    <mergeCell ref="VRE109:VRG109"/>
    <mergeCell ref="VRI109:VRL109"/>
    <mergeCell ref="VRN109:VRQ109"/>
    <mergeCell ref="VPR109:VPS109"/>
    <mergeCell ref="VPU109:VPX109"/>
    <mergeCell ref="VPZ109:VQC109"/>
    <mergeCell ref="VQE109:VQI109"/>
    <mergeCell ref="VQK109:VQL109"/>
    <mergeCell ref="VQN109:VQP109"/>
    <mergeCell ref="VOS109:VOV109"/>
    <mergeCell ref="VOX109:VPA109"/>
    <mergeCell ref="VPC109:VPE109"/>
    <mergeCell ref="VPG109:VPI109"/>
    <mergeCell ref="VPK109:VPL109"/>
    <mergeCell ref="VPM109:VPP109"/>
    <mergeCell ref="VNU109:VNV109"/>
    <mergeCell ref="VNX109:VNZ109"/>
    <mergeCell ref="VOB109:VOE109"/>
    <mergeCell ref="VOG109:VOI109"/>
    <mergeCell ref="VOK109:VOM109"/>
    <mergeCell ref="VOO109:VOQ109"/>
    <mergeCell ref="VMU109:VMV109"/>
    <mergeCell ref="VMW109:VMZ109"/>
    <mergeCell ref="VNB109:VNC109"/>
    <mergeCell ref="VNE109:VNH109"/>
    <mergeCell ref="VNJ109:VNM109"/>
    <mergeCell ref="VNO109:VNS109"/>
    <mergeCell ref="VLU109:VLW109"/>
    <mergeCell ref="VLY109:VMA109"/>
    <mergeCell ref="VMC109:VMF109"/>
    <mergeCell ref="VMH109:VMK109"/>
    <mergeCell ref="VMM109:VMO109"/>
    <mergeCell ref="VMQ109:VMS109"/>
    <mergeCell ref="VKT109:VKW109"/>
    <mergeCell ref="VKY109:VLC109"/>
    <mergeCell ref="VLE109:VLF109"/>
    <mergeCell ref="VLH109:VLJ109"/>
    <mergeCell ref="VLL109:VLO109"/>
    <mergeCell ref="VLQ109:VLS109"/>
    <mergeCell ref="VJW109:VJY109"/>
    <mergeCell ref="VKA109:VKC109"/>
    <mergeCell ref="VKE109:VKF109"/>
    <mergeCell ref="VKG109:VKJ109"/>
    <mergeCell ref="VKL109:VKM109"/>
    <mergeCell ref="VKO109:VKR109"/>
    <mergeCell ref="VIV109:VIY109"/>
    <mergeCell ref="VJA109:VJC109"/>
    <mergeCell ref="VJE109:VJG109"/>
    <mergeCell ref="VJI109:VJK109"/>
    <mergeCell ref="VJM109:VJP109"/>
    <mergeCell ref="VJR109:VJU109"/>
    <mergeCell ref="VHV109:VHW109"/>
    <mergeCell ref="VHY109:VIB109"/>
    <mergeCell ref="VID109:VIG109"/>
    <mergeCell ref="VII109:VIM109"/>
    <mergeCell ref="VIO109:VIP109"/>
    <mergeCell ref="VIR109:VIT109"/>
    <mergeCell ref="VGW109:VGZ109"/>
    <mergeCell ref="VHB109:VHE109"/>
    <mergeCell ref="VHG109:VHI109"/>
    <mergeCell ref="VHK109:VHM109"/>
    <mergeCell ref="VHO109:VHP109"/>
    <mergeCell ref="VHQ109:VHT109"/>
    <mergeCell ref="VFY109:VFZ109"/>
    <mergeCell ref="VGB109:VGD109"/>
    <mergeCell ref="VGF109:VGI109"/>
    <mergeCell ref="VGK109:VGM109"/>
    <mergeCell ref="VGO109:VGQ109"/>
    <mergeCell ref="VGS109:VGU109"/>
    <mergeCell ref="VEY109:VEZ109"/>
    <mergeCell ref="VFA109:VFD109"/>
    <mergeCell ref="VFF109:VFG109"/>
    <mergeCell ref="VFI109:VFL109"/>
    <mergeCell ref="VFN109:VFQ109"/>
    <mergeCell ref="VFS109:VFW109"/>
    <mergeCell ref="VDY109:VEA109"/>
    <mergeCell ref="VEC109:VEE109"/>
    <mergeCell ref="VEG109:VEJ109"/>
    <mergeCell ref="VEL109:VEO109"/>
    <mergeCell ref="VEQ109:VES109"/>
    <mergeCell ref="VEU109:VEW109"/>
    <mergeCell ref="VCX109:VDA109"/>
    <mergeCell ref="VDC109:VDG109"/>
    <mergeCell ref="VDI109:VDJ109"/>
    <mergeCell ref="VDL109:VDN109"/>
    <mergeCell ref="VDP109:VDS109"/>
    <mergeCell ref="VDU109:VDW109"/>
    <mergeCell ref="VCA109:VCC109"/>
    <mergeCell ref="VCE109:VCG109"/>
    <mergeCell ref="VCI109:VCJ109"/>
    <mergeCell ref="VCK109:VCN109"/>
    <mergeCell ref="VCP109:VCQ109"/>
    <mergeCell ref="VCS109:VCV109"/>
    <mergeCell ref="VAZ109:VBC109"/>
    <mergeCell ref="VBE109:VBG109"/>
    <mergeCell ref="VBI109:VBK109"/>
    <mergeCell ref="VBM109:VBO109"/>
    <mergeCell ref="VBQ109:VBT109"/>
    <mergeCell ref="VBV109:VBY109"/>
    <mergeCell ref="UZZ109:VAA109"/>
    <mergeCell ref="VAC109:VAF109"/>
    <mergeCell ref="VAH109:VAK109"/>
    <mergeCell ref="VAM109:VAQ109"/>
    <mergeCell ref="VAS109:VAT109"/>
    <mergeCell ref="VAV109:VAX109"/>
    <mergeCell ref="UZA109:UZD109"/>
    <mergeCell ref="UZF109:UZI109"/>
    <mergeCell ref="UZK109:UZM109"/>
    <mergeCell ref="UZO109:UZQ109"/>
    <mergeCell ref="UZS109:UZT109"/>
    <mergeCell ref="UZU109:UZX109"/>
    <mergeCell ref="UYC109:UYD109"/>
    <mergeCell ref="UYF109:UYH109"/>
    <mergeCell ref="UYJ109:UYM109"/>
    <mergeCell ref="UYO109:UYQ109"/>
    <mergeCell ref="UYS109:UYU109"/>
    <mergeCell ref="UYW109:UYY109"/>
    <mergeCell ref="UXC109:UXD109"/>
    <mergeCell ref="UXE109:UXH109"/>
    <mergeCell ref="UXJ109:UXK109"/>
    <mergeCell ref="UXM109:UXP109"/>
    <mergeCell ref="UXR109:UXU109"/>
    <mergeCell ref="UXW109:UYA109"/>
    <mergeCell ref="UWC109:UWE109"/>
    <mergeCell ref="UWG109:UWI109"/>
    <mergeCell ref="UWK109:UWN109"/>
    <mergeCell ref="UWP109:UWS109"/>
    <mergeCell ref="UWU109:UWW109"/>
    <mergeCell ref="UWY109:UXA109"/>
    <mergeCell ref="UVB109:UVE109"/>
    <mergeCell ref="UVG109:UVK109"/>
    <mergeCell ref="UVM109:UVN109"/>
    <mergeCell ref="UVP109:UVR109"/>
    <mergeCell ref="UVT109:UVW109"/>
    <mergeCell ref="UVY109:UWA109"/>
    <mergeCell ref="UUE109:UUG109"/>
    <mergeCell ref="UUI109:UUK109"/>
    <mergeCell ref="UUM109:UUN109"/>
    <mergeCell ref="UUO109:UUR109"/>
    <mergeCell ref="UUT109:UUU109"/>
    <mergeCell ref="UUW109:UUZ109"/>
    <mergeCell ref="UTD109:UTG109"/>
    <mergeCell ref="UTI109:UTK109"/>
    <mergeCell ref="UTM109:UTO109"/>
    <mergeCell ref="UTQ109:UTS109"/>
    <mergeCell ref="UTU109:UTX109"/>
    <mergeCell ref="UTZ109:UUC109"/>
    <mergeCell ref="USD109:USE109"/>
    <mergeCell ref="USG109:USJ109"/>
    <mergeCell ref="USL109:USO109"/>
    <mergeCell ref="USQ109:USU109"/>
    <mergeCell ref="USW109:USX109"/>
    <mergeCell ref="USZ109:UTB109"/>
    <mergeCell ref="URE109:URH109"/>
    <mergeCell ref="URJ109:URM109"/>
    <mergeCell ref="URO109:URQ109"/>
    <mergeCell ref="URS109:URU109"/>
    <mergeCell ref="URW109:URX109"/>
    <mergeCell ref="URY109:USB109"/>
    <mergeCell ref="UQG109:UQH109"/>
    <mergeCell ref="UQJ109:UQL109"/>
    <mergeCell ref="UQN109:UQQ109"/>
    <mergeCell ref="UQS109:UQU109"/>
    <mergeCell ref="UQW109:UQY109"/>
    <mergeCell ref="URA109:URC109"/>
    <mergeCell ref="UPG109:UPH109"/>
    <mergeCell ref="UPI109:UPL109"/>
    <mergeCell ref="UPN109:UPO109"/>
    <mergeCell ref="UPQ109:UPT109"/>
    <mergeCell ref="UPV109:UPY109"/>
    <mergeCell ref="UQA109:UQE109"/>
    <mergeCell ref="UOG109:UOI109"/>
    <mergeCell ref="UOK109:UOM109"/>
    <mergeCell ref="UOO109:UOR109"/>
    <mergeCell ref="UOT109:UOW109"/>
    <mergeCell ref="UOY109:UPA109"/>
    <mergeCell ref="UPC109:UPE109"/>
    <mergeCell ref="UNF109:UNI109"/>
    <mergeCell ref="UNK109:UNO109"/>
    <mergeCell ref="UNQ109:UNR109"/>
    <mergeCell ref="UNT109:UNV109"/>
    <mergeCell ref="UNX109:UOA109"/>
    <mergeCell ref="UOC109:UOE109"/>
    <mergeCell ref="UMI109:UMK109"/>
    <mergeCell ref="UMM109:UMO109"/>
    <mergeCell ref="UMQ109:UMR109"/>
    <mergeCell ref="UMS109:UMV109"/>
    <mergeCell ref="UMX109:UMY109"/>
    <mergeCell ref="UNA109:UND109"/>
    <mergeCell ref="ULH109:ULK109"/>
    <mergeCell ref="ULM109:ULO109"/>
    <mergeCell ref="ULQ109:ULS109"/>
    <mergeCell ref="ULU109:ULW109"/>
    <mergeCell ref="ULY109:UMB109"/>
    <mergeCell ref="UMD109:UMG109"/>
    <mergeCell ref="UKH109:UKI109"/>
    <mergeCell ref="UKK109:UKN109"/>
    <mergeCell ref="UKP109:UKS109"/>
    <mergeCell ref="UKU109:UKY109"/>
    <mergeCell ref="ULA109:ULB109"/>
    <mergeCell ref="ULD109:ULF109"/>
    <mergeCell ref="UJI109:UJL109"/>
    <mergeCell ref="UJN109:UJQ109"/>
    <mergeCell ref="UJS109:UJU109"/>
    <mergeCell ref="UJW109:UJY109"/>
    <mergeCell ref="UKA109:UKB109"/>
    <mergeCell ref="UKC109:UKF109"/>
    <mergeCell ref="UIK109:UIL109"/>
    <mergeCell ref="UIN109:UIP109"/>
    <mergeCell ref="UIR109:UIU109"/>
    <mergeCell ref="UIW109:UIY109"/>
    <mergeCell ref="UJA109:UJC109"/>
    <mergeCell ref="UJE109:UJG109"/>
    <mergeCell ref="UHK109:UHL109"/>
    <mergeCell ref="UHM109:UHP109"/>
    <mergeCell ref="UHR109:UHS109"/>
    <mergeCell ref="UHU109:UHX109"/>
    <mergeCell ref="UHZ109:UIC109"/>
    <mergeCell ref="UIE109:UII109"/>
    <mergeCell ref="UGK109:UGM109"/>
    <mergeCell ref="UGO109:UGQ109"/>
    <mergeCell ref="UGS109:UGV109"/>
    <mergeCell ref="UGX109:UHA109"/>
    <mergeCell ref="UHC109:UHE109"/>
    <mergeCell ref="UHG109:UHI109"/>
    <mergeCell ref="UFJ109:UFM109"/>
    <mergeCell ref="UFO109:UFS109"/>
    <mergeCell ref="UFU109:UFV109"/>
    <mergeCell ref="UFX109:UFZ109"/>
    <mergeCell ref="UGB109:UGE109"/>
    <mergeCell ref="UGG109:UGI109"/>
    <mergeCell ref="UEM109:UEO109"/>
    <mergeCell ref="UEQ109:UES109"/>
    <mergeCell ref="UEU109:UEV109"/>
    <mergeCell ref="UEW109:UEZ109"/>
    <mergeCell ref="UFB109:UFC109"/>
    <mergeCell ref="UFE109:UFH109"/>
    <mergeCell ref="UDL109:UDO109"/>
    <mergeCell ref="UDQ109:UDS109"/>
    <mergeCell ref="UDU109:UDW109"/>
    <mergeCell ref="UDY109:UEA109"/>
    <mergeCell ref="UEC109:UEF109"/>
    <mergeCell ref="UEH109:UEK109"/>
    <mergeCell ref="UCL109:UCM109"/>
    <mergeCell ref="UCO109:UCR109"/>
    <mergeCell ref="UCT109:UCW109"/>
    <mergeCell ref="UCY109:UDC109"/>
    <mergeCell ref="UDE109:UDF109"/>
    <mergeCell ref="UDH109:UDJ109"/>
    <mergeCell ref="UBM109:UBP109"/>
    <mergeCell ref="UBR109:UBU109"/>
    <mergeCell ref="UBW109:UBY109"/>
    <mergeCell ref="UCA109:UCC109"/>
    <mergeCell ref="UCE109:UCF109"/>
    <mergeCell ref="UCG109:UCJ109"/>
    <mergeCell ref="UAO109:UAP109"/>
    <mergeCell ref="UAR109:UAT109"/>
    <mergeCell ref="UAV109:UAY109"/>
    <mergeCell ref="UBA109:UBC109"/>
    <mergeCell ref="UBE109:UBG109"/>
    <mergeCell ref="UBI109:UBK109"/>
    <mergeCell ref="TZO109:TZP109"/>
    <mergeCell ref="TZQ109:TZT109"/>
    <mergeCell ref="TZV109:TZW109"/>
    <mergeCell ref="TZY109:UAB109"/>
    <mergeCell ref="UAD109:UAG109"/>
    <mergeCell ref="UAI109:UAM109"/>
    <mergeCell ref="TYO109:TYQ109"/>
    <mergeCell ref="TYS109:TYU109"/>
    <mergeCell ref="TYW109:TYZ109"/>
    <mergeCell ref="TZB109:TZE109"/>
    <mergeCell ref="TZG109:TZI109"/>
    <mergeCell ref="TZK109:TZM109"/>
    <mergeCell ref="TXN109:TXQ109"/>
    <mergeCell ref="TXS109:TXW109"/>
    <mergeCell ref="TXY109:TXZ109"/>
    <mergeCell ref="TYB109:TYD109"/>
    <mergeCell ref="TYF109:TYI109"/>
    <mergeCell ref="TYK109:TYM109"/>
    <mergeCell ref="TWQ109:TWS109"/>
    <mergeCell ref="TWU109:TWW109"/>
    <mergeCell ref="TWY109:TWZ109"/>
    <mergeCell ref="TXA109:TXD109"/>
    <mergeCell ref="TXF109:TXG109"/>
    <mergeCell ref="TXI109:TXL109"/>
    <mergeCell ref="TVP109:TVS109"/>
    <mergeCell ref="TVU109:TVW109"/>
    <mergeCell ref="TVY109:TWA109"/>
    <mergeCell ref="TWC109:TWE109"/>
    <mergeCell ref="TWG109:TWJ109"/>
    <mergeCell ref="TWL109:TWO109"/>
    <mergeCell ref="TUP109:TUQ109"/>
    <mergeCell ref="TUS109:TUV109"/>
    <mergeCell ref="TUX109:TVA109"/>
    <mergeCell ref="TVC109:TVG109"/>
    <mergeCell ref="TVI109:TVJ109"/>
    <mergeCell ref="TVL109:TVN109"/>
    <mergeCell ref="TTQ109:TTT109"/>
    <mergeCell ref="TTV109:TTY109"/>
    <mergeCell ref="TUA109:TUC109"/>
    <mergeCell ref="TUE109:TUG109"/>
    <mergeCell ref="TUI109:TUJ109"/>
    <mergeCell ref="TUK109:TUN109"/>
    <mergeCell ref="TSS109:TST109"/>
    <mergeCell ref="TSV109:TSX109"/>
    <mergeCell ref="TSZ109:TTC109"/>
    <mergeCell ref="TTE109:TTG109"/>
    <mergeCell ref="TTI109:TTK109"/>
    <mergeCell ref="TTM109:TTO109"/>
    <mergeCell ref="TRS109:TRT109"/>
    <mergeCell ref="TRU109:TRX109"/>
    <mergeCell ref="TRZ109:TSA109"/>
    <mergeCell ref="TSC109:TSF109"/>
    <mergeCell ref="TSH109:TSK109"/>
    <mergeCell ref="TSM109:TSQ109"/>
    <mergeCell ref="TQS109:TQU109"/>
    <mergeCell ref="TQW109:TQY109"/>
    <mergeCell ref="TRA109:TRD109"/>
    <mergeCell ref="TRF109:TRI109"/>
    <mergeCell ref="TRK109:TRM109"/>
    <mergeCell ref="TRO109:TRQ109"/>
    <mergeCell ref="TPR109:TPU109"/>
    <mergeCell ref="TPW109:TQA109"/>
    <mergeCell ref="TQC109:TQD109"/>
    <mergeCell ref="TQF109:TQH109"/>
    <mergeCell ref="TQJ109:TQM109"/>
    <mergeCell ref="TQO109:TQQ109"/>
    <mergeCell ref="TOU109:TOW109"/>
    <mergeCell ref="TOY109:TPA109"/>
    <mergeCell ref="TPC109:TPD109"/>
    <mergeCell ref="TPE109:TPH109"/>
    <mergeCell ref="TPJ109:TPK109"/>
    <mergeCell ref="TPM109:TPP109"/>
    <mergeCell ref="TNT109:TNW109"/>
    <mergeCell ref="TNY109:TOA109"/>
    <mergeCell ref="TOC109:TOE109"/>
    <mergeCell ref="TOG109:TOI109"/>
    <mergeCell ref="TOK109:TON109"/>
    <mergeCell ref="TOP109:TOS109"/>
    <mergeCell ref="TMT109:TMU109"/>
    <mergeCell ref="TMW109:TMZ109"/>
    <mergeCell ref="TNB109:TNE109"/>
    <mergeCell ref="TNG109:TNK109"/>
    <mergeCell ref="TNM109:TNN109"/>
    <mergeCell ref="TNP109:TNR109"/>
    <mergeCell ref="TLU109:TLX109"/>
    <mergeCell ref="TLZ109:TMC109"/>
    <mergeCell ref="TME109:TMG109"/>
    <mergeCell ref="TMI109:TMK109"/>
    <mergeCell ref="TMM109:TMN109"/>
    <mergeCell ref="TMO109:TMR109"/>
    <mergeCell ref="TKW109:TKX109"/>
    <mergeCell ref="TKZ109:TLB109"/>
    <mergeCell ref="TLD109:TLG109"/>
    <mergeCell ref="TLI109:TLK109"/>
    <mergeCell ref="TLM109:TLO109"/>
    <mergeCell ref="TLQ109:TLS109"/>
    <mergeCell ref="TJW109:TJX109"/>
    <mergeCell ref="TJY109:TKB109"/>
    <mergeCell ref="TKD109:TKE109"/>
    <mergeCell ref="TKG109:TKJ109"/>
    <mergeCell ref="TKL109:TKO109"/>
    <mergeCell ref="TKQ109:TKU109"/>
    <mergeCell ref="TIW109:TIY109"/>
    <mergeCell ref="TJA109:TJC109"/>
    <mergeCell ref="TJE109:TJH109"/>
    <mergeCell ref="TJJ109:TJM109"/>
    <mergeCell ref="TJO109:TJQ109"/>
    <mergeCell ref="TJS109:TJU109"/>
    <mergeCell ref="THV109:THY109"/>
    <mergeCell ref="TIA109:TIE109"/>
    <mergeCell ref="TIG109:TIH109"/>
    <mergeCell ref="TIJ109:TIL109"/>
    <mergeCell ref="TIN109:TIQ109"/>
    <mergeCell ref="TIS109:TIU109"/>
    <mergeCell ref="TGY109:THA109"/>
    <mergeCell ref="THC109:THE109"/>
    <mergeCell ref="THG109:THH109"/>
    <mergeCell ref="THI109:THL109"/>
    <mergeCell ref="THN109:THO109"/>
    <mergeCell ref="THQ109:THT109"/>
    <mergeCell ref="TFX109:TGA109"/>
    <mergeCell ref="TGC109:TGE109"/>
    <mergeCell ref="TGG109:TGI109"/>
    <mergeCell ref="TGK109:TGM109"/>
    <mergeCell ref="TGO109:TGR109"/>
    <mergeCell ref="TGT109:TGW109"/>
    <mergeCell ref="TEX109:TEY109"/>
    <mergeCell ref="TFA109:TFD109"/>
    <mergeCell ref="TFF109:TFI109"/>
    <mergeCell ref="TFK109:TFO109"/>
    <mergeCell ref="TFQ109:TFR109"/>
    <mergeCell ref="TFT109:TFV109"/>
    <mergeCell ref="TDY109:TEB109"/>
    <mergeCell ref="TED109:TEG109"/>
    <mergeCell ref="TEI109:TEK109"/>
    <mergeCell ref="TEM109:TEO109"/>
    <mergeCell ref="TEQ109:TER109"/>
    <mergeCell ref="TES109:TEV109"/>
    <mergeCell ref="TDA109:TDB109"/>
    <mergeCell ref="TDD109:TDF109"/>
    <mergeCell ref="TDH109:TDK109"/>
    <mergeCell ref="TDM109:TDO109"/>
    <mergeCell ref="TDQ109:TDS109"/>
    <mergeCell ref="TDU109:TDW109"/>
    <mergeCell ref="TCA109:TCB109"/>
    <mergeCell ref="TCC109:TCF109"/>
    <mergeCell ref="TCH109:TCI109"/>
    <mergeCell ref="TCK109:TCN109"/>
    <mergeCell ref="TCP109:TCS109"/>
    <mergeCell ref="TCU109:TCY109"/>
    <mergeCell ref="TBA109:TBC109"/>
    <mergeCell ref="TBE109:TBG109"/>
    <mergeCell ref="TBI109:TBL109"/>
    <mergeCell ref="TBN109:TBQ109"/>
    <mergeCell ref="TBS109:TBU109"/>
    <mergeCell ref="TBW109:TBY109"/>
    <mergeCell ref="SZZ109:TAC109"/>
    <mergeCell ref="TAE109:TAI109"/>
    <mergeCell ref="TAK109:TAL109"/>
    <mergeCell ref="TAN109:TAP109"/>
    <mergeCell ref="TAR109:TAU109"/>
    <mergeCell ref="TAW109:TAY109"/>
    <mergeCell ref="SZC109:SZE109"/>
    <mergeCell ref="SZG109:SZI109"/>
    <mergeCell ref="SZK109:SZL109"/>
    <mergeCell ref="SZM109:SZP109"/>
    <mergeCell ref="SZR109:SZS109"/>
    <mergeCell ref="SZU109:SZX109"/>
    <mergeCell ref="SYB109:SYE109"/>
    <mergeCell ref="SYG109:SYI109"/>
    <mergeCell ref="SYK109:SYM109"/>
    <mergeCell ref="SYO109:SYQ109"/>
    <mergeCell ref="SYS109:SYV109"/>
    <mergeCell ref="SYX109:SZA109"/>
    <mergeCell ref="SXB109:SXC109"/>
    <mergeCell ref="SXE109:SXH109"/>
    <mergeCell ref="SXJ109:SXM109"/>
    <mergeCell ref="SXO109:SXS109"/>
    <mergeCell ref="SXU109:SXV109"/>
    <mergeCell ref="SXX109:SXZ109"/>
    <mergeCell ref="SWC109:SWF109"/>
    <mergeCell ref="SWH109:SWK109"/>
    <mergeCell ref="SWM109:SWO109"/>
    <mergeCell ref="SWQ109:SWS109"/>
    <mergeCell ref="SWU109:SWV109"/>
    <mergeCell ref="SWW109:SWZ109"/>
    <mergeCell ref="SVE109:SVF109"/>
    <mergeCell ref="SVH109:SVJ109"/>
    <mergeCell ref="SVL109:SVO109"/>
    <mergeCell ref="SVQ109:SVS109"/>
    <mergeCell ref="SVU109:SVW109"/>
    <mergeCell ref="SVY109:SWA109"/>
    <mergeCell ref="SUE109:SUF109"/>
    <mergeCell ref="SUG109:SUJ109"/>
    <mergeCell ref="SUL109:SUM109"/>
    <mergeCell ref="SUO109:SUR109"/>
    <mergeCell ref="SUT109:SUW109"/>
    <mergeCell ref="SUY109:SVC109"/>
    <mergeCell ref="STE109:STG109"/>
    <mergeCell ref="STI109:STK109"/>
    <mergeCell ref="STM109:STP109"/>
    <mergeCell ref="STR109:STU109"/>
    <mergeCell ref="STW109:STY109"/>
    <mergeCell ref="SUA109:SUC109"/>
    <mergeCell ref="SSD109:SSG109"/>
    <mergeCell ref="SSI109:SSM109"/>
    <mergeCell ref="SSO109:SSP109"/>
    <mergeCell ref="SSR109:SST109"/>
    <mergeCell ref="SSV109:SSY109"/>
    <mergeCell ref="STA109:STC109"/>
    <mergeCell ref="SRG109:SRI109"/>
    <mergeCell ref="SRK109:SRM109"/>
    <mergeCell ref="SRO109:SRP109"/>
    <mergeCell ref="SRQ109:SRT109"/>
    <mergeCell ref="SRV109:SRW109"/>
    <mergeCell ref="SRY109:SSB109"/>
    <mergeCell ref="SQF109:SQI109"/>
    <mergeCell ref="SQK109:SQM109"/>
    <mergeCell ref="SQO109:SQQ109"/>
    <mergeCell ref="SQS109:SQU109"/>
    <mergeCell ref="SQW109:SQZ109"/>
    <mergeCell ref="SRB109:SRE109"/>
    <mergeCell ref="SPF109:SPG109"/>
    <mergeCell ref="SPI109:SPL109"/>
    <mergeCell ref="SPN109:SPQ109"/>
    <mergeCell ref="SPS109:SPW109"/>
    <mergeCell ref="SPY109:SPZ109"/>
    <mergeCell ref="SQB109:SQD109"/>
    <mergeCell ref="SOG109:SOJ109"/>
    <mergeCell ref="SOL109:SOO109"/>
    <mergeCell ref="SOQ109:SOS109"/>
    <mergeCell ref="SOU109:SOW109"/>
    <mergeCell ref="SOY109:SOZ109"/>
    <mergeCell ref="SPA109:SPD109"/>
    <mergeCell ref="SNI109:SNJ109"/>
    <mergeCell ref="SNL109:SNN109"/>
    <mergeCell ref="SNP109:SNS109"/>
    <mergeCell ref="SNU109:SNW109"/>
    <mergeCell ref="SNY109:SOA109"/>
    <mergeCell ref="SOC109:SOE109"/>
    <mergeCell ref="SMI109:SMJ109"/>
    <mergeCell ref="SMK109:SMN109"/>
    <mergeCell ref="SMP109:SMQ109"/>
    <mergeCell ref="SMS109:SMV109"/>
    <mergeCell ref="SMX109:SNA109"/>
    <mergeCell ref="SNC109:SNG109"/>
    <mergeCell ref="SLI109:SLK109"/>
    <mergeCell ref="SLM109:SLO109"/>
    <mergeCell ref="SLQ109:SLT109"/>
    <mergeCell ref="SLV109:SLY109"/>
    <mergeCell ref="SMA109:SMC109"/>
    <mergeCell ref="SME109:SMG109"/>
    <mergeCell ref="SKH109:SKK109"/>
    <mergeCell ref="SKM109:SKQ109"/>
    <mergeCell ref="SKS109:SKT109"/>
    <mergeCell ref="SKV109:SKX109"/>
    <mergeCell ref="SKZ109:SLC109"/>
    <mergeCell ref="SLE109:SLG109"/>
    <mergeCell ref="SJK109:SJM109"/>
    <mergeCell ref="SJO109:SJQ109"/>
    <mergeCell ref="SJS109:SJT109"/>
    <mergeCell ref="SJU109:SJX109"/>
    <mergeCell ref="SJZ109:SKA109"/>
    <mergeCell ref="SKC109:SKF109"/>
    <mergeCell ref="SIJ109:SIM109"/>
    <mergeCell ref="SIO109:SIQ109"/>
    <mergeCell ref="SIS109:SIU109"/>
    <mergeCell ref="SIW109:SIY109"/>
    <mergeCell ref="SJA109:SJD109"/>
    <mergeCell ref="SJF109:SJI109"/>
    <mergeCell ref="SHJ109:SHK109"/>
    <mergeCell ref="SHM109:SHP109"/>
    <mergeCell ref="SHR109:SHU109"/>
    <mergeCell ref="SHW109:SIA109"/>
    <mergeCell ref="SIC109:SID109"/>
    <mergeCell ref="SIF109:SIH109"/>
    <mergeCell ref="SGK109:SGN109"/>
    <mergeCell ref="SGP109:SGS109"/>
    <mergeCell ref="SGU109:SGW109"/>
    <mergeCell ref="SGY109:SHA109"/>
    <mergeCell ref="SHC109:SHD109"/>
    <mergeCell ref="SHE109:SHH109"/>
    <mergeCell ref="SFM109:SFN109"/>
    <mergeCell ref="SFP109:SFR109"/>
    <mergeCell ref="SFT109:SFW109"/>
    <mergeCell ref="SFY109:SGA109"/>
    <mergeCell ref="SGC109:SGE109"/>
    <mergeCell ref="SGG109:SGI109"/>
    <mergeCell ref="SEM109:SEN109"/>
    <mergeCell ref="SEO109:SER109"/>
    <mergeCell ref="SET109:SEU109"/>
    <mergeCell ref="SEW109:SEZ109"/>
    <mergeCell ref="SFB109:SFE109"/>
    <mergeCell ref="SFG109:SFK109"/>
    <mergeCell ref="SDM109:SDO109"/>
    <mergeCell ref="SDQ109:SDS109"/>
    <mergeCell ref="SDU109:SDX109"/>
    <mergeCell ref="SDZ109:SEC109"/>
    <mergeCell ref="SEE109:SEG109"/>
    <mergeCell ref="SEI109:SEK109"/>
    <mergeCell ref="SCL109:SCO109"/>
    <mergeCell ref="SCQ109:SCU109"/>
    <mergeCell ref="SCW109:SCX109"/>
    <mergeCell ref="SCZ109:SDB109"/>
    <mergeCell ref="SDD109:SDG109"/>
    <mergeCell ref="SDI109:SDK109"/>
    <mergeCell ref="SBO109:SBQ109"/>
    <mergeCell ref="SBS109:SBU109"/>
    <mergeCell ref="SBW109:SBX109"/>
    <mergeCell ref="SBY109:SCB109"/>
    <mergeCell ref="SCD109:SCE109"/>
    <mergeCell ref="SCG109:SCJ109"/>
    <mergeCell ref="SAN109:SAQ109"/>
    <mergeCell ref="SAS109:SAU109"/>
    <mergeCell ref="SAW109:SAY109"/>
    <mergeCell ref="SBA109:SBC109"/>
    <mergeCell ref="SBE109:SBH109"/>
    <mergeCell ref="SBJ109:SBM109"/>
    <mergeCell ref="RZN109:RZO109"/>
    <mergeCell ref="RZQ109:RZT109"/>
    <mergeCell ref="RZV109:RZY109"/>
    <mergeCell ref="SAA109:SAE109"/>
    <mergeCell ref="SAG109:SAH109"/>
    <mergeCell ref="SAJ109:SAL109"/>
    <mergeCell ref="RYO109:RYR109"/>
    <mergeCell ref="RYT109:RYW109"/>
    <mergeCell ref="RYY109:RZA109"/>
    <mergeCell ref="RZC109:RZE109"/>
    <mergeCell ref="RZG109:RZH109"/>
    <mergeCell ref="RZI109:RZL109"/>
    <mergeCell ref="RXQ109:RXR109"/>
    <mergeCell ref="RXT109:RXV109"/>
    <mergeCell ref="RXX109:RYA109"/>
    <mergeCell ref="RYC109:RYE109"/>
    <mergeCell ref="RYG109:RYI109"/>
    <mergeCell ref="RYK109:RYM109"/>
    <mergeCell ref="RWQ109:RWR109"/>
    <mergeCell ref="RWS109:RWV109"/>
    <mergeCell ref="RWX109:RWY109"/>
    <mergeCell ref="RXA109:RXD109"/>
    <mergeCell ref="RXF109:RXI109"/>
    <mergeCell ref="RXK109:RXO109"/>
    <mergeCell ref="RVQ109:RVS109"/>
    <mergeCell ref="RVU109:RVW109"/>
    <mergeCell ref="RVY109:RWB109"/>
    <mergeCell ref="RWD109:RWG109"/>
    <mergeCell ref="RWI109:RWK109"/>
    <mergeCell ref="RWM109:RWO109"/>
    <mergeCell ref="RUP109:RUS109"/>
    <mergeCell ref="RUU109:RUY109"/>
    <mergeCell ref="RVA109:RVB109"/>
    <mergeCell ref="RVD109:RVF109"/>
    <mergeCell ref="RVH109:RVK109"/>
    <mergeCell ref="RVM109:RVO109"/>
    <mergeCell ref="RTS109:RTU109"/>
    <mergeCell ref="RTW109:RTY109"/>
    <mergeCell ref="RUA109:RUB109"/>
    <mergeCell ref="RUC109:RUF109"/>
    <mergeCell ref="RUH109:RUI109"/>
    <mergeCell ref="RUK109:RUN109"/>
    <mergeCell ref="RSR109:RSU109"/>
    <mergeCell ref="RSW109:RSY109"/>
    <mergeCell ref="RTA109:RTC109"/>
    <mergeCell ref="RTE109:RTG109"/>
    <mergeCell ref="RTI109:RTL109"/>
    <mergeCell ref="RTN109:RTQ109"/>
    <mergeCell ref="RRR109:RRS109"/>
    <mergeCell ref="RRU109:RRX109"/>
    <mergeCell ref="RRZ109:RSC109"/>
    <mergeCell ref="RSE109:RSI109"/>
    <mergeCell ref="RSK109:RSL109"/>
    <mergeCell ref="RSN109:RSP109"/>
    <mergeCell ref="RQS109:RQV109"/>
    <mergeCell ref="RQX109:RRA109"/>
    <mergeCell ref="RRC109:RRE109"/>
    <mergeCell ref="RRG109:RRI109"/>
    <mergeCell ref="RRK109:RRL109"/>
    <mergeCell ref="RRM109:RRP109"/>
    <mergeCell ref="RPU109:RPV109"/>
    <mergeCell ref="RPX109:RPZ109"/>
    <mergeCell ref="RQB109:RQE109"/>
    <mergeCell ref="RQG109:RQI109"/>
    <mergeCell ref="RQK109:RQM109"/>
    <mergeCell ref="RQO109:RQQ109"/>
    <mergeCell ref="ROU109:ROV109"/>
    <mergeCell ref="ROW109:ROZ109"/>
    <mergeCell ref="RPB109:RPC109"/>
    <mergeCell ref="RPE109:RPH109"/>
    <mergeCell ref="RPJ109:RPM109"/>
    <mergeCell ref="RPO109:RPS109"/>
    <mergeCell ref="RNU109:RNW109"/>
    <mergeCell ref="RNY109:ROA109"/>
    <mergeCell ref="ROC109:ROF109"/>
    <mergeCell ref="ROH109:ROK109"/>
    <mergeCell ref="ROM109:ROO109"/>
    <mergeCell ref="ROQ109:ROS109"/>
    <mergeCell ref="RMT109:RMW109"/>
    <mergeCell ref="RMY109:RNC109"/>
    <mergeCell ref="RNE109:RNF109"/>
    <mergeCell ref="RNH109:RNJ109"/>
    <mergeCell ref="RNL109:RNO109"/>
    <mergeCell ref="RNQ109:RNS109"/>
    <mergeCell ref="RLW109:RLY109"/>
    <mergeCell ref="RMA109:RMC109"/>
    <mergeCell ref="RME109:RMF109"/>
    <mergeCell ref="RMG109:RMJ109"/>
    <mergeCell ref="RML109:RMM109"/>
    <mergeCell ref="RMO109:RMR109"/>
    <mergeCell ref="RKV109:RKY109"/>
    <mergeCell ref="RLA109:RLC109"/>
    <mergeCell ref="RLE109:RLG109"/>
    <mergeCell ref="RLI109:RLK109"/>
    <mergeCell ref="RLM109:RLP109"/>
    <mergeCell ref="RLR109:RLU109"/>
    <mergeCell ref="RJV109:RJW109"/>
    <mergeCell ref="RJY109:RKB109"/>
    <mergeCell ref="RKD109:RKG109"/>
    <mergeCell ref="RKI109:RKM109"/>
    <mergeCell ref="RKO109:RKP109"/>
    <mergeCell ref="RKR109:RKT109"/>
    <mergeCell ref="RIW109:RIZ109"/>
    <mergeCell ref="RJB109:RJE109"/>
    <mergeCell ref="RJG109:RJI109"/>
    <mergeCell ref="RJK109:RJM109"/>
    <mergeCell ref="RJO109:RJP109"/>
    <mergeCell ref="RJQ109:RJT109"/>
    <mergeCell ref="RHY109:RHZ109"/>
    <mergeCell ref="RIB109:RID109"/>
    <mergeCell ref="RIF109:RII109"/>
    <mergeCell ref="RIK109:RIM109"/>
    <mergeCell ref="RIO109:RIQ109"/>
    <mergeCell ref="RIS109:RIU109"/>
    <mergeCell ref="RGY109:RGZ109"/>
    <mergeCell ref="RHA109:RHD109"/>
    <mergeCell ref="RHF109:RHG109"/>
    <mergeCell ref="RHI109:RHL109"/>
    <mergeCell ref="RHN109:RHQ109"/>
    <mergeCell ref="RHS109:RHW109"/>
    <mergeCell ref="RFY109:RGA109"/>
    <mergeCell ref="RGC109:RGE109"/>
    <mergeCell ref="RGG109:RGJ109"/>
    <mergeCell ref="RGL109:RGO109"/>
    <mergeCell ref="RGQ109:RGS109"/>
    <mergeCell ref="RGU109:RGW109"/>
    <mergeCell ref="REX109:RFA109"/>
    <mergeCell ref="RFC109:RFG109"/>
    <mergeCell ref="RFI109:RFJ109"/>
    <mergeCell ref="RFL109:RFN109"/>
    <mergeCell ref="RFP109:RFS109"/>
    <mergeCell ref="RFU109:RFW109"/>
    <mergeCell ref="REA109:REC109"/>
    <mergeCell ref="REE109:REG109"/>
    <mergeCell ref="REI109:REJ109"/>
    <mergeCell ref="REK109:REN109"/>
    <mergeCell ref="REP109:REQ109"/>
    <mergeCell ref="RES109:REV109"/>
    <mergeCell ref="RCZ109:RDC109"/>
    <mergeCell ref="RDE109:RDG109"/>
    <mergeCell ref="RDI109:RDK109"/>
    <mergeCell ref="RDM109:RDO109"/>
    <mergeCell ref="RDQ109:RDT109"/>
    <mergeCell ref="RDV109:RDY109"/>
    <mergeCell ref="RBZ109:RCA109"/>
    <mergeCell ref="RCC109:RCF109"/>
    <mergeCell ref="RCH109:RCK109"/>
    <mergeCell ref="RCM109:RCQ109"/>
    <mergeCell ref="RCS109:RCT109"/>
    <mergeCell ref="RCV109:RCX109"/>
    <mergeCell ref="RBA109:RBD109"/>
    <mergeCell ref="RBF109:RBI109"/>
    <mergeCell ref="RBK109:RBM109"/>
    <mergeCell ref="RBO109:RBQ109"/>
    <mergeCell ref="RBS109:RBT109"/>
    <mergeCell ref="RBU109:RBX109"/>
    <mergeCell ref="RAC109:RAD109"/>
    <mergeCell ref="RAF109:RAH109"/>
    <mergeCell ref="RAJ109:RAM109"/>
    <mergeCell ref="RAO109:RAQ109"/>
    <mergeCell ref="RAS109:RAU109"/>
    <mergeCell ref="RAW109:RAY109"/>
    <mergeCell ref="QZC109:QZD109"/>
    <mergeCell ref="QZE109:QZH109"/>
    <mergeCell ref="QZJ109:QZK109"/>
    <mergeCell ref="QZM109:QZP109"/>
    <mergeCell ref="QZR109:QZU109"/>
    <mergeCell ref="QZW109:RAA109"/>
    <mergeCell ref="QYC109:QYE109"/>
    <mergeCell ref="QYG109:QYI109"/>
    <mergeCell ref="QYK109:QYN109"/>
    <mergeCell ref="QYP109:QYS109"/>
    <mergeCell ref="QYU109:QYW109"/>
    <mergeCell ref="QYY109:QZA109"/>
    <mergeCell ref="QXB109:QXE109"/>
    <mergeCell ref="QXG109:QXK109"/>
    <mergeCell ref="QXM109:QXN109"/>
    <mergeCell ref="QXP109:QXR109"/>
    <mergeCell ref="QXT109:QXW109"/>
    <mergeCell ref="QXY109:QYA109"/>
    <mergeCell ref="QWE109:QWG109"/>
    <mergeCell ref="QWI109:QWK109"/>
    <mergeCell ref="QWM109:QWN109"/>
    <mergeCell ref="QWO109:QWR109"/>
    <mergeCell ref="QWT109:QWU109"/>
    <mergeCell ref="QWW109:QWZ109"/>
    <mergeCell ref="QVD109:QVG109"/>
    <mergeCell ref="QVI109:QVK109"/>
    <mergeCell ref="QVM109:QVO109"/>
    <mergeCell ref="QVQ109:QVS109"/>
    <mergeCell ref="QVU109:QVX109"/>
    <mergeCell ref="QVZ109:QWC109"/>
    <mergeCell ref="QUD109:QUE109"/>
    <mergeCell ref="QUG109:QUJ109"/>
    <mergeCell ref="QUL109:QUO109"/>
    <mergeCell ref="QUQ109:QUU109"/>
    <mergeCell ref="QUW109:QUX109"/>
    <mergeCell ref="QUZ109:QVB109"/>
    <mergeCell ref="QTE109:QTH109"/>
    <mergeCell ref="QTJ109:QTM109"/>
    <mergeCell ref="QTO109:QTQ109"/>
    <mergeCell ref="QTS109:QTU109"/>
    <mergeCell ref="QTW109:QTX109"/>
    <mergeCell ref="QTY109:QUB109"/>
    <mergeCell ref="QSG109:QSH109"/>
    <mergeCell ref="QSJ109:QSL109"/>
    <mergeCell ref="QSN109:QSQ109"/>
    <mergeCell ref="QSS109:QSU109"/>
    <mergeCell ref="QSW109:QSY109"/>
    <mergeCell ref="QTA109:QTC109"/>
    <mergeCell ref="QRG109:QRH109"/>
    <mergeCell ref="QRI109:QRL109"/>
    <mergeCell ref="QRN109:QRO109"/>
    <mergeCell ref="QRQ109:QRT109"/>
    <mergeCell ref="QRV109:QRY109"/>
    <mergeCell ref="QSA109:QSE109"/>
    <mergeCell ref="QQG109:QQI109"/>
    <mergeCell ref="QQK109:QQM109"/>
    <mergeCell ref="QQO109:QQR109"/>
    <mergeCell ref="QQT109:QQW109"/>
    <mergeCell ref="QQY109:QRA109"/>
    <mergeCell ref="QRC109:QRE109"/>
    <mergeCell ref="QPF109:QPI109"/>
    <mergeCell ref="QPK109:QPO109"/>
    <mergeCell ref="QPQ109:QPR109"/>
    <mergeCell ref="QPT109:QPV109"/>
    <mergeCell ref="QPX109:QQA109"/>
    <mergeCell ref="QQC109:QQE109"/>
    <mergeCell ref="QOI109:QOK109"/>
    <mergeCell ref="QOM109:QOO109"/>
    <mergeCell ref="QOQ109:QOR109"/>
    <mergeCell ref="QOS109:QOV109"/>
    <mergeCell ref="QOX109:QOY109"/>
    <mergeCell ref="QPA109:QPD109"/>
    <mergeCell ref="QNH109:QNK109"/>
    <mergeCell ref="QNM109:QNO109"/>
    <mergeCell ref="QNQ109:QNS109"/>
    <mergeCell ref="QNU109:QNW109"/>
    <mergeCell ref="QNY109:QOB109"/>
    <mergeCell ref="QOD109:QOG109"/>
    <mergeCell ref="QMH109:QMI109"/>
    <mergeCell ref="QMK109:QMN109"/>
    <mergeCell ref="QMP109:QMS109"/>
    <mergeCell ref="QMU109:QMY109"/>
    <mergeCell ref="QNA109:QNB109"/>
    <mergeCell ref="QND109:QNF109"/>
    <mergeCell ref="QLI109:QLL109"/>
    <mergeCell ref="QLN109:QLQ109"/>
    <mergeCell ref="QLS109:QLU109"/>
    <mergeCell ref="QLW109:QLY109"/>
    <mergeCell ref="QMA109:QMB109"/>
    <mergeCell ref="QMC109:QMF109"/>
    <mergeCell ref="QKK109:QKL109"/>
    <mergeCell ref="QKN109:QKP109"/>
    <mergeCell ref="QKR109:QKU109"/>
    <mergeCell ref="QKW109:QKY109"/>
    <mergeCell ref="QLA109:QLC109"/>
    <mergeCell ref="QLE109:QLG109"/>
    <mergeCell ref="QJK109:QJL109"/>
    <mergeCell ref="QJM109:QJP109"/>
    <mergeCell ref="QJR109:QJS109"/>
    <mergeCell ref="QJU109:QJX109"/>
    <mergeCell ref="QJZ109:QKC109"/>
    <mergeCell ref="QKE109:QKI109"/>
    <mergeCell ref="QIK109:QIM109"/>
    <mergeCell ref="QIO109:QIQ109"/>
    <mergeCell ref="QIS109:QIV109"/>
    <mergeCell ref="QIX109:QJA109"/>
    <mergeCell ref="QJC109:QJE109"/>
    <mergeCell ref="QJG109:QJI109"/>
    <mergeCell ref="QHJ109:QHM109"/>
    <mergeCell ref="QHO109:QHS109"/>
    <mergeCell ref="QHU109:QHV109"/>
    <mergeCell ref="QHX109:QHZ109"/>
    <mergeCell ref="QIB109:QIE109"/>
    <mergeCell ref="QIG109:QII109"/>
    <mergeCell ref="QGM109:QGO109"/>
    <mergeCell ref="QGQ109:QGS109"/>
    <mergeCell ref="QGU109:QGV109"/>
    <mergeCell ref="QGW109:QGZ109"/>
    <mergeCell ref="QHB109:QHC109"/>
    <mergeCell ref="QHE109:QHH109"/>
    <mergeCell ref="QFL109:QFO109"/>
    <mergeCell ref="QFQ109:QFS109"/>
    <mergeCell ref="QFU109:QFW109"/>
    <mergeCell ref="QFY109:QGA109"/>
    <mergeCell ref="QGC109:QGF109"/>
    <mergeCell ref="QGH109:QGK109"/>
    <mergeCell ref="QEL109:QEM109"/>
    <mergeCell ref="QEO109:QER109"/>
    <mergeCell ref="QET109:QEW109"/>
    <mergeCell ref="QEY109:QFC109"/>
    <mergeCell ref="QFE109:QFF109"/>
    <mergeCell ref="QFH109:QFJ109"/>
    <mergeCell ref="QDM109:QDP109"/>
    <mergeCell ref="QDR109:QDU109"/>
    <mergeCell ref="QDW109:QDY109"/>
    <mergeCell ref="QEA109:QEC109"/>
    <mergeCell ref="QEE109:QEF109"/>
    <mergeCell ref="QEG109:QEJ109"/>
    <mergeCell ref="QCO109:QCP109"/>
    <mergeCell ref="QCR109:QCT109"/>
    <mergeCell ref="QCV109:QCY109"/>
    <mergeCell ref="QDA109:QDC109"/>
    <mergeCell ref="QDE109:QDG109"/>
    <mergeCell ref="QDI109:QDK109"/>
    <mergeCell ref="QBO109:QBP109"/>
    <mergeCell ref="QBQ109:QBT109"/>
    <mergeCell ref="QBV109:QBW109"/>
    <mergeCell ref="QBY109:QCB109"/>
    <mergeCell ref="QCD109:QCG109"/>
    <mergeCell ref="QCI109:QCM109"/>
    <mergeCell ref="QAO109:QAQ109"/>
    <mergeCell ref="QAS109:QAU109"/>
    <mergeCell ref="QAW109:QAZ109"/>
    <mergeCell ref="QBB109:QBE109"/>
    <mergeCell ref="QBG109:QBI109"/>
    <mergeCell ref="QBK109:QBM109"/>
    <mergeCell ref="PZN109:PZQ109"/>
    <mergeCell ref="PZS109:PZW109"/>
    <mergeCell ref="PZY109:PZZ109"/>
    <mergeCell ref="QAB109:QAD109"/>
    <mergeCell ref="QAF109:QAI109"/>
    <mergeCell ref="QAK109:QAM109"/>
    <mergeCell ref="PYQ109:PYS109"/>
    <mergeCell ref="PYU109:PYW109"/>
    <mergeCell ref="PYY109:PYZ109"/>
    <mergeCell ref="PZA109:PZD109"/>
    <mergeCell ref="PZF109:PZG109"/>
    <mergeCell ref="PZI109:PZL109"/>
    <mergeCell ref="PXP109:PXS109"/>
    <mergeCell ref="PXU109:PXW109"/>
    <mergeCell ref="PXY109:PYA109"/>
    <mergeCell ref="PYC109:PYE109"/>
    <mergeCell ref="PYG109:PYJ109"/>
    <mergeCell ref="PYL109:PYO109"/>
    <mergeCell ref="PWP109:PWQ109"/>
    <mergeCell ref="PWS109:PWV109"/>
    <mergeCell ref="PWX109:PXA109"/>
    <mergeCell ref="PXC109:PXG109"/>
    <mergeCell ref="PXI109:PXJ109"/>
    <mergeCell ref="PXL109:PXN109"/>
    <mergeCell ref="PVQ109:PVT109"/>
    <mergeCell ref="PVV109:PVY109"/>
    <mergeCell ref="PWA109:PWC109"/>
    <mergeCell ref="PWE109:PWG109"/>
    <mergeCell ref="PWI109:PWJ109"/>
    <mergeCell ref="PWK109:PWN109"/>
    <mergeCell ref="PUS109:PUT109"/>
    <mergeCell ref="PUV109:PUX109"/>
    <mergeCell ref="PUZ109:PVC109"/>
    <mergeCell ref="PVE109:PVG109"/>
    <mergeCell ref="PVI109:PVK109"/>
    <mergeCell ref="PVM109:PVO109"/>
    <mergeCell ref="PTS109:PTT109"/>
    <mergeCell ref="PTU109:PTX109"/>
    <mergeCell ref="PTZ109:PUA109"/>
    <mergeCell ref="PUC109:PUF109"/>
    <mergeCell ref="PUH109:PUK109"/>
    <mergeCell ref="PUM109:PUQ109"/>
    <mergeCell ref="PSS109:PSU109"/>
    <mergeCell ref="PSW109:PSY109"/>
    <mergeCell ref="PTA109:PTD109"/>
    <mergeCell ref="PTF109:PTI109"/>
    <mergeCell ref="PTK109:PTM109"/>
    <mergeCell ref="PTO109:PTQ109"/>
    <mergeCell ref="PRR109:PRU109"/>
    <mergeCell ref="PRW109:PSA109"/>
    <mergeCell ref="PSC109:PSD109"/>
    <mergeCell ref="PSF109:PSH109"/>
    <mergeCell ref="PSJ109:PSM109"/>
    <mergeCell ref="PSO109:PSQ109"/>
    <mergeCell ref="PQU109:PQW109"/>
    <mergeCell ref="PQY109:PRA109"/>
    <mergeCell ref="PRC109:PRD109"/>
    <mergeCell ref="PRE109:PRH109"/>
    <mergeCell ref="PRJ109:PRK109"/>
    <mergeCell ref="PRM109:PRP109"/>
    <mergeCell ref="PPT109:PPW109"/>
    <mergeCell ref="PPY109:PQA109"/>
    <mergeCell ref="PQC109:PQE109"/>
    <mergeCell ref="PQG109:PQI109"/>
    <mergeCell ref="PQK109:PQN109"/>
    <mergeCell ref="PQP109:PQS109"/>
    <mergeCell ref="POT109:POU109"/>
    <mergeCell ref="POW109:POZ109"/>
    <mergeCell ref="PPB109:PPE109"/>
    <mergeCell ref="PPG109:PPK109"/>
    <mergeCell ref="PPM109:PPN109"/>
    <mergeCell ref="PPP109:PPR109"/>
    <mergeCell ref="PNU109:PNX109"/>
    <mergeCell ref="PNZ109:POC109"/>
    <mergeCell ref="POE109:POG109"/>
    <mergeCell ref="POI109:POK109"/>
    <mergeCell ref="POM109:PON109"/>
    <mergeCell ref="POO109:POR109"/>
    <mergeCell ref="PMW109:PMX109"/>
    <mergeCell ref="PMZ109:PNB109"/>
    <mergeCell ref="PND109:PNG109"/>
    <mergeCell ref="PNI109:PNK109"/>
    <mergeCell ref="PNM109:PNO109"/>
    <mergeCell ref="PNQ109:PNS109"/>
    <mergeCell ref="PLW109:PLX109"/>
    <mergeCell ref="PLY109:PMB109"/>
    <mergeCell ref="PMD109:PME109"/>
    <mergeCell ref="PMG109:PMJ109"/>
    <mergeCell ref="PML109:PMO109"/>
    <mergeCell ref="PMQ109:PMU109"/>
    <mergeCell ref="PKW109:PKY109"/>
    <mergeCell ref="PLA109:PLC109"/>
    <mergeCell ref="PLE109:PLH109"/>
    <mergeCell ref="PLJ109:PLM109"/>
    <mergeCell ref="PLO109:PLQ109"/>
    <mergeCell ref="PLS109:PLU109"/>
    <mergeCell ref="PJV109:PJY109"/>
    <mergeCell ref="PKA109:PKE109"/>
    <mergeCell ref="PKG109:PKH109"/>
    <mergeCell ref="PKJ109:PKL109"/>
    <mergeCell ref="PKN109:PKQ109"/>
    <mergeCell ref="PKS109:PKU109"/>
    <mergeCell ref="PIY109:PJA109"/>
    <mergeCell ref="PJC109:PJE109"/>
    <mergeCell ref="PJG109:PJH109"/>
    <mergeCell ref="PJI109:PJL109"/>
    <mergeCell ref="PJN109:PJO109"/>
    <mergeCell ref="PJQ109:PJT109"/>
    <mergeCell ref="PHX109:PIA109"/>
    <mergeCell ref="PIC109:PIE109"/>
    <mergeCell ref="PIG109:PII109"/>
    <mergeCell ref="PIK109:PIM109"/>
    <mergeCell ref="PIO109:PIR109"/>
    <mergeCell ref="PIT109:PIW109"/>
    <mergeCell ref="PGX109:PGY109"/>
    <mergeCell ref="PHA109:PHD109"/>
    <mergeCell ref="PHF109:PHI109"/>
    <mergeCell ref="PHK109:PHO109"/>
    <mergeCell ref="PHQ109:PHR109"/>
    <mergeCell ref="PHT109:PHV109"/>
    <mergeCell ref="PFY109:PGB109"/>
    <mergeCell ref="PGD109:PGG109"/>
    <mergeCell ref="PGI109:PGK109"/>
    <mergeCell ref="PGM109:PGO109"/>
    <mergeCell ref="PGQ109:PGR109"/>
    <mergeCell ref="PGS109:PGV109"/>
    <mergeCell ref="PFA109:PFB109"/>
    <mergeCell ref="PFD109:PFF109"/>
    <mergeCell ref="PFH109:PFK109"/>
    <mergeCell ref="PFM109:PFO109"/>
    <mergeCell ref="PFQ109:PFS109"/>
    <mergeCell ref="PFU109:PFW109"/>
    <mergeCell ref="PEA109:PEB109"/>
    <mergeCell ref="PEC109:PEF109"/>
    <mergeCell ref="PEH109:PEI109"/>
    <mergeCell ref="PEK109:PEN109"/>
    <mergeCell ref="PEP109:PES109"/>
    <mergeCell ref="PEU109:PEY109"/>
    <mergeCell ref="PDA109:PDC109"/>
    <mergeCell ref="PDE109:PDG109"/>
    <mergeCell ref="PDI109:PDL109"/>
    <mergeCell ref="PDN109:PDQ109"/>
    <mergeCell ref="PDS109:PDU109"/>
    <mergeCell ref="PDW109:PDY109"/>
    <mergeCell ref="PBZ109:PCC109"/>
    <mergeCell ref="PCE109:PCI109"/>
    <mergeCell ref="PCK109:PCL109"/>
    <mergeCell ref="PCN109:PCP109"/>
    <mergeCell ref="PCR109:PCU109"/>
    <mergeCell ref="PCW109:PCY109"/>
    <mergeCell ref="PBC109:PBE109"/>
    <mergeCell ref="PBG109:PBI109"/>
    <mergeCell ref="PBK109:PBL109"/>
    <mergeCell ref="PBM109:PBP109"/>
    <mergeCell ref="PBR109:PBS109"/>
    <mergeCell ref="PBU109:PBX109"/>
    <mergeCell ref="PAB109:PAE109"/>
    <mergeCell ref="PAG109:PAI109"/>
    <mergeCell ref="PAK109:PAM109"/>
    <mergeCell ref="PAO109:PAQ109"/>
    <mergeCell ref="PAS109:PAV109"/>
    <mergeCell ref="PAX109:PBA109"/>
    <mergeCell ref="OZB109:OZC109"/>
    <mergeCell ref="OZE109:OZH109"/>
    <mergeCell ref="OZJ109:OZM109"/>
    <mergeCell ref="OZO109:OZS109"/>
    <mergeCell ref="OZU109:OZV109"/>
    <mergeCell ref="OZX109:OZZ109"/>
    <mergeCell ref="OYC109:OYF109"/>
    <mergeCell ref="OYH109:OYK109"/>
    <mergeCell ref="OYM109:OYO109"/>
    <mergeCell ref="OYQ109:OYS109"/>
    <mergeCell ref="OYU109:OYV109"/>
    <mergeCell ref="OYW109:OYZ109"/>
    <mergeCell ref="OXE109:OXF109"/>
    <mergeCell ref="OXH109:OXJ109"/>
    <mergeCell ref="OXL109:OXO109"/>
    <mergeCell ref="OXQ109:OXS109"/>
    <mergeCell ref="OXU109:OXW109"/>
    <mergeCell ref="OXY109:OYA109"/>
    <mergeCell ref="OWE109:OWF109"/>
    <mergeCell ref="OWG109:OWJ109"/>
    <mergeCell ref="OWL109:OWM109"/>
    <mergeCell ref="OWO109:OWR109"/>
    <mergeCell ref="OWT109:OWW109"/>
    <mergeCell ref="OWY109:OXC109"/>
    <mergeCell ref="OVE109:OVG109"/>
    <mergeCell ref="OVI109:OVK109"/>
    <mergeCell ref="OVM109:OVP109"/>
    <mergeCell ref="OVR109:OVU109"/>
    <mergeCell ref="OVW109:OVY109"/>
    <mergeCell ref="OWA109:OWC109"/>
    <mergeCell ref="OUD109:OUG109"/>
    <mergeCell ref="OUI109:OUM109"/>
    <mergeCell ref="OUO109:OUP109"/>
    <mergeCell ref="OUR109:OUT109"/>
    <mergeCell ref="OUV109:OUY109"/>
    <mergeCell ref="OVA109:OVC109"/>
    <mergeCell ref="OTG109:OTI109"/>
    <mergeCell ref="OTK109:OTM109"/>
    <mergeCell ref="OTO109:OTP109"/>
    <mergeCell ref="OTQ109:OTT109"/>
    <mergeCell ref="OTV109:OTW109"/>
    <mergeCell ref="OTY109:OUB109"/>
    <mergeCell ref="OSF109:OSI109"/>
    <mergeCell ref="OSK109:OSM109"/>
    <mergeCell ref="OSO109:OSQ109"/>
    <mergeCell ref="OSS109:OSU109"/>
    <mergeCell ref="OSW109:OSZ109"/>
    <mergeCell ref="OTB109:OTE109"/>
    <mergeCell ref="ORF109:ORG109"/>
    <mergeCell ref="ORI109:ORL109"/>
    <mergeCell ref="ORN109:ORQ109"/>
    <mergeCell ref="ORS109:ORW109"/>
    <mergeCell ref="ORY109:ORZ109"/>
    <mergeCell ref="OSB109:OSD109"/>
    <mergeCell ref="OQG109:OQJ109"/>
    <mergeCell ref="OQL109:OQO109"/>
    <mergeCell ref="OQQ109:OQS109"/>
    <mergeCell ref="OQU109:OQW109"/>
    <mergeCell ref="OQY109:OQZ109"/>
    <mergeCell ref="ORA109:ORD109"/>
    <mergeCell ref="OPI109:OPJ109"/>
    <mergeCell ref="OPL109:OPN109"/>
    <mergeCell ref="OPP109:OPS109"/>
    <mergeCell ref="OPU109:OPW109"/>
    <mergeCell ref="OPY109:OQA109"/>
    <mergeCell ref="OQC109:OQE109"/>
    <mergeCell ref="OOI109:OOJ109"/>
    <mergeCell ref="OOK109:OON109"/>
    <mergeCell ref="OOP109:OOQ109"/>
    <mergeCell ref="OOS109:OOV109"/>
    <mergeCell ref="OOX109:OPA109"/>
    <mergeCell ref="OPC109:OPG109"/>
    <mergeCell ref="ONI109:ONK109"/>
    <mergeCell ref="ONM109:ONO109"/>
    <mergeCell ref="ONQ109:ONT109"/>
    <mergeCell ref="ONV109:ONY109"/>
    <mergeCell ref="OOA109:OOC109"/>
    <mergeCell ref="OOE109:OOG109"/>
    <mergeCell ref="OMH109:OMK109"/>
    <mergeCell ref="OMM109:OMQ109"/>
    <mergeCell ref="OMS109:OMT109"/>
    <mergeCell ref="OMV109:OMX109"/>
    <mergeCell ref="OMZ109:ONC109"/>
    <mergeCell ref="ONE109:ONG109"/>
    <mergeCell ref="OLK109:OLM109"/>
    <mergeCell ref="OLO109:OLQ109"/>
    <mergeCell ref="OLS109:OLT109"/>
    <mergeCell ref="OLU109:OLX109"/>
    <mergeCell ref="OLZ109:OMA109"/>
    <mergeCell ref="OMC109:OMF109"/>
    <mergeCell ref="OKJ109:OKM109"/>
    <mergeCell ref="OKO109:OKQ109"/>
    <mergeCell ref="OKS109:OKU109"/>
    <mergeCell ref="OKW109:OKY109"/>
    <mergeCell ref="OLA109:OLD109"/>
    <mergeCell ref="OLF109:OLI109"/>
    <mergeCell ref="OJJ109:OJK109"/>
    <mergeCell ref="OJM109:OJP109"/>
    <mergeCell ref="OJR109:OJU109"/>
    <mergeCell ref="OJW109:OKA109"/>
    <mergeCell ref="OKC109:OKD109"/>
    <mergeCell ref="OKF109:OKH109"/>
    <mergeCell ref="OIK109:OIN109"/>
    <mergeCell ref="OIP109:OIS109"/>
    <mergeCell ref="OIU109:OIW109"/>
    <mergeCell ref="OIY109:OJA109"/>
    <mergeCell ref="OJC109:OJD109"/>
    <mergeCell ref="OJE109:OJH109"/>
    <mergeCell ref="OHM109:OHN109"/>
    <mergeCell ref="OHP109:OHR109"/>
    <mergeCell ref="OHT109:OHW109"/>
    <mergeCell ref="OHY109:OIA109"/>
    <mergeCell ref="OIC109:OIE109"/>
    <mergeCell ref="OIG109:OII109"/>
    <mergeCell ref="OGM109:OGN109"/>
    <mergeCell ref="OGO109:OGR109"/>
    <mergeCell ref="OGT109:OGU109"/>
    <mergeCell ref="OGW109:OGZ109"/>
    <mergeCell ref="OHB109:OHE109"/>
    <mergeCell ref="OHG109:OHK109"/>
    <mergeCell ref="OFM109:OFO109"/>
    <mergeCell ref="OFQ109:OFS109"/>
    <mergeCell ref="OFU109:OFX109"/>
    <mergeCell ref="OFZ109:OGC109"/>
    <mergeCell ref="OGE109:OGG109"/>
    <mergeCell ref="OGI109:OGK109"/>
    <mergeCell ref="OEL109:OEO109"/>
    <mergeCell ref="OEQ109:OEU109"/>
    <mergeCell ref="OEW109:OEX109"/>
    <mergeCell ref="OEZ109:OFB109"/>
    <mergeCell ref="OFD109:OFG109"/>
    <mergeCell ref="OFI109:OFK109"/>
    <mergeCell ref="ODO109:ODQ109"/>
    <mergeCell ref="ODS109:ODU109"/>
    <mergeCell ref="ODW109:ODX109"/>
    <mergeCell ref="ODY109:OEB109"/>
    <mergeCell ref="OED109:OEE109"/>
    <mergeCell ref="OEG109:OEJ109"/>
    <mergeCell ref="OCN109:OCQ109"/>
    <mergeCell ref="OCS109:OCU109"/>
    <mergeCell ref="OCW109:OCY109"/>
    <mergeCell ref="ODA109:ODC109"/>
    <mergeCell ref="ODE109:ODH109"/>
    <mergeCell ref="ODJ109:ODM109"/>
    <mergeCell ref="OBN109:OBO109"/>
    <mergeCell ref="OBQ109:OBT109"/>
    <mergeCell ref="OBV109:OBY109"/>
    <mergeCell ref="OCA109:OCE109"/>
    <mergeCell ref="OCG109:OCH109"/>
    <mergeCell ref="OCJ109:OCL109"/>
    <mergeCell ref="OAO109:OAR109"/>
    <mergeCell ref="OAT109:OAW109"/>
    <mergeCell ref="OAY109:OBA109"/>
    <mergeCell ref="OBC109:OBE109"/>
    <mergeCell ref="OBG109:OBH109"/>
    <mergeCell ref="OBI109:OBL109"/>
    <mergeCell ref="NZQ109:NZR109"/>
    <mergeCell ref="NZT109:NZV109"/>
    <mergeCell ref="NZX109:OAA109"/>
    <mergeCell ref="OAC109:OAE109"/>
    <mergeCell ref="OAG109:OAI109"/>
    <mergeCell ref="OAK109:OAM109"/>
    <mergeCell ref="NYQ109:NYR109"/>
    <mergeCell ref="NYS109:NYV109"/>
    <mergeCell ref="NYX109:NYY109"/>
    <mergeCell ref="NZA109:NZD109"/>
    <mergeCell ref="NZF109:NZI109"/>
    <mergeCell ref="NZK109:NZO109"/>
    <mergeCell ref="NXQ109:NXS109"/>
    <mergeCell ref="NXU109:NXW109"/>
    <mergeCell ref="NXY109:NYB109"/>
    <mergeCell ref="NYD109:NYG109"/>
    <mergeCell ref="NYI109:NYK109"/>
    <mergeCell ref="NYM109:NYO109"/>
    <mergeCell ref="NWP109:NWS109"/>
    <mergeCell ref="NWU109:NWY109"/>
    <mergeCell ref="NXA109:NXB109"/>
    <mergeCell ref="NXD109:NXF109"/>
    <mergeCell ref="NXH109:NXK109"/>
    <mergeCell ref="NXM109:NXO109"/>
    <mergeCell ref="NVS109:NVU109"/>
    <mergeCell ref="NVW109:NVY109"/>
    <mergeCell ref="NWA109:NWB109"/>
    <mergeCell ref="NWC109:NWF109"/>
    <mergeCell ref="NWH109:NWI109"/>
    <mergeCell ref="NWK109:NWN109"/>
    <mergeCell ref="NUR109:NUU109"/>
    <mergeCell ref="NUW109:NUY109"/>
    <mergeCell ref="NVA109:NVC109"/>
    <mergeCell ref="NVE109:NVG109"/>
    <mergeCell ref="NVI109:NVL109"/>
    <mergeCell ref="NVN109:NVQ109"/>
    <mergeCell ref="NTR109:NTS109"/>
    <mergeCell ref="NTU109:NTX109"/>
    <mergeCell ref="NTZ109:NUC109"/>
    <mergeCell ref="NUE109:NUI109"/>
    <mergeCell ref="NUK109:NUL109"/>
    <mergeCell ref="NUN109:NUP109"/>
    <mergeCell ref="NSS109:NSV109"/>
    <mergeCell ref="NSX109:NTA109"/>
    <mergeCell ref="NTC109:NTE109"/>
    <mergeCell ref="NTG109:NTI109"/>
    <mergeCell ref="NTK109:NTL109"/>
    <mergeCell ref="NTM109:NTP109"/>
    <mergeCell ref="NRU109:NRV109"/>
    <mergeCell ref="NRX109:NRZ109"/>
    <mergeCell ref="NSB109:NSE109"/>
    <mergeCell ref="NSG109:NSI109"/>
    <mergeCell ref="NSK109:NSM109"/>
    <mergeCell ref="NSO109:NSQ109"/>
    <mergeCell ref="NQU109:NQV109"/>
    <mergeCell ref="NQW109:NQZ109"/>
    <mergeCell ref="NRB109:NRC109"/>
    <mergeCell ref="NRE109:NRH109"/>
    <mergeCell ref="NRJ109:NRM109"/>
    <mergeCell ref="NRO109:NRS109"/>
    <mergeCell ref="NPU109:NPW109"/>
    <mergeCell ref="NPY109:NQA109"/>
    <mergeCell ref="NQC109:NQF109"/>
    <mergeCell ref="NQH109:NQK109"/>
    <mergeCell ref="NQM109:NQO109"/>
    <mergeCell ref="NQQ109:NQS109"/>
    <mergeCell ref="NOT109:NOW109"/>
    <mergeCell ref="NOY109:NPC109"/>
    <mergeCell ref="NPE109:NPF109"/>
    <mergeCell ref="NPH109:NPJ109"/>
    <mergeCell ref="NPL109:NPO109"/>
    <mergeCell ref="NPQ109:NPS109"/>
    <mergeCell ref="NNW109:NNY109"/>
    <mergeCell ref="NOA109:NOC109"/>
    <mergeCell ref="NOE109:NOF109"/>
    <mergeCell ref="NOG109:NOJ109"/>
    <mergeCell ref="NOL109:NOM109"/>
    <mergeCell ref="NOO109:NOR109"/>
    <mergeCell ref="NMV109:NMY109"/>
    <mergeCell ref="NNA109:NNC109"/>
    <mergeCell ref="NNE109:NNG109"/>
    <mergeCell ref="NNI109:NNK109"/>
    <mergeCell ref="NNM109:NNP109"/>
    <mergeCell ref="NNR109:NNU109"/>
    <mergeCell ref="NLV109:NLW109"/>
    <mergeCell ref="NLY109:NMB109"/>
    <mergeCell ref="NMD109:NMG109"/>
    <mergeCell ref="NMI109:NMM109"/>
    <mergeCell ref="NMO109:NMP109"/>
    <mergeCell ref="NMR109:NMT109"/>
    <mergeCell ref="NKW109:NKZ109"/>
    <mergeCell ref="NLB109:NLE109"/>
    <mergeCell ref="NLG109:NLI109"/>
    <mergeCell ref="NLK109:NLM109"/>
    <mergeCell ref="NLO109:NLP109"/>
    <mergeCell ref="NLQ109:NLT109"/>
    <mergeCell ref="NJY109:NJZ109"/>
    <mergeCell ref="NKB109:NKD109"/>
    <mergeCell ref="NKF109:NKI109"/>
    <mergeCell ref="NKK109:NKM109"/>
    <mergeCell ref="NKO109:NKQ109"/>
    <mergeCell ref="NKS109:NKU109"/>
    <mergeCell ref="NIY109:NIZ109"/>
    <mergeCell ref="NJA109:NJD109"/>
    <mergeCell ref="NJF109:NJG109"/>
    <mergeCell ref="NJI109:NJL109"/>
    <mergeCell ref="NJN109:NJQ109"/>
    <mergeCell ref="NJS109:NJW109"/>
    <mergeCell ref="NHY109:NIA109"/>
    <mergeCell ref="NIC109:NIE109"/>
    <mergeCell ref="NIG109:NIJ109"/>
    <mergeCell ref="NIL109:NIO109"/>
    <mergeCell ref="NIQ109:NIS109"/>
    <mergeCell ref="NIU109:NIW109"/>
    <mergeCell ref="NGX109:NHA109"/>
    <mergeCell ref="NHC109:NHG109"/>
    <mergeCell ref="NHI109:NHJ109"/>
    <mergeCell ref="NHL109:NHN109"/>
    <mergeCell ref="NHP109:NHS109"/>
    <mergeCell ref="NHU109:NHW109"/>
    <mergeCell ref="NGA109:NGC109"/>
    <mergeCell ref="NGE109:NGG109"/>
    <mergeCell ref="NGI109:NGJ109"/>
    <mergeCell ref="NGK109:NGN109"/>
    <mergeCell ref="NGP109:NGQ109"/>
    <mergeCell ref="NGS109:NGV109"/>
    <mergeCell ref="NEZ109:NFC109"/>
    <mergeCell ref="NFE109:NFG109"/>
    <mergeCell ref="NFI109:NFK109"/>
    <mergeCell ref="NFM109:NFO109"/>
    <mergeCell ref="NFQ109:NFT109"/>
    <mergeCell ref="NFV109:NFY109"/>
    <mergeCell ref="NDZ109:NEA109"/>
    <mergeCell ref="NEC109:NEF109"/>
    <mergeCell ref="NEH109:NEK109"/>
    <mergeCell ref="NEM109:NEQ109"/>
    <mergeCell ref="NES109:NET109"/>
    <mergeCell ref="NEV109:NEX109"/>
    <mergeCell ref="NDA109:NDD109"/>
    <mergeCell ref="NDF109:NDI109"/>
    <mergeCell ref="NDK109:NDM109"/>
    <mergeCell ref="NDO109:NDQ109"/>
    <mergeCell ref="NDS109:NDT109"/>
    <mergeCell ref="NDU109:NDX109"/>
    <mergeCell ref="NCC109:NCD109"/>
    <mergeCell ref="NCF109:NCH109"/>
    <mergeCell ref="NCJ109:NCM109"/>
    <mergeCell ref="NCO109:NCQ109"/>
    <mergeCell ref="NCS109:NCU109"/>
    <mergeCell ref="NCW109:NCY109"/>
    <mergeCell ref="NBC109:NBD109"/>
    <mergeCell ref="NBE109:NBH109"/>
    <mergeCell ref="NBJ109:NBK109"/>
    <mergeCell ref="NBM109:NBP109"/>
    <mergeCell ref="NBR109:NBU109"/>
    <mergeCell ref="NBW109:NCA109"/>
    <mergeCell ref="NAC109:NAE109"/>
    <mergeCell ref="NAG109:NAI109"/>
    <mergeCell ref="NAK109:NAN109"/>
    <mergeCell ref="NAP109:NAS109"/>
    <mergeCell ref="NAU109:NAW109"/>
    <mergeCell ref="NAY109:NBA109"/>
    <mergeCell ref="MZB109:MZE109"/>
    <mergeCell ref="MZG109:MZK109"/>
    <mergeCell ref="MZM109:MZN109"/>
    <mergeCell ref="MZP109:MZR109"/>
    <mergeCell ref="MZT109:MZW109"/>
    <mergeCell ref="MZY109:NAA109"/>
    <mergeCell ref="MYE109:MYG109"/>
    <mergeCell ref="MYI109:MYK109"/>
    <mergeCell ref="MYM109:MYN109"/>
    <mergeCell ref="MYO109:MYR109"/>
    <mergeCell ref="MYT109:MYU109"/>
    <mergeCell ref="MYW109:MYZ109"/>
    <mergeCell ref="MXD109:MXG109"/>
    <mergeCell ref="MXI109:MXK109"/>
    <mergeCell ref="MXM109:MXO109"/>
    <mergeCell ref="MXQ109:MXS109"/>
    <mergeCell ref="MXU109:MXX109"/>
    <mergeCell ref="MXZ109:MYC109"/>
    <mergeCell ref="MWD109:MWE109"/>
    <mergeCell ref="MWG109:MWJ109"/>
    <mergeCell ref="MWL109:MWO109"/>
    <mergeCell ref="MWQ109:MWU109"/>
    <mergeCell ref="MWW109:MWX109"/>
    <mergeCell ref="MWZ109:MXB109"/>
    <mergeCell ref="MVE109:MVH109"/>
    <mergeCell ref="MVJ109:MVM109"/>
    <mergeCell ref="MVO109:MVQ109"/>
    <mergeCell ref="MVS109:MVU109"/>
    <mergeCell ref="MVW109:MVX109"/>
    <mergeCell ref="MVY109:MWB109"/>
    <mergeCell ref="MUG109:MUH109"/>
    <mergeCell ref="MUJ109:MUL109"/>
    <mergeCell ref="MUN109:MUQ109"/>
    <mergeCell ref="MUS109:MUU109"/>
    <mergeCell ref="MUW109:MUY109"/>
    <mergeCell ref="MVA109:MVC109"/>
    <mergeCell ref="MTG109:MTH109"/>
    <mergeCell ref="MTI109:MTL109"/>
    <mergeCell ref="MTN109:MTO109"/>
    <mergeCell ref="MTQ109:MTT109"/>
    <mergeCell ref="MTV109:MTY109"/>
    <mergeCell ref="MUA109:MUE109"/>
    <mergeCell ref="MSG109:MSI109"/>
    <mergeCell ref="MSK109:MSM109"/>
    <mergeCell ref="MSO109:MSR109"/>
    <mergeCell ref="MST109:MSW109"/>
    <mergeCell ref="MSY109:MTA109"/>
    <mergeCell ref="MTC109:MTE109"/>
    <mergeCell ref="MRF109:MRI109"/>
    <mergeCell ref="MRK109:MRO109"/>
    <mergeCell ref="MRQ109:MRR109"/>
    <mergeCell ref="MRT109:MRV109"/>
    <mergeCell ref="MRX109:MSA109"/>
    <mergeCell ref="MSC109:MSE109"/>
    <mergeCell ref="MQI109:MQK109"/>
    <mergeCell ref="MQM109:MQO109"/>
    <mergeCell ref="MQQ109:MQR109"/>
    <mergeCell ref="MQS109:MQV109"/>
    <mergeCell ref="MQX109:MQY109"/>
    <mergeCell ref="MRA109:MRD109"/>
    <mergeCell ref="MPH109:MPK109"/>
    <mergeCell ref="MPM109:MPO109"/>
    <mergeCell ref="MPQ109:MPS109"/>
    <mergeCell ref="MPU109:MPW109"/>
    <mergeCell ref="MPY109:MQB109"/>
    <mergeCell ref="MQD109:MQG109"/>
    <mergeCell ref="MOH109:MOI109"/>
    <mergeCell ref="MOK109:MON109"/>
    <mergeCell ref="MOP109:MOS109"/>
    <mergeCell ref="MOU109:MOY109"/>
    <mergeCell ref="MPA109:MPB109"/>
    <mergeCell ref="MPD109:MPF109"/>
    <mergeCell ref="MNI109:MNL109"/>
    <mergeCell ref="MNN109:MNQ109"/>
    <mergeCell ref="MNS109:MNU109"/>
    <mergeCell ref="MNW109:MNY109"/>
    <mergeCell ref="MOA109:MOB109"/>
    <mergeCell ref="MOC109:MOF109"/>
    <mergeCell ref="MMK109:MML109"/>
    <mergeCell ref="MMN109:MMP109"/>
    <mergeCell ref="MMR109:MMU109"/>
    <mergeCell ref="MMW109:MMY109"/>
    <mergeCell ref="MNA109:MNC109"/>
    <mergeCell ref="MNE109:MNG109"/>
    <mergeCell ref="MLK109:MLL109"/>
    <mergeCell ref="MLM109:MLP109"/>
    <mergeCell ref="MLR109:MLS109"/>
    <mergeCell ref="MLU109:MLX109"/>
    <mergeCell ref="MLZ109:MMC109"/>
    <mergeCell ref="MME109:MMI109"/>
    <mergeCell ref="MKK109:MKM109"/>
    <mergeCell ref="MKO109:MKQ109"/>
    <mergeCell ref="MKS109:MKV109"/>
    <mergeCell ref="MKX109:MLA109"/>
    <mergeCell ref="MLC109:MLE109"/>
    <mergeCell ref="MLG109:MLI109"/>
    <mergeCell ref="MJJ109:MJM109"/>
    <mergeCell ref="MJO109:MJS109"/>
    <mergeCell ref="MJU109:MJV109"/>
    <mergeCell ref="MJX109:MJZ109"/>
    <mergeCell ref="MKB109:MKE109"/>
    <mergeCell ref="MKG109:MKI109"/>
    <mergeCell ref="MIM109:MIO109"/>
    <mergeCell ref="MIQ109:MIS109"/>
    <mergeCell ref="MIU109:MIV109"/>
    <mergeCell ref="MIW109:MIZ109"/>
    <mergeCell ref="MJB109:MJC109"/>
    <mergeCell ref="MJE109:MJH109"/>
    <mergeCell ref="MHL109:MHO109"/>
    <mergeCell ref="MHQ109:MHS109"/>
    <mergeCell ref="MHU109:MHW109"/>
    <mergeCell ref="MHY109:MIA109"/>
    <mergeCell ref="MIC109:MIF109"/>
    <mergeCell ref="MIH109:MIK109"/>
    <mergeCell ref="MGL109:MGM109"/>
    <mergeCell ref="MGO109:MGR109"/>
    <mergeCell ref="MGT109:MGW109"/>
    <mergeCell ref="MGY109:MHC109"/>
    <mergeCell ref="MHE109:MHF109"/>
    <mergeCell ref="MHH109:MHJ109"/>
    <mergeCell ref="MFM109:MFP109"/>
    <mergeCell ref="MFR109:MFU109"/>
    <mergeCell ref="MFW109:MFY109"/>
    <mergeCell ref="MGA109:MGC109"/>
    <mergeCell ref="MGE109:MGF109"/>
    <mergeCell ref="MGG109:MGJ109"/>
    <mergeCell ref="MEO109:MEP109"/>
    <mergeCell ref="MER109:MET109"/>
    <mergeCell ref="MEV109:MEY109"/>
    <mergeCell ref="MFA109:MFC109"/>
    <mergeCell ref="MFE109:MFG109"/>
    <mergeCell ref="MFI109:MFK109"/>
    <mergeCell ref="MDO109:MDP109"/>
    <mergeCell ref="MDQ109:MDT109"/>
    <mergeCell ref="MDV109:MDW109"/>
    <mergeCell ref="MDY109:MEB109"/>
    <mergeCell ref="MED109:MEG109"/>
    <mergeCell ref="MEI109:MEM109"/>
    <mergeCell ref="MCO109:MCQ109"/>
    <mergeCell ref="MCS109:MCU109"/>
    <mergeCell ref="MCW109:MCZ109"/>
    <mergeCell ref="MDB109:MDE109"/>
    <mergeCell ref="MDG109:MDI109"/>
    <mergeCell ref="MDK109:MDM109"/>
    <mergeCell ref="MBN109:MBQ109"/>
    <mergeCell ref="MBS109:MBW109"/>
    <mergeCell ref="MBY109:MBZ109"/>
    <mergeCell ref="MCB109:MCD109"/>
    <mergeCell ref="MCF109:MCI109"/>
    <mergeCell ref="MCK109:MCM109"/>
    <mergeCell ref="MAQ109:MAS109"/>
    <mergeCell ref="MAU109:MAW109"/>
    <mergeCell ref="MAY109:MAZ109"/>
    <mergeCell ref="MBA109:MBD109"/>
    <mergeCell ref="MBF109:MBG109"/>
    <mergeCell ref="MBI109:MBL109"/>
    <mergeCell ref="LZP109:LZS109"/>
    <mergeCell ref="LZU109:LZW109"/>
    <mergeCell ref="LZY109:MAA109"/>
    <mergeCell ref="MAC109:MAE109"/>
    <mergeCell ref="MAG109:MAJ109"/>
    <mergeCell ref="MAL109:MAO109"/>
    <mergeCell ref="LYP109:LYQ109"/>
    <mergeCell ref="LYS109:LYV109"/>
    <mergeCell ref="LYX109:LZA109"/>
    <mergeCell ref="LZC109:LZG109"/>
    <mergeCell ref="LZI109:LZJ109"/>
    <mergeCell ref="LZL109:LZN109"/>
    <mergeCell ref="LXQ109:LXT109"/>
    <mergeCell ref="LXV109:LXY109"/>
    <mergeCell ref="LYA109:LYC109"/>
    <mergeCell ref="LYE109:LYG109"/>
    <mergeCell ref="LYI109:LYJ109"/>
    <mergeCell ref="LYK109:LYN109"/>
    <mergeCell ref="LWS109:LWT109"/>
    <mergeCell ref="LWV109:LWX109"/>
    <mergeCell ref="LWZ109:LXC109"/>
    <mergeCell ref="LXE109:LXG109"/>
    <mergeCell ref="LXI109:LXK109"/>
    <mergeCell ref="LXM109:LXO109"/>
    <mergeCell ref="LVS109:LVT109"/>
    <mergeCell ref="LVU109:LVX109"/>
    <mergeCell ref="LVZ109:LWA109"/>
    <mergeCell ref="LWC109:LWF109"/>
    <mergeCell ref="LWH109:LWK109"/>
    <mergeCell ref="LWM109:LWQ109"/>
    <mergeCell ref="LUS109:LUU109"/>
    <mergeCell ref="LUW109:LUY109"/>
    <mergeCell ref="LVA109:LVD109"/>
    <mergeCell ref="LVF109:LVI109"/>
    <mergeCell ref="LVK109:LVM109"/>
    <mergeCell ref="LVO109:LVQ109"/>
    <mergeCell ref="LTR109:LTU109"/>
    <mergeCell ref="LTW109:LUA109"/>
    <mergeCell ref="LUC109:LUD109"/>
    <mergeCell ref="LUF109:LUH109"/>
    <mergeCell ref="LUJ109:LUM109"/>
    <mergeCell ref="LUO109:LUQ109"/>
    <mergeCell ref="LSU109:LSW109"/>
    <mergeCell ref="LSY109:LTA109"/>
    <mergeCell ref="LTC109:LTD109"/>
    <mergeCell ref="LTE109:LTH109"/>
    <mergeCell ref="LTJ109:LTK109"/>
    <mergeCell ref="LTM109:LTP109"/>
    <mergeCell ref="LRT109:LRW109"/>
    <mergeCell ref="LRY109:LSA109"/>
    <mergeCell ref="LSC109:LSE109"/>
    <mergeCell ref="LSG109:LSI109"/>
    <mergeCell ref="LSK109:LSN109"/>
    <mergeCell ref="LSP109:LSS109"/>
    <mergeCell ref="LQT109:LQU109"/>
    <mergeCell ref="LQW109:LQZ109"/>
    <mergeCell ref="LRB109:LRE109"/>
    <mergeCell ref="LRG109:LRK109"/>
    <mergeCell ref="LRM109:LRN109"/>
    <mergeCell ref="LRP109:LRR109"/>
    <mergeCell ref="LPU109:LPX109"/>
    <mergeCell ref="LPZ109:LQC109"/>
    <mergeCell ref="LQE109:LQG109"/>
    <mergeCell ref="LQI109:LQK109"/>
    <mergeCell ref="LQM109:LQN109"/>
    <mergeCell ref="LQO109:LQR109"/>
    <mergeCell ref="LOW109:LOX109"/>
    <mergeCell ref="LOZ109:LPB109"/>
    <mergeCell ref="LPD109:LPG109"/>
    <mergeCell ref="LPI109:LPK109"/>
    <mergeCell ref="LPM109:LPO109"/>
    <mergeCell ref="LPQ109:LPS109"/>
    <mergeCell ref="LNW109:LNX109"/>
    <mergeCell ref="LNY109:LOB109"/>
    <mergeCell ref="LOD109:LOE109"/>
    <mergeCell ref="LOG109:LOJ109"/>
    <mergeCell ref="LOL109:LOO109"/>
    <mergeCell ref="LOQ109:LOU109"/>
    <mergeCell ref="LMW109:LMY109"/>
    <mergeCell ref="LNA109:LNC109"/>
    <mergeCell ref="LNE109:LNH109"/>
    <mergeCell ref="LNJ109:LNM109"/>
    <mergeCell ref="LNO109:LNQ109"/>
    <mergeCell ref="LNS109:LNU109"/>
    <mergeCell ref="LLV109:LLY109"/>
    <mergeCell ref="LMA109:LME109"/>
    <mergeCell ref="LMG109:LMH109"/>
    <mergeCell ref="LMJ109:LML109"/>
    <mergeCell ref="LMN109:LMQ109"/>
    <mergeCell ref="LMS109:LMU109"/>
    <mergeCell ref="LKY109:LLA109"/>
    <mergeCell ref="LLC109:LLE109"/>
    <mergeCell ref="LLG109:LLH109"/>
    <mergeCell ref="LLI109:LLL109"/>
    <mergeCell ref="LLN109:LLO109"/>
    <mergeCell ref="LLQ109:LLT109"/>
    <mergeCell ref="LJX109:LKA109"/>
    <mergeCell ref="LKC109:LKE109"/>
    <mergeCell ref="LKG109:LKI109"/>
    <mergeCell ref="LKK109:LKM109"/>
    <mergeCell ref="LKO109:LKR109"/>
    <mergeCell ref="LKT109:LKW109"/>
    <mergeCell ref="LIX109:LIY109"/>
    <mergeCell ref="LJA109:LJD109"/>
    <mergeCell ref="LJF109:LJI109"/>
    <mergeCell ref="LJK109:LJO109"/>
    <mergeCell ref="LJQ109:LJR109"/>
    <mergeCell ref="LJT109:LJV109"/>
    <mergeCell ref="LHY109:LIB109"/>
    <mergeCell ref="LID109:LIG109"/>
    <mergeCell ref="LII109:LIK109"/>
    <mergeCell ref="LIM109:LIO109"/>
    <mergeCell ref="LIQ109:LIR109"/>
    <mergeCell ref="LIS109:LIV109"/>
    <mergeCell ref="LHA109:LHB109"/>
    <mergeCell ref="LHD109:LHF109"/>
    <mergeCell ref="LHH109:LHK109"/>
    <mergeCell ref="LHM109:LHO109"/>
    <mergeCell ref="LHQ109:LHS109"/>
    <mergeCell ref="LHU109:LHW109"/>
    <mergeCell ref="LGA109:LGB109"/>
    <mergeCell ref="LGC109:LGF109"/>
    <mergeCell ref="LGH109:LGI109"/>
    <mergeCell ref="LGK109:LGN109"/>
    <mergeCell ref="LGP109:LGS109"/>
    <mergeCell ref="LGU109:LGY109"/>
    <mergeCell ref="LFA109:LFC109"/>
    <mergeCell ref="LFE109:LFG109"/>
    <mergeCell ref="LFI109:LFL109"/>
    <mergeCell ref="LFN109:LFQ109"/>
    <mergeCell ref="LFS109:LFU109"/>
    <mergeCell ref="LFW109:LFY109"/>
    <mergeCell ref="LDZ109:LEC109"/>
    <mergeCell ref="LEE109:LEI109"/>
    <mergeCell ref="LEK109:LEL109"/>
    <mergeCell ref="LEN109:LEP109"/>
    <mergeCell ref="LER109:LEU109"/>
    <mergeCell ref="LEW109:LEY109"/>
    <mergeCell ref="LDC109:LDE109"/>
    <mergeCell ref="LDG109:LDI109"/>
    <mergeCell ref="LDK109:LDL109"/>
    <mergeCell ref="LDM109:LDP109"/>
    <mergeCell ref="LDR109:LDS109"/>
    <mergeCell ref="LDU109:LDX109"/>
    <mergeCell ref="LCB109:LCE109"/>
    <mergeCell ref="LCG109:LCI109"/>
    <mergeCell ref="LCK109:LCM109"/>
    <mergeCell ref="LCO109:LCQ109"/>
    <mergeCell ref="LCS109:LCV109"/>
    <mergeCell ref="LCX109:LDA109"/>
    <mergeCell ref="LBB109:LBC109"/>
    <mergeCell ref="LBE109:LBH109"/>
    <mergeCell ref="LBJ109:LBM109"/>
    <mergeCell ref="LBO109:LBS109"/>
    <mergeCell ref="LBU109:LBV109"/>
    <mergeCell ref="LBX109:LBZ109"/>
    <mergeCell ref="LAC109:LAF109"/>
    <mergeCell ref="LAH109:LAK109"/>
    <mergeCell ref="LAM109:LAO109"/>
    <mergeCell ref="LAQ109:LAS109"/>
    <mergeCell ref="LAU109:LAV109"/>
    <mergeCell ref="LAW109:LAZ109"/>
    <mergeCell ref="KZE109:KZF109"/>
    <mergeCell ref="KZH109:KZJ109"/>
    <mergeCell ref="KZL109:KZO109"/>
    <mergeCell ref="KZQ109:KZS109"/>
    <mergeCell ref="KZU109:KZW109"/>
    <mergeCell ref="KZY109:LAA109"/>
    <mergeCell ref="KYE109:KYF109"/>
    <mergeCell ref="KYG109:KYJ109"/>
    <mergeCell ref="KYL109:KYM109"/>
    <mergeCell ref="KYO109:KYR109"/>
    <mergeCell ref="KYT109:KYW109"/>
    <mergeCell ref="KYY109:KZC109"/>
    <mergeCell ref="KXE109:KXG109"/>
    <mergeCell ref="KXI109:KXK109"/>
    <mergeCell ref="KXM109:KXP109"/>
    <mergeCell ref="KXR109:KXU109"/>
    <mergeCell ref="KXW109:KXY109"/>
    <mergeCell ref="KYA109:KYC109"/>
    <mergeCell ref="KWD109:KWG109"/>
    <mergeCell ref="KWI109:KWM109"/>
    <mergeCell ref="KWO109:KWP109"/>
    <mergeCell ref="KWR109:KWT109"/>
    <mergeCell ref="KWV109:KWY109"/>
    <mergeCell ref="KXA109:KXC109"/>
    <mergeCell ref="KVG109:KVI109"/>
    <mergeCell ref="KVK109:KVM109"/>
    <mergeCell ref="KVO109:KVP109"/>
    <mergeCell ref="KVQ109:KVT109"/>
    <mergeCell ref="KVV109:KVW109"/>
    <mergeCell ref="KVY109:KWB109"/>
    <mergeCell ref="KUF109:KUI109"/>
    <mergeCell ref="KUK109:KUM109"/>
    <mergeCell ref="KUO109:KUQ109"/>
    <mergeCell ref="KUS109:KUU109"/>
    <mergeCell ref="KUW109:KUZ109"/>
    <mergeCell ref="KVB109:KVE109"/>
    <mergeCell ref="KTF109:KTG109"/>
    <mergeCell ref="KTI109:KTL109"/>
    <mergeCell ref="KTN109:KTQ109"/>
    <mergeCell ref="KTS109:KTW109"/>
    <mergeCell ref="KTY109:KTZ109"/>
    <mergeCell ref="KUB109:KUD109"/>
    <mergeCell ref="KSG109:KSJ109"/>
    <mergeCell ref="KSL109:KSO109"/>
    <mergeCell ref="KSQ109:KSS109"/>
    <mergeCell ref="KSU109:KSW109"/>
    <mergeCell ref="KSY109:KSZ109"/>
    <mergeCell ref="KTA109:KTD109"/>
    <mergeCell ref="KRI109:KRJ109"/>
    <mergeCell ref="KRL109:KRN109"/>
    <mergeCell ref="KRP109:KRS109"/>
    <mergeCell ref="KRU109:KRW109"/>
    <mergeCell ref="KRY109:KSA109"/>
    <mergeCell ref="KSC109:KSE109"/>
    <mergeCell ref="KQI109:KQJ109"/>
    <mergeCell ref="KQK109:KQN109"/>
    <mergeCell ref="KQP109:KQQ109"/>
    <mergeCell ref="KQS109:KQV109"/>
    <mergeCell ref="KQX109:KRA109"/>
    <mergeCell ref="KRC109:KRG109"/>
    <mergeCell ref="KPI109:KPK109"/>
    <mergeCell ref="KPM109:KPO109"/>
    <mergeCell ref="KPQ109:KPT109"/>
    <mergeCell ref="KPV109:KPY109"/>
    <mergeCell ref="KQA109:KQC109"/>
    <mergeCell ref="KQE109:KQG109"/>
    <mergeCell ref="KOH109:KOK109"/>
    <mergeCell ref="KOM109:KOQ109"/>
    <mergeCell ref="KOS109:KOT109"/>
    <mergeCell ref="KOV109:KOX109"/>
    <mergeCell ref="KOZ109:KPC109"/>
    <mergeCell ref="KPE109:KPG109"/>
    <mergeCell ref="KNK109:KNM109"/>
    <mergeCell ref="KNO109:KNQ109"/>
    <mergeCell ref="KNS109:KNT109"/>
    <mergeCell ref="KNU109:KNX109"/>
    <mergeCell ref="KNZ109:KOA109"/>
    <mergeCell ref="KOC109:KOF109"/>
    <mergeCell ref="KMJ109:KMM109"/>
    <mergeCell ref="KMO109:KMQ109"/>
    <mergeCell ref="KMS109:KMU109"/>
    <mergeCell ref="KMW109:KMY109"/>
    <mergeCell ref="KNA109:KND109"/>
    <mergeCell ref="KNF109:KNI109"/>
    <mergeCell ref="KLJ109:KLK109"/>
    <mergeCell ref="KLM109:KLP109"/>
    <mergeCell ref="KLR109:KLU109"/>
    <mergeCell ref="KLW109:KMA109"/>
    <mergeCell ref="KMC109:KMD109"/>
    <mergeCell ref="KMF109:KMH109"/>
    <mergeCell ref="KKK109:KKN109"/>
    <mergeCell ref="KKP109:KKS109"/>
    <mergeCell ref="KKU109:KKW109"/>
    <mergeCell ref="KKY109:KLA109"/>
    <mergeCell ref="KLC109:KLD109"/>
    <mergeCell ref="KLE109:KLH109"/>
    <mergeCell ref="KJM109:KJN109"/>
    <mergeCell ref="KJP109:KJR109"/>
    <mergeCell ref="KJT109:KJW109"/>
    <mergeCell ref="KJY109:KKA109"/>
    <mergeCell ref="KKC109:KKE109"/>
    <mergeCell ref="KKG109:KKI109"/>
    <mergeCell ref="KIM109:KIN109"/>
    <mergeCell ref="KIO109:KIR109"/>
    <mergeCell ref="KIT109:KIU109"/>
    <mergeCell ref="KIW109:KIZ109"/>
    <mergeCell ref="KJB109:KJE109"/>
    <mergeCell ref="KJG109:KJK109"/>
    <mergeCell ref="KHM109:KHO109"/>
    <mergeCell ref="KHQ109:KHS109"/>
    <mergeCell ref="KHU109:KHX109"/>
    <mergeCell ref="KHZ109:KIC109"/>
    <mergeCell ref="KIE109:KIG109"/>
    <mergeCell ref="KII109:KIK109"/>
    <mergeCell ref="KGL109:KGO109"/>
    <mergeCell ref="KGQ109:KGU109"/>
    <mergeCell ref="KGW109:KGX109"/>
    <mergeCell ref="KGZ109:KHB109"/>
    <mergeCell ref="KHD109:KHG109"/>
    <mergeCell ref="KHI109:KHK109"/>
    <mergeCell ref="KFO109:KFQ109"/>
    <mergeCell ref="KFS109:KFU109"/>
    <mergeCell ref="KFW109:KFX109"/>
    <mergeCell ref="KFY109:KGB109"/>
    <mergeCell ref="KGD109:KGE109"/>
    <mergeCell ref="KGG109:KGJ109"/>
    <mergeCell ref="KEN109:KEQ109"/>
    <mergeCell ref="KES109:KEU109"/>
    <mergeCell ref="KEW109:KEY109"/>
    <mergeCell ref="KFA109:KFC109"/>
    <mergeCell ref="KFE109:KFH109"/>
    <mergeCell ref="KFJ109:KFM109"/>
    <mergeCell ref="KDN109:KDO109"/>
    <mergeCell ref="KDQ109:KDT109"/>
    <mergeCell ref="KDV109:KDY109"/>
    <mergeCell ref="KEA109:KEE109"/>
    <mergeCell ref="KEG109:KEH109"/>
    <mergeCell ref="KEJ109:KEL109"/>
    <mergeCell ref="KCO109:KCR109"/>
    <mergeCell ref="KCT109:KCW109"/>
    <mergeCell ref="KCY109:KDA109"/>
    <mergeCell ref="KDC109:KDE109"/>
    <mergeCell ref="KDG109:KDH109"/>
    <mergeCell ref="KDI109:KDL109"/>
    <mergeCell ref="KBQ109:KBR109"/>
    <mergeCell ref="KBT109:KBV109"/>
    <mergeCell ref="KBX109:KCA109"/>
    <mergeCell ref="KCC109:KCE109"/>
    <mergeCell ref="KCG109:KCI109"/>
    <mergeCell ref="KCK109:KCM109"/>
    <mergeCell ref="KAQ109:KAR109"/>
    <mergeCell ref="KAS109:KAV109"/>
    <mergeCell ref="KAX109:KAY109"/>
    <mergeCell ref="KBA109:KBD109"/>
    <mergeCell ref="KBF109:KBI109"/>
    <mergeCell ref="KBK109:KBO109"/>
    <mergeCell ref="JZQ109:JZS109"/>
    <mergeCell ref="JZU109:JZW109"/>
    <mergeCell ref="JZY109:KAB109"/>
    <mergeCell ref="KAD109:KAG109"/>
    <mergeCell ref="KAI109:KAK109"/>
    <mergeCell ref="KAM109:KAO109"/>
    <mergeCell ref="JYP109:JYS109"/>
    <mergeCell ref="JYU109:JYY109"/>
    <mergeCell ref="JZA109:JZB109"/>
    <mergeCell ref="JZD109:JZF109"/>
    <mergeCell ref="JZH109:JZK109"/>
    <mergeCell ref="JZM109:JZO109"/>
    <mergeCell ref="JXS109:JXU109"/>
    <mergeCell ref="JXW109:JXY109"/>
    <mergeCell ref="JYA109:JYB109"/>
    <mergeCell ref="JYC109:JYF109"/>
    <mergeCell ref="JYH109:JYI109"/>
    <mergeCell ref="JYK109:JYN109"/>
    <mergeCell ref="JWR109:JWU109"/>
    <mergeCell ref="JWW109:JWY109"/>
    <mergeCell ref="JXA109:JXC109"/>
    <mergeCell ref="JXE109:JXG109"/>
    <mergeCell ref="JXI109:JXL109"/>
    <mergeCell ref="JXN109:JXQ109"/>
    <mergeCell ref="JVR109:JVS109"/>
    <mergeCell ref="JVU109:JVX109"/>
    <mergeCell ref="JVZ109:JWC109"/>
    <mergeCell ref="JWE109:JWI109"/>
    <mergeCell ref="JWK109:JWL109"/>
    <mergeCell ref="JWN109:JWP109"/>
    <mergeCell ref="JUS109:JUV109"/>
    <mergeCell ref="JUX109:JVA109"/>
    <mergeCell ref="JVC109:JVE109"/>
    <mergeCell ref="JVG109:JVI109"/>
    <mergeCell ref="JVK109:JVL109"/>
    <mergeCell ref="JVM109:JVP109"/>
    <mergeCell ref="JTU109:JTV109"/>
    <mergeCell ref="JTX109:JTZ109"/>
    <mergeCell ref="JUB109:JUE109"/>
    <mergeCell ref="JUG109:JUI109"/>
    <mergeCell ref="JUK109:JUM109"/>
    <mergeCell ref="JUO109:JUQ109"/>
    <mergeCell ref="JSU109:JSV109"/>
    <mergeCell ref="JSW109:JSZ109"/>
    <mergeCell ref="JTB109:JTC109"/>
    <mergeCell ref="JTE109:JTH109"/>
    <mergeCell ref="JTJ109:JTM109"/>
    <mergeCell ref="JTO109:JTS109"/>
    <mergeCell ref="JRU109:JRW109"/>
    <mergeCell ref="JRY109:JSA109"/>
    <mergeCell ref="JSC109:JSF109"/>
    <mergeCell ref="JSH109:JSK109"/>
    <mergeCell ref="JSM109:JSO109"/>
    <mergeCell ref="JSQ109:JSS109"/>
    <mergeCell ref="JQT109:JQW109"/>
    <mergeCell ref="JQY109:JRC109"/>
    <mergeCell ref="JRE109:JRF109"/>
    <mergeCell ref="JRH109:JRJ109"/>
    <mergeCell ref="JRL109:JRO109"/>
    <mergeCell ref="JRQ109:JRS109"/>
    <mergeCell ref="JPW109:JPY109"/>
    <mergeCell ref="JQA109:JQC109"/>
    <mergeCell ref="JQE109:JQF109"/>
    <mergeCell ref="JQG109:JQJ109"/>
    <mergeCell ref="JQL109:JQM109"/>
    <mergeCell ref="JQO109:JQR109"/>
    <mergeCell ref="JOV109:JOY109"/>
    <mergeCell ref="JPA109:JPC109"/>
    <mergeCell ref="JPE109:JPG109"/>
    <mergeCell ref="JPI109:JPK109"/>
    <mergeCell ref="JPM109:JPP109"/>
    <mergeCell ref="JPR109:JPU109"/>
    <mergeCell ref="JNV109:JNW109"/>
    <mergeCell ref="JNY109:JOB109"/>
    <mergeCell ref="JOD109:JOG109"/>
    <mergeCell ref="JOI109:JOM109"/>
    <mergeCell ref="JOO109:JOP109"/>
    <mergeCell ref="JOR109:JOT109"/>
    <mergeCell ref="JMW109:JMZ109"/>
    <mergeCell ref="JNB109:JNE109"/>
    <mergeCell ref="JNG109:JNI109"/>
    <mergeCell ref="JNK109:JNM109"/>
    <mergeCell ref="JNO109:JNP109"/>
    <mergeCell ref="JNQ109:JNT109"/>
    <mergeCell ref="JLY109:JLZ109"/>
    <mergeCell ref="JMB109:JMD109"/>
    <mergeCell ref="JMF109:JMI109"/>
    <mergeCell ref="JMK109:JMM109"/>
    <mergeCell ref="JMO109:JMQ109"/>
    <mergeCell ref="JMS109:JMU109"/>
    <mergeCell ref="JKY109:JKZ109"/>
    <mergeCell ref="JLA109:JLD109"/>
    <mergeCell ref="JLF109:JLG109"/>
    <mergeCell ref="JLI109:JLL109"/>
    <mergeCell ref="JLN109:JLQ109"/>
    <mergeCell ref="JLS109:JLW109"/>
    <mergeCell ref="JJY109:JKA109"/>
    <mergeCell ref="JKC109:JKE109"/>
    <mergeCell ref="JKG109:JKJ109"/>
    <mergeCell ref="JKL109:JKO109"/>
    <mergeCell ref="JKQ109:JKS109"/>
    <mergeCell ref="JKU109:JKW109"/>
    <mergeCell ref="JIX109:JJA109"/>
    <mergeCell ref="JJC109:JJG109"/>
    <mergeCell ref="JJI109:JJJ109"/>
    <mergeCell ref="JJL109:JJN109"/>
    <mergeCell ref="JJP109:JJS109"/>
    <mergeCell ref="JJU109:JJW109"/>
    <mergeCell ref="JIA109:JIC109"/>
    <mergeCell ref="JIE109:JIG109"/>
    <mergeCell ref="JII109:JIJ109"/>
    <mergeCell ref="JIK109:JIN109"/>
    <mergeCell ref="JIP109:JIQ109"/>
    <mergeCell ref="JIS109:JIV109"/>
    <mergeCell ref="JGZ109:JHC109"/>
    <mergeCell ref="JHE109:JHG109"/>
    <mergeCell ref="JHI109:JHK109"/>
    <mergeCell ref="JHM109:JHO109"/>
    <mergeCell ref="JHQ109:JHT109"/>
    <mergeCell ref="JHV109:JHY109"/>
    <mergeCell ref="JFZ109:JGA109"/>
    <mergeCell ref="JGC109:JGF109"/>
    <mergeCell ref="JGH109:JGK109"/>
    <mergeCell ref="JGM109:JGQ109"/>
    <mergeCell ref="JGS109:JGT109"/>
    <mergeCell ref="JGV109:JGX109"/>
    <mergeCell ref="JFA109:JFD109"/>
    <mergeCell ref="JFF109:JFI109"/>
    <mergeCell ref="JFK109:JFM109"/>
    <mergeCell ref="JFO109:JFQ109"/>
    <mergeCell ref="JFS109:JFT109"/>
    <mergeCell ref="JFU109:JFX109"/>
    <mergeCell ref="JEC109:JED109"/>
    <mergeCell ref="JEF109:JEH109"/>
    <mergeCell ref="JEJ109:JEM109"/>
    <mergeCell ref="JEO109:JEQ109"/>
    <mergeCell ref="JES109:JEU109"/>
    <mergeCell ref="JEW109:JEY109"/>
    <mergeCell ref="JDC109:JDD109"/>
    <mergeCell ref="JDE109:JDH109"/>
    <mergeCell ref="JDJ109:JDK109"/>
    <mergeCell ref="JDM109:JDP109"/>
    <mergeCell ref="JDR109:JDU109"/>
    <mergeCell ref="JDW109:JEA109"/>
    <mergeCell ref="JCC109:JCE109"/>
    <mergeCell ref="JCG109:JCI109"/>
    <mergeCell ref="JCK109:JCN109"/>
    <mergeCell ref="JCP109:JCS109"/>
    <mergeCell ref="JCU109:JCW109"/>
    <mergeCell ref="JCY109:JDA109"/>
    <mergeCell ref="JBB109:JBE109"/>
    <mergeCell ref="JBG109:JBK109"/>
    <mergeCell ref="JBM109:JBN109"/>
    <mergeCell ref="JBP109:JBR109"/>
    <mergeCell ref="JBT109:JBW109"/>
    <mergeCell ref="JBY109:JCA109"/>
    <mergeCell ref="JAE109:JAG109"/>
    <mergeCell ref="JAI109:JAK109"/>
    <mergeCell ref="JAM109:JAN109"/>
    <mergeCell ref="JAO109:JAR109"/>
    <mergeCell ref="JAT109:JAU109"/>
    <mergeCell ref="JAW109:JAZ109"/>
    <mergeCell ref="IZD109:IZG109"/>
    <mergeCell ref="IZI109:IZK109"/>
    <mergeCell ref="IZM109:IZO109"/>
    <mergeCell ref="IZQ109:IZS109"/>
    <mergeCell ref="IZU109:IZX109"/>
    <mergeCell ref="IZZ109:JAC109"/>
    <mergeCell ref="IYD109:IYE109"/>
    <mergeCell ref="IYG109:IYJ109"/>
    <mergeCell ref="IYL109:IYO109"/>
    <mergeCell ref="IYQ109:IYU109"/>
    <mergeCell ref="IYW109:IYX109"/>
    <mergeCell ref="IYZ109:IZB109"/>
    <mergeCell ref="IXE109:IXH109"/>
    <mergeCell ref="IXJ109:IXM109"/>
    <mergeCell ref="IXO109:IXQ109"/>
    <mergeCell ref="IXS109:IXU109"/>
    <mergeCell ref="IXW109:IXX109"/>
    <mergeCell ref="IXY109:IYB109"/>
    <mergeCell ref="IWG109:IWH109"/>
    <mergeCell ref="IWJ109:IWL109"/>
    <mergeCell ref="IWN109:IWQ109"/>
    <mergeCell ref="IWS109:IWU109"/>
    <mergeCell ref="IWW109:IWY109"/>
    <mergeCell ref="IXA109:IXC109"/>
    <mergeCell ref="IVG109:IVH109"/>
    <mergeCell ref="IVI109:IVL109"/>
    <mergeCell ref="IVN109:IVO109"/>
    <mergeCell ref="IVQ109:IVT109"/>
    <mergeCell ref="IVV109:IVY109"/>
    <mergeCell ref="IWA109:IWE109"/>
    <mergeCell ref="IUG109:IUI109"/>
    <mergeCell ref="IUK109:IUM109"/>
    <mergeCell ref="IUO109:IUR109"/>
    <mergeCell ref="IUT109:IUW109"/>
    <mergeCell ref="IUY109:IVA109"/>
    <mergeCell ref="IVC109:IVE109"/>
    <mergeCell ref="ITF109:ITI109"/>
    <mergeCell ref="ITK109:ITO109"/>
    <mergeCell ref="ITQ109:ITR109"/>
    <mergeCell ref="ITT109:ITV109"/>
    <mergeCell ref="ITX109:IUA109"/>
    <mergeCell ref="IUC109:IUE109"/>
    <mergeCell ref="ISI109:ISK109"/>
    <mergeCell ref="ISM109:ISO109"/>
    <mergeCell ref="ISQ109:ISR109"/>
    <mergeCell ref="ISS109:ISV109"/>
    <mergeCell ref="ISX109:ISY109"/>
    <mergeCell ref="ITA109:ITD109"/>
    <mergeCell ref="IRH109:IRK109"/>
    <mergeCell ref="IRM109:IRO109"/>
    <mergeCell ref="IRQ109:IRS109"/>
    <mergeCell ref="IRU109:IRW109"/>
    <mergeCell ref="IRY109:ISB109"/>
    <mergeCell ref="ISD109:ISG109"/>
    <mergeCell ref="IQH109:IQI109"/>
    <mergeCell ref="IQK109:IQN109"/>
    <mergeCell ref="IQP109:IQS109"/>
    <mergeCell ref="IQU109:IQY109"/>
    <mergeCell ref="IRA109:IRB109"/>
    <mergeCell ref="IRD109:IRF109"/>
    <mergeCell ref="IPI109:IPL109"/>
    <mergeCell ref="IPN109:IPQ109"/>
    <mergeCell ref="IPS109:IPU109"/>
    <mergeCell ref="IPW109:IPY109"/>
    <mergeCell ref="IQA109:IQB109"/>
    <mergeCell ref="IQC109:IQF109"/>
    <mergeCell ref="IOK109:IOL109"/>
    <mergeCell ref="ION109:IOP109"/>
    <mergeCell ref="IOR109:IOU109"/>
    <mergeCell ref="IOW109:IOY109"/>
    <mergeCell ref="IPA109:IPC109"/>
    <mergeCell ref="IPE109:IPG109"/>
    <mergeCell ref="INK109:INL109"/>
    <mergeCell ref="INM109:INP109"/>
    <mergeCell ref="INR109:INS109"/>
    <mergeCell ref="INU109:INX109"/>
    <mergeCell ref="INZ109:IOC109"/>
    <mergeCell ref="IOE109:IOI109"/>
    <mergeCell ref="IMK109:IMM109"/>
    <mergeCell ref="IMO109:IMQ109"/>
    <mergeCell ref="IMS109:IMV109"/>
    <mergeCell ref="IMX109:INA109"/>
    <mergeCell ref="INC109:INE109"/>
    <mergeCell ref="ING109:INI109"/>
    <mergeCell ref="ILJ109:ILM109"/>
    <mergeCell ref="ILO109:ILS109"/>
    <mergeCell ref="ILU109:ILV109"/>
    <mergeCell ref="ILX109:ILZ109"/>
    <mergeCell ref="IMB109:IME109"/>
    <mergeCell ref="IMG109:IMI109"/>
    <mergeCell ref="IKM109:IKO109"/>
    <mergeCell ref="IKQ109:IKS109"/>
    <mergeCell ref="IKU109:IKV109"/>
    <mergeCell ref="IKW109:IKZ109"/>
    <mergeCell ref="ILB109:ILC109"/>
    <mergeCell ref="ILE109:ILH109"/>
    <mergeCell ref="IJL109:IJO109"/>
    <mergeCell ref="IJQ109:IJS109"/>
    <mergeCell ref="IJU109:IJW109"/>
    <mergeCell ref="IJY109:IKA109"/>
    <mergeCell ref="IKC109:IKF109"/>
    <mergeCell ref="IKH109:IKK109"/>
    <mergeCell ref="IIL109:IIM109"/>
    <mergeCell ref="IIO109:IIR109"/>
    <mergeCell ref="IIT109:IIW109"/>
    <mergeCell ref="IIY109:IJC109"/>
    <mergeCell ref="IJE109:IJF109"/>
    <mergeCell ref="IJH109:IJJ109"/>
    <mergeCell ref="IHM109:IHP109"/>
    <mergeCell ref="IHR109:IHU109"/>
    <mergeCell ref="IHW109:IHY109"/>
    <mergeCell ref="IIA109:IIC109"/>
    <mergeCell ref="IIE109:IIF109"/>
    <mergeCell ref="IIG109:IIJ109"/>
    <mergeCell ref="IGO109:IGP109"/>
    <mergeCell ref="IGR109:IGT109"/>
    <mergeCell ref="IGV109:IGY109"/>
    <mergeCell ref="IHA109:IHC109"/>
    <mergeCell ref="IHE109:IHG109"/>
    <mergeCell ref="IHI109:IHK109"/>
    <mergeCell ref="IFO109:IFP109"/>
    <mergeCell ref="IFQ109:IFT109"/>
    <mergeCell ref="IFV109:IFW109"/>
    <mergeCell ref="IFY109:IGB109"/>
    <mergeCell ref="IGD109:IGG109"/>
    <mergeCell ref="IGI109:IGM109"/>
    <mergeCell ref="IEO109:IEQ109"/>
    <mergeCell ref="IES109:IEU109"/>
    <mergeCell ref="IEW109:IEZ109"/>
    <mergeCell ref="IFB109:IFE109"/>
    <mergeCell ref="IFG109:IFI109"/>
    <mergeCell ref="IFK109:IFM109"/>
    <mergeCell ref="IDN109:IDQ109"/>
    <mergeCell ref="IDS109:IDW109"/>
    <mergeCell ref="IDY109:IDZ109"/>
    <mergeCell ref="IEB109:IED109"/>
    <mergeCell ref="IEF109:IEI109"/>
    <mergeCell ref="IEK109:IEM109"/>
    <mergeCell ref="ICQ109:ICS109"/>
    <mergeCell ref="ICU109:ICW109"/>
    <mergeCell ref="ICY109:ICZ109"/>
    <mergeCell ref="IDA109:IDD109"/>
    <mergeCell ref="IDF109:IDG109"/>
    <mergeCell ref="IDI109:IDL109"/>
    <mergeCell ref="IBP109:IBS109"/>
    <mergeCell ref="IBU109:IBW109"/>
    <mergeCell ref="IBY109:ICA109"/>
    <mergeCell ref="ICC109:ICE109"/>
    <mergeCell ref="ICG109:ICJ109"/>
    <mergeCell ref="ICL109:ICO109"/>
    <mergeCell ref="IAP109:IAQ109"/>
    <mergeCell ref="IAS109:IAV109"/>
    <mergeCell ref="IAX109:IBA109"/>
    <mergeCell ref="IBC109:IBG109"/>
    <mergeCell ref="IBI109:IBJ109"/>
    <mergeCell ref="IBL109:IBN109"/>
    <mergeCell ref="HZQ109:HZT109"/>
    <mergeCell ref="HZV109:HZY109"/>
    <mergeCell ref="IAA109:IAC109"/>
    <mergeCell ref="IAE109:IAG109"/>
    <mergeCell ref="IAI109:IAJ109"/>
    <mergeCell ref="IAK109:IAN109"/>
    <mergeCell ref="HYS109:HYT109"/>
    <mergeCell ref="HYV109:HYX109"/>
    <mergeCell ref="HYZ109:HZC109"/>
    <mergeCell ref="HZE109:HZG109"/>
    <mergeCell ref="HZI109:HZK109"/>
    <mergeCell ref="HZM109:HZO109"/>
    <mergeCell ref="HXS109:HXT109"/>
    <mergeCell ref="HXU109:HXX109"/>
    <mergeCell ref="HXZ109:HYA109"/>
    <mergeCell ref="HYC109:HYF109"/>
    <mergeCell ref="HYH109:HYK109"/>
    <mergeCell ref="HYM109:HYQ109"/>
    <mergeCell ref="HWS109:HWU109"/>
    <mergeCell ref="HWW109:HWY109"/>
    <mergeCell ref="HXA109:HXD109"/>
    <mergeCell ref="HXF109:HXI109"/>
    <mergeCell ref="HXK109:HXM109"/>
    <mergeCell ref="HXO109:HXQ109"/>
    <mergeCell ref="HVR109:HVU109"/>
    <mergeCell ref="HVW109:HWA109"/>
    <mergeCell ref="HWC109:HWD109"/>
    <mergeCell ref="HWF109:HWH109"/>
    <mergeCell ref="HWJ109:HWM109"/>
    <mergeCell ref="HWO109:HWQ109"/>
    <mergeCell ref="HUU109:HUW109"/>
    <mergeCell ref="HUY109:HVA109"/>
    <mergeCell ref="HVC109:HVD109"/>
    <mergeCell ref="HVE109:HVH109"/>
    <mergeCell ref="HVJ109:HVK109"/>
    <mergeCell ref="HVM109:HVP109"/>
    <mergeCell ref="HTT109:HTW109"/>
    <mergeCell ref="HTY109:HUA109"/>
    <mergeCell ref="HUC109:HUE109"/>
    <mergeCell ref="HUG109:HUI109"/>
    <mergeCell ref="HUK109:HUN109"/>
    <mergeCell ref="HUP109:HUS109"/>
    <mergeCell ref="HST109:HSU109"/>
    <mergeCell ref="HSW109:HSZ109"/>
    <mergeCell ref="HTB109:HTE109"/>
    <mergeCell ref="HTG109:HTK109"/>
    <mergeCell ref="HTM109:HTN109"/>
    <mergeCell ref="HTP109:HTR109"/>
    <mergeCell ref="HRU109:HRX109"/>
    <mergeCell ref="HRZ109:HSC109"/>
    <mergeCell ref="HSE109:HSG109"/>
    <mergeCell ref="HSI109:HSK109"/>
    <mergeCell ref="HSM109:HSN109"/>
    <mergeCell ref="HSO109:HSR109"/>
    <mergeCell ref="HQW109:HQX109"/>
    <mergeCell ref="HQZ109:HRB109"/>
    <mergeCell ref="HRD109:HRG109"/>
    <mergeCell ref="HRI109:HRK109"/>
    <mergeCell ref="HRM109:HRO109"/>
    <mergeCell ref="HRQ109:HRS109"/>
    <mergeCell ref="HPW109:HPX109"/>
    <mergeCell ref="HPY109:HQB109"/>
    <mergeCell ref="HQD109:HQE109"/>
    <mergeCell ref="HQG109:HQJ109"/>
    <mergeCell ref="HQL109:HQO109"/>
    <mergeCell ref="HQQ109:HQU109"/>
    <mergeCell ref="HOW109:HOY109"/>
    <mergeCell ref="HPA109:HPC109"/>
    <mergeCell ref="HPE109:HPH109"/>
    <mergeCell ref="HPJ109:HPM109"/>
    <mergeCell ref="HPO109:HPQ109"/>
    <mergeCell ref="HPS109:HPU109"/>
    <mergeCell ref="HNV109:HNY109"/>
    <mergeCell ref="HOA109:HOE109"/>
    <mergeCell ref="HOG109:HOH109"/>
    <mergeCell ref="HOJ109:HOL109"/>
    <mergeCell ref="HON109:HOQ109"/>
    <mergeCell ref="HOS109:HOU109"/>
    <mergeCell ref="HMY109:HNA109"/>
    <mergeCell ref="HNC109:HNE109"/>
    <mergeCell ref="HNG109:HNH109"/>
    <mergeCell ref="HNI109:HNL109"/>
    <mergeCell ref="HNN109:HNO109"/>
    <mergeCell ref="HNQ109:HNT109"/>
    <mergeCell ref="HLX109:HMA109"/>
    <mergeCell ref="HMC109:HME109"/>
    <mergeCell ref="HMG109:HMI109"/>
    <mergeCell ref="HMK109:HMM109"/>
    <mergeCell ref="HMO109:HMR109"/>
    <mergeCell ref="HMT109:HMW109"/>
    <mergeCell ref="HKX109:HKY109"/>
    <mergeCell ref="HLA109:HLD109"/>
    <mergeCell ref="HLF109:HLI109"/>
    <mergeCell ref="HLK109:HLO109"/>
    <mergeCell ref="HLQ109:HLR109"/>
    <mergeCell ref="HLT109:HLV109"/>
    <mergeCell ref="HJY109:HKB109"/>
    <mergeCell ref="HKD109:HKG109"/>
    <mergeCell ref="HKI109:HKK109"/>
    <mergeCell ref="HKM109:HKO109"/>
    <mergeCell ref="HKQ109:HKR109"/>
    <mergeCell ref="HKS109:HKV109"/>
    <mergeCell ref="HJA109:HJB109"/>
    <mergeCell ref="HJD109:HJF109"/>
    <mergeCell ref="HJH109:HJK109"/>
    <mergeCell ref="HJM109:HJO109"/>
    <mergeCell ref="HJQ109:HJS109"/>
    <mergeCell ref="HJU109:HJW109"/>
    <mergeCell ref="HIA109:HIB109"/>
    <mergeCell ref="HIC109:HIF109"/>
    <mergeCell ref="HIH109:HII109"/>
    <mergeCell ref="HIK109:HIN109"/>
    <mergeCell ref="HIP109:HIS109"/>
    <mergeCell ref="HIU109:HIY109"/>
    <mergeCell ref="HHA109:HHC109"/>
    <mergeCell ref="HHE109:HHG109"/>
    <mergeCell ref="HHI109:HHL109"/>
    <mergeCell ref="HHN109:HHQ109"/>
    <mergeCell ref="HHS109:HHU109"/>
    <mergeCell ref="HHW109:HHY109"/>
    <mergeCell ref="HFZ109:HGC109"/>
    <mergeCell ref="HGE109:HGI109"/>
    <mergeCell ref="HGK109:HGL109"/>
    <mergeCell ref="HGN109:HGP109"/>
    <mergeCell ref="HGR109:HGU109"/>
    <mergeCell ref="HGW109:HGY109"/>
    <mergeCell ref="HFC109:HFE109"/>
    <mergeCell ref="HFG109:HFI109"/>
    <mergeCell ref="HFK109:HFL109"/>
    <mergeCell ref="HFM109:HFP109"/>
    <mergeCell ref="HFR109:HFS109"/>
    <mergeCell ref="HFU109:HFX109"/>
    <mergeCell ref="HEB109:HEE109"/>
    <mergeCell ref="HEG109:HEI109"/>
    <mergeCell ref="HEK109:HEM109"/>
    <mergeCell ref="HEO109:HEQ109"/>
    <mergeCell ref="HES109:HEV109"/>
    <mergeCell ref="HEX109:HFA109"/>
    <mergeCell ref="HDB109:HDC109"/>
    <mergeCell ref="HDE109:HDH109"/>
    <mergeCell ref="HDJ109:HDM109"/>
    <mergeCell ref="HDO109:HDS109"/>
    <mergeCell ref="HDU109:HDV109"/>
    <mergeCell ref="HDX109:HDZ109"/>
    <mergeCell ref="HCC109:HCF109"/>
    <mergeCell ref="HCH109:HCK109"/>
    <mergeCell ref="HCM109:HCO109"/>
    <mergeCell ref="HCQ109:HCS109"/>
    <mergeCell ref="HCU109:HCV109"/>
    <mergeCell ref="HCW109:HCZ109"/>
    <mergeCell ref="HBE109:HBF109"/>
    <mergeCell ref="HBH109:HBJ109"/>
    <mergeCell ref="HBL109:HBO109"/>
    <mergeCell ref="HBQ109:HBS109"/>
    <mergeCell ref="HBU109:HBW109"/>
    <mergeCell ref="HBY109:HCA109"/>
    <mergeCell ref="HAE109:HAF109"/>
    <mergeCell ref="HAG109:HAJ109"/>
    <mergeCell ref="HAL109:HAM109"/>
    <mergeCell ref="HAO109:HAR109"/>
    <mergeCell ref="HAT109:HAW109"/>
    <mergeCell ref="HAY109:HBC109"/>
    <mergeCell ref="GZE109:GZG109"/>
    <mergeCell ref="GZI109:GZK109"/>
    <mergeCell ref="GZM109:GZP109"/>
    <mergeCell ref="GZR109:GZU109"/>
    <mergeCell ref="GZW109:GZY109"/>
    <mergeCell ref="HAA109:HAC109"/>
    <mergeCell ref="GYD109:GYG109"/>
    <mergeCell ref="GYI109:GYM109"/>
    <mergeCell ref="GYO109:GYP109"/>
    <mergeCell ref="GYR109:GYT109"/>
    <mergeCell ref="GYV109:GYY109"/>
    <mergeCell ref="GZA109:GZC109"/>
    <mergeCell ref="GXG109:GXI109"/>
    <mergeCell ref="GXK109:GXM109"/>
    <mergeCell ref="GXO109:GXP109"/>
    <mergeCell ref="GXQ109:GXT109"/>
    <mergeCell ref="GXV109:GXW109"/>
    <mergeCell ref="GXY109:GYB109"/>
    <mergeCell ref="GWF109:GWI109"/>
    <mergeCell ref="GWK109:GWM109"/>
    <mergeCell ref="GWO109:GWQ109"/>
    <mergeCell ref="GWS109:GWU109"/>
    <mergeCell ref="GWW109:GWZ109"/>
    <mergeCell ref="GXB109:GXE109"/>
    <mergeCell ref="GVF109:GVG109"/>
    <mergeCell ref="GVI109:GVL109"/>
    <mergeCell ref="GVN109:GVQ109"/>
    <mergeCell ref="GVS109:GVW109"/>
    <mergeCell ref="GVY109:GVZ109"/>
    <mergeCell ref="GWB109:GWD109"/>
    <mergeCell ref="GUG109:GUJ109"/>
    <mergeCell ref="GUL109:GUO109"/>
    <mergeCell ref="GUQ109:GUS109"/>
    <mergeCell ref="GUU109:GUW109"/>
    <mergeCell ref="GUY109:GUZ109"/>
    <mergeCell ref="GVA109:GVD109"/>
    <mergeCell ref="GTI109:GTJ109"/>
    <mergeCell ref="GTL109:GTN109"/>
    <mergeCell ref="GTP109:GTS109"/>
    <mergeCell ref="GTU109:GTW109"/>
    <mergeCell ref="GTY109:GUA109"/>
    <mergeCell ref="GUC109:GUE109"/>
    <mergeCell ref="GSI109:GSJ109"/>
    <mergeCell ref="GSK109:GSN109"/>
    <mergeCell ref="GSP109:GSQ109"/>
    <mergeCell ref="GSS109:GSV109"/>
    <mergeCell ref="GSX109:GTA109"/>
    <mergeCell ref="GTC109:GTG109"/>
    <mergeCell ref="GRI109:GRK109"/>
    <mergeCell ref="GRM109:GRO109"/>
    <mergeCell ref="GRQ109:GRT109"/>
    <mergeCell ref="GRV109:GRY109"/>
    <mergeCell ref="GSA109:GSC109"/>
    <mergeCell ref="GSE109:GSG109"/>
    <mergeCell ref="GQH109:GQK109"/>
    <mergeCell ref="GQM109:GQQ109"/>
    <mergeCell ref="GQS109:GQT109"/>
    <mergeCell ref="GQV109:GQX109"/>
    <mergeCell ref="GQZ109:GRC109"/>
    <mergeCell ref="GRE109:GRG109"/>
    <mergeCell ref="GPK109:GPM109"/>
    <mergeCell ref="GPO109:GPQ109"/>
    <mergeCell ref="GPS109:GPT109"/>
    <mergeCell ref="GPU109:GPX109"/>
    <mergeCell ref="GPZ109:GQA109"/>
    <mergeCell ref="GQC109:GQF109"/>
    <mergeCell ref="GOJ109:GOM109"/>
    <mergeCell ref="GOO109:GOQ109"/>
    <mergeCell ref="GOS109:GOU109"/>
    <mergeCell ref="GOW109:GOY109"/>
    <mergeCell ref="GPA109:GPD109"/>
    <mergeCell ref="GPF109:GPI109"/>
    <mergeCell ref="GNJ109:GNK109"/>
    <mergeCell ref="GNM109:GNP109"/>
    <mergeCell ref="GNR109:GNU109"/>
    <mergeCell ref="GNW109:GOA109"/>
    <mergeCell ref="GOC109:GOD109"/>
    <mergeCell ref="GOF109:GOH109"/>
    <mergeCell ref="GMK109:GMN109"/>
    <mergeCell ref="GMP109:GMS109"/>
    <mergeCell ref="GMU109:GMW109"/>
    <mergeCell ref="GMY109:GNA109"/>
    <mergeCell ref="GNC109:GND109"/>
    <mergeCell ref="GNE109:GNH109"/>
    <mergeCell ref="GLM109:GLN109"/>
    <mergeCell ref="GLP109:GLR109"/>
    <mergeCell ref="GLT109:GLW109"/>
    <mergeCell ref="GLY109:GMA109"/>
    <mergeCell ref="GMC109:GME109"/>
    <mergeCell ref="GMG109:GMI109"/>
    <mergeCell ref="GKM109:GKN109"/>
    <mergeCell ref="GKO109:GKR109"/>
    <mergeCell ref="GKT109:GKU109"/>
    <mergeCell ref="GKW109:GKZ109"/>
    <mergeCell ref="GLB109:GLE109"/>
    <mergeCell ref="GLG109:GLK109"/>
    <mergeCell ref="GJM109:GJO109"/>
    <mergeCell ref="GJQ109:GJS109"/>
    <mergeCell ref="GJU109:GJX109"/>
    <mergeCell ref="GJZ109:GKC109"/>
    <mergeCell ref="GKE109:GKG109"/>
    <mergeCell ref="GKI109:GKK109"/>
    <mergeCell ref="GIL109:GIO109"/>
    <mergeCell ref="GIQ109:GIU109"/>
    <mergeCell ref="GIW109:GIX109"/>
    <mergeCell ref="GIZ109:GJB109"/>
    <mergeCell ref="GJD109:GJG109"/>
    <mergeCell ref="GJI109:GJK109"/>
    <mergeCell ref="GHO109:GHQ109"/>
    <mergeCell ref="GHS109:GHU109"/>
    <mergeCell ref="GHW109:GHX109"/>
    <mergeCell ref="GHY109:GIB109"/>
    <mergeCell ref="GID109:GIE109"/>
    <mergeCell ref="GIG109:GIJ109"/>
    <mergeCell ref="GGN109:GGQ109"/>
    <mergeCell ref="GGS109:GGU109"/>
    <mergeCell ref="GGW109:GGY109"/>
    <mergeCell ref="GHA109:GHC109"/>
    <mergeCell ref="GHE109:GHH109"/>
    <mergeCell ref="GHJ109:GHM109"/>
    <mergeCell ref="GFN109:GFO109"/>
    <mergeCell ref="GFQ109:GFT109"/>
    <mergeCell ref="GFV109:GFY109"/>
    <mergeCell ref="GGA109:GGE109"/>
    <mergeCell ref="GGG109:GGH109"/>
    <mergeCell ref="GGJ109:GGL109"/>
    <mergeCell ref="GEO109:GER109"/>
    <mergeCell ref="GET109:GEW109"/>
    <mergeCell ref="GEY109:GFA109"/>
    <mergeCell ref="GFC109:GFE109"/>
    <mergeCell ref="GFG109:GFH109"/>
    <mergeCell ref="GFI109:GFL109"/>
    <mergeCell ref="GDQ109:GDR109"/>
    <mergeCell ref="GDT109:GDV109"/>
    <mergeCell ref="GDX109:GEA109"/>
    <mergeCell ref="GEC109:GEE109"/>
    <mergeCell ref="GEG109:GEI109"/>
    <mergeCell ref="GEK109:GEM109"/>
    <mergeCell ref="GCQ109:GCR109"/>
    <mergeCell ref="GCS109:GCV109"/>
    <mergeCell ref="GCX109:GCY109"/>
    <mergeCell ref="GDA109:GDD109"/>
    <mergeCell ref="GDF109:GDI109"/>
    <mergeCell ref="GDK109:GDO109"/>
    <mergeCell ref="GBQ109:GBS109"/>
    <mergeCell ref="GBU109:GBW109"/>
    <mergeCell ref="GBY109:GCB109"/>
    <mergeCell ref="GCD109:GCG109"/>
    <mergeCell ref="GCI109:GCK109"/>
    <mergeCell ref="GCM109:GCO109"/>
    <mergeCell ref="GAP109:GAS109"/>
    <mergeCell ref="GAU109:GAY109"/>
    <mergeCell ref="GBA109:GBB109"/>
    <mergeCell ref="GBD109:GBF109"/>
    <mergeCell ref="GBH109:GBK109"/>
    <mergeCell ref="GBM109:GBO109"/>
    <mergeCell ref="FZS109:FZU109"/>
    <mergeCell ref="FZW109:FZY109"/>
    <mergeCell ref="GAA109:GAB109"/>
    <mergeCell ref="GAC109:GAF109"/>
    <mergeCell ref="GAH109:GAI109"/>
    <mergeCell ref="GAK109:GAN109"/>
    <mergeCell ref="FYR109:FYU109"/>
    <mergeCell ref="FYW109:FYY109"/>
    <mergeCell ref="FZA109:FZC109"/>
    <mergeCell ref="FZE109:FZG109"/>
    <mergeCell ref="FZI109:FZL109"/>
    <mergeCell ref="FZN109:FZQ109"/>
    <mergeCell ref="FXR109:FXS109"/>
    <mergeCell ref="FXU109:FXX109"/>
    <mergeCell ref="FXZ109:FYC109"/>
    <mergeCell ref="FYE109:FYI109"/>
    <mergeCell ref="FYK109:FYL109"/>
    <mergeCell ref="FYN109:FYP109"/>
    <mergeCell ref="FWS109:FWV109"/>
    <mergeCell ref="FWX109:FXA109"/>
    <mergeCell ref="FXC109:FXE109"/>
    <mergeCell ref="FXG109:FXI109"/>
    <mergeCell ref="FXK109:FXL109"/>
    <mergeCell ref="FXM109:FXP109"/>
    <mergeCell ref="FVU109:FVV109"/>
    <mergeCell ref="FVX109:FVZ109"/>
    <mergeCell ref="FWB109:FWE109"/>
    <mergeCell ref="FWG109:FWI109"/>
    <mergeCell ref="FWK109:FWM109"/>
    <mergeCell ref="FWO109:FWQ109"/>
    <mergeCell ref="FUU109:FUV109"/>
    <mergeCell ref="FUW109:FUZ109"/>
    <mergeCell ref="FVB109:FVC109"/>
    <mergeCell ref="FVE109:FVH109"/>
    <mergeCell ref="FVJ109:FVM109"/>
    <mergeCell ref="FVO109:FVS109"/>
    <mergeCell ref="FTU109:FTW109"/>
    <mergeCell ref="FTY109:FUA109"/>
    <mergeCell ref="FUC109:FUF109"/>
    <mergeCell ref="FUH109:FUK109"/>
    <mergeCell ref="FUM109:FUO109"/>
    <mergeCell ref="FUQ109:FUS109"/>
    <mergeCell ref="FST109:FSW109"/>
    <mergeCell ref="FSY109:FTC109"/>
    <mergeCell ref="FTE109:FTF109"/>
    <mergeCell ref="FTH109:FTJ109"/>
    <mergeCell ref="FTL109:FTO109"/>
    <mergeCell ref="FTQ109:FTS109"/>
    <mergeCell ref="FRW109:FRY109"/>
    <mergeCell ref="FSA109:FSC109"/>
    <mergeCell ref="FSE109:FSF109"/>
    <mergeCell ref="FSG109:FSJ109"/>
    <mergeCell ref="FSL109:FSM109"/>
    <mergeCell ref="FSO109:FSR109"/>
    <mergeCell ref="FQV109:FQY109"/>
    <mergeCell ref="FRA109:FRC109"/>
    <mergeCell ref="FRE109:FRG109"/>
    <mergeCell ref="FRI109:FRK109"/>
    <mergeCell ref="FRM109:FRP109"/>
    <mergeCell ref="FRR109:FRU109"/>
    <mergeCell ref="FPV109:FPW109"/>
    <mergeCell ref="FPY109:FQB109"/>
    <mergeCell ref="FQD109:FQG109"/>
    <mergeCell ref="FQI109:FQM109"/>
    <mergeCell ref="FQO109:FQP109"/>
    <mergeCell ref="FQR109:FQT109"/>
    <mergeCell ref="FOW109:FOZ109"/>
    <mergeCell ref="FPB109:FPE109"/>
    <mergeCell ref="FPG109:FPI109"/>
    <mergeCell ref="FPK109:FPM109"/>
    <mergeCell ref="FPO109:FPP109"/>
    <mergeCell ref="FPQ109:FPT109"/>
    <mergeCell ref="FNY109:FNZ109"/>
    <mergeCell ref="FOB109:FOD109"/>
    <mergeCell ref="FOF109:FOI109"/>
    <mergeCell ref="FOK109:FOM109"/>
    <mergeCell ref="FOO109:FOQ109"/>
    <mergeCell ref="FOS109:FOU109"/>
    <mergeCell ref="FMY109:FMZ109"/>
    <mergeCell ref="FNA109:FND109"/>
    <mergeCell ref="FNF109:FNG109"/>
    <mergeCell ref="FNI109:FNL109"/>
    <mergeCell ref="FNN109:FNQ109"/>
    <mergeCell ref="FNS109:FNW109"/>
    <mergeCell ref="FLY109:FMA109"/>
    <mergeCell ref="FMC109:FME109"/>
    <mergeCell ref="FMG109:FMJ109"/>
    <mergeCell ref="FML109:FMO109"/>
    <mergeCell ref="FMQ109:FMS109"/>
    <mergeCell ref="FMU109:FMW109"/>
    <mergeCell ref="FKX109:FLA109"/>
    <mergeCell ref="FLC109:FLG109"/>
    <mergeCell ref="FLI109:FLJ109"/>
    <mergeCell ref="FLL109:FLN109"/>
    <mergeCell ref="FLP109:FLS109"/>
    <mergeCell ref="FLU109:FLW109"/>
    <mergeCell ref="FKA109:FKC109"/>
    <mergeCell ref="FKE109:FKG109"/>
    <mergeCell ref="FKI109:FKJ109"/>
    <mergeCell ref="FKK109:FKN109"/>
    <mergeCell ref="FKP109:FKQ109"/>
    <mergeCell ref="FKS109:FKV109"/>
    <mergeCell ref="FIZ109:FJC109"/>
    <mergeCell ref="FJE109:FJG109"/>
    <mergeCell ref="FJI109:FJK109"/>
    <mergeCell ref="FJM109:FJO109"/>
    <mergeCell ref="FJQ109:FJT109"/>
    <mergeCell ref="FJV109:FJY109"/>
    <mergeCell ref="FHZ109:FIA109"/>
    <mergeCell ref="FIC109:FIF109"/>
    <mergeCell ref="FIH109:FIK109"/>
    <mergeCell ref="FIM109:FIQ109"/>
    <mergeCell ref="FIS109:FIT109"/>
    <mergeCell ref="FIV109:FIX109"/>
    <mergeCell ref="FHA109:FHD109"/>
    <mergeCell ref="FHF109:FHI109"/>
    <mergeCell ref="FHK109:FHM109"/>
    <mergeCell ref="FHO109:FHQ109"/>
    <mergeCell ref="FHS109:FHT109"/>
    <mergeCell ref="FHU109:FHX109"/>
    <mergeCell ref="FGC109:FGD109"/>
    <mergeCell ref="FGF109:FGH109"/>
    <mergeCell ref="FGJ109:FGM109"/>
    <mergeCell ref="FGO109:FGQ109"/>
    <mergeCell ref="FGS109:FGU109"/>
    <mergeCell ref="FGW109:FGY109"/>
    <mergeCell ref="FFC109:FFD109"/>
    <mergeCell ref="FFE109:FFH109"/>
    <mergeCell ref="FFJ109:FFK109"/>
    <mergeCell ref="FFM109:FFP109"/>
    <mergeCell ref="FFR109:FFU109"/>
    <mergeCell ref="FFW109:FGA109"/>
    <mergeCell ref="FEC109:FEE109"/>
    <mergeCell ref="FEG109:FEI109"/>
    <mergeCell ref="FEK109:FEN109"/>
    <mergeCell ref="FEP109:FES109"/>
    <mergeCell ref="FEU109:FEW109"/>
    <mergeCell ref="FEY109:FFA109"/>
    <mergeCell ref="FDB109:FDE109"/>
    <mergeCell ref="FDG109:FDK109"/>
    <mergeCell ref="FDM109:FDN109"/>
    <mergeCell ref="FDP109:FDR109"/>
    <mergeCell ref="FDT109:FDW109"/>
    <mergeCell ref="FDY109:FEA109"/>
    <mergeCell ref="FCE109:FCG109"/>
    <mergeCell ref="FCI109:FCK109"/>
    <mergeCell ref="FCM109:FCN109"/>
    <mergeCell ref="FCO109:FCR109"/>
    <mergeCell ref="FCT109:FCU109"/>
    <mergeCell ref="FCW109:FCZ109"/>
    <mergeCell ref="FBD109:FBG109"/>
    <mergeCell ref="FBI109:FBK109"/>
    <mergeCell ref="FBM109:FBO109"/>
    <mergeCell ref="FBQ109:FBS109"/>
    <mergeCell ref="FBU109:FBX109"/>
    <mergeCell ref="FBZ109:FCC109"/>
    <mergeCell ref="FAD109:FAE109"/>
    <mergeCell ref="FAG109:FAJ109"/>
    <mergeCell ref="FAL109:FAO109"/>
    <mergeCell ref="FAQ109:FAU109"/>
    <mergeCell ref="FAW109:FAX109"/>
    <mergeCell ref="FAZ109:FBB109"/>
    <mergeCell ref="EZE109:EZH109"/>
    <mergeCell ref="EZJ109:EZM109"/>
    <mergeCell ref="EZO109:EZQ109"/>
    <mergeCell ref="EZS109:EZU109"/>
    <mergeCell ref="EZW109:EZX109"/>
    <mergeCell ref="EZY109:FAB109"/>
    <mergeCell ref="EYG109:EYH109"/>
    <mergeCell ref="EYJ109:EYL109"/>
    <mergeCell ref="EYN109:EYQ109"/>
    <mergeCell ref="EYS109:EYU109"/>
    <mergeCell ref="EYW109:EYY109"/>
    <mergeCell ref="EZA109:EZC109"/>
    <mergeCell ref="EXG109:EXH109"/>
    <mergeCell ref="EXI109:EXL109"/>
    <mergeCell ref="EXN109:EXO109"/>
    <mergeCell ref="EXQ109:EXT109"/>
    <mergeCell ref="EXV109:EXY109"/>
    <mergeCell ref="EYA109:EYE109"/>
    <mergeCell ref="EWG109:EWI109"/>
    <mergeCell ref="EWK109:EWM109"/>
    <mergeCell ref="EWO109:EWR109"/>
    <mergeCell ref="EWT109:EWW109"/>
    <mergeCell ref="EWY109:EXA109"/>
    <mergeCell ref="EXC109:EXE109"/>
    <mergeCell ref="EVF109:EVI109"/>
    <mergeCell ref="EVK109:EVO109"/>
    <mergeCell ref="EVQ109:EVR109"/>
    <mergeCell ref="EVT109:EVV109"/>
    <mergeCell ref="EVX109:EWA109"/>
    <mergeCell ref="EWC109:EWE109"/>
    <mergeCell ref="EUI109:EUK109"/>
    <mergeCell ref="EUM109:EUO109"/>
    <mergeCell ref="EUQ109:EUR109"/>
    <mergeCell ref="EUS109:EUV109"/>
    <mergeCell ref="EUX109:EUY109"/>
    <mergeCell ref="EVA109:EVD109"/>
    <mergeCell ref="ETH109:ETK109"/>
    <mergeCell ref="ETM109:ETO109"/>
    <mergeCell ref="ETQ109:ETS109"/>
    <mergeCell ref="ETU109:ETW109"/>
    <mergeCell ref="ETY109:EUB109"/>
    <mergeCell ref="EUD109:EUG109"/>
    <mergeCell ref="ESH109:ESI109"/>
    <mergeCell ref="ESK109:ESN109"/>
    <mergeCell ref="ESP109:ESS109"/>
    <mergeCell ref="ESU109:ESY109"/>
    <mergeCell ref="ETA109:ETB109"/>
    <mergeCell ref="ETD109:ETF109"/>
    <mergeCell ref="ERI109:ERL109"/>
    <mergeCell ref="ERN109:ERQ109"/>
    <mergeCell ref="ERS109:ERU109"/>
    <mergeCell ref="ERW109:ERY109"/>
    <mergeCell ref="ESA109:ESB109"/>
    <mergeCell ref="ESC109:ESF109"/>
    <mergeCell ref="EQK109:EQL109"/>
    <mergeCell ref="EQN109:EQP109"/>
    <mergeCell ref="EQR109:EQU109"/>
    <mergeCell ref="EQW109:EQY109"/>
    <mergeCell ref="ERA109:ERC109"/>
    <mergeCell ref="ERE109:ERG109"/>
    <mergeCell ref="EPK109:EPL109"/>
    <mergeCell ref="EPM109:EPP109"/>
    <mergeCell ref="EPR109:EPS109"/>
    <mergeCell ref="EPU109:EPX109"/>
    <mergeCell ref="EPZ109:EQC109"/>
    <mergeCell ref="EQE109:EQI109"/>
    <mergeCell ref="EOK109:EOM109"/>
    <mergeCell ref="EOO109:EOQ109"/>
    <mergeCell ref="EOS109:EOV109"/>
    <mergeCell ref="EOX109:EPA109"/>
    <mergeCell ref="EPC109:EPE109"/>
    <mergeCell ref="EPG109:EPI109"/>
    <mergeCell ref="ENJ109:ENM109"/>
    <mergeCell ref="ENO109:ENS109"/>
    <mergeCell ref="ENU109:ENV109"/>
    <mergeCell ref="ENX109:ENZ109"/>
    <mergeCell ref="EOB109:EOE109"/>
    <mergeCell ref="EOG109:EOI109"/>
    <mergeCell ref="EMM109:EMO109"/>
    <mergeCell ref="EMQ109:EMS109"/>
    <mergeCell ref="EMU109:EMV109"/>
    <mergeCell ref="EMW109:EMZ109"/>
    <mergeCell ref="ENB109:ENC109"/>
    <mergeCell ref="ENE109:ENH109"/>
    <mergeCell ref="ELL109:ELO109"/>
    <mergeCell ref="ELQ109:ELS109"/>
    <mergeCell ref="ELU109:ELW109"/>
    <mergeCell ref="ELY109:EMA109"/>
    <mergeCell ref="EMC109:EMF109"/>
    <mergeCell ref="EMH109:EMK109"/>
    <mergeCell ref="EKL109:EKM109"/>
    <mergeCell ref="EKO109:EKR109"/>
    <mergeCell ref="EKT109:EKW109"/>
    <mergeCell ref="EKY109:ELC109"/>
    <mergeCell ref="ELE109:ELF109"/>
    <mergeCell ref="ELH109:ELJ109"/>
    <mergeCell ref="EJM109:EJP109"/>
    <mergeCell ref="EJR109:EJU109"/>
    <mergeCell ref="EJW109:EJY109"/>
    <mergeCell ref="EKA109:EKC109"/>
    <mergeCell ref="EKE109:EKF109"/>
    <mergeCell ref="EKG109:EKJ109"/>
    <mergeCell ref="EIO109:EIP109"/>
    <mergeCell ref="EIR109:EIT109"/>
    <mergeCell ref="EIV109:EIY109"/>
    <mergeCell ref="EJA109:EJC109"/>
    <mergeCell ref="EJE109:EJG109"/>
    <mergeCell ref="EJI109:EJK109"/>
    <mergeCell ref="EHO109:EHP109"/>
    <mergeCell ref="EHQ109:EHT109"/>
    <mergeCell ref="EHV109:EHW109"/>
    <mergeCell ref="EHY109:EIB109"/>
    <mergeCell ref="EID109:EIG109"/>
    <mergeCell ref="EII109:EIM109"/>
    <mergeCell ref="EGO109:EGQ109"/>
    <mergeCell ref="EGS109:EGU109"/>
    <mergeCell ref="EGW109:EGZ109"/>
    <mergeCell ref="EHB109:EHE109"/>
    <mergeCell ref="EHG109:EHI109"/>
    <mergeCell ref="EHK109:EHM109"/>
    <mergeCell ref="EFN109:EFQ109"/>
    <mergeCell ref="EFS109:EFW109"/>
    <mergeCell ref="EFY109:EFZ109"/>
    <mergeCell ref="EGB109:EGD109"/>
    <mergeCell ref="EGF109:EGI109"/>
    <mergeCell ref="EGK109:EGM109"/>
    <mergeCell ref="EEQ109:EES109"/>
    <mergeCell ref="EEU109:EEW109"/>
    <mergeCell ref="EEY109:EEZ109"/>
    <mergeCell ref="EFA109:EFD109"/>
    <mergeCell ref="EFF109:EFG109"/>
    <mergeCell ref="EFI109:EFL109"/>
    <mergeCell ref="EDP109:EDS109"/>
    <mergeCell ref="EDU109:EDW109"/>
    <mergeCell ref="EDY109:EEA109"/>
    <mergeCell ref="EEC109:EEE109"/>
    <mergeCell ref="EEG109:EEJ109"/>
    <mergeCell ref="EEL109:EEO109"/>
    <mergeCell ref="ECP109:ECQ109"/>
    <mergeCell ref="ECS109:ECV109"/>
    <mergeCell ref="ECX109:EDA109"/>
    <mergeCell ref="EDC109:EDG109"/>
    <mergeCell ref="EDI109:EDJ109"/>
    <mergeCell ref="EDL109:EDN109"/>
    <mergeCell ref="EBQ109:EBT109"/>
    <mergeCell ref="EBV109:EBY109"/>
    <mergeCell ref="ECA109:ECC109"/>
    <mergeCell ref="ECE109:ECG109"/>
    <mergeCell ref="ECI109:ECJ109"/>
    <mergeCell ref="ECK109:ECN109"/>
    <mergeCell ref="EAS109:EAT109"/>
    <mergeCell ref="EAV109:EAX109"/>
    <mergeCell ref="EAZ109:EBC109"/>
    <mergeCell ref="EBE109:EBG109"/>
    <mergeCell ref="EBI109:EBK109"/>
    <mergeCell ref="EBM109:EBO109"/>
    <mergeCell ref="DZS109:DZT109"/>
    <mergeCell ref="DZU109:DZX109"/>
    <mergeCell ref="DZZ109:EAA109"/>
    <mergeCell ref="EAC109:EAF109"/>
    <mergeCell ref="EAH109:EAK109"/>
    <mergeCell ref="EAM109:EAQ109"/>
    <mergeCell ref="DYS109:DYU109"/>
    <mergeCell ref="DYW109:DYY109"/>
    <mergeCell ref="DZA109:DZD109"/>
    <mergeCell ref="DZF109:DZI109"/>
    <mergeCell ref="DZK109:DZM109"/>
    <mergeCell ref="DZO109:DZQ109"/>
    <mergeCell ref="DXR109:DXU109"/>
    <mergeCell ref="DXW109:DYA109"/>
    <mergeCell ref="DYC109:DYD109"/>
    <mergeCell ref="DYF109:DYH109"/>
    <mergeCell ref="DYJ109:DYM109"/>
    <mergeCell ref="DYO109:DYQ109"/>
    <mergeCell ref="DWU109:DWW109"/>
    <mergeCell ref="DWY109:DXA109"/>
    <mergeCell ref="DXC109:DXD109"/>
    <mergeCell ref="DXE109:DXH109"/>
    <mergeCell ref="DXJ109:DXK109"/>
    <mergeCell ref="DXM109:DXP109"/>
    <mergeCell ref="DVT109:DVW109"/>
    <mergeCell ref="DVY109:DWA109"/>
    <mergeCell ref="DWC109:DWE109"/>
    <mergeCell ref="DWG109:DWI109"/>
    <mergeCell ref="DWK109:DWN109"/>
    <mergeCell ref="DWP109:DWS109"/>
    <mergeCell ref="DUT109:DUU109"/>
    <mergeCell ref="DUW109:DUZ109"/>
    <mergeCell ref="DVB109:DVE109"/>
    <mergeCell ref="DVG109:DVK109"/>
    <mergeCell ref="DVM109:DVN109"/>
    <mergeCell ref="DVP109:DVR109"/>
    <mergeCell ref="DTU109:DTX109"/>
    <mergeCell ref="DTZ109:DUC109"/>
    <mergeCell ref="DUE109:DUG109"/>
    <mergeCell ref="DUI109:DUK109"/>
    <mergeCell ref="DUM109:DUN109"/>
    <mergeCell ref="DUO109:DUR109"/>
    <mergeCell ref="DSW109:DSX109"/>
    <mergeCell ref="DSZ109:DTB109"/>
    <mergeCell ref="DTD109:DTG109"/>
    <mergeCell ref="DTI109:DTK109"/>
    <mergeCell ref="DTM109:DTO109"/>
    <mergeCell ref="DTQ109:DTS109"/>
    <mergeCell ref="DRW109:DRX109"/>
    <mergeCell ref="DRY109:DSB109"/>
    <mergeCell ref="DSD109:DSE109"/>
    <mergeCell ref="DSG109:DSJ109"/>
    <mergeCell ref="DSL109:DSO109"/>
    <mergeCell ref="DSQ109:DSU109"/>
    <mergeCell ref="DQW109:DQY109"/>
    <mergeCell ref="DRA109:DRC109"/>
    <mergeCell ref="DRE109:DRH109"/>
    <mergeCell ref="DRJ109:DRM109"/>
    <mergeCell ref="DRO109:DRQ109"/>
    <mergeCell ref="DRS109:DRU109"/>
    <mergeCell ref="DPV109:DPY109"/>
    <mergeCell ref="DQA109:DQE109"/>
    <mergeCell ref="DQG109:DQH109"/>
    <mergeCell ref="DQJ109:DQL109"/>
    <mergeCell ref="DQN109:DQQ109"/>
    <mergeCell ref="DQS109:DQU109"/>
    <mergeCell ref="DOY109:DPA109"/>
    <mergeCell ref="DPC109:DPE109"/>
    <mergeCell ref="DPG109:DPH109"/>
    <mergeCell ref="DPI109:DPL109"/>
    <mergeCell ref="DPN109:DPO109"/>
    <mergeCell ref="DPQ109:DPT109"/>
    <mergeCell ref="DNX109:DOA109"/>
    <mergeCell ref="DOC109:DOE109"/>
    <mergeCell ref="DOG109:DOI109"/>
    <mergeCell ref="DOK109:DOM109"/>
    <mergeCell ref="DOO109:DOR109"/>
    <mergeCell ref="DOT109:DOW109"/>
    <mergeCell ref="DMX109:DMY109"/>
    <mergeCell ref="DNA109:DND109"/>
    <mergeCell ref="DNF109:DNI109"/>
    <mergeCell ref="DNK109:DNO109"/>
    <mergeCell ref="DNQ109:DNR109"/>
    <mergeCell ref="DNT109:DNV109"/>
    <mergeCell ref="DLY109:DMB109"/>
    <mergeCell ref="DMD109:DMG109"/>
    <mergeCell ref="DMI109:DMK109"/>
    <mergeCell ref="DMM109:DMO109"/>
    <mergeCell ref="DMQ109:DMR109"/>
    <mergeCell ref="DMS109:DMV109"/>
    <mergeCell ref="DLA109:DLB109"/>
    <mergeCell ref="DLD109:DLF109"/>
    <mergeCell ref="DLH109:DLK109"/>
    <mergeCell ref="DLM109:DLO109"/>
    <mergeCell ref="DLQ109:DLS109"/>
    <mergeCell ref="DLU109:DLW109"/>
    <mergeCell ref="DKA109:DKB109"/>
    <mergeCell ref="DKC109:DKF109"/>
    <mergeCell ref="DKH109:DKI109"/>
    <mergeCell ref="DKK109:DKN109"/>
    <mergeCell ref="DKP109:DKS109"/>
    <mergeCell ref="DKU109:DKY109"/>
    <mergeCell ref="DJA109:DJC109"/>
    <mergeCell ref="DJE109:DJG109"/>
    <mergeCell ref="DJI109:DJL109"/>
    <mergeCell ref="DJN109:DJQ109"/>
    <mergeCell ref="DJS109:DJU109"/>
    <mergeCell ref="DJW109:DJY109"/>
    <mergeCell ref="DHZ109:DIC109"/>
    <mergeCell ref="DIE109:DII109"/>
    <mergeCell ref="DIK109:DIL109"/>
    <mergeCell ref="DIN109:DIP109"/>
    <mergeCell ref="DIR109:DIU109"/>
    <mergeCell ref="DIW109:DIY109"/>
    <mergeCell ref="DHC109:DHE109"/>
    <mergeCell ref="DHG109:DHI109"/>
    <mergeCell ref="DHK109:DHL109"/>
    <mergeCell ref="DHM109:DHP109"/>
    <mergeCell ref="DHR109:DHS109"/>
    <mergeCell ref="DHU109:DHX109"/>
    <mergeCell ref="DGB109:DGE109"/>
    <mergeCell ref="DGG109:DGI109"/>
    <mergeCell ref="DGK109:DGM109"/>
    <mergeCell ref="DGO109:DGQ109"/>
    <mergeCell ref="DGS109:DGV109"/>
    <mergeCell ref="DGX109:DHA109"/>
    <mergeCell ref="DFB109:DFC109"/>
    <mergeCell ref="DFE109:DFH109"/>
    <mergeCell ref="DFJ109:DFM109"/>
    <mergeCell ref="DFO109:DFS109"/>
    <mergeCell ref="DFU109:DFV109"/>
    <mergeCell ref="DFX109:DFZ109"/>
    <mergeCell ref="DEC109:DEF109"/>
    <mergeCell ref="DEH109:DEK109"/>
    <mergeCell ref="DEM109:DEO109"/>
    <mergeCell ref="DEQ109:DES109"/>
    <mergeCell ref="DEU109:DEV109"/>
    <mergeCell ref="DEW109:DEZ109"/>
    <mergeCell ref="DDE109:DDF109"/>
    <mergeCell ref="DDH109:DDJ109"/>
    <mergeCell ref="DDL109:DDO109"/>
    <mergeCell ref="DDQ109:DDS109"/>
    <mergeCell ref="DDU109:DDW109"/>
    <mergeCell ref="DDY109:DEA109"/>
    <mergeCell ref="DCE109:DCF109"/>
    <mergeCell ref="DCG109:DCJ109"/>
    <mergeCell ref="DCL109:DCM109"/>
    <mergeCell ref="DCO109:DCR109"/>
    <mergeCell ref="DCT109:DCW109"/>
    <mergeCell ref="DCY109:DDC109"/>
    <mergeCell ref="DBE109:DBG109"/>
    <mergeCell ref="DBI109:DBK109"/>
    <mergeCell ref="DBM109:DBP109"/>
    <mergeCell ref="DBR109:DBU109"/>
    <mergeCell ref="DBW109:DBY109"/>
    <mergeCell ref="DCA109:DCC109"/>
    <mergeCell ref="DAD109:DAG109"/>
    <mergeCell ref="DAI109:DAM109"/>
    <mergeCell ref="DAO109:DAP109"/>
    <mergeCell ref="DAR109:DAT109"/>
    <mergeCell ref="DAV109:DAY109"/>
    <mergeCell ref="DBA109:DBC109"/>
    <mergeCell ref="CZG109:CZI109"/>
    <mergeCell ref="CZK109:CZM109"/>
    <mergeCell ref="CZO109:CZP109"/>
    <mergeCell ref="CZQ109:CZT109"/>
    <mergeCell ref="CZV109:CZW109"/>
    <mergeCell ref="CZY109:DAB109"/>
    <mergeCell ref="CYF109:CYI109"/>
    <mergeCell ref="CYK109:CYM109"/>
    <mergeCell ref="CYO109:CYQ109"/>
    <mergeCell ref="CYS109:CYU109"/>
    <mergeCell ref="CYW109:CYZ109"/>
    <mergeCell ref="CZB109:CZE109"/>
    <mergeCell ref="CXF109:CXG109"/>
    <mergeCell ref="CXI109:CXL109"/>
    <mergeCell ref="CXN109:CXQ109"/>
    <mergeCell ref="CXS109:CXW109"/>
    <mergeCell ref="CXY109:CXZ109"/>
    <mergeCell ref="CYB109:CYD109"/>
    <mergeCell ref="CWG109:CWJ109"/>
    <mergeCell ref="CWL109:CWO109"/>
    <mergeCell ref="CWQ109:CWS109"/>
    <mergeCell ref="CWU109:CWW109"/>
    <mergeCell ref="CWY109:CWZ109"/>
    <mergeCell ref="CXA109:CXD109"/>
    <mergeCell ref="CVI109:CVJ109"/>
    <mergeCell ref="CVL109:CVN109"/>
    <mergeCell ref="CVP109:CVS109"/>
    <mergeCell ref="CVU109:CVW109"/>
    <mergeCell ref="CVY109:CWA109"/>
    <mergeCell ref="CWC109:CWE109"/>
    <mergeCell ref="CUI109:CUJ109"/>
    <mergeCell ref="CUK109:CUN109"/>
    <mergeCell ref="CUP109:CUQ109"/>
    <mergeCell ref="CUS109:CUV109"/>
    <mergeCell ref="CUX109:CVA109"/>
    <mergeCell ref="CVC109:CVG109"/>
    <mergeCell ref="CTI109:CTK109"/>
    <mergeCell ref="CTM109:CTO109"/>
    <mergeCell ref="CTQ109:CTT109"/>
    <mergeCell ref="CTV109:CTY109"/>
    <mergeCell ref="CUA109:CUC109"/>
    <mergeCell ref="CUE109:CUG109"/>
    <mergeCell ref="CSH109:CSK109"/>
    <mergeCell ref="CSM109:CSQ109"/>
    <mergeCell ref="CSS109:CST109"/>
    <mergeCell ref="CSV109:CSX109"/>
    <mergeCell ref="CSZ109:CTC109"/>
    <mergeCell ref="CTE109:CTG109"/>
    <mergeCell ref="CRK109:CRM109"/>
    <mergeCell ref="CRO109:CRQ109"/>
    <mergeCell ref="CRS109:CRT109"/>
    <mergeCell ref="CRU109:CRX109"/>
    <mergeCell ref="CRZ109:CSA109"/>
    <mergeCell ref="CSC109:CSF109"/>
    <mergeCell ref="CQJ109:CQM109"/>
    <mergeCell ref="CQO109:CQQ109"/>
    <mergeCell ref="CQS109:CQU109"/>
    <mergeCell ref="CQW109:CQY109"/>
    <mergeCell ref="CRA109:CRD109"/>
    <mergeCell ref="CRF109:CRI109"/>
    <mergeCell ref="CPJ109:CPK109"/>
    <mergeCell ref="CPM109:CPP109"/>
    <mergeCell ref="CPR109:CPU109"/>
    <mergeCell ref="CPW109:CQA109"/>
    <mergeCell ref="CQC109:CQD109"/>
    <mergeCell ref="CQF109:CQH109"/>
    <mergeCell ref="COK109:CON109"/>
    <mergeCell ref="COP109:COS109"/>
    <mergeCell ref="COU109:COW109"/>
    <mergeCell ref="COY109:CPA109"/>
    <mergeCell ref="CPC109:CPD109"/>
    <mergeCell ref="CPE109:CPH109"/>
    <mergeCell ref="CNM109:CNN109"/>
    <mergeCell ref="CNP109:CNR109"/>
    <mergeCell ref="CNT109:CNW109"/>
    <mergeCell ref="CNY109:COA109"/>
    <mergeCell ref="COC109:COE109"/>
    <mergeCell ref="COG109:COI109"/>
    <mergeCell ref="CMM109:CMN109"/>
    <mergeCell ref="CMO109:CMR109"/>
    <mergeCell ref="CMT109:CMU109"/>
    <mergeCell ref="CMW109:CMZ109"/>
    <mergeCell ref="CNB109:CNE109"/>
    <mergeCell ref="CNG109:CNK109"/>
    <mergeCell ref="CLM109:CLO109"/>
    <mergeCell ref="CLQ109:CLS109"/>
    <mergeCell ref="CLU109:CLX109"/>
    <mergeCell ref="CLZ109:CMC109"/>
    <mergeCell ref="CME109:CMG109"/>
    <mergeCell ref="CMI109:CMK109"/>
    <mergeCell ref="CKL109:CKO109"/>
    <mergeCell ref="CKQ109:CKU109"/>
    <mergeCell ref="CKW109:CKX109"/>
    <mergeCell ref="CKZ109:CLB109"/>
    <mergeCell ref="CLD109:CLG109"/>
    <mergeCell ref="CLI109:CLK109"/>
    <mergeCell ref="CJO109:CJQ109"/>
    <mergeCell ref="CJS109:CJU109"/>
    <mergeCell ref="CJW109:CJX109"/>
    <mergeCell ref="CJY109:CKB109"/>
    <mergeCell ref="CKD109:CKE109"/>
    <mergeCell ref="CKG109:CKJ109"/>
    <mergeCell ref="CIN109:CIQ109"/>
    <mergeCell ref="CIS109:CIU109"/>
    <mergeCell ref="CIW109:CIY109"/>
    <mergeCell ref="CJA109:CJC109"/>
    <mergeCell ref="CJE109:CJH109"/>
    <mergeCell ref="CJJ109:CJM109"/>
    <mergeCell ref="CHN109:CHO109"/>
    <mergeCell ref="CHQ109:CHT109"/>
    <mergeCell ref="CHV109:CHY109"/>
    <mergeCell ref="CIA109:CIE109"/>
    <mergeCell ref="CIG109:CIH109"/>
    <mergeCell ref="CIJ109:CIL109"/>
    <mergeCell ref="CGO109:CGR109"/>
    <mergeCell ref="CGT109:CGW109"/>
    <mergeCell ref="CGY109:CHA109"/>
    <mergeCell ref="CHC109:CHE109"/>
    <mergeCell ref="CHG109:CHH109"/>
    <mergeCell ref="CHI109:CHL109"/>
    <mergeCell ref="CFQ109:CFR109"/>
    <mergeCell ref="CFT109:CFV109"/>
    <mergeCell ref="CFX109:CGA109"/>
    <mergeCell ref="CGC109:CGE109"/>
    <mergeCell ref="CGG109:CGI109"/>
    <mergeCell ref="CGK109:CGM109"/>
    <mergeCell ref="CEQ109:CER109"/>
    <mergeCell ref="CES109:CEV109"/>
    <mergeCell ref="CEX109:CEY109"/>
    <mergeCell ref="CFA109:CFD109"/>
    <mergeCell ref="CFF109:CFI109"/>
    <mergeCell ref="CFK109:CFO109"/>
    <mergeCell ref="CDQ109:CDS109"/>
    <mergeCell ref="CDU109:CDW109"/>
    <mergeCell ref="CDY109:CEB109"/>
    <mergeCell ref="CED109:CEG109"/>
    <mergeCell ref="CEI109:CEK109"/>
    <mergeCell ref="CEM109:CEO109"/>
    <mergeCell ref="CCP109:CCS109"/>
    <mergeCell ref="CCU109:CCY109"/>
    <mergeCell ref="CDA109:CDB109"/>
    <mergeCell ref="CDD109:CDF109"/>
    <mergeCell ref="CDH109:CDK109"/>
    <mergeCell ref="CDM109:CDO109"/>
    <mergeCell ref="CBS109:CBU109"/>
    <mergeCell ref="CBW109:CBY109"/>
    <mergeCell ref="CCA109:CCB109"/>
    <mergeCell ref="CCC109:CCF109"/>
    <mergeCell ref="CCH109:CCI109"/>
    <mergeCell ref="CCK109:CCN109"/>
    <mergeCell ref="CAR109:CAU109"/>
    <mergeCell ref="CAW109:CAY109"/>
    <mergeCell ref="CBA109:CBC109"/>
    <mergeCell ref="CBE109:CBG109"/>
    <mergeCell ref="CBI109:CBL109"/>
    <mergeCell ref="CBN109:CBQ109"/>
    <mergeCell ref="BZR109:BZS109"/>
    <mergeCell ref="BZU109:BZX109"/>
    <mergeCell ref="BZZ109:CAC109"/>
    <mergeCell ref="CAE109:CAI109"/>
    <mergeCell ref="CAK109:CAL109"/>
    <mergeCell ref="CAN109:CAP109"/>
    <mergeCell ref="BYS109:BYV109"/>
    <mergeCell ref="BYX109:BZA109"/>
    <mergeCell ref="BZC109:BZE109"/>
    <mergeCell ref="BZG109:BZI109"/>
    <mergeCell ref="BZK109:BZL109"/>
    <mergeCell ref="BZM109:BZP109"/>
    <mergeCell ref="BXU109:BXV109"/>
    <mergeCell ref="BXX109:BXZ109"/>
    <mergeCell ref="BYB109:BYE109"/>
    <mergeCell ref="BYG109:BYI109"/>
    <mergeCell ref="BYK109:BYM109"/>
    <mergeCell ref="BYO109:BYQ109"/>
    <mergeCell ref="BWU109:BWV109"/>
    <mergeCell ref="BWW109:BWZ109"/>
    <mergeCell ref="BXB109:BXC109"/>
    <mergeCell ref="BXE109:BXH109"/>
    <mergeCell ref="BXJ109:BXM109"/>
    <mergeCell ref="BXO109:BXS109"/>
    <mergeCell ref="BVU109:BVW109"/>
    <mergeCell ref="BVY109:BWA109"/>
    <mergeCell ref="BWC109:BWF109"/>
    <mergeCell ref="BWH109:BWK109"/>
    <mergeCell ref="BWM109:BWO109"/>
    <mergeCell ref="BWQ109:BWS109"/>
    <mergeCell ref="BUT109:BUW109"/>
    <mergeCell ref="BUY109:BVC109"/>
    <mergeCell ref="BVE109:BVF109"/>
    <mergeCell ref="BVH109:BVJ109"/>
    <mergeCell ref="BVL109:BVO109"/>
    <mergeCell ref="BVQ109:BVS109"/>
    <mergeCell ref="BTW109:BTY109"/>
    <mergeCell ref="BUA109:BUC109"/>
    <mergeCell ref="BUE109:BUF109"/>
    <mergeCell ref="BUG109:BUJ109"/>
    <mergeCell ref="BUL109:BUM109"/>
    <mergeCell ref="BUO109:BUR109"/>
    <mergeCell ref="BSV109:BSY109"/>
    <mergeCell ref="BTA109:BTC109"/>
    <mergeCell ref="BTE109:BTG109"/>
    <mergeCell ref="BTI109:BTK109"/>
    <mergeCell ref="BTM109:BTP109"/>
    <mergeCell ref="BTR109:BTU109"/>
    <mergeCell ref="BRV109:BRW109"/>
    <mergeCell ref="BRY109:BSB109"/>
    <mergeCell ref="BSD109:BSG109"/>
    <mergeCell ref="BSI109:BSM109"/>
    <mergeCell ref="BSO109:BSP109"/>
    <mergeCell ref="BSR109:BST109"/>
    <mergeCell ref="BQW109:BQZ109"/>
    <mergeCell ref="BRB109:BRE109"/>
    <mergeCell ref="BRG109:BRI109"/>
    <mergeCell ref="BRK109:BRM109"/>
    <mergeCell ref="BRO109:BRP109"/>
    <mergeCell ref="BRQ109:BRT109"/>
    <mergeCell ref="BPY109:BPZ109"/>
    <mergeCell ref="BQB109:BQD109"/>
    <mergeCell ref="BQF109:BQI109"/>
    <mergeCell ref="BQK109:BQM109"/>
    <mergeCell ref="BQO109:BQQ109"/>
    <mergeCell ref="BQS109:BQU109"/>
    <mergeCell ref="BOY109:BOZ109"/>
    <mergeCell ref="BPA109:BPD109"/>
    <mergeCell ref="BPF109:BPG109"/>
    <mergeCell ref="BPI109:BPL109"/>
    <mergeCell ref="BPN109:BPQ109"/>
    <mergeCell ref="BPS109:BPW109"/>
    <mergeCell ref="BNY109:BOA109"/>
    <mergeCell ref="BOC109:BOE109"/>
    <mergeCell ref="BOG109:BOJ109"/>
    <mergeCell ref="BOL109:BOO109"/>
    <mergeCell ref="BOQ109:BOS109"/>
    <mergeCell ref="BOU109:BOW109"/>
    <mergeCell ref="BMX109:BNA109"/>
    <mergeCell ref="BNC109:BNG109"/>
    <mergeCell ref="BNI109:BNJ109"/>
    <mergeCell ref="BNL109:BNN109"/>
    <mergeCell ref="BNP109:BNS109"/>
    <mergeCell ref="BNU109:BNW109"/>
    <mergeCell ref="BMA109:BMC109"/>
    <mergeCell ref="BME109:BMG109"/>
    <mergeCell ref="BMI109:BMJ109"/>
    <mergeCell ref="BMK109:BMN109"/>
    <mergeCell ref="BMP109:BMQ109"/>
    <mergeCell ref="BMS109:BMV109"/>
    <mergeCell ref="BKZ109:BLC109"/>
    <mergeCell ref="BLE109:BLG109"/>
    <mergeCell ref="BLI109:BLK109"/>
    <mergeCell ref="BLM109:BLO109"/>
    <mergeCell ref="BLQ109:BLT109"/>
    <mergeCell ref="BLV109:BLY109"/>
    <mergeCell ref="BJZ109:BKA109"/>
    <mergeCell ref="BKC109:BKF109"/>
    <mergeCell ref="BKH109:BKK109"/>
    <mergeCell ref="BKM109:BKQ109"/>
    <mergeCell ref="BKS109:BKT109"/>
    <mergeCell ref="BKV109:BKX109"/>
    <mergeCell ref="BJA109:BJD109"/>
    <mergeCell ref="BJF109:BJI109"/>
    <mergeCell ref="BJK109:BJM109"/>
    <mergeCell ref="BJO109:BJQ109"/>
    <mergeCell ref="BJS109:BJT109"/>
    <mergeCell ref="BJU109:BJX109"/>
    <mergeCell ref="BIC109:BID109"/>
    <mergeCell ref="BIF109:BIH109"/>
    <mergeCell ref="BIJ109:BIM109"/>
    <mergeCell ref="BIO109:BIQ109"/>
    <mergeCell ref="BIS109:BIU109"/>
    <mergeCell ref="BIW109:BIY109"/>
    <mergeCell ref="BHC109:BHD109"/>
    <mergeCell ref="BHE109:BHH109"/>
    <mergeCell ref="BHJ109:BHK109"/>
    <mergeCell ref="BHM109:BHP109"/>
    <mergeCell ref="BHR109:BHU109"/>
    <mergeCell ref="BHW109:BIA109"/>
    <mergeCell ref="BGC109:BGE109"/>
    <mergeCell ref="BGG109:BGI109"/>
    <mergeCell ref="BGK109:BGN109"/>
    <mergeCell ref="BGP109:BGS109"/>
    <mergeCell ref="BGU109:BGW109"/>
    <mergeCell ref="BGY109:BHA109"/>
    <mergeCell ref="BFB109:BFE109"/>
    <mergeCell ref="BFG109:BFK109"/>
    <mergeCell ref="BFM109:BFN109"/>
    <mergeCell ref="BFP109:BFR109"/>
    <mergeCell ref="BFT109:BFW109"/>
    <mergeCell ref="BFY109:BGA109"/>
    <mergeCell ref="BEE109:BEG109"/>
    <mergeCell ref="BEI109:BEK109"/>
    <mergeCell ref="BEM109:BEN109"/>
    <mergeCell ref="BEO109:BER109"/>
    <mergeCell ref="BET109:BEU109"/>
    <mergeCell ref="BEW109:BEZ109"/>
    <mergeCell ref="BDD109:BDG109"/>
    <mergeCell ref="BDI109:BDK109"/>
    <mergeCell ref="BDM109:BDO109"/>
    <mergeCell ref="BDQ109:BDS109"/>
    <mergeCell ref="BDU109:BDX109"/>
    <mergeCell ref="BDZ109:BEC109"/>
    <mergeCell ref="BCD109:BCE109"/>
    <mergeCell ref="BCG109:BCJ109"/>
    <mergeCell ref="BCL109:BCO109"/>
    <mergeCell ref="BCQ109:BCU109"/>
    <mergeCell ref="BCW109:BCX109"/>
    <mergeCell ref="BCZ109:BDB109"/>
    <mergeCell ref="BBE109:BBH109"/>
    <mergeCell ref="BBJ109:BBM109"/>
    <mergeCell ref="BBO109:BBQ109"/>
    <mergeCell ref="BBS109:BBU109"/>
    <mergeCell ref="BBW109:BBX109"/>
    <mergeCell ref="BBY109:BCB109"/>
    <mergeCell ref="BAG109:BAH109"/>
    <mergeCell ref="BAJ109:BAL109"/>
    <mergeCell ref="BAN109:BAQ109"/>
    <mergeCell ref="BAS109:BAU109"/>
    <mergeCell ref="BAW109:BAY109"/>
    <mergeCell ref="BBA109:BBC109"/>
    <mergeCell ref="AZG109:AZH109"/>
    <mergeCell ref="AZI109:AZL109"/>
    <mergeCell ref="AZN109:AZO109"/>
    <mergeCell ref="AZQ109:AZT109"/>
    <mergeCell ref="AZV109:AZY109"/>
    <mergeCell ref="BAA109:BAE109"/>
    <mergeCell ref="AYG109:AYI109"/>
    <mergeCell ref="AYK109:AYM109"/>
    <mergeCell ref="AYO109:AYR109"/>
    <mergeCell ref="AYT109:AYW109"/>
    <mergeCell ref="AYY109:AZA109"/>
    <mergeCell ref="AZC109:AZE109"/>
    <mergeCell ref="AXF109:AXI109"/>
    <mergeCell ref="AXK109:AXO109"/>
    <mergeCell ref="AXQ109:AXR109"/>
    <mergeCell ref="AXT109:AXV109"/>
    <mergeCell ref="AXX109:AYA109"/>
    <mergeCell ref="AYC109:AYE109"/>
    <mergeCell ref="AWI109:AWK109"/>
    <mergeCell ref="AWM109:AWO109"/>
    <mergeCell ref="AWQ109:AWR109"/>
    <mergeCell ref="AWS109:AWV109"/>
    <mergeCell ref="AWX109:AWY109"/>
    <mergeCell ref="AXA109:AXD109"/>
    <mergeCell ref="AVH109:AVK109"/>
    <mergeCell ref="AVM109:AVO109"/>
    <mergeCell ref="AVQ109:AVS109"/>
    <mergeCell ref="AVU109:AVW109"/>
    <mergeCell ref="AVY109:AWB109"/>
    <mergeCell ref="AWD109:AWG109"/>
    <mergeCell ref="AUH109:AUI109"/>
    <mergeCell ref="AUK109:AUN109"/>
    <mergeCell ref="AUP109:AUS109"/>
    <mergeCell ref="AUU109:AUY109"/>
    <mergeCell ref="AVA109:AVB109"/>
    <mergeCell ref="AVD109:AVF109"/>
    <mergeCell ref="ATI109:ATL109"/>
    <mergeCell ref="ATN109:ATQ109"/>
    <mergeCell ref="ATS109:ATU109"/>
    <mergeCell ref="ATW109:ATY109"/>
    <mergeCell ref="AUA109:AUB109"/>
    <mergeCell ref="AUC109:AUF109"/>
    <mergeCell ref="ASK109:ASL109"/>
    <mergeCell ref="ASN109:ASP109"/>
    <mergeCell ref="ASR109:ASU109"/>
    <mergeCell ref="ASW109:ASY109"/>
    <mergeCell ref="ATA109:ATC109"/>
    <mergeCell ref="ATE109:ATG109"/>
    <mergeCell ref="ARK109:ARL109"/>
    <mergeCell ref="ARM109:ARP109"/>
    <mergeCell ref="ARR109:ARS109"/>
    <mergeCell ref="ARU109:ARX109"/>
    <mergeCell ref="ARZ109:ASC109"/>
    <mergeCell ref="ASE109:ASI109"/>
    <mergeCell ref="AQK109:AQM109"/>
    <mergeCell ref="AQO109:AQQ109"/>
    <mergeCell ref="AQS109:AQV109"/>
    <mergeCell ref="AQX109:ARA109"/>
    <mergeCell ref="ARC109:ARE109"/>
    <mergeCell ref="ARG109:ARI109"/>
    <mergeCell ref="APJ109:APM109"/>
    <mergeCell ref="APO109:APS109"/>
    <mergeCell ref="APU109:APV109"/>
    <mergeCell ref="APX109:APZ109"/>
    <mergeCell ref="AQB109:AQE109"/>
    <mergeCell ref="AQG109:AQI109"/>
    <mergeCell ref="AOM109:AOO109"/>
    <mergeCell ref="AOQ109:AOS109"/>
    <mergeCell ref="AOU109:AOV109"/>
    <mergeCell ref="AOW109:AOZ109"/>
    <mergeCell ref="APB109:APC109"/>
    <mergeCell ref="APE109:APH109"/>
    <mergeCell ref="ANL109:ANO109"/>
    <mergeCell ref="ANQ109:ANS109"/>
    <mergeCell ref="ANU109:ANW109"/>
    <mergeCell ref="ANY109:AOA109"/>
    <mergeCell ref="AOC109:AOF109"/>
    <mergeCell ref="AOH109:AOK109"/>
    <mergeCell ref="AML109:AMM109"/>
    <mergeCell ref="AMO109:AMR109"/>
    <mergeCell ref="AMT109:AMW109"/>
    <mergeCell ref="AMY109:ANC109"/>
    <mergeCell ref="ANE109:ANF109"/>
    <mergeCell ref="ANH109:ANJ109"/>
    <mergeCell ref="ALM109:ALP109"/>
    <mergeCell ref="ALR109:ALU109"/>
    <mergeCell ref="ALW109:ALY109"/>
    <mergeCell ref="AMA109:AMC109"/>
    <mergeCell ref="AME109:AMF109"/>
    <mergeCell ref="AMG109:AMJ109"/>
    <mergeCell ref="AKO109:AKP109"/>
    <mergeCell ref="AKR109:AKT109"/>
    <mergeCell ref="AKV109:AKY109"/>
    <mergeCell ref="ALA109:ALC109"/>
    <mergeCell ref="ALE109:ALG109"/>
    <mergeCell ref="ALI109:ALK109"/>
    <mergeCell ref="AJO109:AJP109"/>
    <mergeCell ref="AJQ109:AJT109"/>
    <mergeCell ref="AJV109:AJW109"/>
    <mergeCell ref="AJY109:AKB109"/>
    <mergeCell ref="AKD109:AKG109"/>
    <mergeCell ref="AKI109:AKM109"/>
    <mergeCell ref="AIO109:AIQ109"/>
    <mergeCell ref="AIS109:AIU109"/>
    <mergeCell ref="AIW109:AIZ109"/>
    <mergeCell ref="AJB109:AJE109"/>
    <mergeCell ref="AJG109:AJI109"/>
    <mergeCell ref="AJK109:AJM109"/>
    <mergeCell ref="AHN109:AHQ109"/>
    <mergeCell ref="AHS109:AHW109"/>
    <mergeCell ref="AHY109:AHZ109"/>
    <mergeCell ref="AIB109:AID109"/>
    <mergeCell ref="AIF109:AII109"/>
    <mergeCell ref="AIK109:AIM109"/>
    <mergeCell ref="AGQ109:AGS109"/>
    <mergeCell ref="AGU109:AGW109"/>
    <mergeCell ref="AGY109:AGZ109"/>
    <mergeCell ref="AHA109:AHD109"/>
    <mergeCell ref="AHF109:AHG109"/>
    <mergeCell ref="AHI109:AHL109"/>
    <mergeCell ref="AFP109:AFS109"/>
    <mergeCell ref="AFU109:AFW109"/>
    <mergeCell ref="AFY109:AGA109"/>
    <mergeCell ref="AGC109:AGE109"/>
    <mergeCell ref="AGG109:AGJ109"/>
    <mergeCell ref="AGL109:AGO109"/>
    <mergeCell ref="AEP109:AEQ109"/>
    <mergeCell ref="AES109:AEV109"/>
    <mergeCell ref="AEX109:AFA109"/>
    <mergeCell ref="AFC109:AFG109"/>
    <mergeCell ref="AFI109:AFJ109"/>
    <mergeCell ref="AFL109:AFN109"/>
    <mergeCell ref="ADQ109:ADT109"/>
    <mergeCell ref="ADV109:ADY109"/>
    <mergeCell ref="AEA109:AEC109"/>
    <mergeCell ref="AEE109:AEG109"/>
    <mergeCell ref="AEI109:AEJ109"/>
    <mergeCell ref="AEK109:AEN109"/>
    <mergeCell ref="ACS109:ACT109"/>
    <mergeCell ref="ACV109:ACX109"/>
    <mergeCell ref="ACZ109:ADC109"/>
    <mergeCell ref="ADE109:ADG109"/>
    <mergeCell ref="ADI109:ADK109"/>
    <mergeCell ref="ADM109:ADO109"/>
    <mergeCell ref="ABS109:ABT109"/>
    <mergeCell ref="ABU109:ABX109"/>
    <mergeCell ref="ABZ109:ACA109"/>
    <mergeCell ref="ACC109:ACF109"/>
    <mergeCell ref="ACH109:ACK109"/>
    <mergeCell ref="ACM109:ACQ109"/>
    <mergeCell ref="AAS109:AAU109"/>
    <mergeCell ref="AAW109:AAY109"/>
    <mergeCell ref="ABA109:ABD109"/>
    <mergeCell ref="ABF109:ABI109"/>
    <mergeCell ref="ABK109:ABM109"/>
    <mergeCell ref="ABO109:ABQ109"/>
    <mergeCell ref="ZR109:ZU109"/>
    <mergeCell ref="ZW109:AAA109"/>
    <mergeCell ref="AAC109:AAD109"/>
    <mergeCell ref="AAF109:AAH109"/>
    <mergeCell ref="AAJ109:AAM109"/>
    <mergeCell ref="AAO109:AAQ109"/>
    <mergeCell ref="YU109:YW109"/>
    <mergeCell ref="YY109:ZA109"/>
    <mergeCell ref="ZC109:ZD109"/>
    <mergeCell ref="ZE109:ZH109"/>
    <mergeCell ref="ZJ109:ZK109"/>
    <mergeCell ref="ZM109:ZP109"/>
    <mergeCell ref="XT109:XW109"/>
    <mergeCell ref="XY109:YA109"/>
    <mergeCell ref="YC109:YE109"/>
    <mergeCell ref="YG109:YI109"/>
    <mergeCell ref="YK109:YN109"/>
    <mergeCell ref="YP109:YS109"/>
    <mergeCell ref="WT109:WU109"/>
    <mergeCell ref="WW109:WZ109"/>
    <mergeCell ref="XB109:XE109"/>
    <mergeCell ref="XG109:XK109"/>
    <mergeCell ref="XM109:XN109"/>
    <mergeCell ref="XP109:XR109"/>
    <mergeCell ref="VU109:VX109"/>
    <mergeCell ref="VZ109:WC109"/>
    <mergeCell ref="WE109:WG109"/>
    <mergeCell ref="WI109:WK109"/>
    <mergeCell ref="WM109:WN109"/>
    <mergeCell ref="WO109:WR109"/>
    <mergeCell ref="UW109:UX109"/>
    <mergeCell ref="UZ109:VB109"/>
    <mergeCell ref="VD109:VG109"/>
    <mergeCell ref="VI109:VK109"/>
    <mergeCell ref="VM109:VO109"/>
    <mergeCell ref="VQ109:VS109"/>
    <mergeCell ref="TW109:TX109"/>
    <mergeCell ref="TY109:UB109"/>
    <mergeCell ref="UD109:UE109"/>
    <mergeCell ref="UG109:UJ109"/>
    <mergeCell ref="UL109:UO109"/>
    <mergeCell ref="UQ109:UU109"/>
    <mergeCell ref="SW109:SY109"/>
    <mergeCell ref="TA109:TC109"/>
    <mergeCell ref="TE109:TH109"/>
    <mergeCell ref="TJ109:TM109"/>
    <mergeCell ref="TO109:TQ109"/>
    <mergeCell ref="TS109:TU109"/>
    <mergeCell ref="RV109:RY109"/>
    <mergeCell ref="SA109:SE109"/>
    <mergeCell ref="SG109:SH109"/>
    <mergeCell ref="SJ109:SL109"/>
    <mergeCell ref="SN109:SQ109"/>
    <mergeCell ref="SS109:SU109"/>
    <mergeCell ref="QY109:RA109"/>
    <mergeCell ref="RC109:RE109"/>
    <mergeCell ref="RG109:RH109"/>
    <mergeCell ref="RI109:RL109"/>
    <mergeCell ref="RN109:RO109"/>
    <mergeCell ref="RQ109:RT109"/>
    <mergeCell ref="PX109:QA109"/>
    <mergeCell ref="QC109:QE109"/>
    <mergeCell ref="QG109:QI109"/>
    <mergeCell ref="QK109:QM109"/>
    <mergeCell ref="QO109:QR109"/>
    <mergeCell ref="QT109:QW109"/>
    <mergeCell ref="OX109:OY109"/>
    <mergeCell ref="PA109:PD109"/>
    <mergeCell ref="PF109:PI109"/>
    <mergeCell ref="PK109:PO109"/>
    <mergeCell ref="PQ109:PR109"/>
    <mergeCell ref="PT109:PV109"/>
    <mergeCell ref="NY109:OB109"/>
    <mergeCell ref="OD109:OG109"/>
    <mergeCell ref="OI109:OK109"/>
    <mergeCell ref="OM109:OO109"/>
    <mergeCell ref="OQ109:OR109"/>
    <mergeCell ref="OS109:OV109"/>
    <mergeCell ref="NA109:NB109"/>
    <mergeCell ref="ND109:NF109"/>
    <mergeCell ref="NH109:NK109"/>
    <mergeCell ref="NM109:NO109"/>
    <mergeCell ref="NQ109:NS109"/>
    <mergeCell ref="NU109:NW109"/>
    <mergeCell ref="MA109:MB109"/>
    <mergeCell ref="MC109:MF109"/>
    <mergeCell ref="MH109:MI109"/>
    <mergeCell ref="MK109:MN109"/>
    <mergeCell ref="MP109:MS109"/>
    <mergeCell ref="MU109:MY109"/>
    <mergeCell ref="LA109:LC109"/>
    <mergeCell ref="LE109:LG109"/>
    <mergeCell ref="LI109:LL109"/>
    <mergeCell ref="LN109:LQ109"/>
    <mergeCell ref="LS109:LU109"/>
    <mergeCell ref="LW109:LY109"/>
    <mergeCell ref="JZ109:KA109"/>
    <mergeCell ref="KE109:KI109"/>
    <mergeCell ref="KK109:KL109"/>
    <mergeCell ref="KN109:KP109"/>
    <mergeCell ref="KR109:KU109"/>
    <mergeCell ref="KW109:KY109"/>
    <mergeCell ref="FH109:FJ109"/>
    <mergeCell ref="FL109:FO109"/>
    <mergeCell ref="FQ109:FS109"/>
    <mergeCell ref="FU109:FW109"/>
    <mergeCell ref="DW109:DY109"/>
    <mergeCell ref="EA109:EC109"/>
    <mergeCell ref="EE109:EF109"/>
    <mergeCell ref="EG109:EJ109"/>
    <mergeCell ref="EL109:EM109"/>
    <mergeCell ref="ET109:EW109"/>
    <mergeCell ref="IZ109:JB109"/>
    <mergeCell ref="JD109:JF109"/>
    <mergeCell ref="JH109:JK109"/>
    <mergeCell ref="JM109:JP109"/>
    <mergeCell ref="JR109:JT109"/>
    <mergeCell ref="JV109:JX109"/>
    <mergeCell ref="HY109:IB109"/>
    <mergeCell ref="ID109:IH109"/>
    <mergeCell ref="IJ109:IK109"/>
    <mergeCell ref="IM109:IO109"/>
    <mergeCell ref="IQ109:IT109"/>
    <mergeCell ref="IV109:IX109"/>
    <mergeCell ref="GW109:GZ109"/>
    <mergeCell ref="HB109:HC109"/>
    <mergeCell ref="HH109:HJ109"/>
    <mergeCell ref="HL109:HO109"/>
    <mergeCell ref="HQ109:HR109"/>
    <mergeCell ref="HT109:HW109"/>
    <mergeCell ref="A109:D109"/>
    <mergeCell ref="F109:G109"/>
    <mergeCell ref="I109:L109"/>
    <mergeCell ref="N109:Q109"/>
    <mergeCell ref="S109:W109"/>
    <mergeCell ref="IJ108:IK108"/>
    <mergeCell ref="IM108:IO108"/>
    <mergeCell ref="IQ108:IT108"/>
    <mergeCell ref="IV108:IX108"/>
    <mergeCell ref="IZ108:JB108"/>
    <mergeCell ref="JD108:JF108"/>
    <mergeCell ref="HH108:HJ108"/>
    <mergeCell ref="HL108:HO108"/>
    <mergeCell ref="HQ108:HR108"/>
    <mergeCell ref="HT108:HW108"/>
    <mergeCell ref="HY108:IB108"/>
    <mergeCell ref="ID108:IH108"/>
    <mergeCell ref="CV109:CY109"/>
    <mergeCell ref="DA109:DC109"/>
    <mergeCell ref="DE109:DG109"/>
    <mergeCell ref="DI109:DK109"/>
    <mergeCell ref="DM109:DP109"/>
    <mergeCell ref="DR109:DU109"/>
    <mergeCell ref="BV109:BW109"/>
    <mergeCell ref="BY109:CB109"/>
    <mergeCell ref="CD109:CG109"/>
    <mergeCell ref="CI109:CM109"/>
    <mergeCell ref="CO109:CP109"/>
    <mergeCell ref="CR109:CT109"/>
    <mergeCell ref="AW109:AZ109"/>
    <mergeCell ref="BB109:BE109"/>
    <mergeCell ref="BG109:BI109"/>
    <mergeCell ref="JJ99:JO99"/>
    <mergeCell ref="JQ99:JU99"/>
    <mergeCell ref="JW99:JX99"/>
    <mergeCell ref="JZ99:KA99"/>
    <mergeCell ref="IU98:IX98"/>
    <mergeCell ref="IZ98:JD98"/>
    <mergeCell ref="JF98:JH98"/>
    <mergeCell ref="JJ98:JO98"/>
    <mergeCell ref="JQ98:JU98"/>
    <mergeCell ref="JW98:JX98"/>
    <mergeCell ref="Y109:Z109"/>
    <mergeCell ref="AB109:AD109"/>
    <mergeCell ref="AF109:AI109"/>
    <mergeCell ref="AK109:AM109"/>
    <mergeCell ref="AO109:AQ109"/>
    <mergeCell ref="AS109:AU109"/>
    <mergeCell ref="JH108:JK108"/>
    <mergeCell ref="JM108:JP108"/>
    <mergeCell ref="JR108:JT108"/>
    <mergeCell ref="JV108:JX108"/>
    <mergeCell ref="JZ108:KA108"/>
    <mergeCell ref="BK109:BM109"/>
    <mergeCell ref="BO109:BP109"/>
    <mergeCell ref="BQ109:BT109"/>
    <mergeCell ref="FY109:GA109"/>
    <mergeCell ref="GC109:GF109"/>
    <mergeCell ref="GH109:GK109"/>
    <mergeCell ref="GM109:GO109"/>
    <mergeCell ref="GQ109:GS109"/>
    <mergeCell ref="GU109:GV109"/>
    <mergeCell ref="EY109:FC109"/>
    <mergeCell ref="FE109:FF109"/>
    <mergeCell ref="IL89:IN89"/>
    <mergeCell ref="IP89:IT89"/>
    <mergeCell ref="IV89:IW89"/>
    <mergeCell ref="IY89:JE89"/>
    <mergeCell ref="JG89:JJ89"/>
    <mergeCell ref="JL89:JM89"/>
    <mergeCell ref="JO89:JU89"/>
    <mergeCell ref="JW89:KA89"/>
    <mergeCell ref="IL88:IN88"/>
    <mergeCell ref="IP88:IT88"/>
    <mergeCell ref="IV88:IW88"/>
    <mergeCell ref="IY88:JE88"/>
    <mergeCell ref="JG88:JJ88"/>
    <mergeCell ref="JL88:JM88"/>
    <mergeCell ref="JZ103:KA103"/>
    <mergeCell ref="IX104:JA104"/>
    <mergeCell ref="JC104:JE104"/>
    <mergeCell ref="JG104:JK104"/>
    <mergeCell ref="JM104:JN104"/>
    <mergeCell ref="JP104:JR104"/>
    <mergeCell ref="JT104:JX104"/>
    <mergeCell ref="JZ104:KA104"/>
    <mergeCell ref="IX103:JA103"/>
    <mergeCell ref="JC103:JE103"/>
    <mergeCell ref="JG103:JK103"/>
    <mergeCell ref="JM103:JN103"/>
    <mergeCell ref="JP103:JR103"/>
    <mergeCell ref="JT103:JX103"/>
    <mergeCell ref="JZ98:KA98"/>
    <mergeCell ref="IU99:IX99"/>
    <mergeCell ref="IZ99:JD99"/>
    <mergeCell ref="JF99:JH99"/>
    <mergeCell ref="JM79:JO79"/>
    <mergeCell ref="JQ79:JT79"/>
    <mergeCell ref="JV79:JX79"/>
    <mergeCell ref="JZ79:KA79"/>
    <mergeCell ref="JZ93:KA93"/>
    <mergeCell ref="IR94:IT94"/>
    <mergeCell ref="IV94:IZ94"/>
    <mergeCell ref="JB94:JF94"/>
    <mergeCell ref="JH94:JL94"/>
    <mergeCell ref="JN94:JR94"/>
    <mergeCell ref="JT94:JX94"/>
    <mergeCell ref="JZ94:KA94"/>
    <mergeCell ref="IR93:IT93"/>
    <mergeCell ref="IV93:IZ93"/>
    <mergeCell ref="JB93:JF93"/>
    <mergeCell ref="JH93:JL93"/>
    <mergeCell ref="JN93:JR93"/>
    <mergeCell ref="JT93:JX93"/>
    <mergeCell ref="JO88:JU88"/>
    <mergeCell ref="JW88:KA88"/>
    <mergeCell ref="IH74:IO74"/>
    <mergeCell ref="IQ74:IT74"/>
    <mergeCell ref="IV74:IX74"/>
    <mergeCell ref="IZ74:JD74"/>
    <mergeCell ref="JF74:JK74"/>
    <mergeCell ref="JM74:JQ74"/>
    <mergeCell ref="JS74:JT74"/>
    <mergeCell ref="JV74:KA74"/>
    <mergeCell ref="IH73:IO73"/>
    <mergeCell ref="IQ73:IT73"/>
    <mergeCell ref="IV73:IX73"/>
    <mergeCell ref="IZ73:JD73"/>
    <mergeCell ref="JF73:JK73"/>
    <mergeCell ref="JM73:JQ73"/>
    <mergeCell ref="JS83:JU83"/>
    <mergeCell ref="JW83:KA83"/>
    <mergeCell ref="IM84:IO84"/>
    <mergeCell ref="IQ84:IV84"/>
    <mergeCell ref="IX84:JB84"/>
    <mergeCell ref="JD84:JG84"/>
    <mergeCell ref="JI84:JM84"/>
    <mergeCell ref="JO84:JQ84"/>
    <mergeCell ref="JS84:JU84"/>
    <mergeCell ref="JW84:KA84"/>
    <mergeCell ref="IM83:IO83"/>
    <mergeCell ref="IQ83:IV83"/>
    <mergeCell ref="IX83:JB83"/>
    <mergeCell ref="JD83:JG83"/>
    <mergeCell ref="JI83:JM83"/>
    <mergeCell ref="JO83:JQ83"/>
    <mergeCell ref="JA79:JD79"/>
    <mergeCell ref="JF79:JK79"/>
    <mergeCell ref="IZ69:JB69"/>
    <mergeCell ref="JD69:JG69"/>
    <mergeCell ref="JI69:JM69"/>
    <mergeCell ref="JO69:JR69"/>
    <mergeCell ref="JT69:JU69"/>
    <mergeCell ref="JW69:KA69"/>
    <mergeCell ref="IZ68:JB68"/>
    <mergeCell ref="JD68:JG68"/>
    <mergeCell ref="JI68:JM68"/>
    <mergeCell ref="JO68:JR68"/>
    <mergeCell ref="JT68:JU68"/>
    <mergeCell ref="JW68:KA68"/>
    <mergeCell ref="JA78:JD78"/>
    <mergeCell ref="JF78:JK78"/>
    <mergeCell ref="JM78:JO78"/>
    <mergeCell ref="JQ78:JT78"/>
    <mergeCell ref="JV78:JX78"/>
    <mergeCell ref="JZ78:KA78"/>
    <mergeCell ref="JS73:JT73"/>
    <mergeCell ref="JV73:KA73"/>
  </mergeCells>
  <printOptions horizontalCentered="1" verticalCentered="1" gridLines="1"/>
  <pageMargins left="0.2" right="0.2" top="0.75" bottom="0.75" header="0.5" footer="0.3"/>
  <pageSetup paperSize="126" scale="18" orientation="landscape" horizontalDpi="4294967293" verticalDpi="0" r:id="rId1"/>
  <headerFooter>
    <oddHeader>&amp;C&amp;"-,Bold"&amp;26Mizmor 75</oddHeader>
  </headerFooter>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A1:CV145"/>
  <sheetViews>
    <sheetView topLeftCell="M31" zoomScale="110" zoomScaleNormal="110" workbookViewId="0">
      <selection activeCell="AX36" sqref="AX36"/>
    </sheetView>
  </sheetViews>
  <sheetFormatPr defaultColWidth="9.140625" defaultRowHeight="21"/>
  <cols>
    <col min="1" max="6" width="3.5703125" style="106" bestFit="1" customWidth="1"/>
    <col min="7" max="7" width="3.85546875" style="106" bestFit="1" customWidth="1"/>
    <col min="8" max="9" width="3.5703125" style="106" bestFit="1" customWidth="1"/>
    <col min="10" max="10" width="3.85546875" style="106" bestFit="1" customWidth="1"/>
    <col min="11" max="14" width="3.5703125" style="106" bestFit="1" customWidth="1"/>
    <col min="15" max="15" width="3.85546875" style="106" bestFit="1" customWidth="1"/>
    <col min="16" max="17" width="3.5703125" style="106" bestFit="1" customWidth="1"/>
    <col min="18" max="18" width="4.42578125" style="106" bestFit="1" customWidth="1"/>
    <col min="19" max="25" width="3.5703125" style="106" bestFit="1" customWidth="1"/>
    <col min="26" max="29" width="4.28515625" style="106" customWidth="1"/>
    <col min="30" max="31" width="3.85546875" style="106" bestFit="1" customWidth="1"/>
    <col min="32" max="36" width="3.5703125" style="106" bestFit="1" customWidth="1"/>
    <col min="37" max="38" width="3.85546875" style="106" bestFit="1" customWidth="1"/>
    <col min="39" max="39" width="3.5703125" style="106" bestFit="1" customWidth="1"/>
    <col min="40" max="40" width="3.85546875" style="106" bestFit="1" customWidth="1"/>
    <col min="41" max="44" width="3.5703125" style="106" bestFit="1" customWidth="1"/>
    <col min="45" max="46" width="3.85546875" style="106" bestFit="1" customWidth="1"/>
    <col min="47" max="55" width="3.5703125" style="106" bestFit="1" customWidth="1"/>
    <col min="56" max="56" width="2.7109375" style="106" bestFit="1" customWidth="1"/>
    <col min="57" max="57" width="4.42578125" style="853" bestFit="1" customWidth="1"/>
    <col min="58" max="58" width="4.85546875" style="793" bestFit="1" customWidth="1"/>
    <col min="59" max="59" width="5.140625" style="793" bestFit="1" customWidth="1"/>
    <col min="60" max="60" width="3" style="793" customWidth="1"/>
    <col min="61" max="61" width="3.42578125" style="793" bestFit="1" customWidth="1"/>
    <col min="62" max="62" width="4.140625" style="793" bestFit="1" customWidth="1"/>
    <col min="63" max="63" width="7" style="786" bestFit="1" customWidth="1"/>
    <col min="64" max="64" width="8.140625" style="786" bestFit="1" customWidth="1"/>
    <col min="65" max="65" width="7" style="786" bestFit="1" customWidth="1"/>
    <col min="66" max="66" width="6.85546875" style="786" bestFit="1" customWidth="1"/>
    <col min="67" max="67" width="8" style="786" bestFit="1" customWidth="1"/>
    <col min="68" max="68" width="7" style="786" bestFit="1" customWidth="1"/>
    <col min="69" max="69" width="6.85546875" style="786" bestFit="1" customWidth="1"/>
    <col min="70" max="70" width="7.42578125" style="786" bestFit="1" customWidth="1"/>
    <col min="71" max="71" width="6.85546875" style="786" bestFit="1" customWidth="1"/>
    <col min="72" max="72" width="2.7109375" style="107" bestFit="1" customWidth="1"/>
    <col min="73" max="76" width="1.7109375" style="825" customWidth="1"/>
    <col min="77" max="77" width="16.140625" style="784" bestFit="1" customWidth="1"/>
    <col min="78" max="80" width="9.140625" style="107" customWidth="1"/>
    <col min="81" max="81" width="9.140625" style="106"/>
    <col min="82" max="82" width="5.5703125" style="106" bestFit="1" customWidth="1"/>
    <col min="83" max="83" width="6.85546875" style="106" bestFit="1" customWidth="1"/>
    <col min="84" max="84" width="5.140625" style="106" bestFit="1" customWidth="1"/>
    <col min="85" max="85" width="6.42578125" style="106" bestFit="1" customWidth="1"/>
    <col min="86" max="86" width="5.85546875" style="106" bestFit="1" customWidth="1"/>
    <col min="87" max="87" width="8.28515625" style="106" bestFit="1" customWidth="1"/>
    <col min="88" max="89" width="5.140625" style="106" bestFit="1" customWidth="1"/>
    <col min="90" max="90" width="5.42578125" style="106" bestFit="1" customWidth="1"/>
    <col min="91" max="91" width="10.85546875" style="106" bestFit="1" customWidth="1"/>
    <col min="92" max="92" width="8.5703125" style="106" bestFit="1" customWidth="1"/>
    <col min="93" max="93" width="8.28515625" style="106" bestFit="1" customWidth="1"/>
    <col min="94" max="94" width="10.5703125" style="106" bestFit="1" customWidth="1"/>
    <col min="95" max="95" width="9.28515625" style="106" bestFit="1" customWidth="1"/>
    <col min="96" max="96" width="8.85546875" style="106" bestFit="1" customWidth="1"/>
    <col min="97" max="97" width="9.85546875" style="106" bestFit="1" customWidth="1"/>
    <col min="98" max="98" width="8" style="106" bestFit="1" customWidth="1"/>
    <col min="99" max="99" width="3.28515625" style="106" bestFit="1" customWidth="1"/>
    <col min="100" max="100" width="18.42578125" style="106" bestFit="1" customWidth="1"/>
    <col min="101" max="16384" width="9.140625" style="106"/>
  </cols>
  <sheetData>
    <row r="1" spans="1:57" ht="27.75" thickTop="1" thickBot="1">
      <c r="A1" s="814" t="s">
        <v>4423</v>
      </c>
      <c r="B1" s="814" t="s">
        <v>4423</v>
      </c>
      <c r="C1" s="814" t="s">
        <v>4423</v>
      </c>
      <c r="D1" s="814" t="s">
        <v>4423</v>
      </c>
      <c r="E1" s="814" t="s">
        <v>4423</v>
      </c>
      <c r="F1" s="814" t="s">
        <v>4423</v>
      </c>
      <c r="G1" s="814" t="s">
        <v>4423</v>
      </c>
      <c r="H1" s="814" t="s">
        <v>4423</v>
      </c>
      <c r="I1" s="814" t="s">
        <v>4423</v>
      </c>
      <c r="J1" s="814" t="s">
        <v>4423</v>
      </c>
      <c r="K1" s="814" t="s">
        <v>4423</v>
      </c>
      <c r="L1" s="814" t="s">
        <v>4423</v>
      </c>
      <c r="M1" s="814" t="s">
        <v>4423</v>
      </c>
      <c r="N1" s="814" t="s">
        <v>4423</v>
      </c>
      <c r="O1" s="814" t="s">
        <v>4423</v>
      </c>
      <c r="P1" s="814" t="s">
        <v>4423</v>
      </c>
      <c r="Q1" s="814" t="s">
        <v>4423</v>
      </c>
      <c r="R1" s="814" t="s">
        <v>4423</v>
      </c>
      <c r="S1" s="814" t="s">
        <v>4423</v>
      </c>
      <c r="T1" s="814" t="s">
        <v>4423</v>
      </c>
      <c r="U1" s="814" t="s">
        <v>4423</v>
      </c>
      <c r="V1" s="814" t="s">
        <v>4423</v>
      </c>
      <c r="W1" s="814" t="s">
        <v>4423</v>
      </c>
      <c r="X1" s="814" t="s">
        <v>4423</v>
      </c>
      <c r="Y1" s="814" t="s">
        <v>4423</v>
      </c>
      <c r="Z1" s="814" t="s">
        <v>4423</v>
      </c>
      <c r="AA1" s="814" t="s">
        <v>4423</v>
      </c>
      <c r="AB1" s="787" t="s">
        <v>690</v>
      </c>
      <c r="AC1" s="788" t="s">
        <v>694</v>
      </c>
      <c r="AD1" s="787" t="s">
        <v>4421</v>
      </c>
      <c r="AE1" s="814" t="s">
        <v>1233</v>
      </c>
      <c r="AF1" s="787" t="s">
        <v>4422</v>
      </c>
      <c r="AG1" s="787" t="s">
        <v>711</v>
      </c>
      <c r="AH1" s="834" t="s">
        <v>701</v>
      </c>
      <c r="AI1" s="787" t="s">
        <v>689</v>
      </c>
      <c r="AJ1" s="814" t="s">
        <v>1233</v>
      </c>
      <c r="AK1" s="787" t="s">
        <v>690</v>
      </c>
      <c r="AL1" s="790" t="s">
        <v>688</v>
      </c>
      <c r="AM1" s="787" t="s">
        <v>691</v>
      </c>
      <c r="AN1" s="787" t="s">
        <v>692</v>
      </c>
      <c r="AO1" s="787" t="s">
        <v>691</v>
      </c>
      <c r="AP1" s="814" t="s">
        <v>1233</v>
      </c>
      <c r="AQ1" s="787" t="s">
        <v>693</v>
      </c>
      <c r="AR1" s="787" t="s">
        <v>698</v>
      </c>
      <c r="AS1" s="787" t="s">
        <v>4421</v>
      </c>
      <c r="AT1" s="787" t="s">
        <v>693</v>
      </c>
      <c r="AU1" s="814" t="s">
        <v>1233</v>
      </c>
      <c r="AV1" s="787" t="s">
        <v>689</v>
      </c>
      <c r="AW1" s="834" t="s">
        <v>701</v>
      </c>
      <c r="AX1" s="814" t="s">
        <v>1233</v>
      </c>
      <c r="AY1" s="787" t="s">
        <v>698</v>
      </c>
      <c r="AZ1" s="787" t="s">
        <v>699</v>
      </c>
      <c r="BA1" s="791" t="s">
        <v>700</v>
      </c>
      <c r="BB1" s="787" t="s">
        <v>691</v>
      </c>
      <c r="BC1" s="787" t="s">
        <v>689</v>
      </c>
      <c r="BD1" s="107">
        <v>1</v>
      </c>
    </row>
    <row r="2" spans="1:57" ht="21.75" thickTop="1">
      <c r="A2" s="835"/>
      <c r="B2" s="835"/>
      <c r="C2" s="835"/>
      <c r="D2" s="835"/>
      <c r="E2" s="835"/>
      <c r="F2" s="835"/>
      <c r="G2" s="835"/>
      <c r="H2" s="835"/>
      <c r="I2" s="835"/>
      <c r="J2" s="835"/>
      <c r="K2" s="835"/>
      <c r="L2" s="835"/>
      <c r="M2" s="835"/>
      <c r="N2" s="835"/>
      <c r="O2" s="835"/>
      <c r="P2" s="835"/>
      <c r="Q2" s="835"/>
      <c r="R2" s="835"/>
      <c r="S2" s="835"/>
      <c r="T2" s="835"/>
      <c r="U2" s="835"/>
      <c r="V2" s="835"/>
      <c r="W2" s="835"/>
      <c r="X2" s="835"/>
      <c r="Y2" s="835"/>
      <c r="Z2" s="835"/>
      <c r="AA2" s="835"/>
      <c r="AB2" s="835">
        <v>23</v>
      </c>
      <c r="AC2" s="835">
        <v>22</v>
      </c>
      <c r="AD2" s="835">
        <v>21</v>
      </c>
      <c r="AE2" s="835"/>
      <c r="AF2" s="835">
        <v>20</v>
      </c>
      <c r="AG2" s="835">
        <v>19</v>
      </c>
      <c r="AH2" s="835">
        <v>18</v>
      </c>
      <c r="AI2" s="835">
        <v>17</v>
      </c>
      <c r="AJ2" s="835"/>
      <c r="AK2" s="835">
        <v>16</v>
      </c>
      <c r="AL2" s="835">
        <v>15</v>
      </c>
      <c r="AM2" s="835">
        <v>14</v>
      </c>
      <c r="AN2" s="835">
        <v>13</v>
      </c>
      <c r="AO2" s="835">
        <v>12</v>
      </c>
      <c r="AP2" s="835"/>
      <c r="AQ2" s="835">
        <v>11</v>
      </c>
      <c r="AR2" s="835">
        <v>10</v>
      </c>
      <c r="AS2" s="835">
        <v>9</v>
      </c>
      <c r="AT2" s="835">
        <v>8</v>
      </c>
      <c r="AU2" s="835"/>
      <c r="AV2" s="835">
        <v>7</v>
      </c>
      <c r="AW2" s="835">
        <v>6</v>
      </c>
      <c r="AX2" s="835"/>
      <c r="AY2" s="835">
        <v>5</v>
      </c>
      <c r="AZ2" s="835">
        <v>4</v>
      </c>
      <c r="BA2" s="835">
        <v>3</v>
      </c>
      <c r="BB2" s="835">
        <v>2</v>
      </c>
      <c r="BC2" s="835">
        <v>1</v>
      </c>
      <c r="BD2" s="835"/>
    </row>
    <row r="3" spans="1:57">
      <c r="A3" s="835"/>
      <c r="B3" s="835"/>
      <c r="C3" s="835"/>
      <c r="D3" s="835"/>
      <c r="E3" s="835"/>
      <c r="F3" s="835"/>
      <c r="G3" s="835"/>
      <c r="H3" s="835"/>
      <c r="I3" s="835"/>
      <c r="J3" s="835"/>
      <c r="K3" s="835"/>
      <c r="L3" s="835"/>
      <c r="M3" s="835"/>
      <c r="N3" s="835"/>
      <c r="O3" s="835"/>
      <c r="P3" s="835"/>
      <c r="Q3" s="835"/>
      <c r="R3" s="835"/>
      <c r="S3" s="835"/>
      <c r="T3" s="835"/>
      <c r="U3" s="835"/>
      <c r="V3" s="835"/>
      <c r="W3" s="835"/>
      <c r="X3" s="835"/>
      <c r="Y3" s="835"/>
      <c r="Z3" s="835"/>
      <c r="AA3" s="835"/>
      <c r="AB3" s="835">
        <v>6</v>
      </c>
      <c r="AC3" s="854">
        <v>2</v>
      </c>
      <c r="AD3" s="835">
        <v>5</v>
      </c>
      <c r="AE3" s="835"/>
      <c r="AF3" s="855">
        <v>15</v>
      </c>
      <c r="AG3" s="855">
        <v>14</v>
      </c>
      <c r="AH3" s="855">
        <v>13</v>
      </c>
      <c r="AI3" s="855">
        <v>12</v>
      </c>
      <c r="AJ3" s="835"/>
      <c r="AK3" s="835">
        <v>4</v>
      </c>
      <c r="AL3" s="854">
        <v>1</v>
      </c>
      <c r="AM3" s="835">
        <v>3</v>
      </c>
      <c r="AN3" s="835">
        <v>2</v>
      </c>
      <c r="AO3" s="835">
        <v>1</v>
      </c>
      <c r="AP3" s="835"/>
      <c r="AQ3" s="855">
        <v>11</v>
      </c>
      <c r="AR3" s="855">
        <v>10</v>
      </c>
      <c r="AS3" s="855">
        <v>9</v>
      </c>
      <c r="AT3" s="855">
        <v>8</v>
      </c>
      <c r="AU3" s="835"/>
      <c r="AV3" s="855">
        <v>7</v>
      </c>
      <c r="AW3" s="855">
        <v>6</v>
      </c>
      <c r="AX3" s="835"/>
      <c r="AY3" s="855">
        <v>5</v>
      </c>
      <c r="AZ3" s="855">
        <v>4</v>
      </c>
      <c r="BA3" s="855">
        <v>3</v>
      </c>
      <c r="BB3" s="855">
        <v>2</v>
      </c>
      <c r="BC3" s="855">
        <v>1</v>
      </c>
      <c r="BD3" s="835"/>
    </row>
    <row r="4" spans="1:57">
      <c r="A4" s="835"/>
      <c r="B4" s="835"/>
      <c r="C4" s="835"/>
      <c r="D4" s="835"/>
      <c r="E4" s="835"/>
      <c r="F4" s="835"/>
      <c r="G4" s="835"/>
      <c r="H4" s="835"/>
      <c r="I4" s="835"/>
      <c r="J4" s="835"/>
      <c r="K4" s="835"/>
      <c r="L4" s="835"/>
      <c r="M4" s="835"/>
      <c r="N4" s="835"/>
      <c r="O4" s="835"/>
      <c r="P4" s="835"/>
      <c r="Q4" s="835"/>
      <c r="R4" s="835"/>
      <c r="S4" s="835"/>
      <c r="T4" s="835"/>
      <c r="U4" s="835"/>
      <c r="V4" s="835"/>
      <c r="W4" s="835"/>
      <c r="X4" s="835"/>
      <c r="Y4" s="835"/>
      <c r="Z4" s="835"/>
      <c r="AA4" s="835"/>
      <c r="AB4" s="3231">
        <v>2</v>
      </c>
      <c r="AC4" s="3231"/>
      <c r="AD4" s="3231"/>
      <c r="AE4" s="835"/>
      <c r="AF4" s="3236">
        <v>4</v>
      </c>
      <c r="AG4" s="3236"/>
      <c r="AH4" s="3236"/>
      <c r="AI4" s="3236"/>
      <c r="AJ4" s="835"/>
      <c r="AK4" s="3231">
        <v>1</v>
      </c>
      <c r="AL4" s="3231"/>
      <c r="AM4" s="3231"/>
      <c r="AN4" s="3231"/>
      <c r="AO4" s="3231"/>
      <c r="AP4" s="835"/>
      <c r="AQ4" s="3236">
        <v>3</v>
      </c>
      <c r="AR4" s="3236"/>
      <c r="AS4" s="3236"/>
      <c r="AT4" s="3236"/>
      <c r="AU4" s="835"/>
      <c r="AV4" s="3236">
        <v>2</v>
      </c>
      <c r="AW4" s="3236"/>
      <c r="AX4" s="835"/>
      <c r="AY4" s="3236">
        <v>1</v>
      </c>
      <c r="AZ4" s="3236"/>
      <c r="BA4" s="3236"/>
      <c r="BB4" s="3236"/>
      <c r="BC4" s="3236"/>
      <c r="BD4" s="835"/>
    </row>
    <row r="5" spans="1:57" ht="21.75" thickBot="1">
      <c r="A5" s="835"/>
      <c r="B5" s="835"/>
      <c r="C5" s="835"/>
      <c r="D5" s="835"/>
      <c r="E5" s="835"/>
      <c r="F5" s="835"/>
      <c r="G5" s="835"/>
      <c r="H5" s="835"/>
      <c r="I5" s="835"/>
      <c r="J5" s="835"/>
      <c r="K5" s="835"/>
      <c r="L5" s="835"/>
      <c r="M5" s="835"/>
      <c r="N5" s="835"/>
      <c r="O5" s="835"/>
      <c r="P5" s="835"/>
      <c r="Q5" s="835"/>
      <c r="R5" s="835"/>
      <c r="S5" s="835"/>
      <c r="T5" s="835"/>
      <c r="U5" s="835"/>
      <c r="V5" s="835"/>
      <c r="W5" s="835"/>
      <c r="X5" s="835"/>
      <c r="Y5" s="835"/>
      <c r="Z5" s="835"/>
      <c r="AA5" s="835"/>
      <c r="AB5" s="3231" t="s">
        <v>4424</v>
      </c>
      <c r="AC5" s="3231"/>
      <c r="AD5" s="3231"/>
      <c r="AE5" s="835"/>
      <c r="AF5" s="3231" t="s">
        <v>4425</v>
      </c>
      <c r="AG5" s="3231"/>
      <c r="AH5" s="3231"/>
      <c r="AI5" s="3231"/>
      <c r="AJ5" s="835"/>
      <c r="AK5" s="3231" t="s">
        <v>4426</v>
      </c>
      <c r="AL5" s="3231"/>
      <c r="AM5" s="3231"/>
      <c r="AN5" s="3231"/>
      <c r="AO5" s="3231"/>
      <c r="AP5" s="835"/>
      <c r="AQ5" s="3231" t="s">
        <v>4427</v>
      </c>
      <c r="AR5" s="3231"/>
      <c r="AS5" s="3231"/>
      <c r="AT5" s="3231"/>
      <c r="AU5" s="835"/>
      <c r="AV5" s="3231" t="s">
        <v>4428</v>
      </c>
      <c r="AW5" s="3231"/>
      <c r="AX5" s="835"/>
      <c r="AY5" s="3231" t="s">
        <v>4429</v>
      </c>
      <c r="AZ5" s="3231"/>
      <c r="BA5" s="3231"/>
      <c r="BB5" s="3231"/>
      <c r="BC5" s="3231"/>
      <c r="BD5" s="835"/>
      <c r="BE5" s="853">
        <v>2331</v>
      </c>
    </row>
    <row r="6" spans="1:57" ht="27.75" thickTop="1" thickBot="1">
      <c r="A6" s="814" t="s">
        <v>4423</v>
      </c>
      <c r="B6" s="814" t="s">
        <v>4423</v>
      </c>
      <c r="C6" s="814" t="s">
        <v>4423</v>
      </c>
      <c r="D6" s="814" t="s">
        <v>4423</v>
      </c>
      <c r="E6" s="814" t="s">
        <v>4423</v>
      </c>
      <c r="F6" s="814" t="s">
        <v>4423</v>
      </c>
      <c r="G6" s="814" t="s">
        <v>4423</v>
      </c>
      <c r="H6" s="814" t="s">
        <v>4423</v>
      </c>
      <c r="I6" s="814" t="s">
        <v>4423</v>
      </c>
      <c r="J6" s="837" t="s">
        <v>704</v>
      </c>
      <c r="K6" s="788" t="s">
        <v>694</v>
      </c>
      <c r="L6" s="787" t="s">
        <v>693</v>
      </c>
      <c r="M6" s="790" t="s">
        <v>688</v>
      </c>
      <c r="N6" s="834" t="s">
        <v>701</v>
      </c>
      <c r="O6" s="787" t="s">
        <v>689</v>
      </c>
      <c r="P6" s="787" t="s">
        <v>712</v>
      </c>
      <c r="Q6" s="791" t="s">
        <v>700</v>
      </c>
      <c r="R6" s="814" t="s">
        <v>1233</v>
      </c>
      <c r="S6" s="790" t="s">
        <v>688</v>
      </c>
      <c r="T6" s="787" t="s">
        <v>690</v>
      </c>
      <c r="U6" s="787" t="s">
        <v>712</v>
      </c>
      <c r="V6" s="787" t="s">
        <v>711</v>
      </c>
      <c r="W6" s="814" t="s">
        <v>1233</v>
      </c>
      <c r="X6" s="837" t="s">
        <v>704</v>
      </c>
      <c r="Y6" s="856" t="s">
        <v>691</v>
      </c>
      <c r="Z6" s="857" t="s">
        <v>4421</v>
      </c>
      <c r="AA6" s="814" t="s">
        <v>1233</v>
      </c>
      <c r="AB6" s="787" t="s">
        <v>707</v>
      </c>
      <c r="AC6" s="790" t="s">
        <v>688</v>
      </c>
      <c r="AD6" s="787" t="s">
        <v>690</v>
      </c>
      <c r="AE6" s="794" t="s">
        <v>709</v>
      </c>
      <c r="AF6" s="790" t="s">
        <v>688</v>
      </c>
      <c r="AG6" s="814" t="s">
        <v>1233</v>
      </c>
      <c r="AH6" s="858" t="s">
        <v>688</v>
      </c>
      <c r="AI6" s="859" t="s">
        <v>700</v>
      </c>
      <c r="AJ6" s="860" t="s">
        <v>694</v>
      </c>
      <c r="AK6" s="802" t="s">
        <v>687</v>
      </c>
      <c r="AL6" s="861" t="s">
        <v>688</v>
      </c>
      <c r="AM6" s="862" t="s">
        <v>696</v>
      </c>
      <c r="AN6" s="814" t="s">
        <v>1233</v>
      </c>
      <c r="AO6" s="799" t="s">
        <v>702</v>
      </c>
      <c r="AP6" s="800" t="s">
        <v>694</v>
      </c>
      <c r="AQ6" s="801" t="s">
        <v>696</v>
      </c>
      <c r="AR6" s="863" t="s">
        <v>689</v>
      </c>
      <c r="AS6" s="834" t="s">
        <v>701</v>
      </c>
      <c r="AT6" s="814" t="s">
        <v>1233</v>
      </c>
      <c r="AU6" s="837" t="s">
        <v>704</v>
      </c>
      <c r="AV6" s="787" t="s">
        <v>689</v>
      </c>
      <c r="AW6" s="814" t="s">
        <v>1233</v>
      </c>
      <c r="AX6" s="858" t="s">
        <v>688</v>
      </c>
      <c r="AY6" s="859" t="s">
        <v>700</v>
      </c>
      <c r="AZ6" s="860" t="s">
        <v>694</v>
      </c>
      <c r="BA6" s="802" t="s">
        <v>687</v>
      </c>
      <c r="BB6" s="861" t="s">
        <v>688</v>
      </c>
      <c r="BC6" s="862" t="s">
        <v>696</v>
      </c>
      <c r="BD6" s="107">
        <v>2</v>
      </c>
    </row>
    <row r="7" spans="1:57" ht="21.75" thickTop="1">
      <c r="A7" s="835"/>
      <c r="B7" s="835"/>
      <c r="C7" s="835"/>
      <c r="D7" s="835"/>
      <c r="E7" s="835"/>
      <c r="F7" s="835"/>
      <c r="G7" s="835"/>
      <c r="H7" s="835"/>
      <c r="I7" s="835"/>
      <c r="J7" s="835">
        <v>62</v>
      </c>
      <c r="K7" s="835">
        <v>61</v>
      </c>
      <c r="L7" s="835">
        <v>60</v>
      </c>
      <c r="M7" s="835">
        <v>59</v>
      </c>
      <c r="N7" s="835">
        <v>58</v>
      </c>
      <c r="O7" s="835">
        <v>57</v>
      </c>
      <c r="P7" s="835">
        <v>56</v>
      </c>
      <c r="Q7" s="835">
        <v>55</v>
      </c>
      <c r="R7" s="835"/>
      <c r="S7" s="835">
        <v>54</v>
      </c>
      <c r="T7" s="835">
        <v>53</v>
      </c>
      <c r="U7" s="835">
        <v>52</v>
      </c>
      <c r="V7" s="835">
        <v>51</v>
      </c>
      <c r="W7" s="835"/>
      <c r="X7" s="835">
        <v>50</v>
      </c>
      <c r="Y7" s="835">
        <v>49</v>
      </c>
      <c r="Z7" s="835">
        <v>48</v>
      </c>
      <c r="AA7" s="835"/>
      <c r="AB7" s="835">
        <v>47</v>
      </c>
      <c r="AC7" s="835">
        <v>46</v>
      </c>
      <c r="AD7" s="835">
        <v>45</v>
      </c>
      <c r="AE7" s="835">
        <v>44</v>
      </c>
      <c r="AF7" s="835">
        <v>43</v>
      </c>
      <c r="AG7" s="835"/>
      <c r="AH7" s="835">
        <v>42</v>
      </c>
      <c r="AI7" s="835">
        <v>41</v>
      </c>
      <c r="AJ7" s="835">
        <v>40</v>
      </c>
      <c r="AK7" s="835">
        <v>39</v>
      </c>
      <c r="AL7" s="835">
        <v>38</v>
      </c>
      <c r="AM7" s="835">
        <v>37</v>
      </c>
      <c r="AN7" s="835"/>
      <c r="AO7" s="835">
        <v>36</v>
      </c>
      <c r="AP7" s="835">
        <v>35</v>
      </c>
      <c r="AQ7" s="835">
        <v>34</v>
      </c>
      <c r="AR7" s="835">
        <v>33</v>
      </c>
      <c r="AS7" s="835">
        <v>32</v>
      </c>
      <c r="AT7" s="835"/>
      <c r="AU7" s="835">
        <v>31</v>
      </c>
      <c r="AV7" s="835">
        <v>30</v>
      </c>
      <c r="AW7" s="835"/>
      <c r="AX7" s="835">
        <v>29</v>
      </c>
      <c r="AY7" s="835">
        <v>28</v>
      </c>
      <c r="AZ7" s="835">
        <v>27</v>
      </c>
      <c r="BA7" s="835">
        <v>26</v>
      </c>
      <c r="BB7" s="835">
        <v>25</v>
      </c>
      <c r="BC7" s="835">
        <v>24</v>
      </c>
      <c r="BD7" s="835"/>
    </row>
    <row r="8" spans="1:57">
      <c r="A8" s="835"/>
      <c r="B8" s="835"/>
      <c r="C8" s="835"/>
      <c r="D8" s="835"/>
      <c r="E8" s="835"/>
      <c r="F8" s="835"/>
      <c r="G8" s="835"/>
      <c r="H8" s="835"/>
      <c r="I8" s="835"/>
      <c r="J8" s="835">
        <v>25</v>
      </c>
      <c r="K8" s="854">
        <v>17</v>
      </c>
      <c r="L8" s="835">
        <v>24</v>
      </c>
      <c r="M8" s="854">
        <v>16</v>
      </c>
      <c r="N8" s="835">
        <v>23</v>
      </c>
      <c r="O8" s="835">
        <v>22</v>
      </c>
      <c r="P8" s="835">
        <v>21</v>
      </c>
      <c r="Q8" s="835">
        <v>20</v>
      </c>
      <c r="R8" s="835"/>
      <c r="S8" s="854">
        <v>15</v>
      </c>
      <c r="T8" s="835">
        <v>19</v>
      </c>
      <c r="U8" s="835">
        <v>18</v>
      </c>
      <c r="V8" s="835">
        <v>17</v>
      </c>
      <c r="W8" s="835"/>
      <c r="X8" s="855">
        <v>20</v>
      </c>
      <c r="Y8" s="855">
        <v>19</v>
      </c>
      <c r="Z8" s="855">
        <v>18</v>
      </c>
      <c r="AA8" s="835"/>
      <c r="AB8" s="835">
        <v>16</v>
      </c>
      <c r="AC8" s="854">
        <v>14</v>
      </c>
      <c r="AD8" s="835">
        <v>15</v>
      </c>
      <c r="AE8" s="835">
        <v>14</v>
      </c>
      <c r="AF8" s="854">
        <v>13</v>
      </c>
      <c r="AG8" s="835"/>
      <c r="AH8" s="854">
        <v>12</v>
      </c>
      <c r="AI8" s="835">
        <v>13</v>
      </c>
      <c r="AJ8" s="854">
        <v>11</v>
      </c>
      <c r="AK8" s="835">
        <v>12</v>
      </c>
      <c r="AL8" s="854">
        <v>10</v>
      </c>
      <c r="AM8" s="854">
        <v>9</v>
      </c>
      <c r="AN8" s="835"/>
      <c r="AO8" s="835">
        <v>11</v>
      </c>
      <c r="AP8" s="854">
        <v>8</v>
      </c>
      <c r="AQ8" s="854">
        <v>7</v>
      </c>
      <c r="AR8" s="835">
        <v>10</v>
      </c>
      <c r="AS8" s="835">
        <v>9</v>
      </c>
      <c r="AT8" s="835"/>
      <c r="AU8" s="855">
        <v>17</v>
      </c>
      <c r="AV8" s="855">
        <v>16</v>
      </c>
      <c r="AW8" s="835"/>
      <c r="AX8" s="854">
        <v>6</v>
      </c>
      <c r="AY8" s="835">
        <v>8</v>
      </c>
      <c r="AZ8" s="854">
        <v>5</v>
      </c>
      <c r="BA8" s="835">
        <v>7</v>
      </c>
      <c r="BB8" s="854">
        <v>4</v>
      </c>
      <c r="BC8" s="854">
        <v>3</v>
      </c>
      <c r="BD8" s="835"/>
    </row>
    <row r="9" spans="1:57">
      <c r="A9" s="835"/>
      <c r="B9" s="835"/>
      <c r="C9" s="835"/>
      <c r="D9" s="835"/>
      <c r="E9" s="835"/>
      <c r="F9" s="835"/>
      <c r="G9" s="835"/>
      <c r="H9" s="835"/>
      <c r="I9" s="835"/>
      <c r="J9" s="3231">
        <v>8</v>
      </c>
      <c r="K9" s="3231"/>
      <c r="L9" s="3231"/>
      <c r="M9" s="3231"/>
      <c r="N9" s="3231"/>
      <c r="O9" s="3231"/>
      <c r="P9" s="3231"/>
      <c r="Q9" s="3231"/>
      <c r="R9" s="835"/>
      <c r="S9" s="3231">
        <v>7</v>
      </c>
      <c r="T9" s="3231"/>
      <c r="U9" s="3231"/>
      <c r="V9" s="3231"/>
      <c r="W9" s="835"/>
      <c r="X9" s="3236">
        <v>6</v>
      </c>
      <c r="Y9" s="3236"/>
      <c r="Z9" s="3236"/>
      <c r="AA9" s="835"/>
      <c r="AB9" s="3231">
        <v>6</v>
      </c>
      <c r="AC9" s="3231"/>
      <c r="AD9" s="3231"/>
      <c r="AE9" s="3231"/>
      <c r="AF9" s="3231"/>
      <c r="AG9" s="835"/>
      <c r="AH9" s="3231">
        <v>5</v>
      </c>
      <c r="AI9" s="3231"/>
      <c r="AJ9" s="3231"/>
      <c r="AK9" s="3231"/>
      <c r="AL9" s="3231"/>
      <c r="AM9" s="3231"/>
      <c r="AN9" s="835"/>
      <c r="AO9" s="3231">
        <v>4</v>
      </c>
      <c r="AP9" s="3231"/>
      <c r="AQ9" s="3231"/>
      <c r="AR9" s="3231"/>
      <c r="AS9" s="3231"/>
      <c r="AT9" s="835"/>
      <c r="AU9" s="3236">
        <v>5</v>
      </c>
      <c r="AV9" s="3236"/>
      <c r="AW9" s="835"/>
      <c r="AX9" s="3231">
        <v>3</v>
      </c>
      <c r="AY9" s="3231"/>
      <c r="AZ9" s="3231"/>
      <c r="BA9" s="3231"/>
      <c r="BB9" s="3231"/>
      <c r="BC9" s="3231"/>
      <c r="BD9" s="835"/>
    </row>
    <row r="10" spans="1:57" ht="21.75" thickBot="1">
      <c r="A10" s="835"/>
      <c r="B10" s="835"/>
      <c r="C10" s="835"/>
      <c r="D10" s="835"/>
      <c r="E10" s="835"/>
      <c r="F10" s="835"/>
      <c r="G10" s="835"/>
      <c r="H10" s="835"/>
      <c r="I10" s="835"/>
      <c r="J10" s="3231" t="s">
        <v>4430</v>
      </c>
      <c r="K10" s="3231"/>
      <c r="L10" s="3231"/>
      <c r="M10" s="3231"/>
      <c r="N10" s="3231"/>
      <c r="O10" s="3231"/>
      <c r="P10" s="3231"/>
      <c r="Q10" s="3231"/>
      <c r="R10" s="835"/>
      <c r="S10" s="3231" t="s">
        <v>4431</v>
      </c>
      <c r="T10" s="3231"/>
      <c r="U10" s="3231"/>
      <c r="V10" s="3231"/>
      <c r="W10" s="835"/>
      <c r="X10" s="3231" t="s">
        <v>4432</v>
      </c>
      <c r="Y10" s="3231"/>
      <c r="Z10" s="3231"/>
      <c r="AA10" s="835"/>
      <c r="AB10" s="3231" t="s">
        <v>4433</v>
      </c>
      <c r="AC10" s="3231"/>
      <c r="AD10" s="3231"/>
      <c r="AE10" s="3231"/>
      <c r="AF10" s="3231"/>
      <c r="AG10" s="835"/>
      <c r="AH10" s="3231" t="s">
        <v>4434</v>
      </c>
      <c r="AI10" s="3231"/>
      <c r="AJ10" s="3231"/>
      <c r="AK10" s="3231"/>
      <c r="AL10" s="3231"/>
      <c r="AM10" s="3231"/>
      <c r="AN10" s="835"/>
      <c r="AO10" s="3231" t="s">
        <v>4435</v>
      </c>
      <c r="AP10" s="3231"/>
      <c r="AQ10" s="3231"/>
      <c r="AR10" s="3231"/>
      <c r="AS10" s="3231"/>
      <c r="AT10" s="835"/>
      <c r="AU10" s="3231" t="s">
        <v>4436</v>
      </c>
      <c r="AV10" s="3231"/>
      <c r="AW10" s="835"/>
      <c r="AX10" s="3231" t="s">
        <v>4437</v>
      </c>
      <c r="AY10" s="3231"/>
      <c r="AZ10" s="3231"/>
      <c r="BA10" s="3231"/>
      <c r="BB10" s="3231"/>
      <c r="BC10" s="3231"/>
      <c r="BD10" s="835"/>
      <c r="BE10" s="853">
        <v>1915</v>
      </c>
    </row>
    <row r="11" spans="1:57" ht="27.75" thickTop="1" thickBot="1">
      <c r="A11" s="814" t="s">
        <v>4423</v>
      </c>
      <c r="B11" s="814" t="s">
        <v>4423</v>
      </c>
      <c r="C11" s="814" t="s">
        <v>4423</v>
      </c>
      <c r="D11" s="814" t="s">
        <v>4423</v>
      </c>
      <c r="E11" s="814" t="s">
        <v>4423</v>
      </c>
      <c r="F11" s="814" t="s">
        <v>4423</v>
      </c>
      <c r="G11" s="814" t="s">
        <v>4423</v>
      </c>
      <c r="H11" s="814" t="s">
        <v>4423</v>
      </c>
      <c r="I11" s="814" t="s">
        <v>4423</v>
      </c>
      <c r="J11" s="814" t="s">
        <v>4423</v>
      </c>
      <c r="K11" s="814" t="s">
        <v>4423</v>
      </c>
      <c r="L11" s="814" t="s">
        <v>4423</v>
      </c>
      <c r="M11" s="814" t="s">
        <v>4423</v>
      </c>
      <c r="N11" s="814" t="s">
        <v>4423</v>
      </c>
      <c r="O11" s="814" t="s">
        <v>4423</v>
      </c>
      <c r="P11" s="814" t="s">
        <v>4423</v>
      </c>
      <c r="Q11" s="814" t="s">
        <v>4423</v>
      </c>
      <c r="R11" s="814" t="s">
        <v>4423</v>
      </c>
      <c r="S11" s="814" t="s">
        <v>4423</v>
      </c>
      <c r="T11" s="814" t="s">
        <v>4423</v>
      </c>
      <c r="U11" s="814" t="s">
        <v>4423</v>
      </c>
      <c r="V11" s="814" t="s">
        <v>4423</v>
      </c>
      <c r="W11" s="814" t="s">
        <v>4423</v>
      </c>
      <c r="X11" s="814" t="s">
        <v>4423</v>
      </c>
      <c r="Y11" s="814" t="s">
        <v>4423</v>
      </c>
      <c r="Z11" s="814" t="s">
        <v>4423</v>
      </c>
      <c r="AA11" s="814" t="s">
        <v>4423</v>
      </c>
      <c r="AB11" s="814" t="s">
        <v>4423</v>
      </c>
      <c r="AC11" s="787" t="s">
        <v>713</v>
      </c>
      <c r="AD11" s="787" t="s">
        <v>712</v>
      </c>
      <c r="AE11" s="787" t="s">
        <v>4421</v>
      </c>
      <c r="AF11" s="834" t="s">
        <v>701</v>
      </c>
      <c r="AG11" s="814" t="s">
        <v>1233</v>
      </c>
      <c r="AH11" s="787" t="s">
        <v>702</v>
      </c>
      <c r="AI11" s="788" t="s">
        <v>694</v>
      </c>
      <c r="AJ11" s="787" t="s">
        <v>690</v>
      </c>
      <c r="AK11" s="787" t="s">
        <v>4421</v>
      </c>
      <c r="AL11" s="788" t="s">
        <v>694</v>
      </c>
      <c r="AM11" s="787" t="s">
        <v>691</v>
      </c>
      <c r="AN11" s="814" t="s">
        <v>1233</v>
      </c>
      <c r="AO11" s="864" t="s">
        <v>694</v>
      </c>
      <c r="AP11" s="791" t="s">
        <v>700</v>
      </c>
      <c r="AQ11" s="803" t="s">
        <v>701</v>
      </c>
      <c r="AR11" s="814" t="s">
        <v>1233</v>
      </c>
      <c r="AS11" s="787" t="s">
        <v>687</v>
      </c>
      <c r="AT11" s="787" t="s">
        <v>697</v>
      </c>
      <c r="AU11" s="790" t="s">
        <v>688</v>
      </c>
      <c r="AV11" s="787" t="s">
        <v>691</v>
      </c>
      <c r="AW11" s="814" t="s">
        <v>1233</v>
      </c>
      <c r="AX11" s="787" t="s">
        <v>698</v>
      </c>
      <c r="AY11" s="794" t="s">
        <v>709</v>
      </c>
      <c r="AZ11" s="834" t="s">
        <v>701</v>
      </c>
      <c r="BA11" s="814" t="s">
        <v>1233</v>
      </c>
      <c r="BB11" s="788" t="s">
        <v>694</v>
      </c>
      <c r="BC11" s="837" t="s">
        <v>706</v>
      </c>
      <c r="BD11" s="107">
        <v>3</v>
      </c>
    </row>
    <row r="12" spans="1:57" ht="21.75" thickTop="1">
      <c r="A12" s="835"/>
      <c r="B12" s="835"/>
      <c r="C12" s="835"/>
      <c r="D12" s="835"/>
      <c r="E12" s="835"/>
      <c r="F12" s="835"/>
      <c r="G12" s="835"/>
      <c r="H12" s="835"/>
      <c r="I12" s="835"/>
      <c r="J12" s="835"/>
      <c r="K12" s="835"/>
      <c r="L12" s="835"/>
      <c r="M12" s="835"/>
      <c r="N12" s="835"/>
      <c r="O12" s="835"/>
      <c r="P12" s="835"/>
      <c r="Q12" s="835"/>
      <c r="R12" s="835"/>
      <c r="S12" s="835"/>
      <c r="T12" s="835"/>
      <c r="U12" s="835"/>
      <c r="V12" s="835"/>
      <c r="W12" s="835"/>
      <c r="X12" s="835"/>
      <c r="Y12" s="835"/>
      <c r="Z12" s="835"/>
      <c r="AA12" s="835"/>
      <c r="AB12" s="835"/>
      <c r="AC12" s="835">
        <v>84</v>
      </c>
      <c r="AD12" s="835">
        <v>83</v>
      </c>
      <c r="AE12" s="835">
        <v>82</v>
      </c>
      <c r="AF12" s="835">
        <v>81</v>
      </c>
      <c r="AG12" s="835"/>
      <c r="AH12" s="835">
        <v>80</v>
      </c>
      <c r="AI12" s="835">
        <v>79</v>
      </c>
      <c r="AJ12" s="835">
        <v>78</v>
      </c>
      <c r="AK12" s="835">
        <v>77</v>
      </c>
      <c r="AL12" s="835">
        <v>76</v>
      </c>
      <c r="AM12" s="835">
        <v>75</v>
      </c>
      <c r="AN12" s="835"/>
      <c r="AO12" s="835">
        <v>74</v>
      </c>
      <c r="AP12" s="835">
        <v>73</v>
      </c>
      <c r="AQ12" s="835">
        <v>72</v>
      </c>
      <c r="AR12" s="835"/>
      <c r="AS12" s="835">
        <v>71</v>
      </c>
      <c r="AT12" s="835">
        <v>70</v>
      </c>
      <c r="AU12" s="835">
        <v>69</v>
      </c>
      <c r="AV12" s="835">
        <v>68</v>
      </c>
      <c r="AW12" s="835"/>
      <c r="AX12" s="835">
        <v>67</v>
      </c>
      <c r="AY12" s="835">
        <v>66</v>
      </c>
      <c r="AZ12" s="835">
        <v>65</v>
      </c>
      <c r="BA12" s="835"/>
      <c r="BB12" s="835">
        <v>64</v>
      </c>
      <c r="BC12" s="835">
        <v>63</v>
      </c>
      <c r="BD12" s="835"/>
    </row>
    <row r="13" spans="1:57" ht="21.75" thickBot="1">
      <c r="A13" s="835"/>
      <c r="B13" s="835"/>
      <c r="C13" s="835"/>
      <c r="D13" s="835"/>
      <c r="E13" s="835"/>
      <c r="F13" s="835"/>
      <c r="G13" s="835"/>
      <c r="H13" s="835"/>
      <c r="I13" s="835"/>
      <c r="J13" s="835"/>
      <c r="K13" s="835"/>
      <c r="L13" s="835"/>
      <c r="M13" s="835"/>
      <c r="N13" s="835"/>
      <c r="O13" s="835"/>
      <c r="P13" s="835"/>
      <c r="Q13" s="835"/>
      <c r="R13" s="835"/>
      <c r="S13" s="835"/>
      <c r="T13" s="835"/>
      <c r="U13" s="835"/>
      <c r="V13" s="835"/>
      <c r="W13" s="835"/>
      <c r="X13" s="835"/>
      <c r="Y13" s="835"/>
      <c r="Z13" s="835"/>
      <c r="AA13" s="835"/>
      <c r="AB13" s="835"/>
      <c r="AC13" s="855">
        <v>27</v>
      </c>
      <c r="AD13" s="855">
        <v>26</v>
      </c>
      <c r="AE13" s="855">
        <v>25</v>
      </c>
      <c r="AF13" s="855">
        <v>24</v>
      </c>
      <c r="AG13" s="835"/>
      <c r="AH13" s="835">
        <v>35</v>
      </c>
      <c r="AI13" s="854">
        <v>22</v>
      </c>
      <c r="AJ13" s="835">
        <v>34</v>
      </c>
      <c r="AK13" s="835">
        <v>33</v>
      </c>
      <c r="AL13" s="854">
        <v>21</v>
      </c>
      <c r="AM13" s="835">
        <v>32</v>
      </c>
      <c r="AN13" s="835"/>
      <c r="AO13" s="854">
        <v>20</v>
      </c>
      <c r="AP13" s="835">
        <v>31</v>
      </c>
      <c r="AQ13" s="835">
        <v>30</v>
      </c>
      <c r="AR13" s="835"/>
      <c r="AS13" s="835">
        <v>29</v>
      </c>
      <c r="AT13" s="835">
        <v>28</v>
      </c>
      <c r="AU13" s="854">
        <v>19</v>
      </c>
      <c r="AV13" s="835">
        <v>27</v>
      </c>
      <c r="AW13" s="835"/>
      <c r="AX13" s="855">
        <v>23</v>
      </c>
      <c r="AY13" s="855">
        <v>22</v>
      </c>
      <c r="AZ13" s="855">
        <v>21</v>
      </c>
      <c r="BA13" s="835"/>
      <c r="BB13" s="854">
        <v>18</v>
      </c>
      <c r="BC13" s="835">
        <v>26</v>
      </c>
      <c r="BD13" s="835"/>
    </row>
    <row r="14" spans="1:57" ht="22.5" thickTop="1" thickBot="1">
      <c r="A14" s="835"/>
      <c r="B14" s="835"/>
      <c r="C14" s="835"/>
      <c r="D14" s="835"/>
      <c r="E14" s="835"/>
      <c r="F14" s="835"/>
      <c r="G14" s="835"/>
      <c r="H14" s="835"/>
      <c r="I14" s="835"/>
      <c r="J14" s="835"/>
      <c r="K14" s="835"/>
      <c r="L14" s="835"/>
      <c r="M14" s="835"/>
      <c r="N14" s="835"/>
      <c r="O14" s="835"/>
      <c r="P14" s="835"/>
      <c r="Q14" s="835"/>
      <c r="R14" s="835"/>
      <c r="S14" s="835"/>
      <c r="T14" s="835"/>
      <c r="U14" s="835"/>
      <c r="V14" s="835"/>
      <c r="W14" s="835"/>
      <c r="X14" s="835"/>
      <c r="Y14" s="835"/>
      <c r="Z14" s="835"/>
      <c r="AA14" s="835"/>
      <c r="AB14" s="835"/>
      <c r="AC14" s="3236">
        <v>8</v>
      </c>
      <c r="AD14" s="3236"/>
      <c r="AE14" s="3236"/>
      <c r="AF14" s="3236"/>
      <c r="AG14" s="835"/>
      <c r="AH14" s="3237" t="s">
        <v>4438</v>
      </c>
      <c r="AI14" s="3238"/>
      <c r="AJ14" s="3238"/>
      <c r="AK14" s="3238"/>
      <c r="AL14" s="3238"/>
      <c r="AM14" s="3239"/>
      <c r="AN14" s="835"/>
      <c r="AO14" s="3231">
        <v>11</v>
      </c>
      <c r="AP14" s="3231"/>
      <c r="AQ14" s="3231"/>
      <c r="AR14" s="835"/>
      <c r="AS14" s="3231">
        <v>10</v>
      </c>
      <c r="AT14" s="3231"/>
      <c r="AU14" s="3231"/>
      <c r="AV14" s="3231"/>
      <c r="AW14" s="835"/>
      <c r="AX14" s="3236">
        <v>7</v>
      </c>
      <c r="AY14" s="3236"/>
      <c r="AZ14" s="3236"/>
      <c r="BA14" s="835"/>
      <c r="BB14" s="3231">
        <v>9</v>
      </c>
      <c r="BC14" s="3231"/>
      <c r="BD14" s="835"/>
    </row>
    <row r="15" spans="1:57" ht="22.5" thickTop="1" thickBot="1">
      <c r="A15" s="835"/>
      <c r="B15" s="835"/>
      <c r="C15" s="835"/>
      <c r="D15" s="835"/>
      <c r="E15" s="835"/>
      <c r="F15" s="835"/>
      <c r="G15" s="835"/>
      <c r="H15" s="835"/>
      <c r="I15" s="835"/>
      <c r="J15" s="835"/>
      <c r="K15" s="835"/>
      <c r="L15" s="835"/>
      <c r="M15" s="835"/>
      <c r="N15" s="835"/>
      <c r="O15" s="835"/>
      <c r="P15" s="835"/>
      <c r="Q15" s="835"/>
      <c r="R15" s="835"/>
      <c r="S15" s="835"/>
      <c r="T15" s="835"/>
      <c r="U15" s="835"/>
      <c r="V15" s="835"/>
      <c r="W15" s="835"/>
      <c r="X15" s="835"/>
      <c r="Y15" s="835"/>
      <c r="Z15" s="835"/>
      <c r="AA15" s="835"/>
      <c r="AB15" s="835"/>
      <c r="AC15" s="3231" t="s">
        <v>4439</v>
      </c>
      <c r="AD15" s="3231"/>
      <c r="AE15" s="3231"/>
      <c r="AF15" s="3231"/>
      <c r="AG15" s="835"/>
      <c r="AH15" s="3231" t="s">
        <v>4440</v>
      </c>
      <c r="AI15" s="3231"/>
      <c r="AJ15" s="3231"/>
      <c r="AK15" s="3231"/>
      <c r="AL15" s="3231"/>
      <c r="AM15" s="3231"/>
      <c r="AN15" s="835"/>
      <c r="AO15" s="3231" t="s">
        <v>4441</v>
      </c>
      <c r="AP15" s="3231"/>
      <c r="AQ15" s="3231"/>
      <c r="AR15" s="835"/>
      <c r="AS15" s="3231" t="s">
        <v>4442</v>
      </c>
      <c r="AT15" s="3231"/>
      <c r="AU15" s="3231"/>
      <c r="AV15" s="3231"/>
      <c r="AW15" s="835"/>
      <c r="AX15" s="3231" t="s">
        <v>4443</v>
      </c>
      <c r="AY15" s="3231"/>
      <c r="AZ15" s="3231"/>
      <c r="BA15" s="835"/>
      <c r="BB15" s="3231" t="s">
        <v>4444</v>
      </c>
      <c r="BC15" s="3231"/>
      <c r="BD15" s="835"/>
      <c r="BE15" s="853">
        <v>1310</v>
      </c>
    </row>
    <row r="16" spans="1:57" ht="27.75" thickTop="1" thickBot="1">
      <c r="A16" s="814" t="s">
        <v>4423</v>
      </c>
      <c r="B16" s="814" t="s">
        <v>4423</v>
      </c>
      <c r="C16" s="814" t="s">
        <v>4423</v>
      </c>
      <c r="D16" s="814" t="s">
        <v>4423</v>
      </c>
      <c r="E16" s="814" t="s">
        <v>4423</v>
      </c>
      <c r="F16" s="814" t="s">
        <v>4423</v>
      </c>
      <c r="G16" s="814" t="s">
        <v>4423</v>
      </c>
      <c r="H16" s="814" t="s">
        <v>4423</v>
      </c>
      <c r="I16" s="814" t="s">
        <v>4423</v>
      </c>
      <c r="J16" s="814" t="s">
        <v>4423</v>
      </c>
      <c r="K16" s="814" t="s">
        <v>4423</v>
      </c>
      <c r="L16" s="814" t="s">
        <v>4423</v>
      </c>
      <c r="M16" s="814" t="s">
        <v>4423</v>
      </c>
      <c r="N16" s="814" t="s">
        <v>4423</v>
      </c>
      <c r="O16" s="798" t="s">
        <v>696</v>
      </c>
      <c r="P16" s="787" t="s">
        <v>689</v>
      </c>
      <c r="Q16" s="787" t="s">
        <v>711</v>
      </c>
      <c r="R16" s="814" t="s">
        <v>1233</v>
      </c>
      <c r="S16" s="815" t="s">
        <v>696</v>
      </c>
      <c r="T16" s="817" t="s">
        <v>694</v>
      </c>
      <c r="U16" s="802" t="s">
        <v>687</v>
      </c>
      <c r="V16" s="816" t="s">
        <v>688</v>
      </c>
      <c r="W16" s="802" t="s">
        <v>691</v>
      </c>
      <c r="X16" s="863" t="s">
        <v>697</v>
      </c>
      <c r="Y16" s="814" t="s">
        <v>1233</v>
      </c>
      <c r="Z16" s="788" t="s">
        <v>694</v>
      </c>
      <c r="AA16" s="787" t="s">
        <v>693</v>
      </c>
      <c r="AB16" s="791" t="s">
        <v>700</v>
      </c>
      <c r="AC16" s="837" t="s">
        <v>706</v>
      </c>
      <c r="AD16" s="787" t="s">
        <v>693</v>
      </c>
      <c r="AE16" s="814" t="s">
        <v>1233</v>
      </c>
      <c r="AF16" s="864" t="s">
        <v>694</v>
      </c>
      <c r="AG16" s="845" t="s">
        <v>706</v>
      </c>
      <c r="AH16" s="791" t="s">
        <v>700</v>
      </c>
      <c r="AI16" s="803" t="s">
        <v>701</v>
      </c>
      <c r="AJ16" s="814" t="s">
        <v>1233</v>
      </c>
      <c r="AK16" s="815" t="s">
        <v>696</v>
      </c>
      <c r="AL16" s="817" t="s">
        <v>694</v>
      </c>
      <c r="AM16" s="787" t="s">
        <v>707</v>
      </c>
      <c r="AN16" s="787" t="s">
        <v>4421</v>
      </c>
      <c r="AO16" s="788" t="s">
        <v>694</v>
      </c>
      <c r="AP16" s="814" t="s">
        <v>1233</v>
      </c>
      <c r="AQ16" s="787" t="s">
        <v>689</v>
      </c>
      <c r="AR16" s="837" t="s">
        <v>706</v>
      </c>
      <c r="AS16" s="790" t="s">
        <v>688</v>
      </c>
      <c r="AT16" s="814" t="s">
        <v>1233</v>
      </c>
      <c r="AU16" s="787" t="s">
        <v>705</v>
      </c>
      <c r="AV16" s="787" t="s">
        <v>690</v>
      </c>
      <c r="AW16" s="834" t="s">
        <v>701</v>
      </c>
      <c r="AX16" s="814" t="s">
        <v>1233</v>
      </c>
      <c r="AY16" s="787" t="s">
        <v>702</v>
      </c>
      <c r="AZ16" s="788" t="s">
        <v>694</v>
      </c>
      <c r="BA16" s="787" t="s">
        <v>695</v>
      </c>
      <c r="BB16" s="787" t="s">
        <v>691</v>
      </c>
      <c r="BC16" s="791" t="s">
        <v>700</v>
      </c>
      <c r="BD16" s="107">
        <v>4</v>
      </c>
    </row>
    <row r="17" spans="1:57" ht="22.5" thickTop="1" thickBot="1">
      <c r="A17" s="835"/>
      <c r="B17" s="835"/>
      <c r="C17" s="835"/>
      <c r="D17" s="835"/>
      <c r="E17" s="835"/>
      <c r="F17" s="835"/>
      <c r="G17" s="835"/>
      <c r="H17" s="835"/>
      <c r="I17" s="835"/>
      <c r="J17" s="835"/>
      <c r="K17" s="835"/>
      <c r="L17" s="835"/>
      <c r="M17" s="835"/>
      <c r="N17" s="835"/>
      <c r="O17" s="835">
        <v>118</v>
      </c>
      <c r="P17" s="835">
        <v>117</v>
      </c>
      <c r="Q17" s="835">
        <v>116</v>
      </c>
      <c r="R17" s="835"/>
      <c r="S17" s="835">
        <v>115</v>
      </c>
      <c r="T17" s="835">
        <v>114</v>
      </c>
      <c r="U17" s="835">
        <v>113</v>
      </c>
      <c r="V17" s="835">
        <v>112</v>
      </c>
      <c r="W17" s="835">
        <v>111</v>
      </c>
      <c r="X17" s="835">
        <v>110</v>
      </c>
      <c r="Y17" s="835"/>
      <c r="Z17" s="835">
        <v>109</v>
      </c>
      <c r="AA17" s="835">
        <v>108</v>
      </c>
      <c r="AB17" s="835">
        <v>107</v>
      </c>
      <c r="AC17" s="835">
        <v>106</v>
      </c>
      <c r="AD17" s="835">
        <v>105</v>
      </c>
      <c r="AE17" s="835"/>
      <c r="AF17" s="835">
        <v>104</v>
      </c>
      <c r="AG17" s="835">
        <v>103</v>
      </c>
      <c r="AH17" s="835">
        <v>102</v>
      </c>
      <c r="AI17" s="835">
        <v>101</v>
      </c>
      <c r="AJ17" s="835"/>
      <c r="AK17" s="835">
        <v>100</v>
      </c>
      <c r="AL17" s="835">
        <v>99</v>
      </c>
      <c r="AM17" s="835">
        <v>98</v>
      </c>
      <c r="AN17" s="835">
        <v>97</v>
      </c>
      <c r="AO17" s="835">
        <v>96</v>
      </c>
      <c r="AP17" s="835"/>
      <c r="AQ17" s="835">
        <v>95</v>
      </c>
      <c r="AR17" s="835">
        <v>94</v>
      </c>
      <c r="AS17" s="835">
        <v>93</v>
      </c>
      <c r="AT17" s="835"/>
      <c r="AU17" s="835">
        <v>92</v>
      </c>
      <c r="AV17" s="835">
        <v>91</v>
      </c>
      <c r="AW17" s="835">
        <v>90</v>
      </c>
      <c r="AX17" s="835"/>
      <c r="AY17" s="835">
        <v>89</v>
      </c>
      <c r="AZ17" s="835">
        <v>88</v>
      </c>
      <c r="BA17" s="835">
        <v>87</v>
      </c>
      <c r="BB17" s="835">
        <v>86</v>
      </c>
      <c r="BC17" s="835">
        <v>85</v>
      </c>
      <c r="BD17" s="835"/>
    </row>
    <row r="18" spans="1:57" ht="22.5" thickTop="1" thickBot="1">
      <c r="A18" s="835"/>
      <c r="B18" s="835"/>
      <c r="C18" s="835"/>
      <c r="D18" s="835"/>
      <c r="E18" s="835"/>
      <c r="F18" s="835"/>
      <c r="G18" s="835"/>
      <c r="H18" s="835"/>
      <c r="I18" s="835"/>
      <c r="J18" s="835"/>
      <c r="K18" s="835"/>
      <c r="L18" s="835"/>
      <c r="M18" s="835"/>
      <c r="N18" s="835"/>
      <c r="O18" s="854">
        <v>33</v>
      </c>
      <c r="P18" s="835">
        <v>55</v>
      </c>
      <c r="Q18" s="835">
        <v>54</v>
      </c>
      <c r="R18" s="835"/>
      <c r="S18" s="854">
        <v>32</v>
      </c>
      <c r="T18" s="854">
        <v>31</v>
      </c>
      <c r="U18" s="835">
        <v>533</v>
      </c>
      <c r="V18" s="854">
        <v>30</v>
      </c>
      <c r="W18" s="835">
        <v>52</v>
      </c>
      <c r="X18" s="835">
        <v>51</v>
      </c>
      <c r="Y18" s="835"/>
      <c r="Z18" s="854">
        <v>29</v>
      </c>
      <c r="AA18" s="835">
        <v>50</v>
      </c>
      <c r="AB18" s="835">
        <v>49</v>
      </c>
      <c r="AC18" s="835">
        <v>48</v>
      </c>
      <c r="AD18" s="835">
        <v>47</v>
      </c>
      <c r="AE18" s="835"/>
      <c r="AF18" s="854">
        <v>28</v>
      </c>
      <c r="AG18" s="835">
        <v>46</v>
      </c>
      <c r="AH18" s="835">
        <v>45</v>
      </c>
      <c r="AI18" s="835">
        <v>44</v>
      </c>
      <c r="AJ18" s="835"/>
      <c r="AK18" s="854">
        <v>27</v>
      </c>
      <c r="AL18" s="865">
        <v>26</v>
      </c>
      <c r="AM18" s="835">
        <v>43</v>
      </c>
      <c r="AN18" s="835">
        <v>42</v>
      </c>
      <c r="AO18" s="854">
        <v>25</v>
      </c>
      <c r="AP18" s="835"/>
      <c r="AQ18" s="835">
        <v>41</v>
      </c>
      <c r="AR18" s="835">
        <v>40</v>
      </c>
      <c r="AS18" s="854">
        <v>24</v>
      </c>
      <c r="AT18" s="835"/>
      <c r="AU18" s="855">
        <v>30</v>
      </c>
      <c r="AV18" s="855">
        <v>29</v>
      </c>
      <c r="AW18" s="855">
        <v>28</v>
      </c>
      <c r="AX18" s="835"/>
      <c r="AY18" s="835">
        <v>39</v>
      </c>
      <c r="AZ18" s="854">
        <v>23</v>
      </c>
      <c r="BA18" s="835">
        <v>38</v>
      </c>
      <c r="BB18" s="835">
        <v>37</v>
      </c>
      <c r="BC18" s="835">
        <v>36</v>
      </c>
      <c r="BD18" s="835"/>
    </row>
    <row r="19" spans="1:57" ht="21.75" thickTop="1">
      <c r="A19" s="835"/>
      <c r="B19" s="835"/>
      <c r="C19" s="835"/>
      <c r="D19" s="835"/>
      <c r="E19" s="835"/>
      <c r="F19" s="835"/>
      <c r="G19" s="835"/>
      <c r="H19" s="835"/>
      <c r="I19" s="835"/>
      <c r="J19" s="835"/>
      <c r="K19" s="835"/>
      <c r="L19" s="835"/>
      <c r="M19" s="835"/>
      <c r="N19" s="835"/>
      <c r="O19" s="3231">
        <v>19</v>
      </c>
      <c r="P19" s="3231"/>
      <c r="Q19" s="3231"/>
      <c r="R19" s="835"/>
      <c r="S19" s="3231">
        <v>18</v>
      </c>
      <c r="T19" s="3231"/>
      <c r="U19" s="3231"/>
      <c r="V19" s="3231"/>
      <c r="W19" s="3231"/>
      <c r="X19" s="3231"/>
      <c r="Y19" s="835"/>
      <c r="Z19" s="3231">
        <v>17</v>
      </c>
      <c r="AA19" s="3231"/>
      <c r="AB19" s="3231"/>
      <c r="AC19" s="3231"/>
      <c r="AD19" s="3231"/>
      <c r="AE19" s="835"/>
      <c r="AF19" s="3231">
        <v>16</v>
      </c>
      <c r="AG19" s="3231"/>
      <c r="AH19" s="3231"/>
      <c r="AI19" s="3231"/>
      <c r="AJ19" s="835"/>
      <c r="AK19" s="3231">
        <v>15</v>
      </c>
      <c r="AL19" s="3231"/>
      <c r="AM19" s="3231"/>
      <c r="AN19" s="3231"/>
      <c r="AO19" s="3231"/>
      <c r="AP19" s="835"/>
      <c r="AQ19" s="3231">
        <v>14</v>
      </c>
      <c r="AR19" s="3231"/>
      <c r="AS19" s="3231"/>
      <c r="AT19" s="835"/>
      <c r="AU19" s="3236">
        <v>9</v>
      </c>
      <c r="AV19" s="3236"/>
      <c r="AW19" s="3236"/>
      <c r="AX19" s="835"/>
      <c r="AY19" s="3231">
        <v>13</v>
      </c>
      <c r="AZ19" s="3231"/>
      <c r="BA19" s="3231"/>
      <c r="BB19" s="3231"/>
      <c r="BC19" s="3231"/>
      <c r="BD19" s="835"/>
    </row>
    <row r="20" spans="1:57" ht="21.75" thickBot="1">
      <c r="A20" s="835"/>
      <c r="B20" s="835"/>
      <c r="C20" s="835"/>
      <c r="D20" s="835"/>
      <c r="E20" s="835"/>
      <c r="F20" s="835"/>
      <c r="G20" s="835"/>
      <c r="H20" s="835"/>
      <c r="I20" s="835"/>
      <c r="J20" s="835"/>
      <c r="K20" s="835"/>
      <c r="L20" s="835"/>
      <c r="M20" s="835"/>
      <c r="N20" s="835"/>
      <c r="O20" s="3231" t="s">
        <v>4445</v>
      </c>
      <c r="P20" s="3231"/>
      <c r="Q20" s="3231"/>
      <c r="R20" s="835"/>
      <c r="S20" s="3231" t="s">
        <v>4446</v>
      </c>
      <c r="T20" s="3231"/>
      <c r="U20" s="3231"/>
      <c r="V20" s="3231"/>
      <c r="W20" s="3231"/>
      <c r="X20" s="3231"/>
      <c r="Y20" s="835"/>
      <c r="Z20" s="3231" t="s">
        <v>4447</v>
      </c>
      <c r="AA20" s="3231"/>
      <c r="AB20" s="3231"/>
      <c r="AC20" s="3231"/>
      <c r="AD20" s="3231"/>
      <c r="AE20" s="835"/>
      <c r="AF20" s="3231" t="s">
        <v>4448</v>
      </c>
      <c r="AG20" s="3231"/>
      <c r="AH20" s="3231"/>
      <c r="AI20" s="3231"/>
      <c r="AJ20" s="835"/>
      <c r="AK20" s="3231" t="s">
        <v>4449</v>
      </c>
      <c r="AL20" s="3231"/>
      <c r="AM20" s="3231"/>
      <c r="AN20" s="3231"/>
      <c r="AO20" s="3231"/>
      <c r="AP20" s="835"/>
      <c r="AQ20" s="3231" t="s">
        <v>4450</v>
      </c>
      <c r="AR20" s="3231"/>
      <c r="AS20" s="3231"/>
      <c r="AT20" s="835"/>
      <c r="AU20" s="3231" t="s">
        <v>4451</v>
      </c>
      <c r="AV20" s="3231"/>
      <c r="AW20" s="3231"/>
      <c r="AX20" s="835"/>
      <c r="AY20" s="3231" t="s">
        <v>4452</v>
      </c>
      <c r="AZ20" s="3231"/>
      <c r="BA20" s="3231"/>
      <c r="BB20" s="3231"/>
      <c r="BC20" s="3231"/>
      <c r="BD20" s="835"/>
      <c r="BE20" s="853">
        <v>2008</v>
      </c>
    </row>
    <row r="21" spans="1:57" ht="27.75" thickTop="1" thickBot="1">
      <c r="A21" s="814" t="s">
        <v>4423</v>
      </c>
      <c r="B21" s="814" t="s">
        <v>4423</v>
      </c>
      <c r="C21" s="814" t="s">
        <v>4423</v>
      </c>
      <c r="D21" s="814" t="s">
        <v>4423</v>
      </c>
      <c r="E21" s="814" t="s">
        <v>4423</v>
      </c>
      <c r="F21" s="814" t="s">
        <v>4423</v>
      </c>
      <c r="G21" s="814" t="s">
        <v>4423</v>
      </c>
      <c r="H21" s="814" t="s">
        <v>4423</v>
      </c>
      <c r="I21" s="814" t="s">
        <v>4423</v>
      </c>
      <c r="J21" s="814" t="s">
        <v>4423</v>
      </c>
      <c r="K21" s="814" t="s">
        <v>4423</v>
      </c>
      <c r="L21" s="814" t="s">
        <v>4423</v>
      </c>
      <c r="M21" s="814" t="s">
        <v>4423</v>
      </c>
      <c r="N21" s="791" t="s">
        <v>710</v>
      </c>
      <c r="O21" s="787" t="s">
        <v>690</v>
      </c>
      <c r="P21" s="794" t="s">
        <v>709</v>
      </c>
      <c r="Q21" s="814" t="s">
        <v>1233</v>
      </c>
      <c r="R21" s="790" t="s">
        <v>688</v>
      </c>
      <c r="S21" s="787" t="s">
        <v>691</v>
      </c>
      <c r="T21" s="788" t="s">
        <v>694</v>
      </c>
      <c r="U21" s="787" t="s">
        <v>690</v>
      </c>
      <c r="V21" s="787" t="s">
        <v>693</v>
      </c>
      <c r="W21" s="814" t="s">
        <v>1233</v>
      </c>
      <c r="X21" s="787" t="s">
        <v>689</v>
      </c>
      <c r="Y21" s="834" t="s">
        <v>701</v>
      </c>
      <c r="Z21" s="814" t="s">
        <v>1233</v>
      </c>
      <c r="AA21" s="787" t="s">
        <v>702</v>
      </c>
      <c r="AB21" s="788" t="s">
        <v>694</v>
      </c>
      <c r="AC21" s="787" t="s">
        <v>697</v>
      </c>
      <c r="AD21" s="787" t="s">
        <v>4421</v>
      </c>
      <c r="AE21" s="787" t="s">
        <v>690</v>
      </c>
      <c r="AF21" s="787" t="s">
        <v>689</v>
      </c>
      <c r="AG21" s="790" t="s">
        <v>688</v>
      </c>
      <c r="AH21" s="814" t="s">
        <v>1233</v>
      </c>
      <c r="AI21" s="790" t="s">
        <v>688</v>
      </c>
      <c r="AJ21" s="787" t="s">
        <v>689</v>
      </c>
      <c r="AK21" s="798" t="s">
        <v>696</v>
      </c>
      <c r="AL21" s="787" t="s">
        <v>693</v>
      </c>
      <c r="AM21" s="814" t="s">
        <v>1233</v>
      </c>
      <c r="AN21" s="787" t="s">
        <v>689</v>
      </c>
      <c r="AO21" s="834" t="s">
        <v>701</v>
      </c>
      <c r="AP21" s="814" t="s">
        <v>1233</v>
      </c>
      <c r="AQ21" s="799" t="s">
        <v>702</v>
      </c>
      <c r="AR21" s="800" t="s">
        <v>694</v>
      </c>
      <c r="AS21" s="802" t="s">
        <v>689</v>
      </c>
      <c r="AT21" s="802" t="s">
        <v>689</v>
      </c>
      <c r="AU21" s="816" t="s">
        <v>688</v>
      </c>
      <c r="AV21" s="801" t="s">
        <v>696</v>
      </c>
      <c r="AW21" s="863" t="s">
        <v>689</v>
      </c>
      <c r="AX21" s="814" t="s">
        <v>1233</v>
      </c>
      <c r="AY21" s="788" t="s">
        <v>694</v>
      </c>
      <c r="AZ21" s="787" t="s">
        <v>693</v>
      </c>
      <c r="BA21" s="787" t="s">
        <v>690</v>
      </c>
      <c r="BB21" s="787" t="s">
        <v>691</v>
      </c>
      <c r="BC21" s="834" t="s">
        <v>701</v>
      </c>
      <c r="BD21" s="107">
        <v>5</v>
      </c>
    </row>
    <row r="22" spans="1:57" ht="21.75" thickTop="1">
      <c r="A22" s="835"/>
      <c r="B22" s="835"/>
      <c r="C22" s="835"/>
      <c r="D22" s="835"/>
      <c r="E22" s="835"/>
      <c r="F22" s="835"/>
      <c r="G22" s="835"/>
      <c r="H22" s="835"/>
      <c r="I22" s="835"/>
      <c r="J22" s="835"/>
      <c r="K22" s="835"/>
      <c r="L22" s="835"/>
      <c r="M22" s="835"/>
      <c r="N22" s="835">
        <v>153</v>
      </c>
      <c r="O22" s="835">
        <v>152</v>
      </c>
      <c r="P22" s="835">
        <v>151</v>
      </c>
      <c r="Q22" s="835"/>
      <c r="R22" s="835">
        <v>150</v>
      </c>
      <c r="S22" s="835">
        <v>149</v>
      </c>
      <c r="T22" s="835">
        <v>148</v>
      </c>
      <c r="U22" s="835">
        <v>147</v>
      </c>
      <c r="V22" s="835">
        <v>146</v>
      </c>
      <c r="W22" s="835"/>
      <c r="X22" s="835">
        <v>145</v>
      </c>
      <c r="Y22" s="835">
        <v>144</v>
      </c>
      <c r="Z22" s="835"/>
      <c r="AA22" s="835">
        <v>143</v>
      </c>
      <c r="AB22" s="835">
        <v>142</v>
      </c>
      <c r="AC22" s="835">
        <v>141</v>
      </c>
      <c r="AD22" s="835">
        <v>140</v>
      </c>
      <c r="AE22" s="835">
        <v>139</v>
      </c>
      <c r="AF22" s="835">
        <v>138</v>
      </c>
      <c r="AG22" s="835">
        <v>137</v>
      </c>
      <c r="AH22" s="835"/>
      <c r="AI22" s="835">
        <v>136</v>
      </c>
      <c r="AJ22" s="835">
        <v>135</v>
      </c>
      <c r="AK22" s="835">
        <v>134</v>
      </c>
      <c r="AL22" s="835">
        <v>133</v>
      </c>
      <c r="AM22" s="835"/>
      <c r="AN22" s="835">
        <v>132</v>
      </c>
      <c r="AO22" s="835">
        <v>131</v>
      </c>
      <c r="AP22" s="835"/>
      <c r="AQ22" s="835">
        <v>130</v>
      </c>
      <c r="AR22" s="835">
        <v>129</v>
      </c>
      <c r="AS22" s="835">
        <v>128</v>
      </c>
      <c r="AT22" s="835">
        <v>127</v>
      </c>
      <c r="AU22" s="835">
        <v>126</v>
      </c>
      <c r="AV22" s="835">
        <v>125</v>
      </c>
      <c r="AW22" s="835">
        <v>124</v>
      </c>
      <c r="AX22" s="835"/>
      <c r="AY22" s="835">
        <v>123</v>
      </c>
      <c r="AZ22" s="835">
        <v>122</v>
      </c>
      <c r="BA22" s="835">
        <v>121</v>
      </c>
      <c r="BB22" s="835">
        <v>120</v>
      </c>
      <c r="BC22" s="835">
        <v>119</v>
      </c>
      <c r="BD22" s="835"/>
    </row>
    <row r="23" spans="1:57">
      <c r="A23" s="835"/>
      <c r="B23" s="835"/>
      <c r="C23" s="835"/>
      <c r="D23" s="835"/>
      <c r="E23" s="835"/>
      <c r="F23" s="835"/>
      <c r="G23" s="835"/>
      <c r="H23" s="835"/>
      <c r="I23" s="835"/>
      <c r="J23" s="835"/>
      <c r="K23" s="835"/>
      <c r="L23" s="835"/>
      <c r="M23" s="835"/>
      <c r="N23" s="855">
        <v>37</v>
      </c>
      <c r="O23" s="855">
        <v>36</v>
      </c>
      <c r="P23" s="855">
        <v>35</v>
      </c>
      <c r="Q23" s="835"/>
      <c r="R23" s="854">
        <v>43</v>
      </c>
      <c r="S23" s="835">
        <v>73</v>
      </c>
      <c r="T23" s="854">
        <v>42</v>
      </c>
      <c r="U23" s="835">
        <v>72</v>
      </c>
      <c r="V23" s="835">
        <v>71</v>
      </c>
      <c r="W23" s="835"/>
      <c r="X23" s="855">
        <v>34</v>
      </c>
      <c r="Y23" s="855">
        <v>33</v>
      </c>
      <c r="Z23" s="835"/>
      <c r="AA23" s="835">
        <v>70</v>
      </c>
      <c r="AB23" s="854">
        <v>41</v>
      </c>
      <c r="AC23" s="835">
        <v>69</v>
      </c>
      <c r="AD23" s="835">
        <v>68</v>
      </c>
      <c r="AE23" s="835">
        <v>67</v>
      </c>
      <c r="AF23" s="835">
        <v>66</v>
      </c>
      <c r="AG23" s="854">
        <v>40</v>
      </c>
      <c r="AH23" s="835"/>
      <c r="AI23" s="854">
        <v>39</v>
      </c>
      <c r="AJ23" s="835">
        <v>65</v>
      </c>
      <c r="AK23" s="854">
        <v>38</v>
      </c>
      <c r="AL23" s="835">
        <v>64</v>
      </c>
      <c r="AM23" s="835"/>
      <c r="AN23" s="855">
        <v>32</v>
      </c>
      <c r="AO23" s="855">
        <v>31</v>
      </c>
      <c r="AP23" s="835"/>
      <c r="AQ23" s="835">
        <v>63</v>
      </c>
      <c r="AR23" s="854">
        <v>37</v>
      </c>
      <c r="AS23" s="835">
        <v>62</v>
      </c>
      <c r="AT23" s="835">
        <v>61</v>
      </c>
      <c r="AU23" s="854">
        <v>36</v>
      </c>
      <c r="AV23" s="854">
        <v>35</v>
      </c>
      <c r="AW23" s="835">
        <v>60</v>
      </c>
      <c r="AX23" s="835"/>
      <c r="AY23" s="854">
        <v>34</v>
      </c>
      <c r="AZ23" s="835">
        <v>59</v>
      </c>
      <c r="BA23" s="835">
        <v>58</v>
      </c>
      <c r="BB23" s="835">
        <v>57</v>
      </c>
      <c r="BC23" s="835">
        <v>56</v>
      </c>
      <c r="BD23" s="835"/>
    </row>
    <row r="24" spans="1:57">
      <c r="A24" s="835"/>
      <c r="B24" s="835"/>
      <c r="C24" s="835"/>
      <c r="D24" s="835"/>
      <c r="E24" s="835"/>
      <c r="F24" s="835"/>
      <c r="G24" s="835"/>
      <c r="H24" s="835"/>
      <c r="I24" s="835"/>
      <c r="J24" s="835"/>
      <c r="K24" s="835"/>
      <c r="L24" s="835"/>
      <c r="M24" s="835"/>
      <c r="N24" s="3236">
        <v>12</v>
      </c>
      <c r="O24" s="3236"/>
      <c r="P24" s="3236"/>
      <c r="Q24" s="835"/>
      <c r="R24" s="3231">
        <v>24</v>
      </c>
      <c r="S24" s="3231"/>
      <c r="T24" s="3231"/>
      <c r="U24" s="3231"/>
      <c r="V24" s="3231"/>
      <c r="W24" s="835"/>
      <c r="X24" s="3236">
        <v>11</v>
      </c>
      <c r="Y24" s="3236"/>
      <c r="Z24" s="835"/>
      <c r="AA24" s="3231">
        <v>23</v>
      </c>
      <c r="AB24" s="3231"/>
      <c r="AC24" s="3231"/>
      <c r="AD24" s="3231"/>
      <c r="AE24" s="3231"/>
      <c r="AF24" s="3231"/>
      <c r="AG24" s="3231"/>
      <c r="AH24" s="835"/>
      <c r="AI24" s="3231">
        <v>22</v>
      </c>
      <c r="AJ24" s="3231"/>
      <c r="AK24" s="3231"/>
      <c r="AL24" s="3231"/>
      <c r="AM24" s="835"/>
      <c r="AN24" s="3236">
        <v>10</v>
      </c>
      <c r="AO24" s="3236"/>
      <c r="AP24" s="835"/>
      <c r="AQ24" s="3231">
        <v>21</v>
      </c>
      <c r="AR24" s="3231"/>
      <c r="AS24" s="3231"/>
      <c r="AT24" s="3231"/>
      <c r="AU24" s="3231"/>
      <c r="AV24" s="3231"/>
      <c r="AW24" s="3231"/>
      <c r="AX24" s="835"/>
      <c r="AY24" s="3231">
        <v>20</v>
      </c>
      <c r="AZ24" s="3231"/>
      <c r="BA24" s="3231"/>
      <c r="BB24" s="3231"/>
      <c r="BC24" s="3231"/>
      <c r="BD24" s="835"/>
    </row>
    <row r="25" spans="1:57" ht="21.75" thickBot="1">
      <c r="A25" s="835"/>
      <c r="B25" s="835"/>
      <c r="C25" s="835"/>
      <c r="D25" s="835"/>
      <c r="E25" s="835"/>
      <c r="F25" s="835"/>
      <c r="G25" s="835"/>
      <c r="H25" s="835"/>
      <c r="I25" s="835"/>
      <c r="J25" s="835"/>
      <c r="K25" s="835"/>
      <c r="L25" s="835"/>
      <c r="M25" s="835"/>
      <c r="N25" s="3231" t="s">
        <v>4453</v>
      </c>
      <c r="O25" s="3231"/>
      <c r="P25" s="3231"/>
      <c r="Q25" s="835"/>
      <c r="R25" s="3231" t="s">
        <v>4454</v>
      </c>
      <c r="S25" s="3231"/>
      <c r="T25" s="3231"/>
      <c r="U25" s="3231"/>
      <c r="V25" s="3231"/>
      <c r="W25" s="835"/>
      <c r="X25" s="3231" t="s">
        <v>4455</v>
      </c>
      <c r="Y25" s="3231"/>
      <c r="Z25" s="835"/>
      <c r="AA25" s="3231" t="s">
        <v>4456</v>
      </c>
      <c r="AB25" s="3231"/>
      <c r="AC25" s="3231"/>
      <c r="AD25" s="3231"/>
      <c r="AE25" s="3231"/>
      <c r="AF25" s="3231"/>
      <c r="AG25" s="3231"/>
      <c r="AH25" s="835"/>
      <c r="AI25" s="3231" t="s">
        <v>4457</v>
      </c>
      <c r="AJ25" s="3231"/>
      <c r="AK25" s="3231"/>
      <c r="AL25" s="3231"/>
      <c r="AM25" s="835"/>
      <c r="AN25" s="3231" t="s">
        <v>4458</v>
      </c>
      <c r="AO25" s="3231"/>
      <c r="AP25" s="835"/>
      <c r="AQ25" s="3231" t="s">
        <v>4459</v>
      </c>
      <c r="AR25" s="3231"/>
      <c r="AS25" s="3231"/>
      <c r="AT25" s="3231"/>
      <c r="AU25" s="3231"/>
      <c r="AV25" s="3231"/>
      <c r="AW25" s="3231"/>
      <c r="AX25" s="835"/>
      <c r="AY25" s="3231" t="s">
        <v>4460</v>
      </c>
      <c r="AZ25" s="3231"/>
      <c r="BA25" s="3231"/>
      <c r="BB25" s="3231"/>
      <c r="BC25" s="3231"/>
      <c r="BD25" s="835"/>
      <c r="BE25" s="853">
        <v>2967</v>
      </c>
    </row>
    <row r="26" spans="1:57" ht="27.75" thickTop="1" thickBot="1">
      <c r="A26" s="814" t="s">
        <v>4423</v>
      </c>
      <c r="B26" s="814" t="s">
        <v>4423</v>
      </c>
      <c r="C26" s="814" t="s">
        <v>4423</v>
      </c>
      <c r="D26" s="814" t="s">
        <v>4423</v>
      </c>
      <c r="E26" s="814" t="s">
        <v>4423</v>
      </c>
      <c r="F26" s="814" t="s">
        <v>4423</v>
      </c>
      <c r="G26" s="814" t="s">
        <v>4423</v>
      </c>
      <c r="H26" s="814" t="s">
        <v>4423</v>
      </c>
      <c r="I26" s="814" t="s">
        <v>4423</v>
      </c>
      <c r="J26" s="814" t="s">
        <v>4423</v>
      </c>
      <c r="K26" s="814" t="s">
        <v>4423</v>
      </c>
      <c r="L26" s="814" t="s">
        <v>4423</v>
      </c>
      <c r="M26" s="814" t="s">
        <v>4423</v>
      </c>
      <c r="N26" s="814" t="s">
        <v>4423</v>
      </c>
      <c r="O26" s="814" t="s">
        <v>4423</v>
      </c>
      <c r="P26" s="814" t="s">
        <v>4423</v>
      </c>
      <c r="Q26" s="814" t="s">
        <v>4423</v>
      </c>
      <c r="R26" s="814" t="s">
        <v>4423</v>
      </c>
      <c r="S26" s="814" t="s">
        <v>4423</v>
      </c>
      <c r="T26" s="794" t="s">
        <v>709</v>
      </c>
      <c r="U26" s="787" t="s">
        <v>693</v>
      </c>
      <c r="V26" s="787" t="s">
        <v>697</v>
      </c>
      <c r="W26" s="814" t="s">
        <v>1233</v>
      </c>
      <c r="X26" s="787" t="s">
        <v>690</v>
      </c>
      <c r="Y26" s="834" t="s">
        <v>701</v>
      </c>
      <c r="Z26" s="790" t="s">
        <v>688</v>
      </c>
      <c r="AA26" s="787" t="s">
        <v>699</v>
      </c>
      <c r="AB26" s="787" t="s">
        <v>707</v>
      </c>
      <c r="AC26" s="814" t="s">
        <v>1233</v>
      </c>
      <c r="AD26" s="790" t="s">
        <v>688</v>
      </c>
      <c r="AE26" s="787" t="s">
        <v>690</v>
      </c>
      <c r="AF26" s="787" t="s">
        <v>707</v>
      </c>
      <c r="AG26" s="787" t="s">
        <v>687</v>
      </c>
      <c r="AH26" s="787" t="s">
        <v>693</v>
      </c>
      <c r="AI26" s="814" t="s">
        <v>1233</v>
      </c>
      <c r="AJ26" s="787" t="s">
        <v>702</v>
      </c>
      <c r="AK26" s="866" t="s">
        <v>706</v>
      </c>
      <c r="AL26" s="791" t="s">
        <v>700</v>
      </c>
      <c r="AM26" s="787" t="s">
        <v>690</v>
      </c>
      <c r="AN26" s="794" t="s">
        <v>709</v>
      </c>
      <c r="AO26" s="814" t="s">
        <v>1233</v>
      </c>
      <c r="AP26" s="787" t="s">
        <v>702</v>
      </c>
      <c r="AQ26" s="790" t="s">
        <v>688</v>
      </c>
      <c r="AR26" s="787" t="s">
        <v>690</v>
      </c>
      <c r="AS26" s="787" t="s">
        <v>691</v>
      </c>
      <c r="AT26" s="787" t="s">
        <v>689</v>
      </c>
      <c r="AU26" s="814" t="s">
        <v>1233</v>
      </c>
      <c r="AV26" s="790" t="s">
        <v>688</v>
      </c>
      <c r="AW26" s="787" t="s">
        <v>691</v>
      </c>
      <c r="AX26" s="788" t="s">
        <v>694</v>
      </c>
      <c r="AY26" s="787" t="s">
        <v>690</v>
      </c>
      <c r="AZ26" s="787" t="s">
        <v>693</v>
      </c>
      <c r="BA26" s="814" t="s">
        <v>1233</v>
      </c>
      <c r="BB26" s="787" t="s">
        <v>689</v>
      </c>
      <c r="BC26" s="834" t="s">
        <v>701</v>
      </c>
      <c r="BD26" s="107">
        <v>6</v>
      </c>
    </row>
    <row r="27" spans="1:57" ht="21.75" thickTop="1">
      <c r="A27" s="835"/>
      <c r="B27" s="835"/>
      <c r="C27" s="835"/>
      <c r="D27" s="835"/>
      <c r="E27" s="835"/>
      <c r="F27" s="835"/>
      <c r="G27" s="835"/>
      <c r="H27" s="835"/>
      <c r="I27" s="835"/>
      <c r="J27" s="835"/>
      <c r="K27" s="835"/>
      <c r="L27" s="835"/>
      <c r="M27" s="835"/>
      <c r="N27" s="835"/>
      <c r="O27" s="835"/>
      <c r="P27" s="835"/>
      <c r="Q27" s="835"/>
      <c r="R27" s="835"/>
      <c r="S27" s="835"/>
      <c r="T27" s="835">
        <v>183</v>
      </c>
      <c r="U27" s="835">
        <v>182</v>
      </c>
      <c r="V27" s="835">
        <v>181</v>
      </c>
      <c r="W27" s="835"/>
      <c r="X27" s="835">
        <v>180</v>
      </c>
      <c r="Y27" s="835">
        <v>179</v>
      </c>
      <c r="Z27" s="835">
        <v>178</v>
      </c>
      <c r="AA27" s="835">
        <v>177</v>
      </c>
      <c r="AB27" s="835">
        <v>176</v>
      </c>
      <c r="AC27" s="835"/>
      <c r="AD27" s="867">
        <v>175</v>
      </c>
      <c r="AE27" s="867">
        <v>174</v>
      </c>
      <c r="AF27" s="835">
        <v>173</v>
      </c>
      <c r="AG27" s="835">
        <v>172</v>
      </c>
      <c r="AH27" s="835">
        <v>171</v>
      </c>
      <c r="AI27" s="835"/>
      <c r="AJ27" s="835">
        <v>170</v>
      </c>
      <c r="AK27" s="835">
        <v>169</v>
      </c>
      <c r="AL27" s="835">
        <v>168</v>
      </c>
      <c r="AM27" s="835">
        <v>167</v>
      </c>
      <c r="AN27" s="835">
        <v>166</v>
      </c>
      <c r="AO27" s="835"/>
      <c r="AP27" s="835">
        <v>165</v>
      </c>
      <c r="AQ27" s="835">
        <v>164</v>
      </c>
      <c r="AR27" s="835">
        <v>163</v>
      </c>
      <c r="AS27" s="835">
        <v>162</v>
      </c>
      <c r="AT27" s="835">
        <v>161</v>
      </c>
      <c r="AU27" s="835"/>
      <c r="AV27" s="835">
        <v>160</v>
      </c>
      <c r="AW27" s="835">
        <v>159</v>
      </c>
      <c r="AX27" s="835">
        <v>158</v>
      </c>
      <c r="AY27" s="835">
        <v>157</v>
      </c>
      <c r="AZ27" s="835">
        <v>156</v>
      </c>
      <c r="BA27" s="835"/>
      <c r="BB27" s="835">
        <v>155</v>
      </c>
      <c r="BC27" s="835">
        <v>154</v>
      </c>
      <c r="BD27" s="835"/>
    </row>
    <row r="28" spans="1:57" ht="21.75" thickBot="1">
      <c r="A28" s="835"/>
      <c r="B28" s="835"/>
      <c r="C28" s="835"/>
      <c r="D28" s="835"/>
      <c r="E28" s="835"/>
      <c r="F28" s="835"/>
      <c r="G28" s="835"/>
      <c r="H28" s="835"/>
      <c r="I28" s="835"/>
      <c r="J28" s="835"/>
      <c r="K28" s="835"/>
      <c r="L28" s="835"/>
      <c r="M28" s="835"/>
      <c r="N28" s="835"/>
      <c r="O28" s="835"/>
      <c r="P28" s="835"/>
      <c r="Q28" s="835"/>
      <c r="R28" s="835"/>
      <c r="S28" s="835"/>
      <c r="T28" s="855">
        <v>47</v>
      </c>
      <c r="U28" s="855">
        <v>46</v>
      </c>
      <c r="V28" s="855">
        <v>45</v>
      </c>
      <c r="W28" s="835"/>
      <c r="X28" s="835">
        <v>88</v>
      </c>
      <c r="Y28" s="835">
        <v>87</v>
      </c>
      <c r="Z28" s="854">
        <v>48</v>
      </c>
      <c r="AA28" s="835">
        <v>86</v>
      </c>
      <c r="AB28" s="867">
        <v>85</v>
      </c>
      <c r="AC28" s="835"/>
      <c r="AD28" s="854">
        <v>47</v>
      </c>
      <c r="AE28" s="835">
        <v>84</v>
      </c>
      <c r="AF28" s="835">
        <v>83</v>
      </c>
      <c r="AG28" s="835">
        <v>82</v>
      </c>
      <c r="AH28" s="835">
        <v>81</v>
      </c>
      <c r="AI28" s="835"/>
      <c r="AJ28" s="855">
        <v>44</v>
      </c>
      <c r="AK28" s="855">
        <v>43</v>
      </c>
      <c r="AL28" s="855">
        <v>42</v>
      </c>
      <c r="AM28" s="868">
        <v>41</v>
      </c>
      <c r="AN28" s="855">
        <v>40</v>
      </c>
      <c r="AO28" s="835"/>
      <c r="AP28" s="835">
        <v>80</v>
      </c>
      <c r="AQ28" s="854">
        <v>46</v>
      </c>
      <c r="AR28" s="835">
        <v>79</v>
      </c>
      <c r="AS28" s="835">
        <v>78</v>
      </c>
      <c r="AT28" s="835">
        <v>77</v>
      </c>
      <c r="AU28" s="835"/>
      <c r="AV28" s="854">
        <v>45</v>
      </c>
      <c r="AW28" s="835">
        <v>76</v>
      </c>
      <c r="AX28" s="854">
        <v>44</v>
      </c>
      <c r="AY28" s="835">
        <v>75</v>
      </c>
      <c r="AZ28" s="835">
        <v>74</v>
      </c>
      <c r="BA28" s="835"/>
      <c r="BB28" s="855">
        <v>39</v>
      </c>
      <c r="BC28" s="855">
        <v>38</v>
      </c>
      <c r="BD28" s="835"/>
    </row>
    <row r="29" spans="1:57" ht="22.5" thickTop="1" thickBot="1">
      <c r="A29" s="835"/>
      <c r="B29" s="835"/>
      <c r="C29" s="835"/>
      <c r="D29" s="835"/>
      <c r="E29" s="835"/>
      <c r="F29" s="835"/>
      <c r="G29" s="835"/>
      <c r="H29" s="835"/>
      <c r="I29" s="835"/>
      <c r="J29" s="835"/>
      <c r="K29" s="835"/>
      <c r="L29" s="835"/>
      <c r="M29" s="835"/>
      <c r="N29" s="835"/>
      <c r="O29" s="835"/>
      <c r="P29" s="835"/>
      <c r="Q29" s="835"/>
      <c r="R29" s="835"/>
      <c r="S29" s="835"/>
      <c r="T29" s="3236">
        <v>15</v>
      </c>
      <c r="U29" s="3236"/>
      <c r="V29" s="3236"/>
      <c r="W29" s="835"/>
      <c r="X29" s="3231">
        <v>28</v>
      </c>
      <c r="Y29" s="3231"/>
      <c r="Z29" s="3231"/>
      <c r="AA29" s="3231"/>
      <c r="AB29" s="3231"/>
      <c r="AC29" s="835"/>
      <c r="AD29" s="3231">
        <v>27</v>
      </c>
      <c r="AE29" s="3231"/>
      <c r="AF29" s="3231"/>
      <c r="AG29" s="3231"/>
      <c r="AH29" s="3231"/>
      <c r="AI29" s="835"/>
      <c r="AJ29" s="3236">
        <v>14</v>
      </c>
      <c r="AK29" s="3236"/>
      <c r="AL29" s="3236"/>
      <c r="AM29" s="3236"/>
      <c r="AN29" s="3236"/>
      <c r="AO29" s="835"/>
      <c r="AP29" s="3241">
        <v>26</v>
      </c>
      <c r="AQ29" s="3242"/>
      <c r="AR29" s="3242"/>
      <c r="AS29" s="3242"/>
      <c r="AT29" s="3243"/>
      <c r="AU29" s="835"/>
      <c r="AV29" s="3231">
        <v>25</v>
      </c>
      <c r="AW29" s="3231"/>
      <c r="AX29" s="3231"/>
      <c r="AY29" s="3231"/>
      <c r="AZ29" s="3231"/>
      <c r="BA29" s="835"/>
      <c r="BB29" s="3240">
        <v>13</v>
      </c>
      <c r="BC29" s="3240"/>
      <c r="BD29" s="835"/>
    </row>
    <row r="30" spans="1:57" ht="22.5" thickTop="1" thickBot="1">
      <c r="A30" s="835"/>
      <c r="B30" s="835"/>
      <c r="C30" s="835"/>
      <c r="D30" s="835"/>
      <c r="E30" s="835"/>
      <c r="F30" s="835"/>
      <c r="G30" s="835"/>
      <c r="H30" s="835"/>
      <c r="I30" s="835"/>
      <c r="J30" s="835"/>
      <c r="K30" s="835"/>
      <c r="L30" s="835"/>
      <c r="M30" s="835"/>
      <c r="N30" s="835"/>
      <c r="O30" s="835"/>
      <c r="P30" s="835"/>
      <c r="Q30" s="835"/>
      <c r="R30" s="835"/>
      <c r="S30" s="835"/>
      <c r="T30" s="3231" t="s">
        <v>4461</v>
      </c>
      <c r="U30" s="3231"/>
      <c r="V30" s="3231"/>
      <c r="W30" s="835"/>
      <c r="X30" s="3231" t="s">
        <v>4462</v>
      </c>
      <c r="Y30" s="3231"/>
      <c r="Z30" s="3231"/>
      <c r="AA30" s="3231"/>
      <c r="AB30" s="3231"/>
      <c r="AC30" s="835"/>
      <c r="AD30" s="3231" t="s">
        <v>4463</v>
      </c>
      <c r="AE30" s="3231"/>
      <c r="AF30" s="3231"/>
      <c r="AG30" s="3231"/>
      <c r="AH30" s="3231"/>
      <c r="AI30" s="835"/>
      <c r="AJ30" s="3231" t="s">
        <v>4464</v>
      </c>
      <c r="AK30" s="3231"/>
      <c r="AL30" s="3231"/>
      <c r="AM30" s="3231"/>
      <c r="AN30" s="3231"/>
      <c r="AO30" s="835"/>
      <c r="AP30" s="3231" t="s">
        <v>4465</v>
      </c>
      <c r="AQ30" s="3231"/>
      <c r="AR30" s="3231"/>
      <c r="AS30" s="3231"/>
      <c r="AT30" s="3231"/>
      <c r="AU30" s="835"/>
      <c r="AV30" s="3237" t="s">
        <v>4466</v>
      </c>
      <c r="AW30" s="3238"/>
      <c r="AX30" s="3238"/>
      <c r="AY30" s="3238"/>
      <c r="AZ30" s="3239"/>
      <c r="BA30" s="835"/>
      <c r="BB30" s="3231" t="s">
        <v>4467</v>
      </c>
      <c r="BC30" s="3231"/>
      <c r="BD30" s="835"/>
      <c r="BE30" s="853">
        <v>2894</v>
      </c>
    </row>
    <row r="31" spans="1:57" ht="27.75" thickTop="1" thickBot="1">
      <c r="A31" s="814" t="s">
        <v>4423</v>
      </c>
      <c r="B31" s="814" t="s">
        <v>4423</v>
      </c>
      <c r="C31" s="814" t="s">
        <v>4423</v>
      </c>
      <c r="D31" s="814" t="s">
        <v>4423</v>
      </c>
      <c r="E31" s="814" t="s">
        <v>4423</v>
      </c>
      <c r="F31" s="814" t="s">
        <v>4423</v>
      </c>
      <c r="G31" s="814" t="s">
        <v>4423</v>
      </c>
      <c r="H31" s="814" t="s">
        <v>4423</v>
      </c>
      <c r="I31" s="814" t="s">
        <v>4423</v>
      </c>
      <c r="J31" s="814" t="s">
        <v>4423</v>
      </c>
      <c r="K31" s="814" t="s">
        <v>4423</v>
      </c>
      <c r="L31" s="814" t="s">
        <v>4423</v>
      </c>
      <c r="M31" s="814" t="s">
        <v>4423</v>
      </c>
      <c r="N31" s="814" t="s">
        <v>4423</v>
      </c>
      <c r="O31" s="814" t="s">
        <v>4423</v>
      </c>
      <c r="P31" s="814" t="s">
        <v>4423</v>
      </c>
      <c r="Q31" s="814" t="s">
        <v>4423</v>
      </c>
      <c r="R31" s="814" t="s">
        <v>4423</v>
      </c>
      <c r="S31" s="814" t="s">
        <v>4423</v>
      </c>
      <c r="T31" s="814" t="s">
        <v>4423</v>
      </c>
      <c r="U31" s="814" t="s">
        <v>4423</v>
      </c>
      <c r="V31" s="814" t="s">
        <v>4423</v>
      </c>
      <c r="W31" s="787" t="s">
        <v>702</v>
      </c>
      <c r="X31" s="788" t="s">
        <v>694</v>
      </c>
      <c r="Y31" s="787" t="s">
        <v>690</v>
      </c>
      <c r="Z31" s="798" t="s">
        <v>696</v>
      </c>
      <c r="AA31" s="786"/>
      <c r="AB31" s="787" t="s">
        <v>690</v>
      </c>
      <c r="AC31" s="787" t="s">
        <v>707</v>
      </c>
      <c r="AD31" s="787" t="s">
        <v>687</v>
      </c>
      <c r="AE31" s="787" t="s">
        <v>691</v>
      </c>
      <c r="AF31" s="787" t="s">
        <v>691</v>
      </c>
      <c r="AG31" s="814" t="s">
        <v>1233</v>
      </c>
      <c r="AH31" s="834" t="s">
        <v>701</v>
      </c>
      <c r="AI31" s="787" t="s">
        <v>689</v>
      </c>
      <c r="AJ31" s="790" t="s">
        <v>688</v>
      </c>
      <c r="AK31" s="786"/>
      <c r="AL31" s="787" t="s">
        <v>707</v>
      </c>
      <c r="AM31" s="787" t="s">
        <v>690</v>
      </c>
      <c r="AN31" s="787" t="s">
        <v>697</v>
      </c>
      <c r="AO31" s="787" t="s">
        <v>691</v>
      </c>
      <c r="AP31" s="787" t="s">
        <v>691</v>
      </c>
      <c r="AQ31" s="790" t="s">
        <v>688</v>
      </c>
      <c r="AR31" s="786"/>
      <c r="AS31" s="834" t="s">
        <v>701</v>
      </c>
      <c r="AT31" s="787" t="s">
        <v>699</v>
      </c>
      <c r="AU31" s="790" t="s">
        <v>688</v>
      </c>
      <c r="AV31" s="787" t="s">
        <v>691</v>
      </c>
      <c r="AW31" s="787" t="s">
        <v>691</v>
      </c>
      <c r="AX31" s="814" t="s">
        <v>1233</v>
      </c>
      <c r="AY31" s="812" t="s">
        <v>701</v>
      </c>
      <c r="AZ31" s="787" t="s">
        <v>689</v>
      </c>
      <c r="BA31" s="814" t="s">
        <v>1233</v>
      </c>
      <c r="BB31" s="788" t="s">
        <v>694</v>
      </c>
      <c r="BC31" s="837" t="s">
        <v>706</v>
      </c>
      <c r="BD31" s="107">
        <v>7</v>
      </c>
    </row>
    <row r="32" spans="1:57" ht="21.75" thickTop="1">
      <c r="A32" s="835"/>
      <c r="B32" s="835"/>
      <c r="C32" s="835"/>
      <c r="D32" s="835"/>
      <c r="E32" s="835"/>
      <c r="F32" s="835"/>
      <c r="G32" s="835"/>
      <c r="H32" s="835"/>
      <c r="I32" s="835"/>
      <c r="J32" s="835"/>
      <c r="K32" s="835"/>
      <c r="L32" s="835"/>
      <c r="M32" s="835"/>
      <c r="N32" s="835"/>
      <c r="O32" s="835"/>
      <c r="P32" s="835"/>
      <c r="Q32" s="835"/>
      <c r="R32" s="835"/>
      <c r="S32" s="835"/>
      <c r="T32" s="835"/>
      <c r="U32" s="835"/>
      <c r="V32" s="835"/>
      <c r="W32" s="835">
        <v>210</v>
      </c>
      <c r="X32" s="835">
        <v>209</v>
      </c>
      <c r="Y32" s="835">
        <v>208</v>
      </c>
      <c r="Z32" s="835">
        <v>207</v>
      </c>
      <c r="AA32" s="835"/>
      <c r="AB32" s="835">
        <v>206</v>
      </c>
      <c r="AC32" s="835">
        <v>205</v>
      </c>
      <c r="AD32" s="835">
        <v>204</v>
      </c>
      <c r="AE32" s="835">
        <v>203</v>
      </c>
      <c r="AF32" s="835">
        <v>202</v>
      </c>
      <c r="AG32" s="835"/>
      <c r="AH32" s="835">
        <v>201</v>
      </c>
      <c r="AI32" s="835">
        <v>200</v>
      </c>
      <c r="AJ32" s="835">
        <v>199</v>
      </c>
      <c r="AK32" s="835"/>
      <c r="AL32" s="835">
        <v>198</v>
      </c>
      <c r="AM32" s="835">
        <v>197</v>
      </c>
      <c r="AN32" s="835">
        <v>196</v>
      </c>
      <c r="AO32" s="835">
        <v>195</v>
      </c>
      <c r="AP32" s="835">
        <v>194</v>
      </c>
      <c r="AQ32" s="835">
        <v>193</v>
      </c>
      <c r="AR32" s="835"/>
      <c r="AS32" s="835">
        <v>192</v>
      </c>
      <c r="AT32" s="835">
        <v>191</v>
      </c>
      <c r="AU32" s="835">
        <v>190</v>
      </c>
      <c r="AV32" s="835">
        <v>189</v>
      </c>
      <c r="AW32" s="835">
        <v>188</v>
      </c>
      <c r="AX32" s="835"/>
      <c r="AY32" s="835">
        <v>187</v>
      </c>
      <c r="AZ32" s="835">
        <v>186</v>
      </c>
      <c r="BA32" s="835"/>
      <c r="BB32" s="835">
        <v>185</v>
      </c>
      <c r="BC32" s="835">
        <v>184</v>
      </c>
      <c r="BD32" s="835"/>
    </row>
    <row r="33" spans="1:57">
      <c r="A33" s="835"/>
      <c r="B33" s="835"/>
      <c r="C33" s="835"/>
      <c r="D33" s="835"/>
      <c r="E33" s="835"/>
      <c r="F33" s="835"/>
      <c r="G33" s="835"/>
      <c r="H33" s="835"/>
      <c r="I33" s="835"/>
      <c r="J33" s="835"/>
      <c r="K33" s="835"/>
      <c r="L33" s="835"/>
      <c r="M33" s="835"/>
      <c r="N33" s="835"/>
      <c r="O33" s="835"/>
      <c r="P33" s="835"/>
      <c r="Q33" s="835"/>
      <c r="R33" s="835"/>
      <c r="S33" s="835"/>
      <c r="T33" s="835"/>
      <c r="U33" s="835"/>
      <c r="V33" s="835"/>
      <c r="W33" s="835">
        <v>102</v>
      </c>
      <c r="X33" s="854">
        <v>54</v>
      </c>
      <c r="Y33" s="835">
        <v>10</v>
      </c>
      <c r="Z33" s="854">
        <v>53</v>
      </c>
      <c r="AA33" s="835"/>
      <c r="AB33" s="855">
        <v>54</v>
      </c>
      <c r="AC33" s="855">
        <v>53</v>
      </c>
      <c r="AD33" s="855">
        <v>52</v>
      </c>
      <c r="AE33" s="855">
        <v>51</v>
      </c>
      <c r="AF33" s="855">
        <v>50</v>
      </c>
      <c r="AG33" s="835"/>
      <c r="AH33" s="835">
        <v>10</v>
      </c>
      <c r="AI33" s="835">
        <v>99</v>
      </c>
      <c r="AJ33" s="854">
        <v>52</v>
      </c>
      <c r="AK33" s="835"/>
      <c r="AL33" s="835">
        <v>98</v>
      </c>
      <c r="AM33" s="835">
        <v>97</v>
      </c>
      <c r="AN33" s="835">
        <v>96</v>
      </c>
      <c r="AO33" s="835">
        <v>95</v>
      </c>
      <c r="AP33" s="835">
        <v>94</v>
      </c>
      <c r="AQ33" s="854">
        <v>51</v>
      </c>
      <c r="AR33" s="835"/>
      <c r="AS33" s="835">
        <v>93</v>
      </c>
      <c r="AT33" s="835">
        <v>92</v>
      </c>
      <c r="AU33" s="847">
        <v>50</v>
      </c>
      <c r="AV33" s="835">
        <v>91</v>
      </c>
      <c r="AW33" s="835">
        <v>90</v>
      </c>
      <c r="AX33" s="835"/>
      <c r="AY33" s="855">
        <v>49</v>
      </c>
      <c r="AZ33" s="855">
        <v>48</v>
      </c>
      <c r="BA33" s="835"/>
      <c r="BB33" s="847">
        <v>49</v>
      </c>
      <c r="BC33" s="835">
        <v>89</v>
      </c>
      <c r="BD33" s="835"/>
    </row>
    <row r="34" spans="1:57">
      <c r="A34" s="835"/>
      <c r="B34" s="835"/>
      <c r="C34" s="835"/>
      <c r="D34" s="835"/>
      <c r="E34" s="835"/>
      <c r="F34" s="835"/>
      <c r="G34" s="835"/>
      <c r="H34" s="835"/>
      <c r="I34" s="835"/>
      <c r="J34" s="835"/>
      <c r="K34" s="835"/>
      <c r="L34" s="835"/>
      <c r="M34" s="835"/>
      <c r="N34" s="835"/>
      <c r="O34" s="835"/>
      <c r="P34" s="835"/>
      <c r="Q34" s="835"/>
      <c r="R34" s="835"/>
      <c r="S34" s="835"/>
      <c r="T34" s="835"/>
      <c r="U34" s="835"/>
      <c r="V34" s="835"/>
      <c r="W34" s="3231">
        <v>33</v>
      </c>
      <c r="X34" s="3231"/>
      <c r="Y34" s="3231"/>
      <c r="Z34" s="3231"/>
      <c r="AA34" s="835"/>
      <c r="AB34" s="3236">
        <v>17</v>
      </c>
      <c r="AC34" s="3236"/>
      <c r="AD34" s="3236"/>
      <c r="AE34" s="3236"/>
      <c r="AF34" s="3236"/>
      <c r="AG34" s="835"/>
      <c r="AH34" s="3231">
        <v>32</v>
      </c>
      <c r="AI34" s="3231"/>
      <c r="AJ34" s="3231"/>
      <c r="AK34" s="835"/>
      <c r="AL34" s="3244">
        <v>31</v>
      </c>
      <c r="AM34" s="3244"/>
      <c r="AN34" s="3244"/>
      <c r="AO34" s="3244"/>
      <c r="AP34" s="3244"/>
      <c r="AQ34" s="3244"/>
      <c r="AR34" s="835"/>
      <c r="AS34" s="3231">
        <v>30</v>
      </c>
      <c r="AT34" s="3231"/>
      <c r="AU34" s="3231"/>
      <c r="AV34" s="3231"/>
      <c r="AW34" s="3231"/>
      <c r="AX34" s="835"/>
      <c r="AY34" s="3236">
        <v>16</v>
      </c>
      <c r="AZ34" s="3236"/>
      <c r="BA34" s="835"/>
      <c r="BB34" s="3231">
        <v>29</v>
      </c>
      <c r="BC34" s="3231"/>
      <c r="BD34" s="835"/>
    </row>
    <row r="35" spans="1:57" ht="21.75" thickBot="1">
      <c r="A35" s="835"/>
      <c r="B35" s="835"/>
      <c r="C35" s="835"/>
      <c r="D35" s="835"/>
      <c r="E35" s="835"/>
      <c r="F35" s="835"/>
      <c r="G35" s="835"/>
      <c r="H35" s="835"/>
      <c r="I35" s="835"/>
      <c r="J35" s="835"/>
      <c r="K35" s="835"/>
      <c r="L35" s="835"/>
      <c r="M35" s="835"/>
      <c r="N35" s="835"/>
      <c r="O35" s="835"/>
      <c r="P35" s="835"/>
      <c r="Q35" s="835"/>
      <c r="R35" s="835"/>
      <c r="S35" s="835"/>
      <c r="T35" s="835"/>
      <c r="U35" s="835"/>
      <c r="V35" s="835"/>
      <c r="W35" s="3231" t="s">
        <v>4468</v>
      </c>
      <c r="X35" s="3231"/>
      <c r="Y35" s="3231"/>
      <c r="Z35" s="3231"/>
      <c r="AA35" s="835"/>
      <c r="AB35" s="3231" t="s">
        <v>4469</v>
      </c>
      <c r="AC35" s="3231"/>
      <c r="AD35" s="3231"/>
      <c r="AE35" s="3231"/>
      <c r="AF35" s="3231"/>
      <c r="AG35" s="835"/>
      <c r="AH35" s="3244" t="s">
        <v>4470</v>
      </c>
      <c r="AI35" s="3244"/>
      <c r="AJ35" s="3244"/>
      <c r="AK35" s="835"/>
      <c r="AL35" s="3244" t="s">
        <v>4471</v>
      </c>
      <c r="AM35" s="3244"/>
      <c r="AN35" s="3244"/>
      <c r="AO35" s="3244"/>
      <c r="AP35" s="3244"/>
      <c r="AQ35" s="3244"/>
      <c r="AR35" s="835"/>
      <c r="AS35" s="3231" t="s">
        <v>4472</v>
      </c>
      <c r="AT35" s="3231"/>
      <c r="AU35" s="3231"/>
      <c r="AV35" s="3231"/>
      <c r="AW35" s="3231"/>
      <c r="AX35" s="835"/>
      <c r="AY35" s="3231" t="s">
        <v>4473</v>
      </c>
      <c r="AZ35" s="3231"/>
      <c r="BA35" s="835"/>
      <c r="BB35" s="3244" t="s">
        <v>4474</v>
      </c>
      <c r="BC35" s="3244"/>
      <c r="BD35" s="835"/>
      <c r="BE35" s="853">
        <v>1174</v>
      </c>
    </row>
    <row r="36" spans="1:57" ht="27.75" thickTop="1" thickBot="1">
      <c r="A36" s="814" t="s">
        <v>4423</v>
      </c>
      <c r="B36" s="814" t="s">
        <v>4423</v>
      </c>
      <c r="C36" s="814" t="s">
        <v>4423</v>
      </c>
      <c r="D36" s="814" t="s">
        <v>4423</v>
      </c>
      <c r="E36" s="814" t="s">
        <v>4423</v>
      </c>
      <c r="F36" s="814" t="s">
        <v>4423</v>
      </c>
      <c r="G36" s="814" t="s">
        <v>4423</v>
      </c>
      <c r="H36" s="814" t="s">
        <v>4423</v>
      </c>
      <c r="I36" s="814" t="s">
        <v>4423</v>
      </c>
      <c r="J36" s="814" t="s">
        <v>4423</v>
      </c>
      <c r="K36" s="814" t="s">
        <v>4423</v>
      </c>
      <c r="L36" s="814" t="s">
        <v>4423</v>
      </c>
      <c r="M36" s="814" t="s">
        <v>4423</v>
      </c>
      <c r="N36" s="814" t="s">
        <v>4423</v>
      </c>
      <c r="O36" s="814" t="s">
        <v>4423</v>
      </c>
      <c r="P36" s="814" t="s">
        <v>4423</v>
      </c>
      <c r="Q36" s="814" t="s">
        <v>4423</v>
      </c>
      <c r="R36" s="814" t="s">
        <v>4423</v>
      </c>
      <c r="S36" s="814" t="s">
        <v>4423</v>
      </c>
      <c r="T36" s="814" t="s">
        <v>4423</v>
      </c>
      <c r="U36" s="814" t="s">
        <v>4423</v>
      </c>
      <c r="V36" s="814" t="s">
        <v>4423</v>
      </c>
      <c r="W36" s="814" t="s">
        <v>4423</v>
      </c>
      <c r="X36" s="814" t="s">
        <v>4423</v>
      </c>
      <c r="Y36" s="814" t="s">
        <v>4423</v>
      </c>
      <c r="Z36" s="787" t="s">
        <v>702</v>
      </c>
      <c r="AA36" s="788" t="s">
        <v>694</v>
      </c>
      <c r="AB36" s="787" t="s">
        <v>690</v>
      </c>
      <c r="AC36" s="788" t="s">
        <v>694</v>
      </c>
      <c r="AD36" s="814" t="s">
        <v>1233</v>
      </c>
      <c r="AE36" s="798" t="s">
        <v>696</v>
      </c>
      <c r="AF36" s="787" t="s">
        <v>692</v>
      </c>
      <c r="AG36" s="790" t="s">
        <v>688</v>
      </c>
      <c r="AH36" s="814" t="s">
        <v>1233</v>
      </c>
      <c r="AI36" s="787" t="s">
        <v>689</v>
      </c>
      <c r="AJ36" s="788" t="s">
        <v>694</v>
      </c>
      <c r="AK36" s="787" t="s">
        <v>712</v>
      </c>
      <c r="AL36" s="787" t="s">
        <v>4421</v>
      </c>
      <c r="AM36" s="788" t="s">
        <v>694</v>
      </c>
      <c r="AN36" s="814" t="s">
        <v>1233</v>
      </c>
      <c r="AO36" s="798" t="s">
        <v>696</v>
      </c>
      <c r="AP36" s="787" t="s">
        <v>692</v>
      </c>
      <c r="AQ36" s="814" t="s">
        <v>1233</v>
      </c>
      <c r="AR36" s="787" t="s">
        <v>713</v>
      </c>
      <c r="AS36" s="787" t="s">
        <v>712</v>
      </c>
      <c r="AT36" s="787" t="s">
        <v>4421</v>
      </c>
      <c r="AU36" s="814" t="s">
        <v>1233</v>
      </c>
      <c r="AV36" s="799" t="s">
        <v>702</v>
      </c>
      <c r="AW36" s="800" t="s">
        <v>694</v>
      </c>
      <c r="AX36" s="801" t="s">
        <v>696</v>
      </c>
      <c r="AY36" s="863" t="s">
        <v>689</v>
      </c>
      <c r="AZ36" s="834" t="s">
        <v>701</v>
      </c>
      <c r="BA36" s="814" t="s">
        <v>1233</v>
      </c>
      <c r="BB36" s="788" t="s">
        <v>694</v>
      </c>
      <c r="BC36" s="837" t="s">
        <v>706</v>
      </c>
      <c r="BD36" s="107">
        <v>8</v>
      </c>
    </row>
    <row r="37" spans="1:57" ht="21.75" thickTop="1">
      <c r="A37" s="835"/>
      <c r="B37" s="835"/>
      <c r="C37" s="835"/>
      <c r="D37" s="835"/>
      <c r="E37" s="835"/>
      <c r="F37" s="835"/>
      <c r="G37" s="835"/>
      <c r="H37" s="835"/>
      <c r="I37" s="835"/>
      <c r="J37" s="835"/>
      <c r="K37" s="835"/>
      <c r="L37" s="835"/>
      <c r="M37" s="835"/>
      <c r="N37" s="835"/>
      <c r="O37" s="835"/>
      <c r="P37" s="835"/>
      <c r="Q37" s="835"/>
      <c r="R37" s="835"/>
      <c r="S37" s="835"/>
      <c r="T37" s="835"/>
      <c r="U37" s="835"/>
      <c r="V37" s="835"/>
      <c r="W37" s="835"/>
      <c r="X37" s="835"/>
      <c r="Y37" s="835"/>
      <c r="Z37" s="835">
        <v>234</v>
      </c>
      <c r="AA37" s="835">
        <v>233</v>
      </c>
      <c r="AB37" s="835">
        <v>232</v>
      </c>
      <c r="AC37" s="835">
        <v>231</v>
      </c>
      <c r="AD37" s="835"/>
      <c r="AE37" s="835">
        <v>230</v>
      </c>
      <c r="AF37" s="835">
        <v>229</v>
      </c>
      <c r="AG37" s="835">
        <v>228</v>
      </c>
      <c r="AH37" s="835"/>
      <c r="AI37" s="835">
        <v>227</v>
      </c>
      <c r="AJ37" s="835">
        <v>226</v>
      </c>
      <c r="AK37" s="835">
        <v>225</v>
      </c>
      <c r="AL37" s="835">
        <v>224</v>
      </c>
      <c r="AM37" s="835">
        <v>223</v>
      </c>
      <c r="AN37" s="835"/>
      <c r="AO37" s="835">
        <v>222</v>
      </c>
      <c r="AP37" s="835">
        <v>221</v>
      </c>
      <c r="AQ37" s="835"/>
      <c r="AR37" s="835">
        <v>220</v>
      </c>
      <c r="AS37" s="835">
        <v>219</v>
      </c>
      <c r="AT37" s="835">
        <v>218</v>
      </c>
      <c r="AU37" s="835"/>
      <c r="AV37" s="835">
        <v>217</v>
      </c>
      <c r="AW37" s="835">
        <v>216</v>
      </c>
      <c r="AX37" s="835">
        <v>215</v>
      </c>
      <c r="AY37" s="835">
        <v>214</v>
      </c>
      <c r="AZ37" s="835">
        <v>213</v>
      </c>
      <c r="BA37" s="835"/>
      <c r="BB37" s="835">
        <v>212</v>
      </c>
      <c r="BC37" s="835">
        <v>211</v>
      </c>
      <c r="BD37" s="835"/>
    </row>
    <row r="38" spans="1:57">
      <c r="A38" s="835"/>
      <c r="B38" s="835"/>
      <c r="C38" s="835"/>
      <c r="D38" s="835"/>
      <c r="E38" s="835"/>
      <c r="F38" s="835"/>
      <c r="G38" s="835"/>
      <c r="H38" s="835"/>
      <c r="I38" s="835"/>
      <c r="J38" s="835"/>
      <c r="K38" s="835"/>
      <c r="L38" s="835"/>
      <c r="M38" s="835"/>
      <c r="N38" s="835"/>
      <c r="O38" s="835"/>
      <c r="P38" s="835"/>
      <c r="Q38" s="835"/>
      <c r="R38" s="835"/>
      <c r="S38" s="835"/>
      <c r="T38" s="835"/>
      <c r="U38" s="835"/>
      <c r="V38" s="835"/>
      <c r="W38" s="835"/>
      <c r="X38" s="835"/>
      <c r="Y38" s="835"/>
      <c r="Z38" s="835">
        <v>113</v>
      </c>
      <c r="AA38" s="854">
        <v>64</v>
      </c>
      <c r="AB38" s="835">
        <v>112</v>
      </c>
      <c r="AC38" s="854">
        <v>63</v>
      </c>
      <c r="AD38" s="835"/>
      <c r="AE38" s="854">
        <v>62</v>
      </c>
      <c r="AF38" s="835">
        <v>111</v>
      </c>
      <c r="AG38" s="854">
        <v>61</v>
      </c>
      <c r="AH38" s="835"/>
      <c r="AI38" s="835">
        <v>110</v>
      </c>
      <c r="AJ38" s="854">
        <v>60</v>
      </c>
      <c r="AK38" s="835">
        <v>109</v>
      </c>
      <c r="AL38" s="835">
        <v>108</v>
      </c>
      <c r="AM38" s="854">
        <v>59</v>
      </c>
      <c r="AN38" s="835"/>
      <c r="AO38" s="854">
        <v>58</v>
      </c>
      <c r="AP38" s="835">
        <v>107</v>
      </c>
      <c r="AQ38" s="835"/>
      <c r="AR38" s="855">
        <v>57</v>
      </c>
      <c r="AS38" s="855">
        <v>56</v>
      </c>
      <c r="AT38" s="855">
        <v>55</v>
      </c>
      <c r="AU38" s="835"/>
      <c r="AV38" s="835">
        <v>106</v>
      </c>
      <c r="AW38" s="854">
        <v>57</v>
      </c>
      <c r="AX38" s="854">
        <v>56</v>
      </c>
      <c r="AY38" s="835">
        <v>105</v>
      </c>
      <c r="AZ38" s="835">
        <v>104</v>
      </c>
      <c r="BA38" s="835"/>
      <c r="BB38" s="854">
        <v>55</v>
      </c>
      <c r="BC38" s="835">
        <v>103</v>
      </c>
      <c r="BD38" s="835"/>
    </row>
    <row r="39" spans="1:57" ht="21.75" thickBot="1">
      <c r="A39" s="835"/>
      <c r="B39" s="835"/>
      <c r="C39" s="835"/>
      <c r="D39" s="835"/>
      <c r="E39" s="835"/>
      <c r="F39" s="835"/>
      <c r="G39" s="835"/>
      <c r="H39" s="835"/>
      <c r="I39" s="835"/>
      <c r="J39" s="835"/>
      <c r="K39" s="835"/>
      <c r="L39" s="835"/>
      <c r="M39" s="835"/>
      <c r="N39" s="835"/>
      <c r="O39" s="835"/>
      <c r="P39" s="835"/>
      <c r="Q39" s="835"/>
      <c r="R39" s="835"/>
      <c r="S39" s="835"/>
      <c r="T39" s="835"/>
      <c r="U39" s="835"/>
      <c r="V39" s="835"/>
      <c r="W39" s="835"/>
      <c r="X39" s="835"/>
      <c r="Y39" s="835"/>
      <c r="Z39" s="3231">
        <v>39</v>
      </c>
      <c r="AA39" s="3231"/>
      <c r="AB39" s="3231"/>
      <c r="AC39" s="3231"/>
      <c r="AD39" s="835"/>
      <c r="AE39" s="3231">
        <v>38</v>
      </c>
      <c r="AF39" s="3231"/>
      <c r="AG39" s="3231"/>
      <c r="AH39" s="835"/>
      <c r="AI39" s="3231">
        <v>37</v>
      </c>
      <c r="AJ39" s="3231"/>
      <c r="AK39" s="3231"/>
      <c r="AL39" s="3231"/>
      <c r="AM39" s="3231"/>
      <c r="AN39" s="835"/>
      <c r="AO39" s="3231">
        <v>36</v>
      </c>
      <c r="AP39" s="3231"/>
      <c r="AQ39" s="835"/>
      <c r="AR39" s="3236">
        <v>18</v>
      </c>
      <c r="AS39" s="3236"/>
      <c r="AT39" s="3236"/>
      <c r="AU39" s="835"/>
      <c r="AV39" s="3231">
        <v>35</v>
      </c>
      <c r="AW39" s="3231"/>
      <c r="AX39" s="3231"/>
      <c r="AY39" s="3231"/>
      <c r="AZ39" s="3231"/>
      <c r="BA39" s="835"/>
      <c r="BB39" s="3231">
        <v>34</v>
      </c>
      <c r="BC39" s="3231"/>
      <c r="BD39" s="835"/>
    </row>
    <row r="40" spans="1:57" ht="22.5" thickTop="1" thickBot="1">
      <c r="A40" s="835"/>
      <c r="B40" s="835"/>
      <c r="C40" s="835"/>
      <c r="D40" s="835"/>
      <c r="E40" s="835"/>
      <c r="F40" s="835"/>
      <c r="G40" s="835"/>
      <c r="H40" s="835"/>
      <c r="I40" s="835"/>
      <c r="J40" s="835"/>
      <c r="K40" s="835"/>
      <c r="L40" s="835"/>
      <c r="M40" s="835"/>
      <c r="N40" s="835"/>
      <c r="O40" s="835"/>
      <c r="P40" s="835"/>
      <c r="Q40" s="835"/>
      <c r="R40" s="835"/>
      <c r="S40" s="835"/>
      <c r="T40" s="835"/>
      <c r="U40" s="835"/>
      <c r="V40" s="835"/>
      <c r="W40" s="835"/>
      <c r="X40" s="835"/>
      <c r="Y40" s="835"/>
      <c r="Z40" s="3237" t="s">
        <v>4475</v>
      </c>
      <c r="AA40" s="3238"/>
      <c r="AB40" s="3238"/>
      <c r="AC40" s="3239"/>
      <c r="AD40" s="835"/>
      <c r="AE40" s="3231" t="s">
        <v>4476</v>
      </c>
      <c r="AF40" s="3231"/>
      <c r="AG40" s="3231"/>
      <c r="AH40" s="835"/>
      <c r="AI40" s="3231" t="s">
        <v>4477</v>
      </c>
      <c r="AJ40" s="3231"/>
      <c r="AK40" s="3231"/>
      <c r="AL40" s="3231"/>
      <c r="AM40" s="3231"/>
      <c r="AN40" s="835"/>
      <c r="AO40" s="3231" t="s">
        <v>4478</v>
      </c>
      <c r="AP40" s="3231"/>
      <c r="AQ40" s="835"/>
      <c r="AR40" s="3231" t="s">
        <v>4479</v>
      </c>
      <c r="AS40" s="3231"/>
      <c r="AT40" s="3231"/>
      <c r="AU40" s="835"/>
      <c r="AV40" s="3231" t="s">
        <v>4480</v>
      </c>
      <c r="AW40" s="3231"/>
      <c r="AX40" s="3231"/>
      <c r="AY40" s="3231"/>
      <c r="AZ40" s="3231"/>
      <c r="BA40" s="835"/>
      <c r="BB40" s="3231" t="s">
        <v>4481</v>
      </c>
      <c r="BC40" s="3231"/>
      <c r="BD40" s="835"/>
      <c r="BE40" s="853">
        <v>1225</v>
      </c>
    </row>
    <row r="41" spans="1:57" ht="27.75" thickTop="1" thickBot="1">
      <c r="A41" s="790" t="s">
        <v>688</v>
      </c>
      <c r="B41" s="787" t="s">
        <v>699</v>
      </c>
      <c r="C41" s="787" t="s">
        <v>691</v>
      </c>
      <c r="D41" s="788" t="s">
        <v>694</v>
      </c>
      <c r="E41" s="814" t="s">
        <v>1233</v>
      </c>
      <c r="F41" s="815" t="s">
        <v>696</v>
      </c>
      <c r="G41" s="817" t="s">
        <v>694</v>
      </c>
      <c r="H41" s="787" t="s">
        <v>690</v>
      </c>
      <c r="I41" s="787" t="s">
        <v>691</v>
      </c>
      <c r="J41" s="787" t="s">
        <v>4421</v>
      </c>
      <c r="K41" s="814" t="s">
        <v>1233</v>
      </c>
      <c r="L41" s="837" t="s">
        <v>704</v>
      </c>
      <c r="M41" s="834" t="s">
        <v>701</v>
      </c>
      <c r="N41" s="814" t="s">
        <v>1233</v>
      </c>
      <c r="O41" s="798" t="s">
        <v>696</v>
      </c>
      <c r="P41" s="787" t="s">
        <v>692</v>
      </c>
      <c r="Q41" s="787" t="s">
        <v>691</v>
      </c>
      <c r="R41" s="814" t="s">
        <v>1233</v>
      </c>
      <c r="S41" s="787" t="s">
        <v>690</v>
      </c>
      <c r="T41" s="787" t="s">
        <v>695</v>
      </c>
      <c r="U41" s="788" t="s">
        <v>694</v>
      </c>
      <c r="V41" s="790" t="s">
        <v>688</v>
      </c>
      <c r="W41" s="814" t="s">
        <v>1233</v>
      </c>
      <c r="X41" s="837" t="s">
        <v>704</v>
      </c>
      <c r="Y41" s="787" t="s">
        <v>711</v>
      </c>
      <c r="Z41" s="787" t="s">
        <v>691</v>
      </c>
      <c r="AA41" s="814" t="s">
        <v>1233</v>
      </c>
      <c r="AB41" s="812" t="s">
        <v>701</v>
      </c>
      <c r="AC41" s="787" t="s">
        <v>689</v>
      </c>
      <c r="AD41" s="787" t="s">
        <v>691</v>
      </c>
      <c r="AE41" s="814" t="s">
        <v>1233</v>
      </c>
      <c r="AF41" s="787" t="s">
        <v>690</v>
      </c>
      <c r="AG41" s="787" t="s">
        <v>691</v>
      </c>
      <c r="AH41" s="787" t="s">
        <v>698</v>
      </c>
      <c r="AI41" s="814" t="s">
        <v>1233</v>
      </c>
      <c r="AJ41" s="791" t="s">
        <v>710</v>
      </c>
      <c r="AK41" s="788" t="s">
        <v>694</v>
      </c>
      <c r="AL41" s="788" t="s">
        <v>694</v>
      </c>
      <c r="AM41" s="790" t="s">
        <v>688</v>
      </c>
      <c r="AN41" s="814" t="s">
        <v>1233</v>
      </c>
      <c r="AO41" s="815" t="s">
        <v>696</v>
      </c>
      <c r="AP41" s="816" t="s">
        <v>688</v>
      </c>
      <c r="AQ41" s="801" t="s">
        <v>696</v>
      </c>
      <c r="AR41" s="817" t="s">
        <v>694</v>
      </c>
      <c r="AS41" s="814" t="s">
        <v>1233</v>
      </c>
      <c r="AT41" s="787" t="s">
        <v>687</v>
      </c>
      <c r="AU41" s="788" t="s">
        <v>694</v>
      </c>
      <c r="AV41" s="787" t="s">
        <v>707</v>
      </c>
      <c r="AW41" s="814" t="s">
        <v>1233</v>
      </c>
      <c r="AX41" s="787" t="s">
        <v>711</v>
      </c>
      <c r="AY41" s="790" t="s">
        <v>688</v>
      </c>
      <c r="AZ41" s="837" t="s">
        <v>706</v>
      </c>
      <c r="BA41" s="814" t="s">
        <v>1233</v>
      </c>
      <c r="BB41" s="788" t="s">
        <v>694</v>
      </c>
      <c r="BC41" s="837" t="s">
        <v>706</v>
      </c>
      <c r="BD41" s="107">
        <v>9</v>
      </c>
    </row>
    <row r="42" spans="1:57" ht="22.5" thickTop="1" thickBot="1">
      <c r="A42" s="835">
        <v>277</v>
      </c>
      <c r="B42" s="835">
        <v>276</v>
      </c>
      <c r="C42" s="835">
        <v>275</v>
      </c>
      <c r="D42" s="835">
        <v>274</v>
      </c>
      <c r="E42" s="835"/>
      <c r="F42" s="835">
        <v>273</v>
      </c>
      <c r="G42" s="835">
        <v>272</v>
      </c>
      <c r="H42" s="835">
        <v>271</v>
      </c>
      <c r="I42" s="835">
        <v>270</v>
      </c>
      <c r="J42" s="835">
        <v>269</v>
      </c>
      <c r="K42" s="835"/>
      <c r="L42" s="835">
        <v>268</v>
      </c>
      <c r="M42" s="835">
        <v>267</v>
      </c>
      <c r="N42" s="835"/>
      <c r="O42" s="835">
        <v>266</v>
      </c>
      <c r="P42" s="835">
        <v>265</v>
      </c>
      <c r="Q42" s="835">
        <v>264</v>
      </c>
      <c r="R42" s="835"/>
      <c r="S42" s="835">
        <v>263</v>
      </c>
      <c r="T42" s="835">
        <v>262</v>
      </c>
      <c r="U42" s="835">
        <v>261</v>
      </c>
      <c r="V42" s="835">
        <v>260</v>
      </c>
      <c r="W42" s="835"/>
      <c r="X42" s="835">
        <v>259</v>
      </c>
      <c r="Y42" s="835">
        <v>258</v>
      </c>
      <c r="Z42" s="835">
        <v>257</v>
      </c>
      <c r="AA42" s="835"/>
      <c r="AB42" s="835">
        <v>256</v>
      </c>
      <c r="AC42" s="835">
        <v>255</v>
      </c>
      <c r="AD42" s="835">
        <v>254</v>
      </c>
      <c r="AE42" s="835"/>
      <c r="AF42" s="835">
        <v>253</v>
      </c>
      <c r="AG42" s="835">
        <v>252</v>
      </c>
      <c r="AH42" s="835">
        <v>251</v>
      </c>
      <c r="AI42" s="835"/>
      <c r="AJ42" s="835">
        <v>250</v>
      </c>
      <c r="AK42" s="835">
        <v>249</v>
      </c>
      <c r="AL42" s="835">
        <v>248</v>
      </c>
      <c r="AM42" s="835">
        <v>247</v>
      </c>
      <c r="AN42" s="835"/>
      <c r="AO42" s="835">
        <v>246</v>
      </c>
      <c r="AP42" s="835">
        <v>245</v>
      </c>
      <c r="AQ42" s="835">
        <v>244</v>
      </c>
      <c r="AR42" s="835">
        <v>243</v>
      </c>
      <c r="AS42" s="835"/>
      <c r="AT42" s="835">
        <v>242</v>
      </c>
      <c r="AU42" s="835">
        <v>241</v>
      </c>
      <c r="AV42" s="835">
        <v>240</v>
      </c>
      <c r="AW42" s="835"/>
      <c r="AX42" s="835">
        <v>239</v>
      </c>
      <c r="AY42" s="835">
        <v>238</v>
      </c>
      <c r="AZ42" s="835">
        <v>237</v>
      </c>
      <c r="BA42" s="835"/>
      <c r="BB42" s="835">
        <v>236</v>
      </c>
      <c r="BC42" s="835">
        <v>235</v>
      </c>
      <c r="BD42" s="835"/>
    </row>
    <row r="43" spans="1:57" ht="22.5" thickTop="1" thickBot="1">
      <c r="A43" s="854">
        <v>81</v>
      </c>
      <c r="B43" s="835">
        <v>128</v>
      </c>
      <c r="C43" s="835">
        <v>127</v>
      </c>
      <c r="D43" s="854">
        <v>80</v>
      </c>
      <c r="E43" s="835"/>
      <c r="F43" s="854">
        <v>79</v>
      </c>
      <c r="G43" s="865">
        <v>78</v>
      </c>
      <c r="H43" s="835">
        <v>126</v>
      </c>
      <c r="I43" s="835">
        <v>125</v>
      </c>
      <c r="J43" s="835">
        <v>124</v>
      </c>
      <c r="K43" s="835"/>
      <c r="L43" s="855">
        <v>68</v>
      </c>
      <c r="M43" s="855">
        <v>67</v>
      </c>
      <c r="N43" s="835"/>
      <c r="O43" s="854">
        <v>77</v>
      </c>
      <c r="P43" s="835">
        <v>123</v>
      </c>
      <c r="Q43" s="835">
        <v>122</v>
      </c>
      <c r="R43" s="835"/>
      <c r="S43" s="835">
        <v>121</v>
      </c>
      <c r="T43" s="835">
        <v>120</v>
      </c>
      <c r="U43" s="854">
        <v>76</v>
      </c>
      <c r="V43" s="854">
        <v>75</v>
      </c>
      <c r="W43" s="835"/>
      <c r="X43" s="855">
        <v>66</v>
      </c>
      <c r="Y43" s="855">
        <v>65</v>
      </c>
      <c r="Z43" s="855">
        <v>64</v>
      </c>
      <c r="AA43" s="835"/>
      <c r="AB43" s="855">
        <v>63</v>
      </c>
      <c r="AC43" s="855">
        <v>62</v>
      </c>
      <c r="AD43" s="855">
        <v>61</v>
      </c>
      <c r="AE43" s="835"/>
      <c r="AF43" s="855">
        <v>60</v>
      </c>
      <c r="AG43" s="855">
        <v>59</v>
      </c>
      <c r="AH43" s="855">
        <v>58</v>
      </c>
      <c r="AI43" s="835"/>
      <c r="AJ43" s="835">
        <v>119</v>
      </c>
      <c r="AK43" s="869">
        <v>74</v>
      </c>
      <c r="AL43" s="870">
        <v>73</v>
      </c>
      <c r="AM43" s="870">
        <v>72</v>
      </c>
      <c r="AN43" s="871"/>
      <c r="AO43" s="870">
        <v>71</v>
      </c>
      <c r="AP43" s="870">
        <v>70</v>
      </c>
      <c r="AQ43" s="870">
        <v>69</v>
      </c>
      <c r="AR43" s="872">
        <v>68</v>
      </c>
      <c r="AS43" s="835"/>
      <c r="AT43" s="835">
        <v>118</v>
      </c>
      <c r="AU43" s="854">
        <v>67</v>
      </c>
      <c r="AV43" s="835">
        <v>117</v>
      </c>
      <c r="AW43" s="835"/>
      <c r="AX43" s="835">
        <v>116</v>
      </c>
      <c r="AY43" s="854">
        <v>66</v>
      </c>
      <c r="AZ43" s="835">
        <v>115</v>
      </c>
      <c r="BA43" s="835"/>
      <c r="BB43" s="854">
        <v>65</v>
      </c>
      <c r="BC43" s="835">
        <v>114</v>
      </c>
      <c r="BD43" s="835"/>
    </row>
    <row r="44" spans="1:57" ht="15" customHeight="1" thickTop="1" thickBot="1">
      <c r="A44" s="3231">
        <v>48</v>
      </c>
      <c r="B44" s="3231"/>
      <c r="C44" s="3231"/>
      <c r="D44" s="3231"/>
      <c r="E44" s="835"/>
      <c r="F44" s="3231">
        <v>47</v>
      </c>
      <c r="G44" s="3231"/>
      <c r="H44" s="3231"/>
      <c r="I44" s="3231"/>
      <c r="J44" s="3231"/>
      <c r="K44" s="835"/>
      <c r="L44" s="3236">
        <v>22</v>
      </c>
      <c r="M44" s="3236"/>
      <c r="N44" s="835"/>
      <c r="O44" s="3231">
        <v>46</v>
      </c>
      <c r="P44" s="3231"/>
      <c r="Q44" s="3231"/>
      <c r="R44" s="835"/>
      <c r="S44" s="3231">
        <v>45</v>
      </c>
      <c r="T44" s="3231"/>
      <c r="U44" s="3231"/>
      <c r="V44" s="3231"/>
      <c r="W44" s="835"/>
      <c r="X44" s="3236">
        <v>21</v>
      </c>
      <c r="Y44" s="3236"/>
      <c r="Z44" s="3236"/>
      <c r="AA44" s="873"/>
      <c r="AB44" s="3236">
        <v>20</v>
      </c>
      <c r="AC44" s="3236"/>
      <c r="AD44" s="3236"/>
      <c r="AE44" s="873"/>
      <c r="AF44" s="3236">
        <v>19</v>
      </c>
      <c r="AG44" s="3236"/>
      <c r="AH44" s="3236"/>
      <c r="AI44" s="835"/>
      <c r="AJ44" s="3231">
        <v>44</v>
      </c>
      <c r="AK44" s="3231"/>
      <c r="AL44" s="3231"/>
      <c r="AM44" s="3231"/>
      <c r="AN44" s="835"/>
      <c r="AO44" s="3231">
        <v>43</v>
      </c>
      <c r="AP44" s="3231"/>
      <c r="AQ44" s="3231"/>
      <c r="AR44" s="3231"/>
      <c r="AS44" s="835"/>
      <c r="AT44" s="3231">
        <v>42</v>
      </c>
      <c r="AU44" s="3231"/>
      <c r="AV44" s="3231"/>
      <c r="AW44" s="835"/>
      <c r="AX44" s="3231">
        <v>41</v>
      </c>
      <c r="AY44" s="3231"/>
      <c r="AZ44" s="3231"/>
      <c r="BA44" s="835"/>
      <c r="BB44" s="3231">
        <v>40</v>
      </c>
      <c r="BC44" s="3231"/>
      <c r="BD44" s="835"/>
    </row>
    <row r="45" spans="1:57" ht="22.5" thickTop="1" thickBot="1">
      <c r="A45" s="3231" t="s">
        <v>4482</v>
      </c>
      <c r="B45" s="3231"/>
      <c r="C45" s="3231">
        <v>670</v>
      </c>
      <c r="D45" s="3231"/>
      <c r="E45" s="835"/>
      <c r="F45" s="3231" t="s">
        <v>4483</v>
      </c>
      <c r="G45" s="3231"/>
      <c r="H45" s="3231">
        <v>69</v>
      </c>
      <c r="I45" s="3231"/>
      <c r="J45" s="3231"/>
      <c r="K45" s="835"/>
      <c r="L45" s="3231" t="s">
        <v>4484</v>
      </c>
      <c r="M45" s="3231"/>
      <c r="N45" s="835"/>
      <c r="O45" s="3231" t="s">
        <v>4485</v>
      </c>
      <c r="P45" s="3231">
        <v>67</v>
      </c>
      <c r="Q45" s="3231"/>
      <c r="R45" s="835"/>
      <c r="S45" s="3231" t="s">
        <v>4486</v>
      </c>
      <c r="T45" s="3231">
        <v>66</v>
      </c>
      <c r="U45" s="3231"/>
      <c r="V45" s="3231"/>
      <c r="W45" s="835"/>
      <c r="X45" s="3231" t="s">
        <v>4487</v>
      </c>
      <c r="Y45" s="3231">
        <v>65</v>
      </c>
      <c r="Z45" s="3231"/>
      <c r="AA45" s="835"/>
      <c r="AB45" s="3231" t="s">
        <v>4488</v>
      </c>
      <c r="AC45" s="3231"/>
      <c r="AD45" s="3231">
        <v>64</v>
      </c>
      <c r="AE45" s="835"/>
      <c r="AF45" s="3231" t="s">
        <v>4489</v>
      </c>
      <c r="AG45" s="3231"/>
      <c r="AH45" s="3231">
        <v>63</v>
      </c>
      <c r="AI45" s="835"/>
      <c r="AJ45" s="3245" t="s">
        <v>4490</v>
      </c>
      <c r="AK45" s="3246"/>
      <c r="AL45" s="3246">
        <v>62</v>
      </c>
      <c r="AM45" s="3247"/>
      <c r="AN45" s="835"/>
      <c r="AO45" s="3245" t="s">
        <v>4491</v>
      </c>
      <c r="AP45" s="3246"/>
      <c r="AQ45" s="3246"/>
      <c r="AR45" s="3247"/>
      <c r="AS45" s="835"/>
      <c r="AT45" s="3231" t="s">
        <v>4492</v>
      </c>
      <c r="AU45" s="3231"/>
      <c r="AV45" s="3231"/>
      <c r="AW45" s="835"/>
      <c r="AX45" s="3231" t="s">
        <v>4493</v>
      </c>
      <c r="AY45" s="3231"/>
      <c r="AZ45" s="3231"/>
      <c r="BA45" s="835"/>
      <c r="BB45" s="3231" t="s">
        <v>4494</v>
      </c>
      <c r="BC45" s="3231"/>
      <c r="BD45" s="846"/>
      <c r="BE45" s="853">
        <v>3303</v>
      </c>
    </row>
    <row r="46" spans="1:57" ht="27.75" thickTop="1" thickBot="1">
      <c r="A46" s="787" t="s">
        <v>705</v>
      </c>
      <c r="B46" s="787" t="s">
        <v>690</v>
      </c>
      <c r="C46" s="834" t="s">
        <v>701</v>
      </c>
      <c r="D46" s="814" t="s">
        <v>4423</v>
      </c>
      <c r="E46" s="788" t="s">
        <v>694</v>
      </c>
      <c r="F46" s="787" t="s">
        <v>697</v>
      </c>
      <c r="G46" s="787" t="s">
        <v>4421</v>
      </c>
      <c r="H46" s="787" t="s">
        <v>690</v>
      </c>
      <c r="J46" s="787" t="s">
        <v>689</v>
      </c>
      <c r="K46" s="837" t="s">
        <v>706</v>
      </c>
      <c r="M46" s="790" t="s">
        <v>688</v>
      </c>
      <c r="N46" s="787" t="s">
        <v>693</v>
      </c>
      <c r="O46" s="787" t="s">
        <v>4421</v>
      </c>
      <c r="P46" s="788" t="s">
        <v>694</v>
      </c>
      <c r="S46" s="814" t="s">
        <v>4423</v>
      </c>
      <c r="T46" s="814" t="s">
        <v>4423</v>
      </c>
      <c r="U46" s="814" t="s">
        <v>4423</v>
      </c>
      <c r="V46" s="814" t="s">
        <v>4423</v>
      </c>
      <c r="W46" s="814" t="s">
        <v>4423</v>
      </c>
      <c r="X46" s="814" t="s">
        <v>4423</v>
      </c>
      <c r="Y46" s="787" t="s">
        <v>707</v>
      </c>
      <c r="Z46" s="794" t="s">
        <v>709</v>
      </c>
      <c r="AA46" s="787" t="s">
        <v>697</v>
      </c>
      <c r="AB46" s="788" t="s">
        <v>694</v>
      </c>
      <c r="AC46" s="814" t="s">
        <v>1233</v>
      </c>
      <c r="AD46" s="807" t="s">
        <v>694</v>
      </c>
      <c r="AE46" s="801" t="s">
        <v>696</v>
      </c>
      <c r="AF46" s="863" t="s">
        <v>689</v>
      </c>
      <c r="AG46" s="834" t="s">
        <v>701</v>
      </c>
      <c r="AH46" s="874" t="s">
        <v>689</v>
      </c>
      <c r="AI46" s="814" t="s">
        <v>1233</v>
      </c>
      <c r="AJ46" s="798" t="s">
        <v>696</v>
      </c>
      <c r="AK46" s="787" t="s">
        <v>690</v>
      </c>
      <c r="AL46" s="787" t="s">
        <v>691</v>
      </c>
      <c r="AM46" s="787" t="s">
        <v>692</v>
      </c>
      <c r="AN46" s="834" t="s">
        <v>701</v>
      </c>
      <c r="AO46" s="814" t="s">
        <v>1233</v>
      </c>
      <c r="AP46" s="787" t="s">
        <v>702</v>
      </c>
      <c r="AQ46" s="787" t="s">
        <v>689</v>
      </c>
      <c r="AR46" s="787" t="s">
        <v>697</v>
      </c>
      <c r="AS46" s="787" t="s">
        <v>689</v>
      </c>
      <c r="AT46" s="814" t="s">
        <v>1233</v>
      </c>
      <c r="AU46" s="787" t="s">
        <v>687</v>
      </c>
      <c r="AV46" s="788" t="s">
        <v>694</v>
      </c>
      <c r="AW46" s="787" t="s">
        <v>695</v>
      </c>
      <c r="AX46" s="834" t="s">
        <v>701</v>
      </c>
      <c r="AY46" s="814" t="s">
        <v>1233</v>
      </c>
      <c r="AZ46" s="864" t="s">
        <v>694</v>
      </c>
      <c r="BA46" s="791" t="s">
        <v>700</v>
      </c>
      <c r="BB46" s="834" t="s">
        <v>701</v>
      </c>
      <c r="BC46" s="875" t="s">
        <v>688</v>
      </c>
      <c r="BD46" s="107">
        <v>10</v>
      </c>
    </row>
    <row r="47" spans="1:57" ht="21.75" thickTop="1">
      <c r="A47" s="835">
        <v>290</v>
      </c>
      <c r="B47" s="835">
        <v>289</v>
      </c>
      <c r="C47" s="835">
        <v>288</v>
      </c>
      <c r="D47" s="835"/>
      <c r="E47" s="835">
        <v>287</v>
      </c>
      <c r="F47" s="835">
        <v>286</v>
      </c>
      <c r="G47" s="835">
        <v>285</v>
      </c>
      <c r="H47" s="835">
        <v>284</v>
      </c>
      <c r="J47" s="835">
        <v>283</v>
      </c>
      <c r="K47" s="835">
        <v>282</v>
      </c>
      <c r="M47" s="835">
        <v>281</v>
      </c>
      <c r="N47" s="835">
        <v>280</v>
      </c>
      <c r="O47" s="835">
        <v>279</v>
      </c>
      <c r="P47" s="835">
        <v>278</v>
      </c>
      <c r="S47" s="835"/>
      <c r="T47" s="835"/>
      <c r="U47" s="835"/>
      <c r="V47" s="835"/>
      <c r="W47" s="835"/>
      <c r="X47" s="835"/>
      <c r="Y47" s="835">
        <v>316</v>
      </c>
      <c r="Z47" s="835">
        <v>315</v>
      </c>
      <c r="AA47" s="835">
        <v>314</v>
      </c>
      <c r="AB47" s="835">
        <v>313</v>
      </c>
      <c r="AC47" s="835"/>
      <c r="AD47" s="835">
        <v>312</v>
      </c>
      <c r="AE47" s="835">
        <v>311</v>
      </c>
      <c r="AF47" s="835">
        <v>310</v>
      </c>
      <c r="AG47" s="835">
        <v>309</v>
      </c>
      <c r="AH47" s="835">
        <v>308</v>
      </c>
      <c r="AI47" s="835"/>
      <c r="AJ47" s="835">
        <v>307</v>
      </c>
      <c r="AK47" s="835">
        <v>306</v>
      </c>
      <c r="AL47" s="835">
        <v>305</v>
      </c>
      <c r="AM47" s="835">
        <v>304</v>
      </c>
      <c r="AN47" s="835">
        <v>303</v>
      </c>
      <c r="AO47" s="835"/>
      <c r="AP47" s="835">
        <v>302</v>
      </c>
      <c r="AQ47" s="835">
        <v>301</v>
      </c>
      <c r="AR47" s="835">
        <v>300</v>
      </c>
      <c r="AS47" s="835">
        <v>299</v>
      </c>
      <c r="AT47" s="835"/>
      <c r="AU47" s="835">
        <v>298</v>
      </c>
      <c r="AV47" s="835">
        <v>297</v>
      </c>
      <c r="AW47" s="835">
        <v>296</v>
      </c>
      <c r="AX47" s="835">
        <v>295</v>
      </c>
      <c r="AY47" s="835"/>
      <c r="AZ47" s="835">
        <v>294</v>
      </c>
      <c r="BA47" s="835">
        <v>293</v>
      </c>
      <c r="BB47" s="835">
        <v>292</v>
      </c>
      <c r="BC47" s="835">
        <v>291</v>
      </c>
      <c r="BD47" s="835"/>
    </row>
    <row r="48" spans="1:57">
      <c r="A48" s="855">
        <v>73</v>
      </c>
      <c r="B48" s="855">
        <v>72</v>
      </c>
      <c r="C48" s="855">
        <v>71</v>
      </c>
      <c r="D48" s="835"/>
      <c r="E48" s="854">
        <v>84</v>
      </c>
      <c r="F48" s="835">
        <v>133</v>
      </c>
      <c r="G48" s="835">
        <v>132</v>
      </c>
      <c r="H48" s="835">
        <v>131</v>
      </c>
      <c r="J48" s="855">
        <v>70</v>
      </c>
      <c r="K48" s="855">
        <v>69</v>
      </c>
      <c r="M48" s="854">
        <v>83</v>
      </c>
      <c r="N48" s="835">
        <v>130</v>
      </c>
      <c r="O48" s="835">
        <v>129</v>
      </c>
      <c r="P48" s="854">
        <v>82</v>
      </c>
      <c r="S48" s="835"/>
      <c r="T48" s="835"/>
      <c r="U48" s="835"/>
      <c r="V48" s="835"/>
      <c r="W48" s="835"/>
      <c r="X48" s="835"/>
      <c r="Y48" s="835">
        <v>148</v>
      </c>
      <c r="Z48" s="835">
        <v>147</v>
      </c>
      <c r="AA48" s="835">
        <v>146</v>
      </c>
      <c r="AB48" s="854">
        <v>91</v>
      </c>
      <c r="AC48" s="835"/>
      <c r="AD48" s="854">
        <v>90</v>
      </c>
      <c r="AE48" s="854">
        <v>89</v>
      </c>
      <c r="AF48" s="835">
        <v>145</v>
      </c>
      <c r="AG48" s="835">
        <v>144</v>
      </c>
      <c r="AH48" s="835">
        <v>143</v>
      </c>
      <c r="AI48" s="835"/>
      <c r="AJ48" s="854">
        <v>88</v>
      </c>
      <c r="AK48" s="835">
        <v>142</v>
      </c>
      <c r="AL48" s="835">
        <v>141</v>
      </c>
      <c r="AM48" s="835">
        <v>140</v>
      </c>
      <c r="AN48" s="835">
        <v>139</v>
      </c>
      <c r="AO48" s="835"/>
      <c r="AP48" s="855">
        <v>77</v>
      </c>
      <c r="AQ48" s="855">
        <v>76</v>
      </c>
      <c r="AR48" s="855">
        <v>75</v>
      </c>
      <c r="AS48" s="855">
        <v>74</v>
      </c>
      <c r="AT48" s="835"/>
      <c r="AU48" s="835">
        <v>138</v>
      </c>
      <c r="AV48" s="854">
        <v>87</v>
      </c>
      <c r="AW48" s="835">
        <v>137</v>
      </c>
      <c r="AX48" s="835">
        <v>136</v>
      </c>
      <c r="AY48" s="835"/>
      <c r="AZ48" s="854">
        <v>86</v>
      </c>
      <c r="BA48" s="835">
        <v>135</v>
      </c>
      <c r="BB48" s="835">
        <v>134</v>
      </c>
      <c r="BC48" s="854">
        <v>85</v>
      </c>
      <c r="BD48" s="835"/>
    </row>
    <row r="49" spans="1:80" ht="15" customHeight="1" thickBot="1">
      <c r="A49" s="3236">
        <v>24</v>
      </c>
      <c r="B49" s="3236"/>
      <c r="C49" s="3236"/>
      <c r="D49" s="835"/>
      <c r="E49" s="3231">
        <v>50</v>
      </c>
      <c r="F49" s="3231"/>
      <c r="G49" s="3231"/>
      <c r="H49" s="3231"/>
      <c r="J49" s="3236">
        <v>23</v>
      </c>
      <c r="K49" s="3236"/>
      <c r="M49" s="3231">
        <v>49</v>
      </c>
      <c r="N49" s="3231"/>
      <c r="O49" s="3231"/>
      <c r="P49" s="3231"/>
      <c r="S49" s="835"/>
      <c r="T49" s="835"/>
      <c r="U49" s="835"/>
      <c r="V49" s="835"/>
      <c r="W49" s="835"/>
      <c r="X49" s="835"/>
      <c r="Y49" s="3231">
        <v>55</v>
      </c>
      <c r="Z49" s="3231"/>
      <c r="AA49" s="3231"/>
      <c r="AB49" s="3231"/>
      <c r="AC49" s="835"/>
      <c r="AD49" s="3231">
        <v>54</v>
      </c>
      <c r="AE49" s="3231"/>
      <c r="AF49" s="3231"/>
      <c r="AG49" s="3231"/>
      <c r="AH49" s="3231"/>
      <c r="AI49" s="835"/>
      <c r="AJ49" s="3231">
        <v>53</v>
      </c>
      <c r="AK49" s="3231"/>
      <c r="AL49" s="3231"/>
      <c r="AM49" s="3231"/>
      <c r="AN49" s="3231"/>
      <c r="AO49" s="835"/>
      <c r="AP49" s="3236">
        <v>25</v>
      </c>
      <c r="AQ49" s="3236"/>
      <c r="AR49" s="3236"/>
      <c r="AS49" s="3236"/>
      <c r="AT49" s="835"/>
      <c r="AU49" s="3231">
        <v>52</v>
      </c>
      <c r="AV49" s="3231"/>
      <c r="AW49" s="3231"/>
      <c r="AX49" s="3231"/>
      <c r="AY49" s="835"/>
      <c r="AZ49" s="3231">
        <v>51</v>
      </c>
      <c r="BA49" s="3231"/>
      <c r="BB49" s="3231"/>
      <c r="BC49" s="3231"/>
      <c r="BD49" s="835"/>
    </row>
    <row r="50" spans="1:80" ht="22.5" thickTop="1" thickBot="1">
      <c r="A50" s="3231" t="s">
        <v>4495</v>
      </c>
      <c r="B50" s="3231"/>
      <c r="C50" s="3231"/>
      <c r="D50" s="835"/>
      <c r="E50" s="3231" t="s">
        <v>4496</v>
      </c>
      <c r="F50" s="3231"/>
      <c r="G50" s="3231"/>
      <c r="H50" s="3231"/>
      <c r="I50" s="835"/>
      <c r="J50" s="3231" t="s">
        <v>4497</v>
      </c>
      <c r="K50" s="3231"/>
      <c r="L50" s="835"/>
      <c r="M50" s="3231" t="s">
        <v>4498</v>
      </c>
      <c r="N50" s="3231"/>
      <c r="O50" s="3231"/>
      <c r="P50" s="3231"/>
      <c r="Q50" s="835"/>
      <c r="S50" s="835"/>
      <c r="T50" s="835"/>
      <c r="U50" s="835"/>
      <c r="V50" s="835"/>
      <c r="W50" s="835"/>
      <c r="X50" s="835"/>
      <c r="Y50" s="3241" t="s">
        <v>4499</v>
      </c>
      <c r="Z50" s="3242"/>
      <c r="AA50" s="3242"/>
      <c r="AB50" s="3243"/>
      <c r="AC50" s="835"/>
      <c r="AD50" s="3231" t="s">
        <v>4500</v>
      </c>
      <c r="AE50" s="3231"/>
      <c r="AF50" s="3231"/>
      <c r="AG50" s="3231"/>
      <c r="AH50" s="3231"/>
      <c r="AI50" s="835"/>
      <c r="AJ50" s="3231" t="s">
        <v>4501</v>
      </c>
      <c r="AK50" s="3231"/>
      <c r="AL50" s="3231"/>
      <c r="AM50" s="3231"/>
      <c r="AN50" s="3231"/>
      <c r="AO50" s="835"/>
      <c r="AP50" s="3231" t="s">
        <v>4502</v>
      </c>
      <c r="AQ50" s="3231"/>
      <c r="AR50" s="3231"/>
      <c r="AS50" s="3231"/>
      <c r="AT50" s="835"/>
      <c r="AU50" s="3231" t="s">
        <v>4503</v>
      </c>
      <c r="AV50" s="3231"/>
      <c r="AW50" s="3231"/>
      <c r="AX50" s="3231"/>
      <c r="AY50" s="835"/>
      <c r="AZ50" s="3231" t="s">
        <v>4504</v>
      </c>
      <c r="BA50" s="3231"/>
      <c r="BB50" s="3231"/>
      <c r="BC50" s="3231"/>
      <c r="BD50" s="835"/>
      <c r="BE50" s="853">
        <v>766</v>
      </c>
    </row>
    <row r="51" spans="1:80" ht="27.75" thickTop="1" thickBot="1">
      <c r="A51" s="814" t="s">
        <v>4423</v>
      </c>
      <c r="N51" s="814" t="s">
        <v>4423</v>
      </c>
      <c r="O51" s="814" t="s">
        <v>4423</v>
      </c>
      <c r="P51" s="814" t="s">
        <v>4423</v>
      </c>
      <c r="Q51" s="814" t="s">
        <v>4423</v>
      </c>
      <c r="R51" s="794" t="s">
        <v>709</v>
      </c>
      <c r="S51" s="788" t="s">
        <v>694</v>
      </c>
      <c r="T51" s="787" t="s">
        <v>687</v>
      </c>
      <c r="U51" s="787" t="s">
        <v>699</v>
      </c>
      <c r="V51" s="786"/>
      <c r="W51" s="787" t="s">
        <v>693</v>
      </c>
      <c r="X51" s="790" t="s">
        <v>688</v>
      </c>
      <c r="Y51" s="876" t="s">
        <v>700</v>
      </c>
      <c r="Z51" s="787" t="s">
        <v>690</v>
      </c>
      <c r="AA51" s="794" t="s">
        <v>709</v>
      </c>
      <c r="AB51" s="786"/>
      <c r="AC51" s="798" t="s">
        <v>696</v>
      </c>
      <c r="AD51" s="791" t="s">
        <v>700</v>
      </c>
      <c r="AE51" s="787" t="s">
        <v>691</v>
      </c>
      <c r="AF51" s="787" t="s">
        <v>691</v>
      </c>
      <c r="AG51" s="790" t="s">
        <v>688</v>
      </c>
      <c r="AH51" s="787" t="s">
        <v>690</v>
      </c>
      <c r="AI51" s="787" t="s">
        <v>693</v>
      </c>
      <c r="AJ51" s="814" t="s">
        <v>1233</v>
      </c>
      <c r="AK51" s="787" t="s">
        <v>697</v>
      </c>
      <c r="AL51" s="787" t="s">
        <v>687</v>
      </c>
      <c r="AM51" s="787" t="s">
        <v>695</v>
      </c>
      <c r="AN51" s="834" t="s">
        <v>701</v>
      </c>
      <c r="AO51" s="786"/>
      <c r="AP51" s="787" t="s">
        <v>702</v>
      </c>
      <c r="AQ51" s="788" t="s">
        <v>694</v>
      </c>
      <c r="AR51" s="787" t="s">
        <v>697</v>
      </c>
      <c r="AS51" s="787" t="s">
        <v>4421</v>
      </c>
      <c r="AT51" s="787" t="s">
        <v>690</v>
      </c>
      <c r="AU51" s="814" t="s">
        <v>1233</v>
      </c>
      <c r="AV51" s="788" t="s">
        <v>694</v>
      </c>
      <c r="AW51" s="791" t="s">
        <v>700</v>
      </c>
      <c r="AX51" s="787" t="s">
        <v>690</v>
      </c>
      <c r="AY51" s="794" t="s">
        <v>709</v>
      </c>
      <c r="AZ51" s="814" t="s">
        <v>1233</v>
      </c>
      <c r="BA51" s="787" t="s">
        <v>689</v>
      </c>
      <c r="BB51" s="837" t="s">
        <v>706</v>
      </c>
      <c r="BC51" s="790" t="s">
        <v>688</v>
      </c>
      <c r="BD51" s="107">
        <v>11</v>
      </c>
    </row>
    <row r="52" spans="1:80" s="877" customFormat="1" ht="22.5" thickTop="1" thickBot="1">
      <c r="A52" s="835"/>
      <c r="N52" s="835"/>
      <c r="O52" s="835"/>
      <c r="P52" s="835"/>
      <c r="Q52" s="835"/>
      <c r="R52" s="878">
        <v>348</v>
      </c>
      <c r="S52" s="835">
        <v>347</v>
      </c>
      <c r="T52" s="835">
        <v>346</v>
      </c>
      <c r="U52" s="835">
        <v>345</v>
      </c>
      <c r="V52" s="835"/>
      <c r="W52" s="835">
        <v>344</v>
      </c>
      <c r="X52" s="835">
        <v>343</v>
      </c>
      <c r="Y52" s="835">
        <v>342</v>
      </c>
      <c r="Z52" s="835">
        <v>341</v>
      </c>
      <c r="AA52" s="835">
        <v>340</v>
      </c>
      <c r="AB52" s="835"/>
      <c r="AC52" s="835">
        <v>339</v>
      </c>
      <c r="AD52" s="835">
        <v>338</v>
      </c>
      <c r="AE52" s="835">
        <v>337</v>
      </c>
      <c r="AF52" s="835">
        <v>336</v>
      </c>
      <c r="AG52" s="835">
        <v>335</v>
      </c>
      <c r="AH52" s="835">
        <v>334</v>
      </c>
      <c r="AI52" s="835">
        <v>333</v>
      </c>
      <c r="AJ52" s="835"/>
      <c r="AK52" s="835">
        <v>332</v>
      </c>
      <c r="AL52" s="835">
        <v>331</v>
      </c>
      <c r="AM52" s="835">
        <v>330</v>
      </c>
      <c r="AN52" s="835">
        <v>329</v>
      </c>
      <c r="AO52" s="835"/>
      <c r="AP52" s="835">
        <v>328</v>
      </c>
      <c r="AQ52" s="835">
        <v>327</v>
      </c>
      <c r="AR52" s="835">
        <v>326</v>
      </c>
      <c r="AS52" s="835">
        <v>325</v>
      </c>
      <c r="AT52" s="835">
        <v>324</v>
      </c>
      <c r="AU52" s="835"/>
      <c r="AV52" s="835">
        <v>323</v>
      </c>
      <c r="AW52" s="835">
        <v>322</v>
      </c>
      <c r="AX52" s="835">
        <v>321</v>
      </c>
      <c r="AY52" s="835">
        <v>320</v>
      </c>
      <c r="AZ52" s="835"/>
      <c r="BA52" s="835">
        <v>319</v>
      </c>
      <c r="BB52" s="835">
        <v>318</v>
      </c>
      <c r="BC52" s="835">
        <v>317</v>
      </c>
      <c r="BD52" s="835"/>
      <c r="BE52" s="853"/>
      <c r="BF52" s="793"/>
      <c r="BG52" s="793"/>
      <c r="BH52" s="793"/>
      <c r="BI52" s="793"/>
      <c r="BJ52" s="793"/>
      <c r="BK52" s="786"/>
      <c r="BL52" s="786"/>
      <c r="BM52" s="786"/>
      <c r="BN52" s="786"/>
      <c r="BO52" s="786"/>
      <c r="BP52" s="786"/>
      <c r="BQ52" s="786"/>
      <c r="BR52" s="786"/>
      <c r="BS52" s="786"/>
      <c r="BT52" s="107"/>
      <c r="BU52" s="825"/>
      <c r="BV52" s="825"/>
      <c r="BW52" s="825"/>
      <c r="BX52" s="825"/>
      <c r="BY52" s="784"/>
      <c r="BZ52" s="107"/>
      <c r="CA52" s="107"/>
      <c r="CB52" s="107"/>
    </row>
    <row r="53" spans="1:80" s="877" customFormat="1" ht="21.75" thickBot="1">
      <c r="A53" s="835"/>
      <c r="N53" s="835"/>
      <c r="O53" s="835"/>
      <c r="P53" s="835"/>
      <c r="Q53" s="835"/>
      <c r="R53" s="878">
        <v>169</v>
      </c>
      <c r="S53" s="879">
        <v>98</v>
      </c>
      <c r="T53" s="835">
        <v>168</v>
      </c>
      <c r="U53" s="835">
        <v>167</v>
      </c>
      <c r="V53" s="835"/>
      <c r="W53" s="835">
        <v>166</v>
      </c>
      <c r="X53" s="854">
        <v>97</v>
      </c>
      <c r="Y53" s="835">
        <v>165</v>
      </c>
      <c r="Z53" s="835">
        <v>164</v>
      </c>
      <c r="AA53" s="835">
        <v>163</v>
      </c>
      <c r="AB53" s="835"/>
      <c r="AC53" s="854">
        <v>96</v>
      </c>
      <c r="AD53" s="835">
        <v>162</v>
      </c>
      <c r="AE53" s="835">
        <v>161</v>
      </c>
      <c r="AF53" s="835">
        <v>160</v>
      </c>
      <c r="AG53" s="854">
        <v>95</v>
      </c>
      <c r="AH53" s="835">
        <v>159</v>
      </c>
      <c r="AI53" s="835">
        <v>158</v>
      </c>
      <c r="AJ53" s="835"/>
      <c r="AK53" s="880">
        <v>81</v>
      </c>
      <c r="AL53" s="855">
        <v>80</v>
      </c>
      <c r="AM53" s="855">
        <v>79</v>
      </c>
      <c r="AN53" s="855">
        <v>78</v>
      </c>
      <c r="AO53" s="835"/>
      <c r="AP53" s="835">
        <v>157</v>
      </c>
      <c r="AQ53" s="854">
        <v>94</v>
      </c>
      <c r="AR53" s="835">
        <v>156</v>
      </c>
      <c r="AS53" s="835">
        <v>155</v>
      </c>
      <c r="AT53" s="835">
        <v>154</v>
      </c>
      <c r="AU53" s="835"/>
      <c r="AV53" s="854">
        <v>93</v>
      </c>
      <c r="AW53" s="835">
        <v>153</v>
      </c>
      <c r="AX53" s="835">
        <v>152</v>
      </c>
      <c r="AY53" s="835">
        <v>151</v>
      </c>
      <c r="AZ53" s="835"/>
      <c r="BA53" s="835">
        <v>150</v>
      </c>
      <c r="BB53" s="835">
        <v>149</v>
      </c>
      <c r="BC53" s="854">
        <v>92</v>
      </c>
      <c r="BD53" s="835"/>
      <c r="BE53" s="853"/>
      <c r="BF53" s="793"/>
      <c r="BG53" s="793"/>
      <c r="BH53" s="793"/>
      <c r="BI53" s="793"/>
      <c r="BJ53" s="793"/>
      <c r="BK53" s="786"/>
      <c r="BL53" s="786"/>
      <c r="BM53" s="786"/>
      <c r="BN53" s="786"/>
      <c r="BO53" s="786"/>
      <c r="BP53" s="786"/>
      <c r="BQ53" s="786"/>
      <c r="BR53" s="786"/>
      <c r="BS53" s="786"/>
      <c r="BT53" s="107"/>
      <c r="BU53" s="825"/>
      <c r="BV53" s="825"/>
      <c r="BW53" s="825"/>
      <c r="BX53" s="825"/>
      <c r="BY53" s="784"/>
      <c r="BZ53" s="107"/>
      <c r="CA53" s="107"/>
      <c r="CB53" s="107"/>
    </row>
    <row r="54" spans="1:80" s="877" customFormat="1" ht="21.75" thickBot="1">
      <c r="A54" s="835"/>
      <c r="N54" s="835"/>
      <c r="O54" s="835"/>
      <c r="P54" s="835"/>
      <c r="Q54" s="835"/>
      <c r="R54" s="3248">
        <v>61</v>
      </c>
      <c r="S54" s="3249"/>
      <c r="T54" s="3249"/>
      <c r="U54" s="3250"/>
      <c r="V54" s="836"/>
      <c r="W54" s="3231">
        <v>60</v>
      </c>
      <c r="X54" s="3231"/>
      <c r="Y54" s="3231"/>
      <c r="Z54" s="3231"/>
      <c r="AA54" s="3231"/>
      <c r="AB54" s="836"/>
      <c r="AC54" s="3231">
        <v>59</v>
      </c>
      <c r="AD54" s="3231"/>
      <c r="AE54" s="3231"/>
      <c r="AF54" s="3231"/>
      <c r="AG54" s="3231"/>
      <c r="AH54" s="3231"/>
      <c r="AI54" s="3231"/>
      <c r="AJ54" s="836"/>
      <c r="AK54" s="3251">
        <v>26</v>
      </c>
      <c r="AL54" s="3252"/>
      <c r="AM54" s="3252"/>
      <c r="AN54" s="3253"/>
      <c r="AO54" s="836"/>
      <c r="AP54" s="3231">
        <v>58</v>
      </c>
      <c r="AQ54" s="3231"/>
      <c r="AR54" s="3231"/>
      <c r="AS54" s="3231"/>
      <c r="AT54" s="3231"/>
      <c r="AU54" s="836"/>
      <c r="AV54" s="3231">
        <v>57</v>
      </c>
      <c r="AW54" s="3231"/>
      <c r="AX54" s="3231"/>
      <c r="AY54" s="3231"/>
      <c r="AZ54" s="836"/>
      <c r="BA54" s="3231">
        <v>56</v>
      </c>
      <c r="BB54" s="3231"/>
      <c r="BC54" s="3231"/>
      <c r="BD54" s="835"/>
      <c r="BE54" s="853"/>
      <c r="BF54" s="793"/>
      <c r="BG54" s="793"/>
      <c r="BH54" s="793"/>
      <c r="BI54" s="793"/>
      <c r="BJ54" s="793"/>
      <c r="BK54" s="786"/>
      <c r="BL54" s="786"/>
      <c r="BM54" s="786"/>
      <c r="BN54" s="786"/>
      <c r="BO54" s="786"/>
      <c r="BP54" s="786"/>
      <c r="BQ54" s="786"/>
      <c r="BR54" s="786"/>
      <c r="BS54" s="786"/>
      <c r="BT54" s="107"/>
      <c r="BU54" s="825"/>
      <c r="BV54" s="825"/>
      <c r="BW54" s="825"/>
      <c r="BX54" s="825"/>
      <c r="BY54" s="784"/>
      <c r="BZ54" s="107"/>
      <c r="CA54" s="107"/>
      <c r="CB54" s="107"/>
    </row>
    <row r="55" spans="1:80" s="877" customFormat="1" ht="21.75" thickBot="1">
      <c r="A55" s="835"/>
      <c r="N55" s="835"/>
      <c r="O55" s="835"/>
      <c r="P55" s="835"/>
      <c r="Q55" s="835"/>
      <c r="R55" s="3256" t="s">
        <v>4505</v>
      </c>
      <c r="S55" s="3257"/>
      <c r="T55" s="3257"/>
      <c r="U55" s="3258"/>
      <c r="V55" s="836"/>
      <c r="W55" s="3231" t="s">
        <v>4506</v>
      </c>
      <c r="X55" s="3231"/>
      <c r="Y55" s="3231"/>
      <c r="Z55" s="3231"/>
      <c r="AA55" s="3231"/>
      <c r="AB55" s="836"/>
      <c r="AC55" s="3231" t="s">
        <v>4507</v>
      </c>
      <c r="AD55" s="3231"/>
      <c r="AE55" s="3231"/>
      <c r="AF55" s="3231"/>
      <c r="AG55" s="3231"/>
      <c r="AH55" s="3231"/>
      <c r="AI55" s="3231"/>
      <c r="AJ55" s="836"/>
      <c r="AK55" s="3231" t="s">
        <v>4508</v>
      </c>
      <c r="AL55" s="3231"/>
      <c r="AM55" s="3231"/>
      <c r="AN55" s="3231"/>
      <c r="AO55" s="836"/>
      <c r="AP55" s="3231" t="s">
        <v>4509</v>
      </c>
      <c r="AQ55" s="3231"/>
      <c r="AR55" s="3231"/>
      <c r="AS55" s="3231"/>
      <c r="AT55" s="3231"/>
      <c r="AU55" s="836"/>
      <c r="AV55" s="3231" t="s">
        <v>4510</v>
      </c>
      <c r="AW55" s="3231"/>
      <c r="AX55" s="3231"/>
      <c r="AY55" s="3231"/>
      <c r="AZ55" s="836"/>
      <c r="BA55" s="3231" t="s">
        <v>4511</v>
      </c>
      <c r="BB55" s="3231"/>
      <c r="BC55" s="3231"/>
      <c r="BD55" s="836"/>
      <c r="BE55" s="853">
        <v>2815</v>
      </c>
      <c r="BF55" s="793"/>
      <c r="BG55" s="793"/>
      <c r="BH55" s="793"/>
      <c r="BI55" s="793"/>
      <c r="BJ55" s="793"/>
      <c r="BK55" s="786"/>
      <c r="BL55" s="786"/>
      <c r="BM55" s="786"/>
      <c r="BN55" s="786"/>
      <c r="BO55" s="786"/>
      <c r="BP55" s="786"/>
      <c r="BQ55" s="786"/>
      <c r="BR55" s="786"/>
      <c r="BS55" s="786"/>
      <c r="BT55" s="107"/>
      <c r="BU55" s="825"/>
      <c r="BV55" s="825"/>
      <c r="BW55" s="825"/>
      <c r="BX55" s="825"/>
      <c r="BY55" s="784"/>
      <c r="BZ55" s="107"/>
      <c r="CA55" s="107"/>
      <c r="CB55" s="107"/>
    </row>
    <row r="56" spans="1:80" s="877" customFormat="1">
      <c r="A56" s="835"/>
      <c r="N56" s="835"/>
      <c r="O56" s="835"/>
      <c r="P56" s="835"/>
      <c r="Q56" s="835"/>
      <c r="R56" s="835"/>
      <c r="S56" s="835"/>
      <c r="T56" s="835"/>
      <c r="U56" s="835"/>
      <c r="V56" s="836"/>
      <c r="W56" s="835"/>
      <c r="X56" s="835"/>
      <c r="Y56" s="835"/>
      <c r="Z56" s="835"/>
      <c r="AA56" s="835"/>
      <c r="AB56" s="836"/>
      <c r="AC56" s="835"/>
      <c r="AD56" s="835"/>
      <c r="AE56" s="835"/>
      <c r="AF56" s="835"/>
      <c r="AG56" s="835"/>
      <c r="AH56" s="835"/>
      <c r="AI56" s="835"/>
      <c r="AJ56" s="836"/>
      <c r="AK56" s="835"/>
      <c r="AL56" s="835"/>
      <c r="AM56" s="835"/>
      <c r="AN56" s="835"/>
      <c r="AO56" s="836"/>
      <c r="AP56" s="835"/>
      <c r="AQ56" s="835"/>
      <c r="AR56" s="835"/>
      <c r="AS56" s="835"/>
      <c r="AT56" s="835"/>
      <c r="AU56" s="836"/>
      <c r="AV56" s="835"/>
      <c r="AW56" s="835"/>
      <c r="AX56" s="835"/>
      <c r="AY56" s="835"/>
      <c r="AZ56" s="836"/>
      <c r="BA56" s="835"/>
      <c r="BB56" s="835"/>
      <c r="BC56" s="835"/>
      <c r="BD56" s="836"/>
      <c r="BE56" s="853"/>
      <c r="BF56" s="793"/>
      <c r="BG56" s="793"/>
      <c r="BH56" s="793"/>
      <c r="BI56" s="793"/>
      <c r="BJ56" s="793"/>
      <c r="BK56" s="786"/>
      <c r="BL56" s="786"/>
      <c r="BM56" s="786"/>
      <c r="BN56" s="786"/>
      <c r="BO56" s="786"/>
      <c r="BP56" s="786"/>
      <c r="BQ56" s="786"/>
      <c r="BR56" s="786"/>
      <c r="BS56" s="786"/>
      <c r="BT56" s="107"/>
      <c r="BU56" s="825"/>
      <c r="BV56" s="825"/>
      <c r="BW56" s="825"/>
      <c r="BX56" s="825"/>
      <c r="BY56" s="784"/>
      <c r="BZ56" s="107"/>
      <c r="CA56" s="107"/>
      <c r="CB56" s="107"/>
    </row>
    <row r="57" spans="1:80" s="877" customFormat="1">
      <c r="A57" s="835"/>
      <c r="N57" s="835"/>
      <c r="O57" s="835"/>
      <c r="P57" s="835"/>
      <c r="Q57" s="835"/>
      <c r="R57" s="835"/>
      <c r="S57" s="835"/>
      <c r="T57" s="835"/>
      <c r="U57" s="835"/>
      <c r="V57" s="836"/>
      <c r="W57" s="835"/>
      <c r="X57" s="835"/>
      <c r="Y57" s="835"/>
      <c r="Z57" s="835"/>
      <c r="AA57" s="835"/>
      <c r="AB57" s="836"/>
      <c r="AC57" s="835"/>
      <c r="AD57" s="835"/>
      <c r="AE57" s="835"/>
      <c r="AF57" s="835"/>
      <c r="AG57" s="835"/>
      <c r="AH57" s="835"/>
      <c r="AI57" s="835"/>
      <c r="AJ57" s="836"/>
      <c r="AK57" s="835"/>
      <c r="AL57" s="835"/>
      <c r="AM57" s="835"/>
      <c r="AN57" s="835"/>
      <c r="AO57" s="836"/>
      <c r="AP57" s="835"/>
      <c r="AQ57" s="835"/>
      <c r="AR57" s="835"/>
      <c r="AS57" s="835"/>
      <c r="AT57" s="835"/>
      <c r="AU57" s="836"/>
      <c r="AV57" s="835"/>
      <c r="AW57" s="835"/>
      <c r="AX57" s="835"/>
      <c r="AY57" s="835"/>
      <c r="AZ57" s="836"/>
      <c r="BA57" s="835"/>
      <c r="BB57" s="835"/>
      <c r="BC57" s="835"/>
      <c r="BD57" s="836"/>
      <c r="BE57" s="853"/>
      <c r="BF57" s="793"/>
      <c r="BG57" s="793"/>
      <c r="BH57" s="793"/>
      <c r="BI57" s="793"/>
      <c r="BJ57" s="793"/>
      <c r="BK57" s="786"/>
      <c r="BL57" s="786"/>
      <c r="BM57" s="786"/>
      <c r="BN57" s="786"/>
      <c r="BO57" s="786"/>
      <c r="BP57" s="786"/>
      <c r="BQ57" s="786"/>
      <c r="BR57" s="786"/>
      <c r="BS57" s="786"/>
      <c r="BT57" s="107"/>
      <c r="BU57" s="825"/>
      <c r="BV57" s="825"/>
      <c r="BW57" s="825"/>
      <c r="BX57" s="825"/>
      <c r="BY57" s="784"/>
      <c r="BZ57" s="107"/>
      <c r="CA57" s="107"/>
      <c r="CB57" s="107"/>
    </row>
    <row r="58" spans="1:80" s="877" customFormat="1">
      <c r="A58" s="835"/>
      <c r="N58" s="835"/>
      <c r="O58" s="835"/>
      <c r="P58" s="835"/>
      <c r="Q58" s="835"/>
      <c r="R58" s="835"/>
      <c r="S58" s="835"/>
      <c r="T58" s="835"/>
      <c r="U58" s="835"/>
      <c r="V58" s="836"/>
      <c r="W58" s="835"/>
      <c r="X58" s="835"/>
      <c r="Y58" s="835"/>
      <c r="Z58" s="835"/>
      <c r="AA58" s="835"/>
      <c r="AB58" s="836"/>
      <c r="AC58" s="835"/>
      <c r="AD58" s="835"/>
      <c r="AE58" s="835"/>
      <c r="AF58" s="835"/>
      <c r="AG58" s="835"/>
      <c r="AH58" s="835"/>
      <c r="AI58" s="835"/>
      <c r="AJ58" s="836"/>
      <c r="AK58" s="835"/>
      <c r="AL58" s="835"/>
      <c r="AM58" s="835"/>
      <c r="AN58" s="835"/>
      <c r="AO58" s="836"/>
      <c r="AP58" s="835"/>
      <c r="AQ58" s="835"/>
      <c r="AR58" s="835"/>
      <c r="AS58" s="835"/>
      <c r="AT58" s="835"/>
      <c r="AU58" s="836"/>
      <c r="AV58" s="835"/>
      <c r="AW58" s="835"/>
      <c r="AX58" s="835"/>
      <c r="AY58" s="835"/>
      <c r="AZ58" s="836"/>
      <c r="BA58" s="835"/>
      <c r="BB58" s="835"/>
      <c r="BC58" s="835"/>
      <c r="BD58" s="836"/>
      <c r="BE58" s="853"/>
      <c r="BF58" s="793"/>
      <c r="BG58" s="793"/>
      <c r="BH58" s="793"/>
      <c r="BI58" s="793"/>
      <c r="BJ58" s="793"/>
      <c r="BK58" s="786"/>
      <c r="BL58" s="786"/>
      <c r="BM58" s="786"/>
      <c r="BN58" s="786"/>
      <c r="BO58" s="786"/>
      <c r="BP58" s="786"/>
      <c r="BQ58" s="786"/>
      <c r="BR58" s="786"/>
      <c r="BS58" s="786"/>
      <c r="BT58" s="107"/>
      <c r="BU58" s="825"/>
      <c r="BV58" s="825"/>
      <c r="BW58" s="825"/>
      <c r="BX58" s="825"/>
      <c r="BY58" s="784"/>
      <c r="BZ58" s="107"/>
      <c r="CA58" s="107"/>
      <c r="CB58" s="107"/>
    </row>
    <row r="59" spans="1:80" s="877" customFormat="1">
      <c r="A59" s="835"/>
      <c r="N59" s="835"/>
      <c r="O59" s="835"/>
      <c r="P59" s="835"/>
      <c r="Q59" s="835"/>
      <c r="R59" s="835"/>
      <c r="S59" s="835"/>
      <c r="T59" s="835"/>
      <c r="U59" s="835"/>
      <c r="V59" s="836"/>
      <c r="W59" s="835"/>
      <c r="X59" s="835"/>
      <c r="Y59" s="835"/>
      <c r="Z59" s="835"/>
      <c r="AA59" s="835"/>
      <c r="AB59" s="836"/>
      <c r="AC59" s="835"/>
      <c r="AD59" s="835"/>
      <c r="AE59" s="835"/>
      <c r="AF59" s="835"/>
      <c r="AG59" s="835"/>
      <c r="AH59" s="835"/>
      <c r="AI59" s="835"/>
      <c r="AJ59" s="836"/>
      <c r="AK59" s="835"/>
      <c r="AL59" s="835"/>
      <c r="AM59" s="835"/>
      <c r="AN59" s="835"/>
      <c r="AO59" s="836"/>
      <c r="AP59" s="835"/>
      <c r="AQ59" s="835"/>
      <c r="AR59" s="835"/>
      <c r="AS59" s="835"/>
      <c r="AT59" s="835"/>
      <c r="AU59" s="836"/>
      <c r="AV59" s="835"/>
      <c r="AW59" s="835"/>
      <c r="AX59" s="835"/>
      <c r="AY59" s="835"/>
      <c r="AZ59" s="836"/>
      <c r="BA59" s="835"/>
      <c r="BB59" s="835"/>
      <c r="BC59" s="835"/>
      <c r="BD59" s="836"/>
      <c r="BE59" s="853"/>
      <c r="BF59" s="793"/>
      <c r="BG59" s="793"/>
      <c r="BH59" s="793"/>
      <c r="BI59" s="793"/>
      <c r="BJ59" s="793"/>
      <c r="BK59" s="786"/>
      <c r="BL59" s="786"/>
      <c r="BM59" s="786"/>
      <c r="BN59" s="786"/>
      <c r="BO59" s="786"/>
      <c r="BP59" s="786"/>
      <c r="BQ59" s="786"/>
      <c r="BR59" s="786"/>
      <c r="BS59" s="786"/>
      <c r="BT59" s="107"/>
      <c r="BU59" s="825"/>
      <c r="BV59" s="825"/>
      <c r="BW59" s="825"/>
      <c r="BX59" s="825"/>
      <c r="BY59" s="784"/>
      <c r="BZ59" s="107"/>
      <c r="CA59" s="107"/>
      <c r="CB59" s="107"/>
    </row>
    <row r="60" spans="1:80" s="877" customFormat="1">
      <c r="A60" s="835"/>
      <c r="N60" s="835"/>
      <c r="O60" s="835"/>
      <c r="P60" s="835"/>
      <c r="Q60" s="835"/>
      <c r="R60" s="835"/>
      <c r="S60" s="835"/>
      <c r="T60" s="835"/>
      <c r="U60" s="835"/>
      <c r="V60" s="836"/>
      <c r="W60" s="835"/>
      <c r="X60" s="835"/>
      <c r="Y60" s="835"/>
      <c r="Z60" s="835"/>
      <c r="AA60" s="835"/>
      <c r="AB60" s="836"/>
      <c r="AC60" s="835"/>
      <c r="AD60" s="835"/>
      <c r="AE60" s="835"/>
      <c r="AF60" s="835"/>
      <c r="AG60" s="835"/>
      <c r="AH60" s="835"/>
      <c r="AI60" s="835"/>
      <c r="AJ60" s="836"/>
      <c r="AK60" s="835"/>
      <c r="AL60" s="835"/>
      <c r="AM60" s="835"/>
      <c r="AN60" s="835"/>
      <c r="AO60" s="836"/>
      <c r="AP60" s="835"/>
      <c r="AQ60" s="835"/>
      <c r="AR60" s="835"/>
      <c r="AS60" s="835"/>
      <c r="AT60" s="835"/>
      <c r="AU60" s="836"/>
      <c r="AV60" s="835"/>
      <c r="AW60" s="835"/>
      <c r="AX60" s="835"/>
      <c r="AY60" s="835"/>
      <c r="AZ60" s="836"/>
      <c r="BA60" s="835"/>
      <c r="BB60" s="835"/>
      <c r="BC60" s="835"/>
      <c r="BD60" s="836"/>
      <c r="BE60" s="853"/>
      <c r="BF60" s="793"/>
      <c r="BG60" s="793"/>
      <c r="BH60" s="793"/>
      <c r="BI60" s="793"/>
      <c r="BJ60" s="793"/>
      <c r="BK60" s="786"/>
      <c r="BL60" s="786"/>
      <c r="BM60" s="786"/>
      <c r="BN60" s="786"/>
      <c r="BO60" s="786"/>
      <c r="BP60" s="786"/>
      <c r="BQ60" s="786"/>
      <c r="BR60" s="786"/>
      <c r="BS60" s="786"/>
      <c r="BT60" s="107"/>
      <c r="BU60" s="825"/>
      <c r="BV60" s="825"/>
      <c r="BW60" s="825"/>
      <c r="BX60" s="825"/>
      <c r="BY60" s="784"/>
      <c r="BZ60" s="107"/>
      <c r="CA60" s="107"/>
      <c r="CB60" s="107"/>
    </row>
    <row r="61" spans="1:80" s="877" customFormat="1">
      <c r="A61" s="835"/>
      <c r="N61" s="835"/>
      <c r="O61" s="835"/>
      <c r="P61" s="835"/>
      <c r="Q61" s="835"/>
      <c r="R61" s="835"/>
      <c r="S61" s="835"/>
      <c r="T61" s="835"/>
      <c r="U61" s="835"/>
      <c r="V61" s="836"/>
      <c r="W61" s="835"/>
      <c r="X61" s="835"/>
      <c r="Y61" s="835"/>
      <c r="Z61" s="835"/>
      <c r="AA61" s="835"/>
      <c r="AB61" s="836"/>
      <c r="AC61" s="835"/>
      <c r="AD61" s="835"/>
      <c r="AE61" s="835"/>
      <c r="AF61" s="835"/>
      <c r="AG61" s="835"/>
      <c r="AH61" s="835"/>
      <c r="AI61" s="835"/>
      <c r="AJ61" s="836"/>
      <c r="AK61" s="835"/>
      <c r="AL61" s="835"/>
      <c r="AM61" s="835"/>
      <c r="AN61" s="835"/>
      <c r="AO61" s="836"/>
      <c r="AP61" s="835"/>
      <c r="AQ61" s="835"/>
      <c r="AR61" s="835"/>
      <c r="AS61" s="835"/>
      <c r="AT61" s="835"/>
      <c r="AU61" s="836"/>
      <c r="AV61" s="835"/>
      <c r="AW61" s="835"/>
      <c r="AX61" s="835"/>
      <c r="AY61" s="835"/>
      <c r="AZ61" s="836"/>
      <c r="BA61" s="835"/>
      <c r="BB61" s="835"/>
      <c r="BC61" s="835"/>
      <c r="BD61" s="836"/>
      <c r="BE61" s="853"/>
      <c r="BF61" s="793"/>
      <c r="BG61" s="793"/>
      <c r="BH61" s="793"/>
      <c r="BI61" s="793"/>
      <c r="BJ61" s="793"/>
      <c r="BK61" s="786"/>
      <c r="BL61" s="786"/>
      <c r="BM61" s="786"/>
      <c r="BN61" s="786"/>
      <c r="BO61" s="786"/>
      <c r="BP61" s="786"/>
      <c r="BQ61" s="786"/>
      <c r="BR61" s="786"/>
      <c r="BS61" s="786"/>
      <c r="BT61" s="107"/>
      <c r="BU61" s="825"/>
      <c r="BV61" s="825"/>
      <c r="BW61" s="825"/>
      <c r="BX61" s="825"/>
      <c r="BY61" s="784"/>
      <c r="BZ61" s="107"/>
      <c r="CA61" s="107"/>
      <c r="CB61" s="107"/>
    </row>
    <row r="62" spans="1:80" s="877" customFormat="1">
      <c r="A62" s="835"/>
      <c r="N62" s="835"/>
      <c r="O62" s="835"/>
      <c r="P62" s="835"/>
      <c r="Q62" s="835"/>
      <c r="R62" s="835"/>
      <c r="S62" s="835"/>
      <c r="T62" s="835"/>
      <c r="U62" s="835"/>
      <c r="V62" s="836"/>
      <c r="W62" s="835"/>
      <c r="X62" s="835"/>
      <c r="Y62" s="835"/>
      <c r="Z62" s="835"/>
      <c r="AA62" s="835"/>
      <c r="AB62" s="836"/>
      <c r="AC62" s="835"/>
      <c r="AD62" s="835"/>
      <c r="AE62" s="835"/>
      <c r="AF62" s="835"/>
      <c r="AG62" s="835"/>
      <c r="AH62" s="835"/>
      <c r="AI62" s="835"/>
      <c r="AJ62" s="836"/>
      <c r="AK62" s="835"/>
      <c r="AL62" s="835"/>
      <c r="AM62" s="835"/>
      <c r="AN62" s="835"/>
      <c r="AO62" s="836"/>
      <c r="AP62" s="835"/>
      <c r="AQ62" s="835"/>
      <c r="AR62" s="835"/>
      <c r="AS62" s="835"/>
      <c r="AT62" s="835"/>
      <c r="AU62" s="836"/>
      <c r="AV62" s="835"/>
      <c r="AW62" s="835"/>
      <c r="AX62" s="835"/>
      <c r="AY62" s="835"/>
      <c r="AZ62" s="836"/>
      <c r="BA62" s="835"/>
      <c r="BB62" s="835"/>
      <c r="BC62" s="835"/>
      <c r="BD62" s="836"/>
      <c r="BE62" s="853"/>
      <c r="BF62" s="793"/>
      <c r="BG62" s="793"/>
      <c r="BH62" s="793"/>
      <c r="BI62" s="793"/>
      <c r="BJ62" s="793"/>
      <c r="BK62" s="786"/>
      <c r="BL62" s="786"/>
      <c r="BM62" s="786"/>
      <c r="BN62" s="786"/>
      <c r="BO62" s="786"/>
      <c r="BP62" s="786"/>
      <c r="BQ62" s="786"/>
      <c r="BR62" s="786"/>
      <c r="BS62" s="786"/>
      <c r="BT62" s="107"/>
      <c r="BU62" s="825"/>
      <c r="BV62" s="825"/>
      <c r="BW62" s="825"/>
      <c r="BX62" s="825"/>
      <c r="BY62" s="784"/>
      <c r="BZ62" s="107"/>
      <c r="CA62" s="107"/>
      <c r="CB62" s="107"/>
    </row>
    <row r="63" spans="1:80" s="877" customFormat="1">
      <c r="A63" s="835"/>
      <c r="N63" s="835"/>
      <c r="O63" s="835"/>
      <c r="P63" s="835"/>
      <c r="Q63" s="835"/>
      <c r="R63" s="835"/>
      <c r="S63" s="835"/>
      <c r="T63" s="835"/>
      <c r="U63" s="835"/>
      <c r="V63" s="836"/>
      <c r="W63" s="835"/>
      <c r="X63" s="835"/>
      <c r="Y63" s="835"/>
      <c r="Z63" s="835"/>
      <c r="AA63" s="835"/>
      <c r="AB63" s="836"/>
      <c r="AC63" s="835"/>
      <c r="AD63" s="835"/>
      <c r="AE63" s="835"/>
      <c r="AF63" s="835"/>
      <c r="AG63" s="835"/>
      <c r="AH63" s="835"/>
      <c r="AI63" s="835"/>
      <c r="AJ63" s="836"/>
      <c r="AK63" s="835"/>
      <c r="AL63" s="835"/>
      <c r="AM63" s="835"/>
      <c r="AN63" s="835"/>
      <c r="AO63" s="836"/>
      <c r="AP63" s="835"/>
      <c r="AQ63" s="835"/>
      <c r="AR63" s="835"/>
      <c r="AS63" s="835"/>
      <c r="AT63" s="835"/>
      <c r="AU63" s="836"/>
      <c r="AV63" s="835"/>
      <c r="AW63" s="835"/>
      <c r="AX63" s="835"/>
      <c r="AY63" s="835"/>
      <c r="AZ63" s="836"/>
      <c r="BA63" s="835"/>
      <c r="BB63" s="835"/>
      <c r="BC63" s="835"/>
      <c r="BD63" s="836"/>
      <c r="BE63" s="853"/>
      <c r="BF63" s="793"/>
      <c r="BG63" s="793"/>
      <c r="BH63" s="793"/>
      <c r="BI63" s="793"/>
      <c r="BJ63" s="793"/>
      <c r="BK63" s="786"/>
      <c r="BL63" s="786"/>
      <c r="BM63" s="786"/>
      <c r="BN63" s="786"/>
      <c r="BO63" s="786"/>
      <c r="BP63" s="786"/>
      <c r="BQ63" s="786"/>
      <c r="BR63" s="786"/>
      <c r="BS63" s="786"/>
      <c r="BT63" s="107"/>
      <c r="BU63" s="825"/>
      <c r="BV63" s="825"/>
      <c r="BW63" s="825"/>
      <c r="BX63" s="825"/>
      <c r="BY63" s="784"/>
      <c r="BZ63" s="107"/>
      <c r="CA63" s="107"/>
      <c r="CB63" s="107"/>
    </row>
    <row r="64" spans="1:80" s="877" customFormat="1">
      <c r="A64" s="835"/>
      <c r="N64" s="835"/>
      <c r="O64" s="835"/>
      <c r="P64" s="835"/>
      <c r="Q64" s="835"/>
      <c r="R64" s="835"/>
      <c r="S64" s="835"/>
      <c r="T64" s="835"/>
      <c r="U64" s="835"/>
      <c r="V64" s="836"/>
      <c r="W64" s="835"/>
      <c r="X64" s="835"/>
      <c r="Y64" s="835"/>
      <c r="Z64" s="835"/>
      <c r="AA64" s="835"/>
      <c r="AB64" s="836"/>
      <c r="AC64" s="835"/>
      <c r="AD64" s="835"/>
      <c r="AE64" s="835"/>
      <c r="AF64" s="835"/>
      <c r="AG64" s="835"/>
      <c r="AH64" s="835"/>
      <c r="AI64" s="835"/>
      <c r="AJ64" s="836"/>
      <c r="AK64" s="835"/>
      <c r="AL64" s="835"/>
      <c r="AM64" s="835"/>
      <c r="AN64" s="835"/>
      <c r="AO64" s="836"/>
      <c r="AP64" s="835"/>
      <c r="AQ64" s="835"/>
      <c r="AR64" s="835"/>
      <c r="AS64" s="835"/>
      <c r="AT64" s="835"/>
      <c r="AU64" s="836"/>
      <c r="AV64" s="835"/>
      <c r="AW64" s="835"/>
      <c r="AX64" s="835"/>
      <c r="AY64" s="835"/>
      <c r="AZ64" s="836"/>
      <c r="BA64" s="835"/>
      <c r="BB64" s="835"/>
      <c r="BC64" s="835"/>
      <c r="BD64" s="836"/>
      <c r="BE64" s="853"/>
      <c r="BF64" s="793"/>
      <c r="BG64" s="793"/>
      <c r="BH64" s="793"/>
      <c r="BI64" s="793"/>
      <c r="BJ64" s="793"/>
      <c r="BK64" s="786"/>
      <c r="BL64" s="786"/>
      <c r="BM64" s="786"/>
      <c r="BN64" s="786"/>
      <c r="BO64" s="786"/>
      <c r="BP64" s="786"/>
      <c r="BQ64" s="786"/>
      <c r="BR64" s="786"/>
      <c r="BS64" s="786"/>
      <c r="BT64" s="107"/>
      <c r="BU64" s="825"/>
      <c r="BV64" s="825"/>
      <c r="BW64" s="825"/>
      <c r="BX64" s="825"/>
      <c r="BY64" s="784"/>
      <c r="BZ64" s="107"/>
      <c r="CA64" s="107"/>
      <c r="CB64" s="107"/>
    </row>
    <row r="65" spans="1:80" s="877" customFormat="1">
      <c r="A65" s="835"/>
      <c r="N65" s="835"/>
      <c r="O65" s="835"/>
      <c r="P65" s="835"/>
      <c r="Q65" s="835"/>
      <c r="R65" s="835"/>
      <c r="S65" s="835"/>
      <c r="T65" s="835"/>
      <c r="U65" s="835"/>
      <c r="V65" s="836"/>
      <c r="W65" s="835"/>
      <c r="X65" s="835"/>
      <c r="Y65" s="835"/>
      <c r="Z65" s="835"/>
      <c r="AA65" s="835"/>
      <c r="AB65" s="836"/>
      <c r="AC65" s="835"/>
      <c r="AD65" s="835"/>
      <c r="AE65" s="835"/>
      <c r="AF65" s="835"/>
      <c r="AG65" s="835"/>
      <c r="AH65" s="835"/>
      <c r="AI65" s="835"/>
      <c r="AJ65" s="836"/>
      <c r="AK65" s="835"/>
      <c r="AL65" s="835"/>
      <c r="AM65" s="835"/>
      <c r="AN65" s="835"/>
      <c r="AO65" s="836"/>
      <c r="AP65" s="835"/>
      <c r="AQ65" s="835"/>
      <c r="AR65" s="835"/>
      <c r="AS65" s="835"/>
      <c r="AT65" s="835"/>
      <c r="AU65" s="836"/>
      <c r="AV65" s="835"/>
      <c r="AW65" s="835"/>
      <c r="AX65" s="835"/>
      <c r="AY65" s="835"/>
      <c r="AZ65" s="836"/>
      <c r="BA65" s="835"/>
      <c r="BB65" s="835"/>
      <c r="BC65" s="835"/>
      <c r="BD65" s="836"/>
      <c r="BE65" s="853"/>
      <c r="BF65" s="793"/>
      <c r="BG65" s="793"/>
      <c r="BH65" s="793"/>
      <c r="BI65" s="793"/>
      <c r="BJ65" s="793"/>
      <c r="BK65" s="786"/>
      <c r="BL65" s="786"/>
      <c r="BM65" s="786"/>
      <c r="BN65" s="786"/>
      <c r="BO65" s="786"/>
      <c r="BP65" s="786"/>
      <c r="BQ65" s="786"/>
      <c r="BR65" s="786"/>
      <c r="BS65" s="786"/>
      <c r="BT65" s="107"/>
      <c r="BU65" s="825"/>
      <c r="BV65" s="825"/>
      <c r="BW65" s="825"/>
      <c r="BX65" s="825"/>
      <c r="BY65" s="784"/>
      <c r="BZ65" s="107"/>
      <c r="CA65" s="107"/>
      <c r="CB65" s="107"/>
    </row>
    <row r="66" spans="1:80" s="877" customFormat="1">
      <c r="A66" s="835"/>
      <c r="N66" s="835"/>
      <c r="O66" s="835"/>
      <c r="P66" s="835"/>
      <c r="Q66" s="835"/>
      <c r="R66" s="835"/>
      <c r="S66" s="835"/>
      <c r="T66" s="835"/>
      <c r="U66" s="835"/>
      <c r="V66" s="836"/>
      <c r="W66" s="835"/>
      <c r="X66" s="835"/>
      <c r="Y66" s="835"/>
      <c r="Z66" s="835"/>
      <c r="AA66" s="835"/>
      <c r="AB66" s="836"/>
      <c r="AC66" s="835"/>
      <c r="AD66" s="835"/>
      <c r="AE66" s="835"/>
      <c r="AF66" s="835"/>
      <c r="AG66" s="835"/>
      <c r="AH66" s="835"/>
      <c r="AI66" s="835"/>
      <c r="AJ66" s="836"/>
      <c r="AK66" s="835"/>
      <c r="AL66" s="835"/>
      <c r="AM66" s="835"/>
      <c r="AN66" s="835"/>
      <c r="AO66" s="836"/>
      <c r="AP66" s="835"/>
      <c r="AQ66" s="835"/>
      <c r="AR66" s="835"/>
      <c r="AS66" s="835"/>
      <c r="AT66" s="835"/>
      <c r="AU66" s="836"/>
      <c r="AV66" s="835"/>
      <c r="AW66" s="835"/>
      <c r="AX66" s="835"/>
      <c r="AY66" s="835"/>
      <c r="AZ66" s="836"/>
      <c r="BA66" s="835"/>
      <c r="BB66" s="835"/>
      <c r="BC66" s="835"/>
      <c r="BD66" s="836"/>
      <c r="BE66" s="853"/>
      <c r="BF66" s="793"/>
      <c r="BG66" s="793"/>
      <c r="BH66" s="793"/>
      <c r="BI66" s="793"/>
      <c r="BJ66" s="793"/>
      <c r="BK66" s="786"/>
      <c r="BL66" s="786"/>
      <c r="BM66" s="786"/>
      <c r="BN66" s="786"/>
      <c r="BO66" s="786"/>
      <c r="BP66" s="786"/>
      <c r="BQ66" s="786"/>
      <c r="BR66" s="786"/>
      <c r="BS66" s="786"/>
      <c r="BT66" s="107"/>
      <c r="BU66" s="825"/>
      <c r="BV66" s="825"/>
      <c r="BW66" s="825"/>
      <c r="BX66" s="825"/>
      <c r="BY66" s="784"/>
      <c r="BZ66" s="107"/>
      <c r="CA66" s="107"/>
      <c r="CB66" s="107"/>
    </row>
    <row r="67" spans="1:80" s="877" customFormat="1">
      <c r="A67" s="835"/>
      <c r="N67" s="835"/>
      <c r="O67" s="835"/>
      <c r="P67" s="835"/>
      <c r="Q67" s="835"/>
      <c r="R67" s="835"/>
      <c r="S67" s="835"/>
      <c r="T67" s="835"/>
      <c r="U67" s="835"/>
      <c r="V67" s="836"/>
      <c r="W67" s="835"/>
      <c r="X67" s="835"/>
      <c r="Y67" s="835"/>
      <c r="Z67" s="835"/>
      <c r="AA67" s="835"/>
      <c r="AB67" s="836"/>
      <c r="AC67" s="835"/>
      <c r="AD67" s="835"/>
      <c r="AE67" s="835"/>
      <c r="AF67" s="835"/>
      <c r="AG67" s="835"/>
      <c r="AH67" s="835"/>
      <c r="AI67" s="835"/>
      <c r="AJ67" s="836"/>
      <c r="AK67" s="835"/>
      <c r="AL67" s="835"/>
      <c r="AM67" s="835"/>
      <c r="AN67" s="835"/>
      <c r="AO67" s="836"/>
      <c r="AP67" s="835"/>
      <c r="AQ67" s="835"/>
      <c r="AR67" s="835"/>
      <c r="AS67" s="835"/>
      <c r="AT67" s="835"/>
      <c r="AU67" s="836"/>
      <c r="AV67" s="835"/>
      <c r="AW67" s="835"/>
      <c r="AX67" s="835"/>
      <c r="AY67" s="835"/>
      <c r="AZ67" s="836"/>
      <c r="BA67" s="835"/>
      <c r="BB67" s="835"/>
      <c r="BC67" s="835"/>
      <c r="BD67" s="836"/>
      <c r="BE67" s="853"/>
      <c r="BF67" s="793"/>
      <c r="BG67" s="793"/>
      <c r="BH67" s="793"/>
      <c r="BI67" s="793"/>
      <c r="BJ67" s="793"/>
      <c r="BK67" s="786"/>
      <c r="BL67" s="786"/>
      <c r="BM67" s="786"/>
      <c r="BN67" s="786"/>
      <c r="BO67" s="786"/>
      <c r="BP67" s="786"/>
      <c r="BQ67" s="786"/>
      <c r="BR67" s="786"/>
      <c r="BS67" s="786"/>
      <c r="BT67" s="107"/>
      <c r="BU67" s="825"/>
      <c r="BV67" s="825"/>
      <c r="BW67" s="825"/>
      <c r="BX67" s="825"/>
      <c r="BY67" s="784"/>
      <c r="BZ67" s="107"/>
      <c r="CA67" s="107"/>
      <c r="CB67" s="107"/>
    </row>
    <row r="69" spans="1:80" ht="20.25" customHeight="1"/>
    <row r="70" spans="1:80" s="881" customFormat="1">
      <c r="BE70" s="882"/>
      <c r="BF70" s="793"/>
      <c r="BG70" s="793"/>
      <c r="BH70" s="793"/>
      <c r="BI70" s="793"/>
      <c r="BJ70" s="793"/>
      <c r="BK70" s="786"/>
      <c r="BL70" s="786"/>
      <c r="BM70" s="786"/>
      <c r="BN70" s="786"/>
      <c r="BO70" s="786"/>
      <c r="BP70" s="786"/>
      <c r="BQ70" s="786"/>
      <c r="BR70" s="786"/>
      <c r="BS70" s="786"/>
      <c r="BT70" s="107"/>
      <c r="BU70" s="825"/>
      <c r="BV70" s="825"/>
      <c r="BW70" s="825"/>
      <c r="BX70" s="825"/>
      <c r="BY70" s="784"/>
      <c r="BZ70" s="107"/>
      <c r="CA70" s="107"/>
      <c r="CB70" s="107"/>
    </row>
    <row r="72" spans="1:80" s="881" customFormat="1" ht="15" customHeight="1">
      <c r="BE72" s="882"/>
      <c r="BF72" s="3254" t="s">
        <v>40</v>
      </c>
      <c r="BG72" s="3254"/>
      <c r="BH72" s="3254"/>
      <c r="BI72" s="3254"/>
      <c r="BJ72" s="3254"/>
      <c r="BK72" s="786"/>
      <c r="BL72" s="786"/>
      <c r="BM72" s="786"/>
      <c r="BN72" s="786"/>
      <c r="BO72" s="786"/>
      <c r="BP72" s="786"/>
      <c r="BQ72" s="786"/>
      <c r="BR72" s="786"/>
      <c r="BS72" s="786"/>
      <c r="BT72" s="107"/>
      <c r="BU72" s="825"/>
      <c r="BV72" s="825"/>
      <c r="BW72" s="825"/>
      <c r="BX72" s="825"/>
      <c r="BY72" s="784"/>
      <c r="BZ72" s="107"/>
      <c r="CA72" s="107"/>
      <c r="CB72" s="107"/>
    </row>
    <row r="73" spans="1:80" ht="15" customHeight="1">
      <c r="BF73" s="107" t="s">
        <v>8</v>
      </c>
      <c r="BG73" s="883" t="s">
        <v>36</v>
      </c>
      <c r="BH73" s="3255" t="s">
        <v>4512</v>
      </c>
      <c r="BI73" s="3255"/>
      <c r="BJ73" s="3255"/>
    </row>
    <row r="74" spans="1:80" s="881" customFormat="1" ht="15" customHeight="1" thickBot="1">
      <c r="BE74" s="882"/>
      <c r="BF74" s="107" t="s">
        <v>0</v>
      </c>
      <c r="BG74" s="884" t="s">
        <v>686</v>
      </c>
      <c r="BH74" s="107" t="s">
        <v>197</v>
      </c>
      <c r="BI74" s="107" t="s">
        <v>198</v>
      </c>
      <c r="BJ74" s="107" t="s">
        <v>4513</v>
      </c>
      <c r="BK74" s="786"/>
      <c r="BL74" s="786"/>
      <c r="BM74" s="786"/>
      <c r="BN74" s="786"/>
      <c r="BO74" s="786"/>
      <c r="BP74" s="786"/>
      <c r="BQ74" s="786"/>
      <c r="BR74" s="786"/>
      <c r="BS74" s="786"/>
      <c r="BT74" s="107"/>
      <c r="BU74" s="825"/>
      <c r="BV74" s="825"/>
      <c r="BW74" s="825"/>
      <c r="BX74" s="825"/>
      <c r="BY74" s="784"/>
      <c r="BZ74" s="107"/>
      <c r="CA74" s="107"/>
      <c r="CB74" s="107"/>
    </row>
    <row r="75" spans="1:80" ht="15.75">
      <c r="BF75" s="885">
        <v>6</v>
      </c>
      <c r="BG75" s="886">
        <v>6</v>
      </c>
      <c r="BH75" s="886">
        <v>6</v>
      </c>
      <c r="BI75" s="886"/>
      <c r="BJ75" s="886"/>
      <c r="BK75" s="887"/>
      <c r="BL75" s="150"/>
      <c r="BM75" s="150"/>
      <c r="BN75" s="150" t="s">
        <v>4514</v>
      </c>
      <c r="BO75" s="150" t="s">
        <v>4515</v>
      </c>
      <c r="BP75" s="150" t="s">
        <v>930</v>
      </c>
      <c r="BQ75" s="150" t="s">
        <v>4516</v>
      </c>
      <c r="BR75" s="150" t="s">
        <v>63</v>
      </c>
      <c r="BS75" s="150" t="s">
        <v>931</v>
      </c>
      <c r="BT75" s="888">
        <v>1</v>
      </c>
      <c r="BU75" s="889"/>
      <c r="BV75" s="890"/>
      <c r="BW75" s="886"/>
      <c r="BX75" s="886"/>
      <c r="BY75" s="891"/>
    </row>
    <row r="76" spans="1:80" s="881" customFormat="1" ht="16.5" hidden="1" customHeight="1" thickBot="1">
      <c r="BE76" s="882"/>
      <c r="BF76" s="892"/>
      <c r="BG76" s="893"/>
      <c r="BH76" s="893"/>
      <c r="BI76" s="893"/>
      <c r="BJ76" s="893"/>
      <c r="BK76" s="894"/>
      <c r="BL76" s="130"/>
      <c r="BM76" s="130"/>
      <c r="BN76" s="895" t="s">
        <v>4517</v>
      </c>
      <c r="BO76" s="895" t="s">
        <v>4518</v>
      </c>
      <c r="BP76" s="895" t="s">
        <v>4519</v>
      </c>
      <c r="BQ76" s="895" t="s">
        <v>4520</v>
      </c>
      <c r="BR76" s="895" t="s">
        <v>4521</v>
      </c>
      <c r="BS76" s="895" t="s">
        <v>4522</v>
      </c>
      <c r="BT76" s="66"/>
      <c r="BU76" s="896"/>
      <c r="BV76" s="897"/>
      <c r="BW76" s="893"/>
      <c r="BX76" s="893"/>
      <c r="BY76" s="898"/>
      <c r="BZ76" s="107"/>
      <c r="CA76" s="107"/>
      <c r="CB76" s="107"/>
    </row>
    <row r="77" spans="1:80" ht="16.5" thickBot="1">
      <c r="BF77" s="892">
        <v>8</v>
      </c>
      <c r="BG77" s="893">
        <v>8</v>
      </c>
      <c r="BH77" s="893">
        <v>8</v>
      </c>
      <c r="BI77" s="893">
        <v>8</v>
      </c>
      <c r="BJ77" s="893">
        <v>8</v>
      </c>
      <c r="BK77" s="894"/>
      <c r="BL77" s="130" t="s">
        <v>932</v>
      </c>
      <c r="BM77" s="130" t="s">
        <v>4523</v>
      </c>
      <c r="BN77" s="130" t="s">
        <v>936</v>
      </c>
      <c r="BO77" s="130" t="s">
        <v>4524</v>
      </c>
      <c r="BP77" s="130" t="s">
        <v>4525</v>
      </c>
      <c r="BQ77" s="130" t="s">
        <v>4526</v>
      </c>
      <c r="BR77" s="130" t="s">
        <v>1670</v>
      </c>
      <c r="BS77" s="130" t="s">
        <v>4525</v>
      </c>
      <c r="BT77" s="66">
        <v>2</v>
      </c>
      <c r="BU77" s="896"/>
      <c r="BV77" s="897"/>
      <c r="BW77" s="893"/>
      <c r="BX77" s="893"/>
      <c r="BY77" s="898"/>
    </row>
    <row r="78" spans="1:80" s="881" customFormat="1" ht="16.5" hidden="1" customHeight="1" thickBot="1">
      <c r="BE78" s="882"/>
      <c r="BF78" s="892"/>
      <c r="BG78" s="893"/>
      <c r="BH78" s="893"/>
      <c r="BI78" s="893"/>
      <c r="BJ78" s="893"/>
      <c r="BK78" s="894"/>
      <c r="BL78" s="899" t="s">
        <v>4527</v>
      </c>
      <c r="BM78" s="130" t="s">
        <v>4528</v>
      </c>
      <c r="BN78" s="895" t="s">
        <v>4529</v>
      </c>
      <c r="BO78" s="895" t="s">
        <v>4530</v>
      </c>
      <c r="BP78" s="895" t="s">
        <v>4531</v>
      </c>
      <c r="BQ78" s="895" t="s">
        <v>4532</v>
      </c>
      <c r="BR78" s="895" t="s">
        <v>4533</v>
      </c>
      <c r="BS78" s="895" t="s">
        <v>4534</v>
      </c>
      <c r="BT78" s="66"/>
      <c r="BU78" s="896"/>
      <c r="BV78" s="897"/>
      <c r="BW78" s="893"/>
      <c r="BX78" s="893"/>
      <c r="BY78" s="898"/>
      <c r="BZ78" s="107"/>
      <c r="CA78" s="107"/>
      <c r="CB78" s="107"/>
    </row>
    <row r="79" spans="1:80" ht="24.95" customHeight="1" thickBot="1">
      <c r="BF79" s="892">
        <v>6</v>
      </c>
      <c r="BG79" s="893">
        <v>14</v>
      </c>
      <c r="BH79" s="893">
        <v>14</v>
      </c>
      <c r="BI79" s="893">
        <v>14</v>
      </c>
      <c r="BJ79" s="893">
        <v>14</v>
      </c>
      <c r="BK79" s="894"/>
      <c r="BL79" s="130"/>
      <c r="BM79" s="130"/>
      <c r="BN79" s="130" t="s">
        <v>4535</v>
      </c>
      <c r="BO79" s="130" t="s">
        <v>1356</v>
      </c>
      <c r="BP79" s="130" t="s">
        <v>71</v>
      </c>
      <c r="BQ79" s="130" t="s">
        <v>4536</v>
      </c>
      <c r="BR79" s="130" t="s">
        <v>4537</v>
      </c>
      <c r="BS79" s="900" t="s">
        <v>55</v>
      </c>
      <c r="BT79" s="66">
        <v>3</v>
      </c>
      <c r="BU79" s="896"/>
      <c r="BV79" s="897"/>
      <c r="BW79" s="901"/>
      <c r="BX79" s="893"/>
      <c r="BY79" s="902" t="s">
        <v>4538</v>
      </c>
    </row>
    <row r="80" spans="1:80" s="881" customFormat="1" ht="16.5" hidden="1" customHeight="1" thickBot="1">
      <c r="BE80" s="882"/>
      <c r="BF80" s="892"/>
      <c r="BG80" s="893"/>
      <c r="BH80" s="893"/>
      <c r="BI80" s="893"/>
      <c r="BJ80" s="893"/>
      <c r="BK80" s="894"/>
      <c r="BL80" s="130"/>
      <c r="BM80" s="130"/>
      <c r="BN80" s="895" t="s">
        <v>4539</v>
      </c>
      <c r="BO80" s="895" t="s">
        <v>4540</v>
      </c>
      <c r="BP80" s="895" t="s">
        <v>4541</v>
      </c>
      <c r="BQ80" s="895" t="s">
        <v>4542</v>
      </c>
      <c r="BR80" s="895" t="s">
        <v>4543</v>
      </c>
      <c r="BS80" s="903" t="s">
        <v>4544</v>
      </c>
      <c r="BT80" s="66"/>
      <c r="BU80" s="896"/>
      <c r="BV80" s="897"/>
      <c r="BW80" s="901"/>
      <c r="BX80" s="893"/>
      <c r="BY80" s="898"/>
      <c r="BZ80" s="107"/>
      <c r="CA80" s="107"/>
      <c r="CB80" s="107"/>
    </row>
    <row r="81" spans="57:80" ht="20.25" customHeight="1" thickBot="1">
      <c r="BF81" s="904" t="s">
        <v>4545</v>
      </c>
      <c r="BG81" s="893">
        <v>28</v>
      </c>
      <c r="BH81" s="893">
        <v>27</v>
      </c>
      <c r="BI81" s="893">
        <v>22</v>
      </c>
      <c r="BJ81" s="893">
        <v>21</v>
      </c>
      <c r="BK81" s="894"/>
      <c r="BL81" s="130" t="s">
        <v>10</v>
      </c>
      <c r="BM81" s="130" t="s">
        <v>4546</v>
      </c>
      <c r="BN81" s="130" t="s">
        <v>4547</v>
      </c>
      <c r="BO81" s="130" t="s">
        <v>4548</v>
      </c>
      <c r="BP81" s="130" t="s">
        <v>4549</v>
      </c>
      <c r="BQ81" s="130" t="s">
        <v>82</v>
      </c>
      <c r="BR81" s="130" t="s">
        <v>51</v>
      </c>
      <c r="BS81" s="130" t="s">
        <v>4550</v>
      </c>
      <c r="BT81" s="66">
        <v>4</v>
      </c>
      <c r="BU81" s="896"/>
      <c r="BV81" s="897"/>
      <c r="BW81" s="901"/>
      <c r="BX81" s="893"/>
      <c r="BY81" s="898"/>
    </row>
    <row r="82" spans="57:80" s="881" customFormat="1" ht="16.5" hidden="1" customHeight="1" thickBot="1">
      <c r="BE82" s="882"/>
      <c r="BF82" s="905"/>
      <c r="BG82" s="906"/>
      <c r="BH82" s="906"/>
      <c r="BI82" s="906"/>
      <c r="BJ82" s="906"/>
      <c r="BK82" s="907"/>
      <c r="BL82" s="146" t="s">
        <v>4551</v>
      </c>
      <c r="BM82" s="146" t="s">
        <v>4552</v>
      </c>
      <c r="BN82" s="908" t="s">
        <v>4553</v>
      </c>
      <c r="BO82" s="908" t="s">
        <v>4554</v>
      </c>
      <c r="BP82" s="908" t="s">
        <v>4555</v>
      </c>
      <c r="BQ82" s="908" t="s">
        <v>4556</v>
      </c>
      <c r="BR82" s="908" t="s">
        <v>4557</v>
      </c>
      <c r="BS82" s="908" t="s">
        <v>4558</v>
      </c>
      <c r="BT82" s="909"/>
      <c r="BU82" s="910"/>
      <c r="BV82" s="911"/>
      <c r="BW82" s="912"/>
      <c r="BX82" s="906"/>
      <c r="BY82" s="913"/>
      <c r="BZ82" s="107"/>
      <c r="CA82" s="107"/>
      <c r="CB82" s="107"/>
    </row>
    <row r="83" spans="57:80" ht="20.25" hidden="1" customHeight="1" thickBot="1">
      <c r="BF83" s="893"/>
      <c r="BG83" s="893"/>
      <c r="BH83" s="893"/>
      <c r="BI83" s="893"/>
      <c r="BJ83" s="893"/>
      <c r="BK83" s="894"/>
      <c r="BL83" s="130"/>
      <c r="BM83" s="130"/>
      <c r="BN83" s="895"/>
      <c r="BO83" s="895"/>
      <c r="BP83" s="895"/>
      <c r="BQ83" s="895"/>
      <c r="BR83" s="895"/>
      <c r="BS83" s="895"/>
      <c r="BT83" s="66"/>
      <c r="BU83" s="896"/>
      <c r="BV83" s="897"/>
      <c r="BW83" s="901"/>
      <c r="BX83" s="893"/>
      <c r="BY83" s="898"/>
    </row>
    <row r="84" spans="57:80" s="881" customFormat="1" ht="15.75">
      <c r="BE84" s="882"/>
      <c r="BF84" s="885">
        <v>8</v>
      </c>
      <c r="BG84" s="886">
        <v>36</v>
      </c>
      <c r="BH84" s="886">
        <v>35</v>
      </c>
      <c r="BI84" s="886">
        <v>30</v>
      </c>
      <c r="BJ84" s="914">
        <v>29</v>
      </c>
      <c r="BK84" s="887"/>
      <c r="BL84" s="150" t="s">
        <v>4559</v>
      </c>
      <c r="BM84" s="150" t="s">
        <v>4560</v>
      </c>
      <c r="BN84" s="150" t="s">
        <v>63</v>
      </c>
      <c r="BO84" s="150" t="s">
        <v>4561</v>
      </c>
      <c r="BP84" s="150" t="s">
        <v>4562</v>
      </c>
      <c r="BQ84" s="150" t="s">
        <v>63</v>
      </c>
      <c r="BR84" s="150" t="s">
        <v>4563</v>
      </c>
      <c r="BS84" s="150" t="s">
        <v>1354</v>
      </c>
      <c r="BT84" s="888">
        <v>5</v>
      </c>
      <c r="BU84" s="886"/>
      <c r="BV84" s="890"/>
      <c r="BW84" s="915"/>
      <c r="BX84" s="916"/>
      <c r="BY84" s="891"/>
      <c r="BZ84" s="107"/>
      <c r="CA84" s="107"/>
      <c r="CB84" s="107"/>
    </row>
    <row r="85" spans="57:80" ht="15.75" hidden="1" customHeight="1">
      <c r="BF85" s="892"/>
      <c r="BG85" s="893"/>
      <c r="BH85" s="893"/>
      <c r="BI85" s="893"/>
      <c r="BJ85" s="917"/>
      <c r="BK85" s="894"/>
      <c r="BL85" s="130" t="s">
        <v>4564</v>
      </c>
      <c r="BM85" s="130" t="s">
        <v>4565</v>
      </c>
      <c r="BN85" s="895" t="s">
        <v>4566</v>
      </c>
      <c r="BO85" s="895" t="s">
        <v>4567</v>
      </c>
      <c r="BP85" s="895" t="s">
        <v>4568</v>
      </c>
      <c r="BQ85" s="895" t="s">
        <v>4569</v>
      </c>
      <c r="BR85" s="895" t="s">
        <v>4570</v>
      </c>
      <c r="BS85" s="895" t="s">
        <v>4571</v>
      </c>
      <c r="BT85" s="66"/>
      <c r="BU85" s="893"/>
      <c r="BV85" s="897"/>
      <c r="BW85" s="901"/>
      <c r="BX85" s="918"/>
      <c r="BY85" s="898"/>
    </row>
    <row r="86" spans="57:80" s="881" customFormat="1" ht="16.5" thickBot="1">
      <c r="BE86" s="882"/>
      <c r="BF86" s="892">
        <v>7</v>
      </c>
      <c r="BG86" s="893">
        <v>43</v>
      </c>
      <c r="BH86" s="893">
        <v>42</v>
      </c>
      <c r="BI86" s="893">
        <v>37</v>
      </c>
      <c r="BJ86" s="917">
        <v>36</v>
      </c>
      <c r="BK86" s="894"/>
      <c r="BL86" s="130"/>
      <c r="BM86" s="130" t="s">
        <v>4572</v>
      </c>
      <c r="BN86" s="130" t="s">
        <v>4573</v>
      </c>
      <c r="BO86" s="130" t="s">
        <v>4574</v>
      </c>
      <c r="BP86" s="130" t="s">
        <v>4575</v>
      </c>
      <c r="BQ86" s="130" t="s">
        <v>4576</v>
      </c>
      <c r="BR86" s="130" t="s">
        <v>4560</v>
      </c>
      <c r="BS86" s="130" t="s">
        <v>63</v>
      </c>
      <c r="BT86" s="66">
        <v>6</v>
      </c>
      <c r="BU86" s="893"/>
      <c r="BV86" s="897"/>
      <c r="BW86" s="901"/>
      <c r="BX86" s="918"/>
      <c r="BY86" s="898"/>
      <c r="BZ86" s="107"/>
      <c r="CA86" s="107"/>
      <c r="CB86" s="107"/>
    </row>
    <row r="87" spans="57:80" ht="16.5" hidden="1" customHeight="1" thickBot="1">
      <c r="BF87" s="892"/>
      <c r="BG87" s="893"/>
      <c r="BH87" s="893"/>
      <c r="BI87" s="893"/>
      <c r="BJ87" s="917"/>
      <c r="BK87" s="894"/>
      <c r="BL87" s="130"/>
      <c r="BM87" s="130" t="s">
        <v>4577</v>
      </c>
      <c r="BN87" s="895" t="s">
        <v>4578</v>
      </c>
      <c r="BO87" s="895" t="s">
        <v>4579</v>
      </c>
      <c r="BP87" s="895" t="s">
        <v>4580</v>
      </c>
      <c r="BQ87" s="895" t="s">
        <v>4581</v>
      </c>
      <c r="BR87" s="895" t="s">
        <v>4582</v>
      </c>
      <c r="BS87" s="895" t="s">
        <v>4583</v>
      </c>
      <c r="BT87" s="66"/>
      <c r="BU87" s="893"/>
      <c r="BV87" s="897"/>
      <c r="BW87" s="901"/>
      <c r="BX87" s="918"/>
      <c r="BY87" s="898"/>
    </row>
    <row r="88" spans="57:80" s="881" customFormat="1" ht="24.95" customHeight="1" thickBot="1">
      <c r="BE88" s="882"/>
      <c r="BF88" s="892">
        <v>7</v>
      </c>
      <c r="BG88" s="893">
        <v>50</v>
      </c>
      <c r="BH88" s="893">
        <v>49</v>
      </c>
      <c r="BI88" s="893">
        <v>44</v>
      </c>
      <c r="BJ88" s="917">
        <v>43</v>
      </c>
      <c r="BK88" s="894"/>
      <c r="BL88" s="130"/>
      <c r="BM88" s="130" t="s">
        <v>1364</v>
      </c>
      <c r="BN88" s="130" t="s">
        <v>4584</v>
      </c>
      <c r="BO88" s="130" t="s">
        <v>1369</v>
      </c>
      <c r="BP88" s="130" t="s">
        <v>4585</v>
      </c>
      <c r="BQ88" s="130" t="s">
        <v>4586</v>
      </c>
      <c r="BR88" s="130" t="s">
        <v>45</v>
      </c>
      <c r="BS88" s="919" t="s">
        <v>55</v>
      </c>
      <c r="BT88" s="66">
        <v>7</v>
      </c>
      <c r="BU88" s="893"/>
      <c r="BV88" s="897"/>
      <c r="BW88" s="901"/>
      <c r="BX88" s="918"/>
      <c r="BY88" s="902" t="s">
        <v>4587</v>
      </c>
      <c r="BZ88" s="883"/>
      <c r="CA88" s="883"/>
      <c r="CB88" s="107"/>
    </row>
    <row r="89" spans="57:80" ht="16.5" hidden="1" customHeight="1" thickBot="1">
      <c r="BF89" s="892"/>
      <c r="BG89" s="893"/>
      <c r="BH89" s="893"/>
      <c r="BI89" s="893"/>
      <c r="BJ89" s="917"/>
      <c r="BK89" s="894"/>
      <c r="BL89" s="130"/>
      <c r="BM89" s="130" t="s">
        <v>4588</v>
      </c>
      <c r="BN89" s="895" t="s">
        <v>4589</v>
      </c>
      <c r="BO89" s="895" t="s">
        <v>4590</v>
      </c>
      <c r="BP89" s="895" t="s">
        <v>4591</v>
      </c>
      <c r="BQ89" s="895" t="s">
        <v>4592</v>
      </c>
      <c r="BR89" s="895" t="s">
        <v>4593</v>
      </c>
      <c r="BS89" s="903" t="s">
        <v>4594</v>
      </c>
      <c r="BT89" s="66"/>
      <c r="BU89" s="893"/>
      <c r="BV89" s="893"/>
      <c r="BW89" s="901"/>
      <c r="BX89" s="918"/>
      <c r="BY89" s="898"/>
    </row>
    <row r="90" spans="57:80" s="881" customFormat="1" ht="24.95" customHeight="1" thickBot="1">
      <c r="BE90" s="882"/>
      <c r="BF90" s="892">
        <v>7</v>
      </c>
      <c r="BG90" s="893">
        <v>57</v>
      </c>
      <c r="BH90" s="893">
        <v>56</v>
      </c>
      <c r="BI90" s="893">
        <v>51</v>
      </c>
      <c r="BJ90" s="917">
        <v>50</v>
      </c>
      <c r="BK90" s="894"/>
      <c r="BL90" s="130"/>
      <c r="BM90" s="130" t="s">
        <v>4595</v>
      </c>
      <c r="BN90" s="130" t="s">
        <v>4596</v>
      </c>
      <c r="BO90" s="130" t="s">
        <v>4597</v>
      </c>
      <c r="BP90" s="130" t="s">
        <v>1756</v>
      </c>
      <c r="BQ90" s="130" t="s">
        <v>4598</v>
      </c>
      <c r="BR90" s="130" t="s">
        <v>4526</v>
      </c>
      <c r="BS90" s="920" t="s">
        <v>55</v>
      </c>
      <c r="BT90" s="66">
        <v>8</v>
      </c>
      <c r="BU90" s="893"/>
      <c r="BV90" s="921"/>
      <c r="BW90" s="901"/>
      <c r="BX90" s="918"/>
      <c r="BY90" s="902" t="s">
        <v>4599</v>
      </c>
      <c r="BZ90" s="107"/>
      <c r="CA90" s="107"/>
      <c r="CB90" s="107"/>
    </row>
    <row r="91" spans="57:80" ht="16.5" hidden="1" customHeight="1" thickBot="1">
      <c r="BF91" s="892"/>
      <c r="BG91" s="893"/>
      <c r="BH91" s="893"/>
      <c r="BI91" s="893"/>
      <c r="BJ91" s="917"/>
      <c r="BK91" s="894"/>
      <c r="BL91" s="130"/>
      <c r="BM91" s="130" t="s">
        <v>4600</v>
      </c>
      <c r="BN91" s="895" t="s">
        <v>4601</v>
      </c>
      <c r="BO91" s="895" t="s">
        <v>4602</v>
      </c>
      <c r="BP91" s="895" t="s">
        <v>4603</v>
      </c>
      <c r="BQ91" s="895" t="s">
        <v>4604</v>
      </c>
      <c r="BR91" s="895" t="s">
        <v>4605</v>
      </c>
      <c r="BS91" s="903" t="s">
        <v>4606</v>
      </c>
      <c r="BT91" s="66"/>
      <c r="BU91" s="893"/>
      <c r="BV91" s="921"/>
      <c r="BW91" s="901"/>
      <c r="BX91" s="918"/>
      <c r="BY91" s="898"/>
    </row>
    <row r="92" spans="57:80" ht="24.95" customHeight="1" thickBot="1">
      <c r="BF92" s="892">
        <v>17</v>
      </c>
      <c r="BG92" s="893">
        <v>74</v>
      </c>
      <c r="BH92" s="893">
        <v>73</v>
      </c>
      <c r="BI92" s="893">
        <v>68</v>
      </c>
      <c r="BJ92" s="917">
        <v>67</v>
      </c>
      <c r="BK92" s="922"/>
      <c r="BL92" s="130" t="s">
        <v>4607</v>
      </c>
      <c r="BM92" s="130" t="s">
        <v>969</v>
      </c>
      <c r="BN92" s="130" t="s">
        <v>4608</v>
      </c>
      <c r="BO92" s="130" t="s">
        <v>4609</v>
      </c>
      <c r="BP92" s="130" t="s">
        <v>1606</v>
      </c>
      <c r="BQ92" s="130" t="s">
        <v>4610</v>
      </c>
      <c r="BR92" s="130" t="s">
        <v>4611</v>
      </c>
      <c r="BS92" s="923" t="s">
        <v>55</v>
      </c>
      <c r="BT92" s="66" t="s">
        <v>4612</v>
      </c>
      <c r="BU92" s="893"/>
      <c r="BV92" s="921"/>
      <c r="BW92" s="901"/>
      <c r="BX92" s="918"/>
      <c r="BY92" s="902" t="s">
        <v>4613</v>
      </c>
    </row>
    <row r="93" spans="57:80" ht="16.5" hidden="1" customHeight="1" thickBot="1">
      <c r="BF93" s="892"/>
      <c r="BG93" s="893"/>
      <c r="BH93" s="893"/>
      <c r="BI93" s="893"/>
      <c r="BJ93" s="917"/>
      <c r="BK93" s="894" t="s">
        <v>4614</v>
      </c>
      <c r="BL93" s="130" t="s">
        <v>4615</v>
      </c>
      <c r="BM93" s="130" t="s">
        <v>4616</v>
      </c>
      <c r="BN93" s="895" t="s">
        <v>4617</v>
      </c>
      <c r="BO93" s="895" t="s">
        <v>4618</v>
      </c>
      <c r="BP93" s="895" t="s">
        <v>4619</v>
      </c>
      <c r="BQ93" s="895" t="s">
        <v>4620</v>
      </c>
      <c r="BR93" s="895" t="s">
        <v>4621</v>
      </c>
      <c r="BS93" s="903" t="s">
        <v>4622</v>
      </c>
      <c r="BT93" s="66"/>
      <c r="BU93" s="893"/>
      <c r="BV93" s="921"/>
      <c r="BW93" s="901"/>
      <c r="BX93" s="918"/>
      <c r="BY93" s="898"/>
    </row>
    <row r="94" spans="57:80" ht="15.75">
      <c r="BF94" s="892"/>
      <c r="BG94" s="893"/>
      <c r="BH94" s="893"/>
      <c r="BI94" s="893"/>
      <c r="BJ94" s="917"/>
      <c r="BK94" s="894" t="s">
        <v>51</v>
      </c>
      <c r="BL94" s="130" t="s">
        <v>4623</v>
      </c>
      <c r="BM94" s="130" t="s">
        <v>83</v>
      </c>
      <c r="BN94" s="130" t="s">
        <v>4624</v>
      </c>
      <c r="BO94" s="130" t="s">
        <v>4625</v>
      </c>
      <c r="BP94" s="130" t="s">
        <v>4626</v>
      </c>
      <c r="BQ94" s="130" t="s">
        <v>2331</v>
      </c>
      <c r="BR94" s="130" t="s">
        <v>4627</v>
      </c>
      <c r="BS94" s="130" t="s">
        <v>4628</v>
      </c>
      <c r="BT94" s="66" t="s">
        <v>4629</v>
      </c>
      <c r="BU94" s="893"/>
      <c r="BV94" s="921"/>
      <c r="BW94" s="901"/>
      <c r="BX94" s="918"/>
      <c r="BY94" s="898"/>
    </row>
    <row r="95" spans="57:80" ht="15.75">
      <c r="BF95" s="892">
        <v>6</v>
      </c>
      <c r="BG95" s="893">
        <v>80</v>
      </c>
      <c r="BH95" s="893">
        <v>79</v>
      </c>
      <c r="BI95" s="893">
        <v>74</v>
      </c>
      <c r="BJ95" s="917">
        <v>73</v>
      </c>
      <c r="BK95" s="894"/>
      <c r="BL95" s="130"/>
      <c r="BM95" s="130"/>
      <c r="BN95" s="130" t="s">
        <v>1668</v>
      </c>
      <c r="BO95" s="130" t="s">
        <v>4630</v>
      </c>
      <c r="BP95" s="130" t="s">
        <v>937</v>
      </c>
      <c r="BQ95" s="130" t="s">
        <v>4631</v>
      </c>
      <c r="BR95" s="130" t="s">
        <v>4632</v>
      </c>
      <c r="BS95" s="130" t="s">
        <v>80</v>
      </c>
      <c r="BT95" s="66">
        <v>10</v>
      </c>
      <c r="BU95" s="893"/>
      <c r="BV95" s="921"/>
      <c r="BW95" s="901"/>
      <c r="BX95" s="918"/>
      <c r="BY95" s="898"/>
    </row>
    <row r="96" spans="57:80" ht="15.75" hidden="1" customHeight="1">
      <c r="BF96" s="892"/>
      <c r="BG96" s="893"/>
      <c r="BH96" s="893"/>
      <c r="BI96" s="893"/>
      <c r="BJ96" s="917"/>
      <c r="BK96" s="894"/>
      <c r="BL96" s="130"/>
      <c r="BM96" s="130"/>
      <c r="BN96" s="895" t="s">
        <v>4633</v>
      </c>
      <c r="BO96" s="895" t="s">
        <v>4634</v>
      </c>
      <c r="BP96" s="895" t="s">
        <v>4635</v>
      </c>
      <c r="BQ96" s="895" t="s">
        <v>4636</v>
      </c>
      <c r="BR96" s="895" t="s">
        <v>4637</v>
      </c>
      <c r="BS96" s="895" t="s">
        <v>4638</v>
      </c>
      <c r="BT96" s="66"/>
      <c r="BU96" s="893"/>
      <c r="BV96" s="921"/>
      <c r="BW96" s="901"/>
      <c r="BX96" s="918"/>
      <c r="BY96" s="924"/>
    </row>
    <row r="97" spans="57:100" ht="16.5" thickBot="1">
      <c r="BF97" s="925">
        <v>7</v>
      </c>
      <c r="BG97" s="906">
        <v>87</v>
      </c>
      <c r="BH97" s="906">
        <v>86</v>
      </c>
      <c r="BI97" s="906">
        <v>81</v>
      </c>
      <c r="BJ97" s="926">
        <v>80</v>
      </c>
      <c r="BK97" s="907"/>
      <c r="BL97" s="146"/>
      <c r="BM97" s="146" t="s">
        <v>2093</v>
      </c>
      <c r="BN97" s="146" t="s">
        <v>4639</v>
      </c>
      <c r="BO97" s="146" t="s">
        <v>4640</v>
      </c>
      <c r="BP97" s="146" t="s">
        <v>4641</v>
      </c>
      <c r="BQ97" s="146" t="s">
        <v>47</v>
      </c>
      <c r="BR97" s="146" t="s">
        <v>4642</v>
      </c>
      <c r="BS97" s="146" t="s">
        <v>82</v>
      </c>
      <c r="BT97" s="909">
        <v>11</v>
      </c>
      <c r="BU97" s="906"/>
      <c r="BV97" s="927"/>
      <c r="BW97" s="912"/>
      <c r="BX97" s="928"/>
      <c r="BY97" s="913"/>
    </row>
    <row r="98" spans="57:100" ht="15.75" hidden="1" customHeight="1" thickBot="1">
      <c r="BF98" s="929"/>
      <c r="BG98" s="930"/>
      <c r="BH98" s="930"/>
      <c r="BI98" s="930"/>
      <c r="BJ98" s="930"/>
      <c r="BK98" s="931"/>
      <c r="BL98" s="931"/>
      <c r="BM98" s="931" t="s">
        <v>4643</v>
      </c>
      <c r="BN98" s="932" t="s">
        <v>4644</v>
      </c>
      <c r="BO98" s="932" t="s">
        <v>4645</v>
      </c>
      <c r="BP98" s="932" t="s">
        <v>4646</v>
      </c>
      <c r="BQ98" s="932" t="s">
        <v>4647</v>
      </c>
      <c r="BR98" s="932" t="s">
        <v>4648</v>
      </c>
      <c r="BS98" s="932" t="s">
        <v>4649</v>
      </c>
      <c r="BT98" s="909"/>
      <c r="BU98" s="906"/>
      <c r="BV98" s="906"/>
      <c r="BW98" s="906"/>
      <c r="BX98" s="906"/>
      <c r="BY98" s="933"/>
    </row>
    <row r="100" spans="57:100" s="877" customFormat="1" ht="9.9499999999999993" customHeight="1" thickBot="1">
      <c r="BE100" s="853"/>
      <c r="BF100" s="107"/>
      <c r="BG100" s="107"/>
      <c r="BH100" s="107"/>
      <c r="BI100" s="107"/>
      <c r="BJ100" s="107"/>
      <c r="BK100" s="107"/>
      <c r="BL100" s="107"/>
      <c r="BM100" s="107"/>
      <c r="BN100" s="107"/>
      <c r="BO100" s="107"/>
      <c r="BP100" s="107"/>
      <c r="BQ100" s="107"/>
      <c r="BR100" s="107"/>
      <c r="BS100" s="107"/>
      <c r="BT100" s="107"/>
      <c r="BU100" s="107"/>
      <c r="BV100" s="107"/>
      <c r="BW100" s="107"/>
      <c r="BX100" s="107"/>
      <c r="BY100" s="784"/>
      <c r="BZ100" s="107"/>
      <c r="CA100" s="107"/>
      <c r="CB100" s="107"/>
      <c r="CD100" s="107"/>
      <c r="CE100" s="107"/>
      <c r="CF100" s="107"/>
      <c r="CG100" s="107"/>
      <c r="CH100" s="107"/>
      <c r="CI100" s="107"/>
      <c r="CJ100" s="107"/>
      <c r="CK100" s="107"/>
      <c r="CL100" s="107"/>
      <c r="CM100" s="107"/>
      <c r="CN100" s="107"/>
      <c r="CO100" s="107"/>
      <c r="CP100" s="107"/>
      <c r="CQ100" s="107"/>
      <c r="CR100" s="107"/>
      <c r="CS100" s="107"/>
      <c r="CT100" s="107"/>
      <c r="CU100" s="107" t="s">
        <v>676</v>
      </c>
      <c r="CV100" s="107"/>
    </row>
    <row r="101" spans="57:100">
      <c r="CD101" s="934"/>
      <c r="CE101" s="935"/>
      <c r="CF101" s="935"/>
      <c r="CG101" s="935"/>
      <c r="CH101" s="936"/>
      <c r="CI101" s="937"/>
      <c r="CJ101" s="937"/>
      <c r="CK101" s="937"/>
      <c r="CL101" s="937"/>
      <c r="CM101" s="937"/>
      <c r="CN101" s="937"/>
      <c r="CO101" s="937" t="s">
        <v>4514</v>
      </c>
      <c r="CP101" s="937" t="s">
        <v>4515</v>
      </c>
      <c r="CQ101" s="937" t="s">
        <v>930</v>
      </c>
      <c r="CR101" s="937" t="s">
        <v>4516</v>
      </c>
      <c r="CS101" s="937" t="s">
        <v>63</v>
      </c>
      <c r="CT101" s="938" t="s">
        <v>931</v>
      </c>
      <c r="CU101" s="66">
        <v>1</v>
      </c>
      <c r="CV101" s="793"/>
    </row>
    <row r="102" spans="57:100" s="877" customFormat="1" ht="9.9499999999999993" customHeight="1">
      <c r="BE102" s="853"/>
      <c r="BF102" s="107"/>
      <c r="BG102" s="107"/>
      <c r="BH102" s="107"/>
      <c r="BI102" s="107"/>
      <c r="BJ102" s="107"/>
      <c r="BK102" s="107"/>
      <c r="BL102" s="107"/>
      <c r="BM102" s="107"/>
      <c r="BN102" s="107"/>
      <c r="BO102" s="107"/>
      <c r="BP102" s="107"/>
      <c r="BQ102" s="107"/>
      <c r="BR102" s="107"/>
      <c r="BS102" s="107"/>
      <c r="BT102" s="107"/>
      <c r="BU102" s="107"/>
      <c r="BV102" s="107"/>
      <c r="BW102" s="107"/>
      <c r="BX102" s="107"/>
      <c r="BY102" s="784"/>
      <c r="BZ102" s="107"/>
      <c r="CA102" s="107"/>
      <c r="CB102" s="107"/>
      <c r="CD102" s="939"/>
      <c r="CE102" s="107"/>
      <c r="CF102" s="107"/>
      <c r="CG102" s="107"/>
      <c r="CH102" s="940"/>
      <c r="CI102" s="66"/>
      <c r="CJ102" s="66"/>
      <c r="CK102" s="66"/>
      <c r="CL102" s="66"/>
      <c r="CM102" s="66"/>
      <c r="CN102" s="66"/>
      <c r="CO102" s="748"/>
      <c r="CP102" s="748"/>
      <c r="CQ102" s="748"/>
      <c r="CR102" s="748"/>
      <c r="CS102" s="748"/>
      <c r="CT102" s="941"/>
      <c r="CU102" s="66"/>
      <c r="CV102" s="107" t="s">
        <v>4650</v>
      </c>
    </row>
    <row r="103" spans="57:100" s="877" customFormat="1" ht="9.9499999999999993" customHeight="1">
      <c r="BE103" s="853"/>
      <c r="BF103" s="107"/>
      <c r="BG103" s="107"/>
      <c r="BH103" s="107"/>
      <c r="BI103" s="107"/>
      <c r="BJ103" s="107"/>
      <c r="BK103" s="107"/>
      <c r="BL103" s="107"/>
      <c r="BM103" s="107"/>
      <c r="BN103" s="107"/>
      <c r="BO103" s="107"/>
      <c r="BP103" s="107"/>
      <c r="BQ103" s="107"/>
      <c r="BR103" s="107"/>
      <c r="BS103" s="107"/>
      <c r="BT103" s="107"/>
      <c r="BU103" s="107"/>
      <c r="BV103" s="107"/>
      <c r="BW103" s="107"/>
      <c r="BX103" s="107"/>
      <c r="BY103" s="784"/>
      <c r="BZ103" s="107"/>
      <c r="CA103" s="107"/>
      <c r="CB103" s="107"/>
      <c r="CD103" s="939"/>
      <c r="CE103" s="107"/>
      <c r="CF103" s="107"/>
      <c r="CG103" s="107"/>
      <c r="CH103" s="940"/>
      <c r="CI103" s="66"/>
      <c r="CJ103" s="66"/>
      <c r="CK103" s="66"/>
      <c r="CL103" s="66"/>
      <c r="CM103" s="66"/>
      <c r="CN103" s="66"/>
      <c r="CO103" s="748" t="s">
        <v>4651</v>
      </c>
      <c r="CP103" s="748" t="s">
        <v>4652</v>
      </c>
      <c r="CQ103" s="748" t="s">
        <v>4653</v>
      </c>
      <c r="CR103" s="748" t="s">
        <v>4654</v>
      </c>
      <c r="CS103" s="748" t="s">
        <v>4655</v>
      </c>
      <c r="CT103" s="941" t="s">
        <v>4656</v>
      </c>
      <c r="CU103" s="66"/>
      <c r="CV103" s="107" t="s">
        <v>4657</v>
      </c>
    </row>
    <row r="104" spans="57:100" s="877" customFormat="1" ht="9.9499999999999993" customHeight="1" thickBot="1">
      <c r="BE104" s="853"/>
      <c r="BF104" s="107"/>
      <c r="BG104" s="107"/>
      <c r="BH104" s="107"/>
      <c r="BI104" s="107"/>
      <c r="BJ104" s="107"/>
      <c r="BK104" s="107"/>
      <c r="BL104" s="107"/>
      <c r="BM104" s="107"/>
      <c r="BN104" s="107"/>
      <c r="BO104" s="107"/>
      <c r="BP104" s="107"/>
      <c r="BQ104" s="107"/>
      <c r="BR104" s="107"/>
      <c r="BS104" s="107"/>
      <c r="BT104" s="107"/>
      <c r="BU104" s="107"/>
      <c r="BV104" s="107"/>
      <c r="BW104" s="107"/>
      <c r="BX104" s="107"/>
      <c r="BY104" s="784"/>
      <c r="BZ104" s="107"/>
      <c r="CA104" s="107"/>
      <c r="CB104" s="107"/>
      <c r="CD104" s="939"/>
      <c r="CE104" s="107"/>
      <c r="CF104" s="107"/>
      <c r="CG104" s="107"/>
      <c r="CH104" s="940"/>
      <c r="CI104" s="66"/>
      <c r="CJ104" s="66"/>
      <c r="CK104" s="66"/>
      <c r="CL104" s="66"/>
      <c r="CM104" s="66"/>
      <c r="CN104" s="66"/>
      <c r="CO104" s="748" t="s">
        <v>4517</v>
      </c>
      <c r="CP104" s="748" t="s">
        <v>4518</v>
      </c>
      <c r="CQ104" s="748" t="s">
        <v>4519</v>
      </c>
      <c r="CR104" s="748" t="s">
        <v>4520</v>
      </c>
      <c r="CS104" s="748" t="s">
        <v>4521</v>
      </c>
      <c r="CT104" s="941" t="s">
        <v>4522</v>
      </c>
      <c r="CU104" s="66"/>
      <c r="CV104" s="107" t="s">
        <v>4658</v>
      </c>
    </row>
    <row r="105" spans="57:100" ht="21.75" thickBot="1">
      <c r="CD105" s="942"/>
      <c r="CE105" s="793"/>
      <c r="CF105" s="793"/>
      <c r="CG105" s="793"/>
      <c r="CH105" s="940"/>
      <c r="CI105" s="18"/>
      <c r="CJ105" s="18"/>
      <c r="CK105" s="18"/>
      <c r="CL105" s="18"/>
      <c r="CM105" s="18" t="s">
        <v>932</v>
      </c>
      <c r="CN105" s="18" t="s">
        <v>4523</v>
      </c>
      <c r="CO105" s="18" t="s">
        <v>936</v>
      </c>
      <c r="CP105" s="18" t="s">
        <v>4524</v>
      </c>
      <c r="CQ105" s="18" t="s">
        <v>4525</v>
      </c>
      <c r="CR105" s="943" t="s">
        <v>4526</v>
      </c>
      <c r="CS105" s="18" t="s">
        <v>1670</v>
      </c>
      <c r="CT105" s="944" t="s">
        <v>4525</v>
      </c>
      <c r="CU105" s="66">
        <v>2</v>
      </c>
      <c r="CV105" s="793"/>
    </row>
    <row r="106" spans="57:100" s="877" customFormat="1" ht="9.9499999999999993" customHeight="1">
      <c r="BE106" s="853"/>
      <c r="BF106" s="107"/>
      <c r="BG106" s="107"/>
      <c r="BH106" s="107"/>
      <c r="BI106" s="107"/>
      <c r="BJ106" s="107"/>
      <c r="BK106" s="107"/>
      <c r="BL106" s="107"/>
      <c r="BM106" s="107"/>
      <c r="BN106" s="107"/>
      <c r="BO106" s="107"/>
      <c r="BP106" s="107"/>
      <c r="BQ106" s="107"/>
      <c r="BR106" s="107"/>
      <c r="BS106" s="107"/>
      <c r="BT106" s="107"/>
      <c r="BU106" s="107"/>
      <c r="BV106" s="107"/>
      <c r="BW106" s="107"/>
      <c r="BX106" s="107"/>
      <c r="BY106" s="784"/>
      <c r="BZ106" s="107"/>
      <c r="CA106" s="107"/>
      <c r="CB106" s="107"/>
      <c r="CD106" s="939"/>
      <c r="CE106" s="107"/>
      <c r="CF106" s="107"/>
      <c r="CG106" s="107"/>
      <c r="CH106" s="940"/>
      <c r="CI106" s="66"/>
      <c r="CJ106" s="66"/>
      <c r="CK106" s="66"/>
      <c r="CL106" s="66"/>
      <c r="CM106" s="66">
        <v>6</v>
      </c>
      <c r="CN106" s="66">
        <v>5</v>
      </c>
      <c r="CO106" s="748">
        <v>4</v>
      </c>
      <c r="CP106" s="748">
        <v>3</v>
      </c>
      <c r="CQ106" s="748">
        <v>2</v>
      </c>
      <c r="CR106" s="748">
        <v>1</v>
      </c>
      <c r="CS106" s="748"/>
      <c r="CT106" s="941"/>
      <c r="CU106" s="66"/>
      <c r="CV106" s="107" t="s">
        <v>4650</v>
      </c>
    </row>
    <row r="107" spans="57:100" s="877" customFormat="1" ht="15">
      <c r="BE107" s="853"/>
      <c r="BF107" s="107"/>
      <c r="BG107" s="107"/>
      <c r="BH107" s="107"/>
      <c r="BI107" s="107"/>
      <c r="BJ107" s="107"/>
      <c r="BK107" s="107"/>
      <c r="BL107" s="107"/>
      <c r="BM107" s="107"/>
      <c r="BN107" s="107"/>
      <c r="BO107" s="107"/>
      <c r="BP107" s="107"/>
      <c r="BQ107" s="107"/>
      <c r="BR107" s="107"/>
      <c r="BS107" s="107"/>
      <c r="BT107" s="107"/>
      <c r="BU107" s="107"/>
      <c r="BV107" s="107"/>
      <c r="BW107" s="107"/>
      <c r="BX107" s="107"/>
      <c r="BY107" s="784"/>
      <c r="BZ107" s="107"/>
      <c r="CA107" s="107"/>
      <c r="CB107" s="107"/>
      <c r="CD107" s="939"/>
      <c r="CE107" s="107"/>
      <c r="CF107" s="107"/>
      <c r="CG107" s="107"/>
      <c r="CH107" s="940"/>
      <c r="CI107" s="66"/>
      <c r="CJ107" s="66"/>
      <c r="CK107" s="66"/>
      <c r="CL107" s="66"/>
      <c r="CM107" s="66" t="s">
        <v>4659</v>
      </c>
      <c r="CN107" s="66" t="s">
        <v>4660</v>
      </c>
      <c r="CO107" s="748" t="s">
        <v>4661</v>
      </c>
      <c r="CP107" s="748" t="s">
        <v>4662</v>
      </c>
      <c r="CQ107" s="748" t="s">
        <v>4663</v>
      </c>
      <c r="CR107" s="748" t="s">
        <v>4664</v>
      </c>
      <c r="CS107" s="748" t="s">
        <v>4665</v>
      </c>
      <c r="CT107" s="941" t="s">
        <v>4666</v>
      </c>
      <c r="CU107" s="66"/>
      <c r="CV107" s="107" t="s">
        <v>4657</v>
      </c>
    </row>
    <row r="108" spans="57:100" s="877" customFormat="1" ht="9.9499999999999993" customHeight="1">
      <c r="BE108" s="853"/>
      <c r="BF108" s="107"/>
      <c r="BG108" s="107"/>
      <c r="BH108" s="107"/>
      <c r="BI108" s="107"/>
      <c r="BJ108" s="107"/>
      <c r="BK108" s="107"/>
      <c r="BL108" s="107"/>
      <c r="BM108" s="107"/>
      <c r="BN108" s="107"/>
      <c r="BO108" s="107"/>
      <c r="BP108" s="107"/>
      <c r="BQ108" s="107"/>
      <c r="BR108" s="107"/>
      <c r="BS108" s="107"/>
      <c r="BT108" s="107"/>
      <c r="BU108" s="107"/>
      <c r="BV108" s="107"/>
      <c r="BW108" s="107"/>
      <c r="BX108" s="107"/>
      <c r="BY108" s="784"/>
      <c r="BZ108" s="107"/>
      <c r="CA108" s="107"/>
      <c r="CB108" s="107"/>
      <c r="CD108" s="939"/>
      <c r="CE108" s="107"/>
      <c r="CF108" s="107"/>
      <c r="CG108" s="107"/>
      <c r="CH108" s="940"/>
      <c r="CI108" s="66"/>
      <c r="CJ108" s="66"/>
      <c r="CK108" s="66"/>
      <c r="CL108" s="66"/>
      <c r="CM108" s="66" t="s">
        <v>4527</v>
      </c>
      <c r="CN108" s="66" t="s">
        <v>4528</v>
      </c>
      <c r="CO108" s="748" t="s">
        <v>4529</v>
      </c>
      <c r="CP108" s="748" t="s">
        <v>4530</v>
      </c>
      <c r="CQ108" s="748" t="s">
        <v>4531</v>
      </c>
      <c r="CR108" s="748" t="s">
        <v>4532</v>
      </c>
      <c r="CS108" s="748" t="s">
        <v>4533</v>
      </c>
      <c r="CT108" s="941" t="s">
        <v>4534</v>
      </c>
      <c r="CU108" s="66"/>
      <c r="CV108" s="107" t="s">
        <v>4658</v>
      </c>
    </row>
    <row r="109" spans="57:100">
      <c r="CD109" s="942"/>
      <c r="CE109" s="793"/>
      <c r="CF109" s="793"/>
      <c r="CG109" s="793"/>
      <c r="CH109" s="940"/>
      <c r="CI109" s="18"/>
      <c r="CJ109" s="18"/>
      <c r="CK109" s="18"/>
      <c r="CL109" s="18"/>
      <c r="CM109" s="18"/>
      <c r="CN109" s="18"/>
      <c r="CO109" s="18" t="s">
        <v>4535</v>
      </c>
      <c r="CP109" s="18" t="s">
        <v>1356</v>
      </c>
      <c r="CQ109" s="18" t="s">
        <v>71</v>
      </c>
      <c r="CR109" s="18" t="s">
        <v>4536</v>
      </c>
      <c r="CS109" s="18" t="s">
        <v>4537</v>
      </c>
      <c r="CT109" s="944" t="s">
        <v>55</v>
      </c>
      <c r="CU109" s="66">
        <v>3</v>
      </c>
      <c r="CV109" s="793"/>
    </row>
    <row r="110" spans="57:100" s="877" customFormat="1" ht="9.9499999999999993" customHeight="1">
      <c r="BE110" s="853"/>
      <c r="BF110" s="107"/>
      <c r="BG110" s="107"/>
      <c r="BH110" s="107"/>
      <c r="BI110" s="107"/>
      <c r="BJ110" s="107"/>
      <c r="BK110" s="107"/>
      <c r="BL110" s="107"/>
      <c r="BM110" s="107"/>
      <c r="BN110" s="107"/>
      <c r="BO110" s="107"/>
      <c r="BP110" s="107"/>
      <c r="BQ110" s="107"/>
      <c r="BR110" s="107"/>
      <c r="BS110" s="107"/>
      <c r="BT110" s="107"/>
      <c r="BU110" s="107"/>
      <c r="BV110" s="107"/>
      <c r="BW110" s="107"/>
      <c r="BX110" s="107"/>
      <c r="BY110" s="784"/>
      <c r="BZ110" s="107"/>
      <c r="CA110" s="107"/>
      <c r="CB110" s="107"/>
      <c r="CD110" s="939"/>
      <c r="CE110" s="107"/>
      <c r="CF110" s="107"/>
      <c r="CG110" s="107"/>
      <c r="CH110" s="940"/>
      <c r="CI110" s="66"/>
      <c r="CJ110" s="66"/>
      <c r="CK110" s="66"/>
      <c r="CL110" s="66"/>
      <c r="CM110" s="66"/>
      <c r="CN110" s="66"/>
      <c r="CO110" s="748">
        <v>12</v>
      </c>
      <c r="CP110" s="748">
        <v>11</v>
      </c>
      <c r="CQ110" s="748">
        <v>10</v>
      </c>
      <c r="CR110" s="748">
        <v>9</v>
      </c>
      <c r="CS110" s="748">
        <v>8</v>
      </c>
      <c r="CT110" s="941">
        <v>7</v>
      </c>
      <c r="CU110" s="66"/>
      <c r="CV110" s="107" t="s">
        <v>4650</v>
      </c>
    </row>
    <row r="111" spans="57:100" s="877" customFormat="1" ht="9.9499999999999993" customHeight="1">
      <c r="BE111" s="853"/>
      <c r="BF111" s="107"/>
      <c r="BG111" s="107"/>
      <c r="BH111" s="107"/>
      <c r="BI111" s="107"/>
      <c r="BJ111" s="107"/>
      <c r="BK111" s="107"/>
      <c r="BL111" s="107"/>
      <c r="BM111" s="107"/>
      <c r="BN111" s="107"/>
      <c r="BO111" s="107"/>
      <c r="BP111" s="107"/>
      <c r="BQ111" s="107"/>
      <c r="BR111" s="107"/>
      <c r="BS111" s="107"/>
      <c r="BT111" s="107"/>
      <c r="BU111" s="107"/>
      <c r="BV111" s="107"/>
      <c r="BW111" s="107"/>
      <c r="BX111" s="107"/>
      <c r="BY111" s="784"/>
      <c r="BZ111" s="107"/>
      <c r="CA111" s="107"/>
      <c r="CB111" s="107"/>
      <c r="CD111" s="939"/>
      <c r="CE111" s="107"/>
      <c r="CF111" s="107"/>
      <c r="CG111" s="107"/>
      <c r="CH111" s="940"/>
      <c r="CI111" s="66"/>
      <c r="CJ111" s="66"/>
      <c r="CK111" s="66"/>
      <c r="CL111" s="66"/>
      <c r="CM111" s="66"/>
      <c r="CN111" s="66"/>
      <c r="CO111" s="748" t="s">
        <v>4667</v>
      </c>
      <c r="CP111" s="748" t="s">
        <v>4668</v>
      </c>
      <c r="CQ111" s="748" t="s">
        <v>4669</v>
      </c>
      <c r="CR111" s="748" t="s">
        <v>4670</v>
      </c>
      <c r="CS111" s="748" t="s">
        <v>4671</v>
      </c>
      <c r="CT111" s="941" t="s">
        <v>4672</v>
      </c>
      <c r="CU111" s="66"/>
      <c r="CV111" s="107" t="s">
        <v>4657</v>
      </c>
    </row>
    <row r="112" spans="57:100" s="877" customFormat="1" ht="9.9499999999999993" customHeight="1">
      <c r="BE112" s="853"/>
      <c r="BF112" s="107"/>
      <c r="BG112" s="107"/>
      <c r="BH112" s="107"/>
      <c r="BI112" s="107"/>
      <c r="BJ112" s="107"/>
      <c r="BK112" s="107"/>
      <c r="BL112" s="107"/>
      <c r="BM112" s="107"/>
      <c r="BN112" s="107"/>
      <c r="BO112" s="107"/>
      <c r="BP112" s="107"/>
      <c r="BQ112" s="107"/>
      <c r="BR112" s="107"/>
      <c r="BS112" s="107"/>
      <c r="BT112" s="107"/>
      <c r="BU112" s="107"/>
      <c r="BV112" s="107"/>
      <c r="BW112" s="107"/>
      <c r="BX112" s="107"/>
      <c r="BY112" s="784"/>
      <c r="BZ112" s="107"/>
      <c r="CA112" s="107"/>
      <c r="CB112" s="107"/>
      <c r="CD112" s="939"/>
      <c r="CE112" s="107"/>
      <c r="CF112" s="107"/>
      <c r="CG112" s="107"/>
      <c r="CH112" s="940"/>
      <c r="CI112" s="66"/>
      <c r="CJ112" s="66"/>
      <c r="CK112" s="66"/>
      <c r="CL112" s="66"/>
      <c r="CM112" s="66"/>
      <c r="CN112" s="66"/>
      <c r="CO112" s="748" t="s">
        <v>4539</v>
      </c>
      <c r="CP112" s="748" t="s">
        <v>4540</v>
      </c>
      <c r="CQ112" s="748" t="s">
        <v>4541</v>
      </c>
      <c r="CR112" s="748" t="s">
        <v>4542</v>
      </c>
      <c r="CS112" s="748" t="s">
        <v>4543</v>
      </c>
      <c r="CT112" s="941" t="s">
        <v>4544</v>
      </c>
      <c r="CU112" s="66"/>
      <c r="CV112" s="107" t="s">
        <v>4658</v>
      </c>
    </row>
    <row r="113" spans="57:100">
      <c r="CD113" s="942"/>
      <c r="CE113" s="793"/>
      <c r="CF113" s="793"/>
      <c r="CG113" s="793"/>
      <c r="CH113" s="940"/>
      <c r="CI113" s="18"/>
      <c r="CJ113" s="18"/>
      <c r="CK113" s="18"/>
      <c r="CL113" s="18"/>
      <c r="CM113" s="18" t="s">
        <v>10</v>
      </c>
      <c r="CN113" s="18" t="s">
        <v>4546</v>
      </c>
      <c r="CO113" s="18" t="s">
        <v>4547</v>
      </c>
      <c r="CP113" s="18" t="s">
        <v>4548</v>
      </c>
      <c r="CQ113" s="18" t="s">
        <v>4549</v>
      </c>
      <c r="CR113" s="18" t="s">
        <v>82</v>
      </c>
      <c r="CS113" s="18" t="s">
        <v>51</v>
      </c>
      <c r="CT113" s="944" t="s">
        <v>4550</v>
      </c>
      <c r="CU113" s="66">
        <v>4</v>
      </c>
      <c r="CV113" s="793"/>
    </row>
    <row r="114" spans="57:100" s="877" customFormat="1" ht="9.9499999999999993" customHeight="1">
      <c r="BE114" s="853"/>
      <c r="BF114" s="107"/>
      <c r="BG114" s="107"/>
      <c r="BH114" s="107"/>
      <c r="BI114" s="107"/>
      <c r="BJ114" s="107"/>
      <c r="BK114" s="107"/>
      <c r="BL114" s="107"/>
      <c r="BM114" s="107"/>
      <c r="BN114" s="107"/>
      <c r="BO114" s="107"/>
      <c r="BP114" s="107"/>
      <c r="BQ114" s="107"/>
      <c r="BR114" s="107"/>
      <c r="BS114" s="107"/>
      <c r="BT114" s="107"/>
      <c r="BU114" s="107"/>
      <c r="BV114" s="107"/>
      <c r="BW114" s="107"/>
      <c r="BX114" s="107"/>
      <c r="BY114" s="784"/>
      <c r="BZ114" s="107"/>
      <c r="CA114" s="107"/>
      <c r="CB114" s="107"/>
      <c r="CD114" s="939"/>
      <c r="CE114" s="107"/>
      <c r="CF114" s="107"/>
      <c r="CG114" s="107"/>
      <c r="CH114" s="940"/>
      <c r="CI114" s="66"/>
      <c r="CJ114" s="66"/>
      <c r="CK114" s="66"/>
      <c r="CL114" s="66"/>
      <c r="CM114" s="66"/>
      <c r="CN114" s="66">
        <v>19</v>
      </c>
      <c r="CO114" s="748">
        <v>18</v>
      </c>
      <c r="CP114" s="748">
        <v>17</v>
      </c>
      <c r="CQ114" s="748">
        <v>16</v>
      </c>
      <c r="CR114" s="748">
        <v>15</v>
      </c>
      <c r="CS114" s="748">
        <v>14</v>
      </c>
      <c r="CT114" s="941">
        <v>13</v>
      </c>
      <c r="CU114" s="66"/>
      <c r="CV114" s="107" t="s">
        <v>4650</v>
      </c>
    </row>
    <row r="115" spans="57:100" s="877" customFormat="1" ht="9.9499999999999993" customHeight="1">
      <c r="BE115" s="853"/>
      <c r="BF115" s="107"/>
      <c r="BG115" s="107"/>
      <c r="BH115" s="107"/>
      <c r="BI115" s="107"/>
      <c r="BJ115" s="107"/>
      <c r="BK115" s="107"/>
      <c r="BL115" s="107"/>
      <c r="BM115" s="107"/>
      <c r="BN115" s="107"/>
      <c r="BO115" s="107"/>
      <c r="BP115" s="107"/>
      <c r="BQ115" s="107"/>
      <c r="BR115" s="107"/>
      <c r="BS115" s="107"/>
      <c r="BT115" s="107"/>
      <c r="BU115" s="107"/>
      <c r="BV115" s="107"/>
      <c r="BW115" s="107"/>
      <c r="BX115" s="107"/>
      <c r="BY115" s="784"/>
      <c r="BZ115" s="107"/>
      <c r="CA115" s="107"/>
      <c r="CB115" s="107"/>
      <c r="CD115" s="939"/>
      <c r="CE115" s="107"/>
      <c r="CF115" s="107"/>
      <c r="CG115" s="107"/>
      <c r="CH115" s="940"/>
      <c r="CI115" s="66"/>
      <c r="CJ115" s="66"/>
      <c r="CK115" s="66"/>
      <c r="CL115" s="66"/>
      <c r="CM115" s="66"/>
      <c r="CN115" s="66" t="s">
        <v>4673</v>
      </c>
      <c r="CO115" s="748" t="s">
        <v>4674</v>
      </c>
      <c r="CP115" s="748" t="s">
        <v>4675</v>
      </c>
      <c r="CQ115" s="748" t="s">
        <v>4676</v>
      </c>
      <c r="CR115" s="748" t="s">
        <v>4677</v>
      </c>
      <c r="CS115" s="748" t="s">
        <v>4678</v>
      </c>
      <c r="CT115" s="941" t="s">
        <v>4679</v>
      </c>
      <c r="CU115" s="66"/>
      <c r="CV115" s="107" t="s">
        <v>4657</v>
      </c>
    </row>
    <row r="116" spans="57:100" s="877" customFormat="1" ht="9.9499999999999993" customHeight="1" thickBot="1">
      <c r="BE116" s="853"/>
      <c r="BF116" s="107"/>
      <c r="BG116" s="107"/>
      <c r="BH116" s="107"/>
      <c r="BI116" s="107"/>
      <c r="BJ116" s="107"/>
      <c r="BK116" s="107"/>
      <c r="BL116" s="107"/>
      <c r="BM116" s="107"/>
      <c r="BN116" s="107"/>
      <c r="BO116" s="107"/>
      <c r="BP116" s="107"/>
      <c r="BQ116" s="107"/>
      <c r="BR116" s="107"/>
      <c r="BS116" s="107"/>
      <c r="BT116" s="107"/>
      <c r="BU116" s="107"/>
      <c r="BV116" s="107"/>
      <c r="BW116" s="107"/>
      <c r="BX116" s="107"/>
      <c r="BY116" s="784"/>
      <c r="BZ116" s="107"/>
      <c r="CA116" s="107"/>
      <c r="CB116" s="107"/>
      <c r="CD116" s="945"/>
      <c r="CE116" s="946"/>
      <c r="CF116" s="946"/>
      <c r="CG116" s="946"/>
      <c r="CH116" s="947"/>
      <c r="CI116" s="909"/>
      <c r="CJ116" s="909"/>
      <c r="CK116" s="909"/>
      <c r="CL116" s="909"/>
      <c r="CM116" s="909" t="s">
        <v>4551</v>
      </c>
      <c r="CN116" s="909" t="s">
        <v>4552</v>
      </c>
      <c r="CO116" s="948" t="s">
        <v>4553</v>
      </c>
      <c r="CP116" s="948" t="s">
        <v>4554</v>
      </c>
      <c r="CQ116" s="948" t="s">
        <v>4555</v>
      </c>
      <c r="CR116" s="948" t="s">
        <v>4556</v>
      </c>
      <c r="CS116" s="948" t="s">
        <v>4557</v>
      </c>
      <c r="CT116" s="949" t="s">
        <v>4558</v>
      </c>
      <c r="CU116" s="66"/>
      <c r="CV116" s="107" t="s">
        <v>4658</v>
      </c>
    </row>
    <row r="117" spans="57:100" ht="5.0999999999999996" customHeight="1" thickBot="1">
      <c r="CD117" s="793"/>
      <c r="CE117" s="793"/>
      <c r="CF117" s="793"/>
      <c r="CG117" s="793"/>
      <c r="CH117" s="853"/>
      <c r="CI117" s="950"/>
      <c r="CJ117" s="950"/>
      <c r="CK117" s="950"/>
      <c r="CL117" s="950"/>
      <c r="CM117" s="950"/>
      <c r="CN117" s="950"/>
      <c r="CO117" s="951"/>
      <c r="CP117" s="951"/>
      <c r="CQ117" s="951"/>
      <c r="CR117" s="951"/>
      <c r="CS117" s="951"/>
      <c r="CT117" s="951"/>
      <c r="CU117" s="66"/>
      <c r="CV117" s="793"/>
    </row>
    <row r="118" spans="57:100">
      <c r="CD118" s="952"/>
      <c r="CE118" s="953"/>
      <c r="CF118" s="953"/>
      <c r="CG118" s="953"/>
      <c r="CH118" s="954"/>
      <c r="CI118" s="937"/>
      <c r="CJ118" s="937"/>
      <c r="CK118" s="937"/>
      <c r="CL118" s="937"/>
      <c r="CM118" s="937" t="s">
        <v>4559</v>
      </c>
      <c r="CN118" s="937" t="s">
        <v>4560</v>
      </c>
      <c r="CO118" s="937" t="s">
        <v>63</v>
      </c>
      <c r="CP118" s="937" t="s">
        <v>4561</v>
      </c>
      <c r="CQ118" s="937" t="s">
        <v>4562</v>
      </c>
      <c r="CR118" s="937" t="s">
        <v>63</v>
      </c>
      <c r="CS118" s="937" t="s">
        <v>4563</v>
      </c>
      <c r="CT118" s="938" t="s">
        <v>1354</v>
      </c>
      <c r="CU118" s="66">
        <v>5</v>
      </c>
      <c r="CV118" s="884"/>
    </row>
    <row r="119" spans="57:100" s="877" customFormat="1" ht="9.9499999999999993" customHeight="1">
      <c r="BE119" s="853"/>
      <c r="BF119" s="107"/>
      <c r="BG119" s="107"/>
      <c r="BH119" s="107"/>
      <c r="BI119" s="107"/>
      <c r="BJ119" s="107"/>
      <c r="BK119" s="107"/>
      <c r="BL119" s="107"/>
      <c r="BM119" s="107"/>
      <c r="BN119" s="107"/>
      <c r="BO119" s="107"/>
      <c r="BP119" s="107"/>
      <c r="BQ119" s="107"/>
      <c r="BR119" s="107"/>
      <c r="BS119" s="107"/>
      <c r="BT119" s="107"/>
      <c r="BU119" s="107"/>
      <c r="BV119" s="107"/>
      <c r="BW119" s="107"/>
      <c r="BX119" s="107"/>
      <c r="BY119" s="784"/>
      <c r="BZ119" s="107"/>
      <c r="CA119" s="107"/>
      <c r="CB119" s="107"/>
      <c r="CD119" s="939"/>
      <c r="CE119" s="107"/>
      <c r="CF119" s="107"/>
      <c r="CG119" s="107"/>
      <c r="CH119" s="940"/>
      <c r="CI119" s="66"/>
      <c r="CJ119" s="66"/>
      <c r="CK119" s="66"/>
      <c r="CL119" s="66"/>
      <c r="CM119" s="66">
        <v>27</v>
      </c>
      <c r="CN119" s="66">
        <v>26</v>
      </c>
      <c r="CO119" s="748">
        <v>25</v>
      </c>
      <c r="CP119" s="748">
        <v>24</v>
      </c>
      <c r="CQ119" s="748">
        <v>23</v>
      </c>
      <c r="CR119" s="748">
        <v>22</v>
      </c>
      <c r="CS119" s="748">
        <v>21</v>
      </c>
      <c r="CT119" s="941">
        <v>20</v>
      </c>
      <c r="CU119" s="66"/>
      <c r="CV119" s="107" t="s">
        <v>4650</v>
      </c>
    </row>
    <row r="120" spans="57:100" s="877" customFormat="1" ht="9.9499999999999993" customHeight="1">
      <c r="BE120" s="853"/>
      <c r="BF120" s="107"/>
      <c r="BG120" s="107"/>
      <c r="BH120" s="107"/>
      <c r="BI120" s="107"/>
      <c r="BJ120" s="107"/>
      <c r="BK120" s="107"/>
      <c r="BL120" s="107"/>
      <c r="BM120" s="107"/>
      <c r="BN120" s="107"/>
      <c r="BO120" s="107"/>
      <c r="BP120" s="107"/>
      <c r="BQ120" s="107"/>
      <c r="BR120" s="107"/>
      <c r="BS120" s="107"/>
      <c r="BT120" s="107"/>
      <c r="BU120" s="107"/>
      <c r="BV120" s="107"/>
      <c r="BW120" s="107"/>
      <c r="BX120" s="107"/>
      <c r="BY120" s="784"/>
      <c r="BZ120" s="107"/>
      <c r="CA120" s="107"/>
      <c r="CB120" s="107"/>
      <c r="CD120" s="939"/>
      <c r="CE120" s="107"/>
      <c r="CF120" s="107"/>
      <c r="CG120" s="107"/>
      <c r="CH120" s="940"/>
      <c r="CI120" s="66"/>
      <c r="CJ120" s="66"/>
      <c r="CK120" s="66"/>
      <c r="CL120" s="66"/>
      <c r="CM120" s="66" t="s">
        <v>4680</v>
      </c>
      <c r="CN120" s="66" t="s">
        <v>4681</v>
      </c>
      <c r="CO120" s="748" t="s">
        <v>4682</v>
      </c>
      <c r="CP120" s="748" t="s">
        <v>4683</v>
      </c>
      <c r="CQ120" s="748" t="s">
        <v>4684</v>
      </c>
      <c r="CR120" s="748" t="s">
        <v>4685</v>
      </c>
      <c r="CS120" s="748" t="s">
        <v>4686</v>
      </c>
      <c r="CT120" s="941" t="s">
        <v>4687</v>
      </c>
      <c r="CU120" s="66"/>
      <c r="CV120" s="107" t="s">
        <v>4657</v>
      </c>
    </row>
    <row r="121" spans="57:100" s="877" customFormat="1" ht="9.9499999999999993" customHeight="1">
      <c r="BE121" s="853"/>
      <c r="BF121" s="107"/>
      <c r="BG121" s="107"/>
      <c r="BH121" s="107"/>
      <c r="BI121" s="107"/>
      <c r="BJ121" s="107"/>
      <c r="BK121" s="107"/>
      <c r="BL121" s="107"/>
      <c r="BM121" s="107"/>
      <c r="BN121" s="107"/>
      <c r="BO121" s="107"/>
      <c r="BP121" s="107"/>
      <c r="BQ121" s="107"/>
      <c r="BR121" s="107"/>
      <c r="BS121" s="107"/>
      <c r="BT121" s="107"/>
      <c r="BU121" s="107"/>
      <c r="BV121" s="107"/>
      <c r="BW121" s="107"/>
      <c r="BX121" s="107"/>
      <c r="BY121" s="784"/>
      <c r="BZ121" s="107"/>
      <c r="CA121" s="107"/>
      <c r="CB121" s="107"/>
      <c r="CD121" s="939"/>
      <c r="CE121" s="107"/>
      <c r="CF121" s="107"/>
      <c r="CG121" s="107"/>
      <c r="CH121" s="940"/>
      <c r="CI121" s="66"/>
      <c r="CJ121" s="66"/>
      <c r="CK121" s="66"/>
      <c r="CL121" s="66"/>
      <c r="CM121" s="66" t="s">
        <v>4564</v>
      </c>
      <c r="CN121" s="66" t="s">
        <v>4565</v>
      </c>
      <c r="CO121" s="748" t="s">
        <v>4566</v>
      </c>
      <c r="CP121" s="748" t="s">
        <v>4567</v>
      </c>
      <c r="CQ121" s="748" t="s">
        <v>4568</v>
      </c>
      <c r="CR121" s="748" t="s">
        <v>4569</v>
      </c>
      <c r="CS121" s="748" t="s">
        <v>4570</v>
      </c>
      <c r="CT121" s="941" t="s">
        <v>4571</v>
      </c>
      <c r="CU121" s="66"/>
      <c r="CV121" s="107" t="s">
        <v>4658</v>
      </c>
    </row>
    <row r="122" spans="57:100">
      <c r="CD122" s="955"/>
      <c r="CE122" s="884"/>
      <c r="CF122" s="884"/>
      <c r="CG122" s="884"/>
      <c r="CH122" s="956"/>
      <c r="CI122" s="18"/>
      <c r="CJ122" s="18"/>
      <c r="CK122" s="18"/>
      <c r="CL122" s="18"/>
      <c r="CM122" s="18"/>
      <c r="CN122" s="18" t="s">
        <v>4572</v>
      </c>
      <c r="CO122" s="18" t="s">
        <v>4573</v>
      </c>
      <c r="CP122" s="18" t="s">
        <v>4574</v>
      </c>
      <c r="CQ122" s="18" t="s">
        <v>4575</v>
      </c>
      <c r="CR122" s="18" t="s">
        <v>4576</v>
      </c>
      <c r="CS122" s="18" t="s">
        <v>4560</v>
      </c>
      <c r="CT122" s="944" t="s">
        <v>63</v>
      </c>
      <c r="CU122" s="66">
        <v>6</v>
      </c>
      <c r="CV122" s="884"/>
    </row>
    <row r="123" spans="57:100" s="877" customFormat="1" ht="9.9499999999999993" customHeight="1">
      <c r="BE123" s="853"/>
      <c r="BF123" s="107"/>
      <c r="BG123" s="107"/>
      <c r="BH123" s="107"/>
      <c r="BI123" s="107"/>
      <c r="BJ123" s="107"/>
      <c r="BK123" s="107"/>
      <c r="BL123" s="107"/>
      <c r="BM123" s="107"/>
      <c r="BN123" s="107"/>
      <c r="BO123" s="107"/>
      <c r="BP123" s="107"/>
      <c r="BQ123" s="107"/>
      <c r="BR123" s="107"/>
      <c r="BS123" s="107"/>
      <c r="BT123" s="107"/>
      <c r="BU123" s="107"/>
      <c r="BV123" s="107"/>
      <c r="BW123" s="107"/>
      <c r="BX123" s="107"/>
      <c r="BY123" s="784"/>
      <c r="BZ123" s="107"/>
      <c r="CA123" s="107"/>
      <c r="CB123" s="107"/>
      <c r="CD123" s="939"/>
      <c r="CE123" s="107"/>
      <c r="CF123" s="107"/>
      <c r="CG123" s="107"/>
      <c r="CH123" s="940"/>
      <c r="CI123" s="66"/>
      <c r="CJ123" s="66"/>
      <c r="CK123" s="66"/>
      <c r="CL123" s="66"/>
      <c r="CM123" s="66"/>
      <c r="CN123" s="66">
        <v>34</v>
      </c>
      <c r="CO123" s="748">
        <v>33</v>
      </c>
      <c r="CP123" s="748">
        <v>32</v>
      </c>
      <c r="CQ123" s="748">
        <v>31</v>
      </c>
      <c r="CR123" s="748">
        <v>30</v>
      </c>
      <c r="CS123" s="748">
        <v>29</v>
      </c>
      <c r="CT123" s="941">
        <v>28</v>
      </c>
      <c r="CU123" s="66"/>
      <c r="CV123" s="107" t="s">
        <v>4650</v>
      </c>
    </row>
    <row r="124" spans="57:100" s="877" customFormat="1" ht="9.9499999999999993" customHeight="1">
      <c r="BE124" s="853"/>
      <c r="BF124" s="107"/>
      <c r="BG124" s="107"/>
      <c r="BH124" s="107"/>
      <c r="BI124" s="107"/>
      <c r="BJ124" s="107"/>
      <c r="BK124" s="107"/>
      <c r="BL124" s="107"/>
      <c r="BM124" s="107"/>
      <c r="BN124" s="107"/>
      <c r="BO124" s="107"/>
      <c r="BP124" s="107"/>
      <c r="BQ124" s="107"/>
      <c r="BR124" s="107"/>
      <c r="BS124" s="107"/>
      <c r="BT124" s="107"/>
      <c r="BU124" s="107"/>
      <c r="BV124" s="107"/>
      <c r="BW124" s="107"/>
      <c r="BX124" s="107"/>
      <c r="BY124" s="784"/>
      <c r="BZ124" s="107"/>
      <c r="CA124" s="107"/>
      <c r="CB124" s="107"/>
      <c r="CD124" s="939"/>
      <c r="CE124" s="107"/>
      <c r="CF124" s="107"/>
      <c r="CG124" s="107"/>
      <c r="CH124" s="940"/>
      <c r="CI124" s="66"/>
      <c r="CJ124" s="66"/>
      <c r="CK124" s="66"/>
      <c r="CL124" s="66"/>
      <c r="CM124" s="66"/>
      <c r="CN124" s="66" t="s">
        <v>4688</v>
      </c>
      <c r="CO124" s="748" t="s">
        <v>4689</v>
      </c>
      <c r="CP124" s="748" t="s">
        <v>4690</v>
      </c>
      <c r="CQ124" s="748" t="s">
        <v>4691</v>
      </c>
      <c r="CR124" s="748" t="s">
        <v>4692</v>
      </c>
      <c r="CS124" s="748" t="s">
        <v>4693</v>
      </c>
      <c r="CT124" s="941" t="s">
        <v>4694</v>
      </c>
      <c r="CU124" s="66"/>
      <c r="CV124" s="107" t="s">
        <v>4657</v>
      </c>
    </row>
    <row r="125" spans="57:100" s="877" customFormat="1" ht="9.9499999999999993" customHeight="1">
      <c r="BE125" s="853"/>
      <c r="BF125" s="107"/>
      <c r="BG125" s="107"/>
      <c r="BH125" s="107"/>
      <c r="BI125" s="107"/>
      <c r="BJ125" s="107"/>
      <c r="BK125" s="107"/>
      <c r="BL125" s="107"/>
      <c r="BM125" s="107"/>
      <c r="BN125" s="107"/>
      <c r="BO125" s="107"/>
      <c r="BP125" s="107"/>
      <c r="BQ125" s="107"/>
      <c r="BR125" s="107"/>
      <c r="BS125" s="107"/>
      <c r="BT125" s="107"/>
      <c r="BU125" s="107"/>
      <c r="BV125" s="107"/>
      <c r="BW125" s="107"/>
      <c r="BX125" s="107"/>
      <c r="BY125" s="784"/>
      <c r="BZ125" s="107"/>
      <c r="CA125" s="107"/>
      <c r="CB125" s="107"/>
      <c r="CD125" s="939"/>
      <c r="CE125" s="107"/>
      <c r="CF125" s="107"/>
      <c r="CG125" s="107"/>
      <c r="CH125" s="940"/>
      <c r="CI125" s="66"/>
      <c r="CJ125" s="66"/>
      <c r="CK125" s="66"/>
      <c r="CL125" s="66"/>
      <c r="CM125" s="66"/>
      <c r="CN125" s="66" t="s">
        <v>4577</v>
      </c>
      <c r="CO125" s="748" t="s">
        <v>4578</v>
      </c>
      <c r="CP125" s="748" t="s">
        <v>4579</v>
      </c>
      <c r="CQ125" s="748" t="s">
        <v>4580</v>
      </c>
      <c r="CR125" s="748" t="s">
        <v>4581</v>
      </c>
      <c r="CS125" s="748" t="s">
        <v>4582</v>
      </c>
      <c r="CT125" s="941" t="s">
        <v>4583</v>
      </c>
      <c r="CU125" s="66"/>
      <c r="CV125" s="107" t="s">
        <v>4658</v>
      </c>
    </row>
    <row r="126" spans="57:100">
      <c r="CD126" s="955"/>
      <c r="CE126" s="884"/>
      <c r="CF126" s="884"/>
      <c r="CG126" s="884"/>
      <c r="CH126" s="956"/>
      <c r="CI126" s="18"/>
      <c r="CJ126" s="18"/>
      <c r="CK126" s="18"/>
      <c r="CL126" s="18"/>
      <c r="CM126" s="18"/>
      <c r="CN126" s="18" t="s">
        <v>1364</v>
      </c>
      <c r="CO126" s="18" t="s">
        <v>4584</v>
      </c>
      <c r="CP126" s="18" t="s">
        <v>1369</v>
      </c>
      <c r="CQ126" s="18" t="s">
        <v>4585</v>
      </c>
      <c r="CR126" s="18" t="s">
        <v>4586</v>
      </c>
      <c r="CS126" s="18" t="s">
        <v>45</v>
      </c>
      <c r="CT126" s="944" t="s">
        <v>55</v>
      </c>
      <c r="CU126" s="66">
        <v>7</v>
      </c>
      <c r="CV126" s="884"/>
    </row>
    <row r="127" spans="57:100" s="877" customFormat="1" ht="9.9499999999999993" customHeight="1">
      <c r="BE127" s="853"/>
      <c r="BF127" s="107"/>
      <c r="BG127" s="107"/>
      <c r="BH127" s="107"/>
      <c r="BI127" s="107"/>
      <c r="BJ127" s="107"/>
      <c r="BK127" s="107"/>
      <c r="BL127" s="107"/>
      <c r="BM127" s="107"/>
      <c r="BN127" s="107"/>
      <c r="BO127" s="107"/>
      <c r="BP127" s="107"/>
      <c r="BQ127" s="107"/>
      <c r="BR127" s="107"/>
      <c r="BS127" s="107"/>
      <c r="BT127" s="107"/>
      <c r="BU127" s="107"/>
      <c r="BV127" s="107"/>
      <c r="BW127" s="107"/>
      <c r="BX127" s="107"/>
      <c r="BY127" s="784"/>
      <c r="BZ127" s="107"/>
      <c r="CA127" s="107"/>
      <c r="CB127" s="107"/>
      <c r="CD127" s="939"/>
      <c r="CE127" s="107"/>
      <c r="CF127" s="107"/>
      <c r="CG127" s="107"/>
      <c r="CH127" s="940"/>
      <c r="CI127" s="66"/>
      <c r="CJ127" s="66"/>
      <c r="CK127" s="66"/>
      <c r="CL127" s="66"/>
      <c r="CM127" s="66"/>
      <c r="CN127" s="66">
        <v>41</v>
      </c>
      <c r="CO127" s="748">
        <v>40</v>
      </c>
      <c r="CP127" s="748">
        <v>39</v>
      </c>
      <c r="CQ127" s="748">
        <v>38</v>
      </c>
      <c r="CR127" s="748">
        <v>37</v>
      </c>
      <c r="CS127" s="748">
        <v>36</v>
      </c>
      <c r="CT127" s="941">
        <v>35</v>
      </c>
      <c r="CU127" s="66"/>
      <c r="CV127" s="107" t="s">
        <v>4650</v>
      </c>
    </row>
    <row r="128" spans="57:100" s="877" customFormat="1" ht="9.9499999999999993" customHeight="1">
      <c r="BE128" s="853"/>
      <c r="BF128" s="107"/>
      <c r="BG128" s="107"/>
      <c r="BH128" s="107"/>
      <c r="BI128" s="107"/>
      <c r="BJ128" s="107"/>
      <c r="BK128" s="107"/>
      <c r="BL128" s="107"/>
      <c r="BM128" s="107"/>
      <c r="BN128" s="107"/>
      <c r="BO128" s="107"/>
      <c r="BP128" s="107"/>
      <c r="BQ128" s="107"/>
      <c r="BR128" s="107"/>
      <c r="BS128" s="107"/>
      <c r="BT128" s="107"/>
      <c r="BU128" s="107"/>
      <c r="BV128" s="107"/>
      <c r="BW128" s="107"/>
      <c r="BX128" s="107"/>
      <c r="BY128" s="784"/>
      <c r="BZ128" s="107"/>
      <c r="CA128" s="107"/>
      <c r="CB128" s="107"/>
      <c r="CD128" s="939"/>
      <c r="CE128" s="107"/>
      <c r="CF128" s="107"/>
      <c r="CG128" s="107"/>
      <c r="CH128" s="940"/>
      <c r="CI128" s="66"/>
      <c r="CJ128" s="66"/>
      <c r="CK128" s="66"/>
      <c r="CL128" s="66"/>
      <c r="CM128" s="66"/>
      <c r="CN128" s="66" t="s">
        <v>4695</v>
      </c>
      <c r="CO128" s="748" t="s">
        <v>4696</v>
      </c>
      <c r="CP128" s="748" t="s">
        <v>4697</v>
      </c>
      <c r="CQ128" s="748" t="s">
        <v>4698</v>
      </c>
      <c r="CR128" s="748" t="s">
        <v>4699</v>
      </c>
      <c r="CS128" s="748" t="s">
        <v>4700</v>
      </c>
      <c r="CT128" s="941" t="s">
        <v>4701</v>
      </c>
      <c r="CU128" s="66"/>
      <c r="CV128" s="107" t="s">
        <v>4657</v>
      </c>
    </row>
    <row r="129" spans="57:100" s="877" customFormat="1" ht="9.9499999999999993" customHeight="1" thickBot="1">
      <c r="BE129" s="853"/>
      <c r="BF129" s="107"/>
      <c r="BG129" s="107"/>
      <c r="BH129" s="107"/>
      <c r="BI129" s="107"/>
      <c r="BJ129" s="107"/>
      <c r="BK129" s="107"/>
      <c r="BL129" s="107"/>
      <c r="BM129" s="107"/>
      <c r="BN129" s="107"/>
      <c r="BO129" s="107"/>
      <c r="BP129" s="107"/>
      <c r="BQ129" s="107"/>
      <c r="BR129" s="107"/>
      <c r="BS129" s="107"/>
      <c r="BT129" s="107"/>
      <c r="BU129" s="107"/>
      <c r="BV129" s="107"/>
      <c r="BW129" s="107"/>
      <c r="BX129" s="107"/>
      <c r="BY129" s="784"/>
      <c r="BZ129" s="107"/>
      <c r="CA129" s="107"/>
      <c r="CB129" s="107"/>
      <c r="CD129" s="939"/>
      <c r="CE129" s="107"/>
      <c r="CF129" s="107"/>
      <c r="CG129" s="107"/>
      <c r="CH129" s="940"/>
      <c r="CI129" s="66"/>
      <c r="CJ129" s="66"/>
      <c r="CK129" s="66"/>
      <c r="CL129" s="66"/>
      <c r="CM129" s="66"/>
      <c r="CN129" s="66" t="s">
        <v>4588</v>
      </c>
      <c r="CO129" s="748" t="s">
        <v>4589</v>
      </c>
      <c r="CP129" s="748" t="s">
        <v>4590</v>
      </c>
      <c r="CQ129" s="748" t="s">
        <v>4591</v>
      </c>
      <c r="CR129" s="748" t="s">
        <v>4592</v>
      </c>
      <c r="CS129" s="748" t="s">
        <v>4593</v>
      </c>
      <c r="CT129" s="941" t="s">
        <v>4594</v>
      </c>
      <c r="CU129" s="66"/>
      <c r="CV129" s="107" t="s">
        <v>4658</v>
      </c>
    </row>
    <row r="130" spans="57:100" ht="21.75" thickBot="1">
      <c r="CD130" s="955"/>
      <c r="CE130" s="884"/>
      <c r="CF130" s="884"/>
      <c r="CG130" s="884"/>
      <c r="CH130" s="956"/>
      <c r="CI130" s="18"/>
      <c r="CJ130" s="18"/>
      <c r="CK130" s="18"/>
      <c r="CL130" s="18"/>
      <c r="CM130" s="18"/>
      <c r="CN130" s="18" t="s">
        <v>4595</v>
      </c>
      <c r="CO130" s="18" t="s">
        <v>4596</v>
      </c>
      <c r="CP130" s="18" t="s">
        <v>4597</v>
      </c>
      <c r="CQ130" s="18" t="s">
        <v>1756</v>
      </c>
      <c r="CR130" s="18" t="s">
        <v>4598</v>
      </c>
      <c r="CS130" s="943" t="s">
        <v>4526</v>
      </c>
      <c r="CT130" s="944" t="s">
        <v>55</v>
      </c>
      <c r="CU130" s="66">
        <v>8</v>
      </c>
      <c r="CV130" s="884"/>
    </row>
    <row r="131" spans="57:100" s="877" customFormat="1" ht="9.9499999999999993" customHeight="1">
      <c r="BE131" s="853"/>
      <c r="BF131" s="107"/>
      <c r="BG131" s="107"/>
      <c r="BH131" s="107"/>
      <c r="BI131" s="107"/>
      <c r="BJ131" s="107"/>
      <c r="BK131" s="107"/>
      <c r="BL131" s="107"/>
      <c r="BM131" s="107"/>
      <c r="BN131" s="107"/>
      <c r="BO131" s="107"/>
      <c r="BP131" s="107"/>
      <c r="BQ131" s="107"/>
      <c r="BR131" s="107"/>
      <c r="BS131" s="107"/>
      <c r="BT131" s="107"/>
      <c r="BU131" s="107"/>
      <c r="BV131" s="107"/>
      <c r="BW131" s="107"/>
      <c r="BX131" s="107"/>
      <c r="BY131" s="784"/>
      <c r="BZ131" s="107"/>
      <c r="CA131" s="107"/>
      <c r="CB131" s="107"/>
      <c r="CD131" s="939"/>
      <c r="CE131" s="107"/>
      <c r="CF131" s="107"/>
      <c r="CG131" s="107"/>
      <c r="CH131" s="940"/>
      <c r="CI131" s="66"/>
      <c r="CJ131" s="66"/>
      <c r="CK131" s="66"/>
      <c r="CL131" s="66"/>
      <c r="CM131" s="66"/>
      <c r="CN131" s="66">
        <v>48</v>
      </c>
      <c r="CO131" s="748">
        <v>47</v>
      </c>
      <c r="CP131" s="748">
        <v>46</v>
      </c>
      <c r="CQ131" s="748">
        <v>45</v>
      </c>
      <c r="CR131" s="748">
        <v>44</v>
      </c>
      <c r="CS131" s="748">
        <v>43</v>
      </c>
      <c r="CT131" s="941">
        <v>42</v>
      </c>
      <c r="CU131" s="66"/>
      <c r="CV131" s="107" t="s">
        <v>4650</v>
      </c>
    </row>
    <row r="132" spans="57:100" s="877" customFormat="1" ht="9.9499999999999993" customHeight="1">
      <c r="BE132" s="853"/>
      <c r="BF132" s="107"/>
      <c r="BG132" s="107"/>
      <c r="BH132" s="107"/>
      <c r="BI132" s="107"/>
      <c r="BJ132" s="107"/>
      <c r="BK132" s="107"/>
      <c r="BL132" s="107"/>
      <c r="BM132" s="107"/>
      <c r="BN132" s="107"/>
      <c r="BO132" s="107"/>
      <c r="BP132" s="107"/>
      <c r="BQ132" s="107"/>
      <c r="BR132" s="107"/>
      <c r="BS132" s="107"/>
      <c r="BT132" s="107"/>
      <c r="BU132" s="107"/>
      <c r="BV132" s="107"/>
      <c r="BW132" s="107"/>
      <c r="BX132" s="107"/>
      <c r="BY132" s="784"/>
      <c r="BZ132" s="107"/>
      <c r="CA132" s="107"/>
      <c r="CB132" s="107"/>
      <c r="CD132" s="939"/>
      <c r="CE132" s="107"/>
      <c r="CF132" s="107"/>
      <c r="CG132" s="107"/>
      <c r="CH132" s="940"/>
      <c r="CI132" s="66"/>
      <c r="CJ132" s="66"/>
      <c r="CK132" s="66"/>
      <c r="CL132" s="66"/>
      <c r="CM132" s="66"/>
      <c r="CN132" s="66" t="s">
        <v>4702</v>
      </c>
      <c r="CO132" s="748" t="s">
        <v>4703</v>
      </c>
      <c r="CP132" s="748" t="s">
        <v>4704</v>
      </c>
      <c r="CQ132" s="748" t="s">
        <v>4705</v>
      </c>
      <c r="CR132" s="748" t="s">
        <v>4706</v>
      </c>
      <c r="CS132" s="748" t="s">
        <v>4707</v>
      </c>
      <c r="CT132" s="941" t="s">
        <v>4708</v>
      </c>
      <c r="CU132" s="66"/>
      <c r="CV132" s="107" t="s">
        <v>4657</v>
      </c>
    </row>
    <row r="133" spans="57:100" s="877" customFormat="1" ht="16.5" thickBot="1">
      <c r="BE133" s="853"/>
      <c r="BF133" s="107"/>
      <c r="BG133" s="107"/>
      <c r="BH133" s="107"/>
      <c r="BI133" s="107"/>
      <c r="BJ133" s="107"/>
      <c r="BK133" s="107"/>
      <c r="BL133" s="107"/>
      <c r="BM133" s="107"/>
      <c r="BN133" s="107"/>
      <c r="BO133" s="107"/>
      <c r="BP133" s="107"/>
      <c r="BQ133" s="107"/>
      <c r="BR133" s="107"/>
      <c r="BS133" s="107"/>
      <c r="BT133" s="107"/>
      <c r="BU133" s="107"/>
      <c r="BV133" s="107"/>
      <c r="BW133" s="107"/>
      <c r="BX133" s="107"/>
      <c r="BY133" s="784"/>
      <c r="BZ133" s="107"/>
      <c r="CA133" s="107"/>
      <c r="CB133" s="107"/>
      <c r="CD133" s="939"/>
      <c r="CE133" s="107"/>
      <c r="CF133" s="107"/>
      <c r="CG133" s="107"/>
      <c r="CH133" s="940"/>
      <c r="CI133" s="66"/>
      <c r="CJ133" s="66"/>
      <c r="CK133" s="66"/>
      <c r="CL133" s="66"/>
      <c r="CM133" s="66"/>
      <c r="CN133" s="66" t="s">
        <v>4600</v>
      </c>
      <c r="CO133" s="748" t="s">
        <v>4601</v>
      </c>
      <c r="CP133" s="748" t="s">
        <v>4602</v>
      </c>
      <c r="CQ133" s="748" t="s">
        <v>4603</v>
      </c>
      <c r="CR133" s="748" t="s">
        <v>4604</v>
      </c>
      <c r="CS133" s="748" t="s">
        <v>4709</v>
      </c>
      <c r="CT133" s="941" t="s">
        <v>4606</v>
      </c>
      <c r="CU133" s="66"/>
      <c r="CV133" s="107" t="s">
        <v>4658</v>
      </c>
    </row>
    <row r="134" spans="57:100" ht="21.75" thickBot="1">
      <c r="CD134" s="957" t="s">
        <v>51</v>
      </c>
      <c r="CE134" s="18" t="s">
        <v>4623</v>
      </c>
      <c r="CF134" s="18" t="s">
        <v>83</v>
      </c>
      <c r="CG134" s="18" t="s">
        <v>4624</v>
      </c>
      <c r="CH134" s="18" t="s">
        <v>4625</v>
      </c>
      <c r="CI134" s="18" t="s">
        <v>4626</v>
      </c>
      <c r="CJ134" s="18" t="s">
        <v>2331</v>
      </c>
      <c r="CK134" s="18" t="s">
        <v>4627</v>
      </c>
      <c r="CL134" s="18" t="s">
        <v>4628</v>
      </c>
      <c r="CM134" s="18" t="s">
        <v>4607</v>
      </c>
      <c r="CN134" s="18" t="s">
        <v>969</v>
      </c>
      <c r="CO134" s="18" t="s">
        <v>4608</v>
      </c>
      <c r="CP134" s="18" t="s">
        <v>4609</v>
      </c>
      <c r="CQ134" s="943" t="s">
        <v>1606</v>
      </c>
      <c r="CR134" s="18" t="s">
        <v>4610</v>
      </c>
      <c r="CS134" s="18" t="s">
        <v>4611</v>
      </c>
      <c r="CT134" s="944" t="s">
        <v>55</v>
      </c>
      <c r="CU134" s="66">
        <v>9</v>
      </c>
      <c r="CV134" s="793"/>
    </row>
    <row r="135" spans="57:100" s="877" customFormat="1" ht="15">
      <c r="BE135" s="853"/>
      <c r="BF135" s="107"/>
      <c r="BG135" s="107"/>
      <c r="BH135" s="107"/>
      <c r="BI135" s="107"/>
      <c r="BJ135" s="107"/>
      <c r="BK135" s="107"/>
      <c r="BL135" s="107"/>
      <c r="BM135" s="107"/>
      <c r="BN135" s="107"/>
      <c r="BO135" s="107"/>
      <c r="BP135" s="107"/>
      <c r="BQ135" s="107"/>
      <c r="BR135" s="107"/>
      <c r="BS135" s="107"/>
      <c r="BT135" s="107"/>
      <c r="BU135" s="107"/>
      <c r="BV135" s="107"/>
      <c r="BW135" s="107"/>
      <c r="BX135" s="107"/>
      <c r="BY135" s="784"/>
      <c r="BZ135" s="107"/>
      <c r="CA135" s="107"/>
      <c r="CB135" s="107"/>
      <c r="CD135" s="939">
        <v>65</v>
      </c>
      <c r="CE135" s="748">
        <v>64</v>
      </c>
      <c r="CF135" s="748">
        <v>63</v>
      </c>
      <c r="CG135" s="748">
        <v>62</v>
      </c>
      <c r="CH135" s="748">
        <v>61</v>
      </c>
      <c r="CI135" s="748">
        <v>60</v>
      </c>
      <c r="CJ135" s="748">
        <v>59</v>
      </c>
      <c r="CK135" s="748">
        <v>58</v>
      </c>
      <c r="CL135" s="748">
        <v>57</v>
      </c>
      <c r="CM135" s="748">
        <v>56</v>
      </c>
      <c r="CN135" s="748">
        <v>55</v>
      </c>
      <c r="CO135" s="748">
        <v>54</v>
      </c>
      <c r="CP135" s="748">
        <v>53</v>
      </c>
      <c r="CQ135" s="958">
        <v>52</v>
      </c>
      <c r="CR135" s="748">
        <v>51</v>
      </c>
      <c r="CS135" s="748">
        <v>50</v>
      </c>
      <c r="CT135" s="941">
        <v>49</v>
      </c>
      <c r="CU135" s="66"/>
      <c r="CV135" s="107" t="s">
        <v>4650</v>
      </c>
    </row>
    <row r="136" spans="57:100" s="877" customFormat="1" ht="9.9499999999999993" customHeight="1">
      <c r="BE136" s="853"/>
      <c r="BF136" s="107"/>
      <c r="BG136" s="107"/>
      <c r="BH136" s="107"/>
      <c r="BI136" s="107"/>
      <c r="BJ136" s="107"/>
      <c r="BK136" s="107"/>
      <c r="BL136" s="107"/>
      <c r="BM136" s="107"/>
      <c r="BN136" s="107"/>
      <c r="BO136" s="107"/>
      <c r="BP136" s="107"/>
      <c r="BQ136" s="107"/>
      <c r="BR136" s="107"/>
      <c r="BS136" s="107"/>
      <c r="BT136" s="107"/>
      <c r="BU136" s="107"/>
      <c r="BV136" s="107"/>
      <c r="BW136" s="107"/>
      <c r="BX136" s="107"/>
      <c r="BY136" s="784"/>
      <c r="BZ136" s="107"/>
      <c r="CA136" s="107"/>
      <c r="CB136" s="107"/>
      <c r="CD136" s="939" t="s">
        <v>4710</v>
      </c>
      <c r="CE136" s="107" t="s">
        <v>4711</v>
      </c>
      <c r="CF136" s="107" t="s">
        <v>4712</v>
      </c>
      <c r="CG136" s="107" t="s">
        <v>4713</v>
      </c>
      <c r="CH136" s="940" t="s">
        <v>4714</v>
      </c>
      <c r="CI136" s="66" t="s">
        <v>4715</v>
      </c>
      <c r="CJ136" s="66" t="s">
        <v>4716</v>
      </c>
      <c r="CK136" s="66" t="s">
        <v>4717</v>
      </c>
      <c r="CL136" s="66" t="s">
        <v>4718</v>
      </c>
      <c r="CM136" s="66" t="s">
        <v>4719</v>
      </c>
      <c r="CN136" s="66" t="s">
        <v>4720</v>
      </c>
      <c r="CO136" s="748" t="s">
        <v>4721</v>
      </c>
      <c r="CP136" s="748" t="s">
        <v>4722</v>
      </c>
      <c r="CQ136" s="748" t="s">
        <v>4723</v>
      </c>
      <c r="CR136" s="748" t="s">
        <v>4724</v>
      </c>
      <c r="CS136" s="748" t="s">
        <v>4725</v>
      </c>
      <c r="CT136" s="941" t="s">
        <v>4726</v>
      </c>
      <c r="CU136" s="66"/>
      <c r="CV136" s="107" t="s">
        <v>4657</v>
      </c>
    </row>
    <row r="137" spans="57:100" s="877" customFormat="1" ht="9.9499999999999993" customHeight="1" thickBot="1">
      <c r="BE137" s="853"/>
      <c r="BF137" s="107"/>
      <c r="BG137" s="107"/>
      <c r="BH137" s="107"/>
      <c r="BI137" s="107"/>
      <c r="BJ137" s="107"/>
      <c r="BK137" s="107"/>
      <c r="BL137" s="107"/>
      <c r="BM137" s="107"/>
      <c r="BN137" s="107"/>
      <c r="BO137" s="107"/>
      <c r="BP137" s="107"/>
      <c r="BQ137" s="107"/>
      <c r="BR137" s="107"/>
      <c r="BS137" s="107"/>
      <c r="BT137" s="107"/>
      <c r="BU137" s="107"/>
      <c r="BV137" s="107"/>
      <c r="BW137" s="107"/>
      <c r="BX137" s="107"/>
      <c r="BY137" s="784"/>
      <c r="BZ137" s="107"/>
      <c r="CA137" s="107"/>
      <c r="CB137" s="107"/>
      <c r="CD137" s="939" t="s">
        <v>4727</v>
      </c>
      <c r="CE137" s="107" t="s">
        <v>4728</v>
      </c>
      <c r="CF137" s="107" t="s">
        <v>4729</v>
      </c>
      <c r="CG137" s="107" t="s">
        <v>4730</v>
      </c>
      <c r="CH137" s="940" t="s">
        <v>4731</v>
      </c>
      <c r="CI137" s="66" t="s">
        <v>4732</v>
      </c>
      <c r="CJ137" s="66" t="s">
        <v>4733</v>
      </c>
      <c r="CK137" s="66" t="s">
        <v>4734</v>
      </c>
      <c r="CL137" s="66" t="s">
        <v>4614</v>
      </c>
      <c r="CM137" s="66" t="s">
        <v>4615</v>
      </c>
      <c r="CN137" s="66" t="s">
        <v>4616</v>
      </c>
      <c r="CO137" s="748" t="s">
        <v>4617</v>
      </c>
      <c r="CP137" s="748" t="s">
        <v>4735</v>
      </c>
      <c r="CQ137" s="748" t="s">
        <v>4619</v>
      </c>
      <c r="CR137" s="748" t="s">
        <v>4620</v>
      </c>
      <c r="CS137" s="748" t="s">
        <v>4621</v>
      </c>
      <c r="CT137" s="941" t="s">
        <v>4622</v>
      </c>
      <c r="CU137" s="66"/>
      <c r="CV137" s="107" t="s">
        <v>4658</v>
      </c>
    </row>
    <row r="138" spans="57:100" ht="21.75" thickBot="1">
      <c r="CD138" s="942"/>
      <c r="CE138" s="793"/>
      <c r="CF138" s="793"/>
      <c r="CG138" s="793"/>
      <c r="CH138" s="940"/>
      <c r="CI138" s="18"/>
      <c r="CJ138" s="18"/>
      <c r="CK138" s="18"/>
      <c r="CL138" s="18"/>
      <c r="CM138" s="18"/>
      <c r="CN138" s="18"/>
      <c r="CO138" s="18" t="s">
        <v>1668</v>
      </c>
      <c r="CP138" s="943" t="s">
        <v>4630</v>
      </c>
      <c r="CQ138" s="18" t="s">
        <v>937</v>
      </c>
      <c r="CR138" s="18" t="s">
        <v>4631</v>
      </c>
      <c r="CS138" s="18" t="s">
        <v>4632</v>
      </c>
      <c r="CT138" s="944" t="s">
        <v>80</v>
      </c>
      <c r="CU138" s="66">
        <v>10</v>
      </c>
      <c r="CV138" s="793"/>
    </row>
    <row r="139" spans="57:100" s="877" customFormat="1" ht="15">
      <c r="BE139" s="853"/>
      <c r="BF139" s="107"/>
      <c r="BG139" s="107"/>
      <c r="BH139" s="107"/>
      <c r="BI139" s="107"/>
      <c r="BJ139" s="107"/>
      <c r="BK139" s="107"/>
      <c r="BL139" s="107"/>
      <c r="BM139" s="107"/>
      <c r="BN139" s="107"/>
      <c r="BO139" s="107"/>
      <c r="BP139" s="107"/>
      <c r="BQ139" s="107"/>
      <c r="BR139" s="107"/>
      <c r="BS139" s="107"/>
      <c r="BT139" s="107"/>
      <c r="BU139" s="107"/>
      <c r="BV139" s="107"/>
      <c r="BW139" s="107"/>
      <c r="BX139" s="107"/>
      <c r="BY139" s="784"/>
      <c r="BZ139" s="107"/>
      <c r="CA139" s="107"/>
      <c r="CB139" s="107"/>
      <c r="CD139" s="939"/>
      <c r="CE139" s="107"/>
      <c r="CF139" s="107"/>
      <c r="CG139" s="107"/>
      <c r="CH139" s="940"/>
      <c r="CI139" s="66"/>
      <c r="CJ139" s="66"/>
      <c r="CK139" s="66"/>
      <c r="CL139" s="66"/>
      <c r="CM139" s="66"/>
      <c r="CN139" s="66"/>
      <c r="CO139" s="748"/>
      <c r="CP139" s="958">
        <v>70</v>
      </c>
      <c r="CQ139" s="748">
        <v>69</v>
      </c>
      <c r="CR139" s="748">
        <v>68</v>
      </c>
      <c r="CS139" s="748">
        <v>67</v>
      </c>
      <c r="CT139" s="941">
        <v>66</v>
      </c>
      <c r="CU139" s="66"/>
      <c r="CV139" s="107" t="s">
        <v>4650</v>
      </c>
    </row>
    <row r="140" spans="57:100" s="877" customFormat="1" ht="15">
      <c r="BE140" s="853"/>
      <c r="BF140" s="107"/>
      <c r="BG140" s="107"/>
      <c r="BH140" s="107"/>
      <c r="BI140" s="107"/>
      <c r="BJ140" s="107"/>
      <c r="BK140" s="107"/>
      <c r="BL140" s="107"/>
      <c r="BM140" s="107"/>
      <c r="BN140" s="107"/>
      <c r="BO140" s="107"/>
      <c r="BP140" s="107"/>
      <c r="BQ140" s="107"/>
      <c r="BR140" s="107"/>
      <c r="BS140" s="107"/>
      <c r="BT140" s="107"/>
      <c r="BU140" s="107"/>
      <c r="BV140" s="107"/>
      <c r="BW140" s="107"/>
      <c r="BX140" s="107"/>
      <c r="BY140" s="784"/>
      <c r="BZ140" s="107"/>
      <c r="CA140" s="107"/>
      <c r="CB140" s="107"/>
      <c r="CD140" s="939"/>
      <c r="CE140" s="107"/>
      <c r="CF140" s="107"/>
      <c r="CG140" s="107"/>
      <c r="CH140" s="940"/>
      <c r="CI140" s="66"/>
      <c r="CJ140" s="66"/>
      <c r="CK140" s="66"/>
      <c r="CL140" s="66"/>
      <c r="CM140" s="66"/>
      <c r="CN140" s="66"/>
      <c r="CO140" s="748" t="s">
        <v>4736</v>
      </c>
      <c r="CP140" s="748" t="s">
        <v>4737</v>
      </c>
      <c r="CQ140" s="748" t="s">
        <v>4738</v>
      </c>
      <c r="CR140" s="748" t="s">
        <v>4739</v>
      </c>
      <c r="CS140" s="748" t="s">
        <v>4740</v>
      </c>
      <c r="CT140" s="941" t="s">
        <v>4741</v>
      </c>
      <c r="CU140" s="66"/>
      <c r="CV140" s="107" t="s">
        <v>4657</v>
      </c>
    </row>
    <row r="141" spans="57:100" s="877" customFormat="1" ht="9.9499999999999993" customHeight="1">
      <c r="BE141" s="853"/>
      <c r="BF141" s="107"/>
      <c r="BG141" s="107"/>
      <c r="BH141" s="107"/>
      <c r="BI141" s="107"/>
      <c r="BJ141" s="107"/>
      <c r="BK141" s="107"/>
      <c r="BL141" s="107"/>
      <c r="BM141" s="107"/>
      <c r="BN141" s="107"/>
      <c r="BO141" s="107"/>
      <c r="BP141" s="107"/>
      <c r="BQ141" s="107"/>
      <c r="BR141" s="107"/>
      <c r="BS141" s="107"/>
      <c r="BT141" s="107"/>
      <c r="BU141" s="107"/>
      <c r="BV141" s="107"/>
      <c r="BW141" s="107"/>
      <c r="BX141" s="107"/>
      <c r="BY141" s="784"/>
      <c r="BZ141" s="107"/>
      <c r="CA141" s="107"/>
      <c r="CB141" s="107"/>
      <c r="CD141" s="939"/>
      <c r="CE141" s="107"/>
      <c r="CF141" s="107"/>
      <c r="CG141" s="107"/>
      <c r="CH141" s="940"/>
      <c r="CI141" s="66"/>
      <c r="CJ141" s="66"/>
      <c r="CK141" s="66"/>
      <c r="CL141" s="66"/>
      <c r="CM141" s="66"/>
      <c r="CN141" s="66"/>
      <c r="CO141" s="748" t="s">
        <v>4633</v>
      </c>
      <c r="CP141" s="748" t="s">
        <v>4634</v>
      </c>
      <c r="CQ141" s="748" t="s">
        <v>4635</v>
      </c>
      <c r="CR141" s="748" t="s">
        <v>4636</v>
      </c>
      <c r="CS141" s="748" t="s">
        <v>4637</v>
      </c>
      <c r="CT141" s="941" t="s">
        <v>4638</v>
      </c>
      <c r="CU141" s="66"/>
      <c r="CV141" s="107" t="s">
        <v>4658</v>
      </c>
    </row>
    <row r="142" spans="57:100">
      <c r="CD142" s="942"/>
      <c r="CE142" s="793"/>
      <c r="CF142" s="793"/>
      <c r="CG142" s="793"/>
      <c r="CH142" s="940"/>
      <c r="CI142" s="18"/>
      <c r="CJ142" s="18"/>
      <c r="CK142" s="18"/>
      <c r="CL142" s="18"/>
      <c r="CM142" s="18"/>
      <c r="CN142" s="18" t="s">
        <v>2093</v>
      </c>
      <c r="CO142" s="18" t="s">
        <v>4639</v>
      </c>
      <c r="CP142" s="18" t="s">
        <v>4640</v>
      </c>
      <c r="CQ142" s="18" t="s">
        <v>4641</v>
      </c>
      <c r="CR142" s="18" t="s">
        <v>47</v>
      </c>
      <c r="CS142" s="18" t="s">
        <v>4642</v>
      </c>
      <c r="CT142" s="944" t="s">
        <v>82</v>
      </c>
      <c r="CU142" s="66">
        <v>11</v>
      </c>
      <c r="CV142" s="793"/>
    </row>
    <row r="143" spans="57:100" s="877" customFormat="1" ht="9.9499999999999993" customHeight="1">
      <c r="BE143" s="853"/>
      <c r="BF143" s="107"/>
      <c r="BG143" s="107"/>
      <c r="BH143" s="107"/>
      <c r="BI143" s="107"/>
      <c r="BJ143" s="107"/>
      <c r="BK143" s="107"/>
      <c r="BL143" s="107"/>
      <c r="BM143" s="107"/>
      <c r="BN143" s="107"/>
      <c r="BO143" s="107"/>
      <c r="BP143" s="107"/>
      <c r="BQ143" s="107"/>
      <c r="BR143" s="107"/>
      <c r="BS143" s="107"/>
      <c r="BT143" s="107"/>
      <c r="BU143" s="107"/>
      <c r="BV143" s="107"/>
      <c r="BW143" s="107"/>
      <c r="BX143" s="107"/>
      <c r="BY143" s="784"/>
      <c r="BZ143" s="107"/>
      <c r="CA143" s="107"/>
      <c r="CB143" s="107"/>
      <c r="CD143" s="939"/>
      <c r="CE143" s="107"/>
      <c r="CF143" s="107"/>
      <c r="CG143" s="107"/>
      <c r="CH143" s="940"/>
      <c r="CI143" s="66"/>
      <c r="CJ143" s="66"/>
      <c r="CK143" s="66"/>
      <c r="CL143" s="66"/>
      <c r="CM143" s="66"/>
      <c r="CN143" s="66"/>
      <c r="CO143" s="748"/>
      <c r="CP143" s="748"/>
      <c r="CQ143" s="748"/>
      <c r="CR143" s="748"/>
      <c r="CS143" s="748"/>
      <c r="CT143" s="941"/>
      <c r="CU143" s="66"/>
      <c r="CV143" s="107" t="s">
        <v>4650</v>
      </c>
    </row>
    <row r="144" spans="57:100" s="877" customFormat="1" ht="9.9499999999999993" customHeight="1">
      <c r="BE144" s="853"/>
      <c r="BF144" s="107"/>
      <c r="BG144" s="107"/>
      <c r="BH144" s="107"/>
      <c r="BI144" s="107"/>
      <c r="BJ144" s="107"/>
      <c r="BK144" s="107"/>
      <c r="BL144" s="107"/>
      <c r="BM144" s="107"/>
      <c r="BN144" s="107"/>
      <c r="BO144" s="107"/>
      <c r="BP144" s="107"/>
      <c r="BQ144" s="107"/>
      <c r="BR144" s="107"/>
      <c r="BS144" s="107"/>
      <c r="BT144" s="107"/>
      <c r="BU144" s="107"/>
      <c r="BV144" s="107"/>
      <c r="BW144" s="107"/>
      <c r="BX144" s="107"/>
      <c r="BY144" s="784"/>
      <c r="BZ144" s="107"/>
      <c r="CA144" s="107"/>
      <c r="CB144" s="107"/>
      <c r="CD144" s="939"/>
      <c r="CE144" s="107"/>
      <c r="CF144" s="107"/>
      <c r="CG144" s="107"/>
      <c r="CH144" s="940"/>
      <c r="CI144" s="66"/>
      <c r="CJ144" s="66"/>
      <c r="CK144" s="66"/>
      <c r="CL144" s="66"/>
      <c r="CM144" s="66"/>
      <c r="CN144" s="66" t="s">
        <v>4742</v>
      </c>
      <c r="CO144" s="748" t="s">
        <v>4743</v>
      </c>
      <c r="CP144" s="748" t="s">
        <v>4744</v>
      </c>
      <c r="CQ144" s="748" t="s">
        <v>4745</v>
      </c>
      <c r="CR144" s="748" t="s">
        <v>4746</v>
      </c>
      <c r="CS144" s="748" t="s">
        <v>4747</v>
      </c>
      <c r="CT144" s="941" t="s">
        <v>4748</v>
      </c>
      <c r="CU144" s="66"/>
      <c r="CV144" s="107" t="s">
        <v>4657</v>
      </c>
    </row>
    <row r="145" spans="57:100" s="877" customFormat="1" ht="9.9499999999999993" customHeight="1" thickBot="1">
      <c r="BE145" s="853"/>
      <c r="BF145" s="107"/>
      <c r="BG145" s="107"/>
      <c r="BH145" s="107"/>
      <c r="BI145" s="107"/>
      <c r="BJ145" s="107"/>
      <c r="BK145" s="107"/>
      <c r="BL145" s="107"/>
      <c r="BM145" s="107"/>
      <c r="BN145" s="107"/>
      <c r="BO145" s="107"/>
      <c r="BP145" s="107"/>
      <c r="BQ145" s="107"/>
      <c r="BR145" s="107"/>
      <c r="BS145" s="107"/>
      <c r="BT145" s="107"/>
      <c r="BU145" s="107"/>
      <c r="BV145" s="107"/>
      <c r="BW145" s="107"/>
      <c r="BX145" s="107"/>
      <c r="BY145" s="784"/>
      <c r="BZ145" s="107"/>
      <c r="CA145" s="107"/>
      <c r="CB145" s="107"/>
      <c r="CD145" s="945"/>
      <c r="CE145" s="946"/>
      <c r="CF145" s="946"/>
      <c r="CG145" s="946"/>
      <c r="CH145" s="947"/>
      <c r="CI145" s="909"/>
      <c r="CJ145" s="909"/>
      <c r="CK145" s="909"/>
      <c r="CL145" s="909"/>
      <c r="CM145" s="909"/>
      <c r="CN145" s="909" t="s">
        <v>4643</v>
      </c>
      <c r="CO145" s="948" t="s">
        <v>4644</v>
      </c>
      <c r="CP145" s="948" t="s">
        <v>4645</v>
      </c>
      <c r="CQ145" s="948" t="s">
        <v>4646</v>
      </c>
      <c r="CR145" s="948" t="s">
        <v>4647</v>
      </c>
      <c r="CS145" s="948" t="s">
        <v>4648</v>
      </c>
      <c r="CT145" s="949" t="s">
        <v>4649</v>
      </c>
      <c r="CU145" s="66"/>
      <c r="CV145" s="107" t="s">
        <v>4658</v>
      </c>
    </row>
  </sheetData>
  <mergeCells count="176">
    <mergeCell ref="AZ50:BC50"/>
    <mergeCell ref="R54:U54"/>
    <mergeCell ref="W54:AA54"/>
    <mergeCell ref="AC54:AI54"/>
    <mergeCell ref="AK54:AN54"/>
    <mergeCell ref="AP54:AT54"/>
    <mergeCell ref="AV54:AY54"/>
    <mergeCell ref="BF72:BJ72"/>
    <mergeCell ref="BH73:BJ73"/>
    <mergeCell ref="BA54:BC54"/>
    <mergeCell ref="R55:U55"/>
    <mergeCell ref="W55:AA55"/>
    <mergeCell ref="AC55:AI55"/>
    <mergeCell ref="AK55:AN55"/>
    <mergeCell ref="AP55:AT55"/>
    <mergeCell ref="AV55:AY55"/>
    <mergeCell ref="BA55:BC55"/>
    <mergeCell ref="A50:C50"/>
    <mergeCell ref="E50:H50"/>
    <mergeCell ref="J50:K50"/>
    <mergeCell ref="M50:P50"/>
    <mergeCell ref="Y50:AB50"/>
    <mergeCell ref="AD50:AH50"/>
    <mergeCell ref="AJ50:AN50"/>
    <mergeCell ref="AP50:AS50"/>
    <mergeCell ref="AU50:AX50"/>
    <mergeCell ref="AX45:AZ45"/>
    <mergeCell ref="BB45:BC45"/>
    <mergeCell ref="A49:C49"/>
    <mergeCell ref="E49:H49"/>
    <mergeCell ref="J49:K49"/>
    <mergeCell ref="M49:P49"/>
    <mergeCell ref="Y49:AB49"/>
    <mergeCell ref="AD49:AH49"/>
    <mergeCell ref="AJ49:AN49"/>
    <mergeCell ref="AP49:AS49"/>
    <mergeCell ref="AU49:AX49"/>
    <mergeCell ref="AZ49:BC49"/>
    <mergeCell ref="BB44:BC44"/>
    <mergeCell ref="A45:D45"/>
    <mergeCell ref="F45:J45"/>
    <mergeCell ref="L45:M45"/>
    <mergeCell ref="O45:Q45"/>
    <mergeCell ref="S45:V45"/>
    <mergeCell ref="X45:Z45"/>
    <mergeCell ref="AB45:AD45"/>
    <mergeCell ref="AF45:AH45"/>
    <mergeCell ref="AJ45:AM45"/>
    <mergeCell ref="AB44:AD44"/>
    <mergeCell ref="AF44:AH44"/>
    <mergeCell ref="AJ44:AM44"/>
    <mergeCell ref="AO44:AR44"/>
    <mergeCell ref="AT44:AV44"/>
    <mergeCell ref="AX44:AZ44"/>
    <mergeCell ref="A44:D44"/>
    <mergeCell ref="F44:J44"/>
    <mergeCell ref="L44:M44"/>
    <mergeCell ref="O44:Q44"/>
    <mergeCell ref="S44:V44"/>
    <mergeCell ref="X44:Z44"/>
    <mergeCell ref="AO45:AR45"/>
    <mergeCell ref="AT45:AV45"/>
    <mergeCell ref="BB39:BC39"/>
    <mergeCell ref="Z40:AC40"/>
    <mergeCell ref="AE40:AG40"/>
    <mergeCell ref="AI40:AM40"/>
    <mergeCell ref="AO40:AP40"/>
    <mergeCell ref="AR40:AT40"/>
    <mergeCell ref="AV40:AZ40"/>
    <mergeCell ref="BB40:BC40"/>
    <mergeCell ref="Z39:AC39"/>
    <mergeCell ref="AE39:AG39"/>
    <mergeCell ref="AI39:AM39"/>
    <mergeCell ref="AO39:AP39"/>
    <mergeCell ref="AR39:AT39"/>
    <mergeCell ref="AV39:AZ39"/>
    <mergeCell ref="BB34:BC34"/>
    <mergeCell ref="W35:Z35"/>
    <mergeCell ref="AB35:AF35"/>
    <mergeCell ref="AH35:AJ35"/>
    <mergeCell ref="AL35:AQ35"/>
    <mergeCell ref="AS35:AW35"/>
    <mergeCell ref="AY35:AZ35"/>
    <mergeCell ref="BB35:BC35"/>
    <mergeCell ref="W34:Z34"/>
    <mergeCell ref="AB34:AF34"/>
    <mergeCell ref="AH34:AJ34"/>
    <mergeCell ref="AL34:AQ34"/>
    <mergeCell ref="AS34:AW34"/>
    <mergeCell ref="AY34:AZ34"/>
    <mergeCell ref="BB29:BC29"/>
    <mergeCell ref="T30:V30"/>
    <mergeCell ref="X30:AB30"/>
    <mergeCell ref="AD30:AH30"/>
    <mergeCell ref="AJ30:AN30"/>
    <mergeCell ref="AP30:AT30"/>
    <mergeCell ref="AV30:AZ30"/>
    <mergeCell ref="BB30:BC30"/>
    <mergeCell ref="T29:V29"/>
    <mergeCell ref="X29:AB29"/>
    <mergeCell ref="AD29:AH29"/>
    <mergeCell ref="AJ29:AN29"/>
    <mergeCell ref="AP29:AT29"/>
    <mergeCell ref="AV29:AZ29"/>
    <mergeCell ref="AQ24:AW24"/>
    <mergeCell ref="AY24:BC24"/>
    <mergeCell ref="N25:P25"/>
    <mergeCell ref="R25:V25"/>
    <mergeCell ref="X25:Y25"/>
    <mergeCell ref="AA25:AG25"/>
    <mergeCell ref="AI25:AL25"/>
    <mergeCell ref="AN25:AO25"/>
    <mergeCell ref="AQ25:AW25"/>
    <mergeCell ref="AY25:BC25"/>
    <mergeCell ref="N24:P24"/>
    <mergeCell ref="R24:V24"/>
    <mergeCell ref="X24:Y24"/>
    <mergeCell ref="AA24:AG24"/>
    <mergeCell ref="AI24:AL24"/>
    <mergeCell ref="AN24:AO24"/>
    <mergeCell ref="AU19:AW19"/>
    <mergeCell ref="AY19:BC19"/>
    <mergeCell ref="O20:Q20"/>
    <mergeCell ref="S20:X20"/>
    <mergeCell ref="Z20:AD20"/>
    <mergeCell ref="AF20:AI20"/>
    <mergeCell ref="AK20:AO20"/>
    <mergeCell ref="AQ20:AS20"/>
    <mergeCell ref="AU20:AW20"/>
    <mergeCell ref="AY20:BC20"/>
    <mergeCell ref="O19:Q19"/>
    <mergeCell ref="S19:X19"/>
    <mergeCell ref="Z19:AD19"/>
    <mergeCell ref="AF19:AI19"/>
    <mergeCell ref="AK19:AO19"/>
    <mergeCell ref="AQ19:AS19"/>
    <mergeCell ref="AC15:AF15"/>
    <mergeCell ref="AH15:AM15"/>
    <mergeCell ref="AO15:AQ15"/>
    <mergeCell ref="AS15:AV15"/>
    <mergeCell ref="AX15:AZ15"/>
    <mergeCell ref="BB15:BC15"/>
    <mergeCell ref="AC14:AF14"/>
    <mergeCell ref="AH14:AM14"/>
    <mergeCell ref="AO14:AQ14"/>
    <mergeCell ref="AS14:AV14"/>
    <mergeCell ref="AX14:AZ14"/>
    <mergeCell ref="BB14:BC14"/>
    <mergeCell ref="AU9:AV9"/>
    <mergeCell ref="AX9:BC9"/>
    <mergeCell ref="J10:Q10"/>
    <mergeCell ref="S10:V10"/>
    <mergeCell ref="X10:Z10"/>
    <mergeCell ref="AB10:AF10"/>
    <mergeCell ref="AH10:AM10"/>
    <mergeCell ref="AO10:AS10"/>
    <mergeCell ref="AU10:AV10"/>
    <mergeCell ref="AX10:BC10"/>
    <mergeCell ref="J9:Q9"/>
    <mergeCell ref="S9:V9"/>
    <mergeCell ref="X9:Z9"/>
    <mergeCell ref="AB9:AF9"/>
    <mergeCell ref="AH9:AM9"/>
    <mergeCell ref="AO9:AS9"/>
    <mergeCell ref="AB5:AD5"/>
    <mergeCell ref="AF5:AI5"/>
    <mergeCell ref="AK5:AO5"/>
    <mergeCell ref="AQ5:AT5"/>
    <mergeCell ref="AV5:AW5"/>
    <mergeCell ref="AY5:BC5"/>
    <mergeCell ref="AB4:AD4"/>
    <mergeCell ref="AF4:AI4"/>
    <mergeCell ref="AK4:AO4"/>
    <mergeCell ref="AQ4:AT4"/>
    <mergeCell ref="AV4:AW4"/>
    <mergeCell ref="AY4:BC4"/>
  </mergeCells>
  <printOptions horizontalCentered="1" verticalCentered="1" gridLines="1"/>
  <pageMargins left="0.2" right="0.2" top="0" bottom="0" header="0.5" footer="0"/>
  <pageSetup scale="48" orientation="portrait" horizontalDpi="4294967293" verticalDpi="0" r:id="rId1"/>
  <headerFooter>
    <oddHeader>&amp;C&amp;"-,Bold"&amp;20Mizmor 75</oddHeader>
  </headerFooter>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A1:BH34"/>
  <sheetViews>
    <sheetView zoomScale="70" zoomScaleNormal="70" workbookViewId="0">
      <selection activeCell="BG28" sqref="BG28"/>
    </sheetView>
  </sheetViews>
  <sheetFormatPr defaultColWidth="9.140625" defaultRowHeight="15"/>
  <cols>
    <col min="1" max="6" width="3.5703125" style="965" bestFit="1" customWidth="1"/>
    <col min="7" max="7" width="3.85546875" style="965" bestFit="1" customWidth="1"/>
    <col min="8" max="9" width="3.5703125" style="965" bestFit="1" customWidth="1"/>
    <col min="10" max="10" width="3.85546875" style="965" bestFit="1" customWidth="1"/>
    <col min="11" max="12" width="3.5703125" style="965" bestFit="1" customWidth="1"/>
    <col min="13" max="13" width="4.42578125" style="965" customWidth="1"/>
    <col min="14" max="14" width="3.5703125" style="965" bestFit="1" customWidth="1"/>
    <col min="15" max="15" width="3.85546875" style="965" bestFit="1" customWidth="1"/>
    <col min="16" max="16" width="3.28515625" style="965" customWidth="1"/>
    <col min="17" max="17" width="3.140625" style="965" customWidth="1"/>
    <col min="18" max="18" width="4.42578125" style="965" bestFit="1" customWidth="1"/>
    <col min="19" max="23" width="3.5703125" style="965" bestFit="1" customWidth="1"/>
    <col min="24" max="24" width="4.140625" style="965" customWidth="1"/>
    <col min="25" max="29" width="4.28515625" style="965" customWidth="1"/>
    <col min="30" max="31" width="3.85546875" style="965" bestFit="1" customWidth="1"/>
    <col min="32" max="36" width="3.5703125" style="965" bestFit="1" customWidth="1"/>
    <col min="37" max="38" width="3.85546875" style="965" bestFit="1" customWidth="1"/>
    <col min="39" max="39" width="3.5703125" style="965" bestFit="1" customWidth="1"/>
    <col min="40" max="40" width="3.85546875" style="965" bestFit="1" customWidth="1"/>
    <col min="41" max="41" width="3.5703125" style="965" bestFit="1" customWidth="1"/>
    <col min="42" max="42" width="4.28515625" style="965" customWidth="1"/>
    <col min="43" max="44" width="3.5703125" style="965" bestFit="1" customWidth="1"/>
    <col min="45" max="46" width="3.85546875" style="965" bestFit="1" customWidth="1"/>
    <col min="47" max="48" width="3.5703125" style="965" bestFit="1" customWidth="1"/>
    <col min="49" max="49" width="4.5703125" style="965" customWidth="1"/>
    <col min="50" max="51" width="3.5703125" style="965" bestFit="1" customWidth="1"/>
    <col min="52" max="52" width="5" style="965" customWidth="1"/>
    <col min="53" max="53" width="3" style="965" customWidth="1"/>
    <col min="54" max="54" width="4.85546875" style="965" customWidth="1"/>
    <col min="55" max="55" width="5.42578125" style="965" customWidth="1"/>
    <col min="56" max="56" width="3" style="967" bestFit="1" customWidth="1"/>
    <col min="57" max="16384" width="9.140625" style="965"/>
  </cols>
  <sheetData>
    <row r="1" spans="1:56" ht="26.25">
      <c r="A1" s="959" t="s">
        <v>4423</v>
      </c>
      <c r="B1" s="959" t="s">
        <v>4423</v>
      </c>
      <c r="C1" s="959" t="s">
        <v>4423</v>
      </c>
      <c r="D1" s="959" t="s">
        <v>4423</v>
      </c>
      <c r="E1" s="959" t="s">
        <v>4423</v>
      </c>
      <c r="F1" s="959" t="s">
        <v>4423</v>
      </c>
      <c r="G1" s="959" t="s">
        <v>4423</v>
      </c>
      <c r="H1" s="959" t="s">
        <v>4423</v>
      </c>
      <c r="I1" s="959" t="s">
        <v>4423</v>
      </c>
      <c r="J1" s="959" t="s">
        <v>4423</v>
      </c>
      <c r="K1" s="959" t="s">
        <v>4423</v>
      </c>
      <c r="L1" s="959" t="s">
        <v>4423</v>
      </c>
      <c r="M1" s="959" t="s">
        <v>4423</v>
      </c>
      <c r="N1" s="959" t="s">
        <v>4423</v>
      </c>
      <c r="O1" s="959" t="s">
        <v>4423</v>
      </c>
      <c r="P1" s="959" t="s">
        <v>4423</v>
      </c>
      <c r="Q1" s="959" t="s">
        <v>4423</v>
      </c>
      <c r="R1" s="959" t="s">
        <v>4423</v>
      </c>
      <c r="S1" s="959" t="s">
        <v>4423</v>
      </c>
      <c r="T1" s="959" t="s">
        <v>4423</v>
      </c>
      <c r="U1" s="959" t="s">
        <v>4423</v>
      </c>
      <c r="V1" s="959" t="s">
        <v>4423</v>
      </c>
      <c r="W1" s="959" t="s">
        <v>4423</v>
      </c>
      <c r="X1" s="959" t="s">
        <v>4423</v>
      </c>
      <c r="Y1" s="959" t="s">
        <v>4423</v>
      </c>
      <c r="Z1" s="959" t="s">
        <v>4423</v>
      </c>
      <c r="AA1" s="959" t="s">
        <v>4423</v>
      </c>
      <c r="AB1" s="960" t="s">
        <v>690</v>
      </c>
      <c r="AC1" s="961" t="s">
        <v>694</v>
      </c>
      <c r="AD1" s="960" t="s">
        <v>4421</v>
      </c>
      <c r="AE1" s="959" t="s">
        <v>1233</v>
      </c>
      <c r="AF1" s="960" t="s">
        <v>4422</v>
      </c>
      <c r="AG1" s="960" t="s">
        <v>711</v>
      </c>
      <c r="AH1" s="962" t="s">
        <v>701</v>
      </c>
      <c r="AI1" s="960" t="s">
        <v>689</v>
      </c>
      <c r="AJ1" s="959" t="s">
        <v>1233</v>
      </c>
      <c r="AK1" s="960" t="s">
        <v>690</v>
      </c>
      <c r="AL1" s="963" t="s">
        <v>688</v>
      </c>
      <c r="AM1" s="960" t="s">
        <v>691</v>
      </c>
      <c r="AN1" s="960" t="s">
        <v>692</v>
      </c>
      <c r="AO1" s="960" t="s">
        <v>691</v>
      </c>
      <c r="AP1" s="959" t="s">
        <v>1233</v>
      </c>
      <c r="AQ1" s="960" t="s">
        <v>693</v>
      </c>
      <c r="AR1" s="960" t="s">
        <v>698</v>
      </c>
      <c r="AS1" s="960" t="s">
        <v>4421</v>
      </c>
      <c r="AT1" s="960" t="s">
        <v>693</v>
      </c>
      <c r="AU1" s="959" t="s">
        <v>1233</v>
      </c>
      <c r="AV1" s="960" t="s">
        <v>689</v>
      </c>
      <c r="AW1" s="962" t="s">
        <v>701</v>
      </c>
      <c r="AX1" s="959" t="s">
        <v>1233</v>
      </c>
      <c r="AY1" s="960" t="s">
        <v>698</v>
      </c>
      <c r="AZ1" s="960" t="s">
        <v>699</v>
      </c>
      <c r="BA1" s="962" t="s">
        <v>700</v>
      </c>
      <c r="BB1" s="960" t="s">
        <v>691</v>
      </c>
      <c r="BC1" s="960" t="s">
        <v>689</v>
      </c>
      <c r="BD1" s="964">
        <v>1</v>
      </c>
    </row>
    <row r="2" spans="1:56" s="967" customFormat="1" ht="13.5" thickBot="1">
      <c r="A2" s="966"/>
      <c r="B2" s="966"/>
      <c r="C2" s="966"/>
      <c r="D2" s="966"/>
      <c r="E2" s="966"/>
      <c r="F2" s="966"/>
      <c r="G2" s="966"/>
      <c r="H2" s="966"/>
      <c r="I2" s="966"/>
      <c r="J2" s="966"/>
      <c r="K2" s="966"/>
      <c r="L2" s="966"/>
      <c r="M2" s="966"/>
      <c r="N2" s="966"/>
      <c r="O2" s="966"/>
      <c r="P2" s="966"/>
      <c r="Q2" s="966"/>
      <c r="R2" s="966"/>
      <c r="S2" s="966"/>
      <c r="T2" s="966"/>
      <c r="U2" s="966"/>
      <c r="V2" s="966"/>
      <c r="W2" s="966"/>
      <c r="X2" s="966"/>
      <c r="Y2" s="966"/>
      <c r="Z2" s="966"/>
      <c r="AA2" s="966"/>
      <c r="AB2" s="3259">
        <v>2</v>
      </c>
      <c r="AC2" s="3259"/>
      <c r="AD2" s="3259"/>
      <c r="AE2" s="966"/>
      <c r="AF2" s="3262">
        <v>4</v>
      </c>
      <c r="AG2" s="3262"/>
      <c r="AH2" s="3262"/>
      <c r="AI2" s="3262"/>
      <c r="AJ2" s="966"/>
      <c r="AK2" s="3259">
        <v>1</v>
      </c>
      <c r="AL2" s="3259"/>
      <c r="AM2" s="3259"/>
      <c r="AN2" s="3259"/>
      <c r="AO2" s="3259"/>
      <c r="AP2" s="966"/>
      <c r="AQ2" s="3262">
        <v>3</v>
      </c>
      <c r="AR2" s="3262"/>
      <c r="AS2" s="3262"/>
      <c r="AT2" s="3262"/>
      <c r="AU2" s="966"/>
      <c r="AV2" s="3262">
        <v>2</v>
      </c>
      <c r="AW2" s="3262"/>
      <c r="AX2" s="966"/>
      <c r="AY2" s="3262">
        <v>1</v>
      </c>
      <c r="AZ2" s="3262"/>
      <c r="BA2" s="3262"/>
      <c r="BB2" s="3262"/>
      <c r="BC2" s="3262"/>
      <c r="BD2" s="966"/>
    </row>
    <row r="3" spans="1:56" s="967" customFormat="1" ht="20.25" thickTop="1" thickBot="1">
      <c r="A3" s="966"/>
      <c r="B3" s="966"/>
      <c r="C3" s="966"/>
      <c r="D3" s="966"/>
      <c r="E3" s="966"/>
      <c r="F3" s="966"/>
      <c r="G3" s="966"/>
      <c r="H3" s="966"/>
      <c r="I3" s="966"/>
      <c r="J3" s="966"/>
      <c r="K3" s="966"/>
      <c r="L3" s="966"/>
      <c r="M3" s="966"/>
      <c r="N3" s="966"/>
      <c r="O3" s="966"/>
      <c r="P3" s="966"/>
      <c r="Q3" s="966"/>
      <c r="R3" s="966"/>
      <c r="S3" s="966"/>
      <c r="T3" s="966"/>
      <c r="U3" s="966"/>
      <c r="V3" s="966"/>
      <c r="W3" s="966"/>
      <c r="X3" s="966"/>
      <c r="Y3" s="966"/>
      <c r="Z3" s="966"/>
      <c r="AA3" s="966"/>
      <c r="AB3" s="3259" t="s">
        <v>4424</v>
      </c>
      <c r="AC3" s="3259"/>
      <c r="AD3" s="3259"/>
      <c r="AE3" s="966"/>
      <c r="AF3" s="3259" t="s">
        <v>4425</v>
      </c>
      <c r="AG3" s="3259"/>
      <c r="AH3" s="3259"/>
      <c r="AI3" s="3259"/>
      <c r="AJ3" s="966"/>
      <c r="AK3" s="3259" t="s">
        <v>4426</v>
      </c>
      <c r="AL3" s="3259"/>
      <c r="AM3" s="3259"/>
      <c r="AN3" s="3259"/>
      <c r="AO3" s="3259"/>
      <c r="AP3" s="966"/>
      <c r="AQ3" s="3259" t="s">
        <v>4427</v>
      </c>
      <c r="AR3" s="3259"/>
      <c r="AS3" s="3259"/>
      <c r="AT3" s="3259"/>
      <c r="AU3" s="966"/>
      <c r="AV3" s="3260" t="s">
        <v>4749</v>
      </c>
      <c r="AW3" s="3261"/>
      <c r="AX3" s="966"/>
      <c r="AY3" s="3259" t="s">
        <v>4429</v>
      </c>
      <c r="AZ3" s="3259"/>
      <c r="BA3" s="3259"/>
      <c r="BB3" s="3259"/>
      <c r="BC3" s="3259"/>
      <c r="BD3" s="966"/>
    </row>
    <row r="4" spans="1:56" ht="27" thickTop="1">
      <c r="A4" s="959" t="s">
        <v>4423</v>
      </c>
      <c r="B4" s="959" t="s">
        <v>4423</v>
      </c>
      <c r="C4" s="959" t="s">
        <v>4423</v>
      </c>
      <c r="D4" s="959" t="s">
        <v>4423</v>
      </c>
      <c r="E4" s="959" t="s">
        <v>4423</v>
      </c>
      <c r="F4" s="959" t="s">
        <v>4423</v>
      </c>
      <c r="G4" s="959" t="s">
        <v>4423</v>
      </c>
      <c r="H4" s="959" t="s">
        <v>4423</v>
      </c>
      <c r="I4" s="959" t="s">
        <v>4423</v>
      </c>
      <c r="J4" s="962" t="s">
        <v>704</v>
      </c>
      <c r="K4" s="961" t="s">
        <v>694</v>
      </c>
      <c r="L4" s="960" t="s">
        <v>693</v>
      </c>
      <c r="M4" s="963" t="s">
        <v>688</v>
      </c>
      <c r="N4" s="962" t="s">
        <v>701</v>
      </c>
      <c r="O4" s="960" t="s">
        <v>689</v>
      </c>
      <c r="P4" s="960" t="s">
        <v>712</v>
      </c>
      <c r="Q4" s="962" t="s">
        <v>700</v>
      </c>
      <c r="R4" s="959" t="s">
        <v>1233</v>
      </c>
      <c r="S4" s="963" t="s">
        <v>688</v>
      </c>
      <c r="T4" s="960" t="s">
        <v>690</v>
      </c>
      <c r="U4" s="960" t="s">
        <v>712</v>
      </c>
      <c r="V4" s="960" t="s">
        <v>711</v>
      </c>
      <c r="W4" s="959" t="s">
        <v>1233</v>
      </c>
      <c r="X4" s="962" t="s">
        <v>704</v>
      </c>
      <c r="Y4" s="962" t="s">
        <v>691</v>
      </c>
      <c r="Z4" s="962" t="s">
        <v>4421</v>
      </c>
      <c r="AA4" s="959" t="s">
        <v>1233</v>
      </c>
      <c r="AB4" s="960" t="s">
        <v>707</v>
      </c>
      <c r="AC4" s="963" t="s">
        <v>688</v>
      </c>
      <c r="AD4" s="960" t="s">
        <v>690</v>
      </c>
      <c r="AE4" s="962" t="s">
        <v>709</v>
      </c>
      <c r="AF4" s="963" t="s">
        <v>688</v>
      </c>
      <c r="AG4" s="959" t="s">
        <v>1233</v>
      </c>
      <c r="AH4" s="968" t="s">
        <v>688</v>
      </c>
      <c r="AI4" s="969" t="s">
        <v>700</v>
      </c>
      <c r="AJ4" s="970" t="s">
        <v>694</v>
      </c>
      <c r="AK4" s="971" t="s">
        <v>687</v>
      </c>
      <c r="AL4" s="972" t="s">
        <v>688</v>
      </c>
      <c r="AM4" s="973" t="s">
        <v>696</v>
      </c>
      <c r="AN4" s="959" t="s">
        <v>1233</v>
      </c>
      <c r="AO4" s="974" t="s">
        <v>702</v>
      </c>
      <c r="AP4" s="970" t="s">
        <v>694</v>
      </c>
      <c r="AQ4" s="975" t="s">
        <v>696</v>
      </c>
      <c r="AR4" s="971" t="s">
        <v>689</v>
      </c>
      <c r="AS4" s="976" t="s">
        <v>701</v>
      </c>
      <c r="AT4" s="959" t="s">
        <v>1233</v>
      </c>
      <c r="AU4" s="962" t="s">
        <v>704</v>
      </c>
      <c r="AV4" s="960" t="s">
        <v>689</v>
      </c>
      <c r="AW4" s="959" t="s">
        <v>1233</v>
      </c>
      <c r="AX4" s="968" t="s">
        <v>688</v>
      </c>
      <c r="AY4" s="969" t="s">
        <v>700</v>
      </c>
      <c r="AZ4" s="970" t="s">
        <v>694</v>
      </c>
      <c r="BA4" s="971" t="s">
        <v>687</v>
      </c>
      <c r="BB4" s="972" t="s">
        <v>688</v>
      </c>
      <c r="BC4" s="973" t="s">
        <v>696</v>
      </c>
      <c r="BD4" s="964">
        <v>2</v>
      </c>
    </row>
    <row r="5" spans="1:56" s="967" customFormat="1" ht="13.5" thickBot="1">
      <c r="A5" s="966"/>
      <c r="B5" s="966"/>
      <c r="C5" s="966"/>
      <c r="D5" s="966"/>
      <c r="E5" s="966"/>
      <c r="F5" s="966"/>
      <c r="G5" s="966"/>
      <c r="H5" s="966"/>
      <c r="I5" s="966"/>
      <c r="J5" s="3259">
        <v>8</v>
      </c>
      <c r="K5" s="3259"/>
      <c r="L5" s="3259"/>
      <c r="M5" s="3259"/>
      <c r="N5" s="3259"/>
      <c r="O5" s="3259"/>
      <c r="P5" s="3259"/>
      <c r="Q5" s="3259"/>
      <c r="R5" s="966"/>
      <c r="S5" s="3259">
        <v>7</v>
      </c>
      <c r="T5" s="3259"/>
      <c r="U5" s="3259"/>
      <c r="V5" s="3259"/>
      <c r="W5" s="966"/>
      <c r="X5" s="3262">
        <v>6</v>
      </c>
      <c r="Y5" s="3262"/>
      <c r="Z5" s="3262"/>
      <c r="AA5" s="966"/>
      <c r="AB5" s="3259">
        <v>6</v>
      </c>
      <c r="AC5" s="3259"/>
      <c r="AD5" s="3259"/>
      <c r="AE5" s="3259"/>
      <c r="AF5" s="3259"/>
      <c r="AG5" s="966"/>
      <c r="AH5" s="3259">
        <v>5</v>
      </c>
      <c r="AI5" s="3259"/>
      <c r="AJ5" s="3259"/>
      <c r="AK5" s="3259"/>
      <c r="AL5" s="3259"/>
      <c r="AM5" s="3259"/>
      <c r="AN5" s="966"/>
      <c r="AO5" s="3259">
        <v>4</v>
      </c>
      <c r="AP5" s="3259"/>
      <c r="AQ5" s="3259"/>
      <c r="AR5" s="3259"/>
      <c r="AS5" s="3259"/>
      <c r="AT5" s="966"/>
      <c r="AU5" s="3262">
        <v>5</v>
      </c>
      <c r="AV5" s="3262"/>
      <c r="AW5" s="966"/>
      <c r="AX5" s="3259">
        <v>3</v>
      </c>
      <c r="AY5" s="3259"/>
      <c r="AZ5" s="3259"/>
      <c r="BA5" s="3259"/>
      <c r="BB5" s="3259"/>
      <c r="BC5" s="3259"/>
      <c r="BD5" s="966"/>
    </row>
    <row r="6" spans="1:56" s="967" customFormat="1" ht="20.25" thickTop="1" thickBot="1">
      <c r="A6" s="966"/>
      <c r="B6" s="966"/>
      <c r="C6" s="966"/>
      <c r="D6" s="966"/>
      <c r="E6" s="966"/>
      <c r="F6" s="966"/>
      <c r="G6" s="966"/>
      <c r="H6" s="966"/>
      <c r="I6" s="966"/>
      <c r="J6" s="3259" t="s">
        <v>4430</v>
      </c>
      <c r="K6" s="3259"/>
      <c r="L6" s="3259"/>
      <c r="M6" s="3259"/>
      <c r="N6" s="3259"/>
      <c r="O6" s="3259"/>
      <c r="P6" s="3259"/>
      <c r="Q6" s="3259"/>
      <c r="R6" s="966"/>
      <c r="S6" s="3259" t="s">
        <v>4431</v>
      </c>
      <c r="T6" s="3259"/>
      <c r="U6" s="3259"/>
      <c r="V6" s="3259"/>
      <c r="W6" s="966"/>
      <c r="X6" s="3259" t="s">
        <v>4432</v>
      </c>
      <c r="Y6" s="3259"/>
      <c r="Z6" s="3259"/>
      <c r="AA6" s="966"/>
      <c r="AB6" s="3259" t="s">
        <v>4433</v>
      </c>
      <c r="AC6" s="3259"/>
      <c r="AD6" s="3259"/>
      <c r="AE6" s="3259"/>
      <c r="AF6" s="3259"/>
      <c r="AG6" s="966"/>
      <c r="AH6" s="3260" t="s">
        <v>4750</v>
      </c>
      <c r="AI6" s="3263"/>
      <c r="AJ6" s="3263"/>
      <c r="AK6" s="3263"/>
      <c r="AL6" s="3263"/>
      <c r="AM6" s="3261"/>
      <c r="AN6" s="966"/>
      <c r="AO6" s="3260" t="s">
        <v>4751</v>
      </c>
      <c r="AP6" s="3263"/>
      <c r="AQ6" s="3263"/>
      <c r="AR6" s="3263"/>
      <c r="AS6" s="3261"/>
      <c r="AT6" s="966"/>
      <c r="AU6" s="3259" t="s">
        <v>4436</v>
      </c>
      <c r="AV6" s="3259"/>
      <c r="AW6" s="966"/>
      <c r="AX6" s="3260" t="s">
        <v>4752</v>
      </c>
      <c r="AY6" s="3263"/>
      <c r="AZ6" s="3263"/>
      <c r="BA6" s="3263"/>
      <c r="BB6" s="3263"/>
      <c r="BC6" s="3261"/>
      <c r="BD6" s="966"/>
    </row>
    <row r="7" spans="1:56" ht="27" thickTop="1">
      <c r="A7" s="959" t="s">
        <v>4423</v>
      </c>
      <c r="B7" s="959" t="s">
        <v>4423</v>
      </c>
      <c r="C7" s="959" t="s">
        <v>4423</v>
      </c>
      <c r="D7" s="959" t="s">
        <v>4423</v>
      </c>
      <c r="E7" s="959" t="s">
        <v>4423</v>
      </c>
      <c r="F7" s="959" t="s">
        <v>4423</v>
      </c>
      <c r="G7" s="959" t="s">
        <v>4423</v>
      </c>
      <c r="H7" s="959" t="s">
        <v>4423</v>
      </c>
      <c r="I7" s="959" t="s">
        <v>4423</v>
      </c>
      <c r="J7" s="959" t="s">
        <v>4423</v>
      </c>
      <c r="K7" s="959" t="s">
        <v>4423</v>
      </c>
      <c r="L7" s="959" t="s">
        <v>4423</v>
      </c>
      <c r="M7" s="959" t="s">
        <v>4423</v>
      </c>
      <c r="N7" s="959" t="s">
        <v>4423</v>
      </c>
      <c r="O7" s="959" t="s">
        <v>4423</v>
      </c>
      <c r="P7" s="959" t="s">
        <v>4423</v>
      </c>
      <c r="Q7" s="959" t="s">
        <v>4423</v>
      </c>
      <c r="R7" s="959" t="s">
        <v>4423</v>
      </c>
      <c r="S7" s="959" t="s">
        <v>4423</v>
      </c>
      <c r="T7" s="959" t="s">
        <v>4423</v>
      </c>
      <c r="U7" s="959" t="s">
        <v>4423</v>
      </c>
      <c r="V7" s="959" t="s">
        <v>4423</v>
      </c>
      <c r="W7" s="959" t="s">
        <v>4423</v>
      </c>
      <c r="X7" s="959" t="s">
        <v>4423</v>
      </c>
      <c r="Y7" s="959" t="s">
        <v>4423</v>
      </c>
      <c r="Z7" s="959" t="s">
        <v>4423</v>
      </c>
      <c r="AA7" s="959" t="s">
        <v>4423</v>
      </c>
      <c r="AB7" s="959" t="s">
        <v>4423</v>
      </c>
      <c r="AC7" s="960" t="s">
        <v>713</v>
      </c>
      <c r="AD7" s="960" t="s">
        <v>712</v>
      </c>
      <c r="AE7" s="960" t="s">
        <v>4421</v>
      </c>
      <c r="AF7" s="962" t="s">
        <v>701</v>
      </c>
      <c r="AG7" s="959" t="s">
        <v>1233</v>
      </c>
      <c r="AH7" s="960" t="s">
        <v>702</v>
      </c>
      <c r="AI7" s="961" t="s">
        <v>694</v>
      </c>
      <c r="AJ7" s="960" t="s">
        <v>690</v>
      </c>
      <c r="AK7" s="960" t="s">
        <v>4421</v>
      </c>
      <c r="AL7" s="961" t="s">
        <v>694</v>
      </c>
      <c r="AM7" s="960" t="s">
        <v>691</v>
      </c>
      <c r="AN7" s="959" t="s">
        <v>1233</v>
      </c>
      <c r="AO7" s="961" t="s">
        <v>694</v>
      </c>
      <c r="AP7" s="962" t="s">
        <v>700</v>
      </c>
      <c r="AQ7" s="962" t="s">
        <v>701</v>
      </c>
      <c r="AR7" s="959" t="s">
        <v>1233</v>
      </c>
      <c r="AS7" s="960" t="s">
        <v>687</v>
      </c>
      <c r="AT7" s="960" t="s">
        <v>697</v>
      </c>
      <c r="AU7" s="963" t="s">
        <v>688</v>
      </c>
      <c r="AV7" s="960" t="s">
        <v>691</v>
      </c>
      <c r="AW7" s="959" t="s">
        <v>1233</v>
      </c>
      <c r="AX7" s="960" t="s">
        <v>698</v>
      </c>
      <c r="AY7" s="962" t="s">
        <v>709</v>
      </c>
      <c r="AZ7" s="962" t="s">
        <v>701</v>
      </c>
      <c r="BA7" s="959" t="s">
        <v>1233</v>
      </c>
      <c r="BB7" s="961" t="s">
        <v>694</v>
      </c>
      <c r="BC7" s="962" t="s">
        <v>706</v>
      </c>
      <c r="BD7" s="964">
        <v>3</v>
      </c>
    </row>
    <row r="8" spans="1:56" s="967" customFormat="1" ht="13.5" thickBot="1">
      <c r="A8" s="966"/>
      <c r="B8" s="966"/>
      <c r="C8" s="966"/>
      <c r="D8" s="966"/>
      <c r="E8" s="966"/>
      <c r="F8" s="966"/>
      <c r="G8" s="966"/>
      <c r="H8" s="966"/>
      <c r="I8" s="966"/>
      <c r="J8" s="966"/>
      <c r="K8" s="966"/>
      <c r="L8" s="966"/>
      <c r="M8" s="966"/>
      <c r="N8" s="966"/>
      <c r="O8" s="966"/>
      <c r="P8" s="966"/>
      <c r="Q8" s="966"/>
      <c r="R8" s="966"/>
      <c r="S8" s="966"/>
      <c r="T8" s="966"/>
      <c r="U8" s="966"/>
      <c r="V8" s="966"/>
      <c r="W8" s="966"/>
      <c r="X8" s="966"/>
      <c r="Y8" s="966"/>
      <c r="Z8" s="966"/>
      <c r="AA8" s="966"/>
      <c r="AB8" s="966"/>
      <c r="AC8" s="3262">
        <v>8</v>
      </c>
      <c r="AD8" s="3262"/>
      <c r="AE8" s="3262"/>
      <c r="AF8" s="3262"/>
      <c r="AG8" s="966"/>
      <c r="AH8" s="3259">
        <v>12</v>
      </c>
      <c r="AI8" s="3259"/>
      <c r="AJ8" s="3259"/>
      <c r="AK8" s="3259"/>
      <c r="AL8" s="3259"/>
      <c r="AM8" s="3259"/>
      <c r="AN8" s="966"/>
      <c r="AO8" s="3259">
        <v>11</v>
      </c>
      <c r="AP8" s="3259"/>
      <c r="AQ8" s="3259"/>
      <c r="AR8" s="966"/>
      <c r="AS8" s="3259">
        <v>10</v>
      </c>
      <c r="AT8" s="3259"/>
      <c r="AU8" s="3259"/>
      <c r="AV8" s="3259"/>
      <c r="AW8" s="966"/>
      <c r="AX8" s="3262">
        <v>7</v>
      </c>
      <c r="AY8" s="3262"/>
      <c r="AZ8" s="3262"/>
      <c r="BA8" s="966"/>
      <c r="BB8" s="3259">
        <v>9</v>
      </c>
      <c r="BC8" s="3259"/>
      <c r="BD8" s="966"/>
    </row>
    <row r="9" spans="1:56" s="967" customFormat="1" ht="20.25" thickTop="1" thickBot="1">
      <c r="A9" s="966"/>
      <c r="B9" s="966"/>
      <c r="C9" s="966"/>
      <c r="D9" s="966"/>
      <c r="E9" s="966"/>
      <c r="F9" s="966"/>
      <c r="G9" s="966"/>
      <c r="H9" s="966"/>
      <c r="I9" s="966"/>
      <c r="J9" s="966"/>
      <c r="K9" s="966"/>
      <c r="L9" s="966"/>
      <c r="M9" s="966"/>
      <c r="N9" s="966"/>
      <c r="O9" s="966"/>
      <c r="P9" s="966"/>
      <c r="Q9" s="966"/>
      <c r="R9" s="966"/>
      <c r="S9" s="966"/>
      <c r="T9" s="966"/>
      <c r="U9" s="966"/>
      <c r="V9" s="966"/>
      <c r="W9" s="966"/>
      <c r="X9" s="966"/>
      <c r="Y9" s="966"/>
      <c r="Z9" s="966"/>
      <c r="AA9" s="966"/>
      <c r="AB9" s="966"/>
      <c r="AC9" s="3259" t="s">
        <v>4439</v>
      </c>
      <c r="AD9" s="3259"/>
      <c r="AE9" s="3259"/>
      <c r="AF9" s="3259"/>
      <c r="AG9" s="966"/>
      <c r="AH9" s="3259" t="s">
        <v>4440</v>
      </c>
      <c r="AI9" s="3259"/>
      <c r="AJ9" s="3259"/>
      <c r="AK9" s="3259"/>
      <c r="AL9" s="3259"/>
      <c r="AM9" s="3259"/>
      <c r="AN9" s="966"/>
      <c r="AO9" s="3260" t="s">
        <v>4753</v>
      </c>
      <c r="AP9" s="3263"/>
      <c r="AQ9" s="3261"/>
      <c r="AR9" s="966"/>
      <c r="AS9" s="3259" t="s">
        <v>4442</v>
      </c>
      <c r="AT9" s="3259"/>
      <c r="AU9" s="3259"/>
      <c r="AV9" s="3259"/>
      <c r="AW9" s="966"/>
      <c r="AX9" s="3259" t="s">
        <v>4443</v>
      </c>
      <c r="AY9" s="3259"/>
      <c r="AZ9" s="3259"/>
      <c r="BA9" s="966"/>
      <c r="BB9" s="3259" t="s">
        <v>4444</v>
      </c>
      <c r="BC9" s="3259"/>
      <c r="BD9" s="966"/>
    </row>
    <row r="10" spans="1:56" ht="27" thickTop="1">
      <c r="A10" s="959" t="s">
        <v>4423</v>
      </c>
      <c r="B10" s="959" t="s">
        <v>4423</v>
      </c>
      <c r="C10" s="959" t="s">
        <v>4423</v>
      </c>
      <c r="D10" s="959" t="s">
        <v>4423</v>
      </c>
      <c r="E10" s="959" t="s">
        <v>4423</v>
      </c>
      <c r="F10" s="959" t="s">
        <v>4423</v>
      </c>
      <c r="G10" s="959" t="s">
        <v>4423</v>
      </c>
      <c r="H10" s="959" t="s">
        <v>4423</v>
      </c>
      <c r="I10" s="959" t="s">
        <v>4423</v>
      </c>
      <c r="J10" s="959" t="s">
        <v>4423</v>
      </c>
      <c r="K10" s="959" t="s">
        <v>4423</v>
      </c>
      <c r="L10" s="959" t="s">
        <v>4423</v>
      </c>
      <c r="M10" s="959" t="s">
        <v>4423</v>
      </c>
      <c r="N10" s="959" t="s">
        <v>4423</v>
      </c>
      <c r="O10" s="977" t="s">
        <v>696</v>
      </c>
      <c r="P10" s="960" t="s">
        <v>689</v>
      </c>
      <c r="Q10" s="960" t="s">
        <v>711</v>
      </c>
      <c r="R10" s="959" t="s">
        <v>1233</v>
      </c>
      <c r="S10" s="978" t="s">
        <v>696</v>
      </c>
      <c r="T10" s="970" t="s">
        <v>694</v>
      </c>
      <c r="U10" s="971" t="s">
        <v>687</v>
      </c>
      <c r="V10" s="979" t="s">
        <v>688</v>
      </c>
      <c r="W10" s="971" t="s">
        <v>691</v>
      </c>
      <c r="X10" s="980" t="s">
        <v>697</v>
      </c>
      <c r="Y10" s="959" t="s">
        <v>1233</v>
      </c>
      <c r="Z10" s="961" t="s">
        <v>694</v>
      </c>
      <c r="AA10" s="960" t="s">
        <v>693</v>
      </c>
      <c r="AB10" s="962" t="s">
        <v>700</v>
      </c>
      <c r="AC10" s="962" t="s">
        <v>706</v>
      </c>
      <c r="AD10" s="960" t="s">
        <v>693</v>
      </c>
      <c r="AE10" s="959" t="s">
        <v>1233</v>
      </c>
      <c r="AF10" s="961" t="s">
        <v>694</v>
      </c>
      <c r="AG10" s="962" t="s">
        <v>706</v>
      </c>
      <c r="AH10" s="962" t="s">
        <v>700</v>
      </c>
      <c r="AI10" s="962" t="s">
        <v>701</v>
      </c>
      <c r="AJ10" s="959" t="s">
        <v>1233</v>
      </c>
      <c r="AK10" s="977" t="s">
        <v>696</v>
      </c>
      <c r="AL10" s="961" t="s">
        <v>694</v>
      </c>
      <c r="AM10" s="960" t="s">
        <v>707</v>
      </c>
      <c r="AN10" s="960" t="s">
        <v>4421</v>
      </c>
      <c r="AO10" s="961" t="s">
        <v>694</v>
      </c>
      <c r="AP10" s="959" t="s">
        <v>1233</v>
      </c>
      <c r="AQ10" s="960" t="s">
        <v>689</v>
      </c>
      <c r="AR10" s="962" t="s">
        <v>706</v>
      </c>
      <c r="AS10" s="963" t="s">
        <v>688</v>
      </c>
      <c r="AT10" s="959" t="s">
        <v>1233</v>
      </c>
      <c r="AU10" s="960" t="s">
        <v>705</v>
      </c>
      <c r="AV10" s="960" t="s">
        <v>690</v>
      </c>
      <c r="AW10" s="962" t="s">
        <v>701</v>
      </c>
      <c r="AX10" s="959" t="s">
        <v>1233</v>
      </c>
      <c r="AY10" s="960" t="s">
        <v>702</v>
      </c>
      <c r="AZ10" s="961" t="s">
        <v>694</v>
      </c>
      <c r="BA10" s="960" t="s">
        <v>695</v>
      </c>
      <c r="BB10" s="960" t="s">
        <v>691</v>
      </c>
      <c r="BC10" s="962" t="s">
        <v>700</v>
      </c>
      <c r="BD10" s="964">
        <v>4</v>
      </c>
    </row>
    <row r="11" spans="1:56" s="967" customFormat="1" ht="13.5" thickBot="1">
      <c r="A11" s="966"/>
      <c r="B11" s="966"/>
      <c r="C11" s="966"/>
      <c r="D11" s="966"/>
      <c r="E11" s="966"/>
      <c r="F11" s="966"/>
      <c r="G11" s="966"/>
      <c r="H11" s="966"/>
      <c r="I11" s="966"/>
      <c r="J11" s="966"/>
      <c r="K11" s="966"/>
      <c r="L11" s="966"/>
      <c r="M11" s="966"/>
      <c r="N11" s="966"/>
      <c r="O11" s="3259">
        <v>19</v>
      </c>
      <c r="P11" s="3259"/>
      <c r="Q11" s="3259"/>
      <c r="R11" s="966"/>
      <c r="S11" s="3259">
        <v>18</v>
      </c>
      <c r="T11" s="3259"/>
      <c r="U11" s="3259"/>
      <c r="V11" s="3259"/>
      <c r="W11" s="3259"/>
      <c r="X11" s="3259"/>
      <c r="Y11" s="966"/>
      <c r="Z11" s="3259">
        <v>17</v>
      </c>
      <c r="AA11" s="3259"/>
      <c r="AB11" s="3259"/>
      <c r="AC11" s="3259"/>
      <c r="AD11" s="3259"/>
      <c r="AE11" s="966"/>
      <c r="AF11" s="3259">
        <v>16</v>
      </c>
      <c r="AG11" s="3259"/>
      <c r="AH11" s="3259"/>
      <c r="AI11" s="3259"/>
      <c r="AJ11" s="966"/>
      <c r="AK11" s="3259">
        <v>15</v>
      </c>
      <c r="AL11" s="3259"/>
      <c r="AM11" s="3259"/>
      <c r="AN11" s="3259"/>
      <c r="AO11" s="3259"/>
      <c r="AP11" s="966"/>
      <c r="AQ11" s="3259">
        <v>14</v>
      </c>
      <c r="AR11" s="3259"/>
      <c r="AS11" s="3259"/>
      <c r="AT11" s="966"/>
      <c r="AU11" s="3262">
        <v>9</v>
      </c>
      <c r="AV11" s="3262"/>
      <c r="AW11" s="3262"/>
      <c r="AX11" s="966"/>
      <c r="AY11" s="3259">
        <v>13</v>
      </c>
      <c r="AZ11" s="3259"/>
      <c r="BA11" s="3259"/>
      <c r="BB11" s="3259"/>
      <c r="BC11" s="3259"/>
      <c r="BD11" s="966"/>
    </row>
    <row r="12" spans="1:56" s="967" customFormat="1" ht="20.25" thickTop="1" thickBot="1">
      <c r="A12" s="966"/>
      <c r="B12" s="966"/>
      <c r="C12" s="966"/>
      <c r="D12" s="966"/>
      <c r="E12" s="966"/>
      <c r="F12" s="966"/>
      <c r="G12" s="966"/>
      <c r="H12" s="966"/>
      <c r="I12" s="966"/>
      <c r="J12" s="966"/>
      <c r="K12" s="966"/>
      <c r="L12" s="966"/>
      <c r="M12" s="966"/>
      <c r="N12" s="966"/>
      <c r="O12" s="3259" t="s">
        <v>4445</v>
      </c>
      <c r="P12" s="3259"/>
      <c r="Q12" s="3259"/>
      <c r="R12" s="966"/>
      <c r="S12" s="3260" t="s">
        <v>4754</v>
      </c>
      <c r="T12" s="3263"/>
      <c r="U12" s="3263"/>
      <c r="V12" s="3263"/>
      <c r="W12" s="3263"/>
      <c r="X12" s="3261"/>
      <c r="Y12" s="966"/>
      <c r="Z12" s="3260" t="s">
        <v>4755</v>
      </c>
      <c r="AA12" s="3263"/>
      <c r="AB12" s="3263"/>
      <c r="AC12" s="3263"/>
      <c r="AD12" s="3261"/>
      <c r="AE12" s="966"/>
      <c r="AF12" s="3260" t="s">
        <v>4756</v>
      </c>
      <c r="AG12" s="3263"/>
      <c r="AH12" s="3263"/>
      <c r="AI12" s="3261"/>
      <c r="AJ12" s="966"/>
      <c r="AK12" s="3259" t="s">
        <v>4449</v>
      </c>
      <c r="AL12" s="3259"/>
      <c r="AM12" s="3259"/>
      <c r="AN12" s="3259"/>
      <c r="AO12" s="3259"/>
      <c r="AP12" s="966"/>
      <c r="AQ12" s="3259" t="s">
        <v>4450</v>
      </c>
      <c r="AR12" s="3259"/>
      <c r="AS12" s="3259"/>
      <c r="AT12" s="966"/>
      <c r="AU12" s="3259" t="s">
        <v>4451</v>
      </c>
      <c r="AV12" s="3259"/>
      <c r="AW12" s="3259"/>
      <c r="AX12" s="966"/>
      <c r="AY12" s="3259" t="s">
        <v>4452</v>
      </c>
      <c r="AZ12" s="3259"/>
      <c r="BA12" s="3259"/>
      <c r="BB12" s="3259"/>
      <c r="BC12" s="3259"/>
      <c r="BD12" s="966"/>
    </row>
    <row r="13" spans="1:56" ht="27" thickTop="1">
      <c r="A13" s="959" t="s">
        <v>4423</v>
      </c>
      <c r="B13" s="959" t="s">
        <v>4423</v>
      </c>
      <c r="C13" s="959" t="s">
        <v>4423</v>
      </c>
      <c r="D13" s="959" t="s">
        <v>4423</v>
      </c>
      <c r="E13" s="959" t="s">
        <v>4423</v>
      </c>
      <c r="F13" s="959" t="s">
        <v>4423</v>
      </c>
      <c r="G13" s="959" t="s">
        <v>4423</v>
      </c>
      <c r="H13" s="959" t="s">
        <v>4423</v>
      </c>
      <c r="I13" s="959" t="s">
        <v>4423</v>
      </c>
      <c r="J13" s="959" t="s">
        <v>4423</v>
      </c>
      <c r="K13" s="959" t="s">
        <v>4423</v>
      </c>
      <c r="L13" s="959" t="s">
        <v>4423</v>
      </c>
      <c r="M13" s="959" t="s">
        <v>4423</v>
      </c>
      <c r="N13" s="962" t="s">
        <v>710</v>
      </c>
      <c r="O13" s="960" t="s">
        <v>690</v>
      </c>
      <c r="P13" s="962" t="s">
        <v>709</v>
      </c>
      <c r="Q13" s="959" t="s">
        <v>1233</v>
      </c>
      <c r="R13" s="963" t="s">
        <v>688</v>
      </c>
      <c r="S13" s="960" t="s">
        <v>691</v>
      </c>
      <c r="T13" s="961" t="s">
        <v>694</v>
      </c>
      <c r="U13" s="960" t="s">
        <v>690</v>
      </c>
      <c r="V13" s="960" t="s">
        <v>693</v>
      </c>
      <c r="W13" s="959" t="s">
        <v>1233</v>
      </c>
      <c r="X13" s="960" t="s">
        <v>689</v>
      </c>
      <c r="Y13" s="962" t="s">
        <v>701</v>
      </c>
      <c r="Z13" s="959" t="s">
        <v>1233</v>
      </c>
      <c r="AA13" s="960" t="s">
        <v>702</v>
      </c>
      <c r="AB13" s="961" t="s">
        <v>694</v>
      </c>
      <c r="AC13" s="960" t="s">
        <v>697</v>
      </c>
      <c r="AD13" s="960" t="s">
        <v>4421</v>
      </c>
      <c r="AE13" s="960" t="s">
        <v>690</v>
      </c>
      <c r="AF13" s="960" t="s">
        <v>689</v>
      </c>
      <c r="AG13" s="963" t="s">
        <v>688</v>
      </c>
      <c r="AH13" s="959" t="s">
        <v>1233</v>
      </c>
      <c r="AI13" s="963" t="s">
        <v>688</v>
      </c>
      <c r="AJ13" s="960" t="s">
        <v>689</v>
      </c>
      <c r="AK13" s="977" t="s">
        <v>696</v>
      </c>
      <c r="AL13" s="960" t="s">
        <v>693</v>
      </c>
      <c r="AM13" s="959" t="s">
        <v>1233</v>
      </c>
      <c r="AN13" s="960" t="s">
        <v>689</v>
      </c>
      <c r="AO13" s="962" t="s">
        <v>701</v>
      </c>
      <c r="AP13" s="959" t="s">
        <v>1233</v>
      </c>
      <c r="AQ13" s="974" t="s">
        <v>702</v>
      </c>
      <c r="AR13" s="970" t="s">
        <v>694</v>
      </c>
      <c r="AS13" s="971" t="s">
        <v>689</v>
      </c>
      <c r="AT13" s="971" t="s">
        <v>689</v>
      </c>
      <c r="AU13" s="979" t="s">
        <v>688</v>
      </c>
      <c r="AV13" s="975" t="s">
        <v>696</v>
      </c>
      <c r="AW13" s="980" t="s">
        <v>689</v>
      </c>
      <c r="AX13" s="959" t="s">
        <v>1233</v>
      </c>
      <c r="AY13" s="961" t="s">
        <v>694</v>
      </c>
      <c r="AZ13" s="960" t="s">
        <v>693</v>
      </c>
      <c r="BA13" s="960" t="s">
        <v>690</v>
      </c>
      <c r="BB13" s="960" t="s">
        <v>691</v>
      </c>
      <c r="BC13" s="962" t="s">
        <v>701</v>
      </c>
      <c r="BD13" s="964">
        <v>5</v>
      </c>
    </row>
    <row r="14" spans="1:56" s="967" customFormat="1" ht="12.75">
      <c r="A14" s="966"/>
      <c r="B14" s="966"/>
      <c r="C14" s="966"/>
      <c r="D14" s="966"/>
      <c r="E14" s="966"/>
      <c r="F14" s="966"/>
      <c r="G14" s="966"/>
      <c r="H14" s="966"/>
      <c r="I14" s="966"/>
      <c r="J14" s="966"/>
      <c r="K14" s="966"/>
      <c r="L14" s="966"/>
      <c r="M14" s="966"/>
      <c r="N14" s="3262">
        <v>12</v>
      </c>
      <c r="O14" s="3262"/>
      <c r="P14" s="3262"/>
      <c r="Q14" s="966"/>
      <c r="R14" s="3259">
        <v>24</v>
      </c>
      <c r="S14" s="3259"/>
      <c r="T14" s="3259"/>
      <c r="U14" s="3259"/>
      <c r="V14" s="3259"/>
      <c r="W14" s="966"/>
      <c r="X14" s="3262">
        <v>11</v>
      </c>
      <c r="Y14" s="3262"/>
      <c r="Z14" s="966"/>
      <c r="AA14" s="3259">
        <v>23</v>
      </c>
      <c r="AB14" s="3259"/>
      <c r="AC14" s="3259"/>
      <c r="AD14" s="3259"/>
      <c r="AE14" s="3259"/>
      <c r="AF14" s="3259"/>
      <c r="AG14" s="3259"/>
      <c r="AH14" s="966"/>
      <c r="AI14" s="3259">
        <v>22</v>
      </c>
      <c r="AJ14" s="3259"/>
      <c r="AK14" s="3259"/>
      <c r="AL14" s="3259"/>
      <c r="AM14" s="966"/>
      <c r="AN14" s="3262">
        <v>10</v>
      </c>
      <c r="AO14" s="3262"/>
      <c r="AP14" s="966"/>
      <c r="AQ14" s="3259">
        <v>21</v>
      </c>
      <c r="AR14" s="3259"/>
      <c r="AS14" s="3259"/>
      <c r="AT14" s="3259"/>
      <c r="AU14" s="3259"/>
      <c r="AV14" s="3259"/>
      <c r="AW14" s="3259"/>
      <c r="AX14" s="966"/>
      <c r="AY14" s="3259">
        <v>20</v>
      </c>
      <c r="AZ14" s="3259"/>
      <c r="BA14" s="3259"/>
      <c r="BB14" s="3259"/>
      <c r="BC14" s="3259"/>
      <c r="BD14" s="966"/>
    </row>
    <row r="15" spans="1:56" s="967" customFormat="1" ht="12.75">
      <c r="A15" s="966"/>
      <c r="B15" s="966"/>
      <c r="C15" s="966"/>
      <c r="D15" s="966"/>
      <c r="E15" s="966"/>
      <c r="F15" s="966"/>
      <c r="G15" s="966"/>
      <c r="H15" s="966"/>
      <c r="I15" s="966"/>
      <c r="J15" s="966"/>
      <c r="K15" s="966"/>
      <c r="L15" s="966"/>
      <c r="M15" s="966"/>
      <c r="N15" s="3259" t="s">
        <v>4453</v>
      </c>
      <c r="O15" s="3259"/>
      <c r="P15" s="3259"/>
      <c r="Q15" s="966"/>
      <c r="R15" s="3259" t="s">
        <v>4454</v>
      </c>
      <c r="S15" s="3259"/>
      <c r="T15" s="3259"/>
      <c r="U15" s="3259"/>
      <c r="V15" s="3259"/>
      <c r="W15" s="966"/>
      <c r="X15" s="3259" t="s">
        <v>4455</v>
      </c>
      <c r="Y15" s="3259"/>
      <c r="Z15" s="966"/>
      <c r="AA15" s="3259" t="s">
        <v>4456</v>
      </c>
      <c r="AB15" s="3259"/>
      <c r="AC15" s="3259"/>
      <c r="AD15" s="3259"/>
      <c r="AE15" s="3259"/>
      <c r="AF15" s="3259"/>
      <c r="AG15" s="3259"/>
      <c r="AH15" s="966"/>
      <c r="AI15" s="3259" t="s">
        <v>4457</v>
      </c>
      <c r="AJ15" s="3259"/>
      <c r="AK15" s="3259"/>
      <c r="AL15" s="3259"/>
      <c r="AM15" s="966"/>
      <c r="AN15" s="3259" t="s">
        <v>4458</v>
      </c>
      <c r="AO15" s="3259"/>
      <c r="AP15" s="966"/>
      <c r="AQ15" s="3259" t="s">
        <v>4459</v>
      </c>
      <c r="AR15" s="3259"/>
      <c r="AS15" s="3259"/>
      <c r="AT15" s="3259"/>
      <c r="AU15" s="3259"/>
      <c r="AV15" s="3259"/>
      <c r="AW15" s="3259"/>
      <c r="AX15" s="966"/>
      <c r="AY15" s="3259" t="s">
        <v>4460</v>
      </c>
      <c r="AZ15" s="3259"/>
      <c r="BA15" s="3259"/>
      <c r="BB15" s="3259"/>
      <c r="BC15" s="3259"/>
      <c r="BD15" s="966"/>
    </row>
    <row r="16" spans="1:56" ht="27" thickBot="1">
      <c r="A16" s="959" t="s">
        <v>4423</v>
      </c>
      <c r="B16" s="959" t="s">
        <v>4423</v>
      </c>
      <c r="C16" s="959" t="s">
        <v>4423</v>
      </c>
      <c r="D16" s="959" t="s">
        <v>4423</v>
      </c>
      <c r="E16" s="959" t="s">
        <v>4423</v>
      </c>
      <c r="F16" s="959" t="s">
        <v>4423</v>
      </c>
      <c r="G16" s="959" t="s">
        <v>4423</v>
      </c>
      <c r="H16" s="959" t="s">
        <v>4423</v>
      </c>
      <c r="I16" s="959" t="s">
        <v>4423</v>
      </c>
      <c r="J16" s="959" t="s">
        <v>4423</v>
      </c>
      <c r="K16" s="959" t="s">
        <v>4423</v>
      </c>
      <c r="L16" s="959" t="s">
        <v>4423</v>
      </c>
      <c r="M16" s="959" t="s">
        <v>4423</v>
      </c>
      <c r="N16" s="959" t="s">
        <v>4423</v>
      </c>
      <c r="O16" s="959" t="s">
        <v>4423</v>
      </c>
      <c r="P16" s="959" t="s">
        <v>4423</v>
      </c>
      <c r="Q16" s="959" t="s">
        <v>4423</v>
      </c>
      <c r="R16" s="959" t="s">
        <v>4423</v>
      </c>
      <c r="S16" s="959" t="s">
        <v>4423</v>
      </c>
      <c r="T16" s="962" t="s">
        <v>709</v>
      </c>
      <c r="U16" s="960" t="s">
        <v>693</v>
      </c>
      <c r="V16" s="960" t="s">
        <v>697</v>
      </c>
      <c r="W16" s="959" t="s">
        <v>1233</v>
      </c>
      <c r="X16" s="960" t="s">
        <v>690</v>
      </c>
      <c r="Y16" s="962" t="s">
        <v>701</v>
      </c>
      <c r="Z16" s="963" t="s">
        <v>688</v>
      </c>
      <c r="AA16" s="960" t="s">
        <v>699</v>
      </c>
      <c r="AB16" s="960" t="s">
        <v>707</v>
      </c>
      <c r="AC16" s="959" t="s">
        <v>1233</v>
      </c>
      <c r="AD16" s="963" t="s">
        <v>688</v>
      </c>
      <c r="AE16" s="960" t="s">
        <v>690</v>
      </c>
      <c r="AF16" s="960" t="s">
        <v>707</v>
      </c>
      <c r="AG16" s="960" t="s">
        <v>687</v>
      </c>
      <c r="AH16" s="960" t="s">
        <v>693</v>
      </c>
      <c r="AI16" s="959" t="s">
        <v>1233</v>
      </c>
      <c r="AJ16" s="960" t="s">
        <v>702</v>
      </c>
      <c r="AK16" s="962" t="s">
        <v>706</v>
      </c>
      <c r="AL16" s="962" t="s">
        <v>700</v>
      </c>
      <c r="AM16" s="960" t="s">
        <v>690</v>
      </c>
      <c r="AN16" s="962" t="s">
        <v>709</v>
      </c>
      <c r="AO16" s="959" t="s">
        <v>1233</v>
      </c>
      <c r="AP16" s="960" t="s">
        <v>702</v>
      </c>
      <c r="AQ16" s="963" t="s">
        <v>688</v>
      </c>
      <c r="AR16" s="960" t="s">
        <v>690</v>
      </c>
      <c r="AS16" s="960" t="s">
        <v>691</v>
      </c>
      <c r="AT16" s="960" t="s">
        <v>689</v>
      </c>
      <c r="AU16" s="959" t="s">
        <v>1233</v>
      </c>
      <c r="AV16" s="963" t="s">
        <v>688</v>
      </c>
      <c r="AW16" s="960" t="s">
        <v>691</v>
      </c>
      <c r="AX16" s="961" t="s">
        <v>694</v>
      </c>
      <c r="AY16" s="960" t="s">
        <v>690</v>
      </c>
      <c r="AZ16" s="960" t="s">
        <v>693</v>
      </c>
      <c r="BA16" s="959" t="s">
        <v>1233</v>
      </c>
      <c r="BB16" s="960" t="s">
        <v>689</v>
      </c>
      <c r="BC16" s="962" t="s">
        <v>701</v>
      </c>
      <c r="BD16" s="964">
        <v>6</v>
      </c>
    </row>
    <row r="17" spans="1:60" s="967" customFormat="1" ht="20.25" thickTop="1" thickBot="1">
      <c r="A17" s="966"/>
      <c r="B17" s="966"/>
      <c r="C17" s="966"/>
      <c r="D17" s="966"/>
      <c r="E17" s="966"/>
      <c r="F17" s="966"/>
      <c r="G17" s="966"/>
      <c r="H17" s="966"/>
      <c r="I17" s="966"/>
      <c r="J17" s="966"/>
      <c r="K17" s="966"/>
      <c r="L17" s="966"/>
      <c r="M17" s="966"/>
      <c r="N17" s="966"/>
      <c r="O17" s="966"/>
      <c r="P17" s="966"/>
      <c r="Q17" s="966"/>
      <c r="R17" s="966"/>
      <c r="S17" s="966"/>
      <c r="T17" s="3262">
        <v>15</v>
      </c>
      <c r="U17" s="3262"/>
      <c r="V17" s="3262"/>
      <c r="W17" s="966"/>
      <c r="X17" s="3259">
        <v>28</v>
      </c>
      <c r="Y17" s="3259"/>
      <c r="Z17" s="3259"/>
      <c r="AA17" s="3259"/>
      <c r="AB17" s="3259"/>
      <c r="AC17" s="966"/>
      <c r="AD17" s="3259">
        <v>27</v>
      </c>
      <c r="AE17" s="3259"/>
      <c r="AF17" s="3259"/>
      <c r="AG17" s="3259"/>
      <c r="AH17" s="3259"/>
      <c r="AI17" s="966"/>
      <c r="AJ17" s="3262">
        <v>14</v>
      </c>
      <c r="AK17" s="3262"/>
      <c r="AL17" s="3262"/>
      <c r="AM17" s="3262"/>
      <c r="AN17" s="3262"/>
      <c r="AO17" s="966"/>
      <c r="AP17" s="3265">
        <v>26</v>
      </c>
      <c r="AQ17" s="3266"/>
      <c r="AR17" s="3266"/>
      <c r="AS17" s="3266"/>
      <c r="AT17" s="3267"/>
      <c r="AU17" s="966"/>
      <c r="AV17" s="3259">
        <v>25</v>
      </c>
      <c r="AW17" s="3259"/>
      <c r="AX17" s="3259"/>
      <c r="AY17" s="3259"/>
      <c r="AZ17" s="3259"/>
      <c r="BA17" s="966"/>
      <c r="BB17" s="3262">
        <v>13</v>
      </c>
      <c r="BC17" s="3262"/>
      <c r="BD17" s="966"/>
    </row>
    <row r="18" spans="1:60" s="967" customFormat="1" ht="13.5" thickTop="1">
      <c r="A18" s="966"/>
      <c r="B18" s="966"/>
      <c r="C18" s="966"/>
      <c r="D18" s="966"/>
      <c r="E18" s="966"/>
      <c r="F18" s="966"/>
      <c r="G18" s="966"/>
      <c r="H18" s="966"/>
      <c r="I18" s="966"/>
      <c r="J18" s="966"/>
      <c r="K18" s="966"/>
      <c r="L18" s="966"/>
      <c r="M18" s="966"/>
      <c r="N18" s="966"/>
      <c r="O18" s="966"/>
      <c r="P18" s="966"/>
      <c r="Q18" s="966"/>
      <c r="R18" s="966"/>
      <c r="S18" s="966"/>
      <c r="T18" s="3259" t="s">
        <v>4461</v>
      </c>
      <c r="U18" s="3259"/>
      <c r="V18" s="3259"/>
      <c r="W18" s="966"/>
      <c r="X18" s="3259" t="s">
        <v>4462</v>
      </c>
      <c r="Y18" s="3259"/>
      <c r="Z18" s="3259"/>
      <c r="AA18" s="3259"/>
      <c r="AB18" s="3259"/>
      <c r="AC18" s="966"/>
      <c r="AD18" s="3259" t="s">
        <v>4463</v>
      </c>
      <c r="AE18" s="3259"/>
      <c r="AF18" s="3259"/>
      <c r="AG18" s="3259"/>
      <c r="AH18" s="3259"/>
      <c r="AI18" s="966"/>
      <c r="AJ18" s="3259" t="s">
        <v>4464</v>
      </c>
      <c r="AK18" s="3259"/>
      <c r="AL18" s="3259"/>
      <c r="AM18" s="3259"/>
      <c r="AN18" s="3259"/>
      <c r="AO18" s="966"/>
      <c r="AP18" s="3259" t="s">
        <v>4465</v>
      </c>
      <c r="AQ18" s="3259"/>
      <c r="AR18" s="3259"/>
      <c r="AS18" s="3259"/>
      <c r="AT18" s="3259"/>
      <c r="AU18" s="966"/>
      <c r="AV18" s="3264" t="s">
        <v>4757</v>
      </c>
      <c r="AW18" s="3264"/>
      <c r="AX18" s="3264"/>
      <c r="AY18" s="3264"/>
      <c r="AZ18" s="3264"/>
      <c r="BA18" s="966"/>
      <c r="BB18" s="3259" t="s">
        <v>4467</v>
      </c>
      <c r="BC18" s="3259"/>
      <c r="BD18" s="966"/>
    </row>
    <row r="19" spans="1:60" ht="26.25">
      <c r="A19" s="959" t="s">
        <v>4423</v>
      </c>
      <c r="B19" s="959" t="s">
        <v>4423</v>
      </c>
      <c r="C19" s="959" t="s">
        <v>4423</v>
      </c>
      <c r="D19" s="959" t="s">
        <v>4423</v>
      </c>
      <c r="E19" s="959" t="s">
        <v>4423</v>
      </c>
      <c r="F19" s="959" t="s">
        <v>4423</v>
      </c>
      <c r="G19" s="959" t="s">
        <v>4423</v>
      </c>
      <c r="H19" s="959" t="s">
        <v>4423</v>
      </c>
      <c r="I19" s="959" t="s">
        <v>4423</v>
      </c>
      <c r="J19" s="959" t="s">
        <v>4423</v>
      </c>
      <c r="K19" s="959" t="s">
        <v>4423</v>
      </c>
      <c r="L19" s="959" t="s">
        <v>4423</v>
      </c>
      <c r="M19" s="959" t="s">
        <v>4423</v>
      </c>
      <c r="N19" s="959" t="s">
        <v>4423</v>
      </c>
      <c r="O19" s="959" t="s">
        <v>4423</v>
      </c>
      <c r="P19" s="959" t="s">
        <v>4423</v>
      </c>
      <c r="Q19" s="959" t="s">
        <v>4423</v>
      </c>
      <c r="R19" s="959" t="s">
        <v>4423</v>
      </c>
      <c r="S19" s="959" t="s">
        <v>4423</v>
      </c>
      <c r="T19" s="959" t="s">
        <v>4423</v>
      </c>
      <c r="U19" s="959" t="s">
        <v>4423</v>
      </c>
      <c r="V19" s="959" t="s">
        <v>4423</v>
      </c>
      <c r="W19" s="960" t="s">
        <v>702</v>
      </c>
      <c r="X19" s="961" t="s">
        <v>694</v>
      </c>
      <c r="Y19" s="960" t="s">
        <v>690</v>
      </c>
      <c r="Z19" s="977" t="s">
        <v>696</v>
      </c>
      <c r="AA19" s="981"/>
      <c r="AB19" s="960" t="s">
        <v>690</v>
      </c>
      <c r="AC19" s="960" t="s">
        <v>707</v>
      </c>
      <c r="AD19" s="960" t="s">
        <v>687</v>
      </c>
      <c r="AE19" s="960" t="s">
        <v>691</v>
      </c>
      <c r="AF19" s="960" t="s">
        <v>691</v>
      </c>
      <c r="AG19" s="959" t="s">
        <v>1233</v>
      </c>
      <c r="AH19" s="962" t="s">
        <v>701</v>
      </c>
      <c r="AI19" s="960" t="s">
        <v>689</v>
      </c>
      <c r="AJ19" s="963" t="s">
        <v>688</v>
      </c>
      <c r="AK19" s="981"/>
      <c r="AL19" s="960" t="s">
        <v>707</v>
      </c>
      <c r="AM19" s="960" t="s">
        <v>690</v>
      </c>
      <c r="AN19" s="960" t="s">
        <v>697</v>
      </c>
      <c r="AO19" s="960" t="s">
        <v>691</v>
      </c>
      <c r="AP19" s="960" t="s">
        <v>691</v>
      </c>
      <c r="AQ19" s="963" t="s">
        <v>688</v>
      </c>
      <c r="AR19" s="981"/>
      <c r="AS19" s="962" t="s">
        <v>701</v>
      </c>
      <c r="AT19" s="960" t="s">
        <v>699</v>
      </c>
      <c r="AU19" s="963" t="s">
        <v>688</v>
      </c>
      <c r="AV19" s="960" t="s">
        <v>691</v>
      </c>
      <c r="AW19" s="960" t="s">
        <v>691</v>
      </c>
      <c r="AX19" s="959" t="s">
        <v>1233</v>
      </c>
      <c r="AY19" s="962" t="s">
        <v>701</v>
      </c>
      <c r="AZ19" s="960" t="s">
        <v>689</v>
      </c>
      <c r="BA19" s="959" t="s">
        <v>1233</v>
      </c>
      <c r="BB19" s="961" t="s">
        <v>694</v>
      </c>
      <c r="BC19" s="962" t="s">
        <v>706</v>
      </c>
      <c r="BD19" s="964">
        <v>7</v>
      </c>
      <c r="BH19" s="962"/>
    </row>
    <row r="20" spans="1:60" s="967" customFormat="1" ht="12.75">
      <c r="A20" s="966"/>
      <c r="B20" s="966"/>
      <c r="C20" s="966"/>
      <c r="D20" s="966"/>
      <c r="E20" s="966"/>
      <c r="F20" s="966"/>
      <c r="G20" s="966"/>
      <c r="H20" s="966"/>
      <c r="I20" s="966"/>
      <c r="J20" s="966"/>
      <c r="K20" s="966"/>
      <c r="L20" s="966"/>
      <c r="M20" s="966"/>
      <c r="N20" s="966"/>
      <c r="O20" s="966"/>
      <c r="P20" s="966"/>
      <c r="Q20" s="966"/>
      <c r="R20" s="966"/>
      <c r="S20" s="966"/>
      <c r="T20" s="966"/>
      <c r="U20" s="966"/>
      <c r="V20" s="966"/>
      <c r="W20" s="3259">
        <v>33</v>
      </c>
      <c r="X20" s="3259"/>
      <c r="Y20" s="3259"/>
      <c r="Z20" s="3259"/>
      <c r="AA20" s="966"/>
      <c r="AB20" s="3262">
        <v>17</v>
      </c>
      <c r="AC20" s="3262"/>
      <c r="AD20" s="3262"/>
      <c r="AE20" s="3262"/>
      <c r="AF20" s="3262"/>
      <c r="AG20" s="966"/>
      <c r="AH20" s="3259">
        <v>32</v>
      </c>
      <c r="AI20" s="3259"/>
      <c r="AJ20" s="3259"/>
      <c r="AK20" s="966"/>
      <c r="AL20" s="3259">
        <v>31</v>
      </c>
      <c r="AM20" s="3259"/>
      <c r="AN20" s="3259"/>
      <c r="AO20" s="3259"/>
      <c r="AP20" s="3259"/>
      <c r="AQ20" s="3259"/>
      <c r="AR20" s="966"/>
      <c r="AS20" s="3259">
        <v>30</v>
      </c>
      <c r="AT20" s="3259"/>
      <c r="AU20" s="3259"/>
      <c r="AV20" s="3259"/>
      <c r="AW20" s="3259"/>
      <c r="AX20" s="966"/>
      <c r="AY20" s="3262">
        <v>16</v>
      </c>
      <c r="AZ20" s="3262"/>
      <c r="BA20" s="966"/>
      <c r="BB20" s="3259">
        <v>29</v>
      </c>
      <c r="BC20" s="3259"/>
      <c r="BD20" s="966"/>
    </row>
    <row r="21" spans="1:60" s="967" customFormat="1" ht="12.75">
      <c r="A21" s="966"/>
      <c r="B21" s="966"/>
      <c r="C21" s="966"/>
      <c r="D21" s="966"/>
      <c r="E21" s="966"/>
      <c r="F21" s="966"/>
      <c r="G21" s="966"/>
      <c r="H21" s="966"/>
      <c r="I21" s="966"/>
      <c r="J21" s="966"/>
      <c r="K21" s="966"/>
      <c r="L21" s="966"/>
      <c r="M21" s="966"/>
      <c r="N21" s="966"/>
      <c r="O21" s="966"/>
      <c r="P21" s="966"/>
      <c r="Q21" s="966"/>
      <c r="R21" s="966"/>
      <c r="S21" s="966"/>
      <c r="T21" s="966"/>
      <c r="U21" s="966"/>
      <c r="V21" s="966"/>
      <c r="W21" s="3259" t="s">
        <v>4468</v>
      </c>
      <c r="X21" s="3259"/>
      <c r="Y21" s="3259"/>
      <c r="Z21" s="3259"/>
      <c r="AA21" s="966"/>
      <c r="AB21" s="3259" t="s">
        <v>4469</v>
      </c>
      <c r="AC21" s="3259"/>
      <c r="AD21" s="3259"/>
      <c r="AE21" s="3259"/>
      <c r="AF21" s="3259"/>
      <c r="AG21" s="966"/>
      <c r="AH21" s="3259" t="s">
        <v>4758</v>
      </c>
      <c r="AI21" s="3259"/>
      <c r="AJ21" s="3259"/>
      <c r="AK21" s="966"/>
      <c r="AL21" s="3259" t="s">
        <v>4759</v>
      </c>
      <c r="AM21" s="3259"/>
      <c r="AN21" s="3259"/>
      <c r="AO21" s="3259"/>
      <c r="AP21" s="3259"/>
      <c r="AQ21" s="3259"/>
      <c r="AR21" s="966"/>
      <c r="AS21" s="3259" t="s">
        <v>4472</v>
      </c>
      <c r="AT21" s="3259"/>
      <c r="AU21" s="3259"/>
      <c r="AV21" s="3259"/>
      <c r="AW21" s="3259"/>
      <c r="AX21" s="966"/>
      <c r="AY21" s="3259" t="s">
        <v>4473</v>
      </c>
      <c r="AZ21" s="3259"/>
      <c r="BA21" s="966"/>
      <c r="BB21" s="3259" t="s">
        <v>4474</v>
      </c>
      <c r="BC21" s="3259"/>
      <c r="BD21" s="966"/>
    </row>
    <row r="22" spans="1:60" ht="26.25">
      <c r="A22" s="959" t="s">
        <v>4423</v>
      </c>
      <c r="B22" s="959" t="s">
        <v>4423</v>
      </c>
      <c r="C22" s="959" t="s">
        <v>4423</v>
      </c>
      <c r="D22" s="959" t="s">
        <v>4423</v>
      </c>
      <c r="E22" s="959" t="s">
        <v>4423</v>
      </c>
      <c r="F22" s="959" t="s">
        <v>4423</v>
      </c>
      <c r="G22" s="959" t="s">
        <v>4423</v>
      </c>
      <c r="H22" s="959" t="s">
        <v>4423</v>
      </c>
      <c r="I22" s="959" t="s">
        <v>4423</v>
      </c>
      <c r="J22" s="959" t="s">
        <v>4423</v>
      </c>
      <c r="K22" s="959" t="s">
        <v>4423</v>
      </c>
      <c r="L22" s="959" t="s">
        <v>4423</v>
      </c>
      <c r="M22" s="959" t="s">
        <v>4423</v>
      </c>
      <c r="N22" s="959" t="s">
        <v>4423</v>
      </c>
      <c r="O22" s="959" t="s">
        <v>4423</v>
      </c>
      <c r="P22" s="959" t="s">
        <v>4423</v>
      </c>
      <c r="Q22" s="959" t="s">
        <v>4423</v>
      </c>
      <c r="R22" s="959" t="s">
        <v>4423</v>
      </c>
      <c r="S22" s="959" t="s">
        <v>4423</v>
      </c>
      <c r="T22" s="959" t="s">
        <v>4423</v>
      </c>
      <c r="U22" s="959" t="s">
        <v>4423</v>
      </c>
      <c r="V22" s="959" t="s">
        <v>4423</v>
      </c>
      <c r="W22" s="959" t="s">
        <v>4423</v>
      </c>
      <c r="X22" s="959" t="s">
        <v>4423</v>
      </c>
      <c r="Y22" s="959" t="s">
        <v>4423</v>
      </c>
      <c r="Z22" s="960" t="s">
        <v>702</v>
      </c>
      <c r="AA22" s="961" t="s">
        <v>694</v>
      </c>
      <c r="AB22" s="960" t="s">
        <v>690</v>
      </c>
      <c r="AC22" s="961" t="s">
        <v>694</v>
      </c>
      <c r="AD22" s="959" t="s">
        <v>1233</v>
      </c>
      <c r="AE22" s="977" t="s">
        <v>696</v>
      </c>
      <c r="AF22" s="960" t="s">
        <v>692</v>
      </c>
      <c r="AG22" s="963" t="s">
        <v>688</v>
      </c>
      <c r="AH22" s="959" t="s">
        <v>1233</v>
      </c>
      <c r="AI22" s="960" t="s">
        <v>689</v>
      </c>
      <c r="AJ22" s="961" t="s">
        <v>694</v>
      </c>
      <c r="AK22" s="960" t="s">
        <v>712</v>
      </c>
      <c r="AL22" s="960" t="s">
        <v>4421</v>
      </c>
      <c r="AM22" s="961" t="s">
        <v>694</v>
      </c>
      <c r="AN22" s="959" t="s">
        <v>1233</v>
      </c>
      <c r="AO22" s="977" t="s">
        <v>696</v>
      </c>
      <c r="AP22" s="960" t="s">
        <v>692</v>
      </c>
      <c r="AQ22" s="959" t="s">
        <v>1233</v>
      </c>
      <c r="AR22" s="960" t="s">
        <v>713</v>
      </c>
      <c r="AS22" s="960" t="s">
        <v>712</v>
      </c>
      <c r="AT22" s="960" t="s">
        <v>4421</v>
      </c>
      <c r="AU22" s="959" t="s">
        <v>1233</v>
      </c>
      <c r="AV22" s="974" t="s">
        <v>702</v>
      </c>
      <c r="AW22" s="970" t="s">
        <v>694</v>
      </c>
      <c r="AX22" s="975" t="s">
        <v>696</v>
      </c>
      <c r="AY22" s="971" t="s">
        <v>689</v>
      </c>
      <c r="AZ22" s="976" t="s">
        <v>701</v>
      </c>
      <c r="BA22" s="959" t="s">
        <v>1233</v>
      </c>
      <c r="BB22" s="961" t="s">
        <v>694</v>
      </c>
      <c r="BC22" s="962" t="s">
        <v>706</v>
      </c>
      <c r="BD22" s="964">
        <v>8</v>
      </c>
    </row>
    <row r="23" spans="1:60" s="967" customFormat="1" ht="13.5" thickBot="1">
      <c r="A23" s="966"/>
      <c r="B23" s="966"/>
      <c r="C23" s="966"/>
      <c r="D23" s="966"/>
      <c r="E23" s="966"/>
      <c r="F23" s="966"/>
      <c r="G23" s="966"/>
      <c r="H23" s="966"/>
      <c r="I23" s="966"/>
      <c r="J23" s="966"/>
      <c r="K23" s="966"/>
      <c r="L23" s="966"/>
      <c r="M23" s="966"/>
      <c r="N23" s="966"/>
      <c r="O23" s="966"/>
      <c r="P23" s="966"/>
      <c r="Q23" s="966"/>
      <c r="R23" s="966"/>
      <c r="S23" s="966"/>
      <c r="T23" s="966"/>
      <c r="U23" s="966"/>
      <c r="V23" s="966"/>
      <c r="W23" s="966"/>
      <c r="X23" s="966"/>
      <c r="Y23" s="966"/>
      <c r="Z23" s="3259">
        <v>39</v>
      </c>
      <c r="AA23" s="3259"/>
      <c r="AB23" s="3259"/>
      <c r="AC23" s="3259"/>
      <c r="AD23" s="966"/>
      <c r="AE23" s="3259">
        <v>38</v>
      </c>
      <c r="AF23" s="3259"/>
      <c r="AG23" s="3259"/>
      <c r="AH23" s="966"/>
      <c r="AI23" s="3259">
        <v>37</v>
      </c>
      <c r="AJ23" s="3259"/>
      <c r="AK23" s="3259"/>
      <c r="AL23" s="3259"/>
      <c r="AM23" s="3259"/>
      <c r="AN23" s="966"/>
      <c r="AO23" s="3259">
        <v>36</v>
      </c>
      <c r="AP23" s="3259"/>
      <c r="AQ23" s="966"/>
      <c r="AR23" s="3262">
        <v>18</v>
      </c>
      <c r="AS23" s="3262"/>
      <c r="AT23" s="3262"/>
      <c r="AU23" s="966"/>
      <c r="AV23" s="3259">
        <v>35</v>
      </c>
      <c r="AW23" s="3259"/>
      <c r="AX23" s="3259"/>
      <c r="AY23" s="3259"/>
      <c r="AZ23" s="3259"/>
      <c r="BA23" s="966"/>
      <c r="BB23" s="3259">
        <v>34</v>
      </c>
      <c r="BC23" s="3259"/>
      <c r="BD23" s="966"/>
    </row>
    <row r="24" spans="1:60" s="967" customFormat="1" ht="20.25" thickTop="1" thickBot="1">
      <c r="A24" s="966"/>
      <c r="B24" s="966"/>
      <c r="C24" s="966"/>
      <c r="D24" s="966"/>
      <c r="E24" s="966"/>
      <c r="F24" s="966"/>
      <c r="G24" s="966"/>
      <c r="H24" s="966"/>
      <c r="I24" s="966"/>
      <c r="J24" s="966"/>
      <c r="K24" s="966"/>
      <c r="L24" s="966"/>
      <c r="M24" s="966"/>
      <c r="N24" s="966"/>
      <c r="O24" s="966"/>
      <c r="P24" s="966"/>
      <c r="Q24" s="966"/>
      <c r="R24" s="966"/>
      <c r="S24" s="966"/>
      <c r="T24" s="966"/>
      <c r="U24" s="966"/>
      <c r="V24" s="966"/>
      <c r="W24" s="966"/>
      <c r="X24" s="966"/>
      <c r="Y24" s="966"/>
      <c r="Z24" s="3260" t="s">
        <v>4760</v>
      </c>
      <c r="AA24" s="3263"/>
      <c r="AB24" s="3263"/>
      <c r="AC24" s="3261"/>
      <c r="AD24" s="966"/>
      <c r="AE24" s="3259" t="s">
        <v>4476</v>
      </c>
      <c r="AF24" s="3259"/>
      <c r="AG24" s="3259"/>
      <c r="AH24" s="966"/>
      <c r="AI24" s="3259" t="s">
        <v>4477</v>
      </c>
      <c r="AJ24" s="3259"/>
      <c r="AK24" s="3259"/>
      <c r="AL24" s="3259"/>
      <c r="AM24" s="3259"/>
      <c r="AN24" s="966"/>
      <c r="AO24" s="3259" t="s">
        <v>4478</v>
      </c>
      <c r="AP24" s="3259"/>
      <c r="AQ24" s="966"/>
      <c r="AR24" s="3259" t="s">
        <v>4479</v>
      </c>
      <c r="AS24" s="3259"/>
      <c r="AT24" s="3259"/>
      <c r="AU24" s="966"/>
      <c r="AV24" s="3260" t="s">
        <v>4761</v>
      </c>
      <c r="AW24" s="3263"/>
      <c r="AX24" s="3263"/>
      <c r="AY24" s="3263"/>
      <c r="AZ24" s="3261"/>
      <c r="BA24" s="966"/>
      <c r="BB24" s="3259" t="s">
        <v>4481</v>
      </c>
      <c r="BC24" s="3259"/>
      <c r="BD24" s="966"/>
    </row>
    <row r="25" spans="1:60" ht="27.75" thickTop="1" thickBot="1">
      <c r="A25" s="963" t="s">
        <v>688</v>
      </c>
      <c r="B25" s="960" t="s">
        <v>699</v>
      </c>
      <c r="C25" s="960" t="s">
        <v>691</v>
      </c>
      <c r="D25" s="961" t="s">
        <v>694</v>
      </c>
      <c r="E25" s="959" t="s">
        <v>1233</v>
      </c>
      <c r="F25" s="977" t="s">
        <v>696</v>
      </c>
      <c r="G25" s="961" t="s">
        <v>694</v>
      </c>
      <c r="H25" s="960" t="s">
        <v>690</v>
      </c>
      <c r="I25" s="960" t="s">
        <v>691</v>
      </c>
      <c r="J25" s="960" t="s">
        <v>4421</v>
      </c>
      <c r="K25" s="959" t="s">
        <v>1233</v>
      </c>
      <c r="L25" s="962" t="s">
        <v>704</v>
      </c>
      <c r="M25" s="962" t="s">
        <v>701</v>
      </c>
      <c r="N25" s="959" t="s">
        <v>1233</v>
      </c>
      <c r="O25" s="977" t="s">
        <v>696</v>
      </c>
      <c r="P25" s="960" t="s">
        <v>692</v>
      </c>
      <c r="Q25" s="960" t="s">
        <v>691</v>
      </c>
      <c r="R25" s="959" t="s">
        <v>1233</v>
      </c>
      <c r="S25" s="960" t="s">
        <v>690</v>
      </c>
      <c r="T25" s="960" t="s">
        <v>695</v>
      </c>
      <c r="U25" s="961" t="s">
        <v>694</v>
      </c>
      <c r="V25" s="963" t="s">
        <v>688</v>
      </c>
      <c r="W25" s="959" t="s">
        <v>1233</v>
      </c>
      <c r="X25" s="962" t="s">
        <v>704</v>
      </c>
      <c r="Y25" s="960" t="s">
        <v>711</v>
      </c>
      <c r="Z25" s="960" t="s">
        <v>691</v>
      </c>
      <c r="AA25" s="959" t="s">
        <v>1233</v>
      </c>
      <c r="AB25" s="962" t="s">
        <v>701</v>
      </c>
      <c r="AC25" s="960" t="s">
        <v>689</v>
      </c>
      <c r="AD25" s="960" t="s">
        <v>691</v>
      </c>
      <c r="AE25" s="959" t="s">
        <v>1233</v>
      </c>
      <c r="AF25" s="960" t="s">
        <v>690</v>
      </c>
      <c r="AG25" s="960" t="s">
        <v>691</v>
      </c>
      <c r="AH25" s="960" t="s">
        <v>698</v>
      </c>
      <c r="AI25" s="959" t="s">
        <v>1233</v>
      </c>
      <c r="AJ25" s="962" t="s">
        <v>710</v>
      </c>
      <c r="AK25" s="961" t="s">
        <v>694</v>
      </c>
      <c r="AL25" s="961" t="s">
        <v>694</v>
      </c>
      <c r="AM25" s="963" t="s">
        <v>688</v>
      </c>
      <c r="AN25" s="959" t="s">
        <v>1233</v>
      </c>
      <c r="AO25" s="982" t="s">
        <v>696</v>
      </c>
      <c r="AP25" s="983" t="s">
        <v>688</v>
      </c>
      <c r="AQ25" s="984" t="s">
        <v>696</v>
      </c>
      <c r="AR25" s="985" t="s">
        <v>694</v>
      </c>
      <c r="AS25" s="959" t="s">
        <v>1233</v>
      </c>
      <c r="AT25" s="960" t="s">
        <v>687</v>
      </c>
      <c r="AU25" s="961" t="s">
        <v>694</v>
      </c>
      <c r="AV25" s="960" t="s">
        <v>707</v>
      </c>
      <c r="AW25" s="959" t="s">
        <v>1233</v>
      </c>
      <c r="AX25" s="960" t="s">
        <v>711</v>
      </c>
      <c r="AY25" s="963" t="s">
        <v>688</v>
      </c>
      <c r="AZ25" s="962" t="s">
        <v>706</v>
      </c>
      <c r="BA25" s="959" t="s">
        <v>1233</v>
      </c>
      <c r="BB25" s="961" t="s">
        <v>694</v>
      </c>
      <c r="BC25" s="962" t="s">
        <v>706</v>
      </c>
      <c r="BD25" s="964">
        <v>9</v>
      </c>
    </row>
    <row r="26" spans="1:60" s="967" customFormat="1" ht="15" customHeight="1" thickTop="1" thickBot="1">
      <c r="A26" s="3259">
        <v>48</v>
      </c>
      <c r="B26" s="3259"/>
      <c r="C26" s="3259"/>
      <c r="D26" s="3259"/>
      <c r="E26" s="966"/>
      <c r="F26" s="3259">
        <v>47</v>
      </c>
      <c r="G26" s="3259"/>
      <c r="H26" s="3259"/>
      <c r="I26" s="3259"/>
      <c r="J26" s="3259"/>
      <c r="K26" s="966"/>
      <c r="L26" s="3262">
        <v>22</v>
      </c>
      <c r="M26" s="3262"/>
      <c r="N26" s="966"/>
      <c r="O26" s="3259">
        <v>46</v>
      </c>
      <c r="P26" s="3259"/>
      <c r="Q26" s="3259"/>
      <c r="R26" s="966"/>
      <c r="S26" s="3259">
        <v>45</v>
      </c>
      <c r="T26" s="3259"/>
      <c r="U26" s="3259"/>
      <c r="V26" s="3259"/>
      <c r="W26" s="966"/>
      <c r="X26" s="3262">
        <v>21</v>
      </c>
      <c r="Y26" s="3262"/>
      <c r="Z26" s="3262"/>
      <c r="AA26" s="986"/>
      <c r="AB26" s="3262">
        <v>20</v>
      </c>
      <c r="AC26" s="3262"/>
      <c r="AD26" s="3262"/>
      <c r="AE26" s="986"/>
      <c r="AF26" s="3262">
        <v>19</v>
      </c>
      <c r="AG26" s="3262"/>
      <c r="AH26" s="3262"/>
      <c r="AI26" s="966"/>
      <c r="AJ26" s="3259">
        <v>44</v>
      </c>
      <c r="AK26" s="3259"/>
      <c r="AL26" s="3259"/>
      <c r="AM26" s="3259"/>
      <c r="AN26" s="966"/>
      <c r="AO26" s="3259">
        <v>43</v>
      </c>
      <c r="AP26" s="3259"/>
      <c r="AQ26" s="3259"/>
      <c r="AR26" s="3259"/>
      <c r="AS26" s="966"/>
      <c r="AT26" s="3259">
        <v>42</v>
      </c>
      <c r="AU26" s="3259"/>
      <c r="AV26" s="3259"/>
      <c r="AW26" s="966"/>
      <c r="AX26" s="3259">
        <v>41</v>
      </c>
      <c r="AY26" s="3259"/>
      <c r="AZ26" s="3259"/>
      <c r="BA26" s="966"/>
      <c r="BB26" s="3259">
        <v>40</v>
      </c>
      <c r="BC26" s="3259"/>
      <c r="BD26" s="966"/>
    </row>
    <row r="27" spans="1:60" s="967" customFormat="1" ht="20.25" thickTop="1" thickBot="1">
      <c r="A27" s="3259" t="s">
        <v>4482</v>
      </c>
      <c r="B27" s="3259"/>
      <c r="C27" s="3259">
        <v>670</v>
      </c>
      <c r="D27" s="3259"/>
      <c r="E27" s="966"/>
      <c r="F27" s="3259" t="s">
        <v>4483</v>
      </c>
      <c r="G27" s="3259"/>
      <c r="H27" s="3259">
        <v>69</v>
      </c>
      <c r="I27" s="3259"/>
      <c r="J27" s="3259"/>
      <c r="K27" s="966"/>
      <c r="L27" s="3259" t="s">
        <v>4484</v>
      </c>
      <c r="M27" s="3259"/>
      <c r="N27" s="966"/>
      <c r="O27" s="3259" t="s">
        <v>4485</v>
      </c>
      <c r="P27" s="3259">
        <v>67</v>
      </c>
      <c r="Q27" s="3259"/>
      <c r="R27" s="966"/>
      <c r="S27" s="3259" t="s">
        <v>4486</v>
      </c>
      <c r="T27" s="3259">
        <v>66</v>
      </c>
      <c r="U27" s="3259"/>
      <c r="V27" s="3259"/>
      <c r="W27" s="966"/>
      <c r="X27" s="3259" t="s">
        <v>4487</v>
      </c>
      <c r="Y27" s="3259">
        <v>65</v>
      </c>
      <c r="Z27" s="3259"/>
      <c r="AA27" s="966"/>
      <c r="AB27" s="3259" t="s">
        <v>4488</v>
      </c>
      <c r="AC27" s="3259"/>
      <c r="AD27" s="3259">
        <v>64</v>
      </c>
      <c r="AE27" s="966"/>
      <c r="AF27" s="3259" t="s">
        <v>4489</v>
      </c>
      <c r="AG27" s="3259"/>
      <c r="AH27" s="3259">
        <v>63</v>
      </c>
      <c r="AI27" s="966"/>
      <c r="AJ27" s="3260" t="s">
        <v>4762</v>
      </c>
      <c r="AK27" s="3263"/>
      <c r="AL27" s="3263">
        <v>62</v>
      </c>
      <c r="AM27" s="3261"/>
      <c r="AN27" s="966"/>
      <c r="AO27" s="3260" t="s">
        <v>4763</v>
      </c>
      <c r="AP27" s="3263"/>
      <c r="AQ27" s="3263"/>
      <c r="AR27" s="3261"/>
      <c r="AS27" s="966"/>
      <c r="AT27" s="3259" t="s">
        <v>4492</v>
      </c>
      <c r="AU27" s="3259"/>
      <c r="AV27" s="3259"/>
      <c r="AW27" s="966"/>
      <c r="AX27" s="3260" t="s">
        <v>4764</v>
      </c>
      <c r="AY27" s="3263"/>
      <c r="AZ27" s="3261"/>
      <c r="BA27" s="966"/>
      <c r="BB27" s="3259" t="s">
        <v>4494</v>
      </c>
      <c r="BC27" s="3259"/>
      <c r="BD27" s="987"/>
    </row>
    <row r="28" spans="1:60" ht="27" thickTop="1">
      <c r="A28" s="960" t="s">
        <v>705</v>
      </c>
      <c r="B28" s="960" t="s">
        <v>690</v>
      </c>
      <c r="C28" s="962" t="s">
        <v>701</v>
      </c>
      <c r="D28" s="959" t="s">
        <v>4423</v>
      </c>
      <c r="E28" s="961" t="s">
        <v>694</v>
      </c>
      <c r="F28" s="960" t="s">
        <v>697</v>
      </c>
      <c r="G28" s="960" t="s">
        <v>4421</v>
      </c>
      <c r="H28" s="960" t="s">
        <v>690</v>
      </c>
      <c r="J28" s="960" t="s">
        <v>689</v>
      </c>
      <c r="K28" s="962" t="s">
        <v>706</v>
      </c>
      <c r="M28" s="963" t="s">
        <v>688</v>
      </c>
      <c r="N28" s="960" t="s">
        <v>693</v>
      </c>
      <c r="O28" s="960" t="s">
        <v>4421</v>
      </c>
      <c r="P28" s="961" t="s">
        <v>694</v>
      </c>
      <c r="Q28" s="988" t="s">
        <v>4765</v>
      </c>
      <c r="R28" s="989" t="s">
        <v>4766</v>
      </c>
      <c r="S28" s="959" t="s">
        <v>4423</v>
      </c>
      <c r="T28" s="959" t="s">
        <v>4423</v>
      </c>
      <c r="U28" s="959" t="s">
        <v>4423</v>
      </c>
      <c r="V28" s="959" t="s">
        <v>4423</v>
      </c>
      <c r="W28" s="959" t="s">
        <v>4423</v>
      </c>
      <c r="X28" s="959" t="s">
        <v>4423</v>
      </c>
      <c r="Y28" s="960" t="s">
        <v>707</v>
      </c>
      <c r="Z28" s="962" t="s">
        <v>709</v>
      </c>
      <c r="AA28" s="960" t="s">
        <v>697</v>
      </c>
      <c r="AB28" s="961" t="s">
        <v>694</v>
      </c>
      <c r="AC28" s="959" t="s">
        <v>1233</v>
      </c>
      <c r="AD28" s="990" t="s">
        <v>694</v>
      </c>
      <c r="AE28" s="975" t="s">
        <v>696</v>
      </c>
      <c r="AF28" s="971" t="s">
        <v>689</v>
      </c>
      <c r="AG28" s="969" t="s">
        <v>701</v>
      </c>
      <c r="AH28" s="980" t="s">
        <v>689</v>
      </c>
      <c r="AI28" s="959" t="s">
        <v>1233</v>
      </c>
      <c r="AJ28" s="977" t="s">
        <v>696</v>
      </c>
      <c r="AK28" s="960" t="s">
        <v>690</v>
      </c>
      <c r="AL28" s="960" t="s">
        <v>691</v>
      </c>
      <c r="AM28" s="960" t="s">
        <v>692</v>
      </c>
      <c r="AN28" s="962" t="s">
        <v>701</v>
      </c>
      <c r="AO28" s="959" t="s">
        <v>1233</v>
      </c>
      <c r="AP28" s="960" t="s">
        <v>702</v>
      </c>
      <c r="AQ28" s="960" t="s">
        <v>689</v>
      </c>
      <c r="AR28" s="960" t="s">
        <v>697</v>
      </c>
      <c r="AS28" s="960" t="s">
        <v>689</v>
      </c>
      <c r="AT28" s="959" t="s">
        <v>1233</v>
      </c>
      <c r="AU28" s="960" t="s">
        <v>687</v>
      </c>
      <c r="AV28" s="961" t="s">
        <v>694</v>
      </c>
      <c r="AW28" s="960" t="s">
        <v>695</v>
      </c>
      <c r="AX28" s="962" t="s">
        <v>701</v>
      </c>
      <c r="AY28" s="959" t="s">
        <v>1233</v>
      </c>
      <c r="AZ28" s="961" t="s">
        <v>694</v>
      </c>
      <c r="BA28" s="962" t="s">
        <v>700</v>
      </c>
      <c r="BB28" s="962" t="s">
        <v>701</v>
      </c>
      <c r="BC28" s="963" t="s">
        <v>688</v>
      </c>
      <c r="BD28" s="964">
        <v>10</v>
      </c>
    </row>
    <row r="29" spans="1:60" s="967" customFormat="1" ht="15" customHeight="1">
      <c r="A29" s="3262">
        <v>24</v>
      </c>
      <c r="B29" s="3262"/>
      <c r="C29" s="3262"/>
      <c r="D29" s="966"/>
      <c r="E29" s="3259">
        <v>50</v>
      </c>
      <c r="F29" s="3259"/>
      <c r="G29" s="3259"/>
      <c r="H29" s="3259"/>
      <c r="J29" s="3262">
        <v>23</v>
      </c>
      <c r="K29" s="3262"/>
      <c r="M29" s="3259">
        <v>49</v>
      </c>
      <c r="N29" s="3259"/>
      <c r="O29" s="3259"/>
      <c r="P29" s="3259"/>
      <c r="S29" s="966"/>
      <c r="T29" s="966"/>
      <c r="U29" s="966"/>
      <c r="V29" s="966"/>
      <c r="W29" s="966"/>
      <c r="X29" s="966"/>
      <c r="Y29" s="3259">
        <v>55</v>
      </c>
      <c r="Z29" s="3259"/>
      <c r="AA29" s="3259"/>
      <c r="AB29" s="3259"/>
      <c r="AC29" s="966"/>
      <c r="AD29" s="3259">
        <v>54</v>
      </c>
      <c r="AE29" s="3259"/>
      <c r="AF29" s="3259"/>
      <c r="AG29" s="3259"/>
      <c r="AH29" s="3259"/>
      <c r="AI29" s="966"/>
      <c r="AJ29" s="3259">
        <v>53</v>
      </c>
      <c r="AK29" s="3259"/>
      <c r="AL29" s="3259"/>
      <c r="AM29" s="3259"/>
      <c r="AN29" s="3259"/>
      <c r="AO29" s="966"/>
      <c r="AP29" s="3262">
        <v>25</v>
      </c>
      <c r="AQ29" s="3262"/>
      <c r="AR29" s="3262"/>
      <c r="AS29" s="3262"/>
      <c r="AT29" s="966"/>
      <c r="AU29" s="3259">
        <v>52</v>
      </c>
      <c r="AV29" s="3259"/>
      <c r="AW29" s="3259"/>
      <c r="AX29" s="3259"/>
      <c r="AY29" s="966"/>
      <c r="AZ29" s="3259">
        <v>51</v>
      </c>
      <c r="BA29" s="3259"/>
      <c r="BB29" s="3259"/>
      <c r="BC29" s="3259"/>
      <c r="BD29" s="966"/>
    </row>
    <row r="30" spans="1:60" s="967" customFormat="1" ht="12.75">
      <c r="A30" s="3259" t="s">
        <v>4495</v>
      </c>
      <c r="B30" s="3259"/>
      <c r="C30" s="3259"/>
      <c r="D30" s="966"/>
      <c r="E30" s="3259" t="s">
        <v>4496</v>
      </c>
      <c r="F30" s="3259"/>
      <c r="G30" s="3259"/>
      <c r="H30" s="3259"/>
      <c r="I30" s="966"/>
      <c r="J30" s="3259" t="s">
        <v>4497</v>
      </c>
      <c r="K30" s="3259"/>
      <c r="L30" s="966"/>
      <c r="M30" s="3259" t="s">
        <v>4498</v>
      </c>
      <c r="N30" s="3259"/>
      <c r="O30" s="3259"/>
      <c r="P30" s="3259"/>
      <c r="Q30" s="966"/>
      <c r="S30" s="966"/>
      <c r="T30" s="966"/>
      <c r="U30" s="966"/>
      <c r="V30" s="966"/>
      <c r="W30" s="966"/>
      <c r="X30" s="966"/>
      <c r="Y30" s="3259" t="s">
        <v>4499</v>
      </c>
      <c r="Z30" s="3259"/>
      <c r="AA30" s="3259"/>
      <c r="AB30" s="3259"/>
      <c r="AC30" s="966"/>
      <c r="AD30" s="3259" t="s">
        <v>4500</v>
      </c>
      <c r="AE30" s="3259"/>
      <c r="AF30" s="3259"/>
      <c r="AG30" s="3259"/>
      <c r="AH30" s="3259"/>
      <c r="AI30" s="966"/>
      <c r="AJ30" s="3259" t="s">
        <v>4501</v>
      </c>
      <c r="AK30" s="3259"/>
      <c r="AL30" s="3259"/>
      <c r="AM30" s="3259"/>
      <c r="AN30" s="3259"/>
      <c r="AO30" s="966"/>
      <c r="AP30" s="3259" t="s">
        <v>4502</v>
      </c>
      <c r="AQ30" s="3259"/>
      <c r="AR30" s="3259"/>
      <c r="AS30" s="3259"/>
      <c r="AT30" s="966"/>
      <c r="AU30" s="3259" t="s">
        <v>4503</v>
      </c>
      <c r="AV30" s="3259"/>
      <c r="AW30" s="3259"/>
      <c r="AX30" s="3259"/>
      <c r="AY30" s="966"/>
      <c r="AZ30" s="3259" t="s">
        <v>4504</v>
      </c>
      <c r="BA30" s="3259"/>
      <c r="BB30" s="3259"/>
      <c r="BC30" s="3259"/>
      <c r="BD30" s="966"/>
    </row>
    <row r="31" spans="1:60" ht="27" thickBot="1">
      <c r="A31" s="959" t="s">
        <v>4423</v>
      </c>
      <c r="N31" s="959" t="s">
        <v>4423</v>
      </c>
      <c r="O31" s="959" t="s">
        <v>4423</v>
      </c>
      <c r="P31" s="959" t="s">
        <v>4423</v>
      </c>
      <c r="Q31" s="959" t="s">
        <v>4423</v>
      </c>
      <c r="R31" s="962" t="s">
        <v>709</v>
      </c>
      <c r="S31" s="961" t="s">
        <v>694</v>
      </c>
      <c r="T31" s="960" t="s">
        <v>687</v>
      </c>
      <c r="U31" s="960" t="s">
        <v>699</v>
      </c>
      <c r="V31" s="981"/>
      <c r="W31" s="960" t="s">
        <v>693</v>
      </c>
      <c r="X31" s="963" t="s">
        <v>688</v>
      </c>
      <c r="Y31" s="962" t="s">
        <v>700</v>
      </c>
      <c r="Z31" s="960" t="s">
        <v>690</v>
      </c>
      <c r="AA31" s="962" t="s">
        <v>709</v>
      </c>
      <c r="AB31" s="981"/>
      <c r="AC31" s="977" t="s">
        <v>696</v>
      </c>
      <c r="AD31" s="962" t="s">
        <v>700</v>
      </c>
      <c r="AE31" s="960" t="s">
        <v>691</v>
      </c>
      <c r="AF31" s="960" t="s">
        <v>691</v>
      </c>
      <c r="AG31" s="963" t="s">
        <v>688</v>
      </c>
      <c r="AH31" s="960" t="s">
        <v>690</v>
      </c>
      <c r="AI31" s="960" t="s">
        <v>693</v>
      </c>
      <c r="AJ31" s="959" t="s">
        <v>1233</v>
      </c>
      <c r="AK31" s="960" t="s">
        <v>697</v>
      </c>
      <c r="AL31" s="960" t="s">
        <v>687</v>
      </c>
      <c r="AM31" s="960" t="s">
        <v>695</v>
      </c>
      <c r="AN31" s="962" t="s">
        <v>701</v>
      </c>
      <c r="AO31" s="981"/>
      <c r="AP31" s="960" t="s">
        <v>702</v>
      </c>
      <c r="AQ31" s="961" t="s">
        <v>694</v>
      </c>
      <c r="AR31" s="960" t="s">
        <v>697</v>
      </c>
      <c r="AS31" s="960" t="s">
        <v>4421</v>
      </c>
      <c r="AT31" s="960" t="s">
        <v>690</v>
      </c>
      <c r="AU31" s="959" t="s">
        <v>1233</v>
      </c>
      <c r="AV31" s="961" t="s">
        <v>694</v>
      </c>
      <c r="AW31" s="962" t="s">
        <v>700</v>
      </c>
      <c r="AX31" s="960" t="s">
        <v>690</v>
      </c>
      <c r="AY31" s="962" t="s">
        <v>709</v>
      </c>
      <c r="AZ31" s="959" t="s">
        <v>1233</v>
      </c>
      <c r="BA31" s="960" t="s">
        <v>689</v>
      </c>
      <c r="BB31" s="962" t="s">
        <v>706</v>
      </c>
      <c r="BC31" s="963" t="s">
        <v>688</v>
      </c>
      <c r="BD31" s="964">
        <v>11</v>
      </c>
    </row>
    <row r="32" spans="1:60" s="967" customFormat="1" ht="20.25" thickTop="1" thickBot="1">
      <c r="A32" s="966"/>
      <c r="N32" s="966"/>
      <c r="O32" s="966"/>
      <c r="P32" s="966"/>
      <c r="Q32" s="966"/>
      <c r="R32" s="3265">
        <v>61</v>
      </c>
      <c r="S32" s="3266"/>
      <c r="T32" s="3266"/>
      <c r="U32" s="3267"/>
      <c r="V32" s="991"/>
      <c r="W32" s="3259">
        <v>60</v>
      </c>
      <c r="X32" s="3259"/>
      <c r="Y32" s="3259"/>
      <c r="Z32" s="3259"/>
      <c r="AA32" s="3259"/>
      <c r="AB32" s="991"/>
      <c r="AC32" s="3259">
        <v>59</v>
      </c>
      <c r="AD32" s="3259"/>
      <c r="AE32" s="3259"/>
      <c r="AF32" s="3259"/>
      <c r="AG32" s="3259"/>
      <c r="AH32" s="3259"/>
      <c r="AI32" s="3259"/>
      <c r="AJ32" s="991"/>
      <c r="AK32" s="3268">
        <v>26</v>
      </c>
      <c r="AL32" s="3269"/>
      <c r="AM32" s="3269"/>
      <c r="AN32" s="3270"/>
      <c r="AO32" s="991"/>
      <c r="AP32" s="3259">
        <v>58</v>
      </c>
      <c r="AQ32" s="3259"/>
      <c r="AR32" s="3259"/>
      <c r="AS32" s="3259"/>
      <c r="AT32" s="3259"/>
      <c r="AU32" s="991"/>
      <c r="AV32" s="3259">
        <v>57</v>
      </c>
      <c r="AW32" s="3259"/>
      <c r="AX32" s="3259"/>
      <c r="AY32" s="3259"/>
      <c r="AZ32" s="991"/>
      <c r="BA32" s="3259">
        <v>56</v>
      </c>
      <c r="BB32" s="3259"/>
      <c r="BC32" s="3259"/>
      <c r="BD32" s="966"/>
    </row>
    <row r="33" spans="1:56" s="967" customFormat="1" ht="20.25" thickTop="1" thickBot="1">
      <c r="A33" s="966"/>
      <c r="N33" s="966"/>
      <c r="O33" s="966"/>
      <c r="P33" s="966"/>
      <c r="Q33" s="966"/>
      <c r="R33" s="3265" t="s">
        <v>4767</v>
      </c>
      <c r="S33" s="3266"/>
      <c r="T33" s="3266"/>
      <c r="U33" s="3267"/>
      <c r="V33" s="991"/>
      <c r="W33" s="3259" t="s">
        <v>4506</v>
      </c>
      <c r="X33" s="3259"/>
      <c r="Y33" s="3259"/>
      <c r="Z33" s="3259"/>
      <c r="AA33" s="3259"/>
      <c r="AB33" s="991"/>
      <c r="AC33" s="3259" t="s">
        <v>4507</v>
      </c>
      <c r="AD33" s="3259"/>
      <c r="AE33" s="3259"/>
      <c r="AF33" s="3259"/>
      <c r="AG33" s="3259"/>
      <c r="AH33" s="3259"/>
      <c r="AI33" s="3259"/>
      <c r="AJ33" s="991"/>
      <c r="AK33" s="3260" t="s">
        <v>4768</v>
      </c>
      <c r="AL33" s="3263"/>
      <c r="AM33" s="3263"/>
      <c r="AN33" s="3261"/>
      <c r="AO33" s="991"/>
      <c r="AP33" s="3259" t="s">
        <v>4509</v>
      </c>
      <c r="AQ33" s="3259"/>
      <c r="AR33" s="3259"/>
      <c r="AS33" s="3259"/>
      <c r="AT33" s="3259"/>
      <c r="AU33" s="991"/>
      <c r="AV33" s="3259" t="s">
        <v>4510</v>
      </c>
      <c r="AW33" s="3259"/>
      <c r="AX33" s="3259"/>
      <c r="AY33" s="3259"/>
      <c r="AZ33" s="991"/>
      <c r="BA33" s="3260" t="s">
        <v>4769</v>
      </c>
      <c r="BB33" s="3263"/>
      <c r="BC33" s="3261"/>
      <c r="BD33" s="991"/>
    </row>
    <row r="34" spans="1:56" ht="15.75" thickTop="1"/>
  </sheetData>
  <mergeCells count="174">
    <mergeCell ref="A30:C30"/>
    <mergeCell ref="E30:H30"/>
    <mergeCell ref="J30:K30"/>
    <mergeCell ref="M30:P30"/>
    <mergeCell ref="Y30:AB30"/>
    <mergeCell ref="AD30:AH30"/>
    <mergeCell ref="BA32:BC32"/>
    <mergeCell ref="R33:U33"/>
    <mergeCell ref="W33:AA33"/>
    <mergeCell ref="AC33:AI33"/>
    <mergeCell ref="AK33:AN33"/>
    <mergeCell ref="AP33:AT33"/>
    <mergeCell ref="AV33:AY33"/>
    <mergeCell ref="BA33:BC33"/>
    <mergeCell ref="AJ30:AN30"/>
    <mergeCell ref="AP30:AS30"/>
    <mergeCell ref="AU30:AX30"/>
    <mergeCell ref="AZ30:BC30"/>
    <mergeCell ref="R32:U32"/>
    <mergeCell ref="W32:AA32"/>
    <mergeCell ref="AC32:AI32"/>
    <mergeCell ref="AK32:AN32"/>
    <mergeCell ref="AP32:AT32"/>
    <mergeCell ref="AV32:AY32"/>
    <mergeCell ref="AX27:AZ27"/>
    <mergeCell ref="BB27:BC27"/>
    <mergeCell ref="A29:C29"/>
    <mergeCell ref="E29:H29"/>
    <mergeCell ref="J29:K29"/>
    <mergeCell ref="M29:P29"/>
    <mergeCell ref="Y29:AB29"/>
    <mergeCell ref="AD29:AH29"/>
    <mergeCell ref="AJ29:AN29"/>
    <mergeCell ref="AP29:AS29"/>
    <mergeCell ref="AU29:AX29"/>
    <mergeCell ref="AZ29:BC29"/>
    <mergeCell ref="BB26:BC26"/>
    <mergeCell ref="A27:D27"/>
    <mergeCell ref="F27:J27"/>
    <mergeCell ref="L27:M27"/>
    <mergeCell ref="O27:Q27"/>
    <mergeCell ref="S27:V27"/>
    <mergeCell ref="X27:Z27"/>
    <mergeCell ref="AB27:AD27"/>
    <mergeCell ref="AF27:AH27"/>
    <mergeCell ref="AJ27:AM27"/>
    <mergeCell ref="AB26:AD26"/>
    <mergeCell ref="AF26:AH26"/>
    <mergeCell ref="AJ26:AM26"/>
    <mergeCell ref="AO26:AR26"/>
    <mergeCell ref="AT26:AV26"/>
    <mergeCell ref="AX26:AZ26"/>
    <mergeCell ref="A26:D26"/>
    <mergeCell ref="F26:J26"/>
    <mergeCell ref="L26:M26"/>
    <mergeCell ref="O26:Q26"/>
    <mergeCell ref="S26:V26"/>
    <mergeCell ref="X26:Z26"/>
    <mergeCell ref="AO27:AR27"/>
    <mergeCell ref="AT27:AV27"/>
    <mergeCell ref="BB23:BC23"/>
    <mergeCell ref="Z24:AC24"/>
    <mergeCell ref="AE24:AG24"/>
    <mergeCell ref="AI24:AM24"/>
    <mergeCell ref="AO24:AP24"/>
    <mergeCell ref="AR24:AT24"/>
    <mergeCell ref="AV24:AZ24"/>
    <mergeCell ref="BB24:BC24"/>
    <mergeCell ref="Z23:AC23"/>
    <mergeCell ref="AE23:AG23"/>
    <mergeCell ref="AI23:AM23"/>
    <mergeCell ref="AO23:AP23"/>
    <mergeCell ref="AR23:AT23"/>
    <mergeCell ref="AV23:AZ23"/>
    <mergeCell ref="BB20:BC20"/>
    <mergeCell ref="W21:Z21"/>
    <mergeCell ref="AB21:AF21"/>
    <mergeCell ref="AH21:AJ21"/>
    <mergeCell ref="AL21:AQ21"/>
    <mergeCell ref="AS21:AW21"/>
    <mergeCell ref="AY21:AZ21"/>
    <mergeCell ref="BB21:BC21"/>
    <mergeCell ref="W20:Z20"/>
    <mergeCell ref="AB20:AF20"/>
    <mergeCell ref="AH20:AJ20"/>
    <mergeCell ref="AL20:AQ20"/>
    <mergeCell ref="AS20:AW20"/>
    <mergeCell ref="AY20:AZ20"/>
    <mergeCell ref="BB17:BC17"/>
    <mergeCell ref="T18:V18"/>
    <mergeCell ref="X18:AB18"/>
    <mergeCell ref="AD18:AH18"/>
    <mergeCell ref="AJ18:AN18"/>
    <mergeCell ref="AP18:AT18"/>
    <mergeCell ref="AV18:AZ18"/>
    <mergeCell ref="BB18:BC18"/>
    <mergeCell ref="T17:V17"/>
    <mergeCell ref="X17:AB17"/>
    <mergeCell ref="AD17:AH17"/>
    <mergeCell ref="AJ17:AN17"/>
    <mergeCell ref="AP17:AT17"/>
    <mergeCell ref="AV17:AZ17"/>
    <mergeCell ref="AQ14:AW14"/>
    <mergeCell ref="AY14:BC14"/>
    <mergeCell ref="N15:P15"/>
    <mergeCell ref="R15:V15"/>
    <mergeCell ref="X15:Y15"/>
    <mergeCell ref="AA15:AG15"/>
    <mergeCell ref="AI15:AL15"/>
    <mergeCell ref="AN15:AO15"/>
    <mergeCell ref="AQ15:AW15"/>
    <mergeCell ref="AY15:BC15"/>
    <mergeCell ref="N14:P14"/>
    <mergeCell ref="R14:V14"/>
    <mergeCell ref="X14:Y14"/>
    <mergeCell ref="AA14:AG14"/>
    <mergeCell ref="AI14:AL14"/>
    <mergeCell ref="AN14:AO14"/>
    <mergeCell ref="AU11:AW11"/>
    <mergeCell ref="AY11:BC11"/>
    <mergeCell ref="O12:Q12"/>
    <mergeCell ref="S12:X12"/>
    <mergeCell ref="Z12:AD12"/>
    <mergeCell ref="AF12:AI12"/>
    <mergeCell ref="AK12:AO12"/>
    <mergeCell ref="AQ12:AS12"/>
    <mergeCell ref="AU12:AW12"/>
    <mergeCell ref="AY12:BC12"/>
    <mergeCell ref="O11:Q11"/>
    <mergeCell ref="S11:X11"/>
    <mergeCell ref="Z11:AD11"/>
    <mergeCell ref="AF11:AI11"/>
    <mergeCell ref="AK11:AO11"/>
    <mergeCell ref="AQ11:AS11"/>
    <mergeCell ref="AC9:AF9"/>
    <mergeCell ref="AH9:AM9"/>
    <mergeCell ref="AO9:AQ9"/>
    <mergeCell ref="AS9:AV9"/>
    <mergeCell ref="AX9:AZ9"/>
    <mergeCell ref="BB9:BC9"/>
    <mergeCell ref="AC8:AF8"/>
    <mergeCell ref="AH8:AM8"/>
    <mergeCell ref="AO8:AQ8"/>
    <mergeCell ref="AS8:AV8"/>
    <mergeCell ref="AX8:AZ8"/>
    <mergeCell ref="BB8:BC8"/>
    <mergeCell ref="AU5:AV5"/>
    <mergeCell ref="AX5:BC5"/>
    <mergeCell ref="J6:Q6"/>
    <mergeCell ref="S6:V6"/>
    <mergeCell ref="X6:Z6"/>
    <mergeCell ref="AB6:AF6"/>
    <mergeCell ref="AH6:AM6"/>
    <mergeCell ref="AO6:AS6"/>
    <mergeCell ref="AU6:AV6"/>
    <mergeCell ref="AX6:BC6"/>
    <mergeCell ref="J5:Q5"/>
    <mergeCell ref="S5:V5"/>
    <mergeCell ref="X5:Z5"/>
    <mergeCell ref="AB5:AF5"/>
    <mergeCell ref="AH5:AM5"/>
    <mergeCell ref="AO5:AS5"/>
    <mergeCell ref="AB3:AD3"/>
    <mergeCell ref="AF3:AI3"/>
    <mergeCell ref="AK3:AO3"/>
    <mergeCell ref="AQ3:AT3"/>
    <mergeCell ref="AV3:AW3"/>
    <mergeCell ref="AY3:BC3"/>
    <mergeCell ref="AB2:AD2"/>
    <mergeCell ref="AF2:AI2"/>
    <mergeCell ref="AK2:AO2"/>
    <mergeCell ref="AQ2:AT2"/>
    <mergeCell ref="AV2:AW2"/>
    <mergeCell ref="AY2:BC2"/>
  </mergeCells>
  <printOptions horizontalCentered="1" verticalCentered="1" gridLines="1"/>
  <pageMargins left="0.2" right="0.2" top="0.5" bottom="0" header="0" footer="0"/>
  <pageSetup scale="63" orientation="landscape" horizontalDpi="4294967293" verticalDpi="4294967293" r:id="rId1"/>
  <headerFooter>
    <oddHeader>&amp;C&amp;"-,Bold"&amp;20Mizmor 75</oddHeader>
  </headerFooter>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718504-0345-4953-97AF-0438B1041D4C}">
  <sheetPr>
    <pageSetUpPr fitToPage="1"/>
  </sheetPr>
  <dimension ref="A1:BH45"/>
  <sheetViews>
    <sheetView topLeftCell="A14" zoomScaleNormal="100" workbookViewId="0">
      <selection activeCell="AP38" sqref="AP38:AS38"/>
    </sheetView>
  </sheetViews>
  <sheetFormatPr defaultColWidth="9.140625" defaultRowHeight="15"/>
  <cols>
    <col min="1" max="3" width="3.42578125" style="965" bestFit="1" customWidth="1"/>
    <col min="4" max="5" width="2.5703125" style="965" bestFit="1" customWidth="1"/>
    <col min="6" max="6" width="3.42578125" style="965" bestFit="1" customWidth="1"/>
    <col min="7" max="7" width="3.85546875" style="965" bestFit="1" customWidth="1"/>
    <col min="8" max="9" width="3.42578125" style="965" bestFit="1" customWidth="1"/>
    <col min="10" max="10" width="3.85546875" style="965" bestFit="1" customWidth="1"/>
    <col min="11" max="11" width="4.42578125" style="965" customWidth="1"/>
    <col min="12" max="12" width="3.5703125" style="965" bestFit="1" customWidth="1"/>
    <col min="13" max="13" width="4.7109375" style="965" customWidth="1"/>
    <col min="14" max="14" width="3.5703125" style="965" bestFit="1" customWidth="1"/>
    <col min="15" max="15" width="3.85546875" style="965" bestFit="1" customWidth="1"/>
    <col min="16" max="17" width="3.42578125" style="965" bestFit="1" customWidth="1"/>
    <col min="18" max="18" width="4.140625" style="965" bestFit="1" customWidth="1"/>
    <col min="19" max="20" width="3.42578125" style="965" bestFit="1" customWidth="1"/>
    <col min="21" max="23" width="3.5703125" style="965" bestFit="1" customWidth="1"/>
    <col min="24" max="25" width="3.42578125" style="965" bestFit="1" customWidth="1"/>
    <col min="26" max="26" width="3.85546875" style="965" bestFit="1" customWidth="1"/>
    <col min="27" max="27" width="3.5703125" style="965" bestFit="1" customWidth="1"/>
    <col min="28" max="29" width="3.42578125" style="965" bestFit="1" customWidth="1"/>
    <col min="30" max="31" width="3.85546875" style="965" bestFit="1" customWidth="1"/>
    <col min="32" max="33" width="3.42578125" style="965" bestFit="1" customWidth="1"/>
    <col min="34" max="36" width="3.5703125" style="965" bestFit="1" customWidth="1"/>
    <col min="37" max="38" width="3.85546875" style="965" bestFit="1" customWidth="1"/>
    <col min="39" max="39" width="3.42578125" style="965" bestFit="1" customWidth="1"/>
    <col min="40" max="40" width="3.85546875" style="965" bestFit="1" customWidth="1"/>
    <col min="41" max="43" width="3.5703125" style="965" bestFit="1" customWidth="1"/>
    <col min="44" max="44" width="3.42578125" style="965" bestFit="1" customWidth="1"/>
    <col min="45" max="46" width="3.85546875" style="965" bestFit="1" customWidth="1"/>
    <col min="47" max="47" width="3.42578125" style="965" bestFit="1" customWidth="1"/>
    <col min="48" max="48" width="3.5703125" style="965" bestFit="1" customWidth="1"/>
    <col min="49" max="50" width="3.42578125" style="965" bestFit="1" customWidth="1"/>
    <col min="51" max="52" width="3.5703125" style="965" bestFit="1" customWidth="1"/>
    <col min="53" max="53" width="3.42578125" style="965" customWidth="1"/>
    <col min="54" max="54" width="3.85546875" style="965" customWidth="1"/>
    <col min="55" max="55" width="4.42578125" style="965" customWidth="1"/>
    <col min="56" max="56" width="3" style="967" bestFit="1" customWidth="1"/>
    <col min="57" max="57" width="12" style="3183" bestFit="1" customWidth="1"/>
    <col min="58" max="16384" width="9.140625" style="965"/>
  </cols>
  <sheetData>
    <row r="1" spans="1:57" ht="26.25">
      <c r="A1" s="959" t="s">
        <v>4423</v>
      </c>
      <c r="B1" s="959" t="s">
        <v>4423</v>
      </c>
      <c r="C1" s="959" t="s">
        <v>4423</v>
      </c>
      <c r="D1" s="959" t="s">
        <v>4423</v>
      </c>
      <c r="E1" s="959" t="s">
        <v>4423</v>
      </c>
      <c r="F1" s="959" t="s">
        <v>4423</v>
      </c>
      <c r="G1" s="959" t="s">
        <v>4423</v>
      </c>
      <c r="H1" s="959" t="s">
        <v>4423</v>
      </c>
      <c r="I1" s="959" t="s">
        <v>4423</v>
      </c>
      <c r="J1" s="959" t="s">
        <v>4423</v>
      </c>
      <c r="K1" s="959" t="s">
        <v>4423</v>
      </c>
      <c r="L1" s="959" t="s">
        <v>4423</v>
      </c>
      <c r="M1" s="959" t="s">
        <v>4423</v>
      </c>
      <c r="N1" s="959" t="s">
        <v>4423</v>
      </c>
      <c r="O1" s="959" t="s">
        <v>4423</v>
      </c>
      <c r="P1" s="959" t="s">
        <v>4423</v>
      </c>
      <c r="Q1" s="959" t="s">
        <v>4423</v>
      </c>
      <c r="R1" s="959" t="s">
        <v>4423</v>
      </c>
      <c r="S1" s="959" t="s">
        <v>4423</v>
      </c>
      <c r="T1" s="959" t="s">
        <v>4423</v>
      </c>
      <c r="U1" s="959" t="s">
        <v>4423</v>
      </c>
      <c r="V1" s="959" t="s">
        <v>4423</v>
      </c>
      <c r="W1" s="959" t="s">
        <v>4423</v>
      </c>
      <c r="X1" s="959" t="s">
        <v>4423</v>
      </c>
      <c r="Y1" s="959" t="s">
        <v>4423</v>
      </c>
      <c r="Z1" s="959" t="s">
        <v>4423</v>
      </c>
      <c r="AA1" s="959" t="s">
        <v>4423</v>
      </c>
      <c r="AB1" s="960" t="s">
        <v>690</v>
      </c>
      <c r="AC1" s="961" t="s">
        <v>694</v>
      </c>
      <c r="AD1" s="960" t="s">
        <v>4421</v>
      </c>
      <c r="AE1" s="959" t="s">
        <v>1233</v>
      </c>
      <c r="AF1" s="960" t="s">
        <v>4422</v>
      </c>
      <c r="AG1" s="960" t="s">
        <v>711</v>
      </c>
      <c r="AH1" s="962" t="s">
        <v>701</v>
      </c>
      <c r="AI1" s="960" t="s">
        <v>689</v>
      </c>
      <c r="AJ1" s="959" t="s">
        <v>1233</v>
      </c>
      <c r="AK1" s="960" t="s">
        <v>690</v>
      </c>
      <c r="AL1" s="961" t="s">
        <v>688</v>
      </c>
      <c r="AM1" s="960" t="s">
        <v>691</v>
      </c>
      <c r="AN1" s="960" t="s">
        <v>692</v>
      </c>
      <c r="AO1" s="960" t="s">
        <v>691</v>
      </c>
      <c r="AP1" s="959" t="s">
        <v>1233</v>
      </c>
      <c r="AQ1" s="960" t="s">
        <v>693</v>
      </c>
      <c r="AR1" s="960" t="s">
        <v>698</v>
      </c>
      <c r="AS1" s="960" t="s">
        <v>4421</v>
      </c>
      <c r="AT1" s="960" t="s">
        <v>693</v>
      </c>
      <c r="AU1" s="959" t="s">
        <v>1233</v>
      </c>
      <c r="AV1" s="960" t="s">
        <v>689</v>
      </c>
      <c r="AW1" s="962" t="s">
        <v>701</v>
      </c>
      <c r="AX1" s="959" t="s">
        <v>1233</v>
      </c>
      <c r="AY1" s="960" t="s">
        <v>698</v>
      </c>
      <c r="AZ1" s="960" t="s">
        <v>699</v>
      </c>
      <c r="BA1" s="962" t="s">
        <v>700</v>
      </c>
      <c r="BB1" s="960" t="s">
        <v>691</v>
      </c>
      <c r="BC1" s="960" t="s">
        <v>689</v>
      </c>
      <c r="BD1" s="964">
        <v>1</v>
      </c>
    </row>
    <row r="2" spans="1:57" s="967" customFormat="1" ht="16.5" thickBot="1">
      <c r="A2" s="966"/>
      <c r="B2" s="966"/>
      <c r="C2" s="966"/>
      <c r="D2" s="966"/>
      <c r="E2" s="966"/>
      <c r="F2" s="966"/>
      <c r="G2" s="966"/>
      <c r="H2" s="966"/>
      <c r="I2" s="966"/>
      <c r="J2" s="966"/>
      <c r="K2" s="966"/>
      <c r="L2" s="966"/>
      <c r="M2" s="966"/>
      <c r="N2" s="966"/>
      <c r="O2" s="966"/>
      <c r="P2" s="966"/>
      <c r="Q2" s="966"/>
      <c r="R2" s="966"/>
      <c r="S2" s="966"/>
      <c r="T2" s="966"/>
      <c r="U2" s="966"/>
      <c r="V2" s="966"/>
      <c r="W2" s="966"/>
      <c r="X2" s="966"/>
      <c r="Y2" s="966"/>
      <c r="Z2" s="966"/>
      <c r="AA2" s="966"/>
      <c r="AB2" s="3259">
        <v>2</v>
      </c>
      <c r="AC2" s="3259"/>
      <c r="AD2" s="3259"/>
      <c r="AE2" s="966"/>
      <c r="AF2" s="3279">
        <v>4</v>
      </c>
      <c r="AG2" s="3279"/>
      <c r="AH2" s="3279"/>
      <c r="AI2" s="3279"/>
      <c r="AJ2" s="966"/>
      <c r="AK2" s="3259">
        <v>1</v>
      </c>
      <c r="AL2" s="3259"/>
      <c r="AM2" s="3259"/>
      <c r="AN2" s="3259"/>
      <c r="AO2" s="3259"/>
      <c r="AP2" s="966"/>
      <c r="AQ2" s="3279">
        <v>3</v>
      </c>
      <c r="AR2" s="3279"/>
      <c r="AS2" s="3279"/>
      <c r="AT2" s="3279"/>
      <c r="AU2" s="3184"/>
      <c r="AV2" s="3279">
        <v>2</v>
      </c>
      <c r="AW2" s="3279"/>
      <c r="AX2" s="3184"/>
      <c r="AY2" s="3279">
        <v>1</v>
      </c>
      <c r="AZ2" s="3279"/>
      <c r="BA2" s="3279"/>
      <c r="BB2" s="3279"/>
      <c r="BC2" s="3279"/>
      <c r="BD2" s="966"/>
      <c r="BE2" s="964" t="s">
        <v>15867</v>
      </c>
    </row>
    <row r="3" spans="1:57" s="967" customFormat="1" ht="20.25" thickTop="1" thickBot="1">
      <c r="A3" s="966"/>
      <c r="B3" s="966"/>
      <c r="C3" s="966"/>
      <c r="D3" s="966"/>
      <c r="E3" s="966"/>
      <c r="F3" s="966"/>
      <c r="G3" s="966"/>
      <c r="H3" s="966"/>
      <c r="I3" s="966"/>
      <c r="J3" s="966"/>
      <c r="K3" s="966"/>
      <c r="L3" s="966"/>
      <c r="M3" s="966"/>
      <c r="N3" s="966"/>
      <c r="O3" s="966"/>
      <c r="P3" s="966"/>
      <c r="Q3" s="966"/>
      <c r="R3" s="966"/>
      <c r="S3" s="966"/>
      <c r="T3" s="966"/>
      <c r="U3" s="966"/>
      <c r="V3" s="966"/>
      <c r="W3" s="966"/>
      <c r="X3" s="966"/>
      <c r="Y3" s="966"/>
      <c r="Z3" s="966"/>
      <c r="AA3" s="966"/>
      <c r="AB3" s="3271" t="s">
        <v>15782</v>
      </c>
      <c r="AC3" s="3271"/>
      <c r="AD3" s="3271"/>
      <c r="AE3" s="966"/>
      <c r="AF3" s="3271" t="s">
        <v>15781</v>
      </c>
      <c r="AG3" s="3271"/>
      <c r="AH3" s="3271"/>
      <c r="AI3" s="3271"/>
      <c r="AJ3" s="966"/>
      <c r="AK3" s="3271" t="s">
        <v>15780</v>
      </c>
      <c r="AL3" s="3271"/>
      <c r="AM3" s="3271"/>
      <c r="AN3" s="3271"/>
      <c r="AO3" s="3271"/>
      <c r="AP3" s="966"/>
      <c r="AQ3" s="3259" t="s">
        <v>15778</v>
      </c>
      <c r="AR3" s="3259"/>
      <c r="AS3" s="3259"/>
      <c r="AT3" s="3259"/>
      <c r="AU3" s="966"/>
      <c r="AV3" s="3260" t="s">
        <v>15777</v>
      </c>
      <c r="AW3" s="3261"/>
      <c r="AX3" s="966"/>
      <c r="AY3" s="3259" t="s">
        <v>15779</v>
      </c>
      <c r="AZ3" s="3259"/>
      <c r="BA3" s="3259"/>
      <c r="BB3" s="3259"/>
      <c r="BC3" s="3259"/>
      <c r="BD3" s="966"/>
      <c r="BE3" s="964" t="s">
        <v>15830</v>
      </c>
    </row>
    <row r="4" spans="1:57" s="967" customFormat="1" ht="13.5" thickTop="1">
      <c r="A4" s="966"/>
      <c r="B4" s="966"/>
      <c r="C4" s="966"/>
      <c r="D4" s="966"/>
      <c r="E4" s="966"/>
      <c r="F4" s="966"/>
      <c r="G4" s="966"/>
      <c r="H4" s="966"/>
      <c r="I4" s="966"/>
      <c r="J4" s="966"/>
      <c r="K4" s="966"/>
      <c r="L4" s="966"/>
      <c r="M4" s="966"/>
      <c r="N4" s="966"/>
      <c r="O4" s="966"/>
      <c r="P4" s="966"/>
      <c r="Q4" s="966"/>
      <c r="R4" s="966"/>
      <c r="S4" s="966"/>
      <c r="T4" s="966"/>
      <c r="U4" s="966"/>
      <c r="V4" s="966"/>
      <c r="W4" s="966"/>
      <c r="X4" s="966"/>
      <c r="Y4" s="966"/>
      <c r="Z4" s="966"/>
      <c r="AA4" s="966"/>
      <c r="AB4" s="3259">
        <v>510</v>
      </c>
      <c r="AC4" s="3259"/>
      <c r="AD4" s="3259"/>
      <c r="AE4" s="966"/>
      <c r="AF4" s="3259">
        <v>171</v>
      </c>
      <c r="AG4" s="3259"/>
      <c r="AH4" s="3259"/>
      <c r="AI4" s="3259"/>
      <c r="AJ4" s="966"/>
      <c r="AK4" s="3259">
        <v>293</v>
      </c>
      <c r="AL4" s="3259"/>
      <c r="AM4" s="3259"/>
      <c r="AN4" s="3259"/>
      <c r="AO4" s="3259"/>
      <c r="AP4" s="966"/>
      <c r="AQ4" s="3259">
        <v>1108</v>
      </c>
      <c r="AR4" s="3259"/>
      <c r="AS4" s="3259"/>
      <c r="AT4" s="3259"/>
      <c r="AU4" s="966"/>
      <c r="AV4" s="3259">
        <v>31</v>
      </c>
      <c r="AW4" s="3259"/>
      <c r="AX4" s="966"/>
      <c r="AY4" s="3259">
        <v>218</v>
      </c>
      <c r="AZ4" s="3259"/>
      <c r="BA4" s="3259"/>
      <c r="BB4" s="3259"/>
      <c r="BC4" s="3259"/>
      <c r="BD4" s="966"/>
      <c r="BE4" s="964" t="s">
        <v>15829</v>
      </c>
    </row>
    <row r="5" spans="1:57" ht="26.25">
      <c r="A5" s="959" t="s">
        <v>4423</v>
      </c>
      <c r="B5" s="959" t="s">
        <v>4423</v>
      </c>
      <c r="C5" s="959" t="s">
        <v>4423</v>
      </c>
      <c r="D5" s="959" t="s">
        <v>4423</v>
      </c>
      <c r="E5" s="959" t="s">
        <v>4423</v>
      </c>
      <c r="F5" s="959" t="s">
        <v>4423</v>
      </c>
      <c r="G5" s="959" t="s">
        <v>4423</v>
      </c>
      <c r="H5" s="959" t="s">
        <v>4423</v>
      </c>
      <c r="I5" s="959" t="s">
        <v>4423</v>
      </c>
      <c r="J5" s="962" t="s">
        <v>704</v>
      </c>
      <c r="K5" s="961" t="s">
        <v>694</v>
      </c>
      <c r="L5" s="960" t="s">
        <v>693</v>
      </c>
      <c r="M5" s="961" t="s">
        <v>688</v>
      </c>
      <c r="N5" s="962" t="s">
        <v>701</v>
      </c>
      <c r="O5" s="960" t="s">
        <v>689</v>
      </c>
      <c r="P5" s="960" t="s">
        <v>712</v>
      </c>
      <c r="Q5" s="962" t="s">
        <v>700</v>
      </c>
      <c r="R5" s="959" t="s">
        <v>1233</v>
      </c>
      <c r="S5" s="961" t="s">
        <v>688</v>
      </c>
      <c r="T5" s="960" t="s">
        <v>690</v>
      </c>
      <c r="U5" s="960" t="s">
        <v>712</v>
      </c>
      <c r="V5" s="960" t="s">
        <v>711</v>
      </c>
      <c r="W5" s="959" t="s">
        <v>1233</v>
      </c>
      <c r="X5" s="962" t="s">
        <v>704</v>
      </c>
      <c r="Y5" s="962" t="s">
        <v>691</v>
      </c>
      <c r="Z5" s="962" t="s">
        <v>4421</v>
      </c>
      <c r="AA5" s="959" t="s">
        <v>1233</v>
      </c>
      <c r="AB5" s="960" t="s">
        <v>707</v>
      </c>
      <c r="AC5" s="961" t="s">
        <v>688</v>
      </c>
      <c r="AD5" s="960" t="s">
        <v>690</v>
      </c>
      <c r="AE5" s="962" t="s">
        <v>709</v>
      </c>
      <c r="AF5" s="961" t="s">
        <v>688</v>
      </c>
      <c r="AG5" s="959" t="s">
        <v>1233</v>
      </c>
      <c r="AH5" s="3176" t="s">
        <v>688</v>
      </c>
      <c r="AI5" s="969" t="s">
        <v>700</v>
      </c>
      <c r="AJ5" s="970" t="s">
        <v>694</v>
      </c>
      <c r="AK5" s="971" t="s">
        <v>687</v>
      </c>
      <c r="AL5" s="3177" t="s">
        <v>688</v>
      </c>
      <c r="AM5" s="3178" t="s">
        <v>696</v>
      </c>
      <c r="AN5" s="959" t="s">
        <v>1233</v>
      </c>
      <c r="AO5" s="974" t="s">
        <v>702</v>
      </c>
      <c r="AP5" s="970" t="s">
        <v>694</v>
      </c>
      <c r="AQ5" s="970" t="s">
        <v>696</v>
      </c>
      <c r="AR5" s="971" t="s">
        <v>689</v>
      </c>
      <c r="AS5" s="976" t="s">
        <v>701</v>
      </c>
      <c r="AT5" s="959" t="s">
        <v>1233</v>
      </c>
      <c r="AU5" s="962" t="s">
        <v>704</v>
      </c>
      <c r="AV5" s="960" t="s">
        <v>689</v>
      </c>
      <c r="AW5" s="959" t="s">
        <v>1233</v>
      </c>
      <c r="AX5" s="3176" t="s">
        <v>688</v>
      </c>
      <c r="AY5" s="969" t="s">
        <v>700</v>
      </c>
      <c r="AZ5" s="970" t="s">
        <v>694</v>
      </c>
      <c r="BA5" s="971" t="s">
        <v>687</v>
      </c>
      <c r="BB5" s="3177" t="s">
        <v>688</v>
      </c>
      <c r="BC5" s="3178" t="s">
        <v>696</v>
      </c>
      <c r="BD5" s="964">
        <v>2</v>
      </c>
    </row>
    <row r="6" spans="1:57" s="967" customFormat="1" ht="16.5" thickBot="1">
      <c r="A6" s="966"/>
      <c r="B6" s="966"/>
      <c r="C6" s="966"/>
      <c r="D6" s="966"/>
      <c r="E6" s="966"/>
      <c r="F6" s="966"/>
      <c r="G6" s="966"/>
      <c r="H6" s="966"/>
      <c r="I6" s="966"/>
      <c r="J6" s="3259">
        <v>8</v>
      </c>
      <c r="K6" s="3259"/>
      <c r="L6" s="3259"/>
      <c r="M6" s="3259"/>
      <c r="N6" s="3259"/>
      <c r="O6" s="3259"/>
      <c r="P6" s="3259"/>
      <c r="Q6" s="3259"/>
      <c r="R6" s="966"/>
      <c r="S6" s="3259">
        <v>7</v>
      </c>
      <c r="T6" s="3259"/>
      <c r="U6" s="3259"/>
      <c r="V6" s="3259"/>
      <c r="W6" s="966"/>
      <c r="X6" s="3279">
        <v>6</v>
      </c>
      <c r="Y6" s="3279"/>
      <c r="Z6" s="3279"/>
      <c r="AA6" s="966"/>
      <c r="AB6" s="3259">
        <v>6</v>
      </c>
      <c r="AC6" s="3259"/>
      <c r="AD6" s="3259"/>
      <c r="AE6" s="3259"/>
      <c r="AF6" s="3259"/>
      <c r="AG6" s="966"/>
      <c r="AH6" s="3259">
        <v>5</v>
      </c>
      <c r="AI6" s="3259"/>
      <c r="AJ6" s="3259"/>
      <c r="AK6" s="3259"/>
      <c r="AL6" s="3259"/>
      <c r="AM6" s="3259"/>
      <c r="AN6" s="966"/>
      <c r="AO6" s="3259">
        <v>4</v>
      </c>
      <c r="AP6" s="3259"/>
      <c r="AQ6" s="3259"/>
      <c r="AR6" s="3259"/>
      <c r="AS6" s="3259"/>
      <c r="AT6" s="966"/>
      <c r="AU6" s="3279">
        <v>5</v>
      </c>
      <c r="AV6" s="3279"/>
      <c r="AW6" s="966"/>
      <c r="AX6" s="3259">
        <v>3</v>
      </c>
      <c r="AY6" s="3259"/>
      <c r="AZ6" s="3259"/>
      <c r="BA6" s="3259"/>
      <c r="BB6" s="3259"/>
      <c r="BC6" s="3259"/>
      <c r="BD6" s="966"/>
      <c r="BE6" s="964" t="s">
        <v>15867</v>
      </c>
    </row>
    <row r="7" spans="1:57" s="967" customFormat="1" ht="20.25" thickTop="1" thickBot="1">
      <c r="A7" s="966"/>
      <c r="B7" s="966"/>
      <c r="C7" s="966"/>
      <c r="D7" s="966"/>
      <c r="E7" s="966"/>
      <c r="F7" s="966"/>
      <c r="G7" s="966"/>
      <c r="H7" s="966"/>
      <c r="I7" s="966"/>
      <c r="J7" s="3271" t="s">
        <v>15790</v>
      </c>
      <c r="K7" s="3271"/>
      <c r="L7" s="3271"/>
      <c r="M7" s="3271"/>
      <c r="N7" s="3271"/>
      <c r="O7" s="3271"/>
      <c r="P7" s="3271"/>
      <c r="Q7" s="3271"/>
      <c r="R7" s="966"/>
      <c r="S7" s="3271" t="s">
        <v>15789</v>
      </c>
      <c r="T7" s="3271"/>
      <c r="U7" s="3271"/>
      <c r="V7" s="3271"/>
      <c r="W7" s="966"/>
      <c r="X7" s="3271" t="s">
        <v>15788</v>
      </c>
      <c r="Y7" s="3271"/>
      <c r="Z7" s="3271"/>
      <c r="AA7" s="966"/>
      <c r="AB7" s="3271" t="s">
        <v>15787</v>
      </c>
      <c r="AC7" s="3271"/>
      <c r="AD7" s="3271"/>
      <c r="AE7" s="3271"/>
      <c r="AF7" s="3271"/>
      <c r="AG7" s="966"/>
      <c r="AH7" s="3284" t="s">
        <v>15786</v>
      </c>
      <c r="AI7" s="3285"/>
      <c r="AJ7" s="3285"/>
      <c r="AK7" s="3285"/>
      <c r="AL7" s="3285"/>
      <c r="AM7" s="3286"/>
      <c r="AN7" s="966"/>
      <c r="AO7" s="3271" t="s">
        <v>15785</v>
      </c>
      <c r="AP7" s="3271"/>
      <c r="AQ7" s="3271"/>
      <c r="AR7" s="3271"/>
      <c r="AS7" s="3271"/>
      <c r="AT7" s="966"/>
      <c r="AU7" s="3271" t="s">
        <v>15784</v>
      </c>
      <c r="AV7" s="3271"/>
      <c r="AW7" s="966"/>
      <c r="AX7" s="3284" t="s">
        <v>15783</v>
      </c>
      <c r="AY7" s="3285"/>
      <c r="AZ7" s="3285"/>
      <c r="BA7" s="3285"/>
      <c r="BB7" s="3285"/>
      <c r="BC7" s="3286"/>
      <c r="BD7" s="966"/>
      <c r="BE7" s="964" t="s">
        <v>15830</v>
      </c>
    </row>
    <row r="8" spans="1:57" s="991" customFormat="1" ht="20.25" thickTop="1" thickBot="1">
      <c r="A8" s="966"/>
      <c r="B8" s="966"/>
      <c r="C8" s="966"/>
      <c r="D8" s="966"/>
      <c r="E8" s="966"/>
      <c r="F8" s="966"/>
      <c r="G8" s="966"/>
      <c r="H8" s="966"/>
      <c r="I8" s="966"/>
      <c r="J8" s="3259">
        <v>597</v>
      </c>
      <c r="K8" s="3259"/>
      <c r="L8" s="3259"/>
      <c r="M8" s="3259"/>
      <c r="N8" s="3259"/>
      <c r="O8" s="3259"/>
      <c r="P8" s="3259"/>
      <c r="Q8" s="3259"/>
      <c r="R8" s="966"/>
      <c r="S8" s="3259">
        <v>346</v>
      </c>
      <c r="T8" s="3259"/>
      <c r="U8" s="3259"/>
      <c r="V8" s="3259"/>
      <c r="W8" s="966"/>
      <c r="X8" s="3259">
        <v>360</v>
      </c>
      <c r="Y8" s="3259"/>
      <c r="Z8" s="3259"/>
      <c r="AA8" s="966"/>
      <c r="AB8" s="3259">
        <v>314</v>
      </c>
      <c r="AC8" s="3259"/>
      <c r="AD8" s="3259"/>
      <c r="AE8" s="3259"/>
      <c r="AF8" s="3259"/>
      <c r="AG8" s="966"/>
      <c r="AH8" s="3281">
        <v>81</v>
      </c>
      <c r="AI8" s="3282"/>
      <c r="AJ8" s="3282"/>
      <c r="AK8" s="3282"/>
      <c r="AL8" s="3282"/>
      <c r="AM8" s="3283"/>
      <c r="AN8" s="966"/>
      <c r="AO8" s="3281">
        <v>86</v>
      </c>
      <c r="AP8" s="3282"/>
      <c r="AQ8" s="3282"/>
      <c r="AR8" s="3282"/>
      <c r="AS8" s="3283"/>
      <c r="AT8" s="966"/>
      <c r="AU8" s="3259">
        <v>50</v>
      </c>
      <c r="AV8" s="3259"/>
      <c r="AW8" s="966"/>
      <c r="AX8" s="3281">
        <v>81</v>
      </c>
      <c r="AY8" s="3282"/>
      <c r="AZ8" s="3282"/>
      <c r="BA8" s="3282"/>
      <c r="BB8" s="3282"/>
      <c r="BC8" s="3283"/>
      <c r="BD8" s="966"/>
      <c r="BE8" s="964" t="s">
        <v>15829</v>
      </c>
    </row>
    <row r="9" spans="1:57" ht="27" thickTop="1">
      <c r="A9" s="959" t="s">
        <v>4423</v>
      </c>
      <c r="B9" s="959" t="s">
        <v>4423</v>
      </c>
      <c r="C9" s="959" t="s">
        <v>4423</v>
      </c>
      <c r="D9" s="959" t="s">
        <v>4423</v>
      </c>
      <c r="E9" s="959" t="s">
        <v>4423</v>
      </c>
      <c r="F9" s="959" t="s">
        <v>4423</v>
      </c>
      <c r="G9" s="959" t="s">
        <v>4423</v>
      </c>
      <c r="H9" s="959" t="s">
        <v>4423</v>
      </c>
      <c r="I9" s="959" t="s">
        <v>4423</v>
      </c>
      <c r="J9" s="959" t="s">
        <v>4423</v>
      </c>
      <c r="K9" s="959" t="s">
        <v>4423</v>
      </c>
      <c r="L9" s="959" t="s">
        <v>4423</v>
      </c>
      <c r="M9" s="959" t="s">
        <v>4423</v>
      </c>
      <c r="N9" s="959" t="s">
        <v>4423</v>
      </c>
      <c r="O9" s="959" t="s">
        <v>4423</v>
      </c>
      <c r="P9" s="959" t="s">
        <v>4423</v>
      </c>
      <c r="Q9" s="959" t="s">
        <v>4423</v>
      </c>
      <c r="R9" s="959" t="s">
        <v>4423</v>
      </c>
      <c r="S9" s="959" t="s">
        <v>4423</v>
      </c>
      <c r="T9" s="959" t="s">
        <v>4423</v>
      </c>
      <c r="U9" s="959" t="s">
        <v>4423</v>
      </c>
      <c r="V9" s="959" t="s">
        <v>4423</v>
      </c>
      <c r="W9" s="959" t="s">
        <v>4423</v>
      </c>
      <c r="X9" s="959" t="s">
        <v>4423</v>
      </c>
      <c r="Y9" s="959" t="s">
        <v>4423</v>
      </c>
      <c r="Z9" s="959" t="s">
        <v>4423</v>
      </c>
      <c r="AA9" s="959" t="s">
        <v>4423</v>
      </c>
      <c r="AB9" s="959" t="s">
        <v>4423</v>
      </c>
      <c r="AC9" s="960" t="s">
        <v>713</v>
      </c>
      <c r="AD9" s="960" t="s">
        <v>712</v>
      </c>
      <c r="AE9" s="960" t="s">
        <v>4421</v>
      </c>
      <c r="AF9" s="962" t="s">
        <v>701</v>
      </c>
      <c r="AG9" s="959" t="s">
        <v>1233</v>
      </c>
      <c r="AH9" s="960" t="s">
        <v>702</v>
      </c>
      <c r="AI9" s="961" t="s">
        <v>694</v>
      </c>
      <c r="AJ9" s="960" t="s">
        <v>690</v>
      </c>
      <c r="AK9" s="960" t="s">
        <v>4421</v>
      </c>
      <c r="AL9" s="961" t="s">
        <v>694</v>
      </c>
      <c r="AM9" s="960" t="s">
        <v>691</v>
      </c>
      <c r="AN9" s="959" t="s">
        <v>1233</v>
      </c>
      <c r="AO9" s="961" t="s">
        <v>694</v>
      </c>
      <c r="AP9" s="962" t="s">
        <v>700</v>
      </c>
      <c r="AQ9" s="962" t="s">
        <v>701</v>
      </c>
      <c r="AR9" s="959" t="s">
        <v>1233</v>
      </c>
      <c r="AS9" s="960" t="s">
        <v>687</v>
      </c>
      <c r="AT9" s="960" t="s">
        <v>697</v>
      </c>
      <c r="AU9" s="961" t="s">
        <v>688</v>
      </c>
      <c r="AV9" s="960" t="s">
        <v>691</v>
      </c>
      <c r="AW9" s="959" t="s">
        <v>1233</v>
      </c>
      <c r="AX9" s="960" t="s">
        <v>698</v>
      </c>
      <c r="AY9" s="962" t="s">
        <v>709</v>
      </c>
      <c r="AZ9" s="962" t="s">
        <v>701</v>
      </c>
      <c r="BA9" s="959" t="s">
        <v>1233</v>
      </c>
      <c r="BB9" s="961" t="s">
        <v>694</v>
      </c>
      <c r="BC9" s="962" t="s">
        <v>706</v>
      </c>
      <c r="BD9" s="964">
        <v>3</v>
      </c>
    </row>
    <row r="10" spans="1:57" s="967" customFormat="1" ht="15.75">
      <c r="A10" s="966"/>
      <c r="B10" s="966"/>
      <c r="C10" s="966"/>
      <c r="D10" s="966"/>
      <c r="E10" s="966"/>
      <c r="F10" s="966"/>
      <c r="G10" s="966"/>
      <c r="H10" s="966"/>
      <c r="I10" s="966"/>
      <c r="J10" s="966"/>
      <c r="K10" s="966"/>
      <c r="L10" s="966"/>
      <c r="M10" s="966"/>
      <c r="N10" s="966"/>
      <c r="O10" s="966"/>
      <c r="P10" s="966"/>
      <c r="Q10" s="966"/>
      <c r="R10" s="966"/>
      <c r="S10" s="966"/>
      <c r="T10" s="966"/>
      <c r="U10" s="966"/>
      <c r="V10" s="966"/>
      <c r="W10" s="966"/>
      <c r="X10" s="966"/>
      <c r="Y10" s="966"/>
      <c r="Z10" s="966"/>
      <c r="AA10" s="966"/>
      <c r="AB10" s="966"/>
      <c r="AC10" s="3279">
        <v>8</v>
      </c>
      <c r="AD10" s="3279"/>
      <c r="AE10" s="3279"/>
      <c r="AF10" s="3279"/>
      <c r="AG10" s="966"/>
      <c r="AH10" s="3259">
        <v>12</v>
      </c>
      <c r="AI10" s="3259"/>
      <c r="AJ10" s="3259"/>
      <c r="AK10" s="3259"/>
      <c r="AL10" s="3259"/>
      <c r="AM10" s="3259"/>
      <c r="AN10" s="966"/>
      <c r="AO10" s="3259">
        <v>11</v>
      </c>
      <c r="AP10" s="3259"/>
      <c r="AQ10" s="3259"/>
      <c r="AR10" s="966"/>
      <c r="AS10" s="3259">
        <v>10</v>
      </c>
      <c r="AT10" s="3259"/>
      <c r="AU10" s="3259"/>
      <c r="AV10" s="3259"/>
      <c r="AW10" s="966"/>
      <c r="AX10" s="3279">
        <v>7</v>
      </c>
      <c r="AY10" s="3279"/>
      <c r="AZ10" s="3279"/>
      <c r="BA10" s="966"/>
      <c r="BB10" s="3259">
        <v>9</v>
      </c>
      <c r="BC10" s="3259"/>
      <c r="BD10" s="966"/>
      <c r="BE10" s="964" t="s">
        <v>15867</v>
      </c>
    </row>
    <row r="11" spans="1:57" s="967" customFormat="1" ht="13.5" thickBot="1">
      <c r="A11" s="966"/>
      <c r="B11" s="966"/>
      <c r="C11" s="966"/>
      <c r="D11" s="966"/>
      <c r="E11" s="966"/>
      <c r="F11" s="966"/>
      <c r="G11" s="966"/>
      <c r="H11" s="966"/>
      <c r="I11" s="966"/>
      <c r="J11" s="966"/>
      <c r="K11" s="966"/>
      <c r="L11" s="966"/>
      <c r="M11" s="966"/>
      <c r="N11" s="966"/>
      <c r="O11" s="966"/>
      <c r="P11" s="966"/>
      <c r="Q11" s="966"/>
      <c r="R11" s="966"/>
      <c r="S11" s="966"/>
      <c r="T11" s="966"/>
      <c r="U11" s="966"/>
      <c r="V11" s="966"/>
      <c r="W11" s="966"/>
      <c r="X11" s="966"/>
      <c r="Y11" s="966"/>
      <c r="Z11" s="966"/>
      <c r="AA11" s="966"/>
      <c r="AB11" s="966"/>
      <c r="AC11" s="3271" t="s">
        <v>15796</v>
      </c>
      <c r="AD11" s="3271"/>
      <c r="AE11" s="3271"/>
      <c r="AF11" s="3271"/>
      <c r="AG11" s="3181"/>
      <c r="AH11" s="3271" t="s">
        <v>15795</v>
      </c>
      <c r="AI11" s="3271"/>
      <c r="AJ11" s="3271"/>
      <c r="AK11" s="3271"/>
      <c r="AL11" s="3271"/>
      <c r="AM11" s="3271"/>
      <c r="AN11" s="3181"/>
      <c r="AO11" s="3271" t="s">
        <v>15794</v>
      </c>
      <c r="AP11" s="3271"/>
      <c r="AQ11" s="3271"/>
      <c r="AR11" s="3181"/>
      <c r="AS11" s="3271" t="s">
        <v>15793</v>
      </c>
      <c r="AT11" s="3271"/>
      <c r="AU11" s="3271"/>
      <c r="AV11" s="3271"/>
      <c r="AW11" s="3181"/>
      <c r="AX11" s="3271" t="s">
        <v>15792</v>
      </c>
      <c r="AY11" s="3271"/>
      <c r="AZ11" s="3271"/>
      <c r="BA11" s="3181"/>
      <c r="BB11" s="3271" t="s">
        <v>15791</v>
      </c>
      <c r="BC11" s="3271"/>
      <c r="BD11" s="3181"/>
      <c r="BE11" s="964" t="s">
        <v>15830</v>
      </c>
    </row>
    <row r="12" spans="1:57" s="967" customFormat="1" ht="20.25" thickTop="1" thickBot="1">
      <c r="A12" s="966"/>
      <c r="B12" s="966"/>
      <c r="C12" s="966"/>
      <c r="D12" s="966"/>
      <c r="E12" s="966"/>
      <c r="F12" s="966"/>
      <c r="G12" s="966"/>
      <c r="H12" s="966"/>
      <c r="I12" s="966"/>
      <c r="J12" s="966"/>
      <c r="K12" s="966"/>
      <c r="L12" s="966"/>
      <c r="M12" s="966"/>
      <c r="N12" s="966"/>
      <c r="O12" s="966"/>
      <c r="P12" s="966"/>
      <c r="Q12" s="966"/>
      <c r="R12" s="966"/>
      <c r="S12" s="966"/>
      <c r="T12" s="966"/>
      <c r="U12" s="966"/>
      <c r="V12" s="966"/>
      <c r="W12" s="966"/>
      <c r="X12" s="966"/>
      <c r="Y12" s="966"/>
      <c r="Z12" s="966"/>
      <c r="AA12" s="966"/>
      <c r="AB12" s="966"/>
      <c r="AC12" s="3259">
        <v>390</v>
      </c>
      <c r="AD12" s="3259"/>
      <c r="AE12" s="3259"/>
      <c r="AF12" s="3259"/>
      <c r="AG12" s="966"/>
      <c r="AH12" s="3259">
        <v>600</v>
      </c>
      <c r="AI12" s="3259"/>
      <c r="AJ12" s="3259"/>
      <c r="AK12" s="3259"/>
      <c r="AL12" s="3259"/>
      <c r="AM12" s="3259"/>
      <c r="AN12" s="966"/>
      <c r="AO12" s="3281">
        <v>61</v>
      </c>
      <c r="AP12" s="3282"/>
      <c r="AQ12" s="3283"/>
      <c r="AR12" s="966"/>
      <c r="AS12" s="3259">
        <v>120</v>
      </c>
      <c r="AT12" s="3259"/>
      <c r="AU12" s="3259"/>
      <c r="AV12" s="3259"/>
      <c r="AW12" s="966"/>
      <c r="AX12" s="3259">
        <v>109</v>
      </c>
      <c r="AY12" s="3259"/>
      <c r="AZ12" s="3259"/>
      <c r="BA12" s="966"/>
      <c r="BB12" s="3259">
        <v>30</v>
      </c>
      <c r="BC12" s="3259"/>
      <c r="BD12" s="966"/>
      <c r="BE12" s="964" t="s">
        <v>15829</v>
      </c>
    </row>
    <row r="13" spans="1:57" ht="27" thickTop="1">
      <c r="A13" s="959" t="s">
        <v>4423</v>
      </c>
      <c r="B13" s="959" t="s">
        <v>4423</v>
      </c>
      <c r="C13" s="959" t="s">
        <v>4423</v>
      </c>
      <c r="D13" s="959" t="s">
        <v>4423</v>
      </c>
      <c r="E13" s="959" t="s">
        <v>4423</v>
      </c>
      <c r="F13" s="959" t="s">
        <v>4423</v>
      </c>
      <c r="G13" s="959" t="s">
        <v>4423</v>
      </c>
      <c r="H13" s="959" t="s">
        <v>4423</v>
      </c>
      <c r="I13" s="959" t="s">
        <v>4423</v>
      </c>
      <c r="J13" s="959" t="s">
        <v>4423</v>
      </c>
      <c r="K13" s="959" t="s">
        <v>4423</v>
      </c>
      <c r="L13" s="959" t="s">
        <v>4423</v>
      </c>
      <c r="M13" s="959" t="s">
        <v>4423</v>
      </c>
      <c r="N13" s="959" t="s">
        <v>4423</v>
      </c>
      <c r="O13" s="961" t="s">
        <v>696</v>
      </c>
      <c r="P13" s="960" t="s">
        <v>689</v>
      </c>
      <c r="Q13" s="960" t="s">
        <v>711</v>
      </c>
      <c r="R13" s="959" t="s">
        <v>1233</v>
      </c>
      <c r="S13" s="990" t="s">
        <v>696</v>
      </c>
      <c r="T13" s="970" t="s">
        <v>694</v>
      </c>
      <c r="U13" s="971" t="s">
        <v>687</v>
      </c>
      <c r="V13" s="970" t="s">
        <v>688</v>
      </c>
      <c r="W13" s="971" t="s">
        <v>691</v>
      </c>
      <c r="X13" s="980" t="s">
        <v>697</v>
      </c>
      <c r="Y13" s="959" t="s">
        <v>1233</v>
      </c>
      <c r="Z13" s="961" t="s">
        <v>694</v>
      </c>
      <c r="AA13" s="960" t="s">
        <v>693</v>
      </c>
      <c r="AB13" s="962" t="s">
        <v>700</v>
      </c>
      <c r="AC13" s="962" t="s">
        <v>706</v>
      </c>
      <c r="AD13" s="960" t="s">
        <v>693</v>
      </c>
      <c r="AE13" s="959" t="s">
        <v>1233</v>
      </c>
      <c r="AF13" s="961" t="s">
        <v>694</v>
      </c>
      <c r="AG13" s="962" t="s">
        <v>706</v>
      </c>
      <c r="AH13" s="962" t="s">
        <v>700</v>
      </c>
      <c r="AI13" s="962" t="s">
        <v>701</v>
      </c>
      <c r="AJ13" s="959" t="s">
        <v>1233</v>
      </c>
      <c r="AK13" s="961" t="s">
        <v>696</v>
      </c>
      <c r="AL13" s="961" t="s">
        <v>694</v>
      </c>
      <c r="AM13" s="960" t="s">
        <v>707</v>
      </c>
      <c r="AN13" s="960" t="s">
        <v>4421</v>
      </c>
      <c r="AO13" s="961" t="s">
        <v>694</v>
      </c>
      <c r="AP13" s="959" t="s">
        <v>1233</v>
      </c>
      <c r="AQ13" s="960" t="s">
        <v>689</v>
      </c>
      <c r="AR13" s="962" t="s">
        <v>706</v>
      </c>
      <c r="AS13" s="961" t="s">
        <v>688</v>
      </c>
      <c r="AT13" s="959" t="s">
        <v>1233</v>
      </c>
      <c r="AU13" s="960" t="s">
        <v>705</v>
      </c>
      <c r="AV13" s="960" t="s">
        <v>690</v>
      </c>
      <c r="AW13" s="962" t="s">
        <v>701</v>
      </c>
      <c r="AX13" s="959" t="s">
        <v>1233</v>
      </c>
      <c r="AY13" s="960" t="s">
        <v>702</v>
      </c>
      <c r="AZ13" s="961" t="s">
        <v>694</v>
      </c>
      <c r="BA13" s="960" t="s">
        <v>695</v>
      </c>
      <c r="BB13" s="960" t="s">
        <v>691</v>
      </c>
      <c r="BC13" s="962" t="s">
        <v>700</v>
      </c>
      <c r="BD13" s="964">
        <v>4</v>
      </c>
    </row>
    <row r="14" spans="1:57" s="967" customFormat="1" ht="16.5" thickBot="1">
      <c r="A14" s="966"/>
      <c r="B14" s="966"/>
      <c r="C14" s="966"/>
      <c r="D14" s="966"/>
      <c r="E14" s="966"/>
      <c r="F14" s="966"/>
      <c r="G14" s="966"/>
      <c r="H14" s="966"/>
      <c r="I14" s="966"/>
      <c r="J14" s="966"/>
      <c r="K14" s="966"/>
      <c r="L14" s="966"/>
      <c r="M14" s="966"/>
      <c r="N14" s="966"/>
      <c r="O14" s="3259">
        <v>19</v>
      </c>
      <c r="P14" s="3259"/>
      <c r="Q14" s="3259"/>
      <c r="R14" s="966"/>
      <c r="S14" s="3259">
        <v>18</v>
      </c>
      <c r="T14" s="3259"/>
      <c r="U14" s="3259"/>
      <c r="V14" s="3259"/>
      <c r="W14" s="3259"/>
      <c r="X14" s="3259"/>
      <c r="Y14" s="966"/>
      <c r="Z14" s="3259">
        <v>17</v>
      </c>
      <c r="AA14" s="3259"/>
      <c r="AB14" s="3259"/>
      <c r="AC14" s="3259"/>
      <c r="AD14" s="3259"/>
      <c r="AE14" s="966"/>
      <c r="AF14" s="3259">
        <v>16</v>
      </c>
      <c r="AG14" s="3259"/>
      <c r="AH14" s="3259"/>
      <c r="AI14" s="3259"/>
      <c r="AJ14" s="966"/>
      <c r="AK14" s="3259">
        <v>15</v>
      </c>
      <c r="AL14" s="3259"/>
      <c r="AM14" s="3259"/>
      <c r="AN14" s="3259"/>
      <c r="AO14" s="3259"/>
      <c r="AP14" s="966"/>
      <c r="AQ14" s="3259">
        <v>14</v>
      </c>
      <c r="AR14" s="3259"/>
      <c r="AS14" s="3259"/>
      <c r="AT14" s="966"/>
      <c r="AU14" s="3279">
        <v>9</v>
      </c>
      <c r="AV14" s="3279"/>
      <c r="AW14" s="3279"/>
      <c r="AX14" s="966"/>
      <c r="AY14" s="3259">
        <v>13</v>
      </c>
      <c r="AZ14" s="3259"/>
      <c r="BA14" s="3259"/>
      <c r="BB14" s="3259"/>
      <c r="BC14" s="3259"/>
      <c r="BD14" s="966"/>
      <c r="BE14" s="964" t="s">
        <v>15867</v>
      </c>
    </row>
    <row r="15" spans="1:57" s="967" customFormat="1" ht="20.25" thickTop="1" thickBot="1">
      <c r="A15" s="966"/>
      <c r="B15" s="966"/>
      <c r="C15" s="966"/>
      <c r="D15" s="966"/>
      <c r="E15" s="966"/>
      <c r="F15" s="966"/>
      <c r="G15" s="966"/>
      <c r="H15" s="966"/>
      <c r="I15" s="966"/>
      <c r="J15" s="966"/>
      <c r="K15" s="966"/>
      <c r="L15" s="966"/>
      <c r="M15" s="966"/>
      <c r="N15" s="966"/>
      <c r="O15" s="3259" t="s">
        <v>4445</v>
      </c>
      <c r="P15" s="3259"/>
      <c r="Q15" s="3259"/>
      <c r="R15" s="966"/>
      <c r="S15" s="3284" t="s">
        <v>15799</v>
      </c>
      <c r="T15" s="3285"/>
      <c r="U15" s="3285"/>
      <c r="V15" s="3285"/>
      <c r="W15" s="3285"/>
      <c r="X15" s="3286"/>
      <c r="Y15" s="3181"/>
      <c r="Z15" s="3284" t="s">
        <v>15798</v>
      </c>
      <c r="AA15" s="3285"/>
      <c r="AB15" s="3285"/>
      <c r="AC15" s="3285"/>
      <c r="AD15" s="3286"/>
      <c r="AE15" s="3181"/>
      <c r="AF15" s="3259" t="s">
        <v>15797</v>
      </c>
      <c r="AG15" s="3259"/>
      <c r="AH15" s="3259"/>
      <c r="AI15" s="3259"/>
      <c r="AJ15" s="966"/>
      <c r="AK15" s="3259" t="s">
        <v>4449</v>
      </c>
      <c r="AL15" s="3259"/>
      <c r="AM15" s="3259"/>
      <c r="AN15" s="3259"/>
      <c r="AO15" s="3259"/>
      <c r="AP15" s="966"/>
      <c r="AQ15" s="3259" t="s">
        <v>4450</v>
      </c>
      <c r="AR15" s="3259"/>
      <c r="AS15" s="3259"/>
      <c r="AT15" s="966"/>
      <c r="AU15" s="3259" t="s">
        <v>4451</v>
      </c>
      <c r="AV15" s="3259"/>
      <c r="AW15" s="3259"/>
      <c r="AX15" s="966"/>
      <c r="AY15" s="3259" t="s">
        <v>4452</v>
      </c>
      <c r="AZ15" s="3259"/>
      <c r="BA15" s="3259"/>
      <c r="BB15" s="3259"/>
      <c r="BC15" s="3259"/>
      <c r="BD15" s="966"/>
      <c r="BE15" s="964" t="s">
        <v>15830</v>
      </c>
    </row>
    <row r="16" spans="1:57" s="967" customFormat="1" ht="20.25" thickTop="1" thickBot="1">
      <c r="A16" s="966"/>
      <c r="B16" s="966"/>
      <c r="C16" s="966"/>
      <c r="D16" s="966"/>
      <c r="E16" s="966"/>
      <c r="F16" s="966"/>
      <c r="G16" s="966"/>
      <c r="H16" s="966"/>
      <c r="I16" s="966"/>
      <c r="J16" s="966"/>
      <c r="K16" s="966"/>
      <c r="L16" s="966"/>
      <c r="M16" s="966"/>
      <c r="N16" s="966"/>
      <c r="O16" s="3259" t="s">
        <v>4445</v>
      </c>
      <c r="P16" s="3259"/>
      <c r="Q16" s="3259"/>
      <c r="R16" s="966"/>
      <c r="S16" s="3259">
        <v>135</v>
      </c>
      <c r="T16" s="3259"/>
      <c r="U16" s="3259"/>
      <c r="V16" s="3259"/>
      <c r="W16" s="3259"/>
      <c r="X16" s="966"/>
      <c r="Y16" s="966"/>
      <c r="Z16" s="3265">
        <v>880</v>
      </c>
      <c r="AA16" s="3266"/>
      <c r="AB16" s="3266"/>
      <c r="AC16" s="3266"/>
      <c r="AD16" s="3267"/>
      <c r="AE16" s="966"/>
      <c r="AF16" s="3265">
        <v>81</v>
      </c>
      <c r="AG16" s="3266"/>
      <c r="AH16" s="3266"/>
      <c r="AI16" s="3267"/>
      <c r="AJ16" s="966"/>
      <c r="AK16" s="3259">
        <v>327</v>
      </c>
      <c r="AL16" s="3259"/>
      <c r="AM16" s="3259"/>
      <c r="AN16" s="3259"/>
      <c r="AO16" s="3259"/>
      <c r="AP16" s="966"/>
      <c r="AQ16" s="3259">
        <v>56</v>
      </c>
      <c r="AR16" s="3259"/>
      <c r="AS16" s="3259"/>
      <c r="AT16" s="966"/>
      <c r="AU16" s="3259">
        <v>291</v>
      </c>
      <c r="AV16" s="3259"/>
      <c r="AW16" s="3259"/>
      <c r="AX16" s="966"/>
      <c r="AY16" s="3259">
        <v>143</v>
      </c>
      <c r="AZ16" s="3259"/>
      <c r="BA16" s="3259"/>
      <c r="BB16" s="3259"/>
      <c r="BC16" s="3259"/>
      <c r="BD16" s="966"/>
      <c r="BE16" s="964" t="s">
        <v>15829</v>
      </c>
    </row>
    <row r="17" spans="1:60" ht="27" thickTop="1">
      <c r="A17" s="959" t="s">
        <v>4423</v>
      </c>
      <c r="B17" s="959" t="s">
        <v>4423</v>
      </c>
      <c r="C17" s="959" t="s">
        <v>4423</v>
      </c>
      <c r="D17" s="959" t="s">
        <v>4423</v>
      </c>
      <c r="E17" s="959" t="s">
        <v>4423</v>
      </c>
      <c r="F17" s="959" t="s">
        <v>4423</v>
      </c>
      <c r="G17" s="959" t="s">
        <v>4423</v>
      </c>
      <c r="H17" s="959" t="s">
        <v>4423</v>
      </c>
      <c r="I17" s="959" t="s">
        <v>4423</v>
      </c>
      <c r="J17" s="959" t="s">
        <v>4423</v>
      </c>
      <c r="K17" s="959" t="s">
        <v>4423</v>
      </c>
      <c r="L17" s="959" t="s">
        <v>4423</v>
      </c>
      <c r="M17" s="959" t="s">
        <v>4423</v>
      </c>
      <c r="N17" s="962" t="s">
        <v>710</v>
      </c>
      <c r="O17" s="960" t="s">
        <v>690</v>
      </c>
      <c r="P17" s="962" t="s">
        <v>709</v>
      </c>
      <c r="Q17" s="959" t="s">
        <v>1233</v>
      </c>
      <c r="R17" s="961" t="s">
        <v>688</v>
      </c>
      <c r="S17" s="960" t="s">
        <v>691</v>
      </c>
      <c r="T17" s="961" t="s">
        <v>694</v>
      </c>
      <c r="U17" s="960" t="s">
        <v>690</v>
      </c>
      <c r="V17" s="960" t="s">
        <v>693</v>
      </c>
      <c r="W17" s="959" t="s">
        <v>1233</v>
      </c>
      <c r="X17" s="960" t="s">
        <v>689</v>
      </c>
      <c r="Y17" s="962" t="s">
        <v>701</v>
      </c>
      <c r="Z17" s="959" t="s">
        <v>1233</v>
      </c>
      <c r="AA17" s="960" t="s">
        <v>702</v>
      </c>
      <c r="AB17" s="961" t="s">
        <v>694</v>
      </c>
      <c r="AC17" s="960" t="s">
        <v>697</v>
      </c>
      <c r="AD17" s="960" t="s">
        <v>4421</v>
      </c>
      <c r="AE17" s="960" t="s">
        <v>690</v>
      </c>
      <c r="AF17" s="960" t="s">
        <v>689</v>
      </c>
      <c r="AG17" s="961" t="s">
        <v>688</v>
      </c>
      <c r="AH17" s="959" t="s">
        <v>1233</v>
      </c>
      <c r="AI17" s="961" t="s">
        <v>688</v>
      </c>
      <c r="AJ17" s="960" t="s">
        <v>689</v>
      </c>
      <c r="AK17" s="961" t="s">
        <v>696</v>
      </c>
      <c r="AL17" s="960" t="s">
        <v>693</v>
      </c>
      <c r="AM17" s="959" t="s">
        <v>1233</v>
      </c>
      <c r="AN17" s="960" t="s">
        <v>689</v>
      </c>
      <c r="AO17" s="962" t="s">
        <v>701</v>
      </c>
      <c r="AP17" s="959" t="s">
        <v>1233</v>
      </c>
      <c r="AQ17" s="974" t="s">
        <v>702</v>
      </c>
      <c r="AR17" s="970" t="s">
        <v>694</v>
      </c>
      <c r="AS17" s="971" t="s">
        <v>689</v>
      </c>
      <c r="AT17" s="971" t="s">
        <v>689</v>
      </c>
      <c r="AU17" s="970" t="s">
        <v>688</v>
      </c>
      <c r="AV17" s="970" t="s">
        <v>696</v>
      </c>
      <c r="AW17" s="980" t="s">
        <v>689</v>
      </c>
      <c r="AX17" s="959" t="s">
        <v>1233</v>
      </c>
      <c r="AY17" s="961" t="s">
        <v>694</v>
      </c>
      <c r="AZ17" s="960" t="s">
        <v>693</v>
      </c>
      <c r="BA17" s="960" t="s">
        <v>690</v>
      </c>
      <c r="BB17" s="960" t="s">
        <v>691</v>
      </c>
      <c r="BC17" s="962" t="s">
        <v>701</v>
      </c>
      <c r="BD17" s="964">
        <v>5</v>
      </c>
    </row>
    <row r="18" spans="1:60" s="967" customFormat="1" ht="15.75">
      <c r="A18" s="966"/>
      <c r="B18" s="966"/>
      <c r="C18" s="966"/>
      <c r="D18" s="966"/>
      <c r="E18" s="966"/>
      <c r="F18" s="966"/>
      <c r="G18" s="966"/>
      <c r="H18" s="966"/>
      <c r="I18" s="966"/>
      <c r="J18" s="966"/>
      <c r="K18" s="966"/>
      <c r="L18" s="966"/>
      <c r="M18" s="966"/>
      <c r="N18" s="3279">
        <v>12</v>
      </c>
      <c r="O18" s="3279"/>
      <c r="P18" s="3279"/>
      <c r="Q18" s="966"/>
      <c r="R18" s="3259">
        <v>24</v>
      </c>
      <c r="S18" s="3259"/>
      <c r="T18" s="3259"/>
      <c r="U18" s="3259"/>
      <c r="V18" s="3259"/>
      <c r="W18" s="966"/>
      <c r="X18" s="3279">
        <v>11</v>
      </c>
      <c r="Y18" s="3279"/>
      <c r="Z18" s="966"/>
      <c r="AA18" s="3259">
        <v>23</v>
      </c>
      <c r="AB18" s="3259"/>
      <c r="AC18" s="3259"/>
      <c r="AD18" s="3259"/>
      <c r="AE18" s="3259"/>
      <c r="AF18" s="3259"/>
      <c r="AG18" s="3259"/>
      <c r="AH18" s="966"/>
      <c r="AI18" s="3259">
        <v>22</v>
      </c>
      <c r="AJ18" s="3259"/>
      <c r="AK18" s="3259"/>
      <c r="AL18" s="3259"/>
      <c r="AM18" s="966"/>
      <c r="AN18" s="3279">
        <v>10</v>
      </c>
      <c r="AO18" s="3279"/>
      <c r="AP18" s="966"/>
      <c r="AQ18" s="3259">
        <v>21</v>
      </c>
      <c r="AR18" s="3259"/>
      <c r="AS18" s="3259"/>
      <c r="AT18" s="3259"/>
      <c r="AU18" s="3259"/>
      <c r="AV18" s="3259"/>
      <c r="AW18" s="3259"/>
      <c r="AX18" s="966"/>
      <c r="AY18" s="3259">
        <v>20</v>
      </c>
      <c r="AZ18" s="3259"/>
      <c r="BA18" s="3259"/>
      <c r="BB18" s="3259"/>
      <c r="BC18" s="3259"/>
      <c r="BD18" s="966"/>
      <c r="BE18" s="964" t="s">
        <v>15867</v>
      </c>
    </row>
    <row r="19" spans="1:60" s="3182" customFormat="1" ht="12.75">
      <c r="A19" s="3181"/>
      <c r="B19" s="3181"/>
      <c r="C19" s="3181"/>
      <c r="D19" s="3181"/>
      <c r="E19" s="3181"/>
      <c r="F19" s="3181"/>
      <c r="G19" s="3181"/>
      <c r="H19" s="3181"/>
      <c r="I19" s="3181"/>
      <c r="J19" s="3181"/>
      <c r="K19" s="3181"/>
      <c r="L19" s="3181"/>
      <c r="M19" s="3181"/>
      <c r="N19" s="3271" t="s">
        <v>15807</v>
      </c>
      <c r="O19" s="3271"/>
      <c r="P19" s="3271"/>
      <c r="Q19" s="3181"/>
      <c r="R19" s="3271" t="s">
        <v>15806</v>
      </c>
      <c r="S19" s="3271"/>
      <c r="T19" s="3271"/>
      <c r="U19" s="3271"/>
      <c r="V19" s="3271"/>
      <c r="W19" s="3181"/>
      <c r="X19" s="3271" t="s">
        <v>15805</v>
      </c>
      <c r="Y19" s="3271"/>
      <c r="Z19" s="3181"/>
      <c r="AA19" s="3271" t="s">
        <v>15804</v>
      </c>
      <c r="AB19" s="3271"/>
      <c r="AC19" s="3271"/>
      <c r="AD19" s="3271"/>
      <c r="AE19" s="3271"/>
      <c r="AF19" s="3271"/>
      <c r="AG19" s="3271"/>
      <c r="AH19" s="3181"/>
      <c r="AI19" s="3271" t="s">
        <v>15803</v>
      </c>
      <c r="AJ19" s="3271"/>
      <c r="AK19" s="3271"/>
      <c r="AL19" s="3271"/>
      <c r="AM19" s="3181"/>
      <c r="AN19" s="3271" t="s">
        <v>15802</v>
      </c>
      <c r="AO19" s="3271"/>
      <c r="AP19" s="3181"/>
      <c r="AQ19" s="3271" t="s">
        <v>15801</v>
      </c>
      <c r="AR19" s="3271"/>
      <c r="AS19" s="3271"/>
      <c r="AT19" s="3271"/>
      <c r="AU19" s="3271"/>
      <c r="AV19" s="3271"/>
      <c r="AW19" s="3271"/>
      <c r="AX19" s="3181"/>
      <c r="AY19" s="3271" t="s">
        <v>15800</v>
      </c>
      <c r="AZ19" s="3271"/>
      <c r="BA19" s="3271"/>
      <c r="BB19" s="3271"/>
      <c r="BC19" s="3271"/>
      <c r="BD19" s="3181"/>
      <c r="BE19" s="964" t="s">
        <v>15830</v>
      </c>
    </row>
    <row r="20" spans="1:60" s="967" customFormat="1" ht="12.75">
      <c r="A20" s="966"/>
      <c r="B20" s="966"/>
      <c r="C20" s="966"/>
      <c r="D20" s="966"/>
      <c r="E20" s="966"/>
      <c r="F20" s="966"/>
      <c r="G20" s="966"/>
      <c r="H20" s="966"/>
      <c r="I20" s="966"/>
      <c r="J20" s="966"/>
      <c r="K20" s="966"/>
      <c r="L20" s="966"/>
      <c r="M20" s="966"/>
      <c r="N20" s="3259">
        <v>350</v>
      </c>
      <c r="O20" s="3259"/>
      <c r="P20" s="3259"/>
      <c r="Q20" s="966"/>
      <c r="R20" s="3259">
        <v>656</v>
      </c>
      <c r="S20" s="3259"/>
      <c r="T20" s="3259"/>
      <c r="U20" s="3259"/>
      <c r="V20" s="3259"/>
      <c r="W20" s="966"/>
      <c r="X20" s="3259">
        <v>31</v>
      </c>
      <c r="Y20" s="3259"/>
      <c r="Z20" s="966"/>
      <c r="AA20" s="3259">
        <v>656</v>
      </c>
      <c r="AB20" s="3259"/>
      <c r="AC20" s="3259"/>
      <c r="AD20" s="3259"/>
      <c r="AE20" s="3259"/>
      <c r="AF20" s="3259"/>
      <c r="AG20" s="3259"/>
      <c r="AH20" s="966"/>
      <c r="AI20" s="3259">
        <v>441</v>
      </c>
      <c r="AJ20" s="3259"/>
      <c r="AK20" s="3259"/>
      <c r="AL20" s="3259"/>
      <c r="AM20" s="966"/>
      <c r="AN20" s="3259">
        <v>31</v>
      </c>
      <c r="AO20" s="3259"/>
      <c r="AP20" s="966"/>
      <c r="AQ20" s="3259">
        <v>151</v>
      </c>
      <c r="AR20" s="3259"/>
      <c r="AS20" s="3259"/>
      <c r="AT20" s="3259"/>
      <c r="AU20" s="3259"/>
      <c r="AV20" s="3259"/>
      <c r="AW20" s="3259"/>
      <c r="AX20" s="966"/>
      <c r="AY20" s="3259">
        <v>651</v>
      </c>
      <c r="AZ20" s="3259"/>
      <c r="BA20" s="3259"/>
      <c r="BB20" s="3259"/>
      <c r="BC20" s="3259"/>
      <c r="BD20" s="966"/>
      <c r="BE20" s="964" t="s">
        <v>15829</v>
      </c>
    </row>
    <row r="21" spans="1:60" ht="27" thickBot="1">
      <c r="A21" s="959" t="s">
        <v>4423</v>
      </c>
      <c r="B21" s="959" t="s">
        <v>4423</v>
      </c>
      <c r="C21" s="959" t="s">
        <v>4423</v>
      </c>
      <c r="D21" s="959" t="s">
        <v>4423</v>
      </c>
      <c r="E21" s="959" t="s">
        <v>4423</v>
      </c>
      <c r="F21" s="959" t="s">
        <v>4423</v>
      </c>
      <c r="G21" s="959" t="s">
        <v>4423</v>
      </c>
      <c r="H21" s="959" t="s">
        <v>4423</v>
      </c>
      <c r="I21" s="959" t="s">
        <v>4423</v>
      </c>
      <c r="J21" s="959" t="s">
        <v>4423</v>
      </c>
      <c r="K21" s="959" t="s">
        <v>4423</v>
      </c>
      <c r="L21" s="959" t="s">
        <v>4423</v>
      </c>
      <c r="M21" s="959" t="s">
        <v>4423</v>
      </c>
      <c r="N21" s="959" t="s">
        <v>4423</v>
      </c>
      <c r="O21" s="959" t="s">
        <v>4423</v>
      </c>
      <c r="P21" s="959" t="s">
        <v>4423</v>
      </c>
      <c r="Q21" s="959" t="s">
        <v>4423</v>
      </c>
      <c r="R21" s="959" t="s">
        <v>4423</v>
      </c>
      <c r="S21" s="959" t="s">
        <v>4423</v>
      </c>
      <c r="T21" s="962" t="s">
        <v>709</v>
      </c>
      <c r="U21" s="960" t="s">
        <v>693</v>
      </c>
      <c r="V21" s="960" t="s">
        <v>697</v>
      </c>
      <c r="W21" s="959" t="s">
        <v>1233</v>
      </c>
      <c r="X21" s="960" t="s">
        <v>690</v>
      </c>
      <c r="Y21" s="962" t="s">
        <v>701</v>
      </c>
      <c r="Z21" s="961" t="s">
        <v>688</v>
      </c>
      <c r="AA21" s="960" t="s">
        <v>699</v>
      </c>
      <c r="AB21" s="960" t="s">
        <v>707</v>
      </c>
      <c r="AC21" s="959" t="s">
        <v>1233</v>
      </c>
      <c r="AD21" s="961" t="s">
        <v>688</v>
      </c>
      <c r="AE21" s="960" t="s">
        <v>690</v>
      </c>
      <c r="AF21" s="960" t="s">
        <v>707</v>
      </c>
      <c r="AG21" s="960" t="s">
        <v>687</v>
      </c>
      <c r="AH21" s="960" t="s">
        <v>693</v>
      </c>
      <c r="AI21" s="959" t="s">
        <v>1233</v>
      </c>
      <c r="AJ21" s="960" t="s">
        <v>702</v>
      </c>
      <c r="AK21" s="962" t="s">
        <v>706</v>
      </c>
      <c r="AL21" s="962" t="s">
        <v>700</v>
      </c>
      <c r="AM21" s="960" t="s">
        <v>690</v>
      </c>
      <c r="AN21" s="962" t="s">
        <v>709</v>
      </c>
      <c r="AO21" s="959" t="s">
        <v>1233</v>
      </c>
      <c r="AP21" s="960" t="s">
        <v>702</v>
      </c>
      <c r="AQ21" s="961" t="s">
        <v>688</v>
      </c>
      <c r="AR21" s="960" t="s">
        <v>690</v>
      </c>
      <c r="AS21" s="960" t="s">
        <v>691</v>
      </c>
      <c r="AT21" s="960" t="s">
        <v>689</v>
      </c>
      <c r="AU21" s="959" t="s">
        <v>1233</v>
      </c>
      <c r="AV21" s="961" t="s">
        <v>688</v>
      </c>
      <c r="AW21" s="960" t="s">
        <v>691</v>
      </c>
      <c r="AX21" s="961" t="s">
        <v>694</v>
      </c>
      <c r="AY21" s="960" t="s">
        <v>690</v>
      </c>
      <c r="AZ21" s="960" t="s">
        <v>693</v>
      </c>
      <c r="BA21" s="959" t="s">
        <v>1233</v>
      </c>
      <c r="BB21" s="960" t="s">
        <v>689</v>
      </c>
      <c r="BC21" s="962" t="s">
        <v>701</v>
      </c>
      <c r="BD21" s="964">
        <v>6</v>
      </c>
    </row>
    <row r="22" spans="1:60" s="967" customFormat="1" ht="20.25" thickTop="1" thickBot="1">
      <c r="A22" s="966"/>
      <c r="B22" s="966"/>
      <c r="C22" s="966"/>
      <c r="D22" s="966"/>
      <c r="E22" s="966"/>
      <c r="F22" s="966"/>
      <c r="G22" s="966"/>
      <c r="H22" s="966"/>
      <c r="I22" s="966"/>
      <c r="J22" s="966"/>
      <c r="K22" s="966"/>
      <c r="L22" s="966"/>
      <c r="M22" s="966"/>
      <c r="N22" s="966"/>
      <c r="O22" s="966"/>
      <c r="P22" s="966"/>
      <c r="Q22" s="966"/>
      <c r="R22" s="966"/>
      <c r="S22" s="966"/>
      <c r="T22" s="3279">
        <v>15</v>
      </c>
      <c r="U22" s="3279"/>
      <c r="V22" s="3279"/>
      <c r="W22" s="966"/>
      <c r="X22" s="3259">
        <v>28</v>
      </c>
      <c r="Y22" s="3259"/>
      <c r="Z22" s="3259"/>
      <c r="AA22" s="3259"/>
      <c r="AB22" s="3259"/>
      <c r="AC22" s="966"/>
      <c r="AD22" s="3259">
        <v>27</v>
      </c>
      <c r="AE22" s="3259"/>
      <c r="AF22" s="3259"/>
      <c r="AG22" s="3259"/>
      <c r="AH22" s="3259"/>
      <c r="AI22" s="966"/>
      <c r="AJ22" s="3279">
        <v>14</v>
      </c>
      <c r="AK22" s="3279"/>
      <c r="AL22" s="3279"/>
      <c r="AM22" s="3279"/>
      <c r="AN22" s="3279"/>
      <c r="AO22" s="966"/>
      <c r="AP22" s="3265">
        <v>26</v>
      </c>
      <c r="AQ22" s="3266"/>
      <c r="AR22" s="3266"/>
      <c r="AS22" s="3266"/>
      <c r="AT22" s="3267"/>
      <c r="AU22" s="966"/>
      <c r="AV22" s="3259">
        <v>25</v>
      </c>
      <c r="AW22" s="3259"/>
      <c r="AX22" s="3259"/>
      <c r="AY22" s="3259"/>
      <c r="AZ22" s="3259"/>
      <c r="BA22" s="966"/>
      <c r="BB22" s="3279">
        <v>13</v>
      </c>
      <c r="BC22" s="3279"/>
      <c r="BD22" s="966"/>
      <c r="BE22" s="964" t="s">
        <v>15867</v>
      </c>
    </row>
    <row r="23" spans="1:60" s="3182" customFormat="1" ht="13.5" thickTop="1">
      <c r="A23" s="3181"/>
      <c r="B23" s="3181"/>
      <c r="C23" s="3181"/>
      <c r="D23" s="3181"/>
      <c r="E23" s="3181"/>
      <c r="F23" s="3181"/>
      <c r="G23" s="3181"/>
      <c r="H23" s="3181"/>
      <c r="I23" s="3181"/>
      <c r="J23" s="3181"/>
      <c r="K23" s="3181"/>
      <c r="L23" s="3181"/>
      <c r="M23" s="3181"/>
      <c r="N23" s="3181"/>
      <c r="O23" s="3181"/>
      <c r="P23" s="3181"/>
      <c r="Q23" s="3181"/>
      <c r="R23" s="3181"/>
      <c r="S23" s="3181"/>
      <c r="T23" s="3271" t="s">
        <v>15814</v>
      </c>
      <c r="U23" s="3271"/>
      <c r="V23" s="3271"/>
      <c r="W23" s="3181"/>
      <c r="X23" s="3271" t="s">
        <v>15813</v>
      </c>
      <c r="Y23" s="3271"/>
      <c r="Z23" s="3271"/>
      <c r="AA23" s="3271"/>
      <c r="AB23" s="3271"/>
      <c r="AC23" s="3181"/>
      <c r="AD23" s="3271" t="s">
        <v>15812</v>
      </c>
      <c r="AE23" s="3271"/>
      <c r="AF23" s="3271"/>
      <c r="AG23" s="3271"/>
      <c r="AH23" s="3271"/>
      <c r="AI23" s="3181"/>
      <c r="AJ23" s="3271" t="s">
        <v>15811</v>
      </c>
      <c r="AK23" s="3271"/>
      <c r="AL23" s="3271"/>
      <c r="AM23" s="3271"/>
      <c r="AN23" s="3271"/>
      <c r="AO23" s="3181"/>
      <c r="AP23" s="3271" t="s">
        <v>15810</v>
      </c>
      <c r="AQ23" s="3271"/>
      <c r="AR23" s="3271"/>
      <c r="AS23" s="3271"/>
      <c r="AT23" s="3271"/>
      <c r="AU23" s="3181"/>
      <c r="AV23" s="3271" t="s">
        <v>15809</v>
      </c>
      <c r="AW23" s="3271"/>
      <c r="AX23" s="3271"/>
      <c r="AY23" s="3271"/>
      <c r="AZ23" s="3271"/>
      <c r="BA23" s="3181"/>
      <c r="BB23" s="3271" t="s">
        <v>15808</v>
      </c>
      <c r="BC23" s="3271"/>
      <c r="BD23" s="3181"/>
      <c r="BE23" s="964" t="s">
        <v>15830</v>
      </c>
    </row>
    <row r="24" spans="1:60" s="967" customFormat="1" ht="12.75">
      <c r="A24" s="966"/>
      <c r="B24" s="966"/>
      <c r="C24" s="966"/>
      <c r="D24" s="966"/>
      <c r="E24" s="966"/>
      <c r="F24" s="966"/>
      <c r="G24" s="966"/>
      <c r="H24" s="966"/>
      <c r="I24" s="966"/>
      <c r="J24" s="966"/>
      <c r="K24" s="966"/>
      <c r="L24" s="966"/>
      <c r="M24" s="966"/>
      <c r="N24" s="966"/>
      <c r="O24" s="966"/>
      <c r="P24" s="966"/>
      <c r="Q24" s="966"/>
      <c r="R24" s="966"/>
      <c r="S24" s="966"/>
      <c r="T24" s="3259">
        <v>570</v>
      </c>
      <c r="U24" s="3259"/>
      <c r="V24" s="3259"/>
      <c r="W24" s="966"/>
      <c r="X24" s="3259">
        <v>299</v>
      </c>
      <c r="Y24" s="3259"/>
      <c r="Z24" s="3259"/>
      <c r="AA24" s="3259"/>
      <c r="AB24" s="3259"/>
      <c r="AC24" s="966"/>
      <c r="AD24" s="3259">
        <v>612</v>
      </c>
      <c r="AE24" s="3259"/>
      <c r="AF24" s="3259"/>
      <c r="AG24" s="3259"/>
      <c r="AH24" s="3259"/>
      <c r="AI24" s="966"/>
      <c r="AJ24" s="3259">
        <v>410</v>
      </c>
      <c r="AK24" s="3259"/>
      <c r="AL24" s="3259"/>
      <c r="AM24" s="3259"/>
      <c r="AN24" s="3259"/>
      <c r="AO24" s="966"/>
      <c r="AP24" s="3259">
        <v>316</v>
      </c>
      <c r="AQ24" s="3259"/>
      <c r="AR24" s="3259"/>
      <c r="AS24" s="3259"/>
      <c r="AT24" s="3259"/>
      <c r="AU24" s="966"/>
      <c r="AV24" s="3264">
        <v>656</v>
      </c>
      <c r="AW24" s="3264"/>
      <c r="AX24" s="3264"/>
      <c r="AY24" s="3264"/>
      <c r="AZ24" s="3264"/>
      <c r="BA24" s="966"/>
      <c r="BB24" s="3259">
        <v>31</v>
      </c>
      <c r="BC24" s="3259"/>
      <c r="BD24" s="966"/>
      <c r="BE24" s="964" t="s">
        <v>15829</v>
      </c>
    </row>
    <row r="25" spans="1:60" ht="26.25">
      <c r="A25" s="959" t="s">
        <v>4423</v>
      </c>
      <c r="B25" s="959" t="s">
        <v>4423</v>
      </c>
      <c r="C25" s="959" t="s">
        <v>4423</v>
      </c>
      <c r="D25" s="959" t="s">
        <v>4423</v>
      </c>
      <c r="E25" s="959" t="s">
        <v>4423</v>
      </c>
      <c r="F25" s="959" t="s">
        <v>4423</v>
      </c>
      <c r="G25" s="959" t="s">
        <v>4423</v>
      </c>
      <c r="H25" s="959" t="s">
        <v>4423</v>
      </c>
      <c r="I25" s="959" t="s">
        <v>4423</v>
      </c>
      <c r="J25" s="959" t="s">
        <v>4423</v>
      </c>
      <c r="K25" s="959" t="s">
        <v>4423</v>
      </c>
      <c r="L25" s="959" t="s">
        <v>4423</v>
      </c>
      <c r="M25" s="959" t="s">
        <v>4423</v>
      </c>
      <c r="N25" s="959" t="s">
        <v>4423</v>
      </c>
      <c r="O25" s="959" t="s">
        <v>4423</v>
      </c>
      <c r="P25" s="959" t="s">
        <v>4423</v>
      </c>
      <c r="Q25" s="959" t="s">
        <v>4423</v>
      </c>
      <c r="R25" s="959" t="s">
        <v>4423</v>
      </c>
      <c r="S25" s="959" t="s">
        <v>4423</v>
      </c>
      <c r="T25" s="959" t="s">
        <v>4423</v>
      </c>
      <c r="U25" s="959" t="s">
        <v>4423</v>
      </c>
      <c r="V25" s="959" t="s">
        <v>4423</v>
      </c>
      <c r="W25" s="960" t="s">
        <v>702</v>
      </c>
      <c r="X25" s="961" t="s">
        <v>694</v>
      </c>
      <c r="Y25" s="960" t="s">
        <v>690</v>
      </c>
      <c r="Z25" s="961" t="s">
        <v>696</v>
      </c>
      <c r="AA25" s="981"/>
      <c r="AB25" s="960" t="s">
        <v>690</v>
      </c>
      <c r="AC25" s="960" t="s">
        <v>707</v>
      </c>
      <c r="AD25" s="960" t="s">
        <v>687</v>
      </c>
      <c r="AE25" s="960" t="s">
        <v>691</v>
      </c>
      <c r="AF25" s="960" t="s">
        <v>691</v>
      </c>
      <c r="AG25" s="959" t="s">
        <v>1233</v>
      </c>
      <c r="AH25" s="962" t="s">
        <v>701</v>
      </c>
      <c r="AI25" s="960" t="s">
        <v>689</v>
      </c>
      <c r="AJ25" s="961" t="s">
        <v>688</v>
      </c>
      <c r="AK25" s="981"/>
      <c r="AL25" s="960" t="s">
        <v>707</v>
      </c>
      <c r="AM25" s="960" t="s">
        <v>690</v>
      </c>
      <c r="AN25" s="960" t="s">
        <v>697</v>
      </c>
      <c r="AO25" s="960" t="s">
        <v>691</v>
      </c>
      <c r="AP25" s="960" t="s">
        <v>691</v>
      </c>
      <c r="AQ25" s="961" t="s">
        <v>688</v>
      </c>
      <c r="AR25" s="981"/>
      <c r="AS25" s="962" t="s">
        <v>701</v>
      </c>
      <c r="AT25" s="960" t="s">
        <v>699</v>
      </c>
      <c r="AU25" s="961" t="s">
        <v>688</v>
      </c>
      <c r="AV25" s="960" t="s">
        <v>691</v>
      </c>
      <c r="AW25" s="960" t="s">
        <v>691</v>
      </c>
      <c r="AX25" s="959" t="s">
        <v>1233</v>
      </c>
      <c r="AY25" s="962" t="s">
        <v>701</v>
      </c>
      <c r="AZ25" s="960" t="s">
        <v>689</v>
      </c>
      <c r="BA25" s="959" t="s">
        <v>1233</v>
      </c>
      <c r="BB25" s="961" t="s">
        <v>694</v>
      </c>
      <c r="BC25" s="962" t="s">
        <v>706</v>
      </c>
      <c r="BD25" s="964">
        <v>7</v>
      </c>
      <c r="BH25" s="962"/>
    </row>
    <row r="26" spans="1:60" s="967" customFormat="1" ht="15.75">
      <c r="A26" s="966"/>
      <c r="B26" s="966"/>
      <c r="C26" s="966"/>
      <c r="D26" s="966"/>
      <c r="E26" s="966"/>
      <c r="F26" s="966"/>
      <c r="G26" s="966"/>
      <c r="H26" s="966"/>
      <c r="I26" s="966"/>
      <c r="J26" s="966"/>
      <c r="K26" s="966"/>
      <c r="L26" s="966"/>
      <c r="M26" s="966"/>
      <c r="N26" s="966"/>
      <c r="O26" s="966"/>
      <c r="P26" s="966"/>
      <c r="Q26" s="966"/>
      <c r="R26" s="966"/>
      <c r="S26" s="966"/>
      <c r="T26" s="966"/>
      <c r="U26" s="966"/>
      <c r="V26" s="966"/>
      <c r="W26" s="3259">
        <v>33</v>
      </c>
      <c r="X26" s="3259"/>
      <c r="Y26" s="3259"/>
      <c r="Z26" s="3259"/>
      <c r="AA26" s="966"/>
      <c r="AB26" s="3279">
        <v>17</v>
      </c>
      <c r="AC26" s="3279"/>
      <c r="AD26" s="3279"/>
      <c r="AE26" s="3279"/>
      <c r="AF26" s="3279"/>
      <c r="AG26" s="966"/>
      <c r="AH26" s="3259">
        <v>32</v>
      </c>
      <c r="AI26" s="3259"/>
      <c r="AJ26" s="3259"/>
      <c r="AK26" s="966"/>
      <c r="AL26" s="3259">
        <v>31</v>
      </c>
      <c r="AM26" s="3259"/>
      <c r="AN26" s="3259"/>
      <c r="AO26" s="3259"/>
      <c r="AP26" s="3259"/>
      <c r="AQ26" s="3259"/>
      <c r="AR26" s="966"/>
      <c r="AS26" s="3259">
        <v>30</v>
      </c>
      <c r="AT26" s="3259"/>
      <c r="AU26" s="3259"/>
      <c r="AV26" s="3259"/>
      <c r="AW26" s="3259"/>
      <c r="AX26" s="966"/>
      <c r="AY26" s="3279">
        <v>16</v>
      </c>
      <c r="AZ26" s="3279"/>
      <c r="BA26" s="966"/>
      <c r="BB26" s="3259">
        <v>29</v>
      </c>
      <c r="BC26" s="3259"/>
      <c r="BD26" s="966"/>
      <c r="BE26" s="964" t="s">
        <v>15867</v>
      </c>
    </row>
    <row r="27" spans="1:60" s="3182" customFormat="1" ht="12.75">
      <c r="A27" s="3181"/>
      <c r="B27" s="3181"/>
      <c r="C27" s="3181"/>
      <c r="D27" s="3181"/>
      <c r="E27" s="3181"/>
      <c r="F27" s="3181"/>
      <c r="G27" s="3181"/>
      <c r="H27" s="3181"/>
      <c r="I27" s="3181"/>
      <c r="J27" s="3181"/>
      <c r="K27" s="3181"/>
      <c r="L27" s="3181"/>
      <c r="M27" s="3181"/>
      <c r="N27" s="3181"/>
      <c r="O27" s="3181"/>
      <c r="P27" s="3181"/>
      <c r="Q27" s="3181"/>
      <c r="R27" s="3181"/>
      <c r="S27" s="3181"/>
      <c r="T27" s="3181"/>
      <c r="U27" s="3181"/>
      <c r="V27" s="3181"/>
      <c r="W27" s="3271" t="s">
        <v>15828</v>
      </c>
      <c r="X27" s="3271"/>
      <c r="Y27" s="3271"/>
      <c r="Z27" s="3271"/>
      <c r="AA27" s="3181"/>
      <c r="AB27" s="3271" t="s">
        <v>15827</v>
      </c>
      <c r="AC27" s="3271"/>
      <c r="AD27" s="3271"/>
      <c r="AE27" s="3271"/>
      <c r="AF27" s="3271"/>
      <c r="AG27" s="3181"/>
      <c r="AH27" s="3271" t="s">
        <v>15826</v>
      </c>
      <c r="AI27" s="3271"/>
      <c r="AJ27" s="3271"/>
      <c r="AK27" s="3181"/>
      <c r="AL27" s="3271" t="s">
        <v>15825</v>
      </c>
      <c r="AM27" s="3271"/>
      <c r="AN27" s="3271"/>
      <c r="AO27" s="3271"/>
      <c r="AP27" s="3271"/>
      <c r="AQ27" s="3271"/>
      <c r="AR27" s="3181"/>
      <c r="AS27" s="3271" t="s">
        <v>15824</v>
      </c>
      <c r="AT27" s="3271"/>
      <c r="AU27" s="3271"/>
      <c r="AV27" s="3271"/>
      <c r="AW27" s="3271"/>
      <c r="AX27" s="3181"/>
      <c r="AY27" s="3271" t="s">
        <v>15823</v>
      </c>
      <c r="AZ27" s="3271"/>
      <c r="BA27" s="3181"/>
      <c r="BB27" s="3271" t="s">
        <v>15816</v>
      </c>
      <c r="BC27" s="3271"/>
      <c r="BD27" s="3181"/>
      <c r="BE27" s="964" t="s">
        <v>15830</v>
      </c>
    </row>
    <row r="28" spans="1:60" s="3182" customFormat="1" ht="12.75">
      <c r="A28" s="3181"/>
      <c r="B28" s="3181"/>
      <c r="C28" s="3181"/>
      <c r="D28" s="3181"/>
      <c r="E28" s="3181"/>
      <c r="F28" s="3181"/>
      <c r="G28" s="3181"/>
      <c r="H28" s="3181"/>
      <c r="I28" s="3181"/>
      <c r="J28" s="3181"/>
      <c r="K28" s="3181"/>
      <c r="L28" s="3181"/>
      <c r="M28" s="3181"/>
      <c r="N28" s="3181"/>
      <c r="O28" s="3181"/>
      <c r="P28" s="3181"/>
      <c r="Q28" s="3181"/>
      <c r="R28" s="3181"/>
      <c r="S28" s="3181"/>
      <c r="T28" s="3181"/>
      <c r="U28" s="3181"/>
      <c r="V28" s="3181"/>
      <c r="W28" s="3271" t="s">
        <v>15822</v>
      </c>
      <c r="X28" s="3271"/>
      <c r="Y28" s="3271"/>
      <c r="Z28" s="3271"/>
      <c r="AA28" s="3181"/>
      <c r="AB28" s="3271" t="s">
        <v>15821</v>
      </c>
      <c r="AC28" s="3271"/>
      <c r="AD28" s="3271"/>
      <c r="AE28" s="3271"/>
      <c r="AF28" s="3271"/>
      <c r="AG28" s="3181"/>
      <c r="AH28" s="3271" t="s">
        <v>15820</v>
      </c>
      <c r="AI28" s="3271"/>
      <c r="AJ28" s="3271"/>
      <c r="AK28" s="3181"/>
      <c r="AL28" s="3271" t="s">
        <v>15819</v>
      </c>
      <c r="AM28" s="3271"/>
      <c r="AN28" s="3271"/>
      <c r="AO28" s="3271"/>
      <c r="AP28" s="3271"/>
      <c r="AQ28" s="3271"/>
      <c r="AR28" s="3181"/>
      <c r="AS28" s="3271" t="s">
        <v>15818</v>
      </c>
      <c r="AT28" s="3271"/>
      <c r="AU28" s="3271"/>
      <c r="AV28" s="3271"/>
      <c r="AW28" s="3271"/>
      <c r="AX28" s="3181"/>
      <c r="AY28" s="3271" t="s">
        <v>15817</v>
      </c>
      <c r="AZ28" s="3271"/>
      <c r="BA28" s="3181"/>
      <c r="BB28" s="3271" t="s">
        <v>15815</v>
      </c>
      <c r="BC28" s="3271"/>
      <c r="BD28" s="3181"/>
      <c r="BE28" s="964" t="s">
        <v>15829</v>
      </c>
    </row>
    <row r="29" spans="1:60" ht="26.25">
      <c r="A29" s="959" t="s">
        <v>4423</v>
      </c>
      <c r="B29" s="959" t="s">
        <v>4423</v>
      </c>
      <c r="C29" s="959" t="s">
        <v>4423</v>
      </c>
      <c r="D29" s="959" t="s">
        <v>4423</v>
      </c>
      <c r="E29" s="959" t="s">
        <v>4423</v>
      </c>
      <c r="F29" s="959" t="s">
        <v>4423</v>
      </c>
      <c r="G29" s="959" t="s">
        <v>4423</v>
      </c>
      <c r="H29" s="959" t="s">
        <v>4423</v>
      </c>
      <c r="I29" s="959" t="s">
        <v>4423</v>
      </c>
      <c r="J29" s="959" t="s">
        <v>4423</v>
      </c>
      <c r="K29" s="959" t="s">
        <v>4423</v>
      </c>
      <c r="L29" s="959" t="s">
        <v>4423</v>
      </c>
      <c r="M29" s="959" t="s">
        <v>4423</v>
      </c>
      <c r="N29" s="959" t="s">
        <v>4423</v>
      </c>
      <c r="O29" s="959" t="s">
        <v>4423</v>
      </c>
      <c r="P29" s="959" t="s">
        <v>4423</v>
      </c>
      <c r="Q29" s="959" t="s">
        <v>4423</v>
      </c>
      <c r="R29" s="959" t="s">
        <v>4423</v>
      </c>
      <c r="S29" s="959" t="s">
        <v>4423</v>
      </c>
      <c r="T29" s="959" t="s">
        <v>4423</v>
      </c>
      <c r="U29" s="959" t="s">
        <v>4423</v>
      </c>
      <c r="V29" s="959" t="s">
        <v>4423</v>
      </c>
      <c r="W29" s="959" t="s">
        <v>4423</v>
      </c>
      <c r="X29" s="959" t="s">
        <v>4423</v>
      </c>
      <c r="Y29" s="959" t="s">
        <v>4423</v>
      </c>
      <c r="Z29" s="960" t="s">
        <v>702</v>
      </c>
      <c r="AA29" s="961" t="s">
        <v>694</v>
      </c>
      <c r="AB29" s="960" t="s">
        <v>690</v>
      </c>
      <c r="AC29" s="961" t="s">
        <v>694</v>
      </c>
      <c r="AD29" s="959" t="s">
        <v>1233</v>
      </c>
      <c r="AE29" s="961" t="s">
        <v>696</v>
      </c>
      <c r="AF29" s="960" t="s">
        <v>692</v>
      </c>
      <c r="AG29" s="961" t="s">
        <v>688</v>
      </c>
      <c r="AH29" s="959" t="s">
        <v>1233</v>
      </c>
      <c r="AI29" s="960" t="s">
        <v>689</v>
      </c>
      <c r="AJ29" s="961" t="s">
        <v>694</v>
      </c>
      <c r="AK29" s="960" t="s">
        <v>712</v>
      </c>
      <c r="AL29" s="960" t="s">
        <v>4421</v>
      </c>
      <c r="AM29" s="961" t="s">
        <v>694</v>
      </c>
      <c r="AN29" s="959" t="s">
        <v>1233</v>
      </c>
      <c r="AO29" s="961" t="s">
        <v>696</v>
      </c>
      <c r="AP29" s="960" t="s">
        <v>692</v>
      </c>
      <c r="AQ29" s="959" t="s">
        <v>1233</v>
      </c>
      <c r="AR29" s="960" t="s">
        <v>713</v>
      </c>
      <c r="AS29" s="960" t="s">
        <v>712</v>
      </c>
      <c r="AT29" s="960" t="s">
        <v>4421</v>
      </c>
      <c r="AU29" s="959" t="s">
        <v>1233</v>
      </c>
      <c r="AV29" s="974" t="s">
        <v>702</v>
      </c>
      <c r="AW29" s="970" t="s">
        <v>694</v>
      </c>
      <c r="AX29" s="970" t="s">
        <v>696</v>
      </c>
      <c r="AY29" s="971" t="s">
        <v>689</v>
      </c>
      <c r="AZ29" s="976" t="s">
        <v>701</v>
      </c>
      <c r="BA29" s="959" t="s">
        <v>1233</v>
      </c>
      <c r="BB29" s="961" t="s">
        <v>694</v>
      </c>
      <c r="BC29" s="962" t="s">
        <v>706</v>
      </c>
      <c r="BD29" s="964">
        <v>8</v>
      </c>
    </row>
    <row r="30" spans="1:60" s="967" customFormat="1" ht="16.5" thickBot="1">
      <c r="A30" s="966"/>
      <c r="B30" s="966"/>
      <c r="C30" s="966"/>
      <c r="D30" s="966"/>
      <c r="E30" s="966"/>
      <c r="F30" s="966"/>
      <c r="G30" s="966"/>
      <c r="H30" s="966"/>
      <c r="I30" s="966"/>
      <c r="J30" s="966"/>
      <c r="K30" s="966"/>
      <c r="L30" s="966"/>
      <c r="M30" s="966"/>
      <c r="N30" s="966"/>
      <c r="O30" s="966"/>
      <c r="P30" s="966"/>
      <c r="Q30" s="966"/>
      <c r="R30" s="966"/>
      <c r="S30" s="966"/>
      <c r="T30" s="966"/>
      <c r="U30" s="966"/>
      <c r="V30" s="966"/>
      <c r="W30" s="966"/>
      <c r="X30" s="966"/>
      <c r="Y30" s="966"/>
      <c r="Z30" s="3259">
        <v>39</v>
      </c>
      <c r="AA30" s="3259"/>
      <c r="AB30" s="3259"/>
      <c r="AC30" s="3259"/>
      <c r="AD30" s="966"/>
      <c r="AE30" s="3259">
        <v>38</v>
      </c>
      <c r="AF30" s="3259"/>
      <c r="AG30" s="3259"/>
      <c r="AH30" s="966"/>
      <c r="AI30" s="3259">
        <v>37</v>
      </c>
      <c r="AJ30" s="3259"/>
      <c r="AK30" s="3259"/>
      <c r="AL30" s="3259"/>
      <c r="AM30" s="3259"/>
      <c r="AN30" s="966"/>
      <c r="AO30" s="3259">
        <v>36</v>
      </c>
      <c r="AP30" s="3259"/>
      <c r="AQ30" s="966"/>
      <c r="AR30" s="3279">
        <v>18</v>
      </c>
      <c r="AS30" s="3279"/>
      <c r="AT30" s="3279"/>
      <c r="AU30" s="966"/>
      <c r="AV30" s="3259">
        <v>35</v>
      </c>
      <c r="AW30" s="3259"/>
      <c r="AX30" s="3259"/>
      <c r="AY30" s="3259"/>
      <c r="AZ30" s="3259"/>
      <c r="BA30" s="966"/>
      <c r="BB30" s="3259">
        <v>34</v>
      </c>
      <c r="BC30" s="3259"/>
      <c r="BD30" s="966"/>
      <c r="BE30" s="964" t="s">
        <v>15867</v>
      </c>
    </row>
    <row r="31" spans="1:60" s="967" customFormat="1" ht="20.25" thickTop="1" thickBot="1">
      <c r="A31" s="966"/>
      <c r="B31" s="966"/>
      <c r="C31" s="966"/>
      <c r="D31" s="966"/>
      <c r="E31" s="966"/>
      <c r="F31" s="966"/>
      <c r="G31" s="966"/>
      <c r="H31" s="966"/>
      <c r="I31" s="966"/>
      <c r="J31" s="966"/>
      <c r="K31" s="966"/>
      <c r="L31" s="966"/>
      <c r="M31" s="966"/>
      <c r="N31" s="966"/>
      <c r="O31" s="966"/>
      <c r="P31" s="966"/>
      <c r="Q31" s="966"/>
      <c r="R31" s="966"/>
      <c r="S31" s="966"/>
      <c r="T31" s="966"/>
      <c r="U31" s="966"/>
      <c r="V31" s="966"/>
      <c r="W31" s="966"/>
      <c r="X31" s="966"/>
      <c r="Y31" s="966"/>
      <c r="Z31" s="3278" t="s">
        <v>15836</v>
      </c>
      <c r="AA31" s="3278"/>
      <c r="AB31" s="3278"/>
      <c r="AC31" s="3278"/>
      <c r="AD31" s="966"/>
      <c r="AE31" s="3259" t="s">
        <v>15835</v>
      </c>
      <c r="AF31" s="3259"/>
      <c r="AG31" s="3259"/>
      <c r="AH31" s="966"/>
      <c r="AI31" s="3259" t="s">
        <v>15834</v>
      </c>
      <c r="AJ31" s="3259"/>
      <c r="AK31" s="3259"/>
      <c r="AL31" s="3259"/>
      <c r="AM31" s="3259"/>
      <c r="AN31" s="966"/>
      <c r="AO31" s="3259" t="s">
        <v>15833</v>
      </c>
      <c r="AP31" s="3259"/>
      <c r="AQ31" s="966"/>
      <c r="AR31" s="3259" t="s">
        <v>15832</v>
      </c>
      <c r="AS31" s="3259"/>
      <c r="AT31" s="3259"/>
      <c r="AU31" s="966"/>
      <c r="AV31" s="3260" t="s">
        <v>15831</v>
      </c>
      <c r="AW31" s="3263"/>
      <c r="AX31" s="3263"/>
      <c r="AY31" s="3263"/>
      <c r="AZ31" s="3261"/>
      <c r="BA31" s="966"/>
      <c r="BB31" s="3259" t="s">
        <v>4481</v>
      </c>
      <c r="BC31" s="3259"/>
      <c r="BD31" s="966"/>
      <c r="BE31" s="964" t="s">
        <v>15830</v>
      </c>
    </row>
    <row r="32" spans="1:60" s="967" customFormat="1" ht="20.25" thickTop="1" thickBot="1">
      <c r="A32" s="966"/>
      <c r="B32" s="966"/>
      <c r="C32" s="966"/>
      <c r="D32" s="966"/>
      <c r="E32" s="966"/>
      <c r="F32" s="966"/>
      <c r="G32" s="966"/>
      <c r="H32" s="966"/>
      <c r="I32" s="966"/>
      <c r="J32" s="966"/>
      <c r="K32" s="966"/>
      <c r="L32" s="966"/>
      <c r="M32" s="966"/>
      <c r="N32" s="966"/>
      <c r="O32" s="966"/>
      <c r="P32" s="966"/>
      <c r="Q32" s="966"/>
      <c r="R32" s="966"/>
      <c r="S32" s="966"/>
      <c r="T32" s="966"/>
      <c r="U32" s="966"/>
      <c r="V32" s="966"/>
      <c r="W32" s="966"/>
      <c r="X32" s="966"/>
      <c r="Y32" s="966"/>
      <c r="Z32" s="3265">
        <v>260</v>
      </c>
      <c r="AA32" s="3266"/>
      <c r="AB32" s="3266"/>
      <c r="AC32" s="3267"/>
      <c r="AD32" s="966"/>
      <c r="AE32" s="3259">
        <v>18</v>
      </c>
      <c r="AF32" s="3259"/>
      <c r="AG32" s="3259"/>
      <c r="AH32" s="966"/>
      <c r="AI32" s="3259">
        <v>430</v>
      </c>
      <c r="AJ32" s="3259"/>
      <c r="AK32" s="3259"/>
      <c r="AL32" s="3259"/>
      <c r="AM32" s="3259"/>
      <c r="AN32" s="966"/>
      <c r="AO32" s="3259">
        <v>12</v>
      </c>
      <c r="AP32" s="3259"/>
      <c r="AQ32" s="966"/>
      <c r="AR32" s="3259">
        <v>389</v>
      </c>
      <c r="AS32" s="3259"/>
      <c r="AT32" s="3259"/>
      <c r="AU32" s="966"/>
      <c r="AV32" s="3265">
        <v>86</v>
      </c>
      <c r="AW32" s="3266"/>
      <c r="AX32" s="3266"/>
      <c r="AY32" s="3266"/>
      <c r="AZ32" s="3267"/>
      <c r="BA32" s="966"/>
      <c r="BB32" s="3259" t="s">
        <v>4481</v>
      </c>
      <c r="BC32" s="3259"/>
      <c r="BD32" s="966"/>
      <c r="BE32" s="964" t="s">
        <v>15829</v>
      </c>
    </row>
    <row r="33" spans="1:57" ht="27.75" thickTop="1" thickBot="1">
      <c r="A33" s="961" t="s">
        <v>688</v>
      </c>
      <c r="B33" s="960" t="s">
        <v>699</v>
      </c>
      <c r="C33" s="960" t="s">
        <v>691</v>
      </c>
      <c r="D33" s="961" t="s">
        <v>694</v>
      </c>
      <c r="E33" s="959" t="s">
        <v>1233</v>
      </c>
      <c r="F33" s="961" t="s">
        <v>696</v>
      </c>
      <c r="G33" s="961" t="s">
        <v>694</v>
      </c>
      <c r="H33" s="960" t="s">
        <v>690</v>
      </c>
      <c r="I33" s="960" t="s">
        <v>691</v>
      </c>
      <c r="J33" s="960" t="s">
        <v>4421</v>
      </c>
      <c r="K33" s="959" t="s">
        <v>1233</v>
      </c>
      <c r="L33" s="962" t="s">
        <v>704</v>
      </c>
      <c r="M33" s="962" t="s">
        <v>701</v>
      </c>
      <c r="N33" s="959" t="s">
        <v>1233</v>
      </c>
      <c r="O33" s="961" t="s">
        <v>696</v>
      </c>
      <c r="P33" s="960" t="s">
        <v>692</v>
      </c>
      <c r="Q33" s="960" t="s">
        <v>691</v>
      </c>
      <c r="R33" s="959" t="s">
        <v>1233</v>
      </c>
      <c r="S33" s="960" t="s">
        <v>690</v>
      </c>
      <c r="T33" s="960" t="s">
        <v>695</v>
      </c>
      <c r="U33" s="961" t="s">
        <v>694</v>
      </c>
      <c r="V33" s="961" t="s">
        <v>688</v>
      </c>
      <c r="W33" s="959" t="s">
        <v>1233</v>
      </c>
      <c r="X33" s="962" t="s">
        <v>704</v>
      </c>
      <c r="Y33" s="960" t="s">
        <v>711</v>
      </c>
      <c r="Z33" s="960" t="s">
        <v>691</v>
      </c>
      <c r="AA33" s="959" t="s">
        <v>1233</v>
      </c>
      <c r="AB33" s="962" t="s">
        <v>701</v>
      </c>
      <c r="AC33" s="960" t="s">
        <v>689</v>
      </c>
      <c r="AD33" s="960" t="s">
        <v>691</v>
      </c>
      <c r="AE33" s="959" t="s">
        <v>1233</v>
      </c>
      <c r="AF33" s="960" t="s">
        <v>690</v>
      </c>
      <c r="AG33" s="960" t="s">
        <v>691</v>
      </c>
      <c r="AH33" s="960" t="s">
        <v>698</v>
      </c>
      <c r="AI33" s="959" t="s">
        <v>1233</v>
      </c>
      <c r="AJ33" s="962" t="s">
        <v>710</v>
      </c>
      <c r="AK33" s="961" t="s">
        <v>694</v>
      </c>
      <c r="AL33" s="961" t="s">
        <v>694</v>
      </c>
      <c r="AM33" s="961" t="s">
        <v>688</v>
      </c>
      <c r="AN33" s="959" t="s">
        <v>1233</v>
      </c>
      <c r="AO33" s="3180" t="s">
        <v>696</v>
      </c>
      <c r="AP33" s="3179" t="s">
        <v>688</v>
      </c>
      <c r="AQ33" s="3179" t="s">
        <v>696</v>
      </c>
      <c r="AR33" s="985" t="s">
        <v>694</v>
      </c>
      <c r="AS33" s="959" t="s">
        <v>1233</v>
      </c>
      <c r="AT33" s="960" t="s">
        <v>687</v>
      </c>
      <c r="AU33" s="961" t="s">
        <v>694</v>
      </c>
      <c r="AV33" s="960" t="s">
        <v>707</v>
      </c>
      <c r="AW33" s="959" t="s">
        <v>1233</v>
      </c>
      <c r="AX33" s="960" t="s">
        <v>711</v>
      </c>
      <c r="AY33" s="961" t="s">
        <v>688</v>
      </c>
      <c r="AZ33" s="962" t="s">
        <v>706</v>
      </c>
      <c r="BA33" s="959" t="s">
        <v>1233</v>
      </c>
      <c r="BB33" s="961" t="s">
        <v>694</v>
      </c>
      <c r="BC33" s="962" t="s">
        <v>706</v>
      </c>
      <c r="BD33" s="964">
        <v>9</v>
      </c>
    </row>
    <row r="34" spans="1:57" s="967" customFormat="1" ht="15" customHeight="1" thickTop="1" thickBot="1">
      <c r="A34" s="3259">
        <v>48</v>
      </c>
      <c r="B34" s="3259"/>
      <c r="C34" s="3259"/>
      <c r="D34" s="3259"/>
      <c r="E34" s="966"/>
      <c r="F34" s="3259">
        <v>47</v>
      </c>
      <c r="G34" s="3259"/>
      <c r="H34" s="3259"/>
      <c r="I34" s="3259"/>
      <c r="J34" s="3259"/>
      <c r="K34" s="966"/>
      <c r="L34" s="3279">
        <v>22</v>
      </c>
      <c r="M34" s="3279"/>
      <c r="N34" s="966"/>
      <c r="O34" s="3259">
        <v>46</v>
      </c>
      <c r="P34" s="3259"/>
      <c r="Q34" s="3259"/>
      <c r="R34" s="966"/>
      <c r="S34" s="3259">
        <v>45</v>
      </c>
      <c r="T34" s="3259"/>
      <c r="U34" s="3259"/>
      <c r="V34" s="3259"/>
      <c r="W34" s="966"/>
      <c r="X34" s="3279">
        <v>21</v>
      </c>
      <c r="Y34" s="3279"/>
      <c r="Z34" s="3279"/>
      <c r="AA34" s="3184"/>
      <c r="AB34" s="3279">
        <v>20</v>
      </c>
      <c r="AC34" s="3279"/>
      <c r="AD34" s="3279"/>
      <c r="AE34" s="3184"/>
      <c r="AF34" s="3279">
        <v>19</v>
      </c>
      <c r="AG34" s="3279"/>
      <c r="AH34" s="3279"/>
      <c r="AI34" s="966"/>
      <c r="AJ34" s="3259">
        <v>44</v>
      </c>
      <c r="AK34" s="3259"/>
      <c r="AL34" s="3259"/>
      <c r="AM34" s="3259"/>
      <c r="AN34" s="966"/>
      <c r="AO34" s="3259">
        <v>43</v>
      </c>
      <c r="AP34" s="3259"/>
      <c r="AQ34" s="3259"/>
      <c r="AR34" s="3259"/>
      <c r="AS34" s="966"/>
      <c r="AT34" s="3259">
        <v>42</v>
      </c>
      <c r="AU34" s="3259"/>
      <c r="AV34" s="3259"/>
      <c r="AW34" s="966"/>
      <c r="AX34" s="3259">
        <v>41</v>
      </c>
      <c r="AY34" s="3259"/>
      <c r="AZ34" s="3259"/>
      <c r="BA34" s="966"/>
      <c r="BB34" s="3259">
        <v>40</v>
      </c>
      <c r="BC34" s="3259"/>
      <c r="BD34" s="966"/>
      <c r="BE34" s="964" t="s">
        <v>15867</v>
      </c>
    </row>
    <row r="35" spans="1:57" s="967" customFormat="1" ht="20.25" thickTop="1" thickBot="1">
      <c r="A35" s="3259" t="s">
        <v>15849</v>
      </c>
      <c r="B35" s="3259"/>
      <c r="C35" s="3259">
        <v>670</v>
      </c>
      <c r="D35" s="3259"/>
      <c r="E35" s="966"/>
      <c r="F35" s="3259" t="s">
        <v>15848</v>
      </c>
      <c r="G35" s="3259"/>
      <c r="H35" s="3259">
        <v>69</v>
      </c>
      <c r="I35" s="3259"/>
      <c r="J35" s="3259"/>
      <c r="K35" s="966"/>
      <c r="L35" s="3259" t="s">
        <v>15847</v>
      </c>
      <c r="M35" s="3259"/>
      <c r="N35" s="966"/>
      <c r="O35" s="3259" t="s">
        <v>15846</v>
      </c>
      <c r="P35" s="3259">
        <v>67</v>
      </c>
      <c r="Q35" s="3259"/>
      <c r="R35" s="966"/>
      <c r="S35" s="3259" t="s">
        <v>15845</v>
      </c>
      <c r="T35" s="3259">
        <v>66</v>
      </c>
      <c r="U35" s="3259"/>
      <c r="V35" s="3259"/>
      <c r="W35" s="966"/>
      <c r="X35" s="3259" t="s">
        <v>15844</v>
      </c>
      <c r="Y35" s="3259">
        <v>65</v>
      </c>
      <c r="Z35" s="3259"/>
      <c r="AA35" s="966"/>
      <c r="AB35" s="3259" t="s">
        <v>15843</v>
      </c>
      <c r="AC35" s="3259"/>
      <c r="AD35" s="3259">
        <v>64</v>
      </c>
      <c r="AE35" s="966"/>
      <c r="AF35" s="3259" t="s">
        <v>15842</v>
      </c>
      <c r="AG35" s="3259"/>
      <c r="AH35" s="3259">
        <v>63</v>
      </c>
      <c r="AI35" s="966"/>
      <c r="AJ35" s="3260" t="s">
        <v>15841</v>
      </c>
      <c r="AK35" s="3263"/>
      <c r="AL35" s="3263">
        <v>62</v>
      </c>
      <c r="AM35" s="3261"/>
      <c r="AN35" s="966"/>
      <c r="AO35" s="3260" t="s">
        <v>15840</v>
      </c>
      <c r="AP35" s="3263"/>
      <c r="AQ35" s="3263"/>
      <c r="AR35" s="3261"/>
      <c r="AS35" s="966"/>
      <c r="AT35" s="3259" t="s">
        <v>15839</v>
      </c>
      <c r="AU35" s="3259"/>
      <c r="AV35" s="3259"/>
      <c r="AW35" s="966"/>
      <c r="AX35" s="3278" t="s">
        <v>15838</v>
      </c>
      <c r="AY35" s="3278"/>
      <c r="AZ35" s="3278"/>
      <c r="BA35" s="966"/>
      <c r="BB35" s="3259" t="s">
        <v>15837</v>
      </c>
      <c r="BC35" s="3259"/>
      <c r="BD35" s="987"/>
      <c r="BE35" s="964" t="s">
        <v>15830</v>
      </c>
    </row>
    <row r="36" spans="1:57" s="967" customFormat="1" ht="20.25" thickTop="1" thickBot="1">
      <c r="A36" s="3259">
        <v>146</v>
      </c>
      <c r="B36" s="3259"/>
      <c r="C36" s="3259">
        <v>670</v>
      </c>
      <c r="D36" s="3259"/>
      <c r="E36" s="966"/>
      <c r="F36" s="3259">
        <v>555</v>
      </c>
      <c r="G36" s="3259"/>
      <c r="H36" s="3259">
        <v>69</v>
      </c>
      <c r="I36" s="3259"/>
      <c r="J36" s="3259"/>
      <c r="K36" s="966"/>
      <c r="L36" s="3259">
        <v>21</v>
      </c>
      <c r="M36" s="3259"/>
      <c r="N36" s="966"/>
      <c r="O36" s="3259">
        <v>52</v>
      </c>
      <c r="P36" s="3259">
        <v>67</v>
      </c>
      <c r="Q36" s="3259"/>
      <c r="R36" s="966"/>
      <c r="S36" s="3259">
        <v>219</v>
      </c>
      <c r="T36" s="3259">
        <v>66</v>
      </c>
      <c r="U36" s="3259"/>
      <c r="V36" s="3259"/>
      <c r="W36" s="966"/>
      <c r="X36" s="3259">
        <v>120</v>
      </c>
      <c r="Y36" s="3259">
        <v>65</v>
      </c>
      <c r="Z36" s="3259"/>
      <c r="AA36" s="966"/>
      <c r="AB36" s="3259">
        <v>71</v>
      </c>
      <c r="AC36" s="3259"/>
      <c r="AD36" s="3259">
        <v>64</v>
      </c>
      <c r="AE36" s="966"/>
      <c r="AF36" s="3259">
        <v>248</v>
      </c>
      <c r="AG36" s="3259"/>
      <c r="AH36" s="3259">
        <v>63</v>
      </c>
      <c r="AI36" s="966"/>
      <c r="AJ36" s="3280">
        <v>76</v>
      </c>
      <c r="AK36" s="3280"/>
      <c r="AL36" s="3280">
        <v>62</v>
      </c>
      <c r="AM36" s="3280"/>
      <c r="AN36" s="966"/>
      <c r="AO36" s="3265">
        <v>26</v>
      </c>
      <c r="AP36" s="3266"/>
      <c r="AQ36" s="3266"/>
      <c r="AR36" s="3267"/>
      <c r="AS36" s="966"/>
      <c r="AT36" s="3259">
        <v>16</v>
      </c>
      <c r="AU36" s="3259"/>
      <c r="AV36" s="3259"/>
      <c r="AW36" s="966"/>
      <c r="AX36" s="3265">
        <v>86</v>
      </c>
      <c r="AY36" s="3266"/>
      <c r="AZ36" s="3267"/>
      <c r="BA36" s="966"/>
      <c r="BB36" s="3259">
        <v>30</v>
      </c>
      <c r="BC36" s="3259"/>
      <c r="BD36" s="987"/>
      <c r="BE36" s="964" t="s">
        <v>15829</v>
      </c>
    </row>
    <row r="37" spans="1:57" ht="27" thickTop="1">
      <c r="A37" s="960" t="s">
        <v>705</v>
      </c>
      <c r="B37" s="960" t="s">
        <v>690</v>
      </c>
      <c r="C37" s="962" t="s">
        <v>701</v>
      </c>
      <c r="D37" s="959" t="s">
        <v>4423</v>
      </c>
      <c r="E37" s="961" t="s">
        <v>694</v>
      </c>
      <c r="F37" s="960" t="s">
        <v>697</v>
      </c>
      <c r="G37" s="960" t="s">
        <v>4421</v>
      </c>
      <c r="H37" s="960" t="s">
        <v>690</v>
      </c>
      <c r="J37" s="960" t="s">
        <v>689</v>
      </c>
      <c r="K37" s="962" t="s">
        <v>706</v>
      </c>
      <c r="M37" s="961" t="s">
        <v>688</v>
      </c>
      <c r="N37" s="960" t="s">
        <v>693</v>
      </c>
      <c r="O37" s="960" t="s">
        <v>4421</v>
      </c>
      <c r="P37" s="961" t="s">
        <v>694</v>
      </c>
      <c r="Q37" s="988" t="s">
        <v>4765</v>
      </c>
      <c r="R37" s="989" t="s">
        <v>4766</v>
      </c>
      <c r="S37" s="959" t="s">
        <v>4423</v>
      </c>
      <c r="T37" s="959" t="s">
        <v>4423</v>
      </c>
      <c r="U37" s="959" t="s">
        <v>4423</v>
      </c>
      <c r="V37" s="959" t="s">
        <v>4423</v>
      </c>
      <c r="W37" s="959" t="s">
        <v>4423</v>
      </c>
      <c r="X37" s="959" t="s">
        <v>4423</v>
      </c>
      <c r="Y37" s="960" t="s">
        <v>707</v>
      </c>
      <c r="Z37" s="962" t="s">
        <v>709</v>
      </c>
      <c r="AA37" s="960" t="s">
        <v>697</v>
      </c>
      <c r="AB37" s="961" t="s">
        <v>694</v>
      </c>
      <c r="AC37" s="959" t="s">
        <v>1233</v>
      </c>
      <c r="AD37" s="990" t="s">
        <v>694</v>
      </c>
      <c r="AE37" s="970" t="s">
        <v>696</v>
      </c>
      <c r="AF37" s="971" t="s">
        <v>689</v>
      </c>
      <c r="AG37" s="969" t="s">
        <v>701</v>
      </c>
      <c r="AH37" s="980" t="s">
        <v>689</v>
      </c>
      <c r="AI37" s="959" t="s">
        <v>1233</v>
      </c>
      <c r="AJ37" s="961" t="s">
        <v>696</v>
      </c>
      <c r="AK37" s="960" t="s">
        <v>690</v>
      </c>
      <c r="AL37" s="960" t="s">
        <v>691</v>
      </c>
      <c r="AM37" s="960" t="s">
        <v>692</v>
      </c>
      <c r="AN37" s="962" t="s">
        <v>701</v>
      </c>
      <c r="AO37" s="959" t="s">
        <v>1233</v>
      </c>
      <c r="AP37" s="960" t="s">
        <v>702</v>
      </c>
      <c r="AQ37" s="960" t="s">
        <v>689</v>
      </c>
      <c r="AR37" s="960" t="s">
        <v>697</v>
      </c>
      <c r="AS37" s="960" t="s">
        <v>689</v>
      </c>
      <c r="AT37" s="959" t="s">
        <v>1233</v>
      </c>
      <c r="AU37" s="960" t="s">
        <v>687</v>
      </c>
      <c r="AV37" s="961" t="s">
        <v>694</v>
      </c>
      <c r="AW37" s="960" t="s">
        <v>695</v>
      </c>
      <c r="AX37" s="962" t="s">
        <v>701</v>
      </c>
      <c r="AY37" s="959" t="s">
        <v>1233</v>
      </c>
      <c r="AZ37" s="961" t="s">
        <v>694</v>
      </c>
      <c r="BA37" s="962" t="s">
        <v>700</v>
      </c>
      <c r="BB37" s="962" t="s">
        <v>701</v>
      </c>
      <c r="BC37" s="961" t="s">
        <v>688</v>
      </c>
      <c r="BD37" s="964">
        <v>10</v>
      </c>
    </row>
    <row r="38" spans="1:57" s="967" customFormat="1" ht="15" customHeight="1">
      <c r="A38" s="3279">
        <v>24</v>
      </c>
      <c r="B38" s="3279"/>
      <c r="C38" s="3279"/>
      <c r="D38" s="966"/>
      <c r="E38" s="3259">
        <v>50</v>
      </c>
      <c r="F38" s="3259"/>
      <c r="G38" s="3259"/>
      <c r="H38" s="3259"/>
      <c r="J38" s="3279">
        <v>23</v>
      </c>
      <c r="K38" s="3279"/>
      <c r="M38" s="3259">
        <v>49</v>
      </c>
      <c r="N38" s="3259"/>
      <c r="O38" s="3259"/>
      <c r="P38" s="3259"/>
      <c r="S38" s="966"/>
      <c r="T38" s="966"/>
      <c r="U38" s="966"/>
      <c r="V38" s="966"/>
      <c r="W38" s="966"/>
      <c r="X38" s="966"/>
      <c r="Y38" s="3259">
        <v>55</v>
      </c>
      <c r="Z38" s="3259"/>
      <c r="AA38" s="3259"/>
      <c r="AB38" s="3259"/>
      <c r="AC38" s="966"/>
      <c r="AD38" s="3259">
        <v>54</v>
      </c>
      <c r="AE38" s="3259"/>
      <c r="AF38" s="3259"/>
      <c r="AG38" s="3259"/>
      <c r="AH38" s="3259"/>
      <c r="AI38" s="966"/>
      <c r="AJ38" s="3259">
        <v>53</v>
      </c>
      <c r="AK38" s="3259"/>
      <c r="AL38" s="3259"/>
      <c r="AM38" s="3259"/>
      <c r="AN38" s="3259"/>
      <c r="AO38" s="966"/>
      <c r="AP38" s="3279">
        <v>25</v>
      </c>
      <c r="AQ38" s="3279"/>
      <c r="AR38" s="3279"/>
      <c r="AS38" s="3279"/>
      <c r="AT38" s="966"/>
      <c r="AU38" s="3259">
        <v>52</v>
      </c>
      <c r="AV38" s="3259"/>
      <c r="AW38" s="3259"/>
      <c r="AX38" s="3259"/>
      <c r="AY38" s="966"/>
      <c r="AZ38" s="3259">
        <v>51</v>
      </c>
      <c r="BA38" s="3259"/>
      <c r="BB38" s="3259"/>
      <c r="BC38" s="3259"/>
      <c r="BD38" s="966"/>
      <c r="BE38" s="964" t="s">
        <v>15867</v>
      </c>
    </row>
    <row r="39" spans="1:57" s="967" customFormat="1" ht="12.75">
      <c r="A39" s="3259" t="s">
        <v>15859</v>
      </c>
      <c r="B39" s="3259"/>
      <c r="C39" s="3259"/>
      <c r="D39" s="966"/>
      <c r="E39" s="3259" t="s">
        <v>15858</v>
      </c>
      <c r="F39" s="3259"/>
      <c r="G39" s="3259"/>
      <c r="H39" s="3259"/>
      <c r="I39" s="966"/>
      <c r="J39" s="3259" t="s">
        <v>15857</v>
      </c>
      <c r="K39" s="3259"/>
      <c r="L39" s="966"/>
      <c r="M39" s="3259" t="s">
        <v>15856</v>
      </c>
      <c r="N39" s="3259"/>
      <c r="O39" s="3259"/>
      <c r="P39" s="3259"/>
      <c r="Q39" s="966"/>
      <c r="S39" s="966"/>
      <c r="T39" s="966"/>
      <c r="U39" s="966"/>
      <c r="V39" s="966"/>
      <c r="W39" s="966"/>
      <c r="X39" s="966"/>
      <c r="Y39" s="3259" t="s">
        <v>15855</v>
      </c>
      <c r="Z39" s="3259"/>
      <c r="AA39" s="3259"/>
      <c r="AB39" s="3259"/>
      <c r="AC39" s="966"/>
      <c r="AD39" s="3259" t="s">
        <v>15854</v>
      </c>
      <c r="AE39" s="3259"/>
      <c r="AF39" s="3259"/>
      <c r="AG39" s="3259"/>
      <c r="AH39" s="3259"/>
      <c r="AI39" s="966"/>
      <c r="AJ39" s="3259" t="s">
        <v>15853</v>
      </c>
      <c r="AK39" s="3259"/>
      <c r="AL39" s="3259"/>
      <c r="AM39" s="3259"/>
      <c r="AN39" s="3259"/>
      <c r="AO39" s="966"/>
      <c r="AP39" s="3259" t="s">
        <v>15852</v>
      </c>
      <c r="AQ39" s="3259"/>
      <c r="AR39" s="3259"/>
      <c r="AS39" s="3259"/>
      <c r="AT39" s="966"/>
      <c r="AU39" s="3259" t="s">
        <v>15851</v>
      </c>
      <c r="AV39" s="3259"/>
      <c r="AW39" s="3259"/>
      <c r="AX39" s="3259"/>
      <c r="AY39" s="966"/>
      <c r="AZ39" s="3259" t="s">
        <v>15850</v>
      </c>
      <c r="BA39" s="3259"/>
      <c r="BB39" s="3259"/>
      <c r="BC39" s="3259"/>
      <c r="BD39" s="966"/>
      <c r="BE39" s="964" t="s">
        <v>15830</v>
      </c>
    </row>
    <row r="40" spans="1:57" s="967" customFormat="1" ht="12.75">
      <c r="A40" s="3259">
        <v>291</v>
      </c>
      <c r="B40" s="3259"/>
      <c r="C40" s="3259"/>
      <c r="D40" s="966"/>
      <c r="E40" s="3259">
        <v>580</v>
      </c>
      <c r="F40" s="3259"/>
      <c r="G40" s="3259"/>
      <c r="H40" s="3259"/>
      <c r="I40" s="966"/>
      <c r="J40" s="3259">
        <v>50</v>
      </c>
      <c r="K40" s="3259"/>
      <c r="L40" s="966"/>
      <c r="M40" s="3259">
        <v>716</v>
      </c>
      <c r="N40" s="3259"/>
      <c r="O40" s="3259"/>
      <c r="P40" s="3259"/>
      <c r="Q40" s="966"/>
      <c r="S40" s="966"/>
      <c r="T40" s="966"/>
      <c r="U40" s="966"/>
      <c r="V40" s="966"/>
      <c r="W40" s="966"/>
      <c r="X40" s="966"/>
      <c r="Y40" s="3259">
        <v>182</v>
      </c>
      <c r="Z40" s="3259"/>
      <c r="AA40" s="3259"/>
      <c r="AB40" s="3259"/>
      <c r="AC40" s="966"/>
      <c r="AD40" s="3259">
        <v>76</v>
      </c>
      <c r="AE40" s="3259"/>
      <c r="AF40" s="3259"/>
      <c r="AG40" s="3259"/>
      <c r="AH40" s="3259"/>
      <c r="AI40" s="966"/>
      <c r="AJ40" s="3259">
        <v>253</v>
      </c>
      <c r="AK40" s="3259"/>
      <c r="AL40" s="3259"/>
      <c r="AM40" s="3259"/>
      <c r="AN40" s="3259"/>
      <c r="AO40" s="966"/>
      <c r="AP40" s="3259">
        <v>170</v>
      </c>
      <c r="AQ40" s="3259"/>
      <c r="AR40" s="3259"/>
      <c r="AS40" s="3259"/>
      <c r="AT40" s="966"/>
      <c r="AU40" s="3259">
        <v>18</v>
      </c>
      <c r="AV40" s="3259"/>
      <c r="AW40" s="3259"/>
      <c r="AX40" s="3259"/>
      <c r="AY40" s="966"/>
      <c r="AZ40" s="3259">
        <v>67</v>
      </c>
      <c r="BA40" s="3259"/>
      <c r="BB40" s="3259"/>
      <c r="BC40" s="3259"/>
      <c r="BD40" s="966"/>
      <c r="BE40" s="964" t="s">
        <v>15829</v>
      </c>
    </row>
    <row r="41" spans="1:57" ht="27" thickBot="1">
      <c r="A41" s="959" t="s">
        <v>4423</v>
      </c>
      <c r="N41" s="959" t="s">
        <v>4423</v>
      </c>
      <c r="O41" s="959" t="s">
        <v>4423</v>
      </c>
      <c r="P41" s="959" t="s">
        <v>4423</v>
      </c>
      <c r="Q41" s="959" t="s">
        <v>4423</v>
      </c>
      <c r="R41" s="962" t="s">
        <v>709</v>
      </c>
      <c r="S41" s="961" t="s">
        <v>694</v>
      </c>
      <c r="T41" s="960" t="s">
        <v>687</v>
      </c>
      <c r="U41" s="960" t="s">
        <v>699</v>
      </c>
      <c r="V41" s="981"/>
      <c r="W41" s="960" t="s">
        <v>693</v>
      </c>
      <c r="X41" s="961" t="s">
        <v>688</v>
      </c>
      <c r="Y41" s="962" t="s">
        <v>700</v>
      </c>
      <c r="Z41" s="960" t="s">
        <v>690</v>
      </c>
      <c r="AA41" s="962" t="s">
        <v>709</v>
      </c>
      <c r="AB41" s="981"/>
      <c r="AC41" s="961" t="s">
        <v>696</v>
      </c>
      <c r="AD41" s="962" t="s">
        <v>700</v>
      </c>
      <c r="AE41" s="960" t="s">
        <v>691</v>
      </c>
      <c r="AF41" s="960" t="s">
        <v>691</v>
      </c>
      <c r="AG41" s="961" t="s">
        <v>688</v>
      </c>
      <c r="AH41" s="960" t="s">
        <v>690</v>
      </c>
      <c r="AI41" s="960" t="s">
        <v>693</v>
      </c>
      <c r="AJ41" s="959" t="s">
        <v>1233</v>
      </c>
      <c r="AK41" s="960" t="s">
        <v>697</v>
      </c>
      <c r="AL41" s="960" t="s">
        <v>687</v>
      </c>
      <c r="AM41" s="960" t="s">
        <v>695</v>
      </c>
      <c r="AN41" s="962" t="s">
        <v>701</v>
      </c>
      <c r="AO41" s="981"/>
      <c r="AP41" s="960" t="s">
        <v>702</v>
      </c>
      <c r="AQ41" s="961" t="s">
        <v>694</v>
      </c>
      <c r="AR41" s="960" t="s">
        <v>697</v>
      </c>
      <c r="AS41" s="960" t="s">
        <v>4421</v>
      </c>
      <c r="AT41" s="960" t="s">
        <v>690</v>
      </c>
      <c r="AU41" s="959" t="s">
        <v>1233</v>
      </c>
      <c r="AV41" s="961" t="s">
        <v>694</v>
      </c>
      <c r="AW41" s="962" t="s">
        <v>700</v>
      </c>
      <c r="AX41" s="960" t="s">
        <v>690</v>
      </c>
      <c r="AY41" s="962" t="s">
        <v>709</v>
      </c>
      <c r="AZ41" s="959" t="s">
        <v>1233</v>
      </c>
      <c r="BA41" s="960" t="s">
        <v>689</v>
      </c>
      <c r="BB41" s="962" t="s">
        <v>706</v>
      </c>
      <c r="BC41" s="961" t="s">
        <v>688</v>
      </c>
      <c r="BD41" s="964">
        <v>11</v>
      </c>
    </row>
    <row r="42" spans="1:57" s="967" customFormat="1" ht="20.25" thickTop="1" thickBot="1">
      <c r="A42" s="966"/>
      <c r="N42" s="966"/>
      <c r="O42" s="966"/>
      <c r="P42" s="966"/>
      <c r="Q42" s="966"/>
      <c r="R42" s="3272">
        <v>61</v>
      </c>
      <c r="S42" s="3273"/>
      <c r="T42" s="3273"/>
      <c r="U42" s="3274"/>
      <c r="V42" s="991"/>
      <c r="W42" s="3259">
        <v>60</v>
      </c>
      <c r="X42" s="3259"/>
      <c r="Y42" s="3259"/>
      <c r="Z42" s="3259"/>
      <c r="AA42" s="3259"/>
      <c r="AB42" s="991"/>
      <c r="AC42" s="3259">
        <v>59</v>
      </c>
      <c r="AD42" s="3259"/>
      <c r="AE42" s="3259"/>
      <c r="AF42" s="3259"/>
      <c r="AG42" s="3259"/>
      <c r="AH42" s="3259"/>
      <c r="AI42" s="3259"/>
      <c r="AJ42" s="991"/>
      <c r="AK42" s="3275">
        <v>26</v>
      </c>
      <c r="AL42" s="3276"/>
      <c r="AM42" s="3276"/>
      <c r="AN42" s="3277"/>
      <c r="AO42" s="991"/>
      <c r="AP42" s="3259">
        <v>58</v>
      </c>
      <c r="AQ42" s="3259"/>
      <c r="AR42" s="3259"/>
      <c r="AS42" s="3259"/>
      <c r="AT42" s="3259"/>
      <c r="AU42" s="991"/>
      <c r="AV42" s="3259">
        <v>57</v>
      </c>
      <c r="AW42" s="3259"/>
      <c r="AX42" s="3259"/>
      <c r="AY42" s="3259"/>
      <c r="AZ42" s="991"/>
      <c r="BA42" s="3259">
        <v>56</v>
      </c>
      <c r="BB42" s="3259"/>
      <c r="BC42" s="3259"/>
      <c r="BD42" s="966"/>
      <c r="BE42" s="964" t="s">
        <v>15867</v>
      </c>
    </row>
    <row r="43" spans="1:57" s="967" customFormat="1" ht="20.25" thickTop="1" thickBot="1">
      <c r="A43" s="966"/>
      <c r="N43" s="966"/>
      <c r="O43" s="966"/>
      <c r="P43" s="966"/>
      <c r="Q43" s="966"/>
      <c r="R43" s="3265" t="s">
        <v>15866</v>
      </c>
      <c r="S43" s="3266"/>
      <c r="T43" s="3266"/>
      <c r="U43" s="3267"/>
      <c r="V43" s="991"/>
      <c r="W43" s="3259" t="s">
        <v>15865</v>
      </c>
      <c r="X43" s="3259"/>
      <c r="Y43" s="3259"/>
      <c r="Z43" s="3259"/>
      <c r="AA43" s="3259"/>
      <c r="AB43" s="991"/>
      <c r="AC43" s="3259" t="s">
        <v>15864</v>
      </c>
      <c r="AD43" s="3259"/>
      <c r="AE43" s="3259"/>
      <c r="AF43" s="3259"/>
      <c r="AG43" s="3259"/>
      <c r="AH43" s="3259"/>
      <c r="AI43" s="3259"/>
      <c r="AJ43" s="991"/>
      <c r="AK43" s="3263" t="s">
        <v>15863</v>
      </c>
      <c r="AL43" s="3263"/>
      <c r="AM43" s="3263"/>
      <c r="AN43" s="3263"/>
      <c r="AO43" s="991"/>
      <c r="AP43" s="3259" t="s">
        <v>15862</v>
      </c>
      <c r="AQ43" s="3259"/>
      <c r="AR43" s="3259"/>
      <c r="AS43" s="3259"/>
      <c r="AT43" s="3259"/>
      <c r="AU43" s="991"/>
      <c r="AV43" s="3259" t="s">
        <v>15861</v>
      </c>
      <c r="AW43" s="3259"/>
      <c r="AX43" s="3259"/>
      <c r="AY43" s="3259"/>
      <c r="AZ43" s="991"/>
      <c r="BA43" s="3260" t="s">
        <v>15860</v>
      </c>
      <c r="BB43" s="3263"/>
      <c r="BC43" s="3261"/>
      <c r="BD43" s="991"/>
      <c r="BE43" s="964" t="s">
        <v>15830</v>
      </c>
    </row>
    <row r="44" spans="1:57" s="967" customFormat="1" ht="20.25" thickTop="1" thickBot="1">
      <c r="A44" s="966"/>
      <c r="N44" s="966"/>
      <c r="O44" s="966"/>
      <c r="P44" s="966"/>
      <c r="Q44" s="966"/>
      <c r="R44" s="3280">
        <v>204</v>
      </c>
      <c r="S44" s="3280"/>
      <c r="T44" s="3280"/>
      <c r="U44" s="3280"/>
      <c r="V44" s="991"/>
      <c r="W44" s="3259">
        <v>756</v>
      </c>
      <c r="X44" s="3259"/>
      <c r="Y44" s="3259"/>
      <c r="Z44" s="3259"/>
      <c r="AA44" s="3259"/>
      <c r="AB44" s="991"/>
      <c r="AC44" s="3259">
        <v>741</v>
      </c>
      <c r="AD44" s="3259"/>
      <c r="AE44" s="3259"/>
      <c r="AF44" s="3259"/>
      <c r="AG44" s="3259"/>
      <c r="AH44" s="3259"/>
      <c r="AI44" s="3259"/>
      <c r="AJ44" s="991"/>
      <c r="AK44" s="3265">
        <v>78</v>
      </c>
      <c r="AL44" s="3266"/>
      <c r="AM44" s="3266"/>
      <c r="AN44" s="3267"/>
      <c r="AO44" s="991"/>
      <c r="AP44" s="3259">
        <v>620</v>
      </c>
      <c r="AQ44" s="3259"/>
      <c r="AR44" s="3259"/>
      <c r="AS44" s="3259"/>
      <c r="AT44" s="3259"/>
      <c r="AU44" s="991"/>
      <c r="AV44" s="3259">
        <v>360</v>
      </c>
      <c r="AW44" s="3259"/>
      <c r="AX44" s="3259"/>
      <c r="AY44" s="3259"/>
      <c r="AZ44" s="991"/>
      <c r="BA44" s="3280">
        <v>56</v>
      </c>
      <c r="BB44" s="3280"/>
      <c r="BC44" s="3280"/>
      <c r="BD44" s="991"/>
      <c r="BE44" s="964" t="s">
        <v>15829</v>
      </c>
    </row>
    <row r="45" spans="1:57" ht="15.75" thickTop="1"/>
  </sheetData>
  <mergeCells count="261">
    <mergeCell ref="R44:U44"/>
    <mergeCell ref="W44:AA44"/>
    <mergeCell ref="AC44:AI44"/>
    <mergeCell ref="AK44:AN44"/>
    <mergeCell ref="AP44:AT44"/>
    <mergeCell ref="AV44:AY44"/>
    <mergeCell ref="BA44:BC44"/>
    <mergeCell ref="BB36:BC36"/>
    <mergeCell ref="A40:C40"/>
    <mergeCell ref="E40:H40"/>
    <mergeCell ref="J40:K40"/>
    <mergeCell ref="M40:P40"/>
    <mergeCell ref="Y40:AB40"/>
    <mergeCell ref="AD40:AH40"/>
    <mergeCell ref="AJ40:AN40"/>
    <mergeCell ref="AP40:AS40"/>
    <mergeCell ref="AU40:AX40"/>
    <mergeCell ref="AZ40:BC40"/>
    <mergeCell ref="A39:C39"/>
    <mergeCell ref="E39:H39"/>
    <mergeCell ref="J39:K39"/>
    <mergeCell ref="M39:P39"/>
    <mergeCell ref="Y39:AB39"/>
    <mergeCell ref="AD39:AH39"/>
    <mergeCell ref="O14:Q14"/>
    <mergeCell ref="S14:X14"/>
    <mergeCell ref="Z32:AC32"/>
    <mergeCell ref="AE32:AG32"/>
    <mergeCell ref="AI32:AM32"/>
    <mergeCell ref="AO32:AP32"/>
    <mergeCell ref="AR32:AT32"/>
    <mergeCell ref="AV32:AZ32"/>
    <mergeCell ref="BB32:BC32"/>
    <mergeCell ref="O16:Q16"/>
    <mergeCell ref="Z16:AD16"/>
    <mergeCell ref="AF16:AI16"/>
    <mergeCell ref="AK16:AO16"/>
    <mergeCell ref="AQ16:AS16"/>
    <mergeCell ref="AU16:AW16"/>
    <mergeCell ref="AY16:BC16"/>
    <mergeCell ref="S16:W16"/>
    <mergeCell ref="O15:Q15"/>
    <mergeCell ref="S15:X15"/>
    <mergeCell ref="Z15:AD15"/>
    <mergeCell ref="AF15:AI15"/>
    <mergeCell ref="AK15:AO15"/>
    <mergeCell ref="AQ15:AS15"/>
    <mergeCell ref="AU15:AW15"/>
    <mergeCell ref="AY15:BC15"/>
    <mergeCell ref="AY4:BC4"/>
    <mergeCell ref="AV4:AW4"/>
    <mergeCell ref="AQ4:AT4"/>
    <mergeCell ref="AK4:AO4"/>
    <mergeCell ref="AF4:AI4"/>
    <mergeCell ref="AB4:AD4"/>
    <mergeCell ref="J8:Q8"/>
    <mergeCell ref="S8:V8"/>
    <mergeCell ref="X8:Z8"/>
    <mergeCell ref="AB8:AF8"/>
    <mergeCell ref="AH8:AM8"/>
    <mergeCell ref="AO8:AS8"/>
    <mergeCell ref="AU8:AV8"/>
    <mergeCell ref="AX8:BC8"/>
    <mergeCell ref="AU6:AV6"/>
    <mergeCell ref="AX6:BC6"/>
    <mergeCell ref="J7:Q7"/>
    <mergeCell ref="S7:V7"/>
    <mergeCell ref="X7:Z7"/>
    <mergeCell ref="AB7:AF7"/>
    <mergeCell ref="AH7:AM7"/>
    <mergeCell ref="AO7:AS7"/>
    <mergeCell ref="AU7:AV7"/>
    <mergeCell ref="AX7:BC7"/>
    <mergeCell ref="AB3:AD3"/>
    <mergeCell ref="AF3:AI3"/>
    <mergeCell ref="AK3:AO3"/>
    <mergeCell ref="AQ3:AT3"/>
    <mergeCell ref="AV3:AW3"/>
    <mergeCell ref="AY3:BC3"/>
    <mergeCell ref="AB2:AD2"/>
    <mergeCell ref="AF2:AI2"/>
    <mergeCell ref="AK2:AO2"/>
    <mergeCell ref="AQ2:AT2"/>
    <mergeCell ref="AV2:AW2"/>
    <mergeCell ref="AY2:BC2"/>
    <mergeCell ref="J6:Q6"/>
    <mergeCell ref="S6:V6"/>
    <mergeCell ref="X6:Z6"/>
    <mergeCell ref="AB6:AF6"/>
    <mergeCell ref="AH6:AM6"/>
    <mergeCell ref="AO6:AS6"/>
    <mergeCell ref="AC11:AF11"/>
    <mergeCell ref="AH11:AM11"/>
    <mergeCell ref="AO11:AQ11"/>
    <mergeCell ref="AS11:AV11"/>
    <mergeCell ref="AX11:AZ11"/>
    <mergeCell ref="BB11:BC11"/>
    <mergeCell ref="AC10:AF10"/>
    <mergeCell ref="AH10:AM10"/>
    <mergeCell ref="AO10:AQ10"/>
    <mergeCell ref="AS10:AV10"/>
    <mergeCell ref="AX10:AZ10"/>
    <mergeCell ref="BB10:BC10"/>
    <mergeCell ref="AU14:AW14"/>
    <mergeCell ref="AY14:BC14"/>
    <mergeCell ref="Z14:AD14"/>
    <mergeCell ref="AF14:AI14"/>
    <mergeCell ref="AK14:AO14"/>
    <mergeCell ref="AQ14:AS14"/>
    <mergeCell ref="AC12:AF12"/>
    <mergeCell ref="AH12:AM12"/>
    <mergeCell ref="AO12:AQ12"/>
    <mergeCell ref="AS12:AV12"/>
    <mergeCell ref="AX12:AZ12"/>
    <mergeCell ref="BB12:BC12"/>
    <mergeCell ref="AQ18:AW18"/>
    <mergeCell ref="AY18:BC18"/>
    <mergeCell ref="N19:P19"/>
    <mergeCell ref="R19:V19"/>
    <mergeCell ref="X19:Y19"/>
    <mergeCell ref="AA19:AG19"/>
    <mergeCell ref="AI19:AL19"/>
    <mergeCell ref="AN19:AO19"/>
    <mergeCell ref="AQ19:AW19"/>
    <mergeCell ref="AY19:BC19"/>
    <mergeCell ref="N18:P18"/>
    <mergeCell ref="R18:V18"/>
    <mergeCell ref="X18:Y18"/>
    <mergeCell ref="AA18:AG18"/>
    <mergeCell ref="AI18:AL18"/>
    <mergeCell ref="AN18:AO18"/>
    <mergeCell ref="BB22:BC22"/>
    <mergeCell ref="T23:V23"/>
    <mergeCell ref="X23:AB23"/>
    <mergeCell ref="AD23:AH23"/>
    <mergeCell ref="AJ23:AN23"/>
    <mergeCell ref="AP23:AT23"/>
    <mergeCell ref="AV23:AZ23"/>
    <mergeCell ref="BB23:BC23"/>
    <mergeCell ref="T22:V22"/>
    <mergeCell ref="X22:AB22"/>
    <mergeCell ref="AD22:AH22"/>
    <mergeCell ref="AJ22:AN22"/>
    <mergeCell ref="AP22:AT22"/>
    <mergeCell ref="AV22:AZ22"/>
    <mergeCell ref="AB27:AF27"/>
    <mergeCell ref="AH27:AJ27"/>
    <mergeCell ref="AL27:AQ27"/>
    <mergeCell ref="AS27:AW27"/>
    <mergeCell ref="AY27:AZ27"/>
    <mergeCell ref="BB27:BC27"/>
    <mergeCell ref="W26:Z26"/>
    <mergeCell ref="AB26:AF26"/>
    <mergeCell ref="AH26:AJ26"/>
    <mergeCell ref="AL26:AQ26"/>
    <mergeCell ref="AS26:AW26"/>
    <mergeCell ref="AY26:AZ26"/>
    <mergeCell ref="BB30:BC30"/>
    <mergeCell ref="Z31:AC31"/>
    <mergeCell ref="AE31:AG31"/>
    <mergeCell ref="AI31:AM31"/>
    <mergeCell ref="AO31:AP31"/>
    <mergeCell ref="AR31:AT31"/>
    <mergeCell ref="AV31:AZ31"/>
    <mergeCell ref="BB31:BC31"/>
    <mergeCell ref="Z30:AC30"/>
    <mergeCell ref="AE30:AG30"/>
    <mergeCell ref="AI30:AM30"/>
    <mergeCell ref="AO30:AP30"/>
    <mergeCell ref="AR30:AT30"/>
    <mergeCell ref="AV30:AZ30"/>
    <mergeCell ref="BB34:BC34"/>
    <mergeCell ref="A35:D35"/>
    <mergeCell ref="F35:J35"/>
    <mergeCell ref="L35:M35"/>
    <mergeCell ref="O35:Q35"/>
    <mergeCell ref="S35:V35"/>
    <mergeCell ref="X35:Z35"/>
    <mergeCell ref="AB35:AD35"/>
    <mergeCell ref="AF35:AH35"/>
    <mergeCell ref="AJ35:AM35"/>
    <mergeCell ref="AB34:AD34"/>
    <mergeCell ref="AF34:AH34"/>
    <mergeCell ref="AJ34:AM34"/>
    <mergeCell ref="AO34:AR34"/>
    <mergeCell ref="AT34:AV34"/>
    <mergeCell ref="AX34:AZ34"/>
    <mergeCell ref="A34:D34"/>
    <mergeCell ref="F34:J34"/>
    <mergeCell ref="L34:M34"/>
    <mergeCell ref="O34:Q34"/>
    <mergeCell ref="S34:V34"/>
    <mergeCell ref="X34:Z34"/>
    <mergeCell ref="AO35:AR35"/>
    <mergeCell ref="AT35:AV35"/>
    <mergeCell ref="AX35:AZ35"/>
    <mergeCell ref="BB35:BC35"/>
    <mergeCell ref="A38:C38"/>
    <mergeCell ref="E38:H38"/>
    <mergeCell ref="J38:K38"/>
    <mergeCell ref="M38:P38"/>
    <mergeCell ref="Y38:AB38"/>
    <mergeCell ref="AD38:AH38"/>
    <mergeCell ref="AJ38:AN38"/>
    <mergeCell ref="AP38:AS38"/>
    <mergeCell ref="AU38:AX38"/>
    <mergeCell ref="AZ38:BC38"/>
    <mergeCell ref="A36:D36"/>
    <mergeCell ref="F36:J36"/>
    <mergeCell ref="L36:M36"/>
    <mergeCell ref="O36:Q36"/>
    <mergeCell ref="S36:V36"/>
    <mergeCell ref="X36:Z36"/>
    <mergeCell ref="AB36:AD36"/>
    <mergeCell ref="AF36:AH36"/>
    <mergeCell ref="AJ36:AM36"/>
    <mergeCell ref="AO36:AR36"/>
    <mergeCell ref="AT36:AV36"/>
    <mergeCell ref="AX36:AZ36"/>
    <mergeCell ref="BA42:BC42"/>
    <mergeCell ref="R43:U43"/>
    <mergeCell ref="W43:AA43"/>
    <mergeCell ref="AC43:AI43"/>
    <mergeCell ref="AK43:AN43"/>
    <mergeCell ref="AP43:AT43"/>
    <mergeCell ref="AV43:AY43"/>
    <mergeCell ref="BA43:BC43"/>
    <mergeCell ref="AJ39:AN39"/>
    <mergeCell ref="AP39:AS39"/>
    <mergeCell ref="AU39:AX39"/>
    <mergeCell ref="AZ39:BC39"/>
    <mergeCell ref="R42:U42"/>
    <mergeCell ref="W42:AA42"/>
    <mergeCell ref="AC42:AI42"/>
    <mergeCell ref="AK42:AN42"/>
    <mergeCell ref="AP42:AT42"/>
    <mergeCell ref="AV42:AY42"/>
    <mergeCell ref="W28:Z28"/>
    <mergeCell ref="AB28:AF28"/>
    <mergeCell ref="AH28:AJ28"/>
    <mergeCell ref="AL28:AQ28"/>
    <mergeCell ref="AS28:AW28"/>
    <mergeCell ref="AY28:AZ28"/>
    <mergeCell ref="BB28:BC28"/>
    <mergeCell ref="N20:P20"/>
    <mergeCell ref="R20:V20"/>
    <mergeCell ref="X20:Y20"/>
    <mergeCell ref="AA20:AG20"/>
    <mergeCell ref="AI20:AL20"/>
    <mergeCell ref="AN20:AO20"/>
    <mergeCell ref="AQ20:AW20"/>
    <mergeCell ref="AY20:BC20"/>
    <mergeCell ref="T24:V24"/>
    <mergeCell ref="X24:AB24"/>
    <mergeCell ref="AD24:AH24"/>
    <mergeCell ref="AJ24:AN24"/>
    <mergeCell ref="AP24:AT24"/>
    <mergeCell ref="AV24:AZ24"/>
    <mergeCell ref="BB24:BC24"/>
    <mergeCell ref="BB26:BC26"/>
    <mergeCell ref="W27:Z27"/>
  </mergeCells>
  <printOptions horizontalCentered="1" verticalCentered="1" gridLines="1"/>
  <pageMargins left="0.2" right="0.2" top="0.5" bottom="0" header="0" footer="0"/>
  <pageSetup scale="63" orientation="landscape" horizontalDpi="4294967293" verticalDpi="4294967293" r:id="rId1"/>
  <headerFooter>
    <oddHeader>&amp;C&amp;"-,Bold"&amp;20Mizmor 75</oddHeader>
  </headerFooter>
  <ignoredErrors>
    <ignoredError sqref="AY3 AQ3 AK3 AF3 AB3 X7:BC7 AV3" twoDigitTextYear="1"/>
    <ignoredError sqref="BB28 AY28 W28:AW28" numberStoredAsText="1"/>
  </ignoredErrors>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D68"/>
  <sheetViews>
    <sheetView topLeftCell="A27" workbookViewId="0">
      <selection activeCell="O72" sqref="O72"/>
    </sheetView>
  </sheetViews>
  <sheetFormatPr defaultColWidth="9.140625" defaultRowHeight="12.75"/>
  <cols>
    <col min="1" max="1" width="19.42578125" style="3" bestFit="1" customWidth="1"/>
    <col min="2" max="2" width="12" style="3" bestFit="1" customWidth="1"/>
    <col min="3" max="4" width="4.85546875" style="3" bestFit="1" customWidth="1"/>
    <col min="5" max="16384" width="9.140625" style="3"/>
  </cols>
  <sheetData>
    <row r="1" spans="1:4">
      <c r="A1" s="81"/>
      <c r="B1" s="81"/>
      <c r="C1" s="82" t="s">
        <v>410</v>
      </c>
      <c r="D1" s="82" t="s">
        <v>410</v>
      </c>
    </row>
    <row r="2" spans="1:4">
      <c r="A2" s="81" t="s">
        <v>411</v>
      </c>
      <c r="B2" s="81" t="s">
        <v>413</v>
      </c>
      <c r="C2" s="83" t="s">
        <v>4</v>
      </c>
      <c r="D2" s="83" t="s">
        <v>0</v>
      </c>
    </row>
    <row r="3" spans="1:4" ht="15.75">
      <c r="A3" s="92" t="s">
        <v>2335</v>
      </c>
      <c r="B3" s="65" t="s">
        <v>2007</v>
      </c>
      <c r="C3" s="87">
        <v>1</v>
      </c>
      <c r="D3" s="87">
        <v>1</v>
      </c>
    </row>
    <row r="4" spans="1:4" ht="15.75">
      <c r="A4" s="92" t="s">
        <v>870</v>
      </c>
      <c r="B4" s="65" t="s">
        <v>992</v>
      </c>
      <c r="C4" s="87">
        <v>1</v>
      </c>
      <c r="D4" s="87">
        <v>1</v>
      </c>
    </row>
    <row r="5" spans="1:4" ht="15.75">
      <c r="A5" s="92" t="s">
        <v>719</v>
      </c>
      <c r="B5" s="65" t="s">
        <v>422</v>
      </c>
      <c r="C5" s="87">
        <v>1</v>
      </c>
      <c r="D5" s="87">
        <v>1</v>
      </c>
    </row>
    <row r="6" spans="1:4" ht="15.75">
      <c r="A6" s="92" t="s">
        <v>2758</v>
      </c>
      <c r="B6" s="65" t="s">
        <v>2759</v>
      </c>
      <c r="C6" s="87">
        <v>1</v>
      </c>
      <c r="D6" s="87">
        <v>1</v>
      </c>
    </row>
    <row r="7" spans="1:4" ht="15.75">
      <c r="A7" s="92" t="s">
        <v>4770</v>
      </c>
      <c r="B7" s="65" t="s">
        <v>4771</v>
      </c>
      <c r="C7" s="87">
        <v>1</v>
      </c>
      <c r="D7" s="87">
        <v>1</v>
      </c>
    </row>
    <row r="8" spans="1:4" ht="15.75">
      <c r="A8" s="92" t="s">
        <v>1500</v>
      </c>
      <c r="B8" s="65" t="s">
        <v>1501</v>
      </c>
      <c r="C8" s="87">
        <v>1</v>
      </c>
      <c r="D8" s="87">
        <v>1</v>
      </c>
    </row>
    <row r="9" spans="1:4" ht="15.75">
      <c r="A9" s="92" t="s">
        <v>571</v>
      </c>
      <c r="B9" s="65" t="s">
        <v>572</v>
      </c>
      <c r="C9" s="87">
        <v>1</v>
      </c>
      <c r="D9" s="87">
        <v>1</v>
      </c>
    </row>
    <row r="10" spans="1:4" ht="15.75">
      <c r="A10" s="92" t="s">
        <v>4772</v>
      </c>
      <c r="B10" s="65" t="s">
        <v>4773</v>
      </c>
      <c r="C10" s="87">
        <v>1</v>
      </c>
      <c r="D10" s="87">
        <v>1</v>
      </c>
    </row>
    <row r="11" spans="1:4" ht="15.75">
      <c r="A11" s="92" t="s">
        <v>772</v>
      </c>
      <c r="B11" s="65" t="s">
        <v>594</v>
      </c>
      <c r="C11" s="87">
        <v>1</v>
      </c>
      <c r="D11" s="87">
        <v>1</v>
      </c>
    </row>
    <row r="12" spans="1:4" ht="15.75">
      <c r="A12" s="92" t="s">
        <v>89</v>
      </c>
      <c r="B12" s="65" t="s">
        <v>511</v>
      </c>
      <c r="C12" s="87">
        <v>1</v>
      </c>
      <c r="D12" s="87">
        <v>1</v>
      </c>
    </row>
    <row r="13" spans="1:4" ht="15.75">
      <c r="A13" s="92" t="s">
        <v>2913</v>
      </c>
      <c r="B13" s="65" t="s">
        <v>4774</v>
      </c>
      <c r="C13" s="87">
        <v>1</v>
      </c>
      <c r="D13" s="87">
        <v>1</v>
      </c>
    </row>
    <row r="14" spans="1:4" ht="15.75">
      <c r="A14" s="92" t="s">
        <v>1660</v>
      </c>
      <c r="B14" s="65" t="s">
        <v>1673</v>
      </c>
      <c r="C14" s="87">
        <v>1</v>
      </c>
      <c r="D14" s="87">
        <v>1</v>
      </c>
    </row>
    <row r="15" spans="1:4" ht="15.75">
      <c r="A15" s="92" t="s">
        <v>1040</v>
      </c>
      <c r="B15" s="65" t="s">
        <v>625</v>
      </c>
      <c r="C15" s="87">
        <v>1</v>
      </c>
      <c r="D15" s="87">
        <v>1</v>
      </c>
    </row>
    <row r="16" spans="1:4" ht="15.75">
      <c r="A16" s="92" t="s">
        <v>1177</v>
      </c>
      <c r="B16" s="65" t="s">
        <v>1178</v>
      </c>
      <c r="C16" s="87">
        <v>1</v>
      </c>
      <c r="D16" s="87">
        <v>1</v>
      </c>
    </row>
    <row r="17" spans="1:4" ht="15.75">
      <c r="A17" s="92" t="s">
        <v>449</v>
      </c>
      <c r="B17" s="65" t="s">
        <v>450</v>
      </c>
      <c r="C17" s="87">
        <v>1</v>
      </c>
      <c r="D17" s="87">
        <v>1</v>
      </c>
    </row>
    <row r="18" spans="1:4" ht="15.75">
      <c r="A18" s="92" t="s">
        <v>455</v>
      </c>
      <c r="B18" s="65" t="s">
        <v>456</v>
      </c>
      <c r="C18" s="87">
        <v>1</v>
      </c>
      <c r="D18" s="87">
        <v>1</v>
      </c>
    </row>
    <row r="19" spans="1:4" ht="15.75">
      <c r="A19" s="92" t="s">
        <v>1886</v>
      </c>
      <c r="B19" s="65" t="s">
        <v>1887</v>
      </c>
      <c r="C19" s="87">
        <v>1</v>
      </c>
      <c r="D19" s="87">
        <v>1</v>
      </c>
    </row>
    <row r="20" spans="1:4" ht="15.75">
      <c r="A20" s="92" t="s">
        <v>4775</v>
      </c>
      <c r="B20" s="65" t="s">
        <v>4776</v>
      </c>
      <c r="C20" s="87">
        <v>1</v>
      </c>
      <c r="D20" s="87">
        <v>1</v>
      </c>
    </row>
    <row r="21" spans="1:4" ht="15.75">
      <c r="A21" s="92" t="s">
        <v>4009</v>
      </c>
      <c r="B21" s="65" t="s">
        <v>4010</v>
      </c>
      <c r="C21" s="87">
        <v>1</v>
      </c>
      <c r="D21" s="87">
        <v>1</v>
      </c>
    </row>
    <row r="22" spans="1:4" ht="15.75">
      <c r="A22" s="92" t="s">
        <v>1639</v>
      </c>
      <c r="B22" s="65" t="s">
        <v>1640</v>
      </c>
      <c r="C22" s="87">
        <v>1</v>
      </c>
      <c r="D22" s="87">
        <v>1</v>
      </c>
    </row>
    <row r="23" spans="1:4" ht="15.75">
      <c r="A23" s="92" t="s">
        <v>199</v>
      </c>
      <c r="B23" s="65" t="s">
        <v>460</v>
      </c>
      <c r="C23" s="87">
        <v>1</v>
      </c>
      <c r="D23" s="87">
        <v>1</v>
      </c>
    </row>
    <row r="24" spans="1:4" ht="15.75">
      <c r="A24" s="92" t="s">
        <v>1053</v>
      </c>
      <c r="B24" s="65" t="s">
        <v>1054</v>
      </c>
      <c r="C24" s="87">
        <v>1</v>
      </c>
      <c r="D24" s="87">
        <v>1</v>
      </c>
    </row>
    <row r="25" spans="1:4" ht="15.75">
      <c r="A25" s="92" t="s">
        <v>908</v>
      </c>
      <c r="B25" s="65" t="s">
        <v>2770</v>
      </c>
      <c r="C25" s="87">
        <v>1</v>
      </c>
      <c r="D25" s="87">
        <v>1</v>
      </c>
    </row>
    <row r="26" spans="1:4" ht="15.75">
      <c r="A26" s="92" t="s">
        <v>4777</v>
      </c>
      <c r="B26" s="65" t="s">
        <v>4778</v>
      </c>
      <c r="C26" s="87">
        <v>1</v>
      </c>
      <c r="D26" s="87">
        <v>1</v>
      </c>
    </row>
    <row r="27" spans="1:4" ht="15.75">
      <c r="A27" s="92" t="s">
        <v>4779</v>
      </c>
      <c r="B27" s="65" t="s">
        <v>4780</v>
      </c>
      <c r="C27" s="87">
        <v>1</v>
      </c>
      <c r="D27" s="87">
        <v>1</v>
      </c>
    </row>
    <row r="28" spans="1:4" ht="15.75">
      <c r="A28" s="92" t="s">
        <v>4781</v>
      </c>
      <c r="B28" s="65" t="s">
        <v>4782</v>
      </c>
      <c r="C28" s="87">
        <v>1</v>
      </c>
      <c r="D28" s="87">
        <v>1</v>
      </c>
    </row>
    <row r="29" spans="1:4" ht="15.75">
      <c r="A29" s="92" t="s">
        <v>597</v>
      </c>
      <c r="B29" s="65" t="s">
        <v>598</v>
      </c>
      <c r="C29" s="87">
        <v>1</v>
      </c>
      <c r="D29" s="87">
        <v>1</v>
      </c>
    </row>
    <row r="30" spans="1:4" ht="15.75">
      <c r="A30" s="92" t="s">
        <v>1068</v>
      </c>
      <c r="B30" s="65" t="s">
        <v>1069</v>
      </c>
      <c r="C30" s="87">
        <v>1</v>
      </c>
      <c r="D30" s="87">
        <v>1</v>
      </c>
    </row>
    <row r="31" spans="1:4" ht="15.75">
      <c r="A31" s="92" t="s">
        <v>4783</v>
      </c>
      <c r="B31" s="65" t="s">
        <v>4784</v>
      </c>
      <c r="C31" s="87">
        <v>1</v>
      </c>
      <c r="D31" s="87">
        <v>1</v>
      </c>
    </row>
    <row r="32" spans="1:4" ht="15.75">
      <c r="A32" s="92" t="s">
        <v>470</v>
      </c>
      <c r="B32" s="65" t="s">
        <v>471</v>
      </c>
      <c r="C32" s="87">
        <v>1</v>
      </c>
      <c r="D32" s="87">
        <v>1</v>
      </c>
    </row>
    <row r="33" spans="1:4" ht="15.75">
      <c r="A33" s="92" t="s">
        <v>220</v>
      </c>
      <c r="B33" s="65" t="s">
        <v>12</v>
      </c>
      <c r="C33" s="87">
        <v>1</v>
      </c>
      <c r="D33" s="87">
        <v>1</v>
      </c>
    </row>
    <row r="34" spans="1:4" ht="15.75">
      <c r="A34" s="92" t="s">
        <v>1072</v>
      </c>
      <c r="B34" s="65" t="s">
        <v>1073</v>
      </c>
      <c r="C34" s="87">
        <v>1</v>
      </c>
      <c r="D34" s="87">
        <v>1</v>
      </c>
    </row>
    <row r="35" spans="1:4" ht="15.75">
      <c r="A35" s="92" t="s">
        <v>910</v>
      </c>
      <c r="B35" s="65" t="s">
        <v>1080</v>
      </c>
      <c r="C35" s="87">
        <v>1</v>
      </c>
      <c r="D35" s="87">
        <v>1</v>
      </c>
    </row>
    <row r="36" spans="1:4" ht="15.75">
      <c r="A36" s="92" t="s">
        <v>4785</v>
      </c>
      <c r="B36" s="65" t="s">
        <v>4786</v>
      </c>
      <c r="C36" s="87">
        <v>1</v>
      </c>
      <c r="D36" s="87">
        <v>1</v>
      </c>
    </row>
    <row r="37" spans="1:4" ht="15.75">
      <c r="A37" s="92" t="s">
        <v>1937</v>
      </c>
      <c r="B37" s="65" t="s">
        <v>1985</v>
      </c>
      <c r="C37" s="87">
        <v>1</v>
      </c>
      <c r="D37" s="87">
        <v>1</v>
      </c>
    </row>
    <row r="38" spans="1:4" ht="15.75">
      <c r="A38" s="92" t="s">
        <v>1094</v>
      </c>
      <c r="B38" s="65" t="s">
        <v>1095</v>
      </c>
      <c r="C38" s="87">
        <v>1</v>
      </c>
      <c r="D38" s="87">
        <v>1</v>
      </c>
    </row>
    <row r="39" spans="1:4" ht="15.75">
      <c r="A39" s="92" t="s">
        <v>518</v>
      </c>
      <c r="B39" s="65" t="s">
        <v>644</v>
      </c>
      <c r="C39" s="87">
        <v>1</v>
      </c>
      <c r="D39" s="87">
        <v>1</v>
      </c>
    </row>
    <row r="40" spans="1:4" ht="15.75">
      <c r="A40" s="92" t="s">
        <v>4787</v>
      </c>
      <c r="B40" s="65" t="s">
        <v>1551</v>
      </c>
      <c r="C40" s="87">
        <v>1</v>
      </c>
      <c r="D40" s="87">
        <v>1</v>
      </c>
    </row>
    <row r="41" spans="1:4" ht="15.75">
      <c r="A41" s="92" t="s">
        <v>2478</v>
      </c>
      <c r="B41" s="65" t="s">
        <v>2479</v>
      </c>
      <c r="C41" s="87">
        <v>1</v>
      </c>
      <c r="D41" s="87">
        <v>1</v>
      </c>
    </row>
    <row r="42" spans="1:4" ht="15.75">
      <c r="A42" s="92" t="s">
        <v>2868</v>
      </c>
      <c r="B42" s="65" t="s">
        <v>2869</v>
      </c>
      <c r="C42" s="87">
        <v>1</v>
      </c>
      <c r="D42" s="87">
        <v>1</v>
      </c>
    </row>
    <row r="43" spans="1:4" ht="15.75">
      <c r="A43" s="92" t="s">
        <v>283</v>
      </c>
      <c r="B43" s="65" t="s">
        <v>1576</v>
      </c>
      <c r="C43" s="87">
        <v>1</v>
      </c>
      <c r="D43" s="87">
        <v>1</v>
      </c>
    </row>
    <row r="44" spans="1:4" ht="15.75">
      <c r="A44" s="92" t="s">
        <v>628</v>
      </c>
      <c r="B44" s="65" t="s">
        <v>629</v>
      </c>
      <c r="C44" s="87">
        <v>1</v>
      </c>
      <c r="D44" s="87">
        <v>1</v>
      </c>
    </row>
    <row r="45" spans="1:4" ht="15.75">
      <c r="A45" s="92" t="s">
        <v>4788</v>
      </c>
      <c r="B45" s="65" t="s">
        <v>4789</v>
      </c>
      <c r="C45" s="87">
        <v>1</v>
      </c>
      <c r="D45" s="87">
        <v>1</v>
      </c>
    </row>
    <row r="46" spans="1:4" ht="15.75">
      <c r="A46" s="92" t="s">
        <v>1577</v>
      </c>
      <c r="B46" s="65" t="s">
        <v>1578</v>
      </c>
      <c r="C46" s="87">
        <v>1</v>
      </c>
      <c r="D46" s="87">
        <v>1</v>
      </c>
    </row>
    <row r="47" spans="1:4" ht="15.75">
      <c r="A47" s="92" t="s">
        <v>2779</v>
      </c>
      <c r="B47" s="65" t="s">
        <v>2780</v>
      </c>
      <c r="C47" s="87">
        <v>1</v>
      </c>
      <c r="D47" s="87">
        <v>1</v>
      </c>
    </row>
    <row r="48" spans="1:4" ht="15.75">
      <c r="A48" s="92" t="s">
        <v>4790</v>
      </c>
      <c r="B48" s="65" t="s">
        <v>2503</v>
      </c>
      <c r="C48" s="87">
        <v>1</v>
      </c>
      <c r="D48" s="87">
        <v>1</v>
      </c>
    </row>
    <row r="49" spans="1:4" ht="15.75">
      <c r="A49" s="92" t="s">
        <v>237</v>
      </c>
      <c r="B49" s="65" t="s">
        <v>422</v>
      </c>
      <c r="C49" s="87">
        <v>2</v>
      </c>
      <c r="D49" s="87">
        <v>2</v>
      </c>
    </row>
    <row r="50" spans="1:4" ht="15.75">
      <c r="A50" s="92" t="s">
        <v>553</v>
      </c>
      <c r="B50" s="65" t="s">
        <v>554</v>
      </c>
      <c r="C50" s="87">
        <v>2</v>
      </c>
      <c r="D50" s="87">
        <v>2</v>
      </c>
    </row>
    <row r="51" spans="1:4" ht="15.75">
      <c r="A51" s="92" t="s">
        <v>4791</v>
      </c>
      <c r="B51" s="65" t="s">
        <v>4792</v>
      </c>
      <c r="C51" s="87">
        <v>2</v>
      </c>
      <c r="D51" s="87">
        <v>1</v>
      </c>
    </row>
    <row r="52" spans="1:4" ht="15.75">
      <c r="A52" s="92" t="s">
        <v>441</v>
      </c>
      <c r="B52" s="65" t="s">
        <v>442</v>
      </c>
      <c r="C52" s="87">
        <v>2</v>
      </c>
      <c r="D52" s="87">
        <v>1</v>
      </c>
    </row>
    <row r="53" spans="1:4" ht="15.75">
      <c r="A53" s="92" t="s">
        <v>15</v>
      </c>
      <c r="B53" s="65" t="s">
        <v>421</v>
      </c>
      <c r="C53" s="87">
        <v>2</v>
      </c>
      <c r="D53" s="87">
        <v>1</v>
      </c>
    </row>
    <row r="54" spans="1:4" ht="15.75">
      <c r="A54" s="92" t="s">
        <v>641</v>
      </c>
      <c r="B54" s="65" t="s">
        <v>568</v>
      </c>
      <c r="C54" s="87">
        <v>2</v>
      </c>
      <c r="D54" s="87">
        <v>2</v>
      </c>
    </row>
    <row r="55" spans="1:4" ht="15.75">
      <c r="A55" s="92" t="s">
        <v>522</v>
      </c>
      <c r="B55" s="65" t="s">
        <v>552</v>
      </c>
      <c r="C55" s="87">
        <v>3</v>
      </c>
      <c r="D55" s="87">
        <v>3</v>
      </c>
    </row>
    <row r="56" spans="1:4" ht="15.75">
      <c r="A56" s="92" t="s">
        <v>726</v>
      </c>
      <c r="B56" s="65" t="s">
        <v>570</v>
      </c>
      <c r="C56" s="87">
        <v>3</v>
      </c>
      <c r="D56" s="87">
        <v>2</v>
      </c>
    </row>
    <row r="57" spans="1:4" ht="15.75">
      <c r="A57" s="92" t="s">
        <v>507</v>
      </c>
      <c r="B57" s="65" t="s">
        <v>508</v>
      </c>
      <c r="C57" s="87">
        <v>3</v>
      </c>
      <c r="D57" s="87">
        <v>3</v>
      </c>
    </row>
    <row r="58" spans="1:4" ht="15.75">
      <c r="A58" s="92" t="s">
        <v>621</v>
      </c>
      <c r="B58" s="65" t="s">
        <v>622</v>
      </c>
      <c r="C58" s="87">
        <v>3</v>
      </c>
      <c r="D58" s="87">
        <v>3</v>
      </c>
    </row>
    <row r="59" spans="1:4" ht="15.75">
      <c r="A59" s="92" t="s">
        <v>392</v>
      </c>
      <c r="B59" s="65" t="s">
        <v>421</v>
      </c>
      <c r="C59" s="87">
        <v>4</v>
      </c>
      <c r="D59" s="87">
        <v>3</v>
      </c>
    </row>
    <row r="60" spans="1:4" ht="15.75">
      <c r="A60" s="92" t="s">
        <v>19</v>
      </c>
      <c r="B60" s="65" t="s">
        <v>506</v>
      </c>
      <c r="C60" s="87">
        <v>4</v>
      </c>
      <c r="D60" s="87">
        <v>4</v>
      </c>
    </row>
    <row r="61" spans="1:4" ht="15.75">
      <c r="A61" s="92" t="s">
        <v>1557</v>
      </c>
      <c r="B61" s="65" t="s">
        <v>1558</v>
      </c>
      <c r="C61" s="87">
        <v>4</v>
      </c>
      <c r="D61" s="87">
        <v>3</v>
      </c>
    </row>
    <row r="62" spans="1:4" ht="15.75">
      <c r="A62" s="92" t="s">
        <v>1103</v>
      </c>
      <c r="B62" s="65" t="s">
        <v>1104</v>
      </c>
      <c r="C62" s="87">
        <v>5</v>
      </c>
      <c r="D62" s="87">
        <v>5</v>
      </c>
    </row>
    <row r="63" spans="1:4" ht="15.75">
      <c r="A63" s="92"/>
      <c r="B63" s="65"/>
      <c r="C63" s="84"/>
      <c r="D63" s="84"/>
    </row>
    <row r="64" spans="1:4">
      <c r="A64" s="88" t="s">
        <v>411</v>
      </c>
      <c r="B64" s="65"/>
      <c r="C64" s="84">
        <v>60</v>
      </c>
      <c r="D64" s="84">
        <v>0</v>
      </c>
    </row>
    <row r="65" spans="1:4">
      <c r="A65" s="88" t="s">
        <v>512</v>
      </c>
      <c r="B65" s="65"/>
      <c r="C65" s="84">
        <v>76</v>
      </c>
      <c r="D65" s="84">
        <v>0</v>
      </c>
    </row>
    <row r="66" spans="1:4">
      <c r="A66" s="88" t="s">
        <v>513</v>
      </c>
      <c r="B66" s="65"/>
      <c r="C66" s="84">
        <v>87</v>
      </c>
      <c r="D66" s="84">
        <v>11</v>
      </c>
    </row>
    <row r="67" spans="1:4">
      <c r="A67" s="88"/>
      <c r="B67" s="65"/>
      <c r="C67" s="84"/>
      <c r="D67" s="84"/>
    </row>
    <row r="68" spans="1:4">
      <c r="A68" s="88" t="s">
        <v>514</v>
      </c>
      <c r="B68" s="65"/>
      <c r="C68" s="84">
        <v>87</v>
      </c>
      <c r="D68" s="84">
        <v>11</v>
      </c>
    </row>
  </sheetData>
  <pageMargins left="0.75" right="0.75" top="1" bottom="1" header="0.5" footer="0.5"/>
  <headerFooter alignWithMargins="0"/>
  <legacy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pageSetUpPr fitToPage="1"/>
  </sheetPr>
  <dimension ref="A1:AB57"/>
  <sheetViews>
    <sheetView showZeros="0" zoomScale="80" zoomScaleNormal="80" workbookViewId="0">
      <pane xSplit="1" ySplit="3" topLeftCell="B28" activePane="bottomRight" state="frozen"/>
      <selection pane="topRight"/>
      <selection pane="bottomLeft"/>
      <selection pane="bottomRight" activeCell="M24" sqref="M24"/>
    </sheetView>
  </sheetViews>
  <sheetFormatPr defaultColWidth="9.140625" defaultRowHeight="12.75"/>
  <cols>
    <col min="1" max="1" width="11.7109375" style="1047" bestFit="1" customWidth="1"/>
    <col min="2" max="2" width="5.140625" style="8" bestFit="1" customWidth="1"/>
    <col min="3" max="3" width="8" style="8" bestFit="1" customWidth="1"/>
    <col min="4" max="5" width="6.42578125" style="8" bestFit="1" customWidth="1"/>
    <col min="6" max="6" width="8.85546875" style="8" bestFit="1" customWidth="1"/>
    <col min="7" max="8" width="5.85546875" style="8" bestFit="1" customWidth="1"/>
    <col min="9" max="9" width="8.7109375" style="8" bestFit="1" customWidth="1"/>
    <col min="10" max="10" width="8.85546875" style="8" bestFit="1" customWidth="1"/>
    <col min="11" max="11" width="8" style="8" bestFit="1" customWidth="1"/>
    <col min="12" max="12" width="6.85546875" style="8" customWidth="1"/>
    <col min="13" max="13" width="11.140625" style="1047" bestFit="1" customWidth="1"/>
    <col min="14" max="14" width="5.140625" style="8" bestFit="1" customWidth="1"/>
    <col min="15" max="15" width="8" style="8" bestFit="1" customWidth="1"/>
    <col min="16" max="17" width="6.42578125" style="8" bestFit="1" customWidth="1"/>
    <col min="18" max="18" width="8.85546875" style="8" bestFit="1" customWidth="1"/>
    <col min="19" max="20" width="5.85546875" style="8" bestFit="1" customWidth="1"/>
    <col min="21" max="21" width="8.7109375" style="8" bestFit="1" customWidth="1"/>
    <col min="22" max="22" width="8.7109375" style="8" customWidth="1"/>
    <col min="23" max="23" width="8" style="8" bestFit="1" customWidth="1"/>
    <col min="24" max="24" width="6.85546875" style="8" bestFit="1" customWidth="1"/>
    <col min="25" max="25" width="6.85546875" style="8" customWidth="1"/>
    <col min="26" max="16384" width="9.140625" style="3"/>
  </cols>
  <sheetData>
    <row r="1" spans="1:28" s="992" customFormat="1">
      <c r="A1" s="66"/>
      <c r="B1" s="66" t="s">
        <v>1</v>
      </c>
      <c r="C1" s="66" t="s">
        <v>1</v>
      </c>
      <c r="D1" s="66" t="s">
        <v>1</v>
      </c>
      <c r="E1" s="66" t="s">
        <v>1</v>
      </c>
      <c r="F1" s="66" t="s">
        <v>4793</v>
      </c>
      <c r="G1" s="66" t="s">
        <v>1</v>
      </c>
      <c r="H1" s="66" t="s">
        <v>0</v>
      </c>
      <c r="I1" s="66" t="s">
        <v>0</v>
      </c>
      <c r="J1" s="66" t="s">
        <v>1</v>
      </c>
      <c r="K1" s="66" t="s">
        <v>1</v>
      </c>
      <c r="L1" s="66"/>
      <c r="M1" s="66"/>
      <c r="N1" s="66" t="s">
        <v>1</v>
      </c>
      <c r="O1" s="66" t="s">
        <v>1</v>
      </c>
      <c r="P1" s="66" t="s">
        <v>1</v>
      </c>
      <c r="Q1" s="66" t="s">
        <v>1</v>
      </c>
      <c r="R1" s="66" t="s">
        <v>4793</v>
      </c>
      <c r="S1" s="66" t="s">
        <v>1</v>
      </c>
      <c r="T1" s="66" t="s">
        <v>0</v>
      </c>
      <c r="U1" s="66" t="s">
        <v>0</v>
      </c>
      <c r="V1" s="66" t="s">
        <v>1</v>
      </c>
      <c r="W1" s="66" t="s">
        <v>1</v>
      </c>
      <c r="X1" s="893"/>
      <c r="Y1" s="66"/>
    </row>
    <row r="2" spans="1:28" s="992" customFormat="1">
      <c r="A2" s="66" t="s">
        <v>1</v>
      </c>
      <c r="B2" s="66" t="s">
        <v>6</v>
      </c>
      <c r="C2" s="66" t="s">
        <v>6</v>
      </c>
      <c r="D2" s="66" t="s">
        <v>6</v>
      </c>
      <c r="E2" s="66" t="s">
        <v>195</v>
      </c>
      <c r="F2" s="66" t="s">
        <v>4794</v>
      </c>
      <c r="G2" s="66" t="s">
        <v>6</v>
      </c>
      <c r="H2" s="66" t="s">
        <v>6</v>
      </c>
      <c r="I2" s="66" t="s">
        <v>6</v>
      </c>
      <c r="J2" s="66" t="s">
        <v>4793</v>
      </c>
      <c r="K2" s="66" t="s">
        <v>7</v>
      </c>
      <c r="L2" s="66" t="s">
        <v>39</v>
      </c>
      <c r="M2" s="66" t="s">
        <v>1</v>
      </c>
      <c r="N2" s="66" t="s">
        <v>6</v>
      </c>
      <c r="O2" s="66" t="s">
        <v>6</v>
      </c>
      <c r="P2" s="66" t="s">
        <v>6</v>
      </c>
      <c r="Q2" s="66" t="s">
        <v>195</v>
      </c>
      <c r="R2" s="66" t="s">
        <v>4794</v>
      </c>
      <c r="S2" s="66" t="s">
        <v>6</v>
      </c>
      <c r="T2" s="66" t="s">
        <v>6</v>
      </c>
      <c r="U2" s="66" t="s">
        <v>6</v>
      </c>
      <c r="V2" s="66" t="s">
        <v>4793</v>
      </c>
      <c r="W2" s="66" t="s">
        <v>7</v>
      </c>
      <c r="X2" s="66" t="s">
        <v>39</v>
      </c>
      <c r="Y2" s="66"/>
    </row>
    <row r="3" spans="1:28" s="992" customFormat="1">
      <c r="A3" s="66"/>
      <c r="B3" s="66"/>
      <c r="C3" s="66" t="s">
        <v>196</v>
      </c>
      <c r="D3" s="66" t="s">
        <v>195</v>
      </c>
      <c r="E3" s="66" t="s">
        <v>196</v>
      </c>
      <c r="F3" s="66" t="s">
        <v>9</v>
      </c>
      <c r="G3" s="66" t="s">
        <v>9</v>
      </c>
      <c r="H3" s="66"/>
      <c r="I3" s="66" t="s">
        <v>9</v>
      </c>
      <c r="J3" s="66" t="s">
        <v>4794</v>
      </c>
      <c r="K3" s="66" t="s">
        <v>981</v>
      </c>
      <c r="L3" s="66"/>
      <c r="M3" s="66"/>
      <c r="N3" s="66"/>
      <c r="O3" s="66" t="s">
        <v>196</v>
      </c>
      <c r="P3" s="66" t="s">
        <v>195</v>
      </c>
      <c r="Q3" s="66" t="s">
        <v>196</v>
      </c>
      <c r="R3" s="66" t="s">
        <v>9</v>
      </c>
      <c r="S3" s="66" t="s">
        <v>9</v>
      </c>
      <c r="T3" s="66"/>
      <c r="U3" s="66" t="s">
        <v>9</v>
      </c>
      <c r="V3" s="66" t="s">
        <v>4794</v>
      </c>
      <c r="W3" s="66" t="s">
        <v>981</v>
      </c>
      <c r="X3" s="893"/>
      <c r="Y3" s="66"/>
    </row>
    <row r="4" spans="1:28" ht="23.25">
      <c r="A4" s="202" t="s">
        <v>931</v>
      </c>
      <c r="B4" s="993">
        <v>1</v>
      </c>
      <c r="C4" s="993">
        <v>1</v>
      </c>
      <c r="D4" s="993"/>
      <c r="E4" s="993"/>
      <c r="F4" s="993">
        <v>85</v>
      </c>
      <c r="G4" s="993">
        <v>90</v>
      </c>
      <c r="H4" s="993">
        <v>1</v>
      </c>
      <c r="I4" s="993">
        <v>13</v>
      </c>
      <c r="J4" s="993"/>
      <c r="K4" s="993"/>
      <c r="L4" s="993">
        <v>1</v>
      </c>
      <c r="M4" s="68"/>
      <c r="N4" s="6"/>
      <c r="O4" s="6"/>
      <c r="P4" s="6"/>
      <c r="Q4" s="6"/>
      <c r="R4" s="6"/>
      <c r="S4" s="6"/>
      <c r="T4" s="6"/>
      <c r="U4" s="6"/>
      <c r="V4" s="6"/>
      <c r="W4" s="6"/>
      <c r="X4" s="6"/>
      <c r="Y4" s="6"/>
    </row>
    <row r="5" spans="1:28" ht="23.25">
      <c r="A5" s="202" t="s">
        <v>2816</v>
      </c>
      <c r="B5" s="993">
        <v>2</v>
      </c>
      <c r="C5" s="993">
        <v>2</v>
      </c>
      <c r="D5" s="993"/>
      <c r="E5" s="993"/>
      <c r="F5" s="993">
        <v>84</v>
      </c>
      <c r="G5" s="993">
        <v>89</v>
      </c>
      <c r="H5" s="993">
        <v>1</v>
      </c>
      <c r="I5" s="993">
        <v>13</v>
      </c>
      <c r="J5" s="993"/>
      <c r="K5" s="993"/>
      <c r="L5" s="993">
        <v>2</v>
      </c>
      <c r="M5" s="68"/>
      <c r="N5" s="6"/>
      <c r="O5" s="6"/>
      <c r="P5" s="6"/>
      <c r="Q5" s="6"/>
      <c r="R5" s="6"/>
      <c r="S5" s="6"/>
      <c r="T5" s="6"/>
      <c r="U5" s="6"/>
      <c r="V5" s="6"/>
      <c r="W5" s="6"/>
      <c r="X5" s="6"/>
      <c r="Y5" s="6"/>
    </row>
    <row r="6" spans="1:28" ht="23.25">
      <c r="A6" s="202" t="s">
        <v>930</v>
      </c>
      <c r="B6" s="993">
        <v>3</v>
      </c>
      <c r="C6" s="993">
        <v>3</v>
      </c>
      <c r="D6" s="993"/>
      <c r="E6" s="993"/>
      <c r="F6" s="993">
        <v>83</v>
      </c>
      <c r="G6" s="993">
        <v>88</v>
      </c>
      <c r="H6" s="993">
        <v>1</v>
      </c>
      <c r="I6" s="993">
        <v>13</v>
      </c>
      <c r="J6" s="993"/>
      <c r="K6" s="993"/>
      <c r="L6" s="993">
        <v>3</v>
      </c>
      <c r="M6" s="68"/>
      <c r="N6" s="6"/>
      <c r="O6" s="6"/>
      <c r="P6" s="6"/>
      <c r="Q6" s="6"/>
      <c r="R6" s="6"/>
      <c r="S6" s="6"/>
      <c r="T6" s="6"/>
      <c r="U6" s="6"/>
      <c r="V6" s="6"/>
      <c r="W6" s="6"/>
      <c r="X6" s="6"/>
      <c r="Y6" s="6"/>
    </row>
    <row r="7" spans="1:28" ht="23.25">
      <c r="A7" s="202" t="s">
        <v>4515</v>
      </c>
      <c r="B7" s="993">
        <v>4</v>
      </c>
      <c r="C7" s="993">
        <v>4</v>
      </c>
      <c r="D7" s="993"/>
      <c r="E7" s="993"/>
      <c r="F7" s="993">
        <v>82</v>
      </c>
      <c r="G7" s="993">
        <v>87</v>
      </c>
      <c r="H7" s="993">
        <v>1</v>
      </c>
      <c r="I7" s="993">
        <v>13</v>
      </c>
      <c r="J7" s="993"/>
      <c r="K7" s="993"/>
      <c r="L7" s="993">
        <v>4</v>
      </c>
      <c r="M7" s="68"/>
      <c r="N7" s="6"/>
      <c r="O7" s="6"/>
      <c r="P7" s="6"/>
      <c r="Q7" s="6"/>
      <c r="R7" s="6"/>
      <c r="S7" s="6"/>
      <c r="T7" s="6"/>
      <c r="U7" s="6"/>
      <c r="V7" s="6"/>
      <c r="W7" s="6"/>
      <c r="X7" s="6"/>
      <c r="Y7" s="6"/>
    </row>
    <row r="8" spans="1:28" ht="23.25">
      <c r="A8" s="202" t="s">
        <v>4514</v>
      </c>
      <c r="B8" s="993">
        <v>5</v>
      </c>
      <c r="C8" s="993">
        <v>5</v>
      </c>
      <c r="D8" s="993"/>
      <c r="E8" s="993"/>
      <c r="F8" s="993">
        <v>81</v>
      </c>
      <c r="G8" s="993">
        <v>86</v>
      </c>
      <c r="H8" s="993">
        <v>1</v>
      </c>
      <c r="I8" s="993">
        <v>13</v>
      </c>
      <c r="J8" s="993"/>
      <c r="K8" s="993"/>
      <c r="L8" s="994">
        <v>5</v>
      </c>
      <c r="M8" s="68"/>
      <c r="N8" s="6"/>
      <c r="O8" s="6"/>
      <c r="P8" s="6"/>
      <c r="Q8" s="6"/>
      <c r="R8" s="6"/>
      <c r="S8" s="6"/>
      <c r="T8" s="6"/>
      <c r="U8" s="6"/>
      <c r="V8" s="6"/>
      <c r="W8" s="6"/>
      <c r="X8" s="6"/>
      <c r="Y8" s="6"/>
      <c r="Z8" s="29"/>
      <c r="AA8" s="29"/>
      <c r="AB8" s="29"/>
    </row>
    <row r="9" spans="1:28" ht="24" thickBot="1">
      <c r="A9" s="995"/>
      <c r="B9" s="993"/>
      <c r="C9" s="993"/>
      <c r="D9" s="993"/>
      <c r="E9" s="993"/>
      <c r="F9" s="993"/>
      <c r="G9" s="993"/>
      <c r="H9" s="993"/>
      <c r="I9" s="993"/>
      <c r="J9" s="993"/>
      <c r="K9" s="993"/>
      <c r="L9" s="993"/>
      <c r="M9" s="996" t="s">
        <v>70</v>
      </c>
      <c r="N9" s="997">
        <v>47</v>
      </c>
      <c r="O9" s="997">
        <v>46</v>
      </c>
      <c r="P9" s="997">
        <v>42</v>
      </c>
      <c r="Q9" s="997">
        <v>41</v>
      </c>
      <c r="R9" s="997"/>
      <c r="S9" s="997">
        <v>44</v>
      </c>
      <c r="T9" s="997">
        <v>8</v>
      </c>
      <c r="U9" s="997">
        <v>6</v>
      </c>
      <c r="V9" s="998" t="s">
        <v>4795</v>
      </c>
      <c r="W9" s="998"/>
      <c r="X9" s="997">
        <v>1</v>
      </c>
      <c r="Y9" s="6"/>
      <c r="Z9" s="29"/>
      <c r="AA9" s="29"/>
      <c r="AB9" s="29"/>
    </row>
    <row r="10" spans="1:28" ht="24" thickBot="1">
      <c r="A10" s="995"/>
      <c r="B10" s="993"/>
      <c r="C10" s="993"/>
      <c r="D10" s="993"/>
      <c r="E10" s="993"/>
      <c r="F10" s="993"/>
      <c r="G10" s="993"/>
      <c r="H10" s="993"/>
      <c r="I10" s="993"/>
      <c r="J10" s="993"/>
      <c r="K10" s="743"/>
      <c r="L10" s="997" t="s">
        <v>2575</v>
      </c>
      <c r="M10" s="996" t="s">
        <v>4796</v>
      </c>
      <c r="N10" s="997">
        <v>48</v>
      </c>
      <c r="O10" s="997">
        <v>47</v>
      </c>
      <c r="P10" s="999">
        <v>43</v>
      </c>
      <c r="Q10" s="999">
        <v>42</v>
      </c>
      <c r="R10" s="1000"/>
      <c r="S10" s="1001">
        <v>43</v>
      </c>
      <c r="T10" s="997">
        <v>8</v>
      </c>
      <c r="U10" s="997">
        <v>6</v>
      </c>
      <c r="V10" s="998" t="s">
        <v>983</v>
      </c>
      <c r="W10" s="998"/>
      <c r="X10" s="997">
        <v>2</v>
      </c>
      <c r="Y10" s="6"/>
      <c r="Z10" s="29"/>
      <c r="AA10" s="29"/>
      <c r="AB10" s="29"/>
    </row>
    <row r="11" spans="1:28" ht="24" thickBot="1">
      <c r="A11" s="995"/>
      <c r="B11" s="993"/>
      <c r="C11" s="993"/>
      <c r="D11" s="993"/>
      <c r="E11" s="993"/>
      <c r="F11" s="993"/>
      <c r="G11" s="993"/>
      <c r="H11" s="993"/>
      <c r="I11" s="993"/>
      <c r="J11" s="993"/>
      <c r="K11" s="993"/>
      <c r="L11" s="993"/>
      <c r="M11" s="996" t="s">
        <v>70</v>
      </c>
      <c r="N11" s="997">
        <v>49</v>
      </c>
      <c r="O11" s="997">
        <v>48</v>
      </c>
      <c r="P11" s="997">
        <v>44</v>
      </c>
      <c r="Q11" s="997">
        <v>43</v>
      </c>
      <c r="R11" s="997"/>
      <c r="S11" s="997">
        <v>42</v>
      </c>
      <c r="T11" s="997">
        <v>8</v>
      </c>
      <c r="U11" s="997">
        <v>6</v>
      </c>
      <c r="V11" s="998"/>
      <c r="W11" s="998"/>
      <c r="X11" s="997">
        <v>3</v>
      </c>
      <c r="Y11" s="6"/>
    </row>
    <row r="12" spans="1:28" ht="23.25">
      <c r="A12" s="1002" t="s">
        <v>957</v>
      </c>
      <c r="B12" s="1003">
        <v>6</v>
      </c>
      <c r="C12" s="1003">
        <v>6</v>
      </c>
      <c r="D12" s="1003">
        <v>1</v>
      </c>
      <c r="E12" s="1003">
        <v>1</v>
      </c>
      <c r="F12" s="1003">
        <v>80</v>
      </c>
      <c r="G12" s="1003">
        <v>85</v>
      </c>
      <c r="H12" s="1003">
        <v>2</v>
      </c>
      <c r="I12" s="1003">
        <v>12</v>
      </c>
      <c r="J12" s="1003">
        <v>1</v>
      </c>
      <c r="K12" s="1003">
        <v>1</v>
      </c>
      <c r="L12" s="1003">
        <v>1</v>
      </c>
      <c r="M12" s="1004" t="s">
        <v>1384</v>
      </c>
      <c r="N12" s="1005">
        <v>50</v>
      </c>
      <c r="O12" s="1005">
        <v>49</v>
      </c>
      <c r="P12" s="1005">
        <v>45</v>
      </c>
      <c r="Q12" s="1005">
        <v>44</v>
      </c>
      <c r="R12" s="1005">
        <v>40</v>
      </c>
      <c r="S12" s="1005">
        <v>41</v>
      </c>
      <c r="T12" s="1005">
        <v>8</v>
      </c>
      <c r="U12" s="1005">
        <v>6</v>
      </c>
      <c r="V12" s="1005">
        <v>41</v>
      </c>
      <c r="W12" s="1005">
        <v>1</v>
      </c>
      <c r="X12" s="1006">
        <v>4</v>
      </c>
      <c r="Y12" s="7"/>
    </row>
    <row r="13" spans="1:28" ht="23.25">
      <c r="A13" s="1007" t="s">
        <v>4797</v>
      </c>
      <c r="B13" s="1008">
        <v>7</v>
      </c>
      <c r="C13" s="1008">
        <v>7</v>
      </c>
      <c r="D13" s="1008">
        <v>2</v>
      </c>
      <c r="E13" s="1008">
        <v>2</v>
      </c>
      <c r="F13" s="1008">
        <v>79</v>
      </c>
      <c r="G13" s="1008">
        <v>84</v>
      </c>
      <c r="H13" s="1008">
        <v>2</v>
      </c>
      <c r="I13" s="1008">
        <v>12</v>
      </c>
      <c r="J13" s="1008">
        <v>2</v>
      </c>
      <c r="K13" s="1008">
        <v>2</v>
      </c>
      <c r="L13" s="1008">
        <v>2</v>
      </c>
      <c r="M13" s="1009" t="s">
        <v>4798</v>
      </c>
      <c r="N13" s="1010">
        <v>51</v>
      </c>
      <c r="O13" s="1010">
        <v>50</v>
      </c>
      <c r="P13" s="1010">
        <v>46</v>
      </c>
      <c r="Q13" s="1010">
        <v>45</v>
      </c>
      <c r="R13" s="1010">
        <v>39</v>
      </c>
      <c r="S13" s="1010">
        <v>40</v>
      </c>
      <c r="T13" s="1010">
        <v>8</v>
      </c>
      <c r="U13" s="1010">
        <v>6</v>
      </c>
      <c r="V13" s="1010">
        <v>42</v>
      </c>
      <c r="W13" s="1010">
        <v>2</v>
      </c>
      <c r="X13" s="1011">
        <v>5</v>
      </c>
      <c r="Y13" s="7"/>
    </row>
    <row r="14" spans="1:28" ht="23.25">
      <c r="A14" s="1007" t="s">
        <v>4526</v>
      </c>
      <c r="B14" s="1012">
        <v>8</v>
      </c>
      <c r="C14" s="1008">
        <v>8</v>
      </c>
      <c r="D14" s="1008">
        <v>3</v>
      </c>
      <c r="E14" s="1008">
        <v>3</v>
      </c>
      <c r="F14" s="1008">
        <v>78</v>
      </c>
      <c r="G14" s="1008">
        <v>83</v>
      </c>
      <c r="H14" s="1008">
        <v>2</v>
      </c>
      <c r="I14" s="1008">
        <v>12</v>
      </c>
      <c r="J14" s="1008">
        <v>3</v>
      </c>
      <c r="K14" s="1008">
        <v>3</v>
      </c>
      <c r="L14" s="1008">
        <v>3</v>
      </c>
      <c r="M14" s="1009" t="s">
        <v>1621</v>
      </c>
      <c r="N14" s="1010">
        <v>52</v>
      </c>
      <c r="O14" s="1010">
        <v>51</v>
      </c>
      <c r="P14" s="1010">
        <v>47</v>
      </c>
      <c r="Q14" s="1010">
        <v>46</v>
      </c>
      <c r="R14" s="1010">
        <v>38</v>
      </c>
      <c r="S14" s="1010">
        <v>39</v>
      </c>
      <c r="T14" s="1010">
        <v>8</v>
      </c>
      <c r="U14" s="1010">
        <v>6</v>
      </c>
      <c r="V14" s="1010">
        <v>43</v>
      </c>
      <c r="W14" s="1010">
        <v>3</v>
      </c>
      <c r="X14" s="1011">
        <v>6</v>
      </c>
      <c r="Y14" s="7"/>
    </row>
    <row r="15" spans="1:28" ht="23.25">
      <c r="A15" s="1007" t="s">
        <v>4799</v>
      </c>
      <c r="B15" s="1008">
        <v>9</v>
      </c>
      <c r="C15" s="1008">
        <v>9</v>
      </c>
      <c r="D15" s="1008">
        <v>4</v>
      </c>
      <c r="E15" s="1008">
        <v>4</v>
      </c>
      <c r="F15" s="1008">
        <v>77</v>
      </c>
      <c r="G15" s="1008">
        <v>82</v>
      </c>
      <c r="H15" s="1008">
        <v>2</v>
      </c>
      <c r="I15" s="1008">
        <v>12</v>
      </c>
      <c r="J15" s="1008">
        <v>4</v>
      </c>
      <c r="K15" s="1008">
        <v>4</v>
      </c>
      <c r="L15" s="1008">
        <v>4</v>
      </c>
      <c r="M15" s="1009" t="s">
        <v>4800</v>
      </c>
      <c r="N15" s="1010">
        <v>53</v>
      </c>
      <c r="O15" s="1010">
        <v>52</v>
      </c>
      <c r="P15" s="1010">
        <v>48</v>
      </c>
      <c r="Q15" s="1010">
        <v>47</v>
      </c>
      <c r="R15" s="1010">
        <v>37</v>
      </c>
      <c r="S15" s="1010">
        <v>38</v>
      </c>
      <c r="T15" s="1010">
        <v>8</v>
      </c>
      <c r="U15" s="1010">
        <v>6</v>
      </c>
      <c r="V15" s="1010">
        <v>44</v>
      </c>
      <c r="W15" s="1010">
        <v>4</v>
      </c>
      <c r="X15" s="1011">
        <v>7</v>
      </c>
      <c r="Y15" s="7"/>
    </row>
    <row r="16" spans="1:28" ht="23.25">
      <c r="A16" s="1007" t="s">
        <v>1690</v>
      </c>
      <c r="B16" s="1008">
        <v>10</v>
      </c>
      <c r="C16" s="1008">
        <v>10</v>
      </c>
      <c r="D16" s="1008">
        <v>5</v>
      </c>
      <c r="E16" s="1008">
        <v>5</v>
      </c>
      <c r="F16" s="1008">
        <v>76</v>
      </c>
      <c r="G16" s="1008">
        <v>81</v>
      </c>
      <c r="H16" s="1008">
        <v>2</v>
      </c>
      <c r="I16" s="1008">
        <v>12</v>
      </c>
      <c r="J16" s="1008">
        <v>5</v>
      </c>
      <c r="K16" s="1008">
        <v>5</v>
      </c>
      <c r="L16" s="1008">
        <v>5</v>
      </c>
      <c r="M16" s="1009" t="s">
        <v>1396</v>
      </c>
      <c r="N16" s="1010">
        <v>54</v>
      </c>
      <c r="O16" s="1010">
        <v>53</v>
      </c>
      <c r="P16" s="1010">
        <v>49</v>
      </c>
      <c r="Q16" s="1010">
        <v>48</v>
      </c>
      <c r="R16" s="1010">
        <v>36</v>
      </c>
      <c r="S16" s="1010">
        <v>37</v>
      </c>
      <c r="T16" s="1010">
        <v>8</v>
      </c>
      <c r="U16" s="1010">
        <v>6</v>
      </c>
      <c r="V16" s="1010">
        <v>45</v>
      </c>
      <c r="W16" s="1010">
        <v>5</v>
      </c>
      <c r="X16" s="1013">
        <v>8</v>
      </c>
      <c r="Y16" s="7"/>
    </row>
    <row r="17" spans="1:25" ht="23.25">
      <c r="A17" s="1007" t="s">
        <v>2095</v>
      </c>
      <c r="B17" s="1008">
        <v>11</v>
      </c>
      <c r="C17" s="1008">
        <v>11</v>
      </c>
      <c r="D17" s="1008">
        <v>6</v>
      </c>
      <c r="E17" s="1008">
        <v>6</v>
      </c>
      <c r="F17" s="1008">
        <v>75</v>
      </c>
      <c r="G17" s="1012">
        <v>80</v>
      </c>
      <c r="H17" s="1008">
        <v>2</v>
      </c>
      <c r="I17" s="1008">
        <v>12</v>
      </c>
      <c r="J17" s="1008">
        <v>6</v>
      </c>
      <c r="K17" s="1008">
        <v>6</v>
      </c>
      <c r="L17" s="994">
        <v>6</v>
      </c>
      <c r="M17" s="1009" t="s">
        <v>4801</v>
      </c>
      <c r="N17" s="1010">
        <v>55</v>
      </c>
      <c r="O17" s="1010">
        <v>54</v>
      </c>
      <c r="P17" s="1010">
        <v>50</v>
      </c>
      <c r="Q17" s="1010">
        <v>49</v>
      </c>
      <c r="R17" s="1010">
        <v>35</v>
      </c>
      <c r="S17" s="1010">
        <v>36</v>
      </c>
      <c r="T17" s="1010">
        <v>9</v>
      </c>
      <c r="U17" s="1010">
        <v>5</v>
      </c>
      <c r="V17" s="1010">
        <v>46</v>
      </c>
      <c r="W17" s="1010">
        <v>6</v>
      </c>
      <c r="X17" s="1011">
        <v>1</v>
      </c>
      <c r="Y17" s="7"/>
    </row>
    <row r="18" spans="1:25" ht="23.25">
      <c r="A18" s="1007" t="s">
        <v>948</v>
      </c>
      <c r="B18" s="1008">
        <v>12</v>
      </c>
      <c r="C18" s="1008">
        <v>12</v>
      </c>
      <c r="D18" s="1008">
        <v>7</v>
      </c>
      <c r="E18" s="1008">
        <v>7</v>
      </c>
      <c r="F18" s="1008">
        <v>74</v>
      </c>
      <c r="G18" s="1008">
        <v>79</v>
      </c>
      <c r="H18" s="1008">
        <v>3</v>
      </c>
      <c r="I18" s="1008">
        <v>11</v>
      </c>
      <c r="J18" s="1008">
        <v>7</v>
      </c>
      <c r="K18" s="1008">
        <v>7</v>
      </c>
      <c r="L18" s="1008">
        <v>1</v>
      </c>
      <c r="M18" s="1009" t="s">
        <v>4802</v>
      </c>
      <c r="N18" s="1010">
        <v>56</v>
      </c>
      <c r="O18" s="1010">
        <v>55</v>
      </c>
      <c r="P18" s="1010">
        <v>51</v>
      </c>
      <c r="Q18" s="1010">
        <v>50</v>
      </c>
      <c r="R18" s="1010">
        <v>34</v>
      </c>
      <c r="S18" s="1010">
        <v>35</v>
      </c>
      <c r="T18" s="1010">
        <v>9</v>
      </c>
      <c r="U18" s="1010">
        <v>5</v>
      </c>
      <c r="V18" s="1010">
        <v>47</v>
      </c>
      <c r="W18" s="1010">
        <v>7</v>
      </c>
      <c r="X18" s="1011">
        <v>2</v>
      </c>
      <c r="Y18" s="7"/>
    </row>
    <row r="19" spans="1:25" ht="23.25">
      <c r="A19" s="1007" t="s">
        <v>4803</v>
      </c>
      <c r="B19" s="1008">
        <v>13</v>
      </c>
      <c r="C19" s="1008">
        <v>13</v>
      </c>
      <c r="D19" s="1008">
        <v>8</v>
      </c>
      <c r="E19" s="1008">
        <v>8</v>
      </c>
      <c r="F19" s="1008">
        <v>73</v>
      </c>
      <c r="G19" s="1008">
        <v>78</v>
      </c>
      <c r="H19" s="1008">
        <v>3</v>
      </c>
      <c r="I19" s="1008">
        <v>11</v>
      </c>
      <c r="J19" s="1008">
        <v>8</v>
      </c>
      <c r="K19" s="1008">
        <v>8</v>
      </c>
      <c r="L19" s="1008">
        <v>2</v>
      </c>
      <c r="M19" s="1009" t="s">
        <v>4804</v>
      </c>
      <c r="N19" s="1010">
        <v>57</v>
      </c>
      <c r="O19" s="1010">
        <v>56</v>
      </c>
      <c r="P19" s="1010">
        <v>52</v>
      </c>
      <c r="Q19" s="1010">
        <v>51</v>
      </c>
      <c r="R19" s="1010">
        <v>33</v>
      </c>
      <c r="S19" s="1010">
        <v>34</v>
      </c>
      <c r="T19" s="1010">
        <v>9</v>
      </c>
      <c r="U19" s="1010">
        <v>5</v>
      </c>
      <c r="V19" s="1010">
        <v>48</v>
      </c>
      <c r="W19" s="1010">
        <v>8</v>
      </c>
      <c r="X19" s="1011">
        <v>3</v>
      </c>
      <c r="Y19" s="7"/>
    </row>
    <row r="20" spans="1:25" ht="23.25">
      <c r="A20" s="1007" t="s">
        <v>4805</v>
      </c>
      <c r="B20" s="1008">
        <v>14</v>
      </c>
      <c r="C20" s="1008">
        <v>14</v>
      </c>
      <c r="D20" s="1008">
        <v>9</v>
      </c>
      <c r="E20" s="1008">
        <v>9</v>
      </c>
      <c r="F20" s="1008">
        <v>72</v>
      </c>
      <c r="G20" s="1008">
        <v>77</v>
      </c>
      <c r="H20" s="1008">
        <v>3</v>
      </c>
      <c r="I20" s="1008">
        <v>11</v>
      </c>
      <c r="J20" s="1008">
        <v>9</v>
      </c>
      <c r="K20" s="1008">
        <v>9</v>
      </c>
      <c r="L20" s="1008">
        <v>3</v>
      </c>
      <c r="M20" s="1009" t="s">
        <v>51</v>
      </c>
      <c r="N20" s="1010">
        <v>58</v>
      </c>
      <c r="O20" s="1010">
        <v>57</v>
      </c>
      <c r="P20" s="1010">
        <v>53</v>
      </c>
      <c r="Q20" s="1010">
        <v>52</v>
      </c>
      <c r="R20" s="1010">
        <v>32</v>
      </c>
      <c r="S20" s="1010">
        <v>33</v>
      </c>
      <c r="T20" s="1010">
        <v>9</v>
      </c>
      <c r="U20" s="1010">
        <v>5</v>
      </c>
      <c r="V20" s="1010">
        <v>49</v>
      </c>
      <c r="W20" s="1010">
        <v>9</v>
      </c>
      <c r="X20" s="1011">
        <v>4</v>
      </c>
      <c r="Y20" s="7"/>
    </row>
    <row r="21" spans="1:25" ht="23.25">
      <c r="A21" s="1007" t="s">
        <v>4806</v>
      </c>
      <c r="B21" s="1008">
        <v>15</v>
      </c>
      <c r="C21" s="1008">
        <v>15</v>
      </c>
      <c r="D21" s="1008">
        <v>10</v>
      </c>
      <c r="E21" s="1008">
        <v>10</v>
      </c>
      <c r="F21" s="1008">
        <v>71</v>
      </c>
      <c r="G21" s="1008">
        <v>76</v>
      </c>
      <c r="H21" s="1008">
        <v>3</v>
      </c>
      <c r="I21" s="1008">
        <v>11</v>
      </c>
      <c r="J21" s="1008">
        <v>10</v>
      </c>
      <c r="K21" s="1008">
        <v>10</v>
      </c>
      <c r="L21" s="1008">
        <v>4</v>
      </c>
      <c r="M21" s="1014" t="s">
        <v>4807</v>
      </c>
      <c r="N21" s="1010">
        <v>59</v>
      </c>
      <c r="O21" s="1010">
        <v>58</v>
      </c>
      <c r="P21" s="1010">
        <v>54</v>
      </c>
      <c r="Q21" s="1010">
        <v>53</v>
      </c>
      <c r="R21" s="1010">
        <v>31</v>
      </c>
      <c r="S21" s="1010">
        <v>32</v>
      </c>
      <c r="T21" s="1010">
        <v>9</v>
      </c>
      <c r="U21" s="1010">
        <v>5</v>
      </c>
      <c r="V21" s="1010">
        <v>50</v>
      </c>
      <c r="W21" s="1010">
        <v>10</v>
      </c>
      <c r="X21" s="1011">
        <v>5</v>
      </c>
      <c r="Y21" s="7"/>
    </row>
    <row r="22" spans="1:25" ht="23.25">
      <c r="A22" s="1007" t="s">
        <v>4808</v>
      </c>
      <c r="B22" s="1008">
        <v>16</v>
      </c>
      <c r="C22" s="1008">
        <v>16</v>
      </c>
      <c r="D22" s="1008">
        <v>11</v>
      </c>
      <c r="E22" s="1008">
        <v>11</v>
      </c>
      <c r="F22" s="1008">
        <v>70</v>
      </c>
      <c r="G22" s="1008">
        <v>75</v>
      </c>
      <c r="H22" s="1008">
        <v>3</v>
      </c>
      <c r="I22" s="1008">
        <v>11</v>
      </c>
      <c r="J22" s="1008">
        <v>11</v>
      </c>
      <c r="K22" s="1008">
        <v>11</v>
      </c>
      <c r="L22" s="994">
        <v>5</v>
      </c>
      <c r="M22" s="1009" t="s">
        <v>4809</v>
      </c>
      <c r="N22" s="1010">
        <v>60</v>
      </c>
      <c r="O22" s="1010">
        <v>59</v>
      </c>
      <c r="P22" s="1010">
        <v>55</v>
      </c>
      <c r="Q22" s="1010">
        <v>54</v>
      </c>
      <c r="R22" s="1010">
        <v>30</v>
      </c>
      <c r="S22" s="1010">
        <v>31</v>
      </c>
      <c r="T22" s="1010">
        <v>9</v>
      </c>
      <c r="U22" s="1010">
        <v>5</v>
      </c>
      <c r="V22" s="1010">
        <v>51</v>
      </c>
      <c r="W22" s="1010">
        <v>11</v>
      </c>
      <c r="X22" s="1015">
        <v>6</v>
      </c>
      <c r="Y22" s="7"/>
    </row>
    <row r="23" spans="1:25" ht="23.25">
      <c r="A23" s="1007" t="s">
        <v>4810</v>
      </c>
      <c r="B23" s="1008">
        <v>17</v>
      </c>
      <c r="C23" s="1008">
        <v>17</v>
      </c>
      <c r="D23" s="1008">
        <v>12</v>
      </c>
      <c r="E23" s="1008">
        <v>12</v>
      </c>
      <c r="F23" s="1008">
        <v>69</v>
      </c>
      <c r="G23" s="1008">
        <v>74</v>
      </c>
      <c r="H23" s="1008">
        <v>4</v>
      </c>
      <c r="I23" s="1008">
        <v>10</v>
      </c>
      <c r="J23" s="1008">
        <v>12</v>
      </c>
      <c r="K23" s="1008">
        <v>12</v>
      </c>
      <c r="L23" s="1008">
        <v>1</v>
      </c>
      <c r="M23" s="1009" t="s">
        <v>4811</v>
      </c>
      <c r="N23" s="1010">
        <v>61</v>
      </c>
      <c r="O23" s="1010">
        <v>60</v>
      </c>
      <c r="P23" s="1010">
        <v>56</v>
      </c>
      <c r="Q23" s="1010">
        <v>55</v>
      </c>
      <c r="R23" s="1010">
        <v>29</v>
      </c>
      <c r="S23" s="1010">
        <v>30</v>
      </c>
      <c r="T23" s="1010">
        <v>10</v>
      </c>
      <c r="U23" s="1010">
        <v>4</v>
      </c>
      <c r="V23" s="1010">
        <v>52</v>
      </c>
      <c r="W23" s="1010">
        <v>12</v>
      </c>
      <c r="X23" s="1011">
        <v>1</v>
      </c>
      <c r="Y23" s="7"/>
    </row>
    <row r="24" spans="1:25" ht="23.25">
      <c r="A24" s="1007" t="s">
        <v>972</v>
      </c>
      <c r="B24" s="1008">
        <v>18</v>
      </c>
      <c r="C24" s="1008">
        <v>18</v>
      </c>
      <c r="D24" s="1008">
        <v>13</v>
      </c>
      <c r="E24" s="1008">
        <v>13</v>
      </c>
      <c r="F24" s="1008">
        <v>68</v>
      </c>
      <c r="G24" s="1008">
        <v>73</v>
      </c>
      <c r="H24" s="1008">
        <v>4</v>
      </c>
      <c r="I24" s="1008">
        <v>10</v>
      </c>
      <c r="J24" s="1008">
        <v>13</v>
      </c>
      <c r="K24" s="1008">
        <v>13</v>
      </c>
      <c r="L24" s="1008">
        <v>2</v>
      </c>
      <c r="M24" s="1009" t="s">
        <v>946</v>
      </c>
      <c r="N24" s="1010">
        <v>62</v>
      </c>
      <c r="O24" s="1010">
        <v>61</v>
      </c>
      <c r="P24" s="1010">
        <v>57</v>
      </c>
      <c r="Q24" s="1010">
        <v>56</v>
      </c>
      <c r="R24" s="1010">
        <v>28</v>
      </c>
      <c r="S24" s="1010">
        <v>29</v>
      </c>
      <c r="T24" s="1010">
        <v>10</v>
      </c>
      <c r="U24" s="1010">
        <v>4</v>
      </c>
      <c r="V24" s="1010">
        <v>53</v>
      </c>
      <c r="W24" s="1010">
        <v>13</v>
      </c>
      <c r="X24" s="1011">
        <v>2</v>
      </c>
      <c r="Y24" s="7"/>
    </row>
    <row r="25" spans="1:25" ht="23.25">
      <c r="A25" s="1007" t="s">
        <v>4812</v>
      </c>
      <c r="B25" s="1008">
        <v>19</v>
      </c>
      <c r="C25" s="1008">
        <v>19</v>
      </c>
      <c r="D25" s="1008">
        <v>14</v>
      </c>
      <c r="E25" s="1008">
        <v>14</v>
      </c>
      <c r="F25" s="1008">
        <v>67</v>
      </c>
      <c r="G25" s="1008">
        <v>72</v>
      </c>
      <c r="H25" s="1008">
        <v>4</v>
      </c>
      <c r="I25" s="1008">
        <v>10</v>
      </c>
      <c r="J25" s="1008">
        <v>14</v>
      </c>
      <c r="K25" s="1008">
        <v>14</v>
      </c>
      <c r="L25" s="1008">
        <v>3</v>
      </c>
      <c r="M25" s="1009" t="s">
        <v>4526</v>
      </c>
      <c r="N25" s="1016">
        <v>63</v>
      </c>
      <c r="O25" s="1010">
        <v>62</v>
      </c>
      <c r="P25" s="1010">
        <v>58</v>
      </c>
      <c r="Q25" s="1010">
        <v>57</v>
      </c>
      <c r="R25" s="1010">
        <v>27</v>
      </c>
      <c r="S25" s="1010">
        <v>28</v>
      </c>
      <c r="T25" s="1010">
        <v>10</v>
      </c>
      <c r="U25" s="1010">
        <v>4</v>
      </c>
      <c r="V25" s="1010">
        <v>54</v>
      </c>
      <c r="W25" s="1010">
        <v>14</v>
      </c>
      <c r="X25" s="1011">
        <v>3</v>
      </c>
      <c r="Y25" s="7"/>
    </row>
    <row r="26" spans="1:25" ht="23.25">
      <c r="A26" s="1017" t="s">
        <v>1390</v>
      </c>
      <c r="B26" s="1008">
        <v>20</v>
      </c>
      <c r="C26" s="1008">
        <v>20</v>
      </c>
      <c r="D26" s="1008">
        <v>15</v>
      </c>
      <c r="E26" s="1008">
        <v>15</v>
      </c>
      <c r="F26" s="1008">
        <v>66</v>
      </c>
      <c r="G26" s="1008">
        <v>71</v>
      </c>
      <c r="H26" s="1008">
        <v>4</v>
      </c>
      <c r="I26" s="1008">
        <v>10</v>
      </c>
      <c r="J26" s="1008">
        <v>15</v>
      </c>
      <c r="K26" s="1008">
        <v>15</v>
      </c>
      <c r="L26" s="1008">
        <v>4</v>
      </c>
      <c r="M26" s="1009" t="s">
        <v>4813</v>
      </c>
      <c r="N26" s="1010">
        <v>64</v>
      </c>
      <c r="O26" s="1010">
        <v>63</v>
      </c>
      <c r="P26" s="1010">
        <v>59</v>
      </c>
      <c r="Q26" s="1010">
        <v>58</v>
      </c>
      <c r="R26" s="1010">
        <v>26</v>
      </c>
      <c r="S26" s="1010">
        <v>27</v>
      </c>
      <c r="T26" s="1010">
        <v>10</v>
      </c>
      <c r="U26" s="1010">
        <v>4</v>
      </c>
      <c r="V26" s="1010">
        <v>55</v>
      </c>
      <c r="W26" s="1010">
        <v>15</v>
      </c>
      <c r="X26" s="1011">
        <v>4</v>
      </c>
      <c r="Y26" s="7"/>
    </row>
    <row r="27" spans="1:25" ht="24" thickBot="1">
      <c r="A27" s="1007" t="s">
        <v>1375</v>
      </c>
      <c r="B27" s="1008">
        <v>21</v>
      </c>
      <c r="C27" s="1008">
        <v>21</v>
      </c>
      <c r="D27" s="1008">
        <v>16</v>
      </c>
      <c r="E27" s="1008">
        <v>16</v>
      </c>
      <c r="F27" s="1008">
        <v>65</v>
      </c>
      <c r="G27" s="1008">
        <v>70</v>
      </c>
      <c r="H27" s="1008">
        <v>4</v>
      </c>
      <c r="I27" s="1008">
        <v>10</v>
      </c>
      <c r="J27" s="1008">
        <v>16</v>
      </c>
      <c r="K27" s="1008">
        <v>16</v>
      </c>
      <c r="L27" s="1008">
        <v>5</v>
      </c>
      <c r="M27" s="1009" t="s">
        <v>83</v>
      </c>
      <c r="N27" s="1010">
        <v>65</v>
      </c>
      <c r="O27" s="1010">
        <v>64</v>
      </c>
      <c r="P27" s="1010">
        <v>60</v>
      </c>
      <c r="Q27" s="1010">
        <v>59</v>
      </c>
      <c r="R27" s="1010">
        <v>25</v>
      </c>
      <c r="S27" s="1010">
        <v>26</v>
      </c>
      <c r="T27" s="1010">
        <v>10</v>
      </c>
      <c r="U27" s="1010">
        <v>4</v>
      </c>
      <c r="V27" s="1010">
        <v>56</v>
      </c>
      <c r="W27" s="1010">
        <v>16</v>
      </c>
      <c r="X27" s="1011">
        <v>5</v>
      </c>
      <c r="Y27" s="7"/>
    </row>
    <row r="28" spans="1:25" ht="24.75" thickTop="1" thickBot="1">
      <c r="A28" s="1018" t="s">
        <v>4814</v>
      </c>
      <c r="B28" s="1008">
        <v>22</v>
      </c>
      <c r="C28" s="1008">
        <v>22</v>
      </c>
      <c r="D28" s="1008">
        <v>17</v>
      </c>
      <c r="E28" s="1008">
        <v>17</v>
      </c>
      <c r="F28" s="1008">
        <v>64</v>
      </c>
      <c r="G28" s="1008">
        <v>69</v>
      </c>
      <c r="H28" s="1008">
        <v>4</v>
      </c>
      <c r="I28" s="1008">
        <v>10</v>
      </c>
      <c r="J28" s="1008">
        <v>17</v>
      </c>
      <c r="K28" s="1008">
        <v>17</v>
      </c>
      <c r="L28" s="1008">
        <v>6</v>
      </c>
      <c r="M28" s="1018" t="s">
        <v>4815</v>
      </c>
      <c r="N28" s="1010">
        <v>66</v>
      </c>
      <c r="O28" s="1010">
        <v>65</v>
      </c>
      <c r="P28" s="1010">
        <v>61</v>
      </c>
      <c r="Q28" s="1010">
        <v>60</v>
      </c>
      <c r="R28" s="1010">
        <v>24</v>
      </c>
      <c r="S28" s="1010">
        <v>25</v>
      </c>
      <c r="T28" s="1010">
        <v>10</v>
      </c>
      <c r="U28" s="1010">
        <v>4</v>
      </c>
      <c r="V28" s="1010">
        <v>57</v>
      </c>
      <c r="W28" s="1010">
        <v>17</v>
      </c>
      <c r="X28" s="1011">
        <v>6</v>
      </c>
      <c r="Y28" s="7"/>
    </row>
    <row r="29" spans="1:25" ht="24" thickBot="1">
      <c r="A29" s="1019" t="s">
        <v>4816</v>
      </c>
      <c r="B29" s="1020">
        <v>23</v>
      </c>
      <c r="C29" s="1020">
        <v>23</v>
      </c>
      <c r="D29" s="1020">
        <v>18</v>
      </c>
      <c r="E29" s="1020">
        <v>18</v>
      </c>
      <c r="F29" s="1020">
        <v>63</v>
      </c>
      <c r="G29" s="1020">
        <v>68</v>
      </c>
      <c r="H29" s="1020">
        <v>4</v>
      </c>
      <c r="I29" s="1020">
        <v>10</v>
      </c>
      <c r="J29" s="1020">
        <v>18</v>
      </c>
      <c r="K29" s="1021">
        <v>18</v>
      </c>
      <c r="L29" s="1020">
        <v>7</v>
      </c>
      <c r="M29" s="1019" t="s">
        <v>51</v>
      </c>
      <c r="N29" s="1022">
        <v>67</v>
      </c>
      <c r="O29" s="1022">
        <v>66</v>
      </c>
      <c r="P29" s="1022">
        <v>62</v>
      </c>
      <c r="Q29" s="1022">
        <v>61</v>
      </c>
      <c r="R29" s="1022">
        <v>23</v>
      </c>
      <c r="S29" s="1022">
        <v>24</v>
      </c>
      <c r="T29" s="1022">
        <v>10</v>
      </c>
      <c r="U29" s="1022">
        <v>4</v>
      </c>
      <c r="V29" s="1022">
        <v>58</v>
      </c>
      <c r="W29" s="1021">
        <v>18</v>
      </c>
      <c r="X29" s="1023">
        <v>7</v>
      </c>
      <c r="Y29" s="7"/>
    </row>
    <row r="30" spans="1:25" ht="24.75" thickTop="1" thickBot="1">
      <c r="A30" s="202" t="s">
        <v>10</v>
      </c>
      <c r="B30" s="993">
        <v>24</v>
      </c>
      <c r="C30" s="993"/>
      <c r="D30" s="993">
        <v>19</v>
      </c>
      <c r="E30" s="993"/>
      <c r="F30" s="993"/>
      <c r="G30" s="993">
        <v>67</v>
      </c>
      <c r="H30" s="993">
        <v>4</v>
      </c>
      <c r="I30" s="993">
        <v>10</v>
      </c>
      <c r="J30" s="993"/>
      <c r="K30" s="993"/>
      <c r="L30" s="1024">
        <v>8</v>
      </c>
      <c r="M30" s="202" t="s">
        <v>10</v>
      </c>
      <c r="N30" s="993">
        <v>68</v>
      </c>
      <c r="O30" s="993"/>
      <c r="P30" s="993">
        <v>63</v>
      </c>
      <c r="Q30" s="993"/>
      <c r="R30" s="993"/>
      <c r="S30" s="993">
        <v>23</v>
      </c>
      <c r="T30" s="993">
        <v>10</v>
      </c>
      <c r="U30" s="993">
        <v>4</v>
      </c>
      <c r="V30" s="993"/>
      <c r="W30" s="993"/>
      <c r="X30" s="1024">
        <v>8</v>
      </c>
      <c r="Y30" s="6"/>
    </row>
    <row r="31" spans="1:25" ht="23.25">
      <c r="A31" s="1025" t="s">
        <v>4817</v>
      </c>
      <c r="B31" s="1026">
        <v>25</v>
      </c>
      <c r="C31" s="1026">
        <v>24</v>
      </c>
      <c r="D31" s="1026">
        <v>20</v>
      </c>
      <c r="E31" s="1026">
        <v>19</v>
      </c>
      <c r="F31" s="1026">
        <v>62</v>
      </c>
      <c r="G31" s="1026">
        <v>66</v>
      </c>
      <c r="H31" s="1026">
        <v>5</v>
      </c>
      <c r="I31" s="1026">
        <v>9</v>
      </c>
      <c r="J31" s="1026">
        <v>19</v>
      </c>
      <c r="K31" s="1026">
        <v>1</v>
      </c>
      <c r="L31" s="1026">
        <v>1</v>
      </c>
      <c r="M31" s="1027" t="s">
        <v>55</v>
      </c>
      <c r="N31" s="1028">
        <v>69</v>
      </c>
      <c r="O31" s="1028">
        <v>67</v>
      </c>
      <c r="P31" s="1028">
        <v>64</v>
      </c>
      <c r="Q31" s="1028">
        <v>62</v>
      </c>
      <c r="R31" s="1028">
        <v>22</v>
      </c>
      <c r="S31" s="1028">
        <v>22</v>
      </c>
      <c r="T31" s="1028">
        <v>11</v>
      </c>
      <c r="U31" s="1028">
        <v>3</v>
      </c>
      <c r="V31" s="1028">
        <v>59</v>
      </c>
      <c r="W31" s="1028">
        <v>1</v>
      </c>
      <c r="X31" s="1029">
        <v>1</v>
      </c>
      <c r="Y31" s="1030"/>
    </row>
    <row r="32" spans="1:25" ht="23.25">
      <c r="A32" s="1031" t="s">
        <v>70</v>
      </c>
      <c r="B32" s="1032">
        <v>26</v>
      </c>
      <c r="C32" s="1032">
        <v>25</v>
      </c>
      <c r="D32" s="1032">
        <v>21</v>
      </c>
      <c r="E32" s="1032">
        <v>20</v>
      </c>
      <c r="F32" s="1032">
        <v>61</v>
      </c>
      <c r="G32" s="1032">
        <v>65</v>
      </c>
      <c r="H32" s="1032">
        <v>5</v>
      </c>
      <c r="I32" s="1032">
        <v>9</v>
      </c>
      <c r="J32" s="1032">
        <v>20</v>
      </c>
      <c r="K32" s="1032">
        <v>2</v>
      </c>
      <c r="L32" s="1032">
        <v>2</v>
      </c>
      <c r="M32" s="1033" t="s">
        <v>4818</v>
      </c>
      <c r="N32" s="1034">
        <v>70</v>
      </c>
      <c r="O32" s="1034">
        <v>68</v>
      </c>
      <c r="P32" s="1034">
        <v>65</v>
      </c>
      <c r="Q32" s="1034">
        <v>63</v>
      </c>
      <c r="R32" s="1034">
        <v>21</v>
      </c>
      <c r="S32" s="1034">
        <v>21</v>
      </c>
      <c r="T32" s="1034">
        <v>11</v>
      </c>
      <c r="U32" s="1034">
        <v>3</v>
      </c>
      <c r="V32" s="1034">
        <v>60</v>
      </c>
      <c r="W32" s="1034">
        <v>2</v>
      </c>
      <c r="X32" s="1035">
        <v>2</v>
      </c>
      <c r="Y32" s="1030"/>
    </row>
    <row r="33" spans="1:25" ht="23.25">
      <c r="A33" s="1036" t="s">
        <v>4819</v>
      </c>
      <c r="B33" s="1032">
        <v>27</v>
      </c>
      <c r="C33" s="1032">
        <v>26</v>
      </c>
      <c r="D33" s="1032">
        <v>22</v>
      </c>
      <c r="E33" s="1032">
        <v>21</v>
      </c>
      <c r="F33" s="1032">
        <v>60</v>
      </c>
      <c r="G33" s="1032">
        <v>64</v>
      </c>
      <c r="H33" s="1032">
        <v>5</v>
      </c>
      <c r="I33" s="1032">
        <v>9</v>
      </c>
      <c r="J33" s="1032">
        <v>21</v>
      </c>
      <c r="K33" s="1032">
        <v>3</v>
      </c>
      <c r="L33" s="1032">
        <v>3</v>
      </c>
      <c r="M33" s="1033" t="s">
        <v>1359</v>
      </c>
      <c r="N33" s="1034">
        <v>71</v>
      </c>
      <c r="O33" s="1034">
        <v>69</v>
      </c>
      <c r="P33" s="1034">
        <v>66</v>
      </c>
      <c r="Q33" s="1034">
        <v>64</v>
      </c>
      <c r="R33" s="1034">
        <v>20</v>
      </c>
      <c r="S33" s="1034">
        <v>20</v>
      </c>
      <c r="T33" s="1034">
        <v>11</v>
      </c>
      <c r="U33" s="1034">
        <v>3</v>
      </c>
      <c r="V33" s="1034">
        <v>61</v>
      </c>
      <c r="W33" s="1034">
        <v>3</v>
      </c>
      <c r="X33" s="1035">
        <v>3</v>
      </c>
      <c r="Y33" s="1030"/>
    </row>
    <row r="34" spans="1:25" ht="23.25">
      <c r="A34" s="1036" t="s">
        <v>4820</v>
      </c>
      <c r="B34" s="1032">
        <v>28</v>
      </c>
      <c r="C34" s="1032">
        <v>27</v>
      </c>
      <c r="D34" s="1032">
        <v>23</v>
      </c>
      <c r="E34" s="1032">
        <v>22</v>
      </c>
      <c r="F34" s="1032">
        <v>59</v>
      </c>
      <c r="G34" s="1032">
        <v>63</v>
      </c>
      <c r="H34" s="1032">
        <v>5</v>
      </c>
      <c r="I34" s="1032">
        <v>9</v>
      </c>
      <c r="J34" s="1032">
        <v>22</v>
      </c>
      <c r="K34" s="1032">
        <v>4</v>
      </c>
      <c r="L34" s="1032">
        <v>4</v>
      </c>
      <c r="M34" s="1033" t="s">
        <v>4821</v>
      </c>
      <c r="N34" s="1034">
        <v>72</v>
      </c>
      <c r="O34" s="1034">
        <v>70</v>
      </c>
      <c r="P34" s="1034">
        <v>67</v>
      </c>
      <c r="Q34" s="1034">
        <v>65</v>
      </c>
      <c r="R34" s="1034">
        <v>19</v>
      </c>
      <c r="S34" s="1034">
        <v>19</v>
      </c>
      <c r="T34" s="1034">
        <v>11</v>
      </c>
      <c r="U34" s="1034">
        <v>3</v>
      </c>
      <c r="V34" s="1034">
        <v>62</v>
      </c>
      <c r="W34" s="1034">
        <v>4</v>
      </c>
      <c r="X34" s="1035">
        <v>4</v>
      </c>
      <c r="Y34" s="1030"/>
    </row>
    <row r="35" spans="1:25" ht="23.25">
      <c r="A35" s="1036" t="s">
        <v>1697</v>
      </c>
      <c r="B35" s="1032">
        <v>29</v>
      </c>
      <c r="C35" s="1032">
        <v>28</v>
      </c>
      <c r="D35" s="1032">
        <v>24</v>
      </c>
      <c r="E35" s="1032">
        <v>23</v>
      </c>
      <c r="F35" s="1032">
        <v>58</v>
      </c>
      <c r="G35" s="1032">
        <v>62</v>
      </c>
      <c r="H35" s="1032">
        <v>5</v>
      </c>
      <c r="I35" s="1032">
        <v>9</v>
      </c>
      <c r="J35" s="1032">
        <v>23</v>
      </c>
      <c r="K35" s="1032">
        <v>5</v>
      </c>
      <c r="L35" s="994">
        <v>5</v>
      </c>
      <c r="M35" s="1033" t="s">
        <v>4822</v>
      </c>
      <c r="N35" s="1034">
        <v>73</v>
      </c>
      <c r="O35" s="1034">
        <v>71</v>
      </c>
      <c r="P35" s="1034">
        <v>68</v>
      </c>
      <c r="Q35" s="1034">
        <v>66</v>
      </c>
      <c r="R35" s="1034">
        <v>18</v>
      </c>
      <c r="S35" s="1034">
        <v>18</v>
      </c>
      <c r="T35" s="1034">
        <v>11</v>
      </c>
      <c r="U35" s="1034">
        <v>3</v>
      </c>
      <c r="V35" s="1034">
        <v>63</v>
      </c>
      <c r="W35" s="1034">
        <v>5</v>
      </c>
      <c r="X35" s="1035">
        <v>5</v>
      </c>
      <c r="Y35" s="1030"/>
    </row>
    <row r="36" spans="1:25" ht="23.25">
      <c r="A36" s="1036" t="s">
        <v>4823</v>
      </c>
      <c r="B36" s="1032">
        <v>30</v>
      </c>
      <c r="C36" s="1032">
        <v>29</v>
      </c>
      <c r="D36" s="1032">
        <v>25</v>
      </c>
      <c r="E36" s="1032">
        <v>24</v>
      </c>
      <c r="F36" s="1032">
        <v>57</v>
      </c>
      <c r="G36" s="1032">
        <v>61</v>
      </c>
      <c r="H36" s="1032">
        <v>6</v>
      </c>
      <c r="I36" s="1032">
        <v>8</v>
      </c>
      <c r="J36" s="1032">
        <v>24</v>
      </c>
      <c r="K36" s="1032">
        <v>6</v>
      </c>
      <c r="L36" s="1032">
        <v>1</v>
      </c>
      <c r="M36" s="1033" t="s">
        <v>4818</v>
      </c>
      <c r="N36" s="1034">
        <v>74</v>
      </c>
      <c r="O36" s="1034">
        <v>72</v>
      </c>
      <c r="P36" s="1034">
        <v>69</v>
      </c>
      <c r="Q36" s="1034">
        <v>67</v>
      </c>
      <c r="R36" s="1034">
        <v>17</v>
      </c>
      <c r="S36" s="1034">
        <v>17</v>
      </c>
      <c r="T36" s="1034">
        <v>11</v>
      </c>
      <c r="U36" s="1034">
        <v>3</v>
      </c>
      <c r="V36" s="1034">
        <v>64</v>
      </c>
      <c r="W36" s="1034">
        <v>6</v>
      </c>
      <c r="X36" s="1035">
        <v>6</v>
      </c>
      <c r="Y36" s="1030"/>
    </row>
    <row r="37" spans="1:25" ht="23.25">
      <c r="A37" s="1036" t="s">
        <v>1695</v>
      </c>
      <c r="B37" s="1032">
        <v>31</v>
      </c>
      <c r="C37" s="1032">
        <v>30</v>
      </c>
      <c r="D37" s="1032">
        <v>26</v>
      </c>
      <c r="E37" s="1032">
        <v>25</v>
      </c>
      <c r="F37" s="1032">
        <v>56</v>
      </c>
      <c r="G37" s="1032">
        <v>60</v>
      </c>
      <c r="H37" s="1032">
        <v>6</v>
      </c>
      <c r="I37" s="1032">
        <v>8</v>
      </c>
      <c r="J37" s="1032">
        <v>25</v>
      </c>
      <c r="K37" s="1032">
        <v>7</v>
      </c>
      <c r="L37" s="1032">
        <v>2</v>
      </c>
      <c r="M37" s="1033" t="s">
        <v>4824</v>
      </c>
      <c r="N37" s="1034">
        <v>75</v>
      </c>
      <c r="O37" s="1034">
        <v>73</v>
      </c>
      <c r="P37" s="1034">
        <v>70</v>
      </c>
      <c r="Q37" s="1034">
        <v>68</v>
      </c>
      <c r="R37" s="1034">
        <v>16</v>
      </c>
      <c r="S37" s="1034">
        <v>16</v>
      </c>
      <c r="T37" s="1034">
        <v>11</v>
      </c>
      <c r="U37" s="1034">
        <v>3</v>
      </c>
      <c r="V37" s="1034">
        <v>65</v>
      </c>
      <c r="W37" s="1034">
        <v>7</v>
      </c>
      <c r="X37" s="1015">
        <v>7</v>
      </c>
      <c r="Y37" s="1030"/>
    </row>
    <row r="38" spans="1:25" ht="23.25">
      <c r="A38" s="1036" t="s">
        <v>1619</v>
      </c>
      <c r="B38" s="1032">
        <v>32</v>
      </c>
      <c r="C38" s="1032">
        <v>31</v>
      </c>
      <c r="D38" s="1032">
        <v>27</v>
      </c>
      <c r="E38" s="1032">
        <v>26</v>
      </c>
      <c r="F38" s="1032">
        <v>55</v>
      </c>
      <c r="G38" s="1032">
        <v>59</v>
      </c>
      <c r="H38" s="1032">
        <v>6</v>
      </c>
      <c r="I38" s="1032">
        <v>8</v>
      </c>
      <c r="J38" s="1032">
        <v>26</v>
      </c>
      <c r="K38" s="1032">
        <v>8</v>
      </c>
      <c r="L38" s="1032">
        <v>3</v>
      </c>
      <c r="M38" s="1033" t="s">
        <v>4825</v>
      </c>
      <c r="N38" s="1034">
        <v>76</v>
      </c>
      <c r="O38" s="1034">
        <v>74</v>
      </c>
      <c r="P38" s="1034">
        <v>71</v>
      </c>
      <c r="Q38" s="1034">
        <v>69</v>
      </c>
      <c r="R38" s="1034">
        <v>15</v>
      </c>
      <c r="S38" s="1034">
        <v>15</v>
      </c>
      <c r="T38" s="1034">
        <v>12</v>
      </c>
      <c r="U38" s="1034">
        <v>2</v>
      </c>
      <c r="V38" s="1034">
        <v>66</v>
      </c>
      <c r="W38" s="1034">
        <v>8</v>
      </c>
      <c r="X38" s="1035">
        <v>1</v>
      </c>
      <c r="Y38" s="1030"/>
    </row>
    <row r="39" spans="1:25" ht="23.25">
      <c r="A39" s="1036" t="s">
        <v>4826</v>
      </c>
      <c r="B39" s="1032">
        <v>33</v>
      </c>
      <c r="C39" s="1032">
        <v>32</v>
      </c>
      <c r="D39" s="1032">
        <v>28</v>
      </c>
      <c r="E39" s="1032">
        <v>27</v>
      </c>
      <c r="F39" s="1032">
        <v>54</v>
      </c>
      <c r="G39" s="1032">
        <v>58</v>
      </c>
      <c r="H39" s="1032">
        <v>6</v>
      </c>
      <c r="I39" s="1032">
        <v>8</v>
      </c>
      <c r="J39" s="1032">
        <v>27</v>
      </c>
      <c r="K39" s="1032">
        <v>9</v>
      </c>
      <c r="L39" s="1032">
        <v>4</v>
      </c>
      <c r="M39" s="1033" t="s">
        <v>4827</v>
      </c>
      <c r="N39" s="1034">
        <v>77</v>
      </c>
      <c r="O39" s="1034">
        <v>75</v>
      </c>
      <c r="P39" s="1034">
        <v>72</v>
      </c>
      <c r="Q39" s="1034">
        <v>70</v>
      </c>
      <c r="R39" s="1034">
        <v>14</v>
      </c>
      <c r="S39" s="1034">
        <v>14</v>
      </c>
      <c r="T39" s="1034">
        <v>12</v>
      </c>
      <c r="U39" s="1034">
        <v>2</v>
      </c>
      <c r="V39" s="1034">
        <v>67</v>
      </c>
      <c r="W39" s="1034">
        <v>9</v>
      </c>
      <c r="X39" s="1035">
        <v>2</v>
      </c>
      <c r="Y39" s="1030"/>
    </row>
    <row r="40" spans="1:25" ht="23.25">
      <c r="A40" s="1036" t="s">
        <v>4828</v>
      </c>
      <c r="B40" s="1032">
        <v>34</v>
      </c>
      <c r="C40" s="1032">
        <v>33</v>
      </c>
      <c r="D40" s="1032">
        <v>29</v>
      </c>
      <c r="E40" s="1032">
        <v>28</v>
      </c>
      <c r="F40" s="1032">
        <v>53</v>
      </c>
      <c r="G40" s="1032">
        <v>57</v>
      </c>
      <c r="H40" s="1032">
        <v>6</v>
      </c>
      <c r="I40" s="1032">
        <v>8</v>
      </c>
      <c r="J40" s="1032">
        <v>28</v>
      </c>
      <c r="K40" s="1032">
        <v>10</v>
      </c>
      <c r="L40" s="1032">
        <v>5</v>
      </c>
      <c r="M40" s="1033" t="s">
        <v>4829</v>
      </c>
      <c r="N40" s="1037">
        <v>78</v>
      </c>
      <c r="O40" s="1034">
        <v>76</v>
      </c>
      <c r="P40" s="1034">
        <v>73</v>
      </c>
      <c r="Q40" s="1034">
        <v>71</v>
      </c>
      <c r="R40" s="1034">
        <v>13</v>
      </c>
      <c r="S40" s="1037">
        <v>13</v>
      </c>
      <c r="T40" s="1034">
        <v>12</v>
      </c>
      <c r="U40" s="1034">
        <v>2</v>
      </c>
      <c r="V40" s="1034">
        <v>68</v>
      </c>
      <c r="W40" s="1034">
        <v>10</v>
      </c>
      <c r="X40" s="1035">
        <v>3</v>
      </c>
      <c r="Y40" s="1030"/>
    </row>
    <row r="41" spans="1:25" ht="23.25">
      <c r="A41" s="1036" t="s">
        <v>1369</v>
      </c>
      <c r="B41" s="1032">
        <v>35</v>
      </c>
      <c r="C41" s="1032">
        <v>34</v>
      </c>
      <c r="D41" s="1032">
        <v>30</v>
      </c>
      <c r="E41" s="1032">
        <v>29</v>
      </c>
      <c r="F41" s="1032">
        <v>52</v>
      </c>
      <c r="G41" s="1032">
        <v>56</v>
      </c>
      <c r="H41" s="1032">
        <v>6</v>
      </c>
      <c r="I41" s="1032">
        <v>8</v>
      </c>
      <c r="J41" s="1032">
        <v>29</v>
      </c>
      <c r="K41" s="1032">
        <v>11</v>
      </c>
      <c r="L41" s="1032">
        <v>6</v>
      </c>
      <c r="M41" s="1033" t="s">
        <v>4830</v>
      </c>
      <c r="N41" s="1034">
        <v>79</v>
      </c>
      <c r="O41" s="1034">
        <v>77</v>
      </c>
      <c r="P41" s="1034">
        <v>74</v>
      </c>
      <c r="Q41" s="1034">
        <v>72</v>
      </c>
      <c r="R41" s="1034">
        <v>12</v>
      </c>
      <c r="S41" s="1034">
        <v>12</v>
      </c>
      <c r="T41" s="1034">
        <v>12</v>
      </c>
      <c r="U41" s="1034">
        <v>2</v>
      </c>
      <c r="V41" s="1034">
        <v>69</v>
      </c>
      <c r="W41" s="1034">
        <v>11</v>
      </c>
      <c r="X41" s="1035">
        <v>4</v>
      </c>
      <c r="Y41" s="1030"/>
    </row>
    <row r="42" spans="1:25" ht="23.25">
      <c r="A42" s="1036" t="s">
        <v>4831</v>
      </c>
      <c r="B42" s="1032">
        <v>36</v>
      </c>
      <c r="C42" s="1032">
        <v>35</v>
      </c>
      <c r="D42" s="1032">
        <v>31</v>
      </c>
      <c r="E42" s="1032">
        <v>30</v>
      </c>
      <c r="F42" s="1032">
        <v>51</v>
      </c>
      <c r="G42" s="1032">
        <v>55</v>
      </c>
      <c r="H42" s="1032">
        <v>6</v>
      </c>
      <c r="I42" s="1032">
        <v>8</v>
      </c>
      <c r="J42" s="1032">
        <v>30</v>
      </c>
      <c r="K42" s="1032">
        <v>12</v>
      </c>
      <c r="L42" s="1032">
        <v>7</v>
      </c>
      <c r="M42" s="1033" t="s">
        <v>83</v>
      </c>
      <c r="N42" s="1034">
        <v>80</v>
      </c>
      <c r="O42" s="1034">
        <v>78</v>
      </c>
      <c r="P42" s="1034">
        <v>75</v>
      </c>
      <c r="Q42" s="1034">
        <v>73</v>
      </c>
      <c r="R42" s="1034">
        <v>11</v>
      </c>
      <c r="S42" s="1034">
        <v>11</v>
      </c>
      <c r="T42" s="1034">
        <v>12</v>
      </c>
      <c r="U42" s="1034">
        <v>2</v>
      </c>
      <c r="V42" s="1034">
        <v>70</v>
      </c>
      <c r="W42" s="1034">
        <v>12</v>
      </c>
      <c r="X42" s="1035">
        <v>5</v>
      </c>
      <c r="Y42" s="1030"/>
    </row>
    <row r="43" spans="1:25" ht="23.25">
      <c r="A43" s="1036" t="s">
        <v>83</v>
      </c>
      <c r="B43" s="1032">
        <v>37</v>
      </c>
      <c r="C43" s="1032">
        <v>36</v>
      </c>
      <c r="D43" s="1032">
        <v>32</v>
      </c>
      <c r="E43" s="1032">
        <v>31</v>
      </c>
      <c r="F43" s="1032">
        <v>50</v>
      </c>
      <c r="G43" s="1032">
        <v>54</v>
      </c>
      <c r="H43" s="1032">
        <v>6</v>
      </c>
      <c r="I43" s="1032">
        <v>8</v>
      </c>
      <c r="J43" s="1032">
        <v>31</v>
      </c>
      <c r="K43" s="1032">
        <v>13</v>
      </c>
      <c r="L43" s="1032">
        <v>8</v>
      </c>
      <c r="M43" s="1033" t="s">
        <v>4832</v>
      </c>
      <c r="N43" s="1034">
        <v>81</v>
      </c>
      <c r="O43" s="1034">
        <v>79</v>
      </c>
      <c r="P43" s="1034">
        <v>76</v>
      </c>
      <c r="Q43" s="1034">
        <v>74</v>
      </c>
      <c r="R43" s="1034">
        <v>10</v>
      </c>
      <c r="S43" s="1034">
        <v>10</v>
      </c>
      <c r="T43" s="1034">
        <v>12</v>
      </c>
      <c r="U43" s="1034">
        <v>2</v>
      </c>
      <c r="V43" s="1034">
        <v>71</v>
      </c>
      <c r="W43" s="1034">
        <v>13</v>
      </c>
      <c r="X43" s="1035">
        <v>6</v>
      </c>
      <c r="Y43" s="1030"/>
    </row>
    <row r="44" spans="1:25" ht="23.25">
      <c r="A44" s="1036" t="s">
        <v>4833</v>
      </c>
      <c r="B44" s="1032">
        <v>38</v>
      </c>
      <c r="C44" s="1032">
        <v>37</v>
      </c>
      <c r="D44" s="1032">
        <v>33</v>
      </c>
      <c r="E44" s="1032">
        <v>32</v>
      </c>
      <c r="F44" s="1032">
        <v>49</v>
      </c>
      <c r="G44" s="1032">
        <v>53</v>
      </c>
      <c r="H44" s="1032">
        <v>6</v>
      </c>
      <c r="I44" s="1032">
        <v>8</v>
      </c>
      <c r="J44" s="1032">
        <v>32</v>
      </c>
      <c r="K44" s="1032">
        <v>14</v>
      </c>
      <c r="L44" s="1032">
        <v>9</v>
      </c>
      <c r="M44" s="1033" t="s">
        <v>4834</v>
      </c>
      <c r="N44" s="1034">
        <v>82</v>
      </c>
      <c r="O44" s="1034">
        <v>80</v>
      </c>
      <c r="P44" s="1034">
        <v>77</v>
      </c>
      <c r="Q44" s="1034">
        <v>75</v>
      </c>
      <c r="R44" s="1034">
        <v>9</v>
      </c>
      <c r="S44" s="1034">
        <v>9</v>
      </c>
      <c r="T44" s="1034">
        <v>12</v>
      </c>
      <c r="U44" s="1034">
        <v>2</v>
      </c>
      <c r="V44" s="1034">
        <v>72</v>
      </c>
      <c r="W44" s="1034">
        <v>14</v>
      </c>
      <c r="X44" s="1035">
        <v>7</v>
      </c>
      <c r="Y44" s="1030"/>
    </row>
    <row r="45" spans="1:25" ht="23.25">
      <c r="A45" s="1036" t="s">
        <v>1387</v>
      </c>
      <c r="B45" s="1032">
        <v>39</v>
      </c>
      <c r="C45" s="1032">
        <v>38</v>
      </c>
      <c r="D45" s="1032">
        <v>34</v>
      </c>
      <c r="E45" s="1032">
        <v>33</v>
      </c>
      <c r="F45" s="1032">
        <v>48</v>
      </c>
      <c r="G45" s="1032">
        <v>52</v>
      </c>
      <c r="H45" s="1032">
        <v>6</v>
      </c>
      <c r="I45" s="1032">
        <v>8</v>
      </c>
      <c r="J45" s="1032">
        <v>33</v>
      </c>
      <c r="K45" s="1032">
        <v>15</v>
      </c>
      <c r="L45" s="1032">
        <v>10</v>
      </c>
      <c r="M45" s="1033" t="s">
        <v>4835</v>
      </c>
      <c r="N45" s="1034">
        <v>83</v>
      </c>
      <c r="O45" s="1034">
        <v>81</v>
      </c>
      <c r="P45" s="1034">
        <v>78</v>
      </c>
      <c r="Q45" s="1034">
        <v>76</v>
      </c>
      <c r="R45" s="1034">
        <v>8</v>
      </c>
      <c r="S45" s="1034">
        <v>8</v>
      </c>
      <c r="T45" s="1034">
        <v>12</v>
      </c>
      <c r="U45" s="1034">
        <v>2</v>
      </c>
      <c r="V45" s="1034">
        <v>73</v>
      </c>
      <c r="W45" s="1034">
        <v>15</v>
      </c>
      <c r="X45" s="1035">
        <v>8</v>
      </c>
      <c r="Y45" s="1030"/>
    </row>
    <row r="46" spans="1:25" ht="23.25">
      <c r="A46" s="1036" t="s">
        <v>4836</v>
      </c>
      <c r="B46" s="1032">
        <v>40</v>
      </c>
      <c r="C46" s="1032">
        <v>39</v>
      </c>
      <c r="D46" s="1032">
        <v>35</v>
      </c>
      <c r="E46" s="1032">
        <v>34</v>
      </c>
      <c r="F46" s="1032">
        <v>47</v>
      </c>
      <c r="G46" s="1032">
        <v>51</v>
      </c>
      <c r="H46" s="1032">
        <v>6</v>
      </c>
      <c r="I46" s="1032">
        <v>8</v>
      </c>
      <c r="J46" s="1032">
        <v>34</v>
      </c>
      <c r="K46" s="1032">
        <v>16</v>
      </c>
      <c r="L46" s="994">
        <v>11</v>
      </c>
      <c r="M46" s="1038" t="s">
        <v>4837</v>
      </c>
      <c r="N46" s="1034">
        <v>84</v>
      </c>
      <c r="O46" s="1034">
        <v>82</v>
      </c>
      <c r="P46" s="1034">
        <v>79</v>
      </c>
      <c r="Q46" s="1034">
        <v>77</v>
      </c>
      <c r="R46" s="1034">
        <v>7</v>
      </c>
      <c r="S46" s="1034">
        <v>7</v>
      </c>
      <c r="T46" s="1034">
        <v>12</v>
      </c>
      <c r="U46" s="1034">
        <v>2</v>
      </c>
      <c r="V46" s="1034">
        <v>74</v>
      </c>
      <c r="W46" s="1034">
        <v>16</v>
      </c>
      <c r="X46" s="1015">
        <v>9</v>
      </c>
      <c r="Y46" s="1030"/>
    </row>
    <row r="47" spans="1:25" ht="23.25">
      <c r="A47" s="1036" t="s">
        <v>1394</v>
      </c>
      <c r="B47" s="1032">
        <v>41</v>
      </c>
      <c r="C47" s="1032">
        <v>40</v>
      </c>
      <c r="D47" s="1032">
        <v>36</v>
      </c>
      <c r="E47" s="1032">
        <v>35</v>
      </c>
      <c r="F47" s="1032">
        <v>46</v>
      </c>
      <c r="G47" s="1032">
        <v>50</v>
      </c>
      <c r="H47" s="1032">
        <v>7</v>
      </c>
      <c r="I47" s="1032">
        <v>7</v>
      </c>
      <c r="J47" s="1032">
        <v>35</v>
      </c>
      <c r="K47" s="1032">
        <v>17</v>
      </c>
      <c r="L47" s="1032">
        <v>1</v>
      </c>
      <c r="M47" s="1033" t="s">
        <v>4838</v>
      </c>
      <c r="N47" s="1034">
        <v>85</v>
      </c>
      <c r="O47" s="1034">
        <v>83</v>
      </c>
      <c r="P47" s="1034">
        <v>80</v>
      </c>
      <c r="Q47" s="1034">
        <v>78</v>
      </c>
      <c r="R47" s="1034">
        <v>6</v>
      </c>
      <c r="S47" s="1034">
        <v>6</v>
      </c>
      <c r="T47" s="1034">
        <v>13</v>
      </c>
      <c r="U47" s="1034">
        <v>1</v>
      </c>
      <c r="V47" s="1034">
        <v>75</v>
      </c>
      <c r="W47" s="1034">
        <v>17</v>
      </c>
      <c r="X47" s="1035">
        <v>1</v>
      </c>
      <c r="Y47" s="1030"/>
    </row>
    <row r="48" spans="1:25" ht="23.25">
      <c r="A48" s="1036" t="s">
        <v>4839</v>
      </c>
      <c r="B48" s="1039">
        <v>42</v>
      </c>
      <c r="C48" s="1032">
        <v>41</v>
      </c>
      <c r="D48" s="1032">
        <v>37</v>
      </c>
      <c r="E48" s="1032">
        <v>36</v>
      </c>
      <c r="F48" s="1032">
        <v>45</v>
      </c>
      <c r="G48" s="1032">
        <v>49</v>
      </c>
      <c r="H48" s="1032">
        <v>7</v>
      </c>
      <c r="I48" s="1032">
        <v>7</v>
      </c>
      <c r="J48" s="1032">
        <v>36</v>
      </c>
      <c r="K48" s="1032">
        <v>18</v>
      </c>
      <c r="L48" s="1032">
        <v>2</v>
      </c>
      <c r="M48" s="1033" t="s">
        <v>68</v>
      </c>
      <c r="N48" s="1034">
        <v>86</v>
      </c>
      <c r="O48" s="1034">
        <v>84</v>
      </c>
      <c r="P48" s="1034">
        <v>81</v>
      </c>
      <c r="Q48" s="1034">
        <v>79</v>
      </c>
      <c r="R48" s="1034">
        <v>5</v>
      </c>
      <c r="S48" s="1034">
        <v>5</v>
      </c>
      <c r="T48" s="1034">
        <v>13</v>
      </c>
      <c r="U48" s="1034">
        <v>1</v>
      </c>
      <c r="V48" s="1034">
        <v>76</v>
      </c>
      <c r="W48" s="1034">
        <v>18</v>
      </c>
      <c r="X48" s="1035">
        <v>2</v>
      </c>
      <c r="Y48" s="1030"/>
    </row>
    <row r="49" spans="1:25" ht="23.25">
      <c r="A49" s="1036" t="s">
        <v>1668</v>
      </c>
      <c r="B49" s="1039">
        <v>43</v>
      </c>
      <c r="C49" s="1032">
        <v>42</v>
      </c>
      <c r="D49" s="1032">
        <v>38</v>
      </c>
      <c r="E49" s="1032">
        <v>37</v>
      </c>
      <c r="F49" s="1032">
        <v>44</v>
      </c>
      <c r="G49" s="1032">
        <v>48</v>
      </c>
      <c r="H49" s="1032">
        <v>7</v>
      </c>
      <c r="I49" s="1032">
        <v>7</v>
      </c>
      <c r="J49" s="1032">
        <v>37</v>
      </c>
      <c r="K49" s="1032">
        <v>19</v>
      </c>
      <c r="L49" s="1032">
        <v>3</v>
      </c>
      <c r="M49" s="1033" t="s">
        <v>4840</v>
      </c>
      <c r="N49" s="1034">
        <v>87</v>
      </c>
      <c r="O49" s="1034">
        <v>85</v>
      </c>
      <c r="P49" s="1034">
        <v>82</v>
      </c>
      <c r="Q49" s="1034">
        <v>80</v>
      </c>
      <c r="R49" s="1034">
        <v>4</v>
      </c>
      <c r="S49" s="1034">
        <v>4</v>
      </c>
      <c r="T49" s="1034">
        <v>13</v>
      </c>
      <c r="U49" s="1034">
        <v>1</v>
      </c>
      <c r="V49" s="1034">
        <v>77</v>
      </c>
      <c r="W49" s="1034">
        <v>19</v>
      </c>
      <c r="X49" s="1035">
        <v>3</v>
      </c>
      <c r="Y49" s="1030"/>
    </row>
    <row r="50" spans="1:25" ht="24" thickBot="1">
      <c r="A50" s="1036" t="s">
        <v>4841</v>
      </c>
      <c r="B50" s="1032">
        <v>44</v>
      </c>
      <c r="C50" s="1032">
        <v>43</v>
      </c>
      <c r="D50" s="1032">
        <v>39</v>
      </c>
      <c r="E50" s="1032">
        <v>38</v>
      </c>
      <c r="F50" s="1032">
        <v>43</v>
      </c>
      <c r="G50" s="1032">
        <v>47</v>
      </c>
      <c r="H50" s="1032">
        <v>7</v>
      </c>
      <c r="I50" s="1032">
        <v>7</v>
      </c>
      <c r="J50" s="1032">
        <v>38</v>
      </c>
      <c r="K50" s="1032">
        <v>20</v>
      </c>
      <c r="L50" s="1032">
        <v>4</v>
      </c>
      <c r="M50" s="1040" t="s">
        <v>4796</v>
      </c>
      <c r="N50" s="1034">
        <v>88</v>
      </c>
      <c r="O50" s="1034">
        <v>86</v>
      </c>
      <c r="P50" s="1034">
        <v>83</v>
      </c>
      <c r="Q50" s="1034">
        <v>81</v>
      </c>
      <c r="R50" s="1034">
        <v>3</v>
      </c>
      <c r="S50" s="1034">
        <v>3</v>
      </c>
      <c r="T50" s="1034">
        <v>13</v>
      </c>
      <c r="U50" s="1034">
        <v>1</v>
      </c>
      <c r="V50" s="1034">
        <v>78</v>
      </c>
      <c r="W50" s="1034">
        <v>20</v>
      </c>
      <c r="X50" s="1035">
        <v>4</v>
      </c>
      <c r="Y50" s="1030"/>
    </row>
    <row r="51" spans="1:25" ht="24.75" thickTop="1" thickBot="1">
      <c r="A51" s="1018" t="s">
        <v>4842</v>
      </c>
      <c r="B51" s="1032">
        <v>45</v>
      </c>
      <c r="C51" s="1032">
        <v>44</v>
      </c>
      <c r="D51" s="1032">
        <v>40</v>
      </c>
      <c r="E51" s="1032">
        <v>39</v>
      </c>
      <c r="F51" s="1032">
        <v>42</v>
      </c>
      <c r="G51" s="1032">
        <v>46</v>
      </c>
      <c r="H51" s="1032">
        <v>7</v>
      </c>
      <c r="I51" s="1032">
        <v>7</v>
      </c>
      <c r="J51" s="1032">
        <v>39</v>
      </c>
      <c r="K51" s="1032">
        <v>21</v>
      </c>
      <c r="L51" s="1032">
        <v>5</v>
      </c>
      <c r="M51" s="1018" t="s">
        <v>4843</v>
      </c>
      <c r="N51" s="1034">
        <v>89</v>
      </c>
      <c r="O51" s="1034">
        <v>87</v>
      </c>
      <c r="P51" s="1034">
        <v>84</v>
      </c>
      <c r="Q51" s="1034">
        <v>82</v>
      </c>
      <c r="R51" s="1034">
        <v>2</v>
      </c>
      <c r="S51" s="1034">
        <v>2</v>
      </c>
      <c r="T51" s="1034">
        <v>13</v>
      </c>
      <c r="U51" s="1034">
        <v>1</v>
      </c>
      <c r="V51" s="1034">
        <v>79</v>
      </c>
      <c r="W51" s="1034">
        <v>21</v>
      </c>
      <c r="X51" s="1035">
        <v>5</v>
      </c>
      <c r="Y51" s="1030"/>
    </row>
    <row r="52" spans="1:25" ht="24" thickBot="1">
      <c r="A52" s="1019" t="s">
        <v>4844</v>
      </c>
      <c r="B52" s="1041">
        <v>46</v>
      </c>
      <c r="C52" s="1041">
        <v>45</v>
      </c>
      <c r="D52" s="1041">
        <v>41</v>
      </c>
      <c r="E52" s="1041">
        <v>40</v>
      </c>
      <c r="F52" s="1041">
        <v>41</v>
      </c>
      <c r="G52" s="1041">
        <v>45</v>
      </c>
      <c r="H52" s="1041">
        <v>7</v>
      </c>
      <c r="I52" s="1041">
        <v>7</v>
      </c>
      <c r="J52" s="1041">
        <v>40</v>
      </c>
      <c r="K52" s="1021">
        <v>22</v>
      </c>
      <c r="L52" s="1042">
        <v>6</v>
      </c>
      <c r="M52" s="1019" t="s">
        <v>51</v>
      </c>
      <c r="N52" s="1043">
        <v>90</v>
      </c>
      <c r="O52" s="1044">
        <v>88</v>
      </c>
      <c r="P52" s="1043">
        <v>85</v>
      </c>
      <c r="Q52" s="1043">
        <v>83</v>
      </c>
      <c r="R52" s="1043">
        <v>1</v>
      </c>
      <c r="S52" s="1043">
        <v>1</v>
      </c>
      <c r="T52" s="1045">
        <v>13</v>
      </c>
      <c r="U52" s="1043">
        <v>1</v>
      </c>
      <c r="V52" s="1044">
        <v>80</v>
      </c>
      <c r="W52" s="1021">
        <v>22</v>
      </c>
      <c r="X52" s="1046">
        <v>6</v>
      </c>
      <c r="Y52" s="1030"/>
    </row>
    <row r="53" spans="1:25" ht="16.5" thickTop="1">
      <c r="M53" s="1048"/>
      <c r="N53" s="7"/>
      <c r="O53" s="7"/>
      <c r="P53" s="7"/>
      <c r="Q53" s="7"/>
      <c r="R53" s="7"/>
      <c r="S53" s="7"/>
      <c r="T53" s="7"/>
    </row>
    <row r="57" spans="1:25" ht="15.75">
      <c r="M57" s="1049"/>
      <c r="N57" s="1050"/>
      <c r="O57" s="1050"/>
      <c r="P57" s="1050"/>
      <c r="Q57" s="1050"/>
      <c r="R57" s="1050"/>
      <c r="S57" s="1050"/>
      <c r="T57" s="1050"/>
    </row>
  </sheetData>
  <printOptions horizontalCentered="1" verticalCentered="1" gridLines="1"/>
  <pageMargins left="0.75" right="0.75" top="1" bottom="1" header="0.5" footer="0.5"/>
  <pageSetup scale="49" orientation="portrait" horizontalDpi="300" verticalDpi="300" r:id="rId1"/>
  <headerFooter alignWithMargins="0">
    <oddHeader>&amp;C&amp;"Arial,Bold"&amp;18Mizmor 76</oddHeader>
  </headerFooter>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AS54"/>
  <sheetViews>
    <sheetView showZeros="0" zoomScaleNormal="100" workbookViewId="0">
      <pane ySplit="3" topLeftCell="A4" activePane="bottomLeft" state="frozen"/>
      <selection pane="bottomLeft" activeCell="H18" sqref="H18"/>
    </sheetView>
  </sheetViews>
  <sheetFormatPr defaultColWidth="9.140625" defaultRowHeight="18"/>
  <cols>
    <col min="1" max="1" width="2.28515625" style="1053" bestFit="1" customWidth="1"/>
    <col min="2" max="4" width="3.28515625" style="1053" bestFit="1" customWidth="1"/>
    <col min="5" max="7" width="3.5703125" style="1053" bestFit="1" customWidth="1"/>
    <col min="8" max="8" width="14" style="1106" bestFit="1" customWidth="1"/>
    <col min="9" max="9" width="4.7109375" style="1067" bestFit="1" customWidth="1"/>
    <col min="10" max="10" width="5.140625" style="1067" bestFit="1" customWidth="1"/>
    <col min="11" max="12" width="5.5703125" style="1067" bestFit="1" customWidth="1"/>
    <col min="13" max="13" width="6.28515625" style="1067" bestFit="1" customWidth="1"/>
    <col min="14" max="14" width="6" style="1067" bestFit="1" customWidth="1"/>
    <col min="15" max="15" width="4.7109375" style="1067" bestFit="1" customWidth="1"/>
    <col min="16" max="16" width="6.85546875" style="1067" bestFit="1" customWidth="1"/>
    <col min="17" max="18" width="6.28515625" style="1067" bestFit="1" customWidth="1"/>
    <col min="19" max="20" width="4.85546875" style="1067" bestFit="1" customWidth="1"/>
    <col min="21" max="21" width="6.42578125" style="1067" bestFit="1" customWidth="1"/>
    <col min="22" max="23" width="3.28515625" style="1053" bestFit="1" customWidth="1"/>
    <col min="24" max="27" width="3.5703125" style="1053" bestFit="1" customWidth="1"/>
    <col min="28" max="28" width="14.28515625" style="1106" bestFit="1" customWidth="1"/>
    <col min="29" max="29" width="4.7109375" style="1067" bestFit="1" customWidth="1"/>
    <col min="30" max="30" width="5.140625" style="1067" bestFit="1" customWidth="1"/>
    <col min="31" max="32" width="5.5703125" style="1067" bestFit="1" customWidth="1"/>
    <col min="33" max="33" width="6.28515625" style="1067" bestFit="1" customWidth="1"/>
    <col min="34" max="34" width="6" style="1067" bestFit="1" customWidth="1"/>
    <col min="35" max="35" width="4.7109375" style="1067" bestFit="1" customWidth="1"/>
    <col min="36" max="36" width="6.85546875" style="1067" bestFit="1" customWidth="1"/>
    <col min="37" max="37" width="6.28515625" style="1067" bestFit="1" customWidth="1"/>
    <col min="38" max="38" width="6.85546875" style="1067" bestFit="1" customWidth="1"/>
    <col min="39" max="41" width="4.85546875" style="1067" bestFit="1" customWidth="1"/>
    <col min="42" max="42" width="3.5703125" style="1067" bestFit="1" customWidth="1"/>
    <col min="43" max="58" width="3.5703125" style="1078" bestFit="1" customWidth="1"/>
    <col min="59" max="16384" width="9.140625" style="1078"/>
  </cols>
  <sheetData>
    <row r="1" spans="1:45" s="1051" customFormat="1" ht="11.25">
      <c r="H1" s="1052"/>
      <c r="I1" s="1052" t="s">
        <v>1</v>
      </c>
      <c r="J1" s="1052" t="s">
        <v>1</v>
      </c>
      <c r="K1" s="1052" t="s">
        <v>1</v>
      </c>
      <c r="L1" s="1052" t="s">
        <v>1</v>
      </c>
      <c r="M1" s="1052" t="s">
        <v>195</v>
      </c>
      <c r="N1" s="1052" t="s">
        <v>1</v>
      </c>
      <c r="O1" s="1052" t="s">
        <v>1</v>
      </c>
      <c r="P1" s="1052" t="s">
        <v>1</v>
      </c>
      <c r="Q1" s="1052" t="s">
        <v>196</v>
      </c>
      <c r="R1" s="1052" t="s">
        <v>1</v>
      </c>
      <c r="S1" s="1052" t="s">
        <v>0</v>
      </c>
      <c r="T1" s="1052" t="s">
        <v>0</v>
      </c>
      <c r="U1" s="1052" t="s">
        <v>1</v>
      </c>
      <c r="AB1" s="1052"/>
      <c r="AC1" s="1052" t="s">
        <v>1</v>
      </c>
      <c r="AD1" s="1052" t="s">
        <v>1</v>
      </c>
      <c r="AE1" s="1052" t="s">
        <v>1</v>
      </c>
      <c r="AF1" s="1052" t="s">
        <v>1</v>
      </c>
      <c r="AG1" s="1052" t="s">
        <v>195</v>
      </c>
      <c r="AH1" s="1052" t="s">
        <v>1</v>
      </c>
      <c r="AI1" s="1052" t="s">
        <v>1</v>
      </c>
      <c r="AJ1" s="1052" t="s">
        <v>1</v>
      </c>
      <c r="AK1" s="1052" t="s">
        <v>196</v>
      </c>
      <c r="AL1" s="1052" t="s">
        <v>1</v>
      </c>
      <c r="AM1" s="1052" t="s">
        <v>0</v>
      </c>
      <c r="AN1" s="1052" t="s">
        <v>0</v>
      </c>
      <c r="AO1" s="1052" t="s">
        <v>1</v>
      </c>
      <c r="AP1" s="1052"/>
    </row>
    <row r="2" spans="1:45" s="1051" customFormat="1" ht="11.25">
      <c r="H2" s="1052"/>
      <c r="I2" s="1052"/>
      <c r="J2" s="1052" t="s">
        <v>196</v>
      </c>
      <c r="K2" s="1052" t="s">
        <v>195</v>
      </c>
      <c r="L2" s="1052" t="s">
        <v>195</v>
      </c>
      <c r="M2" s="1052" t="s">
        <v>196</v>
      </c>
      <c r="N2" s="1052" t="s">
        <v>7</v>
      </c>
      <c r="O2" s="1052"/>
      <c r="P2" s="1052" t="s">
        <v>133</v>
      </c>
      <c r="Q2" s="1052" t="s">
        <v>4845</v>
      </c>
      <c r="R2" s="1052" t="s">
        <v>4845</v>
      </c>
      <c r="S2" s="1052"/>
      <c r="T2" s="1052"/>
      <c r="U2" s="1052" t="s">
        <v>8</v>
      </c>
      <c r="AB2" s="1052"/>
      <c r="AC2" s="1052"/>
      <c r="AD2" s="1052" t="s">
        <v>196</v>
      </c>
      <c r="AE2" s="1052" t="s">
        <v>195</v>
      </c>
      <c r="AF2" s="1052" t="s">
        <v>195</v>
      </c>
      <c r="AG2" s="1052" t="s">
        <v>196</v>
      </c>
      <c r="AH2" s="1052" t="s">
        <v>7</v>
      </c>
      <c r="AI2" s="1052"/>
      <c r="AJ2" s="1052" t="s">
        <v>133</v>
      </c>
      <c r="AK2" s="1052" t="s">
        <v>4845</v>
      </c>
      <c r="AL2" s="1052" t="s">
        <v>4845</v>
      </c>
      <c r="AM2" s="1052"/>
      <c r="AN2" s="1052"/>
      <c r="AO2" s="1052" t="s">
        <v>8</v>
      </c>
      <c r="AP2" s="1052"/>
    </row>
    <row r="3" spans="1:45" s="1051" customFormat="1" ht="11.25">
      <c r="H3" s="1052"/>
      <c r="I3" s="1052"/>
      <c r="L3" s="1052" t="s">
        <v>196</v>
      </c>
      <c r="M3" s="1052" t="s">
        <v>4845</v>
      </c>
      <c r="N3" s="1052" t="s">
        <v>981</v>
      </c>
      <c r="O3" s="1052" t="s">
        <v>9</v>
      </c>
      <c r="P3" s="1052" t="s">
        <v>9</v>
      </c>
      <c r="Q3" s="1052" t="s">
        <v>9</v>
      </c>
      <c r="R3" s="1052" t="s">
        <v>9</v>
      </c>
      <c r="S3" s="1052"/>
      <c r="T3" s="1052" t="s">
        <v>9</v>
      </c>
      <c r="U3" s="1052" t="s">
        <v>0</v>
      </c>
      <c r="AB3" s="1052"/>
      <c r="AC3" s="1052"/>
      <c r="AF3" s="1052" t="s">
        <v>196</v>
      </c>
      <c r="AG3" s="1052" t="s">
        <v>4845</v>
      </c>
      <c r="AH3" s="1052" t="s">
        <v>981</v>
      </c>
      <c r="AI3" s="1052" t="s">
        <v>9</v>
      </c>
      <c r="AJ3" s="1052" t="s">
        <v>9</v>
      </c>
      <c r="AK3" s="1052" t="s">
        <v>9</v>
      </c>
      <c r="AL3" s="1052" t="s">
        <v>9</v>
      </c>
      <c r="AM3" s="1052"/>
      <c r="AN3" s="1052" t="s">
        <v>9</v>
      </c>
      <c r="AO3" s="1052" t="s">
        <v>0</v>
      </c>
      <c r="AP3" s="1052"/>
    </row>
    <row r="4" spans="1:45" s="1063" customFormat="1" ht="21">
      <c r="A4" s="1053"/>
      <c r="B4" s="1053"/>
      <c r="C4" s="1054" t="s">
        <v>1236</v>
      </c>
      <c r="D4" s="1054" t="s">
        <v>1234</v>
      </c>
      <c r="E4" s="1054" t="s">
        <v>1232</v>
      </c>
      <c r="F4" s="1055" t="s">
        <v>1229</v>
      </c>
      <c r="G4" s="1056" t="s">
        <v>1226</v>
      </c>
      <c r="H4" s="1057" t="s">
        <v>931</v>
      </c>
      <c r="I4" s="1058">
        <v>1</v>
      </c>
      <c r="J4" s="1058">
        <v>1</v>
      </c>
      <c r="K4" s="1058"/>
      <c r="L4" s="1058"/>
      <c r="M4" s="1058"/>
      <c r="N4" s="1058"/>
      <c r="O4" s="1058">
        <v>90</v>
      </c>
      <c r="P4" s="1059">
        <v>88</v>
      </c>
      <c r="Q4" s="1058">
        <v>85</v>
      </c>
      <c r="R4" s="1058">
        <v>87</v>
      </c>
      <c r="S4" s="1058">
        <v>1</v>
      </c>
      <c r="T4" s="1058">
        <v>13</v>
      </c>
      <c r="U4" s="1058">
        <v>1</v>
      </c>
      <c r="V4" s="1053"/>
      <c r="W4" s="1054"/>
      <c r="X4" s="1054"/>
      <c r="Y4" s="1054"/>
      <c r="Z4" s="1054"/>
      <c r="AA4" s="1060"/>
      <c r="AB4" s="1061"/>
      <c r="AC4" s="1062"/>
      <c r="AD4" s="1062"/>
      <c r="AE4" s="1062"/>
      <c r="AF4" s="1062"/>
      <c r="AG4" s="1062"/>
      <c r="AH4" s="1062"/>
      <c r="AI4" s="1062"/>
      <c r="AJ4" s="1062"/>
      <c r="AK4" s="1062"/>
      <c r="AL4" s="1062"/>
      <c r="AM4" s="1062"/>
      <c r="AN4" s="1062"/>
      <c r="AO4" s="1062"/>
      <c r="AP4" s="1062"/>
    </row>
    <row r="5" spans="1:45" s="1063" customFormat="1" ht="21.75" thickBot="1">
      <c r="A5" s="1054"/>
      <c r="B5" s="1054" t="s">
        <v>4200</v>
      </c>
      <c r="C5" s="1054" t="s">
        <v>1232</v>
      </c>
      <c r="D5" s="1054" t="s">
        <v>1235</v>
      </c>
      <c r="E5" s="1054" t="s">
        <v>1246</v>
      </c>
      <c r="F5" s="1054" t="s">
        <v>1232</v>
      </c>
      <c r="G5" s="1054" t="s">
        <v>1238</v>
      </c>
      <c r="H5" s="1057" t="s">
        <v>2816</v>
      </c>
      <c r="I5" s="1058">
        <v>2</v>
      </c>
      <c r="J5" s="1058">
        <v>2</v>
      </c>
      <c r="K5" s="1058"/>
      <c r="L5" s="1058"/>
      <c r="M5" s="1058"/>
      <c r="N5" s="1058"/>
      <c r="O5" s="1058">
        <v>89</v>
      </c>
      <c r="P5" s="1058">
        <v>87</v>
      </c>
      <c r="Q5" s="1058">
        <v>84</v>
      </c>
      <c r="R5" s="1058">
        <v>86</v>
      </c>
      <c r="S5" s="1058">
        <v>1</v>
      </c>
      <c r="T5" s="1058">
        <v>13</v>
      </c>
      <c r="U5" s="1058">
        <v>2</v>
      </c>
      <c r="V5" s="1054"/>
      <c r="W5" s="1054"/>
      <c r="X5" s="1054"/>
      <c r="Y5" s="1054"/>
      <c r="Z5" s="1054"/>
      <c r="AA5" s="1054"/>
      <c r="AB5" s="1061"/>
      <c r="AC5" s="1062"/>
      <c r="AD5" s="1062"/>
      <c r="AE5" s="1062"/>
      <c r="AF5" s="1062"/>
      <c r="AG5" s="1062"/>
      <c r="AH5" s="1062"/>
      <c r="AI5" s="1062"/>
      <c r="AJ5" s="1062"/>
      <c r="AK5" s="1062"/>
      <c r="AL5" s="1062"/>
      <c r="AM5" s="1062"/>
      <c r="AN5" s="1062"/>
      <c r="AO5" s="1062"/>
      <c r="AP5" s="1062"/>
    </row>
    <row r="6" spans="1:45" s="1063" customFormat="1" ht="21.75" thickBot="1">
      <c r="A6" s="1053"/>
      <c r="B6" s="1053"/>
      <c r="C6" s="1054" t="s">
        <v>1240</v>
      </c>
      <c r="D6" s="1064" t="s">
        <v>1228</v>
      </c>
      <c r="E6" s="1055" t="s">
        <v>1229</v>
      </c>
      <c r="F6" s="1054" t="s">
        <v>1239</v>
      </c>
      <c r="G6" s="1055" t="s">
        <v>1229</v>
      </c>
      <c r="H6" s="1057" t="s">
        <v>930</v>
      </c>
      <c r="I6" s="1058">
        <v>3</v>
      </c>
      <c r="J6" s="1058">
        <v>3</v>
      </c>
      <c r="K6" s="1058"/>
      <c r="L6" s="1058"/>
      <c r="M6" s="1058"/>
      <c r="N6" s="1058"/>
      <c r="O6" s="1058">
        <v>88</v>
      </c>
      <c r="P6" s="1058">
        <v>86</v>
      </c>
      <c r="Q6" s="1058">
        <v>83</v>
      </c>
      <c r="R6" s="1058">
        <v>85</v>
      </c>
      <c r="S6" s="1058">
        <v>1</v>
      </c>
      <c r="T6" s="1058">
        <v>13</v>
      </c>
      <c r="U6" s="1058">
        <v>3</v>
      </c>
      <c r="V6" s="1053"/>
      <c r="W6" s="1054"/>
      <c r="X6" s="1054"/>
      <c r="Y6" s="1065" t="s">
        <v>1237</v>
      </c>
      <c r="Z6" s="1054" t="s">
        <v>4200</v>
      </c>
      <c r="AA6" s="1054" t="s">
        <v>1231</v>
      </c>
      <c r="AB6" s="1066" t="s">
        <v>70</v>
      </c>
      <c r="AC6" s="1058">
        <v>47</v>
      </c>
      <c r="AD6" s="1058">
        <v>46</v>
      </c>
      <c r="AE6" s="1058">
        <v>42</v>
      </c>
      <c r="AF6" s="1058">
        <v>41</v>
      </c>
      <c r="AG6" s="1067"/>
      <c r="AH6" s="1058"/>
      <c r="AI6" s="1058">
        <v>44</v>
      </c>
      <c r="AJ6" s="1058">
        <v>43</v>
      </c>
      <c r="AK6" s="1058"/>
      <c r="AL6" s="1058" t="s">
        <v>4846</v>
      </c>
      <c r="AM6" s="1059">
        <v>8</v>
      </c>
      <c r="AN6" s="1058">
        <v>6</v>
      </c>
      <c r="AO6" s="1058">
        <v>1</v>
      </c>
      <c r="AP6" s="1062"/>
    </row>
    <row r="7" spans="1:45" s="1063" customFormat="1" ht="21.75" thickBot="1">
      <c r="A7" s="1053"/>
      <c r="B7" s="1053"/>
      <c r="C7" s="1053"/>
      <c r="D7" s="1054" t="s">
        <v>4847</v>
      </c>
      <c r="E7" s="1054" t="s">
        <v>1241</v>
      </c>
      <c r="F7" s="1054" t="s">
        <v>1231</v>
      </c>
      <c r="G7" s="1056" t="s">
        <v>1226</v>
      </c>
      <c r="H7" s="1057" t="s">
        <v>4515</v>
      </c>
      <c r="I7" s="1058">
        <v>4</v>
      </c>
      <c r="J7" s="1058">
        <v>4</v>
      </c>
      <c r="K7" s="1058"/>
      <c r="L7" s="1058"/>
      <c r="M7" s="1058"/>
      <c r="N7" s="1058"/>
      <c r="O7" s="1058">
        <v>87</v>
      </c>
      <c r="P7" s="1058">
        <v>85</v>
      </c>
      <c r="Q7" s="1058">
        <v>82</v>
      </c>
      <c r="R7" s="1058">
        <v>84</v>
      </c>
      <c r="S7" s="1058">
        <v>1</v>
      </c>
      <c r="T7" s="1058">
        <v>13</v>
      </c>
      <c r="U7" s="1058">
        <v>4</v>
      </c>
      <c r="V7" s="1053"/>
      <c r="W7" s="1053"/>
      <c r="X7" s="1054" t="s">
        <v>1231</v>
      </c>
      <c r="Y7" s="1054" t="s">
        <v>1240</v>
      </c>
      <c r="Z7" s="1065" t="s">
        <v>1228</v>
      </c>
      <c r="AA7" s="1054" t="s">
        <v>1232</v>
      </c>
      <c r="AB7" s="1066" t="s">
        <v>4796</v>
      </c>
      <c r="AC7" s="1058">
        <v>48</v>
      </c>
      <c r="AD7" s="1058">
        <v>47</v>
      </c>
      <c r="AE7" s="1068">
        <v>43</v>
      </c>
      <c r="AF7" s="1068">
        <v>42</v>
      </c>
      <c r="AG7" s="1067"/>
      <c r="AH7" s="1058"/>
      <c r="AI7" s="1058">
        <v>43</v>
      </c>
      <c r="AJ7" s="1058">
        <v>42</v>
      </c>
      <c r="AK7" s="1058"/>
      <c r="AL7" s="1058" t="s">
        <v>4848</v>
      </c>
      <c r="AM7" s="1058">
        <v>8</v>
      </c>
      <c r="AN7" s="1058">
        <v>6</v>
      </c>
      <c r="AO7" s="1058">
        <v>2</v>
      </c>
      <c r="AP7" s="1062"/>
    </row>
    <row r="8" spans="1:45" s="1063" customFormat="1" ht="21.75" thickBot="1">
      <c r="A8" s="1053"/>
      <c r="B8" s="1053"/>
      <c r="C8" s="1053"/>
      <c r="D8" s="1053"/>
      <c r="E8" s="1054" t="s">
        <v>1240</v>
      </c>
      <c r="F8" s="1054" t="s">
        <v>1235</v>
      </c>
      <c r="G8" s="1069" t="s">
        <v>1245</v>
      </c>
      <c r="H8" s="1057" t="s">
        <v>4514</v>
      </c>
      <c r="I8" s="1058">
        <v>5</v>
      </c>
      <c r="J8" s="1058">
        <v>5</v>
      </c>
      <c r="K8" s="1058"/>
      <c r="L8" s="1058"/>
      <c r="M8" s="1058"/>
      <c r="N8" s="1058"/>
      <c r="O8" s="1058">
        <v>86</v>
      </c>
      <c r="P8" s="1058">
        <v>84</v>
      </c>
      <c r="Q8" s="1058">
        <v>81</v>
      </c>
      <c r="R8" s="1058">
        <v>83</v>
      </c>
      <c r="S8" s="1058">
        <v>1</v>
      </c>
      <c r="T8" s="1058">
        <v>13</v>
      </c>
      <c r="U8" s="1070">
        <v>5</v>
      </c>
      <c r="V8" s="1053"/>
      <c r="W8" s="1053"/>
      <c r="X8" s="1053"/>
      <c r="Y8" s="1065" t="s">
        <v>1237</v>
      </c>
      <c r="Z8" s="1054" t="s">
        <v>4200</v>
      </c>
      <c r="AA8" s="1054" t="s">
        <v>1231</v>
      </c>
      <c r="AB8" s="1066" t="s">
        <v>70</v>
      </c>
      <c r="AC8" s="1058">
        <v>49</v>
      </c>
      <c r="AD8" s="1058">
        <v>48</v>
      </c>
      <c r="AE8" s="1058">
        <v>44</v>
      </c>
      <c r="AF8" s="1058">
        <v>43</v>
      </c>
      <c r="AG8" s="1067"/>
      <c r="AH8" s="1058"/>
      <c r="AI8" s="1058">
        <v>42</v>
      </c>
      <c r="AJ8" s="1058">
        <v>41</v>
      </c>
      <c r="AK8" s="1058"/>
      <c r="AL8" s="1058" t="s">
        <v>983</v>
      </c>
      <c r="AM8" s="1058">
        <v>8</v>
      </c>
      <c r="AN8" s="1058">
        <v>6</v>
      </c>
      <c r="AO8" s="1058">
        <v>3</v>
      </c>
      <c r="AP8" s="1062"/>
      <c r="AQ8" s="1071"/>
      <c r="AR8" s="1071"/>
      <c r="AS8" s="1071"/>
    </row>
    <row r="9" spans="1:45" ht="24" customHeight="1">
      <c r="D9" s="1054" t="s">
        <v>1227</v>
      </c>
      <c r="E9" s="1054" t="s">
        <v>1230</v>
      </c>
      <c r="F9" s="1064" t="s">
        <v>1228</v>
      </c>
      <c r="G9" s="1054" t="s">
        <v>1232</v>
      </c>
      <c r="H9" s="1072" t="s">
        <v>957</v>
      </c>
      <c r="I9" s="1073">
        <v>6</v>
      </c>
      <c r="J9" s="1073">
        <v>6</v>
      </c>
      <c r="K9" s="1073">
        <v>1</v>
      </c>
      <c r="L9" s="1073">
        <v>1</v>
      </c>
      <c r="M9" s="1073">
        <v>1</v>
      </c>
      <c r="N9" s="1073">
        <v>1</v>
      </c>
      <c r="O9" s="1073">
        <v>85</v>
      </c>
      <c r="P9" s="1073">
        <v>83</v>
      </c>
      <c r="Q9" s="1074">
        <v>80</v>
      </c>
      <c r="R9" s="1073">
        <v>82</v>
      </c>
      <c r="S9" s="1073">
        <v>2</v>
      </c>
      <c r="T9" s="1073">
        <v>12</v>
      </c>
      <c r="U9" s="1075">
        <v>1</v>
      </c>
      <c r="X9" s="1054"/>
      <c r="Y9" s="1065" t="s">
        <v>1235</v>
      </c>
      <c r="Z9" s="1055" t="s">
        <v>1229</v>
      </c>
      <c r="AA9" s="1065" t="s">
        <v>1228</v>
      </c>
      <c r="AB9" s="1072" t="s">
        <v>1384</v>
      </c>
      <c r="AC9" s="1073">
        <v>50</v>
      </c>
      <c r="AD9" s="1073">
        <v>49</v>
      </c>
      <c r="AE9" s="1073">
        <v>45</v>
      </c>
      <c r="AF9" s="1073">
        <v>44</v>
      </c>
      <c r="AG9" s="1073">
        <v>41</v>
      </c>
      <c r="AH9" s="1073">
        <v>1</v>
      </c>
      <c r="AI9" s="1073">
        <v>41</v>
      </c>
      <c r="AJ9" s="1073">
        <v>40</v>
      </c>
      <c r="AK9" s="1073">
        <v>40</v>
      </c>
      <c r="AL9" s="1073">
        <v>41</v>
      </c>
      <c r="AM9" s="1073">
        <v>8</v>
      </c>
      <c r="AN9" s="1073">
        <v>6</v>
      </c>
      <c r="AO9" s="1075">
        <v>4</v>
      </c>
      <c r="AP9" s="1076"/>
      <c r="AQ9" s="1077"/>
      <c r="AR9" s="1077"/>
      <c r="AS9" s="1077"/>
    </row>
    <row r="10" spans="1:45" ht="24" customHeight="1" thickBot="1">
      <c r="B10" s="1065" t="s">
        <v>1237</v>
      </c>
      <c r="C10" s="1054" t="s">
        <v>1230</v>
      </c>
      <c r="D10" s="1065" t="s">
        <v>1228</v>
      </c>
      <c r="E10" s="1065" t="s">
        <v>1237</v>
      </c>
      <c r="F10" s="1065" t="s">
        <v>1235</v>
      </c>
      <c r="G10" s="1054" t="s">
        <v>1238</v>
      </c>
      <c r="H10" s="1079" t="s">
        <v>4797</v>
      </c>
      <c r="I10" s="1058">
        <v>7</v>
      </c>
      <c r="J10" s="1058">
        <v>7</v>
      </c>
      <c r="K10" s="1058">
        <v>2</v>
      </c>
      <c r="L10" s="1058">
        <v>2</v>
      </c>
      <c r="M10" s="1058">
        <v>2</v>
      </c>
      <c r="N10" s="1058">
        <v>2</v>
      </c>
      <c r="O10" s="1058">
        <v>84</v>
      </c>
      <c r="P10" s="1058">
        <v>82</v>
      </c>
      <c r="Q10" s="1058">
        <v>79</v>
      </c>
      <c r="R10" s="1058">
        <v>81</v>
      </c>
      <c r="S10" s="1058">
        <v>2</v>
      </c>
      <c r="T10" s="1058">
        <v>12</v>
      </c>
      <c r="U10" s="1080">
        <v>2</v>
      </c>
      <c r="V10" s="1054"/>
      <c r="W10" s="1054"/>
      <c r="X10" s="1054" t="s">
        <v>1230</v>
      </c>
      <c r="Y10" s="1055" t="s">
        <v>1229</v>
      </c>
      <c r="Z10" s="1054" t="s">
        <v>1227</v>
      </c>
      <c r="AA10" s="1054" t="s">
        <v>1235</v>
      </c>
      <c r="AB10" s="1079" t="s">
        <v>4798</v>
      </c>
      <c r="AC10" s="1058">
        <v>51</v>
      </c>
      <c r="AD10" s="1058">
        <v>50</v>
      </c>
      <c r="AE10" s="1058">
        <v>46</v>
      </c>
      <c r="AF10" s="1058">
        <v>45</v>
      </c>
      <c r="AG10" s="1058">
        <v>42</v>
      </c>
      <c r="AH10" s="1058">
        <v>2</v>
      </c>
      <c r="AI10" s="1058">
        <v>40</v>
      </c>
      <c r="AJ10" s="1058">
        <v>39</v>
      </c>
      <c r="AK10" s="1058">
        <v>39</v>
      </c>
      <c r="AL10" s="1058">
        <v>40</v>
      </c>
      <c r="AM10" s="1058">
        <v>8</v>
      </c>
      <c r="AN10" s="1058">
        <v>6</v>
      </c>
      <c r="AO10" s="1080">
        <v>5</v>
      </c>
      <c r="AP10" s="1076"/>
      <c r="AQ10" s="1077"/>
      <c r="AR10" s="1077"/>
      <c r="AS10" s="1077"/>
    </row>
    <row r="11" spans="1:45" ht="24" customHeight="1" thickBot="1">
      <c r="C11" s="1055" t="s">
        <v>1242</v>
      </c>
      <c r="D11" s="1065" t="s">
        <v>1235</v>
      </c>
      <c r="E11" s="1065" t="s">
        <v>1237</v>
      </c>
      <c r="F11" s="1056" t="s">
        <v>1226</v>
      </c>
      <c r="G11" s="1054" t="s">
        <v>1231</v>
      </c>
      <c r="H11" s="1081" t="s">
        <v>4849</v>
      </c>
      <c r="I11" s="1059">
        <v>8</v>
      </c>
      <c r="J11" s="1058">
        <v>8</v>
      </c>
      <c r="K11" s="1058">
        <v>3</v>
      </c>
      <c r="L11" s="1058">
        <v>3</v>
      </c>
      <c r="M11" s="1058">
        <v>3</v>
      </c>
      <c r="N11" s="1058">
        <v>3</v>
      </c>
      <c r="O11" s="1058">
        <v>83</v>
      </c>
      <c r="P11" s="1058">
        <v>81</v>
      </c>
      <c r="Q11" s="1082">
        <v>78</v>
      </c>
      <c r="R11" s="1058">
        <v>80</v>
      </c>
      <c r="S11" s="1058">
        <v>2</v>
      </c>
      <c r="T11" s="1058">
        <v>12</v>
      </c>
      <c r="U11" s="1080">
        <v>3</v>
      </c>
      <c r="W11" s="1054" t="s">
        <v>1243</v>
      </c>
      <c r="X11" s="1054" t="s">
        <v>1235</v>
      </c>
      <c r="Y11" s="1054" t="s">
        <v>1232</v>
      </c>
      <c r="Z11" s="1054" t="s">
        <v>1249</v>
      </c>
      <c r="AA11" s="1056" t="s">
        <v>1226</v>
      </c>
      <c r="AB11" s="1079" t="s">
        <v>1621</v>
      </c>
      <c r="AC11" s="1058">
        <v>52</v>
      </c>
      <c r="AD11" s="1058">
        <v>51</v>
      </c>
      <c r="AE11" s="1058">
        <v>47</v>
      </c>
      <c r="AF11" s="1058">
        <v>46</v>
      </c>
      <c r="AG11" s="1058">
        <v>43</v>
      </c>
      <c r="AH11" s="1058">
        <v>3</v>
      </c>
      <c r="AI11" s="1058">
        <v>39</v>
      </c>
      <c r="AJ11" s="1058">
        <v>38</v>
      </c>
      <c r="AK11" s="1058">
        <v>38</v>
      </c>
      <c r="AL11" s="1058">
        <v>39</v>
      </c>
      <c r="AM11" s="1058">
        <v>8</v>
      </c>
      <c r="AN11" s="1058">
        <v>6</v>
      </c>
      <c r="AO11" s="1080">
        <v>6</v>
      </c>
      <c r="AP11" s="1076"/>
    </row>
    <row r="12" spans="1:45" ht="24" customHeight="1">
      <c r="B12" s="1056" t="s">
        <v>1226</v>
      </c>
      <c r="C12" s="1054" t="s">
        <v>1231</v>
      </c>
      <c r="D12" s="1054" t="s">
        <v>1240</v>
      </c>
      <c r="E12" s="1069" t="s">
        <v>1247</v>
      </c>
      <c r="F12" s="1054" t="s">
        <v>1235</v>
      </c>
      <c r="G12" s="1054" t="s">
        <v>1238</v>
      </c>
      <c r="H12" s="1079" t="s">
        <v>4799</v>
      </c>
      <c r="I12" s="1058">
        <v>9</v>
      </c>
      <c r="J12" s="1058">
        <v>9</v>
      </c>
      <c r="K12" s="1058">
        <v>4</v>
      </c>
      <c r="L12" s="1058">
        <v>4</v>
      </c>
      <c r="M12" s="1058">
        <v>4</v>
      </c>
      <c r="N12" s="1058">
        <v>4</v>
      </c>
      <c r="O12" s="1058">
        <v>82</v>
      </c>
      <c r="P12" s="1058">
        <v>80</v>
      </c>
      <c r="Q12" s="1058">
        <v>77</v>
      </c>
      <c r="R12" s="1058">
        <v>79</v>
      </c>
      <c r="S12" s="1058">
        <v>2</v>
      </c>
      <c r="T12" s="1058">
        <v>12</v>
      </c>
      <c r="U12" s="1080">
        <v>4</v>
      </c>
      <c r="V12" s="1060"/>
      <c r="W12" s="1054"/>
      <c r="X12" s="1054"/>
      <c r="Y12" s="1054" t="s">
        <v>1239</v>
      </c>
      <c r="Z12" s="1054" t="s">
        <v>1231</v>
      </c>
      <c r="AA12" s="1055" t="s">
        <v>1229</v>
      </c>
      <c r="AB12" s="1079" t="s">
        <v>4800</v>
      </c>
      <c r="AC12" s="1058">
        <v>53</v>
      </c>
      <c r="AD12" s="1058">
        <v>52</v>
      </c>
      <c r="AE12" s="1058">
        <v>48</v>
      </c>
      <c r="AF12" s="1058">
        <v>47</v>
      </c>
      <c r="AG12" s="1058">
        <v>44</v>
      </c>
      <c r="AH12" s="1058">
        <v>4</v>
      </c>
      <c r="AI12" s="1058">
        <v>38</v>
      </c>
      <c r="AJ12" s="1058">
        <v>37</v>
      </c>
      <c r="AK12" s="1058">
        <v>37</v>
      </c>
      <c r="AL12" s="1058">
        <v>38</v>
      </c>
      <c r="AM12" s="1058">
        <v>8</v>
      </c>
      <c r="AN12" s="1058">
        <v>6</v>
      </c>
      <c r="AO12" s="1080">
        <v>7</v>
      </c>
      <c r="AP12" s="1083"/>
    </row>
    <row r="13" spans="1:45" ht="24" customHeight="1">
      <c r="D13" s="1056" t="s">
        <v>1226</v>
      </c>
      <c r="E13" s="1064" t="s">
        <v>1228</v>
      </c>
      <c r="F13" s="1054" t="s">
        <v>1230</v>
      </c>
      <c r="G13" s="1054" t="s">
        <v>1246</v>
      </c>
      <c r="H13" s="1079" t="s">
        <v>1690</v>
      </c>
      <c r="I13" s="1058">
        <v>10</v>
      </c>
      <c r="J13" s="1058">
        <v>10</v>
      </c>
      <c r="K13" s="1058">
        <v>5</v>
      </c>
      <c r="L13" s="1058">
        <v>5</v>
      </c>
      <c r="M13" s="1058">
        <v>5</v>
      </c>
      <c r="N13" s="1058">
        <v>5</v>
      </c>
      <c r="O13" s="1058">
        <v>81</v>
      </c>
      <c r="P13" s="1058">
        <v>79</v>
      </c>
      <c r="Q13" s="1058">
        <v>76</v>
      </c>
      <c r="R13" s="1058">
        <v>78</v>
      </c>
      <c r="S13" s="1058">
        <v>2</v>
      </c>
      <c r="T13" s="1058">
        <v>12</v>
      </c>
      <c r="U13" s="1080">
        <v>5</v>
      </c>
      <c r="X13" s="1060"/>
      <c r="Y13" s="1054" t="s">
        <v>1243</v>
      </c>
      <c r="Z13" s="1054" t="s">
        <v>1249</v>
      </c>
      <c r="AA13" s="1054" t="s">
        <v>1231</v>
      </c>
      <c r="AB13" s="1079" t="s">
        <v>1396</v>
      </c>
      <c r="AC13" s="1058">
        <v>54</v>
      </c>
      <c r="AD13" s="1058">
        <v>53</v>
      </c>
      <c r="AE13" s="1058">
        <v>49</v>
      </c>
      <c r="AF13" s="1058">
        <v>48</v>
      </c>
      <c r="AG13" s="1058">
        <v>45</v>
      </c>
      <c r="AH13" s="1058">
        <v>5</v>
      </c>
      <c r="AI13" s="1058">
        <v>37</v>
      </c>
      <c r="AJ13" s="1058">
        <v>36</v>
      </c>
      <c r="AK13" s="1058">
        <v>36</v>
      </c>
      <c r="AL13" s="1058">
        <v>37</v>
      </c>
      <c r="AM13" s="1059">
        <v>8</v>
      </c>
      <c r="AN13" s="1058">
        <v>6</v>
      </c>
      <c r="AO13" s="1084">
        <v>8</v>
      </c>
      <c r="AP13" s="1083"/>
    </row>
    <row r="14" spans="1:45" ht="24" customHeight="1">
      <c r="E14" s="1064" t="s">
        <v>1228</v>
      </c>
      <c r="F14" s="1055" t="s">
        <v>1229</v>
      </c>
      <c r="G14" s="1069" t="s">
        <v>1245</v>
      </c>
      <c r="H14" s="1079" t="s">
        <v>2095</v>
      </c>
      <c r="I14" s="1058">
        <v>11</v>
      </c>
      <c r="J14" s="1058">
        <v>11</v>
      </c>
      <c r="K14" s="1058">
        <v>6</v>
      </c>
      <c r="L14" s="1058">
        <v>6</v>
      </c>
      <c r="M14" s="1058">
        <v>6</v>
      </c>
      <c r="N14" s="1058">
        <v>6</v>
      </c>
      <c r="O14" s="1059">
        <v>80</v>
      </c>
      <c r="P14" s="1058">
        <v>78</v>
      </c>
      <c r="Q14" s="1058">
        <v>75</v>
      </c>
      <c r="R14" s="1058">
        <v>77</v>
      </c>
      <c r="S14" s="1058">
        <v>2</v>
      </c>
      <c r="T14" s="1058">
        <v>12</v>
      </c>
      <c r="U14" s="1085">
        <v>6</v>
      </c>
      <c r="W14" s="1055" t="s">
        <v>1242</v>
      </c>
      <c r="X14" s="1054" t="s">
        <v>1235</v>
      </c>
      <c r="Y14" s="1055" t="s">
        <v>1229</v>
      </c>
      <c r="Z14" s="1069" t="s">
        <v>1245</v>
      </c>
      <c r="AA14" s="1055" t="s">
        <v>1229</v>
      </c>
      <c r="AB14" s="1079" t="s">
        <v>4801</v>
      </c>
      <c r="AC14" s="1058">
        <v>55</v>
      </c>
      <c r="AD14" s="1058">
        <v>54</v>
      </c>
      <c r="AE14" s="1058">
        <v>50</v>
      </c>
      <c r="AF14" s="1058">
        <v>49</v>
      </c>
      <c r="AG14" s="1058">
        <v>46</v>
      </c>
      <c r="AH14" s="1058">
        <v>6</v>
      </c>
      <c r="AI14" s="1058">
        <v>36</v>
      </c>
      <c r="AJ14" s="1058">
        <v>35</v>
      </c>
      <c r="AK14" s="1058">
        <v>35</v>
      </c>
      <c r="AL14" s="1058">
        <v>36</v>
      </c>
      <c r="AM14" s="1058">
        <v>9</v>
      </c>
      <c r="AN14" s="1058">
        <v>5</v>
      </c>
      <c r="AO14" s="1080">
        <v>1</v>
      </c>
      <c r="AP14" s="1083"/>
    </row>
    <row r="15" spans="1:45" ht="24" customHeight="1" thickBot="1">
      <c r="D15" s="1065" t="s">
        <v>1235</v>
      </c>
      <c r="E15" s="1065" t="s">
        <v>1237</v>
      </c>
      <c r="F15" s="1065" t="s">
        <v>1235</v>
      </c>
      <c r="G15" s="1065" t="s">
        <v>1228</v>
      </c>
      <c r="H15" s="1079" t="s">
        <v>948</v>
      </c>
      <c r="I15" s="1058">
        <v>12</v>
      </c>
      <c r="J15" s="1058">
        <v>12</v>
      </c>
      <c r="K15" s="1058">
        <v>7</v>
      </c>
      <c r="L15" s="1058">
        <v>7</v>
      </c>
      <c r="M15" s="1058">
        <v>7</v>
      </c>
      <c r="N15" s="1058">
        <v>7</v>
      </c>
      <c r="O15" s="1058">
        <v>79</v>
      </c>
      <c r="P15" s="1058">
        <v>77</v>
      </c>
      <c r="Q15" s="1058">
        <v>74</v>
      </c>
      <c r="R15" s="1058">
        <v>76</v>
      </c>
      <c r="S15" s="1058">
        <v>3</v>
      </c>
      <c r="T15" s="1058">
        <v>11</v>
      </c>
      <c r="U15" s="1080">
        <v>1</v>
      </c>
      <c r="W15" s="1054" t="s">
        <v>4200</v>
      </c>
      <c r="X15" s="1054" t="s">
        <v>1227</v>
      </c>
      <c r="Y15" s="1055" t="s">
        <v>1229</v>
      </c>
      <c r="Z15" s="1069" t="s">
        <v>1245</v>
      </c>
      <c r="AA15" s="1054" t="s">
        <v>1237</v>
      </c>
      <c r="AB15" s="1079" t="s">
        <v>4802</v>
      </c>
      <c r="AC15" s="1058">
        <v>56</v>
      </c>
      <c r="AD15" s="1058">
        <v>55</v>
      </c>
      <c r="AE15" s="1058">
        <v>51</v>
      </c>
      <c r="AF15" s="1058">
        <v>50</v>
      </c>
      <c r="AG15" s="1058">
        <v>47</v>
      </c>
      <c r="AH15" s="1058">
        <v>7</v>
      </c>
      <c r="AI15" s="1058">
        <v>35</v>
      </c>
      <c r="AJ15" s="1058">
        <v>34</v>
      </c>
      <c r="AK15" s="1058">
        <v>34</v>
      </c>
      <c r="AL15" s="1058">
        <v>35</v>
      </c>
      <c r="AM15" s="1058">
        <v>9</v>
      </c>
      <c r="AN15" s="1058">
        <v>5</v>
      </c>
      <c r="AO15" s="1080">
        <v>2</v>
      </c>
      <c r="AP15" s="1083"/>
    </row>
    <row r="16" spans="1:45" ht="24" customHeight="1" thickBot="1">
      <c r="D16" s="1055" t="s">
        <v>1242</v>
      </c>
      <c r="E16" s="1056" t="s">
        <v>1226</v>
      </c>
      <c r="F16" s="1069" t="s">
        <v>1245</v>
      </c>
      <c r="G16" s="1054" t="s">
        <v>1238</v>
      </c>
      <c r="H16" s="1079" t="s">
        <v>4803</v>
      </c>
      <c r="I16" s="1059">
        <v>13</v>
      </c>
      <c r="J16" s="1058">
        <v>13</v>
      </c>
      <c r="K16" s="1059">
        <v>8</v>
      </c>
      <c r="L16" s="1058">
        <v>8</v>
      </c>
      <c r="M16" s="1058">
        <v>8</v>
      </c>
      <c r="N16" s="1058">
        <v>8</v>
      </c>
      <c r="O16" s="1082">
        <v>78</v>
      </c>
      <c r="P16" s="1058">
        <v>76</v>
      </c>
      <c r="Q16" s="1058">
        <v>73</v>
      </c>
      <c r="R16" s="1058">
        <v>75</v>
      </c>
      <c r="S16" s="1058">
        <v>3</v>
      </c>
      <c r="T16" s="1058">
        <v>11</v>
      </c>
      <c r="U16" s="1080">
        <v>2</v>
      </c>
      <c r="X16" s="1054"/>
      <c r="Y16" s="1054" t="s">
        <v>1250</v>
      </c>
      <c r="Z16" s="1054" t="s">
        <v>1235</v>
      </c>
      <c r="AA16" s="1054" t="s">
        <v>1230</v>
      </c>
      <c r="AB16" s="1079" t="s">
        <v>4804</v>
      </c>
      <c r="AC16" s="1058">
        <v>57</v>
      </c>
      <c r="AD16" s="1058">
        <v>56</v>
      </c>
      <c r="AE16" s="1058">
        <v>52</v>
      </c>
      <c r="AF16" s="1058">
        <v>51</v>
      </c>
      <c r="AG16" s="1058">
        <v>48</v>
      </c>
      <c r="AH16" s="1058">
        <v>8</v>
      </c>
      <c r="AI16" s="1058">
        <v>34</v>
      </c>
      <c r="AJ16" s="1058">
        <v>33</v>
      </c>
      <c r="AK16" s="1058">
        <v>33</v>
      </c>
      <c r="AL16" s="1058">
        <v>34</v>
      </c>
      <c r="AM16" s="1058">
        <v>9</v>
      </c>
      <c r="AN16" s="1058">
        <v>5</v>
      </c>
      <c r="AO16" s="1080">
        <v>3</v>
      </c>
      <c r="AP16" s="1083"/>
    </row>
    <row r="17" spans="1:42" ht="24" customHeight="1">
      <c r="E17" s="1064" t="s">
        <v>1228</v>
      </c>
      <c r="F17" s="1054" t="s">
        <v>1248</v>
      </c>
      <c r="G17" s="1054" t="s">
        <v>1241</v>
      </c>
      <c r="H17" s="1079" t="s">
        <v>4805</v>
      </c>
      <c r="I17" s="1058">
        <v>14</v>
      </c>
      <c r="J17" s="1058">
        <v>14</v>
      </c>
      <c r="K17" s="1058">
        <v>9</v>
      </c>
      <c r="L17" s="1058">
        <v>9</v>
      </c>
      <c r="M17" s="1058">
        <v>9</v>
      </c>
      <c r="N17" s="1058">
        <v>9</v>
      </c>
      <c r="O17" s="1058">
        <v>77</v>
      </c>
      <c r="P17" s="1058">
        <v>75</v>
      </c>
      <c r="Q17" s="1058">
        <v>72</v>
      </c>
      <c r="R17" s="1058">
        <v>74</v>
      </c>
      <c r="S17" s="1058">
        <v>3</v>
      </c>
      <c r="T17" s="1058">
        <v>11</v>
      </c>
      <c r="U17" s="1080">
        <v>3</v>
      </c>
      <c r="Y17" s="1054" t="s">
        <v>4850</v>
      </c>
      <c r="Z17" s="1054" t="s">
        <v>1240</v>
      </c>
      <c r="AA17" s="1054" t="s">
        <v>1231</v>
      </c>
      <c r="AB17" s="1079" t="s">
        <v>51</v>
      </c>
      <c r="AC17" s="1058">
        <v>58</v>
      </c>
      <c r="AD17" s="1058">
        <v>57</v>
      </c>
      <c r="AE17" s="1058">
        <v>53</v>
      </c>
      <c r="AF17" s="1058">
        <v>52</v>
      </c>
      <c r="AG17" s="1058">
        <v>49</v>
      </c>
      <c r="AH17" s="1058">
        <v>9</v>
      </c>
      <c r="AI17" s="1058">
        <v>33</v>
      </c>
      <c r="AJ17" s="1058">
        <v>32</v>
      </c>
      <c r="AK17" s="1058">
        <v>32</v>
      </c>
      <c r="AL17" s="1058">
        <v>33</v>
      </c>
      <c r="AM17" s="1058">
        <v>9</v>
      </c>
      <c r="AN17" s="1058">
        <v>5</v>
      </c>
      <c r="AO17" s="1080">
        <v>4</v>
      </c>
      <c r="AP17" s="1083"/>
    </row>
    <row r="18" spans="1:42" ht="24" customHeight="1">
      <c r="A18" s="1064" t="s">
        <v>1228</v>
      </c>
      <c r="B18" s="1054" t="s">
        <v>4200</v>
      </c>
      <c r="C18" s="1054" t="s">
        <v>1232</v>
      </c>
      <c r="D18" s="1064" t="s">
        <v>1228</v>
      </c>
      <c r="E18" s="1054" t="s">
        <v>1227</v>
      </c>
      <c r="F18" s="1055" t="s">
        <v>1229</v>
      </c>
      <c r="G18" s="1064" t="s">
        <v>1228</v>
      </c>
      <c r="H18" s="1079" t="s">
        <v>4806</v>
      </c>
      <c r="I18" s="1058">
        <v>15</v>
      </c>
      <c r="J18" s="1058">
        <v>15</v>
      </c>
      <c r="K18" s="1058">
        <v>10</v>
      </c>
      <c r="L18" s="1058">
        <v>10</v>
      </c>
      <c r="M18" s="1058">
        <v>10</v>
      </c>
      <c r="N18" s="1058">
        <v>10</v>
      </c>
      <c r="O18" s="1058">
        <v>76</v>
      </c>
      <c r="P18" s="1058">
        <v>74</v>
      </c>
      <c r="Q18" s="1058">
        <v>71</v>
      </c>
      <c r="R18" s="1058">
        <v>73</v>
      </c>
      <c r="S18" s="1058">
        <v>3</v>
      </c>
      <c r="T18" s="1058">
        <v>11</v>
      </c>
      <c r="U18" s="1080">
        <v>4</v>
      </c>
      <c r="V18" s="1054"/>
      <c r="W18" s="1054"/>
      <c r="X18" s="1054" t="s">
        <v>1237</v>
      </c>
      <c r="Y18" s="1054" t="s">
        <v>1231</v>
      </c>
      <c r="Z18" s="1054" t="s">
        <v>1240</v>
      </c>
      <c r="AA18" s="1054" t="s">
        <v>1235</v>
      </c>
      <c r="AB18" s="1086" t="s">
        <v>4807</v>
      </c>
      <c r="AC18" s="1058">
        <v>59</v>
      </c>
      <c r="AD18" s="1058">
        <v>58</v>
      </c>
      <c r="AE18" s="1058">
        <v>54</v>
      </c>
      <c r="AF18" s="1058">
        <v>53</v>
      </c>
      <c r="AG18" s="1058">
        <v>50</v>
      </c>
      <c r="AH18" s="1058">
        <v>10</v>
      </c>
      <c r="AI18" s="1058">
        <v>32</v>
      </c>
      <c r="AJ18" s="1058">
        <v>31</v>
      </c>
      <c r="AK18" s="1058">
        <v>31</v>
      </c>
      <c r="AL18" s="1058">
        <v>32</v>
      </c>
      <c r="AM18" s="1058">
        <v>9</v>
      </c>
      <c r="AN18" s="1058">
        <v>5</v>
      </c>
      <c r="AO18" s="1080">
        <v>5</v>
      </c>
      <c r="AP18" s="1083"/>
    </row>
    <row r="19" spans="1:42" ht="24" customHeight="1">
      <c r="C19" s="1054" t="s">
        <v>1250</v>
      </c>
      <c r="D19" s="1064" t="s">
        <v>1228</v>
      </c>
      <c r="E19" s="1054" t="s">
        <v>1235</v>
      </c>
      <c r="F19" s="1054" t="s">
        <v>1234</v>
      </c>
      <c r="G19" s="1054" t="s">
        <v>1238</v>
      </c>
      <c r="H19" s="1079" t="s">
        <v>4808</v>
      </c>
      <c r="I19" s="1058">
        <v>16</v>
      </c>
      <c r="J19" s="1058">
        <v>16</v>
      </c>
      <c r="K19" s="1058">
        <v>11</v>
      </c>
      <c r="L19" s="1058">
        <v>11</v>
      </c>
      <c r="M19" s="1058">
        <v>11</v>
      </c>
      <c r="N19" s="1058">
        <v>11</v>
      </c>
      <c r="O19" s="1058">
        <v>75</v>
      </c>
      <c r="P19" s="1058">
        <v>73</v>
      </c>
      <c r="Q19" s="1058">
        <v>70</v>
      </c>
      <c r="R19" s="1058">
        <v>72</v>
      </c>
      <c r="S19" s="1058">
        <v>3</v>
      </c>
      <c r="T19" s="1058">
        <v>11</v>
      </c>
      <c r="U19" s="1085">
        <v>5</v>
      </c>
      <c r="W19" s="1054" t="s">
        <v>1237</v>
      </c>
      <c r="X19" s="1054" t="s">
        <v>1244</v>
      </c>
      <c r="Y19" s="1054" t="s">
        <v>2409</v>
      </c>
      <c r="Z19" s="1069" t="s">
        <v>1245</v>
      </c>
      <c r="AA19" s="1064" t="s">
        <v>1228</v>
      </c>
      <c r="AB19" s="1079" t="s">
        <v>4809</v>
      </c>
      <c r="AC19" s="1058">
        <v>60</v>
      </c>
      <c r="AD19" s="1058">
        <v>59</v>
      </c>
      <c r="AE19" s="1058">
        <v>55</v>
      </c>
      <c r="AF19" s="1058">
        <v>54</v>
      </c>
      <c r="AG19" s="1058">
        <v>51</v>
      </c>
      <c r="AH19" s="1058">
        <v>11</v>
      </c>
      <c r="AI19" s="1058">
        <v>31</v>
      </c>
      <c r="AJ19" s="1058">
        <v>30</v>
      </c>
      <c r="AK19" s="1058">
        <v>30</v>
      </c>
      <c r="AL19" s="1058">
        <v>31</v>
      </c>
      <c r="AM19" s="1058">
        <v>9</v>
      </c>
      <c r="AN19" s="1058">
        <v>5</v>
      </c>
      <c r="AO19" s="1085">
        <v>6</v>
      </c>
      <c r="AP19" s="1083"/>
    </row>
    <row r="20" spans="1:42" ht="24" customHeight="1">
      <c r="E20" s="1065" t="s">
        <v>1237</v>
      </c>
      <c r="F20" s="1055" t="s">
        <v>1229</v>
      </c>
      <c r="G20" s="1069" t="s">
        <v>1245</v>
      </c>
      <c r="H20" s="1079" t="s">
        <v>4810</v>
      </c>
      <c r="I20" s="1058">
        <v>17</v>
      </c>
      <c r="J20" s="1058">
        <v>17</v>
      </c>
      <c r="K20" s="1058">
        <v>12</v>
      </c>
      <c r="L20" s="1058">
        <v>12</v>
      </c>
      <c r="M20" s="1058">
        <v>12</v>
      </c>
      <c r="N20" s="1058">
        <v>12</v>
      </c>
      <c r="O20" s="1058">
        <v>74</v>
      </c>
      <c r="P20" s="1058">
        <v>72</v>
      </c>
      <c r="Q20" s="1058">
        <v>69</v>
      </c>
      <c r="R20" s="1058">
        <v>71</v>
      </c>
      <c r="S20" s="1058">
        <v>4</v>
      </c>
      <c r="T20" s="1058">
        <v>10</v>
      </c>
      <c r="U20" s="1080">
        <v>1</v>
      </c>
      <c r="X20" s="1055" t="s">
        <v>1242</v>
      </c>
      <c r="Y20" s="1064" t="s">
        <v>1228</v>
      </c>
      <c r="Z20" s="1054" t="s">
        <v>2409</v>
      </c>
      <c r="AA20" s="1054" t="s">
        <v>1238</v>
      </c>
      <c r="AB20" s="1079" t="s">
        <v>4811</v>
      </c>
      <c r="AC20" s="1058">
        <v>61</v>
      </c>
      <c r="AD20" s="1058">
        <v>60</v>
      </c>
      <c r="AE20" s="1058">
        <v>56</v>
      </c>
      <c r="AF20" s="1058">
        <v>55</v>
      </c>
      <c r="AG20" s="1058">
        <v>52</v>
      </c>
      <c r="AH20" s="1058">
        <v>12</v>
      </c>
      <c r="AI20" s="1058">
        <v>30</v>
      </c>
      <c r="AJ20" s="1058">
        <v>29</v>
      </c>
      <c r="AK20" s="1058">
        <v>29</v>
      </c>
      <c r="AL20" s="1058">
        <v>30</v>
      </c>
      <c r="AM20" s="1058">
        <v>10</v>
      </c>
      <c r="AN20" s="1058">
        <v>4</v>
      </c>
      <c r="AO20" s="1080">
        <v>1</v>
      </c>
      <c r="AP20" s="1083"/>
    </row>
    <row r="21" spans="1:42" ht="24" customHeight="1">
      <c r="E21" s="1087" t="s">
        <v>1240</v>
      </c>
      <c r="F21" s="1087" t="s">
        <v>1238</v>
      </c>
      <c r="G21" s="1069" t="s">
        <v>1245</v>
      </c>
      <c r="H21" s="1079" t="s">
        <v>972</v>
      </c>
      <c r="I21" s="1058">
        <v>18</v>
      </c>
      <c r="J21" s="1058">
        <v>18</v>
      </c>
      <c r="K21" s="1058">
        <v>13</v>
      </c>
      <c r="L21" s="1058">
        <v>13</v>
      </c>
      <c r="M21" s="1058">
        <v>13</v>
      </c>
      <c r="N21" s="1058">
        <v>13</v>
      </c>
      <c r="O21" s="1058">
        <v>73</v>
      </c>
      <c r="P21" s="1058">
        <v>71</v>
      </c>
      <c r="Q21" s="1058">
        <v>68</v>
      </c>
      <c r="R21" s="1058">
        <v>70</v>
      </c>
      <c r="S21" s="1058">
        <v>4</v>
      </c>
      <c r="T21" s="1058">
        <v>10</v>
      </c>
      <c r="U21" s="1080">
        <v>2</v>
      </c>
      <c r="W21" s="1054" t="s">
        <v>1244</v>
      </c>
      <c r="X21" s="1054" t="s">
        <v>1249</v>
      </c>
      <c r="Y21" s="1069" t="s">
        <v>1245</v>
      </c>
      <c r="Z21" s="1055" t="s">
        <v>1229</v>
      </c>
      <c r="AA21" s="1056" t="s">
        <v>1226</v>
      </c>
      <c r="AB21" s="1079" t="s">
        <v>946</v>
      </c>
      <c r="AC21" s="1058">
        <v>62</v>
      </c>
      <c r="AD21" s="1058">
        <v>61</v>
      </c>
      <c r="AE21" s="1058">
        <v>57</v>
      </c>
      <c r="AF21" s="1058">
        <v>56</v>
      </c>
      <c r="AG21" s="1058">
        <v>53</v>
      </c>
      <c r="AH21" s="1058">
        <v>13</v>
      </c>
      <c r="AI21" s="1058">
        <v>29</v>
      </c>
      <c r="AJ21" s="1058">
        <v>28</v>
      </c>
      <c r="AK21" s="1058">
        <v>28</v>
      </c>
      <c r="AL21" s="1058">
        <v>29</v>
      </c>
      <c r="AM21" s="1058">
        <v>10</v>
      </c>
      <c r="AN21" s="1058">
        <v>4</v>
      </c>
      <c r="AO21" s="1080">
        <v>2</v>
      </c>
      <c r="AP21" s="1083"/>
    </row>
    <row r="22" spans="1:42" ht="24" customHeight="1">
      <c r="D22" s="1087" t="s">
        <v>1235</v>
      </c>
      <c r="E22" s="1054" t="s">
        <v>1249</v>
      </c>
      <c r="F22" s="1069" t="s">
        <v>1245</v>
      </c>
      <c r="G22" s="1054" t="s">
        <v>1240</v>
      </c>
      <c r="H22" s="1079" t="s">
        <v>4812</v>
      </c>
      <c r="I22" s="1058">
        <v>19</v>
      </c>
      <c r="J22" s="1058">
        <v>19</v>
      </c>
      <c r="K22" s="1058">
        <v>14</v>
      </c>
      <c r="L22" s="1058">
        <v>14</v>
      </c>
      <c r="M22" s="1058">
        <v>14</v>
      </c>
      <c r="N22" s="1058">
        <v>14</v>
      </c>
      <c r="O22" s="1058">
        <v>72</v>
      </c>
      <c r="P22" s="1058">
        <v>70</v>
      </c>
      <c r="Q22" s="1058">
        <v>67</v>
      </c>
      <c r="R22" s="1058">
        <v>69</v>
      </c>
      <c r="S22" s="1058">
        <v>4</v>
      </c>
      <c r="T22" s="1058">
        <v>10</v>
      </c>
      <c r="U22" s="1080">
        <v>3</v>
      </c>
      <c r="W22" s="1055" t="s">
        <v>1242</v>
      </c>
      <c r="X22" s="1065" t="s">
        <v>1235</v>
      </c>
      <c r="Y22" s="1065" t="s">
        <v>1237</v>
      </c>
      <c r="Z22" s="1056" t="s">
        <v>1226</v>
      </c>
      <c r="AA22" s="1054" t="s">
        <v>1231</v>
      </c>
      <c r="AB22" s="1081" t="s">
        <v>4849</v>
      </c>
      <c r="AC22" s="1058">
        <v>63</v>
      </c>
      <c r="AD22" s="1058">
        <v>62</v>
      </c>
      <c r="AE22" s="1058">
        <v>58</v>
      </c>
      <c r="AF22" s="1058">
        <v>57</v>
      </c>
      <c r="AG22" s="1058">
        <v>54</v>
      </c>
      <c r="AH22" s="1058">
        <v>14</v>
      </c>
      <c r="AI22" s="1058">
        <v>28</v>
      </c>
      <c r="AJ22" s="1058">
        <v>27</v>
      </c>
      <c r="AK22" s="1058">
        <v>27</v>
      </c>
      <c r="AL22" s="1058">
        <v>28</v>
      </c>
      <c r="AM22" s="1058">
        <v>10</v>
      </c>
      <c r="AN22" s="1058">
        <v>4</v>
      </c>
      <c r="AO22" s="1080">
        <v>3</v>
      </c>
      <c r="AP22" s="1083"/>
    </row>
    <row r="23" spans="1:42" ht="24" customHeight="1">
      <c r="E23" s="1087" t="s">
        <v>4200</v>
      </c>
      <c r="F23" s="1069" t="s">
        <v>1245</v>
      </c>
      <c r="G23" s="1054" t="s">
        <v>2409</v>
      </c>
      <c r="H23" s="1088" t="s">
        <v>1390</v>
      </c>
      <c r="I23" s="1058">
        <v>20</v>
      </c>
      <c r="J23" s="1058">
        <v>20</v>
      </c>
      <c r="K23" s="1058">
        <v>15</v>
      </c>
      <c r="L23" s="1058">
        <v>15</v>
      </c>
      <c r="M23" s="1058">
        <v>15</v>
      </c>
      <c r="N23" s="1058">
        <v>15</v>
      </c>
      <c r="O23" s="1058">
        <v>71</v>
      </c>
      <c r="P23" s="1058">
        <v>69</v>
      </c>
      <c r="Q23" s="1058">
        <v>66</v>
      </c>
      <c r="R23" s="1058">
        <v>68</v>
      </c>
      <c r="S23" s="1058">
        <v>4</v>
      </c>
      <c r="T23" s="1058">
        <v>10</v>
      </c>
      <c r="U23" s="1080">
        <v>4</v>
      </c>
      <c r="V23" s="1054" t="s">
        <v>1227</v>
      </c>
      <c r="W23" s="1065" t="s">
        <v>1235</v>
      </c>
      <c r="X23" s="1069" t="s">
        <v>1245</v>
      </c>
      <c r="Y23" s="1065" t="s">
        <v>1228</v>
      </c>
      <c r="Z23" s="1065" t="s">
        <v>1237</v>
      </c>
      <c r="AA23" s="1056" t="s">
        <v>1226</v>
      </c>
      <c r="AB23" s="1079" t="s">
        <v>4813</v>
      </c>
      <c r="AC23" s="1058">
        <v>64</v>
      </c>
      <c r="AD23" s="1058">
        <v>63</v>
      </c>
      <c r="AE23" s="1058">
        <v>59</v>
      </c>
      <c r="AF23" s="1058">
        <v>58</v>
      </c>
      <c r="AG23" s="1058">
        <v>55</v>
      </c>
      <c r="AH23" s="1058">
        <v>15</v>
      </c>
      <c r="AI23" s="1058">
        <v>27</v>
      </c>
      <c r="AJ23" s="1058">
        <v>26</v>
      </c>
      <c r="AK23" s="1058">
        <v>26</v>
      </c>
      <c r="AL23" s="1058">
        <v>27</v>
      </c>
      <c r="AM23" s="1058">
        <v>10</v>
      </c>
      <c r="AN23" s="1058">
        <v>4</v>
      </c>
      <c r="AO23" s="1080">
        <v>4</v>
      </c>
      <c r="AP23" s="1083"/>
    </row>
    <row r="24" spans="1:42" ht="24" customHeight="1" thickBot="1">
      <c r="E24" s="1054" t="s">
        <v>1250</v>
      </c>
      <c r="F24" s="1054" t="s">
        <v>1246</v>
      </c>
      <c r="G24" s="1055" t="s">
        <v>1229</v>
      </c>
      <c r="H24" s="1079" t="s">
        <v>1375</v>
      </c>
      <c r="I24" s="1058">
        <v>21</v>
      </c>
      <c r="J24" s="1058">
        <v>21</v>
      </c>
      <c r="K24" s="1058">
        <v>16</v>
      </c>
      <c r="L24" s="1058">
        <v>16</v>
      </c>
      <c r="M24" s="1058">
        <v>16</v>
      </c>
      <c r="N24" s="1058">
        <v>16</v>
      </c>
      <c r="O24" s="1058">
        <v>70</v>
      </c>
      <c r="P24" s="1058">
        <v>68</v>
      </c>
      <c r="Q24" s="1058">
        <v>65</v>
      </c>
      <c r="R24" s="1058">
        <v>67</v>
      </c>
      <c r="S24" s="1058">
        <v>4</v>
      </c>
      <c r="T24" s="1058">
        <v>10</v>
      </c>
      <c r="U24" s="1080">
        <v>5</v>
      </c>
      <c r="Y24" s="1054"/>
      <c r="Z24" s="1056" t="s">
        <v>1226</v>
      </c>
      <c r="AA24" s="1054" t="s">
        <v>1248</v>
      </c>
      <c r="AB24" s="1079" t="s">
        <v>83</v>
      </c>
      <c r="AC24" s="1058">
        <v>65</v>
      </c>
      <c r="AD24" s="1058">
        <v>64</v>
      </c>
      <c r="AE24" s="1058">
        <v>60</v>
      </c>
      <c r="AF24" s="1058">
        <v>59</v>
      </c>
      <c r="AG24" s="1058">
        <v>56</v>
      </c>
      <c r="AH24" s="1058">
        <v>16</v>
      </c>
      <c r="AI24" s="1058">
        <v>26</v>
      </c>
      <c r="AJ24" s="1058">
        <v>25</v>
      </c>
      <c r="AK24" s="1058">
        <v>25</v>
      </c>
      <c r="AL24" s="1058">
        <v>26</v>
      </c>
      <c r="AM24" s="1058">
        <v>10</v>
      </c>
      <c r="AN24" s="1058">
        <v>4</v>
      </c>
      <c r="AO24" s="1080">
        <v>5</v>
      </c>
      <c r="AP24" s="1083"/>
    </row>
    <row r="25" spans="1:42" ht="24" customHeight="1" thickTop="1">
      <c r="D25" s="1054" t="s">
        <v>1238</v>
      </c>
      <c r="E25" s="1054" t="s">
        <v>1240</v>
      </c>
      <c r="F25" s="1054" t="s">
        <v>1236</v>
      </c>
      <c r="G25" s="1064" t="s">
        <v>1228</v>
      </c>
      <c r="H25" s="1089" t="s">
        <v>4814</v>
      </c>
      <c r="I25" s="1090">
        <v>22</v>
      </c>
      <c r="J25" s="1058">
        <v>22</v>
      </c>
      <c r="K25" s="1058">
        <v>17</v>
      </c>
      <c r="L25" s="1058">
        <v>17</v>
      </c>
      <c r="M25" s="1058">
        <v>17</v>
      </c>
      <c r="N25" s="1058">
        <v>17</v>
      </c>
      <c r="O25" s="1058">
        <v>69</v>
      </c>
      <c r="P25" s="1058">
        <v>67</v>
      </c>
      <c r="Q25" s="1058">
        <v>64</v>
      </c>
      <c r="R25" s="1058">
        <v>66</v>
      </c>
      <c r="S25" s="1058">
        <v>4</v>
      </c>
      <c r="T25" s="1058">
        <v>10</v>
      </c>
      <c r="U25" s="1080">
        <v>6</v>
      </c>
      <c r="X25" s="1054" t="s">
        <v>1235</v>
      </c>
      <c r="Y25" s="1064" t="s">
        <v>1228</v>
      </c>
      <c r="Z25" s="1054" t="s">
        <v>1232</v>
      </c>
      <c r="AA25" s="1054" t="s">
        <v>1227</v>
      </c>
      <c r="AB25" s="1089" t="s">
        <v>4815</v>
      </c>
      <c r="AC25" s="1058">
        <v>66</v>
      </c>
      <c r="AD25" s="1058">
        <v>65</v>
      </c>
      <c r="AE25" s="1058">
        <v>61</v>
      </c>
      <c r="AF25" s="1058">
        <v>60</v>
      </c>
      <c r="AG25" s="1058">
        <v>57</v>
      </c>
      <c r="AH25" s="1058">
        <v>17</v>
      </c>
      <c r="AI25" s="1058">
        <v>25</v>
      </c>
      <c r="AJ25" s="1058">
        <v>24</v>
      </c>
      <c r="AK25" s="1058">
        <v>24</v>
      </c>
      <c r="AL25" s="1058">
        <v>25</v>
      </c>
      <c r="AM25" s="1058">
        <v>10</v>
      </c>
      <c r="AN25" s="1058">
        <v>4</v>
      </c>
      <c r="AO25" s="1080">
        <v>6</v>
      </c>
      <c r="AP25" s="1083"/>
    </row>
    <row r="26" spans="1:42" ht="24" customHeight="1" thickBot="1">
      <c r="B26" s="1054" t="s">
        <v>1237</v>
      </c>
      <c r="C26" s="1055" t="s">
        <v>1229</v>
      </c>
      <c r="D26" s="1054" t="s">
        <v>1236</v>
      </c>
      <c r="E26" s="1056" t="s">
        <v>1226</v>
      </c>
      <c r="F26" s="1055" t="s">
        <v>1229</v>
      </c>
      <c r="G26" s="1064" t="s">
        <v>1228</v>
      </c>
      <c r="H26" s="1091" t="s">
        <v>4816</v>
      </c>
      <c r="I26" s="1092">
        <v>23</v>
      </c>
      <c r="J26" s="1092">
        <v>23</v>
      </c>
      <c r="K26" s="1092">
        <v>18</v>
      </c>
      <c r="L26" s="1092">
        <v>18</v>
      </c>
      <c r="M26" s="1092">
        <v>18</v>
      </c>
      <c r="N26" s="1092">
        <v>18</v>
      </c>
      <c r="O26" s="1092">
        <v>68</v>
      </c>
      <c r="P26" s="1092">
        <v>66</v>
      </c>
      <c r="Q26" s="1092">
        <v>63</v>
      </c>
      <c r="R26" s="1092">
        <v>65</v>
      </c>
      <c r="S26" s="1092">
        <v>4</v>
      </c>
      <c r="T26" s="1092">
        <v>10</v>
      </c>
      <c r="U26" s="1093">
        <v>7</v>
      </c>
      <c r="V26" s="1054"/>
      <c r="W26" s="1054"/>
      <c r="X26" s="1054"/>
      <c r="Y26" s="1054" t="s">
        <v>4850</v>
      </c>
      <c r="Z26" s="1054" t="s">
        <v>1240</v>
      </c>
      <c r="AA26" s="1054" t="s">
        <v>1231</v>
      </c>
      <c r="AB26" s="1094" t="s">
        <v>51</v>
      </c>
      <c r="AC26" s="1092">
        <v>67</v>
      </c>
      <c r="AD26" s="1092">
        <v>66</v>
      </c>
      <c r="AE26" s="1092">
        <v>62</v>
      </c>
      <c r="AF26" s="1092">
        <v>61</v>
      </c>
      <c r="AG26" s="1092">
        <v>58</v>
      </c>
      <c r="AH26" s="1092">
        <v>18</v>
      </c>
      <c r="AI26" s="1092">
        <v>24</v>
      </c>
      <c r="AJ26" s="1092">
        <v>23</v>
      </c>
      <c r="AK26" s="1092">
        <v>23</v>
      </c>
      <c r="AL26" s="1092">
        <v>24</v>
      </c>
      <c r="AM26" s="1092">
        <v>10</v>
      </c>
      <c r="AN26" s="1092">
        <v>4</v>
      </c>
      <c r="AO26" s="1093">
        <v>7</v>
      </c>
      <c r="AP26" s="1083"/>
    </row>
    <row r="27" spans="1:42" ht="24" customHeight="1" thickTop="1" thickBot="1">
      <c r="E27" s="1054" t="s">
        <v>1237</v>
      </c>
      <c r="F27" s="1056" t="s">
        <v>1226</v>
      </c>
      <c r="G27" s="1054" t="s">
        <v>1241</v>
      </c>
      <c r="H27" s="1095" t="s">
        <v>10</v>
      </c>
      <c r="I27" s="1092">
        <v>24</v>
      </c>
      <c r="J27" s="1092"/>
      <c r="K27" s="1092">
        <v>19</v>
      </c>
      <c r="L27" s="1092"/>
      <c r="M27" s="1092"/>
      <c r="N27" s="1092"/>
      <c r="O27" s="1092">
        <v>67</v>
      </c>
      <c r="P27" s="1092"/>
      <c r="Q27" s="1092"/>
      <c r="R27" s="1092">
        <v>64</v>
      </c>
      <c r="S27" s="1092">
        <v>4</v>
      </c>
      <c r="T27" s="1092">
        <v>10</v>
      </c>
      <c r="U27" s="1096">
        <v>8</v>
      </c>
      <c r="Y27" s="1054" t="s">
        <v>1237</v>
      </c>
      <c r="Z27" s="1056" t="s">
        <v>1226</v>
      </c>
      <c r="AA27" s="1054" t="s">
        <v>1241</v>
      </c>
      <c r="AB27" s="1097" t="s">
        <v>10</v>
      </c>
      <c r="AC27" s="1098">
        <v>68</v>
      </c>
      <c r="AD27" s="1098"/>
      <c r="AE27" s="1098">
        <v>63</v>
      </c>
      <c r="AF27" s="1098"/>
      <c r="AG27" s="1098"/>
      <c r="AH27" s="1098"/>
      <c r="AI27" s="1098">
        <v>23</v>
      </c>
      <c r="AJ27" s="1098"/>
      <c r="AK27" s="1098"/>
      <c r="AL27" s="1098">
        <v>23</v>
      </c>
      <c r="AM27" s="1098">
        <v>10</v>
      </c>
      <c r="AN27" s="1098">
        <v>4</v>
      </c>
      <c r="AO27" s="1099">
        <v>8</v>
      </c>
      <c r="AP27" s="1083"/>
    </row>
    <row r="28" spans="1:42" ht="24" customHeight="1">
      <c r="D28" s="1054" t="s">
        <v>1240</v>
      </c>
      <c r="E28" s="1064" t="s">
        <v>1228</v>
      </c>
      <c r="F28" s="1054" t="s">
        <v>1231</v>
      </c>
      <c r="G28" s="1054" t="s">
        <v>1232</v>
      </c>
      <c r="H28" s="1100" t="s">
        <v>4817</v>
      </c>
      <c r="I28" s="1073">
        <v>25</v>
      </c>
      <c r="J28" s="1073">
        <v>24</v>
      </c>
      <c r="K28" s="1073">
        <v>20</v>
      </c>
      <c r="L28" s="1073">
        <v>19</v>
      </c>
      <c r="M28" s="1073">
        <v>19</v>
      </c>
      <c r="N28" s="1073">
        <v>1</v>
      </c>
      <c r="O28" s="1073">
        <v>66</v>
      </c>
      <c r="P28" s="1073">
        <v>65</v>
      </c>
      <c r="Q28" s="1073">
        <v>62</v>
      </c>
      <c r="R28" s="1073">
        <v>63</v>
      </c>
      <c r="S28" s="1073">
        <v>5</v>
      </c>
      <c r="T28" s="1073">
        <v>9</v>
      </c>
      <c r="U28" s="1075">
        <v>1</v>
      </c>
      <c r="X28" s="1054"/>
      <c r="Y28" s="1054"/>
      <c r="Z28" s="1054" t="s">
        <v>1235</v>
      </c>
      <c r="AA28" s="1054" t="s">
        <v>1248</v>
      </c>
      <c r="AB28" s="1072" t="s">
        <v>55</v>
      </c>
      <c r="AC28" s="1073">
        <v>69</v>
      </c>
      <c r="AD28" s="1073">
        <v>67</v>
      </c>
      <c r="AE28" s="1073">
        <v>64</v>
      </c>
      <c r="AF28" s="1073">
        <v>62</v>
      </c>
      <c r="AG28" s="1073">
        <v>59</v>
      </c>
      <c r="AH28" s="1073">
        <v>1</v>
      </c>
      <c r="AI28" s="1073">
        <v>22</v>
      </c>
      <c r="AJ28" s="1073">
        <v>22</v>
      </c>
      <c r="AK28" s="1073">
        <v>22</v>
      </c>
      <c r="AL28" s="1073">
        <v>22</v>
      </c>
      <c r="AM28" s="1073">
        <v>11</v>
      </c>
      <c r="AN28" s="1073">
        <v>3</v>
      </c>
      <c r="AO28" s="1075">
        <v>1</v>
      </c>
      <c r="AP28" s="1083"/>
    </row>
    <row r="29" spans="1:42" ht="24" customHeight="1">
      <c r="E29" s="1054" t="s">
        <v>1237</v>
      </c>
      <c r="F29" s="1054" t="s">
        <v>4200</v>
      </c>
      <c r="G29" s="1054" t="s">
        <v>1231</v>
      </c>
      <c r="H29" s="1086" t="s">
        <v>70</v>
      </c>
      <c r="I29" s="1058">
        <v>26</v>
      </c>
      <c r="J29" s="1058">
        <v>25</v>
      </c>
      <c r="K29" s="1058">
        <v>21</v>
      </c>
      <c r="L29" s="1058">
        <v>20</v>
      </c>
      <c r="M29" s="1058">
        <v>20</v>
      </c>
      <c r="N29" s="1058">
        <v>2</v>
      </c>
      <c r="O29" s="1058">
        <v>65</v>
      </c>
      <c r="P29" s="1058">
        <v>64</v>
      </c>
      <c r="Q29" s="1058">
        <v>61</v>
      </c>
      <c r="R29" s="1058">
        <v>62</v>
      </c>
      <c r="S29" s="1058">
        <v>5</v>
      </c>
      <c r="T29" s="1058">
        <v>9</v>
      </c>
      <c r="U29" s="1080">
        <v>2</v>
      </c>
      <c r="Y29" s="1054" t="s">
        <v>4200</v>
      </c>
      <c r="Z29" s="1055" t="s">
        <v>1229</v>
      </c>
      <c r="AA29" s="1054" t="s">
        <v>1236</v>
      </c>
      <c r="AB29" s="1079" t="s">
        <v>4818</v>
      </c>
      <c r="AC29" s="1058">
        <v>70</v>
      </c>
      <c r="AD29" s="1058">
        <v>68</v>
      </c>
      <c r="AE29" s="1058">
        <v>65</v>
      </c>
      <c r="AF29" s="1058">
        <v>63</v>
      </c>
      <c r="AG29" s="1058">
        <v>60</v>
      </c>
      <c r="AH29" s="1058">
        <v>2</v>
      </c>
      <c r="AI29" s="1058">
        <v>21</v>
      </c>
      <c r="AJ29" s="1058">
        <v>21</v>
      </c>
      <c r="AK29" s="1058">
        <v>21</v>
      </c>
      <c r="AL29" s="1058">
        <v>21</v>
      </c>
      <c r="AM29" s="1058">
        <v>11</v>
      </c>
      <c r="AN29" s="1058">
        <v>3</v>
      </c>
      <c r="AO29" s="1080">
        <v>2</v>
      </c>
      <c r="AP29" s="1083"/>
    </row>
    <row r="30" spans="1:42" ht="24" customHeight="1">
      <c r="D30" s="1054" t="s">
        <v>1240</v>
      </c>
      <c r="E30" s="1054" t="s">
        <v>1235</v>
      </c>
      <c r="F30" s="1054" t="s">
        <v>1230</v>
      </c>
      <c r="G30" s="1054" t="s">
        <v>1231</v>
      </c>
      <c r="H30" s="1079" t="s">
        <v>4819</v>
      </c>
      <c r="I30" s="1058">
        <v>27</v>
      </c>
      <c r="J30" s="1058">
        <v>26</v>
      </c>
      <c r="K30" s="1058">
        <v>22</v>
      </c>
      <c r="L30" s="1058">
        <v>21</v>
      </c>
      <c r="M30" s="1058">
        <v>21</v>
      </c>
      <c r="N30" s="1058">
        <v>3</v>
      </c>
      <c r="O30" s="1058">
        <v>64</v>
      </c>
      <c r="P30" s="1058">
        <v>63</v>
      </c>
      <c r="Q30" s="1058">
        <v>60</v>
      </c>
      <c r="R30" s="1058">
        <v>61</v>
      </c>
      <c r="S30" s="1058">
        <v>5</v>
      </c>
      <c r="T30" s="1058">
        <v>9</v>
      </c>
      <c r="U30" s="1080">
        <v>3</v>
      </c>
      <c r="X30" s="1054"/>
      <c r="Y30" s="1055" t="s">
        <v>1242</v>
      </c>
      <c r="Z30" s="1054" t="s">
        <v>1230</v>
      </c>
      <c r="AA30" s="1054" t="s">
        <v>1231</v>
      </c>
      <c r="AB30" s="1079" t="s">
        <v>1359</v>
      </c>
      <c r="AC30" s="1058">
        <v>71</v>
      </c>
      <c r="AD30" s="1058">
        <v>69</v>
      </c>
      <c r="AE30" s="1058">
        <v>66</v>
      </c>
      <c r="AF30" s="1058">
        <v>64</v>
      </c>
      <c r="AG30" s="1058">
        <v>61</v>
      </c>
      <c r="AH30" s="1058">
        <v>3</v>
      </c>
      <c r="AI30" s="1058">
        <v>20</v>
      </c>
      <c r="AJ30" s="1058">
        <v>20</v>
      </c>
      <c r="AK30" s="1058">
        <v>20</v>
      </c>
      <c r="AL30" s="1058">
        <v>20</v>
      </c>
      <c r="AM30" s="1058">
        <v>11</v>
      </c>
      <c r="AN30" s="1058">
        <v>3</v>
      </c>
      <c r="AO30" s="1080">
        <v>3</v>
      </c>
      <c r="AP30" s="1076"/>
    </row>
    <row r="31" spans="1:42" ht="24" customHeight="1">
      <c r="C31" s="1054" t="s">
        <v>1235</v>
      </c>
      <c r="D31" s="1054" t="s">
        <v>1240</v>
      </c>
      <c r="E31" s="1054" t="s">
        <v>1240</v>
      </c>
      <c r="F31" s="1054" t="s">
        <v>1237</v>
      </c>
      <c r="G31" s="1055" t="s">
        <v>1229</v>
      </c>
      <c r="H31" s="1079" t="s">
        <v>4820</v>
      </c>
      <c r="I31" s="1058">
        <v>28</v>
      </c>
      <c r="J31" s="1058">
        <v>27</v>
      </c>
      <c r="K31" s="1058">
        <v>23</v>
      </c>
      <c r="L31" s="1058">
        <v>22</v>
      </c>
      <c r="M31" s="1058">
        <v>22</v>
      </c>
      <c r="N31" s="1058">
        <v>4</v>
      </c>
      <c r="O31" s="1058">
        <v>63</v>
      </c>
      <c r="P31" s="1058">
        <v>62</v>
      </c>
      <c r="Q31" s="1058">
        <v>59</v>
      </c>
      <c r="R31" s="1058">
        <v>60</v>
      </c>
      <c r="S31" s="1058">
        <v>5</v>
      </c>
      <c r="T31" s="1058">
        <v>9</v>
      </c>
      <c r="U31" s="1080">
        <v>4</v>
      </c>
      <c r="W31" s="1054"/>
      <c r="X31" s="1054" t="s">
        <v>1243</v>
      </c>
      <c r="Y31" s="1054" t="s">
        <v>1230</v>
      </c>
      <c r="Z31" s="1064" t="s">
        <v>1228</v>
      </c>
      <c r="AA31" s="1054" t="s">
        <v>4200</v>
      </c>
      <c r="AB31" s="1079" t="s">
        <v>4821</v>
      </c>
      <c r="AC31" s="1058">
        <v>72</v>
      </c>
      <c r="AD31" s="1058">
        <v>70</v>
      </c>
      <c r="AE31" s="1058">
        <v>67</v>
      </c>
      <c r="AF31" s="1058">
        <v>65</v>
      </c>
      <c r="AG31" s="1058">
        <v>62</v>
      </c>
      <c r="AH31" s="1058">
        <v>4</v>
      </c>
      <c r="AI31" s="1058">
        <v>19</v>
      </c>
      <c r="AJ31" s="1058">
        <v>19</v>
      </c>
      <c r="AK31" s="1058">
        <v>19</v>
      </c>
      <c r="AL31" s="1058">
        <v>19</v>
      </c>
      <c r="AM31" s="1058">
        <v>11</v>
      </c>
      <c r="AN31" s="1058">
        <v>3</v>
      </c>
      <c r="AO31" s="1080">
        <v>4</v>
      </c>
      <c r="AP31" s="1101"/>
    </row>
    <row r="32" spans="1:42" ht="24" customHeight="1">
      <c r="E32" s="1054" t="s">
        <v>4847</v>
      </c>
      <c r="F32" s="1054" t="s">
        <v>1240</v>
      </c>
      <c r="G32" s="1054" t="s">
        <v>1244</v>
      </c>
      <c r="H32" s="1079" t="s">
        <v>1697</v>
      </c>
      <c r="I32" s="1058">
        <v>29</v>
      </c>
      <c r="J32" s="1058">
        <v>28</v>
      </c>
      <c r="K32" s="1058">
        <v>24</v>
      </c>
      <c r="L32" s="1058">
        <v>23</v>
      </c>
      <c r="M32" s="1058">
        <v>23</v>
      </c>
      <c r="N32" s="1058">
        <v>5</v>
      </c>
      <c r="O32" s="1058">
        <v>62</v>
      </c>
      <c r="P32" s="1058">
        <v>61</v>
      </c>
      <c r="Q32" s="1058">
        <v>58</v>
      </c>
      <c r="R32" s="1058">
        <v>59</v>
      </c>
      <c r="S32" s="1058">
        <v>5</v>
      </c>
      <c r="T32" s="1058">
        <v>9</v>
      </c>
      <c r="U32" s="1085">
        <v>5</v>
      </c>
      <c r="W32" s="1054" t="s">
        <v>4200</v>
      </c>
      <c r="X32" s="1054" t="s">
        <v>1235</v>
      </c>
      <c r="Y32" s="1054" t="s">
        <v>1240</v>
      </c>
      <c r="Z32" s="1054" t="s">
        <v>1231</v>
      </c>
      <c r="AA32" s="1069" t="s">
        <v>1245</v>
      </c>
      <c r="AB32" s="1079" t="s">
        <v>4822</v>
      </c>
      <c r="AC32" s="1058">
        <v>73</v>
      </c>
      <c r="AD32" s="1058">
        <v>71</v>
      </c>
      <c r="AE32" s="1058">
        <v>68</v>
      </c>
      <c r="AF32" s="1058">
        <v>66</v>
      </c>
      <c r="AG32" s="1058">
        <v>63</v>
      </c>
      <c r="AH32" s="1058">
        <v>5</v>
      </c>
      <c r="AI32" s="1058">
        <v>18</v>
      </c>
      <c r="AJ32" s="1058">
        <v>18</v>
      </c>
      <c r="AK32" s="1058">
        <v>18</v>
      </c>
      <c r="AL32" s="1058">
        <v>18</v>
      </c>
      <c r="AM32" s="1058">
        <v>11</v>
      </c>
      <c r="AN32" s="1058">
        <v>3</v>
      </c>
      <c r="AO32" s="1080">
        <v>5</v>
      </c>
      <c r="AP32" s="1101"/>
    </row>
    <row r="33" spans="1:42" ht="24" customHeight="1">
      <c r="A33" s="1064" t="s">
        <v>1228</v>
      </c>
      <c r="B33" s="1056" t="s">
        <v>1226</v>
      </c>
      <c r="C33" s="1056" t="s">
        <v>1226</v>
      </c>
      <c r="D33" s="1064" t="s">
        <v>1228</v>
      </c>
      <c r="E33" s="1054" t="s">
        <v>4200</v>
      </c>
      <c r="F33" s="1069" t="s">
        <v>1245</v>
      </c>
      <c r="G33" s="1054" t="s">
        <v>1231</v>
      </c>
      <c r="H33" s="1079" t="s">
        <v>4823</v>
      </c>
      <c r="I33" s="1058">
        <v>30</v>
      </c>
      <c r="J33" s="1058">
        <v>29</v>
      </c>
      <c r="K33" s="1058">
        <v>25</v>
      </c>
      <c r="L33" s="1058">
        <v>24</v>
      </c>
      <c r="M33" s="1058">
        <v>24</v>
      </c>
      <c r="N33" s="1058">
        <v>6</v>
      </c>
      <c r="O33" s="1058">
        <v>61</v>
      </c>
      <c r="P33" s="1058">
        <v>60</v>
      </c>
      <c r="Q33" s="1058">
        <v>57</v>
      </c>
      <c r="R33" s="1058">
        <v>58</v>
      </c>
      <c r="S33" s="1058">
        <v>6</v>
      </c>
      <c r="T33" s="1058">
        <v>8</v>
      </c>
      <c r="U33" s="1080">
        <v>1</v>
      </c>
      <c r="V33" s="1060"/>
      <c r="W33" s="1060"/>
      <c r="X33" s="1054"/>
      <c r="Y33" s="1054" t="s">
        <v>4200</v>
      </c>
      <c r="Z33" s="1055" t="s">
        <v>1229</v>
      </c>
      <c r="AA33" s="1054" t="s">
        <v>1236</v>
      </c>
      <c r="AB33" s="1079" t="s">
        <v>4818</v>
      </c>
      <c r="AC33" s="1058">
        <v>74</v>
      </c>
      <c r="AD33" s="1058">
        <v>72</v>
      </c>
      <c r="AE33" s="1058">
        <v>69</v>
      </c>
      <c r="AF33" s="1058">
        <v>67</v>
      </c>
      <c r="AG33" s="1058">
        <v>64</v>
      </c>
      <c r="AH33" s="1058">
        <v>6</v>
      </c>
      <c r="AI33" s="1058">
        <v>17</v>
      </c>
      <c r="AJ33" s="1058">
        <v>17</v>
      </c>
      <c r="AK33" s="1058">
        <v>17</v>
      </c>
      <c r="AL33" s="1058">
        <v>17</v>
      </c>
      <c r="AM33" s="1058">
        <v>11</v>
      </c>
      <c r="AN33" s="1058">
        <v>3</v>
      </c>
      <c r="AO33" s="1080">
        <v>6</v>
      </c>
      <c r="AP33" s="1101"/>
    </row>
    <row r="34" spans="1:42" ht="24" customHeight="1">
      <c r="C34" s="1054" t="s">
        <v>1235</v>
      </c>
      <c r="D34" s="1054" t="s">
        <v>1240</v>
      </c>
      <c r="E34" s="1054" t="s">
        <v>1235</v>
      </c>
      <c r="F34" s="1054" t="s">
        <v>1238</v>
      </c>
      <c r="G34" s="1054" t="s">
        <v>1231</v>
      </c>
      <c r="H34" s="1079" t="s">
        <v>1695</v>
      </c>
      <c r="I34" s="1058">
        <v>31</v>
      </c>
      <c r="J34" s="1058">
        <v>30</v>
      </c>
      <c r="K34" s="1058">
        <v>26</v>
      </c>
      <c r="L34" s="1058">
        <v>25</v>
      </c>
      <c r="M34" s="1058">
        <v>25</v>
      </c>
      <c r="N34" s="1058">
        <v>7</v>
      </c>
      <c r="O34" s="1058">
        <v>60</v>
      </c>
      <c r="P34" s="1058">
        <v>59</v>
      </c>
      <c r="Q34" s="1058">
        <v>56</v>
      </c>
      <c r="R34" s="1058">
        <v>57</v>
      </c>
      <c r="S34" s="1058">
        <v>6</v>
      </c>
      <c r="T34" s="1058">
        <v>8</v>
      </c>
      <c r="U34" s="1080">
        <v>2</v>
      </c>
      <c r="W34" s="1054"/>
      <c r="X34" s="1054" t="s">
        <v>1240</v>
      </c>
      <c r="Y34" s="1054" t="s">
        <v>1246</v>
      </c>
      <c r="Z34" s="1054" t="s">
        <v>1236</v>
      </c>
      <c r="AA34" s="1054" t="s">
        <v>4200</v>
      </c>
      <c r="AB34" s="1079" t="s">
        <v>4824</v>
      </c>
      <c r="AC34" s="1058">
        <v>75</v>
      </c>
      <c r="AD34" s="1058">
        <v>73</v>
      </c>
      <c r="AE34" s="1058">
        <v>70</v>
      </c>
      <c r="AF34" s="1058">
        <v>68</v>
      </c>
      <c r="AG34" s="1058">
        <v>65</v>
      </c>
      <c r="AH34" s="1058">
        <v>7</v>
      </c>
      <c r="AI34" s="1058">
        <v>16</v>
      </c>
      <c r="AJ34" s="1058">
        <v>16</v>
      </c>
      <c r="AK34" s="1058">
        <v>16</v>
      </c>
      <c r="AL34" s="1058">
        <v>16</v>
      </c>
      <c r="AM34" s="1058">
        <v>11</v>
      </c>
      <c r="AN34" s="1058">
        <v>3</v>
      </c>
      <c r="AO34" s="1085">
        <v>7</v>
      </c>
      <c r="AP34" s="1101"/>
    </row>
    <row r="35" spans="1:42" ht="24" customHeight="1">
      <c r="F35" s="1054" t="s">
        <v>1238</v>
      </c>
      <c r="G35" s="1056" t="s">
        <v>1226</v>
      </c>
      <c r="H35" s="1079" t="s">
        <v>1619</v>
      </c>
      <c r="I35" s="1058">
        <v>32</v>
      </c>
      <c r="J35" s="1058">
        <v>31</v>
      </c>
      <c r="K35" s="1058">
        <v>27</v>
      </c>
      <c r="L35" s="1058">
        <v>26</v>
      </c>
      <c r="M35" s="1058">
        <v>26</v>
      </c>
      <c r="N35" s="1058">
        <v>8</v>
      </c>
      <c r="O35" s="1058">
        <v>59</v>
      </c>
      <c r="P35" s="1058">
        <v>58</v>
      </c>
      <c r="Q35" s="1058">
        <v>55</v>
      </c>
      <c r="R35" s="1058">
        <v>56</v>
      </c>
      <c r="S35" s="1058">
        <v>6</v>
      </c>
      <c r="T35" s="1058">
        <v>8</v>
      </c>
      <c r="U35" s="1080">
        <v>3</v>
      </c>
      <c r="X35" s="1064" t="s">
        <v>1228</v>
      </c>
      <c r="Y35" s="1054" t="s">
        <v>1240</v>
      </c>
      <c r="Z35" s="1054" t="s">
        <v>1230</v>
      </c>
      <c r="AA35" s="1054" t="s">
        <v>1232</v>
      </c>
      <c r="AB35" s="1079" t="s">
        <v>4825</v>
      </c>
      <c r="AC35" s="1058">
        <v>76</v>
      </c>
      <c r="AD35" s="1058">
        <v>74</v>
      </c>
      <c r="AE35" s="1058">
        <v>71</v>
      </c>
      <c r="AF35" s="1058">
        <v>69</v>
      </c>
      <c r="AG35" s="1058">
        <v>66</v>
      </c>
      <c r="AH35" s="1058">
        <v>8</v>
      </c>
      <c r="AI35" s="1058">
        <v>15</v>
      </c>
      <c r="AJ35" s="1058">
        <v>15</v>
      </c>
      <c r="AK35" s="1058">
        <v>15</v>
      </c>
      <c r="AL35" s="1058">
        <v>15</v>
      </c>
      <c r="AM35" s="1058">
        <v>12</v>
      </c>
      <c r="AN35" s="1058">
        <v>2</v>
      </c>
      <c r="AO35" s="1080">
        <v>1</v>
      </c>
      <c r="AP35" s="1101"/>
    </row>
    <row r="36" spans="1:42" ht="24" customHeight="1" thickBot="1">
      <c r="E36" s="1064" t="s">
        <v>1228</v>
      </c>
      <c r="F36" s="1055" t="s">
        <v>1229</v>
      </c>
      <c r="G36" s="1054" t="s">
        <v>1232</v>
      </c>
      <c r="H36" s="1079" t="s">
        <v>4826</v>
      </c>
      <c r="I36" s="1058">
        <v>33</v>
      </c>
      <c r="J36" s="1058">
        <v>32</v>
      </c>
      <c r="K36" s="1058">
        <v>28</v>
      </c>
      <c r="L36" s="1058">
        <v>27</v>
      </c>
      <c r="M36" s="1058">
        <v>27</v>
      </c>
      <c r="N36" s="1058">
        <v>9</v>
      </c>
      <c r="O36" s="1058">
        <v>58</v>
      </c>
      <c r="P36" s="1058">
        <v>57</v>
      </c>
      <c r="Q36" s="1058">
        <v>54</v>
      </c>
      <c r="R36" s="1058">
        <v>55</v>
      </c>
      <c r="S36" s="1058">
        <v>6</v>
      </c>
      <c r="T36" s="1058">
        <v>8</v>
      </c>
      <c r="U36" s="1080">
        <v>4</v>
      </c>
      <c r="W36" s="1064" t="s">
        <v>1228</v>
      </c>
      <c r="X36" s="1055" t="s">
        <v>1229</v>
      </c>
      <c r="Y36" s="1056" t="s">
        <v>1226</v>
      </c>
      <c r="Z36" s="1069" t="s">
        <v>1245</v>
      </c>
      <c r="AA36" s="1064" t="s">
        <v>1228</v>
      </c>
      <c r="AB36" s="1079" t="s">
        <v>4827</v>
      </c>
      <c r="AC36" s="1058">
        <v>77</v>
      </c>
      <c r="AD36" s="1058">
        <v>75</v>
      </c>
      <c r="AE36" s="1058">
        <v>72</v>
      </c>
      <c r="AF36" s="1058">
        <v>70</v>
      </c>
      <c r="AG36" s="1058">
        <v>67</v>
      </c>
      <c r="AH36" s="1058">
        <v>9</v>
      </c>
      <c r="AI36" s="1058">
        <v>14</v>
      </c>
      <c r="AJ36" s="1058">
        <v>14</v>
      </c>
      <c r="AK36" s="1058">
        <v>14</v>
      </c>
      <c r="AL36" s="1058">
        <v>14</v>
      </c>
      <c r="AM36" s="1058">
        <v>12</v>
      </c>
      <c r="AN36" s="1058">
        <v>2</v>
      </c>
      <c r="AO36" s="1080">
        <v>2</v>
      </c>
      <c r="AP36" s="1101"/>
    </row>
    <row r="37" spans="1:42" ht="24" customHeight="1" thickBot="1">
      <c r="D37" s="1055" t="s">
        <v>1242</v>
      </c>
      <c r="E37" s="1054" t="s">
        <v>4200</v>
      </c>
      <c r="F37" s="1054" t="s">
        <v>1232</v>
      </c>
      <c r="G37" s="1069" t="s">
        <v>1245</v>
      </c>
      <c r="H37" s="1079" t="s">
        <v>4828</v>
      </c>
      <c r="I37" s="1058">
        <v>34</v>
      </c>
      <c r="J37" s="1058">
        <v>33</v>
      </c>
      <c r="K37" s="1058">
        <v>29</v>
      </c>
      <c r="L37" s="1058">
        <v>28</v>
      </c>
      <c r="M37" s="1058">
        <v>28</v>
      </c>
      <c r="N37" s="1058">
        <v>10</v>
      </c>
      <c r="O37" s="1058">
        <v>57</v>
      </c>
      <c r="P37" s="1058">
        <v>56</v>
      </c>
      <c r="Q37" s="1058">
        <v>53</v>
      </c>
      <c r="R37" s="1058">
        <v>54</v>
      </c>
      <c r="S37" s="1058">
        <v>6</v>
      </c>
      <c r="T37" s="1058">
        <v>8</v>
      </c>
      <c r="U37" s="1080">
        <v>5</v>
      </c>
      <c r="W37" s="1065" t="s">
        <v>1237</v>
      </c>
      <c r="X37" s="1065" t="s">
        <v>1228</v>
      </c>
      <c r="Y37" s="1065" t="s">
        <v>1237</v>
      </c>
      <c r="Z37" s="1065" t="s">
        <v>1235</v>
      </c>
      <c r="AA37" s="1056" t="s">
        <v>1226</v>
      </c>
      <c r="AB37" s="1102" t="s">
        <v>4851</v>
      </c>
      <c r="AC37" s="1082">
        <v>78</v>
      </c>
      <c r="AD37" s="1058">
        <v>76</v>
      </c>
      <c r="AE37" s="1058">
        <v>73</v>
      </c>
      <c r="AF37" s="1058">
        <v>71</v>
      </c>
      <c r="AG37" s="1058">
        <v>68</v>
      </c>
      <c r="AH37" s="1058">
        <v>10</v>
      </c>
      <c r="AI37" s="1059">
        <v>13</v>
      </c>
      <c r="AJ37" s="1058">
        <v>13</v>
      </c>
      <c r="AK37" s="1058">
        <v>13</v>
      </c>
      <c r="AL37" s="1058">
        <v>13</v>
      </c>
      <c r="AM37" s="1058">
        <v>12</v>
      </c>
      <c r="AN37" s="1058">
        <v>2</v>
      </c>
      <c r="AO37" s="1080">
        <v>3</v>
      </c>
      <c r="AP37" s="1101"/>
    </row>
    <row r="38" spans="1:42" ht="23.25" customHeight="1">
      <c r="E38" s="1054" t="s">
        <v>1231</v>
      </c>
      <c r="F38" s="1056" t="s">
        <v>1226</v>
      </c>
      <c r="G38" s="1064" t="s">
        <v>1228</v>
      </c>
      <c r="H38" s="1079" t="s">
        <v>1369</v>
      </c>
      <c r="I38" s="1058">
        <v>35</v>
      </c>
      <c r="J38" s="1058">
        <v>34</v>
      </c>
      <c r="K38" s="1058">
        <v>30</v>
      </c>
      <c r="L38" s="1058">
        <v>29</v>
      </c>
      <c r="M38" s="1058">
        <v>29</v>
      </c>
      <c r="N38" s="1058">
        <v>11</v>
      </c>
      <c r="O38" s="1058">
        <v>56</v>
      </c>
      <c r="P38" s="1058">
        <v>55</v>
      </c>
      <c r="Q38" s="1058">
        <v>52</v>
      </c>
      <c r="R38" s="1058">
        <v>53</v>
      </c>
      <c r="S38" s="1058">
        <v>6</v>
      </c>
      <c r="T38" s="1058">
        <v>8</v>
      </c>
      <c r="U38" s="1080">
        <v>6</v>
      </c>
      <c r="V38" s="1055" t="s">
        <v>1242</v>
      </c>
      <c r="W38" s="1060" t="s">
        <v>1248</v>
      </c>
      <c r="X38" s="1065" t="s">
        <v>1235</v>
      </c>
      <c r="Y38" s="1065" t="s">
        <v>1237</v>
      </c>
      <c r="Z38" s="1056" t="s">
        <v>1226</v>
      </c>
      <c r="AA38" s="1054" t="s">
        <v>1231</v>
      </c>
      <c r="AB38" s="1081" t="s">
        <v>4852</v>
      </c>
      <c r="AC38" s="1058">
        <v>79</v>
      </c>
      <c r="AD38" s="1058">
        <v>77</v>
      </c>
      <c r="AE38" s="1058">
        <v>74</v>
      </c>
      <c r="AF38" s="1058">
        <v>72</v>
      </c>
      <c r="AG38" s="1058">
        <v>69</v>
      </c>
      <c r="AH38" s="1058">
        <v>11</v>
      </c>
      <c r="AI38" s="1058">
        <v>12</v>
      </c>
      <c r="AJ38" s="1058">
        <v>12</v>
      </c>
      <c r="AK38" s="1058">
        <v>12</v>
      </c>
      <c r="AL38" s="1058">
        <v>12</v>
      </c>
      <c r="AM38" s="1058">
        <v>12</v>
      </c>
      <c r="AN38" s="1058">
        <v>2</v>
      </c>
      <c r="AO38" s="1080">
        <v>4</v>
      </c>
      <c r="AP38" s="1101"/>
    </row>
    <row r="39" spans="1:42" ht="24" customHeight="1">
      <c r="D39" s="1064" t="s">
        <v>1228</v>
      </c>
      <c r="E39" s="1054" t="s">
        <v>1231</v>
      </c>
      <c r="F39" s="1054" t="s">
        <v>1234</v>
      </c>
      <c r="G39" s="1055" t="s">
        <v>1229</v>
      </c>
      <c r="H39" s="1079" t="s">
        <v>4831</v>
      </c>
      <c r="I39" s="1058">
        <v>36</v>
      </c>
      <c r="J39" s="1058">
        <v>35</v>
      </c>
      <c r="K39" s="1058">
        <v>31</v>
      </c>
      <c r="L39" s="1058">
        <v>30</v>
      </c>
      <c r="M39" s="1058">
        <v>30</v>
      </c>
      <c r="N39" s="1058">
        <v>12</v>
      </c>
      <c r="O39" s="1058">
        <v>55</v>
      </c>
      <c r="P39" s="1058">
        <v>54</v>
      </c>
      <c r="Q39" s="1058">
        <v>51</v>
      </c>
      <c r="R39" s="1058">
        <v>52</v>
      </c>
      <c r="S39" s="1058">
        <v>6</v>
      </c>
      <c r="T39" s="1058">
        <v>8</v>
      </c>
      <c r="U39" s="1080">
        <v>7</v>
      </c>
      <c r="X39" s="1054"/>
      <c r="Y39" s="1054"/>
      <c r="Z39" s="1056" t="s">
        <v>1226</v>
      </c>
      <c r="AA39" s="1054" t="s">
        <v>1248</v>
      </c>
      <c r="AB39" s="1079" t="s">
        <v>83</v>
      </c>
      <c r="AC39" s="1058">
        <v>80</v>
      </c>
      <c r="AD39" s="1058">
        <v>78</v>
      </c>
      <c r="AE39" s="1058">
        <v>75</v>
      </c>
      <c r="AF39" s="1058">
        <v>73</v>
      </c>
      <c r="AG39" s="1058">
        <v>70</v>
      </c>
      <c r="AH39" s="1058">
        <v>12</v>
      </c>
      <c r="AI39" s="1058">
        <v>11</v>
      </c>
      <c r="AJ39" s="1058">
        <v>11</v>
      </c>
      <c r="AK39" s="1058">
        <v>11</v>
      </c>
      <c r="AL39" s="1058">
        <v>11</v>
      </c>
      <c r="AM39" s="1058">
        <v>12</v>
      </c>
      <c r="AN39" s="1058">
        <v>2</v>
      </c>
      <c r="AO39" s="1080">
        <v>5</v>
      </c>
      <c r="AP39" s="1101"/>
    </row>
    <row r="40" spans="1:42" ht="24" customHeight="1">
      <c r="F40" s="1056" t="s">
        <v>1226</v>
      </c>
      <c r="G40" s="1054" t="s">
        <v>1248</v>
      </c>
      <c r="H40" s="1079" t="s">
        <v>83</v>
      </c>
      <c r="I40" s="1058">
        <v>37</v>
      </c>
      <c r="J40" s="1058">
        <v>36</v>
      </c>
      <c r="K40" s="1058">
        <v>32</v>
      </c>
      <c r="L40" s="1058">
        <v>31</v>
      </c>
      <c r="M40" s="1058">
        <v>31</v>
      </c>
      <c r="N40" s="1058">
        <v>13</v>
      </c>
      <c r="O40" s="1058">
        <v>54</v>
      </c>
      <c r="P40" s="1058">
        <v>53</v>
      </c>
      <c r="Q40" s="1058">
        <v>50</v>
      </c>
      <c r="R40" s="1058">
        <v>51</v>
      </c>
      <c r="S40" s="1058">
        <v>6</v>
      </c>
      <c r="T40" s="1058">
        <v>8</v>
      </c>
      <c r="U40" s="1080">
        <v>8</v>
      </c>
      <c r="V40" s="1064" t="s">
        <v>1228</v>
      </c>
      <c r="W40" s="1054" t="s">
        <v>1235</v>
      </c>
      <c r="X40" s="1054" t="s">
        <v>1238</v>
      </c>
      <c r="Y40" s="1054" t="s">
        <v>1235</v>
      </c>
      <c r="Z40" s="1054" t="s">
        <v>1238</v>
      </c>
      <c r="AA40" s="1054" t="s">
        <v>1241</v>
      </c>
      <c r="AB40" s="1079" t="s">
        <v>4832</v>
      </c>
      <c r="AC40" s="1058">
        <v>81</v>
      </c>
      <c r="AD40" s="1058">
        <v>79</v>
      </c>
      <c r="AE40" s="1058">
        <v>76</v>
      </c>
      <c r="AF40" s="1058">
        <v>74</v>
      </c>
      <c r="AG40" s="1058">
        <v>71</v>
      </c>
      <c r="AH40" s="1058">
        <v>13</v>
      </c>
      <c r="AI40" s="1058">
        <v>10</v>
      </c>
      <c r="AJ40" s="1058">
        <v>10</v>
      </c>
      <c r="AK40" s="1058">
        <v>10</v>
      </c>
      <c r="AL40" s="1058">
        <v>10</v>
      </c>
      <c r="AM40" s="1058">
        <v>12</v>
      </c>
      <c r="AN40" s="1058">
        <v>2</v>
      </c>
      <c r="AO40" s="1080">
        <v>6</v>
      </c>
      <c r="AP40" s="1101"/>
    </row>
    <row r="41" spans="1:42" ht="24" customHeight="1">
      <c r="D41" s="1054" t="s">
        <v>1235</v>
      </c>
      <c r="E41" s="1069" t="s">
        <v>1245</v>
      </c>
      <c r="F41" s="1054" t="s">
        <v>1232</v>
      </c>
      <c r="G41" s="1054" t="s">
        <v>1231</v>
      </c>
      <c r="H41" s="1079" t="s">
        <v>4833</v>
      </c>
      <c r="I41" s="1058">
        <v>38</v>
      </c>
      <c r="J41" s="1058">
        <v>37</v>
      </c>
      <c r="K41" s="1058">
        <v>33</v>
      </c>
      <c r="L41" s="1058">
        <v>32</v>
      </c>
      <c r="M41" s="1058">
        <v>32</v>
      </c>
      <c r="N41" s="1058">
        <v>14</v>
      </c>
      <c r="O41" s="1058">
        <v>53</v>
      </c>
      <c r="P41" s="1058">
        <v>52</v>
      </c>
      <c r="Q41" s="1058">
        <v>49</v>
      </c>
      <c r="R41" s="1058">
        <v>50</v>
      </c>
      <c r="S41" s="1058">
        <v>6</v>
      </c>
      <c r="T41" s="1058">
        <v>8</v>
      </c>
      <c r="U41" s="1080">
        <v>9</v>
      </c>
      <c r="V41" s="1064" t="s">
        <v>1228</v>
      </c>
      <c r="W41" s="1056" t="s">
        <v>1226</v>
      </c>
      <c r="X41" s="1054" t="s">
        <v>1235</v>
      </c>
      <c r="Y41" s="1054" t="s">
        <v>1238</v>
      </c>
      <c r="Z41" s="1064" t="s">
        <v>1228</v>
      </c>
      <c r="AA41" s="1054" t="s">
        <v>1235</v>
      </c>
      <c r="AB41" s="1079" t="s">
        <v>4834</v>
      </c>
      <c r="AC41" s="1058">
        <v>82</v>
      </c>
      <c r="AD41" s="1058">
        <v>80</v>
      </c>
      <c r="AE41" s="1058">
        <v>77</v>
      </c>
      <c r="AF41" s="1058">
        <v>75</v>
      </c>
      <c r="AG41" s="1058">
        <v>72</v>
      </c>
      <c r="AH41" s="1058">
        <v>14</v>
      </c>
      <c r="AI41" s="1058">
        <v>9</v>
      </c>
      <c r="AJ41" s="1058">
        <v>9</v>
      </c>
      <c r="AK41" s="1058">
        <v>9</v>
      </c>
      <c r="AL41" s="1058">
        <v>9</v>
      </c>
      <c r="AM41" s="1058">
        <v>12</v>
      </c>
      <c r="AN41" s="1058">
        <v>2</v>
      </c>
      <c r="AO41" s="1080">
        <v>7</v>
      </c>
      <c r="AP41" s="1101"/>
    </row>
    <row r="42" spans="1:42" ht="24" customHeight="1">
      <c r="E42" s="1056" t="s">
        <v>1226</v>
      </c>
      <c r="F42" s="1054" t="s">
        <v>1235</v>
      </c>
      <c r="G42" s="1054" t="s">
        <v>1236</v>
      </c>
      <c r="H42" s="1079" t="s">
        <v>1387</v>
      </c>
      <c r="I42" s="1058">
        <v>39</v>
      </c>
      <c r="J42" s="1058">
        <v>38</v>
      </c>
      <c r="K42" s="1058">
        <v>34</v>
      </c>
      <c r="L42" s="1058">
        <v>33</v>
      </c>
      <c r="M42" s="1058">
        <v>33</v>
      </c>
      <c r="N42" s="1058">
        <v>15</v>
      </c>
      <c r="O42" s="1058">
        <v>52</v>
      </c>
      <c r="P42" s="1058">
        <v>51</v>
      </c>
      <c r="Q42" s="1058">
        <v>48</v>
      </c>
      <c r="R42" s="1058">
        <v>49</v>
      </c>
      <c r="S42" s="1058">
        <v>6</v>
      </c>
      <c r="T42" s="1058">
        <v>8</v>
      </c>
      <c r="U42" s="1080">
        <v>10</v>
      </c>
      <c r="Y42" s="1060"/>
      <c r="Z42" s="1054" t="s">
        <v>1235</v>
      </c>
      <c r="AA42" s="1069" t="s">
        <v>1245</v>
      </c>
      <c r="AB42" s="1079" t="s">
        <v>4835</v>
      </c>
      <c r="AC42" s="1058">
        <v>83</v>
      </c>
      <c r="AD42" s="1058">
        <v>81</v>
      </c>
      <c r="AE42" s="1058">
        <v>78</v>
      </c>
      <c r="AF42" s="1058">
        <v>76</v>
      </c>
      <c r="AG42" s="1058">
        <v>73</v>
      </c>
      <c r="AH42" s="1058">
        <v>15</v>
      </c>
      <c r="AI42" s="1058">
        <v>8</v>
      </c>
      <c r="AJ42" s="1058">
        <v>8</v>
      </c>
      <c r="AK42" s="1058">
        <v>8</v>
      </c>
      <c r="AL42" s="1058">
        <v>8</v>
      </c>
      <c r="AM42" s="1058">
        <v>12</v>
      </c>
      <c r="AN42" s="1058">
        <v>2</v>
      </c>
      <c r="AO42" s="1080">
        <v>8</v>
      </c>
      <c r="AP42" s="1101"/>
    </row>
    <row r="43" spans="1:42" ht="24" customHeight="1">
      <c r="C43" s="1055" t="s">
        <v>1242</v>
      </c>
      <c r="D43" s="1065" t="s">
        <v>1237</v>
      </c>
      <c r="E43" s="1065" t="s">
        <v>1235</v>
      </c>
      <c r="F43" s="1054" t="s">
        <v>1230</v>
      </c>
      <c r="G43" s="1054" t="s">
        <v>1235</v>
      </c>
      <c r="H43" s="1079" t="s">
        <v>4836</v>
      </c>
      <c r="I43" s="1058">
        <v>40</v>
      </c>
      <c r="J43" s="1058">
        <v>39</v>
      </c>
      <c r="K43" s="1058">
        <v>35</v>
      </c>
      <c r="L43" s="1058">
        <v>34</v>
      </c>
      <c r="M43" s="1058">
        <v>34</v>
      </c>
      <c r="N43" s="1058">
        <v>16</v>
      </c>
      <c r="O43" s="1058">
        <v>51</v>
      </c>
      <c r="P43" s="1058">
        <v>50</v>
      </c>
      <c r="Q43" s="1058">
        <v>47</v>
      </c>
      <c r="R43" s="1058">
        <v>48</v>
      </c>
      <c r="S43" s="1058">
        <v>6</v>
      </c>
      <c r="T43" s="1058">
        <v>8</v>
      </c>
      <c r="U43" s="1085">
        <v>11</v>
      </c>
      <c r="W43" s="1054" t="s">
        <v>1231</v>
      </c>
      <c r="X43" s="1054" t="s">
        <v>1240</v>
      </c>
      <c r="Y43" s="1064" t="s">
        <v>1228</v>
      </c>
      <c r="Z43" s="1055" t="s">
        <v>1229</v>
      </c>
      <c r="AA43" s="1056" t="s">
        <v>1226</v>
      </c>
      <c r="AB43" s="1103" t="s">
        <v>4837</v>
      </c>
      <c r="AC43" s="1058">
        <v>84</v>
      </c>
      <c r="AD43" s="1058">
        <v>82</v>
      </c>
      <c r="AE43" s="1058">
        <v>79</v>
      </c>
      <c r="AF43" s="1058">
        <v>77</v>
      </c>
      <c r="AG43" s="1058">
        <v>74</v>
      </c>
      <c r="AH43" s="1058">
        <v>16</v>
      </c>
      <c r="AI43" s="1058">
        <v>7</v>
      </c>
      <c r="AJ43" s="1058">
        <v>7</v>
      </c>
      <c r="AK43" s="1058">
        <v>7</v>
      </c>
      <c r="AL43" s="1058">
        <v>7</v>
      </c>
      <c r="AM43" s="1058">
        <v>12</v>
      </c>
      <c r="AN43" s="1058">
        <v>2</v>
      </c>
      <c r="AO43" s="1085">
        <v>9</v>
      </c>
      <c r="AP43" s="1101"/>
    </row>
    <row r="44" spans="1:42" ht="24" customHeight="1">
      <c r="B44" s="1054" t="s">
        <v>1243</v>
      </c>
      <c r="C44" s="1054" t="s">
        <v>4200</v>
      </c>
      <c r="D44" s="1054" t="s">
        <v>1240</v>
      </c>
      <c r="E44" s="1054" t="s">
        <v>1227</v>
      </c>
      <c r="F44" s="1054" t="s">
        <v>1246</v>
      </c>
      <c r="G44" s="1055" t="s">
        <v>1229</v>
      </c>
      <c r="H44" s="1079" t="s">
        <v>1394</v>
      </c>
      <c r="I44" s="1058">
        <v>41</v>
      </c>
      <c r="J44" s="1058">
        <v>40</v>
      </c>
      <c r="K44" s="1058">
        <v>36</v>
      </c>
      <c r="L44" s="1058">
        <v>35</v>
      </c>
      <c r="M44" s="1058">
        <v>35</v>
      </c>
      <c r="N44" s="1058">
        <v>17</v>
      </c>
      <c r="O44" s="1058">
        <v>50</v>
      </c>
      <c r="P44" s="1058">
        <v>49</v>
      </c>
      <c r="Q44" s="1058">
        <v>46</v>
      </c>
      <c r="R44" s="1058">
        <v>47</v>
      </c>
      <c r="S44" s="1058">
        <v>7</v>
      </c>
      <c r="T44" s="1058">
        <v>7</v>
      </c>
      <c r="U44" s="1080">
        <v>1</v>
      </c>
      <c r="V44" s="1054"/>
      <c r="W44" s="1054"/>
      <c r="X44" s="1054" t="s">
        <v>1240</v>
      </c>
      <c r="Y44" s="1054" t="s">
        <v>1234</v>
      </c>
      <c r="Z44" s="1054" t="s">
        <v>1238</v>
      </c>
      <c r="AA44" s="1054" t="s">
        <v>1235</v>
      </c>
      <c r="AB44" s="1079" t="s">
        <v>4838</v>
      </c>
      <c r="AC44" s="1058">
        <v>85</v>
      </c>
      <c r="AD44" s="1058">
        <v>83</v>
      </c>
      <c r="AE44" s="1058">
        <v>80</v>
      </c>
      <c r="AF44" s="1058">
        <v>78</v>
      </c>
      <c r="AG44" s="1058">
        <v>75</v>
      </c>
      <c r="AH44" s="1058">
        <v>17</v>
      </c>
      <c r="AI44" s="1058">
        <v>6</v>
      </c>
      <c r="AJ44" s="1058">
        <v>6</v>
      </c>
      <c r="AK44" s="1058">
        <v>6</v>
      </c>
      <c r="AL44" s="1058">
        <v>6</v>
      </c>
      <c r="AM44" s="1058">
        <v>13</v>
      </c>
      <c r="AN44" s="1058">
        <v>1</v>
      </c>
      <c r="AO44" s="1080">
        <v>1</v>
      </c>
      <c r="AP44" s="1101"/>
    </row>
    <row r="45" spans="1:42" ht="24" customHeight="1">
      <c r="D45" s="1065" t="s">
        <v>1235</v>
      </c>
      <c r="E45" s="1065" t="s">
        <v>1237</v>
      </c>
      <c r="F45" s="1056" t="s">
        <v>1226</v>
      </c>
      <c r="G45" s="1054" t="s">
        <v>1231</v>
      </c>
      <c r="H45" s="1081" t="s">
        <v>4853</v>
      </c>
      <c r="I45" s="1058">
        <v>42</v>
      </c>
      <c r="J45" s="1058">
        <v>41</v>
      </c>
      <c r="K45" s="1058">
        <v>37</v>
      </c>
      <c r="L45" s="1058">
        <v>36</v>
      </c>
      <c r="M45" s="1058">
        <v>36</v>
      </c>
      <c r="N45" s="1058">
        <v>18</v>
      </c>
      <c r="O45" s="1058">
        <v>49</v>
      </c>
      <c r="P45" s="1058">
        <v>48</v>
      </c>
      <c r="Q45" s="1058">
        <v>45</v>
      </c>
      <c r="R45" s="1058">
        <v>46</v>
      </c>
      <c r="S45" s="1058">
        <v>7</v>
      </c>
      <c r="T45" s="1058">
        <v>7</v>
      </c>
      <c r="U45" s="1080">
        <v>2</v>
      </c>
      <c r="X45" s="1087"/>
      <c r="Y45" s="1054" t="s">
        <v>1236</v>
      </c>
      <c r="Z45" s="1064" t="s">
        <v>1228</v>
      </c>
      <c r="AA45" s="1054" t="s">
        <v>1240</v>
      </c>
      <c r="AB45" s="1079" t="s">
        <v>68</v>
      </c>
      <c r="AC45" s="1058">
        <v>86</v>
      </c>
      <c r="AD45" s="1058">
        <v>84</v>
      </c>
      <c r="AE45" s="1058">
        <v>81</v>
      </c>
      <c r="AF45" s="1058">
        <v>79</v>
      </c>
      <c r="AG45" s="1058">
        <v>76</v>
      </c>
      <c r="AH45" s="1058">
        <v>18</v>
      </c>
      <c r="AI45" s="1058">
        <v>5</v>
      </c>
      <c r="AJ45" s="1058">
        <v>5</v>
      </c>
      <c r="AK45" s="1058">
        <v>5</v>
      </c>
      <c r="AL45" s="1058">
        <v>5</v>
      </c>
      <c r="AM45" s="1058">
        <v>13</v>
      </c>
      <c r="AN45" s="1058">
        <v>1</v>
      </c>
      <c r="AO45" s="1080">
        <v>2</v>
      </c>
      <c r="AP45" s="1101"/>
    </row>
    <row r="46" spans="1:42" ht="24" customHeight="1">
      <c r="D46" s="1054" t="s">
        <v>1238</v>
      </c>
      <c r="E46" s="1054" t="s">
        <v>2409</v>
      </c>
      <c r="F46" s="1054" t="s">
        <v>1227</v>
      </c>
      <c r="G46" s="1054" t="s">
        <v>1235</v>
      </c>
      <c r="H46" s="1079" t="s">
        <v>1668</v>
      </c>
      <c r="I46" s="1058">
        <v>43</v>
      </c>
      <c r="J46" s="1058">
        <v>42</v>
      </c>
      <c r="K46" s="1058">
        <v>38</v>
      </c>
      <c r="L46" s="1058">
        <v>37</v>
      </c>
      <c r="M46" s="1058">
        <v>37</v>
      </c>
      <c r="N46" s="1058">
        <v>19</v>
      </c>
      <c r="O46" s="1058">
        <v>48</v>
      </c>
      <c r="P46" s="1058">
        <v>47</v>
      </c>
      <c r="Q46" s="1058">
        <v>44</v>
      </c>
      <c r="R46" s="1058">
        <v>45</v>
      </c>
      <c r="S46" s="1058">
        <v>7</v>
      </c>
      <c r="T46" s="1058">
        <v>7</v>
      </c>
      <c r="U46" s="1080">
        <v>3</v>
      </c>
      <c r="V46" s="1055" t="s">
        <v>1242</v>
      </c>
      <c r="W46" s="1054" t="s">
        <v>1235</v>
      </c>
      <c r="X46" s="1054" t="s">
        <v>1230</v>
      </c>
      <c r="Y46" s="1054" t="s">
        <v>1235</v>
      </c>
      <c r="Z46" s="1054" t="s">
        <v>1246</v>
      </c>
      <c r="AA46" s="1054" t="s">
        <v>1232</v>
      </c>
      <c r="AB46" s="1079" t="s">
        <v>4840</v>
      </c>
      <c r="AC46" s="1058">
        <v>87</v>
      </c>
      <c r="AD46" s="1058">
        <v>85</v>
      </c>
      <c r="AE46" s="1058">
        <v>82</v>
      </c>
      <c r="AF46" s="1058">
        <v>80</v>
      </c>
      <c r="AG46" s="1058">
        <v>77</v>
      </c>
      <c r="AH46" s="1058">
        <v>19</v>
      </c>
      <c r="AI46" s="1058">
        <v>4</v>
      </c>
      <c r="AJ46" s="1058">
        <v>4</v>
      </c>
      <c r="AK46" s="1058">
        <v>4</v>
      </c>
      <c r="AL46" s="1058">
        <v>4</v>
      </c>
      <c r="AM46" s="1058">
        <v>13</v>
      </c>
      <c r="AN46" s="1058">
        <v>1</v>
      </c>
      <c r="AO46" s="1080">
        <v>3</v>
      </c>
      <c r="AP46" s="1101"/>
    </row>
    <row r="47" spans="1:42" ht="24" customHeight="1" thickBot="1">
      <c r="D47" s="1055" t="s">
        <v>1242</v>
      </c>
      <c r="E47" s="1054" t="s">
        <v>1230</v>
      </c>
      <c r="F47" s="1054" t="s">
        <v>1240</v>
      </c>
      <c r="G47" s="1054" t="s">
        <v>1232</v>
      </c>
      <c r="H47" s="1079" t="s">
        <v>4841</v>
      </c>
      <c r="I47" s="1058">
        <v>44</v>
      </c>
      <c r="J47" s="1058">
        <v>43</v>
      </c>
      <c r="K47" s="1058">
        <v>39</v>
      </c>
      <c r="L47" s="1058">
        <v>38</v>
      </c>
      <c r="M47" s="1058">
        <v>38</v>
      </c>
      <c r="N47" s="1058">
        <v>20</v>
      </c>
      <c r="O47" s="1058">
        <v>47</v>
      </c>
      <c r="P47" s="1058">
        <v>46</v>
      </c>
      <c r="Q47" s="1058">
        <v>43</v>
      </c>
      <c r="R47" s="1058">
        <v>44</v>
      </c>
      <c r="S47" s="1058">
        <v>7</v>
      </c>
      <c r="T47" s="1058">
        <v>7</v>
      </c>
      <c r="U47" s="1080">
        <v>4</v>
      </c>
      <c r="X47" s="1054" t="s">
        <v>1231</v>
      </c>
      <c r="Y47" s="1054" t="s">
        <v>1240</v>
      </c>
      <c r="Z47" s="1064" t="s">
        <v>1228</v>
      </c>
      <c r="AA47" s="1054" t="s">
        <v>1232</v>
      </c>
      <c r="AB47" s="1086" t="s">
        <v>4796</v>
      </c>
      <c r="AC47" s="1059">
        <v>88</v>
      </c>
      <c r="AD47" s="1058">
        <v>86</v>
      </c>
      <c r="AE47" s="1058">
        <v>83</v>
      </c>
      <c r="AF47" s="1058">
        <v>81</v>
      </c>
      <c r="AG47" s="1058">
        <v>78</v>
      </c>
      <c r="AH47" s="1058">
        <v>20</v>
      </c>
      <c r="AI47" s="1058">
        <v>3</v>
      </c>
      <c r="AJ47" s="1058">
        <v>3</v>
      </c>
      <c r="AK47" s="1058">
        <v>3</v>
      </c>
      <c r="AL47" s="1058">
        <v>3</v>
      </c>
      <c r="AM47" s="1058">
        <v>13</v>
      </c>
      <c r="AN47" s="1058">
        <v>1</v>
      </c>
      <c r="AO47" s="1080">
        <v>4</v>
      </c>
      <c r="AP47" s="1101"/>
    </row>
    <row r="48" spans="1:42" ht="24" customHeight="1" thickTop="1">
      <c r="D48" s="1054" t="s">
        <v>1238</v>
      </c>
      <c r="E48" s="1054" t="s">
        <v>1248</v>
      </c>
      <c r="F48" s="1054" t="s">
        <v>1240</v>
      </c>
      <c r="G48" s="1064" t="s">
        <v>1228</v>
      </c>
      <c r="H48" s="1089" t="s">
        <v>4842</v>
      </c>
      <c r="I48" s="1059">
        <v>45</v>
      </c>
      <c r="J48" s="1058">
        <v>44</v>
      </c>
      <c r="K48" s="1058">
        <v>40</v>
      </c>
      <c r="L48" s="1058">
        <v>39</v>
      </c>
      <c r="M48" s="1058">
        <v>39</v>
      </c>
      <c r="N48" s="1058">
        <v>21</v>
      </c>
      <c r="O48" s="1058">
        <v>46</v>
      </c>
      <c r="P48" s="1058">
        <v>45</v>
      </c>
      <c r="Q48" s="1058">
        <v>42</v>
      </c>
      <c r="R48" s="1058">
        <v>43</v>
      </c>
      <c r="S48" s="1058">
        <v>7</v>
      </c>
      <c r="T48" s="1058">
        <v>7</v>
      </c>
      <c r="U48" s="1080">
        <v>5</v>
      </c>
      <c r="W48" s="1054" t="s">
        <v>1235</v>
      </c>
      <c r="X48" s="1054" t="s">
        <v>1248</v>
      </c>
      <c r="Y48" s="1056" t="s">
        <v>1226</v>
      </c>
      <c r="Z48" s="1055" t="s">
        <v>1229</v>
      </c>
      <c r="AA48" s="1056" t="s">
        <v>1226</v>
      </c>
      <c r="AB48" s="1089" t="s">
        <v>4843</v>
      </c>
      <c r="AC48" s="1058">
        <v>89</v>
      </c>
      <c r="AD48" s="1058">
        <v>87</v>
      </c>
      <c r="AE48" s="1058">
        <v>84</v>
      </c>
      <c r="AF48" s="1058">
        <v>82</v>
      </c>
      <c r="AG48" s="1058">
        <v>79</v>
      </c>
      <c r="AH48" s="1058">
        <v>21</v>
      </c>
      <c r="AI48" s="1058">
        <v>2</v>
      </c>
      <c r="AJ48" s="1058">
        <v>2</v>
      </c>
      <c r="AK48" s="1058">
        <v>2</v>
      </c>
      <c r="AL48" s="1058">
        <v>2</v>
      </c>
      <c r="AM48" s="1058">
        <v>13</v>
      </c>
      <c r="AN48" s="1058">
        <v>1</v>
      </c>
      <c r="AO48" s="1080">
        <v>5</v>
      </c>
      <c r="AP48" s="1101"/>
    </row>
    <row r="49" spans="5:42" ht="24" customHeight="1" thickBot="1">
      <c r="E49" s="1064" t="s">
        <v>1228</v>
      </c>
      <c r="F49" s="1054" t="s">
        <v>1241</v>
      </c>
      <c r="G49" s="1064" t="s">
        <v>1228</v>
      </c>
      <c r="H49" s="1094" t="s">
        <v>4844</v>
      </c>
      <c r="I49" s="1092">
        <v>46</v>
      </c>
      <c r="J49" s="1104">
        <v>45</v>
      </c>
      <c r="K49" s="1092">
        <v>41</v>
      </c>
      <c r="L49" s="1092">
        <v>40</v>
      </c>
      <c r="M49" s="1092">
        <v>40</v>
      </c>
      <c r="N49" s="1092">
        <v>22</v>
      </c>
      <c r="O49" s="1092">
        <v>45</v>
      </c>
      <c r="P49" s="1092">
        <v>44</v>
      </c>
      <c r="Q49" s="1092">
        <v>41</v>
      </c>
      <c r="R49" s="1092">
        <v>42</v>
      </c>
      <c r="S49" s="1092">
        <v>7</v>
      </c>
      <c r="T49" s="1092">
        <v>7</v>
      </c>
      <c r="U49" s="1105">
        <v>6</v>
      </c>
      <c r="Y49" s="1054" t="s">
        <v>4850</v>
      </c>
      <c r="Z49" s="1054" t="s">
        <v>1240</v>
      </c>
      <c r="AA49" s="1054" t="s">
        <v>1231</v>
      </c>
      <c r="AB49" s="1094" t="s">
        <v>51</v>
      </c>
      <c r="AC49" s="1092">
        <v>90</v>
      </c>
      <c r="AD49" s="1104">
        <v>88</v>
      </c>
      <c r="AE49" s="1092">
        <v>85</v>
      </c>
      <c r="AF49" s="1092">
        <v>83</v>
      </c>
      <c r="AG49" s="1104">
        <v>80</v>
      </c>
      <c r="AH49" s="1092">
        <v>22</v>
      </c>
      <c r="AI49" s="1092">
        <v>1</v>
      </c>
      <c r="AJ49" s="1092">
        <v>1</v>
      </c>
      <c r="AK49" s="1092">
        <v>1</v>
      </c>
      <c r="AL49" s="1092">
        <v>1</v>
      </c>
      <c r="AM49" s="1104">
        <v>13</v>
      </c>
      <c r="AN49" s="1092">
        <v>1</v>
      </c>
      <c r="AO49" s="1105">
        <v>6</v>
      </c>
      <c r="AP49" s="1101"/>
    </row>
    <row r="50" spans="5:42" ht="24" customHeight="1">
      <c r="AB50" s="1107"/>
      <c r="AC50" s="1083"/>
      <c r="AD50" s="1083"/>
      <c r="AE50" s="1083"/>
      <c r="AF50" s="1083"/>
      <c r="AI50" s="1083"/>
      <c r="AJ50" s="1083"/>
      <c r="AK50" s="1083"/>
      <c r="AL50" s="1083"/>
      <c r="AM50" s="1083"/>
      <c r="AP50" s="1101"/>
    </row>
    <row r="51" spans="5:42" ht="24" customHeight="1">
      <c r="AP51" s="1101"/>
    </row>
    <row r="52" spans="5:42" ht="24" customHeight="1">
      <c r="AP52" s="1101"/>
    </row>
    <row r="54" spans="5:42">
      <c r="AB54" s="1108"/>
      <c r="AC54" s="1109"/>
      <c r="AD54" s="1109"/>
      <c r="AE54" s="1109"/>
      <c r="AF54" s="1109"/>
      <c r="AI54" s="1109"/>
      <c r="AJ54" s="1109"/>
      <c r="AK54" s="1109"/>
      <c r="AL54" s="1109"/>
      <c r="AM54" s="1109"/>
    </row>
  </sheetData>
  <printOptions horizontalCentered="1" verticalCentered="1" gridLines="1"/>
  <pageMargins left="0" right="0" top="0.5" bottom="0" header="0" footer="0"/>
  <pageSetup scale="51" orientation="landscape" horizontalDpi="4294967292" verticalDpi="300" r:id="rId1"/>
  <headerFooter alignWithMargins="0">
    <oddHeader>&amp;C&amp;"Arial,Bold"&amp;18Mizmor 76</oddHeader>
  </headerFooter>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pageSetUpPr fitToPage="1"/>
  </sheetPr>
  <dimension ref="A1:BO93"/>
  <sheetViews>
    <sheetView showZeros="0" zoomScale="86" zoomScaleNormal="86" workbookViewId="0">
      <pane ySplit="3" topLeftCell="A67" activePane="bottomLeft" state="frozen"/>
      <selection pane="bottomLeft" activeCell="BB62" sqref="BB62"/>
    </sheetView>
  </sheetViews>
  <sheetFormatPr defaultColWidth="9.140625" defaultRowHeight="18"/>
  <cols>
    <col min="1" max="1" width="2.28515625" style="1053" bestFit="1" customWidth="1"/>
    <col min="2" max="4" width="3.28515625" style="1053" bestFit="1" customWidth="1"/>
    <col min="5" max="7" width="3.5703125" style="1053" bestFit="1" customWidth="1"/>
    <col min="8" max="8" width="14" style="1106" bestFit="1" customWidth="1"/>
    <col min="9" max="9" width="4.7109375" style="1067" bestFit="1" customWidth="1"/>
    <col min="10" max="10" width="5.140625" style="1067" bestFit="1" customWidth="1"/>
    <col min="11" max="12" width="5.5703125" style="1067" bestFit="1" customWidth="1"/>
    <col min="13" max="13" width="6.28515625" style="1067" bestFit="1" customWidth="1"/>
    <col min="14" max="14" width="6" style="1067" bestFit="1" customWidth="1"/>
    <col min="15" max="15" width="4.7109375" style="1067" bestFit="1" customWidth="1"/>
    <col min="16" max="16" width="6.85546875" style="1067" bestFit="1" customWidth="1"/>
    <col min="17" max="18" width="6.28515625" style="1067" bestFit="1" customWidth="1"/>
    <col min="19" max="20" width="4.85546875" style="1067" bestFit="1" customWidth="1"/>
    <col min="21" max="21" width="6.42578125" style="1067" bestFit="1" customWidth="1"/>
    <col min="22" max="28" width="3.42578125" style="1067" bestFit="1" customWidth="1"/>
    <col min="29" max="43" width="6.42578125" style="1067" customWidth="1"/>
    <col min="44" max="45" width="3.28515625" style="1053" bestFit="1" customWidth="1"/>
    <col min="46" max="49" width="3.5703125" style="1053" bestFit="1" customWidth="1"/>
    <col min="50" max="50" width="14.28515625" style="1106" bestFit="1" customWidth="1"/>
    <col min="51" max="51" width="4.7109375" style="1067" bestFit="1" customWidth="1"/>
    <col min="52" max="52" width="5.140625" style="1067" bestFit="1" customWidth="1"/>
    <col min="53" max="54" width="5.5703125" style="1067" bestFit="1" customWidth="1"/>
    <col min="55" max="55" width="6.28515625" style="1067" bestFit="1" customWidth="1"/>
    <col min="56" max="56" width="6" style="1067" bestFit="1" customWidth="1"/>
    <col min="57" max="57" width="4.7109375" style="1067" bestFit="1" customWidth="1"/>
    <col min="58" max="58" width="6.85546875" style="1067" bestFit="1" customWidth="1"/>
    <col min="59" max="59" width="6.28515625" style="1067" bestFit="1" customWidth="1"/>
    <col min="60" max="60" width="6.85546875" style="1067" bestFit="1" customWidth="1"/>
    <col min="61" max="63" width="4.85546875" style="1067" bestFit="1" customWidth="1"/>
    <col min="64" max="64" width="3.5703125" style="1067" bestFit="1" customWidth="1"/>
    <col min="65" max="80" width="3.5703125" style="1078" bestFit="1" customWidth="1"/>
    <col min="81" max="16384" width="9.140625" style="1078"/>
  </cols>
  <sheetData>
    <row r="1" spans="1:67" s="1051" customFormat="1" ht="11.25">
      <c r="H1" s="1052"/>
      <c r="I1" s="1052" t="s">
        <v>1</v>
      </c>
      <c r="J1" s="1052" t="s">
        <v>1</v>
      </c>
      <c r="K1" s="1052" t="s">
        <v>1</v>
      </c>
      <c r="L1" s="1052" t="s">
        <v>1</v>
      </c>
      <c r="M1" s="1052" t="s">
        <v>195</v>
      </c>
      <c r="N1" s="1052" t="s">
        <v>1</v>
      </c>
      <c r="O1" s="1052" t="s">
        <v>1</v>
      </c>
      <c r="P1" s="1052" t="s">
        <v>1</v>
      </c>
      <c r="Q1" s="1052" t="s">
        <v>196</v>
      </c>
      <c r="R1" s="1052" t="s">
        <v>1</v>
      </c>
      <c r="S1" s="1052" t="s">
        <v>0</v>
      </c>
      <c r="T1" s="1052" t="s">
        <v>0</v>
      </c>
      <c r="U1" s="1052" t="s">
        <v>1</v>
      </c>
      <c r="V1" s="1052"/>
      <c r="W1" s="1052"/>
      <c r="X1" s="1052"/>
      <c r="Y1" s="1052"/>
      <c r="Z1" s="1052"/>
      <c r="AA1" s="1052"/>
      <c r="AB1" s="1052"/>
      <c r="AC1" s="1052"/>
      <c r="AD1" s="1052"/>
      <c r="AE1" s="1052"/>
      <c r="AF1" s="1052"/>
      <c r="AG1" s="1052"/>
      <c r="AH1" s="1052"/>
      <c r="AI1" s="1052"/>
      <c r="AJ1" s="1052"/>
      <c r="AK1" s="1052"/>
      <c r="AL1" s="1052"/>
      <c r="AM1" s="1052"/>
      <c r="AN1" s="1052"/>
      <c r="AO1" s="1052"/>
      <c r="AP1" s="1052"/>
      <c r="AQ1" s="1052"/>
      <c r="AX1" s="1052"/>
      <c r="AY1" s="1052" t="s">
        <v>1</v>
      </c>
      <c r="AZ1" s="1052" t="s">
        <v>1</v>
      </c>
      <c r="BA1" s="1052" t="s">
        <v>1</v>
      </c>
      <c r="BB1" s="1052" t="s">
        <v>1</v>
      </c>
      <c r="BC1" s="1052" t="s">
        <v>195</v>
      </c>
      <c r="BD1" s="1052" t="s">
        <v>1</v>
      </c>
      <c r="BE1" s="1052" t="s">
        <v>1</v>
      </c>
      <c r="BF1" s="1052" t="s">
        <v>1</v>
      </c>
      <c r="BG1" s="1052" t="s">
        <v>196</v>
      </c>
      <c r="BH1" s="1052" t="s">
        <v>1</v>
      </c>
      <c r="BI1" s="1052" t="s">
        <v>0</v>
      </c>
      <c r="BJ1" s="1052" t="s">
        <v>0</v>
      </c>
      <c r="BK1" s="1052" t="s">
        <v>1</v>
      </c>
      <c r="BL1" s="1052"/>
    </row>
    <row r="2" spans="1:67" s="1051" customFormat="1" ht="11.25">
      <c r="H2" s="1052"/>
      <c r="I2" s="1052"/>
      <c r="J2" s="1052" t="s">
        <v>196</v>
      </c>
      <c r="K2" s="1052" t="s">
        <v>195</v>
      </c>
      <c r="L2" s="1052" t="s">
        <v>195</v>
      </c>
      <c r="M2" s="1052" t="s">
        <v>196</v>
      </c>
      <c r="N2" s="1052" t="s">
        <v>7</v>
      </c>
      <c r="O2" s="1052"/>
      <c r="P2" s="1052" t="s">
        <v>133</v>
      </c>
      <c r="Q2" s="1052" t="s">
        <v>4845</v>
      </c>
      <c r="R2" s="1052" t="s">
        <v>4845</v>
      </c>
      <c r="S2" s="1052"/>
      <c r="T2" s="1052"/>
      <c r="U2" s="1052" t="s">
        <v>8</v>
      </c>
      <c r="V2" s="1052"/>
      <c r="W2" s="1052"/>
      <c r="X2" s="1052"/>
      <c r="Y2" s="1052"/>
      <c r="Z2" s="1052"/>
      <c r="AA2" s="1052"/>
      <c r="AB2" s="1052"/>
      <c r="AC2" s="1052"/>
      <c r="AD2" s="1052"/>
      <c r="AE2" s="1052"/>
      <c r="AF2" s="1052"/>
      <c r="AG2" s="1052"/>
      <c r="AH2" s="1052"/>
      <c r="AI2" s="1052"/>
      <c r="AJ2" s="1052"/>
      <c r="AK2" s="1052"/>
      <c r="AL2" s="1052"/>
      <c r="AM2" s="1052"/>
      <c r="AN2" s="1052"/>
      <c r="AO2" s="1052"/>
      <c r="AP2" s="1052"/>
      <c r="AQ2" s="1052"/>
      <c r="AX2" s="1052"/>
      <c r="AY2" s="1052"/>
      <c r="AZ2" s="1052" t="s">
        <v>196</v>
      </c>
      <c r="BA2" s="1052" t="s">
        <v>195</v>
      </c>
      <c r="BB2" s="1052" t="s">
        <v>195</v>
      </c>
      <c r="BC2" s="1052" t="s">
        <v>196</v>
      </c>
      <c r="BD2" s="1052" t="s">
        <v>7</v>
      </c>
      <c r="BE2" s="1052"/>
      <c r="BF2" s="1052" t="s">
        <v>133</v>
      </c>
      <c r="BG2" s="1052" t="s">
        <v>4845</v>
      </c>
      <c r="BH2" s="1052" t="s">
        <v>4845</v>
      </c>
      <c r="BI2" s="1052"/>
      <c r="BJ2" s="1052"/>
      <c r="BK2" s="1052" t="s">
        <v>8</v>
      </c>
      <c r="BL2" s="1052"/>
    </row>
    <row r="3" spans="1:67" s="1051" customFormat="1" ht="11.25">
      <c r="H3" s="1052"/>
      <c r="I3" s="1052"/>
      <c r="L3" s="1052" t="s">
        <v>196</v>
      </c>
      <c r="M3" s="1052" t="s">
        <v>4845</v>
      </c>
      <c r="N3" s="1052" t="s">
        <v>981</v>
      </c>
      <c r="O3" s="1052" t="s">
        <v>9</v>
      </c>
      <c r="P3" s="1052" t="s">
        <v>9</v>
      </c>
      <c r="Q3" s="1052" t="s">
        <v>9</v>
      </c>
      <c r="R3" s="1052" t="s">
        <v>9</v>
      </c>
      <c r="S3" s="1052"/>
      <c r="T3" s="1052" t="s">
        <v>9</v>
      </c>
      <c r="U3" s="1052" t="s">
        <v>0</v>
      </c>
      <c r="V3" s="1052"/>
      <c r="W3" s="1052"/>
      <c r="X3" s="1052"/>
      <c r="Y3" s="1052"/>
      <c r="Z3" s="1052"/>
      <c r="AA3" s="1052"/>
      <c r="AB3" s="1052"/>
      <c r="AC3" s="1052"/>
      <c r="AD3" s="1052"/>
      <c r="AE3" s="1052"/>
      <c r="AF3" s="1052"/>
      <c r="AG3" s="1052"/>
      <c r="AH3" s="1052"/>
      <c r="AI3" s="1052"/>
      <c r="AJ3" s="1052"/>
      <c r="AK3" s="1052"/>
      <c r="AL3" s="1052"/>
      <c r="AM3" s="1052"/>
      <c r="AN3" s="1052"/>
      <c r="AO3" s="1052"/>
      <c r="AP3" s="1052"/>
      <c r="AQ3" s="1052"/>
      <c r="AX3" s="1052"/>
      <c r="AY3" s="1052"/>
      <c r="BB3" s="1052" t="s">
        <v>196</v>
      </c>
      <c r="BC3" s="1052" t="s">
        <v>4845</v>
      </c>
      <c r="BD3" s="1052" t="s">
        <v>981</v>
      </c>
      <c r="BE3" s="1052" t="s">
        <v>9</v>
      </c>
      <c r="BF3" s="1052" t="s">
        <v>9</v>
      </c>
      <c r="BG3" s="1052" t="s">
        <v>9</v>
      </c>
      <c r="BH3" s="1052" t="s">
        <v>9</v>
      </c>
      <c r="BI3" s="1052"/>
      <c r="BJ3" s="1052" t="s">
        <v>9</v>
      </c>
      <c r="BK3" s="1052" t="s">
        <v>0</v>
      </c>
      <c r="BL3" s="1052"/>
    </row>
    <row r="4" spans="1:67" s="1063" customFormat="1" ht="21">
      <c r="A4" s="1053"/>
      <c r="B4" s="1053"/>
      <c r="C4" s="1054" t="s">
        <v>1236</v>
      </c>
      <c r="D4" s="1054" t="s">
        <v>1234</v>
      </c>
      <c r="E4" s="1054" t="s">
        <v>1232</v>
      </c>
      <c r="F4" s="1055" t="s">
        <v>1229</v>
      </c>
      <c r="G4" s="1056" t="s">
        <v>1226</v>
      </c>
      <c r="H4" s="1057" t="s">
        <v>931</v>
      </c>
      <c r="I4" s="1058">
        <v>1</v>
      </c>
      <c r="J4" s="1058">
        <v>1</v>
      </c>
      <c r="K4" s="1058"/>
      <c r="L4" s="1058"/>
      <c r="M4" s="1058"/>
      <c r="N4" s="1058"/>
      <c r="O4" s="1058">
        <v>90</v>
      </c>
      <c r="P4" s="1059">
        <v>88</v>
      </c>
      <c r="Q4" s="1058">
        <v>85</v>
      </c>
      <c r="R4" s="1058">
        <v>87</v>
      </c>
      <c r="S4" s="1058">
        <v>1</v>
      </c>
      <c r="T4" s="1058">
        <v>13</v>
      </c>
      <c r="U4" s="1058">
        <v>1</v>
      </c>
      <c r="V4" s="1062"/>
      <c r="W4" s="1058">
        <v>78</v>
      </c>
      <c r="X4" s="1062"/>
      <c r="Y4" s="1058">
        <v>42</v>
      </c>
      <c r="Z4" s="1062"/>
      <c r="AA4" s="1058">
        <v>63</v>
      </c>
      <c r="AB4" s="1062"/>
      <c r="AC4" s="1062"/>
      <c r="AD4" s="1058">
        <v>48</v>
      </c>
      <c r="AE4" s="1062"/>
      <c r="AF4" s="1062"/>
      <c r="AG4" s="1062"/>
      <c r="AH4" s="1062"/>
      <c r="AI4" s="1062"/>
      <c r="AJ4" s="1062"/>
      <c r="AK4" s="1062"/>
      <c r="AL4" s="1062"/>
      <c r="AM4" s="1062"/>
      <c r="AN4" s="1062"/>
      <c r="AO4" s="1062"/>
      <c r="AP4" s="1062"/>
      <c r="AQ4" s="1062"/>
      <c r="AR4" s="1053"/>
      <c r="AS4" s="1054"/>
      <c r="AT4" s="1054"/>
      <c r="AU4" s="1054"/>
      <c r="AV4" s="1054"/>
      <c r="AW4" s="1060"/>
      <c r="AX4" s="1061"/>
      <c r="AY4" s="1062"/>
      <c r="AZ4" s="1062"/>
      <c r="BA4" s="1062"/>
      <c r="BB4" s="1062"/>
      <c r="BC4" s="1062"/>
      <c r="BD4" s="1062"/>
      <c r="BE4" s="1062"/>
      <c r="BF4" s="1062"/>
      <c r="BG4" s="1062"/>
      <c r="BH4" s="1062"/>
      <c r="BI4" s="1062"/>
      <c r="BJ4" s="1062"/>
      <c r="BK4" s="1062"/>
      <c r="BL4" s="1062"/>
    </row>
    <row r="5" spans="1:67" s="1063" customFormat="1" ht="21.75" thickBot="1">
      <c r="A5" s="1054"/>
      <c r="B5" s="1054" t="s">
        <v>4200</v>
      </c>
      <c r="C5" s="1054" t="s">
        <v>1232</v>
      </c>
      <c r="D5" s="1054" t="s">
        <v>1235</v>
      </c>
      <c r="E5" s="1054" t="s">
        <v>1246</v>
      </c>
      <c r="F5" s="1054" t="s">
        <v>1232</v>
      </c>
      <c r="G5" s="1054" t="s">
        <v>1238</v>
      </c>
      <c r="H5" s="1057" t="s">
        <v>2816</v>
      </c>
      <c r="I5" s="1058">
        <v>2</v>
      </c>
      <c r="J5" s="1058">
        <v>2</v>
      </c>
      <c r="K5" s="1058"/>
      <c r="L5" s="1058"/>
      <c r="M5" s="1058"/>
      <c r="N5" s="1058"/>
      <c r="O5" s="1058">
        <v>89</v>
      </c>
      <c r="P5" s="1058">
        <v>87</v>
      </c>
      <c r="Q5" s="1058">
        <v>84</v>
      </c>
      <c r="R5" s="1058">
        <v>86</v>
      </c>
      <c r="S5" s="1058">
        <v>1</v>
      </c>
      <c r="T5" s="1058">
        <v>13</v>
      </c>
      <c r="U5" s="1058">
        <v>2</v>
      </c>
      <c r="V5" s="1062"/>
      <c r="W5" s="1058">
        <v>77</v>
      </c>
      <c r="X5" s="1062"/>
      <c r="Y5" s="1058">
        <v>41</v>
      </c>
      <c r="Z5" s="1062"/>
      <c r="AA5" s="1058">
        <v>62</v>
      </c>
      <c r="AB5" s="1062"/>
      <c r="AC5" s="1062"/>
      <c r="AD5" s="1058">
        <v>47</v>
      </c>
      <c r="AE5" s="1062"/>
      <c r="AF5" s="1062"/>
      <c r="AG5" s="1062"/>
      <c r="AH5" s="1062"/>
      <c r="AI5" s="1062"/>
      <c r="AJ5" s="1062"/>
      <c r="AK5" s="1062"/>
      <c r="AL5" s="1062"/>
      <c r="AM5" s="1062"/>
      <c r="AN5" s="1062"/>
      <c r="AO5" s="1062"/>
      <c r="AP5" s="1062"/>
      <c r="AQ5" s="1062"/>
      <c r="AR5" s="1054"/>
      <c r="AS5" s="1054"/>
      <c r="AT5" s="1054"/>
      <c r="AU5" s="1054"/>
      <c r="AV5" s="1054"/>
      <c r="AW5" s="1054"/>
      <c r="AX5" s="1061"/>
      <c r="AY5" s="1062"/>
      <c r="AZ5" s="1062"/>
      <c r="BA5" s="1062"/>
      <c r="BB5" s="1062"/>
      <c r="BC5" s="1062"/>
      <c r="BD5" s="1062"/>
      <c r="BE5" s="1062"/>
      <c r="BF5" s="1062"/>
      <c r="BG5" s="1062"/>
      <c r="BH5" s="1062"/>
      <c r="BI5" s="1062"/>
      <c r="BJ5" s="1062"/>
      <c r="BK5" s="1062"/>
      <c r="BL5" s="1062"/>
    </row>
    <row r="6" spans="1:67" s="1063" customFormat="1" ht="21.75" thickBot="1">
      <c r="A6" s="1053"/>
      <c r="B6" s="1053"/>
      <c r="C6" s="1054" t="s">
        <v>1240</v>
      </c>
      <c r="D6" s="1064" t="s">
        <v>1228</v>
      </c>
      <c r="E6" s="1055" t="s">
        <v>1229</v>
      </c>
      <c r="F6" s="1054" t="s">
        <v>1239</v>
      </c>
      <c r="G6" s="1055" t="s">
        <v>1229</v>
      </c>
      <c r="H6" s="1057" t="s">
        <v>930</v>
      </c>
      <c r="I6" s="1058">
        <v>3</v>
      </c>
      <c r="J6" s="1058">
        <v>3</v>
      </c>
      <c r="K6" s="1058"/>
      <c r="L6" s="1058"/>
      <c r="M6" s="1058"/>
      <c r="N6" s="1058"/>
      <c r="O6" s="1058">
        <v>88</v>
      </c>
      <c r="P6" s="1058">
        <v>86</v>
      </c>
      <c r="Q6" s="1058">
        <v>83</v>
      </c>
      <c r="R6" s="1058">
        <v>85</v>
      </c>
      <c r="S6" s="1058">
        <v>1</v>
      </c>
      <c r="T6" s="1058">
        <v>13</v>
      </c>
      <c r="U6" s="1058">
        <v>3</v>
      </c>
      <c r="V6" s="1062"/>
      <c r="W6" s="1058">
        <v>76</v>
      </c>
      <c r="X6" s="1062"/>
      <c r="Y6" s="1058">
        <v>40</v>
      </c>
      <c r="Z6" s="1062"/>
      <c r="AA6" s="1058">
        <v>61</v>
      </c>
      <c r="AB6" s="1062"/>
      <c r="AC6" s="1062"/>
      <c r="AD6" s="1058">
        <v>46</v>
      </c>
      <c r="AE6" s="1062"/>
      <c r="AF6" s="1062"/>
      <c r="AG6" s="1062"/>
      <c r="AH6" s="1062"/>
      <c r="AI6" s="1062"/>
      <c r="AJ6" s="1062"/>
      <c r="AK6" s="1062"/>
      <c r="AL6" s="1062"/>
      <c r="AM6" s="1062"/>
      <c r="AN6" s="1062"/>
      <c r="AO6" s="1062"/>
      <c r="AP6" s="1062"/>
      <c r="AQ6" s="1062"/>
      <c r="AR6" s="1053"/>
      <c r="AS6" s="1054"/>
      <c r="AT6" s="1054"/>
      <c r="AU6" s="1054" t="s">
        <v>1237</v>
      </c>
      <c r="AV6" s="1054" t="s">
        <v>4200</v>
      </c>
      <c r="AW6" s="1054" t="s">
        <v>1231</v>
      </c>
      <c r="AX6" s="1066" t="s">
        <v>70</v>
      </c>
      <c r="AY6" s="1058">
        <v>47</v>
      </c>
      <c r="AZ6" s="1058">
        <v>46</v>
      </c>
      <c r="BA6" s="1059">
        <v>42</v>
      </c>
      <c r="BB6" s="1059">
        <v>41</v>
      </c>
      <c r="BC6" s="1067"/>
      <c r="BD6" s="1058"/>
      <c r="BE6" s="1058">
        <v>44</v>
      </c>
      <c r="BF6" s="1058">
        <v>43</v>
      </c>
      <c r="BG6" s="1058"/>
      <c r="BH6" s="1068" t="s">
        <v>4846</v>
      </c>
      <c r="BI6" s="1058">
        <v>8</v>
      </c>
      <c r="BJ6" s="1058">
        <v>6</v>
      </c>
      <c r="BK6" s="1058">
        <v>1</v>
      </c>
      <c r="BL6" s="1062"/>
    </row>
    <row r="7" spans="1:67" s="1063" customFormat="1" ht="21.75" thickBot="1">
      <c r="A7" s="1053"/>
      <c r="B7" s="1053"/>
      <c r="C7" s="1053"/>
      <c r="D7" s="1054" t="s">
        <v>4847</v>
      </c>
      <c r="E7" s="1054" t="s">
        <v>1241</v>
      </c>
      <c r="F7" s="1054" t="s">
        <v>1231</v>
      </c>
      <c r="G7" s="1056" t="s">
        <v>1226</v>
      </c>
      <c r="H7" s="1057" t="s">
        <v>4515</v>
      </c>
      <c r="I7" s="1058">
        <v>4</v>
      </c>
      <c r="J7" s="1058">
        <v>4</v>
      </c>
      <c r="K7" s="1058"/>
      <c r="L7" s="1058"/>
      <c r="M7" s="1058"/>
      <c r="N7" s="1058"/>
      <c r="O7" s="1058">
        <v>87</v>
      </c>
      <c r="P7" s="1058">
        <v>85</v>
      </c>
      <c r="Q7" s="1058">
        <v>82</v>
      </c>
      <c r="R7" s="1058">
        <v>84</v>
      </c>
      <c r="S7" s="1058">
        <v>1</v>
      </c>
      <c r="T7" s="1058">
        <v>13</v>
      </c>
      <c r="U7" s="1058">
        <v>4</v>
      </c>
      <c r="V7" s="1062"/>
      <c r="W7" s="1058">
        <v>75</v>
      </c>
      <c r="X7" s="1062"/>
      <c r="Y7" s="1058">
        <v>39</v>
      </c>
      <c r="Z7" s="1062"/>
      <c r="AA7" s="1058">
        <v>60</v>
      </c>
      <c r="AB7" s="1062"/>
      <c r="AC7" s="1062"/>
      <c r="AD7" s="1058">
        <v>45</v>
      </c>
      <c r="AE7" s="1062"/>
      <c r="AF7" s="1062"/>
      <c r="AG7" s="1062"/>
      <c r="AH7" s="1062"/>
      <c r="AI7" s="1062"/>
      <c r="AJ7" s="1062"/>
      <c r="AK7" s="1062"/>
      <c r="AL7" s="1062"/>
      <c r="AM7" s="1062"/>
      <c r="AN7" s="1062"/>
      <c r="AO7" s="1062"/>
      <c r="AP7" s="1062"/>
      <c r="AQ7" s="1062"/>
      <c r="AR7" s="1053"/>
      <c r="AS7" s="1053"/>
      <c r="AT7" s="1054" t="s">
        <v>1231</v>
      </c>
      <c r="AU7" s="1054" t="s">
        <v>1240</v>
      </c>
      <c r="AV7" s="1054" t="s">
        <v>1228</v>
      </c>
      <c r="AW7" s="1054" t="s">
        <v>1232</v>
      </c>
      <c r="AX7" s="1066" t="s">
        <v>4796</v>
      </c>
      <c r="AY7" s="1058">
        <v>48</v>
      </c>
      <c r="AZ7" s="1058">
        <v>47</v>
      </c>
      <c r="BA7" s="1110">
        <v>43</v>
      </c>
      <c r="BB7" s="1110">
        <v>42</v>
      </c>
      <c r="BC7" s="1067"/>
      <c r="BD7" s="1058"/>
      <c r="BE7" s="1110">
        <v>43</v>
      </c>
      <c r="BF7" s="1110">
        <v>42</v>
      </c>
      <c r="BG7" s="1058"/>
      <c r="BH7" s="1068" t="s">
        <v>4848</v>
      </c>
      <c r="BI7" s="1059">
        <v>8</v>
      </c>
      <c r="BJ7" s="1058">
        <v>6</v>
      </c>
      <c r="BK7" s="1058">
        <v>2</v>
      </c>
      <c r="BL7" s="1062"/>
    </row>
    <row r="8" spans="1:67" s="1063" customFormat="1" ht="21.75" thickBot="1">
      <c r="A8" s="1053"/>
      <c r="B8" s="1053"/>
      <c r="C8" s="1053"/>
      <c r="D8" s="1053"/>
      <c r="E8" s="1054" t="s">
        <v>1240</v>
      </c>
      <c r="F8" s="1054" t="s">
        <v>1235</v>
      </c>
      <c r="G8" s="1069" t="s">
        <v>1245</v>
      </c>
      <c r="H8" s="1057" t="s">
        <v>4514</v>
      </c>
      <c r="I8" s="1058">
        <v>5</v>
      </c>
      <c r="J8" s="1058">
        <v>5</v>
      </c>
      <c r="K8" s="1058"/>
      <c r="L8" s="1058"/>
      <c r="M8" s="1058"/>
      <c r="N8" s="1058"/>
      <c r="O8" s="1058">
        <v>86</v>
      </c>
      <c r="P8" s="1058">
        <v>84</v>
      </c>
      <c r="Q8" s="1058">
        <v>81</v>
      </c>
      <c r="R8" s="1058">
        <v>83</v>
      </c>
      <c r="S8" s="1058">
        <v>1</v>
      </c>
      <c r="T8" s="1058">
        <v>13</v>
      </c>
      <c r="U8" s="1070">
        <v>5</v>
      </c>
      <c r="V8" s="1062"/>
      <c r="W8" s="1058">
        <v>74</v>
      </c>
      <c r="X8" s="1062"/>
      <c r="Y8" s="1058">
        <v>38</v>
      </c>
      <c r="Z8" s="1062"/>
      <c r="AA8" s="1058">
        <v>59</v>
      </c>
      <c r="AB8" s="1062"/>
      <c r="AC8" s="1062"/>
      <c r="AD8" s="1058">
        <v>44</v>
      </c>
      <c r="AE8" s="1062"/>
      <c r="AF8" s="1062"/>
      <c r="AG8" s="1062"/>
      <c r="AH8" s="1062"/>
      <c r="AI8" s="1062"/>
      <c r="AJ8" s="1062"/>
      <c r="AK8" s="1062"/>
      <c r="AL8" s="1062"/>
      <c r="AM8" s="1062"/>
      <c r="AN8" s="1062"/>
      <c r="AO8" s="1062"/>
      <c r="AP8" s="1062"/>
      <c r="AQ8" s="1062"/>
      <c r="AR8" s="1053"/>
      <c r="AS8" s="1053"/>
      <c r="AT8" s="1053"/>
      <c r="AU8" s="1054" t="s">
        <v>1237</v>
      </c>
      <c r="AV8" s="1054" t="s">
        <v>4200</v>
      </c>
      <c r="AW8" s="1054" t="s">
        <v>1231</v>
      </c>
      <c r="AX8" s="1066" t="s">
        <v>70</v>
      </c>
      <c r="AY8" s="1058">
        <v>49</v>
      </c>
      <c r="AZ8" s="1058">
        <v>48</v>
      </c>
      <c r="BA8" s="1058">
        <v>44</v>
      </c>
      <c r="BB8" s="1058">
        <v>43</v>
      </c>
      <c r="BC8" s="1067"/>
      <c r="BD8" s="1058"/>
      <c r="BE8" s="1059">
        <v>42</v>
      </c>
      <c r="BF8" s="1059">
        <v>41</v>
      </c>
      <c r="BG8" s="1058"/>
      <c r="BH8" s="1068" t="s">
        <v>983</v>
      </c>
      <c r="BI8" s="1058">
        <v>8</v>
      </c>
      <c r="BJ8" s="1058">
        <v>6</v>
      </c>
      <c r="BK8" s="1058">
        <v>3</v>
      </c>
      <c r="BL8" s="1062"/>
      <c r="BM8" s="1071"/>
      <c r="BN8" s="1071"/>
      <c r="BO8" s="1071"/>
    </row>
    <row r="9" spans="1:67" ht="24" customHeight="1">
      <c r="D9" s="1054" t="s">
        <v>1227</v>
      </c>
      <c r="E9" s="1054" t="s">
        <v>1230</v>
      </c>
      <c r="F9" s="1064" t="s">
        <v>1228</v>
      </c>
      <c r="G9" s="1054" t="s">
        <v>1232</v>
      </c>
      <c r="H9" s="1072" t="s">
        <v>957</v>
      </c>
      <c r="I9" s="1073">
        <v>6</v>
      </c>
      <c r="J9" s="1073">
        <v>6</v>
      </c>
      <c r="K9" s="1073">
        <v>1</v>
      </c>
      <c r="L9" s="1073">
        <v>1</v>
      </c>
      <c r="M9" s="1073">
        <v>1</v>
      </c>
      <c r="N9" s="1073">
        <v>1</v>
      </c>
      <c r="O9" s="1073">
        <v>85</v>
      </c>
      <c r="P9" s="1073">
        <v>83</v>
      </c>
      <c r="Q9" s="1074">
        <v>80</v>
      </c>
      <c r="R9" s="1073">
        <v>82</v>
      </c>
      <c r="S9" s="1073">
        <v>2</v>
      </c>
      <c r="T9" s="1073">
        <v>12</v>
      </c>
      <c r="U9" s="1075">
        <v>1</v>
      </c>
      <c r="V9" s="1058"/>
      <c r="W9" s="1058">
        <v>73</v>
      </c>
      <c r="X9" s="1058"/>
      <c r="Y9" s="1058">
        <v>37</v>
      </c>
      <c r="Z9" s="1058"/>
      <c r="AA9" s="1058">
        <v>58</v>
      </c>
      <c r="AB9" s="1058"/>
      <c r="AC9" s="1058"/>
      <c r="AD9" s="1058">
        <v>43</v>
      </c>
      <c r="AE9" s="1058"/>
      <c r="AF9" s="1058"/>
      <c r="AG9" s="1058"/>
      <c r="AH9" s="1058"/>
      <c r="AI9" s="1058"/>
      <c r="AJ9" s="1058"/>
      <c r="AK9" s="1058"/>
      <c r="AL9" s="1058"/>
      <c r="AM9" s="1058"/>
      <c r="AN9" s="1058"/>
      <c r="AO9" s="1058"/>
      <c r="AP9" s="1058"/>
      <c r="AQ9" s="1058"/>
      <c r="AT9" s="1054"/>
      <c r="AU9" s="1054" t="s">
        <v>1235</v>
      </c>
      <c r="AV9" s="1111" t="s">
        <v>1229</v>
      </c>
      <c r="AW9" s="1054" t="s">
        <v>1228</v>
      </c>
      <c r="AX9" s="1072" t="s">
        <v>1384</v>
      </c>
      <c r="AY9" s="1073">
        <v>50</v>
      </c>
      <c r="AZ9" s="1073">
        <v>49</v>
      </c>
      <c r="BA9" s="1073">
        <v>45</v>
      </c>
      <c r="BB9" s="1073">
        <v>44</v>
      </c>
      <c r="BC9" s="1073">
        <v>41</v>
      </c>
      <c r="BD9" s="1073">
        <v>1</v>
      </c>
      <c r="BE9" s="1073">
        <v>41</v>
      </c>
      <c r="BF9" s="1074">
        <v>40</v>
      </c>
      <c r="BG9" s="1073">
        <v>40</v>
      </c>
      <c r="BH9" s="1073">
        <v>41</v>
      </c>
      <c r="BI9" s="1073">
        <v>8</v>
      </c>
      <c r="BJ9" s="1073">
        <v>6</v>
      </c>
      <c r="BK9" s="1075">
        <v>4</v>
      </c>
      <c r="BL9" s="1076"/>
      <c r="BM9" s="1077"/>
      <c r="BN9" s="1077"/>
      <c r="BO9" s="1077"/>
    </row>
    <row r="10" spans="1:67" ht="24" customHeight="1" thickBot="1">
      <c r="B10" s="1065" t="s">
        <v>1237</v>
      </c>
      <c r="C10" s="1054" t="s">
        <v>1230</v>
      </c>
      <c r="D10" s="1065" t="s">
        <v>1228</v>
      </c>
      <c r="E10" s="1065" t="s">
        <v>1237</v>
      </c>
      <c r="F10" s="1065" t="s">
        <v>1235</v>
      </c>
      <c r="G10" s="1054" t="s">
        <v>1238</v>
      </c>
      <c r="H10" s="1079" t="s">
        <v>4797</v>
      </c>
      <c r="I10" s="1058">
        <v>7</v>
      </c>
      <c r="J10" s="1058">
        <v>7</v>
      </c>
      <c r="K10" s="1058">
        <v>2</v>
      </c>
      <c r="L10" s="1058">
        <v>2</v>
      </c>
      <c r="M10" s="1058">
        <v>2</v>
      </c>
      <c r="N10" s="1058">
        <v>2</v>
      </c>
      <c r="O10" s="1058">
        <v>84</v>
      </c>
      <c r="P10" s="1058">
        <v>82</v>
      </c>
      <c r="Q10" s="1058">
        <v>79</v>
      </c>
      <c r="R10" s="1058">
        <v>81</v>
      </c>
      <c r="S10" s="1058">
        <v>2</v>
      </c>
      <c r="T10" s="1058">
        <v>12</v>
      </c>
      <c r="U10" s="1080">
        <v>2</v>
      </c>
      <c r="V10" s="1059"/>
      <c r="W10" s="1059">
        <v>72</v>
      </c>
      <c r="X10" s="1059"/>
      <c r="Y10" s="1059">
        <v>36</v>
      </c>
      <c r="Z10" s="1059"/>
      <c r="AA10" s="1059">
        <v>57</v>
      </c>
      <c r="AB10" s="1059"/>
      <c r="AC10" s="1059"/>
      <c r="AD10" s="1058">
        <v>42</v>
      </c>
      <c r="AE10" s="1058"/>
      <c r="AF10" s="1058"/>
      <c r="AG10" s="1058"/>
      <c r="AH10" s="1058"/>
      <c r="AI10" s="1058"/>
      <c r="AJ10" s="1058"/>
      <c r="AK10" s="1058"/>
      <c r="AL10" s="1058"/>
      <c r="AM10" s="1058"/>
      <c r="AN10" s="1058"/>
      <c r="AO10" s="1058"/>
      <c r="AP10" s="1058"/>
      <c r="AQ10" s="1058"/>
      <c r="AR10" s="1054"/>
      <c r="AS10" s="1054"/>
      <c r="AT10" s="1054" t="s">
        <v>1230</v>
      </c>
      <c r="AU10" s="1111" t="s">
        <v>1229</v>
      </c>
      <c r="AV10" s="1054" t="s">
        <v>1227</v>
      </c>
      <c r="AW10" s="1054" t="s">
        <v>1235</v>
      </c>
      <c r="AX10" s="1079" t="s">
        <v>4798</v>
      </c>
      <c r="AY10" s="1058">
        <v>51</v>
      </c>
      <c r="AZ10" s="1058">
        <v>50</v>
      </c>
      <c r="BA10" s="1058">
        <v>46</v>
      </c>
      <c r="BB10" s="1058">
        <v>45</v>
      </c>
      <c r="BC10" s="1058">
        <v>42</v>
      </c>
      <c r="BD10" s="1058">
        <v>2</v>
      </c>
      <c r="BE10" s="1058">
        <v>40</v>
      </c>
      <c r="BF10" s="1058">
        <v>39</v>
      </c>
      <c r="BG10" s="1058">
        <v>39</v>
      </c>
      <c r="BH10" s="1058">
        <v>40</v>
      </c>
      <c r="BI10" s="1058">
        <v>8</v>
      </c>
      <c r="BJ10" s="1058">
        <v>6</v>
      </c>
      <c r="BK10" s="1080">
        <v>5</v>
      </c>
      <c r="BL10" s="1076"/>
      <c r="BM10" s="1077"/>
      <c r="BN10" s="1077"/>
      <c r="BO10" s="1077"/>
    </row>
    <row r="11" spans="1:67" ht="24" customHeight="1" thickBot="1">
      <c r="C11" s="1055" t="s">
        <v>1242</v>
      </c>
      <c r="D11" s="1065" t="s">
        <v>1235</v>
      </c>
      <c r="E11" s="1065" t="s">
        <v>1237</v>
      </c>
      <c r="F11" s="1056" t="s">
        <v>1226</v>
      </c>
      <c r="G11" s="1054" t="s">
        <v>1231</v>
      </c>
      <c r="H11" s="1081" t="s">
        <v>4526</v>
      </c>
      <c r="I11" s="1059">
        <v>8</v>
      </c>
      <c r="J11" s="1058">
        <v>8</v>
      </c>
      <c r="K11" s="1058">
        <v>3</v>
      </c>
      <c r="L11" s="1058">
        <v>3</v>
      </c>
      <c r="M11" s="1058">
        <v>3</v>
      </c>
      <c r="N11" s="1058">
        <v>3</v>
      </c>
      <c r="O11" s="1058">
        <v>83</v>
      </c>
      <c r="P11" s="1058">
        <v>81</v>
      </c>
      <c r="Q11" s="1082">
        <v>78</v>
      </c>
      <c r="R11" s="1058">
        <v>80</v>
      </c>
      <c r="S11" s="1058">
        <v>2</v>
      </c>
      <c r="T11" s="1058">
        <v>12</v>
      </c>
      <c r="U11" s="1080">
        <v>3</v>
      </c>
      <c r="V11" s="1059">
        <v>1</v>
      </c>
      <c r="W11" s="1059">
        <v>71</v>
      </c>
      <c r="X11" s="1059"/>
      <c r="Y11" s="1059">
        <v>35</v>
      </c>
      <c r="Z11" s="1059"/>
      <c r="AA11" s="1059">
        <v>56</v>
      </c>
      <c r="AB11" s="1059"/>
      <c r="AC11" s="1059"/>
      <c r="AD11" s="1058">
        <v>41</v>
      </c>
      <c r="AE11" s="1058"/>
      <c r="AF11" s="1058"/>
      <c r="AG11" s="1058"/>
      <c r="AH11" s="1058"/>
      <c r="AI11" s="1058"/>
      <c r="AJ11" s="1058"/>
      <c r="AK11" s="1058"/>
      <c r="AL11" s="1058"/>
      <c r="AM11" s="1058"/>
      <c r="AN11" s="1058"/>
      <c r="AO11" s="1058"/>
      <c r="AP11" s="1058"/>
      <c r="AQ11" s="1058"/>
      <c r="AS11" s="1054" t="s">
        <v>1243</v>
      </c>
      <c r="AT11" s="1054" t="s">
        <v>1235</v>
      </c>
      <c r="AU11" s="1054" t="s">
        <v>1232</v>
      </c>
      <c r="AV11" s="1054" t="s">
        <v>1249</v>
      </c>
      <c r="AW11" s="1056" t="s">
        <v>1226</v>
      </c>
      <c r="AX11" s="1112" t="s">
        <v>1621</v>
      </c>
      <c r="AY11" s="1082">
        <v>52</v>
      </c>
      <c r="AZ11" s="1058">
        <v>51</v>
      </c>
      <c r="BA11" s="1058">
        <v>47</v>
      </c>
      <c r="BB11" s="1058">
        <v>46</v>
      </c>
      <c r="BC11" s="1058">
        <v>43</v>
      </c>
      <c r="BD11" s="1058">
        <v>3</v>
      </c>
      <c r="BE11" s="1058">
        <v>39</v>
      </c>
      <c r="BF11" s="1058">
        <v>38</v>
      </c>
      <c r="BG11" s="1058">
        <v>38</v>
      </c>
      <c r="BH11" s="1058">
        <v>39</v>
      </c>
      <c r="BI11" s="1058">
        <v>8</v>
      </c>
      <c r="BJ11" s="1058">
        <v>6</v>
      </c>
      <c r="BK11" s="1080">
        <v>6</v>
      </c>
      <c r="BL11" s="1076"/>
    </row>
    <row r="12" spans="1:67" ht="24" customHeight="1">
      <c r="B12" s="1056" t="s">
        <v>1226</v>
      </c>
      <c r="C12" s="1054" t="s">
        <v>1231</v>
      </c>
      <c r="D12" s="1054" t="s">
        <v>1240</v>
      </c>
      <c r="E12" s="1069" t="s">
        <v>1247</v>
      </c>
      <c r="F12" s="1054" t="s">
        <v>1235</v>
      </c>
      <c r="G12" s="1054" t="s">
        <v>1238</v>
      </c>
      <c r="H12" s="1079" t="s">
        <v>4799</v>
      </c>
      <c r="I12" s="1058">
        <v>9</v>
      </c>
      <c r="J12" s="1058">
        <v>9</v>
      </c>
      <c r="K12" s="1058">
        <v>4</v>
      </c>
      <c r="L12" s="1058">
        <v>4</v>
      </c>
      <c r="M12" s="1058">
        <v>4</v>
      </c>
      <c r="N12" s="1058">
        <v>4</v>
      </c>
      <c r="O12" s="1058">
        <v>82</v>
      </c>
      <c r="P12" s="1058">
        <v>80</v>
      </c>
      <c r="Q12" s="1058">
        <v>77</v>
      </c>
      <c r="R12" s="1058">
        <v>79</v>
      </c>
      <c r="S12" s="1058">
        <v>2</v>
      </c>
      <c r="T12" s="1058">
        <v>12</v>
      </c>
      <c r="U12" s="1080">
        <v>4</v>
      </c>
      <c r="V12" s="1058">
        <v>2</v>
      </c>
      <c r="W12" s="1058">
        <v>70</v>
      </c>
      <c r="X12" s="1058"/>
      <c r="Y12" s="1058">
        <v>34</v>
      </c>
      <c r="Z12" s="1058"/>
      <c r="AA12" s="1058">
        <v>55</v>
      </c>
      <c r="AB12" s="1058"/>
      <c r="AC12" s="1058"/>
      <c r="AD12" s="1058">
        <v>40</v>
      </c>
      <c r="AE12" s="1058"/>
      <c r="AF12" s="1058"/>
      <c r="AG12" s="1058"/>
      <c r="AH12" s="1058"/>
      <c r="AI12" s="1058"/>
      <c r="AJ12" s="1058"/>
      <c r="AK12" s="1058"/>
      <c r="AL12" s="1058"/>
      <c r="AM12" s="1058"/>
      <c r="AN12" s="1058"/>
      <c r="AO12" s="1058"/>
      <c r="AP12" s="1058"/>
      <c r="AQ12" s="1058"/>
      <c r="AR12" s="1060"/>
      <c r="AS12" s="1054"/>
      <c r="AT12" s="1054"/>
      <c r="AU12" s="1054" t="s">
        <v>1239</v>
      </c>
      <c r="AV12" s="1054" t="s">
        <v>1231</v>
      </c>
      <c r="AW12" s="1111" t="s">
        <v>1229</v>
      </c>
      <c r="AX12" s="1079" t="s">
        <v>4800</v>
      </c>
      <c r="AY12" s="1058">
        <v>53</v>
      </c>
      <c r="AZ12" s="1058">
        <v>52</v>
      </c>
      <c r="BA12" s="1058">
        <v>48</v>
      </c>
      <c r="BB12" s="1058">
        <v>47</v>
      </c>
      <c r="BC12" s="1058">
        <v>44</v>
      </c>
      <c r="BD12" s="1058">
        <v>4</v>
      </c>
      <c r="BE12" s="1058">
        <v>38</v>
      </c>
      <c r="BF12" s="1058">
        <v>37</v>
      </c>
      <c r="BG12" s="1058">
        <v>37</v>
      </c>
      <c r="BH12" s="1058">
        <v>38</v>
      </c>
      <c r="BI12" s="1058">
        <v>8</v>
      </c>
      <c r="BJ12" s="1058">
        <v>6</v>
      </c>
      <c r="BK12" s="1080">
        <v>7</v>
      </c>
      <c r="BL12" s="1083"/>
    </row>
    <row r="13" spans="1:67" ht="24" customHeight="1">
      <c r="D13" s="1056" t="s">
        <v>1226</v>
      </c>
      <c r="E13" s="1064" t="s">
        <v>1228</v>
      </c>
      <c r="F13" s="1054" t="s">
        <v>1230</v>
      </c>
      <c r="G13" s="1054" t="s">
        <v>1246</v>
      </c>
      <c r="H13" s="1079" t="s">
        <v>1690</v>
      </c>
      <c r="I13" s="1058">
        <v>10</v>
      </c>
      <c r="J13" s="1058">
        <v>10</v>
      </c>
      <c r="K13" s="1058">
        <v>5</v>
      </c>
      <c r="L13" s="1058">
        <v>5</v>
      </c>
      <c r="M13" s="1058">
        <v>5</v>
      </c>
      <c r="N13" s="1058">
        <v>5</v>
      </c>
      <c r="O13" s="1058">
        <v>81</v>
      </c>
      <c r="P13" s="1058">
        <v>79</v>
      </c>
      <c r="Q13" s="1058">
        <v>76</v>
      </c>
      <c r="R13" s="1058">
        <v>78</v>
      </c>
      <c r="S13" s="1058">
        <v>2</v>
      </c>
      <c r="T13" s="1058">
        <v>12</v>
      </c>
      <c r="U13" s="1080">
        <v>5</v>
      </c>
      <c r="V13" s="1058">
        <v>3</v>
      </c>
      <c r="W13" s="1058">
        <v>69</v>
      </c>
      <c r="X13" s="1058"/>
      <c r="Y13" s="1058">
        <v>33</v>
      </c>
      <c r="Z13" s="1058"/>
      <c r="AA13" s="1058">
        <v>54</v>
      </c>
      <c r="AB13" s="1058"/>
      <c r="AC13" s="1058"/>
      <c r="AD13" s="1058">
        <v>39</v>
      </c>
      <c r="AE13" s="1058"/>
      <c r="AF13" s="1058"/>
      <c r="AG13" s="1058"/>
      <c r="AH13" s="1058"/>
      <c r="AI13" s="1058"/>
      <c r="AJ13" s="1058"/>
      <c r="AK13" s="1058"/>
      <c r="AL13" s="1058"/>
      <c r="AM13" s="1058"/>
      <c r="AN13" s="1058"/>
      <c r="AO13" s="1058"/>
      <c r="AP13" s="1058"/>
      <c r="AQ13" s="1058"/>
      <c r="AT13" s="1060"/>
      <c r="AU13" s="1054" t="s">
        <v>1243</v>
      </c>
      <c r="AV13" s="1054" t="s">
        <v>1249</v>
      </c>
      <c r="AW13" s="1054" t="s">
        <v>1231</v>
      </c>
      <c r="AX13" s="1079" t="s">
        <v>1396</v>
      </c>
      <c r="AY13" s="1058">
        <v>54</v>
      </c>
      <c r="AZ13" s="1058">
        <v>53</v>
      </c>
      <c r="BA13" s="1058">
        <v>49</v>
      </c>
      <c r="BB13" s="1058">
        <v>48</v>
      </c>
      <c r="BC13" s="1058">
        <v>45</v>
      </c>
      <c r="BD13" s="1058">
        <v>5</v>
      </c>
      <c r="BE13" s="1058">
        <v>37</v>
      </c>
      <c r="BF13" s="1058">
        <v>36</v>
      </c>
      <c r="BG13" s="1058">
        <v>36</v>
      </c>
      <c r="BH13" s="1058">
        <v>37</v>
      </c>
      <c r="BI13" s="1059">
        <v>8</v>
      </c>
      <c r="BJ13" s="1058">
        <v>6</v>
      </c>
      <c r="BK13" s="1084">
        <v>8</v>
      </c>
      <c r="BL13" s="1083"/>
    </row>
    <row r="14" spans="1:67" ht="24" customHeight="1">
      <c r="E14" s="1064" t="s">
        <v>1228</v>
      </c>
      <c r="F14" s="1055" t="s">
        <v>1229</v>
      </c>
      <c r="G14" s="1069" t="s">
        <v>1245</v>
      </c>
      <c r="H14" s="1079" t="s">
        <v>2095</v>
      </c>
      <c r="I14" s="1058">
        <v>11</v>
      </c>
      <c r="J14" s="1058">
        <v>11</v>
      </c>
      <c r="K14" s="1058">
        <v>6</v>
      </c>
      <c r="L14" s="1058">
        <v>6</v>
      </c>
      <c r="M14" s="1058">
        <v>6</v>
      </c>
      <c r="N14" s="1058">
        <v>6</v>
      </c>
      <c r="O14" s="1059">
        <v>80</v>
      </c>
      <c r="P14" s="1058">
        <v>78</v>
      </c>
      <c r="Q14" s="1058">
        <v>75</v>
      </c>
      <c r="R14" s="1058">
        <v>77</v>
      </c>
      <c r="S14" s="1058">
        <v>2</v>
      </c>
      <c r="T14" s="1058">
        <v>12</v>
      </c>
      <c r="U14" s="1085">
        <v>6</v>
      </c>
      <c r="V14" s="1059">
        <v>4</v>
      </c>
      <c r="W14" s="1059">
        <v>68</v>
      </c>
      <c r="X14" s="1059"/>
      <c r="Y14" s="1059">
        <v>32</v>
      </c>
      <c r="Z14" s="1059"/>
      <c r="AA14" s="1059">
        <v>53</v>
      </c>
      <c r="AB14" s="1059"/>
      <c r="AC14" s="1059"/>
      <c r="AD14" s="1058">
        <v>38</v>
      </c>
      <c r="AE14" s="1058"/>
      <c r="AF14" s="1058"/>
      <c r="AG14" s="1058"/>
      <c r="AH14" s="1058"/>
      <c r="AI14" s="1058"/>
      <c r="AJ14" s="1058"/>
      <c r="AK14" s="1058"/>
      <c r="AL14" s="1058"/>
      <c r="AM14" s="1058"/>
      <c r="AN14" s="1058"/>
      <c r="AO14" s="1058"/>
      <c r="AP14" s="1058"/>
      <c r="AQ14" s="1058"/>
      <c r="AS14" s="1111" t="s">
        <v>1242</v>
      </c>
      <c r="AT14" s="1054" t="s">
        <v>1235</v>
      </c>
      <c r="AU14" s="1111" t="s">
        <v>1229</v>
      </c>
      <c r="AV14" s="1113" t="s">
        <v>1245</v>
      </c>
      <c r="AW14" s="1111" t="s">
        <v>1229</v>
      </c>
      <c r="AX14" s="1079" t="s">
        <v>4801</v>
      </c>
      <c r="AY14" s="1058">
        <v>55</v>
      </c>
      <c r="AZ14" s="1058">
        <v>54</v>
      </c>
      <c r="BA14" s="1058">
        <v>50</v>
      </c>
      <c r="BB14" s="1058">
        <v>49</v>
      </c>
      <c r="BC14" s="1058">
        <v>46</v>
      </c>
      <c r="BD14" s="1058">
        <v>6</v>
      </c>
      <c r="BE14" s="1058">
        <v>36</v>
      </c>
      <c r="BF14" s="1058">
        <v>35</v>
      </c>
      <c r="BG14" s="1058">
        <v>35</v>
      </c>
      <c r="BH14" s="1058">
        <v>36</v>
      </c>
      <c r="BI14" s="1058">
        <v>9</v>
      </c>
      <c r="BJ14" s="1058">
        <v>5</v>
      </c>
      <c r="BK14" s="1080">
        <v>1</v>
      </c>
      <c r="BL14" s="1083"/>
    </row>
    <row r="15" spans="1:67" ht="24" customHeight="1" thickBot="1">
      <c r="D15" s="1065" t="s">
        <v>1235</v>
      </c>
      <c r="E15" s="1065" t="s">
        <v>1237</v>
      </c>
      <c r="F15" s="1065" t="s">
        <v>1235</v>
      </c>
      <c r="G15" s="1065" t="s">
        <v>1228</v>
      </c>
      <c r="H15" s="1079" t="s">
        <v>948</v>
      </c>
      <c r="I15" s="1058">
        <v>12</v>
      </c>
      <c r="J15" s="1058">
        <v>12</v>
      </c>
      <c r="K15" s="1058">
        <v>7</v>
      </c>
      <c r="L15" s="1058">
        <v>7</v>
      </c>
      <c r="M15" s="1058">
        <v>7</v>
      </c>
      <c r="N15" s="1058">
        <v>7</v>
      </c>
      <c r="O15" s="1058">
        <v>79</v>
      </c>
      <c r="P15" s="1058">
        <v>77</v>
      </c>
      <c r="Q15" s="1058">
        <v>74</v>
      </c>
      <c r="R15" s="1058">
        <v>76</v>
      </c>
      <c r="S15" s="1058">
        <v>3</v>
      </c>
      <c r="T15" s="1058">
        <v>11</v>
      </c>
      <c r="U15" s="1080">
        <v>1</v>
      </c>
      <c r="V15" s="1059">
        <v>5</v>
      </c>
      <c r="W15" s="1059">
        <v>67</v>
      </c>
      <c r="X15" s="1059"/>
      <c r="Y15" s="1059">
        <v>31</v>
      </c>
      <c r="Z15" s="1059"/>
      <c r="AA15" s="1114">
        <v>52</v>
      </c>
      <c r="AB15" s="1059">
        <v>1</v>
      </c>
      <c r="AC15" s="1059"/>
      <c r="AD15" s="1058">
        <v>37</v>
      </c>
      <c r="AE15" s="1058"/>
      <c r="AF15" s="1058"/>
      <c r="AG15" s="1058"/>
      <c r="AH15" s="1058"/>
      <c r="AI15" s="1058"/>
      <c r="AJ15" s="1058"/>
      <c r="AK15" s="1058"/>
      <c r="AL15" s="1058"/>
      <c r="AM15" s="1058"/>
      <c r="AN15" s="1058"/>
      <c r="AO15" s="1058"/>
      <c r="AP15" s="1058"/>
      <c r="AQ15" s="1058"/>
      <c r="AS15" s="1054" t="s">
        <v>4200</v>
      </c>
      <c r="AT15" s="1054" t="s">
        <v>1227</v>
      </c>
      <c r="AU15" s="1111" t="s">
        <v>1229</v>
      </c>
      <c r="AV15" s="1113" t="s">
        <v>1245</v>
      </c>
      <c r="AW15" s="1054" t="s">
        <v>1237</v>
      </c>
      <c r="AX15" s="1079" t="s">
        <v>4802</v>
      </c>
      <c r="AY15" s="1058">
        <v>56</v>
      </c>
      <c r="AZ15" s="1058">
        <v>55</v>
      </c>
      <c r="BA15" s="1058">
        <v>51</v>
      </c>
      <c r="BB15" s="1058">
        <v>50</v>
      </c>
      <c r="BC15" s="1058">
        <v>47</v>
      </c>
      <c r="BD15" s="1058">
        <v>7</v>
      </c>
      <c r="BE15" s="1058">
        <v>35</v>
      </c>
      <c r="BF15" s="1058">
        <v>34</v>
      </c>
      <c r="BG15" s="1058">
        <v>34</v>
      </c>
      <c r="BH15" s="1058">
        <v>35</v>
      </c>
      <c r="BI15" s="1058">
        <v>9</v>
      </c>
      <c r="BJ15" s="1058">
        <v>5</v>
      </c>
      <c r="BK15" s="1080">
        <v>2</v>
      </c>
      <c r="BL15" s="1083"/>
    </row>
    <row r="16" spans="1:67" ht="24" customHeight="1" thickBot="1">
      <c r="D16" s="1055" t="s">
        <v>1242</v>
      </c>
      <c r="E16" s="1056" t="s">
        <v>1226</v>
      </c>
      <c r="F16" s="1069" t="s">
        <v>1245</v>
      </c>
      <c r="G16" s="1054" t="s">
        <v>1238</v>
      </c>
      <c r="H16" s="1079" t="s">
        <v>4803</v>
      </c>
      <c r="I16" s="1059">
        <v>13</v>
      </c>
      <c r="J16" s="1058">
        <v>13</v>
      </c>
      <c r="K16" s="1059">
        <v>8</v>
      </c>
      <c r="L16" s="1058">
        <v>8</v>
      </c>
      <c r="M16" s="1058">
        <v>8</v>
      </c>
      <c r="N16" s="1058">
        <v>8</v>
      </c>
      <c r="O16" s="1082">
        <v>78</v>
      </c>
      <c r="P16" s="1058">
        <v>76</v>
      </c>
      <c r="Q16" s="1058">
        <v>73</v>
      </c>
      <c r="R16" s="1058">
        <v>75</v>
      </c>
      <c r="S16" s="1058">
        <v>3</v>
      </c>
      <c r="T16" s="1058">
        <v>11</v>
      </c>
      <c r="U16" s="1080">
        <v>2</v>
      </c>
      <c r="V16" s="1058">
        <v>6</v>
      </c>
      <c r="W16" s="1058">
        <v>66</v>
      </c>
      <c r="X16" s="1058"/>
      <c r="Y16" s="1058">
        <v>30</v>
      </c>
      <c r="Z16" s="1058"/>
      <c r="AA16" s="1058">
        <v>51</v>
      </c>
      <c r="AB16" s="1058">
        <v>2</v>
      </c>
      <c r="AC16" s="1058">
        <v>1</v>
      </c>
      <c r="AD16" s="1058">
        <v>36</v>
      </c>
      <c r="AE16" s="1058"/>
      <c r="AF16" s="1058"/>
      <c r="AG16" s="1058"/>
      <c r="AH16" s="1058"/>
      <c r="AI16" s="1058"/>
      <c r="AJ16" s="1058"/>
      <c r="AK16" s="1058"/>
      <c r="AL16" s="1058"/>
      <c r="AM16" s="1058"/>
      <c r="AN16" s="1058"/>
      <c r="AO16" s="1058"/>
      <c r="AP16" s="1058"/>
      <c r="AQ16" s="1058"/>
      <c r="AT16" s="1054"/>
      <c r="AU16" s="1054" t="s">
        <v>1250</v>
      </c>
      <c r="AV16" s="1054" t="s">
        <v>1235</v>
      </c>
      <c r="AW16" s="1054" t="s">
        <v>1230</v>
      </c>
      <c r="AX16" s="1079" t="s">
        <v>4804</v>
      </c>
      <c r="AY16" s="1058">
        <v>57</v>
      </c>
      <c r="AZ16" s="1058">
        <v>56</v>
      </c>
      <c r="BA16" s="1058">
        <v>52</v>
      </c>
      <c r="BB16" s="1058">
        <v>51</v>
      </c>
      <c r="BC16" s="1058">
        <v>48</v>
      </c>
      <c r="BD16" s="1058">
        <v>8</v>
      </c>
      <c r="BE16" s="1058">
        <v>34</v>
      </c>
      <c r="BF16" s="1058">
        <v>33</v>
      </c>
      <c r="BG16" s="1058">
        <v>33</v>
      </c>
      <c r="BH16" s="1058">
        <v>34</v>
      </c>
      <c r="BI16" s="1058">
        <v>9</v>
      </c>
      <c r="BJ16" s="1058">
        <v>5</v>
      </c>
      <c r="BK16" s="1080">
        <v>3</v>
      </c>
      <c r="BL16" s="1083"/>
    </row>
    <row r="17" spans="1:64" ht="24" customHeight="1">
      <c r="E17" s="1064" t="s">
        <v>1228</v>
      </c>
      <c r="F17" s="1054" t="s">
        <v>1248</v>
      </c>
      <c r="G17" s="1054" t="s">
        <v>1241</v>
      </c>
      <c r="H17" s="1079" t="s">
        <v>4805</v>
      </c>
      <c r="I17" s="1058">
        <v>14</v>
      </c>
      <c r="J17" s="1058">
        <v>14</v>
      </c>
      <c r="K17" s="1058">
        <v>9</v>
      </c>
      <c r="L17" s="1058">
        <v>9</v>
      </c>
      <c r="M17" s="1058">
        <v>9</v>
      </c>
      <c r="N17" s="1058">
        <v>9</v>
      </c>
      <c r="O17" s="1058">
        <v>77</v>
      </c>
      <c r="P17" s="1058">
        <v>75</v>
      </c>
      <c r="Q17" s="1058">
        <v>72</v>
      </c>
      <c r="R17" s="1058">
        <v>74</v>
      </c>
      <c r="S17" s="1058">
        <v>3</v>
      </c>
      <c r="T17" s="1058">
        <v>11</v>
      </c>
      <c r="U17" s="1080">
        <v>3</v>
      </c>
      <c r="V17" s="1058">
        <v>7</v>
      </c>
      <c r="W17" s="1058">
        <v>65</v>
      </c>
      <c r="X17" s="1058"/>
      <c r="Y17" s="1058">
        <v>29</v>
      </c>
      <c r="Z17" s="1058"/>
      <c r="AA17" s="1058">
        <v>50</v>
      </c>
      <c r="AB17" s="1058">
        <v>3</v>
      </c>
      <c r="AC17" s="1058">
        <v>2</v>
      </c>
      <c r="AD17" s="1058">
        <v>35</v>
      </c>
      <c r="AE17" s="1058"/>
      <c r="AF17" s="1058"/>
      <c r="AG17" s="1058"/>
      <c r="AH17" s="1058"/>
      <c r="AI17" s="1058"/>
      <c r="AJ17" s="1058"/>
      <c r="AK17" s="1058"/>
      <c r="AL17" s="1058"/>
      <c r="AM17" s="1058"/>
      <c r="AN17" s="1058"/>
      <c r="AO17" s="1058"/>
      <c r="AP17" s="1058"/>
      <c r="AQ17" s="1058"/>
      <c r="AU17" s="1054" t="s">
        <v>4850</v>
      </c>
      <c r="AV17" s="1054" t="s">
        <v>1240</v>
      </c>
      <c r="AW17" s="1054" t="s">
        <v>1231</v>
      </c>
      <c r="AX17" s="1079" t="s">
        <v>51</v>
      </c>
      <c r="AY17" s="1058">
        <v>58</v>
      </c>
      <c r="AZ17" s="1058">
        <v>57</v>
      </c>
      <c r="BA17" s="1058">
        <v>53</v>
      </c>
      <c r="BB17" s="1058">
        <v>52</v>
      </c>
      <c r="BC17" s="1058">
        <v>49</v>
      </c>
      <c r="BD17" s="1059">
        <v>9</v>
      </c>
      <c r="BE17" s="1058">
        <v>33</v>
      </c>
      <c r="BF17" s="1058">
        <v>32</v>
      </c>
      <c r="BG17" s="1058">
        <v>32</v>
      </c>
      <c r="BH17" s="1058">
        <v>33</v>
      </c>
      <c r="BI17" s="1058">
        <v>9</v>
      </c>
      <c r="BJ17" s="1058">
        <v>5</v>
      </c>
      <c r="BK17" s="1080">
        <v>4</v>
      </c>
      <c r="BL17" s="1083"/>
    </row>
    <row r="18" spans="1:64" ht="24" customHeight="1">
      <c r="A18" s="1064" t="s">
        <v>1228</v>
      </c>
      <c r="B18" s="1054" t="s">
        <v>4200</v>
      </c>
      <c r="C18" s="1054" t="s">
        <v>1232</v>
      </c>
      <c r="D18" s="1064" t="s">
        <v>1228</v>
      </c>
      <c r="E18" s="1054" t="s">
        <v>1227</v>
      </c>
      <c r="F18" s="1055" t="s">
        <v>1229</v>
      </c>
      <c r="G18" s="1064" t="s">
        <v>1228</v>
      </c>
      <c r="H18" s="1079" t="s">
        <v>4806</v>
      </c>
      <c r="I18" s="1058">
        <v>15</v>
      </c>
      <c r="J18" s="1058">
        <v>15</v>
      </c>
      <c r="K18" s="1058">
        <v>10</v>
      </c>
      <c r="L18" s="1058">
        <v>10</v>
      </c>
      <c r="M18" s="1058">
        <v>10</v>
      </c>
      <c r="N18" s="1058">
        <v>10</v>
      </c>
      <c r="O18" s="1058">
        <v>76</v>
      </c>
      <c r="P18" s="1058">
        <v>74</v>
      </c>
      <c r="Q18" s="1058">
        <v>71</v>
      </c>
      <c r="R18" s="1058">
        <v>73</v>
      </c>
      <c r="S18" s="1058">
        <v>3</v>
      </c>
      <c r="T18" s="1058">
        <v>11</v>
      </c>
      <c r="U18" s="1080">
        <v>4</v>
      </c>
      <c r="V18" s="1058">
        <v>8</v>
      </c>
      <c r="W18" s="1058">
        <v>64</v>
      </c>
      <c r="X18" s="1058"/>
      <c r="Y18" s="1058">
        <v>28</v>
      </c>
      <c r="Z18" s="1058"/>
      <c r="AA18" s="1058">
        <v>49</v>
      </c>
      <c r="AB18" s="1058">
        <v>4</v>
      </c>
      <c r="AC18" s="1058">
        <v>3</v>
      </c>
      <c r="AD18" s="1058">
        <v>34</v>
      </c>
      <c r="AE18" s="1058"/>
      <c r="AF18" s="1058"/>
      <c r="AG18" s="1058"/>
      <c r="AH18" s="1058"/>
      <c r="AI18" s="1058"/>
      <c r="AJ18" s="1058"/>
      <c r="AK18" s="1058"/>
      <c r="AL18" s="1058"/>
      <c r="AM18" s="1058"/>
      <c r="AN18" s="1058"/>
      <c r="AO18" s="1058"/>
      <c r="AP18" s="1058"/>
      <c r="AQ18" s="1058"/>
      <c r="AR18" s="1054"/>
      <c r="AS18" s="1054"/>
      <c r="AT18" s="1054" t="s">
        <v>1237</v>
      </c>
      <c r="AU18" s="1054" t="s">
        <v>1231</v>
      </c>
      <c r="AV18" s="1054" t="s">
        <v>1240</v>
      </c>
      <c r="AW18" s="1054" t="s">
        <v>1235</v>
      </c>
      <c r="AX18" s="1086" t="s">
        <v>4807</v>
      </c>
      <c r="AY18" s="1058">
        <v>59</v>
      </c>
      <c r="AZ18" s="1058">
        <v>58</v>
      </c>
      <c r="BA18" s="1058">
        <v>54</v>
      </c>
      <c r="BB18" s="1058">
        <v>53</v>
      </c>
      <c r="BC18" s="1058">
        <v>50</v>
      </c>
      <c r="BD18" s="1059">
        <v>10</v>
      </c>
      <c r="BE18" s="1058">
        <v>32</v>
      </c>
      <c r="BF18" s="1058">
        <v>31</v>
      </c>
      <c r="BG18" s="1058">
        <v>31</v>
      </c>
      <c r="BH18" s="1058">
        <v>32</v>
      </c>
      <c r="BI18" s="1058">
        <v>9</v>
      </c>
      <c r="BJ18" s="1058">
        <v>5</v>
      </c>
      <c r="BK18" s="1080">
        <v>5</v>
      </c>
      <c r="BL18" s="1083"/>
    </row>
    <row r="19" spans="1:64" ht="24" customHeight="1" thickBot="1">
      <c r="C19" s="1054" t="s">
        <v>1250</v>
      </c>
      <c r="D19" s="1064" t="s">
        <v>1228</v>
      </c>
      <c r="E19" s="1054" t="s">
        <v>1235</v>
      </c>
      <c r="F19" s="1054" t="s">
        <v>1234</v>
      </c>
      <c r="G19" s="1054" t="s">
        <v>1238</v>
      </c>
      <c r="H19" s="1079" t="s">
        <v>4808</v>
      </c>
      <c r="I19" s="1058">
        <v>16</v>
      </c>
      <c r="J19" s="1058">
        <v>16</v>
      </c>
      <c r="K19" s="1058">
        <v>11</v>
      </c>
      <c r="L19" s="1058">
        <v>11</v>
      </c>
      <c r="M19" s="1058">
        <v>11</v>
      </c>
      <c r="N19" s="1058">
        <v>11</v>
      </c>
      <c r="O19" s="1058">
        <v>75</v>
      </c>
      <c r="P19" s="1058">
        <v>73</v>
      </c>
      <c r="Q19" s="1058">
        <v>70</v>
      </c>
      <c r="R19" s="1058">
        <v>72</v>
      </c>
      <c r="S19" s="1058">
        <v>3</v>
      </c>
      <c r="T19" s="1058">
        <v>11</v>
      </c>
      <c r="U19" s="1085">
        <v>5</v>
      </c>
      <c r="V19" s="1058">
        <v>9</v>
      </c>
      <c r="W19" s="1058">
        <v>63</v>
      </c>
      <c r="X19" s="1058"/>
      <c r="Y19" s="1058">
        <v>27</v>
      </c>
      <c r="Z19" s="1058"/>
      <c r="AA19" s="1058">
        <v>48</v>
      </c>
      <c r="AB19" s="1058">
        <v>5</v>
      </c>
      <c r="AC19" s="1058">
        <v>4</v>
      </c>
      <c r="AD19" s="1058">
        <v>33</v>
      </c>
      <c r="AE19" s="1058"/>
      <c r="AF19" s="1058"/>
      <c r="AG19" s="1058"/>
      <c r="AH19" s="1058"/>
      <c r="AI19" s="1058"/>
      <c r="AJ19" s="1058"/>
      <c r="AK19" s="1058"/>
      <c r="AL19" s="1058"/>
      <c r="AM19" s="1058"/>
      <c r="AN19" s="1058"/>
      <c r="AO19" s="1058"/>
      <c r="AP19" s="1058"/>
      <c r="AQ19" s="1058"/>
      <c r="AS19" s="1054" t="s">
        <v>1237</v>
      </c>
      <c r="AT19" s="1054" t="s">
        <v>1244</v>
      </c>
      <c r="AU19" s="1054" t="s">
        <v>2409</v>
      </c>
      <c r="AV19" s="1113" t="s">
        <v>1245</v>
      </c>
      <c r="AW19" s="1054" t="s">
        <v>1228</v>
      </c>
      <c r="AX19" s="1079" t="s">
        <v>4809</v>
      </c>
      <c r="AY19" s="1058">
        <v>60</v>
      </c>
      <c r="AZ19" s="1058">
        <v>59</v>
      </c>
      <c r="BA19" s="1058">
        <v>55</v>
      </c>
      <c r="BB19" s="1058">
        <v>54</v>
      </c>
      <c r="BC19" s="1058">
        <v>51</v>
      </c>
      <c r="BD19" s="1058">
        <v>11</v>
      </c>
      <c r="BE19" s="1058">
        <v>31</v>
      </c>
      <c r="BF19" s="1058">
        <v>30</v>
      </c>
      <c r="BG19" s="1058">
        <v>30</v>
      </c>
      <c r="BH19" s="1058">
        <v>31</v>
      </c>
      <c r="BI19" s="1058">
        <v>9</v>
      </c>
      <c r="BJ19" s="1058">
        <v>5</v>
      </c>
      <c r="BK19" s="1085">
        <v>6</v>
      </c>
      <c r="BL19" s="1083"/>
    </row>
    <row r="20" spans="1:64" ht="24" customHeight="1" thickBot="1">
      <c r="E20" s="1065" t="s">
        <v>1237</v>
      </c>
      <c r="F20" s="1055" t="s">
        <v>1229</v>
      </c>
      <c r="G20" s="1069" t="s">
        <v>1245</v>
      </c>
      <c r="H20" s="1079" t="s">
        <v>4810</v>
      </c>
      <c r="I20" s="1058">
        <v>17</v>
      </c>
      <c r="J20" s="1058">
        <v>17</v>
      </c>
      <c r="K20" s="1058">
        <v>12</v>
      </c>
      <c r="L20" s="1058">
        <v>12</v>
      </c>
      <c r="M20" s="1058">
        <v>12</v>
      </c>
      <c r="N20" s="1058">
        <v>12</v>
      </c>
      <c r="O20" s="1058">
        <v>74</v>
      </c>
      <c r="P20" s="1058">
        <v>72</v>
      </c>
      <c r="Q20" s="1058">
        <v>69</v>
      </c>
      <c r="R20" s="1058">
        <v>71</v>
      </c>
      <c r="S20" s="1058">
        <v>4</v>
      </c>
      <c r="T20" s="1058">
        <v>10</v>
      </c>
      <c r="U20" s="1080">
        <v>1</v>
      </c>
      <c r="V20" s="1059">
        <v>10</v>
      </c>
      <c r="W20" s="1059">
        <v>62</v>
      </c>
      <c r="X20" s="1059"/>
      <c r="Y20" s="1114">
        <v>26</v>
      </c>
      <c r="Z20" s="1059"/>
      <c r="AA20" s="1059">
        <v>47</v>
      </c>
      <c r="AB20" s="1059">
        <v>6</v>
      </c>
      <c r="AC20" s="1059">
        <v>5</v>
      </c>
      <c r="AD20" s="1058">
        <v>32</v>
      </c>
      <c r="AE20" s="1058"/>
      <c r="AF20" s="1058"/>
      <c r="AG20" s="1058"/>
      <c r="AH20" s="1058"/>
      <c r="AI20" s="1058"/>
      <c r="AJ20" s="1058"/>
      <c r="AK20" s="1058"/>
      <c r="AL20" s="1058"/>
      <c r="AM20" s="1058"/>
      <c r="AN20" s="1058"/>
      <c r="AO20" s="1058"/>
      <c r="AP20" s="1058"/>
      <c r="AQ20" s="1058"/>
      <c r="AT20" s="1111" t="s">
        <v>1242</v>
      </c>
      <c r="AU20" s="1054" t="s">
        <v>1228</v>
      </c>
      <c r="AV20" s="1054" t="s">
        <v>2409</v>
      </c>
      <c r="AW20" s="1054" t="s">
        <v>1238</v>
      </c>
      <c r="AX20" s="1079" t="s">
        <v>4811</v>
      </c>
      <c r="AY20" s="1115">
        <v>61</v>
      </c>
      <c r="AZ20" s="1058">
        <v>60</v>
      </c>
      <c r="BA20" s="1058">
        <v>56</v>
      </c>
      <c r="BB20" s="1058">
        <v>55</v>
      </c>
      <c r="BC20" s="1058">
        <v>52</v>
      </c>
      <c r="BD20" s="1058">
        <v>12</v>
      </c>
      <c r="BE20" s="1058">
        <v>30</v>
      </c>
      <c r="BF20" s="1058">
        <v>29</v>
      </c>
      <c r="BG20" s="1058">
        <v>29</v>
      </c>
      <c r="BH20" s="1058">
        <v>30</v>
      </c>
      <c r="BI20" s="1058">
        <v>10</v>
      </c>
      <c r="BJ20" s="1058">
        <v>4</v>
      </c>
      <c r="BK20" s="1080">
        <v>1</v>
      </c>
      <c r="BL20" s="1083"/>
    </row>
    <row r="21" spans="1:64" ht="24" customHeight="1" thickBot="1">
      <c r="E21" s="1087" t="s">
        <v>1240</v>
      </c>
      <c r="F21" s="1087" t="s">
        <v>1238</v>
      </c>
      <c r="G21" s="1069" t="s">
        <v>1245</v>
      </c>
      <c r="H21" s="1079" t="s">
        <v>972</v>
      </c>
      <c r="I21" s="1058">
        <v>18</v>
      </c>
      <c r="J21" s="1058">
        <v>18</v>
      </c>
      <c r="K21" s="1058">
        <v>13</v>
      </c>
      <c r="L21" s="1058">
        <v>13</v>
      </c>
      <c r="M21" s="1058">
        <v>13</v>
      </c>
      <c r="N21" s="1058">
        <v>13</v>
      </c>
      <c r="O21" s="1058">
        <v>73</v>
      </c>
      <c r="P21" s="1058">
        <v>71</v>
      </c>
      <c r="Q21" s="1058">
        <v>68</v>
      </c>
      <c r="R21" s="1058">
        <v>70</v>
      </c>
      <c r="S21" s="1058">
        <v>4</v>
      </c>
      <c r="T21" s="1058">
        <v>10</v>
      </c>
      <c r="U21" s="1080">
        <v>2</v>
      </c>
      <c r="V21" s="1058">
        <v>11</v>
      </c>
      <c r="W21" s="1058">
        <v>61</v>
      </c>
      <c r="X21" s="1058"/>
      <c r="Y21" s="1058">
        <v>25</v>
      </c>
      <c r="Z21" s="1058"/>
      <c r="AA21" s="1058">
        <v>46</v>
      </c>
      <c r="AB21" s="1058">
        <v>7</v>
      </c>
      <c r="AC21" s="1058">
        <v>6</v>
      </c>
      <c r="AD21" s="1058">
        <v>31</v>
      </c>
      <c r="AE21" s="1058"/>
      <c r="AF21" s="1058"/>
      <c r="AG21" s="1058"/>
      <c r="AH21" s="1058"/>
      <c r="AI21" s="1058"/>
      <c r="AJ21" s="1058"/>
      <c r="AK21" s="1058"/>
      <c r="AL21" s="1058"/>
      <c r="AM21" s="1058"/>
      <c r="AN21" s="1058"/>
      <c r="AO21" s="1058"/>
      <c r="AP21" s="1058"/>
      <c r="AQ21" s="1058"/>
      <c r="AS21" s="1054" t="s">
        <v>1244</v>
      </c>
      <c r="AT21" s="1054" t="s">
        <v>1249</v>
      </c>
      <c r="AU21" s="1113" t="s">
        <v>1245</v>
      </c>
      <c r="AV21" s="1111" t="s">
        <v>1229</v>
      </c>
      <c r="AW21" s="1056" t="s">
        <v>1226</v>
      </c>
      <c r="AX21" s="1079" t="s">
        <v>946</v>
      </c>
      <c r="AY21" s="1058">
        <v>62</v>
      </c>
      <c r="AZ21" s="1115">
        <v>61</v>
      </c>
      <c r="BA21" s="1058">
        <v>57</v>
      </c>
      <c r="BB21" s="1058">
        <v>56</v>
      </c>
      <c r="BC21" s="1058">
        <v>53</v>
      </c>
      <c r="BD21" s="1058">
        <v>13</v>
      </c>
      <c r="BE21" s="1058">
        <v>29</v>
      </c>
      <c r="BF21" s="1058">
        <v>28</v>
      </c>
      <c r="BG21" s="1058">
        <v>28</v>
      </c>
      <c r="BH21" s="1058">
        <v>29</v>
      </c>
      <c r="BI21" s="1058">
        <v>10</v>
      </c>
      <c r="BJ21" s="1058">
        <v>4</v>
      </c>
      <c r="BK21" s="1080">
        <v>2</v>
      </c>
      <c r="BL21" s="1083"/>
    </row>
    <row r="22" spans="1:64" ht="24" customHeight="1">
      <c r="D22" s="1087" t="s">
        <v>1235</v>
      </c>
      <c r="E22" s="1054" t="s">
        <v>1249</v>
      </c>
      <c r="F22" s="1069" t="s">
        <v>1245</v>
      </c>
      <c r="G22" s="1054" t="s">
        <v>1240</v>
      </c>
      <c r="H22" s="1079" t="s">
        <v>4812</v>
      </c>
      <c r="I22" s="1058">
        <v>19</v>
      </c>
      <c r="J22" s="1058">
        <v>19</v>
      </c>
      <c r="K22" s="1058">
        <v>14</v>
      </c>
      <c r="L22" s="1058">
        <v>14</v>
      </c>
      <c r="M22" s="1058">
        <v>14</v>
      </c>
      <c r="N22" s="1058">
        <v>14</v>
      </c>
      <c r="O22" s="1058">
        <v>72</v>
      </c>
      <c r="P22" s="1058">
        <v>70</v>
      </c>
      <c r="Q22" s="1058">
        <v>67</v>
      </c>
      <c r="R22" s="1058">
        <v>69</v>
      </c>
      <c r="S22" s="1058">
        <v>4</v>
      </c>
      <c r="T22" s="1058">
        <v>10</v>
      </c>
      <c r="U22" s="1080">
        <v>3</v>
      </c>
      <c r="V22" s="1058">
        <v>12</v>
      </c>
      <c r="W22" s="1058">
        <v>60</v>
      </c>
      <c r="X22" s="1058"/>
      <c r="Y22" s="1058">
        <v>24</v>
      </c>
      <c r="Z22" s="1058"/>
      <c r="AA22" s="1058">
        <v>45</v>
      </c>
      <c r="AB22" s="1058">
        <v>8</v>
      </c>
      <c r="AC22" s="1058">
        <v>7</v>
      </c>
      <c r="AD22" s="1058">
        <v>30</v>
      </c>
      <c r="AE22" s="1058"/>
      <c r="AF22" s="1058"/>
      <c r="AG22" s="1058"/>
      <c r="AH22" s="1058"/>
      <c r="AI22" s="1058"/>
      <c r="AJ22" s="1058"/>
      <c r="AK22" s="1058"/>
      <c r="AL22" s="1058"/>
      <c r="AM22" s="1058"/>
      <c r="AN22" s="1058"/>
      <c r="AO22" s="1058"/>
      <c r="AP22" s="1058"/>
      <c r="AQ22" s="1058"/>
      <c r="AS22" s="1116" t="s">
        <v>1242</v>
      </c>
      <c r="AT22" s="1060" t="s">
        <v>4854</v>
      </c>
      <c r="AU22" s="1060" t="s">
        <v>1237</v>
      </c>
      <c r="AV22" s="1056" t="s">
        <v>1226</v>
      </c>
      <c r="AW22" s="1060" t="s">
        <v>4855</v>
      </c>
      <c r="AX22" s="1081" t="s">
        <v>4526</v>
      </c>
      <c r="AY22" s="1058">
        <v>63</v>
      </c>
      <c r="AZ22" s="1058">
        <v>62</v>
      </c>
      <c r="BA22" s="1058">
        <v>58</v>
      </c>
      <c r="BB22" s="1058">
        <v>57</v>
      </c>
      <c r="BC22" s="1058">
        <v>54</v>
      </c>
      <c r="BD22" s="1058">
        <v>14</v>
      </c>
      <c r="BE22" s="1058">
        <v>28</v>
      </c>
      <c r="BF22" s="1058">
        <v>27</v>
      </c>
      <c r="BG22" s="1058">
        <v>27</v>
      </c>
      <c r="BH22" s="1058">
        <v>28</v>
      </c>
      <c r="BI22" s="1058">
        <v>10</v>
      </c>
      <c r="BJ22" s="1058">
        <v>4</v>
      </c>
      <c r="BK22" s="1080">
        <v>3</v>
      </c>
      <c r="BL22" s="1083"/>
    </row>
    <row r="23" spans="1:64" ht="24" customHeight="1">
      <c r="E23" s="1087" t="s">
        <v>4200</v>
      </c>
      <c r="F23" s="1069" t="s">
        <v>1245</v>
      </c>
      <c r="G23" s="1054" t="s">
        <v>2409</v>
      </c>
      <c r="H23" s="1117" t="s">
        <v>1390</v>
      </c>
      <c r="I23" s="1058">
        <v>20</v>
      </c>
      <c r="J23" s="1058">
        <v>20</v>
      </c>
      <c r="K23" s="1058">
        <v>15</v>
      </c>
      <c r="L23" s="1058">
        <v>15</v>
      </c>
      <c r="M23" s="1058">
        <v>15</v>
      </c>
      <c r="N23" s="1058">
        <v>15</v>
      </c>
      <c r="O23" s="1058">
        <v>71</v>
      </c>
      <c r="P23" s="1058">
        <v>69</v>
      </c>
      <c r="Q23" s="1058">
        <v>66</v>
      </c>
      <c r="R23" s="1058">
        <v>68</v>
      </c>
      <c r="S23" s="1058">
        <v>4</v>
      </c>
      <c r="T23" s="1058">
        <v>10</v>
      </c>
      <c r="U23" s="1080">
        <v>4</v>
      </c>
      <c r="V23" s="1058">
        <v>13</v>
      </c>
      <c r="W23" s="1058">
        <v>59</v>
      </c>
      <c r="X23" s="1058"/>
      <c r="Y23" s="1058">
        <v>23</v>
      </c>
      <c r="Z23" s="1058"/>
      <c r="AA23" s="1058">
        <v>44</v>
      </c>
      <c r="AB23" s="1058">
        <v>9</v>
      </c>
      <c r="AC23" s="1058">
        <v>8</v>
      </c>
      <c r="AD23" s="1058">
        <v>29</v>
      </c>
      <c r="AE23" s="1058"/>
      <c r="AF23" s="1058"/>
      <c r="AG23" s="1058"/>
      <c r="AH23" s="1058"/>
      <c r="AI23" s="1058"/>
      <c r="AJ23" s="1058"/>
      <c r="AK23" s="1058"/>
      <c r="AL23" s="1058"/>
      <c r="AM23" s="1058"/>
      <c r="AN23" s="1058"/>
      <c r="AO23" s="1058"/>
      <c r="AP23" s="1058"/>
      <c r="AQ23" s="1058"/>
      <c r="AR23" s="1054" t="s">
        <v>1227</v>
      </c>
      <c r="AS23" s="1054" t="s">
        <v>1235</v>
      </c>
      <c r="AT23" s="1113" t="s">
        <v>1245</v>
      </c>
      <c r="AU23" s="1054" t="s">
        <v>1228</v>
      </c>
      <c r="AV23" s="1054" t="s">
        <v>1237</v>
      </c>
      <c r="AW23" s="1056" t="s">
        <v>1226</v>
      </c>
      <c r="AX23" s="1079" t="s">
        <v>4813</v>
      </c>
      <c r="AY23" s="1058">
        <v>64</v>
      </c>
      <c r="AZ23" s="1058">
        <v>63</v>
      </c>
      <c r="BA23" s="1058">
        <v>59</v>
      </c>
      <c r="BB23" s="1058">
        <v>58</v>
      </c>
      <c r="BC23" s="1058">
        <v>55</v>
      </c>
      <c r="BD23" s="1058">
        <v>15</v>
      </c>
      <c r="BE23" s="1058">
        <v>27</v>
      </c>
      <c r="BF23" s="1058">
        <v>26</v>
      </c>
      <c r="BG23" s="1058">
        <v>26</v>
      </c>
      <c r="BH23" s="1058">
        <v>27</v>
      </c>
      <c r="BI23" s="1058">
        <v>10</v>
      </c>
      <c r="BJ23" s="1058">
        <v>4</v>
      </c>
      <c r="BK23" s="1080">
        <v>4</v>
      </c>
      <c r="BL23" s="1083"/>
    </row>
    <row r="24" spans="1:64" ht="24" customHeight="1" thickBot="1">
      <c r="E24" s="1054" t="s">
        <v>1250</v>
      </c>
      <c r="F24" s="1054" t="s">
        <v>1246</v>
      </c>
      <c r="G24" s="1055" t="s">
        <v>1229</v>
      </c>
      <c r="H24" s="1079" t="s">
        <v>1375</v>
      </c>
      <c r="I24" s="1058">
        <v>21</v>
      </c>
      <c r="J24" s="1058">
        <v>21</v>
      </c>
      <c r="K24" s="1058">
        <v>16</v>
      </c>
      <c r="L24" s="1058">
        <v>16</v>
      </c>
      <c r="M24" s="1058">
        <v>16</v>
      </c>
      <c r="N24" s="1058">
        <v>16</v>
      </c>
      <c r="O24" s="1058">
        <v>70</v>
      </c>
      <c r="P24" s="1058">
        <v>68</v>
      </c>
      <c r="Q24" s="1058">
        <v>65</v>
      </c>
      <c r="R24" s="1058">
        <v>67</v>
      </c>
      <c r="S24" s="1058">
        <v>4</v>
      </c>
      <c r="T24" s="1058">
        <v>10</v>
      </c>
      <c r="U24" s="1080">
        <v>5</v>
      </c>
      <c r="V24" s="1058">
        <v>14</v>
      </c>
      <c r="W24" s="1058">
        <v>58</v>
      </c>
      <c r="X24" s="1058"/>
      <c r="Y24" s="1058">
        <v>22</v>
      </c>
      <c r="Z24" s="1058"/>
      <c r="AA24" s="1058">
        <v>43</v>
      </c>
      <c r="AB24" s="1058">
        <v>10</v>
      </c>
      <c r="AC24" s="1058">
        <v>9</v>
      </c>
      <c r="AD24" s="1058">
        <v>28</v>
      </c>
      <c r="AE24" s="1058"/>
      <c r="AF24" s="1058"/>
      <c r="AG24" s="1058"/>
      <c r="AH24" s="1058"/>
      <c r="AI24" s="1058"/>
      <c r="AJ24" s="1058"/>
      <c r="AK24" s="1058"/>
      <c r="AL24" s="1058"/>
      <c r="AM24" s="1058"/>
      <c r="AN24" s="1058"/>
      <c r="AO24" s="1058"/>
      <c r="AP24" s="1058"/>
      <c r="AQ24" s="1058"/>
      <c r="AU24" s="1054"/>
      <c r="AV24" s="1056" t="s">
        <v>1226</v>
      </c>
      <c r="AW24" s="1054" t="s">
        <v>1248</v>
      </c>
      <c r="AX24" s="1079" t="s">
        <v>83</v>
      </c>
      <c r="AY24" s="1058">
        <v>65</v>
      </c>
      <c r="AZ24" s="1058">
        <v>64</v>
      </c>
      <c r="BA24" s="1058">
        <v>60</v>
      </c>
      <c r="BB24" s="1058">
        <v>59</v>
      </c>
      <c r="BC24" s="1058">
        <v>56</v>
      </c>
      <c r="BD24" s="1058">
        <v>16</v>
      </c>
      <c r="BE24" s="1058">
        <v>26</v>
      </c>
      <c r="BF24" s="1058">
        <v>25</v>
      </c>
      <c r="BG24" s="1058">
        <v>25</v>
      </c>
      <c r="BH24" s="1058">
        <v>26</v>
      </c>
      <c r="BI24" s="1058">
        <v>10</v>
      </c>
      <c r="BJ24" s="1058">
        <v>4</v>
      </c>
      <c r="BK24" s="1080">
        <v>5</v>
      </c>
      <c r="BL24" s="1083"/>
    </row>
    <row r="25" spans="1:64" ht="24" customHeight="1" thickTop="1" thickBot="1">
      <c r="D25" s="1054" t="s">
        <v>1238</v>
      </c>
      <c r="E25" s="1054" t="s">
        <v>1240</v>
      </c>
      <c r="F25" s="1054" t="s">
        <v>1236</v>
      </c>
      <c r="G25" s="1064" t="s">
        <v>1228</v>
      </c>
      <c r="H25" s="1089" t="s">
        <v>4814</v>
      </c>
      <c r="I25" s="1090">
        <v>22</v>
      </c>
      <c r="J25" s="1058">
        <v>22</v>
      </c>
      <c r="K25" s="1058">
        <v>17</v>
      </c>
      <c r="L25" s="1058">
        <v>17</v>
      </c>
      <c r="M25" s="1058">
        <v>17</v>
      </c>
      <c r="N25" s="1058">
        <v>17</v>
      </c>
      <c r="O25" s="1058">
        <v>69</v>
      </c>
      <c r="P25" s="1058">
        <v>67</v>
      </c>
      <c r="Q25" s="1058">
        <v>64</v>
      </c>
      <c r="R25" s="1058">
        <v>66</v>
      </c>
      <c r="S25" s="1058">
        <v>4</v>
      </c>
      <c r="T25" s="1058">
        <v>10</v>
      </c>
      <c r="U25" s="1080">
        <v>6</v>
      </c>
      <c r="V25" s="1058">
        <v>15</v>
      </c>
      <c r="W25" s="1058">
        <v>57</v>
      </c>
      <c r="X25" s="1058"/>
      <c r="Y25" s="1058">
        <v>21</v>
      </c>
      <c r="Z25" s="1058"/>
      <c r="AA25" s="1058">
        <v>42</v>
      </c>
      <c r="AB25" s="1058">
        <v>11</v>
      </c>
      <c r="AC25" s="1058">
        <v>10</v>
      </c>
      <c r="AD25" s="1058">
        <v>27</v>
      </c>
      <c r="AE25" s="1058"/>
      <c r="AF25" s="1058"/>
      <c r="AG25" s="1058"/>
      <c r="AH25" s="1058"/>
      <c r="AI25" s="1058"/>
      <c r="AJ25" s="1058"/>
      <c r="AK25" s="1058"/>
      <c r="AL25" s="1058"/>
      <c r="AM25" s="1058"/>
      <c r="AN25" s="1058"/>
      <c r="AO25" s="1058"/>
      <c r="AP25" s="1058"/>
      <c r="AQ25" s="1058"/>
      <c r="AT25" s="1054" t="s">
        <v>1235</v>
      </c>
      <c r="AU25" s="1054" t="s">
        <v>1228</v>
      </c>
      <c r="AV25" s="1054" t="s">
        <v>1232</v>
      </c>
      <c r="AW25" s="1054" t="s">
        <v>1227</v>
      </c>
      <c r="AX25" s="1089" t="s">
        <v>4815</v>
      </c>
      <c r="AY25" s="1058">
        <v>66</v>
      </c>
      <c r="AZ25" s="1058">
        <v>65</v>
      </c>
      <c r="BA25" s="1115">
        <v>61</v>
      </c>
      <c r="BB25" s="1058">
        <v>60</v>
      </c>
      <c r="BC25" s="1058">
        <v>57</v>
      </c>
      <c r="BD25" s="1058">
        <v>17</v>
      </c>
      <c r="BE25" s="1058">
        <v>25</v>
      </c>
      <c r="BF25" s="1058">
        <v>24</v>
      </c>
      <c r="BG25" s="1058">
        <v>24</v>
      </c>
      <c r="BH25" s="1058">
        <v>25</v>
      </c>
      <c r="BI25" s="1058">
        <v>10</v>
      </c>
      <c r="BJ25" s="1058">
        <v>4</v>
      </c>
      <c r="BK25" s="1080">
        <v>6</v>
      </c>
      <c r="BL25" s="1083"/>
    </row>
    <row r="26" spans="1:64" ht="24" customHeight="1" thickBot="1">
      <c r="B26" s="1054" t="s">
        <v>1237</v>
      </c>
      <c r="C26" s="1055" t="s">
        <v>1229</v>
      </c>
      <c r="D26" s="1054" t="s">
        <v>1236</v>
      </c>
      <c r="E26" s="1056" t="s">
        <v>1226</v>
      </c>
      <c r="F26" s="1055" t="s">
        <v>1229</v>
      </c>
      <c r="G26" s="1064" t="s">
        <v>1228</v>
      </c>
      <c r="H26" s="1091" t="s">
        <v>4816</v>
      </c>
      <c r="I26" s="1092">
        <v>23</v>
      </c>
      <c r="J26" s="1092">
        <v>23</v>
      </c>
      <c r="K26" s="1092">
        <v>18</v>
      </c>
      <c r="L26" s="1092">
        <v>18</v>
      </c>
      <c r="M26" s="1092">
        <v>18</v>
      </c>
      <c r="N26" s="1092">
        <v>18</v>
      </c>
      <c r="O26" s="1092">
        <v>68</v>
      </c>
      <c r="P26" s="1092">
        <v>66</v>
      </c>
      <c r="Q26" s="1092">
        <v>63</v>
      </c>
      <c r="R26" s="1092">
        <v>65</v>
      </c>
      <c r="S26" s="1092">
        <v>4</v>
      </c>
      <c r="T26" s="1092">
        <v>10</v>
      </c>
      <c r="U26" s="1093">
        <v>7</v>
      </c>
      <c r="V26" s="1058">
        <v>16</v>
      </c>
      <c r="W26" s="1058">
        <v>56</v>
      </c>
      <c r="X26" s="1058"/>
      <c r="Y26" s="1058">
        <v>20</v>
      </c>
      <c r="Z26" s="1058"/>
      <c r="AA26" s="1058">
        <v>41</v>
      </c>
      <c r="AB26" s="1058">
        <v>12</v>
      </c>
      <c r="AC26" s="1058">
        <v>11</v>
      </c>
      <c r="AD26" s="1058">
        <v>26</v>
      </c>
      <c r="AE26" s="1058"/>
      <c r="AF26" s="1058"/>
      <c r="AG26" s="1058"/>
      <c r="AH26" s="1058"/>
      <c r="AI26" s="1058"/>
      <c r="AJ26" s="1058"/>
      <c r="AK26" s="1058"/>
      <c r="AL26" s="1058"/>
      <c r="AM26" s="1058"/>
      <c r="AN26" s="1058"/>
      <c r="AO26" s="1058"/>
      <c r="AP26" s="1058"/>
      <c r="AQ26" s="1058"/>
      <c r="AR26" s="1054"/>
      <c r="AS26" s="1054"/>
      <c r="AT26" s="1054"/>
      <c r="AU26" s="1054" t="s">
        <v>4850</v>
      </c>
      <c r="AV26" s="1054" t="s">
        <v>1240</v>
      </c>
      <c r="AW26" s="1054" t="s">
        <v>1231</v>
      </c>
      <c r="AX26" s="1094" t="s">
        <v>51</v>
      </c>
      <c r="AY26" s="1092">
        <v>67</v>
      </c>
      <c r="AZ26" s="1092">
        <v>66</v>
      </c>
      <c r="BA26" s="1092">
        <v>62</v>
      </c>
      <c r="BB26" s="1115">
        <v>61</v>
      </c>
      <c r="BC26" s="1092">
        <v>58</v>
      </c>
      <c r="BD26" s="1110">
        <v>18</v>
      </c>
      <c r="BE26" s="1092">
        <v>24</v>
      </c>
      <c r="BF26" s="1092">
        <v>23</v>
      </c>
      <c r="BG26" s="1092">
        <v>23</v>
      </c>
      <c r="BH26" s="1092">
        <v>24</v>
      </c>
      <c r="BI26" s="1092">
        <v>10</v>
      </c>
      <c r="BJ26" s="1092">
        <v>4</v>
      </c>
      <c r="BK26" s="1093">
        <v>7</v>
      </c>
      <c r="BL26" s="1083"/>
    </row>
    <row r="27" spans="1:64" ht="24" customHeight="1" thickTop="1" thickBot="1">
      <c r="E27" s="1054" t="s">
        <v>1237</v>
      </c>
      <c r="F27" s="1056" t="s">
        <v>1226</v>
      </c>
      <c r="G27" s="1054" t="s">
        <v>1241</v>
      </c>
      <c r="H27" s="1095" t="s">
        <v>10</v>
      </c>
      <c r="I27" s="1092">
        <v>24</v>
      </c>
      <c r="J27" s="1092"/>
      <c r="K27" s="1092">
        <v>19</v>
      </c>
      <c r="L27" s="1092"/>
      <c r="M27" s="1092"/>
      <c r="N27" s="1092"/>
      <c r="O27" s="1092">
        <v>67</v>
      </c>
      <c r="P27" s="1092"/>
      <c r="Q27" s="1092"/>
      <c r="R27" s="1092">
        <v>64</v>
      </c>
      <c r="S27" s="1092">
        <v>4</v>
      </c>
      <c r="T27" s="1092">
        <v>10</v>
      </c>
      <c r="U27" s="1096">
        <v>8</v>
      </c>
      <c r="V27" s="1058">
        <v>17</v>
      </c>
      <c r="W27" s="1058">
        <v>55</v>
      </c>
      <c r="X27" s="1058"/>
      <c r="Y27" s="1058">
        <v>19</v>
      </c>
      <c r="Z27" s="1058"/>
      <c r="AA27" s="1058">
        <v>40</v>
      </c>
      <c r="AB27" s="1058">
        <v>13</v>
      </c>
      <c r="AC27" s="1058">
        <v>12</v>
      </c>
      <c r="AD27" s="1058">
        <v>25</v>
      </c>
      <c r="AE27" s="1058"/>
      <c r="AF27" s="1058"/>
      <c r="AG27" s="1058"/>
      <c r="AH27" s="1058"/>
      <c r="AI27" s="1058"/>
      <c r="AJ27" s="1058"/>
      <c r="AK27" s="1058"/>
      <c r="AL27" s="1058"/>
      <c r="AM27" s="1058"/>
      <c r="AN27" s="1058"/>
      <c r="AO27" s="1058"/>
      <c r="AP27" s="1058"/>
      <c r="AQ27" s="1058"/>
      <c r="AU27" s="1054" t="s">
        <v>1237</v>
      </c>
      <c r="AV27" s="1056" t="s">
        <v>1226</v>
      </c>
      <c r="AW27" s="1054" t="s">
        <v>1241</v>
      </c>
      <c r="AX27" s="1097" t="s">
        <v>10</v>
      </c>
      <c r="AY27" s="1098">
        <v>68</v>
      </c>
      <c r="AZ27" s="1098"/>
      <c r="BA27" s="1098">
        <v>63</v>
      </c>
      <c r="BB27" s="1098"/>
      <c r="BC27" s="1098"/>
      <c r="BD27" s="1098"/>
      <c r="BE27" s="1098">
        <v>23</v>
      </c>
      <c r="BF27" s="1098"/>
      <c r="BG27" s="1098"/>
      <c r="BH27" s="1098">
        <v>23</v>
      </c>
      <c r="BI27" s="1098">
        <v>10</v>
      </c>
      <c r="BJ27" s="1098">
        <v>4</v>
      </c>
      <c r="BK27" s="1099">
        <v>8</v>
      </c>
      <c r="BL27" s="1083"/>
    </row>
    <row r="28" spans="1:64" ht="24" customHeight="1">
      <c r="D28" s="1054" t="s">
        <v>1240</v>
      </c>
      <c r="E28" s="1064" t="s">
        <v>1228</v>
      </c>
      <c r="F28" s="1054" t="s">
        <v>1231</v>
      </c>
      <c r="G28" s="1054" t="s">
        <v>1232</v>
      </c>
      <c r="H28" s="1100" t="s">
        <v>4817</v>
      </c>
      <c r="I28" s="1073">
        <v>25</v>
      </c>
      <c r="J28" s="1073">
        <v>24</v>
      </c>
      <c r="K28" s="1073">
        <v>20</v>
      </c>
      <c r="L28" s="1073">
        <v>19</v>
      </c>
      <c r="M28" s="1073">
        <v>19</v>
      </c>
      <c r="N28" s="1073">
        <v>1</v>
      </c>
      <c r="O28" s="1073">
        <v>66</v>
      </c>
      <c r="P28" s="1073">
        <v>65</v>
      </c>
      <c r="Q28" s="1073">
        <v>62</v>
      </c>
      <c r="R28" s="1073">
        <v>63</v>
      </c>
      <c r="S28" s="1073">
        <v>5</v>
      </c>
      <c r="T28" s="1073">
        <v>9</v>
      </c>
      <c r="U28" s="1075">
        <v>1</v>
      </c>
      <c r="V28" s="1058">
        <v>18</v>
      </c>
      <c r="W28" s="1058">
        <v>54</v>
      </c>
      <c r="X28" s="1058"/>
      <c r="Y28" s="1058">
        <v>18</v>
      </c>
      <c r="Z28" s="1058"/>
      <c r="AA28" s="1058">
        <v>39</v>
      </c>
      <c r="AB28" s="1058">
        <v>14</v>
      </c>
      <c r="AC28" s="1058">
        <v>13</v>
      </c>
      <c r="AD28" s="1058">
        <v>24</v>
      </c>
      <c r="AE28" s="1058"/>
      <c r="AF28" s="1058"/>
      <c r="AG28" s="1058"/>
      <c r="AH28" s="1058"/>
      <c r="AI28" s="1058"/>
      <c r="AJ28" s="1058"/>
      <c r="AK28" s="1058"/>
      <c r="AL28" s="1058"/>
      <c r="AM28" s="1058"/>
      <c r="AN28" s="1058"/>
      <c r="AO28" s="1058"/>
      <c r="AP28" s="1058"/>
      <c r="AQ28" s="1058"/>
      <c r="AT28" s="1054"/>
      <c r="AU28" s="1054"/>
      <c r="AV28" s="1054" t="s">
        <v>1235</v>
      </c>
      <c r="AW28" s="1054" t="s">
        <v>1248</v>
      </c>
      <c r="AX28" s="1072" t="s">
        <v>55</v>
      </c>
      <c r="AY28" s="1073">
        <v>69</v>
      </c>
      <c r="AZ28" s="1073">
        <v>67</v>
      </c>
      <c r="BA28" s="1073">
        <v>64</v>
      </c>
      <c r="BB28" s="1073">
        <v>62</v>
      </c>
      <c r="BC28" s="1073">
        <v>59</v>
      </c>
      <c r="BD28" s="1073">
        <v>1</v>
      </c>
      <c r="BE28" s="1074">
        <v>22</v>
      </c>
      <c r="BF28" s="1073">
        <v>22</v>
      </c>
      <c r="BG28" s="1073">
        <v>22</v>
      </c>
      <c r="BH28" s="1073">
        <v>22</v>
      </c>
      <c r="BI28" s="1073">
        <v>11</v>
      </c>
      <c r="BJ28" s="1073">
        <v>3</v>
      </c>
      <c r="BK28" s="1075">
        <v>1</v>
      </c>
      <c r="BL28" s="1083"/>
    </row>
    <row r="29" spans="1:64" ht="24" customHeight="1" thickBot="1">
      <c r="E29" s="1054" t="s">
        <v>1237</v>
      </c>
      <c r="F29" s="1054" t="s">
        <v>4200</v>
      </c>
      <c r="G29" s="1054" t="s">
        <v>1231</v>
      </c>
      <c r="H29" s="1086" t="s">
        <v>70</v>
      </c>
      <c r="I29" s="1058">
        <v>26</v>
      </c>
      <c r="J29" s="1058">
        <v>25</v>
      </c>
      <c r="K29" s="1058">
        <v>21</v>
      </c>
      <c r="L29" s="1058">
        <v>20</v>
      </c>
      <c r="M29" s="1058">
        <v>20</v>
      </c>
      <c r="N29" s="1058">
        <v>2</v>
      </c>
      <c r="O29" s="1058">
        <v>65</v>
      </c>
      <c r="P29" s="1058">
        <v>64</v>
      </c>
      <c r="Q29" s="1058">
        <v>61</v>
      </c>
      <c r="R29" s="1058">
        <v>62</v>
      </c>
      <c r="S29" s="1058">
        <v>5</v>
      </c>
      <c r="T29" s="1058">
        <v>9</v>
      </c>
      <c r="U29" s="1080">
        <v>2</v>
      </c>
      <c r="V29" s="1058">
        <v>19</v>
      </c>
      <c r="W29" s="1058">
        <v>53</v>
      </c>
      <c r="X29" s="1058"/>
      <c r="Y29" s="1058">
        <v>17</v>
      </c>
      <c r="Z29" s="1058"/>
      <c r="AA29" s="1058">
        <v>38</v>
      </c>
      <c r="AB29" s="1058">
        <v>15</v>
      </c>
      <c r="AC29" s="1058">
        <v>14</v>
      </c>
      <c r="AD29" s="1058">
        <v>23</v>
      </c>
      <c r="AE29" s="1058"/>
      <c r="AF29" s="1058"/>
      <c r="AG29" s="1058"/>
      <c r="AH29" s="1058"/>
      <c r="AI29" s="1058"/>
      <c r="AJ29" s="1058"/>
      <c r="AK29" s="1058"/>
      <c r="AL29" s="1058"/>
      <c r="AM29" s="1058"/>
      <c r="AN29" s="1058"/>
      <c r="AO29" s="1058"/>
      <c r="AP29" s="1058"/>
      <c r="AQ29" s="1058"/>
      <c r="AU29" s="1054" t="s">
        <v>4200</v>
      </c>
      <c r="AV29" s="1111" t="s">
        <v>1229</v>
      </c>
      <c r="AW29" s="1054" t="s">
        <v>1236</v>
      </c>
      <c r="AX29" s="1079" t="s">
        <v>4818</v>
      </c>
      <c r="AY29" s="1058">
        <v>70</v>
      </c>
      <c r="AZ29" s="1058">
        <v>68</v>
      </c>
      <c r="BA29" s="1058">
        <v>65</v>
      </c>
      <c r="BB29" s="1058">
        <v>63</v>
      </c>
      <c r="BC29" s="1058">
        <v>60</v>
      </c>
      <c r="BD29" s="1058">
        <v>2</v>
      </c>
      <c r="BE29" s="1058">
        <v>21</v>
      </c>
      <c r="BF29" s="1058">
        <v>21</v>
      </c>
      <c r="BG29" s="1058">
        <v>21</v>
      </c>
      <c r="BH29" s="1058">
        <v>21</v>
      </c>
      <c r="BI29" s="1058">
        <v>11</v>
      </c>
      <c r="BJ29" s="1058">
        <v>3</v>
      </c>
      <c r="BK29" s="1080">
        <v>2</v>
      </c>
      <c r="BL29" s="1083"/>
    </row>
    <row r="30" spans="1:64" ht="24" customHeight="1" thickBot="1">
      <c r="D30" s="1054" t="s">
        <v>1240</v>
      </c>
      <c r="E30" s="1054" t="s">
        <v>1235</v>
      </c>
      <c r="F30" s="1054" t="s">
        <v>1230</v>
      </c>
      <c r="G30" s="1054" t="s">
        <v>1231</v>
      </c>
      <c r="H30" s="1079" t="s">
        <v>4819</v>
      </c>
      <c r="I30" s="1058">
        <v>27</v>
      </c>
      <c r="J30" s="1058">
        <v>26</v>
      </c>
      <c r="K30" s="1058">
        <v>22</v>
      </c>
      <c r="L30" s="1058">
        <v>21</v>
      </c>
      <c r="M30" s="1058">
        <v>21</v>
      </c>
      <c r="N30" s="1058">
        <v>3</v>
      </c>
      <c r="O30" s="1058">
        <v>64</v>
      </c>
      <c r="P30" s="1058">
        <v>63</v>
      </c>
      <c r="Q30" s="1058">
        <v>60</v>
      </c>
      <c r="R30" s="1058">
        <v>61</v>
      </c>
      <c r="S30" s="1058">
        <v>5</v>
      </c>
      <c r="T30" s="1058">
        <v>9</v>
      </c>
      <c r="U30" s="1080">
        <v>3</v>
      </c>
      <c r="V30" s="1058">
        <v>20</v>
      </c>
      <c r="W30" s="1058">
        <v>52</v>
      </c>
      <c r="X30" s="1058"/>
      <c r="Y30" s="1058">
        <v>16</v>
      </c>
      <c r="Z30" s="1058"/>
      <c r="AA30" s="1058">
        <v>37</v>
      </c>
      <c r="AB30" s="1058">
        <v>16</v>
      </c>
      <c r="AC30" s="1058">
        <v>15</v>
      </c>
      <c r="AD30" s="1058">
        <v>22</v>
      </c>
      <c r="AE30" s="1058"/>
      <c r="AF30" s="1058"/>
      <c r="AG30" s="1058"/>
      <c r="AH30" s="1058"/>
      <c r="AI30" s="1058"/>
      <c r="AJ30" s="1058"/>
      <c r="AK30" s="1058"/>
      <c r="AL30" s="1058"/>
      <c r="AM30" s="1058"/>
      <c r="AN30" s="1058"/>
      <c r="AO30" s="1058"/>
      <c r="AP30" s="1058"/>
      <c r="AQ30" s="1058"/>
      <c r="AT30" s="1054"/>
      <c r="AU30" s="1111" t="s">
        <v>1242</v>
      </c>
      <c r="AV30" s="1054" t="s">
        <v>1230</v>
      </c>
      <c r="AW30" s="1054" t="s">
        <v>1231</v>
      </c>
      <c r="AX30" s="1079" t="s">
        <v>1359</v>
      </c>
      <c r="AY30" s="1058">
        <v>71</v>
      </c>
      <c r="AZ30" s="1058">
        <v>69</v>
      </c>
      <c r="BA30" s="1058">
        <v>66</v>
      </c>
      <c r="BB30" s="1058">
        <v>64</v>
      </c>
      <c r="BC30" s="1115">
        <v>61</v>
      </c>
      <c r="BD30" s="1058">
        <v>3</v>
      </c>
      <c r="BE30" s="1058">
        <v>20</v>
      </c>
      <c r="BF30" s="1058">
        <v>20</v>
      </c>
      <c r="BG30" s="1058">
        <v>20</v>
      </c>
      <c r="BH30" s="1058">
        <v>20</v>
      </c>
      <c r="BI30" s="1058">
        <v>11</v>
      </c>
      <c r="BJ30" s="1058">
        <v>3</v>
      </c>
      <c r="BK30" s="1080">
        <v>3</v>
      </c>
      <c r="BL30" s="1076"/>
    </row>
    <row r="31" spans="1:64" ht="24" customHeight="1" thickBot="1">
      <c r="C31" s="1054" t="s">
        <v>1235</v>
      </c>
      <c r="D31" s="1054" t="s">
        <v>1240</v>
      </c>
      <c r="E31" s="1054" t="s">
        <v>1240</v>
      </c>
      <c r="F31" s="1054" t="s">
        <v>1237</v>
      </c>
      <c r="G31" s="1055" t="s">
        <v>1229</v>
      </c>
      <c r="H31" s="1079" t="s">
        <v>4820</v>
      </c>
      <c r="I31" s="1058">
        <v>28</v>
      </c>
      <c r="J31" s="1058">
        <v>27</v>
      </c>
      <c r="K31" s="1058">
        <v>23</v>
      </c>
      <c r="L31" s="1058">
        <v>22</v>
      </c>
      <c r="M31" s="1058">
        <v>22</v>
      </c>
      <c r="N31" s="1058">
        <v>4</v>
      </c>
      <c r="O31" s="1058">
        <v>63</v>
      </c>
      <c r="P31" s="1058">
        <v>62</v>
      </c>
      <c r="Q31" s="1058">
        <v>59</v>
      </c>
      <c r="R31" s="1058">
        <v>60</v>
      </c>
      <c r="S31" s="1058">
        <v>5</v>
      </c>
      <c r="T31" s="1058">
        <v>9</v>
      </c>
      <c r="U31" s="1080">
        <v>4</v>
      </c>
      <c r="V31" s="1058">
        <v>21</v>
      </c>
      <c r="W31" s="1058">
        <v>51</v>
      </c>
      <c r="X31" s="1058"/>
      <c r="Y31" s="1058">
        <v>15</v>
      </c>
      <c r="Z31" s="1058"/>
      <c r="AA31" s="1058">
        <v>36</v>
      </c>
      <c r="AB31" s="1058">
        <v>17</v>
      </c>
      <c r="AC31" s="1058">
        <v>16</v>
      </c>
      <c r="AD31" s="1058">
        <v>21</v>
      </c>
      <c r="AE31" s="1058"/>
      <c r="AF31" s="1058"/>
      <c r="AG31" s="1058"/>
      <c r="AH31" s="1058"/>
      <c r="AI31" s="1058"/>
      <c r="AJ31" s="1058"/>
      <c r="AK31" s="1058"/>
      <c r="AL31" s="1058"/>
      <c r="AM31" s="1058"/>
      <c r="AN31" s="1058"/>
      <c r="AO31" s="1058"/>
      <c r="AP31" s="1058"/>
      <c r="AQ31" s="1058"/>
      <c r="AS31" s="1054"/>
      <c r="AT31" s="1054" t="s">
        <v>1243</v>
      </c>
      <c r="AU31" s="1054" t="s">
        <v>1230</v>
      </c>
      <c r="AV31" s="1054" t="s">
        <v>1228</v>
      </c>
      <c r="AW31" s="1054" t="s">
        <v>4200</v>
      </c>
      <c r="AX31" s="1079" t="s">
        <v>4821</v>
      </c>
      <c r="AY31" s="1058">
        <v>72</v>
      </c>
      <c r="AZ31" s="1058">
        <v>70</v>
      </c>
      <c r="BA31" s="1058">
        <v>67</v>
      </c>
      <c r="BB31" s="1058">
        <v>65</v>
      </c>
      <c r="BC31" s="1058">
        <v>62</v>
      </c>
      <c r="BD31" s="1058">
        <v>4</v>
      </c>
      <c r="BE31" s="1058">
        <v>19</v>
      </c>
      <c r="BF31" s="1058">
        <v>19</v>
      </c>
      <c r="BG31" s="1058">
        <v>19</v>
      </c>
      <c r="BH31" s="1058">
        <v>19</v>
      </c>
      <c r="BI31" s="1058">
        <v>11</v>
      </c>
      <c r="BJ31" s="1058">
        <v>3</v>
      </c>
      <c r="BK31" s="1080">
        <v>4</v>
      </c>
      <c r="BL31" s="1101"/>
    </row>
    <row r="32" spans="1:64" ht="24" customHeight="1" thickBot="1">
      <c r="E32" s="1054" t="s">
        <v>4847</v>
      </c>
      <c r="F32" s="1054" t="s">
        <v>1240</v>
      </c>
      <c r="G32" s="1054" t="s">
        <v>1244</v>
      </c>
      <c r="H32" s="1079" t="s">
        <v>1697</v>
      </c>
      <c r="I32" s="1058">
        <v>29</v>
      </c>
      <c r="J32" s="1058">
        <v>28</v>
      </c>
      <c r="K32" s="1058">
        <v>24</v>
      </c>
      <c r="L32" s="1058">
        <v>23</v>
      </c>
      <c r="M32" s="1058">
        <v>23</v>
      </c>
      <c r="N32" s="1058">
        <v>5</v>
      </c>
      <c r="O32" s="1058">
        <v>62</v>
      </c>
      <c r="P32" s="1058">
        <v>61</v>
      </c>
      <c r="Q32" s="1058">
        <v>58</v>
      </c>
      <c r="R32" s="1058">
        <v>59</v>
      </c>
      <c r="S32" s="1058">
        <v>5</v>
      </c>
      <c r="T32" s="1058">
        <v>9</v>
      </c>
      <c r="U32" s="1085">
        <v>5</v>
      </c>
      <c r="V32" s="1058">
        <v>22</v>
      </c>
      <c r="W32" s="1058">
        <v>50</v>
      </c>
      <c r="X32" s="1058"/>
      <c r="Y32" s="1058">
        <v>14</v>
      </c>
      <c r="Z32" s="1058"/>
      <c r="AA32" s="1058">
        <v>35</v>
      </c>
      <c r="AB32" s="1058">
        <v>18</v>
      </c>
      <c r="AC32" s="1058">
        <v>17</v>
      </c>
      <c r="AD32" s="1058">
        <v>20</v>
      </c>
      <c r="AE32" s="1058"/>
      <c r="AF32" s="1058"/>
      <c r="AG32" s="1058"/>
      <c r="AH32" s="1058"/>
      <c r="AI32" s="1058"/>
      <c r="AJ32" s="1058"/>
      <c r="AK32" s="1058"/>
      <c r="AL32" s="1058"/>
      <c r="AM32" s="1058"/>
      <c r="AN32" s="1058"/>
      <c r="AO32" s="1058"/>
      <c r="AP32" s="1058"/>
      <c r="AQ32" s="1058"/>
      <c r="AS32" s="1054" t="s">
        <v>4200</v>
      </c>
      <c r="AT32" s="1054" t="s">
        <v>1235</v>
      </c>
      <c r="AU32" s="1054" t="s">
        <v>1240</v>
      </c>
      <c r="AV32" s="1054" t="s">
        <v>1231</v>
      </c>
      <c r="AW32" s="1113" t="s">
        <v>1245</v>
      </c>
      <c r="AX32" s="1079" t="s">
        <v>4822</v>
      </c>
      <c r="AY32" s="1058">
        <v>73</v>
      </c>
      <c r="AZ32" s="1058">
        <v>71</v>
      </c>
      <c r="BA32" s="1058">
        <v>68</v>
      </c>
      <c r="BB32" s="1058">
        <v>66</v>
      </c>
      <c r="BC32" s="1058">
        <v>63</v>
      </c>
      <c r="BD32" s="1058">
        <v>5</v>
      </c>
      <c r="BE32" s="1115">
        <v>18</v>
      </c>
      <c r="BF32" s="1058">
        <v>18</v>
      </c>
      <c r="BG32" s="1058">
        <v>18</v>
      </c>
      <c r="BH32" s="1058">
        <v>18</v>
      </c>
      <c r="BI32" s="1058">
        <v>11</v>
      </c>
      <c r="BJ32" s="1058">
        <v>3</v>
      </c>
      <c r="BK32" s="1080">
        <v>5</v>
      </c>
      <c r="BL32" s="1101"/>
    </row>
    <row r="33" spans="1:64" ht="24" customHeight="1">
      <c r="A33" s="1064" t="s">
        <v>1228</v>
      </c>
      <c r="B33" s="1056" t="s">
        <v>1226</v>
      </c>
      <c r="C33" s="1056" t="s">
        <v>1226</v>
      </c>
      <c r="D33" s="1064" t="s">
        <v>1228</v>
      </c>
      <c r="E33" s="1054" t="s">
        <v>4200</v>
      </c>
      <c r="F33" s="1069" t="s">
        <v>1245</v>
      </c>
      <c r="G33" s="1054" t="s">
        <v>1231</v>
      </c>
      <c r="H33" s="1079" t="s">
        <v>4823</v>
      </c>
      <c r="I33" s="1058">
        <v>30</v>
      </c>
      <c r="J33" s="1058">
        <v>29</v>
      </c>
      <c r="K33" s="1058">
        <v>25</v>
      </c>
      <c r="L33" s="1058">
        <v>24</v>
      </c>
      <c r="M33" s="1058">
        <v>24</v>
      </c>
      <c r="N33" s="1058">
        <v>6</v>
      </c>
      <c r="O33" s="1058">
        <v>61</v>
      </c>
      <c r="P33" s="1058">
        <v>60</v>
      </c>
      <c r="Q33" s="1058">
        <v>57</v>
      </c>
      <c r="R33" s="1058">
        <v>58</v>
      </c>
      <c r="S33" s="1058">
        <v>6</v>
      </c>
      <c r="T33" s="1058">
        <v>8</v>
      </c>
      <c r="U33" s="1080">
        <v>1</v>
      </c>
      <c r="V33" s="1058">
        <v>23</v>
      </c>
      <c r="W33" s="1058">
        <v>49</v>
      </c>
      <c r="X33" s="1058"/>
      <c r="Y33" s="1058">
        <v>13</v>
      </c>
      <c r="Z33" s="1058"/>
      <c r="AA33" s="1058">
        <v>34</v>
      </c>
      <c r="AB33" s="1058">
        <v>19</v>
      </c>
      <c r="AC33" s="1058">
        <v>18</v>
      </c>
      <c r="AD33" s="1058">
        <v>19</v>
      </c>
      <c r="AE33" s="1058"/>
      <c r="AF33" s="1058"/>
      <c r="AG33" s="1058"/>
      <c r="AH33" s="1058"/>
      <c r="AI33" s="1058"/>
      <c r="AJ33" s="1058"/>
      <c r="AK33" s="1058"/>
      <c r="AL33" s="1058"/>
      <c r="AM33" s="1058"/>
      <c r="AN33" s="1058"/>
      <c r="AO33" s="1058"/>
      <c r="AP33" s="1058"/>
      <c r="AQ33" s="1058"/>
      <c r="AR33" s="1060"/>
      <c r="AS33" s="1060"/>
      <c r="AT33" s="1054"/>
      <c r="AU33" s="1054" t="s">
        <v>4200</v>
      </c>
      <c r="AV33" s="1111" t="s">
        <v>1229</v>
      </c>
      <c r="AW33" s="1054" t="s">
        <v>1236</v>
      </c>
      <c r="AX33" s="1079" t="s">
        <v>4818</v>
      </c>
      <c r="AY33" s="1058">
        <v>74</v>
      </c>
      <c r="AZ33" s="1058">
        <v>72</v>
      </c>
      <c r="BA33" s="1058">
        <v>69</v>
      </c>
      <c r="BB33" s="1058">
        <v>67</v>
      </c>
      <c r="BC33" s="1058">
        <v>64</v>
      </c>
      <c r="BD33" s="1058">
        <v>6</v>
      </c>
      <c r="BE33" s="1058">
        <v>17</v>
      </c>
      <c r="BF33" s="1058">
        <v>17</v>
      </c>
      <c r="BG33" s="1058">
        <v>17</v>
      </c>
      <c r="BH33" s="1058">
        <v>17</v>
      </c>
      <c r="BI33" s="1058">
        <v>11</v>
      </c>
      <c r="BJ33" s="1058">
        <v>3</v>
      </c>
      <c r="BK33" s="1080">
        <v>6</v>
      </c>
      <c r="BL33" s="1101"/>
    </row>
    <row r="34" spans="1:64" ht="24" customHeight="1">
      <c r="C34" s="1054" t="s">
        <v>1235</v>
      </c>
      <c r="D34" s="1054" t="s">
        <v>1240</v>
      </c>
      <c r="E34" s="1054" t="s">
        <v>1235</v>
      </c>
      <c r="F34" s="1054" t="s">
        <v>1238</v>
      </c>
      <c r="G34" s="1054" t="s">
        <v>1231</v>
      </c>
      <c r="H34" s="1079" t="s">
        <v>1695</v>
      </c>
      <c r="I34" s="1058">
        <v>31</v>
      </c>
      <c r="J34" s="1058">
        <v>30</v>
      </c>
      <c r="K34" s="1058">
        <v>26</v>
      </c>
      <c r="L34" s="1058">
        <v>25</v>
      </c>
      <c r="M34" s="1058">
        <v>25</v>
      </c>
      <c r="N34" s="1058">
        <v>7</v>
      </c>
      <c r="O34" s="1058">
        <v>60</v>
      </c>
      <c r="P34" s="1058">
        <v>59</v>
      </c>
      <c r="Q34" s="1058">
        <v>56</v>
      </c>
      <c r="R34" s="1058">
        <v>57</v>
      </c>
      <c r="S34" s="1058">
        <v>6</v>
      </c>
      <c r="T34" s="1058">
        <v>8</v>
      </c>
      <c r="U34" s="1080">
        <v>2</v>
      </c>
      <c r="V34" s="1058">
        <v>24</v>
      </c>
      <c r="W34" s="1058">
        <v>48</v>
      </c>
      <c r="X34" s="1058"/>
      <c r="Y34" s="1058">
        <v>12</v>
      </c>
      <c r="Z34" s="1058"/>
      <c r="AA34" s="1058">
        <v>33</v>
      </c>
      <c r="AB34" s="1058">
        <v>20</v>
      </c>
      <c r="AC34" s="1058">
        <v>19</v>
      </c>
      <c r="AD34" s="1058">
        <v>18</v>
      </c>
      <c r="AE34" s="1058"/>
      <c r="AF34" s="1058"/>
      <c r="AG34" s="1058"/>
      <c r="AH34" s="1058"/>
      <c r="AI34" s="1058"/>
      <c r="AJ34" s="1058"/>
      <c r="AK34" s="1058"/>
      <c r="AL34" s="1058"/>
      <c r="AM34" s="1058"/>
      <c r="AN34" s="1058"/>
      <c r="AO34" s="1058"/>
      <c r="AP34" s="1058"/>
      <c r="AQ34" s="1058"/>
      <c r="AS34" s="1054"/>
      <c r="AT34" s="1054" t="s">
        <v>1240</v>
      </c>
      <c r="AU34" s="1054" t="s">
        <v>1246</v>
      </c>
      <c r="AV34" s="1054" t="s">
        <v>1236</v>
      </c>
      <c r="AW34" s="1054" t="s">
        <v>4200</v>
      </c>
      <c r="AX34" s="1079" t="s">
        <v>4824</v>
      </c>
      <c r="AY34" s="1058">
        <v>75</v>
      </c>
      <c r="AZ34" s="1058">
        <v>73</v>
      </c>
      <c r="BA34" s="1058">
        <v>70</v>
      </c>
      <c r="BB34" s="1058">
        <v>68</v>
      </c>
      <c r="BC34" s="1058">
        <v>65</v>
      </c>
      <c r="BD34" s="1058">
        <v>7</v>
      </c>
      <c r="BE34" s="1058">
        <v>16</v>
      </c>
      <c r="BF34" s="1058">
        <v>16</v>
      </c>
      <c r="BG34" s="1058">
        <v>16</v>
      </c>
      <c r="BH34" s="1058">
        <v>16</v>
      </c>
      <c r="BI34" s="1058">
        <v>11</v>
      </c>
      <c r="BJ34" s="1058">
        <v>3</v>
      </c>
      <c r="BK34" s="1085">
        <v>7</v>
      </c>
      <c r="BL34" s="1101"/>
    </row>
    <row r="35" spans="1:64" ht="24" customHeight="1">
      <c r="F35" s="1054" t="s">
        <v>1238</v>
      </c>
      <c r="G35" s="1056" t="s">
        <v>1226</v>
      </c>
      <c r="H35" s="1079" t="s">
        <v>1619</v>
      </c>
      <c r="I35" s="1058">
        <v>32</v>
      </c>
      <c r="J35" s="1058">
        <v>31</v>
      </c>
      <c r="K35" s="1058">
        <v>27</v>
      </c>
      <c r="L35" s="1058">
        <v>26</v>
      </c>
      <c r="M35" s="1058">
        <v>26</v>
      </c>
      <c r="N35" s="1058">
        <v>8</v>
      </c>
      <c r="O35" s="1058">
        <v>59</v>
      </c>
      <c r="P35" s="1058">
        <v>58</v>
      </c>
      <c r="Q35" s="1058">
        <v>55</v>
      </c>
      <c r="R35" s="1058">
        <v>56</v>
      </c>
      <c r="S35" s="1058">
        <v>6</v>
      </c>
      <c r="T35" s="1058">
        <v>8</v>
      </c>
      <c r="U35" s="1080">
        <v>3</v>
      </c>
      <c r="V35" s="1058">
        <v>25</v>
      </c>
      <c r="W35" s="1058">
        <v>47</v>
      </c>
      <c r="X35" s="1058"/>
      <c r="Y35" s="1058">
        <v>11</v>
      </c>
      <c r="Z35" s="1058"/>
      <c r="AA35" s="1058">
        <v>32</v>
      </c>
      <c r="AB35" s="1058">
        <v>21</v>
      </c>
      <c r="AC35" s="1058">
        <v>20</v>
      </c>
      <c r="AD35" s="1058">
        <v>17</v>
      </c>
      <c r="AE35" s="1058"/>
      <c r="AF35" s="1058"/>
      <c r="AG35" s="1058"/>
      <c r="AH35" s="1058"/>
      <c r="AI35" s="1058"/>
      <c r="AJ35" s="1058"/>
      <c r="AK35" s="1058"/>
      <c r="AL35" s="1058"/>
      <c r="AM35" s="1058"/>
      <c r="AN35" s="1058"/>
      <c r="AO35" s="1058"/>
      <c r="AP35" s="1058"/>
      <c r="AQ35" s="1058"/>
      <c r="AT35" s="1054" t="s">
        <v>1228</v>
      </c>
      <c r="AU35" s="1054" t="s">
        <v>1240</v>
      </c>
      <c r="AV35" s="1054" t="s">
        <v>1230</v>
      </c>
      <c r="AW35" s="1054" t="s">
        <v>1232</v>
      </c>
      <c r="AX35" s="1079" t="s">
        <v>4825</v>
      </c>
      <c r="AY35" s="1058">
        <v>76</v>
      </c>
      <c r="AZ35" s="1058">
        <v>74</v>
      </c>
      <c r="BA35" s="1058">
        <v>71</v>
      </c>
      <c r="BB35" s="1058">
        <v>69</v>
      </c>
      <c r="BC35" s="1058">
        <v>66</v>
      </c>
      <c r="BD35" s="1058">
        <v>8</v>
      </c>
      <c r="BE35" s="1058">
        <v>15</v>
      </c>
      <c r="BF35" s="1058">
        <v>15</v>
      </c>
      <c r="BG35" s="1058">
        <v>15</v>
      </c>
      <c r="BH35" s="1058">
        <v>15</v>
      </c>
      <c r="BI35" s="1058">
        <v>12</v>
      </c>
      <c r="BJ35" s="1058">
        <v>2</v>
      </c>
      <c r="BK35" s="1080">
        <v>1</v>
      </c>
      <c r="BL35" s="1101"/>
    </row>
    <row r="36" spans="1:64" ht="24" customHeight="1" thickBot="1">
      <c r="E36" s="1064" t="s">
        <v>1228</v>
      </c>
      <c r="F36" s="1055" t="s">
        <v>1229</v>
      </c>
      <c r="G36" s="1054" t="s">
        <v>1232</v>
      </c>
      <c r="H36" s="1079" t="s">
        <v>4826</v>
      </c>
      <c r="I36" s="1058">
        <v>33</v>
      </c>
      <c r="J36" s="1058">
        <v>32</v>
      </c>
      <c r="K36" s="1058">
        <v>28</v>
      </c>
      <c r="L36" s="1058">
        <v>27</v>
      </c>
      <c r="M36" s="1058">
        <v>27</v>
      </c>
      <c r="N36" s="1058">
        <v>9</v>
      </c>
      <c r="O36" s="1058">
        <v>58</v>
      </c>
      <c r="P36" s="1058">
        <v>57</v>
      </c>
      <c r="Q36" s="1058">
        <v>54</v>
      </c>
      <c r="R36" s="1058">
        <v>55</v>
      </c>
      <c r="S36" s="1058">
        <v>6</v>
      </c>
      <c r="T36" s="1058">
        <v>8</v>
      </c>
      <c r="U36" s="1080">
        <v>4</v>
      </c>
      <c r="V36" s="1114">
        <v>26</v>
      </c>
      <c r="W36" s="1058">
        <v>46</v>
      </c>
      <c r="X36" s="1058"/>
      <c r="Y36" s="1058">
        <v>10</v>
      </c>
      <c r="Z36" s="1058"/>
      <c r="AA36" s="1058">
        <v>31</v>
      </c>
      <c r="AB36" s="1058">
        <v>22</v>
      </c>
      <c r="AC36" s="1058">
        <v>21</v>
      </c>
      <c r="AD36" s="1058">
        <v>16</v>
      </c>
      <c r="AE36" s="1058"/>
      <c r="AF36" s="1058"/>
      <c r="AG36" s="1058"/>
      <c r="AH36" s="1058"/>
      <c r="AI36" s="1058"/>
      <c r="AJ36" s="1058"/>
      <c r="AK36" s="1058"/>
      <c r="AL36" s="1058"/>
      <c r="AM36" s="1058"/>
      <c r="AN36" s="1058"/>
      <c r="AO36" s="1058"/>
      <c r="AP36" s="1058"/>
      <c r="AQ36" s="1058"/>
      <c r="AS36" s="1054" t="s">
        <v>1228</v>
      </c>
      <c r="AT36" s="1111" t="s">
        <v>1229</v>
      </c>
      <c r="AU36" s="1056" t="s">
        <v>1226</v>
      </c>
      <c r="AV36" s="1113" t="s">
        <v>1245</v>
      </c>
      <c r="AW36" s="1054" t="s">
        <v>1228</v>
      </c>
      <c r="AX36" s="1079" t="s">
        <v>4827</v>
      </c>
      <c r="AY36" s="1058">
        <v>77</v>
      </c>
      <c r="AZ36" s="1058">
        <v>75</v>
      </c>
      <c r="BA36" s="1058">
        <v>72</v>
      </c>
      <c r="BB36" s="1058">
        <v>70</v>
      </c>
      <c r="BC36" s="1058">
        <v>67</v>
      </c>
      <c r="BD36" s="1058">
        <v>9</v>
      </c>
      <c r="BE36" s="1058">
        <v>14</v>
      </c>
      <c r="BF36" s="1058">
        <v>14</v>
      </c>
      <c r="BG36" s="1058">
        <v>14</v>
      </c>
      <c r="BH36" s="1058">
        <v>14</v>
      </c>
      <c r="BI36" s="1058">
        <v>12</v>
      </c>
      <c r="BJ36" s="1058">
        <v>2</v>
      </c>
      <c r="BK36" s="1080">
        <v>2</v>
      </c>
      <c r="BL36" s="1101"/>
    </row>
    <row r="37" spans="1:64" ht="24" customHeight="1" thickBot="1">
      <c r="D37" s="1055" t="s">
        <v>1242</v>
      </c>
      <c r="E37" s="1054" t="s">
        <v>4200</v>
      </c>
      <c r="F37" s="1054" t="s">
        <v>1232</v>
      </c>
      <c r="G37" s="1069" t="s">
        <v>1245</v>
      </c>
      <c r="H37" s="1079" t="s">
        <v>4828</v>
      </c>
      <c r="I37" s="1058">
        <v>34</v>
      </c>
      <c r="J37" s="1058">
        <v>33</v>
      </c>
      <c r="K37" s="1058">
        <v>29</v>
      </c>
      <c r="L37" s="1058">
        <v>28</v>
      </c>
      <c r="M37" s="1058">
        <v>28</v>
      </c>
      <c r="N37" s="1058">
        <v>10</v>
      </c>
      <c r="O37" s="1058">
        <v>57</v>
      </c>
      <c r="P37" s="1058">
        <v>56</v>
      </c>
      <c r="Q37" s="1058">
        <v>53</v>
      </c>
      <c r="R37" s="1058">
        <v>54</v>
      </c>
      <c r="S37" s="1058">
        <v>6</v>
      </c>
      <c r="T37" s="1058">
        <v>8</v>
      </c>
      <c r="U37" s="1080">
        <v>5</v>
      </c>
      <c r="V37" s="1058">
        <v>27</v>
      </c>
      <c r="W37" s="1058">
        <v>45</v>
      </c>
      <c r="X37" s="1058"/>
      <c r="Y37" s="1058">
        <v>9</v>
      </c>
      <c r="Z37" s="1058"/>
      <c r="AA37" s="1058">
        <v>30</v>
      </c>
      <c r="AB37" s="1058">
        <v>23</v>
      </c>
      <c r="AC37" s="1058">
        <v>22</v>
      </c>
      <c r="AD37" s="1058">
        <v>15</v>
      </c>
      <c r="AE37" s="1058"/>
      <c r="AF37" s="1058"/>
      <c r="AG37" s="1058"/>
      <c r="AH37" s="1058"/>
      <c r="AI37" s="1058"/>
      <c r="AJ37" s="1058"/>
      <c r="AK37" s="1058"/>
      <c r="AL37" s="1058"/>
      <c r="AM37" s="1058"/>
      <c r="AN37" s="1058"/>
      <c r="AO37" s="1058"/>
      <c r="AP37" s="1058"/>
      <c r="AQ37" s="1058"/>
      <c r="AS37" s="1060" t="s">
        <v>1237</v>
      </c>
      <c r="AT37" s="1054" t="s">
        <v>1228</v>
      </c>
      <c r="AU37" s="1060" t="s">
        <v>1237</v>
      </c>
      <c r="AV37" s="1060" t="s">
        <v>4854</v>
      </c>
      <c r="AW37" s="1056" t="s">
        <v>1226</v>
      </c>
      <c r="AX37" s="1081" t="s">
        <v>4829</v>
      </c>
      <c r="AY37" s="1118">
        <v>78</v>
      </c>
      <c r="AZ37" s="1058">
        <v>76</v>
      </c>
      <c r="BA37" s="1058">
        <v>73</v>
      </c>
      <c r="BB37" s="1058">
        <v>71</v>
      </c>
      <c r="BC37" s="1058">
        <v>68</v>
      </c>
      <c r="BD37" s="1058">
        <v>10</v>
      </c>
      <c r="BE37" s="1059">
        <v>13</v>
      </c>
      <c r="BF37" s="1058">
        <v>13</v>
      </c>
      <c r="BG37" s="1119">
        <v>13</v>
      </c>
      <c r="BH37" s="1058">
        <v>13</v>
      </c>
      <c r="BI37" s="1058">
        <v>12</v>
      </c>
      <c r="BJ37" s="1058">
        <v>2</v>
      </c>
      <c r="BK37" s="1080">
        <v>3</v>
      </c>
      <c r="BL37" s="1101"/>
    </row>
    <row r="38" spans="1:64" ht="23.25" customHeight="1">
      <c r="E38" s="1054" t="s">
        <v>1231</v>
      </c>
      <c r="F38" s="1056" t="s">
        <v>1226</v>
      </c>
      <c r="G38" s="1064" t="s">
        <v>1228</v>
      </c>
      <c r="H38" s="1079" t="s">
        <v>1369</v>
      </c>
      <c r="I38" s="1058">
        <v>35</v>
      </c>
      <c r="J38" s="1058">
        <v>34</v>
      </c>
      <c r="K38" s="1058">
        <v>30</v>
      </c>
      <c r="L38" s="1058">
        <v>29</v>
      </c>
      <c r="M38" s="1058">
        <v>29</v>
      </c>
      <c r="N38" s="1058">
        <v>11</v>
      </c>
      <c r="O38" s="1058">
        <v>56</v>
      </c>
      <c r="P38" s="1058">
        <v>55</v>
      </c>
      <c r="Q38" s="1058">
        <v>52</v>
      </c>
      <c r="R38" s="1058">
        <v>53</v>
      </c>
      <c r="S38" s="1058">
        <v>6</v>
      </c>
      <c r="T38" s="1058">
        <v>8</v>
      </c>
      <c r="U38" s="1080">
        <v>6</v>
      </c>
      <c r="V38" s="1058">
        <v>28</v>
      </c>
      <c r="W38" s="1058">
        <v>44</v>
      </c>
      <c r="X38" s="1058"/>
      <c r="Y38" s="1058">
        <v>8</v>
      </c>
      <c r="Z38" s="1058"/>
      <c r="AA38" s="1058">
        <v>29</v>
      </c>
      <c r="AB38" s="1058">
        <v>24</v>
      </c>
      <c r="AC38" s="1058">
        <v>23</v>
      </c>
      <c r="AD38" s="1058">
        <v>14</v>
      </c>
      <c r="AE38" s="1058"/>
      <c r="AF38" s="1058"/>
      <c r="AG38" s="1058"/>
      <c r="AH38" s="1058"/>
      <c r="AI38" s="1058"/>
      <c r="AJ38" s="1058"/>
      <c r="AK38" s="1058"/>
      <c r="AL38" s="1058"/>
      <c r="AM38" s="1058"/>
      <c r="AN38" s="1058"/>
      <c r="AO38" s="1058"/>
      <c r="AP38" s="1058"/>
      <c r="AQ38" s="1058"/>
      <c r="AR38" s="1116" t="s">
        <v>1242</v>
      </c>
      <c r="AS38" s="1060" t="s">
        <v>1248</v>
      </c>
      <c r="AT38" s="1060" t="s">
        <v>4854</v>
      </c>
      <c r="AU38" s="1060" t="s">
        <v>1237</v>
      </c>
      <c r="AV38" s="1056" t="s">
        <v>1226</v>
      </c>
      <c r="AW38" s="1060" t="s">
        <v>4855</v>
      </c>
      <c r="AX38" s="1081" t="s">
        <v>4830</v>
      </c>
      <c r="AY38" s="1119">
        <v>79</v>
      </c>
      <c r="AZ38" s="1058">
        <v>77</v>
      </c>
      <c r="BA38" s="1058">
        <v>74</v>
      </c>
      <c r="BB38" s="1058">
        <v>72</v>
      </c>
      <c r="BC38" s="1058">
        <v>69</v>
      </c>
      <c r="BD38" s="1059">
        <v>11</v>
      </c>
      <c r="BE38" s="1058">
        <v>12</v>
      </c>
      <c r="BF38" s="1058">
        <v>12</v>
      </c>
      <c r="BG38" s="1119">
        <v>12</v>
      </c>
      <c r="BH38" s="1058">
        <v>12</v>
      </c>
      <c r="BI38" s="1058">
        <v>12</v>
      </c>
      <c r="BJ38" s="1058">
        <v>2</v>
      </c>
      <c r="BK38" s="1080">
        <v>4</v>
      </c>
      <c r="BL38" s="1101"/>
    </row>
    <row r="39" spans="1:64" ht="24" customHeight="1">
      <c r="D39" s="1064" t="s">
        <v>1228</v>
      </c>
      <c r="E39" s="1054" t="s">
        <v>1231</v>
      </c>
      <c r="F39" s="1054" t="s">
        <v>1234</v>
      </c>
      <c r="G39" s="1055" t="s">
        <v>1229</v>
      </c>
      <c r="H39" s="1079" t="s">
        <v>4831</v>
      </c>
      <c r="I39" s="1058">
        <v>36</v>
      </c>
      <c r="J39" s="1058">
        <v>35</v>
      </c>
      <c r="K39" s="1058">
        <v>31</v>
      </c>
      <c r="L39" s="1058">
        <v>30</v>
      </c>
      <c r="M39" s="1058">
        <v>30</v>
      </c>
      <c r="N39" s="1058">
        <v>12</v>
      </c>
      <c r="O39" s="1058">
        <v>55</v>
      </c>
      <c r="P39" s="1058">
        <v>54</v>
      </c>
      <c r="Q39" s="1058">
        <v>51</v>
      </c>
      <c r="R39" s="1058">
        <v>52</v>
      </c>
      <c r="S39" s="1058">
        <v>6</v>
      </c>
      <c r="T39" s="1058">
        <v>8</v>
      </c>
      <c r="U39" s="1080">
        <v>7</v>
      </c>
      <c r="V39" s="1058">
        <v>29</v>
      </c>
      <c r="W39" s="1058">
        <v>43</v>
      </c>
      <c r="X39" s="1058"/>
      <c r="Y39" s="1058">
        <v>7</v>
      </c>
      <c r="Z39" s="1058"/>
      <c r="AA39" s="1058">
        <v>28</v>
      </c>
      <c r="AB39" s="1058">
        <v>25</v>
      </c>
      <c r="AC39" s="1058">
        <v>24</v>
      </c>
      <c r="AD39" s="1058">
        <v>13</v>
      </c>
      <c r="AE39" s="1058"/>
      <c r="AF39" s="1058"/>
      <c r="AG39" s="1058"/>
      <c r="AH39" s="1058"/>
      <c r="AI39" s="1058"/>
      <c r="AJ39" s="1058"/>
      <c r="AK39" s="1058"/>
      <c r="AL39" s="1058"/>
      <c r="AM39" s="1058"/>
      <c r="AN39" s="1058"/>
      <c r="AO39" s="1058"/>
      <c r="AP39" s="1058"/>
      <c r="AQ39" s="1058"/>
      <c r="AT39" s="1054"/>
      <c r="AU39" s="1054"/>
      <c r="AV39" s="1056" t="s">
        <v>1226</v>
      </c>
      <c r="AW39" s="1054" t="s">
        <v>1248</v>
      </c>
      <c r="AX39" s="1079" t="s">
        <v>83</v>
      </c>
      <c r="AY39" s="1058">
        <v>80</v>
      </c>
      <c r="AZ39" s="1058">
        <v>78</v>
      </c>
      <c r="BA39" s="1058">
        <v>75</v>
      </c>
      <c r="BB39" s="1058">
        <v>73</v>
      </c>
      <c r="BC39" s="1058">
        <v>70</v>
      </c>
      <c r="BD39" s="1059">
        <v>12</v>
      </c>
      <c r="BE39" s="1058">
        <v>11</v>
      </c>
      <c r="BF39" s="1058">
        <v>11</v>
      </c>
      <c r="BG39" s="1058">
        <v>11</v>
      </c>
      <c r="BH39" s="1058">
        <v>11</v>
      </c>
      <c r="BI39" s="1058">
        <v>12</v>
      </c>
      <c r="BJ39" s="1058">
        <v>2</v>
      </c>
      <c r="BK39" s="1080">
        <v>5</v>
      </c>
      <c r="BL39" s="1101"/>
    </row>
    <row r="40" spans="1:64" ht="24" customHeight="1">
      <c r="F40" s="1056" t="s">
        <v>1226</v>
      </c>
      <c r="G40" s="1054" t="s">
        <v>1248</v>
      </c>
      <c r="H40" s="1079" t="s">
        <v>83</v>
      </c>
      <c r="I40" s="1058">
        <v>37</v>
      </c>
      <c r="J40" s="1058">
        <v>36</v>
      </c>
      <c r="K40" s="1058">
        <v>32</v>
      </c>
      <c r="L40" s="1058">
        <v>31</v>
      </c>
      <c r="M40" s="1058">
        <v>31</v>
      </c>
      <c r="N40" s="1058">
        <v>13</v>
      </c>
      <c r="O40" s="1058">
        <v>54</v>
      </c>
      <c r="P40" s="1058">
        <v>53</v>
      </c>
      <c r="Q40" s="1058">
        <v>50</v>
      </c>
      <c r="R40" s="1058">
        <v>51</v>
      </c>
      <c r="S40" s="1058">
        <v>6</v>
      </c>
      <c r="T40" s="1058">
        <v>8</v>
      </c>
      <c r="U40" s="1080">
        <v>8</v>
      </c>
      <c r="V40" s="1058">
        <v>30</v>
      </c>
      <c r="W40" s="1058">
        <v>42</v>
      </c>
      <c r="X40" s="1058"/>
      <c r="Y40" s="1058">
        <v>6</v>
      </c>
      <c r="Z40" s="1058"/>
      <c r="AA40" s="1058">
        <v>27</v>
      </c>
      <c r="AB40" s="1058">
        <v>26</v>
      </c>
      <c r="AC40" s="1058">
        <v>25</v>
      </c>
      <c r="AD40" s="1058">
        <v>12</v>
      </c>
      <c r="AE40" s="1058"/>
      <c r="AF40" s="1058"/>
      <c r="AG40" s="1058"/>
      <c r="AH40" s="1058"/>
      <c r="AI40" s="1058"/>
      <c r="AJ40" s="1058"/>
      <c r="AK40" s="1058"/>
      <c r="AL40" s="1058"/>
      <c r="AM40" s="1058"/>
      <c r="AN40" s="1058"/>
      <c r="AO40" s="1058"/>
      <c r="AP40" s="1058"/>
      <c r="AQ40" s="1058"/>
      <c r="AR40" s="1054" t="s">
        <v>1228</v>
      </c>
      <c r="AS40" s="1054" t="s">
        <v>1235</v>
      </c>
      <c r="AT40" s="1054" t="s">
        <v>1238</v>
      </c>
      <c r="AU40" s="1054" t="s">
        <v>1235</v>
      </c>
      <c r="AV40" s="1054" t="s">
        <v>1238</v>
      </c>
      <c r="AW40" s="1054" t="s">
        <v>1241</v>
      </c>
      <c r="AX40" s="1079" t="s">
        <v>4832</v>
      </c>
      <c r="AY40" s="1058">
        <v>81</v>
      </c>
      <c r="AZ40" s="1058">
        <v>79</v>
      </c>
      <c r="BA40" s="1058">
        <v>76</v>
      </c>
      <c r="BB40" s="1058">
        <v>74</v>
      </c>
      <c r="BC40" s="1058">
        <v>71</v>
      </c>
      <c r="BD40" s="1058">
        <v>13</v>
      </c>
      <c r="BE40" s="1058">
        <v>10</v>
      </c>
      <c r="BF40" s="1058">
        <v>10</v>
      </c>
      <c r="BG40" s="1058">
        <v>10</v>
      </c>
      <c r="BH40" s="1058">
        <v>10</v>
      </c>
      <c r="BI40" s="1058">
        <v>12</v>
      </c>
      <c r="BJ40" s="1058">
        <v>2</v>
      </c>
      <c r="BK40" s="1080">
        <v>6</v>
      </c>
      <c r="BL40" s="1101"/>
    </row>
    <row r="41" spans="1:64" ht="24" customHeight="1">
      <c r="D41" s="1054" t="s">
        <v>1235</v>
      </c>
      <c r="E41" s="1069" t="s">
        <v>1245</v>
      </c>
      <c r="F41" s="1054" t="s">
        <v>1232</v>
      </c>
      <c r="G41" s="1054" t="s">
        <v>1231</v>
      </c>
      <c r="H41" s="1079" t="s">
        <v>4833</v>
      </c>
      <c r="I41" s="1058">
        <v>38</v>
      </c>
      <c r="J41" s="1058">
        <v>37</v>
      </c>
      <c r="K41" s="1058">
        <v>33</v>
      </c>
      <c r="L41" s="1058">
        <v>32</v>
      </c>
      <c r="M41" s="1058">
        <v>32</v>
      </c>
      <c r="N41" s="1058">
        <v>14</v>
      </c>
      <c r="O41" s="1058">
        <v>53</v>
      </c>
      <c r="P41" s="1058">
        <v>52</v>
      </c>
      <c r="Q41" s="1058">
        <v>49</v>
      </c>
      <c r="R41" s="1058">
        <v>50</v>
      </c>
      <c r="S41" s="1058">
        <v>6</v>
      </c>
      <c r="T41" s="1058">
        <v>8</v>
      </c>
      <c r="U41" s="1080">
        <v>9</v>
      </c>
      <c r="V41" s="1058">
        <v>31</v>
      </c>
      <c r="W41" s="1058">
        <v>41</v>
      </c>
      <c r="X41" s="1058"/>
      <c r="Y41" s="1058">
        <v>5</v>
      </c>
      <c r="Z41" s="1058"/>
      <c r="AA41" s="1058">
        <v>26</v>
      </c>
      <c r="AB41" s="1058">
        <v>27</v>
      </c>
      <c r="AC41" s="1114">
        <v>26</v>
      </c>
      <c r="AD41" s="1058">
        <v>11</v>
      </c>
      <c r="AE41" s="1058"/>
      <c r="AF41" s="1058"/>
      <c r="AG41" s="1058"/>
      <c r="AH41" s="1058"/>
      <c r="AI41" s="1058"/>
      <c r="AJ41" s="1058"/>
      <c r="AK41" s="1058"/>
      <c r="AL41" s="1058"/>
      <c r="AM41" s="1058"/>
      <c r="AN41" s="1058"/>
      <c r="AO41" s="1058"/>
      <c r="AP41" s="1058"/>
      <c r="AQ41" s="1058"/>
      <c r="AR41" s="1054" t="s">
        <v>1228</v>
      </c>
      <c r="AS41" s="1056" t="s">
        <v>1226</v>
      </c>
      <c r="AT41" s="1054" t="s">
        <v>1235</v>
      </c>
      <c r="AU41" s="1054" t="s">
        <v>1238</v>
      </c>
      <c r="AV41" s="1054" t="s">
        <v>1228</v>
      </c>
      <c r="AW41" s="1054" t="s">
        <v>1235</v>
      </c>
      <c r="AX41" s="1079" t="s">
        <v>4834</v>
      </c>
      <c r="AY41" s="1058">
        <v>82</v>
      </c>
      <c r="AZ41" s="1058">
        <v>80</v>
      </c>
      <c r="BA41" s="1058">
        <v>77</v>
      </c>
      <c r="BB41" s="1058">
        <v>75</v>
      </c>
      <c r="BC41" s="1058">
        <v>72</v>
      </c>
      <c r="BD41" s="1058">
        <v>14</v>
      </c>
      <c r="BE41" s="1058">
        <v>9</v>
      </c>
      <c r="BF41" s="1058">
        <v>9</v>
      </c>
      <c r="BG41" s="1058">
        <v>9</v>
      </c>
      <c r="BH41" s="1058">
        <v>9</v>
      </c>
      <c r="BI41" s="1058">
        <v>12</v>
      </c>
      <c r="BJ41" s="1058">
        <v>2</v>
      </c>
      <c r="BK41" s="1080">
        <v>7</v>
      </c>
      <c r="BL41" s="1101"/>
    </row>
    <row r="42" spans="1:64" ht="24" customHeight="1">
      <c r="E42" s="1056" t="s">
        <v>1226</v>
      </c>
      <c r="F42" s="1054" t="s">
        <v>1235</v>
      </c>
      <c r="G42" s="1054" t="s">
        <v>1236</v>
      </c>
      <c r="H42" s="1079" t="s">
        <v>1387</v>
      </c>
      <c r="I42" s="1058">
        <v>39</v>
      </c>
      <c r="J42" s="1058">
        <v>38</v>
      </c>
      <c r="K42" s="1058">
        <v>34</v>
      </c>
      <c r="L42" s="1058">
        <v>33</v>
      </c>
      <c r="M42" s="1058">
        <v>33</v>
      </c>
      <c r="N42" s="1058">
        <v>15</v>
      </c>
      <c r="O42" s="1058">
        <v>52</v>
      </c>
      <c r="P42" s="1058">
        <v>51</v>
      </c>
      <c r="Q42" s="1058">
        <v>48</v>
      </c>
      <c r="R42" s="1058">
        <v>49</v>
      </c>
      <c r="S42" s="1058">
        <v>6</v>
      </c>
      <c r="T42" s="1058">
        <v>8</v>
      </c>
      <c r="U42" s="1080">
        <v>10</v>
      </c>
      <c r="V42" s="1058">
        <v>32</v>
      </c>
      <c r="W42" s="1058">
        <v>40</v>
      </c>
      <c r="X42" s="1058"/>
      <c r="Y42" s="1058">
        <v>4</v>
      </c>
      <c r="Z42" s="1058"/>
      <c r="AA42" s="1058">
        <v>25</v>
      </c>
      <c r="AB42" s="1058">
        <v>28</v>
      </c>
      <c r="AC42" s="1058">
        <v>27</v>
      </c>
      <c r="AD42" s="1058">
        <v>10</v>
      </c>
      <c r="AE42" s="1058"/>
      <c r="AF42" s="1058"/>
      <c r="AG42" s="1058"/>
      <c r="AH42" s="1058"/>
      <c r="AI42" s="1058"/>
      <c r="AJ42" s="1058"/>
      <c r="AK42" s="1058"/>
      <c r="AL42" s="1058"/>
      <c r="AM42" s="1058"/>
      <c r="AN42" s="1058"/>
      <c r="AO42" s="1058"/>
      <c r="AP42" s="1058"/>
      <c r="AQ42" s="1058"/>
      <c r="AU42" s="1060"/>
      <c r="AV42" s="1054" t="s">
        <v>1235</v>
      </c>
      <c r="AW42" s="1113" t="s">
        <v>1245</v>
      </c>
      <c r="AX42" s="1079" t="s">
        <v>4835</v>
      </c>
      <c r="AY42" s="1058">
        <v>83</v>
      </c>
      <c r="AZ42" s="1058">
        <v>81</v>
      </c>
      <c r="BA42" s="1058">
        <v>78</v>
      </c>
      <c r="BB42" s="1058">
        <v>76</v>
      </c>
      <c r="BC42" s="1058">
        <v>73</v>
      </c>
      <c r="BD42" s="1058">
        <v>15</v>
      </c>
      <c r="BE42" s="1058">
        <v>8</v>
      </c>
      <c r="BF42" s="1058">
        <v>8</v>
      </c>
      <c r="BG42" s="1058">
        <v>8</v>
      </c>
      <c r="BH42" s="1058">
        <v>8</v>
      </c>
      <c r="BI42" s="1058">
        <v>12</v>
      </c>
      <c r="BJ42" s="1058">
        <v>2</v>
      </c>
      <c r="BK42" s="1080">
        <v>8</v>
      </c>
      <c r="BL42" s="1101"/>
    </row>
    <row r="43" spans="1:64" ht="24" customHeight="1">
      <c r="C43" s="1055" t="s">
        <v>1242</v>
      </c>
      <c r="D43" s="1065" t="s">
        <v>1237</v>
      </c>
      <c r="E43" s="1065" t="s">
        <v>1235</v>
      </c>
      <c r="F43" s="1054" t="s">
        <v>1230</v>
      </c>
      <c r="G43" s="1054" t="s">
        <v>1235</v>
      </c>
      <c r="H43" s="1079" t="s">
        <v>4836</v>
      </c>
      <c r="I43" s="1058">
        <v>40</v>
      </c>
      <c r="J43" s="1058">
        <v>39</v>
      </c>
      <c r="K43" s="1058">
        <v>35</v>
      </c>
      <c r="L43" s="1058">
        <v>34</v>
      </c>
      <c r="M43" s="1058">
        <v>34</v>
      </c>
      <c r="N43" s="1058">
        <v>16</v>
      </c>
      <c r="O43" s="1058">
        <v>51</v>
      </c>
      <c r="P43" s="1058">
        <v>50</v>
      </c>
      <c r="Q43" s="1058">
        <v>47</v>
      </c>
      <c r="R43" s="1058">
        <v>48</v>
      </c>
      <c r="S43" s="1058">
        <v>6</v>
      </c>
      <c r="T43" s="1058">
        <v>8</v>
      </c>
      <c r="U43" s="1085">
        <v>11</v>
      </c>
      <c r="V43" s="1058">
        <v>33</v>
      </c>
      <c r="W43" s="1058">
        <v>39</v>
      </c>
      <c r="X43" s="1058"/>
      <c r="Y43" s="1058">
        <v>3</v>
      </c>
      <c r="Z43" s="1058"/>
      <c r="AA43" s="1058">
        <v>24</v>
      </c>
      <c r="AB43" s="1058">
        <v>29</v>
      </c>
      <c r="AC43" s="1058">
        <v>28</v>
      </c>
      <c r="AD43" s="1058">
        <v>9</v>
      </c>
      <c r="AE43" s="1058"/>
      <c r="AF43" s="1058"/>
      <c r="AG43" s="1058"/>
      <c r="AH43" s="1058"/>
      <c r="AI43" s="1058"/>
      <c r="AJ43" s="1058"/>
      <c r="AK43" s="1058"/>
      <c r="AL43" s="1058"/>
      <c r="AM43" s="1058"/>
      <c r="AN43" s="1058"/>
      <c r="AO43" s="1058"/>
      <c r="AP43" s="1058"/>
      <c r="AQ43" s="1058"/>
      <c r="AS43" s="1054" t="s">
        <v>1231</v>
      </c>
      <c r="AT43" s="1054" t="s">
        <v>1240</v>
      </c>
      <c r="AU43" s="1054" t="s">
        <v>1228</v>
      </c>
      <c r="AV43" s="1111" t="s">
        <v>1229</v>
      </c>
      <c r="AW43" s="1056" t="s">
        <v>1226</v>
      </c>
      <c r="AX43" s="1103" t="s">
        <v>4837</v>
      </c>
      <c r="AY43" s="1058">
        <v>84</v>
      </c>
      <c r="AZ43" s="1058">
        <v>82</v>
      </c>
      <c r="BA43" s="1058">
        <v>79</v>
      </c>
      <c r="BB43" s="1058">
        <v>77</v>
      </c>
      <c r="BC43" s="1058">
        <v>74</v>
      </c>
      <c r="BD43" s="1058">
        <v>16</v>
      </c>
      <c r="BE43" s="1058">
        <v>7</v>
      </c>
      <c r="BF43" s="1058">
        <v>7</v>
      </c>
      <c r="BG43" s="1058">
        <v>7</v>
      </c>
      <c r="BH43" s="1058">
        <v>7</v>
      </c>
      <c r="BI43" s="1058">
        <v>12</v>
      </c>
      <c r="BJ43" s="1058">
        <v>2</v>
      </c>
      <c r="BK43" s="1085">
        <v>9</v>
      </c>
      <c r="BL43" s="1101"/>
    </row>
    <row r="44" spans="1:64" ht="24" customHeight="1" thickBot="1">
      <c r="B44" s="1054" t="s">
        <v>1243</v>
      </c>
      <c r="C44" s="1054" t="s">
        <v>4200</v>
      </c>
      <c r="D44" s="1054" t="s">
        <v>1240</v>
      </c>
      <c r="E44" s="1054" t="s">
        <v>1227</v>
      </c>
      <c r="F44" s="1054" t="s">
        <v>1246</v>
      </c>
      <c r="G44" s="1055" t="s">
        <v>1229</v>
      </c>
      <c r="H44" s="1079" t="s">
        <v>1394</v>
      </c>
      <c r="I44" s="1058">
        <v>41</v>
      </c>
      <c r="J44" s="1058">
        <v>40</v>
      </c>
      <c r="K44" s="1058">
        <v>36</v>
      </c>
      <c r="L44" s="1058">
        <v>35</v>
      </c>
      <c r="M44" s="1058">
        <v>35</v>
      </c>
      <c r="N44" s="1058">
        <v>17</v>
      </c>
      <c r="O44" s="1058">
        <v>50</v>
      </c>
      <c r="P44" s="1058">
        <v>49</v>
      </c>
      <c r="Q44" s="1058">
        <v>46</v>
      </c>
      <c r="R44" s="1058">
        <v>47</v>
      </c>
      <c r="S44" s="1058">
        <v>7</v>
      </c>
      <c r="T44" s="1058">
        <v>7</v>
      </c>
      <c r="U44" s="1080">
        <v>1</v>
      </c>
      <c r="V44" s="1058">
        <v>34</v>
      </c>
      <c r="W44" s="1058">
        <v>38</v>
      </c>
      <c r="X44" s="1058"/>
      <c r="Y44" s="1058">
        <v>2</v>
      </c>
      <c r="Z44" s="1058"/>
      <c r="AA44" s="1058">
        <v>23</v>
      </c>
      <c r="AB44" s="1058">
        <v>30</v>
      </c>
      <c r="AC44" s="1058">
        <v>29</v>
      </c>
      <c r="AD44" s="1058">
        <v>8</v>
      </c>
      <c r="AE44" s="1058"/>
      <c r="AF44" s="1058"/>
      <c r="AG44" s="1058"/>
      <c r="AH44" s="1058"/>
      <c r="AI44" s="1058"/>
      <c r="AJ44" s="1058"/>
      <c r="AK44" s="1058"/>
      <c r="AL44" s="1058"/>
      <c r="AM44" s="1058"/>
      <c r="AN44" s="1058"/>
      <c r="AO44" s="1058"/>
      <c r="AP44" s="1058"/>
      <c r="AQ44" s="1058"/>
      <c r="AR44" s="1054"/>
      <c r="AS44" s="1054"/>
      <c r="AT44" s="1054" t="s">
        <v>1240</v>
      </c>
      <c r="AU44" s="1054" t="s">
        <v>1234</v>
      </c>
      <c r="AV44" s="1054" t="s">
        <v>1238</v>
      </c>
      <c r="AW44" s="1054" t="s">
        <v>1235</v>
      </c>
      <c r="AX44" s="1079" t="s">
        <v>4838</v>
      </c>
      <c r="AY44" s="1058">
        <v>85</v>
      </c>
      <c r="AZ44" s="1058">
        <v>83</v>
      </c>
      <c r="BA44" s="1058">
        <v>80</v>
      </c>
      <c r="BB44" s="1058">
        <v>78</v>
      </c>
      <c r="BC44" s="1058">
        <v>75</v>
      </c>
      <c r="BD44" s="1058">
        <v>17</v>
      </c>
      <c r="BE44" s="1058">
        <v>6</v>
      </c>
      <c r="BF44" s="1058">
        <v>6</v>
      </c>
      <c r="BG44" s="1058">
        <v>6</v>
      </c>
      <c r="BH44" s="1058">
        <v>6</v>
      </c>
      <c r="BI44" s="1058">
        <v>13</v>
      </c>
      <c r="BJ44" s="1058">
        <v>1</v>
      </c>
      <c r="BK44" s="1080">
        <v>1</v>
      </c>
      <c r="BL44" s="1101"/>
    </row>
    <row r="45" spans="1:64" ht="24" customHeight="1" thickBot="1">
      <c r="D45" s="1065" t="s">
        <v>1235</v>
      </c>
      <c r="E45" s="1065" t="s">
        <v>1237</v>
      </c>
      <c r="F45" s="1056" t="s">
        <v>1226</v>
      </c>
      <c r="G45" s="1054" t="s">
        <v>1231</v>
      </c>
      <c r="H45" s="1081" t="s">
        <v>4839</v>
      </c>
      <c r="I45" s="1058">
        <v>42</v>
      </c>
      <c r="J45" s="1058">
        <v>41</v>
      </c>
      <c r="K45" s="1058">
        <v>37</v>
      </c>
      <c r="L45" s="1058">
        <v>36</v>
      </c>
      <c r="M45" s="1058">
        <v>36</v>
      </c>
      <c r="N45" s="1058">
        <v>18</v>
      </c>
      <c r="O45" s="1058">
        <v>49</v>
      </c>
      <c r="P45" s="1058">
        <v>48</v>
      </c>
      <c r="Q45" s="1058">
        <v>45</v>
      </c>
      <c r="R45" s="1058">
        <v>46</v>
      </c>
      <c r="S45" s="1058">
        <v>7</v>
      </c>
      <c r="T45" s="1058">
        <v>7</v>
      </c>
      <c r="U45" s="1080">
        <v>2</v>
      </c>
      <c r="V45" s="1059">
        <v>35</v>
      </c>
      <c r="W45" s="1059">
        <v>37</v>
      </c>
      <c r="X45" s="1059">
        <v>1</v>
      </c>
      <c r="Y45" s="1059">
        <v>1</v>
      </c>
      <c r="Z45" s="1059"/>
      <c r="AA45" s="1059">
        <v>22</v>
      </c>
      <c r="AB45" s="1059">
        <v>31</v>
      </c>
      <c r="AC45" s="1059">
        <v>30</v>
      </c>
      <c r="AD45" s="1058">
        <v>7</v>
      </c>
      <c r="AE45" s="1058"/>
      <c r="AF45" s="1058"/>
      <c r="AG45" s="1058"/>
      <c r="AH45" s="1058"/>
      <c r="AI45" s="1058"/>
      <c r="AJ45" s="1058"/>
      <c r="AK45" s="1058"/>
      <c r="AL45" s="1058"/>
      <c r="AM45" s="1058"/>
      <c r="AN45" s="1058"/>
      <c r="AO45" s="1058"/>
      <c r="AP45" s="1058"/>
      <c r="AQ45" s="1058"/>
      <c r="AT45" s="1087"/>
      <c r="AU45" s="1054" t="s">
        <v>1236</v>
      </c>
      <c r="AV45" s="1054" t="s">
        <v>1228</v>
      </c>
      <c r="AW45" s="1054" t="s">
        <v>1240</v>
      </c>
      <c r="AX45" s="1079" t="s">
        <v>68</v>
      </c>
      <c r="AY45" s="1058">
        <v>86</v>
      </c>
      <c r="AZ45" s="1058">
        <v>84</v>
      </c>
      <c r="BA45" s="1058">
        <v>81</v>
      </c>
      <c r="BB45" s="1058">
        <v>79</v>
      </c>
      <c r="BC45" s="1058">
        <v>76</v>
      </c>
      <c r="BD45" s="1115">
        <v>18</v>
      </c>
      <c r="BE45" s="1058">
        <v>5</v>
      </c>
      <c r="BF45" s="1058">
        <v>5</v>
      </c>
      <c r="BG45" s="1058">
        <v>5</v>
      </c>
      <c r="BH45" s="1058">
        <v>5</v>
      </c>
      <c r="BI45" s="1058">
        <v>13</v>
      </c>
      <c r="BJ45" s="1058">
        <v>1</v>
      </c>
      <c r="BK45" s="1080">
        <v>2</v>
      </c>
      <c r="BL45" s="1101"/>
    </row>
    <row r="46" spans="1:64" ht="24" customHeight="1" thickBot="1">
      <c r="D46" s="1054" t="s">
        <v>1238</v>
      </c>
      <c r="E46" s="1054" t="s">
        <v>2409</v>
      </c>
      <c r="F46" s="1054" t="s">
        <v>1227</v>
      </c>
      <c r="G46" s="1054" t="s">
        <v>1235</v>
      </c>
      <c r="H46" s="1079" t="s">
        <v>1668</v>
      </c>
      <c r="I46" s="1058">
        <v>43</v>
      </c>
      <c r="J46" s="1058">
        <v>42</v>
      </c>
      <c r="K46" s="1058">
        <v>38</v>
      </c>
      <c r="L46" s="1058">
        <v>37</v>
      </c>
      <c r="M46" s="1058">
        <v>37</v>
      </c>
      <c r="N46" s="1058">
        <v>19</v>
      </c>
      <c r="O46" s="1058">
        <v>48</v>
      </c>
      <c r="P46" s="1058">
        <v>47</v>
      </c>
      <c r="Q46" s="1058">
        <v>44</v>
      </c>
      <c r="R46" s="1058">
        <v>45</v>
      </c>
      <c r="S46" s="1058">
        <v>7</v>
      </c>
      <c r="T46" s="1058">
        <v>7</v>
      </c>
      <c r="U46" s="1080">
        <v>3</v>
      </c>
      <c r="V46" s="1058">
        <v>36</v>
      </c>
      <c r="W46" s="1058">
        <v>36</v>
      </c>
      <c r="X46" s="1058">
        <v>2</v>
      </c>
      <c r="Y46" s="1058"/>
      <c r="Z46" s="1058"/>
      <c r="AA46" s="1058">
        <v>21</v>
      </c>
      <c r="AB46" s="1058">
        <v>32</v>
      </c>
      <c r="AC46" s="1058">
        <v>31</v>
      </c>
      <c r="AD46" s="1058">
        <v>6</v>
      </c>
      <c r="AE46" s="1058"/>
      <c r="AF46" s="1058"/>
      <c r="AG46" s="1058"/>
      <c r="AH46" s="1058"/>
      <c r="AI46" s="1058"/>
      <c r="AJ46" s="1058"/>
      <c r="AK46" s="1058"/>
      <c r="AL46" s="1058"/>
      <c r="AM46" s="1058"/>
      <c r="AN46" s="1058"/>
      <c r="AO46" s="1058"/>
      <c r="AP46" s="1058"/>
      <c r="AQ46" s="1058"/>
      <c r="AR46" s="1111" t="s">
        <v>1242</v>
      </c>
      <c r="AS46" s="1054" t="s">
        <v>1235</v>
      </c>
      <c r="AT46" s="1054" t="s">
        <v>1230</v>
      </c>
      <c r="AU46" s="1054" t="s">
        <v>1235</v>
      </c>
      <c r="AV46" s="1054" t="s">
        <v>1246</v>
      </c>
      <c r="AW46" s="1054" t="s">
        <v>1232</v>
      </c>
      <c r="AX46" s="1079" t="s">
        <v>4840</v>
      </c>
      <c r="AY46" s="1115">
        <v>87</v>
      </c>
      <c r="AZ46" s="1058">
        <v>85</v>
      </c>
      <c r="BA46" s="1058">
        <v>82</v>
      </c>
      <c r="BB46" s="1058">
        <v>80</v>
      </c>
      <c r="BC46" s="1058">
        <v>77</v>
      </c>
      <c r="BD46" s="1058">
        <v>19</v>
      </c>
      <c r="BE46" s="1058">
        <v>4</v>
      </c>
      <c r="BF46" s="1058">
        <v>4</v>
      </c>
      <c r="BG46" s="1058">
        <v>4</v>
      </c>
      <c r="BH46" s="1058">
        <v>4</v>
      </c>
      <c r="BI46" s="1058">
        <v>13</v>
      </c>
      <c r="BJ46" s="1058">
        <v>1</v>
      </c>
      <c r="BK46" s="1080">
        <v>3</v>
      </c>
      <c r="BL46" s="1101"/>
    </row>
    <row r="47" spans="1:64" ht="24" customHeight="1" thickBot="1">
      <c r="D47" s="1055" t="s">
        <v>1242</v>
      </c>
      <c r="E47" s="1054" t="s">
        <v>1230</v>
      </c>
      <c r="F47" s="1054" t="s">
        <v>1240</v>
      </c>
      <c r="G47" s="1054" t="s">
        <v>1232</v>
      </c>
      <c r="H47" s="1079" t="s">
        <v>4841</v>
      </c>
      <c r="I47" s="1058">
        <v>44</v>
      </c>
      <c r="J47" s="1058">
        <v>43</v>
      </c>
      <c r="K47" s="1058">
        <v>39</v>
      </c>
      <c r="L47" s="1058">
        <v>38</v>
      </c>
      <c r="M47" s="1058">
        <v>38</v>
      </c>
      <c r="N47" s="1058">
        <v>20</v>
      </c>
      <c r="O47" s="1058">
        <v>47</v>
      </c>
      <c r="P47" s="1058">
        <v>46</v>
      </c>
      <c r="Q47" s="1058">
        <v>43</v>
      </c>
      <c r="R47" s="1058">
        <v>44</v>
      </c>
      <c r="S47" s="1058">
        <v>7</v>
      </c>
      <c r="T47" s="1058">
        <v>7</v>
      </c>
      <c r="U47" s="1080">
        <v>4</v>
      </c>
      <c r="V47" s="1058">
        <v>37</v>
      </c>
      <c r="W47" s="1058">
        <v>35</v>
      </c>
      <c r="X47" s="1058">
        <v>3</v>
      </c>
      <c r="Y47" s="1058"/>
      <c r="Z47" s="1058"/>
      <c r="AA47" s="1058">
        <v>20</v>
      </c>
      <c r="AB47" s="1058">
        <v>33</v>
      </c>
      <c r="AC47" s="1058">
        <v>32</v>
      </c>
      <c r="AD47" s="1058">
        <v>5</v>
      </c>
      <c r="AE47" s="1058"/>
      <c r="AF47" s="1058"/>
      <c r="AG47" s="1058"/>
      <c r="AH47" s="1058"/>
      <c r="AI47" s="1058"/>
      <c r="AJ47" s="1058"/>
      <c r="AK47" s="1058"/>
      <c r="AL47" s="1058"/>
      <c r="AM47" s="1058"/>
      <c r="AN47" s="1058"/>
      <c r="AO47" s="1058"/>
      <c r="AP47" s="1058"/>
      <c r="AQ47" s="1058"/>
      <c r="AT47" s="1054" t="s">
        <v>1231</v>
      </c>
      <c r="AU47" s="1054" t="s">
        <v>1240</v>
      </c>
      <c r="AV47" s="1054" t="s">
        <v>1228</v>
      </c>
      <c r="AW47" s="1054" t="s">
        <v>1232</v>
      </c>
      <c r="AX47" s="1086" t="s">
        <v>4796</v>
      </c>
      <c r="AY47" s="1058">
        <v>88</v>
      </c>
      <c r="AZ47" s="1058">
        <v>86</v>
      </c>
      <c r="BA47" s="1058">
        <v>83</v>
      </c>
      <c r="BB47" s="1058">
        <v>81</v>
      </c>
      <c r="BC47" s="1058">
        <v>78</v>
      </c>
      <c r="BD47" s="1058">
        <v>20</v>
      </c>
      <c r="BE47" s="1058">
        <v>3</v>
      </c>
      <c r="BF47" s="1058">
        <v>3</v>
      </c>
      <c r="BG47" s="1058">
        <v>3</v>
      </c>
      <c r="BH47" s="1058">
        <v>3</v>
      </c>
      <c r="BI47" s="1058">
        <v>13</v>
      </c>
      <c r="BJ47" s="1058">
        <v>1</v>
      </c>
      <c r="BK47" s="1080">
        <v>4</v>
      </c>
      <c r="BL47" s="1101"/>
    </row>
    <row r="48" spans="1:64" ht="24" customHeight="1" thickTop="1" thickBot="1">
      <c r="D48" s="1054" t="s">
        <v>1238</v>
      </c>
      <c r="E48" s="1054" t="s">
        <v>1248</v>
      </c>
      <c r="F48" s="1054" t="s">
        <v>1240</v>
      </c>
      <c r="G48" s="1064" t="s">
        <v>1228</v>
      </c>
      <c r="H48" s="1089" t="s">
        <v>4842</v>
      </c>
      <c r="I48" s="1059">
        <v>45</v>
      </c>
      <c r="J48" s="1058">
        <v>44</v>
      </c>
      <c r="K48" s="1058">
        <v>40</v>
      </c>
      <c r="L48" s="1058">
        <v>39</v>
      </c>
      <c r="M48" s="1058">
        <v>39</v>
      </c>
      <c r="N48" s="1058">
        <v>21</v>
      </c>
      <c r="O48" s="1058">
        <v>46</v>
      </c>
      <c r="P48" s="1058">
        <v>45</v>
      </c>
      <c r="Q48" s="1058">
        <v>42</v>
      </c>
      <c r="R48" s="1058">
        <v>43</v>
      </c>
      <c r="S48" s="1058">
        <v>7</v>
      </c>
      <c r="T48" s="1058">
        <v>7</v>
      </c>
      <c r="U48" s="1080">
        <v>5</v>
      </c>
      <c r="V48" s="1058">
        <v>38</v>
      </c>
      <c r="W48" s="1058">
        <v>34</v>
      </c>
      <c r="X48" s="1058">
        <v>4</v>
      </c>
      <c r="Y48" s="1058"/>
      <c r="Z48" s="1058"/>
      <c r="AA48" s="1058">
        <v>19</v>
      </c>
      <c r="AB48" s="1058">
        <v>34</v>
      </c>
      <c r="AC48" s="1058">
        <v>33</v>
      </c>
      <c r="AD48" s="1058">
        <v>4</v>
      </c>
      <c r="AE48" s="1058"/>
      <c r="AF48" s="1058"/>
      <c r="AG48" s="1058"/>
      <c r="AH48" s="1058"/>
      <c r="AI48" s="1058"/>
      <c r="AJ48" s="1058"/>
      <c r="AK48" s="1058"/>
      <c r="AL48" s="1058"/>
      <c r="AM48" s="1058"/>
      <c r="AN48" s="1058"/>
      <c r="AO48" s="1058"/>
      <c r="AP48" s="1058"/>
      <c r="AQ48" s="1058"/>
      <c r="AS48" s="1054" t="s">
        <v>1235</v>
      </c>
      <c r="AT48" s="1054" t="s">
        <v>1248</v>
      </c>
      <c r="AU48" s="1056" t="s">
        <v>1226</v>
      </c>
      <c r="AV48" s="1111" t="s">
        <v>1229</v>
      </c>
      <c r="AW48" s="1056" t="s">
        <v>1226</v>
      </c>
      <c r="AX48" s="1089" t="s">
        <v>4843</v>
      </c>
      <c r="AY48" s="1058">
        <v>89</v>
      </c>
      <c r="AZ48" s="1115">
        <v>87</v>
      </c>
      <c r="BA48" s="1058">
        <v>84</v>
      </c>
      <c r="BB48" s="1058">
        <v>82</v>
      </c>
      <c r="BC48" s="1058">
        <v>79</v>
      </c>
      <c r="BD48" s="1058">
        <v>21</v>
      </c>
      <c r="BE48" s="1058">
        <v>2</v>
      </c>
      <c r="BF48" s="1058">
        <v>2</v>
      </c>
      <c r="BG48" s="1058">
        <v>2</v>
      </c>
      <c r="BH48" s="1058">
        <v>2</v>
      </c>
      <c r="BI48" s="1058">
        <v>13</v>
      </c>
      <c r="BJ48" s="1058">
        <v>1</v>
      </c>
      <c r="BK48" s="1080">
        <v>5</v>
      </c>
      <c r="BL48" s="1101"/>
    </row>
    <row r="49" spans="2:64" ht="24" customHeight="1" thickBot="1">
      <c r="E49" s="1064" t="s">
        <v>1228</v>
      </c>
      <c r="F49" s="1054" t="s">
        <v>1241</v>
      </c>
      <c r="G49" s="1064" t="s">
        <v>1228</v>
      </c>
      <c r="H49" s="1094" t="s">
        <v>4844</v>
      </c>
      <c r="I49" s="1092">
        <v>46</v>
      </c>
      <c r="J49" s="1104">
        <v>45</v>
      </c>
      <c r="K49" s="1092">
        <v>41</v>
      </c>
      <c r="L49" s="1092">
        <v>40</v>
      </c>
      <c r="M49" s="1092">
        <v>40</v>
      </c>
      <c r="N49" s="1092">
        <v>22</v>
      </c>
      <c r="O49" s="1092">
        <v>45</v>
      </c>
      <c r="P49" s="1092">
        <v>44</v>
      </c>
      <c r="Q49" s="1092">
        <v>41</v>
      </c>
      <c r="R49" s="1092">
        <v>42</v>
      </c>
      <c r="S49" s="1092">
        <v>7</v>
      </c>
      <c r="T49" s="1092">
        <v>7</v>
      </c>
      <c r="U49" s="1105">
        <v>6</v>
      </c>
      <c r="V49" s="1058">
        <v>39</v>
      </c>
      <c r="W49" s="1058">
        <v>33</v>
      </c>
      <c r="X49" s="1058">
        <v>5</v>
      </c>
      <c r="Y49" s="1058"/>
      <c r="Z49" s="1058"/>
      <c r="AA49" s="1058">
        <v>18</v>
      </c>
      <c r="AB49" s="1058">
        <v>35</v>
      </c>
      <c r="AC49" s="1058">
        <v>34</v>
      </c>
      <c r="AD49" s="1058">
        <v>3</v>
      </c>
      <c r="AE49" s="1058"/>
      <c r="AF49" s="1058"/>
      <c r="AG49" s="1058"/>
      <c r="AH49" s="1058"/>
      <c r="AI49" s="1058"/>
      <c r="AJ49" s="1058"/>
      <c r="AK49" s="1058"/>
      <c r="AL49" s="1058"/>
      <c r="AM49" s="1058"/>
      <c r="AN49" s="1058"/>
      <c r="AO49" s="1058"/>
      <c r="AP49" s="1058"/>
      <c r="AQ49" s="1058"/>
      <c r="AU49" s="1054" t="s">
        <v>4850</v>
      </c>
      <c r="AV49" s="1054" t="s">
        <v>1240</v>
      </c>
      <c r="AW49" s="1054" t="s">
        <v>1231</v>
      </c>
      <c r="AX49" s="1094" t="s">
        <v>51</v>
      </c>
      <c r="AY49" s="1092">
        <v>90</v>
      </c>
      <c r="AZ49" s="1110">
        <v>88</v>
      </c>
      <c r="BA49" s="1110">
        <v>85</v>
      </c>
      <c r="BB49" s="1104">
        <v>83</v>
      </c>
      <c r="BC49" s="1110">
        <v>80</v>
      </c>
      <c r="BD49" s="1110">
        <v>22</v>
      </c>
      <c r="BE49" s="1092">
        <v>1</v>
      </c>
      <c r="BF49" s="1092">
        <v>1</v>
      </c>
      <c r="BG49" s="1092">
        <v>1</v>
      </c>
      <c r="BH49" s="1092">
        <v>1</v>
      </c>
      <c r="BI49" s="1110">
        <v>13</v>
      </c>
      <c r="BJ49" s="1092">
        <v>1</v>
      </c>
      <c r="BK49" s="1105">
        <v>6</v>
      </c>
      <c r="BL49" s="1101"/>
    </row>
    <row r="50" spans="2:64" ht="24" customHeight="1" thickBot="1">
      <c r="C50" s="1054"/>
      <c r="D50" s="1054"/>
      <c r="E50" s="1065" t="s">
        <v>1237</v>
      </c>
      <c r="F50" s="1054" t="s">
        <v>4200</v>
      </c>
      <c r="G50" s="1054" t="s">
        <v>1231</v>
      </c>
      <c r="H50" s="1066" t="s">
        <v>70</v>
      </c>
      <c r="I50" s="1058">
        <v>47</v>
      </c>
      <c r="J50" s="1058">
        <v>46</v>
      </c>
      <c r="K50" s="1058">
        <v>42</v>
      </c>
      <c r="L50" s="1058">
        <v>41</v>
      </c>
      <c r="N50" s="1058"/>
      <c r="O50" s="1058">
        <v>44</v>
      </c>
      <c r="P50" s="1058">
        <v>43</v>
      </c>
      <c r="Q50" s="1058"/>
      <c r="R50" s="1058" t="s">
        <v>4846</v>
      </c>
      <c r="S50" s="1059">
        <v>8</v>
      </c>
      <c r="T50" s="1058">
        <v>6</v>
      </c>
      <c r="U50" s="1058">
        <v>1</v>
      </c>
      <c r="V50" s="1058">
        <v>40</v>
      </c>
      <c r="W50" s="1058">
        <v>32</v>
      </c>
      <c r="X50" s="1058">
        <v>6</v>
      </c>
      <c r="Y50" s="1058"/>
      <c r="Z50" s="1058"/>
      <c r="AA50" s="1058">
        <v>17</v>
      </c>
      <c r="AB50" s="1058">
        <v>36</v>
      </c>
      <c r="AC50" s="1058">
        <v>35</v>
      </c>
      <c r="AD50" s="1058">
        <v>2</v>
      </c>
      <c r="AE50" s="1058"/>
      <c r="AF50" s="1058"/>
      <c r="AG50" s="1058"/>
      <c r="AH50" s="1058"/>
      <c r="AI50" s="1058"/>
      <c r="AJ50" s="1058"/>
      <c r="AK50" s="1058"/>
      <c r="AL50" s="1058"/>
      <c r="AM50" s="1058"/>
      <c r="AN50" s="1058"/>
      <c r="AO50" s="1058"/>
      <c r="AP50" s="1058"/>
      <c r="AQ50" s="1058"/>
      <c r="AX50" s="1107"/>
      <c r="AY50" s="1083"/>
      <c r="AZ50" s="1083"/>
      <c r="BA50" s="1083"/>
      <c r="BB50" s="1083"/>
      <c r="BE50" s="1083"/>
      <c r="BF50" s="1083"/>
      <c r="BG50" s="1083"/>
      <c r="BH50" s="1083"/>
      <c r="BI50" s="1083"/>
      <c r="BL50" s="1101"/>
    </row>
    <row r="51" spans="2:64" ht="24" customHeight="1" thickBot="1">
      <c r="D51" s="1054" t="s">
        <v>1231</v>
      </c>
      <c r="E51" s="1054" t="s">
        <v>1240</v>
      </c>
      <c r="F51" s="1065" t="s">
        <v>1228</v>
      </c>
      <c r="G51" s="1054" t="s">
        <v>1232</v>
      </c>
      <c r="H51" s="1066" t="s">
        <v>4796</v>
      </c>
      <c r="I51" s="1058">
        <v>48</v>
      </c>
      <c r="J51" s="1058">
        <v>47</v>
      </c>
      <c r="K51" s="1068">
        <v>43</v>
      </c>
      <c r="L51" s="1068">
        <v>42</v>
      </c>
      <c r="N51" s="1058"/>
      <c r="O51" s="1058">
        <v>43</v>
      </c>
      <c r="P51" s="1058">
        <v>42</v>
      </c>
      <c r="Q51" s="1058"/>
      <c r="R51" s="1058" t="s">
        <v>4848</v>
      </c>
      <c r="S51" s="1058">
        <v>8</v>
      </c>
      <c r="T51" s="1058">
        <v>6</v>
      </c>
      <c r="U51" s="1058">
        <v>2</v>
      </c>
      <c r="V51" s="1058">
        <v>41</v>
      </c>
      <c r="W51" s="1058">
        <v>31</v>
      </c>
      <c r="X51" s="1058">
        <v>7</v>
      </c>
      <c r="Y51" s="1058"/>
      <c r="Z51" s="1058"/>
      <c r="AA51" s="1058">
        <v>16</v>
      </c>
      <c r="AB51" s="1058">
        <v>37</v>
      </c>
      <c r="AC51" s="1058">
        <v>36</v>
      </c>
      <c r="AD51" s="1058">
        <v>1</v>
      </c>
      <c r="AE51" s="1058"/>
      <c r="AF51" s="1058"/>
      <c r="AG51" s="1058"/>
      <c r="AH51" s="1058"/>
      <c r="AI51" s="1058"/>
      <c r="AJ51" s="1058"/>
      <c r="AK51" s="1058"/>
      <c r="AL51" s="1058"/>
      <c r="AM51" s="1058"/>
      <c r="AN51" s="1058"/>
      <c r="AO51" s="1058"/>
      <c r="AP51" s="1058"/>
      <c r="AQ51" s="1058"/>
      <c r="BL51" s="1101"/>
    </row>
    <row r="52" spans="2:64" ht="24" customHeight="1" thickBot="1">
      <c r="E52" s="1065" t="s">
        <v>1237</v>
      </c>
      <c r="F52" s="1054" t="s">
        <v>4200</v>
      </c>
      <c r="G52" s="1054" t="s">
        <v>1231</v>
      </c>
      <c r="H52" s="1066" t="s">
        <v>70</v>
      </c>
      <c r="I52" s="1058">
        <v>49</v>
      </c>
      <c r="J52" s="1058">
        <v>48</v>
      </c>
      <c r="K52" s="1058">
        <v>44</v>
      </c>
      <c r="L52" s="1058">
        <v>43</v>
      </c>
      <c r="N52" s="1058"/>
      <c r="O52" s="1058">
        <v>42</v>
      </c>
      <c r="P52" s="1058">
        <v>41</v>
      </c>
      <c r="Q52" s="1058"/>
      <c r="R52" s="1058" t="s">
        <v>983</v>
      </c>
      <c r="S52" s="1058">
        <v>8</v>
      </c>
      <c r="T52" s="1058">
        <v>6</v>
      </c>
      <c r="U52" s="1058">
        <v>3</v>
      </c>
      <c r="V52" s="1058">
        <v>42</v>
      </c>
      <c r="W52" s="1058">
        <v>30</v>
      </c>
      <c r="X52" s="1058">
        <v>8</v>
      </c>
      <c r="Y52" s="1058"/>
      <c r="Z52" s="1058"/>
      <c r="AA52" s="1058">
        <v>15</v>
      </c>
      <c r="AB52" s="1058">
        <v>38</v>
      </c>
      <c r="AC52" s="1058">
        <v>37</v>
      </c>
      <c r="AD52" s="1058">
        <v>2</v>
      </c>
      <c r="AE52" s="1058"/>
      <c r="AF52" s="1058"/>
      <c r="AG52" s="1058"/>
      <c r="AH52" s="1058"/>
      <c r="AI52" s="1058"/>
      <c r="AJ52" s="1058"/>
      <c r="AK52" s="1058"/>
      <c r="AL52" s="1058"/>
      <c r="AM52" s="1058"/>
      <c r="AN52" s="1058"/>
      <c r="AO52" s="1058"/>
      <c r="AP52" s="1058"/>
      <c r="AQ52" s="1058"/>
      <c r="BL52" s="1101"/>
    </row>
    <row r="53" spans="2:64" ht="21">
      <c r="D53" s="1054"/>
      <c r="E53" s="1065" t="s">
        <v>1235</v>
      </c>
      <c r="F53" s="1055" t="s">
        <v>1229</v>
      </c>
      <c r="G53" s="1065" t="s">
        <v>1228</v>
      </c>
      <c r="H53" s="1072" t="s">
        <v>1384</v>
      </c>
      <c r="I53" s="1073">
        <v>50</v>
      </c>
      <c r="J53" s="1073">
        <v>49</v>
      </c>
      <c r="K53" s="1073">
        <v>45</v>
      </c>
      <c r="L53" s="1073">
        <v>44</v>
      </c>
      <c r="M53" s="1073">
        <v>41</v>
      </c>
      <c r="N53" s="1073">
        <v>1</v>
      </c>
      <c r="O53" s="1073">
        <v>41</v>
      </c>
      <c r="P53" s="1073">
        <v>40</v>
      </c>
      <c r="Q53" s="1073">
        <v>40</v>
      </c>
      <c r="R53" s="1073">
        <v>41</v>
      </c>
      <c r="S53" s="1073">
        <v>8</v>
      </c>
      <c r="T53" s="1073">
        <v>6</v>
      </c>
      <c r="U53" s="1075">
        <v>4</v>
      </c>
      <c r="V53" s="1058">
        <v>43</v>
      </c>
      <c r="W53" s="1058">
        <v>29</v>
      </c>
      <c r="X53" s="1058">
        <v>9</v>
      </c>
      <c r="Y53" s="1058"/>
      <c r="Z53" s="1058"/>
      <c r="AA53" s="1058">
        <v>14</v>
      </c>
      <c r="AB53" s="1058">
        <v>39</v>
      </c>
      <c r="AC53" s="1058">
        <v>38</v>
      </c>
      <c r="AD53" s="1058">
        <v>3</v>
      </c>
      <c r="AE53" s="1058"/>
      <c r="AF53" s="1058"/>
      <c r="AG53" s="1058"/>
      <c r="AH53" s="1058"/>
      <c r="AI53" s="1058"/>
      <c r="AJ53" s="1058"/>
      <c r="AK53" s="1058"/>
      <c r="AL53" s="1058"/>
      <c r="AM53" s="1058"/>
      <c r="AN53" s="1058"/>
      <c r="AO53" s="1058"/>
      <c r="AP53" s="1058"/>
      <c r="AQ53" s="1058"/>
    </row>
    <row r="54" spans="2:64" ht="21">
      <c r="B54" s="1054"/>
      <c r="C54" s="1054"/>
      <c r="D54" s="1054" t="s">
        <v>1230</v>
      </c>
      <c r="E54" s="1055" t="s">
        <v>1229</v>
      </c>
      <c r="F54" s="1054" t="s">
        <v>1227</v>
      </c>
      <c r="G54" s="1054" t="s">
        <v>1235</v>
      </c>
      <c r="H54" s="1079" t="s">
        <v>4798</v>
      </c>
      <c r="I54" s="1058">
        <v>51</v>
      </c>
      <c r="J54" s="1058">
        <v>50</v>
      </c>
      <c r="K54" s="1058">
        <v>46</v>
      </c>
      <c r="L54" s="1058">
        <v>45</v>
      </c>
      <c r="M54" s="1058">
        <v>42</v>
      </c>
      <c r="N54" s="1058">
        <v>2</v>
      </c>
      <c r="O54" s="1058">
        <v>40</v>
      </c>
      <c r="P54" s="1058">
        <v>39</v>
      </c>
      <c r="Q54" s="1058">
        <v>39</v>
      </c>
      <c r="R54" s="1058">
        <v>40</v>
      </c>
      <c r="S54" s="1058">
        <v>8</v>
      </c>
      <c r="T54" s="1058">
        <v>6</v>
      </c>
      <c r="U54" s="1080">
        <v>5</v>
      </c>
      <c r="V54" s="1058">
        <v>44</v>
      </c>
      <c r="W54" s="1058">
        <v>28</v>
      </c>
      <c r="X54" s="1058">
        <v>10</v>
      </c>
      <c r="Y54" s="1058"/>
      <c r="Z54" s="1058"/>
      <c r="AA54" s="1058">
        <v>13</v>
      </c>
      <c r="AB54" s="1058">
        <v>40</v>
      </c>
      <c r="AC54" s="1058">
        <v>39</v>
      </c>
      <c r="AD54" s="1058">
        <v>4</v>
      </c>
      <c r="AE54" s="1058"/>
      <c r="AF54" s="1058"/>
      <c r="AG54" s="1058"/>
      <c r="AH54" s="1058"/>
      <c r="AI54" s="1058"/>
      <c r="AJ54" s="1058"/>
      <c r="AK54" s="1058"/>
      <c r="AL54" s="1058"/>
      <c r="AM54" s="1058"/>
      <c r="AN54" s="1058"/>
      <c r="AO54" s="1058"/>
      <c r="AP54" s="1058"/>
      <c r="AQ54" s="1058"/>
      <c r="AX54" s="1108"/>
      <c r="AY54" s="1109"/>
      <c r="AZ54" s="1109"/>
      <c r="BA54" s="1109"/>
      <c r="BB54" s="1109"/>
      <c r="BE54" s="1109"/>
      <c r="BF54" s="1109"/>
      <c r="BG54" s="1109"/>
      <c r="BH54" s="1109"/>
      <c r="BI54" s="1109"/>
    </row>
    <row r="55" spans="2:64" ht="21">
      <c r="C55" s="1054" t="s">
        <v>1243</v>
      </c>
      <c r="D55" s="1054" t="s">
        <v>1235</v>
      </c>
      <c r="E55" s="1054" t="s">
        <v>1232</v>
      </c>
      <c r="F55" s="1054" t="s">
        <v>1249</v>
      </c>
      <c r="G55" s="1056" t="s">
        <v>1226</v>
      </c>
      <c r="H55" s="1079" t="s">
        <v>1621</v>
      </c>
      <c r="I55" s="1058">
        <v>52</v>
      </c>
      <c r="J55" s="1058">
        <v>51</v>
      </c>
      <c r="K55" s="1058">
        <v>47</v>
      </c>
      <c r="L55" s="1058">
        <v>46</v>
      </c>
      <c r="M55" s="1058">
        <v>43</v>
      </c>
      <c r="N55" s="1058">
        <v>3</v>
      </c>
      <c r="O55" s="1058">
        <v>39</v>
      </c>
      <c r="P55" s="1058">
        <v>38</v>
      </c>
      <c r="Q55" s="1058">
        <v>38</v>
      </c>
      <c r="R55" s="1058">
        <v>39</v>
      </c>
      <c r="S55" s="1058">
        <v>8</v>
      </c>
      <c r="T55" s="1058">
        <v>6</v>
      </c>
      <c r="U55" s="1080">
        <v>6</v>
      </c>
      <c r="V55" s="1058">
        <v>45</v>
      </c>
      <c r="W55" s="1058">
        <v>27</v>
      </c>
      <c r="X55" s="1058">
        <v>11</v>
      </c>
      <c r="Y55" s="1058"/>
      <c r="Z55" s="1058"/>
      <c r="AA55" s="1058">
        <v>12</v>
      </c>
      <c r="AB55" s="1058">
        <v>41</v>
      </c>
      <c r="AC55" s="1058">
        <v>40</v>
      </c>
      <c r="AD55" s="1058">
        <v>5</v>
      </c>
      <c r="AE55" s="1058"/>
      <c r="AF55" s="1058"/>
      <c r="AG55" s="1058"/>
      <c r="AH55" s="1058"/>
      <c r="AI55" s="1058"/>
      <c r="AJ55" s="1058"/>
      <c r="AK55" s="1058"/>
      <c r="AL55" s="1058"/>
      <c r="AM55" s="1058"/>
      <c r="AN55" s="1058"/>
      <c r="AO55" s="1058"/>
      <c r="AP55" s="1058"/>
      <c r="AQ55" s="1058"/>
    </row>
    <row r="56" spans="2:64" ht="21">
      <c r="B56" s="1060"/>
      <c r="C56" s="1054"/>
      <c r="D56" s="1054"/>
      <c r="E56" s="1054" t="s">
        <v>1239</v>
      </c>
      <c r="F56" s="1054" t="s">
        <v>1231</v>
      </c>
      <c r="G56" s="1055" t="s">
        <v>1229</v>
      </c>
      <c r="H56" s="1079" t="s">
        <v>4800</v>
      </c>
      <c r="I56" s="1058">
        <v>53</v>
      </c>
      <c r="J56" s="1058">
        <v>52</v>
      </c>
      <c r="K56" s="1058">
        <v>48</v>
      </c>
      <c r="L56" s="1058">
        <v>47</v>
      </c>
      <c r="M56" s="1058">
        <v>44</v>
      </c>
      <c r="N56" s="1058">
        <v>4</v>
      </c>
      <c r="O56" s="1058">
        <v>38</v>
      </c>
      <c r="P56" s="1058">
        <v>37</v>
      </c>
      <c r="Q56" s="1058">
        <v>37</v>
      </c>
      <c r="R56" s="1058">
        <v>38</v>
      </c>
      <c r="S56" s="1058">
        <v>8</v>
      </c>
      <c r="T56" s="1058">
        <v>6</v>
      </c>
      <c r="U56" s="1080">
        <v>7</v>
      </c>
      <c r="V56" s="1058">
        <v>46</v>
      </c>
      <c r="W56" s="1058">
        <v>26</v>
      </c>
      <c r="X56" s="1058">
        <v>12</v>
      </c>
      <c r="Y56" s="1058"/>
      <c r="Z56" s="1058"/>
      <c r="AA56" s="1058">
        <v>11</v>
      </c>
      <c r="AB56" s="1058">
        <v>42</v>
      </c>
      <c r="AC56" s="1058">
        <v>41</v>
      </c>
      <c r="AD56" s="1058">
        <v>6</v>
      </c>
      <c r="AE56" s="1058"/>
      <c r="AF56" s="1058"/>
      <c r="AG56" s="1058"/>
      <c r="AH56" s="1058"/>
      <c r="AI56" s="1058"/>
      <c r="AJ56" s="1058"/>
      <c r="AK56" s="1058"/>
      <c r="AL56" s="1058"/>
      <c r="AM56" s="1058"/>
      <c r="AN56" s="1058"/>
      <c r="AO56" s="1058"/>
      <c r="AP56" s="1058"/>
      <c r="AQ56" s="1058"/>
    </row>
    <row r="57" spans="2:64" ht="21">
      <c r="D57" s="1060"/>
      <c r="E57" s="1054" t="s">
        <v>1243</v>
      </c>
      <c r="F57" s="1054" t="s">
        <v>1249</v>
      </c>
      <c r="G57" s="1054" t="s">
        <v>1231</v>
      </c>
      <c r="H57" s="1079" t="s">
        <v>1396</v>
      </c>
      <c r="I57" s="1058">
        <v>54</v>
      </c>
      <c r="J57" s="1058">
        <v>53</v>
      </c>
      <c r="K57" s="1058">
        <v>49</v>
      </c>
      <c r="L57" s="1058">
        <v>48</v>
      </c>
      <c r="M57" s="1058">
        <v>45</v>
      </c>
      <c r="N57" s="1058">
        <v>5</v>
      </c>
      <c r="O57" s="1058">
        <v>37</v>
      </c>
      <c r="P57" s="1058">
        <v>36</v>
      </c>
      <c r="Q57" s="1058">
        <v>36</v>
      </c>
      <c r="R57" s="1058">
        <v>37</v>
      </c>
      <c r="S57" s="1059">
        <v>8</v>
      </c>
      <c r="T57" s="1058">
        <v>6</v>
      </c>
      <c r="U57" s="1084">
        <v>8</v>
      </c>
      <c r="V57" s="1058">
        <v>47</v>
      </c>
      <c r="W57" s="1058">
        <v>25</v>
      </c>
      <c r="X57" s="1058">
        <v>13</v>
      </c>
      <c r="Y57" s="1058"/>
      <c r="Z57" s="1058"/>
      <c r="AA57" s="1058">
        <v>10</v>
      </c>
      <c r="AB57" s="1058">
        <v>43</v>
      </c>
      <c r="AC57" s="1058">
        <v>42</v>
      </c>
      <c r="AD57" s="1058">
        <v>7</v>
      </c>
      <c r="AE57" s="1058"/>
      <c r="AF57" s="1058"/>
      <c r="AG57" s="1058"/>
      <c r="AH57" s="1058"/>
      <c r="AI57" s="1058"/>
      <c r="AJ57" s="1058"/>
      <c r="AK57" s="1058"/>
      <c r="AL57" s="1058"/>
      <c r="AM57" s="1058"/>
      <c r="AN57" s="1058"/>
      <c r="AO57" s="1058"/>
      <c r="AP57" s="1058"/>
      <c r="AQ57" s="1058"/>
    </row>
    <row r="58" spans="2:64" ht="21">
      <c r="C58" s="1055" t="s">
        <v>1242</v>
      </c>
      <c r="D58" s="1054" t="s">
        <v>1235</v>
      </c>
      <c r="E58" s="1055" t="s">
        <v>1229</v>
      </c>
      <c r="F58" s="1069" t="s">
        <v>1245</v>
      </c>
      <c r="G58" s="1055" t="s">
        <v>1229</v>
      </c>
      <c r="H58" s="1079" t="s">
        <v>4801</v>
      </c>
      <c r="I58" s="1058">
        <v>55</v>
      </c>
      <c r="J58" s="1058">
        <v>54</v>
      </c>
      <c r="K58" s="1058">
        <v>50</v>
      </c>
      <c r="L58" s="1058">
        <v>49</v>
      </c>
      <c r="M58" s="1058">
        <v>46</v>
      </c>
      <c r="N58" s="1058">
        <v>6</v>
      </c>
      <c r="O58" s="1058">
        <v>36</v>
      </c>
      <c r="P58" s="1058">
        <v>35</v>
      </c>
      <c r="Q58" s="1058">
        <v>35</v>
      </c>
      <c r="R58" s="1058">
        <v>36</v>
      </c>
      <c r="S58" s="1058">
        <v>9</v>
      </c>
      <c r="T58" s="1058">
        <v>5</v>
      </c>
      <c r="U58" s="1080">
        <v>1</v>
      </c>
      <c r="V58" s="1059">
        <v>48</v>
      </c>
      <c r="W58" s="1059">
        <v>24</v>
      </c>
      <c r="X58" s="1059">
        <v>14</v>
      </c>
      <c r="Y58" s="1059"/>
      <c r="Z58" s="1059"/>
      <c r="AA58" s="1059">
        <v>9</v>
      </c>
      <c r="AB58" s="1059">
        <v>44</v>
      </c>
      <c r="AC58" s="1059">
        <v>43</v>
      </c>
      <c r="AD58" s="1058">
        <v>8</v>
      </c>
      <c r="AE58" s="1058"/>
      <c r="AF58" s="1058"/>
      <c r="AG58" s="1058"/>
      <c r="AH58" s="1058"/>
      <c r="AI58" s="1058"/>
      <c r="AJ58" s="1058"/>
      <c r="AK58" s="1058"/>
      <c r="AL58" s="1058"/>
      <c r="AM58" s="1058"/>
      <c r="AN58" s="1058"/>
      <c r="AO58" s="1058"/>
      <c r="AP58" s="1058"/>
      <c r="AQ58" s="1058"/>
    </row>
    <row r="59" spans="2:64" ht="21">
      <c r="C59" s="1054" t="s">
        <v>4200</v>
      </c>
      <c r="D59" s="1054" t="s">
        <v>1227</v>
      </c>
      <c r="E59" s="1055" t="s">
        <v>1229</v>
      </c>
      <c r="F59" s="1069" t="s">
        <v>1245</v>
      </c>
      <c r="G59" s="1054" t="s">
        <v>1237</v>
      </c>
      <c r="H59" s="1079" t="s">
        <v>4802</v>
      </c>
      <c r="I59" s="1058">
        <v>56</v>
      </c>
      <c r="J59" s="1058">
        <v>55</v>
      </c>
      <c r="K59" s="1058">
        <v>51</v>
      </c>
      <c r="L59" s="1058">
        <v>50</v>
      </c>
      <c r="M59" s="1058">
        <v>47</v>
      </c>
      <c r="N59" s="1058">
        <v>7</v>
      </c>
      <c r="O59" s="1058">
        <v>35</v>
      </c>
      <c r="P59" s="1058">
        <v>34</v>
      </c>
      <c r="Q59" s="1058">
        <v>34</v>
      </c>
      <c r="R59" s="1058">
        <v>35</v>
      </c>
      <c r="S59" s="1058">
        <v>9</v>
      </c>
      <c r="T59" s="1058">
        <v>5</v>
      </c>
      <c r="U59" s="1080">
        <v>2</v>
      </c>
      <c r="V59" s="1059">
        <v>49</v>
      </c>
      <c r="W59" s="1059">
        <v>23</v>
      </c>
      <c r="X59" s="1059">
        <v>15</v>
      </c>
      <c r="Y59" s="1059"/>
      <c r="Z59" s="1059"/>
      <c r="AA59" s="1059">
        <v>8</v>
      </c>
      <c r="AB59" s="1059">
        <v>45</v>
      </c>
      <c r="AC59" s="1059">
        <v>44</v>
      </c>
      <c r="AD59" s="1058">
        <v>9</v>
      </c>
      <c r="AE59" s="1058"/>
      <c r="AF59" s="1058"/>
      <c r="AG59" s="1058"/>
      <c r="AH59" s="1058"/>
      <c r="AI59" s="1058"/>
      <c r="AJ59" s="1058"/>
      <c r="AK59" s="1058"/>
      <c r="AL59" s="1058"/>
      <c r="AM59" s="1058"/>
      <c r="AN59" s="1058"/>
      <c r="AO59" s="1058"/>
      <c r="AP59" s="1058"/>
      <c r="AQ59" s="1058"/>
    </row>
    <row r="60" spans="2:64" ht="21">
      <c r="D60" s="1054"/>
      <c r="E60" s="1054" t="s">
        <v>1250</v>
      </c>
      <c r="F60" s="1054" t="s">
        <v>1235</v>
      </c>
      <c r="G60" s="1054" t="s">
        <v>1230</v>
      </c>
      <c r="H60" s="1079" t="s">
        <v>4804</v>
      </c>
      <c r="I60" s="1058">
        <v>57</v>
      </c>
      <c r="J60" s="1058">
        <v>56</v>
      </c>
      <c r="K60" s="1058">
        <v>52</v>
      </c>
      <c r="L60" s="1058">
        <v>51</v>
      </c>
      <c r="M60" s="1058">
        <v>48</v>
      </c>
      <c r="N60" s="1058">
        <v>8</v>
      </c>
      <c r="O60" s="1058">
        <v>34</v>
      </c>
      <c r="P60" s="1058">
        <v>33</v>
      </c>
      <c r="Q60" s="1058">
        <v>33</v>
      </c>
      <c r="R60" s="1058">
        <v>34</v>
      </c>
      <c r="S60" s="1058">
        <v>9</v>
      </c>
      <c r="T60" s="1058">
        <v>5</v>
      </c>
      <c r="U60" s="1080">
        <v>3</v>
      </c>
      <c r="V60" s="1058">
        <v>50</v>
      </c>
      <c r="W60" s="1058">
        <v>22</v>
      </c>
      <c r="X60" s="1058">
        <v>16</v>
      </c>
      <c r="Y60" s="1058"/>
      <c r="Z60" s="1058"/>
      <c r="AA60" s="1058">
        <v>7</v>
      </c>
      <c r="AB60" s="1058">
        <v>46</v>
      </c>
      <c r="AC60" s="1058">
        <v>45</v>
      </c>
      <c r="AD60" s="1058">
        <v>10</v>
      </c>
      <c r="AE60" s="1058"/>
      <c r="AF60" s="1058"/>
      <c r="AG60" s="1058"/>
      <c r="AH60" s="1058"/>
      <c r="AI60" s="1058"/>
      <c r="AJ60" s="1058"/>
      <c r="AK60" s="1058"/>
      <c r="AL60" s="1058"/>
      <c r="AM60" s="1058"/>
      <c r="AN60" s="1058"/>
      <c r="AO60" s="1058"/>
      <c r="AP60" s="1058"/>
      <c r="AQ60" s="1058"/>
    </row>
    <row r="61" spans="2:64" ht="21">
      <c r="E61" s="1054" t="s">
        <v>4850</v>
      </c>
      <c r="F61" s="1054" t="s">
        <v>1240</v>
      </c>
      <c r="G61" s="1054" t="s">
        <v>1231</v>
      </c>
      <c r="H61" s="1079" t="s">
        <v>51</v>
      </c>
      <c r="I61" s="1058">
        <v>58</v>
      </c>
      <c r="J61" s="1058">
        <v>57</v>
      </c>
      <c r="K61" s="1058">
        <v>53</v>
      </c>
      <c r="L61" s="1058">
        <v>52</v>
      </c>
      <c r="M61" s="1058">
        <v>49</v>
      </c>
      <c r="N61" s="1058">
        <v>9</v>
      </c>
      <c r="O61" s="1058">
        <v>33</v>
      </c>
      <c r="P61" s="1058">
        <v>32</v>
      </c>
      <c r="Q61" s="1058">
        <v>32</v>
      </c>
      <c r="R61" s="1058">
        <v>33</v>
      </c>
      <c r="S61" s="1058">
        <v>9</v>
      </c>
      <c r="T61" s="1058">
        <v>5</v>
      </c>
      <c r="U61" s="1080">
        <v>4</v>
      </c>
      <c r="V61" s="1058">
        <v>51</v>
      </c>
      <c r="W61" s="1058">
        <v>21</v>
      </c>
      <c r="X61" s="1058">
        <v>17</v>
      </c>
      <c r="Y61" s="1058"/>
      <c r="Z61" s="1058"/>
      <c r="AA61" s="1058">
        <v>6</v>
      </c>
      <c r="AB61" s="1058">
        <v>47</v>
      </c>
      <c r="AC61" s="1058">
        <v>46</v>
      </c>
      <c r="AD61" s="1058">
        <v>11</v>
      </c>
      <c r="AE61" s="1058"/>
      <c r="AF61" s="1058"/>
      <c r="AG61" s="1058"/>
      <c r="AH61" s="1058"/>
      <c r="AI61" s="1058"/>
      <c r="AJ61" s="1058"/>
      <c r="AK61" s="1058"/>
      <c r="AL61" s="1058"/>
      <c r="AM61" s="1058"/>
      <c r="AN61" s="1058"/>
      <c r="AO61" s="1058"/>
      <c r="AP61" s="1058"/>
      <c r="AQ61" s="1058"/>
    </row>
    <row r="62" spans="2:64" ht="21">
      <c r="B62" s="1054"/>
      <c r="C62" s="1054"/>
      <c r="D62" s="1054" t="s">
        <v>1237</v>
      </c>
      <c r="E62" s="1054" t="s">
        <v>1231</v>
      </c>
      <c r="F62" s="1054" t="s">
        <v>1240</v>
      </c>
      <c r="G62" s="1054" t="s">
        <v>1235</v>
      </c>
      <c r="H62" s="1086" t="s">
        <v>4807</v>
      </c>
      <c r="I62" s="1058">
        <v>59</v>
      </c>
      <c r="J62" s="1058">
        <v>58</v>
      </c>
      <c r="K62" s="1058">
        <v>54</v>
      </c>
      <c r="L62" s="1058">
        <v>53</v>
      </c>
      <c r="M62" s="1058">
        <v>50</v>
      </c>
      <c r="N62" s="1058">
        <v>10</v>
      </c>
      <c r="O62" s="1058">
        <v>32</v>
      </c>
      <c r="P62" s="1058">
        <v>31</v>
      </c>
      <c r="Q62" s="1058">
        <v>31</v>
      </c>
      <c r="R62" s="1058">
        <v>32</v>
      </c>
      <c r="S62" s="1058">
        <v>9</v>
      </c>
      <c r="T62" s="1058">
        <v>5</v>
      </c>
      <c r="U62" s="1080">
        <v>5</v>
      </c>
      <c r="V62" s="1114">
        <v>52</v>
      </c>
      <c r="W62" s="1058">
        <v>20</v>
      </c>
      <c r="X62" s="1058">
        <v>18</v>
      </c>
      <c r="Y62" s="1058"/>
      <c r="Z62" s="1058"/>
      <c r="AA62" s="1058">
        <v>5</v>
      </c>
      <c r="AB62" s="1058">
        <v>48</v>
      </c>
      <c r="AC62" s="1058">
        <v>47</v>
      </c>
      <c r="AD62" s="1058">
        <v>12</v>
      </c>
      <c r="AE62" s="1058"/>
      <c r="AF62" s="1058"/>
      <c r="AG62" s="1058"/>
      <c r="AH62" s="1058"/>
      <c r="AI62" s="1058"/>
      <c r="AJ62" s="1058"/>
      <c r="AK62" s="1058"/>
      <c r="AL62" s="1058"/>
      <c r="AM62" s="1058"/>
      <c r="AN62" s="1058"/>
      <c r="AO62" s="1058"/>
      <c r="AP62" s="1058"/>
      <c r="AQ62" s="1058"/>
    </row>
    <row r="63" spans="2:64" ht="21">
      <c r="C63" s="1054" t="s">
        <v>1237</v>
      </c>
      <c r="D63" s="1054" t="s">
        <v>1244</v>
      </c>
      <c r="E63" s="1054" t="s">
        <v>2409</v>
      </c>
      <c r="F63" s="1069" t="s">
        <v>1245</v>
      </c>
      <c r="G63" s="1064" t="s">
        <v>1228</v>
      </c>
      <c r="H63" s="1079" t="s">
        <v>4809</v>
      </c>
      <c r="I63" s="1058">
        <v>60</v>
      </c>
      <c r="J63" s="1058">
        <v>59</v>
      </c>
      <c r="K63" s="1058">
        <v>55</v>
      </c>
      <c r="L63" s="1058">
        <v>54</v>
      </c>
      <c r="M63" s="1058">
        <v>51</v>
      </c>
      <c r="N63" s="1058">
        <v>11</v>
      </c>
      <c r="O63" s="1058">
        <v>31</v>
      </c>
      <c r="P63" s="1058">
        <v>30</v>
      </c>
      <c r="Q63" s="1058">
        <v>30</v>
      </c>
      <c r="R63" s="1058">
        <v>31</v>
      </c>
      <c r="S63" s="1058">
        <v>9</v>
      </c>
      <c r="T63" s="1058">
        <v>5</v>
      </c>
      <c r="U63" s="1085">
        <v>6</v>
      </c>
      <c r="V63" s="1058">
        <v>53</v>
      </c>
      <c r="W63" s="1058">
        <v>19</v>
      </c>
      <c r="X63" s="1058">
        <v>19</v>
      </c>
      <c r="Y63" s="1058"/>
      <c r="Z63" s="1058"/>
      <c r="AA63" s="1058">
        <v>4</v>
      </c>
      <c r="AB63" s="1058">
        <v>49</v>
      </c>
      <c r="AC63" s="1058">
        <v>48</v>
      </c>
      <c r="AD63" s="1058">
        <v>13</v>
      </c>
      <c r="AE63" s="1058"/>
      <c r="AF63" s="1058"/>
      <c r="AG63" s="1058"/>
      <c r="AH63" s="1058"/>
      <c r="AI63" s="1058"/>
      <c r="AJ63" s="1058"/>
      <c r="AK63" s="1058"/>
      <c r="AL63" s="1058"/>
      <c r="AM63" s="1058"/>
      <c r="AN63" s="1058"/>
      <c r="AO63" s="1058"/>
      <c r="AP63" s="1058"/>
      <c r="AQ63" s="1058"/>
    </row>
    <row r="64" spans="2:64" ht="21">
      <c r="D64" s="1055" t="s">
        <v>1242</v>
      </c>
      <c r="E64" s="1064" t="s">
        <v>1228</v>
      </c>
      <c r="F64" s="1054" t="s">
        <v>2409</v>
      </c>
      <c r="G64" s="1054" t="s">
        <v>1238</v>
      </c>
      <c r="H64" s="1079" t="s">
        <v>4811</v>
      </c>
      <c r="I64" s="1058">
        <v>61</v>
      </c>
      <c r="J64" s="1058">
        <v>60</v>
      </c>
      <c r="K64" s="1058">
        <v>56</v>
      </c>
      <c r="L64" s="1058">
        <v>55</v>
      </c>
      <c r="M64" s="1058">
        <v>52</v>
      </c>
      <c r="N64" s="1058">
        <v>12</v>
      </c>
      <c r="O64" s="1058">
        <v>30</v>
      </c>
      <c r="P64" s="1058">
        <v>29</v>
      </c>
      <c r="Q64" s="1058">
        <v>29</v>
      </c>
      <c r="R64" s="1058">
        <v>30</v>
      </c>
      <c r="S64" s="1058">
        <v>10</v>
      </c>
      <c r="T64" s="1058">
        <v>4</v>
      </c>
      <c r="U64" s="1080">
        <v>1</v>
      </c>
      <c r="V64" s="1058">
        <v>54</v>
      </c>
      <c r="W64" s="1058">
        <v>18</v>
      </c>
      <c r="X64" s="1058">
        <v>20</v>
      </c>
      <c r="Y64" s="1058"/>
      <c r="Z64" s="1058"/>
      <c r="AA64" s="1058">
        <v>3</v>
      </c>
      <c r="AB64" s="1058">
        <v>50</v>
      </c>
      <c r="AC64" s="1058">
        <v>49</v>
      </c>
      <c r="AD64" s="1058">
        <v>14</v>
      </c>
      <c r="AE64" s="1058"/>
      <c r="AF64" s="1058"/>
      <c r="AG64" s="1058"/>
      <c r="AH64" s="1058"/>
      <c r="AI64" s="1058"/>
      <c r="AJ64" s="1058"/>
      <c r="AK64" s="1058"/>
      <c r="AL64" s="1058"/>
      <c r="AM64" s="1058"/>
      <c r="AN64" s="1058"/>
      <c r="AO64" s="1058"/>
      <c r="AP64" s="1058"/>
      <c r="AQ64" s="1058"/>
    </row>
    <row r="65" spans="2:43" ht="21">
      <c r="C65" s="1054" t="s">
        <v>1244</v>
      </c>
      <c r="D65" s="1054" t="s">
        <v>1249</v>
      </c>
      <c r="E65" s="1069" t="s">
        <v>1245</v>
      </c>
      <c r="F65" s="1055" t="s">
        <v>1229</v>
      </c>
      <c r="G65" s="1056" t="s">
        <v>1226</v>
      </c>
      <c r="H65" s="1102" t="s">
        <v>946</v>
      </c>
      <c r="I65" s="1058">
        <v>62</v>
      </c>
      <c r="J65" s="1058">
        <v>61</v>
      </c>
      <c r="K65" s="1058">
        <v>57</v>
      </c>
      <c r="L65" s="1058">
        <v>56</v>
      </c>
      <c r="M65" s="1058">
        <v>53</v>
      </c>
      <c r="N65" s="1058">
        <v>13</v>
      </c>
      <c r="O65" s="1058">
        <v>29</v>
      </c>
      <c r="P65" s="1058">
        <v>28</v>
      </c>
      <c r="Q65" s="1058">
        <v>28</v>
      </c>
      <c r="R65" s="1058">
        <v>29</v>
      </c>
      <c r="S65" s="1058">
        <v>10</v>
      </c>
      <c r="T65" s="1058">
        <v>4</v>
      </c>
      <c r="U65" s="1080">
        <v>2</v>
      </c>
      <c r="V65" s="1059">
        <v>55</v>
      </c>
      <c r="W65" s="1059">
        <v>17</v>
      </c>
      <c r="X65" s="1059">
        <v>21</v>
      </c>
      <c r="Y65" s="1059"/>
      <c r="Z65" s="1059"/>
      <c r="AA65" s="1059">
        <v>2</v>
      </c>
      <c r="AB65" s="1059">
        <v>51</v>
      </c>
      <c r="AC65" s="1059">
        <v>50</v>
      </c>
      <c r="AD65" s="1058">
        <v>15</v>
      </c>
      <c r="AE65" s="1058"/>
      <c r="AF65" s="1058"/>
      <c r="AG65" s="1058"/>
      <c r="AH65" s="1058"/>
      <c r="AI65" s="1058"/>
      <c r="AJ65" s="1058"/>
      <c r="AK65" s="1058"/>
      <c r="AL65" s="1058"/>
      <c r="AM65" s="1058"/>
      <c r="AN65" s="1058"/>
      <c r="AO65" s="1058"/>
      <c r="AP65" s="1058"/>
      <c r="AQ65" s="1058"/>
    </row>
    <row r="66" spans="2:43" ht="21">
      <c r="C66" s="1055" t="s">
        <v>1242</v>
      </c>
      <c r="D66" s="1065" t="s">
        <v>1235</v>
      </c>
      <c r="E66" s="1065" t="s">
        <v>1237</v>
      </c>
      <c r="F66" s="1056" t="s">
        <v>1226</v>
      </c>
      <c r="G66" s="1054" t="s">
        <v>1231</v>
      </c>
      <c r="H66" s="1081" t="s">
        <v>4526</v>
      </c>
      <c r="I66" s="1058">
        <v>63</v>
      </c>
      <c r="J66" s="1058">
        <v>62</v>
      </c>
      <c r="K66" s="1058">
        <v>58</v>
      </c>
      <c r="L66" s="1058">
        <v>57</v>
      </c>
      <c r="M66" s="1058">
        <v>54</v>
      </c>
      <c r="N66" s="1058">
        <v>14</v>
      </c>
      <c r="O66" s="1058">
        <v>28</v>
      </c>
      <c r="P66" s="1058">
        <v>27</v>
      </c>
      <c r="Q66" s="1058">
        <v>27</v>
      </c>
      <c r="R66" s="1058">
        <v>28</v>
      </c>
      <c r="S66" s="1058">
        <v>10</v>
      </c>
      <c r="T66" s="1058">
        <v>4</v>
      </c>
      <c r="U66" s="1080">
        <v>3</v>
      </c>
      <c r="V66" s="1059">
        <v>56</v>
      </c>
      <c r="W66" s="1059">
        <v>16</v>
      </c>
      <c r="X66" s="1059">
        <v>22</v>
      </c>
      <c r="Y66" s="1059"/>
      <c r="Z66" s="1059">
        <v>1</v>
      </c>
      <c r="AA66" s="1059">
        <v>1</v>
      </c>
      <c r="AB66" s="1059">
        <v>52</v>
      </c>
      <c r="AC66" s="1059">
        <v>51</v>
      </c>
      <c r="AD66" s="1058">
        <v>16</v>
      </c>
      <c r="AE66" s="1058"/>
      <c r="AF66" s="1058"/>
      <c r="AG66" s="1058"/>
      <c r="AH66" s="1058"/>
      <c r="AI66" s="1058"/>
      <c r="AJ66" s="1058"/>
      <c r="AK66" s="1058"/>
      <c r="AL66" s="1058"/>
      <c r="AM66" s="1058"/>
      <c r="AN66" s="1058"/>
      <c r="AO66" s="1058"/>
      <c r="AP66" s="1058"/>
      <c r="AQ66" s="1058"/>
    </row>
    <row r="67" spans="2:43" ht="21">
      <c r="B67" s="1054" t="s">
        <v>1227</v>
      </c>
      <c r="C67" s="1065" t="s">
        <v>1235</v>
      </c>
      <c r="D67" s="1069" t="s">
        <v>1245</v>
      </c>
      <c r="E67" s="1065" t="s">
        <v>1228</v>
      </c>
      <c r="F67" s="1065" t="s">
        <v>1237</v>
      </c>
      <c r="G67" s="1056" t="s">
        <v>1226</v>
      </c>
      <c r="H67" s="1079" t="s">
        <v>4813</v>
      </c>
      <c r="I67" s="1058">
        <v>64</v>
      </c>
      <c r="J67" s="1058">
        <v>63</v>
      </c>
      <c r="K67" s="1058">
        <v>59</v>
      </c>
      <c r="L67" s="1058">
        <v>58</v>
      </c>
      <c r="M67" s="1058">
        <v>55</v>
      </c>
      <c r="N67" s="1058">
        <v>15</v>
      </c>
      <c r="O67" s="1058">
        <v>27</v>
      </c>
      <c r="P67" s="1058">
        <v>26</v>
      </c>
      <c r="Q67" s="1058">
        <v>26</v>
      </c>
      <c r="R67" s="1058">
        <v>27</v>
      </c>
      <c r="S67" s="1058">
        <v>10</v>
      </c>
      <c r="T67" s="1058">
        <v>4</v>
      </c>
      <c r="U67" s="1080">
        <v>4</v>
      </c>
      <c r="V67" s="1059">
        <v>57</v>
      </c>
      <c r="W67" s="1059">
        <v>15</v>
      </c>
      <c r="X67" s="1059">
        <v>23</v>
      </c>
      <c r="Y67" s="1059"/>
      <c r="Z67" s="1059">
        <v>2</v>
      </c>
      <c r="AA67" s="1059"/>
      <c r="AB67" s="1059">
        <v>53</v>
      </c>
      <c r="AC67" s="1114">
        <v>52</v>
      </c>
      <c r="AD67" s="1058">
        <v>17</v>
      </c>
      <c r="AE67" s="1058"/>
      <c r="AF67" s="1058"/>
      <c r="AG67" s="1058"/>
      <c r="AH67" s="1058"/>
      <c r="AI67" s="1058"/>
      <c r="AJ67" s="1058"/>
      <c r="AK67" s="1058"/>
      <c r="AL67" s="1058"/>
      <c r="AM67" s="1058"/>
      <c r="AN67" s="1058"/>
      <c r="AO67" s="1058"/>
      <c r="AP67" s="1058"/>
      <c r="AQ67" s="1058"/>
    </row>
    <row r="68" spans="2:43" ht="21.75" thickBot="1">
      <c r="E68" s="1054"/>
      <c r="F68" s="1056" t="s">
        <v>1226</v>
      </c>
      <c r="G68" s="1054" t="s">
        <v>1248</v>
      </c>
      <c r="H68" s="1079" t="s">
        <v>83</v>
      </c>
      <c r="I68" s="1058">
        <v>65</v>
      </c>
      <c r="J68" s="1058">
        <v>64</v>
      </c>
      <c r="K68" s="1058">
        <v>60</v>
      </c>
      <c r="L68" s="1058">
        <v>59</v>
      </c>
      <c r="M68" s="1058">
        <v>56</v>
      </c>
      <c r="N68" s="1058">
        <v>16</v>
      </c>
      <c r="O68" s="1058">
        <v>26</v>
      </c>
      <c r="P68" s="1058">
        <v>25</v>
      </c>
      <c r="Q68" s="1058">
        <v>25</v>
      </c>
      <c r="R68" s="1058">
        <v>26</v>
      </c>
      <c r="S68" s="1058">
        <v>10</v>
      </c>
      <c r="T68" s="1058">
        <v>4</v>
      </c>
      <c r="U68" s="1080">
        <v>5</v>
      </c>
      <c r="V68" s="1058">
        <v>58</v>
      </c>
      <c r="W68" s="1058">
        <v>14</v>
      </c>
      <c r="X68" s="1058">
        <v>24</v>
      </c>
      <c r="Y68" s="1058"/>
      <c r="Z68" s="1058">
        <v>3</v>
      </c>
      <c r="AA68" s="1058"/>
      <c r="AB68" s="1058">
        <v>54</v>
      </c>
      <c r="AC68" s="1058">
        <v>53</v>
      </c>
      <c r="AD68" s="1058">
        <v>18</v>
      </c>
      <c r="AE68" s="1058"/>
      <c r="AF68" s="1058"/>
      <c r="AG68" s="1058"/>
      <c r="AH68" s="1058"/>
      <c r="AI68" s="1058"/>
      <c r="AJ68" s="1058"/>
      <c r="AK68" s="1058"/>
      <c r="AL68" s="1058"/>
      <c r="AM68" s="1058"/>
      <c r="AN68" s="1058"/>
      <c r="AO68" s="1058"/>
      <c r="AP68" s="1058"/>
      <c r="AQ68" s="1058"/>
    </row>
    <row r="69" spans="2:43" ht="21.75" thickTop="1">
      <c r="D69" s="1054" t="s">
        <v>1235</v>
      </c>
      <c r="E69" s="1064" t="s">
        <v>1228</v>
      </c>
      <c r="F69" s="1054" t="s">
        <v>1232</v>
      </c>
      <c r="G69" s="1054" t="s">
        <v>1227</v>
      </c>
      <c r="H69" s="1089" t="s">
        <v>4815</v>
      </c>
      <c r="I69" s="1058">
        <v>66</v>
      </c>
      <c r="J69" s="1058">
        <v>65</v>
      </c>
      <c r="K69" s="1058">
        <v>61</v>
      </c>
      <c r="L69" s="1058">
        <v>60</v>
      </c>
      <c r="M69" s="1058">
        <v>57</v>
      </c>
      <c r="N69" s="1058">
        <v>17</v>
      </c>
      <c r="O69" s="1058">
        <v>25</v>
      </c>
      <c r="P69" s="1058">
        <v>24</v>
      </c>
      <c r="Q69" s="1058">
        <v>24</v>
      </c>
      <c r="R69" s="1058">
        <v>25</v>
      </c>
      <c r="S69" s="1058">
        <v>10</v>
      </c>
      <c r="T69" s="1058">
        <v>4</v>
      </c>
      <c r="U69" s="1080">
        <v>6</v>
      </c>
      <c r="V69" s="1058">
        <v>59</v>
      </c>
      <c r="W69" s="1058">
        <v>13</v>
      </c>
      <c r="X69" s="1058">
        <v>25</v>
      </c>
      <c r="Y69" s="1058"/>
      <c r="Z69" s="1058">
        <v>4</v>
      </c>
      <c r="AA69" s="1058"/>
      <c r="AB69" s="1058">
        <v>55</v>
      </c>
      <c r="AC69" s="1058">
        <v>54</v>
      </c>
      <c r="AD69" s="1058">
        <v>19</v>
      </c>
      <c r="AE69" s="1058"/>
      <c r="AF69" s="1058"/>
      <c r="AG69" s="1058"/>
      <c r="AH69" s="1058"/>
      <c r="AI69" s="1058"/>
      <c r="AJ69" s="1058"/>
      <c r="AK69" s="1058"/>
      <c r="AL69" s="1058"/>
      <c r="AM69" s="1058"/>
      <c r="AN69" s="1058"/>
      <c r="AO69" s="1058"/>
      <c r="AP69" s="1058"/>
      <c r="AQ69" s="1058"/>
    </row>
    <row r="70" spans="2:43" ht="21.75" thickBot="1">
      <c r="B70" s="1054"/>
      <c r="C70" s="1054"/>
      <c r="D70" s="1054"/>
      <c r="E70" s="1054" t="s">
        <v>4850</v>
      </c>
      <c r="F70" s="1054" t="s">
        <v>1240</v>
      </c>
      <c r="G70" s="1054" t="s">
        <v>1231</v>
      </c>
      <c r="H70" s="1094" t="s">
        <v>51</v>
      </c>
      <c r="I70" s="1092">
        <v>67</v>
      </c>
      <c r="J70" s="1092">
        <v>66</v>
      </c>
      <c r="K70" s="1092">
        <v>62</v>
      </c>
      <c r="L70" s="1092">
        <v>61</v>
      </c>
      <c r="M70" s="1092">
        <v>58</v>
      </c>
      <c r="N70" s="1092">
        <v>18</v>
      </c>
      <c r="O70" s="1092">
        <v>24</v>
      </c>
      <c r="P70" s="1092">
        <v>23</v>
      </c>
      <c r="Q70" s="1092">
        <v>23</v>
      </c>
      <c r="R70" s="1092">
        <v>24</v>
      </c>
      <c r="S70" s="1092">
        <v>10</v>
      </c>
      <c r="T70" s="1092">
        <v>4</v>
      </c>
      <c r="U70" s="1093">
        <v>7</v>
      </c>
      <c r="V70" s="1058">
        <v>60</v>
      </c>
      <c r="W70" s="1058">
        <v>12</v>
      </c>
      <c r="X70" s="1058">
        <v>26</v>
      </c>
      <c r="Y70" s="1058"/>
      <c r="Z70" s="1058">
        <v>5</v>
      </c>
      <c r="AA70" s="1058"/>
      <c r="AB70" s="1058">
        <v>56</v>
      </c>
      <c r="AC70" s="1058">
        <v>55</v>
      </c>
      <c r="AD70" s="1058">
        <v>20</v>
      </c>
      <c r="AE70" s="1058"/>
      <c r="AF70" s="1058"/>
      <c r="AG70" s="1058"/>
      <c r="AH70" s="1058"/>
      <c r="AI70" s="1058"/>
      <c r="AJ70" s="1058"/>
      <c r="AK70" s="1058"/>
      <c r="AL70" s="1058"/>
      <c r="AM70" s="1058"/>
      <c r="AN70" s="1058"/>
      <c r="AO70" s="1058"/>
      <c r="AP70" s="1058"/>
      <c r="AQ70" s="1058"/>
    </row>
    <row r="71" spans="2:43" ht="21.75" thickBot="1">
      <c r="E71" s="1054" t="s">
        <v>1237</v>
      </c>
      <c r="F71" s="1056" t="s">
        <v>1226</v>
      </c>
      <c r="G71" s="1054" t="s">
        <v>1241</v>
      </c>
      <c r="H71" s="1097" t="s">
        <v>10</v>
      </c>
      <c r="I71" s="1098">
        <v>68</v>
      </c>
      <c r="J71" s="1098"/>
      <c r="K71" s="1098">
        <v>63</v>
      </c>
      <c r="L71" s="1098"/>
      <c r="M71" s="1098"/>
      <c r="N71" s="1098"/>
      <c r="O71" s="1098">
        <v>23</v>
      </c>
      <c r="P71" s="1098"/>
      <c r="Q71" s="1098"/>
      <c r="R71" s="1098">
        <v>23</v>
      </c>
      <c r="S71" s="1098">
        <v>10</v>
      </c>
      <c r="T71" s="1098">
        <v>4</v>
      </c>
      <c r="U71" s="1099">
        <v>8</v>
      </c>
      <c r="V71" s="1058">
        <v>61</v>
      </c>
      <c r="W71" s="1058">
        <v>11</v>
      </c>
      <c r="X71" s="1058">
        <v>27</v>
      </c>
      <c r="Y71" s="1058"/>
      <c r="Z71" s="1058">
        <v>6</v>
      </c>
      <c r="AA71" s="1058"/>
      <c r="AB71" s="1058">
        <v>57</v>
      </c>
      <c r="AC71" s="1058">
        <v>56</v>
      </c>
      <c r="AD71" s="1058">
        <v>21</v>
      </c>
      <c r="AE71" s="1058"/>
      <c r="AF71" s="1058"/>
      <c r="AG71" s="1058"/>
      <c r="AH71" s="1058"/>
      <c r="AI71" s="1058"/>
      <c r="AJ71" s="1058"/>
      <c r="AK71" s="1058"/>
      <c r="AL71" s="1058"/>
      <c r="AM71" s="1058"/>
      <c r="AN71" s="1058"/>
      <c r="AO71" s="1058"/>
      <c r="AP71" s="1058"/>
      <c r="AQ71" s="1058"/>
    </row>
    <row r="72" spans="2:43" ht="21">
      <c r="D72" s="1054"/>
      <c r="E72" s="1054"/>
      <c r="F72" s="1054" t="s">
        <v>1235</v>
      </c>
      <c r="G72" s="1054" t="s">
        <v>1248</v>
      </c>
      <c r="H72" s="1072" t="s">
        <v>55</v>
      </c>
      <c r="I72" s="1073">
        <v>69</v>
      </c>
      <c r="J72" s="1073">
        <v>67</v>
      </c>
      <c r="K72" s="1073">
        <v>64</v>
      </c>
      <c r="L72" s="1073">
        <v>62</v>
      </c>
      <c r="M72" s="1073">
        <v>59</v>
      </c>
      <c r="N72" s="1073">
        <v>1</v>
      </c>
      <c r="O72" s="1073">
        <v>22</v>
      </c>
      <c r="P72" s="1073">
        <v>22</v>
      </c>
      <c r="Q72" s="1073">
        <v>22</v>
      </c>
      <c r="R72" s="1073">
        <v>22</v>
      </c>
      <c r="S72" s="1073">
        <v>11</v>
      </c>
      <c r="T72" s="1073">
        <v>3</v>
      </c>
      <c r="U72" s="1075">
        <v>1</v>
      </c>
      <c r="V72" s="1058">
        <v>62</v>
      </c>
      <c r="W72" s="1058">
        <v>10</v>
      </c>
      <c r="X72" s="1058">
        <v>28</v>
      </c>
      <c r="Y72" s="1058"/>
      <c r="Z72" s="1058">
        <v>7</v>
      </c>
      <c r="AA72" s="1058"/>
      <c r="AB72" s="1058">
        <v>58</v>
      </c>
      <c r="AC72" s="1058">
        <v>57</v>
      </c>
      <c r="AD72" s="1058">
        <v>22</v>
      </c>
      <c r="AE72" s="1058"/>
      <c r="AF72" s="1058"/>
      <c r="AG72" s="1058"/>
      <c r="AH72" s="1058"/>
      <c r="AI72" s="1058"/>
      <c r="AJ72" s="1058"/>
      <c r="AK72" s="1058"/>
      <c r="AL72" s="1058"/>
      <c r="AM72" s="1058"/>
      <c r="AN72" s="1058"/>
      <c r="AO72" s="1058"/>
      <c r="AP72" s="1058"/>
      <c r="AQ72" s="1058"/>
    </row>
    <row r="73" spans="2:43" ht="21">
      <c r="E73" s="1054" t="s">
        <v>4200</v>
      </c>
      <c r="F73" s="1055" t="s">
        <v>1229</v>
      </c>
      <c r="G73" s="1054" t="s">
        <v>1236</v>
      </c>
      <c r="H73" s="1079" t="s">
        <v>4818</v>
      </c>
      <c r="I73" s="1058">
        <v>70</v>
      </c>
      <c r="J73" s="1058">
        <v>68</v>
      </c>
      <c r="K73" s="1058">
        <v>65</v>
      </c>
      <c r="L73" s="1058">
        <v>63</v>
      </c>
      <c r="M73" s="1058">
        <v>60</v>
      </c>
      <c r="N73" s="1058">
        <v>2</v>
      </c>
      <c r="O73" s="1058">
        <v>21</v>
      </c>
      <c r="P73" s="1058">
        <v>21</v>
      </c>
      <c r="Q73" s="1058">
        <v>21</v>
      </c>
      <c r="R73" s="1058">
        <v>21</v>
      </c>
      <c r="S73" s="1058">
        <v>11</v>
      </c>
      <c r="T73" s="1058">
        <v>3</v>
      </c>
      <c r="U73" s="1080">
        <v>2</v>
      </c>
      <c r="V73" s="1058">
        <v>63</v>
      </c>
      <c r="W73" s="1058">
        <v>9</v>
      </c>
      <c r="X73" s="1058">
        <v>29</v>
      </c>
      <c r="Y73" s="1058"/>
      <c r="Z73" s="1058">
        <v>8</v>
      </c>
      <c r="AA73" s="1058"/>
      <c r="AB73" s="1058">
        <v>59</v>
      </c>
      <c r="AC73" s="1058">
        <v>58</v>
      </c>
      <c r="AD73" s="1058">
        <v>23</v>
      </c>
      <c r="AE73" s="1058"/>
      <c r="AF73" s="1058"/>
      <c r="AG73" s="1058"/>
      <c r="AH73" s="1058"/>
      <c r="AI73" s="1058"/>
      <c r="AJ73" s="1058"/>
      <c r="AK73" s="1058"/>
      <c r="AL73" s="1058"/>
      <c r="AM73" s="1058"/>
      <c r="AN73" s="1058"/>
      <c r="AO73" s="1058"/>
      <c r="AP73" s="1058"/>
      <c r="AQ73" s="1058"/>
    </row>
    <row r="74" spans="2:43" ht="21">
      <c r="D74" s="1054"/>
      <c r="E74" s="1055" t="s">
        <v>1242</v>
      </c>
      <c r="F74" s="1054" t="s">
        <v>1230</v>
      </c>
      <c r="G74" s="1054" t="s">
        <v>1231</v>
      </c>
      <c r="H74" s="1079" t="s">
        <v>1359</v>
      </c>
      <c r="I74" s="1058">
        <v>71</v>
      </c>
      <c r="J74" s="1058">
        <v>69</v>
      </c>
      <c r="K74" s="1058">
        <v>66</v>
      </c>
      <c r="L74" s="1058">
        <v>64</v>
      </c>
      <c r="M74" s="1058">
        <v>61</v>
      </c>
      <c r="N74" s="1058">
        <v>3</v>
      </c>
      <c r="O74" s="1058">
        <v>20</v>
      </c>
      <c r="P74" s="1058">
        <v>20</v>
      </c>
      <c r="Q74" s="1058">
        <v>20</v>
      </c>
      <c r="R74" s="1058">
        <v>20</v>
      </c>
      <c r="S74" s="1058">
        <v>11</v>
      </c>
      <c r="T74" s="1058">
        <v>3</v>
      </c>
      <c r="U74" s="1080">
        <v>3</v>
      </c>
      <c r="V74" s="1058">
        <v>64</v>
      </c>
      <c r="W74" s="1058">
        <v>8</v>
      </c>
      <c r="X74" s="1058">
        <v>30</v>
      </c>
      <c r="Y74" s="1058"/>
      <c r="Z74" s="1058">
        <v>9</v>
      </c>
      <c r="AA74" s="1058"/>
      <c r="AB74" s="1058">
        <v>60</v>
      </c>
      <c r="AC74" s="1058">
        <v>59</v>
      </c>
      <c r="AD74" s="1058">
        <v>24</v>
      </c>
      <c r="AE74" s="1058"/>
      <c r="AF74" s="1058"/>
      <c r="AG74" s="1058"/>
      <c r="AH74" s="1058"/>
      <c r="AI74" s="1058"/>
      <c r="AJ74" s="1058"/>
      <c r="AK74" s="1058"/>
      <c r="AL74" s="1058"/>
      <c r="AM74" s="1058"/>
      <c r="AN74" s="1058"/>
      <c r="AO74" s="1058"/>
      <c r="AP74" s="1058"/>
      <c r="AQ74" s="1058"/>
    </row>
    <row r="75" spans="2:43" ht="21">
      <c r="C75" s="1054"/>
      <c r="D75" s="1054" t="s">
        <v>1243</v>
      </c>
      <c r="E75" s="1054" t="s">
        <v>1230</v>
      </c>
      <c r="F75" s="1064" t="s">
        <v>1228</v>
      </c>
      <c r="G75" s="1054" t="s">
        <v>4200</v>
      </c>
      <c r="H75" s="1079" t="s">
        <v>4821</v>
      </c>
      <c r="I75" s="1058">
        <v>72</v>
      </c>
      <c r="J75" s="1058">
        <v>70</v>
      </c>
      <c r="K75" s="1058">
        <v>67</v>
      </c>
      <c r="L75" s="1058">
        <v>65</v>
      </c>
      <c r="M75" s="1058">
        <v>62</v>
      </c>
      <c r="N75" s="1058">
        <v>4</v>
      </c>
      <c r="O75" s="1058">
        <v>19</v>
      </c>
      <c r="P75" s="1058">
        <v>19</v>
      </c>
      <c r="Q75" s="1058">
        <v>19</v>
      </c>
      <c r="R75" s="1058">
        <v>19</v>
      </c>
      <c r="S75" s="1058">
        <v>11</v>
      </c>
      <c r="T75" s="1058">
        <v>3</v>
      </c>
      <c r="U75" s="1080">
        <v>4</v>
      </c>
      <c r="V75" s="1058">
        <v>65</v>
      </c>
      <c r="W75" s="1058">
        <v>7</v>
      </c>
      <c r="X75" s="1058">
        <v>31</v>
      </c>
      <c r="Y75" s="1058"/>
      <c r="Z75" s="1058">
        <v>10</v>
      </c>
      <c r="AA75" s="1058"/>
      <c r="AB75" s="1058">
        <v>61</v>
      </c>
      <c r="AC75" s="1058">
        <v>60</v>
      </c>
      <c r="AD75" s="1058">
        <v>25</v>
      </c>
      <c r="AE75" s="1058"/>
      <c r="AF75" s="1058"/>
      <c r="AG75" s="1058"/>
      <c r="AH75" s="1058"/>
      <c r="AI75" s="1058"/>
      <c r="AJ75" s="1058"/>
      <c r="AK75" s="1058"/>
      <c r="AL75" s="1058"/>
      <c r="AM75" s="1058"/>
      <c r="AN75" s="1058"/>
      <c r="AO75" s="1058"/>
      <c r="AP75" s="1058"/>
      <c r="AQ75" s="1058"/>
    </row>
    <row r="76" spans="2:43" ht="21">
      <c r="C76" s="1054" t="s">
        <v>4200</v>
      </c>
      <c r="D76" s="1054" t="s">
        <v>1235</v>
      </c>
      <c r="E76" s="1054" t="s">
        <v>1240</v>
      </c>
      <c r="F76" s="1054" t="s">
        <v>1231</v>
      </c>
      <c r="G76" s="1069" t="s">
        <v>1245</v>
      </c>
      <c r="H76" s="1079" t="s">
        <v>4822</v>
      </c>
      <c r="I76" s="1058">
        <v>73</v>
      </c>
      <c r="J76" s="1058">
        <v>71</v>
      </c>
      <c r="K76" s="1058">
        <v>68</v>
      </c>
      <c r="L76" s="1058">
        <v>66</v>
      </c>
      <c r="M76" s="1058">
        <v>63</v>
      </c>
      <c r="N76" s="1058">
        <v>5</v>
      </c>
      <c r="O76" s="1058">
        <v>18</v>
      </c>
      <c r="P76" s="1058">
        <v>18</v>
      </c>
      <c r="Q76" s="1058">
        <v>18</v>
      </c>
      <c r="R76" s="1058">
        <v>18</v>
      </c>
      <c r="S76" s="1058">
        <v>11</v>
      </c>
      <c r="T76" s="1058">
        <v>3</v>
      </c>
      <c r="U76" s="1080">
        <v>5</v>
      </c>
      <c r="V76" s="1058">
        <v>66</v>
      </c>
      <c r="W76" s="1058">
        <v>6</v>
      </c>
      <c r="X76" s="1058">
        <v>32</v>
      </c>
      <c r="Y76" s="1058"/>
      <c r="Z76" s="1058">
        <v>11</v>
      </c>
      <c r="AA76" s="1058"/>
      <c r="AB76" s="1058">
        <v>62</v>
      </c>
      <c r="AC76" s="1058">
        <v>61</v>
      </c>
      <c r="AD76" s="1058">
        <v>26</v>
      </c>
      <c r="AE76" s="1058"/>
      <c r="AF76" s="1058"/>
      <c r="AG76" s="1058"/>
      <c r="AH76" s="1058"/>
      <c r="AI76" s="1058"/>
      <c r="AJ76" s="1058"/>
      <c r="AK76" s="1058"/>
      <c r="AL76" s="1058"/>
      <c r="AM76" s="1058"/>
      <c r="AN76" s="1058"/>
      <c r="AO76" s="1058"/>
      <c r="AP76" s="1058"/>
      <c r="AQ76" s="1058"/>
    </row>
    <row r="77" spans="2:43" ht="21">
      <c r="B77" s="1060"/>
      <c r="C77" s="1060"/>
      <c r="D77" s="1054"/>
      <c r="E77" s="1054" t="s">
        <v>4200</v>
      </c>
      <c r="F77" s="1055" t="s">
        <v>1229</v>
      </c>
      <c r="G77" s="1054" t="s">
        <v>1236</v>
      </c>
      <c r="H77" s="1079" t="s">
        <v>4818</v>
      </c>
      <c r="I77" s="1058">
        <v>74</v>
      </c>
      <c r="J77" s="1058">
        <v>72</v>
      </c>
      <c r="K77" s="1058">
        <v>69</v>
      </c>
      <c r="L77" s="1058">
        <v>67</v>
      </c>
      <c r="M77" s="1058">
        <v>64</v>
      </c>
      <c r="N77" s="1058">
        <v>6</v>
      </c>
      <c r="O77" s="1058">
        <v>17</v>
      </c>
      <c r="P77" s="1058">
        <v>17</v>
      </c>
      <c r="Q77" s="1058">
        <v>17</v>
      </c>
      <c r="R77" s="1058">
        <v>17</v>
      </c>
      <c r="S77" s="1058">
        <v>11</v>
      </c>
      <c r="T77" s="1058">
        <v>3</v>
      </c>
      <c r="U77" s="1080">
        <v>6</v>
      </c>
      <c r="V77" s="1058">
        <v>67</v>
      </c>
      <c r="W77" s="1058">
        <v>5</v>
      </c>
      <c r="X77" s="1058">
        <v>33</v>
      </c>
      <c r="Y77" s="1058"/>
      <c r="Z77" s="1058">
        <v>12</v>
      </c>
      <c r="AA77" s="1058"/>
      <c r="AB77" s="1058">
        <v>63</v>
      </c>
      <c r="AC77" s="1058">
        <v>62</v>
      </c>
      <c r="AD77" s="1058">
        <v>27</v>
      </c>
      <c r="AE77" s="1058"/>
      <c r="AF77" s="1058"/>
      <c r="AG77" s="1058"/>
      <c r="AH77" s="1058"/>
      <c r="AI77" s="1058"/>
      <c r="AJ77" s="1058"/>
      <c r="AK77" s="1058"/>
      <c r="AL77" s="1058"/>
      <c r="AM77" s="1058"/>
      <c r="AN77" s="1058"/>
      <c r="AO77" s="1058"/>
      <c r="AP77" s="1058"/>
      <c r="AQ77" s="1058"/>
    </row>
    <row r="78" spans="2:43" ht="21">
      <c r="C78" s="1054"/>
      <c r="D78" s="1054" t="s">
        <v>1240</v>
      </c>
      <c r="E78" s="1054" t="s">
        <v>1246</v>
      </c>
      <c r="F78" s="1054" t="s">
        <v>1236</v>
      </c>
      <c r="G78" s="1054" t="s">
        <v>4200</v>
      </c>
      <c r="H78" s="1079" t="s">
        <v>4824</v>
      </c>
      <c r="I78" s="1058">
        <v>75</v>
      </c>
      <c r="J78" s="1058">
        <v>73</v>
      </c>
      <c r="K78" s="1058">
        <v>70</v>
      </c>
      <c r="L78" s="1058">
        <v>68</v>
      </c>
      <c r="M78" s="1058">
        <v>65</v>
      </c>
      <c r="N78" s="1058">
        <v>7</v>
      </c>
      <c r="O78" s="1058">
        <v>16</v>
      </c>
      <c r="P78" s="1058">
        <v>16</v>
      </c>
      <c r="Q78" s="1058">
        <v>16</v>
      </c>
      <c r="R78" s="1058">
        <v>16</v>
      </c>
      <c r="S78" s="1058">
        <v>11</v>
      </c>
      <c r="T78" s="1058">
        <v>3</v>
      </c>
      <c r="U78" s="1085">
        <v>7</v>
      </c>
      <c r="V78" s="1058">
        <v>68</v>
      </c>
      <c r="W78" s="1058">
        <v>4</v>
      </c>
      <c r="X78" s="1058">
        <v>34</v>
      </c>
      <c r="Y78" s="1058"/>
      <c r="Z78" s="1058">
        <v>13</v>
      </c>
      <c r="AA78" s="1058"/>
      <c r="AB78" s="1058">
        <v>64</v>
      </c>
      <c r="AC78" s="1058">
        <v>63</v>
      </c>
      <c r="AD78" s="1058">
        <v>28</v>
      </c>
      <c r="AE78" s="1058"/>
      <c r="AF78" s="1058"/>
      <c r="AG78" s="1058"/>
      <c r="AH78" s="1058"/>
      <c r="AI78" s="1058"/>
      <c r="AJ78" s="1058"/>
      <c r="AK78" s="1058"/>
      <c r="AL78" s="1058"/>
      <c r="AM78" s="1058"/>
      <c r="AN78" s="1058"/>
      <c r="AO78" s="1058"/>
      <c r="AP78" s="1058"/>
      <c r="AQ78" s="1058"/>
    </row>
    <row r="79" spans="2:43" ht="21">
      <c r="D79" s="1064" t="s">
        <v>1228</v>
      </c>
      <c r="E79" s="1054" t="s">
        <v>1240</v>
      </c>
      <c r="F79" s="1054" t="s">
        <v>1230</v>
      </c>
      <c r="G79" s="1054" t="s">
        <v>1232</v>
      </c>
      <c r="H79" s="1079" t="s">
        <v>4825</v>
      </c>
      <c r="I79" s="1058">
        <v>76</v>
      </c>
      <c r="J79" s="1058">
        <v>74</v>
      </c>
      <c r="K79" s="1058">
        <v>71</v>
      </c>
      <c r="L79" s="1058">
        <v>69</v>
      </c>
      <c r="M79" s="1058">
        <v>66</v>
      </c>
      <c r="N79" s="1058">
        <v>8</v>
      </c>
      <c r="O79" s="1058">
        <v>15</v>
      </c>
      <c r="P79" s="1058">
        <v>15</v>
      </c>
      <c r="Q79" s="1058">
        <v>15</v>
      </c>
      <c r="R79" s="1058">
        <v>15</v>
      </c>
      <c r="S79" s="1058">
        <v>12</v>
      </c>
      <c r="T79" s="1058">
        <v>2</v>
      </c>
      <c r="U79" s="1080">
        <v>1</v>
      </c>
      <c r="V79" s="1058">
        <v>69</v>
      </c>
      <c r="W79" s="1058">
        <v>3</v>
      </c>
      <c r="X79" s="1058">
        <v>35</v>
      </c>
      <c r="Y79" s="1058"/>
      <c r="Z79" s="1058">
        <v>14</v>
      </c>
      <c r="AA79" s="1058"/>
      <c r="AB79" s="1058">
        <v>65</v>
      </c>
      <c r="AC79" s="1058">
        <v>64</v>
      </c>
      <c r="AD79" s="1058">
        <v>29</v>
      </c>
      <c r="AE79" s="1058"/>
      <c r="AF79" s="1058"/>
      <c r="AG79" s="1058"/>
      <c r="AH79" s="1058"/>
      <c r="AI79" s="1058"/>
      <c r="AJ79" s="1058"/>
      <c r="AK79" s="1058"/>
      <c r="AL79" s="1058"/>
      <c r="AM79" s="1058"/>
      <c r="AN79" s="1058"/>
      <c r="AO79" s="1058"/>
      <c r="AP79" s="1058"/>
      <c r="AQ79" s="1058"/>
    </row>
    <row r="80" spans="2:43" ht="21.75" thickBot="1">
      <c r="C80" s="1064" t="s">
        <v>1228</v>
      </c>
      <c r="D80" s="1055" t="s">
        <v>1229</v>
      </c>
      <c r="E80" s="1056" t="s">
        <v>1226</v>
      </c>
      <c r="F80" s="1069" t="s">
        <v>1245</v>
      </c>
      <c r="G80" s="1064" t="s">
        <v>1228</v>
      </c>
      <c r="H80" s="1079" t="s">
        <v>4827</v>
      </c>
      <c r="I80" s="1058">
        <v>77</v>
      </c>
      <c r="J80" s="1058">
        <v>75</v>
      </c>
      <c r="K80" s="1058">
        <v>72</v>
      </c>
      <c r="L80" s="1058">
        <v>70</v>
      </c>
      <c r="M80" s="1058">
        <v>67</v>
      </c>
      <c r="N80" s="1058">
        <v>9</v>
      </c>
      <c r="O80" s="1058">
        <v>14</v>
      </c>
      <c r="P80" s="1058">
        <v>14</v>
      </c>
      <c r="Q80" s="1058">
        <v>14</v>
      </c>
      <c r="R80" s="1058">
        <v>14</v>
      </c>
      <c r="S80" s="1058">
        <v>12</v>
      </c>
      <c r="T80" s="1058">
        <v>2</v>
      </c>
      <c r="U80" s="1080">
        <v>2</v>
      </c>
      <c r="V80" s="1058">
        <v>70</v>
      </c>
      <c r="W80" s="1058">
        <v>2</v>
      </c>
      <c r="X80" s="1058">
        <v>36</v>
      </c>
      <c r="Y80" s="1058"/>
      <c r="Z80" s="1058">
        <v>15</v>
      </c>
      <c r="AA80" s="1058"/>
      <c r="AB80" s="1058">
        <v>66</v>
      </c>
      <c r="AC80" s="1114">
        <v>65</v>
      </c>
      <c r="AD80" s="1058">
        <v>30</v>
      </c>
      <c r="AE80" s="1058"/>
      <c r="AF80" s="1058"/>
      <c r="AG80" s="1058"/>
      <c r="AH80" s="1058"/>
      <c r="AI80" s="1058"/>
      <c r="AJ80" s="1058"/>
      <c r="AK80" s="1058"/>
      <c r="AL80" s="1058"/>
      <c r="AM80" s="1058"/>
      <c r="AN80" s="1058"/>
      <c r="AO80" s="1058"/>
      <c r="AP80" s="1058"/>
      <c r="AQ80" s="1058"/>
    </row>
    <row r="81" spans="2:43" ht="21.75" thickBot="1">
      <c r="C81" s="1065" t="s">
        <v>1237</v>
      </c>
      <c r="D81" s="1065" t="s">
        <v>1228</v>
      </c>
      <c r="E81" s="1065" t="s">
        <v>1237</v>
      </c>
      <c r="F81" s="1065" t="s">
        <v>1235</v>
      </c>
      <c r="G81" s="1056" t="s">
        <v>1226</v>
      </c>
      <c r="H81" s="1102" t="s">
        <v>4829</v>
      </c>
      <c r="I81" s="1082">
        <v>78</v>
      </c>
      <c r="J81" s="1058">
        <v>76</v>
      </c>
      <c r="K81" s="1058">
        <v>73</v>
      </c>
      <c r="L81" s="1058">
        <v>71</v>
      </c>
      <c r="M81" s="1058">
        <v>68</v>
      </c>
      <c r="N81" s="1058">
        <v>10</v>
      </c>
      <c r="O81" s="1059">
        <v>13</v>
      </c>
      <c r="P81" s="1058">
        <v>13</v>
      </c>
      <c r="Q81" s="1058">
        <v>13</v>
      </c>
      <c r="R81" s="1058">
        <v>13</v>
      </c>
      <c r="S81" s="1058">
        <v>12</v>
      </c>
      <c r="T81" s="1058">
        <v>2</v>
      </c>
      <c r="U81" s="1080">
        <v>3</v>
      </c>
      <c r="V81" s="1059">
        <v>71</v>
      </c>
      <c r="W81" s="1059">
        <v>1</v>
      </c>
      <c r="X81" s="1059">
        <v>37</v>
      </c>
      <c r="Y81" s="1059"/>
      <c r="Z81" s="1059">
        <v>16</v>
      </c>
      <c r="AA81" s="1059"/>
      <c r="AB81" s="1059">
        <v>67</v>
      </c>
      <c r="AC81" s="1059">
        <v>66</v>
      </c>
      <c r="AD81" s="1058">
        <v>31</v>
      </c>
      <c r="AE81" s="1058"/>
      <c r="AF81" s="1058"/>
      <c r="AG81" s="1058"/>
      <c r="AH81" s="1058"/>
      <c r="AI81" s="1058"/>
      <c r="AJ81" s="1058"/>
      <c r="AK81" s="1058"/>
      <c r="AL81" s="1058"/>
      <c r="AM81" s="1058"/>
      <c r="AN81" s="1058"/>
      <c r="AO81" s="1058"/>
      <c r="AP81" s="1058"/>
      <c r="AQ81" s="1058"/>
    </row>
    <row r="82" spans="2:43" ht="21">
      <c r="B82" s="1055" t="s">
        <v>1242</v>
      </c>
      <c r="C82" s="1060" t="s">
        <v>1248</v>
      </c>
      <c r="D82" s="1065" t="s">
        <v>1235</v>
      </c>
      <c r="E82" s="1065" t="s">
        <v>1237</v>
      </c>
      <c r="F82" s="1056" t="s">
        <v>1226</v>
      </c>
      <c r="G82" s="1054" t="s">
        <v>1231</v>
      </c>
      <c r="H82" s="1081" t="s">
        <v>4830</v>
      </c>
      <c r="I82" s="1058">
        <v>79</v>
      </c>
      <c r="J82" s="1058">
        <v>77</v>
      </c>
      <c r="K82" s="1058">
        <v>74</v>
      </c>
      <c r="L82" s="1058">
        <v>72</v>
      </c>
      <c r="M82" s="1058">
        <v>69</v>
      </c>
      <c r="N82" s="1058">
        <v>11</v>
      </c>
      <c r="O82" s="1058">
        <v>12</v>
      </c>
      <c r="P82" s="1058">
        <v>12</v>
      </c>
      <c r="Q82" s="1058">
        <v>12</v>
      </c>
      <c r="R82" s="1058">
        <v>12</v>
      </c>
      <c r="S82" s="1058">
        <v>12</v>
      </c>
      <c r="T82" s="1058">
        <v>2</v>
      </c>
      <c r="U82" s="1080">
        <v>4</v>
      </c>
      <c r="V82" s="1059">
        <v>72</v>
      </c>
      <c r="W82" s="1059"/>
      <c r="X82" s="1059">
        <v>38</v>
      </c>
      <c r="Y82" s="1059"/>
      <c r="Z82" s="1059">
        <v>17</v>
      </c>
      <c r="AA82" s="1059"/>
      <c r="AB82" s="1059">
        <v>68</v>
      </c>
      <c r="AC82" s="1059">
        <v>67</v>
      </c>
      <c r="AD82" s="1058">
        <v>32</v>
      </c>
      <c r="AE82" s="1058"/>
      <c r="AF82" s="1058"/>
      <c r="AG82" s="1058"/>
      <c r="AH82" s="1058"/>
      <c r="AI82" s="1058"/>
      <c r="AJ82" s="1058"/>
      <c r="AK82" s="1058"/>
      <c r="AL82" s="1058"/>
      <c r="AM82" s="1058"/>
      <c r="AN82" s="1058"/>
      <c r="AO82" s="1058"/>
      <c r="AP82" s="1058"/>
      <c r="AQ82" s="1058"/>
    </row>
    <row r="83" spans="2:43" ht="21">
      <c r="D83" s="1054"/>
      <c r="E83" s="1054"/>
      <c r="F83" s="1056" t="s">
        <v>1226</v>
      </c>
      <c r="G83" s="1054" t="s">
        <v>1248</v>
      </c>
      <c r="H83" s="1079" t="s">
        <v>83</v>
      </c>
      <c r="I83" s="1058">
        <v>80</v>
      </c>
      <c r="J83" s="1058">
        <v>78</v>
      </c>
      <c r="K83" s="1058">
        <v>75</v>
      </c>
      <c r="L83" s="1058">
        <v>73</v>
      </c>
      <c r="M83" s="1058">
        <v>70</v>
      </c>
      <c r="N83" s="1058">
        <v>12</v>
      </c>
      <c r="O83" s="1058">
        <v>11</v>
      </c>
      <c r="P83" s="1058">
        <v>11</v>
      </c>
      <c r="Q83" s="1058">
        <v>11</v>
      </c>
      <c r="R83" s="1058">
        <v>11</v>
      </c>
      <c r="S83" s="1058">
        <v>12</v>
      </c>
      <c r="T83" s="1058">
        <v>2</v>
      </c>
      <c r="U83" s="1080">
        <v>5</v>
      </c>
      <c r="V83" s="1058">
        <v>73</v>
      </c>
      <c r="W83" s="1058"/>
      <c r="X83" s="1058">
        <v>39</v>
      </c>
      <c r="Y83" s="1058"/>
      <c r="Z83" s="1058">
        <v>18</v>
      </c>
      <c r="AA83" s="1058"/>
      <c r="AB83" s="1058">
        <v>69</v>
      </c>
      <c r="AC83" s="1058">
        <v>68</v>
      </c>
      <c r="AD83" s="1058">
        <v>33</v>
      </c>
      <c r="AE83" s="1058"/>
      <c r="AF83" s="1058"/>
      <c r="AG83" s="1058"/>
      <c r="AH83" s="1058"/>
      <c r="AI83" s="1058"/>
      <c r="AJ83" s="1058"/>
      <c r="AK83" s="1058"/>
      <c r="AL83" s="1058"/>
      <c r="AM83" s="1058"/>
      <c r="AN83" s="1058"/>
      <c r="AO83" s="1058"/>
      <c r="AP83" s="1058"/>
      <c r="AQ83" s="1058"/>
    </row>
    <row r="84" spans="2:43" ht="21">
      <c r="B84" s="1064" t="s">
        <v>1228</v>
      </c>
      <c r="C84" s="1054" t="s">
        <v>1235</v>
      </c>
      <c r="D84" s="1054" t="s">
        <v>1238</v>
      </c>
      <c r="E84" s="1054" t="s">
        <v>1235</v>
      </c>
      <c r="F84" s="1054" t="s">
        <v>1238</v>
      </c>
      <c r="G84" s="1054" t="s">
        <v>1241</v>
      </c>
      <c r="H84" s="1079" t="s">
        <v>4832</v>
      </c>
      <c r="I84" s="1058">
        <v>81</v>
      </c>
      <c r="J84" s="1058">
        <v>79</v>
      </c>
      <c r="K84" s="1058">
        <v>76</v>
      </c>
      <c r="L84" s="1058">
        <v>74</v>
      </c>
      <c r="M84" s="1058">
        <v>71</v>
      </c>
      <c r="N84" s="1058">
        <v>13</v>
      </c>
      <c r="O84" s="1058">
        <v>10</v>
      </c>
      <c r="P84" s="1058">
        <v>10</v>
      </c>
      <c r="Q84" s="1058">
        <v>10</v>
      </c>
      <c r="R84" s="1058">
        <v>10</v>
      </c>
      <c r="S84" s="1058">
        <v>12</v>
      </c>
      <c r="T84" s="1058">
        <v>2</v>
      </c>
      <c r="U84" s="1080">
        <v>6</v>
      </c>
      <c r="V84" s="1058">
        <v>74</v>
      </c>
      <c r="W84" s="1058"/>
      <c r="X84" s="1058">
        <v>40</v>
      </c>
      <c r="Y84" s="1058"/>
      <c r="Z84" s="1058">
        <v>19</v>
      </c>
      <c r="AA84" s="1058"/>
      <c r="AB84" s="1058">
        <v>70</v>
      </c>
      <c r="AC84" s="1058">
        <v>69</v>
      </c>
      <c r="AD84" s="1058">
        <v>34</v>
      </c>
      <c r="AE84" s="1058"/>
      <c r="AF84" s="1058"/>
      <c r="AG84" s="1058"/>
      <c r="AH84" s="1058"/>
      <c r="AI84" s="1058"/>
      <c r="AJ84" s="1058"/>
      <c r="AK84" s="1058"/>
      <c r="AL84" s="1058"/>
      <c r="AM84" s="1058"/>
      <c r="AN84" s="1058"/>
      <c r="AO84" s="1058"/>
      <c r="AP84" s="1058"/>
      <c r="AQ84" s="1058"/>
    </row>
    <row r="85" spans="2:43" ht="21">
      <c r="B85" s="1064" t="s">
        <v>1228</v>
      </c>
      <c r="C85" s="1056" t="s">
        <v>1226</v>
      </c>
      <c r="D85" s="1054" t="s">
        <v>1235</v>
      </c>
      <c r="E85" s="1054" t="s">
        <v>1238</v>
      </c>
      <c r="F85" s="1064" t="s">
        <v>1228</v>
      </c>
      <c r="G85" s="1054" t="s">
        <v>1235</v>
      </c>
      <c r="H85" s="1079" t="s">
        <v>4834</v>
      </c>
      <c r="I85" s="1058">
        <v>82</v>
      </c>
      <c r="J85" s="1058">
        <v>80</v>
      </c>
      <c r="K85" s="1058">
        <v>77</v>
      </c>
      <c r="L85" s="1058">
        <v>75</v>
      </c>
      <c r="M85" s="1058">
        <v>72</v>
      </c>
      <c r="N85" s="1058">
        <v>14</v>
      </c>
      <c r="O85" s="1058">
        <v>9</v>
      </c>
      <c r="P85" s="1058">
        <v>9</v>
      </c>
      <c r="Q85" s="1058">
        <v>9</v>
      </c>
      <c r="R85" s="1058">
        <v>9</v>
      </c>
      <c r="S85" s="1058">
        <v>12</v>
      </c>
      <c r="T85" s="1058">
        <v>2</v>
      </c>
      <c r="U85" s="1080">
        <v>7</v>
      </c>
      <c r="V85" s="1058">
        <v>75</v>
      </c>
      <c r="W85" s="1058"/>
      <c r="X85" s="1058">
        <v>41</v>
      </c>
      <c r="Y85" s="1058"/>
      <c r="Z85" s="1058">
        <v>20</v>
      </c>
      <c r="AA85" s="1058"/>
      <c r="AB85" s="1058">
        <v>71</v>
      </c>
      <c r="AC85" s="1058">
        <v>70</v>
      </c>
      <c r="AD85" s="1058">
        <v>35</v>
      </c>
      <c r="AE85" s="1058"/>
      <c r="AF85" s="1058"/>
      <c r="AG85" s="1058"/>
      <c r="AH85" s="1058"/>
      <c r="AI85" s="1058"/>
      <c r="AJ85" s="1058"/>
      <c r="AK85" s="1058"/>
      <c r="AL85" s="1058"/>
      <c r="AM85" s="1058"/>
      <c r="AN85" s="1058"/>
      <c r="AO85" s="1058"/>
      <c r="AP85" s="1058"/>
      <c r="AQ85" s="1058"/>
    </row>
    <row r="86" spans="2:43" ht="21">
      <c r="E86" s="1060"/>
      <c r="F86" s="1054" t="s">
        <v>1235</v>
      </c>
      <c r="G86" s="1069" t="s">
        <v>1245</v>
      </c>
      <c r="H86" s="1079" t="s">
        <v>4835</v>
      </c>
      <c r="I86" s="1058">
        <v>83</v>
      </c>
      <c r="J86" s="1058">
        <v>81</v>
      </c>
      <c r="K86" s="1058">
        <v>78</v>
      </c>
      <c r="L86" s="1058">
        <v>76</v>
      </c>
      <c r="M86" s="1058">
        <v>73</v>
      </c>
      <c r="N86" s="1058">
        <v>15</v>
      </c>
      <c r="O86" s="1058">
        <v>8</v>
      </c>
      <c r="P86" s="1058">
        <v>8</v>
      </c>
      <c r="Q86" s="1058">
        <v>8</v>
      </c>
      <c r="R86" s="1058">
        <v>8</v>
      </c>
      <c r="S86" s="1058">
        <v>12</v>
      </c>
      <c r="T86" s="1058">
        <v>2</v>
      </c>
      <c r="U86" s="1080">
        <v>8</v>
      </c>
      <c r="V86" s="1058">
        <v>76</v>
      </c>
      <c r="W86" s="1058"/>
      <c r="X86" s="1058">
        <v>42</v>
      </c>
      <c r="Y86" s="1058"/>
      <c r="Z86" s="1058">
        <v>21</v>
      </c>
      <c r="AA86" s="1058"/>
      <c r="AB86" s="1058">
        <v>72</v>
      </c>
      <c r="AC86" s="1058">
        <v>71</v>
      </c>
      <c r="AD86" s="1058">
        <v>36</v>
      </c>
      <c r="AE86" s="1058"/>
      <c r="AF86" s="1058"/>
      <c r="AG86" s="1058"/>
      <c r="AH86" s="1058"/>
      <c r="AI86" s="1058"/>
      <c r="AJ86" s="1058"/>
      <c r="AK86" s="1058"/>
      <c r="AL86" s="1058"/>
      <c r="AM86" s="1058"/>
      <c r="AN86" s="1058"/>
      <c r="AO86" s="1058"/>
      <c r="AP86" s="1058"/>
      <c r="AQ86" s="1058"/>
    </row>
    <row r="87" spans="2:43" ht="21">
      <c r="C87" s="1054" t="s">
        <v>1231</v>
      </c>
      <c r="D87" s="1054" t="s">
        <v>1240</v>
      </c>
      <c r="E87" s="1064" t="s">
        <v>1228</v>
      </c>
      <c r="F87" s="1055" t="s">
        <v>1229</v>
      </c>
      <c r="G87" s="1056" t="s">
        <v>1226</v>
      </c>
      <c r="H87" s="1103" t="s">
        <v>4837</v>
      </c>
      <c r="I87" s="1058">
        <v>84</v>
      </c>
      <c r="J87" s="1058">
        <v>82</v>
      </c>
      <c r="K87" s="1058">
        <v>79</v>
      </c>
      <c r="L87" s="1058">
        <v>77</v>
      </c>
      <c r="M87" s="1058">
        <v>74</v>
      </c>
      <c r="N87" s="1058">
        <v>16</v>
      </c>
      <c r="O87" s="1058">
        <v>7</v>
      </c>
      <c r="P87" s="1058">
        <v>7</v>
      </c>
      <c r="Q87" s="1058">
        <v>7</v>
      </c>
      <c r="R87" s="1058">
        <v>7</v>
      </c>
      <c r="S87" s="1058">
        <v>12</v>
      </c>
      <c r="T87" s="1058">
        <v>2</v>
      </c>
      <c r="U87" s="1085">
        <v>9</v>
      </c>
      <c r="V87" s="1058">
        <v>77</v>
      </c>
      <c r="W87" s="1058"/>
      <c r="X87" s="1058">
        <v>43</v>
      </c>
      <c r="Y87" s="1058"/>
      <c r="Z87" s="1058">
        <v>22</v>
      </c>
      <c r="AA87" s="1058"/>
      <c r="AB87" s="1058">
        <v>73</v>
      </c>
      <c r="AC87" s="1058">
        <v>72</v>
      </c>
      <c r="AD87" s="1058">
        <v>37</v>
      </c>
      <c r="AE87" s="1058"/>
      <c r="AF87" s="1058"/>
      <c r="AG87" s="1058"/>
      <c r="AH87" s="1058"/>
      <c r="AI87" s="1058"/>
      <c r="AJ87" s="1058"/>
      <c r="AK87" s="1058"/>
      <c r="AL87" s="1058"/>
      <c r="AM87" s="1058"/>
      <c r="AN87" s="1058"/>
      <c r="AO87" s="1058"/>
      <c r="AP87" s="1058"/>
      <c r="AQ87" s="1058"/>
    </row>
    <row r="88" spans="2:43" ht="21">
      <c r="B88" s="1054"/>
      <c r="C88" s="1054"/>
      <c r="D88" s="1054" t="s">
        <v>1240</v>
      </c>
      <c r="E88" s="1054" t="s">
        <v>1234</v>
      </c>
      <c r="F88" s="1054" t="s">
        <v>1238</v>
      </c>
      <c r="G88" s="1054" t="s">
        <v>1235</v>
      </c>
      <c r="H88" s="1079" t="s">
        <v>4838</v>
      </c>
      <c r="I88" s="1058">
        <v>85</v>
      </c>
      <c r="J88" s="1058">
        <v>83</v>
      </c>
      <c r="K88" s="1058">
        <v>80</v>
      </c>
      <c r="L88" s="1058">
        <v>78</v>
      </c>
      <c r="M88" s="1058">
        <v>75</v>
      </c>
      <c r="N88" s="1058">
        <v>17</v>
      </c>
      <c r="O88" s="1058">
        <v>6</v>
      </c>
      <c r="P88" s="1058">
        <v>6</v>
      </c>
      <c r="Q88" s="1058">
        <v>6</v>
      </c>
      <c r="R88" s="1058">
        <v>6</v>
      </c>
      <c r="S88" s="1058">
        <v>13</v>
      </c>
      <c r="T88" s="1058">
        <v>1</v>
      </c>
      <c r="U88" s="1080">
        <v>1</v>
      </c>
      <c r="V88" s="1114">
        <v>78</v>
      </c>
      <c r="W88" s="1058"/>
      <c r="X88" s="1058">
        <v>44</v>
      </c>
      <c r="Y88" s="1058"/>
      <c r="Z88" s="1058">
        <v>23</v>
      </c>
      <c r="AA88" s="1058"/>
      <c r="AB88" s="1058">
        <v>74</v>
      </c>
      <c r="AC88" s="1058">
        <v>73</v>
      </c>
      <c r="AD88" s="1058">
        <v>38</v>
      </c>
      <c r="AE88" s="1058"/>
      <c r="AF88" s="1058"/>
      <c r="AG88" s="1058"/>
      <c r="AH88" s="1058"/>
      <c r="AI88" s="1058"/>
      <c r="AJ88" s="1058"/>
      <c r="AK88" s="1058"/>
      <c r="AL88" s="1058"/>
      <c r="AM88" s="1058"/>
      <c r="AN88" s="1058"/>
      <c r="AO88" s="1058"/>
      <c r="AP88" s="1058"/>
      <c r="AQ88" s="1058"/>
    </row>
    <row r="89" spans="2:43" ht="21">
      <c r="D89" s="1087"/>
      <c r="E89" s="1054" t="s">
        <v>1236</v>
      </c>
      <c r="F89" s="1064" t="s">
        <v>1228</v>
      </c>
      <c r="G89" s="1054" t="s">
        <v>1240</v>
      </c>
      <c r="H89" s="1079" t="s">
        <v>68</v>
      </c>
      <c r="I89" s="1058">
        <v>86</v>
      </c>
      <c r="J89" s="1058">
        <v>84</v>
      </c>
      <c r="K89" s="1058">
        <v>81</v>
      </c>
      <c r="L89" s="1058">
        <v>79</v>
      </c>
      <c r="M89" s="1058">
        <v>76</v>
      </c>
      <c r="N89" s="1058">
        <v>18</v>
      </c>
      <c r="O89" s="1058">
        <v>5</v>
      </c>
      <c r="P89" s="1058">
        <v>5</v>
      </c>
      <c r="Q89" s="1058">
        <v>5</v>
      </c>
      <c r="R89" s="1058">
        <v>5</v>
      </c>
      <c r="S89" s="1058">
        <v>13</v>
      </c>
      <c r="T89" s="1058">
        <v>1</v>
      </c>
      <c r="U89" s="1080">
        <v>2</v>
      </c>
      <c r="V89" s="1058">
        <v>79</v>
      </c>
      <c r="W89" s="1058"/>
      <c r="X89" s="1058">
        <v>45</v>
      </c>
      <c r="Y89" s="1058"/>
      <c r="Z89" s="1058">
        <v>24</v>
      </c>
      <c r="AA89" s="1058"/>
      <c r="AB89" s="1058">
        <v>75</v>
      </c>
      <c r="AC89" s="1058">
        <v>74</v>
      </c>
      <c r="AD89" s="1058">
        <v>39</v>
      </c>
      <c r="AE89" s="1058"/>
      <c r="AF89" s="1058"/>
      <c r="AG89" s="1058"/>
      <c r="AH89" s="1058"/>
      <c r="AI89" s="1058"/>
      <c r="AJ89" s="1058"/>
      <c r="AK89" s="1058"/>
      <c r="AL89" s="1058"/>
      <c r="AM89" s="1058"/>
      <c r="AN89" s="1058"/>
      <c r="AO89" s="1058"/>
      <c r="AP89" s="1058"/>
      <c r="AQ89" s="1058"/>
    </row>
    <row r="90" spans="2:43" ht="21">
      <c r="B90" s="1055" t="s">
        <v>1242</v>
      </c>
      <c r="C90" s="1054" t="s">
        <v>1235</v>
      </c>
      <c r="D90" s="1054" t="s">
        <v>1230</v>
      </c>
      <c r="E90" s="1054" t="s">
        <v>1235</v>
      </c>
      <c r="F90" s="1054" t="s">
        <v>1246</v>
      </c>
      <c r="G90" s="1054" t="s">
        <v>1232</v>
      </c>
      <c r="H90" s="1079" t="s">
        <v>4840</v>
      </c>
      <c r="I90" s="1058">
        <v>87</v>
      </c>
      <c r="J90" s="1058">
        <v>85</v>
      </c>
      <c r="K90" s="1058">
        <v>82</v>
      </c>
      <c r="L90" s="1058">
        <v>80</v>
      </c>
      <c r="M90" s="1058">
        <v>77</v>
      </c>
      <c r="N90" s="1058">
        <v>19</v>
      </c>
      <c r="O90" s="1058">
        <v>4</v>
      </c>
      <c r="P90" s="1058">
        <v>4</v>
      </c>
      <c r="Q90" s="1058">
        <v>4</v>
      </c>
      <c r="R90" s="1058">
        <v>4</v>
      </c>
      <c r="S90" s="1058">
        <v>13</v>
      </c>
      <c r="T90" s="1058">
        <v>1</v>
      </c>
      <c r="U90" s="1080">
        <v>3</v>
      </c>
      <c r="V90" s="1058">
        <v>80</v>
      </c>
      <c r="W90" s="1058"/>
      <c r="X90" s="1058">
        <v>46</v>
      </c>
      <c r="Y90" s="1058"/>
      <c r="Z90" s="1058">
        <v>25</v>
      </c>
      <c r="AA90" s="1058"/>
      <c r="AB90" s="1058">
        <v>76</v>
      </c>
      <c r="AC90" s="1058">
        <v>75</v>
      </c>
      <c r="AD90" s="1058">
        <v>40</v>
      </c>
      <c r="AE90" s="1058"/>
      <c r="AF90" s="1058"/>
      <c r="AG90" s="1058"/>
      <c r="AH90" s="1058"/>
      <c r="AI90" s="1058"/>
      <c r="AJ90" s="1058"/>
      <c r="AK90" s="1058"/>
      <c r="AL90" s="1058"/>
      <c r="AM90" s="1058"/>
      <c r="AN90" s="1058"/>
      <c r="AO90" s="1058"/>
      <c r="AP90" s="1058"/>
      <c r="AQ90" s="1058"/>
    </row>
    <row r="91" spans="2:43" ht="21.75" thickBot="1">
      <c r="D91" s="1054" t="s">
        <v>1231</v>
      </c>
      <c r="E91" s="1054" t="s">
        <v>1240</v>
      </c>
      <c r="F91" s="1064" t="s">
        <v>1228</v>
      </c>
      <c r="G91" s="1054" t="s">
        <v>1232</v>
      </c>
      <c r="H91" s="1086" t="s">
        <v>4796</v>
      </c>
      <c r="I91" s="1059">
        <v>88</v>
      </c>
      <c r="J91" s="1058">
        <v>86</v>
      </c>
      <c r="K91" s="1058">
        <v>83</v>
      </c>
      <c r="L91" s="1058">
        <v>81</v>
      </c>
      <c r="M91" s="1058">
        <v>78</v>
      </c>
      <c r="N91" s="1058">
        <v>20</v>
      </c>
      <c r="O91" s="1058">
        <v>3</v>
      </c>
      <c r="P91" s="1058">
        <v>3</v>
      </c>
      <c r="Q91" s="1058">
        <v>3</v>
      </c>
      <c r="R91" s="1058">
        <v>3</v>
      </c>
      <c r="S91" s="1058">
        <v>13</v>
      </c>
      <c r="T91" s="1058">
        <v>1</v>
      </c>
      <c r="U91" s="1080">
        <v>4</v>
      </c>
      <c r="V91" s="1058">
        <v>81</v>
      </c>
      <c r="W91" s="1058"/>
      <c r="X91" s="1058">
        <v>47</v>
      </c>
      <c r="Y91" s="1058"/>
      <c r="Z91" s="1058">
        <v>26</v>
      </c>
      <c r="AA91" s="1058"/>
      <c r="AB91" s="1058">
        <v>77</v>
      </c>
      <c r="AC91" s="1058">
        <v>76</v>
      </c>
      <c r="AD91" s="1058">
        <v>41</v>
      </c>
      <c r="AE91" s="1058"/>
      <c r="AF91" s="1058"/>
      <c r="AG91" s="1058"/>
      <c r="AH91" s="1058"/>
      <c r="AI91" s="1058"/>
      <c r="AJ91" s="1058"/>
      <c r="AK91" s="1058"/>
      <c r="AL91" s="1058"/>
      <c r="AM91" s="1058"/>
      <c r="AN91" s="1058"/>
      <c r="AO91" s="1058"/>
      <c r="AP91" s="1058"/>
      <c r="AQ91" s="1058"/>
    </row>
    <row r="92" spans="2:43" ht="21.75" thickTop="1">
      <c r="C92" s="1054" t="s">
        <v>1235</v>
      </c>
      <c r="D92" s="1054" t="s">
        <v>1248</v>
      </c>
      <c r="E92" s="1056" t="s">
        <v>1226</v>
      </c>
      <c r="F92" s="1055" t="s">
        <v>1229</v>
      </c>
      <c r="G92" s="1056" t="s">
        <v>1226</v>
      </c>
      <c r="H92" s="1089" t="s">
        <v>4843</v>
      </c>
      <c r="I92" s="1058">
        <v>89</v>
      </c>
      <c r="J92" s="1058">
        <v>87</v>
      </c>
      <c r="K92" s="1058">
        <v>84</v>
      </c>
      <c r="L92" s="1058">
        <v>82</v>
      </c>
      <c r="M92" s="1058">
        <v>79</v>
      </c>
      <c r="N92" s="1058">
        <v>21</v>
      </c>
      <c r="O92" s="1058">
        <v>2</v>
      </c>
      <c r="P92" s="1058">
        <v>2</v>
      </c>
      <c r="Q92" s="1058">
        <v>2</v>
      </c>
      <c r="R92" s="1058">
        <v>2</v>
      </c>
      <c r="S92" s="1058">
        <v>13</v>
      </c>
      <c r="T92" s="1058">
        <v>1</v>
      </c>
      <c r="U92" s="1080">
        <v>5</v>
      </c>
      <c r="V92" s="1058">
        <v>82</v>
      </c>
      <c r="W92" s="1058"/>
      <c r="X92" s="1058">
        <v>48</v>
      </c>
      <c r="Y92" s="1058"/>
      <c r="Z92" s="1058">
        <v>27</v>
      </c>
      <c r="AA92" s="1058"/>
      <c r="AB92" s="1058">
        <v>78</v>
      </c>
      <c r="AC92" s="1058">
        <v>77</v>
      </c>
      <c r="AD92" s="1058">
        <v>42</v>
      </c>
      <c r="AE92" s="1058"/>
      <c r="AF92" s="1058"/>
      <c r="AG92" s="1058"/>
      <c r="AH92" s="1058"/>
      <c r="AI92" s="1058"/>
      <c r="AJ92" s="1058"/>
      <c r="AK92" s="1058"/>
      <c r="AL92" s="1058"/>
      <c r="AM92" s="1058"/>
      <c r="AN92" s="1058"/>
      <c r="AO92" s="1058"/>
      <c r="AP92" s="1058"/>
      <c r="AQ92" s="1058"/>
    </row>
    <row r="93" spans="2:43" ht="21.75" thickBot="1">
      <c r="E93" s="1054" t="s">
        <v>4850</v>
      </c>
      <c r="F93" s="1054" t="s">
        <v>1240</v>
      </c>
      <c r="G93" s="1054" t="s">
        <v>1231</v>
      </c>
      <c r="H93" s="1094" t="s">
        <v>51</v>
      </c>
      <c r="I93" s="1092">
        <v>90</v>
      </c>
      <c r="J93" s="1104">
        <v>88</v>
      </c>
      <c r="K93" s="1092">
        <v>85</v>
      </c>
      <c r="L93" s="1092">
        <v>83</v>
      </c>
      <c r="M93" s="1104">
        <v>80</v>
      </c>
      <c r="N93" s="1092">
        <v>22</v>
      </c>
      <c r="O93" s="1092">
        <v>1</v>
      </c>
      <c r="P93" s="1092">
        <v>1</v>
      </c>
      <c r="Q93" s="1092">
        <v>1</v>
      </c>
      <c r="R93" s="1092">
        <v>1</v>
      </c>
      <c r="S93" s="1104">
        <v>13</v>
      </c>
      <c r="T93" s="1092">
        <v>1</v>
      </c>
      <c r="U93" s="1105">
        <v>6</v>
      </c>
      <c r="V93" s="1058">
        <v>83</v>
      </c>
      <c r="W93" s="1058"/>
      <c r="X93" s="1058">
        <v>49</v>
      </c>
      <c r="Y93" s="1058"/>
      <c r="Z93" s="1058">
        <v>28</v>
      </c>
      <c r="AA93" s="1058"/>
      <c r="AB93" s="1058">
        <v>79</v>
      </c>
      <c r="AC93" s="1114">
        <v>78</v>
      </c>
      <c r="AD93" s="1058">
        <v>43</v>
      </c>
      <c r="AE93" s="1058"/>
      <c r="AF93" s="1058"/>
      <c r="AG93" s="1058"/>
      <c r="AH93" s="1058"/>
      <c r="AI93" s="1058"/>
      <c r="AJ93" s="1058"/>
      <c r="AK93" s="1058"/>
      <c r="AL93" s="1058"/>
      <c r="AM93" s="1058"/>
      <c r="AN93" s="1058"/>
      <c r="AO93" s="1058"/>
      <c r="AP93" s="1058"/>
      <c r="AQ93" s="1058"/>
    </row>
  </sheetData>
  <printOptions horizontalCentered="1" verticalCentered="1" gridLines="1"/>
  <pageMargins left="0" right="0" top="0.5" bottom="0" header="0" footer="0"/>
  <pageSetup scale="37" orientation="portrait" horizontalDpi="4294967293" verticalDpi="300" r:id="rId1"/>
  <headerFooter alignWithMargins="0">
    <oddHeader>&amp;C&amp;"Arial,Bold"&amp;18Mizmor 76</oddHeader>
  </headerFooter>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pageSetUpPr fitToPage="1"/>
  </sheetPr>
  <dimension ref="A1:AS54"/>
  <sheetViews>
    <sheetView showZeros="0" zoomScaleNormal="100" workbookViewId="0">
      <pane ySplit="3" topLeftCell="A25" activePane="bottomLeft" state="frozen"/>
      <selection pane="bottomLeft" activeCell="AE40" sqref="AE40"/>
    </sheetView>
  </sheetViews>
  <sheetFormatPr defaultColWidth="9.140625" defaultRowHeight="18"/>
  <cols>
    <col min="1" max="1" width="2.28515625" style="1053" bestFit="1" customWidth="1"/>
    <col min="2" max="4" width="3.28515625" style="1053" bestFit="1" customWidth="1"/>
    <col min="5" max="7" width="3.5703125" style="1053" bestFit="1" customWidth="1"/>
    <col min="8" max="8" width="14" style="1106" bestFit="1" customWidth="1"/>
    <col min="9" max="9" width="4.7109375" style="1067" bestFit="1" customWidth="1"/>
    <col min="10" max="10" width="5.140625" style="1067" bestFit="1" customWidth="1"/>
    <col min="11" max="12" width="5.5703125" style="1067" bestFit="1" customWidth="1"/>
    <col min="13" max="13" width="6.28515625" style="1067" bestFit="1" customWidth="1"/>
    <col min="14" max="14" width="6" style="1067" bestFit="1" customWidth="1"/>
    <col min="15" max="15" width="4.7109375" style="1067" bestFit="1" customWidth="1"/>
    <col min="16" max="16" width="6.85546875" style="1067" bestFit="1" customWidth="1"/>
    <col min="17" max="18" width="6.28515625" style="1067" bestFit="1" customWidth="1"/>
    <col min="19" max="20" width="4.85546875" style="1067" bestFit="1" customWidth="1"/>
    <col min="21" max="21" width="6.42578125" style="1067" bestFit="1" customWidth="1"/>
    <col min="22" max="23" width="3.28515625" style="1053" bestFit="1" customWidth="1"/>
    <col min="24" max="27" width="3.5703125" style="1053" bestFit="1" customWidth="1"/>
    <col min="28" max="28" width="14.28515625" style="1106" bestFit="1" customWidth="1"/>
    <col min="29" max="29" width="4.7109375" style="1067" bestFit="1" customWidth="1"/>
    <col min="30" max="30" width="5.140625" style="1067" bestFit="1" customWidth="1"/>
    <col min="31" max="32" width="5.5703125" style="1067" bestFit="1" customWidth="1"/>
    <col min="33" max="33" width="6.28515625" style="1067" bestFit="1" customWidth="1"/>
    <col min="34" max="34" width="6" style="1067" bestFit="1" customWidth="1"/>
    <col min="35" max="35" width="4.7109375" style="1067" bestFit="1" customWidth="1"/>
    <col min="36" max="36" width="6.85546875" style="1067" bestFit="1" customWidth="1"/>
    <col min="37" max="37" width="6.28515625" style="1067" bestFit="1" customWidth="1"/>
    <col min="38" max="38" width="6.85546875" style="1067" bestFit="1" customWidth="1"/>
    <col min="39" max="41" width="4.85546875" style="1067" bestFit="1" customWidth="1"/>
    <col min="42" max="42" width="3.5703125" style="1067" bestFit="1" customWidth="1"/>
    <col min="43" max="58" width="3.5703125" style="1078" bestFit="1" customWidth="1"/>
    <col min="59" max="16384" width="9.140625" style="1078"/>
  </cols>
  <sheetData>
    <row r="1" spans="1:45" s="1051" customFormat="1" ht="11.25">
      <c r="H1" s="1052"/>
      <c r="I1" s="1052" t="s">
        <v>1</v>
      </c>
      <c r="J1" s="1052" t="s">
        <v>1</v>
      </c>
      <c r="K1" s="1052" t="s">
        <v>1</v>
      </c>
      <c r="L1" s="1052" t="s">
        <v>1</v>
      </c>
      <c r="M1" s="1052" t="s">
        <v>195</v>
      </c>
      <c r="N1" s="1052" t="s">
        <v>1</v>
      </c>
      <c r="O1" s="1052" t="s">
        <v>1</v>
      </c>
      <c r="P1" s="1052" t="s">
        <v>1</v>
      </c>
      <c r="Q1" s="1052" t="s">
        <v>196</v>
      </c>
      <c r="R1" s="1052" t="s">
        <v>1</v>
      </c>
      <c r="S1" s="1052" t="s">
        <v>0</v>
      </c>
      <c r="T1" s="1052" t="s">
        <v>0</v>
      </c>
      <c r="U1" s="1052" t="s">
        <v>1</v>
      </c>
      <c r="AB1" s="1052"/>
      <c r="AC1" s="1052" t="s">
        <v>1</v>
      </c>
      <c r="AD1" s="1052" t="s">
        <v>1</v>
      </c>
      <c r="AE1" s="1052" t="s">
        <v>1</v>
      </c>
      <c r="AF1" s="1052" t="s">
        <v>1</v>
      </c>
      <c r="AG1" s="1052" t="s">
        <v>195</v>
      </c>
      <c r="AH1" s="1052" t="s">
        <v>1</v>
      </c>
      <c r="AI1" s="1052" t="s">
        <v>1</v>
      </c>
      <c r="AJ1" s="1052" t="s">
        <v>1</v>
      </c>
      <c r="AK1" s="1052" t="s">
        <v>196</v>
      </c>
      <c r="AL1" s="1052" t="s">
        <v>1</v>
      </c>
      <c r="AM1" s="1052" t="s">
        <v>0</v>
      </c>
      <c r="AN1" s="1052" t="s">
        <v>0</v>
      </c>
      <c r="AO1" s="1052" t="s">
        <v>1</v>
      </c>
      <c r="AP1" s="1052"/>
    </row>
    <row r="2" spans="1:45" s="1051" customFormat="1" ht="11.25">
      <c r="H2" s="1052"/>
      <c r="I2" s="1052"/>
      <c r="J2" s="1052" t="s">
        <v>196</v>
      </c>
      <c r="K2" s="1052" t="s">
        <v>195</v>
      </c>
      <c r="L2" s="1052" t="s">
        <v>195</v>
      </c>
      <c r="M2" s="1052" t="s">
        <v>196</v>
      </c>
      <c r="N2" s="1052" t="s">
        <v>7</v>
      </c>
      <c r="O2" s="1052"/>
      <c r="P2" s="1052" t="s">
        <v>133</v>
      </c>
      <c r="Q2" s="1052" t="s">
        <v>4845</v>
      </c>
      <c r="R2" s="1052" t="s">
        <v>4845</v>
      </c>
      <c r="S2" s="1052"/>
      <c r="T2" s="1052"/>
      <c r="U2" s="1052" t="s">
        <v>8</v>
      </c>
      <c r="AB2" s="1052"/>
      <c r="AC2" s="1052"/>
      <c r="AD2" s="1052" t="s">
        <v>196</v>
      </c>
      <c r="AE2" s="1052" t="s">
        <v>195</v>
      </c>
      <c r="AF2" s="1052" t="s">
        <v>195</v>
      </c>
      <c r="AG2" s="1052" t="s">
        <v>196</v>
      </c>
      <c r="AH2" s="1052" t="s">
        <v>7</v>
      </c>
      <c r="AI2" s="1052"/>
      <c r="AJ2" s="1052" t="s">
        <v>133</v>
      </c>
      <c r="AK2" s="1052" t="s">
        <v>4845</v>
      </c>
      <c r="AL2" s="1052" t="s">
        <v>4845</v>
      </c>
      <c r="AM2" s="1052"/>
      <c r="AN2" s="1052"/>
      <c r="AO2" s="1052" t="s">
        <v>8</v>
      </c>
      <c r="AP2" s="1052"/>
    </row>
    <row r="3" spans="1:45" s="1051" customFormat="1" ht="11.25">
      <c r="H3" s="1052"/>
      <c r="I3" s="1052"/>
      <c r="L3" s="1052" t="s">
        <v>196</v>
      </c>
      <c r="M3" s="1052" t="s">
        <v>4845</v>
      </c>
      <c r="N3" s="1052" t="s">
        <v>981</v>
      </c>
      <c r="O3" s="1052" t="s">
        <v>9</v>
      </c>
      <c r="P3" s="1052" t="s">
        <v>9</v>
      </c>
      <c r="Q3" s="1052" t="s">
        <v>9</v>
      </c>
      <c r="R3" s="1052" t="s">
        <v>9</v>
      </c>
      <c r="S3" s="1052"/>
      <c r="T3" s="1052" t="s">
        <v>9</v>
      </c>
      <c r="U3" s="1052" t="s">
        <v>0</v>
      </c>
      <c r="AB3" s="1052"/>
      <c r="AC3" s="1052"/>
      <c r="AF3" s="1052" t="s">
        <v>196</v>
      </c>
      <c r="AG3" s="1052" t="s">
        <v>4845</v>
      </c>
      <c r="AH3" s="1052" t="s">
        <v>981</v>
      </c>
      <c r="AI3" s="1052" t="s">
        <v>9</v>
      </c>
      <c r="AJ3" s="1052" t="s">
        <v>9</v>
      </c>
      <c r="AK3" s="1052" t="s">
        <v>9</v>
      </c>
      <c r="AL3" s="1052" t="s">
        <v>9</v>
      </c>
      <c r="AM3" s="1052"/>
      <c r="AN3" s="1052" t="s">
        <v>9</v>
      </c>
      <c r="AO3" s="1052" t="s">
        <v>0</v>
      </c>
      <c r="AP3" s="1052"/>
    </row>
    <row r="4" spans="1:45" s="1063" customFormat="1" ht="21.75" thickBot="1">
      <c r="A4" s="1053"/>
      <c r="B4" s="1053"/>
      <c r="C4" s="1054" t="s">
        <v>1236</v>
      </c>
      <c r="D4" s="1054" t="s">
        <v>1234</v>
      </c>
      <c r="E4" s="1054" t="s">
        <v>1232</v>
      </c>
      <c r="F4" s="1111" t="s">
        <v>1229</v>
      </c>
      <c r="G4" s="1056" t="s">
        <v>1226</v>
      </c>
      <c r="H4" s="1057" t="s">
        <v>931</v>
      </c>
      <c r="I4" s="1062">
        <v>1</v>
      </c>
      <c r="J4" s="1062">
        <v>1</v>
      </c>
      <c r="K4" s="1062"/>
      <c r="L4" s="1062"/>
      <c r="M4" s="1062"/>
      <c r="N4" s="1062"/>
      <c r="O4" s="1062">
        <v>90</v>
      </c>
      <c r="P4" s="1120">
        <v>88</v>
      </c>
      <c r="Q4" s="1120">
        <v>85</v>
      </c>
      <c r="R4" s="1120">
        <v>87</v>
      </c>
      <c r="S4" s="1062">
        <v>1</v>
      </c>
      <c r="T4" s="1120">
        <v>13</v>
      </c>
      <c r="U4" s="1062">
        <v>1</v>
      </c>
      <c r="V4" s="1053"/>
      <c r="W4" s="1054"/>
      <c r="X4" s="1054"/>
      <c r="Y4" s="1054"/>
      <c r="Z4" s="1054"/>
      <c r="AA4" s="1060"/>
      <c r="AB4" s="1061"/>
      <c r="AC4" s="1062"/>
      <c r="AD4" s="1062"/>
      <c r="AE4" s="1062"/>
      <c r="AF4" s="1062"/>
      <c r="AG4" s="1062"/>
      <c r="AH4" s="1062"/>
      <c r="AI4" s="1062"/>
      <c r="AJ4" s="1062"/>
      <c r="AK4" s="1062"/>
      <c r="AL4" s="1062"/>
      <c r="AM4" s="1062"/>
      <c r="AN4" s="1062"/>
      <c r="AO4" s="1062"/>
      <c r="AP4" s="1062"/>
    </row>
    <row r="5" spans="1:45" s="1063" customFormat="1" ht="21.75" thickBot="1">
      <c r="A5" s="1054"/>
      <c r="B5" s="1054" t="s">
        <v>4200</v>
      </c>
      <c r="C5" s="1054" t="s">
        <v>1232</v>
      </c>
      <c r="D5" s="1121" t="s">
        <v>1235</v>
      </c>
      <c r="E5" s="1054" t="s">
        <v>1246</v>
      </c>
      <c r="F5" s="1054" t="s">
        <v>1232</v>
      </c>
      <c r="G5" s="1054" t="s">
        <v>1238</v>
      </c>
      <c r="H5" s="1057" t="s">
        <v>2816</v>
      </c>
      <c r="I5" s="1062">
        <v>2</v>
      </c>
      <c r="J5" s="1062">
        <v>2</v>
      </c>
      <c r="K5" s="1062"/>
      <c r="L5" s="1062"/>
      <c r="M5" s="1062"/>
      <c r="N5" s="1062"/>
      <c r="O5" s="1062">
        <v>89</v>
      </c>
      <c r="P5" s="1122">
        <v>87</v>
      </c>
      <c r="Q5" s="1062">
        <v>84</v>
      </c>
      <c r="R5" s="1062">
        <v>86</v>
      </c>
      <c r="S5" s="1062">
        <v>1</v>
      </c>
      <c r="T5" s="1062">
        <v>13</v>
      </c>
      <c r="U5" s="1062">
        <v>2</v>
      </c>
      <c r="V5" s="1054"/>
      <c r="W5" s="1054"/>
      <c r="X5" s="1054"/>
      <c r="Y5" s="1054"/>
      <c r="Z5" s="1054"/>
      <c r="AA5" s="1054"/>
      <c r="AB5" s="1061"/>
      <c r="AC5" s="1062"/>
      <c r="AD5" s="1062"/>
      <c r="AE5" s="1062"/>
      <c r="AF5" s="1062"/>
      <c r="AG5" s="1062"/>
      <c r="AH5" s="1062"/>
      <c r="AI5" s="1062"/>
      <c r="AJ5" s="1062"/>
      <c r="AK5" s="1062"/>
      <c r="AL5" s="1062"/>
      <c r="AM5" s="1062"/>
      <c r="AN5" s="1062"/>
      <c r="AO5" s="1062"/>
      <c r="AP5" s="1062"/>
    </row>
    <row r="6" spans="1:45" s="1063" customFormat="1" ht="21.75" thickBot="1">
      <c r="A6" s="1053"/>
      <c r="B6" s="1053"/>
      <c r="C6" s="1121" t="s">
        <v>1240</v>
      </c>
      <c r="D6" s="1121" t="s">
        <v>1228</v>
      </c>
      <c r="E6" s="1111" t="s">
        <v>1229</v>
      </c>
      <c r="F6" s="1054" t="s">
        <v>1239</v>
      </c>
      <c r="G6" s="1111" t="s">
        <v>1229</v>
      </c>
      <c r="H6" s="1057" t="s">
        <v>930</v>
      </c>
      <c r="I6" s="1062">
        <v>3</v>
      </c>
      <c r="J6" s="1062">
        <v>3</v>
      </c>
      <c r="K6" s="1062"/>
      <c r="L6" s="1062"/>
      <c r="M6" s="1062"/>
      <c r="N6" s="1062"/>
      <c r="O6" s="1062">
        <v>88</v>
      </c>
      <c r="P6" s="1062">
        <v>86</v>
      </c>
      <c r="Q6" s="1062">
        <v>83</v>
      </c>
      <c r="R6" s="1062">
        <v>85</v>
      </c>
      <c r="S6" s="1062">
        <v>1</v>
      </c>
      <c r="T6" s="1062">
        <v>13</v>
      </c>
      <c r="U6" s="1062">
        <v>3</v>
      </c>
      <c r="V6" s="1053"/>
      <c r="W6" s="1054"/>
      <c r="X6" s="1054"/>
      <c r="Y6" s="1054" t="s">
        <v>1237</v>
      </c>
      <c r="Z6" s="1054" t="s">
        <v>4200</v>
      </c>
      <c r="AA6" s="1121" t="s">
        <v>1231</v>
      </c>
      <c r="AB6" s="1066" t="s">
        <v>70</v>
      </c>
      <c r="AC6" s="1058">
        <v>47</v>
      </c>
      <c r="AD6" s="1058">
        <v>46</v>
      </c>
      <c r="AE6" s="1059">
        <v>42</v>
      </c>
      <c r="AF6" s="1059">
        <v>41</v>
      </c>
      <c r="AG6" s="1067"/>
      <c r="AH6" s="1058"/>
      <c r="AI6" s="1058">
        <v>44</v>
      </c>
      <c r="AJ6" s="1058">
        <v>43</v>
      </c>
      <c r="AK6" s="1058"/>
      <c r="AL6" s="1068" t="s">
        <v>4846</v>
      </c>
      <c r="AM6" s="1058">
        <v>8</v>
      </c>
      <c r="AN6" s="1058">
        <v>6</v>
      </c>
      <c r="AO6" s="1058">
        <v>1</v>
      </c>
      <c r="AP6" s="1062"/>
    </row>
    <row r="7" spans="1:45" s="1063" customFormat="1" ht="21.75" thickBot="1">
      <c r="A7" s="1053"/>
      <c r="B7" s="1053"/>
      <c r="C7" s="1053"/>
      <c r="D7" s="1054" t="s">
        <v>4847</v>
      </c>
      <c r="E7" s="1054" t="s">
        <v>1241</v>
      </c>
      <c r="F7" s="1121" t="s">
        <v>1231</v>
      </c>
      <c r="G7" s="1056" t="s">
        <v>1226</v>
      </c>
      <c r="H7" s="1057" t="s">
        <v>4515</v>
      </c>
      <c r="I7" s="1062">
        <v>4</v>
      </c>
      <c r="J7" s="1062">
        <v>4</v>
      </c>
      <c r="K7" s="1062"/>
      <c r="L7" s="1062"/>
      <c r="M7" s="1062"/>
      <c r="N7" s="1062"/>
      <c r="O7" s="1122">
        <v>87</v>
      </c>
      <c r="P7" s="1062">
        <v>85</v>
      </c>
      <c r="Q7" s="1062">
        <v>82</v>
      </c>
      <c r="R7" s="1062">
        <v>84</v>
      </c>
      <c r="S7" s="1062">
        <v>1</v>
      </c>
      <c r="T7" s="1062">
        <v>13</v>
      </c>
      <c r="U7" s="1062">
        <v>4</v>
      </c>
      <c r="V7" s="1053"/>
      <c r="W7" s="1053"/>
      <c r="X7" s="1121" t="s">
        <v>1231</v>
      </c>
      <c r="Y7" s="1121" t="s">
        <v>1240</v>
      </c>
      <c r="Z7" s="1121" t="s">
        <v>1228</v>
      </c>
      <c r="AA7" s="1054" t="s">
        <v>1232</v>
      </c>
      <c r="AB7" s="1066" t="s">
        <v>4796</v>
      </c>
      <c r="AC7" s="1058">
        <v>48</v>
      </c>
      <c r="AD7" s="1058">
        <v>47</v>
      </c>
      <c r="AE7" s="1110">
        <v>43</v>
      </c>
      <c r="AF7" s="1110">
        <v>42</v>
      </c>
      <c r="AG7" s="1067"/>
      <c r="AH7" s="1058"/>
      <c r="AI7" s="1110">
        <v>43</v>
      </c>
      <c r="AJ7" s="1110">
        <v>42</v>
      </c>
      <c r="AK7" s="1058"/>
      <c r="AL7" s="1068" t="s">
        <v>4848</v>
      </c>
      <c r="AM7" s="1059">
        <v>8</v>
      </c>
      <c r="AN7" s="1058">
        <v>6</v>
      </c>
      <c r="AO7" s="1058">
        <v>2</v>
      </c>
      <c r="AP7" s="1062"/>
    </row>
    <row r="8" spans="1:45" s="1063" customFormat="1" ht="21.75" thickBot="1">
      <c r="A8" s="1053"/>
      <c r="B8" s="1053"/>
      <c r="C8" s="1053"/>
      <c r="D8" s="1053"/>
      <c r="E8" s="1121" t="s">
        <v>1240</v>
      </c>
      <c r="F8" s="1121" t="s">
        <v>1235</v>
      </c>
      <c r="G8" s="1069" t="s">
        <v>1245</v>
      </c>
      <c r="H8" s="1057" t="s">
        <v>4514</v>
      </c>
      <c r="I8" s="1062">
        <v>5</v>
      </c>
      <c r="J8" s="1062">
        <v>5</v>
      </c>
      <c r="K8" s="1062"/>
      <c r="L8" s="1062"/>
      <c r="M8" s="1062"/>
      <c r="N8" s="1062"/>
      <c r="O8" s="1062">
        <v>86</v>
      </c>
      <c r="P8" s="1062">
        <v>84</v>
      </c>
      <c r="Q8" s="1062">
        <v>81</v>
      </c>
      <c r="R8" s="1062">
        <v>83</v>
      </c>
      <c r="S8" s="1062">
        <v>1</v>
      </c>
      <c r="T8" s="1062">
        <v>13</v>
      </c>
      <c r="U8" s="1123">
        <v>5</v>
      </c>
      <c r="V8" s="1053"/>
      <c r="W8" s="1053"/>
      <c r="X8" s="1053"/>
      <c r="Y8" s="1121" t="s">
        <v>1237</v>
      </c>
      <c r="Z8" s="1054" t="s">
        <v>4200</v>
      </c>
      <c r="AA8" s="1121" t="s">
        <v>1231</v>
      </c>
      <c r="AB8" s="1066" t="s">
        <v>70</v>
      </c>
      <c r="AC8" s="1058">
        <v>49</v>
      </c>
      <c r="AD8" s="1058">
        <v>48</v>
      </c>
      <c r="AE8" s="1058">
        <v>44</v>
      </c>
      <c r="AF8" s="1058">
        <v>43</v>
      </c>
      <c r="AG8" s="1067"/>
      <c r="AH8" s="1058"/>
      <c r="AI8" s="1059">
        <v>42</v>
      </c>
      <c r="AJ8" s="1059">
        <v>41</v>
      </c>
      <c r="AK8" s="1058"/>
      <c r="AL8" s="1068" t="s">
        <v>983</v>
      </c>
      <c r="AM8" s="1058">
        <v>8</v>
      </c>
      <c r="AN8" s="1058">
        <v>6</v>
      </c>
      <c r="AO8" s="1058">
        <v>3</v>
      </c>
      <c r="AP8" s="1062"/>
      <c r="AQ8" s="1071"/>
      <c r="AR8" s="1071"/>
      <c r="AS8" s="1071"/>
    </row>
    <row r="9" spans="1:45" ht="24" customHeight="1">
      <c r="D9" s="1054" t="s">
        <v>1227</v>
      </c>
      <c r="E9" s="1054" t="s">
        <v>1230</v>
      </c>
      <c r="F9" s="1121" t="s">
        <v>1228</v>
      </c>
      <c r="G9" s="1054" t="s">
        <v>1232</v>
      </c>
      <c r="H9" s="1072" t="s">
        <v>957</v>
      </c>
      <c r="I9" s="1073">
        <v>6</v>
      </c>
      <c r="J9" s="1073">
        <v>6</v>
      </c>
      <c r="K9" s="1073">
        <v>1</v>
      </c>
      <c r="L9" s="1073">
        <v>1</v>
      </c>
      <c r="M9" s="1073">
        <v>1</v>
      </c>
      <c r="N9" s="1073">
        <v>1</v>
      </c>
      <c r="O9" s="1073">
        <v>85</v>
      </c>
      <c r="P9" s="1073">
        <v>83</v>
      </c>
      <c r="Q9" s="1074">
        <v>80</v>
      </c>
      <c r="R9" s="1073">
        <v>82</v>
      </c>
      <c r="S9" s="1073">
        <v>2</v>
      </c>
      <c r="T9" s="1073">
        <v>12</v>
      </c>
      <c r="U9" s="1075">
        <v>1</v>
      </c>
      <c r="X9" s="1054"/>
      <c r="Y9" s="1121" t="s">
        <v>1235</v>
      </c>
      <c r="Z9" s="1111" t="s">
        <v>1229</v>
      </c>
      <c r="AA9" s="1121" t="s">
        <v>1228</v>
      </c>
      <c r="AB9" s="1072" t="s">
        <v>1384</v>
      </c>
      <c r="AC9" s="1073">
        <v>50</v>
      </c>
      <c r="AD9" s="1073">
        <v>49</v>
      </c>
      <c r="AE9" s="1073">
        <v>45</v>
      </c>
      <c r="AF9" s="1073">
        <v>44</v>
      </c>
      <c r="AG9" s="1073">
        <v>41</v>
      </c>
      <c r="AH9" s="1073">
        <v>1</v>
      </c>
      <c r="AI9" s="1073">
        <v>41</v>
      </c>
      <c r="AJ9" s="1074">
        <v>40</v>
      </c>
      <c r="AK9" s="1073">
        <v>40</v>
      </c>
      <c r="AL9" s="1073">
        <v>41</v>
      </c>
      <c r="AM9" s="1073">
        <v>8</v>
      </c>
      <c r="AN9" s="1073">
        <v>6</v>
      </c>
      <c r="AO9" s="1075">
        <v>4</v>
      </c>
      <c r="AP9" s="1076"/>
      <c r="AQ9" s="1077"/>
      <c r="AR9" s="1077"/>
      <c r="AS9" s="1077"/>
    </row>
    <row r="10" spans="1:45" ht="24" customHeight="1" thickBot="1">
      <c r="B10" s="1065" t="s">
        <v>1237</v>
      </c>
      <c r="C10" s="1054" t="s">
        <v>1230</v>
      </c>
      <c r="D10" s="1065" t="s">
        <v>1228</v>
      </c>
      <c r="E10" s="1065" t="s">
        <v>1237</v>
      </c>
      <c r="F10" s="1065" t="s">
        <v>1235</v>
      </c>
      <c r="G10" s="1054" t="s">
        <v>1238</v>
      </c>
      <c r="H10" s="1079" t="s">
        <v>4797</v>
      </c>
      <c r="I10" s="1058">
        <v>7</v>
      </c>
      <c r="J10" s="1058">
        <v>7</v>
      </c>
      <c r="K10" s="1058">
        <v>2</v>
      </c>
      <c r="L10" s="1058">
        <v>2</v>
      </c>
      <c r="M10" s="1058">
        <v>2</v>
      </c>
      <c r="N10" s="1058">
        <v>2</v>
      </c>
      <c r="O10" s="1058">
        <v>84</v>
      </c>
      <c r="P10" s="1058">
        <v>82</v>
      </c>
      <c r="Q10" s="1119">
        <v>79</v>
      </c>
      <c r="R10" s="1058">
        <v>81</v>
      </c>
      <c r="S10" s="1058">
        <v>2</v>
      </c>
      <c r="T10" s="1058">
        <v>12</v>
      </c>
      <c r="U10" s="1080">
        <v>2</v>
      </c>
      <c r="V10" s="1054"/>
      <c r="W10" s="1054"/>
      <c r="X10" s="1054" t="s">
        <v>1230</v>
      </c>
      <c r="Y10" s="1111" t="s">
        <v>1229</v>
      </c>
      <c r="Z10" s="1054" t="s">
        <v>1227</v>
      </c>
      <c r="AA10" s="1121" t="s">
        <v>1235</v>
      </c>
      <c r="AB10" s="1079" t="s">
        <v>4798</v>
      </c>
      <c r="AC10" s="1058">
        <v>51</v>
      </c>
      <c r="AD10" s="1058">
        <v>50</v>
      </c>
      <c r="AE10" s="1058">
        <v>46</v>
      </c>
      <c r="AF10" s="1058">
        <v>45</v>
      </c>
      <c r="AG10" s="1058">
        <v>42</v>
      </c>
      <c r="AH10" s="1058">
        <v>2</v>
      </c>
      <c r="AI10" s="1058">
        <v>40</v>
      </c>
      <c r="AJ10" s="1058">
        <v>39</v>
      </c>
      <c r="AK10" s="1058">
        <v>39</v>
      </c>
      <c r="AL10" s="1058">
        <v>40</v>
      </c>
      <c r="AM10" s="1058">
        <v>8</v>
      </c>
      <c r="AN10" s="1058">
        <v>6</v>
      </c>
      <c r="AO10" s="1080">
        <v>5</v>
      </c>
      <c r="AP10" s="1076"/>
      <c r="AQ10" s="1077"/>
      <c r="AR10" s="1077"/>
      <c r="AS10" s="1077"/>
    </row>
    <row r="11" spans="1:45" ht="24" customHeight="1" thickBot="1">
      <c r="C11" s="1111" t="s">
        <v>1242</v>
      </c>
      <c r="D11" s="1121" t="s">
        <v>4854</v>
      </c>
      <c r="E11" s="1060" t="s">
        <v>1237</v>
      </c>
      <c r="F11" s="1056" t="s">
        <v>1226</v>
      </c>
      <c r="G11" s="1121" t="s">
        <v>4855</v>
      </c>
      <c r="H11" s="1081" t="s">
        <v>4526</v>
      </c>
      <c r="I11" s="1059">
        <v>8</v>
      </c>
      <c r="J11" s="1058">
        <v>8</v>
      </c>
      <c r="K11" s="1058">
        <v>3</v>
      </c>
      <c r="L11" s="1058">
        <v>3</v>
      </c>
      <c r="M11" s="1058">
        <v>3</v>
      </c>
      <c r="N11" s="1058">
        <v>3</v>
      </c>
      <c r="O11" s="1058">
        <v>83</v>
      </c>
      <c r="P11" s="1058">
        <v>81</v>
      </c>
      <c r="Q11" s="1119">
        <v>78</v>
      </c>
      <c r="R11" s="1115">
        <v>80</v>
      </c>
      <c r="S11" s="1058">
        <v>2</v>
      </c>
      <c r="T11" s="1058">
        <v>12</v>
      </c>
      <c r="U11" s="1080">
        <v>3</v>
      </c>
      <c r="W11" s="1054" t="s">
        <v>1243</v>
      </c>
      <c r="X11" s="1121" t="s">
        <v>1235</v>
      </c>
      <c r="Y11" s="1054" t="s">
        <v>1232</v>
      </c>
      <c r="Z11" s="1054" t="s">
        <v>1249</v>
      </c>
      <c r="AA11" s="1056" t="s">
        <v>1226</v>
      </c>
      <c r="AB11" s="1112" t="s">
        <v>1621</v>
      </c>
      <c r="AC11" s="1082">
        <v>52</v>
      </c>
      <c r="AD11" s="1058">
        <v>51</v>
      </c>
      <c r="AE11" s="1058">
        <v>47</v>
      </c>
      <c r="AF11" s="1058">
        <v>46</v>
      </c>
      <c r="AG11" s="1058">
        <v>43</v>
      </c>
      <c r="AH11" s="1058">
        <v>3</v>
      </c>
      <c r="AI11" s="1058">
        <v>39</v>
      </c>
      <c r="AJ11" s="1058">
        <v>38</v>
      </c>
      <c r="AK11" s="1058">
        <v>38</v>
      </c>
      <c r="AL11" s="1058">
        <v>39</v>
      </c>
      <c r="AM11" s="1058">
        <v>8</v>
      </c>
      <c r="AN11" s="1058">
        <v>6</v>
      </c>
      <c r="AO11" s="1080">
        <v>6</v>
      </c>
      <c r="AP11" s="1076"/>
    </row>
    <row r="12" spans="1:45" ht="24" customHeight="1" thickBot="1">
      <c r="B12" s="1056" t="s">
        <v>1226</v>
      </c>
      <c r="C12" s="1121" t="s">
        <v>1231</v>
      </c>
      <c r="D12" s="1121" t="s">
        <v>1240</v>
      </c>
      <c r="E12" s="1069" t="s">
        <v>1247</v>
      </c>
      <c r="F12" s="1121" t="s">
        <v>1235</v>
      </c>
      <c r="G12" s="1054" t="s">
        <v>1238</v>
      </c>
      <c r="H12" s="1079" t="s">
        <v>4799</v>
      </c>
      <c r="I12" s="1058">
        <v>9</v>
      </c>
      <c r="J12" s="1058">
        <v>9</v>
      </c>
      <c r="K12" s="1058">
        <v>4</v>
      </c>
      <c r="L12" s="1058">
        <v>4</v>
      </c>
      <c r="M12" s="1058">
        <v>4</v>
      </c>
      <c r="N12" s="1058">
        <v>4</v>
      </c>
      <c r="O12" s="1058">
        <v>82</v>
      </c>
      <c r="P12" s="1115">
        <v>80</v>
      </c>
      <c r="Q12" s="1058">
        <v>77</v>
      </c>
      <c r="R12" s="1058">
        <v>79</v>
      </c>
      <c r="S12" s="1058">
        <v>2</v>
      </c>
      <c r="T12" s="1058">
        <v>12</v>
      </c>
      <c r="U12" s="1080">
        <v>4</v>
      </c>
      <c r="V12" s="1060"/>
      <c r="W12" s="1054"/>
      <c r="X12" s="1054"/>
      <c r="Y12" s="1054" t="s">
        <v>1239</v>
      </c>
      <c r="Z12" s="1121" t="s">
        <v>1231</v>
      </c>
      <c r="AA12" s="1111" t="s">
        <v>1229</v>
      </c>
      <c r="AB12" s="1079" t="s">
        <v>4800</v>
      </c>
      <c r="AC12" s="1058">
        <v>53</v>
      </c>
      <c r="AD12" s="1058">
        <v>52</v>
      </c>
      <c r="AE12" s="1058">
        <v>48</v>
      </c>
      <c r="AF12" s="1058">
        <v>47</v>
      </c>
      <c r="AG12" s="1058">
        <v>44</v>
      </c>
      <c r="AH12" s="1058">
        <v>4</v>
      </c>
      <c r="AI12" s="1058">
        <v>38</v>
      </c>
      <c r="AJ12" s="1058">
        <v>37</v>
      </c>
      <c r="AK12" s="1058">
        <v>37</v>
      </c>
      <c r="AL12" s="1058">
        <v>38</v>
      </c>
      <c r="AM12" s="1058">
        <v>8</v>
      </c>
      <c r="AN12" s="1058">
        <v>6</v>
      </c>
      <c r="AO12" s="1080">
        <v>7</v>
      </c>
      <c r="AP12" s="1083"/>
    </row>
    <row r="13" spans="1:45" ht="24" customHeight="1">
      <c r="D13" s="1056" t="s">
        <v>1226</v>
      </c>
      <c r="E13" s="1121" t="s">
        <v>1228</v>
      </c>
      <c r="F13" s="1054" t="s">
        <v>1230</v>
      </c>
      <c r="G13" s="1054" t="s">
        <v>1246</v>
      </c>
      <c r="H13" s="1079" t="s">
        <v>1690</v>
      </c>
      <c r="I13" s="1058">
        <v>10</v>
      </c>
      <c r="J13" s="1058">
        <v>10</v>
      </c>
      <c r="K13" s="1058">
        <v>5</v>
      </c>
      <c r="L13" s="1058">
        <v>5</v>
      </c>
      <c r="M13" s="1058">
        <v>5</v>
      </c>
      <c r="N13" s="1058">
        <v>5</v>
      </c>
      <c r="O13" s="1058">
        <v>81</v>
      </c>
      <c r="P13" s="1058">
        <v>79</v>
      </c>
      <c r="Q13" s="1058">
        <v>76</v>
      </c>
      <c r="R13" s="1058">
        <v>78</v>
      </c>
      <c r="S13" s="1058">
        <v>2</v>
      </c>
      <c r="T13" s="1058">
        <v>12</v>
      </c>
      <c r="U13" s="1080">
        <v>5</v>
      </c>
      <c r="X13" s="1060"/>
      <c r="Y13" s="1054" t="s">
        <v>1243</v>
      </c>
      <c r="Z13" s="1054" t="s">
        <v>1249</v>
      </c>
      <c r="AA13" s="1121" t="s">
        <v>1231</v>
      </c>
      <c r="AB13" s="1079" t="s">
        <v>1396</v>
      </c>
      <c r="AC13" s="1058">
        <v>54</v>
      </c>
      <c r="AD13" s="1058">
        <v>53</v>
      </c>
      <c r="AE13" s="1058">
        <v>49</v>
      </c>
      <c r="AF13" s="1058">
        <v>48</v>
      </c>
      <c r="AG13" s="1058">
        <v>45</v>
      </c>
      <c r="AH13" s="1058">
        <v>5</v>
      </c>
      <c r="AI13" s="1058">
        <v>37</v>
      </c>
      <c r="AJ13" s="1058">
        <v>36</v>
      </c>
      <c r="AK13" s="1058">
        <v>36</v>
      </c>
      <c r="AL13" s="1058">
        <v>37</v>
      </c>
      <c r="AM13" s="1059">
        <v>8</v>
      </c>
      <c r="AN13" s="1058">
        <v>6</v>
      </c>
      <c r="AO13" s="1084">
        <v>8</v>
      </c>
      <c r="AP13" s="1083"/>
    </row>
    <row r="14" spans="1:45" ht="24" customHeight="1">
      <c r="E14" s="1121" t="s">
        <v>1228</v>
      </c>
      <c r="F14" s="1111" t="s">
        <v>1229</v>
      </c>
      <c r="G14" s="1069" t="s">
        <v>1245</v>
      </c>
      <c r="H14" s="1079" t="s">
        <v>2095</v>
      </c>
      <c r="I14" s="1058">
        <v>11</v>
      </c>
      <c r="J14" s="1058">
        <v>11</v>
      </c>
      <c r="K14" s="1058">
        <v>6</v>
      </c>
      <c r="L14" s="1058">
        <v>6</v>
      </c>
      <c r="M14" s="1058">
        <v>6</v>
      </c>
      <c r="N14" s="1058">
        <v>6</v>
      </c>
      <c r="O14" s="1059">
        <v>80</v>
      </c>
      <c r="P14" s="1058">
        <v>78</v>
      </c>
      <c r="Q14" s="1058">
        <v>75</v>
      </c>
      <c r="R14" s="1058">
        <v>77</v>
      </c>
      <c r="S14" s="1058">
        <v>2</v>
      </c>
      <c r="T14" s="1058">
        <v>12</v>
      </c>
      <c r="U14" s="1085">
        <v>6</v>
      </c>
      <c r="W14" s="1111" t="s">
        <v>1242</v>
      </c>
      <c r="X14" s="1121" t="s">
        <v>1235</v>
      </c>
      <c r="Y14" s="1111" t="s">
        <v>1229</v>
      </c>
      <c r="Z14" s="1069" t="s">
        <v>1245</v>
      </c>
      <c r="AA14" s="1111" t="s">
        <v>1229</v>
      </c>
      <c r="AB14" s="1079" t="s">
        <v>4801</v>
      </c>
      <c r="AC14" s="1058">
        <v>55</v>
      </c>
      <c r="AD14" s="1058">
        <v>54</v>
      </c>
      <c r="AE14" s="1058">
        <v>50</v>
      </c>
      <c r="AF14" s="1058">
        <v>49</v>
      </c>
      <c r="AG14" s="1058">
        <v>46</v>
      </c>
      <c r="AH14" s="1058">
        <v>6</v>
      </c>
      <c r="AI14" s="1058">
        <v>36</v>
      </c>
      <c r="AJ14" s="1058">
        <v>35</v>
      </c>
      <c r="AK14" s="1058">
        <v>35</v>
      </c>
      <c r="AL14" s="1058">
        <v>36</v>
      </c>
      <c r="AM14" s="1058">
        <v>9</v>
      </c>
      <c r="AN14" s="1058">
        <v>5</v>
      </c>
      <c r="AO14" s="1080">
        <v>1</v>
      </c>
      <c r="AP14" s="1083"/>
    </row>
    <row r="15" spans="1:45" ht="24" customHeight="1">
      <c r="D15" s="1065" t="s">
        <v>1235</v>
      </c>
      <c r="E15" s="1065" t="s">
        <v>1237</v>
      </c>
      <c r="F15" s="1065" t="s">
        <v>1235</v>
      </c>
      <c r="G15" s="1065" t="s">
        <v>1228</v>
      </c>
      <c r="H15" s="1079" t="s">
        <v>948</v>
      </c>
      <c r="I15" s="1058">
        <v>12</v>
      </c>
      <c r="J15" s="1058">
        <v>12</v>
      </c>
      <c r="K15" s="1058">
        <v>7</v>
      </c>
      <c r="L15" s="1058">
        <v>7</v>
      </c>
      <c r="M15" s="1058">
        <v>7</v>
      </c>
      <c r="N15" s="1058">
        <v>7</v>
      </c>
      <c r="O15" s="1058">
        <v>79</v>
      </c>
      <c r="P15" s="1058">
        <v>77</v>
      </c>
      <c r="Q15" s="1058">
        <v>74</v>
      </c>
      <c r="R15" s="1058">
        <v>76</v>
      </c>
      <c r="S15" s="1058">
        <v>3</v>
      </c>
      <c r="T15" s="1058">
        <v>11</v>
      </c>
      <c r="U15" s="1080">
        <v>1</v>
      </c>
      <c r="W15" s="1054" t="s">
        <v>4200</v>
      </c>
      <c r="X15" s="1054" t="s">
        <v>1227</v>
      </c>
      <c r="Y15" s="1111" t="s">
        <v>1229</v>
      </c>
      <c r="Z15" s="1069" t="s">
        <v>1245</v>
      </c>
      <c r="AA15" s="1054" t="s">
        <v>1237</v>
      </c>
      <c r="AB15" s="1079" t="s">
        <v>4802</v>
      </c>
      <c r="AC15" s="1058">
        <v>56</v>
      </c>
      <c r="AD15" s="1058">
        <v>55</v>
      </c>
      <c r="AE15" s="1058">
        <v>51</v>
      </c>
      <c r="AF15" s="1058">
        <v>50</v>
      </c>
      <c r="AG15" s="1058">
        <v>47</v>
      </c>
      <c r="AH15" s="1058">
        <v>7</v>
      </c>
      <c r="AI15" s="1058">
        <v>35</v>
      </c>
      <c r="AJ15" s="1058">
        <v>34</v>
      </c>
      <c r="AK15" s="1058">
        <v>34</v>
      </c>
      <c r="AL15" s="1058">
        <v>35</v>
      </c>
      <c r="AM15" s="1058">
        <v>9</v>
      </c>
      <c r="AN15" s="1058">
        <v>5</v>
      </c>
      <c r="AO15" s="1080">
        <v>2</v>
      </c>
      <c r="AP15" s="1083"/>
    </row>
    <row r="16" spans="1:45" ht="24" customHeight="1">
      <c r="D16" s="1111" t="s">
        <v>1242</v>
      </c>
      <c r="E16" s="1056" t="s">
        <v>1226</v>
      </c>
      <c r="F16" s="1069" t="s">
        <v>1245</v>
      </c>
      <c r="G16" s="1054" t="s">
        <v>1238</v>
      </c>
      <c r="H16" s="1079" t="s">
        <v>4803</v>
      </c>
      <c r="I16" s="1059">
        <v>13</v>
      </c>
      <c r="J16" s="1058">
        <v>13</v>
      </c>
      <c r="K16" s="1059">
        <v>8</v>
      </c>
      <c r="L16" s="1058">
        <v>8</v>
      </c>
      <c r="M16" s="1058">
        <v>8</v>
      </c>
      <c r="N16" s="1058">
        <v>8</v>
      </c>
      <c r="O16" s="1058">
        <v>78</v>
      </c>
      <c r="P16" s="1058">
        <v>76</v>
      </c>
      <c r="Q16" s="1058">
        <v>73</v>
      </c>
      <c r="R16" s="1058">
        <v>75</v>
      </c>
      <c r="S16" s="1058">
        <v>3</v>
      </c>
      <c r="T16" s="1058">
        <v>11</v>
      </c>
      <c r="U16" s="1080">
        <v>2</v>
      </c>
      <c r="X16" s="1054"/>
      <c r="Y16" s="1054" t="s">
        <v>1250</v>
      </c>
      <c r="Z16" s="1121" t="s">
        <v>1235</v>
      </c>
      <c r="AA16" s="1054" t="s">
        <v>1230</v>
      </c>
      <c r="AB16" s="1079" t="s">
        <v>4804</v>
      </c>
      <c r="AC16" s="1058">
        <v>57</v>
      </c>
      <c r="AD16" s="1058">
        <v>56</v>
      </c>
      <c r="AE16" s="1058">
        <v>52</v>
      </c>
      <c r="AF16" s="1058">
        <v>51</v>
      </c>
      <c r="AG16" s="1058">
        <v>48</v>
      </c>
      <c r="AH16" s="1058">
        <v>8</v>
      </c>
      <c r="AI16" s="1058">
        <v>34</v>
      </c>
      <c r="AJ16" s="1058">
        <v>33</v>
      </c>
      <c r="AK16" s="1058">
        <v>33</v>
      </c>
      <c r="AL16" s="1058">
        <v>34</v>
      </c>
      <c r="AM16" s="1058">
        <v>9</v>
      </c>
      <c r="AN16" s="1058">
        <v>5</v>
      </c>
      <c r="AO16" s="1080">
        <v>3</v>
      </c>
      <c r="AP16" s="1083"/>
    </row>
    <row r="17" spans="1:42" ht="24" customHeight="1">
      <c r="E17" s="1121" t="s">
        <v>1228</v>
      </c>
      <c r="F17" s="1054" t="s">
        <v>1248</v>
      </c>
      <c r="G17" s="1054" t="s">
        <v>1241</v>
      </c>
      <c r="H17" s="1079" t="s">
        <v>4805</v>
      </c>
      <c r="I17" s="1058">
        <v>14</v>
      </c>
      <c r="J17" s="1058">
        <v>14</v>
      </c>
      <c r="K17" s="1058">
        <v>9</v>
      </c>
      <c r="L17" s="1058">
        <v>9</v>
      </c>
      <c r="M17" s="1058">
        <v>9</v>
      </c>
      <c r="N17" s="1059">
        <v>9</v>
      </c>
      <c r="O17" s="1058">
        <v>77</v>
      </c>
      <c r="P17" s="1058">
        <v>75</v>
      </c>
      <c r="Q17" s="1058">
        <v>72</v>
      </c>
      <c r="R17" s="1058">
        <v>74</v>
      </c>
      <c r="S17" s="1058">
        <v>3</v>
      </c>
      <c r="T17" s="1058">
        <v>11</v>
      </c>
      <c r="U17" s="1080">
        <v>3</v>
      </c>
      <c r="Y17" s="1054" t="s">
        <v>4850</v>
      </c>
      <c r="Z17" s="1121" t="s">
        <v>1240</v>
      </c>
      <c r="AA17" s="1121" t="s">
        <v>1231</v>
      </c>
      <c r="AB17" s="1079" t="s">
        <v>51</v>
      </c>
      <c r="AC17" s="1058">
        <v>58</v>
      </c>
      <c r="AD17" s="1058">
        <v>57</v>
      </c>
      <c r="AE17" s="1058">
        <v>53</v>
      </c>
      <c r="AF17" s="1058">
        <v>52</v>
      </c>
      <c r="AG17" s="1058">
        <v>49</v>
      </c>
      <c r="AH17" s="1059">
        <v>9</v>
      </c>
      <c r="AI17" s="1058">
        <v>33</v>
      </c>
      <c r="AJ17" s="1058">
        <v>32</v>
      </c>
      <c r="AK17" s="1058">
        <v>32</v>
      </c>
      <c r="AL17" s="1058">
        <v>33</v>
      </c>
      <c r="AM17" s="1058">
        <v>9</v>
      </c>
      <c r="AN17" s="1058">
        <v>5</v>
      </c>
      <c r="AO17" s="1080">
        <v>4</v>
      </c>
      <c r="AP17" s="1083"/>
    </row>
    <row r="18" spans="1:42" ht="24" customHeight="1">
      <c r="A18" s="1121" t="s">
        <v>1228</v>
      </c>
      <c r="B18" s="1054" t="s">
        <v>4200</v>
      </c>
      <c r="C18" s="1054" t="s">
        <v>1232</v>
      </c>
      <c r="D18" s="1121" t="s">
        <v>1228</v>
      </c>
      <c r="E18" s="1054" t="s">
        <v>1227</v>
      </c>
      <c r="F18" s="1111" t="s">
        <v>1229</v>
      </c>
      <c r="G18" s="1121" t="s">
        <v>1228</v>
      </c>
      <c r="H18" s="1079" t="s">
        <v>4806</v>
      </c>
      <c r="I18" s="1058">
        <v>15</v>
      </c>
      <c r="J18" s="1058">
        <v>15</v>
      </c>
      <c r="K18" s="1058">
        <v>10</v>
      </c>
      <c r="L18" s="1058">
        <v>10</v>
      </c>
      <c r="M18" s="1058">
        <v>10</v>
      </c>
      <c r="N18" s="1059">
        <v>10</v>
      </c>
      <c r="O18" s="1058">
        <v>76</v>
      </c>
      <c r="P18" s="1058">
        <v>74</v>
      </c>
      <c r="Q18" s="1058">
        <v>71</v>
      </c>
      <c r="R18" s="1058">
        <v>73</v>
      </c>
      <c r="S18" s="1058">
        <v>3</v>
      </c>
      <c r="T18" s="1058">
        <v>11</v>
      </c>
      <c r="U18" s="1080">
        <v>4</v>
      </c>
      <c r="V18" s="1054"/>
      <c r="W18" s="1054"/>
      <c r="X18" s="1054" t="s">
        <v>1237</v>
      </c>
      <c r="Y18" s="1121" t="s">
        <v>1231</v>
      </c>
      <c r="Z18" s="1121" t="s">
        <v>1240</v>
      </c>
      <c r="AA18" s="1121" t="s">
        <v>1235</v>
      </c>
      <c r="AB18" s="1086" t="s">
        <v>4807</v>
      </c>
      <c r="AC18" s="1058">
        <v>59</v>
      </c>
      <c r="AD18" s="1058">
        <v>58</v>
      </c>
      <c r="AE18" s="1058">
        <v>54</v>
      </c>
      <c r="AF18" s="1058">
        <v>53</v>
      </c>
      <c r="AG18" s="1058">
        <v>50</v>
      </c>
      <c r="AH18" s="1059">
        <v>10</v>
      </c>
      <c r="AI18" s="1058">
        <v>32</v>
      </c>
      <c r="AJ18" s="1058">
        <v>31</v>
      </c>
      <c r="AK18" s="1058">
        <v>31</v>
      </c>
      <c r="AL18" s="1058">
        <v>32</v>
      </c>
      <c r="AM18" s="1058">
        <v>9</v>
      </c>
      <c r="AN18" s="1058">
        <v>5</v>
      </c>
      <c r="AO18" s="1080">
        <v>5</v>
      </c>
      <c r="AP18" s="1083"/>
    </row>
    <row r="19" spans="1:42" ht="24" customHeight="1" thickBot="1">
      <c r="C19" s="1054" t="s">
        <v>1250</v>
      </c>
      <c r="D19" s="1121" t="s">
        <v>1228</v>
      </c>
      <c r="E19" s="1121" t="s">
        <v>1235</v>
      </c>
      <c r="F19" s="1054" t="s">
        <v>1234</v>
      </c>
      <c r="G19" s="1054" t="s">
        <v>1238</v>
      </c>
      <c r="H19" s="1079" t="s">
        <v>4808</v>
      </c>
      <c r="I19" s="1058">
        <v>16</v>
      </c>
      <c r="J19" s="1058">
        <v>16</v>
      </c>
      <c r="K19" s="1058">
        <v>11</v>
      </c>
      <c r="L19" s="1058">
        <v>11</v>
      </c>
      <c r="M19" s="1058">
        <v>11</v>
      </c>
      <c r="N19" s="1058">
        <v>11</v>
      </c>
      <c r="O19" s="1058">
        <v>75</v>
      </c>
      <c r="P19" s="1058">
        <v>73</v>
      </c>
      <c r="Q19" s="1058">
        <v>70</v>
      </c>
      <c r="R19" s="1058">
        <v>72</v>
      </c>
      <c r="S19" s="1058">
        <v>3</v>
      </c>
      <c r="T19" s="1058">
        <v>11</v>
      </c>
      <c r="U19" s="1085">
        <v>5</v>
      </c>
      <c r="W19" s="1054" t="s">
        <v>1237</v>
      </c>
      <c r="X19" s="1054" t="s">
        <v>1244</v>
      </c>
      <c r="Y19" s="1054" t="s">
        <v>2409</v>
      </c>
      <c r="Z19" s="1069" t="s">
        <v>1245</v>
      </c>
      <c r="AA19" s="1121" t="s">
        <v>1228</v>
      </c>
      <c r="AB19" s="1079" t="s">
        <v>4809</v>
      </c>
      <c r="AC19" s="1058">
        <v>60</v>
      </c>
      <c r="AD19" s="1058">
        <v>59</v>
      </c>
      <c r="AE19" s="1058">
        <v>55</v>
      </c>
      <c r="AF19" s="1058">
        <v>54</v>
      </c>
      <c r="AG19" s="1058">
        <v>51</v>
      </c>
      <c r="AH19" s="1058">
        <v>11</v>
      </c>
      <c r="AI19" s="1058">
        <v>31</v>
      </c>
      <c r="AJ19" s="1058">
        <v>30</v>
      </c>
      <c r="AK19" s="1058">
        <v>30</v>
      </c>
      <c r="AL19" s="1058">
        <v>31</v>
      </c>
      <c r="AM19" s="1058">
        <v>9</v>
      </c>
      <c r="AN19" s="1058">
        <v>5</v>
      </c>
      <c r="AO19" s="1085">
        <v>6</v>
      </c>
      <c r="AP19" s="1083"/>
    </row>
    <row r="20" spans="1:42" ht="24" customHeight="1" thickBot="1">
      <c r="E20" s="1054" t="s">
        <v>1237</v>
      </c>
      <c r="F20" s="1111" t="s">
        <v>1229</v>
      </c>
      <c r="G20" s="1069" t="s">
        <v>1245</v>
      </c>
      <c r="H20" s="1079" t="s">
        <v>4810</v>
      </c>
      <c r="I20" s="1058">
        <v>17</v>
      </c>
      <c r="J20" s="1058">
        <v>17</v>
      </c>
      <c r="K20" s="1058">
        <v>12</v>
      </c>
      <c r="L20" s="1058">
        <v>12</v>
      </c>
      <c r="M20" s="1058">
        <v>12</v>
      </c>
      <c r="N20" s="1058">
        <v>12</v>
      </c>
      <c r="O20" s="1058">
        <v>74</v>
      </c>
      <c r="P20" s="1058">
        <v>72</v>
      </c>
      <c r="Q20" s="1058">
        <v>69</v>
      </c>
      <c r="R20" s="1058">
        <v>71</v>
      </c>
      <c r="S20" s="1058">
        <v>4</v>
      </c>
      <c r="T20" s="1058">
        <v>10</v>
      </c>
      <c r="U20" s="1080">
        <v>1</v>
      </c>
      <c r="X20" s="1111" t="s">
        <v>1242</v>
      </c>
      <c r="Y20" s="1121" t="s">
        <v>1228</v>
      </c>
      <c r="Z20" s="1054" t="s">
        <v>2409</v>
      </c>
      <c r="AA20" s="1054" t="s">
        <v>1238</v>
      </c>
      <c r="AB20" s="1079" t="s">
        <v>4811</v>
      </c>
      <c r="AC20" s="1115">
        <v>61</v>
      </c>
      <c r="AD20" s="1058">
        <v>60</v>
      </c>
      <c r="AE20" s="1058">
        <v>56</v>
      </c>
      <c r="AF20" s="1058">
        <v>55</v>
      </c>
      <c r="AG20" s="1058">
        <v>52</v>
      </c>
      <c r="AH20" s="1058">
        <v>12</v>
      </c>
      <c r="AI20" s="1058">
        <v>30</v>
      </c>
      <c r="AJ20" s="1058">
        <v>29</v>
      </c>
      <c r="AK20" s="1058">
        <v>29</v>
      </c>
      <c r="AL20" s="1058">
        <v>30</v>
      </c>
      <c r="AM20" s="1058">
        <v>10</v>
      </c>
      <c r="AN20" s="1058">
        <v>4</v>
      </c>
      <c r="AO20" s="1080">
        <v>1</v>
      </c>
      <c r="AP20" s="1083"/>
    </row>
    <row r="21" spans="1:42" ht="24" customHeight="1" thickBot="1">
      <c r="E21" s="1121" t="s">
        <v>1240</v>
      </c>
      <c r="F21" s="1087" t="s">
        <v>1238</v>
      </c>
      <c r="G21" s="1069" t="s">
        <v>1245</v>
      </c>
      <c r="H21" s="1079" t="s">
        <v>972</v>
      </c>
      <c r="I21" s="1115">
        <v>18</v>
      </c>
      <c r="J21" s="1058">
        <v>18</v>
      </c>
      <c r="K21" s="1058">
        <v>13</v>
      </c>
      <c r="L21" s="1058">
        <v>13</v>
      </c>
      <c r="M21" s="1058">
        <v>13</v>
      </c>
      <c r="N21" s="1058">
        <v>13</v>
      </c>
      <c r="O21" s="1058">
        <v>73</v>
      </c>
      <c r="P21" s="1058">
        <v>71</v>
      </c>
      <c r="Q21" s="1058">
        <v>68</v>
      </c>
      <c r="R21" s="1058">
        <v>70</v>
      </c>
      <c r="S21" s="1058">
        <v>4</v>
      </c>
      <c r="T21" s="1058">
        <v>10</v>
      </c>
      <c r="U21" s="1080">
        <v>2</v>
      </c>
      <c r="W21" s="1054" t="s">
        <v>1244</v>
      </c>
      <c r="X21" s="1054" t="s">
        <v>1249</v>
      </c>
      <c r="Y21" s="1069" t="s">
        <v>1245</v>
      </c>
      <c r="Z21" s="1111" t="s">
        <v>1229</v>
      </c>
      <c r="AA21" s="1056" t="s">
        <v>1226</v>
      </c>
      <c r="AB21" s="1079" t="s">
        <v>946</v>
      </c>
      <c r="AC21" s="1058">
        <v>62</v>
      </c>
      <c r="AD21" s="1115">
        <v>61</v>
      </c>
      <c r="AE21" s="1058">
        <v>57</v>
      </c>
      <c r="AF21" s="1058">
        <v>56</v>
      </c>
      <c r="AG21" s="1058">
        <v>53</v>
      </c>
      <c r="AH21" s="1058">
        <v>13</v>
      </c>
      <c r="AI21" s="1058">
        <v>29</v>
      </c>
      <c r="AJ21" s="1058">
        <v>28</v>
      </c>
      <c r="AK21" s="1058">
        <v>28</v>
      </c>
      <c r="AL21" s="1058">
        <v>29</v>
      </c>
      <c r="AM21" s="1058">
        <v>10</v>
      </c>
      <c r="AN21" s="1058">
        <v>4</v>
      </c>
      <c r="AO21" s="1080">
        <v>2</v>
      </c>
      <c r="AP21" s="1083"/>
    </row>
    <row r="22" spans="1:42" ht="24" customHeight="1">
      <c r="D22" s="1121" t="s">
        <v>1235</v>
      </c>
      <c r="E22" s="1054" t="s">
        <v>1249</v>
      </c>
      <c r="F22" s="1069" t="s">
        <v>1245</v>
      </c>
      <c r="G22" s="1121" t="s">
        <v>1240</v>
      </c>
      <c r="H22" s="1079" t="s">
        <v>4812</v>
      </c>
      <c r="I22" s="1058">
        <v>19</v>
      </c>
      <c r="J22" s="1058">
        <v>19</v>
      </c>
      <c r="K22" s="1058">
        <v>14</v>
      </c>
      <c r="L22" s="1058">
        <v>14</v>
      </c>
      <c r="M22" s="1058">
        <v>14</v>
      </c>
      <c r="N22" s="1058">
        <v>14</v>
      </c>
      <c r="O22" s="1058">
        <v>72</v>
      </c>
      <c r="P22" s="1058">
        <v>70</v>
      </c>
      <c r="Q22" s="1058">
        <v>67</v>
      </c>
      <c r="R22" s="1058">
        <v>69</v>
      </c>
      <c r="S22" s="1058">
        <v>4</v>
      </c>
      <c r="T22" s="1058">
        <v>10</v>
      </c>
      <c r="U22" s="1080">
        <v>3</v>
      </c>
      <c r="W22" s="1116" t="s">
        <v>1242</v>
      </c>
      <c r="X22" s="1121" t="s">
        <v>4854</v>
      </c>
      <c r="Y22" s="1060" t="s">
        <v>1237</v>
      </c>
      <c r="Z22" s="1056" t="s">
        <v>1226</v>
      </c>
      <c r="AA22" s="1121" t="s">
        <v>4855</v>
      </c>
      <c r="AB22" s="1081" t="s">
        <v>4526</v>
      </c>
      <c r="AC22" s="1058">
        <v>63</v>
      </c>
      <c r="AD22" s="1058">
        <v>62</v>
      </c>
      <c r="AE22" s="1058">
        <v>58</v>
      </c>
      <c r="AF22" s="1058">
        <v>57</v>
      </c>
      <c r="AG22" s="1058">
        <v>54</v>
      </c>
      <c r="AH22" s="1058">
        <v>14</v>
      </c>
      <c r="AI22" s="1058">
        <v>28</v>
      </c>
      <c r="AJ22" s="1058">
        <v>27</v>
      </c>
      <c r="AK22" s="1058">
        <v>27</v>
      </c>
      <c r="AL22" s="1058">
        <v>28</v>
      </c>
      <c r="AM22" s="1058">
        <v>10</v>
      </c>
      <c r="AN22" s="1058">
        <v>4</v>
      </c>
      <c r="AO22" s="1080">
        <v>3</v>
      </c>
      <c r="AP22" s="1083"/>
    </row>
    <row r="23" spans="1:42" ht="24" customHeight="1">
      <c r="E23" s="1087" t="s">
        <v>4200</v>
      </c>
      <c r="F23" s="1069" t="s">
        <v>1245</v>
      </c>
      <c r="G23" s="1054" t="s">
        <v>2409</v>
      </c>
      <c r="H23" s="1117" t="s">
        <v>1390</v>
      </c>
      <c r="I23" s="1058">
        <v>20</v>
      </c>
      <c r="J23" s="1058">
        <v>20</v>
      </c>
      <c r="K23" s="1058">
        <v>15</v>
      </c>
      <c r="L23" s="1058">
        <v>15</v>
      </c>
      <c r="M23" s="1058">
        <v>15</v>
      </c>
      <c r="N23" s="1058">
        <v>15</v>
      </c>
      <c r="O23" s="1058">
        <v>71</v>
      </c>
      <c r="P23" s="1058">
        <v>69</v>
      </c>
      <c r="Q23" s="1058">
        <v>66</v>
      </c>
      <c r="R23" s="1058">
        <v>68</v>
      </c>
      <c r="S23" s="1058">
        <v>4</v>
      </c>
      <c r="T23" s="1058">
        <v>10</v>
      </c>
      <c r="U23" s="1080">
        <v>4</v>
      </c>
      <c r="V23" s="1054" t="s">
        <v>1227</v>
      </c>
      <c r="W23" s="1065" t="s">
        <v>1235</v>
      </c>
      <c r="X23" s="1069" t="s">
        <v>1245</v>
      </c>
      <c r="Y23" s="1065" t="s">
        <v>1228</v>
      </c>
      <c r="Z23" s="1065" t="s">
        <v>1237</v>
      </c>
      <c r="AA23" s="1056" t="s">
        <v>1226</v>
      </c>
      <c r="AB23" s="1079" t="s">
        <v>4813</v>
      </c>
      <c r="AC23" s="1058">
        <v>64</v>
      </c>
      <c r="AD23" s="1058">
        <v>63</v>
      </c>
      <c r="AE23" s="1058">
        <v>59</v>
      </c>
      <c r="AF23" s="1058">
        <v>58</v>
      </c>
      <c r="AG23" s="1058">
        <v>55</v>
      </c>
      <c r="AH23" s="1058">
        <v>15</v>
      </c>
      <c r="AI23" s="1058">
        <v>27</v>
      </c>
      <c r="AJ23" s="1058">
        <v>26</v>
      </c>
      <c r="AK23" s="1058">
        <v>26</v>
      </c>
      <c r="AL23" s="1058">
        <v>27</v>
      </c>
      <c r="AM23" s="1058">
        <v>10</v>
      </c>
      <c r="AN23" s="1058">
        <v>4</v>
      </c>
      <c r="AO23" s="1080">
        <v>4</v>
      </c>
      <c r="AP23" s="1083"/>
    </row>
    <row r="24" spans="1:42" ht="24" customHeight="1" thickBot="1">
      <c r="E24" s="1054" t="s">
        <v>1250</v>
      </c>
      <c r="F24" s="1054" t="s">
        <v>1246</v>
      </c>
      <c r="G24" s="1111" t="s">
        <v>1229</v>
      </c>
      <c r="H24" s="1079" t="s">
        <v>1375</v>
      </c>
      <c r="I24" s="1058">
        <v>21</v>
      </c>
      <c r="J24" s="1058">
        <v>21</v>
      </c>
      <c r="K24" s="1058">
        <v>16</v>
      </c>
      <c r="L24" s="1058">
        <v>16</v>
      </c>
      <c r="M24" s="1058">
        <v>16</v>
      </c>
      <c r="N24" s="1058">
        <v>16</v>
      </c>
      <c r="O24" s="1058">
        <v>70</v>
      </c>
      <c r="P24" s="1058">
        <v>68</v>
      </c>
      <c r="Q24" s="1058">
        <v>65</v>
      </c>
      <c r="R24" s="1058">
        <v>67</v>
      </c>
      <c r="S24" s="1058">
        <v>4</v>
      </c>
      <c r="T24" s="1058">
        <v>10</v>
      </c>
      <c r="U24" s="1080">
        <v>5</v>
      </c>
      <c r="Y24" s="1054"/>
      <c r="Z24" s="1056" t="s">
        <v>1226</v>
      </c>
      <c r="AA24" s="1054" t="s">
        <v>1248</v>
      </c>
      <c r="AB24" s="1079" t="s">
        <v>83</v>
      </c>
      <c r="AC24" s="1058">
        <v>65</v>
      </c>
      <c r="AD24" s="1058">
        <v>64</v>
      </c>
      <c r="AE24" s="1058">
        <v>60</v>
      </c>
      <c r="AF24" s="1058">
        <v>59</v>
      </c>
      <c r="AG24" s="1058">
        <v>56</v>
      </c>
      <c r="AH24" s="1058">
        <v>16</v>
      </c>
      <c r="AI24" s="1058">
        <v>26</v>
      </c>
      <c r="AJ24" s="1058">
        <v>25</v>
      </c>
      <c r="AK24" s="1058">
        <v>25</v>
      </c>
      <c r="AL24" s="1058">
        <v>26</v>
      </c>
      <c r="AM24" s="1058">
        <v>10</v>
      </c>
      <c r="AN24" s="1058">
        <v>4</v>
      </c>
      <c r="AO24" s="1080">
        <v>5</v>
      </c>
      <c r="AP24" s="1083"/>
    </row>
    <row r="25" spans="1:42" ht="24" customHeight="1" thickTop="1" thickBot="1">
      <c r="D25" s="1054" t="s">
        <v>1238</v>
      </c>
      <c r="E25" s="1121" t="s">
        <v>1240</v>
      </c>
      <c r="F25" s="1054" t="s">
        <v>1236</v>
      </c>
      <c r="G25" s="1121" t="s">
        <v>1228</v>
      </c>
      <c r="H25" s="1089" t="s">
        <v>4814</v>
      </c>
      <c r="I25" s="1124">
        <v>22</v>
      </c>
      <c r="J25" s="1058">
        <v>22</v>
      </c>
      <c r="K25" s="1058">
        <v>17</v>
      </c>
      <c r="L25" s="1058">
        <v>17</v>
      </c>
      <c r="M25" s="1058">
        <v>17</v>
      </c>
      <c r="N25" s="1058">
        <v>17</v>
      </c>
      <c r="O25" s="1058">
        <v>69</v>
      </c>
      <c r="P25" s="1058">
        <v>67</v>
      </c>
      <c r="Q25" s="1058">
        <v>64</v>
      </c>
      <c r="R25" s="1058">
        <v>66</v>
      </c>
      <c r="S25" s="1058">
        <v>4</v>
      </c>
      <c r="T25" s="1058">
        <v>10</v>
      </c>
      <c r="U25" s="1080">
        <v>6</v>
      </c>
      <c r="X25" s="1121" t="s">
        <v>1235</v>
      </c>
      <c r="Y25" s="1121" t="s">
        <v>1228</v>
      </c>
      <c r="Z25" s="1054" t="s">
        <v>1232</v>
      </c>
      <c r="AA25" s="1054" t="s">
        <v>1227</v>
      </c>
      <c r="AB25" s="1089" t="s">
        <v>4815</v>
      </c>
      <c r="AC25" s="1058">
        <v>66</v>
      </c>
      <c r="AD25" s="1058">
        <v>65</v>
      </c>
      <c r="AE25" s="1115">
        <v>61</v>
      </c>
      <c r="AF25" s="1058">
        <v>60</v>
      </c>
      <c r="AG25" s="1058">
        <v>57</v>
      </c>
      <c r="AH25" s="1058">
        <v>17</v>
      </c>
      <c r="AI25" s="1058">
        <v>25</v>
      </c>
      <c r="AJ25" s="1058">
        <v>24</v>
      </c>
      <c r="AK25" s="1058">
        <v>24</v>
      </c>
      <c r="AL25" s="1058">
        <v>25</v>
      </c>
      <c r="AM25" s="1058">
        <v>10</v>
      </c>
      <c r="AN25" s="1058">
        <v>4</v>
      </c>
      <c r="AO25" s="1080">
        <v>6</v>
      </c>
      <c r="AP25" s="1083"/>
    </row>
    <row r="26" spans="1:42" ht="24" customHeight="1" thickBot="1">
      <c r="B26" s="1054" t="s">
        <v>1237</v>
      </c>
      <c r="C26" s="1111" t="s">
        <v>1229</v>
      </c>
      <c r="D26" s="1054" t="s">
        <v>1236</v>
      </c>
      <c r="E26" s="1056" t="s">
        <v>1226</v>
      </c>
      <c r="F26" s="1111" t="s">
        <v>1229</v>
      </c>
      <c r="G26" s="1121" t="s">
        <v>1228</v>
      </c>
      <c r="H26" s="1091" t="s">
        <v>4816</v>
      </c>
      <c r="I26" s="1092">
        <v>23</v>
      </c>
      <c r="J26" s="1092">
        <v>23</v>
      </c>
      <c r="K26" s="1092">
        <v>18</v>
      </c>
      <c r="L26" s="1092">
        <v>18</v>
      </c>
      <c r="M26" s="1092">
        <v>18</v>
      </c>
      <c r="N26" s="1110">
        <v>18</v>
      </c>
      <c r="O26" s="1092">
        <v>68</v>
      </c>
      <c r="P26" s="1092">
        <v>66</v>
      </c>
      <c r="Q26" s="1092">
        <v>63</v>
      </c>
      <c r="R26" s="1092">
        <v>65</v>
      </c>
      <c r="S26" s="1092">
        <v>4</v>
      </c>
      <c r="T26" s="1092">
        <v>10</v>
      </c>
      <c r="U26" s="1093">
        <v>7</v>
      </c>
      <c r="V26" s="1054"/>
      <c r="W26" s="1054"/>
      <c r="X26" s="1054"/>
      <c r="Y26" s="1054" t="s">
        <v>4850</v>
      </c>
      <c r="Z26" s="1121" t="s">
        <v>1240</v>
      </c>
      <c r="AA26" s="1121" t="s">
        <v>1231</v>
      </c>
      <c r="AB26" s="1094" t="s">
        <v>51</v>
      </c>
      <c r="AC26" s="1092">
        <v>67</v>
      </c>
      <c r="AD26" s="1092">
        <v>66</v>
      </c>
      <c r="AE26" s="1092">
        <v>62</v>
      </c>
      <c r="AF26" s="1115">
        <v>61</v>
      </c>
      <c r="AG26" s="1092">
        <v>58</v>
      </c>
      <c r="AH26" s="1110">
        <v>18</v>
      </c>
      <c r="AI26" s="1092">
        <v>24</v>
      </c>
      <c r="AJ26" s="1092">
        <v>23</v>
      </c>
      <c r="AK26" s="1092">
        <v>23</v>
      </c>
      <c r="AL26" s="1092">
        <v>24</v>
      </c>
      <c r="AM26" s="1092">
        <v>10</v>
      </c>
      <c r="AN26" s="1092">
        <v>4</v>
      </c>
      <c r="AO26" s="1093">
        <v>7</v>
      </c>
      <c r="AP26" s="1083"/>
    </row>
    <row r="27" spans="1:42" ht="24" customHeight="1" thickTop="1" thickBot="1">
      <c r="E27" s="1054" t="s">
        <v>1237</v>
      </c>
      <c r="F27" s="1056" t="s">
        <v>1226</v>
      </c>
      <c r="G27" s="1054" t="s">
        <v>1241</v>
      </c>
      <c r="H27" s="1095" t="s">
        <v>10</v>
      </c>
      <c r="I27" s="1092">
        <v>24</v>
      </c>
      <c r="J27" s="1092"/>
      <c r="K27" s="1092">
        <v>19</v>
      </c>
      <c r="L27" s="1092"/>
      <c r="M27" s="1092"/>
      <c r="N27" s="1092"/>
      <c r="O27" s="1092">
        <v>67</v>
      </c>
      <c r="P27" s="1092"/>
      <c r="Q27" s="1092"/>
      <c r="R27" s="1092">
        <v>64</v>
      </c>
      <c r="S27" s="1092">
        <v>4</v>
      </c>
      <c r="T27" s="1092">
        <v>10</v>
      </c>
      <c r="U27" s="1096">
        <v>8</v>
      </c>
      <c r="Y27" s="1054" t="s">
        <v>1237</v>
      </c>
      <c r="Z27" s="1056" t="s">
        <v>1226</v>
      </c>
      <c r="AA27" s="1054" t="s">
        <v>1241</v>
      </c>
      <c r="AB27" s="1097" t="s">
        <v>10</v>
      </c>
      <c r="AC27" s="1098">
        <v>68</v>
      </c>
      <c r="AD27" s="1098"/>
      <c r="AE27" s="1098">
        <v>63</v>
      </c>
      <c r="AF27" s="1098"/>
      <c r="AG27" s="1098"/>
      <c r="AH27" s="1098"/>
      <c r="AI27" s="1098">
        <v>23</v>
      </c>
      <c r="AJ27" s="1098"/>
      <c r="AK27" s="1098"/>
      <c r="AL27" s="1098">
        <v>23</v>
      </c>
      <c r="AM27" s="1098">
        <v>10</v>
      </c>
      <c r="AN27" s="1098">
        <v>4</v>
      </c>
      <c r="AO27" s="1099">
        <v>8</v>
      </c>
      <c r="AP27" s="1083"/>
    </row>
    <row r="28" spans="1:42" ht="24" customHeight="1" thickBot="1">
      <c r="D28" s="1121" t="s">
        <v>1240</v>
      </c>
      <c r="E28" s="1121" t="s">
        <v>1228</v>
      </c>
      <c r="F28" s="1121" t="s">
        <v>1231</v>
      </c>
      <c r="G28" s="1054" t="s">
        <v>1232</v>
      </c>
      <c r="H28" s="1100" t="s">
        <v>4817</v>
      </c>
      <c r="I28" s="1073">
        <v>25</v>
      </c>
      <c r="J28" s="1073">
        <v>24</v>
      </c>
      <c r="K28" s="1073">
        <v>20</v>
      </c>
      <c r="L28" s="1073">
        <v>19</v>
      </c>
      <c r="M28" s="1073">
        <v>19</v>
      </c>
      <c r="N28" s="1073">
        <v>1</v>
      </c>
      <c r="O28" s="1073">
        <v>66</v>
      </c>
      <c r="P28" s="1073">
        <v>65</v>
      </c>
      <c r="Q28" s="1073">
        <v>62</v>
      </c>
      <c r="R28" s="1073">
        <v>63</v>
      </c>
      <c r="S28" s="1073">
        <v>5</v>
      </c>
      <c r="T28" s="1073">
        <v>9</v>
      </c>
      <c r="U28" s="1075">
        <v>1</v>
      </c>
      <c r="X28" s="1054"/>
      <c r="Y28" s="1054"/>
      <c r="Z28" s="1121" t="s">
        <v>1235</v>
      </c>
      <c r="AA28" s="1054" t="s">
        <v>1248</v>
      </c>
      <c r="AB28" s="1072" t="s">
        <v>55</v>
      </c>
      <c r="AC28" s="1073">
        <v>69</v>
      </c>
      <c r="AD28" s="1073">
        <v>67</v>
      </c>
      <c r="AE28" s="1073">
        <v>64</v>
      </c>
      <c r="AF28" s="1073">
        <v>62</v>
      </c>
      <c r="AG28" s="1073">
        <v>59</v>
      </c>
      <c r="AH28" s="1073">
        <v>1</v>
      </c>
      <c r="AI28" s="1074">
        <v>22</v>
      </c>
      <c r="AJ28" s="1073">
        <v>22</v>
      </c>
      <c r="AK28" s="1073">
        <v>22</v>
      </c>
      <c r="AL28" s="1073">
        <v>22</v>
      </c>
      <c r="AM28" s="1073">
        <v>11</v>
      </c>
      <c r="AN28" s="1073">
        <v>3</v>
      </c>
      <c r="AO28" s="1075">
        <v>1</v>
      </c>
      <c r="AP28" s="1083"/>
    </row>
    <row r="29" spans="1:42" ht="24" customHeight="1" thickBot="1">
      <c r="E29" s="1054" t="s">
        <v>1237</v>
      </c>
      <c r="F29" s="1054" t="s">
        <v>4200</v>
      </c>
      <c r="G29" s="1121" t="s">
        <v>1231</v>
      </c>
      <c r="H29" s="1086" t="s">
        <v>70</v>
      </c>
      <c r="I29" s="1082">
        <v>26</v>
      </c>
      <c r="J29" s="1058">
        <v>25</v>
      </c>
      <c r="K29" s="1058">
        <v>21</v>
      </c>
      <c r="L29" s="1058">
        <v>20</v>
      </c>
      <c r="M29" s="1058">
        <v>20</v>
      </c>
      <c r="N29" s="1058">
        <v>2</v>
      </c>
      <c r="O29" s="1058">
        <v>65</v>
      </c>
      <c r="P29" s="1058">
        <v>64</v>
      </c>
      <c r="Q29" s="1115">
        <v>61</v>
      </c>
      <c r="R29" s="1058">
        <v>62</v>
      </c>
      <c r="S29" s="1058">
        <v>5</v>
      </c>
      <c r="T29" s="1058">
        <v>9</v>
      </c>
      <c r="U29" s="1080">
        <v>2</v>
      </c>
      <c r="Y29" s="1054" t="s">
        <v>4200</v>
      </c>
      <c r="Z29" s="1111" t="s">
        <v>1229</v>
      </c>
      <c r="AA29" s="1054" t="s">
        <v>1236</v>
      </c>
      <c r="AB29" s="1079" t="s">
        <v>4818</v>
      </c>
      <c r="AC29" s="1058">
        <v>70</v>
      </c>
      <c r="AD29" s="1058">
        <v>68</v>
      </c>
      <c r="AE29" s="1058">
        <v>65</v>
      </c>
      <c r="AF29" s="1058">
        <v>63</v>
      </c>
      <c r="AG29" s="1058">
        <v>60</v>
      </c>
      <c r="AH29" s="1058">
        <v>2</v>
      </c>
      <c r="AI29" s="1058">
        <v>21</v>
      </c>
      <c r="AJ29" s="1058">
        <v>21</v>
      </c>
      <c r="AK29" s="1058">
        <v>21</v>
      </c>
      <c r="AL29" s="1058">
        <v>21</v>
      </c>
      <c r="AM29" s="1058">
        <v>11</v>
      </c>
      <c r="AN29" s="1058">
        <v>3</v>
      </c>
      <c r="AO29" s="1080">
        <v>2</v>
      </c>
      <c r="AP29" s="1083"/>
    </row>
    <row r="30" spans="1:42" ht="24" customHeight="1" thickBot="1">
      <c r="D30" s="1121" t="s">
        <v>1240</v>
      </c>
      <c r="E30" s="1121" t="s">
        <v>1235</v>
      </c>
      <c r="F30" s="1054" t="s">
        <v>1230</v>
      </c>
      <c r="G30" s="1121" t="s">
        <v>1231</v>
      </c>
      <c r="H30" s="1079" t="s">
        <v>4819</v>
      </c>
      <c r="I30" s="1058">
        <v>27</v>
      </c>
      <c r="J30" s="1058">
        <v>26</v>
      </c>
      <c r="K30" s="1058">
        <v>22</v>
      </c>
      <c r="L30" s="1058">
        <v>21</v>
      </c>
      <c r="M30" s="1058">
        <v>21</v>
      </c>
      <c r="N30" s="1058">
        <v>3</v>
      </c>
      <c r="O30" s="1058">
        <v>64</v>
      </c>
      <c r="P30" s="1058">
        <v>63</v>
      </c>
      <c r="Q30" s="1058">
        <v>60</v>
      </c>
      <c r="R30" s="1115">
        <v>61</v>
      </c>
      <c r="S30" s="1058">
        <v>5</v>
      </c>
      <c r="T30" s="1058">
        <v>9</v>
      </c>
      <c r="U30" s="1080">
        <v>3</v>
      </c>
      <c r="X30" s="1054"/>
      <c r="Y30" s="1111" t="s">
        <v>1242</v>
      </c>
      <c r="Z30" s="1054" t="s">
        <v>1230</v>
      </c>
      <c r="AA30" s="1121" t="s">
        <v>1231</v>
      </c>
      <c r="AB30" s="1079" t="s">
        <v>1359</v>
      </c>
      <c r="AC30" s="1058">
        <v>71</v>
      </c>
      <c r="AD30" s="1058">
        <v>69</v>
      </c>
      <c r="AE30" s="1058">
        <v>66</v>
      </c>
      <c r="AF30" s="1058">
        <v>64</v>
      </c>
      <c r="AG30" s="1115">
        <v>61</v>
      </c>
      <c r="AH30" s="1058">
        <v>3</v>
      </c>
      <c r="AI30" s="1058">
        <v>20</v>
      </c>
      <c r="AJ30" s="1058">
        <v>20</v>
      </c>
      <c r="AK30" s="1058">
        <v>20</v>
      </c>
      <c r="AL30" s="1058">
        <v>20</v>
      </c>
      <c r="AM30" s="1058">
        <v>11</v>
      </c>
      <c r="AN30" s="1058">
        <v>3</v>
      </c>
      <c r="AO30" s="1080">
        <v>3</v>
      </c>
      <c r="AP30" s="1076"/>
    </row>
    <row r="31" spans="1:42" ht="24" customHeight="1" thickBot="1">
      <c r="C31" s="1121" t="s">
        <v>1235</v>
      </c>
      <c r="D31" s="1121" t="s">
        <v>1240</v>
      </c>
      <c r="E31" s="1121" t="s">
        <v>1240</v>
      </c>
      <c r="F31" s="1054" t="s">
        <v>1237</v>
      </c>
      <c r="G31" s="1111" t="s">
        <v>1229</v>
      </c>
      <c r="H31" s="1079" t="s">
        <v>4820</v>
      </c>
      <c r="I31" s="1058">
        <v>28</v>
      </c>
      <c r="J31" s="1058">
        <v>27</v>
      </c>
      <c r="K31" s="1058">
        <v>23</v>
      </c>
      <c r="L31" s="1058">
        <v>22</v>
      </c>
      <c r="M31" s="1058">
        <v>22</v>
      </c>
      <c r="N31" s="1058">
        <v>4</v>
      </c>
      <c r="O31" s="1058">
        <v>63</v>
      </c>
      <c r="P31" s="1058">
        <v>62</v>
      </c>
      <c r="Q31" s="1058">
        <v>59</v>
      </c>
      <c r="R31" s="1058">
        <v>60</v>
      </c>
      <c r="S31" s="1058">
        <v>5</v>
      </c>
      <c r="T31" s="1058">
        <v>9</v>
      </c>
      <c r="U31" s="1080">
        <v>4</v>
      </c>
      <c r="W31" s="1054"/>
      <c r="X31" s="1054" t="s">
        <v>1243</v>
      </c>
      <c r="Y31" s="1054" t="s">
        <v>1230</v>
      </c>
      <c r="Z31" s="1121" t="s">
        <v>1228</v>
      </c>
      <c r="AA31" s="1054" t="s">
        <v>4200</v>
      </c>
      <c r="AB31" s="1079" t="s">
        <v>4821</v>
      </c>
      <c r="AC31" s="1058">
        <v>72</v>
      </c>
      <c r="AD31" s="1058">
        <v>70</v>
      </c>
      <c r="AE31" s="1058">
        <v>67</v>
      </c>
      <c r="AF31" s="1058">
        <v>65</v>
      </c>
      <c r="AG31" s="1058">
        <v>62</v>
      </c>
      <c r="AH31" s="1058">
        <v>4</v>
      </c>
      <c r="AI31" s="1058">
        <v>19</v>
      </c>
      <c r="AJ31" s="1058">
        <v>19</v>
      </c>
      <c r="AK31" s="1058">
        <v>19</v>
      </c>
      <c r="AL31" s="1058">
        <v>19</v>
      </c>
      <c r="AM31" s="1058">
        <v>11</v>
      </c>
      <c r="AN31" s="1058">
        <v>3</v>
      </c>
      <c r="AO31" s="1080">
        <v>4</v>
      </c>
      <c r="AP31" s="1101"/>
    </row>
    <row r="32" spans="1:42" ht="24" customHeight="1" thickBot="1">
      <c r="E32" s="1054" t="s">
        <v>4847</v>
      </c>
      <c r="F32" s="1121" t="s">
        <v>1240</v>
      </c>
      <c r="G32" s="1054" t="s">
        <v>1244</v>
      </c>
      <c r="H32" s="1079" t="s">
        <v>1697</v>
      </c>
      <c r="I32" s="1058">
        <v>29</v>
      </c>
      <c r="J32" s="1058">
        <v>28</v>
      </c>
      <c r="K32" s="1058">
        <v>24</v>
      </c>
      <c r="L32" s="1058">
        <v>23</v>
      </c>
      <c r="M32" s="1058">
        <v>23</v>
      </c>
      <c r="N32" s="1058">
        <v>5</v>
      </c>
      <c r="O32" s="1058">
        <v>62</v>
      </c>
      <c r="P32" s="1115">
        <v>61</v>
      </c>
      <c r="Q32" s="1058">
        <v>58</v>
      </c>
      <c r="R32" s="1058">
        <v>59</v>
      </c>
      <c r="S32" s="1058">
        <v>5</v>
      </c>
      <c r="T32" s="1058">
        <v>9</v>
      </c>
      <c r="U32" s="1085">
        <v>5</v>
      </c>
      <c r="W32" s="1054" t="s">
        <v>4200</v>
      </c>
      <c r="X32" s="1121" t="s">
        <v>1235</v>
      </c>
      <c r="Y32" s="1121" t="s">
        <v>1240</v>
      </c>
      <c r="Z32" s="1121" t="s">
        <v>1231</v>
      </c>
      <c r="AA32" s="1069" t="s">
        <v>1245</v>
      </c>
      <c r="AB32" s="1079" t="s">
        <v>4822</v>
      </c>
      <c r="AC32" s="1058">
        <v>73</v>
      </c>
      <c r="AD32" s="1058">
        <v>71</v>
      </c>
      <c r="AE32" s="1058">
        <v>68</v>
      </c>
      <c r="AF32" s="1058">
        <v>66</v>
      </c>
      <c r="AG32" s="1058">
        <v>63</v>
      </c>
      <c r="AH32" s="1058">
        <v>5</v>
      </c>
      <c r="AI32" s="1115">
        <v>18</v>
      </c>
      <c r="AJ32" s="1058">
        <v>18</v>
      </c>
      <c r="AK32" s="1058">
        <v>18</v>
      </c>
      <c r="AL32" s="1058">
        <v>18</v>
      </c>
      <c r="AM32" s="1058">
        <v>11</v>
      </c>
      <c r="AN32" s="1058">
        <v>3</v>
      </c>
      <c r="AO32" s="1080">
        <v>5</v>
      </c>
      <c r="AP32" s="1101"/>
    </row>
    <row r="33" spans="1:42" ht="24" customHeight="1" thickBot="1">
      <c r="A33" s="1121" t="s">
        <v>1228</v>
      </c>
      <c r="B33" s="1056" t="s">
        <v>1226</v>
      </c>
      <c r="C33" s="1056" t="s">
        <v>1226</v>
      </c>
      <c r="D33" s="1121" t="s">
        <v>1228</v>
      </c>
      <c r="E33" s="1054" t="s">
        <v>4200</v>
      </c>
      <c r="F33" s="1069" t="s">
        <v>1245</v>
      </c>
      <c r="G33" s="1121" t="s">
        <v>1231</v>
      </c>
      <c r="H33" s="1079" t="s">
        <v>4823</v>
      </c>
      <c r="I33" s="1058">
        <v>30</v>
      </c>
      <c r="J33" s="1058">
        <v>29</v>
      </c>
      <c r="K33" s="1058">
        <v>25</v>
      </c>
      <c r="L33" s="1058">
        <v>24</v>
      </c>
      <c r="M33" s="1058">
        <v>24</v>
      </c>
      <c r="N33" s="1058">
        <v>6</v>
      </c>
      <c r="O33" s="1115">
        <v>61</v>
      </c>
      <c r="P33" s="1058">
        <v>60</v>
      </c>
      <c r="Q33" s="1058">
        <v>57</v>
      </c>
      <c r="R33" s="1058">
        <v>58</v>
      </c>
      <c r="S33" s="1058">
        <v>6</v>
      </c>
      <c r="T33" s="1058">
        <v>8</v>
      </c>
      <c r="U33" s="1080">
        <v>1</v>
      </c>
      <c r="V33" s="1060"/>
      <c r="W33" s="1060"/>
      <c r="X33" s="1054"/>
      <c r="Y33" s="1054" t="s">
        <v>4200</v>
      </c>
      <c r="Z33" s="1111" t="s">
        <v>1229</v>
      </c>
      <c r="AA33" s="1054" t="s">
        <v>1236</v>
      </c>
      <c r="AB33" s="1079" t="s">
        <v>4818</v>
      </c>
      <c r="AC33" s="1058">
        <v>74</v>
      </c>
      <c r="AD33" s="1058">
        <v>72</v>
      </c>
      <c r="AE33" s="1058">
        <v>69</v>
      </c>
      <c r="AF33" s="1058">
        <v>67</v>
      </c>
      <c r="AG33" s="1058">
        <v>64</v>
      </c>
      <c r="AH33" s="1058">
        <v>6</v>
      </c>
      <c r="AI33" s="1058">
        <v>17</v>
      </c>
      <c r="AJ33" s="1058">
        <v>17</v>
      </c>
      <c r="AK33" s="1058">
        <v>17</v>
      </c>
      <c r="AL33" s="1058">
        <v>17</v>
      </c>
      <c r="AM33" s="1058">
        <v>11</v>
      </c>
      <c r="AN33" s="1058">
        <v>3</v>
      </c>
      <c r="AO33" s="1080">
        <v>6</v>
      </c>
      <c r="AP33" s="1101"/>
    </row>
    <row r="34" spans="1:42" ht="24" customHeight="1">
      <c r="C34" s="1121" t="s">
        <v>1235</v>
      </c>
      <c r="D34" s="1121" t="s">
        <v>1240</v>
      </c>
      <c r="E34" s="1121" t="s">
        <v>1235</v>
      </c>
      <c r="F34" s="1054" t="s">
        <v>1238</v>
      </c>
      <c r="G34" s="1121" t="s">
        <v>1231</v>
      </c>
      <c r="H34" s="1079" t="s">
        <v>1695</v>
      </c>
      <c r="I34" s="1058">
        <v>31</v>
      </c>
      <c r="J34" s="1058">
        <v>30</v>
      </c>
      <c r="K34" s="1058">
        <v>26</v>
      </c>
      <c r="L34" s="1058">
        <v>25</v>
      </c>
      <c r="M34" s="1058">
        <v>25</v>
      </c>
      <c r="N34" s="1058">
        <v>7</v>
      </c>
      <c r="O34" s="1058">
        <v>60</v>
      </c>
      <c r="P34" s="1058">
        <v>59</v>
      </c>
      <c r="Q34" s="1058">
        <v>56</v>
      </c>
      <c r="R34" s="1058">
        <v>57</v>
      </c>
      <c r="S34" s="1058">
        <v>6</v>
      </c>
      <c r="T34" s="1058">
        <v>8</v>
      </c>
      <c r="U34" s="1080">
        <v>2</v>
      </c>
      <c r="W34" s="1054"/>
      <c r="X34" s="1121" t="s">
        <v>1240</v>
      </c>
      <c r="Y34" s="1054" t="s">
        <v>1246</v>
      </c>
      <c r="Z34" s="1054" t="s">
        <v>1236</v>
      </c>
      <c r="AA34" s="1054" t="s">
        <v>4200</v>
      </c>
      <c r="AB34" s="1079" t="s">
        <v>4824</v>
      </c>
      <c r="AC34" s="1058">
        <v>75</v>
      </c>
      <c r="AD34" s="1058">
        <v>73</v>
      </c>
      <c r="AE34" s="1058">
        <v>70</v>
      </c>
      <c r="AF34" s="1058">
        <v>68</v>
      </c>
      <c r="AG34" s="1058">
        <v>65</v>
      </c>
      <c r="AH34" s="1058">
        <v>7</v>
      </c>
      <c r="AI34" s="1058">
        <v>16</v>
      </c>
      <c r="AJ34" s="1058">
        <v>16</v>
      </c>
      <c r="AK34" s="1058">
        <v>16</v>
      </c>
      <c r="AL34" s="1058">
        <v>16</v>
      </c>
      <c r="AM34" s="1058">
        <v>11</v>
      </c>
      <c r="AN34" s="1058">
        <v>3</v>
      </c>
      <c r="AO34" s="1085">
        <v>7</v>
      </c>
      <c r="AP34" s="1101"/>
    </row>
    <row r="35" spans="1:42" ht="24" customHeight="1">
      <c r="F35" s="1054" t="s">
        <v>1238</v>
      </c>
      <c r="G35" s="1056" t="s">
        <v>1226</v>
      </c>
      <c r="H35" s="1079" t="s">
        <v>1619</v>
      </c>
      <c r="I35" s="1058">
        <v>32</v>
      </c>
      <c r="J35" s="1058">
        <v>31</v>
      </c>
      <c r="K35" s="1058">
        <v>27</v>
      </c>
      <c r="L35" s="1058">
        <v>26</v>
      </c>
      <c r="M35" s="1058">
        <v>26</v>
      </c>
      <c r="N35" s="1058">
        <v>8</v>
      </c>
      <c r="O35" s="1058">
        <v>59</v>
      </c>
      <c r="P35" s="1058">
        <v>58</v>
      </c>
      <c r="Q35" s="1058">
        <v>55</v>
      </c>
      <c r="R35" s="1058">
        <v>56</v>
      </c>
      <c r="S35" s="1058">
        <v>6</v>
      </c>
      <c r="T35" s="1058">
        <v>8</v>
      </c>
      <c r="U35" s="1080">
        <v>3</v>
      </c>
      <c r="X35" s="1121" t="s">
        <v>1228</v>
      </c>
      <c r="Y35" s="1121" t="s">
        <v>1240</v>
      </c>
      <c r="Z35" s="1054" t="s">
        <v>1230</v>
      </c>
      <c r="AA35" s="1054" t="s">
        <v>1232</v>
      </c>
      <c r="AB35" s="1079" t="s">
        <v>4825</v>
      </c>
      <c r="AC35" s="1058">
        <v>76</v>
      </c>
      <c r="AD35" s="1058">
        <v>74</v>
      </c>
      <c r="AE35" s="1058">
        <v>71</v>
      </c>
      <c r="AF35" s="1058">
        <v>69</v>
      </c>
      <c r="AG35" s="1058">
        <v>66</v>
      </c>
      <c r="AH35" s="1058">
        <v>8</v>
      </c>
      <c r="AI35" s="1058">
        <v>15</v>
      </c>
      <c r="AJ35" s="1058">
        <v>15</v>
      </c>
      <c r="AK35" s="1058">
        <v>15</v>
      </c>
      <c r="AL35" s="1058">
        <v>15</v>
      </c>
      <c r="AM35" s="1058">
        <v>12</v>
      </c>
      <c r="AN35" s="1058">
        <v>2</v>
      </c>
      <c r="AO35" s="1080">
        <v>1</v>
      </c>
      <c r="AP35" s="1101"/>
    </row>
    <row r="36" spans="1:42" ht="24" customHeight="1" thickBot="1">
      <c r="E36" s="1121" t="s">
        <v>1228</v>
      </c>
      <c r="F36" s="1111" t="s">
        <v>1229</v>
      </c>
      <c r="G36" s="1054" t="s">
        <v>1232</v>
      </c>
      <c r="H36" s="1079" t="s">
        <v>4826</v>
      </c>
      <c r="I36" s="1058">
        <v>33</v>
      </c>
      <c r="J36" s="1058">
        <v>32</v>
      </c>
      <c r="K36" s="1058">
        <v>28</v>
      </c>
      <c r="L36" s="1058">
        <v>27</v>
      </c>
      <c r="M36" s="1058">
        <v>27</v>
      </c>
      <c r="N36" s="1058">
        <v>9</v>
      </c>
      <c r="O36" s="1058">
        <v>58</v>
      </c>
      <c r="P36" s="1058">
        <v>57</v>
      </c>
      <c r="Q36" s="1058">
        <v>54</v>
      </c>
      <c r="R36" s="1058">
        <v>55</v>
      </c>
      <c r="S36" s="1058">
        <v>6</v>
      </c>
      <c r="T36" s="1058">
        <v>8</v>
      </c>
      <c r="U36" s="1080">
        <v>4</v>
      </c>
      <c r="W36" s="1121" t="s">
        <v>1228</v>
      </c>
      <c r="X36" s="1111" t="s">
        <v>1229</v>
      </c>
      <c r="Y36" s="1056" t="s">
        <v>1226</v>
      </c>
      <c r="Z36" s="1069" t="s">
        <v>1245</v>
      </c>
      <c r="AA36" s="1121" t="s">
        <v>1228</v>
      </c>
      <c r="AB36" s="1079" t="s">
        <v>4827</v>
      </c>
      <c r="AC36" s="1058">
        <v>77</v>
      </c>
      <c r="AD36" s="1058">
        <v>75</v>
      </c>
      <c r="AE36" s="1058">
        <v>72</v>
      </c>
      <c r="AF36" s="1058">
        <v>70</v>
      </c>
      <c r="AG36" s="1058">
        <v>67</v>
      </c>
      <c r="AH36" s="1058">
        <v>9</v>
      </c>
      <c r="AI36" s="1058">
        <v>14</v>
      </c>
      <c r="AJ36" s="1058">
        <v>14</v>
      </c>
      <c r="AK36" s="1058">
        <v>14</v>
      </c>
      <c r="AL36" s="1058">
        <v>14</v>
      </c>
      <c r="AM36" s="1058">
        <v>12</v>
      </c>
      <c r="AN36" s="1058">
        <v>2</v>
      </c>
      <c r="AO36" s="1080">
        <v>2</v>
      </c>
      <c r="AP36" s="1101"/>
    </row>
    <row r="37" spans="1:42" ht="24" customHeight="1" thickBot="1">
      <c r="D37" s="1111" t="s">
        <v>1242</v>
      </c>
      <c r="E37" s="1054" t="s">
        <v>4200</v>
      </c>
      <c r="F37" s="1054" t="s">
        <v>1232</v>
      </c>
      <c r="G37" s="1069" t="s">
        <v>1245</v>
      </c>
      <c r="H37" s="1079" t="s">
        <v>4828</v>
      </c>
      <c r="I37" s="1058">
        <v>34</v>
      </c>
      <c r="J37" s="1058">
        <v>33</v>
      </c>
      <c r="K37" s="1058">
        <v>29</v>
      </c>
      <c r="L37" s="1058">
        <v>28</v>
      </c>
      <c r="M37" s="1058">
        <v>28</v>
      </c>
      <c r="N37" s="1058">
        <v>10</v>
      </c>
      <c r="O37" s="1058">
        <v>57</v>
      </c>
      <c r="P37" s="1058">
        <v>56</v>
      </c>
      <c r="Q37" s="1058">
        <v>53</v>
      </c>
      <c r="R37" s="1058">
        <v>54</v>
      </c>
      <c r="S37" s="1058">
        <v>6</v>
      </c>
      <c r="T37" s="1058">
        <v>8</v>
      </c>
      <c r="U37" s="1080">
        <v>5</v>
      </c>
      <c r="W37" s="1065" t="s">
        <v>1237</v>
      </c>
      <c r="X37" s="1065" t="s">
        <v>1228</v>
      </c>
      <c r="Y37" s="1065" t="s">
        <v>1237</v>
      </c>
      <c r="Z37" s="1065" t="s">
        <v>4854</v>
      </c>
      <c r="AA37" s="1056" t="s">
        <v>1226</v>
      </c>
      <c r="AB37" s="1081" t="s">
        <v>4829</v>
      </c>
      <c r="AC37" s="1118">
        <v>78</v>
      </c>
      <c r="AD37" s="1058">
        <v>76</v>
      </c>
      <c r="AE37" s="1058">
        <v>73</v>
      </c>
      <c r="AF37" s="1058">
        <v>71</v>
      </c>
      <c r="AG37" s="1058">
        <v>68</v>
      </c>
      <c r="AH37" s="1058">
        <v>10</v>
      </c>
      <c r="AI37" s="1059">
        <v>13</v>
      </c>
      <c r="AJ37" s="1058">
        <v>13</v>
      </c>
      <c r="AK37" s="1119">
        <v>13</v>
      </c>
      <c r="AL37" s="1058">
        <v>13</v>
      </c>
      <c r="AM37" s="1058">
        <v>12</v>
      </c>
      <c r="AN37" s="1058">
        <v>2</v>
      </c>
      <c r="AO37" s="1080">
        <v>3</v>
      </c>
      <c r="AP37" s="1101"/>
    </row>
    <row r="38" spans="1:42" ht="23.25" customHeight="1">
      <c r="E38" s="1121" t="s">
        <v>1231</v>
      </c>
      <c r="F38" s="1056" t="s">
        <v>1226</v>
      </c>
      <c r="G38" s="1121" t="s">
        <v>1228</v>
      </c>
      <c r="H38" s="1079" t="s">
        <v>1369</v>
      </c>
      <c r="I38" s="1058">
        <v>35</v>
      </c>
      <c r="J38" s="1058">
        <v>34</v>
      </c>
      <c r="K38" s="1058">
        <v>30</v>
      </c>
      <c r="L38" s="1058">
        <v>29</v>
      </c>
      <c r="M38" s="1058">
        <v>29</v>
      </c>
      <c r="N38" s="1059">
        <v>11</v>
      </c>
      <c r="O38" s="1058">
        <v>56</v>
      </c>
      <c r="P38" s="1058">
        <v>55</v>
      </c>
      <c r="Q38" s="1058">
        <v>52</v>
      </c>
      <c r="R38" s="1058">
        <v>53</v>
      </c>
      <c r="S38" s="1058">
        <v>6</v>
      </c>
      <c r="T38" s="1058">
        <v>8</v>
      </c>
      <c r="U38" s="1080">
        <v>6</v>
      </c>
      <c r="V38" s="1111" t="s">
        <v>1242</v>
      </c>
      <c r="W38" s="1060" t="s">
        <v>1248</v>
      </c>
      <c r="X38" s="1121" t="s">
        <v>4854</v>
      </c>
      <c r="Y38" s="1060" t="s">
        <v>1237</v>
      </c>
      <c r="Z38" s="1056" t="s">
        <v>1226</v>
      </c>
      <c r="AA38" s="1121" t="s">
        <v>4855</v>
      </c>
      <c r="AB38" s="1081" t="s">
        <v>4830</v>
      </c>
      <c r="AC38" s="1119">
        <v>79</v>
      </c>
      <c r="AD38" s="1058">
        <v>77</v>
      </c>
      <c r="AE38" s="1058">
        <v>74</v>
      </c>
      <c r="AF38" s="1058">
        <v>72</v>
      </c>
      <c r="AG38" s="1058">
        <v>69</v>
      </c>
      <c r="AH38" s="1059">
        <v>11</v>
      </c>
      <c r="AI38" s="1058">
        <v>12</v>
      </c>
      <c r="AJ38" s="1058">
        <v>12</v>
      </c>
      <c r="AK38" s="1119">
        <v>12</v>
      </c>
      <c r="AL38" s="1058">
        <v>12</v>
      </c>
      <c r="AM38" s="1058">
        <v>12</v>
      </c>
      <c r="AN38" s="1058">
        <v>2</v>
      </c>
      <c r="AO38" s="1080">
        <v>4</v>
      </c>
      <c r="AP38" s="1101"/>
    </row>
    <row r="39" spans="1:42" ht="24" customHeight="1">
      <c r="D39" s="1121" t="s">
        <v>1228</v>
      </c>
      <c r="E39" s="1121" t="s">
        <v>1231</v>
      </c>
      <c r="F39" s="1054" t="s">
        <v>1234</v>
      </c>
      <c r="G39" s="1111" t="s">
        <v>1229</v>
      </c>
      <c r="H39" s="1079" t="s">
        <v>4831</v>
      </c>
      <c r="I39" s="1058">
        <v>36</v>
      </c>
      <c r="J39" s="1058">
        <v>35</v>
      </c>
      <c r="K39" s="1058">
        <v>31</v>
      </c>
      <c r="L39" s="1058">
        <v>30</v>
      </c>
      <c r="M39" s="1058">
        <v>30</v>
      </c>
      <c r="N39" s="1059">
        <v>12</v>
      </c>
      <c r="O39" s="1058">
        <v>55</v>
      </c>
      <c r="P39" s="1058">
        <v>54</v>
      </c>
      <c r="Q39" s="1058">
        <v>51</v>
      </c>
      <c r="R39" s="1058">
        <v>52</v>
      </c>
      <c r="S39" s="1058">
        <v>6</v>
      </c>
      <c r="T39" s="1058">
        <v>8</v>
      </c>
      <c r="U39" s="1080">
        <v>7</v>
      </c>
      <c r="X39" s="1054"/>
      <c r="Y39" s="1054"/>
      <c r="Z39" s="1056" t="s">
        <v>1226</v>
      </c>
      <c r="AA39" s="1054" t="s">
        <v>1248</v>
      </c>
      <c r="AB39" s="1079" t="s">
        <v>83</v>
      </c>
      <c r="AC39" s="1058">
        <v>80</v>
      </c>
      <c r="AD39" s="1058">
        <v>78</v>
      </c>
      <c r="AE39" s="1058">
        <v>75</v>
      </c>
      <c r="AF39" s="1058">
        <v>73</v>
      </c>
      <c r="AG39" s="1058">
        <v>70</v>
      </c>
      <c r="AH39" s="1059">
        <v>12</v>
      </c>
      <c r="AI39" s="1058">
        <v>11</v>
      </c>
      <c r="AJ39" s="1058">
        <v>11</v>
      </c>
      <c r="AK39" s="1058">
        <v>11</v>
      </c>
      <c r="AL39" s="1058">
        <v>11</v>
      </c>
      <c r="AM39" s="1058">
        <v>12</v>
      </c>
      <c r="AN39" s="1058">
        <v>2</v>
      </c>
      <c r="AO39" s="1080">
        <v>5</v>
      </c>
      <c r="AP39" s="1101"/>
    </row>
    <row r="40" spans="1:42" ht="24" customHeight="1">
      <c r="F40" s="1056" t="s">
        <v>1226</v>
      </c>
      <c r="G40" s="1054" t="s">
        <v>1248</v>
      </c>
      <c r="H40" s="1079" t="s">
        <v>83</v>
      </c>
      <c r="I40" s="1058">
        <v>37</v>
      </c>
      <c r="J40" s="1058">
        <v>36</v>
      </c>
      <c r="K40" s="1058">
        <v>32</v>
      </c>
      <c r="L40" s="1058">
        <v>31</v>
      </c>
      <c r="M40" s="1058">
        <v>31</v>
      </c>
      <c r="N40" s="1058">
        <v>13</v>
      </c>
      <c r="O40" s="1058">
        <v>54</v>
      </c>
      <c r="P40" s="1058">
        <v>53</v>
      </c>
      <c r="Q40" s="1058">
        <v>50</v>
      </c>
      <c r="R40" s="1058">
        <v>51</v>
      </c>
      <c r="S40" s="1058">
        <v>6</v>
      </c>
      <c r="T40" s="1058">
        <v>8</v>
      </c>
      <c r="U40" s="1080">
        <v>8</v>
      </c>
      <c r="V40" s="1121" t="s">
        <v>1228</v>
      </c>
      <c r="W40" s="1121" t="s">
        <v>1235</v>
      </c>
      <c r="X40" s="1054" t="s">
        <v>1238</v>
      </c>
      <c r="Y40" s="1121" t="s">
        <v>1235</v>
      </c>
      <c r="Z40" s="1054" t="s">
        <v>1238</v>
      </c>
      <c r="AA40" s="1054" t="s">
        <v>1241</v>
      </c>
      <c r="AB40" s="1079" t="s">
        <v>4832</v>
      </c>
      <c r="AC40" s="1058">
        <v>81</v>
      </c>
      <c r="AD40" s="1058">
        <v>79</v>
      </c>
      <c r="AE40" s="1058">
        <v>76</v>
      </c>
      <c r="AF40" s="1058">
        <v>74</v>
      </c>
      <c r="AG40" s="1058">
        <v>71</v>
      </c>
      <c r="AH40" s="1058">
        <v>13</v>
      </c>
      <c r="AI40" s="1058">
        <v>10</v>
      </c>
      <c r="AJ40" s="1058">
        <v>10</v>
      </c>
      <c r="AK40" s="1058">
        <v>10</v>
      </c>
      <c r="AL40" s="1058">
        <v>10</v>
      </c>
      <c r="AM40" s="1058">
        <v>12</v>
      </c>
      <c r="AN40" s="1058">
        <v>2</v>
      </c>
      <c r="AO40" s="1080">
        <v>6</v>
      </c>
      <c r="AP40" s="1101"/>
    </row>
    <row r="41" spans="1:42" ht="24" customHeight="1">
      <c r="D41" s="1121" t="s">
        <v>1235</v>
      </c>
      <c r="E41" s="1069" t="s">
        <v>1245</v>
      </c>
      <c r="F41" s="1054" t="s">
        <v>1232</v>
      </c>
      <c r="G41" s="1121" t="s">
        <v>1231</v>
      </c>
      <c r="H41" s="1079" t="s">
        <v>4833</v>
      </c>
      <c r="I41" s="1058">
        <v>38</v>
      </c>
      <c r="J41" s="1058">
        <v>37</v>
      </c>
      <c r="K41" s="1058">
        <v>33</v>
      </c>
      <c r="L41" s="1058">
        <v>32</v>
      </c>
      <c r="M41" s="1058">
        <v>32</v>
      </c>
      <c r="N41" s="1058">
        <v>14</v>
      </c>
      <c r="O41" s="1058">
        <v>53</v>
      </c>
      <c r="P41" s="1058">
        <v>52</v>
      </c>
      <c r="Q41" s="1058">
        <v>49</v>
      </c>
      <c r="R41" s="1058">
        <v>50</v>
      </c>
      <c r="S41" s="1058">
        <v>6</v>
      </c>
      <c r="T41" s="1058">
        <v>8</v>
      </c>
      <c r="U41" s="1080">
        <v>9</v>
      </c>
      <c r="V41" s="1121" t="s">
        <v>1228</v>
      </c>
      <c r="W41" s="1056" t="s">
        <v>1226</v>
      </c>
      <c r="X41" s="1121" t="s">
        <v>1235</v>
      </c>
      <c r="Y41" s="1054" t="s">
        <v>1238</v>
      </c>
      <c r="Z41" s="1121" t="s">
        <v>1228</v>
      </c>
      <c r="AA41" s="1121" t="s">
        <v>1235</v>
      </c>
      <c r="AB41" s="1079" t="s">
        <v>4834</v>
      </c>
      <c r="AC41" s="1058">
        <v>82</v>
      </c>
      <c r="AD41" s="1058">
        <v>80</v>
      </c>
      <c r="AE41" s="1058">
        <v>77</v>
      </c>
      <c r="AF41" s="1058">
        <v>75</v>
      </c>
      <c r="AG41" s="1058">
        <v>72</v>
      </c>
      <c r="AH41" s="1058">
        <v>14</v>
      </c>
      <c r="AI41" s="1058">
        <v>9</v>
      </c>
      <c r="AJ41" s="1058">
        <v>9</v>
      </c>
      <c r="AK41" s="1058">
        <v>9</v>
      </c>
      <c r="AL41" s="1058">
        <v>9</v>
      </c>
      <c r="AM41" s="1058">
        <v>12</v>
      </c>
      <c r="AN41" s="1058">
        <v>2</v>
      </c>
      <c r="AO41" s="1080">
        <v>7</v>
      </c>
      <c r="AP41" s="1101"/>
    </row>
    <row r="42" spans="1:42" ht="24" customHeight="1" thickBot="1">
      <c r="E42" s="1056" t="s">
        <v>1226</v>
      </c>
      <c r="F42" s="1121" t="s">
        <v>1235</v>
      </c>
      <c r="G42" s="1054" t="s">
        <v>1236</v>
      </c>
      <c r="H42" s="1079" t="s">
        <v>1387</v>
      </c>
      <c r="I42" s="1058">
        <v>39</v>
      </c>
      <c r="J42" s="1058">
        <v>38</v>
      </c>
      <c r="K42" s="1058">
        <v>34</v>
      </c>
      <c r="L42" s="1058">
        <v>33</v>
      </c>
      <c r="M42" s="1058">
        <v>33</v>
      </c>
      <c r="N42" s="1058">
        <v>15</v>
      </c>
      <c r="O42" s="1058">
        <v>52</v>
      </c>
      <c r="P42" s="1058">
        <v>51</v>
      </c>
      <c r="Q42" s="1058">
        <v>48</v>
      </c>
      <c r="R42" s="1058">
        <v>49</v>
      </c>
      <c r="S42" s="1058">
        <v>6</v>
      </c>
      <c r="T42" s="1058">
        <v>8</v>
      </c>
      <c r="U42" s="1080">
        <v>10</v>
      </c>
      <c r="Y42" s="1060"/>
      <c r="Z42" s="1121" t="s">
        <v>1235</v>
      </c>
      <c r="AA42" s="1069" t="s">
        <v>1245</v>
      </c>
      <c r="AB42" s="1079" t="s">
        <v>4835</v>
      </c>
      <c r="AC42" s="1058">
        <v>83</v>
      </c>
      <c r="AD42" s="1058">
        <v>81</v>
      </c>
      <c r="AE42" s="1058">
        <v>78</v>
      </c>
      <c r="AF42" s="1058">
        <v>76</v>
      </c>
      <c r="AG42" s="1058">
        <v>73</v>
      </c>
      <c r="AH42" s="1058">
        <v>15</v>
      </c>
      <c r="AI42" s="1058">
        <v>8</v>
      </c>
      <c r="AJ42" s="1058">
        <v>8</v>
      </c>
      <c r="AK42" s="1058">
        <v>8</v>
      </c>
      <c r="AL42" s="1058">
        <v>8</v>
      </c>
      <c r="AM42" s="1058">
        <v>12</v>
      </c>
      <c r="AN42" s="1058">
        <v>2</v>
      </c>
      <c r="AO42" s="1080">
        <v>8</v>
      </c>
      <c r="AP42" s="1101"/>
    </row>
    <row r="43" spans="1:42" ht="24" customHeight="1" thickTop="1" thickBot="1">
      <c r="C43" s="1111" t="s">
        <v>1242</v>
      </c>
      <c r="D43" s="1054" t="s">
        <v>1237</v>
      </c>
      <c r="E43" s="1121" t="s">
        <v>1235</v>
      </c>
      <c r="F43" s="1054" t="s">
        <v>1230</v>
      </c>
      <c r="G43" s="1121" t="s">
        <v>1235</v>
      </c>
      <c r="H43" s="1079" t="s">
        <v>4836</v>
      </c>
      <c r="I43" s="1058">
        <v>40</v>
      </c>
      <c r="J43" s="1058">
        <v>39</v>
      </c>
      <c r="K43" s="1058">
        <v>35</v>
      </c>
      <c r="L43" s="1058">
        <v>34</v>
      </c>
      <c r="M43" s="1058">
        <v>34</v>
      </c>
      <c r="N43" s="1058">
        <v>16</v>
      </c>
      <c r="O43" s="1058">
        <v>51</v>
      </c>
      <c r="P43" s="1058">
        <v>50</v>
      </c>
      <c r="Q43" s="1058">
        <v>47</v>
      </c>
      <c r="R43" s="1058">
        <v>48</v>
      </c>
      <c r="S43" s="1058">
        <v>6</v>
      </c>
      <c r="T43" s="1058">
        <v>8</v>
      </c>
      <c r="U43" s="1085">
        <v>11</v>
      </c>
      <c r="W43" s="1125" t="s">
        <v>1231</v>
      </c>
      <c r="X43" s="1121" t="s">
        <v>1240</v>
      </c>
      <c r="Y43" s="1126" t="s">
        <v>1228</v>
      </c>
      <c r="Z43" s="1127" t="s">
        <v>1229</v>
      </c>
      <c r="AA43" s="1056" t="s">
        <v>1226</v>
      </c>
      <c r="AB43" s="1103" t="s">
        <v>4837</v>
      </c>
      <c r="AC43" s="1058">
        <v>84</v>
      </c>
      <c r="AD43" s="1058">
        <v>82</v>
      </c>
      <c r="AE43" s="1058">
        <v>79</v>
      </c>
      <c r="AF43" s="1058">
        <v>77</v>
      </c>
      <c r="AG43" s="1058">
        <v>74</v>
      </c>
      <c r="AH43" s="1058">
        <v>16</v>
      </c>
      <c r="AI43" s="1058">
        <v>7</v>
      </c>
      <c r="AJ43" s="1058">
        <v>7</v>
      </c>
      <c r="AK43" s="1058">
        <v>7</v>
      </c>
      <c r="AL43" s="1058">
        <v>7</v>
      </c>
      <c r="AM43" s="1058">
        <v>12</v>
      </c>
      <c r="AN43" s="1058">
        <v>2</v>
      </c>
      <c r="AO43" s="1085">
        <v>9</v>
      </c>
      <c r="AP43" s="1101"/>
    </row>
    <row r="44" spans="1:42" ht="24" customHeight="1" thickTop="1" thickBot="1">
      <c r="B44" s="1054" t="s">
        <v>1243</v>
      </c>
      <c r="C44" s="1054" t="s">
        <v>4200</v>
      </c>
      <c r="D44" s="1121" t="s">
        <v>1240</v>
      </c>
      <c r="E44" s="1054" t="s">
        <v>1227</v>
      </c>
      <c r="F44" s="1054" t="s">
        <v>1246</v>
      </c>
      <c r="G44" s="1111" t="s">
        <v>1229</v>
      </c>
      <c r="H44" s="1079" t="s">
        <v>1394</v>
      </c>
      <c r="I44" s="1058">
        <v>41</v>
      </c>
      <c r="J44" s="1058">
        <v>40</v>
      </c>
      <c r="K44" s="1058">
        <v>36</v>
      </c>
      <c r="L44" s="1058">
        <v>35</v>
      </c>
      <c r="M44" s="1058">
        <v>35</v>
      </c>
      <c r="N44" s="1058">
        <v>17</v>
      </c>
      <c r="O44" s="1058">
        <v>50</v>
      </c>
      <c r="P44" s="1058">
        <v>49</v>
      </c>
      <c r="Q44" s="1058">
        <v>46</v>
      </c>
      <c r="R44" s="1058">
        <v>47</v>
      </c>
      <c r="S44" s="1058">
        <v>7</v>
      </c>
      <c r="T44" s="1058">
        <v>7</v>
      </c>
      <c r="U44" s="1080">
        <v>1</v>
      </c>
      <c r="V44" s="1054"/>
      <c r="W44" s="1054"/>
      <c r="X44" s="1121" t="s">
        <v>1240</v>
      </c>
      <c r="Y44" s="1054" t="s">
        <v>1234</v>
      </c>
      <c r="Z44" s="1054" t="s">
        <v>1238</v>
      </c>
      <c r="AA44" s="1121" t="s">
        <v>1235</v>
      </c>
      <c r="AB44" s="1079" t="s">
        <v>4838</v>
      </c>
      <c r="AC44" s="1058">
        <v>85</v>
      </c>
      <c r="AD44" s="1058">
        <v>83</v>
      </c>
      <c r="AE44" s="1058">
        <v>80</v>
      </c>
      <c r="AF44" s="1058">
        <v>78</v>
      </c>
      <c r="AG44" s="1058">
        <v>75</v>
      </c>
      <c r="AH44" s="1058">
        <v>17</v>
      </c>
      <c r="AI44" s="1058">
        <v>6</v>
      </c>
      <c r="AJ44" s="1058">
        <v>6</v>
      </c>
      <c r="AK44" s="1058">
        <v>6</v>
      </c>
      <c r="AL44" s="1058">
        <v>6</v>
      </c>
      <c r="AM44" s="1058">
        <v>13</v>
      </c>
      <c r="AN44" s="1058">
        <v>1</v>
      </c>
      <c r="AO44" s="1080">
        <v>1</v>
      </c>
      <c r="AP44" s="1101"/>
    </row>
    <row r="45" spans="1:42" ht="24" customHeight="1" thickBot="1">
      <c r="D45" s="1121" t="s">
        <v>4854</v>
      </c>
      <c r="E45" s="1060" t="s">
        <v>1237</v>
      </c>
      <c r="F45" s="1056" t="s">
        <v>1226</v>
      </c>
      <c r="G45" s="1121" t="s">
        <v>4855</v>
      </c>
      <c r="H45" s="1081" t="s">
        <v>4839</v>
      </c>
      <c r="I45" s="1058">
        <v>42</v>
      </c>
      <c r="J45" s="1058">
        <v>41</v>
      </c>
      <c r="K45" s="1058">
        <v>37</v>
      </c>
      <c r="L45" s="1058">
        <v>36</v>
      </c>
      <c r="M45" s="1058">
        <v>36</v>
      </c>
      <c r="N45" s="1115">
        <v>18</v>
      </c>
      <c r="O45" s="1058">
        <v>49</v>
      </c>
      <c r="P45" s="1058">
        <v>48</v>
      </c>
      <c r="Q45" s="1058">
        <v>45</v>
      </c>
      <c r="R45" s="1058">
        <v>46</v>
      </c>
      <c r="S45" s="1058">
        <v>7</v>
      </c>
      <c r="T45" s="1058">
        <v>7</v>
      </c>
      <c r="U45" s="1080">
        <v>2</v>
      </c>
      <c r="X45" s="1087"/>
      <c r="Y45" s="1054" t="s">
        <v>1236</v>
      </c>
      <c r="Z45" s="1121" t="s">
        <v>1228</v>
      </c>
      <c r="AA45" s="1121" t="s">
        <v>1240</v>
      </c>
      <c r="AB45" s="1079" t="s">
        <v>68</v>
      </c>
      <c r="AC45" s="1058">
        <v>86</v>
      </c>
      <c r="AD45" s="1058">
        <v>84</v>
      </c>
      <c r="AE45" s="1058">
        <v>81</v>
      </c>
      <c r="AF45" s="1058">
        <v>79</v>
      </c>
      <c r="AG45" s="1058">
        <v>76</v>
      </c>
      <c r="AH45" s="1115">
        <v>18</v>
      </c>
      <c r="AI45" s="1058">
        <v>5</v>
      </c>
      <c r="AJ45" s="1058">
        <v>5</v>
      </c>
      <c r="AK45" s="1058">
        <v>5</v>
      </c>
      <c r="AL45" s="1058">
        <v>5</v>
      </c>
      <c r="AM45" s="1058">
        <v>13</v>
      </c>
      <c r="AN45" s="1058">
        <v>1</v>
      </c>
      <c r="AO45" s="1080">
        <v>2</v>
      </c>
      <c r="AP45" s="1101"/>
    </row>
    <row r="46" spans="1:42" ht="24" customHeight="1" thickBot="1">
      <c r="D46" s="1054" t="s">
        <v>1238</v>
      </c>
      <c r="E46" s="1054" t="s">
        <v>2409</v>
      </c>
      <c r="F46" s="1054" t="s">
        <v>1227</v>
      </c>
      <c r="G46" s="1121" t="s">
        <v>1235</v>
      </c>
      <c r="H46" s="1079" t="s">
        <v>1668</v>
      </c>
      <c r="I46" s="1058">
        <v>43</v>
      </c>
      <c r="J46" s="1058">
        <v>42</v>
      </c>
      <c r="K46" s="1058">
        <v>38</v>
      </c>
      <c r="L46" s="1058">
        <v>37</v>
      </c>
      <c r="M46" s="1058">
        <v>37</v>
      </c>
      <c r="N46" s="1058">
        <v>19</v>
      </c>
      <c r="O46" s="1058">
        <v>48</v>
      </c>
      <c r="P46" s="1058">
        <v>47</v>
      </c>
      <c r="Q46" s="1058">
        <v>44</v>
      </c>
      <c r="R46" s="1058">
        <v>45</v>
      </c>
      <c r="S46" s="1058">
        <v>7</v>
      </c>
      <c r="T46" s="1058">
        <v>7</v>
      </c>
      <c r="U46" s="1080">
        <v>3</v>
      </c>
      <c r="V46" s="1111" t="s">
        <v>1242</v>
      </c>
      <c r="W46" s="1121" t="s">
        <v>1235</v>
      </c>
      <c r="X46" s="1054" t="s">
        <v>1230</v>
      </c>
      <c r="Y46" s="1121" t="s">
        <v>1235</v>
      </c>
      <c r="Z46" s="1054" t="s">
        <v>1246</v>
      </c>
      <c r="AA46" s="1054" t="s">
        <v>1232</v>
      </c>
      <c r="AB46" s="1079" t="s">
        <v>4840</v>
      </c>
      <c r="AC46" s="1115">
        <v>87</v>
      </c>
      <c r="AD46" s="1058">
        <v>85</v>
      </c>
      <c r="AE46" s="1058">
        <v>82</v>
      </c>
      <c r="AF46" s="1058">
        <v>80</v>
      </c>
      <c r="AG46" s="1058">
        <v>77</v>
      </c>
      <c r="AH46" s="1058">
        <v>19</v>
      </c>
      <c r="AI46" s="1058">
        <v>4</v>
      </c>
      <c r="AJ46" s="1058">
        <v>4</v>
      </c>
      <c r="AK46" s="1058">
        <v>4</v>
      </c>
      <c r="AL46" s="1058">
        <v>4</v>
      </c>
      <c r="AM46" s="1058">
        <v>13</v>
      </c>
      <c r="AN46" s="1058">
        <v>1</v>
      </c>
      <c r="AO46" s="1080">
        <v>3</v>
      </c>
      <c r="AP46" s="1101"/>
    </row>
    <row r="47" spans="1:42" ht="24" customHeight="1" thickBot="1">
      <c r="D47" s="1111" t="s">
        <v>1242</v>
      </c>
      <c r="E47" s="1054" t="s">
        <v>1230</v>
      </c>
      <c r="F47" s="1121" t="s">
        <v>1240</v>
      </c>
      <c r="G47" s="1054" t="s">
        <v>1232</v>
      </c>
      <c r="H47" s="1079" t="s">
        <v>4841</v>
      </c>
      <c r="I47" s="1058">
        <v>44</v>
      </c>
      <c r="J47" s="1058">
        <v>43</v>
      </c>
      <c r="K47" s="1058">
        <v>39</v>
      </c>
      <c r="L47" s="1058">
        <v>38</v>
      </c>
      <c r="M47" s="1058">
        <v>38</v>
      </c>
      <c r="N47" s="1058">
        <v>20</v>
      </c>
      <c r="O47" s="1058">
        <v>47</v>
      </c>
      <c r="P47" s="1058">
        <v>46</v>
      </c>
      <c r="Q47" s="1058">
        <v>43</v>
      </c>
      <c r="R47" s="1058">
        <v>44</v>
      </c>
      <c r="S47" s="1058">
        <v>7</v>
      </c>
      <c r="T47" s="1058">
        <v>7</v>
      </c>
      <c r="U47" s="1080">
        <v>4</v>
      </c>
      <c r="X47" s="1121" t="s">
        <v>1231</v>
      </c>
      <c r="Y47" s="1121" t="s">
        <v>1240</v>
      </c>
      <c r="Z47" s="1121" t="s">
        <v>1228</v>
      </c>
      <c r="AA47" s="1054" t="s">
        <v>1232</v>
      </c>
      <c r="AB47" s="1086" t="s">
        <v>4796</v>
      </c>
      <c r="AC47" s="1058">
        <v>88</v>
      </c>
      <c r="AD47" s="1058">
        <v>86</v>
      </c>
      <c r="AE47" s="1058">
        <v>83</v>
      </c>
      <c r="AF47" s="1058">
        <v>81</v>
      </c>
      <c r="AG47" s="1058">
        <v>78</v>
      </c>
      <c r="AH47" s="1058">
        <v>20</v>
      </c>
      <c r="AI47" s="1058">
        <v>3</v>
      </c>
      <c r="AJ47" s="1058">
        <v>3</v>
      </c>
      <c r="AK47" s="1058">
        <v>3</v>
      </c>
      <c r="AL47" s="1058">
        <v>3</v>
      </c>
      <c r="AM47" s="1058">
        <v>13</v>
      </c>
      <c r="AN47" s="1058">
        <v>1</v>
      </c>
      <c r="AO47" s="1080">
        <v>4</v>
      </c>
      <c r="AP47" s="1101"/>
    </row>
    <row r="48" spans="1:42" ht="24" customHeight="1" thickTop="1" thickBot="1">
      <c r="D48" s="1054" t="s">
        <v>1238</v>
      </c>
      <c r="E48" s="1054" t="s">
        <v>1248</v>
      </c>
      <c r="F48" s="1121" t="s">
        <v>1240</v>
      </c>
      <c r="G48" s="1121" t="s">
        <v>1228</v>
      </c>
      <c r="H48" s="1089" t="s">
        <v>4842</v>
      </c>
      <c r="I48" s="1059">
        <v>45</v>
      </c>
      <c r="J48" s="1059">
        <v>44</v>
      </c>
      <c r="K48" s="1058">
        <v>40</v>
      </c>
      <c r="L48" s="1058">
        <v>39</v>
      </c>
      <c r="M48" s="1058">
        <v>39</v>
      </c>
      <c r="N48" s="1058">
        <v>21</v>
      </c>
      <c r="O48" s="1058">
        <v>46</v>
      </c>
      <c r="P48" s="1058">
        <v>45</v>
      </c>
      <c r="Q48" s="1058">
        <v>42</v>
      </c>
      <c r="R48" s="1058">
        <v>43</v>
      </c>
      <c r="S48" s="1058">
        <v>7</v>
      </c>
      <c r="T48" s="1058">
        <v>7</v>
      </c>
      <c r="U48" s="1080">
        <v>5</v>
      </c>
      <c r="W48" s="1121" t="s">
        <v>1235</v>
      </c>
      <c r="X48" s="1054" t="s">
        <v>1248</v>
      </c>
      <c r="Y48" s="1056" t="s">
        <v>1226</v>
      </c>
      <c r="Z48" s="1111" t="s">
        <v>1229</v>
      </c>
      <c r="AA48" s="1056" t="s">
        <v>1226</v>
      </c>
      <c r="AB48" s="1089" t="s">
        <v>4843</v>
      </c>
      <c r="AC48" s="1058">
        <v>89</v>
      </c>
      <c r="AD48" s="1115">
        <v>87</v>
      </c>
      <c r="AE48" s="1058">
        <v>84</v>
      </c>
      <c r="AF48" s="1058">
        <v>82</v>
      </c>
      <c r="AG48" s="1058">
        <v>79</v>
      </c>
      <c r="AH48" s="1058">
        <v>21</v>
      </c>
      <c r="AI48" s="1058">
        <v>2</v>
      </c>
      <c r="AJ48" s="1058">
        <v>2</v>
      </c>
      <c r="AK48" s="1058">
        <v>2</v>
      </c>
      <c r="AL48" s="1058">
        <v>2</v>
      </c>
      <c r="AM48" s="1058">
        <v>13</v>
      </c>
      <c r="AN48" s="1058">
        <v>1</v>
      </c>
      <c r="AO48" s="1080">
        <v>5</v>
      </c>
      <c r="AP48" s="1101"/>
    </row>
    <row r="49" spans="5:42" ht="24" customHeight="1" thickBot="1">
      <c r="E49" s="1121" t="s">
        <v>1228</v>
      </c>
      <c r="F49" s="1054" t="s">
        <v>1241</v>
      </c>
      <c r="G49" s="1121" t="s">
        <v>1228</v>
      </c>
      <c r="H49" s="1094" t="s">
        <v>4844</v>
      </c>
      <c r="I49" s="1092">
        <v>46</v>
      </c>
      <c r="J49" s="1092">
        <v>45</v>
      </c>
      <c r="K49" s="1092">
        <v>41</v>
      </c>
      <c r="L49" s="1092">
        <v>40</v>
      </c>
      <c r="M49" s="1104">
        <v>40</v>
      </c>
      <c r="N49" s="1110">
        <v>22</v>
      </c>
      <c r="O49" s="1104">
        <v>45</v>
      </c>
      <c r="P49" s="1104">
        <v>44</v>
      </c>
      <c r="Q49" s="1092">
        <v>41</v>
      </c>
      <c r="R49" s="1092">
        <v>42</v>
      </c>
      <c r="S49" s="1092">
        <v>7</v>
      </c>
      <c r="T49" s="1092">
        <v>7</v>
      </c>
      <c r="U49" s="1105">
        <v>6</v>
      </c>
      <c r="Y49" s="1054" t="s">
        <v>4850</v>
      </c>
      <c r="Z49" s="1121" t="s">
        <v>1240</v>
      </c>
      <c r="AA49" s="1121" t="s">
        <v>1231</v>
      </c>
      <c r="AB49" s="1094" t="s">
        <v>51</v>
      </c>
      <c r="AC49" s="1092">
        <v>90</v>
      </c>
      <c r="AD49" s="1110">
        <v>88</v>
      </c>
      <c r="AE49" s="1110">
        <v>85</v>
      </c>
      <c r="AF49" s="1104">
        <v>83</v>
      </c>
      <c r="AG49" s="1110">
        <v>80</v>
      </c>
      <c r="AH49" s="1110">
        <v>22</v>
      </c>
      <c r="AI49" s="1092">
        <v>1</v>
      </c>
      <c r="AJ49" s="1092">
        <v>1</v>
      </c>
      <c r="AK49" s="1092">
        <v>1</v>
      </c>
      <c r="AL49" s="1092">
        <v>1</v>
      </c>
      <c r="AM49" s="1110">
        <v>13</v>
      </c>
      <c r="AN49" s="1092">
        <v>1</v>
      </c>
      <c r="AO49" s="1105">
        <v>6</v>
      </c>
      <c r="AP49" s="1101"/>
    </row>
    <row r="50" spans="5:42" ht="24" customHeight="1">
      <c r="AB50" s="1107"/>
      <c r="AC50" s="1083"/>
      <c r="AD50" s="1083"/>
      <c r="AE50" s="1083"/>
      <c r="AF50" s="1083"/>
      <c r="AI50" s="1083"/>
      <c r="AJ50" s="1083"/>
      <c r="AK50" s="1083"/>
      <c r="AL50" s="1083"/>
      <c r="AM50" s="1083"/>
      <c r="AP50" s="1101"/>
    </row>
    <row r="51" spans="5:42" ht="24" customHeight="1">
      <c r="AP51" s="1101"/>
    </row>
    <row r="52" spans="5:42" ht="24" customHeight="1">
      <c r="AP52" s="1101"/>
    </row>
    <row r="54" spans="5:42">
      <c r="AB54" s="1108"/>
      <c r="AC54" s="1109"/>
      <c r="AD54" s="1109"/>
      <c r="AE54" s="1109"/>
      <c r="AF54" s="1109"/>
      <c r="AI54" s="1109"/>
      <c r="AJ54" s="1109"/>
      <c r="AK54" s="1109"/>
      <c r="AL54" s="1109"/>
      <c r="AM54" s="1109"/>
    </row>
  </sheetData>
  <printOptions horizontalCentered="1" verticalCentered="1" gridLines="1"/>
  <pageMargins left="0" right="0" top="0.5" bottom="0" header="0" footer="0"/>
  <pageSetup paperSize="3" scale="51" orientation="landscape" horizontalDpi="4294967293" verticalDpi="4294967293" r:id="rId1"/>
  <headerFooter alignWithMargins="0">
    <oddHeader>&amp;C&amp;"Arial,Bold"&amp;18Mizmor 76</oddHeader>
  </headerFooter>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pageSetUpPr fitToPage="1"/>
  </sheetPr>
  <dimension ref="A1:O43"/>
  <sheetViews>
    <sheetView topLeftCell="A19" zoomScale="120" zoomScaleNormal="120" workbookViewId="0">
      <selection activeCell="Q31" sqref="Q31"/>
    </sheetView>
  </sheetViews>
  <sheetFormatPr defaultColWidth="9.140625" defaultRowHeight="15"/>
  <cols>
    <col min="1" max="1" width="4.42578125" style="1168" bestFit="1" customWidth="1"/>
    <col min="2" max="4" width="9.42578125" style="1169" bestFit="1" customWidth="1"/>
    <col min="5" max="8" width="10.28515625" style="1169" bestFit="1" customWidth="1"/>
    <col min="9" max="9" width="10.7109375" style="1169" bestFit="1" customWidth="1"/>
    <col min="10" max="10" width="10.28515625" style="1169" bestFit="1" customWidth="1"/>
    <col min="11" max="11" width="9.5703125" style="1169" bestFit="1" customWidth="1"/>
    <col min="12" max="12" width="11.5703125" style="1169" bestFit="1" customWidth="1"/>
    <col min="13" max="13" width="3.140625" style="1170" bestFit="1" customWidth="1"/>
    <col min="14" max="14" width="3.5703125" style="1170" bestFit="1" customWidth="1"/>
    <col min="15" max="15" width="3.7109375" style="1170" bestFit="1" customWidth="1"/>
    <col min="16" max="16384" width="9.140625" style="166"/>
  </cols>
  <sheetData>
    <row r="1" spans="1:15" s="1130" customFormat="1" ht="12" thickBot="1">
      <c r="A1" s="1128" t="s">
        <v>1402</v>
      </c>
      <c r="B1" s="1129"/>
      <c r="C1" s="1129"/>
      <c r="D1" s="1129"/>
      <c r="E1" s="1129"/>
      <c r="F1" s="1129"/>
      <c r="G1" s="1129"/>
      <c r="H1" s="1129"/>
      <c r="I1" s="1129"/>
      <c r="J1" s="1129"/>
      <c r="K1" s="1129"/>
      <c r="L1" s="1129"/>
      <c r="M1" s="1129" t="s">
        <v>677</v>
      </c>
      <c r="N1" s="1129" t="s">
        <v>717</v>
      </c>
      <c r="O1" s="1129" t="s">
        <v>194</v>
      </c>
    </row>
    <row r="2" spans="1:15" ht="21">
      <c r="A2" s="1131">
        <v>5</v>
      </c>
      <c r="B2" s="1132"/>
      <c r="C2" s="1133"/>
      <c r="D2" s="1133"/>
      <c r="E2" s="1133"/>
      <c r="F2" s="1133"/>
      <c r="G2" s="1133"/>
      <c r="H2" s="1133" t="s">
        <v>283</v>
      </c>
      <c r="I2" s="1133" t="s">
        <v>2733</v>
      </c>
      <c r="J2" s="1133" t="s">
        <v>199</v>
      </c>
      <c r="K2" s="1133" t="s">
        <v>2818</v>
      </c>
      <c r="L2" s="1134" t="s">
        <v>200</v>
      </c>
      <c r="M2" s="1135">
        <v>1</v>
      </c>
      <c r="N2" s="1135">
        <v>13</v>
      </c>
      <c r="O2" s="1135">
        <v>1</v>
      </c>
    </row>
    <row r="3" spans="1:15" s="167" customFormat="1" ht="13.5" thickBot="1">
      <c r="A3" s="1131"/>
      <c r="B3" s="1136"/>
      <c r="C3" s="1137"/>
      <c r="D3" s="1137"/>
      <c r="E3" s="1137"/>
      <c r="F3" s="1137"/>
      <c r="G3" s="1137"/>
      <c r="H3" s="1137" t="s">
        <v>4856</v>
      </c>
      <c r="I3" s="1137" t="s">
        <v>4857</v>
      </c>
      <c r="J3" s="1137" t="s">
        <v>4858</v>
      </c>
      <c r="K3" s="1137" t="s">
        <v>4859</v>
      </c>
      <c r="L3" s="1138" t="s">
        <v>4860</v>
      </c>
      <c r="M3" s="1135"/>
      <c r="N3" s="1135"/>
      <c r="O3" s="1135"/>
    </row>
    <row r="4" spans="1:15" s="167" customFormat="1" ht="13.5" thickBot="1">
      <c r="A4" s="1131"/>
      <c r="B4" s="1139"/>
      <c r="C4" s="1139"/>
      <c r="D4" s="1139"/>
      <c r="E4" s="1139"/>
      <c r="F4" s="1139"/>
      <c r="G4" s="1139"/>
      <c r="H4" s="1139"/>
      <c r="I4" s="1139"/>
      <c r="J4" s="1139"/>
      <c r="K4" s="1139"/>
      <c r="L4" s="1139"/>
      <c r="M4" s="1135"/>
      <c r="N4" s="1135"/>
      <c r="O4" s="1135"/>
    </row>
    <row r="5" spans="1:15" ht="21">
      <c r="A5" s="1131">
        <v>6</v>
      </c>
      <c r="B5" s="1132"/>
      <c r="C5" s="1133"/>
      <c r="D5" s="1133"/>
      <c r="E5" s="1133"/>
      <c r="F5" s="1133"/>
      <c r="G5" s="1133" t="s">
        <v>328</v>
      </c>
      <c r="H5" s="1133" t="s">
        <v>739</v>
      </c>
      <c r="I5" s="1133" t="s">
        <v>4861</v>
      </c>
      <c r="J5" s="1133" t="s">
        <v>522</v>
      </c>
      <c r="K5" s="1133" t="s">
        <v>4862</v>
      </c>
      <c r="L5" s="1134" t="s">
        <v>4863</v>
      </c>
      <c r="M5" s="1135">
        <v>2</v>
      </c>
      <c r="N5" s="1135">
        <v>12</v>
      </c>
      <c r="O5" s="1140">
        <v>1</v>
      </c>
    </row>
    <row r="6" spans="1:15" s="167" customFormat="1" ht="12.75">
      <c r="A6" s="1131"/>
      <c r="B6" s="1141"/>
      <c r="C6" s="1139"/>
      <c r="D6" s="1139"/>
      <c r="E6" s="1139"/>
      <c r="F6" s="1139"/>
      <c r="G6" s="1139" t="s">
        <v>4864</v>
      </c>
      <c r="H6" s="1139" t="s">
        <v>4865</v>
      </c>
      <c r="I6" s="1139" t="s">
        <v>4866</v>
      </c>
      <c r="J6" s="1139" t="s">
        <v>4867</v>
      </c>
      <c r="K6" s="1139" t="s">
        <v>4868</v>
      </c>
      <c r="L6" s="1142" t="s">
        <v>4869</v>
      </c>
      <c r="M6" s="1135"/>
      <c r="N6" s="1135"/>
      <c r="O6" s="1143"/>
    </row>
    <row r="7" spans="1:15">
      <c r="A7" s="1131"/>
      <c r="B7" s="1141"/>
      <c r="C7" s="1139"/>
      <c r="D7" s="1139"/>
      <c r="E7" s="1139"/>
      <c r="F7" s="1139"/>
      <c r="G7" s="1139" t="s">
        <v>4870</v>
      </c>
      <c r="H7" s="1139" t="s">
        <v>4871</v>
      </c>
      <c r="I7" s="1139" t="s">
        <v>4872</v>
      </c>
      <c r="J7" s="1139" t="s">
        <v>4873</v>
      </c>
      <c r="K7" s="1139" t="s">
        <v>4874</v>
      </c>
      <c r="L7" s="1142" t="s">
        <v>4875</v>
      </c>
      <c r="M7" s="1135"/>
      <c r="N7" s="1135"/>
      <c r="O7" s="1143"/>
    </row>
    <row r="8" spans="1:15" s="167" customFormat="1" ht="21">
      <c r="A8" s="1131">
        <v>5</v>
      </c>
      <c r="B8" s="1144"/>
      <c r="C8" s="1145"/>
      <c r="D8" s="1145"/>
      <c r="E8" s="1145"/>
      <c r="F8" s="1145"/>
      <c r="G8" s="1145"/>
      <c r="H8" s="1145" t="s">
        <v>4876</v>
      </c>
      <c r="I8" s="1145" t="s">
        <v>4877</v>
      </c>
      <c r="J8" s="1145" t="s">
        <v>4878</v>
      </c>
      <c r="K8" s="1145" t="s">
        <v>4879</v>
      </c>
      <c r="L8" s="1146" t="s">
        <v>736</v>
      </c>
      <c r="M8" s="1135">
        <v>3</v>
      </c>
      <c r="N8" s="1135">
        <v>11</v>
      </c>
      <c r="O8" s="1143">
        <v>2</v>
      </c>
    </row>
    <row r="9" spans="1:15" s="167" customFormat="1" ht="12.75">
      <c r="A9" s="1131"/>
      <c r="B9" s="1141"/>
      <c r="C9" s="1139"/>
      <c r="D9" s="1139"/>
      <c r="E9" s="1139"/>
      <c r="F9" s="1139"/>
      <c r="G9" s="1139"/>
      <c r="H9" s="1139" t="s">
        <v>4880</v>
      </c>
      <c r="I9" s="1139" t="s">
        <v>4881</v>
      </c>
      <c r="J9" s="1139" t="s">
        <v>4882</v>
      </c>
      <c r="K9" s="1139" t="s">
        <v>4883</v>
      </c>
      <c r="L9" s="1142" t="s">
        <v>4884</v>
      </c>
      <c r="M9" s="1135"/>
      <c r="N9" s="1135"/>
      <c r="O9" s="1143"/>
    </row>
    <row r="10" spans="1:15">
      <c r="A10" s="1131"/>
      <c r="B10" s="1141"/>
      <c r="C10" s="1139"/>
      <c r="D10" s="1139"/>
      <c r="E10" s="1139"/>
      <c r="F10" s="1139"/>
      <c r="G10" s="1139"/>
      <c r="H10" s="1139" t="s">
        <v>4885</v>
      </c>
      <c r="I10" s="1139" t="s">
        <v>4886</v>
      </c>
      <c r="J10" s="1139" t="s">
        <v>4887</v>
      </c>
      <c r="K10" s="1139" t="s">
        <v>4888</v>
      </c>
      <c r="L10" s="1142" t="s">
        <v>4889</v>
      </c>
      <c r="M10" s="1131"/>
      <c r="N10" s="1131"/>
      <c r="O10" s="1147"/>
    </row>
    <row r="11" spans="1:15" s="167" customFormat="1" ht="21.75" thickBot="1">
      <c r="A11" s="1148">
        <v>8</v>
      </c>
      <c r="B11" s="1144"/>
      <c r="C11" s="1145"/>
      <c r="D11" s="1145"/>
      <c r="E11" s="1149" t="s">
        <v>220</v>
      </c>
      <c r="F11" s="1150" t="s">
        <v>4890</v>
      </c>
      <c r="G11" s="1150" t="s">
        <v>4891</v>
      </c>
      <c r="H11" s="1145" t="s">
        <v>222</v>
      </c>
      <c r="I11" s="1145" t="s">
        <v>4892</v>
      </c>
      <c r="J11" s="1151" t="s">
        <v>4893</v>
      </c>
      <c r="K11" s="1145" t="s">
        <v>4894</v>
      </c>
      <c r="L11" s="1146" t="s">
        <v>4895</v>
      </c>
      <c r="M11" s="1135">
        <v>4</v>
      </c>
      <c r="N11" s="1135">
        <v>10</v>
      </c>
      <c r="O11" s="1152">
        <v>3</v>
      </c>
    </row>
    <row r="12" spans="1:15" s="167" customFormat="1" ht="12.75">
      <c r="A12" s="1131"/>
      <c r="B12" s="1141"/>
      <c r="C12" s="1139"/>
      <c r="D12" s="1139"/>
      <c r="E12" s="1139"/>
      <c r="F12" s="1139" t="s">
        <v>4896</v>
      </c>
      <c r="G12" s="1139" t="s">
        <v>4897</v>
      </c>
      <c r="H12" s="1139" t="s">
        <v>4898</v>
      </c>
      <c r="I12" s="1139" t="s">
        <v>4899</v>
      </c>
      <c r="J12" s="1139" t="s">
        <v>4900</v>
      </c>
      <c r="K12" s="1139" t="s">
        <v>4901</v>
      </c>
      <c r="L12" s="1142" t="s">
        <v>4902</v>
      </c>
      <c r="M12" s="1135"/>
      <c r="N12" s="1135"/>
      <c r="O12" s="1135"/>
    </row>
    <row r="13" spans="1:15" s="167" customFormat="1" ht="15.75" thickBot="1">
      <c r="A13" s="1131"/>
      <c r="B13" s="1153">
        <v>18</v>
      </c>
      <c r="C13" s="1137"/>
      <c r="D13" s="1137"/>
      <c r="E13" s="1137"/>
      <c r="F13" s="1154" t="s">
        <v>4903</v>
      </c>
      <c r="G13" s="1137" t="s">
        <v>4904</v>
      </c>
      <c r="H13" s="1137" t="s">
        <v>4905</v>
      </c>
      <c r="I13" s="1137" t="s">
        <v>4906</v>
      </c>
      <c r="J13" s="1137" t="s">
        <v>4907</v>
      </c>
      <c r="K13" s="1137" t="s">
        <v>4908</v>
      </c>
      <c r="L13" s="1138" t="s">
        <v>4909</v>
      </c>
      <c r="M13" s="1131"/>
      <c r="N13" s="1131"/>
      <c r="O13" s="1131"/>
    </row>
    <row r="14" spans="1:15" s="167" customFormat="1" ht="15.75" thickBot="1">
      <c r="A14" s="1131"/>
      <c r="B14" s="1155"/>
      <c r="C14" s="1139"/>
      <c r="D14" s="1139"/>
      <c r="E14" s="1139"/>
      <c r="F14" s="1139"/>
      <c r="G14" s="1139"/>
      <c r="H14" s="1139"/>
      <c r="I14" s="1139"/>
      <c r="J14" s="1139"/>
      <c r="K14" s="1139"/>
      <c r="L14" s="1156"/>
      <c r="M14" s="1131"/>
      <c r="N14" s="1131"/>
      <c r="O14" s="1131"/>
    </row>
    <row r="15" spans="1:15" s="167" customFormat="1" ht="21">
      <c r="A15" s="1131">
        <v>5</v>
      </c>
      <c r="B15" s="1132"/>
      <c r="C15" s="1133"/>
      <c r="D15" s="1133"/>
      <c r="E15" s="1133"/>
      <c r="F15" s="1133"/>
      <c r="G15" s="1133"/>
      <c r="H15" s="1133" t="s">
        <v>4910</v>
      </c>
      <c r="I15" s="1133" t="s">
        <v>4911</v>
      </c>
      <c r="J15" s="1133" t="s">
        <v>650</v>
      </c>
      <c r="K15" s="1133" t="s">
        <v>259</v>
      </c>
      <c r="L15" s="1157" t="s">
        <v>4912</v>
      </c>
      <c r="M15" s="1135">
        <v>5</v>
      </c>
      <c r="N15" s="1135">
        <v>9</v>
      </c>
      <c r="O15" s="1140">
        <v>1</v>
      </c>
    </row>
    <row r="16" spans="1:15" s="167" customFormat="1" ht="12.75">
      <c r="A16" s="1131"/>
      <c r="B16" s="1141"/>
      <c r="C16" s="1139"/>
      <c r="D16" s="1139"/>
      <c r="E16" s="1139"/>
      <c r="F16" s="1139"/>
      <c r="G16" s="1139"/>
      <c r="H16" s="1139" t="s">
        <v>4913</v>
      </c>
      <c r="I16" s="1139" t="s">
        <v>4914</v>
      </c>
      <c r="J16" s="1139" t="s">
        <v>4915</v>
      </c>
      <c r="K16" s="1139" t="s">
        <v>4916</v>
      </c>
      <c r="L16" s="1142" t="s">
        <v>4917</v>
      </c>
      <c r="M16" s="1135"/>
      <c r="N16" s="1135"/>
      <c r="O16" s="1143"/>
    </row>
    <row r="17" spans="1:15">
      <c r="A17" s="1131"/>
      <c r="B17" s="1141"/>
      <c r="C17" s="1139"/>
      <c r="D17" s="1139"/>
      <c r="E17" s="1139"/>
      <c r="F17" s="1139"/>
      <c r="G17" s="1139"/>
      <c r="H17" s="1139" t="s">
        <v>4918</v>
      </c>
      <c r="I17" s="1139" t="s">
        <v>4919</v>
      </c>
      <c r="J17" s="1139" t="s">
        <v>4920</v>
      </c>
      <c r="K17" s="1139" t="s">
        <v>4921</v>
      </c>
      <c r="L17" s="1142" t="s">
        <v>4922</v>
      </c>
      <c r="M17" s="1131"/>
      <c r="N17" s="1131"/>
      <c r="O17" s="1147"/>
    </row>
    <row r="18" spans="1:15" s="167" customFormat="1" ht="21">
      <c r="A18" s="1131">
        <v>11</v>
      </c>
      <c r="B18" s="1144" t="s">
        <v>4923</v>
      </c>
      <c r="C18" s="1145" t="s">
        <v>1448</v>
      </c>
      <c r="D18" s="1145" t="s">
        <v>4924</v>
      </c>
      <c r="E18" s="1145" t="s">
        <v>1430</v>
      </c>
      <c r="F18" s="1145" t="s">
        <v>4925</v>
      </c>
      <c r="G18" s="1145" t="s">
        <v>284</v>
      </c>
      <c r="H18" s="1145" t="s">
        <v>4926</v>
      </c>
      <c r="I18" s="1145" t="s">
        <v>4927</v>
      </c>
      <c r="J18" s="1145" t="s">
        <v>528</v>
      </c>
      <c r="K18" s="1145" t="s">
        <v>4928</v>
      </c>
      <c r="L18" s="1146" t="s">
        <v>4929</v>
      </c>
      <c r="M18" s="1135">
        <v>6</v>
      </c>
      <c r="N18" s="1135">
        <v>8</v>
      </c>
      <c r="O18" s="1143">
        <v>2</v>
      </c>
    </row>
    <row r="19" spans="1:15" s="167" customFormat="1" ht="12.75">
      <c r="A19" s="1131"/>
      <c r="B19" s="1141" t="s">
        <v>4930</v>
      </c>
      <c r="C19" s="1139" t="s">
        <v>4931</v>
      </c>
      <c r="D19" s="1139" t="s">
        <v>4932</v>
      </c>
      <c r="E19" s="1139" t="s">
        <v>4933</v>
      </c>
      <c r="F19" s="1139" t="s">
        <v>4934</v>
      </c>
      <c r="G19" s="1139" t="s">
        <v>4935</v>
      </c>
      <c r="H19" s="1139" t="s">
        <v>4936</v>
      </c>
      <c r="I19" s="1139" t="s">
        <v>4937</v>
      </c>
      <c r="J19" s="1139" t="s">
        <v>4938</v>
      </c>
      <c r="K19" s="1139" t="s">
        <v>4939</v>
      </c>
      <c r="L19" s="1142" t="s">
        <v>4940</v>
      </c>
      <c r="M19" s="1135"/>
      <c r="N19" s="1135"/>
      <c r="O19" s="1143"/>
    </row>
    <row r="20" spans="1:15">
      <c r="A20" s="1131"/>
      <c r="B20" s="1141" t="s">
        <v>4941</v>
      </c>
      <c r="C20" s="1139" t="s">
        <v>4942</v>
      </c>
      <c r="D20" s="1139" t="s">
        <v>4943</v>
      </c>
      <c r="E20" s="1139" t="s">
        <v>4944</v>
      </c>
      <c r="F20" s="1139" t="s">
        <v>4945</v>
      </c>
      <c r="G20" s="1139" t="s">
        <v>4946</v>
      </c>
      <c r="H20" s="1139" t="s">
        <v>4947</v>
      </c>
      <c r="I20" s="1139" t="s">
        <v>4948</v>
      </c>
      <c r="J20" s="1139" t="s">
        <v>4949</v>
      </c>
      <c r="K20" s="1139" t="s">
        <v>4950</v>
      </c>
      <c r="L20" s="1142" t="s">
        <v>4951</v>
      </c>
      <c r="M20" s="1131"/>
      <c r="N20" s="1131"/>
      <c r="O20" s="1147"/>
    </row>
    <row r="21" spans="1:15" s="167" customFormat="1" ht="21.75" thickBot="1">
      <c r="A21" s="1131">
        <v>6</v>
      </c>
      <c r="B21" s="1144"/>
      <c r="C21" s="1145"/>
      <c r="D21" s="1145"/>
      <c r="E21" s="1145"/>
      <c r="F21" s="1145"/>
      <c r="G21" s="1150" t="s">
        <v>4952</v>
      </c>
      <c r="H21" s="1150" t="s">
        <v>4953</v>
      </c>
      <c r="I21" s="1145" t="s">
        <v>4954</v>
      </c>
      <c r="J21" s="1145" t="s">
        <v>1660</v>
      </c>
      <c r="K21" s="1145" t="s">
        <v>204</v>
      </c>
      <c r="L21" s="1146" t="s">
        <v>1422</v>
      </c>
      <c r="M21" s="1135">
        <v>7</v>
      </c>
      <c r="N21" s="1135">
        <v>7</v>
      </c>
      <c r="O21" s="1152">
        <v>3</v>
      </c>
    </row>
    <row r="22" spans="1:15" s="167" customFormat="1">
      <c r="A22" s="1131"/>
      <c r="B22" s="1141"/>
      <c r="C22" s="1139"/>
      <c r="D22" s="1139"/>
      <c r="E22" s="1139"/>
      <c r="F22" s="1139"/>
      <c r="G22" s="1139" t="s">
        <v>4955</v>
      </c>
      <c r="H22" s="1139" t="s">
        <v>4956</v>
      </c>
      <c r="I22" s="1139" t="s">
        <v>4957</v>
      </c>
      <c r="J22" s="1139" t="s">
        <v>4958</v>
      </c>
      <c r="K22" s="1139" t="s">
        <v>4959</v>
      </c>
      <c r="L22" s="1142" t="s">
        <v>4960</v>
      </c>
      <c r="M22" s="1135"/>
      <c r="N22" s="1135"/>
      <c r="O22" s="1135"/>
    </row>
    <row r="23" spans="1:15" s="1158" customFormat="1" ht="15.75" thickBot="1">
      <c r="A23" s="1135"/>
      <c r="B23" s="1153">
        <v>22</v>
      </c>
      <c r="C23" s="1137"/>
      <c r="D23" s="1137"/>
      <c r="E23" s="1137"/>
      <c r="F23" s="1137"/>
      <c r="G23" s="1154" t="s">
        <v>4961</v>
      </c>
      <c r="H23" s="1137" t="s">
        <v>4962</v>
      </c>
      <c r="I23" s="1137" t="s">
        <v>4963</v>
      </c>
      <c r="J23" s="1137" t="s">
        <v>4964</v>
      </c>
      <c r="K23" s="1137" t="s">
        <v>4965</v>
      </c>
      <c r="L23" s="1138" t="s">
        <v>4966</v>
      </c>
      <c r="M23" s="1135"/>
      <c r="N23" s="1135"/>
      <c r="O23" s="1135"/>
    </row>
    <row r="24" spans="1:15" s="167" customFormat="1" ht="13.5" thickBot="1">
      <c r="A24" s="1131"/>
      <c r="B24" s="1139"/>
      <c r="C24" s="1139"/>
      <c r="D24" s="1139"/>
      <c r="E24" s="1139"/>
      <c r="F24" s="1139"/>
      <c r="G24" s="1139"/>
      <c r="H24" s="1139"/>
      <c r="I24" s="1139"/>
      <c r="M24" s="1135"/>
      <c r="N24" s="1135"/>
      <c r="O24" s="1135"/>
    </row>
    <row r="25" spans="1:15" s="167" customFormat="1" ht="21">
      <c r="A25" s="1148">
        <v>8</v>
      </c>
      <c r="B25" s="1132"/>
      <c r="C25" s="1133"/>
      <c r="D25" s="1133"/>
      <c r="E25" s="1133" t="s">
        <v>1421</v>
      </c>
      <c r="F25" s="1133" t="s">
        <v>4967</v>
      </c>
      <c r="G25" s="1133" t="s">
        <v>343</v>
      </c>
      <c r="H25" s="1133" t="s">
        <v>4968</v>
      </c>
      <c r="I25" s="1133" t="s">
        <v>4969</v>
      </c>
      <c r="J25" s="1159" t="s">
        <v>259</v>
      </c>
      <c r="K25" s="1159" t="s">
        <v>2680</v>
      </c>
      <c r="L25" s="1157" t="s">
        <v>259</v>
      </c>
      <c r="M25" s="1160">
        <v>8</v>
      </c>
      <c r="N25" s="1135">
        <v>6</v>
      </c>
      <c r="O25" s="1140">
        <v>1</v>
      </c>
    </row>
    <row r="26" spans="1:15" s="167" customFormat="1">
      <c r="A26" s="1131"/>
      <c r="B26" s="1141"/>
      <c r="C26" s="1139"/>
      <c r="D26" s="1139"/>
      <c r="E26" s="1139" t="s">
        <v>4970</v>
      </c>
      <c r="F26" s="1139" t="s">
        <v>4971</v>
      </c>
      <c r="G26" s="1139" t="s">
        <v>4972</v>
      </c>
      <c r="H26" s="1139" t="s">
        <v>4973</v>
      </c>
      <c r="I26" s="1139" t="s">
        <v>4974</v>
      </c>
      <c r="J26" s="1161"/>
      <c r="K26" s="1162" t="s">
        <v>2575</v>
      </c>
      <c r="L26" s="1163"/>
      <c r="M26" s="1135"/>
      <c r="N26" s="1135"/>
      <c r="O26" s="1143"/>
    </row>
    <row r="27" spans="1:15">
      <c r="A27" s="1131"/>
      <c r="B27" s="1141"/>
      <c r="C27" s="1139"/>
      <c r="D27" s="1139"/>
      <c r="E27" s="1139" t="s">
        <v>4975</v>
      </c>
      <c r="F27" s="1139" t="s">
        <v>4976</v>
      </c>
      <c r="G27" s="1139" t="s">
        <v>4977</v>
      </c>
      <c r="H27" s="1139" t="s">
        <v>4978</v>
      </c>
      <c r="I27" s="1139" t="s">
        <v>4979</v>
      </c>
      <c r="J27" s="1164" t="s">
        <v>4980</v>
      </c>
      <c r="K27" s="1164" t="s">
        <v>4981</v>
      </c>
      <c r="L27" s="1165" t="s">
        <v>4982</v>
      </c>
      <c r="M27" s="1135"/>
      <c r="N27" s="1135"/>
      <c r="O27" s="1143"/>
    </row>
    <row r="28" spans="1:15" s="167" customFormat="1" ht="21">
      <c r="A28" s="1131">
        <v>6</v>
      </c>
      <c r="B28" s="1144"/>
      <c r="C28" s="1145"/>
      <c r="D28" s="1145"/>
      <c r="E28" s="1145"/>
      <c r="F28" s="1145"/>
      <c r="G28" s="1145" t="s">
        <v>4983</v>
      </c>
      <c r="H28" s="1145" t="s">
        <v>4984</v>
      </c>
      <c r="I28" s="1145" t="s">
        <v>553</v>
      </c>
      <c r="J28" s="1145" t="s">
        <v>567</v>
      </c>
      <c r="K28" s="1145" t="s">
        <v>4985</v>
      </c>
      <c r="L28" s="1146" t="s">
        <v>2812</v>
      </c>
      <c r="M28" s="1135">
        <v>9</v>
      </c>
      <c r="N28" s="1135">
        <v>5</v>
      </c>
      <c r="O28" s="1143">
        <v>2</v>
      </c>
    </row>
    <row r="29" spans="1:15" s="167" customFormat="1" ht="12.75">
      <c r="A29" s="1131"/>
      <c r="B29" s="1141"/>
      <c r="C29" s="1139"/>
      <c r="D29" s="1139"/>
      <c r="E29" s="1139"/>
      <c r="F29" s="1139"/>
      <c r="G29" s="1139" t="s">
        <v>4986</v>
      </c>
      <c r="H29" s="1139" t="s">
        <v>4987</v>
      </c>
      <c r="I29" s="1139" t="s">
        <v>4988</v>
      </c>
      <c r="J29" s="1139" t="s">
        <v>4989</v>
      </c>
      <c r="K29" s="1139" t="s">
        <v>4990</v>
      </c>
      <c r="L29" s="1142" t="s">
        <v>4991</v>
      </c>
      <c r="M29" s="1135"/>
      <c r="N29" s="1135"/>
      <c r="O29" s="1143"/>
    </row>
    <row r="30" spans="1:15">
      <c r="A30" s="1131"/>
      <c r="B30" s="1141"/>
      <c r="C30" s="1139"/>
      <c r="D30" s="1139"/>
      <c r="E30" s="1139"/>
      <c r="F30" s="1139"/>
      <c r="G30" s="1139" t="s">
        <v>4992</v>
      </c>
      <c r="H30" s="1139" t="s">
        <v>4993</v>
      </c>
      <c r="I30" s="1139" t="s">
        <v>4994</v>
      </c>
      <c r="J30" s="1139" t="s">
        <v>4995</v>
      </c>
      <c r="K30" s="1139" t="s">
        <v>4996</v>
      </c>
      <c r="L30" s="1142" t="s">
        <v>4997</v>
      </c>
      <c r="M30" s="1135"/>
      <c r="N30" s="1135"/>
      <c r="O30" s="1143"/>
    </row>
    <row r="31" spans="1:15" s="167" customFormat="1" ht="21.75" thickBot="1">
      <c r="A31" s="1148">
        <v>8</v>
      </c>
      <c r="B31" s="1144"/>
      <c r="C31" s="1145"/>
      <c r="D31" s="1145"/>
      <c r="E31" s="1149" t="s">
        <v>220</v>
      </c>
      <c r="F31" s="1150" t="s">
        <v>553</v>
      </c>
      <c r="G31" s="1150" t="s">
        <v>4998</v>
      </c>
      <c r="H31" s="1145" t="s">
        <v>267</v>
      </c>
      <c r="I31" s="1145" t="s">
        <v>4999</v>
      </c>
      <c r="J31" s="1145" t="s">
        <v>522</v>
      </c>
      <c r="K31" s="1145" t="s">
        <v>903</v>
      </c>
      <c r="L31" s="1146" t="s">
        <v>5000</v>
      </c>
      <c r="M31" s="1135">
        <v>10</v>
      </c>
      <c r="N31" s="1135">
        <v>4</v>
      </c>
      <c r="O31" s="1152">
        <v>3</v>
      </c>
    </row>
    <row r="32" spans="1:15" s="167" customFormat="1" ht="12.75">
      <c r="A32" s="1131"/>
      <c r="B32" s="1141"/>
      <c r="C32" s="1139"/>
      <c r="D32" s="1139"/>
      <c r="E32" s="1139"/>
      <c r="F32" s="1139" t="s">
        <v>5001</v>
      </c>
      <c r="G32" s="1139" t="s">
        <v>5002</v>
      </c>
      <c r="H32" s="1139" t="s">
        <v>5003</v>
      </c>
      <c r="I32" s="1139" t="s">
        <v>5004</v>
      </c>
      <c r="J32" s="1139" t="s">
        <v>5005</v>
      </c>
      <c r="K32" s="1139" t="s">
        <v>5006</v>
      </c>
      <c r="L32" s="1142" t="s">
        <v>5007</v>
      </c>
      <c r="M32" s="1135"/>
      <c r="N32" s="1135"/>
      <c r="O32" s="1135"/>
    </row>
    <row r="33" spans="1:15" s="167" customFormat="1" ht="15.75" thickBot="1">
      <c r="A33" s="1131"/>
      <c r="B33" s="1153">
        <v>18</v>
      </c>
      <c r="C33" s="1137"/>
      <c r="D33" s="1137"/>
      <c r="E33" s="1137"/>
      <c r="F33" s="1154" t="s">
        <v>5008</v>
      </c>
      <c r="G33" s="1137" t="s">
        <v>5009</v>
      </c>
      <c r="H33" s="1137" t="s">
        <v>5010</v>
      </c>
      <c r="I33" s="1137" t="s">
        <v>5011</v>
      </c>
      <c r="J33" s="1137" t="s">
        <v>5012</v>
      </c>
      <c r="K33" s="1137" t="s">
        <v>5013</v>
      </c>
      <c r="L33" s="1138" t="s">
        <v>5014</v>
      </c>
      <c r="M33" s="1135"/>
      <c r="N33" s="1135"/>
      <c r="O33" s="1135"/>
    </row>
    <row r="34" spans="1:15" s="167" customFormat="1" ht="15.75" thickBot="1">
      <c r="A34" s="1131"/>
      <c r="B34" s="1166"/>
      <c r="C34" s="1139"/>
      <c r="D34" s="1139"/>
      <c r="E34" s="1139"/>
      <c r="F34" s="1139"/>
      <c r="G34" s="1139"/>
      <c r="H34" s="1139"/>
      <c r="I34" s="1139"/>
      <c r="J34" s="1139"/>
      <c r="K34" s="1139"/>
      <c r="L34" s="1142"/>
      <c r="M34" s="1135"/>
      <c r="N34" s="1135"/>
      <c r="O34" s="1135"/>
    </row>
    <row r="35" spans="1:15" s="167" customFormat="1" ht="21">
      <c r="A35" s="1131">
        <v>7</v>
      </c>
      <c r="B35" s="1132"/>
      <c r="C35" s="1133"/>
      <c r="D35" s="1133"/>
      <c r="E35" s="1133"/>
      <c r="F35" s="1133" t="s">
        <v>5015</v>
      </c>
      <c r="G35" s="1133" t="s">
        <v>5016</v>
      </c>
      <c r="H35" s="1133" t="s">
        <v>5017</v>
      </c>
      <c r="I35" s="1133" t="s">
        <v>5018</v>
      </c>
      <c r="J35" s="1133" t="s">
        <v>668</v>
      </c>
      <c r="K35" s="1133" t="s">
        <v>2875</v>
      </c>
      <c r="L35" s="1134" t="s">
        <v>269</v>
      </c>
      <c r="M35" s="1135">
        <v>11</v>
      </c>
      <c r="N35" s="1135">
        <v>3</v>
      </c>
      <c r="O35" s="1140">
        <v>1</v>
      </c>
    </row>
    <row r="36" spans="1:15" s="167" customFormat="1" ht="12.75">
      <c r="A36" s="1131"/>
      <c r="B36" s="1141"/>
      <c r="C36" s="1139"/>
      <c r="D36" s="1139"/>
      <c r="E36" s="1139"/>
      <c r="F36" s="1139" t="s">
        <v>5019</v>
      </c>
      <c r="G36" s="1139" t="s">
        <v>5020</v>
      </c>
      <c r="H36" s="1139" t="s">
        <v>5021</v>
      </c>
      <c r="I36" s="1139" t="s">
        <v>5022</v>
      </c>
      <c r="J36" s="1139" t="s">
        <v>5023</v>
      </c>
      <c r="K36" s="1139" t="s">
        <v>5024</v>
      </c>
      <c r="L36" s="1142" t="s">
        <v>5025</v>
      </c>
      <c r="M36" s="1135"/>
      <c r="N36" s="1135"/>
      <c r="O36" s="1143"/>
    </row>
    <row r="37" spans="1:15">
      <c r="A37" s="1131"/>
      <c r="B37" s="1141"/>
      <c r="C37" s="1139"/>
      <c r="D37" s="1139"/>
      <c r="E37" s="1139"/>
      <c r="F37" s="1139" t="s">
        <v>5026</v>
      </c>
      <c r="G37" s="1139" t="s">
        <v>5027</v>
      </c>
      <c r="H37" s="1139" t="s">
        <v>5028</v>
      </c>
      <c r="I37" s="1139" t="s">
        <v>5029</v>
      </c>
      <c r="J37" s="1139" t="s">
        <v>5030</v>
      </c>
      <c r="K37" s="1139" t="s">
        <v>5031</v>
      </c>
      <c r="L37" s="1142" t="s">
        <v>5032</v>
      </c>
      <c r="M37" s="1135"/>
      <c r="N37" s="1135"/>
      <c r="O37" s="1143"/>
    </row>
    <row r="38" spans="1:15" s="167" customFormat="1" ht="21">
      <c r="A38" s="1131">
        <v>9</v>
      </c>
      <c r="B38" s="1144"/>
      <c r="C38" s="1145"/>
      <c r="D38" s="1151" t="s">
        <v>5033</v>
      </c>
      <c r="E38" s="1145" t="s">
        <v>5034</v>
      </c>
      <c r="F38" s="1145" t="s">
        <v>5035</v>
      </c>
      <c r="G38" s="1145" t="s">
        <v>5036</v>
      </c>
      <c r="H38" s="1145" t="s">
        <v>267</v>
      </c>
      <c r="I38" s="1145" t="s">
        <v>5037</v>
      </c>
      <c r="J38" s="1145" t="s">
        <v>258</v>
      </c>
      <c r="K38" s="1145" t="s">
        <v>5038</v>
      </c>
      <c r="L38" s="1146" t="s">
        <v>5039</v>
      </c>
      <c r="M38" s="1135">
        <v>12</v>
      </c>
      <c r="N38" s="1135">
        <v>2</v>
      </c>
      <c r="O38" s="1143">
        <v>2</v>
      </c>
    </row>
    <row r="39" spans="1:15" s="167" customFormat="1" ht="12.75">
      <c r="A39" s="1131"/>
      <c r="B39" s="1141"/>
      <c r="C39" s="1139"/>
      <c r="D39" s="1139" t="s">
        <v>5040</v>
      </c>
      <c r="E39" s="1139" t="s">
        <v>5041</v>
      </c>
      <c r="F39" s="1139" t="s">
        <v>5042</v>
      </c>
      <c r="G39" s="1139" t="s">
        <v>5043</v>
      </c>
      <c r="H39" s="1139" t="s">
        <v>5044</v>
      </c>
      <c r="I39" s="1139" t="s">
        <v>5045</v>
      </c>
      <c r="J39" s="1139" t="s">
        <v>5046</v>
      </c>
      <c r="K39" s="1139" t="s">
        <v>5047</v>
      </c>
      <c r="L39" s="1142" t="s">
        <v>5048</v>
      </c>
      <c r="M39" s="1135"/>
      <c r="N39" s="1135"/>
      <c r="O39" s="1143"/>
    </row>
    <row r="40" spans="1:15">
      <c r="A40" s="1131"/>
      <c r="B40" s="1141"/>
      <c r="C40" s="1139"/>
      <c r="D40" s="1139" t="s">
        <v>5049</v>
      </c>
      <c r="E40" s="1139" t="s">
        <v>5050</v>
      </c>
      <c r="F40" s="1139" t="s">
        <v>5051</v>
      </c>
      <c r="G40" s="1139" t="s">
        <v>5052</v>
      </c>
      <c r="H40" s="1139" t="s">
        <v>5053</v>
      </c>
      <c r="I40" s="1139" t="s">
        <v>5054</v>
      </c>
      <c r="J40" s="1139" t="s">
        <v>5055</v>
      </c>
      <c r="K40" s="1139" t="s">
        <v>5056</v>
      </c>
      <c r="L40" s="1142" t="s">
        <v>5057</v>
      </c>
      <c r="M40" s="1135"/>
      <c r="N40" s="1135"/>
      <c r="O40" s="1143"/>
    </row>
    <row r="41" spans="1:15" s="167" customFormat="1" ht="21.75" thickBot="1">
      <c r="A41" s="1131">
        <v>6</v>
      </c>
      <c r="B41" s="1144"/>
      <c r="C41" s="1145"/>
      <c r="D41" s="1145"/>
      <c r="E41" s="1145"/>
      <c r="F41" s="1145"/>
      <c r="G41" s="1150" t="s">
        <v>2388</v>
      </c>
      <c r="H41" s="1150" t="s">
        <v>5058</v>
      </c>
      <c r="I41" s="1151" t="s">
        <v>2680</v>
      </c>
      <c r="J41" s="1145" t="s">
        <v>5059</v>
      </c>
      <c r="K41" s="1145" t="s">
        <v>30</v>
      </c>
      <c r="L41" s="1146" t="s">
        <v>5060</v>
      </c>
      <c r="M41" s="1160">
        <v>13</v>
      </c>
      <c r="N41" s="1135">
        <v>1</v>
      </c>
      <c r="O41" s="1152">
        <v>3</v>
      </c>
    </row>
    <row r="42" spans="1:15" s="167" customFormat="1">
      <c r="A42" s="1131"/>
      <c r="B42" s="1141"/>
      <c r="C42" s="1139"/>
      <c r="D42" s="1139"/>
      <c r="E42" s="1139"/>
      <c r="F42" s="1139"/>
      <c r="G42" s="1164" t="s">
        <v>5061</v>
      </c>
      <c r="H42" s="1139" t="s">
        <v>5062</v>
      </c>
      <c r="I42" s="1139" t="s">
        <v>5063</v>
      </c>
      <c r="J42" s="1139" t="s">
        <v>5064</v>
      </c>
      <c r="K42" s="1139" t="s">
        <v>5065</v>
      </c>
      <c r="L42" s="1142" t="s">
        <v>5066</v>
      </c>
      <c r="M42" s="1135"/>
      <c r="N42" s="1135"/>
      <c r="O42" s="1135"/>
    </row>
    <row r="43" spans="1:15" ht="15.75" thickBot="1">
      <c r="A43" s="1131"/>
      <c r="B43" s="1153">
        <v>22</v>
      </c>
      <c r="C43" s="1137"/>
      <c r="D43" s="1137"/>
      <c r="E43" s="1137"/>
      <c r="F43" s="1137"/>
      <c r="G43" s="1154" t="s">
        <v>5067</v>
      </c>
      <c r="H43" s="1137" t="s">
        <v>5068</v>
      </c>
      <c r="I43" s="1137" t="s">
        <v>5069</v>
      </c>
      <c r="J43" s="1137" t="s">
        <v>5070</v>
      </c>
      <c r="K43" s="1137" t="s">
        <v>5071</v>
      </c>
      <c r="L43" s="1138" t="s">
        <v>5072</v>
      </c>
      <c r="M43" s="1167"/>
      <c r="N43" s="1135"/>
      <c r="O43" s="1135"/>
    </row>
  </sheetData>
  <printOptions horizontalCentered="1" verticalCentered="1" gridLines="1"/>
  <pageMargins left="0.25" right="0.25" top="0.6" bottom="0" header="0" footer="0"/>
  <pageSetup scale="80" orientation="landscape" horizontalDpi="4294967293" verticalDpi="4294967293" r:id="rId1"/>
  <headerFooter>
    <oddHeader>&amp;C&amp;"-,Bold"&amp;20Mizmor 76</oddHeader>
  </headerFooter>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pageSetUpPr fitToPage="1"/>
  </sheetPr>
  <dimension ref="A1:P56"/>
  <sheetViews>
    <sheetView topLeftCell="A19" zoomScaleNormal="100" workbookViewId="0">
      <selection activeCell="F45" sqref="F45"/>
    </sheetView>
  </sheetViews>
  <sheetFormatPr defaultColWidth="9.140625" defaultRowHeight="15"/>
  <cols>
    <col min="1" max="1" width="9.140625" style="3"/>
    <col min="2" max="2" width="11" style="1206" customWidth="1"/>
    <col min="3" max="3" width="9.42578125" style="1206" bestFit="1" customWidth="1"/>
    <col min="4" max="4" width="11.42578125" style="1206" bestFit="1" customWidth="1"/>
    <col min="5" max="5" width="10.28515625" style="1206" bestFit="1" customWidth="1"/>
    <col min="6" max="6" width="13.5703125" style="1206" bestFit="1" customWidth="1"/>
    <col min="7" max="7" width="12.42578125" style="1206" bestFit="1" customWidth="1"/>
    <col min="8" max="8" width="13.42578125" style="1206" bestFit="1" customWidth="1"/>
    <col min="9" max="9" width="14.5703125" style="1206" bestFit="1" customWidth="1"/>
    <col min="10" max="10" width="12.42578125" style="1206" bestFit="1" customWidth="1"/>
    <col min="11" max="11" width="12.85546875" style="1206" bestFit="1" customWidth="1"/>
    <col min="12" max="12" width="15.5703125" style="1206" bestFit="1" customWidth="1"/>
    <col min="13" max="13" width="3.42578125" style="1228" bestFit="1" customWidth="1"/>
    <col min="14" max="14" width="3.5703125" style="1228" bestFit="1" customWidth="1"/>
    <col min="15" max="15" width="4.140625" style="1228" bestFit="1" customWidth="1"/>
    <col min="16" max="16" width="3.42578125" style="1229" bestFit="1" customWidth="1"/>
    <col min="17" max="16384" width="9.140625" style="1183"/>
  </cols>
  <sheetData>
    <row r="1" spans="1:16" s="1175" customFormat="1" ht="15" customHeight="1" thickBot="1">
      <c r="A1" s="1171"/>
      <c r="B1" s="1172"/>
      <c r="C1" s="1172"/>
      <c r="D1" s="1172"/>
      <c r="E1" s="1172"/>
      <c r="F1" s="1172"/>
      <c r="G1" s="1172"/>
      <c r="H1" s="1172"/>
      <c r="I1" s="1172"/>
      <c r="J1" s="1172"/>
      <c r="K1" s="1172"/>
      <c r="L1" s="1172"/>
      <c r="M1" s="1173" t="s">
        <v>677</v>
      </c>
      <c r="N1" s="1173" t="s">
        <v>717</v>
      </c>
      <c r="O1" s="1173" t="s">
        <v>194</v>
      </c>
      <c r="P1" s="1174" t="s">
        <v>39</v>
      </c>
    </row>
    <row r="2" spans="1:16" ht="26.25">
      <c r="B2" s="1176"/>
      <c r="C2" s="1177"/>
      <c r="D2" s="1177"/>
      <c r="E2" s="1177"/>
      <c r="F2" s="1177"/>
      <c r="G2" s="1177"/>
      <c r="H2" s="1178" t="s">
        <v>283</v>
      </c>
      <c r="I2" s="1178" t="s">
        <v>2733</v>
      </c>
      <c r="J2" s="1178" t="s">
        <v>199</v>
      </c>
      <c r="K2" s="1179" t="s">
        <v>2818</v>
      </c>
      <c r="L2" s="1180" t="s">
        <v>200</v>
      </c>
      <c r="M2" s="1181">
        <v>1</v>
      </c>
      <c r="N2" s="1181">
        <v>13</v>
      </c>
      <c r="O2" s="1181">
        <v>1</v>
      </c>
      <c r="P2" s="1182">
        <v>5</v>
      </c>
    </row>
    <row r="3" spans="1:16" s="1184" customFormat="1" ht="13.5" customHeight="1">
      <c r="B3" s="1185"/>
      <c r="C3" s="1186"/>
      <c r="D3" s="1186"/>
      <c r="E3" s="1186"/>
      <c r="F3" s="1186"/>
      <c r="G3" s="1186"/>
      <c r="H3" s="1187" t="s">
        <v>5073</v>
      </c>
      <c r="I3" s="1187" t="s">
        <v>5074</v>
      </c>
      <c r="J3" s="1187" t="s">
        <v>5075</v>
      </c>
      <c r="K3" s="1187" t="s">
        <v>5076</v>
      </c>
      <c r="L3" s="1188" t="s">
        <v>5077</v>
      </c>
      <c r="M3" s="1181"/>
      <c r="N3" s="1181"/>
      <c r="O3" s="1181"/>
      <c r="P3" s="1182"/>
    </row>
    <row r="4" spans="1:16" s="1189" customFormat="1" ht="13.5" thickBot="1">
      <c r="B4" s="1190"/>
      <c r="C4" s="1191"/>
      <c r="D4" s="1191"/>
      <c r="E4" s="1191"/>
      <c r="F4" s="1191"/>
      <c r="G4" s="1191"/>
      <c r="H4" s="1191" t="s">
        <v>4856</v>
      </c>
      <c r="I4" s="1191" t="s">
        <v>4857</v>
      </c>
      <c r="J4" s="1191" t="s">
        <v>4858</v>
      </c>
      <c r="K4" s="1191" t="s">
        <v>4859</v>
      </c>
      <c r="L4" s="1192" t="s">
        <v>4860</v>
      </c>
      <c r="M4" s="1181"/>
      <c r="N4" s="1181"/>
      <c r="O4" s="1181"/>
      <c r="P4" s="1182"/>
    </row>
    <row r="5" spans="1:16" s="1189" customFormat="1" ht="13.5" thickBot="1">
      <c r="B5" s="1193"/>
      <c r="C5" s="1193"/>
      <c r="D5" s="1193"/>
      <c r="E5" s="1193"/>
      <c r="F5" s="1193"/>
      <c r="G5" s="1193"/>
      <c r="H5" s="1193"/>
      <c r="I5" s="1193"/>
      <c r="J5" s="1193"/>
      <c r="K5" s="1193"/>
      <c r="L5" s="1193"/>
      <c r="M5" s="1181"/>
      <c r="N5" s="1181"/>
      <c r="O5" s="1181"/>
      <c r="P5" s="1182"/>
    </row>
    <row r="6" spans="1:16" ht="26.25">
      <c r="B6" s="1194"/>
      <c r="C6" s="1195"/>
      <c r="D6" s="1195"/>
      <c r="E6" s="1195"/>
      <c r="F6" s="1195"/>
      <c r="G6" s="1196" t="s">
        <v>328</v>
      </c>
      <c r="H6" s="1196" t="s">
        <v>739</v>
      </c>
      <c r="I6" s="1197" t="s">
        <v>4861</v>
      </c>
      <c r="J6" s="1198" t="s">
        <v>522</v>
      </c>
      <c r="K6" s="1196" t="s">
        <v>4862</v>
      </c>
      <c r="L6" s="1199" t="s">
        <v>4863</v>
      </c>
      <c r="M6" s="1181">
        <v>2</v>
      </c>
      <c r="N6" s="1181">
        <v>12</v>
      </c>
      <c r="O6" s="1181">
        <v>1</v>
      </c>
      <c r="P6" s="1182">
        <v>6</v>
      </c>
    </row>
    <row r="7" spans="1:16" s="1200" customFormat="1" ht="13.5" customHeight="1">
      <c r="B7" s="1176"/>
      <c r="C7" s="1177"/>
      <c r="D7" s="1177"/>
      <c r="E7" s="1177"/>
      <c r="F7" s="1177"/>
      <c r="G7" s="1201" t="s">
        <v>5078</v>
      </c>
      <c r="H7" s="1202" t="s">
        <v>5079</v>
      </c>
      <c r="I7" s="1202" t="s">
        <v>5080</v>
      </c>
      <c r="J7" s="1202" t="s">
        <v>5081</v>
      </c>
      <c r="K7" s="1202" t="s">
        <v>5082</v>
      </c>
      <c r="L7" s="1203" t="s">
        <v>5083</v>
      </c>
      <c r="M7" s="1181"/>
      <c r="N7" s="1181"/>
      <c r="O7" s="1181"/>
      <c r="P7" s="1181"/>
    </row>
    <row r="8" spans="1:16" s="1189" customFormat="1" ht="12.75">
      <c r="B8" s="1204"/>
      <c r="C8" s="1193"/>
      <c r="D8" s="1193"/>
      <c r="E8" s="1193"/>
      <c r="F8" s="1193"/>
      <c r="G8" s="1193" t="s">
        <v>4864</v>
      </c>
      <c r="H8" s="1193" t="s">
        <v>4865</v>
      </c>
      <c r="I8" s="1193" t="s">
        <v>4866</v>
      </c>
      <c r="J8" s="1193" t="s">
        <v>4867</v>
      </c>
      <c r="K8" s="1193" t="s">
        <v>4868</v>
      </c>
      <c r="L8" s="1205" t="s">
        <v>4869</v>
      </c>
      <c r="M8" s="1181"/>
      <c r="N8" s="1181"/>
      <c r="O8" s="1181"/>
      <c r="P8" s="1182"/>
    </row>
    <row r="9" spans="1:16">
      <c r="B9" s="1204"/>
      <c r="C9" s="1193"/>
      <c r="D9" s="1193"/>
      <c r="E9" s="1193"/>
      <c r="F9" s="1193"/>
      <c r="G9" s="1193" t="s">
        <v>4870</v>
      </c>
      <c r="H9" s="1193" t="s">
        <v>4871</v>
      </c>
      <c r="I9" s="1193" t="s">
        <v>4872</v>
      </c>
      <c r="J9" s="1193" t="s">
        <v>4873</v>
      </c>
      <c r="K9" s="1193" t="s">
        <v>4874</v>
      </c>
      <c r="L9" s="1205" t="s">
        <v>4875</v>
      </c>
      <c r="M9" s="1181"/>
      <c r="N9" s="1181"/>
      <c r="O9" s="1181"/>
      <c r="P9" s="1182"/>
    </row>
    <row r="10" spans="1:16" s="1189" customFormat="1" ht="26.25">
      <c r="B10" s="1176"/>
      <c r="C10" s="1177"/>
      <c r="D10" s="1177"/>
      <c r="E10" s="1177"/>
      <c r="F10" s="1177"/>
      <c r="G10" s="1177"/>
      <c r="H10" s="1179" t="s">
        <v>4876</v>
      </c>
      <c r="I10" s="1179" t="s">
        <v>4877</v>
      </c>
      <c r="J10" s="1178" t="s">
        <v>4878</v>
      </c>
      <c r="K10" s="1178" t="s">
        <v>4879</v>
      </c>
      <c r="L10" s="1180" t="s">
        <v>736</v>
      </c>
      <c r="M10" s="1181">
        <v>3</v>
      </c>
      <c r="N10" s="1181">
        <v>11</v>
      </c>
      <c r="O10" s="1181">
        <v>2</v>
      </c>
      <c r="P10" s="1182">
        <v>5</v>
      </c>
    </row>
    <row r="11" spans="1:16" s="1206" customFormat="1" ht="13.5" customHeight="1">
      <c r="B11" s="1176"/>
      <c r="C11" s="1177"/>
      <c r="D11" s="1177"/>
      <c r="E11" s="1177"/>
      <c r="F11" s="1177"/>
      <c r="G11" s="1202"/>
      <c r="H11" s="1202" t="s">
        <v>5084</v>
      </c>
      <c r="I11" s="1202" t="s">
        <v>5085</v>
      </c>
      <c r="J11" s="1202" t="s">
        <v>5086</v>
      </c>
      <c r="K11" s="1201" t="s">
        <v>5087</v>
      </c>
      <c r="L11" s="1203" t="s">
        <v>5088</v>
      </c>
      <c r="M11" s="1181"/>
      <c r="N11" s="1181"/>
      <c r="O11" s="1181"/>
      <c r="P11" s="1181"/>
    </row>
    <row r="12" spans="1:16" s="1189" customFormat="1" ht="12.75">
      <c r="B12" s="1204"/>
      <c r="C12" s="1193"/>
      <c r="D12" s="1193"/>
      <c r="E12" s="1193"/>
      <c r="F12" s="1193"/>
      <c r="G12" s="1193"/>
      <c r="H12" s="1193" t="s">
        <v>4880</v>
      </c>
      <c r="I12" s="1193" t="s">
        <v>4881</v>
      </c>
      <c r="J12" s="1193" t="s">
        <v>4882</v>
      </c>
      <c r="K12" s="1193" t="s">
        <v>4883</v>
      </c>
      <c r="L12" s="1205" t="s">
        <v>4884</v>
      </c>
      <c r="M12" s="1181"/>
      <c r="N12" s="1181"/>
      <c r="O12" s="1181"/>
      <c r="P12" s="1182"/>
    </row>
    <row r="13" spans="1:16">
      <c r="B13" s="1204"/>
      <c r="C13" s="1193"/>
      <c r="D13" s="1193"/>
      <c r="E13" s="1193"/>
      <c r="F13" s="1193"/>
      <c r="G13" s="1193"/>
      <c r="H13" s="1193" t="s">
        <v>4885</v>
      </c>
      <c r="I13" s="1193" t="s">
        <v>4886</v>
      </c>
      <c r="J13" s="1193" t="s">
        <v>4887</v>
      </c>
      <c r="K13" s="1193" t="s">
        <v>4888</v>
      </c>
      <c r="L13" s="1205" t="s">
        <v>4889</v>
      </c>
      <c r="M13" s="1182"/>
      <c r="N13" s="1182"/>
      <c r="O13" s="1182"/>
      <c r="P13" s="1182"/>
    </row>
    <row r="14" spans="1:16" s="1189" customFormat="1" ht="26.25">
      <c r="B14" s="1176"/>
      <c r="C14" s="1177"/>
      <c r="D14" s="1177"/>
      <c r="E14" s="1207" t="s">
        <v>220</v>
      </c>
      <c r="F14" s="1208" t="s">
        <v>4890</v>
      </c>
      <c r="G14" s="1208" t="s">
        <v>4891</v>
      </c>
      <c r="H14" s="1179" t="s">
        <v>222</v>
      </c>
      <c r="I14" s="1179" t="s">
        <v>4892</v>
      </c>
      <c r="J14" s="1179" t="s">
        <v>4893</v>
      </c>
      <c r="K14" s="1178" t="s">
        <v>4894</v>
      </c>
      <c r="L14" s="1180" t="s">
        <v>4895</v>
      </c>
      <c r="M14" s="1181">
        <v>4</v>
      </c>
      <c r="N14" s="1181">
        <v>10</v>
      </c>
      <c r="O14" s="1181">
        <v>3</v>
      </c>
      <c r="P14" s="1209">
        <v>8</v>
      </c>
    </row>
    <row r="15" spans="1:16" s="1206" customFormat="1" ht="13.5" customHeight="1">
      <c r="B15" s="1176"/>
      <c r="C15" s="1177"/>
      <c r="D15" s="1177"/>
      <c r="E15" s="1202" t="s">
        <v>5089</v>
      </c>
      <c r="F15" s="1202" t="s">
        <v>5090</v>
      </c>
      <c r="G15" s="1202" t="s">
        <v>5091</v>
      </c>
      <c r="H15" s="1202" t="s">
        <v>5092</v>
      </c>
      <c r="I15" s="1202" t="s">
        <v>5093</v>
      </c>
      <c r="J15" s="1202" t="s">
        <v>5094</v>
      </c>
      <c r="K15" s="1202" t="s">
        <v>5095</v>
      </c>
      <c r="L15" s="1203" t="s">
        <v>5096</v>
      </c>
      <c r="M15" s="1181"/>
      <c r="N15" s="1181"/>
      <c r="O15" s="1181"/>
      <c r="P15" s="1181"/>
    </row>
    <row r="16" spans="1:16" s="1189" customFormat="1" ht="12.75">
      <c r="B16" s="1204"/>
      <c r="C16" s="1193"/>
      <c r="D16" s="1193"/>
      <c r="E16" s="1193"/>
      <c r="F16" s="1193" t="s">
        <v>4896</v>
      </c>
      <c r="G16" s="1193" t="s">
        <v>4897</v>
      </c>
      <c r="H16" s="1193" t="s">
        <v>4898</v>
      </c>
      <c r="I16" s="1193" t="s">
        <v>4899</v>
      </c>
      <c r="J16" s="1193" t="s">
        <v>4900</v>
      </c>
      <c r="K16" s="1193" t="s">
        <v>4901</v>
      </c>
      <c r="L16" s="1205" t="s">
        <v>4902</v>
      </c>
      <c r="M16" s="1181"/>
      <c r="N16" s="1181"/>
      <c r="O16" s="1181"/>
      <c r="P16" s="1182"/>
    </row>
    <row r="17" spans="2:16" s="1189" customFormat="1" ht="15.75" thickBot="1">
      <c r="B17" s="1210">
        <v>18</v>
      </c>
      <c r="C17" s="1191"/>
      <c r="D17" s="1191"/>
      <c r="E17" s="1191"/>
      <c r="F17" s="1211" t="s">
        <v>4903</v>
      </c>
      <c r="G17" s="1191" t="s">
        <v>4904</v>
      </c>
      <c r="H17" s="1191" t="s">
        <v>4905</v>
      </c>
      <c r="I17" s="1191" t="s">
        <v>4906</v>
      </c>
      <c r="J17" s="1191" t="s">
        <v>4907</v>
      </c>
      <c r="K17" s="1191" t="s">
        <v>4908</v>
      </c>
      <c r="L17" s="1192" t="s">
        <v>4909</v>
      </c>
      <c r="M17" s="1182"/>
      <c r="N17" s="1182"/>
      <c r="O17" s="1182"/>
      <c r="P17" s="1182"/>
    </row>
    <row r="18" spans="2:16" s="1189" customFormat="1" ht="15.75" thickBot="1">
      <c r="B18" s="1212"/>
      <c r="C18" s="1193"/>
      <c r="D18" s="1193"/>
      <c r="E18" s="1193"/>
      <c r="F18" s="1193"/>
      <c r="G18" s="1193"/>
      <c r="H18" s="1193"/>
      <c r="I18" s="1193"/>
      <c r="J18" s="1193"/>
      <c r="K18" s="1193"/>
      <c r="L18" s="1213"/>
      <c r="M18" s="1182"/>
      <c r="N18" s="1182"/>
      <c r="O18" s="1182"/>
      <c r="P18" s="1182"/>
    </row>
    <row r="19" spans="2:16" s="1189" customFormat="1" ht="26.25">
      <c r="B19" s="1194"/>
      <c r="C19" s="1195"/>
      <c r="D19" s="1195"/>
      <c r="E19" s="1195"/>
      <c r="F19" s="1195"/>
      <c r="G19" s="1195"/>
      <c r="H19" s="1197" t="s">
        <v>4910</v>
      </c>
      <c r="I19" s="1197" t="s">
        <v>4911</v>
      </c>
      <c r="J19" s="1197" t="s">
        <v>650</v>
      </c>
      <c r="K19" s="1197" t="s">
        <v>259</v>
      </c>
      <c r="L19" s="1214" t="s">
        <v>4912</v>
      </c>
      <c r="M19" s="1181">
        <v>5</v>
      </c>
      <c r="N19" s="1181">
        <v>9</v>
      </c>
      <c r="O19" s="1181">
        <v>1</v>
      </c>
      <c r="P19" s="1182">
        <v>5</v>
      </c>
    </row>
    <row r="20" spans="2:16" s="1206" customFormat="1" ht="13.5" customHeight="1">
      <c r="B20" s="1176"/>
      <c r="C20" s="1177"/>
      <c r="D20" s="1177"/>
      <c r="E20" s="1202"/>
      <c r="F20" s="1202"/>
      <c r="G20" s="1202"/>
      <c r="H20" s="1202" t="s">
        <v>5097</v>
      </c>
      <c r="I20" s="1202" t="s">
        <v>5098</v>
      </c>
      <c r="J20" s="1202" t="s">
        <v>5099</v>
      </c>
      <c r="K20" s="1202" t="s">
        <v>5100</v>
      </c>
      <c r="L20" s="1203" t="s">
        <v>5101</v>
      </c>
      <c r="M20" s="1181"/>
      <c r="N20" s="1181"/>
      <c r="O20" s="1181"/>
      <c r="P20" s="1181"/>
    </row>
    <row r="21" spans="2:16" s="1189" customFormat="1" ht="12.75">
      <c r="B21" s="1204"/>
      <c r="C21" s="1193"/>
      <c r="D21" s="1193"/>
      <c r="E21" s="1193"/>
      <c r="F21" s="1193"/>
      <c r="G21" s="1193"/>
      <c r="H21" s="1193" t="s">
        <v>4913</v>
      </c>
      <c r="I21" s="1193" t="s">
        <v>4914</v>
      </c>
      <c r="J21" s="1193" t="s">
        <v>4915</v>
      </c>
      <c r="K21" s="1193" t="s">
        <v>4916</v>
      </c>
      <c r="L21" s="1205" t="s">
        <v>4917</v>
      </c>
      <c r="M21" s="1181"/>
      <c r="N21" s="1181"/>
      <c r="O21" s="1181"/>
      <c r="P21" s="1182"/>
    </row>
    <row r="22" spans="2:16">
      <c r="B22" s="1204"/>
      <c r="C22" s="1193"/>
      <c r="D22" s="1193"/>
      <c r="E22" s="1193"/>
      <c r="F22" s="1193"/>
      <c r="G22" s="1193"/>
      <c r="H22" s="1193" t="s">
        <v>4918</v>
      </c>
      <c r="I22" s="1193" t="s">
        <v>4919</v>
      </c>
      <c r="J22" s="1193" t="s">
        <v>4920</v>
      </c>
      <c r="K22" s="1193" t="s">
        <v>4921</v>
      </c>
      <c r="L22" s="1205" t="s">
        <v>4922</v>
      </c>
      <c r="M22" s="1182"/>
      <c r="N22" s="1182"/>
      <c r="O22" s="1182"/>
      <c r="P22" s="1182"/>
    </row>
    <row r="23" spans="2:16" s="1189" customFormat="1" ht="26.25">
      <c r="B23" s="1215" t="s">
        <v>4923</v>
      </c>
      <c r="C23" s="1178" t="s">
        <v>1448</v>
      </c>
      <c r="D23" s="1178" t="s">
        <v>4924</v>
      </c>
      <c r="E23" s="1178" t="s">
        <v>1430</v>
      </c>
      <c r="F23" s="1178" t="s">
        <v>4925</v>
      </c>
      <c r="G23" s="1178" t="s">
        <v>284</v>
      </c>
      <c r="H23" s="1178" t="s">
        <v>4926</v>
      </c>
      <c r="I23" s="1178" t="s">
        <v>4927</v>
      </c>
      <c r="J23" s="1178" t="s">
        <v>528</v>
      </c>
      <c r="K23" s="1179" t="s">
        <v>4928</v>
      </c>
      <c r="L23" s="1216" t="s">
        <v>4929</v>
      </c>
      <c r="M23" s="1181">
        <v>6</v>
      </c>
      <c r="N23" s="1181">
        <v>8</v>
      </c>
      <c r="O23" s="1181">
        <v>2</v>
      </c>
      <c r="P23" s="1182">
        <v>11</v>
      </c>
    </row>
    <row r="24" spans="2:16" s="1206" customFormat="1" ht="13.5" customHeight="1">
      <c r="B24" s="1217" t="s">
        <v>5102</v>
      </c>
      <c r="C24" s="1202" t="s">
        <v>5103</v>
      </c>
      <c r="D24" s="1202" t="s">
        <v>5104</v>
      </c>
      <c r="E24" s="1202" t="s">
        <v>5105</v>
      </c>
      <c r="F24" s="1202" t="s">
        <v>5106</v>
      </c>
      <c r="G24" s="1202" t="s">
        <v>5107</v>
      </c>
      <c r="H24" s="1202" t="s">
        <v>5108</v>
      </c>
      <c r="I24" s="1202" t="s">
        <v>5109</v>
      </c>
      <c r="J24" s="1202" t="s">
        <v>5110</v>
      </c>
      <c r="K24" s="1202" t="s">
        <v>5111</v>
      </c>
      <c r="L24" s="1203" t="s">
        <v>5112</v>
      </c>
      <c r="M24" s="1181"/>
      <c r="N24" s="1181"/>
      <c r="O24" s="1181"/>
      <c r="P24" s="1181"/>
    </row>
    <row r="25" spans="2:16" s="1189" customFormat="1" ht="12.75">
      <c r="B25" s="1204" t="s">
        <v>4930</v>
      </c>
      <c r="C25" s="1193" t="s">
        <v>4931</v>
      </c>
      <c r="D25" s="1193" t="s">
        <v>4932</v>
      </c>
      <c r="E25" s="1193" t="s">
        <v>4933</v>
      </c>
      <c r="F25" s="1193" t="s">
        <v>4934</v>
      </c>
      <c r="G25" s="1193" t="s">
        <v>4935</v>
      </c>
      <c r="H25" s="1193" t="s">
        <v>4936</v>
      </c>
      <c r="I25" s="1193" t="s">
        <v>4937</v>
      </c>
      <c r="J25" s="1193" t="s">
        <v>4938</v>
      </c>
      <c r="K25" s="1193" t="s">
        <v>4939</v>
      </c>
      <c r="L25" s="1205" t="s">
        <v>4940</v>
      </c>
      <c r="M25" s="1181"/>
      <c r="N25" s="1181"/>
      <c r="O25" s="1181"/>
      <c r="P25" s="1182"/>
    </row>
    <row r="26" spans="2:16">
      <c r="B26" s="1204" t="s">
        <v>4941</v>
      </c>
      <c r="C26" s="1193" t="s">
        <v>4942</v>
      </c>
      <c r="D26" s="1193" t="s">
        <v>4943</v>
      </c>
      <c r="E26" s="1193" t="s">
        <v>4944</v>
      </c>
      <c r="F26" s="1193" t="s">
        <v>4945</v>
      </c>
      <c r="G26" s="1193" t="s">
        <v>4946</v>
      </c>
      <c r="H26" s="1193" t="s">
        <v>4947</v>
      </c>
      <c r="I26" s="1193" t="s">
        <v>4948</v>
      </c>
      <c r="J26" s="1193" t="s">
        <v>4949</v>
      </c>
      <c r="K26" s="1193" t="s">
        <v>4950</v>
      </c>
      <c r="L26" s="1205" t="s">
        <v>4951</v>
      </c>
      <c r="M26" s="1182"/>
      <c r="N26" s="1182"/>
      <c r="O26" s="1182"/>
      <c r="P26" s="1182"/>
    </row>
    <row r="27" spans="2:16" s="1189" customFormat="1" ht="26.25">
      <c r="B27" s="1176"/>
      <c r="C27" s="1177"/>
      <c r="D27" s="1177"/>
      <c r="E27" s="1177"/>
      <c r="F27" s="1177"/>
      <c r="G27" s="1208" t="s">
        <v>4952</v>
      </c>
      <c r="H27" s="1208" t="s">
        <v>4953</v>
      </c>
      <c r="I27" s="1179" t="s">
        <v>4954</v>
      </c>
      <c r="J27" s="1179" t="s">
        <v>1660</v>
      </c>
      <c r="K27" s="1218" t="s">
        <v>204</v>
      </c>
      <c r="L27" s="1216" t="s">
        <v>1422</v>
      </c>
      <c r="M27" s="1181">
        <v>7</v>
      </c>
      <c r="N27" s="1181">
        <v>7</v>
      </c>
      <c r="O27" s="1181">
        <v>3</v>
      </c>
      <c r="P27" s="1182">
        <v>6</v>
      </c>
    </row>
    <row r="28" spans="2:16" s="1206" customFormat="1" ht="13.5" customHeight="1">
      <c r="B28" s="1217"/>
      <c r="C28" s="1202"/>
      <c r="D28" s="1202"/>
      <c r="E28" s="1202"/>
      <c r="F28" s="1202"/>
      <c r="G28" s="1201" t="s">
        <v>5113</v>
      </c>
      <c r="H28" s="1201" t="s">
        <v>5114</v>
      </c>
      <c r="I28" s="1202" t="s">
        <v>5115</v>
      </c>
      <c r="J28" s="1202" t="s">
        <v>5116</v>
      </c>
      <c r="K28" s="1202" t="s">
        <v>5117</v>
      </c>
      <c r="L28" s="1203" t="s">
        <v>5118</v>
      </c>
      <c r="M28" s="1181"/>
      <c r="N28" s="1181"/>
      <c r="O28" s="1181"/>
      <c r="P28" s="1181"/>
    </row>
    <row r="29" spans="2:16" s="1189" customFormat="1">
      <c r="B29" s="1204"/>
      <c r="C29" s="1193"/>
      <c r="D29" s="1193"/>
      <c r="E29" s="1193"/>
      <c r="F29" s="1193"/>
      <c r="G29" s="1193" t="s">
        <v>4955</v>
      </c>
      <c r="H29" s="1193" t="s">
        <v>4956</v>
      </c>
      <c r="I29" s="1193" t="s">
        <v>4957</v>
      </c>
      <c r="J29" s="1193" t="s">
        <v>4958</v>
      </c>
      <c r="K29" s="1193" t="s">
        <v>4959</v>
      </c>
      <c r="L29" s="1205" t="s">
        <v>4960</v>
      </c>
      <c r="M29" s="1181"/>
      <c r="N29" s="1181"/>
      <c r="O29" s="1181"/>
      <c r="P29" s="1182"/>
    </row>
    <row r="30" spans="2:16" s="1219" customFormat="1" ht="15.75" thickBot="1">
      <c r="B30" s="1210">
        <v>22</v>
      </c>
      <c r="C30" s="1191"/>
      <c r="D30" s="1191"/>
      <c r="E30" s="1191"/>
      <c r="F30" s="1191"/>
      <c r="G30" s="1211" t="s">
        <v>4961</v>
      </c>
      <c r="H30" s="1191" t="s">
        <v>4962</v>
      </c>
      <c r="I30" s="1191" t="s">
        <v>4963</v>
      </c>
      <c r="J30" s="1191" t="s">
        <v>4964</v>
      </c>
      <c r="K30" s="1191" t="s">
        <v>4965</v>
      </c>
      <c r="L30" s="1192" t="s">
        <v>4966</v>
      </c>
      <c r="M30" s="1181"/>
      <c r="N30" s="1181"/>
      <c r="O30" s="1181"/>
      <c r="P30" s="1181"/>
    </row>
    <row r="31" spans="2:16" s="1189" customFormat="1" ht="13.5" thickBot="1">
      <c r="B31" s="1193"/>
      <c r="C31" s="1193"/>
      <c r="D31" s="1193"/>
      <c r="E31" s="1193"/>
      <c r="F31" s="1193"/>
      <c r="G31" s="1193"/>
      <c r="H31" s="1193"/>
      <c r="I31" s="1193"/>
      <c r="M31" s="1181"/>
      <c r="N31" s="1181"/>
      <c r="O31" s="1181"/>
      <c r="P31" s="1182"/>
    </row>
    <row r="32" spans="2:16" s="1189" customFormat="1" ht="26.25">
      <c r="B32" s="1194"/>
      <c r="C32" s="1195"/>
      <c r="D32" s="1195"/>
      <c r="E32" s="1197" t="s">
        <v>1421</v>
      </c>
      <c r="F32" s="1197" t="s">
        <v>4967</v>
      </c>
      <c r="G32" s="1197" t="s">
        <v>343</v>
      </c>
      <c r="H32" s="1197" t="s">
        <v>4968</v>
      </c>
      <c r="I32" s="1197" t="s">
        <v>4969</v>
      </c>
      <c r="J32" s="1220" t="s">
        <v>259</v>
      </c>
      <c r="K32" s="1220" t="s">
        <v>2680</v>
      </c>
      <c r="L32" s="1214" t="s">
        <v>259</v>
      </c>
      <c r="M32" s="1221">
        <v>8</v>
      </c>
      <c r="N32" s="1181">
        <v>6</v>
      </c>
      <c r="O32" s="1181">
        <v>1</v>
      </c>
      <c r="P32" s="1209">
        <v>8</v>
      </c>
    </row>
    <row r="33" spans="2:16" s="1206" customFormat="1" ht="13.5" customHeight="1">
      <c r="B33" s="1217"/>
      <c r="C33" s="1202"/>
      <c r="D33" s="1202"/>
      <c r="E33" s="1202" t="s">
        <v>5119</v>
      </c>
      <c r="F33" s="1202" t="s">
        <v>5120</v>
      </c>
      <c r="G33" s="1202" t="s">
        <v>5121</v>
      </c>
      <c r="H33" s="1202" t="s">
        <v>5122</v>
      </c>
      <c r="I33" s="1202" t="s">
        <v>5123</v>
      </c>
      <c r="J33" s="1202" t="s">
        <v>5124</v>
      </c>
      <c r="K33" s="1202" t="s">
        <v>5125</v>
      </c>
      <c r="L33" s="1203" t="s">
        <v>5126</v>
      </c>
      <c r="M33" s="1181"/>
      <c r="N33" s="1181"/>
      <c r="O33" s="1181"/>
      <c r="P33" s="1181"/>
    </row>
    <row r="34" spans="2:16" s="1189" customFormat="1">
      <c r="B34" s="1204"/>
      <c r="C34" s="1193"/>
      <c r="D34" s="1193"/>
      <c r="E34" s="1193" t="s">
        <v>4970</v>
      </c>
      <c r="F34" s="1193" t="s">
        <v>4971</v>
      </c>
      <c r="G34" s="1193" t="s">
        <v>4972</v>
      </c>
      <c r="H34" s="1193" t="s">
        <v>4973</v>
      </c>
      <c r="I34" s="1193" t="s">
        <v>4974</v>
      </c>
      <c r="J34" s="1222"/>
      <c r="K34" s="1223" t="s">
        <v>2575</v>
      </c>
      <c r="L34" s="1224"/>
      <c r="M34" s="1181"/>
      <c r="N34" s="1181"/>
      <c r="O34" s="1181"/>
      <c r="P34" s="1182"/>
    </row>
    <row r="35" spans="2:16">
      <c r="B35" s="1204"/>
      <c r="C35" s="1193"/>
      <c r="D35" s="1193"/>
      <c r="E35" s="1193" t="s">
        <v>4975</v>
      </c>
      <c r="F35" s="1193" t="s">
        <v>4976</v>
      </c>
      <c r="G35" s="1193" t="s">
        <v>4977</v>
      </c>
      <c r="H35" s="1193" t="s">
        <v>4978</v>
      </c>
      <c r="I35" s="1193" t="s">
        <v>4979</v>
      </c>
      <c r="J35" s="1193" t="s">
        <v>4980</v>
      </c>
      <c r="K35" s="1193" t="s">
        <v>4981</v>
      </c>
      <c r="L35" s="1205" t="s">
        <v>4982</v>
      </c>
      <c r="M35" s="1181"/>
      <c r="N35" s="1181"/>
      <c r="O35" s="1181"/>
      <c r="P35" s="1182"/>
    </row>
    <row r="36" spans="2:16" s="1189" customFormat="1" ht="26.25">
      <c r="B36" s="1176"/>
      <c r="C36" s="1177"/>
      <c r="D36" s="1177"/>
      <c r="E36" s="1177"/>
      <c r="F36" s="1177"/>
      <c r="G36" s="1178" t="s">
        <v>4983</v>
      </c>
      <c r="H36" s="1179" t="s">
        <v>4984</v>
      </c>
      <c r="I36" s="1179" t="s">
        <v>553</v>
      </c>
      <c r="J36" s="1179" t="s">
        <v>567</v>
      </c>
      <c r="K36" s="1178" t="s">
        <v>4985</v>
      </c>
      <c r="L36" s="1180" t="s">
        <v>2812</v>
      </c>
      <c r="M36" s="1181">
        <v>9</v>
      </c>
      <c r="N36" s="1181">
        <v>5</v>
      </c>
      <c r="O36" s="1181">
        <v>2</v>
      </c>
      <c r="P36" s="1182">
        <v>6</v>
      </c>
    </row>
    <row r="37" spans="2:16" s="1206" customFormat="1" ht="13.5" customHeight="1">
      <c r="B37" s="1217"/>
      <c r="C37" s="1202"/>
      <c r="D37" s="1202"/>
      <c r="E37" s="1202"/>
      <c r="F37" s="1202"/>
      <c r="G37" s="1202" t="s">
        <v>5127</v>
      </c>
      <c r="H37" s="1202" t="s">
        <v>5128</v>
      </c>
      <c r="I37" s="1202" t="s">
        <v>5129</v>
      </c>
      <c r="J37" s="1202" t="s">
        <v>5130</v>
      </c>
      <c r="K37" s="1202" t="s">
        <v>5131</v>
      </c>
      <c r="L37" s="1203" t="s">
        <v>5132</v>
      </c>
      <c r="M37" s="1181"/>
      <c r="N37" s="1181"/>
      <c r="O37" s="1181"/>
      <c r="P37" s="1181"/>
    </row>
    <row r="38" spans="2:16" s="1189" customFormat="1" ht="12.75">
      <c r="B38" s="1204"/>
      <c r="C38" s="1193"/>
      <c r="D38" s="1193"/>
      <c r="E38" s="1193"/>
      <c r="F38" s="1193"/>
      <c r="G38" s="1193" t="s">
        <v>4986</v>
      </c>
      <c r="H38" s="1193" t="s">
        <v>4987</v>
      </c>
      <c r="I38" s="1193" t="s">
        <v>4988</v>
      </c>
      <c r="J38" s="1193" t="s">
        <v>4989</v>
      </c>
      <c r="K38" s="1193" t="s">
        <v>4990</v>
      </c>
      <c r="L38" s="1205" t="s">
        <v>4991</v>
      </c>
      <c r="M38" s="1181"/>
      <c r="N38" s="1181"/>
      <c r="O38" s="1181"/>
      <c r="P38" s="1182"/>
    </row>
    <row r="39" spans="2:16">
      <c r="B39" s="1204"/>
      <c r="C39" s="1193"/>
      <c r="D39" s="1193"/>
      <c r="E39" s="1193"/>
      <c r="F39" s="1193"/>
      <c r="G39" s="1193" t="s">
        <v>4992</v>
      </c>
      <c r="H39" s="1193" t="s">
        <v>4993</v>
      </c>
      <c r="I39" s="1193" t="s">
        <v>4994</v>
      </c>
      <c r="J39" s="1193" t="s">
        <v>4995</v>
      </c>
      <c r="K39" s="1193" t="s">
        <v>4996</v>
      </c>
      <c r="L39" s="1205" t="s">
        <v>4997</v>
      </c>
      <c r="M39" s="1181"/>
      <c r="N39" s="1181"/>
      <c r="O39" s="1181"/>
      <c r="P39" s="1182"/>
    </row>
    <row r="40" spans="2:16" s="1189" customFormat="1" ht="26.25">
      <c r="B40" s="1176"/>
      <c r="C40" s="1177"/>
      <c r="D40" s="1177"/>
      <c r="E40" s="1207" t="s">
        <v>220</v>
      </c>
      <c r="F40" s="1208" t="s">
        <v>553</v>
      </c>
      <c r="G40" s="1208" t="s">
        <v>4998</v>
      </c>
      <c r="H40" s="1179" t="s">
        <v>267</v>
      </c>
      <c r="I40" s="1179" t="s">
        <v>4999</v>
      </c>
      <c r="J40" s="1218" t="s">
        <v>522</v>
      </c>
      <c r="K40" s="1178" t="s">
        <v>903</v>
      </c>
      <c r="L40" s="1180" t="s">
        <v>5000</v>
      </c>
      <c r="M40" s="1181">
        <v>10</v>
      </c>
      <c r="N40" s="1181">
        <v>4</v>
      </c>
      <c r="O40" s="1181">
        <v>3</v>
      </c>
      <c r="P40" s="1209">
        <v>8</v>
      </c>
    </row>
    <row r="41" spans="2:16" s="1206" customFormat="1" ht="13.5" customHeight="1">
      <c r="B41" s="1217"/>
      <c r="C41" s="1202"/>
      <c r="D41" s="1202"/>
      <c r="E41" s="1202" t="s">
        <v>5133</v>
      </c>
      <c r="F41" s="1202" t="s">
        <v>5134</v>
      </c>
      <c r="G41" s="1202" t="s">
        <v>5135</v>
      </c>
      <c r="H41" s="1202" t="s">
        <v>5136</v>
      </c>
      <c r="I41" s="1202" t="s">
        <v>5137</v>
      </c>
      <c r="J41" s="1202" t="s">
        <v>5138</v>
      </c>
      <c r="K41" s="1202" t="s">
        <v>5139</v>
      </c>
      <c r="L41" s="1203" t="s">
        <v>5140</v>
      </c>
      <c r="M41" s="1181"/>
      <c r="N41" s="1181"/>
      <c r="O41" s="1181"/>
      <c r="P41" s="1181"/>
    </row>
    <row r="42" spans="2:16" s="1189" customFormat="1" ht="12.75">
      <c r="B42" s="1204"/>
      <c r="C42" s="1193"/>
      <c r="D42" s="1193"/>
      <c r="E42" s="1193"/>
      <c r="F42" s="1193" t="s">
        <v>5001</v>
      </c>
      <c r="G42" s="1193" t="s">
        <v>5002</v>
      </c>
      <c r="H42" s="1193" t="s">
        <v>5003</v>
      </c>
      <c r="I42" s="1193" t="s">
        <v>5004</v>
      </c>
      <c r="J42" s="1193" t="s">
        <v>5005</v>
      </c>
      <c r="K42" s="1193" t="s">
        <v>5006</v>
      </c>
      <c r="L42" s="1205" t="s">
        <v>5007</v>
      </c>
      <c r="M42" s="1181"/>
      <c r="N42" s="1181"/>
      <c r="O42" s="1181"/>
      <c r="P42" s="1182"/>
    </row>
    <row r="43" spans="2:16" s="1189" customFormat="1" ht="15.75" thickBot="1">
      <c r="B43" s="1210">
        <v>18</v>
      </c>
      <c r="C43" s="1191"/>
      <c r="D43" s="1191"/>
      <c r="E43" s="1191"/>
      <c r="F43" s="1211" t="s">
        <v>5008</v>
      </c>
      <c r="G43" s="1191" t="s">
        <v>5009</v>
      </c>
      <c r="H43" s="1191" t="s">
        <v>5010</v>
      </c>
      <c r="I43" s="1191" t="s">
        <v>5011</v>
      </c>
      <c r="J43" s="1191" t="s">
        <v>5012</v>
      </c>
      <c r="K43" s="1191" t="s">
        <v>5013</v>
      </c>
      <c r="L43" s="1192" t="s">
        <v>5014</v>
      </c>
      <c r="M43" s="1181"/>
      <c r="N43" s="1181"/>
      <c r="O43" s="1181"/>
      <c r="P43" s="1182"/>
    </row>
    <row r="44" spans="2:16" s="1189" customFormat="1" ht="15.75" thickBot="1">
      <c r="B44" s="1212"/>
      <c r="C44" s="1213"/>
      <c r="D44" s="1213"/>
      <c r="E44" s="1213"/>
      <c r="F44" s="1213"/>
      <c r="G44" s="1213"/>
      <c r="H44" s="1213"/>
      <c r="I44" s="1213"/>
      <c r="J44" s="1213"/>
      <c r="K44" s="1213"/>
      <c r="L44" s="1213"/>
      <c r="M44" s="1181"/>
      <c r="N44" s="1181"/>
      <c r="O44" s="1181"/>
      <c r="P44" s="1182"/>
    </row>
    <row r="45" spans="2:16" s="1189" customFormat="1" ht="26.25">
      <c r="B45" s="1194"/>
      <c r="C45" s="1195"/>
      <c r="D45" s="1195"/>
      <c r="E45" s="1195"/>
      <c r="F45" s="1197" t="s">
        <v>5015</v>
      </c>
      <c r="G45" s="1197" t="s">
        <v>5016</v>
      </c>
      <c r="H45" s="1197" t="s">
        <v>5017</v>
      </c>
      <c r="I45" s="1197" t="s">
        <v>5018</v>
      </c>
      <c r="J45" s="1197" t="s">
        <v>668</v>
      </c>
      <c r="K45" s="1197" t="s">
        <v>2875</v>
      </c>
      <c r="L45" s="1199" t="s">
        <v>269</v>
      </c>
      <c r="M45" s="1181">
        <v>11</v>
      </c>
      <c r="N45" s="1181">
        <v>3</v>
      </c>
      <c r="O45" s="1181">
        <v>1</v>
      </c>
      <c r="P45" s="1182">
        <v>7</v>
      </c>
    </row>
    <row r="46" spans="2:16" s="1206" customFormat="1" ht="13.5" customHeight="1">
      <c r="B46" s="1217"/>
      <c r="C46" s="1202"/>
      <c r="D46" s="1202"/>
      <c r="E46" s="1202"/>
      <c r="F46" s="1202" t="s">
        <v>5141</v>
      </c>
      <c r="G46" s="1202" t="s">
        <v>5142</v>
      </c>
      <c r="H46" s="1202" t="s">
        <v>5143</v>
      </c>
      <c r="I46" s="1202" t="s">
        <v>5144</v>
      </c>
      <c r="J46" s="1202" t="s">
        <v>5145</v>
      </c>
      <c r="K46" s="1202" t="s">
        <v>5146</v>
      </c>
      <c r="L46" s="1203" t="s">
        <v>5147</v>
      </c>
      <c r="M46" s="1181"/>
      <c r="N46" s="1181"/>
      <c r="O46" s="1181"/>
      <c r="P46" s="1181"/>
    </row>
    <row r="47" spans="2:16" s="1189" customFormat="1" ht="12.75">
      <c r="B47" s="1204"/>
      <c r="C47" s="1193"/>
      <c r="D47" s="1193"/>
      <c r="E47" s="1193"/>
      <c r="F47" s="1193" t="s">
        <v>5019</v>
      </c>
      <c r="G47" s="1193" t="s">
        <v>5020</v>
      </c>
      <c r="H47" s="1193" t="s">
        <v>5021</v>
      </c>
      <c r="I47" s="1193" t="s">
        <v>5022</v>
      </c>
      <c r="J47" s="1193" t="s">
        <v>5023</v>
      </c>
      <c r="K47" s="1193" t="s">
        <v>5024</v>
      </c>
      <c r="L47" s="1205" t="s">
        <v>5025</v>
      </c>
      <c r="M47" s="1181"/>
      <c r="N47" s="1181"/>
      <c r="O47" s="1181"/>
      <c r="P47" s="1182"/>
    </row>
    <row r="48" spans="2:16">
      <c r="B48" s="1204"/>
      <c r="C48" s="1193"/>
      <c r="D48" s="1193"/>
      <c r="E48" s="1193"/>
      <c r="F48" s="1193" t="s">
        <v>5026</v>
      </c>
      <c r="G48" s="1193" t="s">
        <v>5027</v>
      </c>
      <c r="H48" s="1193" t="s">
        <v>5028</v>
      </c>
      <c r="I48" s="1193" t="s">
        <v>5029</v>
      </c>
      <c r="J48" s="1193" t="s">
        <v>5030</v>
      </c>
      <c r="K48" s="1193" t="s">
        <v>5031</v>
      </c>
      <c r="L48" s="1205" t="s">
        <v>5032</v>
      </c>
      <c r="M48" s="1181"/>
      <c r="N48" s="1181"/>
      <c r="O48" s="1181"/>
      <c r="P48" s="1182"/>
    </row>
    <row r="49" spans="2:16" s="1189" customFormat="1" ht="26.25">
      <c r="B49" s="1176"/>
      <c r="C49" s="1177"/>
      <c r="D49" s="1178" t="s">
        <v>5033</v>
      </c>
      <c r="E49" s="1178" t="s">
        <v>5034</v>
      </c>
      <c r="F49" s="1179" t="s">
        <v>5035</v>
      </c>
      <c r="G49" s="1179" t="s">
        <v>5036</v>
      </c>
      <c r="H49" s="1179" t="s">
        <v>267</v>
      </c>
      <c r="I49" s="1218" t="s">
        <v>5037</v>
      </c>
      <c r="J49" s="1225" t="s">
        <v>258</v>
      </c>
      <c r="K49" s="1178" t="s">
        <v>5038</v>
      </c>
      <c r="L49" s="1216" t="s">
        <v>5039</v>
      </c>
      <c r="M49" s="1181">
        <v>12</v>
      </c>
      <c r="N49" s="1181">
        <v>2</v>
      </c>
      <c r="O49" s="1181">
        <v>2</v>
      </c>
      <c r="P49" s="1182">
        <v>9</v>
      </c>
    </row>
    <row r="50" spans="2:16" s="1206" customFormat="1" ht="13.5" customHeight="1">
      <c r="B50" s="1217"/>
      <c r="C50" s="1202"/>
      <c r="D50" s="1202" t="s">
        <v>5148</v>
      </c>
      <c r="E50" s="1202" t="s">
        <v>5149</v>
      </c>
      <c r="F50" s="1202" t="s">
        <v>5150</v>
      </c>
      <c r="G50" s="1202" t="s">
        <v>5151</v>
      </c>
      <c r="H50" s="1202" t="s">
        <v>5152</v>
      </c>
      <c r="I50" s="1202" t="s">
        <v>5153</v>
      </c>
      <c r="J50" s="1201" t="s">
        <v>5154</v>
      </c>
      <c r="K50" s="1202" t="s">
        <v>5155</v>
      </c>
      <c r="L50" s="1203" t="s">
        <v>5156</v>
      </c>
      <c r="M50" s="1181"/>
      <c r="N50" s="1181"/>
      <c r="O50" s="1181"/>
      <c r="P50" s="1181"/>
    </row>
    <row r="51" spans="2:16" s="1189" customFormat="1" ht="12.75">
      <c r="B51" s="1204"/>
      <c r="C51" s="1193"/>
      <c r="D51" s="1193" t="s">
        <v>5040</v>
      </c>
      <c r="E51" s="1193" t="s">
        <v>5041</v>
      </c>
      <c r="F51" s="1193" t="s">
        <v>5042</v>
      </c>
      <c r="G51" s="1193" t="s">
        <v>5043</v>
      </c>
      <c r="H51" s="1193" t="s">
        <v>5044</v>
      </c>
      <c r="I51" s="1193" t="s">
        <v>5045</v>
      </c>
      <c r="J51" s="1193" t="s">
        <v>5046</v>
      </c>
      <c r="K51" s="1193" t="s">
        <v>5047</v>
      </c>
      <c r="L51" s="1205" t="s">
        <v>5048</v>
      </c>
      <c r="M51" s="1181"/>
      <c r="N51" s="1181"/>
      <c r="O51" s="1181"/>
      <c r="P51" s="1182"/>
    </row>
    <row r="52" spans="2:16">
      <c r="B52" s="1204"/>
      <c r="C52" s="1193"/>
      <c r="D52" s="1193" t="s">
        <v>5049</v>
      </c>
      <c r="E52" s="1193" t="s">
        <v>5050</v>
      </c>
      <c r="F52" s="1193" t="s">
        <v>5051</v>
      </c>
      <c r="G52" s="1193" t="s">
        <v>5052</v>
      </c>
      <c r="H52" s="1193" t="s">
        <v>5053</v>
      </c>
      <c r="I52" s="1193" t="s">
        <v>5054</v>
      </c>
      <c r="J52" s="1193" t="s">
        <v>5055</v>
      </c>
      <c r="K52" s="1193" t="s">
        <v>5056</v>
      </c>
      <c r="L52" s="1205" t="s">
        <v>5057</v>
      </c>
      <c r="M52" s="1181"/>
      <c r="N52" s="1181"/>
      <c r="O52" s="1181"/>
      <c r="P52" s="1182"/>
    </row>
    <row r="53" spans="2:16" s="1189" customFormat="1" ht="26.25">
      <c r="B53" s="1176"/>
      <c r="C53" s="1177"/>
      <c r="D53" s="1177"/>
      <c r="E53" s="1177"/>
      <c r="F53" s="1177"/>
      <c r="G53" s="1208" t="s">
        <v>2388</v>
      </c>
      <c r="H53" s="1208" t="s">
        <v>5058</v>
      </c>
      <c r="I53" s="1226" t="s">
        <v>2680</v>
      </c>
      <c r="J53" s="1179" t="s">
        <v>5059</v>
      </c>
      <c r="K53" s="1179" t="s">
        <v>30</v>
      </c>
      <c r="L53" s="1216" t="s">
        <v>5060</v>
      </c>
      <c r="M53" s="1221">
        <v>13</v>
      </c>
      <c r="N53" s="1181">
        <v>1</v>
      </c>
      <c r="O53" s="1181">
        <v>3</v>
      </c>
      <c r="P53" s="1182">
        <v>6</v>
      </c>
    </row>
    <row r="54" spans="2:16" s="1206" customFormat="1" ht="13.5" customHeight="1">
      <c r="B54" s="1217"/>
      <c r="C54" s="1202"/>
      <c r="D54" s="1202"/>
      <c r="E54" s="1202"/>
      <c r="F54" s="1202"/>
      <c r="G54" s="1202" t="s">
        <v>5157</v>
      </c>
      <c r="H54" s="1202" t="s">
        <v>5158</v>
      </c>
      <c r="I54" s="1202" t="s">
        <v>5159</v>
      </c>
      <c r="J54" s="1202" t="s">
        <v>5160</v>
      </c>
      <c r="K54" s="1202" t="s">
        <v>5161</v>
      </c>
      <c r="L54" s="1203" t="s">
        <v>5162</v>
      </c>
      <c r="M54" s="1181"/>
      <c r="N54" s="1181"/>
      <c r="O54" s="1181"/>
      <c r="P54" s="1181"/>
    </row>
    <row r="55" spans="2:16" s="1189" customFormat="1">
      <c r="B55" s="1204"/>
      <c r="C55" s="1193"/>
      <c r="D55" s="1193"/>
      <c r="E55" s="1193"/>
      <c r="F55" s="1193"/>
      <c r="G55" s="1227" t="s">
        <v>5061</v>
      </c>
      <c r="H55" s="1193" t="s">
        <v>5062</v>
      </c>
      <c r="I55" s="1193" t="s">
        <v>5063</v>
      </c>
      <c r="J55" s="1193" t="s">
        <v>5064</v>
      </c>
      <c r="K55" s="1193" t="s">
        <v>5065</v>
      </c>
      <c r="L55" s="1205" t="s">
        <v>5066</v>
      </c>
      <c r="M55" s="1181"/>
      <c r="N55" s="1181"/>
      <c r="O55" s="1181"/>
      <c r="P55" s="1182"/>
    </row>
    <row r="56" spans="2:16" ht="15.75" thickBot="1">
      <c r="B56" s="1210">
        <v>22</v>
      </c>
      <c r="C56" s="1191"/>
      <c r="D56" s="1191"/>
      <c r="E56" s="1191"/>
      <c r="F56" s="1191"/>
      <c r="G56" s="1211" t="s">
        <v>5067</v>
      </c>
      <c r="H56" s="1191" t="s">
        <v>5068</v>
      </c>
      <c r="I56" s="1191" t="s">
        <v>5069</v>
      </c>
      <c r="J56" s="1191" t="s">
        <v>5070</v>
      </c>
      <c r="K56" s="1191" t="s">
        <v>5071</v>
      </c>
      <c r="L56" s="1192" t="s">
        <v>5072</v>
      </c>
      <c r="M56" s="1181"/>
      <c r="N56" s="1181"/>
      <c r="O56" s="1181"/>
      <c r="P56" s="1182"/>
    </row>
  </sheetData>
  <printOptions horizontalCentered="1" verticalCentered="1" gridLines="1"/>
  <pageMargins left="0.25" right="0.25" top="0.6" bottom="0" header="0" footer="0"/>
  <pageSetup scale="64" orientation="portrait" horizontalDpi="4294967293" verticalDpi="4294967293" r:id="rId1"/>
  <headerFooter>
    <oddHeader>&amp;C&amp;"-,Bold"&amp;20Mizmor 76</oddHeader>
  </headerFooter>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pageSetUpPr fitToPage="1"/>
  </sheetPr>
  <dimension ref="A1:AH68"/>
  <sheetViews>
    <sheetView topLeftCell="A16" zoomScale="80" zoomScaleNormal="80" workbookViewId="0">
      <selection activeCell="D69" sqref="D69"/>
    </sheetView>
  </sheetViews>
  <sheetFormatPr defaultColWidth="9.140625" defaultRowHeight="15"/>
  <cols>
    <col min="1" max="1" width="5" style="1229" bestFit="1" customWidth="1"/>
    <col min="2" max="2" width="11" style="1206" customWidth="1"/>
    <col min="3" max="3" width="9.42578125" style="1206" bestFit="1" customWidth="1"/>
    <col min="4" max="4" width="11.42578125" style="1206" bestFit="1" customWidth="1"/>
    <col min="5" max="5" width="10.28515625" style="1206" bestFit="1" customWidth="1"/>
    <col min="6" max="6" width="13.5703125" style="1206" bestFit="1" customWidth="1"/>
    <col min="7" max="7" width="12" style="1206" bestFit="1" customWidth="1"/>
    <col min="8" max="8" width="10.28515625" style="1206" bestFit="1" customWidth="1"/>
    <col min="9" max="9" width="14.5703125" style="1206" bestFit="1" customWidth="1"/>
    <col min="10" max="10" width="12.28515625" style="1206" bestFit="1" customWidth="1"/>
    <col min="11" max="11" width="12.85546875" style="1206" bestFit="1" customWidth="1"/>
    <col min="12" max="12" width="12.140625" style="1206" bestFit="1" customWidth="1"/>
    <col min="13" max="13" width="3.42578125" style="1228" bestFit="1" customWidth="1"/>
    <col min="14" max="14" width="3.5703125" style="1228" bestFit="1" customWidth="1"/>
    <col min="15" max="15" width="4.140625" style="1228" bestFit="1" customWidth="1"/>
    <col min="16" max="17" width="9.140625" style="1228" bestFit="1" customWidth="1"/>
    <col min="18" max="18" width="8" style="1228" bestFit="1" customWidth="1"/>
    <col min="19" max="19" width="9" style="1228" bestFit="1" customWidth="1"/>
    <col min="20" max="20" width="9.140625" style="1228" bestFit="1" customWidth="1"/>
    <col min="21" max="21" width="9.28515625" style="1183" bestFit="1" customWidth="1"/>
    <col min="22" max="22" width="8.5703125" style="1183" bestFit="1" customWidth="1"/>
    <col min="23" max="23" width="8" style="1183" bestFit="1" customWidth="1"/>
    <col min="24" max="24" width="9.42578125" style="1183" bestFit="1" customWidth="1"/>
    <col min="25" max="25" width="13.85546875" style="1183" bestFit="1" customWidth="1"/>
    <col min="26" max="26" width="9.5703125" style="1183" bestFit="1" customWidth="1"/>
    <col min="27" max="27" width="9.85546875" style="1183" bestFit="1" customWidth="1"/>
    <col min="28" max="28" width="11.7109375" style="1183" bestFit="1" customWidth="1"/>
    <col min="29" max="29" width="10.140625" style="1183" bestFit="1" customWidth="1"/>
    <col min="30" max="30" width="9.42578125" style="1183" bestFit="1" customWidth="1"/>
    <col min="31" max="31" width="11.42578125" style="1183" bestFit="1" customWidth="1"/>
    <col min="32" max="32" width="9.5703125" style="1183" bestFit="1" customWidth="1"/>
    <col min="33" max="33" width="3.42578125" style="1183" bestFit="1" customWidth="1"/>
    <col min="34" max="34" width="5.5703125" style="1183" bestFit="1" customWidth="1"/>
    <col min="35" max="16384" width="9.140625" style="1183"/>
  </cols>
  <sheetData>
    <row r="1" spans="1:34" s="1232" customFormat="1" ht="12" thickBot="1">
      <c r="A1" s="1230" t="s">
        <v>1402</v>
      </c>
      <c r="B1" s="1231"/>
      <c r="C1" s="1231"/>
      <c r="D1" s="1231"/>
      <c r="E1" s="1231"/>
      <c r="F1" s="1231"/>
      <c r="G1" s="1231"/>
      <c r="H1" s="1231"/>
      <c r="I1" s="1231"/>
      <c r="J1" s="1231"/>
      <c r="K1" s="1231"/>
      <c r="L1" s="1231"/>
      <c r="M1" s="1231" t="s">
        <v>677</v>
      </c>
      <c r="N1" s="1231" t="s">
        <v>717</v>
      </c>
      <c r="O1" s="1231" t="s">
        <v>194</v>
      </c>
      <c r="P1" s="1231"/>
      <c r="Q1" s="1231"/>
      <c r="R1" s="1231"/>
      <c r="S1" s="1231"/>
      <c r="T1" s="1231"/>
    </row>
    <row r="2" spans="1:34" ht="21">
      <c r="A2" s="1182">
        <v>5</v>
      </c>
      <c r="B2" s="1194"/>
      <c r="C2" s="1195"/>
      <c r="D2" s="1195"/>
      <c r="E2" s="1195"/>
      <c r="F2" s="1195"/>
      <c r="G2" s="1195"/>
      <c r="H2" s="1233" t="s">
        <v>283</v>
      </c>
      <c r="I2" s="1233" t="s">
        <v>2733</v>
      </c>
      <c r="J2" s="1233" t="s">
        <v>199</v>
      </c>
      <c r="K2" s="1195" t="s">
        <v>2818</v>
      </c>
      <c r="L2" s="1234" t="s">
        <v>200</v>
      </c>
      <c r="M2" s="1181">
        <v>1</v>
      </c>
      <c r="N2" s="1181">
        <v>13</v>
      </c>
      <c r="O2" s="1181">
        <v>1</v>
      </c>
      <c r="P2" s="1181"/>
      <c r="Q2" s="1181"/>
      <c r="R2" s="1181"/>
      <c r="S2" s="1181"/>
      <c r="T2" s="1181"/>
      <c r="U2" s="311"/>
      <c r="V2" s="311"/>
      <c r="W2" s="311"/>
      <c r="X2" s="311"/>
      <c r="Y2" s="1235"/>
      <c r="Z2" s="1236"/>
      <c r="AA2" s="131" t="s">
        <v>283</v>
      </c>
      <c r="AB2" s="131" t="s">
        <v>2733</v>
      </c>
      <c r="AC2" s="131" t="s">
        <v>199</v>
      </c>
      <c r="AD2" s="1237" t="s">
        <v>2837</v>
      </c>
      <c r="AE2" s="1237" t="s">
        <v>392</v>
      </c>
      <c r="AF2" s="131" t="s">
        <v>200</v>
      </c>
      <c r="AG2" s="142">
        <v>1</v>
      </c>
      <c r="AH2" s="103"/>
    </row>
    <row r="3" spans="1:34" s="1184" customFormat="1" ht="13.5" customHeight="1">
      <c r="A3" s="1238"/>
      <c r="B3" s="1185"/>
      <c r="C3" s="1186"/>
      <c r="D3" s="1186"/>
      <c r="E3" s="1186"/>
      <c r="F3" s="1186"/>
      <c r="G3" s="1186"/>
      <c r="H3" s="1187" t="s">
        <v>5073</v>
      </c>
      <c r="I3" s="1187" t="s">
        <v>5074</v>
      </c>
      <c r="J3" s="1187" t="s">
        <v>5075</v>
      </c>
      <c r="K3" s="1187" t="s">
        <v>5076</v>
      </c>
      <c r="L3" s="1188" t="s">
        <v>5077</v>
      </c>
      <c r="M3" s="1239"/>
      <c r="N3" s="1239"/>
      <c r="O3" s="1239"/>
      <c r="P3" s="1239"/>
      <c r="Q3" s="1239"/>
      <c r="R3" s="1239"/>
      <c r="S3" s="1239"/>
      <c r="T3" s="1239"/>
      <c r="U3" s="1240"/>
      <c r="V3" s="1240"/>
      <c r="W3" s="1240"/>
      <c r="X3" s="1240"/>
      <c r="Y3" s="1241"/>
      <c r="Z3" s="1240"/>
      <c r="AA3" s="1242"/>
      <c r="AB3" s="1242"/>
      <c r="AC3" s="1242"/>
      <c r="AD3" s="1242"/>
      <c r="AE3" s="1242"/>
      <c r="AF3" s="1242"/>
      <c r="AG3" s="1243"/>
      <c r="AH3" s="1244"/>
    </row>
    <row r="4" spans="1:34" s="1189" customFormat="1" ht="13.5" thickBot="1">
      <c r="A4" s="1182"/>
      <c r="B4" s="1190"/>
      <c r="C4" s="1191"/>
      <c r="D4" s="1191"/>
      <c r="E4" s="1191"/>
      <c r="F4" s="1191"/>
      <c r="G4" s="1191"/>
      <c r="H4" s="1245" t="s">
        <v>4856</v>
      </c>
      <c r="I4" s="1245" t="s">
        <v>4857</v>
      </c>
      <c r="J4" s="1245" t="s">
        <v>4858</v>
      </c>
      <c r="K4" s="1245" t="s">
        <v>4859</v>
      </c>
      <c r="L4" s="1246" t="s">
        <v>4860</v>
      </c>
      <c r="M4" s="1181"/>
      <c r="N4" s="1181"/>
      <c r="O4" s="1181"/>
      <c r="P4" s="1181"/>
      <c r="Q4" s="1181"/>
      <c r="R4" s="1181"/>
      <c r="S4" s="1181"/>
      <c r="T4" s="1181"/>
      <c r="U4" s="750"/>
      <c r="V4" s="750"/>
      <c r="W4" s="750"/>
      <c r="X4" s="750"/>
      <c r="Y4" s="1247"/>
      <c r="Z4" s="1248"/>
      <c r="AA4" s="1249" t="s">
        <v>4305</v>
      </c>
      <c r="AB4" s="1249" t="s">
        <v>4306</v>
      </c>
      <c r="AC4" s="1249" t="s">
        <v>4307</v>
      </c>
      <c r="AD4" s="1249" t="s">
        <v>4308</v>
      </c>
      <c r="AE4" s="1249" t="s">
        <v>4309</v>
      </c>
      <c r="AF4" s="1249" t="s">
        <v>4310</v>
      </c>
      <c r="AG4" s="1250"/>
      <c r="AH4" s="1251">
        <v>2331</v>
      </c>
    </row>
    <row r="5" spans="1:34" s="1189" customFormat="1" ht="13.5" thickBot="1">
      <c r="A5" s="1182"/>
      <c r="B5" s="1193"/>
      <c r="C5" s="1193"/>
      <c r="D5" s="1193"/>
      <c r="E5" s="1193"/>
      <c r="F5" s="1193"/>
      <c r="G5" s="1193"/>
      <c r="H5" s="1193"/>
      <c r="I5" s="1193"/>
      <c r="J5" s="1193"/>
      <c r="K5" s="1193"/>
      <c r="L5" s="1193"/>
      <c r="M5" s="1181"/>
      <c r="N5" s="1181"/>
      <c r="O5" s="1181"/>
      <c r="P5" s="1181"/>
      <c r="Q5" s="1181"/>
      <c r="R5" s="1181"/>
      <c r="S5" s="1181"/>
      <c r="T5" s="1181"/>
      <c r="U5" s="750"/>
      <c r="V5" s="750"/>
      <c r="W5" s="750"/>
      <c r="X5" s="750"/>
      <c r="Y5" s="750"/>
      <c r="Z5" s="750"/>
      <c r="AA5" s="750"/>
      <c r="AB5" s="750"/>
      <c r="AC5" s="750"/>
      <c r="AD5" s="750"/>
      <c r="AE5" s="750"/>
      <c r="AF5" s="750"/>
      <c r="AG5" s="8"/>
      <c r="AH5" s="8"/>
    </row>
    <row r="6" spans="1:34" ht="27" thickBot="1">
      <c r="A6" s="1182">
        <v>6</v>
      </c>
      <c r="B6" s="1194"/>
      <c r="C6" s="1195"/>
      <c r="D6" s="1195"/>
      <c r="E6" s="1195"/>
      <c r="F6" s="1195"/>
      <c r="G6" s="1252" t="s">
        <v>328</v>
      </c>
      <c r="H6" s="1252" t="s">
        <v>739</v>
      </c>
      <c r="I6" s="1253" t="s">
        <v>4861</v>
      </c>
      <c r="J6" s="1254" t="s">
        <v>522</v>
      </c>
      <c r="K6" s="1254" t="s">
        <v>4862</v>
      </c>
      <c r="L6" s="1255" t="s">
        <v>4863</v>
      </c>
      <c r="M6" s="1181">
        <v>2</v>
      </c>
      <c r="N6" s="1181">
        <v>12</v>
      </c>
      <c r="O6" s="1181">
        <v>1</v>
      </c>
      <c r="P6" s="1181"/>
      <c r="Q6" s="1181"/>
      <c r="R6" s="1181"/>
      <c r="S6" s="1181"/>
      <c r="T6" s="1181"/>
      <c r="U6" s="311"/>
      <c r="V6" s="311"/>
      <c r="W6" s="311"/>
      <c r="X6" s="311"/>
      <c r="Y6" s="1256" t="s">
        <v>4107</v>
      </c>
      <c r="Z6" s="131" t="s">
        <v>4105</v>
      </c>
      <c r="AA6" s="1257" t="s">
        <v>924</v>
      </c>
      <c r="AB6" s="1233" t="s">
        <v>4104</v>
      </c>
      <c r="AC6" s="131" t="s">
        <v>4101</v>
      </c>
      <c r="AD6" s="132" t="s">
        <v>522</v>
      </c>
      <c r="AE6" s="131" t="s">
        <v>2739</v>
      </c>
      <c r="AF6" s="131" t="s">
        <v>4101</v>
      </c>
      <c r="AG6" s="142">
        <v>2</v>
      </c>
      <c r="AH6" s="103"/>
    </row>
    <row r="7" spans="1:34" s="1200" customFormat="1" ht="13.5" customHeight="1" thickTop="1">
      <c r="A7" s="1181"/>
      <c r="B7" s="1176"/>
      <c r="C7" s="1177"/>
      <c r="D7" s="1177"/>
      <c r="E7" s="1177"/>
      <c r="F7" s="1177"/>
      <c r="G7" s="1201" t="s">
        <v>5078</v>
      </c>
      <c r="H7" s="1202" t="s">
        <v>5079</v>
      </c>
      <c r="I7" s="1202" t="s">
        <v>5080</v>
      </c>
      <c r="J7" s="1202" t="s">
        <v>5081</v>
      </c>
      <c r="K7" s="1202" t="s">
        <v>5082</v>
      </c>
      <c r="L7" s="1203" t="s">
        <v>5083</v>
      </c>
      <c r="M7" s="1181"/>
      <c r="N7" s="1181"/>
      <c r="O7" s="1181"/>
      <c r="P7" s="1181"/>
      <c r="Q7" s="1181"/>
      <c r="R7" s="1181"/>
      <c r="S7" s="1181"/>
      <c r="T7" s="1181"/>
      <c r="U7" s="76"/>
      <c r="V7" s="76"/>
      <c r="W7" s="76"/>
      <c r="X7" s="76"/>
      <c r="Y7" s="1258"/>
      <c r="Z7" s="76"/>
      <c r="AA7" s="1178"/>
      <c r="AB7" s="614"/>
      <c r="AC7" s="76"/>
      <c r="AD7" s="76"/>
      <c r="AE7" s="76"/>
      <c r="AF7" s="76"/>
      <c r="AG7" s="8"/>
      <c r="AH7" s="104"/>
    </row>
    <row r="8" spans="1:34" s="1189" customFormat="1" ht="12.75">
      <c r="A8" s="1182"/>
      <c r="B8" s="1204"/>
      <c r="C8" s="1193"/>
      <c r="D8" s="1193"/>
      <c r="E8" s="1193"/>
      <c r="F8" s="1193"/>
      <c r="G8" s="1193" t="s">
        <v>4864</v>
      </c>
      <c r="H8" s="1193" t="s">
        <v>4865</v>
      </c>
      <c r="I8" s="1193" t="s">
        <v>4866</v>
      </c>
      <c r="J8" s="1193" t="s">
        <v>4867</v>
      </c>
      <c r="K8" s="1193" t="s">
        <v>4868</v>
      </c>
      <c r="L8" s="1205" t="s">
        <v>4869</v>
      </c>
      <c r="M8" s="1181"/>
      <c r="N8" s="1181"/>
      <c r="O8" s="1181"/>
      <c r="P8" s="1181"/>
      <c r="Q8" s="1181"/>
      <c r="R8" s="1181"/>
      <c r="S8" s="1181"/>
      <c r="T8" s="1181"/>
      <c r="U8" s="750"/>
      <c r="V8" s="750"/>
      <c r="W8" s="750"/>
      <c r="X8" s="750"/>
      <c r="Y8" s="1259" t="s">
        <v>4311</v>
      </c>
      <c r="Z8" s="750" t="s">
        <v>4312</v>
      </c>
      <c r="AA8" s="750" t="s">
        <v>4313</v>
      </c>
      <c r="AB8" s="750" t="s">
        <v>4314</v>
      </c>
      <c r="AC8" s="750" t="s">
        <v>4315</v>
      </c>
      <c r="AD8" s="750" t="s">
        <v>4316</v>
      </c>
      <c r="AE8" s="750" t="s">
        <v>4317</v>
      </c>
      <c r="AF8" s="1260" t="s">
        <v>4318</v>
      </c>
      <c r="AG8" s="8"/>
      <c r="AH8" s="104">
        <v>1915</v>
      </c>
    </row>
    <row r="9" spans="1:34" ht="15.75" thickBot="1">
      <c r="A9" s="1182"/>
      <c r="B9" s="1204"/>
      <c r="C9" s="1193"/>
      <c r="D9" s="1193"/>
      <c r="E9" s="1193"/>
      <c r="F9" s="1193"/>
      <c r="G9" s="1193" t="s">
        <v>4870</v>
      </c>
      <c r="H9" s="1193" t="s">
        <v>4871</v>
      </c>
      <c r="I9" s="1193" t="s">
        <v>4872</v>
      </c>
      <c r="J9" s="1193" t="s">
        <v>4873</v>
      </c>
      <c r="K9" s="1193" t="s">
        <v>4874</v>
      </c>
      <c r="L9" s="1205" t="s">
        <v>4875</v>
      </c>
      <c r="M9" s="1181"/>
      <c r="N9" s="1181"/>
      <c r="O9" s="1181"/>
      <c r="P9" s="1181"/>
      <c r="Q9" s="1181"/>
      <c r="R9" s="1181"/>
      <c r="S9" s="1181"/>
      <c r="T9" s="1181"/>
      <c r="U9" s="750"/>
      <c r="V9" s="750"/>
      <c r="W9" s="750"/>
      <c r="X9" s="750"/>
      <c r="Y9" s="1259"/>
      <c r="Z9" s="750"/>
      <c r="AA9" s="1261"/>
      <c r="AB9" s="1261"/>
      <c r="AC9" s="1261"/>
      <c r="AD9" s="750"/>
      <c r="AE9" s="750"/>
      <c r="AF9" s="750"/>
      <c r="AG9" s="8"/>
      <c r="AH9" s="104"/>
    </row>
    <row r="10" spans="1:34" s="1189" customFormat="1" ht="27.75" thickTop="1" thickBot="1">
      <c r="A10" s="1182">
        <v>5</v>
      </c>
      <c r="B10" s="1176"/>
      <c r="C10" s="1177"/>
      <c r="D10" s="1177"/>
      <c r="E10" s="1177"/>
      <c r="F10" s="1177"/>
      <c r="G10" s="1177"/>
      <c r="H10" s="1177" t="s">
        <v>4876</v>
      </c>
      <c r="I10" s="1177" t="s">
        <v>4877</v>
      </c>
      <c r="J10" s="1178" t="s">
        <v>4878</v>
      </c>
      <c r="K10" s="1262" t="s">
        <v>4879</v>
      </c>
      <c r="L10" s="1263" t="s">
        <v>736</v>
      </c>
      <c r="M10" s="1181">
        <v>3</v>
      </c>
      <c r="N10" s="1181">
        <v>11</v>
      </c>
      <c r="O10" s="1181">
        <v>2</v>
      </c>
      <c r="P10" s="1181"/>
      <c r="Q10" s="1181"/>
      <c r="R10" s="1181"/>
      <c r="S10" s="1181"/>
      <c r="T10" s="1181"/>
      <c r="U10" s="311"/>
      <c r="V10" s="311"/>
      <c r="W10" s="311"/>
      <c r="X10" s="311"/>
      <c r="Y10" s="1264"/>
      <c r="Z10" s="311"/>
      <c r="AA10" s="641" t="s">
        <v>4044</v>
      </c>
      <c r="AB10" s="75" t="s">
        <v>1053</v>
      </c>
      <c r="AC10" s="638" t="s">
        <v>237</v>
      </c>
      <c r="AD10" s="76" t="s">
        <v>4009</v>
      </c>
      <c r="AE10" s="614" t="s">
        <v>4109</v>
      </c>
      <c r="AF10" s="675" t="s">
        <v>19</v>
      </c>
      <c r="AG10" s="8">
        <v>3</v>
      </c>
      <c r="AH10" s="104"/>
    </row>
    <row r="11" spans="1:34" s="1206" customFormat="1" ht="13.5" customHeight="1" thickTop="1">
      <c r="A11" s="1181"/>
      <c r="B11" s="1176"/>
      <c r="C11" s="1177"/>
      <c r="D11" s="1177"/>
      <c r="E11" s="1177"/>
      <c r="F11" s="1177"/>
      <c r="G11" s="1202"/>
      <c r="H11" s="1202" t="s">
        <v>5084</v>
      </c>
      <c r="I11" s="1202" t="s">
        <v>5085</v>
      </c>
      <c r="J11" s="1202" t="s">
        <v>5086</v>
      </c>
      <c r="K11" s="1201" t="s">
        <v>5087</v>
      </c>
      <c r="L11" s="1203" t="s">
        <v>5088</v>
      </c>
      <c r="M11" s="1181"/>
      <c r="N11" s="1181"/>
      <c r="O11" s="1181"/>
      <c r="P11" s="1181"/>
      <c r="Q11" s="1181"/>
      <c r="R11" s="1181"/>
      <c r="S11" s="1181"/>
      <c r="T11" s="1181"/>
      <c r="U11" s="76"/>
      <c r="V11" s="76"/>
      <c r="W11" s="76"/>
      <c r="X11" s="76"/>
      <c r="Y11" s="1258"/>
      <c r="Z11" s="76"/>
      <c r="AA11" s="1178"/>
      <c r="AB11" s="614"/>
      <c r="AC11" s="76"/>
      <c r="AD11" s="76"/>
      <c r="AE11" s="76"/>
      <c r="AF11" s="76"/>
      <c r="AG11" s="8"/>
      <c r="AH11" s="104"/>
    </row>
    <row r="12" spans="1:34" s="1189" customFormat="1" ht="12.75">
      <c r="A12" s="1182"/>
      <c r="B12" s="1204"/>
      <c r="C12" s="1193"/>
      <c r="D12" s="1193"/>
      <c r="E12" s="1193"/>
      <c r="F12" s="1193"/>
      <c r="G12" s="1193"/>
      <c r="H12" s="1193" t="s">
        <v>4880</v>
      </c>
      <c r="I12" s="1193" t="s">
        <v>4881</v>
      </c>
      <c r="J12" s="1193" t="s">
        <v>4882</v>
      </c>
      <c r="K12" s="1193" t="s">
        <v>4883</v>
      </c>
      <c r="L12" s="1205" t="s">
        <v>4884</v>
      </c>
      <c r="M12" s="1181"/>
      <c r="N12" s="1181"/>
      <c r="O12" s="1181"/>
      <c r="P12" s="1181"/>
      <c r="Q12" s="1181"/>
      <c r="R12" s="1181"/>
      <c r="S12" s="1181"/>
      <c r="T12" s="1181"/>
      <c r="U12" s="750"/>
      <c r="V12" s="750"/>
      <c r="W12" s="750"/>
      <c r="X12" s="750"/>
      <c r="Y12" s="1259"/>
      <c r="Z12" s="750"/>
      <c r="AA12" s="1265" t="s">
        <v>4319</v>
      </c>
      <c r="AB12" s="1265" t="s">
        <v>4320</v>
      </c>
      <c r="AC12" s="1265" t="s">
        <v>4321</v>
      </c>
      <c r="AD12" s="750" t="s">
        <v>4322</v>
      </c>
      <c r="AE12" s="750" t="s">
        <v>4323</v>
      </c>
      <c r="AF12" s="1266" t="s">
        <v>5163</v>
      </c>
      <c r="AG12" s="8"/>
      <c r="AH12" s="104">
        <v>1310</v>
      </c>
    </row>
    <row r="13" spans="1:34" ht="15.75" thickBot="1">
      <c r="A13" s="1182"/>
      <c r="B13" s="1204"/>
      <c r="C13" s="1193"/>
      <c r="D13" s="1193"/>
      <c r="E13" s="1193"/>
      <c r="F13" s="1193"/>
      <c r="G13" s="1193"/>
      <c r="H13" s="1193" t="s">
        <v>4885</v>
      </c>
      <c r="I13" s="1193" t="s">
        <v>4886</v>
      </c>
      <c r="J13" s="1193" t="s">
        <v>4887</v>
      </c>
      <c r="K13" s="1193" t="s">
        <v>4888</v>
      </c>
      <c r="L13" s="1205" t="s">
        <v>4889</v>
      </c>
      <c r="M13" s="1182"/>
      <c r="N13" s="1182"/>
      <c r="O13" s="1182"/>
      <c r="P13" s="1182"/>
      <c r="Q13" s="1182"/>
      <c r="R13" s="1182"/>
      <c r="S13" s="1182"/>
      <c r="T13" s="1182"/>
      <c r="U13" s="750"/>
      <c r="V13" s="750"/>
      <c r="W13" s="750"/>
      <c r="X13" s="750"/>
      <c r="Y13" s="1259"/>
      <c r="Z13" s="750"/>
      <c r="AA13" s="750"/>
      <c r="AB13" s="750"/>
      <c r="AC13" s="750"/>
      <c r="AD13" s="750"/>
      <c r="AE13" s="750"/>
      <c r="AF13" s="750"/>
      <c r="AG13" s="8"/>
      <c r="AH13" s="104"/>
    </row>
    <row r="14" spans="1:34" s="1189" customFormat="1" ht="27.75" thickTop="1" thickBot="1">
      <c r="A14" s="1209">
        <v>8</v>
      </c>
      <c r="B14" s="1176"/>
      <c r="C14" s="1177"/>
      <c r="D14" s="1177"/>
      <c r="E14" s="1267" t="s">
        <v>220</v>
      </c>
      <c r="F14" s="1177" t="s">
        <v>4890</v>
      </c>
      <c r="G14" s="1268" t="s">
        <v>4891</v>
      </c>
      <c r="H14" s="1177" t="s">
        <v>222</v>
      </c>
      <c r="I14" s="1177" t="s">
        <v>4892</v>
      </c>
      <c r="J14" s="1269" t="s">
        <v>4893</v>
      </c>
      <c r="K14" s="1262" t="s">
        <v>4894</v>
      </c>
      <c r="L14" s="1270" t="s">
        <v>4895</v>
      </c>
      <c r="M14" s="1181">
        <v>4</v>
      </c>
      <c r="N14" s="1181">
        <v>10</v>
      </c>
      <c r="O14" s="1181">
        <v>3</v>
      </c>
      <c r="P14" s="1181"/>
      <c r="Q14" s="1181"/>
      <c r="R14" s="1181"/>
      <c r="S14" s="1181"/>
      <c r="T14" s="1181"/>
      <c r="U14" s="311"/>
      <c r="V14" s="311"/>
      <c r="W14" s="311"/>
      <c r="X14" s="311"/>
      <c r="Y14" s="1271" t="s">
        <v>261</v>
      </c>
      <c r="Z14" s="76" t="s">
        <v>4115</v>
      </c>
      <c r="AA14" s="683" t="s">
        <v>4114</v>
      </c>
      <c r="AB14" s="683" t="s">
        <v>4113</v>
      </c>
      <c r="AC14" s="76" t="s">
        <v>4112</v>
      </c>
      <c r="AD14" s="76" t="s">
        <v>1663</v>
      </c>
      <c r="AE14" s="76" t="s">
        <v>553</v>
      </c>
      <c r="AF14" s="76" t="s">
        <v>4111</v>
      </c>
      <c r="AG14" s="8">
        <v>4</v>
      </c>
      <c r="AH14" s="104"/>
    </row>
    <row r="15" spans="1:34" s="1206" customFormat="1" ht="13.5" customHeight="1" thickTop="1">
      <c r="A15" s="1181"/>
      <c r="B15" s="1176"/>
      <c r="C15" s="1177"/>
      <c r="D15" s="1177"/>
      <c r="E15" s="1202" t="s">
        <v>5089</v>
      </c>
      <c r="F15" s="1202" t="s">
        <v>5090</v>
      </c>
      <c r="G15" s="1202" t="s">
        <v>5091</v>
      </c>
      <c r="H15" s="1202" t="s">
        <v>5092</v>
      </c>
      <c r="I15" s="1202" t="s">
        <v>5093</v>
      </c>
      <c r="J15" s="1202" t="s">
        <v>5094</v>
      </c>
      <c r="K15" s="1202" t="s">
        <v>5095</v>
      </c>
      <c r="L15" s="1203" t="s">
        <v>5096</v>
      </c>
      <c r="M15" s="1181"/>
      <c r="N15" s="1181"/>
      <c r="O15" s="1181"/>
      <c r="P15" s="1181"/>
      <c r="Q15" s="1181"/>
      <c r="R15" s="1181"/>
      <c r="S15" s="1181"/>
      <c r="T15" s="1181"/>
      <c r="U15" s="76"/>
      <c r="V15" s="76"/>
      <c r="W15" s="76"/>
      <c r="X15" s="76"/>
      <c r="Y15" s="1258"/>
      <c r="Z15" s="76"/>
      <c r="AA15" s="1178"/>
      <c r="AB15" s="614"/>
      <c r="AC15" s="76"/>
      <c r="AD15" s="76"/>
      <c r="AE15" s="76"/>
      <c r="AF15" s="76"/>
      <c r="AG15" s="8"/>
      <c r="AH15" s="104"/>
    </row>
    <row r="16" spans="1:34" s="1189" customFormat="1" ht="13.5" thickBot="1">
      <c r="A16" s="1182"/>
      <c r="B16" s="1204"/>
      <c r="C16" s="1193"/>
      <c r="D16" s="1193"/>
      <c r="E16" s="1193"/>
      <c r="F16" s="1193" t="s">
        <v>4896</v>
      </c>
      <c r="G16" s="1193" t="s">
        <v>4897</v>
      </c>
      <c r="H16" s="1193" t="s">
        <v>4898</v>
      </c>
      <c r="I16" s="1193" t="s">
        <v>4899</v>
      </c>
      <c r="J16" s="1193" t="s">
        <v>4900</v>
      </c>
      <c r="K16" s="1193" t="s">
        <v>4901</v>
      </c>
      <c r="L16" s="1205" t="s">
        <v>4902</v>
      </c>
      <c r="M16" s="1181"/>
      <c r="N16" s="1181"/>
      <c r="O16" s="1181"/>
      <c r="P16" s="1181"/>
      <c r="Q16" s="1181"/>
      <c r="R16" s="1181"/>
      <c r="S16" s="1181"/>
      <c r="T16" s="1181"/>
      <c r="U16" s="750"/>
      <c r="V16" s="750"/>
      <c r="W16" s="750"/>
      <c r="X16" s="750"/>
      <c r="Y16" s="1247" t="s">
        <v>4325</v>
      </c>
      <c r="Z16" s="1248" t="s">
        <v>4326</v>
      </c>
      <c r="AA16" s="1248" t="s">
        <v>4327</v>
      </c>
      <c r="AB16" s="1248" t="s">
        <v>4328</v>
      </c>
      <c r="AC16" s="1272" t="s">
        <v>4329</v>
      </c>
      <c r="AD16" s="1272" t="s">
        <v>4330</v>
      </c>
      <c r="AE16" s="1272" t="s">
        <v>4331</v>
      </c>
      <c r="AF16" s="1272" t="s">
        <v>4332</v>
      </c>
      <c r="AG16" s="1250"/>
      <c r="AH16" s="1251">
        <v>2008</v>
      </c>
    </row>
    <row r="17" spans="1:34" s="1189" customFormat="1" ht="15.75" thickBot="1">
      <c r="A17" s="1182"/>
      <c r="B17" s="1210">
        <v>18</v>
      </c>
      <c r="C17" s="1191"/>
      <c r="D17" s="1191"/>
      <c r="E17" s="1191"/>
      <c r="F17" s="1211" t="s">
        <v>4903</v>
      </c>
      <c r="G17" s="1191" t="s">
        <v>4904</v>
      </c>
      <c r="H17" s="1191" t="s">
        <v>4905</v>
      </c>
      <c r="I17" s="1191" t="s">
        <v>4906</v>
      </c>
      <c r="J17" s="1191" t="s">
        <v>4907</v>
      </c>
      <c r="K17" s="1191" t="s">
        <v>4908</v>
      </c>
      <c r="L17" s="1192" t="s">
        <v>4909</v>
      </c>
      <c r="M17" s="1182"/>
      <c r="N17" s="1182"/>
      <c r="O17" s="1182"/>
      <c r="P17" s="1182"/>
      <c r="Q17" s="1182"/>
      <c r="R17" s="1182"/>
      <c r="S17" s="1182"/>
      <c r="T17" s="1182"/>
      <c r="U17" s="750"/>
      <c r="V17" s="750"/>
      <c r="W17" s="750"/>
      <c r="X17" s="750"/>
      <c r="Y17" s="750"/>
      <c r="Z17" s="750"/>
      <c r="AA17" s="750"/>
      <c r="AB17" s="750"/>
      <c r="AC17" s="750"/>
      <c r="AD17" s="750"/>
      <c r="AE17" s="750"/>
      <c r="AF17" s="750"/>
      <c r="AG17" s="8"/>
      <c r="AH17" s="8"/>
    </row>
    <row r="18" spans="1:34" s="1189" customFormat="1" ht="15.75" thickBot="1">
      <c r="A18" s="1182"/>
      <c r="B18" s="1273"/>
      <c r="C18" s="1191"/>
      <c r="D18" s="1191"/>
      <c r="E18" s="1191"/>
      <c r="F18" s="1191"/>
      <c r="G18" s="1191"/>
      <c r="H18" s="1191"/>
      <c r="I18" s="1191"/>
      <c r="J18" s="1191"/>
      <c r="K18" s="1191"/>
      <c r="L18" s="1274"/>
      <c r="M18" s="1182"/>
      <c r="N18" s="1182"/>
      <c r="O18" s="1182"/>
      <c r="P18" s="1182"/>
      <c r="Q18" s="1182"/>
      <c r="R18" s="1182"/>
      <c r="S18" s="1182"/>
      <c r="T18" s="1182"/>
      <c r="U18" s="750"/>
      <c r="V18" s="750"/>
      <c r="W18" s="750"/>
      <c r="X18" s="750"/>
      <c r="Y18" s="750"/>
      <c r="Z18" s="750"/>
      <c r="AA18" s="750"/>
      <c r="AB18" s="750"/>
      <c r="AC18" s="750"/>
      <c r="AD18" s="750"/>
      <c r="AE18" s="750"/>
      <c r="AF18" s="750"/>
      <c r="AG18" s="8"/>
      <c r="AH18" s="8"/>
    </row>
    <row r="19" spans="1:34" s="1189" customFormat="1" ht="26.25">
      <c r="A19" s="1182">
        <v>5</v>
      </c>
      <c r="B19" s="1194"/>
      <c r="C19" s="1195"/>
      <c r="D19" s="1195"/>
      <c r="E19" s="1195"/>
      <c r="F19" s="1195"/>
      <c r="G19" s="1195"/>
      <c r="H19" s="1195" t="s">
        <v>4910</v>
      </c>
      <c r="I19" s="1195" t="s">
        <v>4911</v>
      </c>
      <c r="J19" s="1195" t="s">
        <v>650</v>
      </c>
      <c r="K19" s="1195" t="s">
        <v>259</v>
      </c>
      <c r="L19" s="1275" t="s">
        <v>4912</v>
      </c>
      <c r="M19" s="1181">
        <v>5</v>
      </c>
      <c r="N19" s="1181">
        <v>9</v>
      </c>
      <c r="O19" s="1181">
        <v>1</v>
      </c>
      <c r="P19" s="1181"/>
      <c r="Q19" s="1181"/>
      <c r="R19" s="1181"/>
      <c r="S19" s="1181"/>
      <c r="T19" s="1181"/>
      <c r="U19" s="311"/>
      <c r="V19" s="311"/>
      <c r="W19" s="311"/>
      <c r="X19" s="311"/>
      <c r="Y19" s="1276" t="s">
        <v>4121</v>
      </c>
      <c r="Z19" s="1277" t="s">
        <v>4120</v>
      </c>
      <c r="AA19" s="1237" t="s">
        <v>392</v>
      </c>
      <c r="AB19" s="1278" t="s">
        <v>4119</v>
      </c>
      <c r="AC19" s="131" t="s">
        <v>4118</v>
      </c>
      <c r="AD19" s="1237" t="s">
        <v>392</v>
      </c>
      <c r="AE19" s="131" t="s">
        <v>4117</v>
      </c>
      <c r="AF19" s="1233" t="s">
        <v>4116</v>
      </c>
      <c r="AG19" s="142">
        <v>5</v>
      </c>
      <c r="AH19" s="103"/>
    </row>
    <row r="20" spans="1:34" s="1206" customFormat="1" ht="13.5" customHeight="1">
      <c r="A20" s="1181"/>
      <c r="B20" s="1176"/>
      <c r="C20" s="1177"/>
      <c r="D20" s="1177"/>
      <c r="E20" s="1202"/>
      <c r="F20" s="1202"/>
      <c r="G20" s="1202"/>
      <c r="H20" s="1202" t="s">
        <v>5097</v>
      </c>
      <c r="I20" s="1202" t="s">
        <v>5098</v>
      </c>
      <c r="J20" s="1202" t="s">
        <v>5099</v>
      </c>
      <c r="K20" s="1202" t="s">
        <v>5100</v>
      </c>
      <c r="L20" s="1203" t="s">
        <v>5101</v>
      </c>
      <c r="M20" s="1181"/>
      <c r="N20" s="1181"/>
      <c r="O20" s="1181"/>
      <c r="P20" s="1181"/>
      <c r="Q20" s="1181"/>
      <c r="R20" s="1181"/>
      <c r="S20" s="1181"/>
      <c r="T20" s="1181"/>
      <c r="U20" s="76"/>
      <c r="V20" s="76"/>
      <c r="W20" s="76"/>
      <c r="X20" s="76"/>
      <c r="Y20" s="1258"/>
      <c r="Z20" s="76"/>
      <c r="AA20" s="1178"/>
      <c r="AB20" s="614"/>
      <c r="AC20" s="76"/>
      <c r="AD20" s="76"/>
      <c r="AE20" s="76"/>
      <c r="AF20" s="76"/>
      <c r="AG20" s="8"/>
      <c r="AH20" s="104"/>
    </row>
    <row r="21" spans="1:34" s="1189" customFormat="1" ht="12.75">
      <c r="A21" s="1182"/>
      <c r="B21" s="1204"/>
      <c r="C21" s="1193"/>
      <c r="D21" s="1193"/>
      <c r="E21" s="1193"/>
      <c r="F21" s="1193"/>
      <c r="G21" s="1193"/>
      <c r="H21" s="1193" t="s">
        <v>4913</v>
      </c>
      <c r="I21" s="1193" t="s">
        <v>4914</v>
      </c>
      <c r="J21" s="1193" t="s">
        <v>4915</v>
      </c>
      <c r="K21" s="1193" t="s">
        <v>4916</v>
      </c>
      <c r="L21" s="1205" t="s">
        <v>4917</v>
      </c>
      <c r="M21" s="1181"/>
      <c r="N21" s="1181"/>
      <c r="O21" s="1181"/>
      <c r="P21" s="1181"/>
      <c r="Q21" s="1181"/>
      <c r="R21" s="1181"/>
      <c r="S21" s="1181"/>
      <c r="T21" s="1181"/>
      <c r="U21" s="750"/>
      <c r="V21" s="750"/>
      <c r="W21" s="750"/>
      <c r="X21" s="750"/>
      <c r="Y21" s="1259" t="s">
        <v>4333</v>
      </c>
      <c r="Z21" s="750" t="s">
        <v>4334</v>
      </c>
      <c r="AA21" s="750" t="s">
        <v>4335</v>
      </c>
      <c r="AB21" s="750" t="s">
        <v>4336</v>
      </c>
      <c r="AC21" s="750" t="s">
        <v>4337</v>
      </c>
      <c r="AD21" s="750" t="s">
        <v>4338</v>
      </c>
      <c r="AE21" s="750" t="s">
        <v>4339</v>
      </c>
      <c r="AF21" s="750" t="s">
        <v>4340</v>
      </c>
      <c r="AG21" s="8"/>
      <c r="AH21" s="104">
        <v>2967</v>
      </c>
    </row>
    <row r="22" spans="1:34">
      <c r="A22" s="1182"/>
      <c r="B22" s="1204"/>
      <c r="C22" s="1193"/>
      <c r="D22" s="1193"/>
      <c r="E22" s="1193"/>
      <c r="F22" s="1193"/>
      <c r="G22" s="1193"/>
      <c r="H22" s="1193" t="s">
        <v>4918</v>
      </c>
      <c r="I22" s="1193" t="s">
        <v>4919</v>
      </c>
      <c r="J22" s="1193" t="s">
        <v>4920</v>
      </c>
      <c r="K22" s="1193" t="s">
        <v>4921</v>
      </c>
      <c r="L22" s="1205" t="s">
        <v>4922</v>
      </c>
      <c r="M22" s="1182"/>
      <c r="N22" s="1182"/>
      <c r="O22" s="1182"/>
      <c r="P22" s="1182"/>
      <c r="Q22" s="1182"/>
      <c r="R22" s="1182"/>
      <c r="S22" s="1182"/>
      <c r="T22" s="1182"/>
      <c r="U22" s="750"/>
      <c r="V22" s="750"/>
      <c r="W22" s="750"/>
      <c r="X22" s="750"/>
      <c r="Y22" s="1259"/>
      <c r="Z22" s="750"/>
      <c r="AA22" s="750"/>
      <c r="AB22" s="750"/>
      <c r="AC22" s="750"/>
      <c r="AD22" s="750"/>
      <c r="AE22" s="750"/>
      <c r="AF22" s="750"/>
      <c r="AG22" s="8"/>
      <c r="AH22" s="104"/>
    </row>
    <row r="23" spans="1:34" s="1189" customFormat="1" ht="26.25">
      <c r="A23" s="1182">
        <v>11</v>
      </c>
      <c r="B23" s="1215" t="s">
        <v>4923</v>
      </c>
      <c r="C23" s="1178" t="s">
        <v>1448</v>
      </c>
      <c r="D23" s="1178" t="s">
        <v>4924</v>
      </c>
      <c r="E23" s="1178" t="s">
        <v>1430</v>
      </c>
      <c r="F23" s="1178" t="s">
        <v>4925</v>
      </c>
      <c r="G23" s="1178" t="s">
        <v>284</v>
      </c>
      <c r="H23" s="1178" t="s">
        <v>4926</v>
      </c>
      <c r="I23" s="1178" t="s">
        <v>4927</v>
      </c>
      <c r="J23" s="1178" t="s">
        <v>528</v>
      </c>
      <c r="K23" s="1177" t="s">
        <v>4928</v>
      </c>
      <c r="L23" s="1279" t="s">
        <v>4929</v>
      </c>
      <c r="M23" s="1181">
        <v>6</v>
      </c>
      <c r="N23" s="1181">
        <v>8</v>
      </c>
      <c r="O23" s="1181">
        <v>2</v>
      </c>
      <c r="P23" s="1181"/>
      <c r="Q23" s="1181"/>
      <c r="R23" s="1181"/>
      <c r="S23" s="1181"/>
      <c r="T23" s="1181"/>
      <c r="U23" s="311"/>
      <c r="V23" s="311"/>
      <c r="W23" s="311"/>
      <c r="X23" s="311"/>
      <c r="Y23" s="1264"/>
      <c r="Z23" s="614" t="s">
        <v>4125</v>
      </c>
      <c r="AA23" s="76" t="s">
        <v>4124</v>
      </c>
      <c r="AB23" s="76" t="s">
        <v>4123</v>
      </c>
      <c r="AC23" s="627" t="s">
        <v>4122</v>
      </c>
      <c r="AD23" s="75" t="s">
        <v>550</v>
      </c>
      <c r="AE23" s="75" t="s">
        <v>4120</v>
      </c>
      <c r="AF23" s="190" t="s">
        <v>392</v>
      </c>
      <c r="AG23" s="8">
        <v>6</v>
      </c>
      <c r="AH23" s="104"/>
    </row>
    <row r="24" spans="1:34" s="1206" customFormat="1" ht="13.5" customHeight="1">
      <c r="A24" s="1181"/>
      <c r="B24" s="1217" t="s">
        <v>5102</v>
      </c>
      <c r="C24" s="1202" t="s">
        <v>5103</v>
      </c>
      <c r="D24" s="1202" t="s">
        <v>5104</v>
      </c>
      <c r="E24" s="1202" t="s">
        <v>5105</v>
      </c>
      <c r="F24" s="1202" t="s">
        <v>5106</v>
      </c>
      <c r="G24" s="1202" t="s">
        <v>5107</v>
      </c>
      <c r="H24" s="1202" t="s">
        <v>5108</v>
      </c>
      <c r="I24" s="1202" t="s">
        <v>5109</v>
      </c>
      <c r="J24" s="1202" t="s">
        <v>5110</v>
      </c>
      <c r="K24" s="1202" t="s">
        <v>5111</v>
      </c>
      <c r="L24" s="1203" t="s">
        <v>5112</v>
      </c>
      <c r="M24" s="1181"/>
      <c r="N24" s="1181"/>
      <c r="O24" s="1181"/>
      <c r="P24" s="1181"/>
      <c r="Q24" s="1181"/>
      <c r="R24" s="1181"/>
      <c r="S24" s="1181"/>
      <c r="T24" s="1181"/>
      <c r="U24" s="76"/>
      <c r="V24" s="76"/>
      <c r="W24" s="76"/>
      <c r="X24" s="76"/>
      <c r="Y24" s="1258"/>
      <c r="Z24" s="76"/>
      <c r="AA24" s="1178"/>
      <c r="AB24" s="614"/>
      <c r="AC24" s="76"/>
      <c r="AD24" s="76"/>
      <c r="AE24" s="76"/>
      <c r="AF24" s="76"/>
      <c r="AG24" s="8"/>
      <c r="AH24" s="104"/>
    </row>
    <row r="25" spans="1:34" s="1189" customFormat="1" ht="12.75">
      <c r="A25" s="1182"/>
      <c r="B25" s="1204" t="s">
        <v>4930</v>
      </c>
      <c r="C25" s="1193" t="s">
        <v>4931</v>
      </c>
      <c r="D25" s="1193" t="s">
        <v>4932</v>
      </c>
      <c r="E25" s="1193" t="s">
        <v>4933</v>
      </c>
      <c r="F25" s="1193" t="s">
        <v>4934</v>
      </c>
      <c r="G25" s="1193" t="s">
        <v>4935</v>
      </c>
      <c r="H25" s="1193" t="s">
        <v>4936</v>
      </c>
      <c r="I25" s="1193" t="s">
        <v>4937</v>
      </c>
      <c r="J25" s="1193" t="s">
        <v>4938</v>
      </c>
      <c r="K25" s="1193" t="s">
        <v>4939</v>
      </c>
      <c r="L25" s="1205" t="s">
        <v>4940</v>
      </c>
      <c r="M25" s="1181"/>
      <c r="N25" s="1181"/>
      <c r="O25" s="1181"/>
      <c r="P25" s="1181"/>
      <c r="Q25" s="1181"/>
      <c r="R25" s="1181"/>
      <c r="S25" s="1181"/>
      <c r="T25" s="1181"/>
      <c r="U25" s="750"/>
      <c r="V25" s="750"/>
      <c r="W25" s="750"/>
      <c r="X25" s="750"/>
      <c r="Y25" s="1259"/>
      <c r="Z25" s="750" t="s">
        <v>4341</v>
      </c>
      <c r="AA25" s="750" t="s">
        <v>4342</v>
      </c>
      <c r="AB25" s="750" t="s">
        <v>4343</v>
      </c>
      <c r="AC25" s="750" t="s">
        <v>4344</v>
      </c>
      <c r="AD25" s="750" t="s">
        <v>4345</v>
      </c>
      <c r="AE25" s="750" t="s">
        <v>4346</v>
      </c>
      <c r="AF25" s="750" t="s">
        <v>4347</v>
      </c>
      <c r="AG25" s="8"/>
      <c r="AH25" s="104">
        <v>2894</v>
      </c>
    </row>
    <row r="26" spans="1:34">
      <c r="A26" s="1182"/>
      <c r="B26" s="1204" t="s">
        <v>4941</v>
      </c>
      <c r="C26" s="1193" t="s">
        <v>4942</v>
      </c>
      <c r="D26" s="1193" t="s">
        <v>4943</v>
      </c>
      <c r="E26" s="1193" t="s">
        <v>4944</v>
      </c>
      <c r="F26" s="1193" t="s">
        <v>4945</v>
      </c>
      <c r="G26" s="1193" t="s">
        <v>4946</v>
      </c>
      <c r="H26" s="1193" t="s">
        <v>4947</v>
      </c>
      <c r="I26" s="1193" t="s">
        <v>4948</v>
      </c>
      <c r="J26" s="1193" t="s">
        <v>4949</v>
      </c>
      <c r="K26" s="1193" t="s">
        <v>4950</v>
      </c>
      <c r="L26" s="1205" t="s">
        <v>4951</v>
      </c>
      <c r="M26" s="1182"/>
      <c r="N26" s="1182"/>
      <c r="O26" s="1182"/>
      <c r="P26" s="1182"/>
      <c r="Q26" s="1182"/>
      <c r="R26" s="1182"/>
      <c r="S26" s="1182"/>
      <c r="T26" s="1182"/>
      <c r="U26" s="750"/>
      <c r="V26" s="750"/>
      <c r="W26" s="750"/>
      <c r="X26" s="750"/>
      <c r="Y26" s="1259"/>
      <c r="Z26" s="750"/>
      <c r="AA26" s="750"/>
      <c r="AB26" s="750"/>
      <c r="AC26" s="750"/>
      <c r="AD26" s="750"/>
      <c r="AE26" s="750"/>
      <c r="AF26" s="750"/>
      <c r="AG26" s="8"/>
      <c r="AH26" s="104"/>
    </row>
    <row r="27" spans="1:34" s="1189" customFormat="1" ht="26.25">
      <c r="A27" s="1182">
        <v>6</v>
      </c>
      <c r="B27" s="1176"/>
      <c r="C27" s="1177"/>
      <c r="D27" s="1177"/>
      <c r="E27" s="1177"/>
      <c r="F27" s="1177"/>
      <c r="G27" s="1268" t="s">
        <v>4952</v>
      </c>
      <c r="H27" s="1268" t="s">
        <v>4953</v>
      </c>
      <c r="I27" s="1177" t="s">
        <v>4954</v>
      </c>
      <c r="J27" s="1177" t="s">
        <v>1660</v>
      </c>
      <c r="K27" s="1280" t="s">
        <v>204</v>
      </c>
      <c r="L27" s="1279" t="s">
        <v>1422</v>
      </c>
      <c r="M27" s="1181">
        <v>7</v>
      </c>
      <c r="N27" s="1181">
        <v>7</v>
      </c>
      <c r="O27" s="1181">
        <v>3</v>
      </c>
      <c r="P27" s="1181"/>
      <c r="Q27" s="1181"/>
      <c r="R27" s="1181"/>
      <c r="S27" s="1181"/>
      <c r="T27" s="1181"/>
      <c r="U27" s="311"/>
      <c r="V27" s="311"/>
      <c r="W27" s="311"/>
      <c r="X27" s="311"/>
      <c r="Y27" s="1264"/>
      <c r="Z27" s="75" t="s">
        <v>1413</v>
      </c>
      <c r="AA27" s="76" t="s">
        <v>4048</v>
      </c>
      <c r="AB27" s="602" t="s">
        <v>1283</v>
      </c>
      <c r="AC27" s="602" t="s">
        <v>4127</v>
      </c>
      <c r="AD27" s="76" t="s">
        <v>4126</v>
      </c>
      <c r="AE27" s="76" t="s">
        <v>15</v>
      </c>
      <c r="AF27" s="1281" t="s">
        <v>19</v>
      </c>
      <c r="AG27" s="8">
        <v>7</v>
      </c>
      <c r="AH27" s="104"/>
    </row>
    <row r="28" spans="1:34" s="1206" customFormat="1" ht="13.5" customHeight="1">
      <c r="A28" s="1181"/>
      <c r="B28" s="1217"/>
      <c r="C28" s="1202"/>
      <c r="D28" s="1202"/>
      <c r="E28" s="1202"/>
      <c r="F28" s="1202"/>
      <c r="G28" s="1201" t="s">
        <v>5113</v>
      </c>
      <c r="H28" s="1201" t="s">
        <v>5114</v>
      </c>
      <c r="I28" s="1202" t="s">
        <v>5115</v>
      </c>
      <c r="J28" s="1202" t="s">
        <v>5116</v>
      </c>
      <c r="K28" s="1202" t="s">
        <v>5117</v>
      </c>
      <c r="L28" s="1203" t="s">
        <v>5118</v>
      </c>
      <c r="M28" s="1181"/>
      <c r="N28" s="1181"/>
      <c r="O28" s="1181"/>
      <c r="P28" s="1181"/>
      <c r="Q28" s="1181"/>
      <c r="R28" s="1181"/>
      <c r="S28" s="1181"/>
      <c r="T28" s="1181"/>
      <c r="U28" s="76"/>
      <c r="V28" s="76"/>
      <c r="W28" s="76"/>
      <c r="X28" s="76"/>
      <c r="Y28" s="1258"/>
      <c r="Z28" s="76"/>
      <c r="AA28" s="1178"/>
      <c r="AB28" s="614"/>
      <c r="AC28" s="76"/>
      <c r="AD28" s="76"/>
      <c r="AE28" s="76"/>
      <c r="AF28" s="76"/>
      <c r="AG28" s="8"/>
      <c r="AH28" s="104"/>
    </row>
    <row r="29" spans="1:34" s="1189" customFormat="1">
      <c r="A29" s="1182"/>
      <c r="B29" s="1204"/>
      <c r="C29" s="1193"/>
      <c r="D29" s="1193"/>
      <c r="E29" s="1193"/>
      <c r="F29" s="1193"/>
      <c r="G29" s="1193" t="s">
        <v>4955</v>
      </c>
      <c r="H29" s="1193" t="s">
        <v>4956</v>
      </c>
      <c r="I29" s="1193" t="s">
        <v>4957</v>
      </c>
      <c r="J29" s="1282" t="s">
        <v>4958</v>
      </c>
      <c r="K29" s="1282" t="s">
        <v>4959</v>
      </c>
      <c r="L29" s="1205" t="s">
        <v>4960</v>
      </c>
      <c r="M29" s="1181"/>
      <c r="N29" s="1181"/>
      <c r="O29" s="1181"/>
      <c r="P29" s="1181"/>
      <c r="Q29" s="1181"/>
      <c r="R29" s="1181"/>
      <c r="S29" s="1181"/>
      <c r="T29" s="1181"/>
      <c r="U29" s="750"/>
      <c r="V29" s="750"/>
      <c r="W29" s="750"/>
      <c r="X29" s="750"/>
      <c r="Y29" s="1259"/>
      <c r="Z29" s="750" t="s">
        <v>4348</v>
      </c>
      <c r="AA29" s="750" t="s">
        <v>4349</v>
      </c>
      <c r="AB29" s="750" t="s">
        <v>4350</v>
      </c>
      <c r="AC29" s="750" t="s">
        <v>4351</v>
      </c>
      <c r="AD29" s="750" t="s">
        <v>4352</v>
      </c>
      <c r="AE29" s="750" t="s">
        <v>4353</v>
      </c>
      <c r="AF29" s="750" t="s">
        <v>4354</v>
      </c>
      <c r="AG29" s="8"/>
      <c r="AH29" s="104">
        <v>1174</v>
      </c>
    </row>
    <row r="30" spans="1:34" s="1219" customFormat="1" ht="15.75" thickBot="1">
      <c r="A30" s="1181"/>
      <c r="B30" s="1210">
        <v>22</v>
      </c>
      <c r="C30" s="1191"/>
      <c r="D30" s="1191"/>
      <c r="E30" s="1191"/>
      <c r="F30" s="1191"/>
      <c r="G30" s="1211" t="s">
        <v>4961</v>
      </c>
      <c r="H30" s="1191" t="s">
        <v>4962</v>
      </c>
      <c r="I30" s="1191" t="s">
        <v>4963</v>
      </c>
      <c r="J30" s="1191" t="s">
        <v>4964</v>
      </c>
      <c r="K30" s="1191" t="s">
        <v>4965</v>
      </c>
      <c r="L30" s="1192" t="s">
        <v>4966</v>
      </c>
      <c r="M30" s="1181"/>
      <c r="N30" s="1181"/>
      <c r="O30" s="1181"/>
      <c r="P30" s="1181"/>
      <c r="Q30" s="1181"/>
      <c r="R30" s="1181"/>
      <c r="S30" s="1181"/>
      <c r="T30" s="1181"/>
      <c r="U30" s="750"/>
      <c r="V30" s="750"/>
      <c r="W30" s="750"/>
      <c r="X30" s="750"/>
      <c r="Y30" s="1247"/>
      <c r="Z30" s="1248"/>
      <c r="AA30" s="1248"/>
      <c r="AB30" s="1248"/>
      <c r="AC30" s="1248"/>
      <c r="AD30" s="1248"/>
      <c r="AE30" s="1248"/>
      <c r="AF30" s="1248"/>
      <c r="AG30" s="1250"/>
      <c r="AH30" s="1251"/>
    </row>
    <row r="31" spans="1:34" s="1189" customFormat="1" ht="13.5" thickBot="1">
      <c r="A31" s="1182"/>
      <c r="B31" s="1193"/>
      <c r="C31" s="1193"/>
      <c r="D31" s="1193"/>
      <c r="E31" s="1193"/>
      <c r="F31" s="1193"/>
      <c r="G31" s="1193"/>
      <c r="H31" s="1193"/>
      <c r="I31" s="1193"/>
      <c r="M31" s="1181"/>
      <c r="N31" s="1181"/>
      <c r="O31" s="1181"/>
      <c r="P31" s="1181"/>
      <c r="Q31" s="1181"/>
      <c r="R31" s="1181"/>
      <c r="S31" s="1181"/>
      <c r="T31" s="1181"/>
      <c r="U31" s="750"/>
      <c r="V31" s="750"/>
      <c r="W31" s="750"/>
      <c r="X31" s="750"/>
      <c r="Y31" s="750"/>
      <c r="Z31" s="750"/>
      <c r="AA31" s="750"/>
      <c r="AB31" s="750"/>
      <c r="AC31" s="750"/>
      <c r="AD31" s="750"/>
      <c r="AE31" s="750"/>
      <c r="AF31" s="750"/>
      <c r="AG31" s="8"/>
      <c r="AH31" s="8"/>
    </row>
    <row r="32" spans="1:34" s="1189" customFormat="1" ht="26.25">
      <c r="A32" s="1209">
        <v>8</v>
      </c>
      <c r="B32" s="1194"/>
      <c r="C32" s="1195"/>
      <c r="D32" s="1195"/>
      <c r="E32" s="1195" t="s">
        <v>1421</v>
      </c>
      <c r="F32" s="1195" t="s">
        <v>4967</v>
      </c>
      <c r="G32" s="1195" t="s">
        <v>343</v>
      </c>
      <c r="H32" s="1195" t="s">
        <v>4968</v>
      </c>
      <c r="I32" s="1195" t="s">
        <v>4969</v>
      </c>
      <c r="J32" s="1283" t="s">
        <v>259</v>
      </c>
      <c r="K32" s="1283" t="s">
        <v>2680</v>
      </c>
      <c r="L32" s="1275" t="s">
        <v>259</v>
      </c>
      <c r="M32" s="1221">
        <v>8</v>
      </c>
      <c r="N32" s="1181">
        <v>6</v>
      </c>
      <c r="O32" s="1181">
        <v>1</v>
      </c>
      <c r="P32" s="1181"/>
      <c r="Q32" s="1181"/>
      <c r="R32" s="1181"/>
      <c r="S32" s="1181"/>
      <c r="T32" s="1181"/>
      <c r="U32" s="311"/>
      <c r="V32" s="311"/>
      <c r="W32" s="311"/>
      <c r="X32" s="311"/>
      <c r="Y32" s="1235"/>
      <c r="Z32" s="1284" t="s">
        <v>4130</v>
      </c>
      <c r="AA32" s="1285" t="s">
        <v>4129</v>
      </c>
      <c r="AB32" s="131" t="s">
        <v>4128</v>
      </c>
      <c r="AC32" s="1285" t="s">
        <v>726</v>
      </c>
      <c r="AD32" s="1286" t="s">
        <v>2744</v>
      </c>
      <c r="AE32" s="132" t="s">
        <v>522</v>
      </c>
      <c r="AF32" s="1287" t="s">
        <v>19</v>
      </c>
      <c r="AG32" s="142">
        <v>8</v>
      </c>
      <c r="AH32" s="103"/>
    </row>
    <row r="33" spans="1:34" s="1206" customFormat="1" ht="13.5" customHeight="1">
      <c r="A33" s="1181"/>
      <c r="B33" s="1217"/>
      <c r="C33" s="1202"/>
      <c r="D33" s="1202"/>
      <c r="E33" s="1202" t="s">
        <v>5119</v>
      </c>
      <c r="F33" s="1202" t="s">
        <v>5120</v>
      </c>
      <c r="G33" s="1202" t="s">
        <v>5121</v>
      </c>
      <c r="H33" s="1202" t="s">
        <v>5122</v>
      </c>
      <c r="I33" s="1202" t="s">
        <v>5123</v>
      </c>
      <c r="J33" s="1202" t="s">
        <v>5124</v>
      </c>
      <c r="K33" s="1202" t="s">
        <v>5125</v>
      </c>
      <c r="L33" s="1203" t="s">
        <v>5126</v>
      </c>
      <c r="M33" s="1181"/>
      <c r="N33" s="1181"/>
      <c r="O33" s="1181"/>
      <c r="P33" s="1181"/>
      <c r="Q33" s="1181"/>
      <c r="R33" s="1181"/>
      <c r="S33" s="1181"/>
      <c r="T33" s="1181"/>
      <c r="U33" s="76"/>
      <c r="V33" s="76"/>
      <c r="W33" s="76"/>
      <c r="X33" s="76"/>
      <c r="Y33" s="1258"/>
      <c r="Z33" s="76"/>
      <c r="AA33" s="1178"/>
      <c r="AB33" s="614"/>
      <c r="AC33" s="76"/>
      <c r="AD33" s="76"/>
      <c r="AE33" s="76"/>
      <c r="AF33" s="76"/>
      <c r="AG33" s="8"/>
      <c r="AH33" s="104"/>
    </row>
    <row r="34" spans="1:34" s="1189" customFormat="1" ht="15.75" thickBot="1">
      <c r="A34" s="1182"/>
      <c r="B34" s="1204"/>
      <c r="C34" s="1193"/>
      <c r="D34" s="1193"/>
      <c r="E34" s="1193" t="s">
        <v>4970</v>
      </c>
      <c r="F34" s="1193" t="s">
        <v>4971</v>
      </c>
      <c r="G34" s="1193" t="s">
        <v>4972</v>
      </c>
      <c r="H34" s="1193" t="s">
        <v>4973</v>
      </c>
      <c r="I34" s="1193" t="s">
        <v>4974</v>
      </c>
      <c r="J34" s="1288"/>
      <c r="K34" s="1289" t="s">
        <v>2575</v>
      </c>
      <c r="L34" s="1290"/>
      <c r="M34" s="1181"/>
      <c r="N34" s="1181"/>
      <c r="O34" s="1181"/>
      <c r="P34" s="1181"/>
      <c r="Q34" s="1181"/>
      <c r="R34" s="1181"/>
      <c r="S34" s="1181"/>
      <c r="T34" s="1181"/>
      <c r="U34" s="750"/>
      <c r="V34" s="750"/>
      <c r="W34" s="750"/>
      <c r="X34" s="750"/>
      <c r="Y34" s="1247"/>
      <c r="Z34" s="1248" t="s">
        <v>4355</v>
      </c>
      <c r="AA34" s="1248" t="s">
        <v>4356</v>
      </c>
      <c r="AB34" s="1248" t="s">
        <v>4357</v>
      </c>
      <c r="AC34" s="1248" t="s">
        <v>4358</v>
      </c>
      <c r="AD34" s="1248" t="s">
        <v>4359</v>
      </c>
      <c r="AE34" s="1248" t="s">
        <v>4360</v>
      </c>
      <c r="AF34" s="1248" t="s">
        <v>4361</v>
      </c>
      <c r="AG34" s="1250"/>
      <c r="AH34" s="1251">
        <v>1225</v>
      </c>
    </row>
    <row r="35" spans="1:34" ht="15.75" thickBot="1">
      <c r="A35" s="1182"/>
      <c r="B35" s="1204"/>
      <c r="C35" s="1193"/>
      <c r="D35" s="1193"/>
      <c r="E35" s="1193" t="s">
        <v>4975</v>
      </c>
      <c r="F35" s="1193" t="s">
        <v>4976</v>
      </c>
      <c r="G35" s="1193" t="s">
        <v>4977</v>
      </c>
      <c r="H35" s="1193" t="s">
        <v>4978</v>
      </c>
      <c r="I35" s="1193" t="s">
        <v>4979</v>
      </c>
      <c r="J35" s="1227" t="s">
        <v>4980</v>
      </c>
      <c r="K35" s="1227" t="s">
        <v>4981</v>
      </c>
      <c r="L35" s="1291" t="s">
        <v>4982</v>
      </c>
      <c r="M35" s="1181"/>
      <c r="N35" s="1181"/>
      <c r="O35" s="1181"/>
      <c r="P35" s="1181"/>
      <c r="Q35" s="1181"/>
      <c r="R35" s="1181"/>
      <c r="S35" s="1181"/>
      <c r="T35" s="1181"/>
      <c r="U35" s="750"/>
      <c r="V35" s="750"/>
      <c r="W35" s="750"/>
      <c r="X35" s="750"/>
      <c r="Y35" s="750"/>
      <c r="Z35" s="750"/>
      <c r="AA35" s="750"/>
      <c r="AB35" s="750"/>
      <c r="AC35" s="750"/>
      <c r="AD35" s="750"/>
      <c r="AE35" s="750"/>
      <c r="AF35" s="750"/>
      <c r="AG35" s="8"/>
      <c r="AH35" s="8"/>
    </row>
    <row r="36" spans="1:34" s="1189" customFormat="1" ht="27" thickBot="1">
      <c r="A36" s="1182">
        <v>6</v>
      </c>
      <c r="B36" s="1176"/>
      <c r="C36" s="1177"/>
      <c r="D36" s="1177"/>
      <c r="E36" s="1177"/>
      <c r="F36" s="1177"/>
      <c r="G36" s="1178" t="s">
        <v>4983</v>
      </c>
      <c r="H36" s="1177" t="s">
        <v>4984</v>
      </c>
      <c r="I36" s="1177" t="s">
        <v>553</v>
      </c>
      <c r="J36" s="1177" t="s">
        <v>567</v>
      </c>
      <c r="K36" s="1178" t="s">
        <v>4985</v>
      </c>
      <c r="L36" s="1180" t="s">
        <v>2812</v>
      </c>
      <c r="M36" s="1181">
        <v>9</v>
      </c>
      <c r="N36" s="1181">
        <v>5</v>
      </c>
      <c r="O36" s="1181">
        <v>2</v>
      </c>
      <c r="P36" s="1292" t="s">
        <v>2388</v>
      </c>
      <c r="Q36" s="1293" t="s">
        <v>4362</v>
      </c>
      <c r="R36" s="1294" t="s">
        <v>4363</v>
      </c>
      <c r="S36" s="1295" t="s">
        <v>4138</v>
      </c>
      <c r="T36" s="1296" t="s">
        <v>4137</v>
      </c>
      <c r="U36" s="131" t="s">
        <v>4136</v>
      </c>
      <c r="V36" s="1297" t="s">
        <v>2335</v>
      </c>
      <c r="W36" s="1285" t="s">
        <v>4135</v>
      </c>
      <c r="X36" s="131" t="s">
        <v>4134</v>
      </c>
      <c r="Y36" s="131" t="s">
        <v>4133</v>
      </c>
      <c r="Z36" s="131" t="s">
        <v>908</v>
      </c>
      <c r="AA36" s="131" t="s">
        <v>4066</v>
      </c>
      <c r="AB36" s="131" t="s">
        <v>4132</v>
      </c>
      <c r="AC36" s="1298" t="s">
        <v>22</v>
      </c>
      <c r="AD36" s="131" t="s">
        <v>1961</v>
      </c>
      <c r="AE36" s="1233" t="s">
        <v>4131</v>
      </c>
      <c r="AF36" s="1299" t="s">
        <v>19</v>
      </c>
      <c r="AG36" s="142">
        <v>9</v>
      </c>
      <c r="AH36" s="288"/>
    </row>
    <row r="37" spans="1:34" s="1206" customFormat="1" ht="13.5" customHeight="1" thickTop="1">
      <c r="A37" s="1181"/>
      <c r="B37" s="1217"/>
      <c r="C37" s="1202"/>
      <c r="D37" s="1202"/>
      <c r="E37" s="1202"/>
      <c r="F37" s="1202"/>
      <c r="G37" s="1202" t="s">
        <v>5127</v>
      </c>
      <c r="H37" s="1202" t="s">
        <v>5128</v>
      </c>
      <c r="I37" s="1202" t="s">
        <v>5129</v>
      </c>
      <c r="J37" s="1202" t="s">
        <v>5130</v>
      </c>
      <c r="K37" s="1202" t="s">
        <v>5131</v>
      </c>
      <c r="L37" s="1203" t="s">
        <v>5132</v>
      </c>
      <c r="M37" s="1181"/>
      <c r="N37" s="1181"/>
      <c r="O37" s="1181"/>
      <c r="P37" s="1300"/>
      <c r="Q37" s="1181"/>
      <c r="R37" s="1181"/>
      <c r="S37" s="1181"/>
      <c r="T37" s="1181"/>
      <c r="U37" s="76"/>
      <c r="V37" s="76"/>
      <c r="W37" s="76"/>
      <c r="X37" s="76"/>
      <c r="Y37" s="614"/>
      <c r="Z37" s="76"/>
      <c r="AA37" s="1178"/>
      <c r="AB37" s="614"/>
      <c r="AC37" s="76"/>
      <c r="AD37" s="76"/>
      <c r="AE37" s="76"/>
      <c r="AF37" s="76"/>
      <c r="AG37" s="8"/>
      <c r="AH37" s="104"/>
    </row>
    <row r="38" spans="1:34" s="1189" customFormat="1" ht="12.75">
      <c r="A38" s="1182"/>
      <c r="B38" s="1204"/>
      <c r="C38" s="1193"/>
      <c r="D38" s="1193"/>
      <c r="E38" s="1193"/>
      <c r="F38" s="1193"/>
      <c r="G38" s="1301" t="s">
        <v>4986</v>
      </c>
      <c r="H38" s="1301" t="s">
        <v>4987</v>
      </c>
      <c r="I38" s="1301" t="s">
        <v>4988</v>
      </c>
      <c r="J38" s="1302" t="s">
        <v>4989</v>
      </c>
      <c r="K38" s="1302" t="s">
        <v>4990</v>
      </c>
      <c r="L38" s="1303" t="s">
        <v>4991</v>
      </c>
      <c r="M38" s="1181"/>
      <c r="N38" s="1181"/>
      <c r="O38" s="1181"/>
      <c r="P38" s="1304" t="s">
        <v>4364</v>
      </c>
      <c r="Q38" s="1305" t="s">
        <v>4365</v>
      </c>
      <c r="R38" s="1305" t="s">
        <v>4366</v>
      </c>
      <c r="S38" s="750" t="s">
        <v>4367</v>
      </c>
      <c r="T38" s="750" t="s">
        <v>4368</v>
      </c>
      <c r="U38" s="750" t="s">
        <v>4369</v>
      </c>
      <c r="V38" s="750" t="s">
        <v>4370</v>
      </c>
      <c r="W38" s="750" t="s">
        <v>4371</v>
      </c>
      <c r="X38" s="750" t="s">
        <v>4372</v>
      </c>
      <c r="Y38" s="750" t="s">
        <v>4373</v>
      </c>
      <c r="Z38" s="750" t="s">
        <v>4374</v>
      </c>
      <c r="AA38" s="750" t="s">
        <v>4375</v>
      </c>
      <c r="AB38" s="750" t="s">
        <v>4376</v>
      </c>
      <c r="AC38" s="1306" t="s">
        <v>4377</v>
      </c>
      <c r="AD38" s="750" t="s">
        <v>4378</v>
      </c>
      <c r="AE38" s="750" t="s">
        <v>4379</v>
      </c>
      <c r="AF38" s="750" t="s">
        <v>4380</v>
      </c>
      <c r="AG38" s="8"/>
      <c r="AH38" s="289">
        <v>3303</v>
      </c>
    </row>
    <row r="39" spans="1:34" ht="15.75" thickBot="1">
      <c r="A39" s="1182"/>
      <c r="B39" s="1204"/>
      <c r="C39" s="1193"/>
      <c r="D39" s="1193"/>
      <c r="E39" s="1193"/>
      <c r="F39" s="1193"/>
      <c r="G39" s="1193" t="s">
        <v>4992</v>
      </c>
      <c r="H39" s="1193" t="s">
        <v>4993</v>
      </c>
      <c r="I39" s="1193" t="s">
        <v>4994</v>
      </c>
      <c r="J39" s="1193" t="s">
        <v>4995</v>
      </c>
      <c r="K39" s="1193" t="s">
        <v>4996</v>
      </c>
      <c r="L39" s="1205" t="s">
        <v>4997</v>
      </c>
      <c r="M39" s="1181"/>
      <c r="N39" s="1181"/>
      <c r="O39" s="1181"/>
      <c r="P39" s="1307"/>
      <c r="Q39" s="1181"/>
      <c r="R39" s="1181"/>
      <c r="S39" s="1181"/>
      <c r="T39" s="1181"/>
      <c r="U39" s="750"/>
      <c r="V39" s="750"/>
      <c r="W39" s="750"/>
      <c r="X39" s="750"/>
      <c r="Y39" s="750"/>
      <c r="Z39" s="750"/>
      <c r="AA39" s="750"/>
      <c r="AB39" s="750"/>
      <c r="AC39" s="750"/>
      <c r="AD39" s="750"/>
      <c r="AE39" s="750"/>
      <c r="AF39" s="750"/>
      <c r="AG39" s="8"/>
      <c r="AH39" s="289"/>
    </row>
    <row r="40" spans="1:34" s="1189" customFormat="1" ht="26.25">
      <c r="A40" s="1209">
        <v>8</v>
      </c>
      <c r="B40" s="1176"/>
      <c r="C40" s="1177"/>
      <c r="D40" s="1177"/>
      <c r="E40" s="1308" t="s">
        <v>220</v>
      </c>
      <c r="F40" s="1309" t="s">
        <v>553</v>
      </c>
      <c r="G40" s="1309" t="s">
        <v>4998</v>
      </c>
      <c r="H40" s="1195" t="s">
        <v>267</v>
      </c>
      <c r="I40" s="1310" t="s">
        <v>4999</v>
      </c>
      <c r="J40" s="1311" t="s">
        <v>522</v>
      </c>
      <c r="K40" s="1312" t="s">
        <v>903</v>
      </c>
      <c r="L40" s="1234" t="s">
        <v>5000</v>
      </c>
      <c r="M40" s="1181">
        <v>10</v>
      </c>
      <c r="N40" s="1181">
        <v>4</v>
      </c>
      <c r="O40" s="1181">
        <v>3</v>
      </c>
      <c r="P40" s="1307"/>
      <c r="Q40" s="1181"/>
      <c r="R40" s="1181"/>
      <c r="S40" s="1181"/>
      <c r="T40" s="1181"/>
      <c r="Z40" s="311"/>
      <c r="AA40" s="614" t="s">
        <v>4141</v>
      </c>
      <c r="AB40" s="136" t="s">
        <v>4140</v>
      </c>
      <c r="AC40" s="76" t="s">
        <v>878</v>
      </c>
      <c r="AD40" s="76" t="s">
        <v>2640</v>
      </c>
      <c r="AE40" s="76" t="s">
        <v>2468</v>
      </c>
      <c r="AF40" s="638" t="s">
        <v>321</v>
      </c>
      <c r="AG40" s="8">
        <v>10</v>
      </c>
      <c r="AH40" s="104"/>
    </row>
    <row r="41" spans="1:34" s="1206" customFormat="1" ht="13.5" customHeight="1">
      <c r="A41" s="1181"/>
      <c r="B41" s="1217"/>
      <c r="C41" s="1202"/>
      <c r="D41" s="1202"/>
      <c r="E41" s="1217" t="s">
        <v>5133</v>
      </c>
      <c r="F41" s="1202" t="s">
        <v>5134</v>
      </c>
      <c r="G41" s="1202" t="s">
        <v>5135</v>
      </c>
      <c r="H41" s="1202" t="s">
        <v>5136</v>
      </c>
      <c r="I41" s="1202" t="s">
        <v>5137</v>
      </c>
      <c r="J41" s="1202" t="s">
        <v>5138</v>
      </c>
      <c r="K41" s="1202" t="s">
        <v>5139</v>
      </c>
      <c r="L41" s="1203" t="s">
        <v>5140</v>
      </c>
      <c r="M41" s="1181"/>
      <c r="N41" s="1181"/>
      <c r="O41" s="1181"/>
      <c r="P41" s="1307"/>
      <c r="Q41" s="1181"/>
      <c r="R41" s="1181"/>
      <c r="S41" s="1181"/>
      <c r="T41" s="1181"/>
      <c r="U41" s="76"/>
      <c r="V41" s="76"/>
      <c r="W41" s="76"/>
      <c r="X41" s="76"/>
      <c r="Y41" s="614"/>
      <c r="Z41" s="76"/>
      <c r="AA41" s="1178"/>
      <c r="AB41" s="614"/>
      <c r="AC41" s="76"/>
      <c r="AD41" s="76"/>
      <c r="AE41" s="76"/>
      <c r="AF41" s="76"/>
      <c r="AG41" s="8"/>
      <c r="AH41" s="104"/>
    </row>
    <row r="42" spans="1:34" s="1189" customFormat="1" ht="13.5" thickBot="1">
      <c r="A42" s="1182"/>
      <c r="B42" s="1204"/>
      <c r="C42" s="1193"/>
      <c r="D42" s="1193"/>
      <c r="E42" s="1190"/>
      <c r="F42" s="1313" t="s">
        <v>5001</v>
      </c>
      <c r="G42" s="1313" t="s">
        <v>5002</v>
      </c>
      <c r="H42" s="1313" t="s">
        <v>5003</v>
      </c>
      <c r="I42" s="1191" t="s">
        <v>5004</v>
      </c>
      <c r="J42" s="1314" t="s">
        <v>5005</v>
      </c>
      <c r="K42" s="1314" t="s">
        <v>5006</v>
      </c>
      <c r="L42" s="1315" t="s">
        <v>5007</v>
      </c>
      <c r="M42" s="1181"/>
      <c r="N42" s="1181"/>
      <c r="O42" s="1181"/>
      <c r="P42" s="1307"/>
      <c r="Q42" s="1181"/>
      <c r="R42" s="1181"/>
      <c r="S42" s="1181"/>
      <c r="T42" s="1181"/>
      <c r="Z42" s="750"/>
      <c r="AA42" s="1316" t="s">
        <v>4381</v>
      </c>
      <c r="AB42" s="1316" t="s">
        <v>4382</v>
      </c>
      <c r="AC42" s="750" t="s">
        <v>4383</v>
      </c>
      <c r="AD42" s="750" t="s">
        <v>4384</v>
      </c>
      <c r="AE42" s="750" t="s">
        <v>4385</v>
      </c>
      <c r="AF42" s="750" t="s">
        <v>4386</v>
      </c>
      <c r="AG42" s="8"/>
      <c r="AH42" s="104">
        <v>766</v>
      </c>
    </row>
    <row r="43" spans="1:34" s="1189" customFormat="1" ht="15.75" thickBot="1">
      <c r="A43" s="1182"/>
      <c r="B43" s="1210">
        <v>18</v>
      </c>
      <c r="C43" s="1191"/>
      <c r="D43" s="1191"/>
      <c r="E43" s="1213"/>
      <c r="F43" s="1211" t="s">
        <v>5008</v>
      </c>
      <c r="G43" s="1191" t="s">
        <v>5009</v>
      </c>
      <c r="H43" s="1191" t="s">
        <v>5010</v>
      </c>
      <c r="I43" s="1191" t="s">
        <v>5011</v>
      </c>
      <c r="J43" s="1191" t="s">
        <v>5012</v>
      </c>
      <c r="K43" s="1191" t="s">
        <v>5013</v>
      </c>
      <c r="L43" s="1192" t="s">
        <v>5014</v>
      </c>
      <c r="M43" s="1181"/>
      <c r="N43" s="1181"/>
      <c r="O43" s="1181"/>
      <c r="P43" s="1307"/>
      <c r="Q43" s="1181"/>
      <c r="R43" s="1181"/>
      <c r="S43" s="1181"/>
      <c r="T43" s="1181"/>
      <c r="U43" s="750"/>
      <c r="V43" s="750"/>
      <c r="W43" s="750"/>
      <c r="X43" s="750"/>
      <c r="Y43" s="750"/>
      <c r="Z43" s="750"/>
      <c r="AA43" s="750"/>
      <c r="AB43" s="750"/>
      <c r="AC43" s="750"/>
      <c r="AD43" s="750"/>
      <c r="AE43" s="750"/>
      <c r="AF43" s="750"/>
      <c r="AG43" s="8"/>
      <c r="AH43" s="104"/>
    </row>
    <row r="44" spans="1:34" s="1189" customFormat="1" ht="15.75" thickBot="1">
      <c r="A44" s="1182"/>
      <c r="B44" s="1317"/>
      <c r="C44" s="1193"/>
      <c r="D44" s="1193"/>
      <c r="E44" s="1193"/>
      <c r="F44" s="1193"/>
      <c r="G44" s="1193"/>
      <c r="H44" s="1193"/>
      <c r="I44" s="1193"/>
      <c r="J44" s="1193"/>
      <c r="K44" s="1193"/>
      <c r="L44" s="1205"/>
      <c r="M44" s="1181"/>
      <c r="N44" s="1181"/>
      <c r="O44" s="1181"/>
      <c r="P44" s="1307"/>
      <c r="Q44" s="1181"/>
      <c r="R44" s="1181"/>
      <c r="S44" s="1181"/>
      <c r="T44" s="1181"/>
      <c r="U44" s="750"/>
      <c r="V44" s="750"/>
      <c r="W44" s="750"/>
      <c r="X44" s="750"/>
      <c r="Y44" s="750"/>
      <c r="Z44" s="750"/>
      <c r="AA44" s="750"/>
      <c r="AB44" s="750"/>
      <c r="AC44" s="750"/>
      <c r="AD44" s="750"/>
      <c r="AE44" s="750"/>
      <c r="AF44" s="750"/>
      <c r="AG44" s="8"/>
      <c r="AH44" s="104"/>
    </row>
    <row r="45" spans="1:34" s="1189" customFormat="1" ht="27.75" thickTop="1" thickBot="1">
      <c r="A45" s="1182">
        <v>7</v>
      </c>
      <c r="B45" s="1194"/>
      <c r="C45" s="1195"/>
      <c r="D45" s="1195"/>
      <c r="E45" s="1195"/>
      <c r="F45" s="1195" t="s">
        <v>5015</v>
      </c>
      <c r="G45" s="1195" t="s">
        <v>5016</v>
      </c>
      <c r="H45" s="1195" t="s">
        <v>5017</v>
      </c>
      <c r="I45" s="1195" t="s">
        <v>5018</v>
      </c>
      <c r="J45" s="1195" t="s">
        <v>668</v>
      </c>
      <c r="K45" s="1195" t="s">
        <v>2875</v>
      </c>
      <c r="L45" s="1255" t="s">
        <v>269</v>
      </c>
      <c r="M45" s="1181">
        <v>11</v>
      </c>
      <c r="N45" s="1181">
        <v>3</v>
      </c>
      <c r="O45" s="1181">
        <v>1</v>
      </c>
      <c r="P45" s="1307"/>
      <c r="Q45" s="1181"/>
      <c r="R45" s="1181"/>
      <c r="S45" s="1181"/>
      <c r="T45" s="1181"/>
      <c r="U45" s="311"/>
      <c r="V45" s="311"/>
      <c r="W45" s="311"/>
      <c r="X45" s="311"/>
      <c r="Y45" s="311"/>
      <c r="Z45" s="679" t="s">
        <v>4145</v>
      </c>
      <c r="AA45" s="627" t="s">
        <v>4144</v>
      </c>
      <c r="AB45" s="75" t="s">
        <v>4143</v>
      </c>
      <c r="AC45" s="76" t="s">
        <v>4086</v>
      </c>
      <c r="AD45" s="623" t="s">
        <v>17</v>
      </c>
      <c r="AE45" s="140" t="s">
        <v>4387</v>
      </c>
      <c r="AF45" s="76" t="s">
        <v>1663</v>
      </c>
      <c r="AG45" s="8">
        <v>11</v>
      </c>
      <c r="AH45" s="104"/>
    </row>
    <row r="46" spans="1:34" s="1206" customFormat="1" ht="13.5" customHeight="1" thickTop="1">
      <c r="A46" s="1181"/>
      <c r="B46" s="1217"/>
      <c r="C46" s="1202"/>
      <c r="D46" s="1202"/>
      <c r="E46" s="1202"/>
      <c r="F46" s="1202" t="s">
        <v>5141</v>
      </c>
      <c r="G46" s="1202" t="s">
        <v>5142</v>
      </c>
      <c r="H46" s="1202" t="s">
        <v>5143</v>
      </c>
      <c r="I46" s="1202" t="s">
        <v>5144</v>
      </c>
      <c r="J46" s="1202" t="s">
        <v>5145</v>
      </c>
      <c r="K46" s="1202" t="s">
        <v>5146</v>
      </c>
      <c r="L46" s="1203" t="s">
        <v>5147</v>
      </c>
      <c r="M46" s="1181"/>
      <c r="N46" s="1181"/>
      <c r="O46" s="1181"/>
      <c r="P46" s="1307"/>
      <c r="Q46" s="1181"/>
      <c r="R46" s="1181"/>
      <c r="S46" s="1181"/>
      <c r="T46" s="1181"/>
      <c r="U46" s="76"/>
      <c r="V46" s="76"/>
      <c r="W46" s="76"/>
      <c r="X46" s="76"/>
      <c r="Y46" s="614"/>
      <c r="Z46" s="76"/>
      <c r="AA46" s="1178"/>
      <c r="AB46" s="614"/>
      <c r="AC46" s="76"/>
      <c r="AD46" s="76"/>
      <c r="AE46" s="76"/>
      <c r="AF46" s="76"/>
      <c r="AG46" s="8"/>
      <c r="AH46" s="104"/>
    </row>
    <row r="47" spans="1:34" s="1189" customFormat="1" ht="13.5" thickBot="1">
      <c r="A47" s="1182"/>
      <c r="B47" s="1204"/>
      <c r="C47" s="1193"/>
      <c r="D47" s="1193"/>
      <c r="E47" s="1193"/>
      <c r="F47" s="1193" t="s">
        <v>5019</v>
      </c>
      <c r="G47" s="1193" t="s">
        <v>5020</v>
      </c>
      <c r="H47" s="1193" t="s">
        <v>5021</v>
      </c>
      <c r="I47" s="1318" t="s">
        <v>5022</v>
      </c>
      <c r="J47" s="1193" t="s">
        <v>5023</v>
      </c>
      <c r="K47" s="1193" t="s">
        <v>5024</v>
      </c>
      <c r="L47" s="1319" t="s">
        <v>5025</v>
      </c>
      <c r="M47" s="1181"/>
      <c r="N47" s="1181"/>
      <c r="O47" s="1181"/>
      <c r="P47" s="1320"/>
      <c r="Q47" s="1321"/>
      <c r="R47" s="1321"/>
      <c r="S47" s="1321"/>
      <c r="T47" s="1321"/>
      <c r="U47" s="1248"/>
      <c r="V47" s="1248"/>
      <c r="W47" s="1248"/>
      <c r="X47" s="1248"/>
      <c r="Y47" s="1248"/>
      <c r="Z47" s="1248" t="s">
        <v>4388</v>
      </c>
      <c r="AA47" s="1248" t="s">
        <v>4389</v>
      </c>
      <c r="AB47" s="1248" t="s">
        <v>4390</v>
      </c>
      <c r="AC47" s="1248" t="s">
        <v>4391</v>
      </c>
      <c r="AD47" s="1248" t="s">
        <v>4392</v>
      </c>
      <c r="AE47" s="1248" t="s">
        <v>4393</v>
      </c>
      <c r="AF47" s="1248" t="s">
        <v>4394</v>
      </c>
      <c r="AG47" s="153"/>
      <c r="AH47" s="125">
        <v>2815</v>
      </c>
    </row>
    <row r="48" spans="1:34">
      <c r="A48" s="1182"/>
      <c r="B48" s="1204"/>
      <c r="C48" s="1193"/>
      <c r="D48" s="1193"/>
      <c r="E48" s="1193"/>
      <c r="F48" s="1193" t="s">
        <v>5026</v>
      </c>
      <c r="G48" s="1193" t="s">
        <v>5027</v>
      </c>
      <c r="H48" s="1193" t="s">
        <v>5028</v>
      </c>
      <c r="I48" s="1193" t="s">
        <v>5029</v>
      </c>
      <c r="J48" s="1193" t="s">
        <v>5030</v>
      </c>
      <c r="K48" s="1193" t="s">
        <v>5031</v>
      </c>
      <c r="L48" s="1205" t="s">
        <v>5032</v>
      </c>
      <c r="M48" s="1181"/>
      <c r="N48" s="1181"/>
      <c r="O48" s="1181"/>
      <c r="P48" s="1181"/>
      <c r="Q48" s="1181"/>
      <c r="R48" s="1181"/>
      <c r="S48" s="1181"/>
      <c r="T48" s="1181"/>
      <c r="U48" s="1189"/>
      <c r="V48" s="1189"/>
      <c r="W48" s="1189"/>
      <c r="X48" s="1189"/>
      <c r="Y48" s="1189"/>
      <c r="Z48" s="1189"/>
      <c r="AA48" s="1189"/>
      <c r="AB48" s="1189"/>
      <c r="AC48" s="1189"/>
      <c r="AD48" s="1189"/>
      <c r="AE48" s="1189"/>
      <c r="AF48" s="1189"/>
      <c r="AG48" s="1189"/>
      <c r="AH48" s="1189"/>
    </row>
    <row r="49" spans="1:34" s="1189" customFormat="1" ht="26.25">
      <c r="A49" s="1182">
        <v>9</v>
      </c>
      <c r="B49" s="1176"/>
      <c r="C49" s="1177"/>
      <c r="D49" s="1262" t="s">
        <v>5033</v>
      </c>
      <c r="E49" s="1262" t="s">
        <v>5034</v>
      </c>
      <c r="F49" s="1177" t="s">
        <v>5035</v>
      </c>
      <c r="G49" s="1177" t="s">
        <v>5036</v>
      </c>
      <c r="H49" s="1177" t="s">
        <v>267</v>
      </c>
      <c r="I49" s="1280" t="s">
        <v>5037</v>
      </c>
      <c r="J49" s="1322" t="s">
        <v>258</v>
      </c>
      <c r="K49" s="1262" t="s">
        <v>5038</v>
      </c>
      <c r="L49" s="1279" t="s">
        <v>5039</v>
      </c>
      <c r="M49" s="1181">
        <v>12</v>
      </c>
      <c r="N49" s="1181">
        <v>2</v>
      </c>
      <c r="O49" s="1181">
        <v>2</v>
      </c>
      <c r="P49" s="1181"/>
      <c r="Q49" s="1181"/>
      <c r="R49" s="1181"/>
      <c r="S49" s="1181"/>
      <c r="T49" s="1181"/>
    </row>
    <row r="50" spans="1:34" s="1206" customFormat="1" ht="13.5" customHeight="1">
      <c r="A50" s="1181"/>
      <c r="B50" s="1217"/>
      <c r="C50" s="1202"/>
      <c r="D50" s="1202" t="s">
        <v>5148</v>
      </c>
      <c r="E50" s="1202" t="s">
        <v>5149</v>
      </c>
      <c r="F50" s="1202" t="s">
        <v>5150</v>
      </c>
      <c r="G50" s="1202" t="s">
        <v>5151</v>
      </c>
      <c r="H50" s="1202" t="s">
        <v>5152</v>
      </c>
      <c r="I50" s="1202" t="s">
        <v>5153</v>
      </c>
      <c r="J50" s="1201" t="s">
        <v>5154</v>
      </c>
      <c r="K50" s="1202" t="s">
        <v>5155</v>
      </c>
      <c r="L50" s="1203" t="s">
        <v>5156</v>
      </c>
      <c r="M50" s="1181"/>
      <c r="N50" s="1181"/>
      <c r="O50" s="1181"/>
      <c r="P50" s="1181"/>
      <c r="Q50" s="1181"/>
      <c r="R50" s="1181"/>
      <c r="S50" s="1181"/>
      <c r="T50" s="1181"/>
      <c r="U50" s="76"/>
      <c r="V50" s="76"/>
      <c r="W50" s="76"/>
      <c r="X50" s="76"/>
      <c r="Y50" s="614"/>
      <c r="Z50" s="76"/>
      <c r="AA50" s="1178"/>
      <c r="AB50" s="614"/>
      <c r="AC50" s="76"/>
      <c r="AD50" s="76"/>
      <c r="AE50" s="76"/>
      <c r="AF50" s="76"/>
      <c r="AG50" s="8"/>
      <c r="AH50" s="104"/>
    </row>
    <row r="51" spans="1:34" s="1189" customFormat="1" ht="12.75">
      <c r="A51" s="1182"/>
      <c r="B51" s="1204"/>
      <c r="C51" s="1193"/>
      <c r="D51" s="1193" t="s">
        <v>5040</v>
      </c>
      <c r="E51" s="1193" t="s">
        <v>5041</v>
      </c>
      <c r="F51" s="1193" t="s">
        <v>5042</v>
      </c>
      <c r="G51" s="1193" t="s">
        <v>5043</v>
      </c>
      <c r="H51" s="1193" t="s">
        <v>5044</v>
      </c>
      <c r="I51" s="1193" t="s">
        <v>5045</v>
      </c>
      <c r="J51" s="1323" t="s">
        <v>5046</v>
      </c>
      <c r="K51" s="1193" t="s">
        <v>5047</v>
      </c>
      <c r="L51" s="1205" t="s">
        <v>5048</v>
      </c>
      <c r="M51" s="1181"/>
      <c r="N51" s="1181"/>
      <c r="O51" s="1181"/>
      <c r="P51" s="1181"/>
      <c r="Q51" s="1181"/>
      <c r="R51" s="1181"/>
      <c r="S51" s="1181"/>
      <c r="T51" s="1181"/>
    </row>
    <row r="52" spans="1:34" ht="15.75" thickBot="1">
      <c r="A52" s="1182"/>
      <c r="B52" s="1204"/>
      <c r="C52" s="1193"/>
      <c r="D52" s="1193" t="s">
        <v>5049</v>
      </c>
      <c r="E52" s="1193" t="s">
        <v>5050</v>
      </c>
      <c r="F52" s="1193" t="s">
        <v>5051</v>
      </c>
      <c r="G52" s="1193" t="s">
        <v>5052</v>
      </c>
      <c r="H52" s="1193" t="s">
        <v>5053</v>
      </c>
      <c r="I52" s="1193" t="s">
        <v>5054</v>
      </c>
      <c r="J52" s="1193" t="s">
        <v>5055</v>
      </c>
      <c r="K52" s="1193" t="s">
        <v>5056</v>
      </c>
      <c r="L52" s="1205" t="s">
        <v>5057</v>
      </c>
      <c r="M52" s="1181"/>
      <c r="N52" s="1181"/>
      <c r="O52" s="1181"/>
      <c r="P52" s="1181"/>
      <c r="Q52" s="1181"/>
      <c r="R52" s="1181"/>
      <c r="S52" s="1181"/>
      <c r="T52" s="1181"/>
    </row>
    <row r="53" spans="1:34" s="1189" customFormat="1" ht="21">
      <c r="A53" s="1182">
        <v>6</v>
      </c>
      <c r="B53" s="1176"/>
      <c r="C53" s="1177"/>
      <c r="D53" s="1177"/>
      <c r="E53" s="1177"/>
      <c r="F53" s="1177"/>
      <c r="G53" s="1324" t="s">
        <v>2388</v>
      </c>
      <c r="H53" s="1309" t="s">
        <v>5058</v>
      </c>
      <c r="I53" s="1283" t="s">
        <v>2680</v>
      </c>
      <c r="J53" s="1195" t="s">
        <v>5059</v>
      </c>
      <c r="K53" s="1195" t="s">
        <v>30</v>
      </c>
      <c r="L53" s="1255" t="s">
        <v>5060</v>
      </c>
      <c r="M53" s="1221">
        <v>13</v>
      </c>
      <c r="N53" s="1181">
        <v>1</v>
      </c>
      <c r="O53" s="1181">
        <v>3</v>
      </c>
      <c r="P53" s="1181"/>
      <c r="Q53" s="1181"/>
      <c r="R53" s="1181"/>
      <c r="S53" s="1181"/>
      <c r="T53" s="1181"/>
    </row>
    <row r="54" spans="1:34" s="1206" customFormat="1" ht="13.5" customHeight="1">
      <c r="A54" s="1181"/>
      <c r="B54" s="1217"/>
      <c r="C54" s="1202"/>
      <c r="D54" s="1202"/>
      <c r="E54" s="1202"/>
      <c r="F54" s="1202"/>
      <c r="G54" s="1217" t="s">
        <v>5157</v>
      </c>
      <c r="H54" s="1202" t="s">
        <v>5158</v>
      </c>
      <c r="I54" s="1202" t="s">
        <v>5159</v>
      </c>
      <c r="J54" s="1202" t="s">
        <v>5160</v>
      </c>
      <c r="K54" s="1202" t="s">
        <v>5161</v>
      </c>
      <c r="L54" s="1203" t="s">
        <v>5162</v>
      </c>
      <c r="M54" s="1181"/>
      <c r="N54" s="1181"/>
      <c r="O54" s="1181"/>
      <c r="P54" s="1181"/>
      <c r="Q54" s="1181"/>
      <c r="R54" s="1181"/>
      <c r="S54" s="1181"/>
      <c r="T54" s="1181"/>
      <c r="U54" s="76"/>
      <c r="V54" s="76"/>
      <c r="W54" s="76"/>
      <c r="X54" s="76"/>
      <c r="Y54" s="614"/>
      <c r="Z54" s="76"/>
      <c r="AA54" s="1178"/>
      <c r="AB54" s="614"/>
      <c r="AC54" s="76"/>
      <c r="AD54" s="76"/>
      <c r="AE54" s="76"/>
      <c r="AF54" s="76"/>
      <c r="AG54" s="8"/>
      <c r="AH54" s="104"/>
    </row>
    <row r="55" spans="1:34" s="1189" customFormat="1" ht="15.75" thickBot="1">
      <c r="A55" s="1182"/>
      <c r="B55" s="1204"/>
      <c r="C55" s="1193"/>
      <c r="D55" s="1193"/>
      <c r="E55" s="1193"/>
      <c r="F55" s="1193"/>
      <c r="G55" s="1325" t="s">
        <v>5061</v>
      </c>
      <c r="H55" s="1191" t="s">
        <v>5062</v>
      </c>
      <c r="I55" s="1191" t="s">
        <v>5063</v>
      </c>
      <c r="J55" s="1191" t="s">
        <v>5064</v>
      </c>
      <c r="K55" s="1191" t="s">
        <v>5065</v>
      </c>
      <c r="L55" s="1192" t="s">
        <v>5066</v>
      </c>
      <c r="M55" s="1181"/>
      <c r="N55" s="1181"/>
      <c r="O55" s="1181"/>
      <c r="P55" s="1181"/>
      <c r="Q55" s="1181"/>
      <c r="R55" s="1181"/>
      <c r="S55" s="1181"/>
      <c r="T55" s="1181"/>
    </row>
    <row r="56" spans="1:34" ht="15.75" thickBot="1">
      <c r="A56" s="1182"/>
      <c r="B56" s="1210">
        <v>22</v>
      </c>
      <c r="C56" s="1191"/>
      <c r="D56" s="1191"/>
      <c r="E56" s="1191"/>
      <c r="F56" s="1191"/>
      <c r="G56" s="1326" t="s">
        <v>5067</v>
      </c>
      <c r="H56" s="1191" t="s">
        <v>5068</v>
      </c>
      <c r="I56" s="1191" t="s">
        <v>5069</v>
      </c>
      <c r="J56" s="1191" t="s">
        <v>5070</v>
      </c>
      <c r="K56" s="1191" t="s">
        <v>5071</v>
      </c>
      <c r="L56" s="1192" t="s">
        <v>5072</v>
      </c>
      <c r="M56" s="1327"/>
      <c r="N56" s="1181"/>
      <c r="O56" s="1181"/>
      <c r="P56" s="1181"/>
      <c r="Q56" s="1181"/>
      <c r="R56" s="1181"/>
      <c r="S56" s="1181"/>
      <c r="T56" s="1181"/>
    </row>
    <row r="57" spans="1:34">
      <c r="U57" s="1189"/>
      <c r="V57" s="1189"/>
      <c r="W57" s="1189"/>
      <c r="X57" s="1189"/>
      <c r="Y57" s="1189"/>
      <c r="Z57" s="1189"/>
      <c r="AA57" s="1189"/>
      <c r="AB57" s="1189"/>
      <c r="AC57" s="1189"/>
      <c r="AD57" s="1189"/>
      <c r="AE57" s="1189"/>
      <c r="AF57" s="1189"/>
      <c r="AG57" s="1189"/>
      <c r="AH57" s="1189"/>
    </row>
    <row r="58" spans="1:34">
      <c r="U58" s="1189"/>
      <c r="V58" s="1189"/>
      <c r="W58" s="1189"/>
      <c r="X58" s="1189"/>
      <c r="Y58" s="1189"/>
      <c r="Z58" s="1189"/>
      <c r="AA58" s="1189"/>
      <c r="AB58" s="1189"/>
      <c r="AC58" s="1189"/>
      <c r="AD58" s="1189"/>
      <c r="AE58" s="1189"/>
      <c r="AF58" s="1189"/>
      <c r="AG58" s="1189"/>
      <c r="AH58" s="1189"/>
    </row>
    <row r="59" spans="1:34">
      <c r="U59" s="1189"/>
      <c r="V59" s="1189"/>
      <c r="W59" s="1189"/>
      <c r="X59" s="1189"/>
      <c r="Y59" s="1189"/>
      <c r="Z59" s="1189"/>
      <c r="AA59" s="1189"/>
      <c r="AB59" s="1189"/>
      <c r="AC59" s="1189"/>
      <c r="AD59" s="1189"/>
      <c r="AE59" s="1189"/>
      <c r="AF59" s="1189"/>
      <c r="AG59" s="1189"/>
      <c r="AH59" s="1189"/>
    </row>
    <row r="60" spans="1:34">
      <c r="U60" s="1189"/>
      <c r="V60" s="1189"/>
      <c r="W60" s="1189"/>
      <c r="X60" s="1189"/>
      <c r="Y60" s="1189"/>
      <c r="Z60" s="1189"/>
      <c r="AA60" s="1189"/>
      <c r="AB60" s="1189"/>
      <c r="AC60" s="1189"/>
      <c r="AD60" s="1189"/>
      <c r="AE60" s="1189"/>
      <c r="AF60" s="1189"/>
      <c r="AG60" s="1189"/>
      <c r="AH60" s="1189"/>
    </row>
    <row r="61" spans="1:34">
      <c r="U61" s="1189"/>
      <c r="V61" s="1189"/>
      <c r="W61" s="1189"/>
      <c r="X61" s="1189"/>
      <c r="Y61" s="1189"/>
      <c r="Z61" s="1189"/>
      <c r="AA61" s="1189"/>
      <c r="AB61" s="1189"/>
      <c r="AC61" s="1189"/>
      <c r="AD61" s="1189"/>
      <c r="AE61" s="1189"/>
      <c r="AF61" s="1189"/>
      <c r="AG61" s="1189"/>
      <c r="AH61" s="1189"/>
    </row>
    <row r="62" spans="1:34">
      <c r="U62" s="1189"/>
      <c r="V62" s="1189"/>
      <c r="W62" s="1189"/>
      <c r="X62" s="1189"/>
      <c r="Y62" s="1189"/>
      <c r="Z62" s="1189"/>
      <c r="AA62" s="1189"/>
      <c r="AB62" s="1189"/>
      <c r="AC62" s="1189"/>
      <c r="AD62" s="1189"/>
      <c r="AE62" s="1189"/>
      <c r="AF62" s="1189"/>
      <c r="AG62" s="1189"/>
      <c r="AH62" s="1189"/>
    </row>
    <row r="64" spans="1:34">
      <c r="U64" s="1189"/>
      <c r="V64" s="1189"/>
      <c r="W64" s="1189"/>
      <c r="X64" s="1189"/>
      <c r="Y64" s="1189"/>
      <c r="Z64" s="1189"/>
      <c r="AA64" s="1189"/>
      <c r="AB64" s="1189"/>
      <c r="AC64" s="1189"/>
      <c r="AD64" s="1189"/>
      <c r="AE64" s="1189"/>
      <c r="AF64" s="1189"/>
      <c r="AG64" s="1189"/>
      <c r="AH64" s="1189"/>
    </row>
    <row r="65" spans="21:34">
      <c r="U65" s="1189"/>
      <c r="V65" s="1189"/>
      <c r="W65" s="1189"/>
      <c r="X65" s="1189"/>
      <c r="Y65" s="1189"/>
      <c r="Z65" s="1189"/>
      <c r="AA65" s="1189"/>
      <c r="AB65" s="1189"/>
      <c r="AC65" s="1189"/>
      <c r="AD65" s="1189"/>
      <c r="AE65" s="1189"/>
      <c r="AF65" s="1189"/>
      <c r="AG65" s="1189"/>
      <c r="AH65" s="1189"/>
    </row>
    <row r="67" spans="21:34">
      <c r="U67" s="1189"/>
      <c r="V67" s="1189"/>
      <c r="W67" s="1189"/>
      <c r="X67" s="1189"/>
      <c r="Y67" s="1189"/>
      <c r="Z67" s="1189"/>
      <c r="AA67" s="1189"/>
      <c r="AB67" s="1189"/>
      <c r="AC67" s="1189"/>
      <c r="AD67" s="1189"/>
      <c r="AE67" s="1189"/>
      <c r="AF67" s="1189"/>
      <c r="AG67" s="1189"/>
      <c r="AH67" s="1189"/>
    </row>
    <row r="68" spans="21:34">
      <c r="U68" s="1189"/>
      <c r="V68" s="1189"/>
      <c r="W68" s="1189"/>
      <c r="X68" s="1189"/>
      <c r="Y68" s="1189"/>
      <c r="Z68" s="1189"/>
      <c r="AA68" s="1189"/>
      <c r="AB68" s="1189"/>
      <c r="AC68" s="1189"/>
      <c r="AD68" s="1189"/>
      <c r="AE68" s="1189"/>
      <c r="AF68" s="1189"/>
      <c r="AG68" s="1189"/>
      <c r="AH68" s="1189"/>
    </row>
  </sheetData>
  <printOptions horizontalCentered="1" verticalCentered="1" gridLines="1"/>
  <pageMargins left="0.25" right="0.25" top="0.6" bottom="0" header="0" footer="0"/>
  <pageSetup scale="69" orientation="portrait" horizontalDpi="4294967293" verticalDpi="4294967293" r:id="rId1"/>
  <headerFooter>
    <oddHeader>&amp;C&amp;"-,Bold"&amp;20Mizmor 76</oddHeader>
  </headerFooter>
  <legacy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pageSetUpPr fitToPage="1"/>
  </sheetPr>
  <dimension ref="A1:DP66"/>
  <sheetViews>
    <sheetView showZeros="0" zoomScaleNormal="100" workbookViewId="0">
      <selection activeCell="Y35" sqref="Y35"/>
    </sheetView>
  </sheetViews>
  <sheetFormatPr defaultColWidth="9.140625" defaultRowHeight="23.25"/>
  <cols>
    <col min="1" max="10" width="3.5703125" style="1336" bestFit="1" customWidth="1"/>
    <col min="11" max="12" width="4" style="1336" bestFit="1" customWidth="1"/>
    <col min="13" max="21" width="3.5703125" style="1336" bestFit="1" customWidth="1"/>
    <col min="22" max="22" width="4" style="1336" bestFit="1" customWidth="1"/>
    <col min="23" max="25" width="3.5703125" style="1336" bestFit="1" customWidth="1"/>
    <col min="26" max="26" width="4" style="1336" bestFit="1" customWidth="1"/>
    <col min="27" max="27" width="3.5703125" style="1336" bestFit="1" customWidth="1"/>
    <col min="28" max="28" width="4" style="1336" bestFit="1" customWidth="1"/>
    <col min="29" max="29" width="3.7109375" style="1336" bestFit="1" customWidth="1"/>
    <col min="30" max="30" width="3.5703125" style="1336" bestFit="1" customWidth="1"/>
    <col min="31" max="32" width="4" style="1336" bestFit="1" customWidth="1"/>
    <col min="33" max="33" width="3.7109375" style="1336" bestFit="1" customWidth="1"/>
    <col min="34" max="35" width="3.5703125" style="1336" bestFit="1" customWidth="1"/>
    <col min="36" max="36" width="4" style="1336" bestFit="1" customWidth="1"/>
    <col min="37" max="37" width="3.7109375" style="1336" bestFit="1" customWidth="1"/>
    <col min="38" max="38" width="4" style="1336" bestFit="1" customWidth="1"/>
    <col min="39" max="40" width="3.5703125" style="1336" bestFit="1" customWidth="1"/>
    <col min="41" max="42" width="3.7109375" style="1336" bestFit="1" customWidth="1"/>
    <col min="43" max="43" width="4" style="1336" bestFit="1" customWidth="1"/>
    <col min="44" max="44" width="3.5703125" style="1336" bestFit="1" customWidth="1"/>
    <col min="45" max="46" width="4" style="1336" bestFit="1" customWidth="1"/>
    <col min="47" max="47" width="3.7109375" style="1336" bestFit="1" customWidth="1"/>
    <col min="48" max="48" width="4" style="1336" bestFit="1" customWidth="1"/>
    <col min="49" max="49" width="3.5703125" style="1336" bestFit="1" customWidth="1"/>
    <col min="50" max="52" width="4.42578125" style="1336" bestFit="1" customWidth="1"/>
    <col min="53" max="53" width="2.7109375" style="1342" bestFit="1" customWidth="1"/>
    <col min="54" max="54" width="2.7109375" style="1342" customWidth="1"/>
    <col min="55" max="58" width="2.7109375" style="1342" bestFit="1" customWidth="1"/>
    <col min="59" max="59" width="4" style="1342" bestFit="1" customWidth="1"/>
    <col min="60" max="60" width="5.140625" style="1342" bestFit="1" customWidth="1"/>
    <col min="61" max="61" width="3.5703125" style="1342" bestFit="1" customWidth="1"/>
    <col min="62" max="62" width="4" style="1342" bestFit="1" customWidth="1"/>
    <col min="63" max="63" width="4.85546875" style="1342" bestFit="1" customWidth="1"/>
    <col min="64" max="64" width="2.7109375" style="1342" bestFit="1" customWidth="1"/>
    <col min="65" max="65" width="4" style="1342" bestFit="1" customWidth="1"/>
    <col min="66" max="66" width="2.85546875" style="1333" bestFit="1" customWidth="1"/>
    <col min="67" max="68" width="2.85546875" style="1333" hidden="1" customWidth="1"/>
    <col min="69" max="70" width="2.85546875" style="1333" bestFit="1" customWidth="1"/>
    <col min="71" max="78" width="9.140625" style="1342"/>
    <col min="79" max="16384" width="9.140625" style="1343"/>
  </cols>
  <sheetData>
    <row r="1" spans="1:120" s="1328" customFormat="1" ht="12.95" customHeight="1">
      <c r="BA1" s="1328" t="s">
        <v>677</v>
      </c>
      <c r="BB1" s="1328" t="s">
        <v>677</v>
      </c>
      <c r="BC1" s="1329" t="s">
        <v>1229</v>
      </c>
      <c r="BD1" s="1330" t="s">
        <v>1228</v>
      </c>
      <c r="BE1" s="1331" t="s">
        <v>1226</v>
      </c>
      <c r="BF1" s="1332" t="s">
        <v>1245</v>
      </c>
      <c r="BG1" s="1328" t="s">
        <v>686</v>
      </c>
      <c r="BH1" s="1328" t="s">
        <v>686</v>
      </c>
      <c r="BI1" s="1333" t="s">
        <v>686</v>
      </c>
      <c r="BJ1" s="1333" t="s">
        <v>4155</v>
      </c>
      <c r="BK1" s="1328" t="s">
        <v>686</v>
      </c>
      <c r="BL1" s="1328" t="s">
        <v>677</v>
      </c>
      <c r="BM1" s="1328" t="s">
        <v>686</v>
      </c>
      <c r="BN1" s="1332" t="s">
        <v>1245</v>
      </c>
      <c r="BO1" s="1331" t="s">
        <v>1226</v>
      </c>
      <c r="BP1" s="1330" t="s">
        <v>1228</v>
      </c>
      <c r="BQ1" s="1329" t="s">
        <v>1229</v>
      </c>
    </row>
    <row r="2" spans="1:120" s="1328" customFormat="1" ht="12.95" customHeight="1" thickBot="1">
      <c r="AZ2" s="1334"/>
      <c r="BB2" s="1328" t="s">
        <v>716</v>
      </c>
      <c r="BG2" s="1328" t="s">
        <v>5164</v>
      </c>
      <c r="BH2" s="1328" t="s">
        <v>5165</v>
      </c>
      <c r="BI2" s="1333" t="s">
        <v>4155</v>
      </c>
      <c r="BJ2" s="1333" t="s">
        <v>673</v>
      </c>
      <c r="BK2" s="1328" t="s">
        <v>5166</v>
      </c>
      <c r="BM2" s="1328" t="s">
        <v>5167</v>
      </c>
    </row>
    <row r="3" spans="1:120" ht="24.75" thickTop="1" thickBot="1">
      <c r="A3" s="1335"/>
      <c r="B3" s="1335"/>
      <c r="C3" s="1335"/>
      <c r="D3" s="1335"/>
      <c r="E3" s="1335"/>
      <c r="F3" s="1335"/>
      <c r="G3" s="1335"/>
      <c r="H3" s="1335"/>
      <c r="I3" s="1335"/>
      <c r="J3" s="1335"/>
      <c r="K3" s="1335"/>
      <c r="L3" s="1335"/>
      <c r="M3" s="1335"/>
      <c r="N3" s="1335"/>
      <c r="O3" s="1335"/>
      <c r="P3" s="1335"/>
      <c r="Q3" s="1335"/>
      <c r="R3" s="1335"/>
      <c r="S3" s="1335"/>
      <c r="T3" s="1335"/>
      <c r="U3" s="1335"/>
      <c r="V3" s="1335"/>
      <c r="W3" s="1335"/>
      <c r="X3" s="1335"/>
      <c r="Y3" s="1335"/>
      <c r="Z3" s="1336" t="s">
        <v>1240</v>
      </c>
      <c r="AA3" s="1336" t="s">
        <v>1235</v>
      </c>
      <c r="AB3" s="1337" t="s">
        <v>1245</v>
      </c>
      <c r="AC3" s="1336" t="s">
        <v>1233</v>
      </c>
      <c r="AD3" s="1336" t="s">
        <v>4847</v>
      </c>
      <c r="AE3" s="1336" t="s">
        <v>1241</v>
      </c>
      <c r="AF3" s="1336" t="s">
        <v>1231</v>
      </c>
      <c r="AG3" s="1338" t="s">
        <v>1226</v>
      </c>
      <c r="AH3" s="1336" t="s">
        <v>1233</v>
      </c>
      <c r="AI3" s="1336" t="s">
        <v>1240</v>
      </c>
      <c r="AJ3" s="1339" t="s">
        <v>1228</v>
      </c>
      <c r="AK3" s="1340" t="s">
        <v>1229</v>
      </c>
      <c r="AL3" s="1336" t="s">
        <v>1239</v>
      </c>
      <c r="AM3" s="1340" t="s">
        <v>1229</v>
      </c>
      <c r="AN3" s="1336" t="s">
        <v>1233</v>
      </c>
      <c r="AO3" s="1336" t="s">
        <v>4200</v>
      </c>
      <c r="AP3" s="1336" t="s">
        <v>1232</v>
      </c>
      <c r="AQ3" s="1336" t="s">
        <v>1235</v>
      </c>
      <c r="AR3" s="1336" t="s">
        <v>1246</v>
      </c>
      <c r="AS3" s="1336" t="s">
        <v>1232</v>
      </c>
      <c r="AT3" s="1336" t="s">
        <v>1238</v>
      </c>
      <c r="AU3" s="1336" t="s">
        <v>1233</v>
      </c>
      <c r="AV3" s="1336" t="s">
        <v>1236</v>
      </c>
      <c r="AW3" s="1336" t="s">
        <v>1234</v>
      </c>
      <c r="AX3" s="1336" t="s">
        <v>1232</v>
      </c>
      <c r="AY3" s="1340" t="s">
        <v>1229</v>
      </c>
      <c r="AZ3" s="1341" t="s">
        <v>1226</v>
      </c>
      <c r="BA3" s="1333">
        <v>1</v>
      </c>
      <c r="BB3" s="1333">
        <v>5</v>
      </c>
      <c r="BC3" s="1333">
        <v>3</v>
      </c>
      <c r="BD3" s="1333">
        <v>1</v>
      </c>
      <c r="BE3" s="1333">
        <v>2</v>
      </c>
      <c r="BF3" s="1333">
        <v>1</v>
      </c>
      <c r="BG3" s="1333">
        <f>SUM(BC3:BF3)</f>
        <v>7</v>
      </c>
      <c r="BH3" s="1333">
        <f>+BG3</f>
        <v>7</v>
      </c>
      <c r="BI3" s="1328">
        <f>+Z4</f>
        <v>23</v>
      </c>
      <c r="BJ3" s="1328">
        <f>+BI3</f>
        <v>23</v>
      </c>
      <c r="BK3" s="1328">
        <f t="shared" ref="BK3:BK33" si="0">+BI3-BG3</f>
        <v>16</v>
      </c>
      <c r="BL3" s="1333">
        <v>5</v>
      </c>
      <c r="BM3" s="1333">
        <v>2</v>
      </c>
      <c r="BN3" s="1333">
        <f>+BF3</f>
        <v>1</v>
      </c>
      <c r="BO3" s="1333">
        <f>+BE3</f>
        <v>2</v>
      </c>
      <c r="BP3" s="1333">
        <f>+BD3</f>
        <v>1</v>
      </c>
      <c r="BQ3" s="1333">
        <f>+BC3</f>
        <v>3</v>
      </c>
      <c r="BR3" s="1333">
        <f>+BQ3+BN3</f>
        <v>4</v>
      </c>
      <c r="BS3" s="1342">
        <v>23</v>
      </c>
      <c r="BT3" s="1342" t="s">
        <v>4423</v>
      </c>
      <c r="BU3" s="1342" t="s">
        <v>4423</v>
      </c>
      <c r="BV3" s="1342" t="s">
        <v>4423</v>
      </c>
      <c r="BW3" s="1342" t="s">
        <v>4423</v>
      </c>
      <c r="BX3" s="1342" t="s">
        <v>4423</v>
      </c>
      <c r="BY3" s="1342" t="s">
        <v>4423</v>
      </c>
      <c r="BZ3" s="1342" t="s">
        <v>4423</v>
      </c>
      <c r="CA3" s="1343" t="s">
        <v>4423</v>
      </c>
      <c r="CB3" s="1343" t="s">
        <v>4423</v>
      </c>
      <c r="CC3" s="1343" t="s">
        <v>4423</v>
      </c>
      <c r="CD3" s="1343" t="s">
        <v>4423</v>
      </c>
      <c r="CE3" s="1343" t="s">
        <v>4423</v>
      </c>
      <c r="CF3" s="1344" t="s">
        <v>4423</v>
      </c>
      <c r="CG3" s="1344" t="s">
        <v>4423</v>
      </c>
    </row>
    <row r="4" spans="1:120" s="1328" customFormat="1" ht="12.95" customHeight="1" thickTop="1" thickBot="1">
      <c r="Z4" s="1328">
        <v>23</v>
      </c>
      <c r="AA4" s="1328">
        <v>22</v>
      </c>
      <c r="AB4" s="1345">
        <v>21</v>
      </c>
      <c r="AC4" s="1346"/>
      <c r="AD4" s="1346">
        <v>20</v>
      </c>
      <c r="AE4" s="1346">
        <v>19</v>
      </c>
      <c r="AF4" s="1346">
        <v>18</v>
      </c>
      <c r="AG4" s="1346">
        <v>17</v>
      </c>
      <c r="AH4" s="1346"/>
      <c r="AI4" s="1346">
        <v>16</v>
      </c>
      <c r="AJ4" s="1346">
        <v>15</v>
      </c>
      <c r="AK4" s="1347">
        <v>14</v>
      </c>
      <c r="AL4" s="1328">
        <v>13</v>
      </c>
      <c r="AM4" s="1328">
        <v>12</v>
      </c>
      <c r="AO4" s="1328">
        <v>11</v>
      </c>
      <c r="AP4" s="1328">
        <v>10</v>
      </c>
      <c r="AQ4" s="1328">
        <v>9</v>
      </c>
      <c r="AR4" s="1328">
        <v>8</v>
      </c>
      <c r="AS4" s="1328">
        <v>7</v>
      </c>
      <c r="AT4" s="1328">
        <v>6</v>
      </c>
      <c r="AV4" s="1328">
        <v>5</v>
      </c>
      <c r="AW4" s="1328">
        <v>4</v>
      </c>
      <c r="AX4" s="1328">
        <v>3</v>
      </c>
      <c r="AY4" s="1328">
        <v>2</v>
      </c>
      <c r="AZ4" s="1348">
        <v>1</v>
      </c>
      <c r="BI4" s="1333"/>
      <c r="BJ4" s="1333"/>
      <c r="BK4" s="1328">
        <f t="shared" si="0"/>
        <v>0</v>
      </c>
      <c r="BR4" s="1328">
        <f t="shared" ref="BR4:BR32" si="1">+BQ4+BN4</f>
        <v>0</v>
      </c>
    </row>
    <row r="5" spans="1:120" ht="24.75" thickTop="1" thickBot="1">
      <c r="A5" s="1349"/>
      <c r="B5" s="1350"/>
      <c r="C5" s="1350"/>
      <c r="D5" s="1350"/>
      <c r="E5" s="1350"/>
      <c r="F5" s="1350"/>
      <c r="G5" s="1350"/>
      <c r="H5" s="1350"/>
      <c r="I5" s="1350"/>
      <c r="J5" s="1350"/>
      <c r="K5" s="1350"/>
      <c r="L5" s="1350"/>
      <c r="M5" s="1350"/>
      <c r="N5" s="1350"/>
      <c r="O5" s="1350"/>
      <c r="P5" s="1350"/>
      <c r="Q5" s="1350"/>
      <c r="R5" s="1350"/>
      <c r="S5" s="1350"/>
      <c r="T5" s="1351" t="s">
        <v>1228</v>
      </c>
      <c r="U5" s="1352" t="s">
        <v>1229</v>
      </c>
      <c r="V5" s="1353" t="s">
        <v>1245</v>
      </c>
      <c r="W5" s="1354" t="s">
        <v>1233</v>
      </c>
      <c r="X5" s="1355" t="s">
        <v>1226</v>
      </c>
      <c r="Y5" s="1351" t="s">
        <v>1228</v>
      </c>
      <c r="Z5" s="1354" t="s">
        <v>1230</v>
      </c>
      <c r="AA5" s="1354" t="s">
        <v>1246</v>
      </c>
      <c r="AB5" s="1336" t="s">
        <v>1233</v>
      </c>
      <c r="AC5" s="1338" t="s">
        <v>1226</v>
      </c>
      <c r="AD5" s="1336" t="s">
        <v>1231</v>
      </c>
      <c r="AE5" s="1336" t="s">
        <v>1240</v>
      </c>
      <c r="AF5" s="1337" t="s">
        <v>1247</v>
      </c>
      <c r="AG5" s="1336" t="s">
        <v>1235</v>
      </c>
      <c r="AH5" s="1336" t="s">
        <v>1238</v>
      </c>
      <c r="AI5" s="1336" t="s">
        <v>1233</v>
      </c>
      <c r="AJ5" s="1356" t="s">
        <v>1242</v>
      </c>
      <c r="AK5" s="1357" t="s">
        <v>4854</v>
      </c>
      <c r="AL5" s="1358" t="s">
        <v>1237</v>
      </c>
      <c r="AM5" s="1359" t="s">
        <v>1226</v>
      </c>
      <c r="AN5" s="1360" t="s">
        <v>4855</v>
      </c>
      <c r="AO5" s="1354" t="s">
        <v>1233</v>
      </c>
      <c r="AP5" s="1354" t="s">
        <v>1237</v>
      </c>
      <c r="AQ5" s="1354" t="s">
        <v>1230</v>
      </c>
      <c r="AR5" s="1351" t="s">
        <v>1228</v>
      </c>
      <c r="AS5" s="1354" t="s">
        <v>1237</v>
      </c>
      <c r="AT5" s="1354" t="s">
        <v>1235</v>
      </c>
      <c r="AU5" s="1354" t="s">
        <v>1238</v>
      </c>
      <c r="AV5" s="1354" t="s">
        <v>1233</v>
      </c>
      <c r="AW5" s="1354" t="s">
        <v>1227</v>
      </c>
      <c r="AX5" s="1354" t="s">
        <v>1230</v>
      </c>
      <c r="AY5" s="1351" t="s">
        <v>1228</v>
      </c>
      <c r="AZ5" s="1361" t="s">
        <v>1232</v>
      </c>
      <c r="BA5" s="1362">
        <v>2</v>
      </c>
      <c r="BB5" s="1362">
        <v>6</v>
      </c>
      <c r="BC5" s="1362">
        <v>2</v>
      </c>
      <c r="BD5" s="1362">
        <v>4</v>
      </c>
      <c r="BE5" s="1362">
        <v>3</v>
      </c>
      <c r="BF5" s="1362">
        <v>2</v>
      </c>
      <c r="BG5" s="1362">
        <f t="shared" ref="BG5:BG32" si="2">SUM(BC5:BF5)</f>
        <v>11</v>
      </c>
      <c r="BH5" s="1362">
        <f>+BH3+BG5</f>
        <v>18</v>
      </c>
      <c r="BI5" s="1363">
        <f>+T7-Z4</f>
        <v>28</v>
      </c>
      <c r="BJ5" s="1363">
        <f>+BJ3+BI5</f>
        <v>51</v>
      </c>
      <c r="BK5" s="1363">
        <f t="shared" si="0"/>
        <v>17</v>
      </c>
      <c r="BL5" s="1362">
        <v>11</v>
      </c>
      <c r="BM5" s="1364">
        <v>5</v>
      </c>
      <c r="BN5" s="1333">
        <f>+BN3+BF5</f>
        <v>3</v>
      </c>
      <c r="BO5" s="1333">
        <f>+BO3+BE5</f>
        <v>5</v>
      </c>
      <c r="BP5" s="1333">
        <f>+BP3+BD5</f>
        <v>5</v>
      </c>
      <c r="BQ5" s="1333">
        <f>+BQ3+BC5</f>
        <v>5</v>
      </c>
      <c r="BR5" s="1333">
        <f t="shared" si="1"/>
        <v>8</v>
      </c>
      <c r="BS5" s="1342" t="s">
        <v>4423</v>
      </c>
      <c r="BT5" s="1342" t="s">
        <v>4423</v>
      </c>
      <c r="BU5" s="1342" t="s">
        <v>4423</v>
      </c>
      <c r="BV5" s="1342" t="s">
        <v>4423</v>
      </c>
      <c r="BW5" s="1342" t="s">
        <v>4423</v>
      </c>
      <c r="BX5" s="1342" t="s">
        <v>4423</v>
      </c>
      <c r="BY5" s="1342" t="s">
        <v>4423</v>
      </c>
      <c r="BZ5" s="1342" t="s">
        <v>4423</v>
      </c>
      <c r="CA5" s="1343" t="s">
        <v>4423</v>
      </c>
    </row>
    <row r="6" spans="1:120" s="1328" customFormat="1" ht="12.95" customHeight="1" thickTop="1" thickBot="1">
      <c r="T6" s="1328">
        <v>28</v>
      </c>
      <c r="U6" s="1328">
        <v>27</v>
      </c>
      <c r="V6" s="1328">
        <v>26</v>
      </c>
      <c r="X6" s="1328">
        <v>25</v>
      </c>
      <c r="Y6" s="1328">
        <v>24</v>
      </c>
      <c r="Z6" s="1328">
        <v>23</v>
      </c>
      <c r="AA6" s="1328">
        <v>22</v>
      </c>
      <c r="AC6" s="1328">
        <v>21</v>
      </c>
      <c r="AD6" s="1328">
        <v>20</v>
      </c>
      <c r="AE6" s="1328">
        <v>19</v>
      </c>
      <c r="AF6" s="1328">
        <v>18</v>
      </c>
      <c r="AG6" s="1328">
        <v>17</v>
      </c>
      <c r="AH6" s="1328">
        <v>16</v>
      </c>
      <c r="AJ6" s="1328">
        <v>15</v>
      </c>
      <c r="AK6" s="1328">
        <v>14</v>
      </c>
      <c r="AL6" s="1328">
        <v>13</v>
      </c>
      <c r="AM6" s="1328">
        <v>12</v>
      </c>
      <c r="AN6" s="1328">
        <v>11</v>
      </c>
      <c r="AP6" s="1328">
        <v>10</v>
      </c>
      <c r="AQ6" s="1328">
        <v>9</v>
      </c>
      <c r="AR6" s="1328">
        <v>8</v>
      </c>
      <c r="AS6" s="1328">
        <v>7</v>
      </c>
      <c r="AT6" s="1328">
        <v>6</v>
      </c>
      <c r="AU6" s="1328">
        <v>5</v>
      </c>
      <c r="AW6" s="1328">
        <v>4</v>
      </c>
      <c r="AX6" s="1328">
        <v>3</v>
      </c>
      <c r="AY6" s="1328">
        <v>2</v>
      </c>
      <c r="AZ6" s="1348">
        <v>1</v>
      </c>
      <c r="BI6" s="1333"/>
      <c r="BJ6" s="1333"/>
    </row>
    <row r="7" spans="1:120" s="1328" customFormat="1" ht="12.95" customHeight="1" thickTop="1" thickBot="1">
      <c r="A7" s="1365"/>
      <c r="T7" s="1345">
        <v>51</v>
      </c>
      <c r="U7" s="1346">
        <v>50</v>
      </c>
      <c r="V7" s="1346">
        <v>49</v>
      </c>
      <c r="W7" s="1346"/>
      <c r="X7" s="1346">
        <v>48</v>
      </c>
      <c r="Y7" s="1346">
        <v>47</v>
      </c>
      <c r="Z7" s="1346">
        <v>46</v>
      </c>
      <c r="AA7" s="1346">
        <v>45</v>
      </c>
      <c r="AB7" s="1346"/>
      <c r="AC7" s="1346">
        <v>44</v>
      </c>
      <c r="AD7" s="1346">
        <v>43</v>
      </c>
      <c r="AE7" s="1346">
        <v>42</v>
      </c>
      <c r="AF7" s="1346">
        <v>41</v>
      </c>
      <c r="AG7" s="1346">
        <v>40</v>
      </c>
      <c r="AH7" s="1346">
        <v>39</v>
      </c>
      <c r="AI7" s="1346"/>
      <c r="AJ7" s="1346">
        <v>38</v>
      </c>
      <c r="AK7" s="1346">
        <v>37</v>
      </c>
      <c r="AL7" s="1346">
        <v>36</v>
      </c>
      <c r="AM7" s="1346">
        <v>35</v>
      </c>
      <c r="AN7" s="1346">
        <v>34</v>
      </c>
      <c r="AO7" s="1346"/>
      <c r="AP7" s="1346">
        <v>33</v>
      </c>
      <c r="AQ7" s="1346">
        <v>32</v>
      </c>
      <c r="AR7" s="1347">
        <v>31</v>
      </c>
      <c r="AS7" s="1328">
        <v>30</v>
      </c>
      <c r="AT7" s="1328">
        <v>29</v>
      </c>
      <c r="AU7" s="1328">
        <v>28</v>
      </c>
      <c r="AW7" s="1328">
        <v>27</v>
      </c>
      <c r="AX7" s="1328">
        <v>26</v>
      </c>
      <c r="AY7" s="1328">
        <v>25</v>
      </c>
      <c r="AZ7" s="1348">
        <v>24</v>
      </c>
      <c r="BH7" s="1333">
        <f>+BH4+BG7</f>
        <v>0</v>
      </c>
      <c r="BI7" s="1333"/>
      <c r="BJ7" s="1328">
        <f>+BJ4+BI7</f>
        <v>0</v>
      </c>
      <c r="BK7" s="1328">
        <f t="shared" si="0"/>
        <v>0</v>
      </c>
      <c r="BM7" s="1366"/>
      <c r="BN7" s="1333">
        <f>+BN4+BF7</f>
        <v>0</v>
      </c>
      <c r="BO7" s="1333">
        <f>+BO4+BE7</f>
        <v>0</v>
      </c>
      <c r="BP7" s="1333">
        <f>+BP4+BD7</f>
        <v>0</v>
      </c>
      <c r="BQ7" s="1333">
        <f>+BQ4+BC7</f>
        <v>0</v>
      </c>
      <c r="BR7" s="1333">
        <f t="shared" si="1"/>
        <v>0</v>
      </c>
    </row>
    <row r="8" spans="1:120" ht="24" thickTop="1">
      <c r="A8" s="1367"/>
      <c r="B8" s="1335"/>
      <c r="C8" s="1335"/>
      <c r="D8" s="1335"/>
      <c r="E8" s="1335"/>
      <c r="F8" s="1335"/>
      <c r="G8" s="1335"/>
      <c r="H8" s="1335"/>
      <c r="I8" s="1335"/>
      <c r="J8" s="1335"/>
      <c r="K8" s="1335"/>
      <c r="L8" s="1335"/>
      <c r="M8" s="1335"/>
      <c r="N8" s="1335"/>
      <c r="O8" s="1335"/>
      <c r="P8" s="1335"/>
      <c r="Q8" s="1335"/>
      <c r="R8" s="1335"/>
      <c r="S8" s="1335"/>
      <c r="T8" s="1335"/>
      <c r="U8" s="1335"/>
      <c r="V8" s="1335"/>
      <c r="W8" s="1335"/>
      <c r="X8" s="1335"/>
      <c r="Y8" s="1335"/>
      <c r="Z8" s="1336" t="s">
        <v>1250</v>
      </c>
      <c r="AA8" s="1339" t="s">
        <v>1228</v>
      </c>
      <c r="AB8" s="1336" t="s">
        <v>1235</v>
      </c>
      <c r="AC8" s="1336" t="s">
        <v>1234</v>
      </c>
      <c r="AD8" s="1336" t="s">
        <v>1238</v>
      </c>
      <c r="AE8" s="1336" t="s">
        <v>1233</v>
      </c>
      <c r="AF8" s="1339" t="s">
        <v>1228</v>
      </c>
      <c r="AG8" s="1336" t="s">
        <v>4200</v>
      </c>
      <c r="AH8" s="1336" t="s">
        <v>1232</v>
      </c>
      <c r="AI8" s="1339" t="s">
        <v>1228</v>
      </c>
      <c r="AJ8" s="1336" t="s">
        <v>1227</v>
      </c>
      <c r="AK8" s="1340" t="s">
        <v>1229</v>
      </c>
      <c r="AL8" s="1339" t="s">
        <v>1228</v>
      </c>
      <c r="AM8" s="1336" t="s">
        <v>1233</v>
      </c>
      <c r="AN8" s="1339" t="s">
        <v>1228</v>
      </c>
      <c r="AO8" s="1336" t="s">
        <v>1248</v>
      </c>
      <c r="AP8" s="1336" t="s">
        <v>1241</v>
      </c>
      <c r="AQ8" s="1336" t="s">
        <v>1233</v>
      </c>
      <c r="AR8" s="1340" t="s">
        <v>1242</v>
      </c>
      <c r="AS8" s="1338" t="s">
        <v>1226</v>
      </c>
      <c r="AT8" s="1337" t="s">
        <v>1245</v>
      </c>
      <c r="AU8" s="1336" t="s">
        <v>1238</v>
      </c>
      <c r="AV8" s="1336" t="s">
        <v>1233</v>
      </c>
      <c r="AW8" s="1336" t="s">
        <v>1235</v>
      </c>
      <c r="AX8" s="1336" t="s">
        <v>1237</v>
      </c>
      <c r="AY8" s="1336" t="s">
        <v>1235</v>
      </c>
      <c r="AZ8" s="1368" t="s">
        <v>1228</v>
      </c>
      <c r="BA8" s="1333">
        <v>3</v>
      </c>
      <c r="BB8" s="1333">
        <v>5</v>
      </c>
      <c r="BC8" s="1333">
        <v>2</v>
      </c>
      <c r="BD8" s="1333">
        <v>6</v>
      </c>
      <c r="BE8" s="1333">
        <v>1</v>
      </c>
      <c r="BF8" s="1333">
        <v>1</v>
      </c>
      <c r="BG8" s="1333">
        <f t="shared" si="2"/>
        <v>10</v>
      </c>
      <c r="BH8" s="1333">
        <f>+BH5+BG8</f>
        <v>28</v>
      </c>
      <c r="BI8" s="1328">
        <f>+Z10-T7</f>
        <v>23</v>
      </c>
      <c r="BJ8" s="1328">
        <f>+BJ5+BI8</f>
        <v>74</v>
      </c>
      <c r="BK8" s="1328">
        <f t="shared" si="0"/>
        <v>13</v>
      </c>
      <c r="BL8" s="1333">
        <v>7</v>
      </c>
      <c r="BM8" s="1369">
        <v>6</v>
      </c>
      <c r="BN8" s="1333">
        <f>+BN5+BF8</f>
        <v>4</v>
      </c>
      <c r="BO8" s="1333">
        <f>+BO5+BE8</f>
        <v>6</v>
      </c>
      <c r="BP8" s="1333">
        <f>+BP5+BD8</f>
        <v>11</v>
      </c>
      <c r="BQ8" s="1333">
        <f>+BQ5+BC8</f>
        <v>7</v>
      </c>
      <c r="BR8" s="1333">
        <f t="shared" si="1"/>
        <v>11</v>
      </c>
      <c r="BS8" s="1342" t="s">
        <v>4423</v>
      </c>
      <c r="BT8" s="1342" t="s">
        <v>4423</v>
      </c>
      <c r="BU8" s="1342" t="s">
        <v>4423</v>
      </c>
      <c r="BV8" s="1342" t="s">
        <v>4423</v>
      </c>
      <c r="BW8" s="1342" t="s">
        <v>4423</v>
      </c>
      <c r="BX8" s="1342" t="s">
        <v>4423</v>
      </c>
      <c r="BY8" s="1342" t="s">
        <v>4423</v>
      </c>
      <c r="BZ8" s="1342" t="s">
        <v>4423</v>
      </c>
      <c r="CA8" s="1343" t="s">
        <v>4423</v>
      </c>
      <c r="CB8" s="1343" t="s">
        <v>4423</v>
      </c>
      <c r="CC8" s="1343" t="s">
        <v>4423</v>
      </c>
      <c r="CD8" s="1343" t="s">
        <v>4423</v>
      </c>
      <c r="CE8" s="1343" t="s">
        <v>4423</v>
      </c>
      <c r="CF8" s="1344" t="s">
        <v>4423</v>
      </c>
      <c r="CG8" s="1344" t="s">
        <v>4423</v>
      </c>
    </row>
    <row r="9" spans="1:120" s="1373" customFormat="1" ht="12" thickBot="1">
      <c r="A9" s="1370"/>
      <c r="B9" s="1333"/>
      <c r="C9" s="1333"/>
      <c r="D9" s="1333"/>
      <c r="E9" s="1333"/>
      <c r="F9" s="1333"/>
      <c r="G9" s="1333"/>
      <c r="H9" s="1333"/>
      <c r="I9" s="1333"/>
      <c r="J9" s="1333"/>
      <c r="K9" s="1333"/>
      <c r="L9" s="1333"/>
      <c r="M9" s="1333"/>
      <c r="N9" s="1333"/>
      <c r="O9" s="1333"/>
      <c r="P9" s="1333"/>
      <c r="Q9" s="1333"/>
      <c r="R9" s="1333"/>
      <c r="S9" s="1333"/>
      <c r="T9" s="1333"/>
      <c r="U9" s="1333"/>
      <c r="V9" s="1333"/>
      <c r="W9" s="1333"/>
      <c r="X9" s="1333"/>
      <c r="Y9" s="1333"/>
      <c r="Z9" s="1333">
        <v>51</v>
      </c>
      <c r="AA9" s="1333">
        <v>50</v>
      </c>
      <c r="AB9" s="1333">
        <v>49</v>
      </c>
      <c r="AC9" s="1333">
        <v>48</v>
      </c>
      <c r="AD9" s="1333">
        <v>47</v>
      </c>
      <c r="AE9" s="1333"/>
      <c r="AF9" s="1333">
        <v>46</v>
      </c>
      <c r="AG9" s="1333">
        <v>45</v>
      </c>
      <c r="AH9" s="1333">
        <v>44</v>
      </c>
      <c r="AI9" s="1333">
        <v>43</v>
      </c>
      <c r="AJ9" s="1333">
        <v>42</v>
      </c>
      <c r="AK9" s="1333">
        <v>41</v>
      </c>
      <c r="AL9" s="1333">
        <v>40</v>
      </c>
      <c r="AM9" s="1333"/>
      <c r="AN9" s="1333">
        <v>39</v>
      </c>
      <c r="AO9" s="1333">
        <v>38</v>
      </c>
      <c r="AP9" s="1333">
        <v>37</v>
      </c>
      <c r="AQ9" s="1333"/>
      <c r="AR9" s="1333">
        <v>36</v>
      </c>
      <c r="AS9" s="1328">
        <v>35</v>
      </c>
      <c r="AT9" s="1333">
        <v>34</v>
      </c>
      <c r="AU9" s="1333">
        <v>33</v>
      </c>
      <c r="AV9" s="1333"/>
      <c r="AW9" s="1333">
        <v>32</v>
      </c>
      <c r="AX9" s="1333">
        <v>31</v>
      </c>
      <c r="AY9" s="1333">
        <v>30</v>
      </c>
      <c r="AZ9" s="1371">
        <v>29</v>
      </c>
      <c r="BA9" s="1333"/>
      <c r="BB9" s="1333"/>
      <c r="BC9" s="1333"/>
      <c r="BD9" s="1333"/>
      <c r="BE9" s="1333"/>
      <c r="BF9" s="1333"/>
      <c r="BG9" s="1333"/>
      <c r="BH9" s="1333"/>
      <c r="BI9" s="1328"/>
      <c r="BJ9" s="1328"/>
      <c r="BK9" s="1328"/>
      <c r="BL9" s="1333"/>
      <c r="BM9" s="1372"/>
      <c r="BN9" s="1333"/>
      <c r="BO9" s="1333"/>
      <c r="BP9" s="1333"/>
      <c r="BQ9" s="1333"/>
      <c r="BR9" s="1333"/>
      <c r="BS9" s="1333"/>
      <c r="BT9" s="1333"/>
      <c r="BU9" s="1333"/>
      <c r="BV9" s="1333"/>
      <c r="BW9" s="1333"/>
      <c r="BX9" s="1333"/>
      <c r="BY9" s="1333"/>
      <c r="BZ9" s="1333"/>
    </row>
    <row r="10" spans="1:120" s="1328" customFormat="1" ht="12.95" customHeight="1" thickTop="1" thickBot="1">
      <c r="A10" s="1365"/>
      <c r="Z10" s="1328">
        <v>74</v>
      </c>
      <c r="AA10" s="1328">
        <v>73</v>
      </c>
      <c r="AB10" s="1328">
        <v>72</v>
      </c>
      <c r="AC10" s="1328">
        <v>71</v>
      </c>
      <c r="AD10" s="1328">
        <v>70</v>
      </c>
      <c r="AF10" s="1328">
        <v>69</v>
      </c>
      <c r="AG10" s="1328">
        <v>68</v>
      </c>
      <c r="AH10" s="1328">
        <v>67</v>
      </c>
      <c r="AI10" s="1328">
        <v>66</v>
      </c>
      <c r="AJ10" s="1328">
        <v>65</v>
      </c>
      <c r="AK10" s="1328">
        <v>64</v>
      </c>
      <c r="AL10" s="1328">
        <v>63</v>
      </c>
      <c r="AN10" s="1345">
        <v>62</v>
      </c>
      <c r="AO10" s="1346">
        <v>61</v>
      </c>
      <c r="AP10" s="1346">
        <v>60</v>
      </c>
      <c r="AQ10" s="1346"/>
      <c r="AR10" s="1346">
        <v>59</v>
      </c>
      <c r="AS10" s="1346">
        <v>58</v>
      </c>
      <c r="AT10" s="1346">
        <v>57</v>
      </c>
      <c r="AU10" s="1346">
        <v>56</v>
      </c>
      <c r="AV10" s="1346"/>
      <c r="AW10" s="1346">
        <v>55</v>
      </c>
      <c r="AX10" s="1346">
        <v>31</v>
      </c>
      <c r="AY10" s="1346">
        <v>53</v>
      </c>
      <c r="AZ10" s="1348">
        <v>52</v>
      </c>
      <c r="BH10" s="1333">
        <f>+BH7+BG10</f>
        <v>0</v>
      </c>
      <c r="BI10" s="1333"/>
      <c r="BJ10" s="1328">
        <f>+BJ7+BI10</f>
        <v>0</v>
      </c>
      <c r="BK10" s="1328">
        <f t="shared" si="0"/>
        <v>0</v>
      </c>
      <c r="BM10" s="1374"/>
      <c r="BN10" s="1333">
        <f>+BN7+BF10</f>
        <v>0</v>
      </c>
      <c r="BO10" s="1333">
        <f>+BO7+BE10</f>
        <v>0</v>
      </c>
      <c r="BP10" s="1333">
        <f>+BP7+BD10</f>
        <v>0</v>
      </c>
      <c r="BQ10" s="1333">
        <f>+BQ7+BC10</f>
        <v>0</v>
      </c>
      <c r="BR10" s="1333">
        <f t="shared" si="1"/>
        <v>0</v>
      </c>
    </row>
    <row r="11" spans="1:120" ht="24" thickTop="1">
      <c r="A11" s="1367"/>
      <c r="B11" s="1335"/>
      <c r="C11" s="1335"/>
      <c r="D11" s="1335"/>
      <c r="E11" s="1335"/>
      <c r="F11" s="1335"/>
      <c r="G11" s="1335"/>
      <c r="H11" s="1335"/>
      <c r="I11" s="1335"/>
      <c r="J11" s="1335"/>
      <c r="K11" s="1335"/>
      <c r="L11" s="1335"/>
      <c r="M11" s="1335"/>
      <c r="N11" s="1335"/>
      <c r="O11" s="1335"/>
      <c r="P11" s="1335"/>
      <c r="Q11" s="1336" t="s">
        <v>1237</v>
      </c>
      <c r="R11" s="1338" t="s">
        <v>1226</v>
      </c>
      <c r="S11" s="1336" t="s">
        <v>1241</v>
      </c>
      <c r="T11" s="1336" t="s">
        <v>1233</v>
      </c>
      <c r="U11" s="1336" t="s">
        <v>1237</v>
      </c>
      <c r="V11" s="1340" t="s">
        <v>1229</v>
      </c>
      <c r="W11" s="1336" t="s">
        <v>1236</v>
      </c>
      <c r="X11" s="1338" t="s">
        <v>1226</v>
      </c>
      <c r="Y11" s="1340" t="s">
        <v>1229</v>
      </c>
      <c r="Z11" s="1339" t="s">
        <v>1228</v>
      </c>
      <c r="AA11" s="1336" t="s">
        <v>1233</v>
      </c>
      <c r="AB11" s="1336" t="s">
        <v>1238</v>
      </c>
      <c r="AC11" s="1336" t="s">
        <v>1240</v>
      </c>
      <c r="AD11" s="1336" t="s">
        <v>1236</v>
      </c>
      <c r="AE11" s="1339" t="s">
        <v>1228</v>
      </c>
      <c r="AF11" s="1336" t="s">
        <v>1233</v>
      </c>
      <c r="AG11" s="1336" t="s">
        <v>1250</v>
      </c>
      <c r="AH11" s="1336" t="s">
        <v>1246</v>
      </c>
      <c r="AI11" s="1340" t="s">
        <v>1229</v>
      </c>
      <c r="AJ11" s="1336" t="s">
        <v>1233</v>
      </c>
      <c r="AK11" s="1336" t="s">
        <v>4200</v>
      </c>
      <c r="AL11" s="1337" t="s">
        <v>1245</v>
      </c>
      <c r="AM11" s="1336" t="s">
        <v>2409</v>
      </c>
      <c r="AN11" s="1336" t="s">
        <v>1233</v>
      </c>
      <c r="AO11" s="1336" t="s">
        <v>1235</v>
      </c>
      <c r="AP11" s="1336" t="s">
        <v>1249</v>
      </c>
      <c r="AQ11" s="1337" t="s">
        <v>1245</v>
      </c>
      <c r="AR11" s="1336" t="s">
        <v>1240</v>
      </c>
      <c r="AS11" s="1336" t="s">
        <v>1233</v>
      </c>
      <c r="AT11" s="1336" t="s">
        <v>1240</v>
      </c>
      <c r="AU11" s="1336" t="s">
        <v>1238</v>
      </c>
      <c r="AV11" s="1337" t="s">
        <v>1245</v>
      </c>
      <c r="AW11" s="1336" t="s">
        <v>1233</v>
      </c>
      <c r="AX11" s="1336" t="s">
        <v>1237</v>
      </c>
      <c r="AY11" s="1340" t="s">
        <v>1229</v>
      </c>
      <c r="AZ11" s="1375" t="s">
        <v>1245</v>
      </c>
      <c r="BA11" s="1333">
        <v>4</v>
      </c>
      <c r="BB11" s="1333">
        <v>8</v>
      </c>
      <c r="BC11" s="1333">
        <v>4</v>
      </c>
      <c r="BD11" s="1333">
        <v>2</v>
      </c>
      <c r="BE11" s="1333">
        <v>2</v>
      </c>
      <c r="BF11" s="1333">
        <v>4</v>
      </c>
      <c r="BG11" s="1333">
        <f t="shared" si="2"/>
        <v>12</v>
      </c>
      <c r="BH11" s="1333">
        <f>+BH8+BG11</f>
        <v>40</v>
      </c>
      <c r="BI11" s="1328">
        <f>+Q13-Z10</f>
        <v>29</v>
      </c>
      <c r="BJ11" s="1328">
        <f>+BJ8+BI11</f>
        <v>103</v>
      </c>
      <c r="BK11" s="1328">
        <f t="shared" si="0"/>
        <v>17</v>
      </c>
      <c r="BL11" s="1333">
        <v>8</v>
      </c>
      <c r="BM11" s="1369">
        <v>6</v>
      </c>
      <c r="BN11" s="1333">
        <f>+BN8+BF11</f>
        <v>8</v>
      </c>
      <c r="BO11" s="1333">
        <f>+BO8+BE11</f>
        <v>8</v>
      </c>
      <c r="BP11" s="1333">
        <f>+BP8+BD11</f>
        <v>13</v>
      </c>
      <c r="BQ11" s="1333">
        <f>+BQ8+BC11</f>
        <v>11</v>
      </c>
      <c r="BR11" s="1333">
        <f t="shared" si="1"/>
        <v>19</v>
      </c>
      <c r="BS11" s="1342">
        <v>80</v>
      </c>
      <c r="BT11" s="1342">
        <v>77</v>
      </c>
      <c r="BU11" s="1342" t="s">
        <v>4423</v>
      </c>
      <c r="BV11" s="1342" t="s">
        <v>4423</v>
      </c>
      <c r="BW11" s="1342" t="s">
        <v>4423</v>
      </c>
      <c r="BX11" s="1342" t="s">
        <v>4423</v>
      </c>
    </row>
    <row r="12" spans="1:120" s="1373" customFormat="1" ht="11.25">
      <c r="A12" s="1370"/>
      <c r="B12" s="1333"/>
      <c r="C12" s="1333"/>
      <c r="D12" s="1333"/>
      <c r="E12" s="1333"/>
      <c r="F12" s="1333"/>
      <c r="G12" s="1333"/>
      <c r="H12" s="1333"/>
      <c r="I12" s="1333"/>
      <c r="J12" s="1333"/>
      <c r="K12" s="1333"/>
      <c r="L12" s="1333"/>
      <c r="M12" s="1333"/>
      <c r="N12" s="1333"/>
      <c r="O12" s="1333"/>
      <c r="P12" s="1333"/>
      <c r="Q12" s="1333">
        <v>80</v>
      </c>
      <c r="R12" s="1333">
        <v>79</v>
      </c>
      <c r="S12" s="1333">
        <v>78</v>
      </c>
      <c r="T12" s="1333"/>
      <c r="U12" s="1333">
        <v>77</v>
      </c>
      <c r="V12" s="1333">
        <v>76</v>
      </c>
      <c r="W12" s="1333">
        <v>75</v>
      </c>
      <c r="X12" s="1333">
        <v>74</v>
      </c>
      <c r="Y12" s="1333">
        <v>73</v>
      </c>
      <c r="Z12" s="1333">
        <v>72</v>
      </c>
      <c r="AA12" s="1333"/>
      <c r="AB12" s="1333">
        <v>71</v>
      </c>
      <c r="AC12" s="1333">
        <v>70</v>
      </c>
      <c r="AD12" s="1333">
        <v>69</v>
      </c>
      <c r="AE12" s="1333">
        <v>68</v>
      </c>
      <c r="AF12" s="1333"/>
      <c r="AG12" s="1333">
        <v>67</v>
      </c>
      <c r="AH12" s="1333">
        <v>66</v>
      </c>
      <c r="AI12" s="1333">
        <v>65</v>
      </c>
      <c r="AJ12" s="1333"/>
      <c r="AK12" s="1333">
        <v>64</v>
      </c>
      <c r="AL12" s="1333">
        <v>63</v>
      </c>
      <c r="AM12" s="1333">
        <v>62</v>
      </c>
      <c r="AN12" s="1333"/>
      <c r="AO12" s="1333">
        <v>61</v>
      </c>
      <c r="AP12" s="1333">
        <v>60</v>
      </c>
      <c r="AQ12" s="1333">
        <v>59</v>
      </c>
      <c r="AR12" s="1333">
        <v>58</v>
      </c>
      <c r="AS12" s="1328"/>
      <c r="AT12" s="1333">
        <v>57</v>
      </c>
      <c r="AU12" s="1333">
        <v>56</v>
      </c>
      <c r="AV12" s="1333">
        <v>55</v>
      </c>
      <c r="AW12" s="1333"/>
      <c r="AX12" s="1333">
        <v>54</v>
      </c>
      <c r="AY12" s="1333">
        <v>53</v>
      </c>
      <c r="AZ12" s="1371">
        <v>52</v>
      </c>
      <c r="BA12" s="1333"/>
      <c r="BB12" s="1333"/>
      <c r="BC12" s="1333"/>
      <c r="BD12" s="1333"/>
      <c r="BE12" s="1333"/>
      <c r="BF12" s="1333"/>
      <c r="BG12" s="1333"/>
      <c r="BH12" s="1333"/>
      <c r="BI12" s="1328"/>
      <c r="BJ12" s="1328"/>
      <c r="BK12" s="1328"/>
      <c r="BL12" s="1333"/>
      <c r="BM12" s="1372"/>
      <c r="BN12" s="1333"/>
      <c r="BO12" s="1333"/>
      <c r="BP12" s="1333"/>
      <c r="BQ12" s="1333"/>
      <c r="BR12" s="1333"/>
      <c r="BS12" s="1333"/>
      <c r="BT12" s="1333"/>
      <c r="BU12" s="1333"/>
      <c r="BV12" s="1333"/>
      <c r="BW12" s="1333"/>
      <c r="BX12" s="1333"/>
      <c r="BY12" s="1333"/>
      <c r="BZ12" s="1333"/>
    </row>
    <row r="13" spans="1:120" s="1328" customFormat="1" ht="12.95" customHeight="1" thickBot="1">
      <c r="A13" s="1376"/>
      <c r="B13" s="1377"/>
      <c r="C13" s="1377"/>
      <c r="D13" s="1377"/>
      <c r="E13" s="1377"/>
      <c r="F13" s="1377"/>
      <c r="G13" s="1377"/>
      <c r="H13" s="1377"/>
      <c r="I13" s="1377"/>
      <c r="J13" s="1377"/>
      <c r="K13" s="1377"/>
      <c r="L13" s="1377"/>
      <c r="M13" s="1377"/>
      <c r="N13" s="1377"/>
      <c r="O13" s="1377"/>
      <c r="P13" s="1377"/>
      <c r="Q13" s="1377">
        <v>103</v>
      </c>
      <c r="R13" s="1377">
        <v>102</v>
      </c>
      <c r="S13" s="1377">
        <v>101</v>
      </c>
      <c r="T13" s="1377"/>
      <c r="U13" s="1377">
        <v>100</v>
      </c>
      <c r="V13" s="1377">
        <v>99</v>
      </c>
      <c r="W13" s="1377">
        <v>98</v>
      </c>
      <c r="X13" s="1377">
        <v>97</v>
      </c>
      <c r="Y13" s="1377">
        <v>96</v>
      </c>
      <c r="Z13" s="1377">
        <v>95</v>
      </c>
      <c r="AA13" s="1377"/>
      <c r="AB13" s="1377">
        <v>94</v>
      </c>
      <c r="AC13" s="1377">
        <v>93</v>
      </c>
      <c r="AD13" s="1377">
        <v>92</v>
      </c>
      <c r="AE13" s="1377">
        <v>91</v>
      </c>
      <c r="AF13" s="1377"/>
      <c r="AG13" s="1377">
        <v>90</v>
      </c>
      <c r="AH13" s="1377">
        <v>89</v>
      </c>
      <c r="AI13" s="1377">
        <v>88</v>
      </c>
      <c r="AJ13" s="1377"/>
      <c r="AK13" s="1378">
        <v>87</v>
      </c>
      <c r="AL13" s="1377">
        <v>86</v>
      </c>
      <c r="AM13" s="1377">
        <v>85</v>
      </c>
      <c r="AN13" s="1377"/>
      <c r="AO13" s="1378">
        <v>84</v>
      </c>
      <c r="AP13" s="1377">
        <v>83</v>
      </c>
      <c r="AQ13" s="1377">
        <v>82</v>
      </c>
      <c r="AR13" s="1377">
        <v>81</v>
      </c>
      <c r="AS13" s="1377"/>
      <c r="AT13" s="1378">
        <v>80</v>
      </c>
      <c r="AU13" s="1378">
        <v>79</v>
      </c>
      <c r="AV13" s="1377">
        <v>78</v>
      </c>
      <c r="AW13" s="1377"/>
      <c r="AX13" s="1377">
        <v>77</v>
      </c>
      <c r="AY13" s="1377">
        <v>76</v>
      </c>
      <c r="AZ13" s="1348">
        <v>75</v>
      </c>
      <c r="BA13" s="1377"/>
      <c r="BB13" s="1377"/>
      <c r="BC13" s="1377"/>
      <c r="BD13" s="1377"/>
      <c r="BE13" s="1377"/>
      <c r="BF13" s="1377"/>
      <c r="BG13" s="1377"/>
      <c r="BH13" s="1379">
        <f>+BH10+BG13</f>
        <v>0</v>
      </c>
      <c r="BI13" s="1379"/>
      <c r="BJ13" s="1377">
        <f>+BJ10+BI13</f>
        <v>0</v>
      </c>
      <c r="BK13" s="1377">
        <f t="shared" si="0"/>
        <v>0</v>
      </c>
      <c r="BL13" s="1377"/>
      <c r="BM13" s="1380"/>
      <c r="BN13" s="1333">
        <f>+BN10+BF13</f>
        <v>0</v>
      </c>
      <c r="BO13" s="1333">
        <f>+BO10+BE13</f>
        <v>0</v>
      </c>
      <c r="BP13" s="1333">
        <f>+BP10+BD13</f>
        <v>0</v>
      </c>
      <c r="BQ13" s="1333">
        <f>+BQ10+BC13</f>
        <v>0</v>
      </c>
      <c r="BR13" s="1333">
        <f t="shared" si="1"/>
        <v>0</v>
      </c>
    </row>
    <row r="14" spans="1:120">
      <c r="A14" s="1349"/>
      <c r="B14" s="1350"/>
      <c r="C14" s="1350"/>
      <c r="D14" s="1350"/>
      <c r="E14" s="1350"/>
      <c r="F14" s="1350"/>
      <c r="G14" s="1350"/>
      <c r="H14" s="1350"/>
      <c r="I14" s="1350"/>
      <c r="J14" s="1350"/>
      <c r="K14" s="1350"/>
      <c r="L14" s="1350"/>
      <c r="M14" s="1350"/>
      <c r="N14" s="1350"/>
      <c r="O14" s="1350"/>
      <c r="P14" s="1350"/>
      <c r="Q14" s="1350"/>
      <c r="R14" s="1350"/>
      <c r="S14" s="1350"/>
      <c r="T14" s="1350"/>
      <c r="U14" s="1350"/>
      <c r="V14" s="1350"/>
      <c r="W14" s="1350"/>
      <c r="X14" s="1350"/>
      <c r="Y14" s="1350"/>
      <c r="Z14" s="1350"/>
      <c r="AA14" s="1350"/>
      <c r="AB14" s="1350"/>
      <c r="AC14" s="1350"/>
      <c r="AD14" s="1354" t="s">
        <v>4847</v>
      </c>
      <c r="AE14" s="1354" t="s">
        <v>1240</v>
      </c>
      <c r="AF14" s="1354" t="s">
        <v>1244</v>
      </c>
      <c r="AG14" s="1354" t="s">
        <v>1233</v>
      </c>
      <c r="AH14" s="1354" t="s">
        <v>1235</v>
      </c>
      <c r="AI14" s="1354" t="s">
        <v>1240</v>
      </c>
      <c r="AJ14" s="1354" t="s">
        <v>1240</v>
      </c>
      <c r="AK14" s="1354" t="s">
        <v>1237</v>
      </c>
      <c r="AL14" s="1352" t="s">
        <v>1229</v>
      </c>
      <c r="AM14" s="1354" t="s">
        <v>1233</v>
      </c>
      <c r="AN14" s="1354" t="s">
        <v>1240</v>
      </c>
      <c r="AO14" s="1354" t="s">
        <v>1235</v>
      </c>
      <c r="AP14" s="1354" t="s">
        <v>1230</v>
      </c>
      <c r="AQ14" s="1354" t="s">
        <v>1231</v>
      </c>
      <c r="AR14" s="1354" t="s">
        <v>1233</v>
      </c>
      <c r="AS14" s="1354" t="s">
        <v>1237</v>
      </c>
      <c r="AT14" s="1354" t="s">
        <v>4200</v>
      </c>
      <c r="AU14" s="1354" t="s">
        <v>1231</v>
      </c>
      <c r="AV14" s="1354" t="s">
        <v>1233</v>
      </c>
      <c r="AW14" s="1354" t="s">
        <v>1240</v>
      </c>
      <c r="AX14" s="1351" t="s">
        <v>1228</v>
      </c>
      <c r="AY14" s="1354" t="s">
        <v>1231</v>
      </c>
      <c r="AZ14" s="1361" t="s">
        <v>1232</v>
      </c>
      <c r="BA14" s="1362">
        <v>5</v>
      </c>
      <c r="BB14" s="1362">
        <v>5</v>
      </c>
      <c r="BC14" s="1362">
        <v>1</v>
      </c>
      <c r="BD14" s="1362">
        <v>1</v>
      </c>
      <c r="BE14" s="1362">
        <v>0</v>
      </c>
      <c r="BF14" s="1362">
        <v>0</v>
      </c>
      <c r="BG14" s="1362">
        <f t="shared" si="2"/>
        <v>2</v>
      </c>
      <c r="BH14" s="1362">
        <f>+BH11+BG14</f>
        <v>42</v>
      </c>
      <c r="BI14" s="1363">
        <f>+AD16-Q13</f>
        <v>19</v>
      </c>
      <c r="BJ14" s="1363">
        <f>+BJ11+BI14</f>
        <v>122</v>
      </c>
      <c r="BK14" s="1363">
        <f t="shared" si="0"/>
        <v>17</v>
      </c>
      <c r="BL14" s="1362">
        <v>13</v>
      </c>
      <c r="BM14" s="1381">
        <v>6</v>
      </c>
      <c r="BN14" s="1333">
        <f>+BN11+BF14</f>
        <v>8</v>
      </c>
      <c r="BO14" s="1333">
        <f>+BO11+BE14</f>
        <v>8</v>
      </c>
      <c r="BP14" s="1333">
        <f>+BP11+BD14</f>
        <v>14</v>
      </c>
      <c r="BQ14" s="1333">
        <f>+BQ11+BC14</f>
        <v>12</v>
      </c>
      <c r="BR14" s="1333">
        <f t="shared" si="1"/>
        <v>20</v>
      </c>
      <c r="CF14" s="1344"/>
      <c r="CG14" s="1344"/>
      <c r="CH14" s="1344"/>
      <c r="CI14" s="1344"/>
      <c r="CJ14" s="1344"/>
      <c r="CK14" s="1344"/>
      <c r="CL14" s="1344" t="s">
        <v>1233</v>
      </c>
      <c r="CM14" s="1344" t="s">
        <v>1233</v>
      </c>
      <c r="CN14" s="1344"/>
      <c r="CO14" s="1344" t="s">
        <v>4423</v>
      </c>
      <c r="CP14" s="1344" t="s">
        <v>4423</v>
      </c>
      <c r="CQ14" s="1344" t="s">
        <v>4423</v>
      </c>
      <c r="CR14" s="1344" t="s">
        <v>4423</v>
      </c>
      <c r="CS14" s="1344" t="s">
        <v>4423</v>
      </c>
      <c r="CT14" s="1344" t="s">
        <v>4423</v>
      </c>
      <c r="CU14" s="1344" t="s">
        <v>4423</v>
      </c>
      <c r="CV14" s="1344" t="s">
        <v>4423</v>
      </c>
      <c r="CW14" s="1344" t="s">
        <v>4423</v>
      </c>
      <c r="CX14" s="1344" t="s">
        <v>4423</v>
      </c>
      <c r="CY14" s="1344" t="s">
        <v>4423</v>
      </c>
      <c r="CZ14" s="1344" t="s">
        <v>4423</v>
      </c>
      <c r="DA14" s="1344" t="s">
        <v>4423</v>
      </c>
      <c r="DB14" s="1344" t="s">
        <v>4423</v>
      </c>
      <c r="DC14" s="1344" t="s">
        <v>4423</v>
      </c>
      <c r="DD14" s="1344" t="s">
        <v>4423</v>
      </c>
      <c r="DE14" s="1344" t="s">
        <v>4423</v>
      </c>
      <c r="DF14" s="1344" t="s">
        <v>4423</v>
      </c>
      <c r="DG14" s="1344" t="s">
        <v>4423</v>
      </c>
      <c r="DH14" s="1344" t="s">
        <v>4423</v>
      </c>
      <c r="DI14" s="1344" t="s">
        <v>4423</v>
      </c>
      <c r="DJ14" s="1344" t="s">
        <v>4423</v>
      </c>
      <c r="DK14" s="1344" t="s">
        <v>4423</v>
      </c>
      <c r="DL14" s="1344" t="s">
        <v>4423</v>
      </c>
      <c r="DM14" s="1344" t="s">
        <v>4423</v>
      </c>
      <c r="DN14" s="1344" t="s">
        <v>4423</v>
      </c>
      <c r="DO14" s="1344" t="s">
        <v>4423</v>
      </c>
      <c r="DP14" s="1344" t="s">
        <v>4423</v>
      </c>
    </row>
    <row r="15" spans="1:120" s="1373" customFormat="1" ht="11.25">
      <c r="A15" s="1370"/>
      <c r="B15" s="1333"/>
      <c r="C15" s="1333"/>
      <c r="D15" s="1333"/>
      <c r="E15" s="1333"/>
      <c r="F15" s="1333"/>
      <c r="G15" s="1333"/>
      <c r="H15" s="1333"/>
      <c r="I15" s="1333"/>
      <c r="J15" s="1333"/>
      <c r="K15" s="1333"/>
      <c r="L15" s="1333"/>
      <c r="M15" s="1333"/>
      <c r="N15" s="1333"/>
      <c r="O15" s="1333"/>
      <c r="P15" s="1333"/>
      <c r="Q15" s="1333"/>
      <c r="R15" s="1333"/>
      <c r="S15" s="1333"/>
      <c r="T15" s="1333"/>
      <c r="U15" s="1333"/>
      <c r="V15" s="1333"/>
      <c r="W15" s="1333"/>
      <c r="X15" s="1333"/>
      <c r="Y15" s="1333"/>
      <c r="Z15" s="1333"/>
      <c r="AA15" s="1333"/>
      <c r="AB15" s="1333"/>
      <c r="AC15" s="1333"/>
      <c r="AD15" s="1333">
        <v>99</v>
      </c>
      <c r="AE15" s="1333">
        <v>98</v>
      </c>
      <c r="AF15" s="1333">
        <v>97</v>
      </c>
      <c r="AG15" s="1333"/>
      <c r="AH15" s="1333">
        <v>96</v>
      </c>
      <c r="AI15" s="1333">
        <v>95</v>
      </c>
      <c r="AJ15" s="1333">
        <v>94</v>
      </c>
      <c r="AK15" s="1333">
        <v>93</v>
      </c>
      <c r="AL15" s="1333">
        <v>92</v>
      </c>
      <c r="AM15" s="1333"/>
      <c r="AN15" s="1333">
        <v>91</v>
      </c>
      <c r="AO15" s="1333">
        <v>90</v>
      </c>
      <c r="AP15" s="1333">
        <v>89</v>
      </c>
      <c r="AQ15" s="1333">
        <v>88</v>
      </c>
      <c r="AR15" s="1333"/>
      <c r="AS15" s="1328">
        <v>87</v>
      </c>
      <c r="AT15" s="1333">
        <v>86</v>
      </c>
      <c r="AU15" s="1333">
        <v>85</v>
      </c>
      <c r="AV15" s="1333"/>
      <c r="AW15" s="1333">
        <v>84</v>
      </c>
      <c r="AX15" s="1333">
        <v>83</v>
      </c>
      <c r="AY15" s="1333">
        <v>82</v>
      </c>
      <c r="AZ15" s="1371">
        <v>81</v>
      </c>
      <c r="BA15" s="1333"/>
      <c r="BB15" s="1333"/>
      <c r="BC15" s="1333"/>
      <c r="BD15" s="1333"/>
      <c r="BE15" s="1333"/>
      <c r="BF15" s="1333"/>
      <c r="BG15" s="1333"/>
      <c r="BH15" s="1333"/>
      <c r="BI15" s="1328"/>
      <c r="BJ15" s="1328"/>
      <c r="BK15" s="1328"/>
      <c r="BL15" s="1333"/>
      <c r="BM15" s="1372"/>
      <c r="BN15" s="1333"/>
      <c r="BO15" s="1333"/>
      <c r="BP15" s="1333"/>
      <c r="BQ15" s="1333"/>
      <c r="BR15" s="1333"/>
      <c r="BS15" s="1333"/>
      <c r="BT15" s="1333"/>
      <c r="BU15" s="1333"/>
      <c r="BV15" s="1333"/>
      <c r="BW15" s="1333"/>
      <c r="BX15" s="1333"/>
      <c r="BY15" s="1333"/>
      <c r="BZ15" s="1333"/>
    </row>
    <row r="16" spans="1:120" s="1328" customFormat="1" ht="12.95" customHeight="1">
      <c r="A16" s="1365"/>
      <c r="AD16" s="1328">
        <v>122</v>
      </c>
      <c r="AE16" s="1328">
        <v>121</v>
      </c>
      <c r="AF16" s="1328">
        <v>120</v>
      </c>
      <c r="AH16" s="1328">
        <v>119</v>
      </c>
      <c r="AI16" s="1328">
        <v>118</v>
      </c>
      <c r="AJ16" s="1328">
        <v>117</v>
      </c>
      <c r="AK16" s="1328">
        <v>116</v>
      </c>
      <c r="AL16" s="1328">
        <v>115</v>
      </c>
      <c r="AN16" s="1328">
        <v>114</v>
      </c>
      <c r="AO16" s="1328">
        <v>113</v>
      </c>
      <c r="AP16" s="1328">
        <v>112</v>
      </c>
      <c r="AQ16" s="1328">
        <v>111</v>
      </c>
      <c r="AS16" s="1328">
        <v>110</v>
      </c>
      <c r="AT16" s="1328">
        <v>109</v>
      </c>
      <c r="AU16" s="1328">
        <v>108</v>
      </c>
      <c r="AW16" s="1328">
        <v>107</v>
      </c>
      <c r="AX16" s="1328">
        <v>106</v>
      </c>
      <c r="AY16" s="1328">
        <v>105</v>
      </c>
      <c r="AZ16" s="1348">
        <v>104</v>
      </c>
      <c r="BH16" s="1333">
        <f>+BH13+BG16</f>
        <v>0</v>
      </c>
      <c r="BI16" s="1333"/>
      <c r="BJ16" s="1328">
        <f>+BJ13+BI16</f>
        <v>0</v>
      </c>
      <c r="BK16" s="1328">
        <f t="shared" si="0"/>
        <v>0</v>
      </c>
      <c r="BM16" s="1366"/>
      <c r="BN16" s="1333">
        <f>+BN13+BF16</f>
        <v>0</v>
      </c>
      <c r="BO16" s="1333">
        <f>+BO13+BE16</f>
        <v>0</v>
      </c>
      <c r="BP16" s="1333">
        <f>+BP13+BD16</f>
        <v>0</v>
      </c>
      <c r="BQ16" s="1333">
        <f>+BQ13+BC16</f>
        <v>0</v>
      </c>
      <c r="BR16" s="1333">
        <f t="shared" si="1"/>
        <v>0</v>
      </c>
    </row>
    <row r="17" spans="1:82">
      <c r="A17" s="1382" t="s">
        <v>1242</v>
      </c>
      <c r="B17" s="1336" t="s">
        <v>1237</v>
      </c>
      <c r="C17" s="1336" t="s">
        <v>1235</v>
      </c>
      <c r="D17" s="1336" t="s">
        <v>1230</v>
      </c>
      <c r="E17" s="1336" t="s">
        <v>1235</v>
      </c>
      <c r="F17" s="1336" t="s">
        <v>1233</v>
      </c>
      <c r="G17" s="1338" t="s">
        <v>1226</v>
      </c>
      <c r="H17" s="1336" t="s">
        <v>1235</v>
      </c>
      <c r="I17" s="1336" t="s">
        <v>1236</v>
      </c>
      <c r="J17" s="1336" t="s">
        <v>1233</v>
      </c>
      <c r="K17" s="1336" t="s">
        <v>1235</v>
      </c>
      <c r="L17" s="1337" t="s">
        <v>1245</v>
      </c>
      <c r="M17" s="1336" t="s">
        <v>1232</v>
      </c>
      <c r="N17" s="1336" t="s">
        <v>1231</v>
      </c>
      <c r="O17" s="1336" t="s">
        <v>1233</v>
      </c>
      <c r="P17" s="1338" t="s">
        <v>1226</v>
      </c>
      <c r="Q17" s="1336" t="s">
        <v>1248</v>
      </c>
      <c r="R17" s="1336" t="s">
        <v>1233</v>
      </c>
      <c r="S17" s="1339" t="s">
        <v>1228</v>
      </c>
      <c r="T17" s="1336" t="s">
        <v>1231</v>
      </c>
      <c r="U17" s="1336" t="s">
        <v>1234</v>
      </c>
      <c r="V17" s="1340" t="s">
        <v>1229</v>
      </c>
      <c r="W17" s="1336" t="s">
        <v>1233</v>
      </c>
      <c r="X17" s="1336" t="s">
        <v>1231</v>
      </c>
      <c r="Y17" s="1338" t="s">
        <v>1226</v>
      </c>
      <c r="Z17" s="1339" t="s">
        <v>1228</v>
      </c>
      <c r="AA17" s="1336" t="s">
        <v>1233</v>
      </c>
      <c r="AB17" s="1340" t="s">
        <v>1242</v>
      </c>
      <c r="AC17" s="1336" t="s">
        <v>4200</v>
      </c>
      <c r="AD17" s="1336" t="s">
        <v>1232</v>
      </c>
      <c r="AE17" s="1337" t="s">
        <v>1245</v>
      </c>
      <c r="AF17" s="1336" t="s">
        <v>1233</v>
      </c>
      <c r="AG17" s="1339" t="s">
        <v>1228</v>
      </c>
      <c r="AH17" s="1340" t="s">
        <v>1229</v>
      </c>
      <c r="AI17" s="1336" t="s">
        <v>1232</v>
      </c>
      <c r="AJ17" s="1336" t="s">
        <v>1233</v>
      </c>
      <c r="AK17" s="1336" t="s">
        <v>1238</v>
      </c>
      <c r="AL17" s="1338" t="s">
        <v>1226</v>
      </c>
      <c r="AM17" s="1336" t="s">
        <v>1233</v>
      </c>
      <c r="AN17" s="1336" t="s">
        <v>1235</v>
      </c>
      <c r="AO17" s="1336" t="s">
        <v>1240</v>
      </c>
      <c r="AP17" s="1336" t="s">
        <v>1235</v>
      </c>
      <c r="AQ17" s="1336" t="s">
        <v>1238</v>
      </c>
      <c r="AR17" s="1336" t="s">
        <v>1231</v>
      </c>
      <c r="AS17" s="1336" t="s">
        <v>1233</v>
      </c>
      <c r="AT17" s="1339" t="s">
        <v>1228</v>
      </c>
      <c r="AU17" s="1338" t="s">
        <v>1226</v>
      </c>
      <c r="AV17" s="1338" t="s">
        <v>1226</v>
      </c>
      <c r="AW17" s="1339" t="s">
        <v>1228</v>
      </c>
      <c r="AX17" s="1336" t="s">
        <v>4200</v>
      </c>
      <c r="AY17" s="1337" t="s">
        <v>1245</v>
      </c>
      <c r="AZ17" s="1361" t="s">
        <v>1231</v>
      </c>
      <c r="BA17" s="1333">
        <v>6</v>
      </c>
      <c r="BB17" s="1333">
        <v>11</v>
      </c>
      <c r="BC17" s="1333">
        <v>4</v>
      </c>
      <c r="BD17" s="1333">
        <v>5</v>
      </c>
      <c r="BE17" s="1333">
        <v>6</v>
      </c>
      <c r="BF17" s="1333">
        <v>3</v>
      </c>
      <c r="BG17" s="1333">
        <f t="shared" si="2"/>
        <v>18</v>
      </c>
      <c r="BH17" s="1333">
        <f>+BH14+BG17</f>
        <v>60</v>
      </c>
      <c r="BI17" s="1328">
        <f>+K19-AD16</f>
        <v>34</v>
      </c>
      <c r="BJ17" s="1328">
        <f>+BJ14+BI17</f>
        <v>156</v>
      </c>
      <c r="BK17" s="1328">
        <f t="shared" si="0"/>
        <v>16</v>
      </c>
      <c r="BL17" s="1333">
        <v>1</v>
      </c>
      <c r="BM17" s="1372">
        <v>7</v>
      </c>
      <c r="BN17" s="1333">
        <f>+BN14+BF17</f>
        <v>11</v>
      </c>
      <c r="BO17" s="1333">
        <f>+BO14+BE17</f>
        <v>14</v>
      </c>
      <c r="BP17" s="1333">
        <f>+BP14+BD17</f>
        <v>19</v>
      </c>
      <c r="BQ17" s="1333">
        <f>+BQ14+BC17</f>
        <v>16</v>
      </c>
      <c r="BR17" s="1333">
        <f t="shared" si="1"/>
        <v>27</v>
      </c>
    </row>
    <row r="18" spans="1:82" s="1373" customFormat="1" ht="12" thickBot="1">
      <c r="A18" s="1370"/>
      <c r="B18" s="1333"/>
      <c r="C18" s="1333"/>
      <c r="D18" s="1333"/>
      <c r="E18" s="1333"/>
      <c r="F18" s="1333"/>
      <c r="G18" s="1333"/>
      <c r="H18" s="1333"/>
      <c r="I18" s="1333"/>
      <c r="J18" s="1333"/>
      <c r="K18" s="1333"/>
      <c r="L18" s="1333"/>
      <c r="M18" s="1333"/>
      <c r="N18" s="1333"/>
      <c r="O18" s="1333"/>
      <c r="P18" s="1333"/>
      <c r="Q18" s="1333"/>
      <c r="R18" s="1333"/>
      <c r="S18" s="1333"/>
      <c r="T18" s="1333"/>
      <c r="U18" s="1333"/>
      <c r="V18" s="1333"/>
      <c r="W18" s="1333"/>
      <c r="X18" s="1333"/>
      <c r="Y18" s="1333"/>
      <c r="Z18" s="1333"/>
      <c r="AA18" s="1333"/>
      <c r="AB18" s="1333"/>
      <c r="AC18" s="1333"/>
      <c r="AD18" s="1333"/>
      <c r="AE18" s="1333"/>
      <c r="AF18" s="1333"/>
      <c r="AG18" s="1333"/>
      <c r="AH18" s="1333"/>
      <c r="AI18" s="1333"/>
      <c r="AJ18" s="1333"/>
      <c r="AK18" s="1333"/>
      <c r="AL18" s="1333"/>
      <c r="AM18" s="1333"/>
      <c r="AN18" s="1333"/>
      <c r="AO18" s="1333"/>
      <c r="AP18" s="1333"/>
      <c r="AQ18" s="1333"/>
      <c r="AR18" s="1333"/>
      <c r="AS18" s="1328"/>
      <c r="AT18" s="1333">
        <v>106</v>
      </c>
      <c r="AU18" s="1333">
        <v>105</v>
      </c>
      <c r="AV18" s="1333">
        <v>104</v>
      </c>
      <c r="AW18" s="1333">
        <v>103</v>
      </c>
      <c r="AX18" s="1333">
        <v>102</v>
      </c>
      <c r="AY18" s="1333">
        <v>101</v>
      </c>
      <c r="AZ18" s="1371">
        <v>100</v>
      </c>
      <c r="BA18" s="1333"/>
      <c r="BB18" s="1333"/>
      <c r="BC18" s="1333"/>
      <c r="BD18" s="1333"/>
      <c r="BE18" s="1333"/>
      <c r="BF18" s="1333"/>
      <c r="BG18" s="1333"/>
      <c r="BH18" s="1333"/>
      <c r="BI18" s="1328"/>
      <c r="BJ18" s="1328"/>
      <c r="BK18" s="1328"/>
      <c r="BL18" s="1333"/>
      <c r="BM18" s="1372"/>
      <c r="BN18" s="1333"/>
      <c r="BO18" s="1333"/>
      <c r="BP18" s="1333"/>
      <c r="BQ18" s="1333"/>
      <c r="BR18" s="1333"/>
      <c r="BS18" s="1333"/>
      <c r="BT18" s="1333"/>
      <c r="BU18" s="1333"/>
      <c r="BV18" s="1333"/>
      <c r="BW18" s="1333"/>
      <c r="BX18" s="1333"/>
      <c r="BY18" s="1333"/>
      <c r="BZ18" s="1333"/>
    </row>
    <row r="19" spans="1:82" s="1328" customFormat="1" ht="12.95" customHeight="1" thickTop="1" thickBot="1">
      <c r="A19" s="1383">
        <v>164</v>
      </c>
      <c r="B19" s="1346">
        <v>163</v>
      </c>
      <c r="C19" s="1346">
        <v>162</v>
      </c>
      <c r="D19" s="1346">
        <v>161</v>
      </c>
      <c r="E19" s="1346">
        <v>160</v>
      </c>
      <c r="F19" s="1346"/>
      <c r="G19" s="1346">
        <v>159</v>
      </c>
      <c r="H19" s="1346">
        <v>158</v>
      </c>
      <c r="I19" s="1346">
        <v>157</v>
      </c>
      <c r="J19" s="1346"/>
      <c r="K19" s="1346">
        <v>156</v>
      </c>
      <c r="L19" s="1346">
        <v>155</v>
      </c>
      <c r="M19" s="1346">
        <v>154</v>
      </c>
      <c r="N19" s="1346">
        <v>153</v>
      </c>
      <c r="O19" s="1346"/>
      <c r="P19" s="1346">
        <v>152</v>
      </c>
      <c r="Q19" s="1346">
        <v>151</v>
      </c>
      <c r="R19" s="1346"/>
      <c r="S19" s="1346">
        <v>150</v>
      </c>
      <c r="T19" s="1346">
        <v>149</v>
      </c>
      <c r="U19" s="1346">
        <v>148</v>
      </c>
      <c r="V19" s="1346">
        <v>147</v>
      </c>
      <c r="W19" s="1346"/>
      <c r="X19" s="1346">
        <v>146</v>
      </c>
      <c r="Y19" s="1346">
        <v>145</v>
      </c>
      <c r="Z19" s="1346">
        <v>144</v>
      </c>
      <c r="AA19" s="1346"/>
      <c r="AB19" s="1346">
        <v>143</v>
      </c>
      <c r="AC19" s="1346">
        <v>142</v>
      </c>
      <c r="AD19" s="1346">
        <v>141</v>
      </c>
      <c r="AE19" s="1346">
        <v>140</v>
      </c>
      <c r="AF19" s="1346"/>
      <c r="AG19" s="1346">
        <v>139</v>
      </c>
      <c r="AH19" s="1346">
        <v>138</v>
      </c>
      <c r="AI19" s="1346">
        <v>137</v>
      </c>
      <c r="AJ19" s="1346"/>
      <c r="AK19" s="1346">
        <v>136</v>
      </c>
      <c r="AL19" s="1347">
        <v>135</v>
      </c>
      <c r="AN19" s="1328">
        <v>134</v>
      </c>
      <c r="AO19" s="1328">
        <v>133</v>
      </c>
      <c r="AP19" s="1328">
        <v>132</v>
      </c>
      <c r="AQ19" s="1328">
        <v>131</v>
      </c>
      <c r="AR19" s="1328">
        <v>130</v>
      </c>
      <c r="AT19" s="1328">
        <v>129</v>
      </c>
      <c r="AU19" s="1328">
        <v>128</v>
      </c>
      <c r="AV19" s="1328">
        <v>127</v>
      </c>
      <c r="AW19" s="1328">
        <v>126</v>
      </c>
      <c r="AX19" s="1328">
        <v>125</v>
      </c>
      <c r="AY19" s="1328">
        <v>124</v>
      </c>
      <c r="AZ19" s="1348">
        <v>123</v>
      </c>
      <c r="BH19" s="1333">
        <f>+BH16+BG19</f>
        <v>0</v>
      </c>
      <c r="BI19" s="1333"/>
      <c r="BJ19" s="1328">
        <f>+BJ16+BI19</f>
        <v>0</v>
      </c>
      <c r="BK19" s="1328">
        <f t="shared" si="0"/>
        <v>0</v>
      </c>
      <c r="BM19" s="1366"/>
      <c r="BN19" s="1333">
        <f>+BN16+BF19</f>
        <v>0</v>
      </c>
      <c r="BO19" s="1333">
        <f>+BO16+BE19</f>
        <v>0</v>
      </c>
      <c r="BP19" s="1333">
        <f>+BP16+BD19</f>
        <v>0</v>
      </c>
      <c r="BQ19" s="1333">
        <f>+BQ16+BC19</f>
        <v>0</v>
      </c>
      <c r="BR19" s="1333">
        <f t="shared" si="1"/>
        <v>0</v>
      </c>
    </row>
    <row r="20" spans="1:82" ht="24.75" thickTop="1" thickBot="1">
      <c r="A20" s="1367"/>
      <c r="B20" s="1335"/>
      <c r="C20" s="1335"/>
      <c r="D20" s="1335"/>
      <c r="E20" s="1335"/>
      <c r="F20" s="1335"/>
      <c r="G20" s="1335"/>
      <c r="H20" s="1335"/>
      <c r="I20" s="1335"/>
      <c r="J20" s="1335"/>
      <c r="K20" s="1335"/>
      <c r="L20" s="1335"/>
      <c r="M20" s="1335"/>
      <c r="N20" s="1335"/>
      <c r="O20" s="1335"/>
      <c r="P20" s="1335"/>
      <c r="Q20" s="1335"/>
      <c r="R20" s="1335"/>
      <c r="S20" s="1335"/>
      <c r="T20" s="1335"/>
      <c r="U20" s="1335"/>
      <c r="V20" s="1336" t="s">
        <v>1241</v>
      </c>
      <c r="W20" s="1339" t="s">
        <v>1228</v>
      </c>
      <c r="X20" s="1336" t="s">
        <v>1241</v>
      </c>
      <c r="Y20" s="1339" t="s">
        <v>1228</v>
      </c>
      <c r="Z20" s="1336" t="s">
        <v>1233</v>
      </c>
      <c r="AA20" s="1336" t="s">
        <v>1238</v>
      </c>
      <c r="AB20" s="1336" t="s">
        <v>1248</v>
      </c>
      <c r="AC20" s="1336" t="s">
        <v>1240</v>
      </c>
      <c r="AD20" s="1339" t="s">
        <v>1228</v>
      </c>
      <c r="AE20" s="1336" t="s">
        <v>1233</v>
      </c>
      <c r="AF20" s="1340" t="s">
        <v>1242</v>
      </c>
      <c r="AG20" s="1336" t="s">
        <v>1230</v>
      </c>
      <c r="AH20" s="1336" t="s">
        <v>1240</v>
      </c>
      <c r="AI20" s="1336" t="s">
        <v>1232</v>
      </c>
      <c r="AJ20" s="1336" t="s">
        <v>1233</v>
      </c>
      <c r="AK20" s="1336" t="s">
        <v>1238</v>
      </c>
      <c r="AL20" s="1336" t="s">
        <v>2409</v>
      </c>
      <c r="AM20" s="1336" t="s">
        <v>1227</v>
      </c>
      <c r="AN20" s="1336" t="s">
        <v>1235</v>
      </c>
      <c r="AO20" s="1336" t="s">
        <v>1233</v>
      </c>
      <c r="AP20" s="1384" t="s">
        <v>4854</v>
      </c>
      <c r="AQ20" s="1385" t="s">
        <v>1237</v>
      </c>
      <c r="AR20" s="1386" t="s">
        <v>1226</v>
      </c>
      <c r="AS20" s="1387" t="s">
        <v>4855</v>
      </c>
      <c r="AT20" s="1336" t="s">
        <v>1233</v>
      </c>
      <c r="AU20" s="1336" t="s">
        <v>1243</v>
      </c>
      <c r="AV20" s="1336" t="s">
        <v>4200</v>
      </c>
      <c r="AW20" s="1336" t="s">
        <v>1240</v>
      </c>
      <c r="AX20" s="1336" t="s">
        <v>1227</v>
      </c>
      <c r="AY20" s="1336" t="s">
        <v>1246</v>
      </c>
      <c r="AZ20" s="1388" t="s">
        <v>1229</v>
      </c>
      <c r="BA20" s="1333">
        <v>7</v>
      </c>
      <c r="BB20" s="1333">
        <v>6</v>
      </c>
      <c r="BC20" s="1333">
        <v>2</v>
      </c>
      <c r="BD20" s="1333">
        <v>3</v>
      </c>
      <c r="BE20" s="1333">
        <v>1</v>
      </c>
      <c r="BF20" s="1333">
        <v>0</v>
      </c>
      <c r="BG20" s="1389">
        <f t="shared" si="2"/>
        <v>6</v>
      </c>
      <c r="BH20" s="1333">
        <f>+BH17+BG20</f>
        <v>66</v>
      </c>
      <c r="BI20" s="1328">
        <f>+V21-K19</f>
        <v>34</v>
      </c>
      <c r="BJ20" s="1328">
        <f>+BJ17+BI20</f>
        <v>190</v>
      </c>
      <c r="BK20" s="1328">
        <f t="shared" si="0"/>
        <v>28</v>
      </c>
      <c r="BL20" s="1333">
        <v>9</v>
      </c>
      <c r="BM20" s="1390">
        <v>8</v>
      </c>
      <c r="BN20" s="1333">
        <f>+BN17+BF20</f>
        <v>11</v>
      </c>
      <c r="BO20" s="1333">
        <f>+BO17+BE20</f>
        <v>15</v>
      </c>
      <c r="BP20" s="1333">
        <f>+BP17+BD20</f>
        <v>22</v>
      </c>
      <c r="BQ20" s="1333">
        <f>+BQ17+BC20</f>
        <v>18</v>
      </c>
      <c r="BR20" s="1333">
        <f t="shared" si="1"/>
        <v>29</v>
      </c>
      <c r="BS20" s="1342">
        <v>87</v>
      </c>
      <c r="BT20" s="1342" t="s">
        <v>4423</v>
      </c>
      <c r="BU20" s="1342" t="s">
        <v>4423</v>
      </c>
      <c r="BV20" s="1342" t="s">
        <v>4423</v>
      </c>
      <c r="BW20" s="1342" t="s">
        <v>4423</v>
      </c>
      <c r="BX20" s="1342" t="s">
        <v>4423</v>
      </c>
      <c r="BY20" s="1342" t="s">
        <v>4423</v>
      </c>
      <c r="BZ20" s="1342" t="s">
        <v>4423</v>
      </c>
      <c r="CA20" s="1343" t="s">
        <v>4423</v>
      </c>
      <c r="CB20" s="1343" t="s">
        <v>4423</v>
      </c>
      <c r="CC20" s="1343" t="s">
        <v>4423</v>
      </c>
    </row>
    <row r="21" spans="1:82" s="1328" customFormat="1" ht="12.95" customHeight="1" thickBot="1">
      <c r="A21" s="1376"/>
      <c r="B21" s="1377"/>
      <c r="C21" s="1377"/>
      <c r="D21" s="1377"/>
      <c r="E21" s="1377"/>
      <c r="F21" s="1377"/>
      <c r="G21" s="1377"/>
      <c r="H21" s="1377"/>
      <c r="I21" s="1377"/>
      <c r="J21" s="1377"/>
      <c r="K21" s="1377"/>
      <c r="L21" s="1377"/>
      <c r="M21" s="1377"/>
      <c r="N21" s="1377"/>
      <c r="O21" s="1377"/>
      <c r="P21" s="1377"/>
      <c r="Q21" s="1377"/>
      <c r="R21" s="1377"/>
      <c r="S21" s="1377"/>
      <c r="T21" s="1377"/>
      <c r="U21" s="1377"/>
      <c r="V21" s="1377">
        <v>190</v>
      </c>
      <c r="W21" s="1377">
        <v>189</v>
      </c>
      <c r="X21" s="1377">
        <v>188</v>
      </c>
      <c r="Y21" s="1377">
        <v>187</v>
      </c>
      <c r="Z21" s="1377"/>
      <c r="AA21" s="1377">
        <v>186</v>
      </c>
      <c r="AB21" s="1377">
        <v>185</v>
      </c>
      <c r="AC21" s="1377">
        <v>184</v>
      </c>
      <c r="AD21" s="1377">
        <v>183</v>
      </c>
      <c r="AE21" s="1377"/>
      <c r="AF21" s="1377">
        <v>182</v>
      </c>
      <c r="AG21" s="1377">
        <v>181</v>
      </c>
      <c r="AH21" s="1377">
        <v>180</v>
      </c>
      <c r="AI21" s="1377">
        <v>179</v>
      </c>
      <c r="AJ21" s="1377"/>
      <c r="AK21" s="1377">
        <v>178</v>
      </c>
      <c r="AL21" s="1377">
        <v>177</v>
      </c>
      <c r="AM21" s="1377">
        <v>176</v>
      </c>
      <c r="AN21" s="1377">
        <v>175</v>
      </c>
      <c r="AO21" s="1377"/>
      <c r="AP21" s="1377">
        <v>174</v>
      </c>
      <c r="AQ21" s="1377">
        <v>173</v>
      </c>
      <c r="AR21" s="1377">
        <v>172</v>
      </c>
      <c r="AS21" s="1377">
        <v>171</v>
      </c>
      <c r="AT21" s="1377"/>
      <c r="AU21" s="1377">
        <v>170</v>
      </c>
      <c r="AV21" s="1377">
        <v>169</v>
      </c>
      <c r="AW21" s="1377">
        <v>168</v>
      </c>
      <c r="AX21" s="1377">
        <v>167</v>
      </c>
      <c r="AY21" s="1377">
        <v>166</v>
      </c>
      <c r="AZ21" s="1391">
        <v>165</v>
      </c>
      <c r="BA21" s="1377"/>
      <c r="BB21" s="1377"/>
      <c r="BC21" s="1377"/>
      <c r="BD21" s="1377"/>
      <c r="BE21" s="1377"/>
      <c r="BF21" s="1377"/>
      <c r="BG21" s="1377"/>
      <c r="BH21" s="1379">
        <f t="shared" ref="BH21:BH32" si="3">+BH19+BG21</f>
        <v>0</v>
      </c>
      <c r="BI21" s="1379"/>
      <c r="BJ21" s="1377">
        <f t="shared" ref="BJ21:BJ32" si="4">+BJ19+BI21</f>
        <v>0</v>
      </c>
      <c r="BK21" s="1377">
        <f t="shared" si="0"/>
        <v>0</v>
      </c>
      <c r="BL21" s="1377"/>
      <c r="BM21" s="1392"/>
      <c r="BN21" s="1333">
        <f t="shared" ref="BN21:BN32" si="5">+BN19+BF21</f>
        <v>0</v>
      </c>
      <c r="BO21" s="1333">
        <f t="shared" ref="BO21:BO32" si="6">+BO19+BE21</f>
        <v>0</v>
      </c>
      <c r="BP21" s="1333">
        <f t="shared" ref="BP21:BP32" si="7">+BP19+BD21</f>
        <v>0</v>
      </c>
      <c r="BQ21" s="1333">
        <f t="shared" ref="BQ21:BQ32" si="8">+BQ19+BC21</f>
        <v>0</v>
      </c>
      <c r="BR21" s="1333">
        <f t="shared" si="1"/>
        <v>0</v>
      </c>
    </row>
    <row r="22" spans="1:82">
      <c r="A22" s="1349"/>
      <c r="B22" s="1350"/>
      <c r="C22" s="1350"/>
      <c r="D22" s="1350"/>
      <c r="E22" s="1350"/>
      <c r="F22" s="1350"/>
      <c r="G22" s="1350"/>
      <c r="H22" s="1350"/>
      <c r="I22" s="1350"/>
      <c r="J22" s="1350"/>
      <c r="K22" s="1350"/>
      <c r="L22" s="1350"/>
      <c r="M22" s="1350"/>
      <c r="N22" s="1350"/>
      <c r="O22" s="1350"/>
      <c r="P22" s="1350"/>
      <c r="Q22" s="1350"/>
      <c r="R22" s="1354" t="s">
        <v>1243</v>
      </c>
      <c r="S22" s="1354" t="s">
        <v>1249</v>
      </c>
      <c r="T22" s="1354" t="s">
        <v>1231</v>
      </c>
      <c r="U22" s="1354" t="s">
        <v>1233</v>
      </c>
      <c r="V22" s="1354" t="s">
        <v>1239</v>
      </c>
      <c r="W22" s="1354" t="s">
        <v>1231</v>
      </c>
      <c r="X22" s="1352" t="s">
        <v>1229</v>
      </c>
      <c r="Y22" s="1354" t="s">
        <v>1233</v>
      </c>
      <c r="Z22" s="1354" t="s">
        <v>1243</v>
      </c>
      <c r="AA22" s="1354" t="s">
        <v>1235</v>
      </c>
      <c r="AB22" s="1354" t="s">
        <v>1232</v>
      </c>
      <c r="AC22" s="1354" t="s">
        <v>1249</v>
      </c>
      <c r="AD22" s="1355" t="s">
        <v>1226</v>
      </c>
      <c r="AE22" s="1354" t="s">
        <v>1233</v>
      </c>
      <c r="AF22" s="1354" t="s">
        <v>1230</v>
      </c>
      <c r="AG22" s="1352" t="s">
        <v>1229</v>
      </c>
      <c r="AH22" s="1354" t="s">
        <v>1227</v>
      </c>
      <c r="AI22" s="1354" t="s">
        <v>1235</v>
      </c>
      <c r="AJ22" s="1354" t="s">
        <v>1233</v>
      </c>
      <c r="AK22" s="1354" t="s">
        <v>1235</v>
      </c>
      <c r="AL22" s="1352" t="s">
        <v>1229</v>
      </c>
      <c r="AM22" s="1351" t="s">
        <v>1228</v>
      </c>
      <c r="AN22" s="1354" t="s">
        <v>1233</v>
      </c>
      <c r="AO22" s="1354" t="s">
        <v>1237</v>
      </c>
      <c r="AP22" s="1354" t="s">
        <v>4200</v>
      </c>
      <c r="AQ22" s="1354" t="s">
        <v>1231</v>
      </c>
      <c r="AR22" s="1354" t="s">
        <v>1233</v>
      </c>
      <c r="AS22" s="1354" t="s">
        <v>1231</v>
      </c>
      <c r="AT22" s="1354" t="s">
        <v>1240</v>
      </c>
      <c r="AU22" s="1351" t="s">
        <v>1228</v>
      </c>
      <c r="AV22" s="1354" t="s">
        <v>1232</v>
      </c>
      <c r="AW22" s="1354" t="s">
        <v>1233</v>
      </c>
      <c r="AX22" s="1354" t="s">
        <v>1237</v>
      </c>
      <c r="AY22" s="1354" t="s">
        <v>4200</v>
      </c>
      <c r="AZ22" s="1336" t="s">
        <v>1231</v>
      </c>
      <c r="BA22" s="1393">
        <v>8</v>
      </c>
      <c r="BB22" s="1362">
        <v>8</v>
      </c>
      <c r="BC22" s="1362">
        <v>3</v>
      </c>
      <c r="BD22" s="1362">
        <v>2</v>
      </c>
      <c r="BE22" s="1362">
        <v>1</v>
      </c>
      <c r="BF22" s="1362">
        <v>0</v>
      </c>
      <c r="BG22" s="1394">
        <f t="shared" si="2"/>
        <v>6</v>
      </c>
      <c r="BH22" s="1362">
        <f t="shared" si="3"/>
        <v>72</v>
      </c>
      <c r="BI22" s="1363">
        <f>+R23-V21</f>
        <v>28</v>
      </c>
      <c r="BJ22" s="1363">
        <f t="shared" si="4"/>
        <v>218</v>
      </c>
      <c r="BK22" s="1363">
        <f t="shared" si="0"/>
        <v>22</v>
      </c>
      <c r="BL22" s="1362">
        <v>3</v>
      </c>
      <c r="BM22" s="1364">
        <v>10</v>
      </c>
      <c r="BN22" s="1333">
        <f t="shared" si="5"/>
        <v>11</v>
      </c>
      <c r="BO22" s="1333">
        <f t="shared" si="6"/>
        <v>16</v>
      </c>
      <c r="BP22" s="1333">
        <f t="shared" si="7"/>
        <v>24</v>
      </c>
      <c r="BQ22" s="1333">
        <f t="shared" si="8"/>
        <v>21</v>
      </c>
      <c r="BR22" s="1333">
        <f t="shared" si="1"/>
        <v>32</v>
      </c>
      <c r="BS22" s="1342">
        <v>10</v>
      </c>
      <c r="BT22" s="1342" t="s">
        <v>4423</v>
      </c>
      <c r="BU22" s="1342" t="s">
        <v>4423</v>
      </c>
      <c r="BV22" s="1342" t="s">
        <v>4423</v>
      </c>
      <c r="BW22" s="1342" t="s">
        <v>4423</v>
      </c>
      <c r="BX22" s="1342" t="s">
        <v>4423</v>
      </c>
      <c r="BY22" s="1342" t="s">
        <v>4423</v>
      </c>
    </row>
    <row r="23" spans="1:82" s="1328" customFormat="1" ht="12.95" customHeight="1">
      <c r="A23" s="1365"/>
      <c r="R23" s="1328">
        <v>218</v>
      </c>
      <c r="S23" s="1328">
        <v>217</v>
      </c>
      <c r="T23" s="1328">
        <v>216</v>
      </c>
      <c r="V23" s="1328">
        <v>215</v>
      </c>
      <c r="W23" s="1328">
        <v>214</v>
      </c>
      <c r="X23" s="1328">
        <v>213</v>
      </c>
      <c r="Z23" s="1328">
        <v>212</v>
      </c>
      <c r="AA23" s="1328">
        <v>211</v>
      </c>
      <c r="AB23" s="1328">
        <v>210</v>
      </c>
      <c r="AC23" s="1328">
        <v>209</v>
      </c>
      <c r="AD23" s="1328">
        <v>208</v>
      </c>
      <c r="AF23" s="1328">
        <v>207</v>
      </c>
      <c r="AG23" s="1328">
        <v>206</v>
      </c>
      <c r="AH23" s="1328">
        <v>205</v>
      </c>
      <c r="AI23" s="1328">
        <v>204</v>
      </c>
      <c r="AK23" s="1328">
        <v>203</v>
      </c>
      <c r="AL23" s="1328">
        <v>202</v>
      </c>
      <c r="AM23" s="1328">
        <v>201</v>
      </c>
      <c r="AO23" s="1328">
        <v>200</v>
      </c>
      <c r="AP23" s="1328">
        <v>199</v>
      </c>
      <c r="AQ23" s="1328">
        <v>198</v>
      </c>
      <c r="AS23" s="1328">
        <v>197</v>
      </c>
      <c r="AT23" s="1328">
        <v>196</v>
      </c>
      <c r="AU23" s="1328">
        <v>195</v>
      </c>
      <c r="AV23" s="1328">
        <v>194</v>
      </c>
      <c r="AX23" s="1328">
        <v>193</v>
      </c>
      <c r="AY23" s="1328">
        <v>192</v>
      </c>
      <c r="AZ23" s="1328">
        <v>191</v>
      </c>
      <c r="BA23" s="1365"/>
      <c r="BH23" s="1333">
        <f t="shared" si="3"/>
        <v>0</v>
      </c>
      <c r="BI23" s="1333"/>
      <c r="BJ23" s="1328">
        <f t="shared" si="4"/>
        <v>0</v>
      </c>
      <c r="BK23" s="1328">
        <f t="shared" si="0"/>
        <v>0</v>
      </c>
      <c r="BM23" s="1366"/>
      <c r="BN23" s="1333">
        <f t="shared" si="5"/>
        <v>0</v>
      </c>
      <c r="BO23" s="1333">
        <f t="shared" si="6"/>
        <v>0</v>
      </c>
      <c r="BP23" s="1333">
        <f t="shared" si="7"/>
        <v>0</v>
      </c>
      <c r="BQ23" s="1333">
        <f t="shared" si="8"/>
        <v>0</v>
      </c>
      <c r="BR23" s="1333">
        <f t="shared" si="1"/>
        <v>0</v>
      </c>
    </row>
    <row r="24" spans="1:82" ht="24" thickBot="1">
      <c r="A24" s="1367"/>
      <c r="B24" s="1335"/>
      <c r="C24" s="1335"/>
      <c r="D24" s="1335"/>
      <c r="E24" s="1335"/>
      <c r="F24" s="1335"/>
      <c r="G24" s="1335"/>
      <c r="H24" s="1335"/>
      <c r="I24" s="1335"/>
      <c r="J24" s="1335"/>
      <c r="K24" s="1335"/>
      <c r="L24" s="1335"/>
      <c r="M24" s="1335"/>
      <c r="N24" s="1335"/>
      <c r="O24" s="1335"/>
      <c r="P24" s="1335"/>
      <c r="Q24" s="1335"/>
      <c r="R24" s="1335"/>
      <c r="S24" s="1335"/>
      <c r="T24" s="1335"/>
      <c r="U24" s="1335"/>
      <c r="V24" s="1335"/>
      <c r="W24" s="1336" t="s">
        <v>1237</v>
      </c>
      <c r="X24" s="1336" t="s">
        <v>1244</v>
      </c>
      <c r="Y24" s="1336" t="s">
        <v>2409</v>
      </c>
      <c r="Z24" s="1337" t="s">
        <v>1245</v>
      </c>
      <c r="AA24" s="1339" t="s">
        <v>1228</v>
      </c>
      <c r="AB24" s="1336" t="s">
        <v>1233</v>
      </c>
      <c r="AC24" s="1336" t="s">
        <v>1237</v>
      </c>
      <c r="AD24" s="1336" t="s">
        <v>1231</v>
      </c>
      <c r="AE24" s="1336" t="s">
        <v>1240</v>
      </c>
      <c r="AF24" s="1336" t="s">
        <v>1235</v>
      </c>
      <c r="AG24" s="1336" t="s">
        <v>1233</v>
      </c>
      <c r="AH24" s="1336" t="s">
        <v>4850</v>
      </c>
      <c r="AI24" s="1336" t="s">
        <v>1240</v>
      </c>
      <c r="AJ24" s="1336" t="s">
        <v>1231</v>
      </c>
      <c r="AK24" s="1336" t="s">
        <v>1233</v>
      </c>
      <c r="AL24" s="1336" t="s">
        <v>1250</v>
      </c>
      <c r="AM24" s="1336" t="s">
        <v>1235</v>
      </c>
      <c r="AN24" s="1336" t="s">
        <v>1230</v>
      </c>
      <c r="AO24" s="1336" t="s">
        <v>1233</v>
      </c>
      <c r="AP24" s="1336" t="s">
        <v>4200</v>
      </c>
      <c r="AQ24" s="1336" t="s">
        <v>1227</v>
      </c>
      <c r="AR24" s="1340" t="s">
        <v>1229</v>
      </c>
      <c r="AS24" s="1337" t="s">
        <v>1245</v>
      </c>
      <c r="AT24" s="1336" t="s">
        <v>1237</v>
      </c>
      <c r="AU24" s="1336" t="s">
        <v>1233</v>
      </c>
      <c r="AV24" s="1340" t="s">
        <v>1242</v>
      </c>
      <c r="AW24" s="1336" t="s">
        <v>1235</v>
      </c>
      <c r="AX24" s="1340" t="s">
        <v>1229</v>
      </c>
      <c r="AY24" s="1337" t="s">
        <v>1245</v>
      </c>
      <c r="AZ24" s="1340" t="s">
        <v>1229</v>
      </c>
      <c r="BA24" s="1370">
        <v>9</v>
      </c>
      <c r="BB24" s="1333">
        <v>6</v>
      </c>
      <c r="BC24" s="1333">
        <v>4</v>
      </c>
      <c r="BD24" s="1333">
        <v>1</v>
      </c>
      <c r="BE24" s="1333">
        <v>0</v>
      </c>
      <c r="BF24" s="1333">
        <v>3</v>
      </c>
      <c r="BG24" s="1395">
        <f t="shared" si="2"/>
        <v>8</v>
      </c>
      <c r="BH24" s="1333">
        <f t="shared" si="3"/>
        <v>80</v>
      </c>
      <c r="BI24" s="1328">
        <f>+W25-R23</f>
        <v>25</v>
      </c>
      <c r="BJ24" s="1328">
        <f t="shared" si="4"/>
        <v>243</v>
      </c>
      <c r="BK24" s="1328">
        <f t="shared" si="0"/>
        <v>17</v>
      </c>
      <c r="BL24" s="1333">
        <v>2</v>
      </c>
      <c r="BM24" s="1372">
        <v>11</v>
      </c>
      <c r="BN24" s="1333">
        <f t="shared" si="5"/>
        <v>14</v>
      </c>
      <c r="BO24" s="1333">
        <f>+BO22+BE24</f>
        <v>16</v>
      </c>
      <c r="BP24" s="1333">
        <f t="shared" si="7"/>
        <v>25</v>
      </c>
      <c r="BQ24" s="1333">
        <f t="shared" si="8"/>
        <v>25</v>
      </c>
      <c r="BR24" s="1333">
        <f t="shared" si="1"/>
        <v>39</v>
      </c>
      <c r="BS24" s="1342" t="s">
        <v>4423</v>
      </c>
      <c r="BT24" s="1342" t="s">
        <v>4423</v>
      </c>
      <c r="BU24" s="1342" t="s">
        <v>4423</v>
      </c>
      <c r="BV24" s="1342" t="s">
        <v>4423</v>
      </c>
      <c r="BW24" s="1342" t="s">
        <v>4423</v>
      </c>
      <c r="BX24" s="1342" t="s">
        <v>4423</v>
      </c>
      <c r="BY24" s="1342" t="s">
        <v>4423</v>
      </c>
      <c r="BZ24" s="1342" t="s">
        <v>4423</v>
      </c>
      <c r="CA24" s="1343" t="s">
        <v>4423</v>
      </c>
      <c r="CB24" s="1343" t="s">
        <v>4423</v>
      </c>
      <c r="CC24" s="1343" t="s">
        <v>4423</v>
      </c>
      <c r="CD24" s="1343" t="s">
        <v>4423</v>
      </c>
    </row>
    <row r="25" spans="1:82" s="1328" customFormat="1" ht="12.95" customHeight="1" thickTop="1" thickBot="1">
      <c r="A25" s="1365"/>
      <c r="W25" s="1345">
        <v>243</v>
      </c>
      <c r="X25" s="1346">
        <v>242</v>
      </c>
      <c r="Y25" s="1346">
        <v>241</v>
      </c>
      <c r="Z25" s="1347">
        <v>240</v>
      </c>
      <c r="AA25" s="1328">
        <v>239</v>
      </c>
      <c r="AC25" s="1328">
        <v>238</v>
      </c>
      <c r="AD25" s="1328">
        <v>237</v>
      </c>
      <c r="AE25" s="1328">
        <v>236</v>
      </c>
      <c r="AF25" s="1328">
        <v>235</v>
      </c>
      <c r="AH25" s="1328">
        <v>234</v>
      </c>
      <c r="AI25" s="1328">
        <v>233</v>
      </c>
      <c r="AJ25" s="1328">
        <v>232</v>
      </c>
      <c r="AK25" s="1396"/>
      <c r="AL25" s="1396">
        <v>231</v>
      </c>
      <c r="AM25" s="1396">
        <v>230</v>
      </c>
      <c r="AN25" s="1396">
        <v>229</v>
      </c>
      <c r="AO25" s="1396"/>
      <c r="AP25" s="1328">
        <v>228</v>
      </c>
      <c r="AQ25" s="1328">
        <v>227</v>
      </c>
      <c r="AR25" s="1328">
        <v>226</v>
      </c>
      <c r="AS25" s="1328">
        <v>225</v>
      </c>
      <c r="AT25" s="1328">
        <v>224</v>
      </c>
      <c r="AV25" s="1328">
        <v>223</v>
      </c>
      <c r="AW25" s="1328">
        <v>222</v>
      </c>
      <c r="AX25" s="1328">
        <v>221</v>
      </c>
      <c r="AY25" s="1328">
        <v>220</v>
      </c>
      <c r="AZ25" s="1328">
        <v>219</v>
      </c>
      <c r="BA25" s="1365"/>
      <c r="BH25" s="1333">
        <f t="shared" si="3"/>
        <v>0</v>
      </c>
      <c r="BI25" s="1333"/>
      <c r="BJ25" s="1328">
        <f t="shared" si="4"/>
        <v>0</v>
      </c>
      <c r="BK25" s="1328">
        <f t="shared" si="0"/>
        <v>0</v>
      </c>
      <c r="BM25" s="1366"/>
      <c r="BN25" s="1333">
        <f t="shared" si="5"/>
        <v>0</v>
      </c>
      <c r="BO25" s="1333">
        <f t="shared" si="6"/>
        <v>0</v>
      </c>
      <c r="BP25" s="1333">
        <f t="shared" si="7"/>
        <v>0</v>
      </c>
      <c r="BQ25" s="1333">
        <f t="shared" si="8"/>
        <v>0</v>
      </c>
      <c r="BR25" s="1333">
        <f t="shared" si="1"/>
        <v>0</v>
      </c>
    </row>
    <row r="26" spans="1:82" ht="24.75" thickTop="1" thickBot="1">
      <c r="A26" s="1367"/>
      <c r="B26" s="1335"/>
      <c r="C26" s="1335"/>
      <c r="D26" s="1335"/>
      <c r="E26" s="1335"/>
      <c r="F26" s="1335"/>
      <c r="G26" s="1335"/>
      <c r="H26" s="1335"/>
      <c r="I26" s="1335"/>
      <c r="J26" s="1335"/>
      <c r="K26" s="1335"/>
      <c r="L26" s="1335"/>
      <c r="M26" s="1335"/>
      <c r="N26" s="1336" t="s">
        <v>1237</v>
      </c>
      <c r="O26" s="1338" t="s">
        <v>1226</v>
      </c>
      <c r="P26" s="1336" t="s">
        <v>1241</v>
      </c>
      <c r="Q26" s="1336" t="s">
        <v>1233</v>
      </c>
      <c r="R26" s="1336" t="s">
        <v>4850</v>
      </c>
      <c r="S26" s="1336" t="s">
        <v>1240</v>
      </c>
      <c r="T26" s="1336" t="s">
        <v>1231</v>
      </c>
      <c r="U26" s="1336" t="s">
        <v>1233</v>
      </c>
      <c r="V26" s="1336" t="s">
        <v>1235</v>
      </c>
      <c r="W26" s="1339" t="s">
        <v>1228</v>
      </c>
      <c r="X26" s="1336" t="s">
        <v>1232</v>
      </c>
      <c r="Y26" s="1336" t="s">
        <v>1227</v>
      </c>
      <c r="Z26" s="1336" t="s">
        <v>1233</v>
      </c>
      <c r="AA26" s="1338" t="s">
        <v>1226</v>
      </c>
      <c r="AB26" s="1336" t="s">
        <v>1248</v>
      </c>
      <c r="AC26" s="1336" t="s">
        <v>1233</v>
      </c>
      <c r="AD26" s="1336" t="s">
        <v>1227</v>
      </c>
      <c r="AE26" s="1336" t="s">
        <v>1235</v>
      </c>
      <c r="AF26" s="1337" t="s">
        <v>1245</v>
      </c>
      <c r="AG26" s="1339" t="s">
        <v>1228</v>
      </c>
      <c r="AH26" s="1336" t="s">
        <v>1237</v>
      </c>
      <c r="AI26" s="1338" t="s">
        <v>1226</v>
      </c>
      <c r="AJ26" s="1336" t="s">
        <v>1233</v>
      </c>
      <c r="AK26" s="1397" t="s">
        <v>1242</v>
      </c>
      <c r="AL26" s="1385" t="s">
        <v>4854</v>
      </c>
      <c r="AM26" s="1385" t="s">
        <v>1237</v>
      </c>
      <c r="AN26" s="1386" t="s">
        <v>1226</v>
      </c>
      <c r="AO26" s="1387" t="s">
        <v>4855</v>
      </c>
      <c r="AP26" s="1336" t="s">
        <v>1233</v>
      </c>
      <c r="AQ26" s="1336" t="s">
        <v>1244</v>
      </c>
      <c r="AR26" s="1336" t="s">
        <v>1249</v>
      </c>
      <c r="AS26" s="1337" t="s">
        <v>1245</v>
      </c>
      <c r="AT26" s="1340" t="s">
        <v>1229</v>
      </c>
      <c r="AU26" s="1338" t="s">
        <v>1226</v>
      </c>
      <c r="AV26" s="1336" t="s">
        <v>1233</v>
      </c>
      <c r="AW26" s="1340" t="s">
        <v>1242</v>
      </c>
      <c r="AX26" s="1339" t="s">
        <v>1228</v>
      </c>
      <c r="AY26" s="1336" t="s">
        <v>2409</v>
      </c>
      <c r="AZ26" s="1336" t="s">
        <v>1238</v>
      </c>
      <c r="BA26" s="1370">
        <v>10</v>
      </c>
      <c r="BB26" s="1333">
        <v>8</v>
      </c>
      <c r="BC26" s="1333">
        <v>3</v>
      </c>
      <c r="BD26" s="1333">
        <v>3</v>
      </c>
      <c r="BE26" s="1333">
        <v>5</v>
      </c>
      <c r="BF26" s="1333">
        <v>2</v>
      </c>
      <c r="BG26" s="1395">
        <f t="shared" si="2"/>
        <v>13</v>
      </c>
      <c r="BH26" s="1333">
        <f t="shared" si="3"/>
        <v>93</v>
      </c>
      <c r="BI26" s="1328">
        <f>+N27-W25</f>
        <v>32</v>
      </c>
      <c r="BJ26" s="1328">
        <f t="shared" si="4"/>
        <v>275</v>
      </c>
      <c r="BK26" s="1328">
        <f t="shared" si="0"/>
        <v>19</v>
      </c>
      <c r="BL26" s="1333">
        <v>4</v>
      </c>
      <c r="BM26" s="1372">
        <v>12</v>
      </c>
      <c r="BN26" s="1333">
        <f t="shared" si="5"/>
        <v>16</v>
      </c>
      <c r="BO26" s="1333">
        <f t="shared" si="6"/>
        <v>21</v>
      </c>
      <c r="BP26" s="1333">
        <f t="shared" si="7"/>
        <v>28</v>
      </c>
      <c r="BQ26" s="1333">
        <f t="shared" si="8"/>
        <v>28</v>
      </c>
      <c r="BR26" s="1333">
        <f t="shared" si="1"/>
        <v>44</v>
      </c>
      <c r="BS26" s="1342">
        <v>75</v>
      </c>
      <c r="BT26" s="1342">
        <v>72</v>
      </c>
      <c r="BU26" s="1342" t="s">
        <v>4423</v>
      </c>
    </row>
    <row r="27" spans="1:82" s="1328" customFormat="1" ht="12.95" customHeight="1" thickTop="1" thickBot="1">
      <c r="A27" s="1376"/>
      <c r="B27" s="1377"/>
      <c r="C27" s="1377"/>
      <c r="D27" s="1377"/>
      <c r="E27" s="1377"/>
      <c r="F27" s="1377"/>
      <c r="G27" s="1377"/>
      <c r="H27" s="1377"/>
      <c r="I27" s="1377"/>
      <c r="J27" s="1377"/>
      <c r="K27" s="1377"/>
      <c r="L27" s="1377"/>
      <c r="M27" s="1377"/>
      <c r="N27" s="1377">
        <v>275</v>
      </c>
      <c r="O27" s="1377">
        <v>274</v>
      </c>
      <c r="P27" s="1377">
        <v>273</v>
      </c>
      <c r="Q27" s="1377"/>
      <c r="R27" s="1377">
        <v>272</v>
      </c>
      <c r="S27" s="1377">
        <v>271</v>
      </c>
      <c r="T27" s="1377">
        <v>270</v>
      </c>
      <c r="U27" s="1377"/>
      <c r="V27" s="1377">
        <v>269</v>
      </c>
      <c r="W27" s="1377">
        <v>268</v>
      </c>
      <c r="X27" s="1377">
        <v>267</v>
      </c>
      <c r="Y27" s="1377">
        <v>266</v>
      </c>
      <c r="Z27" s="1377"/>
      <c r="AA27" s="1377">
        <v>265</v>
      </c>
      <c r="AB27" s="1377">
        <v>264</v>
      </c>
      <c r="AC27" s="1377"/>
      <c r="AD27" s="1377">
        <v>263</v>
      </c>
      <c r="AE27" s="1377">
        <v>262</v>
      </c>
      <c r="AF27" s="1345">
        <v>261</v>
      </c>
      <c r="AG27" s="1346">
        <v>260</v>
      </c>
      <c r="AH27" s="1346">
        <v>259</v>
      </c>
      <c r="AI27" s="1346">
        <v>258</v>
      </c>
      <c r="AJ27" s="1346"/>
      <c r="AK27" s="1347">
        <v>257</v>
      </c>
      <c r="AL27" s="1377">
        <v>256</v>
      </c>
      <c r="AM27" s="1377">
        <v>255</v>
      </c>
      <c r="AN27" s="1377">
        <v>254</v>
      </c>
      <c r="AO27" s="1377">
        <v>253</v>
      </c>
      <c r="AP27" s="1377"/>
      <c r="AQ27" s="1377">
        <v>252</v>
      </c>
      <c r="AR27" s="1377">
        <v>251</v>
      </c>
      <c r="AS27" s="1345">
        <v>250</v>
      </c>
      <c r="AT27" s="1346">
        <v>249</v>
      </c>
      <c r="AU27" s="1346">
        <v>248</v>
      </c>
      <c r="AV27" s="1346"/>
      <c r="AW27" s="1346">
        <v>247</v>
      </c>
      <c r="AX27" s="1346">
        <v>246</v>
      </c>
      <c r="AY27" s="1346">
        <v>245</v>
      </c>
      <c r="AZ27" s="1347">
        <v>244</v>
      </c>
      <c r="BA27" s="1377"/>
      <c r="BB27" s="1377"/>
      <c r="BC27" s="1377"/>
      <c r="BD27" s="1377"/>
      <c r="BE27" s="1377"/>
      <c r="BF27" s="1377"/>
      <c r="BG27" s="1377"/>
      <c r="BH27" s="1379">
        <f t="shared" si="3"/>
        <v>0</v>
      </c>
      <c r="BI27" s="1379"/>
      <c r="BJ27" s="1377">
        <f t="shared" si="4"/>
        <v>0</v>
      </c>
      <c r="BK27" s="1377">
        <f t="shared" si="0"/>
        <v>0</v>
      </c>
      <c r="BL27" s="1377"/>
      <c r="BM27" s="1392"/>
      <c r="BN27" s="1333">
        <f t="shared" si="5"/>
        <v>0</v>
      </c>
      <c r="BO27" s="1333">
        <f t="shared" si="6"/>
        <v>0</v>
      </c>
      <c r="BP27" s="1333">
        <f t="shared" si="7"/>
        <v>0</v>
      </c>
      <c r="BQ27" s="1333">
        <f t="shared" si="8"/>
        <v>0</v>
      </c>
      <c r="BR27" s="1333">
        <f t="shared" si="1"/>
        <v>0</v>
      </c>
    </row>
    <row r="28" spans="1:82">
      <c r="A28" s="1349"/>
      <c r="B28" s="1350"/>
      <c r="C28" s="1350"/>
      <c r="D28" s="1350"/>
      <c r="E28" s="1350"/>
      <c r="F28" s="1350"/>
      <c r="G28" s="1350"/>
      <c r="H28" s="1350"/>
      <c r="I28" s="1350"/>
      <c r="J28" s="1350"/>
      <c r="K28" s="1350"/>
      <c r="L28" s="1350"/>
      <c r="M28" s="1350"/>
      <c r="N28" s="1350"/>
      <c r="O28" s="1350"/>
      <c r="P28" s="1350"/>
      <c r="Q28" s="1350"/>
      <c r="R28" s="1350"/>
      <c r="S28" s="1350"/>
      <c r="T28" s="1350"/>
      <c r="U28" s="1350"/>
      <c r="V28" s="1350"/>
      <c r="W28" s="1354" t="s">
        <v>1240</v>
      </c>
      <c r="X28" s="1354" t="s">
        <v>1246</v>
      </c>
      <c r="Y28" s="1354" t="s">
        <v>1236</v>
      </c>
      <c r="Z28" s="1354" t="s">
        <v>4200</v>
      </c>
      <c r="AA28" s="1354" t="s">
        <v>1233</v>
      </c>
      <c r="AB28" s="1354" t="s">
        <v>4200</v>
      </c>
      <c r="AC28" s="1352" t="s">
        <v>1229</v>
      </c>
      <c r="AD28" s="1354" t="s">
        <v>1236</v>
      </c>
      <c r="AE28" s="1354" t="s">
        <v>1233</v>
      </c>
      <c r="AF28" s="1336" t="s">
        <v>4200</v>
      </c>
      <c r="AG28" s="1336" t="s">
        <v>1235</v>
      </c>
      <c r="AH28" s="1336" t="s">
        <v>1240</v>
      </c>
      <c r="AI28" s="1336" t="s">
        <v>1231</v>
      </c>
      <c r="AJ28" s="1337" t="s">
        <v>1245</v>
      </c>
      <c r="AK28" s="1336" t="s">
        <v>1233</v>
      </c>
      <c r="AL28" s="1354" t="s">
        <v>1243</v>
      </c>
      <c r="AM28" s="1354" t="s">
        <v>1230</v>
      </c>
      <c r="AN28" s="1351" t="s">
        <v>1228</v>
      </c>
      <c r="AO28" s="1354" t="s">
        <v>4200</v>
      </c>
      <c r="AP28" s="1354" t="s">
        <v>1233</v>
      </c>
      <c r="AQ28" s="1352" t="s">
        <v>1242</v>
      </c>
      <c r="AR28" s="1354" t="s">
        <v>1230</v>
      </c>
      <c r="AS28" s="1336" t="s">
        <v>1231</v>
      </c>
      <c r="AT28" s="1336" t="s">
        <v>1233</v>
      </c>
      <c r="AU28" s="1336" t="s">
        <v>4200</v>
      </c>
      <c r="AV28" s="1340" t="s">
        <v>1229</v>
      </c>
      <c r="AW28" s="1336" t="s">
        <v>1236</v>
      </c>
      <c r="AX28" s="1336" t="s">
        <v>1233</v>
      </c>
      <c r="AY28" s="1336" t="s">
        <v>1235</v>
      </c>
      <c r="AZ28" s="1398" t="s">
        <v>1248</v>
      </c>
      <c r="BA28" s="1393">
        <v>11</v>
      </c>
      <c r="BB28" s="1362">
        <v>7</v>
      </c>
      <c r="BC28" s="1362">
        <v>3</v>
      </c>
      <c r="BD28" s="1362">
        <v>1</v>
      </c>
      <c r="BE28" s="1362">
        <v>0</v>
      </c>
      <c r="BF28" s="1362">
        <v>1</v>
      </c>
      <c r="BG28" s="1362">
        <f t="shared" si="2"/>
        <v>5</v>
      </c>
      <c r="BH28" s="1362">
        <f t="shared" si="3"/>
        <v>98</v>
      </c>
      <c r="BI28" s="1363">
        <f>+W29-N27</f>
        <v>24</v>
      </c>
      <c r="BJ28" s="1363">
        <f t="shared" si="4"/>
        <v>299</v>
      </c>
      <c r="BK28" s="1363">
        <f t="shared" si="0"/>
        <v>19</v>
      </c>
      <c r="BL28" s="1362">
        <v>10</v>
      </c>
      <c r="BM28" s="1399">
        <v>13</v>
      </c>
      <c r="BN28" s="1333">
        <f t="shared" si="5"/>
        <v>17</v>
      </c>
      <c r="BO28" s="1333">
        <f t="shared" si="6"/>
        <v>21</v>
      </c>
      <c r="BP28" s="1333">
        <f t="shared" si="7"/>
        <v>29</v>
      </c>
      <c r="BQ28" s="1333">
        <f t="shared" si="8"/>
        <v>31</v>
      </c>
      <c r="BR28" s="1333">
        <f t="shared" si="1"/>
        <v>48</v>
      </c>
      <c r="BS28" s="1342" t="s">
        <v>4423</v>
      </c>
      <c r="BT28" s="1342" t="s">
        <v>4423</v>
      </c>
      <c r="BU28" s="1342" t="s">
        <v>4423</v>
      </c>
      <c r="BV28" s="1342" t="s">
        <v>4423</v>
      </c>
      <c r="BW28" s="1342" t="s">
        <v>4423</v>
      </c>
      <c r="BX28" s="1342" t="s">
        <v>4423</v>
      </c>
      <c r="BY28" s="1342" t="s">
        <v>4423</v>
      </c>
      <c r="BZ28" s="1342" t="s">
        <v>4423</v>
      </c>
      <c r="CA28" s="1343" t="s">
        <v>4423</v>
      </c>
      <c r="CB28" s="1343" t="s">
        <v>4423</v>
      </c>
      <c r="CC28" s="1343" t="s">
        <v>4423</v>
      </c>
      <c r="CD28" s="1343" t="s">
        <v>4423</v>
      </c>
    </row>
    <row r="29" spans="1:82" s="1328" customFormat="1" ht="12.95" customHeight="1" thickBot="1">
      <c r="A29" s="1365"/>
      <c r="W29" s="1328">
        <v>299</v>
      </c>
      <c r="X29" s="1328">
        <v>298</v>
      </c>
      <c r="Y29" s="1328">
        <v>297</v>
      </c>
      <c r="Z29" s="1328">
        <v>296</v>
      </c>
      <c r="AB29" s="1328">
        <v>295</v>
      </c>
      <c r="AC29" s="1328">
        <v>294</v>
      </c>
      <c r="AD29" s="1328">
        <v>293</v>
      </c>
      <c r="AF29" s="1328">
        <v>292</v>
      </c>
      <c r="AG29" s="1328">
        <v>291</v>
      </c>
      <c r="AH29" s="1328">
        <v>290</v>
      </c>
      <c r="AI29" s="1328">
        <v>289</v>
      </c>
      <c r="AJ29" s="1328">
        <v>288</v>
      </c>
      <c r="AL29" s="1328">
        <v>287</v>
      </c>
      <c r="AM29" s="1328">
        <v>286</v>
      </c>
      <c r="AN29" s="1328">
        <v>285</v>
      </c>
      <c r="AO29" s="1328">
        <v>284</v>
      </c>
      <c r="AQ29" s="1328">
        <v>283</v>
      </c>
      <c r="AR29" s="1328">
        <v>282</v>
      </c>
      <c r="AS29" s="1328">
        <v>281</v>
      </c>
      <c r="AU29" s="1328">
        <v>280</v>
      </c>
      <c r="AV29" s="1328">
        <v>279</v>
      </c>
      <c r="AW29" s="1328">
        <v>278</v>
      </c>
      <c r="AY29" s="1328">
        <v>277</v>
      </c>
      <c r="AZ29" s="1366">
        <v>276</v>
      </c>
      <c r="BA29" s="1365"/>
      <c r="BH29" s="1333">
        <f t="shared" si="3"/>
        <v>0</v>
      </c>
      <c r="BI29" s="1333"/>
      <c r="BJ29" s="1328">
        <f t="shared" si="4"/>
        <v>0</v>
      </c>
      <c r="BK29" s="1328">
        <f t="shared" si="0"/>
        <v>0</v>
      </c>
      <c r="BM29" s="1366"/>
      <c r="BN29" s="1333">
        <f t="shared" si="5"/>
        <v>0</v>
      </c>
      <c r="BO29" s="1333">
        <f t="shared" si="6"/>
        <v>0</v>
      </c>
      <c r="BP29" s="1333">
        <f t="shared" si="7"/>
        <v>0</v>
      </c>
      <c r="BQ29" s="1333">
        <f t="shared" si="8"/>
        <v>0</v>
      </c>
      <c r="BR29" s="1333">
        <f t="shared" si="1"/>
        <v>0</v>
      </c>
    </row>
    <row r="30" spans="1:82" ht="24" thickBot="1">
      <c r="A30" s="1367"/>
      <c r="B30" s="1335"/>
      <c r="C30" s="1335"/>
      <c r="D30" s="1336" t="s">
        <v>1231</v>
      </c>
      <c r="E30" s="1336" t="s">
        <v>1240</v>
      </c>
      <c r="F30" s="1339" t="s">
        <v>1228</v>
      </c>
      <c r="G30" s="1340" t="s">
        <v>1229</v>
      </c>
      <c r="H30" s="1338" t="s">
        <v>1226</v>
      </c>
      <c r="I30" s="1336" t="s">
        <v>1233</v>
      </c>
      <c r="J30" s="1336" t="s">
        <v>1235</v>
      </c>
      <c r="K30" s="1337" t="s">
        <v>1245</v>
      </c>
      <c r="L30" s="1336" t="s">
        <v>1233</v>
      </c>
      <c r="M30" s="1339" t="s">
        <v>1228</v>
      </c>
      <c r="N30" s="1338" t="s">
        <v>1226</v>
      </c>
      <c r="O30" s="1336" t="s">
        <v>1235</v>
      </c>
      <c r="P30" s="1336" t="s">
        <v>1238</v>
      </c>
      <c r="Q30" s="1339" t="s">
        <v>1228</v>
      </c>
      <c r="R30" s="1336" t="s">
        <v>1235</v>
      </c>
      <c r="S30" s="1336" t="s">
        <v>1233</v>
      </c>
      <c r="T30" s="1339" t="s">
        <v>1228</v>
      </c>
      <c r="U30" s="1336" t="s">
        <v>1235</v>
      </c>
      <c r="V30" s="1336" t="s">
        <v>1238</v>
      </c>
      <c r="W30" s="1336" t="s">
        <v>1235</v>
      </c>
      <c r="X30" s="1336" t="s">
        <v>1238</v>
      </c>
      <c r="Y30" s="1336" t="s">
        <v>1241</v>
      </c>
      <c r="Z30" s="1336" t="s">
        <v>1233</v>
      </c>
      <c r="AA30" s="1338" t="s">
        <v>1226</v>
      </c>
      <c r="AB30" s="1336" t="s">
        <v>1248</v>
      </c>
      <c r="AC30" s="1336" t="s">
        <v>1233</v>
      </c>
      <c r="AD30" s="1400" t="s">
        <v>1242</v>
      </c>
      <c r="AE30" s="1385" t="s">
        <v>1248</v>
      </c>
      <c r="AF30" s="1385" t="s">
        <v>4854</v>
      </c>
      <c r="AG30" s="1385" t="s">
        <v>1237</v>
      </c>
      <c r="AH30" s="1386" t="s">
        <v>1226</v>
      </c>
      <c r="AI30" s="1387" t="s">
        <v>4855</v>
      </c>
      <c r="AJ30" s="1401" t="s">
        <v>1233</v>
      </c>
      <c r="AK30" s="1384" t="s">
        <v>1237</v>
      </c>
      <c r="AL30" s="1402" t="s">
        <v>1228</v>
      </c>
      <c r="AM30" s="1385" t="s">
        <v>1237</v>
      </c>
      <c r="AN30" s="1385" t="s">
        <v>4854</v>
      </c>
      <c r="AO30" s="1403" t="s">
        <v>1226</v>
      </c>
      <c r="AP30" s="1336" t="s">
        <v>1233</v>
      </c>
      <c r="AQ30" s="1339" t="s">
        <v>1228</v>
      </c>
      <c r="AR30" s="1340" t="s">
        <v>1229</v>
      </c>
      <c r="AS30" s="1338" t="s">
        <v>1226</v>
      </c>
      <c r="AT30" s="1337" t="s">
        <v>1245</v>
      </c>
      <c r="AU30" s="1339" t="s">
        <v>1228</v>
      </c>
      <c r="AV30" s="1336" t="s">
        <v>1233</v>
      </c>
      <c r="AW30" s="1339" t="s">
        <v>1228</v>
      </c>
      <c r="AX30" s="1336" t="s">
        <v>1240</v>
      </c>
      <c r="AY30" s="1336" t="s">
        <v>1230</v>
      </c>
      <c r="AZ30" s="1398" t="s">
        <v>1232</v>
      </c>
      <c r="BA30" s="1370">
        <v>12</v>
      </c>
      <c r="BB30" s="1333">
        <v>9</v>
      </c>
      <c r="BC30" s="1333">
        <v>3</v>
      </c>
      <c r="BD30" s="1333">
        <v>8</v>
      </c>
      <c r="BE30" s="1333">
        <v>6</v>
      </c>
      <c r="BF30" s="1333">
        <v>2</v>
      </c>
      <c r="BG30" s="1333">
        <f t="shared" si="2"/>
        <v>19</v>
      </c>
      <c r="BH30" s="1333">
        <f t="shared" si="3"/>
        <v>117</v>
      </c>
      <c r="BI30" s="1328">
        <f>+D31-W29</f>
        <v>41</v>
      </c>
      <c r="BJ30" s="1328">
        <f t="shared" si="4"/>
        <v>340</v>
      </c>
      <c r="BK30" s="1328">
        <f t="shared" si="0"/>
        <v>22</v>
      </c>
      <c r="BL30" s="1333">
        <v>6</v>
      </c>
      <c r="BM30" s="1372">
        <v>18</v>
      </c>
      <c r="BN30" s="1333">
        <f t="shared" si="5"/>
        <v>19</v>
      </c>
      <c r="BO30" s="1333">
        <f t="shared" si="6"/>
        <v>27</v>
      </c>
      <c r="BP30" s="1333">
        <f t="shared" si="7"/>
        <v>37</v>
      </c>
      <c r="BQ30" s="1333">
        <f t="shared" si="8"/>
        <v>34</v>
      </c>
      <c r="BR30" s="1333">
        <f t="shared" si="1"/>
        <v>53</v>
      </c>
    </row>
    <row r="31" spans="1:82" s="1328" customFormat="1" ht="12.95" customHeight="1" thickTop="1" thickBot="1">
      <c r="A31" s="1365"/>
      <c r="D31" s="1328">
        <v>340</v>
      </c>
      <c r="E31" s="1345">
        <v>339</v>
      </c>
      <c r="F31" s="1346">
        <v>338</v>
      </c>
      <c r="G31" s="1346">
        <v>337</v>
      </c>
      <c r="H31" s="1346">
        <v>336</v>
      </c>
      <c r="I31" s="1346"/>
      <c r="J31" s="1346">
        <v>335</v>
      </c>
      <c r="K31" s="1346">
        <v>334</v>
      </c>
      <c r="L31" s="1346"/>
      <c r="M31" s="1347">
        <v>333</v>
      </c>
      <c r="N31" s="1328">
        <v>332</v>
      </c>
      <c r="O31" s="1328">
        <v>331</v>
      </c>
      <c r="P31" s="1328">
        <v>330</v>
      </c>
      <c r="Q31" s="1328">
        <v>329</v>
      </c>
      <c r="R31" s="1328">
        <v>328</v>
      </c>
      <c r="T31" s="1328">
        <v>327</v>
      </c>
      <c r="U31" s="1328">
        <v>326</v>
      </c>
      <c r="V31" s="1328">
        <v>325</v>
      </c>
      <c r="W31" s="1328">
        <v>324</v>
      </c>
      <c r="X31" s="1328">
        <v>323</v>
      </c>
      <c r="Y31" s="1328">
        <v>322</v>
      </c>
      <c r="AA31" s="1328">
        <v>321</v>
      </c>
      <c r="AB31" s="1328">
        <v>320</v>
      </c>
      <c r="AD31" s="1328">
        <v>319</v>
      </c>
      <c r="AE31" s="1328">
        <v>318</v>
      </c>
      <c r="AF31" s="1328">
        <v>317</v>
      </c>
      <c r="AG31" s="1328">
        <v>316</v>
      </c>
      <c r="AH31" s="1328">
        <v>315</v>
      </c>
      <c r="AI31" s="1328">
        <v>314</v>
      </c>
      <c r="AK31" s="1328">
        <v>313</v>
      </c>
      <c r="AL31" s="1328">
        <v>312</v>
      </c>
      <c r="AM31" s="1328">
        <v>311</v>
      </c>
      <c r="AN31" s="1328">
        <v>310</v>
      </c>
      <c r="AO31" s="1328">
        <v>309</v>
      </c>
      <c r="AQ31" s="1345">
        <v>308</v>
      </c>
      <c r="AR31" s="1346">
        <v>307</v>
      </c>
      <c r="AS31" s="1346">
        <v>306</v>
      </c>
      <c r="AT31" s="1346">
        <v>305</v>
      </c>
      <c r="AU31" s="1347">
        <v>304</v>
      </c>
      <c r="AW31" s="1328">
        <v>303</v>
      </c>
      <c r="AX31" s="1328">
        <v>302</v>
      </c>
      <c r="AY31" s="1328">
        <v>301</v>
      </c>
      <c r="AZ31" s="1366">
        <v>300</v>
      </c>
      <c r="BA31" s="1365"/>
      <c r="BH31" s="1333">
        <f t="shared" si="3"/>
        <v>0</v>
      </c>
      <c r="BI31" s="1333"/>
      <c r="BJ31" s="1328">
        <f t="shared" si="4"/>
        <v>0</v>
      </c>
      <c r="BK31" s="1328">
        <f t="shared" si="0"/>
        <v>0</v>
      </c>
      <c r="BM31" s="1366"/>
      <c r="BN31" s="1333">
        <f t="shared" si="5"/>
        <v>0</v>
      </c>
      <c r="BO31" s="1333">
        <f t="shared" si="6"/>
        <v>0</v>
      </c>
      <c r="BP31" s="1333">
        <f t="shared" si="7"/>
        <v>0</v>
      </c>
      <c r="BQ31" s="1333">
        <f t="shared" si="8"/>
        <v>0</v>
      </c>
      <c r="BR31" s="1333">
        <f t="shared" si="1"/>
        <v>0</v>
      </c>
    </row>
    <row r="32" spans="1:82" ht="24" thickTop="1">
      <c r="A32" s="1367"/>
      <c r="B32" s="1335"/>
      <c r="C32" s="1335"/>
      <c r="D32" s="1335"/>
      <c r="E32" s="1335"/>
      <c r="F32" s="1335"/>
      <c r="G32" s="1335"/>
      <c r="H32" s="1335"/>
      <c r="I32" s="1335"/>
      <c r="J32" s="1335"/>
      <c r="K32" s="1335"/>
      <c r="L32" s="1335"/>
      <c r="M32" s="1335"/>
      <c r="N32" s="1335"/>
      <c r="O32" s="1335"/>
      <c r="P32" s="1335"/>
      <c r="Q32" s="1335"/>
      <c r="R32" s="1335"/>
      <c r="S32" s="1335"/>
      <c r="T32" s="1335"/>
      <c r="U32" s="1335"/>
      <c r="V32" s="1335"/>
      <c r="W32" s="1336" t="s">
        <v>4850</v>
      </c>
      <c r="X32" s="1336" t="s">
        <v>1240</v>
      </c>
      <c r="Y32" s="1336" t="s">
        <v>1231</v>
      </c>
      <c r="Z32" s="1336" t="s">
        <v>1233</v>
      </c>
      <c r="AA32" s="1336" t="s">
        <v>1235</v>
      </c>
      <c r="AB32" s="1336" t="s">
        <v>1248</v>
      </c>
      <c r="AC32" s="1338" t="s">
        <v>1226</v>
      </c>
      <c r="AD32" s="1340" t="s">
        <v>1229</v>
      </c>
      <c r="AE32" s="1338" t="s">
        <v>1226</v>
      </c>
      <c r="AF32" s="1336" t="s">
        <v>1233</v>
      </c>
      <c r="AG32" s="1336" t="s">
        <v>1231</v>
      </c>
      <c r="AH32" s="1336" t="s">
        <v>1240</v>
      </c>
      <c r="AI32" s="1339" t="s">
        <v>1228</v>
      </c>
      <c r="AJ32" s="1336" t="s">
        <v>1232</v>
      </c>
      <c r="AK32" s="1336" t="s">
        <v>1233</v>
      </c>
      <c r="AL32" s="1340" t="s">
        <v>1242</v>
      </c>
      <c r="AM32" s="1336" t="s">
        <v>1235</v>
      </c>
      <c r="AN32" s="1336" t="s">
        <v>1230</v>
      </c>
      <c r="AO32" s="1336" t="s">
        <v>1235</v>
      </c>
      <c r="AP32" s="1336" t="s">
        <v>1246</v>
      </c>
      <c r="AQ32" s="1336" t="s">
        <v>1232</v>
      </c>
      <c r="AR32" s="1336" t="s">
        <v>1233</v>
      </c>
      <c r="AS32" s="1336" t="s">
        <v>1236</v>
      </c>
      <c r="AT32" s="1339" t="s">
        <v>1228</v>
      </c>
      <c r="AU32" s="1336" t="s">
        <v>1240</v>
      </c>
      <c r="AV32" s="1336" t="s">
        <v>1233</v>
      </c>
      <c r="AW32" s="1336" t="s">
        <v>1240</v>
      </c>
      <c r="AX32" s="1336" t="s">
        <v>1234</v>
      </c>
      <c r="AY32" s="1336" t="s">
        <v>1238</v>
      </c>
      <c r="AZ32" s="1398" t="s">
        <v>1235</v>
      </c>
      <c r="BA32" s="1370">
        <v>13</v>
      </c>
      <c r="BB32" s="1333">
        <v>6</v>
      </c>
      <c r="BC32" s="1333">
        <v>2</v>
      </c>
      <c r="BD32" s="1333">
        <v>2</v>
      </c>
      <c r="BE32" s="1333">
        <v>2</v>
      </c>
      <c r="BF32" s="1333">
        <v>0</v>
      </c>
      <c r="BG32" s="1389">
        <f t="shared" si="2"/>
        <v>6</v>
      </c>
      <c r="BH32" s="1333">
        <f t="shared" si="3"/>
        <v>123</v>
      </c>
      <c r="BI32" s="1328">
        <f>+W33-D31</f>
        <v>25</v>
      </c>
      <c r="BJ32" s="1328">
        <f t="shared" si="4"/>
        <v>365</v>
      </c>
      <c r="BK32" s="1328">
        <f t="shared" si="0"/>
        <v>19</v>
      </c>
      <c r="BL32" s="1333">
        <v>12</v>
      </c>
      <c r="BM32" s="1372">
        <v>19</v>
      </c>
      <c r="BN32" s="1333">
        <f t="shared" si="5"/>
        <v>19</v>
      </c>
      <c r="BO32" s="1333">
        <f t="shared" si="6"/>
        <v>29</v>
      </c>
      <c r="BP32" s="1333">
        <f t="shared" si="7"/>
        <v>39</v>
      </c>
      <c r="BQ32" s="1333">
        <f t="shared" si="8"/>
        <v>36</v>
      </c>
      <c r="BR32" s="1333">
        <f t="shared" si="1"/>
        <v>55</v>
      </c>
      <c r="BS32" s="1342">
        <v>90</v>
      </c>
      <c r="BT32" s="1342" t="s">
        <v>4423</v>
      </c>
      <c r="BU32" s="1342" t="s">
        <v>4423</v>
      </c>
      <c r="BV32" s="1342" t="s">
        <v>4423</v>
      </c>
      <c r="BW32" s="1342" t="s">
        <v>4423</v>
      </c>
      <c r="BX32" s="1342" t="s">
        <v>4423</v>
      </c>
      <c r="BY32" s="1342" t="s">
        <v>4423</v>
      </c>
      <c r="BZ32" s="1342" t="s">
        <v>4423</v>
      </c>
      <c r="CA32" s="1343" t="s">
        <v>4423</v>
      </c>
      <c r="CB32" s="1343" t="s">
        <v>4423</v>
      </c>
      <c r="CC32" s="1343" t="s">
        <v>4423</v>
      </c>
      <c r="CD32" s="1343" t="s">
        <v>4423</v>
      </c>
    </row>
    <row r="33" spans="1:71" s="1328" customFormat="1" ht="12.95" customHeight="1" thickBot="1">
      <c r="A33" s="1376" t="s">
        <v>4423</v>
      </c>
      <c r="B33" s="1377" t="s">
        <v>4423</v>
      </c>
      <c r="C33" s="1377" t="s">
        <v>4423</v>
      </c>
      <c r="D33" s="1377" t="s">
        <v>4423</v>
      </c>
      <c r="E33" s="1377" t="s">
        <v>4423</v>
      </c>
      <c r="F33" s="1377" t="s">
        <v>4423</v>
      </c>
      <c r="G33" s="1377" t="s">
        <v>4423</v>
      </c>
      <c r="H33" s="1377" t="s">
        <v>4423</v>
      </c>
      <c r="I33" s="1377" t="s">
        <v>4423</v>
      </c>
      <c r="J33" s="1377" t="s">
        <v>4423</v>
      </c>
      <c r="K33" s="1377" t="s">
        <v>4423</v>
      </c>
      <c r="L33" s="1377" t="s">
        <v>4423</v>
      </c>
      <c r="M33" s="1377" t="s">
        <v>4423</v>
      </c>
      <c r="N33" s="1377" t="s">
        <v>4423</v>
      </c>
      <c r="O33" s="1377" t="s">
        <v>4423</v>
      </c>
      <c r="P33" s="1377" t="s">
        <v>4423</v>
      </c>
      <c r="Q33" s="1377" t="s">
        <v>4423</v>
      </c>
      <c r="R33" s="1377" t="s">
        <v>4423</v>
      </c>
      <c r="S33" s="1377" t="s">
        <v>4423</v>
      </c>
      <c r="T33" s="1377" t="s">
        <v>4423</v>
      </c>
      <c r="U33" s="1377" t="s">
        <v>4423</v>
      </c>
      <c r="V33" s="1377" t="s">
        <v>4423</v>
      </c>
      <c r="W33" s="1377">
        <v>365</v>
      </c>
      <c r="X33" s="1377">
        <v>364</v>
      </c>
      <c r="Y33" s="1377">
        <v>363</v>
      </c>
      <c r="Z33" s="1377" t="s">
        <v>4423</v>
      </c>
      <c r="AA33" s="1377">
        <v>362</v>
      </c>
      <c r="AB33" s="1377">
        <v>361</v>
      </c>
      <c r="AC33" s="1377">
        <v>360</v>
      </c>
      <c r="AD33" s="1377">
        <v>359</v>
      </c>
      <c r="AE33" s="1377">
        <v>358</v>
      </c>
      <c r="AF33" s="1377" t="s">
        <v>4423</v>
      </c>
      <c r="AG33" s="1377">
        <v>357</v>
      </c>
      <c r="AH33" s="1377">
        <v>356</v>
      </c>
      <c r="AI33" s="1377">
        <v>355</v>
      </c>
      <c r="AJ33" s="1377">
        <v>354</v>
      </c>
      <c r="AK33" s="1377" t="s">
        <v>4423</v>
      </c>
      <c r="AL33" s="1377">
        <v>353</v>
      </c>
      <c r="AM33" s="1377">
        <v>352</v>
      </c>
      <c r="AN33" s="1377">
        <v>351</v>
      </c>
      <c r="AO33" s="1377">
        <v>350</v>
      </c>
      <c r="AP33" s="1377">
        <v>349</v>
      </c>
      <c r="AQ33" s="1377">
        <v>348</v>
      </c>
      <c r="AR33" s="1377" t="s">
        <v>4423</v>
      </c>
      <c r="AS33" s="1377">
        <v>347</v>
      </c>
      <c r="AT33" s="1377">
        <v>346</v>
      </c>
      <c r="AU33" s="1377">
        <v>345</v>
      </c>
      <c r="AV33" s="1377" t="s">
        <v>4423</v>
      </c>
      <c r="AW33" s="1377">
        <v>344</v>
      </c>
      <c r="AX33" s="1377">
        <v>343</v>
      </c>
      <c r="AY33" s="1377">
        <v>342</v>
      </c>
      <c r="AZ33" s="1392">
        <v>341</v>
      </c>
      <c r="BA33" s="1376"/>
      <c r="BB33" s="1377">
        <f>SUM(BB3:BB32)</f>
        <v>90</v>
      </c>
      <c r="BC33" s="1377">
        <f>SUM(BC3:BC32)</f>
        <v>36</v>
      </c>
      <c r="BD33" s="1377">
        <f>SUM(BD3:BD32)</f>
        <v>39</v>
      </c>
      <c r="BE33" s="1377">
        <f t="shared" ref="BE33:BF33" si="9">SUM(BE3:BE32)</f>
        <v>29</v>
      </c>
      <c r="BF33" s="1377">
        <f t="shared" si="9"/>
        <v>19</v>
      </c>
      <c r="BG33" s="1377">
        <f>SUM(BG3:BG32)</f>
        <v>123</v>
      </c>
      <c r="BH33" s="1377"/>
      <c r="BI33" s="1377">
        <f>SUM(BI3:BI32)</f>
        <v>365</v>
      </c>
      <c r="BJ33" s="1377"/>
      <c r="BK33" s="1377">
        <f t="shared" si="0"/>
        <v>242</v>
      </c>
      <c r="BL33" s="1377"/>
      <c r="BM33" s="1392">
        <f>SUM(BM3:BM32)</f>
        <v>123</v>
      </c>
    </row>
    <row r="34" spans="1:71">
      <c r="A34" s="1336" t="s">
        <v>4423</v>
      </c>
      <c r="B34" s="1336" t="s">
        <v>4423</v>
      </c>
      <c r="C34" s="1336" t="s">
        <v>4423</v>
      </c>
      <c r="D34" s="1336" t="s">
        <v>4423</v>
      </c>
      <c r="E34" s="1336" t="s">
        <v>4423</v>
      </c>
      <c r="F34" s="1336" t="s">
        <v>4423</v>
      </c>
      <c r="G34" s="1336" t="s">
        <v>4423</v>
      </c>
      <c r="H34" s="1336" t="s">
        <v>4423</v>
      </c>
      <c r="I34" s="1336" t="s">
        <v>4423</v>
      </c>
      <c r="J34" s="1336" t="s">
        <v>4423</v>
      </c>
      <c r="K34" s="1336" t="s">
        <v>4423</v>
      </c>
      <c r="L34" s="1336" t="s">
        <v>4423</v>
      </c>
      <c r="M34" s="1336" t="s">
        <v>4423</v>
      </c>
      <c r="N34" s="1336" t="s">
        <v>4423</v>
      </c>
      <c r="O34" s="1336" t="s">
        <v>4423</v>
      </c>
      <c r="P34" s="1336" t="s">
        <v>4423</v>
      </c>
      <c r="Q34" s="1336" t="s">
        <v>4423</v>
      </c>
      <c r="R34" s="1336" t="s">
        <v>4423</v>
      </c>
      <c r="S34" s="1336" t="s">
        <v>4423</v>
      </c>
      <c r="T34" s="1336" t="s">
        <v>4423</v>
      </c>
      <c r="U34" s="1336" t="s">
        <v>4423</v>
      </c>
      <c r="V34" s="1336" t="s">
        <v>4423</v>
      </c>
      <c r="W34" s="1336" t="s">
        <v>4423</v>
      </c>
      <c r="X34" s="1336" t="s">
        <v>4423</v>
      </c>
      <c r="Y34" s="1336" t="s">
        <v>4423</v>
      </c>
      <c r="Z34" s="1336" t="s">
        <v>4423</v>
      </c>
      <c r="AA34" s="1336" t="s">
        <v>4423</v>
      </c>
      <c r="AB34" s="1336" t="s">
        <v>4423</v>
      </c>
      <c r="AC34" s="1336" t="s">
        <v>4423</v>
      </c>
      <c r="AD34" s="1336" t="s">
        <v>4423</v>
      </c>
      <c r="AE34" s="1336" t="s">
        <v>4423</v>
      </c>
      <c r="AF34" s="1336" t="s">
        <v>4423</v>
      </c>
      <c r="AG34" s="1336" t="s">
        <v>4423</v>
      </c>
      <c r="AH34" s="1336" t="s">
        <v>4423</v>
      </c>
      <c r="AI34" s="1336" t="s">
        <v>4423</v>
      </c>
      <c r="AJ34" s="1336" t="s">
        <v>4423</v>
      </c>
      <c r="AK34" s="1336" t="s">
        <v>4423</v>
      </c>
      <c r="AL34" s="1336" t="s">
        <v>4423</v>
      </c>
      <c r="AM34" s="1336" t="s">
        <v>4423</v>
      </c>
      <c r="AN34" s="1336" t="s">
        <v>4423</v>
      </c>
      <c r="AO34" s="1336" t="s">
        <v>4423</v>
      </c>
      <c r="AP34" s="1336" t="s">
        <v>4423</v>
      </c>
      <c r="AQ34" s="1336" t="s">
        <v>4423</v>
      </c>
      <c r="AR34" s="1336" t="s">
        <v>4423</v>
      </c>
      <c r="AS34" s="1336" t="s">
        <v>4423</v>
      </c>
      <c r="AT34" s="1336" t="s">
        <v>4423</v>
      </c>
      <c r="AU34" s="1336" t="s">
        <v>4423</v>
      </c>
      <c r="AV34" s="1336" t="s">
        <v>4423</v>
      </c>
      <c r="AW34" s="1336" t="s">
        <v>4423</v>
      </c>
      <c r="AX34" s="1336" t="s">
        <v>4423</v>
      </c>
      <c r="AY34" s="1336" t="s">
        <v>4423</v>
      </c>
      <c r="AZ34" s="1336" t="s">
        <v>4423</v>
      </c>
      <c r="BS34" s="1342">
        <f>SUM(BS3:BS32)</f>
        <v>365</v>
      </c>
    </row>
    <row r="35" spans="1:71">
      <c r="A35" s="1336" t="s">
        <v>4423</v>
      </c>
      <c r="B35" s="1336" t="s">
        <v>4423</v>
      </c>
      <c r="C35" s="1336" t="s">
        <v>4423</v>
      </c>
      <c r="D35" s="1336" t="s">
        <v>4423</v>
      </c>
      <c r="E35" s="1336" t="s">
        <v>4423</v>
      </c>
      <c r="F35" s="1336" t="s">
        <v>4423</v>
      </c>
      <c r="G35" s="1336" t="s">
        <v>4423</v>
      </c>
      <c r="H35" s="1336" t="s">
        <v>4423</v>
      </c>
      <c r="I35" s="1336" t="s">
        <v>4423</v>
      </c>
      <c r="J35" s="1336" t="s">
        <v>4423</v>
      </c>
      <c r="K35" s="1336" t="s">
        <v>4423</v>
      </c>
      <c r="L35" s="1336" t="s">
        <v>4423</v>
      </c>
      <c r="M35" s="1336" t="s">
        <v>4423</v>
      </c>
      <c r="N35" s="1336" t="s">
        <v>4423</v>
      </c>
      <c r="O35" s="1336" t="s">
        <v>4423</v>
      </c>
      <c r="P35" s="1336" t="s">
        <v>4423</v>
      </c>
      <c r="Q35" s="1336" t="s">
        <v>4423</v>
      </c>
      <c r="R35" s="1336" t="s">
        <v>4423</v>
      </c>
      <c r="S35" s="1336" t="s">
        <v>4423</v>
      </c>
      <c r="T35" s="1336" t="s">
        <v>4423</v>
      </c>
      <c r="U35" s="1336" t="s">
        <v>4423</v>
      </c>
      <c r="V35" s="1336" t="s">
        <v>4423</v>
      </c>
      <c r="W35" s="1336" t="s">
        <v>4423</v>
      </c>
      <c r="X35" s="1336" t="s">
        <v>4423</v>
      </c>
      <c r="Y35" s="1336" t="s">
        <v>4423</v>
      </c>
      <c r="Z35" s="1336" t="s">
        <v>4423</v>
      </c>
      <c r="AA35" s="1336" t="s">
        <v>4423</v>
      </c>
      <c r="AB35" s="1336" t="s">
        <v>4423</v>
      </c>
      <c r="AC35" s="1336" t="s">
        <v>4423</v>
      </c>
      <c r="AD35" s="1336" t="s">
        <v>4423</v>
      </c>
      <c r="AE35" s="1336" t="s">
        <v>4423</v>
      </c>
      <c r="AF35" s="1336" t="s">
        <v>4423</v>
      </c>
      <c r="AG35" s="1336" t="s">
        <v>4423</v>
      </c>
      <c r="AH35" s="1336" t="s">
        <v>4423</v>
      </c>
      <c r="AI35" s="1336" t="s">
        <v>4423</v>
      </c>
      <c r="AJ35" s="1336" t="s">
        <v>4423</v>
      </c>
      <c r="AK35" s="1336" t="s">
        <v>4423</v>
      </c>
      <c r="AL35" s="1336" t="s">
        <v>4423</v>
      </c>
      <c r="AM35" s="1336" t="s">
        <v>4423</v>
      </c>
      <c r="AN35" s="1336" t="s">
        <v>4423</v>
      </c>
      <c r="AO35" s="1336" t="s">
        <v>4423</v>
      </c>
      <c r="AP35" s="1336" t="s">
        <v>4423</v>
      </c>
      <c r="AQ35" s="1336" t="s">
        <v>4423</v>
      </c>
      <c r="AR35" s="1336" t="s">
        <v>4423</v>
      </c>
      <c r="AS35" s="1336" t="s">
        <v>4423</v>
      </c>
      <c r="AT35" s="1336" t="s">
        <v>4423</v>
      </c>
      <c r="AU35" s="1336" t="s">
        <v>4423</v>
      </c>
      <c r="AV35" s="1336" t="s">
        <v>4423</v>
      </c>
      <c r="AW35" s="1336" t="s">
        <v>4423</v>
      </c>
      <c r="AX35" s="1336" t="s">
        <v>4423</v>
      </c>
      <c r="AY35" s="1336" t="s">
        <v>4423</v>
      </c>
      <c r="AZ35" s="1336" t="s">
        <v>4423</v>
      </c>
    </row>
    <row r="36" spans="1:71">
      <c r="A36" s="1336" t="s">
        <v>4423</v>
      </c>
      <c r="B36" s="1336" t="s">
        <v>4423</v>
      </c>
      <c r="C36" s="1336" t="s">
        <v>4423</v>
      </c>
      <c r="D36" s="1336" t="s">
        <v>4423</v>
      </c>
      <c r="E36" s="1336" t="s">
        <v>4423</v>
      </c>
      <c r="F36" s="1336" t="s">
        <v>4423</v>
      </c>
      <c r="G36" s="1336" t="s">
        <v>4423</v>
      </c>
      <c r="H36" s="1336" t="s">
        <v>4423</v>
      </c>
      <c r="I36" s="1336" t="s">
        <v>4423</v>
      </c>
      <c r="J36" s="1336" t="s">
        <v>4423</v>
      </c>
      <c r="K36" s="1336" t="s">
        <v>4423</v>
      </c>
      <c r="L36" s="1336" t="s">
        <v>4423</v>
      </c>
      <c r="M36" s="1336" t="s">
        <v>4423</v>
      </c>
      <c r="N36" s="1336" t="s">
        <v>4423</v>
      </c>
      <c r="O36" s="1336" t="s">
        <v>4423</v>
      </c>
      <c r="P36" s="1336" t="s">
        <v>4423</v>
      </c>
      <c r="Q36" s="1336" t="s">
        <v>4423</v>
      </c>
      <c r="R36" s="1336" t="s">
        <v>4423</v>
      </c>
      <c r="S36" s="1336" t="s">
        <v>4423</v>
      </c>
      <c r="T36" s="1336" t="s">
        <v>4423</v>
      </c>
      <c r="U36" s="1336" t="s">
        <v>4423</v>
      </c>
      <c r="V36" s="1336" t="s">
        <v>4423</v>
      </c>
      <c r="W36" s="1336" t="s">
        <v>4423</v>
      </c>
      <c r="X36" s="1336" t="s">
        <v>4423</v>
      </c>
      <c r="Y36" s="1336" t="s">
        <v>4423</v>
      </c>
      <c r="Z36" s="1336" t="s">
        <v>4423</v>
      </c>
      <c r="AA36" s="1336" t="s">
        <v>4423</v>
      </c>
      <c r="AB36" s="1336" t="s">
        <v>4423</v>
      </c>
      <c r="AC36" s="1336" t="s">
        <v>4423</v>
      </c>
      <c r="AD36" s="1336" t="s">
        <v>4423</v>
      </c>
      <c r="AE36" s="1336" t="s">
        <v>4423</v>
      </c>
      <c r="AF36" s="1336" t="s">
        <v>4423</v>
      </c>
      <c r="AG36" s="1336" t="s">
        <v>4423</v>
      </c>
      <c r="AH36" s="1336" t="s">
        <v>4423</v>
      </c>
      <c r="AI36" s="1336" t="s">
        <v>4423</v>
      </c>
      <c r="AJ36" s="1336" t="s">
        <v>4423</v>
      </c>
      <c r="AK36" s="1336" t="s">
        <v>4423</v>
      </c>
      <c r="AL36" s="1336" t="s">
        <v>4423</v>
      </c>
      <c r="AM36" s="1336" t="s">
        <v>4423</v>
      </c>
      <c r="AN36" s="1336" t="s">
        <v>4423</v>
      </c>
      <c r="AO36" s="1336" t="s">
        <v>4423</v>
      </c>
      <c r="AP36" s="1336" t="s">
        <v>4423</v>
      </c>
      <c r="AQ36" s="1336" t="s">
        <v>4423</v>
      </c>
      <c r="AR36" s="1336" t="s">
        <v>4423</v>
      </c>
      <c r="AS36" s="1336" t="s">
        <v>4423</v>
      </c>
      <c r="AT36" s="1336" t="s">
        <v>4423</v>
      </c>
      <c r="AU36" s="1336" t="s">
        <v>4423</v>
      </c>
      <c r="AV36" s="1336" t="s">
        <v>4423</v>
      </c>
      <c r="AW36" s="1336" t="s">
        <v>4423</v>
      </c>
      <c r="AX36" s="1336" t="s">
        <v>4423</v>
      </c>
      <c r="AY36" s="1336" t="s">
        <v>4423</v>
      </c>
      <c r="AZ36" s="1336" t="s">
        <v>4423</v>
      </c>
    </row>
    <row r="37" spans="1:71">
      <c r="A37" s="1336" t="s">
        <v>4423</v>
      </c>
      <c r="B37" s="1336" t="s">
        <v>4423</v>
      </c>
      <c r="C37" s="1336" t="s">
        <v>4423</v>
      </c>
      <c r="D37" s="1336" t="s">
        <v>4423</v>
      </c>
      <c r="E37" s="1336" t="s">
        <v>4423</v>
      </c>
      <c r="F37" s="1336" t="s">
        <v>4423</v>
      </c>
      <c r="G37" s="1336" t="s">
        <v>4423</v>
      </c>
      <c r="H37" s="1336" t="s">
        <v>4423</v>
      </c>
      <c r="I37" s="1336" t="s">
        <v>4423</v>
      </c>
      <c r="J37" s="1336" t="s">
        <v>4423</v>
      </c>
      <c r="K37" s="1336" t="s">
        <v>4423</v>
      </c>
      <c r="L37" s="1336" t="s">
        <v>4423</v>
      </c>
      <c r="M37" s="1336" t="s">
        <v>4423</v>
      </c>
      <c r="N37" s="1336" t="s">
        <v>4423</v>
      </c>
      <c r="O37" s="1336" t="s">
        <v>4423</v>
      </c>
      <c r="P37" s="1336" t="s">
        <v>4423</v>
      </c>
      <c r="Q37" s="1336" t="s">
        <v>4423</v>
      </c>
      <c r="R37" s="1336" t="s">
        <v>4423</v>
      </c>
      <c r="S37" s="1336" t="s">
        <v>4423</v>
      </c>
      <c r="T37" s="1336" t="s">
        <v>4423</v>
      </c>
      <c r="U37" s="1336" t="s">
        <v>4423</v>
      </c>
      <c r="V37" s="1336" t="s">
        <v>4423</v>
      </c>
      <c r="W37" s="1336" t="s">
        <v>4423</v>
      </c>
      <c r="X37" s="1336" t="s">
        <v>4423</v>
      </c>
      <c r="Y37" s="1336" t="s">
        <v>4423</v>
      </c>
      <c r="Z37" s="1336" t="s">
        <v>4423</v>
      </c>
      <c r="AA37" s="1336" t="s">
        <v>4423</v>
      </c>
      <c r="AB37" s="1336" t="s">
        <v>4423</v>
      </c>
      <c r="AC37" s="1336" t="s">
        <v>4423</v>
      </c>
      <c r="AD37" s="1336" t="s">
        <v>4423</v>
      </c>
      <c r="AE37" s="1336" t="s">
        <v>4423</v>
      </c>
      <c r="AF37" s="1336" t="s">
        <v>4423</v>
      </c>
      <c r="AG37" s="1336" t="s">
        <v>4423</v>
      </c>
      <c r="AH37" s="1336" t="s">
        <v>4423</v>
      </c>
      <c r="AI37" s="1336" t="s">
        <v>4423</v>
      </c>
      <c r="AJ37" s="1336" t="s">
        <v>4423</v>
      </c>
      <c r="AK37" s="1336" t="s">
        <v>4423</v>
      </c>
      <c r="AL37" s="1336" t="s">
        <v>4423</v>
      </c>
      <c r="AM37" s="1336" t="s">
        <v>4423</v>
      </c>
      <c r="AN37" s="1336" t="s">
        <v>4423</v>
      </c>
      <c r="AO37" s="1336" t="s">
        <v>4423</v>
      </c>
      <c r="AP37" s="1336" t="s">
        <v>4423</v>
      </c>
      <c r="AQ37" s="1336" t="s">
        <v>4423</v>
      </c>
      <c r="AR37" s="1336" t="s">
        <v>4423</v>
      </c>
      <c r="AS37" s="1336" t="s">
        <v>4423</v>
      </c>
      <c r="AT37" s="1336" t="s">
        <v>4423</v>
      </c>
      <c r="AU37" s="1336" t="s">
        <v>4423</v>
      </c>
      <c r="AV37" s="1336" t="s">
        <v>4423</v>
      </c>
      <c r="AW37" s="1336" t="s">
        <v>4423</v>
      </c>
      <c r="AX37" s="1336" t="s">
        <v>4423</v>
      </c>
      <c r="AY37" s="1336" t="s">
        <v>4423</v>
      </c>
      <c r="AZ37" s="1336" t="s">
        <v>4423</v>
      </c>
    </row>
    <row r="38" spans="1:71">
      <c r="A38" s="1336" t="s">
        <v>4423</v>
      </c>
      <c r="B38" s="1336" t="s">
        <v>4423</v>
      </c>
      <c r="C38" s="1336" t="s">
        <v>4423</v>
      </c>
      <c r="D38" s="1336" t="s">
        <v>4423</v>
      </c>
      <c r="E38" s="1336" t="s">
        <v>4423</v>
      </c>
      <c r="F38" s="1336" t="s">
        <v>4423</v>
      </c>
      <c r="G38" s="1336" t="s">
        <v>4423</v>
      </c>
      <c r="H38" s="1336" t="s">
        <v>4423</v>
      </c>
      <c r="I38" s="1336" t="s">
        <v>4423</v>
      </c>
      <c r="J38" s="1336" t="s">
        <v>4423</v>
      </c>
      <c r="K38" s="1336" t="s">
        <v>4423</v>
      </c>
      <c r="L38" s="1336" t="s">
        <v>4423</v>
      </c>
      <c r="M38" s="1336" t="s">
        <v>4423</v>
      </c>
      <c r="N38" s="1336" t="s">
        <v>4423</v>
      </c>
      <c r="O38" s="1336" t="s">
        <v>4423</v>
      </c>
      <c r="P38" s="1336" t="s">
        <v>4423</v>
      </c>
      <c r="Q38" s="1336" t="s">
        <v>4423</v>
      </c>
      <c r="R38" s="1336" t="s">
        <v>4423</v>
      </c>
      <c r="S38" s="1336" t="s">
        <v>4423</v>
      </c>
      <c r="T38" s="1336" t="s">
        <v>4423</v>
      </c>
      <c r="U38" s="1336" t="s">
        <v>4423</v>
      </c>
      <c r="V38" s="1336" t="s">
        <v>4423</v>
      </c>
      <c r="W38" s="1336" t="s">
        <v>4423</v>
      </c>
      <c r="X38" s="1336" t="s">
        <v>4423</v>
      </c>
      <c r="Y38" s="1336" t="s">
        <v>4423</v>
      </c>
      <c r="Z38" s="1336" t="s">
        <v>4423</v>
      </c>
      <c r="AA38" s="1336" t="s">
        <v>4423</v>
      </c>
      <c r="AB38" s="1336" t="s">
        <v>4423</v>
      </c>
      <c r="AC38" s="1336" t="s">
        <v>4423</v>
      </c>
      <c r="AD38" s="1336" t="s">
        <v>4423</v>
      </c>
      <c r="AE38" s="1336" t="s">
        <v>4423</v>
      </c>
      <c r="AF38" s="1336" t="s">
        <v>4423</v>
      </c>
      <c r="AG38" s="1336" t="s">
        <v>4423</v>
      </c>
      <c r="AH38" s="1336" t="s">
        <v>4423</v>
      </c>
      <c r="AI38" s="1336" t="s">
        <v>4423</v>
      </c>
      <c r="AJ38" s="1336" t="s">
        <v>4423</v>
      </c>
      <c r="AK38" s="1336" t="s">
        <v>4423</v>
      </c>
      <c r="AL38" s="1336" t="s">
        <v>4423</v>
      </c>
      <c r="AM38" s="1336" t="s">
        <v>4423</v>
      </c>
      <c r="AN38" s="1336" t="s">
        <v>4423</v>
      </c>
      <c r="AO38" s="1336" t="s">
        <v>4423</v>
      </c>
      <c r="AP38" s="1336" t="s">
        <v>4423</v>
      </c>
      <c r="AQ38" s="1336" t="s">
        <v>4423</v>
      </c>
      <c r="AR38" s="1336" t="s">
        <v>4423</v>
      </c>
      <c r="AS38" s="1336" t="s">
        <v>4423</v>
      </c>
      <c r="AT38" s="1336" t="s">
        <v>4423</v>
      </c>
      <c r="AU38" s="1336" t="s">
        <v>4423</v>
      </c>
      <c r="AV38" s="1336" t="s">
        <v>4423</v>
      </c>
      <c r="AW38" s="1336" t="s">
        <v>4423</v>
      </c>
      <c r="AX38" s="1336" t="s">
        <v>4423</v>
      </c>
      <c r="AY38" s="1336" t="s">
        <v>4423</v>
      </c>
      <c r="AZ38" s="1336" t="s">
        <v>4423</v>
      </c>
    </row>
    <row r="39" spans="1:71">
      <c r="A39" s="1336" t="s">
        <v>4423</v>
      </c>
      <c r="B39" s="1336" t="s">
        <v>4423</v>
      </c>
      <c r="C39" s="1336" t="s">
        <v>4423</v>
      </c>
      <c r="D39" s="1336" t="s">
        <v>4423</v>
      </c>
      <c r="E39" s="1336" t="s">
        <v>4423</v>
      </c>
      <c r="F39" s="1336" t="s">
        <v>4423</v>
      </c>
      <c r="G39" s="1336" t="s">
        <v>4423</v>
      </c>
      <c r="H39" s="1336" t="s">
        <v>4423</v>
      </c>
      <c r="I39" s="1336" t="s">
        <v>4423</v>
      </c>
      <c r="J39" s="1336" t="s">
        <v>4423</v>
      </c>
      <c r="K39" s="1336" t="s">
        <v>4423</v>
      </c>
      <c r="L39" s="1336" t="s">
        <v>4423</v>
      </c>
      <c r="M39" s="1336" t="s">
        <v>4423</v>
      </c>
      <c r="N39" s="1336" t="s">
        <v>4423</v>
      </c>
      <c r="O39" s="1336" t="s">
        <v>4423</v>
      </c>
      <c r="P39" s="1336" t="s">
        <v>4423</v>
      </c>
      <c r="Q39" s="1336" t="s">
        <v>4423</v>
      </c>
      <c r="R39" s="1336" t="s">
        <v>4423</v>
      </c>
      <c r="S39" s="1336" t="s">
        <v>4423</v>
      </c>
      <c r="T39" s="1336" t="s">
        <v>4423</v>
      </c>
      <c r="U39" s="1336" t="s">
        <v>4423</v>
      </c>
      <c r="V39" s="1336" t="s">
        <v>4423</v>
      </c>
      <c r="W39" s="1336" t="s">
        <v>4423</v>
      </c>
      <c r="X39" s="1336" t="s">
        <v>4423</v>
      </c>
      <c r="Y39" s="1336" t="s">
        <v>4423</v>
      </c>
      <c r="Z39" s="1336" t="s">
        <v>4423</v>
      </c>
      <c r="AA39" s="1336" t="s">
        <v>4423</v>
      </c>
      <c r="AB39" s="1336" t="s">
        <v>4423</v>
      </c>
      <c r="AC39" s="1336" t="s">
        <v>4423</v>
      </c>
      <c r="AD39" s="1336" t="s">
        <v>4423</v>
      </c>
      <c r="AE39" s="1336" t="s">
        <v>4423</v>
      </c>
      <c r="AF39" s="1336" t="s">
        <v>4423</v>
      </c>
      <c r="AG39" s="1336" t="s">
        <v>4423</v>
      </c>
      <c r="AH39" s="1336" t="s">
        <v>4423</v>
      </c>
      <c r="AI39" s="1336" t="s">
        <v>4423</v>
      </c>
      <c r="AJ39" s="1336" t="s">
        <v>4423</v>
      </c>
      <c r="AK39" s="1336" t="s">
        <v>4423</v>
      </c>
      <c r="AL39" s="1336" t="s">
        <v>4423</v>
      </c>
      <c r="AM39" s="1336" t="s">
        <v>4423</v>
      </c>
      <c r="AN39" s="1336" t="s">
        <v>4423</v>
      </c>
      <c r="AO39" s="1336" t="s">
        <v>4423</v>
      </c>
      <c r="AP39" s="1336" t="s">
        <v>4423</v>
      </c>
      <c r="AQ39" s="1336" t="s">
        <v>4423</v>
      </c>
      <c r="AR39" s="1336" t="s">
        <v>4423</v>
      </c>
      <c r="AS39" s="1336" t="s">
        <v>4423</v>
      </c>
      <c r="AT39" s="1336" t="s">
        <v>4423</v>
      </c>
      <c r="AU39" s="1336" t="s">
        <v>4423</v>
      </c>
      <c r="AV39" s="1336" t="s">
        <v>4423</v>
      </c>
      <c r="AW39" s="1336" t="s">
        <v>4423</v>
      </c>
      <c r="AX39" s="1336" t="s">
        <v>4423</v>
      </c>
      <c r="AY39" s="1336" t="s">
        <v>4423</v>
      </c>
      <c r="AZ39" s="1336" t="s">
        <v>4423</v>
      </c>
    </row>
    <row r="40" spans="1:71">
      <c r="A40" s="1336" t="s">
        <v>4423</v>
      </c>
      <c r="B40" s="1336" t="s">
        <v>4423</v>
      </c>
      <c r="C40" s="1336" t="s">
        <v>4423</v>
      </c>
      <c r="D40" s="1336" t="s">
        <v>4423</v>
      </c>
      <c r="E40" s="1336" t="s">
        <v>4423</v>
      </c>
      <c r="F40" s="1336" t="s">
        <v>4423</v>
      </c>
      <c r="G40" s="1336" t="s">
        <v>4423</v>
      </c>
      <c r="H40" s="1336" t="s">
        <v>4423</v>
      </c>
      <c r="I40" s="1336" t="s">
        <v>4423</v>
      </c>
      <c r="J40" s="1336" t="s">
        <v>4423</v>
      </c>
      <c r="K40" s="1336" t="s">
        <v>4423</v>
      </c>
      <c r="L40" s="1336" t="s">
        <v>4423</v>
      </c>
      <c r="M40" s="1336" t="s">
        <v>4423</v>
      </c>
      <c r="N40" s="1336" t="s">
        <v>4423</v>
      </c>
      <c r="O40" s="1336" t="s">
        <v>4423</v>
      </c>
      <c r="P40" s="1336" t="s">
        <v>4423</v>
      </c>
      <c r="Q40" s="1336" t="s">
        <v>4423</v>
      </c>
      <c r="R40" s="1336" t="s">
        <v>4423</v>
      </c>
      <c r="S40" s="1336" t="s">
        <v>4423</v>
      </c>
      <c r="T40" s="1336" t="s">
        <v>4423</v>
      </c>
      <c r="U40" s="1336" t="s">
        <v>4423</v>
      </c>
      <c r="V40" s="1336" t="s">
        <v>4423</v>
      </c>
      <c r="W40" s="1336" t="s">
        <v>4423</v>
      </c>
      <c r="X40" s="1336" t="s">
        <v>4423</v>
      </c>
      <c r="Y40" s="1336" t="s">
        <v>4423</v>
      </c>
      <c r="Z40" s="1336" t="s">
        <v>4423</v>
      </c>
      <c r="AA40" s="1336" t="s">
        <v>4423</v>
      </c>
      <c r="AB40" s="1336" t="s">
        <v>4423</v>
      </c>
      <c r="AC40" s="1336" t="s">
        <v>4423</v>
      </c>
      <c r="AD40" s="1336" t="s">
        <v>4423</v>
      </c>
      <c r="AE40" s="1336" t="s">
        <v>4423</v>
      </c>
      <c r="AF40" s="1336" t="s">
        <v>4423</v>
      </c>
      <c r="AG40" s="1336" t="s">
        <v>4423</v>
      </c>
      <c r="AH40" s="1336" t="s">
        <v>4423</v>
      </c>
      <c r="AI40" s="1336" t="s">
        <v>4423</v>
      </c>
      <c r="AJ40" s="1336" t="s">
        <v>4423</v>
      </c>
      <c r="AK40" s="1336" t="s">
        <v>4423</v>
      </c>
      <c r="AL40" s="1336" t="s">
        <v>4423</v>
      </c>
      <c r="AM40" s="1336" t="s">
        <v>4423</v>
      </c>
      <c r="AN40" s="1336" t="s">
        <v>4423</v>
      </c>
      <c r="AO40" s="1336" t="s">
        <v>4423</v>
      </c>
      <c r="AP40" s="1336" t="s">
        <v>4423</v>
      </c>
      <c r="AQ40" s="1336" t="s">
        <v>4423</v>
      </c>
      <c r="AR40" s="1336" t="s">
        <v>4423</v>
      </c>
      <c r="AS40" s="1336" t="s">
        <v>4423</v>
      </c>
      <c r="AT40" s="1336" t="s">
        <v>4423</v>
      </c>
      <c r="AU40" s="1336" t="s">
        <v>4423</v>
      </c>
      <c r="AV40" s="1336" t="s">
        <v>4423</v>
      </c>
      <c r="AW40" s="1336" t="s">
        <v>4423</v>
      </c>
      <c r="AX40" s="1336" t="s">
        <v>4423</v>
      </c>
      <c r="AY40" s="1336" t="s">
        <v>4423</v>
      </c>
      <c r="AZ40" s="1336" t="s">
        <v>4423</v>
      </c>
    </row>
    <row r="41" spans="1:71">
      <c r="A41" s="1336" t="s">
        <v>4423</v>
      </c>
      <c r="B41" s="1336" t="s">
        <v>4423</v>
      </c>
      <c r="C41" s="1336" t="s">
        <v>4423</v>
      </c>
      <c r="D41" s="1336" t="s">
        <v>4423</v>
      </c>
      <c r="E41" s="1336" t="s">
        <v>4423</v>
      </c>
      <c r="F41" s="1336" t="s">
        <v>4423</v>
      </c>
      <c r="G41" s="1336" t="s">
        <v>4423</v>
      </c>
      <c r="H41" s="1336" t="s">
        <v>4423</v>
      </c>
      <c r="I41" s="1336" t="s">
        <v>4423</v>
      </c>
      <c r="J41" s="1336" t="s">
        <v>4423</v>
      </c>
      <c r="K41" s="1336" t="s">
        <v>4423</v>
      </c>
      <c r="L41" s="1336" t="s">
        <v>4423</v>
      </c>
      <c r="M41" s="1336" t="s">
        <v>4423</v>
      </c>
      <c r="N41" s="1336" t="s">
        <v>4423</v>
      </c>
      <c r="O41" s="1336" t="s">
        <v>4423</v>
      </c>
      <c r="P41" s="1336" t="s">
        <v>4423</v>
      </c>
      <c r="Q41" s="1336" t="s">
        <v>4423</v>
      </c>
      <c r="R41" s="1336" t="s">
        <v>4423</v>
      </c>
      <c r="S41" s="1336" t="s">
        <v>4423</v>
      </c>
      <c r="T41" s="1336" t="s">
        <v>4423</v>
      </c>
      <c r="U41" s="1336" t="s">
        <v>4423</v>
      </c>
      <c r="V41" s="1336" t="s">
        <v>4423</v>
      </c>
      <c r="W41" s="1336" t="s">
        <v>4423</v>
      </c>
      <c r="X41" s="1336" t="s">
        <v>4423</v>
      </c>
      <c r="Y41" s="1336" t="s">
        <v>4423</v>
      </c>
      <c r="Z41" s="1336" t="s">
        <v>4423</v>
      </c>
      <c r="AA41" s="1336" t="s">
        <v>4423</v>
      </c>
      <c r="AB41" s="1336" t="s">
        <v>4423</v>
      </c>
      <c r="AC41" s="1336" t="s">
        <v>4423</v>
      </c>
      <c r="AD41" s="1336" t="s">
        <v>4423</v>
      </c>
      <c r="AE41" s="1336" t="s">
        <v>4423</v>
      </c>
      <c r="AF41" s="1336" t="s">
        <v>4423</v>
      </c>
      <c r="AG41" s="1336" t="s">
        <v>4423</v>
      </c>
      <c r="AH41" s="1336" t="s">
        <v>4423</v>
      </c>
      <c r="AI41" s="1336" t="s">
        <v>4423</v>
      </c>
      <c r="AJ41" s="1336" t="s">
        <v>4423</v>
      </c>
      <c r="AK41" s="1336" t="s">
        <v>4423</v>
      </c>
      <c r="AL41" s="1336" t="s">
        <v>4423</v>
      </c>
      <c r="AM41" s="1336" t="s">
        <v>4423</v>
      </c>
      <c r="AN41" s="1336" t="s">
        <v>4423</v>
      </c>
      <c r="AO41" s="1336" t="s">
        <v>4423</v>
      </c>
      <c r="AP41" s="1336" t="s">
        <v>4423</v>
      </c>
      <c r="AQ41" s="1336" t="s">
        <v>4423</v>
      </c>
      <c r="AR41" s="1336" t="s">
        <v>4423</v>
      </c>
      <c r="AS41" s="1336" t="s">
        <v>4423</v>
      </c>
      <c r="AT41" s="1336" t="s">
        <v>4423</v>
      </c>
      <c r="AU41" s="1336" t="s">
        <v>4423</v>
      </c>
      <c r="AV41" s="1336" t="s">
        <v>4423</v>
      </c>
      <c r="AW41" s="1336" t="s">
        <v>4423</v>
      </c>
      <c r="AX41" s="1336" t="s">
        <v>4423</v>
      </c>
      <c r="AY41" s="1336" t="s">
        <v>4423</v>
      </c>
      <c r="AZ41" s="1336" t="s">
        <v>4423</v>
      </c>
    </row>
    <row r="42" spans="1:71">
      <c r="A42" s="1336" t="s">
        <v>4423</v>
      </c>
      <c r="B42" s="1336" t="s">
        <v>4423</v>
      </c>
      <c r="C42" s="1336" t="s">
        <v>4423</v>
      </c>
      <c r="D42" s="1336" t="s">
        <v>4423</v>
      </c>
      <c r="E42" s="1336" t="s">
        <v>4423</v>
      </c>
      <c r="F42" s="1336" t="s">
        <v>4423</v>
      </c>
      <c r="G42" s="1336" t="s">
        <v>4423</v>
      </c>
      <c r="H42" s="1336" t="s">
        <v>4423</v>
      </c>
      <c r="I42" s="1336" t="s">
        <v>4423</v>
      </c>
      <c r="J42" s="1336" t="s">
        <v>4423</v>
      </c>
      <c r="K42" s="1336" t="s">
        <v>4423</v>
      </c>
      <c r="L42" s="1336" t="s">
        <v>4423</v>
      </c>
      <c r="M42" s="1336" t="s">
        <v>4423</v>
      </c>
      <c r="N42" s="1336" t="s">
        <v>4423</v>
      </c>
      <c r="O42" s="1336" t="s">
        <v>4423</v>
      </c>
      <c r="P42" s="1336" t="s">
        <v>4423</v>
      </c>
      <c r="Q42" s="1336" t="s">
        <v>4423</v>
      </c>
      <c r="R42" s="1336" t="s">
        <v>4423</v>
      </c>
      <c r="S42" s="1336" t="s">
        <v>4423</v>
      </c>
      <c r="T42" s="1336" t="s">
        <v>4423</v>
      </c>
      <c r="U42" s="1336" t="s">
        <v>4423</v>
      </c>
      <c r="V42" s="1336" t="s">
        <v>4423</v>
      </c>
      <c r="W42" s="1336" t="s">
        <v>4423</v>
      </c>
      <c r="X42" s="1336" t="s">
        <v>4423</v>
      </c>
      <c r="Y42" s="1336" t="s">
        <v>4423</v>
      </c>
      <c r="Z42" s="1336" t="s">
        <v>4423</v>
      </c>
      <c r="AA42" s="1336" t="s">
        <v>4423</v>
      </c>
      <c r="AB42" s="1336" t="s">
        <v>4423</v>
      </c>
      <c r="AC42" s="1336" t="s">
        <v>4423</v>
      </c>
      <c r="AD42" s="1336" t="s">
        <v>4423</v>
      </c>
      <c r="AE42" s="1336" t="s">
        <v>4423</v>
      </c>
      <c r="AF42" s="1336" t="s">
        <v>4423</v>
      </c>
      <c r="AG42" s="1336" t="s">
        <v>4423</v>
      </c>
      <c r="AH42" s="1336" t="s">
        <v>4423</v>
      </c>
      <c r="AI42" s="1336" t="s">
        <v>4423</v>
      </c>
      <c r="AJ42" s="1336" t="s">
        <v>4423</v>
      </c>
      <c r="AK42" s="1336" t="s">
        <v>4423</v>
      </c>
      <c r="AL42" s="1336" t="s">
        <v>4423</v>
      </c>
      <c r="AM42" s="1336" t="s">
        <v>4423</v>
      </c>
      <c r="AN42" s="1336" t="s">
        <v>4423</v>
      </c>
      <c r="AO42" s="1336" t="s">
        <v>4423</v>
      </c>
      <c r="AP42" s="1336" t="s">
        <v>4423</v>
      </c>
      <c r="AQ42" s="1336" t="s">
        <v>4423</v>
      </c>
      <c r="AR42" s="1336" t="s">
        <v>4423</v>
      </c>
      <c r="AS42" s="1336" t="s">
        <v>4423</v>
      </c>
      <c r="AT42" s="1336" t="s">
        <v>4423</v>
      </c>
      <c r="AU42" s="1336" t="s">
        <v>4423</v>
      </c>
      <c r="AV42" s="1336" t="s">
        <v>4423</v>
      </c>
      <c r="AW42" s="1336" t="s">
        <v>4423</v>
      </c>
      <c r="AX42" s="1336" t="s">
        <v>4423</v>
      </c>
      <c r="AY42" s="1336" t="s">
        <v>4423</v>
      </c>
      <c r="AZ42" s="1336" t="s">
        <v>4423</v>
      </c>
    </row>
    <row r="43" spans="1:71">
      <c r="A43" s="1336" t="s">
        <v>4423</v>
      </c>
      <c r="B43" s="1336" t="s">
        <v>4423</v>
      </c>
      <c r="C43" s="1336" t="s">
        <v>4423</v>
      </c>
      <c r="D43" s="1336" t="s">
        <v>4423</v>
      </c>
      <c r="E43" s="1336" t="s">
        <v>4423</v>
      </c>
      <c r="F43" s="1336" t="s">
        <v>4423</v>
      </c>
      <c r="G43" s="1336" t="s">
        <v>4423</v>
      </c>
      <c r="H43" s="1336" t="s">
        <v>4423</v>
      </c>
      <c r="I43" s="1336" t="s">
        <v>4423</v>
      </c>
      <c r="J43" s="1336" t="s">
        <v>4423</v>
      </c>
      <c r="K43" s="1336" t="s">
        <v>4423</v>
      </c>
      <c r="L43" s="1336" t="s">
        <v>4423</v>
      </c>
      <c r="M43" s="1336" t="s">
        <v>4423</v>
      </c>
      <c r="N43" s="1336" t="s">
        <v>4423</v>
      </c>
      <c r="O43" s="1336" t="s">
        <v>4423</v>
      </c>
      <c r="P43" s="1336" t="s">
        <v>4423</v>
      </c>
      <c r="Q43" s="1336" t="s">
        <v>4423</v>
      </c>
      <c r="R43" s="1336" t="s">
        <v>4423</v>
      </c>
      <c r="S43" s="1336" t="s">
        <v>4423</v>
      </c>
      <c r="T43" s="1336" t="s">
        <v>4423</v>
      </c>
      <c r="U43" s="1336" t="s">
        <v>4423</v>
      </c>
      <c r="V43" s="1336" t="s">
        <v>4423</v>
      </c>
      <c r="W43" s="1336" t="s">
        <v>4423</v>
      </c>
      <c r="X43" s="1336" t="s">
        <v>4423</v>
      </c>
      <c r="Y43" s="1336" t="s">
        <v>4423</v>
      </c>
      <c r="Z43" s="1336" t="s">
        <v>4423</v>
      </c>
      <c r="AA43" s="1336" t="s">
        <v>4423</v>
      </c>
      <c r="AB43" s="1336" t="s">
        <v>4423</v>
      </c>
      <c r="AC43" s="1336" t="s">
        <v>4423</v>
      </c>
      <c r="AD43" s="1336" t="s">
        <v>4423</v>
      </c>
      <c r="AE43" s="1336" t="s">
        <v>4423</v>
      </c>
      <c r="AF43" s="1336" t="s">
        <v>4423</v>
      </c>
      <c r="AG43" s="1336" t="s">
        <v>4423</v>
      </c>
      <c r="AH43" s="1336" t="s">
        <v>4423</v>
      </c>
      <c r="AI43" s="1336" t="s">
        <v>4423</v>
      </c>
      <c r="AJ43" s="1336" t="s">
        <v>4423</v>
      </c>
      <c r="AK43" s="1336" t="s">
        <v>4423</v>
      </c>
      <c r="AL43" s="1336" t="s">
        <v>4423</v>
      </c>
      <c r="AM43" s="1336" t="s">
        <v>4423</v>
      </c>
      <c r="AN43" s="1336" t="s">
        <v>4423</v>
      </c>
      <c r="AO43" s="1336" t="s">
        <v>4423</v>
      </c>
      <c r="AP43" s="1336" t="s">
        <v>4423</v>
      </c>
      <c r="AQ43" s="1336" t="s">
        <v>4423</v>
      </c>
      <c r="AR43" s="1336" t="s">
        <v>4423</v>
      </c>
      <c r="AS43" s="1336" t="s">
        <v>4423</v>
      </c>
      <c r="AT43" s="1336" t="s">
        <v>4423</v>
      </c>
      <c r="AU43" s="1336" t="s">
        <v>4423</v>
      </c>
      <c r="AV43" s="1336" t="s">
        <v>4423</v>
      </c>
      <c r="AW43" s="1336" t="s">
        <v>4423</v>
      </c>
      <c r="AX43" s="1336" t="s">
        <v>4423</v>
      </c>
      <c r="AY43" s="1336" t="s">
        <v>4423</v>
      </c>
      <c r="AZ43" s="1336" t="s">
        <v>4423</v>
      </c>
    </row>
    <row r="44" spans="1:71">
      <c r="A44" s="1336" t="s">
        <v>4423</v>
      </c>
      <c r="B44" s="1336" t="s">
        <v>4423</v>
      </c>
      <c r="C44" s="1336" t="s">
        <v>4423</v>
      </c>
      <c r="D44" s="1336" t="s">
        <v>4423</v>
      </c>
      <c r="E44" s="1336" t="s">
        <v>4423</v>
      </c>
      <c r="F44" s="1336" t="s">
        <v>4423</v>
      </c>
      <c r="G44" s="1336" t="s">
        <v>4423</v>
      </c>
      <c r="H44" s="1336" t="s">
        <v>4423</v>
      </c>
      <c r="I44" s="1336" t="s">
        <v>4423</v>
      </c>
      <c r="J44" s="1336" t="s">
        <v>4423</v>
      </c>
      <c r="K44" s="1336" t="s">
        <v>4423</v>
      </c>
      <c r="L44" s="1336" t="s">
        <v>4423</v>
      </c>
      <c r="M44" s="1336" t="s">
        <v>4423</v>
      </c>
      <c r="N44" s="1336" t="s">
        <v>4423</v>
      </c>
      <c r="O44" s="1336" t="s">
        <v>4423</v>
      </c>
      <c r="P44" s="1336" t="s">
        <v>4423</v>
      </c>
      <c r="Q44" s="1336" t="s">
        <v>4423</v>
      </c>
      <c r="R44" s="1336" t="s">
        <v>4423</v>
      </c>
      <c r="S44" s="1336" t="s">
        <v>4423</v>
      </c>
      <c r="T44" s="1336" t="s">
        <v>4423</v>
      </c>
      <c r="U44" s="1336" t="s">
        <v>4423</v>
      </c>
      <c r="V44" s="1336" t="s">
        <v>4423</v>
      </c>
      <c r="W44" s="1336" t="s">
        <v>4423</v>
      </c>
      <c r="X44" s="1336" t="s">
        <v>4423</v>
      </c>
      <c r="Y44" s="1336" t="s">
        <v>4423</v>
      </c>
      <c r="Z44" s="1336" t="s">
        <v>4423</v>
      </c>
      <c r="AA44" s="1336" t="s">
        <v>4423</v>
      </c>
      <c r="AB44" s="1336" t="s">
        <v>4423</v>
      </c>
      <c r="AC44" s="1336" t="s">
        <v>4423</v>
      </c>
      <c r="AD44" s="1336" t="s">
        <v>4423</v>
      </c>
      <c r="AE44" s="1336" t="s">
        <v>4423</v>
      </c>
      <c r="AF44" s="1336" t="s">
        <v>4423</v>
      </c>
      <c r="AG44" s="1336" t="s">
        <v>4423</v>
      </c>
      <c r="AH44" s="1336" t="s">
        <v>4423</v>
      </c>
      <c r="AI44" s="1336" t="s">
        <v>4423</v>
      </c>
      <c r="AJ44" s="1336" t="s">
        <v>4423</v>
      </c>
      <c r="AK44" s="1336" t="s">
        <v>4423</v>
      </c>
      <c r="AL44" s="1336" t="s">
        <v>4423</v>
      </c>
      <c r="AM44" s="1336" t="s">
        <v>4423</v>
      </c>
      <c r="AN44" s="1336" t="s">
        <v>4423</v>
      </c>
      <c r="AO44" s="1336" t="s">
        <v>4423</v>
      </c>
      <c r="AP44" s="1336" t="s">
        <v>4423</v>
      </c>
      <c r="AQ44" s="1336" t="s">
        <v>4423</v>
      </c>
      <c r="AR44" s="1336" t="s">
        <v>4423</v>
      </c>
      <c r="AS44" s="1336" t="s">
        <v>4423</v>
      </c>
      <c r="AT44" s="1336" t="s">
        <v>4423</v>
      </c>
      <c r="AU44" s="1336" t="s">
        <v>4423</v>
      </c>
      <c r="AV44" s="1336" t="s">
        <v>4423</v>
      </c>
      <c r="AW44" s="1336" t="s">
        <v>4423</v>
      </c>
      <c r="AX44" s="1336" t="s">
        <v>4423</v>
      </c>
      <c r="AY44" s="1336" t="s">
        <v>4423</v>
      </c>
      <c r="AZ44" s="1336" t="s">
        <v>4423</v>
      </c>
    </row>
    <row r="45" spans="1:71">
      <c r="A45" s="1336" t="s">
        <v>4423</v>
      </c>
      <c r="B45" s="1336" t="s">
        <v>4423</v>
      </c>
      <c r="C45" s="1336" t="s">
        <v>4423</v>
      </c>
      <c r="D45" s="1336" t="s">
        <v>4423</v>
      </c>
      <c r="E45" s="1336" t="s">
        <v>4423</v>
      </c>
      <c r="F45" s="1336" t="s">
        <v>4423</v>
      </c>
      <c r="G45" s="1336" t="s">
        <v>4423</v>
      </c>
      <c r="H45" s="1336" t="s">
        <v>4423</v>
      </c>
      <c r="I45" s="1336" t="s">
        <v>4423</v>
      </c>
      <c r="J45" s="1336" t="s">
        <v>4423</v>
      </c>
      <c r="K45" s="1336" t="s">
        <v>4423</v>
      </c>
      <c r="L45" s="1336" t="s">
        <v>4423</v>
      </c>
      <c r="M45" s="1336" t="s">
        <v>4423</v>
      </c>
      <c r="N45" s="1336" t="s">
        <v>4423</v>
      </c>
      <c r="O45" s="1336" t="s">
        <v>4423</v>
      </c>
      <c r="P45" s="1336" t="s">
        <v>4423</v>
      </c>
      <c r="Q45" s="1336" t="s">
        <v>4423</v>
      </c>
      <c r="R45" s="1336" t="s">
        <v>4423</v>
      </c>
      <c r="S45" s="1336" t="s">
        <v>4423</v>
      </c>
      <c r="T45" s="1336" t="s">
        <v>4423</v>
      </c>
      <c r="U45" s="1336" t="s">
        <v>4423</v>
      </c>
      <c r="V45" s="1336" t="s">
        <v>4423</v>
      </c>
      <c r="W45" s="1336" t="s">
        <v>4423</v>
      </c>
      <c r="X45" s="1336" t="s">
        <v>4423</v>
      </c>
      <c r="Y45" s="1336" t="s">
        <v>4423</v>
      </c>
      <c r="Z45" s="1336" t="s">
        <v>4423</v>
      </c>
      <c r="AA45" s="1336" t="s">
        <v>4423</v>
      </c>
      <c r="AB45" s="1336" t="s">
        <v>4423</v>
      </c>
      <c r="AC45" s="1336" t="s">
        <v>4423</v>
      </c>
      <c r="AD45" s="1336" t="s">
        <v>4423</v>
      </c>
      <c r="AE45" s="1336" t="s">
        <v>4423</v>
      </c>
      <c r="AF45" s="1336" t="s">
        <v>4423</v>
      </c>
      <c r="AG45" s="1336" t="s">
        <v>4423</v>
      </c>
      <c r="AH45" s="1336" t="s">
        <v>4423</v>
      </c>
      <c r="AI45" s="1336" t="s">
        <v>4423</v>
      </c>
      <c r="AJ45" s="1336" t="s">
        <v>4423</v>
      </c>
      <c r="AK45" s="1336" t="s">
        <v>4423</v>
      </c>
      <c r="AL45" s="1336" t="s">
        <v>4423</v>
      </c>
      <c r="AM45" s="1336" t="s">
        <v>4423</v>
      </c>
      <c r="AN45" s="1336" t="s">
        <v>4423</v>
      </c>
      <c r="AO45" s="1336" t="s">
        <v>4423</v>
      </c>
      <c r="AP45" s="1336" t="s">
        <v>4423</v>
      </c>
      <c r="AQ45" s="1336" t="s">
        <v>4423</v>
      </c>
      <c r="AR45" s="1336" t="s">
        <v>4423</v>
      </c>
      <c r="AS45" s="1336" t="s">
        <v>4423</v>
      </c>
      <c r="AT45" s="1336" t="s">
        <v>4423</v>
      </c>
      <c r="AU45" s="1336" t="s">
        <v>4423</v>
      </c>
      <c r="AV45" s="1336" t="s">
        <v>4423</v>
      </c>
      <c r="AW45" s="1336" t="s">
        <v>4423</v>
      </c>
      <c r="AX45" s="1336" t="s">
        <v>4423</v>
      </c>
      <c r="AY45" s="1336" t="s">
        <v>4423</v>
      </c>
      <c r="AZ45" s="1336" t="s">
        <v>4423</v>
      </c>
    </row>
    <row r="46" spans="1:71">
      <c r="A46" s="1336" t="s">
        <v>4423</v>
      </c>
      <c r="B46" s="1336" t="s">
        <v>4423</v>
      </c>
      <c r="C46" s="1336" t="s">
        <v>4423</v>
      </c>
      <c r="D46" s="1336" t="s">
        <v>4423</v>
      </c>
      <c r="E46" s="1336" t="s">
        <v>4423</v>
      </c>
      <c r="F46" s="1336" t="s">
        <v>4423</v>
      </c>
      <c r="G46" s="1336" t="s">
        <v>4423</v>
      </c>
      <c r="H46" s="1336" t="s">
        <v>4423</v>
      </c>
      <c r="I46" s="1336" t="s">
        <v>4423</v>
      </c>
      <c r="J46" s="1336" t="s">
        <v>4423</v>
      </c>
      <c r="K46" s="1336" t="s">
        <v>4423</v>
      </c>
      <c r="L46" s="1336" t="s">
        <v>4423</v>
      </c>
      <c r="M46" s="1336" t="s">
        <v>4423</v>
      </c>
      <c r="N46" s="1336" t="s">
        <v>4423</v>
      </c>
      <c r="O46" s="1336" t="s">
        <v>4423</v>
      </c>
      <c r="P46" s="1336" t="s">
        <v>4423</v>
      </c>
      <c r="Q46" s="1336" t="s">
        <v>4423</v>
      </c>
      <c r="R46" s="1336" t="s">
        <v>4423</v>
      </c>
      <c r="S46" s="1336" t="s">
        <v>4423</v>
      </c>
      <c r="T46" s="1336" t="s">
        <v>4423</v>
      </c>
      <c r="U46" s="1336" t="s">
        <v>4423</v>
      </c>
      <c r="V46" s="1336" t="s">
        <v>4423</v>
      </c>
      <c r="W46" s="1336" t="s">
        <v>4423</v>
      </c>
      <c r="X46" s="1336" t="s">
        <v>4423</v>
      </c>
      <c r="Y46" s="1336" t="s">
        <v>4423</v>
      </c>
      <c r="Z46" s="1336" t="s">
        <v>4423</v>
      </c>
      <c r="AA46" s="1336" t="s">
        <v>4423</v>
      </c>
      <c r="AB46" s="1336" t="s">
        <v>4423</v>
      </c>
      <c r="AC46" s="1336" t="s">
        <v>4423</v>
      </c>
      <c r="AD46" s="1336" t="s">
        <v>4423</v>
      </c>
      <c r="AE46" s="1336" t="s">
        <v>4423</v>
      </c>
      <c r="AF46" s="1336" t="s">
        <v>4423</v>
      </c>
      <c r="AG46" s="1336" t="s">
        <v>4423</v>
      </c>
      <c r="AH46" s="1336" t="s">
        <v>4423</v>
      </c>
      <c r="AI46" s="1336" t="s">
        <v>4423</v>
      </c>
      <c r="AJ46" s="1336" t="s">
        <v>4423</v>
      </c>
      <c r="AK46" s="1336" t="s">
        <v>4423</v>
      </c>
      <c r="AL46" s="1336" t="s">
        <v>4423</v>
      </c>
      <c r="AM46" s="1336" t="s">
        <v>4423</v>
      </c>
      <c r="AN46" s="1336" t="s">
        <v>4423</v>
      </c>
      <c r="AO46" s="1336" t="s">
        <v>4423</v>
      </c>
      <c r="AP46" s="1336" t="s">
        <v>4423</v>
      </c>
      <c r="AQ46" s="1336" t="s">
        <v>4423</v>
      </c>
      <c r="AR46" s="1336" t="s">
        <v>4423</v>
      </c>
      <c r="AS46" s="1336" t="s">
        <v>4423</v>
      </c>
      <c r="AT46" s="1336" t="s">
        <v>4423</v>
      </c>
      <c r="AU46" s="1336" t="s">
        <v>4423</v>
      </c>
      <c r="AV46" s="1336" t="s">
        <v>4423</v>
      </c>
      <c r="AW46" s="1336" t="s">
        <v>4423</v>
      </c>
      <c r="AX46" s="1336" t="s">
        <v>4423</v>
      </c>
      <c r="AY46" s="1336" t="s">
        <v>4423</v>
      </c>
      <c r="AZ46" s="1336" t="s">
        <v>4423</v>
      </c>
    </row>
    <row r="47" spans="1:71">
      <c r="A47" s="1336" t="s">
        <v>4423</v>
      </c>
      <c r="B47" s="1336" t="s">
        <v>4423</v>
      </c>
      <c r="C47" s="1336" t="s">
        <v>4423</v>
      </c>
      <c r="D47" s="1336" t="s">
        <v>4423</v>
      </c>
      <c r="E47" s="1336" t="s">
        <v>4423</v>
      </c>
      <c r="F47" s="1336" t="s">
        <v>4423</v>
      </c>
      <c r="G47" s="1336" t="s">
        <v>4423</v>
      </c>
      <c r="H47" s="1336" t="s">
        <v>4423</v>
      </c>
      <c r="I47" s="1336" t="s">
        <v>4423</v>
      </c>
      <c r="J47" s="1336" t="s">
        <v>4423</v>
      </c>
      <c r="K47" s="1336" t="s">
        <v>4423</v>
      </c>
      <c r="L47" s="1336" t="s">
        <v>4423</v>
      </c>
      <c r="M47" s="1336" t="s">
        <v>4423</v>
      </c>
      <c r="N47" s="1336" t="s">
        <v>4423</v>
      </c>
      <c r="O47" s="1336" t="s">
        <v>4423</v>
      </c>
      <c r="P47" s="1336" t="s">
        <v>4423</v>
      </c>
      <c r="Q47" s="1336" t="s">
        <v>4423</v>
      </c>
      <c r="R47" s="1336" t="s">
        <v>4423</v>
      </c>
      <c r="S47" s="1336" t="s">
        <v>4423</v>
      </c>
      <c r="T47" s="1336" t="s">
        <v>4423</v>
      </c>
      <c r="U47" s="1336" t="s">
        <v>4423</v>
      </c>
      <c r="V47" s="1336" t="s">
        <v>4423</v>
      </c>
      <c r="W47" s="1336" t="s">
        <v>4423</v>
      </c>
      <c r="X47" s="1336" t="s">
        <v>4423</v>
      </c>
      <c r="Y47" s="1336" t="s">
        <v>4423</v>
      </c>
      <c r="Z47" s="1336" t="s">
        <v>4423</v>
      </c>
      <c r="AA47" s="1336" t="s">
        <v>4423</v>
      </c>
      <c r="AB47" s="1336" t="s">
        <v>4423</v>
      </c>
      <c r="AC47" s="1336" t="s">
        <v>4423</v>
      </c>
      <c r="AD47" s="1336" t="s">
        <v>4423</v>
      </c>
      <c r="AE47" s="1336" t="s">
        <v>4423</v>
      </c>
      <c r="AF47" s="1336" t="s">
        <v>4423</v>
      </c>
      <c r="AG47" s="1336" t="s">
        <v>4423</v>
      </c>
      <c r="AH47" s="1336" t="s">
        <v>4423</v>
      </c>
      <c r="AI47" s="1336" t="s">
        <v>4423</v>
      </c>
      <c r="AJ47" s="1336" t="s">
        <v>4423</v>
      </c>
      <c r="AK47" s="1336" t="s">
        <v>4423</v>
      </c>
      <c r="AL47" s="1336" t="s">
        <v>4423</v>
      </c>
      <c r="AM47" s="1336" t="s">
        <v>4423</v>
      </c>
      <c r="AN47" s="1336" t="s">
        <v>4423</v>
      </c>
      <c r="AO47" s="1336" t="s">
        <v>4423</v>
      </c>
      <c r="AP47" s="1336" t="s">
        <v>4423</v>
      </c>
      <c r="AQ47" s="1336" t="s">
        <v>4423</v>
      </c>
      <c r="AR47" s="1336" t="s">
        <v>4423</v>
      </c>
      <c r="AS47" s="1336" t="s">
        <v>4423</v>
      </c>
      <c r="AT47" s="1336" t="s">
        <v>4423</v>
      </c>
      <c r="AU47" s="1336" t="s">
        <v>4423</v>
      </c>
      <c r="AV47" s="1336" t="s">
        <v>4423</v>
      </c>
      <c r="AW47" s="1336" t="s">
        <v>4423</v>
      </c>
      <c r="AX47" s="1336" t="s">
        <v>4423</v>
      </c>
      <c r="AY47" s="1336" t="s">
        <v>4423</v>
      </c>
      <c r="AZ47" s="1336" t="s">
        <v>4423</v>
      </c>
    </row>
    <row r="48" spans="1:71">
      <c r="A48" s="1336" t="s">
        <v>4423</v>
      </c>
      <c r="B48" s="1336" t="s">
        <v>4423</v>
      </c>
      <c r="C48" s="1336" t="s">
        <v>4423</v>
      </c>
      <c r="D48" s="1336" t="s">
        <v>4423</v>
      </c>
      <c r="E48" s="1336" t="s">
        <v>4423</v>
      </c>
      <c r="F48" s="1336" t="s">
        <v>4423</v>
      </c>
      <c r="G48" s="1336" t="s">
        <v>4423</v>
      </c>
      <c r="H48" s="1336" t="s">
        <v>4423</v>
      </c>
      <c r="I48" s="1336" t="s">
        <v>4423</v>
      </c>
      <c r="J48" s="1336" t="s">
        <v>4423</v>
      </c>
      <c r="K48" s="1336" t="s">
        <v>4423</v>
      </c>
      <c r="L48" s="1336" t="s">
        <v>4423</v>
      </c>
      <c r="M48" s="1336" t="s">
        <v>4423</v>
      </c>
      <c r="N48" s="1336" t="s">
        <v>4423</v>
      </c>
      <c r="O48" s="1336" t="s">
        <v>4423</v>
      </c>
      <c r="P48" s="1336" t="s">
        <v>4423</v>
      </c>
      <c r="Q48" s="1336" t="s">
        <v>4423</v>
      </c>
      <c r="R48" s="1336" t="s">
        <v>4423</v>
      </c>
      <c r="S48" s="1336" t="s">
        <v>4423</v>
      </c>
      <c r="T48" s="1336" t="s">
        <v>4423</v>
      </c>
      <c r="U48" s="1336" t="s">
        <v>4423</v>
      </c>
      <c r="V48" s="1336" t="s">
        <v>4423</v>
      </c>
      <c r="W48" s="1336" t="s">
        <v>4423</v>
      </c>
      <c r="X48" s="1336" t="s">
        <v>4423</v>
      </c>
      <c r="Y48" s="1336" t="s">
        <v>4423</v>
      </c>
      <c r="Z48" s="1336" t="s">
        <v>4423</v>
      </c>
      <c r="AA48" s="1336" t="s">
        <v>4423</v>
      </c>
      <c r="AB48" s="1336" t="s">
        <v>4423</v>
      </c>
      <c r="AC48" s="1336" t="s">
        <v>4423</v>
      </c>
      <c r="AD48" s="1336" t="s">
        <v>4423</v>
      </c>
      <c r="AE48" s="1336" t="s">
        <v>4423</v>
      </c>
      <c r="AF48" s="1336" t="s">
        <v>4423</v>
      </c>
      <c r="AG48" s="1336" t="s">
        <v>4423</v>
      </c>
      <c r="AH48" s="1336" t="s">
        <v>4423</v>
      </c>
      <c r="AI48" s="1336" t="s">
        <v>4423</v>
      </c>
      <c r="AJ48" s="1336" t="s">
        <v>4423</v>
      </c>
      <c r="AK48" s="1336" t="s">
        <v>4423</v>
      </c>
      <c r="AL48" s="1336" t="s">
        <v>4423</v>
      </c>
      <c r="AM48" s="1336" t="s">
        <v>4423</v>
      </c>
      <c r="AN48" s="1336" t="s">
        <v>4423</v>
      </c>
      <c r="AO48" s="1336" t="s">
        <v>4423</v>
      </c>
      <c r="AP48" s="1336" t="s">
        <v>4423</v>
      </c>
      <c r="AQ48" s="1336" t="s">
        <v>4423</v>
      </c>
      <c r="AR48" s="1336" t="s">
        <v>4423</v>
      </c>
      <c r="AS48" s="1336" t="s">
        <v>4423</v>
      </c>
      <c r="AT48" s="1336" t="s">
        <v>4423</v>
      </c>
      <c r="AU48" s="1336" t="s">
        <v>4423</v>
      </c>
      <c r="AV48" s="1336" t="s">
        <v>4423</v>
      </c>
      <c r="AW48" s="1336" t="s">
        <v>4423</v>
      </c>
      <c r="AX48" s="1336" t="s">
        <v>4423</v>
      </c>
      <c r="AY48" s="1336" t="s">
        <v>4423</v>
      </c>
      <c r="AZ48" s="1336" t="s">
        <v>4423</v>
      </c>
    </row>
    <row r="49" spans="1:52">
      <c r="A49" s="1336" t="s">
        <v>4423</v>
      </c>
      <c r="B49" s="1336" t="s">
        <v>4423</v>
      </c>
      <c r="C49" s="1336" t="s">
        <v>4423</v>
      </c>
      <c r="D49" s="1336" t="s">
        <v>4423</v>
      </c>
      <c r="E49" s="1336" t="s">
        <v>4423</v>
      </c>
      <c r="F49" s="1336" t="s">
        <v>4423</v>
      </c>
      <c r="G49" s="1336" t="s">
        <v>4423</v>
      </c>
      <c r="H49" s="1336" t="s">
        <v>4423</v>
      </c>
      <c r="I49" s="1336" t="s">
        <v>4423</v>
      </c>
      <c r="J49" s="1336" t="s">
        <v>4423</v>
      </c>
      <c r="K49" s="1336" t="s">
        <v>4423</v>
      </c>
      <c r="L49" s="1336" t="s">
        <v>4423</v>
      </c>
      <c r="M49" s="1336" t="s">
        <v>4423</v>
      </c>
      <c r="N49" s="1336" t="s">
        <v>4423</v>
      </c>
      <c r="O49" s="1336" t="s">
        <v>4423</v>
      </c>
      <c r="P49" s="1336" t="s">
        <v>4423</v>
      </c>
      <c r="Q49" s="1336" t="s">
        <v>4423</v>
      </c>
      <c r="R49" s="1336" t="s">
        <v>4423</v>
      </c>
      <c r="S49" s="1336" t="s">
        <v>4423</v>
      </c>
      <c r="T49" s="1336" t="s">
        <v>4423</v>
      </c>
      <c r="U49" s="1336" t="s">
        <v>4423</v>
      </c>
      <c r="V49" s="1336" t="s">
        <v>4423</v>
      </c>
      <c r="W49" s="1336" t="s">
        <v>4423</v>
      </c>
      <c r="X49" s="1336" t="s">
        <v>4423</v>
      </c>
      <c r="Y49" s="1336" t="s">
        <v>4423</v>
      </c>
      <c r="Z49" s="1336" t="s">
        <v>4423</v>
      </c>
      <c r="AA49" s="1336" t="s">
        <v>4423</v>
      </c>
      <c r="AB49" s="1336" t="s">
        <v>4423</v>
      </c>
      <c r="AC49" s="1336" t="s">
        <v>4423</v>
      </c>
      <c r="AD49" s="1336" t="s">
        <v>4423</v>
      </c>
      <c r="AE49" s="1336" t="s">
        <v>4423</v>
      </c>
      <c r="AF49" s="1336" t="s">
        <v>4423</v>
      </c>
      <c r="AG49" s="1336" t="s">
        <v>4423</v>
      </c>
      <c r="AH49" s="1336" t="s">
        <v>4423</v>
      </c>
      <c r="AI49" s="1336" t="s">
        <v>4423</v>
      </c>
      <c r="AJ49" s="1336" t="s">
        <v>4423</v>
      </c>
      <c r="AK49" s="1336" t="s">
        <v>4423</v>
      </c>
      <c r="AL49" s="1336" t="s">
        <v>4423</v>
      </c>
      <c r="AM49" s="1336" t="s">
        <v>4423</v>
      </c>
      <c r="AN49" s="1336" t="s">
        <v>4423</v>
      </c>
      <c r="AO49" s="1336" t="s">
        <v>4423</v>
      </c>
      <c r="AP49" s="1336" t="s">
        <v>4423</v>
      </c>
      <c r="AQ49" s="1336" t="s">
        <v>4423</v>
      </c>
      <c r="AR49" s="1336" t="s">
        <v>4423</v>
      </c>
      <c r="AS49" s="1336" t="s">
        <v>4423</v>
      </c>
      <c r="AT49" s="1336" t="s">
        <v>4423</v>
      </c>
      <c r="AU49" s="1336" t="s">
        <v>4423</v>
      </c>
      <c r="AV49" s="1336" t="s">
        <v>4423</v>
      </c>
      <c r="AW49" s="1336" t="s">
        <v>4423</v>
      </c>
      <c r="AX49" s="1336" t="s">
        <v>4423</v>
      </c>
      <c r="AY49" s="1336" t="s">
        <v>4423</v>
      </c>
      <c r="AZ49" s="1336" t="s">
        <v>4423</v>
      </c>
    </row>
    <row r="50" spans="1:52">
      <c r="A50" s="1336" t="s">
        <v>4423</v>
      </c>
      <c r="B50" s="1336" t="s">
        <v>4423</v>
      </c>
      <c r="C50" s="1336" t="s">
        <v>4423</v>
      </c>
      <c r="D50" s="1336" t="s">
        <v>4423</v>
      </c>
      <c r="E50" s="1336" t="s">
        <v>4423</v>
      </c>
      <c r="F50" s="1336" t="s">
        <v>4423</v>
      </c>
      <c r="G50" s="1336" t="s">
        <v>4423</v>
      </c>
      <c r="H50" s="1336" t="s">
        <v>4423</v>
      </c>
      <c r="I50" s="1336" t="s">
        <v>4423</v>
      </c>
      <c r="J50" s="1336" t="s">
        <v>4423</v>
      </c>
      <c r="K50" s="1336" t="s">
        <v>4423</v>
      </c>
      <c r="L50" s="1336" t="s">
        <v>4423</v>
      </c>
      <c r="M50" s="1336" t="s">
        <v>4423</v>
      </c>
      <c r="N50" s="1336" t="s">
        <v>4423</v>
      </c>
      <c r="O50" s="1336" t="s">
        <v>4423</v>
      </c>
      <c r="P50" s="1336" t="s">
        <v>4423</v>
      </c>
      <c r="Q50" s="1336" t="s">
        <v>4423</v>
      </c>
      <c r="R50" s="1336" t="s">
        <v>4423</v>
      </c>
      <c r="S50" s="1336" t="s">
        <v>4423</v>
      </c>
      <c r="T50" s="1336" t="s">
        <v>4423</v>
      </c>
      <c r="U50" s="1336" t="s">
        <v>4423</v>
      </c>
      <c r="V50" s="1336" t="s">
        <v>4423</v>
      </c>
      <c r="W50" s="1336" t="s">
        <v>4423</v>
      </c>
      <c r="X50" s="1336" t="s">
        <v>4423</v>
      </c>
      <c r="Y50" s="1336" t="s">
        <v>4423</v>
      </c>
      <c r="Z50" s="1336" t="s">
        <v>4423</v>
      </c>
      <c r="AA50" s="1336" t="s">
        <v>4423</v>
      </c>
      <c r="AB50" s="1336" t="s">
        <v>4423</v>
      </c>
      <c r="AC50" s="1336" t="s">
        <v>4423</v>
      </c>
      <c r="AD50" s="1336" t="s">
        <v>4423</v>
      </c>
      <c r="AE50" s="1336" t="s">
        <v>4423</v>
      </c>
      <c r="AF50" s="1336" t="s">
        <v>4423</v>
      </c>
      <c r="AG50" s="1336" t="s">
        <v>4423</v>
      </c>
      <c r="AH50" s="1336" t="s">
        <v>4423</v>
      </c>
      <c r="AI50" s="1336" t="s">
        <v>4423</v>
      </c>
      <c r="AJ50" s="1336" t="s">
        <v>4423</v>
      </c>
      <c r="AK50" s="1336" t="s">
        <v>4423</v>
      </c>
      <c r="AL50" s="1336" t="s">
        <v>4423</v>
      </c>
      <c r="AM50" s="1336" t="s">
        <v>4423</v>
      </c>
      <c r="AN50" s="1336" t="s">
        <v>4423</v>
      </c>
      <c r="AO50" s="1336" t="s">
        <v>4423</v>
      </c>
      <c r="AP50" s="1336" t="s">
        <v>4423</v>
      </c>
      <c r="AQ50" s="1336" t="s">
        <v>4423</v>
      </c>
      <c r="AR50" s="1336" t="s">
        <v>4423</v>
      </c>
      <c r="AS50" s="1336" t="s">
        <v>4423</v>
      </c>
      <c r="AT50" s="1336" t="s">
        <v>4423</v>
      </c>
      <c r="AU50" s="1336" t="s">
        <v>4423</v>
      </c>
      <c r="AV50" s="1336" t="s">
        <v>4423</v>
      </c>
      <c r="AW50" s="1336" t="s">
        <v>4423</v>
      </c>
      <c r="AX50" s="1336" t="s">
        <v>4423</v>
      </c>
      <c r="AY50" s="1336" t="s">
        <v>4423</v>
      </c>
      <c r="AZ50" s="1336" t="s">
        <v>4423</v>
      </c>
    </row>
    <row r="51" spans="1:52">
      <c r="A51" s="1336" t="s">
        <v>4423</v>
      </c>
      <c r="B51" s="1336" t="s">
        <v>4423</v>
      </c>
      <c r="C51" s="1336" t="s">
        <v>4423</v>
      </c>
      <c r="D51" s="1336" t="s">
        <v>4423</v>
      </c>
      <c r="E51" s="1336" t="s">
        <v>4423</v>
      </c>
      <c r="F51" s="1336" t="s">
        <v>4423</v>
      </c>
      <c r="G51" s="1336" t="s">
        <v>4423</v>
      </c>
      <c r="H51" s="1336" t="s">
        <v>4423</v>
      </c>
      <c r="I51" s="1336" t="s">
        <v>4423</v>
      </c>
      <c r="J51" s="1336" t="s">
        <v>4423</v>
      </c>
      <c r="K51" s="1336" t="s">
        <v>4423</v>
      </c>
      <c r="L51" s="1336" t="s">
        <v>4423</v>
      </c>
      <c r="M51" s="1336" t="s">
        <v>4423</v>
      </c>
      <c r="N51" s="1336" t="s">
        <v>4423</v>
      </c>
      <c r="O51" s="1336" t="s">
        <v>4423</v>
      </c>
      <c r="P51" s="1336" t="s">
        <v>4423</v>
      </c>
      <c r="Q51" s="1336" t="s">
        <v>4423</v>
      </c>
      <c r="R51" s="1336" t="s">
        <v>4423</v>
      </c>
      <c r="S51" s="1336" t="s">
        <v>4423</v>
      </c>
      <c r="T51" s="1336" t="s">
        <v>4423</v>
      </c>
      <c r="U51" s="1336" t="s">
        <v>4423</v>
      </c>
      <c r="V51" s="1336" t="s">
        <v>4423</v>
      </c>
      <c r="W51" s="1336" t="s">
        <v>4423</v>
      </c>
      <c r="X51" s="1336" t="s">
        <v>4423</v>
      </c>
      <c r="Y51" s="1336" t="s">
        <v>4423</v>
      </c>
      <c r="Z51" s="1336" t="s">
        <v>4423</v>
      </c>
      <c r="AA51" s="1336" t="s">
        <v>4423</v>
      </c>
      <c r="AB51" s="1336" t="s">
        <v>4423</v>
      </c>
      <c r="AC51" s="1336" t="s">
        <v>4423</v>
      </c>
      <c r="AD51" s="1336" t="s">
        <v>4423</v>
      </c>
      <c r="AE51" s="1336" t="s">
        <v>4423</v>
      </c>
      <c r="AF51" s="1336" t="s">
        <v>4423</v>
      </c>
      <c r="AG51" s="1336" t="s">
        <v>4423</v>
      </c>
      <c r="AH51" s="1336" t="s">
        <v>4423</v>
      </c>
      <c r="AI51" s="1336" t="s">
        <v>4423</v>
      </c>
      <c r="AJ51" s="1336" t="s">
        <v>4423</v>
      </c>
      <c r="AK51" s="1336" t="s">
        <v>4423</v>
      </c>
      <c r="AL51" s="1336" t="s">
        <v>4423</v>
      </c>
      <c r="AM51" s="1336" t="s">
        <v>4423</v>
      </c>
      <c r="AN51" s="1336" t="s">
        <v>4423</v>
      </c>
      <c r="AO51" s="1336" t="s">
        <v>4423</v>
      </c>
      <c r="AP51" s="1336" t="s">
        <v>4423</v>
      </c>
      <c r="AQ51" s="1336" t="s">
        <v>4423</v>
      </c>
      <c r="AR51" s="1336" t="s">
        <v>4423</v>
      </c>
      <c r="AS51" s="1336" t="s">
        <v>4423</v>
      </c>
      <c r="AT51" s="1336" t="s">
        <v>4423</v>
      </c>
      <c r="AU51" s="1336" t="s">
        <v>4423</v>
      </c>
      <c r="AV51" s="1336" t="s">
        <v>4423</v>
      </c>
      <c r="AW51" s="1336" t="s">
        <v>4423</v>
      </c>
      <c r="AX51" s="1336" t="s">
        <v>4423</v>
      </c>
      <c r="AY51" s="1336" t="s">
        <v>4423</v>
      </c>
      <c r="AZ51" s="1336" t="s">
        <v>4423</v>
      </c>
    </row>
    <row r="52" spans="1:52">
      <c r="A52" s="1336" t="s">
        <v>4423</v>
      </c>
      <c r="B52" s="1336" t="s">
        <v>4423</v>
      </c>
      <c r="C52" s="1336" t="s">
        <v>4423</v>
      </c>
      <c r="D52" s="1336" t="s">
        <v>4423</v>
      </c>
      <c r="E52" s="1336" t="s">
        <v>4423</v>
      </c>
      <c r="F52" s="1336" t="s">
        <v>4423</v>
      </c>
      <c r="G52" s="1336" t="s">
        <v>4423</v>
      </c>
      <c r="H52" s="1336" t="s">
        <v>4423</v>
      </c>
      <c r="I52" s="1336" t="s">
        <v>4423</v>
      </c>
      <c r="J52" s="1336" t="s">
        <v>4423</v>
      </c>
      <c r="K52" s="1336" t="s">
        <v>4423</v>
      </c>
      <c r="L52" s="1336" t="s">
        <v>4423</v>
      </c>
      <c r="M52" s="1336" t="s">
        <v>4423</v>
      </c>
      <c r="N52" s="1336" t="s">
        <v>4423</v>
      </c>
      <c r="O52" s="1336" t="s">
        <v>4423</v>
      </c>
      <c r="P52" s="1336" t="s">
        <v>4423</v>
      </c>
      <c r="Q52" s="1336" t="s">
        <v>4423</v>
      </c>
      <c r="R52" s="1336" t="s">
        <v>4423</v>
      </c>
      <c r="S52" s="1336" t="s">
        <v>4423</v>
      </c>
      <c r="T52" s="1336" t="s">
        <v>4423</v>
      </c>
      <c r="U52" s="1336" t="s">
        <v>4423</v>
      </c>
      <c r="V52" s="1336" t="s">
        <v>4423</v>
      </c>
      <c r="W52" s="1336" t="s">
        <v>4423</v>
      </c>
      <c r="X52" s="1336" t="s">
        <v>4423</v>
      </c>
      <c r="Y52" s="1336" t="s">
        <v>4423</v>
      </c>
      <c r="Z52" s="1336" t="s">
        <v>4423</v>
      </c>
      <c r="AA52" s="1336" t="s">
        <v>4423</v>
      </c>
      <c r="AB52" s="1336" t="s">
        <v>4423</v>
      </c>
      <c r="AC52" s="1336" t="s">
        <v>4423</v>
      </c>
      <c r="AD52" s="1336" t="s">
        <v>4423</v>
      </c>
      <c r="AE52" s="1336" t="s">
        <v>4423</v>
      </c>
      <c r="AF52" s="1336" t="s">
        <v>4423</v>
      </c>
      <c r="AG52" s="1336" t="s">
        <v>4423</v>
      </c>
      <c r="AH52" s="1336" t="s">
        <v>4423</v>
      </c>
      <c r="AI52" s="1336" t="s">
        <v>4423</v>
      </c>
      <c r="AJ52" s="1336" t="s">
        <v>4423</v>
      </c>
      <c r="AK52" s="1336" t="s">
        <v>4423</v>
      </c>
      <c r="AL52" s="1336" t="s">
        <v>4423</v>
      </c>
      <c r="AM52" s="1336" t="s">
        <v>4423</v>
      </c>
      <c r="AN52" s="1336" t="s">
        <v>4423</v>
      </c>
      <c r="AO52" s="1336" t="s">
        <v>4423</v>
      </c>
      <c r="AP52" s="1336" t="s">
        <v>4423</v>
      </c>
      <c r="AQ52" s="1336" t="s">
        <v>4423</v>
      </c>
      <c r="AR52" s="1336" t="s">
        <v>4423</v>
      </c>
      <c r="AS52" s="1336" t="s">
        <v>4423</v>
      </c>
      <c r="AT52" s="1336" t="s">
        <v>4423</v>
      </c>
      <c r="AU52" s="1336" t="s">
        <v>4423</v>
      </c>
      <c r="AV52" s="1336" t="s">
        <v>4423</v>
      </c>
      <c r="AW52" s="1336" t="s">
        <v>4423</v>
      </c>
      <c r="AX52" s="1336" t="s">
        <v>4423</v>
      </c>
      <c r="AY52" s="1336" t="s">
        <v>4423</v>
      </c>
      <c r="AZ52" s="1336" t="s">
        <v>4423</v>
      </c>
    </row>
    <row r="53" spans="1:52">
      <c r="A53" s="1336" t="s">
        <v>4423</v>
      </c>
      <c r="B53" s="1336" t="s">
        <v>4423</v>
      </c>
      <c r="C53" s="1336" t="s">
        <v>4423</v>
      </c>
      <c r="D53" s="1336" t="s">
        <v>4423</v>
      </c>
      <c r="E53" s="1336" t="s">
        <v>4423</v>
      </c>
      <c r="F53" s="1336" t="s">
        <v>4423</v>
      </c>
      <c r="G53" s="1336" t="s">
        <v>4423</v>
      </c>
      <c r="H53" s="1336" t="s">
        <v>4423</v>
      </c>
      <c r="I53" s="1336" t="s">
        <v>4423</v>
      </c>
      <c r="J53" s="1336" t="s">
        <v>4423</v>
      </c>
      <c r="K53" s="1336" t="s">
        <v>4423</v>
      </c>
      <c r="L53" s="1336" t="s">
        <v>4423</v>
      </c>
      <c r="M53" s="1336" t="s">
        <v>4423</v>
      </c>
      <c r="N53" s="1336" t="s">
        <v>4423</v>
      </c>
      <c r="O53" s="1336" t="s">
        <v>4423</v>
      </c>
      <c r="P53" s="1336" t="s">
        <v>4423</v>
      </c>
      <c r="Q53" s="1336" t="s">
        <v>4423</v>
      </c>
      <c r="R53" s="1336" t="s">
        <v>4423</v>
      </c>
      <c r="S53" s="1336" t="s">
        <v>4423</v>
      </c>
      <c r="T53" s="1336" t="s">
        <v>4423</v>
      </c>
      <c r="U53" s="1336" t="s">
        <v>4423</v>
      </c>
      <c r="V53" s="1336" t="s">
        <v>4423</v>
      </c>
      <c r="W53" s="1336" t="s">
        <v>4423</v>
      </c>
      <c r="X53" s="1336" t="s">
        <v>4423</v>
      </c>
      <c r="Y53" s="1336" t="s">
        <v>4423</v>
      </c>
      <c r="Z53" s="1336" t="s">
        <v>4423</v>
      </c>
      <c r="AA53" s="1336" t="s">
        <v>4423</v>
      </c>
      <c r="AB53" s="1336" t="s">
        <v>4423</v>
      </c>
      <c r="AC53" s="1336" t="s">
        <v>4423</v>
      </c>
      <c r="AD53" s="1336" t="s">
        <v>4423</v>
      </c>
      <c r="AE53" s="1336" t="s">
        <v>4423</v>
      </c>
      <c r="AF53" s="1336" t="s">
        <v>4423</v>
      </c>
      <c r="AG53" s="1336" t="s">
        <v>4423</v>
      </c>
      <c r="AH53" s="1336" t="s">
        <v>4423</v>
      </c>
      <c r="AI53" s="1336" t="s">
        <v>4423</v>
      </c>
      <c r="AJ53" s="1336" t="s">
        <v>4423</v>
      </c>
      <c r="AK53" s="1336" t="s">
        <v>4423</v>
      </c>
      <c r="AL53" s="1336" t="s">
        <v>4423</v>
      </c>
      <c r="AM53" s="1336" t="s">
        <v>4423</v>
      </c>
      <c r="AN53" s="1336" t="s">
        <v>4423</v>
      </c>
      <c r="AO53" s="1336" t="s">
        <v>4423</v>
      </c>
      <c r="AP53" s="1336" t="s">
        <v>4423</v>
      </c>
      <c r="AQ53" s="1336" t="s">
        <v>4423</v>
      </c>
      <c r="AR53" s="1336" t="s">
        <v>4423</v>
      </c>
      <c r="AS53" s="1336" t="s">
        <v>4423</v>
      </c>
      <c r="AT53" s="1336" t="s">
        <v>4423</v>
      </c>
      <c r="AU53" s="1336" t="s">
        <v>4423</v>
      </c>
      <c r="AV53" s="1336" t="s">
        <v>4423</v>
      </c>
      <c r="AW53" s="1336" t="s">
        <v>4423</v>
      </c>
      <c r="AX53" s="1336" t="s">
        <v>4423</v>
      </c>
      <c r="AY53" s="1336" t="s">
        <v>4423</v>
      </c>
      <c r="AZ53" s="1336" t="s">
        <v>4423</v>
      </c>
    </row>
    <row r="54" spans="1:52">
      <c r="A54" s="1336" t="s">
        <v>4423</v>
      </c>
      <c r="B54" s="1336" t="s">
        <v>4423</v>
      </c>
      <c r="C54" s="1336" t="s">
        <v>4423</v>
      </c>
      <c r="D54" s="1336" t="s">
        <v>4423</v>
      </c>
      <c r="E54" s="1336" t="s">
        <v>4423</v>
      </c>
      <c r="F54" s="1336" t="s">
        <v>4423</v>
      </c>
      <c r="G54" s="1336" t="s">
        <v>4423</v>
      </c>
      <c r="H54" s="1336" t="s">
        <v>4423</v>
      </c>
      <c r="I54" s="1336" t="s">
        <v>4423</v>
      </c>
      <c r="J54" s="1336" t="s">
        <v>4423</v>
      </c>
      <c r="K54" s="1336" t="s">
        <v>4423</v>
      </c>
      <c r="L54" s="1336" t="s">
        <v>4423</v>
      </c>
      <c r="M54" s="1336" t="s">
        <v>4423</v>
      </c>
      <c r="N54" s="1336" t="s">
        <v>4423</v>
      </c>
      <c r="O54" s="1336" t="s">
        <v>4423</v>
      </c>
      <c r="P54" s="1336" t="s">
        <v>4423</v>
      </c>
      <c r="Q54" s="1336" t="s">
        <v>4423</v>
      </c>
      <c r="R54" s="1336" t="s">
        <v>4423</v>
      </c>
      <c r="S54" s="1336" t="s">
        <v>4423</v>
      </c>
      <c r="T54" s="1336" t="s">
        <v>4423</v>
      </c>
      <c r="U54" s="1336" t="s">
        <v>4423</v>
      </c>
      <c r="V54" s="1336" t="s">
        <v>4423</v>
      </c>
      <c r="W54" s="1336" t="s">
        <v>4423</v>
      </c>
      <c r="X54" s="1336" t="s">
        <v>4423</v>
      </c>
      <c r="Y54" s="1336" t="s">
        <v>4423</v>
      </c>
      <c r="Z54" s="1336" t="s">
        <v>4423</v>
      </c>
      <c r="AA54" s="1336" t="s">
        <v>4423</v>
      </c>
      <c r="AB54" s="1336" t="s">
        <v>4423</v>
      </c>
      <c r="AC54" s="1336" t="s">
        <v>4423</v>
      </c>
      <c r="AD54" s="1336" t="s">
        <v>4423</v>
      </c>
      <c r="AE54" s="1336" t="s">
        <v>4423</v>
      </c>
      <c r="AF54" s="1336" t="s">
        <v>4423</v>
      </c>
      <c r="AG54" s="1336" t="s">
        <v>4423</v>
      </c>
      <c r="AH54" s="1336" t="s">
        <v>4423</v>
      </c>
      <c r="AI54" s="1336" t="s">
        <v>4423</v>
      </c>
      <c r="AJ54" s="1336" t="s">
        <v>4423</v>
      </c>
      <c r="AK54" s="1336" t="s">
        <v>4423</v>
      </c>
      <c r="AL54" s="1336" t="s">
        <v>4423</v>
      </c>
      <c r="AM54" s="1336" t="s">
        <v>4423</v>
      </c>
      <c r="AN54" s="1336" t="s">
        <v>4423</v>
      </c>
      <c r="AO54" s="1336" t="s">
        <v>4423</v>
      </c>
      <c r="AP54" s="1336" t="s">
        <v>4423</v>
      </c>
      <c r="AQ54" s="1336" t="s">
        <v>4423</v>
      </c>
      <c r="AR54" s="1336" t="s">
        <v>4423</v>
      </c>
      <c r="AS54" s="1336" t="s">
        <v>4423</v>
      </c>
      <c r="AT54" s="1336" t="s">
        <v>4423</v>
      </c>
      <c r="AU54" s="1336" t="s">
        <v>4423</v>
      </c>
      <c r="AV54" s="1336" t="s">
        <v>4423</v>
      </c>
      <c r="AW54" s="1336" t="s">
        <v>4423</v>
      </c>
      <c r="AX54" s="1336" t="s">
        <v>4423</v>
      </c>
      <c r="AY54" s="1336" t="s">
        <v>4423</v>
      </c>
      <c r="AZ54" s="1336" t="s">
        <v>4423</v>
      </c>
    </row>
    <row r="55" spans="1:52">
      <c r="A55" s="1336" t="s">
        <v>4423</v>
      </c>
      <c r="B55" s="1336" t="s">
        <v>4423</v>
      </c>
      <c r="C55" s="1336" t="s">
        <v>4423</v>
      </c>
      <c r="D55" s="1336" t="s">
        <v>4423</v>
      </c>
      <c r="E55" s="1336" t="s">
        <v>4423</v>
      </c>
      <c r="F55" s="1336" t="s">
        <v>4423</v>
      </c>
      <c r="G55" s="1336" t="s">
        <v>4423</v>
      </c>
      <c r="H55" s="1336" t="s">
        <v>4423</v>
      </c>
      <c r="I55" s="1336" t="s">
        <v>4423</v>
      </c>
      <c r="J55" s="1336" t="s">
        <v>4423</v>
      </c>
      <c r="K55" s="1336" t="s">
        <v>4423</v>
      </c>
      <c r="L55" s="1336" t="s">
        <v>4423</v>
      </c>
      <c r="M55" s="1336" t="s">
        <v>4423</v>
      </c>
      <c r="N55" s="1336" t="s">
        <v>4423</v>
      </c>
      <c r="O55" s="1336" t="s">
        <v>4423</v>
      </c>
      <c r="P55" s="1336" t="s">
        <v>4423</v>
      </c>
      <c r="Q55" s="1336" t="s">
        <v>4423</v>
      </c>
      <c r="R55" s="1336" t="s">
        <v>4423</v>
      </c>
      <c r="S55" s="1336" t="s">
        <v>4423</v>
      </c>
      <c r="T55" s="1336" t="s">
        <v>4423</v>
      </c>
      <c r="U55" s="1336" t="s">
        <v>4423</v>
      </c>
      <c r="V55" s="1336" t="s">
        <v>4423</v>
      </c>
      <c r="W55" s="1336" t="s">
        <v>4423</v>
      </c>
      <c r="X55" s="1336" t="s">
        <v>4423</v>
      </c>
      <c r="Y55" s="1336" t="s">
        <v>4423</v>
      </c>
      <c r="Z55" s="1336" t="s">
        <v>4423</v>
      </c>
      <c r="AA55" s="1336" t="s">
        <v>4423</v>
      </c>
      <c r="AB55" s="1336" t="s">
        <v>4423</v>
      </c>
      <c r="AC55" s="1336" t="s">
        <v>4423</v>
      </c>
      <c r="AD55" s="1336" t="s">
        <v>4423</v>
      </c>
      <c r="AE55" s="1336" t="s">
        <v>4423</v>
      </c>
      <c r="AF55" s="1336" t="s">
        <v>4423</v>
      </c>
      <c r="AG55" s="1336" t="s">
        <v>4423</v>
      </c>
      <c r="AH55" s="1336" t="s">
        <v>4423</v>
      </c>
      <c r="AI55" s="1336" t="s">
        <v>4423</v>
      </c>
      <c r="AJ55" s="1336" t="s">
        <v>4423</v>
      </c>
      <c r="AK55" s="1336" t="s">
        <v>4423</v>
      </c>
      <c r="AL55" s="1336" t="s">
        <v>4423</v>
      </c>
      <c r="AM55" s="1336" t="s">
        <v>4423</v>
      </c>
      <c r="AN55" s="1336" t="s">
        <v>4423</v>
      </c>
      <c r="AO55" s="1336" t="s">
        <v>4423</v>
      </c>
      <c r="AP55" s="1336" t="s">
        <v>4423</v>
      </c>
      <c r="AQ55" s="1336" t="s">
        <v>4423</v>
      </c>
      <c r="AR55" s="1336" t="s">
        <v>4423</v>
      </c>
      <c r="AS55" s="1336" t="s">
        <v>4423</v>
      </c>
      <c r="AT55" s="1336" t="s">
        <v>4423</v>
      </c>
      <c r="AU55" s="1336" t="s">
        <v>4423</v>
      </c>
      <c r="AV55" s="1336" t="s">
        <v>4423</v>
      </c>
      <c r="AW55" s="1336" t="s">
        <v>4423</v>
      </c>
      <c r="AX55" s="1336" t="s">
        <v>4423</v>
      </c>
      <c r="AY55" s="1336" t="s">
        <v>4423</v>
      </c>
      <c r="AZ55" s="1336" t="s">
        <v>4423</v>
      </c>
    </row>
    <row r="56" spans="1:52">
      <c r="A56" s="1336" t="s">
        <v>4423</v>
      </c>
      <c r="B56" s="1336" t="s">
        <v>4423</v>
      </c>
      <c r="C56" s="1336" t="s">
        <v>4423</v>
      </c>
      <c r="D56" s="1336" t="s">
        <v>4423</v>
      </c>
      <c r="E56" s="1336" t="s">
        <v>4423</v>
      </c>
      <c r="F56" s="1336" t="s">
        <v>4423</v>
      </c>
      <c r="G56" s="1336" t="s">
        <v>4423</v>
      </c>
      <c r="H56" s="1336" t="s">
        <v>4423</v>
      </c>
      <c r="I56" s="1336" t="s">
        <v>4423</v>
      </c>
      <c r="J56" s="1336" t="s">
        <v>4423</v>
      </c>
      <c r="K56" s="1336" t="s">
        <v>4423</v>
      </c>
      <c r="L56" s="1336" t="s">
        <v>4423</v>
      </c>
      <c r="M56" s="1336" t="s">
        <v>4423</v>
      </c>
      <c r="N56" s="1336" t="s">
        <v>4423</v>
      </c>
      <c r="O56" s="1336" t="s">
        <v>4423</v>
      </c>
      <c r="P56" s="1336" t="s">
        <v>4423</v>
      </c>
      <c r="Q56" s="1336" t="s">
        <v>4423</v>
      </c>
      <c r="R56" s="1336" t="s">
        <v>4423</v>
      </c>
      <c r="S56" s="1336" t="s">
        <v>4423</v>
      </c>
      <c r="T56" s="1336" t="s">
        <v>4423</v>
      </c>
      <c r="U56" s="1336" t="s">
        <v>4423</v>
      </c>
      <c r="V56" s="1336" t="s">
        <v>4423</v>
      </c>
      <c r="W56" s="1336" t="s">
        <v>4423</v>
      </c>
      <c r="X56" s="1336" t="s">
        <v>4423</v>
      </c>
      <c r="Y56" s="1336" t="s">
        <v>4423</v>
      </c>
      <c r="Z56" s="1336" t="s">
        <v>4423</v>
      </c>
      <c r="AA56" s="1336" t="s">
        <v>4423</v>
      </c>
      <c r="AB56" s="1336" t="s">
        <v>4423</v>
      </c>
      <c r="AC56" s="1336" t="s">
        <v>4423</v>
      </c>
      <c r="AD56" s="1336" t="s">
        <v>4423</v>
      </c>
      <c r="AE56" s="1336" t="s">
        <v>4423</v>
      </c>
      <c r="AF56" s="1336" t="s">
        <v>4423</v>
      </c>
      <c r="AG56" s="1336" t="s">
        <v>4423</v>
      </c>
      <c r="AH56" s="1336" t="s">
        <v>4423</v>
      </c>
      <c r="AI56" s="1336" t="s">
        <v>4423</v>
      </c>
      <c r="AJ56" s="1336" t="s">
        <v>4423</v>
      </c>
      <c r="AK56" s="1336" t="s">
        <v>4423</v>
      </c>
      <c r="AL56" s="1336" t="s">
        <v>4423</v>
      </c>
      <c r="AM56" s="1336" t="s">
        <v>4423</v>
      </c>
      <c r="AN56" s="1336" t="s">
        <v>4423</v>
      </c>
      <c r="AO56" s="1336" t="s">
        <v>4423</v>
      </c>
      <c r="AP56" s="1336" t="s">
        <v>4423</v>
      </c>
      <c r="AQ56" s="1336" t="s">
        <v>4423</v>
      </c>
      <c r="AR56" s="1336" t="s">
        <v>4423</v>
      </c>
      <c r="AS56" s="1336" t="s">
        <v>4423</v>
      </c>
      <c r="AT56" s="1336" t="s">
        <v>4423</v>
      </c>
      <c r="AU56" s="1336" t="s">
        <v>4423</v>
      </c>
      <c r="AV56" s="1336" t="s">
        <v>4423</v>
      </c>
      <c r="AW56" s="1336" t="s">
        <v>4423</v>
      </c>
      <c r="AX56" s="1336" t="s">
        <v>4423</v>
      </c>
      <c r="AY56" s="1336" t="s">
        <v>4423</v>
      </c>
      <c r="AZ56" s="1336" t="s">
        <v>4423</v>
      </c>
    </row>
    <row r="57" spans="1:52">
      <c r="A57" s="1336" t="s">
        <v>4423</v>
      </c>
      <c r="B57" s="1336" t="s">
        <v>4423</v>
      </c>
      <c r="C57" s="1336" t="s">
        <v>4423</v>
      </c>
      <c r="D57" s="1336" t="s">
        <v>4423</v>
      </c>
      <c r="E57" s="1336" t="s">
        <v>4423</v>
      </c>
      <c r="F57" s="1336" t="s">
        <v>4423</v>
      </c>
      <c r="G57" s="1336" t="s">
        <v>4423</v>
      </c>
      <c r="H57" s="1336" t="s">
        <v>4423</v>
      </c>
      <c r="I57" s="1336" t="s">
        <v>4423</v>
      </c>
      <c r="J57" s="1336" t="s">
        <v>4423</v>
      </c>
      <c r="K57" s="1336" t="s">
        <v>4423</v>
      </c>
      <c r="L57" s="1336" t="s">
        <v>4423</v>
      </c>
      <c r="M57" s="1336" t="s">
        <v>4423</v>
      </c>
      <c r="N57" s="1336" t="s">
        <v>4423</v>
      </c>
      <c r="O57" s="1336" t="s">
        <v>4423</v>
      </c>
      <c r="P57" s="1336" t="s">
        <v>4423</v>
      </c>
      <c r="Q57" s="1336" t="s">
        <v>4423</v>
      </c>
      <c r="R57" s="1336" t="s">
        <v>4423</v>
      </c>
      <c r="S57" s="1336" t="s">
        <v>4423</v>
      </c>
      <c r="T57" s="1336" t="s">
        <v>4423</v>
      </c>
      <c r="U57" s="1336" t="s">
        <v>4423</v>
      </c>
      <c r="V57" s="1336" t="s">
        <v>4423</v>
      </c>
      <c r="W57" s="1336" t="s">
        <v>4423</v>
      </c>
      <c r="X57" s="1336" t="s">
        <v>4423</v>
      </c>
      <c r="Y57" s="1336" t="s">
        <v>4423</v>
      </c>
      <c r="Z57" s="1336" t="s">
        <v>4423</v>
      </c>
      <c r="AA57" s="1336" t="s">
        <v>4423</v>
      </c>
      <c r="AB57" s="1336" t="s">
        <v>4423</v>
      </c>
      <c r="AC57" s="1336" t="s">
        <v>4423</v>
      </c>
      <c r="AD57" s="1336" t="s">
        <v>4423</v>
      </c>
      <c r="AE57" s="1336" t="s">
        <v>4423</v>
      </c>
      <c r="AF57" s="1336" t="s">
        <v>4423</v>
      </c>
      <c r="AG57" s="1336" t="s">
        <v>4423</v>
      </c>
      <c r="AH57" s="1336" t="s">
        <v>4423</v>
      </c>
      <c r="AI57" s="1336" t="s">
        <v>4423</v>
      </c>
      <c r="AJ57" s="1336" t="s">
        <v>4423</v>
      </c>
      <c r="AK57" s="1336" t="s">
        <v>4423</v>
      </c>
      <c r="AL57" s="1336" t="s">
        <v>4423</v>
      </c>
      <c r="AM57" s="1336" t="s">
        <v>4423</v>
      </c>
      <c r="AN57" s="1336" t="s">
        <v>4423</v>
      </c>
      <c r="AO57" s="1336" t="s">
        <v>4423</v>
      </c>
      <c r="AP57" s="1336" t="s">
        <v>4423</v>
      </c>
      <c r="AQ57" s="1336" t="s">
        <v>4423</v>
      </c>
      <c r="AR57" s="1336" t="s">
        <v>4423</v>
      </c>
      <c r="AS57" s="1336" t="s">
        <v>4423</v>
      </c>
      <c r="AT57" s="1336" t="s">
        <v>4423</v>
      </c>
      <c r="AU57" s="1336" t="s">
        <v>4423</v>
      </c>
      <c r="AV57" s="1336" t="s">
        <v>4423</v>
      </c>
      <c r="AW57" s="1336" t="s">
        <v>4423</v>
      </c>
      <c r="AX57" s="1336" t="s">
        <v>4423</v>
      </c>
      <c r="AY57" s="1336" t="s">
        <v>4423</v>
      </c>
      <c r="AZ57" s="1336" t="s">
        <v>4423</v>
      </c>
    </row>
    <row r="58" spans="1:52">
      <c r="A58" s="1336" t="s">
        <v>4423</v>
      </c>
      <c r="B58" s="1336" t="s">
        <v>4423</v>
      </c>
      <c r="C58" s="1336" t="s">
        <v>4423</v>
      </c>
      <c r="D58" s="1336" t="s">
        <v>4423</v>
      </c>
      <c r="E58" s="1336" t="s">
        <v>4423</v>
      </c>
      <c r="F58" s="1336" t="s">
        <v>4423</v>
      </c>
      <c r="G58" s="1336" t="s">
        <v>4423</v>
      </c>
      <c r="H58" s="1336" t="s">
        <v>4423</v>
      </c>
      <c r="I58" s="1336" t="s">
        <v>4423</v>
      </c>
      <c r="J58" s="1336" t="s">
        <v>4423</v>
      </c>
      <c r="K58" s="1336" t="s">
        <v>4423</v>
      </c>
      <c r="L58" s="1336" t="s">
        <v>4423</v>
      </c>
      <c r="M58" s="1336" t="s">
        <v>4423</v>
      </c>
      <c r="N58" s="1336" t="s">
        <v>4423</v>
      </c>
      <c r="O58" s="1336" t="s">
        <v>4423</v>
      </c>
      <c r="P58" s="1336" t="s">
        <v>4423</v>
      </c>
      <c r="Q58" s="1336" t="s">
        <v>4423</v>
      </c>
      <c r="R58" s="1336" t="s">
        <v>4423</v>
      </c>
      <c r="S58" s="1336" t="s">
        <v>4423</v>
      </c>
      <c r="T58" s="1336" t="s">
        <v>4423</v>
      </c>
      <c r="U58" s="1336" t="s">
        <v>4423</v>
      </c>
      <c r="V58" s="1336" t="s">
        <v>4423</v>
      </c>
      <c r="W58" s="1336" t="s">
        <v>4423</v>
      </c>
      <c r="X58" s="1336" t="s">
        <v>4423</v>
      </c>
      <c r="Y58" s="1336" t="s">
        <v>4423</v>
      </c>
      <c r="Z58" s="1336" t="s">
        <v>4423</v>
      </c>
      <c r="AA58" s="1336" t="s">
        <v>4423</v>
      </c>
      <c r="AB58" s="1336" t="s">
        <v>4423</v>
      </c>
      <c r="AC58" s="1336" t="s">
        <v>4423</v>
      </c>
      <c r="AD58" s="1336" t="s">
        <v>4423</v>
      </c>
      <c r="AE58" s="1336" t="s">
        <v>4423</v>
      </c>
      <c r="AF58" s="1336" t="s">
        <v>4423</v>
      </c>
      <c r="AG58" s="1336" t="s">
        <v>4423</v>
      </c>
      <c r="AH58" s="1336" t="s">
        <v>4423</v>
      </c>
      <c r="AI58" s="1336" t="s">
        <v>4423</v>
      </c>
      <c r="AJ58" s="1336" t="s">
        <v>4423</v>
      </c>
      <c r="AK58" s="1336" t="s">
        <v>4423</v>
      </c>
      <c r="AL58" s="1336" t="s">
        <v>4423</v>
      </c>
      <c r="AM58" s="1336" t="s">
        <v>4423</v>
      </c>
      <c r="AN58" s="1336" t="s">
        <v>4423</v>
      </c>
      <c r="AO58" s="1336" t="s">
        <v>4423</v>
      </c>
      <c r="AP58" s="1336" t="s">
        <v>4423</v>
      </c>
      <c r="AQ58" s="1336" t="s">
        <v>4423</v>
      </c>
      <c r="AR58" s="1336" t="s">
        <v>4423</v>
      </c>
      <c r="AS58" s="1336" t="s">
        <v>4423</v>
      </c>
      <c r="AT58" s="1336" t="s">
        <v>4423</v>
      </c>
      <c r="AU58" s="1336" t="s">
        <v>4423</v>
      </c>
      <c r="AV58" s="1336" t="s">
        <v>4423</v>
      </c>
      <c r="AW58" s="1336" t="s">
        <v>4423</v>
      </c>
      <c r="AX58" s="1336" t="s">
        <v>4423</v>
      </c>
      <c r="AY58" s="1336" t="s">
        <v>4423</v>
      </c>
      <c r="AZ58" s="1336" t="s">
        <v>4423</v>
      </c>
    </row>
    <row r="59" spans="1:52">
      <c r="A59" s="1336" t="s">
        <v>4423</v>
      </c>
      <c r="B59" s="1336" t="s">
        <v>4423</v>
      </c>
      <c r="C59" s="1336" t="s">
        <v>4423</v>
      </c>
      <c r="D59" s="1336" t="s">
        <v>4423</v>
      </c>
      <c r="E59" s="1336" t="s">
        <v>4423</v>
      </c>
      <c r="F59" s="1336" t="s">
        <v>4423</v>
      </c>
      <c r="G59" s="1336" t="s">
        <v>4423</v>
      </c>
      <c r="H59" s="1336" t="s">
        <v>4423</v>
      </c>
      <c r="I59" s="1336" t="s">
        <v>4423</v>
      </c>
      <c r="J59" s="1336" t="s">
        <v>4423</v>
      </c>
      <c r="K59" s="1336" t="s">
        <v>4423</v>
      </c>
      <c r="L59" s="1336" t="s">
        <v>4423</v>
      </c>
      <c r="M59" s="1336" t="s">
        <v>4423</v>
      </c>
      <c r="N59" s="1336" t="s">
        <v>4423</v>
      </c>
      <c r="O59" s="1336" t="s">
        <v>4423</v>
      </c>
      <c r="P59" s="1336" t="s">
        <v>4423</v>
      </c>
      <c r="Q59" s="1336" t="s">
        <v>4423</v>
      </c>
      <c r="R59" s="1336" t="s">
        <v>4423</v>
      </c>
      <c r="S59" s="1336" t="s">
        <v>4423</v>
      </c>
      <c r="T59" s="1336" t="s">
        <v>4423</v>
      </c>
      <c r="U59" s="1336" t="s">
        <v>4423</v>
      </c>
      <c r="V59" s="1336" t="s">
        <v>4423</v>
      </c>
      <c r="W59" s="1336" t="s">
        <v>4423</v>
      </c>
      <c r="X59" s="1336" t="s">
        <v>4423</v>
      </c>
      <c r="Y59" s="1336" t="s">
        <v>4423</v>
      </c>
      <c r="Z59" s="1336" t="s">
        <v>4423</v>
      </c>
      <c r="AA59" s="1336" t="s">
        <v>4423</v>
      </c>
      <c r="AB59" s="1336" t="s">
        <v>4423</v>
      </c>
      <c r="AC59" s="1336" t="s">
        <v>4423</v>
      </c>
      <c r="AD59" s="1336" t="s">
        <v>4423</v>
      </c>
      <c r="AE59" s="1336" t="s">
        <v>4423</v>
      </c>
      <c r="AF59" s="1336" t="s">
        <v>4423</v>
      </c>
      <c r="AG59" s="1336" t="s">
        <v>4423</v>
      </c>
      <c r="AH59" s="1336" t="s">
        <v>4423</v>
      </c>
      <c r="AI59" s="1336" t="s">
        <v>4423</v>
      </c>
      <c r="AJ59" s="1336" t="s">
        <v>4423</v>
      </c>
      <c r="AK59" s="1336" t="s">
        <v>4423</v>
      </c>
      <c r="AL59" s="1336" t="s">
        <v>4423</v>
      </c>
      <c r="AM59" s="1336" t="s">
        <v>4423</v>
      </c>
      <c r="AN59" s="1336" t="s">
        <v>4423</v>
      </c>
      <c r="AO59" s="1336" t="s">
        <v>4423</v>
      </c>
      <c r="AP59" s="1336" t="s">
        <v>4423</v>
      </c>
      <c r="AQ59" s="1336" t="s">
        <v>4423</v>
      </c>
      <c r="AR59" s="1336" t="s">
        <v>4423</v>
      </c>
      <c r="AS59" s="1336" t="s">
        <v>4423</v>
      </c>
      <c r="AT59" s="1336" t="s">
        <v>4423</v>
      </c>
      <c r="AU59" s="1336" t="s">
        <v>4423</v>
      </c>
      <c r="AV59" s="1336" t="s">
        <v>4423</v>
      </c>
      <c r="AW59" s="1336" t="s">
        <v>4423</v>
      </c>
      <c r="AX59" s="1336" t="s">
        <v>4423</v>
      </c>
      <c r="AY59" s="1336" t="s">
        <v>4423</v>
      </c>
      <c r="AZ59" s="1336" t="s">
        <v>4423</v>
      </c>
    </row>
    <row r="60" spans="1:52">
      <c r="A60" s="1336" t="s">
        <v>4423</v>
      </c>
      <c r="B60" s="1336" t="s">
        <v>4423</v>
      </c>
      <c r="C60" s="1336" t="s">
        <v>4423</v>
      </c>
      <c r="D60" s="1336" t="s">
        <v>4423</v>
      </c>
      <c r="E60" s="1336" t="s">
        <v>4423</v>
      </c>
      <c r="F60" s="1336" t="s">
        <v>4423</v>
      </c>
      <c r="G60" s="1336" t="s">
        <v>4423</v>
      </c>
      <c r="H60" s="1336" t="s">
        <v>4423</v>
      </c>
      <c r="I60" s="1336" t="s">
        <v>4423</v>
      </c>
      <c r="J60" s="1336" t="s">
        <v>4423</v>
      </c>
      <c r="K60" s="1336" t="s">
        <v>4423</v>
      </c>
      <c r="L60" s="1336" t="s">
        <v>4423</v>
      </c>
      <c r="M60" s="1336" t="s">
        <v>4423</v>
      </c>
      <c r="N60" s="1336" t="s">
        <v>4423</v>
      </c>
      <c r="O60" s="1336" t="s">
        <v>4423</v>
      </c>
      <c r="P60" s="1336" t="s">
        <v>4423</v>
      </c>
      <c r="Q60" s="1336" t="s">
        <v>4423</v>
      </c>
      <c r="R60" s="1336" t="s">
        <v>4423</v>
      </c>
      <c r="S60" s="1336" t="s">
        <v>4423</v>
      </c>
      <c r="T60" s="1336" t="s">
        <v>4423</v>
      </c>
      <c r="U60" s="1336" t="s">
        <v>4423</v>
      </c>
      <c r="V60" s="1336" t="s">
        <v>4423</v>
      </c>
      <c r="W60" s="1336" t="s">
        <v>4423</v>
      </c>
      <c r="X60" s="1336" t="s">
        <v>4423</v>
      </c>
      <c r="Y60" s="1336" t="s">
        <v>4423</v>
      </c>
      <c r="Z60" s="1336" t="s">
        <v>4423</v>
      </c>
      <c r="AA60" s="1336" t="s">
        <v>4423</v>
      </c>
      <c r="AB60" s="1336" t="s">
        <v>4423</v>
      </c>
      <c r="AC60" s="1336" t="s">
        <v>4423</v>
      </c>
      <c r="AD60" s="1336" t="s">
        <v>4423</v>
      </c>
      <c r="AE60" s="1336" t="s">
        <v>4423</v>
      </c>
      <c r="AF60" s="1336" t="s">
        <v>4423</v>
      </c>
      <c r="AG60" s="1336" t="s">
        <v>4423</v>
      </c>
      <c r="AH60" s="1336" t="s">
        <v>4423</v>
      </c>
      <c r="AI60" s="1336" t="s">
        <v>4423</v>
      </c>
      <c r="AJ60" s="1336" t="s">
        <v>4423</v>
      </c>
      <c r="AK60" s="1336" t="s">
        <v>4423</v>
      </c>
      <c r="AL60" s="1336" t="s">
        <v>4423</v>
      </c>
      <c r="AM60" s="1336" t="s">
        <v>4423</v>
      </c>
      <c r="AN60" s="1336" t="s">
        <v>4423</v>
      </c>
      <c r="AO60" s="1336" t="s">
        <v>4423</v>
      </c>
      <c r="AP60" s="1336" t="s">
        <v>4423</v>
      </c>
      <c r="AQ60" s="1336" t="s">
        <v>4423</v>
      </c>
      <c r="AR60" s="1336" t="s">
        <v>4423</v>
      </c>
      <c r="AS60" s="1336" t="s">
        <v>4423</v>
      </c>
      <c r="AT60" s="1336" t="s">
        <v>4423</v>
      </c>
      <c r="AU60" s="1336" t="s">
        <v>4423</v>
      </c>
      <c r="AV60" s="1336" t="s">
        <v>4423</v>
      </c>
      <c r="AW60" s="1336" t="s">
        <v>4423</v>
      </c>
      <c r="AX60" s="1336" t="s">
        <v>4423</v>
      </c>
      <c r="AY60" s="1336" t="s">
        <v>4423</v>
      </c>
      <c r="AZ60" s="1336" t="s">
        <v>4423</v>
      </c>
    </row>
    <row r="61" spans="1:52">
      <c r="A61" s="1336" t="s">
        <v>4423</v>
      </c>
      <c r="B61" s="1336" t="s">
        <v>4423</v>
      </c>
      <c r="C61" s="1336" t="s">
        <v>4423</v>
      </c>
      <c r="D61" s="1336" t="s">
        <v>4423</v>
      </c>
      <c r="E61" s="1336" t="s">
        <v>4423</v>
      </c>
      <c r="F61" s="1336" t="s">
        <v>4423</v>
      </c>
      <c r="G61" s="1336" t="s">
        <v>4423</v>
      </c>
      <c r="H61" s="1336" t="s">
        <v>4423</v>
      </c>
      <c r="I61" s="1336" t="s">
        <v>4423</v>
      </c>
      <c r="J61" s="1336" t="s">
        <v>4423</v>
      </c>
      <c r="K61" s="1336" t="s">
        <v>4423</v>
      </c>
      <c r="L61" s="1336" t="s">
        <v>4423</v>
      </c>
      <c r="M61" s="1336" t="s">
        <v>4423</v>
      </c>
      <c r="N61" s="1336" t="s">
        <v>4423</v>
      </c>
      <c r="O61" s="1336" t="s">
        <v>4423</v>
      </c>
      <c r="P61" s="1336" t="s">
        <v>4423</v>
      </c>
      <c r="Q61" s="1336" t="s">
        <v>4423</v>
      </c>
      <c r="R61" s="1336" t="s">
        <v>4423</v>
      </c>
      <c r="S61" s="1336" t="s">
        <v>4423</v>
      </c>
      <c r="T61" s="1336" t="s">
        <v>4423</v>
      </c>
      <c r="U61" s="1336" t="s">
        <v>4423</v>
      </c>
      <c r="V61" s="1336" t="s">
        <v>4423</v>
      </c>
      <c r="W61" s="1336" t="s">
        <v>4423</v>
      </c>
      <c r="X61" s="1336" t="s">
        <v>4423</v>
      </c>
      <c r="Y61" s="1336" t="s">
        <v>4423</v>
      </c>
      <c r="Z61" s="1336" t="s">
        <v>4423</v>
      </c>
      <c r="AA61" s="1336" t="s">
        <v>4423</v>
      </c>
      <c r="AB61" s="1336" t="s">
        <v>4423</v>
      </c>
      <c r="AC61" s="1336" t="s">
        <v>4423</v>
      </c>
      <c r="AD61" s="1336" t="s">
        <v>4423</v>
      </c>
      <c r="AE61" s="1336" t="s">
        <v>4423</v>
      </c>
      <c r="AF61" s="1336" t="s">
        <v>4423</v>
      </c>
      <c r="AG61" s="1336" t="s">
        <v>4423</v>
      </c>
      <c r="AH61" s="1336" t="s">
        <v>4423</v>
      </c>
      <c r="AI61" s="1336" t="s">
        <v>4423</v>
      </c>
      <c r="AJ61" s="1336" t="s">
        <v>4423</v>
      </c>
      <c r="AK61" s="1336" t="s">
        <v>4423</v>
      </c>
      <c r="AL61" s="1336" t="s">
        <v>4423</v>
      </c>
      <c r="AM61" s="1336" t="s">
        <v>4423</v>
      </c>
      <c r="AN61" s="1336" t="s">
        <v>4423</v>
      </c>
      <c r="AO61" s="1336" t="s">
        <v>4423</v>
      </c>
      <c r="AP61" s="1336" t="s">
        <v>4423</v>
      </c>
      <c r="AQ61" s="1336" t="s">
        <v>4423</v>
      </c>
      <c r="AR61" s="1336" t="s">
        <v>4423</v>
      </c>
      <c r="AS61" s="1336" t="s">
        <v>4423</v>
      </c>
      <c r="AT61" s="1336" t="s">
        <v>4423</v>
      </c>
      <c r="AU61" s="1336" t="s">
        <v>4423</v>
      </c>
      <c r="AV61" s="1336" t="s">
        <v>4423</v>
      </c>
      <c r="AW61" s="1336" t="s">
        <v>4423</v>
      </c>
      <c r="AX61" s="1336" t="s">
        <v>4423</v>
      </c>
      <c r="AY61" s="1336" t="s">
        <v>4423</v>
      </c>
      <c r="AZ61" s="1336" t="s">
        <v>4423</v>
      </c>
    </row>
    <row r="62" spans="1:52">
      <c r="A62" s="1336" t="s">
        <v>4423</v>
      </c>
      <c r="B62" s="1336" t="s">
        <v>4423</v>
      </c>
      <c r="C62" s="1336" t="s">
        <v>4423</v>
      </c>
      <c r="D62" s="1336" t="s">
        <v>4423</v>
      </c>
      <c r="E62" s="1336" t="s">
        <v>4423</v>
      </c>
      <c r="F62" s="1336" t="s">
        <v>4423</v>
      </c>
      <c r="G62" s="1336" t="s">
        <v>4423</v>
      </c>
      <c r="H62" s="1336" t="s">
        <v>4423</v>
      </c>
      <c r="I62" s="1336" t="s">
        <v>4423</v>
      </c>
      <c r="J62" s="1336" t="s">
        <v>4423</v>
      </c>
      <c r="K62" s="1336" t="s">
        <v>4423</v>
      </c>
      <c r="L62" s="1336" t="s">
        <v>4423</v>
      </c>
      <c r="M62" s="1336" t="s">
        <v>4423</v>
      </c>
      <c r="N62" s="1336" t="s">
        <v>4423</v>
      </c>
      <c r="O62" s="1336" t="s">
        <v>4423</v>
      </c>
      <c r="P62" s="1336" t="s">
        <v>4423</v>
      </c>
      <c r="Q62" s="1336" t="s">
        <v>4423</v>
      </c>
      <c r="R62" s="1336" t="s">
        <v>4423</v>
      </c>
      <c r="S62" s="1336" t="s">
        <v>4423</v>
      </c>
      <c r="T62" s="1336" t="s">
        <v>4423</v>
      </c>
      <c r="U62" s="1336" t="s">
        <v>4423</v>
      </c>
      <c r="V62" s="1336" t="s">
        <v>4423</v>
      </c>
      <c r="W62" s="1336" t="s">
        <v>4423</v>
      </c>
      <c r="X62" s="1336" t="s">
        <v>4423</v>
      </c>
      <c r="Y62" s="1336" t="s">
        <v>4423</v>
      </c>
      <c r="Z62" s="1336" t="s">
        <v>4423</v>
      </c>
      <c r="AA62" s="1336" t="s">
        <v>4423</v>
      </c>
      <c r="AB62" s="1336" t="s">
        <v>4423</v>
      </c>
      <c r="AC62" s="1336" t="s">
        <v>4423</v>
      </c>
      <c r="AD62" s="1336" t="s">
        <v>4423</v>
      </c>
      <c r="AE62" s="1336" t="s">
        <v>4423</v>
      </c>
      <c r="AF62" s="1336" t="s">
        <v>4423</v>
      </c>
      <c r="AG62" s="1336" t="s">
        <v>4423</v>
      </c>
      <c r="AH62" s="1336" t="s">
        <v>4423</v>
      </c>
      <c r="AI62" s="1336" t="s">
        <v>4423</v>
      </c>
      <c r="AJ62" s="1336" t="s">
        <v>4423</v>
      </c>
      <c r="AK62" s="1336" t="s">
        <v>4423</v>
      </c>
      <c r="AL62" s="1336" t="s">
        <v>4423</v>
      </c>
      <c r="AM62" s="1336" t="s">
        <v>4423</v>
      </c>
      <c r="AN62" s="1336" t="s">
        <v>4423</v>
      </c>
      <c r="AO62" s="1336" t="s">
        <v>4423</v>
      </c>
      <c r="AP62" s="1336" t="s">
        <v>4423</v>
      </c>
      <c r="AQ62" s="1336" t="s">
        <v>4423</v>
      </c>
      <c r="AR62" s="1336" t="s">
        <v>4423</v>
      </c>
      <c r="AS62" s="1336" t="s">
        <v>4423</v>
      </c>
      <c r="AT62" s="1336" t="s">
        <v>4423</v>
      </c>
      <c r="AU62" s="1336" t="s">
        <v>4423</v>
      </c>
      <c r="AV62" s="1336" t="s">
        <v>4423</v>
      </c>
      <c r="AW62" s="1336" t="s">
        <v>4423</v>
      </c>
      <c r="AX62" s="1336" t="s">
        <v>4423</v>
      </c>
      <c r="AY62" s="1336" t="s">
        <v>4423</v>
      </c>
      <c r="AZ62" s="1336" t="s">
        <v>4423</v>
      </c>
    </row>
    <row r="63" spans="1:52">
      <c r="A63" s="1336" t="s">
        <v>4423</v>
      </c>
      <c r="B63" s="1336" t="s">
        <v>4423</v>
      </c>
      <c r="C63" s="1336" t="s">
        <v>4423</v>
      </c>
      <c r="D63" s="1336" t="s">
        <v>4423</v>
      </c>
      <c r="E63" s="1336" t="s">
        <v>4423</v>
      </c>
      <c r="F63" s="1336" t="s">
        <v>4423</v>
      </c>
      <c r="G63" s="1336" t="s">
        <v>4423</v>
      </c>
      <c r="H63" s="1336" t="s">
        <v>4423</v>
      </c>
      <c r="I63" s="1336" t="s">
        <v>4423</v>
      </c>
      <c r="J63" s="1336" t="s">
        <v>4423</v>
      </c>
      <c r="K63" s="1336" t="s">
        <v>4423</v>
      </c>
      <c r="L63" s="1336" t="s">
        <v>4423</v>
      </c>
      <c r="M63" s="1336" t="s">
        <v>4423</v>
      </c>
      <c r="N63" s="1336" t="s">
        <v>4423</v>
      </c>
      <c r="O63" s="1336" t="s">
        <v>4423</v>
      </c>
      <c r="P63" s="1336" t="s">
        <v>4423</v>
      </c>
      <c r="Q63" s="1336" t="s">
        <v>4423</v>
      </c>
      <c r="R63" s="1336" t="s">
        <v>4423</v>
      </c>
      <c r="S63" s="1336" t="s">
        <v>4423</v>
      </c>
      <c r="T63" s="1336" t="s">
        <v>4423</v>
      </c>
      <c r="U63" s="1336" t="s">
        <v>4423</v>
      </c>
      <c r="V63" s="1336" t="s">
        <v>4423</v>
      </c>
      <c r="W63" s="1336" t="s">
        <v>4423</v>
      </c>
      <c r="X63" s="1336" t="s">
        <v>4423</v>
      </c>
      <c r="Y63" s="1336" t="s">
        <v>4423</v>
      </c>
      <c r="Z63" s="1336" t="s">
        <v>4423</v>
      </c>
      <c r="AA63" s="1336" t="s">
        <v>4423</v>
      </c>
      <c r="AB63" s="1336" t="s">
        <v>4423</v>
      </c>
      <c r="AC63" s="1336" t="s">
        <v>4423</v>
      </c>
      <c r="AD63" s="1336" t="s">
        <v>4423</v>
      </c>
      <c r="AE63" s="1336" t="s">
        <v>4423</v>
      </c>
      <c r="AF63" s="1336" t="s">
        <v>4423</v>
      </c>
      <c r="AG63" s="1336" t="s">
        <v>4423</v>
      </c>
      <c r="AH63" s="1336" t="s">
        <v>4423</v>
      </c>
      <c r="AI63" s="1336" t="s">
        <v>4423</v>
      </c>
      <c r="AJ63" s="1336" t="s">
        <v>4423</v>
      </c>
      <c r="AK63" s="1336" t="s">
        <v>4423</v>
      </c>
      <c r="AL63" s="1336" t="s">
        <v>4423</v>
      </c>
      <c r="AM63" s="1336" t="s">
        <v>4423</v>
      </c>
      <c r="AN63" s="1336" t="s">
        <v>4423</v>
      </c>
      <c r="AO63" s="1336" t="s">
        <v>4423</v>
      </c>
      <c r="AP63" s="1336" t="s">
        <v>4423</v>
      </c>
      <c r="AQ63" s="1336" t="s">
        <v>4423</v>
      </c>
      <c r="AR63" s="1336" t="s">
        <v>4423</v>
      </c>
      <c r="AS63" s="1336" t="s">
        <v>4423</v>
      </c>
      <c r="AT63" s="1336" t="s">
        <v>4423</v>
      </c>
      <c r="AU63" s="1336" t="s">
        <v>4423</v>
      </c>
      <c r="AV63" s="1336" t="s">
        <v>4423</v>
      </c>
      <c r="AW63" s="1336" t="s">
        <v>4423</v>
      </c>
      <c r="AX63" s="1336" t="s">
        <v>4423</v>
      </c>
      <c r="AY63" s="1336" t="s">
        <v>4423</v>
      </c>
      <c r="AZ63" s="1336" t="s">
        <v>4423</v>
      </c>
    </row>
    <row r="64" spans="1:52">
      <c r="A64" s="1336" t="s">
        <v>4423</v>
      </c>
      <c r="B64" s="1336" t="s">
        <v>4423</v>
      </c>
      <c r="C64" s="1336" t="s">
        <v>4423</v>
      </c>
      <c r="D64" s="1336" t="s">
        <v>4423</v>
      </c>
      <c r="E64" s="1336" t="s">
        <v>4423</v>
      </c>
      <c r="F64" s="1336" t="s">
        <v>4423</v>
      </c>
      <c r="G64" s="1336" t="s">
        <v>4423</v>
      </c>
      <c r="H64" s="1336" t="s">
        <v>4423</v>
      </c>
      <c r="I64" s="1336" t="s">
        <v>4423</v>
      </c>
      <c r="J64" s="1336" t="s">
        <v>4423</v>
      </c>
      <c r="K64" s="1336" t="s">
        <v>4423</v>
      </c>
      <c r="L64" s="1336" t="s">
        <v>4423</v>
      </c>
      <c r="M64" s="1336" t="s">
        <v>4423</v>
      </c>
      <c r="N64" s="1336" t="s">
        <v>4423</v>
      </c>
      <c r="O64" s="1336" t="s">
        <v>4423</v>
      </c>
      <c r="P64" s="1336" t="s">
        <v>4423</v>
      </c>
      <c r="Q64" s="1336" t="s">
        <v>4423</v>
      </c>
      <c r="R64" s="1336" t="s">
        <v>4423</v>
      </c>
      <c r="S64" s="1336" t="s">
        <v>4423</v>
      </c>
      <c r="T64" s="1336" t="s">
        <v>4423</v>
      </c>
      <c r="U64" s="1336" t="s">
        <v>4423</v>
      </c>
      <c r="V64" s="1336" t="s">
        <v>4423</v>
      </c>
      <c r="W64" s="1336" t="s">
        <v>4423</v>
      </c>
      <c r="X64" s="1336" t="s">
        <v>4423</v>
      </c>
      <c r="Y64" s="1336" t="s">
        <v>4423</v>
      </c>
      <c r="Z64" s="1336" t="s">
        <v>4423</v>
      </c>
      <c r="AA64" s="1336" t="s">
        <v>4423</v>
      </c>
      <c r="AB64" s="1336" t="s">
        <v>4423</v>
      </c>
      <c r="AC64" s="1336" t="s">
        <v>4423</v>
      </c>
      <c r="AD64" s="1336" t="s">
        <v>4423</v>
      </c>
      <c r="AE64" s="1336" t="s">
        <v>4423</v>
      </c>
      <c r="AF64" s="1336" t="s">
        <v>4423</v>
      </c>
      <c r="AG64" s="1336" t="s">
        <v>4423</v>
      </c>
      <c r="AH64" s="1336" t="s">
        <v>4423</v>
      </c>
      <c r="AI64" s="1336" t="s">
        <v>4423</v>
      </c>
      <c r="AJ64" s="1336" t="s">
        <v>4423</v>
      </c>
      <c r="AK64" s="1336" t="s">
        <v>4423</v>
      </c>
      <c r="AL64" s="1336" t="s">
        <v>4423</v>
      </c>
      <c r="AM64" s="1336" t="s">
        <v>4423</v>
      </c>
      <c r="AN64" s="1336" t="s">
        <v>4423</v>
      </c>
      <c r="AO64" s="1336" t="s">
        <v>4423</v>
      </c>
      <c r="AP64" s="1336" t="s">
        <v>4423</v>
      </c>
      <c r="AQ64" s="1336" t="s">
        <v>4423</v>
      </c>
      <c r="AR64" s="1336" t="s">
        <v>4423</v>
      </c>
      <c r="AS64" s="1336" t="s">
        <v>4423</v>
      </c>
      <c r="AT64" s="1336" t="s">
        <v>4423</v>
      </c>
      <c r="AU64" s="1336" t="s">
        <v>4423</v>
      </c>
      <c r="AV64" s="1336" t="s">
        <v>4423</v>
      </c>
      <c r="AW64" s="1336" t="s">
        <v>4423</v>
      </c>
      <c r="AX64" s="1336" t="s">
        <v>4423</v>
      </c>
      <c r="AY64" s="1336" t="s">
        <v>4423</v>
      </c>
      <c r="AZ64" s="1336" t="s">
        <v>4423</v>
      </c>
    </row>
    <row r="65" spans="1:52">
      <c r="A65" s="1336" t="s">
        <v>4423</v>
      </c>
      <c r="B65" s="1336" t="s">
        <v>4423</v>
      </c>
      <c r="C65" s="1336" t="s">
        <v>4423</v>
      </c>
      <c r="D65" s="1336" t="s">
        <v>4423</v>
      </c>
      <c r="E65" s="1336" t="s">
        <v>4423</v>
      </c>
      <c r="F65" s="1336" t="s">
        <v>4423</v>
      </c>
      <c r="G65" s="1336" t="s">
        <v>4423</v>
      </c>
      <c r="H65" s="1336" t="s">
        <v>4423</v>
      </c>
      <c r="I65" s="1336" t="s">
        <v>4423</v>
      </c>
      <c r="J65" s="1336" t="s">
        <v>4423</v>
      </c>
      <c r="K65" s="1336" t="s">
        <v>4423</v>
      </c>
      <c r="L65" s="1336" t="s">
        <v>4423</v>
      </c>
      <c r="M65" s="1336" t="s">
        <v>4423</v>
      </c>
      <c r="N65" s="1336" t="s">
        <v>4423</v>
      </c>
      <c r="O65" s="1336" t="s">
        <v>4423</v>
      </c>
      <c r="P65" s="1336" t="s">
        <v>4423</v>
      </c>
      <c r="Q65" s="1336" t="s">
        <v>4423</v>
      </c>
      <c r="R65" s="1336" t="s">
        <v>4423</v>
      </c>
      <c r="S65" s="1336" t="s">
        <v>4423</v>
      </c>
      <c r="T65" s="1336" t="s">
        <v>4423</v>
      </c>
      <c r="U65" s="1336" t="s">
        <v>4423</v>
      </c>
      <c r="V65" s="1336" t="s">
        <v>4423</v>
      </c>
      <c r="W65" s="1336" t="s">
        <v>4423</v>
      </c>
      <c r="X65" s="1336" t="s">
        <v>4423</v>
      </c>
      <c r="Y65" s="1336" t="s">
        <v>4423</v>
      </c>
      <c r="Z65" s="1336" t="s">
        <v>4423</v>
      </c>
      <c r="AA65" s="1336" t="s">
        <v>4423</v>
      </c>
      <c r="AB65" s="1336" t="s">
        <v>4423</v>
      </c>
      <c r="AC65" s="1336" t="s">
        <v>4423</v>
      </c>
      <c r="AD65" s="1336" t="s">
        <v>4423</v>
      </c>
      <c r="AE65" s="1336" t="s">
        <v>4423</v>
      </c>
      <c r="AF65" s="1336" t="s">
        <v>4423</v>
      </c>
      <c r="AG65" s="1336" t="s">
        <v>4423</v>
      </c>
      <c r="AH65" s="1336" t="s">
        <v>4423</v>
      </c>
      <c r="AI65" s="1336" t="s">
        <v>4423</v>
      </c>
      <c r="AJ65" s="1336" t="s">
        <v>4423</v>
      </c>
      <c r="AK65" s="1336" t="s">
        <v>4423</v>
      </c>
      <c r="AL65" s="1336" t="s">
        <v>4423</v>
      </c>
      <c r="AM65" s="1336" t="s">
        <v>4423</v>
      </c>
      <c r="AN65" s="1336" t="s">
        <v>4423</v>
      </c>
      <c r="AO65" s="1336" t="s">
        <v>4423</v>
      </c>
      <c r="AP65" s="1336" t="s">
        <v>4423</v>
      </c>
      <c r="AQ65" s="1336" t="s">
        <v>4423</v>
      </c>
      <c r="AR65" s="1336" t="s">
        <v>4423</v>
      </c>
      <c r="AS65" s="1336" t="s">
        <v>4423</v>
      </c>
      <c r="AT65" s="1336" t="s">
        <v>4423</v>
      </c>
      <c r="AU65" s="1336" t="s">
        <v>4423</v>
      </c>
      <c r="AV65" s="1336" t="s">
        <v>4423</v>
      </c>
      <c r="AW65" s="1336" t="s">
        <v>4423</v>
      </c>
      <c r="AX65" s="1336" t="s">
        <v>4423</v>
      </c>
      <c r="AY65" s="1336" t="s">
        <v>4423</v>
      </c>
      <c r="AZ65" s="1336" t="s">
        <v>4423</v>
      </c>
    </row>
    <row r="66" spans="1:52">
      <c r="A66" s="1336" t="s">
        <v>4423</v>
      </c>
      <c r="B66" s="1336" t="s">
        <v>4423</v>
      </c>
      <c r="C66" s="1336" t="s">
        <v>4423</v>
      </c>
      <c r="D66" s="1336" t="s">
        <v>4423</v>
      </c>
      <c r="E66" s="1336" t="s">
        <v>4423</v>
      </c>
      <c r="F66" s="1336" t="s">
        <v>4423</v>
      </c>
      <c r="G66" s="1336" t="s">
        <v>4423</v>
      </c>
      <c r="H66" s="1336" t="s">
        <v>4423</v>
      </c>
      <c r="I66" s="1336" t="s">
        <v>4423</v>
      </c>
      <c r="J66" s="1336" t="s">
        <v>4423</v>
      </c>
      <c r="K66" s="1336" t="s">
        <v>4423</v>
      </c>
      <c r="L66" s="1336" t="s">
        <v>4423</v>
      </c>
      <c r="M66" s="1336" t="s">
        <v>4423</v>
      </c>
      <c r="N66" s="1336" t="s">
        <v>4423</v>
      </c>
      <c r="O66" s="1336" t="s">
        <v>4423</v>
      </c>
      <c r="P66" s="1336" t="s">
        <v>4423</v>
      </c>
      <c r="Q66" s="1336" t="s">
        <v>4423</v>
      </c>
      <c r="R66" s="1336" t="s">
        <v>4423</v>
      </c>
      <c r="S66" s="1336" t="s">
        <v>4423</v>
      </c>
      <c r="T66" s="1336" t="s">
        <v>4423</v>
      </c>
      <c r="U66" s="1336" t="s">
        <v>4423</v>
      </c>
      <c r="V66" s="1336" t="s">
        <v>4423</v>
      </c>
      <c r="W66" s="1336" t="s">
        <v>4423</v>
      </c>
      <c r="X66" s="1336" t="s">
        <v>4423</v>
      </c>
      <c r="Y66" s="1336" t="s">
        <v>4423</v>
      </c>
      <c r="Z66" s="1336" t="s">
        <v>4423</v>
      </c>
      <c r="AA66" s="1336" t="s">
        <v>4423</v>
      </c>
      <c r="AB66" s="1336" t="s">
        <v>4423</v>
      </c>
      <c r="AC66" s="1336" t="s">
        <v>4423</v>
      </c>
      <c r="AD66" s="1336" t="s">
        <v>4423</v>
      </c>
      <c r="AE66" s="1336" t="s">
        <v>4423</v>
      </c>
      <c r="AF66" s="1336" t="s">
        <v>4423</v>
      </c>
      <c r="AG66" s="1336" t="s">
        <v>4423</v>
      </c>
      <c r="AH66" s="1336" t="s">
        <v>4423</v>
      </c>
      <c r="AI66" s="1336" t="s">
        <v>4423</v>
      </c>
      <c r="AJ66" s="1336" t="s">
        <v>4423</v>
      </c>
      <c r="AK66" s="1336" t="s">
        <v>4423</v>
      </c>
      <c r="AL66" s="1336" t="s">
        <v>4423</v>
      </c>
      <c r="AM66" s="1336" t="s">
        <v>4423</v>
      </c>
      <c r="AN66" s="1336" t="s">
        <v>4423</v>
      </c>
      <c r="AO66" s="1336" t="s">
        <v>4423</v>
      </c>
      <c r="AP66" s="1336" t="s">
        <v>4423</v>
      </c>
      <c r="AQ66" s="1336" t="s">
        <v>4423</v>
      </c>
      <c r="AR66" s="1336" t="s">
        <v>4423</v>
      </c>
      <c r="AS66" s="1336" t="s">
        <v>4423</v>
      </c>
      <c r="AT66" s="1336" t="s">
        <v>4423</v>
      </c>
      <c r="AU66" s="1336" t="s">
        <v>4423</v>
      </c>
      <c r="AV66" s="1336" t="s">
        <v>4423</v>
      </c>
      <c r="AW66" s="1336" t="s">
        <v>4423</v>
      </c>
      <c r="AX66" s="1336" t="s">
        <v>4423</v>
      </c>
      <c r="AY66" s="1336" t="s">
        <v>4423</v>
      </c>
      <c r="AZ66" s="1336" t="s">
        <v>4423</v>
      </c>
    </row>
  </sheetData>
  <printOptions horizontalCentered="1" verticalCentered="1" gridLines="1"/>
  <pageMargins left="0.2" right="0.2" top="0.25" bottom="0.25" header="0.3" footer="0.05"/>
  <pageSetup scale="54" orientation="landscape" horizontalDpi="4294967293" r:id="rId1"/>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pageSetUpPr fitToPage="1"/>
  </sheetPr>
  <dimension ref="A1:DP86"/>
  <sheetViews>
    <sheetView showZeros="0" topLeftCell="A34" zoomScaleNormal="100" workbookViewId="0">
      <selection activeCell="K68" sqref="K68"/>
    </sheetView>
  </sheetViews>
  <sheetFormatPr defaultColWidth="9.140625" defaultRowHeight="23.25"/>
  <cols>
    <col min="1" max="10" width="3.5703125" style="1444" bestFit="1" customWidth="1"/>
    <col min="11" max="12" width="4" style="1444" bestFit="1" customWidth="1"/>
    <col min="13" max="21" width="3.5703125" style="1444" bestFit="1" customWidth="1"/>
    <col min="22" max="22" width="4" style="1444" bestFit="1" customWidth="1"/>
    <col min="23" max="25" width="3.5703125" style="1444" bestFit="1" customWidth="1"/>
    <col min="26" max="26" width="4" style="1444" bestFit="1" customWidth="1"/>
    <col min="27" max="27" width="3.5703125" style="1444" bestFit="1" customWidth="1"/>
    <col min="28" max="28" width="4" style="1444" bestFit="1" customWidth="1"/>
    <col min="29" max="29" width="3.7109375" style="1444" bestFit="1" customWidth="1"/>
    <col min="30" max="30" width="3.5703125" style="1444" bestFit="1" customWidth="1"/>
    <col min="31" max="32" width="4" style="1444" bestFit="1" customWidth="1"/>
    <col min="33" max="33" width="3.7109375" style="1444" bestFit="1" customWidth="1"/>
    <col min="34" max="35" width="3.5703125" style="1444" bestFit="1" customWidth="1"/>
    <col min="36" max="36" width="4" style="1444" bestFit="1" customWidth="1"/>
    <col min="37" max="37" width="3.7109375" style="1444" bestFit="1" customWidth="1"/>
    <col min="38" max="38" width="4" style="1444" bestFit="1" customWidth="1"/>
    <col min="39" max="40" width="3.5703125" style="1444" bestFit="1" customWidth="1"/>
    <col min="41" max="42" width="3.7109375" style="1444" bestFit="1" customWidth="1"/>
    <col min="43" max="43" width="4" style="1444" bestFit="1" customWidth="1"/>
    <col min="44" max="44" width="3.5703125" style="1444" bestFit="1" customWidth="1"/>
    <col min="45" max="46" width="4" style="1444" bestFit="1" customWidth="1"/>
    <col min="47" max="47" width="3.7109375" style="1444" bestFit="1" customWidth="1"/>
    <col min="48" max="48" width="4" style="1444" bestFit="1" customWidth="1"/>
    <col min="49" max="49" width="3.5703125" style="1444" bestFit="1" customWidth="1"/>
    <col min="50" max="52" width="4.42578125" style="1444" bestFit="1" customWidth="1"/>
    <col min="53" max="53" width="2.7109375" style="1421" bestFit="1" customWidth="1"/>
    <col min="54" max="54" width="2.7109375" style="1421" customWidth="1"/>
    <col min="55" max="58" width="2.7109375" style="1421" bestFit="1" customWidth="1"/>
    <col min="59" max="59" width="4" style="1421" bestFit="1" customWidth="1"/>
    <col min="60" max="60" width="5.140625" style="1421" bestFit="1" customWidth="1"/>
    <col min="61" max="61" width="3.5703125" style="1421" bestFit="1" customWidth="1"/>
    <col min="62" max="62" width="4" style="1421" bestFit="1" customWidth="1"/>
    <col min="63" max="63" width="4.85546875" style="1421" bestFit="1" customWidth="1"/>
    <col min="64" max="64" width="2.7109375" style="1421" bestFit="1" customWidth="1"/>
    <col min="65" max="65" width="4" style="1421" bestFit="1" customWidth="1"/>
    <col min="66" max="72" width="2.7109375" style="1409" bestFit="1" customWidth="1"/>
    <col min="73" max="78" width="9.140625" style="1421"/>
    <col min="79" max="16384" width="9.140625" style="1422"/>
  </cols>
  <sheetData>
    <row r="1" spans="1:85" s="1404" customFormat="1" ht="12.95" customHeight="1">
      <c r="BA1" s="1404" t="s">
        <v>677</v>
      </c>
      <c r="BB1" s="1404" t="s">
        <v>677</v>
      </c>
      <c r="BC1" s="1405" t="s">
        <v>1229</v>
      </c>
      <c r="BD1" s="1406" t="s">
        <v>1228</v>
      </c>
      <c r="BE1" s="1407" t="s">
        <v>1226</v>
      </c>
      <c r="BF1" s="1408" t="s">
        <v>1245</v>
      </c>
      <c r="BG1" s="1404" t="s">
        <v>686</v>
      </c>
      <c r="BH1" s="1404" t="s">
        <v>686</v>
      </c>
      <c r="BI1" s="1409" t="s">
        <v>686</v>
      </c>
      <c r="BJ1" s="1409" t="s">
        <v>4155</v>
      </c>
      <c r="BK1" s="1404" t="s">
        <v>686</v>
      </c>
      <c r="BL1" s="1404" t="s">
        <v>677</v>
      </c>
      <c r="BM1" s="1404" t="s">
        <v>686</v>
      </c>
      <c r="BN1" s="1408" t="s">
        <v>1245</v>
      </c>
      <c r="BO1" s="1407" t="s">
        <v>1226</v>
      </c>
      <c r="BP1" s="1406" t="s">
        <v>1228</v>
      </c>
      <c r="BQ1" s="1405" t="s">
        <v>1229</v>
      </c>
    </row>
    <row r="2" spans="1:85" s="1404" customFormat="1" ht="12.95" customHeight="1" thickBot="1">
      <c r="BB2" s="1404" t="s">
        <v>716</v>
      </c>
      <c r="BG2" s="1404" t="s">
        <v>5164</v>
      </c>
      <c r="BH2" s="1404" t="s">
        <v>5165</v>
      </c>
      <c r="BI2" s="1409" t="s">
        <v>4155</v>
      </c>
      <c r="BJ2" s="1409" t="s">
        <v>673</v>
      </c>
      <c r="BK2" s="1404" t="s">
        <v>5166</v>
      </c>
      <c r="BM2" s="1404" t="s">
        <v>5167</v>
      </c>
    </row>
    <row r="3" spans="1:85" ht="24.75" thickTop="1" thickBot="1">
      <c r="A3" s="1410"/>
      <c r="B3" s="1411"/>
      <c r="C3" s="1411"/>
      <c r="D3" s="1411"/>
      <c r="E3" s="1411"/>
      <c r="F3" s="1411"/>
      <c r="G3" s="1411"/>
      <c r="H3" s="1411"/>
      <c r="I3" s="1411"/>
      <c r="J3" s="1411"/>
      <c r="K3" s="1411"/>
      <c r="L3" s="1411"/>
      <c r="M3" s="1411"/>
      <c r="N3" s="1411"/>
      <c r="O3" s="1411"/>
      <c r="P3" s="1411"/>
      <c r="Q3" s="1411"/>
      <c r="R3" s="1411"/>
      <c r="S3" s="1411"/>
      <c r="T3" s="1411"/>
      <c r="U3" s="1411"/>
      <c r="V3" s="1411"/>
      <c r="W3" s="1411"/>
      <c r="X3" s="1411"/>
      <c r="Y3" s="1411"/>
      <c r="Z3" s="1412" t="s">
        <v>1240</v>
      </c>
      <c r="AA3" s="1413" t="s">
        <v>1235</v>
      </c>
      <c r="AB3" s="1414" t="s">
        <v>1245</v>
      </c>
      <c r="AC3" s="1412" t="s">
        <v>1233</v>
      </c>
      <c r="AD3" s="1412" t="s">
        <v>4847</v>
      </c>
      <c r="AE3" s="1412" t="s">
        <v>1241</v>
      </c>
      <c r="AF3" s="1412" t="s">
        <v>1231</v>
      </c>
      <c r="AG3" s="1415" t="s">
        <v>1226</v>
      </c>
      <c r="AH3" s="1412" t="s">
        <v>1233</v>
      </c>
      <c r="AI3" s="1412" t="s">
        <v>1240</v>
      </c>
      <c r="AJ3" s="1416" t="s">
        <v>1228</v>
      </c>
      <c r="AK3" s="1417" t="s">
        <v>1229</v>
      </c>
      <c r="AL3" s="1412" t="s">
        <v>1239</v>
      </c>
      <c r="AM3" s="1417" t="s">
        <v>1229</v>
      </c>
      <c r="AN3" s="1412" t="s">
        <v>1233</v>
      </c>
      <c r="AO3" s="1412" t="s">
        <v>4200</v>
      </c>
      <c r="AP3" s="1412" t="s">
        <v>1232</v>
      </c>
      <c r="AQ3" s="1412" t="s">
        <v>1235</v>
      </c>
      <c r="AR3" s="1412" t="s">
        <v>1246</v>
      </c>
      <c r="AS3" s="1412" t="s">
        <v>1232</v>
      </c>
      <c r="AT3" s="1412" t="s">
        <v>1238</v>
      </c>
      <c r="AU3" s="1412" t="s">
        <v>1233</v>
      </c>
      <c r="AV3" s="1412" t="s">
        <v>1236</v>
      </c>
      <c r="AW3" s="1412" t="s">
        <v>1234</v>
      </c>
      <c r="AX3" s="1412" t="s">
        <v>1232</v>
      </c>
      <c r="AY3" s="1417" t="s">
        <v>1229</v>
      </c>
      <c r="AZ3" s="1415" t="s">
        <v>1226</v>
      </c>
      <c r="BA3" s="1418">
        <v>1</v>
      </c>
      <c r="BB3" s="1418">
        <v>5</v>
      </c>
      <c r="BC3" s="1418">
        <v>3</v>
      </c>
      <c r="BD3" s="1418">
        <v>1</v>
      </c>
      <c r="BE3" s="1418">
        <v>2</v>
      </c>
      <c r="BF3" s="1418">
        <v>1</v>
      </c>
      <c r="BG3" s="1418">
        <f>SUM(BC3:BF3)</f>
        <v>7</v>
      </c>
      <c r="BH3" s="1418">
        <f>+BG3</f>
        <v>7</v>
      </c>
      <c r="BI3" s="1419">
        <f>+Z4</f>
        <v>23</v>
      </c>
      <c r="BJ3" s="1419">
        <f>+BI3</f>
        <v>23</v>
      </c>
      <c r="BK3" s="1419">
        <f t="shared" ref="BK3:BK50" si="0">+BI3-BG3</f>
        <v>16</v>
      </c>
      <c r="BL3" s="1418">
        <v>5</v>
      </c>
      <c r="BM3" s="1418">
        <v>2</v>
      </c>
      <c r="BN3" s="1418">
        <f>+BF3</f>
        <v>1</v>
      </c>
      <c r="BO3" s="1418">
        <f>+BE3</f>
        <v>2</v>
      </c>
      <c r="BP3" s="1418">
        <f>+BD3</f>
        <v>1</v>
      </c>
      <c r="BQ3" s="1418">
        <f>+BC3</f>
        <v>3</v>
      </c>
      <c r="BR3" s="1418">
        <f>+BQ3+BN3</f>
        <v>4</v>
      </c>
      <c r="BS3" s="1418">
        <v>23</v>
      </c>
      <c r="BT3" s="1420" t="s">
        <v>4423</v>
      </c>
      <c r="BU3" s="1421" t="s">
        <v>4423</v>
      </c>
      <c r="BV3" s="1421" t="s">
        <v>4423</v>
      </c>
      <c r="BW3" s="1421" t="s">
        <v>4423</v>
      </c>
      <c r="BX3" s="1421" t="s">
        <v>4423</v>
      </c>
      <c r="BY3" s="1421" t="s">
        <v>4423</v>
      </c>
      <c r="BZ3" s="1421" t="s">
        <v>4423</v>
      </c>
      <c r="CA3" s="1422" t="s">
        <v>4423</v>
      </c>
      <c r="CB3" s="1422" t="s">
        <v>4423</v>
      </c>
      <c r="CC3" s="1422" t="s">
        <v>4423</v>
      </c>
      <c r="CD3" s="1422" t="s">
        <v>4423</v>
      </c>
      <c r="CE3" s="1422" t="s">
        <v>4423</v>
      </c>
      <c r="CF3" s="1423" t="s">
        <v>4423</v>
      </c>
      <c r="CG3" s="1423" t="s">
        <v>4423</v>
      </c>
    </row>
    <row r="4" spans="1:85" s="1404" customFormat="1" ht="12.95" customHeight="1" thickTop="1" thickBot="1">
      <c r="A4" s="1424"/>
      <c r="Z4" s="1404">
        <v>23</v>
      </c>
      <c r="AA4" s="1404">
        <v>22</v>
      </c>
      <c r="AB4" s="1404">
        <v>21</v>
      </c>
      <c r="AD4" s="1404">
        <v>20</v>
      </c>
      <c r="AE4" s="1404">
        <v>19</v>
      </c>
      <c r="AF4" s="1404">
        <v>18</v>
      </c>
      <c r="AG4" s="1404">
        <v>17</v>
      </c>
      <c r="AI4" s="1404">
        <v>16</v>
      </c>
      <c r="AJ4" s="1404">
        <v>15</v>
      </c>
      <c r="AK4" s="1404">
        <v>14</v>
      </c>
      <c r="AL4" s="1404">
        <v>13</v>
      </c>
      <c r="AM4" s="1404">
        <v>12</v>
      </c>
      <c r="AO4" s="1404">
        <v>11</v>
      </c>
      <c r="AP4" s="1404">
        <v>10</v>
      </c>
      <c r="AQ4" s="1404">
        <v>9</v>
      </c>
      <c r="AR4" s="1404">
        <v>8</v>
      </c>
      <c r="AS4" s="1404">
        <v>7</v>
      </c>
      <c r="AT4" s="1404">
        <v>6</v>
      </c>
      <c r="AV4" s="1404">
        <v>5</v>
      </c>
      <c r="AW4" s="1404">
        <v>4</v>
      </c>
      <c r="AX4" s="1404">
        <v>3</v>
      </c>
      <c r="AY4" s="1404">
        <v>2</v>
      </c>
      <c r="AZ4" s="1404">
        <v>1</v>
      </c>
      <c r="BI4" s="1409"/>
      <c r="BJ4" s="1409"/>
      <c r="BK4" s="1404">
        <f t="shared" si="0"/>
        <v>0</v>
      </c>
      <c r="BR4" s="1404">
        <f t="shared" ref="BR4:BR50" si="1">+BQ4+BN4</f>
        <v>0</v>
      </c>
      <c r="BT4" s="1425"/>
    </row>
    <row r="5" spans="1:85" s="1404" customFormat="1" ht="12.95" customHeight="1" thickTop="1" thickBot="1">
      <c r="A5" s="1426"/>
      <c r="B5" s="1427"/>
      <c r="C5" s="1427"/>
      <c r="D5" s="1427"/>
      <c r="E5" s="1427"/>
      <c r="F5" s="1427"/>
      <c r="G5" s="1427"/>
      <c r="H5" s="1427"/>
      <c r="I5" s="1427"/>
      <c r="J5" s="1427"/>
      <c r="K5" s="1427"/>
      <c r="L5" s="1427"/>
      <c r="M5" s="1427"/>
      <c r="N5" s="1427"/>
      <c r="O5" s="1427"/>
      <c r="P5" s="1427"/>
      <c r="Q5" s="1427"/>
      <c r="R5" s="1427"/>
      <c r="S5" s="1427"/>
      <c r="W5" s="1427"/>
      <c r="X5" s="1427"/>
      <c r="Y5" s="1427"/>
      <c r="Z5" s="1427">
        <v>343</v>
      </c>
      <c r="AA5" s="1427">
        <v>344</v>
      </c>
      <c r="AB5" s="1427">
        <v>345</v>
      </c>
      <c r="AC5" s="1427"/>
      <c r="AD5" s="1427">
        <v>346</v>
      </c>
      <c r="AE5" s="1427">
        <v>347</v>
      </c>
      <c r="AF5" s="1404">
        <v>348</v>
      </c>
      <c r="AG5" s="1404">
        <v>349</v>
      </c>
      <c r="AH5" s="1427"/>
      <c r="AI5" s="1427">
        <v>350</v>
      </c>
      <c r="AJ5" s="1427">
        <v>351</v>
      </c>
      <c r="AK5" s="1427">
        <v>352</v>
      </c>
      <c r="AL5" s="1427">
        <v>353</v>
      </c>
      <c r="AM5" s="1427">
        <v>354</v>
      </c>
      <c r="AN5" s="1427"/>
      <c r="AO5" s="1428">
        <v>355</v>
      </c>
      <c r="AP5" s="1427">
        <v>356</v>
      </c>
      <c r="AQ5" s="1427">
        <v>357</v>
      </c>
      <c r="AR5" s="1427">
        <v>358</v>
      </c>
      <c r="AS5" s="1427">
        <v>359</v>
      </c>
      <c r="AT5" s="1427">
        <v>360</v>
      </c>
      <c r="AU5" s="1427"/>
      <c r="AV5" s="1427">
        <v>361</v>
      </c>
      <c r="AW5" s="1427">
        <v>362</v>
      </c>
      <c r="AX5" s="1427">
        <v>363</v>
      </c>
      <c r="AY5" s="1429">
        <v>364</v>
      </c>
      <c r="AZ5" s="1427">
        <v>365</v>
      </c>
      <c r="BA5" s="1427"/>
      <c r="BB5" s="1427"/>
      <c r="BC5" s="1427"/>
      <c r="BD5" s="1427"/>
      <c r="BE5" s="1427"/>
      <c r="BF5" s="1427"/>
      <c r="BG5" s="1427"/>
      <c r="BH5" s="1427"/>
      <c r="BI5" s="1430"/>
      <c r="BJ5" s="1430"/>
      <c r="BK5" s="1427"/>
      <c r="BL5" s="1427"/>
      <c r="BM5" s="1427"/>
      <c r="BN5" s="1427"/>
      <c r="BO5" s="1427"/>
      <c r="BP5" s="1427"/>
      <c r="BQ5" s="1427"/>
      <c r="BR5" s="1427"/>
      <c r="BS5" s="1427"/>
      <c r="BT5" s="1431"/>
    </row>
    <row r="6" spans="1:85" ht="24.75" thickTop="1" thickBot="1">
      <c r="A6" s="1410"/>
      <c r="B6" s="1411"/>
      <c r="C6" s="1411"/>
      <c r="D6" s="1411"/>
      <c r="E6" s="1411"/>
      <c r="F6" s="1411"/>
      <c r="G6" s="1411"/>
      <c r="H6" s="1411"/>
      <c r="I6" s="1411"/>
      <c r="J6" s="1411"/>
      <c r="K6" s="1411"/>
      <c r="L6" s="1411"/>
      <c r="M6" s="1411"/>
      <c r="N6" s="1411"/>
      <c r="O6" s="1411"/>
      <c r="P6" s="1411"/>
      <c r="Q6" s="1411"/>
      <c r="R6" s="1411"/>
      <c r="S6" s="1411"/>
      <c r="T6" s="1432" t="s">
        <v>1228</v>
      </c>
      <c r="U6" s="1433" t="s">
        <v>1229</v>
      </c>
      <c r="V6" s="1414" t="s">
        <v>1245</v>
      </c>
      <c r="W6" s="1412" t="s">
        <v>1233</v>
      </c>
      <c r="X6" s="1415" t="s">
        <v>1226</v>
      </c>
      <c r="Y6" s="1416" t="s">
        <v>1228</v>
      </c>
      <c r="Z6" s="1412" t="s">
        <v>1230</v>
      </c>
      <c r="AA6" s="1412" t="s">
        <v>1246</v>
      </c>
      <c r="AB6" s="1412" t="s">
        <v>1233</v>
      </c>
      <c r="AC6" s="1415" t="s">
        <v>1226</v>
      </c>
      <c r="AD6" s="1412" t="s">
        <v>1231</v>
      </c>
      <c r="AE6" s="1412" t="s">
        <v>1240</v>
      </c>
      <c r="AF6" s="1434" t="s">
        <v>1247</v>
      </c>
      <c r="AG6" s="1435" t="s">
        <v>1235</v>
      </c>
      <c r="AH6" s="1412" t="s">
        <v>1238</v>
      </c>
      <c r="AI6" s="1412" t="s">
        <v>1233</v>
      </c>
      <c r="AJ6" s="1436" t="s">
        <v>1242</v>
      </c>
      <c r="AK6" s="1437" t="s">
        <v>4854</v>
      </c>
      <c r="AL6" s="1437" t="s">
        <v>1237</v>
      </c>
      <c r="AM6" s="1438" t="s">
        <v>1226</v>
      </c>
      <c r="AN6" s="1439" t="s">
        <v>4855</v>
      </c>
      <c r="AO6" s="1412" t="s">
        <v>1233</v>
      </c>
      <c r="AP6" s="1412" t="s">
        <v>1237</v>
      </c>
      <c r="AQ6" s="1412" t="s">
        <v>1230</v>
      </c>
      <c r="AR6" s="1416" t="s">
        <v>1228</v>
      </c>
      <c r="AS6" s="1412" t="s">
        <v>1237</v>
      </c>
      <c r="AT6" s="1412" t="s">
        <v>1235</v>
      </c>
      <c r="AU6" s="1412" t="s">
        <v>1238</v>
      </c>
      <c r="AV6" s="1412" t="s">
        <v>1233</v>
      </c>
      <c r="AW6" s="1412" t="s">
        <v>1227</v>
      </c>
      <c r="AX6" s="1412" t="s">
        <v>1230</v>
      </c>
      <c r="AY6" s="1416" t="s">
        <v>1228</v>
      </c>
      <c r="AZ6" s="1412" t="s">
        <v>1232</v>
      </c>
      <c r="BA6" s="1418">
        <v>2</v>
      </c>
      <c r="BB6" s="1418">
        <v>6</v>
      </c>
      <c r="BC6" s="1418">
        <v>2</v>
      </c>
      <c r="BD6" s="1418">
        <v>4</v>
      </c>
      <c r="BE6" s="1418">
        <v>3</v>
      </c>
      <c r="BF6" s="1418">
        <v>2</v>
      </c>
      <c r="BG6" s="1418">
        <f t="shared" ref="BG6:BG50" si="2">SUM(BC6:BF6)</f>
        <v>11</v>
      </c>
      <c r="BH6" s="1418">
        <f>+BH3+BG6</f>
        <v>18</v>
      </c>
      <c r="BI6" s="1419">
        <f>+T7-Z4</f>
        <v>28</v>
      </c>
      <c r="BJ6" s="1419">
        <f>+BJ3+BI6</f>
        <v>51</v>
      </c>
      <c r="BK6" s="1419">
        <f t="shared" si="0"/>
        <v>17</v>
      </c>
      <c r="BL6" s="1418">
        <v>11</v>
      </c>
      <c r="BM6" s="1418">
        <v>5</v>
      </c>
      <c r="BN6" s="1418">
        <f>+BN3+BF6</f>
        <v>3</v>
      </c>
      <c r="BO6" s="1418">
        <f>+BO3+BE6</f>
        <v>5</v>
      </c>
      <c r="BP6" s="1418">
        <f>+BP3+BD6</f>
        <v>5</v>
      </c>
      <c r="BQ6" s="1418">
        <f>+BQ3+BC6</f>
        <v>5</v>
      </c>
      <c r="BR6" s="1418">
        <f t="shared" si="1"/>
        <v>8</v>
      </c>
      <c r="BS6" s="1418" t="s">
        <v>4423</v>
      </c>
      <c r="BT6" s="1420" t="s">
        <v>4423</v>
      </c>
      <c r="BU6" s="1421" t="s">
        <v>4423</v>
      </c>
      <c r="BV6" s="1421" t="s">
        <v>4423</v>
      </c>
      <c r="BW6" s="1421" t="s">
        <v>4423</v>
      </c>
      <c r="BX6" s="1421" t="s">
        <v>4423</v>
      </c>
      <c r="BY6" s="1421" t="s">
        <v>4423</v>
      </c>
      <c r="BZ6" s="1421" t="s">
        <v>4423</v>
      </c>
      <c r="CA6" s="1422" t="s">
        <v>4423</v>
      </c>
    </row>
    <row r="7" spans="1:85" s="1404" customFormat="1" ht="12.95" customHeight="1" thickTop="1" thickBot="1">
      <c r="A7" s="1424"/>
      <c r="T7" s="1404">
        <v>51</v>
      </c>
      <c r="U7" s="1404">
        <v>50</v>
      </c>
      <c r="V7" s="1404">
        <v>49</v>
      </c>
      <c r="X7" s="1404">
        <v>48</v>
      </c>
      <c r="Y7" s="1404">
        <v>47</v>
      </c>
      <c r="Z7" s="1404">
        <v>46</v>
      </c>
      <c r="AA7" s="1404">
        <v>45</v>
      </c>
      <c r="AC7" s="1404">
        <v>44</v>
      </c>
      <c r="AD7" s="1404">
        <v>43</v>
      </c>
      <c r="AE7" s="1404">
        <v>42</v>
      </c>
      <c r="AF7" s="1404">
        <v>41</v>
      </c>
      <c r="AG7" s="1404">
        <v>40</v>
      </c>
      <c r="AH7" s="1404">
        <v>39</v>
      </c>
      <c r="AJ7" s="1404">
        <v>38</v>
      </c>
      <c r="AK7" s="1404">
        <v>37</v>
      </c>
      <c r="AL7" s="1404">
        <v>36</v>
      </c>
      <c r="AM7" s="1404">
        <v>35</v>
      </c>
      <c r="AN7" s="1404">
        <v>34</v>
      </c>
      <c r="AP7" s="1404">
        <v>33</v>
      </c>
      <c r="AQ7" s="1404">
        <v>32</v>
      </c>
      <c r="AR7" s="1404">
        <v>31</v>
      </c>
      <c r="AS7" s="1404">
        <v>30</v>
      </c>
      <c r="AT7" s="1404">
        <v>29</v>
      </c>
      <c r="AU7" s="1404">
        <v>28</v>
      </c>
      <c r="AW7" s="1404">
        <v>27</v>
      </c>
      <c r="AX7" s="1429">
        <v>26</v>
      </c>
      <c r="AY7" s="1404">
        <v>25</v>
      </c>
      <c r="AZ7" s="1404">
        <v>24</v>
      </c>
      <c r="BH7" s="1409">
        <f>+BH4+BG7</f>
        <v>0</v>
      </c>
      <c r="BI7" s="1409"/>
      <c r="BJ7" s="1404">
        <f>+BJ4+BI7</f>
        <v>0</v>
      </c>
      <c r="BK7" s="1404">
        <f>+BI7-BG7</f>
        <v>0</v>
      </c>
      <c r="BN7" s="1409">
        <f>+BN4+BF7</f>
        <v>0</v>
      </c>
      <c r="BO7" s="1409">
        <f>+BO4+BE7</f>
        <v>0</v>
      </c>
      <c r="BP7" s="1409">
        <f>+BP4+BD7</f>
        <v>0</v>
      </c>
      <c r="BQ7" s="1409">
        <f>+BQ4+BC7</f>
        <v>0</v>
      </c>
      <c r="BR7" s="1409">
        <f>+BQ7+BN7</f>
        <v>0</v>
      </c>
      <c r="BS7" s="1409"/>
      <c r="BT7" s="1440"/>
    </row>
    <row r="8" spans="1:85" s="1404" customFormat="1" ht="12.95" customHeight="1" thickTop="1" thickBot="1">
      <c r="A8" s="1424"/>
      <c r="T8" s="1404">
        <v>28</v>
      </c>
      <c r="U8" s="1404">
        <v>27</v>
      </c>
      <c r="V8" s="1429">
        <v>26</v>
      </c>
      <c r="X8" s="1404">
        <v>25</v>
      </c>
      <c r="Y8" s="1404">
        <v>24</v>
      </c>
      <c r="Z8" s="1404">
        <v>23</v>
      </c>
      <c r="AA8" s="1404">
        <v>22</v>
      </c>
      <c r="AC8" s="1404">
        <v>21</v>
      </c>
      <c r="AD8" s="1404">
        <v>20</v>
      </c>
      <c r="AE8" s="1404">
        <v>19</v>
      </c>
      <c r="AF8" s="1404">
        <v>18</v>
      </c>
      <c r="AG8" s="1404">
        <v>17</v>
      </c>
      <c r="AH8" s="1404">
        <v>16</v>
      </c>
      <c r="AJ8" s="1404">
        <v>15</v>
      </c>
      <c r="AK8" s="1404">
        <v>14</v>
      </c>
      <c r="AL8" s="1404">
        <v>13</v>
      </c>
      <c r="AM8" s="1404">
        <v>12</v>
      </c>
      <c r="AN8" s="1404">
        <v>11</v>
      </c>
      <c r="AP8" s="1404">
        <v>10</v>
      </c>
      <c r="AQ8" s="1404">
        <v>9</v>
      </c>
      <c r="AR8" s="1404">
        <v>8</v>
      </c>
      <c r="AS8" s="1404">
        <v>7</v>
      </c>
      <c r="AT8" s="1404">
        <v>6</v>
      </c>
      <c r="AU8" s="1404">
        <v>5</v>
      </c>
      <c r="AW8" s="1404">
        <v>4</v>
      </c>
      <c r="AX8" s="1404">
        <v>3</v>
      </c>
      <c r="AY8" s="1404">
        <v>2</v>
      </c>
      <c r="AZ8" s="1404">
        <v>1</v>
      </c>
      <c r="BI8" s="1409"/>
      <c r="BJ8" s="1409"/>
      <c r="BT8" s="1425"/>
    </row>
    <row r="9" spans="1:85" s="1404" customFormat="1" ht="12.95" customHeight="1" thickTop="1" thickBot="1">
      <c r="A9" s="1424"/>
      <c r="T9" s="1404">
        <v>315</v>
      </c>
      <c r="U9" s="1404">
        <v>316</v>
      </c>
      <c r="V9" s="1404">
        <v>317</v>
      </c>
      <c r="X9" s="1404">
        <v>318</v>
      </c>
      <c r="Y9" s="1404">
        <v>319</v>
      </c>
      <c r="Z9" s="1404">
        <v>320</v>
      </c>
      <c r="AA9" s="1404">
        <v>321</v>
      </c>
      <c r="AC9" s="1404">
        <v>322</v>
      </c>
      <c r="AD9" s="1404">
        <v>323</v>
      </c>
      <c r="AE9" s="1404">
        <v>324</v>
      </c>
      <c r="AF9" s="1404">
        <v>325</v>
      </c>
      <c r="AG9" s="1404">
        <v>326</v>
      </c>
      <c r="AH9" s="1404">
        <v>327</v>
      </c>
      <c r="AJ9" s="1441">
        <v>328</v>
      </c>
      <c r="AK9" s="1404">
        <v>329</v>
      </c>
      <c r="AL9" s="1404">
        <v>330</v>
      </c>
      <c r="AM9" s="1404">
        <v>331</v>
      </c>
      <c r="AN9" s="1404">
        <v>332</v>
      </c>
      <c r="AP9" s="1404">
        <v>333</v>
      </c>
      <c r="AQ9" s="1404">
        <v>334</v>
      </c>
      <c r="AR9" s="1404">
        <v>335</v>
      </c>
      <c r="AS9" s="1404">
        <v>336</v>
      </c>
      <c r="AT9" s="1404">
        <v>337</v>
      </c>
      <c r="AU9" s="1429">
        <v>338</v>
      </c>
      <c r="AW9" s="1404">
        <v>339</v>
      </c>
      <c r="AX9" s="1404">
        <v>340</v>
      </c>
      <c r="AY9" s="1404">
        <v>341</v>
      </c>
      <c r="AZ9" s="1404">
        <v>342</v>
      </c>
      <c r="BI9" s="1409"/>
      <c r="BJ9" s="1409"/>
      <c r="BT9" s="1425"/>
    </row>
    <row r="10" spans="1:85" ht="24.75" thickTop="1" thickBot="1">
      <c r="A10" s="1442"/>
      <c r="B10" s="1443"/>
      <c r="C10" s="1443"/>
      <c r="D10" s="1443"/>
      <c r="E10" s="1443"/>
      <c r="F10" s="1443"/>
      <c r="G10" s="1443"/>
      <c r="H10" s="1443"/>
      <c r="I10" s="1443"/>
      <c r="J10" s="1443"/>
      <c r="K10" s="1443"/>
      <c r="L10" s="1443"/>
      <c r="M10" s="1443"/>
      <c r="N10" s="1443"/>
      <c r="O10" s="1443"/>
      <c r="P10" s="1443"/>
      <c r="Q10" s="1443"/>
      <c r="R10" s="1443"/>
      <c r="S10" s="1443"/>
      <c r="T10" s="1443"/>
      <c r="U10" s="1443"/>
      <c r="V10" s="1443"/>
      <c r="W10" s="1443"/>
      <c r="X10" s="1443"/>
      <c r="Y10" s="1443"/>
      <c r="Z10" s="1444" t="s">
        <v>1250</v>
      </c>
      <c r="AA10" s="1445" t="s">
        <v>1228</v>
      </c>
      <c r="AB10" s="1444" t="s">
        <v>1235</v>
      </c>
      <c r="AC10" s="1444" t="s">
        <v>1234</v>
      </c>
      <c r="AD10" s="1444" t="s">
        <v>1238</v>
      </c>
      <c r="AE10" s="1444" t="s">
        <v>1233</v>
      </c>
      <c r="AF10" s="1445" t="s">
        <v>1228</v>
      </c>
      <c r="AG10" s="1444" t="s">
        <v>4200</v>
      </c>
      <c r="AH10" s="1444" t="s">
        <v>1232</v>
      </c>
      <c r="AI10" s="1445" t="s">
        <v>1228</v>
      </c>
      <c r="AJ10" s="1444" t="s">
        <v>1227</v>
      </c>
      <c r="AK10" s="1446" t="s">
        <v>1229</v>
      </c>
      <c r="AL10" s="1445" t="s">
        <v>1228</v>
      </c>
      <c r="AM10" s="1444" t="s">
        <v>1233</v>
      </c>
      <c r="AN10" s="1445" t="s">
        <v>1228</v>
      </c>
      <c r="AO10" s="1444" t="s">
        <v>1248</v>
      </c>
      <c r="AP10" s="1444" t="s">
        <v>1241</v>
      </c>
      <c r="AQ10" s="1444" t="s">
        <v>1233</v>
      </c>
      <c r="AR10" s="1447" t="s">
        <v>1242</v>
      </c>
      <c r="AS10" s="1448" t="s">
        <v>1226</v>
      </c>
      <c r="AT10" s="1414" t="s">
        <v>1245</v>
      </c>
      <c r="AU10" s="1444" t="s">
        <v>1238</v>
      </c>
      <c r="AV10" s="1444" t="s">
        <v>1233</v>
      </c>
      <c r="AW10" s="1444" t="s">
        <v>1235</v>
      </c>
      <c r="AX10" s="1444" t="s">
        <v>1237</v>
      </c>
      <c r="AY10" s="1444" t="s">
        <v>1235</v>
      </c>
      <c r="AZ10" s="1445" t="s">
        <v>1228</v>
      </c>
      <c r="BA10" s="1409">
        <v>3</v>
      </c>
      <c r="BB10" s="1409">
        <v>5</v>
      </c>
      <c r="BC10" s="1409">
        <v>2</v>
      </c>
      <c r="BD10" s="1409">
        <v>6</v>
      </c>
      <c r="BE10" s="1409">
        <v>1</v>
      </c>
      <c r="BF10" s="1409">
        <v>1</v>
      </c>
      <c r="BG10" s="1409">
        <f t="shared" si="2"/>
        <v>10</v>
      </c>
      <c r="BH10" s="1409">
        <f>+BH6+BG10</f>
        <v>28</v>
      </c>
      <c r="BI10" s="1404">
        <f>+Z11-T7</f>
        <v>23</v>
      </c>
      <c r="BJ10" s="1404">
        <f>+BJ6+BI10</f>
        <v>74</v>
      </c>
      <c r="BK10" s="1404">
        <f t="shared" si="0"/>
        <v>13</v>
      </c>
      <c r="BL10" s="1409">
        <v>7</v>
      </c>
      <c r="BM10" s="1449">
        <v>6</v>
      </c>
      <c r="BN10" s="1409">
        <f>+BN6+BF10</f>
        <v>4</v>
      </c>
      <c r="BO10" s="1409">
        <f>+BO6+BE10</f>
        <v>6</v>
      </c>
      <c r="BP10" s="1409">
        <f>+BP6+BD10</f>
        <v>11</v>
      </c>
      <c r="BQ10" s="1409">
        <f>+BQ6+BC10</f>
        <v>7</v>
      </c>
      <c r="BR10" s="1409">
        <f t="shared" si="1"/>
        <v>11</v>
      </c>
      <c r="BS10" s="1409" t="s">
        <v>4423</v>
      </c>
      <c r="BT10" s="1440" t="s">
        <v>4423</v>
      </c>
      <c r="BU10" s="1421" t="s">
        <v>4423</v>
      </c>
      <c r="BV10" s="1421" t="s">
        <v>4423</v>
      </c>
      <c r="BW10" s="1421" t="s">
        <v>4423</v>
      </c>
      <c r="BX10" s="1421" t="s">
        <v>4423</v>
      </c>
      <c r="BY10" s="1421" t="s">
        <v>4423</v>
      </c>
      <c r="BZ10" s="1421" t="s">
        <v>4423</v>
      </c>
      <c r="CA10" s="1422" t="s">
        <v>4423</v>
      </c>
      <c r="CB10" s="1422" t="s">
        <v>4423</v>
      </c>
      <c r="CC10" s="1422" t="s">
        <v>4423</v>
      </c>
      <c r="CD10" s="1422" t="s">
        <v>4423</v>
      </c>
      <c r="CE10" s="1422" t="s">
        <v>4423</v>
      </c>
      <c r="CF10" s="1423" t="s">
        <v>4423</v>
      </c>
      <c r="CG10" s="1423" t="s">
        <v>4423</v>
      </c>
    </row>
    <row r="11" spans="1:85" s="1404" customFormat="1" ht="12.95" customHeight="1" thickTop="1" thickBot="1">
      <c r="A11" s="1424"/>
      <c r="Z11" s="1404">
        <v>74</v>
      </c>
      <c r="AA11" s="1404">
        <v>73</v>
      </c>
      <c r="AB11" s="1404">
        <v>72</v>
      </c>
      <c r="AC11" s="1404">
        <v>71</v>
      </c>
      <c r="AD11" s="1404">
        <v>70</v>
      </c>
      <c r="AF11" s="1404">
        <v>69</v>
      </c>
      <c r="AG11" s="1404">
        <v>68</v>
      </c>
      <c r="AH11" s="1404">
        <v>67</v>
      </c>
      <c r="AI11" s="1404">
        <v>66</v>
      </c>
      <c r="AJ11" s="1404">
        <v>65</v>
      </c>
      <c r="AK11" s="1404">
        <v>64</v>
      </c>
      <c r="AL11" s="1404">
        <v>63</v>
      </c>
      <c r="AN11" s="1404">
        <v>62</v>
      </c>
      <c r="AO11" s="1404">
        <v>61</v>
      </c>
      <c r="AP11" s="1404">
        <v>60</v>
      </c>
      <c r="AR11" s="1404">
        <v>59</v>
      </c>
      <c r="AS11" s="1404">
        <v>58</v>
      </c>
      <c r="AT11" s="1404">
        <v>57</v>
      </c>
      <c r="AU11" s="1404">
        <v>56</v>
      </c>
      <c r="AW11" s="1404">
        <v>55</v>
      </c>
      <c r="AX11" s="1404">
        <v>31</v>
      </c>
      <c r="AY11" s="1404">
        <v>53</v>
      </c>
      <c r="AZ11" s="1429">
        <v>52</v>
      </c>
      <c r="BH11" s="1409">
        <f>+BH7+BG11</f>
        <v>0</v>
      </c>
      <c r="BI11" s="1409"/>
      <c r="BJ11" s="1404">
        <f>+BJ7+BI11</f>
        <v>0</v>
      </c>
      <c r="BK11" s="1404">
        <f>+BI11-BG11</f>
        <v>0</v>
      </c>
      <c r="BM11" s="1450"/>
      <c r="BN11" s="1409">
        <f>+BN7+BF11</f>
        <v>0</v>
      </c>
      <c r="BO11" s="1409">
        <f>+BO7+BE11</f>
        <v>0</v>
      </c>
      <c r="BP11" s="1409">
        <f>+BP7+BD11</f>
        <v>0</v>
      </c>
      <c r="BQ11" s="1409">
        <f>+BQ7+BC11</f>
        <v>0</v>
      </c>
      <c r="BR11" s="1409">
        <f>+BQ11+BN11</f>
        <v>0</v>
      </c>
      <c r="BS11" s="1409"/>
      <c r="BT11" s="1440"/>
    </row>
    <row r="12" spans="1:85" s="1452" customFormat="1" ht="12.75" thickTop="1" thickBot="1">
      <c r="A12" s="1451"/>
      <c r="B12" s="1409"/>
      <c r="C12" s="1409"/>
      <c r="D12" s="1409"/>
      <c r="E12" s="1409"/>
      <c r="F12" s="1409"/>
      <c r="G12" s="1409"/>
      <c r="H12" s="1409"/>
      <c r="I12" s="1409"/>
      <c r="J12" s="1409"/>
      <c r="K12" s="1409"/>
      <c r="L12" s="1409"/>
      <c r="M12" s="1409"/>
      <c r="N12" s="1409"/>
      <c r="O12" s="1409"/>
      <c r="P12" s="1409"/>
      <c r="Q12" s="1409"/>
      <c r="R12" s="1409"/>
      <c r="S12" s="1409"/>
      <c r="T12" s="1409"/>
      <c r="U12" s="1409"/>
      <c r="V12" s="1409"/>
      <c r="W12" s="1409"/>
      <c r="X12" s="1409"/>
      <c r="Y12" s="1409"/>
      <c r="Z12" s="1409">
        <v>51</v>
      </c>
      <c r="AA12" s="1409">
        <v>50</v>
      </c>
      <c r="AB12" s="1409">
        <v>49</v>
      </c>
      <c r="AC12" s="1409">
        <v>48</v>
      </c>
      <c r="AD12" s="1409">
        <v>47</v>
      </c>
      <c r="AE12" s="1409"/>
      <c r="AF12" s="1409">
        <v>46</v>
      </c>
      <c r="AG12" s="1409">
        <v>45</v>
      </c>
      <c r="AH12" s="1409">
        <v>44</v>
      </c>
      <c r="AI12" s="1409">
        <v>43</v>
      </c>
      <c r="AJ12" s="1409">
        <v>42</v>
      </c>
      <c r="AK12" s="1409">
        <v>41</v>
      </c>
      <c r="AL12" s="1409">
        <v>40</v>
      </c>
      <c r="AM12" s="1409"/>
      <c r="AN12" s="1409">
        <v>39</v>
      </c>
      <c r="AO12" s="1409">
        <v>38</v>
      </c>
      <c r="AP12" s="1409">
        <v>37</v>
      </c>
      <c r="AQ12" s="1409"/>
      <c r="AR12" s="1409">
        <v>36</v>
      </c>
      <c r="AS12" s="1404">
        <v>35</v>
      </c>
      <c r="AT12" s="1409">
        <v>34</v>
      </c>
      <c r="AU12" s="1409">
        <v>33</v>
      </c>
      <c r="AV12" s="1409"/>
      <c r="AW12" s="1409">
        <v>32</v>
      </c>
      <c r="AX12" s="1409">
        <v>31</v>
      </c>
      <c r="AY12" s="1409">
        <v>30</v>
      </c>
      <c r="AZ12" s="1409">
        <v>29</v>
      </c>
      <c r="BA12" s="1409"/>
      <c r="BB12" s="1409"/>
      <c r="BC12" s="1409"/>
      <c r="BD12" s="1409"/>
      <c r="BE12" s="1409"/>
      <c r="BF12" s="1409"/>
      <c r="BG12" s="1409"/>
      <c r="BH12" s="1409"/>
      <c r="BI12" s="1404"/>
      <c r="BJ12" s="1404"/>
      <c r="BK12" s="1404"/>
      <c r="BL12" s="1409"/>
      <c r="BM12" s="1409"/>
      <c r="BN12" s="1409"/>
      <c r="BO12" s="1409"/>
      <c r="BP12" s="1409"/>
      <c r="BQ12" s="1409"/>
      <c r="BR12" s="1409"/>
      <c r="BS12" s="1409"/>
      <c r="BT12" s="1440"/>
      <c r="BU12" s="1409"/>
      <c r="BV12" s="1409"/>
      <c r="BW12" s="1409"/>
      <c r="BX12" s="1409"/>
      <c r="BY12" s="1409"/>
      <c r="BZ12" s="1409"/>
    </row>
    <row r="13" spans="1:85" s="1452" customFormat="1" ht="12.75" thickTop="1" thickBot="1">
      <c r="A13" s="1451"/>
      <c r="B13" s="1409"/>
      <c r="C13" s="1409"/>
      <c r="D13" s="1409"/>
      <c r="E13" s="1409"/>
      <c r="F13" s="1409"/>
      <c r="G13" s="1409"/>
      <c r="H13" s="1409"/>
      <c r="I13" s="1409"/>
      <c r="J13" s="1409"/>
      <c r="K13" s="1409"/>
      <c r="L13" s="1409"/>
      <c r="M13" s="1409"/>
      <c r="N13" s="1409"/>
      <c r="O13" s="1409"/>
      <c r="P13" s="1409"/>
      <c r="Q13" s="1409"/>
      <c r="R13" s="1409"/>
      <c r="S13" s="1409"/>
      <c r="T13" s="1409"/>
      <c r="U13" s="1409"/>
      <c r="V13" s="1409"/>
      <c r="W13" s="1409"/>
      <c r="X13" s="1409"/>
      <c r="Y13" s="1409"/>
      <c r="Z13" s="1409">
        <v>292</v>
      </c>
      <c r="AA13" s="1409">
        <v>293</v>
      </c>
      <c r="AB13" s="1409">
        <v>294</v>
      </c>
      <c r="AC13" s="1409">
        <v>295</v>
      </c>
      <c r="AD13" s="1409">
        <v>296</v>
      </c>
      <c r="AE13" s="1409"/>
      <c r="AF13" s="1409">
        <v>297</v>
      </c>
      <c r="AG13" s="1409">
        <v>298</v>
      </c>
      <c r="AH13" s="1409">
        <v>299</v>
      </c>
      <c r="AI13" s="1409">
        <v>300</v>
      </c>
      <c r="AJ13" s="1409">
        <v>301</v>
      </c>
      <c r="AK13" s="1453">
        <v>302</v>
      </c>
      <c r="AL13" s="1409">
        <v>303</v>
      </c>
      <c r="AM13" s="1409"/>
      <c r="AN13" s="1409">
        <v>304</v>
      </c>
      <c r="AO13" s="1409">
        <v>305</v>
      </c>
      <c r="AP13" s="1409">
        <v>306</v>
      </c>
      <c r="AQ13" s="1409"/>
      <c r="AR13" s="1409">
        <v>307</v>
      </c>
      <c r="AS13" s="1404">
        <v>308</v>
      </c>
      <c r="AT13" s="1409">
        <v>309</v>
      </c>
      <c r="AU13" s="1404">
        <v>310</v>
      </c>
      <c r="AV13" s="1409"/>
      <c r="AW13" s="1409">
        <v>311</v>
      </c>
      <c r="AX13" s="1429">
        <v>312</v>
      </c>
      <c r="AY13" s="1409">
        <v>313</v>
      </c>
      <c r="AZ13" s="1409">
        <v>314</v>
      </c>
      <c r="BA13" s="1409"/>
      <c r="BB13" s="1409"/>
      <c r="BC13" s="1409"/>
      <c r="BD13" s="1409"/>
      <c r="BE13" s="1409"/>
      <c r="BF13" s="1409"/>
      <c r="BG13" s="1409"/>
      <c r="BH13" s="1409"/>
      <c r="BI13" s="1404"/>
      <c r="BJ13" s="1404"/>
      <c r="BK13" s="1404"/>
      <c r="BL13" s="1409"/>
      <c r="BM13" s="1409"/>
      <c r="BN13" s="1409"/>
      <c r="BO13" s="1409"/>
      <c r="BP13" s="1409"/>
      <c r="BQ13" s="1409"/>
      <c r="BR13" s="1409"/>
      <c r="BS13" s="1409"/>
      <c r="BT13" s="1440"/>
      <c r="BU13" s="1409"/>
      <c r="BV13" s="1409"/>
      <c r="BW13" s="1409"/>
      <c r="BX13" s="1409"/>
      <c r="BY13" s="1409"/>
      <c r="BZ13" s="1409"/>
    </row>
    <row r="14" spans="1:85" ht="24.75" thickTop="1" thickBot="1">
      <c r="A14" s="1442"/>
      <c r="B14" s="1443"/>
      <c r="C14" s="1443"/>
      <c r="D14" s="1443"/>
      <c r="E14" s="1443"/>
      <c r="F14" s="1443"/>
      <c r="G14" s="1443"/>
      <c r="H14" s="1443"/>
      <c r="I14" s="1443"/>
      <c r="J14" s="1443"/>
      <c r="K14" s="1443"/>
      <c r="L14" s="1443"/>
      <c r="M14" s="1443"/>
      <c r="N14" s="1443"/>
      <c r="O14" s="1443"/>
      <c r="P14" s="1443"/>
      <c r="Q14" s="1444" t="s">
        <v>1237</v>
      </c>
      <c r="R14" s="1454" t="s">
        <v>1226</v>
      </c>
      <c r="S14" s="1444" t="s">
        <v>1241</v>
      </c>
      <c r="T14" s="1444" t="s">
        <v>1233</v>
      </c>
      <c r="U14" s="1444" t="s">
        <v>1237</v>
      </c>
      <c r="V14" s="1446" t="s">
        <v>1229</v>
      </c>
      <c r="W14" s="1444" t="s">
        <v>1236</v>
      </c>
      <c r="X14" s="1454" t="s">
        <v>1226</v>
      </c>
      <c r="Y14" s="1446" t="s">
        <v>1229</v>
      </c>
      <c r="Z14" s="1445" t="s">
        <v>1228</v>
      </c>
      <c r="AA14" s="1444" t="s">
        <v>1233</v>
      </c>
      <c r="AB14" s="1444" t="s">
        <v>1238</v>
      </c>
      <c r="AC14" s="1444" t="s">
        <v>1240</v>
      </c>
      <c r="AD14" s="1444" t="s">
        <v>1236</v>
      </c>
      <c r="AE14" s="1445" t="s">
        <v>1228</v>
      </c>
      <c r="AF14" s="1444" t="s">
        <v>1233</v>
      </c>
      <c r="AG14" s="1444" t="s">
        <v>1250</v>
      </c>
      <c r="AH14" s="1444" t="s">
        <v>1246</v>
      </c>
      <c r="AI14" s="1446" t="s">
        <v>1229</v>
      </c>
      <c r="AJ14" s="1444" t="s">
        <v>1233</v>
      </c>
      <c r="AK14" s="1444" t="s">
        <v>4200</v>
      </c>
      <c r="AL14" s="1455" t="s">
        <v>1245</v>
      </c>
      <c r="AM14" s="1444" t="s">
        <v>2409</v>
      </c>
      <c r="AN14" s="1444" t="s">
        <v>1233</v>
      </c>
      <c r="AO14" s="1444" t="s">
        <v>1235</v>
      </c>
      <c r="AP14" s="1444" t="s">
        <v>1249</v>
      </c>
      <c r="AQ14" s="1455" t="s">
        <v>1245</v>
      </c>
      <c r="AR14" s="1444" t="s">
        <v>1240</v>
      </c>
      <c r="AS14" s="1444" t="s">
        <v>1233</v>
      </c>
      <c r="AT14" s="1444" t="s">
        <v>1240</v>
      </c>
      <c r="AU14" s="1444" t="s">
        <v>1238</v>
      </c>
      <c r="AV14" s="1455" t="s">
        <v>1245</v>
      </c>
      <c r="AW14" s="1444" t="s">
        <v>1233</v>
      </c>
      <c r="AX14" s="1444" t="s">
        <v>1237</v>
      </c>
      <c r="AY14" s="1447" t="s">
        <v>1229</v>
      </c>
      <c r="AZ14" s="1414" t="s">
        <v>1245</v>
      </c>
      <c r="BA14" s="1409">
        <v>4</v>
      </c>
      <c r="BB14" s="1409">
        <v>8</v>
      </c>
      <c r="BC14" s="1409">
        <v>4</v>
      </c>
      <c r="BD14" s="1409">
        <v>2</v>
      </c>
      <c r="BE14" s="1409">
        <v>2</v>
      </c>
      <c r="BF14" s="1409">
        <v>4</v>
      </c>
      <c r="BG14" s="1409">
        <f t="shared" si="2"/>
        <v>12</v>
      </c>
      <c r="BH14" s="1409">
        <f>+BH10+BG14</f>
        <v>40</v>
      </c>
      <c r="BI14" s="1404">
        <f>+Q15-Z11</f>
        <v>29</v>
      </c>
      <c r="BJ14" s="1404">
        <f>+BJ10+BI14</f>
        <v>103</v>
      </c>
      <c r="BK14" s="1404">
        <f t="shared" si="0"/>
        <v>17</v>
      </c>
      <c r="BL14" s="1409">
        <v>8</v>
      </c>
      <c r="BM14" s="1449">
        <v>6</v>
      </c>
      <c r="BN14" s="1409">
        <f>+BN10+BF14</f>
        <v>8</v>
      </c>
      <c r="BO14" s="1409">
        <f>+BO10+BE14</f>
        <v>8</v>
      </c>
      <c r="BP14" s="1409">
        <f>+BP10+BD14</f>
        <v>13</v>
      </c>
      <c r="BQ14" s="1409">
        <f>+BQ10+BC14</f>
        <v>11</v>
      </c>
      <c r="BR14" s="1409">
        <f t="shared" si="1"/>
        <v>19</v>
      </c>
      <c r="BS14" s="1409">
        <v>80</v>
      </c>
      <c r="BT14" s="1440">
        <v>77</v>
      </c>
      <c r="BU14" s="1421" t="s">
        <v>4423</v>
      </c>
      <c r="BV14" s="1421" t="s">
        <v>4423</v>
      </c>
      <c r="BW14" s="1421" t="s">
        <v>4423</v>
      </c>
      <c r="BX14" s="1421" t="s">
        <v>4423</v>
      </c>
    </row>
    <row r="15" spans="1:85" s="1404" customFormat="1" ht="12.95" customHeight="1" thickTop="1" thickBot="1">
      <c r="A15" s="1424"/>
      <c r="Q15" s="1404">
        <v>103</v>
      </c>
      <c r="R15" s="1404">
        <v>102</v>
      </c>
      <c r="S15" s="1404">
        <v>101</v>
      </c>
      <c r="U15" s="1404">
        <v>100</v>
      </c>
      <c r="V15" s="1404">
        <v>99</v>
      </c>
      <c r="W15" s="1404">
        <v>98</v>
      </c>
      <c r="X15" s="1404">
        <v>97</v>
      </c>
      <c r="Y15" s="1404">
        <v>96</v>
      </c>
      <c r="Z15" s="1404">
        <v>95</v>
      </c>
      <c r="AB15" s="1404">
        <v>94</v>
      </c>
      <c r="AC15" s="1404">
        <v>93</v>
      </c>
      <c r="AD15" s="1404">
        <v>92</v>
      </c>
      <c r="AE15" s="1404">
        <v>91</v>
      </c>
      <c r="AG15" s="1404">
        <v>90</v>
      </c>
      <c r="AH15" s="1404">
        <v>89</v>
      </c>
      <c r="AI15" s="1404">
        <v>88</v>
      </c>
      <c r="AK15" s="1456">
        <v>87</v>
      </c>
      <c r="AL15" s="1404">
        <v>86</v>
      </c>
      <c r="AM15" s="1404">
        <v>85</v>
      </c>
      <c r="AO15" s="1456">
        <v>84</v>
      </c>
      <c r="AP15" s="1404">
        <v>83</v>
      </c>
      <c r="AQ15" s="1404">
        <v>82</v>
      </c>
      <c r="AR15" s="1404">
        <v>81</v>
      </c>
      <c r="AT15" s="1456">
        <v>80</v>
      </c>
      <c r="AU15" s="1456">
        <v>79</v>
      </c>
      <c r="AV15" s="1429">
        <v>78</v>
      </c>
      <c r="AX15" s="1404">
        <v>77</v>
      </c>
      <c r="AY15" s="1404">
        <v>76</v>
      </c>
      <c r="AZ15" s="1404">
        <v>75</v>
      </c>
      <c r="BH15" s="1409">
        <f>+BH11+BG15</f>
        <v>0</v>
      </c>
      <c r="BI15" s="1409"/>
      <c r="BJ15" s="1404">
        <f>+BJ11+BI15</f>
        <v>0</v>
      </c>
      <c r="BK15" s="1404">
        <f>+BI15-BG15</f>
        <v>0</v>
      </c>
      <c r="BM15" s="1450"/>
      <c r="BN15" s="1409">
        <f>+BN11+BF15</f>
        <v>0</v>
      </c>
      <c r="BO15" s="1409">
        <f>+BO11+BE15</f>
        <v>0</v>
      </c>
      <c r="BP15" s="1409">
        <f>+BP11+BD15</f>
        <v>0</v>
      </c>
      <c r="BQ15" s="1409">
        <f>+BQ11+BC15</f>
        <v>0</v>
      </c>
      <c r="BR15" s="1409">
        <f>+BQ15+BN15</f>
        <v>0</v>
      </c>
      <c r="BS15" s="1409"/>
      <c r="BT15" s="1440"/>
    </row>
    <row r="16" spans="1:85" s="1452" customFormat="1" ht="12.75" thickTop="1" thickBot="1">
      <c r="A16" s="1451"/>
      <c r="B16" s="1409"/>
      <c r="C16" s="1409"/>
      <c r="D16" s="1409"/>
      <c r="E16" s="1409"/>
      <c r="F16" s="1409"/>
      <c r="G16" s="1409"/>
      <c r="H16" s="1409"/>
      <c r="I16" s="1409"/>
      <c r="J16" s="1409"/>
      <c r="K16" s="1409"/>
      <c r="L16" s="1409"/>
      <c r="M16" s="1409"/>
      <c r="N16" s="1409"/>
      <c r="O16" s="1409"/>
      <c r="P16" s="1409"/>
      <c r="Q16" s="1409">
        <v>80</v>
      </c>
      <c r="R16" s="1409">
        <v>79</v>
      </c>
      <c r="S16" s="1429">
        <v>78</v>
      </c>
      <c r="T16" s="1409"/>
      <c r="U16" s="1409">
        <v>77</v>
      </c>
      <c r="V16" s="1409">
        <v>76</v>
      </c>
      <c r="W16" s="1409">
        <v>75</v>
      </c>
      <c r="X16" s="1409">
        <v>74</v>
      </c>
      <c r="Y16" s="1409">
        <v>73</v>
      </c>
      <c r="Z16" s="1409">
        <v>72</v>
      </c>
      <c r="AA16" s="1409"/>
      <c r="AB16" s="1409">
        <v>71</v>
      </c>
      <c r="AC16" s="1409">
        <v>70</v>
      </c>
      <c r="AD16" s="1409">
        <v>69</v>
      </c>
      <c r="AE16" s="1409">
        <v>68</v>
      </c>
      <c r="AF16" s="1409"/>
      <c r="AG16" s="1409">
        <v>67</v>
      </c>
      <c r="AH16" s="1409">
        <v>66</v>
      </c>
      <c r="AI16" s="1409">
        <v>65</v>
      </c>
      <c r="AJ16" s="1409"/>
      <c r="AK16" s="1409">
        <v>64</v>
      </c>
      <c r="AL16" s="1409">
        <v>63</v>
      </c>
      <c r="AM16" s="1409">
        <v>62</v>
      </c>
      <c r="AN16" s="1409"/>
      <c r="AO16" s="1409">
        <v>61</v>
      </c>
      <c r="AP16" s="1409">
        <v>60</v>
      </c>
      <c r="AQ16" s="1409">
        <v>59</v>
      </c>
      <c r="AR16" s="1409">
        <v>58</v>
      </c>
      <c r="AS16" s="1404"/>
      <c r="AT16" s="1409">
        <v>57</v>
      </c>
      <c r="AU16" s="1409">
        <v>56</v>
      </c>
      <c r="AV16" s="1409">
        <v>55</v>
      </c>
      <c r="AW16" s="1409"/>
      <c r="AX16" s="1409">
        <v>54</v>
      </c>
      <c r="AY16" s="1409">
        <v>53</v>
      </c>
      <c r="AZ16" s="1429">
        <v>52</v>
      </c>
      <c r="BA16" s="1409"/>
      <c r="BB16" s="1409"/>
      <c r="BC16" s="1409"/>
      <c r="BD16" s="1409"/>
      <c r="BE16" s="1409"/>
      <c r="BF16" s="1409"/>
      <c r="BG16" s="1409"/>
      <c r="BH16" s="1409"/>
      <c r="BI16" s="1404"/>
      <c r="BJ16" s="1404"/>
      <c r="BK16" s="1404"/>
      <c r="BL16" s="1409"/>
      <c r="BM16" s="1409"/>
      <c r="BN16" s="1409"/>
      <c r="BO16" s="1409"/>
      <c r="BP16" s="1409"/>
      <c r="BQ16" s="1409"/>
      <c r="BR16" s="1409"/>
      <c r="BS16" s="1409"/>
      <c r="BT16" s="1440"/>
      <c r="BU16" s="1409"/>
      <c r="BV16" s="1409"/>
      <c r="BW16" s="1409"/>
      <c r="BX16" s="1409"/>
      <c r="BY16" s="1409"/>
      <c r="BZ16" s="1409"/>
    </row>
    <row r="17" spans="1:120" s="1452" customFormat="1" ht="12.75" thickTop="1" thickBot="1">
      <c r="A17" s="1457"/>
      <c r="B17" s="1430"/>
      <c r="C17" s="1430"/>
      <c r="D17" s="1430"/>
      <c r="E17" s="1430"/>
      <c r="F17" s="1430"/>
      <c r="G17" s="1430"/>
      <c r="H17" s="1430"/>
      <c r="I17" s="1430"/>
      <c r="J17" s="1430"/>
      <c r="K17" s="1430"/>
      <c r="L17" s="1430"/>
      <c r="M17" s="1430"/>
      <c r="N17" s="1430"/>
      <c r="O17" s="1430"/>
      <c r="P17" s="1430"/>
      <c r="Q17" s="1430">
        <v>263</v>
      </c>
      <c r="R17" s="1430">
        <v>264</v>
      </c>
      <c r="S17" s="1430">
        <v>265</v>
      </c>
      <c r="T17" s="1430"/>
      <c r="U17" s="1430">
        <v>266</v>
      </c>
      <c r="V17" s="1430">
        <v>267</v>
      </c>
      <c r="W17" s="1430">
        <v>268</v>
      </c>
      <c r="X17" s="1430">
        <v>269</v>
      </c>
      <c r="Y17" s="1430">
        <v>270</v>
      </c>
      <c r="Z17" s="1430">
        <v>271</v>
      </c>
      <c r="AA17" s="1430"/>
      <c r="AB17" s="1430">
        <v>272</v>
      </c>
      <c r="AC17" s="1430">
        <v>273</v>
      </c>
      <c r="AD17" s="1430">
        <v>274</v>
      </c>
      <c r="AE17" s="1430">
        <v>275</v>
      </c>
      <c r="AF17" s="1430"/>
      <c r="AG17" s="1458">
        <v>276</v>
      </c>
      <c r="AH17" s="1430">
        <v>277</v>
      </c>
      <c r="AI17" s="1430">
        <v>278</v>
      </c>
      <c r="AJ17" s="1430"/>
      <c r="AK17" s="1430">
        <v>279</v>
      </c>
      <c r="AL17" s="1430">
        <v>280</v>
      </c>
      <c r="AM17" s="1430">
        <v>281</v>
      </c>
      <c r="AN17" s="1430"/>
      <c r="AO17" s="1430">
        <v>282</v>
      </c>
      <c r="AP17" s="1430">
        <v>283</v>
      </c>
      <c r="AQ17" s="1430">
        <v>284</v>
      </c>
      <c r="AR17" s="1430">
        <v>285</v>
      </c>
      <c r="AS17" s="1427"/>
      <c r="AT17" s="1429">
        <v>286</v>
      </c>
      <c r="AU17" s="1430">
        <v>287</v>
      </c>
      <c r="AV17" s="1430">
        <v>288</v>
      </c>
      <c r="AW17" s="1430"/>
      <c r="AX17" s="1430">
        <v>289</v>
      </c>
      <c r="AY17" s="1430">
        <v>290</v>
      </c>
      <c r="AZ17" s="1430">
        <v>291</v>
      </c>
      <c r="BA17" s="1430"/>
      <c r="BB17" s="1430"/>
      <c r="BC17" s="1430"/>
      <c r="BD17" s="1430"/>
      <c r="BE17" s="1430"/>
      <c r="BF17" s="1430"/>
      <c r="BG17" s="1430"/>
      <c r="BH17" s="1430"/>
      <c r="BI17" s="1427"/>
      <c r="BJ17" s="1427"/>
      <c r="BK17" s="1427"/>
      <c r="BL17" s="1430"/>
      <c r="BM17" s="1430"/>
      <c r="BN17" s="1430"/>
      <c r="BO17" s="1430"/>
      <c r="BP17" s="1430"/>
      <c r="BQ17" s="1430"/>
      <c r="BR17" s="1430"/>
      <c r="BS17" s="1430"/>
      <c r="BT17" s="1459"/>
      <c r="BU17" s="1409"/>
      <c r="BV17" s="1409"/>
      <c r="BW17" s="1409"/>
      <c r="BX17" s="1409"/>
      <c r="BY17" s="1409"/>
      <c r="BZ17" s="1409"/>
    </row>
    <row r="18" spans="1:120" ht="24" thickBot="1">
      <c r="A18" s="1410"/>
      <c r="B18" s="1411"/>
      <c r="C18" s="1411"/>
      <c r="D18" s="1411"/>
      <c r="E18" s="1411"/>
      <c r="F18" s="1411"/>
      <c r="G18" s="1411"/>
      <c r="H18" s="1411"/>
      <c r="I18" s="1411"/>
      <c r="J18" s="1411"/>
      <c r="K18" s="1411"/>
      <c r="L18" s="1411"/>
      <c r="M18" s="1411"/>
      <c r="N18" s="1411"/>
      <c r="O18" s="1411"/>
      <c r="P18" s="1411"/>
      <c r="Q18" s="1411"/>
      <c r="R18" s="1411"/>
      <c r="S18" s="1411"/>
      <c r="T18" s="1411"/>
      <c r="U18" s="1411"/>
      <c r="V18" s="1411"/>
      <c r="W18" s="1411"/>
      <c r="X18" s="1411"/>
      <c r="Y18" s="1411"/>
      <c r="Z18" s="1411"/>
      <c r="AA18" s="1411"/>
      <c r="AB18" s="1411"/>
      <c r="AC18" s="1411"/>
      <c r="AD18" s="1412" t="s">
        <v>4847</v>
      </c>
      <c r="AE18" s="1412" t="s">
        <v>1240</v>
      </c>
      <c r="AF18" s="1412" t="s">
        <v>1244</v>
      </c>
      <c r="AG18" s="1412" t="s">
        <v>1233</v>
      </c>
      <c r="AH18" s="1412" t="s">
        <v>1235</v>
      </c>
      <c r="AI18" s="1412" t="s">
        <v>1240</v>
      </c>
      <c r="AJ18" s="1412" t="s">
        <v>1240</v>
      </c>
      <c r="AK18" s="1412" t="s">
        <v>1237</v>
      </c>
      <c r="AL18" s="1417" t="s">
        <v>1229</v>
      </c>
      <c r="AM18" s="1412" t="s">
        <v>1233</v>
      </c>
      <c r="AN18" s="1412" t="s">
        <v>1240</v>
      </c>
      <c r="AO18" s="1412" t="s">
        <v>1235</v>
      </c>
      <c r="AP18" s="1412" t="s">
        <v>1230</v>
      </c>
      <c r="AQ18" s="1412" t="s">
        <v>1231</v>
      </c>
      <c r="AR18" s="1412" t="s">
        <v>1233</v>
      </c>
      <c r="AS18" s="1412" t="s">
        <v>1237</v>
      </c>
      <c r="AT18" s="1412" t="s">
        <v>4200</v>
      </c>
      <c r="AU18" s="1412" t="s">
        <v>1231</v>
      </c>
      <c r="AV18" s="1412" t="s">
        <v>1233</v>
      </c>
      <c r="AW18" s="1412" t="s">
        <v>1240</v>
      </c>
      <c r="AX18" s="1416" t="s">
        <v>1228</v>
      </c>
      <c r="AY18" s="1412" t="s">
        <v>1231</v>
      </c>
      <c r="AZ18" s="1412" t="s">
        <v>1232</v>
      </c>
      <c r="BA18" s="1418">
        <v>5</v>
      </c>
      <c r="BB18" s="1418">
        <v>5</v>
      </c>
      <c r="BC18" s="1418">
        <v>1</v>
      </c>
      <c r="BD18" s="1418">
        <v>1</v>
      </c>
      <c r="BE18" s="1418">
        <v>0</v>
      </c>
      <c r="BF18" s="1418">
        <v>0</v>
      </c>
      <c r="BG18" s="1418">
        <f t="shared" si="2"/>
        <v>2</v>
      </c>
      <c r="BH18" s="1418">
        <f>+BH14+BG18</f>
        <v>42</v>
      </c>
      <c r="BI18" s="1419">
        <f>+AD19-Q15</f>
        <v>19</v>
      </c>
      <c r="BJ18" s="1419">
        <f>+BJ14+BI18</f>
        <v>122</v>
      </c>
      <c r="BK18" s="1419">
        <f t="shared" si="0"/>
        <v>17</v>
      </c>
      <c r="BL18" s="1418">
        <v>13</v>
      </c>
      <c r="BM18" s="1460">
        <v>6</v>
      </c>
      <c r="BN18" s="1418">
        <f>+BN14+BF18</f>
        <v>8</v>
      </c>
      <c r="BO18" s="1418">
        <f>+BO14+BE18</f>
        <v>8</v>
      </c>
      <c r="BP18" s="1418">
        <f>+BP14+BD18</f>
        <v>14</v>
      </c>
      <c r="BQ18" s="1418">
        <f>+BQ14+BC18</f>
        <v>12</v>
      </c>
      <c r="BR18" s="1418">
        <f t="shared" si="1"/>
        <v>20</v>
      </c>
      <c r="BS18" s="1418"/>
      <c r="BT18" s="1420"/>
      <c r="CF18" s="1423"/>
      <c r="CG18" s="1423"/>
      <c r="CH18" s="1423"/>
      <c r="CI18" s="1423"/>
      <c r="CJ18" s="1423"/>
      <c r="CK18" s="1423"/>
      <c r="CL18" s="1423" t="s">
        <v>1233</v>
      </c>
      <c r="CM18" s="1423" t="s">
        <v>1233</v>
      </c>
      <c r="CN18" s="1423"/>
      <c r="CO18" s="1423" t="s">
        <v>4423</v>
      </c>
      <c r="CP18" s="1423" t="s">
        <v>4423</v>
      </c>
      <c r="CQ18" s="1423" t="s">
        <v>4423</v>
      </c>
      <c r="CR18" s="1423" t="s">
        <v>4423</v>
      </c>
      <c r="CS18" s="1423" t="s">
        <v>4423</v>
      </c>
      <c r="CT18" s="1423" t="s">
        <v>4423</v>
      </c>
      <c r="CU18" s="1423" t="s">
        <v>4423</v>
      </c>
      <c r="CV18" s="1423" t="s">
        <v>4423</v>
      </c>
      <c r="CW18" s="1423" t="s">
        <v>4423</v>
      </c>
      <c r="CX18" s="1423" t="s">
        <v>4423</v>
      </c>
      <c r="CY18" s="1423" t="s">
        <v>4423</v>
      </c>
      <c r="CZ18" s="1423" t="s">
        <v>4423</v>
      </c>
      <c r="DA18" s="1423" t="s">
        <v>4423</v>
      </c>
      <c r="DB18" s="1423" t="s">
        <v>4423</v>
      </c>
      <c r="DC18" s="1423" t="s">
        <v>4423</v>
      </c>
      <c r="DD18" s="1423" t="s">
        <v>4423</v>
      </c>
      <c r="DE18" s="1423" t="s">
        <v>4423</v>
      </c>
      <c r="DF18" s="1423" t="s">
        <v>4423</v>
      </c>
      <c r="DG18" s="1423" t="s">
        <v>4423</v>
      </c>
      <c r="DH18" s="1423" t="s">
        <v>4423</v>
      </c>
      <c r="DI18" s="1423" t="s">
        <v>4423</v>
      </c>
      <c r="DJ18" s="1423" t="s">
        <v>4423</v>
      </c>
      <c r="DK18" s="1423" t="s">
        <v>4423</v>
      </c>
      <c r="DL18" s="1423" t="s">
        <v>4423</v>
      </c>
      <c r="DM18" s="1423" t="s">
        <v>4423</v>
      </c>
      <c r="DN18" s="1423" t="s">
        <v>4423</v>
      </c>
      <c r="DO18" s="1423" t="s">
        <v>4423</v>
      </c>
      <c r="DP18" s="1423" t="s">
        <v>4423</v>
      </c>
    </row>
    <row r="19" spans="1:120" s="1404" customFormat="1" ht="12.95" customHeight="1" thickTop="1" thickBot="1">
      <c r="A19" s="1424"/>
      <c r="AD19" s="1404">
        <v>122</v>
      </c>
      <c r="AE19" s="1404">
        <v>121</v>
      </c>
      <c r="AF19" s="1404">
        <v>120</v>
      </c>
      <c r="AH19" s="1404">
        <v>119</v>
      </c>
      <c r="AI19" s="1404">
        <v>118</v>
      </c>
      <c r="AJ19" s="1404">
        <v>117</v>
      </c>
      <c r="AK19" s="1404">
        <v>116</v>
      </c>
      <c r="AL19" s="1404">
        <v>115</v>
      </c>
      <c r="AN19" s="1404">
        <v>114</v>
      </c>
      <c r="AO19" s="1404">
        <v>113</v>
      </c>
      <c r="AP19" s="1404">
        <v>112</v>
      </c>
      <c r="AQ19" s="1404">
        <v>111</v>
      </c>
      <c r="AS19" s="1404">
        <v>110</v>
      </c>
      <c r="AT19" s="1404">
        <v>109</v>
      </c>
      <c r="AU19" s="1404">
        <v>108</v>
      </c>
      <c r="AW19" s="1404">
        <v>107</v>
      </c>
      <c r="AX19" s="1404">
        <v>106</v>
      </c>
      <c r="AY19" s="1404">
        <v>105</v>
      </c>
      <c r="AZ19" s="1429">
        <v>104</v>
      </c>
      <c r="BH19" s="1409">
        <f>+BH15+BG19</f>
        <v>0</v>
      </c>
      <c r="BI19" s="1409"/>
      <c r="BJ19" s="1404">
        <f>+BJ15+BI19</f>
        <v>0</v>
      </c>
      <c r="BK19" s="1404">
        <f>+BI19-BG19</f>
        <v>0</v>
      </c>
      <c r="BN19" s="1409">
        <f>+BN15+BF19</f>
        <v>0</v>
      </c>
      <c r="BO19" s="1409">
        <f>+BO15+BE19</f>
        <v>0</v>
      </c>
      <c r="BP19" s="1409">
        <f>+BP15+BD19</f>
        <v>0</v>
      </c>
      <c r="BQ19" s="1409">
        <f>+BQ15+BC19</f>
        <v>0</v>
      </c>
      <c r="BR19" s="1409">
        <f>+BQ19+BN19</f>
        <v>0</v>
      </c>
      <c r="BS19" s="1409"/>
      <c r="BT19" s="1440"/>
    </row>
    <row r="20" spans="1:120" s="1452" customFormat="1" ht="12.75" thickTop="1" thickBot="1">
      <c r="A20" s="1451"/>
      <c r="B20" s="1409"/>
      <c r="C20" s="1409"/>
      <c r="D20" s="1409"/>
      <c r="E20" s="1409"/>
      <c r="F20" s="1409"/>
      <c r="G20" s="1409"/>
      <c r="H20" s="1409"/>
      <c r="I20" s="1409"/>
      <c r="J20" s="1409"/>
      <c r="K20" s="1409"/>
      <c r="L20" s="1409"/>
      <c r="M20" s="1409"/>
      <c r="N20" s="1409"/>
      <c r="O20" s="1409"/>
      <c r="P20" s="1409"/>
      <c r="Q20" s="1409"/>
      <c r="R20" s="1409"/>
      <c r="S20" s="1409"/>
      <c r="T20" s="1409"/>
      <c r="U20" s="1409"/>
      <c r="V20" s="1409"/>
      <c r="W20" s="1409"/>
      <c r="X20" s="1409"/>
      <c r="Y20" s="1409"/>
      <c r="Z20" s="1409"/>
      <c r="AA20" s="1409"/>
      <c r="AB20" s="1409"/>
      <c r="AC20" s="1409"/>
      <c r="AD20" s="1409">
        <v>99</v>
      </c>
      <c r="AE20" s="1409">
        <v>98</v>
      </c>
      <c r="AF20" s="1409">
        <v>97</v>
      </c>
      <c r="AG20" s="1409"/>
      <c r="AH20" s="1409">
        <v>96</v>
      </c>
      <c r="AI20" s="1409">
        <v>95</v>
      </c>
      <c r="AJ20" s="1409">
        <v>94</v>
      </c>
      <c r="AK20" s="1409">
        <v>93</v>
      </c>
      <c r="AL20" s="1409">
        <v>92</v>
      </c>
      <c r="AM20" s="1409"/>
      <c r="AN20" s="1409">
        <v>91</v>
      </c>
      <c r="AO20" s="1409">
        <v>90</v>
      </c>
      <c r="AP20" s="1409">
        <v>89</v>
      </c>
      <c r="AQ20" s="1409">
        <v>88</v>
      </c>
      <c r="AR20" s="1409"/>
      <c r="AS20" s="1404">
        <v>87</v>
      </c>
      <c r="AT20" s="1409">
        <v>86</v>
      </c>
      <c r="AU20" s="1409">
        <v>85</v>
      </c>
      <c r="AV20" s="1409"/>
      <c r="AW20" s="1409">
        <v>84</v>
      </c>
      <c r="AX20" s="1409">
        <v>83</v>
      </c>
      <c r="AY20" s="1409">
        <v>82</v>
      </c>
      <c r="AZ20" s="1453">
        <v>81</v>
      </c>
      <c r="BA20" s="1409"/>
      <c r="BB20" s="1409"/>
      <c r="BC20" s="1409"/>
      <c r="BD20" s="1409"/>
      <c r="BE20" s="1409"/>
      <c r="BF20" s="1409"/>
      <c r="BG20" s="1409"/>
      <c r="BH20" s="1409"/>
      <c r="BI20" s="1404"/>
      <c r="BJ20" s="1404"/>
      <c r="BK20" s="1404"/>
      <c r="BL20" s="1409"/>
      <c r="BM20" s="1409"/>
      <c r="BN20" s="1409"/>
      <c r="BO20" s="1409"/>
      <c r="BP20" s="1409"/>
      <c r="BQ20" s="1409"/>
      <c r="BR20" s="1409"/>
      <c r="BS20" s="1409"/>
      <c r="BT20" s="1440"/>
      <c r="BU20" s="1409"/>
      <c r="BV20" s="1409"/>
      <c r="BW20" s="1409"/>
      <c r="BX20" s="1409"/>
      <c r="BY20" s="1409"/>
      <c r="BZ20" s="1409"/>
    </row>
    <row r="21" spans="1:120" s="1452" customFormat="1" ht="12.75" thickTop="1" thickBot="1">
      <c r="A21" s="1451"/>
      <c r="B21" s="1409"/>
      <c r="C21" s="1409"/>
      <c r="D21" s="1409"/>
      <c r="E21" s="1409"/>
      <c r="F21" s="1409"/>
      <c r="G21" s="1409"/>
      <c r="H21" s="1409"/>
      <c r="I21" s="1409"/>
      <c r="J21" s="1409"/>
      <c r="K21" s="1409"/>
      <c r="L21" s="1409"/>
      <c r="M21" s="1409"/>
      <c r="N21" s="1409"/>
      <c r="O21" s="1409"/>
      <c r="P21" s="1409"/>
      <c r="Q21" s="1409"/>
      <c r="R21" s="1409"/>
      <c r="S21" s="1409"/>
      <c r="T21" s="1409"/>
      <c r="U21" s="1409"/>
      <c r="V21" s="1409"/>
      <c r="W21" s="1409"/>
      <c r="X21" s="1409"/>
      <c r="Y21" s="1409"/>
      <c r="Z21" s="1409"/>
      <c r="AA21" s="1409"/>
      <c r="AB21" s="1409"/>
      <c r="AC21" s="1409"/>
      <c r="AD21" s="1409">
        <v>244</v>
      </c>
      <c r="AE21" s="1409">
        <v>245</v>
      </c>
      <c r="AF21" s="1409">
        <v>246</v>
      </c>
      <c r="AG21" s="1409"/>
      <c r="AH21" s="1453">
        <v>247</v>
      </c>
      <c r="AI21" s="1409">
        <v>248</v>
      </c>
      <c r="AJ21" s="1409">
        <v>249</v>
      </c>
      <c r="AK21" s="1409">
        <v>250</v>
      </c>
      <c r="AL21" s="1409">
        <v>251</v>
      </c>
      <c r="AM21" s="1409"/>
      <c r="AN21" s="1409">
        <v>252</v>
      </c>
      <c r="AO21" s="1409">
        <v>253</v>
      </c>
      <c r="AP21" s="1409">
        <v>254</v>
      </c>
      <c r="AQ21" s="1409">
        <v>255</v>
      </c>
      <c r="AR21" s="1409"/>
      <c r="AS21" s="1404">
        <v>256</v>
      </c>
      <c r="AT21" s="1409">
        <v>257</v>
      </c>
      <c r="AU21" s="1409">
        <v>258</v>
      </c>
      <c r="AV21" s="1409"/>
      <c r="AW21" s="1409">
        <v>259</v>
      </c>
      <c r="AX21" s="1429">
        <v>260</v>
      </c>
      <c r="AY21" s="1409">
        <v>261</v>
      </c>
      <c r="AZ21" s="1409">
        <v>262</v>
      </c>
      <c r="BA21" s="1409"/>
      <c r="BB21" s="1409"/>
      <c r="BC21" s="1409"/>
      <c r="BD21" s="1409"/>
      <c r="BE21" s="1409"/>
      <c r="BF21" s="1409"/>
      <c r="BG21" s="1409"/>
      <c r="BH21" s="1409"/>
      <c r="BI21" s="1404"/>
      <c r="BJ21" s="1404"/>
      <c r="BK21" s="1404"/>
      <c r="BL21" s="1409"/>
      <c r="BM21" s="1409"/>
      <c r="BN21" s="1409"/>
      <c r="BO21" s="1409"/>
      <c r="BP21" s="1409"/>
      <c r="BQ21" s="1409"/>
      <c r="BR21" s="1409"/>
      <c r="BS21" s="1409"/>
      <c r="BT21" s="1440"/>
      <c r="BU21" s="1409"/>
      <c r="BV21" s="1409"/>
      <c r="BW21" s="1409"/>
      <c r="BX21" s="1409"/>
      <c r="BY21" s="1409"/>
      <c r="BZ21" s="1409"/>
    </row>
    <row r="22" spans="1:120" ht="24.75" thickTop="1" thickBot="1">
      <c r="A22" s="1461" t="s">
        <v>1242</v>
      </c>
      <c r="B22" s="1444" t="s">
        <v>1237</v>
      </c>
      <c r="C22" s="1444" t="s">
        <v>1235</v>
      </c>
      <c r="D22" s="1444" t="s">
        <v>1230</v>
      </c>
      <c r="E22" s="1444" t="s">
        <v>1235</v>
      </c>
      <c r="F22" s="1444" t="s">
        <v>1233</v>
      </c>
      <c r="G22" s="1454" t="s">
        <v>1226</v>
      </c>
      <c r="H22" s="1444" t="s">
        <v>1235</v>
      </c>
      <c r="I22" s="1444" t="s">
        <v>1236</v>
      </c>
      <c r="J22" s="1444" t="s">
        <v>1233</v>
      </c>
      <c r="K22" s="1413" t="s">
        <v>1235</v>
      </c>
      <c r="L22" s="1414" t="s">
        <v>1245</v>
      </c>
      <c r="M22" s="1444" t="s">
        <v>1232</v>
      </c>
      <c r="N22" s="1444" t="s">
        <v>1231</v>
      </c>
      <c r="O22" s="1444" t="s">
        <v>1233</v>
      </c>
      <c r="P22" s="1454" t="s">
        <v>1226</v>
      </c>
      <c r="Q22" s="1444" t="s">
        <v>1248</v>
      </c>
      <c r="R22" s="1444" t="s">
        <v>1233</v>
      </c>
      <c r="S22" s="1445" t="s">
        <v>1228</v>
      </c>
      <c r="T22" s="1444" t="s">
        <v>1231</v>
      </c>
      <c r="U22" s="1444" t="s">
        <v>1234</v>
      </c>
      <c r="V22" s="1446" t="s">
        <v>1229</v>
      </c>
      <c r="W22" s="1444" t="s">
        <v>1233</v>
      </c>
      <c r="X22" s="1444" t="s">
        <v>1231</v>
      </c>
      <c r="Y22" s="1454" t="s">
        <v>1226</v>
      </c>
      <c r="Z22" s="1445" t="s">
        <v>1228</v>
      </c>
      <c r="AA22" s="1444" t="s">
        <v>1233</v>
      </c>
      <c r="AB22" s="1446" t="s">
        <v>1242</v>
      </c>
      <c r="AC22" s="1444" t="s">
        <v>4200</v>
      </c>
      <c r="AD22" s="1444" t="s">
        <v>1232</v>
      </c>
      <c r="AE22" s="1455" t="s">
        <v>1245</v>
      </c>
      <c r="AF22" s="1444" t="s">
        <v>1233</v>
      </c>
      <c r="AG22" s="1445" t="s">
        <v>1228</v>
      </c>
      <c r="AH22" s="1446" t="s">
        <v>1229</v>
      </c>
      <c r="AI22" s="1444" t="s">
        <v>1232</v>
      </c>
      <c r="AJ22" s="1444" t="s">
        <v>1233</v>
      </c>
      <c r="AK22" s="1444" t="s">
        <v>1238</v>
      </c>
      <c r="AL22" s="1454" t="s">
        <v>1226</v>
      </c>
      <c r="AM22" s="1444" t="s">
        <v>1233</v>
      </c>
      <c r="AN22" s="1444" t="s">
        <v>1235</v>
      </c>
      <c r="AO22" s="1444" t="s">
        <v>1240</v>
      </c>
      <c r="AP22" s="1444" t="s">
        <v>1235</v>
      </c>
      <c r="AQ22" s="1444" t="s">
        <v>1238</v>
      </c>
      <c r="AR22" s="1444" t="s">
        <v>1231</v>
      </c>
      <c r="AS22" s="1444" t="s">
        <v>1233</v>
      </c>
      <c r="AT22" s="1445" t="s">
        <v>1228</v>
      </c>
      <c r="AU22" s="1454" t="s">
        <v>1226</v>
      </c>
      <c r="AV22" s="1454" t="s">
        <v>1226</v>
      </c>
      <c r="AW22" s="1445" t="s">
        <v>1228</v>
      </c>
      <c r="AX22" s="1444" t="s">
        <v>4200</v>
      </c>
      <c r="AY22" s="1455" t="s">
        <v>1245</v>
      </c>
      <c r="AZ22" s="1444" t="s">
        <v>1231</v>
      </c>
      <c r="BA22" s="1409">
        <v>6</v>
      </c>
      <c r="BB22" s="1409">
        <v>11</v>
      </c>
      <c r="BC22" s="1409">
        <v>4</v>
      </c>
      <c r="BD22" s="1409">
        <v>5</v>
      </c>
      <c r="BE22" s="1409">
        <v>6</v>
      </c>
      <c r="BF22" s="1409">
        <v>3</v>
      </c>
      <c r="BG22" s="1409">
        <f t="shared" si="2"/>
        <v>18</v>
      </c>
      <c r="BH22" s="1409">
        <f>+BH18+BG22</f>
        <v>60</v>
      </c>
      <c r="BI22" s="1404">
        <f>+K23-AD19</f>
        <v>34</v>
      </c>
      <c r="BJ22" s="1404">
        <f>+BJ18+BI22</f>
        <v>156</v>
      </c>
      <c r="BK22" s="1404">
        <f t="shared" si="0"/>
        <v>16</v>
      </c>
      <c r="BL22" s="1409">
        <v>1</v>
      </c>
      <c r="BM22" s="1409">
        <v>7</v>
      </c>
      <c r="BN22" s="1409">
        <f>+BN18+BF22</f>
        <v>11</v>
      </c>
      <c r="BO22" s="1409">
        <f>+BO18+BE22</f>
        <v>14</v>
      </c>
      <c r="BP22" s="1409">
        <f>+BP18+BD22</f>
        <v>19</v>
      </c>
      <c r="BQ22" s="1409">
        <f>+BQ18+BC22</f>
        <v>16</v>
      </c>
      <c r="BR22" s="1409">
        <f t="shared" si="1"/>
        <v>27</v>
      </c>
      <c r="BT22" s="1440"/>
    </row>
    <row r="23" spans="1:120" s="1404" customFormat="1" ht="12.95" customHeight="1" thickTop="1" thickBot="1">
      <c r="A23" s="1424">
        <v>164</v>
      </c>
      <c r="B23" s="1404">
        <v>163</v>
      </c>
      <c r="C23" s="1404">
        <v>162</v>
      </c>
      <c r="D23" s="1404">
        <v>161</v>
      </c>
      <c r="E23" s="1404">
        <v>160</v>
      </c>
      <c r="G23" s="1404">
        <v>159</v>
      </c>
      <c r="H23" s="1404">
        <v>158</v>
      </c>
      <c r="I23" s="1404">
        <v>157</v>
      </c>
      <c r="K23" s="1462">
        <v>156</v>
      </c>
      <c r="L23" s="1404">
        <v>155</v>
      </c>
      <c r="M23" s="1404">
        <v>154</v>
      </c>
      <c r="N23" s="1404">
        <v>153</v>
      </c>
      <c r="P23" s="1404">
        <v>152</v>
      </c>
      <c r="Q23" s="1404">
        <v>151</v>
      </c>
      <c r="S23" s="1404">
        <v>150</v>
      </c>
      <c r="T23" s="1404">
        <v>149</v>
      </c>
      <c r="U23" s="1404">
        <v>148</v>
      </c>
      <c r="V23" s="1404">
        <v>147</v>
      </c>
      <c r="X23" s="1404">
        <v>146</v>
      </c>
      <c r="Y23" s="1404">
        <v>145</v>
      </c>
      <c r="Z23" s="1404">
        <v>144</v>
      </c>
      <c r="AB23" s="1404">
        <v>143</v>
      </c>
      <c r="AC23" s="1404">
        <v>142</v>
      </c>
      <c r="AD23" s="1404">
        <v>141</v>
      </c>
      <c r="AE23" s="1404">
        <v>140</v>
      </c>
      <c r="AG23" s="1404">
        <v>139</v>
      </c>
      <c r="AH23" s="1404">
        <v>138</v>
      </c>
      <c r="AI23" s="1404">
        <v>137</v>
      </c>
      <c r="AK23" s="1404">
        <v>136</v>
      </c>
      <c r="AL23" s="1404">
        <v>135</v>
      </c>
      <c r="AN23" s="1404">
        <v>134</v>
      </c>
      <c r="AO23" s="1404">
        <v>133</v>
      </c>
      <c r="AP23" s="1404">
        <v>132</v>
      </c>
      <c r="AQ23" s="1404">
        <v>131</v>
      </c>
      <c r="AR23" s="1429">
        <v>130</v>
      </c>
      <c r="AT23" s="1404">
        <v>129</v>
      </c>
      <c r="AU23" s="1404">
        <v>128</v>
      </c>
      <c r="AV23" s="1404">
        <v>127</v>
      </c>
      <c r="AW23" s="1404">
        <v>126</v>
      </c>
      <c r="AX23" s="1404">
        <v>125</v>
      </c>
      <c r="AY23" s="1404">
        <v>124</v>
      </c>
      <c r="AZ23" s="1404">
        <v>123</v>
      </c>
      <c r="BH23" s="1409">
        <f>+BH19+BG23</f>
        <v>0</v>
      </c>
      <c r="BI23" s="1409"/>
      <c r="BJ23" s="1404">
        <f>+BJ19+BI23</f>
        <v>0</v>
      </c>
      <c r="BK23" s="1404">
        <f>+BI23-BG23</f>
        <v>0</v>
      </c>
      <c r="BN23" s="1409">
        <f>+BN19+BF23</f>
        <v>0</v>
      </c>
      <c r="BO23" s="1409">
        <f>+BO19+BE23</f>
        <v>0</v>
      </c>
      <c r="BP23" s="1409">
        <f>+BP19+BD23</f>
        <v>0</v>
      </c>
      <c r="BQ23" s="1409">
        <f>+BQ19+BC23</f>
        <v>0</v>
      </c>
      <c r="BR23" s="1409">
        <f>+BQ23+BN23</f>
        <v>0</v>
      </c>
      <c r="BS23" s="1409"/>
      <c r="BT23" s="1440"/>
    </row>
    <row r="24" spans="1:120" s="1452" customFormat="1" ht="12.75" thickTop="1" thickBot="1">
      <c r="A24" s="1451">
        <v>141</v>
      </c>
      <c r="B24" s="1409">
        <v>140</v>
      </c>
      <c r="C24" s="1409">
        <v>139</v>
      </c>
      <c r="D24" s="1409">
        <v>138</v>
      </c>
      <c r="E24" s="1409">
        <v>137</v>
      </c>
      <c r="F24" s="1409"/>
      <c r="G24" s="1409">
        <v>136</v>
      </c>
      <c r="H24" s="1409">
        <v>135</v>
      </c>
      <c r="I24" s="1409">
        <v>134</v>
      </c>
      <c r="J24" s="1409"/>
      <c r="K24" s="1453">
        <v>133</v>
      </c>
      <c r="L24" s="1409">
        <v>132</v>
      </c>
      <c r="M24" s="1409">
        <v>131</v>
      </c>
      <c r="N24" s="1429">
        <v>130</v>
      </c>
      <c r="O24" s="1409"/>
      <c r="P24" s="1409">
        <v>129</v>
      </c>
      <c r="Q24" s="1409">
        <v>128</v>
      </c>
      <c r="R24" s="1409"/>
      <c r="S24" s="1409">
        <v>127</v>
      </c>
      <c r="T24" s="1409">
        <v>126</v>
      </c>
      <c r="U24" s="1409">
        <v>125</v>
      </c>
      <c r="V24" s="1409">
        <v>124</v>
      </c>
      <c r="W24" s="1409"/>
      <c r="X24" s="1409">
        <v>123</v>
      </c>
      <c r="Y24" s="1409">
        <v>122</v>
      </c>
      <c r="Z24" s="1409">
        <v>121</v>
      </c>
      <c r="AA24" s="1409"/>
      <c r="AB24" s="1409">
        <v>120</v>
      </c>
      <c r="AC24" s="1409">
        <v>119</v>
      </c>
      <c r="AD24" s="1409">
        <v>118</v>
      </c>
      <c r="AE24" s="1409">
        <v>117</v>
      </c>
      <c r="AF24" s="1409"/>
      <c r="AG24" s="1409">
        <v>116</v>
      </c>
      <c r="AH24" s="1409">
        <v>115</v>
      </c>
      <c r="AI24" s="1409">
        <v>114</v>
      </c>
      <c r="AJ24" s="1409"/>
      <c r="AK24" s="1409">
        <v>113</v>
      </c>
      <c r="AL24" s="1409">
        <v>112</v>
      </c>
      <c r="AM24" s="1409"/>
      <c r="AN24" s="1409">
        <v>111</v>
      </c>
      <c r="AO24" s="1409">
        <v>110</v>
      </c>
      <c r="AP24" s="1409">
        <v>109</v>
      </c>
      <c r="AQ24" s="1409">
        <v>108</v>
      </c>
      <c r="AR24" s="1453">
        <v>107</v>
      </c>
      <c r="AS24" s="1404"/>
      <c r="AT24" s="1409">
        <v>106</v>
      </c>
      <c r="AU24" s="1409">
        <v>105</v>
      </c>
      <c r="AV24" s="1429">
        <v>104</v>
      </c>
      <c r="AW24" s="1409">
        <v>103</v>
      </c>
      <c r="AX24" s="1409">
        <v>102</v>
      </c>
      <c r="AY24" s="1409">
        <v>101</v>
      </c>
      <c r="AZ24" s="1409">
        <v>100</v>
      </c>
      <c r="BA24" s="1409"/>
      <c r="BB24" s="1409"/>
      <c r="BC24" s="1409"/>
      <c r="BD24" s="1409"/>
      <c r="BE24" s="1409"/>
      <c r="BF24" s="1409"/>
      <c r="BG24" s="1409"/>
      <c r="BH24" s="1409"/>
      <c r="BI24" s="1404"/>
      <c r="BJ24" s="1404"/>
      <c r="BK24" s="1404"/>
      <c r="BL24" s="1409"/>
      <c r="BM24" s="1409"/>
      <c r="BN24" s="1409"/>
      <c r="BO24" s="1409"/>
      <c r="BP24" s="1409"/>
      <c r="BQ24" s="1409"/>
      <c r="BR24" s="1409"/>
      <c r="BS24" s="1409"/>
      <c r="BT24" s="1440"/>
      <c r="BU24" s="1409"/>
      <c r="BV24" s="1409"/>
      <c r="BW24" s="1409"/>
      <c r="BX24" s="1409"/>
      <c r="BY24" s="1409"/>
      <c r="BZ24" s="1409"/>
    </row>
    <row r="25" spans="1:120" s="1452" customFormat="1" ht="12.75" thickTop="1" thickBot="1">
      <c r="A25" s="1451">
        <v>202</v>
      </c>
      <c r="B25" s="1409">
        <v>203</v>
      </c>
      <c r="C25" s="1409">
        <v>204</v>
      </c>
      <c r="D25" s="1409">
        <v>205</v>
      </c>
      <c r="E25" s="1409">
        <v>206</v>
      </c>
      <c r="F25" s="1409"/>
      <c r="G25" s="1409">
        <v>207</v>
      </c>
      <c r="H25" s="1429">
        <v>208</v>
      </c>
      <c r="I25" s="1409">
        <v>209</v>
      </c>
      <c r="J25" s="1409"/>
      <c r="K25" s="1409">
        <v>210</v>
      </c>
      <c r="L25" s="1409">
        <v>211</v>
      </c>
      <c r="M25" s="1409">
        <v>212</v>
      </c>
      <c r="N25" s="1409">
        <v>213</v>
      </c>
      <c r="O25" s="1409"/>
      <c r="P25" s="1409">
        <v>214</v>
      </c>
      <c r="Q25" s="1409">
        <v>215</v>
      </c>
      <c r="R25" s="1409"/>
      <c r="S25" s="1409">
        <v>216</v>
      </c>
      <c r="T25" s="1409">
        <v>217</v>
      </c>
      <c r="U25" s="1409">
        <v>218</v>
      </c>
      <c r="V25" s="1409">
        <v>219</v>
      </c>
      <c r="W25" s="1409"/>
      <c r="X25" s="1409">
        <v>220</v>
      </c>
      <c r="Y25" s="1453">
        <v>221</v>
      </c>
      <c r="Z25" s="1409">
        <v>222</v>
      </c>
      <c r="AA25" s="1409"/>
      <c r="AB25" s="1409">
        <v>223</v>
      </c>
      <c r="AC25" s="1409">
        <v>224</v>
      </c>
      <c r="AD25" s="1409">
        <v>225</v>
      </c>
      <c r="AE25" s="1409">
        <v>226</v>
      </c>
      <c r="AF25" s="1409"/>
      <c r="AG25" s="1409">
        <v>227</v>
      </c>
      <c r="AH25" s="1409">
        <v>228</v>
      </c>
      <c r="AI25" s="1409">
        <v>229</v>
      </c>
      <c r="AJ25" s="1409"/>
      <c r="AK25" s="1409">
        <v>230</v>
      </c>
      <c r="AL25" s="1409">
        <v>231</v>
      </c>
      <c r="AM25" s="1409"/>
      <c r="AN25" s="1409">
        <v>232</v>
      </c>
      <c r="AO25" s="1409">
        <v>233</v>
      </c>
      <c r="AP25" s="1463">
        <v>234</v>
      </c>
      <c r="AQ25" s="1409">
        <v>235</v>
      </c>
      <c r="AR25" s="1409">
        <v>236</v>
      </c>
      <c r="AS25" s="1404"/>
      <c r="AT25" s="1409">
        <v>237</v>
      </c>
      <c r="AU25" s="1409">
        <v>238</v>
      </c>
      <c r="AV25" s="1409">
        <v>239</v>
      </c>
      <c r="AW25" s="1409">
        <v>240</v>
      </c>
      <c r="AX25" s="1409">
        <v>241</v>
      </c>
      <c r="AY25" s="1409">
        <v>242</v>
      </c>
      <c r="AZ25" s="1409">
        <v>243</v>
      </c>
      <c r="BA25" s="1409"/>
      <c r="BB25" s="1409"/>
      <c r="BC25" s="1409"/>
      <c r="BD25" s="1409"/>
      <c r="BE25" s="1409"/>
      <c r="BF25" s="1409"/>
      <c r="BG25" s="1409"/>
      <c r="BH25" s="1409"/>
      <c r="BI25" s="1404"/>
      <c r="BJ25" s="1404"/>
      <c r="BK25" s="1404"/>
      <c r="BL25" s="1409"/>
      <c r="BM25" s="1409"/>
      <c r="BN25" s="1409"/>
      <c r="BO25" s="1409"/>
      <c r="BP25" s="1409"/>
      <c r="BQ25" s="1409"/>
      <c r="BR25" s="1409"/>
      <c r="BS25" s="1409"/>
      <c r="BT25" s="1440"/>
      <c r="BU25" s="1409"/>
      <c r="BV25" s="1409"/>
      <c r="BW25" s="1409"/>
      <c r="BX25" s="1409"/>
      <c r="BY25" s="1409"/>
      <c r="BZ25" s="1409"/>
    </row>
    <row r="26" spans="1:120" ht="24.75" thickTop="1" thickBot="1">
      <c r="A26" s="1442"/>
      <c r="B26" s="1443"/>
      <c r="C26" s="1443"/>
      <c r="D26" s="1443"/>
      <c r="E26" s="1443"/>
      <c r="F26" s="1443"/>
      <c r="G26" s="1443"/>
      <c r="H26" s="1443"/>
      <c r="I26" s="1443"/>
      <c r="J26" s="1443"/>
      <c r="K26" s="1443"/>
      <c r="L26" s="1443"/>
      <c r="M26" s="1443"/>
      <c r="N26" s="1443"/>
      <c r="O26" s="1443"/>
      <c r="P26" s="1443"/>
      <c r="Q26" s="1443"/>
      <c r="R26" s="1443"/>
      <c r="S26" s="1443"/>
      <c r="T26" s="1443"/>
      <c r="U26" s="1443"/>
      <c r="V26" s="1444" t="s">
        <v>1241</v>
      </c>
      <c r="W26" s="1445" t="s">
        <v>1228</v>
      </c>
      <c r="X26" s="1444" t="s">
        <v>1241</v>
      </c>
      <c r="Y26" s="1445" t="s">
        <v>1228</v>
      </c>
      <c r="Z26" s="1444" t="s">
        <v>1233</v>
      </c>
      <c r="AA26" s="1444" t="s">
        <v>1238</v>
      </c>
      <c r="AB26" s="1444" t="s">
        <v>1248</v>
      </c>
      <c r="AC26" s="1444" t="s">
        <v>1240</v>
      </c>
      <c r="AD26" s="1445" t="s">
        <v>1228</v>
      </c>
      <c r="AE26" s="1444" t="s">
        <v>1233</v>
      </c>
      <c r="AF26" s="1446" t="s">
        <v>1242</v>
      </c>
      <c r="AG26" s="1444" t="s">
        <v>1230</v>
      </c>
      <c r="AH26" s="1444" t="s">
        <v>1240</v>
      </c>
      <c r="AI26" s="1444" t="s">
        <v>1232</v>
      </c>
      <c r="AJ26" s="1444" t="s">
        <v>1233</v>
      </c>
      <c r="AK26" s="1444" t="s">
        <v>1238</v>
      </c>
      <c r="AL26" s="1444" t="s">
        <v>2409</v>
      </c>
      <c r="AM26" s="1444" t="s">
        <v>1227</v>
      </c>
      <c r="AN26" s="1444" t="s">
        <v>1235</v>
      </c>
      <c r="AO26" s="1444" t="s">
        <v>1233</v>
      </c>
      <c r="AP26" s="1464" t="s">
        <v>4854</v>
      </c>
      <c r="AQ26" s="1437" t="s">
        <v>1237</v>
      </c>
      <c r="AR26" s="1438" t="s">
        <v>1226</v>
      </c>
      <c r="AS26" s="1439" t="s">
        <v>4855</v>
      </c>
      <c r="AT26" s="1444" t="s">
        <v>1233</v>
      </c>
      <c r="AU26" s="1444" t="s">
        <v>1243</v>
      </c>
      <c r="AV26" s="1444" t="s">
        <v>4200</v>
      </c>
      <c r="AW26" s="1444" t="s">
        <v>1240</v>
      </c>
      <c r="AX26" s="1444" t="s">
        <v>1227</v>
      </c>
      <c r="AY26" s="1444" t="s">
        <v>1246</v>
      </c>
      <c r="AZ26" s="1446" t="s">
        <v>1229</v>
      </c>
      <c r="BA26" s="1409">
        <v>7</v>
      </c>
      <c r="BB26" s="1409">
        <v>6</v>
      </c>
      <c r="BC26" s="1409">
        <v>2</v>
      </c>
      <c r="BD26" s="1409">
        <v>3</v>
      </c>
      <c r="BE26" s="1409">
        <v>1</v>
      </c>
      <c r="BF26" s="1409">
        <v>0</v>
      </c>
      <c r="BG26" s="1449">
        <f t="shared" si="2"/>
        <v>6</v>
      </c>
      <c r="BH26" s="1409">
        <f>+BH22+BG26</f>
        <v>66</v>
      </c>
      <c r="BI26" s="1404">
        <f>+V27-K23</f>
        <v>34</v>
      </c>
      <c r="BJ26" s="1404">
        <f>+BJ22+BI26</f>
        <v>190</v>
      </c>
      <c r="BK26" s="1404">
        <f t="shared" si="0"/>
        <v>28</v>
      </c>
      <c r="BL26" s="1409">
        <v>9</v>
      </c>
      <c r="BM26" s="1465">
        <v>8</v>
      </c>
      <c r="BN26" s="1409">
        <f>+BN22+BF26</f>
        <v>11</v>
      </c>
      <c r="BO26" s="1409">
        <f>+BO22+BE26</f>
        <v>15</v>
      </c>
      <c r="BP26" s="1409">
        <f>+BP22+BD26</f>
        <v>22</v>
      </c>
      <c r="BQ26" s="1409">
        <f>+BQ22+BC26</f>
        <v>18</v>
      </c>
      <c r="BR26" s="1409">
        <f t="shared" si="1"/>
        <v>29</v>
      </c>
      <c r="BS26" s="1409">
        <v>87</v>
      </c>
      <c r="BT26" s="1440" t="s">
        <v>4423</v>
      </c>
      <c r="BU26" s="1421" t="s">
        <v>4423</v>
      </c>
      <c r="BV26" s="1421" t="s">
        <v>4423</v>
      </c>
      <c r="BW26" s="1421" t="s">
        <v>4423</v>
      </c>
      <c r="BX26" s="1421" t="s">
        <v>4423</v>
      </c>
      <c r="BY26" s="1421" t="s">
        <v>4423</v>
      </c>
      <c r="BZ26" s="1421" t="s">
        <v>4423</v>
      </c>
      <c r="CA26" s="1422" t="s">
        <v>4423</v>
      </c>
      <c r="CB26" s="1422" t="s">
        <v>4423</v>
      </c>
      <c r="CC26" s="1422" t="s">
        <v>4423</v>
      </c>
    </row>
    <row r="27" spans="1:120" s="1404" customFormat="1" ht="12.95" customHeight="1" thickTop="1" thickBot="1">
      <c r="A27" s="1424"/>
      <c r="V27" s="1404">
        <v>190</v>
      </c>
      <c r="W27" s="1404">
        <v>189</v>
      </c>
      <c r="X27" s="1404">
        <v>188</v>
      </c>
      <c r="Y27" s="1404">
        <v>187</v>
      </c>
      <c r="AA27" s="1404">
        <v>186</v>
      </c>
      <c r="AB27" s="1404">
        <v>185</v>
      </c>
      <c r="AC27" s="1404">
        <v>184</v>
      </c>
      <c r="AD27" s="1404">
        <v>183</v>
      </c>
      <c r="AF27" s="1429">
        <v>182</v>
      </c>
      <c r="AG27" s="1404">
        <v>181</v>
      </c>
      <c r="AH27" s="1404">
        <v>180</v>
      </c>
      <c r="AI27" s="1404">
        <v>179</v>
      </c>
      <c r="AK27" s="1404">
        <v>178</v>
      </c>
      <c r="AL27" s="1404">
        <v>177</v>
      </c>
      <c r="AM27" s="1404">
        <v>176</v>
      </c>
      <c r="AN27" s="1404">
        <v>175</v>
      </c>
      <c r="AP27" s="1404">
        <v>174</v>
      </c>
      <c r="AQ27" s="1404">
        <v>173</v>
      </c>
      <c r="AR27" s="1404">
        <v>172</v>
      </c>
      <c r="AS27" s="1404">
        <v>171</v>
      </c>
      <c r="AU27" s="1404">
        <v>170</v>
      </c>
      <c r="AV27" s="1404">
        <v>169</v>
      </c>
      <c r="AW27" s="1404">
        <v>168</v>
      </c>
      <c r="AX27" s="1404">
        <v>167</v>
      </c>
      <c r="AY27" s="1404">
        <v>166</v>
      </c>
      <c r="AZ27" s="1404">
        <v>165</v>
      </c>
      <c r="BH27" s="1409">
        <f>+BH23+BG27</f>
        <v>0</v>
      </c>
      <c r="BI27" s="1409"/>
      <c r="BJ27" s="1404">
        <f>+BJ23+BI27</f>
        <v>0</v>
      </c>
      <c r="BK27" s="1404">
        <f>+BI27-BG27</f>
        <v>0</v>
      </c>
      <c r="BN27" s="1409">
        <f>+BN23+BF27</f>
        <v>0</v>
      </c>
      <c r="BO27" s="1409">
        <f>+BO23+BE27</f>
        <v>0</v>
      </c>
      <c r="BP27" s="1409">
        <f>+BP23+BD27</f>
        <v>0</v>
      </c>
      <c r="BQ27" s="1409">
        <f>+BQ23+BC27</f>
        <v>0</v>
      </c>
      <c r="BR27" s="1409">
        <f>+BQ27+BN27</f>
        <v>0</v>
      </c>
      <c r="BS27" s="1409"/>
      <c r="BT27" s="1440"/>
    </row>
    <row r="28" spans="1:120" s="1452" customFormat="1" ht="12.75" thickTop="1" thickBot="1">
      <c r="A28" s="1451"/>
      <c r="B28" s="1409"/>
      <c r="C28" s="1409"/>
      <c r="D28" s="1409"/>
      <c r="E28" s="1409"/>
      <c r="F28" s="1409"/>
      <c r="G28" s="1409"/>
      <c r="H28" s="1409"/>
      <c r="I28" s="1409"/>
      <c r="J28" s="1409"/>
      <c r="K28" s="1409"/>
      <c r="L28" s="1409"/>
      <c r="M28" s="1409"/>
      <c r="N28" s="1409"/>
      <c r="O28" s="1409"/>
      <c r="P28" s="1409"/>
      <c r="Q28" s="1409"/>
      <c r="R28" s="1409"/>
      <c r="S28" s="1409"/>
      <c r="T28" s="1409"/>
      <c r="U28" s="1409"/>
      <c r="V28" s="1409">
        <v>167</v>
      </c>
      <c r="W28" s="1409">
        <v>166</v>
      </c>
      <c r="X28" s="1409">
        <v>165</v>
      </c>
      <c r="Y28" s="1409">
        <v>164</v>
      </c>
      <c r="Z28" s="1409"/>
      <c r="AA28" s="1409">
        <v>163</v>
      </c>
      <c r="AB28" s="1409">
        <v>162</v>
      </c>
      <c r="AC28" s="1409">
        <v>161</v>
      </c>
      <c r="AD28" s="1409">
        <v>160</v>
      </c>
      <c r="AE28" s="1409"/>
      <c r="AF28" s="1453">
        <v>159</v>
      </c>
      <c r="AG28" s="1409">
        <v>158</v>
      </c>
      <c r="AH28" s="1409">
        <v>157</v>
      </c>
      <c r="AI28" s="1429">
        <v>156</v>
      </c>
      <c r="AJ28" s="1409"/>
      <c r="AK28" s="1409">
        <v>155</v>
      </c>
      <c r="AL28" s="1409">
        <v>154</v>
      </c>
      <c r="AM28" s="1409">
        <v>153</v>
      </c>
      <c r="AN28" s="1409">
        <v>152</v>
      </c>
      <c r="AO28" s="1409"/>
      <c r="AP28" s="1409">
        <v>151</v>
      </c>
      <c r="AQ28" s="1404">
        <v>150</v>
      </c>
      <c r="AR28" s="1409">
        <v>149</v>
      </c>
      <c r="AS28" s="1404">
        <v>148</v>
      </c>
      <c r="AT28" s="1409"/>
      <c r="AU28" s="1409">
        <v>147</v>
      </c>
      <c r="AV28" s="1409">
        <v>146</v>
      </c>
      <c r="AW28" s="1409">
        <v>145</v>
      </c>
      <c r="AX28" s="1409">
        <v>144</v>
      </c>
      <c r="AY28" s="1409">
        <v>143</v>
      </c>
      <c r="AZ28" s="1409">
        <v>142</v>
      </c>
      <c r="BA28" s="1409"/>
      <c r="BB28" s="1409"/>
      <c r="BC28" s="1409"/>
      <c r="BD28" s="1409"/>
      <c r="BE28" s="1409"/>
      <c r="BF28" s="1409"/>
      <c r="BG28" s="1409"/>
      <c r="BH28" s="1409"/>
      <c r="BI28" s="1404"/>
      <c r="BJ28" s="1404"/>
      <c r="BK28" s="1404"/>
      <c r="BL28" s="1409"/>
      <c r="BM28" s="1409"/>
      <c r="BN28" s="1409"/>
      <c r="BO28" s="1409"/>
      <c r="BP28" s="1409"/>
      <c r="BQ28" s="1409"/>
      <c r="BR28" s="1409"/>
      <c r="BS28" s="1409"/>
      <c r="BT28" s="1440"/>
      <c r="BU28" s="1409"/>
      <c r="BV28" s="1409"/>
      <c r="BW28" s="1409"/>
      <c r="BX28" s="1409"/>
      <c r="BY28" s="1409"/>
      <c r="BZ28" s="1409"/>
    </row>
    <row r="29" spans="1:120" s="1452" customFormat="1" ht="12.75" thickTop="1" thickBot="1">
      <c r="A29" s="1457"/>
      <c r="B29" s="1430"/>
      <c r="C29" s="1430"/>
      <c r="D29" s="1430"/>
      <c r="E29" s="1430"/>
      <c r="F29" s="1430"/>
      <c r="G29" s="1430"/>
      <c r="H29" s="1430"/>
      <c r="I29" s="1430"/>
      <c r="J29" s="1430"/>
      <c r="K29" s="1430"/>
      <c r="L29" s="1430"/>
      <c r="M29" s="1430"/>
      <c r="N29" s="1430"/>
      <c r="O29" s="1430"/>
      <c r="P29" s="1430"/>
      <c r="Q29" s="1430"/>
      <c r="R29" s="1430"/>
      <c r="S29" s="1430"/>
      <c r="T29" s="1430"/>
      <c r="U29" s="1430"/>
      <c r="V29" s="1430">
        <v>176</v>
      </c>
      <c r="W29" s="1430">
        <v>177</v>
      </c>
      <c r="X29" s="1430">
        <v>178</v>
      </c>
      <c r="Y29" s="1430">
        <v>179</v>
      </c>
      <c r="Z29" s="1430"/>
      <c r="AA29" s="1430">
        <v>180</v>
      </c>
      <c r="AB29" s="1430">
        <v>181</v>
      </c>
      <c r="AC29" s="1429">
        <v>182</v>
      </c>
      <c r="AD29" s="1430">
        <v>183</v>
      </c>
      <c r="AE29" s="1430"/>
      <c r="AF29" s="1430">
        <v>184</v>
      </c>
      <c r="AG29" s="1458">
        <v>185</v>
      </c>
      <c r="AH29" s="1430">
        <v>186</v>
      </c>
      <c r="AI29" s="1430">
        <v>187</v>
      </c>
      <c r="AJ29" s="1430"/>
      <c r="AK29" s="1430">
        <v>188</v>
      </c>
      <c r="AL29" s="1430">
        <v>189</v>
      </c>
      <c r="AM29" s="1430">
        <v>190</v>
      </c>
      <c r="AN29" s="1430">
        <v>191</v>
      </c>
      <c r="AO29" s="1430"/>
      <c r="AP29" s="1430">
        <v>192</v>
      </c>
      <c r="AQ29" s="1427">
        <v>193</v>
      </c>
      <c r="AR29" s="1430">
        <v>194</v>
      </c>
      <c r="AS29" s="1427">
        <v>195</v>
      </c>
      <c r="AT29" s="1430"/>
      <c r="AU29" s="1430">
        <v>196</v>
      </c>
      <c r="AV29" s="1430">
        <v>197</v>
      </c>
      <c r="AW29" s="1430">
        <v>198</v>
      </c>
      <c r="AX29" s="1430">
        <v>199</v>
      </c>
      <c r="AY29" s="1430">
        <v>200</v>
      </c>
      <c r="AZ29" s="1430">
        <v>201</v>
      </c>
      <c r="BA29" s="1430"/>
      <c r="BB29" s="1430"/>
      <c r="BC29" s="1430"/>
      <c r="BD29" s="1430"/>
      <c r="BE29" s="1430"/>
      <c r="BF29" s="1430"/>
      <c r="BG29" s="1430"/>
      <c r="BH29" s="1430"/>
      <c r="BI29" s="1427"/>
      <c r="BJ29" s="1427"/>
      <c r="BK29" s="1427"/>
      <c r="BL29" s="1430"/>
      <c r="BM29" s="1430"/>
      <c r="BN29" s="1430"/>
      <c r="BO29" s="1430"/>
      <c r="BP29" s="1430"/>
      <c r="BQ29" s="1430"/>
      <c r="BR29" s="1430"/>
      <c r="BS29" s="1430"/>
      <c r="BT29" s="1459"/>
      <c r="BU29" s="1409"/>
      <c r="BV29" s="1409"/>
      <c r="BW29" s="1409"/>
      <c r="BX29" s="1409"/>
      <c r="BY29" s="1409"/>
      <c r="BZ29" s="1409"/>
    </row>
    <row r="30" spans="1:120" ht="24" thickBot="1">
      <c r="A30" s="1410"/>
      <c r="B30" s="1411"/>
      <c r="C30" s="1411"/>
      <c r="D30" s="1411"/>
      <c r="E30" s="1411"/>
      <c r="F30" s="1411"/>
      <c r="G30" s="1411"/>
      <c r="H30" s="1411"/>
      <c r="I30" s="1411"/>
      <c r="J30" s="1411"/>
      <c r="K30" s="1411"/>
      <c r="L30" s="1411"/>
      <c r="M30" s="1411"/>
      <c r="N30" s="1411"/>
      <c r="O30" s="1411"/>
      <c r="P30" s="1411"/>
      <c r="Q30" s="1411"/>
      <c r="R30" s="1412" t="s">
        <v>1243</v>
      </c>
      <c r="S30" s="1412" t="s">
        <v>1249</v>
      </c>
      <c r="T30" s="1412" t="s">
        <v>1231</v>
      </c>
      <c r="U30" s="1412" t="s">
        <v>1233</v>
      </c>
      <c r="V30" s="1412" t="s">
        <v>1239</v>
      </c>
      <c r="W30" s="1412" t="s">
        <v>1231</v>
      </c>
      <c r="X30" s="1417" t="s">
        <v>1229</v>
      </c>
      <c r="Y30" s="1412" t="s">
        <v>1233</v>
      </c>
      <c r="Z30" s="1412" t="s">
        <v>1243</v>
      </c>
      <c r="AA30" s="1412" t="s">
        <v>1235</v>
      </c>
      <c r="AB30" s="1412" t="s">
        <v>1232</v>
      </c>
      <c r="AC30" s="1412" t="s">
        <v>1249</v>
      </c>
      <c r="AD30" s="1415" t="s">
        <v>1226</v>
      </c>
      <c r="AE30" s="1412" t="s">
        <v>1233</v>
      </c>
      <c r="AF30" s="1412" t="s">
        <v>1230</v>
      </c>
      <c r="AG30" s="1417" t="s">
        <v>1229</v>
      </c>
      <c r="AH30" s="1412" t="s">
        <v>1227</v>
      </c>
      <c r="AI30" s="1412" t="s">
        <v>1235</v>
      </c>
      <c r="AJ30" s="1412" t="s">
        <v>1233</v>
      </c>
      <c r="AK30" s="1412" t="s">
        <v>1235</v>
      </c>
      <c r="AL30" s="1417" t="s">
        <v>1229</v>
      </c>
      <c r="AM30" s="1416" t="s">
        <v>1228</v>
      </c>
      <c r="AN30" s="1412" t="s">
        <v>1233</v>
      </c>
      <c r="AO30" s="1412" t="s">
        <v>1237</v>
      </c>
      <c r="AP30" s="1412" t="s">
        <v>4200</v>
      </c>
      <c r="AQ30" s="1412" t="s">
        <v>1231</v>
      </c>
      <c r="AR30" s="1412" t="s">
        <v>1233</v>
      </c>
      <c r="AS30" s="1412" t="s">
        <v>1231</v>
      </c>
      <c r="AT30" s="1412" t="s">
        <v>1240</v>
      </c>
      <c r="AU30" s="1416" t="s">
        <v>1228</v>
      </c>
      <c r="AV30" s="1412" t="s">
        <v>1232</v>
      </c>
      <c r="AW30" s="1412" t="s">
        <v>1233</v>
      </c>
      <c r="AX30" s="1412" t="s">
        <v>1237</v>
      </c>
      <c r="AY30" s="1412" t="s">
        <v>4200</v>
      </c>
      <c r="AZ30" s="1412" t="s">
        <v>1231</v>
      </c>
      <c r="BA30" s="1418">
        <v>8</v>
      </c>
      <c r="BB30" s="1418">
        <v>8</v>
      </c>
      <c r="BC30" s="1418">
        <v>3</v>
      </c>
      <c r="BD30" s="1418">
        <v>2</v>
      </c>
      <c r="BE30" s="1418">
        <v>1</v>
      </c>
      <c r="BF30" s="1418">
        <v>0</v>
      </c>
      <c r="BG30" s="1460">
        <f t="shared" si="2"/>
        <v>6</v>
      </c>
      <c r="BH30" s="1418">
        <f>+BH26+BG30</f>
        <v>72</v>
      </c>
      <c r="BI30" s="1419">
        <f>+R31-V27</f>
        <v>28</v>
      </c>
      <c r="BJ30" s="1419">
        <f>+BJ26+BI30</f>
        <v>218</v>
      </c>
      <c r="BK30" s="1419">
        <f t="shared" si="0"/>
        <v>22</v>
      </c>
      <c r="BL30" s="1418">
        <v>3</v>
      </c>
      <c r="BM30" s="1418">
        <v>10</v>
      </c>
      <c r="BN30" s="1418">
        <f>+BN26+BF30</f>
        <v>11</v>
      </c>
      <c r="BO30" s="1418">
        <f>+BO26+BE30</f>
        <v>16</v>
      </c>
      <c r="BP30" s="1418">
        <f>+BP26+BD30</f>
        <v>24</v>
      </c>
      <c r="BQ30" s="1418">
        <f>+BQ26+BC30</f>
        <v>21</v>
      </c>
      <c r="BR30" s="1418">
        <f t="shared" si="1"/>
        <v>32</v>
      </c>
      <c r="BS30" s="1418">
        <v>10</v>
      </c>
      <c r="BT30" s="1420" t="s">
        <v>4423</v>
      </c>
      <c r="BU30" s="1421" t="s">
        <v>4423</v>
      </c>
      <c r="BV30" s="1421" t="s">
        <v>4423</v>
      </c>
      <c r="BW30" s="1421" t="s">
        <v>4423</v>
      </c>
      <c r="BX30" s="1421" t="s">
        <v>4423</v>
      </c>
      <c r="BY30" s="1421" t="s">
        <v>4423</v>
      </c>
    </row>
    <row r="31" spans="1:120" s="1404" customFormat="1" ht="12.95" customHeight="1" thickTop="1" thickBot="1">
      <c r="A31" s="1424"/>
      <c r="R31" s="1404">
        <v>218</v>
      </c>
      <c r="S31" s="1404">
        <v>217</v>
      </c>
      <c r="T31" s="1404">
        <v>216</v>
      </c>
      <c r="V31" s="1404">
        <v>215</v>
      </c>
      <c r="W31" s="1404">
        <v>214</v>
      </c>
      <c r="X31" s="1404">
        <v>213</v>
      </c>
      <c r="Z31" s="1404">
        <v>212</v>
      </c>
      <c r="AA31" s="1404">
        <v>211</v>
      </c>
      <c r="AB31" s="1404">
        <v>210</v>
      </c>
      <c r="AC31" s="1404">
        <v>209</v>
      </c>
      <c r="AD31" s="1429">
        <v>208</v>
      </c>
      <c r="AF31" s="1404">
        <v>207</v>
      </c>
      <c r="AG31" s="1404">
        <v>206</v>
      </c>
      <c r="AH31" s="1404">
        <v>205</v>
      </c>
      <c r="AI31" s="1404">
        <v>204</v>
      </c>
      <c r="AK31" s="1404">
        <v>203</v>
      </c>
      <c r="AL31" s="1404">
        <v>202</v>
      </c>
      <c r="AM31" s="1404">
        <v>201</v>
      </c>
      <c r="AO31" s="1404">
        <v>200</v>
      </c>
      <c r="AP31" s="1404">
        <v>199</v>
      </c>
      <c r="AQ31" s="1404">
        <v>198</v>
      </c>
      <c r="AS31" s="1404">
        <v>197</v>
      </c>
      <c r="AT31" s="1404">
        <v>196</v>
      </c>
      <c r="AU31" s="1404">
        <v>195</v>
      </c>
      <c r="AV31" s="1404">
        <v>194</v>
      </c>
      <c r="AX31" s="1404">
        <v>193</v>
      </c>
      <c r="AY31" s="1404">
        <v>192</v>
      </c>
      <c r="AZ31" s="1404">
        <v>191</v>
      </c>
      <c r="BH31" s="1409">
        <f>+BH27+BG31</f>
        <v>0</v>
      </c>
      <c r="BI31" s="1409"/>
      <c r="BJ31" s="1404">
        <f>+BJ27+BI31</f>
        <v>0</v>
      </c>
      <c r="BK31" s="1404">
        <f>+BI31-BG31</f>
        <v>0</v>
      </c>
      <c r="BN31" s="1409">
        <f>+BN27+BF31</f>
        <v>0</v>
      </c>
      <c r="BO31" s="1409">
        <f>+BO27+BE31</f>
        <v>0</v>
      </c>
      <c r="BP31" s="1409">
        <f>+BP27+BD31</f>
        <v>0</v>
      </c>
      <c r="BQ31" s="1409">
        <f>+BQ27+BC31</f>
        <v>0</v>
      </c>
      <c r="BR31" s="1409">
        <f>+BQ31+BN31</f>
        <v>0</v>
      </c>
      <c r="BS31" s="1409"/>
      <c r="BT31" s="1440"/>
    </row>
    <row r="32" spans="1:120" s="1452" customFormat="1" ht="12.75" thickTop="1" thickBot="1">
      <c r="A32" s="1451"/>
      <c r="B32" s="1409"/>
      <c r="C32" s="1409"/>
      <c r="D32" s="1409"/>
      <c r="E32" s="1409"/>
      <c r="F32" s="1409"/>
      <c r="G32" s="1409"/>
      <c r="H32" s="1409"/>
      <c r="I32" s="1409"/>
      <c r="J32" s="1409"/>
      <c r="K32" s="1409"/>
      <c r="L32" s="1409"/>
      <c r="M32" s="1409"/>
      <c r="N32" s="1409"/>
      <c r="O32" s="1409"/>
      <c r="P32" s="1409"/>
      <c r="Q32" s="1409"/>
      <c r="R32" s="1453">
        <v>195</v>
      </c>
      <c r="S32" s="1409">
        <v>194</v>
      </c>
      <c r="T32" s="1409">
        <v>193</v>
      </c>
      <c r="U32" s="1409"/>
      <c r="V32" s="1409">
        <v>192</v>
      </c>
      <c r="W32" s="1409">
        <v>191</v>
      </c>
      <c r="X32" s="1409">
        <v>190</v>
      </c>
      <c r="Y32" s="1409"/>
      <c r="Z32" s="1409">
        <v>189</v>
      </c>
      <c r="AA32" s="1409">
        <v>188</v>
      </c>
      <c r="AB32" s="1409">
        <v>187</v>
      </c>
      <c r="AC32" s="1409">
        <v>186</v>
      </c>
      <c r="AD32" s="1409">
        <v>185</v>
      </c>
      <c r="AE32" s="1409"/>
      <c r="AF32" s="1409">
        <v>184</v>
      </c>
      <c r="AG32" s="1409">
        <v>183</v>
      </c>
      <c r="AH32" s="1429">
        <v>182</v>
      </c>
      <c r="AI32" s="1409">
        <v>181</v>
      </c>
      <c r="AJ32" s="1409"/>
      <c r="AK32" s="1409">
        <v>180</v>
      </c>
      <c r="AL32" s="1409">
        <v>179</v>
      </c>
      <c r="AM32" s="1409">
        <v>178</v>
      </c>
      <c r="AN32" s="1409"/>
      <c r="AO32" s="1409">
        <v>177</v>
      </c>
      <c r="AP32" s="1409">
        <v>176</v>
      </c>
      <c r="AQ32" s="1404">
        <v>175</v>
      </c>
      <c r="AR32" s="1409"/>
      <c r="AS32" s="1404">
        <v>174</v>
      </c>
      <c r="AT32" s="1409">
        <v>173</v>
      </c>
      <c r="AU32" s="1409">
        <v>172</v>
      </c>
      <c r="AV32" s="1409">
        <v>171</v>
      </c>
      <c r="AW32" s="1409"/>
      <c r="AX32" s="1409">
        <v>170</v>
      </c>
      <c r="AY32" s="1409">
        <v>169</v>
      </c>
      <c r="AZ32" s="1409">
        <v>168</v>
      </c>
      <c r="BA32" s="1409"/>
      <c r="BB32" s="1409"/>
      <c r="BC32" s="1409"/>
      <c r="BD32" s="1409"/>
      <c r="BE32" s="1409"/>
      <c r="BF32" s="1409"/>
      <c r="BG32" s="1409"/>
      <c r="BH32" s="1409"/>
      <c r="BI32" s="1404"/>
      <c r="BJ32" s="1404"/>
      <c r="BK32" s="1404"/>
      <c r="BL32" s="1409"/>
      <c r="BM32" s="1409"/>
      <c r="BN32" s="1409"/>
      <c r="BO32" s="1409"/>
      <c r="BP32" s="1409"/>
      <c r="BQ32" s="1409"/>
      <c r="BR32" s="1409"/>
      <c r="BS32" s="1409"/>
      <c r="BT32" s="1440"/>
      <c r="BU32" s="1409"/>
      <c r="BV32" s="1409"/>
      <c r="BW32" s="1409"/>
      <c r="BX32" s="1409"/>
      <c r="BY32" s="1409"/>
      <c r="BZ32" s="1409"/>
    </row>
    <row r="33" spans="1:82" s="1452" customFormat="1" ht="12.75" thickTop="1" thickBot="1">
      <c r="A33" s="1451"/>
      <c r="B33" s="1409"/>
      <c r="C33" s="1409"/>
      <c r="D33" s="1409"/>
      <c r="E33" s="1409"/>
      <c r="F33" s="1409"/>
      <c r="G33" s="1409"/>
      <c r="H33" s="1409"/>
      <c r="I33" s="1409"/>
      <c r="J33" s="1409"/>
      <c r="K33" s="1409"/>
      <c r="L33" s="1409"/>
      <c r="M33" s="1409"/>
      <c r="N33" s="1409"/>
      <c r="O33" s="1409"/>
      <c r="P33" s="1409"/>
      <c r="Q33" s="1409"/>
      <c r="R33" s="1409">
        <v>148</v>
      </c>
      <c r="S33" s="1409">
        <v>149</v>
      </c>
      <c r="T33" s="1409">
        <v>150</v>
      </c>
      <c r="U33" s="1409"/>
      <c r="V33" s="1409">
        <v>151</v>
      </c>
      <c r="W33" s="1409">
        <v>152</v>
      </c>
      <c r="X33" s="1409">
        <v>153</v>
      </c>
      <c r="Y33" s="1409"/>
      <c r="Z33" s="1409">
        <v>154</v>
      </c>
      <c r="AA33" s="1409">
        <v>155</v>
      </c>
      <c r="AB33" s="1429">
        <v>156</v>
      </c>
      <c r="AC33" s="1409">
        <v>157</v>
      </c>
      <c r="AD33" s="1409">
        <v>158</v>
      </c>
      <c r="AE33" s="1409"/>
      <c r="AF33" s="1453">
        <v>159</v>
      </c>
      <c r="AG33" s="1409">
        <v>160</v>
      </c>
      <c r="AH33" s="1409">
        <v>161</v>
      </c>
      <c r="AI33" s="1409">
        <v>162</v>
      </c>
      <c r="AJ33" s="1409"/>
      <c r="AK33" s="1409">
        <v>163</v>
      </c>
      <c r="AL33" s="1409">
        <v>164</v>
      </c>
      <c r="AM33" s="1409">
        <v>165</v>
      </c>
      <c r="AN33" s="1409"/>
      <c r="AO33" s="1409">
        <v>166</v>
      </c>
      <c r="AP33" s="1409">
        <v>167</v>
      </c>
      <c r="AQ33" s="1404">
        <v>168</v>
      </c>
      <c r="AR33" s="1409"/>
      <c r="AS33" s="1404">
        <v>169</v>
      </c>
      <c r="AT33" s="1409">
        <v>170</v>
      </c>
      <c r="AU33" s="1404">
        <v>171</v>
      </c>
      <c r="AV33" s="1409">
        <v>172</v>
      </c>
      <c r="AW33" s="1409"/>
      <c r="AX33" s="1409">
        <v>173</v>
      </c>
      <c r="AY33" s="1409">
        <v>174</v>
      </c>
      <c r="AZ33" s="1409">
        <v>175</v>
      </c>
      <c r="BA33" s="1409"/>
      <c r="BB33" s="1409"/>
      <c r="BC33" s="1409"/>
      <c r="BD33" s="1409"/>
      <c r="BE33" s="1409"/>
      <c r="BF33" s="1409"/>
      <c r="BG33" s="1409"/>
      <c r="BH33" s="1409"/>
      <c r="BI33" s="1404"/>
      <c r="BJ33" s="1404"/>
      <c r="BK33" s="1404"/>
      <c r="BL33" s="1409"/>
      <c r="BM33" s="1409"/>
      <c r="BN33" s="1409"/>
      <c r="BO33" s="1409"/>
      <c r="BP33" s="1409"/>
      <c r="BQ33" s="1409"/>
      <c r="BR33" s="1409"/>
      <c r="BS33" s="1409"/>
      <c r="BT33" s="1440"/>
      <c r="BU33" s="1409"/>
      <c r="BV33" s="1409"/>
      <c r="BW33" s="1409"/>
      <c r="BX33" s="1409"/>
      <c r="BY33" s="1409"/>
      <c r="BZ33" s="1409"/>
    </row>
    <row r="34" spans="1:82" ht="24.75" thickTop="1" thickBot="1">
      <c r="A34" s="1442"/>
      <c r="B34" s="1443"/>
      <c r="C34" s="1443"/>
      <c r="D34" s="1443"/>
      <c r="E34" s="1443"/>
      <c r="F34" s="1443"/>
      <c r="G34" s="1443"/>
      <c r="H34" s="1443"/>
      <c r="I34" s="1443"/>
      <c r="J34" s="1443"/>
      <c r="K34" s="1443"/>
      <c r="L34" s="1443"/>
      <c r="M34" s="1443"/>
      <c r="N34" s="1443"/>
      <c r="O34" s="1443"/>
      <c r="P34" s="1443"/>
      <c r="Q34" s="1443"/>
      <c r="R34" s="1443"/>
      <c r="S34" s="1443"/>
      <c r="T34" s="1443"/>
      <c r="U34" s="1443"/>
      <c r="V34" s="1443"/>
      <c r="W34" s="1444" t="s">
        <v>1237</v>
      </c>
      <c r="X34" s="1444" t="s">
        <v>1244</v>
      </c>
      <c r="Y34" s="1444" t="s">
        <v>2409</v>
      </c>
      <c r="Z34" s="1455" t="s">
        <v>1245</v>
      </c>
      <c r="AA34" s="1445" t="s">
        <v>1228</v>
      </c>
      <c r="AB34" s="1444" t="s">
        <v>1233</v>
      </c>
      <c r="AC34" s="1444" t="s">
        <v>1237</v>
      </c>
      <c r="AD34" s="1444" t="s">
        <v>1231</v>
      </c>
      <c r="AE34" s="1444" t="s">
        <v>1240</v>
      </c>
      <c r="AF34" s="1444" t="s">
        <v>1235</v>
      </c>
      <c r="AG34" s="1444" t="s">
        <v>1233</v>
      </c>
      <c r="AH34" s="1444" t="s">
        <v>4850</v>
      </c>
      <c r="AI34" s="1444" t="s">
        <v>1240</v>
      </c>
      <c r="AJ34" s="1444" t="s">
        <v>1231</v>
      </c>
      <c r="AK34" s="1444" t="s">
        <v>1233</v>
      </c>
      <c r="AL34" s="1444" t="s">
        <v>1250</v>
      </c>
      <c r="AM34" s="1444" t="s">
        <v>1235</v>
      </c>
      <c r="AN34" s="1444" t="s">
        <v>1230</v>
      </c>
      <c r="AO34" s="1444" t="s">
        <v>1233</v>
      </c>
      <c r="AP34" s="1444" t="s">
        <v>4200</v>
      </c>
      <c r="AQ34" s="1444" t="s">
        <v>1227</v>
      </c>
      <c r="AR34" s="1447" t="s">
        <v>1229</v>
      </c>
      <c r="AS34" s="1414" t="s">
        <v>1245</v>
      </c>
      <c r="AT34" s="1444" t="s">
        <v>1237</v>
      </c>
      <c r="AU34" s="1444" t="s">
        <v>1233</v>
      </c>
      <c r="AV34" s="1446" t="s">
        <v>1242</v>
      </c>
      <c r="AW34" s="1444" t="s">
        <v>1235</v>
      </c>
      <c r="AX34" s="1447" t="s">
        <v>1229</v>
      </c>
      <c r="AY34" s="1466" t="s">
        <v>1245</v>
      </c>
      <c r="AZ34" s="1467" t="s">
        <v>1229</v>
      </c>
      <c r="BA34" s="1409">
        <v>9</v>
      </c>
      <c r="BB34" s="1409">
        <v>6</v>
      </c>
      <c r="BC34" s="1409">
        <v>4</v>
      </c>
      <c r="BD34" s="1409">
        <v>1</v>
      </c>
      <c r="BE34" s="1409">
        <v>0</v>
      </c>
      <c r="BF34" s="1409">
        <v>3</v>
      </c>
      <c r="BG34" s="1465">
        <f t="shared" si="2"/>
        <v>8</v>
      </c>
      <c r="BH34" s="1409">
        <f>+BH30+BG34</f>
        <v>80</v>
      </c>
      <c r="BI34" s="1404">
        <f>+W35-R31</f>
        <v>25</v>
      </c>
      <c r="BJ34" s="1404">
        <f>+BJ30+BI34</f>
        <v>243</v>
      </c>
      <c r="BK34" s="1404">
        <f t="shared" si="0"/>
        <v>17</v>
      </c>
      <c r="BL34" s="1409">
        <v>2</v>
      </c>
      <c r="BM34" s="1409">
        <v>11</v>
      </c>
      <c r="BN34" s="1409">
        <f>+BN30+BF34</f>
        <v>14</v>
      </c>
      <c r="BO34" s="1409">
        <f>+BO30+BE34</f>
        <v>16</v>
      </c>
      <c r="BP34" s="1409">
        <f>+BP30+BD34</f>
        <v>25</v>
      </c>
      <c r="BQ34" s="1409">
        <f>+BQ30+BC34</f>
        <v>25</v>
      </c>
      <c r="BR34" s="1409">
        <f t="shared" si="1"/>
        <v>39</v>
      </c>
      <c r="BS34" s="1409" t="s">
        <v>4423</v>
      </c>
      <c r="BT34" s="1440" t="s">
        <v>4423</v>
      </c>
      <c r="BU34" s="1421" t="s">
        <v>4423</v>
      </c>
      <c r="BV34" s="1421" t="s">
        <v>4423</v>
      </c>
      <c r="BW34" s="1421" t="s">
        <v>4423</v>
      </c>
      <c r="BX34" s="1421" t="s">
        <v>4423</v>
      </c>
      <c r="BY34" s="1421" t="s">
        <v>4423</v>
      </c>
      <c r="BZ34" s="1421" t="s">
        <v>4423</v>
      </c>
      <c r="CA34" s="1422" t="s">
        <v>4423</v>
      </c>
      <c r="CB34" s="1422" t="s">
        <v>4423</v>
      </c>
      <c r="CC34" s="1422" t="s">
        <v>4423</v>
      </c>
      <c r="CD34" s="1422" t="s">
        <v>4423</v>
      </c>
    </row>
    <row r="35" spans="1:82" s="1404" customFormat="1" ht="12.95" customHeight="1" thickTop="1" thickBot="1">
      <c r="A35" s="1424"/>
      <c r="W35" s="1404">
        <v>243</v>
      </c>
      <c r="X35" s="1404">
        <v>242</v>
      </c>
      <c r="Y35" s="1404">
        <v>241</v>
      </c>
      <c r="Z35" s="1404">
        <v>240</v>
      </c>
      <c r="AA35" s="1404">
        <v>239</v>
      </c>
      <c r="AC35" s="1404">
        <v>238</v>
      </c>
      <c r="AD35" s="1404">
        <v>237</v>
      </c>
      <c r="AE35" s="1404">
        <v>236</v>
      </c>
      <c r="AF35" s="1404">
        <v>235</v>
      </c>
      <c r="AH35" s="1429">
        <v>234</v>
      </c>
      <c r="AI35" s="1404">
        <v>233</v>
      </c>
      <c r="AJ35" s="1404">
        <v>232</v>
      </c>
      <c r="AK35" s="1468"/>
      <c r="AL35" s="1468">
        <v>231</v>
      </c>
      <c r="AM35" s="1468">
        <v>230</v>
      </c>
      <c r="AN35" s="1468">
        <v>229</v>
      </c>
      <c r="AO35" s="1468"/>
      <c r="AP35" s="1404">
        <v>228</v>
      </c>
      <c r="AQ35" s="1404">
        <v>227</v>
      </c>
      <c r="AR35" s="1404">
        <v>226</v>
      </c>
      <c r="AS35" s="1404">
        <v>225</v>
      </c>
      <c r="AT35" s="1404">
        <v>224</v>
      </c>
      <c r="AV35" s="1409">
        <v>223</v>
      </c>
      <c r="AW35" s="1404">
        <v>222</v>
      </c>
      <c r="AX35" s="1404">
        <v>221</v>
      </c>
      <c r="AY35" s="1404">
        <v>220</v>
      </c>
      <c r="AZ35" s="1404">
        <v>219</v>
      </c>
      <c r="BH35" s="1409">
        <f>+BH31+BG35</f>
        <v>0</v>
      </c>
      <c r="BI35" s="1409"/>
      <c r="BJ35" s="1404">
        <f>+BJ31+BI35</f>
        <v>0</v>
      </c>
      <c r="BK35" s="1404">
        <f>+BI35-BG35</f>
        <v>0</v>
      </c>
      <c r="BN35" s="1409">
        <f>+BN31+BF35</f>
        <v>0</v>
      </c>
      <c r="BO35" s="1409">
        <f>+BO31+BE35</f>
        <v>0</v>
      </c>
      <c r="BP35" s="1409">
        <f>+BP31+BD35</f>
        <v>0</v>
      </c>
      <c r="BQ35" s="1409">
        <f>+BQ31+BC35</f>
        <v>0</v>
      </c>
      <c r="BR35" s="1409">
        <f>+BQ35+BN35</f>
        <v>0</v>
      </c>
      <c r="BS35" s="1409"/>
      <c r="BT35" s="1440"/>
    </row>
    <row r="36" spans="1:82" s="1452" customFormat="1" ht="12.75" thickTop="1" thickBot="1">
      <c r="A36" s="1451"/>
      <c r="B36" s="1409"/>
      <c r="C36" s="1409"/>
      <c r="D36" s="1409"/>
      <c r="E36" s="1409"/>
      <c r="F36" s="1409"/>
      <c r="G36" s="1409"/>
      <c r="H36" s="1409"/>
      <c r="I36" s="1409"/>
      <c r="J36" s="1409"/>
      <c r="K36" s="1409"/>
      <c r="L36" s="1409"/>
      <c r="M36" s="1409"/>
      <c r="N36" s="1409"/>
      <c r="O36" s="1409"/>
      <c r="P36" s="1409"/>
      <c r="Q36" s="1409"/>
      <c r="R36" s="1409"/>
      <c r="S36" s="1409"/>
      <c r="T36" s="1409"/>
      <c r="U36" s="1409"/>
      <c r="V36" s="1409"/>
      <c r="W36" s="1409">
        <v>220</v>
      </c>
      <c r="X36" s="1409">
        <v>219</v>
      </c>
      <c r="Y36" s="1409">
        <v>218</v>
      </c>
      <c r="Z36" s="1409">
        <v>217</v>
      </c>
      <c r="AA36" s="1409">
        <v>216</v>
      </c>
      <c r="AB36" s="1409"/>
      <c r="AC36" s="1409">
        <v>215</v>
      </c>
      <c r="AD36" s="1409">
        <v>214</v>
      </c>
      <c r="AE36" s="1409">
        <v>213</v>
      </c>
      <c r="AF36" s="1409">
        <v>212</v>
      </c>
      <c r="AG36" s="1409"/>
      <c r="AH36" s="1409">
        <v>211</v>
      </c>
      <c r="AI36" s="1409">
        <v>210</v>
      </c>
      <c r="AJ36" s="1409">
        <v>209</v>
      </c>
      <c r="AK36" s="1409"/>
      <c r="AL36" s="1429">
        <v>208</v>
      </c>
      <c r="AM36" s="1409">
        <v>207</v>
      </c>
      <c r="AN36" s="1409">
        <v>206</v>
      </c>
      <c r="AO36" s="1409"/>
      <c r="AP36" s="1409">
        <v>205</v>
      </c>
      <c r="AQ36" s="1404">
        <v>204</v>
      </c>
      <c r="AR36" s="1409">
        <v>203</v>
      </c>
      <c r="AS36" s="1404">
        <v>202</v>
      </c>
      <c r="AT36" s="1409">
        <v>201</v>
      </c>
      <c r="AU36" s="1409"/>
      <c r="AV36" s="1409">
        <v>200</v>
      </c>
      <c r="AW36" s="1409">
        <v>199</v>
      </c>
      <c r="AX36" s="1409">
        <v>198</v>
      </c>
      <c r="AY36" s="1409">
        <v>197</v>
      </c>
      <c r="AZ36" s="1409">
        <v>196</v>
      </c>
      <c r="BA36" s="1409"/>
      <c r="BB36" s="1409"/>
      <c r="BC36" s="1409"/>
      <c r="BD36" s="1409"/>
      <c r="BE36" s="1409"/>
      <c r="BF36" s="1409"/>
      <c r="BG36" s="1409"/>
      <c r="BH36" s="1409"/>
      <c r="BI36" s="1404"/>
      <c r="BJ36" s="1404"/>
      <c r="BK36" s="1404"/>
      <c r="BL36" s="1409"/>
      <c r="BM36" s="1409"/>
      <c r="BN36" s="1409"/>
      <c r="BO36" s="1409"/>
      <c r="BP36" s="1409"/>
      <c r="BQ36" s="1409"/>
      <c r="BR36" s="1409"/>
      <c r="BS36" s="1409"/>
      <c r="BT36" s="1440"/>
      <c r="BU36" s="1409"/>
      <c r="BV36" s="1409"/>
      <c r="BW36" s="1409"/>
      <c r="BX36" s="1409"/>
      <c r="BY36" s="1409"/>
      <c r="BZ36" s="1409"/>
    </row>
    <row r="37" spans="1:82" s="1452" customFormat="1" ht="12.75" thickTop="1" thickBot="1">
      <c r="A37" s="1451"/>
      <c r="B37" s="1409"/>
      <c r="C37" s="1409"/>
      <c r="D37" s="1409"/>
      <c r="E37" s="1409"/>
      <c r="F37" s="1409"/>
      <c r="G37" s="1409"/>
      <c r="H37" s="1409"/>
      <c r="I37" s="1409"/>
      <c r="J37" s="1409"/>
      <c r="K37" s="1409"/>
      <c r="L37" s="1409"/>
      <c r="M37" s="1409"/>
      <c r="N37" s="1409"/>
      <c r="O37" s="1409"/>
      <c r="P37" s="1409"/>
      <c r="Q37" s="1409"/>
      <c r="R37" s="1409"/>
      <c r="S37" s="1409"/>
      <c r="T37" s="1409"/>
      <c r="U37" s="1409"/>
      <c r="V37" s="1409"/>
      <c r="W37" s="1409">
        <v>123</v>
      </c>
      <c r="X37" s="1409">
        <v>124</v>
      </c>
      <c r="Y37" s="1409">
        <v>125</v>
      </c>
      <c r="Z37" s="1409">
        <v>126</v>
      </c>
      <c r="AA37" s="1409">
        <v>127</v>
      </c>
      <c r="AB37" s="1409"/>
      <c r="AC37" s="1409">
        <v>128</v>
      </c>
      <c r="AD37" s="1409">
        <v>129</v>
      </c>
      <c r="AE37" s="1429">
        <v>130</v>
      </c>
      <c r="AF37" s="1409">
        <v>131</v>
      </c>
      <c r="AG37" s="1409"/>
      <c r="AH37" s="1409">
        <v>132</v>
      </c>
      <c r="AI37" s="1453">
        <v>133</v>
      </c>
      <c r="AJ37" s="1409">
        <v>134</v>
      </c>
      <c r="AK37" s="1409"/>
      <c r="AL37" s="1409">
        <v>135</v>
      </c>
      <c r="AM37" s="1409">
        <v>136</v>
      </c>
      <c r="AN37" s="1409">
        <v>137</v>
      </c>
      <c r="AO37" s="1409"/>
      <c r="AP37" s="1409">
        <v>138</v>
      </c>
      <c r="AQ37" s="1404">
        <v>139</v>
      </c>
      <c r="AR37" s="1409">
        <v>140</v>
      </c>
      <c r="AS37" s="1404">
        <v>141</v>
      </c>
      <c r="AT37" s="1409">
        <v>142</v>
      </c>
      <c r="AU37" s="1409"/>
      <c r="AV37" s="1409">
        <v>143</v>
      </c>
      <c r="AW37" s="1409">
        <v>144</v>
      </c>
      <c r="AX37" s="1409">
        <v>145</v>
      </c>
      <c r="AY37" s="1409">
        <v>146</v>
      </c>
      <c r="AZ37" s="1409">
        <v>147</v>
      </c>
      <c r="BA37" s="1409"/>
      <c r="BB37" s="1409"/>
      <c r="BC37" s="1409"/>
      <c r="BD37" s="1409"/>
      <c r="BE37" s="1409"/>
      <c r="BF37" s="1409"/>
      <c r="BG37" s="1409"/>
      <c r="BH37" s="1409"/>
      <c r="BI37" s="1404"/>
      <c r="BJ37" s="1404"/>
      <c r="BK37" s="1404"/>
      <c r="BL37" s="1409"/>
      <c r="BM37" s="1409"/>
      <c r="BN37" s="1409"/>
      <c r="BO37" s="1409"/>
      <c r="BP37" s="1409"/>
      <c r="BQ37" s="1409"/>
      <c r="BR37" s="1409"/>
      <c r="BS37" s="1409"/>
      <c r="BT37" s="1440"/>
      <c r="BU37" s="1409"/>
      <c r="BV37" s="1409"/>
      <c r="BW37" s="1409"/>
      <c r="BX37" s="1409"/>
      <c r="BY37" s="1409"/>
      <c r="BZ37" s="1409"/>
    </row>
    <row r="38" spans="1:82" ht="24.75" thickTop="1" thickBot="1">
      <c r="A38" s="1442"/>
      <c r="B38" s="1443"/>
      <c r="C38" s="1443"/>
      <c r="D38" s="1443"/>
      <c r="E38" s="1443"/>
      <c r="F38" s="1443"/>
      <c r="G38" s="1443"/>
      <c r="H38" s="1443"/>
      <c r="I38" s="1443"/>
      <c r="J38" s="1443"/>
      <c r="K38" s="1443"/>
      <c r="L38" s="1443"/>
      <c r="M38" s="1443"/>
      <c r="N38" s="1444" t="s">
        <v>1237</v>
      </c>
      <c r="O38" s="1454" t="s">
        <v>1226</v>
      </c>
      <c r="P38" s="1444" t="s">
        <v>1241</v>
      </c>
      <c r="Q38" s="1444" t="s">
        <v>1233</v>
      </c>
      <c r="R38" s="1444" t="s">
        <v>4850</v>
      </c>
      <c r="S38" s="1444" t="s">
        <v>1240</v>
      </c>
      <c r="T38" s="1444" t="s">
        <v>1231</v>
      </c>
      <c r="U38" s="1444" t="s">
        <v>1233</v>
      </c>
      <c r="V38" s="1444" t="s">
        <v>1235</v>
      </c>
      <c r="W38" s="1445" t="s">
        <v>1228</v>
      </c>
      <c r="X38" s="1444" t="s">
        <v>1232</v>
      </c>
      <c r="Y38" s="1444" t="s">
        <v>1227</v>
      </c>
      <c r="Z38" s="1444" t="s">
        <v>1233</v>
      </c>
      <c r="AA38" s="1454" t="s">
        <v>1226</v>
      </c>
      <c r="AB38" s="1444" t="s">
        <v>1248</v>
      </c>
      <c r="AC38" s="1444" t="s">
        <v>1233</v>
      </c>
      <c r="AD38" s="1444" t="s">
        <v>1227</v>
      </c>
      <c r="AE38" s="1413" t="s">
        <v>1235</v>
      </c>
      <c r="AF38" s="1414" t="s">
        <v>1245</v>
      </c>
      <c r="AG38" s="1445" t="s">
        <v>1228</v>
      </c>
      <c r="AH38" s="1444" t="s">
        <v>1237</v>
      </c>
      <c r="AI38" s="1454" t="s">
        <v>1226</v>
      </c>
      <c r="AJ38" s="1444" t="s">
        <v>1233</v>
      </c>
      <c r="AK38" s="1436" t="s">
        <v>1242</v>
      </c>
      <c r="AL38" s="1437" t="s">
        <v>4854</v>
      </c>
      <c r="AM38" s="1437" t="s">
        <v>1237</v>
      </c>
      <c r="AN38" s="1438" t="s">
        <v>1226</v>
      </c>
      <c r="AO38" s="1439" t="s">
        <v>4855</v>
      </c>
      <c r="AP38" s="1444" t="s">
        <v>1233</v>
      </c>
      <c r="AQ38" s="1444" t="s">
        <v>1244</v>
      </c>
      <c r="AR38" s="1444" t="s">
        <v>1249</v>
      </c>
      <c r="AS38" s="1434" t="s">
        <v>1245</v>
      </c>
      <c r="AT38" s="1467" t="s">
        <v>1229</v>
      </c>
      <c r="AU38" s="1454" t="s">
        <v>1226</v>
      </c>
      <c r="AV38" s="1444" t="s">
        <v>1233</v>
      </c>
      <c r="AW38" s="1446" t="s">
        <v>1242</v>
      </c>
      <c r="AX38" s="1445" t="s">
        <v>1228</v>
      </c>
      <c r="AY38" s="1444" t="s">
        <v>2409</v>
      </c>
      <c r="AZ38" s="1444" t="s">
        <v>1238</v>
      </c>
      <c r="BA38" s="1409">
        <v>10</v>
      </c>
      <c r="BB38" s="1409">
        <v>8</v>
      </c>
      <c r="BC38" s="1409">
        <v>3</v>
      </c>
      <c r="BD38" s="1409">
        <v>3</v>
      </c>
      <c r="BE38" s="1409">
        <v>5</v>
      </c>
      <c r="BF38" s="1409">
        <v>2</v>
      </c>
      <c r="BG38" s="1465">
        <f t="shared" si="2"/>
        <v>13</v>
      </c>
      <c r="BH38" s="1409">
        <f>+BH34+BG38</f>
        <v>93</v>
      </c>
      <c r="BI38" s="1404">
        <f>+N39-W35</f>
        <v>32</v>
      </c>
      <c r="BJ38" s="1404">
        <f>+BJ34+BI38</f>
        <v>275</v>
      </c>
      <c r="BK38" s="1404">
        <f t="shared" si="0"/>
        <v>19</v>
      </c>
      <c r="BL38" s="1409">
        <v>4</v>
      </c>
      <c r="BM38" s="1409">
        <v>12</v>
      </c>
      <c r="BN38" s="1409">
        <f>+BN34+BF38</f>
        <v>16</v>
      </c>
      <c r="BO38" s="1409">
        <f>+BO34+BE38</f>
        <v>21</v>
      </c>
      <c r="BP38" s="1409">
        <f>+BP34+BD38</f>
        <v>28</v>
      </c>
      <c r="BQ38" s="1409">
        <f>+BQ34+BC38</f>
        <v>28</v>
      </c>
      <c r="BR38" s="1409">
        <f t="shared" si="1"/>
        <v>44</v>
      </c>
      <c r="BS38" s="1409">
        <v>75</v>
      </c>
      <c r="BT38" s="1440">
        <v>72</v>
      </c>
      <c r="BU38" s="1421" t="s">
        <v>4423</v>
      </c>
    </row>
    <row r="39" spans="1:82" s="1404" customFormat="1" ht="12.95" customHeight="1" thickTop="1" thickBot="1">
      <c r="A39" s="1424"/>
      <c r="N39" s="1404">
        <v>275</v>
      </c>
      <c r="O39" s="1404">
        <v>274</v>
      </c>
      <c r="P39" s="1404">
        <v>273</v>
      </c>
      <c r="R39" s="1404">
        <v>272</v>
      </c>
      <c r="S39" s="1404">
        <v>271</v>
      </c>
      <c r="T39" s="1404">
        <v>270</v>
      </c>
      <c r="V39" s="1404">
        <v>269</v>
      </c>
      <c r="W39" s="1404">
        <v>268</v>
      </c>
      <c r="X39" s="1404">
        <v>267</v>
      </c>
      <c r="Y39" s="1404">
        <v>266</v>
      </c>
      <c r="AA39" s="1404">
        <v>265</v>
      </c>
      <c r="AB39" s="1404">
        <v>264</v>
      </c>
      <c r="AD39" s="1404">
        <v>263</v>
      </c>
      <c r="AE39" s="1404">
        <v>262</v>
      </c>
      <c r="AF39" s="1404">
        <v>261</v>
      </c>
      <c r="AG39" s="1429">
        <v>260</v>
      </c>
      <c r="AH39" s="1404">
        <v>259</v>
      </c>
      <c r="AI39" s="1404">
        <v>258</v>
      </c>
      <c r="AK39" s="1404">
        <v>257</v>
      </c>
      <c r="AL39" s="1404">
        <v>256</v>
      </c>
      <c r="AM39" s="1404">
        <v>255</v>
      </c>
      <c r="AN39" s="1404">
        <v>254</v>
      </c>
      <c r="AO39" s="1404">
        <v>253</v>
      </c>
      <c r="AQ39" s="1404">
        <v>252</v>
      </c>
      <c r="AR39" s="1404">
        <v>251</v>
      </c>
      <c r="AS39" s="1404">
        <v>250</v>
      </c>
      <c r="AT39" s="1404">
        <v>249</v>
      </c>
      <c r="AU39" s="1404">
        <v>248</v>
      </c>
      <c r="AW39" s="1404">
        <v>247</v>
      </c>
      <c r="AX39" s="1404">
        <v>246</v>
      </c>
      <c r="AY39" s="1404">
        <v>245</v>
      </c>
      <c r="AZ39" s="1404">
        <v>244</v>
      </c>
      <c r="BH39" s="1409">
        <f>+BH35+BG39</f>
        <v>0</v>
      </c>
      <c r="BI39" s="1409"/>
      <c r="BJ39" s="1404">
        <f>+BJ35+BI39</f>
        <v>0</v>
      </c>
      <c r="BK39" s="1404">
        <f>+BI39-BG39</f>
        <v>0</v>
      </c>
      <c r="BN39" s="1409">
        <f>+BN35+BF39</f>
        <v>0</v>
      </c>
      <c r="BO39" s="1409">
        <f>+BO35+BE39</f>
        <v>0</v>
      </c>
      <c r="BP39" s="1409">
        <f>+BP35+BD39</f>
        <v>0</v>
      </c>
      <c r="BQ39" s="1409">
        <f>+BQ35+BC39</f>
        <v>0</v>
      </c>
      <c r="BR39" s="1409">
        <f>+BQ39+BN39</f>
        <v>0</v>
      </c>
      <c r="BS39" s="1409"/>
      <c r="BT39" s="1440"/>
    </row>
    <row r="40" spans="1:82" s="1452" customFormat="1" ht="12.75" thickTop="1" thickBot="1">
      <c r="A40" s="1451"/>
      <c r="B40" s="1409"/>
      <c r="C40" s="1409"/>
      <c r="D40" s="1409"/>
      <c r="E40" s="1409"/>
      <c r="F40" s="1409"/>
      <c r="G40" s="1409"/>
      <c r="H40" s="1409"/>
      <c r="I40" s="1409"/>
      <c r="J40" s="1409"/>
      <c r="K40" s="1409"/>
      <c r="L40" s="1409"/>
      <c r="M40" s="1409"/>
      <c r="N40" s="1409">
        <v>252</v>
      </c>
      <c r="O40" s="1409">
        <v>251</v>
      </c>
      <c r="P40" s="1453">
        <v>250</v>
      </c>
      <c r="Q40" s="1409"/>
      <c r="R40" s="1409">
        <v>249</v>
      </c>
      <c r="S40" s="1409">
        <v>248</v>
      </c>
      <c r="T40" s="1409">
        <v>247</v>
      </c>
      <c r="U40" s="1409"/>
      <c r="V40" s="1409">
        <v>246</v>
      </c>
      <c r="W40" s="1409">
        <v>245</v>
      </c>
      <c r="X40" s="1409">
        <v>244</v>
      </c>
      <c r="Y40" s="1409">
        <v>243</v>
      </c>
      <c r="Z40" s="1409"/>
      <c r="AA40" s="1409">
        <v>242</v>
      </c>
      <c r="AB40" s="1409">
        <v>241</v>
      </c>
      <c r="AC40" s="1409"/>
      <c r="AD40" s="1409">
        <v>240</v>
      </c>
      <c r="AE40" s="1409">
        <v>239</v>
      </c>
      <c r="AF40" s="1409">
        <v>238</v>
      </c>
      <c r="AG40" s="1409">
        <v>237</v>
      </c>
      <c r="AH40" s="1409">
        <v>236</v>
      </c>
      <c r="AI40" s="1409">
        <v>235</v>
      </c>
      <c r="AJ40" s="1409"/>
      <c r="AK40" s="1429">
        <v>234</v>
      </c>
      <c r="AL40" s="1409">
        <v>233</v>
      </c>
      <c r="AM40" s="1409">
        <v>232</v>
      </c>
      <c r="AN40" s="1409">
        <v>231</v>
      </c>
      <c r="AO40" s="1409">
        <v>230</v>
      </c>
      <c r="AP40" s="1409"/>
      <c r="AQ40" s="1409">
        <v>229</v>
      </c>
      <c r="AR40" s="1409">
        <v>228</v>
      </c>
      <c r="AS40" s="1409">
        <v>227</v>
      </c>
      <c r="AT40" s="1409">
        <v>226</v>
      </c>
      <c r="AU40" s="1409">
        <v>225</v>
      </c>
      <c r="AV40" s="1409"/>
      <c r="AW40" s="1409">
        <v>224</v>
      </c>
      <c r="AX40" s="1409">
        <v>223</v>
      </c>
      <c r="AY40" s="1409">
        <v>222</v>
      </c>
      <c r="AZ40" s="1453">
        <v>221</v>
      </c>
      <c r="BA40" s="1409"/>
      <c r="BB40" s="1409"/>
      <c r="BC40" s="1409"/>
      <c r="BD40" s="1409"/>
      <c r="BE40" s="1409"/>
      <c r="BF40" s="1409"/>
      <c r="BG40" s="1409"/>
      <c r="BH40" s="1409"/>
      <c r="BI40" s="1404"/>
      <c r="BJ40" s="1404"/>
      <c r="BK40" s="1404"/>
      <c r="BL40" s="1409"/>
      <c r="BM40" s="1409"/>
      <c r="BN40" s="1409"/>
      <c r="BO40" s="1409"/>
      <c r="BP40" s="1409"/>
      <c r="BQ40" s="1409"/>
      <c r="BR40" s="1409"/>
      <c r="BS40" s="1409"/>
      <c r="BT40" s="1440"/>
      <c r="BU40" s="1409"/>
      <c r="BV40" s="1409"/>
      <c r="BW40" s="1409"/>
      <c r="BX40" s="1409"/>
      <c r="BY40" s="1409"/>
      <c r="BZ40" s="1409"/>
    </row>
    <row r="41" spans="1:82" s="1452" customFormat="1" ht="12.75" thickTop="1" thickBot="1">
      <c r="A41" s="1457"/>
      <c r="B41" s="1430"/>
      <c r="C41" s="1430"/>
      <c r="D41" s="1430"/>
      <c r="E41" s="1430"/>
      <c r="F41" s="1430"/>
      <c r="G41" s="1430"/>
      <c r="H41" s="1430"/>
      <c r="I41" s="1430"/>
      <c r="J41" s="1430"/>
      <c r="K41" s="1430"/>
      <c r="L41" s="1430"/>
      <c r="M41" s="1430"/>
      <c r="N41" s="1430">
        <v>91</v>
      </c>
      <c r="O41" s="1430">
        <v>92</v>
      </c>
      <c r="P41" s="1430">
        <v>93</v>
      </c>
      <c r="Q41" s="1430"/>
      <c r="R41" s="1430">
        <v>94</v>
      </c>
      <c r="S41" s="1430">
        <v>95</v>
      </c>
      <c r="T41" s="1430">
        <v>96</v>
      </c>
      <c r="U41" s="1430"/>
      <c r="V41" s="1430">
        <v>97</v>
      </c>
      <c r="W41" s="1430">
        <v>98</v>
      </c>
      <c r="X41" s="1430">
        <v>99</v>
      </c>
      <c r="Y41" s="1430">
        <v>100</v>
      </c>
      <c r="Z41" s="1430"/>
      <c r="AA41" s="1430">
        <v>101</v>
      </c>
      <c r="AB41" s="1430">
        <v>102</v>
      </c>
      <c r="AC41" s="1430"/>
      <c r="AD41" s="1430">
        <v>103</v>
      </c>
      <c r="AE41" s="1429">
        <v>104</v>
      </c>
      <c r="AF41" s="1430">
        <v>105</v>
      </c>
      <c r="AG41" s="1430">
        <v>106</v>
      </c>
      <c r="AH41" s="1458">
        <v>107</v>
      </c>
      <c r="AI41" s="1430">
        <v>108</v>
      </c>
      <c r="AJ41" s="1430"/>
      <c r="AK41" s="1430">
        <v>109</v>
      </c>
      <c r="AL41" s="1430">
        <v>110</v>
      </c>
      <c r="AM41" s="1430">
        <v>111</v>
      </c>
      <c r="AN41" s="1430">
        <v>112</v>
      </c>
      <c r="AO41" s="1430">
        <v>113</v>
      </c>
      <c r="AP41" s="1430"/>
      <c r="AQ41" s="1430">
        <v>114</v>
      </c>
      <c r="AR41" s="1430">
        <v>115</v>
      </c>
      <c r="AS41" s="1430">
        <v>116</v>
      </c>
      <c r="AT41" s="1430">
        <v>117</v>
      </c>
      <c r="AU41" s="1430">
        <v>118</v>
      </c>
      <c r="AV41" s="1430"/>
      <c r="AW41" s="1430">
        <v>119</v>
      </c>
      <c r="AX41" s="1430">
        <v>120</v>
      </c>
      <c r="AY41" s="1430">
        <v>121</v>
      </c>
      <c r="AZ41" s="1430">
        <v>122</v>
      </c>
      <c r="BA41" s="1430"/>
      <c r="BB41" s="1430"/>
      <c r="BC41" s="1430"/>
      <c r="BD41" s="1430"/>
      <c r="BE41" s="1430"/>
      <c r="BF41" s="1430"/>
      <c r="BG41" s="1430"/>
      <c r="BH41" s="1430"/>
      <c r="BI41" s="1427"/>
      <c r="BJ41" s="1427"/>
      <c r="BK41" s="1427"/>
      <c r="BL41" s="1430"/>
      <c r="BM41" s="1430"/>
      <c r="BN41" s="1430"/>
      <c r="BO41" s="1430"/>
      <c r="BP41" s="1430"/>
      <c r="BQ41" s="1430"/>
      <c r="BR41" s="1430"/>
      <c r="BS41" s="1430"/>
      <c r="BT41" s="1459"/>
      <c r="BU41" s="1409"/>
      <c r="BV41" s="1409"/>
      <c r="BW41" s="1409"/>
      <c r="BX41" s="1409"/>
      <c r="BY41" s="1409"/>
      <c r="BZ41" s="1409"/>
    </row>
    <row r="42" spans="1:82" ht="24" thickBot="1">
      <c r="A42" s="1410"/>
      <c r="B42" s="1411"/>
      <c r="C42" s="1411"/>
      <c r="D42" s="1411"/>
      <c r="E42" s="1411"/>
      <c r="F42" s="1411"/>
      <c r="G42" s="1411"/>
      <c r="H42" s="1411"/>
      <c r="I42" s="1411"/>
      <c r="J42" s="1411"/>
      <c r="K42" s="1411"/>
      <c r="L42" s="1411"/>
      <c r="M42" s="1411"/>
      <c r="N42" s="1411"/>
      <c r="O42" s="1411"/>
      <c r="P42" s="1411"/>
      <c r="Q42" s="1411"/>
      <c r="R42" s="1411"/>
      <c r="S42" s="1411"/>
      <c r="T42" s="1411"/>
      <c r="U42" s="1411"/>
      <c r="V42" s="1411"/>
      <c r="W42" s="1412" t="s">
        <v>1240</v>
      </c>
      <c r="X42" s="1412" t="s">
        <v>1246</v>
      </c>
      <c r="Y42" s="1412" t="s">
        <v>1236</v>
      </c>
      <c r="Z42" s="1412" t="s">
        <v>4200</v>
      </c>
      <c r="AA42" s="1412" t="s">
        <v>1233</v>
      </c>
      <c r="AB42" s="1412" t="s">
        <v>4200</v>
      </c>
      <c r="AC42" s="1417" t="s">
        <v>1229</v>
      </c>
      <c r="AD42" s="1412" t="s">
        <v>1236</v>
      </c>
      <c r="AE42" s="1412" t="s">
        <v>1233</v>
      </c>
      <c r="AF42" s="1412" t="s">
        <v>4200</v>
      </c>
      <c r="AG42" s="1412" t="s">
        <v>1235</v>
      </c>
      <c r="AH42" s="1412" t="s">
        <v>1240</v>
      </c>
      <c r="AI42" s="1412" t="s">
        <v>1231</v>
      </c>
      <c r="AJ42" s="1469" t="s">
        <v>1245</v>
      </c>
      <c r="AK42" s="1412" t="s">
        <v>1233</v>
      </c>
      <c r="AL42" s="1412" t="s">
        <v>1243</v>
      </c>
      <c r="AM42" s="1412" t="s">
        <v>1230</v>
      </c>
      <c r="AN42" s="1416" t="s">
        <v>1228</v>
      </c>
      <c r="AO42" s="1412" t="s">
        <v>4200</v>
      </c>
      <c r="AP42" s="1412" t="s">
        <v>1233</v>
      </c>
      <c r="AQ42" s="1417" t="s">
        <v>1242</v>
      </c>
      <c r="AR42" s="1412" t="s">
        <v>1230</v>
      </c>
      <c r="AS42" s="1412" t="s">
        <v>1231</v>
      </c>
      <c r="AT42" s="1412" t="s">
        <v>1233</v>
      </c>
      <c r="AU42" s="1412" t="s">
        <v>4200</v>
      </c>
      <c r="AV42" s="1417" t="s">
        <v>1229</v>
      </c>
      <c r="AW42" s="1412" t="s">
        <v>1236</v>
      </c>
      <c r="AX42" s="1412" t="s">
        <v>1233</v>
      </c>
      <c r="AY42" s="1412" t="s">
        <v>1235</v>
      </c>
      <c r="AZ42" s="1412" t="s">
        <v>1248</v>
      </c>
      <c r="BA42" s="1418">
        <v>11</v>
      </c>
      <c r="BB42" s="1418">
        <v>7</v>
      </c>
      <c r="BC42" s="1418">
        <v>3</v>
      </c>
      <c r="BD42" s="1418">
        <v>1</v>
      </c>
      <c r="BE42" s="1418">
        <v>0</v>
      </c>
      <c r="BF42" s="1418">
        <v>1</v>
      </c>
      <c r="BG42" s="1418">
        <f t="shared" si="2"/>
        <v>5</v>
      </c>
      <c r="BH42" s="1418">
        <f>+BH38+BG42</f>
        <v>98</v>
      </c>
      <c r="BI42" s="1419">
        <f>+W43-N39</f>
        <v>24</v>
      </c>
      <c r="BJ42" s="1419">
        <f>+BJ38+BI42</f>
        <v>299</v>
      </c>
      <c r="BK42" s="1419">
        <f t="shared" si="0"/>
        <v>19</v>
      </c>
      <c r="BL42" s="1418">
        <v>10</v>
      </c>
      <c r="BM42" s="1470">
        <v>13</v>
      </c>
      <c r="BN42" s="1418">
        <f>+BN38+BF42</f>
        <v>17</v>
      </c>
      <c r="BO42" s="1418">
        <f>+BO38+BE42</f>
        <v>21</v>
      </c>
      <c r="BP42" s="1418">
        <f>+BP38+BD42</f>
        <v>29</v>
      </c>
      <c r="BQ42" s="1418">
        <f>+BQ38+BC42</f>
        <v>31</v>
      </c>
      <c r="BR42" s="1418">
        <f t="shared" si="1"/>
        <v>48</v>
      </c>
      <c r="BS42" s="1418" t="s">
        <v>4423</v>
      </c>
      <c r="BT42" s="1420" t="s">
        <v>4423</v>
      </c>
      <c r="BU42" s="1421" t="s">
        <v>4423</v>
      </c>
      <c r="BV42" s="1421" t="s">
        <v>4423</v>
      </c>
      <c r="BW42" s="1421" t="s">
        <v>4423</v>
      </c>
      <c r="BX42" s="1421" t="s">
        <v>4423</v>
      </c>
      <c r="BY42" s="1421" t="s">
        <v>4423</v>
      </c>
      <c r="BZ42" s="1421" t="s">
        <v>4423</v>
      </c>
      <c r="CA42" s="1422" t="s">
        <v>4423</v>
      </c>
      <c r="CB42" s="1422" t="s">
        <v>4423</v>
      </c>
      <c r="CC42" s="1422" t="s">
        <v>4423</v>
      </c>
      <c r="CD42" s="1422" t="s">
        <v>4423</v>
      </c>
    </row>
    <row r="43" spans="1:82" s="1404" customFormat="1" ht="12.95" customHeight="1" thickTop="1" thickBot="1">
      <c r="A43" s="1424"/>
      <c r="W43" s="1404">
        <v>299</v>
      </c>
      <c r="X43" s="1404">
        <v>298</v>
      </c>
      <c r="Y43" s="1404">
        <v>297</v>
      </c>
      <c r="Z43" s="1404">
        <v>296</v>
      </c>
      <c r="AB43" s="1404">
        <v>295</v>
      </c>
      <c r="AC43" s="1404">
        <v>294</v>
      </c>
      <c r="AD43" s="1404">
        <v>293</v>
      </c>
      <c r="AF43" s="1404">
        <v>292</v>
      </c>
      <c r="AG43" s="1404">
        <v>291</v>
      </c>
      <c r="AH43" s="1404">
        <v>290</v>
      </c>
      <c r="AI43" s="1404">
        <v>289</v>
      </c>
      <c r="AJ43" s="1404">
        <v>288</v>
      </c>
      <c r="AL43" s="1404">
        <v>287</v>
      </c>
      <c r="AM43" s="1429">
        <v>286</v>
      </c>
      <c r="AN43" s="1404">
        <v>285</v>
      </c>
      <c r="AO43" s="1404">
        <v>284</v>
      </c>
      <c r="AQ43" s="1404">
        <v>283</v>
      </c>
      <c r="AR43" s="1404">
        <v>282</v>
      </c>
      <c r="AS43" s="1404">
        <v>281</v>
      </c>
      <c r="AU43" s="1404">
        <v>280</v>
      </c>
      <c r="AV43" s="1404">
        <v>279</v>
      </c>
      <c r="AW43" s="1404">
        <v>278</v>
      </c>
      <c r="AY43" s="1404">
        <v>277</v>
      </c>
      <c r="AZ43" s="1404">
        <v>276</v>
      </c>
      <c r="BH43" s="1409">
        <f>+BH39+BG43</f>
        <v>0</v>
      </c>
      <c r="BI43" s="1409"/>
      <c r="BJ43" s="1404">
        <f>+BJ39+BI43</f>
        <v>0</v>
      </c>
      <c r="BK43" s="1404">
        <f>+BI43-BG43</f>
        <v>0</v>
      </c>
      <c r="BN43" s="1409">
        <f>+BN39+BF43</f>
        <v>0</v>
      </c>
      <c r="BO43" s="1409">
        <f>+BO39+BE43</f>
        <v>0</v>
      </c>
      <c r="BP43" s="1409">
        <f>+BP39+BD43</f>
        <v>0</v>
      </c>
      <c r="BQ43" s="1409">
        <f>+BQ39+BC43</f>
        <v>0</v>
      </c>
      <c r="BR43" s="1409">
        <f>+BQ43+BN43</f>
        <v>0</v>
      </c>
      <c r="BS43" s="1409"/>
      <c r="BT43" s="1440"/>
    </row>
    <row r="44" spans="1:82" s="1452" customFormat="1" ht="12.75" thickTop="1" thickBot="1">
      <c r="A44" s="1451"/>
      <c r="B44" s="1409"/>
      <c r="C44" s="1409"/>
      <c r="D44" s="1409"/>
      <c r="E44" s="1409"/>
      <c r="F44" s="1409"/>
      <c r="G44" s="1409"/>
      <c r="H44" s="1409"/>
      <c r="I44" s="1409"/>
      <c r="J44" s="1409"/>
      <c r="K44" s="1409"/>
      <c r="L44" s="1409"/>
      <c r="M44" s="1409"/>
      <c r="N44" s="1409"/>
      <c r="O44" s="1409"/>
      <c r="P44" s="1409"/>
      <c r="Q44" s="1409"/>
      <c r="R44" s="1409"/>
      <c r="S44" s="1409"/>
      <c r="T44" s="1409"/>
      <c r="U44" s="1409"/>
      <c r="V44" s="1409"/>
      <c r="W44" s="1453">
        <v>276</v>
      </c>
      <c r="X44" s="1409">
        <v>275</v>
      </c>
      <c r="Y44" s="1409">
        <v>274</v>
      </c>
      <c r="Z44" s="1409">
        <v>273</v>
      </c>
      <c r="AA44" s="1409"/>
      <c r="AB44" s="1409">
        <v>272</v>
      </c>
      <c r="AC44" s="1409">
        <v>271</v>
      </c>
      <c r="AD44" s="1409">
        <v>270</v>
      </c>
      <c r="AE44" s="1409"/>
      <c r="AF44" s="1409">
        <v>269</v>
      </c>
      <c r="AG44" s="1409">
        <v>268</v>
      </c>
      <c r="AH44" s="1409">
        <v>267</v>
      </c>
      <c r="AI44" s="1409">
        <v>266</v>
      </c>
      <c r="AJ44" s="1409">
        <v>265</v>
      </c>
      <c r="AK44" s="1409"/>
      <c r="AL44" s="1409">
        <v>264</v>
      </c>
      <c r="AM44" s="1409">
        <v>263</v>
      </c>
      <c r="AN44" s="1409">
        <v>262</v>
      </c>
      <c r="AO44" s="1409">
        <v>261</v>
      </c>
      <c r="AP44" s="1409"/>
      <c r="AQ44" s="1429">
        <v>260</v>
      </c>
      <c r="AR44" s="1409">
        <v>259</v>
      </c>
      <c r="AS44" s="1404">
        <v>258</v>
      </c>
      <c r="AT44" s="1409"/>
      <c r="AU44" s="1409">
        <v>257</v>
      </c>
      <c r="AV44" s="1409">
        <v>256</v>
      </c>
      <c r="AW44" s="1409">
        <v>255</v>
      </c>
      <c r="AX44" s="1409"/>
      <c r="AY44" s="1409">
        <v>254</v>
      </c>
      <c r="AZ44" s="1409">
        <v>253</v>
      </c>
      <c r="BA44" s="1409"/>
      <c r="BB44" s="1409"/>
      <c r="BC44" s="1409"/>
      <c r="BD44" s="1409"/>
      <c r="BE44" s="1409"/>
      <c r="BF44" s="1409"/>
      <c r="BG44" s="1409"/>
      <c r="BH44" s="1409"/>
      <c r="BI44" s="1404"/>
      <c r="BJ44" s="1404"/>
      <c r="BK44" s="1404"/>
      <c r="BL44" s="1409"/>
      <c r="BM44" s="1409"/>
      <c r="BN44" s="1409"/>
      <c r="BO44" s="1409"/>
      <c r="BP44" s="1409"/>
      <c r="BQ44" s="1409"/>
      <c r="BR44" s="1409"/>
      <c r="BS44" s="1409"/>
      <c r="BT44" s="1440"/>
      <c r="BU44" s="1409"/>
      <c r="BV44" s="1409"/>
      <c r="BW44" s="1409"/>
      <c r="BX44" s="1409"/>
      <c r="BY44" s="1409"/>
      <c r="BZ44" s="1409"/>
    </row>
    <row r="45" spans="1:82" s="1452" customFormat="1" ht="12.75" thickTop="1" thickBot="1">
      <c r="A45" s="1451"/>
      <c r="B45" s="1409"/>
      <c r="C45" s="1409"/>
      <c r="D45" s="1409"/>
      <c r="E45" s="1409"/>
      <c r="F45" s="1409"/>
      <c r="G45" s="1409"/>
      <c r="H45" s="1409"/>
      <c r="I45" s="1409"/>
      <c r="J45" s="1409"/>
      <c r="K45" s="1409"/>
      <c r="L45" s="1409"/>
      <c r="M45" s="1409"/>
      <c r="N45" s="1409"/>
      <c r="O45" s="1409"/>
      <c r="P45" s="1409"/>
      <c r="Q45" s="1409"/>
      <c r="R45" s="1409"/>
      <c r="S45" s="1409"/>
      <c r="T45" s="1409"/>
      <c r="U45" s="1409"/>
      <c r="V45" s="1409"/>
      <c r="W45" s="1409">
        <v>67</v>
      </c>
      <c r="X45" s="1409">
        <v>68</v>
      </c>
      <c r="Y45" s="1409">
        <v>69</v>
      </c>
      <c r="Z45" s="1409">
        <v>70</v>
      </c>
      <c r="AA45" s="1409"/>
      <c r="AB45" s="1409">
        <v>71</v>
      </c>
      <c r="AC45" s="1409">
        <v>72</v>
      </c>
      <c r="AD45" s="1409">
        <v>73</v>
      </c>
      <c r="AE45" s="1409"/>
      <c r="AF45" s="1409">
        <v>74</v>
      </c>
      <c r="AG45" s="1409">
        <v>75</v>
      </c>
      <c r="AH45" s="1409">
        <v>76</v>
      </c>
      <c r="AI45" s="1409">
        <v>77</v>
      </c>
      <c r="AJ45" s="1465">
        <v>78</v>
      </c>
      <c r="AK45" s="1409"/>
      <c r="AL45" s="1409">
        <v>79</v>
      </c>
      <c r="AM45" s="1409">
        <v>80</v>
      </c>
      <c r="AN45" s="1409">
        <v>81</v>
      </c>
      <c r="AO45" s="1409">
        <v>82</v>
      </c>
      <c r="AP45" s="1409"/>
      <c r="AQ45" s="1404">
        <v>83</v>
      </c>
      <c r="AR45" s="1409">
        <v>84</v>
      </c>
      <c r="AS45" s="1404">
        <v>85</v>
      </c>
      <c r="AT45" s="1409"/>
      <c r="AU45" s="1409">
        <v>86</v>
      </c>
      <c r="AV45" s="1409">
        <v>87</v>
      </c>
      <c r="AW45" s="1409">
        <v>88</v>
      </c>
      <c r="AX45" s="1409"/>
      <c r="AY45" s="1409">
        <v>89</v>
      </c>
      <c r="AZ45" s="1409">
        <v>90</v>
      </c>
      <c r="BA45" s="1409"/>
      <c r="BB45" s="1409"/>
      <c r="BC45" s="1409"/>
      <c r="BD45" s="1409"/>
      <c r="BE45" s="1409"/>
      <c r="BF45" s="1409"/>
      <c r="BG45" s="1409"/>
      <c r="BH45" s="1409"/>
      <c r="BI45" s="1404"/>
      <c r="BJ45" s="1404"/>
      <c r="BK45" s="1404"/>
      <c r="BL45" s="1409"/>
      <c r="BM45" s="1409"/>
      <c r="BN45" s="1409"/>
      <c r="BO45" s="1409"/>
      <c r="BP45" s="1409"/>
      <c r="BQ45" s="1409"/>
      <c r="BR45" s="1409"/>
      <c r="BS45" s="1409"/>
      <c r="BT45" s="1440"/>
      <c r="BU45" s="1409"/>
      <c r="BV45" s="1409"/>
      <c r="BW45" s="1409"/>
      <c r="BX45" s="1409"/>
      <c r="BY45" s="1409"/>
      <c r="BZ45" s="1409"/>
    </row>
    <row r="46" spans="1:82" ht="24.75" thickTop="1" thickBot="1">
      <c r="A46" s="1442"/>
      <c r="B46" s="1443"/>
      <c r="C46" s="1443"/>
      <c r="D46" s="1444" t="s">
        <v>1231</v>
      </c>
      <c r="E46" s="1444" t="s">
        <v>1240</v>
      </c>
      <c r="F46" s="1445" t="s">
        <v>1228</v>
      </c>
      <c r="G46" s="1446" t="s">
        <v>1229</v>
      </c>
      <c r="H46" s="1454" t="s">
        <v>1226</v>
      </c>
      <c r="I46" s="1444" t="s">
        <v>1233</v>
      </c>
      <c r="J46" s="1413" t="s">
        <v>1235</v>
      </c>
      <c r="K46" s="1414" t="s">
        <v>1245</v>
      </c>
      <c r="L46" s="1444" t="s">
        <v>1233</v>
      </c>
      <c r="M46" s="1445" t="s">
        <v>1228</v>
      </c>
      <c r="N46" s="1454" t="s">
        <v>1226</v>
      </c>
      <c r="O46" s="1444" t="s">
        <v>1235</v>
      </c>
      <c r="P46" s="1444" t="s">
        <v>1238</v>
      </c>
      <c r="Q46" s="1445" t="s">
        <v>1228</v>
      </c>
      <c r="R46" s="1444" t="s">
        <v>1235</v>
      </c>
      <c r="S46" s="1444" t="s">
        <v>1233</v>
      </c>
      <c r="T46" s="1445" t="s">
        <v>1228</v>
      </c>
      <c r="U46" s="1444" t="s">
        <v>1235</v>
      </c>
      <c r="V46" s="1444" t="s">
        <v>1238</v>
      </c>
      <c r="W46" s="1444" t="s">
        <v>1235</v>
      </c>
      <c r="X46" s="1444" t="s">
        <v>1238</v>
      </c>
      <c r="Y46" s="1444" t="s">
        <v>1241</v>
      </c>
      <c r="Z46" s="1444" t="s">
        <v>1233</v>
      </c>
      <c r="AA46" s="1454" t="s">
        <v>1226</v>
      </c>
      <c r="AB46" s="1444" t="s">
        <v>1248</v>
      </c>
      <c r="AC46" s="1444" t="s">
        <v>1233</v>
      </c>
      <c r="AD46" s="1436" t="s">
        <v>1242</v>
      </c>
      <c r="AE46" s="1437" t="s">
        <v>1248</v>
      </c>
      <c r="AF46" s="1437" t="s">
        <v>4854</v>
      </c>
      <c r="AG46" s="1437" t="s">
        <v>1237</v>
      </c>
      <c r="AH46" s="1438" t="s">
        <v>1226</v>
      </c>
      <c r="AI46" s="1439" t="s">
        <v>4855</v>
      </c>
      <c r="AJ46" s="1471" t="s">
        <v>1233</v>
      </c>
      <c r="AK46" s="1472" t="s">
        <v>1237</v>
      </c>
      <c r="AL46" s="1473" t="s">
        <v>1228</v>
      </c>
      <c r="AM46" s="1474" t="s">
        <v>1237</v>
      </c>
      <c r="AN46" s="1475" t="s">
        <v>1235</v>
      </c>
      <c r="AO46" s="1476" t="s">
        <v>1226</v>
      </c>
      <c r="AP46" s="1444" t="s">
        <v>1233</v>
      </c>
      <c r="AQ46" s="1445" t="s">
        <v>1228</v>
      </c>
      <c r="AR46" s="1447" t="s">
        <v>1229</v>
      </c>
      <c r="AS46" s="1448" t="s">
        <v>1226</v>
      </c>
      <c r="AT46" s="1414" t="s">
        <v>1245</v>
      </c>
      <c r="AU46" s="1445" t="s">
        <v>1228</v>
      </c>
      <c r="AV46" s="1444" t="s">
        <v>1233</v>
      </c>
      <c r="AW46" s="1445" t="s">
        <v>1228</v>
      </c>
      <c r="AX46" s="1444" t="s">
        <v>1240</v>
      </c>
      <c r="AY46" s="1444" t="s">
        <v>1230</v>
      </c>
      <c r="AZ46" s="1444" t="s">
        <v>1232</v>
      </c>
      <c r="BA46" s="1409">
        <v>12</v>
      </c>
      <c r="BB46" s="1409">
        <v>9</v>
      </c>
      <c r="BC46" s="1409">
        <v>3</v>
      </c>
      <c r="BD46" s="1409">
        <v>8</v>
      </c>
      <c r="BE46" s="1409">
        <v>6</v>
      </c>
      <c r="BF46" s="1409">
        <v>2</v>
      </c>
      <c r="BG46" s="1409">
        <f t="shared" si="2"/>
        <v>19</v>
      </c>
      <c r="BH46" s="1409">
        <f>+BH42+BG46</f>
        <v>117</v>
      </c>
      <c r="BI46" s="1404">
        <f>+D47-W43</f>
        <v>41</v>
      </c>
      <c r="BJ46" s="1404">
        <f>+BJ42+BI46</f>
        <v>340</v>
      </c>
      <c r="BK46" s="1404">
        <f t="shared" si="0"/>
        <v>22</v>
      </c>
      <c r="BL46" s="1409">
        <v>6</v>
      </c>
      <c r="BM46" s="1409">
        <v>18</v>
      </c>
      <c r="BN46" s="1409">
        <f>+BN42+BF46</f>
        <v>19</v>
      </c>
      <c r="BO46" s="1409">
        <f>+BO42+BE46</f>
        <v>27</v>
      </c>
      <c r="BP46" s="1409">
        <f>+BP42+BD46</f>
        <v>37</v>
      </c>
      <c r="BQ46" s="1409">
        <f>+BQ42+BC46</f>
        <v>34</v>
      </c>
      <c r="BR46" s="1409">
        <f t="shared" si="1"/>
        <v>53</v>
      </c>
      <c r="BT46" s="1440"/>
    </row>
    <row r="47" spans="1:82" s="1404" customFormat="1" ht="12.95" customHeight="1" thickTop="1" thickBot="1">
      <c r="A47" s="1424"/>
      <c r="D47" s="1404">
        <v>340</v>
      </c>
      <c r="E47" s="1404">
        <v>339</v>
      </c>
      <c r="F47" s="1429">
        <v>338</v>
      </c>
      <c r="G47" s="1404">
        <v>337</v>
      </c>
      <c r="H47" s="1404">
        <v>336</v>
      </c>
      <c r="J47" s="1404">
        <v>335</v>
      </c>
      <c r="K47" s="1404">
        <v>334</v>
      </c>
      <c r="M47" s="1404">
        <v>333</v>
      </c>
      <c r="N47" s="1404">
        <v>332</v>
      </c>
      <c r="O47" s="1404">
        <v>331</v>
      </c>
      <c r="P47" s="1404">
        <v>330</v>
      </c>
      <c r="Q47" s="1404">
        <v>329</v>
      </c>
      <c r="R47" s="1404">
        <v>328</v>
      </c>
      <c r="T47" s="1404">
        <v>327</v>
      </c>
      <c r="U47" s="1404">
        <v>326</v>
      </c>
      <c r="V47" s="1404">
        <v>325</v>
      </c>
      <c r="W47" s="1404">
        <v>324</v>
      </c>
      <c r="X47" s="1404">
        <v>323</v>
      </c>
      <c r="Y47" s="1404">
        <v>322</v>
      </c>
      <c r="AA47" s="1404">
        <v>321</v>
      </c>
      <c r="AB47" s="1404">
        <v>320</v>
      </c>
      <c r="AD47" s="1404">
        <v>319</v>
      </c>
      <c r="AE47" s="1404">
        <v>318</v>
      </c>
      <c r="AF47" s="1404">
        <v>317</v>
      </c>
      <c r="AG47" s="1404">
        <v>316</v>
      </c>
      <c r="AH47" s="1404">
        <v>315</v>
      </c>
      <c r="AI47" s="1404">
        <v>314</v>
      </c>
      <c r="AK47" s="1404">
        <v>313</v>
      </c>
      <c r="AL47" s="1462">
        <v>312</v>
      </c>
      <c r="AM47" s="1404">
        <v>311</v>
      </c>
      <c r="AN47" s="1477">
        <v>310</v>
      </c>
      <c r="AO47" s="1404">
        <v>309</v>
      </c>
      <c r="AQ47" s="1404">
        <v>308</v>
      </c>
      <c r="AR47" s="1404">
        <v>307</v>
      </c>
      <c r="AS47" s="1404">
        <v>306</v>
      </c>
      <c r="AT47" s="1404">
        <v>305</v>
      </c>
      <c r="AU47" s="1404">
        <v>304</v>
      </c>
      <c r="AW47" s="1404">
        <v>303</v>
      </c>
      <c r="AX47" s="1404">
        <v>302</v>
      </c>
      <c r="AY47" s="1404">
        <v>301</v>
      </c>
      <c r="AZ47" s="1404">
        <v>300</v>
      </c>
      <c r="BH47" s="1409">
        <f>+BH43+BG47</f>
        <v>0</v>
      </c>
      <c r="BI47" s="1409"/>
      <c r="BJ47" s="1404">
        <f>+BJ43+BI47</f>
        <v>0</v>
      </c>
      <c r="BK47" s="1404">
        <f>+BI47-BG47</f>
        <v>0</v>
      </c>
      <c r="BN47" s="1409">
        <f>+BN43+BF47</f>
        <v>0</v>
      </c>
      <c r="BO47" s="1409">
        <f>+BO43+BE47</f>
        <v>0</v>
      </c>
      <c r="BP47" s="1409">
        <f>+BP43+BD47</f>
        <v>0</v>
      </c>
      <c r="BQ47" s="1409">
        <f>+BQ43+BC47</f>
        <v>0</v>
      </c>
      <c r="BR47" s="1409">
        <f>+BQ47+BN47</f>
        <v>0</v>
      </c>
      <c r="BS47" s="1409"/>
      <c r="BT47" s="1440"/>
    </row>
    <row r="48" spans="1:82" s="1452" customFormat="1" ht="12.75" thickTop="1" thickBot="1">
      <c r="A48" s="1451"/>
      <c r="B48" s="1409"/>
      <c r="C48" s="1409"/>
      <c r="D48" s="1409">
        <v>317</v>
      </c>
      <c r="E48" s="1409">
        <v>316</v>
      </c>
      <c r="F48" s="1409">
        <v>315</v>
      </c>
      <c r="G48" s="1409">
        <v>314</v>
      </c>
      <c r="H48" s="1409">
        <v>313</v>
      </c>
      <c r="I48" s="1409"/>
      <c r="J48" s="1429">
        <v>312</v>
      </c>
      <c r="K48" s="1409">
        <v>311</v>
      </c>
      <c r="L48" s="1409"/>
      <c r="M48" s="1478">
        <v>310</v>
      </c>
      <c r="N48" s="1409">
        <v>309</v>
      </c>
      <c r="O48" s="1409">
        <v>308</v>
      </c>
      <c r="P48" s="1409">
        <v>307</v>
      </c>
      <c r="Q48" s="1409">
        <v>306</v>
      </c>
      <c r="R48" s="1409">
        <v>305</v>
      </c>
      <c r="S48" s="1409"/>
      <c r="T48" s="1409">
        <v>304</v>
      </c>
      <c r="U48" s="1409">
        <v>303</v>
      </c>
      <c r="V48" s="1453">
        <v>302</v>
      </c>
      <c r="W48" s="1409">
        <v>301</v>
      </c>
      <c r="X48" s="1409">
        <v>300</v>
      </c>
      <c r="Y48" s="1409">
        <v>299</v>
      </c>
      <c r="Z48" s="1409"/>
      <c r="AA48" s="1409">
        <v>298</v>
      </c>
      <c r="AB48" s="1409">
        <v>297</v>
      </c>
      <c r="AC48" s="1409"/>
      <c r="AD48" s="1409">
        <v>296</v>
      </c>
      <c r="AE48" s="1409">
        <v>295</v>
      </c>
      <c r="AF48" s="1409">
        <v>294</v>
      </c>
      <c r="AG48" s="1409">
        <v>293</v>
      </c>
      <c r="AH48" s="1409">
        <v>292</v>
      </c>
      <c r="AI48" s="1409">
        <v>291</v>
      </c>
      <c r="AJ48" s="1409"/>
      <c r="AK48" s="1409">
        <v>290</v>
      </c>
      <c r="AL48" s="1409">
        <v>289</v>
      </c>
      <c r="AM48" s="1409">
        <v>288</v>
      </c>
      <c r="AN48" s="1409">
        <v>287</v>
      </c>
      <c r="AO48" s="1429">
        <v>286</v>
      </c>
      <c r="AP48" s="1409"/>
      <c r="AQ48" s="1409">
        <v>285</v>
      </c>
      <c r="AR48" s="1409">
        <v>284</v>
      </c>
      <c r="AS48" s="1409">
        <v>283</v>
      </c>
      <c r="AT48" s="1409">
        <v>282</v>
      </c>
      <c r="AU48" s="1409">
        <v>281</v>
      </c>
      <c r="AV48" s="1409"/>
      <c r="AW48" s="1409">
        <v>280</v>
      </c>
      <c r="AX48" s="1409">
        <v>279</v>
      </c>
      <c r="AY48" s="1409">
        <v>278</v>
      </c>
      <c r="AZ48" s="1409">
        <v>277</v>
      </c>
      <c r="BA48" s="1409"/>
      <c r="BB48" s="1409"/>
      <c r="BC48" s="1409"/>
      <c r="BD48" s="1409"/>
      <c r="BE48" s="1409"/>
      <c r="BF48" s="1409"/>
      <c r="BG48" s="1409"/>
      <c r="BH48" s="1409"/>
      <c r="BI48" s="1404"/>
      <c r="BJ48" s="1404"/>
      <c r="BK48" s="1404"/>
      <c r="BL48" s="1409"/>
      <c r="BM48" s="1409"/>
      <c r="BN48" s="1409"/>
      <c r="BO48" s="1409"/>
      <c r="BP48" s="1409"/>
      <c r="BQ48" s="1409"/>
      <c r="BR48" s="1409"/>
      <c r="BS48" s="1409"/>
      <c r="BT48" s="1440"/>
      <c r="BU48" s="1409"/>
      <c r="BV48" s="1409"/>
      <c r="BW48" s="1409"/>
      <c r="BX48" s="1409"/>
      <c r="BY48" s="1409"/>
      <c r="BZ48" s="1409"/>
    </row>
    <row r="49" spans="1:82" s="1452" customFormat="1" ht="12.75" thickTop="1" thickBot="1">
      <c r="A49" s="1451"/>
      <c r="B49" s="1409"/>
      <c r="C49" s="1409"/>
      <c r="D49" s="1429">
        <v>26</v>
      </c>
      <c r="E49" s="1409">
        <v>27</v>
      </c>
      <c r="F49" s="1409">
        <v>28</v>
      </c>
      <c r="G49" s="1409">
        <v>29</v>
      </c>
      <c r="H49" s="1409">
        <v>30</v>
      </c>
      <c r="I49" s="1409"/>
      <c r="J49" s="1409">
        <v>31</v>
      </c>
      <c r="K49" s="1409">
        <v>32</v>
      </c>
      <c r="L49" s="1409"/>
      <c r="M49" s="1409">
        <v>33</v>
      </c>
      <c r="N49" s="1409">
        <v>34</v>
      </c>
      <c r="O49" s="1409">
        <v>35</v>
      </c>
      <c r="P49" s="1409">
        <v>36</v>
      </c>
      <c r="Q49" s="1409">
        <v>37</v>
      </c>
      <c r="R49" s="1409">
        <v>38</v>
      </c>
      <c r="S49" s="1409"/>
      <c r="T49" s="1409">
        <v>39</v>
      </c>
      <c r="U49" s="1409">
        <v>40</v>
      </c>
      <c r="V49" s="1409">
        <v>41</v>
      </c>
      <c r="W49" s="1409">
        <v>42</v>
      </c>
      <c r="X49" s="1409">
        <v>43</v>
      </c>
      <c r="Y49" s="1409">
        <v>44</v>
      </c>
      <c r="Z49" s="1409"/>
      <c r="AA49" s="1409">
        <v>45</v>
      </c>
      <c r="AB49" s="1409">
        <v>46</v>
      </c>
      <c r="AC49" s="1409"/>
      <c r="AD49" s="1409">
        <v>47</v>
      </c>
      <c r="AE49" s="1409">
        <v>48</v>
      </c>
      <c r="AF49" s="1409">
        <v>49</v>
      </c>
      <c r="AG49" s="1409">
        <v>50</v>
      </c>
      <c r="AH49" s="1409">
        <v>51</v>
      </c>
      <c r="AI49" s="1429">
        <v>52</v>
      </c>
      <c r="AJ49" s="1409"/>
      <c r="AK49" s="1409">
        <v>53</v>
      </c>
      <c r="AL49" s="1409">
        <v>54</v>
      </c>
      <c r="AM49" s="1409">
        <v>55</v>
      </c>
      <c r="AN49" s="1409">
        <v>56</v>
      </c>
      <c r="AO49" s="1409">
        <v>57</v>
      </c>
      <c r="AP49" s="1409"/>
      <c r="AQ49" s="1409">
        <v>58</v>
      </c>
      <c r="AR49" s="1409">
        <v>59</v>
      </c>
      <c r="AS49" s="1409">
        <v>60</v>
      </c>
      <c r="AT49" s="1409">
        <v>61</v>
      </c>
      <c r="AU49" s="1409">
        <v>62</v>
      </c>
      <c r="AV49" s="1409"/>
      <c r="AW49" s="1409">
        <v>63</v>
      </c>
      <c r="AX49" s="1409">
        <v>64</v>
      </c>
      <c r="AY49" s="1409">
        <v>65</v>
      </c>
      <c r="AZ49" s="1409">
        <v>66</v>
      </c>
      <c r="BA49" s="1409"/>
      <c r="BB49" s="1409"/>
      <c r="BC49" s="1409"/>
      <c r="BD49" s="1409"/>
      <c r="BE49" s="1409"/>
      <c r="BF49" s="1409"/>
      <c r="BG49" s="1409"/>
      <c r="BH49" s="1409"/>
      <c r="BI49" s="1404"/>
      <c r="BJ49" s="1404"/>
      <c r="BK49" s="1404"/>
      <c r="BL49" s="1409"/>
      <c r="BM49" s="1409"/>
      <c r="BN49" s="1409"/>
      <c r="BO49" s="1409"/>
      <c r="BP49" s="1409"/>
      <c r="BQ49" s="1409"/>
      <c r="BR49" s="1409"/>
      <c r="BS49" s="1409"/>
      <c r="BT49" s="1440"/>
      <c r="BU49" s="1409"/>
      <c r="BV49" s="1409"/>
      <c r="BW49" s="1409"/>
      <c r="BX49" s="1409"/>
      <c r="BY49" s="1409"/>
      <c r="BZ49" s="1409"/>
    </row>
    <row r="50" spans="1:82" ht="24.75" thickTop="1" thickBot="1">
      <c r="A50" s="1442"/>
      <c r="B50" s="1443"/>
      <c r="C50" s="1443"/>
      <c r="D50" s="1443"/>
      <c r="E50" s="1443"/>
      <c r="F50" s="1443"/>
      <c r="G50" s="1443"/>
      <c r="H50" s="1443"/>
      <c r="I50" s="1443"/>
      <c r="J50" s="1443"/>
      <c r="K50" s="1443"/>
      <c r="L50" s="1443"/>
      <c r="M50" s="1443"/>
      <c r="N50" s="1443"/>
      <c r="O50" s="1443"/>
      <c r="P50" s="1443"/>
      <c r="Q50" s="1443"/>
      <c r="R50" s="1443"/>
      <c r="S50" s="1443"/>
      <c r="T50" s="1443"/>
      <c r="U50" s="1443"/>
      <c r="V50" s="1443"/>
      <c r="W50" s="1444" t="s">
        <v>4850</v>
      </c>
      <c r="X50" s="1444" t="s">
        <v>1240</v>
      </c>
      <c r="Y50" s="1444" t="s">
        <v>1231</v>
      </c>
      <c r="Z50" s="1444" t="s">
        <v>1233</v>
      </c>
      <c r="AA50" s="1444" t="s">
        <v>1235</v>
      </c>
      <c r="AB50" s="1444" t="s">
        <v>1248</v>
      </c>
      <c r="AC50" s="1454" t="s">
        <v>1226</v>
      </c>
      <c r="AD50" s="1446" t="s">
        <v>1229</v>
      </c>
      <c r="AE50" s="1454" t="s">
        <v>1226</v>
      </c>
      <c r="AF50" s="1444" t="s">
        <v>1233</v>
      </c>
      <c r="AG50" s="1444" t="s">
        <v>1231</v>
      </c>
      <c r="AH50" s="1444" t="s">
        <v>1240</v>
      </c>
      <c r="AI50" s="1445" t="s">
        <v>1228</v>
      </c>
      <c r="AJ50" s="1444" t="s">
        <v>1232</v>
      </c>
      <c r="AK50" s="1444" t="s">
        <v>1233</v>
      </c>
      <c r="AL50" s="1446" t="s">
        <v>1242</v>
      </c>
      <c r="AM50" s="1444" t="s">
        <v>1235</v>
      </c>
      <c r="AN50" s="1444" t="s">
        <v>1230</v>
      </c>
      <c r="AO50" s="1444" t="s">
        <v>1235</v>
      </c>
      <c r="AP50" s="1444" t="s">
        <v>1246</v>
      </c>
      <c r="AQ50" s="1444" t="s">
        <v>1232</v>
      </c>
      <c r="AR50" s="1444" t="s">
        <v>1233</v>
      </c>
      <c r="AS50" s="1444" t="s">
        <v>1236</v>
      </c>
      <c r="AT50" s="1445" t="s">
        <v>1228</v>
      </c>
      <c r="AU50" s="1444" t="s">
        <v>1240</v>
      </c>
      <c r="AV50" s="1444" t="s">
        <v>1233</v>
      </c>
      <c r="AW50" s="1444" t="s">
        <v>1240</v>
      </c>
      <c r="AX50" s="1444" t="s">
        <v>1234</v>
      </c>
      <c r="AY50" s="1444" t="s">
        <v>1238</v>
      </c>
      <c r="AZ50" s="1444" t="s">
        <v>1235</v>
      </c>
      <c r="BA50" s="1409">
        <v>13</v>
      </c>
      <c r="BB50" s="1409">
        <v>6</v>
      </c>
      <c r="BC50" s="1409">
        <v>2</v>
      </c>
      <c r="BD50" s="1409">
        <v>2</v>
      </c>
      <c r="BE50" s="1409">
        <v>2</v>
      </c>
      <c r="BF50" s="1409">
        <v>0</v>
      </c>
      <c r="BG50" s="1449">
        <f t="shared" si="2"/>
        <v>6</v>
      </c>
      <c r="BH50" s="1409">
        <f>+BH46+BG50</f>
        <v>123</v>
      </c>
      <c r="BI50" s="1404">
        <f>+W51-D47</f>
        <v>25</v>
      </c>
      <c r="BJ50" s="1404">
        <f>+BJ46+BI50</f>
        <v>365</v>
      </c>
      <c r="BK50" s="1404">
        <f t="shared" si="0"/>
        <v>19</v>
      </c>
      <c r="BL50" s="1409">
        <v>12</v>
      </c>
      <c r="BM50" s="1409">
        <v>19</v>
      </c>
      <c r="BN50" s="1409">
        <f>+BN46+BF50</f>
        <v>19</v>
      </c>
      <c r="BO50" s="1409">
        <f>+BO46+BE50</f>
        <v>29</v>
      </c>
      <c r="BP50" s="1409">
        <f>+BP46+BD50</f>
        <v>39</v>
      </c>
      <c r="BQ50" s="1409">
        <f>+BQ46+BC50</f>
        <v>36</v>
      </c>
      <c r="BR50" s="1409">
        <f t="shared" si="1"/>
        <v>55</v>
      </c>
      <c r="BS50" s="1409">
        <v>90</v>
      </c>
      <c r="BT50" s="1440" t="s">
        <v>4423</v>
      </c>
      <c r="BU50" s="1421" t="s">
        <v>4423</v>
      </c>
      <c r="BV50" s="1421" t="s">
        <v>4423</v>
      </c>
      <c r="BW50" s="1421" t="s">
        <v>4423</v>
      </c>
      <c r="BX50" s="1421" t="s">
        <v>4423</v>
      </c>
      <c r="BY50" s="1421" t="s">
        <v>4423</v>
      </c>
      <c r="BZ50" s="1421" t="s">
        <v>4423</v>
      </c>
      <c r="CA50" s="1422" t="s">
        <v>4423</v>
      </c>
      <c r="CB50" s="1422" t="s">
        <v>4423</v>
      </c>
      <c r="CC50" s="1422" t="s">
        <v>4423</v>
      </c>
      <c r="CD50" s="1422" t="s">
        <v>4423</v>
      </c>
    </row>
    <row r="51" spans="1:82" s="1404" customFormat="1" ht="12.95" customHeight="1" thickTop="1" thickBot="1">
      <c r="A51" s="1424" t="s">
        <v>4423</v>
      </c>
      <c r="B51" s="1404" t="s">
        <v>4423</v>
      </c>
      <c r="C51" s="1404" t="s">
        <v>4423</v>
      </c>
      <c r="D51" s="1404" t="s">
        <v>4423</v>
      </c>
      <c r="E51" s="1404" t="s">
        <v>4423</v>
      </c>
      <c r="F51" s="1404" t="s">
        <v>4423</v>
      </c>
      <c r="G51" s="1404" t="s">
        <v>4423</v>
      </c>
      <c r="H51" s="1404" t="s">
        <v>4423</v>
      </c>
      <c r="I51" s="1404" t="s">
        <v>4423</v>
      </c>
      <c r="J51" s="1404" t="s">
        <v>4423</v>
      </c>
      <c r="K51" s="1404" t="s">
        <v>4423</v>
      </c>
      <c r="L51" s="1404" t="s">
        <v>4423</v>
      </c>
      <c r="M51" s="1404" t="s">
        <v>4423</v>
      </c>
      <c r="N51" s="1404" t="s">
        <v>4423</v>
      </c>
      <c r="O51" s="1404" t="s">
        <v>4423</v>
      </c>
      <c r="P51" s="1404" t="s">
        <v>4423</v>
      </c>
      <c r="Q51" s="1404" t="s">
        <v>4423</v>
      </c>
      <c r="R51" s="1404" t="s">
        <v>4423</v>
      </c>
      <c r="S51" s="1404" t="s">
        <v>4423</v>
      </c>
      <c r="T51" s="1404" t="s">
        <v>4423</v>
      </c>
      <c r="U51" s="1404" t="s">
        <v>4423</v>
      </c>
      <c r="V51" s="1404" t="s">
        <v>4423</v>
      </c>
      <c r="W51" s="1404">
        <v>365</v>
      </c>
      <c r="X51" s="1429">
        <v>364</v>
      </c>
      <c r="Y51" s="1404">
        <v>363</v>
      </c>
      <c r="Z51" s="1404" t="s">
        <v>4423</v>
      </c>
      <c r="AA51" s="1404">
        <v>362</v>
      </c>
      <c r="AB51" s="1404">
        <v>361</v>
      </c>
      <c r="AC51" s="1404">
        <v>360</v>
      </c>
      <c r="AD51" s="1404">
        <v>359</v>
      </c>
      <c r="AE51" s="1404">
        <v>358</v>
      </c>
      <c r="AF51" s="1404" t="s">
        <v>4423</v>
      </c>
      <c r="AG51" s="1404">
        <v>357</v>
      </c>
      <c r="AH51" s="1404">
        <v>356</v>
      </c>
      <c r="AI51" s="1404">
        <v>355</v>
      </c>
      <c r="AJ51" s="1404">
        <v>354</v>
      </c>
      <c r="AK51" s="1404" t="s">
        <v>4423</v>
      </c>
      <c r="AL51" s="1404">
        <v>353</v>
      </c>
      <c r="AM51" s="1404">
        <v>352</v>
      </c>
      <c r="AN51" s="1404">
        <v>351</v>
      </c>
      <c r="AO51" s="1404">
        <v>350</v>
      </c>
      <c r="AP51" s="1404">
        <v>349</v>
      </c>
      <c r="AQ51" s="1404">
        <v>348</v>
      </c>
      <c r="AR51" s="1404" t="s">
        <v>4423</v>
      </c>
      <c r="AS51" s="1404">
        <v>347</v>
      </c>
      <c r="AT51" s="1404">
        <v>346</v>
      </c>
      <c r="AU51" s="1404">
        <v>345</v>
      </c>
      <c r="AV51" s="1404" t="s">
        <v>4423</v>
      </c>
      <c r="AW51" s="1404">
        <v>344</v>
      </c>
      <c r="AX51" s="1404">
        <v>343</v>
      </c>
      <c r="AY51" s="1404">
        <v>342</v>
      </c>
      <c r="AZ51" s="1404">
        <v>341</v>
      </c>
      <c r="BB51" s="1404">
        <f t="shared" ref="BB51:BG51" si="3">SUM(BB3:BB50)</f>
        <v>90</v>
      </c>
      <c r="BC51" s="1404">
        <f t="shared" si="3"/>
        <v>36</v>
      </c>
      <c r="BD51" s="1404">
        <f t="shared" si="3"/>
        <v>39</v>
      </c>
      <c r="BE51" s="1404">
        <f t="shared" si="3"/>
        <v>29</v>
      </c>
      <c r="BF51" s="1404">
        <f t="shared" si="3"/>
        <v>19</v>
      </c>
      <c r="BG51" s="1404">
        <f t="shared" si="3"/>
        <v>123</v>
      </c>
      <c r="BI51" s="1404">
        <f>SUM(BI3:BI50)</f>
        <v>365</v>
      </c>
      <c r="BK51" s="1404">
        <f>+BI51-BG51</f>
        <v>242</v>
      </c>
      <c r="BM51" s="1404">
        <f>SUM(BM3:BM50)</f>
        <v>123</v>
      </c>
      <c r="BT51" s="1425"/>
    </row>
    <row r="52" spans="1:82" s="1452" customFormat="1" ht="12.75" thickTop="1" thickBot="1">
      <c r="A52" s="1451"/>
      <c r="B52" s="1409"/>
      <c r="C52" s="1409"/>
      <c r="D52" s="1409"/>
      <c r="E52" s="1409"/>
      <c r="F52" s="1409"/>
      <c r="G52" s="1409"/>
      <c r="H52" s="1409"/>
      <c r="I52" s="1409"/>
      <c r="J52" s="1409"/>
      <c r="K52" s="1409"/>
      <c r="L52" s="1409"/>
      <c r="M52" s="1409"/>
      <c r="N52" s="1409"/>
      <c r="O52" s="1409"/>
      <c r="P52" s="1409"/>
      <c r="Q52" s="1409"/>
      <c r="R52" s="1409"/>
      <c r="S52" s="1409"/>
      <c r="T52" s="1409"/>
      <c r="U52" s="1409"/>
      <c r="V52" s="1409"/>
      <c r="W52" s="1409">
        <v>342</v>
      </c>
      <c r="X52" s="1409">
        <v>341</v>
      </c>
      <c r="Y52" s="1409">
        <v>340</v>
      </c>
      <c r="Z52" s="1409"/>
      <c r="AA52" s="1409">
        <v>339</v>
      </c>
      <c r="AB52" s="1429">
        <v>338</v>
      </c>
      <c r="AC52" s="1409">
        <v>337</v>
      </c>
      <c r="AD52" s="1409">
        <v>336</v>
      </c>
      <c r="AE52" s="1409">
        <v>335</v>
      </c>
      <c r="AF52" s="1409"/>
      <c r="AG52" s="1409">
        <v>334</v>
      </c>
      <c r="AH52" s="1409">
        <v>333</v>
      </c>
      <c r="AI52" s="1409">
        <v>332</v>
      </c>
      <c r="AJ52" s="1409">
        <v>331</v>
      </c>
      <c r="AK52" s="1409"/>
      <c r="AL52" s="1409">
        <v>330</v>
      </c>
      <c r="AM52" s="1404">
        <v>329</v>
      </c>
      <c r="AN52" s="1453">
        <v>328</v>
      </c>
      <c r="AO52" s="1404">
        <v>327</v>
      </c>
      <c r="AP52" s="1409">
        <v>326</v>
      </c>
      <c r="AQ52" s="1404">
        <v>325</v>
      </c>
      <c r="AR52" s="1409"/>
      <c r="AS52" s="1404">
        <v>324</v>
      </c>
      <c r="AT52" s="1409">
        <v>323</v>
      </c>
      <c r="AU52" s="1409">
        <v>322</v>
      </c>
      <c r="AV52" s="1409"/>
      <c r="AW52" s="1409">
        <v>321</v>
      </c>
      <c r="AX52" s="1409">
        <v>320</v>
      </c>
      <c r="AY52" s="1409">
        <v>319</v>
      </c>
      <c r="AZ52" s="1409">
        <v>318</v>
      </c>
      <c r="BA52" s="1409"/>
      <c r="BB52" s="1409"/>
      <c r="BC52" s="1409"/>
      <c r="BD52" s="1409"/>
      <c r="BE52" s="1409"/>
      <c r="BF52" s="1409"/>
      <c r="BG52" s="1409"/>
      <c r="BH52" s="1409"/>
      <c r="BI52" s="1404"/>
      <c r="BJ52" s="1404"/>
      <c r="BK52" s="1404"/>
      <c r="BL52" s="1409"/>
      <c r="BM52" s="1409"/>
      <c r="BN52" s="1409"/>
      <c r="BO52" s="1409"/>
      <c r="BP52" s="1409"/>
      <c r="BQ52" s="1409"/>
      <c r="BR52" s="1409"/>
      <c r="BS52" s="1409"/>
      <c r="BT52" s="1440"/>
      <c r="BU52" s="1409"/>
      <c r="BV52" s="1409"/>
      <c r="BW52" s="1409"/>
      <c r="BX52" s="1409"/>
      <c r="BY52" s="1409"/>
      <c r="BZ52" s="1409"/>
    </row>
    <row r="53" spans="1:82" s="1452" customFormat="1" ht="12.75" thickTop="1" thickBot="1">
      <c r="A53" s="1457"/>
      <c r="B53" s="1430"/>
      <c r="C53" s="1430"/>
      <c r="D53" s="1430"/>
      <c r="E53" s="1430"/>
      <c r="F53" s="1430"/>
      <c r="G53" s="1430"/>
      <c r="H53" s="1430"/>
      <c r="I53" s="1430"/>
      <c r="J53" s="1430"/>
      <c r="K53" s="1430"/>
      <c r="L53" s="1430"/>
      <c r="M53" s="1430"/>
      <c r="N53" s="1430"/>
      <c r="O53" s="1430"/>
      <c r="P53" s="1430"/>
      <c r="Q53" s="1430"/>
      <c r="R53" s="1430"/>
      <c r="S53" s="1430"/>
      <c r="T53" s="1430"/>
      <c r="U53" s="1430"/>
      <c r="V53" s="1430"/>
      <c r="W53" s="1430">
        <v>1</v>
      </c>
      <c r="X53" s="1430">
        <v>2</v>
      </c>
      <c r="Y53" s="1430">
        <v>3</v>
      </c>
      <c r="Z53" s="1430"/>
      <c r="AA53" s="1430">
        <v>4</v>
      </c>
      <c r="AB53" s="1430">
        <v>5</v>
      </c>
      <c r="AC53" s="1430">
        <v>6</v>
      </c>
      <c r="AD53" s="1430">
        <v>7</v>
      </c>
      <c r="AE53" s="1430">
        <v>8</v>
      </c>
      <c r="AF53" s="1430"/>
      <c r="AG53" s="1430">
        <v>9</v>
      </c>
      <c r="AH53" s="1430">
        <v>10</v>
      </c>
      <c r="AI53" s="1430">
        <v>11</v>
      </c>
      <c r="AJ53" s="1430">
        <v>12</v>
      </c>
      <c r="AK53" s="1430"/>
      <c r="AL53" s="1430">
        <v>13</v>
      </c>
      <c r="AM53" s="1427">
        <v>14</v>
      </c>
      <c r="AN53" s="1430">
        <v>15</v>
      </c>
      <c r="AO53" s="1427">
        <v>16</v>
      </c>
      <c r="AP53" s="1430">
        <v>17</v>
      </c>
      <c r="AQ53" s="1427">
        <v>18</v>
      </c>
      <c r="AR53" s="1430"/>
      <c r="AS53" s="1427">
        <v>19</v>
      </c>
      <c r="AT53" s="1430">
        <v>20</v>
      </c>
      <c r="AU53" s="1430">
        <v>21</v>
      </c>
      <c r="AV53" s="1430"/>
      <c r="AW53" s="1430">
        <v>22</v>
      </c>
      <c r="AX53" s="1430">
        <v>23</v>
      </c>
      <c r="AY53" s="1430">
        <v>24</v>
      </c>
      <c r="AZ53" s="1430">
        <v>25</v>
      </c>
      <c r="BA53" s="1430"/>
      <c r="BB53" s="1430"/>
      <c r="BC53" s="1430"/>
      <c r="BD53" s="1430"/>
      <c r="BE53" s="1430"/>
      <c r="BF53" s="1430"/>
      <c r="BG53" s="1430"/>
      <c r="BH53" s="1430"/>
      <c r="BI53" s="1427"/>
      <c r="BJ53" s="1427"/>
      <c r="BK53" s="1427"/>
      <c r="BL53" s="1430"/>
      <c r="BM53" s="1430"/>
      <c r="BN53" s="1430"/>
      <c r="BO53" s="1430"/>
      <c r="BP53" s="1430"/>
      <c r="BQ53" s="1430"/>
      <c r="BR53" s="1430"/>
      <c r="BS53" s="1430"/>
      <c r="BT53" s="1459"/>
      <c r="BU53" s="1409"/>
      <c r="BV53" s="1409"/>
      <c r="BW53" s="1409"/>
      <c r="BX53" s="1409"/>
      <c r="BY53" s="1409"/>
      <c r="BZ53" s="1409"/>
    </row>
    <row r="54" spans="1:82">
      <c r="A54" s="1444" t="s">
        <v>4423</v>
      </c>
      <c r="B54" s="1444" t="s">
        <v>4423</v>
      </c>
      <c r="C54" s="1444" t="s">
        <v>4423</v>
      </c>
      <c r="D54" s="1444" t="s">
        <v>4423</v>
      </c>
      <c r="E54" s="1444" t="s">
        <v>4423</v>
      </c>
      <c r="F54" s="1444" t="s">
        <v>4423</v>
      </c>
      <c r="G54" s="1444" t="s">
        <v>4423</v>
      </c>
      <c r="H54" s="1444" t="s">
        <v>4423</v>
      </c>
      <c r="I54" s="1444" t="s">
        <v>4423</v>
      </c>
      <c r="J54" s="1444" t="s">
        <v>4423</v>
      </c>
      <c r="K54" s="1444" t="s">
        <v>4423</v>
      </c>
      <c r="L54" s="1444" t="s">
        <v>4423</v>
      </c>
      <c r="M54" s="1444" t="s">
        <v>4423</v>
      </c>
      <c r="N54" s="1444" t="s">
        <v>4423</v>
      </c>
      <c r="O54" s="1444" t="s">
        <v>4423</v>
      </c>
      <c r="P54" s="1444" t="s">
        <v>4423</v>
      </c>
      <c r="Q54" s="1444" t="s">
        <v>4423</v>
      </c>
      <c r="R54" s="1444" t="s">
        <v>4423</v>
      </c>
      <c r="S54" s="1444" t="s">
        <v>4423</v>
      </c>
      <c r="T54" s="1444" t="s">
        <v>4423</v>
      </c>
      <c r="U54" s="1444" t="s">
        <v>4423</v>
      </c>
      <c r="V54" s="1444" t="s">
        <v>4423</v>
      </c>
      <c r="W54" s="1444" t="s">
        <v>4423</v>
      </c>
      <c r="X54" s="1444" t="s">
        <v>4423</v>
      </c>
      <c r="Y54" s="1444" t="s">
        <v>4423</v>
      </c>
      <c r="Z54" s="1444" t="s">
        <v>4423</v>
      </c>
      <c r="AA54" s="1444" t="s">
        <v>4423</v>
      </c>
      <c r="AB54" s="1444" t="s">
        <v>4423</v>
      </c>
      <c r="AC54" s="1444" t="s">
        <v>4423</v>
      </c>
      <c r="AD54" s="1444" t="s">
        <v>4423</v>
      </c>
      <c r="AE54" s="1444" t="s">
        <v>4423</v>
      </c>
      <c r="AF54" s="1444" t="s">
        <v>4423</v>
      </c>
      <c r="AG54" s="1444" t="s">
        <v>4423</v>
      </c>
      <c r="AH54" s="1444" t="s">
        <v>4423</v>
      </c>
      <c r="AI54" s="1444" t="s">
        <v>4423</v>
      </c>
      <c r="AJ54" s="1444" t="s">
        <v>4423</v>
      </c>
      <c r="AK54" s="1444" t="s">
        <v>4423</v>
      </c>
      <c r="AL54" s="1444" t="s">
        <v>4423</v>
      </c>
      <c r="AM54" s="1444" t="s">
        <v>4423</v>
      </c>
      <c r="AN54" s="1444" t="s">
        <v>4423</v>
      </c>
      <c r="AO54" s="1444" t="s">
        <v>4423</v>
      </c>
      <c r="AP54" s="1444" t="s">
        <v>4423</v>
      </c>
      <c r="AQ54" s="1444" t="s">
        <v>4423</v>
      </c>
      <c r="AR54" s="1444" t="s">
        <v>4423</v>
      </c>
      <c r="AS54" s="1444" t="s">
        <v>4423</v>
      </c>
      <c r="AT54" s="1444" t="s">
        <v>4423</v>
      </c>
      <c r="AU54" s="1444" t="s">
        <v>4423</v>
      </c>
      <c r="AV54" s="1444" t="s">
        <v>4423</v>
      </c>
      <c r="AW54" s="1444" t="s">
        <v>4423</v>
      </c>
      <c r="AX54" s="1444" t="s">
        <v>4423</v>
      </c>
      <c r="AY54" s="1444" t="s">
        <v>4423</v>
      </c>
      <c r="AZ54" s="1444" t="s">
        <v>4423</v>
      </c>
    </row>
    <row r="55" spans="1:82" s="1452" customFormat="1" ht="9.9499999999999993" customHeight="1">
      <c r="A55" s="1479" t="s">
        <v>1231</v>
      </c>
      <c r="B55" s="1480">
        <v>27</v>
      </c>
      <c r="C55" s="1480">
        <v>11</v>
      </c>
      <c r="D55" s="1481" t="s">
        <v>4423</v>
      </c>
      <c r="E55" s="1482">
        <v>365</v>
      </c>
      <c r="F55" s="1481" t="s">
        <v>4423</v>
      </c>
      <c r="G55" s="1483">
        <f>+B55</f>
        <v>27</v>
      </c>
      <c r="H55" s="1481" t="s">
        <v>4423</v>
      </c>
      <c r="I55" s="1481" t="s">
        <v>4423</v>
      </c>
      <c r="J55" s="1481" t="s">
        <v>4423</v>
      </c>
      <c r="K55" s="1481" t="s">
        <v>4423</v>
      </c>
      <c r="L55" s="1481" t="s">
        <v>4423</v>
      </c>
      <c r="M55" s="1481" t="s">
        <v>4423</v>
      </c>
      <c r="N55" s="1481" t="s">
        <v>4423</v>
      </c>
      <c r="O55" s="1481" t="s">
        <v>4423</v>
      </c>
      <c r="P55" s="1481" t="s">
        <v>4423</v>
      </c>
      <c r="Q55" s="1481" t="s">
        <v>4423</v>
      </c>
      <c r="R55" s="1481" t="s">
        <v>4423</v>
      </c>
      <c r="S55" s="1481" t="s">
        <v>4423</v>
      </c>
      <c r="T55" s="1481" t="s">
        <v>4423</v>
      </c>
      <c r="U55" s="1481" t="s">
        <v>4423</v>
      </c>
      <c r="V55" s="1481" t="s">
        <v>4423</v>
      </c>
      <c r="W55" s="1481" t="s">
        <v>4423</v>
      </c>
      <c r="X55" s="1481" t="s">
        <v>4423</v>
      </c>
      <c r="Y55" s="1481" t="s">
        <v>4423</v>
      </c>
      <c r="Z55" s="1481" t="s">
        <v>4423</v>
      </c>
      <c r="AA55" s="1481" t="s">
        <v>4423</v>
      </c>
      <c r="AB55" s="1481" t="s">
        <v>4423</v>
      </c>
      <c r="AC55" s="1481" t="s">
        <v>4423</v>
      </c>
      <c r="AD55" s="1481" t="s">
        <v>4423</v>
      </c>
      <c r="AE55" s="1481" t="s">
        <v>4423</v>
      </c>
      <c r="AF55" s="1481" t="s">
        <v>4423</v>
      </c>
      <c r="AG55" s="1481" t="s">
        <v>4423</v>
      </c>
      <c r="AH55" s="1481" t="s">
        <v>4423</v>
      </c>
      <c r="AI55" s="1481" t="s">
        <v>4423</v>
      </c>
      <c r="AJ55" s="1481" t="s">
        <v>4423</v>
      </c>
      <c r="AK55" s="1481" t="s">
        <v>4423</v>
      </c>
      <c r="AL55" s="1481" t="s">
        <v>4423</v>
      </c>
      <c r="AM55" s="1481" t="s">
        <v>4423</v>
      </c>
      <c r="AN55" s="1481" t="s">
        <v>4423</v>
      </c>
      <c r="AO55" s="1481" t="s">
        <v>4423</v>
      </c>
      <c r="AP55" s="1481" t="s">
        <v>4423</v>
      </c>
      <c r="AQ55" s="1481" t="s">
        <v>4423</v>
      </c>
      <c r="AR55" s="1481" t="s">
        <v>4423</v>
      </c>
      <c r="AS55" s="1481" t="s">
        <v>4423</v>
      </c>
      <c r="AT55" s="1481" t="s">
        <v>4423</v>
      </c>
      <c r="AU55" s="1481" t="s">
        <v>4423</v>
      </c>
      <c r="AV55" s="1481" t="s">
        <v>4423</v>
      </c>
      <c r="AW55" s="1481">
        <v>1</v>
      </c>
      <c r="AX55" s="1481">
        <f>+AW55*26</f>
        <v>26</v>
      </c>
      <c r="AY55" s="1481" t="s">
        <v>4423</v>
      </c>
      <c r="AZ55" s="1481" t="s">
        <v>4423</v>
      </c>
      <c r="BA55" s="1409"/>
      <c r="BB55" s="1409"/>
      <c r="BC55" s="1409"/>
      <c r="BD55" s="1409"/>
      <c r="BE55" s="1409"/>
      <c r="BF55" s="1409"/>
      <c r="BG55" s="1409"/>
      <c r="BH55" s="1409"/>
      <c r="BI55" s="1409"/>
      <c r="BJ55" s="1409"/>
      <c r="BK55" s="1409"/>
      <c r="BL55" s="1409"/>
      <c r="BM55" s="1409"/>
      <c r="BN55" s="1409"/>
      <c r="BO55" s="1409"/>
      <c r="BP55" s="1409"/>
      <c r="BQ55" s="1409"/>
      <c r="BR55" s="1409"/>
      <c r="BS55" s="1409"/>
      <c r="BT55" s="1409"/>
      <c r="BU55" s="1409"/>
      <c r="BV55" s="1409"/>
      <c r="BW55" s="1409"/>
      <c r="BX55" s="1409"/>
      <c r="BY55" s="1409"/>
      <c r="BZ55" s="1409"/>
    </row>
    <row r="56" spans="1:82" s="1452" customFormat="1" ht="9.9499999999999993" customHeight="1">
      <c r="A56" s="1479" t="s">
        <v>1238</v>
      </c>
      <c r="B56" s="1480">
        <v>16</v>
      </c>
      <c r="C56" s="1480">
        <v>9</v>
      </c>
      <c r="D56" s="1481" t="s">
        <v>4423</v>
      </c>
      <c r="E56" s="1481">
        <v>55</v>
      </c>
      <c r="F56" s="1481" t="s">
        <v>4423</v>
      </c>
      <c r="G56" s="1481" t="s">
        <v>4423</v>
      </c>
      <c r="H56" s="1481" t="s">
        <v>4423</v>
      </c>
      <c r="I56" s="1481" t="s">
        <v>4423</v>
      </c>
      <c r="J56" s="1481" t="s">
        <v>4423</v>
      </c>
      <c r="K56" s="1481" t="s">
        <v>4423</v>
      </c>
      <c r="L56" s="1481" t="s">
        <v>4423</v>
      </c>
      <c r="M56" s="1481" t="s">
        <v>4423</v>
      </c>
      <c r="N56" s="1481" t="s">
        <v>4423</v>
      </c>
      <c r="O56" s="1481" t="s">
        <v>4423</v>
      </c>
      <c r="P56" s="1481" t="s">
        <v>4423</v>
      </c>
      <c r="Q56" s="1481" t="s">
        <v>4423</v>
      </c>
      <c r="R56" s="1481" t="s">
        <v>4423</v>
      </c>
      <c r="S56" s="1481" t="s">
        <v>4423</v>
      </c>
      <c r="T56" s="1481" t="s">
        <v>4423</v>
      </c>
      <c r="U56" s="1481" t="s">
        <v>4423</v>
      </c>
      <c r="V56" s="1481" t="s">
        <v>4423</v>
      </c>
      <c r="W56" s="1481" t="s">
        <v>4423</v>
      </c>
      <c r="X56" s="1481" t="s">
        <v>4423</v>
      </c>
      <c r="Y56" s="1481" t="s">
        <v>4423</v>
      </c>
      <c r="Z56" s="1481" t="s">
        <v>4423</v>
      </c>
      <c r="AA56" s="1481" t="s">
        <v>4423</v>
      </c>
      <c r="AB56" s="1481" t="s">
        <v>4423</v>
      </c>
      <c r="AC56" s="1481" t="s">
        <v>4423</v>
      </c>
      <c r="AD56" s="1481" t="s">
        <v>4423</v>
      </c>
      <c r="AE56" s="1481" t="s">
        <v>4423</v>
      </c>
      <c r="AF56" s="1481" t="s">
        <v>4423</v>
      </c>
      <c r="AG56" s="1481" t="s">
        <v>4423</v>
      </c>
      <c r="AH56" s="1481" t="s">
        <v>4423</v>
      </c>
      <c r="AI56" s="1481" t="s">
        <v>4423</v>
      </c>
      <c r="AJ56" s="1481" t="s">
        <v>4423</v>
      </c>
      <c r="AK56" s="1481" t="s">
        <v>4423</v>
      </c>
      <c r="AL56" s="1481" t="s">
        <v>4423</v>
      </c>
      <c r="AM56" s="1481" t="s">
        <v>4423</v>
      </c>
      <c r="AN56" s="1481" t="s">
        <v>4423</v>
      </c>
      <c r="AO56" s="1481" t="s">
        <v>4423</v>
      </c>
      <c r="AP56" s="1481" t="s">
        <v>4423</v>
      </c>
      <c r="AQ56" s="1481" t="s">
        <v>4423</v>
      </c>
      <c r="AR56" s="1481" t="s">
        <v>4423</v>
      </c>
      <c r="AS56" s="1481" t="s">
        <v>4423</v>
      </c>
      <c r="AT56" s="1481" t="s">
        <v>4423</v>
      </c>
      <c r="AU56" s="1481" t="s">
        <v>4423</v>
      </c>
      <c r="AV56" s="1481" t="s">
        <v>4423</v>
      </c>
      <c r="AW56" s="1481">
        <v>2</v>
      </c>
      <c r="AX56" s="1481">
        <f t="shared" ref="AX56:AX80" si="4">+AW56*26</f>
        <v>52</v>
      </c>
      <c r="AY56" s="1481" t="s">
        <v>4423</v>
      </c>
      <c r="AZ56" s="1481" t="s">
        <v>4423</v>
      </c>
      <c r="BA56" s="1409"/>
      <c r="BB56" s="1409"/>
      <c r="BC56" s="1409"/>
      <c r="BD56" s="1409"/>
      <c r="BE56" s="1409"/>
      <c r="BF56" s="1409"/>
      <c r="BG56" s="1409"/>
      <c r="BH56" s="1409"/>
      <c r="BI56" s="1409"/>
      <c r="BJ56" s="1409"/>
      <c r="BK56" s="1409"/>
      <c r="BL56" s="1409"/>
      <c r="BM56" s="1409"/>
      <c r="BN56" s="1409"/>
      <c r="BO56" s="1409"/>
      <c r="BP56" s="1409"/>
      <c r="BQ56" s="1409"/>
      <c r="BR56" s="1409"/>
      <c r="BS56" s="1409"/>
      <c r="BT56" s="1409"/>
      <c r="BU56" s="1409"/>
      <c r="BV56" s="1409"/>
      <c r="BW56" s="1409"/>
      <c r="BX56" s="1409"/>
      <c r="BY56" s="1409"/>
      <c r="BZ56" s="1409"/>
    </row>
    <row r="57" spans="1:82" s="1452" customFormat="1" ht="9.9499999999999993" customHeight="1">
      <c r="A57" s="1479" t="s">
        <v>1246</v>
      </c>
      <c r="B57" s="1480">
        <v>6</v>
      </c>
      <c r="C57" s="1480">
        <v>6</v>
      </c>
      <c r="D57" s="1481" t="s">
        <v>4423</v>
      </c>
      <c r="E57" s="1481">
        <v>310</v>
      </c>
      <c r="F57" s="1481" t="s">
        <v>4423</v>
      </c>
      <c r="G57" s="1481" t="s">
        <v>4423</v>
      </c>
      <c r="H57" s="1481" t="s">
        <v>4423</v>
      </c>
      <c r="I57" s="1481" t="s">
        <v>4423</v>
      </c>
      <c r="J57" s="1481" t="s">
        <v>4423</v>
      </c>
      <c r="K57" s="1481" t="s">
        <v>4423</v>
      </c>
      <c r="L57" s="1481" t="s">
        <v>4423</v>
      </c>
      <c r="M57" s="1481" t="s">
        <v>4423</v>
      </c>
      <c r="N57" s="1481" t="s">
        <v>4423</v>
      </c>
      <c r="O57" s="1481" t="s">
        <v>4423</v>
      </c>
      <c r="P57" s="1481" t="s">
        <v>4423</v>
      </c>
      <c r="Q57" s="1481" t="s">
        <v>4423</v>
      </c>
      <c r="R57" s="1481" t="s">
        <v>4423</v>
      </c>
      <c r="S57" s="1481" t="s">
        <v>4423</v>
      </c>
      <c r="T57" s="1481" t="s">
        <v>4423</v>
      </c>
      <c r="U57" s="1481" t="s">
        <v>4423</v>
      </c>
      <c r="V57" s="1481" t="s">
        <v>4423</v>
      </c>
      <c r="W57" s="1481" t="s">
        <v>4423</v>
      </c>
      <c r="X57" s="1481" t="s">
        <v>4423</v>
      </c>
      <c r="Y57" s="1481" t="s">
        <v>4423</v>
      </c>
      <c r="Z57" s="1481" t="s">
        <v>4423</v>
      </c>
      <c r="AA57" s="1481" t="s">
        <v>4423</v>
      </c>
      <c r="AB57" s="1481" t="s">
        <v>4423</v>
      </c>
      <c r="AC57" s="1481" t="s">
        <v>4423</v>
      </c>
      <c r="AD57" s="1481" t="s">
        <v>4423</v>
      </c>
      <c r="AE57" s="1481" t="s">
        <v>4423</v>
      </c>
      <c r="AF57" s="1481" t="s">
        <v>4423</v>
      </c>
      <c r="AG57" s="1481" t="s">
        <v>4423</v>
      </c>
      <c r="AH57" s="1481" t="s">
        <v>4423</v>
      </c>
      <c r="AI57" s="1481" t="s">
        <v>4423</v>
      </c>
      <c r="AJ57" s="1481" t="s">
        <v>4423</v>
      </c>
      <c r="AK57" s="1481" t="s">
        <v>4423</v>
      </c>
      <c r="AL57" s="1481" t="s">
        <v>4423</v>
      </c>
      <c r="AM57" s="1481" t="s">
        <v>4423</v>
      </c>
      <c r="AN57" s="1481" t="s">
        <v>4423</v>
      </c>
      <c r="AO57" s="1481" t="s">
        <v>4423</v>
      </c>
      <c r="AP57" s="1481" t="s">
        <v>4423</v>
      </c>
      <c r="AQ57" s="1481" t="s">
        <v>4423</v>
      </c>
      <c r="AR57" s="1481" t="s">
        <v>4423</v>
      </c>
      <c r="AS57" s="1481" t="s">
        <v>4423</v>
      </c>
      <c r="AT57" s="1481" t="s">
        <v>4423</v>
      </c>
      <c r="AU57" s="1481" t="s">
        <v>4423</v>
      </c>
      <c r="AV57" s="1481" t="s">
        <v>4423</v>
      </c>
      <c r="AW57" s="1481">
        <v>3</v>
      </c>
      <c r="AX57" s="1481">
        <f t="shared" si="4"/>
        <v>78</v>
      </c>
      <c r="AY57" s="1481" t="s">
        <v>4423</v>
      </c>
      <c r="AZ57" s="1481" t="s">
        <v>4423</v>
      </c>
      <c r="BA57" s="1409"/>
      <c r="BB57" s="1409"/>
      <c r="BC57" s="1409"/>
      <c r="BD57" s="1409"/>
      <c r="BE57" s="1409"/>
      <c r="BF57" s="1409"/>
      <c r="BG57" s="1409"/>
      <c r="BH57" s="1409"/>
      <c r="BI57" s="1409"/>
      <c r="BJ57" s="1409"/>
      <c r="BK57" s="1409"/>
      <c r="BL57" s="1409"/>
      <c r="BM57" s="1409"/>
      <c r="BN57" s="1409"/>
      <c r="BO57" s="1409"/>
      <c r="BP57" s="1409"/>
      <c r="BQ57" s="1409"/>
      <c r="BR57" s="1409"/>
      <c r="BS57" s="1409"/>
      <c r="BT57" s="1409"/>
      <c r="BU57" s="1409"/>
      <c r="BV57" s="1409"/>
      <c r="BW57" s="1409"/>
      <c r="BX57" s="1409"/>
      <c r="BY57" s="1409"/>
      <c r="BZ57" s="1409"/>
    </row>
    <row r="58" spans="1:82" s="1452" customFormat="1" ht="9.9499999999999993" customHeight="1">
      <c r="A58" s="1479" t="s">
        <v>1230</v>
      </c>
      <c r="B58" s="1480">
        <v>12</v>
      </c>
      <c r="C58" s="1480">
        <v>9</v>
      </c>
      <c r="D58" s="1481" t="s">
        <v>4423</v>
      </c>
      <c r="E58" s="1481" t="s">
        <v>4423</v>
      </c>
      <c r="F58" s="1481" t="s">
        <v>4423</v>
      </c>
      <c r="G58" s="1481" t="s">
        <v>4423</v>
      </c>
      <c r="H58" s="1481" t="s">
        <v>4423</v>
      </c>
      <c r="I58" s="1481" t="s">
        <v>4423</v>
      </c>
      <c r="J58" s="1481" t="s">
        <v>4423</v>
      </c>
      <c r="K58" s="1481" t="s">
        <v>4423</v>
      </c>
      <c r="L58" s="1481" t="s">
        <v>4423</v>
      </c>
      <c r="M58" s="1481" t="s">
        <v>4423</v>
      </c>
      <c r="N58" s="1481" t="s">
        <v>4423</v>
      </c>
      <c r="O58" s="1481" t="s">
        <v>4423</v>
      </c>
      <c r="P58" s="1481" t="s">
        <v>4423</v>
      </c>
      <c r="Q58" s="1481" t="s">
        <v>4423</v>
      </c>
      <c r="R58" s="1481" t="s">
        <v>4423</v>
      </c>
      <c r="S58" s="1481" t="s">
        <v>4423</v>
      </c>
      <c r="T58" s="1481" t="s">
        <v>4423</v>
      </c>
      <c r="U58" s="1481" t="s">
        <v>4423</v>
      </c>
      <c r="V58" s="1481" t="s">
        <v>4423</v>
      </c>
      <c r="W58" s="1481" t="s">
        <v>4423</v>
      </c>
      <c r="X58" s="1481" t="s">
        <v>4423</v>
      </c>
      <c r="Y58" s="1481" t="s">
        <v>4423</v>
      </c>
      <c r="Z58" s="1481" t="s">
        <v>4423</v>
      </c>
      <c r="AA58" s="1481" t="s">
        <v>4423</v>
      </c>
      <c r="AB58" s="1481" t="s">
        <v>4423</v>
      </c>
      <c r="AC58" s="1481" t="s">
        <v>4423</v>
      </c>
      <c r="AD58" s="1481" t="s">
        <v>4423</v>
      </c>
      <c r="AE58" s="1481" t="s">
        <v>4423</v>
      </c>
      <c r="AF58" s="1481" t="s">
        <v>4423</v>
      </c>
      <c r="AG58" s="1481" t="s">
        <v>4423</v>
      </c>
      <c r="AH58" s="1481" t="s">
        <v>4423</v>
      </c>
      <c r="AI58" s="1481" t="s">
        <v>4423</v>
      </c>
      <c r="AJ58" s="1481" t="s">
        <v>4423</v>
      </c>
      <c r="AK58" s="1481" t="s">
        <v>4423</v>
      </c>
      <c r="AL58" s="1481" t="s">
        <v>4423</v>
      </c>
      <c r="AM58" s="1481" t="s">
        <v>4423</v>
      </c>
      <c r="AN58" s="1481" t="s">
        <v>4423</v>
      </c>
      <c r="AO58" s="1481" t="s">
        <v>4423</v>
      </c>
      <c r="AP58" s="1481" t="s">
        <v>4423</v>
      </c>
      <c r="AQ58" s="1481" t="s">
        <v>4423</v>
      </c>
      <c r="AR58" s="1481" t="s">
        <v>4423</v>
      </c>
      <c r="AS58" s="1481" t="s">
        <v>4423</v>
      </c>
      <c r="AT58" s="1481" t="s">
        <v>4423</v>
      </c>
      <c r="AU58" s="1481" t="s">
        <v>4423</v>
      </c>
      <c r="AV58" s="1481" t="s">
        <v>4423</v>
      </c>
      <c r="AW58" s="1481">
        <v>4</v>
      </c>
      <c r="AX58" s="1481">
        <f t="shared" si="4"/>
        <v>104</v>
      </c>
      <c r="AY58" s="1481" t="s">
        <v>4423</v>
      </c>
      <c r="AZ58" s="1481" t="s">
        <v>4423</v>
      </c>
      <c r="BA58" s="1409"/>
      <c r="BB58" s="1409"/>
      <c r="BC58" s="1409"/>
      <c r="BD58" s="1409"/>
      <c r="BE58" s="1409"/>
      <c r="BF58" s="1409"/>
      <c r="BG58" s="1409"/>
      <c r="BH58" s="1409"/>
      <c r="BI58" s="1409"/>
      <c r="BJ58" s="1409"/>
      <c r="BK58" s="1409"/>
      <c r="BL58" s="1409"/>
      <c r="BM58" s="1409"/>
      <c r="BN58" s="1409"/>
      <c r="BO58" s="1409"/>
      <c r="BP58" s="1409"/>
      <c r="BQ58" s="1409"/>
      <c r="BR58" s="1409"/>
      <c r="BS58" s="1409"/>
      <c r="BT58" s="1409"/>
      <c r="BU58" s="1409"/>
      <c r="BV58" s="1409"/>
      <c r="BW58" s="1409"/>
      <c r="BX58" s="1409"/>
      <c r="BY58" s="1409"/>
      <c r="BZ58" s="1409"/>
    </row>
    <row r="59" spans="1:82" s="1452" customFormat="1" ht="9.9499999999999993" customHeight="1">
      <c r="A59" s="1479" t="s">
        <v>1237</v>
      </c>
      <c r="B59" s="1480">
        <v>22</v>
      </c>
      <c r="C59" s="1480">
        <v>10</v>
      </c>
      <c r="D59" s="1481" t="s">
        <v>4423</v>
      </c>
      <c r="E59" s="1481" t="s">
        <v>4423</v>
      </c>
      <c r="F59" s="1481" t="s">
        <v>4423</v>
      </c>
      <c r="G59" s="1481" t="s">
        <v>4423</v>
      </c>
      <c r="H59" s="1481" t="s">
        <v>4423</v>
      </c>
      <c r="I59" s="1481" t="s">
        <v>4423</v>
      </c>
      <c r="J59" s="1481" t="s">
        <v>4423</v>
      </c>
      <c r="K59" s="1481" t="s">
        <v>4423</v>
      </c>
      <c r="L59" s="1481" t="s">
        <v>4423</v>
      </c>
      <c r="M59" s="1481" t="s">
        <v>4423</v>
      </c>
      <c r="N59" s="1481" t="s">
        <v>4423</v>
      </c>
      <c r="O59" s="1481" t="s">
        <v>4423</v>
      </c>
      <c r="P59" s="1481" t="s">
        <v>4423</v>
      </c>
      <c r="Q59" s="1481" t="s">
        <v>4423</v>
      </c>
      <c r="R59" s="1481" t="s">
        <v>4423</v>
      </c>
      <c r="S59" s="1481" t="s">
        <v>4423</v>
      </c>
      <c r="T59" s="1481" t="s">
        <v>4423</v>
      </c>
      <c r="U59" s="1481" t="s">
        <v>4423</v>
      </c>
      <c r="V59" s="1481" t="s">
        <v>4423</v>
      </c>
      <c r="W59" s="1481" t="s">
        <v>4423</v>
      </c>
      <c r="X59" s="1481" t="s">
        <v>4423</v>
      </c>
      <c r="Y59" s="1481" t="s">
        <v>4423</v>
      </c>
      <c r="Z59" s="1481" t="s">
        <v>4423</v>
      </c>
      <c r="AA59" s="1481" t="s">
        <v>4423</v>
      </c>
      <c r="AB59" s="1481" t="s">
        <v>4423</v>
      </c>
      <c r="AC59" s="1481" t="s">
        <v>4423</v>
      </c>
      <c r="AD59" s="1481" t="s">
        <v>4423</v>
      </c>
      <c r="AE59" s="1481" t="s">
        <v>4423</v>
      </c>
      <c r="AF59" s="1481" t="s">
        <v>4423</v>
      </c>
      <c r="AG59" s="1481" t="s">
        <v>4423</v>
      </c>
      <c r="AH59" s="1481" t="s">
        <v>4423</v>
      </c>
      <c r="AI59" s="1481" t="s">
        <v>4423</v>
      </c>
      <c r="AJ59" s="1481" t="s">
        <v>4423</v>
      </c>
      <c r="AK59" s="1481" t="s">
        <v>4423</v>
      </c>
      <c r="AL59" s="1481" t="s">
        <v>4423</v>
      </c>
      <c r="AM59" s="1481" t="s">
        <v>4423</v>
      </c>
      <c r="AN59" s="1481" t="s">
        <v>4423</v>
      </c>
      <c r="AO59" s="1481" t="s">
        <v>4423</v>
      </c>
      <c r="AP59" s="1481" t="s">
        <v>4423</v>
      </c>
      <c r="AQ59" s="1481" t="s">
        <v>4423</v>
      </c>
      <c r="AR59" s="1481" t="s">
        <v>4423</v>
      </c>
      <c r="AS59" s="1481" t="s">
        <v>4423</v>
      </c>
      <c r="AT59" s="1481" t="s">
        <v>4423</v>
      </c>
      <c r="AU59" s="1481" t="s">
        <v>4423</v>
      </c>
      <c r="AV59" s="1481" t="s">
        <v>4423</v>
      </c>
      <c r="AW59" s="1481">
        <v>5</v>
      </c>
      <c r="AX59" s="1481">
        <f t="shared" si="4"/>
        <v>130</v>
      </c>
      <c r="AY59" s="1481" t="s">
        <v>4423</v>
      </c>
      <c r="AZ59" s="1481" t="s">
        <v>4423</v>
      </c>
      <c r="BA59" s="1409"/>
      <c r="BB59" s="1409"/>
      <c r="BC59" s="1409"/>
      <c r="BD59" s="1409"/>
      <c r="BE59" s="1409"/>
      <c r="BF59" s="1409"/>
      <c r="BG59" s="1409"/>
      <c r="BH59" s="1409"/>
      <c r="BI59" s="1409"/>
      <c r="BJ59" s="1409"/>
      <c r="BK59" s="1409"/>
      <c r="BL59" s="1409"/>
      <c r="BM59" s="1409"/>
      <c r="BN59" s="1409"/>
      <c r="BO59" s="1409"/>
      <c r="BP59" s="1409"/>
      <c r="BQ59" s="1409"/>
      <c r="BR59" s="1409"/>
      <c r="BS59" s="1409"/>
      <c r="BT59" s="1409"/>
      <c r="BU59" s="1409"/>
      <c r="BV59" s="1409"/>
      <c r="BW59" s="1409"/>
      <c r="BX59" s="1409"/>
      <c r="BY59" s="1409"/>
      <c r="BZ59" s="1409"/>
    </row>
    <row r="60" spans="1:82" s="1452" customFormat="1" ht="9.9499999999999993" customHeight="1">
      <c r="A60" s="1479" t="s">
        <v>1228</v>
      </c>
      <c r="B60" s="1480">
        <v>39</v>
      </c>
      <c r="C60" s="1480">
        <v>13</v>
      </c>
      <c r="D60" s="1481" t="s">
        <v>4423</v>
      </c>
      <c r="E60" s="1481" t="s">
        <v>4423</v>
      </c>
      <c r="F60" s="1481" t="s">
        <v>4423</v>
      </c>
      <c r="G60" s="1483">
        <f>+B60</f>
        <v>39</v>
      </c>
      <c r="H60" s="1481" t="s">
        <v>4423</v>
      </c>
      <c r="I60" s="1481" t="s">
        <v>4423</v>
      </c>
      <c r="J60" s="1481" t="s">
        <v>4423</v>
      </c>
      <c r="K60" s="1481" t="s">
        <v>4423</v>
      </c>
      <c r="L60" s="1481" t="s">
        <v>4423</v>
      </c>
      <c r="M60" s="1481" t="s">
        <v>4423</v>
      </c>
      <c r="N60" s="1481" t="s">
        <v>4423</v>
      </c>
      <c r="O60" s="1481" t="s">
        <v>4423</v>
      </c>
      <c r="P60" s="1481" t="s">
        <v>4423</v>
      </c>
      <c r="Q60" s="1481" t="s">
        <v>4423</v>
      </c>
      <c r="R60" s="1481" t="s">
        <v>4423</v>
      </c>
      <c r="S60" s="1481" t="s">
        <v>4423</v>
      </c>
      <c r="T60" s="1481" t="s">
        <v>4423</v>
      </c>
      <c r="U60" s="1481" t="s">
        <v>4423</v>
      </c>
      <c r="V60" s="1481" t="s">
        <v>4423</v>
      </c>
      <c r="W60" s="1481" t="s">
        <v>4423</v>
      </c>
      <c r="X60" s="1481" t="s">
        <v>4423</v>
      </c>
      <c r="Y60" s="1481" t="s">
        <v>4423</v>
      </c>
      <c r="Z60" s="1481" t="s">
        <v>4423</v>
      </c>
      <c r="AA60" s="1481" t="s">
        <v>4423</v>
      </c>
      <c r="AB60" s="1481" t="s">
        <v>4423</v>
      </c>
      <c r="AC60" s="1481" t="s">
        <v>4423</v>
      </c>
      <c r="AD60" s="1481" t="s">
        <v>4423</v>
      </c>
      <c r="AE60" s="1481" t="s">
        <v>4423</v>
      </c>
      <c r="AF60" s="1481" t="s">
        <v>4423</v>
      </c>
      <c r="AG60" s="1481" t="s">
        <v>4423</v>
      </c>
      <c r="AH60" s="1481" t="s">
        <v>4423</v>
      </c>
      <c r="AI60" s="1481" t="s">
        <v>4423</v>
      </c>
      <c r="AJ60" s="1481" t="s">
        <v>4423</v>
      </c>
      <c r="AK60" s="1481" t="s">
        <v>4423</v>
      </c>
      <c r="AL60" s="1481" t="s">
        <v>4423</v>
      </c>
      <c r="AM60" s="1481" t="s">
        <v>4423</v>
      </c>
      <c r="AN60" s="1481" t="s">
        <v>4423</v>
      </c>
      <c r="AO60" s="1481" t="s">
        <v>4423</v>
      </c>
      <c r="AP60" s="1481" t="s">
        <v>4423</v>
      </c>
      <c r="AQ60" s="1481" t="s">
        <v>4423</v>
      </c>
      <c r="AR60" s="1481" t="s">
        <v>4423</v>
      </c>
      <c r="AS60" s="1481" t="s">
        <v>4423</v>
      </c>
      <c r="AT60" s="1481" t="s">
        <v>4423</v>
      </c>
      <c r="AU60" s="1481" t="s">
        <v>4423</v>
      </c>
      <c r="AV60" s="1481" t="s">
        <v>4423</v>
      </c>
      <c r="AW60" s="1481">
        <v>6</v>
      </c>
      <c r="AX60" s="1481">
        <f t="shared" si="4"/>
        <v>156</v>
      </c>
      <c r="AY60" s="1481" t="s">
        <v>4423</v>
      </c>
      <c r="AZ60" s="1481" t="s">
        <v>4423</v>
      </c>
      <c r="BA60" s="1409"/>
      <c r="BB60" s="1409"/>
      <c r="BC60" s="1409"/>
      <c r="BD60" s="1409"/>
      <c r="BE60" s="1409"/>
      <c r="BF60" s="1409"/>
      <c r="BG60" s="1409"/>
      <c r="BH60" s="1409"/>
      <c r="BI60" s="1409"/>
      <c r="BJ60" s="1409"/>
      <c r="BK60" s="1409"/>
      <c r="BL60" s="1409"/>
      <c r="BM60" s="1409"/>
      <c r="BN60" s="1409"/>
      <c r="BO60" s="1409"/>
      <c r="BP60" s="1409"/>
      <c r="BQ60" s="1409"/>
      <c r="BR60" s="1409"/>
      <c r="BS60" s="1409"/>
      <c r="BT60" s="1409"/>
      <c r="BU60" s="1409"/>
      <c r="BV60" s="1409"/>
      <c r="BW60" s="1409"/>
      <c r="BX60" s="1409"/>
      <c r="BY60" s="1409"/>
      <c r="BZ60" s="1409"/>
    </row>
    <row r="61" spans="1:82" s="1452" customFormat="1" ht="9.9499999999999993" customHeight="1">
      <c r="A61" s="1479" t="s">
        <v>1239</v>
      </c>
      <c r="B61" s="1480">
        <v>2</v>
      </c>
      <c r="C61" s="1480">
        <v>2</v>
      </c>
      <c r="D61" s="1481" t="s">
        <v>4423</v>
      </c>
      <c r="E61" s="1481" t="s">
        <v>4423</v>
      </c>
      <c r="F61" s="1481" t="s">
        <v>4423</v>
      </c>
      <c r="G61" s="1481" t="s">
        <v>4423</v>
      </c>
      <c r="H61" s="1481" t="s">
        <v>4423</v>
      </c>
      <c r="I61" s="1481" t="s">
        <v>4423</v>
      </c>
      <c r="J61" s="1481" t="s">
        <v>4423</v>
      </c>
      <c r="K61" s="1481" t="s">
        <v>4423</v>
      </c>
      <c r="L61" s="1481" t="s">
        <v>4423</v>
      </c>
      <c r="M61" s="1481" t="s">
        <v>4423</v>
      </c>
      <c r="N61" s="1481" t="s">
        <v>4423</v>
      </c>
      <c r="O61" s="1481" t="s">
        <v>4423</v>
      </c>
      <c r="P61" s="1481" t="s">
        <v>4423</v>
      </c>
      <c r="Q61" s="1481" t="s">
        <v>4423</v>
      </c>
      <c r="R61" s="1481" t="s">
        <v>4423</v>
      </c>
      <c r="S61" s="1481" t="s">
        <v>4423</v>
      </c>
      <c r="T61" s="1481" t="s">
        <v>4423</v>
      </c>
      <c r="U61" s="1481" t="s">
        <v>4423</v>
      </c>
      <c r="V61" s="1481" t="s">
        <v>4423</v>
      </c>
      <c r="W61" s="1481" t="s">
        <v>4423</v>
      </c>
      <c r="X61" s="1481" t="s">
        <v>4423</v>
      </c>
      <c r="Y61" s="1481" t="s">
        <v>4423</v>
      </c>
      <c r="Z61" s="1481" t="s">
        <v>4423</v>
      </c>
      <c r="AA61" s="1481" t="s">
        <v>4423</v>
      </c>
      <c r="AB61" s="1481" t="s">
        <v>4423</v>
      </c>
      <c r="AC61" s="1481" t="s">
        <v>4423</v>
      </c>
      <c r="AD61" s="1481" t="s">
        <v>4423</v>
      </c>
      <c r="AE61" s="1481" t="s">
        <v>4423</v>
      </c>
      <c r="AF61" s="1481" t="s">
        <v>4423</v>
      </c>
      <c r="AG61" s="1481" t="s">
        <v>4423</v>
      </c>
      <c r="AH61" s="1481" t="s">
        <v>4423</v>
      </c>
      <c r="AI61" s="1481" t="s">
        <v>4423</v>
      </c>
      <c r="AJ61" s="1481" t="s">
        <v>4423</v>
      </c>
      <c r="AK61" s="1481" t="s">
        <v>4423</v>
      </c>
      <c r="AL61" s="1481" t="s">
        <v>4423</v>
      </c>
      <c r="AM61" s="1481" t="s">
        <v>4423</v>
      </c>
      <c r="AN61" s="1481" t="s">
        <v>4423</v>
      </c>
      <c r="AO61" s="1481" t="s">
        <v>4423</v>
      </c>
      <c r="AP61" s="1481" t="s">
        <v>4423</v>
      </c>
      <c r="AQ61" s="1481" t="s">
        <v>4423</v>
      </c>
      <c r="AR61" s="1481" t="s">
        <v>4423</v>
      </c>
      <c r="AS61" s="1481" t="s">
        <v>4423</v>
      </c>
      <c r="AT61" s="1481" t="s">
        <v>4423</v>
      </c>
      <c r="AU61" s="1481" t="s">
        <v>4423</v>
      </c>
      <c r="AV61" s="1481" t="s">
        <v>4423</v>
      </c>
      <c r="AW61" s="1481">
        <v>7</v>
      </c>
      <c r="AX61" s="1481">
        <f t="shared" si="4"/>
        <v>182</v>
      </c>
      <c r="AY61" s="1481" t="s">
        <v>4423</v>
      </c>
      <c r="AZ61" s="1481" t="s">
        <v>4423</v>
      </c>
      <c r="BA61" s="1409"/>
      <c r="BB61" s="1409"/>
      <c r="BC61" s="1409"/>
      <c r="BD61" s="1409"/>
      <c r="BE61" s="1409"/>
      <c r="BF61" s="1409"/>
      <c r="BG61" s="1409"/>
      <c r="BH61" s="1409"/>
      <c r="BI61" s="1409"/>
      <c r="BJ61" s="1409"/>
      <c r="BK61" s="1409"/>
      <c r="BL61" s="1409"/>
      <c r="BM61" s="1409"/>
      <c r="BN61" s="1409"/>
      <c r="BO61" s="1409"/>
      <c r="BP61" s="1409"/>
      <c r="BQ61" s="1409"/>
      <c r="BR61" s="1409"/>
      <c r="BS61" s="1409"/>
      <c r="BT61" s="1409"/>
      <c r="BU61" s="1409"/>
      <c r="BV61" s="1409"/>
      <c r="BW61" s="1409"/>
      <c r="BX61" s="1409"/>
      <c r="BY61" s="1409"/>
      <c r="BZ61" s="1409"/>
    </row>
    <row r="62" spans="1:82" s="1452" customFormat="1" ht="9.9499999999999993" customHeight="1">
      <c r="A62" s="1479" t="s">
        <v>1236</v>
      </c>
      <c r="B62" s="1480">
        <v>8</v>
      </c>
      <c r="C62" s="1480">
        <v>5</v>
      </c>
      <c r="D62" s="1481" t="s">
        <v>4423</v>
      </c>
      <c r="E62" s="1481" t="s">
        <v>4423</v>
      </c>
      <c r="F62" s="1481" t="s">
        <v>4423</v>
      </c>
      <c r="G62" s="1481" t="s">
        <v>4423</v>
      </c>
      <c r="H62" s="1481" t="s">
        <v>4423</v>
      </c>
      <c r="I62" s="1481" t="s">
        <v>4423</v>
      </c>
      <c r="J62" s="1481" t="s">
        <v>4423</v>
      </c>
      <c r="K62" s="1481" t="s">
        <v>4423</v>
      </c>
      <c r="L62" s="1481" t="s">
        <v>4423</v>
      </c>
      <c r="M62" s="1481" t="s">
        <v>4423</v>
      </c>
      <c r="N62" s="1481" t="s">
        <v>4423</v>
      </c>
      <c r="O62" s="1481" t="s">
        <v>4423</v>
      </c>
      <c r="P62" s="1481" t="s">
        <v>4423</v>
      </c>
      <c r="Q62" s="1481" t="s">
        <v>4423</v>
      </c>
      <c r="R62" s="1481" t="s">
        <v>4423</v>
      </c>
      <c r="S62" s="1481" t="s">
        <v>4423</v>
      </c>
      <c r="T62" s="1481" t="s">
        <v>4423</v>
      </c>
      <c r="U62" s="1481" t="s">
        <v>4423</v>
      </c>
      <c r="V62" s="1481" t="s">
        <v>4423</v>
      </c>
      <c r="W62" s="1481" t="s">
        <v>4423</v>
      </c>
      <c r="X62" s="1481" t="s">
        <v>4423</v>
      </c>
      <c r="Y62" s="1481" t="s">
        <v>4423</v>
      </c>
      <c r="Z62" s="1481" t="s">
        <v>4423</v>
      </c>
      <c r="AA62" s="1481" t="s">
        <v>4423</v>
      </c>
      <c r="AB62" s="1481" t="s">
        <v>4423</v>
      </c>
      <c r="AC62" s="1481" t="s">
        <v>4423</v>
      </c>
      <c r="AD62" s="1481" t="s">
        <v>4423</v>
      </c>
      <c r="AE62" s="1481" t="s">
        <v>4423</v>
      </c>
      <c r="AF62" s="1481" t="s">
        <v>4423</v>
      </c>
      <c r="AG62" s="1481" t="s">
        <v>4423</v>
      </c>
      <c r="AH62" s="1481" t="s">
        <v>4423</v>
      </c>
      <c r="AI62" s="1481" t="s">
        <v>4423</v>
      </c>
      <c r="AJ62" s="1481" t="s">
        <v>4423</v>
      </c>
      <c r="AK62" s="1481" t="s">
        <v>4423</v>
      </c>
      <c r="AL62" s="1481" t="s">
        <v>4423</v>
      </c>
      <c r="AM62" s="1481" t="s">
        <v>4423</v>
      </c>
      <c r="AN62" s="1481" t="s">
        <v>4423</v>
      </c>
      <c r="AO62" s="1481" t="s">
        <v>4423</v>
      </c>
      <c r="AP62" s="1481" t="s">
        <v>4423</v>
      </c>
      <c r="AQ62" s="1481" t="s">
        <v>4423</v>
      </c>
      <c r="AR62" s="1481" t="s">
        <v>4423</v>
      </c>
      <c r="AS62" s="1481" t="s">
        <v>4423</v>
      </c>
      <c r="AT62" s="1481" t="s">
        <v>4423</v>
      </c>
      <c r="AU62" s="1481" t="s">
        <v>4423</v>
      </c>
      <c r="AV62" s="1481" t="s">
        <v>4423</v>
      </c>
      <c r="AW62" s="1481">
        <v>8</v>
      </c>
      <c r="AX62" s="1481">
        <f t="shared" si="4"/>
        <v>208</v>
      </c>
      <c r="AY62" s="1481" t="s">
        <v>4423</v>
      </c>
      <c r="AZ62" s="1481" t="s">
        <v>4423</v>
      </c>
      <c r="BA62" s="1409"/>
      <c r="BB62" s="1409"/>
      <c r="BC62" s="1409"/>
      <c r="BD62" s="1409"/>
      <c r="BE62" s="1409"/>
      <c r="BF62" s="1409"/>
      <c r="BG62" s="1409"/>
      <c r="BH62" s="1409"/>
      <c r="BI62" s="1409"/>
      <c r="BJ62" s="1409"/>
      <c r="BK62" s="1409"/>
      <c r="BL62" s="1409"/>
      <c r="BM62" s="1409"/>
      <c r="BN62" s="1409"/>
      <c r="BO62" s="1409"/>
      <c r="BP62" s="1409"/>
      <c r="BQ62" s="1409"/>
      <c r="BR62" s="1409"/>
      <c r="BS62" s="1409"/>
      <c r="BT62" s="1409"/>
      <c r="BU62" s="1409"/>
      <c r="BV62" s="1409"/>
      <c r="BW62" s="1409"/>
      <c r="BX62" s="1409"/>
      <c r="BY62" s="1409"/>
      <c r="BZ62" s="1409"/>
    </row>
    <row r="63" spans="1:82" s="1452" customFormat="1" ht="9.9499999999999993" customHeight="1">
      <c r="A63" s="1479" t="s">
        <v>1244</v>
      </c>
      <c r="B63" s="1480">
        <v>3</v>
      </c>
      <c r="C63" s="1480">
        <v>3</v>
      </c>
      <c r="D63" s="1481" t="s">
        <v>4423</v>
      </c>
      <c r="E63" s="1481" t="s">
        <v>4423</v>
      </c>
      <c r="F63" s="1481" t="s">
        <v>4423</v>
      </c>
      <c r="G63" s="1481" t="s">
        <v>4423</v>
      </c>
      <c r="H63" s="1481" t="s">
        <v>4423</v>
      </c>
      <c r="I63" s="1481" t="s">
        <v>4423</v>
      </c>
      <c r="J63" s="1481" t="s">
        <v>4423</v>
      </c>
      <c r="K63" s="1481" t="s">
        <v>4423</v>
      </c>
      <c r="L63" s="1481" t="s">
        <v>4423</v>
      </c>
      <c r="M63" s="1481" t="s">
        <v>4423</v>
      </c>
      <c r="N63" s="1481" t="s">
        <v>4423</v>
      </c>
      <c r="O63" s="1481" t="s">
        <v>4423</v>
      </c>
      <c r="P63" s="1481" t="s">
        <v>4423</v>
      </c>
      <c r="Q63" s="1481" t="s">
        <v>4423</v>
      </c>
      <c r="R63" s="1481" t="s">
        <v>4423</v>
      </c>
      <c r="S63" s="1481" t="s">
        <v>4423</v>
      </c>
      <c r="T63" s="1481" t="s">
        <v>4423</v>
      </c>
      <c r="U63" s="1481" t="s">
        <v>4423</v>
      </c>
      <c r="V63" s="1481" t="s">
        <v>4423</v>
      </c>
      <c r="W63" s="1481" t="s">
        <v>4423</v>
      </c>
      <c r="X63" s="1481" t="s">
        <v>4423</v>
      </c>
      <c r="Y63" s="1481" t="s">
        <v>4423</v>
      </c>
      <c r="Z63" s="1481" t="s">
        <v>4423</v>
      </c>
      <c r="AA63" s="1481" t="s">
        <v>4423</v>
      </c>
      <c r="AB63" s="1481" t="s">
        <v>4423</v>
      </c>
      <c r="AC63" s="1481" t="s">
        <v>4423</v>
      </c>
      <c r="AD63" s="1481" t="s">
        <v>4423</v>
      </c>
      <c r="AE63" s="1481" t="s">
        <v>4423</v>
      </c>
      <c r="AF63" s="1481" t="s">
        <v>4423</v>
      </c>
      <c r="AG63" s="1481" t="s">
        <v>4423</v>
      </c>
      <c r="AH63" s="1481" t="s">
        <v>4423</v>
      </c>
      <c r="AI63" s="1481" t="s">
        <v>4423</v>
      </c>
      <c r="AJ63" s="1481" t="s">
        <v>4423</v>
      </c>
      <c r="AK63" s="1481" t="s">
        <v>4423</v>
      </c>
      <c r="AL63" s="1481" t="s">
        <v>4423</v>
      </c>
      <c r="AM63" s="1481" t="s">
        <v>4423</v>
      </c>
      <c r="AN63" s="1481" t="s">
        <v>4423</v>
      </c>
      <c r="AO63" s="1481" t="s">
        <v>4423</v>
      </c>
      <c r="AP63" s="1481" t="s">
        <v>4423</v>
      </c>
      <c r="AQ63" s="1481" t="s">
        <v>4423</v>
      </c>
      <c r="AR63" s="1481" t="s">
        <v>4423</v>
      </c>
      <c r="AS63" s="1481" t="s">
        <v>4423</v>
      </c>
      <c r="AT63" s="1481" t="s">
        <v>4423</v>
      </c>
      <c r="AU63" s="1481" t="s">
        <v>4423</v>
      </c>
      <c r="AV63" s="1481" t="s">
        <v>4423</v>
      </c>
      <c r="AW63" s="1481">
        <v>9</v>
      </c>
      <c r="AX63" s="1481">
        <f t="shared" si="4"/>
        <v>234</v>
      </c>
      <c r="AY63" s="1481" t="s">
        <v>4423</v>
      </c>
      <c r="AZ63" s="1481" t="s">
        <v>4423</v>
      </c>
      <c r="BA63" s="1409"/>
      <c r="BB63" s="1409"/>
      <c r="BC63" s="1409"/>
      <c r="BD63" s="1409"/>
      <c r="BE63" s="1409"/>
      <c r="BF63" s="1409"/>
      <c r="BG63" s="1409"/>
      <c r="BH63" s="1409"/>
      <c r="BI63" s="1409"/>
      <c r="BJ63" s="1409"/>
      <c r="BK63" s="1409"/>
      <c r="BL63" s="1409"/>
      <c r="BM63" s="1409"/>
      <c r="BN63" s="1409"/>
      <c r="BO63" s="1409"/>
      <c r="BP63" s="1409"/>
      <c r="BQ63" s="1409"/>
      <c r="BR63" s="1409"/>
      <c r="BS63" s="1409"/>
      <c r="BT63" s="1409"/>
      <c r="BU63" s="1409"/>
      <c r="BV63" s="1409"/>
      <c r="BW63" s="1409"/>
      <c r="BX63" s="1409"/>
      <c r="BY63" s="1409"/>
      <c r="BZ63" s="1409"/>
    </row>
    <row r="64" spans="1:82" s="1452" customFormat="1" ht="9.9499999999999993" customHeight="1">
      <c r="A64" s="1479" t="s">
        <v>1235</v>
      </c>
      <c r="B64" s="1480">
        <v>41</v>
      </c>
      <c r="C64" s="1480">
        <v>13</v>
      </c>
      <c r="D64" s="1481" t="s">
        <v>4423</v>
      </c>
      <c r="E64" s="1481" t="s">
        <v>4423</v>
      </c>
      <c r="F64" s="1481" t="s">
        <v>4423</v>
      </c>
      <c r="G64" s="1483">
        <f>+B64</f>
        <v>41</v>
      </c>
      <c r="H64" s="1481" t="s">
        <v>4423</v>
      </c>
      <c r="I64" s="1481" t="s">
        <v>4423</v>
      </c>
      <c r="J64" s="1481" t="s">
        <v>4423</v>
      </c>
      <c r="K64" s="1481" t="s">
        <v>4423</v>
      </c>
      <c r="L64" s="1481" t="s">
        <v>4423</v>
      </c>
      <c r="M64" s="1481" t="s">
        <v>4423</v>
      </c>
      <c r="N64" s="1481" t="s">
        <v>4423</v>
      </c>
      <c r="O64" s="1481" t="s">
        <v>4423</v>
      </c>
      <c r="P64" s="1481" t="s">
        <v>4423</v>
      </c>
      <c r="Q64" s="1481" t="s">
        <v>4423</v>
      </c>
      <c r="R64" s="1481" t="s">
        <v>4423</v>
      </c>
      <c r="S64" s="1481" t="s">
        <v>4423</v>
      </c>
      <c r="T64" s="1481" t="s">
        <v>4423</v>
      </c>
      <c r="U64" s="1481" t="s">
        <v>4423</v>
      </c>
      <c r="V64" s="1481" t="s">
        <v>4423</v>
      </c>
      <c r="W64" s="1481" t="s">
        <v>4423</v>
      </c>
      <c r="X64" s="1481" t="s">
        <v>4423</v>
      </c>
      <c r="Y64" s="1481" t="s">
        <v>4423</v>
      </c>
      <c r="Z64" s="1481" t="s">
        <v>4423</v>
      </c>
      <c r="AA64" s="1481" t="s">
        <v>4423</v>
      </c>
      <c r="AB64" s="1481" t="s">
        <v>4423</v>
      </c>
      <c r="AC64" s="1481" t="s">
        <v>4423</v>
      </c>
      <c r="AD64" s="1481" t="s">
        <v>4423</v>
      </c>
      <c r="AE64" s="1481" t="s">
        <v>4423</v>
      </c>
      <c r="AF64" s="1481" t="s">
        <v>4423</v>
      </c>
      <c r="AG64" s="1481" t="s">
        <v>4423</v>
      </c>
      <c r="AH64" s="1481" t="s">
        <v>4423</v>
      </c>
      <c r="AI64" s="1481" t="s">
        <v>4423</v>
      </c>
      <c r="AJ64" s="1481" t="s">
        <v>4423</v>
      </c>
      <c r="AK64" s="1481" t="s">
        <v>4423</v>
      </c>
      <c r="AL64" s="1481" t="s">
        <v>4423</v>
      </c>
      <c r="AM64" s="1481" t="s">
        <v>4423</v>
      </c>
      <c r="AN64" s="1481" t="s">
        <v>4423</v>
      </c>
      <c r="AO64" s="1481" t="s">
        <v>4423</v>
      </c>
      <c r="AP64" s="1481" t="s">
        <v>4423</v>
      </c>
      <c r="AQ64" s="1481" t="s">
        <v>4423</v>
      </c>
      <c r="AR64" s="1481" t="s">
        <v>4423</v>
      </c>
      <c r="AS64" s="1481" t="s">
        <v>4423</v>
      </c>
      <c r="AT64" s="1481" t="s">
        <v>4423</v>
      </c>
      <c r="AU64" s="1481" t="s">
        <v>4423</v>
      </c>
      <c r="AV64" s="1481" t="s">
        <v>4423</v>
      </c>
      <c r="AW64" s="1481">
        <v>10</v>
      </c>
      <c r="AX64" s="1481">
        <f t="shared" si="4"/>
        <v>260</v>
      </c>
      <c r="AY64" s="1481" t="s">
        <v>4423</v>
      </c>
      <c r="AZ64" s="1481" t="s">
        <v>4423</v>
      </c>
      <c r="BA64" s="1409"/>
      <c r="BB64" s="1409"/>
      <c r="BC64" s="1409"/>
      <c r="BD64" s="1409"/>
      <c r="BE64" s="1409"/>
      <c r="BF64" s="1409"/>
      <c r="BG64" s="1409"/>
      <c r="BH64" s="1409"/>
      <c r="BI64" s="1409"/>
      <c r="BJ64" s="1409"/>
      <c r="BK64" s="1409"/>
      <c r="BL64" s="1409"/>
      <c r="BM64" s="1409"/>
      <c r="BN64" s="1409"/>
      <c r="BO64" s="1409"/>
      <c r="BP64" s="1409"/>
      <c r="BQ64" s="1409"/>
      <c r="BR64" s="1409"/>
      <c r="BS64" s="1409"/>
      <c r="BT64" s="1409"/>
      <c r="BU64" s="1409"/>
      <c r="BV64" s="1409"/>
      <c r="BW64" s="1409"/>
      <c r="BX64" s="1409"/>
      <c r="BY64" s="1409"/>
      <c r="BZ64" s="1409"/>
    </row>
    <row r="65" spans="1:78" s="1452" customFormat="1" ht="9.9499999999999993" customHeight="1">
      <c r="A65" s="1479" t="s">
        <v>1248</v>
      </c>
      <c r="B65" s="1480">
        <v>12</v>
      </c>
      <c r="C65" s="1480">
        <v>8</v>
      </c>
      <c r="D65" s="1481" t="s">
        <v>4423</v>
      </c>
      <c r="E65" s="1481" t="s">
        <v>4423</v>
      </c>
      <c r="F65" s="1481" t="s">
        <v>4423</v>
      </c>
      <c r="G65" s="1481" t="s">
        <v>4423</v>
      </c>
      <c r="H65" s="1481" t="s">
        <v>4423</v>
      </c>
      <c r="I65" s="1481" t="s">
        <v>4423</v>
      </c>
      <c r="J65" s="1481" t="s">
        <v>4423</v>
      </c>
      <c r="K65" s="1481" t="s">
        <v>4423</v>
      </c>
      <c r="L65" s="1481" t="s">
        <v>4423</v>
      </c>
      <c r="M65" s="1481" t="s">
        <v>4423</v>
      </c>
      <c r="N65" s="1481" t="s">
        <v>4423</v>
      </c>
      <c r="O65" s="1481" t="s">
        <v>4423</v>
      </c>
      <c r="P65" s="1481" t="s">
        <v>4423</v>
      </c>
      <c r="Q65" s="1481" t="s">
        <v>4423</v>
      </c>
      <c r="R65" s="1481" t="s">
        <v>4423</v>
      </c>
      <c r="S65" s="1481" t="s">
        <v>4423</v>
      </c>
      <c r="T65" s="1481" t="s">
        <v>4423</v>
      </c>
      <c r="U65" s="1481" t="s">
        <v>4423</v>
      </c>
      <c r="V65" s="1481" t="s">
        <v>4423</v>
      </c>
      <c r="W65" s="1481" t="s">
        <v>4423</v>
      </c>
      <c r="X65" s="1481" t="s">
        <v>4423</v>
      </c>
      <c r="Y65" s="1481" t="s">
        <v>4423</v>
      </c>
      <c r="Z65" s="1481" t="s">
        <v>4423</v>
      </c>
      <c r="AA65" s="1481" t="s">
        <v>4423</v>
      </c>
      <c r="AB65" s="1481" t="s">
        <v>4423</v>
      </c>
      <c r="AC65" s="1481" t="s">
        <v>4423</v>
      </c>
      <c r="AD65" s="1481" t="s">
        <v>4423</v>
      </c>
      <c r="AE65" s="1481" t="s">
        <v>4423</v>
      </c>
      <c r="AF65" s="1481" t="s">
        <v>4423</v>
      </c>
      <c r="AG65" s="1481" t="s">
        <v>4423</v>
      </c>
      <c r="AH65" s="1481" t="s">
        <v>4423</v>
      </c>
      <c r="AI65" s="1481" t="s">
        <v>4423</v>
      </c>
      <c r="AJ65" s="1481" t="s">
        <v>4423</v>
      </c>
      <c r="AK65" s="1481" t="s">
        <v>4423</v>
      </c>
      <c r="AL65" s="1481" t="s">
        <v>4423</v>
      </c>
      <c r="AM65" s="1481" t="s">
        <v>4423</v>
      </c>
      <c r="AN65" s="1481" t="s">
        <v>4423</v>
      </c>
      <c r="AO65" s="1481" t="s">
        <v>4423</v>
      </c>
      <c r="AP65" s="1481" t="s">
        <v>4423</v>
      </c>
      <c r="AQ65" s="1481" t="s">
        <v>4423</v>
      </c>
      <c r="AR65" s="1481" t="s">
        <v>4423</v>
      </c>
      <c r="AS65" s="1481" t="s">
        <v>4423</v>
      </c>
      <c r="AT65" s="1481" t="s">
        <v>4423</v>
      </c>
      <c r="AU65" s="1481" t="s">
        <v>4423</v>
      </c>
      <c r="AV65" s="1481" t="s">
        <v>4423</v>
      </c>
      <c r="AW65" s="1481">
        <v>11</v>
      </c>
      <c r="AX65" s="1481">
        <f t="shared" si="4"/>
        <v>286</v>
      </c>
      <c r="AY65" s="1481" t="s">
        <v>4423</v>
      </c>
      <c r="AZ65" s="1481" t="s">
        <v>4423</v>
      </c>
      <c r="BA65" s="1409"/>
      <c r="BB65" s="1409"/>
      <c r="BC65" s="1409"/>
      <c r="BD65" s="1409"/>
      <c r="BE65" s="1409"/>
      <c r="BF65" s="1409"/>
      <c r="BG65" s="1409"/>
      <c r="BH65" s="1409"/>
      <c r="BI65" s="1409"/>
      <c r="BJ65" s="1409"/>
      <c r="BK65" s="1409"/>
      <c r="BL65" s="1409"/>
      <c r="BM65" s="1409"/>
      <c r="BN65" s="1409"/>
      <c r="BO65" s="1409"/>
      <c r="BP65" s="1409"/>
      <c r="BQ65" s="1409"/>
      <c r="BR65" s="1409"/>
      <c r="BS65" s="1409"/>
      <c r="BT65" s="1409"/>
      <c r="BU65" s="1409"/>
      <c r="BV65" s="1409"/>
      <c r="BW65" s="1409"/>
      <c r="BX65" s="1409"/>
      <c r="BY65" s="1409"/>
      <c r="BZ65" s="1409"/>
    </row>
    <row r="66" spans="1:78" s="1452" customFormat="1" ht="9.9499999999999993" customHeight="1">
      <c r="A66" s="1479" t="s">
        <v>1226</v>
      </c>
      <c r="B66" s="1480">
        <v>29</v>
      </c>
      <c r="C66" s="1480">
        <v>10</v>
      </c>
      <c r="D66" s="1481" t="s">
        <v>4423</v>
      </c>
      <c r="E66" s="1481" t="s">
        <v>4423</v>
      </c>
      <c r="F66" s="1481" t="s">
        <v>4423</v>
      </c>
      <c r="G66" s="1483">
        <f>+B66</f>
        <v>29</v>
      </c>
      <c r="H66" s="1481" t="s">
        <v>4423</v>
      </c>
      <c r="I66" s="1481" t="s">
        <v>4423</v>
      </c>
      <c r="J66" s="1481" t="s">
        <v>4423</v>
      </c>
      <c r="K66" s="1481" t="s">
        <v>4423</v>
      </c>
      <c r="L66" s="1481" t="s">
        <v>4423</v>
      </c>
      <c r="M66" s="1481" t="s">
        <v>4423</v>
      </c>
      <c r="N66" s="1481" t="s">
        <v>4423</v>
      </c>
      <c r="O66" s="1481" t="s">
        <v>4423</v>
      </c>
      <c r="P66" s="1481" t="s">
        <v>4423</v>
      </c>
      <c r="Q66" s="1481" t="s">
        <v>4423</v>
      </c>
      <c r="R66" s="1481" t="s">
        <v>4423</v>
      </c>
      <c r="S66" s="1481" t="s">
        <v>4423</v>
      </c>
      <c r="T66" s="1481" t="s">
        <v>4423</v>
      </c>
      <c r="U66" s="1481" t="s">
        <v>4423</v>
      </c>
      <c r="V66" s="1481" t="s">
        <v>4423</v>
      </c>
      <c r="W66" s="1481" t="s">
        <v>4423</v>
      </c>
      <c r="X66" s="1481" t="s">
        <v>4423</v>
      </c>
      <c r="Y66" s="1481" t="s">
        <v>4423</v>
      </c>
      <c r="Z66" s="1481" t="s">
        <v>4423</v>
      </c>
      <c r="AA66" s="1481" t="s">
        <v>4423</v>
      </c>
      <c r="AB66" s="1481" t="s">
        <v>4423</v>
      </c>
      <c r="AC66" s="1481" t="s">
        <v>4423</v>
      </c>
      <c r="AD66" s="1481" t="s">
        <v>4423</v>
      </c>
      <c r="AE66" s="1481" t="s">
        <v>4423</v>
      </c>
      <c r="AF66" s="1481" t="s">
        <v>4423</v>
      </c>
      <c r="AG66" s="1481" t="s">
        <v>4423</v>
      </c>
      <c r="AH66" s="1481" t="s">
        <v>4423</v>
      </c>
      <c r="AI66" s="1481" t="s">
        <v>4423</v>
      </c>
      <c r="AJ66" s="1481" t="s">
        <v>4423</v>
      </c>
      <c r="AK66" s="1481" t="s">
        <v>4423</v>
      </c>
      <c r="AL66" s="1481" t="s">
        <v>4423</v>
      </c>
      <c r="AM66" s="1481" t="s">
        <v>4423</v>
      </c>
      <c r="AN66" s="1481" t="s">
        <v>4423</v>
      </c>
      <c r="AO66" s="1481" t="s">
        <v>4423</v>
      </c>
      <c r="AP66" s="1481" t="s">
        <v>4423</v>
      </c>
      <c r="AQ66" s="1481" t="s">
        <v>4423</v>
      </c>
      <c r="AR66" s="1481" t="s">
        <v>4423</v>
      </c>
      <c r="AS66" s="1481" t="s">
        <v>4423</v>
      </c>
      <c r="AT66" s="1481" t="s">
        <v>4423</v>
      </c>
      <c r="AU66" s="1481" t="s">
        <v>4423</v>
      </c>
      <c r="AV66" s="1481" t="s">
        <v>4423</v>
      </c>
      <c r="AW66" s="1481">
        <v>12</v>
      </c>
      <c r="AX66" s="1481">
        <f t="shared" si="4"/>
        <v>312</v>
      </c>
      <c r="AY66" s="1481" t="s">
        <v>4423</v>
      </c>
      <c r="AZ66" s="1481" t="s">
        <v>4423</v>
      </c>
      <c r="BA66" s="1409"/>
      <c r="BB66" s="1409"/>
      <c r="BC66" s="1409"/>
      <c r="BD66" s="1409"/>
      <c r="BE66" s="1409"/>
      <c r="BF66" s="1409"/>
      <c r="BG66" s="1409"/>
      <c r="BH66" s="1409"/>
      <c r="BI66" s="1409"/>
      <c r="BJ66" s="1409"/>
      <c r="BK66" s="1409"/>
      <c r="BL66" s="1409"/>
      <c r="BM66" s="1409"/>
      <c r="BN66" s="1409"/>
      <c r="BO66" s="1409"/>
      <c r="BP66" s="1409"/>
      <c r="BQ66" s="1409"/>
      <c r="BR66" s="1409"/>
      <c r="BS66" s="1409"/>
      <c r="BT66" s="1409"/>
      <c r="BU66" s="1409"/>
      <c r="BV66" s="1409"/>
      <c r="BW66" s="1409"/>
      <c r="BX66" s="1409"/>
      <c r="BY66" s="1409"/>
      <c r="BZ66" s="1409"/>
    </row>
    <row r="67" spans="1:78" s="1452" customFormat="1" ht="9.9499999999999993" customHeight="1">
      <c r="A67" s="1479" t="s">
        <v>1229</v>
      </c>
      <c r="B67" s="1480">
        <v>36</v>
      </c>
      <c r="C67" s="1480">
        <v>13</v>
      </c>
      <c r="D67" s="1481" t="s">
        <v>4423</v>
      </c>
      <c r="E67" s="1481" t="s">
        <v>4423</v>
      </c>
      <c r="F67" s="1481" t="s">
        <v>4423</v>
      </c>
      <c r="G67" s="1483">
        <f>+B67</f>
        <v>36</v>
      </c>
      <c r="H67" s="1481" t="s">
        <v>4423</v>
      </c>
      <c r="I67" s="1481" t="s">
        <v>4423</v>
      </c>
      <c r="J67" s="1481" t="s">
        <v>4423</v>
      </c>
      <c r="K67" s="1481" t="s">
        <v>4423</v>
      </c>
      <c r="L67" s="1481" t="s">
        <v>4423</v>
      </c>
      <c r="M67" s="1481" t="s">
        <v>4423</v>
      </c>
      <c r="N67" s="1481" t="s">
        <v>4423</v>
      </c>
      <c r="O67" s="1481" t="s">
        <v>4423</v>
      </c>
      <c r="P67" s="1481" t="s">
        <v>4423</v>
      </c>
      <c r="Q67" s="1481" t="s">
        <v>4423</v>
      </c>
      <c r="R67" s="1481" t="s">
        <v>4423</v>
      </c>
      <c r="S67" s="1481" t="s">
        <v>4423</v>
      </c>
      <c r="T67" s="1481" t="s">
        <v>4423</v>
      </c>
      <c r="U67" s="1481" t="s">
        <v>4423</v>
      </c>
      <c r="V67" s="1481" t="s">
        <v>4423</v>
      </c>
      <c r="W67" s="1481" t="s">
        <v>4423</v>
      </c>
      <c r="X67" s="1481" t="s">
        <v>4423</v>
      </c>
      <c r="Y67" s="1481" t="s">
        <v>4423</v>
      </c>
      <c r="Z67" s="1481" t="s">
        <v>4423</v>
      </c>
      <c r="AA67" s="1481" t="s">
        <v>4423</v>
      </c>
      <c r="AB67" s="1481" t="s">
        <v>4423</v>
      </c>
      <c r="AC67" s="1481" t="s">
        <v>4423</v>
      </c>
      <c r="AD67" s="1481" t="s">
        <v>4423</v>
      </c>
      <c r="AE67" s="1481" t="s">
        <v>4423</v>
      </c>
      <c r="AF67" s="1481" t="s">
        <v>4423</v>
      </c>
      <c r="AG67" s="1481" t="s">
        <v>4423</v>
      </c>
      <c r="AH67" s="1481" t="s">
        <v>4423</v>
      </c>
      <c r="AI67" s="1481" t="s">
        <v>4423</v>
      </c>
      <c r="AJ67" s="1481" t="s">
        <v>4423</v>
      </c>
      <c r="AK67" s="1481" t="s">
        <v>4423</v>
      </c>
      <c r="AL67" s="1481" t="s">
        <v>4423</v>
      </c>
      <c r="AM67" s="1481" t="s">
        <v>4423</v>
      </c>
      <c r="AN67" s="1481" t="s">
        <v>4423</v>
      </c>
      <c r="AO67" s="1481" t="s">
        <v>4423</v>
      </c>
      <c r="AP67" s="1481" t="s">
        <v>4423</v>
      </c>
      <c r="AQ67" s="1481" t="s">
        <v>4423</v>
      </c>
      <c r="AR67" s="1481" t="s">
        <v>4423</v>
      </c>
      <c r="AS67" s="1481" t="s">
        <v>4423</v>
      </c>
      <c r="AT67" s="1481" t="s">
        <v>4423</v>
      </c>
      <c r="AU67" s="1481" t="s">
        <v>4423</v>
      </c>
      <c r="AV67" s="1481" t="s">
        <v>4423</v>
      </c>
      <c r="AW67" s="1481">
        <v>13</v>
      </c>
      <c r="AX67" s="1481">
        <f t="shared" si="4"/>
        <v>338</v>
      </c>
      <c r="AY67" s="1481" t="s">
        <v>4423</v>
      </c>
      <c r="AZ67" s="1481" t="s">
        <v>4423</v>
      </c>
      <c r="BA67" s="1409"/>
      <c r="BB67" s="1409"/>
      <c r="BC67" s="1409"/>
      <c r="BD67" s="1409"/>
      <c r="BE67" s="1409"/>
      <c r="BF67" s="1409"/>
      <c r="BG67" s="1409"/>
      <c r="BH67" s="1409"/>
      <c r="BI67" s="1409"/>
      <c r="BJ67" s="1409"/>
      <c r="BK67" s="1409"/>
      <c r="BL67" s="1409"/>
      <c r="BM67" s="1409"/>
      <c r="BN67" s="1409"/>
      <c r="BO67" s="1409"/>
      <c r="BP67" s="1409"/>
      <c r="BQ67" s="1409"/>
      <c r="BR67" s="1409"/>
      <c r="BS67" s="1409"/>
      <c r="BT67" s="1409"/>
      <c r="BU67" s="1409"/>
      <c r="BV67" s="1409"/>
      <c r="BW67" s="1409"/>
      <c r="BX67" s="1409"/>
      <c r="BY67" s="1409"/>
      <c r="BZ67" s="1409"/>
    </row>
    <row r="68" spans="1:78" s="1452" customFormat="1" ht="9.9499999999999993" customHeight="1">
      <c r="A68" s="1479" t="s">
        <v>1232</v>
      </c>
      <c r="B68" s="1480">
        <v>19</v>
      </c>
      <c r="C68" s="1480">
        <v>12</v>
      </c>
      <c r="D68" s="1481" t="s">
        <v>4423</v>
      </c>
      <c r="E68" s="1481" t="s">
        <v>4423</v>
      </c>
      <c r="F68" s="1481" t="s">
        <v>4423</v>
      </c>
      <c r="G68" s="1481" t="s">
        <v>4423</v>
      </c>
      <c r="H68" s="1481" t="s">
        <v>4423</v>
      </c>
      <c r="I68" s="1481" t="s">
        <v>4423</v>
      </c>
      <c r="J68" s="1481" t="s">
        <v>4423</v>
      </c>
      <c r="K68" s="1481" t="s">
        <v>4423</v>
      </c>
      <c r="L68" s="1481" t="s">
        <v>4423</v>
      </c>
      <c r="M68" s="1481" t="s">
        <v>4423</v>
      </c>
      <c r="N68" s="1481" t="s">
        <v>4423</v>
      </c>
      <c r="O68" s="1481" t="s">
        <v>4423</v>
      </c>
      <c r="P68" s="1481" t="s">
        <v>4423</v>
      </c>
      <c r="Q68" s="1481" t="s">
        <v>4423</v>
      </c>
      <c r="R68" s="1481" t="s">
        <v>4423</v>
      </c>
      <c r="S68" s="1481" t="s">
        <v>4423</v>
      </c>
      <c r="T68" s="1481" t="s">
        <v>4423</v>
      </c>
      <c r="U68" s="1481" t="s">
        <v>4423</v>
      </c>
      <c r="V68" s="1481" t="s">
        <v>4423</v>
      </c>
      <c r="W68" s="1481" t="s">
        <v>4423</v>
      </c>
      <c r="X68" s="1481" t="s">
        <v>4423</v>
      </c>
      <c r="Y68" s="1481" t="s">
        <v>4423</v>
      </c>
      <c r="Z68" s="1481" t="s">
        <v>4423</v>
      </c>
      <c r="AA68" s="1481" t="s">
        <v>4423</v>
      </c>
      <c r="AB68" s="1481" t="s">
        <v>4423</v>
      </c>
      <c r="AC68" s="1481" t="s">
        <v>4423</v>
      </c>
      <c r="AD68" s="1481" t="s">
        <v>4423</v>
      </c>
      <c r="AE68" s="1481" t="s">
        <v>4423</v>
      </c>
      <c r="AF68" s="1481" t="s">
        <v>4423</v>
      </c>
      <c r="AG68" s="1481" t="s">
        <v>4423</v>
      </c>
      <c r="AH68" s="1481" t="s">
        <v>4423</v>
      </c>
      <c r="AI68" s="1481" t="s">
        <v>4423</v>
      </c>
      <c r="AJ68" s="1481" t="s">
        <v>4423</v>
      </c>
      <c r="AK68" s="1481" t="s">
        <v>4423</v>
      </c>
      <c r="AL68" s="1481" t="s">
        <v>4423</v>
      </c>
      <c r="AM68" s="1481" t="s">
        <v>4423</v>
      </c>
      <c r="AN68" s="1481" t="s">
        <v>4423</v>
      </c>
      <c r="AO68" s="1481" t="s">
        <v>4423</v>
      </c>
      <c r="AP68" s="1481" t="s">
        <v>4423</v>
      </c>
      <c r="AQ68" s="1481" t="s">
        <v>4423</v>
      </c>
      <c r="AR68" s="1481" t="s">
        <v>4423</v>
      </c>
      <c r="AS68" s="1481" t="s">
        <v>4423</v>
      </c>
      <c r="AT68" s="1481" t="s">
        <v>4423</v>
      </c>
      <c r="AU68" s="1481" t="s">
        <v>4423</v>
      </c>
      <c r="AV68" s="1481" t="s">
        <v>4423</v>
      </c>
      <c r="AW68" s="1481">
        <v>14</v>
      </c>
      <c r="AX68" s="1481">
        <f t="shared" si="4"/>
        <v>364</v>
      </c>
      <c r="AY68" s="1481" t="s">
        <v>4423</v>
      </c>
      <c r="AZ68" s="1481" t="s">
        <v>4423</v>
      </c>
      <c r="BA68" s="1409"/>
      <c r="BB68" s="1409"/>
      <c r="BC68" s="1409"/>
      <c r="BD68" s="1409"/>
      <c r="BE68" s="1409"/>
      <c r="BF68" s="1409"/>
      <c r="BG68" s="1409"/>
      <c r="BH68" s="1409"/>
      <c r="BI68" s="1409"/>
      <c r="BJ68" s="1409"/>
      <c r="BK68" s="1409"/>
      <c r="BL68" s="1409"/>
      <c r="BM68" s="1409"/>
      <c r="BN68" s="1409"/>
      <c r="BO68" s="1409"/>
      <c r="BP68" s="1409"/>
      <c r="BQ68" s="1409"/>
      <c r="BR68" s="1409"/>
      <c r="BS68" s="1409"/>
      <c r="BT68" s="1409"/>
      <c r="BU68" s="1409"/>
      <c r="BV68" s="1409"/>
      <c r="BW68" s="1409"/>
      <c r="BX68" s="1409"/>
      <c r="BY68" s="1409"/>
      <c r="BZ68" s="1409"/>
    </row>
    <row r="69" spans="1:78" s="1452" customFormat="1" ht="9.9499999999999993" customHeight="1">
      <c r="A69" s="1479" t="s">
        <v>1241</v>
      </c>
      <c r="B69" s="1480">
        <v>7</v>
      </c>
      <c r="C69" s="1480">
        <v>6</v>
      </c>
      <c r="D69" s="1481" t="s">
        <v>4423</v>
      </c>
      <c r="E69" s="1481" t="s">
        <v>4423</v>
      </c>
      <c r="F69" s="1481" t="s">
        <v>4423</v>
      </c>
      <c r="G69" s="1481" t="s">
        <v>4423</v>
      </c>
      <c r="H69" s="1481" t="s">
        <v>4423</v>
      </c>
      <c r="I69" s="1481" t="s">
        <v>4423</v>
      </c>
      <c r="J69" s="1481" t="s">
        <v>4423</v>
      </c>
      <c r="K69" s="1481" t="s">
        <v>4423</v>
      </c>
      <c r="L69" s="1481" t="s">
        <v>4423</v>
      </c>
      <c r="M69" s="1481" t="s">
        <v>4423</v>
      </c>
      <c r="N69" s="1481" t="s">
        <v>4423</v>
      </c>
      <c r="O69" s="1481" t="s">
        <v>4423</v>
      </c>
      <c r="P69" s="1481" t="s">
        <v>4423</v>
      </c>
      <c r="Q69" s="1481" t="s">
        <v>4423</v>
      </c>
      <c r="R69" s="1481" t="s">
        <v>4423</v>
      </c>
      <c r="S69" s="1481" t="s">
        <v>4423</v>
      </c>
      <c r="T69" s="1481" t="s">
        <v>4423</v>
      </c>
      <c r="U69" s="1481" t="s">
        <v>4423</v>
      </c>
      <c r="V69" s="1481" t="s">
        <v>4423</v>
      </c>
      <c r="W69" s="1481" t="s">
        <v>4423</v>
      </c>
      <c r="X69" s="1481" t="s">
        <v>4423</v>
      </c>
      <c r="Y69" s="1481" t="s">
        <v>4423</v>
      </c>
      <c r="Z69" s="1481" t="s">
        <v>4423</v>
      </c>
      <c r="AA69" s="1481" t="s">
        <v>4423</v>
      </c>
      <c r="AB69" s="1481" t="s">
        <v>4423</v>
      </c>
      <c r="AC69" s="1481" t="s">
        <v>4423</v>
      </c>
      <c r="AD69" s="1481" t="s">
        <v>4423</v>
      </c>
      <c r="AE69" s="1481" t="s">
        <v>4423</v>
      </c>
      <c r="AF69" s="1481" t="s">
        <v>4423</v>
      </c>
      <c r="AG69" s="1481" t="s">
        <v>4423</v>
      </c>
      <c r="AH69" s="1481" t="s">
        <v>4423</v>
      </c>
      <c r="AI69" s="1481" t="s">
        <v>4423</v>
      </c>
      <c r="AJ69" s="1481" t="s">
        <v>4423</v>
      </c>
      <c r="AK69" s="1481" t="s">
        <v>4423</v>
      </c>
      <c r="AL69" s="1481" t="s">
        <v>4423</v>
      </c>
      <c r="AM69" s="1481" t="s">
        <v>4423</v>
      </c>
      <c r="AN69" s="1481" t="s">
        <v>4423</v>
      </c>
      <c r="AO69" s="1481" t="s">
        <v>4423</v>
      </c>
      <c r="AP69" s="1481" t="s">
        <v>4423</v>
      </c>
      <c r="AQ69" s="1481" t="s">
        <v>4423</v>
      </c>
      <c r="AR69" s="1481" t="s">
        <v>4423</v>
      </c>
      <c r="AS69" s="1481" t="s">
        <v>4423</v>
      </c>
      <c r="AT69" s="1481" t="s">
        <v>4423</v>
      </c>
      <c r="AU69" s="1481" t="s">
        <v>4423</v>
      </c>
      <c r="AV69" s="1481" t="s">
        <v>4423</v>
      </c>
      <c r="AW69" s="1481">
        <v>15</v>
      </c>
      <c r="AX69" s="1481">
        <f t="shared" si="4"/>
        <v>390</v>
      </c>
      <c r="AY69" s="1481" t="s">
        <v>4423</v>
      </c>
      <c r="AZ69" s="1481" t="s">
        <v>4423</v>
      </c>
      <c r="BA69" s="1409"/>
      <c r="BB69" s="1409"/>
      <c r="BC69" s="1409"/>
      <c r="BD69" s="1409"/>
      <c r="BE69" s="1409"/>
      <c r="BF69" s="1409"/>
      <c r="BG69" s="1409"/>
      <c r="BH69" s="1409"/>
      <c r="BI69" s="1409"/>
      <c r="BJ69" s="1409"/>
      <c r="BK69" s="1409"/>
      <c r="BL69" s="1409"/>
      <c r="BM69" s="1409"/>
      <c r="BN69" s="1409"/>
      <c r="BO69" s="1409"/>
      <c r="BP69" s="1409"/>
      <c r="BQ69" s="1409"/>
      <c r="BR69" s="1409"/>
      <c r="BS69" s="1409"/>
      <c r="BT69" s="1409"/>
      <c r="BU69" s="1409"/>
      <c r="BV69" s="1409"/>
      <c r="BW69" s="1409"/>
      <c r="BX69" s="1409"/>
      <c r="BY69" s="1409"/>
      <c r="BZ69" s="1409"/>
    </row>
    <row r="70" spans="1:78" s="1452" customFormat="1" ht="9.9499999999999993" customHeight="1">
      <c r="A70" s="1479" t="s">
        <v>1227</v>
      </c>
      <c r="B70" s="1480">
        <v>8</v>
      </c>
      <c r="C70" s="1480">
        <v>6</v>
      </c>
      <c r="D70" s="1481" t="s">
        <v>4423</v>
      </c>
      <c r="E70" s="1481" t="s">
        <v>4423</v>
      </c>
      <c r="F70" s="1481" t="s">
        <v>4423</v>
      </c>
      <c r="G70" s="1481" t="s">
        <v>4423</v>
      </c>
      <c r="H70" s="1481" t="s">
        <v>4423</v>
      </c>
      <c r="I70" s="1481" t="s">
        <v>4423</v>
      </c>
      <c r="J70" s="1481" t="s">
        <v>4423</v>
      </c>
      <c r="K70" s="1481" t="s">
        <v>4423</v>
      </c>
      <c r="L70" s="1481" t="s">
        <v>4423</v>
      </c>
      <c r="M70" s="1481" t="s">
        <v>4423</v>
      </c>
      <c r="N70" s="1481" t="s">
        <v>4423</v>
      </c>
      <c r="O70" s="1481" t="s">
        <v>4423</v>
      </c>
      <c r="P70" s="1481" t="s">
        <v>4423</v>
      </c>
      <c r="Q70" s="1481" t="s">
        <v>4423</v>
      </c>
      <c r="R70" s="1481" t="s">
        <v>4423</v>
      </c>
      <c r="S70" s="1481" t="s">
        <v>4423</v>
      </c>
      <c r="T70" s="1481" t="s">
        <v>4423</v>
      </c>
      <c r="U70" s="1481" t="s">
        <v>4423</v>
      </c>
      <c r="V70" s="1481" t="s">
        <v>4423</v>
      </c>
      <c r="W70" s="1481" t="s">
        <v>4423</v>
      </c>
      <c r="X70" s="1481" t="s">
        <v>4423</v>
      </c>
      <c r="Y70" s="1481" t="s">
        <v>4423</v>
      </c>
      <c r="Z70" s="1481" t="s">
        <v>4423</v>
      </c>
      <c r="AA70" s="1481" t="s">
        <v>4423</v>
      </c>
      <c r="AB70" s="1481" t="s">
        <v>4423</v>
      </c>
      <c r="AC70" s="1481" t="s">
        <v>4423</v>
      </c>
      <c r="AD70" s="1481" t="s">
        <v>4423</v>
      </c>
      <c r="AE70" s="1481" t="s">
        <v>4423</v>
      </c>
      <c r="AF70" s="1481" t="s">
        <v>4423</v>
      </c>
      <c r="AG70" s="1481" t="s">
        <v>4423</v>
      </c>
      <c r="AH70" s="1481" t="s">
        <v>4423</v>
      </c>
      <c r="AI70" s="1481" t="s">
        <v>4423</v>
      </c>
      <c r="AJ70" s="1481" t="s">
        <v>4423</v>
      </c>
      <c r="AK70" s="1481" t="s">
        <v>4423</v>
      </c>
      <c r="AL70" s="1481" t="s">
        <v>4423</v>
      </c>
      <c r="AM70" s="1481" t="s">
        <v>4423</v>
      </c>
      <c r="AN70" s="1481" t="s">
        <v>4423</v>
      </c>
      <c r="AO70" s="1481" t="s">
        <v>4423</v>
      </c>
      <c r="AP70" s="1481" t="s">
        <v>4423</v>
      </c>
      <c r="AQ70" s="1481" t="s">
        <v>4423</v>
      </c>
      <c r="AR70" s="1481" t="s">
        <v>4423</v>
      </c>
      <c r="AS70" s="1481" t="s">
        <v>4423</v>
      </c>
      <c r="AT70" s="1481" t="s">
        <v>4423</v>
      </c>
      <c r="AU70" s="1481" t="s">
        <v>4423</v>
      </c>
      <c r="AV70" s="1481" t="s">
        <v>4423</v>
      </c>
      <c r="AW70" s="1481">
        <v>16</v>
      </c>
      <c r="AX70" s="1481">
        <f t="shared" si="4"/>
        <v>416</v>
      </c>
      <c r="AY70" s="1481" t="s">
        <v>4423</v>
      </c>
      <c r="AZ70" s="1481" t="s">
        <v>4423</v>
      </c>
      <c r="BA70" s="1409"/>
      <c r="BB70" s="1409"/>
      <c r="BC70" s="1409"/>
      <c r="BD70" s="1409"/>
      <c r="BE70" s="1409"/>
      <c r="BF70" s="1409"/>
      <c r="BG70" s="1409"/>
      <c r="BH70" s="1409"/>
      <c r="BI70" s="1409"/>
      <c r="BJ70" s="1409"/>
      <c r="BK70" s="1409"/>
      <c r="BL70" s="1409"/>
      <c r="BM70" s="1409"/>
      <c r="BN70" s="1409"/>
      <c r="BO70" s="1409"/>
      <c r="BP70" s="1409"/>
      <c r="BQ70" s="1409"/>
      <c r="BR70" s="1409"/>
      <c r="BS70" s="1409"/>
      <c r="BT70" s="1409"/>
      <c r="BU70" s="1409"/>
      <c r="BV70" s="1409"/>
      <c r="BW70" s="1409"/>
      <c r="BX70" s="1409"/>
      <c r="BY70" s="1409"/>
      <c r="BZ70" s="1409"/>
    </row>
    <row r="71" spans="1:78" s="1452" customFormat="1" ht="9.9499999999999993" customHeight="1">
      <c r="A71" s="1479" t="s">
        <v>1249</v>
      </c>
      <c r="B71" s="1480">
        <v>6</v>
      </c>
      <c r="C71" s="1480">
        <v>5</v>
      </c>
      <c r="D71" s="1481" t="s">
        <v>4423</v>
      </c>
      <c r="E71" s="1481" t="s">
        <v>4423</v>
      </c>
      <c r="F71" s="1481" t="s">
        <v>4423</v>
      </c>
      <c r="G71" s="1481" t="s">
        <v>4423</v>
      </c>
      <c r="H71" s="1481" t="s">
        <v>4423</v>
      </c>
      <c r="I71" s="1481" t="s">
        <v>4423</v>
      </c>
      <c r="J71" s="1481" t="s">
        <v>4423</v>
      </c>
      <c r="K71" s="1481" t="s">
        <v>4423</v>
      </c>
      <c r="L71" s="1481" t="s">
        <v>4423</v>
      </c>
      <c r="M71" s="1481" t="s">
        <v>4423</v>
      </c>
      <c r="N71" s="1481" t="s">
        <v>4423</v>
      </c>
      <c r="O71" s="1481" t="s">
        <v>4423</v>
      </c>
      <c r="P71" s="1481" t="s">
        <v>4423</v>
      </c>
      <c r="Q71" s="1481" t="s">
        <v>4423</v>
      </c>
      <c r="R71" s="1481" t="s">
        <v>4423</v>
      </c>
      <c r="S71" s="1481" t="s">
        <v>4423</v>
      </c>
      <c r="T71" s="1481" t="s">
        <v>4423</v>
      </c>
      <c r="U71" s="1481" t="s">
        <v>4423</v>
      </c>
      <c r="V71" s="1481" t="s">
        <v>4423</v>
      </c>
      <c r="W71" s="1481" t="s">
        <v>4423</v>
      </c>
      <c r="X71" s="1481" t="s">
        <v>4423</v>
      </c>
      <c r="Y71" s="1481" t="s">
        <v>4423</v>
      </c>
      <c r="Z71" s="1481" t="s">
        <v>4423</v>
      </c>
      <c r="AA71" s="1481" t="s">
        <v>4423</v>
      </c>
      <c r="AB71" s="1481" t="s">
        <v>4423</v>
      </c>
      <c r="AC71" s="1481" t="s">
        <v>4423</v>
      </c>
      <c r="AD71" s="1481" t="s">
        <v>4423</v>
      </c>
      <c r="AE71" s="1481" t="s">
        <v>4423</v>
      </c>
      <c r="AF71" s="1481" t="s">
        <v>4423</v>
      </c>
      <c r="AG71" s="1481" t="s">
        <v>4423</v>
      </c>
      <c r="AH71" s="1481" t="s">
        <v>4423</v>
      </c>
      <c r="AI71" s="1481" t="s">
        <v>4423</v>
      </c>
      <c r="AJ71" s="1481" t="s">
        <v>4423</v>
      </c>
      <c r="AK71" s="1481" t="s">
        <v>4423</v>
      </c>
      <c r="AL71" s="1481" t="s">
        <v>4423</v>
      </c>
      <c r="AM71" s="1481" t="s">
        <v>4423</v>
      </c>
      <c r="AN71" s="1481" t="s">
        <v>4423</v>
      </c>
      <c r="AO71" s="1481" t="s">
        <v>4423</v>
      </c>
      <c r="AP71" s="1481" t="s">
        <v>4423</v>
      </c>
      <c r="AQ71" s="1481" t="s">
        <v>4423</v>
      </c>
      <c r="AR71" s="1481" t="s">
        <v>4423</v>
      </c>
      <c r="AS71" s="1481" t="s">
        <v>4423</v>
      </c>
      <c r="AT71" s="1481" t="s">
        <v>4423</v>
      </c>
      <c r="AU71" s="1481" t="s">
        <v>4423</v>
      </c>
      <c r="AV71" s="1481" t="s">
        <v>4423</v>
      </c>
      <c r="AW71" s="1481">
        <v>17</v>
      </c>
      <c r="AX71" s="1481">
        <f t="shared" si="4"/>
        <v>442</v>
      </c>
      <c r="AY71" s="1481" t="s">
        <v>4423</v>
      </c>
      <c r="AZ71" s="1481" t="s">
        <v>4423</v>
      </c>
      <c r="BA71" s="1409"/>
      <c r="BB71" s="1409"/>
      <c r="BC71" s="1409"/>
      <c r="BD71" s="1409"/>
      <c r="BE71" s="1409"/>
      <c r="BF71" s="1409"/>
      <c r="BG71" s="1409"/>
      <c r="BH71" s="1409"/>
      <c r="BI71" s="1409"/>
      <c r="BJ71" s="1409"/>
      <c r="BK71" s="1409"/>
      <c r="BL71" s="1409"/>
      <c r="BM71" s="1409"/>
      <c r="BN71" s="1409"/>
      <c r="BO71" s="1409"/>
      <c r="BP71" s="1409"/>
      <c r="BQ71" s="1409"/>
      <c r="BR71" s="1409"/>
      <c r="BS71" s="1409"/>
      <c r="BT71" s="1409"/>
      <c r="BU71" s="1409"/>
      <c r="BV71" s="1409"/>
      <c r="BW71" s="1409"/>
      <c r="BX71" s="1409"/>
      <c r="BY71" s="1409"/>
      <c r="BZ71" s="1409"/>
    </row>
    <row r="72" spans="1:78" s="1452" customFormat="1" ht="9.9499999999999993" customHeight="1">
      <c r="A72" s="1479" t="s">
        <v>1234</v>
      </c>
      <c r="B72" s="1480">
        <v>7</v>
      </c>
      <c r="C72" s="1480">
        <v>6</v>
      </c>
      <c r="D72" s="1481" t="s">
        <v>4423</v>
      </c>
      <c r="E72" s="1481" t="s">
        <v>4423</v>
      </c>
      <c r="F72" s="1481" t="s">
        <v>4423</v>
      </c>
      <c r="G72" s="1481" t="s">
        <v>4423</v>
      </c>
      <c r="H72" s="1481" t="s">
        <v>4423</v>
      </c>
      <c r="I72" s="1481" t="s">
        <v>4423</v>
      </c>
      <c r="J72" s="1481" t="s">
        <v>4423</v>
      </c>
      <c r="K72" s="1481" t="s">
        <v>4423</v>
      </c>
      <c r="L72" s="1481" t="s">
        <v>4423</v>
      </c>
      <c r="M72" s="1481" t="s">
        <v>4423</v>
      </c>
      <c r="N72" s="1481" t="s">
        <v>4423</v>
      </c>
      <c r="O72" s="1481" t="s">
        <v>4423</v>
      </c>
      <c r="P72" s="1481" t="s">
        <v>4423</v>
      </c>
      <c r="Q72" s="1481" t="s">
        <v>4423</v>
      </c>
      <c r="R72" s="1481" t="s">
        <v>4423</v>
      </c>
      <c r="S72" s="1481" t="s">
        <v>4423</v>
      </c>
      <c r="T72" s="1481" t="s">
        <v>4423</v>
      </c>
      <c r="U72" s="1481" t="s">
        <v>4423</v>
      </c>
      <c r="V72" s="1481" t="s">
        <v>4423</v>
      </c>
      <c r="W72" s="1481" t="s">
        <v>4423</v>
      </c>
      <c r="X72" s="1481" t="s">
        <v>4423</v>
      </c>
      <c r="Y72" s="1481" t="s">
        <v>4423</v>
      </c>
      <c r="Z72" s="1481" t="s">
        <v>4423</v>
      </c>
      <c r="AA72" s="1481" t="s">
        <v>4423</v>
      </c>
      <c r="AB72" s="1481" t="s">
        <v>4423</v>
      </c>
      <c r="AC72" s="1481" t="s">
        <v>4423</v>
      </c>
      <c r="AD72" s="1481" t="s">
        <v>4423</v>
      </c>
      <c r="AE72" s="1481" t="s">
        <v>4423</v>
      </c>
      <c r="AF72" s="1481" t="s">
        <v>4423</v>
      </c>
      <c r="AG72" s="1481" t="s">
        <v>4423</v>
      </c>
      <c r="AH72" s="1481" t="s">
        <v>4423</v>
      </c>
      <c r="AI72" s="1481" t="s">
        <v>4423</v>
      </c>
      <c r="AJ72" s="1481" t="s">
        <v>4423</v>
      </c>
      <c r="AK72" s="1481" t="s">
        <v>4423</v>
      </c>
      <c r="AL72" s="1481" t="s">
        <v>4423</v>
      </c>
      <c r="AM72" s="1481" t="s">
        <v>4423</v>
      </c>
      <c r="AN72" s="1481" t="s">
        <v>4423</v>
      </c>
      <c r="AO72" s="1481" t="s">
        <v>4423</v>
      </c>
      <c r="AP72" s="1481" t="s">
        <v>4423</v>
      </c>
      <c r="AQ72" s="1481" t="s">
        <v>4423</v>
      </c>
      <c r="AR72" s="1481" t="s">
        <v>4423</v>
      </c>
      <c r="AS72" s="1481" t="s">
        <v>4423</v>
      </c>
      <c r="AT72" s="1481" t="s">
        <v>4423</v>
      </c>
      <c r="AU72" s="1481" t="s">
        <v>4423</v>
      </c>
      <c r="AV72" s="1481" t="s">
        <v>4423</v>
      </c>
      <c r="AW72" s="1481">
        <v>18</v>
      </c>
      <c r="AX72" s="1481">
        <f t="shared" si="4"/>
        <v>468</v>
      </c>
      <c r="AY72" s="1481" t="s">
        <v>4423</v>
      </c>
      <c r="AZ72" s="1481" t="s">
        <v>4423</v>
      </c>
      <c r="BA72" s="1409"/>
      <c r="BB72" s="1409"/>
      <c r="BC72" s="1409"/>
      <c r="BD72" s="1409"/>
      <c r="BE72" s="1409"/>
      <c r="BF72" s="1409"/>
      <c r="BG72" s="1409"/>
      <c r="BH72" s="1409"/>
      <c r="BI72" s="1409"/>
      <c r="BJ72" s="1409"/>
      <c r="BK72" s="1409"/>
      <c r="BL72" s="1409"/>
      <c r="BM72" s="1409"/>
      <c r="BN72" s="1409"/>
      <c r="BO72" s="1409"/>
      <c r="BP72" s="1409"/>
      <c r="BQ72" s="1409"/>
      <c r="BR72" s="1409"/>
      <c r="BS72" s="1409"/>
      <c r="BT72" s="1409"/>
      <c r="BU72" s="1409"/>
      <c r="BV72" s="1409"/>
      <c r="BW72" s="1409"/>
      <c r="BX72" s="1409"/>
      <c r="BY72" s="1409"/>
      <c r="BZ72" s="1409"/>
    </row>
    <row r="73" spans="1:78" s="1452" customFormat="1" ht="9.9499999999999993" customHeight="1">
      <c r="A73" s="1479" t="s">
        <v>2409</v>
      </c>
      <c r="B73" s="1480">
        <v>4</v>
      </c>
      <c r="C73" s="1480">
        <v>4</v>
      </c>
      <c r="D73" s="1481" t="s">
        <v>4423</v>
      </c>
      <c r="E73" s="1481" t="s">
        <v>4423</v>
      </c>
      <c r="F73" s="1481" t="s">
        <v>4423</v>
      </c>
      <c r="G73" s="1481" t="s">
        <v>4423</v>
      </c>
      <c r="H73" s="1481" t="s">
        <v>4423</v>
      </c>
      <c r="I73" s="1481" t="s">
        <v>4423</v>
      </c>
      <c r="J73" s="1481" t="s">
        <v>4423</v>
      </c>
      <c r="K73" s="1481" t="s">
        <v>4423</v>
      </c>
      <c r="L73" s="1481" t="s">
        <v>4423</v>
      </c>
      <c r="M73" s="1481" t="s">
        <v>4423</v>
      </c>
      <c r="N73" s="1481" t="s">
        <v>4423</v>
      </c>
      <c r="O73" s="1481" t="s">
        <v>4423</v>
      </c>
      <c r="P73" s="1481" t="s">
        <v>4423</v>
      </c>
      <c r="Q73" s="1481" t="s">
        <v>4423</v>
      </c>
      <c r="R73" s="1481" t="s">
        <v>4423</v>
      </c>
      <c r="S73" s="1481" t="s">
        <v>4423</v>
      </c>
      <c r="T73" s="1481" t="s">
        <v>4423</v>
      </c>
      <c r="U73" s="1481" t="s">
        <v>4423</v>
      </c>
      <c r="V73" s="1481" t="s">
        <v>4423</v>
      </c>
      <c r="W73" s="1481" t="s">
        <v>4423</v>
      </c>
      <c r="X73" s="1481" t="s">
        <v>4423</v>
      </c>
      <c r="Y73" s="1481" t="s">
        <v>4423</v>
      </c>
      <c r="Z73" s="1481" t="s">
        <v>4423</v>
      </c>
      <c r="AA73" s="1481" t="s">
        <v>4423</v>
      </c>
      <c r="AB73" s="1481" t="s">
        <v>4423</v>
      </c>
      <c r="AC73" s="1481" t="s">
        <v>4423</v>
      </c>
      <c r="AD73" s="1481" t="s">
        <v>4423</v>
      </c>
      <c r="AE73" s="1481" t="s">
        <v>4423</v>
      </c>
      <c r="AF73" s="1481" t="s">
        <v>4423</v>
      </c>
      <c r="AG73" s="1481" t="s">
        <v>4423</v>
      </c>
      <c r="AH73" s="1481" t="s">
        <v>4423</v>
      </c>
      <c r="AI73" s="1481" t="s">
        <v>4423</v>
      </c>
      <c r="AJ73" s="1481" t="s">
        <v>4423</v>
      </c>
      <c r="AK73" s="1481" t="s">
        <v>4423</v>
      </c>
      <c r="AL73" s="1481" t="s">
        <v>4423</v>
      </c>
      <c r="AM73" s="1481" t="s">
        <v>4423</v>
      </c>
      <c r="AN73" s="1481" t="s">
        <v>4423</v>
      </c>
      <c r="AO73" s="1481" t="s">
        <v>4423</v>
      </c>
      <c r="AP73" s="1481" t="s">
        <v>4423</v>
      </c>
      <c r="AQ73" s="1481" t="s">
        <v>4423</v>
      </c>
      <c r="AR73" s="1481" t="s">
        <v>4423</v>
      </c>
      <c r="AS73" s="1481" t="s">
        <v>4423</v>
      </c>
      <c r="AT73" s="1481" t="s">
        <v>4423</v>
      </c>
      <c r="AU73" s="1481" t="s">
        <v>4423</v>
      </c>
      <c r="AV73" s="1481" t="s">
        <v>4423</v>
      </c>
      <c r="AW73" s="1481">
        <v>19</v>
      </c>
      <c r="AX73" s="1481">
        <f t="shared" si="4"/>
        <v>494</v>
      </c>
      <c r="AY73" s="1481" t="s">
        <v>4423</v>
      </c>
      <c r="AZ73" s="1481" t="s">
        <v>4423</v>
      </c>
      <c r="BA73" s="1409"/>
      <c r="BB73" s="1409"/>
      <c r="BC73" s="1409"/>
      <c r="BD73" s="1409"/>
      <c r="BE73" s="1409"/>
      <c r="BF73" s="1409"/>
      <c r="BG73" s="1409"/>
      <c r="BH73" s="1409"/>
      <c r="BI73" s="1409"/>
      <c r="BJ73" s="1409"/>
      <c r="BK73" s="1409"/>
      <c r="BL73" s="1409"/>
      <c r="BM73" s="1409"/>
      <c r="BN73" s="1409"/>
      <c r="BO73" s="1409"/>
      <c r="BP73" s="1409"/>
      <c r="BQ73" s="1409"/>
      <c r="BR73" s="1409"/>
      <c r="BS73" s="1409"/>
      <c r="BT73" s="1409"/>
      <c r="BU73" s="1409"/>
      <c r="BV73" s="1409"/>
      <c r="BW73" s="1409"/>
      <c r="BX73" s="1409"/>
      <c r="BY73" s="1409"/>
      <c r="BZ73" s="1409"/>
    </row>
    <row r="74" spans="1:78" s="1452" customFormat="1" ht="9.9499999999999993" customHeight="1">
      <c r="A74" s="1479" t="s">
        <v>1240</v>
      </c>
      <c r="B74" s="1480">
        <v>27</v>
      </c>
      <c r="C74" s="1480">
        <v>12</v>
      </c>
      <c r="D74" s="1481" t="s">
        <v>4423</v>
      </c>
      <c r="E74" s="1481" t="s">
        <v>4423</v>
      </c>
      <c r="F74" s="1481" t="s">
        <v>4423</v>
      </c>
      <c r="G74" s="1483">
        <f>+B74</f>
        <v>27</v>
      </c>
      <c r="H74" s="1481" t="s">
        <v>4423</v>
      </c>
      <c r="I74" s="1481" t="s">
        <v>4423</v>
      </c>
      <c r="J74" s="1481" t="s">
        <v>4423</v>
      </c>
      <c r="K74" s="1481" t="s">
        <v>4423</v>
      </c>
      <c r="L74" s="1481" t="s">
        <v>4423</v>
      </c>
      <c r="M74" s="1481" t="s">
        <v>4423</v>
      </c>
      <c r="N74" s="1481" t="s">
        <v>4423</v>
      </c>
      <c r="O74" s="1481" t="s">
        <v>4423</v>
      </c>
      <c r="P74" s="1481" t="s">
        <v>4423</v>
      </c>
      <c r="Q74" s="1481" t="s">
        <v>4423</v>
      </c>
      <c r="R74" s="1481" t="s">
        <v>4423</v>
      </c>
      <c r="S74" s="1481" t="s">
        <v>4423</v>
      </c>
      <c r="T74" s="1481" t="s">
        <v>4423</v>
      </c>
      <c r="U74" s="1481" t="s">
        <v>4423</v>
      </c>
      <c r="V74" s="1481" t="s">
        <v>4423</v>
      </c>
      <c r="W74" s="1481" t="s">
        <v>4423</v>
      </c>
      <c r="X74" s="1481" t="s">
        <v>4423</v>
      </c>
      <c r="Y74" s="1481" t="s">
        <v>4423</v>
      </c>
      <c r="Z74" s="1481" t="s">
        <v>4423</v>
      </c>
      <c r="AA74" s="1481" t="s">
        <v>4423</v>
      </c>
      <c r="AB74" s="1481" t="s">
        <v>4423</v>
      </c>
      <c r="AC74" s="1481" t="s">
        <v>4423</v>
      </c>
      <c r="AD74" s="1481" t="s">
        <v>4423</v>
      </c>
      <c r="AE74" s="1481" t="s">
        <v>4423</v>
      </c>
      <c r="AF74" s="1481" t="s">
        <v>4423</v>
      </c>
      <c r="AG74" s="1481" t="s">
        <v>4423</v>
      </c>
      <c r="AH74" s="1481" t="s">
        <v>4423</v>
      </c>
      <c r="AI74" s="1481" t="s">
        <v>4423</v>
      </c>
      <c r="AJ74" s="1481" t="s">
        <v>4423</v>
      </c>
      <c r="AK74" s="1481" t="s">
        <v>4423</v>
      </c>
      <c r="AL74" s="1481" t="s">
        <v>4423</v>
      </c>
      <c r="AM74" s="1481" t="s">
        <v>4423</v>
      </c>
      <c r="AN74" s="1481" t="s">
        <v>4423</v>
      </c>
      <c r="AO74" s="1481" t="s">
        <v>4423</v>
      </c>
      <c r="AP74" s="1481" t="s">
        <v>4423</v>
      </c>
      <c r="AQ74" s="1481" t="s">
        <v>4423</v>
      </c>
      <c r="AR74" s="1481" t="s">
        <v>4423</v>
      </c>
      <c r="AS74" s="1481" t="s">
        <v>4423</v>
      </c>
      <c r="AT74" s="1481" t="s">
        <v>4423</v>
      </c>
      <c r="AU74" s="1481" t="s">
        <v>4423</v>
      </c>
      <c r="AV74" s="1481" t="s">
        <v>4423</v>
      </c>
      <c r="AW74" s="1481">
        <v>20</v>
      </c>
      <c r="AX74" s="1481">
        <f t="shared" si="4"/>
        <v>520</v>
      </c>
      <c r="AY74" s="1481" t="s">
        <v>4423</v>
      </c>
      <c r="AZ74" s="1481" t="s">
        <v>4423</v>
      </c>
      <c r="BA74" s="1409"/>
      <c r="BB74" s="1409"/>
      <c r="BC74" s="1409"/>
      <c r="BD74" s="1409"/>
      <c r="BE74" s="1409"/>
      <c r="BF74" s="1409"/>
      <c r="BG74" s="1409"/>
      <c r="BH74" s="1409"/>
      <c r="BI74" s="1409"/>
      <c r="BJ74" s="1409"/>
      <c r="BK74" s="1409"/>
      <c r="BL74" s="1409"/>
      <c r="BM74" s="1409"/>
      <c r="BN74" s="1409"/>
      <c r="BO74" s="1409"/>
      <c r="BP74" s="1409"/>
      <c r="BQ74" s="1409"/>
      <c r="BR74" s="1409"/>
      <c r="BS74" s="1409"/>
      <c r="BT74" s="1409"/>
      <c r="BU74" s="1409"/>
      <c r="BV74" s="1409"/>
      <c r="BW74" s="1409"/>
      <c r="BX74" s="1409"/>
      <c r="BY74" s="1409"/>
      <c r="BZ74" s="1409"/>
    </row>
    <row r="75" spans="1:78" s="1452" customFormat="1" ht="9.9499999999999993" customHeight="1">
      <c r="A75" s="1479" t="s">
        <v>1245</v>
      </c>
      <c r="B75" s="1480">
        <v>19</v>
      </c>
      <c r="C75" s="1480">
        <v>9</v>
      </c>
      <c r="D75" s="1481" t="s">
        <v>4423</v>
      </c>
      <c r="E75" s="1481" t="s">
        <v>4423</v>
      </c>
      <c r="F75" s="1481" t="s">
        <v>4423</v>
      </c>
      <c r="G75" s="1483">
        <f>+B75</f>
        <v>19</v>
      </c>
      <c r="H75" s="1481" t="s">
        <v>4423</v>
      </c>
      <c r="I75" s="1481" t="s">
        <v>4423</v>
      </c>
      <c r="J75" s="1481" t="s">
        <v>4423</v>
      </c>
      <c r="K75" s="1481" t="s">
        <v>4423</v>
      </c>
      <c r="L75" s="1481" t="s">
        <v>4423</v>
      </c>
      <c r="M75" s="1481" t="s">
        <v>4423</v>
      </c>
      <c r="N75" s="1481" t="s">
        <v>4423</v>
      </c>
      <c r="O75" s="1481" t="s">
        <v>4423</v>
      </c>
      <c r="P75" s="1481" t="s">
        <v>4423</v>
      </c>
      <c r="Q75" s="1481" t="s">
        <v>4423</v>
      </c>
      <c r="R75" s="1481" t="s">
        <v>4423</v>
      </c>
      <c r="S75" s="1481" t="s">
        <v>4423</v>
      </c>
      <c r="T75" s="1481" t="s">
        <v>4423</v>
      </c>
      <c r="U75" s="1481" t="s">
        <v>4423</v>
      </c>
      <c r="V75" s="1481" t="s">
        <v>4423</v>
      </c>
      <c r="W75" s="1481" t="s">
        <v>4423</v>
      </c>
      <c r="X75" s="1481" t="s">
        <v>4423</v>
      </c>
      <c r="Y75" s="1481" t="s">
        <v>4423</v>
      </c>
      <c r="Z75" s="1481" t="s">
        <v>4423</v>
      </c>
      <c r="AA75" s="1481" t="s">
        <v>4423</v>
      </c>
      <c r="AB75" s="1481" t="s">
        <v>4423</v>
      </c>
      <c r="AC75" s="1481" t="s">
        <v>4423</v>
      </c>
      <c r="AD75" s="1481" t="s">
        <v>4423</v>
      </c>
      <c r="AE75" s="1481" t="s">
        <v>4423</v>
      </c>
      <c r="AF75" s="1481" t="s">
        <v>4423</v>
      </c>
      <c r="AG75" s="1481" t="s">
        <v>4423</v>
      </c>
      <c r="AH75" s="1481" t="s">
        <v>4423</v>
      </c>
      <c r="AI75" s="1481" t="s">
        <v>4423</v>
      </c>
      <c r="AJ75" s="1481" t="s">
        <v>4423</v>
      </c>
      <c r="AK75" s="1481" t="s">
        <v>4423</v>
      </c>
      <c r="AL75" s="1481" t="s">
        <v>4423</v>
      </c>
      <c r="AM75" s="1481" t="s">
        <v>4423</v>
      </c>
      <c r="AN75" s="1481" t="s">
        <v>4423</v>
      </c>
      <c r="AO75" s="1481" t="s">
        <v>4423</v>
      </c>
      <c r="AP75" s="1481" t="s">
        <v>4423</v>
      </c>
      <c r="AQ75" s="1481" t="s">
        <v>4423</v>
      </c>
      <c r="AR75" s="1481" t="s">
        <v>4423</v>
      </c>
      <c r="AS75" s="1481" t="s">
        <v>4423</v>
      </c>
      <c r="AT75" s="1481" t="s">
        <v>4423</v>
      </c>
      <c r="AU75" s="1481" t="s">
        <v>4423</v>
      </c>
      <c r="AV75" s="1481" t="s">
        <v>4423</v>
      </c>
      <c r="AW75" s="1481">
        <v>21</v>
      </c>
      <c r="AX75" s="1481">
        <f t="shared" si="4"/>
        <v>546</v>
      </c>
      <c r="AY75" s="1481" t="s">
        <v>4423</v>
      </c>
      <c r="AZ75" s="1481" t="s">
        <v>4423</v>
      </c>
      <c r="BA75" s="1409"/>
      <c r="BB75" s="1409"/>
      <c r="BC75" s="1409"/>
      <c r="BD75" s="1409"/>
      <c r="BE75" s="1409"/>
      <c r="BF75" s="1409"/>
      <c r="BG75" s="1409"/>
      <c r="BH75" s="1409"/>
      <c r="BI75" s="1409"/>
      <c r="BJ75" s="1409"/>
      <c r="BK75" s="1409"/>
      <c r="BL75" s="1409"/>
      <c r="BM75" s="1409"/>
      <c r="BN75" s="1409"/>
      <c r="BO75" s="1409"/>
      <c r="BP75" s="1409"/>
      <c r="BQ75" s="1409"/>
      <c r="BR75" s="1409"/>
      <c r="BS75" s="1409"/>
      <c r="BT75" s="1409"/>
      <c r="BU75" s="1409"/>
      <c r="BV75" s="1409"/>
      <c r="BW75" s="1409"/>
      <c r="BX75" s="1409"/>
      <c r="BY75" s="1409"/>
      <c r="BZ75" s="1409"/>
    </row>
    <row r="76" spans="1:78" s="1452" customFormat="1" ht="9.9499999999999993" customHeight="1">
      <c r="A76" s="1479" t="s">
        <v>4200</v>
      </c>
      <c r="B76" s="1480">
        <v>15</v>
      </c>
      <c r="C76" s="1480">
        <v>9</v>
      </c>
      <c r="D76" s="1481" t="s">
        <v>4423</v>
      </c>
      <c r="E76" s="1481" t="s">
        <v>4423</v>
      </c>
      <c r="F76" s="1481" t="s">
        <v>4423</v>
      </c>
      <c r="G76" s="1481" t="s">
        <v>4423</v>
      </c>
      <c r="H76" s="1481" t="s">
        <v>4423</v>
      </c>
      <c r="I76" s="1481" t="s">
        <v>4423</v>
      </c>
      <c r="J76" s="1481" t="s">
        <v>4423</v>
      </c>
      <c r="K76" s="1481" t="s">
        <v>4423</v>
      </c>
      <c r="L76" s="1481" t="s">
        <v>4423</v>
      </c>
      <c r="M76" s="1481" t="s">
        <v>4423</v>
      </c>
      <c r="N76" s="1481" t="s">
        <v>4423</v>
      </c>
      <c r="O76" s="1481" t="s">
        <v>4423</v>
      </c>
      <c r="P76" s="1481" t="s">
        <v>4423</v>
      </c>
      <c r="Q76" s="1481" t="s">
        <v>4423</v>
      </c>
      <c r="R76" s="1481" t="s">
        <v>4423</v>
      </c>
      <c r="S76" s="1481" t="s">
        <v>4423</v>
      </c>
      <c r="T76" s="1481" t="s">
        <v>4423</v>
      </c>
      <c r="U76" s="1481" t="s">
        <v>4423</v>
      </c>
      <c r="V76" s="1481" t="s">
        <v>4423</v>
      </c>
      <c r="W76" s="1481" t="s">
        <v>4423</v>
      </c>
      <c r="X76" s="1481" t="s">
        <v>4423</v>
      </c>
      <c r="Y76" s="1481" t="s">
        <v>4423</v>
      </c>
      <c r="Z76" s="1481" t="s">
        <v>4423</v>
      </c>
      <c r="AA76" s="1481" t="s">
        <v>4423</v>
      </c>
      <c r="AB76" s="1481" t="s">
        <v>4423</v>
      </c>
      <c r="AC76" s="1481" t="s">
        <v>4423</v>
      </c>
      <c r="AD76" s="1481" t="s">
        <v>4423</v>
      </c>
      <c r="AE76" s="1481" t="s">
        <v>4423</v>
      </c>
      <c r="AF76" s="1481" t="s">
        <v>4423</v>
      </c>
      <c r="AG76" s="1481" t="s">
        <v>4423</v>
      </c>
      <c r="AH76" s="1481" t="s">
        <v>4423</v>
      </c>
      <c r="AI76" s="1481" t="s">
        <v>4423</v>
      </c>
      <c r="AJ76" s="1481" t="s">
        <v>4423</v>
      </c>
      <c r="AK76" s="1481" t="s">
        <v>4423</v>
      </c>
      <c r="AL76" s="1481" t="s">
        <v>4423</v>
      </c>
      <c r="AM76" s="1481" t="s">
        <v>4423</v>
      </c>
      <c r="AN76" s="1481" t="s">
        <v>4423</v>
      </c>
      <c r="AO76" s="1481" t="s">
        <v>4423</v>
      </c>
      <c r="AP76" s="1481" t="s">
        <v>4423</v>
      </c>
      <c r="AQ76" s="1481" t="s">
        <v>4423</v>
      </c>
      <c r="AR76" s="1481" t="s">
        <v>4423</v>
      </c>
      <c r="AS76" s="1481" t="s">
        <v>4423</v>
      </c>
      <c r="AT76" s="1481" t="s">
        <v>4423</v>
      </c>
      <c r="AU76" s="1481" t="s">
        <v>4423</v>
      </c>
      <c r="AV76" s="1481" t="s">
        <v>4423</v>
      </c>
      <c r="AW76" s="1481">
        <v>22</v>
      </c>
      <c r="AX76" s="1481">
        <f t="shared" si="4"/>
        <v>572</v>
      </c>
      <c r="AY76" s="1481" t="s">
        <v>4423</v>
      </c>
      <c r="AZ76" s="1481" t="s">
        <v>4423</v>
      </c>
      <c r="BA76" s="1409"/>
      <c r="BB76" s="1409"/>
      <c r="BC76" s="1409"/>
      <c r="BD76" s="1409"/>
      <c r="BE76" s="1409"/>
      <c r="BF76" s="1409"/>
      <c r="BG76" s="1409"/>
      <c r="BH76" s="1409"/>
      <c r="BI76" s="1409"/>
      <c r="BJ76" s="1409"/>
      <c r="BK76" s="1409"/>
      <c r="BL76" s="1409"/>
      <c r="BM76" s="1409"/>
      <c r="BN76" s="1409"/>
      <c r="BO76" s="1409"/>
      <c r="BP76" s="1409"/>
      <c r="BQ76" s="1409"/>
      <c r="BR76" s="1409"/>
      <c r="BS76" s="1409"/>
      <c r="BT76" s="1409"/>
      <c r="BU76" s="1409"/>
      <c r="BV76" s="1409"/>
      <c r="BW76" s="1409"/>
      <c r="BX76" s="1409"/>
      <c r="BY76" s="1409"/>
      <c r="BZ76" s="1409"/>
    </row>
    <row r="77" spans="1:78" s="1452" customFormat="1" ht="9.9499999999999993" customHeight="1">
      <c r="A77" s="1484"/>
      <c r="B77" s="1485">
        <v>365</v>
      </c>
      <c r="C77" s="1485">
        <v>13</v>
      </c>
      <c r="D77" s="1481" t="s">
        <v>4423</v>
      </c>
      <c r="E77" s="1481" t="s">
        <v>4423</v>
      </c>
      <c r="F77" s="1481" t="s">
        <v>4423</v>
      </c>
      <c r="G77" s="1483">
        <f>SUM(G55:G75)</f>
        <v>218</v>
      </c>
      <c r="H77" s="1481" t="s">
        <v>4423</v>
      </c>
      <c r="I77" s="1481" t="s">
        <v>4423</v>
      </c>
      <c r="J77" s="1481" t="s">
        <v>4423</v>
      </c>
      <c r="K77" s="1481" t="s">
        <v>4423</v>
      </c>
      <c r="L77" s="1481" t="s">
        <v>4423</v>
      </c>
      <c r="M77" s="1481" t="s">
        <v>4423</v>
      </c>
      <c r="N77" s="1481" t="s">
        <v>4423</v>
      </c>
      <c r="O77" s="1481" t="s">
        <v>4423</v>
      </c>
      <c r="P77" s="1481" t="s">
        <v>4423</v>
      </c>
      <c r="Q77" s="1481" t="s">
        <v>4423</v>
      </c>
      <c r="R77" s="1481" t="s">
        <v>4423</v>
      </c>
      <c r="S77" s="1481" t="s">
        <v>4423</v>
      </c>
      <c r="T77" s="1481" t="s">
        <v>4423</v>
      </c>
      <c r="U77" s="1481" t="s">
        <v>4423</v>
      </c>
      <c r="V77" s="1481" t="s">
        <v>4423</v>
      </c>
      <c r="W77" s="1481" t="s">
        <v>4423</v>
      </c>
      <c r="X77" s="1481" t="s">
        <v>4423</v>
      </c>
      <c r="Y77" s="1481" t="s">
        <v>4423</v>
      </c>
      <c r="Z77" s="1481" t="s">
        <v>4423</v>
      </c>
      <c r="AA77" s="1481" t="s">
        <v>4423</v>
      </c>
      <c r="AB77" s="1481" t="s">
        <v>4423</v>
      </c>
      <c r="AC77" s="1481" t="s">
        <v>4423</v>
      </c>
      <c r="AD77" s="1481" t="s">
        <v>4423</v>
      </c>
      <c r="AE77" s="1481" t="s">
        <v>4423</v>
      </c>
      <c r="AF77" s="1481" t="s">
        <v>4423</v>
      </c>
      <c r="AG77" s="1481" t="s">
        <v>4423</v>
      </c>
      <c r="AH77" s="1481" t="s">
        <v>4423</v>
      </c>
      <c r="AI77" s="1481" t="s">
        <v>4423</v>
      </c>
      <c r="AJ77" s="1481" t="s">
        <v>4423</v>
      </c>
      <c r="AK77" s="1481" t="s">
        <v>4423</v>
      </c>
      <c r="AL77" s="1481" t="s">
        <v>4423</v>
      </c>
      <c r="AM77" s="1481" t="s">
        <v>4423</v>
      </c>
      <c r="AN77" s="1481" t="s">
        <v>4423</v>
      </c>
      <c r="AO77" s="1481" t="s">
        <v>4423</v>
      </c>
      <c r="AP77" s="1481" t="s">
        <v>4423</v>
      </c>
      <c r="AQ77" s="1481" t="s">
        <v>4423</v>
      </c>
      <c r="AR77" s="1481" t="s">
        <v>4423</v>
      </c>
      <c r="AS77" s="1481" t="s">
        <v>4423</v>
      </c>
      <c r="AT77" s="1481" t="s">
        <v>4423</v>
      </c>
      <c r="AU77" s="1481" t="s">
        <v>4423</v>
      </c>
      <c r="AV77" s="1481" t="s">
        <v>4423</v>
      </c>
      <c r="AW77" s="1481">
        <v>23</v>
      </c>
      <c r="AX77" s="1481">
        <f t="shared" si="4"/>
        <v>598</v>
      </c>
      <c r="AY77" s="1481" t="s">
        <v>4423</v>
      </c>
      <c r="AZ77" s="1481" t="s">
        <v>4423</v>
      </c>
      <c r="BA77" s="1409"/>
      <c r="BB77" s="1409"/>
      <c r="BC77" s="1409"/>
      <c r="BD77" s="1409"/>
      <c r="BE77" s="1409"/>
      <c r="BF77" s="1409"/>
      <c r="BG77" s="1409"/>
      <c r="BH77" s="1409"/>
      <c r="BI77" s="1409"/>
      <c r="BJ77" s="1409"/>
      <c r="BK77" s="1409"/>
      <c r="BL77" s="1409"/>
      <c r="BM77" s="1409"/>
      <c r="BN77" s="1409"/>
      <c r="BO77" s="1409"/>
      <c r="BP77" s="1409"/>
      <c r="BQ77" s="1409"/>
      <c r="BR77" s="1409"/>
      <c r="BS77" s="1409"/>
      <c r="BT77" s="1409"/>
      <c r="BU77" s="1409"/>
      <c r="BV77" s="1409"/>
      <c r="BW77" s="1409"/>
      <c r="BX77" s="1409"/>
      <c r="BY77" s="1409"/>
      <c r="BZ77" s="1409"/>
    </row>
    <row r="78" spans="1:78" s="1452" customFormat="1" ht="9.9499999999999993" customHeight="1">
      <c r="A78" s="1484" t="s">
        <v>4423</v>
      </c>
      <c r="B78" s="1485" t="s">
        <v>4423</v>
      </c>
      <c r="C78" s="1485" t="s">
        <v>4423</v>
      </c>
      <c r="D78" s="1481" t="s">
        <v>4423</v>
      </c>
      <c r="E78" s="1481" t="s">
        <v>4423</v>
      </c>
      <c r="F78" s="1481" t="s">
        <v>4423</v>
      </c>
      <c r="G78" s="1481" t="s">
        <v>4423</v>
      </c>
      <c r="H78" s="1481" t="s">
        <v>4423</v>
      </c>
      <c r="I78" s="1481" t="s">
        <v>4423</v>
      </c>
      <c r="J78" s="1481" t="s">
        <v>4423</v>
      </c>
      <c r="K78" s="1481" t="s">
        <v>4423</v>
      </c>
      <c r="L78" s="1481" t="s">
        <v>4423</v>
      </c>
      <c r="M78" s="1481" t="s">
        <v>4423</v>
      </c>
      <c r="N78" s="1481" t="s">
        <v>4423</v>
      </c>
      <c r="O78" s="1481" t="s">
        <v>4423</v>
      </c>
      <c r="P78" s="1481" t="s">
        <v>4423</v>
      </c>
      <c r="Q78" s="1481" t="s">
        <v>4423</v>
      </c>
      <c r="R78" s="1481" t="s">
        <v>4423</v>
      </c>
      <c r="S78" s="1481" t="s">
        <v>4423</v>
      </c>
      <c r="T78" s="1481" t="s">
        <v>4423</v>
      </c>
      <c r="U78" s="1481" t="s">
        <v>4423</v>
      </c>
      <c r="V78" s="1481" t="s">
        <v>4423</v>
      </c>
      <c r="W78" s="1481" t="s">
        <v>4423</v>
      </c>
      <c r="X78" s="1481" t="s">
        <v>4423</v>
      </c>
      <c r="Y78" s="1481" t="s">
        <v>4423</v>
      </c>
      <c r="Z78" s="1481" t="s">
        <v>4423</v>
      </c>
      <c r="AA78" s="1481" t="s">
        <v>4423</v>
      </c>
      <c r="AB78" s="1481" t="s">
        <v>4423</v>
      </c>
      <c r="AC78" s="1481" t="s">
        <v>4423</v>
      </c>
      <c r="AD78" s="1481" t="s">
        <v>4423</v>
      </c>
      <c r="AE78" s="1481" t="s">
        <v>4423</v>
      </c>
      <c r="AF78" s="1481" t="s">
        <v>4423</v>
      </c>
      <c r="AG78" s="1481" t="s">
        <v>4423</v>
      </c>
      <c r="AH78" s="1481" t="s">
        <v>4423</v>
      </c>
      <c r="AI78" s="1481" t="s">
        <v>4423</v>
      </c>
      <c r="AJ78" s="1481" t="s">
        <v>4423</v>
      </c>
      <c r="AK78" s="1481" t="s">
        <v>4423</v>
      </c>
      <c r="AL78" s="1481" t="s">
        <v>4423</v>
      </c>
      <c r="AM78" s="1481" t="s">
        <v>4423</v>
      </c>
      <c r="AN78" s="1481" t="s">
        <v>4423</v>
      </c>
      <c r="AO78" s="1481" t="s">
        <v>4423</v>
      </c>
      <c r="AP78" s="1481" t="s">
        <v>4423</v>
      </c>
      <c r="AQ78" s="1481" t="s">
        <v>4423</v>
      </c>
      <c r="AR78" s="1481" t="s">
        <v>4423</v>
      </c>
      <c r="AS78" s="1481" t="s">
        <v>4423</v>
      </c>
      <c r="AT78" s="1481" t="s">
        <v>4423</v>
      </c>
      <c r="AU78" s="1481" t="s">
        <v>4423</v>
      </c>
      <c r="AV78" s="1481" t="s">
        <v>4423</v>
      </c>
      <c r="AW78" s="1481">
        <v>24</v>
      </c>
      <c r="AX78" s="1481">
        <f t="shared" si="4"/>
        <v>624</v>
      </c>
      <c r="AY78" s="1481" t="s">
        <v>4423</v>
      </c>
      <c r="AZ78" s="1481" t="s">
        <v>4423</v>
      </c>
      <c r="BA78" s="1409"/>
      <c r="BB78" s="1409"/>
      <c r="BC78" s="1409"/>
      <c r="BD78" s="1409"/>
      <c r="BE78" s="1409"/>
      <c r="BF78" s="1409"/>
      <c r="BG78" s="1409"/>
      <c r="BH78" s="1409"/>
      <c r="BI78" s="1409"/>
      <c r="BJ78" s="1409"/>
      <c r="BK78" s="1409"/>
      <c r="BL78" s="1409"/>
      <c r="BM78" s="1409"/>
      <c r="BN78" s="1409"/>
      <c r="BO78" s="1409"/>
      <c r="BP78" s="1409"/>
      <c r="BQ78" s="1409"/>
      <c r="BR78" s="1409"/>
      <c r="BS78" s="1409"/>
      <c r="BT78" s="1409"/>
      <c r="BU78" s="1409"/>
      <c r="BV78" s="1409"/>
      <c r="BW78" s="1409"/>
      <c r="BX78" s="1409"/>
      <c r="BY78" s="1409"/>
      <c r="BZ78" s="1409"/>
    </row>
    <row r="79" spans="1:78" s="1452" customFormat="1" ht="9.9499999999999993" customHeight="1">
      <c r="A79" s="1484" t="s">
        <v>4423</v>
      </c>
      <c r="B79" s="1485" t="s">
        <v>4423</v>
      </c>
      <c r="C79" s="1485" t="s">
        <v>4423</v>
      </c>
      <c r="D79" s="1481" t="s">
        <v>4423</v>
      </c>
      <c r="E79" s="1481" t="s">
        <v>4423</v>
      </c>
      <c r="F79" s="1481" t="s">
        <v>4423</v>
      </c>
      <c r="G79" s="1481" t="s">
        <v>4423</v>
      </c>
      <c r="H79" s="1481" t="s">
        <v>4423</v>
      </c>
      <c r="I79" s="1481" t="s">
        <v>4423</v>
      </c>
      <c r="J79" s="1481" t="s">
        <v>4423</v>
      </c>
      <c r="K79" s="1481" t="s">
        <v>4423</v>
      </c>
      <c r="L79" s="1481" t="s">
        <v>4423</v>
      </c>
      <c r="M79" s="1481" t="s">
        <v>4423</v>
      </c>
      <c r="N79" s="1481" t="s">
        <v>4423</v>
      </c>
      <c r="O79" s="1481" t="s">
        <v>4423</v>
      </c>
      <c r="P79" s="1481" t="s">
        <v>4423</v>
      </c>
      <c r="Q79" s="1481" t="s">
        <v>4423</v>
      </c>
      <c r="R79" s="1481" t="s">
        <v>4423</v>
      </c>
      <c r="S79" s="1481" t="s">
        <v>4423</v>
      </c>
      <c r="T79" s="1481" t="s">
        <v>4423</v>
      </c>
      <c r="U79" s="1481" t="s">
        <v>4423</v>
      </c>
      <c r="V79" s="1481" t="s">
        <v>4423</v>
      </c>
      <c r="W79" s="1481" t="s">
        <v>4423</v>
      </c>
      <c r="X79" s="1481" t="s">
        <v>4423</v>
      </c>
      <c r="Y79" s="1481" t="s">
        <v>4423</v>
      </c>
      <c r="Z79" s="1481" t="s">
        <v>4423</v>
      </c>
      <c r="AA79" s="1481" t="s">
        <v>4423</v>
      </c>
      <c r="AB79" s="1481" t="s">
        <v>4423</v>
      </c>
      <c r="AC79" s="1481" t="s">
        <v>4423</v>
      </c>
      <c r="AD79" s="1481" t="s">
        <v>4423</v>
      </c>
      <c r="AE79" s="1481" t="s">
        <v>4423</v>
      </c>
      <c r="AF79" s="1481" t="s">
        <v>4423</v>
      </c>
      <c r="AG79" s="1481" t="s">
        <v>4423</v>
      </c>
      <c r="AH79" s="1481" t="s">
        <v>4423</v>
      </c>
      <c r="AI79" s="1481" t="s">
        <v>4423</v>
      </c>
      <c r="AJ79" s="1481" t="s">
        <v>4423</v>
      </c>
      <c r="AK79" s="1481" t="s">
        <v>4423</v>
      </c>
      <c r="AL79" s="1481" t="s">
        <v>4423</v>
      </c>
      <c r="AM79" s="1481" t="s">
        <v>4423</v>
      </c>
      <c r="AN79" s="1481" t="s">
        <v>4423</v>
      </c>
      <c r="AO79" s="1481" t="s">
        <v>4423</v>
      </c>
      <c r="AP79" s="1481" t="s">
        <v>4423</v>
      </c>
      <c r="AQ79" s="1481" t="s">
        <v>4423</v>
      </c>
      <c r="AR79" s="1481" t="s">
        <v>4423</v>
      </c>
      <c r="AS79" s="1481" t="s">
        <v>4423</v>
      </c>
      <c r="AT79" s="1481" t="s">
        <v>4423</v>
      </c>
      <c r="AU79" s="1481" t="s">
        <v>4423</v>
      </c>
      <c r="AV79" s="1481" t="s">
        <v>4423</v>
      </c>
      <c r="AW79" s="1481">
        <v>25</v>
      </c>
      <c r="AX79" s="1481">
        <f t="shared" si="4"/>
        <v>650</v>
      </c>
      <c r="AY79" s="1481" t="s">
        <v>4423</v>
      </c>
      <c r="AZ79" s="1481" t="s">
        <v>4423</v>
      </c>
      <c r="BA79" s="1409"/>
      <c r="BB79" s="1409"/>
      <c r="BC79" s="1409"/>
      <c r="BD79" s="1409"/>
      <c r="BE79" s="1409"/>
      <c r="BF79" s="1409"/>
      <c r="BG79" s="1409"/>
      <c r="BH79" s="1409"/>
      <c r="BI79" s="1409"/>
      <c r="BJ79" s="1409"/>
      <c r="BK79" s="1409"/>
      <c r="BL79" s="1409"/>
      <c r="BM79" s="1409"/>
      <c r="BN79" s="1409"/>
      <c r="BO79" s="1409"/>
      <c r="BP79" s="1409"/>
      <c r="BQ79" s="1409"/>
      <c r="BR79" s="1409"/>
      <c r="BS79" s="1409"/>
      <c r="BT79" s="1409"/>
      <c r="BU79" s="1409"/>
      <c r="BV79" s="1409"/>
      <c r="BW79" s="1409"/>
      <c r="BX79" s="1409"/>
      <c r="BY79" s="1409"/>
      <c r="BZ79" s="1409"/>
    </row>
    <row r="80" spans="1:78" s="1452" customFormat="1" ht="9.9499999999999993" customHeight="1">
      <c r="A80" s="1484" t="s">
        <v>4423</v>
      </c>
      <c r="B80" s="1485" t="s">
        <v>4423</v>
      </c>
      <c r="C80" s="1485" t="s">
        <v>4423</v>
      </c>
      <c r="D80" s="1481" t="s">
        <v>4423</v>
      </c>
      <c r="E80" s="1481" t="s">
        <v>4423</v>
      </c>
      <c r="F80" s="1481" t="s">
        <v>4423</v>
      </c>
      <c r="G80" s="1481" t="s">
        <v>4423</v>
      </c>
      <c r="H80" s="1481" t="s">
        <v>4423</v>
      </c>
      <c r="I80" s="1481" t="s">
        <v>4423</v>
      </c>
      <c r="J80" s="1481" t="s">
        <v>4423</v>
      </c>
      <c r="K80" s="1481" t="s">
        <v>4423</v>
      </c>
      <c r="L80" s="1481" t="s">
        <v>4423</v>
      </c>
      <c r="M80" s="1481" t="s">
        <v>4423</v>
      </c>
      <c r="N80" s="1481" t="s">
        <v>4423</v>
      </c>
      <c r="O80" s="1481" t="s">
        <v>4423</v>
      </c>
      <c r="P80" s="1481" t="s">
        <v>4423</v>
      </c>
      <c r="Q80" s="1481" t="s">
        <v>4423</v>
      </c>
      <c r="R80" s="1481" t="s">
        <v>4423</v>
      </c>
      <c r="S80" s="1481" t="s">
        <v>4423</v>
      </c>
      <c r="T80" s="1481" t="s">
        <v>4423</v>
      </c>
      <c r="U80" s="1481" t="s">
        <v>4423</v>
      </c>
      <c r="V80" s="1481" t="s">
        <v>4423</v>
      </c>
      <c r="W80" s="1481" t="s">
        <v>4423</v>
      </c>
      <c r="X80" s="1481" t="s">
        <v>4423</v>
      </c>
      <c r="Y80" s="1481" t="s">
        <v>4423</v>
      </c>
      <c r="Z80" s="1481" t="s">
        <v>4423</v>
      </c>
      <c r="AA80" s="1481" t="s">
        <v>4423</v>
      </c>
      <c r="AB80" s="1481" t="s">
        <v>4423</v>
      </c>
      <c r="AC80" s="1481" t="s">
        <v>4423</v>
      </c>
      <c r="AD80" s="1481" t="s">
        <v>4423</v>
      </c>
      <c r="AE80" s="1481" t="s">
        <v>4423</v>
      </c>
      <c r="AF80" s="1481" t="s">
        <v>4423</v>
      </c>
      <c r="AG80" s="1481" t="s">
        <v>4423</v>
      </c>
      <c r="AH80" s="1481" t="s">
        <v>4423</v>
      </c>
      <c r="AI80" s="1481" t="s">
        <v>4423</v>
      </c>
      <c r="AJ80" s="1481" t="s">
        <v>4423</v>
      </c>
      <c r="AK80" s="1481" t="s">
        <v>4423</v>
      </c>
      <c r="AL80" s="1481" t="s">
        <v>4423</v>
      </c>
      <c r="AM80" s="1481" t="s">
        <v>4423</v>
      </c>
      <c r="AN80" s="1481" t="s">
        <v>4423</v>
      </c>
      <c r="AO80" s="1481" t="s">
        <v>4423</v>
      </c>
      <c r="AP80" s="1481" t="s">
        <v>4423</v>
      </c>
      <c r="AQ80" s="1481" t="s">
        <v>4423</v>
      </c>
      <c r="AR80" s="1481" t="s">
        <v>4423</v>
      </c>
      <c r="AS80" s="1481" t="s">
        <v>4423</v>
      </c>
      <c r="AT80" s="1481" t="s">
        <v>4423</v>
      </c>
      <c r="AU80" s="1481" t="s">
        <v>4423</v>
      </c>
      <c r="AV80" s="1481" t="s">
        <v>4423</v>
      </c>
      <c r="AW80" s="1481">
        <v>26</v>
      </c>
      <c r="AX80" s="1481">
        <f t="shared" si="4"/>
        <v>676</v>
      </c>
      <c r="AY80" s="1481" t="s">
        <v>4423</v>
      </c>
      <c r="AZ80" s="1481" t="s">
        <v>4423</v>
      </c>
      <c r="BA80" s="1409"/>
      <c r="BB80" s="1409"/>
      <c r="BC80" s="1409"/>
      <c r="BD80" s="1409"/>
      <c r="BE80" s="1409"/>
      <c r="BF80" s="1409"/>
      <c r="BG80" s="1409"/>
      <c r="BH80" s="1409"/>
      <c r="BI80" s="1409"/>
      <c r="BJ80" s="1409"/>
      <c r="BK80" s="1409"/>
      <c r="BL80" s="1409"/>
      <c r="BM80" s="1409"/>
      <c r="BN80" s="1409"/>
      <c r="BO80" s="1409"/>
      <c r="BP80" s="1409"/>
      <c r="BQ80" s="1409"/>
      <c r="BR80" s="1409"/>
      <c r="BS80" s="1409"/>
      <c r="BT80" s="1409"/>
      <c r="BU80" s="1409"/>
      <c r="BV80" s="1409"/>
      <c r="BW80" s="1409"/>
      <c r="BX80" s="1409"/>
      <c r="BY80" s="1409"/>
      <c r="BZ80" s="1409"/>
    </row>
    <row r="81" spans="1:78" s="1452" customFormat="1" ht="9.9499999999999993" customHeight="1">
      <c r="A81" s="1484" t="s">
        <v>4423</v>
      </c>
      <c r="B81" s="1485" t="s">
        <v>4423</v>
      </c>
      <c r="C81" s="1485" t="s">
        <v>4423</v>
      </c>
      <c r="D81" s="1481" t="s">
        <v>4423</v>
      </c>
      <c r="E81" s="1481" t="s">
        <v>4423</v>
      </c>
      <c r="F81" s="1481" t="s">
        <v>4423</v>
      </c>
      <c r="G81" s="1481" t="s">
        <v>4423</v>
      </c>
      <c r="H81" s="1481" t="s">
        <v>4423</v>
      </c>
      <c r="I81" s="1481" t="s">
        <v>4423</v>
      </c>
      <c r="J81" s="1481" t="s">
        <v>4423</v>
      </c>
      <c r="K81" s="1481" t="s">
        <v>4423</v>
      </c>
      <c r="L81" s="1481" t="s">
        <v>4423</v>
      </c>
      <c r="M81" s="1481" t="s">
        <v>4423</v>
      </c>
      <c r="N81" s="1481" t="s">
        <v>4423</v>
      </c>
      <c r="O81" s="1481" t="s">
        <v>4423</v>
      </c>
      <c r="P81" s="1481" t="s">
        <v>4423</v>
      </c>
      <c r="Q81" s="1481" t="s">
        <v>4423</v>
      </c>
      <c r="R81" s="1481" t="s">
        <v>4423</v>
      </c>
      <c r="S81" s="1481" t="s">
        <v>4423</v>
      </c>
      <c r="T81" s="1481" t="s">
        <v>4423</v>
      </c>
      <c r="U81" s="1481" t="s">
        <v>4423</v>
      </c>
      <c r="V81" s="1481" t="s">
        <v>4423</v>
      </c>
      <c r="W81" s="1481" t="s">
        <v>4423</v>
      </c>
      <c r="X81" s="1481" t="s">
        <v>4423</v>
      </c>
      <c r="Y81" s="1481" t="s">
        <v>4423</v>
      </c>
      <c r="Z81" s="1481" t="s">
        <v>4423</v>
      </c>
      <c r="AA81" s="1481" t="s">
        <v>4423</v>
      </c>
      <c r="AB81" s="1481" t="s">
        <v>4423</v>
      </c>
      <c r="AC81" s="1481" t="s">
        <v>4423</v>
      </c>
      <c r="AD81" s="1481" t="s">
        <v>4423</v>
      </c>
      <c r="AE81" s="1481" t="s">
        <v>4423</v>
      </c>
      <c r="AF81" s="1481" t="s">
        <v>4423</v>
      </c>
      <c r="AG81" s="1481" t="s">
        <v>4423</v>
      </c>
      <c r="AH81" s="1481" t="s">
        <v>4423</v>
      </c>
      <c r="AI81" s="1481" t="s">
        <v>4423</v>
      </c>
      <c r="AJ81" s="1481" t="s">
        <v>4423</v>
      </c>
      <c r="AK81" s="1481" t="s">
        <v>4423</v>
      </c>
      <c r="AL81" s="1481" t="s">
        <v>4423</v>
      </c>
      <c r="AM81" s="1481" t="s">
        <v>4423</v>
      </c>
      <c r="AN81" s="1481" t="s">
        <v>4423</v>
      </c>
      <c r="AO81" s="1481" t="s">
        <v>4423</v>
      </c>
      <c r="AP81" s="1481" t="s">
        <v>4423</v>
      </c>
      <c r="AQ81" s="1481" t="s">
        <v>4423</v>
      </c>
      <c r="AR81" s="1481" t="s">
        <v>4423</v>
      </c>
      <c r="AS81" s="1481" t="s">
        <v>4423</v>
      </c>
      <c r="AT81" s="1481" t="s">
        <v>4423</v>
      </c>
      <c r="AU81" s="1481" t="s">
        <v>4423</v>
      </c>
      <c r="AV81" s="1481" t="s">
        <v>4423</v>
      </c>
      <c r="AW81" s="1481" t="s">
        <v>4423</v>
      </c>
      <c r="AX81" s="1481"/>
      <c r="AY81" s="1481" t="s">
        <v>4423</v>
      </c>
      <c r="AZ81" s="1481" t="s">
        <v>4423</v>
      </c>
      <c r="BA81" s="1409"/>
      <c r="BB81" s="1409"/>
      <c r="BC81" s="1409"/>
      <c r="BD81" s="1409"/>
      <c r="BE81" s="1409"/>
      <c r="BF81" s="1409"/>
      <c r="BG81" s="1409"/>
      <c r="BH81" s="1409"/>
      <c r="BI81" s="1409"/>
      <c r="BJ81" s="1409"/>
      <c r="BK81" s="1409"/>
      <c r="BL81" s="1409"/>
      <c r="BM81" s="1409"/>
      <c r="BN81" s="1409"/>
      <c r="BO81" s="1409"/>
      <c r="BP81" s="1409"/>
      <c r="BQ81" s="1409"/>
      <c r="BR81" s="1409"/>
      <c r="BS81" s="1409"/>
      <c r="BT81" s="1409"/>
      <c r="BU81" s="1409"/>
      <c r="BV81" s="1409"/>
      <c r="BW81" s="1409"/>
      <c r="BX81" s="1409"/>
      <c r="BY81" s="1409"/>
      <c r="BZ81" s="1409"/>
    </row>
    <row r="82" spans="1:78" s="1452" customFormat="1" ht="9.9499999999999993" customHeight="1">
      <c r="A82" s="1484" t="s">
        <v>4423</v>
      </c>
      <c r="B82" s="1485" t="s">
        <v>4423</v>
      </c>
      <c r="C82" s="1485" t="s">
        <v>4423</v>
      </c>
      <c r="D82" s="1481" t="s">
        <v>4423</v>
      </c>
      <c r="E82" s="1481" t="s">
        <v>4423</v>
      </c>
      <c r="F82" s="1481" t="s">
        <v>4423</v>
      </c>
      <c r="G82" s="1481" t="s">
        <v>4423</v>
      </c>
      <c r="H82" s="1481" t="s">
        <v>4423</v>
      </c>
      <c r="I82" s="1481" t="s">
        <v>4423</v>
      </c>
      <c r="J82" s="1481" t="s">
        <v>4423</v>
      </c>
      <c r="K82" s="1481" t="s">
        <v>4423</v>
      </c>
      <c r="L82" s="1481" t="s">
        <v>4423</v>
      </c>
      <c r="M82" s="1481" t="s">
        <v>4423</v>
      </c>
      <c r="N82" s="1481" t="s">
        <v>4423</v>
      </c>
      <c r="O82" s="1481" t="s">
        <v>4423</v>
      </c>
      <c r="P82" s="1481" t="s">
        <v>4423</v>
      </c>
      <c r="Q82" s="1481" t="s">
        <v>4423</v>
      </c>
      <c r="R82" s="1481" t="s">
        <v>4423</v>
      </c>
      <c r="S82" s="1481" t="s">
        <v>4423</v>
      </c>
      <c r="T82" s="1481" t="s">
        <v>4423</v>
      </c>
      <c r="U82" s="1481" t="s">
        <v>4423</v>
      </c>
      <c r="V82" s="1481" t="s">
        <v>4423</v>
      </c>
      <c r="W82" s="1481" t="s">
        <v>4423</v>
      </c>
      <c r="X82" s="1481" t="s">
        <v>4423</v>
      </c>
      <c r="Y82" s="1481" t="s">
        <v>4423</v>
      </c>
      <c r="Z82" s="1481" t="s">
        <v>4423</v>
      </c>
      <c r="AA82" s="1481" t="s">
        <v>4423</v>
      </c>
      <c r="AB82" s="1481" t="s">
        <v>4423</v>
      </c>
      <c r="AC82" s="1481" t="s">
        <v>4423</v>
      </c>
      <c r="AD82" s="1481" t="s">
        <v>4423</v>
      </c>
      <c r="AE82" s="1481" t="s">
        <v>4423</v>
      </c>
      <c r="AF82" s="1481" t="s">
        <v>4423</v>
      </c>
      <c r="AG82" s="1481" t="s">
        <v>4423</v>
      </c>
      <c r="AH82" s="1481" t="s">
        <v>4423</v>
      </c>
      <c r="AI82" s="1481" t="s">
        <v>4423</v>
      </c>
      <c r="AJ82" s="1481" t="s">
        <v>4423</v>
      </c>
      <c r="AK82" s="1481" t="s">
        <v>4423</v>
      </c>
      <c r="AL82" s="1481" t="s">
        <v>4423</v>
      </c>
      <c r="AM82" s="1481" t="s">
        <v>4423</v>
      </c>
      <c r="AN82" s="1481" t="s">
        <v>4423</v>
      </c>
      <c r="AO82" s="1481" t="s">
        <v>4423</v>
      </c>
      <c r="AP82" s="1481" t="s">
        <v>4423</v>
      </c>
      <c r="AQ82" s="1481" t="s">
        <v>4423</v>
      </c>
      <c r="AR82" s="1481" t="s">
        <v>4423</v>
      </c>
      <c r="AS82" s="1481" t="s">
        <v>4423</v>
      </c>
      <c r="AT82" s="1481" t="s">
        <v>4423</v>
      </c>
      <c r="AU82" s="1481" t="s">
        <v>4423</v>
      </c>
      <c r="AV82" s="1481" t="s">
        <v>4423</v>
      </c>
      <c r="AW82" s="1481" t="s">
        <v>4423</v>
      </c>
      <c r="AX82" s="1481"/>
      <c r="AY82" s="1481" t="s">
        <v>4423</v>
      </c>
      <c r="AZ82" s="1481" t="s">
        <v>4423</v>
      </c>
      <c r="BA82" s="1409"/>
      <c r="BB82" s="1409"/>
      <c r="BC82" s="1409"/>
      <c r="BD82" s="1409"/>
      <c r="BE82" s="1409"/>
      <c r="BF82" s="1409"/>
      <c r="BG82" s="1409"/>
      <c r="BH82" s="1409"/>
      <c r="BI82" s="1409"/>
      <c r="BJ82" s="1409"/>
      <c r="BK82" s="1409"/>
      <c r="BL82" s="1409"/>
      <c r="BM82" s="1409"/>
      <c r="BN82" s="1409"/>
      <c r="BO82" s="1409"/>
      <c r="BP82" s="1409"/>
      <c r="BQ82" s="1409"/>
      <c r="BR82" s="1409"/>
      <c r="BS82" s="1409"/>
      <c r="BT82" s="1409"/>
      <c r="BU82" s="1409"/>
      <c r="BV82" s="1409"/>
      <c r="BW82" s="1409"/>
      <c r="BX82" s="1409"/>
      <c r="BY82" s="1409"/>
      <c r="BZ82" s="1409"/>
    </row>
    <row r="83" spans="1:78" s="1452" customFormat="1" ht="9.9499999999999993" customHeight="1">
      <c r="A83" s="1484" t="s">
        <v>4423</v>
      </c>
      <c r="B83" s="1485" t="s">
        <v>4423</v>
      </c>
      <c r="C83" s="1485" t="s">
        <v>4423</v>
      </c>
      <c r="D83" s="1481" t="s">
        <v>4423</v>
      </c>
      <c r="E83" s="1481" t="s">
        <v>4423</v>
      </c>
      <c r="F83" s="1481" t="s">
        <v>4423</v>
      </c>
      <c r="G83" s="1481" t="s">
        <v>4423</v>
      </c>
      <c r="H83" s="1481" t="s">
        <v>4423</v>
      </c>
      <c r="I83" s="1481" t="s">
        <v>4423</v>
      </c>
      <c r="J83" s="1481" t="s">
        <v>4423</v>
      </c>
      <c r="K83" s="1481" t="s">
        <v>4423</v>
      </c>
      <c r="L83" s="1481" t="s">
        <v>4423</v>
      </c>
      <c r="M83" s="1481" t="s">
        <v>4423</v>
      </c>
      <c r="N83" s="1481" t="s">
        <v>4423</v>
      </c>
      <c r="O83" s="1481" t="s">
        <v>4423</v>
      </c>
      <c r="P83" s="1481" t="s">
        <v>4423</v>
      </c>
      <c r="Q83" s="1481" t="s">
        <v>4423</v>
      </c>
      <c r="R83" s="1481" t="s">
        <v>4423</v>
      </c>
      <c r="S83" s="1481" t="s">
        <v>4423</v>
      </c>
      <c r="T83" s="1481" t="s">
        <v>4423</v>
      </c>
      <c r="U83" s="1481" t="s">
        <v>4423</v>
      </c>
      <c r="V83" s="1481" t="s">
        <v>4423</v>
      </c>
      <c r="W83" s="1481" t="s">
        <v>4423</v>
      </c>
      <c r="X83" s="1481" t="s">
        <v>4423</v>
      </c>
      <c r="Y83" s="1481" t="s">
        <v>4423</v>
      </c>
      <c r="Z83" s="1481" t="s">
        <v>4423</v>
      </c>
      <c r="AA83" s="1481" t="s">
        <v>4423</v>
      </c>
      <c r="AB83" s="1481" t="s">
        <v>4423</v>
      </c>
      <c r="AC83" s="1481" t="s">
        <v>4423</v>
      </c>
      <c r="AD83" s="1481" t="s">
        <v>4423</v>
      </c>
      <c r="AE83" s="1481" t="s">
        <v>4423</v>
      </c>
      <c r="AF83" s="1481" t="s">
        <v>4423</v>
      </c>
      <c r="AG83" s="1481" t="s">
        <v>4423</v>
      </c>
      <c r="AH83" s="1481" t="s">
        <v>4423</v>
      </c>
      <c r="AI83" s="1481" t="s">
        <v>4423</v>
      </c>
      <c r="AJ83" s="1481" t="s">
        <v>4423</v>
      </c>
      <c r="AK83" s="1481" t="s">
        <v>4423</v>
      </c>
      <c r="AL83" s="1481" t="s">
        <v>4423</v>
      </c>
      <c r="AM83" s="1481" t="s">
        <v>4423</v>
      </c>
      <c r="AN83" s="1481" t="s">
        <v>4423</v>
      </c>
      <c r="AO83" s="1481" t="s">
        <v>4423</v>
      </c>
      <c r="AP83" s="1481" t="s">
        <v>4423</v>
      </c>
      <c r="AQ83" s="1481" t="s">
        <v>4423</v>
      </c>
      <c r="AR83" s="1481" t="s">
        <v>4423</v>
      </c>
      <c r="AS83" s="1481" t="s">
        <v>4423</v>
      </c>
      <c r="AT83" s="1481" t="s">
        <v>4423</v>
      </c>
      <c r="AU83" s="1481" t="s">
        <v>4423</v>
      </c>
      <c r="AV83" s="1481" t="s">
        <v>4423</v>
      </c>
      <c r="AW83" s="1481" t="s">
        <v>4423</v>
      </c>
      <c r="AX83" s="1481"/>
      <c r="AY83" s="1481" t="s">
        <v>4423</v>
      </c>
      <c r="AZ83" s="1481" t="s">
        <v>4423</v>
      </c>
      <c r="BA83" s="1409"/>
      <c r="BB83" s="1409"/>
      <c r="BC83" s="1409"/>
      <c r="BD83" s="1409"/>
      <c r="BE83" s="1409"/>
      <c r="BF83" s="1409"/>
      <c r="BG83" s="1409"/>
      <c r="BH83" s="1409"/>
      <c r="BI83" s="1409"/>
      <c r="BJ83" s="1409"/>
      <c r="BK83" s="1409"/>
      <c r="BL83" s="1409"/>
      <c r="BM83" s="1409"/>
      <c r="BN83" s="1409"/>
      <c r="BO83" s="1409"/>
      <c r="BP83" s="1409"/>
      <c r="BQ83" s="1409"/>
      <c r="BR83" s="1409"/>
      <c r="BS83" s="1409"/>
      <c r="BT83" s="1409"/>
      <c r="BU83" s="1409"/>
      <c r="BV83" s="1409"/>
      <c r="BW83" s="1409"/>
      <c r="BX83" s="1409"/>
      <c r="BY83" s="1409"/>
      <c r="BZ83" s="1409"/>
    </row>
    <row r="84" spans="1:78" s="1452" customFormat="1" ht="9.9499999999999993" customHeight="1">
      <c r="A84" s="1484" t="s">
        <v>4423</v>
      </c>
      <c r="B84" s="1485" t="s">
        <v>4423</v>
      </c>
      <c r="C84" s="1485" t="s">
        <v>4423</v>
      </c>
      <c r="D84" s="1481" t="s">
        <v>4423</v>
      </c>
      <c r="E84" s="1481" t="s">
        <v>4423</v>
      </c>
      <c r="F84" s="1481" t="s">
        <v>4423</v>
      </c>
      <c r="G84" s="1481" t="s">
        <v>4423</v>
      </c>
      <c r="H84" s="1481" t="s">
        <v>4423</v>
      </c>
      <c r="I84" s="1481" t="s">
        <v>4423</v>
      </c>
      <c r="J84" s="1481" t="s">
        <v>4423</v>
      </c>
      <c r="K84" s="1481" t="s">
        <v>4423</v>
      </c>
      <c r="L84" s="1481" t="s">
        <v>4423</v>
      </c>
      <c r="M84" s="1481" t="s">
        <v>4423</v>
      </c>
      <c r="N84" s="1481" t="s">
        <v>4423</v>
      </c>
      <c r="O84" s="1481" t="s">
        <v>4423</v>
      </c>
      <c r="P84" s="1481" t="s">
        <v>4423</v>
      </c>
      <c r="Q84" s="1481" t="s">
        <v>4423</v>
      </c>
      <c r="R84" s="1481" t="s">
        <v>4423</v>
      </c>
      <c r="S84" s="1481" t="s">
        <v>4423</v>
      </c>
      <c r="T84" s="1481" t="s">
        <v>4423</v>
      </c>
      <c r="U84" s="1481" t="s">
        <v>4423</v>
      </c>
      <c r="V84" s="1481" t="s">
        <v>4423</v>
      </c>
      <c r="W84" s="1481" t="s">
        <v>4423</v>
      </c>
      <c r="X84" s="1481" t="s">
        <v>4423</v>
      </c>
      <c r="Y84" s="1481" t="s">
        <v>4423</v>
      </c>
      <c r="Z84" s="1481" t="s">
        <v>4423</v>
      </c>
      <c r="AA84" s="1481" t="s">
        <v>4423</v>
      </c>
      <c r="AB84" s="1481" t="s">
        <v>4423</v>
      </c>
      <c r="AC84" s="1481" t="s">
        <v>4423</v>
      </c>
      <c r="AD84" s="1481" t="s">
        <v>4423</v>
      </c>
      <c r="AE84" s="1481" t="s">
        <v>4423</v>
      </c>
      <c r="AF84" s="1481" t="s">
        <v>4423</v>
      </c>
      <c r="AG84" s="1481" t="s">
        <v>4423</v>
      </c>
      <c r="AH84" s="1481" t="s">
        <v>4423</v>
      </c>
      <c r="AI84" s="1481" t="s">
        <v>4423</v>
      </c>
      <c r="AJ84" s="1481" t="s">
        <v>4423</v>
      </c>
      <c r="AK84" s="1481" t="s">
        <v>4423</v>
      </c>
      <c r="AL84" s="1481" t="s">
        <v>4423</v>
      </c>
      <c r="AM84" s="1481" t="s">
        <v>4423</v>
      </c>
      <c r="AN84" s="1481" t="s">
        <v>4423</v>
      </c>
      <c r="AO84" s="1481" t="s">
        <v>4423</v>
      </c>
      <c r="AP84" s="1481" t="s">
        <v>4423</v>
      </c>
      <c r="AQ84" s="1481" t="s">
        <v>4423</v>
      </c>
      <c r="AR84" s="1481" t="s">
        <v>4423</v>
      </c>
      <c r="AS84" s="1481" t="s">
        <v>4423</v>
      </c>
      <c r="AT84" s="1481" t="s">
        <v>4423</v>
      </c>
      <c r="AU84" s="1481" t="s">
        <v>4423</v>
      </c>
      <c r="AV84" s="1481" t="s">
        <v>4423</v>
      </c>
      <c r="AW84" s="1481" t="s">
        <v>4423</v>
      </c>
      <c r="AX84" s="1481"/>
      <c r="AY84" s="1481" t="s">
        <v>4423</v>
      </c>
      <c r="AZ84" s="1481" t="s">
        <v>4423</v>
      </c>
      <c r="BA84" s="1409"/>
      <c r="BB84" s="1409"/>
      <c r="BC84" s="1409"/>
      <c r="BD84" s="1409"/>
      <c r="BE84" s="1409"/>
      <c r="BF84" s="1409"/>
      <c r="BG84" s="1409"/>
      <c r="BH84" s="1409"/>
      <c r="BI84" s="1409"/>
      <c r="BJ84" s="1409"/>
      <c r="BK84" s="1409"/>
      <c r="BL84" s="1409"/>
      <c r="BM84" s="1409"/>
      <c r="BN84" s="1409"/>
      <c r="BO84" s="1409"/>
      <c r="BP84" s="1409"/>
      <c r="BQ84" s="1409"/>
      <c r="BR84" s="1409"/>
      <c r="BS84" s="1409"/>
      <c r="BT84" s="1409"/>
      <c r="BU84" s="1409"/>
      <c r="BV84" s="1409"/>
      <c r="BW84" s="1409"/>
      <c r="BX84" s="1409"/>
      <c r="BY84" s="1409"/>
      <c r="BZ84" s="1409"/>
    </row>
    <row r="85" spans="1:78" s="1452" customFormat="1" ht="9.9499999999999993" customHeight="1">
      <c r="A85" s="1484" t="s">
        <v>4423</v>
      </c>
      <c r="B85" s="1485" t="s">
        <v>4423</v>
      </c>
      <c r="C85" s="1485" t="s">
        <v>4423</v>
      </c>
      <c r="D85" s="1481" t="s">
        <v>4423</v>
      </c>
      <c r="E85" s="1481" t="s">
        <v>4423</v>
      </c>
      <c r="F85" s="1481" t="s">
        <v>4423</v>
      </c>
      <c r="G85" s="1481" t="s">
        <v>4423</v>
      </c>
      <c r="H85" s="1481" t="s">
        <v>4423</v>
      </c>
      <c r="I85" s="1481" t="s">
        <v>4423</v>
      </c>
      <c r="J85" s="1481" t="s">
        <v>4423</v>
      </c>
      <c r="K85" s="1481" t="s">
        <v>4423</v>
      </c>
      <c r="L85" s="1481" t="s">
        <v>4423</v>
      </c>
      <c r="M85" s="1481" t="s">
        <v>4423</v>
      </c>
      <c r="N85" s="1481" t="s">
        <v>4423</v>
      </c>
      <c r="O85" s="1481" t="s">
        <v>4423</v>
      </c>
      <c r="P85" s="1481" t="s">
        <v>4423</v>
      </c>
      <c r="Q85" s="1481" t="s">
        <v>4423</v>
      </c>
      <c r="R85" s="1481" t="s">
        <v>4423</v>
      </c>
      <c r="S85" s="1481" t="s">
        <v>4423</v>
      </c>
      <c r="T85" s="1481" t="s">
        <v>4423</v>
      </c>
      <c r="U85" s="1481" t="s">
        <v>4423</v>
      </c>
      <c r="V85" s="1481" t="s">
        <v>4423</v>
      </c>
      <c r="W85" s="1481" t="s">
        <v>4423</v>
      </c>
      <c r="X85" s="1481" t="s">
        <v>4423</v>
      </c>
      <c r="Y85" s="1481" t="s">
        <v>4423</v>
      </c>
      <c r="Z85" s="1481" t="s">
        <v>4423</v>
      </c>
      <c r="AA85" s="1481" t="s">
        <v>4423</v>
      </c>
      <c r="AB85" s="1481" t="s">
        <v>4423</v>
      </c>
      <c r="AC85" s="1481" t="s">
        <v>4423</v>
      </c>
      <c r="AD85" s="1481" t="s">
        <v>4423</v>
      </c>
      <c r="AE85" s="1481" t="s">
        <v>4423</v>
      </c>
      <c r="AF85" s="1481" t="s">
        <v>4423</v>
      </c>
      <c r="AG85" s="1481" t="s">
        <v>4423</v>
      </c>
      <c r="AH85" s="1481" t="s">
        <v>4423</v>
      </c>
      <c r="AI85" s="1481" t="s">
        <v>4423</v>
      </c>
      <c r="AJ85" s="1481" t="s">
        <v>4423</v>
      </c>
      <c r="AK85" s="1481" t="s">
        <v>4423</v>
      </c>
      <c r="AL85" s="1481" t="s">
        <v>4423</v>
      </c>
      <c r="AM85" s="1481" t="s">
        <v>4423</v>
      </c>
      <c r="AN85" s="1481" t="s">
        <v>4423</v>
      </c>
      <c r="AO85" s="1481" t="s">
        <v>4423</v>
      </c>
      <c r="AP85" s="1481" t="s">
        <v>4423</v>
      </c>
      <c r="AQ85" s="1481" t="s">
        <v>4423</v>
      </c>
      <c r="AR85" s="1481" t="s">
        <v>4423</v>
      </c>
      <c r="AS85" s="1481" t="s">
        <v>4423</v>
      </c>
      <c r="AT85" s="1481" t="s">
        <v>4423</v>
      </c>
      <c r="AU85" s="1481" t="s">
        <v>4423</v>
      </c>
      <c r="AV85" s="1481" t="s">
        <v>4423</v>
      </c>
      <c r="AW85" s="1481" t="s">
        <v>4423</v>
      </c>
      <c r="AX85" s="1481"/>
      <c r="AY85" s="1481" t="s">
        <v>4423</v>
      </c>
      <c r="AZ85" s="1481" t="s">
        <v>4423</v>
      </c>
      <c r="BA85" s="1409"/>
      <c r="BB85" s="1409"/>
      <c r="BC85" s="1409"/>
      <c r="BD85" s="1409"/>
      <c r="BE85" s="1409"/>
      <c r="BF85" s="1409"/>
      <c r="BG85" s="1409"/>
      <c r="BH85" s="1409"/>
      <c r="BI85" s="1409"/>
      <c r="BJ85" s="1409"/>
      <c r="BK85" s="1409"/>
      <c r="BL85" s="1409"/>
      <c r="BM85" s="1409"/>
      <c r="BN85" s="1409"/>
      <c r="BO85" s="1409"/>
      <c r="BP85" s="1409"/>
      <c r="BQ85" s="1409"/>
      <c r="BR85" s="1409"/>
      <c r="BS85" s="1409"/>
      <c r="BT85" s="1409"/>
      <c r="BU85" s="1409"/>
      <c r="BV85" s="1409"/>
      <c r="BW85" s="1409"/>
      <c r="BX85" s="1409"/>
      <c r="BY85" s="1409"/>
      <c r="BZ85" s="1409"/>
    </row>
    <row r="86" spans="1:78">
      <c r="A86" s="1444" t="s">
        <v>4423</v>
      </c>
      <c r="B86" s="1444" t="s">
        <v>4423</v>
      </c>
      <c r="C86" s="1444" t="s">
        <v>4423</v>
      </c>
      <c r="D86" s="1444" t="s">
        <v>4423</v>
      </c>
      <c r="E86" s="1444" t="s">
        <v>4423</v>
      </c>
      <c r="F86" s="1444" t="s">
        <v>4423</v>
      </c>
      <c r="G86" s="1444" t="s">
        <v>4423</v>
      </c>
      <c r="H86" s="1444" t="s">
        <v>4423</v>
      </c>
      <c r="I86" s="1444" t="s">
        <v>4423</v>
      </c>
      <c r="J86" s="1444" t="s">
        <v>4423</v>
      </c>
      <c r="K86" s="1444" t="s">
        <v>4423</v>
      </c>
      <c r="L86" s="1444" t="s">
        <v>4423</v>
      </c>
      <c r="M86" s="1444" t="s">
        <v>4423</v>
      </c>
      <c r="N86" s="1444" t="s">
        <v>4423</v>
      </c>
      <c r="O86" s="1444" t="s">
        <v>4423</v>
      </c>
      <c r="P86" s="1444" t="s">
        <v>4423</v>
      </c>
      <c r="Q86" s="1444" t="s">
        <v>4423</v>
      </c>
      <c r="R86" s="1444" t="s">
        <v>4423</v>
      </c>
      <c r="S86" s="1444" t="s">
        <v>4423</v>
      </c>
      <c r="T86" s="1444" t="s">
        <v>4423</v>
      </c>
      <c r="U86" s="1444" t="s">
        <v>4423</v>
      </c>
      <c r="V86" s="1444" t="s">
        <v>4423</v>
      </c>
      <c r="W86" s="1444" t="s">
        <v>4423</v>
      </c>
      <c r="X86" s="1444" t="s">
        <v>4423</v>
      </c>
      <c r="Y86" s="1444" t="s">
        <v>4423</v>
      </c>
      <c r="Z86" s="1444" t="s">
        <v>4423</v>
      </c>
      <c r="AA86" s="1444" t="s">
        <v>4423</v>
      </c>
      <c r="AB86" s="1444" t="s">
        <v>4423</v>
      </c>
      <c r="AC86" s="1444" t="s">
        <v>4423</v>
      </c>
      <c r="AD86" s="1444" t="s">
        <v>4423</v>
      </c>
      <c r="AE86" s="1444" t="s">
        <v>4423</v>
      </c>
      <c r="AF86" s="1444" t="s">
        <v>4423</v>
      </c>
      <c r="AG86" s="1444" t="s">
        <v>4423</v>
      </c>
      <c r="AH86" s="1444" t="s">
        <v>4423</v>
      </c>
      <c r="AI86" s="1444" t="s">
        <v>4423</v>
      </c>
      <c r="AJ86" s="1444" t="s">
        <v>4423</v>
      </c>
      <c r="AK86" s="1444" t="s">
        <v>4423</v>
      </c>
      <c r="AL86" s="1444" t="s">
        <v>4423</v>
      </c>
      <c r="AM86" s="1444" t="s">
        <v>4423</v>
      </c>
      <c r="AN86" s="1444" t="s">
        <v>4423</v>
      </c>
      <c r="AO86" s="1444" t="s">
        <v>4423</v>
      </c>
      <c r="AP86" s="1444" t="s">
        <v>4423</v>
      </c>
      <c r="AQ86" s="1444" t="s">
        <v>4423</v>
      </c>
      <c r="AR86" s="1444" t="s">
        <v>4423</v>
      </c>
      <c r="AS86" s="1444" t="s">
        <v>4423</v>
      </c>
      <c r="AT86" s="1444" t="s">
        <v>4423</v>
      </c>
      <c r="AU86" s="1444" t="s">
        <v>4423</v>
      </c>
      <c r="AV86" s="1444" t="s">
        <v>4423</v>
      </c>
      <c r="AW86" s="1444" t="s">
        <v>4423</v>
      </c>
      <c r="AX86" s="1481"/>
      <c r="AY86" s="1444" t="s">
        <v>4423</v>
      </c>
      <c r="AZ86" s="1444" t="s">
        <v>4423</v>
      </c>
    </row>
  </sheetData>
  <printOptions horizontalCentered="1" verticalCentered="1" gridLines="1"/>
  <pageMargins left="0.2" right="0.2" top="0.25" bottom="0.25" header="0.3" footer="0.05"/>
  <pageSetup scale="52" orientation="landscape" horizontalDpi="4294967293" r:id="rId1"/>
  <legacy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pageSetUpPr fitToPage="1"/>
  </sheetPr>
  <dimension ref="A1:CA86"/>
  <sheetViews>
    <sheetView showZeros="0" zoomScaleNormal="100" workbookViewId="0">
      <selection activeCell="CD14" sqref="CD14"/>
    </sheetView>
  </sheetViews>
  <sheetFormatPr defaultColWidth="9.140625" defaultRowHeight="23.25"/>
  <cols>
    <col min="1" max="10" width="3.5703125" style="1444" bestFit="1" customWidth="1"/>
    <col min="11" max="12" width="4" style="1444" bestFit="1" customWidth="1"/>
    <col min="13" max="21" width="3.5703125" style="1444" bestFit="1" customWidth="1"/>
    <col min="22" max="22" width="4" style="1444" bestFit="1" customWidth="1"/>
    <col min="23" max="25" width="3.5703125" style="1444" bestFit="1" customWidth="1"/>
    <col min="26" max="26" width="4" style="1444" bestFit="1" customWidth="1"/>
    <col min="27" max="27" width="3.5703125" style="1444" bestFit="1" customWidth="1"/>
    <col min="28" max="28" width="4" style="1444" bestFit="1" customWidth="1"/>
    <col min="29" max="29" width="3.7109375" style="1444" bestFit="1" customWidth="1"/>
    <col min="30" max="30" width="3.5703125" style="1444" bestFit="1" customWidth="1"/>
    <col min="31" max="32" width="4" style="1444" bestFit="1" customWidth="1"/>
    <col min="33" max="33" width="3.7109375" style="1444" bestFit="1" customWidth="1"/>
    <col min="34" max="35" width="3.5703125" style="1444" bestFit="1" customWidth="1"/>
    <col min="36" max="36" width="4" style="1444" bestFit="1" customWidth="1"/>
    <col min="37" max="37" width="3.7109375" style="1444" bestFit="1" customWidth="1"/>
    <col min="38" max="38" width="4" style="1444" bestFit="1" customWidth="1"/>
    <col min="39" max="40" width="3.5703125" style="1444" bestFit="1" customWidth="1"/>
    <col min="41" max="42" width="3.7109375" style="1444" bestFit="1" customWidth="1"/>
    <col min="43" max="43" width="4" style="1444" customWidth="1"/>
    <col min="44" max="44" width="3.5703125" style="1444" bestFit="1" customWidth="1"/>
    <col min="45" max="46" width="4" style="1444" bestFit="1" customWidth="1"/>
    <col min="47" max="47" width="3.7109375" style="1444" bestFit="1" customWidth="1"/>
    <col min="48" max="48" width="4" style="1444" bestFit="1" customWidth="1"/>
    <col min="49" max="49" width="3.5703125" style="1444" bestFit="1" customWidth="1"/>
    <col min="50" max="52" width="4.42578125" style="1444" bestFit="1" customWidth="1"/>
    <col min="53" max="53" width="2.7109375" style="1421" bestFit="1" customWidth="1"/>
    <col min="54" max="54" width="2.7109375" style="1421" customWidth="1"/>
    <col min="55" max="58" width="2.7109375" style="1421" bestFit="1" customWidth="1"/>
    <col min="59" max="59" width="4" style="1421" bestFit="1" customWidth="1"/>
    <col min="60" max="60" width="5.140625" style="1421" bestFit="1" customWidth="1"/>
    <col min="61" max="61" width="3.5703125" style="1421" bestFit="1" customWidth="1"/>
    <col min="62" max="62" width="4" style="1421" bestFit="1" customWidth="1"/>
    <col min="63" max="63" width="4.85546875" style="1421" bestFit="1" customWidth="1"/>
    <col min="64" max="64" width="2.7109375" style="1421" bestFit="1" customWidth="1"/>
    <col min="65" max="65" width="4" style="1421" bestFit="1" customWidth="1"/>
    <col min="66" max="70" width="2.7109375" style="1409" bestFit="1" customWidth="1"/>
    <col min="71" max="71" width="3.5703125" style="1409" bestFit="1" customWidth="1"/>
    <col min="72" max="72" width="2.7109375" style="1409" bestFit="1" customWidth="1"/>
    <col min="73" max="77" width="3" style="1421" bestFit="1" customWidth="1"/>
    <col min="78" max="78" width="9.140625" style="1421"/>
    <col min="79" max="16384" width="9.140625" style="1422"/>
  </cols>
  <sheetData>
    <row r="1" spans="1:79" s="1404" customFormat="1" ht="12.95" customHeight="1">
      <c r="BA1" s="1404" t="s">
        <v>677</v>
      </c>
      <c r="BB1" s="1404" t="s">
        <v>677</v>
      </c>
      <c r="BC1" s="1405" t="s">
        <v>1229</v>
      </c>
      <c r="BD1" s="1406" t="s">
        <v>1228</v>
      </c>
      <c r="BE1" s="1407" t="s">
        <v>1226</v>
      </c>
      <c r="BF1" s="1408" t="s">
        <v>1245</v>
      </c>
      <c r="BG1" s="1404" t="s">
        <v>686</v>
      </c>
      <c r="BH1" s="1404" t="s">
        <v>686</v>
      </c>
      <c r="BI1" s="1409" t="s">
        <v>686</v>
      </c>
      <c r="BJ1" s="1409" t="s">
        <v>4155</v>
      </c>
      <c r="BK1" s="1404" t="s">
        <v>686</v>
      </c>
      <c r="BL1" s="1404" t="s">
        <v>677</v>
      </c>
      <c r="BM1" s="1404" t="s">
        <v>686</v>
      </c>
      <c r="BN1" s="1405" t="s">
        <v>1229</v>
      </c>
      <c r="BO1" s="1406" t="s">
        <v>1228</v>
      </c>
      <c r="BP1" s="1407" t="s">
        <v>1226</v>
      </c>
      <c r="BQ1" s="1408" t="s">
        <v>1245</v>
      </c>
    </row>
    <row r="2" spans="1:79" s="1404" customFormat="1" ht="12.95" customHeight="1" thickBot="1">
      <c r="BB2" s="1404" t="s">
        <v>716</v>
      </c>
      <c r="BG2" s="1404" t="s">
        <v>5164</v>
      </c>
      <c r="BH2" s="1404" t="s">
        <v>5165</v>
      </c>
      <c r="BI2" s="1409" t="s">
        <v>4155</v>
      </c>
      <c r="BJ2" s="1409" t="s">
        <v>673</v>
      </c>
      <c r="BK2" s="1404" t="s">
        <v>5166</v>
      </c>
      <c r="BM2" s="1404" t="s">
        <v>5167</v>
      </c>
    </row>
    <row r="3" spans="1:79">
      <c r="A3" s="1410"/>
      <c r="B3" s="1411"/>
      <c r="C3" s="1411"/>
      <c r="D3" s="1411"/>
      <c r="E3" s="1411"/>
      <c r="F3" s="1411"/>
      <c r="G3" s="1411"/>
      <c r="H3" s="1411"/>
      <c r="I3" s="1411"/>
      <c r="J3" s="1411"/>
      <c r="K3" s="1411"/>
      <c r="L3" s="1411"/>
      <c r="M3" s="1411"/>
      <c r="N3" s="1411"/>
      <c r="O3" s="1411"/>
      <c r="P3" s="1411"/>
      <c r="Q3" s="1411"/>
      <c r="R3" s="1411"/>
      <c r="S3" s="1411"/>
      <c r="T3" s="1411"/>
      <c r="U3" s="1411"/>
      <c r="V3" s="1411"/>
      <c r="W3" s="1411"/>
      <c r="X3" s="1411"/>
      <c r="Y3" s="1411"/>
      <c r="Z3" s="1412" t="s">
        <v>1240</v>
      </c>
      <c r="AA3" s="1412" t="s">
        <v>1235</v>
      </c>
      <c r="AB3" s="1486" t="s">
        <v>1245</v>
      </c>
      <c r="AC3" s="1412" t="s">
        <v>1233</v>
      </c>
      <c r="AD3" s="1412" t="s">
        <v>4847</v>
      </c>
      <c r="AE3" s="1412" t="s">
        <v>1241</v>
      </c>
      <c r="AF3" s="1412" t="s">
        <v>1231</v>
      </c>
      <c r="AG3" s="1415" t="s">
        <v>1226</v>
      </c>
      <c r="AH3" s="1412" t="s">
        <v>1233</v>
      </c>
      <c r="AI3" s="1412" t="s">
        <v>1240</v>
      </c>
      <c r="AJ3" s="1412" t="s">
        <v>1228</v>
      </c>
      <c r="AK3" s="1417" t="s">
        <v>1229</v>
      </c>
      <c r="AL3" s="1412" t="s">
        <v>1239</v>
      </c>
      <c r="AM3" s="1417" t="s">
        <v>1229</v>
      </c>
      <c r="AN3" s="1412" t="s">
        <v>1233</v>
      </c>
      <c r="AO3" s="1412" t="s">
        <v>4200</v>
      </c>
      <c r="AP3" s="1412" t="s">
        <v>1232</v>
      </c>
      <c r="AQ3" s="1412" t="s">
        <v>1235</v>
      </c>
      <c r="AR3" s="1412" t="s">
        <v>1246</v>
      </c>
      <c r="AS3" s="1412" t="s">
        <v>1232</v>
      </c>
      <c r="AT3" s="1412" t="s">
        <v>1238</v>
      </c>
      <c r="AU3" s="1412" t="s">
        <v>1233</v>
      </c>
      <c r="AV3" s="1412" t="s">
        <v>1236</v>
      </c>
      <c r="AW3" s="1412" t="s">
        <v>1234</v>
      </c>
      <c r="AX3" s="1412" t="s">
        <v>1232</v>
      </c>
      <c r="AY3" s="1417" t="s">
        <v>1229</v>
      </c>
      <c r="AZ3" s="1415" t="s">
        <v>1226</v>
      </c>
      <c r="BA3" s="1418">
        <v>1</v>
      </c>
      <c r="BB3" s="1418">
        <v>5</v>
      </c>
      <c r="BC3" s="1418">
        <v>3</v>
      </c>
      <c r="BD3" s="1418">
        <v>1</v>
      </c>
      <c r="BE3" s="1418">
        <v>2</v>
      </c>
      <c r="BF3" s="1418">
        <v>1</v>
      </c>
      <c r="BG3" s="1418">
        <f>SUM(BC3:BF3)</f>
        <v>7</v>
      </c>
      <c r="BH3" s="1418">
        <f>+BG3</f>
        <v>7</v>
      </c>
      <c r="BI3" s="1419">
        <f>+Z4</f>
        <v>23</v>
      </c>
      <c r="BJ3" s="1419">
        <f>+BI3</f>
        <v>23</v>
      </c>
      <c r="BK3" s="1419">
        <f t="shared" ref="BK3:BK50" si="0">+BI3-BG3</f>
        <v>16</v>
      </c>
      <c r="BL3" s="1418">
        <v>5</v>
      </c>
      <c r="BM3" s="1418">
        <v>2</v>
      </c>
      <c r="BN3" s="1418">
        <f>+BC3</f>
        <v>3</v>
      </c>
      <c r="BO3" s="1418">
        <f>+BD3</f>
        <v>1</v>
      </c>
      <c r="BP3" s="1418">
        <f>+BE3</f>
        <v>2</v>
      </c>
      <c r="BQ3" s="1418">
        <f>+BF3</f>
        <v>1</v>
      </c>
      <c r="BR3" s="1418">
        <f>+BN3+BQ3</f>
        <v>4</v>
      </c>
      <c r="BS3" s="1487">
        <v>23</v>
      </c>
      <c r="BT3" s="1420" t="s">
        <v>4423</v>
      </c>
      <c r="BU3" s="1421">
        <v>5</v>
      </c>
      <c r="BV3" s="1421">
        <v>5</v>
      </c>
      <c r="BZ3" s="1421" t="s">
        <v>4423</v>
      </c>
      <c r="CA3" s="1422" t="s">
        <v>4423</v>
      </c>
    </row>
    <row r="4" spans="1:79" s="1404" customFormat="1" ht="12.95" customHeight="1" thickBot="1">
      <c r="A4" s="1424"/>
      <c r="Z4" s="1404">
        <v>23</v>
      </c>
      <c r="AA4" s="1404">
        <v>22</v>
      </c>
      <c r="AB4" s="1404">
        <v>21</v>
      </c>
      <c r="AD4" s="1404">
        <v>20</v>
      </c>
      <c r="AE4" s="1404">
        <v>19</v>
      </c>
      <c r="AF4" s="1404">
        <v>18</v>
      </c>
      <c r="AG4" s="1404">
        <v>17</v>
      </c>
      <c r="AI4" s="1404">
        <v>16</v>
      </c>
      <c r="AJ4" s="1404">
        <v>15</v>
      </c>
      <c r="AK4" s="1404">
        <v>14</v>
      </c>
      <c r="AL4" s="1404">
        <v>13</v>
      </c>
      <c r="AM4" s="1404">
        <v>12</v>
      </c>
      <c r="AO4" s="1404">
        <v>11</v>
      </c>
      <c r="AP4" s="1404">
        <v>10</v>
      </c>
      <c r="AQ4" s="1404">
        <v>9</v>
      </c>
      <c r="AR4" s="1404">
        <v>8</v>
      </c>
      <c r="AS4" s="1404">
        <v>7</v>
      </c>
      <c r="AT4" s="1404">
        <v>6</v>
      </c>
      <c r="AV4" s="1404">
        <v>5</v>
      </c>
      <c r="AW4" s="1404">
        <v>4</v>
      </c>
      <c r="AX4" s="1404">
        <v>3</v>
      </c>
      <c r="AY4" s="1404">
        <v>2</v>
      </c>
      <c r="AZ4" s="1404">
        <v>1</v>
      </c>
      <c r="BI4" s="1409"/>
      <c r="BJ4" s="1409"/>
      <c r="BK4" s="1404">
        <f t="shared" si="0"/>
        <v>0</v>
      </c>
      <c r="BR4" s="1404">
        <f>+BN4+BQ4</f>
        <v>0</v>
      </c>
      <c r="BT4" s="1425"/>
    </row>
    <row r="5" spans="1:79" s="1404" customFormat="1" ht="12.95" customHeight="1" thickTop="1" thickBot="1">
      <c r="A5" s="1426"/>
      <c r="B5" s="1427"/>
      <c r="C5" s="1427"/>
      <c r="D5" s="1427"/>
      <c r="E5" s="1427"/>
      <c r="F5" s="1427"/>
      <c r="G5" s="1427"/>
      <c r="H5" s="1427"/>
      <c r="I5" s="1427"/>
      <c r="J5" s="1427"/>
      <c r="K5" s="1427"/>
      <c r="L5" s="1427"/>
      <c r="M5" s="1427"/>
      <c r="N5" s="1427"/>
      <c r="O5" s="1427"/>
      <c r="P5" s="1427"/>
      <c r="Q5" s="1427"/>
      <c r="R5" s="1427"/>
      <c r="S5" s="1427"/>
      <c r="W5" s="1427"/>
      <c r="X5" s="1427"/>
      <c r="Y5" s="1427"/>
      <c r="Z5" s="1427">
        <v>343</v>
      </c>
      <c r="AA5" s="1427">
        <v>344</v>
      </c>
      <c r="AB5" s="1427">
        <v>345</v>
      </c>
      <c r="AC5" s="1427"/>
      <c r="AD5" s="1404">
        <v>346</v>
      </c>
      <c r="AE5" s="1404">
        <v>347</v>
      </c>
      <c r="AF5" s="1404">
        <v>348</v>
      </c>
      <c r="AG5" s="1404">
        <v>349</v>
      </c>
      <c r="AI5" s="1427">
        <v>350</v>
      </c>
      <c r="AJ5" s="1404">
        <v>351</v>
      </c>
      <c r="AK5" s="1404">
        <v>352</v>
      </c>
      <c r="AL5" s="1404">
        <v>353</v>
      </c>
      <c r="AM5" s="1404">
        <v>354</v>
      </c>
      <c r="AO5" s="1428">
        <v>355</v>
      </c>
      <c r="AP5" s="1427">
        <v>356</v>
      </c>
      <c r="AQ5" s="1427">
        <v>357</v>
      </c>
      <c r="AR5" s="1427">
        <v>358</v>
      </c>
      <c r="AS5" s="1427">
        <v>359</v>
      </c>
      <c r="AT5" s="1427">
        <v>360</v>
      </c>
      <c r="AU5" s="1427"/>
      <c r="AV5" s="1427">
        <v>361</v>
      </c>
      <c r="AW5" s="1427">
        <v>362</v>
      </c>
      <c r="AX5" s="1427">
        <v>363</v>
      </c>
      <c r="AY5" s="1429">
        <v>364</v>
      </c>
      <c r="AZ5" s="1427">
        <v>365</v>
      </c>
      <c r="BA5" s="1427"/>
      <c r="BB5" s="1427"/>
      <c r="BC5" s="1427"/>
      <c r="BD5" s="1427"/>
      <c r="BE5" s="1427"/>
      <c r="BF5" s="1427"/>
      <c r="BG5" s="1427"/>
      <c r="BH5" s="1427"/>
      <c r="BI5" s="1430"/>
      <c r="BJ5" s="1430"/>
      <c r="BK5" s="1427"/>
      <c r="BL5" s="1427"/>
      <c r="BM5" s="1427"/>
      <c r="BN5" s="1427"/>
      <c r="BO5" s="1427"/>
      <c r="BP5" s="1427"/>
      <c r="BQ5" s="1427"/>
      <c r="BR5" s="1427"/>
      <c r="BS5" s="1427"/>
      <c r="BT5" s="1431"/>
    </row>
    <row r="6" spans="1:79" ht="24.75" thickTop="1" thickBot="1">
      <c r="A6" s="1410"/>
      <c r="B6" s="1411"/>
      <c r="C6" s="1411"/>
      <c r="D6" s="1411"/>
      <c r="E6" s="1411"/>
      <c r="F6" s="1411"/>
      <c r="G6" s="1411"/>
      <c r="H6" s="1411"/>
      <c r="I6" s="1411"/>
      <c r="J6" s="1411"/>
      <c r="K6" s="1411"/>
      <c r="L6" s="1411"/>
      <c r="M6" s="1411"/>
      <c r="N6" s="1411"/>
      <c r="O6" s="1411"/>
      <c r="P6" s="1411"/>
      <c r="Q6" s="1411"/>
      <c r="R6" s="1411"/>
      <c r="S6" s="1411"/>
      <c r="T6" s="1432" t="s">
        <v>1228</v>
      </c>
      <c r="U6" s="1433" t="s">
        <v>1229</v>
      </c>
      <c r="V6" s="1488" t="s">
        <v>1245</v>
      </c>
      <c r="W6" s="1412" t="s">
        <v>1233</v>
      </c>
      <c r="X6" s="1415" t="s">
        <v>1226</v>
      </c>
      <c r="Y6" s="1412" t="s">
        <v>1228</v>
      </c>
      <c r="Z6" s="1412" t="s">
        <v>1230</v>
      </c>
      <c r="AA6" s="1412" t="s">
        <v>1246</v>
      </c>
      <c r="AB6" s="1412" t="s">
        <v>1233</v>
      </c>
      <c r="AC6" s="1489" t="s">
        <v>1226</v>
      </c>
      <c r="AD6" s="1412" t="s">
        <v>1231</v>
      </c>
      <c r="AE6" s="1412" t="s">
        <v>1240</v>
      </c>
      <c r="AF6" s="1486" t="s">
        <v>1247</v>
      </c>
      <c r="AG6" s="1412" t="s">
        <v>1235</v>
      </c>
      <c r="AH6" s="1412" t="s">
        <v>1238</v>
      </c>
      <c r="AI6" s="1412" t="s">
        <v>1233</v>
      </c>
      <c r="AJ6" s="1490" t="s">
        <v>1242</v>
      </c>
      <c r="AK6" s="1491" t="s">
        <v>1235</v>
      </c>
      <c r="AL6" s="1491" t="s">
        <v>1237</v>
      </c>
      <c r="AM6" s="1492" t="s">
        <v>1226</v>
      </c>
      <c r="AN6" s="1493" t="s">
        <v>1231</v>
      </c>
      <c r="AO6" s="1412" t="s">
        <v>1233</v>
      </c>
      <c r="AP6" s="1494" t="s">
        <v>1237</v>
      </c>
      <c r="AQ6" s="1412" t="s">
        <v>1230</v>
      </c>
      <c r="AR6" s="1494" t="s">
        <v>1228</v>
      </c>
      <c r="AS6" s="1494" t="s">
        <v>1237</v>
      </c>
      <c r="AT6" s="1494" t="s">
        <v>1235</v>
      </c>
      <c r="AU6" s="1412" t="s">
        <v>1238</v>
      </c>
      <c r="AV6" s="1412" t="s">
        <v>1233</v>
      </c>
      <c r="AW6" s="1412" t="s">
        <v>1227</v>
      </c>
      <c r="AX6" s="1412" t="s">
        <v>1230</v>
      </c>
      <c r="AY6" s="1412" t="s">
        <v>1228</v>
      </c>
      <c r="AZ6" s="1412" t="s">
        <v>1232</v>
      </c>
      <c r="BA6" s="1418">
        <v>2</v>
      </c>
      <c r="BB6" s="1418">
        <v>6</v>
      </c>
      <c r="BC6" s="1418">
        <v>2</v>
      </c>
      <c r="BD6" s="1418">
        <v>4</v>
      </c>
      <c r="BE6" s="1418">
        <v>3</v>
      </c>
      <c r="BF6" s="1418">
        <v>2</v>
      </c>
      <c r="BG6" s="1418">
        <f t="shared" ref="BG6:BG50" si="1">SUM(BC6:BF6)</f>
        <v>11</v>
      </c>
      <c r="BH6" s="1418">
        <f>+BH3+BG6</f>
        <v>18</v>
      </c>
      <c r="BI6" s="1419">
        <f>+T7-Z4</f>
        <v>28</v>
      </c>
      <c r="BJ6" s="1419">
        <f>+BJ3+BI6</f>
        <v>51</v>
      </c>
      <c r="BK6" s="1419">
        <f t="shared" si="0"/>
        <v>17</v>
      </c>
      <c r="BL6" s="1418">
        <v>11</v>
      </c>
      <c r="BM6" s="1418">
        <v>5</v>
      </c>
      <c r="BN6" s="1418">
        <f t="shared" ref="BN6:BQ7" si="2">+BN3+BC6</f>
        <v>5</v>
      </c>
      <c r="BO6" s="1418">
        <f t="shared" si="2"/>
        <v>5</v>
      </c>
      <c r="BP6" s="1418">
        <f t="shared" si="2"/>
        <v>5</v>
      </c>
      <c r="BQ6" s="1418">
        <f t="shared" si="2"/>
        <v>3</v>
      </c>
      <c r="BR6" s="1418">
        <f>+BN6+BQ6</f>
        <v>8</v>
      </c>
      <c r="BS6" s="1418" t="s">
        <v>4423</v>
      </c>
      <c r="BT6" s="1420" t="s">
        <v>4423</v>
      </c>
      <c r="BU6" s="1421" t="s">
        <v>4423</v>
      </c>
      <c r="BV6" s="1421" t="s">
        <v>4423</v>
      </c>
      <c r="BW6" s="1421" t="s">
        <v>4423</v>
      </c>
      <c r="BX6" s="1421" t="s">
        <v>4423</v>
      </c>
      <c r="BY6" s="1421" t="s">
        <v>4423</v>
      </c>
      <c r="BZ6" s="1421" t="s">
        <v>4423</v>
      </c>
      <c r="CA6" s="1422" t="s">
        <v>4423</v>
      </c>
    </row>
    <row r="7" spans="1:79" s="1404" customFormat="1" ht="12.95" customHeight="1" thickTop="1" thickBot="1">
      <c r="A7" s="1424"/>
      <c r="T7" s="1404">
        <v>51</v>
      </c>
      <c r="U7" s="1404">
        <v>50</v>
      </c>
      <c r="V7" s="1404">
        <v>49</v>
      </c>
      <c r="X7" s="1404">
        <v>48</v>
      </c>
      <c r="Y7" s="1404">
        <v>47</v>
      </c>
      <c r="Z7" s="1404">
        <v>46</v>
      </c>
      <c r="AA7" s="1404">
        <v>45</v>
      </c>
      <c r="AC7" s="1404">
        <v>44</v>
      </c>
      <c r="AD7" s="1404">
        <v>43</v>
      </c>
      <c r="AE7" s="1404">
        <v>42</v>
      </c>
      <c r="AF7" s="1404">
        <v>41</v>
      </c>
      <c r="AG7" s="1404">
        <v>40</v>
      </c>
      <c r="AH7" s="1404">
        <v>39</v>
      </c>
      <c r="AJ7" s="1404">
        <v>38</v>
      </c>
      <c r="AK7" s="1404">
        <v>37</v>
      </c>
      <c r="AL7" s="1404">
        <v>36</v>
      </c>
      <c r="AM7" s="1404">
        <v>35</v>
      </c>
      <c r="AN7" s="1404">
        <v>34</v>
      </c>
      <c r="AP7" s="1404">
        <v>33</v>
      </c>
      <c r="AQ7" s="1404">
        <v>32</v>
      </c>
      <c r="AR7" s="1404">
        <v>31</v>
      </c>
      <c r="AS7" s="1404">
        <v>30</v>
      </c>
      <c r="AT7" s="1404">
        <v>29</v>
      </c>
      <c r="AU7" s="1404">
        <v>28</v>
      </c>
      <c r="AW7" s="1404">
        <v>27</v>
      </c>
      <c r="AX7" s="1429">
        <v>26</v>
      </c>
      <c r="AY7" s="1404">
        <v>25</v>
      </c>
      <c r="AZ7" s="1404">
        <v>24</v>
      </c>
      <c r="BH7" s="1409">
        <f>+BH4+BG7</f>
        <v>0</v>
      </c>
      <c r="BI7" s="1409"/>
      <c r="BJ7" s="1404">
        <f>+BJ4+BI7</f>
        <v>0</v>
      </c>
      <c r="BK7" s="1404">
        <f>+BI7-BG7</f>
        <v>0</v>
      </c>
      <c r="BN7" s="1409">
        <f t="shared" si="2"/>
        <v>0</v>
      </c>
      <c r="BO7" s="1409">
        <f t="shared" si="2"/>
        <v>0</v>
      </c>
      <c r="BP7" s="1409">
        <f t="shared" si="2"/>
        <v>0</v>
      </c>
      <c r="BQ7" s="1409">
        <f t="shared" si="2"/>
        <v>0</v>
      </c>
      <c r="BR7" s="1409">
        <f>+BN7+BQ7</f>
        <v>0</v>
      </c>
      <c r="BS7" s="1409"/>
      <c r="BT7" s="1440"/>
    </row>
    <row r="8" spans="1:79" s="1404" customFormat="1" ht="12.95" customHeight="1" thickTop="1" thickBot="1">
      <c r="A8" s="1424"/>
      <c r="T8" s="1404">
        <v>28</v>
      </c>
      <c r="U8" s="1404">
        <v>27</v>
      </c>
      <c r="V8" s="1429">
        <v>26</v>
      </c>
      <c r="X8" s="1404">
        <v>25</v>
      </c>
      <c r="Y8" s="1404">
        <v>24</v>
      </c>
      <c r="Z8" s="1404">
        <v>23</v>
      </c>
      <c r="AA8" s="1404">
        <v>22</v>
      </c>
      <c r="AC8" s="1404">
        <v>21</v>
      </c>
      <c r="AD8" s="1404">
        <v>20</v>
      </c>
      <c r="AE8" s="1404">
        <v>19</v>
      </c>
      <c r="AF8" s="1404">
        <v>18</v>
      </c>
      <c r="AG8" s="1404">
        <v>17</v>
      </c>
      <c r="AH8" s="1404">
        <v>16</v>
      </c>
      <c r="AJ8" s="1404">
        <v>15</v>
      </c>
      <c r="AK8" s="1404">
        <v>14</v>
      </c>
      <c r="AL8" s="1404">
        <v>13</v>
      </c>
      <c r="AM8" s="1404">
        <v>12</v>
      </c>
      <c r="AN8" s="1404">
        <v>11</v>
      </c>
      <c r="AP8" s="1404">
        <v>10</v>
      </c>
      <c r="AQ8" s="1404">
        <v>9</v>
      </c>
      <c r="AR8" s="1404">
        <v>8</v>
      </c>
      <c r="AS8" s="1404">
        <v>7</v>
      </c>
      <c r="AT8" s="1404">
        <v>6</v>
      </c>
      <c r="AU8" s="1404">
        <v>5</v>
      </c>
      <c r="AW8" s="1404">
        <v>4</v>
      </c>
      <c r="AX8" s="1404">
        <v>3</v>
      </c>
      <c r="AY8" s="1404">
        <v>2</v>
      </c>
      <c r="AZ8" s="1404">
        <v>1</v>
      </c>
      <c r="BI8" s="1409"/>
      <c r="BJ8" s="1409"/>
      <c r="BT8" s="1425"/>
    </row>
    <row r="9" spans="1:79" s="1404" customFormat="1" ht="12.95" customHeight="1" thickTop="1" thickBot="1">
      <c r="A9" s="1424"/>
      <c r="T9" s="1404">
        <v>315</v>
      </c>
      <c r="U9" s="1404">
        <v>316</v>
      </c>
      <c r="V9" s="1404">
        <v>317</v>
      </c>
      <c r="X9" s="1404">
        <v>318</v>
      </c>
      <c r="Y9" s="1404">
        <v>319</v>
      </c>
      <c r="Z9" s="1404">
        <v>320</v>
      </c>
      <c r="AA9" s="1404">
        <v>321</v>
      </c>
      <c r="AC9" s="1404">
        <v>322</v>
      </c>
      <c r="AD9" s="1404">
        <v>323</v>
      </c>
      <c r="AE9" s="1404">
        <v>324</v>
      </c>
      <c r="AF9" s="1404">
        <v>325</v>
      </c>
      <c r="AG9" s="1404">
        <v>326</v>
      </c>
      <c r="AH9" s="1404">
        <v>327</v>
      </c>
      <c r="AJ9" s="1441">
        <v>328</v>
      </c>
      <c r="AK9" s="1404">
        <v>329</v>
      </c>
      <c r="AL9" s="1404">
        <v>330</v>
      </c>
      <c r="AM9" s="1404">
        <v>331</v>
      </c>
      <c r="AN9" s="1404">
        <v>332</v>
      </c>
      <c r="AP9" s="1404">
        <v>333</v>
      </c>
      <c r="AQ9" s="1404">
        <v>334</v>
      </c>
      <c r="AR9" s="1404">
        <v>335</v>
      </c>
      <c r="AS9" s="1404">
        <v>336</v>
      </c>
      <c r="AT9" s="1404">
        <v>337</v>
      </c>
      <c r="AU9" s="1429">
        <v>338</v>
      </c>
      <c r="AW9" s="1404">
        <v>339</v>
      </c>
      <c r="AX9" s="1404">
        <v>340</v>
      </c>
      <c r="AY9" s="1404">
        <v>341</v>
      </c>
      <c r="AZ9" s="1404">
        <v>342</v>
      </c>
      <c r="BI9" s="1409"/>
      <c r="BJ9" s="1409"/>
      <c r="BT9" s="1425"/>
    </row>
    <row r="10" spans="1:79" ht="24.75" thickTop="1" thickBot="1">
      <c r="A10" s="1442"/>
      <c r="B10" s="1443"/>
      <c r="C10" s="1443"/>
      <c r="D10" s="1443"/>
      <c r="E10" s="1443"/>
      <c r="F10" s="1443"/>
      <c r="G10" s="1443"/>
      <c r="H10" s="1443"/>
      <c r="I10" s="1443"/>
      <c r="J10" s="1443"/>
      <c r="K10" s="1443"/>
      <c r="L10" s="1443"/>
      <c r="M10" s="1443"/>
      <c r="N10" s="1443"/>
      <c r="O10" s="1443"/>
      <c r="P10" s="1443"/>
      <c r="Q10" s="1443"/>
      <c r="R10" s="1443"/>
      <c r="S10" s="1443"/>
      <c r="T10" s="1443"/>
      <c r="U10" s="1443"/>
      <c r="V10" s="1443"/>
      <c r="W10" s="1443"/>
      <c r="X10" s="1443"/>
      <c r="Y10" s="1443"/>
      <c r="Z10" s="1444" t="s">
        <v>1250</v>
      </c>
      <c r="AA10" s="1444" t="s">
        <v>1228</v>
      </c>
      <c r="AB10" s="1444" t="s">
        <v>1235</v>
      </c>
      <c r="AC10" s="1444" t="s">
        <v>1234</v>
      </c>
      <c r="AD10" s="1444" t="s">
        <v>1238</v>
      </c>
      <c r="AE10" s="1444" t="s">
        <v>1233</v>
      </c>
      <c r="AF10" s="1444" t="s">
        <v>1228</v>
      </c>
      <c r="AG10" s="1444" t="s">
        <v>4200</v>
      </c>
      <c r="AH10" s="1444" t="s">
        <v>1232</v>
      </c>
      <c r="AI10" s="1444" t="s">
        <v>1228</v>
      </c>
      <c r="AJ10" s="1444" t="s">
        <v>1227</v>
      </c>
      <c r="AK10" s="1446" t="s">
        <v>1229</v>
      </c>
      <c r="AL10" s="1444" t="s">
        <v>1228</v>
      </c>
      <c r="AM10" s="1444" t="s">
        <v>1233</v>
      </c>
      <c r="AN10" s="1444" t="s">
        <v>1228</v>
      </c>
      <c r="AO10" s="1444" t="s">
        <v>1248</v>
      </c>
      <c r="AP10" s="1444" t="s">
        <v>1241</v>
      </c>
      <c r="AQ10" s="1444" t="s">
        <v>1233</v>
      </c>
      <c r="AR10" s="1447" t="s">
        <v>1242</v>
      </c>
      <c r="AS10" s="1448" t="s">
        <v>1226</v>
      </c>
      <c r="AT10" s="1488" t="s">
        <v>1245</v>
      </c>
      <c r="AU10" s="1444" t="s">
        <v>1238</v>
      </c>
      <c r="AV10" s="1444" t="s">
        <v>1233</v>
      </c>
      <c r="AW10" s="1495" t="s">
        <v>1235</v>
      </c>
      <c r="AX10" s="1495" t="s">
        <v>1237</v>
      </c>
      <c r="AY10" s="1495" t="s">
        <v>1235</v>
      </c>
      <c r="AZ10" s="1495" t="s">
        <v>1228</v>
      </c>
      <c r="BA10" s="1409">
        <v>3</v>
      </c>
      <c r="BB10" s="1409">
        <v>5</v>
      </c>
      <c r="BC10" s="1409">
        <v>2</v>
      </c>
      <c r="BD10" s="1409">
        <v>6</v>
      </c>
      <c r="BE10" s="1409">
        <v>1</v>
      </c>
      <c r="BF10" s="1409">
        <v>1</v>
      </c>
      <c r="BG10" s="1409">
        <f t="shared" si="1"/>
        <v>10</v>
      </c>
      <c r="BH10" s="1409">
        <f>+BH6+BG10</f>
        <v>28</v>
      </c>
      <c r="BI10" s="1404">
        <f>+Z11-T7</f>
        <v>23</v>
      </c>
      <c r="BJ10" s="1404">
        <f>+BJ6+BI10</f>
        <v>74</v>
      </c>
      <c r="BK10" s="1404">
        <f t="shared" si="0"/>
        <v>13</v>
      </c>
      <c r="BL10" s="1409">
        <v>7</v>
      </c>
      <c r="BM10" s="1409">
        <v>6</v>
      </c>
      <c r="BN10" s="1409">
        <f t="shared" ref="BN10:BQ11" si="3">+BN6+BC10</f>
        <v>7</v>
      </c>
      <c r="BO10" s="1409">
        <f t="shared" si="3"/>
        <v>11</v>
      </c>
      <c r="BP10" s="1409">
        <f t="shared" si="3"/>
        <v>6</v>
      </c>
      <c r="BQ10" s="1409">
        <f t="shared" si="3"/>
        <v>4</v>
      </c>
      <c r="BR10" s="1409">
        <f>+BN10+BQ10</f>
        <v>11</v>
      </c>
      <c r="BS10" s="1409" t="s">
        <v>4423</v>
      </c>
      <c r="BT10" s="1440" t="s">
        <v>4423</v>
      </c>
      <c r="BU10" s="1421" t="s">
        <v>4423</v>
      </c>
      <c r="BV10" s="1421" t="s">
        <v>4423</v>
      </c>
      <c r="BW10" s="1421" t="s">
        <v>4423</v>
      </c>
      <c r="BX10" s="1421" t="s">
        <v>4423</v>
      </c>
      <c r="BY10" s="1421" t="s">
        <v>4423</v>
      </c>
      <c r="BZ10" s="1421" t="s">
        <v>4423</v>
      </c>
      <c r="CA10" s="1422" t="s">
        <v>4423</v>
      </c>
    </row>
    <row r="11" spans="1:79" s="1404" customFormat="1" ht="12.95" customHeight="1" thickTop="1" thickBot="1">
      <c r="A11" s="1424"/>
      <c r="Z11" s="1404">
        <v>74</v>
      </c>
      <c r="AA11" s="1404">
        <v>73</v>
      </c>
      <c r="AB11" s="1404">
        <v>72</v>
      </c>
      <c r="AC11" s="1404">
        <v>71</v>
      </c>
      <c r="AD11" s="1404">
        <v>70</v>
      </c>
      <c r="AF11" s="1404">
        <v>69</v>
      </c>
      <c r="AG11" s="1404">
        <v>68</v>
      </c>
      <c r="AH11" s="1404">
        <v>67</v>
      </c>
      <c r="AI11" s="1404">
        <v>66</v>
      </c>
      <c r="AJ11" s="1404">
        <v>65</v>
      </c>
      <c r="AK11" s="1404">
        <v>64</v>
      </c>
      <c r="AL11" s="1404">
        <v>63</v>
      </c>
      <c r="AN11" s="1404">
        <v>62</v>
      </c>
      <c r="AO11" s="1404">
        <v>61</v>
      </c>
      <c r="AP11" s="1404">
        <v>60</v>
      </c>
      <c r="AR11" s="1404">
        <v>59</v>
      </c>
      <c r="AS11" s="1404">
        <v>58</v>
      </c>
      <c r="AT11" s="1404">
        <v>57</v>
      </c>
      <c r="AU11" s="1404">
        <v>56</v>
      </c>
      <c r="AW11" s="1404">
        <v>55</v>
      </c>
      <c r="AX11" s="1404">
        <v>31</v>
      </c>
      <c r="AY11" s="1404">
        <v>53</v>
      </c>
      <c r="AZ11" s="1429">
        <v>52</v>
      </c>
      <c r="BH11" s="1409">
        <f>+BH7+BG11</f>
        <v>0</v>
      </c>
      <c r="BI11" s="1409"/>
      <c r="BJ11" s="1404">
        <f>+BJ7+BI11</f>
        <v>0</v>
      </c>
      <c r="BK11" s="1404">
        <f>+BI11-BG11</f>
        <v>0</v>
      </c>
      <c r="BN11" s="1409">
        <f t="shared" si="3"/>
        <v>0</v>
      </c>
      <c r="BO11" s="1409">
        <f t="shared" si="3"/>
        <v>0</v>
      </c>
      <c r="BP11" s="1409">
        <f t="shared" si="3"/>
        <v>0</v>
      </c>
      <c r="BQ11" s="1409">
        <f t="shared" si="3"/>
        <v>0</v>
      </c>
      <c r="BR11" s="1409">
        <f>+BN11+BQ11</f>
        <v>0</v>
      </c>
      <c r="BS11" s="1409"/>
      <c r="BT11" s="1440"/>
    </row>
    <row r="12" spans="1:79" s="1452" customFormat="1" ht="12.75" thickTop="1" thickBot="1">
      <c r="A12" s="1451"/>
      <c r="B12" s="1409"/>
      <c r="C12" s="1409"/>
      <c r="D12" s="1409"/>
      <c r="E12" s="1409"/>
      <c r="F12" s="1409"/>
      <c r="G12" s="1409"/>
      <c r="H12" s="1409"/>
      <c r="I12" s="1409"/>
      <c r="J12" s="1409"/>
      <c r="K12" s="1409"/>
      <c r="L12" s="1409"/>
      <c r="M12" s="1409"/>
      <c r="N12" s="1409"/>
      <c r="O12" s="1409"/>
      <c r="P12" s="1409"/>
      <c r="Q12" s="1409"/>
      <c r="R12" s="1409"/>
      <c r="S12" s="1409"/>
      <c r="T12" s="1409"/>
      <c r="U12" s="1409"/>
      <c r="V12" s="1409"/>
      <c r="W12" s="1409"/>
      <c r="X12" s="1409"/>
      <c r="Y12" s="1409"/>
      <c r="Z12" s="1409">
        <v>51</v>
      </c>
      <c r="AA12" s="1409">
        <v>50</v>
      </c>
      <c r="AB12" s="1409">
        <v>49</v>
      </c>
      <c r="AC12" s="1409">
        <v>48</v>
      </c>
      <c r="AD12" s="1409">
        <v>47</v>
      </c>
      <c r="AE12" s="1409"/>
      <c r="AF12" s="1409">
        <v>46</v>
      </c>
      <c r="AG12" s="1409">
        <v>45</v>
      </c>
      <c r="AH12" s="1409">
        <v>44</v>
      </c>
      <c r="AI12" s="1409">
        <v>43</v>
      </c>
      <c r="AJ12" s="1409">
        <v>42</v>
      </c>
      <c r="AK12" s="1409">
        <v>41</v>
      </c>
      <c r="AL12" s="1409">
        <v>40</v>
      </c>
      <c r="AM12" s="1409"/>
      <c r="AN12" s="1409">
        <v>39</v>
      </c>
      <c r="AO12" s="1409">
        <v>38</v>
      </c>
      <c r="AP12" s="1409">
        <v>37</v>
      </c>
      <c r="AQ12" s="1409"/>
      <c r="AR12" s="1409">
        <v>36</v>
      </c>
      <c r="AS12" s="1404">
        <v>35</v>
      </c>
      <c r="AT12" s="1409">
        <v>34</v>
      </c>
      <c r="AU12" s="1409">
        <v>33</v>
      </c>
      <c r="AV12" s="1409"/>
      <c r="AW12" s="1409">
        <v>32</v>
      </c>
      <c r="AX12" s="1409">
        <v>31</v>
      </c>
      <c r="AY12" s="1409">
        <v>30</v>
      </c>
      <c r="AZ12" s="1409">
        <v>29</v>
      </c>
      <c r="BA12" s="1409"/>
      <c r="BB12" s="1409"/>
      <c r="BC12" s="1409"/>
      <c r="BD12" s="1409"/>
      <c r="BE12" s="1409"/>
      <c r="BF12" s="1409"/>
      <c r="BG12" s="1409"/>
      <c r="BH12" s="1409"/>
      <c r="BI12" s="1404"/>
      <c r="BJ12" s="1404"/>
      <c r="BK12" s="1404"/>
      <c r="BL12" s="1409"/>
      <c r="BM12" s="1409"/>
      <c r="BN12" s="1409"/>
      <c r="BO12" s="1409"/>
      <c r="BP12" s="1409"/>
      <c r="BQ12" s="1409"/>
      <c r="BR12" s="1409"/>
      <c r="BS12" s="1409"/>
      <c r="BT12" s="1440"/>
      <c r="BU12" s="1409"/>
      <c r="BV12" s="1409"/>
      <c r="BW12" s="1409"/>
      <c r="BX12" s="1409"/>
      <c r="BY12" s="1409"/>
      <c r="BZ12" s="1409"/>
    </row>
    <row r="13" spans="1:79" s="1452" customFormat="1" ht="12.75" thickTop="1" thickBot="1">
      <c r="A13" s="1451"/>
      <c r="B13" s="1409"/>
      <c r="C13" s="1409"/>
      <c r="D13" s="1409"/>
      <c r="E13" s="1409"/>
      <c r="F13" s="1409"/>
      <c r="G13" s="1409"/>
      <c r="H13" s="1409"/>
      <c r="I13" s="1409"/>
      <c r="J13" s="1409"/>
      <c r="K13" s="1409"/>
      <c r="L13" s="1409"/>
      <c r="M13" s="1409"/>
      <c r="N13" s="1409"/>
      <c r="O13" s="1409"/>
      <c r="P13" s="1409"/>
      <c r="Q13" s="1409"/>
      <c r="R13" s="1409"/>
      <c r="S13" s="1409"/>
      <c r="T13" s="1409"/>
      <c r="U13" s="1409"/>
      <c r="V13" s="1409"/>
      <c r="W13" s="1409"/>
      <c r="X13" s="1409"/>
      <c r="Y13" s="1409"/>
      <c r="Z13" s="1409">
        <v>292</v>
      </c>
      <c r="AA13" s="1409">
        <v>293</v>
      </c>
      <c r="AB13" s="1409">
        <v>294</v>
      </c>
      <c r="AC13" s="1409">
        <v>295</v>
      </c>
      <c r="AD13" s="1409">
        <v>296</v>
      </c>
      <c r="AE13" s="1409"/>
      <c r="AF13" s="1409">
        <v>297</v>
      </c>
      <c r="AG13" s="1409">
        <v>298</v>
      </c>
      <c r="AH13" s="1409">
        <v>299</v>
      </c>
      <c r="AI13" s="1409">
        <v>300</v>
      </c>
      <c r="AJ13" s="1409">
        <v>301</v>
      </c>
      <c r="AK13" s="1453">
        <v>302</v>
      </c>
      <c r="AL13" s="1409">
        <v>303</v>
      </c>
      <c r="AM13" s="1409"/>
      <c r="AN13" s="1409">
        <v>304</v>
      </c>
      <c r="AO13" s="1409">
        <v>305</v>
      </c>
      <c r="AP13" s="1409">
        <v>306</v>
      </c>
      <c r="AQ13" s="1409"/>
      <c r="AR13" s="1409">
        <v>307</v>
      </c>
      <c r="AS13" s="1404">
        <v>308</v>
      </c>
      <c r="AT13" s="1409">
        <v>309</v>
      </c>
      <c r="AU13" s="1404">
        <v>310</v>
      </c>
      <c r="AV13" s="1409"/>
      <c r="AW13" s="1409">
        <v>311</v>
      </c>
      <c r="AX13" s="1429">
        <v>312</v>
      </c>
      <c r="AY13" s="1409">
        <v>313</v>
      </c>
      <c r="AZ13" s="1409">
        <v>314</v>
      </c>
      <c r="BA13" s="1409"/>
      <c r="BB13" s="1409"/>
      <c r="BC13" s="1409"/>
      <c r="BD13" s="1409"/>
      <c r="BE13" s="1409"/>
      <c r="BF13" s="1409"/>
      <c r="BG13" s="1409"/>
      <c r="BH13" s="1409"/>
      <c r="BI13" s="1404"/>
      <c r="BJ13" s="1404"/>
      <c r="BK13" s="1404"/>
      <c r="BL13" s="1409"/>
      <c r="BM13" s="1409"/>
      <c r="BN13" s="1409"/>
      <c r="BO13" s="1409"/>
      <c r="BP13" s="1409"/>
      <c r="BQ13" s="1409"/>
      <c r="BR13" s="1409"/>
      <c r="BS13" s="1409"/>
      <c r="BT13" s="1440"/>
      <c r="BU13" s="1409"/>
      <c r="BV13" s="1409"/>
      <c r="BW13" s="1409"/>
      <c r="BX13" s="1409"/>
      <c r="BY13" s="1409"/>
      <c r="BZ13" s="1409"/>
    </row>
    <row r="14" spans="1:79" ht="24.75" thickTop="1" thickBot="1">
      <c r="A14" s="1442"/>
      <c r="B14" s="1443"/>
      <c r="C14" s="1443"/>
      <c r="D14" s="1443"/>
      <c r="E14" s="1443"/>
      <c r="F14" s="1443"/>
      <c r="G14" s="1443"/>
      <c r="H14" s="1443"/>
      <c r="I14" s="1443"/>
      <c r="J14" s="1443"/>
      <c r="K14" s="1443"/>
      <c r="L14" s="1443"/>
      <c r="M14" s="1443"/>
      <c r="N14" s="1443"/>
      <c r="O14" s="1443"/>
      <c r="P14" s="1443"/>
      <c r="Q14" s="1444" t="s">
        <v>1237</v>
      </c>
      <c r="R14" s="1496" t="s">
        <v>1226</v>
      </c>
      <c r="S14" s="1444" t="s">
        <v>1241</v>
      </c>
      <c r="T14" s="1444" t="s">
        <v>1233</v>
      </c>
      <c r="U14" s="1444" t="s">
        <v>1237</v>
      </c>
      <c r="V14" s="1446" t="s">
        <v>1229</v>
      </c>
      <c r="W14" s="1444" t="s">
        <v>1236</v>
      </c>
      <c r="X14" s="1496" t="s">
        <v>1226</v>
      </c>
      <c r="Y14" s="1446" t="s">
        <v>1229</v>
      </c>
      <c r="Z14" s="1444" t="s">
        <v>1228</v>
      </c>
      <c r="AA14" s="1444" t="s">
        <v>1233</v>
      </c>
      <c r="AB14" s="1444" t="s">
        <v>1238</v>
      </c>
      <c r="AC14" s="1444" t="s">
        <v>1240</v>
      </c>
      <c r="AD14" s="1444" t="s">
        <v>1236</v>
      </c>
      <c r="AE14" s="1444" t="s">
        <v>1228</v>
      </c>
      <c r="AF14" s="1444" t="s">
        <v>1233</v>
      </c>
      <c r="AG14" s="1444" t="s">
        <v>1250</v>
      </c>
      <c r="AH14" s="1444" t="s">
        <v>1246</v>
      </c>
      <c r="AI14" s="1446" t="s">
        <v>1229</v>
      </c>
      <c r="AJ14" s="1444" t="s">
        <v>1233</v>
      </c>
      <c r="AK14" s="1471" t="s">
        <v>4200</v>
      </c>
      <c r="AL14" s="1497" t="s">
        <v>1245</v>
      </c>
      <c r="AM14" s="1444" t="s">
        <v>2409</v>
      </c>
      <c r="AN14" s="1444" t="s">
        <v>1233</v>
      </c>
      <c r="AO14" s="1471" t="s">
        <v>1235</v>
      </c>
      <c r="AP14" s="1444" t="s">
        <v>1249</v>
      </c>
      <c r="AQ14" s="1497" t="s">
        <v>1245</v>
      </c>
      <c r="AR14" s="1444" t="s">
        <v>1240</v>
      </c>
      <c r="AS14" s="1444" t="s">
        <v>1233</v>
      </c>
      <c r="AT14" s="1471" t="s">
        <v>1240</v>
      </c>
      <c r="AU14" s="1471" t="s">
        <v>1238</v>
      </c>
      <c r="AV14" s="1497" t="s">
        <v>1245</v>
      </c>
      <c r="AW14" s="1444" t="s">
        <v>1233</v>
      </c>
      <c r="AX14" s="1495" t="s">
        <v>1237</v>
      </c>
      <c r="AY14" s="1447" t="s">
        <v>1229</v>
      </c>
      <c r="AZ14" s="1488" t="s">
        <v>1245</v>
      </c>
      <c r="BA14" s="1409">
        <v>4</v>
      </c>
      <c r="BB14" s="1409">
        <v>8</v>
      </c>
      <c r="BC14" s="1409">
        <v>4</v>
      </c>
      <c r="BD14" s="1409">
        <v>2</v>
      </c>
      <c r="BE14" s="1409">
        <v>2</v>
      </c>
      <c r="BF14" s="1409">
        <v>4</v>
      </c>
      <c r="BG14" s="1409">
        <f t="shared" si="1"/>
        <v>12</v>
      </c>
      <c r="BH14" s="1409">
        <f>+BH10+BG14</f>
        <v>40</v>
      </c>
      <c r="BI14" s="1404">
        <f>+Q15-Z11</f>
        <v>29</v>
      </c>
      <c r="BJ14" s="1404">
        <f>+BJ10+BI14</f>
        <v>103</v>
      </c>
      <c r="BK14" s="1404">
        <f t="shared" si="0"/>
        <v>17</v>
      </c>
      <c r="BL14" s="1409">
        <v>8</v>
      </c>
      <c r="BM14" s="1409">
        <v>6</v>
      </c>
      <c r="BN14" s="1409">
        <f t="shared" ref="BN14:BQ15" si="4">+BN10+BC14</f>
        <v>11</v>
      </c>
      <c r="BO14" s="1409">
        <f t="shared" si="4"/>
        <v>13</v>
      </c>
      <c r="BP14" s="1409">
        <f t="shared" si="4"/>
        <v>8</v>
      </c>
      <c r="BQ14" s="1409">
        <f t="shared" si="4"/>
        <v>8</v>
      </c>
      <c r="BR14" s="1409">
        <f>+BN14+BQ14</f>
        <v>19</v>
      </c>
      <c r="BS14" s="1498">
        <v>80</v>
      </c>
      <c r="BT14" s="1440">
        <v>77</v>
      </c>
      <c r="BU14" s="1421">
        <v>19</v>
      </c>
      <c r="BV14" s="1421">
        <v>18</v>
      </c>
      <c r="BW14" s="1421">
        <v>19</v>
      </c>
      <c r="BX14" s="1421">
        <v>18</v>
      </c>
      <c r="BY14" s="1421">
        <v>18</v>
      </c>
    </row>
    <row r="15" spans="1:79" s="1404" customFormat="1" ht="12.95" customHeight="1" thickTop="1" thickBot="1">
      <c r="A15" s="1424"/>
      <c r="Q15" s="1404">
        <v>103</v>
      </c>
      <c r="R15" s="1404">
        <v>102</v>
      </c>
      <c r="S15" s="1404">
        <v>101</v>
      </c>
      <c r="U15" s="1404">
        <v>100</v>
      </c>
      <c r="V15" s="1404">
        <v>99</v>
      </c>
      <c r="W15" s="1404">
        <v>98</v>
      </c>
      <c r="X15" s="1404">
        <v>97</v>
      </c>
      <c r="Y15" s="1404">
        <v>96</v>
      </c>
      <c r="Z15" s="1404">
        <v>95</v>
      </c>
      <c r="AB15" s="1404">
        <v>94</v>
      </c>
      <c r="AC15" s="1404">
        <v>93</v>
      </c>
      <c r="AD15" s="1404">
        <v>92</v>
      </c>
      <c r="AE15" s="1404">
        <v>91</v>
      </c>
      <c r="AG15" s="1404">
        <v>90</v>
      </c>
      <c r="AH15" s="1404">
        <v>89</v>
      </c>
      <c r="AI15" s="1404">
        <v>88</v>
      </c>
      <c r="AK15" s="1456">
        <v>87</v>
      </c>
      <c r="AL15" s="1404">
        <v>86</v>
      </c>
      <c r="AM15" s="1404">
        <v>85</v>
      </c>
      <c r="AO15" s="1456">
        <v>84</v>
      </c>
      <c r="AP15" s="1404">
        <v>83</v>
      </c>
      <c r="AQ15" s="1404">
        <v>82</v>
      </c>
      <c r="AR15" s="1404">
        <v>81</v>
      </c>
      <c r="AT15" s="1456">
        <v>80</v>
      </c>
      <c r="AU15" s="1456">
        <v>79</v>
      </c>
      <c r="AV15" s="1429">
        <v>78</v>
      </c>
      <c r="AX15" s="1404">
        <v>77</v>
      </c>
      <c r="AY15" s="1404">
        <v>76</v>
      </c>
      <c r="AZ15" s="1404">
        <v>75</v>
      </c>
      <c r="BH15" s="1409">
        <f>+BH11+BG15</f>
        <v>0</v>
      </c>
      <c r="BI15" s="1409"/>
      <c r="BJ15" s="1404">
        <f>+BJ11+BI15</f>
        <v>0</v>
      </c>
      <c r="BK15" s="1404">
        <f>+BI15-BG15</f>
        <v>0</v>
      </c>
      <c r="BN15" s="1409">
        <f t="shared" si="4"/>
        <v>0</v>
      </c>
      <c r="BO15" s="1409">
        <f t="shared" si="4"/>
        <v>0</v>
      </c>
      <c r="BP15" s="1409">
        <f t="shared" si="4"/>
        <v>0</v>
      </c>
      <c r="BQ15" s="1409">
        <f t="shared" si="4"/>
        <v>0</v>
      </c>
      <c r="BR15" s="1409">
        <f>+BN15+BQ15</f>
        <v>0</v>
      </c>
      <c r="BS15" s="1409"/>
      <c r="BT15" s="1440"/>
    </row>
    <row r="16" spans="1:79" s="1452" customFormat="1" ht="12.75" thickTop="1" thickBot="1">
      <c r="A16" s="1451"/>
      <c r="B16" s="1409"/>
      <c r="C16" s="1409"/>
      <c r="D16" s="1409"/>
      <c r="E16" s="1409"/>
      <c r="F16" s="1409"/>
      <c r="G16" s="1409"/>
      <c r="H16" s="1409"/>
      <c r="I16" s="1409"/>
      <c r="J16" s="1409"/>
      <c r="K16" s="1409"/>
      <c r="L16" s="1409"/>
      <c r="M16" s="1409"/>
      <c r="N16" s="1409"/>
      <c r="O16" s="1409"/>
      <c r="P16" s="1409"/>
      <c r="Q16" s="1499">
        <v>80</v>
      </c>
      <c r="R16" s="1409">
        <v>79</v>
      </c>
      <c r="S16" s="1429">
        <v>78</v>
      </c>
      <c r="T16" s="1409"/>
      <c r="U16" s="1409">
        <v>77</v>
      </c>
      <c r="V16" s="1409">
        <v>76</v>
      </c>
      <c r="W16" s="1409">
        <v>75</v>
      </c>
      <c r="X16" s="1409">
        <v>74</v>
      </c>
      <c r="Y16" s="1409">
        <v>73</v>
      </c>
      <c r="Z16" s="1409">
        <v>72</v>
      </c>
      <c r="AA16" s="1409"/>
      <c r="AB16" s="1409">
        <v>71</v>
      </c>
      <c r="AC16" s="1409">
        <v>70</v>
      </c>
      <c r="AD16" s="1409">
        <v>69</v>
      </c>
      <c r="AE16" s="1409">
        <v>68</v>
      </c>
      <c r="AF16" s="1409"/>
      <c r="AG16" s="1409">
        <v>67</v>
      </c>
      <c r="AH16" s="1409">
        <v>66</v>
      </c>
      <c r="AI16" s="1409">
        <v>65</v>
      </c>
      <c r="AJ16" s="1409"/>
      <c r="AK16" s="1409">
        <v>64</v>
      </c>
      <c r="AL16" s="1409">
        <v>63</v>
      </c>
      <c r="AM16" s="1409">
        <v>62</v>
      </c>
      <c r="AN16" s="1409"/>
      <c r="AO16" s="1409">
        <v>61</v>
      </c>
      <c r="AP16" s="1409">
        <v>60</v>
      </c>
      <c r="AQ16" s="1409">
        <v>59</v>
      </c>
      <c r="AR16" s="1409">
        <v>58</v>
      </c>
      <c r="AS16" s="1404"/>
      <c r="AT16" s="1409">
        <v>57</v>
      </c>
      <c r="AU16" s="1409">
        <v>56</v>
      </c>
      <c r="AV16" s="1409">
        <v>55</v>
      </c>
      <c r="AW16" s="1409"/>
      <c r="AX16" s="1409">
        <v>54</v>
      </c>
      <c r="AY16" s="1409">
        <v>53</v>
      </c>
      <c r="AZ16" s="1429">
        <v>52</v>
      </c>
      <c r="BA16" s="1409"/>
      <c r="BB16" s="1409"/>
      <c r="BC16" s="1409"/>
      <c r="BD16" s="1409"/>
      <c r="BE16" s="1409"/>
      <c r="BF16" s="1409"/>
      <c r="BG16" s="1409"/>
      <c r="BH16" s="1409"/>
      <c r="BI16" s="1404"/>
      <c r="BJ16" s="1404"/>
      <c r="BK16" s="1404"/>
      <c r="BL16" s="1409"/>
      <c r="BM16" s="1409"/>
      <c r="BN16" s="1409"/>
      <c r="BO16" s="1409"/>
      <c r="BP16" s="1409"/>
      <c r="BQ16" s="1409"/>
      <c r="BR16" s="1409"/>
      <c r="BS16" s="1409"/>
      <c r="BT16" s="1440"/>
      <c r="BU16" s="1409"/>
      <c r="BV16" s="1409"/>
      <c r="BW16" s="1409"/>
      <c r="BX16" s="1409"/>
      <c r="BY16" s="1409"/>
      <c r="BZ16" s="1409"/>
    </row>
    <row r="17" spans="1:79" s="1452" customFormat="1" ht="12.75" thickTop="1" thickBot="1">
      <c r="A17" s="1457"/>
      <c r="B17" s="1430"/>
      <c r="C17" s="1430"/>
      <c r="D17" s="1430"/>
      <c r="E17" s="1430"/>
      <c r="F17" s="1430"/>
      <c r="G17" s="1430"/>
      <c r="H17" s="1430"/>
      <c r="I17" s="1430"/>
      <c r="J17" s="1430"/>
      <c r="K17" s="1430"/>
      <c r="L17" s="1430"/>
      <c r="M17" s="1430"/>
      <c r="N17" s="1430"/>
      <c r="O17" s="1430"/>
      <c r="P17" s="1430"/>
      <c r="Q17" s="1430">
        <v>263</v>
      </c>
      <c r="R17" s="1430">
        <v>264</v>
      </c>
      <c r="S17" s="1430">
        <v>265</v>
      </c>
      <c r="T17" s="1430"/>
      <c r="U17" s="1430">
        <v>266</v>
      </c>
      <c r="V17" s="1430">
        <v>267</v>
      </c>
      <c r="W17" s="1430">
        <v>268</v>
      </c>
      <c r="X17" s="1430">
        <v>269</v>
      </c>
      <c r="Y17" s="1430">
        <v>270</v>
      </c>
      <c r="Z17" s="1430">
        <v>271</v>
      </c>
      <c r="AA17" s="1430"/>
      <c r="AB17" s="1430">
        <v>272</v>
      </c>
      <c r="AC17" s="1430">
        <v>273</v>
      </c>
      <c r="AD17" s="1430">
        <v>274</v>
      </c>
      <c r="AE17" s="1430">
        <v>275</v>
      </c>
      <c r="AF17" s="1430"/>
      <c r="AG17" s="1458">
        <v>276</v>
      </c>
      <c r="AH17" s="1430">
        <v>277</v>
      </c>
      <c r="AI17" s="1430">
        <v>278</v>
      </c>
      <c r="AJ17" s="1430"/>
      <c r="AK17" s="1430">
        <v>279</v>
      </c>
      <c r="AL17" s="1430">
        <v>280</v>
      </c>
      <c r="AM17" s="1430">
        <v>281</v>
      </c>
      <c r="AN17" s="1430"/>
      <c r="AO17" s="1430">
        <v>282</v>
      </c>
      <c r="AP17" s="1430">
        <v>283</v>
      </c>
      <c r="AQ17" s="1430">
        <v>284</v>
      </c>
      <c r="AR17" s="1430">
        <v>285</v>
      </c>
      <c r="AS17" s="1427"/>
      <c r="AT17" s="1429">
        <v>286</v>
      </c>
      <c r="AU17" s="1430">
        <v>287</v>
      </c>
      <c r="AV17" s="1430">
        <v>288</v>
      </c>
      <c r="AW17" s="1430"/>
      <c r="AX17" s="1430">
        <v>289</v>
      </c>
      <c r="AY17" s="1430">
        <v>290</v>
      </c>
      <c r="AZ17" s="1430">
        <v>291</v>
      </c>
      <c r="BA17" s="1430"/>
      <c r="BB17" s="1430"/>
      <c r="BC17" s="1430"/>
      <c r="BD17" s="1430"/>
      <c r="BE17" s="1430"/>
      <c r="BF17" s="1430"/>
      <c r="BG17" s="1430"/>
      <c r="BH17" s="1430"/>
      <c r="BI17" s="1427"/>
      <c r="BJ17" s="1427"/>
      <c r="BK17" s="1427"/>
      <c r="BL17" s="1430"/>
      <c r="BM17" s="1430"/>
      <c r="BN17" s="1430"/>
      <c r="BO17" s="1430"/>
      <c r="BP17" s="1430"/>
      <c r="BQ17" s="1430"/>
      <c r="BR17" s="1430"/>
      <c r="BS17" s="1430"/>
      <c r="BT17" s="1459"/>
      <c r="BU17" s="1409"/>
      <c r="BV17" s="1409"/>
      <c r="BW17" s="1409"/>
      <c r="BX17" s="1409"/>
      <c r="BY17" s="1409"/>
      <c r="BZ17" s="1409"/>
    </row>
    <row r="18" spans="1:79" ht="24" thickBot="1">
      <c r="A18" s="1410"/>
      <c r="B18" s="1411"/>
      <c r="C18" s="1411"/>
      <c r="D18" s="1411"/>
      <c r="E18" s="1411"/>
      <c r="F18" s="1411"/>
      <c r="G18" s="1411"/>
      <c r="H18" s="1411"/>
      <c r="I18" s="1411"/>
      <c r="J18" s="1411"/>
      <c r="K18" s="1411"/>
      <c r="L18" s="1411"/>
      <c r="M18" s="1411"/>
      <c r="N18" s="1411"/>
      <c r="O18" s="1411"/>
      <c r="P18" s="1411"/>
      <c r="Q18" s="1411"/>
      <c r="R18" s="1411"/>
      <c r="S18" s="1411"/>
      <c r="T18" s="1411"/>
      <c r="U18" s="1411"/>
      <c r="V18" s="1411"/>
      <c r="W18" s="1411"/>
      <c r="X18" s="1411"/>
      <c r="Y18" s="1411"/>
      <c r="Z18" s="1411"/>
      <c r="AA18" s="1411"/>
      <c r="AB18" s="1411"/>
      <c r="AC18" s="1411"/>
      <c r="AD18" s="1412" t="s">
        <v>4847</v>
      </c>
      <c r="AE18" s="1412" t="s">
        <v>1240</v>
      </c>
      <c r="AF18" s="1412" t="s">
        <v>1244</v>
      </c>
      <c r="AG18" s="1412" t="s">
        <v>1233</v>
      </c>
      <c r="AH18" s="1412" t="s">
        <v>1235</v>
      </c>
      <c r="AI18" s="1412" t="s">
        <v>1240</v>
      </c>
      <c r="AJ18" s="1412" t="s">
        <v>1240</v>
      </c>
      <c r="AK18" s="1412" t="s">
        <v>1237</v>
      </c>
      <c r="AL18" s="1417" t="s">
        <v>1229</v>
      </c>
      <c r="AM18" s="1412" t="s">
        <v>1233</v>
      </c>
      <c r="AN18" s="1412" t="s">
        <v>1240</v>
      </c>
      <c r="AO18" s="1412" t="s">
        <v>1235</v>
      </c>
      <c r="AP18" s="1412" t="s">
        <v>1230</v>
      </c>
      <c r="AQ18" s="1412" t="s">
        <v>1231</v>
      </c>
      <c r="AR18" s="1412" t="s">
        <v>1233</v>
      </c>
      <c r="AS18" s="1412" t="s">
        <v>1237</v>
      </c>
      <c r="AT18" s="1412" t="s">
        <v>4200</v>
      </c>
      <c r="AU18" s="1412" t="s">
        <v>1231</v>
      </c>
      <c r="AV18" s="1412" t="s">
        <v>1233</v>
      </c>
      <c r="AW18" s="1412" t="s">
        <v>1240</v>
      </c>
      <c r="AX18" s="1444" t="s">
        <v>1228</v>
      </c>
      <c r="AY18" s="1412" t="s">
        <v>1231</v>
      </c>
      <c r="AZ18" s="1412" t="s">
        <v>1232</v>
      </c>
      <c r="BA18" s="1418">
        <v>5</v>
      </c>
      <c r="BB18" s="1418">
        <v>5</v>
      </c>
      <c r="BC18" s="1418">
        <v>1</v>
      </c>
      <c r="BD18" s="1418">
        <v>1</v>
      </c>
      <c r="BE18" s="1418">
        <v>0</v>
      </c>
      <c r="BF18" s="1418">
        <v>0</v>
      </c>
      <c r="BG18" s="1418">
        <f t="shared" si="1"/>
        <v>2</v>
      </c>
      <c r="BH18" s="1418">
        <f>+BH14+BG18</f>
        <v>42</v>
      </c>
      <c r="BI18" s="1419">
        <f>+AD19-Q15</f>
        <v>19</v>
      </c>
      <c r="BJ18" s="1419">
        <f>+BJ14+BI18</f>
        <v>122</v>
      </c>
      <c r="BK18" s="1419">
        <f t="shared" si="0"/>
        <v>17</v>
      </c>
      <c r="BL18" s="1418">
        <v>13</v>
      </c>
      <c r="BM18" s="1418">
        <v>6</v>
      </c>
      <c r="BN18" s="1418">
        <f t="shared" ref="BN18:BQ19" si="5">+BN14+BC18</f>
        <v>12</v>
      </c>
      <c r="BO18" s="1418">
        <f t="shared" si="5"/>
        <v>14</v>
      </c>
      <c r="BP18" s="1418">
        <f t="shared" si="5"/>
        <v>8</v>
      </c>
      <c r="BQ18" s="1418">
        <f t="shared" si="5"/>
        <v>8</v>
      </c>
      <c r="BR18" s="1418">
        <f>+BN18+BQ18</f>
        <v>20</v>
      </c>
      <c r="BS18" s="1418"/>
      <c r="BT18" s="1420"/>
    </row>
    <row r="19" spans="1:79" s="1404" customFormat="1" ht="12.95" customHeight="1" thickTop="1" thickBot="1">
      <c r="A19" s="1424"/>
      <c r="AD19" s="1404">
        <v>122</v>
      </c>
      <c r="AE19" s="1404">
        <v>121</v>
      </c>
      <c r="AF19" s="1404">
        <v>120</v>
      </c>
      <c r="AH19" s="1404">
        <v>119</v>
      </c>
      <c r="AI19" s="1404">
        <v>118</v>
      </c>
      <c r="AJ19" s="1404">
        <v>117</v>
      </c>
      <c r="AK19" s="1404">
        <v>116</v>
      </c>
      <c r="AL19" s="1404">
        <v>115</v>
      </c>
      <c r="AN19" s="1404">
        <v>114</v>
      </c>
      <c r="AO19" s="1404">
        <v>113</v>
      </c>
      <c r="AP19" s="1404">
        <v>112</v>
      </c>
      <c r="AQ19" s="1404">
        <v>111</v>
      </c>
      <c r="AS19" s="1404">
        <v>110</v>
      </c>
      <c r="AT19" s="1404">
        <v>109</v>
      </c>
      <c r="AU19" s="1404">
        <v>108</v>
      </c>
      <c r="AW19" s="1404">
        <v>107</v>
      </c>
      <c r="AX19" s="1404">
        <v>106</v>
      </c>
      <c r="AY19" s="1404">
        <v>105</v>
      </c>
      <c r="AZ19" s="1429">
        <v>104</v>
      </c>
      <c r="BH19" s="1409">
        <f>+BH15+BG19</f>
        <v>0</v>
      </c>
      <c r="BI19" s="1409"/>
      <c r="BJ19" s="1404">
        <f>+BJ15+BI19</f>
        <v>0</v>
      </c>
      <c r="BK19" s="1404">
        <f>+BI19-BG19</f>
        <v>0</v>
      </c>
      <c r="BN19" s="1409">
        <f t="shared" si="5"/>
        <v>0</v>
      </c>
      <c r="BO19" s="1409">
        <f t="shared" si="5"/>
        <v>0</v>
      </c>
      <c r="BP19" s="1409">
        <f t="shared" si="5"/>
        <v>0</v>
      </c>
      <c r="BQ19" s="1409">
        <f t="shared" si="5"/>
        <v>0</v>
      </c>
      <c r="BR19" s="1409">
        <f>+BN19+BQ19</f>
        <v>0</v>
      </c>
      <c r="BS19" s="1409"/>
      <c r="BT19" s="1440"/>
    </row>
    <row r="20" spans="1:79" s="1452" customFormat="1" ht="12.75" thickTop="1" thickBot="1">
      <c r="A20" s="1451"/>
      <c r="B20" s="1409"/>
      <c r="C20" s="1409"/>
      <c r="D20" s="1409"/>
      <c r="E20" s="1409"/>
      <c r="F20" s="1409"/>
      <c r="G20" s="1409"/>
      <c r="H20" s="1409"/>
      <c r="I20" s="1409"/>
      <c r="J20" s="1409"/>
      <c r="K20" s="1409"/>
      <c r="L20" s="1409"/>
      <c r="M20" s="1409"/>
      <c r="N20" s="1409"/>
      <c r="O20" s="1409"/>
      <c r="P20" s="1409"/>
      <c r="Q20" s="1409"/>
      <c r="R20" s="1409"/>
      <c r="S20" s="1409"/>
      <c r="T20" s="1409"/>
      <c r="U20" s="1409"/>
      <c r="V20" s="1409"/>
      <c r="W20" s="1409"/>
      <c r="X20" s="1409"/>
      <c r="Y20" s="1409"/>
      <c r="Z20" s="1409"/>
      <c r="AA20" s="1409"/>
      <c r="AB20" s="1409"/>
      <c r="AC20" s="1409"/>
      <c r="AD20" s="1409">
        <v>99</v>
      </c>
      <c r="AE20" s="1409">
        <v>98</v>
      </c>
      <c r="AF20" s="1409">
        <v>97</v>
      </c>
      <c r="AG20" s="1409"/>
      <c r="AH20" s="1409">
        <v>96</v>
      </c>
      <c r="AI20" s="1409">
        <v>95</v>
      </c>
      <c r="AJ20" s="1409">
        <v>94</v>
      </c>
      <c r="AK20" s="1409">
        <v>93</v>
      </c>
      <c r="AL20" s="1409">
        <v>92</v>
      </c>
      <c r="AM20" s="1409"/>
      <c r="AN20" s="1409">
        <v>91</v>
      </c>
      <c r="AO20" s="1409">
        <v>90</v>
      </c>
      <c r="AP20" s="1409">
        <v>89</v>
      </c>
      <c r="AQ20" s="1409">
        <v>88</v>
      </c>
      <c r="AR20" s="1409"/>
      <c r="AS20" s="1404">
        <v>87</v>
      </c>
      <c r="AT20" s="1409">
        <v>86</v>
      </c>
      <c r="AU20" s="1409">
        <v>85</v>
      </c>
      <c r="AV20" s="1409"/>
      <c r="AW20" s="1409">
        <v>84</v>
      </c>
      <c r="AX20" s="1409">
        <v>83</v>
      </c>
      <c r="AY20" s="1409">
        <v>82</v>
      </c>
      <c r="AZ20" s="1453">
        <v>81</v>
      </c>
      <c r="BA20" s="1409"/>
      <c r="BB20" s="1409"/>
      <c r="BC20" s="1409"/>
      <c r="BD20" s="1409"/>
      <c r="BE20" s="1409"/>
      <c r="BF20" s="1409"/>
      <c r="BG20" s="1409"/>
      <c r="BH20" s="1409"/>
      <c r="BI20" s="1404"/>
      <c r="BJ20" s="1404"/>
      <c r="BK20" s="1404"/>
      <c r="BL20" s="1409"/>
      <c r="BM20" s="1409"/>
      <c r="BN20" s="1409"/>
      <c r="BO20" s="1409"/>
      <c r="BP20" s="1409"/>
      <c r="BQ20" s="1409"/>
      <c r="BR20" s="1409"/>
      <c r="BS20" s="1409"/>
      <c r="BT20" s="1440"/>
      <c r="BU20" s="1409"/>
      <c r="BV20" s="1409"/>
      <c r="BW20" s="1409"/>
      <c r="BX20" s="1409"/>
      <c r="BY20" s="1409"/>
      <c r="BZ20" s="1409"/>
    </row>
    <row r="21" spans="1:79" s="1452" customFormat="1" ht="12.75" thickTop="1" thickBot="1">
      <c r="A21" s="1451"/>
      <c r="B21" s="1409"/>
      <c r="C21" s="1409"/>
      <c r="D21" s="1409"/>
      <c r="E21" s="1409"/>
      <c r="F21" s="1409"/>
      <c r="G21" s="1409"/>
      <c r="H21" s="1409"/>
      <c r="I21" s="1409"/>
      <c r="J21" s="1409"/>
      <c r="K21" s="1409"/>
      <c r="L21" s="1409"/>
      <c r="M21" s="1409"/>
      <c r="N21" s="1409"/>
      <c r="O21" s="1409"/>
      <c r="P21" s="1409"/>
      <c r="Q21" s="1409"/>
      <c r="R21" s="1409"/>
      <c r="S21" s="1409"/>
      <c r="T21" s="1409"/>
      <c r="U21" s="1409"/>
      <c r="V21" s="1409"/>
      <c r="W21" s="1409"/>
      <c r="X21" s="1409"/>
      <c r="Y21" s="1409"/>
      <c r="Z21" s="1409"/>
      <c r="AA21" s="1409"/>
      <c r="AB21" s="1409"/>
      <c r="AC21" s="1409"/>
      <c r="AD21" s="1409">
        <v>244</v>
      </c>
      <c r="AE21" s="1409">
        <v>245</v>
      </c>
      <c r="AF21" s="1409">
        <v>246</v>
      </c>
      <c r="AG21" s="1409"/>
      <c r="AH21" s="1453">
        <v>247</v>
      </c>
      <c r="AI21" s="1409">
        <v>248</v>
      </c>
      <c r="AJ21" s="1409">
        <v>249</v>
      </c>
      <c r="AK21" s="1409">
        <v>250</v>
      </c>
      <c r="AL21" s="1409">
        <v>251</v>
      </c>
      <c r="AM21" s="1409"/>
      <c r="AN21" s="1409">
        <v>252</v>
      </c>
      <c r="AO21" s="1409">
        <v>253</v>
      </c>
      <c r="AP21" s="1409">
        <v>254</v>
      </c>
      <c r="AQ21" s="1409">
        <v>255</v>
      </c>
      <c r="AR21" s="1409"/>
      <c r="AS21" s="1404">
        <v>256</v>
      </c>
      <c r="AT21" s="1409">
        <v>257</v>
      </c>
      <c r="AU21" s="1409">
        <v>258</v>
      </c>
      <c r="AV21" s="1409"/>
      <c r="AW21" s="1409">
        <v>259</v>
      </c>
      <c r="AX21" s="1429">
        <v>260</v>
      </c>
      <c r="AY21" s="1409">
        <v>261</v>
      </c>
      <c r="AZ21" s="1409">
        <v>262</v>
      </c>
      <c r="BA21" s="1409"/>
      <c r="BB21" s="1409"/>
      <c r="BC21" s="1409"/>
      <c r="BD21" s="1409"/>
      <c r="BE21" s="1409"/>
      <c r="BF21" s="1409"/>
      <c r="BG21" s="1409"/>
      <c r="BH21" s="1409"/>
      <c r="BI21" s="1404"/>
      <c r="BJ21" s="1404"/>
      <c r="BK21" s="1404"/>
      <c r="BL21" s="1409"/>
      <c r="BM21" s="1409"/>
      <c r="BN21" s="1409"/>
      <c r="BO21" s="1409"/>
      <c r="BP21" s="1409"/>
      <c r="BQ21" s="1409"/>
      <c r="BR21" s="1409"/>
      <c r="BS21" s="1409"/>
      <c r="BT21" s="1440"/>
      <c r="BU21" s="1409"/>
      <c r="BV21" s="1409"/>
      <c r="BW21" s="1409"/>
      <c r="BX21" s="1409"/>
      <c r="BY21" s="1409"/>
      <c r="BZ21" s="1409"/>
    </row>
    <row r="22" spans="1:79" ht="24.75" thickTop="1" thickBot="1">
      <c r="A22" s="1461" t="s">
        <v>1242</v>
      </c>
      <c r="B22" s="1444" t="s">
        <v>1237</v>
      </c>
      <c r="C22" s="1444" t="s">
        <v>1235</v>
      </c>
      <c r="D22" s="1444" t="s">
        <v>1230</v>
      </c>
      <c r="E22" s="1444" t="s">
        <v>1235</v>
      </c>
      <c r="F22" s="1444" t="s">
        <v>1233</v>
      </c>
      <c r="G22" s="1454" t="s">
        <v>1226</v>
      </c>
      <c r="H22" s="1444" t="s">
        <v>1235</v>
      </c>
      <c r="I22" s="1444" t="s">
        <v>1236</v>
      </c>
      <c r="J22" s="1444" t="s">
        <v>1233</v>
      </c>
      <c r="K22" s="1444" t="s">
        <v>1235</v>
      </c>
      <c r="L22" s="1497" t="s">
        <v>1245</v>
      </c>
      <c r="M22" s="1444" t="s">
        <v>1232</v>
      </c>
      <c r="N22" s="1444" t="s">
        <v>1231</v>
      </c>
      <c r="O22" s="1444" t="s">
        <v>1233</v>
      </c>
      <c r="P22" s="1454" t="s">
        <v>1226</v>
      </c>
      <c r="Q22" s="1444" t="s">
        <v>1248</v>
      </c>
      <c r="R22" s="1444" t="s">
        <v>1233</v>
      </c>
      <c r="S22" s="1445" t="s">
        <v>1228</v>
      </c>
      <c r="T22" s="1444" t="s">
        <v>1231</v>
      </c>
      <c r="U22" s="1444" t="s">
        <v>1234</v>
      </c>
      <c r="V22" s="1446" t="s">
        <v>1229</v>
      </c>
      <c r="W22" s="1444" t="s">
        <v>1233</v>
      </c>
      <c r="X22" s="1444" t="s">
        <v>1231</v>
      </c>
      <c r="Y22" s="1454" t="s">
        <v>1226</v>
      </c>
      <c r="Z22" s="1445" t="s">
        <v>1228</v>
      </c>
      <c r="AA22" s="1444" t="s">
        <v>1233</v>
      </c>
      <c r="AB22" s="1446" t="s">
        <v>1242</v>
      </c>
      <c r="AC22" s="1444" t="s">
        <v>4200</v>
      </c>
      <c r="AD22" s="1444" t="s">
        <v>1232</v>
      </c>
      <c r="AE22" s="1497" t="s">
        <v>1245</v>
      </c>
      <c r="AF22" s="1444" t="s">
        <v>1233</v>
      </c>
      <c r="AG22" s="1445" t="s">
        <v>1228</v>
      </c>
      <c r="AH22" s="1446" t="s">
        <v>1229</v>
      </c>
      <c r="AI22" s="1444" t="s">
        <v>1232</v>
      </c>
      <c r="AJ22" s="1444" t="s">
        <v>1233</v>
      </c>
      <c r="AK22" s="1444" t="s">
        <v>1238</v>
      </c>
      <c r="AL22" s="1454" t="s">
        <v>1226</v>
      </c>
      <c r="AM22" s="1444" t="s">
        <v>1233</v>
      </c>
      <c r="AN22" s="1444" t="s">
        <v>1235</v>
      </c>
      <c r="AO22" s="1444" t="s">
        <v>1240</v>
      </c>
      <c r="AP22" s="1444" t="s">
        <v>1235</v>
      </c>
      <c r="AQ22" s="1444" t="s">
        <v>1238</v>
      </c>
      <c r="AR22" s="1444" t="s">
        <v>1231</v>
      </c>
      <c r="AS22" s="1444" t="s">
        <v>1233</v>
      </c>
      <c r="AT22" s="1444" t="s">
        <v>1228</v>
      </c>
      <c r="AU22" s="1454" t="s">
        <v>1226</v>
      </c>
      <c r="AV22" s="1454" t="s">
        <v>1226</v>
      </c>
      <c r="AW22" s="1444" t="s">
        <v>1228</v>
      </c>
      <c r="AX22" s="1444" t="s">
        <v>4200</v>
      </c>
      <c r="AY22" s="1497" t="s">
        <v>1245</v>
      </c>
      <c r="AZ22" s="1444" t="s">
        <v>1231</v>
      </c>
      <c r="BA22" s="1409">
        <v>6</v>
      </c>
      <c r="BB22" s="1409">
        <v>11</v>
      </c>
      <c r="BC22" s="1409">
        <v>4</v>
      </c>
      <c r="BD22" s="1409">
        <v>5</v>
      </c>
      <c r="BE22" s="1409">
        <v>6</v>
      </c>
      <c r="BF22" s="1409">
        <v>3</v>
      </c>
      <c r="BG22" s="1409">
        <f t="shared" si="1"/>
        <v>18</v>
      </c>
      <c r="BH22" s="1409">
        <f>+BH18+BG22</f>
        <v>60</v>
      </c>
      <c r="BI22" s="1404">
        <f>+K23-AD19</f>
        <v>34</v>
      </c>
      <c r="BJ22" s="1404">
        <f>+BJ18+BI22</f>
        <v>156</v>
      </c>
      <c r="BK22" s="1404">
        <f t="shared" si="0"/>
        <v>16</v>
      </c>
      <c r="BL22" s="1409">
        <v>1</v>
      </c>
      <c r="BM22" s="1409">
        <v>7</v>
      </c>
      <c r="BN22" s="1409">
        <f t="shared" ref="BN22:BQ23" si="6">+BN18+BC22</f>
        <v>16</v>
      </c>
      <c r="BO22" s="1409">
        <f t="shared" si="6"/>
        <v>19</v>
      </c>
      <c r="BP22" s="1409">
        <f t="shared" si="6"/>
        <v>14</v>
      </c>
      <c r="BQ22" s="1409">
        <f t="shared" si="6"/>
        <v>11</v>
      </c>
      <c r="BR22" s="1409">
        <f>+BN22+BQ22</f>
        <v>27</v>
      </c>
      <c r="BT22" s="1440"/>
    </row>
    <row r="23" spans="1:79" s="1404" customFormat="1" ht="12.95" customHeight="1" thickTop="1" thickBot="1">
      <c r="A23" s="1424">
        <v>164</v>
      </c>
      <c r="B23" s="1404">
        <v>163</v>
      </c>
      <c r="C23" s="1404">
        <v>162</v>
      </c>
      <c r="D23" s="1404">
        <v>161</v>
      </c>
      <c r="E23" s="1404">
        <v>160</v>
      </c>
      <c r="G23" s="1404">
        <v>159</v>
      </c>
      <c r="H23" s="1404">
        <v>158</v>
      </c>
      <c r="I23" s="1404">
        <v>157</v>
      </c>
      <c r="K23" s="1429">
        <v>156</v>
      </c>
      <c r="L23" s="1404">
        <v>155</v>
      </c>
      <c r="M23" s="1404">
        <v>154</v>
      </c>
      <c r="N23" s="1404">
        <v>153</v>
      </c>
      <c r="P23" s="1404">
        <v>152</v>
      </c>
      <c r="Q23" s="1404">
        <v>151</v>
      </c>
      <c r="S23" s="1404">
        <v>150</v>
      </c>
      <c r="T23" s="1404">
        <v>149</v>
      </c>
      <c r="U23" s="1404">
        <v>148</v>
      </c>
      <c r="V23" s="1404">
        <v>147</v>
      </c>
      <c r="X23" s="1404">
        <v>146</v>
      </c>
      <c r="Y23" s="1404">
        <v>145</v>
      </c>
      <c r="Z23" s="1404">
        <v>144</v>
      </c>
      <c r="AB23" s="1404">
        <v>143</v>
      </c>
      <c r="AC23" s="1404">
        <v>142</v>
      </c>
      <c r="AD23" s="1404">
        <v>141</v>
      </c>
      <c r="AE23" s="1404">
        <v>140</v>
      </c>
      <c r="AG23" s="1404">
        <v>139</v>
      </c>
      <c r="AH23" s="1404">
        <v>138</v>
      </c>
      <c r="AI23" s="1404">
        <v>137</v>
      </c>
      <c r="AK23" s="1404">
        <v>136</v>
      </c>
      <c r="AL23" s="1404">
        <v>135</v>
      </c>
      <c r="AN23" s="1404">
        <v>134</v>
      </c>
      <c r="AO23" s="1404">
        <v>133</v>
      </c>
      <c r="AP23" s="1404">
        <v>132</v>
      </c>
      <c r="AQ23" s="1404">
        <v>131</v>
      </c>
      <c r="AR23" s="1429">
        <v>130</v>
      </c>
      <c r="AT23" s="1404">
        <v>129</v>
      </c>
      <c r="AU23" s="1404">
        <v>128</v>
      </c>
      <c r="AV23" s="1404">
        <v>127</v>
      </c>
      <c r="AW23" s="1404">
        <v>126</v>
      </c>
      <c r="AX23" s="1404">
        <v>125</v>
      </c>
      <c r="AY23" s="1404">
        <v>124</v>
      </c>
      <c r="AZ23" s="1404">
        <v>123</v>
      </c>
      <c r="BH23" s="1409">
        <f>+BH19+BG23</f>
        <v>0</v>
      </c>
      <c r="BI23" s="1409"/>
      <c r="BJ23" s="1404">
        <f>+BJ19+BI23</f>
        <v>0</v>
      </c>
      <c r="BK23" s="1404">
        <f>+BI23-BG23</f>
        <v>0</v>
      </c>
      <c r="BN23" s="1409">
        <f t="shared" si="6"/>
        <v>0</v>
      </c>
      <c r="BO23" s="1409">
        <f t="shared" si="6"/>
        <v>0</v>
      </c>
      <c r="BP23" s="1409">
        <f t="shared" si="6"/>
        <v>0</v>
      </c>
      <c r="BQ23" s="1409">
        <f t="shared" si="6"/>
        <v>0</v>
      </c>
      <c r="BR23" s="1409">
        <f>+BN23+BQ23</f>
        <v>0</v>
      </c>
      <c r="BS23" s="1409"/>
      <c r="BT23" s="1440"/>
    </row>
    <row r="24" spans="1:79" s="1452" customFormat="1" ht="12.75" thickTop="1" thickBot="1">
      <c r="A24" s="1451">
        <v>141</v>
      </c>
      <c r="B24" s="1409">
        <v>140</v>
      </c>
      <c r="C24" s="1409">
        <v>139</v>
      </c>
      <c r="D24" s="1409">
        <v>138</v>
      </c>
      <c r="E24" s="1409">
        <v>137</v>
      </c>
      <c r="F24" s="1409"/>
      <c r="G24" s="1409">
        <v>136</v>
      </c>
      <c r="H24" s="1409">
        <v>135</v>
      </c>
      <c r="I24" s="1409">
        <v>134</v>
      </c>
      <c r="J24" s="1409"/>
      <c r="K24" s="1453">
        <v>133</v>
      </c>
      <c r="L24" s="1409">
        <v>132</v>
      </c>
      <c r="M24" s="1409">
        <v>131</v>
      </c>
      <c r="N24" s="1429">
        <v>130</v>
      </c>
      <c r="O24" s="1409"/>
      <c r="P24" s="1409">
        <v>129</v>
      </c>
      <c r="Q24" s="1409">
        <v>128</v>
      </c>
      <c r="R24" s="1409"/>
      <c r="S24" s="1409">
        <v>127</v>
      </c>
      <c r="T24" s="1409">
        <v>126</v>
      </c>
      <c r="U24" s="1409">
        <v>125</v>
      </c>
      <c r="V24" s="1409">
        <v>124</v>
      </c>
      <c r="W24" s="1409"/>
      <c r="X24" s="1409">
        <v>123</v>
      </c>
      <c r="Y24" s="1409">
        <v>122</v>
      </c>
      <c r="Z24" s="1409">
        <v>121</v>
      </c>
      <c r="AA24" s="1409"/>
      <c r="AB24" s="1409">
        <v>120</v>
      </c>
      <c r="AC24" s="1409">
        <v>119</v>
      </c>
      <c r="AD24" s="1409">
        <v>118</v>
      </c>
      <c r="AE24" s="1409">
        <v>117</v>
      </c>
      <c r="AF24" s="1409"/>
      <c r="AG24" s="1409">
        <v>116</v>
      </c>
      <c r="AH24" s="1409">
        <v>115</v>
      </c>
      <c r="AI24" s="1409">
        <v>114</v>
      </c>
      <c r="AJ24" s="1409"/>
      <c r="AK24" s="1409">
        <v>113</v>
      </c>
      <c r="AL24" s="1409">
        <v>112</v>
      </c>
      <c r="AM24" s="1409"/>
      <c r="AN24" s="1409">
        <v>111</v>
      </c>
      <c r="AO24" s="1409">
        <v>110</v>
      </c>
      <c r="AP24" s="1409">
        <v>109</v>
      </c>
      <c r="AQ24" s="1409">
        <v>108</v>
      </c>
      <c r="AR24" s="1453">
        <v>107</v>
      </c>
      <c r="AS24" s="1404"/>
      <c r="AT24" s="1409">
        <v>106</v>
      </c>
      <c r="AU24" s="1409">
        <v>105</v>
      </c>
      <c r="AV24" s="1429">
        <v>104</v>
      </c>
      <c r="AW24" s="1409">
        <v>103</v>
      </c>
      <c r="AX24" s="1409">
        <v>102</v>
      </c>
      <c r="AY24" s="1409">
        <v>101</v>
      </c>
      <c r="AZ24" s="1409">
        <v>100</v>
      </c>
      <c r="BA24" s="1409"/>
      <c r="BB24" s="1409"/>
      <c r="BC24" s="1409"/>
      <c r="BD24" s="1409"/>
      <c r="BE24" s="1409"/>
      <c r="BF24" s="1409"/>
      <c r="BG24" s="1409"/>
      <c r="BH24" s="1409"/>
      <c r="BI24" s="1404"/>
      <c r="BJ24" s="1404"/>
      <c r="BK24" s="1404"/>
      <c r="BL24" s="1409"/>
      <c r="BM24" s="1409"/>
      <c r="BN24" s="1409"/>
      <c r="BO24" s="1409"/>
      <c r="BP24" s="1409"/>
      <c r="BQ24" s="1409"/>
      <c r="BR24" s="1409"/>
      <c r="BS24" s="1409"/>
      <c r="BT24" s="1440"/>
      <c r="BU24" s="1409"/>
      <c r="BV24" s="1409"/>
      <c r="BW24" s="1409"/>
      <c r="BX24" s="1409"/>
      <c r="BY24" s="1409"/>
      <c r="BZ24" s="1409"/>
    </row>
    <row r="25" spans="1:79" s="1452" customFormat="1" ht="12.75" thickTop="1" thickBot="1">
      <c r="A25" s="1451">
        <v>202</v>
      </c>
      <c r="B25" s="1409">
        <v>203</v>
      </c>
      <c r="C25" s="1409">
        <v>204</v>
      </c>
      <c r="D25" s="1409">
        <v>205</v>
      </c>
      <c r="E25" s="1409">
        <v>206</v>
      </c>
      <c r="F25" s="1409"/>
      <c r="G25" s="1409">
        <v>207</v>
      </c>
      <c r="H25" s="1429">
        <v>208</v>
      </c>
      <c r="I25" s="1409">
        <v>209</v>
      </c>
      <c r="J25" s="1409"/>
      <c r="K25" s="1409">
        <v>210</v>
      </c>
      <c r="L25" s="1409">
        <v>211</v>
      </c>
      <c r="M25" s="1409">
        <v>212</v>
      </c>
      <c r="N25" s="1409">
        <v>213</v>
      </c>
      <c r="O25" s="1409"/>
      <c r="P25" s="1409">
        <v>214</v>
      </c>
      <c r="Q25" s="1409">
        <v>215</v>
      </c>
      <c r="R25" s="1409"/>
      <c r="S25" s="1409">
        <v>216</v>
      </c>
      <c r="T25" s="1409">
        <v>217</v>
      </c>
      <c r="U25" s="1409">
        <v>218</v>
      </c>
      <c r="V25" s="1409">
        <v>219</v>
      </c>
      <c r="W25" s="1409"/>
      <c r="X25" s="1409">
        <v>220</v>
      </c>
      <c r="Y25" s="1453">
        <v>221</v>
      </c>
      <c r="Z25" s="1409">
        <v>222</v>
      </c>
      <c r="AA25" s="1409"/>
      <c r="AB25" s="1409">
        <v>223</v>
      </c>
      <c r="AC25" s="1409">
        <v>224</v>
      </c>
      <c r="AD25" s="1409">
        <v>225</v>
      </c>
      <c r="AE25" s="1409">
        <v>226</v>
      </c>
      <c r="AF25" s="1409"/>
      <c r="AG25" s="1409">
        <v>227</v>
      </c>
      <c r="AH25" s="1409">
        <v>228</v>
      </c>
      <c r="AI25" s="1409">
        <v>229</v>
      </c>
      <c r="AJ25" s="1409"/>
      <c r="AK25" s="1409">
        <v>230</v>
      </c>
      <c r="AL25" s="1409">
        <v>231</v>
      </c>
      <c r="AM25" s="1409"/>
      <c r="AN25" s="1409">
        <v>232</v>
      </c>
      <c r="AO25" s="1409">
        <v>233</v>
      </c>
      <c r="AP25" s="1463">
        <v>234</v>
      </c>
      <c r="AQ25" s="1409">
        <v>235</v>
      </c>
      <c r="AR25" s="1409">
        <v>236</v>
      </c>
      <c r="AS25" s="1404"/>
      <c r="AT25" s="1409">
        <v>237</v>
      </c>
      <c r="AU25" s="1409">
        <v>238</v>
      </c>
      <c r="AV25" s="1409">
        <v>239</v>
      </c>
      <c r="AW25" s="1409">
        <v>240</v>
      </c>
      <c r="AX25" s="1409">
        <v>241</v>
      </c>
      <c r="AY25" s="1409">
        <v>242</v>
      </c>
      <c r="AZ25" s="1409">
        <v>243</v>
      </c>
      <c r="BA25" s="1409"/>
      <c r="BB25" s="1409"/>
      <c r="BC25" s="1409"/>
      <c r="BD25" s="1409"/>
      <c r="BE25" s="1409"/>
      <c r="BF25" s="1409"/>
      <c r="BG25" s="1409"/>
      <c r="BH25" s="1409"/>
      <c r="BI25" s="1404"/>
      <c r="BJ25" s="1404"/>
      <c r="BK25" s="1404"/>
      <c r="BL25" s="1409"/>
      <c r="BM25" s="1409"/>
      <c r="BN25" s="1409"/>
      <c r="BO25" s="1409"/>
      <c r="BP25" s="1409"/>
      <c r="BQ25" s="1409"/>
      <c r="BR25" s="1409"/>
      <c r="BS25" s="1409"/>
      <c r="BT25" s="1440"/>
      <c r="BU25" s="1409"/>
      <c r="BV25" s="1409"/>
      <c r="BW25" s="1409"/>
      <c r="BX25" s="1409"/>
      <c r="BY25" s="1409"/>
      <c r="BZ25" s="1409"/>
    </row>
    <row r="26" spans="1:79" ht="24.75" thickTop="1" thickBot="1">
      <c r="A26" s="1442"/>
      <c r="B26" s="1443"/>
      <c r="C26" s="1443"/>
      <c r="D26" s="1443"/>
      <c r="E26" s="1443"/>
      <c r="F26" s="1443"/>
      <c r="G26" s="1443"/>
      <c r="H26" s="1443"/>
      <c r="I26" s="1443"/>
      <c r="J26" s="1443"/>
      <c r="K26" s="1443"/>
      <c r="L26" s="1443"/>
      <c r="M26" s="1443"/>
      <c r="N26" s="1443"/>
      <c r="O26" s="1443"/>
      <c r="P26" s="1443"/>
      <c r="Q26" s="1443"/>
      <c r="R26" s="1443"/>
      <c r="S26" s="1443"/>
      <c r="T26" s="1443"/>
      <c r="U26" s="1443"/>
      <c r="V26" s="1444" t="s">
        <v>1241</v>
      </c>
      <c r="W26" s="1444" t="s">
        <v>1228</v>
      </c>
      <c r="X26" s="1444" t="s">
        <v>1241</v>
      </c>
      <c r="Y26" s="1444" t="s">
        <v>1228</v>
      </c>
      <c r="Z26" s="1444" t="s">
        <v>1233</v>
      </c>
      <c r="AA26" s="1444" t="s">
        <v>1238</v>
      </c>
      <c r="AB26" s="1444" t="s">
        <v>1248</v>
      </c>
      <c r="AC26" s="1444" t="s">
        <v>1240</v>
      </c>
      <c r="AD26" s="1444" t="s">
        <v>1228</v>
      </c>
      <c r="AE26" s="1444" t="s">
        <v>1233</v>
      </c>
      <c r="AF26" s="1444" t="s">
        <v>1242</v>
      </c>
      <c r="AG26" s="1444" t="s">
        <v>1230</v>
      </c>
      <c r="AH26" s="1444" t="s">
        <v>1240</v>
      </c>
      <c r="AI26" s="1444" t="s">
        <v>1232</v>
      </c>
      <c r="AJ26" s="1444" t="s">
        <v>1233</v>
      </c>
      <c r="AK26" s="1444" t="s">
        <v>1238</v>
      </c>
      <c r="AL26" s="1444" t="s">
        <v>2409</v>
      </c>
      <c r="AM26" s="1444" t="s">
        <v>1227</v>
      </c>
      <c r="AN26" s="1444" t="s">
        <v>1235</v>
      </c>
      <c r="AO26" s="1444" t="s">
        <v>1233</v>
      </c>
      <c r="AP26" s="1500" t="s">
        <v>1235</v>
      </c>
      <c r="AQ26" s="1491" t="s">
        <v>1237</v>
      </c>
      <c r="AR26" s="1492" t="s">
        <v>1226</v>
      </c>
      <c r="AS26" s="1493" t="s">
        <v>1231</v>
      </c>
      <c r="AT26" s="1444" t="s">
        <v>1233</v>
      </c>
      <c r="AU26" s="1444" t="s">
        <v>1243</v>
      </c>
      <c r="AV26" s="1444" t="s">
        <v>4200</v>
      </c>
      <c r="AW26" s="1444" t="s">
        <v>1240</v>
      </c>
      <c r="AX26" s="1444" t="s">
        <v>1227</v>
      </c>
      <c r="AY26" s="1444" t="s">
        <v>1246</v>
      </c>
      <c r="AZ26" s="1444" t="s">
        <v>1229</v>
      </c>
      <c r="BA26" s="1409">
        <v>7</v>
      </c>
      <c r="BB26" s="1409">
        <v>6</v>
      </c>
      <c r="BC26" s="1409">
        <v>2</v>
      </c>
      <c r="BD26" s="1409">
        <v>3</v>
      </c>
      <c r="BE26" s="1409">
        <v>1</v>
      </c>
      <c r="BF26" s="1409">
        <v>0</v>
      </c>
      <c r="BG26" s="1409">
        <f t="shared" si="1"/>
        <v>6</v>
      </c>
      <c r="BH26" s="1409">
        <f>+BH22+BG26</f>
        <v>66</v>
      </c>
      <c r="BI26" s="1404">
        <f>+V27-K23</f>
        <v>34</v>
      </c>
      <c r="BJ26" s="1404">
        <f>+BJ22+BI26</f>
        <v>190</v>
      </c>
      <c r="BK26" s="1404">
        <f t="shared" si="0"/>
        <v>28</v>
      </c>
      <c r="BL26" s="1409">
        <v>9</v>
      </c>
      <c r="BM26" s="1409">
        <v>8</v>
      </c>
      <c r="BN26" s="1409">
        <f t="shared" ref="BN26:BQ27" si="7">+BN22+BC26</f>
        <v>18</v>
      </c>
      <c r="BO26" s="1409">
        <f t="shared" si="7"/>
        <v>22</v>
      </c>
      <c r="BP26" s="1409">
        <f t="shared" si="7"/>
        <v>15</v>
      </c>
      <c r="BQ26" s="1409">
        <f t="shared" si="7"/>
        <v>11</v>
      </c>
      <c r="BR26" s="1409">
        <f>+BN26+BQ26</f>
        <v>29</v>
      </c>
      <c r="BS26" s="1498">
        <v>87</v>
      </c>
      <c r="BT26" s="1440" t="s">
        <v>4423</v>
      </c>
      <c r="BU26" s="1421">
        <v>22</v>
      </c>
      <c r="BV26" s="1421">
        <v>22</v>
      </c>
      <c r="BW26" s="1421">
        <v>22</v>
      </c>
      <c r="BX26" s="1421">
        <v>22</v>
      </c>
      <c r="BY26" s="1421">
        <v>22</v>
      </c>
      <c r="BZ26" s="1421" t="s">
        <v>4423</v>
      </c>
      <c r="CA26" s="1422" t="s">
        <v>4423</v>
      </c>
    </row>
    <row r="27" spans="1:79" s="1404" customFormat="1" ht="12.95" customHeight="1" thickTop="1" thickBot="1">
      <c r="A27" s="1424"/>
      <c r="V27" s="1404">
        <v>190</v>
      </c>
      <c r="W27" s="1404">
        <v>189</v>
      </c>
      <c r="X27" s="1404">
        <v>188</v>
      </c>
      <c r="Y27" s="1404">
        <v>187</v>
      </c>
      <c r="AA27" s="1404">
        <v>186</v>
      </c>
      <c r="AB27" s="1404">
        <v>185</v>
      </c>
      <c r="AC27" s="1404">
        <v>184</v>
      </c>
      <c r="AD27" s="1404">
        <v>183</v>
      </c>
      <c r="AF27" s="1429">
        <v>182</v>
      </c>
      <c r="AG27" s="1404">
        <v>181</v>
      </c>
      <c r="AH27" s="1404">
        <v>180</v>
      </c>
      <c r="AI27" s="1404">
        <v>179</v>
      </c>
      <c r="AK27" s="1404">
        <v>178</v>
      </c>
      <c r="AL27" s="1404">
        <v>177</v>
      </c>
      <c r="AM27" s="1404">
        <v>176</v>
      </c>
      <c r="AN27" s="1404">
        <v>175</v>
      </c>
      <c r="AP27" s="1404">
        <v>174</v>
      </c>
      <c r="AQ27" s="1404">
        <v>173</v>
      </c>
      <c r="AR27" s="1404">
        <v>172</v>
      </c>
      <c r="AS27" s="1404">
        <v>171</v>
      </c>
      <c r="AU27" s="1404">
        <v>170</v>
      </c>
      <c r="AV27" s="1404">
        <v>169</v>
      </c>
      <c r="AW27" s="1404">
        <v>168</v>
      </c>
      <c r="AX27" s="1404">
        <v>167</v>
      </c>
      <c r="AY27" s="1404">
        <v>166</v>
      </c>
      <c r="AZ27" s="1404">
        <v>165</v>
      </c>
      <c r="BH27" s="1409">
        <f>+BH23+BG27</f>
        <v>0</v>
      </c>
      <c r="BI27" s="1409"/>
      <c r="BJ27" s="1404">
        <f>+BJ23+BI27</f>
        <v>0</v>
      </c>
      <c r="BK27" s="1404">
        <f>+BI27-BG27</f>
        <v>0</v>
      </c>
      <c r="BN27" s="1409">
        <f t="shared" si="7"/>
        <v>0</v>
      </c>
      <c r="BO27" s="1409">
        <f t="shared" si="7"/>
        <v>0</v>
      </c>
      <c r="BP27" s="1409">
        <f t="shared" si="7"/>
        <v>0</v>
      </c>
      <c r="BQ27" s="1409">
        <f t="shared" si="7"/>
        <v>0</v>
      </c>
      <c r="BR27" s="1409">
        <f>+BN27+BQ27</f>
        <v>0</v>
      </c>
      <c r="BS27" s="1409"/>
      <c r="BT27" s="1440"/>
    </row>
    <row r="28" spans="1:79" s="1452" customFormat="1" ht="12.75" thickTop="1" thickBot="1">
      <c r="A28" s="1451"/>
      <c r="B28" s="1409"/>
      <c r="C28" s="1409"/>
      <c r="D28" s="1409"/>
      <c r="E28" s="1409"/>
      <c r="F28" s="1409"/>
      <c r="G28" s="1409"/>
      <c r="H28" s="1409"/>
      <c r="I28" s="1409"/>
      <c r="J28" s="1409"/>
      <c r="K28" s="1409"/>
      <c r="L28" s="1409"/>
      <c r="M28" s="1409"/>
      <c r="N28" s="1409"/>
      <c r="O28" s="1409"/>
      <c r="P28" s="1409"/>
      <c r="Q28" s="1409"/>
      <c r="R28" s="1409"/>
      <c r="S28" s="1409"/>
      <c r="T28" s="1409"/>
      <c r="U28" s="1409"/>
      <c r="V28" s="1409">
        <v>167</v>
      </c>
      <c r="W28" s="1409">
        <v>166</v>
      </c>
      <c r="X28" s="1409">
        <v>165</v>
      </c>
      <c r="Y28" s="1409">
        <v>164</v>
      </c>
      <c r="Z28" s="1409"/>
      <c r="AA28" s="1409">
        <v>163</v>
      </c>
      <c r="AB28" s="1409">
        <v>162</v>
      </c>
      <c r="AC28" s="1409">
        <v>161</v>
      </c>
      <c r="AD28" s="1409">
        <v>160</v>
      </c>
      <c r="AE28" s="1409"/>
      <c r="AF28" s="1453">
        <v>159</v>
      </c>
      <c r="AG28" s="1409">
        <v>158</v>
      </c>
      <c r="AH28" s="1409">
        <v>157</v>
      </c>
      <c r="AI28" s="1429">
        <v>156</v>
      </c>
      <c r="AJ28" s="1409"/>
      <c r="AK28" s="1409">
        <v>155</v>
      </c>
      <c r="AL28" s="1409">
        <v>154</v>
      </c>
      <c r="AM28" s="1409">
        <v>153</v>
      </c>
      <c r="AN28" s="1409">
        <v>152</v>
      </c>
      <c r="AO28" s="1409"/>
      <c r="AP28" s="1409">
        <v>151</v>
      </c>
      <c r="AQ28" s="1404">
        <v>150</v>
      </c>
      <c r="AR28" s="1409">
        <v>149</v>
      </c>
      <c r="AS28" s="1404">
        <v>148</v>
      </c>
      <c r="AT28" s="1409"/>
      <c r="AU28" s="1409">
        <v>147</v>
      </c>
      <c r="AV28" s="1409">
        <v>146</v>
      </c>
      <c r="AW28" s="1409">
        <v>145</v>
      </c>
      <c r="AX28" s="1409">
        <v>144</v>
      </c>
      <c r="AY28" s="1409">
        <v>143</v>
      </c>
      <c r="AZ28" s="1409">
        <v>142</v>
      </c>
      <c r="BA28" s="1409"/>
      <c r="BB28" s="1409"/>
      <c r="BC28" s="1409"/>
      <c r="BD28" s="1409"/>
      <c r="BE28" s="1409"/>
      <c r="BF28" s="1409"/>
      <c r="BG28" s="1409"/>
      <c r="BH28" s="1409"/>
      <c r="BI28" s="1404"/>
      <c r="BJ28" s="1404"/>
      <c r="BK28" s="1404"/>
      <c r="BL28" s="1409"/>
      <c r="BM28" s="1409"/>
      <c r="BN28" s="1409"/>
      <c r="BO28" s="1409"/>
      <c r="BP28" s="1409"/>
      <c r="BQ28" s="1409"/>
      <c r="BR28" s="1409"/>
      <c r="BS28" s="1409"/>
      <c r="BT28" s="1440"/>
      <c r="BU28" s="1409"/>
      <c r="BV28" s="1409"/>
      <c r="BW28" s="1409"/>
      <c r="BX28" s="1409"/>
      <c r="BY28" s="1409"/>
      <c r="BZ28" s="1409"/>
    </row>
    <row r="29" spans="1:79" s="1452" customFormat="1" ht="12.75" thickTop="1" thickBot="1">
      <c r="A29" s="1457"/>
      <c r="B29" s="1430"/>
      <c r="C29" s="1430"/>
      <c r="D29" s="1430"/>
      <c r="E29" s="1430"/>
      <c r="F29" s="1430"/>
      <c r="G29" s="1430"/>
      <c r="H29" s="1430"/>
      <c r="I29" s="1430"/>
      <c r="J29" s="1430"/>
      <c r="K29" s="1430"/>
      <c r="L29" s="1430"/>
      <c r="M29" s="1430"/>
      <c r="N29" s="1430"/>
      <c r="O29" s="1430"/>
      <c r="P29" s="1430"/>
      <c r="Q29" s="1430"/>
      <c r="R29" s="1430"/>
      <c r="S29" s="1430"/>
      <c r="T29" s="1430"/>
      <c r="U29" s="1430"/>
      <c r="V29" s="1430">
        <v>176</v>
      </c>
      <c r="W29" s="1430">
        <v>177</v>
      </c>
      <c r="X29" s="1430">
        <v>178</v>
      </c>
      <c r="Y29" s="1430">
        <v>179</v>
      </c>
      <c r="Z29" s="1430"/>
      <c r="AA29" s="1430">
        <v>180</v>
      </c>
      <c r="AB29" s="1430">
        <v>181</v>
      </c>
      <c r="AC29" s="1429">
        <v>182</v>
      </c>
      <c r="AD29" s="1430">
        <v>183</v>
      </c>
      <c r="AE29" s="1430"/>
      <c r="AF29" s="1430">
        <v>184</v>
      </c>
      <c r="AG29" s="1458">
        <v>185</v>
      </c>
      <c r="AH29" s="1430">
        <v>186</v>
      </c>
      <c r="AI29" s="1430">
        <v>187</v>
      </c>
      <c r="AJ29" s="1430"/>
      <c r="AK29" s="1430">
        <v>188</v>
      </c>
      <c r="AL29" s="1430">
        <v>189</v>
      </c>
      <c r="AM29" s="1430">
        <v>190</v>
      </c>
      <c r="AN29" s="1430">
        <v>191</v>
      </c>
      <c r="AO29" s="1430"/>
      <c r="AP29" s="1430">
        <v>192</v>
      </c>
      <c r="AQ29" s="1427">
        <v>193</v>
      </c>
      <c r="AR29" s="1430">
        <v>194</v>
      </c>
      <c r="AS29" s="1427">
        <v>195</v>
      </c>
      <c r="AT29" s="1430"/>
      <c r="AU29" s="1430">
        <v>196</v>
      </c>
      <c r="AV29" s="1430">
        <v>197</v>
      </c>
      <c r="AW29" s="1430">
        <v>198</v>
      </c>
      <c r="AX29" s="1430">
        <v>199</v>
      </c>
      <c r="AY29" s="1430">
        <v>200</v>
      </c>
      <c r="AZ29" s="1430">
        <v>201</v>
      </c>
      <c r="BA29" s="1430"/>
      <c r="BB29" s="1430"/>
      <c r="BC29" s="1430"/>
      <c r="BD29" s="1430"/>
      <c r="BE29" s="1430"/>
      <c r="BF29" s="1430"/>
      <c r="BG29" s="1430"/>
      <c r="BH29" s="1430"/>
      <c r="BI29" s="1427"/>
      <c r="BJ29" s="1427"/>
      <c r="BK29" s="1427"/>
      <c r="BL29" s="1430"/>
      <c r="BM29" s="1430"/>
      <c r="BN29" s="1430"/>
      <c r="BO29" s="1430"/>
      <c r="BP29" s="1430"/>
      <c r="BQ29" s="1430"/>
      <c r="BR29" s="1430"/>
      <c r="BS29" s="1409"/>
      <c r="BT29" s="1459"/>
      <c r="BU29" s="1409"/>
      <c r="BV29" s="1409"/>
      <c r="BW29" s="1409"/>
      <c r="BX29" s="1409"/>
      <c r="BY29" s="1409"/>
      <c r="BZ29" s="1409"/>
    </row>
    <row r="30" spans="1:79" ht="24" thickBot="1">
      <c r="A30" s="1410"/>
      <c r="B30" s="1411"/>
      <c r="C30" s="1411"/>
      <c r="D30" s="1411"/>
      <c r="E30" s="1411"/>
      <c r="F30" s="1411"/>
      <c r="G30" s="1411"/>
      <c r="H30" s="1411"/>
      <c r="I30" s="1411"/>
      <c r="J30" s="1411"/>
      <c r="K30" s="1411"/>
      <c r="L30" s="1411"/>
      <c r="M30" s="1411"/>
      <c r="N30" s="1411"/>
      <c r="O30" s="1411"/>
      <c r="P30" s="1411"/>
      <c r="Q30" s="1411"/>
      <c r="R30" s="1412" t="s">
        <v>1243</v>
      </c>
      <c r="S30" s="1412" t="s">
        <v>1249</v>
      </c>
      <c r="T30" s="1412" t="s">
        <v>1231</v>
      </c>
      <c r="U30" s="1412" t="s">
        <v>1233</v>
      </c>
      <c r="V30" s="1412" t="s">
        <v>1239</v>
      </c>
      <c r="W30" s="1412" t="s">
        <v>1231</v>
      </c>
      <c r="X30" s="1412" t="s">
        <v>1229</v>
      </c>
      <c r="Y30" s="1412" t="s">
        <v>1233</v>
      </c>
      <c r="Z30" s="1412" t="s">
        <v>1243</v>
      </c>
      <c r="AA30" s="1412" t="s">
        <v>1235</v>
      </c>
      <c r="AB30" s="1412" t="s">
        <v>1232</v>
      </c>
      <c r="AC30" s="1412" t="s">
        <v>1249</v>
      </c>
      <c r="AD30" s="1489" t="s">
        <v>1226</v>
      </c>
      <c r="AE30" s="1412" t="s">
        <v>1233</v>
      </c>
      <c r="AF30" s="1412" t="s">
        <v>1230</v>
      </c>
      <c r="AG30" s="1412" t="s">
        <v>1229</v>
      </c>
      <c r="AH30" s="1412" t="s">
        <v>1227</v>
      </c>
      <c r="AI30" s="1412" t="s">
        <v>1235</v>
      </c>
      <c r="AJ30" s="1412" t="s">
        <v>1233</v>
      </c>
      <c r="AK30" s="1412" t="s">
        <v>1235</v>
      </c>
      <c r="AL30" s="1412" t="s">
        <v>1229</v>
      </c>
      <c r="AM30" s="1444" t="s">
        <v>1228</v>
      </c>
      <c r="AN30" s="1412" t="s">
        <v>1233</v>
      </c>
      <c r="AO30" s="1412" t="s">
        <v>1237</v>
      </c>
      <c r="AP30" s="1412" t="s">
        <v>4200</v>
      </c>
      <c r="AQ30" s="1412" t="s">
        <v>1231</v>
      </c>
      <c r="AR30" s="1412" t="s">
        <v>1233</v>
      </c>
      <c r="AS30" s="1412" t="s">
        <v>1231</v>
      </c>
      <c r="AT30" s="1412" t="s">
        <v>1240</v>
      </c>
      <c r="AU30" s="1444" t="s">
        <v>1228</v>
      </c>
      <c r="AV30" s="1412" t="s">
        <v>1232</v>
      </c>
      <c r="AW30" s="1412" t="s">
        <v>1233</v>
      </c>
      <c r="AX30" s="1412" t="s">
        <v>1237</v>
      </c>
      <c r="AY30" s="1412" t="s">
        <v>4200</v>
      </c>
      <c r="AZ30" s="1412" t="s">
        <v>1231</v>
      </c>
      <c r="BA30" s="1418">
        <v>8</v>
      </c>
      <c r="BB30" s="1418">
        <v>8</v>
      </c>
      <c r="BC30" s="1418">
        <v>3</v>
      </c>
      <c r="BD30" s="1418">
        <v>2</v>
      </c>
      <c r="BE30" s="1418">
        <v>1</v>
      </c>
      <c r="BF30" s="1418">
        <v>0</v>
      </c>
      <c r="BG30" s="1418">
        <f t="shared" si="1"/>
        <v>6</v>
      </c>
      <c r="BH30" s="1418">
        <f>+BH26+BG30</f>
        <v>72</v>
      </c>
      <c r="BI30" s="1419">
        <f>+R31-V27</f>
        <v>28</v>
      </c>
      <c r="BJ30" s="1419">
        <f>+BJ26+BI30</f>
        <v>218</v>
      </c>
      <c r="BK30" s="1419">
        <f t="shared" si="0"/>
        <v>22</v>
      </c>
      <c r="BL30" s="1418">
        <v>3</v>
      </c>
      <c r="BM30" s="1418">
        <v>10</v>
      </c>
      <c r="BN30" s="1418">
        <f t="shared" ref="BN30:BQ31" si="8">+BN26+BC30</f>
        <v>21</v>
      </c>
      <c r="BO30" s="1418">
        <f t="shared" si="8"/>
        <v>24</v>
      </c>
      <c r="BP30" s="1418">
        <f t="shared" si="8"/>
        <v>16</v>
      </c>
      <c r="BQ30" s="1418">
        <f t="shared" si="8"/>
        <v>11</v>
      </c>
      <c r="BR30" s="1418">
        <f>+BN30+BQ30</f>
        <v>32</v>
      </c>
      <c r="BS30" s="1487">
        <v>10</v>
      </c>
      <c r="BT30" s="1420" t="s">
        <v>4423</v>
      </c>
      <c r="BU30" s="1421">
        <v>3</v>
      </c>
      <c r="BV30" s="1421">
        <v>3</v>
      </c>
      <c r="BW30" s="1421">
        <v>3</v>
      </c>
      <c r="BX30" s="1421">
        <v>3</v>
      </c>
    </row>
    <row r="31" spans="1:79" s="1404" customFormat="1" ht="12.95" customHeight="1" thickTop="1" thickBot="1">
      <c r="A31" s="1424"/>
      <c r="R31" s="1404">
        <v>218</v>
      </c>
      <c r="S31" s="1404">
        <v>217</v>
      </c>
      <c r="T31" s="1404">
        <v>216</v>
      </c>
      <c r="V31" s="1404">
        <v>215</v>
      </c>
      <c r="W31" s="1404">
        <v>214</v>
      </c>
      <c r="X31" s="1404">
        <v>213</v>
      </c>
      <c r="Z31" s="1404">
        <v>212</v>
      </c>
      <c r="AA31" s="1404">
        <v>211</v>
      </c>
      <c r="AB31" s="1404">
        <v>210</v>
      </c>
      <c r="AC31" s="1404">
        <v>209</v>
      </c>
      <c r="AD31" s="1429">
        <v>208</v>
      </c>
      <c r="AF31" s="1404">
        <v>207</v>
      </c>
      <c r="AG31" s="1404">
        <v>206</v>
      </c>
      <c r="AH31" s="1404">
        <v>205</v>
      </c>
      <c r="AI31" s="1404">
        <v>204</v>
      </c>
      <c r="AK31" s="1404">
        <v>203</v>
      </c>
      <c r="AL31" s="1404">
        <v>202</v>
      </c>
      <c r="AM31" s="1404">
        <v>201</v>
      </c>
      <c r="AO31" s="1404">
        <v>200</v>
      </c>
      <c r="AP31" s="1404">
        <v>199</v>
      </c>
      <c r="AQ31" s="1404">
        <v>198</v>
      </c>
      <c r="AS31" s="1404">
        <v>197</v>
      </c>
      <c r="AT31" s="1404">
        <v>196</v>
      </c>
      <c r="AU31" s="1404">
        <v>195</v>
      </c>
      <c r="AV31" s="1404">
        <v>194</v>
      </c>
      <c r="AX31" s="1404">
        <v>193</v>
      </c>
      <c r="AY31" s="1404">
        <v>192</v>
      </c>
      <c r="AZ31" s="1404">
        <v>191</v>
      </c>
      <c r="BH31" s="1409">
        <f>+BH27+BG31</f>
        <v>0</v>
      </c>
      <c r="BI31" s="1409"/>
      <c r="BJ31" s="1404">
        <f>+BJ27+BI31</f>
        <v>0</v>
      </c>
      <c r="BK31" s="1404">
        <f>+BI31-BG31</f>
        <v>0</v>
      </c>
      <c r="BN31" s="1409">
        <f t="shared" si="8"/>
        <v>0</v>
      </c>
      <c r="BO31" s="1409">
        <f t="shared" si="8"/>
        <v>0</v>
      </c>
      <c r="BP31" s="1409">
        <f t="shared" si="8"/>
        <v>0</v>
      </c>
      <c r="BQ31" s="1409">
        <f t="shared" si="8"/>
        <v>0</v>
      </c>
      <c r="BR31" s="1409">
        <f>+BN31+BQ31</f>
        <v>0</v>
      </c>
      <c r="BS31" s="1409"/>
      <c r="BT31" s="1440"/>
    </row>
    <row r="32" spans="1:79" s="1452" customFormat="1" ht="12.75" thickTop="1" thickBot="1">
      <c r="A32" s="1451"/>
      <c r="B32" s="1409"/>
      <c r="C32" s="1409"/>
      <c r="D32" s="1409"/>
      <c r="E32" s="1409"/>
      <c r="F32" s="1409"/>
      <c r="G32" s="1409"/>
      <c r="H32" s="1409"/>
      <c r="I32" s="1409"/>
      <c r="J32" s="1409"/>
      <c r="K32" s="1409"/>
      <c r="L32" s="1409"/>
      <c r="M32" s="1409"/>
      <c r="N32" s="1409"/>
      <c r="O32" s="1409"/>
      <c r="P32" s="1409"/>
      <c r="Q32" s="1409"/>
      <c r="R32" s="1453">
        <v>195</v>
      </c>
      <c r="S32" s="1409">
        <v>194</v>
      </c>
      <c r="T32" s="1409">
        <v>193</v>
      </c>
      <c r="U32" s="1409"/>
      <c r="V32" s="1409">
        <v>192</v>
      </c>
      <c r="W32" s="1409">
        <v>191</v>
      </c>
      <c r="X32" s="1409">
        <v>190</v>
      </c>
      <c r="Y32" s="1409"/>
      <c r="Z32" s="1409">
        <v>189</v>
      </c>
      <c r="AA32" s="1409">
        <v>188</v>
      </c>
      <c r="AB32" s="1409">
        <v>187</v>
      </c>
      <c r="AC32" s="1409">
        <v>186</v>
      </c>
      <c r="AD32" s="1409">
        <v>185</v>
      </c>
      <c r="AE32" s="1409"/>
      <c r="AF32" s="1409">
        <v>184</v>
      </c>
      <c r="AG32" s="1409">
        <v>183</v>
      </c>
      <c r="AH32" s="1429">
        <v>182</v>
      </c>
      <c r="AI32" s="1409">
        <v>181</v>
      </c>
      <c r="AJ32" s="1409"/>
      <c r="AK32" s="1409">
        <v>180</v>
      </c>
      <c r="AL32" s="1409">
        <v>179</v>
      </c>
      <c r="AM32" s="1409">
        <v>178</v>
      </c>
      <c r="AN32" s="1409"/>
      <c r="AO32" s="1409">
        <v>177</v>
      </c>
      <c r="AP32" s="1409">
        <v>176</v>
      </c>
      <c r="AQ32" s="1404">
        <v>175</v>
      </c>
      <c r="AR32" s="1409"/>
      <c r="AS32" s="1404">
        <v>174</v>
      </c>
      <c r="AT32" s="1409">
        <v>173</v>
      </c>
      <c r="AU32" s="1409">
        <v>172</v>
      </c>
      <c r="AV32" s="1409">
        <v>171</v>
      </c>
      <c r="AW32" s="1409"/>
      <c r="AX32" s="1409">
        <v>170</v>
      </c>
      <c r="AY32" s="1409">
        <v>169</v>
      </c>
      <c r="AZ32" s="1409">
        <v>168</v>
      </c>
      <c r="BA32" s="1409"/>
      <c r="BB32" s="1409"/>
      <c r="BC32" s="1409"/>
      <c r="BD32" s="1409"/>
      <c r="BE32" s="1409"/>
      <c r="BF32" s="1409"/>
      <c r="BG32" s="1409"/>
      <c r="BH32" s="1409"/>
      <c r="BI32" s="1404"/>
      <c r="BJ32" s="1404"/>
      <c r="BK32" s="1404"/>
      <c r="BL32" s="1409"/>
      <c r="BM32" s="1409"/>
      <c r="BN32" s="1409"/>
      <c r="BO32" s="1409"/>
      <c r="BP32" s="1409"/>
      <c r="BQ32" s="1409"/>
      <c r="BR32" s="1409"/>
      <c r="BS32" s="1409"/>
      <c r="BT32" s="1440"/>
      <c r="BU32" s="1409"/>
      <c r="BV32" s="1409"/>
      <c r="BW32" s="1409"/>
      <c r="BX32" s="1409"/>
      <c r="BY32" s="1409"/>
      <c r="BZ32" s="1409"/>
    </row>
    <row r="33" spans="1:79" s="1452" customFormat="1" ht="12.75" thickTop="1" thickBot="1">
      <c r="A33" s="1451"/>
      <c r="B33" s="1409"/>
      <c r="C33" s="1409"/>
      <c r="D33" s="1409"/>
      <c r="E33" s="1409"/>
      <c r="F33" s="1409"/>
      <c r="G33" s="1409"/>
      <c r="H33" s="1409"/>
      <c r="I33" s="1409"/>
      <c r="J33" s="1409"/>
      <c r="K33" s="1409"/>
      <c r="L33" s="1409"/>
      <c r="M33" s="1409"/>
      <c r="N33" s="1409"/>
      <c r="O33" s="1409"/>
      <c r="P33" s="1409"/>
      <c r="Q33" s="1409"/>
      <c r="R33" s="1409">
        <v>148</v>
      </c>
      <c r="S33" s="1409">
        <v>149</v>
      </c>
      <c r="T33" s="1409">
        <v>150</v>
      </c>
      <c r="U33" s="1409"/>
      <c r="V33" s="1409">
        <v>151</v>
      </c>
      <c r="W33" s="1409">
        <v>152</v>
      </c>
      <c r="X33" s="1409">
        <v>153</v>
      </c>
      <c r="Y33" s="1409"/>
      <c r="Z33" s="1409">
        <v>154</v>
      </c>
      <c r="AA33" s="1409">
        <v>155</v>
      </c>
      <c r="AB33" s="1429">
        <v>156</v>
      </c>
      <c r="AC33" s="1409">
        <v>157</v>
      </c>
      <c r="AD33" s="1409">
        <v>158</v>
      </c>
      <c r="AE33" s="1409"/>
      <c r="AF33" s="1453">
        <v>159</v>
      </c>
      <c r="AG33" s="1409">
        <v>160</v>
      </c>
      <c r="AH33" s="1409">
        <v>161</v>
      </c>
      <c r="AI33" s="1409">
        <v>162</v>
      </c>
      <c r="AJ33" s="1409"/>
      <c r="AK33" s="1409">
        <v>163</v>
      </c>
      <c r="AL33" s="1409">
        <v>164</v>
      </c>
      <c r="AM33" s="1409">
        <v>165</v>
      </c>
      <c r="AN33" s="1409"/>
      <c r="AO33" s="1409">
        <v>166</v>
      </c>
      <c r="AP33" s="1409">
        <v>167</v>
      </c>
      <c r="AQ33" s="1404">
        <v>168</v>
      </c>
      <c r="AR33" s="1409"/>
      <c r="AS33" s="1404">
        <v>169</v>
      </c>
      <c r="AT33" s="1409">
        <v>170</v>
      </c>
      <c r="AU33" s="1404">
        <v>171</v>
      </c>
      <c r="AV33" s="1409">
        <v>172</v>
      </c>
      <c r="AW33" s="1409"/>
      <c r="AX33" s="1409">
        <v>173</v>
      </c>
      <c r="AY33" s="1409">
        <v>174</v>
      </c>
      <c r="AZ33" s="1409">
        <v>175</v>
      </c>
      <c r="BA33" s="1409"/>
      <c r="BB33" s="1409"/>
      <c r="BC33" s="1409"/>
      <c r="BD33" s="1409"/>
      <c r="BE33" s="1409"/>
      <c r="BF33" s="1409"/>
      <c r="BG33" s="1409"/>
      <c r="BH33" s="1409"/>
      <c r="BI33" s="1404"/>
      <c r="BJ33" s="1404"/>
      <c r="BK33" s="1404"/>
      <c r="BL33" s="1409"/>
      <c r="BM33" s="1409"/>
      <c r="BN33" s="1409"/>
      <c r="BO33" s="1409"/>
      <c r="BP33" s="1409"/>
      <c r="BQ33" s="1409"/>
      <c r="BR33" s="1409"/>
      <c r="BS33" s="1409"/>
      <c r="BT33" s="1440"/>
      <c r="BU33" s="1409"/>
      <c r="BV33" s="1409"/>
      <c r="BW33" s="1409"/>
      <c r="BX33" s="1409"/>
      <c r="BY33" s="1409"/>
      <c r="BZ33" s="1409"/>
    </row>
    <row r="34" spans="1:79" ht="24.75" thickTop="1" thickBot="1">
      <c r="A34" s="1442"/>
      <c r="B34" s="1443"/>
      <c r="C34" s="1443"/>
      <c r="D34" s="1443"/>
      <c r="E34" s="1443"/>
      <c r="F34" s="1443"/>
      <c r="G34" s="1443"/>
      <c r="H34" s="1443"/>
      <c r="I34" s="1443"/>
      <c r="J34" s="1443"/>
      <c r="K34" s="1443"/>
      <c r="L34" s="1443"/>
      <c r="M34" s="1443"/>
      <c r="N34" s="1443"/>
      <c r="O34" s="1443"/>
      <c r="P34" s="1443"/>
      <c r="Q34" s="1443"/>
      <c r="R34" s="1443"/>
      <c r="S34" s="1443"/>
      <c r="T34" s="1443"/>
      <c r="U34" s="1443"/>
      <c r="V34" s="1443"/>
      <c r="W34" s="1444" t="s">
        <v>1237</v>
      </c>
      <c r="X34" s="1444" t="s">
        <v>1244</v>
      </c>
      <c r="Y34" s="1444" t="s">
        <v>2409</v>
      </c>
      <c r="Z34" s="1497" t="s">
        <v>1245</v>
      </c>
      <c r="AA34" s="1445" t="s">
        <v>1228</v>
      </c>
      <c r="AB34" s="1444" t="s">
        <v>1233</v>
      </c>
      <c r="AC34" s="1444" t="s">
        <v>1237</v>
      </c>
      <c r="AD34" s="1444" t="s">
        <v>1231</v>
      </c>
      <c r="AE34" s="1444" t="s">
        <v>1240</v>
      </c>
      <c r="AF34" s="1444" t="s">
        <v>1235</v>
      </c>
      <c r="AG34" s="1444" t="s">
        <v>1233</v>
      </c>
      <c r="AH34" s="1444" t="s">
        <v>4850</v>
      </c>
      <c r="AI34" s="1444" t="s">
        <v>1240</v>
      </c>
      <c r="AJ34" s="1444" t="s">
        <v>1231</v>
      </c>
      <c r="AK34" s="1444" t="s">
        <v>1233</v>
      </c>
      <c r="AL34" s="1444" t="s">
        <v>1250</v>
      </c>
      <c r="AM34" s="1444" t="s">
        <v>1235</v>
      </c>
      <c r="AN34" s="1444" t="s">
        <v>1230</v>
      </c>
      <c r="AO34" s="1444" t="s">
        <v>1233</v>
      </c>
      <c r="AP34" s="1444" t="s">
        <v>4200</v>
      </c>
      <c r="AQ34" s="1444" t="s">
        <v>1227</v>
      </c>
      <c r="AR34" s="1447" t="s">
        <v>1229</v>
      </c>
      <c r="AS34" s="1488" t="s">
        <v>1245</v>
      </c>
      <c r="AT34" s="1444" t="s">
        <v>1237</v>
      </c>
      <c r="AU34" s="1444" t="s">
        <v>1233</v>
      </c>
      <c r="AV34" s="1446" t="s">
        <v>1242</v>
      </c>
      <c r="AW34" s="1444" t="s">
        <v>1235</v>
      </c>
      <c r="AX34" s="1447" t="s">
        <v>1229</v>
      </c>
      <c r="AY34" s="1501" t="s">
        <v>1245</v>
      </c>
      <c r="AZ34" s="1467" t="s">
        <v>1229</v>
      </c>
      <c r="BA34" s="1409">
        <v>9</v>
      </c>
      <c r="BB34" s="1409">
        <v>6</v>
      </c>
      <c r="BC34" s="1409">
        <v>4</v>
      </c>
      <c r="BD34" s="1409">
        <v>1</v>
      </c>
      <c r="BE34" s="1409">
        <v>0</v>
      </c>
      <c r="BF34" s="1409">
        <v>3</v>
      </c>
      <c r="BG34" s="1409">
        <f t="shared" si="1"/>
        <v>8</v>
      </c>
      <c r="BH34" s="1409">
        <f>+BH30+BG34</f>
        <v>80</v>
      </c>
      <c r="BI34" s="1404">
        <f>+W35-R31</f>
        <v>25</v>
      </c>
      <c r="BJ34" s="1404">
        <f>+BJ30+BI34</f>
        <v>243</v>
      </c>
      <c r="BK34" s="1404">
        <f t="shared" si="0"/>
        <v>17</v>
      </c>
      <c r="BL34" s="1409">
        <v>2</v>
      </c>
      <c r="BM34" s="1409">
        <v>11</v>
      </c>
      <c r="BN34" s="1409">
        <f t="shared" ref="BN34:BQ35" si="9">+BN30+BC34</f>
        <v>25</v>
      </c>
      <c r="BO34" s="1409">
        <f t="shared" si="9"/>
        <v>25</v>
      </c>
      <c r="BP34" s="1409">
        <f t="shared" si="9"/>
        <v>16</v>
      </c>
      <c r="BQ34" s="1409">
        <f t="shared" si="9"/>
        <v>14</v>
      </c>
      <c r="BR34" s="1409">
        <f>+BN34+BQ34</f>
        <v>39</v>
      </c>
      <c r="BS34" s="1409" t="s">
        <v>4423</v>
      </c>
      <c r="BT34" s="1440" t="s">
        <v>4423</v>
      </c>
      <c r="BU34" s="1421" t="s">
        <v>4423</v>
      </c>
      <c r="BV34" s="1421" t="s">
        <v>4423</v>
      </c>
      <c r="BW34" s="1421" t="s">
        <v>4423</v>
      </c>
      <c r="BX34" s="1421" t="s">
        <v>4423</v>
      </c>
      <c r="BY34" s="1421" t="s">
        <v>4423</v>
      </c>
      <c r="BZ34" s="1421" t="s">
        <v>4423</v>
      </c>
      <c r="CA34" s="1422" t="s">
        <v>4423</v>
      </c>
    </row>
    <row r="35" spans="1:79" s="1404" customFormat="1" ht="12.95" customHeight="1" thickTop="1" thickBot="1">
      <c r="A35" s="1424"/>
      <c r="W35" s="1404">
        <v>243</v>
      </c>
      <c r="X35" s="1404">
        <v>242</v>
      </c>
      <c r="Y35" s="1404">
        <v>241</v>
      </c>
      <c r="Z35" s="1404">
        <v>240</v>
      </c>
      <c r="AA35" s="1404">
        <v>239</v>
      </c>
      <c r="AC35" s="1404">
        <v>238</v>
      </c>
      <c r="AD35" s="1404">
        <v>237</v>
      </c>
      <c r="AE35" s="1404">
        <v>236</v>
      </c>
      <c r="AF35" s="1404">
        <v>235</v>
      </c>
      <c r="AH35" s="1429">
        <v>234</v>
      </c>
      <c r="AI35" s="1404">
        <v>233</v>
      </c>
      <c r="AJ35" s="1404">
        <v>232</v>
      </c>
      <c r="AK35" s="1468"/>
      <c r="AL35" s="1468">
        <v>231</v>
      </c>
      <c r="AM35" s="1468">
        <v>230</v>
      </c>
      <c r="AN35" s="1468">
        <v>229</v>
      </c>
      <c r="AO35" s="1468"/>
      <c r="AP35" s="1404">
        <v>228</v>
      </c>
      <c r="AQ35" s="1404">
        <v>227</v>
      </c>
      <c r="AR35" s="1404">
        <v>226</v>
      </c>
      <c r="AS35" s="1404">
        <v>225</v>
      </c>
      <c r="AT35" s="1404">
        <v>224</v>
      </c>
      <c r="AV35" s="1409">
        <v>223</v>
      </c>
      <c r="AW35" s="1404">
        <v>222</v>
      </c>
      <c r="AX35" s="1404">
        <v>221</v>
      </c>
      <c r="AY35" s="1404">
        <v>220</v>
      </c>
      <c r="AZ35" s="1404">
        <v>219</v>
      </c>
      <c r="BH35" s="1409">
        <f>+BH31+BG35</f>
        <v>0</v>
      </c>
      <c r="BI35" s="1409"/>
      <c r="BJ35" s="1404">
        <f>+BJ31+BI35</f>
        <v>0</v>
      </c>
      <c r="BK35" s="1404">
        <f>+BI35-BG35</f>
        <v>0</v>
      </c>
      <c r="BN35" s="1409">
        <f t="shared" si="9"/>
        <v>0</v>
      </c>
      <c r="BO35" s="1409">
        <f t="shared" si="9"/>
        <v>0</v>
      </c>
      <c r="BP35" s="1409">
        <f t="shared" si="9"/>
        <v>0</v>
      </c>
      <c r="BQ35" s="1409">
        <f t="shared" si="9"/>
        <v>0</v>
      </c>
      <c r="BR35" s="1409">
        <f>+BN35+BQ35</f>
        <v>0</v>
      </c>
      <c r="BS35" s="1409"/>
      <c r="BT35" s="1440"/>
    </row>
    <row r="36" spans="1:79" s="1452" customFormat="1" ht="12.75" thickTop="1" thickBot="1">
      <c r="A36" s="1451"/>
      <c r="B36" s="1409"/>
      <c r="C36" s="1409"/>
      <c r="D36" s="1409"/>
      <c r="E36" s="1409"/>
      <c r="F36" s="1409"/>
      <c r="G36" s="1409"/>
      <c r="H36" s="1409"/>
      <c r="I36" s="1409"/>
      <c r="J36" s="1409"/>
      <c r="K36" s="1409"/>
      <c r="L36" s="1409"/>
      <c r="M36" s="1409"/>
      <c r="N36" s="1409"/>
      <c r="O36" s="1409"/>
      <c r="P36" s="1409"/>
      <c r="Q36" s="1409"/>
      <c r="R36" s="1409"/>
      <c r="S36" s="1409"/>
      <c r="T36" s="1409"/>
      <c r="U36" s="1409"/>
      <c r="V36" s="1409"/>
      <c r="W36" s="1409">
        <v>220</v>
      </c>
      <c r="X36" s="1409">
        <v>219</v>
      </c>
      <c r="Y36" s="1409">
        <v>218</v>
      </c>
      <c r="Z36" s="1409">
        <v>217</v>
      </c>
      <c r="AA36" s="1409">
        <v>216</v>
      </c>
      <c r="AB36" s="1409"/>
      <c r="AC36" s="1409">
        <v>215</v>
      </c>
      <c r="AD36" s="1409">
        <v>214</v>
      </c>
      <c r="AE36" s="1409">
        <v>213</v>
      </c>
      <c r="AF36" s="1409">
        <v>212</v>
      </c>
      <c r="AG36" s="1409"/>
      <c r="AH36" s="1409">
        <v>211</v>
      </c>
      <c r="AI36" s="1409">
        <v>210</v>
      </c>
      <c r="AJ36" s="1409">
        <v>209</v>
      </c>
      <c r="AK36" s="1409"/>
      <c r="AL36" s="1429">
        <v>208</v>
      </c>
      <c r="AM36" s="1409">
        <v>207</v>
      </c>
      <c r="AN36" s="1409">
        <v>206</v>
      </c>
      <c r="AO36" s="1409"/>
      <c r="AP36" s="1409">
        <v>205</v>
      </c>
      <c r="AQ36" s="1404">
        <v>204</v>
      </c>
      <c r="AR36" s="1409">
        <v>203</v>
      </c>
      <c r="AS36" s="1404">
        <v>202</v>
      </c>
      <c r="AT36" s="1409">
        <v>201</v>
      </c>
      <c r="AU36" s="1409"/>
      <c r="AV36" s="1409">
        <v>200</v>
      </c>
      <c r="AW36" s="1409">
        <v>199</v>
      </c>
      <c r="AX36" s="1409">
        <v>198</v>
      </c>
      <c r="AY36" s="1409">
        <v>197</v>
      </c>
      <c r="AZ36" s="1409">
        <v>196</v>
      </c>
      <c r="BA36" s="1409"/>
      <c r="BB36" s="1409"/>
      <c r="BC36" s="1409"/>
      <c r="BD36" s="1409"/>
      <c r="BE36" s="1409"/>
      <c r="BF36" s="1409"/>
      <c r="BG36" s="1409"/>
      <c r="BH36" s="1409"/>
      <c r="BI36" s="1404"/>
      <c r="BJ36" s="1404"/>
      <c r="BK36" s="1404"/>
      <c r="BL36" s="1409"/>
      <c r="BM36" s="1409"/>
      <c r="BN36" s="1409"/>
      <c r="BO36" s="1409"/>
      <c r="BP36" s="1409"/>
      <c r="BQ36" s="1409"/>
      <c r="BR36" s="1409"/>
      <c r="BS36" s="1409"/>
      <c r="BT36" s="1440"/>
      <c r="BU36" s="1409"/>
      <c r="BV36" s="1409"/>
      <c r="BW36" s="1409"/>
      <c r="BX36" s="1409"/>
      <c r="BY36" s="1409"/>
      <c r="BZ36" s="1409"/>
    </row>
    <row r="37" spans="1:79" s="1452" customFormat="1" ht="12.75" thickTop="1" thickBot="1">
      <c r="A37" s="1451"/>
      <c r="B37" s="1409"/>
      <c r="C37" s="1409"/>
      <c r="D37" s="1409"/>
      <c r="E37" s="1409"/>
      <c r="F37" s="1409"/>
      <c r="G37" s="1409"/>
      <c r="H37" s="1409"/>
      <c r="I37" s="1409"/>
      <c r="J37" s="1409"/>
      <c r="K37" s="1409"/>
      <c r="L37" s="1409"/>
      <c r="M37" s="1409"/>
      <c r="N37" s="1409"/>
      <c r="O37" s="1409"/>
      <c r="P37" s="1409"/>
      <c r="Q37" s="1409"/>
      <c r="R37" s="1409"/>
      <c r="S37" s="1409"/>
      <c r="T37" s="1409"/>
      <c r="U37" s="1409"/>
      <c r="V37" s="1409"/>
      <c r="W37" s="1409">
        <v>123</v>
      </c>
      <c r="X37" s="1409">
        <v>124</v>
      </c>
      <c r="Y37" s="1409">
        <v>125</v>
      </c>
      <c r="Z37" s="1409">
        <v>126</v>
      </c>
      <c r="AA37" s="1409">
        <v>127</v>
      </c>
      <c r="AB37" s="1409"/>
      <c r="AC37" s="1409">
        <v>128</v>
      </c>
      <c r="AD37" s="1409">
        <v>129</v>
      </c>
      <c r="AE37" s="1429">
        <v>130</v>
      </c>
      <c r="AF37" s="1409">
        <v>131</v>
      </c>
      <c r="AG37" s="1409"/>
      <c r="AH37" s="1409">
        <v>132</v>
      </c>
      <c r="AI37" s="1453">
        <v>133</v>
      </c>
      <c r="AJ37" s="1409">
        <v>134</v>
      </c>
      <c r="AK37" s="1409"/>
      <c r="AL37" s="1409">
        <v>135</v>
      </c>
      <c r="AM37" s="1409">
        <v>136</v>
      </c>
      <c r="AN37" s="1409">
        <v>137</v>
      </c>
      <c r="AO37" s="1409"/>
      <c r="AP37" s="1409">
        <v>138</v>
      </c>
      <c r="AQ37" s="1404">
        <v>139</v>
      </c>
      <c r="AR37" s="1409">
        <v>140</v>
      </c>
      <c r="AS37" s="1404">
        <v>141</v>
      </c>
      <c r="AT37" s="1409">
        <v>142</v>
      </c>
      <c r="AU37" s="1409"/>
      <c r="AV37" s="1409">
        <v>143</v>
      </c>
      <c r="AW37" s="1409">
        <v>144</v>
      </c>
      <c r="AX37" s="1409">
        <v>145</v>
      </c>
      <c r="AY37" s="1409">
        <v>146</v>
      </c>
      <c r="AZ37" s="1409">
        <v>147</v>
      </c>
      <c r="BA37" s="1409"/>
      <c r="BB37" s="1409"/>
      <c r="BC37" s="1409"/>
      <c r="BD37" s="1409"/>
      <c r="BE37" s="1409"/>
      <c r="BF37" s="1409"/>
      <c r="BG37" s="1409"/>
      <c r="BH37" s="1409"/>
      <c r="BI37" s="1404"/>
      <c r="BJ37" s="1404"/>
      <c r="BK37" s="1404"/>
      <c r="BL37" s="1409"/>
      <c r="BM37" s="1409"/>
      <c r="BN37" s="1409"/>
      <c r="BO37" s="1409"/>
      <c r="BP37" s="1409"/>
      <c r="BQ37" s="1409"/>
      <c r="BR37" s="1409"/>
      <c r="BS37" s="1409"/>
      <c r="BT37" s="1440"/>
      <c r="BU37" s="1409"/>
      <c r="BV37" s="1409"/>
      <c r="BW37" s="1409"/>
      <c r="BX37" s="1409"/>
      <c r="BY37" s="1409"/>
      <c r="BZ37" s="1409"/>
    </row>
    <row r="38" spans="1:79" ht="24.75" thickTop="1" thickBot="1">
      <c r="A38" s="1442"/>
      <c r="B38" s="1443"/>
      <c r="C38" s="1443"/>
      <c r="D38" s="1443"/>
      <c r="E38" s="1443"/>
      <c r="F38" s="1443"/>
      <c r="G38" s="1443"/>
      <c r="H38" s="1443"/>
      <c r="I38" s="1443"/>
      <c r="J38" s="1443"/>
      <c r="K38" s="1443"/>
      <c r="L38" s="1443"/>
      <c r="M38" s="1443"/>
      <c r="N38" s="1444" t="s">
        <v>1237</v>
      </c>
      <c r="O38" s="1496" t="s">
        <v>1226</v>
      </c>
      <c r="P38" s="1444" t="s">
        <v>1241</v>
      </c>
      <c r="Q38" s="1444" t="s">
        <v>1233</v>
      </c>
      <c r="R38" s="1444" t="s">
        <v>4850</v>
      </c>
      <c r="S38" s="1444" t="s">
        <v>1240</v>
      </c>
      <c r="T38" s="1444" t="s">
        <v>1231</v>
      </c>
      <c r="U38" s="1444" t="s">
        <v>1233</v>
      </c>
      <c r="V38" s="1444" t="s">
        <v>1235</v>
      </c>
      <c r="W38" s="1444" t="s">
        <v>1228</v>
      </c>
      <c r="X38" s="1444" t="s">
        <v>1232</v>
      </c>
      <c r="Y38" s="1444" t="s">
        <v>1227</v>
      </c>
      <c r="Z38" s="1444" t="s">
        <v>1233</v>
      </c>
      <c r="AA38" s="1496" t="s">
        <v>1226</v>
      </c>
      <c r="AB38" s="1444" t="s">
        <v>1248</v>
      </c>
      <c r="AC38" s="1444" t="s">
        <v>1233</v>
      </c>
      <c r="AD38" s="1444" t="s">
        <v>1227</v>
      </c>
      <c r="AE38" s="1495" t="s">
        <v>1235</v>
      </c>
      <c r="AF38" s="1497" t="s">
        <v>1245</v>
      </c>
      <c r="AG38" s="1495" t="s">
        <v>1228</v>
      </c>
      <c r="AH38" s="1495" t="s">
        <v>1237</v>
      </c>
      <c r="AI38" s="1454" t="s">
        <v>1226</v>
      </c>
      <c r="AJ38" s="1444" t="s">
        <v>1233</v>
      </c>
      <c r="AK38" s="1490" t="s">
        <v>1242</v>
      </c>
      <c r="AL38" s="1491" t="s">
        <v>1235</v>
      </c>
      <c r="AM38" s="1491" t="s">
        <v>1237</v>
      </c>
      <c r="AN38" s="1492" t="s">
        <v>1226</v>
      </c>
      <c r="AO38" s="1493" t="s">
        <v>1231</v>
      </c>
      <c r="AP38" s="1444" t="s">
        <v>1233</v>
      </c>
      <c r="AQ38" s="1444" t="s">
        <v>1244</v>
      </c>
      <c r="AR38" s="1444" t="s">
        <v>1249</v>
      </c>
      <c r="AS38" s="1502" t="s">
        <v>1245</v>
      </c>
      <c r="AT38" s="1467" t="s">
        <v>1229</v>
      </c>
      <c r="AU38" s="1454" t="s">
        <v>1226</v>
      </c>
      <c r="AV38" s="1444" t="s">
        <v>1233</v>
      </c>
      <c r="AW38" s="1446" t="s">
        <v>1242</v>
      </c>
      <c r="AX38" s="1445" t="s">
        <v>1228</v>
      </c>
      <c r="AY38" s="1444" t="s">
        <v>2409</v>
      </c>
      <c r="AZ38" s="1444" t="s">
        <v>1238</v>
      </c>
      <c r="BA38" s="1409">
        <v>10</v>
      </c>
      <c r="BB38" s="1409">
        <v>8</v>
      </c>
      <c r="BC38" s="1409">
        <v>3</v>
      </c>
      <c r="BD38" s="1409">
        <v>3</v>
      </c>
      <c r="BE38" s="1409">
        <v>5</v>
      </c>
      <c r="BF38" s="1409">
        <v>2</v>
      </c>
      <c r="BG38" s="1409">
        <f t="shared" si="1"/>
        <v>13</v>
      </c>
      <c r="BH38" s="1409">
        <f>+BH34+BG38</f>
        <v>93</v>
      </c>
      <c r="BI38" s="1404">
        <f>+N39-W35</f>
        <v>32</v>
      </c>
      <c r="BJ38" s="1404">
        <f>+BJ34+BI38</f>
        <v>275</v>
      </c>
      <c r="BK38" s="1404">
        <f t="shared" si="0"/>
        <v>19</v>
      </c>
      <c r="BL38" s="1409">
        <v>4</v>
      </c>
      <c r="BM38" s="1409">
        <v>12</v>
      </c>
      <c r="BN38" s="1409">
        <f t="shared" ref="BN38:BQ39" si="10">+BN34+BC38</f>
        <v>28</v>
      </c>
      <c r="BO38" s="1409">
        <f t="shared" si="10"/>
        <v>28</v>
      </c>
      <c r="BP38" s="1409">
        <f t="shared" si="10"/>
        <v>21</v>
      </c>
      <c r="BQ38" s="1409">
        <f t="shared" si="10"/>
        <v>16</v>
      </c>
      <c r="BR38" s="1409">
        <f>+BN38+BQ38</f>
        <v>44</v>
      </c>
      <c r="BS38" s="1498">
        <v>75</v>
      </c>
      <c r="BT38" s="1440">
        <v>72</v>
      </c>
      <c r="BU38" s="1421">
        <v>19</v>
      </c>
      <c r="BV38" s="1421">
        <v>18</v>
      </c>
      <c r="BW38" s="1421">
        <v>19</v>
      </c>
      <c r="BX38" s="1421">
        <v>18</v>
      </c>
      <c r="BY38" s="1421">
        <v>18</v>
      </c>
    </row>
    <row r="39" spans="1:79" s="1404" customFormat="1" ht="12.95" customHeight="1" thickTop="1" thickBot="1">
      <c r="A39" s="1424"/>
      <c r="N39" s="1404">
        <v>275</v>
      </c>
      <c r="O39" s="1404">
        <v>274</v>
      </c>
      <c r="P39" s="1404">
        <v>273</v>
      </c>
      <c r="R39" s="1404">
        <v>272</v>
      </c>
      <c r="S39" s="1404">
        <v>271</v>
      </c>
      <c r="T39" s="1404">
        <v>270</v>
      </c>
      <c r="V39" s="1404">
        <v>269</v>
      </c>
      <c r="W39" s="1404">
        <v>268</v>
      </c>
      <c r="X39" s="1404">
        <v>267</v>
      </c>
      <c r="Y39" s="1404">
        <v>266</v>
      </c>
      <c r="AA39" s="1404">
        <v>265</v>
      </c>
      <c r="AB39" s="1404">
        <v>264</v>
      </c>
      <c r="AD39" s="1404">
        <v>263</v>
      </c>
      <c r="AE39" s="1404">
        <v>262</v>
      </c>
      <c r="AF39" s="1404">
        <v>261</v>
      </c>
      <c r="AG39" s="1429">
        <v>260</v>
      </c>
      <c r="AH39" s="1404">
        <v>259</v>
      </c>
      <c r="AI39" s="1404">
        <v>258</v>
      </c>
      <c r="AK39" s="1404">
        <v>257</v>
      </c>
      <c r="AL39" s="1404">
        <v>256</v>
      </c>
      <c r="AM39" s="1404">
        <v>255</v>
      </c>
      <c r="AN39" s="1404">
        <v>254</v>
      </c>
      <c r="AO39" s="1404">
        <v>253</v>
      </c>
      <c r="AQ39" s="1404">
        <v>252</v>
      </c>
      <c r="AR39" s="1404">
        <v>251</v>
      </c>
      <c r="AS39" s="1404">
        <v>250</v>
      </c>
      <c r="AT39" s="1404">
        <v>249</v>
      </c>
      <c r="AU39" s="1404">
        <v>248</v>
      </c>
      <c r="AW39" s="1404">
        <v>247</v>
      </c>
      <c r="AX39" s="1404">
        <v>246</v>
      </c>
      <c r="AY39" s="1404">
        <v>245</v>
      </c>
      <c r="AZ39" s="1404">
        <v>244</v>
      </c>
      <c r="BH39" s="1409">
        <f>+BH35+BG39</f>
        <v>0</v>
      </c>
      <c r="BI39" s="1409"/>
      <c r="BJ39" s="1404">
        <f>+BJ35+BI39</f>
        <v>0</v>
      </c>
      <c r="BK39" s="1404">
        <f>+BI39-BG39</f>
        <v>0</v>
      </c>
      <c r="BN39" s="1409">
        <f t="shared" si="10"/>
        <v>0</v>
      </c>
      <c r="BO39" s="1409">
        <f t="shared" si="10"/>
        <v>0</v>
      </c>
      <c r="BP39" s="1409">
        <f t="shared" si="10"/>
        <v>0</v>
      </c>
      <c r="BQ39" s="1409">
        <f t="shared" si="10"/>
        <v>0</v>
      </c>
      <c r="BR39" s="1409">
        <f>+BN39+BQ39</f>
        <v>0</v>
      </c>
      <c r="BS39" s="1409"/>
      <c r="BT39" s="1440"/>
    </row>
    <row r="40" spans="1:79" s="1452" customFormat="1" ht="12.75" thickTop="1" thickBot="1">
      <c r="A40" s="1451"/>
      <c r="B40" s="1409"/>
      <c r="C40" s="1409"/>
      <c r="D40" s="1409"/>
      <c r="E40" s="1409"/>
      <c r="F40" s="1409"/>
      <c r="G40" s="1409"/>
      <c r="H40" s="1409"/>
      <c r="I40" s="1409"/>
      <c r="J40" s="1409"/>
      <c r="K40" s="1409"/>
      <c r="L40" s="1409"/>
      <c r="M40" s="1409"/>
      <c r="N40" s="1409">
        <v>252</v>
      </c>
      <c r="O40" s="1409">
        <v>251</v>
      </c>
      <c r="P40" s="1453">
        <v>250</v>
      </c>
      <c r="Q40" s="1409"/>
      <c r="R40" s="1409">
        <v>249</v>
      </c>
      <c r="S40" s="1409">
        <v>248</v>
      </c>
      <c r="T40" s="1409">
        <v>247</v>
      </c>
      <c r="U40" s="1409"/>
      <c r="V40" s="1409">
        <v>246</v>
      </c>
      <c r="W40" s="1409">
        <v>245</v>
      </c>
      <c r="X40" s="1409">
        <v>244</v>
      </c>
      <c r="Y40" s="1409">
        <v>243</v>
      </c>
      <c r="Z40" s="1409"/>
      <c r="AA40" s="1409">
        <v>242</v>
      </c>
      <c r="AB40" s="1409">
        <v>241</v>
      </c>
      <c r="AC40" s="1409"/>
      <c r="AD40" s="1409">
        <v>240</v>
      </c>
      <c r="AE40" s="1409">
        <v>239</v>
      </c>
      <c r="AF40" s="1409">
        <v>238</v>
      </c>
      <c r="AG40" s="1409">
        <v>237</v>
      </c>
      <c r="AH40" s="1409">
        <v>236</v>
      </c>
      <c r="AI40" s="1409">
        <v>235</v>
      </c>
      <c r="AJ40" s="1409"/>
      <c r="AK40" s="1429">
        <v>234</v>
      </c>
      <c r="AL40" s="1409">
        <v>233</v>
      </c>
      <c r="AM40" s="1409">
        <v>232</v>
      </c>
      <c r="AN40" s="1409">
        <v>231</v>
      </c>
      <c r="AO40" s="1409">
        <v>230</v>
      </c>
      <c r="AP40" s="1409"/>
      <c r="AQ40" s="1409">
        <v>229</v>
      </c>
      <c r="AR40" s="1409">
        <v>228</v>
      </c>
      <c r="AS40" s="1409">
        <v>227</v>
      </c>
      <c r="AT40" s="1409">
        <v>226</v>
      </c>
      <c r="AU40" s="1409">
        <v>225</v>
      </c>
      <c r="AV40" s="1409"/>
      <c r="AW40" s="1409">
        <v>224</v>
      </c>
      <c r="AX40" s="1409">
        <v>223</v>
      </c>
      <c r="AY40" s="1409">
        <v>222</v>
      </c>
      <c r="AZ40" s="1453">
        <v>221</v>
      </c>
      <c r="BA40" s="1409"/>
      <c r="BB40" s="1409"/>
      <c r="BC40" s="1409"/>
      <c r="BD40" s="1409"/>
      <c r="BE40" s="1409"/>
      <c r="BF40" s="1409"/>
      <c r="BG40" s="1409"/>
      <c r="BH40" s="1409"/>
      <c r="BI40" s="1404"/>
      <c r="BJ40" s="1404"/>
      <c r="BK40" s="1404"/>
      <c r="BL40" s="1409"/>
      <c r="BM40" s="1409"/>
      <c r="BN40" s="1409"/>
      <c r="BO40" s="1409"/>
      <c r="BP40" s="1409"/>
      <c r="BQ40" s="1409"/>
      <c r="BR40" s="1409"/>
      <c r="BS40" s="1409"/>
      <c r="BT40" s="1440"/>
      <c r="BU40" s="1409"/>
      <c r="BV40" s="1409"/>
      <c r="BW40" s="1409"/>
      <c r="BX40" s="1409"/>
      <c r="BY40" s="1409"/>
      <c r="BZ40" s="1409"/>
    </row>
    <row r="41" spans="1:79" s="1452" customFormat="1" ht="12.75" thickTop="1" thickBot="1">
      <c r="A41" s="1457"/>
      <c r="B41" s="1430"/>
      <c r="C41" s="1430"/>
      <c r="D41" s="1430"/>
      <c r="E41" s="1430"/>
      <c r="F41" s="1430"/>
      <c r="G41" s="1430"/>
      <c r="H41" s="1430"/>
      <c r="I41" s="1430"/>
      <c r="J41" s="1430"/>
      <c r="K41" s="1430"/>
      <c r="L41" s="1430"/>
      <c r="M41" s="1430"/>
      <c r="N41" s="1430">
        <v>91</v>
      </c>
      <c r="O41" s="1430">
        <v>92</v>
      </c>
      <c r="P41" s="1430">
        <v>93</v>
      </c>
      <c r="Q41" s="1430"/>
      <c r="R41" s="1430">
        <v>94</v>
      </c>
      <c r="S41" s="1430">
        <v>95</v>
      </c>
      <c r="T41" s="1430">
        <v>96</v>
      </c>
      <c r="U41" s="1430"/>
      <c r="V41" s="1430">
        <v>97</v>
      </c>
      <c r="W41" s="1430">
        <v>98</v>
      </c>
      <c r="X41" s="1430">
        <v>99</v>
      </c>
      <c r="Y41" s="1430">
        <v>100</v>
      </c>
      <c r="Z41" s="1430"/>
      <c r="AA41" s="1430">
        <v>101</v>
      </c>
      <c r="AB41" s="1430">
        <v>102</v>
      </c>
      <c r="AC41" s="1430"/>
      <c r="AD41" s="1430">
        <v>103</v>
      </c>
      <c r="AE41" s="1429">
        <v>104</v>
      </c>
      <c r="AF41" s="1430">
        <v>105</v>
      </c>
      <c r="AG41" s="1430">
        <v>106</v>
      </c>
      <c r="AH41" s="1458">
        <v>107</v>
      </c>
      <c r="AI41" s="1430">
        <v>108</v>
      </c>
      <c r="AJ41" s="1430"/>
      <c r="AK41" s="1430">
        <v>109</v>
      </c>
      <c r="AL41" s="1430">
        <v>110</v>
      </c>
      <c r="AM41" s="1430">
        <v>111</v>
      </c>
      <c r="AN41" s="1430">
        <v>112</v>
      </c>
      <c r="AO41" s="1430">
        <v>113</v>
      </c>
      <c r="AP41" s="1430"/>
      <c r="AQ41" s="1430">
        <v>114</v>
      </c>
      <c r="AR41" s="1430">
        <v>115</v>
      </c>
      <c r="AS41" s="1430">
        <v>116</v>
      </c>
      <c r="AT41" s="1430">
        <v>117</v>
      </c>
      <c r="AU41" s="1430">
        <v>118</v>
      </c>
      <c r="AV41" s="1430"/>
      <c r="AW41" s="1430">
        <v>119</v>
      </c>
      <c r="AX41" s="1430">
        <v>120</v>
      </c>
      <c r="AY41" s="1430">
        <v>121</v>
      </c>
      <c r="AZ41" s="1430">
        <v>122</v>
      </c>
      <c r="BA41" s="1430"/>
      <c r="BB41" s="1430"/>
      <c r="BC41" s="1430"/>
      <c r="BD41" s="1430"/>
      <c r="BE41" s="1430"/>
      <c r="BF41" s="1430"/>
      <c r="BG41" s="1430"/>
      <c r="BH41" s="1430"/>
      <c r="BI41" s="1427"/>
      <c r="BJ41" s="1427"/>
      <c r="BK41" s="1427"/>
      <c r="BL41" s="1430"/>
      <c r="BM41" s="1430"/>
      <c r="BN41" s="1430"/>
      <c r="BO41" s="1430"/>
      <c r="BP41" s="1430"/>
      <c r="BQ41" s="1430"/>
      <c r="BR41" s="1430"/>
      <c r="BS41" s="1430"/>
      <c r="BT41" s="1459"/>
      <c r="BU41" s="1409"/>
      <c r="BV41" s="1409"/>
      <c r="BW41" s="1409"/>
      <c r="BX41" s="1409"/>
      <c r="BY41" s="1409"/>
      <c r="BZ41" s="1409"/>
    </row>
    <row r="42" spans="1:79" ht="24" thickBot="1">
      <c r="A42" s="1410"/>
      <c r="B42" s="1411"/>
      <c r="C42" s="1411"/>
      <c r="D42" s="1411"/>
      <c r="E42" s="1411"/>
      <c r="F42" s="1411"/>
      <c r="G42" s="1411"/>
      <c r="H42" s="1411"/>
      <c r="I42" s="1411"/>
      <c r="J42" s="1411"/>
      <c r="K42" s="1411"/>
      <c r="L42" s="1411"/>
      <c r="M42" s="1411"/>
      <c r="N42" s="1411"/>
      <c r="O42" s="1411"/>
      <c r="P42" s="1411"/>
      <c r="Q42" s="1411"/>
      <c r="R42" s="1411"/>
      <c r="S42" s="1411"/>
      <c r="T42" s="1411"/>
      <c r="U42" s="1411"/>
      <c r="V42" s="1411"/>
      <c r="W42" s="1412" t="s">
        <v>1240</v>
      </c>
      <c r="X42" s="1412" t="s">
        <v>1246</v>
      </c>
      <c r="Y42" s="1412" t="s">
        <v>1236</v>
      </c>
      <c r="Z42" s="1412" t="s">
        <v>4200</v>
      </c>
      <c r="AA42" s="1412" t="s">
        <v>1233</v>
      </c>
      <c r="AB42" s="1412" t="s">
        <v>4200</v>
      </c>
      <c r="AC42" s="1417" t="s">
        <v>1229</v>
      </c>
      <c r="AD42" s="1412" t="s">
        <v>1236</v>
      </c>
      <c r="AE42" s="1412" t="s">
        <v>1233</v>
      </c>
      <c r="AF42" s="1412" t="s">
        <v>4200</v>
      </c>
      <c r="AG42" s="1412" t="s">
        <v>1235</v>
      </c>
      <c r="AH42" s="1412" t="s">
        <v>1240</v>
      </c>
      <c r="AI42" s="1412" t="s">
        <v>1231</v>
      </c>
      <c r="AJ42" s="1486" t="s">
        <v>1245</v>
      </c>
      <c r="AK42" s="1412" t="s">
        <v>1233</v>
      </c>
      <c r="AL42" s="1412" t="s">
        <v>1243</v>
      </c>
      <c r="AM42" s="1412" t="s">
        <v>1230</v>
      </c>
      <c r="AN42" s="1416" t="s">
        <v>1228</v>
      </c>
      <c r="AO42" s="1412" t="s">
        <v>4200</v>
      </c>
      <c r="AP42" s="1412" t="s">
        <v>1233</v>
      </c>
      <c r="AQ42" s="1412" t="s">
        <v>1242</v>
      </c>
      <c r="AR42" s="1412" t="s">
        <v>1230</v>
      </c>
      <c r="AS42" s="1412" t="s">
        <v>1231</v>
      </c>
      <c r="AT42" s="1412" t="s">
        <v>1233</v>
      </c>
      <c r="AU42" s="1412" t="s">
        <v>4200</v>
      </c>
      <c r="AV42" s="1412" t="s">
        <v>1229</v>
      </c>
      <c r="AW42" s="1412" t="s">
        <v>1236</v>
      </c>
      <c r="AX42" s="1412" t="s">
        <v>1233</v>
      </c>
      <c r="AY42" s="1412" t="s">
        <v>1235</v>
      </c>
      <c r="AZ42" s="1412" t="s">
        <v>1248</v>
      </c>
      <c r="BA42" s="1418">
        <v>11</v>
      </c>
      <c r="BB42" s="1418">
        <v>7</v>
      </c>
      <c r="BC42" s="1418">
        <v>3</v>
      </c>
      <c r="BD42" s="1418">
        <v>1</v>
      </c>
      <c r="BE42" s="1418">
        <v>0</v>
      </c>
      <c r="BF42" s="1418">
        <v>1</v>
      </c>
      <c r="BG42" s="1418">
        <f t="shared" si="1"/>
        <v>5</v>
      </c>
      <c r="BH42" s="1418">
        <f>+BH38+BG42</f>
        <v>98</v>
      </c>
      <c r="BI42" s="1419">
        <f>+W43-N39</f>
        <v>24</v>
      </c>
      <c r="BJ42" s="1419">
        <f>+BJ38+BI42</f>
        <v>299</v>
      </c>
      <c r="BK42" s="1419">
        <f t="shared" si="0"/>
        <v>19</v>
      </c>
      <c r="BL42" s="1418">
        <v>10</v>
      </c>
      <c r="BM42" s="1418">
        <v>13</v>
      </c>
      <c r="BN42" s="1418">
        <f t="shared" ref="BN42:BQ43" si="11">+BN38+BC42</f>
        <v>31</v>
      </c>
      <c r="BO42" s="1418">
        <f t="shared" si="11"/>
        <v>29</v>
      </c>
      <c r="BP42" s="1418">
        <f t="shared" si="11"/>
        <v>21</v>
      </c>
      <c r="BQ42" s="1418">
        <f t="shared" si="11"/>
        <v>17</v>
      </c>
      <c r="BR42" s="1418">
        <f>+BN42+BQ42</f>
        <v>48</v>
      </c>
      <c r="BS42" s="1418" t="s">
        <v>4423</v>
      </c>
      <c r="BT42" s="1420" t="s">
        <v>4423</v>
      </c>
      <c r="BU42" s="1421" t="s">
        <v>4423</v>
      </c>
      <c r="BV42" s="1421" t="s">
        <v>4423</v>
      </c>
      <c r="BW42" s="1421" t="s">
        <v>4423</v>
      </c>
      <c r="BX42" s="1421" t="s">
        <v>4423</v>
      </c>
      <c r="BY42" s="1421" t="s">
        <v>4423</v>
      </c>
      <c r="BZ42" s="1421" t="s">
        <v>4423</v>
      </c>
      <c r="CA42" s="1422" t="s">
        <v>4423</v>
      </c>
    </row>
    <row r="43" spans="1:79" s="1404" customFormat="1" ht="12.95" customHeight="1" thickTop="1" thickBot="1">
      <c r="A43" s="1424"/>
      <c r="W43" s="1404">
        <v>299</v>
      </c>
      <c r="X43" s="1404">
        <v>298</v>
      </c>
      <c r="Y43" s="1404">
        <v>297</v>
      </c>
      <c r="Z43" s="1404">
        <v>296</v>
      </c>
      <c r="AB43" s="1404">
        <v>295</v>
      </c>
      <c r="AC43" s="1404">
        <v>294</v>
      </c>
      <c r="AD43" s="1404">
        <v>293</v>
      </c>
      <c r="AF43" s="1404">
        <v>292</v>
      </c>
      <c r="AG43" s="1404">
        <v>291</v>
      </c>
      <c r="AH43" s="1404">
        <v>290</v>
      </c>
      <c r="AI43" s="1404">
        <v>289</v>
      </c>
      <c r="AJ43" s="1404">
        <v>288</v>
      </c>
      <c r="AL43" s="1404">
        <v>287</v>
      </c>
      <c r="AM43" s="1429">
        <v>286</v>
      </c>
      <c r="AN43" s="1404">
        <v>285</v>
      </c>
      <c r="AO43" s="1404">
        <v>284</v>
      </c>
      <c r="AQ43" s="1404">
        <v>283</v>
      </c>
      <c r="AR43" s="1404">
        <v>282</v>
      </c>
      <c r="AS43" s="1404">
        <v>281</v>
      </c>
      <c r="AU43" s="1404">
        <v>280</v>
      </c>
      <c r="AV43" s="1404">
        <v>279</v>
      </c>
      <c r="AW43" s="1404">
        <v>278</v>
      </c>
      <c r="AY43" s="1404">
        <v>277</v>
      </c>
      <c r="AZ43" s="1404">
        <v>276</v>
      </c>
      <c r="BH43" s="1409">
        <f>+BH39+BG43</f>
        <v>0</v>
      </c>
      <c r="BI43" s="1409"/>
      <c r="BJ43" s="1404">
        <f>+BJ39+BI43</f>
        <v>0</v>
      </c>
      <c r="BK43" s="1404">
        <f>+BI43-BG43</f>
        <v>0</v>
      </c>
      <c r="BN43" s="1409">
        <f t="shared" si="11"/>
        <v>0</v>
      </c>
      <c r="BO43" s="1409">
        <f t="shared" si="11"/>
        <v>0</v>
      </c>
      <c r="BP43" s="1409">
        <f t="shared" si="11"/>
        <v>0</v>
      </c>
      <c r="BQ43" s="1409">
        <f t="shared" si="11"/>
        <v>0</v>
      </c>
      <c r="BR43" s="1409">
        <f>+BN43+BQ43</f>
        <v>0</v>
      </c>
      <c r="BS43" s="1409"/>
      <c r="BT43" s="1440"/>
    </row>
    <row r="44" spans="1:79" s="1452" customFormat="1" ht="12.75" thickTop="1" thickBot="1">
      <c r="A44" s="1451"/>
      <c r="B44" s="1409"/>
      <c r="C44" s="1409"/>
      <c r="D44" s="1409"/>
      <c r="E44" s="1409"/>
      <c r="F44" s="1409"/>
      <c r="G44" s="1409"/>
      <c r="H44" s="1409"/>
      <c r="I44" s="1409"/>
      <c r="J44" s="1409"/>
      <c r="K44" s="1409"/>
      <c r="L44" s="1409"/>
      <c r="M44" s="1409"/>
      <c r="N44" s="1409"/>
      <c r="O44" s="1409"/>
      <c r="P44" s="1409"/>
      <c r="Q44" s="1409"/>
      <c r="R44" s="1409"/>
      <c r="S44" s="1409"/>
      <c r="T44" s="1409"/>
      <c r="U44" s="1409"/>
      <c r="V44" s="1409"/>
      <c r="W44" s="1453">
        <v>276</v>
      </c>
      <c r="X44" s="1409">
        <v>275</v>
      </c>
      <c r="Y44" s="1409">
        <v>274</v>
      </c>
      <c r="Z44" s="1409">
        <v>273</v>
      </c>
      <c r="AA44" s="1409"/>
      <c r="AB44" s="1409">
        <v>272</v>
      </c>
      <c r="AC44" s="1409">
        <v>271</v>
      </c>
      <c r="AD44" s="1409">
        <v>270</v>
      </c>
      <c r="AE44" s="1409"/>
      <c r="AF44" s="1409">
        <v>269</v>
      </c>
      <c r="AG44" s="1409">
        <v>268</v>
      </c>
      <c r="AH44" s="1409">
        <v>267</v>
      </c>
      <c r="AI44" s="1409">
        <v>266</v>
      </c>
      <c r="AJ44" s="1409">
        <v>265</v>
      </c>
      <c r="AK44" s="1409"/>
      <c r="AL44" s="1409">
        <v>264</v>
      </c>
      <c r="AM44" s="1409">
        <v>263</v>
      </c>
      <c r="AN44" s="1409">
        <v>262</v>
      </c>
      <c r="AO44" s="1409">
        <v>261</v>
      </c>
      <c r="AP44" s="1409"/>
      <c r="AQ44" s="1429">
        <v>260</v>
      </c>
      <c r="AR44" s="1409">
        <v>259</v>
      </c>
      <c r="AS44" s="1404">
        <v>258</v>
      </c>
      <c r="AT44" s="1409"/>
      <c r="AU44" s="1409">
        <v>257</v>
      </c>
      <c r="AV44" s="1409">
        <v>256</v>
      </c>
      <c r="AW44" s="1409">
        <v>255</v>
      </c>
      <c r="AX44" s="1409"/>
      <c r="AY44" s="1409">
        <v>254</v>
      </c>
      <c r="AZ44" s="1409">
        <v>253</v>
      </c>
      <c r="BA44" s="1409"/>
      <c r="BB44" s="1409"/>
      <c r="BC44" s="1409"/>
      <c r="BD44" s="1409"/>
      <c r="BE44" s="1409"/>
      <c r="BF44" s="1409"/>
      <c r="BG44" s="1409"/>
      <c r="BH44" s="1409"/>
      <c r="BI44" s="1404"/>
      <c r="BJ44" s="1404"/>
      <c r="BK44" s="1404"/>
      <c r="BL44" s="1409"/>
      <c r="BM44" s="1409"/>
      <c r="BN44" s="1409"/>
      <c r="BO44" s="1409"/>
      <c r="BP44" s="1409"/>
      <c r="BQ44" s="1409"/>
      <c r="BR44" s="1409"/>
      <c r="BS44" s="1409"/>
      <c r="BT44" s="1440"/>
      <c r="BU44" s="1409"/>
      <c r="BV44" s="1409"/>
      <c r="BW44" s="1409"/>
      <c r="BX44" s="1409"/>
      <c r="BY44" s="1409"/>
      <c r="BZ44" s="1409"/>
    </row>
    <row r="45" spans="1:79" s="1452" customFormat="1" ht="12.75" thickTop="1" thickBot="1">
      <c r="A45" s="1451"/>
      <c r="B45" s="1409"/>
      <c r="C45" s="1409"/>
      <c r="D45" s="1409"/>
      <c r="E45" s="1409"/>
      <c r="F45" s="1409"/>
      <c r="G45" s="1409"/>
      <c r="H45" s="1409"/>
      <c r="I45" s="1409"/>
      <c r="J45" s="1409"/>
      <c r="K45" s="1409"/>
      <c r="L45" s="1409"/>
      <c r="M45" s="1409"/>
      <c r="N45" s="1409"/>
      <c r="O45" s="1409"/>
      <c r="P45" s="1409"/>
      <c r="Q45" s="1409"/>
      <c r="R45" s="1409"/>
      <c r="S45" s="1409"/>
      <c r="T45" s="1409"/>
      <c r="U45" s="1409"/>
      <c r="V45" s="1409"/>
      <c r="W45" s="1409">
        <v>67</v>
      </c>
      <c r="X45" s="1409">
        <v>68</v>
      </c>
      <c r="Y45" s="1409">
        <v>69</v>
      </c>
      <c r="Z45" s="1409">
        <v>70</v>
      </c>
      <c r="AA45" s="1409"/>
      <c r="AB45" s="1409">
        <v>71</v>
      </c>
      <c r="AC45" s="1409">
        <v>72</v>
      </c>
      <c r="AD45" s="1409">
        <v>73</v>
      </c>
      <c r="AE45" s="1409"/>
      <c r="AF45" s="1409">
        <v>74</v>
      </c>
      <c r="AG45" s="1409">
        <v>75</v>
      </c>
      <c r="AH45" s="1409">
        <v>76</v>
      </c>
      <c r="AI45" s="1409">
        <v>77</v>
      </c>
      <c r="AJ45" s="1465">
        <v>78</v>
      </c>
      <c r="AK45" s="1409"/>
      <c r="AL45" s="1409">
        <v>79</v>
      </c>
      <c r="AM45" s="1409">
        <v>80</v>
      </c>
      <c r="AN45" s="1409">
        <v>81</v>
      </c>
      <c r="AO45" s="1409">
        <v>82</v>
      </c>
      <c r="AP45" s="1409"/>
      <c r="AQ45" s="1404">
        <v>83</v>
      </c>
      <c r="AR45" s="1409">
        <v>84</v>
      </c>
      <c r="AS45" s="1404">
        <v>85</v>
      </c>
      <c r="AT45" s="1409"/>
      <c r="AU45" s="1409">
        <v>86</v>
      </c>
      <c r="AV45" s="1409">
        <v>87</v>
      </c>
      <c r="AW45" s="1409">
        <v>88</v>
      </c>
      <c r="AX45" s="1409"/>
      <c r="AY45" s="1409">
        <v>89</v>
      </c>
      <c r="AZ45" s="1409">
        <v>90</v>
      </c>
      <c r="BA45" s="1409"/>
      <c r="BB45" s="1409"/>
      <c r="BC45" s="1409"/>
      <c r="BD45" s="1409"/>
      <c r="BE45" s="1409"/>
      <c r="BF45" s="1409"/>
      <c r="BG45" s="1409"/>
      <c r="BH45" s="1409"/>
      <c r="BI45" s="1404"/>
      <c r="BJ45" s="1404"/>
      <c r="BK45" s="1404"/>
      <c r="BL45" s="1409"/>
      <c r="BM45" s="1409"/>
      <c r="BN45" s="1409"/>
      <c r="BO45" s="1409"/>
      <c r="BP45" s="1409"/>
      <c r="BQ45" s="1409"/>
      <c r="BR45" s="1409"/>
      <c r="BS45" s="1409"/>
      <c r="BT45" s="1440"/>
      <c r="BU45" s="1409"/>
      <c r="BV45" s="1409"/>
      <c r="BW45" s="1409"/>
      <c r="BX45" s="1409"/>
      <c r="BY45" s="1409"/>
      <c r="BZ45" s="1409"/>
    </row>
    <row r="46" spans="1:79" ht="24.75" thickTop="1" thickBot="1">
      <c r="A46" s="1442"/>
      <c r="B46" s="1443"/>
      <c r="C46" s="1443"/>
      <c r="D46" s="1444" t="s">
        <v>1231</v>
      </c>
      <c r="E46" s="1503" t="s">
        <v>1240</v>
      </c>
      <c r="F46" s="1504" t="s">
        <v>1228</v>
      </c>
      <c r="G46" s="1505" t="s">
        <v>1229</v>
      </c>
      <c r="H46" s="1438" t="s">
        <v>1226</v>
      </c>
      <c r="I46" s="1506" t="s">
        <v>1233</v>
      </c>
      <c r="J46" s="1506" t="s">
        <v>1235</v>
      </c>
      <c r="K46" s="1507" t="s">
        <v>1245</v>
      </c>
      <c r="L46" s="1444" t="s">
        <v>1233</v>
      </c>
      <c r="M46" s="1444" t="s">
        <v>1228</v>
      </c>
      <c r="N46" s="1496" t="s">
        <v>1226</v>
      </c>
      <c r="O46" s="1444" t="s">
        <v>1235</v>
      </c>
      <c r="P46" s="1444" t="s">
        <v>1238</v>
      </c>
      <c r="Q46" s="1444" t="s">
        <v>1228</v>
      </c>
      <c r="R46" s="1444" t="s">
        <v>1235</v>
      </c>
      <c r="S46" s="1444" t="s">
        <v>1233</v>
      </c>
      <c r="T46" s="1444" t="s">
        <v>1228</v>
      </c>
      <c r="U46" s="1444" t="s">
        <v>1235</v>
      </c>
      <c r="V46" s="1444" t="s">
        <v>1238</v>
      </c>
      <c r="W46" s="1444" t="s">
        <v>1235</v>
      </c>
      <c r="X46" s="1444" t="s">
        <v>1238</v>
      </c>
      <c r="Y46" s="1444" t="s">
        <v>1241</v>
      </c>
      <c r="Z46" s="1444" t="s">
        <v>1233</v>
      </c>
      <c r="AA46" s="1496" t="s">
        <v>1226</v>
      </c>
      <c r="AB46" s="1444" t="s">
        <v>1248</v>
      </c>
      <c r="AC46" s="1444" t="s">
        <v>1233</v>
      </c>
      <c r="AD46" s="1508" t="s">
        <v>1242</v>
      </c>
      <c r="AE46" s="1492" t="s">
        <v>1248</v>
      </c>
      <c r="AF46" s="1491" t="s">
        <v>1235</v>
      </c>
      <c r="AG46" s="1491" t="s">
        <v>1237</v>
      </c>
      <c r="AH46" s="1492" t="s">
        <v>1226</v>
      </c>
      <c r="AI46" s="1493" t="s">
        <v>1231</v>
      </c>
      <c r="AJ46" s="1471" t="s">
        <v>1233</v>
      </c>
      <c r="AK46" s="1509" t="s">
        <v>1237</v>
      </c>
      <c r="AL46" s="1510" t="s">
        <v>1228</v>
      </c>
      <c r="AM46" s="1510" t="s">
        <v>1237</v>
      </c>
      <c r="AN46" s="1511" t="s">
        <v>1235</v>
      </c>
      <c r="AO46" s="1512" t="s">
        <v>1226</v>
      </c>
      <c r="AP46" s="1444" t="s">
        <v>1233</v>
      </c>
      <c r="AQ46" s="1445" t="s">
        <v>1228</v>
      </c>
      <c r="AR46" s="1447" t="s">
        <v>1229</v>
      </c>
      <c r="AS46" s="1448" t="s">
        <v>1226</v>
      </c>
      <c r="AT46" s="1488" t="s">
        <v>1245</v>
      </c>
      <c r="AU46" s="1445" t="s">
        <v>1228</v>
      </c>
      <c r="AV46" s="1444" t="s">
        <v>1233</v>
      </c>
      <c r="AW46" s="1444" t="s">
        <v>1228</v>
      </c>
      <c r="AX46" s="1444" t="s">
        <v>1240</v>
      </c>
      <c r="AY46" s="1444" t="s">
        <v>1230</v>
      </c>
      <c r="AZ46" s="1444" t="s">
        <v>1232</v>
      </c>
      <c r="BA46" s="1409">
        <v>12</v>
      </c>
      <c r="BB46" s="1409">
        <v>9</v>
      </c>
      <c r="BC46" s="1409">
        <v>3</v>
      </c>
      <c r="BD46" s="1409">
        <v>8</v>
      </c>
      <c r="BE46" s="1409">
        <v>6</v>
      </c>
      <c r="BF46" s="1409">
        <v>2</v>
      </c>
      <c r="BG46" s="1409">
        <f t="shared" si="1"/>
        <v>19</v>
      </c>
      <c r="BH46" s="1409">
        <f>+BH42+BG46</f>
        <v>117</v>
      </c>
      <c r="BI46" s="1404">
        <f>+D47-W43</f>
        <v>41</v>
      </c>
      <c r="BJ46" s="1404">
        <f>+BJ42+BI46</f>
        <v>340</v>
      </c>
      <c r="BK46" s="1404">
        <f t="shared" si="0"/>
        <v>22</v>
      </c>
      <c r="BL46" s="1409">
        <v>6</v>
      </c>
      <c r="BM46" s="1409">
        <v>18</v>
      </c>
      <c r="BN46" s="1409">
        <f t="shared" ref="BN46:BQ47" si="12">+BN42+BC46</f>
        <v>34</v>
      </c>
      <c r="BO46" s="1409">
        <f t="shared" si="12"/>
        <v>37</v>
      </c>
      <c r="BP46" s="1409">
        <f t="shared" si="12"/>
        <v>27</v>
      </c>
      <c r="BQ46" s="1409">
        <f t="shared" si="12"/>
        <v>19</v>
      </c>
      <c r="BR46" s="1409">
        <f>+BN46+BQ46</f>
        <v>53</v>
      </c>
      <c r="BT46" s="1440"/>
    </row>
    <row r="47" spans="1:79" s="1404" customFormat="1" ht="12.95" customHeight="1" thickBot="1">
      <c r="A47" s="1424"/>
      <c r="D47" s="1404">
        <v>340</v>
      </c>
      <c r="E47" s="1404">
        <v>339</v>
      </c>
      <c r="F47" s="1462">
        <v>338</v>
      </c>
      <c r="G47" s="1404">
        <v>337</v>
      </c>
      <c r="H47" s="1404">
        <v>336</v>
      </c>
      <c r="J47" s="1404">
        <v>335</v>
      </c>
      <c r="K47" s="1404">
        <v>334</v>
      </c>
      <c r="M47" s="1404">
        <v>333</v>
      </c>
      <c r="N47" s="1404">
        <v>332</v>
      </c>
      <c r="O47" s="1404">
        <v>331</v>
      </c>
      <c r="P47" s="1404">
        <v>330</v>
      </c>
      <c r="Q47" s="1404">
        <v>329</v>
      </c>
      <c r="R47" s="1404">
        <v>328</v>
      </c>
      <c r="T47" s="1404">
        <v>327</v>
      </c>
      <c r="U47" s="1404">
        <v>326</v>
      </c>
      <c r="V47" s="1404">
        <v>325</v>
      </c>
      <c r="W47" s="1404">
        <v>324</v>
      </c>
      <c r="X47" s="1404">
        <v>323</v>
      </c>
      <c r="Y47" s="1404">
        <v>322</v>
      </c>
      <c r="AA47" s="1404">
        <v>321</v>
      </c>
      <c r="AB47" s="1404">
        <v>320</v>
      </c>
      <c r="AD47" s="1404">
        <v>319</v>
      </c>
      <c r="AE47" s="1404">
        <v>318</v>
      </c>
      <c r="AF47" s="1404">
        <v>317</v>
      </c>
      <c r="AG47" s="1404">
        <v>316</v>
      </c>
      <c r="AH47" s="1404">
        <v>315</v>
      </c>
      <c r="AI47" s="1404">
        <v>314</v>
      </c>
      <c r="AK47" s="1404">
        <v>313</v>
      </c>
      <c r="AL47" s="1462">
        <v>312</v>
      </c>
      <c r="AM47" s="1404">
        <v>311</v>
      </c>
      <c r="AN47" s="1477">
        <v>310</v>
      </c>
      <c r="AO47" s="1404">
        <v>309</v>
      </c>
      <c r="AQ47" s="1404">
        <v>308</v>
      </c>
      <c r="AR47" s="1404">
        <v>307</v>
      </c>
      <c r="AS47" s="1404">
        <v>306</v>
      </c>
      <c r="AT47" s="1404">
        <v>305</v>
      </c>
      <c r="AU47" s="1404">
        <v>304</v>
      </c>
      <c r="AW47" s="1404">
        <v>303</v>
      </c>
      <c r="AX47" s="1404">
        <v>302</v>
      </c>
      <c r="AY47" s="1404">
        <v>301</v>
      </c>
      <c r="AZ47" s="1404">
        <v>300</v>
      </c>
      <c r="BH47" s="1409">
        <f>+BH43+BG47</f>
        <v>0</v>
      </c>
      <c r="BI47" s="1409"/>
      <c r="BJ47" s="1404">
        <f>+BJ43+BI47</f>
        <v>0</v>
      </c>
      <c r="BK47" s="1404">
        <f>+BI47-BG47</f>
        <v>0</v>
      </c>
      <c r="BN47" s="1409">
        <f t="shared" si="12"/>
        <v>0</v>
      </c>
      <c r="BO47" s="1409">
        <f t="shared" si="12"/>
        <v>0</v>
      </c>
      <c r="BP47" s="1409">
        <f t="shared" si="12"/>
        <v>0</v>
      </c>
      <c r="BQ47" s="1409">
        <f t="shared" si="12"/>
        <v>0</v>
      </c>
      <c r="BR47" s="1409">
        <f>+BN47+BQ47</f>
        <v>0</v>
      </c>
      <c r="BS47" s="1409"/>
      <c r="BT47" s="1440"/>
    </row>
    <row r="48" spans="1:79" s="1452" customFormat="1" ht="12.75" thickTop="1" thickBot="1">
      <c r="A48" s="1451"/>
      <c r="B48" s="1409"/>
      <c r="C48" s="1409"/>
      <c r="D48" s="1409">
        <v>317</v>
      </c>
      <c r="E48" s="1409">
        <v>316</v>
      </c>
      <c r="F48" s="1409">
        <v>315</v>
      </c>
      <c r="G48" s="1409">
        <v>314</v>
      </c>
      <c r="H48" s="1409">
        <v>313</v>
      </c>
      <c r="I48" s="1409"/>
      <c r="J48" s="1429">
        <v>312</v>
      </c>
      <c r="K48" s="1409">
        <v>311</v>
      </c>
      <c r="L48" s="1409"/>
      <c r="M48" s="1478">
        <v>310</v>
      </c>
      <c r="N48" s="1409">
        <v>309</v>
      </c>
      <c r="O48" s="1409">
        <v>308</v>
      </c>
      <c r="P48" s="1409">
        <v>307</v>
      </c>
      <c r="Q48" s="1409">
        <v>306</v>
      </c>
      <c r="R48" s="1409">
        <v>305</v>
      </c>
      <c r="S48" s="1409"/>
      <c r="T48" s="1409">
        <v>304</v>
      </c>
      <c r="U48" s="1409">
        <v>303</v>
      </c>
      <c r="V48" s="1453">
        <v>302</v>
      </c>
      <c r="W48" s="1409">
        <v>301</v>
      </c>
      <c r="X48" s="1409">
        <v>300</v>
      </c>
      <c r="Y48" s="1409">
        <v>299</v>
      </c>
      <c r="Z48" s="1409"/>
      <c r="AA48" s="1409">
        <v>298</v>
      </c>
      <c r="AB48" s="1409">
        <v>297</v>
      </c>
      <c r="AC48" s="1409"/>
      <c r="AD48" s="1409">
        <v>296</v>
      </c>
      <c r="AE48" s="1409">
        <v>295</v>
      </c>
      <c r="AF48" s="1409">
        <v>294</v>
      </c>
      <c r="AG48" s="1409">
        <v>293</v>
      </c>
      <c r="AH48" s="1409">
        <v>292</v>
      </c>
      <c r="AI48" s="1409">
        <v>291</v>
      </c>
      <c r="AJ48" s="1409"/>
      <c r="AK48" s="1409">
        <v>290</v>
      </c>
      <c r="AL48" s="1409">
        <v>289</v>
      </c>
      <c r="AM48" s="1409">
        <v>288</v>
      </c>
      <c r="AN48" s="1409">
        <v>287</v>
      </c>
      <c r="AO48" s="1429">
        <v>286</v>
      </c>
      <c r="AP48" s="1409"/>
      <c r="AQ48" s="1409">
        <v>285</v>
      </c>
      <c r="AR48" s="1409">
        <v>284</v>
      </c>
      <c r="AS48" s="1409">
        <v>283</v>
      </c>
      <c r="AT48" s="1409">
        <v>282</v>
      </c>
      <c r="AU48" s="1409">
        <v>281</v>
      </c>
      <c r="AV48" s="1409"/>
      <c r="AW48" s="1409">
        <v>280</v>
      </c>
      <c r="AX48" s="1409">
        <v>279</v>
      </c>
      <c r="AY48" s="1409">
        <v>278</v>
      </c>
      <c r="AZ48" s="1409">
        <v>277</v>
      </c>
      <c r="BA48" s="1409"/>
      <c r="BB48" s="1409"/>
      <c r="BC48" s="1409"/>
      <c r="BD48" s="1409"/>
      <c r="BE48" s="1409"/>
      <c r="BF48" s="1409"/>
      <c r="BG48" s="1409"/>
      <c r="BH48" s="1409"/>
      <c r="BI48" s="1404"/>
      <c r="BJ48" s="1404"/>
      <c r="BK48" s="1404"/>
      <c r="BL48" s="1409"/>
      <c r="BM48" s="1409"/>
      <c r="BN48" s="1409"/>
      <c r="BO48" s="1409"/>
      <c r="BP48" s="1409"/>
      <c r="BQ48" s="1409"/>
      <c r="BR48" s="1409"/>
      <c r="BS48" s="1409"/>
      <c r="BT48" s="1440"/>
      <c r="BU48" s="1409"/>
      <c r="BV48" s="1409"/>
      <c r="BW48" s="1409"/>
      <c r="BX48" s="1409"/>
      <c r="BY48" s="1409"/>
      <c r="BZ48" s="1409"/>
    </row>
    <row r="49" spans="1:79" s="1452" customFormat="1" ht="12.75" thickTop="1" thickBot="1">
      <c r="A49" s="1451"/>
      <c r="B49" s="1409"/>
      <c r="C49" s="1409"/>
      <c r="D49" s="1429">
        <v>26</v>
      </c>
      <c r="E49" s="1409">
        <v>27</v>
      </c>
      <c r="F49" s="1409">
        <v>28</v>
      </c>
      <c r="G49" s="1409">
        <v>29</v>
      </c>
      <c r="H49" s="1409">
        <v>30</v>
      </c>
      <c r="I49" s="1409"/>
      <c r="J49" s="1409">
        <v>31</v>
      </c>
      <c r="K49" s="1409">
        <v>32</v>
      </c>
      <c r="L49" s="1409"/>
      <c r="M49" s="1409">
        <v>33</v>
      </c>
      <c r="N49" s="1409">
        <v>34</v>
      </c>
      <c r="O49" s="1409">
        <v>35</v>
      </c>
      <c r="P49" s="1409">
        <v>36</v>
      </c>
      <c r="Q49" s="1409">
        <v>37</v>
      </c>
      <c r="R49" s="1409">
        <v>38</v>
      </c>
      <c r="S49" s="1409"/>
      <c r="T49" s="1409">
        <v>39</v>
      </c>
      <c r="U49" s="1409">
        <v>40</v>
      </c>
      <c r="V49" s="1409">
        <v>41</v>
      </c>
      <c r="W49" s="1409">
        <v>42</v>
      </c>
      <c r="X49" s="1409">
        <v>43</v>
      </c>
      <c r="Y49" s="1409">
        <v>44</v>
      </c>
      <c r="Z49" s="1409"/>
      <c r="AA49" s="1409">
        <v>45</v>
      </c>
      <c r="AB49" s="1409">
        <v>46</v>
      </c>
      <c r="AC49" s="1409"/>
      <c r="AD49" s="1409">
        <v>47</v>
      </c>
      <c r="AE49" s="1409">
        <v>48</v>
      </c>
      <c r="AF49" s="1409">
        <v>49</v>
      </c>
      <c r="AG49" s="1409">
        <v>50</v>
      </c>
      <c r="AH49" s="1409">
        <v>51</v>
      </c>
      <c r="AI49" s="1429">
        <v>52</v>
      </c>
      <c r="AJ49" s="1409"/>
      <c r="AK49" s="1409">
        <v>53</v>
      </c>
      <c r="AL49" s="1409">
        <v>54</v>
      </c>
      <c r="AM49" s="1409">
        <v>55</v>
      </c>
      <c r="AN49" s="1409">
        <v>56</v>
      </c>
      <c r="AO49" s="1409">
        <v>57</v>
      </c>
      <c r="AP49" s="1409"/>
      <c r="AQ49" s="1409">
        <v>58</v>
      </c>
      <c r="AR49" s="1409">
        <v>59</v>
      </c>
      <c r="AS49" s="1409">
        <v>60</v>
      </c>
      <c r="AT49" s="1409">
        <v>61</v>
      </c>
      <c r="AU49" s="1409">
        <v>62</v>
      </c>
      <c r="AV49" s="1409"/>
      <c r="AW49" s="1409">
        <v>63</v>
      </c>
      <c r="AX49" s="1409">
        <v>64</v>
      </c>
      <c r="AY49" s="1409">
        <v>65</v>
      </c>
      <c r="AZ49" s="1409">
        <v>66</v>
      </c>
      <c r="BA49" s="1409"/>
      <c r="BB49" s="1409"/>
      <c r="BC49" s="1409"/>
      <c r="BD49" s="1409"/>
      <c r="BE49" s="1409"/>
      <c r="BF49" s="1409"/>
      <c r="BG49" s="1409"/>
      <c r="BH49" s="1409"/>
      <c r="BI49" s="1404"/>
      <c r="BJ49" s="1404"/>
      <c r="BK49" s="1404"/>
      <c r="BL49" s="1409"/>
      <c r="BM49" s="1409"/>
      <c r="BN49" s="1409"/>
      <c r="BO49" s="1409"/>
      <c r="BP49" s="1409"/>
      <c r="BQ49" s="1409"/>
      <c r="BR49" s="1409"/>
      <c r="BS49" s="1409"/>
      <c r="BT49" s="1440"/>
      <c r="BU49" s="1409"/>
      <c r="BV49" s="1409"/>
      <c r="BW49" s="1409"/>
      <c r="BX49" s="1409"/>
      <c r="BY49" s="1409"/>
      <c r="BZ49" s="1409"/>
    </row>
    <row r="50" spans="1:79" ht="24.75" thickTop="1" thickBot="1">
      <c r="A50" s="1442"/>
      <c r="B50" s="1443"/>
      <c r="C50" s="1443"/>
      <c r="D50" s="1443"/>
      <c r="E50" s="1443"/>
      <c r="F50" s="1443"/>
      <c r="G50" s="1443"/>
      <c r="H50" s="1443"/>
      <c r="I50" s="1443"/>
      <c r="J50" s="1443"/>
      <c r="K50" s="1443"/>
      <c r="L50" s="1443"/>
      <c r="M50" s="1443"/>
      <c r="N50" s="1443"/>
      <c r="O50" s="1443"/>
      <c r="P50" s="1443"/>
      <c r="Q50" s="1443"/>
      <c r="R50" s="1443"/>
      <c r="S50" s="1443"/>
      <c r="T50" s="1443"/>
      <c r="U50" s="1443"/>
      <c r="V50" s="1443"/>
      <c r="W50" s="1444" t="s">
        <v>4850</v>
      </c>
      <c r="X50" s="1444" t="s">
        <v>1240</v>
      </c>
      <c r="Y50" s="1444" t="s">
        <v>1231</v>
      </c>
      <c r="Z50" s="1444" t="s">
        <v>1233</v>
      </c>
      <c r="AA50" s="1444" t="s">
        <v>1235</v>
      </c>
      <c r="AB50" s="1444" t="s">
        <v>1248</v>
      </c>
      <c r="AC50" s="1496" t="s">
        <v>1226</v>
      </c>
      <c r="AD50" s="1444" t="s">
        <v>1229</v>
      </c>
      <c r="AE50" s="1496" t="s">
        <v>1226</v>
      </c>
      <c r="AF50" s="1444" t="s">
        <v>1233</v>
      </c>
      <c r="AG50" s="1444" t="s">
        <v>1231</v>
      </c>
      <c r="AH50" s="1444" t="s">
        <v>1240</v>
      </c>
      <c r="AI50" s="1444" t="s">
        <v>1228</v>
      </c>
      <c r="AJ50" s="1444" t="s">
        <v>1232</v>
      </c>
      <c r="AK50" s="1444" t="s">
        <v>1233</v>
      </c>
      <c r="AL50" s="1444" t="s">
        <v>1242</v>
      </c>
      <c r="AM50" s="1444" t="s">
        <v>1235</v>
      </c>
      <c r="AN50" s="1444" t="s">
        <v>1230</v>
      </c>
      <c r="AO50" s="1444" t="s">
        <v>1235</v>
      </c>
      <c r="AP50" s="1444" t="s">
        <v>1246</v>
      </c>
      <c r="AQ50" s="1444" t="s">
        <v>1232</v>
      </c>
      <c r="AR50" s="1444" t="s">
        <v>1233</v>
      </c>
      <c r="AS50" s="1444" t="s">
        <v>1236</v>
      </c>
      <c r="AT50" s="1444" t="s">
        <v>1228</v>
      </c>
      <c r="AU50" s="1444" t="s">
        <v>1240</v>
      </c>
      <c r="AV50" s="1444" t="s">
        <v>1233</v>
      </c>
      <c r="AW50" s="1444" t="s">
        <v>1240</v>
      </c>
      <c r="AX50" s="1444" t="s">
        <v>1234</v>
      </c>
      <c r="AY50" s="1444" t="s">
        <v>1238</v>
      </c>
      <c r="AZ50" s="1444" t="s">
        <v>1235</v>
      </c>
      <c r="BA50" s="1409">
        <v>13</v>
      </c>
      <c r="BB50" s="1409">
        <v>6</v>
      </c>
      <c r="BC50" s="1409">
        <v>2</v>
      </c>
      <c r="BD50" s="1409">
        <v>2</v>
      </c>
      <c r="BE50" s="1409">
        <v>2</v>
      </c>
      <c r="BF50" s="1409">
        <v>0</v>
      </c>
      <c r="BG50" s="1409">
        <f t="shared" si="1"/>
        <v>6</v>
      </c>
      <c r="BH50" s="1409">
        <f>+BH46+BG50</f>
        <v>123</v>
      </c>
      <c r="BI50" s="1404">
        <f>+W51-D47</f>
        <v>25</v>
      </c>
      <c r="BJ50" s="1404">
        <f>+BJ46+BI50</f>
        <v>365</v>
      </c>
      <c r="BK50" s="1404">
        <f t="shared" si="0"/>
        <v>19</v>
      </c>
      <c r="BL50" s="1409">
        <v>12</v>
      </c>
      <c r="BM50" s="1409">
        <v>19</v>
      </c>
      <c r="BN50" s="1409">
        <f>+BN46+BC50</f>
        <v>36</v>
      </c>
      <c r="BO50" s="1409">
        <f>+BO46+BD50</f>
        <v>39</v>
      </c>
      <c r="BP50" s="1409">
        <f>+BP46+BE50</f>
        <v>29</v>
      </c>
      <c r="BQ50" s="1409">
        <f>+BQ46+BF50</f>
        <v>19</v>
      </c>
      <c r="BR50" s="1409">
        <f>+BN50+BQ50</f>
        <v>55</v>
      </c>
      <c r="BS50" s="1498">
        <v>90</v>
      </c>
      <c r="BT50" s="1440" t="s">
        <v>4423</v>
      </c>
      <c r="BU50" s="1421">
        <v>22</v>
      </c>
      <c r="BV50" s="1421">
        <v>22</v>
      </c>
      <c r="BW50" s="1421">
        <v>22</v>
      </c>
      <c r="BX50" s="1421">
        <v>22</v>
      </c>
      <c r="BY50" s="1421">
        <v>22</v>
      </c>
      <c r="BZ50" s="1421" t="s">
        <v>4423</v>
      </c>
      <c r="CA50" s="1422" t="s">
        <v>4423</v>
      </c>
    </row>
    <row r="51" spans="1:79" s="1404" customFormat="1" ht="12.95" customHeight="1" thickTop="1" thickBot="1">
      <c r="A51" s="1424" t="s">
        <v>4423</v>
      </c>
      <c r="B51" s="1404" t="s">
        <v>4423</v>
      </c>
      <c r="C51" s="1404" t="s">
        <v>4423</v>
      </c>
      <c r="D51" s="1404" t="s">
        <v>4423</v>
      </c>
      <c r="E51" s="1404" t="s">
        <v>4423</v>
      </c>
      <c r="F51" s="1404" t="s">
        <v>4423</v>
      </c>
      <c r="G51" s="1404" t="s">
        <v>4423</v>
      </c>
      <c r="H51" s="1404" t="s">
        <v>4423</v>
      </c>
      <c r="I51" s="1404" t="s">
        <v>4423</v>
      </c>
      <c r="J51" s="1404" t="s">
        <v>4423</v>
      </c>
      <c r="K51" s="1404" t="s">
        <v>4423</v>
      </c>
      <c r="L51" s="1404" t="s">
        <v>4423</v>
      </c>
      <c r="M51" s="1404" t="s">
        <v>4423</v>
      </c>
      <c r="N51" s="1404" t="s">
        <v>4423</v>
      </c>
      <c r="O51" s="1404" t="s">
        <v>4423</v>
      </c>
      <c r="P51" s="1404" t="s">
        <v>4423</v>
      </c>
      <c r="Q51" s="1404" t="s">
        <v>4423</v>
      </c>
      <c r="R51" s="1404" t="s">
        <v>4423</v>
      </c>
      <c r="S51" s="1404" t="s">
        <v>4423</v>
      </c>
      <c r="T51" s="1404" t="s">
        <v>4423</v>
      </c>
      <c r="U51" s="1404" t="s">
        <v>4423</v>
      </c>
      <c r="V51" s="1404" t="s">
        <v>4423</v>
      </c>
      <c r="W51" s="1404">
        <v>365</v>
      </c>
      <c r="X51" s="1429">
        <v>364</v>
      </c>
      <c r="Y51" s="1404">
        <v>363</v>
      </c>
      <c r="Z51" s="1404" t="s">
        <v>4423</v>
      </c>
      <c r="AA51" s="1404">
        <v>362</v>
      </c>
      <c r="AB51" s="1404">
        <v>361</v>
      </c>
      <c r="AC51" s="1404">
        <v>360</v>
      </c>
      <c r="AD51" s="1404">
        <v>359</v>
      </c>
      <c r="AE51" s="1404">
        <v>358</v>
      </c>
      <c r="AF51" s="1404" t="s">
        <v>4423</v>
      </c>
      <c r="AG51" s="1404">
        <v>357</v>
      </c>
      <c r="AH51" s="1404">
        <v>356</v>
      </c>
      <c r="AI51" s="1404">
        <v>355</v>
      </c>
      <c r="AJ51" s="1404">
        <v>354</v>
      </c>
      <c r="AK51" s="1404" t="s">
        <v>4423</v>
      </c>
      <c r="AL51" s="1404">
        <v>353</v>
      </c>
      <c r="AM51" s="1404">
        <v>352</v>
      </c>
      <c r="AN51" s="1404">
        <v>351</v>
      </c>
      <c r="AO51" s="1404">
        <v>350</v>
      </c>
      <c r="AP51" s="1404">
        <v>349</v>
      </c>
      <c r="AQ51" s="1404">
        <v>348</v>
      </c>
      <c r="AR51" s="1404" t="s">
        <v>4423</v>
      </c>
      <c r="AS51" s="1404">
        <v>347</v>
      </c>
      <c r="AT51" s="1404">
        <v>346</v>
      </c>
      <c r="AU51" s="1404">
        <v>345</v>
      </c>
      <c r="AV51" s="1404" t="s">
        <v>4423</v>
      </c>
      <c r="AW51" s="1404">
        <v>344</v>
      </c>
      <c r="AX51" s="1404">
        <v>343</v>
      </c>
      <c r="AY51" s="1404">
        <v>342</v>
      </c>
      <c r="AZ51" s="1404">
        <v>341</v>
      </c>
      <c r="BB51" s="1404">
        <f t="shared" ref="BB51:BG51" si="13">SUM(BB3:BB50)</f>
        <v>90</v>
      </c>
      <c r="BC51" s="1404">
        <f t="shared" si="13"/>
        <v>36</v>
      </c>
      <c r="BD51" s="1404">
        <f t="shared" si="13"/>
        <v>39</v>
      </c>
      <c r="BE51" s="1404">
        <f t="shared" si="13"/>
        <v>29</v>
      </c>
      <c r="BF51" s="1404">
        <f t="shared" si="13"/>
        <v>19</v>
      </c>
      <c r="BG51" s="1404">
        <f t="shared" si="13"/>
        <v>123</v>
      </c>
      <c r="BI51" s="1404">
        <f>SUM(BI3:BI50)</f>
        <v>365</v>
      </c>
      <c r="BK51" s="1404">
        <f>+BI51-BG51</f>
        <v>242</v>
      </c>
      <c r="BM51" s="1404">
        <f>SUM(BM3:BM50)</f>
        <v>123</v>
      </c>
      <c r="BT51" s="1425"/>
    </row>
    <row r="52" spans="1:79" s="1452" customFormat="1" ht="12.75" thickTop="1" thickBot="1">
      <c r="A52" s="1451"/>
      <c r="B52" s="1409"/>
      <c r="C52" s="1409"/>
      <c r="D52" s="1409"/>
      <c r="E52" s="1409"/>
      <c r="F52" s="1409"/>
      <c r="G52" s="1409"/>
      <c r="H52" s="1409"/>
      <c r="I52" s="1409"/>
      <c r="J52" s="1409"/>
      <c r="K52" s="1409"/>
      <c r="L52" s="1409"/>
      <c r="M52" s="1409"/>
      <c r="N52" s="1409"/>
      <c r="O52" s="1409"/>
      <c r="P52" s="1409"/>
      <c r="Q52" s="1409"/>
      <c r="R52" s="1409"/>
      <c r="S52" s="1409"/>
      <c r="T52" s="1409"/>
      <c r="U52" s="1409"/>
      <c r="V52" s="1409"/>
      <c r="W52" s="1409">
        <v>342</v>
      </c>
      <c r="X52" s="1409">
        <v>341</v>
      </c>
      <c r="Y52" s="1409">
        <v>340</v>
      </c>
      <c r="Z52" s="1409"/>
      <c r="AA52" s="1409">
        <v>339</v>
      </c>
      <c r="AB52" s="1429">
        <v>338</v>
      </c>
      <c r="AC52" s="1409">
        <v>337</v>
      </c>
      <c r="AD52" s="1409">
        <v>336</v>
      </c>
      <c r="AE52" s="1409">
        <v>335</v>
      </c>
      <c r="AF52" s="1409"/>
      <c r="AG52" s="1409">
        <v>334</v>
      </c>
      <c r="AH52" s="1409">
        <v>333</v>
      </c>
      <c r="AI52" s="1409">
        <v>332</v>
      </c>
      <c r="AJ52" s="1409">
        <v>331</v>
      </c>
      <c r="AK52" s="1409"/>
      <c r="AL52" s="1409">
        <v>330</v>
      </c>
      <c r="AM52" s="1404">
        <v>329</v>
      </c>
      <c r="AN52" s="1453">
        <v>328</v>
      </c>
      <c r="AO52" s="1404">
        <v>327</v>
      </c>
      <c r="AP52" s="1409">
        <v>326</v>
      </c>
      <c r="AQ52" s="1404">
        <v>325</v>
      </c>
      <c r="AR52" s="1409"/>
      <c r="AS52" s="1404">
        <v>324</v>
      </c>
      <c r="AT52" s="1409">
        <v>323</v>
      </c>
      <c r="AU52" s="1409">
        <v>322</v>
      </c>
      <c r="AV52" s="1409"/>
      <c r="AW52" s="1409">
        <v>321</v>
      </c>
      <c r="AX52" s="1409">
        <v>320</v>
      </c>
      <c r="AY52" s="1409">
        <v>319</v>
      </c>
      <c r="AZ52" s="1409">
        <v>318</v>
      </c>
      <c r="BA52" s="1409"/>
      <c r="BB52" s="1409"/>
      <c r="BC52" s="1409"/>
      <c r="BD52" s="1409"/>
      <c r="BE52" s="1409"/>
      <c r="BF52" s="1409"/>
      <c r="BG52" s="1409"/>
      <c r="BH52" s="1409"/>
      <c r="BI52" s="1404"/>
      <c r="BJ52" s="1404"/>
      <c r="BK52" s="1404"/>
      <c r="BL52" s="1409"/>
      <c r="BM52" s="1409"/>
      <c r="BN52" s="1409"/>
      <c r="BO52" s="1409"/>
      <c r="BP52" s="1409"/>
      <c r="BQ52" s="1409"/>
      <c r="BR52" s="1409"/>
      <c r="BS52" s="1409"/>
      <c r="BT52" s="1440"/>
      <c r="BU52" s="1409"/>
      <c r="BV52" s="1409"/>
      <c r="BW52" s="1409"/>
      <c r="BX52" s="1409"/>
      <c r="BY52" s="1409"/>
      <c r="BZ52" s="1409"/>
    </row>
    <row r="53" spans="1:79" s="1452" customFormat="1" ht="12.75" thickTop="1" thickBot="1">
      <c r="A53" s="1457"/>
      <c r="B53" s="1430"/>
      <c r="C53" s="1430"/>
      <c r="D53" s="1430"/>
      <c r="E53" s="1430"/>
      <c r="F53" s="1430"/>
      <c r="G53" s="1430"/>
      <c r="H53" s="1430"/>
      <c r="I53" s="1430"/>
      <c r="J53" s="1430"/>
      <c r="K53" s="1430"/>
      <c r="L53" s="1430"/>
      <c r="M53" s="1430"/>
      <c r="N53" s="1430"/>
      <c r="O53" s="1430"/>
      <c r="P53" s="1430"/>
      <c r="Q53" s="1430"/>
      <c r="R53" s="1430"/>
      <c r="S53" s="1430"/>
      <c r="T53" s="1430"/>
      <c r="U53" s="1430"/>
      <c r="V53" s="1430"/>
      <c r="W53" s="1430">
        <v>1</v>
      </c>
      <c r="X53" s="1430">
        <v>2</v>
      </c>
      <c r="Y53" s="1430">
        <v>3</v>
      </c>
      <c r="Z53" s="1430"/>
      <c r="AA53" s="1430">
        <v>4</v>
      </c>
      <c r="AB53" s="1430">
        <v>5</v>
      </c>
      <c r="AC53" s="1430">
        <v>6</v>
      </c>
      <c r="AD53" s="1430">
        <v>7</v>
      </c>
      <c r="AE53" s="1430">
        <v>8</v>
      </c>
      <c r="AF53" s="1430"/>
      <c r="AG53" s="1430">
        <v>9</v>
      </c>
      <c r="AH53" s="1430">
        <v>10</v>
      </c>
      <c r="AI53" s="1430">
        <v>11</v>
      </c>
      <c r="AJ53" s="1430">
        <v>12</v>
      </c>
      <c r="AK53" s="1430"/>
      <c r="AL53" s="1430">
        <v>13</v>
      </c>
      <c r="AM53" s="1427">
        <v>14</v>
      </c>
      <c r="AN53" s="1430">
        <v>15</v>
      </c>
      <c r="AO53" s="1427">
        <v>16</v>
      </c>
      <c r="AP53" s="1430">
        <v>17</v>
      </c>
      <c r="AQ53" s="1427">
        <v>18</v>
      </c>
      <c r="AR53" s="1430"/>
      <c r="AS53" s="1427">
        <v>19</v>
      </c>
      <c r="AT53" s="1430">
        <v>20</v>
      </c>
      <c r="AU53" s="1430">
        <v>21</v>
      </c>
      <c r="AV53" s="1430"/>
      <c r="AW53" s="1430">
        <v>22</v>
      </c>
      <c r="AX53" s="1430">
        <v>23</v>
      </c>
      <c r="AY53" s="1430">
        <v>24</v>
      </c>
      <c r="AZ53" s="1430">
        <v>25</v>
      </c>
      <c r="BA53" s="1430"/>
      <c r="BB53" s="1430"/>
      <c r="BC53" s="1430"/>
      <c r="BD53" s="1430"/>
      <c r="BE53" s="1430"/>
      <c r="BF53" s="1430"/>
      <c r="BG53" s="1430"/>
      <c r="BH53" s="1430"/>
      <c r="BI53" s="1427"/>
      <c r="BJ53" s="1427"/>
      <c r="BK53" s="1427"/>
      <c r="BL53" s="1430"/>
      <c r="BM53" s="1430"/>
      <c r="BN53" s="1430"/>
      <c r="BO53" s="1430"/>
      <c r="BP53" s="1430"/>
      <c r="BQ53" s="1430"/>
      <c r="BR53" s="1430"/>
      <c r="BS53" s="1430"/>
      <c r="BT53" s="1459"/>
      <c r="BU53" s="1409"/>
      <c r="BV53" s="1409"/>
      <c r="BW53" s="1409"/>
      <c r="BX53" s="1409"/>
      <c r="BY53" s="1409"/>
      <c r="BZ53" s="1409"/>
    </row>
    <row r="54" spans="1:79">
      <c r="A54" s="1444" t="s">
        <v>4423</v>
      </c>
      <c r="B54" s="1444" t="s">
        <v>4423</v>
      </c>
      <c r="C54" s="1444" t="s">
        <v>4423</v>
      </c>
      <c r="D54" s="1444" t="s">
        <v>4423</v>
      </c>
      <c r="E54" s="1444" t="s">
        <v>4423</v>
      </c>
      <c r="F54" s="1444" t="s">
        <v>4423</v>
      </c>
      <c r="G54" s="1444" t="s">
        <v>4423</v>
      </c>
      <c r="H54" s="1444" t="s">
        <v>4423</v>
      </c>
      <c r="I54" s="1444" t="s">
        <v>4423</v>
      </c>
      <c r="J54" s="1444" t="s">
        <v>4423</v>
      </c>
      <c r="K54" s="1444" t="s">
        <v>4423</v>
      </c>
      <c r="L54" s="1444" t="s">
        <v>4423</v>
      </c>
      <c r="M54" s="1444" t="s">
        <v>4423</v>
      </c>
      <c r="N54" s="1444" t="s">
        <v>4423</v>
      </c>
      <c r="O54" s="1444" t="s">
        <v>4423</v>
      </c>
      <c r="P54" s="1444" t="s">
        <v>4423</v>
      </c>
      <c r="Q54" s="1444" t="s">
        <v>4423</v>
      </c>
      <c r="R54" s="1444" t="s">
        <v>4423</v>
      </c>
      <c r="S54" s="1444" t="s">
        <v>4423</v>
      </c>
      <c r="T54" s="1444" t="s">
        <v>4423</v>
      </c>
      <c r="U54" s="1444" t="s">
        <v>4423</v>
      </c>
      <c r="V54" s="1444" t="s">
        <v>4423</v>
      </c>
      <c r="W54" s="1444" t="s">
        <v>4423</v>
      </c>
      <c r="X54" s="1444" t="s">
        <v>4423</v>
      </c>
      <c r="Y54" s="1444" t="s">
        <v>4423</v>
      </c>
      <c r="Z54" s="1444" t="s">
        <v>4423</v>
      </c>
      <c r="AA54" s="1444" t="s">
        <v>4423</v>
      </c>
      <c r="AB54" s="1444" t="s">
        <v>4423</v>
      </c>
      <c r="AC54" s="1444" t="s">
        <v>4423</v>
      </c>
      <c r="AD54" s="1444" t="s">
        <v>4423</v>
      </c>
      <c r="AE54" s="1444" t="s">
        <v>4423</v>
      </c>
      <c r="AF54" s="1444" t="s">
        <v>4423</v>
      </c>
      <c r="AG54" s="1444" t="s">
        <v>4423</v>
      </c>
      <c r="AH54" s="1444" t="s">
        <v>4423</v>
      </c>
      <c r="AI54" s="1444" t="s">
        <v>4423</v>
      </c>
      <c r="AJ54" s="1444" t="s">
        <v>4423</v>
      </c>
      <c r="AK54" s="1444" t="s">
        <v>4423</v>
      </c>
      <c r="AL54" s="1444" t="s">
        <v>4423</v>
      </c>
      <c r="AM54" s="1444" t="s">
        <v>4423</v>
      </c>
      <c r="AN54" s="1444" t="s">
        <v>4423</v>
      </c>
      <c r="AO54" s="1444" t="s">
        <v>4423</v>
      </c>
      <c r="AP54" s="1444" t="s">
        <v>4423</v>
      </c>
      <c r="AQ54" s="1444" t="s">
        <v>4423</v>
      </c>
      <c r="AR54" s="1444" t="s">
        <v>4423</v>
      </c>
      <c r="AS54" s="1444" t="s">
        <v>4423</v>
      </c>
      <c r="AT54" s="1444" t="s">
        <v>4423</v>
      </c>
      <c r="AU54" s="1444" t="s">
        <v>4423</v>
      </c>
      <c r="AV54" s="1444" t="s">
        <v>4423</v>
      </c>
      <c r="AW54" s="1444" t="s">
        <v>4423</v>
      </c>
      <c r="AX54" s="1444" t="s">
        <v>4423</v>
      </c>
      <c r="AY54" s="1444" t="s">
        <v>4423</v>
      </c>
      <c r="AZ54" s="1444" t="s">
        <v>4423</v>
      </c>
      <c r="BS54" s="1409">
        <f>SUM(BS3:BS53)</f>
        <v>365</v>
      </c>
      <c r="BU54" s="1409">
        <f>SUM(BU3:BU53)</f>
        <v>90</v>
      </c>
      <c r="BV54" s="1409">
        <f>SUM(BV3:BV53)</f>
        <v>88</v>
      </c>
      <c r="BW54" s="1409">
        <f>SUM(BW3:BW53)</f>
        <v>85</v>
      </c>
      <c r="BX54" s="1409">
        <f>SUM(BX3:BX53)</f>
        <v>83</v>
      </c>
      <c r="BY54" s="1409">
        <f>SUM(BY3:BY53)</f>
        <v>80</v>
      </c>
    </row>
    <row r="55" spans="1:79" s="1452" customFormat="1" ht="9.9499999999999993" customHeight="1">
      <c r="A55" s="1479" t="s">
        <v>1231</v>
      </c>
      <c r="B55" s="1480">
        <v>27</v>
      </c>
      <c r="C55" s="1480">
        <v>11</v>
      </c>
      <c r="D55" s="1481" t="s">
        <v>4423</v>
      </c>
      <c r="E55" s="1513">
        <v>365</v>
      </c>
      <c r="F55" s="1481" t="s">
        <v>4423</v>
      </c>
      <c r="G55" s="1481" t="s">
        <v>4423</v>
      </c>
      <c r="H55" s="1481" t="s">
        <v>4423</v>
      </c>
      <c r="I55" s="1481" t="s">
        <v>4423</v>
      </c>
      <c r="J55" s="1481" t="s">
        <v>4423</v>
      </c>
      <c r="K55" s="1481" t="s">
        <v>4423</v>
      </c>
      <c r="L55" s="1481" t="s">
        <v>4423</v>
      </c>
      <c r="M55" s="1481" t="s">
        <v>4423</v>
      </c>
      <c r="N55" s="1481" t="s">
        <v>4423</v>
      </c>
      <c r="O55" s="1481" t="s">
        <v>4423</v>
      </c>
      <c r="P55" s="1481" t="s">
        <v>4423</v>
      </c>
      <c r="Q55" s="1481" t="s">
        <v>4423</v>
      </c>
      <c r="R55" s="1481" t="s">
        <v>4423</v>
      </c>
      <c r="S55" s="1481" t="s">
        <v>4423</v>
      </c>
      <c r="T55" s="1481" t="s">
        <v>4423</v>
      </c>
      <c r="U55" s="1481" t="s">
        <v>4423</v>
      </c>
      <c r="V55" s="1481" t="s">
        <v>4423</v>
      </c>
      <c r="W55" s="1481" t="s">
        <v>4423</v>
      </c>
      <c r="X55" s="1481" t="s">
        <v>4423</v>
      </c>
      <c r="Y55" s="1481" t="s">
        <v>4423</v>
      </c>
      <c r="Z55" s="1481" t="s">
        <v>4423</v>
      </c>
      <c r="AA55" s="1481" t="s">
        <v>4423</v>
      </c>
      <c r="AB55" s="1481" t="s">
        <v>4423</v>
      </c>
      <c r="AC55" s="1481" t="s">
        <v>4423</v>
      </c>
      <c r="AD55" s="1481" t="s">
        <v>4423</v>
      </c>
      <c r="AE55" s="1481" t="s">
        <v>4423</v>
      </c>
      <c r="AF55" s="1481" t="s">
        <v>4423</v>
      </c>
      <c r="AG55" s="1481" t="s">
        <v>4423</v>
      </c>
      <c r="AH55" s="1481" t="s">
        <v>4423</v>
      </c>
      <c r="AI55" s="1481" t="s">
        <v>4423</v>
      </c>
      <c r="AJ55" s="1481" t="s">
        <v>4423</v>
      </c>
      <c r="AK55" s="1481" t="s">
        <v>4423</v>
      </c>
      <c r="AL55" s="1481" t="s">
        <v>4423</v>
      </c>
      <c r="AM55" s="1481" t="s">
        <v>4423</v>
      </c>
      <c r="AN55" s="1481" t="s">
        <v>4423</v>
      </c>
      <c r="AO55" s="1481" t="s">
        <v>4423</v>
      </c>
      <c r="AP55" s="1481" t="s">
        <v>4423</v>
      </c>
      <c r="AQ55" s="1481" t="s">
        <v>4423</v>
      </c>
      <c r="AR55" s="1481" t="s">
        <v>4423</v>
      </c>
      <c r="AS55" s="1481" t="s">
        <v>4423</v>
      </c>
      <c r="AT55" s="1481" t="s">
        <v>4423</v>
      </c>
      <c r="AU55" s="1481" t="s">
        <v>4423</v>
      </c>
      <c r="AV55" s="1481" t="s">
        <v>4423</v>
      </c>
      <c r="AW55" s="1409">
        <v>1</v>
      </c>
      <c r="AX55" s="1409">
        <f>+AW55*26</f>
        <v>26</v>
      </c>
      <c r="AY55" s="1481" t="s">
        <v>4423</v>
      </c>
      <c r="AZ55" s="1481" t="s">
        <v>4423</v>
      </c>
      <c r="BA55" s="1409"/>
      <c r="BB55" s="1409"/>
      <c r="BC55" s="1409"/>
      <c r="BD55" s="1409"/>
      <c r="BE55" s="1409"/>
      <c r="BF55" s="1409"/>
      <c r="BG55" s="1409"/>
      <c r="BH55" s="1409"/>
      <c r="BI55" s="1409"/>
      <c r="BJ55" s="1409"/>
      <c r="BK55" s="1409"/>
      <c r="BL55" s="1409"/>
      <c r="BM55" s="1409"/>
      <c r="BN55" s="1409"/>
      <c r="BO55" s="1409"/>
      <c r="BP55" s="1409"/>
      <c r="BQ55" s="1409"/>
      <c r="BR55" s="1409"/>
      <c r="BS55" s="1409"/>
      <c r="BT55" s="1409"/>
      <c r="BU55" s="1409"/>
      <c r="BV55" s="1409"/>
      <c r="BW55" s="1409"/>
      <c r="BX55" s="1409"/>
      <c r="BY55" s="1409"/>
      <c r="BZ55" s="1409"/>
    </row>
    <row r="56" spans="1:79" s="1452" customFormat="1" ht="9.9499999999999993" customHeight="1">
      <c r="A56" s="1479" t="s">
        <v>1238</v>
      </c>
      <c r="B56" s="1480">
        <v>16</v>
      </c>
      <c r="C56" s="1480">
        <v>9</v>
      </c>
      <c r="D56" s="1481" t="s">
        <v>4423</v>
      </c>
      <c r="E56" s="1409">
        <v>55</v>
      </c>
      <c r="F56" s="1481" t="s">
        <v>4423</v>
      </c>
      <c r="G56" s="1481" t="s">
        <v>4423</v>
      </c>
      <c r="H56" s="1481" t="s">
        <v>4423</v>
      </c>
      <c r="I56" s="1481" t="s">
        <v>4423</v>
      </c>
      <c r="J56" s="1481" t="s">
        <v>4423</v>
      </c>
      <c r="K56" s="1481" t="s">
        <v>4423</v>
      </c>
      <c r="L56" s="1481" t="s">
        <v>4423</v>
      </c>
      <c r="M56" s="1481" t="s">
        <v>4423</v>
      </c>
      <c r="N56" s="1481" t="s">
        <v>4423</v>
      </c>
      <c r="O56" s="1481" t="s">
        <v>4423</v>
      </c>
      <c r="P56" s="1481" t="s">
        <v>4423</v>
      </c>
      <c r="Q56" s="1481" t="s">
        <v>4423</v>
      </c>
      <c r="R56" s="1481" t="s">
        <v>4423</v>
      </c>
      <c r="S56" s="1481" t="s">
        <v>4423</v>
      </c>
      <c r="T56" s="1481" t="s">
        <v>4423</v>
      </c>
      <c r="U56" s="1481" t="s">
        <v>4423</v>
      </c>
      <c r="V56" s="1481" t="s">
        <v>4423</v>
      </c>
      <c r="W56" s="1481" t="s">
        <v>4423</v>
      </c>
      <c r="X56" s="1481" t="s">
        <v>4423</v>
      </c>
      <c r="Y56" s="1481" t="s">
        <v>4423</v>
      </c>
      <c r="Z56" s="1481" t="s">
        <v>4423</v>
      </c>
      <c r="AA56" s="1481" t="s">
        <v>4423</v>
      </c>
      <c r="AB56" s="1481" t="s">
        <v>4423</v>
      </c>
      <c r="AC56" s="1481" t="s">
        <v>4423</v>
      </c>
      <c r="AD56" s="1481" t="s">
        <v>4423</v>
      </c>
      <c r="AE56" s="1481" t="s">
        <v>4423</v>
      </c>
      <c r="AF56" s="1481" t="s">
        <v>4423</v>
      </c>
      <c r="AG56" s="1481" t="s">
        <v>4423</v>
      </c>
      <c r="AH56" s="1481" t="s">
        <v>4423</v>
      </c>
      <c r="AI56" s="1481" t="s">
        <v>4423</v>
      </c>
      <c r="AJ56" s="1481" t="s">
        <v>4423</v>
      </c>
      <c r="AK56" s="1481" t="s">
        <v>4423</v>
      </c>
      <c r="AL56" s="1481" t="s">
        <v>4423</v>
      </c>
      <c r="AM56" s="1481" t="s">
        <v>4423</v>
      </c>
      <c r="AN56" s="1481" t="s">
        <v>4423</v>
      </c>
      <c r="AO56" s="1481" t="s">
        <v>4423</v>
      </c>
      <c r="AP56" s="1481" t="s">
        <v>4423</v>
      </c>
      <c r="AQ56" s="1481" t="s">
        <v>4423</v>
      </c>
      <c r="AR56" s="1481" t="s">
        <v>4423</v>
      </c>
      <c r="AS56" s="1481" t="s">
        <v>4423</v>
      </c>
      <c r="AT56" s="1481" t="s">
        <v>4423</v>
      </c>
      <c r="AU56" s="1481" t="s">
        <v>4423</v>
      </c>
      <c r="AV56" s="1481" t="s">
        <v>4423</v>
      </c>
      <c r="AW56" s="1409">
        <v>2</v>
      </c>
      <c r="AX56" s="1409">
        <f t="shared" ref="AX56:AX80" si="14">+AW56*26</f>
        <v>52</v>
      </c>
      <c r="AY56" s="1481" t="s">
        <v>4423</v>
      </c>
      <c r="AZ56" s="1481" t="s">
        <v>4423</v>
      </c>
      <c r="BA56" s="1409"/>
      <c r="BB56" s="1409"/>
      <c r="BC56" s="1409"/>
      <c r="BD56" s="1409"/>
      <c r="BE56" s="1409"/>
      <c r="BF56" s="1409"/>
      <c r="BG56" s="1409"/>
      <c r="BH56" s="1409"/>
      <c r="BI56" s="1409"/>
      <c r="BJ56" s="1409"/>
      <c r="BK56" s="1409"/>
      <c r="BL56" s="1409"/>
      <c r="BM56" s="1409"/>
      <c r="BN56" s="1409"/>
      <c r="BO56" s="1409"/>
      <c r="BP56" s="1409"/>
      <c r="BQ56" s="1409"/>
      <c r="BR56" s="1409"/>
      <c r="BS56" s="1409"/>
      <c r="BT56" s="1409"/>
      <c r="BU56" s="1409"/>
      <c r="BV56" s="1409"/>
      <c r="BW56" s="1409"/>
      <c r="BX56" s="1409"/>
      <c r="BY56" s="1409"/>
      <c r="BZ56" s="1409"/>
    </row>
    <row r="57" spans="1:79" s="1452" customFormat="1" ht="9.9499999999999993" customHeight="1">
      <c r="A57" s="1479" t="s">
        <v>1246</v>
      </c>
      <c r="B57" s="1480">
        <v>6</v>
      </c>
      <c r="C57" s="1480">
        <v>6</v>
      </c>
      <c r="D57" s="1481" t="s">
        <v>4423</v>
      </c>
      <c r="E57" s="1409">
        <v>310</v>
      </c>
      <c r="F57" s="1481" t="s">
        <v>4423</v>
      </c>
      <c r="G57" s="1481" t="s">
        <v>4423</v>
      </c>
      <c r="H57" s="1481" t="s">
        <v>4423</v>
      </c>
      <c r="I57" s="1481" t="s">
        <v>4423</v>
      </c>
      <c r="J57" s="1481" t="s">
        <v>4423</v>
      </c>
      <c r="K57" s="1481" t="s">
        <v>4423</v>
      </c>
      <c r="L57" s="1481" t="s">
        <v>4423</v>
      </c>
      <c r="M57" s="1481" t="s">
        <v>4423</v>
      </c>
      <c r="N57" s="1481" t="s">
        <v>4423</v>
      </c>
      <c r="O57" s="1481" t="s">
        <v>4423</v>
      </c>
      <c r="P57" s="1481" t="s">
        <v>4423</v>
      </c>
      <c r="Q57" s="1481" t="s">
        <v>4423</v>
      </c>
      <c r="R57" s="1481" t="s">
        <v>4423</v>
      </c>
      <c r="S57" s="1481" t="s">
        <v>4423</v>
      </c>
      <c r="T57" s="1481" t="s">
        <v>4423</v>
      </c>
      <c r="U57" s="1481" t="s">
        <v>4423</v>
      </c>
      <c r="V57" s="1481" t="s">
        <v>4423</v>
      </c>
      <c r="W57" s="1481" t="s">
        <v>4423</v>
      </c>
      <c r="X57" s="1481" t="s">
        <v>4423</v>
      </c>
      <c r="Y57" s="1481" t="s">
        <v>4423</v>
      </c>
      <c r="Z57" s="1481" t="s">
        <v>4423</v>
      </c>
      <c r="AA57" s="1481" t="s">
        <v>4423</v>
      </c>
      <c r="AB57" s="1481" t="s">
        <v>4423</v>
      </c>
      <c r="AC57" s="1481" t="s">
        <v>4423</v>
      </c>
      <c r="AD57" s="1481" t="s">
        <v>4423</v>
      </c>
      <c r="AE57" s="1481" t="s">
        <v>4423</v>
      </c>
      <c r="AF57" s="1481" t="s">
        <v>4423</v>
      </c>
      <c r="AG57" s="1481" t="s">
        <v>4423</v>
      </c>
      <c r="AH57" s="1481" t="s">
        <v>4423</v>
      </c>
      <c r="AI57" s="1481" t="s">
        <v>4423</v>
      </c>
      <c r="AJ57" s="1481" t="s">
        <v>4423</v>
      </c>
      <c r="AK57" s="1481" t="s">
        <v>4423</v>
      </c>
      <c r="AL57" s="1481" t="s">
        <v>4423</v>
      </c>
      <c r="AM57" s="1481" t="s">
        <v>4423</v>
      </c>
      <c r="AN57" s="1481" t="s">
        <v>4423</v>
      </c>
      <c r="AO57" s="1481" t="s">
        <v>4423</v>
      </c>
      <c r="AP57" s="1481" t="s">
        <v>4423</v>
      </c>
      <c r="AQ57" s="1481" t="s">
        <v>4423</v>
      </c>
      <c r="AR57" s="1481" t="s">
        <v>4423</v>
      </c>
      <c r="AS57" s="1481" t="s">
        <v>4423</v>
      </c>
      <c r="AT57" s="1481" t="s">
        <v>4423</v>
      </c>
      <c r="AU57" s="1481" t="s">
        <v>4423</v>
      </c>
      <c r="AV57" s="1481" t="s">
        <v>4423</v>
      </c>
      <c r="AW57" s="1409">
        <v>3</v>
      </c>
      <c r="AX57" s="1409">
        <f t="shared" si="14"/>
        <v>78</v>
      </c>
      <c r="AY57" s="1481" t="s">
        <v>4423</v>
      </c>
      <c r="AZ57" s="1481" t="s">
        <v>4423</v>
      </c>
      <c r="BA57" s="1409"/>
      <c r="BB57" s="1409"/>
      <c r="BC57" s="1409"/>
      <c r="BD57" s="1409"/>
      <c r="BE57" s="1409"/>
      <c r="BF57" s="1409"/>
      <c r="BG57" s="1409"/>
      <c r="BH57" s="1409"/>
      <c r="BI57" s="1409"/>
      <c r="BJ57" s="1409"/>
      <c r="BK57" s="1409"/>
      <c r="BL57" s="1409"/>
      <c r="BM57" s="1409"/>
      <c r="BN57" s="1409"/>
      <c r="BO57" s="1409"/>
      <c r="BP57" s="1409"/>
      <c r="BQ57" s="1409"/>
      <c r="BR57" s="1409"/>
      <c r="BS57" s="1409"/>
      <c r="BT57" s="1409"/>
      <c r="BU57" s="1409"/>
      <c r="BV57" s="1409"/>
      <c r="BW57" s="1409"/>
      <c r="BX57" s="1409"/>
      <c r="BY57" s="1409"/>
      <c r="BZ57" s="1409"/>
    </row>
    <row r="58" spans="1:79" s="1452" customFormat="1" ht="9.9499999999999993" customHeight="1">
      <c r="A58" s="1479" t="s">
        <v>1230</v>
      </c>
      <c r="B58" s="1480">
        <v>12</v>
      </c>
      <c r="C58" s="1480">
        <v>9</v>
      </c>
      <c r="D58" s="1481" t="s">
        <v>4423</v>
      </c>
      <c r="E58" s="1481" t="s">
        <v>4423</v>
      </c>
      <c r="F58" s="1481" t="s">
        <v>4423</v>
      </c>
      <c r="G58" s="1481" t="s">
        <v>4423</v>
      </c>
      <c r="H58" s="1481" t="s">
        <v>4423</v>
      </c>
      <c r="I58" s="1481" t="s">
        <v>4423</v>
      </c>
      <c r="J58" s="1481" t="s">
        <v>4423</v>
      </c>
      <c r="K58" s="1481" t="s">
        <v>4423</v>
      </c>
      <c r="L58" s="1481" t="s">
        <v>4423</v>
      </c>
      <c r="M58" s="1481" t="s">
        <v>4423</v>
      </c>
      <c r="N58" s="1481" t="s">
        <v>4423</v>
      </c>
      <c r="O58" s="1481" t="s">
        <v>4423</v>
      </c>
      <c r="P58" s="1481" t="s">
        <v>4423</v>
      </c>
      <c r="Q58" s="1481" t="s">
        <v>4423</v>
      </c>
      <c r="R58" s="1481" t="s">
        <v>4423</v>
      </c>
      <c r="S58" s="1481" t="s">
        <v>4423</v>
      </c>
      <c r="T58" s="1481" t="s">
        <v>4423</v>
      </c>
      <c r="U58" s="1481" t="s">
        <v>4423</v>
      </c>
      <c r="V58" s="1481" t="s">
        <v>4423</v>
      </c>
      <c r="W58" s="1481" t="s">
        <v>4423</v>
      </c>
      <c r="X58" s="1481" t="s">
        <v>4423</v>
      </c>
      <c r="Y58" s="1481" t="s">
        <v>4423</v>
      </c>
      <c r="Z58" s="1481" t="s">
        <v>4423</v>
      </c>
      <c r="AA58" s="1481" t="s">
        <v>4423</v>
      </c>
      <c r="AB58" s="1481" t="s">
        <v>4423</v>
      </c>
      <c r="AC58" s="1481" t="s">
        <v>4423</v>
      </c>
      <c r="AD58" s="1481" t="s">
        <v>4423</v>
      </c>
      <c r="AE58" s="1481" t="s">
        <v>4423</v>
      </c>
      <c r="AF58" s="1481" t="s">
        <v>4423</v>
      </c>
      <c r="AG58" s="1481" t="s">
        <v>4423</v>
      </c>
      <c r="AH58" s="1481" t="s">
        <v>4423</v>
      </c>
      <c r="AI58" s="1481" t="s">
        <v>4423</v>
      </c>
      <c r="AJ58" s="1481" t="s">
        <v>4423</v>
      </c>
      <c r="AK58" s="1481" t="s">
        <v>4423</v>
      </c>
      <c r="AL58" s="1481" t="s">
        <v>4423</v>
      </c>
      <c r="AM58" s="1481" t="s">
        <v>4423</v>
      </c>
      <c r="AN58" s="1481" t="s">
        <v>4423</v>
      </c>
      <c r="AO58" s="1481" t="s">
        <v>4423</v>
      </c>
      <c r="AP58" s="1481" t="s">
        <v>4423</v>
      </c>
      <c r="AQ58" s="1481" t="s">
        <v>4423</v>
      </c>
      <c r="AR58" s="1481" t="s">
        <v>4423</v>
      </c>
      <c r="AS58" s="1481" t="s">
        <v>4423</v>
      </c>
      <c r="AT58" s="1481" t="s">
        <v>4423</v>
      </c>
      <c r="AU58" s="1481" t="s">
        <v>4423</v>
      </c>
      <c r="AV58" s="1481" t="s">
        <v>4423</v>
      </c>
      <c r="AW58" s="1409">
        <v>4</v>
      </c>
      <c r="AX58" s="1409">
        <f t="shared" si="14"/>
        <v>104</v>
      </c>
      <c r="AY58" s="1481" t="s">
        <v>4423</v>
      </c>
      <c r="AZ58" s="1481" t="s">
        <v>4423</v>
      </c>
      <c r="BA58" s="1409"/>
      <c r="BB58" s="1409"/>
      <c r="BC58" s="1409"/>
      <c r="BD58" s="1409"/>
      <c r="BE58" s="1409"/>
      <c r="BF58" s="1409"/>
      <c r="BG58" s="1409"/>
      <c r="BH58" s="1409"/>
      <c r="BI58" s="1409"/>
      <c r="BJ58" s="1409"/>
      <c r="BK58" s="1409"/>
      <c r="BL58" s="1409"/>
      <c r="BM58" s="1409"/>
      <c r="BN58" s="1409"/>
      <c r="BO58" s="1409"/>
      <c r="BP58" s="1409"/>
      <c r="BQ58" s="1409"/>
      <c r="BR58" s="1409"/>
      <c r="BS58" s="1409"/>
      <c r="BT58" s="1409"/>
      <c r="BU58" s="1409"/>
      <c r="BV58" s="1409"/>
      <c r="BW58" s="1409"/>
      <c r="BX58" s="1409"/>
      <c r="BY58" s="1409"/>
      <c r="BZ58" s="1409"/>
    </row>
    <row r="59" spans="1:79" s="1452" customFormat="1" ht="9.9499999999999993" customHeight="1">
      <c r="A59" s="1479" t="s">
        <v>1237</v>
      </c>
      <c r="B59" s="1480">
        <v>22</v>
      </c>
      <c r="C59" s="1480">
        <v>10</v>
      </c>
      <c r="D59" s="1481" t="s">
        <v>4423</v>
      </c>
      <c r="E59" s="1481" t="s">
        <v>4423</v>
      </c>
      <c r="F59" s="1481" t="s">
        <v>4423</v>
      </c>
      <c r="G59" s="1481" t="s">
        <v>4423</v>
      </c>
      <c r="H59" s="1481" t="s">
        <v>4423</v>
      </c>
      <c r="I59" s="1481" t="s">
        <v>4423</v>
      </c>
      <c r="J59" s="1481" t="s">
        <v>4423</v>
      </c>
      <c r="K59" s="1481" t="s">
        <v>4423</v>
      </c>
      <c r="L59" s="1481" t="s">
        <v>4423</v>
      </c>
      <c r="M59" s="1481" t="s">
        <v>4423</v>
      </c>
      <c r="N59" s="1481" t="s">
        <v>4423</v>
      </c>
      <c r="O59" s="1481" t="s">
        <v>4423</v>
      </c>
      <c r="P59" s="1481" t="s">
        <v>4423</v>
      </c>
      <c r="Q59" s="1481" t="s">
        <v>4423</v>
      </c>
      <c r="R59" s="1481" t="s">
        <v>4423</v>
      </c>
      <c r="S59" s="1481" t="s">
        <v>4423</v>
      </c>
      <c r="T59" s="1481" t="s">
        <v>4423</v>
      </c>
      <c r="U59" s="1481" t="s">
        <v>4423</v>
      </c>
      <c r="V59" s="1481" t="s">
        <v>4423</v>
      </c>
      <c r="W59" s="1481" t="s">
        <v>4423</v>
      </c>
      <c r="X59" s="1481" t="s">
        <v>4423</v>
      </c>
      <c r="Y59" s="1481" t="s">
        <v>4423</v>
      </c>
      <c r="Z59" s="1481" t="s">
        <v>4423</v>
      </c>
      <c r="AA59" s="1481" t="s">
        <v>4423</v>
      </c>
      <c r="AB59" s="1481" t="s">
        <v>4423</v>
      </c>
      <c r="AC59" s="1481" t="s">
        <v>4423</v>
      </c>
      <c r="AD59" s="1481" t="s">
        <v>4423</v>
      </c>
      <c r="AE59" s="1481" t="s">
        <v>4423</v>
      </c>
      <c r="AF59" s="1481" t="s">
        <v>4423</v>
      </c>
      <c r="AG59" s="1481" t="s">
        <v>4423</v>
      </c>
      <c r="AH59" s="1481" t="s">
        <v>4423</v>
      </c>
      <c r="AI59" s="1481" t="s">
        <v>4423</v>
      </c>
      <c r="AJ59" s="1481" t="s">
        <v>4423</v>
      </c>
      <c r="AK59" s="1481" t="s">
        <v>4423</v>
      </c>
      <c r="AL59" s="1481" t="s">
        <v>4423</v>
      </c>
      <c r="AM59" s="1481" t="s">
        <v>4423</v>
      </c>
      <c r="AN59" s="1481" t="s">
        <v>4423</v>
      </c>
      <c r="AO59" s="1481" t="s">
        <v>4423</v>
      </c>
      <c r="AP59" s="1481" t="s">
        <v>4423</v>
      </c>
      <c r="AQ59" s="1481" t="s">
        <v>4423</v>
      </c>
      <c r="AR59" s="1481" t="s">
        <v>4423</v>
      </c>
      <c r="AS59" s="1481" t="s">
        <v>4423</v>
      </c>
      <c r="AT59" s="1481" t="s">
        <v>4423</v>
      </c>
      <c r="AU59" s="1481" t="s">
        <v>4423</v>
      </c>
      <c r="AV59" s="1481" t="s">
        <v>4423</v>
      </c>
      <c r="AW59" s="1409">
        <v>5</v>
      </c>
      <c r="AX59" s="1409">
        <f t="shared" si="14"/>
        <v>130</v>
      </c>
      <c r="AY59" s="1481" t="s">
        <v>4423</v>
      </c>
      <c r="AZ59" s="1481" t="s">
        <v>4423</v>
      </c>
      <c r="BA59" s="1409"/>
      <c r="BB59" s="1409"/>
      <c r="BC59" s="1409"/>
      <c r="BD59" s="1409"/>
      <c r="BE59" s="1409"/>
      <c r="BF59" s="1409"/>
      <c r="BG59" s="1409"/>
      <c r="BH59" s="1409"/>
      <c r="BI59" s="1409"/>
      <c r="BJ59" s="1409"/>
      <c r="BK59" s="1409"/>
      <c r="BL59" s="1409"/>
      <c r="BM59" s="1409"/>
      <c r="BN59" s="1409"/>
      <c r="BO59" s="1409"/>
      <c r="BP59" s="1409"/>
      <c r="BQ59" s="1409"/>
      <c r="BR59" s="1409"/>
      <c r="BS59" s="1409"/>
      <c r="BT59" s="1409"/>
      <c r="BU59" s="1409"/>
      <c r="BV59" s="1409"/>
      <c r="BW59" s="1409"/>
      <c r="BX59" s="1409"/>
      <c r="BY59" s="1409"/>
      <c r="BZ59" s="1409"/>
    </row>
    <row r="60" spans="1:79" s="1452" customFormat="1" ht="9.9499999999999993" customHeight="1">
      <c r="A60" s="1479" t="s">
        <v>1228</v>
      </c>
      <c r="B60" s="1480">
        <v>39</v>
      </c>
      <c r="C60" s="1480">
        <v>13</v>
      </c>
      <c r="D60" s="1481" t="s">
        <v>4423</v>
      </c>
      <c r="E60" s="1481" t="s">
        <v>4423</v>
      </c>
      <c r="F60" s="1481" t="s">
        <v>4423</v>
      </c>
      <c r="G60" s="1481" t="s">
        <v>4423</v>
      </c>
      <c r="H60" s="1481" t="s">
        <v>4423</v>
      </c>
      <c r="I60" s="1481" t="s">
        <v>4423</v>
      </c>
      <c r="J60" s="1481" t="s">
        <v>4423</v>
      </c>
      <c r="K60" s="1481" t="s">
        <v>4423</v>
      </c>
      <c r="L60" s="1481" t="s">
        <v>4423</v>
      </c>
      <c r="M60" s="1481" t="s">
        <v>4423</v>
      </c>
      <c r="N60" s="1481" t="s">
        <v>4423</v>
      </c>
      <c r="O60" s="1481" t="s">
        <v>4423</v>
      </c>
      <c r="P60" s="1481" t="s">
        <v>4423</v>
      </c>
      <c r="Q60" s="1481" t="s">
        <v>4423</v>
      </c>
      <c r="R60" s="1481" t="s">
        <v>4423</v>
      </c>
      <c r="S60" s="1481" t="s">
        <v>4423</v>
      </c>
      <c r="T60" s="1481" t="s">
        <v>4423</v>
      </c>
      <c r="U60" s="1481" t="s">
        <v>4423</v>
      </c>
      <c r="V60" s="1481" t="s">
        <v>4423</v>
      </c>
      <c r="W60" s="1481" t="s">
        <v>4423</v>
      </c>
      <c r="X60" s="1481" t="s">
        <v>4423</v>
      </c>
      <c r="Y60" s="1481" t="s">
        <v>4423</v>
      </c>
      <c r="Z60" s="1481" t="s">
        <v>4423</v>
      </c>
      <c r="AA60" s="1481" t="s">
        <v>4423</v>
      </c>
      <c r="AB60" s="1481" t="s">
        <v>4423</v>
      </c>
      <c r="AC60" s="1481" t="s">
        <v>4423</v>
      </c>
      <c r="AD60" s="1481" t="s">
        <v>4423</v>
      </c>
      <c r="AE60" s="1481" t="s">
        <v>4423</v>
      </c>
      <c r="AF60" s="1481" t="s">
        <v>4423</v>
      </c>
      <c r="AG60" s="1481" t="s">
        <v>4423</v>
      </c>
      <c r="AH60" s="1481" t="s">
        <v>4423</v>
      </c>
      <c r="AI60" s="1481" t="s">
        <v>4423</v>
      </c>
      <c r="AJ60" s="1481" t="s">
        <v>4423</v>
      </c>
      <c r="AK60" s="1481" t="s">
        <v>4423</v>
      </c>
      <c r="AL60" s="1481" t="s">
        <v>4423</v>
      </c>
      <c r="AM60" s="1481" t="s">
        <v>4423</v>
      </c>
      <c r="AN60" s="1481" t="s">
        <v>4423</v>
      </c>
      <c r="AO60" s="1481" t="s">
        <v>4423</v>
      </c>
      <c r="AP60" s="1481" t="s">
        <v>4423</v>
      </c>
      <c r="AQ60" s="1481" t="s">
        <v>4423</v>
      </c>
      <c r="AR60" s="1481" t="s">
        <v>4423</v>
      </c>
      <c r="AS60" s="1481" t="s">
        <v>4423</v>
      </c>
      <c r="AT60" s="1481" t="s">
        <v>4423</v>
      </c>
      <c r="AU60" s="1481" t="s">
        <v>4423</v>
      </c>
      <c r="AV60" s="1481" t="s">
        <v>4423</v>
      </c>
      <c r="AW60" s="1409">
        <v>6</v>
      </c>
      <c r="AX60" s="1409">
        <f t="shared" si="14"/>
        <v>156</v>
      </c>
      <c r="AY60" s="1481" t="s">
        <v>4423</v>
      </c>
      <c r="AZ60" s="1481" t="s">
        <v>4423</v>
      </c>
      <c r="BA60" s="1409"/>
      <c r="BB60" s="1409"/>
      <c r="BC60" s="1409"/>
      <c r="BD60" s="1409"/>
      <c r="BE60" s="1409"/>
      <c r="BF60" s="1409"/>
      <c r="BG60" s="1409"/>
      <c r="BH60" s="1409"/>
      <c r="BI60" s="1409"/>
      <c r="BJ60" s="1409"/>
      <c r="BK60" s="1409"/>
      <c r="BL60" s="1409"/>
      <c r="BM60" s="1409"/>
      <c r="BN60" s="1409"/>
      <c r="BO60" s="1409"/>
      <c r="BP60" s="1409"/>
      <c r="BQ60" s="1409"/>
      <c r="BR60" s="1409"/>
      <c r="BS60" s="1409"/>
      <c r="BT60" s="1409"/>
      <c r="BU60" s="1409"/>
      <c r="BV60" s="1409"/>
      <c r="BW60" s="1409"/>
      <c r="BX60" s="1409"/>
      <c r="BY60" s="1409"/>
      <c r="BZ60" s="1409"/>
    </row>
    <row r="61" spans="1:79" s="1452" customFormat="1" ht="9.9499999999999993" customHeight="1">
      <c r="A61" s="1479" t="s">
        <v>1239</v>
      </c>
      <c r="B61" s="1480">
        <v>2</v>
      </c>
      <c r="C61" s="1480">
        <v>2</v>
      </c>
      <c r="D61" s="1481" t="s">
        <v>4423</v>
      </c>
      <c r="E61" s="1481" t="s">
        <v>4423</v>
      </c>
      <c r="F61" s="1481" t="s">
        <v>4423</v>
      </c>
      <c r="G61" s="1481" t="s">
        <v>4423</v>
      </c>
      <c r="H61" s="1481" t="s">
        <v>4423</v>
      </c>
      <c r="I61" s="1481" t="s">
        <v>4423</v>
      </c>
      <c r="J61" s="1481" t="s">
        <v>4423</v>
      </c>
      <c r="K61" s="1481" t="s">
        <v>4423</v>
      </c>
      <c r="L61" s="1481" t="s">
        <v>4423</v>
      </c>
      <c r="M61" s="1481" t="s">
        <v>4423</v>
      </c>
      <c r="N61" s="1481" t="s">
        <v>4423</v>
      </c>
      <c r="O61" s="1481" t="s">
        <v>4423</v>
      </c>
      <c r="P61" s="1481" t="s">
        <v>4423</v>
      </c>
      <c r="Q61" s="1481" t="s">
        <v>4423</v>
      </c>
      <c r="R61" s="1481" t="s">
        <v>4423</v>
      </c>
      <c r="S61" s="1481" t="s">
        <v>4423</v>
      </c>
      <c r="T61" s="1481" t="s">
        <v>4423</v>
      </c>
      <c r="U61" s="1481" t="s">
        <v>4423</v>
      </c>
      <c r="V61" s="1481" t="s">
        <v>4423</v>
      </c>
      <c r="W61" s="1481" t="s">
        <v>4423</v>
      </c>
      <c r="X61" s="1481" t="s">
        <v>4423</v>
      </c>
      <c r="Y61" s="1481" t="s">
        <v>4423</v>
      </c>
      <c r="Z61" s="1481" t="s">
        <v>4423</v>
      </c>
      <c r="AA61" s="1481" t="s">
        <v>4423</v>
      </c>
      <c r="AB61" s="1481" t="s">
        <v>4423</v>
      </c>
      <c r="AC61" s="1481" t="s">
        <v>4423</v>
      </c>
      <c r="AD61" s="1481" t="s">
        <v>4423</v>
      </c>
      <c r="AE61" s="1481" t="s">
        <v>4423</v>
      </c>
      <c r="AF61" s="1481" t="s">
        <v>4423</v>
      </c>
      <c r="AG61" s="1481" t="s">
        <v>4423</v>
      </c>
      <c r="AH61" s="1481" t="s">
        <v>4423</v>
      </c>
      <c r="AI61" s="1481" t="s">
        <v>4423</v>
      </c>
      <c r="AJ61" s="1481" t="s">
        <v>4423</v>
      </c>
      <c r="AK61" s="1481" t="s">
        <v>4423</v>
      </c>
      <c r="AL61" s="1481" t="s">
        <v>4423</v>
      </c>
      <c r="AM61" s="1481" t="s">
        <v>4423</v>
      </c>
      <c r="AN61" s="1481" t="s">
        <v>4423</v>
      </c>
      <c r="AO61" s="1481" t="s">
        <v>4423</v>
      </c>
      <c r="AP61" s="1481" t="s">
        <v>4423</v>
      </c>
      <c r="AQ61" s="1481" t="s">
        <v>4423</v>
      </c>
      <c r="AR61" s="1481" t="s">
        <v>4423</v>
      </c>
      <c r="AS61" s="1481" t="s">
        <v>4423</v>
      </c>
      <c r="AT61" s="1481" t="s">
        <v>4423</v>
      </c>
      <c r="AU61" s="1481" t="s">
        <v>4423</v>
      </c>
      <c r="AV61" s="1481" t="s">
        <v>4423</v>
      </c>
      <c r="AW61" s="1409">
        <v>7</v>
      </c>
      <c r="AX61" s="1409">
        <f t="shared" si="14"/>
        <v>182</v>
      </c>
      <c r="AY61" s="1481" t="s">
        <v>4423</v>
      </c>
      <c r="AZ61" s="1481" t="s">
        <v>4423</v>
      </c>
      <c r="BA61" s="1409"/>
      <c r="BB61" s="1409"/>
      <c r="BC61" s="1409"/>
      <c r="BD61" s="1409"/>
      <c r="BE61" s="1409"/>
      <c r="BF61" s="1409"/>
      <c r="BG61" s="1409"/>
      <c r="BH61" s="1409"/>
      <c r="BI61" s="1409"/>
      <c r="BJ61" s="1409"/>
      <c r="BK61" s="1409"/>
      <c r="BL61" s="1409"/>
      <c r="BM61" s="1409"/>
      <c r="BN61" s="1409"/>
      <c r="BO61" s="1409"/>
      <c r="BP61" s="1409"/>
      <c r="BQ61" s="1409"/>
      <c r="BR61" s="1409"/>
      <c r="BS61" s="1409"/>
      <c r="BT61" s="1409"/>
      <c r="BU61" s="1409"/>
      <c r="BV61" s="1409"/>
      <c r="BW61" s="1409"/>
      <c r="BX61" s="1409"/>
      <c r="BY61" s="1409"/>
      <c r="BZ61" s="1409"/>
    </row>
    <row r="62" spans="1:79" s="1452" customFormat="1" ht="9.9499999999999993" customHeight="1">
      <c r="A62" s="1479" t="s">
        <v>1236</v>
      </c>
      <c r="B62" s="1480">
        <v>8</v>
      </c>
      <c r="C62" s="1480">
        <v>5</v>
      </c>
      <c r="D62" s="1481" t="s">
        <v>4423</v>
      </c>
      <c r="E62" s="1481" t="s">
        <v>4423</v>
      </c>
      <c r="F62" s="1481" t="s">
        <v>4423</v>
      </c>
      <c r="G62" s="1481" t="s">
        <v>4423</v>
      </c>
      <c r="H62" s="1481" t="s">
        <v>4423</v>
      </c>
      <c r="I62" s="1481" t="s">
        <v>4423</v>
      </c>
      <c r="J62" s="1481" t="s">
        <v>4423</v>
      </c>
      <c r="K62" s="1481" t="s">
        <v>4423</v>
      </c>
      <c r="L62" s="1481" t="s">
        <v>4423</v>
      </c>
      <c r="M62" s="1481" t="s">
        <v>4423</v>
      </c>
      <c r="N62" s="1481" t="s">
        <v>4423</v>
      </c>
      <c r="O62" s="1481" t="s">
        <v>4423</v>
      </c>
      <c r="P62" s="1481" t="s">
        <v>4423</v>
      </c>
      <c r="Q62" s="1481" t="s">
        <v>4423</v>
      </c>
      <c r="R62" s="1481" t="s">
        <v>4423</v>
      </c>
      <c r="S62" s="1481" t="s">
        <v>4423</v>
      </c>
      <c r="T62" s="1481" t="s">
        <v>4423</v>
      </c>
      <c r="U62" s="1481" t="s">
        <v>4423</v>
      </c>
      <c r="V62" s="1481" t="s">
        <v>4423</v>
      </c>
      <c r="W62" s="1481" t="s">
        <v>4423</v>
      </c>
      <c r="X62" s="1481" t="s">
        <v>4423</v>
      </c>
      <c r="Y62" s="1481" t="s">
        <v>4423</v>
      </c>
      <c r="Z62" s="1481" t="s">
        <v>4423</v>
      </c>
      <c r="AA62" s="1481" t="s">
        <v>4423</v>
      </c>
      <c r="AB62" s="1481" t="s">
        <v>4423</v>
      </c>
      <c r="AC62" s="1481" t="s">
        <v>4423</v>
      </c>
      <c r="AD62" s="1481" t="s">
        <v>4423</v>
      </c>
      <c r="AE62" s="1481" t="s">
        <v>4423</v>
      </c>
      <c r="AF62" s="1481" t="s">
        <v>4423</v>
      </c>
      <c r="AG62" s="1481" t="s">
        <v>4423</v>
      </c>
      <c r="AH62" s="1481" t="s">
        <v>4423</v>
      </c>
      <c r="AI62" s="1481" t="s">
        <v>4423</v>
      </c>
      <c r="AJ62" s="1481" t="s">
        <v>4423</v>
      </c>
      <c r="AK62" s="1481" t="s">
        <v>4423</v>
      </c>
      <c r="AL62" s="1481" t="s">
        <v>4423</v>
      </c>
      <c r="AM62" s="1481" t="s">
        <v>4423</v>
      </c>
      <c r="AN62" s="1481" t="s">
        <v>4423</v>
      </c>
      <c r="AO62" s="1481" t="s">
        <v>4423</v>
      </c>
      <c r="AP62" s="1481" t="s">
        <v>4423</v>
      </c>
      <c r="AQ62" s="1481" t="s">
        <v>4423</v>
      </c>
      <c r="AR62" s="1481" t="s">
        <v>4423</v>
      </c>
      <c r="AS62" s="1481" t="s">
        <v>4423</v>
      </c>
      <c r="AT62" s="1481" t="s">
        <v>4423</v>
      </c>
      <c r="AU62" s="1481" t="s">
        <v>4423</v>
      </c>
      <c r="AV62" s="1481" t="s">
        <v>4423</v>
      </c>
      <c r="AW62" s="1409">
        <v>8</v>
      </c>
      <c r="AX62" s="1409">
        <f t="shared" si="14"/>
        <v>208</v>
      </c>
      <c r="AY62" s="1481" t="s">
        <v>4423</v>
      </c>
      <c r="AZ62" s="1481" t="s">
        <v>4423</v>
      </c>
      <c r="BA62" s="1409"/>
      <c r="BB62" s="1409"/>
      <c r="BC62" s="1409"/>
      <c r="BD62" s="1409"/>
      <c r="BE62" s="1409"/>
      <c r="BF62" s="1409"/>
      <c r="BG62" s="1409"/>
      <c r="BH62" s="1409"/>
      <c r="BI62" s="1409"/>
      <c r="BJ62" s="1409"/>
      <c r="BK62" s="1409"/>
      <c r="BL62" s="1409"/>
      <c r="BM62" s="1409"/>
      <c r="BN62" s="1409"/>
      <c r="BO62" s="1409"/>
      <c r="BP62" s="1409"/>
      <c r="BQ62" s="1409"/>
      <c r="BR62" s="1409"/>
      <c r="BS62" s="1409"/>
      <c r="BT62" s="1409"/>
      <c r="BU62" s="1409"/>
      <c r="BV62" s="1409"/>
      <c r="BW62" s="1409"/>
      <c r="BX62" s="1409"/>
      <c r="BY62" s="1409"/>
      <c r="BZ62" s="1409"/>
    </row>
    <row r="63" spans="1:79" s="1452" customFormat="1" ht="9.9499999999999993" customHeight="1">
      <c r="A63" s="1479" t="s">
        <v>1244</v>
      </c>
      <c r="B63" s="1480">
        <v>3</v>
      </c>
      <c r="C63" s="1480">
        <v>3</v>
      </c>
      <c r="D63" s="1481" t="s">
        <v>4423</v>
      </c>
      <c r="E63" s="1481" t="s">
        <v>4423</v>
      </c>
      <c r="F63" s="1481" t="s">
        <v>4423</v>
      </c>
      <c r="G63" s="1481" t="s">
        <v>4423</v>
      </c>
      <c r="H63" s="1481" t="s">
        <v>4423</v>
      </c>
      <c r="I63" s="1481" t="s">
        <v>4423</v>
      </c>
      <c r="J63" s="1481" t="s">
        <v>4423</v>
      </c>
      <c r="K63" s="1481" t="s">
        <v>4423</v>
      </c>
      <c r="L63" s="1481" t="s">
        <v>4423</v>
      </c>
      <c r="M63" s="1481" t="s">
        <v>4423</v>
      </c>
      <c r="N63" s="1481" t="s">
        <v>4423</v>
      </c>
      <c r="O63" s="1481" t="s">
        <v>4423</v>
      </c>
      <c r="P63" s="1481" t="s">
        <v>4423</v>
      </c>
      <c r="Q63" s="1481" t="s">
        <v>4423</v>
      </c>
      <c r="R63" s="1481" t="s">
        <v>4423</v>
      </c>
      <c r="S63" s="1481" t="s">
        <v>4423</v>
      </c>
      <c r="T63" s="1481" t="s">
        <v>4423</v>
      </c>
      <c r="U63" s="1481" t="s">
        <v>4423</v>
      </c>
      <c r="V63" s="1481" t="s">
        <v>4423</v>
      </c>
      <c r="W63" s="1481" t="s">
        <v>4423</v>
      </c>
      <c r="X63" s="1481" t="s">
        <v>4423</v>
      </c>
      <c r="Y63" s="1481" t="s">
        <v>4423</v>
      </c>
      <c r="Z63" s="1481" t="s">
        <v>4423</v>
      </c>
      <c r="AA63" s="1481" t="s">
        <v>4423</v>
      </c>
      <c r="AB63" s="1481" t="s">
        <v>4423</v>
      </c>
      <c r="AC63" s="1481" t="s">
        <v>4423</v>
      </c>
      <c r="AD63" s="1481" t="s">
        <v>4423</v>
      </c>
      <c r="AE63" s="1481" t="s">
        <v>4423</v>
      </c>
      <c r="AF63" s="1481" t="s">
        <v>4423</v>
      </c>
      <c r="AG63" s="1481" t="s">
        <v>4423</v>
      </c>
      <c r="AH63" s="1481" t="s">
        <v>4423</v>
      </c>
      <c r="AI63" s="1481" t="s">
        <v>4423</v>
      </c>
      <c r="AJ63" s="1481" t="s">
        <v>4423</v>
      </c>
      <c r="AK63" s="1481" t="s">
        <v>4423</v>
      </c>
      <c r="AL63" s="1481" t="s">
        <v>4423</v>
      </c>
      <c r="AM63" s="1481" t="s">
        <v>4423</v>
      </c>
      <c r="AN63" s="1481" t="s">
        <v>4423</v>
      </c>
      <c r="AO63" s="1481" t="s">
        <v>4423</v>
      </c>
      <c r="AP63" s="1481" t="s">
        <v>4423</v>
      </c>
      <c r="AQ63" s="1481" t="s">
        <v>4423</v>
      </c>
      <c r="AR63" s="1481" t="s">
        <v>4423</v>
      </c>
      <c r="AS63" s="1481" t="s">
        <v>4423</v>
      </c>
      <c r="AT63" s="1481" t="s">
        <v>4423</v>
      </c>
      <c r="AU63" s="1481" t="s">
        <v>4423</v>
      </c>
      <c r="AV63" s="1481" t="s">
        <v>4423</v>
      </c>
      <c r="AW63" s="1409">
        <v>9</v>
      </c>
      <c r="AX63" s="1409">
        <f t="shared" si="14"/>
        <v>234</v>
      </c>
      <c r="AY63" s="1481" t="s">
        <v>4423</v>
      </c>
      <c r="AZ63" s="1481" t="s">
        <v>4423</v>
      </c>
      <c r="BA63" s="1409"/>
      <c r="BB63" s="1409"/>
      <c r="BC63" s="1409"/>
      <c r="BD63" s="1409"/>
      <c r="BE63" s="1409"/>
      <c r="BF63" s="1409"/>
      <c r="BG63" s="1409"/>
      <c r="BH63" s="1409"/>
      <c r="BI63" s="1409"/>
      <c r="BJ63" s="1409"/>
      <c r="BK63" s="1409"/>
      <c r="BL63" s="1409"/>
      <c r="BM63" s="1409"/>
      <c r="BN63" s="1409"/>
      <c r="BO63" s="1409"/>
      <c r="BP63" s="1409"/>
      <c r="BQ63" s="1409"/>
      <c r="BR63" s="1409"/>
      <c r="BS63" s="1409"/>
      <c r="BT63" s="1409"/>
      <c r="BU63" s="1409"/>
      <c r="BV63" s="1409"/>
      <c r="BW63" s="1409"/>
      <c r="BX63" s="1409"/>
      <c r="BY63" s="1409"/>
      <c r="BZ63" s="1409"/>
    </row>
    <row r="64" spans="1:79" s="1452" customFormat="1" ht="9.9499999999999993" customHeight="1">
      <c r="A64" s="1479" t="s">
        <v>1235</v>
      </c>
      <c r="B64" s="1480">
        <v>41</v>
      </c>
      <c r="C64" s="1480">
        <v>13</v>
      </c>
      <c r="D64" s="1481" t="s">
        <v>4423</v>
      </c>
      <c r="E64" s="1481" t="s">
        <v>4423</v>
      </c>
      <c r="F64" s="1481" t="s">
        <v>4423</v>
      </c>
      <c r="G64" s="1481" t="s">
        <v>4423</v>
      </c>
      <c r="H64" s="1481" t="s">
        <v>4423</v>
      </c>
      <c r="I64" s="1481" t="s">
        <v>4423</v>
      </c>
      <c r="J64" s="1481" t="s">
        <v>4423</v>
      </c>
      <c r="K64" s="1481" t="s">
        <v>4423</v>
      </c>
      <c r="L64" s="1481" t="s">
        <v>4423</v>
      </c>
      <c r="M64" s="1481" t="s">
        <v>4423</v>
      </c>
      <c r="N64" s="1481" t="s">
        <v>4423</v>
      </c>
      <c r="O64" s="1481" t="s">
        <v>4423</v>
      </c>
      <c r="P64" s="1481" t="s">
        <v>4423</v>
      </c>
      <c r="Q64" s="1481" t="s">
        <v>4423</v>
      </c>
      <c r="R64" s="1481" t="s">
        <v>4423</v>
      </c>
      <c r="S64" s="1481" t="s">
        <v>4423</v>
      </c>
      <c r="T64" s="1481" t="s">
        <v>4423</v>
      </c>
      <c r="U64" s="1481" t="s">
        <v>4423</v>
      </c>
      <c r="V64" s="1481" t="s">
        <v>4423</v>
      </c>
      <c r="W64" s="1481" t="s">
        <v>4423</v>
      </c>
      <c r="X64" s="1481" t="s">
        <v>4423</v>
      </c>
      <c r="Y64" s="1481" t="s">
        <v>4423</v>
      </c>
      <c r="Z64" s="1481" t="s">
        <v>4423</v>
      </c>
      <c r="AA64" s="1481" t="s">
        <v>4423</v>
      </c>
      <c r="AB64" s="1481" t="s">
        <v>4423</v>
      </c>
      <c r="AC64" s="1481" t="s">
        <v>4423</v>
      </c>
      <c r="AD64" s="1481" t="s">
        <v>4423</v>
      </c>
      <c r="AE64" s="1481" t="s">
        <v>4423</v>
      </c>
      <c r="AF64" s="1481" t="s">
        <v>4423</v>
      </c>
      <c r="AG64" s="1481" t="s">
        <v>4423</v>
      </c>
      <c r="AH64" s="1481" t="s">
        <v>4423</v>
      </c>
      <c r="AI64" s="1481" t="s">
        <v>4423</v>
      </c>
      <c r="AJ64" s="1481" t="s">
        <v>4423</v>
      </c>
      <c r="AK64" s="1481" t="s">
        <v>4423</v>
      </c>
      <c r="AL64" s="1481" t="s">
        <v>4423</v>
      </c>
      <c r="AM64" s="1481" t="s">
        <v>4423</v>
      </c>
      <c r="AN64" s="1481" t="s">
        <v>4423</v>
      </c>
      <c r="AO64" s="1481" t="s">
        <v>4423</v>
      </c>
      <c r="AP64" s="1481" t="s">
        <v>4423</v>
      </c>
      <c r="AQ64" s="1481" t="s">
        <v>4423</v>
      </c>
      <c r="AR64" s="1481" t="s">
        <v>4423</v>
      </c>
      <c r="AS64" s="1481" t="s">
        <v>4423</v>
      </c>
      <c r="AT64" s="1481" t="s">
        <v>4423</v>
      </c>
      <c r="AU64" s="1481" t="s">
        <v>4423</v>
      </c>
      <c r="AV64" s="1481" t="s">
        <v>4423</v>
      </c>
      <c r="AW64" s="1409">
        <v>10</v>
      </c>
      <c r="AX64" s="1409">
        <f t="shared" si="14"/>
        <v>260</v>
      </c>
      <c r="AY64" s="1481" t="s">
        <v>4423</v>
      </c>
      <c r="AZ64" s="1481" t="s">
        <v>4423</v>
      </c>
      <c r="BA64" s="1409"/>
      <c r="BB64" s="1409"/>
      <c r="BC64" s="1409"/>
      <c r="BD64" s="1409"/>
      <c r="BE64" s="1409"/>
      <c r="BF64" s="1409"/>
      <c r="BG64" s="1409"/>
      <c r="BH64" s="1409"/>
      <c r="BI64" s="1409"/>
      <c r="BJ64" s="1409"/>
      <c r="BK64" s="1409"/>
      <c r="BL64" s="1409"/>
      <c r="BM64" s="1409"/>
      <c r="BN64" s="1409"/>
      <c r="BO64" s="1409"/>
      <c r="BP64" s="1409"/>
      <c r="BQ64" s="1409"/>
      <c r="BR64" s="1409"/>
      <c r="BS64" s="1409"/>
      <c r="BT64" s="1409"/>
      <c r="BU64" s="1409"/>
      <c r="BV64" s="1409"/>
      <c r="BW64" s="1409"/>
      <c r="BX64" s="1409"/>
      <c r="BY64" s="1409"/>
      <c r="BZ64" s="1409"/>
    </row>
    <row r="65" spans="1:78" s="1452" customFormat="1" ht="9.9499999999999993" customHeight="1">
      <c r="A65" s="1479" t="s">
        <v>1248</v>
      </c>
      <c r="B65" s="1480">
        <v>12</v>
      </c>
      <c r="C65" s="1480">
        <v>8</v>
      </c>
      <c r="D65" s="1481" t="s">
        <v>4423</v>
      </c>
      <c r="E65" s="1481" t="s">
        <v>4423</v>
      </c>
      <c r="F65" s="1481" t="s">
        <v>4423</v>
      </c>
      <c r="G65" s="1481" t="s">
        <v>4423</v>
      </c>
      <c r="H65" s="1481" t="s">
        <v>4423</v>
      </c>
      <c r="I65" s="1481" t="s">
        <v>4423</v>
      </c>
      <c r="J65" s="1481" t="s">
        <v>4423</v>
      </c>
      <c r="K65" s="1481" t="s">
        <v>4423</v>
      </c>
      <c r="L65" s="1481" t="s">
        <v>4423</v>
      </c>
      <c r="M65" s="1481" t="s">
        <v>4423</v>
      </c>
      <c r="N65" s="1481" t="s">
        <v>4423</v>
      </c>
      <c r="O65" s="1481" t="s">
        <v>4423</v>
      </c>
      <c r="P65" s="1481" t="s">
        <v>4423</v>
      </c>
      <c r="Q65" s="1481" t="s">
        <v>4423</v>
      </c>
      <c r="R65" s="1481" t="s">
        <v>4423</v>
      </c>
      <c r="S65" s="1481" t="s">
        <v>4423</v>
      </c>
      <c r="T65" s="1481" t="s">
        <v>4423</v>
      </c>
      <c r="U65" s="1481" t="s">
        <v>4423</v>
      </c>
      <c r="V65" s="1481" t="s">
        <v>4423</v>
      </c>
      <c r="W65" s="1481" t="s">
        <v>4423</v>
      </c>
      <c r="X65" s="1481" t="s">
        <v>4423</v>
      </c>
      <c r="Y65" s="1481" t="s">
        <v>4423</v>
      </c>
      <c r="Z65" s="1481" t="s">
        <v>4423</v>
      </c>
      <c r="AA65" s="1481" t="s">
        <v>4423</v>
      </c>
      <c r="AB65" s="1481" t="s">
        <v>4423</v>
      </c>
      <c r="AC65" s="1481" t="s">
        <v>4423</v>
      </c>
      <c r="AD65" s="1481" t="s">
        <v>4423</v>
      </c>
      <c r="AE65" s="1481" t="s">
        <v>4423</v>
      </c>
      <c r="AF65" s="1481" t="s">
        <v>4423</v>
      </c>
      <c r="AG65" s="1481" t="s">
        <v>4423</v>
      </c>
      <c r="AH65" s="1481" t="s">
        <v>4423</v>
      </c>
      <c r="AI65" s="1481" t="s">
        <v>4423</v>
      </c>
      <c r="AJ65" s="1481" t="s">
        <v>4423</v>
      </c>
      <c r="AK65" s="1481" t="s">
        <v>4423</v>
      </c>
      <c r="AL65" s="1481" t="s">
        <v>4423</v>
      </c>
      <c r="AM65" s="1481" t="s">
        <v>4423</v>
      </c>
      <c r="AN65" s="1481" t="s">
        <v>4423</v>
      </c>
      <c r="AO65" s="1481" t="s">
        <v>4423</v>
      </c>
      <c r="AP65" s="1481" t="s">
        <v>4423</v>
      </c>
      <c r="AQ65" s="1481" t="s">
        <v>4423</v>
      </c>
      <c r="AR65" s="1481" t="s">
        <v>4423</v>
      </c>
      <c r="AS65" s="1481" t="s">
        <v>4423</v>
      </c>
      <c r="AT65" s="1481" t="s">
        <v>4423</v>
      </c>
      <c r="AU65" s="1481" t="s">
        <v>4423</v>
      </c>
      <c r="AV65" s="1481" t="s">
        <v>4423</v>
      </c>
      <c r="AW65" s="1409">
        <v>11</v>
      </c>
      <c r="AX65" s="1409">
        <f t="shared" si="14"/>
        <v>286</v>
      </c>
      <c r="AY65" s="1481" t="s">
        <v>4423</v>
      </c>
      <c r="AZ65" s="1481" t="s">
        <v>4423</v>
      </c>
      <c r="BA65" s="1409"/>
      <c r="BB65" s="1409"/>
      <c r="BC65" s="1409"/>
      <c r="BD65" s="1409"/>
      <c r="BE65" s="1409"/>
      <c r="BF65" s="1409"/>
      <c r="BG65" s="1409"/>
      <c r="BH65" s="1409"/>
      <c r="BI65" s="1409"/>
      <c r="BJ65" s="1409"/>
      <c r="BK65" s="1409"/>
      <c r="BL65" s="1409"/>
      <c r="BM65" s="1409"/>
      <c r="BN65" s="1409"/>
      <c r="BO65" s="1409"/>
      <c r="BP65" s="1409"/>
      <c r="BQ65" s="1409"/>
      <c r="BR65" s="1409"/>
      <c r="BS65" s="1409"/>
      <c r="BT65" s="1409"/>
      <c r="BU65" s="1409"/>
      <c r="BV65" s="1409"/>
      <c r="BW65" s="1409"/>
      <c r="BX65" s="1409"/>
      <c r="BY65" s="1409"/>
      <c r="BZ65" s="1409"/>
    </row>
    <row r="66" spans="1:78" s="1452" customFormat="1" ht="9.9499999999999993" customHeight="1">
      <c r="A66" s="1479" t="s">
        <v>1226</v>
      </c>
      <c r="B66" s="1480">
        <v>29</v>
      </c>
      <c r="C66" s="1480">
        <v>10</v>
      </c>
      <c r="D66" s="1481" t="s">
        <v>4423</v>
      </c>
      <c r="E66" s="1481" t="s">
        <v>4423</v>
      </c>
      <c r="F66" s="1481" t="s">
        <v>4423</v>
      </c>
      <c r="G66" s="1481" t="s">
        <v>4423</v>
      </c>
      <c r="H66" s="1481" t="s">
        <v>4423</v>
      </c>
      <c r="I66" s="1481" t="s">
        <v>4423</v>
      </c>
      <c r="J66" s="1481" t="s">
        <v>4423</v>
      </c>
      <c r="K66" s="1481" t="s">
        <v>4423</v>
      </c>
      <c r="L66" s="1481" t="s">
        <v>4423</v>
      </c>
      <c r="M66" s="1481" t="s">
        <v>4423</v>
      </c>
      <c r="N66" s="1481" t="s">
        <v>4423</v>
      </c>
      <c r="O66" s="1481" t="s">
        <v>4423</v>
      </c>
      <c r="P66" s="1481" t="s">
        <v>4423</v>
      </c>
      <c r="Q66" s="1481" t="s">
        <v>4423</v>
      </c>
      <c r="R66" s="1481" t="s">
        <v>4423</v>
      </c>
      <c r="S66" s="1481" t="s">
        <v>4423</v>
      </c>
      <c r="T66" s="1481" t="s">
        <v>4423</v>
      </c>
      <c r="U66" s="1481" t="s">
        <v>4423</v>
      </c>
      <c r="V66" s="1481" t="s">
        <v>4423</v>
      </c>
      <c r="W66" s="1481" t="s">
        <v>4423</v>
      </c>
      <c r="X66" s="1481" t="s">
        <v>4423</v>
      </c>
      <c r="Y66" s="1481" t="s">
        <v>4423</v>
      </c>
      <c r="Z66" s="1481" t="s">
        <v>4423</v>
      </c>
      <c r="AA66" s="1481" t="s">
        <v>4423</v>
      </c>
      <c r="AB66" s="1481" t="s">
        <v>4423</v>
      </c>
      <c r="AC66" s="1481" t="s">
        <v>4423</v>
      </c>
      <c r="AD66" s="1481" t="s">
        <v>4423</v>
      </c>
      <c r="AE66" s="1481" t="s">
        <v>4423</v>
      </c>
      <c r="AF66" s="1481" t="s">
        <v>4423</v>
      </c>
      <c r="AG66" s="1481" t="s">
        <v>4423</v>
      </c>
      <c r="AH66" s="1481" t="s">
        <v>4423</v>
      </c>
      <c r="AI66" s="1481" t="s">
        <v>4423</v>
      </c>
      <c r="AJ66" s="1481" t="s">
        <v>4423</v>
      </c>
      <c r="AK66" s="1481" t="s">
        <v>4423</v>
      </c>
      <c r="AL66" s="1481" t="s">
        <v>4423</v>
      </c>
      <c r="AM66" s="1481" t="s">
        <v>4423</v>
      </c>
      <c r="AN66" s="1481" t="s">
        <v>4423</v>
      </c>
      <c r="AO66" s="1481" t="s">
        <v>4423</v>
      </c>
      <c r="AP66" s="1481" t="s">
        <v>4423</v>
      </c>
      <c r="AQ66" s="1481" t="s">
        <v>4423</v>
      </c>
      <c r="AR66" s="1481" t="s">
        <v>4423</v>
      </c>
      <c r="AS66" s="1481" t="s">
        <v>4423</v>
      </c>
      <c r="AT66" s="1481" t="s">
        <v>4423</v>
      </c>
      <c r="AU66" s="1481" t="s">
        <v>4423</v>
      </c>
      <c r="AV66" s="1481" t="s">
        <v>4423</v>
      </c>
      <c r="AW66" s="1409">
        <v>12</v>
      </c>
      <c r="AX66" s="1409">
        <f t="shared" si="14"/>
        <v>312</v>
      </c>
      <c r="AY66" s="1481" t="s">
        <v>4423</v>
      </c>
      <c r="AZ66" s="1481" t="s">
        <v>4423</v>
      </c>
      <c r="BA66" s="1409"/>
      <c r="BB66" s="1409"/>
      <c r="BC66" s="1409"/>
      <c r="BD66" s="1409"/>
      <c r="BE66" s="1409"/>
      <c r="BF66" s="1409"/>
      <c r="BG66" s="1409"/>
      <c r="BH66" s="1409"/>
      <c r="BI66" s="1409"/>
      <c r="BJ66" s="1409"/>
      <c r="BK66" s="1409"/>
      <c r="BL66" s="1409"/>
      <c r="BM66" s="1409"/>
      <c r="BN66" s="1409"/>
      <c r="BO66" s="1409"/>
      <c r="BP66" s="1409"/>
      <c r="BQ66" s="1409"/>
      <c r="BR66" s="1409"/>
      <c r="BS66" s="1409"/>
      <c r="BT66" s="1409"/>
      <c r="BU66" s="1409"/>
      <c r="BV66" s="1409"/>
      <c r="BW66" s="1409"/>
      <c r="BX66" s="1409"/>
      <c r="BY66" s="1409"/>
      <c r="BZ66" s="1409"/>
    </row>
    <row r="67" spans="1:78" s="1452" customFormat="1" ht="9.9499999999999993" customHeight="1">
      <c r="A67" s="1479" t="s">
        <v>1229</v>
      </c>
      <c r="B67" s="1480">
        <v>36</v>
      </c>
      <c r="C67" s="1480">
        <v>13</v>
      </c>
      <c r="D67" s="1481" t="s">
        <v>4423</v>
      </c>
      <c r="E67" s="1481" t="s">
        <v>4423</v>
      </c>
      <c r="F67" s="1481" t="s">
        <v>4423</v>
      </c>
      <c r="G67" s="1481" t="s">
        <v>4423</v>
      </c>
      <c r="H67" s="1481" t="s">
        <v>4423</v>
      </c>
      <c r="I67" s="1481" t="s">
        <v>4423</v>
      </c>
      <c r="J67" s="1481" t="s">
        <v>4423</v>
      </c>
      <c r="K67" s="1481" t="s">
        <v>4423</v>
      </c>
      <c r="L67" s="1481" t="s">
        <v>4423</v>
      </c>
      <c r="M67" s="1481" t="s">
        <v>4423</v>
      </c>
      <c r="N67" s="1481" t="s">
        <v>4423</v>
      </c>
      <c r="O67" s="1481" t="s">
        <v>4423</v>
      </c>
      <c r="P67" s="1481" t="s">
        <v>4423</v>
      </c>
      <c r="Q67" s="1481" t="s">
        <v>4423</v>
      </c>
      <c r="R67" s="1481" t="s">
        <v>4423</v>
      </c>
      <c r="S67" s="1481" t="s">
        <v>4423</v>
      </c>
      <c r="T67" s="1481" t="s">
        <v>4423</v>
      </c>
      <c r="U67" s="1481" t="s">
        <v>4423</v>
      </c>
      <c r="V67" s="1481" t="s">
        <v>4423</v>
      </c>
      <c r="W67" s="1481" t="s">
        <v>4423</v>
      </c>
      <c r="X67" s="1481" t="s">
        <v>4423</v>
      </c>
      <c r="Y67" s="1481" t="s">
        <v>4423</v>
      </c>
      <c r="Z67" s="1481" t="s">
        <v>4423</v>
      </c>
      <c r="AA67" s="1481" t="s">
        <v>4423</v>
      </c>
      <c r="AB67" s="1481" t="s">
        <v>4423</v>
      </c>
      <c r="AC67" s="1481" t="s">
        <v>4423</v>
      </c>
      <c r="AD67" s="1481" t="s">
        <v>4423</v>
      </c>
      <c r="AE67" s="1481" t="s">
        <v>4423</v>
      </c>
      <c r="AF67" s="1481" t="s">
        <v>4423</v>
      </c>
      <c r="AG67" s="1481" t="s">
        <v>4423</v>
      </c>
      <c r="AH67" s="1481" t="s">
        <v>4423</v>
      </c>
      <c r="AI67" s="1481" t="s">
        <v>4423</v>
      </c>
      <c r="AJ67" s="1481" t="s">
        <v>4423</v>
      </c>
      <c r="AK67" s="1481" t="s">
        <v>4423</v>
      </c>
      <c r="AL67" s="1481" t="s">
        <v>4423</v>
      </c>
      <c r="AM67" s="1481" t="s">
        <v>4423</v>
      </c>
      <c r="AN67" s="1481" t="s">
        <v>4423</v>
      </c>
      <c r="AO67" s="1481" t="s">
        <v>4423</v>
      </c>
      <c r="AP67" s="1481" t="s">
        <v>4423</v>
      </c>
      <c r="AQ67" s="1481" t="s">
        <v>4423</v>
      </c>
      <c r="AR67" s="1481" t="s">
        <v>4423</v>
      </c>
      <c r="AS67" s="1481" t="s">
        <v>4423</v>
      </c>
      <c r="AT67" s="1481" t="s">
        <v>4423</v>
      </c>
      <c r="AU67" s="1481" t="s">
        <v>4423</v>
      </c>
      <c r="AV67" s="1481" t="s">
        <v>4423</v>
      </c>
      <c r="AW67" s="1409">
        <v>13</v>
      </c>
      <c r="AX67" s="1409">
        <f t="shared" si="14"/>
        <v>338</v>
      </c>
      <c r="AY67" s="1481" t="s">
        <v>4423</v>
      </c>
      <c r="AZ67" s="1481" t="s">
        <v>4423</v>
      </c>
      <c r="BA67" s="1409"/>
      <c r="BB67" s="1409"/>
      <c r="BC67" s="1409"/>
      <c r="BD67" s="1409"/>
      <c r="BE67" s="1409"/>
      <c r="BF67" s="1409"/>
      <c r="BG67" s="1409"/>
      <c r="BH67" s="1409"/>
      <c r="BI67" s="1409"/>
      <c r="BJ67" s="1409"/>
      <c r="BK67" s="1409"/>
      <c r="BL67" s="1409"/>
      <c r="BM67" s="1409"/>
      <c r="BN67" s="1409"/>
      <c r="BO67" s="1409"/>
      <c r="BP67" s="1409"/>
      <c r="BQ67" s="1409"/>
      <c r="BR67" s="1409"/>
      <c r="BS67" s="1409"/>
      <c r="BT67" s="1409"/>
      <c r="BU67" s="1409"/>
      <c r="BV67" s="1409"/>
      <c r="BW67" s="1409"/>
      <c r="BX67" s="1409"/>
      <c r="BY67" s="1409"/>
      <c r="BZ67" s="1409"/>
    </row>
    <row r="68" spans="1:78" s="1452" customFormat="1" ht="9.9499999999999993" customHeight="1">
      <c r="A68" s="1479" t="s">
        <v>1232</v>
      </c>
      <c r="B68" s="1480">
        <v>19</v>
      </c>
      <c r="C68" s="1480">
        <v>12</v>
      </c>
      <c r="D68" s="1481" t="s">
        <v>4423</v>
      </c>
      <c r="E68" s="1481" t="s">
        <v>4423</v>
      </c>
      <c r="F68" s="1481" t="s">
        <v>4423</v>
      </c>
      <c r="G68" s="1481" t="s">
        <v>4423</v>
      </c>
      <c r="H68" s="1481" t="s">
        <v>4423</v>
      </c>
      <c r="I68" s="1481" t="s">
        <v>4423</v>
      </c>
      <c r="J68" s="1481" t="s">
        <v>4423</v>
      </c>
      <c r="K68" s="1481" t="s">
        <v>4423</v>
      </c>
      <c r="L68" s="1481" t="s">
        <v>4423</v>
      </c>
      <c r="M68" s="1481" t="s">
        <v>4423</v>
      </c>
      <c r="N68" s="1481" t="s">
        <v>4423</v>
      </c>
      <c r="O68" s="1481" t="s">
        <v>4423</v>
      </c>
      <c r="P68" s="1481" t="s">
        <v>4423</v>
      </c>
      <c r="Q68" s="1481" t="s">
        <v>4423</v>
      </c>
      <c r="R68" s="1481" t="s">
        <v>4423</v>
      </c>
      <c r="S68" s="1481" t="s">
        <v>4423</v>
      </c>
      <c r="T68" s="1481" t="s">
        <v>4423</v>
      </c>
      <c r="U68" s="1481" t="s">
        <v>4423</v>
      </c>
      <c r="V68" s="1481" t="s">
        <v>4423</v>
      </c>
      <c r="W68" s="1481" t="s">
        <v>4423</v>
      </c>
      <c r="X68" s="1481" t="s">
        <v>4423</v>
      </c>
      <c r="Y68" s="1481" t="s">
        <v>4423</v>
      </c>
      <c r="Z68" s="1481" t="s">
        <v>4423</v>
      </c>
      <c r="AA68" s="1481" t="s">
        <v>4423</v>
      </c>
      <c r="AB68" s="1481" t="s">
        <v>4423</v>
      </c>
      <c r="AC68" s="1481" t="s">
        <v>4423</v>
      </c>
      <c r="AD68" s="1481" t="s">
        <v>4423</v>
      </c>
      <c r="AE68" s="1481" t="s">
        <v>4423</v>
      </c>
      <c r="AF68" s="1481" t="s">
        <v>4423</v>
      </c>
      <c r="AG68" s="1481" t="s">
        <v>4423</v>
      </c>
      <c r="AH68" s="1481" t="s">
        <v>4423</v>
      </c>
      <c r="AI68" s="1481" t="s">
        <v>4423</v>
      </c>
      <c r="AJ68" s="1481" t="s">
        <v>4423</v>
      </c>
      <c r="AK68" s="1481" t="s">
        <v>4423</v>
      </c>
      <c r="AL68" s="1481" t="s">
        <v>4423</v>
      </c>
      <c r="AM68" s="1481" t="s">
        <v>4423</v>
      </c>
      <c r="AN68" s="1481" t="s">
        <v>4423</v>
      </c>
      <c r="AO68" s="1481" t="s">
        <v>4423</v>
      </c>
      <c r="AP68" s="1481" t="s">
        <v>4423</v>
      </c>
      <c r="AQ68" s="1481" t="s">
        <v>4423</v>
      </c>
      <c r="AR68" s="1481" t="s">
        <v>4423</v>
      </c>
      <c r="AS68" s="1481" t="s">
        <v>4423</v>
      </c>
      <c r="AT68" s="1481" t="s">
        <v>4423</v>
      </c>
      <c r="AU68" s="1481" t="s">
        <v>4423</v>
      </c>
      <c r="AV68" s="1481" t="s">
        <v>4423</v>
      </c>
      <c r="AW68" s="1409">
        <v>14</v>
      </c>
      <c r="AX68" s="1409">
        <f t="shared" si="14"/>
        <v>364</v>
      </c>
      <c r="AY68" s="1481" t="s">
        <v>4423</v>
      </c>
      <c r="AZ68" s="1481" t="s">
        <v>4423</v>
      </c>
      <c r="BA68" s="1409"/>
      <c r="BB68" s="1409"/>
      <c r="BC68" s="1409"/>
      <c r="BD68" s="1409"/>
      <c r="BE68" s="1409"/>
      <c r="BF68" s="1409"/>
      <c r="BG68" s="1409"/>
      <c r="BH68" s="1409"/>
      <c r="BI68" s="1409"/>
      <c r="BJ68" s="1409"/>
      <c r="BK68" s="1409"/>
      <c r="BL68" s="1409"/>
      <c r="BM68" s="1409"/>
      <c r="BN68" s="1409"/>
      <c r="BO68" s="1409"/>
      <c r="BP68" s="1409"/>
      <c r="BQ68" s="1409"/>
      <c r="BR68" s="1409"/>
      <c r="BS68" s="1409"/>
      <c r="BT68" s="1409"/>
      <c r="BU68" s="1409"/>
      <c r="BV68" s="1409"/>
      <c r="BW68" s="1409"/>
      <c r="BX68" s="1409"/>
      <c r="BY68" s="1409"/>
      <c r="BZ68" s="1409"/>
    </row>
    <row r="69" spans="1:78" s="1452" customFormat="1" ht="9.9499999999999993" customHeight="1">
      <c r="A69" s="1479" t="s">
        <v>1241</v>
      </c>
      <c r="B69" s="1480">
        <v>7</v>
      </c>
      <c r="C69" s="1480">
        <v>6</v>
      </c>
      <c r="D69" s="1481" t="s">
        <v>4423</v>
      </c>
      <c r="E69" s="1481" t="s">
        <v>4423</v>
      </c>
      <c r="F69" s="1481" t="s">
        <v>4423</v>
      </c>
      <c r="G69" s="1481" t="s">
        <v>4423</v>
      </c>
      <c r="H69" s="1481" t="s">
        <v>4423</v>
      </c>
      <c r="I69" s="1481" t="s">
        <v>4423</v>
      </c>
      <c r="J69" s="1481" t="s">
        <v>4423</v>
      </c>
      <c r="K69" s="1481" t="s">
        <v>4423</v>
      </c>
      <c r="L69" s="1481" t="s">
        <v>4423</v>
      </c>
      <c r="M69" s="1481" t="s">
        <v>4423</v>
      </c>
      <c r="N69" s="1481" t="s">
        <v>4423</v>
      </c>
      <c r="O69" s="1481" t="s">
        <v>4423</v>
      </c>
      <c r="P69" s="1481" t="s">
        <v>4423</v>
      </c>
      <c r="Q69" s="1481" t="s">
        <v>4423</v>
      </c>
      <c r="R69" s="1481" t="s">
        <v>4423</v>
      </c>
      <c r="S69" s="1481" t="s">
        <v>4423</v>
      </c>
      <c r="T69" s="1481" t="s">
        <v>4423</v>
      </c>
      <c r="U69" s="1481" t="s">
        <v>4423</v>
      </c>
      <c r="V69" s="1481" t="s">
        <v>4423</v>
      </c>
      <c r="W69" s="1481" t="s">
        <v>4423</v>
      </c>
      <c r="X69" s="1481" t="s">
        <v>4423</v>
      </c>
      <c r="Y69" s="1481" t="s">
        <v>4423</v>
      </c>
      <c r="Z69" s="1481" t="s">
        <v>4423</v>
      </c>
      <c r="AA69" s="1481" t="s">
        <v>4423</v>
      </c>
      <c r="AB69" s="1481" t="s">
        <v>4423</v>
      </c>
      <c r="AC69" s="1481" t="s">
        <v>4423</v>
      </c>
      <c r="AD69" s="1481" t="s">
        <v>4423</v>
      </c>
      <c r="AE69" s="1481" t="s">
        <v>4423</v>
      </c>
      <c r="AF69" s="1481" t="s">
        <v>4423</v>
      </c>
      <c r="AG69" s="1481" t="s">
        <v>4423</v>
      </c>
      <c r="AH69" s="1481" t="s">
        <v>4423</v>
      </c>
      <c r="AI69" s="1481" t="s">
        <v>4423</v>
      </c>
      <c r="AJ69" s="1481" t="s">
        <v>4423</v>
      </c>
      <c r="AK69" s="1481" t="s">
        <v>4423</v>
      </c>
      <c r="AL69" s="1481" t="s">
        <v>4423</v>
      </c>
      <c r="AM69" s="1481" t="s">
        <v>4423</v>
      </c>
      <c r="AN69" s="1481" t="s">
        <v>4423</v>
      </c>
      <c r="AO69" s="1481" t="s">
        <v>4423</v>
      </c>
      <c r="AP69" s="1481" t="s">
        <v>4423</v>
      </c>
      <c r="AQ69" s="1481" t="s">
        <v>4423</v>
      </c>
      <c r="AR69" s="1481" t="s">
        <v>4423</v>
      </c>
      <c r="AS69" s="1481" t="s">
        <v>4423</v>
      </c>
      <c r="AT69" s="1481" t="s">
        <v>4423</v>
      </c>
      <c r="AU69" s="1481" t="s">
        <v>4423</v>
      </c>
      <c r="AV69" s="1481" t="s">
        <v>4423</v>
      </c>
      <c r="AW69" s="1409">
        <v>15</v>
      </c>
      <c r="AX69" s="1409">
        <f t="shared" si="14"/>
        <v>390</v>
      </c>
      <c r="AY69" s="1481" t="s">
        <v>4423</v>
      </c>
      <c r="AZ69" s="1481" t="s">
        <v>4423</v>
      </c>
      <c r="BA69" s="1409"/>
      <c r="BB69" s="1409"/>
      <c r="BC69" s="1409"/>
      <c r="BD69" s="1409"/>
      <c r="BE69" s="1409"/>
      <c r="BF69" s="1409"/>
      <c r="BG69" s="1409"/>
      <c r="BH69" s="1409"/>
      <c r="BI69" s="1409"/>
      <c r="BJ69" s="1409"/>
      <c r="BK69" s="1409"/>
      <c r="BL69" s="1409"/>
      <c r="BM69" s="1409"/>
      <c r="BN69" s="1409"/>
      <c r="BO69" s="1409"/>
      <c r="BP69" s="1409"/>
      <c r="BQ69" s="1409"/>
      <c r="BR69" s="1409"/>
      <c r="BS69" s="1409"/>
      <c r="BT69" s="1409"/>
      <c r="BU69" s="1409"/>
      <c r="BV69" s="1409"/>
      <c r="BW69" s="1409"/>
      <c r="BX69" s="1409"/>
      <c r="BY69" s="1409"/>
      <c r="BZ69" s="1409"/>
    </row>
    <row r="70" spans="1:78" s="1452" customFormat="1" ht="9.9499999999999993" customHeight="1">
      <c r="A70" s="1479" t="s">
        <v>1227</v>
      </c>
      <c r="B70" s="1480">
        <v>8</v>
      </c>
      <c r="C70" s="1480">
        <v>6</v>
      </c>
      <c r="D70" s="1481" t="s">
        <v>4423</v>
      </c>
      <c r="E70" s="1481" t="s">
        <v>4423</v>
      </c>
      <c r="F70" s="1481" t="s">
        <v>4423</v>
      </c>
      <c r="G70" s="1481" t="s">
        <v>4423</v>
      </c>
      <c r="H70" s="1481" t="s">
        <v>4423</v>
      </c>
      <c r="I70" s="1481" t="s">
        <v>4423</v>
      </c>
      <c r="J70" s="1481" t="s">
        <v>4423</v>
      </c>
      <c r="K70" s="1481" t="s">
        <v>4423</v>
      </c>
      <c r="L70" s="1481" t="s">
        <v>4423</v>
      </c>
      <c r="M70" s="1481" t="s">
        <v>4423</v>
      </c>
      <c r="N70" s="1481" t="s">
        <v>4423</v>
      </c>
      <c r="O70" s="1481" t="s">
        <v>4423</v>
      </c>
      <c r="P70" s="1481" t="s">
        <v>4423</v>
      </c>
      <c r="Q70" s="1481" t="s">
        <v>4423</v>
      </c>
      <c r="R70" s="1481" t="s">
        <v>4423</v>
      </c>
      <c r="S70" s="1481" t="s">
        <v>4423</v>
      </c>
      <c r="T70" s="1481" t="s">
        <v>4423</v>
      </c>
      <c r="U70" s="1481" t="s">
        <v>4423</v>
      </c>
      <c r="V70" s="1481" t="s">
        <v>4423</v>
      </c>
      <c r="W70" s="1481" t="s">
        <v>4423</v>
      </c>
      <c r="X70" s="1481" t="s">
        <v>4423</v>
      </c>
      <c r="Y70" s="1481" t="s">
        <v>4423</v>
      </c>
      <c r="Z70" s="1481" t="s">
        <v>4423</v>
      </c>
      <c r="AA70" s="1481" t="s">
        <v>4423</v>
      </c>
      <c r="AB70" s="1481" t="s">
        <v>4423</v>
      </c>
      <c r="AC70" s="1481" t="s">
        <v>4423</v>
      </c>
      <c r="AD70" s="1481" t="s">
        <v>4423</v>
      </c>
      <c r="AE70" s="1481" t="s">
        <v>4423</v>
      </c>
      <c r="AF70" s="1481" t="s">
        <v>4423</v>
      </c>
      <c r="AG70" s="1481" t="s">
        <v>4423</v>
      </c>
      <c r="AH70" s="1481" t="s">
        <v>4423</v>
      </c>
      <c r="AI70" s="1481" t="s">
        <v>4423</v>
      </c>
      <c r="AJ70" s="1481" t="s">
        <v>4423</v>
      </c>
      <c r="AK70" s="1481" t="s">
        <v>4423</v>
      </c>
      <c r="AL70" s="1481" t="s">
        <v>4423</v>
      </c>
      <c r="AM70" s="1481" t="s">
        <v>4423</v>
      </c>
      <c r="AN70" s="1481" t="s">
        <v>4423</v>
      </c>
      <c r="AO70" s="1481" t="s">
        <v>4423</v>
      </c>
      <c r="AP70" s="1481" t="s">
        <v>4423</v>
      </c>
      <c r="AQ70" s="1481" t="s">
        <v>4423</v>
      </c>
      <c r="AR70" s="1481" t="s">
        <v>4423</v>
      </c>
      <c r="AS70" s="1481" t="s">
        <v>4423</v>
      </c>
      <c r="AT70" s="1481" t="s">
        <v>4423</v>
      </c>
      <c r="AU70" s="1481" t="s">
        <v>4423</v>
      </c>
      <c r="AV70" s="1481" t="s">
        <v>4423</v>
      </c>
      <c r="AW70" s="1409">
        <v>16</v>
      </c>
      <c r="AX70" s="1409">
        <f t="shared" si="14"/>
        <v>416</v>
      </c>
      <c r="AY70" s="1481" t="s">
        <v>4423</v>
      </c>
      <c r="AZ70" s="1481" t="s">
        <v>4423</v>
      </c>
      <c r="BA70" s="1409"/>
      <c r="BB70" s="1409"/>
      <c r="BC70" s="1409"/>
      <c r="BD70" s="1409"/>
      <c r="BE70" s="1409"/>
      <c r="BF70" s="1409"/>
      <c r="BG70" s="1409"/>
      <c r="BH70" s="1409"/>
      <c r="BI70" s="1409"/>
      <c r="BJ70" s="1409"/>
      <c r="BK70" s="1409"/>
      <c r="BL70" s="1409"/>
      <c r="BM70" s="1409"/>
      <c r="BN70" s="1409"/>
      <c r="BO70" s="1409"/>
      <c r="BP70" s="1409"/>
      <c r="BQ70" s="1409"/>
      <c r="BR70" s="1409"/>
      <c r="BS70" s="1409"/>
      <c r="BT70" s="1409"/>
      <c r="BU70" s="1409"/>
      <c r="BV70" s="1409"/>
      <c r="BW70" s="1409"/>
      <c r="BX70" s="1409"/>
      <c r="BY70" s="1409"/>
      <c r="BZ70" s="1409"/>
    </row>
    <row r="71" spans="1:78" s="1452" customFormat="1" ht="9.9499999999999993" customHeight="1">
      <c r="A71" s="1479" t="s">
        <v>1249</v>
      </c>
      <c r="B71" s="1480">
        <v>6</v>
      </c>
      <c r="C71" s="1480">
        <v>5</v>
      </c>
      <c r="D71" s="1481" t="s">
        <v>4423</v>
      </c>
      <c r="E71" s="1481" t="s">
        <v>4423</v>
      </c>
      <c r="F71" s="1481" t="s">
        <v>4423</v>
      </c>
      <c r="G71" s="1481" t="s">
        <v>4423</v>
      </c>
      <c r="H71" s="1481" t="s">
        <v>4423</v>
      </c>
      <c r="I71" s="1481" t="s">
        <v>4423</v>
      </c>
      <c r="J71" s="1481" t="s">
        <v>4423</v>
      </c>
      <c r="K71" s="1481" t="s">
        <v>4423</v>
      </c>
      <c r="L71" s="1481" t="s">
        <v>4423</v>
      </c>
      <c r="M71" s="1481" t="s">
        <v>4423</v>
      </c>
      <c r="N71" s="1481" t="s">
        <v>4423</v>
      </c>
      <c r="O71" s="1481" t="s">
        <v>4423</v>
      </c>
      <c r="P71" s="1481" t="s">
        <v>4423</v>
      </c>
      <c r="Q71" s="1481" t="s">
        <v>4423</v>
      </c>
      <c r="R71" s="1481" t="s">
        <v>4423</v>
      </c>
      <c r="S71" s="1481" t="s">
        <v>4423</v>
      </c>
      <c r="T71" s="1481" t="s">
        <v>4423</v>
      </c>
      <c r="U71" s="1481" t="s">
        <v>4423</v>
      </c>
      <c r="V71" s="1481" t="s">
        <v>4423</v>
      </c>
      <c r="W71" s="1481" t="s">
        <v>4423</v>
      </c>
      <c r="X71" s="1481" t="s">
        <v>4423</v>
      </c>
      <c r="Y71" s="1481" t="s">
        <v>4423</v>
      </c>
      <c r="Z71" s="1481" t="s">
        <v>4423</v>
      </c>
      <c r="AA71" s="1481" t="s">
        <v>4423</v>
      </c>
      <c r="AB71" s="1481" t="s">
        <v>4423</v>
      </c>
      <c r="AC71" s="1481" t="s">
        <v>4423</v>
      </c>
      <c r="AD71" s="1481" t="s">
        <v>4423</v>
      </c>
      <c r="AE71" s="1481" t="s">
        <v>4423</v>
      </c>
      <c r="AF71" s="1481" t="s">
        <v>4423</v>
      </c>
      <c r="AG71" s="1481" t="s">
        <v>4423</v>
      </c>
      <c r="AH71" s="1481" t="s">
        <v>4423</v>
      </c>
      <c r="AI71" s="1481" t="s">
        <v>4423</v>
      </c>
      <c r="AJ71" s="1481" t="s">
        <v>4423</v>
      </c>
      <c r="AK71" s="1481" t="s">
        <v>4423</v>
      </c>
      <c r="AL71" s="1481" t="s">
        <v>4423</v>
      </c>
      <c r="AM71" s="1481" t="s">
        <v>4423</v>
      </c>
      <c r="AN71" s="1481" t="s">
        <v>4423</v>
      </c>
      <c r="AO71" s="1481" t="s">
        <v>4423</v>
      </c>
      <c r="AP71" s="1481" t="s">
        <v>4423</v>
      </c>
      <c r="AQ71" s="1481" t="s">
        <v>4423</v>
      </c>
      <c r="AR71" s="1481" t="s">
        <v>4423</v>
      </c>
      <c r="AS71" s="1481" t="s">
        <v>4423</v>
      </c>
      <c r="AT71" s="1481" t="s">
        <v>4423</v>
      </c>
      <c r="AU71" s="1481" t="s">
        <v>4423</v>
      </c>
      <c r="AV71" s="1481" t="s">
        <v>4423</v>
      </c>
      <c r="AW71" s="1409">
        <v>17</v>
      </c>
      <c r="AX71" s="1409">
        <f t="shared" si="14"/>
        <v>442</v>
      </c>
      <c r="AY71" s="1481" t="s">
        <v>4423</v>
      </c>
      <c r="AZ71" s="1481" t="s">
        <v>4423</v>
      </c>
      <c r="BA71" s="1409"/>
      <c r="BB71" s="1409"/>
      <c r="BC71" s="1409"/>
      <c r="BD71" s="1409"/>
      <c r="BE71" s="1409"/>
      <c r="BF71" s="1409"/>
      <c r="BG71" s="1409"/>
      <c r="BH71" s="1409"/>
      <c r="BI71" s="1409"/>
      <c r="BJ71" s="1409"/>
      <c r="BK71" s="1409"/>
      <c r="BL71" s="1409"/>
      <c r="BM71" s="1409"/>
      <c r="BN71" s="1409"/>
      <c r="BO71" s="1409"/>
      <c r="BP71" s="1409"/>
      <c r="BQ71" s="1409"/>
      <c r="BR71" s="1409"/>
      <c r="BS71" s="1409"/>
      <c r="BT71" s="1409"/>
      <c r="BU71" s="1409"/>
      <c r="BV71" s="1409"/>
      <c r="BW71" s="1409"/>
      <c r="BX71" s="1409"/>
      <c r="BY71" s="1409"/>
      <c r="BZ71" s="1409"/>
    </row>
    <row r="72" spans="1:78" s="1452" customFormat="1" ht="9.9499999999999993" customHeight="1">
      <c r="A72" s="1479" t="s">
        <v>1234</v>
      </c>
      <c r="B72" s="1480">
        <v>7</v>
      </c>
      <c r="C72" s="1480">
        <v>6</v>
      </c>
      <c r="D72" s="1481" t="s">
        <v>4423</v>
      </c>
      <c r="E72" s="1481" t="s">
        <v>4423</v>
      </c>
      <c r="F72" s="1481" t="s">
        <v>4423</v>
      </c>
      <c r="G72" s="1481" t="s">
        <v>4423</v>
      </c>
      <c r="H72" s="1481" t="s">
        <v>4423</v>
      </c>
      <c r="I72" s="1481" t="s">
        <v>4423</v>
      </c>
      <c r="J72" s="1481" t="s">
        <v>4423</v>
      </c>
      <c r="K72" s="1481" t="s">
        <v>4423</v>
      </c>
      <c r="L72" s="1481" t="s">
        <v>4423</v>
      </c>
      <c r="M72" s="1481" t="s">
        <v>4423</v>
      </c>
      <c r="N72" s="1481" t="s">
        <v>4423</v>
      </c>
      <c r="O72" s="1481" t="s">
        <v>4423</v>
      </c>
      <c r="P72" s="1481" t="s">
        <v>4423</v>
      </c>
      <c r="Q72" s="1481" t="s">
        <v>4423</v>
      </c>
      <c r="R72" s="1481" t="s">
        <v>4423</v>
      </c>
      <c r="S72" s="1481" t="s">
        <v>4423</v>
      </c>
      <c r="T72" s="1481" t="s">
        <v>4423</v>
      </c>
      <c r="U72" s="1481" t="s">
        <v>4423</v>
      </c>
      <c r="V72" s="1481" t="s">
        <v>4423</v>
      </c>
      <c r="W72" s="1481" t="s">
        <v>4423</v>
      </c>
      <c r="X72" s="1481" t="s">
        <v>4423</v>
      </c>
      <c r="Y72" s="1481" t="s">
        <v>4423</v>
      </c>
      <c r="Z72" s="1481" t="s">
        <v>4423</v>
      </c>
      <c r="AA72" s="1481" t="s">
        <v>4423</v>
      </c>
      <c r="AB72" s="1481" t="s">
        <v>4423</v>
      </c>
      <c r="AC72" s="1481" t="s">
        <v>4423</v>
      </c>
      <c r="AD72" s="1481" t="s">
        <v>4423</v>
      </c>
      <c r="AE72" s="1481" t="s">
        <v>4423</v>
      </c>
      <c r="AF72" s="1481" t="s">
        <v>4423</v>
      </c>
      <c r="AG72" s="1481" t="s">
        <v>4423</v>
      </c>
      <c r="AH72" s="1481" t="s">
        <v>4423</v>
      </c>
      <c r="AI72" s="1481" t="s">
        <v>4423</v>
      </c>
      <c r="AJ72" s="1481" t="s">
        <v>4423</v>
      </c>
      <c r="AK72" s="1481" t="s">
        <v>4423</v>
      </c>
      <c r="AL72" s="1481" t="s">
        <v>4423</v>
      </c>
      <c r="AM72" s="1481" t="s">
        <v>4423</v>
      </c>
      <c r="AN72" s="1481" t="s">
        <v>4423</v>
      </c>
      <c r="AO72" s="1481" t="s">
        <v>4423</v>
      </c>
      <c r="AP72" s="1481" t="s">
        <v>4423</v>
      </c>
      <c r="AQ72" s="1481" t="s">
        <v>4423</v>
      </c>
      <c r="AR72" s="1481" t="s">
        <v>4423</v>
      </c>
      <c r="AS72" s="1481" t="s">
        <v>4423</v>
      </c>
      <c r="AT72" s="1481" t="s">
        <v>4423</v>
      </c>
      <c r="AU72" s="1481" t="s">
        <v>4423</v>
      </c>
      <c r="AV72" s="1481" t="s">
        <v>4423</v>
      </c>
      <c r="AW72" s="1409">
        <v>18</v>
      </c>
      <c r="AX72" s="1409">
        <f t="shared" si="14"/>
        <v>468</v>
      </c>
      <c r="AY72" s="1481" t="s">
        <v>4423</v>
      </c>
      <c r="AZ72" s="1481" t="s">
        <v>4423</v>
      </c>
      <c r="BA72" s="1409"/>
      <c r="BB72" s="1409"/>
      <c r="BC72" s="1409"/>
      <c r="BD72" s="1409"/>
      <c r="BE72" s="1409"/>
      <c r="BF72" s="1409"/>
      <c r="BG72" s="1409"/>
      <c r="BH72" s="1409"/>
      <c r="BI72" s="1409"/>
      <c r="BJ72" s="1409"/>
      <c r="BK72" s="1409"/>
      <c r="BL72" s="1409"/>
      <c r="BM72" s="1409"/>
      <c r="BN72" s="1409"/>
      <c r="BO72" s="1409"/>
      <c r="BP72" s="1409"/>
      <c r="BQ72" s="1409"/>
      <c r="BR72" s="1409"/>
      <c r="BS72" s="1409"/>
      <c r="BT72" s="1409"/>
      <c r="BU72" s="1409"/>
      <c r="BV72" s="1409"/>
      <c r="BW72" s="1409"/>
      <c r="BX72" s="1409"/>
      <c r="BY72" s="1409"/>
      <c r="BZ72" s="1409"/>
    </row>
    <row r="73" spans="1:78" s="1452" customFormat="1" ht="9.9499999999999993" customHeight="1">
      <c r="A73" s="1479" t="s">
        <v>2409</v>
      </c>
      <c r="B73" s="1480">
        <v>4</v>
      </c>
      <c r="C73" s="1480">
        <v>4</v>
      </c>
      <c r="D73" s="1481" t="s">
        <v>4423</v>
      </c>
      <c r="E73" s="1481" t="s">
        <v>4423</v>
      </c>
      <c r="F73" s="1481" t="s">
        <v>4423</v>
      </c>
      <c r="G73" s="1481" t="s">
        <v>4423</v>
      </c>
      <c r="H73" s="1481" t="s">
        <v>4423</v>
      </c>
      <c r="I73" s="1481" t="s">
        <v>4423</v>
      </c>
      <c r="J73" s="1481" t="s">
        <v>4423</v>
      </c>
      <c r="K73" s="1481" t="s">
        <v>4423</v>
      </c>
      <c r="L73" s="1481" t="s">
        <v>4423</v>
      </c>
      <c r="M73" s="1481" t="s">
        <v>4423</v>
      </c>
      <c r="N73" s="1481" t="s">
        <v>4423</v>
      </c>
      <c r="O73" s="1481" t="s">
        <v>4423</v>
      </c>
      <c r="P73" s="1481" t="s">
        <v>4423</v>
      </c>
      <c r="Q73" s="1481" t="s">
        <v>4423</v>
      </c>
      <c r="R73" s="1481" t="s">
        <v>4423</v>
      </c>
      <c r="S73" s="1481" t="s">
        <v>4423</v>
      </c>
      <c r="T73" s="1481" t="s">
        <v>4423</v>
      </c>
      <c r="U73" s="1481" t="s">
        <v>4423</v>
      </c>
      <c r="V73" s="1481" t="s">
        <v>4423</v>
      </c>
      <c r="W73" s="1481" t="s">
        <v>4423</v>
      </c>
      <c r="X73" s="1481" t="s">
        <v>4423</v>
      </c>
      <c r="Y73" s="1481" t="s">
        <v>4423</v>
      </c>
      <c r="Z73" s="1481" t="s">
        <v>4423</v>
      </c>
      <c r="AA73" s="1481" t="s">
        <v>4423</v>
      </c>
      <c r="AB73" s="1481" t="s">
        <v>4423</v>
      </c>
      <c r="AC73" s="1481" t="s">
        <v>4423</v>
      </c>
      <c r="AD73" s="1481" t="s">
        <v>4423</v>
      </c>
      <c r="AE73" s="1481" t="s">
        <v>4423</v>
      </c>
      <c r="AF73" s="1481" t="s">
        <v>4423</v>
      </c>
      <c r="AG73" s="1481" t="s">
        <v>4423</v>
      </c>
      <c r="AH73" s="1481" t="s">
        <v>4423</v>
      </c>
      <c r="AI73" s="1481" t="s">
        <v>4423</v>
      </c>
      <c r="AJ73" s="1481" t="s">
        <v>4423</v>
      </c>
      <c r="AK73" s="1481" t="s">
        <v>4423</v>
      </c>
      <c r="AL73" s="1481" t="s">
        <v>4423</v>
      </c>
      <c r="AM73" s="1481" t="s">
        <v>4423</v>
      </c>
      <c r="AN73" s="1481" t="s">
        <v>4423</v>
      </c>
      <c r="AO73" s="1481" t="s">
        <v>4423</v>
      </c>
      <c r="AP73" s="1481" t="s">
        <v>4423</v>
      </c>
      <c r="AQ73" s="1481" t="s">
        <v>4423</v>
      </c>
      <c r="AR73" s="1481" t="s">
        <v>4423</v>
      </c>
      <c r="AS73" s="1481" t="s">
        <v>4423</v>
      </c>
      <c r="AT73" s="1481" t="s">
        <v>4423</v>
      </c>
      <c r="AU73" s="1481" t="s">
        <v>4423</v>
      </c>
      <c r="AV73" s="1481" t="s">
        <v>4423</v>
      </c>
      <c r="AW73" s="1409">
        <v>19</v>
      </c>
      <c r="AX73" s="1409">
        <f t="shared" si="14"/>
        <v>494</v>
      </c>
      <c r="AY73" s="1481" t="s">
        <v>4423</v>
      </c>
      <c r="AZ73" s="1481" t="s">
        <v>4423</v>
      </c>
      <c r="BA73" s="1409"/>
      <c r="BB73" s="1409"/>
      <c r="BC73" s="1409"/>
      <c r="BD73" s="1409"/>
      <c r="BE73" s="1409"/>
      <c r="BF73" s="1409"/>
      <c r="BG73" s="1409"/>
      <c r="BH73" s="1409"/>
      <c r="BI73" s="1409"/>
      <c r="BJ73" s="1409"/>
      <c r="BK73" s="1409"/>
      <c r="BL73" s="1409"/>
      <c r="BM73" s="1409"/>
      <c r="BN73" s="1409"/>
      <c r="BO73" s="1409"/>
      <c r="BP73" s="1409"/>
      <c r="BQ73" s="1409"/>
      <c r="BR73" s="1409"/>
      <c r="BS73" s="1409"/>
      <c r="BT73" s="1409"/>
      <c r="BU73" s="1409"/>
      <c r="BV73" s="1409"/>
      <c r="BW73" s="1409"/>
      <c r="BX73" s="1409"/>
      <c r="BY73" s="1409"/>
      <c r="BZ73" s="1409"/>
    </row>
    <row r="74" spans="1:78" s="1452" customFormat="1" ht="9.9499999999999993" customHeight="1">
      <c r="A74" s="1479" t="s">
        <v>1240</v>
      </c>
      <c r="B74" s="1480">
        <v>27</v>
      </c>
      <c r="C74" s="1480">
        <v>12</v>
      </c>
      <c r="D74" s="1481" t="s">
        <v>4423</v>
      </c>
      <c r="E74" s="1481" t="s">
        <v>4423</v>
      </c>
      <c r="F74" s="1481" t="s">
        <v>4423</v>
      </c>
      <c r="G74" s="1481" t="s">
        <v>4423</v>
      </c>
      <c r="H74" s="1481" t="s">
        <v>4423</v>
      </c>
      <c r="I74" s="1481" t="s">
        <v>4423</v>
      </c>
      <c r="J74" s="1481" t="s">
        <v>4423</v>
      </c>
      <c r="K74" s="1481" t="s">
        <v>4423</v>
      </c>
      <c r="L74" s="1481" t="s">
        <v>4423</v>
      </c>
      <c r="M74" s="1481" t="s">
        <v>4423</v>
      </c>
      <c r="N74" s="1481" t="s">
        <v>4423</v>
      </c>
      <c r="O74" s="1481" t="s">
        <v>4423</v>
      </c>
      <c r="P74" s="1481" t="s">
        <v>4423</v>
      </c>
      <c r="Q74" s="1481" t="s">
        <v>4423</v>
      </c>
      <c r="R74" s="1481" t="s">
        <v>4423</v>
      </c>
      <c r="S74" s="1481" t="s">
        <v>4423</v>
      </c>
      <c r="T74" s="1481" t="s">
        <v>4423</v>
      </c>
      <c r="U74" s="1481" t="s">
        <v>4423</v>
      </c>
      <c r="V74" s="1481" t="s">
        <v>4423</v>
      </c>
      <c r="W74" s="1481" t="s">
        <v>4423</v>
      </c>
      <c r="X74" s="1481" t="s">
        <v>4423</v>
      </c>
      <c r="Y74" s="1481" t="s">
        <v>4423</v>
      </c>
      <c r="Z74" s="1481" t="s">
        <v>4423</v>
      </c>
      <c r="AA74" s="1481" t="s">
        <v>4423</v>
      </c>
      <c r="AB74" s="1481" t="s">
        <v>4423</v>
      </c>
      <c r="AC74" s="1481" t="s">
        <v>4423</v>
      </c>
      <c r="AD74" s="1481" t="s">
        <v>4423</v>
      </c>
      <c r="AE74" s="1481" t="s">
        <v>4423</v>
      </c>
      <c r="AF74" s="1481" t="s">
        <v>4423</v>
      </c>
      <c r="AG74" s="1481" t="s">
        <v>4423</v>
      </c>
      <c r="AH74" s="1481" t="s">
        <v>4423</v>
      </c>
      <c r="AI74" s="1481" t="s">
        <v>4423</v>
      </c>
      <c r="AJ74" s="1481" t="s">
        <v>4423</v>
      </c>
      <c r="AK74" s="1481" t="s">
        <v>4423</v>
      </c>
      <c r="AL74" s="1481" t="s">
        <v>4423</v>
      </c>
      <c r="AM74" s="1481" t="s">
        <v>4423</v>
      </c>
      <c r="AN74" s="1481" t="s">
        <v>4423</v>
      </c>
      <c r="AO74" s="1481" t="s">
        <v>4423</v>
      </c>
      <c r="AP74" s="1481" t="s">
        <v>4423</v>
      </c>
      <c r="AQ74" s="1481" t="s">
        <v>4423</v>
      </c>
      <c r="AR74" s="1481" t="s">
        <v>4423</v>
      </c>
      <c r="AS74" s="1481" t="s">
        <v>4423</v>
      </c>
      <c r="AT74" s="1481" t="s">
        <v>4423</v>
      </c>
      <c r="AU74" s="1481" t="s">
        <v>4423</v>
      </c>
      <c r="AV74" s="1481" t="s">
        <v>4423</v>
      </c>
      <c r="AW74" s="1409">
        <v>20</v>
      </c>
      <c r="AX74" s="1409">
        <f t="shared" si="14"/>
        <v>520</v>
      </c>
      <c r="AY74" s="1481" t="s">
        <v>4423</v>
      </c>
      <c r="AZ74" s="1481" t="s">
        <v>4423</v>
      </c>
      <c r="BA74" s="1409"/>
      <c r="BB74" s="1409"/>
      <c r="BC74" s="1409"/>
      <c r="BD74" s="1409"/>
      <c r="BE74" s="1409"/>
      <c r="BF74" s="1409"/>
      <c r="BG74" s="1409"/>
      <c r="BH74" s="1409"/>
      <c r="BI74" s="1409"/>
      <c r="BJ74" s="1409"/>
      <c r="BK74" s="1409"/>
      <c r="BL74" s="1409"/>
      <c r="BM74" s="1409"/>
      <c r="BN74" s="1409"/>
      <c r="BO74" s="1409"/>
      <c r="BP74" s="1409"/>
      <c r="BQ74" s="1409"/>
      <c r="BR74" s="1409"/>
      <c r="BS74" s="1409"/>
      <c r="BT74" s="1409"/>
      <c r="BU74" s="1409"/>
      <c r="BV74" s="1409"/>
      <c r="BW74" s="1409"/>
      <c r="BX74" s="1409"/>
      <c r="BY74" s="1409"/>
      <c r="BZ74" s="1409"/>
    </row>
    <row r="75" spans="1:78" s="1452" customFormat="1" ht="9.9499999999999993" customHeight="1">
      <c r="A75" s="1479" t="s">
        <v>1245</v>
      </c>
      <c r="B75" s="1480">
        <v>19</v>
      </c>
      <c r="C75" s="1480">
        <v>9</v>
      </c>
      <c r="D75" s="1481" t="s">
        <v>4423</v>
      </c>
      <c r="E75" s="1481" t="s">
        <v>4423</v>
      </c>
      <c r="F75" s="1481" t="s">
        <v>4423</v>
      </c>
      <c r="G75" s="1481" t="s">
        <v>4423</v>
      </c>
      <c r="H75" s="1481" t="s">
        <v>4423</v>
      </c>
      <c r="I75" s="1481" t="s">
        <v>4423</v>
      </c>
      <c r="J75" s="1481" t="s">
        <v>4423</v>
      </c>
      <c r="K75" s="1481" t="s">
        <v>4423</v>
      </c>
      <c r="L75" s="1481" t="s">
        <v>4423</v>
      </c>
      <c r="M75" s="1481" t="s">
        <v>4423</v>
      </c>
      <c r="N75" s="1481" t="s">
        <v>4423</v>
      </c>
      <c r="O75" s="1481" t="s">
        <v>4423</v>
      </c>
      <c r="P75" s="1481" t="s">
        <v>4423</v>
      </c>
      <c r="Q75" s="1481" t="s">
        <v>4423</v>
      </c>
      <c r="R75" s="1481" t="s">
        <v>4423</v>
      </c>
      <c r="S75" s="1481" t="s">
        <v>4423</v>
      </c>
      <c r="T75" s="1481" t="s">
        <v>4423</v>
      </c>
      <c r="U75" s="1481" t="s">
        <v>4423</v>
      </c>
      <c r="V75" s="1481" t="s">
        <v>4423</v>
      </c>
      <c r="W75" s="1481" t="s">
        <v>4423</v>
      </c>
      <c r="X75" s="1481" t="s">
        <v>4423</v>
      </c>
      <c r="Y75" s="1481" t="s">
        <v>4423</v>
      </c>
      <c r="Z75" s="1481" t="s">
        <v>4423</v>
      </c>
      <c r="AA75" s="1481" t="s">
        <v>4423</v>
      </c>
      <c r="AB75" s="1481" t="s">
        <v>4423</v>
      </c>
      <c r="AC75" s="1481" t="s">
        <v>4423</v>
      </c>
      <c r="AD75" s="1481" t="s">
        <v>4423</v>
      </c>
      <c r="AE75" s="1481" t="s">
        <v>4423</v>
      </c>
      <c r="AF75" s="1481" t="s">
        <v>4423</v>
      </c>
      <c r="AG75" s="1481" t="s">
        <v>4423</v>
      </c>
      <c r="AH75" s="1481" t="s">
        <v>4423</v>
      </c>
      <c r="AI75" s="1481" t="s">
        <v>4423</v>
      </c>
      <c r="AJ75" s="1481" t="s">
        <v>4423</v>
      </c>
      <c r="AK75" s="1481" t="s">
        <v>4423</v>
      </c>
      <c r="AL75" s="1481" t="s">
        <v>4423</v>
      </c>
      <c r="AM75" s="1481" t="s">
        <v>4423</v>
      </c>
      <c r="AN75" s="1481" t="s">
        <v>4423</v>
      </c>
      <c r="AO75" s="1481" t="s">
        <v>4423</v>
      </c>
      <c r="AP75" s="1481" t="s">
        <v>4423</v>
      </c>
      <c r="AQ75" s="1481" t="s">
        <v>4423</v>
      </c>
      <c r="AR75" s="1481" t="s">
        <v>4423</v>
      </c>
      <c r="AS75" s="1481" t="s">
        <v>4423</v>
      </c>
      <c r="AT75" s="1481" t="s">
        <v>4423</v>
      </c>
      <c r="AU75" s="1481" t="s">
        <v>4423</v>
      </c>
      <c r="AV75" s="1481" t="s">
        <v>4423</v>
      </c>
      <c r="AW75" s="1409">
        <v>21</v>
      </c>
      <c r="AX75" s="1409">
        <f t="shared" si="14"/>
        <v>546</v>
      </c>
      <c r="AY75" s="1481" t="s">
        <v>4423</v>
      </c>
      <c r="AZ75" s="1481" t="s">
        <v>4423</v>
      </c>
      <c r="BA75" s="1409"/>
      <c r="BB75" s="1409"/>
      <c r="BC75" s="1409"/>
      <c r="BD75" s="1409"/>
      <c r="BE75" s="1409"/>
      <c r="BF75" s="1409"/>
      <c r="BG75" s="1409"/>
      <c r="BH75" s="1409"/>
      <c r="BI75" s="1409"/>
      <c r="BJ75" s="1409"/>
      <c r="BK75" s="1409"/>
      <c r="BL75" s="1409"/>
      <c r="BM75" s="1409"/>
      <c r="BN75" s="1409"/>
      <c r="BO75" s="1409"/>
      <c r="BP75" s="1409"/>
      <c r="BQ75" s="1409"/>
      <c r="BR75" s="1409"/>
      <c r="BS75" s="1409"/>
      <c r="BT75" s="1409"/>
      <c r="BU75" s="1409"/>
      <c r="BV75" s="1409"/>
      <c r="BW75" s="1409"/>
      <c r="BX75" s="1409"/>
      <c r="BY75" s="1409"/>
      <c r="BZ75" s="1409"/>
    </row>
    <row r="76" spans="1:78" s="1452" customFormat="1" ht="9.9499999999999993" customHeight="1">
      <c r="A76" s="1479" t="s">
        <v>4200</v>
      </c>
      <c r="B76" s="1480">
        <v>15</v>
      </c>
      <c r="C76" s="1480">
        <v>9</v>
      </c>
      <c r="D76" s="1481" t="s">
        <v>4423</v>
      </c>
      <c r="E76" s="1481" t="s">
        <v>4423</v>
      </c>
      <c r="F76" s="1481" t="s">
        <v>4423</v>
      </c>
      <c r="G76" s="1481" t="s">
        <v>4423</v>
      </c>
      <c r="H76" s="1481" t="s">
        <v>4423</v>
      </c>
      <c r="I76" s="1481" t="s">
        <v>4423</v>
      </c>
      <c r="J76" s="1481" t="s">
        <v>4423</v>
      </c>
      <c r="K76" s="1481" t="s">
        <v>4423</v>
      </c>
      <c r="L76" s="1481" t="s">
        <v>4423</v>
      </c>
      <c r="M76" s="1481" t="s">
        <v>4423</v>
      </c>
      <c r="N76" s="1481" t="s">
        <v>4423</v>
      </c>
      <c r="O76" s="1481" t="s">
        <v>4423</v>
      </c>
      <c r="P76" s="1481" t="s">
        <v>4423</v>
      </c>
      <c r="Q76" s="1481" t="s">
        <v>4423</v>
      </c>
      <c r="R76" s="1481" t="s">
        <v>4423</v>
      </c>
      <c r="S76" s="1481" t="s">
        <v>4423</v>
      </c>
      <c r="T76" s="1481" t="s">
        <v>4423</v>
      </c>
      <c r="U76" s="1481" t="s">
        <v>4423</v>
      </c>
      <c r="V76" s="1481" t="s">
        <v>4423</v>
      </c>
      <c r="W76" s="1481" t="s">
        <v>4423</v>
      </c>
      <c r="X76" s="1481" t="s">
        <v>4423</v>
      </c>
      <c r="Y76" s="1481" t="s">
        <v>4423</v>
      </c>
      <c r="Z76" s="1481" t="s">
        <v>4423</v>
      </c>
      <c r="AA76" s="1481" t="s">
        <v>4423</v>
      </c>
      <c r="AB76" s="1481" t="s">
        <v>4423</v>
      </c>
      <c r="AC76" s="1481" t="s">
        <v>4423</v>
      </c>
      <c r="AD76" s="1481" t="s">
        <v>4423</v>
      </c>
      <c r="AE76" s="1481" t="s">
        <v>4423</v>
      </c>
      <c r="AF76" s="1481" t="s">
        <v>4423</v>
      </c>
      <c r="AG76" s="1481" t="s">
        <v>4423</v>
      </c>
      <c r="AH76" s="1481" t="s">
        <v>4423</v>
      </c>
      <c r="AI76" s="1481" t="s">
        <v>4423</v>
      </c>
      <c r="AJ76" s="1481" t="s">
        <v>4423</v>
      </c>
      <c r="AK76" s="1481" t="s">
        <v>4423</v>
      </c>
      <c r="AL76" s="1481" t="s">
        <v>4423</v>
      </c>
      <c r="AM76" s="1481" t="s">
        <v>4423</v>
      </c>
      <c r="AN76" s="1481" t="s">
        <v>4423</v>
      </c>
      <c r="AO76" s="1481" t="s">
        <v>4423</v>
      </c>
      <c r="AP76" s="1481" t="s">
        <v>4423</v>
      </c>
      <c r="AQ76" s="1481" t="s">
        <v>4423</v>
      </c>
      <c r="AR76" s="1481" t="s">
        <v>4423</v>
      </c>
      <c r="AS76" s="1481" t="s">
        <v>4423</v>
      </c>
      <c r="AT76" s="1481" t="s">
        <v>4423</v>
      </c>
      <c r="AU76" s="1481" t="s">
        <v>4423</v>
      </c>
      <c r="AV76" s="1481" t="s">
        <v>4423</v>
      </c>
      <c r="AW76" s="1409">
        <v>22</v>
      </c>
      <c r="AX76" s="1409">
        <f t="shared" si="14"/>
        <v>572</v>
      </c>
      <c r="AY76" s="1481" t="s">
        <v>4423</v>
      </c>
      <c r="AZ76" s="1481" t="s">
        <v>4423</v>
      </c>
      <c r="BA76" s="1409"/>
      <c r="BB76" s="1409"/>
      <c r="BC76" s="1409"/>
      <c r="BD76" s="1409"/>
      <c r="BE76" s="1409"/>
      <c r="BF76" s="1409"/>
      <c r="BG76" s="1409"/>
      <c r="BH76" s="1409"/>
      <c r="BI76" s="1409"/>
      <c r="BJ76" s="1409"/>
      <c r="BK76" s="1409"/>
      <c r="BL76" s="1409"/>
      <c r="BM76" s="1409"/>
      <c r="BN76" s="1409"/>
      <c r="BO76" s="1409"/>
      <c r="BP76" s="1409"/>
      <c r="BQ76" s="1409"/>
      <c r="BR76" s="1409"/>
      <c r="BS76" s="1409"/>
      <c r="BT76" s="1409"/>
      <c r="BU76" s="1409"/>
      <c r="BV76" s="1409"/>
      <c r="BW76" s="1409"/>
      <c r="BX76" s="1409"/>
      <c r="BY76" s="1409"/>
      <c r="BZ76" s="1409"/>
    </row>
    <row r="77" spans="1:78" s="1452" customFormat="1" ht="9.9499999999999993" customHeight="1">
      <c r="A77" s="1484"/>
      <c r="B77" s="1485">
        <v>365</v>
      </c>
      <c r="C77" s="1485">
        <v>13</v>
      </c>
      <c r="D77" s="1481" t="s">
        <v>4423</v>
      </c>
      <c r="E77" s="1481" t="s">
        <v>4423</v>
      </c>
      <c r="F77" s="1481" t="s">
        <v>4423</v>
      </c>
      <c r="G77" s="1481" t="s">
        <v>4423</v>
      </c>
      <c r="H77" s="1481" t="s">
        <v>4423</v>
      </c>
      <c r="I77" s="1481" t="s">
        <v>4423</v>
      </c>
      <c r="J77" s="1481" t="s">
        <v>4423</v>
      </c>
      <c r="K77" s="1481" t="s">
        <v>4423</v>
      </c>
      <c r="L77" s="1481" t="s">
        <v>4423</v>
      </c>
      <c r="M77" s="1481" t="s">
        <v>4423</v>
      </c>
      <c r="N77" s="1481" t="s">
        <v>4423</v>
      </c>
      <c r="O77" s="1481" t="s">
        <v>4423</v>
      </c>
      <c r="P77" s="1481" t="s">
        <v>4423</v>
      </c>
      <c r="Q77" s="1481" t="s">
        <v>4423</v>
      </c>
      <c r="R77" s="1481" t="s">
        <v>4423</v>
      </c>
      <c r="S77" s="1481" t="s">
        <v>4423</v>
      </c>
      <c r="T77" s="1481" t="s">
        <v>4423</v>
      </c>
      <c r="U77" s="1481" t="s">
        <v>4423</v>
      </c>
      <c r="V77" s="1481" t="s">
        <v>4423</v>
      </c>
      <c r="W77" s="1481" t="s">
        <v>4423</v>
      </c>
      <c r="X77" s="1481" t="s">
        <v>4423</v>
      </c>
      <c r="Y77" s="1481" t="s">
        <v>4423</v>
      </c>
      <c r="Z77" s="1481" t="s">
        <v>4423</v>
      </c>
      <c r="AA77" s="1481" t="s">
        <v>4423</v>
      </c>
      <c r="AB77" s="1481" t="s">
        <v>4423</v>
      </c>
      <c r="AC77" s="1481" t="s">
        <v>4423</v>
      </c>
      <c r="AD77" s="1481" t="s">
        <v>4423</v>
      </c>
      <c r="AE77" s="1481" t="s">
        <v>4423</v>
      </c>
      <c r="AF77" s="1481" t="s">
        <v>4423</v>
      </c>
      <c r="AG77" s="1481" t="s">
        <v>4423</v>
      </c>
      <c r="AH77" s="1481" t="s">
        <v>4423</v>
      </c>
      <c r="AI77" s="1481" t="s">
        <v>4423</v>
      </c>
      <c r="AJ77" s="1481" t="s">
        <v>4423</v>
      </c>
      <c r="AK77" s="1481" t="s">
        <v>4423</v>
      </c>
      <c r="AL77" s="1481" t="s">
        <v>4423</v>
      </c>
      <c r="AM77" s="1481" t="s">
        <v>4423</v>
      </c>
      <c r="AN77" s="1481" t="s">
        <v>4423</v>
      </c>
      <c r="AO77" s="1481" t="s">
        <v>4423</v>
      </c>
      <c r="AP77" s="1481" t="s">
        <v>4423</v>
      </c>
      <c r="AQ77" s="1481" t="s">
        <v>4423</v>
      </c>
      <c r="AR77" s="1481" t="s">
        <v>4423</v>
      </c>
      <c r="AS77" s="1481" t="s">
        <v>4423</v>
      </c>
      <c r="AT77" s="1481" t="s">
        <v>4423</v>
      </c>
      <c r="AU77" s="1481" t="s">
        <v>4423</v>
      </c>
      <c r="AV77" s="1481" t="s">
        <v>4423</v>
      </c>
      <c r="AW77" s="1409">
        <v>23</v>
      </c>
      <c r="AX77" s="1409">
        <f t="shared" si="14"/>
        <v>598</v>
      </c>
      <c r="AY77" s="1481" t="s">
        <v>4423</v>
      </c>
      <c r="AZ77" s="1481" t="s">
        <v>4423</v>
      </c>
      <c r="BA77" s="1409"/>
      <c r="BB77" s="1409"/>
      <c r="BC77" s="1409"/>
      <c r="BD77" s="1409"/>
      <c r="BE77" s="1409"/>
      <c r="BF77" s="1409"/>
      <c r="BG77" s="1409"/>
      <c r="BH77" s="1409"/>
      <c r="BI77" s="1409"/>
      <c r="BJ77" s="1409"/>
      <c r="BK77" s="1409"/>
      <c r="BL77" s="1409"/>
      <c r="BM77" s="1409"/>
      <c r="BN77" s="1409"/>
      <c r="BO77" s="1409"/>
      <c r="BP77" s="1409"/>
      <c r="BQ77" s="1409"/>
      <c r="BR77" s="1409"/>
      <c r="BS77" s="1409"/>
      <c r="BT77" s="1409"/>
      <c r="BU77" s="1409"/>
      <c r="BV77" s="1409"/>
      <c r="BW77" s="1409"/>
      <c r="BX77" s="1409"/>
      <c r="BY77" s="1409"/>
      <c r="BZ77" s="1409"/>
    </row>
    <row r="78" spans="1:78" s="1452" customFormat="1" ht="9.9499999999999993" customHeight="1">
      <c r="A78" s="1484" t="s">
        <v>4423</v>
      </c>
      <c r="B78" s="1485" t="s">
        <v>4423</v>
      </c>
      <c r="C78" s="1485" t="s">
        <v>4423</v>
      </c>
      <c r="D78" s="1481" t="s">
        <v>4423</v>
      </c>
      <c r="E78" s="1481" t="s">
        <v>4423</v>
      </c>
      <c r="F78" s="1481" t="s">
        <v>4423</v>
      </c>
      <c r="G78" s="1481" t="s">
        <v>4423</v>
      </c>
      <c r="H78" s="1481" t="s">
        <v>4423</v>
      </c>
      <c r="I78" s="1481" t="s">
        <v>4423</v>
      </c>
      <c r="J78" s="1481" t="s">
        <v>4423</v>
      </c>
      <c r="K78" s="1481" t="s">
        <v>4423</v>
      </c>
      <c r="L78" s="1481" t="s">
        <v>4423</v>
      </c>
      <c r="M78" s="1481" t="s">
        <v>4423</v>
      </c>
      <c r="N78" s="1481" t="s">
        <v>4423</v>
      </c>
      <c r="O78" s="1481" t="s">
        <v>4423</v>
      </c>
      <c r="P78" s="1481" t="s">
        <v>4423</v>
      </c>
      <c r="Q78" s="1481" t="s">
        <v>4423</v>
      </c>
      <c r="R78" s="1481" t="s">
        <v>4423</v>
      </c>
      <c r="S78" s="1481" t="s">
        <v>4423</v>
      </c>
      <c r="T78" s="1481" t="s">
        <v>4423</v>
      </c>
      <c r="U78" s="1481" t="s">
        <v>4423</v>
      </c>
      <c r="V78" s="1481" t="s">
        <v>4423</v>
      </c>
      <c r="W78" s="1481" t="s">
        <v>4423</v>
      </c>
      <c r="X78" s="1481" t="s">
        <v>4423</v>
      </c>
      <c r="Y78" s="1481" t="s">
        <v>4423</v>
      </c>
      <c r="Z78" s="1481" t="s">
        <v>4423</v>
      </c>
      <c r="AA78" s="1481" t="s">
        <v>4423</v>
      </c>
      <c r="AB78" s="1481" t="s">
        <v>4423</v>
      </c>
      <c r="AC78" s="1481" t="s">
        <v>4423</v>
      </c>
      <c r="AD78" s="1481" t="s">
        <v>4423</v>
      </c>
      <c r="AE78" s="1481" t="s">
        <v>4423</v>
      </c>
      <c r="AF78" s="1481" t="s">
        <v>4423</v>
      </c>
      <c r="AG78" s="1481" t="s">
        <v>4423</v>
      </c>
      <c r="AH78" s="1481" t="s">
        <v>4423</v>
      </c>
      <c r="AI78" s="1481" t="s">
        <v>4423</v>
      </c>
      <c r="AJ78" s="1481" t="s">
        <v>4423</v>
      </c>
      <c r="AK78" s="1481" t="s">
        <v>4423</v>
      </c>
      <c r="AL78" s="1481" t="s">
        <v>4423</v>
      </c>
      <c r="AM78" s="1481" t="s">
        <v>4423</v>
      </c>
      <c r="AN78" s="1481" t="s">
        <v>4423</v>
      </c>
      <c r="AO78" s="1481" t="s">
        <v>4423</v>
      </c>
      <c r="AP78" s="1481" t="s">
        <v>4423</v>
      </c>
      <c r="AQ78" s="1481" t="s">
        <v>4423</v>
      </c>
      <c r="AR78" s="1481" t="s">
        <v>4423</v>
      </c>
      <c r="AS78" s="1481" t="s">
        <v>4423</v>
      </c>
      <c r="AT78" s="1481" t="s">
        <v>4423</v>
      </c>
      <c r="AU78" s="1481" t="s">
        <v>4423</v>
      </c>
      <c r="AV78" s="1481" t="s">
        <v>4423</v>
      </c>
      <c r="AW78" s="1409">
        <v>24</v>
      </c>
      <c r="AX78" s="1409">
        <f t="shared" si="14"/>
        <v>624</v>
      </c>
      <c r="AY78" s="1481" t="s">
        <v>4423</v>
      </c>
      <c r="AZ78" s="1481" t="s">
        <v>4423</v>
      </c>
      <c r="BA78" s="1409"/>
      <c r="BB78" s="1409"/>
      <c r="BC78" s="1409"/>
      <c r="BD78" s="1409"/>
      <c r="BE78" s="1409"/>
      <c r="BF78" s="1409"/>
      <c r="BG78" s="1409"/>
      <c r="BH78" s="1409"/>
      <c r="BI78" s="1409"/>
      <c r="BJ78" s="1409"/>
      <c r="BK78" s="1409"/>
      <c r="BL78" s="1409"/>
      <c r="BM78" s="1409"/>
      <c r="BN78" s="1409"/>
      <c r="BO78" s="1409"/>
      <c r="BP78" s="1409"/>
      <c r="BQ78" s="1409"/>
      <c r="BR78" s="1409"/>
      <c r="BS78" s="1409"/>
      <c r="BT78" s="1409"/>
      <c r="BU78" s="1409"/>
      <c r="BV78" s="1409"/>
      <c r="BW78" s="1409"/>
      <c r="BX78" s="1409"/>
      <c r="BY78" s="1409"/>
      <c r="BZ78" s="1409"/>
    </row>
    <row r="79" spans="1:78" s="1452" customFormat="1" ht="9.9499999999999993" customHeight="1">
      <c r="A79" s="1484" t="s">
        <v>4423</v>
      </c>
      <c r="B79" s="1485" t="s">
        <v>4423</v>
      </c>
      <c r="C79" s="1485" t="s">
        <v>4423</v>
      </c>
      <c r="D79" s="1481" t="s">
        <v>4423</v>
      </c>
      <c r="E79" s="1481" t="s">
        <v>4423</v>
      </c>
      <c r="F79" s="1481" t="s">
        <v>4423</v>
      </c>
      <c r="G79" s="1481" t="s">
        <v>4423</v>
      </c>
      <c r="H79" s="1481" t="s">
        <v>4423</v>
      </c>
      <c r="I79" s="1481" t="s">
        <v>4423</v>
      </c>
      <c r="J79" s="1481" t="s">
        <v>4423</v>
      </c>
      <c r="K79" s="1481" t="s">
        <v>4423</v>
      </c>
      <c r="L79" s="1481" t="s">
        <v>4423</v>
      </c>
      <c r="M79" s="1481" t="s">
        <v>4423</v>
      </c>
      <c r="N79" s="1481" t="s">
        <v>4423</v>
      </c>
      <c r="O79" s="1481" t="s">
        <v>4423</v>
      </c>
      <c r="P79" s="1481" t="s">
        <v>4423</v>
      </c>
      <c r="Q79" s="1481" t="s">
        <v>4423</v>
      </c>
      <c r="R79" s="1481" t="s">
        <v>4423</v>
      </c>
      <c r="S79" s="1481" t="s">
        <v>4423</v>
      </c>
      <c r="T79" s="1481" t="s">
        <v>4423</v>
      </c>
      <c r="U79" s="1481" t="s">
        <v>4423</v>
      </c>
      <c r="V79" s="1481" t="s">
        <v>4423</v>
      </c>
      <c r="W79" s="1481" t="s">
        <v>4423</v>
      </c>
      <c r="X79" s="1481" t="s">
        <v>4423</v>
      </c>
      <c r="Y79" s="1481" t="s">
        <v>4423</v>
      </c>
      <c r="Z79" s="1481" t="s">
        <v>4423</v>
      </c>
      <c r="AA79" s="1481" t="s">
        <v>4423</v>
      </c>
      <c r="AB79" s="1481" t="s">
        <v>4423</v>
      </c>
      <c r="AC79" s="1481" t="s">
        <v>4423</v>
      </c>
      <c r="AD79" s="1481" t="s">
        <v>4423</v>
      </c>
      <c r="AE79" s="1481" t="s">
        <v>4423</v>
      </c>
      <c r="AF79" s="1481" t="s">
        <v>4423</v>
      </c>
      <c r="AG79" s="1481" t="s">
        <v>4423</v>
      </c>
      <c r="AH79" s="1481" t="s">
        <v>4423</v>
      </c>
      <c r="AI79" s="1481" t="s">
        <v>4423</v>
      </c>
      <c r="AJ79" s="1481" t="s">
        <v>4423</v>
      </c>
      <c r="AK79" s="1481" t="s">
        <v>4423</v>
      </c>
      <c r="AL79" s="1481" t="s">
        <v>4423</v>
      </c>
      <c r="AM79" s="1481" t="s">
        <v>4423</v>
      </c>
      <c r="AN79" s="1481" t="s">
        <v>4423</v>
      </c>
      <c r="AO79" s="1481" t="s">
        <v>4423</v>
      </c>
      <c r="AP79" s="1481" t="s">
        <v>4423</v>
      </c>
      <c r="AQ79" s="1481" t="s">
        <v>4423</v>
      </c>
      <c r="AR79" s="1481" t="s">
        <v>4423</v>
      </c>
      <c r="AS79" s="1481" t="s">
        <v>4423</v>
      </c>
      <c r="AT79" s="1481" t="s">
        <v>4423</v>
      </c>
      <c r="AU79" s="1481" t="s">
        <v>4423</v>
      </c>
      <c r="AV79" s="1481" t="s">
        <v>4423</v>
      </c>
      <c r="AW79" s="1409">
        <v>25</v>
      </c>
      <c r="AX79" s="1409">
        <f t="shared" si="14"/>
        <v>650</v>
      </c>
      <c r="AY79" s="1481" t="s">
        <v>4423</v>
      </c>
      <c r="AZ79" s="1481" t="s">
        <v>4423</v>
      </c>
      <c r="BA79" s="1409"/>
      <c r="BB79" s="1409"/>
      <c r="BC79" s="1409"/>
      <c r="BD79" s="1409"/>
      <c r="BE79" s="1409"/>
      <c r="BF79" s="1409"/>
      <c r="BG79" s="1409"/>
      <c r="BH79" s="1409"/>
      <c r="BI79" s="1409"/>
      <c r="BJ79" s="1409"/>
      <c r="BK79" s="1409"/>
      <c r="BL79" s="1409"/>
      <c r="BM79" s="1409"/>
      <c r="BN79" s="1409"/>
      <c r="BO79" s="1409"/>
      <c r="BP79" s="1409"/>
      <c r="BQ79" s="1409"/>
      <c r="BR79" s="1409"/>
      <c r="BS79" s="1409"/>
      <c r="BT79" s="1409"/>
      <c r="BU79" s="1409"/>
      <c r="BV79" s="1409"/>
      <c r="BW79" s="1409"/>
      <c r="BX79" s="1409"/>
      <c r="BY79" s="1409"/>
      <c r="BZ79" s="1409"/>
    </row>
    <row r="80" spans="1:78" s="1452" customFormat="1" ht="9.9499999999999993" customHeight="1">
      <c r="A80" s="1484" t="s">
        <v>4423</v>
      </c>
      <c r="B80" s="1485" t="s">
        <v>4423</v>
      </c>
      <c r="C80" s="1485" t="s">
        <v>4423</v>
      </c>
      <c r="D80" s="1481" t="s">
        <v>4423</v>
      </c>
      <c r="E80" s="1481" t="s">
        <v>4423</v>
      </c>
      <c r="F80" s="1481" t="s">
        <v>4423</v>
      </c>
      <c r="G80" s="1481" t="s">
        <v>4423</v>
      </c>
      <c r="H80" s="1481" t="s">
        <v>4423</v>
      </c>
      <c r="I80" s="1481" t="s">
        <v>4423</v>
      </c>
      <c r="J80" s="1481" t="s">
        <v>4423</v>
      </c>
      <c r="K80" s="1481" t="s">
        <v>4423</v>
      </c>
      <c r="L80" s="1481" t="s">
        <v>4423</v>
      </c>
      <c r="M80" s="1481" t="s">
        <v>4423</v>
      </c>
      <c r="N80" s="1481" t="s">
        <v>4423</v>
      </c>
      <c r="O80" s="1481" t="s">
        <v>4423</v>
      </c>
      <c r="P80" s="1481" t="s">
        <v>4423</v>
      </c>
      <c r="Q80" s="1481" t="s">
        <v>4423</v>
      </c>
      <c r="R80" s="1481" t="s">
        <v>4423</v>
      </c>
      <c r="S80" s="1481" t="s">
        <v>4423</v>
      </c>
      <c r="T80" s="1481" t="s">
        <v>4423</v>
      </c>
      <c r="U80" s="1481" t="s">
        <v>4423</v>
      </c>
      <c r="V80" s="1481" t="s">
        <v>4423</v>
      </c>
      <c r="W80" s="1481" t="s">
        <v>4423</v>
      </c>
      <c r="X80" s="1481" t="s">
        <v>4423</v>
      </c>
      <c r="Y80" s="1481" t="s">
        <v>4423</v>
      </c>
      <c r="Z80" s="1481" t="s">
        <v>4423</v>
      </c>
      <c r="AA80" s="1481" t="s">
        <v>4423</v>
      </c>
      <c r="AB80" s="1481" t="s">
        <v>4423</v>
      </c>
      <c r="AC80" s="1481" t="s">
        <v>4423</v>
      </c>
      <c r="AD80" s="1481" t="s">
        <v>4423</v>
      </c>
      <c r="AE80" s="1481" t="s">
        <v>4423</v>
      </c>
      <c r="AF80" s="1481" t="s">
        <v>4423</v>
      </c>
      <c r="AG80" s="1481" t="s">
        <v>4423</v>
      </c>
      <c r="AH80" s="1481" t="s">
        <v>4423</v>
      </c>
      <c r="AI80" s="1481" t="s">
        <v>4423</v>
      </c>
      <c r="AJ80" s="1481" t="s">
        <v>4423</v>
      </c>
      <c r="AK80" s="1481" t="s">
        <v>4423</v>
      </c>
      <c r="AL80" s="1481" t="s">
        <v>4423</v>
      </c>
      <c r="AM80" s="1481" t="s">
        <v>4423</v>
      </c>
      <c r="AN80" s="1481" t="s">
        <v>4423</v>
      </c>
      <c r="AO80" s="1481" t="s">
        <v>4423</v>
      </c>
      <c r="AP80" s="1481" t="s">
        <v>4423</v>
      </c>
      <c r="AQ80" s="1481" t="s">
        <v>4423</v>
      </c>
      <c r="AR80" s="1481" t="s">
        <v>4423</v>
      </c>
      <c r="AS80" s="1481" t="s">
        <v>4423</v>
      </c>
      <c r="AT80" s="1481" t="s">
        <v>4423</v>
      </c>
      <c r="AU80" s="1481" t="s">
        <v>4423</v>
      </c>
      <c r="AV80" s="1481" t="s">
        <v>4423</v>
      </c>
      <c r="AW80" s="1409">
        <v>26</v>
      </c>
      <c r="AX80" s="1409">
        <f t="shared" si="14"/>
        <v>676</v>
      </c>
      <c r="AY80" s="1481" t="s">
        <v>4423</v>
      </c>
      <c r="AZ80" s="1481" t="s">
        <v>4423</v>
      </c>
      <c r="BA80" s="1409"/>
      <c r="BB80" s="1409"/>
      <c r="BC80" s="1409"/>
      <c r="BD80" s="1409"/>
      <c r="BE80" s="1409"/>
      <c r="BF80" s="1409"/>
      <c r="BG80" s="1409"/>
      <c r="BH80" s="1409"/>
      <c r="BI80" s="1409"/>
      <c r="BJ80" s="1409"/>
      <c r="BK80" s="1409"/>
      <c r="BL80" s="1409"/>
      <c r="BM80" s="1409"/>
      <c r="BN80" s="1409"/>
      <c r="BO80" s="1409"/>
      <c r="BP80" s="1409"/>
      <c r="BQ80" s="1409"/>
      <c r="BR80" s="1409"/>
      <c r="BS80" s="1409"/>
      <c r="BT80" s="1409"/>
      <c r="BU80" s="1409"/>
      <c r="BV80" s="1409"/>
      <c r="BW80" s="1409"/>
      <c r="BX80" s="1409"/>
      <c r="BY80" s="1409"/>
      <c r="BZ80" s="1409"/>
    </row>
    <row r="81" spans="1:78" s="1452" customFormat="1" ht="9.9499999999999993" customHeight="1">
      <c r="A81" s="1484" t="s">
        <v>4423</v>
      </c>
      <c r="B81" s="1485" t="s">
        <v>4423</v>
      </c>
      <c r="C81" s="1485" t="s">
        <v>4423</v>
      </c>
      <c r="D81" s="1481" t="s">
        <v>4423</v>
      </c>
      <c r="E81" s="1481" t="s">
        <v>4423</v>
      </c>
      <c r="F81" s="1481" t="s">
        <v>4423</v>
      </c>
      <c r="G81" s="1481" t="s">
        <v>4423</v>
      </c>
      <c r="H81" s="1481" t="s">
        <v>4423</v>
      </c>
      <c r="I81" s="1481" t="s">
        <v>4423</v>
      </c>
      <c r="J81" s="1481" t="s">
        <v>4423</v>
      </c>
      <c r="K81" s="1481" t="s">
        <v>4423</v>
      </c>
      <c r="L81" s="1481" t="s">
        <v>4423</v>
      </c>
      <c r="M81" s="1481" t="s">
        <v>4423</v>
      </c>
      <c r="N81" s="1481" t="s">
        <v>4423</v>
      </c>
      <c r="O81" s="1481" t="s">
        <v>4423</v>
      </c>
      <c r="P81" s="1481" t="s">
        <v>4423</v>
      </c>
      <c r="Q81" s="1481" t="s">
        <v>4423</v>
      </c>
      <c r="R81" s="1481" t="s">
        <v>4423</v>
      </c>
      <c r="S81" s="1481" t="s">
        <v>4423</v>
      </c>
      <c r="T81" s="1481" t="s">
        <v>4423</v>
      </c>
      <c r="U81" s="1481" t="s">
        <v>4423</v>
      </c>
      <c r="V81" s="1481" t="s">
        <v>4423</v>
      </c>
      <c r="W81" s="1481" t="s">
        <v>4423</v>
      </c>
      <c r="X81" s="1481" t="s">
        <v>4423</v>
      </c>
      <c r="Y81" s="1481" t="s">
        <v>4423</v>
      </c>
      <c r="Z81" s="1481" t="s">
        <v>4423</v>
      </c>
      <c r="AA81" s="1481" t="s">
        <v>4423</v>
      </c>
      <c r="AB81" s="1481" t="s">
        <v>4423</v>
      </c>
      <c r="AC81" s="1481" t="s">
        <v>4423</v>
      </c>
      <c r="AD81" s="1481" t="s">
        <v>4423</v>
      </c>
      <c r="AE81" s="1481" t="s">
        <v>4423</v>
      </c>
      <c r="AF81" s="1481" t="s">
        <v>4423</v>
      </c>
      <c r="AG81" s="1481" t="s">
        <v>4423</v>
      </c>
      <c r="AH81" s="1481" t="s">
        <v>4423</v>
      </c>
      <c r="AI81" s="1481" t="s">
        <v>4423</v>
      </c>
      <c r="AJ81" s="1481" t="s">
        <v>4423</v>
      </c>
      <c r="AK81" s="1481" t="s">
        <v>4423</v>
      </c>
      <c r="AL81" s="1481" t="s">
        <v>4423</v>
      </c>
      <c r="AM81" s="1481" t="s">
        <v>4423</v>
      </c>
      <c r="AN81" s="1481" t="s">
        <v>4423</v>
      </c>
      <c r="AO81" s="1481" t="s">
        <v>4423</v>
      </c>
      <c r="AP81" s="1481" t="s">
        <v>4423</v>
      </c>
      <c r="AQ81" s="1481" t="s">
        <v>4423</v>
      </c>
      <c r="AR81" s="1481" t="s">
        <v>4423</v>
      </c>
      <c r="AS81" s="1481" t="s">
        <v>4423</v>
      </c>
      <c r="AT81" s="1481" t="s">
        <v>4423</v>
      </c>
      <c r="AU81" s="1481" t="s">
        <v>4423</v>
      </c>
      <c r="AV81" s="1481" t="s">
        <v>4423</v>
      </c>
      <c r="AW81" s="1481" t="s">
        <v>4423</v>
      </c>
      <c r="AX81" s="1481"/>
      <c r="AY81" s="1481" t="s">
        <v>4423</v>
      </c>
      <c r="AZ81" s="1481" t="s">
        <v>4423</v>
      </c>
      <c r="BA81" s="1409"/>
      <c r="BB81" s="1409"/>
      <c r="BC81" s="1409"/>
      <c r="BD81" s="1409"/>
      <c r="BE81" s="1409"/>
      <c r="BF81" s="1409"/>
      <c r="BG81" s="1409"/>
      <c r="BH81" s="1409"/>
      <c r="BI81" s="1409"/>
      <c r="BJ81" s="1409"/>
      <c r="BK81" s="1409"/>
      <c r="BL81" s="1409"/>
      <c r="BM81" s="1409"/>
      <c r="BN81" s="1409"/>
      <c r="BO81" s="1409"/>
      <c r="BP81" s="1409"/>
      <c r="BQ81" s="1409"/>
      <c r="BR81" s="1409"/>
      <c r="BS81" s="1409"/>
      <c r="BT81" s="1409"/>
      <c r="BU81" s="1409"/>
      <c r="BV81" s="1409"/>
      <c r="BW81" s="1409"/>
      <c r="BX81" s="1409"/>
      <c r="BY81" s="1409"/>
      <c r="BZ81" s="1409"/>
    </row>
    <row r="82" spans="1:78" s="1452" customFormat="1" ht="9.9499999999999993" customHeight="1">
      <c r="A82" s="1484" t="s">
        <v>4423</v>
      </c>
      <c r="B82" s="1485" t="s">
        <v>4423</v>
      </c>
      <c r="C82" s="1485" t="s">
        <v>4423</v>
      </c>
      <c r="D82" s="1481" t="s">
        <v>4423</v>
      </c>
      <c r="E82" s="1481" t="s">
        <v>4423</v>
      </c>
      <c r="F82" s="1481" t="s">
        <v>4423</v>
      </c>
      <c r="G82" s="1481" t="s">
        <v>4423</v>
      </c>
      <c r="H82" s="1481" t="s">
        <v>4423</v>
      </c>
      <c r="I82" s="1481" t="s">
        <v>4423</v>
      </c>
      <c r="J82" s="1481" t="s">
        <v>4423</v>
      </c>
      <c r="K82" s="1481" t="s">
        <v>4423</v>
      </c>
      <c r="L82" s="1481" t="s">
        <v>4423</v>
      </c>
      <c r="M82" s="1481" t="s">
        <v>4423</v>
      </c>
      <c r="N82" s="1481" t="s">
        <v>4423</v>
      </c>
      <c r="O82" s="1481" t="s">
        <v>4423</v>
      </c>
      <c r="P82" s="1481" t="s">
        <v>4423</v>
      </c>
      <c r="Q82" s="1481" t="s">
        <v>4423</v>
      </c>
      <c r="R82" s="1481" t="s">
        <v>4423</v>
      </c>
      <c r="S82" s="1481" t="s">
        <v>4423</v>
      </c>
      <c r="T82" s="1481" t="s">
        <v>4423</v>
      </c>
      <c r="U82" s="1481" t="s">
        <v>4423</v>
      </c>
      <c r="V82" s="1481" t="s">
        <v>4423</v>
      </c>
      <c r="W82" s="1481" t="s">
        <v>4423</v>
      </c>
      <c r="X82" s="1481" t="s">
        <v>4423</v>
      </c>
      <c r="Y82" s="1481" t="s">
        <v>4423</v>
      </c>
      <c r="Z82" s="1481" t="s">
        <v>4423</v>
      </c>
      <c r="AA82" s="1481" t="s">
        <v>4423</v>
      </c>
      <c r="AB82" s="1481" t="s">
        <v>4423</v>
      </c>
      <c r="AC82" s="1481" t="s">
        <v>4423</v>
      </c>
      <c r="AD82" s="1481" t="s">
        <v>4423</v>
      </c>
      <c r="AE82" s="1481" t="s">
        <v>4423</v>
      </c>
      <c r="AF82" s="1481" t="s">
        <v>4423</v>
      </c>
      <c r="AG82" s="1481" t="s">
        <v>4423</v>
      </c>
      <c r="AH82" s="1481" t="s">
        <v>4423</v>
      </c>
      <c r="AI82" s="1481" t="s">
        <v>4423</v>
      </c>
      <c r="AJ82" s="1481" t="s">
        <v>4423</v>
      </c>
      <c r="AK82" s="1481" t="s">
        <v>4423</v>
      </c>
      <c r="AL82" s="1481" t="s">
        <v>4423</v>
      </c>
      <c r="AM82" s="1481" t="s">
        <v>4423</v>
      </c>
      <c r="AN82" s="1481" t="s">
        <v>4423</v>
      </c>
      <c r="AO82" s="1481" t="s">
        <v>4423</v>
      </c>
      <c r="AP82" s="1481" t="s">
        <v>4423</v>
      </c>
      <c r="AQ82" s="1481" t="s">
        <v>4423</v>
      </c>
      <c r="AR82" s="1481" t="s">
        <v>4423</v>
      </c>
      <c r="AS82" s="1481" t="s">
        <v>4423</v>
      </c>
      <c r="AT82" s="1481" t="s">
        <v>4423</v>
      </c>
      <c r="AU82" s="1481" t="s">
        <v>4423</v>
      </c>
      <c r="AV82" s="1481" t="s">
        <v>4423</v>
      </c>
      <c r="AW82" s="1481" t="s">
        <v>4423</v>
      </c>
      <c r="AX82" s="1481"/>
      <c r="AY82" s="1481" t="s">
        <v>4423</v>
      </c>
      <c r="AZ82" s="1481" t="s">
        <v>4423</v>
      </c>
      <c r="BA82" s="1409"/>
      <c r="BB82" s="1409"/>
      <c r="BC82" s="1409"/>
      <c r="BD82" s="1409"/>
      <c r="BE82" s="1409"/>
      <c r="BF82" s="1409"/>
      <c r="BG82" s="1409"/>
      <c r="BH82" s="1409"/>
      <c r="BI82" s="1409"/>
      <c r="BJ82" s="1409"/>
      <c r="BK82" s="1409"/>
      <c r="BL82" s="1409"/>
      <c r="BM82" s="1409"/>
      <c r="BN82" s="1409"/>
      <c r="BO82" s="1409"/>
      <c r="BP82" s="1409"/>
      <c r="BQ82" s="1409"/>
      <c r="BR82" s="1409"/>
      <c r="BS82" s="1409"/>
      <c r="BT82" s="1409"/>
      <c r="BU82" s="1409"/>
      <c r="BV82" s="1409"/>
      <c r="BW82" s="1409"/>
      <c r="BX82" s="1409"/>
      <c r="BY82" s="1409"/>
      <c r="BZ82" s="1409"/>
    </row>
    <row r="83" spans="1:78" s="1452" customFormat="1" ht="9.9499999999999993" customHeight="1">
      <c r="A83" s="1484" t="s">
        <v>4423</v>
      </c>
      <c r="B83" s="1485" t="s">
        <v>4423</v>
      </c>
      <c r="C83" s="1485" t="s">
        <v>4423</v>
      </c>
      <c r="D83" s="1481" t="s">
        <v>4423</v>
      </c>
      <c r="E83" s="1481" t="s">
        <v>4423</v>
      </c>
      <c r="F83" s="1481" t="s">
        <v>4423</v>
      </c>
      <c r="G83" s="1481" t="s">
        <v>4423</v>
      </c>
      <c r="H83" s="1481" t="s">
        <v>4423</v>
      </c>
      <c r="I83" s="1481" t="s">
        <v>4423</v>
      </c>
      <c r="J83" s="1481" t="s">
        <v>4423</v>
      </c>
      <c r="K83" s="1481" t="s">
        <v>4423</v>
      </c>
      <c r="L83" s="1481" t="s">
        <v>4423</v>
      </c>
      <c r="M83" s="1481" t="s">
        <v>4423</v>
      </c>
      <c r="N83" s="1481" t="s">
        <v>4423</v>
      </c>
      <c r="O83" s="1481" t="s">
        <v>4423</v>
      </c>
      <c r="P83" s="1481" t="s">
        <v>4423</v>
      </c>
      <c r="Q83" s="1481" t="s">
        <v>4423</v>
      </c>
      <c r="R83" s="1481" t="s">
        <v>4423</v>
      </c>
      <c r="S83" s="1481" t="s">
        <v>4423</v>
      </c>
      <c r="T83" s="1481" t="s">
        <v>4423</v>
      </c>
      <c r="U83" s="1481" t="s">
        <v>4423</v>
      </c>
      <c r="V83" s="1481" t="s">
        <v>4423</v>
      </c>
      <c r="W83" s="1481" t="s">
        <v>4423</v>
      </c>
      <c r="X83" s="1481" t="s">
        <v>4423</v>
      </c>
      <c r="Y83" s="1481" t="s">
        <v>4423</v>
      </c>
      <c r="Z83" s="1481" t="s">
        <v>4423</v>
      </c>
      <c r="AA83" s="1481" t="s">
        <v>4423</v>
      </c>
      <c r="AB83" s="1481" t="s">
        <v>4423</v>
      </c>
      <c r="AC83" s="1481" t="s">
        <v>4423</v>
      </c>
      <c r="AD83" s="1481" t="s">
        <v>4423</v>
      </c>
      <c r="AE83" s="1481" t="s">
        <v>4423</v>
      </c>
      <c r="AF83" s="1481" t="s">
        <v>4423</v>
      </c>
      <c r="AG83" s="1481" t="s">
        <v>4423</v>
      </c>
      <c r="AH83" s="1481" t="s">
        <v>4423</v>
      </c>
      <c r="AI83" s="1481" t="s">
        <v>4423</v>
      </c>
      <c r="AJ83" s="1481" t="s">
        <v>4423</v>
      </c>
      <c r="AK83" s="1481" t="s">
        <v>4423</v>
      </c>
      <c r="AL83" s="1481" t="s">
        <v>4423</v>
      </c>
      <c r="AM83" s="1481" t="s">
        <v>4423</v>
      </c>
      <c r="AN83" s="1481" t="s">
        <v>4423</v>
      </c>
      <c r="AO83" s="1481" t="s">
        <v>4423</v>
      </c>
      <c r="AP83" s="1481" t="s">
        <v>4423</v>
      </c>
      <c r="AQ83" s="1481" t="s">
        <v>4423</v>
      </c>
      <c r="AR83" s="1481" t="s">
        <v>4423</v>
      </c>
      <c r="AS83" s="1481" t="s">
        <v>4423</v>
      </c>
      <c r="AT83" s="1481" t="s">
        <v>4423</v>
      </c>
      <c r="AU83" s="1481" t="s">
        <v>4423</v>
      </c>
      <c r="AV83" s="1481" t="s">
        <v>4423</v>
      </c>
      <c r="AW83" s="1481" t="s">
        <v>4423</v>
      </c>
      <c r="AX83" s="1481"/>
      <c r="AY83" s="1481" t="s">
        <v>4423</v>
      </c>
      <c r="AZ83" s="1481" t="s">
        <v>4423</v>
      </c>
      <c r="BA83" s="1409"/>
      <c r="BB83" s="1409"/>
      <c r="BC83" s="1409"/>
      <c r="BD83" s="1409"/>
      <c r="BE83" s="1409"/>
      <c r="BF83" s="1409"/>
      <c r="BG83" s="1409"/>
      <c r="BH83" s="1409"/>
      <c r="BI83" s="1409"/>
      <c r="BJ83" s="1409"/>
      <c r="BK83" s="1409"/>
      <c r="BL83" s="1409"/>
      <c r="BM83" s="1409"/>
      <c r="BN83" s="1409"/>
      <c r="BO83" s="1409"/>
      <c r="BP83" s="1409"/>
      <c r="BQ83" s="1409"/>
      <c r="BR83" s="1409"/>
      <c r="BS83" s="1409"/>
      <c r="BT83" s="1409"/>
      <c r="BU83" s="1409"/>
      <c r="BV83" s="1409"/>
      <c r="BW83" s="1409"/>
      <c r="BX83" s="1409"/>
      <c r="BY83" s="1409"/>
      <c r="BZ83" s="1409"/>
    </row>
    <row r="84" spans="1:78" s="1452" customFormat="1" ht="9.9499999999999993" customHeight="1">
      <c r="A84" s="1484" t="s">
        <v>4423</v>
      </c>
      <c r="B84" s="1485" t="s">
        <v>4423</v>
      </c>
      <c r="C84" s="1485" t="s">
        <v>4423</v>
      </c>
      <c r="D84" s="1481" t="s">
        <v>4423</v>
      </c>
      <c r="E84" s="1481" t="s">
        <v>4423</v>
      </c>
      <c r="F84" s="1481" t="s">
        <v>4423</v>
      </c>
      <c r="G84" s="1481" t="s">
        <v>4423</v>
      </c>
      <c r="H84" s="1481" t="s">
        <v>4423</v>
      </c>
      <c r="I84" s="1481" t="s">
        <v>4423</v>
      </c>
      <c r="J84" s="1481" t="s">
        <v>4423</v>
      </c>
      <c r="K84" s="1481" t="s">
        <v>4423</v>
      </c>
      <c r="L84" s="1481" t="s">
        <v>4423</v>
      </c>
      <c r="M84" s="1481" t="s">
        <v>4423</v>
      </c>
      <c r="N84" s="1481" t="s">
        <v>4423</v>
      </c>
      <c r="O84" s="1481" t="s">
        <v>4423</v>
      </c>
      <c r="P84" s="1481" t="s">
        <v>4423</v>
      </c>
      <c r="Q84" s="1481" t="s">
        <v>4423</v>
      </c>
      <c r="R84" s="1481" t="s">
        <v>4423</v>
      </c>
      <c r="S84" s="1481" t="s">
        <v>4423</v>
      </c>
      <c r="T84" s="1481" t="s">
        <v>4423</v>
      </c>
      <c r="U84" s="1481" t="s">
        <v>4423</v>
      </c>
      <c r="V84" s="1481" t="s">
        <v>4423</v>
      </c>
      <c r="W84" s="1481" t="s">
        <v>4423</v>
      </c>
      <c r="X84" s="1481" t="s">
        <v>4423</v>
      </c>
      <c r="Y84" s="1481" t="s">
        <v>4423</v>
      </c>
      <c r="Z84" s="1481" t="s">
        <v>4423</v>
      </c>
      <c r="AA84" s="1481" t="s">
        <v>4423</v>
      </c>
      <c r="AB84" s="1481" t="s">
        <v>4423</v>
      </c>
      <c r="AC84" s="1481" t="s">
        <v>4423</v>
      </c>
      <c r="AD84" s="1481" t="s">
        <v>4423</v>
      </c>
      <c r="AE84" s="1481" t="s">
        <v>4423</v>
      </c>
      <c r="AF84" s="1481" t="s">
        <v>4423</v>
      </c>
      <c r="AG84" s="1481" t="s">
        <v>4423</v>
      </c>
      <c r="AH84" s="1481" t="s">
        <v>4423</v>
      </c>
      <c r="AI84" s="1481" t="s">
        <v>4423</v>
      </c>
      <c r="AJ84" s="1481" t="s">
        <v>4423</v>
      </c>
      <c r="AK84" s="1481" t="s">
        <v>4423</v>
      </c>
      <c r="AL84" s="1481" t="s">
        <v>4423</v>
      </c>
      <c r="AM84" s="1481" t="s">
        <v>4423</v>
      </c>
      <c r="AN84" s="1481" t="s">
        <v>4423</v>
      </c>
      <c r="AO84" s="1481" t="s">
        <v>4423</v>
      </c>
      <c r="AP84" s="1481" t="s">
        <v>4423</v>
      </c>
      <c r="AQ84" s="1481" t="s">
        <v>4423</v>
      </c>
      <c r="AR84" s="1481" t="s">
        <v>4423</v>
      </c>
      <c r="AS84" s="1481" t="s">
        <v>4423</v>
      </c>
      <c r="AT84" s="1481" t="s">
        <v>4423</v>
      </c>
      <c r="AU84" s="1481" t="s">
        <v>4423</v>
      </c>
      <c r="AV84" s="1481" t="s">
        <v>4423</v>
      </c>
      <c r="AW84" s="1481" t="s">
        <v>4423</v>
      </c>
      <c r="AX84" s="1481"/>
      <c r="AY84" s="1481" t="s">
        <v>4423</v>
      </c>
      <c r="AZ84" s="1481" t="s">
        <v>4423</v>
      </c>
      <c r="BA84" s="1409"/>
      <c r="BB84" s="1409"/>
      <c r="BC84" s="1409"/>
      <c r="BD84" s="1409"/>
      <c r="BE84" s="1409"/>
      <c r="BF84" s="1409"/>
      <c r="BG84" s="1409"/>
      <c r="BH84" s="1409"/>
      <c r="BI84" s="1409"/>
      <c r="BJ84" s="1409"/>
      <c r="BK84" s="1409"/>
      <c r="BL84" s="1409"/>
      <c r="BM84" s="1409"/>
      <c r="BN84" s="1409"/>
      <c r="BO84" s="1409"/>
      <c r="BP84" s="1409"/>
      <c r="BQ84" s="1409"/>
      <c r="BR84" s="1409"/>
      <c r="BS84" s="1409"/>
      <c r="BT84" s="1409"/>
      <c r="BU84" s="1409"/>
      <c r="BV84" s="1409"/>
      <c r="BW84" s="1409"/>
      <c r="BX84" s="1409"/>
      <c r="BY84" s="1409"/>
      <c r="BZ84" s="1409"/>
    </row>
    <row r="85" spans="1:78" s="1452" customFormat="1" ht="9.9499999999999993" customHeight="1">
      <c r="A85" s="1484" t="s">
        <v>4423</v>
      </c>
      <c r="B85" s="1485" t="s">
        <v>4423</v>
      </c>
      <c r="C85" s="1485" t="s">
        <v>4423</v>
      </c>
      <c r="D85" s="1481" t="s">
        <v>4423</v>
      </c>
      <c r="E85" s="1481" t="s">
        <v>4423</v>
      </c>
      <c r="F85" s="1481" t="s">
        <v>4423</v>
      </c>
      <c r="G85" s="1481" t="s">
        <v>4423</v>
      </c>
      <c r="H85" s="1481" t="s">
        <v>4423</v>
      </c>
      <c r="I85" s="1481" t="s">
        <v>4423</v>
      </c>
      <c r="J85" s="1481" t="s">
        <v>4423</v>
      </c>
      <c r="K85" s="1481" t="s">
        <v>4423</v>
      </c>
      <c r="L85" s="1481" t="s">
        <v>4423</v>
      </c>
      <c r="M85" s="1481" t="s">
        <v>4423</v>
      </c>
      <c r="N85" s="1481" t="s">
        <v>4423</v>
      </c>
      <c r="O85" s="1481" t="s">
        <v>4423</v>
      </c>
      <c r="P85" s="1481" t="s">
        <v>4423</v>
      </c>
      <c r="Q85" s="1481" t="s">
        <v>4423</v>
      </c>
      <c r="R85" s="1481" t="s">
        <v>4423</v>
      </c>
      <c r="S85" s="1481" t="s">
        <v>4423</v>
      </c>
      <c r="T85" s="1481" t="s">
        <v>4423</v>
      </c>
      <c r="U85" s="1481" t="s">
        <v>4423</v>
      </c>
      <c r="V85" s="1481" t="s">
        <v>4423</v>
      </c>
      <c r="W85" s="1481" t="s">
        <v>4423</v>
      </c>
      <c r="X85" s="1481" t="s">
        <v>4423</v>
      </c>
      <c r="Y85" s="1481" t="s">
        <v>4423</v>
      </c>
      <c r="Z85" s="1481" t="s">
        <v>4423</v>
      </c>
      <c r="AA85" s="1481" t="s">
        <v>4423</v>
      </c>
      <c r="AB85" s="1481" t="s">
        <v>4423</v>
      </c>
      <c r="AC85" s="1481" t="s">
        <v>4423</v>
      </c>
      <c r="AD85" s="1481" t="s">
        <v>4423</v>
      </c>
      <c r="AE85" s="1481" t="s">
        <v>4423</v>
      </c>
      <c r="AF85" s="1481" t="s">
        <v>4423</v>
      </c>
      <c r="AG85" s="1481" t="s">
        <v>4423</v>
      </c>
      <c r="AH85" s="1481" t="s">
        <v>4423</v>
      </c>
      <c r="AI85" s="1481" t="s">
        <v>4423</v>
      </c>
      <c r="AJ85" s="1481" t="s">
        <v>4423</v>
      </c>
      <c r="AK85" s="1481" t="s">
        <v>4423</v>
      </c>
      <c r="AL85" s="1481" t="s">
        <v>4423</v>
      </c>
      <c r="AM85" s="1481" t="s">
        <v>4423</v>
      </c>
      <c r="AN85" s="1481" t="s">
        <v>4423</v>
      </c>
      <c r="AO85" s="1481" t="s">
        <v>4423</v>
      </c>
      <c r="AP85" s="1481" t="s">
        <v>4423</v>
      </c>
      <c r="AQ85" s="1481" t="s">
        <v>4423</v>
      </c>
      <c r="AR85" s="1481" t="s">
        <v>4423</v>
      </c>
      <c r="AS85" s="1481" t="s">
        <v>4423</v>
      </c>
      <c r="AT85" s="1481" t="s">
        <v>4423</v>
      </c>
      <c r="AU85" s="1481" t="s">
        <v>4423</v>
      </c>
      <c r="AV85" s="1481" t="s">
        <v>4423</v>
      </c>
      <c r="AW85" s="1481" t="s">
        <v>4423</v>
      </c>
      <c r="AX85" s="1481"/>
      <c r="AY85" s="1481" t="s">
        <v>4423</v>
      </c>
      <c r="AZ85" s="1481" t="s">
        <v>4423</v>
      </c>
      <c r="BA85" s="1409"/>
      <c r="BB85" s="1409"/>
      <c r="BC85" s="1409"/>
      <c r="BD85" s="1409"/>
      <c r="BE85" s="1409"/>
      <c r="BF85" s="1409"/>
      <c r="BG85" s="1409"/>
      <c r="BH85" s="1409"/>
      <c r="BI85" s="1409"/>
      <c r="BJ85" s="1409"/>
      <c r="BK85" s="1409"/>
      <c r="BL85" s="1409"/>
      <c r="BM85" s="1409"/>
      <c r="BN85" s="1409"/>
      <c r="BO85" s="1409"/>
      <c r="BP85" s="1409"/>
      <c r="BQ85" s="1409"/>
      <c r="BR85" s="1409"/>
      <c r="BS85" s="1409"/>
      <c r="BT85" s="1409"/>
      <c r="BU85" s="1409"/>
      <c r="BV85" s="1409"/>
      <c r="BW85" s="1409"/>
      <c r="BX85" s="1409"/>
      <c r="BY85" s="1409"/>
      <c r="BZ85" s="1409"/>
    </row>
    <row r="86" spans="1:78">
      <c r="A86" s="1444" t="s">
        <v>4423</v>
      </c>
      <c r="B86" s="1444" t="s">
        <v>4423</v>
      </c>
      <c r="C86" s="1444" t="s">
        <v>4423</v>
      </c>
      <c r="D86" s="1444" t="s">
        <v>4423</v>
      </c>
      <c r="E86" s="1444" t="s">
        <v>4423</v>
      </c>
      <c r="F86" s="1444" t="s">
        <v>4423</v>
      </c>
      <c r="G86" s="1444" t="s">
        <v>4423</v>
      </c>
      <c r="H86" s="1444" t="s">
        <v>4423</v>
      </c>
      <c r="I86" s="1444" t="s">
        <v>4423</v>
      </c>
      <c r="J86" s="1444" t="s">
        <v>4423</v>
      </c>
      <c r="K86" s="1444" t="s">
        <v>4423</v>
      </c>
      <c r="L86" s="1444" t="s">
        <v>4423</v>
      </c>
      <c r="M86" s="1444" t="s">
        <v>4423</v>
      </c>
      <c r="N86" s="1444" t="s">
        <v>4423</v>
      </c>
      <c r="O86" s="1444" t="s">
        <v>4423</v>
      </c>
      <c r="P86" s="1444" t="s">
        <v>4423</v>
      </c>
      <c r="Q86" s="1444" t="s">
        <v>4423</v>
      </c>
      <c r="R86" s="1444" t="s">
        <v>4423</v>
      </c>
      <c r="S86" s="1444" t="s">
        <v>4423</v>
      </c>
      <c r="T86" s="1444" t="s">
        <v>4423</v>
      </c>
      <c r="U86" s="1444" t="s">
        <v>4423</v>
      </c>
      <c r="V86" s="1444" t="s">
        <v>4423</v>
      </c>
      <c r="W86" s="1444" t="s">
        <v>4423</v>
      </c>
      <c r="X86" s="1444" t="s">
        <v>4423</v>
      </c>
      <c r="Y86" s="1444" t="s">
        <v>4423</v>
      </c>
      <c r="Z86" s="1444" t="s">
        <v>4423</v>
      </c>
      <c r="AA86" s="1444" t="s">
        <v>4423</v>
      </c>
      <c r="AB86" s="1444" t="s">
        <v>4423</v>
      </c>
      <c r="AC86" s="1444" t="s">
        <v>4423</v>
      </c>
      <c r="AD86" s="1444" t="s">
        <v>4423</v>
      </c>
      <c r="AE86" s="1444" t="s">
        <v>4423</v>
      </c>
      <c r="AF86" s="1444" t="s">
        <v>4423</v>
      </c>
      <c r="AG86" s="1444" t="s">
        <v>4423</v>
      </c>
      <c r="AH86" s="1444" t="s">
        <v>4423</v>
      </c>
      <c r="AI86" s="1444" t="s">
        <v>4423</v>
      </c>
      <c r="AJ86" s="1444" t="s">
        <v>4423</v>
      </c>
      <c r="AK86" s="1444" t="s">
        <v>4423</v>
      </c>
      <c r="AL86" s="1444" t="s">
        <v>4423</v>
      </c>
      <c r="AM86" s="1444" t="s">
        <v>4423</v>
      </c>
      <c r="AN86" s="1444" t="s">
        <v>4423</v>
      </c>
      <c r="AO86" s="1444" t="s">
        <v>4423</v>
      </c>
      <c r="AP86" s="1444" t="s">
        <v>4423</v>
      </c>
      <c r="AQ86" s="1444" t="s">
        <v>4423</v>
      </c>
      <c r="AR86" s="1444" t="s">
        <v>4423</v>
      </c>
      <c r="AS86" s="1444" t="s">
        <v>4423</v>
      </c>
      <c r="AT86" s="1444" t="s">
        <v>4423</v>
      </c>
      <c r="AU86" s="1444" t="s">
        <v>4423</v>
      </c>
      <c r="AV86" s="1444" t="s">
        <v>4423</v>
      </c>
      <c r="AW86" s="1444" t="s">
        <v>4423</v>
      </c>
      <c r="AX86" s="1481"/>
      <c r="AY86" s="1444" t="s">
        <v>4423</v>
      </c>
      <c r="AZ86" s="1444" t="s">
        <v>4423</v>
      </c>
    </row>
  </sheetData>
  <printOptions horizontalCentered="1" verticalCentered="1" gridLines="1"/>
  <pageMargins left="0.2" right="0.2" top="0.25" bottom="0.25" header="0.3" footer="0.05"/>
  <pageSetup paperSize="3" scale="49" orientation="landscape" horizontalDpi="4294967293" verticalDpi="4294967293" r:id="rId1"/>
  <legacyDrawing r:id="rId2"/>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pageSetUpPr fitToPage="1"/>
  </sheetPr>
  <dimension ref="A1:BB13"/>
  <sheetViews>
    <sheetView topLeftCell="H1" zoomScaleNormal="100" workbookViewId="0">
      <selection activeCell="AP26" sqref="AP26"/>
    </sheetView>
  </sheetViews>
  <sheetFormatPr defaultColWidth="9.140625" defaultRowHeight="15"/>
  <cols>
    <col min="1" max="2" width="2.5703125" style="1520" bestFit="1" customWidth="1"/>
    <col min="3" max="3" width="2.140625" style="1520" bestFit="1" customWidth="1"/>
    <col min="4" max="4" width="2.5703125" style="1520" bestFit="1" customWidth="1"/>
    <col min="5" max="5" width="2.42578125" style="1520" bestFit="1" customWidth="1"/>
    <col min="6" max="6" width="1.85546875" style="1520" bestFit="1" customWidth="1"/>
    <col min="7" max="9" width="2.5703125" style="1520" bestFit="1" customWidth="1"/>
    <col min="10" max="10" width="2.140625" style="1520" bestFit="1" customWidth="1"/>
    <col min="11" max="12" width="2.85546875" style="1520" bestFit="1" customWidth="1"/>
    <col min="13" max="13" width="2.140625" style="1520" bestFit="1" customWidth="1"/>
    <col min="14" max="21" width="2.5703125" style="1520" bestFit="1" customWidth="1"/>
    <col min="22" max="22" width="2.85546875" style="1520" bestFit="1" customWidth="1"/>
    <col min="23" max="25" width="2.5703125" style="1520" bestFit="1" customWidth="1"/>
    <col min="26" max="26" width="2.85546875" style="1520" bestFit="1" customWidth="1"/>
    <col min="27" max="27" width="2.5703125" style="1520" bestFit="1" customWidth="1"/>
    <col min="28" max="28" width="2.85546875" style="1520" bestFit="1" customWidth="1"/>
    <col min="29" max="30" width="2.5703125" style="1520" bestFit="1" customWidth="1"/>
    <col min="31" max="32" width="2.85546875" style="1520" bestFit="1" customWidth="1"/>
    <col min="33" max="35" width="2.5703125" style="1520" bestFit="1" customWidth="1"/>
    <col min="36" max="36" width="2.85546875" style="1520" bestFit="1" customWidth="1"/>
    <col min="37" max="37" width="2.5703125" style="1520" bestFit="1" customWidth="1"/>
    <col min="38" max="38" width="2.85546875" style="1520" bestFit="1" customWidth="1"/>
    <col min="39" max="42" width="2.5703125" style="1520" bestFit="1" customWidth="1"/>
    <col min="43" max="43" width="2.85546875" style="1520" bestFit="1" customWidth="1"/>
    <col min="44" max="44" width="2.5703125" style="1520" bestFit="1" customWidth="1"/>
    <col min="45" max="46" width="2.85546875" style="1520" bestFit="1" customWidth="1"/>
    <col min="47" max="47" width="2.5703125" style="1520" bestFit="1" customWidth="1"/>
    <col min="48" max="48" width="2.85546875" style="1520" bestFit="1" customWidth="1"/>
    <col min="49" max="50" width="2.5703125" style="1520" bestFit="1" customWidth="1"/>
    <col min="51" max="52" width="2.85546875" style="1520" bestFit="1" customWidth="1"/>
    <col min="53" max="54" width="2.7109375" style="1520" bestFit="1" customWidth="1"/>
    <col min="55" max="16384" width="9.140625" style="1520"/>
  </cols>
  <sheetData>
    <row r="1" spans="1:54" ht="18">
      <c r="A1" s="1514"/>
      <c r="B1" s="1514"/>
      <c r="C1" s="1514"/>
      <c r="D1" s="1514"/>
      <c r="E1" s="1514"/>
      <c r="F1" s="1514"/>
      <c r="G1" s="1514"/>
      <c r="H1" s="1514"/>
      <c r="I1" s="1514"/>
      <c r="J1" s="1514"/>
      <c r="K1" s="1514"/>
      <c r="L1" s="1514"/>
      <c r="M1" s="1514"/>
      <c r="N1" s="1514"/>
      <c r="O1" s="1514"/>
      <c r="P1" s="1514"/>
      <c r="Q1" s="1514"/>
      <c r="R1" s="1514"/>
      <c r="S1" s="1514"/>
      <c r="T1" s="1514"/>
      <c r="U1" s="1514"/>
      <c r="V1" s="1514"/>
      <c r="W1" s="1514"/>
      <c r="X1" s="1514"/>
      <c r="Y1" s="1514"/>
      <c r="Z1" s="1515" t="s">
        <v>1240</v>
      </c>
      <c r="AA1" s="1515" t="s">
        <v>1235</v>
      </c>
      <c r="AB1" s="1516" t="s">
        <v>1245</v>
      </c>
      <c r="AC1" s="1515" t="s">
        <v>1233</v>
      </c>
      <c r="AD1" s="1515" t="s">
        <v>4847</v>
      </c>
      <c r="AE1" s="1515" t="s">
        <v>1241</v>
      </c>
      <c r="AF1" s="1515" t="s">
        <v>1231</v>
      </c>
      <c r="AG1" s="1517" t="s">
        <v>1226</v>
      </c>
      <c r="AH1" s="1515" t="s">
        <v>1233</v>
      </c>
      <c r="AI1" s="1515" t="s">
        <v>1240</v>
      </c>
      <c r="AJ1" s="1515" t="s">
        <v>1228</v>
      </c>
      <c r="AK1" s="1518" t="s">
        <v>1229</v>
      </c>
      <c r="AL1" s="1515" t="s">
        <v>1239</v>
      </c>
      <c r="AM1" s="1518" t="s">
        <v>1229</v>
      </c>
      <c r="AN1" s="1515" t="s">
        <v>1233</v>
      </c>
      <c r="AO1" s="1515" t="s">
        <v>4200</v>
      </c>
      <c r="AP1" s="1515" t="s">
        <v>1232</v>
      </c>
      <c r="AQ1" s="1515" t="s">
        <v>1235</v>
      </c>
      <c r="AR1" s="1515" t="s">
        <v>1246</v>
      </c>
      <c r="AS1" s="1515" t="s">
        <v>1232</v>
      </c>
      <c r="AT1" s="1515" t="s">
        <v>1238</v>
      </c>
      <c r="AU1" s="1515" t="s">
        <v>1233</v>
      </c>
      <c r="AV1" s="1515" t="s">
        <v>1236</v>
      </c>
      <c r="AW1" s="1515" t="s">
        <v>1234</v>
      </c>
      <c r="AX1" s="1515" t="s">
        <v>1232</v>
      </c>
      <c r="AY1" s="1518" t="s">
        <v>1229</v>
      </c>
      <c r="AZ1" s="1517" t="s">
        <v>1226</v>
      </c>
      <c r="BA1" s="1519">
        <v>1</v>
      </c>
      <c r="BB1" s="1519"/>
    </row>
    <row r="2" spans="1:54" ht="18">
      <c r="A2" s="1514"/>
      <c r="B2" s="1514"/>
      <c r="C2" s="1514"/>
      <c r="D2" s="1514"/>
      <c r="E2" s="1514"/>
      <c r="F2" s="1514"/>
      <c r="G2" s="1514"/>
      <c r="H2" s="1514"/>
      <c r="I2" s="1514"/>
      <c r="J2" s="1514"/>
      <c r="K2" s="1521" t="s">
        <v>702</v>
      </c>
      <c r="L2" s="1521" t="s">
        <v>689</v>
      </c>
      <c r="M2" s="1521" t="s">
        <v>703</v>
      </c>
      <c r="N2" s="1521" t="s">
        <v>707</v>
      </c>
      <c r="O2" s="1514"/>
      <c r="P2" s="1521" t="s">
        <v>694</v>
      </c>
      <c r="Q2" s="1521" t="s">
        <v>696</v>
      </c>
      <c r="R2" s="1521" t="s">
        <v>694</v>
      </c>
      <c r="S2" s="1521" t="s">
        <v>688</v>
      </c>
      <c r="T2" s="1515" t="s">
        <v>1228</v>
      </c>
      <c r="U2" s="1518" t="s">
        <v>1229</v>
      </c>
      <c r="V2" s="1516" t="s">
        <v>1245</v>
      </c>
      <c r="W2" s="1515" t="s">
        <v>1233</v>
      </c>
      <c r="X2" s="1517" t="s">
        <v>1226</v>
      </c>
      <c r="Y2" s="1515" t="s">
        <v>1228</v>
      </c>
      <c r="Z2" s="1515" t="s">
        <v>1230</v>
      </c>
      <c r="AA2" s="1515" t="s">
        <v>1246</v>
      </c>
      <c r="AB2" s="1515" t="s">
        <v>1233</v>
      </c>
      <c r="AC2" s="1517" t="s">
        <v>1226</v>
      </c>
      <c r="AD2" s="1515" t="s">
        <v>1231</v>
      </c>
      <c r="AE2" s="1515" t="s">
        <v>1240</v>
      </c>
      <c r="AF2" s="1516" t="s">
        <v>1247</v>
      </c>
      <c r="AG2" s="1515" t="s">
        <v>1235</v>
      </c>
      <c r="AH2" s="1515" t="s">
        <v>1238</v>
      </c>
      <c r="AI2" s="1515" t="s">
        <v>1233</v>
      </c>
      <c r="AJ2" s="1522" t="s">
        <v>1242</v>
      </c>
      <c r="AK2" s="1515" t="s">
        <v>708</v>
      </c>
      <c r="AL2" s="1515" t="s">
        <v>1237</v>
      </c>
      <c r="AM2" s="1517" t="s">
        <v>1226</v>
      </c>
      <c r="AN2" s="1515" t="s">
        <v>1231</v>
      </c>
      <c r="AO2" s="1515" t="s">
        <v>1233</v>
      </c>
      <c r="AP2" s="1523" t="s">
        <v>1237</v>
      </c>
      <c r="AQ2" s="1515" t="s">
        <v>1230</v>
      </c>
      <c r="AR2" s="1523" t="s">
        <v>1228</v>
      </c>
      <c r="AS2" s="1523" t="s">
        <v>1237</v>
      </c>
      <c r="AT2" s="1523" t="s">
        <v>1235</v>
      </c>
      <c r="AU2" s="1515" t="s">
        <v>1238</v>
      </c>
      <c r="AV2" s="1515" t="s">
        <v>1233</v>
      </c>
      <c r="AW2" s="1515" t="s">
        <v>1227</v>
      </c>
      <c r="AX2" s="1515" t="s">
        <v>1230</v>
      </c>
      <c r="AY2" s="1515" t="s">
        <v>1228</v>
      </c>
      <c r="AZ2" s="1515" t="s">
        <v>1232</v>
      </c>
      <c r="BA2" s="1519">
        <v>2</v>
      </c>
      <c r="BB2" s="1519"/>
    </row>
    <row r="3" spans="1:54" ht="18">
      <c r="A3" s="1514"/>
      <c r="B3" s="1514"/>
      <c r="C3" s="1514"/>
      <c r="D3" s="1514"/>
      <c r="E3" s="1514"/>
      <c r="F3" s="1514"/>
      <c r="G3" s="1514"/>
      <c r="H3" s="1514"/>
      <c r="I3" s="1514"/>
      <c r="J3" s="1514"/>
      <c r="K3" s="1514"/>
      <c r="L3" s="1514"/>
      <c r="M3" s="1514"/>
      <c r="N3" s="1514"/>
      <c r="O3" s="1514"/>
      <c r="P3" s="1514"/>
      <c r="Q3" s="1514"/>
      <c r="R3" s="1514"/>
      <c r="S3" s="1514"/>
      <c r="T3" s="1514"/>
      <c r="U3" s="1514"/>
      <c r="V3" s="1514"/>
      <c r="W3" s="1514"/>
      <c r="X3" s="1514"/>
      <c r="Y3" s="1514"/>
      <c r="Z3" s="1515" t="s">
        <v>1250</v>
      </c>
      <c r="AA3" s="1515" t="s">
        <v>1228</v>
      </c>
      <c r="AB3" s="1515" t="s">
        <v>1235</v>
      </c>
      <c r="AC3" s="1515" t="s">
        <v>1234</v>
      </c>
      <c r="AD3" s="1515" t="s">
        <v>1238</v>
      </c>
      <c r="AE3" s="1515" t="s">
        <v>1233</v>
      </c>
      <c r="AF3" s="1515" t="s">
        <v>1228</v>
      </c>
      <c r="AG3" s="1515" t="s">
        <v>4200</v>
      </c>
      <c r="AH3" s="1515" t="s">
        <v>1232</v>
      </c>
      <c r="AI3" s="1515" t="s">
        <v>1228</v>
      </c>
      <c r="AJ3" s="1515" t="s">
        <v>1227</v>
      </c>
      <c r="AK3" s="1522" t="s">
        <v>1229</v>
      </c>
      <c r="AL3" s="1515" t="s">
        <v>1228</v>
      </c>
      <c r="AM3" s="1515" t="s">
        <v>1233</v>
      </c>
      <c r="AN3" s="1515" t="s">
        <v>1228</v>
      </c>
      <c r="AO3" s="1515" t="s">
        <v>1248</v>
      </c>
      <c r="AP3" s="1515" t="s">
        <v>1241</v>
      </c>
      <c r="AQ3" s="1515" t="s">
        <v>1233</v>
      </c>
      <c r="AR3" s="1518" t="s">
        <v>1242</v>
      </c>
      <c r="AS3" s="1517" t="s">
        <v>1226</v>
      </c>
      <c r="AT3" s="1516" t="s">
        <v>1245</v>
      </c>
      <c r="AU3" s="1515" t="s">
        <v>1238</v>
      </c>
      <c r="AV3" s="1515" t="s">
        <v>1233</v>
      </c>
      <c r="AW3" s="1523" t="s">
        <v>1235</v>
      </c>
      <c r="AX3" s="1523" t="s">
        <v>1237</v>
      </c>
      <c r="AY3" s="1523" t="s">
        <v>1235</v>
      </c>
      <c r="AZ3" s="1523" t="s">
        <v>1228</v>
      </c>
      <c r="BA3" s="1519">
        <v>3</v>
      </c>
      <c r="BB3" s="1519"/>
    </row>
    <row r="4" spans="1:54" ht="18">
      <c r="A4" s="1514"/>
      <c r="B4" s="1514"/>
      <c r="C4" s="1514"/>
      <c r="D4" s="1514"/>
      <c r="E4" s="1514"/>
      <c r="F4" s="1514"/>
      <c r="G4" s="1514"/>
      <c r="H4" s="1514"/>
      <c r="I4" s="1514"/>
      <c r="J4" s="1514"/>
      <c r="K4" s="1514"/>
      <c r="L4" s="1514"/>
      <c r="M4" s="1514"/>
      <c r="N4" s="1514"/>
      <c r="O4" s="1514"/>
      <c r="P4" s="1514"/>
      <c r="Q4" s="1515" t="s">
        <v>1237</v>
      </c>
      <c r="R4" s="1517" t="s">
        <v>1226</v>
      </c>
      <c r="S4" s="1515" t="s">
        <v>1241</v>
      </c>
      <c r="T4" s="1515" t="s">
        <v>1233</v>
      </c>
      <c r="U4" s="1515" t="s">
        <v>1237</v>
      </c>
      <c r="V4" s="1518" t="s">
        <v>1229</v>
      </c>
      <c r="W4" s="1515" t="s">
        <v>1236</v>
      </c>
      <c r="X4" s="1517" t="s">
        <v>1226</v>
      </c>
      <c r="Y4" s="1518" t="s">
        <v>1229</v>
      </c>
      <c r="Z4" s="1515" t="s">
        <v>1228</v>
      </c>
      <c r="AA4" s="1515" t="s">
        <v>1233</v>
      </c>
      <c r="AB4" s="1515" t="s">
        <v>1238</v>
      </c>
      <c r="AC4" s="1515" t="s">
        <v>1240</v>
      </c>
      <c r="AD4" s="1515" t="s">
        <v>1236</v>
      </c>
      <c r="AE4" s="1515" t="s">
        <v>1228</v>
      </c>
      <c r="AF4" s="1515" t="s">
        <v>1233</v>
      </c>
      <c r="AG4" s="1515" t="s">
        <v>1250</v>
      </c>
      <c r="AH4" s="1515" t="s">
        <v>1246</v>
      </c>
      <c r="AI4" s="1518" t="s">
        <v>1229</v>
      </c>
      <c r="AJ4" s="1515" t="s">
        <v>1233</v>
      </c>
      <c r="AK4" s="1515" t="s">
        <v>4200</v>
      </c>
      <c r="AL4" s="1516" t="s">
        <v>1245</v>
      </c>
      <c r="AM4" s="1515" t="s">
        <v>2409</v>
      </c>
      <c r="AN4" s="1515" t="s">
        <v>1233</v>
      </c>
      <c r="AO4" s="1515" t="s">
        <v>1235</v>
      </c>
      <c r="AP4" s="1515" t="s">
        <v>1249</v>
      </c>
      <c r="AQ4" s="1516" t="s">
        <v>1245</v>
      </c>
      <c r="AR4" s="1515" t="s">
        <v>1240</v>
      </c>
      <c r="AS4" s="1515" t="s">
        <v>1233</v>
      </c>
      <c r="AT4" s="1515" t="s">
        <v>1240</v>
      </c>
      <c r="AU4" s="1515" t="s">
        <v>1238</v>
      </c>
      <c r="AV4" s="1516" t="s">
        <v>1245</v>
      </c>
      <c r="AW4" s="1515" t="s">
        <v>1233</v>
      </c>
      <c r="AX4" s="1515" t="s">
        <v>1237</v>
      </c>
      <c r="AY4" s="1518" t="s">
        <v>1229</v>
      </c>
      <c r="AZ4" s="1516" t="s">
        <v>1245</v>
      </c>
      <c r="BA4" s="1519">
        <v>4</v>
      </c>
      <c r="BB4" s="1519">
        <v>2</v>
      </c>
    </row>
    <row r="5" spans="1:54" ht="18">
      <c r="A5" s="1514"/>
      <c r="B5" s="1514"/>
      <c r="C5" s="1514"/>
      <c r="D5" s="1514"/>
      <c r="E5" s="1514"/>
      <c r="F5" s="1514"/>
      <c r="G5" s="1514"/>
      <c r="H5" s="1514"/>
      <c r="I5" s="1514"/>
      <c r="J5" s="1514"/>
      <c r="K5" s="1514"/>
      <c r="L5" s="1514"/>
      <c r="M5" s="1514"/>
      <c r="N5" s="1514"/>
      <c r="O5" s="1514"/>
      <c r="P5" s="1514"/>
      <c r="Q5" s="1514"/>
      <c r="R5" s="1514"/>
      <c r="S5" s="1514"/>
      <c r="T5" s="1514"/>
      <c r="U5" s="1514"/>
      <c r="V5" s="1514"/>
      <c r="W5" s="1514"/>
      <c r="X5" s="1514"/>
      <c r="Y5" s="1514"/>
      <c r="Z5" s="1514"/>
      <c r="AA5" s="1514"/>
      <c r="AB5" s="1514"/>
      <c r="AC5" s="1514"/>
      <c r="AD5" s="1515" t="s">
        <v>4847</v>
      </c>
      <c r="AE5" s="1515" t="s">
        <v>1240</v>
      </c>
      <c r="AF5" s="1515" t="s">
        <v>1244</v>
      </c>
      <c r="AG5" s="1515" t="s">
        <v>1233</v>
      </c>
      <c r="AH5" s="1515" t="s">
        <v>1235</v>
      </c>
      <c r="AI5" s="1515" t="s">
        <v>1240</v>
      </c>
      <c r="AJ5" s="1515" t="s">
        <v>1240</v>
      </c>
      <c r="AK5" s="1515" t="s">
        <v>1237</v>
      </c>
      <c r="AL5" s="1518" t="s">
        <v>1229</v>
      </c>
      <c r="AM5" s="1515" t="s">
        <v>1233</v>
      </c>
      <c r="AN5" s="1515" t="s">
        <v>1240</v>
      </c>
      <c r="AO5" s="1515" t="s">
        <v>1235</v>
      </c>
      <c r="AP5" s="1515" t="s">
        <v>1230</v>
      </c>
      <c r="AQ5" s="1515" t="s">
        <v>1231</v>
      </c>
      <c r="AR5" s="1515" t="s">
        <v>1233</v>
      </c>
      <c r="AS5" s="1515" t="s">
        <v>1237</v>
      </c>
      <c r="AT5" s="1515" t="s">
        <v>4200</v>
      </c>
      <c r="AU5" s="1515" t="s">
        <v>1231</v>
      </c>
      <c r="AV5" s="1515" t="s">
        <v>1233</v>
      </c>
      <c r="AW5" s="1515" t="s">
        <v>1240</v>
      </c>
      <c r="AX5" s="1515" t="s">
        <v>1228</v>
      </c>
      <c r="AY5" s="1515" t="s">
        <v>1231</v>
      </c>
      <c r="AZ5" s="1515" t="s">
        <v>1232</v>
      </c>
      <c r="BA5" s="1519">
        <v>5</v>
      </c>
      <c r="BB5" s="1519">
        <v>2</v>
      </c>
    </row>
    <row r="6" spans="1:54" ht="18">
      <c r="A6" s="1518" t="s">
        <v>1242</v>
      </c>
      <c r="B6" s="1515" t="s">
        <v>1237</v>
      </c>
      <c r="C6" s="1515" t="s">
        <v>1235</v>
      </c>
      <c r="D6" s="1515" t="s">
        <v>1230</v>
      </c>
      <c r="E6" s="1515" t="s">
        <v>1235</v>
      </c>
      <c r="F6" s="1515" t="s">
        <v>1233</v>
      </c>
      <c r="G6" s="1517" t="s">
        <v>1226</v>
      </c>
      <c r="H6" s="1515" t="s">
        <v>1235</v>
      </c>
      <c r="I6" s="1515" t="s">
        <v>1236</v>
      </c>
      <c r="J6" s="1515" t="s">
        <v>1233</v>
      </c>
      <c r="K6" s="1515" t="s">
        <v>1235</v>
      </c>
      <c r="L6" s="1516" t="s">
        <v>1245</v>
      </c>
      <c r="M6" s="1515" t="s">
        <v>1232</v>
      </c>
      <c r="N6" s="1515" t="s">
        <v>1231</v>
      </c>
      <c r="O6" s="1515" t="s">
        <v>1233</v>
      </c>
      <c r="P6" s="1517" t="s">
        <v>1226</v>
      </c>
      <c r="Q6" s="1515" t="s">
        <v>1248</v>
      </c>
      <c r="R6" s="1515" t="s">
        <v>1233</v>
      </c>
      <c r="S6" s="1515" t="s">
        <v>1228</v>
      </c>
      <c r="T6" s="1515" t="s">
        <v>1231</v>
      </c>
      <c r="U6" s="1515" t="s">
        <v>1234</v>
      </c>
      <c r="V6" s="1518" t="s">
        <v>1229</v>
      </c>
      <c r="W6" s="1515" t="s">
        <v>1233</v>
      </c>
      <c r="X6" s="1515" t="s">
        <v>1231</v>
      </c>
      <c r="Y6" s="1517" t="s">
        <v>1226</v>
      </c>
      <c r="Z6" s="1515" t="s">
        <v>1228</v>
      </c>
      <c r="AA6" s="1515" t="s">
        <v>1233</v>
      </c>
      <c r="AB6" s="1518" t="s">
        <v>1242</v>
      </c>
      <c r="AC6" s="1515" t="s">
        <v>4200</v>
      </c>
      <c r="AD6" s="1515" t="s">
        <v>1232</v>
      </c>
      <c r="AE6" s="1516" t="s">
        <v>1245</v>
      </c>
      <c r="AF6" s="1515" t="s">
        <v>1233</v>
      </c>
      <c r="AG6" s="1515" t="s">
        <v>1228</v>
      </c>
      <c r="AH6" s="1518" t="s">
        <v>1229</v>
      </c>
      <c r="AI6" s="1515" t="s">
        <v>1232</v>
      </c>
      <c r="AJ6" s="1515" t="s">
        <v>1233</v>
      </c>
      <c r="AK6" s="1515" t="s">
        <v>1238</v>
      </c>
      <c r="AL6" s="1517" t="s">
        <v>1226</v>
      </c>
      <c r="AM6" s="1515" t="s">
        <v>1233</v>
      </c>
      <c r="AN6" s="1515" t="s">
        <v>1235</v>
      </c>
      <c r="AO6" s="1515" t="s">
        <v>1240</v>
      </c>
      <c r="AP6" s="1515" t="s">
        <v>1235</v>
      </c>
      <c r="AQ6" s="1515" t="s">
        <v>1238</v>
      </c>
      <c r="AR6" s="1515" t="s">
        <v>1231</v>
      </c>
      <c r="AS6" s="1515" t="s">
        <v>1233</v>
      </c>
      <c r="AT6" s="1515" t="s">
        <v>1228</v>
      </c>
      <c r="AU6" s="1517" t="s">
        <v>1226</v>
      </c>
      <c r="AV6" s="1517" t="s">
        <v>1226</v>
      </c>
      <c r="AW6" s="1515" t="s">
        <v>1228</v>
      </c>
      <c r="AX6" s="1515" t="s">
        <v>4200</v>
      </c>
      <c r="AY6" s="1516" t="s">
        <v>1245</v>
      </c>
      <c r="AZ6" s="1515" t="s">
        <v>1231</v>
      </c>
      <c r="BA6" s="1519">
        <v>6</v>
      </c>
      <c r="BB6" s="1519">
        <v>1</v>
      </c>
    </row>
    <row r="7" spans="1:54" ht="18">
      <c r="A7" s="1514"/>
      <c r="B7" s="1514"/>
      <c r="C7" s="1514"/>
      <c r="D7" s="1514"/>
      <c r="E7" s="1514"/>
      <c r="F7" s="1514"/>
      <c r="G7" s="1514"/>
      <c r="H7" s="1514"/>
      <c r="I7" s="1514"/>
      <c r="J7" s="1514"/>
      <c r="K7" s="1514"/>
      <c r="L7" s="1514"/>
      <c r="M7" s="1514"/>
      <c r="N7" s="1514"/>
      <c r="O7" s="1514"/>
      <c r="P7" s="1514"/>
      <c r="Q7" s="1514"/>
      <c r="R7" s="1514"/>
      <c r="S7" s="1514"/>
      <c r="T7" s="1514"/>
      <c r="U7" s="1514"/>
      <c r="V7" s="1515" t="s">
        <v>1241</v>
      </c>
      <c r="W7" s="1515" t="s">
        <v>1228</v>
      </c>
      <c r="X7" s="1515" t="s">
        <v>1241</v>
      </c>
      <c r="Y7" s="1515" t="s">
        <v>1228</v>
      </c>
      <c r="Z7" s="1515" t="s">
        <v>1233</v>
      </c>
      <c r="AA7" s="1515" t="s">
        <v>1238</v>
      </c>
      <c r="AB7" s="1515" t="s">
        <v>1248</v>
      </c>
      <c r="AC7" s="1515" t="s">
        <v>1240</v>
      </c>
      <c r="AD7" s="1515" t="s">
        <v>1228</v>
      </c>
      <c r="AE7" s="1515" t="s">
        <v>1233</v>
      </c>
      <c r="AF7" s="1518" t="s">
        <v>1242</v>
      </c>
      <c r="AG7" s="1515" t="s">
        <v>1230</v>
      </c>
      <c r="AH7" s="1515" t="s">
        <v>1240</v>
      </c>
      <c r="AI7" s="1515" t="s">
        <v>1232</v>
      </c>
      <c r="AJ7" s="1515" t="s">
        <v>1233</v>
      </c>
      <c r="AK7" s="1515" t="s">
        <v>1238</v>
      </c>
      <c r="AL7" s="1515" t="s">
        <v>2409</v>
      </c>
      <c r="AM7" s="1515" t="s">
        <v>1227</v>
      </c>
      <c r="AN7" s="1515" t="s">
        <v>1235</v>
      </c>
      <c r="AO7" s="1515" t="s">
        <v>1233</v>
      </c>
      <c r="AP7" s="1515" t="s">
        <v>708</v>
      </c>
      <c r="AQ7" s="1515" t="s">
        <v>1237</v>
      </c>
      <c r="AR7" s="1517" t="s">
        <v>1226</v>
      </c>
      <c r="AS7" s="1515" t="s">
        <v>1231</v>
      </c>
      <c r="AT7" s="1515" t="s">
        <v>1233</v>
      </c>
      <c r="AU7" s="1515" t="s">
        <v>1243</v>
      </c>
      <c r="AV7" s="1515" t="s">
        <v>4200</v>
      </c>
      <c r="AW7" s="1515" t="s">
        <v>1240</v>
      </c>
      <c r="AX7" s="1515" t="s">
        <v>1227</v>
      </c>
      <c r="AY7" s="1515" t="s">
        <v>1246</v>
      </c>
      <c r="AZ7" s="1518" t="s">
        <v>1229</v>
      </c>
      <c r="BA7" s="1519">
        <v>7</v>
      </c>
      <c r="BB7" s="1519"/>
    </row>
    <row r="8" spans="1:54" ht="18">
      <c r="A8" s="1514"/>
      <c r="B8" s="1514"/>
      <c r="C8" s="1514"/>
      <c r="D8" s="1514"/>
      <c r="E8" s="1514"/>
      <c r="F8" s="1514"/>
      <c r="G8" s="1514"/>
      <c r="H8" s="1514"/>
      <c r="I8" s="1514"/>
      <c r="J8" s="1514"/>
      <c r="K8" s="1514"/>
      <c r="L8" s="1514"/>
      <c r="M8" s="1514"/>
      <c r="N8" s="1514"/>
      <c r="O8" s="1514"/>
      <c r="P8" s="1514"/>
      <c r="Q8" s="1514"/>
      <c r="R8" s="1515" t="s">
        <v>1243</v>
      </c>
      <c r="S8" s="1515" t="s">
        <v>1249</v>
      </c>
      <c r="T8" s="1515" t="s">
        <v>1231</v>
      </c>
      <c r="U8" s="1515" t="s">
        <v>1233</v>
      </c>
      <c r="V8" s="1515" t="s">
        <v>1239</v>
      </c>
      <c r="W8" s="1515" t="s">
        <v>1231</v>
      </c>
      <c r="X8" s="1518" t="s">
        <v>1229</v>
      </c>
      <c r="Y8" s="1515" t="s">
        <v>1233</v>
      </c>
      <c r="Z8" s="1515" t="s">
        <v>1243</v>
      </c>
      <c r="AA8" s="1515" t="s">
        <v>1235</v>
      </c>
      <c r="AB8" s="1515" t="s">
        <v>1232</v>
      </c>
      <c r="AC8" s="1515" t="s">
        <v>1249</v>
      </c>
      <c r="AD8" s="1517" t="s">
        <v>1226</v>
      </c>
      <c r="AE8" s="1515" t="s">
        <v>1233</v>
      </c>
      <c r="AF8" s="1515" t="s">
        <v>1230</v>
      </c>
      <c r="AG8" s="1518" t="s">
        <v>1229</v>
      </c>
      <c r="AH8" s="1515" t="s">
        <v>1227</v>
      </c>
      <c r="AI8" s="1515" t="s">
        <v>1235</v>
      </c>
      <c r="AJ8" s="1515" t="s">
        <v>1233</v>
      </c>
      <c r="AK8" s="1515" t="s">
        <v>1235</v>
      </c>
      <c r="AL8" s="1518" t="s">
        <v>1229</v>
      </c>
      <c r="AM8" s="1515" t="s">
        <v>1228</v>
      </c>
      <c r="AN8" s="1515" t="s">
        <v>1233</v>
      </c>
      <c r="AO8" s="1515" t="s">
        <v>1237</v>
      </c>
      <c r="AP8" s="1515" t="s">
        <v>4200</v>
      </c>
      <c r="AQ8" s="1515" t="s">
        <v>1231</v>
      </c>
      <c r="AR8" s="1515" t="s">
        <v>1233</v>
      </c>
      <c r="AS8" s="1515" t="s">
        <v>1231</v>
      </c>
      <c r="AT8" s="1515" t="s">
        <v>1240</v>
      </c>
      <c r="AU8" s="1515" t="s">
        <v>1228</v>
      </c>
      <c r="AV8" s="1515" t="s">
        <v>1232</v>
      </c>
      <c r="AW8" s="1515" t="s">
        <v>1233</v>
      </c>
      <c r="AX8" s="1515" t="s">
        <v>1237</v>
      </c>
      <c r="AY8" s="1515" t="s">
        <v>4200</v>
      </c>
      <c r="AZ8" s="1515" t="s">
        <v>1231</v>
      </c>
      <c r="BA8" s="1519">
        <v>8</v>
      </c>
      <c r="BB8" s="1519">
        <v>2</v>
      </c>
    </row>
    <row r="9" spans="1:54" ht="18">
      <c r="A9" s="1514"/>
      <c r="B9" s="1514"/>
      <c r="C9" s="1514"/>
      <c r="D9" s="1514"/>
      <c r="E9" s="1514"/>
      <c r="F9" s="1514"/>
      <c r="G9" s="1514"/>
      <c r="H9" s="1514"/>
      <c r="I9" s="1514"/>
      <c r="J9" s="1514"/>
      <c r="K9" s="1514"/>
      <c r="L9" s="1514"/>
      <c r="M9" s="1514"/>
      <c r="N9" s="1514"/>
      <c r="O9" s="1514"/>
      <c r="P9" s="1514"/>
      <c r="Q9" s="1514"/>
      <c r="R9" s="1514"/>
      <c r="S9" s="1514"/>
      <c r="T9" s="1514"/>
      <c r="U9" s="1514"/>
      <c r="V9" s="1514"/>
      <c r="W9" s="1515" t="s">
        <v>1237</v>
      </c>
      <c r="X9" s="1515" t="s">
        <v>1244</v>
      </c>
      <c r="Y9" s="1515" t="s">
        <v>2409</v>
      </c>
      <c r="Z9" s="1516" t="s">
        <v>1245</v>
      </c>
      <c r="AA9" s="1515" t="s">
        <v>1228</v>
      </c>
      <c r="AB9" s="1515" t="s">
        <v>1233</v>
      </c>
      <c r="AC9" s="1515" t="s">
        <v>1237</v>
      </c>
      <c r="AD9" s="1515" t="s">
        <v>1231</v>
      </c>
      <c r="AE9" s="1515" t="s">
        <v>1240</v>
      </c>
      <c r="AF9" s="1515" t="s">
        <v>1235</v>
      </c>
      <c r="AG9" s="1515" t="s">
        <v>1233</v>
      </c>
      <c r="AH9" s="1515" t="s">
        <v>4850</v>
      </c>
      <c r="AI9" s="1515" t="s">
        <v>1240</v>
      </c>
      <c r="AJ9" s="1515" t="s">
        <v>1231</v>
      </c>
      <c r="AK9" s="1515" t="s">
        <v>1233</v>
      </c>
      <c r="AL9" s="1515" t="s">
        <v>1250</v>
      </c>
      <c r="AM9" s="1515" t="s">
        <v>1235</v>
      </c>
      <c r="AN9" s="1515" t="s">
        <v>1230</v>
      </c>
      <c r="AO9" s="1515" t="s">
        <v>1233</v>
      </c>
      <c r="AP9" s="1515" t="s">
        <v>4200</v>
      </c>
      <c r="AQ9" s="1515" t="s">
        <v>1227</v>
      </c>
      <c r="AR9" s="1518" t="s">
        <v>1229</v>
      </c>
      <c r="AS9" s="1516" t="s">
        <v>1245</v>
      </c>
      <c r="AT9" s="1515" t="s">
        <v>1237</v>
      </c>
      <c r="AU9" s="1515" t="s">
        <v>1233</v>
      </c>
      <c r="AV9" s="1518" t="s">
        <v>1242</v>
      </c>
      <c r="AW9" s="1515" t="s">
        <v>1235</v>
      </c>
      <c r="AX9" s="1518" t="s">
        <v>1229</v>
      </c>
      <c r="AY9" s="1516" t="s">
        <v>1245</v>
      </c>
      <c r="AZ9" s="1518" t="s">
        <v>1229</v>
      </c>
      <c r="BA9" s="1519">
        <v>9</v>
      </c>
      <c r="BB9" s="1519">
        <v>3</v>
      </c>
    </row>
    <row r="10" spans="1:54" ht="18">
      <c r="A10" s="1514"/>
      <c r="B10" s="1514"/>
      <c r="C10" s="1514"/>
      <c r="D10" s="1514"/>
      <c r="E10" s="1514"/>
      <c r="F10" s="1514"/>
      <c r="G10" s="1514"/>
      <c r="H10" s="1514"/>
      <c r="I10" s="1514"/>
      <c r="J10" s="1514"/>
      <c r="K10" s="1514"/>
      <c r="L10" s="1514"/>
      <c r="M10" s="1514"/>
      <c r="N10" s="1515" t="s">
        <v>1237</v>
      </c>
      <c r="O10" s="1517" t="s">
        <v>1226</v>
      </c>
      <c r="P10" s="1515" t="s">
        <v>1241</v>
      </c>
      <c r="Q10" s="1515" t="s">
        <v>1233</v>
      </c>
      <c r="R10" s="1515" t="s">
        <v>4850</v>
      </c>
      <c r="S10" s="1515" t="s">
        <v>1240</v>
      </c>
      <c r="T10" s="1515" t="s">
        <v>1231</v>
      </c>
      <c r="U10" s="1515" t="s">
        <v>1233</v>
      </c>
      <c r="V10" s="1515" t="s">
        <v>1235</v>
      </c>
      <c r="W10" s="1515" t="s">
        <v>1228</v>
      </c>
      <c r="X10" s="1515" t="s">
        <v>1232</v>
      </c>
      <c r="Y10" s="1515" t="s">
        <v>1227</v>
      </c>
      <c r="Z10" s="1515" t="s">
        <v>1233</v>
      </c>
      <c r="AA10" s="1517" t="s">
        <v>1226</v>
      </c>
      <c r="AB10" s="1515" t="s">
        <v>1248</v>
      </c>
      <c r="AC10" s="1515" t="s">
        <v>1233</v>
      </c>
      <c r="AD10" s="1515" t="s">
        <v>1227</v>
      </c>
      <c r="AE10" s="1523" t="s">
        <v>1235</v>
      </c>
      <c r="AF10" s="1516" t="s">
        <v>1245</v>
      </c>
      <c r="AG10" s="1523" t="s">
        <v>1228</v>
      </c>
      <c r="AH10" s="1523" t="s">
        <v>1237</v>
      </c>
      <c r="AI10" s="1517" t="s">
        <v>1226</v>
      </c>
      <c r="AJ10" s="1515" t="s">
        <v>1233</v>
      </c>
      <c r="AK10" s="1522" t="s">
        <v>1242</v>
      </c>
      <c r="AL10" s="1515" t="s">
        <v>708</v>
      </c>
      <c r="AM10" s="1515" t="s">
        <v>1237</v>
      </c>
      <c r="AN10" s="1517" t="s">
        <v>1226</v>
      </c>
      <c r="AO10" s="1515" t="s">
        <v>1231</v>
      </c>
      <c r="AP10" s="1515" t="s">
        <v>1233</v>
      </c>
      <c r="AQ10" s="1515" t="s">
        <v>1244</v>
      </c>
      <c r="AR10" s="1515" t="s">
        <v>1249</v>
      </c>
      <c r="AS10" s="1516" t="s">
        <v>1245</v>
      </c>
      <c r="AT10" s="1518" t="s">
        <v>1229</v>
      </c>
      <c r="AU10" s="1517" t="s">
        <v>1226</v>
      </c>
      <c r="AV10" s="1515" t="s">
        <v>1233</v>
      </c>
      <c r="AW10" s="1518" t="s">
        <v>1242</v>
      </c>
      <c r="AX10" s="1515" t="s">
        <v>1228</v>
      </c>
      <c r="AY10" s="1515" t="s">
        <v>2409</v>
      </c>
      <c r="AZ10" s="1515" t="s">
        <v>1238</v>
      </c>
      <c r="BA10" s="1519">
        <v>10</v>
      </c>
      <c r="BB10" s="1519">
        <v>1</v>
      </c>
    </row>
    <row r="11" spans="1:54" ht="18.75" thickBot="1">
      <c r="A11" s="1514"/>
      <c r="B11" s="1514"/>
      <c r="C11" s="1514"/>
      <c r="D11" s="1514"/>
      <c r="E11" s="1514"/>
      <c r="F11" s="1514"/>
      <c r="G11" s="1514"/>
      <c r="H11" s="1514"/>
      <c r="I11" s="1514"/>
      <c r="J11" s="1514"/>
      <c r="K11" s="1514"/>
      <c r="L11" s="1514"/>
      <c r="M11" s="1514"/>
      <c r="N11" s="1514"/>
      <c r="O11" s="1514"/>
      <c r="P11" s="1514"/>
      <c r="Q11" s="1514"/>
      <c r="R11" s="1514"/>
      <c r="S11" s="1514"/>
      <c r="T11" s="1514"/>
      <c r="U11" s="1514"/>
      <c r="V11" s="1514"/>
      <c r="W11" s="1515" t="s">
        <v>1240</v>
      </c>
      <c r="X11" s="1515" t="s">
        <v>1246</v>
      </c>
      <c r="Y11" s="1515" t="s">
        <v>1236</v>
      </c>
      <c r="Z11" s="1515" t="s">
        <v>4200</v>
      </c>
      <c r="AA11" s="1515" t="s">
        <v>1233</v>
      </c>
      <c r="AB11" s="1515" t="s">
        <v>4200</v>
      </c>
      <c r="AC11" s="1518" t="s">
        <v>1229</v>
      </c>
      <c r="AD11" s="1515" t="s">
        <v>1236</v>
      </c>
      <c r="AE11" s="1515" t="s">
        <v>1233</v>
      </c>
      <c r="AF11" s="1515" t="s">
        <v>4200</v>
      </c>
      <c r="AG11" s="1515" t="s">
        <v>1235</v>
      </c>
      <c r="AH11" s="1515" t="s">
        <v>1240</v>
      </c>
      <c r="AI11" s="1515" t="s">
        <v>1231</v>
      </c>
      <c r="AJ11" s="1516" t="s">
        <v>1245</v>
      </c>
      <c r="AK11" s="1515" t="s">
        <v>1233</v>
      </c>
      <c r="AL11" s="1515" t="s">
        <v>1243</v>
      </c>
      <c r="AM11" s="1515" t="s">
        <v>1230</v>
      </c>
      <c r="AN11" s="1515" t="s">
        <v>1228</v>
      </c>
      <c r="AO11" s="1515" t="s">
        <v>4200</v>
      </c>
      <c r="AP11" s="1515" t="s">
        <v>1233</v>
      </c>
      <c r="AQ11" s="1518" t="s">
        <v>1242</v>
      </c>
      <c r="AR11" s="1515" t="s">
        <v>1230</v>
      </c>
      <c r="AS11" s="1515" t="s">
        <v>1231</v>
      </c>
      <c r="AT11" s="1515" t="s">
        <v>1233</v>
      </c>
      <c r="AU11" s="1515" t="s">
        <v>4200</v>
      </c>
      <c r="AV11" s="1518" t="s">
        <v>1229</v>
      </c>
      <c r="AW11" s="1515" t="s">
        <v>1236</v>
      </c>
      <c r="AX11" s="1515" t="s">
        <v>1233</v>
      </c>
      <c r="AY11" s="1515" t="s">
        <v>1235</v>
      </c>
      <c r="AZ11" s="1515" t="s">
        <v>1248</v>
      </c>
      <c r="BA11" s="1519">
        <v>11</v>
      </c>
      <c r="BB11" s="1519"/>
    </row>
    <row r="12" spans="1:54" ht="18.75" thickBot="1">
      <c r="A12" s="1514"/>
      <c r="B12" s="1514"/>
      <c r="C12" s="1514"/>
      <c r="D12" s="1524" t="s">
        <v>1231</v>
      </c>
      <c r="E12" s="1525" t="s">
        <v>1240</v>
      </c>
      <c r="F12" s="1525" t="s">
        <v>1228</v>
      </c>
      <c r="G12" s="1526" t="s">
        <v>1229</v>
      </c>
      <c r="H12" s="1527" t="s">
        <v>1226</v>
      </c>
      <c r="I12" s="1528" t="s">
        <v>1233</v>
      </c>
      <c r="J12" s="1525" t="s">
        <v>1235</v>
      </c>
      <c r="K12" s="1529" t="s">
        <v>1245</v>
      </c>
      <c r="L12" s="1515" t="s">
        <v>1233</v>
      </c>
      <c r="M12" s="1515" t="s">
        <v>1228</v>
      </c>
      <c r="N12" s="1517" t="s">
        <v>1226</v>
      </c>
      <c r="O12" s="1515" t="s">
        <v>1235</v>
      </c>
      <c r="P12" s="1515" t="s">
        <v>1238</v>
      </c>
      <c r="Q12" s="1515" t="s">
        <v>1228</v>
      </c>
      <c r="R12" s="1515" t="s">
        <v>1235</v>
      </c>
      <c r="S12" s="1515" t="s">
        <v>1233</v>
      </c>
      <c r="T12" s="1515" t="s">
        <v>1228</v>
      </c>
      <c r="U12" s="1515" t="s">
        <v>1235</v>
      </c>
      <c r="V12" s="1515" t="s">
        <v>1238</v>
      </c>
      <c r="W12" s="1515" t="s">
        <v>1235</v>
      </c>
      <c r="X12" s="1515" t="s">
        <v>1238</v>
      </c>
      <c r="Y12" s="1515" t="s">
        <v>1241</v>
      </c>
      <c r="Z12" s="1515" t="s">
        <v>1233</v>
      </c>
      <c r="AA12" s="1517" t="s">
        <v>1226</v>
      </c>
      <c r="AB12" s="1515" t="s">
        <v>1248</v>
      </c>
      <c r="AC12" s="1515" t="s">
        <v>1233</v>
      </c>
      <c r="AD12" s="1518" t="s">
        <v>1242</v>
      </c>
      <c r="AE12" s="1530" t="s">
        <v>1248</v>
      </c>
      <c r="AF12" s="1515" t="s">
        <v>708</v>
      </c>
      <c r="AG12" s="1515" t="s">
        <v>1237</v>
      </c>
      <c r="AH12" s="1517" t="s">
        <v>1226</v>
      </c>
      <c r="AI12" s="1515" t="s">
        <v>1231</v>
      </c>
      <c r="AJ12" s="1531" t="s">
        <v>1233</v>
      </c>
      <c r="AK12" s="1523" t="s">
        <v>1237</v>
      </c>
      <c r="AL12" s="1523" t="s">
        <v>1228</v>
      </c>
      <c r="AM12" s="1523" t="s">
        <v>1237</v>
      </c>
      <c r="AN12" s="1523" t="s">
        <v>708</v>
      </c>
      <c r="AO12" s="1517" t="s">
        <v>1226</v>
      </c>
      <c r="AP12" s="1515" t="s">
        <v>1233</v>
      </c>
      <c r="AQ12" s="1515" t="s">
        <v>1228</v>
      </c>
      <c r="AR12" s="1518" t="s">
        <v>1229</v>
      </c>
      <c r="AS12" s="1517" t="s">
        <v>1226</v>
      </c>
      <c r="AT12" s="1516" t="s">
        <v>1245</v>
      </c>
      <c r="AU12" s="1515" t="s">
        <v>1228</v>
      </c>
      <c r="AV12" s="1515" t="s">
        <v>1233</v>
      </c>
      <c r="AW12" s="1515" t="s">
        <v>1228</v>
      </c>
      <c r="AX12" s="1515" t="s">
        <v>1240</v>
      </c>
      <c r="AY12" s="1515" t="s">
        <v>1230</v>
      </c>
      <c r="AZ12" s="1515" t="s">
        <v>1232</v>
      </c>
      <c r="BA12" s="1519">
        <v>12</v>
      </c>
      <c r="BB12" s="1519"/>
    </row>
    <row r="13" spans="1:54" ht="18">
      <c r="A13" s="1514"/>
      <c r="B13" s="1514"/>
      <c r="C13" s="1514"/>
      <c r="D13" s="1514"/>
      <c r="E13" s="1514"/>
      <c r="F13" s="1514"/>
      <c r="G13" s="1514"/>
      <c r="H13" s="1514"/>
      <c r="I13" s="1514"/>
      <c r="J13" s="1514"/>
      <c r="K13" s="1514"/>
      <c r="L13" s="1514"/>
      <c r="M13" s="1514"/>
      <c r="N13" s="1514"/>
      <c r="O13" s="1514"/>
      <c r="P13" s="1514"/>
      <c r="Q13" s="1514"/>
      <c r="R13" s="1514"/>
      <c r="S13" s="1514"/>
      <c r="T13" s="1514"/>
      <c r="U13" s="1514"/>
      <c r="V13" s="1514"/>
      <c r="W13" s="1515" t="s">
        <v>4850</v>
      </c>
      <c r="X13" s="1515" t="s">
        <v>1240</v>
      </c>
      <c r="Y13" s="1515" t="s">
        <v>1231</v>
      </c>
      <c r="Z13" s="1515" t="s">
        <v>1233</v>
      </c>
      <c r="AA13" s="1515" t="s">
        <v>1235</v>
      </c>
      <c r="AB13" s="1515" t="s">
        <v>1248</v>
      </c>
      <c r="AC13" s="1517" t="s">
        <v>1226</v>
      </c>
      <c r="AD13" s="1518" t="s">
        <v>1229</v>
      </c>
      <c r="AE13" s="1517" t="s">
        <v>1226</v>
      </c>
      <c r="AF13" s="1515" t="s">
        <v>1233</v>
      </c>
      <c r="AG13" s="1515" t="s">
        <v>1231</v>
      </c>
      <c r="AH13" s="1515" t="s">
        <v>1240</v>
      </c>
      <c r="AI13" s="1515" t="s">
        <v>1228</v>
      </c>
      <c r="AJ13" s="1515" t="s">
        <v>1232</v>
      </c>
      <c r="AK13" s="1515" t="s">
        <v>1233</v>
      </c>
      <c r="AL13" s="1518" t="s">
        <v>1242</v>
      </c>
      <c r="AM13" s="1515" t="s">
        <v>1235</v>
      </c>
      <c r="AN13" s="1515" t="s">
        <v>1230</v>
      </c>
      <c r="AO13" s="1515" t="s">
        <v>1235</v>
      </c>
      <c r="AP13" s="1515" t="s">
        <v>1246</v>
      </c>
      <c r="AQ13" s="1515" t="s">
        <v>1232</v>
      </c>
      <c r="AR13" s="1515" t="s">
        <v>1233</v>
      </c>
      <c r="AS13" s="1515" t="s">
        <v>1236</v>
      </c>
      <c r="AT13" s="1515" t="s">
        <v>1228</v>
      </c>
      <c r="AU13" s="1515" t="s">
        <v>1240</v>
      </c>
      <c r="AV13" s="1515" t="s">
        <v>1233</v>
      </c>
      <c r="AW13" s="1515" t="s">
        <v>1240</v>
      </c>
      <c r="AX13" s="1515" t="s">
        <v>1234</v>
      </c>
      <c r="AY13" s="1515" t="s">
        <v>1238</v>
      </c>
      <c r="AZ13" s="1515" t="s">
        <v>1235</v>
      </c>
      <c r="BA13" s="1519">
        <v>13</v>
      </c>
      <c r="BB13" s="1519"/>
    </row>
  </sheetData>
  <printOptions horizontalCentered="1" verticalCentered="1" gridLines="1"/>
  <pageMargins left="0.2" right="0.2" top="0.75" bottom="0.75" header="0.3" footer="0.3"/>
  <pageSetup paperSize="3" orientation="landscape" horizontalDpi="4294967293" verticalDpi="4294967293" r:id="rId1"/>
  <legacyDrawing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pageSetUpPr fitToPage="1"/>
  </sheetPr>
  <dimension ref="A1:BB13"/>
  <sheetViews>
    <sheetView topLeftCell="H1" zoomScaleNormal="100" workbookViewId="0">
      <selection activeCell="AN23" sqref="AN23"/>
    </sheetView>
  </sheetViews>
  <sheetFormatPr defaultColWidth="9.140625" defaultRowHeight="15"/>
  <cols>
    <col min="1" max="2" width="2.5703125" style="1520" bestFit="1" customWidth="1"/>
    <col min="3" max="3" width="2.140625" style="1520" bestFit="1" customWidth="1"/>
    <col min="4" max="4" width="2.5703125" style="1520" bestFit="1" customWidth="1"/>
    <col min="5" max="5" width="2.42578125" style="1520" bestFit="1" customWidth="1"/>
    <col min="6" max="6" width="1.85546875" style="1520" bestFit="1" customWidth="1"/>
    <col min="7" max="9" width="2.5703125" style="1520" bestFit="1" customWidth="1"/>
    <col min="10" max="10" width="2.140625" style="1520" bestFit="1" customWidth="1"/>
    <col min="11" max="12" width="2.85546875" style="1520" bestFit="1" customWidth="1"/>
    <col min="13" max="13" width="2.140625" style="1520" bestFit="1" customWidth="1"/>
    <col min="14" max="21" width="2.5703125" style="1520" bestFit="1" customWidth="1"/>
    <col min="22" max="22" width="2.85546875" style="1520" bestFit="1" customWidth="1"/>
    <col min="23" max="25" width="2.5703125" style="1520" bestFit="1" customWidth="1"/>
    <col min="26" max="26" width="2.85546875" style="1520" bestFit="1" customWidth="1"/>
    <col min="27" max="27" width="2.5703125" style="1520" bestFit="1" customWidth="1"/>
    <col min="28" max="28" width="2.85546875" style="1520" bestFit="1" customWidth="1"/>
    <col min="29" max="30" width="2.5703125" style="1520" bestFit="1" customWidth="1"/>
    <col min="31" max="32" width="2.85546875" style="1520" bestFit="1" customWidth="1"/>
    <col min="33" max="35" width="2.5703125" style="1520" bestFit="1" customWidth="1"/>
    <col min="36" max="36" width="2.85546875" style="1520" bestFit="1" customWidth="1"/>
    <col min="37" max="37" width="2.5703125" style="1520" bestFit="1" customWidth="1"/>
    <col min="38" max="38" width="2.85546875" style="1520" bestFit="1" customWidth="1"/>
    <col min="39" max="42" width="2.5703125" style="1520" bestFit="1" customWidth="1"/>
    <col min="43" max="43" width="2.85546875" style="1520" bestFit="1" customWidth="1"/>
    <col min="44" max="44" width="2.5703125" style="1520" bestFit="1" customWidth="1"/>
    <col min="45" max="46" width="2.85546875" style="1520" bestFit="1" customWidth="1"/>
    <col min="47" max="47" width="2.5703125" style="1520" bestFit="1" customWidth="1"/>
    <col min="48" max="48" width="2.85546875" style="1520" bestFit="1" customWidth="1"/>
    <col min="49" max="50" width="2.5703125" style="1520" bestFit="1" customWidth="1"/>
    <col min="51" max="52" width="2.85546875" style="1520" bestFit="1" customWidth="1"/>
    <col min="53" max="54" width="2.7109375" style="1520" bestFit="1" customWidth="1"/>
    <col min="55" max="16384" width="9.140625" style="1520"/>
  </cols>
  <sheetData>
    <row r="1" spans="1:54" ht="18.75" thickBot="1">
      <c r="A1" s="1514"/>
      <c r="B1" s="1514"/>
      <c r="C1" s="1514"/>
      <c r="D1" s="1514"/>
      <c r="E1" s="1514"/>
      <c r="F1" s="1514"/>
      <c r="G1" s="1514"/>
      <c r="H1" s="1514"/>
      <c r="I1" s="1514"/>
      <c r="J1" s="1514"/>
      <c r="K1" s="1514"/>
      <c r="L1" s="1514"/>
      <c r="M1" s="1514"/>
      <c r="N1" s="1514"/>
      <c r="O1" s="1514"/>
      <c r="P1" s="1514"/>
      <c r="Q1" s="1514"/>
      <c r="R1" s="1514"/>
      <c r="S1" s="1514"/>
      <c r="T1" s="1514"/>
      <c r="U1" s="1514"/>
      <c r="V1" s="1514"/>
      <c r="W1" s="1514"/>
      <c r="X1" s="1514"/>
      <c r="Y1" s="1514"/>
      <c r="Z1" s="1515" t="s">
        <v>1240</v>
      </c>
      <c r="AA1" s="1515" t="s">
        <v>1235</v>
      </c>
      <c r="AB1" s="1516" t="s">
        <v>1245</v>
      </c>
      <c r="AC1" s="1515" t="s">
        <v>1233</v>
      </c>
      <c r="AD1" s="1515" t="s">
        <v>4847</v>
      </c>
      <c r="AE1" s="1515" t="s">
        <v>1241</v>
      </c>
      <c r="AF1" s="1515" t="s">
        <v>1231</v>
      </c>
      <c r="AG1" s="1517" t="s">
        <v>1226</v>
      </c>
      <c r="AH1" s="1515" t="s">
        <v>1233</v>
      </c>
      <c r="AI1" s="1515" t="s">
        <v>1240</v>
      </c>
      <c r="AJ1" s="1532" t="s">
        <v>1228</v>
      </c>
      <c r="AK1" s="1518" t="s">
        <v>1229</v>
      </c>
      <c r="AL1" s="1515" t="s">
        <v>1239</v>
      </c>
      <c r="AM1" s="1518" t="s">
        <v>1229</v>
      </c>
      <c r="AN1" s="1515" t="s">
        <v>1233</v>
      </c>
      <c r="AO1" s="1515" t="s">
        <v>4200</v>
      </c>
      <c r="AP1" s="1515" t="s">
        <v>1232</v>
      </c>
      <c r="AQ1" s="1515" t="s">
        <v>1235</v>
      </c>
      <c r="AR1" s="1515" t="s">
        <v>1246</v>
      </c>
      <c r="AS1" s="1515" t="s">
        <v>1232</v>
      </c>
      <c r="AT1" s="1515" t="s">
        <v>1238</v>
      </c>
      <c r="AU1" s="1515" t="s">
        <v>1233</v>
      </c>
      <c r="AV1" s="1515" t="s">
        <v>1236</v>
      </c>
      <c r="AW1" s="1515" t="s">
        <v>1234</v>
      </c>
      <c r="AX1" s="1515" t="s">
        <v>1232</v>
      </c>
      <c r="AY1" s="1518" t="s">
        <v>1229</v>
      </c>
      <c r="AZ1" s="1517" t="s">
        <v>1226</v>
      </c>
      <c r="BA1" s="1519">
        <v>1</v>
      </c>
      <c r="BB1" s="1519"/>
    </row>
    <row r="2" spans="1:54" ht="19.5" thickTop="1" thickBot="1">
      <c r="A2" s="1514"/>
      <c r="B2" s="1514"/>
      <c r="C2" s="1514"/>
      <c r="D2" s="1514"/>
      <c r="E2" s="1514"/>
      <c r="F2" s="1514"/>
      <c r="G2" s="1514"/>
      <c r="H2" s="1514"/>
      <c r="I2" s="1514"/>
      <c r="J2" s="1514"/>
      <c r="K2" s="1514"/>
      <c r="L2" s="1514"/>
      <c r="M2" s="1514"/>
      <c r="N2" s="1514"/>
      <c r="O2" s="1514"/>
      <c r="P2" s="1533" t="s">
        <v>694</v>
      </c>
      <c r="Q2" s="1534" t="s">
        <v>696</v>
      </c>
      <c r="R2" s="1534" t="s">
        <v>694</v>
      </c>
      <c r="S2" s="1534" t="s">
        <v>688</v>
      </c>
      <c r="T2" s="1535" t="s">
        <v>1228</v>
      </c>
      <c r="U2" s="1536" t="s">
        <v>1229</v>
      </c>
      <c r="V2" s="1537" t="s">
        <v>1245</v>
      </c>
      <c r="W2" s="1515" t="s">
        <v>1233</v>
      </c>
      <c r="X2" s="1517" t="s">
        <v>1226</v>
      </c>
      <c r="Y2" s="1532" t="s">
        <v>1228</v>
      </c>
      <c r="Z2" s="1515" t="s">
        <v>1230</v>
      </c>
      <c r="AA2" s="1515" t="s">
        <v>1246</v>
      </c>
      <c r="AB2" s="1515" t="s">
        <v>1233</v>
      </c>
      <c r="AC2" s="1538" t="s">
        <v>1226</v>
      </c>
      <c r="AD2" s="1539" t="s">
        <v>1231</v>
      </c>
      <c r="AE2" s="1539" t="s">
        <v>1240</v>
      </c>
      <c r="AF2" s="1540" t="s">
        <v>1247</v>
      </c>
      <c r="AG2" s="1539" t="s">
        <v>1235</v>
      </c>
      <c r="AH2" s="1539" t="s">
        <v>1238</v>
      </c>
      <c r="AI2" s="1539" t="s">
        <v>1233</v>
      </c>
      <c r="AJ2" s="1541" t="s">
        <v>1242</v>
      </c>
      <c r="AK2" s="1542" t="s">
        <v>708</v>
      </c>
      <c r="AL2" s="1542" t="s">
        <v>1237</v>
      </c>
      <c r="AM2" s="1543" t="s">
        <v>1226</v>
      </c>
      <c r="AN2" s="1539" t="s">
        <v>1231</v>
      </c>
      <c r="AO2" s="1539" t="s">
        <v>1233</v>
      </c>
      <c r="AP2" s="1542" t="s">
        <v>1237</v>
      </c>
      <c r="AQ2" s="1539" t="s">
        <v>1230</v>
      </c>
      <c r="AR2" s="1542" t="s">
        <v>1228</v>
      </c>
      <c r="AS2" s="1542" t="s">
        <v>1237</v>
      </c>
      <c r="AT2" s="1542" t="s">
        <v>1235</v>
      </c>
      <c r="AU2" s="1544" t="s">
        <v>1238</v>
      </c>
      <c r="AV2" s="1515" t="s">
        <v>1233</v>
      </c>
      <c r="AW2" s="1515" t="s">
        <v>1227</v>
      </c>
      <c r="AX2" s="1515" t="s">
        <v>1230</v>
      </c>
      <c r="AY2" s="1532" t="s">
        <v>1228</v>
      </c>
      <c r="AZ2" s="1515" t="s">
        <v>1232</v>
      </c>
      <c r="BA2" s="1519">
        <v>2</v>
      </c>
      <c r="BB2" s="1519"/>
    </row>
    <row r="3" spans="1:54" ht="19.5" thickTop="1" thickBot="1">
      <c r="A3" s="1514"/>
      <c r="B3" s="1514"/>
      <c r="C3" s="1514"/>
      <c r="D3" s="1514"/>
      <c r="E3" s="1514"/>
      <c r="F3" s="1514"/>
      <c r="G3" s="1514"/>
      <c r="H3" s="1514"/>
      <c r="I3" s="1514"/>
      <c r="J3" s="1514"/>
      <c r="K3" s="1514"/>
      <c r="L3" s="1514"/>
      <c r="M3" s="1514"/>
      <c r="N3" s="1514"/>
      <c r="O3" s="1514"/>
      <c r="P3" s="1514"/>
      <c r="Q3" s="1514"/>
      <c r="R3" s="1514"/>
      <c r="S3" s="1514"/>
      <c r="T3" s="1514"/>
      <c r="U3" s="1514"/>
      <c r="V3" s="1514"/>
      <c r="W3" s="1514"/>
      <c r="X3" s="1514"/>
      <c r="Y3" s="1514"/>
      <c r="Z3" s="1515" t="s">
        <v>1250</v>
      </c>
      <c r="AA3" s="1532" t="s">
        <v>1228</v>
      </c>
      <c r="AB3" s="1515" t="s">
        <v>1235</v>
      </c>
      <c r="AC3" s="1515" t="s">
        <v>1234</v>
      </c>
      <c r="AD3" s="1515" t="s">
        <v>1238</v>
      </c>
      <c r="AE3" s="1515" t="s">
        <v>1233</v>
      </c>
      <c r="AF3" s="1532" t="s">
        <v>1228</v>
      </c>
      <c r="AG3" s="1515" t="s">
        <v>4200</v>
      </c>
      <c r="AH3" s="1515" t="s">
        <v>1232</v>
      </c>
      <c r="AI3" s="1532" t="s">
        <v>1228</v>
      </c>
      <c r="AJ3" s="1515" t="s">
        <v>1227</v>
      </c>
      <c r="AK3" s="1522" t="s">
        <v>1229</v>
      </c>
      <c r="AL3" s="1532" t="s">
        <v>1228</v>
      </c>
      <c r="AM3" s="1515" t="s">
        <v>1233</v>
      </c>
      <c r="AN3" s="1532" t="s">
        <v>1228</v>
      </c>
      <c r="AO3" s="1515" t="s">
        <v>1248</v>
      </c>
      <c r="AP3" s="1515" t="s">
        <v>1241</v>
      </c>
      <c r="AQ3" s="1515" t="s">
        <v>1233</v>
      </c>
      <c r="AR3" s="1545" t="s">
        <v>1242</v>
      </c>
      <c r="AS3" s="1546" t="s">
        <v>1226</v>
      </c>
      <c r="AT3" s="1547" t="s">
        <v>1245</v>
      </c>
      <c r="AU3" s="1548" t="s">
        <v>1238</v>
      </c>
      <c r="AV3" s="1539" t="s">
        <v>1233</v>
      </c>
      <c r="AW3" s="1542" t="s">
        <v>1235</v>
      </c>
      <c r="AX3" s="1549" t="s">
        <v>1237</v>
      </c>
      <c r="AY3" s="1549" t="s">
        <v>1235</v>
      </c>
      <c r="AZ3" s="1550" t="s">
        <v>1228</v>
      </c>
      <c r="BA3" s="1519">
        <v>3</v>
      </c>
      <c r="BB3" s="1519"/>
    </row>
    <row r="4" spans="1:54" ht="19.5" thickTop="1" thickBot="1">
      <c r="A4" s="1514"/>
      <c r="B4" s="1514"/>
      <c r="C4" s="1514"/>
      <c r="D4" s="1514"/>
      <c r="E4" s="1514"/>
      <c r="F4" s="1514"/>
      <c r="G4" s="1514"/>
      <c r="H4" s="1514"/>
      <c r="I4" s="1514"/>
      <c r="J4" s="1514"/>
      <c r="K4" s="1514"/>
      <c r="L4" s="1514"/>
      <c r="M4" s="1514"/>
      <c r="N4" s="1514"/>
      <c r="O4" s="1514"/>
      <c r="P4" s="1514"/>
      <c r="Q4" s="1515" t="s">
        <v>1237</v>
      </c>
      <c r="R4" s="1517" t="s">
        <v>1226</v>
      </c>
      <c r="S4" s="1515" t="s">
        <v>1241</v>
      </c>
      <c r="T4" s="1515" t="s">
        <v>1233</v>
      </c>
      <c r="U4" s="1515" t="s">
        <v>1237</v>
      </c>
      <c r="V4" s="1518" t="s">
        <v>1229</v>
      </c>
      <c r="W4" s="1515" t="s">
        <v>1236</v>
      </c>
      <c r="X4" s="1517" t="s">
        <v>1226</v>
      </c>
      <c r="Y4" s="1518" t="s">
        <v>1229</v>
      </c>
      <c r="Z4" s="1532" t="s">
        <v>1228</v>
      </c>
      <c r="AA4" s="1515" t="s">
        <v>1233</v>
      </c>
      <c r="AB4" s="1515" t="s">
        <v>1238</v>
      </c>
      <c r="AC4" s="1515" t="s">
        <v>1240</v>
      </c>
      <c r="AD4" s="1515" t="s">
        <v>1236</v>
      </c>
      <c r="AE4" s="1532" t="s">
        <v>1228</v>
      </c>
      <c r="AF4" s="1515" t="s">
        <v>1233</v>
      </c>
      <c r="AG4" s="1515" t="s">
        <v>1250</v>
      </c>
      <c r="AH4" s="1515" t="s">
        <v>1246</v>
      </c>
      <c r="AI4" s="1518" t="s">
        <v>1229</v>
      </c>
      <c r="AJ4" s="1515" t="s">
        <v>1233</v>
      </c>
      <c r="AK4" s="1551" t="s">
        <v>4200</v>
      </c>
      <c r="AL4" s="1516" t="s">
        <v>1245</v>
      </c>
      <c r="AM4" s="1515" t="s">
        <v>2409</v>
      </c>
      <c r="AN4" s="1515" t="s">
        <v>1233</v>
      </c>
      <c r="AO4" s="1551" t="s">
        <v>1235</v>
      </c>
      <c r="AP4" s="1515" t="s">
        <v>1249</v>
      </c>
      <c r="AQ4" s="1516" t="s">
        <v>1245</v>
      </c>
      <c r="AR4" s="1515" t="s">
        <v>1240</v>
      </c>
      <c r="AS4" s="1515" t="s">
        <v>1233</v>
      </c>
      <c r="AT4" s="1551" t="s">
        <v>1240</v>
      </c>
      <c r="AU4" s="1551" t="s">
        <v>1238</v>
      </c>
      <c r="AV4" s="1516" t="s">
        <v>1245</v>
      </c>
      <c r="AW4" s="1515" t="s">
        <v>1233</v>
      </c>
      <c r="AX4" s="1552" t="s">
        <v>1237</v>
      </c>
      <c r="AY4" s="1553" t="s">
        <v>1229</v>
      </c>
      <c r="AZ4" s="1554" t="s">
        <v>1245</v>
      </c>
      <c r="BA4" s="1519">
        <v>4</v>
      </c>
      <c r="BB4" s="1519">
        <v>2</v>
      </c>
    </row>
    <row r="5" spans="1:54" ht="18.75" thickTop="1">
      <c r="A5" s="1514"/>
      <c r="B5" s="1514"/>
      <c r="C5" s="1514"/>
      <c r="D5" s="1514"/>
      <c r="E5" s="1514"/>
      <c r="F5" s="1514"/>
      <c r="G5" s="1514"/>
      <c r="H5" s="1514"/>
      <c r="I5" s="1514"/>
      <c r="J5" s="1514"/>
      <c r="K5" s="1514"/>
      <c r="L5" s="1514"/>
      <c r="M5" s="1514"/>
      <c r="N5" s="1514"/>
      <c r="O5" s="1514"/>
      <c r="P5" s="1514"/>
      <c r="Q5" s="1514"/>
      <c r="R5" s="1514"/>
      <c r="S5" s="1514"/>
      <c r="T5" s="1514"/>
      <c r="U5" s="1514"/>
      <c r="V5" s="1514"/>
      <c r="W5" s="1514"/>
      <c r="X5" s="1514"/>
      <c r="Y5" s="1514"/>
      <c r="Z5" s="1514"/>
      <c r="AA5" s="1514"/>
      <c r="AB5" s="1514"/>
      <c r="AC5" s="1514"/>
      <c r="AD5" s="1515" t="s">
        <v>4847</v>
      </c>
      <c r="AE5" s="1515" t="s">
        <v>1240</v>
      </c>
      <c r="AF5" s="1515" t="s">
        <v>1244</v>
      </c>
      <c r="AG5" s="1515" t="s">
        <v>1233</v>
      </c>
      <c r="AH5" s="1515" t="s">
        <v>1235</v>
      </c>
      <c r="AI5" s="1515" t="s">
        <v>1240</v>
      </c>
      <c r="AJ5" s="1515" t="s">
        <v>1240</v>
      </c>
      <c r="AK5" s="1515" t="s">
        <v>1237</v>
      </c>
      <c r="AL5" s="1518" t="s">
        <v>1229</v>
      </c>
      <c r="AM5" s="1515" t="s">
        <v>1233</v>
      </c>
      <c r="AN5" s="1515" t="s">
        <v>1240</v>
      </c>
      <c r="AO5" s="1515" t="s">
        <v>1235</v>
      </c>
      <c r="AP5" s="1515" t="s">
        <v>1230</v>
      </c>
      <c r="AQ5" s="1515" t="s">
        <v>1231</v>
      </c>
      <c r="AR5" s="1515" t="s">
        <v>1233</v>
      </c>
      <c r="AS5" s="1515" t="s">
        <v>1237</v>
      </c>
      <c r="AT5" s="1515" t="s">
        <v>4200</v>
      </c>
      <c r="AU5" s="1515" t="s">
        <v>1231</v>
      </c>
      <c r="AV5" s="1515" t="s">
        <v>1233</v>
      </c>
      <c r="AW5" s="1555" t="s">
        <v>1240</v>
      </c>
      <c r="AX5" s="1555" t="s">
        <v>1228</v>
      </c>
      <c r="AY5" s="1555" t="s">
        <v>1231</v>
      </c>
      <c r="AZ5" s="1555" t="s">
        <v>1232</v>
      </c>
      <c r="BA5" s="1519">
        <v>5</v>
      </c>
      <c r="BB5" s="1519">
        <v>2</v>
      </c>
    </row>
    <row r="6" spans="1:54" ht="18.75" thickBot="1">
      <c r="A6" s="1518" t="s">
        <v>1242</v>
      </c>
      <c r="B6" s="1515" t="s">
        <v>1237</v>
      </c>
      <c r="C6" s="1515" t="s">
        <v>1235</v>
      </c>
      <c r="D6" s="1515" t="s">
        <v>1230</v>
      </c>
      <c r="E6" s="1515" t="s">
        <v>1235</v>
      </c>
      <c r="F6" s="1515" t="s">
        <v>1233</v>
      </c>
      <c r="G6" s="1517" t="s">
        <v>1226</v>
      </c>
      <c r="H6" s="1515" t="s">
        <v>1235</v>
      </c>
      <c r="I6" s="1515" t="s">
        <v>1236</v>
      </c>
      <c r="J6" s="1515" t="s">
        <v>1233</v>
      </c>
      <c r="K6" s="1515" t="s">
        <v>1235</v>
      </c>
      <c r="L6" s="1516" t="s">
        <v>1245</v>
      </c>
      <c r="M6" s="1515" t="s">
        <v>1232</v>
      </c>
      <c r="N6" s="1515" t="s">
        <v>1231</v>
      </c>
      <c r="O6" s="1515" t="s">
        <v>1233</v>
      </c>
      <c r="P6" s="1517" t="s">
        <v>1226</v>
      </c>
      <c r="Q6" s="1515" t="s">
        <v>1248</v>
      </c>
      <c r="R6" s="1515" t="s">
        <v>1233</v>
      </c>
      <c r="S6" s="1532" t="s">
        <v>1228</v>
      </c>
      <c r="T6" s="1515" t="s">
        <v>1231</v>
      </c>
      <c r="U6" s="1515" t="s">
        <v>1234</v>
      </c>
      <c r="V6" s="1518" t="s">
        <v>1229</v>
      </c>
      <c r="W6" s="1515" t="s">
        <v>1233</v>
      </c>
      <c r="X6" s="1515" t="s">
        <v>1231</v>
      </c>
      <c r="Y6" s="1517" t="s">
        <v>1226</v>
      </c>
      <c r="Z6" s="1532" t="s">
        <v>1228</v>
      </c>
      <c r="AA6" s="1515" t="s">
        <v>1233</v>
      </c>
      <c r="AB6" s="1518" t="s">
        <v>1242</v>
      </c>
      <c r="AC6" s="1515" t="s">
        <v>4200</v>
      </c>
      <c r="AD6" s="1515" t="s">
        <v>1232</v>
      </c>
      <c r="AE6" s="1516" t="s">
        <v>1245</v>
      </c>
      <c r="AF6" s="1515" t="s">
        <v>1233</v>
      </c>
      <c r="AG6" s="1532" t="s">
        <v>1228</v>
      </c>
      <c r="AH6" s="1518" t="s">
        <v>1229</v>
      </c>
      <c r="AI6" s="1515" t="s">
        <v>1232</v>
      </c>
      <c r="AJ6" s="1515" t="s">
        <v>1233</v>
      </c>
      <c r="AK6" s="1515" t="s">
        <v>1238</v>
      </c>
      <c r="AL6" s="1517" t="s">
        <v>1226</v>
      </c>
      <c r="AM6" s="1515" t="s">
        <v>1233</v>
      </c>
      <c r="AN6" s="1515" t="s">
        <v>1235</v>
      </c>
      <c r="AO6" s="1515" t="s">
        <v>1240</v>
      </c>
      <c r="AP6" s="1515" t="s">
        <v>1235</v>
      </c>
      <c r="AQ6" s="1515" t="s">
        <v>1238</v>
      </c>
      <c r="AR6" s="1515" t="s">
        <v>1231</v>
      </c>
      <c r="AS6" s="1515" t="s">
        <v>1233</v>
      </c>
      <c r="AT6" s="1532" t="s">
        <v>1228</v>
      </c>
      <c r="AU6" s="1517" t="s">
        <v>1226</v>
      </c>
      <c r="AV6" s="1517" t="s">
        <v>1226</v>
      </c>
      <c r="AW6" s="1532" t="s">
        <v>1228</v>
      </c>
      <c r="AX6" s="1515" t="s">
        <v>4200</v>
      </c>
      <c r="AY6" s="1516" t="s">
        <v>1245</v>
      </c>
      <c r="AZ6" s="1515" t="s">
        <v>1231</v>
      </c>
      <c r="BA6" s="1519">
        <v>6</v>
      </c>
      <c r="BB6" s="1519">
        <v>1</v>
      </c>
    </row>
    <row r="7" spans="1:54" ht="19.5" thickTop="1" thickBot="1">
      <c r="A7" s="1514"/>
      <c r="B7" s="1514"/>
      <c r="C7" s="1514"/>
      <c r="D7" s="1514"/>
      <c r="E7" s="1514"/>
      <c r="F7" s="1514"/>
      <c r="G7" s="1514"/>
      <c r="H7" s="1514"/>
      <c r="I7" s="1514"/>
      <c r="J7" s="1514"/>
      <c r="K7" s="1514"/>
      <c r="L7" s="1514"/>
      <c r="M7" s="1514"/>
      <c r="N7" s="1514"/>
      <c r="O7" s="1514"/>
      <c r="P7" s="1514"/>
      <c r="Q7" s="1514"/>
      <c r="R7" s="1514"/>
      <c r="S7" s="1514"/>
      <c r="T7" s="1514"/>
      <c r="U7" s="1514"/>
      <c r="V7" s="1515" t="s">
        <v>1241</v>
      </c>
      <c r="W7" s="1532" t="s">
        <v>1228</v>
      </c>
      <c r="X7" s="1515" t="s">
        <v>1241</v>
      </c>
      <c r="Y7" s="1532" t="s">
        <v>1228</v>
      </c>
      <c r="Z7" s="1515" t="s">
        <v>1233</v>
      </c>
      <c r="AA7" s="1515" t="s">
        <v>1238</v>
      </c>
      <c r="AB7" s="1515" t="s">
        <v>1248</v>
      </c>
      <c r="AC7" s="1515" t="s">
        <v>1240</v>
      </c>
      <c r="AD7" s="1532" t="s">
        <v>1228</v>
      </c>
      <c r="AE7" s="1515" t="s">
        <v>1233</v>
      </c>
      <c r="AF7" s="1518" t="s">
        <v>1242</v>
      </c>
      <c r="AG7" s="1515" t="s">
        <v>1230</v>
      </c>
      <c r="AH7" s="1515" t="s">
        <v>1240</v>
      </c>
      <c r="AI7" s="1515" t="s">
        <v>1232</v>
      </c>
      <c r="AJ7" s="1515" t="s">
        <v>1233</v>
      </c>
      <c r="AK7" s="1556" t="s">
        <v>1238</v>
      </c>
      <c r="AL7" s="1539" t="s">
        <v>2409</v>
      </c>
      <c r="AM7" s="1539" t="s">
        <v>1227</v>
      </c>
      <c r="AN7" s="1539" t="s">
        <v>1235</v>
      </c>
      <c r="AO7" s="1539" t="s">
        <v>1233</v>
      </c>
      <c r="AP7" s="1542" t="s">
        <v>708</v>
      </c>
      <c r="AQ7" s="1542" t="s">
        <v>1237</v>
      </c>
      <c r="AR7" s="1543" t="s">
        <v>1226</v>
      </c>
      <c r="AS7" s="1544" t="s">
        <v>1231</v>
      </c>
      <c r="AT7" s="1515" t="s">
        <v>1233</v>
      </c>
      <c r="AU7" s="1515" t="s">
        <v>1243</v>
      </c>
      <c r="AV7" s="1515" t="s">
        <v>4200</v>
      </c>
      <c r="AW7" s="1515" t="s">
        <v>1240</v>
      </c>
      <c r="AX7" s="1515" t="s">
        <v>1227</v>
      </c>
      <c r="AY7" s="1515" t="s">
        <v>1246</v>
      </c>
      <c r="AZ7" s="1518" t="s">
        <v>1229</v>
      </c>
      <c r="BA7" s="1519">
        <v>7</v>
      </c>
      <c r="BB7" s="1519"/>
    </row>
    <row r="8" spans="1:54" ht="18.75" thickTop="1">
      <c r="A8" s="1514"/>
      <c r="B8" s="1514"/>
      <c r="C8" s="1514"/>
      <c r="D8" s="1514"/>
      <c r="E8" s="1514"/>
      <c r="F8" s="1514"/>
      <c r="G8" s="1514"/>
      <c r="H8" s="1514"/>
      <c r="I8" s="1514"/>
      <c r="J8" s="1514"/>
      <c r="K8" s="1514"/>
      <c r="L8" s="1514"/>
      <c r="M8" s="1514"/>
      <c r="N8" s="1514"/>
      <c r="O8" s="1514"/>
      <c r="P8" s="1514"/>
      <c r="Q8" s="1514"/>
      <c r="R8" s="1515" t="s">
        <v>1243</v>
      </c>
      <c r="S8" s="1515" t="s">
        <v>1249</v>
      </c>
      <c r="T8" s="1515" t="s">
        <v>1231</v>
      </c>
      <c r="U8" s="1515" t="s">
        <v>1233</v>
      </c>
      <c r="V8" s="1515" t="s">
        <v>1239</v>
      </c>
      <c r="W8" s="1515" t="s">
        <v>1231</v>
      </c>
      <c r="X8" s="1518" t="s">
        <v>1229</v>
      </c>
      <c r="Y8" s="1515" t="s">
        <v>1233</v>
      </c>
      <c r="Z8" s="1515" t="s">
        <v>1243</v>
      </c>
      <c r="AA8" s="1515" t="s">
        <v>1235</v>
      </c>
      <c r="AB8" s="1515" t="s">
        <v>1232</v>
      </c>
      <c r="AC8" s="1515" t="s">
        <v>1249</v>
      </c>
      <c r="AD8" s="1517" t="s">
        <v>1226</v>
      </c>
      <c r="AE8" s="1515" t="s">
        <v>1233</v>
      </c>
      <c r="AF8" s="1515" t="s">
        <v>1230</v>
      </c>
      <c r="AG8" s="1518" t="s">
        <v>1229</v>
      </c>
      <c r="AH8" s="1515" t="s">
        <v>1227</v>
      </c>
      <c r="AI8" s="1515" t="s">
        <v>1235</v>
      </c>
      <c r="AJ8" s="1515" t="s">
        <v>1233</v>
      </c>
      <c r="AK8" s="1515" t="s">
        <v>1235</v>
      </c>
      <c r="AL8" s="1518" t="s">
        <v>1229</v>
      </c>
      <c r="AM8" s="1532" t="s">
        <v>1228</v>
      </c>
      <c r="AN8" s="1515" t="s">
        <v>1233</v>
      </c>
      <c r="AO8" s="1515" t="s">
        <v>1237</v>
      </c>
      <c r="AP8" s="1515" t="s">
        <v>4200</v>
      </c>
      <c r="AQ8" s="1515" t="s">
        <v>1231</v>
      </c>
      <c r="AR8" s="1515" t="s">
        <v>1233</v>
      </c>
      <c r="AS8" s="1555" t="s">
        <v>1231</v>
      </c>
      <c r="AT8" s="1555" t="s">
        <v>1240</v>
      </c>
      <c r="AU8" s="1555" t="s">
        <v>1228</v>
      </c>
      <c r="AV8" s="1555" t="s">
        <v>1232</v>
      </c>
      <c r="AW8" s="1515" t="s">
        <v>1233</v>
      </c>
      <c r="AX8" s="1515" t="s">
        <v>1237</v>
      </c>
      <c r="AY8" s="1515" t="s">
        <v>4200</v>
      </c>
      <c r="AZ8" s="1515" t="s">
        <v>1231</v>
      </c>
      <c r="BA8" s="1519">
        <v>8</v>
      </c>
      <c r="BB8" s="1519">
        <v>2</v>
      </c>
    </row>
    <row r="9" spans="1:54" ht="18.75" thickBot="1">
      <c r="A9" s="1514"/>
      <c r="B9" s="1514"/>
      <c r="C9" s="1514"/>
      <c r="D9" s="1514"/>
      <c r="E9" s="1514"/>
      <c r="F9" s="1514"/>
      <c r="G9" s="1514"/>
      <c r="H9" s="1514"/>
      <c r="I9" s="1514"/>
      <c r="J9" s="1514"/>
      <c r="K9" s="1514"/>
      <c r="L9" s="1514"/>
      <c r="M9" s="1514"/>
      <c r="N9" s="1514"/>
      <c r="O9" s="1514"/>
      <c r="P9" s="1514"/>
      <c r="Q9" s="1514"/>
      <c r="R9" s="1514"/>
      <c r="S9" s="1514"/>
      <c r="T9" s="1514"/>
      <c r="U9" s="1514"/>
      <c r="V9" s="1514"/>
      <c r="W9" s="1515" t="s">
        <v>1237</v>
      </c>
      <c r="X9" s="1515" t="s">
        <v>1244</v>
      </c>
      <c r="Y9" s="1515" t="s">
        <v>2409</v>
      </c>
      <c r="Z9" s="1516" t="s">
        <v>1245</v>
      </c>
      <c r="AA9" s="1532" t="s">
        <v>1228</v>
      </c>
      <c r="AB9" s="1515" t="s">
        <v>1233</v>
      </c>
      <c r="AC9" s="1515" t="s">
        <v>1237</v>
      </c>
      <c r="AD9" s="1515" t="s">
        <v>1231</v>
      </c>
      <c r="AE9" s="1515" t="s">
        <v>1240</v>
      </c>
      <c r="AF9" s="1515" t="s">
        <v>1235</v>
      </c>
      <c r="AG9" s="1515" t="s">
        <v>1233</v>
      </c>
      <c r="AH9" s="1515" t="s">
        <v>4850</v>
      </c>
      <c r="AI9" s="1515" t="s">
        <v>1240</v>
      </c>
      <c r="AJ9" s="1515" t="s">
        <v>1231</v>
      </c>
      <c r="AK9" s="1515" t="s">
        <v>1233</v>
      </c>
      <c r="AL9" s="1515" t="s">
        <v>1250</v>
      </c>
      <c r="AM9" s="1515" t="s">
        <v>1235</v>
      </c>
      <c r="AN9" s="1515" t="s">
        <v>1230</v>
      </c>
      <c r="AO9" s="1515" t="s">
        <v>1233</v>
      </c>
      <c r="AP9" s="1515" t="s">
        <v>4200</v>
      </c>
      <c r="AQ9" s="1515" t="s">
        <v>1227</v>
      </c>
      <c r="AR9" s="1518" t="s">
        <v>1229</v>
      </c>
      <c r="AS9" s="1516" t="s">
        <v>1245</v>
      </c>
      <c r="AT9" s="1515" t="s">
        <v>1237</v>
      </c>
      <c r="AU9" s="1515" t="s">
        <v>1233</v>
      </c>
      <c r="AV9" s="1518" t="s">
        <v>1242</v>
      </c>
      <c r="AW9" s="1515" t="s">
        <v>1235</v>
      </c>
      <c r="AX9" s="1518" t="s">
        <v>1229</v>
      </c>
      <c r="AY9" s="1516" t="s">
        <v>1245</v>
      </c>
      <c r="AZ9" s="1518" t="s">
        <v>1229</v>
      </c>
      <c r="BA9" s="1519">
        <v>9</v>
      </c>
      <c r="BB9" s="1519">
        <v>3</v>
      </c>
    </row>
    <row r="10" spans="1:54" ht="19.5" thickTop="1" thickBot="1">
      <c r="A10" s="1514"/>
      <c r="B10" s="1514"/>
      <c r="C10" s="1514"/>
      <c r="D10" s="1514"/>
      <c r="E10" s="1514"/>
      <c r="F10" s="1514"/>
      <c r="G10" s="1514"/>
      <c r="H10" s="1514"/>
      <c r="I10" s="1514"/>
      <c r="J10" s="1514"/>
      <c r="K10" s="1514"/>
      <c r="L10" s="1514"/>
      <c r="M10" s="1514"/>
      <c r="N10" s="1515" t="s">
        <v>1237</v>
      </c>
      <c r="O10" s="1517" t="s">
        <v>1226</v>
      </c>
      <c r="P10" s="1515" t="s">
        <v>1241</v>
      </c>
      <c r="Q10" s="1515" t="s">
        <v>1233</v>
      </c>
      <c r="R10" s="1515" t="s">
        <v>4850</v>
      </c>
      <c r="S10" s="1515" t="s">
        <v>1240</v>
      </c>
      <c r="T10" s="1515" t="s">
        <v>1231</v>
      </c>
      <c r="U10" s="1515" t="s">
        <v>1233</v>
      </c>
      <c r="V10" s="1515" t="s">
        <v>1235</v>
      </c>
      <c r="W10" s="1532" t="s">
        <v>1228</v>
      </c>
      <c r="X10" s="1515" t="s">
        <v>1232</v>
      </c>
      <c r="Y10" s="1515" t="s">
        <v>1227</v>
      </c>
      <c r="Z10" s="1515" t="s">
        <v>1233</v>
      </c>
      <c r="AA10" s="1517" t="s">
        <v>1226</v>
      </c>
      <c r="AB10" s="1515" t="s">
        <v>1248</v>
      </c>
      <c r="AC10" s="1515" t="s">
        <v>1233</v>
      </c>
      <c r="AD10" s="1556" t="s">
        <v>1227</v>
      </c>
      <c r="AE10" s="1542" t="s">
        <v>1235</v>
      </c>
      <c r="AF10" s="1540" t="s">
        <v>1245</v>
      </c>
      <c r="AG10" s="1542" t="s">
        <v>1228</v>
      </c>
      <c r="AH10" s="1542" t="s">
        <v>1237</v>
      </c>
      <c r="AI10" s="1543" t="s">
        <v>1226</v>
      </c>
      <c r="AJ10" s="1539" t="s">
        <v>1233</v>
      </c>
      <c r="AK10" s="1541" t="s">
        <v>1242</v>
      </c>
      <c r="AL10" s="1542" t="s">
        <v>708</v>
      </c>
      <c r="AM10" s="1542" t="s">
        <v>1237</v>
      </c>
      <c r="AN10" s="1543" t="s">
        <v>1226</v>
      </c>
      <c r="AO10" s="1539" t="s">
        <v>1231</v>
      </c>
      <c r="AP10" s="1539" t="s">
        <v>1233</v>
      </c>
      <c r="AQ10" s="1539" t="s">
        <v>1244</v>
      </c>
      <c r="AR10" s="1539" t="s">
        <v>1249</v>
      </c>
      <c r="AS10" s="1540" t="s">
        <v>1245</v>
      </c>
      <c r="AT10" s="1536" t="s">
        <v>1229</v>
      </c>
      <c r="AU10" s="1557" t="s">
        <v>1226</v>
      </c>
      <c r="AV10" s="1515" t="s">
        <v>1233</v>
      </c>
      <c r="AW10" s="1518" t="s">
        <v>1242</v>
      </c>
      <c r="AX10" s="1532" t="s">
        <v>1228</v>
      </c>
      <c r="AY10" s="1515" t="s">
        <v>2409</v>
      </c>
      <c r="AZ10" s="1515" t="s">
        <v>1238</v>
      </c>
      <c r="BA10" s="1519">
        <v>10</v>
      </c>
      <c r="BB10" s="1519">
        <v>1</v>
      </c>
    </row>
    <row r="11" spans="1:54" ht="19.5" thickTop="1" thickBot="1">
      <c r="A11" s="1514"/>
      <c r="B11" s="1514"/>
      <c r="C11" s="1514"/>
      <c r="D11" s="1514"/>
      <c r="E11" s="1514"/>
      <c r="F11" s="1514"/>
      <c r="G11" s="1514"/>
      <c r="H11" s="1514"/>
      <c r="I11" s="1514"/>
      <c r="J11" s="1514"/>
      <c r="K11" s="1514"/>
      <c r="L11" s="1514"/>
      <c r="M11" s="1514"/>
      <c r="N11" s="1514"/>
      <c r="O11" s="1514"/>
      <c r="P11" s="1514"/>
      <c r="Q11" s="1514"/>
      <c r="R11" s="1514"/>
      <c r="S11" s="1514"/>
      <c r="T11" s="1514"/>
      <c r="U11" s="1514"/>
      <c r="V11" s="1514"/>
      <c r="W11" s="1515" t="s">
        <v>1240</v>
      </c>
      <c r="X11" s="1515" t="s">
        <v>1246</v>
      </c>
      <c r="Y11" s="1515" t="s">
        <v>1236</v>
      </c>
      <c r="Z11" s="1515" t="s">
        <v>4200</v>
      </c>
      <c r="AA11" s="1515" t="s">
        <v>1233</v>
      </c>
      <c r="AB11" s="1515" t="s">
        <v>4200</v>
      </c>
      <c r="AC11" s="1518" t="s">
        <v>1229</v>
      </c>
      <c r="AD11" s="1515" t="s">
        <v>1236</v>
      </c>
      <c r="AE11" s="1515" t="s">
        <v>1233</v>
      </c>
      <c r="AF11" s="1515" t="s">
        <v>4200</v>
      </c>
      <c r="AG11" s="1515" t="s">
        <v>1235</v>
      </c>
      <c r="AH11" s="1515" t="s">
        <v>1240</v>
      </c>
      <c r="AI11" s="1515" t="s">
        <v>1231</v>
      </c>
      <c r="AJ11" s="1516" t="s">
        <v>1245</v>
      </c>
      <c r="AK11" s="1515" t="s">
        <v>1233</v>
      </c>
      <c r="AL11" s="1515" t="s">
        <v>1243</v>
      </c>
      <c r="AM11" s="1515" t="s">
        <v>1230</v>
      </c>
      <c r="AN11" s="1532" t="s">
        <v>1228</v>
      </c>
      <c r="AO11" s="1515" t="s">
        <v>4200</v>
      </c>
      <c r="AP11" s="1515" t="s">
        <v>1233</v>
      </c>
      <c r="AQ11" s="1518" t="s">
        <v>1242</v>
      </c>
      <c r="AR11" s="1515" t="s">
        <v>1230</v>
      </c>
      <c r="AS11" s="1515" t="s">
        <v>1231</v>
      </c>
      <c r="AT11" s="1515" t="s">
        <v>1233</v>
      </c>
      <c r="AU11" s="1515" t="s">
        <v>4200</v>
      </c>
      <c r="AV11" s="1518" t="s">
        <v>1229</v>
      </c>
      <c r="AW11" s="1515" t="s">
        <v>1236</v>
      </c>
      <c r="AX11" s="1515" t="s">
        <v>1233</v>
      </c>
      <c r="AY11" s="1515" t="s">
        <v>1235</v>
      </c>
      <c r="AZ11" s="1515" t="s">
        <v>1248</v>
      </c>
      <c r="BA11" s="1519">
        <v>11</v>
      </c>
      <c r="BB11" s="1519"/>
    </row>
    <row r="12" spans="1:54" ht="19.5" thickTop="1" thickBot="1">
      <c r="A12" s="1514"/>
      <c r="B12" s="1514"/>
      <c r="C12" s="1514"/>
      <c r="D12" s="1515" t="s">
        <v>1231</v>
      </c>
      <c r="E12" s="1555" t="s">
        <v>1240</v>
      </c>
      <c r="F12" s="1532" t="s">
        <v>1228</v>
      </c>
      <c r="G12" s="1518" t="s">
        <v>1229</v>
      </c>
      <c r="H12" s="1517" t="s">
        <v>1226</v>
      </c>
      <c r="I12" s="1515" t="s">
        <v>1233</v>
      </c>
      <c r="J12" s="1555" t="s">
        <v>1235</v>
      </c>
      <c r="K12" s="1516" t="s">
        <v>1245</v>
      </c>
      <c r="L12" s="1515" t="s">
        <v>1233</v>
      </c>
      <c r="M12" s="1532" t="s">
        <v>1228</v>
      </c>
      <c r="N12" s="1517" t="s">
        <v>1226</v>
      </c>
      <c r="O12" s="1515" t="s">
        <v>1235</v>
      </c>
      <c r="P12" s="1515" t="s">
        <v>1238</v>
      </c>
      <c r="Q12" s="1532" t="s">
        <v>1228</v>
      </c>
      <c r="R12" s="1515" t="s">
        <v>1235</v>
      </c>
      <c r="S12" s="1515" t="s">
        <v>1233</v>
      </c>
      <c r="T12" s="1532" t="s">
        <v>1228</v>
      </c>
      <c r="U12" s="1515" t="s">
        <v>1235</v>
      </c>
      <c r="V12" s="1515" t="s">
        <v>1238</v>
      </c>
      <c r="W12" s="1515" t="s">
        <v>1235</v>
      </c>
      <c r="X12" s="1515" t="s">
        <v>1238</v>
      </c>
      <c r="Y12" s="1515" t="s">
        <v>1241</v>
      </c>
      <c r="Z12" s="1515" t="s">
        <v>1233</v>
      </c>
      <c r="AA12" s="1517" t="s">
        <v>1226</v>
      </c>
      <c r="AB12" s="1515" t="s">
        <v>1248</v>
      </c>
      <c r="AC12" s="1515" t="s">
        <v>1233</v>
      </c>
      <c r="AD12" s="1558" t="s">
        <v>1242</v>
      </c>
      <c r="AE12" s="1559" t="s">
        <v>1248</v>
      </c>
      <c r="AF12" s="1542" t="s">
        <v>708</v>
      </c>
      <c r="AG12" s="1542" t="s">
        <v>1237</v>
      </c>
      <c r="AH12" s="1543" t="s">
        <v>1226</v>
      </c>
      <c r="AI12" s="1539" t="s">
        <v>1231</v>
      </c>
      <c r="AJ12" s="1560" t="s">
        <v>1233</v>
      </c>
      <c r="AK12" s="1542" t="s">
        <v>1237</v>
      </c>
      <c r="AL12" s="1542" t="s">
        <v>1228</v>
      </c>
      <c r="AM12" s="1542" t="s">
        <v>1237</v>
      </c>
      <c r="AN12" s="1542" t="s">
        <v>708</v>
      </c>
      <c r="AO12" s="1543" t="s">
        <v>1226</v>
      </c>
      <c r="AP12" s="1539" t="s">
        <v>1233</v>
      </c>
      <c r="AQ12" s="1535" t="s">
        <v>1228</v>
      </c>
      <c r="AR12" s="1536" t="s">
        <v>1229</v>
      </c>
      <c r="AS12" s="1543" t="s">
        <v>1226</v>
      </c>
      <c r="AT12" s="1540" t="s">
        <v>1245</v>
      </c>
      <c r="AU12" s="1561" t="s">
        <v>1228</v>
      </c>
      <c r="AV12" s="1515" t="s">
        <v>1233</v>
      </c>
      <c r="AW12" s="1532" t="s">
        <v>1228</v>
      </c>
      <c r="AX12" s="1515" t="s">
        <v>1240</v>
      </c>
      <c r="AY12" s="1515" t="s">
        <v>1230</v>
      </c>
      <c r="AZ12" s="1515" t="s">
        <v>1232</v>
      </c>
      <c r="BA12" s="1519">
        <v>12</v>
      </c>
      <c r="BB12" s="1519"/>
    </row>
    <row r="13" spans="1:54" ht="18.75" thickTop="1">
      <c r="A13" s="1514"/>
      <c r="B13" s="1514"/>
      <c r="C13" s="1514"/>
      <c r="D13" s="1514"/>
      <c r="E13" s="1514"/>
      <c r="F13" s="1514"/>
      <c r="G13" s="1514"/>
      <c r="H13" s="1514"/>
      <c r="I13" s="1514"/>
      <c r="J13" s="1514"/>
      <c r="K13" s="1514"/>
      <c r="L13" s="1514"/>
      <c r="M13" s="1514"/>
      <c r="N13" s="1514"/>
      <c r="O13" s="1514"/>
      <c r="P13" s="1514"/>
      <c r="Q13" s="1514"/>
      <c r="R13" s="1514"/>
      <c r="S13" s="1514"/>
      <c r="T13" s="1514"/>
      <c r="U13" s="1514"/>
      <c r="V13" s="1514"/>
      <c r="W13" s="1515" t="s">
        <v>4850</v>
      </c>
      <c r="X13" s="1515" t="s">
        <v>1240</v>
      </c>
      <c r="Y13" s="1515" t="s">
        <v>1231</v>
      </c>
      <c r="Z13" s="1515" t="s">
        <v>1233</v>
      </c>
      <c r="AA13" s="1515" t="s">
        <v>1235</v>
      </c>
      <c r="AB13" s="1515" t="s">
        <v>1248</v>
      </c>
      <c r="AC13" s="1517" t="s">
        <v>1226</v>
      </c>
      <c r="AD13" s="1518" t="s">
        <v>1229</v>
      </c>
      <c r="AE13" s="1517" t="s">
        <v>1226</v>
      </c>
      <c r="AF13" s="1515" t="s">
        <v>1233</v>
      </c>
      <c r="AG13" s="1555" t="s">
        <v>1231</v>
      </c>
      <c r="AH13" s="1555" t="s">
        <v>1240</v>
      </c>
      <c r="AI13" s="1555" t="s">
        <v>1228</v>
      </c>
      <c r="AJ13" s="1555" t="s">
        <v>1232</v>
      </c>
      <c r="AK13" s="1515" t="s">
        <v>1233</v>
      </c>
      <c r="AL13" s="1518" t="s">
        <v>1242</v>
      </c>
      <c r="AM13" s="1515" t="s">
        <v>1235</v>
      </c>
      <c r="AN13" s="1515" t="s">
        <v>1230</v>
      </c>
      <c r="AO13" s="1515" t="s">
        <v>1235</v>
      </c>
      <c r="AP13" s="1515" t="s">
        <v>1246</v>
      </c>
      <c r="AQ13" s="1515" t="s">
        <v>1232</v>
      </c>
      <c r="AR13" s="1515" t="s">
        <v>1233</v>
      </c>
      <c r="AS13" s="1515" t="s">
        <v>1236</v>
      </c>
      <c r="AT13" s="1532" t="s">
        <v>1228</v>
      </c>
      <c r="AU13" s="1515" t="s">
        <v>1240</v>
      </c>
      <c r="AV13" s="1515" t="s">
        <v>1233</v>
      </c>
      <c r="AW13" s="1515" t="s">
        <v>1240</v>
      </c>
      <c r="AX13" s="1515" t="s">
        <v>1234</v>
      </c>
      <c r="AY13" s="1515" t="s">
        <v>1238</v>
      </c>
      <c r="AZ13" s="1515" t="s">
        <v>1235</v>
      </c>
      <c r="BA13" s="1519">
        <v>13</v>
      </c>
      <c r="BB13" s="1519"/>
    </row>
  </sheetData>
  <printOptions horizontalCentered="1" verticalCentered="1" gridLines="1"/>
  <pageMargins left="0.2" right="0.2" top="0.75" bottom="0.75" header="0.3" footer="0.3"/>
  <pageSetup scale="97" orientation="landscape" horizontalDpi="4294967293" verticalDpi="0" r:id="rId1"/>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pageSetUpPr fitToPage="1"/>
  </sheetPr>
  <dimension ref="A1:BT25"/>
  <sheetViews>
    <sheetView zoomScale="150" zoomScaleNormal="150" workbookViewId="0">
      <selection activeCell="D12" sqref="D12:K12"/>
    </sheetView>
  </sheetViews>
  <sheetFormatPr defaultColWidth="9.140625" defaultRowHeight="15"/>
  <cols>
    <col min="1" max="2" width="2.5703125" style="1520" bestFit="1" customWidth="1"/>
    <col min="3" max="3" width="2.140625" style="1520" bestFit="1" customWidth="1"/>
    <col min="4" max="4" width="2.5703125" style="1520" bestFit="1" customWidth="1"/>
    <col min="5" max="5" width="2.42578125" style="1520" bestFit="1" customWidth="1"/>
    <col min="6" max="6" width="1.85546875" style="1520" bestFit="1" customWidth="1"/>
    <col min="7" max="9" width="2.5703125" style="1520" bestFit="1" customWidth="1"/>
    <col min="10" max="10" width="2.140625" style="1520" bestFit="1" customWidth="1"/>
    <col min="11" max="12" width="2.85546875" style="1520" bestFit="1" customWidth="1"/>
    <col min="13" max="13" width="2.140625" style="1520" bestFit="1" customWidth="1"/>
    <col min="14" max="21" width="2.5703125" style="1520" bestFit="1" customWidth="1"/>
    <col min="22" max="22" width="2.85546875" style="1520" bestFit="1" customWidth="1"/>
    <col min="23" max="25" width="2.5703125" style="1520" bestFit="1" customWidth="1"/>
    <col min="26" max="26" width="2.85546875" style="1520" bestFit="1" customWidth="1"/>
    <col min="27" max="27" width="2.5703125" style="1520" bestFit="1" customWidth="1"/>
    <col min="28" max="28" width="2.85546875" style="1520" bestFit="1" customWidth="1"/>
    <col min="29" max="30" width="2.5703125" style="1520" bestFit="1" customWidth="1"/>
    <col min="31" max="32" width="2.85546875" style="1520" bestFit="1" customWidth="1"/>
    <col min="33" max="35" width="2.5703125" style="1520" bestFit="1" customWidth="1"/>
    <col min="36" max="36" width="2.85546875" style="1520" bestFit="1" customWidth="1"/>
    <col min="37" max="37" width="2.5703125" style="1520" bestFit="1" customWidth="1"/>
    <col min="38" max="38" width="2.85546875" style="1520" bestFit="1" customWidth="1"/>
    <col min="39" max="42" width="2.5703125" style="1520" bestFit="1" customWidth="1"/>
    <col min="43" max="43" width="2.85546875" style="1520" bestFit="1" customWidth="1"/>
    <col min="44" max="44" width="2.5703125" style="1520" bestFit="1" customWidth="1"/>
    <col min="45" max="46" width="2.85546875" style="1520" bestFit="1" customWidth="1"/>
    <col min="47" max="47" width="2.5703125" style="1520" bestFit="1" customWidth="1"/>
    <col min="48" max="48" width="2.85546875" style="1520" bestFit="1" customWidth="1"/>
    <col min="49" max="50" width="2.5703125" style="1520" bestFit="1" customWidth="1"/>
    <col min="51" max="52" width="2.85546875" style="1520" bestFit="1" customWidth="1"/>
    <col min="53" max="54" width="2.7109375" style="1520" bestFit="1" customWidth="1"/>
    <col min="55" max="55" width="2.7109375" style="1520" customWidth="1"/>
    <col min="56" max="56" width="2.28515625" style="1520" bestFit="1" customWidth="1"/>
    <col min="57" max="57" width="3.5703125" style="1520" bestFit="1" customWidth="1"/>
    <col min="58" max="58" width="2.7109375" style="1520" bestFit="1" customWidth="1"/>
    <col min="59" max="60" width="3.5703125" style="1520" bestFit="1" customWidth="1"/>
    <col min="61" max="61" width="4" style="1520" bestFit="1" customWidth="1"/>
    <col min="62" max="62" width="5.7109375" style="1520" bestFit="1" customWidth="1"/>
    <col min="63" max="63" width="5.140625" style="1520" bestFit="1" customWidth="1"/>
    <col min="64" max="64" width="3.5703125" style="1520" bestFit="1" customWidth="1"/>
    <col min="65" max="65" width="4.85546875" style="1520" bestFit="1" customWidth="1"/>
    <col min="66" max="66" width="5.28515625" style="1520" bestFit="1" customWidth="1"/>
    <col min="67" max="67" width="4.85546875" style="1520" bestFit="1" customWidth="1"/>
    <col min="68" max="68" width="5.7109375" style="1520" bestFit="1" customWidth="1"/>
    <col min="69" max="69" width="5.28515625" style="1520" bestFit="1" customWidth="1"/>
    <col min="70" max="71" width="4.5703125" style="1520" bestFit="1" customWidth="1"/>
    <col min="72" max="72" width="5.28515625" style="1520" bestFit="1" customWidth="1"/>
    <col min="73" max="16384" width="9.140625" style="1520"/>
  </cols>
  <sheetData>
    <row r="1" spans="1:72" ht="19.5" thickTop="1" thickBot="1">
      <c r="A1" s="1514"/>
      <c r="B1" s="1514"/>
      <c r="C1" s="1514"/>
      <c r="D1" s="1514"/>
      <c r="E1" s="1514"/>
      <c r="F1" s="1514"/>
      <c r="G1" s="1514"/>
      <c r="H1" s="1514"/>
      <c r="I1" s="1514"/>
      <c r="J1" s="1514"/>
      <c r="K1" s="1514"/>
      <c r="L1" s="1514"/>
      <c r="M1" s="1514"/>
      <c r="N1" s="1514"/>
      <c r="O1" s="1514"/>
      <c r="P1" s="1514"/>
      <c r="Q1" s="1514"/>
      <c r="R1" s="1514"/>
      <c r="S1" s="1514"/>
      <c r="T1" s="1514"/>
      <c r="U1" s="1514"/>
      <c r="V1" s="1514"/>
      <c r="W1" s="1514"/>
      <c r="X1" s="1514"/>
      <c r="Y1" s="1514"/>
      <c r="Z1" s="1562" t="s">
        <v>1240</v>
      </c>
      <c r="AA1" s="1563" t="s">
        <v>1235</v>
      </c>
      <c r="AB1" s="1540" t="s">
        <v>1245</v>
      </c>
      <c r="AC1" s="1539" t="s">
        <v>1233</v>
      </c>
      <c r="AD1" s="1539" t="s">
        <v>4847</v>
      </c>
      <c r="AE1" s="1539" t="s">
        <v>1241</v>
      </c>
      <c r="AF1" s="1564" t="s">
        <v>1231</v>
      </c>
      <c r="AG1" s="1543" t="s">
        <v>1226</v>
      </c>
      <c r="AH1" s="1539" t="s">
        <v>1233</v>
      </c>
      <c r="AI1" s="1564" t="s">
        <v>1240</v>
      </c>
      <c r="AJ1" s="1563" t="s">
        <v>1228</v>
      </c>
      <c r="AK1" s="1565" t="s">
        <v>1229</v>
      </c>
      <c r="AL1" s="1515" t="s">
        <v>1239</v>
      </c>
      <c r="AM1" s="1518" t="s">
        <v>1229</v>
      </c>
      <c r="AN1" s="1515" t="s">
        <v>1233</v>
      </c>
      <c r="AO1" s="1515" t="s">
        <v>4200</v>
      </c>
      <c r="AP1" s="1515" t="s">
        <v>1232</v>
      </c>
      <c r="AQ1" s="1566" t="s">
        <v>1235</v>
      </c>
      <c r="AR1" s="1515" t="s">
        <v>1246</v>
      </c>
      <c r="AS1" s="1515" t="s">
        <v>1232</v>
      </c>
      <c r="AT1" s="1515" t="s">
        <v>1238</v>
      </c>
      <c r="AU1" s="1515" t="s">
        <v>1233</v>
      </c>
      <c r="AV1" s="1515" t="s">
        <v>1236</v>
      </c>
      <c r="AW1" s="1515" t="s">
        <v>1234</v>
      </c>
      <c r="AX1" s="1515" t="s">
        <v>1232</v>
      </c>
      <c r="AY1" s="1518" t="s">
        <v>1229</v>
      </c>
      <c r="AZ1" s="1517" t="s">
        <v>1226</v>
      </c>
      <c r="BA1" s="1519">
        <v>1</v>
      </c>
      <c r="BB1" s="1519"/>
      <c r="BC1" s="1519"/>
      <c r="BE1" s="1519" t="s">
        <v>50</v>
      </c>
      <c r="BF1" s="1519" t="s">
        <v>677</v>
      </c>
      <c r="BG1" s="1519"/>
      <c r="BH1" s="1519" t="s">
        <v>4155</v>
      </c>
      <c r="BI1" s="1567" t="s">
        <v>5168</v>
      </c>
      <c r="BJ1" s="1567" t="s">
        <v>5169</v>
      </c>
      <c r="BK1" s="1567" t="s">
        <v>5170</v>
      </c>
      <c r="BL1" s="1519"/>
      <c r="BM1" s="1519" t="s">
        <v>2735</v>
      </c>
      <c r="BN1" s="1519" t="s">
        <v>4155</v>
      </c>
      <c r="BO1" s="1567" t="s">
        <v>5168</v>
      </c>
      <c r="BP1" s="1567" t="s">
        <v>5169</v>
      </c>
      <c r="BQ1" s="1567" t="s">
        <v>5170</v>
      </c>
      <c r="BR1" s="1519" t="s">
        <v>5171</v>
      </c>
      <c r="BS1" s="1519" t="s">
        <v>5171</v>
      </c>
      <c r="BT1" s="1519"/>
    </row>
    <row r="2" spans="1:72" ht="19.5" thickTop="1" thickBot="1">
      <c r="A2" s="1514"/>
      <c r="B2" s="1514"/>
      <c r="C2" s="1514"/>
      <c r="D2" s="1514"/>
      <c r="E2" s="1514"/>
      <c r="F2" s="1514"/>
      <c r="G2" s="1514"/>
      <c r="H2" s="1514"/>
      <c r="I2" s="1514"/>
      <c r="J2" s="1514"/>
      <c r="K2" s="1521" t="s">
        <v>702</v>
      </c>
      <c r="L2" s="1521" t="s">
        <v>689</v>
      </c>
      <c r="M2" s="1521" t="s">
        <v>703</v>
      </c>
      <c r="N2" s="1521" t="s">
        <v>707</v>
      </c>
      <c r="O2" s="1514"/>
      <c r="P2" s="1521" t="s">
        <v>694</v>
      </c>
      <c r="Q2" s="1521" t="s">
        <v>696</v>
      </c>
      <c r="R2" s="1521" t="s">
        <v>694</v>
      </c>
      <c r="S2" s="1521" t="s">
        <v>688</v>
      </c>
      <c r="T2" s="1568" t="s">
        <v>1228</v>
      </c>
      <c r="U2" s="1536" t="s">
        <v>1229</v>
      </c>
      <c r="V2" s="1540" t="s">
        <v>1245</v>
      </c>
      <c r="W2" s="1539" t="s">
        <v>1233</v>
      </c>
      <c r="X2" s="1543" t="s">
        <v>1226</v>
      </c>
      <c r="Y2" s="1569" t="s">
        <v>1228</v>
      </c>
      <c r="Z2" s="1515" t="s">
        <v>1230</v>
      </c>
      <c r="AA2" s="1515" t="s">
        <v>1246</v>
      </c>
      <c r="AB2" s="1515" t="s">
        <v>1233</v>
      </c>
      <c r="AC2" s="1517" t="s">
        <v>1226</v>
      </c>
      <c r="AD2" s="1555" t="s">
        <v>1231</v>
      </c>
      <c r="AE2" s="1555" t="s">
        <v>1240</v>
      </c>
      <c r="AF2" s="1516" t="s">
        <v>1247</v>
      </c>
      <c r="AG2" s="1566" t="s">
        <v>1235</v>
      </c>
      <c r="AH2" s="1515" t="s">
        <v>1238</v>
      </c>
      <c r="AI2" s="1515" t="s">
        <v>1233</v>
      </c>
      <c r="AJ2" s="1522" t="s">
        <v>1242</v>
      </c>
      <c r="AK2" s="1566" t="s">
        <v>708</v>
      </c>
      <c r="AL2" s="1566" t="s">
        <v>1237</v>
      </c>
      <c r="AM2" s="1517" t="s">
        <v>1226</v>
      </c>
      <c r="AN2" s="1515" t="s">
        <v>1231</v>
      </c>
      <c r="AO2" s="1515" t="s">
        <v>1233</v>
      </c>
      <c r="AP2" s="1566" t="s">
        <v>1237</v>
      </c>
      <c r="AQ2" s="1515" t="s">
        <v>1230</v>
      </c>
      <c r="AR2" s="1566" t="s">
        <v>1228</v>
      </c>
      <c r="AS2" s="1566" t="s">
        <v>1237</v>
      </c>
      <c r="AT2" s="1566" t="s">
        <v>1235</v>
      </c>
      <c r="AU2" s="1515" t="s">
        <v>1238</v>
      </c>
      <c r="AV2" s="1515" t="s">
        <v>1233</v>
      </c>
      <c r="AW2" s="1515" t="s">
        <v>1227</v>
      </c>
      <c r="AX2" s="1515" t="s">
        <v>1230</v>
      </c>
      <c r="AY2" s="1555" t="s">
        <v>1228</v>
      </c>
      <c r="AZ2" s="1515" t="s">
        <v>1232</v>
      </c>
      <c r="BA2" s="1519">
        <v>2</v>
      </c>
      <c r="BB2" s="1519"/>
      <c r="BC2" s="1519"/>
      <c r="BE2" s="1519"/>
      <c r="BF2" s="1519"/>
      <c r="BG2" s="1519"/>
      <c r="BH2" s="1519" t="s">
        <v>50</v>
      </c>
      <c r="BI2" s="1519" t="s">
        <v>50</v>
      </c>
      <c r="BJ2" s="1519" t="s">
        <v>50</v>
      </c>
      <c r="BK2" s="1519" t="s">
        <v>50</v>
      </c>
      <c r="BL2" s="1519"/>
      <c r="BM2" s="1519"/>
      <c r="BN2" s="1519" t="s">
        <v>1741</v>
      </c>
      <c r="BO2" s="1519" t="s">
        <v>1741</v>
      </c>
      <c r="BP2" s="1519" t="s">
        <v>1741</v>
      </c>
      <c r="BQ2" s="1519" t="s">
        <v>1741</v>
      </c>
      <c r="BR2" s="1519" t="s">
        <v>50</v>
      </c>
      <c r="BS2" s="1519" t="s">
        <v>1741</v>
      </c>
      <c r="BT2" s="1570"/>
    </row>
    <row r="3" spans="1:72" ht="19.5" thickTop="1" thickBot="1">
      <c r="A3" s="1514"/>
      <c r="B3" s="1514"/>
      <c r="C3" s="1514"/>
      <c r="D3" s="1514"/>
      <c r="E3" s="1514"/>
      <c r="F3" s="1514"/>
      <c r="G3" s="1514"/>
      <c r="H3" s="1514"/>
      <c r="I3" s="1514"/>
      <c r="J3" s="1514"/>
      <c r="K3" s="1514"/>
      <c r="L3" s="1514"/>
      <c r="M3" s="1514"/>
      <c r="N3" s="1514"/>
      <c r="O3" s="1514"/>
      <c r="P3" s="1514"/>
      <c r="Q3" s="1514"/>
      <c r="R3" s="1514"/>
      <c r="S3" s="1514"/>
      <c r="T3" s="1514"/>
      <c r="U3" s="1514"/>
      <c r="V3" s="1514"/>
      <c r="W3" s="1514"/>
      <c r="X3" s="1514"/>
      <c r="Y3" s="1514"/>
      <c r="Z3" s="1515" t="s">
        <v>1250</v>
      </c>
      <c r="AA3" s="1566" t="s">
        <v>1228</v>
      </c>
      <c r="AB3" s="1566" t="s">
        <v>1235</v>
      </c>
      <c r="AC3" s="1515" t="s">
        <v>1234</v>
      </c>
      <c r="AD3" s="1515" t="s">
        <v>1238</v>
      </c>
      <c r="AE3" s="1515" t="s">
        <v>1233</v>
      </c>
      <c r="AF3" s="1566" t="s">
        <v>1228</v>
      </c>
      <c r="AG3" s="1515" t="s">
        <v>4200</v>
      </c>
      <c r="AH3" s="1515" t="s">
        <v>1232</v>
      </c>
      <c r="AI3" s="1566" t="s">
        <v>1228</v>
      </c>
      <c r="AJ3" s="1515" t="s">
        <v>1227</v>
      </c>
      <c r="AK3" s="1522" t="s">
        <v>1229</v>
      </c>
      <c r="AL3" s="1523" t="s">
        <v>1228</v>
      </c>
      <c r="AM3" s="1515" t="s">
        <v>1233</v>
      </c>
      <c r="AN3" s="1523" t="s">
        <v>1228</v>
      </c>
      <c r="AO3" s="1515" t="s">
        <v>1248</v>
      </c>
      <c r="AP3" s="1515" t="s">
        <v>1241</v>
      </c>
      <c r="AQ3" s="1515" t="s">
        <v>1233</v>
      </c>
      <c r="AR3" s="1558" t="s">
        <v>1242</v>
      </c>
      <c r="AS3" s="1543" t="s">
        <v>1226</v>
      </c>
      <c r="AT3" s="1537" t="s">
        <v>1245</v>
      </c>
      <c r="AU3" s="1515" t="s">
        <v>1238</v>
      </c>
      <c r="AV3" s="1515" t="s">
        <v>1233</v>
      </c>
      <c r="AW3" s="1566" t="s">
        <v>1235</v>
      </c>
      <c r="AX3" s="1566" t="s">
        <v>1237</v>
      </c>
      <c r="AY3" s="1566" t="s">
        <v>1235</v>
      </c>
      <c r="AZ3" s="1566" t="s">
        <v>1228</v>
      </c>
      <c r="BA3" s="1519">
        <v>3</v>
      </c>
      <c r="BB3" s="1519"/>
      <c r="BC3" s="1519"/>
      <c r="BD3" s="1479" t="s">
        <v>1231</v>
      </c>
      <c r="BE3" s="1480">
        <v>27</v>
      </c>
      <c r="BF3" s="1480">
        <v>11</v>
      </c>
      <c r="BG3" s="1519"/>
      <c r="BH3" s="1519">
        <v>27</v>
      </c>
      <c r="BI3" s="1519"/>
      <c r="BJ3" s="1519"/>
      <c r="BK3" s="1570">
        <v>27</v>
      </c>
      <c r="BL3" s="1519">
        <v>1</v>
      </c>
      <c r="BM3" s="1570">
        <f>+BL3*BE3</f>
        <v>27</v>
      </c>
      <c r="BN3" s="1570">
        <f>+BM3</f>
        <v>27</v>
      </c>
      <c r="BO3" s="1570"/>
      <c r="BP3" s="1570"/>
      <c r="BQ3" s="1570">
        <f>+BL3*BE3</f>
        <v>27</v>
      </c>
      <c r="BR3" s="1570"/>
      <c r="BS3" s="1570"/>
      <c r="BT3" s="1519"/>
    </row>
    <row r="4" spans="1:72" ht="18.75" thickTop="1">
      <c r="A4" s="1514"/>
      <c r="B4" s="1514"/>
      <c r="C4" s="1514"/>
      <c r="D4" s="1514"/>
      <c r="E4" s="1514"/>
      <c r="F4" s="1514"/>
      <c r="G4" s="1514"/>
      <c r="H4" s="1514"/>
      <c r="I4" s="1514"/>
      <c r="J4" s="1514"/>
      <c r="K4" s="1514"/>
      <c r="L4" s="1514"/>
      <c r="M4" s="1514"/>
      <c r="N4" s="1514"/>
      <c r="O4" s="1514"/>
      <c r="P4" s="1514"/>
      <c r="Q4" s="1566" t="s">
        <v>1237</v>
      </c>
      <c r="R4" s="1517" t="s">
        <v>1226</v>
      </c>
      <c r="S4" s="1515" t="s">
        <v>1241</v>
      </c>
      <c r="T4" s="1515" t="s">
        <v>1233</v>
      </c>
      <c r="U4" s="1566" t="s">
        <v>1237</v>
      </c>
      <c r="V4" s="1518" t="s">
        <v>1229</v>
      </c>
      <c r="W4" s="1515" t="s">
        <v>1236</v>
      </c>
      <c r="X4" s="1517" t="s">
        <v>1226</v>
      </c>
      <c r="Y4" s="1518" t="s">
        <v>1229</v>
      </c>
      <c r="Z4" s="1566" t="s">
        <v>1228</v>
      </c>
      <c r="AA4" s="1515" t="s">
        <v>1233</v>
      </c>
      <c r="AB4" s="1515" t="s">
        <v>1238</v>
      </c>
      <c r="AC4" s="1555" t="s">
        <v>1240</v>
      </c>
      <c r="AD4" s="1515" t="s">
        <v>1236</v>
      </c>
      <c r="AE4" s="1566" t="s">
        <v>1228</v>
      </c>
      <c r="AF4" s="1515" t="s">
        <v>1233</v>
      </c>
      <c r="AG4" s="1515" t="s">
        <v>1250</v>
      </c>
      <c r="AH4" s="1515" t="s">
        <v>1246</v>
      </c>
      <c r="AI4" s="1518" t="s">
        <v>1229</v>
      </c>
      <c r="AJ4" s="1515" t="s">
        <v>1233</v>
      </c>
      <c r="AK4" s="1515" t="s">
        <v>4200</v>
      </c>
      <c r="AL4" s="1516" t="s">
        <v>1245</v>
      </c>
      <c r="AM4" s="1515" t="s">
        <v>2409</v>
      </c>
      <c r="AN4" s="1515" t="s">
        <v>1233</v>
      </c>
      <c r="AO4" s="1523" t="s">
        <v>1235</v>
      </c>
      <c r="AP4" s="1515" t="s">
        <v>1249</v>
      </c>
      <c r="AQ4" s="1516" t="s">
        <v>1245</v>
      </c>
      <c r="AR4" s="1555" t="s">
        <v>1240</v>
      </c>
      <c r="AS4" s="1515" t="s">
        <v>1233</v>
      </c>
      <c r="AT4" s="1555" t="s">
        <v>1240</v>
      </c>
      <c r="AU4" s="1515" t="s">
        <v>1238</v>
      </c>
      <c r="AV4" s="1516" t="s">
        <v>1245</v>
      </c>
      <c r="AW4" s="1515" t="s">
        <v>1233</v>
      </c>
      <c r="AX4" s="1566" t="s">
        <v>1237</v>
      </c>
      <c r="AY4" s="1518" t="s">
        <v>1229</v>
      </c>
      <c r="AZ4" s="1516" t="s">
        <v>1245</v>
      </c>
      <c r="BA4" s="1519">
        <v>4</v>
      </c>
      <c r="BB4" s="1519">
        <v>2</v>
      </c>
      <c r="BC4" s="1519"/>
      <c r="BD4" s="1479" t="s">
        <v>1238</v>
      </c>
      <c r="BE4" s="1480">
        <v>16</v>
      </c>
      <c r="BF4" s="1480">
        <v>9</v>
      </c>
      <c r="BG4" s="1519"/>
      <c r="BH4" s="1519" t="s">
        <v>4423</v>
      </c>
      <c r="BI4" s="1519"/>
      <c r="BJ4" s="1519"/>
      <c r="BK4" s="1519"/>
      <c r="BL4" s="1519">
        <v>2</v>
      </c>
      <c r="BM4" s="1570">
        <f t="shared" ref="BM4:BM24" si="0">+BL4*BE4</f>
        <v>32</v>
      </c>
      <c r="BN4" s="1519"/>
      <c r="BO4" s="1519"/>
      <c r="BP4" s="1519"/>
      <c r="BQ4" s="1519"/>
      <c r="BR4" s="1519"/>
      <c r="BS4" s="1519"/>
      <c r="BT4" s="1519"/>
    </row>
    <row r="5" spans="1:72" ht="18">
      <c r="A5" s="1514"/>
      <c r="B5" s="1514"/>
      <c r="C5" s="1514"/>
      <c r="D5" s="1514"/>
      <c r="E5" s="1514"/>
      <c r="F5" s="1514"/>
      <c r="G5" s="1514"/>
      <c r="H5" s="1514"/>
      <c r="I5" s="1514"/>
      <c r="J5" s="1514"/>
      <c r="K5" s="1514"/>
      <c r="L5" s="1514"/>
      <c r="M5" s="1514"/>
      <c r="N5" s="1514"/>
      <c r="O5" s="1514"/>
      <c r="P5" s="1514"/>
      <c r="Q5" s="1514"/>
      <c r="R5" s="1514"/>
      <c r="S5" s="1514"/>
      <c r="T5" s="1514"/>
      <c r="U5" s="1514"/>
      <c r="V5" s="1514"/>
      <c r="W5" s="1514"/>
      <c r="X5" s="1514"/>
      <c r="Y5" s="1514"/>
      <c r="Z5" s="1514"/>
      <c r="AA5" s="1514"/>
      <c r="AB5" s="1514"/>
      <c r="AC5" s="1514"/>
      <c r="AD5" s="1515" t="s">
        <v>4847</v>
      </c>
      <c r="AE5" s="1555" t="s">
        <v>1240</v>
      </c>
      <c r="AF5" s="1515" t="s">
        <v>1244</v>
      </c>
      <c r="AG5" s="1515" t="s">
        <v>1233</v>
      </c>
      <c r="AH5" s="1566" t="s">
        <v>1235</v>
      </c>
      <c r="AI5" s="1555" t="s">
        <v>1240</v>
      </c>
      <c r="AJ5" s="1555" t="s">
        <v>1240</v>
      </c>
      <c r="AK5" s="1566" t="s">
        <v>1237</v>
      </c>
      <c r="AL5" s="1518" t="s">
        <v>1229</v>
      </c>
      <c r="AM5" s="1515" t="s">
        <v>1233</v>
      </c>
      <c r="AN5" s="1555" t="s">
        <v>1240</v>
      </c>
      <c r="AO5" s="1566" t="s">
        <v>1235</v>
      </c>
      <c r="AP5" s="1515" t="s">
        <v>1230</v>
      </c>
      <c r="AQ5" s="1555" t="s">
        <v>1231</v>
      </c>
      <c r="AR5" s="1515" t="s">
        <v>1233</v>
      </c>
      <c r="AS5" s="1566" t="s">
        <v>1237</v>
      </c>
      <c r="AT5" s="1515" t="s">
        <v>4200</v>
      </c>
      <c r="AU5" s="1555" t="s">
        <v>1231</v>
      </c>
      <c r="AV5" s="1515" t="s">
        <v>1233</v>
      </c>
      <c r="AW5" s="1555" t="s">
        <v>1240</v>
      </c>
      <c r="AX5" s="1566" t="s">
        <v>1228</v>
      </c>
      <c r="AY5" s="1555" t="s">
        <v>1231</v>
      </c>
      <c r="AZ5" s="1515" t="s">
        <v>1232</v>
      </c>
      <c r="BA5" s="1519">
        <v>5</v>
      </c>
      <c r="BB5" s="1519">
        <v>2</v>
      </c>
      <c r="BC5" s="1519"/>
      <c r="BD5" s="1479" t="s">
        <v>1246</v>
      </c>
      <c r="BE5" s="1480">
        <v>6</v>
      </c>
      <c r="BF5" s="1480">
        <v>6</v>
      </c>
      <c r="BG5" s="1519"/>
      <c r="BH5" s="1519" t="s">
        <v>4423</v>
      </c>
      <c r="BI5" s="1519"/>
      <c r="BJ5" s="1519"/>
      <c r="BK5" s="1519"/>
      <c r="BL5" s="1519">
        <v>3</v>
      </c>
      <c r="BM5" s="1570">
        <f t="shared" si="0"/>
        <v>18</v>
      </c>
      <c r="BN5" s="1519"/>
      <c r="BO5" s="1519"/>
      <c r="BP5" s="1519"/>
      <c r="BQ5" s="1519"/>
      <c r="BR5" s="1519"/>
      <c r="BS5" s="1519"/>
      <c r="BT5" s="1519"/>
    </row>
    <row r="6" spans="1:72" ht="18">
      <c r="A6" s="1518" t="s">
        <v>1242</v>
      </c>
      <c r="B6" s="1566" t="s">
        <v>1237</v>
      </c>
      <c r="C6" s="1566" t="s">
        <v>1235</v>
      </c>
      <c r="D6" s="1515" t="s">
        <v>1230</v>
      </c>
      <c r="E6" s="1566" t="s">
        <v>1235</v>
      </c>
      <c r="F6" s="1515" t="s">
        <v>1233</v>
      </c>
      <c r="G6" s="1517" t="s">
        <v>1226</v>
      </c>
      <c r="H6" s="1566" t="s">
        <v>1235</v>
      </c>
      <c r="I6" s="1515" t="s">
        <v>1236</v>
      </c>
      <c r="J6" s="1515" t="s">
        <v>1233</v>
      </c>
      <c r="K6" s="1566" t="s">
        <v>1235</v>
      </c>
      <c r="L6" s="1516" t="s">
        <v>1245</v>
      </c>
      <c r="M6" s="1515" t="s">
        <v>1232</v>
      </c>
      <c r="N6" s="1555" t="s">
        <v>1231</v>
      </c>
      <c r="O6" s="1515" t="s">
        <v>1233</v>
      </c>
      <c r="P6" s="1517" t="s">
        <v>1226</v>
      </c>
      <c r="Q6" s="1515" t="s">
        <v>1248</v>
      </c>
      <c r="R6" s="1515" t="s">
        <v>1233</v>
      </c>
      <c r="S6" s="1566" t="s">
        <v>1228</v>
      </c>
      <c r="T6" s="1555" t="s">
        <v>1231</v>
      </c>
      <c r="U6" s="1515" t="s">
        <v>1234</v>
      </c>
      <c r="V6" s="1518" t="s">
        <v>1229</v>
      </c>
      <c r="W6" s="1515" t="s">
        <v>1233</v>
      </c>
      <c r="X6" s="1555" t="s">
        <v>1231</v>
      </c>
      <c r="Y6" s="1517" t="s">
        <v>1226</v>
      </c>
      <c r="Z6" s="1566" t="s">
        <v>1228</v>
      </c>
      <c r="AA6" s="1515" t="s">
        <v>1233</v>
      </c>
      <c r="AB6" s="1518" t="s">
        <v>1242</v>
      </c>
      <c r="AC6" s="1515" t="s">
        <v>4200</v>
      </c>
      <c r="AD6" s="1515" t="s">
        <v>1232</v>
      </c>
      <c r="AE6" s="1516" t="s">
        <v>1245</v>
      </c>
      <c r="AF6" s="1515" t="s">
        <v>1233</v>
      </c>
      <c r="AG6" s="1566" t="s">
        <v>1228</v>
      </c>
      <c r="AH6" s="1518" t="s">
        <v>1229</v>
      </c>
      <c r="AI6" s="1515" t="s">
        <v>1232</v>
      </c>
      <c r="AJ6" s="1515" t="s">
        <v>1233</v>
      </c>
      <c r="AK6" s="1515" t="s">
        <v>1238</v>
      </c>
      <c r="AL6" s="1517" t="s">
        <v>1226</v>
      </c>
      <c r="AM6" s="1515" t="s">
        <v>1233</v>
      </c>
      <c r="AN6" s="1566" t="s">
        <v>1235</v>
      </c>
      <c r="AO6" s="1515" t="s">
        <v>1240</v>
      </c>
      <c r="AP6" s="1566" t="s">
        <v>1235</v>
      </c>
      <c r="AQ6" s="1515" t="s">
        <v>1238</v>
      </c>
      <c r="AR6" s="1555" t="s">
        <v>1231</v>
      </c>
      <c r="AS6" s="1515" t="s">
        <v>1233</v>
      </c>
      <c r="AT6" s="1566" t="s">
        <v>1228</v>
      </c>
      <c r="AU6" s="1517" t="s">
        <v>1226</v>
      </c>
      <c r="AV6" s="1517" t="s">
        <v>1226</v>
      </c>
      <c r="AW6" s="1566" t="s">
        <v>1228</v>
      </c>
      <c r="AX6" s="1515" t="s">
        <v>4200</v>
      </c>
      <c r="AY6" s="1516" t="s">
        <v>1245</v>
      </c>
      <c r="AZ6" s="1555" t="s">
        <v>1231</v>
      </c>
      <c r="BA6" s="1519">
        <v>6</v>
      </c>
      <c r="BB6" s="1519">
        <v>1</v>
      </c>
      <c r="BC6" s="1519"/>
      <c r="BD6" s="1479" t="s">
        <v>1230</v>
      </c>
      <c r="BE6" s="1480">
        <v>12</v>
      </c>
      <c r="BF6" s="1480">
        <v>9</v>
      </c>
      <c r="BG6" s="1519" t="s">
        <v>4423</v>
      </c>
      <c r="BH6" s="1519" t="s">
        <v>4423</v>
      </c>
      <c r="BI6" s="1519"/>
      <c r="BJ6" s="1519"/>
      <c r="BK6" s="1519"/>
      <c r="BL6" s="1519">
        <v>4</v>
      </c>
      <c r="BM6" s="1570">
        <f t="shared" si="0"/>
        <v>48</v>
      </c>
      <c r="BN6" s="1519"/>
      <c r="BO6" s="1519"/>
      <c r="BP6" s="1519"/>
      <c r="BQ6" s="1519"/>
      <c r="BR6" s="1519"/>
      <c r="BS6" s="1519"/>
      <c r="BT6" s="1519"/>
    </row>
    <row r="7" spans="1:72" ht="18">
      <c r="A7" s="1514"/>
      <c r="B7" s="1514"/>
      <c r="C7" s="1514"/>
      <c r="D7" s="1514"/>
      <c r="E7" s="1514"/>
      <c r="F7" s="1514"/>
      <c r="G7" s="1514"/>
      <c r="H7" s="1514"/>
      <c r="I7" s="1514"/>
      <c r="J7" s="1514"/>
      <c r="K7" s="1514"/>
      <c r="L7" s="1514"/>
      <c r="M7" s="1514"/>
      <c r="N7" s="1514"/>
      <c r="O7" s="1514"/>
      <c r="P7" s="1514"/>
      <c r="Q7" s="1514"/>
      <c r="R7" s="1514"/>
      <c r="S7" s="1514"/>
      <c r="T7" s="1514"/>
      <c r="U7" s="1514"/>
      <c r="V7" s="1515" t="s">
        <v>1241</v>
      </c>
      <c r="W7" s="1566" t="s">
        <v>1228</v>
      </c>
      <c r="X7" s="1515" t="s">
        <v>1241</v>
      </c>
      <c r="Y7" s="1566" t="s">
        <v>1228</v>
      </c>
      <c r="Z7" s="1515" t="s">
        <v>1233</v>
      </c>
      <c r="AA7" s="1515" t="s">
        <v>1238</v>
      </c>
      <c r="AB7" s="1515" t="s">
        <v>1248</v>
      </c>
      <c r="AC7" s="1555" t="s">
        <v>1240</v>
      </c>
      <c r="AD7" s="1566" t="s">
        <v>1228</v>
      </c>
      <c r="AE7" s="1515" t="s">
        <v>1233</v>
      </c>
      <c r="AF7" s="1518" t="s">
        <v>1242</v>
      </c>
      <c r="AG7" s="1515" t="s">
        <v>1230</v>
      </c>
      <c r="AH7" s="1555" t="s">
        <v>1240</v>
      </c>
      <c r="AI7" s="1515" t="s">
        <v>1232</v>
      </c>
      <c r="AJ7" s="1515" t="s">
        <v>1233</v>
      </c>
      <c r="AK7" s="1515" t="s">
        <v>1238</v>
      </c>
      <c r="AL7" s="1515" t="s">
        <v>2409</v>
      </c>
      <c r="AM7" s="1515" t="s">
        <v>1227</v>
      </c>
      <c r="AN7" s="1566" t="s">
        <v>1235</v>
      </c>
      <c r="AO7" s="1515" t="s">
        <v>1233</v>
      </c>
      <c r="AP7" s="1566" t="s">
        <v>708</v>
      </c>
      <c r="AQ7" s="1566" t="s">
        <v>1237</v>
      </c>
      <c r="AR7" s="1517" t="s">
        <v>1226</v>
      </c>
      <c r="AS7" s="1555" t="s">
        <v>1231</v>
      </c>
      <c r="AT7" s="1515" t="s">
        <v>1233</v>
      </c>
      <c r="AU7" s="1515" t="s">
        <v>1243</v>
      </c>
      <c r="AV7" s="1515" t="s">
        <v>4200</v>
      </c>
      <c r="AW7" s="1555" t="s">
        <v>1240</v>
      </c>
      <c r="AX7" s="1515" t="s">
        <v>1227</v>
      </c>
      <c r="AY7" s="1515" t="s">
        <v>1246</v>
      </c>
      <c r="AZ7" s="1518" t="s">
        <v>1229</v>
      </c>
      <c r="BA7" s="1519">
        <v>7</v>
      </c>
      <c r="BB7" s="1519"/>
      <c r="BC7" s="1519"/>
      <c r="BD7" s="1479" t="s">
        <v>1237</v>
      </c>
      <c r="BE7" s="1480">
        <v>22</v>
      </c>
      <c r="BF7" s="1480">
        <v>10</v>
      </c>
      <c r="BG7" s="1519" t="s">
        <v>4423</v>
      </c>
      <c r="BH7" s="1519" t="s">
        <v>4423</v>
      </c>
      <c r="BI7" s="1519"/>
      <c r="BJ7" s="1519"/>
      <c r="BK7" s="1519"/>
      <c r="BL7" s="1519">
        <v>5</v>
      </c>
      <c r="BM7" s="1570">
        <f t="shared" si="0"/>
        <v>110</v>
      </c>
      <c r="BN7" s="1519"/>
      <c r="BO7" s="1519"/>
      <c r="BP7" s="1519"/>
      <c r="BQ7" s="1519"/>
      <c r="BR7" s="1570">
        <f>+BE7</f>
        <v>22</v>
      </c>
      <c r="BS7" s="1571">
        <v>220</v>
      </c>
      <c r="BT7" s="1570"/>
    </row>
    <row r="8" spans="1:72" ht="18">
      <c r="A8" s="1514"/>
      <c r="B8" s="1514"/>
      <c r="C8" s="1514"/>
      <c r="D8" s="1514"/>
      <c r="E8" s="1514"/>
      <c r="F8" s="1514"/>
      <c r="G8" s="1514"/>
      <c r="H8" s="1514"/>
      <c r="I8" s="1514"/>
      <c r="J8" s="1514"/>
      <c r="K8" s="1514"/>
      <c r="L8" s="1514"/>
      <c r="M8" s="1514"/>
      <c r="N8" s="1514"/>
      <c r="O8" s="1514"/>
      <c r="P8" s="1514"/>
      <c r="Q8" s="1514"/>
      <c r="R8" s="1515" t="s">
        <v>1243</v>
      </c>
      <c r="S8" s="1515" t="s">
        <v>1249</v>
      </c>
      <c r="T8" s="1555" t="s">
        <v>1231</v>
      </c>
      <c r="U8" s="1515" t="s">
        <v>1233</v>
      </c>
      <c r="V8" s="1515" t="s">
        <v>1239</v>
      </c>
      <c r="W8" s="1555" t="s">
        <v>1231</v>
      </c>
      <c r="X8" s="1518" t="s">
        <v>1229</v>
      </c>
      <c r="Y8" s="1515" t="s">
        <v>1233</v>
      </c>
      <c r="Z8" s="1515" t="s">
        <v>1243</v>
      </c>
      <c r="AA8" s="1566" t="s">
        <v>1235</v>
      </c>
      <c r="AB8" s="1515" t="s">
        <v>1232</v>
      </c>
      <c r="AC8" s="1515" t="s">
        <v>1249</v>
      </c>
      <c r="AD8" s="1517" t="s">
        <v>1226</v>
      </c>
      <c r="AE8" s="1515" t="s">
        <v>1233</v>
      </c>
      <c r="AF8" s="1515" t="s">
        <v>1230</v>
      </c>
      <c r="AG8" s="1518" t="s">
        <v>1229</v>
      </c>
      <c r="AH8" s="1515" t="s">
        <v>1227</v>
      </c>
      <c r="AI8" s="1566" t="s">
        <v>1235</v>
      </c>
      <c r="AJ8" s="1515" t="s">
        <v>1233</v>
      </c>
      <c r="AK8" s="1566" t="s">
        <v>1235</v>
      </c>
      <c r="AL8" s="1518" t="s">
        <v>1229</v>
      </c>
      <c r="AM8" s="1566" t="s">
        <v>1228</v>
      </c>
      <c r="AN8" s="1515" t="s">
        <v>1233</v>
      </c>
      <c r="AO8" s="1566" t="s">
        <v>1237</v>
      </c>
      <c r="AP8" s="1515" t="s">
        <v>4200</v>
      </c>
      <c r="AQ8" s="1555" t="s">
        <v>1231</v>
      </c>
      <c r="AR8" s="1515" t="s">
        <v>1233</v>
      </c>
      <c r="AS8" s="1555" t="s">
        <v>1231</v>
      </c>
      <c r="AT8" s="1555" t="s">
        <v>1240</v>
      </c>
      <c r="AU8" s="1566" t="s">
        <v>1228</v>
      </c>
      <c r="AV8" s="1515" t="s">
        <v>1232</v>
      </c>
      <c r="AW8" s="1515" t="s">
        <v>1233</v>
      </c>
      <c r="AX8" s="1566" t="s">
        <v>1237</v>
      </c>
      <c r="AY8" s="1515" t="s">
        <v>4200</v>
      </c>
      <c r="AZ8" s="1555" t="s">
        <v>1231</v>
      </c>
      <c r="BA8" s="1519">
        <v>8</v>
      </c>
      <c r="BB8" s="1519">
        <v>2</v>
      </c>
      <c r="BC8" s="1519"/>
      <c r="BD8" s="1479" t="s">
        <v>1228</v>
      </c>
      <c r="BE8" s="1480">
        <v>39</v>
      </c>
      <c r="BF8" s="1480">
        <v>13</v>
      </c>
      <c r="BG8" s="1519" t="s">
        <v>4423</v>
      </c>
      <c r="BH8" s="1519">
        <v>39</v>
      </c>
      <c r="BI8" s="1519"/>
      <c r="BJ8" s="1519">
        <v>39</v>
      </c>
      <c r="BK8" s="1519"/>
      <c r="BL8" s="1519">
        <v>6</v>
      </c>
      <c r="BM8" s="1570">
        <f t="shared" si="0"/>
        <v>234</v>
      </c>
      <c r="BN8" s="1570">
        <f>+BM8</f>
        <v>234</v>
      </c>
      <c r="BO8" s="1570"/>
      <c r="BP8" s="1570">
        <f>+BL8*BE8</f>
        <v>234</v>
      </c>
      <c r="BQ8" s="1570"/>
      <c r="BR8" s="1570">
        <f>+BE8</f>
        <v>39</v>
      </c>
      <c r="BS8" s="1519">
        <f>+BR8*BL8</f>
        <v>234</v>
      </c>
      <c r="BT8" s="1519"/>
    </row>
    <row r="9" spans="1:72" ht="18.75" thickBot="1">
      <c r="A9" s="1514"/>
      <c r="B9" s="1514"/>
      <c r="C9" s="1514"/>
      <c r="D9" s="1514"/>
      <c r="E9" s="1514"/>
      <c r="F9" s="1514"/>
      <c r="G9" s="1514"/>
      <c r="H9" s="1514"/>
      <c r="I9" s="1514"/>
      <c r="J9" s="1514"/>
      <c r="K9" s="1514"/>
      <c r="L9" s="1514"/>
      <c r="M9" s="1514"/>
      <c r="N9" s="1514"/>
      <c r="O9" s="1514"/>
      <c r="P9" s="1514"/>
      <c r="Q9" s="1514"/>
      <c r="R9" s="1514"/>
      <c r="S9" s="1514"/>
      <c r="T9" s="1514"/>
      <c r="U9" s="1514"/>
      <c r="V9" s="1514"/>
      <c r="W9" s="1566" t="s">
        <v>1237</v>
      </c>
      <c r="X9" s="1515" t="s">
        <v>1244</v>
      </c>
      <c r="Y9" s="1515" t="s">
        <v>2409</v>
      </c>
      <c r="Z9" s="1516" t="s">
        <v>1245</v>
      </c>
      <c r="AA9" s="1566" t="s">
        <v>1228</v>
      </c>
      <c r="AB9" s="1515" t="s">
        <v>1233</v>
      </c>
      <c r="AC9" s="1566" t="s">
        <v>1237</v>
      </c>
      <c r="AD9" s="1555" t="s">
        <v>1231</v>
      </c>
      <c r="AE9" s="1555" t="s">
        <v>1240</v>
      </c>
      <c r="AF9" s="1566" t="s">
        <v>1235</v>
      </c>
      <c r="AG9" s="1515" t="s">
        <v>1233</v>
      </c>
      <c r="AH9" s="1515" t="s">
        <v>4850</v>
      </c>
      <c r="AI9" s="1555" t="s">
        <v>1240</v>
      </c>
      <c r="AJ9" s="1555" t="s">
        <v>1231</v>
      </c>
      <c r="AK9" s="1515" t="s">
        <v>1233</v>
      </c>
      <c r="AL9" s="1515" t="s">
        <v>1250</v>
      </c>
      <c r="AM9" s="1566" t="s">
        <v>1235</v>
      </c>
      <c r="AN9" s="1515" t="s">
        <v>1230</v>
      </c>
      <c r="AO9" s="1515" t="s">
        <v>1233</v>
      </c>
      <c r="AP9" s="1515" t="s">
        <v>4200</v>
      </c>
      <c r="AQ9" s="1515" t="s">
        <v>1227</v>
      </c>
      <c r="AR9" s="1518" t="s">
        <v>1229</v>
      </c>
      <c r="AS9" s="1516" t="s">
        <v>1245</v>
      </c>
      <c r="AT9" s="1566" t="s">
        <v>1237</v>
      </c>
      <c r="AU9" s="1515" t="s">
        <v>1233</v>
      </c>
      <c r="AV9" s="1518" t="s">
        <v>1242</v>
      </c>
      <c r="AW9" s="1566" t="s">
        <v>1235</v>
      </c>
      <c r="AX9" s="1518" t="s">
        <v>1229</v>
      </c>
      <c r="AY9" s="1516" t="s">
        <v>1245</v>
      </c>
      <c r="AZ9" s="1518" t="s">
        <v>1229</v>
      </c>
      <c r="BA9" s="1519">
        <v>9</v>
      </c>
      <c r="BB9" s="1519">
        <v>3</v>
      </c>
      <c r="BC9" s="1519"/>
      <c r="BD9" s="1479" t="s">
        <v>1239</v>
      </c>
      <c r="BE9" s="1480">
        <v>2</v>
      </c>
      <c r="BF9" s="1480">
        <v>2</v>
      </c>
      <c r="BG9" s="1519" t="s">
        <v>4423</v>
      </c>
      <c r="BH9" s="1519" t="s">
        <v>4423</v>
      </c>
      <c r="BI9" s="1519"/>
      <c r="BJ9" s="1519"/>
      <c r="BK9" s="1519"/>
      <c r="BL9" s="1519">
        <v>7</v>
      </c>
      <c r="BM9" s="1570">
        <f t="shared" si="0"/>
        <v>14</v>
      </c>
      <c r="BN9" s="1519"/>
      <c r="BO9" s="1519"/>
      <c r="BP9" s="1519"/>
      <c r="BQ9" s="1519"/>
      <c r="BR9" s="1519"/>
      <c r="BS9" s="1519"/>
      <c r="BT9" s="1519"/>
    </row>
    <row r="10" spans="1:72" ht="19.5" thickTop="1" thickBot="1">
      <c r="A10" s="1514"/>
      <c r="B10" s="1514"/>
      <c r="C10" s="1514"/>
      <c r="D10" s="1514"/>
      <c r="E10" s="1514"/>
      <c r="F10" s="1514"/>
      <c r="G10" s="1514"/>
      <c r="H10" s="1514"/>
      <c r="I10" s="1514"/>
      <c r="J10" s="1514"/>
      <c r="K10" s="1514"/>
      <c r="L10" s="1514"/>
      <c r="M10" s="1514"/>
      <c r="N10" s="1566" t="s">
        <v>1237</v>
      </c>
      <c r="O10" s="1517" t="s">
        <v>1226</v>
      </c>
      <c r="P10" s="1515" t="s">
        <v>1241</v>
      </c>
      <c r="Q10" s="1515" t="s">
        <v>1233</v>
      </c>
      <c r="R10" s="1515" t="s">
        <v>4850</v>
      </c>
      <c r="S10" s="1515" t="s">
        <v>1240</v>
      </c>
      <c r="T10" s="1555" t="s">
        <v>1231</v>
      </c>
      <c r="U10" s="1515" t="s">
        <v>1233</v>
      </c>
      <c r="V10" s="1566" t="s">
        <v>1235</v>
      </c>
      <c r="W10" s="1566" t="s">
        <v>1228</v>
      </c>
      <c r="X10" s="1515" t="s">
        <v>1232</v>
      </c>
      <c r="Y10" s="1515" t="s">
        <v>1227</v>
      </c>
      <c r="Z10" s="1515" t="s">
        <v>1233</v>
      </c>
      <c r="AA10" s="1517" t="s">
        <v>1226</v>
      </c>
      <c r="AB10" s="1515" t="s">
        <v>1248</v>
      </c>
      <c r="AC10" s="1515" t="s">
        <v>1233</v>
      </c>
      <c r="AD10" s="1515" t="s">
        <v>1227</v>
      </c>
      <c r="AE10" s="1566" t="s">
        <v>1235</v>
      </c>
      <c r="AF10" s="1516" t="s">
        <v>1245</v>
      </c>
      <c r="AG10" s="1566" t="s">
        <v>1228</v>
      </c>
      <c r="AH10" s="1566" t="s">
        <v>1237</v>
      </c>
      <c r="AI10" s="1517" t="s">
        <v>1226</v>
      </c>
      <c r="AJ10" s="1515" t="s">
        <v>1233</v>
      </c>
      <c r="AK10" s="1522" t="s">
        <v>1242</v>
      </c>
      <c r="AL10" s="1566" t="s">
        <v>708</v>
      </c>
      <c r="AM10" s="1566" t="s">
        <v>1237</v>
      </c>
      <c r="AN10" s="1517" t="s">
        <v>1226</v>
      </c>
      <c r="AO10" s="1555" t="s">
        <v>1231</v>
      </c>
      <c r="AP10" s="1515" t="s">
        <v>1233</v>
      </c>
      <c r="AQ10" s="1515" t="s">
        <v>1244</v>
      </c>
      <c r="AR10" s="1515" t="s">
        <v>1249</v>
      </c>
      <c r="AS10" s="1572" t="s">
        <v>1245</v>
      </c>
      <c r="AT10" s="1536" t="s">
        <v>1229</v>
      </c>
      <c r="AU10" s="1557" t="s">
        <v>1226</v>
      </c>
      <c r="AV10" s="1515" t="s">
        <v>1233</v>
      </c>
      <c r="AW10" s="1518" t="s">
        <v>1242</v>
      </c>
      <c r="AX10" s="1566" t="s">
        <v>1228</v>
      </c>
      <c r="AY10" s="1515" t="s">
        <v>2409</v>
      </c>
      <c r="AZ10" s="1515" t="s">
        <v>1238</v>
      </c>
      <c r="BA10" s="1519">
        <v>10</v>
      </c>
      <c r="BB10" s="1519">
        <v>1</v>
      </c>
      <c r="BC10" s="1519"/>
      <c r="BD10" s="1479" t="s">
        <v>1236</v>
      </c>
      <c r="BE10" s="1480">
        <v>8</v>
      </c>
      <c r="BF10" s="1480">
        <v>5</v>
      </c>
      <c r="BG10" s="1519" t="s">
        <v>4423</v>
      </c>
      <c r="BH10" s="1519" t="s">
        <v>4423</v>
      </c>
      <c r="BI10" s="1519"/>
      <c r="BJ10" s="1519"/>
      <c r="BK10" s="1519"/>
      <c r="BL10" s="1519">
        <v>8</v>
      </c>
      <c r="BM10" s="1570">
        <f t="shared" si="0"/>
        <v>64</v>
      </c>
      <c r="BN10" s="1519"/>
      <c r="BO10" s="1519"/>
      <c r="BP10" s="1519"/>
      <c r="BQ10" s="1519"/>
      <c r="BR10" s="1519"/>
      <c r="BS10" s="1519"/>
      <c r="BT10" s="1519"/>
    </row>
    <row r="11" spans="1:72" ht="19.5" thickTop="1" thickBot="1">
      <c r="A11" s="1514"/>
      <c r="B11" s="1514"/>
      <c r="C11" s="1514"/>
      <c r="D11" s="1514"/>
      <c r="E11" s="1514"/>
      <c r="F11" s="1514"/>
      <c r="G11" s="1514"/>
      <c r="H11" s="1514"/>
      <c r="I11" s="1514"/>
      <c r="J11" s="1514"/>
      <c r="K11" s="1514"/>
      <c r="L11" s="1514"/>
      <c r="M11" s="1514"/>
      <c r="N11" s="1514"/>
      <c r="O11" s="1514"/>
      <c r="P11" s="1514"/>
      <c r="Q11" s="1514"/>
      <c r="R11" s="1514"/>
      <c r="S11" s="1514"/>
      <c r="T11" s="1514"/>
      <c r="U11" s="1514"/>
      <c r="V11" s="1514"/>
      <c r="W11" s="1555" t="s">
        <v>1240</v>
      </c>
      <c r="X11" s="1515" t="s">
        <v>1246</v>
      </c>
      <c r="Y11" s="1515" t="s">
        <v>1236</v>
      </c>
      <c r="Z11" s="1515" t="s">
        <v>4200</v>
      </c>
      <c r="AA11" s="1515" t="s">
        <v>1233</v>
      </c>
      <c r="AB11" s="1515" t="s">
        <v>4200</v>
      </c>
      <c r="AC11" s="1518" t="s">
        <v>1229</v>
      </c>
      <c r="AD11" s="1515" t="s">
        <v>1236</v>
      </c>
      <c r="AE11" s="1515" t="s">
        <v>1233</v>
      </c>
      <c r="AF11" s="1515" t="s">
        <v>4200</v>
      </c>
      <c r="AG11" s="1566" t="s">
        <v>1235</v>
      </c>
      <c r="AH11" s="1555" t="s">
        <v>1240</v>
      </c>
      <c r="AI11" s="1515" t="s">
        <v>1231</v>
      </c>
      <c r="AJ11" s="1516" t="s">
        <v>1245</v>
      </c>
      <c r="AK11" s="1515" t="s">
        <v>1233</v>
      </c>
      <c r="AL11" s="1515" t="s">
        <v>1243</v>
      </c>
      <c r="AM11" s="1515" t="s">
        <v>1230</v>
      </c>
      <c r="AN11" s="1566" t="s">
        <v>1228</v>
      </c>
      <c r="AO11" s="1515" t="s">
        <v>4200</v>
      </c>
      <c r="AP11" s="1515" t="s">
        <v>1233</v>
      </c>
      <c r="AQ11" s="1518" t="s">
        <v>1242</v>
      </c>
      <c r="AR11" s="1515" t="s">
        <v>1230</v>
      </c>
      <c r="AS11" s="1555" t="s">
        <v>1231</v>
      </c>
      <c r="AT11" s="1515" t="s">
        <v>1233</v>
      </c>
      <c r="AU11" s="1515" t="s">
        <v>4200</v>
      </c>
      <c r="AV11" s="1518" t="s">
        <v>1229</v>
      </c>
      <c r="AW11" s="1515" t="s">
        <v>1236</v>
      </c>
      <c r="AX11" s="1515" t="s">
        <v>1233</v>
      </c>
      <c r="AY11" s="1566" t="s">
        <v>1235</v>
      </c>
      <c r="AZ11" s="1515" t="s">
        <v>1248</v>
      </c>
      <c r="BA11" s="1519">
        <v>11</v>
      </c>
      <c r="BB11" s="1519"/>
      <c r="BC11" s="1519"/>
      <c r="BD11" s="1479" t="s">
        <v>1244</v>
      </c>
      <c r="BE11" s="1480">
        <v>3</v>
      </c>
      <c r="BF11" s="1480">
        <v>3</v>
      </c>
      <c r="BG11" s="1519" t="s">
        <v>4423</v>
      </c>
      <c r="BH11" s="1519" t="s">
        <v>4423</v>
      </c>
      <c r="BI11" s="1519"/>
      <c r="BJ11" s="1519"/>
      <c r="BK11" s="1519"/>
      <c r="BL11" s="1519">
        <v>9</v>
      </c>
      <c r="BM11" s="1570">
        <f t="shared" si="0"/>
        <v>27</v>
      </c>
      <c r="BN11" s="1519"/>
      <c r="BO11" s="1519"/>
      <c r="BP11" s="1519"/>
      <c r="BQ11" s="1519"/>
      <c r="BR11" s="1519"/>
      <c r="BS11" s="1519"/>
      <c r="BT11" s="1570"/>
    </row>
    <row r="12" spans="1:72" ht="19.5" thickTop="1" thickBot="1">
      <c r="A12" s="1514"/>
      <c r="B12" s="1514"/>
      <c r="C12" s="1514"/>
      <c r="D12" s="1562" t="s">
        <v>1231</v>
      </c>
      <c r="E12" s="1564" t="s">
        <v>1240</v>
      </c>
      <c r="F12" s="1542" t="s">
        <v>1228</v>
      </c>
      <c r="G12" s="1536" t="s">
        <v>1229</v>
      </c>
      <c r="H12" s="1543" t="s">
        <v>1226</v>
      </c>
      <c r="I12" s="1539" t="s">
        <v>1233</v>
      </c>
      <c r="J12" s="1563" t="s">
        <v>1235</v>
      </c>
      <c r="K12" s="1537" t="s">
        <v>1245</v>
      </c>
      <c r="L12" s="1515" t="s">
        <v>1233</v>
      </c>
      <c r="M12" s="1566" t="s">
        <v>1228</v>
      </c>
      <c r="N12" s="1517" t="s">
        <v>1226</v>
      </c>
      <c r="O12" s="1566" t="s">
        <v>1235</v>
      </c>
      <c r="P12" s="1515" t="s">
        <v>1238</v>
      </c>
      <c r="Q12" s="1566" t="s">
        <v>1228</v>
      </c>
      <c r="R12" s="1566" t="s">
        <v>1235</v>
      </c>
      <c r="S12" s="1515" t="s">
        <v>1233</v>
      </c>
      <c r="T12" s="1566" t="s">
        <v>1228</v>
      </c>
      <c r="U12" s="1566" t="s">
        <v>1235</v>
      </c>
      <c r="V12" s="1515" t="s">
        <v>1238</v>
      </c>
      <c r="W12" s="1566" t="s">
        <v>1235</v>
      </c>
      <c r="X12" s="1515" t="s">
        <v>1238</v>
      </c>
      <c r="Y12" s="1515" t="s">
        <v>1241</v>
      </c>
      <c r="Z12" s="1515" t="s">
        <v>1233</v>
      </c>
      <c r="AA12" s="1517" t="s">
        <v>1226</v>
      </c>
      <c r="AB12" s="1515" t="s">
        <v>1248</v>
      </c>
      <c r="AC12" s="1515" t="s">
        <v>1233</v>
      </c>
      <c r="AD12" s="1518" t="s">
        <v>1242</v>
      </c>
      <c r="AE12" s="1530" t="s">
        <v>1248</v>
      </c>
      <c r="AF12" s="1566" t="s">
        <v>708</v>
      </c>
      <c r="AG12" s="1566" t="s">
        <v>1237</v>
      </c>
      <c r="AH12" s="1517" t="s">
        <v>1226</v>
      </c>
      <c r="AI12" s="1515" t="s">
        <v>1231</v>
      </c>
      <c r="AJ12" s="1531" t="s">
        <v>1233</v>
      </c>
      <c r="AK12" s="1566" t="s">
        <v>1237</v>
      </c>
      <c r="AL12" s="1566" t="s">
        <v>1228</v>
      </c>
      <c r="AM12" s="1566" t="s">
        <v>1237</v>
      </c>
      <c r="AN12" s="1566" t="s">
        <v>708</v>
      </c>
      <c r="AO12" s="1517" t="s">
        <v>1226</v>
      </c>
      <c r="AP12" s="1515" t="s">
        <v>1233</v>
      </c>
      <c r="AQ12" s="1568" t="s">
        <v>1228</v>
      </c>
      <c r="AR12" s="1536" t="s">
        <v>1229</v>
      </c>
      <c r="AS12" s="1543" t="s">
        <v>1226</v>
      </c>
      <c r="AT12" s="1540" t="s">
        <v>1245</v>
      </c>
      <c r="AU12" s="1569" t="s">
        <v>1228</v>
      </c>
      <c r="AV12" s="1515" t="s">
        <v>1233</v>
      </c>
      <c r="AW12" s="1566" t="s">
        <v>1228</v>
      </c>
      <c r="AX12" s="1555" t="s">
        <v>1240</v>
      </c>
      <c r="AY12" s="1515" t="s">
        <v>1230</v>
      </c>
      <c r="AZ12" s="1515" t="s">
        <v>1232</v>
      </c>
      <c r="BA12" s="1519">
        <v>12</v>
      </c>
      <c r="BB12" s="1519"/>
      <c r="BC12" s="1519"/>
      <c r="BD12" s="1479" t="s">
        <v>1235</v>
      </c>
      <c r="BE12" s="1480">
        <v>41</v>
      </c>
      <c r="BF12" s="1480">
        <v>13</v>
      </c>
      <c r="BG12" s="1519" t="s">
        <v>4423</v>
      </c>
      <c r="BH12" s="1519">
        <v>41</v>
      </c>
      <c r="BI12" s="1519"/>
      <c r="BJ12" s="1519">
        <v>41</v>
      </c>
      <c r="BK12" s="1570">
        <v>41</v>
      </c>
      <c r="BL12" s="1519">
        <v>10</v>
      </c>
      <c r="BM12" s="1570">
        <f t="shared" si="0"/>
        <v>410</v>
      </c>
      <c r="BN12" s="1570">
        <f>+BM12</f>
        <v>410</v>
      </c>
      <c r="BO12" s="1570"/>
      <c r="BP12" s="1570">
        <f>+BL12*BE12</f>
        <v>410</v>
      </c>
      <c r="BQ12" s="1570">
        <f>+BL12*BE12</f>
        <v>410</v>
      </c>
      <c r="BR12" s="1570">
        <f>+BE12</f>
        <v>41</v>
      </c>
      <c r="BS12" s="1519">
        <f>+BR12*BL12</f>
        <v>410</v>
      </c>
      <c r="BT12" s="1519"/>
    </row>
    <row r="13" spans="1:72" ht="18.75" thickTop="1">
      <c r="A13" s="1514"/>
      <c r="B13" s="1514"/>
      <c r="C13" s="1514"/>
      <c r="D13" s="1514"/>
      <c r="E13" s="1514"/>
      <c r="F13" s="1514"/>
      <c r="G13" s="1514"/>
      <c r="H13" s="1514"/>
      <c r="I13" s="1514"/>
      <c r="J13" s="1514"/>
      <c r="K13" s="1514"/>
      <c r="L13" s="1514"/>
      <c r="M13" s="1514"/>
      <c r="N13" s="1514"/>
      <c r="O13" s="1514"/>
      <c r="P13" s="1514"/>
      <c r="Q13" s="1514"/>
      <c r="R13" s="1514"/>
      <c r="S13" s="1514"/>
      <c r="T13" s="1514"/>
      <c r="U13" s="1514"/>
      <c r="V13" s="1514"/>
      <c r="W13" s="1515" t="s">
        <v>4850</v>
      </c>
      <c r="X13" s="1515" t="s">
        <v>1240</v>
      </c>
      <c r="Y13" s="1515" t="s">
        <v>1231</v>
      </c>
      <c r="Z13" s="1515" t="s">
        <v>1233</v>
      </c>
      <c r="AA13" s="1515" t="s">
        <v>1235</v>
      </c>
      <c r="AB13" s="1515" t="s">
        <v>1248</v>
      </c>
      <c r="AC13" s="1517" t="s">
        <v>1226</v>
      </c>
      <c r="AD13" s="1518" t="s">
        <v>1229</v>
      </c>
      <c r="AE13" s="1517" t="s">
        <v>1226</v>
      </c>
      <c r="AF13" s="1515" t="s">
        <v>1233</v>
      </c>
      <c r="AG13" s="1515" t="s">
        <v>1231</v>
      </c>
      <c r="AH13" s="1515" t="s">
        <v>1240</v>
      </c>
      <c r="AI13" s="1515" t="s">
        <v>1228</v>
      </c>
      <c r="AJ13" s="1515" t="s">
        <v>1232</v>
      </c>
      <c r="AK13" s="1515" t="s">
        <v>1233</v>
      </c>
      <c r="AL13" s="1518" t="s">
        <v>1242</v>
      </c>
      <c r="AM13" s="1515" t="s">
        <v>1235</v>
      </c>
      <c r="AN13" s="1515" t="s">
        <v>1230</v>
      </c>
      <c r="AO13" s="1515" t="s">
        <v>1235</v>
      </c>
      <c r="AP13" s="1515" t="s">
        <v>1246</v>
      </c>
      <c r="AQ13" s="1515" t="s">
        <v>1232</v>
      </c>
      <c r="AR13" s="1515" t="s">
        <v>1233</v>
      </c>
      <c r="AS13" s="1515" t="s">
        <v>1236</v>
      </c>
      <c r="AT13" s="1515" t="s">
        <v>1228</v>
      </c>
      <c r="AU13" s="1515" t="s">
        <v>1240</v>
      </c>
      <c r="AV13" s="1515" t="s">
        <v>1233</v>
      </c>
      <c r="AW13" s="1515" t="s">
        <v>1240</v>
      </c>
      <c r="AX13" s="1515" t="s">
        <v>1234</v>
      </c>
      <c r="AY13" s="1515" t="s">
        <v>1238</v>
      </c>
      <c r="AZ13" s="1515" t="s">
        <v>1235</v>
      </c>
      <c r="BA13" s="1519">
        <v>13</v>
      </c>
      <c r="BB13" s="1519"/>
      <c r="BC13" s="1519"/>
      <c r="BD13" s="1479" t="s">
        <v>1248</v>
      </c>
      <c r="BE13" s="1480">
        <v>12</v>
      </c>
      <c r="BF13" s="1480">
        <v>8</v>
      </c>
      <c r="BG13" s="1519" t="s">
        <v>4423</v>
      </c>
      <c r="BH13" s="1519" t="s">
        <v>4423</v>
      </c>
      <c r="BI13" s="1519"/>
      <c r="BJ13" s="1519"/>
      <c r="BK13" s="1519"/>
      <c r="BL13" s="1519">
        <v>20</v>
      </c>
      <c r="BM13" s="1570">
        <f t="shared" si="0"/>
        <v>240</v>
      </c>
      <c r="BN13" s="1519"/>
      <c r="BO13" s="1519"/>
      <c r="BP13" s="1519"/>
      <c r="BQ13" s="1519"/>
      <c r="BR13" s="1519"/>
      <c r="BS13" s="1519"/>
      <c r="BT13" s="1570"/>
    </row>
    <row r="14" spans="1:72">
      <c r="BD14" s="1479" t="s">
        <v>1226</v>
      </c>
      <c r="BE14" s="1480">
        <v>29</v>
      </c>
      <c r="BF14" s="1480">
        <v>10</v>
      </c>
      <c r="BG14" s="1519" t="s">
        <v>4423</v>
      </c>
      <c r="BH14" s="1519">
        <v>29</v>
      </c>
      <c r="BI14" s="1570">
        <v>29</v>
      </c>
      <c r="BJ14" s="1519">
        <v>29</v>
      </c>
      <c r="BK14" s="1570">
        <v>29</v>
      </c>
      <c r="BL14" s="1519">
        <v>30</v>
      </c>
      <c r="BM14" s="1570">
        <f t="shared" si="0"/>
        <v>870</v>
      </c>
      <c r="BN14" s="1570">
        <f>+BM14</f>
        <v>870</v>
      </c>
      <c r="BO14" s="1570">
        <f>+BN14</f>
        <v>870</v>
      </c>
      <c r="BP14" s="1570">
        <f>+BL14*BE14</f>
        <v>870</v>
      </c>
      <c r="BQ14" s="1570">
        <f>+BL14*BE14</f>
        <v>870</v>
      </c>
      <c r="BR14" s="1570"/>
      <c r="BS14" s="1570"/>
      <c r="BT14" s="1570"/>
    </row>
    <row r="15" spans="1:72">
      <c r="BD15" s="1479" t="s">
        <v>1229</v>
      </c>
      <c r="BE15" s="1480">
        <v>36</v>
      </c>
      <c r="BF15" s="1480">
        <v>13</v>
      </c>
      <c r="BG15" s="1519" t="s">
        <v>4423</v>
      </c>
      <c r="BH15" s="1519">
        <v>36</v>
      </c>
      <c r="BI15" s="1570">
        <v>36</v>
      </c>
      <c r="BJ15" s="1519">
        <v>36</v>
      </c>
      <c r="BK15" s="1519"/>
      <c r="BL15" s="1519">
        <v>40</v>
      </c>
      <c r="BM15" s="1570">
        <f t="shared" si="0"/>
        <v>1440</v>
      </c>
      <c r="BN15" s="1570">
        <f>+BM15</f>
        <v>1440</v>
      </c>
      <c r="BO15" s="1570">
        <f>+BN15</f>
        <v>1440</v>
      </c>
      <c r="BP15" s="1570">
        <f>+BL15*BE15</f>
        <v>1440</v>
      </c>
      <c r="BQ15" s="1570"/>
      <c r="BR15" s="1570"/>
      <c r="BS15" s="1570"/>
      <c r="BT15" s="1519"/>
    </row>
    <row r="16" spans="1:72">
      <c r="BD16" s="1479" t="s">
        <v>1232</v>
      </c>
      <c r="BE16" s="1480">
        <v>19</v>
      </c>
      <c r="BF16" s="1480">
        <v>12</v>
      </c>
      <c r="BG16" s="1519" t="s">
        <v>4423</v>
      </c>
      <c r="BH16" s="1519" t="s">
        <v>4423</v>
      </c>
      <c r="BI16" s="1519"/>
      <c r="BJ16" s="1519"/>
      <c r="BK16" s="1519"/>
      <c r="BL16" s="1519">
        <v>50</v>
      </c>
      <c r="BM16" s="1570">
        <f t="shared" si="0"/>
        <v>950</v>
      </c>
      <c r="BN16" s="1519"/>
      <c r="BO16" s="1519"/>
      <c r="BP16" s="1519"/>
      <c r="BQ16" s="1519"/>
      <c r="BR16" s="1519"/>
      <c r="BS16" s="1519"/>
      <c r="BT16" s="1519"/>
    </row>
    <row r="17" spans="56:72">
      <c r="BD17" s="1479" t="s">
        <v>1241</v>
      </c>
      <c r="BE17" s="1480">
        <v>7</v>
      </c>
      <c r="BF17" s="1480">
        <v>6</v>
      </c>
      <c r="BG17" s="1519" t="s">
        <v>4423</v>
      </c>
      <c r="BH17" s="1519" t="s">
        <v>4423</v>
      </c>
      <c r="BI17" s="1519"/>
      <c r="BJ17" s="1519"/>
      <c r="BK17" s="1519"/>
      <c r="BL17" s="1519">
        <v>60</v>
      </c>
      <c r="BM17" s="1570">
        <f t="shared" si="0"/>
        <v>420</v>
      </c>
      <c r="BN17" s="1519"/>
      <c r="BO17" s="1519"/>
      <c r="BP17" s="1519"/>
      <c r="BQ17" s="1519"/>
      <c r="BR17" s="1519"/>
      <c r="BS17" s="1519"/>
      <c r="BT17" s="1519"/>
    </row>
    <row r="18" spans="56:72">
      <c r="BD18" s="1479" t="s">
        <v>1227</v>
      </c>
      <c r="BE18" s="1480">
        <v>8</v>
      </c>
      <c r="BF18" s="1480">
        <v>6</v>
      </c>
      <c r="BG18" s="1519" t="s">
        <v>4423</v>
      </c>
      <c r="BH18" s="1519" t="s">
        <v>4423</v>
      </c>
      <c r="BI18" s="1519"/>
      <c r="BJ18" s="1519"/>
      <c r="BK18" s="1519"/>
      <c r="BL18" s="1519">
        <v>70</v>
      </c>
      <c r="BM18" s="1570">
        <f t="shared" si="0"/>
        <v>560</v>
      </c>
      <c r="BN18" s="1519"/>
      <c r="BO18" s="1519"/>
      <c r="BP18" s="1519"/>
      <c r="BQ18" s="1519"/>
      <c r="BR18" s="1519"/>
      <c r="BS18" s="1519"/>
      <c r="BT18" s="1519"/>
    </row>
    <row r="19" spans="56:72">
      <c r="BD19" s="1479" t="s">
        <v>1249</v>
      </c>
      <c r="BE19" s="1480">
        <v>6</v>
      </c>
      <c r="BF19" s="1480">
        <v>5</v>
      </c>
      <c r="BG19" s="1519" t="s">
        <v>4423</v>
      </c>
      <c r="BH19" s="1519" t="s">
        <v>4423</v>
      </c>
      <c r="BI19" s="1519"/>
      <c r="BJ19" s="1519"/>
      <c r="BK19" s="1519"/>
      <c r="BL19" s="1519">
        <v>80</v>
      </c>
      <c r="BM19" s="1570">
        <f t="shared" si="0"/>
        <v>480</v>
      </c>
      <c r="BN19" s="1519"/>
      <c r="BO19" s="1519"/>
      <c r="BP19" s="1519"/>
      <c r="BQ19" s="1519"/>
      <c r="BR19" s="1519"/>
      <c r="BS19" s="1519"/>
      <c r="BT19" s="1519"/>
    </row>
    <row r="20" spans="56:72">
      <c r="BD20" s="1479" t="s">
        <v>1234</v>
      </c>
      <c r="BE20" s="1480">
        <v>7</v>
      </c>
      <c r="BF20" s="1480">
        <v>6</v>
      </c>
      <c r="BG20" s="1519" t="s">
        <v>4423</v>
      </c>
      <c r="BH20" s="1519" t="s">
        <v>4423</v>
      </c>
      <c r="BI20" s="1519"/>
      <c r="BJ20" s="1519"/>
      <c r="BK20" s="1519"/>
      <c r="BL20" s="1519">
        <v>90</v>
      </c>
      <c r="BM20" s="1570">
        <f t="shared" si="0"/>
        <v>630</v>
      </c>
      <c r="BN20" s="1519"/>
      <c r="BO20" s="1519"/>
      <c r="BP20" s="1519"/>
      <c r="BQ20" s="1519"/>
      <c r="BR20" s="1519"/>
      <c r="BS20" s="1519"/>
      <c r="BT20" s="1519"/>
    </row>
    <row r="21" spans="56:72">
      <c r="BD21" s="1479" t="s">
        <v>2409</v>
      </c>
      <c r="BE21" s="1480">
        <v>4</v>
      </c>
      <c r="BF21" s="1480">
        <v>4</v>
      </c>
      <c r="BG21" s="1519" t="s">
        <v>4423</v>
      </c>
      <c r="BH21" s="1519" t="s">
        <v>4423</v>
      </c>
      <c r="BI21" s="1519"/>
      <c r="BJ21" s="1519"/>
      <c r="BK21" s="1519"/>
      <c r="BL21" s="1519">
        <v>100</v>
      </c>
      <c r="BM21" s="1570">
        <f t="shared" si="0"/>
        <v>400</v>
      </c>
      <c r="BN21" s="1519"/>
      <c r="BO21" s="1519"/>
      <c r="BP21" s="1519"/>
      <c r="BQ21" s="1519"/>
      <c r="BR21" s="1519"/>
      <c r="BS21" s="1519"/>
      <c r="BT21" s="1570"/>
    </row>
    <row r="22" spans="56:72">
      <c r="BD22" s="1479" t="s">
        <v>1240</v>
      </c>
      <c r="BE22" s="1480">
        <v>27</v>
      </c>
      <c r="BF22" s="1480">
        <v>12</v>
      </c>
      <c r="BG22" s="1519" t="s">
        <v>4423</v>
      </c>
      <c r="BH22" s="1519">
        <v>27</v>
      </c>
      <c r="BI22" s="1519"/>
      <c r="BJ22" s="1519">
        <v>27</v>
      </c>
      <c r="BK22" s="1570">
        <v>27</v>
      </c>
      <c r="BL22" s="1519">
        <v>200</v>
      </c>
      <c r="BM22" s="1570">
        <f t="shared" si="0"/>
        <v>5400</v>
      </c>
      <c r="BN22" s="1570">
        <f>+BM22</f>
        <v>5400</v>
      </c>
      <c r="BO22" s="1570"/>
      <c r="BP22" s="1570">
        <f>+BL22*BE22</f>
        <v>5400</v>
      </c>
      <c r="BQ22" s="1570">
        <f>+BL22*BE22</f>
        <v>5400</v>
      </c>
      <c r="BR22" s="1570"/>
      <c r="BS22" s="1570"/>
      <c r="BT22" s="1570"/>
    </row>
    <row r="23" spans="56:72">
      <c r="BD23" s="1479" t="s">
        <v>1245</v>
      </c>
      <c r="BE23" s="1480">
        <v>19</v>
      </c>
      <c r="BF23" s="1480">
        <v>9</v>
      </c>
      <c r="BG23" s="1519" t="s">
        <v>4423</v>
      </c>
      <c r="BH23" s="1519">
        <v>19</v>
      </c>
      <c r="BI23" s="1519">
        <v>19</v>
      </c>
      <c r="BJ23" s="1519">
        <v>19</v>
      </c>
      <c r="BK23" s="1570">
        <v>19</v>
      </c>
      <c r="BL23" s="1519">
        <v>300</v>
      </c>
      <c r="BM23" s="1570">
        <f t="shared" si="0"/>
        <v>5700</v>
      </c>
      <c r="BN23" s="1570">
        <f>+BM23</f>
        <v>5700</v>
      </c>
      <c r="BO23" s="1570">
        <f>+BN23</f>
        <v>5700</v>
      </c>
      <c r="BP23" s="1570">
        <f>+BL23*BE23</f>
        <v>5700</v>
      </c>
      <c r="BQ23" s="1570">
        <f>+BL23*BE23</f>
        <v>5700</v>
      </c>
      <c r="BR23" s="1570"/>
      <c r="BS23" s="1570"/>
      <c r="BT23" s="1519"/>
    </row>
    <row r="24" spans="56:72">
      <c r="BD24" s="1479" t="s">
        <v>4200</v>
      </c>
      <c r="BE24" s="1480">
        <v>15</v>
      </c>
      <c r="BF24" s="1480">
        <v>9</v>
      </c>
      <c r="BG24" s="1519" t="s">
        <v>4423</v>
      </c>
      <c r="BH24" s="1519" t="s">
        <v>4423</v>
      </c>
      <c r="BI24" s="1519"/>
      <c r="BJ24" s="1519"/>
      <c r="BK24" s="1519"/>
      <c r="BL24" s="1519">
        <v>400</v>
      </c>
      <c r="BM24" s="1570">
        <f t="shared" si="0"/>
        <v>6000</v>
      </c>
      <c r="BN24" s="1519"/>
      <c r="BO24" s="1519"/>
      <c r="BP24" s="1519"/>
      <c r="BQ24" s="1519"/>
      <c r="BR24" s="1519"/>
      <c r="BS24" s="1519"/>
      <c r="BT24" s="1519"/>
    </row>
    <row r="25" spans="56:72">
      <c r="BD25" s="1484"/>
      <c r="BE25" s="1519">
        <f>SUM(BE3:BE24)</f>
        <v>365</v>
      </c>
      <c r="BF25" s="1485">
        <v>13</v>
      </c>
      <c r="BG25" s="1519" t="s">
        <v>4423</v>
      </c>
      <c r="BH25" s="1519">
        <f>SUM(BH3:BH24)</f>
        <v>218</v>
      </c>
      <c r="BI25" s="1519">
        <f>SUM(BI3:BI23)</f>
        <v>84</v>
      </c>
      <c r="BJ25" s="1519">
        <f>SUM(BJ3:BJ23)</f>
        <v>191</v>
      </c>
      <c r="BK25" s="1519">
        <f>SUM(BK3:BK23)</f>
        <v>143</v>
      </c>
      <c r="BL25" s="1519"/>
      <c r="BM25" s="1519"/>
      <c r="BN25" s="1519">
        <f>SUM(BN3:BN23)</f>
        <v>14081</v>
      </c>
      <c r="BO25" s="1519">
        <f t="shared" ref="BO25:BS25" si="1">SUM(BO3:BO23)</f>
        <v>8010</v>
      </c>
      <c r="BP25" s="1519">
        <f t="shared" si="1"/>
        <v>14054</v>
      </c>
      <c r="BQ25" s="1519">
        <f t="shared" si="1"/>
        <v>12407</v>
      </c>
      <c r="BR25" s="1519">
        <f t="shared" si="1"/>
        <v>102</v>
      </c>
      <c r="BS25" s="1519">
        <f t="shared" si="1"/>
        <v>864</v>
      </c>
    </row>
  </sheetData>
  <printOptions horizontalCentered="1" verticalCentered="1" gridLines="1"/>
  <pageMargins left="0.2" right="0.2" top="0.75" bottom="0.75" header="0.3" footer="0.3"/>
  <pageSetup scale="97" orientation="landscape" horizontalDpi="4294967293" verticalDpi="4294967293" r:id="rId1"/>
  <legacy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pageSetUpPr fitToPage="1"/>
  </sheetPr>
  <dimension ref="A1:AL86"/>
  <sheetViews>
    <sheetView showZeros="0" zoomScaleNormal="100" workbookViewId="0">
      <pane ySplit="4" topLeftCell="A14" activePane="bottomLeft" state="frozen"/>
      <selection pane="bottomLeft" activeCell="S23" sqref="S23"/>
    </sheetView>
  </sheetViews>
  <sheetFormatPr defaultColWidth="9.140625" defaultRowHeight="12.75"/>
  <cols>
    <col min="1" max="1" width="13.85546875" style="8" bestFit="1" customWidth="1"/>
    <col min="2" max="2" width="12.85546875" style="8" bestFit="1" customWidth="1"/>
    <col min="3" max="3" width="4.7109375" style="8" bestFit="1" customWidth="1"/>
    <col min="4" max="6" width="6" style="8" bestFit="1" customWidth="1"/>
    <col min="7" max="7" width="4.7109375" style="8" bestFit="1" customWidth="1"/>
    <col min="8" max="8" width="5.42578125" style="8" bestFit="1" customWidth="1"/>
    <col min="9" max="10" width="5.28515625" style="8" bestFit="1" customWidth="1"/>
    <col min="11" max="11" width="5.28515625" style="8" customWidth="1"/>
    <col min="12" max="12" width="6.5703125" style="8" bestFit="1" customWidth="1"/>
    <col min="13" max="13" width="15.28515625" style="8" bestFit="1" customWidth="1"/>
    <col min="14" max="14" width="4.7109375" style="8" bestFit="1" customWidth="1"/>
    <col min="15" max="17" width="6" style="8" bestFit="1" customWidth="1"/>
    <col min="18" max="18" width="4.7109375" style="8" bestFit="1" customWidth="1"/>
    <col min="19" max="19" width="5.42578125" style="8" bestFit="1" customWidth="1"/>
    <col min="20" max="21" width="5.28515625" style="8" bestFit="1" customWidth="1"/>
    <col min="22" max="22" width="5.28515625" style="8" customWidth="1"/>
    <col min="23" max="23" width="6.5703125" style="8" bestFit="1" customWidth="1"/>
    <col min="24" max="24" width="24.140625" style="8" bestFit="1" customWidth="1"/>
    <col min="25" max="26" width="3" style="8" bestFit="1" customWidth="1"/>
    <col min="27" max="27" width="4" style="8" bestFit="1" customWidth="1"/>
    <col min="28" max="29" width="4" style="8" customWidth="1"/>
    <col min="30" max="31" width="3" style="8" bestFit="1" customWidth="1"/>
    <col min="32" max="38" width="4" style="8" bestFit="1" customWidth="1"/>
    <col min="39" max="16384" width="9.140625" style="3"/>
  </cols>
  <sheetData>
    <row r="1" spans="1:38" s="66" customFormat="1" ht="11.25">
      <c r="C1" s="66" t="s">
        <v>1</v>
      </c>
      <c r="D1" s="66" t="s">
        <v>1</v>
      </c>
      <c r="E1" s="66" t="s">
        <v>1</v>
      </c>
      <c r="F1" s="66" t="s">
        <v>1</v>
      </c>
      <c r="G1" s="66" t="s">
        <v>1</v>
      </c>
      <c r="H1" s="66" t="s">
        <v>1</v>
      </c>
      <c r="I1" s="66" t="s">
        <v>0</v>
      </c>
      <c r="J1" s="66" t="s">
        <v>0</v>
      </c>
      <c r="K1" s="66" t="s">
        <v>39</v>
      </c>
      <c r="L1" s="66" t="s">
        <v>1807</v>
      </c>
      <c r="N1" s="66" t="s">
        <v>1</v>
      </c>
      <c r="O1" s="66" t="s">
        <v>1</v>
      </c>
      <c r="P1" s="66" t="s">
        <v>1</v>
      </c>
      <c r="Q1" s="66" t="s">
        <v>1</v>
      </c>
      <c r="R1" s="66" t="s">
        <v>1</v>
      </c>
      <c r="S1" s="66" t="s">
        <v>1</v>
      </c>
      <c r="T1" s="66" t="s">
        <v>0</v>
      </c>
      <c r="U1" s="66" t="s">
        <v>0</v>
      </c>
      <c r="V1" s="66" t="s">
        <v>39</v>
      </c>
      <c r="W1" s="66" t="s">
        <v>1807</v>
      </c>
    </row>
    <row r="2" spans="1:38" s="66" customFormat="1" ht="11.25">
      <c r="B2" s="66" t="s">
        <v>1</v>
      </c>
      <c r="C2" s="66" t="s">
        <v>6</v>
      </c>
      <c r="D2" s="66" t="s">
        <v>6</v>
      </c>
      <c r="E2" s="66" t="s">
        <v>6</v>
      </c>
      <c r="F2" s="66" t="s">
        <v>195</v>
      </c>
      <c r="G2" s="66" t="s">
        <v>6</v>
      </c>
      <c r="H2" s="66" t="s">
        <v>6</v>
      </c>
      <c r="I2" s="66" t="s">
        <v>6</v>
      </c>
      <c r="J2" s="66" t="s">
        <v>6</v>
      </c>
      <c r="K2" s="66" t="s">
        <v>680</v>
      </c>
      <c r="M2" s="66" t="s">
        <v>1</v>
      </c>
      <c r="N2" s="66" t="s">
        <v>6</v>
      </c>
      <c r="O2" s="66" t="s">
        <v>6</v>
      </c>
      <c r="P2" s="66" t="s">
        <v>6</v>
      </c>
      <c r="Q2" s="66" t="s">
        <v>195</v>
      </c>
      <c r="R2" s="66" t="s">
        <v>6</v>
      </c>
      <c r="S2" s="66" t="s">
        <v>6</v>
      </c>
      <c r="T2" s="66" t="s">
        <v>6</v>
      </c>
      <c r="U2" s="66" t="s">
        <v>6</v>
      </c>
      <c r="V2" s="66" t="s">
        <v>680</v>
      </c>
    </row>
    <row r="3" spans="1:38" s="66" customFormat="1" ht="11.25">
      <c r="D3" s="66" t="s">
        <v>195</v>
      </c>
      <c r="E3" s="66" t="s">
        <v>195</v>
      </c>
      <c r="F3" s="66" t="s">
        <v>196</v>
      </c>
      <c r="G3" s="66" t="s">
        <v>9</v>
      </c>
      <c r="H3" s="66" t="s">
        <v>9</v>
      </c>
      <c r="J3" s="66" t="s">
        <v>9</v>
      </c>
      <c r="K3" s="66" t="s">
        <v>677</v>
      </c>
      <c r="O3" s="66" t="s">
        <v>195</v>
      </c>
      <c r="P3" s="66" t="s">
        <v>195</v>
      </c>
      <c r="Q3" s="66" t="s">
        <v>196</v>
      </c>
      <c r="R3" s="66" t="s">
        <v>9</v>
      </c>
      <c r="S3" s="66" t="s">
        <v>9</v>
      </c>
      <c r="U3" s="66" t="s">
        <v>9</v>
      </c>
      <c r="V3" s="66" t="s">
        <v>677</v>
      </c>
    </row>
    <row r="4" spans="1:38" s="66" customFormat="1" ht="11.25">
      <c r="B4" s="1573"/>
      <c r="E4" s="66" t="s">
        <v>196</v>
      </c>
      <c r="F4" s="66" t="s">
        <v>5172</v>
      </c>
      <c r="H4" s="66" t="s">
        <v>196</v>
      </c>
      <c r="M4" s="1573"/>
      <c r="P4" s="66" t="s">
        <v>196</v>
      </c>
      <c r="Q4" s="66" t="s">
        <v>5172</v>
      </c>
      <c r="S4" s="66" t="s">
        <v>196</v>
      </c>
      <c r="X4" s="1574"/>
    </row>
    <row r="5" spans="1:38" ht="21">
      <c r="A5" s="893" t="s">
        <v>5173</v>
      </c>
      <c r="C5" s="157"/>
      <c r="D5" s="157"/>
      <c r="E5" s="157"/>
      <c r="F5" s="157"/>
      <c r="G5" s="157"/>
      <c r="H5" s="157"/>
      <c r="I5" s="157"/>
      <c r="J5" s="157"/>
      <c r="K5" s="157"/>
      <c r="L5" s="157"/>
      <c r="M5" s="177" t="s">
        <v>2826</v>
      </c>
      <c r="N5" s="16">
        <v>75</v>
      </c>
      <c r="O5" s="27">
        <v>70</v>
      </c>
      <c r="P5" s="16">
        <v>68</v>
      </c>
      <c r="Q5" s="16"/>
      <c r="R5" s="27">
        <v>80</v>
      </c>
      <c r="S5" s="16">
        <v>79</v>
      </c>
      <c r="T5" s="16">
        <v>11</v>
      </c>
      <c r="U5" s="16">
        <v>11</v>
      </c>
      <c r="V5" s="1575">
        <v>1</v>
      </c>
      <c r="W5" s="16"/>
      <c r="X5" s="8" t="s">
        <v>5174</v>
      </c>
    </row>
    <row r="6" spans="1:38" ht="21.75" thickBot="1">
      <c r="A6" s="893" t="s">
        <v>5175</v>
      </c>
      <c r="C6" s="157"/>
      <c r="D6" s="157"/>
      <c r="E6" s="157"/>
      <c r="F6" s="157"/>
      <c r="G6" s="157"/>
      <c r="H6" s="157"/>
      <c r="I6" s="157"/>
      <c r="J6" s="157"/>
      <c r="K6" s="157"/>
      <c r="L6" s="157"/>
      <c r="M6" s="177" t="s">
        <v>5176</v>
      </c>
      <c r="N6" s="16">
        <v>76</v>
      </c>
      <c r="O6" s="16">
        <v>71</v>
      </c>
      <c r="P6" s="16">
        <v>69</v>
      </c>
      <c r="Q6" s="16"/>
      <c r="R6" s="16">
        <v>79</v>
      </c>
      <c r="S6" s="16">
        <v>78</v>
      </c>
      <c r="T6" s="16">
        <v>11</v>
      </c>
      <c r="U6" s="16">
        <v>11</v>
      </c>
      <c r="V6" s="1575">
        <v>2</v>
      </c>
      <c r="W6" s="16"/>
      <c r="X6" s="8" t="s">
        <v>5177</v>
      </c>
    </row>
    <row r="7" spans="1:38" ht="21.75" thickBot="1">
      <c r="A7" s="893" t="s">
        <v>5178</v>
      </c>
      <c r="C7" s="157"/>
      <c r="D7" s="157"/>
      <c r="E7" s="157"/>
      <c r="F7" s="157"/>
      <c r="G7" s="157"/>
      <c r="H7" s="157"/>
      <c r="I7" s="157"/>
      <c r="J7" s="157"/>
      <c r="K7" s="157"/>
      <c r="L7" s="157"/>
      <c r="M7" s="177" t="s">
        <v>2489</v>
      </c>
      <c r="N7" s="1576">
        <v>77</v>
      </c>
      <c r="O7" s="16">
        <v>72</v>
      </c>
      <c r="P7" s="27">
        <v>70</v>
      </c>
      <c r="Q7" s="16"/>
      <c r="R7" s="16">
        <v>78</v>
      </c>
      <c r="S7" s="16">
        <v>77</v>
      </c>
      <c r="T7" s="16">
        <v>11</v>
      </c>
      <c r="U7" s="16">
        <v>11</v>
      </c>
      <c r="V7" s="1575">
        <v>3</v>
      </c>
      <c r="W7" s="16"/>
    </row>
    <row r="8" spans="1:38" ht="22.5" thickTop="1" thickBot="1">
      <c r="A8" s="893" t="s">
        <v>5179</v>
      </c>
      <c r="C8" s="157"/>
      <c r="D8" s="157"/>
      <c r="E8" s="157"/>
      <c r="F8" s="157"/>
      <c r="G8" s="157"/>
      <c r="H8" s="157"/>
      <c r="I8" s="157"/>
      <c r="J8" s="157"/>
      <c r="K8" s="157"/>
      <c r="L8" s="157"/>
      <c r="M8" s="1577" t="s">
        <v>5180</v>
      </c>
      <c r="N8" s="16">
        <v>78</v>
      </c>
      <c r="O8" s="16">
        <v>73</v>
      </c>
      <c r="P8" s="16">
        <v>71</v>
      </c>
      <c r="Q8" s="16"/>
      <c r="R8" s="1576">
        <v>77</v>
      </c>
      <c r="S8" s="16">
        <v>76</v>
      </c>
      <c r="T8" s="16">
        <v>11</v>
      </c>
      <c r="U8" s="16">
        <v>11</v>
      </c>
      <c r="V8" s="1575">
        <v>4</v>
      </c>
      <c r="W8" s="16"/>
    </row>
    <row r="9" spans="1:38" ht="21.75" thickTop="1">
      <c r="A9" s="1578"/>
      <c r="C9" s="157"/>
      <c r="D9" s="157"/>
      <c r="E9" s="157"/>
      <c r="F9" s="157"/>
      <c r="G9" s="157"/>
      <c r="H9" s="157"/>
      <c r="I9" s="157"/>
      <c r="J9" s="157"/>
      <c r="K9" s="157"/>
      <c r="L9" s="157"/>
      <c r="M9" s="316" t="s">
        <v>5181</v>
      </c>
      <c r="N9" s="16">
        <v>79</v>
      </c>
      <c r="O9" s="16">
        <v>74</v>
      </c>
      <c r="P9" s="16">
        <v>72</v>
      </c>
      <c r="Q9" s="16"/>
      <c r="R9" s="16">
        <v>76</v>
      </c>
      <c r="S9" s="16">
        <v>75</v>
      </c>
      <c r="T9" s="16">
        <v>11</v>
      </c>
      <c r="U9" s="16">
        <v>11</v>
      </c>
      <c r="V9" s="1575">
        <v>5</v>
      </c>
      <c r="W9" s="16"/>
    </row>
    <row r="10" spans="1:38" ht="21">
      <c r="C10" s="157"/>
      <c r="D10" s="157"/>
      <c r="E10" s="157"/>
      <c r="F10" s="157"/>
      <c r="G10" s="157"/>
      <c r="H10" s="157"/>
      <c r="I10" s="157"/>
      <c r="J10" s="157"/>
      <c r="K10" s="157"/>
      <c r="L10" s="157"/>
      <c r="M10" s="601" t="s">
        <v>549</v>
      </c>
      <c r="N10" s="27">
        <v>80</v>
      </c>
      <c r="O10" s="16">
        <v>75</v>
      </c>
      <c r="P10" s="16">
        <v>73</v>
      </c>
      <c r="Q10" s="16"/>
      <c r="R10" s="16">
        <v>75</v>
      </c>
      <c r="S10" s="16">
        <v>74</v>
      </c>
      <c r="T10" s="16">
        <v>11</v>
      </c>
      <c r="U10" s="16">
        <v>11</v>
      </c>
      <c r="V10" s="1579">
        <v>6</v>
      </c>
      <c r="W10" s="1580">
        <v>7</v>
      </c>
      <c r="X10" s="176" t="s">
        <v>5182</v>
      </c>
    </row>
    <row r="11" spans="1:38" ht="21">
      <c r="A11" s="1578"/>
      <c r="B11" s="76" t="s">
        <v>200</v>
      </c>
      <c r="C11" s="16">
        <v>1</v>
      </c>
      <c r="D11" s="16"/>
      <c r="E11" s="16"/>
      <c r="F11" s="16"/>
      <c r="G11" s="16">
        <v>154</v>
      </c>
      <c r="H11" s="16">
        <v>151</v>
      </c>
      <c r="I11" s="16">
        <v>1</v>
      </c>
      <c r="J11" s="16">
        <v>21</v>
      </c>
      <c r="K11" s="1581">
        <v>1</v>
      </c>
      <c r="L11" s="16"/>
      <c r="M11" s="136" t="s">
        <v>5183</v>
      </c>
      <c r="N11" s="16">
        <v>81</v>
      </c>
      <c r="O11" s="16">
        <v>76</v>
      </c>
      <c r="P11" s="16">
        <v>74</v>
      </c>
      <c r="Q11" s="16">
        <v>68</v>
      </c>
      <c r="R11" s="27">
        <v>74</v>
      </c>
      <c r="S11" s="16">
        <v>73</v>
      </c>
      <c r="T11" s="16">
        <v>12</v>
      </c>
      <c r="U11" s="16">
        <v>10</v>
      </c>
      <c r="V11" s="1575">
        <v>1</v>
      </c>
      <c r="W11" s="16"/>
      <c r="AF11" s="8">
        <v>5</v>
      </c>
      <c r="AG11" s="8">
        <v>5</v>
      </c>
    </row>
    <row r="12" spans="1:38" ht="21.75" thickBot="1">
      <c r="A12" s="1578"/>
      <c r="B12" s="76" t="s">
        <v>24</v>
      </c>
      <c r="C12" s="16">
        <v>2</v>
      </c>
      <c r="D12" s="16"/>
      <c r="E12" s="16"/>
      <c r="F12" s="16"/>
      <c r="G12" s="16">
        <v>153</v>
      </c>
      <c r="H12" s="16">
        <v>150</v>
      </c>
      <c r="I12" s="16">
        <v>1</v>
      </c>
      <c r="J12" s="16">
        <v>21</v>
      </c>
      <c r="K12" s="1581">
        <v>2</v>
      </c>
      <c r="L12" s="16"/>
      <c r="M12" s="76" t="s">
        <v>5184</v>
      </c>
      <c r="N12" s="16">
        <v>82</v>
      </c>
      <c r="O12" s="16">
        <v>77</v>
      </c>
      <c r="P12" s="16">
        <v>75</v>
      </c>
      <c r="Q12" s="16">
        <v>69</v>
      </c>
      <c r="R12" s="16">
        <v>73</v>
      </c>
      <c r="S12" s="16">
        <v>72</v>
      </c>
      <c r="T12" s="16">
        <v>12</v>
      </c>
      <c r="U12" s="16">
        <v>10</v>
      </c>
      <c r="V12" s="1575">
        <v>2</v>
      </c>
      <c r="W12" s="16"/>
      <c r="Y12" s="16">
        <v>1</v>
      </c>
      <c r="Z12" s="16">
        <v>5</v>
      </c>
      <c r="AA12" s="16">
        <f>+Z12</f>
        <v>5</v>
      </c>
      <c r="AB12" s="16"/>
      <c r="AC12" s="16"/>
      <c r="AD12" s="16">
        <v>33</v>
      </c>
      <c r="AE12" s="16">
        <v>32</v>
      </c>
      <c r="AF12" s="16">
        <v>28</v>
      </c>
      <c r="AG12" s="16">
        <v>27</v>
      </c>
      <c r="AH12" s="16">
        <v>28</v>
      </c>
      <c r="AI12" s="16">
        <v>27</v>
      </c>
      <c r="AJ12" s="16">
        <v>27</v>
      </c>
      <c r="AK12" s="16">
        <v>27</v>
      </c>
      <c r="AL12" s="16">
        <v>27</v>
      </c>
    </row>
    <row r="13" spans="1:38" ht="21.75" thickBot="1">
      <c r="A13" s="1578"/>
      <c r="B13" s="76" t="s">
        <v>5185</v>
      </c>
      <c r="C13" s="16">
        <v>3</v>
      </c>
      <c r="D13" s="16"/>
      <c r="E13" s="16"/>
      <c r="F13" s="16"/>
      <c r="G13" s="16">
        <v>152</v>
      </c>
      <c r="H13" s="16">
        <v>149</v>
      </c>
      <c r="I13" s="16">
        <v>1</v>
      </c>
      <c r="J13" s="16">
        <v>21</v>
      </c>
      <c r="K13" s="1581">
        <v>3</v>
      </c>
      <c r="L13" s="16"/>
      <c r="M13" s="1582" t="s">
        <v>5186</v>
      </c>
      <c r="N13" s="16">
        <v>83</v>
      </c>
      <c r="O13" s="1583">
        <v>78</v>
      </c>
      <c r="P13" s="16">
        <v>76</v>
      </c>
      <c r="Q13" s="296">
        <v>70</v>
      </c>
      <c r="R13" s="16">
        <v>72</v>
      </c>
      <c r="S13" s="16">
        <v>71</v>
      </c>
      <c r="T13" s="16">
        <v>12</v>
      </c>
      <c r="U13" s="16">
        <v>10</v>
      </c>
      <c r="V13" s="1575">
        <v>3</v>
      </c>
      <c r="W13" s="1583">
        <v>8</v>
      </c>
      <c r="Y13" s="16">
        <v>2</v>
      </c>
      <c r="Z13" s="16">
        <v>9</v>
      </c>
      <c r="AA13" s="16">
        <f>+AA12+Z13</f>
        <v>14</v>
      </c>
      <c r="AB13" s="16"/>
      <c r="AC13" s="16"/>
      <c r="AF13" s="1584">
        <v>41</v>
      </c>
      <c r="AG13" s="8">
        <v>40</v>
      </c>
      <c r="AH13" s="8">
        <v>41</v>
      </c>
      <c r="AI13" s="8">
        <v>40</v>
      </c>
      <c r="AJ13" s="8">
        <v>40</v>
      </c>
      <c r="AK13" s="8">
        <v>40</v>
      </c>
      <c r="AL13" s="8">
        <v>40</v>
      </c>
    </row>
    <row r="14" spans="1:38" ht="21.75" thickBot="1">
      <c r="B14" s="76" t="s">
        <v>2733</v>
      </c>
      <c r="C14" s="16">
        <v>4</v>
      </c>
      <c r="D14" s="16"/>
      <c r="E14" s="16"/>
      <c r="F14" s="16"/>
      <c r="G14" s="16">
        <v>151</v>
      </c>
      <c r="H14" s="16">
        <v>148</v>
      </c>
      <c r="I14" s="16">
        <v>1</v>
      </c>
      <c r="J14" s="16">
        <v>21</v>
      </c>
      <c r="K14" s="1581">
        <v>4</v>
      </c>
      <c r="L14" s="16"/>
      <c r="M14" s="76" t="s">
        <v>19</v>
      </c>
      <c r="N14" s="16">
        <v>84</v>
      </c>
      <c r="O14" s="16">
        <v>79</v>
      </c>
      <c r="P14" s="16">
        <v>77</v>
      </c>
      <c r="Q14" s="16">
        <v>71</v>
      </c>
      <c r="R14" s="16">
        <v>71</v>
      </c>
      <c r="S14" s="296">
        <v>70</v>
      </c>
      <c r="T14" s="16">
        <v>12</v>
      </c>
      <c r="U14" s="16">
        <v>10</v>
      </c>
      <c r="V14" s="1575">
        <v>4</v>
      </c>
      <c r="W14" s="16"/>
      <c r="Y14" s="16">
        <v>3</v>
      </c>
      <c r="Z14" s="16">
        <v>12</v>
      </c>
      <c r="AA14" s="16">
        <f t="shared" ref="AA14:AA32" si="0">+AA13+Z14</f>
        <v>26</v>
      </c>
      <c r="AB14" s="16"/>
      <c r="AC14" s="16"/>
      <c r="AK14" s="8">
        <v>6</v>
      </c>
    </row>
    <row r="15" spans="1:38" ht="21.75" thickBot="1">
      <c r="B15" s="76" t="s">
        <v>199</v>
      </c>
      <c r="C15" s="16">
        <v>5</v>
      </c>
      <c r="D15" s="16"/>
      <c r="E15" s="16"/>
      <c r="F15" s="16"/>
      <c r="G15" s="16">
        <v>150</v>
      </c>
      <c r="H15" s="16">
        <v>147</v>
      </c>
      <c r="I15" s="16">
        <v>1</v>
      </c>
      <c r="J15" s="16">
        <v>21</v>
      </c>
      <c r="K15" s="1585">
        <v>5</v>
      </c>
      <c r="L15" s="16"/>
      <c r="M15" s="136" t="s">
        <v>5187</v>
      </c>
      <c r="N15" s="16">
        <v>85</v>
      </c>
      <c r="O15" s="27">
        <v>80</v>
      </c>
      <c r="P15" s="16">
        <v>78</v>
      </c>
      <c r="Q15" s="16">
        <v>72</v>
      </c>
      <c r="R15" s="27">
        <v>70</v>
      </c>
      <c r="S15" s="16">
        <v>69</v>
      </c>
      <c r="T15" s="16">
        <v>12</v>
      </c>
      <c r="U15" s="16">
        <v>10</v>
      </c>
      <c r="V15" s="1575">
        <v>5</v>
      </c>
      <c r="W15" s="16"/>
      <c r="Y15" s="16">
        <v>4</v>
      </c>
      <c r="Z15" s="48">
        <v>7</v>
      </c>
      <c r="AA15" s="16">
        <f t="shared" si="0"/>
        <v>33</v>
      </c>
      <c r="AB15" s="16"/>
      <c r="AC15" s="16"/>
      <c r="AF15" s="8">
        <v>39</v>
      </c>
      <c r="AG15" s="8">
        <v>38</v>
      </c>
      <c r="AH15" s="8">
        <v>39</v>
      </c>
      <c r="AI15" s="8">
        <v>38</v>
      </c>
      <c r="AJ15" s="8">
        <v>38</v>
      </c>
      <c r="AK15" s="8">
        <v>32</v>
      </c>
      <c r="AL15" s="8">
        <v>32</v>
      </c>
    </row>
    <row r="16" spans="1:38" ht="22.5" thickTop="1" thickBot="1">
      <c r="B16" s="303" t="s">
        <v>229</v>
      </c>
      <c r="C16" s="16">
        <v>6</v>
      </c>
      <c r="D16" s="16">
        <v>1</v>
      </c>
      <c r="E16" s="16">
        <v>1</v>
      </c>
      <c r="F16" s="16">
        <v>1</v>
      </c>
      <c r="G16" s="16">
        <v>149</v>
      </c>
      <c r="H16" s="16">
        <v>146</v>
      </c>
      <c r="I16" s="16">
        <v>2</v>
      </c>
      <c r="J16" s="16">
        <v>20</v>
      </c>
      <c r="K16" s="1581">
        <v>1</v>
      </c>
      <c r="L16" s="16"/>
      <c r="M16" s="135" t="s">
        <v>3854</v>
      </c>
      <c r="N16" s="16">
        <v>86</v>
      </c>
      <c r="O16" s="16">
        <v>81</v>
      </c>
      <c r="P16" s="16">
        <v>79</v>
      </c>
      <c r="Q16" s="16">
        <v>73</v>
      </c>
      <c r="R16" s="16">
        <v>69</v>
      </c>
      <c r="S16" s="16">
        <v>68</v>
      </c>
      <c r="T16" s="16">
        <v>12</v>
      </c>
      <c r="U16" s="16">
        <v>10</v>
      </c>
      <c r="V16" s="1575">
        <v>6</v>
      </c>
      <c r="W16" s="16"/>
      <c r="Y16" s="16">
        <v>5</v>
      </c>
      <c r="Z16" s="16">
        <v>6</v>
      </c>
      <c r="AA16" s="16">
        <f t="shared" si="0"/>
        <v>39</v>
      </c>
      <c r="AB16" s="16"/>
      <c r="AC16" s="16"/>
      <c r="AF16" s="1584">
        <v>41</v>
      </c>
      <c r="AG16" s="8">
        <v>41</v>
      </c>
      <c r="AH16" s="8">
        <v>41</v>
      </c>
      <c r="AI16" s="8">
        <v>41</v>
      </c>
      <c r="AJ16" s="8">
        <v>41</v>
      </c>
      <c r="AK16" s="8">
        <v>41</v>
      </c>
      <c r="AL16" s="8">
        <v>41</v>
      </c>
    </row>
    <row r="17" spans="1:38" ht="22.5" thickTop="1" thickBot="1">
      <c r="B17" s="76" t="s">
        <v>231</v>
      </c>
      <c r="C17" s="16">
        <v>7</v>
      </c>
      <c r="D17" s="16">
        <v>2</v>
      </c>
      <c r="E17" s="16">
        <v>2</v>
      </c>
      <c r="F17" s="16">
        <v>2</v>
      </c>
      <c r="G17" s="16">
        <v>148</v>
      </c>
      <c r="H17" s="16">
        <v>145</v>
      </c>
      <c r="I17" s="16">
        <v>2</v>
      </c>
      <c r="J17" s="16">
        <v>20</v>
      </c>
      <c r="K17" s="1581">
        <v>2</v>
      </c>
      <c r="L17" s="16"/>
      <c r="M17" s="76" t="s">
        <v>5188</v>
      </c>
      <c r="N17" s="16">
        <v>87</v>
      </c>
      <c r="O17" s="16">
        <v>82</v>
      </c>
      <c r="P17" s="16">
        <v>80</v>
      </c>
      <c r="Q17" s="16">
        <v>74</v>
      </c>
      <c r="R17" s="16">
        <v>68</v>
      </c>
      <c r="S17" s="16">
        <v>67</v>
      </c>
      <c r="T17" s="16">
        <v>12</v>
      </c>
      <c r="U17" s="16">
        <v>10</v>
      </c>
      <c r="V17" s="1586">
        <v>7</v>
      </c>
      <c r="W17" s="16"/>
      <c r="X17" s="8" t="s">
        <v>5189</v>
      </c>
      <c r="Y17" s="16">
        <v>6</v>
      </c>
      <c r="Z17" s="16">
        <v>5</v>
      </c>
      <c r="AA17" s="16">
        <f t="shared" si="0"/>
        <v>44</v>
      </c>
      <c r="AB17" s="16"/>
      <c r="AC17" s="16"/>
      <c r="AF17" s="23">
        <f t="shared" ref="AF17:AL17" si="1">SUM(AF11:AF16)</f>
        <v>154</v>
      </c>
      <c r="AG17" s="16">
        <f t="shared" si="1"/>
        <v>151</v>
      </c>
      <c r="AH17" s="16">
        <f t="shared" si="1"/>
        <v>149</v>
      </c>
      <c r="AI17" s="16">
        <f t="shared" si="1"/>
        <v>146</v>
      </c>
      <c r="AJ17" s="16">
        <f t="shared" si="1"/>
        <v>146</v>
      </c>
      <c r="AK17" s="16">
        <f t="shared" si="1"/>
        <v>146</v>
      </c>
      <c r="AL17" s="23">
        <f t="shared" si="1"/>
        <v>140</v>
      </c>
    </row>
    <row r="18" spans="1:38" ht="22.5" thickTop="1" thickBot="1">
      <c r="B18" s="601" t="s">
        <v>522</v>
      </c>
      <c r="C18" s="16">
        <v>8</v>
      </c>
      <c r="D18" s="16">
        <v>3</v>
      </c>
      <c r="E18" s="16">
        <v>3</v>
      </c>
      <c r="F18" s="16">
        <v>3</v>
      </c>
      <c r="G18" s="16">
        <v>147</v>
      </c>
      <c r="H18" s="16">
        <v>144</v>
      </c>
      <c r="I18" s="16">
        <v>2</v>
      </c>
      <c r="J18" s="16">
        <v>20</v>
      </c>
      <c r="K18" s="1581">
        <v>3</v>
      </c>
      <c r="L18" s="16">
        <v>1</v>
      </c>
      <c r="M18" s="76" t="s">
        <v>5190</v>
      </c>
      <c r="N18" s="1587">
        <v>88</v>
      </c>
      <c r="O18" s="16">
        <v>83</v>
      </c>
      <c r="P18" s="16">
        <v>81</v>
      </c>
      <c r="Q18" s="16">
        <v>75</v>
      </c>
      <c r="R18" s="16">
        <v>67</v>
      </c>
      <c r="S18" s="16">
        <v>66</v>
      </c>
      <c r="T18" s="1587">
        <v>13</v>
      </c>
      <c r="U18" s="16">
        <v>9</v>
      </c>
      <c r="V18" s="1575">
        <v>1</v>
      </c>
      <c r="W18" s="16"/>
      <c r="Y18" s="16">
        <v>7</v>
      </c>
      <c r="Z18" s="1588">
        <v>8</v>
      </c>
      <c r="AA18" s="16">
        <f t="shared" si="0"/>
        <v>52</v>
      </c>
      <c r="AB18" s="16"/>
      <c r="AC18" s="16"/>
    </row>
    <row r="19" spans="1:38" ht="21.75" thickTop="1">
      <c r="B19" s="76" t="s">
        <v>5191</v>
      </c>
      <c r="C19" s="16">
        <v>9</v>
      </c>
      <c r="D19" s="16">
        <v>4</v>
      </c>
      <c r="E19" s="16">
        <v>4</v>
      </c>
      <c r="F19" s="16">
        <v>4</v>
      </c>
      <c r="G19" s="16">
        <v>146</v>
      </c>
      <c r="H19" s="16">
        <v>143</v>
      </c>
      <c r="I19" s="16">
        <v>2</v>
      </c>
      <c r="J19" s="16">
        <v>20</v>
      </c>
      <c r="K19" s="1581">
        <v>4</v>
      </c>
      <c r="L19" s="16"/>
      <c r="M19" s="76" t="s">
        <v>393</v>
      </c>
      <c r="N19" s="16">
        <v>89</v>
      </c>
      <c r="O19" s="16">
        <v>84</v>
      </c>
      <c r="P19" s="16">
        <v>82</v>
      </c>
      <c r="Q19" s="16">
        <v>76</v>
      </c>
      <c r="R19" s="16">
        <v>66</v>
      </c>
      <c r="S19" s="16">
        <v>65</v>
      </c>
      <c r="T19" s="16">
        <v>13</v>
      </c>
      <c r="U19" s="16">
        <v>9</v>
      </c>
      <c r="V19" s="1575">
        <v>2</v>
      </c>
      <c r="W19" s="16"/>
      <c r="X19" s="196" t="s">
        <v>5192</v>
      </c>
      <c r="Y19" s="16">
        <v>8</v>
      </c>
      <c r="Z19" s="1589">
        <v>7</v>
      </c>
      <c r="AA19" s="16">
        <f t="shared" si="0"/>
        <v>59</v>
      </c>
      <c r="AB19" s="16"/>
      <c r="AC19" s="16"/>
    </row>
    <row r="20" spans="1:38" ht="21">
      <c r="B20" s="303" t="s">
        <v>229</v>
      </c>
      <c r="C20" s="16">
        <v>10</v>
      </c>
      <c r="D20" s="16">
        <v>5</v>
      </c>
      <c r="E20" s="16">
        <v>5</v>
      </c>
      <c r="F20" s="16">
        <v>5</v>
      </c>
      <c r="G20" s="16">
        <v>145</v>
      </c>
      <c r="H20" s="16">
        <v>142</v>
      </c>
      <c r="I20" s="16">
        <v>2</v>
      </c>
      <c r="J20" s="16">
        <v>20</v>
      </c>
      <c r="K20" s="1581">
        <v>5</v>
      </c>
      <c r="L20" s="16"/>
      <c r="M20" s="76" t="s">
        <v>5193</v>
      </c>
      <c r="N20" s="16">
        <v>90</v>
      </c>
      <c r="O20" s="16">
        <v>85</v>
      </c>
      <c r="P20" s="16">
        <v>83</v>
      </c>
      <c r="Q20" s="16">
        <v>77</v>
      </c>
      <c r="R20" s="16">
        <v>65</v>
      </c>
      <c r="S20" s="16">
        <v>64</v>
      </c>
      <c r="T20" s="16">
        <v>13</v>
      </c>
      <c r="U20" s="16">
        <v>9</v>
      </c>
      <c r="V20" s="1575">
        <v>3</v>
      </c>
      <c r="W20" s="16"/>
      <c r="Y20" s="16">
        <v>9</v>
      </c>
      <c r="Z20" s="1589">
        <v>7</v>
      </c>
      <c r="AA20" s="16">
        <f t="shared" si="0"/>
        <v>66</v>
      </c>
      <c r="AB20" s="16"/>
      <c r="AC20" s="16"/>
    </row>
    <row r="21" spans="1:38" ht="21.75" thickBot="1">
      <c r="B21" s="76" t="s">
        <v>231</v>
      </c>
      <c r="C21" s="16">
        <v>11</v>
      </c>
      <c r="D21" s="16">
        <v>6</v>
      </c>
      <c r="E21" s="16">
        <v>6</v>
      </c>
      <c r="F21" s="16">
        <v>6</v>
      </c>
      <c r="G21" s="16">
        <v>144</v>
      </c>
      <c r="H21" s="16">
        <v>141</v>
      </c>
      <c r="I21" s="16">
        <v>2</v>
      </c>
      <c r="J21" s="16">
        <v>20</v>
      </c>
      <c r="K21" s="1581">
        <v>6</v>
      </c>
      <c r="L21" s="16"/>
      <c r="M21" s="76" t="s">
        <v>5194</v>
      </c>
      <c r="N21" s="16">
        <v>91</v>
      </c>
      <c r="O21" s="16">
        <v>86</v>
      </c>
      <c r="P21" s="16">
        <v>84</v>
      </c>
      <c r="Q21" s="16">
        <v>78</v>
      </c>
      <c r="R21" s="16">
        <v>64</v>
      </c>
      <c r="S21" s="16">
        <v>63</v>
      </c>
      <c r="T21" s="16">
        <v>13</v>
      </c>
      <c r="U21" s="16">
        <v>9</v>
      </c>
      <c r="V21" s="1575">
        <v>4</v>
      </c>
      <c r="W21" s="16"/>
      <c r="Y21" s="16">
        <v>10</v>
      </c>
      <c r="Z21" s="298">
        <v>8</v>
      </c>
      <c r="AA21" s="16">
        <f t="shared" si="0"/>
        <v>74</v>
      </c>
      <c r="AB21" s="16"/>
      <c r="AC21" s="16"/>
    </row>
    <row r="22" spans="1:38" ht="21">
      <c r="B22" s="601" t="s">
        <v>522</v>
      </c>
      <c r="C22" s="16">
        <v>12</v>
      </c>
      <c r="D22" s="16">
        <v>7</v>
      </c>
      <c r="E22" s="16">
        <v>7</v>
      </c>
      <c r="F22" s="16">
        <v>7</v>
      </c>
      <c r="G22" s="16">
        <v>143</v>
      </c>
      <c r="H22" s="16">
        <v>140</v>
      </c>
      <c r="I22" s="16">
        <v>2</v>
      </c>
      <c r="J22" s="16">
        <v>20</v>
      </c>
      <c r="K22" s="1581">
        <v>7</v>
      </c>
      <c r="L22" s="16">
        <v>2</v>
      </c>
      <c r="M22" s="1590" t="s">
        <v>2825</v>
      </c>
      <c r="N22" s="16">
        <v>92</v>
      </c>
      <c r="O22" s="16">
        <v>87</v>
      </c>
      <c r="P22" s="16">
        <v>85</v>
      </c>
      <c r="Q22" s="16">
        <v>79</v>
      </c>
      <c r="R22" s="16">
        <v>63</v>
      </c>
      <c r="S22" s="16">
        <v>62</v>
      </c>
      <c r="T22" s="16">
        <v>13</v>
      </c>
      <c r="U22" s="16">
        <v>9</v>
      </c>
      <c r="V22" s="1579">
        <v>5</v>
      </c>
      <c r="W22" s="16">
        <v>9</v>
      </c>
      <c r="Y22" s="16">
        <v>11</v>
      </c>
      <c r="Z22" s="16">
        <v>6</v>
      </c>
      <c r="AA22" s="23">
        <f t="shared" si="0"/>
        <v>80</v>
      </c>
      <c r="AB22" s="16"/>
      <c r="AC22" s="16"/>
    </row>
    <row r="23" spans="1:38" ht="21">
      <c r="B23" s="76" t="s">
        <v>5195</v>
      </c>
      <c r="C23" s="16">
        <v>13</v>
      </c>
      <c r="D23" s="16">
        <v>8</v>
      </c>
      <c r="E23" s="16">
        <v>8</v>
      </c>
      <c r="F23" s="16">
        <v>8</v>
      </c>
      <c r="G23" s="16">
        <v>142</v>
      </c>
      <c r="H23" s="16">
        <v>139</v>
      </c>
      <c r="I23" s="16">
        <v>2</v>
      </c>
      <c r="J23" s="16">
        <v>20</v>
      </c>
      <c r="K23" s="1581">
        <v>8</v>
      </c>
      <c r="L23" s="16"/>
      <c r="M23" s="601" t="s">
        <v>522</v>
      </c>
      <c r="N23" s="23">
        <v>93</v>
      </c>
      <c r="O23" s="23">
        <v>88</v>
      </c>
      <c r="P23" s="16">
        <v>86</v>
      </c>
      <c r="Q23" s="23">
        <v>80</v>
      </c>
      <c r="R23" s="16">
        <v>62</v>
      </c>
      <c r="S23" s="16">
        <v>61</v>
      </c>
      <c r="T23" s="16">
        <v>14</v>
      </c>
      <c r="U23" s="23">
        <v>8</v>
      </c>
      <c r="V23" s="1575">
        <v>1</v>
      </c>
      <c r="W23" s="16"/>
      <c r="Y23" s="16">
        <v>12</v>
      </c>
      <c r="Z23" s="48">
        <v>7</v>
      </c>
      <c r="AA23" s="16">
        <f t="shared" si="0"/>
        <v>87</v>
      </c>
      <c r="AB23" s="16"/>
      <c r="AC23" s="16"/>
    </row>
    <row r="24" spans="1:38" ht="21.75" thickBot="1">
      <c r="B24" s="76" t="s">
        <v>5196</v>
      </c>
      <c r="C24" s="16">
        <v>14</v>
      </c>
      <c r="D24" s="16">
        <v>9</v>
      </c>
      <c r="E24" s="16">
        <v>9</v>
      </c>
      <c r="F24" s="16">
        <v>9</v>
      </c>
      <c r="G24" s="16">
        <v>141</v>
      </c>
      <c r="H24" s="16">
        <v>138</v>
      </c>
      <c r="I24" s="16">
        <v>2</v>
      </c>
      <c r="J24" s="16">
        <v>20</v>
      </c>
      <c r="K24" s="1585">
        <v>9</v>
      </c>
      <c r="L24" s="16"/>
      <c r="M24" s="76" t="s">
        <v>3902</v>
      </c>
      <c r="N24" s="16">
        <v>94</v>
      </c>
      <c r="O24" s="16">
        <v>89</v>
      </c>
      <c r="P24" s="16">
        <v>87</v>
      </c>
      <c r="Q24" s="16">
        <v>81</v>
      </c>
      <c r="R24" s="16">
        <v>61</v>
      </c>
      <c r="S24" s="16">
        <v>60</v>
      </c>
      <c r="T24" s="16">
        <v>14</v>
      </c>
      <c r="U24" s="16">
        <v>8</v>
      </c>
      <c r="V24" s="1575">
        <v>2</v>
      </c>
      <c r="W24" s="16"/>
      <c r="Y24" s="16">
        <v>13</v>
      </c>
      <c r="Z24" s="16">
        <v>5</v>
      </c>
      <c r="AA24" s="16">
        <f t="shared" si="0"/>
        <v>92</v>
      </c>
      <c r="AB24" s="16"/>
      <c r="AC24" s="16"/>
    </row>
    <row r="25" spans="1:38" ht="21">
      <c r="B25" s="76" t="s">
        <v>323</v>
      </c>
      <c r="C25" s="16">
        <v>15</v>
      </c>
      <c r="D25" s="16">
        <v>10</v>
      </c>
      <c r="E25" s="16">
        <v>10</v>
      </c>
      <c r="F25" s="16">
        <v>10</v>
      </c>
      <c r="G25" s="16">
        <v>140</v>
      </c>
      <c r="H25" s="16">
        <v>137</v>
      </c>
      <c r="I25" s="16">
        <v>3</v>
      </c>
      <c r="J25" s="16">
        <v>19</v>
      </c>
      <c r="K25" s="1581">
        <v>1</v>
      </c>
      <c r="L25" s="16"/>
      <c r="M25" s="76" t="s">
        <v>2383</v>
      </c>
      <c r="N25" s="16">
        <v>95</v>
      </c>
      <c r="O25" s="16">
        <v>90</v>
      </c>
      <c r="P25" s="16">
        <v>88</v>
      </c>
      <c r="Q25" s="16">
        <v>82</v>
      </c>
      <c r="R25" s="16">
        <v>60</v>
      </c>
      <c r="S25" s="16">
        <v>59</v>
      </c>
      <c r="T25" s="16">
        <v>14</v>
      </c>
      <c r="U25" s="16">
        <v>8</v>
      </c>
      <c r="V25" s="1575">
        <v>3</v>
      </c>
      <c r="W25" s="16"/>
      <c r="Y25" s="16">
        <v>14</v>
      </c>
      <c r="Z25" s="1591">
        <v>7</v>
      </c>
      <c r="AA25" s="16">
        <f t="shared" si="0"/>
        <v>99</v>
      </c>
      <c r="AB25" s="16"/>
      <c r="AC25" s="16"/>
    </row>
    <row r="26" spans="1:38" ht="21.75" thickBot="1">
      <c r="B26" s="76" t="s">
        <v>5197</v>
      </c>
      <c r="C26" s="16">
        <v>16</v>
      </c>
      <c r="D26" s="16">
        <v>11</v>
      </c>
      <c r="E26" s="16">
        <v>11</v>
      </c>
      <c r="F26" s="16">
        <v>11</v>
      </c>
      <c r="G26" s="16">
        <v>139</v>
      </c>
      <c r="H26" s="16">
        <v>136</v>
      </c>
      <c r="I26" s="16">
        <v>3</v>
      </c>
      <c r="J26" s="16">
        <v>19</v>
      </c>
      <c r="K26" s="1581">
        <v>2</v>
      </c>
      <c r="L26" s="16"/>
      <c r="M26" s="76" t="s">
        <v>241</v>
      </c>
      <c r="N26" s="16">
        <v>96</v>
      </c>
      <c r="O26" s="16">
        <v>91</v>
      </c>
      <c r="P26" s="16">
        <v>89</v>
      </c>
      <c r="Q26" s="16">
        <v>83</v>
      </c>
      <c r="R26" s="16">
        <v>59</v>
      </c>
      <c r="S26" s="16">
        <v>58</v>
      </c>
      <c r="T26" s="16">
        <v>14</v>
      </c>
      <c r="U26" s="16">
        <v>8</v>
      </c>
      <c r="V26" s="1575">
        <v>4</v>
      </c>
      <c r="W26" s="16"/>
      <c r="X26" s="8" t="s">
        <v>5198</v>
      </c>
      <c r="Y26" s="16">
        <v>15</v>
      </c>
      <c r="Z26" s="1589">
        <v>7</v>
      </c>
      <c r="AA26" s="16">
        <f t="shared" si="0"/>
        <v>106</v>
      </c>
      <c r="AB26" s="16"/>
      <c r="AC26" s="16"/>
    </row>
    <row r="27" spans="1:38" ht="21.75" thickBot="1">
      <c r="A27" s="3291" t="s">
        <v>5199</v>
      </c>
      <c r="B27" s="601" t="s">
        <v>318</v>
      </c>
      <c r="C27" s="16">
        <v>17</v>
      </c>
      <c r="D27" s="16">
        <v>12</v>
      </c>
      <c r="E27" s="16">
        <v>12</v>
      </c>
      <c r="F27" s="16">
        <v>12</v>
      </c>
      <c r="G27" s="16">
        <v>138</v>
      </c>
      <c r="H27" s="16">
        <v>135</v>
      </c>
      <c r="I27" s="16">
        <v>3</v>
      </c>
      <c r="J27" s="16">
        <v>19</v>
      </c>
      <c r="K27" s="1581">
        <v>3</v>
      </c>
      <c r="L27" s="16">
        <v>3</v>
      </c>
      <c r="M27" s="601" t="s">
        <v>872</v>
      </c>
      <c r="N27" s="16">
        <v>97</v>
      </c>
      <c r="O27" s="16">
        <v>92</v>
      </c>
      <c r="P27" s="16">
        <v>90</v>
      </c>
      <c r="Q27" s="16">
        <v>84</v>
      </c>
      <c r="R27" s="16">
        <v>58</v>
      </c>
      <c r="S27" s="16">
        <v>57</v>
      </c>
      <c r="T27" s="16">
        <v>14</v>
      </c>
      <c r="U27" s="16">
        <v>8</v>
      </c>
      <c r="V27" s="1575">
        <v>5</v>
      </c>
      <c r="W27" s="16">
        <v>10</v>
      </c>
      <c r="X27" s="3291" t="s">
        <v>5189</v>
      </c>
      <c r="Y27" s="16">
        <v>16</v>
      </c>
      <c r="Z27" s="1592">
        <v>7</v>
      </c>
      <c r="AA27" s="16">
        <f t="shared" si="0"/>
        <v>113</v>
      </c>
      <c r="AB27" s="16"/>
      <c r="AC27" s="16"/>
    </row>
    <row r="28" spans="1:38" ht="21.75" thickBot="1">
      <c r="A28" s="3292"/>
      <c r="B28" s="76" t="s">
        <v>5200</v>
      </c>
      <c r="C28" s="16">
        <v>18</v>
      </c>
      <c r="D28" s="16">
        <v>13</v>
      </c>
      <c r="E28" s="16">
        <v>13</v>
      </c>
      <c r="F28" s="16">
        <v>13</v>
      </c>
      <c r="G28" s="16">
        <v>137</v>
      </c>
      <c r="H28" s="16">
        <v>134</v>
      </c>
      <c r="I28" s="16">
        <v>3</v>
      </c>
      <c r="J28" s="16">
        <v>19</v>
      </c>
      <c r="K28" s="1581">
        <v>4</v>
      </c>
      <c r="L28" s="16"/>
      <c r="M28" s="76" t="s">
        <v>739</v>
      </c>
      <c r="N28" s="16">
        <v>98</v>
      </c>
      <c r="O28" s="16">
        <v>93</v>
      </c>
      <c r="P28" s="16">
        <v>91</v>
      </c>
      <c r="Q28" s="16">
        <v>85</v>
      </c>
      <c r="R28" s="16">
        <v>57</v>
      </c>
      <c r="S28" s="16">
        <v>56</v>
      </c>
      <c r="T28" s="16">
        <v>14</v>
      </c>
      <c r="U28" s="16">
        <v>8</v>
      </c>
      <c r="V28" s="1575">
        <v>6</v>
      </c>
      <c r="W28" s="16"/>
      <c r="X28" s="3293"/>
      <c r="Y28" s="16">
        <v>17</v>
      </c>
      <c r="Z28" s="299">
        <v>9</v>
      </c>
      <c r="AA28" s="16">
        <f t="shared" si="0"/>
        <v>122</v>
      </c>
      <c r="AB28" s="16"/>
      <c r="AC28" s="16"/>
    </row>
    <row r="29" spans="1:38" ht="21">
      <c r="A29" s="3291" t="s">
        <v>5201</v>
      </c>
      <c r="B29" s="316" t="s">
        <v>5202</v>
      </c>
      <c r="C29" s="16">
        <v>19</v>
      </c>
      <c r="D29" s="16">
        <v>14</v>
      </c>
      <c r="E29" s="16">
        <v>14</v>
      </c>
      <c r="F29" s="16">
        <v>14</v>
      </c>
      <c r="G29" s="16">
        <v>136</v>
      </c>
      <c r="H29" s="16">
        <v>133</v>
      </c>
      <c r="I29" s="16">
        <v>3</v>
      </c>
      <c r="J29" s="16">
        <v>19</v>
      </c>
      <c r="K29" s="1581">
        <v>5</v>
      </c>
      <c r="L29" s="16"/>
      <c r="M29" s="601" t="s">
        <v>5203</v>
      </c>
      <c r="N29" s="16">
        <v>99</v>
      </c>
      <c r="O29" s="16">
        <v>94</v>
      </c>
      <c r="P29" s="16">
        <v>92</v>
      </c>
      <c r="Q29" s="16">
        <v>86</v>
      </c>
      <c r="R29" s="16">
        <v>56</v>
      </c>
      <c r="S29" s="16">
        <v>55</v>
      </c>
      <c r="T29" s="16">
        <v>14</v>
      </c>
      <c r="U29" s="16">
        <v>8</v>
      </c>
      <c r="V29" s="1586">
        <v>7</v>
      </c>
      <c r="W29" s="16">
        <v>11</v>
      </c>
      <c r="X29" s="3293"/>
      <c r="Y29" s="16">
        <v>18</v>
      </c>
      <c r="Z29" s="293">
        <v>9</v>
      </c>
      <c r="AA29" s="16">
        <f t="shared" si="0"/>
        <v>131</v>
      </c>
      <c r="AB29" s="16"/>
      <c r="AC29" s="16"/>
    </row>
    <row r="30" spans="1:38" ht="21.75" thickBot="1">
      <c r="A30" s="3293"/>
      <c r="B30" s="76" t="s">
        <v>395</v>
      </c>
      <c r="C30" s="16">
        <v>20</v>
      </c>
      <c r="D30" s="16">
        <v>15</v>
      </c>
      <c r="E30" s="16">
        <v>15</v>
      </c>
      <c r="F30" s="16">
        <v>15</v>
      </c>
      <c r="G30" s="16">
        <v>135</v>
      </c>
      <c r="H30" s="16">
        <v>132</v>
      </c>
      <c r="I30" s="16">
        <v>3</v>
      </c>
      <c r="J30" s="16">
        <v>19</v>
      </c>
      <c r="K30" s="1581">
        <v>6</v>
      </c>
      <c r="L30" s="16"/>
      <c r="M30" s="76" t="s">
        <v>259</v>
      </c>
      <c r="N30" s="16">
        <v>100</v>
      </c>
      <c r="O30" s="16">
        <v>95</v>
      </c>
      <c r="P30" s="16">
        <v>93</v>
      </c>
      <c r="Q30" s="16">
        <v>87</v>
      </c>
      <c r="R30" s="16">
        <v>55</v>
      </c>
      <c r="S30" s="16">
        <v>54</v>
      </c>
      <c r="T30" s="16">
        <v>15</v>
      </c>
      <c r="U30" s="16">
        <v>7</v>
      </c>
      <c r="V30" s="1575">
        <v>1</v>
      </c>
      <c r="W30" s="16"/>
      <c r="X30" s="3293"/>
      <c r="Y30" s="16">
        <v>19</v>
      </c>
      <c r="Z30" s="295">
        <v>9</v>
      </c>
      <c r="AA30" s="23">
        <f t="shared" si="0"/>
        <v>140</v>
      </c>
      <c r="AB30" s="16"/>
      <c r="AC30" s="16"/>
    </row>
    <row r="31" spans="1:38" ht="21.75" thickBot="1">
      <c r="A31" s="3293"/>
      <c r="B31" s="76" t="s">
        <v>5204</v>
      </c>
      <c r="C31" s="16">
        <v>21</v>
      </c>
      <c r="D31" s="16">
        <v>16</v>
      </c>
      <c r="E31" s="16">
        <v>16</v>
      </c>
      <c r="F31" s="16">
        <v>16</v>
      </c>
      <c r="G31" s="16">
        <v>134</v>
      </c>
      <c r="H31" s="16">
        <v>131</v>
      </c>
      <c r="I31" s="16">
        <v>3</v>
      </c>
      <c r="J31" s="16">
        <v>19</v>
      </c>
      <c r="K31" s="1581">
        <v>7</v>
      </c>
      <c r="L31" s="16"/>
      <c r="M31" s="601" t="s">
        <v>1439</v>
      </c>
      <c r="N31" s="16">
        <v>101</v>
      </c>
      <c r="O31" s="16">
        <v>96</v>
      </c>
      <c r="P31" s="16">
        <v>94</v>
      </c>
      <c r="Q31" s="16">
        <v>88</v>
      </c>
      <c r="R31" s="16">
        <v>54</v>
      </c>
      <c r="S31" s="16">
        <v>53</v>
      </c>
      <c r="T31" s="16">
        <v>15</v>
      </c>
      <c r="U31" s="16">
        <v>7</v>
      </c>
      <c r="V31" s="1575">
        <v>2</v>
      </c>
      <c r="W31" s="16">
        <v>12</v>
      </c>
      <c r="X31" s="3292"/>
      <c r="Y31" s="16">
        <v>20</v>
      </c>
      <c r="Z31" s="27">
        <v>8</v>
      </c>
      <c r="AA31" s="16">
        <f t="shared" si="0"/>
        <v>148</v>
      </c>
      <c r="AB31" s="16"/>
      <c r="AC31" s="16"/>
    </row>
    <row r="32" spans="1:38" ht="21">
      <c r="A32" s="3293"/>
      <c r="B32" s="76" t="s">
        <v>1283</v>
      </c>
      <c r="C32" s="16">
        <v>22</v>
      </c>
      <c r="D32" s="16">
        <v>17</v>
      </c>
      <c r="E32" s="16">
        <v>17</v>
      </c>
      <c r="F32" s="16">
        <v>17</v>
      </c>
      <c r="G32" s="16">
        <v>133</v>
      </c>
      <c r="H32" s="16">
        <v>130</v>
      </c>
      <c r="I32" s="16">
        <v>3</v>
      </c>
      <c r="J32" s="16">
        <v>19</v>
      </c>
      <c r="K32" s="1581">
        <v>8</v>
      </c>
      <c r="L32" s="16"/>
      <c r="M32" s="76" t="s">
        <v>1284</v>
      </c>
      <c r="N32" s="16">
        <v>102</v>
      </c>
      <c r="O32" s="16">
        <v>97</v>
      </c>
      <c r="P32" s="16">
        <v>95</v>
      </c>
      <c r="Q32" s="16">
        <v>89</v>
      </c>
      <c r="R32" s="16">
        <v>53</v>
      </c>
      <c r="S32" s="16">
        <v>52</v>
      </c>
      <c r="T32" s="16">
        <v>15</v>
      </c>
      <c r="U32" s="16">
        <v>7</v>
      </c>
      <c r="V32" s="1575">
        <v>3</v>
      </c>
      <c r="W32" s="16"/>
      <c r="X32" s="3294" t="s">
        <v>5205</v>
      </c>
      <c r="Y32" s="16">
        <v>21</v>
      </c>
      <c r="Z32" s="16">
        <v>6</v>
      </c>
      <c r="AA32" s="16">
        <f t="shared" si="0"/>
        <v>154</v>
      </c>
      <c r="AB32" s="16"/>
      <c r="AC32" s="16"/>
    </row>
    <row r="33" spans="1:24" ht="21.75" thickBot="1">
      <c r="A33" s="3292"/>
      <c r="B33" s="76" t="s">
        <v>5206</v>
      </c>
      <c r="C33" s="16">
        <v>23</v>
      </c>
      <c r="D33" s="16">
        <v>18</v>
      </c>
      <c r="E33" s="16">
        <v>18</v>
      </c>
      <c r="F33" s="16">
        <v>18</v>
      </c>
      <c r="G33" s="16">
        <v>132</v>
      </c>
      <c r="H33" s="16">
        <v>129</v>
      </c>
      <c r="I33" s="16">
        <v>3</v>
      </c>
      <c r="J33" s="16">
        <v>19</v>
      </c>
      <c r="K33" s="1581">
        <v>9</v>
      </c>
      <c r="L33" s="16"/>
      <c r="M33" s="76" t="s">
        <v>5207</v>
      </c>
      <c r="N33" s="16">
        <v>103</v>
      </c>
      <c r="O33" s="16">
        <v>98</v>
      </c>
      <c r="P33" s="16">
        <v>96</v>
      </c>
      <c r="Q33" s="16">
        <v>90</v>
      </c>
      <c r="R33" s="16">
        <v>52</v>
      </c>
      <c r="S33" s="16">
        <v>51</v>
      </c>
      <c r="T33" s="16">
        <v>15</v>
      </c>
      <c r="U33" s="16">
        <v>7</v>
      </c>
      <c r="V33" s="1575">
        <v>4</v>
      </c>
      <c r="W33" s="16"/>
      <c r="X33" s="3290"/>
    </row>
    <row r="34" spans="1:24" ht="21">
      <c r="A34" s="128"/>
      <c r="B34" s="76" t="s">
        <v>5208</v>
      </c>
      <c r="C34" s="16">
        <v>24</v>
      </c>
      <c r="D34" s="16">
        <v>19</v>
      </c>
      <c r="E34" s="16">
        <v>19</v>
      </c>
      <c r="F34" s="16">
        <v>19</v>
      </c>
      <c r="G34" s="16">
        <v>131</v>
      </c>
      <c r="H34" s="16">
        <v>128</v>
      </c>
      <c r="I34" s="16">
        <v>3</v>
      </c>
      <c r="J34" s="16">
        <v>19</v>
      </c>
      <c r="K34" s="1581">
        <v>10</v>
      </c>
      <c r="L34" s="16"/>
      <c r="M34" s="140" t="s">
        <v>5209</v>
      </c>
      <c r="N34" s="16">
        <v>104</v>
      </c>
      <c r="O34" s="16">
        <v>99</v>
      </c>
      <c r="P34" s="16">
        <v>97</v>
      </c>
      <c r="Q34" s="16">
        <v>91</v>
      </c>
      <c r="R34" s="16">
        <v>51</v>
      </c>
      <c r="S34" s="16">
        <v>50</v>
      </c>
      <c r="T34" s="16">
        <v>15</v>
      </c>
      <c r="U34" s="16">
        <v>7</v>
      </c>
      <c r="V34" s="1575">
        <v>5</v>
      </c>
      <c r="W34" s="16"/>
    </row>
    <row r="35" spans="1:24" ht="21">
      <c r="A35" s="128"/>
      <c r="B35" s="76" t="s">
        <v>5210</v>
      </c>
      <c r="C35" s="16">
        <v>25</v>
      </c>
      <c r="D35" s="16">
        <v>20</v>
      </c>
      <c r="E35" s="16">
        <v>20</v>
      </c>
      <c r="F35" s="16">
        <v>20</v>
      </c>
      <c r="G35" s="16">
        <v>130</v>
      </c>
      <c r="H35" s="16">
        <v>127</v>
      </c>
      <c r="I35" s="16">
        <v>3</v>
      </c>
      <c r="J35" s="16">
        <v>19</v>
      </c>
      <c r="K35" s="1581">
        <v>11</v>
      </c>
      <c r="L35" s="16"/>
      <c r="M35" s="76" t="s">
        <v>869</v>
      </c>
      <c r="N35" s="16">
        <v>105</v>
      </c>
      <c r="O35" s="16">
        <v>100</v>
      </c>
      <c r="P35" s="16">
        <v>98</v>
      </c>
      <c r="Q35" s="16">
        <v>92</v>
      </c>
      <c r="R35" s="16">
        <v>50</v>
      </c>
      <c r="S35" s="16">
        <v>49</v>
      </c>
      <c r="T35" s="16">
        <v>15</v>
      </c>
      <c r="U35" s="16">
        <v>7</v>
      </c>
      <c r="V35" s="1575">
        <v>6</v>
      </c>
      <c r="W35" s="16"/>
    </row>
    <row r="36" spans="1:24" ht="21">
      <c r="A36" s="128"/>
      <c r="B36" s="76" t="s">
        <v>308</v>
      </c>
      <c r="C36" s="16">
        <v>26</v>
      </c>
      <c r="D36" s="16">
        <v>21</v>
      </c>
      <c r="E36" s="16">
        <v>21</v>
      </c>
      <c r="F36" s="16">
        <v>21</v>
      </c>
      <c r="G36" s="16">
        <v>129</v>
      </c>
      <c r="H36" s="16">
        <v>126</v>
      </c>
      <c r="I36" s="16">
        <v>3</v>
      </c>
      <c r="J36" s="16">
        <v>19</v>
      </c>
      <c r="K36" s="1585">
        <v>12</v>
      </c>
      <c r="L36" s="16"/>
      <c r="M36" s="76" t="s">
        <v>2890</v>
      </c>
      <c r="N36" s="16">
        <v>106</v>
      </c>
      <c r="O36" s="16">
        <v>101</v>
      </c>
      <c r="P36" s="16">
        <v>99</v>
      </c>
      <c r="Q36" s="16">
        <v>93</v>
      </c>
      <c r="R36" s="16">
        <v>49</v>
      </c>
      <c r="S36" s="16">
        <v>48</v>
      </c>
      <c r="T36" s="16">
        <v>15</v>
      </c>
      <c r="U36" s="16">
        <v>7</v>
      </c>
      <c r="V36" s="1586">
        <v>7</v>
      </c>
      <c r="W36" s="16"/>
    </row>
    <row r="37" spans="1:24" ht="21">
      <c r="A37" s="128"/>
      <c r="B37" s="136" t="s">
        <v>5187</v>
      </c>
      <c r="C37" s="16">
        <v>27</v>
      </c>
      <c r="D37" s="16">
        <v>22</v>
      </c>
      <c r="E37" s="16">
        <v>22</v>
      </c>
      <c r="F37" s="16">
        <v>22</v>
      </c>
      <c r="G37" s="16">
        <v>128</v>
      </c>
      <c r="H37" s="16">
        <v>125</v>
      </c>
      <c r="I37" s="16">
        <v>4</v>
      </c>
      <c r="J37" s="16">
        <v>18</v>
      </c>
      <c r="K37" s="1581">
        <v>1</v>
      </c>
      <c r="L37" s="16"/>
      <c r="M37" s="76" t="s">
        <v>3879</v>
      </c>
      <c r="N37" s="16">
        <v>107</v>
      </c>
      <c r="O37" s="16">
        <v>102</v>
      </c>
      <c r="P37" s="16">
        <v>100</v>
      </c>
      <c r="Q37" s="16">
        <v>94</v>
      </c>
      <c r="R37" s="16">
        <v>48</v>
      </c>
      <c r="S37" s="16">
        <v>47</v>
      </c>
      <c r="T37" s="16">
        <v>16</v>
      </c>
      <c r="U37" s="16">
        <v>6</v>
      </c>
      <c r="V37" s="1575">
        <v>1</v>
      </c>
      <c r="W37" s="16"/>
    </row>
    <row r="38" spans="1:24" ht="21">
      <c r="A38" s="128"/>
      <c r="B38" s="601" t="s">
        <v>522</v>
      </c>
      <c r="C38" s="16">
        <v>28</v>
      </c>
      <c r="D38" s="16">
        <v>23</v>
      </c>
      <c r="E38" s="16">
        <v>23</v>
      </c>
      <c r="F38" s="16">
        <v>23</v>
      </c>
      <c r="G38" s="16">
        <v>127</v>
      </c>
      <c r="H38" s="16">
        <v>124</v>
      </c>
      <c r="I38" s="16">
        <v>4</v>
      </c>
      <c r="J38" s="16">
        <v>18</v>
      </c>
      <c r="K38" s="1581">
        <v>2</v>
      </c>
      <c r="L38" s="16">
        <v>4</v>
      </c>
      <c r="M38" s="316" t="s">
        <v>5211</v>
      </c>
      <c r="N38" s="16">
        <v>108</v>
      </c>
      <c r="O38" s="16">
        <v>103</v>
      </c>
      <c r="P38" s="16">
        <v>101</v>
      </c>
      <c r="Q38" s="16">
        <v>95</v>
      </c>
      <c r="R38" s="16">
        <v>47</v>
      </c>
      <c r="S38" s="16">
        <v>46</v>
      </c>
      <c r="T38" s="16">
        <v>16</v>
      </c>
      <c r="U38" s="16">
        <v>6</v>
      </c>
      <c r="V38" s="1575">
        <v>2</v>
      </c>
      <c r="W38" s="16"/>
    </row>
    <row r="39" spans="1:24" ht="21.75" thickBot="1">
      <c r="A39" s="128"/>
      <c r="B39" s="76" t="s">
        <v>5212</v>
      </c>
      <c r="C39" s="16">
        <v>29</v>
      </c>
      <c r="D39" s="16">
        <v>24</v>
      </c>
      <c r="E39" s="16">
        <v>24</v>
      </c>
      <c r="F39" s="16">
        <v>24</v>
      </c>
      <c r="G39" s="16">
        <v>126</v>
      </c>
      <c r="H39" s="16">
        <v>123</v>
      </c>
      <c r="I39" s="16">
        <v>4</v>
      </c>
      <c r="J39" s="16">
        <v>18</v>
      </c>
      <c r="K39" s="1581">
        <v>3</v>
      </c>
      <c r="L39" s="16"/>
      <c r="M39" s="76" t="s">
        <v>5213</v>
      </c>
      <c r="N39" s="16">
        <v>109</v>
      </c>
      <c r="O39" s="16">
        <v>104</v>
      </c>
      <c r="P39" s="16">
        <v>102</v>
      </c>
      <c r="Q39" s="16">
        <v>96</v>
      </c>
      <c r="R39" s="16">
        <v>46</v>
      </c>
      <c r="S39" s="16">
        <v>45</v>
      </c>
      <c r="T39" s="16">
        <v>16</v>
      </c>
      <c r="U39" s="16">
        <v>6</v>
      </c>
      <c r="V39" s="1575">
        <v>3</v>
      </c>
      <c r="W39" s="16"/>
    </row>
    <row r="40" spans="1:24" ht="21">
      <c r="A40" s="128"/>
      <c r="B40" s="1593" t="s">
        <v>2825</v>
      </c>
      <c r="C40" s="16">
        <v>30</v>
      </c>
      <c r="D40" s="16">
        <v>25</v>
      </c>
      <c r="E40" s="16">
        <v>25</v>
      </c>
      <c r="F40" s="16">
        <v>25</v>
      </c>
      <c r="G40" s="16">
        <v>125</v>
      </c>
      <c r="H40" s="16">
        <v>122</v>
      </c>
      <c r="I40" s="16">
        <v>4</v>
      </c>
      <c r="J40" s="16">
        <v>18</v>
      </c>
      <c r="K40" s="1581">
        <v>4</v>
      </c>
      <c r="L40" s="16"/>
      <c r="M40" s="76" t="s">
        <v>213</v>
      </c>
      <c r="N40" s="16">
        <v>110</v>
      </c>
      <c r="O40" s="16">
        <v>105</v>
      </c>
      <c r="P40" s="16">
        <v>103</v>
      </c>
      <c r="Q40" s="16">
        <v>97</v>
      </c>
      <c r="R40" s="16">
        <v>45</v>
      </c>
      <c r="S40" s="16">
        <v>44</v>
      </c>
      <c r="T40" s="16">
        <v>16</v>
      </c>
      <c r="U40" s="16">
        <v>6</v>
      </c>
      <c r="V40" s="1575">
        <v>4</v>
      </c>
      <c r="W40" s="16"/>
    </row>
    <row r="41" spans="1:24" ht="21">
      <c r="A41" s="128"/>
      <c r="B41" s="1594" t="s">
        <v>5214</v>
      </c>
      <c r="C41" s="16">
        <v>31</v>
      </c>
      <c r="D41" s="16">
        <v>26</v>
      </c>
      <c r="E41" s="16">
        <v>26</v>
      </c>
      <c r="F41" s="16">
        <v>26</v>
      </c>
      <c r="G41" s="16">
        <v>124</v>
      </c>
      <c r="H41" s="16">
        <v>121</v>
      </c>
      <c r="I41" s="16">
        <v>4</v>
      </c>
      <c r="J41" s="16">
        <v>18</v>
      </c>
      <c r="K41" s="1581">
        <v>5</v>
      </c>
      <c r="L41" s="16"/>
      <c r="M41" s="302" t="s">
        <v>1660</v>
      </c>
      <c r="N41" s="16">
        <v>111</v>
      </c>
      <c r="O41" s="16">
        <v>106</v>
      </c>
      <c r="P41" s="16">
        <v>104</v>
      </c>
      <c r="Q41" s="16">
        <v>98</v>
      </c>
      <c r="R41" s="16">
        <v>44</v>
      </c>
      <c r="S41" s="16">
        <v>43</v>
      </c>
      <c r="T41" s="16">
        <v>16</v>
      </c>
      <c r="U41" s="16">
        <v>6</v>
      </c>
      <c r="V41" s="1575">
        <v>5</v>
      </c>
      <c r="W41" s="16"/>
    </row>
    <row r="42" spans="1:24" ht="21.75" thickBot="1">
      <c r="A42" s="128"/>
      <c r="B42" s="1595" t="s">
        <v>1953</v>
      </c>
      <c r="C42" s="16">
        <v>32</v>
      </c>
      <c r="D42" s="16">
        <v>27</v>
      </c>
      <c r="E42" s="16">
        <v>27</v>
      </c>
      <c r="F42" s="16">
        <v>27</v>
      </c>
      <c r="G42" s="16">
        <v>123</v>
      </c>
      <c r="H42" s="16">
        <v>120</v>
      </c>
      <c r="I42" s="16">
        <v>4</v>
      </c>
      <c r="J42" s="16">
        <v>18</v>
      </c>
      <c r="K42" s="1581">
        <v>6</v>
      </c>
      <c r="L42" s="16"/>
      <c r="M42" s="302" t="s">
        <v>5215</v>
      </c>
      <c r="N42" s="16">
        <v>112</v>
      </c>
      <c r="O42" s="16">
        <v>107</v>
      </c>
      <c r="P42" s="16">
        <v>105</v>
      </c>
      <c r="Q42" s="16">
        <v>99</v>
      </c>
      <c r="R42" s="16">
        <v>43</v>
      </c>
      <c r="S42" s="16">
        <v>42</v>
      </c>
      <c r="T42" s="16">
        <v>16</v>
      </c>
      <c r="U42" s="16">
        <v>6</v>
      </c>
      <c r="V42" s="1575">
        <v>6</v>
      </c>
      <c r="W42" s="16"/>
    </row>
    <row r="43" spans="1:24" ht="21">
      <c r="B43" s="194" t="s">
        <v>220</v>
      </c>
      <c r="C43" s="16">
        <v>33</v>
      </c>
      <c r="D43" s="16">
        <v>28</v>
      </c>
      <c r="E43" s="16"/>
      <c r="F43" s="16"/>
      <c r="G43" s="16">
        <v>122</v>
      </c>
      <c r="H43" s="16"/>
      <c r="I43" s="16">
        <v>4</v>
      </c>
      <c r="J43" s="16">
        <v>18</v>
      </c>
      <c r="K43" s="1596">
        <v>7</v>
      </c>
      <c r="L43" s="16"/>
      <c r="M43" s="194" t="s">
        <v>220</v>
      </c>
      <c r="N43" s="16">
        <v>113</v>
      </c>
      <c r="O43" s="16">
        <v>108</v>
      </c>
      <c r="P43" s="16"/>
      <c r="Q43" s="16"/>
      <c r="R43" s="16">
        <v>42</v>
      </c>
      <c r="S43" s="16"/>
      <c r="T43" s="16">
        <v>16</v>
      </c>
      <c r="U43" s="16">
        <v>6</v>
      </c>
      <c r="V43" s="1586">
        <v>7</v>
      </c>
      <c r="W43" s="16"/>
    </row>
    <row r="44" spans="1:24" ht="21">
      <c r="B44" s="76" t="s">
        <v>3406</v>
      </c>
      <c r="C44" s="16">
        <v>34</v>
      </c>
      <c r="D44" s="16">
        <v>29</v>
      </c>
      <c r="E44" s="16">
        <v>28</v>
      </c>
      <c r="F44" s="16">
        <v>28</v>
      </c>
      <c r="G44" s="16">
        <v>121</v>
      </c>
      <c r="H44" s="16">
        <v>119</v>
      </c>
      <c r="I44" s="16">
        <v>5</v>
      </c>
      <c r="J44" s="16">
        <v>17</v>
      </c>
      <c r="K44" s="1581">
        <v>1</v>
      </c>
      <c r="L44" s="16"/>
      <c r="M44" s="76" t="s">
        <v>5216</v>
      </c>
      <c r="N44" s="16">
        <v>114</v>
      </c>
      <c r="O44" s="16">
        <v>109</v>
      </c>
      <c r="P44" s="16">
        <v>106</v>
      </c>
      <c r="Q44" s="16">
        <v>100</v>
      </c>
      <c r="R44" s="16">
        <v>41</v>
      </c>
      <c r="S44" s="16">
        <v>41</v>
      </c>
      <c r="T44" s="16">
        <v>17</v>
      </c>
      <c r="U44" s="16">
        <v>5</v>
      </c>
      <c r="V44" s="1575">
        <v>1</v>
      </c>
      <c r="W44" s="16"/>
    </row>
    <row r="45" spans="1:24" ht="21">
      <c r="B45" s="76" t="s">
        <v>5217</v>
      </c>
      <c r="C45" s="16">
        <v>35</v>
      </c>
      <c r="D45" s="16">
        <v>30</v>
      </c>
      <c r="E45" s="16">
        <v>29</v>
      </c>
      <c r="F45" s="16">
        <v>29</v>
      </c>
      <c r="G45" s="16">
        <v>120</v>
      </c>
      <c r="H45" s="16">
        <v>118</v>
      </c>
      <c r="I45" s="16">
        <v>5</v>
      </c>
      <c r="J45" s="16">
        <v>17</v>
      </c>
      <c r="K45" s="1581">
        <v>2</v>
      </c>
      <c r="L45" s="16"/>
      <c r="M45" s="76" t="s">
        <v>5218</v>
      </c>
      <c r="N45" s="1597">
        <v>115</v>
      </c>
      <c r="O45" s="16">
        <v>110</v>
      </c>
      <c r="P45" s="16">
        <v>107</v>
      </c>
      <c r="Q45" s="16">
        <v>101</v>
      </c>
      <c r="R45" s="16">
        <v>40</v>
      </c>
      <c r="S45" s="16">
        <v>40</v>
      </c>
      <c r="T45" s="16">
        <v>17</v>
      </c>
      <c r="U45" s="16">
        <v>5</v>
      </c>
      <c r="V45" s="1575">
        <v>2</v>
      </c>
      <c r="W45" s="16"/>
      <c r="X45" s="8" t="s">
        <v>5219</v>
      </c>
    </row>
    <row r="46" spans="1:24" ht="21">
      <c r="B46" s="76" t="s">
        <v>5220</v>
      </c>
      <c r="C46" s="16">
        <v>36</v>
      </c>
      <c r="D46" s="16">
        <v>31</v>
      </c>
      <c r="E46" s="16">
        <v>30</v>
      </c>
      <c r="F46" s="16">
        <v>30</v>
      </c>
      <c r="G46" s="16">
        <v>119</v>
      </c>
      <c r="H46" s="16">
        <v>117</v>
      </c>
      <c r="I46" s="16">
        <v>5</v>
      </c>
      <c r="J46" s="16">
        <v>17</v>
      </c>
      <c r="K46" s="1581">
        <v>3</v>
      </c>
      <c r="L46" s="16"/>
      <c r="M46" s="601" t="s">
        <v>522</v>
      </c>
      <c r="N46" s="16">
        <v>116</v>
      </c>
      <c r="O46" s="16">
        <v>111</v>
      </c>
      <c r="P46" s="16">
        <v>108</v>
      </c>
      <c r="Q46" s="16">
        <v>102</v>
      </c>
      <c r="R46" s="16">
        <v>39</v>
      </c>
      <c r="S46" s="16">
        <v>39</v>
      </c>
      <c r="T46" s="16">
        <v>17</v>
      </c>
      <c r="U46" s="16">
        <v>5</v>
      </c>
      <c r="V46" s="1575">
        <v>3</v>
      </c>
      <c r="W46" s="23">
        <v>13</v>
      </c>
    </row>
    <row r="47" spans="1:24" ht="21">
      <c r="B47" s="76" t="s">
        <v>5221</v>
      </c>
      <c r="C47" s="16">
        <v>37</v>
      </c>
      <c r="D47" s="16">
        <v>32</v>
      </c>
      <c r="E47" s="16">
        <v>31</v>
      </c>
      <c r="F47" s="16">
        <v>31</v>
      </c>
      <c r="G47" s="16">
        <v>118</v>
      </c>
      <c r="H47" s="16">
        <v>116</v>
      </c>
      <c r="I47" s="16">
        <v>5</v>
      </c>
      <c r="J47" s="16">
        <v>17</v>
      </c>
      <c r="K47" s="1581">
        <v>4</v>
      </c>
      <c r="L47" s="16"/>
      <c r="M47" s="76" t="s">
        <v>5216</v>
      </c>
      <c r="N47" s="16">
        <v>117</v>
      </c>
      <c r="O47" s="16">
        <v>112</v>
      </c>
      <c r="P47" s="16">
        <v>109</v>
      </c>
      <c r="Q47" s="16">
        <v>103</v>
      </c>
      <c r="R47" s="16">
        <v>38</v>
      </c>
      <c r="S47" s="16">
        <v>38</v>
      </c>
      <c r="T47" s="16">
        <v>17</v>
      </c>
      <c r="U47" s="16">
        <v>5</v>
      </c>
      <c r="V47" s="1575">
        <v>4</v>
      </c>
      <c r="W47" s="16"/>
    </row>
    <row r="48" spans="1:24" ht="21">
      <c r="B48" s="76" t="s">
        <v>1283</v>
      </c>
      <c r="C48" s="16">
        <v>38</v>
      </c>
      <c r="D48" s="16">
        <v>33</v>
      </c>
      <c r="E48" s="16">
        <v>32</v>
      </c>
      <c r="F48" s="16">
        <v>32</v>
      </c>
      <c r="G48" s="16">
        <v>117</v>
      </c>
      <c r="H48" s="16">
        <v>115</v>
      </c>
      <c r="I48" s="16">
        <v>5</v>
      </c>
      <c r="J48" s="16">
        <v>17</v>
      </c>
      <c r="K48" s="1581">
        <v>5</v>
      </c>
      <c r="L48" s="16"/>
      <c r="M48" s="76" t="s">
        <v>5218</v>
      </c>
      <c r="N48" s="1597">
        <v>118</v>
      </c>
      <c r="O48" s="16">
        <v>113</v>
      </c>
      <c r="P48" s="16">
        <v>110</v>
      </c>
      <c r="Q48" s="16">
        <v>104</v>
      </c>
      <c r="R48" s="16">
        <v>37</v>
      </c>
      <c r="S48" s="16">
        <v>37</v>
      </c>
      <c r="T48" s="16">
        <v>17</v>
      </c>
      <c r="U48" s="16">
        <v>5</v>
      </c>
      <c r="V48" s="1575">
        <v>5</v>
      </c>
      <c r="W48" s="16"/>
    </row>
    <row r="49" spans="1:23" ht="21">
      <c r="B49" s="319" t="s">
        <v>5222</v>
      </c>
      <c r="C49" s="16">
        <v>39</v>
      </c>
      <c r="D49" s="16">
        <v>34</v>
      </c>
      <c r="E49" s="16">
        <v>33</v>
      </c>
      <c r="F49" s="16">
        <v>33</v>
      </c>
      <c r="G49" s="16">
        <v>116</v>
      </c>
      <c r="H49" s="16">
        <v>114</v>
      </c>
      <c r="I49" s="16">
        <v>5</v>
      </c>
      <c r="J49" s="16">
        <v>17</v>
      </c>
      <c r="K49" s="1585">
        <v>6</v>
      </c>
      <c r="L49" s="16"/>
      <c r="M49" s="76" t="s">
        <v>886</v>
      </c>
      <c r="N49" s="16">
        <v>119</v>
      </c>
      <c r="O49" s="16">
        <v>114</v>
      </c>
      <c r="P49" s="16">
        <v>111</v>
      </c>
      <c r="Q49" s="16">
        <v>105</v>
      </c>
      <c r="R49" s="16">
        <v>36</v>
      </c>
      <c r="S49" s="16">
        <v>36</v>
      </c>
      <c r="T49" s="16">
        <v>17</v>
      </c>
      <c r="U49" s="16">
        <v>5</v>
      </c>
      <c r="V49" s="1575">
        <v>6</v>
      </c>
      <c r="W49" s="16"/>
    </row>
    <row r="50" spans="1:23" ht="21">
      <c r="B50" s="76" t="s">
        <v>5223</v>
      </c>
      <c r="C50" s="16">
        <v>40</v>
      </c>
      <c r="D50" s="16">
        <v>35</v>
      </c>
      <c r="E50" s="16">
        <v>34</v>
      </c>
      <c r="F50" s="16">
        <v>34</v>
      </c>
      <c r="G50" s="16">
        <v>115</v>
      </c>
      <c r="H50" s="16">
        <v>113</v>
      </c>
      <c r="I50" s="16">
        <v>6</v>
      </c>
      <c r="J50" s="16">
        <v>16</v>
      </c>
      <c r="K50" s="1581">
        <v>1</v>
      </c>
      <c r="L50" s="16"/>
      <c r="M50" s="76" t="s">
        <v>423</v>
      </c>
      <c r="N50" s="16">
        <v>120</v>
      </c>
      <c r="O50" s="16">
        <v>115</v>
      </c>
      <c r="P50" s="16">
        <v>112</v>
      </c>
      <c r="Q50" s="16">
        <v>106</v>
      </c>
      <c r="R50" s="16">
        <v>35</v>
      </c>
      <c r="S50" s="16">
        <v>35</v>
      </c>
      <c r="T50" s="16">
        <v>17</v>
      </c>
      <c r="U50" s="16">
        <v>5</v>
      </c>
      <c r="V50" s="1575">
        <v>7</v>
      </c>
      <c r="W50" s="16"/>
    </row>
    <row r="51" spans="1:23" ht="21.75" thickBot="1">
      <c r="B51" s="76" t="s">
        <v>5224</v>
      </c>
      <c r="C51" s="16">
        <v>41</v>
      </c>
      <c r="D51" s="16">
        <v>36</v>
      </c>
      <c r="E51" s="16">
        <v>35</v>
      </c>
      <c r="F51" s="16">
        <v>35</v>
      </c>
      <c r="G51" s="16">
        <v>114</v>
      </c>
      <c r="H51" s="16">
        <v>112</v>
      </c>
      <c r="I51" s="16">
        <v>6</v>
      </c>
      <c r="J51" s="16">
        <v>16</v>
      </c>
      <c r="K51" s="1581">
        <v>2</v>
      </c>
      <c r="L51" s="16"/>
      <c r="M51" s="76" t="s">
        <v>5225</v>
      </c>
      <c r="N51" s="16">
        <v>121</v>
      </c>
      <c r="O51" s="16">
        <v>116</v>
      </c>
      <c r="P51" s="16">
        <v>113</v>
      </c>
      <c r="Q51" s="16">
        <v>107</v>
      </c>
      <c r="R51" s="16">
        <v>34</v>
      </c>
      <c r="S51" s="16">
        <v>34</v>
      </c>
      <c r="T51" s="16">
        <v>17</v>
      </c>
      <c r="U51" s="16">
        <v>5</v>
      </c>
      <c r="V51" s="1575">
        <v>8</v>
      </c>
      <c r="W51" s="16"/>
    </row>
    <row r="52" spans="1:23" ht="22.5" thickTop="1" thickBot="1">
      <c r="B52" s="135" t="s">
        <v>3854</v>
      </c>
      <c r="C52" s="16">
        <v>42</v>
      </c>
      <c r="D52" s="16">
        <v>37</v>
      </c>
      <c r="E52" s="16">
        <v>36</v>
      </c>
      <c r="F52" s="16">
        <v>36</v>
      </c>
      <c r="G52" s="16">
        <v>113</v>
      </c>
      <c r="H52" s="16">
        <v>111</v>
      </c>
      <c r="I52" s="16">
        <v>6</v>
      </c>
      <c r="J52" s="16">
        <v>16</v>
      </c>
      <c r="K52" s="1581">
        <v>3</v>
      </c>
      <c r="L52" s="16"/>
      <c r="M52" s="76" t="s">
        <v>5226</v>
      </c>
      <c r="N52" s="1597">
        <v>122</v>
      </c>
      <c r="O52" s="16">
        <v>117</v>
      </c>
      <c r="P52" s="16">
        <v>114</v>
      </c>
      <c r="Q52" s="16">
        <v>108</v>
      </c>
      <c r="R52" s="16">
        <v>33</v>
      </c>
      <c r="S52" s="16">
        <v>33</v>
      </c>
      <c r="T52" s="16">
        <v>17</v>
      </c>
      <c r="U52" s="16">
        <v>5</v>
      </c>
      <c r="V52" s="1579">
        <v>9</v>
      </c>
      <c r="W52" s="16"/>
    </row>
    <row r="53" spans="1:23" ht="22.5" thickTop="1" thickBot="1">
      <c r="B53" s="324" t="s">
        <v>5180</v>
      </c>
      <c r="C53" s="16">
        <v>43</v>
      </c>
      <c r="D53" s="16">
        <v>38</v>
      </c>
      <c r="E53" s="16">
        <v>37</v>
      </c>
      <c r="F53" s="16">
        <v>37</v>
      </c>
      <c r="G53" s="16">
        <v>112</v>
      </c>
      <c r="H53" s="16">
        <v>110</v>
      </c>
      <c r="I53" s="16">
        <v>6</v>
      </c>
      <c r="J53" s="16">
        <v>16</v>
      </c>
      <c r="K53" s="1581">
        <v>4</v>
      </c>
      <c r="L53" s="16"/>
      <c r="M53" s="76" t="s">
        <v>5227</v>
      </c>
      <c r="N53" s="16">
        <v>123</v>
      </c>
      <c r="O53" s="16">
        <v>118</v>
      </c>
      <c r="P53" s="16">
        <v>115</v>
      </c>
      <c r="Q53" s="16">
        <v>109</v>
      </c>
      <c r="R53" s="16">
        <v>32</v>
      </c>
      <c r="S53" s="16">
        <v>32</v>
      </c>
      <c r="T53" s="16">
        <v>18</v>
      </c>
      <c r="U53" s="16">
        <v>4</v>
      </c>
      <c r="V53" s="1575">
        <v>1</v>
      </c>
      <c r="W53" s="16"/>
    </row>
    <row r="54" spans="1:23" ht="21.75" thickTop="1">
      <c r="B54" s="1598" t="s">
        <v>5228</v>
      </c>
      <c r="C54" s="16">
        <v>44</v>
      </c>
      <c r="D54" s="16">
        <v>39</v>
      </c>
      <c r="E54" s="16">
        <v>38</v>
      </c>
      <c r="F54" s="16">
        <v>38</v>
      </c>
      <c r="G54" s="16">
        <v>111</v>
      </c>
      <c r="H54" s="16">
        <v>109</v>
      </c>
      <c r="I54" s="16">
        <v>6</v>
      </c>
      <c r="J54" s="16">
        <v>16</v>
      </c>
      <c r="K54" s="1585">
        <v>5</v>
      </c>
      <c r="L54" s="16"/>
      <c r="M54" s="76" t="s">
        <v>1418</v>
      </c>
      <c r="N54" s="1597">
        <v>124</v>
      </c>
      <c r="O54" s="16">
        <v>119</v>
      </c>
      <c r="P54" s="16">
        <v>116</v>
      </c>
      <c r="Q54" s="16">
        <v>110</v>
      </c>
      <c r="R54" s="16">
        <v>31</v>
      </c>
      <c r="S54" s="16">
        <v>31</v>
      </c>
      <c r="T54" s="16">
        <v>18</v>
      </c>
      <c r="U54" s="16">
        <v>4</v>
      </c>
      <c r="V54" s="1575">
        <v>2</v>
      </c>
      <c r="W54" s="16"/>
    </row>
    <row r="55" spans="1:23" ht="21">
      <c r="B55" s="136" t="s">
        <v>5187</v>
      </c>
      <c r="C55" s="16">
        <v>45</v>
      </c>
      <c r="D55" s="16">
        <v>40</v>
      </c>
      <c r="E55" s="16">
        <v>39</v>
      </c>
      <c r="F55" s="16">
        <v>39</v>
      </c>
      <c r="G55" s="16">
        <v>110</v>
      </c>
      <c r="H55" s="16">
        <v>108</v>
      </c>
      <c r="I55" s="16">
        <v>7</v>
      </c>
      <c r="J55" s="16">
        <v>15</v>
      </c>
      <c r="K55" s="1581">
        <v>1</v>
      </c>
      <c r="L55" s="16"/>
      <c r="M55" s="76" t="s">
        <v>5229</v>
      </c>
      <c r="N55" s="16">
        <v>125</v>
      </c>
      <c r="O55" s="16">
        <v>120</v>
      </c>
      <c r="P55" s="16">
        <v>117</v>
      </c>
      <c r="Q55" s="16">
        <v>111</v>
      </c>
      <c r="R55" s="16">
        <v>30</v>
      </c>
      <c r="S55" s="16">
        <v>30</v>
      </c>
      <c r="T55" s="16">
        <v>18</v>
      </c>
      <c r="U55" s="16">
        <v>4</v>
      </c>
      <c r="V55" s="1575">
        <v>3</v>
      </c>
      <c r="W55" s="16"/>
    </row>
    <row r="56" spans="1:23" ht="21">
      <c r="B56" s="76" t="s">
        <v>5230</v>
      </c>
      <c r="C56" s="16">
        <v>46</v>
      </c>
      <c r="D56" s="16">
        <v>41</v>
      </c>
      <c r="E56" s="16">
        <v>40</v>
      </c>
      <c r="F56" s="16">
        <v>40</v>
      </c>
      <c r="G56" s="16">
        <v>109</v>
      </c>
      <c r="H56" s="16">
        <v>107</v>
      </c>
      <c r="I56" s="16">
        <v>7</v>
      </c>
      <c r="J56" s="16">
        <v>15</v>
      </c>
      <c r="K56" s="1581">
        <v>2</v>
      </c>
      <c r="L56" s="16"/>
      <c r="M56" s="303" t="s">
        <v>399</v>
      </c>
      <c r="N56" s="16">
        <v>126</v>
      </c>
      <c r="O56" s="16">
        <v>121</v>
      </c>
      <c r="P56" s="16">
        <v>118</v>
      </c>
      <c r="Q56" s="16">
        <v>112</v>
      </c>
      <c r="R56" s="16">
        <v>29</v>
      </c>
      <c r="S56" s="16">
        <v>29</v>
      </c>
      <c r="T56" s="16">
        <v>18</v>
      </c>
      <c r="U56" s="16">
        <v>4</v>
      </c>
      <c r="V56" s="1575">
        <v>4</v>
      </c>
      <c r="W56" s="16"/>
    </row>
    <row r="57" spans="1:23" ht="21">
      <c r="B57" s="76" t="s">
        <v>5231</v>
      </c>
      <c r="C57" s="16">
        <v>47</v>
      </c>
      <c r="D57" s="16">
        <v>42</v>
      </c>
      <c r="E57" s="16">
        <v>41</v>
      </c>
      <c r="F57" s="16">
        <v>41</v>
      </c>
      <c r="G57" s="16">
        <v>108</v>
      </c>
      <c r="H57" s="16">
        <v>106</v>
      </c>
      <c r="I57" s="16">
        <v>7</v>
      </c>
      <c r="J57" s="16">
        <v>15</v>
      </c>
      <c r="K57" s="1581">
        <v>3</v>
      </c>
      <c r="L57" s="16"/>
      <c r="M57" s="76" t="s">
        <v>5232</v>
      </c>
      <c r="N57" s="16">
        <v>127</v>
      </c>
      <c r="O57" s="16">
        <v>122</v>
      </c>
      <c r="P57" s="16">
        <v>119</v>
      </c>
      <c r="Q57" s="16">
        <v>113</v>
      </c>
      <c r="R57" s="16">
        <v>28</v>
      </c>
      <c r="S57" s="16">
        <v>28</v>
      </c>
      <c r="T57" s="16">
        <v>18</v>
      </c>
      <c r="U57" s="16">
        <v>4</v>
      </c>
      <c r="V57" s="1575">
        <v>5</v>
      </c>
      <c r="W57" s="16"/>
    </row>
    <row r="58" spans="1:23" ht="21">
      <c r="B58" s="76" t="s">
        <v>1602</v>
      </c>
      <c r="C58" s="16">
        <v>48</v>
      </c>
      <c r="D58" s="16">
        <v>43</v>
      </c>
      <c r="E58" s="16">
        <v>42</v>
      </c>
      <c r="F58" s="16">
        <v>42</v>
      </c>
      <c r="G58" s="16">
        <v>107</v>
      </c>
      <c r="H58" s="16">
        <v>105</v>
      </c>
      <c r="I58" s="16">
        <v>7</v>
      </c>
      <c r="J58" s="16">
        <v>15</v>
      </c>
      <c r="K58" s="1581">
        <v>4</v>
      </c>
      <c r="L58" s="16"/>
      <c r="M58" s="76" t="s">
        <v>1417</v>
      </c>
      <c r="N58" s="16">
        <v>128</v>
      </c>
      <c r="O58" s="16">
        <v>123</v>
      </c>
      <c r="P58" s="16">
        <v>120</v>
      </c>
      <c r="Q58" s="16">
        <v>114</v>
      </c>
      <c r="R58" s="16">
        <v>27</v>
      </c>
      <c r="S58" s="16">
        <v>27</v>
      </c>
      <c r="T58" s="16">
        <v>18</v>
      </c>
      <c r="U58" s="16">
        <v>4</v>
      </c>
      <c r="V58" s="1575">
        <v>6</v>
      </c>
      <c r="W58" s="16"/>
    </row>
    <row r="59" spans="1:23" ht="21.75" thickBot="1">
      <c r="B59" s="76" t="s">
        <v>3346</v>
      </c>
      <c r="C59" s="16">
        <v>49</v>
      </c>
      <c r="D59" s="16">
        <v>44</v>
      </c>
      <c r="E59" s="16">
        <v>43</v>
      </c>
      <c r="F59" s="16">
        <v>43</v>
      </c>
      <c r="G59" s="16">
        <v>106</v>
      </c>
      <c r="H59" s="16">
        <v>104</v>
      </c>
      <c r="I59" s="16">
        <v>7</v>
      </c>
      <c r="J59" s="16">
        <v>15</v>
      </c>
      <c r="K59" s="1581">
        <v>5</v>
      </c>
      <c r="L59" s="16"/>
      <c r="M59" s="76" t="s">
        <v>423</v>
      </c>
      <c r="N59" s="16">
        <v>129</v>
      </c>
      <c r="O59" s="16">
        <v>124</v>
      </c>
      <c r="P59" s="16">
        <v>121</v>
      </c>
      <c r="Q59" s="16">
        <v>115</v>
      </c>
      <c r="R59" s="16">
        <v>26</v>
      </c>
      <c r="S59" s="16">
        <v>26</v>
      </c>
      <c r="T59" s="16">
        <v>18</v>
      </c>
      <c r="U59" s="16">
        <v>4</v>
      </c>
      <c r="V59" s="1575">
        <v>7</v>
      </c>
      <c r="W59" s="16"/>
    </row>
    <row r="60" spans="1:23" ht="21.75" thickBot="1">
      <c r="B60" s="1593" t="s">
        <v>2825</v>
      </c>
      <c r="C60" s="16">
        <v>50</v>
      </c>
      <c r="D60" s="16">
        <v>45</v>
      </c>
      <c r="E60" s="16">
        <v>44</v>
      </c>
      <c r="F60" s="16">
        <v>44</v>
      </c>
      <c r="G60" s="16">
        <v>105</v>
      </c>
      <c r="H60" s="16">
        <v>103</v>
      </c>
      <c r="I60" s="16">
        <v>7</v>
      </c>
      <c r="J60" s="16">
        <v>15</v>
      </c>
      <c r="K60" s="1581">
        <v>6</v>
      </c>
      <c r="L60" s="16"/>
      <c r="M60" s="76" t="s">
        <v>5233</v>
      </c>
      <c r="N60" s="16">
        <v>130</v>
      </c>
      <c r="O60" s="16">
        <v>125</v>
      </c>
      <c r="P60" s="16">
        <v>122</v>
      </c>
      <c r="Q60" s="16">
        <v>116</v>
      </c>
      <c r="R60" s="16">
        <v>25</v>
      </c>
      <c r="S60" s="16">
        <v>25</v>
      </c>
      <c r="T60" s="16">
        <v>18</v>
      </c>
      <c r="U60" s="16">
        <v>4</v>
      </c>
      <c r="V60" s="1575">
        <v>8</v>
      </c>
      <c r="W60" s="16"/>
    </row>
    <row r="61" spans="1:23" ht="21.75" thickBot="1">
      <c r="A61" s="1599" t="s">
        <v>5234</v>
      </c>
      <c r="B61" s="1594" t="s">
        <v>5235</v>
      </c>
      <c r="C61" s="16">
        <v>51</v>
      </c>
      <c r="D61" s="16">
        <v>46</v>
      </c>
      <c r="E61" s="16">
        <v>45</v>
      </c>
      <c r="F61" s="16">
        <v>45</v>
      </c>
      <c r="G61" s="16">
        <v>104</v>
      </c>
      <c r="H61" s="16">
        <v>102</v>
      </c>
      <c r="I61" s="16">
        <v>7</v>
      </c>
      <c r="J61" s="16">
        <v>15</v>
      </c>
      <c r="K61" s="1581">
        <v>7</v>
      </c>
      <c r="L61" s="16"/>
      <c r="M61" s="76" t="s">
        <v>5236</v>
      </c>
      <c r="N61" s="16">
        <v>131</v>
      </c>
      <c r="O61" s="16">
        <v>126</v>
      </c>
      <c r="P61" s="16">
        <v>123</v>
      </c>
      <c r="Q61" s="16">
        <v>117</v>
      </c>
      <c r="R61" s="16">
        <v>24</v>
      </c>
      <c r="S61" s="16">
        <v>24</v>
      </c>
      <c r="T61" s="16">
        <v>18</v>
      </c>
      <c r="U61" s="16">
        <v>4</v>
      </c>
      <c r="V61" s="1579">
        <v>9</v>
      </c>
      <c r="W61" s="16"/>
    </row>
    <row r="62" spans="1:23" ht="21.75" thickBot="1">
      <c r="B62" s="1595" t="s">
        <v>1953</v>
      </c>
      <c r="C62" s="16">
        <v>52</v>
      </c>
      <c r="D62" s="16">
        <v>47</v>
      </c>
      <c r="E62" s="16">
        <v>46</v>
      </c>
      <c r="F62" s="16">
        <v>46</v>
      </c>
      <c r="G62" s="16">
        <v>103</v>
      </c>
      <c r="H62" s="16">
        <v>101</v>
      </c>
      <c r="I62" s="16">
        <v>7</v>
      </c>
      <c r="J62" s="16">
        <v>15</v>
      </c>
      <c r="K62" s="1600">
        <v>8</v>
      </c>
      <c r="L62" s="16"/>
      <c r="M62" s="303" t="s">
        <v>399</v>
      </c>
      <c r="N62" s="16">
        <v>132</v>
      </c>
      <c r="O62" s="16">
        <v>127</v>
      </c>
      <c r="P62" s="16">
        <v>124</v>
      </c>
      <c r="Q62" s="16">
        <v>118</v>
      </c>
      <c r="R62" s="16">
        <v>23</v>
      </c>
      <c r="S62" s="16">
        <v>23</v>
      </c>
      <c r="T62" s="16">
        <v>19</v>
      </c>
      <c r="U62" s="16">
        <v>3</v>
      </c>
      <c r="V62" s="1575">
        <v>1</v>
      </c>
      <c r="W62" s="16"/>
    </row>
    <row r="63" spans="1:23" ht="21" customHeight="1">
      <c r="A63" s="3287" t="s">
        <v>5237</v>
      </c>
      <c r="B63" s="1598" t="s">
        <v>5238</v>
      </c>
      <c r="C63" s="16">
        <v>53</v>
      </c>
      <c r="D63" s="16">
        <v>48</v>
      </c>
      <c r="E63" s="16">
        <v>47</v>
      </c>
      <c r="F63" s="16">
        <v>47</v>
      </c>
      <c r="G63" s="16">
        <v>102</v>
      </c>
      <c r="H63" s="16">
        <v>100</v>
      </c>
      <c r="I63" s="23">
        <v>8</v>
      </c>
      <c r="J63" s="16">
        <v>14</v>
      </c>
      <c r="K63" s="1581">
        <v>1</v>
      </c>
      <c r="L63" s="16"/>
      <c r="M63" s="76" t="s">
        <v>5239</v>
      </c>
      <c r="N63" s="16">
        <v>133</v>
      </c>
      <c r="O63" s="16">
        <v>128</v>
      </c>
      <c r="P63" s="16">
        <v>125</v>
      </c>
      <c r="Q63" s="16">
        <v>119</v>
      </c>
      <c r="R63" s="16">
        <v>22</v>
      </c>
      <c r="S63" s="16">
        <v>22</v>
      </c>
      <c r="T63" s="16">
        <v>19</v>
      </c>
      <c r="U63" s="16">
        <v>3</v>
      </c>
      <c r="V63" s="1575">
        <v>2</v>
      </c>
      <c r="W63" s="16"/>
    </row>
    <row r="64" spans="1:23" ht="21">
      <c r="A64" s="3288"/>
      <c r="B64" s="76" t="s">
        <v>5240</v>
      </c>
      <c r="C64" s="16">
        <v>54</v>
      </c>
      <c r="D64" s="16">
        <v>49</v>
      </c>
      <c r="E64" s="16">
        <v>48</v>
      </c>
      <c r="F64" s="16">
        <v>48</v>
      </c>
      <c r="G64" s="16">
        <v>101</v>
      </c>
      <c r="H64" s="16">
        <v>99</v>
      </c>
      <c r="I64" s="16">
        <v>8</v>
      </c>
      <c r="J64" s="16">
        <v>14</v>
      </c>
      <c r="K64" s="1581">
        <v>2</v>
      </c>
      <c r="L64" s="16"/>
      <c r="M64" s="76" t="s">
        <v>5241</v>
      </c>
      <c r="N64" s="16">
        <v>134</v>
      </c>
      <c r="O64" s="16">
        <v>129</v>
      </c>
      <c r="P64" s="16">
        <v>126</v>
      </c>
      <c r="Q64" s="16">
        <v>120</v>
      </c>
      <c r="R64" s="16">
        <v>21</v>
      </c>
      <c r="S64" s="16">
        <v>21</v>
      </c>
      <c r="T64" s="16">
        <v>19</v>
      </c>
      <c r="U64" s="16">
        <v>3</v>
      </c>
      <c r="V64" s="1575">
        <v>3</v>
      </c>
      <c r="W64" s="16"/>
    </row>
    <row r="65" spans="1:24" ht="21.75" thickBot="1">
      <c r="A65" s="3295"/>
      <c r="B65" s="601" t="s">
        <v>318</v>
      </c>
      <c r="C65" s="16">
        <v>55</v>
      </c>
      <c r="D65" s="16">
        <v>50</v>
      </c>
      <c r="E65" s="16">
        <v>49</v>
      </c>
      <c r="F65" s="16">
        <v>49</v>
      </c>
      <c r="G65" s="16">
        <v>100</v>
      </c>
      <c r="H65" s="16">
        <v>98</v>
      </c>
      <c r="I65" s="16">
        <v>8</v>
      </c>
      <c r="J65" s="16">
        <v>14</v>
      </c>
      <c r="K65" s="1581">
        <v>3</v>
      </c>
      <c r="L65" s="16">
        <v>5</v>
      </c>
      <c r="M65" s="76" t="s">
        <v>5242</v>
      </c>
      <c r="N65" s="16">
        <v>135</v>
      </c>
      <c r="O65" s="16">
        <v>130</v>
      </c>
      <c r="P65" s="16">
        <v>127</v>
      </c>
      <c r="Q65" s="16">
        <v>121</v>
      </c>
      <c r="R65" s="16">
        <v>20</v>
      </c>
      <c r="S65" s="16">
        <v>20</v>
      </c>
      <c r="T65" s="16">
        <v>19</v>
      </c>
      <c r="U65" s="16">
        <v>3</v>
      </c>
      <c r="V65" s="1575">
        <v>4</v>
      </c>
      <c r="W65" s="16"/>
    </row>
    <row r="66" spans="1:24" ht="21">
      <c r="A66" s="143"/>
      <c r="B66" s="76" t="s">
        <v>1283</v>
      </c>
      <c r="C66" s="16">
        <v>56</v>
      </c>
      <c r="D66" s="16">
        <v>51</v>
      </c>
      <c r="E66" s="16">
        <v>50</v>
      </c>
      <c r="F66" s="16">
        <v>50</v>
      </c>
      <c r="G66" s="16">
        <v>99</v>
      </c>
      <c r="H66" s="16">
        <v>97</v>
      </c>
      <c r="I66" s="16">
        <v>8</v>
      </c>
      <c r="J66" s="16">
        <v>14</v>
      </c>
      <c r="K66" s="1581">
        <v>4</v>
      </c>
      <c r="L66" s="16"/>
      <c r="M66" s="76" t="s">
        <v>5243</v>
      </c>
      <c r="N66" s="16">
        <v>136</v>
      </c>
      <c r="O66" s="16">
        <v>131</v>
      </c>
      <c r="P66" s="16">
        <v>128</v>
      </c>
      <c r="Q66" s="16">
        <v>122</v>
      </c>
      <c r="R66" s="16">
        <v>19</v>
      </c>
      <c r="S66" s="16">
        <v>19</v>
      </c>
      <c r="T66" s="16">
        <v>19</v>
      </c>
      <c r="U66" s="16">
        <v>3</v>
      </c>
      <c r="V66" s="1575">
        <v>5</v>
      </c>
      <c r="W66" s="16"/>
      <c r="X66" s="8" t="s">
        <v>5219</v>
      </c>
    </row>
    <row r="67" spans="1:24" ht="21">
      <c r="A67" s="143"/>
      <c r="B67" s="76" t="s">
        <v>5244</v>
      </c>
      <c r="C67" s="16">
        <v>57</v>
      </c>
      <c r="D67" s="16">
        <v>52</v>
      </c>
      <c r="E67" s="16">
        <v>51</v>
      </c>
      <c r="F67" s="16">
        <v>51</v>
      </c>
      <c r="G67" s="16">
        <v>98</v>
      </c>
      <c r="H67" s="16">
        <v>96</v>
      </c>
      <c r="I67" s="16">
        <v>8</v>
      </c>
      <c r="J67" s="16">
        <v>14</v>
      </c>
      <c r="K67" s="1581">
        <v>5</v>
      </c>
      <c r="L67" s="16"/>
      <c r="M67" s="76" t="s">
        <v>911</v>
      </c>
      <c r="N67" s="16">
        <v>137</v>
      </c>
      <c r="O67" s="16">
        <v>132</v>
      </c>
      <c r="P67" s="16">
        <v>129</v>
      </c>
      <c r="Q67" s="16">
        <v>123</v>
      </c>
      <c r="R67" s="16">
        <v>18</v>
      </c>
      <c r="S67" s="16">
        <v>18</v>
      </c>
      <c r="T67" s="16">
        <v>19</v>
      </c>
      <c r="U67" s="16">
        <v>3</v>
      </c>
      <c r="V67" s="1575">
        <v>6</v>
      </c>
      <c r="W67" s="16"/>
    </row>
    <row r="68" spans="1:24" ht="21">
      <c r="A68" s="143"/>
      <c r="B68" s="76" t="s">
        <v>5245</v>
      </c>
      <c r="C68" s="16">
        <v>58</v>
      </c>
      <c r="D68" s="16">
        <v>53</v>
      </c>
      <c r="E68" s="16">
        <v>52</v>
      </c>
      <c r="F68" s="16">
        <v>52</v>
      </c>
      <c r="G68" s="16">
        <v>97</v>
      </c>
      <c r="H68" s="16">
        <v>95</v>
      </c>
      <c r="I68" s="16">
        <v>8</v>
      </c>
      <c r="J68" s="16">
        <v>14</v>
      </c>
      <c r="K68" s="1581">
        <v>6</v>
      </c>
      <c r="L68" s="16"/>
      <c r="M68" s="76" t="s">
        <v>5246</v>
      </c>
      <c r="N68" s="16">
        <v>138</v>
      </c>
      <c r="O68" s="16">
        <v>133</v>
      </c>
      <c r="P68" s="16">
        <v>130</v>
      </c>
      <c r="Q68" s="16">
        <v>124</v>
      </c>
      <c r="R68" s="16">
        <v>17</v>
      </c>
      <c r="S68" s="16">
        <v>17</v>
      </c>
      <c r="T68" s="16">
        <v>19</v>
      </c>
      <c r="U68" s="16">
        <v>3</v>
      </c>
      <c r="V68" s="1575">
        <v>7</v>
      </c>
      <c r="W68" s="16"/>
    </row>
    <row r="69" spans="1:24" ht="21.75" thickBot="1">
      <c r="A69" s="143"/>
      <c r="B69" s="76" t="s">
        <v>925</v>
      </c>
      <c r="C69" s="16">
        <v>59</v>
      </c>
      <c r="D69" s="16">
        <v>54</v>
      </c>
      <c r="E69" s="16">
        <v>53</v>
      </c>
      <c r="F69" s="16">
        <v>53</v>
      </c>
      <c r="G69" s="16">
        <v>96</v>
      </c>
      <c r="H69" s="16">
        <v>94</v>
      </c>
      <c r="I69" s="16">
        <v>8</v>
      </c>
      <c r="J69" s="16">
        <v>14</v>
      </c>
      <c r="K69" s="1596">
        <v>7</v>
      </c>
      <c r="L69" s="16"/>
      <c r="M69" s="76" t="s">
        <v>1414</v>
      </c>
      <c r="N69" s="16">
        <v>139</v>
      </c>
      <c r="O69" s="16">
        <v>134</v>
      </c>
      <c r="P69" s="16">
        <v>131</v>
      </c>
      <c r="Q69" s="16">
        <v>125</v>
      </c>
      <c r="R69" s="16">
        <v>16</v>
      </c>
      <c r="S69" s="16">
        <v>16</v>
      </c>
      <c r="T69" s="16">
        <v>19</v>
      </c>
      <c r="U69" s="16">
        <v>3</v>
      </c>
      <c r="V69" s="1575">
        <v>8</v>
      </c>
      <c r="W69" s="16"/>
      <c r="X69" s="8" t="s">
        <v>5247</v>
      </c>
    </row>
    <row r="70" spans="1:24" ht="21">
      <c r="A70" s="3287" t="s">
        <v>5248</v>
      </c>
      <c r="B70" s="76" t="s">
        <v>5249</v>
      </c>
      <c r="C70" s="16">
        <v>60</v>
      </c>
      <c r="D70" s="16">
        <v>55</v>
      </c>
      <c r="E70" s="16">
        <v>54</v>
      </c>
      <c r="F70" s="16">
        <v>54</v>
      </c>
      <c r="G70" s="16">
        <v>95</v>
      </c>
      <c r="H70" s="16">
        <v>93</v>
      </c>
      <c r="I70" s="16">
        <v>9</v>
      </c>
      <c r="J70" s="16">
        <v>13</v>
      </c>
      <c r="K70" s="1581">
        <v>1</v>
      </c>
      <c r="L70" s="16"/>
      <c r="M70" s="76" t="s">
        <v>654</v>
      </c>
      <c r="N70" s="16">
        <v>140</v>
      </c>
      <c r="O70" s="16">
        <v>135</v>
      </c>
      <c r="P70" s="16">
        <v>132</v>
      </c>
      <c r="Q70" s="16">
        <v>126</v>
      </c>
      <c r="R70" s="16">
        <v>15</v>
      </c>
      <c r="S70" s="16">
        <v>15</v>
      </c>
      <c r="T70" s="16">
        <v>19</v>
      </c>
      <c r="U70" s="16">
        <v>3</v>
      </c>
      <c r="V70" s="1579">
        <v>9</v>
      </c>
      <c r="W70" s="16"/>
    </row>
    <row r="71" spans="1:24" ht="21">
      <c r="A71" s="3288"/>
      <c r="B71" s="1598" t="s">
        <v>877</v>
      </c>
      <c r="C71" s="16">
        <v>61</v>
      </c>
      <c r="D71" s="16">
        <v>56</v>
      </c>
      <c r="E71" s="16">
        <v>55</v>
      </c>
      <c r="F71" s="16">
        <v>55</v>
      </c>
      <c r="G71" s="16">
        <v>94</v>
      </c>
      <c r="H71" s="16">
        <v>92</v>
      </c>
      <c r="I71" s="16">
        <v>9</v>
      </c>
      <c r="J71" s="16">
        <v>13</v>
      </c>
      <c r="K71" s="1581">
        <v>2</v>
      </c>
      <c r="L71" s="16"/>
      <c r="M71" s="76" t="s">
        <v>5250</v>
      </c>
      <c r="N71" s="1597">
        <v>141</v>
      </c>
      <c r="O71" s="16">
        <v>136</v>
      </c>
      <c r="P71" s="16">
        <v>133</v>
      </c>
      <c r="Q71" s="16">
        <v>127</v>
      </c>
      <c r="R71" s="16">
        <v>14</v>
      </c>
      <c r="S71" s="16">
        <v>14</v>
      </c>
      <c r="T71" s="16">
        <v>20</v>
      </c>
      <c r="U71" s="16">
        <v>2</v>
      </c>
      <c r="V71" s="1575">
        <v>1</v>
      </c>
      <c r="W71" s="16"/>
    </row>
    <row r="72" spans="1:24" ht="21">
      <c r="A72" s="3288"/>
      <c r="B72" s="76" t="s">
        <v>1954</v>
      </c>
      <c r="C72" s="16">
        <v>62</v>
      </c>
      <c r="D72" s="16">
        <v>57</v>
      </c>
      <c r="E72" s="16">
        <v>56</v>
      </c>
      <c r="F72" s="16">
        <v>56</v>
      </c>
      <c r="G72" s="16">
        <v>93</v>
      </c>
      <c r="H72" s="16">
        <v>91</v>
      </c>
      <c r="I72" s="16">
        <v>9</v>
      </c>
      <c r="J72" s="16">
        <v>13</v>
      </c>
      <c r="K72" s="1581">
        <v>3</v>
      </c>
      <c r="L72" s="16"/>
      <c r="M72" s="76" t="s">
        <v>2383</v>
      </c>
      <c r="N72" s="16">
        <v>142</v>
      </c>
      <c r="O72" s="16">
        <v>137</v>
      </c>
      <c r="P72" s="16">
        <v>134</v>
      </c>
      <c r="Q72" s="16">
        <v>128</v>
      </c>
      <c r="R72" s="16">
        <v>13</v>
      </c>
      <c r="S72" s="16">
        <v>13</v>
      </c>
      <c r="T72" s="16">
        <v>20</v>
      </c>
      <c r="U72" s="16">
        <v>2</v>
      </c>
      <c r="V72" s="1575">
        <v>2</v>
      </c>
      <c r="W72" s="16"/>
    </row>
    <row r="73" spans="1:24" ht="21">
      <c r="A73" s="3288"/>
      <c r="B73" s="76" t="s">
        <v>563</v>
      </c>
      <c r="C73" s="16">
        <v>63</v>
      </c>
      <c r="D73" s="16">
        <v>58</v>
      </c>
      <c r="E73" s="16">
        <v>57</v>
      </c>
      <c r="F73" s="16">
        <v>57</v>
      </c>
      <c r="G73" s="16">
        <v>92</v>
      </c>
      <c r="H73" s="16">
        <v>90</v>
      </c>
      <c r="I73" s="16">
        <v>9</v>
      </c>
      <c r="J73" s="16">
        <v>13</v>
      </c>
      <c r="K73" s="1581">
        <v>4</v>
      </c>
      <c r="L73" s="16"/>
      <c r="M73" s="76" t="s">
        <v>5251</v>
      </c>
      <c r="N73" s="16">
        <v>143</v>
      </c>
      <c r="O73" s="16">
        <v>138</v>
      </c>
      <c r="P73" s="16">
        <v>135</v>
      </c>
      <c r="Q73" s="16">
        <v>129</v>
      </c>
      <c r="R73" s="16">
        <v>12</v>
      </c>
      <c r="S73" s="16">
        <v>12</v>
      </c>
      <c r="T73" s="16">
        <v>20</v>
      </c>
      <c r="U73" s="16">
        <v>2</v>
      </c>
      <c r="V73" s="1575">
        <v>3</v>
      </c>
      <c r="W73" s="16"/>
    </row>
    <row r="74" spans="1:24" ht="21">
      <c r="A74" s="3288"/>
      <c r="B74" s="76" t="s">
        <v>1656</v>
      </c>
      <c r="C74" s="16">
        <v>64</v>
      </c>
      <c r="D74" s="16">
        <v>59</v>
      </c>
      <c r="E74" s="16">
        <v>58</v>
      </c>
      <c r="F74" s="16">
        <v>58</v>
      </c>
      <c r="G74" s="16">
        <v>91</v>
      </c>
      <c r="H74" s="16">
        <v>89</v>
      </c>
      <c r="I74" s="16">
        <v>9</v>
      </c>
      <c r="J74" s="16">
        <v>13</v>
      </c>
      <c r="K74" s="1581">
        <v>5</v>
      </c>
      <c r="L74" s="16"/>
      <c r="M74" s="76" t="s">
        <v>5252</v>
      </c>
      <c r="N74" s="1597">
        <v>144</v>
      </c>
      <c r="O74" s="16">
        <v>139</v>
      </c>
      <c r="P74" s="16">
        <v>136</v>
      </c>
      <c r="Q74" s="16">
        <v>130</v>
      </c>
      <c r="R74" s="16">
        <v>11</v>
      </c>
      <c r="S74" s="16">
        <v>11</v>
      </c>
      <c r="T74" s="16">
        <v>20</v>
      </c>
      <c r="U74" s="16">
        <v>2</v>
      </c>
      <c r="V74" s="1575">
        <v>4</v>
      </c>
      <c r="W74" s="16"/>
    </row>
    <row r="75" spans="1:24" ht="21">
      <c r="A75" s="3288"/>
      <c r="B75" s="1598" t="s">
        <v>899</v>
      </c>
      <c r="C75" s="16">
        <v>65</v>
      </c>
      <c r="D75" s="16">
        <v>60</v>
      </c>
      <c r="E75" s="16">
        <v>59</v>
      </c>
      <c r="F75" s="16">
        <v>59</v>
      </c>
      <c r="G75" s="16">
        <v>90</v>
      </c>
      <c r="H75" s="16">
        <v>88</v>
      </c>
      <c r="I75" s="16">
        <v>9</v>
      </c>
      <c r="J75" s="16">
        <v>13</v>
      </c>
      <c r="K75" s="1581">
        <v>6</v>
      </c>
      <c r="L75" s="16"/>
      <c r="M75" s="76" t="s">
        <v>205</v>
      </c>
      <c r="N75" s="16">
        <v>145</v>
      </c>
      <c r="O75" s="16">
        <v>140</v>
      </c>
      <c r="P75" s="16">
        <v>137</v>
      </c>
      <c r="Q75" s="16">
        <v>131</v>
      </c>
      <c r="R75" s="16">
        <v>10</v>
      </c>
      <c r="S75" s="16">
        <v>10</v>
      </c>
      <c r="T75" s="16">
        <v>20</v>
      </c>
      <c r="U75" s="16">
        <v>2</v>
      </c>
      <c r="V75" s="1575">
        <v>5</v>
      </c>
      <c r="W75" s="16"/>
    </row>
    <row r="76" spans="1:24" ht="21">
      <c r="A76" s="3288"/>
      <c r="B76" s="1598" t="s">
        <v>900</v>
      </c>
      <c r="C76" s="16">
        <v>66</v>
      </c>
      <c r="D76" s="16">
        <v>61</v>
      </c>
      <c r="E76" s="16">
        <v>60</v>
      </c>
      <c r="F76" s="16">
        <v>60</v>
      </c>
      <c r="G76" s="16">
        <v>89</v>
      </c>
      <c r="H76" s="16">
        <v>87</v>
      </c>
      <c r="I76" s="16">
        <v>9</v>
      </c>
      <c r="J76" s="16">
        <v>13</v>
      </c>
      <c r="K76" s="1596">
        <v>7</v>
      </c>
      <c r="L76" s="16"/>
      <c r="M76" s="76" t="s">
        <v>5253</v>
      </c>
      <c r="N76" s="16">
        <v>146</v>
      </c>
      <c r="O76" s="16">
        <v>141</v>
      </c>
      <c r="P76" s="16">
        <v>138</v>
      </c>
      <c r="Q76" s="16">
        <v>132</v>
      </c>
      <c r="R76" s="16">
        <v>9</v>
      </c>
      <c r="S76" s="16">
        <v>9</v>
      </c>
      <c r="T76" s="16">
        <v>20</v>
      </c>
      <c r="U76" s="16">
        <v>2</v>
      </c>
      <c r="V76" s="1575">
        <v>6</v>
      </c>
      <c r="W76" s="16"/>
    </row>
    <row r="77" spans="1:24" ht="21">
      <c r="A77" s="3289"/>
      <c r="B77" s="136" t="s">
        <v>5254</v>
      </c>
      <c r="C77" s="16">
        <v>67</v>
      </c>
      <c r="D77" s="16">
        <v>62</v>
      </c>
      <c r="E77" s="16">
        <v>61</v>
      </c>
      <c r="F77" s="16">
        <v>61</v>
      </c>
      <c r="G77" s="16">
        <v>88</v>
      </c>
      <c r="H77" s="16">
        <v>86</v>
      </c>
      <c r="I77" s="16">
        <v>10</v>
      </c>
      <c r="J77" s="16">
        <v>12</v>
      </c>
      <c r="K77" s="1581">
        <v>1</v>
      </c>
      <c r="L77" s="16"/>
      <c r="M77" s="76" t="s">
        <v>15</v>
      </c>
      <c r="N77" s="16">
        <v>147</v>
      </c>
      <c r="O77" s="16">
        <v>142</v>
      </c>
      <c r="P77" s="16">
        <v>139</v>
      </c>
      <c r="Q77" s="16">
        <v>133</v>
      </c>
      <c r="R77" s="16">
        <v>8</v>
      </c>
      <c r="S77" s="16">
        <v>8</v>
      </c>
      <c r="T77" s="16">
        <v>20</v>
      </c>
      <c r="U77" s="16">
        <v>2</v>
      </c>
      <c r="V77" s="1575">
        <v>7</v>
      </c>
      <c r="W77" s="16"/>
    </row>
    <row r="78" spans="1:24" ht="21">
      <c r="A78" s="3289"/>
      <c r="B78" s="76" t="s">
        <v>5255</v>
      </c>
      <c r="C78" s="16">
        <v>68</v>
      </c>
      <c r="D78" s="16">
        <v>63</v>
      </c>
      <c r="E78" s="16">
        <v>62</v>
      </c>
      <c r="F78" s="16">
        <v>62</v>
      </c>
      <c r="G78" s="16">
        <v>87</v>
      </c>
      <c r="H78" s="16">
        <v>85</v>
      </c>
      <c r="I78" s="16">
        <v>10</v>
      </c>
      <c r="J78" s="16">
        <v>12</v>
      </c>
      <c r="K78" s="1581">
        <v>2</v>
      </c>
      <c r="L78" s="16"/>
      <c r="M78" s="140" t="s">
        <v>5256</v>
      </c>
      <c r="N78" s="16">
        <v>148</v>
      </c>
      <c r="O78" s="16">
        <v>143</v>
      </c>
      <c r="P78" s="27">
        <v>140</v>
      </c>
      <c r="Q78" s="16">
        <v>134</v>
      </c>
      <c r="R78" s="16">
        <v>7</v>
      </c>
      <c r="S78" s="16">
        <v>7</v>
      </c>
      <c r="T78" s="16">
        <v>20</v>
      </c>
      <c r="U78" s="16">
        <v>2</v>
      </c>
      <c r="V78" s="1601">
        <v>8</v>
      </c>
      <c r="W78" s="16"/>
    </row>
    <row r="79" spans="1:24" ht="21">
      <c r="A79" s="3289"/>
      <c r="B79" s="601" t="s">
        <v>872</v>
      </c>
      <c r="C79" s="16">
        <v>69</v>
      </c>
      <c r="D79" s="16">
        <v>64</v>
      </c>
      <c r="E79" s="16">
        <v>63</v>
      </c>
      <c r="F79" s="16">
        <v>63</v>
      </c>
      <c r="G79" s="16">
        <v>86</v>
      </c>
      <c r="H79" s="16">
        <v>84</v>
      </c>
      <c r="I79" s="16">
        <v>10</v>
      </c>
      <c r="J79" s="16">
        <v>12</v>
      </c>
      <c r="K79" s="1581">
        <v>3</v>
      </c>
      <c r="L79" s="16">
        <v>6</v>
      </c>
      <c r="M79" s="76" t="s">
        <v>5257</v>
      </c>
      <c r="N79" s="16">
        <v>149</v>
      </c>
      <c r="O79" s="16">
        <v>144</v>
      </c>
      <c r="P79" s="16">
        <v>141</v>
      </c>
      <c r="Q79" s="16">
        <v>135</v>
      </c>
      <c r="R79" s="16">
        <v>6</v>
      </c>
      <c r="S79" s="16">
        <v>6</v>
      </c>
      <c r="T79" s="16">
        <v>21</v>
      </c>
      <c r="U79" s="16">
        <v>1</v>
      </c>
      <c r="V79" s="1575">
        <v>1</v>
      </c>
      <c r="W79" s="16"/>
      <c r="X79" s="176" t="s">
        <v>5258</v>
      </c>
    </row>
    <row r="80" spans="1:24" ht="21">
      <c r="A80" s="3289"/>
      <c r="B80" s="76" t="s">
        <v>20</v>
      </c>
      <c r="C80" s="16">
        <v>70</v>
      </c>
      <c r="D80" s="16">
        <v>65</v>
      </c>
      <c r="E80" s="16">
        <v>64</v>
      </c>
      <c r="F80" s="16">
        <v>64</v>
      </c>
      <c r="G80" s="16">
        <v>85</v>
      </c>
      <c r="H80" s="16">
        <v>83</v>
      </c>
      <c r="I80" s="16">
        <v>10</v>
      </c>
      <c r="J80" s="16">
        <v>12</v>
      </c>
      <c r="K80" s="1581">
        <v>4</v>
      </c>
      <c r="L80" s="16"/>
      <c r="M80" s="76" t="s">
        <v>5259</v>
      </c>
      <c r="N80" s="16">
        <v>150</v>
      </c>
      <c r="O80" s="16">
        <v>145</v>
      </c>
      <c r="P80" s="16">
        <v>142</v>
      </c>
      <c r="Q80" s="16">
        <v>136</v>
      </c>
      <c r="R80" s="16">
        <v>5</v>
      </c>
      <c r="S80" s="16">
        <v>5</v>
      </c>
      <c r="T80" s="16">
        <v>21</v>
      </c>
      <c r="U80" s="16">
        <v>1</v>
      </c>
      <c r="V80" s="1575">
        <v>2</v>
      </c>
      <c r="W80" s="16"/>
      <c r="X80" s="8" t="s">
        <v>5260</v>
      </c>
    </row>
    <row r="81" spans="1:24" ht="21">
      <c r="A81" s="3289"/>
      <c r="B81" s="76" t="s">
        <v>5261</v>
      </c>
      <c r="C81" s="16">
        <v>71</v>
      </c>
      <c r="D81" s="16">
        <v>66</v>
      </c>
      <c r="E81" s="16">
        <v>65</v>
      </c>
      <c r="F81" s="16">
        <v>65</v>
      </c>
      <c r="G81" s="16">
        <v>84</v>
      </c>
      <c r="H81" s="16">
        <v>82</v>
      </c>
      <c r="I81" s="16">
        <v>10</v>
      </c>
      <c r="J81" s="16">
        <v>12</v>
      </c>
      <c r="K81" s="1581">
        <v>5</v>
      </c>
      <c r="L81" s="16"/>
      <c r="M81" s="76" t="s">
        <v>5213</v>
      </c>
      <c r="N81" s="16">
        <v>151</v>
      </c>
      <c r="O81" s="16">
        <v>146</v>
      </c>
      <c r="P81" s="16">
        <v>143</v>
      </c>
      <c r="Q81" s="16">
        <v>137</v>
      </c>
      <c r="R81" s="16">
        <v>4</v>
      </c>
      <c r="S81" s="16">
        <v>4</v>
      </c>
      <c r="T81" s="16">
        <v>21</v>
      </c>
      <c r="U81" s="16">
        <v>1</v>
      </c>
      <c r="V81" s="1575">
        <v>3</v>
      </c>
      <c r="W81" s="16"/>
    </row>
    <row r="82" spans="1:24" ht="21">
      <c r="A82" s="3289"/>
      <c r="B82" s="76" t="s">
        <v>2832</v>
      </c>
      <c r="C82" s="16">
        <v>72</v>
      </c>
      <c r="D82" s="16">
        <v>67</v>
      </c>
      <c r="E82" s="16">
        <v>66</v>
      </c>
      <c r="F82" s="16">
        <v>66</v>
      </c>
      <c r="G82" s="16">
        <v>83</v>
      </c>
      <c r="H82" s="16">
        <v>81</v>
      </c>
      <c r="I82" s="16">
        <v>10</v>
      </c>
      <c r="J82" s="16">
        <v>12</v>
      </c>
      <c r="K82" s="1581">
        <v>6</v>
      </c>
      <c r="L82" s="16"/>
      <c r="M82" s="316" t="s">
        <v>1961</v>
      </c>
      <c r="N82" s="16">
        <v>152</v>
      </c>
      <c r="O82" s="16">
        <v>147</v>
      </c>
      <c r="P82" s="16">
        <v>144</v>
      </c>
      <c r="Q82" s="16">
        <v>138</v>
      </c>
      <c r="R82" s="16">
        <v>3</v>
      </c>
      <c r="S82" s="16">
        <v>3</v>
      </c>
      <c r="T82" s="16">
        <v>21</v>
      </c>
      <c r="U82" s="16">
        <v>1</v>
      </c>
      <c r="V82" s="1575">
        <v>4</v>
      </c>
      <c r="W82" s="16"/>
    </row>
    <row r="83" spans="1:24" ht="21.75" thickBot="1">
      <c r="A83" s="3290"/>
      <c r="B83" s="76" t="s">
        <v>5262</v>
      </c>
      <c r="C83" s="16">
        <v>73</v>
      </c>
      <c r="D83" s="16">
        <v>68</v>
      </c>
      <c r="E83" s="16">
        <v>67</v>
      </c>
      <c r="F83" s="16">
        <v>67</v>
      </c>
      <c r="G83" s="16">
        <v>82</v>
      </c>
      <c r="H83" s="16">
        <v>80</v>
      </c>
      <c r="I83" s="16">
        <v>10</v>
      </c>
      <c r="J83" s="16">
        <v>12</v>
      </c>
      <c r="K83" s="1581">
        <v>7</v>
      </c>
      <c r="L83" s="16"/>
      <c r="M83" s="302" t="s">
        <v>5263</v>
      </c>
      <c r="N83" s="16">
        <v>153</v>
      </c>
      <c r="O83" s="16">
        <v>148</v>
      </c>
      <c r="P83" s="16">
        <v>145</v>
      </c>
      <c r="Q83" s="16">
        <v>139</v>
      </c>
      <c r="R83" s="16">
        <v>2</v>
      </c>
      <c r="S83" s="16">
        <v>2</v>
      </c>
      <c r="T83" s="16">
        <v>21</v>
      </c>
      <c r="U83" s="16">
        <v>1</v>
      </c>
      <c r="V83" s="1575">
        <v>5</v>
      </c>
      <c r="W83" s="16"/>
    </row>
    <row r="84" spans="1:24" ht="21">
      <c r="B84" s="194" t="s">
        <v>220</v>
      </c>
      <c r="C84" s="27">
        <v>74</v>
      </c>
      <c r="D84" s="16">
        <v>69</v>
      </c>
      <c r="E84" s="16"/>
      <c r="F84" s="16"/>
      <c r="G84" s="16">
        <v>81</v>
      </c>
      <c r="H84" s="16"/>
      <c r="I84" s="16">
        <v>10</v>
      </c>
      <c r="J84" s="16">
        <v>12</v>
      </c>
      <c r="K84" s="1600">
        <v>8</v>
      </c>
      <c r="L84" s="16"/>
      <c r="M84" s="302" t="s">
        <v>5264</v>
      </c>
      <c r="N84" s="16">
        <v>154</v>
      </c>
      <c r="O84" s="16">
        <v>149</v>
      </c>
      <c r="P84" s="16">
        <v>146</v>
      </c>
      <c r="Q84" s="27">
        <v>140</v>
      </c>
      <c r="R84" s="16">
        <v>1</v>
      </c>
      <c r="S84" s="16">
        <v>1</v>
      </c>
      <c r="T84" s="16">
        <v>21</v>
      </c>
      <c r="U84" s="16">
        <v>1</v>
      </c>
      <c r="V84" s="1579">
        <v>6</v>
      </c>
      <c r="W84" s="16"/>
      <c r="X84" s="176" t="s">
        <v>5265</v>
      </c>
    </row>
    <row r="85" spans="1:24" ht="15.75">
      <c r="M85" s="17"/>
      <c r="N85" s="6"/>
      <c r="O85" s="6"/>
      <c r="P85" s="6"/>
      <c r="Q85" s="6"/>
      <c r="R85" s="6"/>
      <c r="S85" s="6"/>
      <c r="T85" s="6"/>
      <c r="U85" s="6"/>
      <c r="V85" s="6"/>
      <c r="W85" s="6"/>
    </row>
    <row r="86" spans="1:24" ht="15.75">
      <c r="M86" s="17"/>
      <c r="N86" s="6"/>
      <c r="O86" s="6"/>
      <c r="P86" s="6"/>
      <c r="Q86" s="6"/>
      <c r="R86" s="6"/>
      <c r="S86" s="6"/>
      <c r="T86" s="6"/>
      <c r="U86" s="6"/>
      <c r="V86" s="6"/>
      <c r="W86" s="6"/>
    </row>
  </sheetData>
  <mergeCells count="6">
    <mergeCell ref="A70:A83"/>
    <mergeCell ref="A27:A28"/>
    <mergeCell ref="X27:X31"/>
    <mergeCell ref="A29:A33"/>
    <mergeCell ref="X32:X33"/>
    <mergeCell ref="A63:A65"/>
  </mergeCells>
  <printOptions horizontalCentered="1" verticalCentered="1" gridLines="1"/>
  <pageMargins left="0" right="0" top="0.5" bottom="0" header="0.25" footer="0"/>
  <pageSetup paperSize="3" scale="69" orientation="portrait" horizontalDpi="4294967293" verticalDpi="300" r:id="rId1"/>
  <headerFooter alignWithMargins="0">
    <oddHeader>&amp;C&amp;"Arial,Bold"&amp;18Tehilim 77</oddHeader>
  </headerFooter>
  <legacyDrawing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pageSetUpPr fitToPage="1"/>
  </sheetPr>
  <dimension ref="A1:BK78"/>
  <sheetViews>
    <sheetView showZeros="0" zoomScale="90" zoomScaleNormal="90" workbookViewId="0">
      <pane ySplit="4" topLeftCell="A5" activePane="bottomLeft" state="frozen"/>
      <selection pane="bottomLeft" activeCell="AI46" sqref="AI46"/>
    </sheetView>
  </sheetViews>
  <sheetFormatPr defaultColWidth="9.140625" defaultRowHeight="12.75"/>
  <cols>
    <col min="1" max="1" width="12.85546875" style="8" bestFit="1" customWidth="1"/>
    <col min="2" max="2" width="4.7109375" style="8" bestFit="1" customWidth="1"/>
    <col min="3" max="5" width="6" style="8" bestFit="1" customWidth="1"/>
    <col min="6" max="6" width="4.7109375" style="8" bestFit="1" customWidth="1"/>
    <col min="7" max="7" width="5.42578125" style="8" bestFit="1" customWidth="1"/>
    <col min="8" max="9" width="5.28515625" style="8" bestFit="1" customWidth="1"/>
    <col min="10" max="10" width="5.28515625" style="8" customWidth="1"/>
    <col min="11" max="11" width="6.5703125" style="8" bestFit="1" customWidth="1"/>
    <col min="12" max="12" width="12.85546875" style="8" bestFit="1" customWidth="1"/>
    <col min="13" max="13" width="4.7109375" style="8" bestFit="1" customWidth="1"/>
    <col min="14" max="16" width="6" style="8" bestFit="1" customWidth="1"/>
    <col min="17" max="17" width="6" style="8" customWidth="1"/>
    <col min="18" max="18" width="4.7109375" style="8" bestFit="1" customWidth="1"/>
    <col min="19" max="19" width="5.42578125" style="8" bestFit="1" customWidth="1"/>
    <col min="20" max="21" width="5.28515625" style="8" bestFit="1" customWidth="1"/>
    <col min="22" max="22" width="5.28515625" style="8" customWidth="1"/>
    <col min="23" max="23" width="6.5703125" style="8" bestFit="1" customWidth="1"/>
    <col min="24" max="24" width="15.28515625" style="8" bestFit="1" customWidth="1"/>
    <col min="25" max="25" width="4.7109375" style="8" bestFit="1" customWidth="1"/>
    <col min="26" max="28" width="6" style="8" bestFit="1" customWidth="1"/>
    <col min="29" max="29" width="6" style="8" customWidth="1"/>
    <col min="30" max="30" width="4.7109375" style="8" bestFit="1" customWidth="1"/>
    <col min="31" max="31" width="5.42578125" style="8" bestFit="1" customWidth="1"/>
    <col min="32" max="33" width="5.28515625" style="8" bestFit="1" customWidth="1"/>
    <col min="34" max="34" width="5.28515625" style="8" customWidth="1"/>
    <col min="35" max="35" width="6.5703125" style="8" bestFit="1" customWidth="1"/>
    <col min="36" max="36" width="15.28515625" style="8" bestFit="1" customWidth="1"/>
    <col min="37" max="37" width="4.7109375" style="8" bestFit="1" customWidth="1"/>
    <col min="38" max="40" width="6" style="8" bestFit="1" customWidth="1"/>
    <col min="41" max="41" width="4.7109375" style="8" bestFit="1" customWidth="1"/>
    <col min="42" max="42" width="5.42578125" style="8" bestFit="1" customWidth="1"/>
    <col min="43" max="44" width="5.28515625" style="8" bestFit="1" customWidth="1"/>
    <col min="45" max="45" width="5.28515625" style="8" customWidth="1"/>
    <col min="46" max="46" width="6.5703125" style="8" bestFit="1" customWidth="1"/>
    <col min="47" max="49" width="6.5703125" style="8" customWidth="1"/>
    <col min="50" max="51" width="3" style="8" bestFit="1" customWidth="1"/>
    <col min="52" max="52" width="4" style="8" bestFit="1" customWidth="1"/>
    <col min="53" max="54" width="4" style="8" customWidth="1"/>
    <col min="55" max="56" width="3" style="8" bestFit="1" customWidth="1"/>
    <col min="57" max="63" width="4" style="8" bestFit="1" customWidth="1"/>
    <col min="64" max="16384" width="9.140625" style="3"/>
  </cols>
  <sheetData>
    <row r="1" spans="1:63" s="66" customFormat="1" ht="11.25">
      <c r="B1" s="66" t="s">
        <v>1</v>
      </c>
      <c r="C1" s="66" t="s">
        <v>1</v>
      </c>
      <c r="D1" s="66" t="s">
        <v>1</v>
      </c>
      <c r="E1" s="66" t="s">
        <v>1</v>
      </c>
      <c r="F1" s="66" t="s">
        <v>1</v>
      </c>
      <c r="G1" s="66" t="s">
        <v>1</v>
      </c>
      <c r="H1" s="66" t="s">
        <v>0</v>
      </c>
      <c r="I1" s="66" t="s">
        <v>0</v>
      </c>
      <c r="J1" s="66" t="s">
        <v>39</v>
      </c>
      <c r="K1" s="66" t="s">
        <v>1807</v>
      </c>
      <c r="M1" s="66" t="s">
        <v>1</v>
      </c>
      <c r="N1" s="66" t="s">
        <v>1</v>
      </c>
      <c r="O1" s="66" t="s">
        <v>1</v>
      </c>
      <c r="P1" s="66" t="s">
        <v>1</v>
      </c>
      <c r="Q1" s="66" t="s">
        <v>1</v>
      </c>
      <c r="R1" s="66" t="s">
        <v>1</v>
      </c>
      <c r="S1" s="66" t="s">
        <v>1</v>
      </c>
      <c r="T1" s="66" t="s">
        <v>0</v>
      </c>
      <c r="U1" s="66" t="s">
        <v>0</v>
      </c>
      <c r="V1" s="66" t="s">
        <v>39</v>
      </c>
      <c r="W1" s="66" t="s">
        <v>1807</v>
      </c>
      <c r="Y1" s="66" t="s">
        <v>1</v>
      </c>
      <c r="Z1" s="66" t="s">
        <v>1</v>
      </c>
      <c r="AA1" s="66" t="s">
        <v>1</v>
      </c>
      <c r="AB1" s="66" t="s">
        <v>1</v>
      </c>
      <c r="AC1" s="66" t="s">
        <v>1</v>
      </c>
      <c r="AD1" s="66" t="s">
        <v>1</v>
      </c>
      <c r="AE1" s="66" t="s">
        <v>1</v>
      </c>
      <c r="AF1" s="66" t="s">
        <v>0</v>
      </c>
      <c r="AG1" s="66" t="s">
        <v>0</v>
      </c>
      <c r="AH1" s="66" t="s">
        <v>39</v>
      </c>
      <c r="AI1" s="66" t="s">
        <v>1807</v>
      </c>
      <c r="AK1" s="66" t="s">
        <v>1</v>
      </c>
      <c r="AL1" s="66" t="s">
        <v>1</v>
      </c>
      <c r="AM1" s="66" t="s">
        <v>1</v>
      </c>
      <c r="AN1" s="66" t="s">
        <v>1</v>
      </c>
      <c r="AO1" s="66" t="s">
        <v>1</v>
      </c>
      <c r="AP1" s="66" t="s">
        <v>1</v>
      </c>
      <c r="AQ1" s="66" t="s">
        <v>0</v>
      </c>
      <c r="AR1" s="66" t="s">
        <v>0</v>
      </c>
      <c r="AS1" s="66" t="s">
        <v>39</v>
      </c>
      <c r="AT1" s="66" t="s">
        <v>1807</v>
      </c>
    </row>
    <row r="2" spans="1:63" s="66" customFormat="1" ht="12.75" customHeight="1">
      <c r="A2" s="66" t="s">
        <v>1</v>
      </c>
      <c r="B2" s="66" t="s">
        <v>6</v>
      </c>
      <c r="C2" s="66" t="s">
        <v>6</v>
      </c>
      <c r="D2" s="66" t="s">
        <v>6</v>
      </c>
      <c r="E2" s="66" t="s">
        <v>195</v>
      </c>
      <c r="F2" s="66" t="s">
        <v>6</v>
      </c>
      <c r="G2" s="66" t="s">
        <v>6</v>
      </c>
      <c r="H2" s="66" t="s">
        <v>6</v>
      </c>
      <c r="I2" s="66" t="s">
        <v>6</v>
      </c>
      <c r="J2" s="66" t="s">
        <v>680</v>
      </c>
      <c r="L2" s="66" t="s">
        <v>1</v>
      </c>
      <c r="M2" s="66" t="s">
        <v>6</v>
      </c>
      <c r="N2" s="66" t="s">
        <v>6</v>
      </c>
      <c r="O2" s="66" t="s">
        <v>6</v>
      </c>
      <c r="P2" s="66" t="s">
        <v>195</v>
      </c>
      <c r="Q2" s="66" t="s">
        <v>981</v>
      </c>
      <c r="R2" s="66" t="s">
        <v>6</v>
      </c>
      <c r="S2" s="66" t="s">
        <v>6</v>
      </c>
      <c r="T2" s="66" t="s">
        <v>6</v>
      </c>
      <c r="U2" s="66" t="s">
        <v>6</v>
      </c>
      <c r="V2" s="66" t="s">
        <v>680</v>
      </c>
      <c r="X2" s="66" t="s">
        <v>1</v>
      </c>
      <c r="Y2" s="66" t="s">
        <v>6</v>
      </c>
      <c r="Z2" s="66" t="s">
        <v>6</v>
      </c>
      <c r="AA2" s="66" t="s">
        <v>6</v>
      </c>
      <c r="AB2" s="66" t="s">
        <v>195</v>
      </c>
      <c r="AC2" s="66" t="s">
        <v>981</v>
      </c>
      <c r="AD2" s="66" t="s">
        <v>6</v>
      </c>
      <c r="AE2" s="66" t="s">
        <v>6</v>
      </c>
      <c r="AF2" s="66" t="s">
        <v>6</v>
      </c>
      <c r="AG2" s="66" t="s">
        <v>6</v>
      </c>
      <c r="AH2" s="66" t="s">
        <v>680</v>
      </c>
      <c r="AJ2" s="66" t="s">
        <v>1</v>
      </c>
      <c r="AK2" s="66" t="s">
        <v>6</v>
      </c>
      <c r="AL2" s="66" t="s">
        <v>6</v>
      </c>
      <c r="AM2" s="66" t="s">
        <v>6</v>
      </c>
      <c r="AN2" s="66" t="s">
        <v>195</v>
      </c>
      <c r="AO2" s="66" t="s">
        <v>6</v>
      </c>
      <c r="AP2" s="66" t="s">
        <v>6</v>
      </c>
      <c r="AQ2" s="66" t="s">
        <v>6</v>
      </c>
      <c r="AR2" s="66" t="s">
        <v>6</v>
      </c>
      <c r="AS2" s="66" t="s">
        <v>680</v>
      </c>
    </row>
    <row r="3" spans="1:63" s="66" customFormat="1" ht="12.75" customHeight="1">
      <c r="C3" s="66" t="s">
        <v>195</v>
      </c>
      <c r="D3" s="66" t="s">
        <v>195</v>
      </c>
      <c r="E3" s="66" t="s">
        <v>196</v>
      </c>
      <c r="F3" s="66" t="s">
        <v>9</v>
      </c>
      <c r="G3" s="66" t="s">
        <v>9</v>
      </c>
      <c r="I3" s="66" t="s">
        <v>9</v>
      </c>
      <c r="J3" s="66" t="s">
        <v>677</v>
      </c>
      <c r="N3" s="66" t="s">
        <v>195</v>
      </c>
      <c r="O3" s="66" t="s">
        <v>195</v>
      </c>
      <c r="P3" s="66" t="s">
        <v>196</v>
      </c>
      <c r="R3" s="66" t="s">
        <v>9</v>
      </c>
      <c r="S3" s="66" t="s">
        <v>9</v>
      </c>
      <c r="U3" s="66" t="s">
        <v>9</v>
      </c>
      <c r="V3" s="66" t="s">
        <v>677</v>
      </c>
      <c r="Z3" s="66" t="s">
        <v>195</v>
      </c>
      <c r="AA3" s="66" t="s">
        <v>195</v>
      </c>
      <c r="AB3" s="66" t="s">
        <v>196</v>
      </c>
      <c r="AD3" s="66" t="s">
        <v>9</v>
      </c>
      <c r="AE3" s="66" t="s">
        <v>9</v>
      </c>
      <c r="AG3" s="66" t="s">
        <v>9</v>
      </c>
      <c r="AH3" s="66" t="s">
        <v>677</v>
      </c>
      <c r="AL3" s="66" t="s">
        <v>195</v>
      </c>
      <c r="AM3" s="66" t="s">
        <v>195</v>
      </c>
      <c r="AN3" s="66" t="s">
        <v>196</v>
      </c>
      <c r="AO3" s="66" t="s">
        <v>9</v>
      </c>
      <c r="AP3" s="66" t="s">
        <v>9</v>
      </c>
      <c r="AR3" s="66" t="s">
        <v>9</v>
      </c>
      <c r="AS3" s="66" t="s">
        <v>677</v>
      </c>
    </row>
    <row r="4" spans="1:63" s="66" customFormat="1" ht="12.75" customHeight="1" thickBot="1">
      <c r="A4" s="1573"/>
      <c r="D4" s="66" t="s">
        <v>196</v>
      </c>
      <c r="E4" s="66" t="s">
        <v>5172</v>
      </c>
      <c r="G4" s="66" t="s">
        <v>196</v>
      </c>
      <c r="L4" s="1573"/>
      <c r="O4" s="66" t="s">
        <v>196</v>
      </c>
      <c r="P4" s="66" t="s">
        <v>5172</v>
      </c>
      <c r="S4" s="66" t="s">
        <v>196</v>
      </c>
      <c r="X4" s="1573"/>
      <c r="AA4" s="66" t="s">
        <v>196</v>
      </c>
      <c r="AB4" s="66" t="s">
        <v>5172</v>
      </c>
      <c r="AE4" s="66" t="s">
        <v>196</v>
      </c>
      <c r="AJ4" s="1573"/>
      <c r="AM4" s="66" t="s">
        <v>196</v>
      </c>
      <c r="AN4" s="66" t="s">
        <v>5172</v>
      </c>
      <c r="AP4" s="66" t="s">
        <v>196</v>
      </c>
    </row>
    <row r="5" spans="1:63" ht="22.5" thickTop="1" thickBot="1">
      <c r="A5" s="303" t="s">
        <v>229</v>
      </c>
      <c r="B5" s="1602">
        <v>6</v>
      </c>
      <c r="C5" s="16">
        <v>1</v>
      </c>
      <c r="D5" s="16">
        <v>1</v>
      </c>
      <c r="E5" s="16">
        <v>1</v>
      </c>
      <c r="F5" s="16">
        <v>149</v>
      </c>
      <c r="G5" s="16">
        <v>146</v>
      </c>
      <c r="H5" s="16">
        <v>2</v>
      </c>
      <c r="I5" s="16">
        <v>20</v>
      </c>
      <c r="J5" s="1581">
        <v>1</v>
      </c>
      <c r="K5" s="16"/>
      <c r="L5" s="76" t="s">
        <v>3406</v>
      </c>
      <c r="M5" s="16">
        <v>34</v>
      </c>
      <c r="N5" s="16">
        <v>29</v>
      </c>
      <c r="O5" s="16">
        <v>28</v>
      </c>
      <c r="P5" s="16">
        <v>28</v>
      </c>
      <c r="Q5" s="16">
        <v>1</v>
      </c>
      <c r="R5" s="16">
        <v>121</v>
      </c>
      <c r="S5" s="16">
        <v>119</v>
      </c>
      <c r="T5" s="16">
        <v>5</v>
      </c>
      <c r="U5" s="16">
        <v>17</v>
      </c>
      <c r="V5" s="1581">
        <v>1</v>
      </c>
      <c r="W5" s="16"/>
      <c r="X5" s="177" t="s">
        <v>2826</v>
      </c>
      <c r="Y5" s="16">
        <v>75</v>
      </c>
      <c r="Z5" s="27">
        <v>70</v>
      </c>
      <c r="AA5" s="16">
        <v>68</v>
      </c>
      <c r="AB5" s="16"/>
      <c r="AC5" s="16">
        <v>42</v>
      </c>
      <c r="AD5" s="1603">
        <v>80</v>
      </c>
      <c r="AE5" s="16">
        <v>79</v>
      </c>
      <c r="AF5" s="16">
        <v>11</v>
      </c>
      <c r="AG5" s="16">
        <v>11</v>
      </c>
      <c r="AH5" s="1575">
        <v>1</v>
      </c>
      <c r="AI5" s="16"/>
      <c r="AJ5" s="76" t="s">
        <v>5216</v>
      </c>
      <c r="AK5" s="16">
        <v>114</v>
      </c>
      <c r="AL5" s="16">
        <v>109</v>
      </c>
      <c r="AM5" s="16">
        <v>106</v>
      </c>
      <c r="AN5" s="16">
        <v>100</v>
      </c>
      <c r="AO5" s="16">
        <v>41</v>
      </c>
      <c r="AP5" s="16">
        <v>41</v>
      </c>
      <c r="AQ5" s="16">
        <v>17</v>
      </c>
      <c r="AR5" s="16">
        <v>5</v>
      </c>
      <c r="AS5" s="1575">
        <v>1</v>
      </c>
      <c r="AT5" s="16"/>
      <c r="AU5" s="16"/>
      <c r="AV5" s="16"/>
      <c r="AW5" s="16"/>
      <c r="BE5" s="8">
        <v>5</v>
      </c>
      <c r="BF5" s="8">
        <v>5</v>
      </c>
    </row>
    <row r="6" spans="1:63" ht="22.5" thickTop="1" thickBot="1">
      <c r="A6" s="76" t="s">
        <v>231</v>
      </c>
      <c r="B6" s="16">
        <v>7</v>
      </c>
      <c r="C6" s="16">
        <v>2</v>
      </c>
      <c r="D6" s="16">
        <v>2</v>
      </c>
      <c r="E6" s="16">
        <v>2</v>
      </c>
      <c r="F6" s="16">
        <v>148</v>
      </c>
      <c r="G6" s="16">
        <v>145</v>
      </c>
      <c r="H6" s="16">
        <v>2</v>
      </c>
      <c r="I6" s="16">
        <v>20</v>
      </c>
      <c r="J6" s="1581">
        <v>2</v>
      </c>
      <c r="K6" s="16"/>
      <c r="L6" s="76" t="s">
        <v>5217</v>
      </c>
      <c r="M6" s="16">
        <v>35</v>
      </c>
      <c r="N6" s="16">
        <v>30</v>
      </c>
      <c r="O6" s="16">
        <v>29</v>
      </c>
      <c r="P6" s="16">
        <v>29</v>
      </c>
      <c r="Q6" s="16">
        <v>2</v>
      </c>
      <c r="R6" s="16">
        <v>120</v>
      </c>
      <c r="S6" s="16">
        <v>118</v>
      </c>
      <c r="T6" s="16">
        <v>5</v>
      </c>
      <c r="U6" s="16">
        <v>17</v>
      </c>
      <c r="V6" s="1581">
        <v>2</v>
      </c>
      <c r="W6" s="16"/>
      <c r="X6" s="177" t="s">
        <v>5176</v>
      </c>
      <c r="Y6" s="16">
        <v>76</v>
      </c>
      <c r="Z6" s="16">
        <v>71</v>
      </c>
      <c r="AA6" s="16">
        <v>69</v>
      </c>
      <c r="AB6" s="16"/>
      <c r="AC6" s="16">
        <v>43</v>
      </c>
      <c r="AD6" s="16">
        <v>79</v>
      </c>
      <c r="AE6" s="16">
        <v>78</v>
      </c>
      <c r="AF6" s="16">
        <v>11</v>
      </c>
      <c r="AG6" s="16">
        <v>11</v>
      </c>
      <c r="AH6" s="1575">
        <v>2</v>
      </c>
      <c r="AI6" s="16"/>
      <c r="AJ6" s="1604" t="s">
        <v>5218</v>
      </c>
      <c r="AK6" s="1605">
        <v>115</v>
      </c>
      <c r="AL6" s="16">
        <v>110</v>
      </c>
      <c r="AM6" s="16">
        <v>107</v>
      </c>
      <c r="AN6" s="16">
        <v>101</v>
      </c>
      <c r="AO6" s="16">
        <v>40</v>
      </c>
      <c r="AP6" s="16">
        <v>40</v>
      </c>
      <c r="AQ6" s="16">
        <v>17</v>
      </c>
      <c r="AR6" s="16">
        <v>5</v>
      </c>
      <c r="AS6" s="1575">
        <v>2</v>
      </c>
      <c r="AT6" s="16"/>
      <c r="AU6" s="16"/>
      <c r="AV6" s="16"/>
      <c r="AW6" s="16"/>
      <c r="AX6" s="16">
        <v>1</v>
      </c>
      <c r="AY6" s="16">
        <v>5</v>
      </c>
      <c r="AZ6" s="16">
        <f>+AY6</f>
        <v>5</v>
      </c>
      <c r="BA6" s="16"/>
      <c r="BB6" s="16"/>
      <c r="BC6" s="16">
        <v>33</v>
      </c>
      <c r="BD6" s="16">
        <v>32</v>
      </c>
      <c r="BE6" s="16">
        <v>28</v>
      </c>
      <c r="BF6" s="16">
        <v>27</v>
      </c>
      <c r="BG6" s="16">
        <v>28</v>
      </c>
      <c r="BH6" s="16">
        <v>27</v>
      </c>
      <c r="BI6" s="16">
        <v>27</v>
      </c>
      <c r="BJ6" s="16">
        <v>27</v>
      </c>
      <c r="BK6" s="16">
        <v>27</v>
      </c>
    </row>
    <row r="7" spans="1:63" ht="21.75" thickBot="1">
      <c r="A7" s="601" t="s">
        <v>522</v>
      </c>
      <c r="B7" s="16">
        <v>8</v>
      </c>
      <c r="C7" s="16">
        <v>3</v>
      </c>
      <c r="D7" s="16">
        <v>3</v>
      </c>
      <c r="E7" s="16">
        <v>3</v>
      </c>
      <c r="F7" s="16">
        <v>147</v>
      </c>
      <c r="G7" s="16">
        <v>144</v>
      </c>
      <c r="H7" s="16">
        <v>2</v>
      </c>
      <c r="I7" s="16">
        <v>20</v>
      </c>
      <c r="J7" s="1581">
        <v>3</v>
      </c>
      <c r="K7" s="16">
        <v>1</v>
      </c>
      <c r="L7" s="76" t="s">
        <v>5220</v>
      </c>
      <c r="M7" s="16">
        <v>36</v>
      </c>
      <c r="N7" s="16">
        <v>31</v>
      </c>
      <c r="O7" s="16">
        <v>30</v>
      </c>
      <c r="P7" s="16">
        <v>30</v>
      </c>
      <c r="Q7" s="16">
        <v>3</v>
      </c>
      <c r="R7" s="16">
        <v>119</v>
      </c>
      <c r="S7" s="16">
        <v>117</v>
      </c>
      <c r="T7" s="16">
        <v>5</v>
      </c>
      <c r="U7" s="16">
        <v>17</v>
      </c>
      <c r="V7" s="1581">
        <v>3</v>
      </c>
      <c r="W7" s="16"/>
      <c r="X7" s="177" t="s">
        <v>2489</v>
      </c>
      <c r="Y7" s="1576">
        <v>77</v>
      </c>
      <c r="Z7" s="16">
        <v>72</v>
      </c>
      <c r="AA7" s="27">
        <v>70</v>
      </c>
      <c r="AB7" s="16"/>
      <c r="AC7" s="16">
        <v>44</v>
      </c>
      <c r="AD7" s="16">
        <v>78</v>
      </c>
      <c r="AE7" s="16">
        <v>77</v>
      </c>
      <c r="AF7" s="16">
        <v>11</v>
      </c>
      <c r="AG7" s="16">
        <v>11</v>
      </c>
      <c r="AH7" s="1575">
        <v>3</v>
      </c>
      <c r="AI7" s="16"/>
      <c r="AJ7" s="601" t="s">
        <v>522</v>
      </c>
      <c r="AK7" s="16">
        <v>116</v>
      </c>
      <c r="AL7" s="16">
        <v>111</v>
      </c>
      <c r="AM7" s="16">
        <v>108</v>
      </c>
      <c r="AN7" s="16">
        <v>102</v>
      </c>
      <c r="AO7" s="16">
        <v>39</v>
      </c>
      <c r="AP7" s="16">
        <v>39</v>
      </c>
      <c r="AQ7" s="16">
        <v>17</v>
      </c>
      <c r="AR7" s="16">
        <v>5</v>
      </c>
      <c r="AS7" s="1575">
        <v>3</v>
      </c>
      <c r="AT7" s="23">
        <v>13</v>
      </c>
      <c r="AU7" s="16"/>
      <c r="AV7" s="16"/>
      <c r="AW7" s="16"/>
      <c r="AX7" s="16">
        <v>2</v>
      </c>
      <c r="AY7" s="16">
        <v>9</v>
      </c>
      <c r="AZ7" s="16">
        <f>+AZ6+AY7</f>
        <v>14</v>
      </c>
      <c r="BA7" s="16"/>
      <c r="BB7" s="16"/>
      <c r="BE7" s="1584">
        <v>41</v>
      </c>
      <c r="BF7" s="8">
        <v>40</v>
      </c>
      <c r="BG7" s="8">
        <v>41</v>
      </c>
      <c r="BH7" s="8">
        <v>40</v>
      </c>
      <c r="BI7" s="8">
        <v>40</v>
      </c>
      <c r="BJ7" s="8">
        <v>40</v>
      </c>
      <c r="BK7" s="8">
        <v>40</v>
      </c>
    </row>
    <row r="8" spans="1:63" ht="22.5" thickTop="1" thickBot="1">
      <c r="A8" s="76" t="s">
        <v>5191</v>
      </c>
      <c r="B8" s="16">
        <v>9</v>
      </c>
      <c r="C8" s="16">
        <v>4</v>
      </c>
      <c r="D8" s="16">
        <v>4</v>
      </c>
      <c r="E8" s="16">
        <v>4</v>
      </c>
      <c r="F8" s="16">
        <v>146</v>
      </c>
      <c r="G8" s="16">
        <v>143</v>
      </c>
      <c r="H8" s="16">
        <v>2</v>
      </c>
      <c r="I8" s="16">
        <v>20</v>
      </c>
      <c r="J8" s="1581">
        <v>4</v>
      </c>
      <c r="K8" s="16"/>
      <c r="L8" s="76" t="s">
        <v>5221</v>
      </c>
      <c r="M8" s="16">
        <v>37</v>
      </c>
      <c r="N8" s="16">
        <v>32</v>
      </c>
      <c r="O8" s="16">
        <v>31</v>
      </c>
      <c r="P8" s="16">
        <v>31</v>
      </c>
      <c r="Q8" s="16">
        <v>4</v>
      </c>
      <c r="R8" s="16">
        <v>118</v>
      </c>
      <c r="S8" s="16">
        <v>116</v>
      </c>
      <c r="T8" s="16">
        <v>5</v>
      </c>
      <c r="U8" s="16">
        <v>17</v>
      </c>
      <c r="V8" s="1581">
        <v>4</v>
      </c>
      <c r="W8" s="16"/>
      <c r="X8" s="1606" t="s">
        <v>5180</v>
      </c>
      <c r="Y8" s="16">
        <v>78</v>
      </c>
      <c r="Z8" s="16">
        <v>73</v>
      </c>
      <c r="AA8" s="16">
        <v>71</v>
      </c>
      <c r="AB8" s="16"/>
      <c r="AC8" s="16">
        <v>45</v>
      </c>
      <c r="AD8" s="1576">
        <v>77</v>
      </c>
      <c r="AE8" s="16">
        <v>76</v>
      </c>
      <c r="AF8" s="16">
        <v>11</v>
      </c>
      <c r="AG8" s="16">
        <v>11</v>
      </c>
      <c r="AH8" s="1575">
        <v>4</v>
      </c>
      <c r="AI8" s="16"/>
      <c r="AJ8" s="76" t="s">
        <v>5216</v>
      </c>
      <c r="AK8" s="16">
        <v>117</v>
      </c>
      <c r="AL8" s="16">
        <v>112</v>
      </c>
      <c r="AM8" s="16">
        <v>109</v>
      </c>
      <c r="AN8" s="16">
        <v>103</v>
      </c>
      <c r="AO8" s="16">
        <v>38</v>
      </c>
      <c r="AP8" s="16">
        <v>38</v>
      </c>
      <c r="AQ8" s="16">
        <v>17</v>
      </c>
      <c r="AR8" s="16">
        <v>5</v>
      </c>
      <c r="AS8" s="1575">
        <v>4</v>
      </c>
      <c r="AT8" s="16"/>
      <c r="AU8" s="16"/>
      <c r="AV8" s="16"/>
      <c r="AW8" s="16"/>
      <c r="AX8" s="16">
        <v>3</v>
      </c>
      <c r="AY8" s="16">
        <v>12</v>
      </c>
      <c r="AZ8" s="16">
        <f t="shared" ref="AZ8:AZ26" si="0">+AZ7+AY8</f>
        <v>26</v>
      </c>
      <c r="BA8" s="16"/>
      <c r="BB8" s="16"/>
      <c r="BJ8" s="8">
        <v>6</v>
      </c>
    </row>
    <row r="9" spans="1:63" ht="22.5" thickTop="1" thickBot="1">
      <c r="A9" s="303" t="s">
        <v>229</v>
      </c>
      <c r="B9" s="1602">
        <v>10</v>
      </c>
      <c r="C9" s="16">
        <v>5</v>
      </c>
      <c r="D9" s="16">
        <v>5</v>
      </c>
      <c r="E9" s="16">
        <v>5</v>
      </c>
      <c r="F9" s="16">
        <v>145</v>
      </c>
      <c r="G9" s="16">
        <v>142</v>
      </c>
      <c r="H9" s="16">
        <v>2</v>
      </c>
      <c r="I9" s="16">
        <v>20</v>
      </c>
      <c r="J9" s="1581">
        <v>5</v>
      </c>
      <c r="K9" s="16"/>
      <c r="L9" s="76" t="s">
        <v>1283</v>
      </c>
      <c r="M9" s="16">
        <v>38</v>
      </c>
      <c r="N9" s="16">
        <v>33</v>
      </c>
      <c r="O9" s="16">
        <v>32</v>
      </c>
      <c r="P9" s="16">
        <v>32</v>
      </c>
      <c r="Q9" s="16">
        <v>5</v>
      </c>
      <c r="R9" s="16">
        <v>117</v>
      </c>
      <c r="S9" s="16">
        <v>115</v>
      </c>
      <c r="T9" s="16">
        <v>5</v>
      </c>
      <c r="U9" s="16">
        <v>17</v>
      </c>
      <c r="V9" s="1581">
        <v>5</v>
      </c>
      <c r="W9" s="16"/>
      <c r="X9" s="1607" t="s">
        <v>5181</v>
      </c>
      <c r="Y9" s="1608">
        <v>79</v>
      </c>
      <c r="Z9" s="16">
        <v>74</v>
      </c>
      <c r="AA9" s="16">
        <v>72</v>
      </c>
      <c r="AB9" s="16"/>
      <c r="AC9" s="16">
        <v>46</v>
      </c>
      <c r="AD9" s="16">
        <v>76</v>
      </c>
      <c r="AE9" s="16">
        <v>75</v>
      </c>
      <c r="AF9" s="16">
        <v>11</v>
      </c>
      <c r="AG9" s="16">
        <v>11</v>
      </c>
      <c r="AH9" s="1575">
        <v>5</v>
      </c>
      <c r="AI9" s="16"/>
      <c r="AJ9" s="1604" t="s">
        <v>5218</v>
      </c>
      <c r="AK9" s="1605">
        <v>118</v>
      </c>
      <c r="AL9" s="16">
        <v>113</v>
      </c>
      <c r="AM9" s="16">
        <v>110</v>
      </c>
      <c r="AN9" s="16">
        <v>104</v>
      </c>
      <c r="AO9" s="16">
        <v>37</v>
      </c>
      <c r="AP9" s="16">
        <v>37</v>
      </c>
      <c r="AQ9" s="16">
        <v>17</v>
      </c>
      <c r="AR9" s="16">
        <v>5</v>
      </c>
      <c r="AS9" s="1575">
        <v>5</v>
      </c>
      <c r="AT9" s="16"/>
      <c r="AU9" s="16"/>
      <c r="AV9" s="16"/>
      <c r="AW9" s="16"/>
      <c r="AX9" s="16">
        <v>4</v>
      </c>
      <c r="AY9" s="48">
        <v>7</v>
      </c>
      <c r="AZ9" s="16">
        <f t="shared" si="0"/>
        <v>33</v>
      </c>
      <c r="BA9" s="16"/>
      <c r="BB9" s="16"/>
      <c r="BE9" s="8">
        <v>39</v>
      </c>
      <c r="BF9" s="8">
        <v>38</v>
      </c>
      <c r="BG9" s="8">
        <v>39</v>
      </c>
      <c r="BH9" s="8">
        <v>38</v>
      </c>
      <c r="BI9" s="8">
        <v>38</v>
      </c>
      <c r="BJ9" s="8">
        <v>32</v>
      </c>
      <c r="BK9" s="8">
        <v>32</v>
      </c>
    </row>
    <row r="10" spans="1:63" ht="22.5" thickTop="1" thickBot="1">
      <c r="A10" s="76" t="s">
        <v>231</v>
      </c>
      <c r="B10" s="16">
        <v>11</v>
      </c>
      <c r="C10" s="16">
        <v>6</v>
      </c>
      <c r="D10" s="16">
        <v>6</v>
      </c>
      <c r="E10" s="16">
        <v>6</v>
      </c>
      <c r="F10" s="16">
        <v>144</v>
      </c>
      <c r="G10" s="16">
        <v>141</v>
      </c>
      <c r="H10" s="16">
        <v>2</v>
      </c>
      <c r="I10" s="16">
        <v>20</v>
      </c>
      <c r="J10" s="1581">
        <v>6</v>
      </c>
      <c r="K10" s="16"/>
      <c r="L10" s="319" t="s">
        <v>5222</v>
      </c>
      <c r="M10" s="16">
        <v>39</v>
      </c>
      <c r="N10" s="16">
        <v>34</v>
      </c>
      <c r="O10" s="16">
        <v>33</v>
      </c>
      <c r="P10" s="16">
        <v>33</v>
      </c>
      <c r="Q10" s="16">
        <v>6</v>
      </c>
      <c r="R10" s="16">
        <v>116</v>
      </c>
      <c r="S10" s="16">
        <v>114</v>
      </c>
      <c r="T10" s="16">
        <v>5</v>
      </c>
      <c r="U10" s="16">
        <v>17</v>
      </c>
      <c r="V10" s="1585">
        <v>6</v>
      </c>
      <c r="W10" s="16"/>
      <c r="X10" s="601" t="s">
        <v>549</v>
      </c>
      <c r="Y10" s="1603">
        <v>80</v>
      </c>
      <c r="Z10" s="16">
        <v>75</v>
      </c>
      <c r="AA10" s="16">
        <v>73</v>
      </c>
      <c r="AB10" s="16"/>
      <c r="AC10" s="16">
        <v>47</v>
      </c>
      <c r="AD10" s="16">
        <v>75</v>
      </c>
      <c r="AE10" s="16">
        <v>74</v>
      </c>
      <c r="AF10" s="16">
        <v>11</v>
      </c>
      <c r="AG10" s="16">
        <v>11</v>
      </c>
      <c r="AH10" s="1579">
        <v>6</v>
      </c>
      <c r="AI10" s="1580">
        <v>7</v>
      </c>
      <c r="AJ10" s="1607" t="s">
        <v>886</v>
      </c>
      <c r="AK10" s="16">
        <v>119</v>
      </c>
      <c r="AL10" s="16">
        <v>114</v>
      </c>
      <c r="AM10" s="16">
        <v>111</v>
      </c>
      <c r="AN10" s="16">
        <v>105</v>
      </c>
      <c r="AO10" s="16">
        <v>36</v>
      </c>
      <c r="AP10" s="16">
        <v>36</v>
      </c>
      <c r="AQ10" s="16">
        <v>17</v>
      </c>
      <c r="AR10" s="16">
        <v>5</v>
      </c>
      <c r="AS10" s="1575">
        <v>6</v>
      </c>
      <c r="AT10" s="16"/>
      <c r="AU10" s="16"/>
      <c r="AV10" s="16"/>
      <c r="AW10" s="16"/>
      <c r="AX10" s="16">
        <v>5</v>
      </c>
      <c r="AY10" s="16">
        <v>6</v>
      </c>
      <c r="AZ10" s="16">
        <f t="shared" si="0"/>
        <v>39</v>
      </c>
      <c r="BA10" s="16"/>
      <c r="BB10" s="16"/>
      <c r="BE10" s="1584">
        <v>41</v>
      </c>
      <c r="BF10" s="8">
        <v>41</v>
      </c>
      <c r="BG10" s="8">
        <v>41</v>
      </c>
      <c r="BH10" s="8">
        <v>41</v>
      </c>
      <c r="BI10" s="8">
        <v>41</v>
      </c>
      <c r="BJ10" s="8">
        <v>41</v>
      </c>
      <c r="BK10" s="8">
        <v>41</v>
      </c>
    </row>
    <row r="11" spans="1:63" ht="22.5" thickTop="1" thickBot="1">
      <c r="A11" s="601" t="s">
        <v>522</v>
      </c>
      <c r="B11" s="16">
        <v>12</v>
      </c>
      <c r="C11" s="16">
        <v>7</v>
      </c>
      <c r="D11" s="16">
        <v>7</v>
      </c>
      <c r="E11" s="16">
        <v>7</v>
      </c>
      <c r="F11" s="16">
        <v>143</v>
      </c>
      <c r="G11" s="16">
        <v>140</v>
      </c>
      <c r="H11" s="16">
        <v>2</v>
      </c>
      <c r="I11" s="16">
        <v>20</v>
      </c>
      <c r="J11" s="1581">
        <v>7</v>
      </c>
      <c r="K11" s="16">
        <v>2</v>
      </c>
      <c r="L11" s="76" t="s">
        <v>5223</v>
      </c>
      <c r="M11" s="16">
        <v>40</v>
      </c>
      <c r="N11" s="16">
        <v>35</v>
      </c>
      <c r="O11" s="16">
        <v>34</v>
      </c>
      <c r="P11" s="16">
        <v>34</v>
      </c>
      <c r="Q11" s="16">
        <v>7</v>
      </c>
      <c r="R11" s="16">
        <v>115</v>
      </c>
      <c r="S11" s="16">
        <v>113</v>
      </c>
      <c r="T11" s="16">
        <v>6</v>
      </c>
      <c r="U11" s="16">
        <v>16</v>
      </c>
      <c r="V11" s="1581">
        <v>1</v>
      </c>
      <c r="W11" s="16"/>
      <c r="X11" s="136" t="s">
        <v>5183</v>
      </c>
      <c r="Y11" s="16">
        <v>81</v>
      </c>
      <c r="Z11" s="16">
        <v>76</v>
      </c>
      <c r="AA11" s="16">
        <v>74</v>
      </c>
      <c r="AB11" s="16">
        <v>68</v>
      </c>
      <c r="AC11" s="16">
        <v>48</v>
      </c>
      <c r="AD11" s="27">
        <v>74</v>
      </c>
      <c r="AE11" s="16">
        <v>73</v>
      </c>
      <c r="AF11" s="16">
        <v>12</v>
      </c>
      <c r="AG11" s="16">
        <v>10</v>
      </c>
      <c r="AH11" s="1575">
        <v>1</v>
      </c>
      <c r="AI11" s="16"/>
      <c r="AJ11" s="1609" t="s">
        <v>423</v>
      </c>
      <c r="AK11" s="16">
        <v>120</v>
      </c>
      <c r="AL11" s="16">
        <v>115</v>
      </c>
      <c r="AM11" s="16">
        <v>112</v>
      </c>
      <c r="AN11" s="16">
        <v>106</v>
      </c>
      <c r="AO11" s="16">
        <v>35</v>
      </c>
      <c r="AP11" s="16">
        <v>35</v>
      </c>
      <c r="AQ11" s="16">
        <v>17</v>
      </c>
      <c r="AR11" s="16">
        <v>5</v>
      </c>
      <c r="AS11" s="1575">
        <v>7</v>
      </c>
      <c r="AT11" s="16"/>
      <c r="AU11" s="16"/>
      <c r="AV11" s="16"/>
      <c r="AW11" s="16"/>
      <c r="AX11" s="16">
        <v>6</v>
      </c>
      <c r="AY11" s="16">
        <v>5</v>
      </c>
      <c r="AZ11" s="16">
        <f t="shared" si="0"/>
        <v>44</v>
      </c>
      <c r="BA11" s="16"/>
      <c r="BB11" s="16"/>
      <c r="BE11" s="23">
        <f t="shared" ref="BE11:BK11" si="1">SUM(BE5:BE10)</f>
        <v>154</v>
      </c>
      <c r="BF11" s="16">
        <f t="shared" si="1"/>
        <v>151</v>
      </c>
      <c r="BG11" s="16">
        <f t="shared" si="1"/>
        <v>149</v>
      </c>
      <c r="BH11" s="16">
        <f t="shared" si="1"/>
        <v>146</v>
      </c>
      <c r="BI11" s="16">
        <f t="shared" si="1"/>
        <v>146</v>
      </c>
      <c r="BJ11" s="16">
        <f t="shared" si="1"/>
        <v>146</v>
      </c>
      <c r="BK11" s="23">
        <f t="shared" si="1"/>
        <v>140</v>
      </c>
    </row>
    <row r="12" spans="1:63" ht="22.5" thickTop="1" thickBot="1">
      <c r="A12" s="76" t="s">
        <v>5195</v>
      </c>
      <c r="B12" s="16">
        <v>13</v>
      </c>
      <c r="C12" s="16">
        <v>8</v>
      </c>
      <c r="D12" s="16">
        <v>8</v>
      </c>
      <c r="E12" s="16">
        <v>8</v>
      </c>
      <c r="F12" s="16">
        <v>142</v>
      </c>
      <c r="G12" s="16">
        <v>139</v>
      </c>
      <c r="H12" s="16">
        <v>2</v>
      </c>
      <c r="I12" s="16">
        <v>20</v>
      </c>
      <c r="J12" s="1581">
        <v>8</v>
      </c>
      <c r="K12" s="16"/>
      <c r="L12" s="76" t="s">
        <v>5224</v>
      </c>
      <c r="M12" s="16">
        <v>41</v>
      </c>
      <c r="N12" s="16">
        <v>36</v>
      </c>
      <c r="O12" s="16">
        <v>35</v>
      </c>
      <c r="P12" s="16">
        <v>35</v>
      </c>
      <c r="Q12" s="16">
        <v>8</v>
      </c>
      <c r="R12" s="16">
        <v>114</v>
      </c>
      <c r="S12" s="16">
        <v>112</v>
      </c>
      <c r="T12" s="16">
        <v>6</v>
      </c>
      <c r="U12" s="16">
        <v>16</v>
      </c>
      <c r="V12" s="1581">
        <v>2</v>
      </c>
      <c r="W12" s="16"/>
      <c r="X12" s="1610" t="s">
        <v>5184</v>
      </c>
      <c r="Y12" s="16">
        <v>82</v>
      </c>
      <c r="Z12" s="16">
        <v>77</v>
      </c>
      <c r="AA12" s="16">
        <v>75</v>
      </c>
      <c r="AB12" s="16">
        <v>69</v>
      </c>
      <c r="AC12" s="16">
        <v>49</v>
      </c>
      <c r="AD12" s="16">
        <v>73</v>
      </c>
      <c r="AE12" s="16">
        <v>72</v>
      </c>
      <c r="AF12" s="16">
        <v>12</v>
      </c>
      <c r="AG12" s="16">
        <v>10</v>
      </c>
      <c r="AH12" s="1575">
        <v>2</v>
      </c>
      <c r="AI12" s="16"/>
      <c r="AJ12" s="1607" t="s">
        <v>5225</v>
      </c>
      <c r="AK12" s="16">
        <v>121</v>
      </c>
      <c r="AL12" s="16">
        <v>116</v>
      </c>
      <c r="AM12" s="16">
        <v>113</v>
      </c>
      <c r="AN12" s="16">
        <v>107</v>
      </c>
      <c r="AO12" s="16">
        <v>34</v>
      </c>
      <c r="AP12" s="16">
        <v>34</v>
      </c>
      <c r="AQ12" s="16">
        <v>17</v>
      </c>
      <c r="AR12" s="16">
        <v>5</v>
      </c>
      <c r="AS12" s="1575">
        <v>8</v>
      </c>
      <c r="AT12" s="16"/>
      <c r="AU12" s="16"/>
      <c r="AV12" s="16"/>
      <c r="AW12" s="16"/>
      <c r="AX12" s="16">
        <v>7</v>
      </c>
      <c r="AY12" s="1588">
        <v>8</v>
      </c>
      <c r="AZ12" s="16">
        <f t="shared" si="0"/>
        <v>52</v>
      </c>
      <c r="BA12" s="16"/>
      <c r="BB12" s="16"/>
    </row>
    <row r="13" spans="1:63" ht="22.5" thickTop="1" thickBot="1">
      <c r="A13" s="76" t="s">
        <v>5196</v>
      </c>
      <c r="B13" s="16">
        <v>14</v>
      </c>
      <c r="C13" s="16">
        <v>9</v>
      </c>
      <c r="D13" s="16">
        <v>9</v>
      </c>
      <c r="E13" s="16">
        <v>9</v>
      </c>
      <c r="F13" s="16">
        <v>141</v>
      </c>
      <c r="G13" s="16">
        <v>138</v>
      </c>
      <c r="H13" s="16">
        <v>2</v>
      </c>
      <c r="I13" s="16">
        <v>20</v>
      </c>
      <c r="J13" s="1585">
        <v>9</v>
      </c>
      <c r="K13" s="16"/>
      <c r="L13" s="1611" t="s">
        <v>3854</v>
      </c>
      <c r="M13" s="16">
        <v>42</v>
      </c>
      <c r="N13" s="16">
        <v>37</v>
      </c>
      <c r="O13" s="16">
        <v>36</v>
      </c>
      <c r="P13" s="16">
        <v>36</v>
      </c>
      <c r="Q13" s="16">
        <v>9</v>
      </c>
      <c r="R13" s="16">
        <v>113</v>
      </c>
      <c r="S13" s="16">
        <v>111</v>
      </c>
      <c r="T13" s="16">
        <v>6</v>
      </c>
      <c r="U13" s="16">
        <v>16</v>
      </c>
      <c r="V13" s="1581">
        <v>3</v>
      </c>
      <c r="W13" s="16"/>
      <c r="X13" s="1582" t="s">
        <v>5186</v>
      </c>
      <c r="Y13" s="1612">
        <v>83</v>
      </c>
      <c r="Z13" s="1613">
        <v>78</v>
      </c>
      <c r="AA13" s="16">
        <v>76</v>
      </c>
      <c r="AB13" s="296">
        <v>70</v>
      </c>
      <c r="AC13" s="16">
        <v>50</v>
      </c>
      <c r="AD13" s="16">
        <v>72</v>
      </c>
      <c r="AE13" s="16">
        <v>71</v>
      </c>
      <c r="AF13" s="16">
        <v>12</v>
      </c>
      <c r="AG13" s="16">
        <v>10</v>
      </c>
      <c r="AH13" s="1575">
        <v>3</v>
      </c>
      <c r="AI13" s="23">
        <v>8</v>
      </c>
      <c r="AJ13" s="1607" t="s">
        <v>5226</v>
      </c>
      <c r="AK13" s="16">
        <v>122</v>
      </c>
      <c r="AL13" s="16">
        <v>117</v>
      </c>
      <c r="AM13" s="16">
        <v>114</v>
      </c>
      <c r="AN13" s="16">
        <v>108</v>
      </c>
      <c r="AO13" s="16">
        <v>33</v>
      </c>
      <c r="AP13" s="16">
        <v>33</v>
      </c>
      <c r="AQ13" s="16">
        <v>17</v>
      </c>
      <c r="AR13" s="16">
        <v>5</v>
      </c>
      <c r="AS13" s="1579">
        <v>9</v>
      </c>
      <c r="AT13" s="16"/>
      <c r="AU13" s="16"/>
      <c r="AV13" s="16"/>
      <c r="AW13" s="16"/>
      <c r="AX13" s="16">
        <v>8</v>
      </c>
      <c r="AY13" s="1589">
        <v>7</v>
      </c>
      <c r="AZ13" s="16">
        <f t="shared" si="0"/>
        <v>59</v>
      </c>
      <c r="BA13" s="16"/>
      <c r="BB13" s="16"/>
    </row>
    <row r="14" spans="1:63" ht="22.5" thickTop="1" thickBot="1">
      <c r="A14" s="76" t="s">
        <v>323</v>
      </c>
      <c r="B14" s="16">
        <v>15</v>
      </c>
      <c r="C14" s="16">
        <v>10</v>
      </c>
      <c r="D14" s="16">
        <v>10</v>
      </c>
      <c r="E14" s="16">
        <v>10</v>
      </c>
      <c r="F14" s="16">
        <v>140</v>
      </c>
      <c r="G14" s="16">
        <v>137</v>
      </c>
      <c r="H14" s="16">
        <v>3</v>
      </c>
      <c r="I14" s="16">
        <v>19</v>
      </c>
      <c r="J14" s="1581">
        <v>1</v>
      </c>
      <c r="K14" s="16"/>
      <c r="L14" s="1614" t="s">
        <v>5180</v>
      </c>
      <c r="M14" s="16">
        <v>43</v>
      </c>
      <c r="N14" s="16">
        <v>38</v>
      </c>
      <c r="O14" s="16">
        <v>37</v>
      </c>
      <c r="P14" s="16">
        <v>37</v>
      </c>
      <c r="Q14" s="16">
        <v>10</v>
      </c>
      <c r="R14" s="16">
        <v>112</v>
      </c>
      <c r="S14" s="16">
        <v>110</v>
      </c>
      <c r="T14" s="16">
        <v>6</v>
      </c>
      <c r="U14" s="16">
        <v>16</v>
      </c>
      <c r="V14" s="1581">
        <v>4</v>
      </c>
      <c r="W14" s="16"/>
      <c r="X14" s="76" t="s">
        <v>19</v>
      </c>
      <c r="Y14" s="16">
        <v>84</v>
      </c>
      <c r="Z14" s="16">
        <v>79</v>
      </c>
      <c r="AA14" s="16">
        <v>77</v>
      </c>
      <c r="AB14" s="16">
        <v>71</v>
      </c>
      <c r="AC14" s="16">
        <v>51</v>
      </c>
      <c r="AD14" s="16">
        <v>71</v>
      </c>
      <c r="AE14" s="296">
        <v>70</v>
      </c>
      <c r="AF14" s="16">
        <v>12</v>
      </c>
      <c r="AG14" s="16">
        <v>10</v>
      </c>
      <c r="AH14" s="1575">
        <v>4</v>
      </c>
      <c r="AI14" s="16"/>
      <c r="AJ14" s="1615" t="s">
        <v>5227</v>
      </c>
      <c r="AK14" s="16">
        <v>123</v>
      </c>
      <c r="AL14" s="16">
        <v>118</v>
      </c>
      <c r="AM14" s="16">
        <v>115</v>
      </c>
      <c r="AN14" s="16">
        <v>109</v>
      </c>
      <c r="AO14" s="16">
        <v>32</v>
      </c>
      <c r="AP14" s="16">
        <v>32</v>
      </c>
      <c r="AQ14" s="16">
        <v>18</v>
      </c>
      <c r="AR14" s="16">
        <v>4</v>
      </c>
      <c r="AS14" s="1575">
        <v>1</v>
      </c>
      <c r="AT14" s="16"/>
      <c r="AU14" s="16"/>
      <c r="AV14" s="16"/>
      <c r="AW14" s="16"/>
      <c r="AX14" s="16">
        <v>9</v>
      </c>
      <c r="AY14" s="1589">
        <v>7</v>
      </c>
      <c r="AZ14" s="16">
        <f t="shared" si="0"/>
        <v>66</v>
      </c>
      <c r="BA14" s="16"/>
      <c r="BB14" s="16"/>
    </row>
    <row r="15" spans="1:63" ht="22.5" thickTop="1" thickBot="1">
      <c r="A15" s="76" t="s">
        <v>5197</v>
      </c>
      <c r="B15" s="16">
        <v>16</v>
      </c>
      <c r="C15" s="16">
        <v>11</v>
      </c>
      <c r="D15" s="16">
        <v>11</v>
      </c>
      <c r="E15" s="16">
        <v>11</v>
      </c>
      <c r="F15" s="16">
        <v>139</v>
      </c>
      <c r="G15" s="16">
        <v>136</v>
      </c>
      <c r="H15" s="16">
        <v>3</v>
      </c>
      <c r="I15" s="16">
        <v>19</v>
      </c>
      <c r="J15" s="1581">
        <v>2</v>
      </c>
      <c r="K15" s="16"/>
      <c r="L15" s="1598" t="s">
        <v>5228</v>
      </c>
      <c r="M15" s="16">
        <v>44</v>
      </c>
      <c r="N15" s="16">
        <v>39</v>
      </c>
      <c r="O15" s="16">
        <v>38</v>
      </c>
      <c r="P15" s="16">
        <v>38</v>
      </c>
      <c r="Q15" s="16">
        <v>11</v>
      </c>
      <c r="R15" s="16">
        <v>111</v>
      </c>
      <c r="S15" s="16">
        <v>109</v>
      </c>
      <c r="T15" s="16">
        <v>6</v>
      </c>
      <c r="U15" s="16">
        <v>16</v>
      </c>
      <c r="V15" s="1585">
        <v>5</v>
      </c>
      <c r="W15" s="16"/>
      <c r="X15" s="136" t="s">
        <v>5187</v>
      </c>
      <c r="Y15" s="16">
        <v>85</v>
      </c>
      <c r="Z15" s="27">
        <v>80</v>
      </c>
      <c r="AA15" s="16">
        <v>78</v>
      </c>
      <c r="AB15" s="16">
        <v>72</v>
      </c>
      <c r="AC15" s="16">
        <v>52</v>
      </c>
      <c r="AD15" s="27">
        <v>70</v>
      </c>
      <c r="AE15" s="16">
        <v>69</v>
      </c>
      <c r="AF15" s="16">
        <v>12</v>
      </c>
      <c r="AG15" s="16">
        <v>10</v>
      </c>
      <c r="AH15" s="1575">
        <v>5</v>
      </c>
      <c r="AI15" s="16"/>
      <c r="AJ15" s="1604" t="s">
        <v>1418</v>
      </c>
      <c r="AK15" s="1605">
        <v>124</v>
      </c>
      <c r="AL15" s="16">
        <v>119</v>
      </c>
      <c r="AM15" s="16">
        <v>116</v>
      </c>
      <c r="AN15" s="16">
        <v>110</v>
      </c>
      <c r="AO15" s="16">
        <v>31</v>
      </c>
      <c r="AP15" s="16">
        <v>31</v>
      </c>
      <c r="AQ15" s="16">
        <v>18</v>
      </c>
      <c r="AR15" s="16">
        <v>4</v>
      </c>
      <c r="AS15" s="1575">
        <v>2</v>
      </c>
      <c r="AT15" s="16"/>
      <c r="AU15" s="16"/>
      <c r="AV15" s="16"/>
      <c r="AW15" s="16"/>
      <c r="AX15" s="16">
        <v>10</v>
      </c>
      <c r="AY15" s="298">
        <v>8</v>
      </c>
      <c r="AZ15" s="16">
        <f t="shared" si="0"/>
        <v>74</v>
      </c>
      <c r="BA15" s="16"/>
      <c r="BB15" s="16"/>
    </row>
    <row r="16" spans="1:63" ht="22.5" thickTop="1" thickBot="1">
      <c r="A16" s="601" t="s">
        <v>318</v>
      </c>
      <c r="B16" s="16">
        <v>17</v>
      </c>
      <c r="C16" s="16">
        <v>12</v>
      </c>
      <c r="D16" s="16">
        <v>12</v>
      </c>
      <c r="E16" s="16">
        <v>12</v>
      </c>
      <c r="F16" s="16">
        <v>138</v>
      </c>
      <c r="G16" s="16">
        <v>135</v>
      </c>
      <c r="H16" s="16">
        <v>3</v>
      </c>
      <c r="I16" s="16">
        <v>19</v>
      </c>
      <c r="J16" s="1581">
        <v>3</v>
      </c>
      <c r="K16" s="16">
        <v>3</v>
      </c>
      <c r="L16" s="136" t="s">
        <v>5187</v>
      </c>
      <c r="M16" s="16">
        <v>45</v>
      </c>
      <c r="N16" s="16">
        <v>40</v>
      </c>
      <c r="O16" s="16">
        <v>39</v>
      </c>
      <c r="P16" s="16">
        <v>39</v>
      </c>
      <c r="Q16" s="16">
        <v>12</v>
      </c>
      <c r="R16" s="16">
        <v>110</v>
      </c>
      <c r="S16" s="16">
        <v>108</v>
      </c>
      <c r="T16" s="16">
        <v>7</v>
      </c>
      <c r="U16" s="16">
        <v>15</v>
      </c>
      <c r="V16" s="1581">
        <v>1</v>
      </c>
      <c r="W16" s="16"/>
      <c r="X16" s="135" t="s">
        <v>3854</v>
      </c>
      <c r="Y16" s="16">
        <v>86</v>
      </c>
      <c r="Z16" s="16">
        <v>81</v>
      </c>
      <c r="AA16" s="16">
        <v>79</v>
      </c>
      <c r="AB16" s="16">
        <v>73</v>
      </c>
      <c r="AC16" s="16">
        <v>53</v>
      </c>
      <c r="AD16" s="16">
        <v>69</v>
      </c>
      <c r="AE16" s="16">
        <v>68</v>
      </c>
      <c r="AF16" s="16">
        <v>12</v>
      </c>
      <c r="AG16" s="16">
        <v>10</v>
      </c>
      <c r="AH16" s="1575">
        <v>6</v>
      </c>
      <c r="AI16" s="16"/>
      <c r="AJ16" s="1616" t="s">
        <v>5229</v>
      </c>
      <c r="AK16" s="16">
        <v>125</v>
      </c>
      <c r="AL16" s="16">
        <v>120</v>
      </c>
      <c r="AM16" s="16">
        <v>117</v>
      </c>
      <c r="AN16" s="16">
        <v>111</v>
      </c>
      <c r="AO16" s="16">
        <v>30</v>
      </c>
      <c r="AP16" s="16">
        <v>30</v>
      </c>
      <c r="AQ16" s="16">
        <v>18</v>
      </c>
      <c r="AR16" s="16">
        <v>4</v>
      </c>
      <c r="AS16" s="1575">
        <v>3</v>
      </c>
      <c r="AT16" s="16"/>
      <c r="AU16" s="16"/>
      <c r="AV16" s="16"/>
      <c r="AW16" s="16"/>
      <c r="AX16" s="16">
        <v>11</v>
      </c>
      <c r="AY16" s="16">
        <v>6</v>
      </c>
      <c r="AZ16" s="23">
        <f t="shared" si="0"/>
        <v>80</v>
      </c>
      <c r="BA16" s="16"/>
      <c r="BB16" s="16"/>
    </row>
    <row r="17" spans="1:54" ht="22.5" thickTop="1" thickBot="1">
      <c r="A17" s="76" t="s">
        <v>5200</v>
      </c>
      <c r="B17" s="16">
        <v>18</v>
      </c>
      <c r="C17" s="16">
        <v>13</v>
      </c>
      <c r="D17" s="16">
        <v>13</v>
      </c>
      <c r="E17" s="16">
        <v>13</v>
      </c>
      <c r="F17" s="16">
        <v>137</v>
      </c>
      <c r="G17" s="16">
        <v>134</v>
      </c>
      <c r="H17" s="16">
        <v>3</v>
      </c>
      <c r="I17" s="16">
        <v>19</v>
      </c>
      <c r="J17" s="1581">
        <v>4</v>
      </c>
      <c r="K17" s="16"/>
      <c r="L17" s="76" t="s">
        <v>5230</v>
      </c>
      <c r="M17" s="16">
        <v>46</v>
      </c>
      <c r="N17" s="16">
        <v>41</v>
      </c>
      <c r="O17" s="16">
        <v>40</v>
      </c>
      <c r="P17" s="16">
        <v>40</v>
      </c>
      <c r="Q17" s="16">
        <v>13</v>
      </c>
      <c r="R17" s="16">
        <v>109</v>
      </c>
      <c r="S17" s="16">
        <v>107</v>
      </c>
      <c r="T17" s="16">
        <v>7</v>
      </c>
      <c r="U17" s="16">
        <v>15</v>
      </c>
      <c r="V17" s="1581">
        <v>2</v>
      </c>
      <c r="W17" s="16"/>
      <c r="X17" s="1610" t="s">
        <v>5188</v>
      </c>
      <c r="Y17" s="16">
        <v>87</v>
      </c>
      <c r="Z17" s="16">
        <v>82</v>
      </c>
      <c r="AA17" s="16">
        <v>80</v>
      </c>
      <c r="AB17" s="16">
        <v>74</v>
      </c>
      <c r="AC17" s="16">
        <v>54</v>
      </c>
      <c r="AD17" s="16">
        <v>68</v>
      </c>
      <c r="AE17" s="16">
        <v>67</v>
      </c>
      <c r="AF17" s="16">
        <v>12</v>
      </c>
      <c r="AG17" s="16">
        <v>10</v>
      </c>
      <c r="AH17" s="1586">
        <v>7</v>
      </c>
      <c r="AI17" s="16"/>
      <c r="AJ17" s="303" t="s">
        <v>399</v>
      </c>
      <c r="AK17" s="1602">
        <v>126</v>
      </c>
      <c r="AL17" s="16">
        <v>121</v>
      </c>
      <c r="AM17" s="16">
        <v>118</v>
      </c>
      <c r="AN17" s="16">
        <v>112</v>
      </c>
      <c r="AO17" s="16">
        <v>29</v>
      </c>
      <c r="AP17" s="16">
        <v>29</v>
      </c>
      <c r="AQ17" s="16">
        <v>18</v>
      </c>
      <c r="AR17" s="16">
        <v>4</v>
      </c>
      <c r="AS17" s="1575">
        <v>4</v>
      </c>
      <c r="AT17" s="16"/>
      <c r="AU17" s="16"/>
      <c r="AV17" s="16"/>
      <c r="AW17" s="16"/>
      <c r="AX17" s="16">
        <v>12</v>
      </c>
      <c r="AY17" s="48">
        <v>7</v>
      </c>
      <c r="AZ17" s="16">
        <f t="shared" si="0"/>
        <v>87</v>
      </c>
      <c r="BA17" s="16"/>
      <c r="BB17" s="16"/>
    </row>
    <row r="18" spans="1:54" ht="22.5" thickTop="1" thickBot="1">
      <c r="A18" s="1617" t="s">
        <v>5202</v>
      </c>
      <c r="B18" s="16">
        <v>19</v>
      </c>
      <c r="C18" s="16">
        <v>14</v>
      </c>
      <c r="D18" s="16">
        <v>14</v>
      </c>
      <c r="E18" s="16">
        <v>14</v>
      </c>
      <c r="F18" s="16">
        <v>136</v>
      </c>
      <c r="G18" s="16">
        <v>133</v>
      </c>
      <c r="H18" s="16">
        <v>3</v>
      </c>
      <c r="I18" s="16">
        <v>19</v>
      </c>
      <c r="J18" s="1581">
        <v>5</v>
      </c>
      <c r="K18" s="16"/>
      <c r="L18" s="76" t="s">
        <v>5231</v>
      </c>
      <c r="M18" s="16">
        <v>47</v>
      </c>
      <c r="N18" s="16">
        <v>42</v>
      </c>
      <c r="O18" s="16">
        <v>41</v>
      </c>
      <c r="P18" s="16">
        <v>41</v>
      </c>
      <c r="Q18" s="16">
        <v>14</v>
      </c>
      <c r="R18" s="16">
        <v>108</v>
      </c>
      <c r="S18" s="16">
        <v>106</v>
      </c>
      <c r="T18" s="16">
        <v>7</v>
      </c>
      <c r="U18" s="16">
        <v>15</v>
      </c>
      <c r="V18" s="1581">
        <v>3</v>
      </c>
      <c r="W18" s="16"/>
      <c r="X18" s="76" t="s">
        <v>5190</v>
      </c>
      <c r="Y18" s="1587">
        <v>88</v>
      </c>
      <c r="Z18" s="16">
        <v>83</v>
      </c>
      <c r="AA18" s="16">
        <v>81</v>
      </c>
      <c r="AB18" s="16">
        <v>75</v>
      </c>
      <c r="AC18" s="16">
        <v>55</v>
      </c>
      <c r="AD18" s="16">
        <v>67</v>
      </c>
      <c r="AE18" s="16">
        <v>66</v>
      </c>
      <c r="AF18" s="1587">
        <v>13</v>
      </c>
      <c r="AG18" s="16">
        <v>9</v>
      </c>
      <c r="AH18" s="1575">
        <v>1</v>
      </c>
      <c r="AI18" s="16"/>
      <c r="AJ18" s="1616" t="s">
        <v>5232</v>
      </c>
      <c r="AK18" s="16">
        <v>127</v>
      </c>
      <c r="AL18" s="16">
        <v>122</v>
      </c>
      <c r="AM18" s="16">
        <v>119</v>
      </c>
      <c r="AN18" s="16">
        <v>113</v>
      </c>
      <c r="AO18" s="16">
        <v>28</v>
      </c>
      <c r="AP18" s="16">
        <v>28</v>
      </c>
      <c r="AQ18" s="16">
        <v>18</v>
      </c>
      <c r="AR18" s="16">
        <v>4</v>
      </c>
      <c r="AS18" s="1575">
        <v>5</v>
      </c>
      <c r="AT18" s="16"/>
      <c r="AU18" s="16"/>
      <c r="AV18" s="16"/>
      <c r="AW18" s="16"/>
      <c r="AX18" s="16">
        <v>13</v>
      </c>
      <c r="AY18" s="16">
        <v>5</v>
      </c>
      <c r="AZ18" s="16">
        <f t="shared" si="0"/>
        <v>92</v>
      </c>
      <c r="BA18" s="16"/>
      <c r="BB18" s="16"/>
    </row>
    <row r="19" spans="1:54" ht="22.5" thickTop="1" thickBot="1">
      <c r="A19" s="76" t="s">
        <v>395</v>
      </c>
      <c r="B19" s="16">
        <v>20</v>
      </c>
      <c r="C19" s="16">
        <v>15</v>
      </c>
      <c r="D19" s="16">
        <v>15</v>
      </c>
      <c r="E19" s="16">
        <v>15</v>
      </c>
      <c r="F19" s="16">
        <v>135</v>
      </c>
      <c r="G19" s="16">
        <v>132</v>
      </c>
      <c r="H19" s="16">
        <v>3</v>
      </c>
      <c r="I19" s="16">
        <v>19</v>
      </c>
      <c r="J19" s="1581">
        <v>6</v>
      </c>
      <c r="K19" s="16"/>
      <c r="L19" s="76" t="s">
        <v>1602</v>
      </c>
      <c r="M19" s="16">
        <v>48</v>
      </c>
      <c r="N19" s="16">
        <v>43</v>
      </c>
      <c r="O19" s="16">
        <v>42</v>
      </c>
      <c r="P19" s="16">
        <v>42</v>
      </c>
      <c r="Q19" s="16">
        <v>15</v>
      </c>
      <c r="R19" s="16">
        <v>107</v>
      </c>
      <c r="S19" s="16">
        <v>105</v>
      </c>
      <c r="T19" s="16">
        <v>7</v>
      </c>
      <c r="U19" s="16">
        <v>15</v>
      </c>
      <c r="V19" s="1581">
        <v>4</v>
      </c>
      <c r="W19" s="16"/>
      <c r="X19" s="76" t="s">
        <v>393</v>
      </c>
      <c r="Y19" s="16">
        <v>89</v>
      </c>
      <c r="Z19" s="16">
        <v>84</v>
      </c>
      <c r="AA19" s="16">
        <v>82</v>
      </c>
      <c r="AB19" s="16">
        <v>76</v>
      </c>
      <c r="AC19" s="16">
        <v>56</v>
      </c>
      <c r="AD19" s="16">
        <v>66</v>
      </c>
      <c r="AE19" s="16">
        <v>65</v>
      </c>
      <c r="AF19" s="16">
        <v>13</v>
      </c>
      <c r="AG19" s="16">
        <v>9</v>
      </c>
      <c r="AH19" s="1575">
        <v>2</v>
      </c>
      <c r="AI19" s="16"/>
      <c r="AJ19" s="1616" t="s">
        <v>1417</v>
      </c>
      <c r="AK19" s="16">
        <v>128</v>
      </c>
      <c r="AL19" s="16">
        <v>123</v>
      </c>
      <c r="AM19" s="16">
        <v>120</v>
      </c>
      <c r="AN19" s="16">
        <v>114</v>
      </c>
      <c r="AO19" s="16">
        <v>27</v>
      </c>
      <c r="AP19" s="16">
        <v>27</v>
      </c>
      <c r="AQ19" s="16">
        <v>18</v>
      </c>
      <c r="AR19" s="16">
        <v>4</v>
      </c>
      <c r="AS19" s="1575">
        <v>6</v>
      </c>
      <c r="AT19" s="16"/>
      <c r="AU19" s="16"/>
      <c r="AV19" s="16"/>
      <c r="AW19" s="16"/>
      <c r="AX19" s="16">
        <v>14</v>
      </c>
      <c r="AY19" s="1591">
        <v>7</v>
      </c>
      <c r="AZ19" s="16">
        <f t="shared" si="0"/>
        <v>99</v>
      </c>
      <c r="BA19" s="16"/>
      <c r="BB19" s="16"/>
    </row>
    <row r="20" spans="1:54" ht="22.5" thickTop="1" thickBot="1">
      <c r="A20" s="76" t="s">
        <v>5204</v>
      </c>
      <c r="B20" s="16">
        <v>21</v>
      </c>
      <c r="C20" s="16">
        <v>16</v>
      </c>
      <c r="D20" s="16">
        <v>16</v>
      </c>
      <c r="E20" s="16">
        <v>16</v>
      </c>
      <c r="F20" s="16">
        <v>134</v>
      </c>
      <c r="G20" s="16">
        <v>131</v>
      </c>
      <c r="H20" s="16">
        <v>3</v>
      </c>
      <c r="I20" s="16">
        <v>19</v>
      </c>
      <c r="J20" s="1581">
        <v>7</v>
      </c>
      <c r="K20" s="16"/>
      <c r="L20" s="76" t="s">
        <v>3346</v>
      </c>
      <c r="M20" s="16">
        <v>49</v>
      </c>
      <c r="N20" s="16">
        <v>44</v>
      </c>
      <c r="O20" s="16">
        <v>43</v>
      </c>
      <c r="P20" s="16">
        <v>43</v>
      </c>
      <c r="Q20" s="16">
        <v>16</v>
      </c>
      <c r="R20" s="16">
        <v>106</v>
      </c>
      <c r="S20" s="16">
        <v>104</v>
      </c>
      <c r="T20" s="16">
        <v>7</v>
      </c>
      <c r="U20" s="16">
        <v>15</v>
      </c>
      <c r="V20" s="1581">
        <v>5</v>
      </c>
      <c r="W20" s="16"/>
      <c r="X20" s="1610" t="s">
        <v>5193</v>
      </c>
      <c r="Y20" s="16">
        <v>90</v>
      </c>
      <c r="Z20" s="16">
        <v>85</v>
      </c>
      <c r="AA20" s="16">
        <v>83</v>
      </c>
      <c r="AB20" s="16">
        <v>77</v>
      </c>
      <c r="AC20" s="16">
        <v>57</v>
      </c>
      <c r="AD20" s="16">
        <v>65</v>
      </c>
      <c r="AE20" s="16">
        <v>64</v>
      </c>
      <c r="AF20" s="16">
        <v>13</v>
      </c>
      <c r="AG20" s="16">
        <v>9</v>
      </c>
      <c r="AH20" s="1575">
        <v>3</v>
      </c>
      <c r="AI20" s="16"/>
      <c r="AJ20" s="1618" t="s">
        <v>423</v>
      </c>
      <c r="AK20" s="16">
        <v>129</v>
      </c>
      <c r="AL20" s="16">
        <v>124</v>
      </c>
      <c r="AM20" s="16">
        <v>121</v>
      </c>
      <c r="AN20" s="16">
        <v>115</v>
      </c>
      <c r="AO20" s="16">
        <v>26</v>
      </c>
      <c r="AP20" s="16">
        <v>26</v>
      </c>
      <c r="AQ20" s="16">
        <v>18</v>
      </c>
      <c r="AR20" s="16">
        <v>4</v>
      </c>
      <c r="AS20" s="1575">
        <v>7</v>
      </c>
      <c r="AT20" s="16"/>
      <c r="AU20" s="16"/>
      <c r="AV20" s="16"/>
      <c r="AW20" s="16"/>
      <c r="AX20" s="16">
        <v>15</v>
      </c>
      <c r="AY20" s="1589">
        <v>7</v>
      </c>
      <c r="AZ20" s="16">
        <f t="shared" si="0"/>
        <v>106</v>
      </c>
      <c r="BA20" s="16"/>
      <c r="BB20" s="16"/>
    </row>
    <row r="21" spans="1:54" ht="22.5" thickTop="1" thickBot="1">
      <c r="A21" s="76" t="s">
        <v>1283</v>
      </c>
      <c r="B21" s="16">
        <v>22</v>
      </c>
      <c r="C21" s="16">
        <v>17</v>
      </c>
      <c r="D21" s="16">
        <v>17</v>
      </c>
      <c r="E21" s="16">
        <v>17</v>
      </c>
      <c r="F21" s="16">
        <v>133</v>
      </c>
      <c r="G21" s="16">
        <v>130</v>
      </c>
      <c r="H21" s="16">
        <v>3</v>
      </c>
      <c r="I21" s="16">
        <v>19</v>
      </c>
      <c r="J21" s="1581">
        <v>8</v>
      </c>
      <c r="K21" s="16"/>
      <c r="L21" s="1619" t="s">
        <v>2825</v>
      </c>
      <c r="M21" s="16">
        <v>50</v>
      </c>
      <c r="N21" s="16">
        <v>45</v>
      </c>
      <c r="O21" s="16">
        <v>44</v>
      </c>
      <c r="P21" s="16">
        <v>44</v>
      </c>
      <c r="Q21" s="16">
        <v>17</v>
      </c>
      <c r="R21" s="16">
        <v>105</v>
      </c>
      <c r="S21" s="16">
        <v>103</v>
      </c>
      <c r="T21" s="16">
        <v>7</v>
      </c>
      <c r="U21" s="16">
        <v>15</v>
      </c>
      <c r="V21" s="1581">
        <v>6</v>
      </c>
      <c r="W21" s="16"/>
      <c r="X21" s="1610" t="s">
        <v>5194</v>
      </c>
      <c r="Y21" s="16">
        <v>91</v>
      </c>
      <c r="Z21" s="16">
        <v>86</v>
      </c>
      <c r="AA21" s="16">
        <v>84</v>
      </c>
      <c r="AB21" s="16">
        <v>78</v>
      </c>
      <c r="AC21" s="16">
        <v>58</v>
      </c>
      <c r="AD21" s="16">
        <v>64</v>
      </c>
      <c r="AE21" s="16">
        <v>63</v>
      </c>
      <c r="AF21" s="16">
        <v>13</v>
      </c>
      <c r="AG21" s="16">
        <v>9</v>
      </c>
      <c r="AH21" s="1575">
        <v>4</v>
      </c>
      <c r="AI21" s="16"/>
      <c r="AJ21" s="76" t="s">
        <v>5233</v>
      </c>
      <c r="AK21" s="16">
        <v>130</v>
      </c>
      <c r="AL21" s="16">
        <v>125</v>
      </c>
      <c r="AM21" s="16">
        <v>122</v>
      </c>
      <c r="AN21" s="16">
        <v>116</v>
      </c>
      <c r="AO21" s="16">
        <v>25</v>
      </c>
      <c r="AP21" s="16">
        <v>25</v>
      </c>
      <c r="AQ21" s="16">
        <v>18</v>
      </c>
      <c r="AR21" s="16">
        <v>4</v>
      </c>
      <c r="AS21" s="1575">
        <v>8</v>
      </c>
      <c r="AT21" s="16"/>
      <c r="AU21" s="16"/>
      <c r="AV21" s="16"/>
      <c r="AW21" s="16"/>
      <c r="AX21" s="16">
        <v>16</v>
      </c>
      <c r="AY21" s="1592">
        <v>7</v>
      </c>
      <c r="AZ21" s="16">
        <f t="shared" si="0"/>
        <v>113</v>
      </c>
      <c r="BA21" s="16"/>
      <c r="BB21" s="16"/>
    </row>
    <row r="22" spans="1:54" ht="21">
      <c r="A22" s="76" t="s">
        <v>5206</v>
      </c>
      <c r="B22" s="16">
        <v>23</v>
      </c>
      <c r="C22" s="16">
        <v>18</v>
      </c>
      <c r="D22" s="16">
        <v>18</v>
      </c>
      <c r="E22" s="16">
        <v>18</v>
      </c>
      <c r="F22" s="16">
        <v>132</v>
      </c>
      <c r="G22" s="16">
        <v>129</v>
      </c>
      <c r="H22" s="16">
        <v>3</v>
      </c>
      <c r="I22" s="16">
        <v>19</v>
      </c>
      <c r="J22" s="1581">
        <v>9</v>
      </c>
      <c r="K22" s="16"/>
      <c r="L22" s="1620" t="s">
        <v>5235</v>
      </c>
      <c r="M22" s="16">
        <v>51</v>
      </c>
      <c r="N22" s="16">
        <v>46</v>
      </c>
      <c r="O22" s="16">
        <v>45</v>
      </c>
      <c r="P22" s="16">
        <v>45</v>
      </c>
      <c r="Q22" s="16">
        <v>18</v>
      </c>
      <c r="R22" s="16">
        <v>104</v>
      </c>
      <c r="S22" s="16">
        <v>102</v>
      </c>
      <c r="T22" s="16">
        <v>7</v>
      </c>
      <c r="U22" s="16">
        <v>15</v>
      </c>
      <c r="V22" s="1581">
        <v>7</v>
      </c>
      <c r="W22" s="16"/>
      <c r="X22" s="1621" t="s">
        <v>2825</v>
      </c>
      <c r="Y22" s="16">
        <v>92</v>
      </c>
      <c r="Z22" s="16">
        <v>87</v>
      </c>
      <c r="AA22" s="16">
        <v>85</v>
      </c>
      <c r="AB22" s="16">
        <v>79</v>
      </c>
      <c r="AC22" s="16">
        <v>59</v>
      </c>
      <c r="AD22" s="16">
        <v>63</v>
      </c>
      <c r="AE22" s="16">
        <v>62</v>
      </c>
      <c r="AF22" s="16">
        <v>13</v>
      </c>
      <c r="AG22" s="16">
        <v>9</v>
      </c>
      <c r="AH22" s="1579">
        <v>5</v>
      </c>
      <c r="AI22" s="16"/>
      <c r="AJ22" s="1616" t="s">
        <v>5236</v>
      </c>
      <c r="AK22" s="16">
        <v>131</v>
      </c>
      <c r="AL22" s="16">
        <v>126</v>
      </c>
      <c r="AM22" s="16">
        <v>123</v>
      </c>
      <c r="AN22" s="16">
        <v>117</v>
      </c>
      <c r="AO22" s="16">
        <v>24</v>
      </c>
      <c r="AP22" s="16">
        <v>24</v>
      </c>
      <c r="AQ22" s="16">
        <v>18</v>
      </c>
      <c r="AR22" s="16">
        <v>4</v>
      </c>
      <c r="AS22" s="1579">
        <v>9</v>
      </c>
      <c r="AT22" s="16"/>
      <c r="AU22" s="16"/>
      <c r="AV22" s="16"/>
      <c r="AW22" s="16"/>
      <c r="AX22" s="16">
        <v>17</v>
      </c>
      <c r="AY22" s="299">
        <v>9</v>
      </c>
      <c r="AZ22" s="16">
        <f t="shared" si="0"/>
        <v>122</v>
      </c>
      <c r="BA22" s="16"/>
      <c r="BB22" s="16"/>
    </row>
    <row r="23" spans="1:54" ht="21.75" thickBot="1">
      <c r="A23" s="1622" t="s">
        <v>5208</v>
      </c>
      <c r="B23" s="16">
        <v>24</v>
      </c>
      <c r="C23" s="16">
        <v>19</v>
      </c>
      <c r="D23" s="16">
        <v>19</v>
      </c>
      <c r="E23" s="16">
        <v>19</v>
      </c>
      <c r="F23" s="16">
        <v>131</v>
      </c>
      <c r="G23" s="16">
        <v>128</v>
      </c>
      <c r="H23" s="16">
        <v>3</v>
      </c>
      <c r="I23" s="16">
        <v>19</v>
      </c>
      <c r="J23" s="1581">
        <v>10</v>
      </c>
      <c r="K23" s="16"/>
      <c r="L23" s="1623" t="s">
        <v>1953</v>
      </c>
      <c r="M23" s="1605">
        <v>52</v>
      </c>
      <c r="N23" s="16">
        <v>47</v>
      </c>
      <c r="O23" s="16">
        <v>46</v>
      </c>
      <c r="P23" s="16">
        <v>46</v>
      </c>
      <c r="Q23" s="16">
        <v>19</v>
      </c>
      <c r="R23" s="16">
        <v>103</v>
      </c>
      <c r="S23" s="16">
        <v>101</v>
      </c>
      <c r="T23" s="16">
        <v>7</v>
      </c>
      <c r="U23" s="16">
        <v>15</v>
      </c>
      <c r="V23" s="1600">
        <v>8</v>
      </c>
      <c r="W23" s="16"/>
      <c r="X23" s="601" t="s">
        <v>522</v>
      </c>
      <c r="Y23" s="16">
        <v>93</v>
      </c>
      <c r="Z23" s="16">
        <v>88</v>
      </c>
      <c r="AA23" s="16">
        <v>86</v>
      </c>
      <c r="AB23" s="16">
        <v>80</v>
      </c>
      <c r="AC23" s="16">
        <v>60</v>
      </c>
      <c r="AD23" s="16">
        <v>62</v>
      </c>
      <c r="AE23" s="16">
        <v>61</v>
      </c>
      <c r="AF23" s="16">
        <v>14</v>
      </c>
      <c r="AG23" s="16">
        <v>8</v>
      </c>
      <c r="AH23" s="1575">
        <v>1</v>
      </c>
      <c r="AI23" s="16">
        <v>9</v>
      </c>
      <c r="AJ23" s="303" t="s">
        <v>399</v>
      </c>
      <c r="AK23" s="1602">
        <v>132</v>
      </c>
      <c r="AL23" s="16">
        <v>127</v>
      </c>
      <c r="AM23" s="16">
        <v>124</v>
      </c>
      <c r="AN23" s="16">
        <v>118</v>
      </c>
      <c r="AO23" s="16">
        <v>23</v>
      </c>
      <c r="AP23" s="16">
        <v>23</v>
      </c>
      <c r="AQ23" s="16">
        <v>19</v>
      </c>
      <c r="AR23" s="16">
        <v>3</v>
      </c>
      <c r="AS23" s="1575">
        <v>1</v>
      </c>
      <c r="AT23" s="16"/>
      <c r="AU23" s="16"/>
      <c r="AV23" s="16"/>
      <c r="AW23" s="16"/>
      <c r="AX23" s="16">
        <v>18</v>
      </c>
      <c r="AY23" s="293">
        <v>9</v>
      </c>
      <c r="AZ23" s="16">
        <f t="shared" si="0"/>
        <v>131</v>
      </c>
      <c r="BA23" s="16"/>
      <c r="BB23" s="16"/>
    </row>
    <row r="24" spans="1:54" ht="22.5" thickTop="1" thickBot="1">
      <c r="A24" s="1622" t="s">
        <v>5210</v>
      </c>
      <c r="B24" s="1602">
        <v>25</v>
      </c>
      <c r="C24" s="16">
        <v>20</v>
      </c>
      <c r="D24" s="16">
        <v>20</v>
      </c>
      <c r="E24" s="16">
        <v>20</v>
      </c>
      <c r="F24" s="16">
        <v>130</v>
      </c>
      <c r="G24" s="16">
        <v>127</v>
      </c>
      <c r="H24" s="16">
        <v>3</v>
      </c>
      <c r="I24" s="16">
        <v>19</v>
      </c>
      <c r="J24" s="1581">
        <v>11</v>
      </c>
      <c r="K24" s="16"/>
      <c r="L24" s="1598" t="s">
        <v>5238</v>
      </c>
      <c r="M24" s="16">
        <v>53</v>
      </c>
      <c r="N24" s="16">
        <v>48</v>
      </c>
      <c r="O24" s="16">
        <v>47</v>
      </c>
      <c r="P24" s="16">
        <v>47</v>
      </c>
      <c r="Q24" s="16">
        <v>20</v>
      </c>
      <c r="R24" s="16">
        <v>102</v>
      </c>
      <c r="S24" s="16">
        <v>100</v>
      </c>
      <c r="T24" s="23">
        <v>8</v>
      </c>
      <c r="U24" s="16">
        <v>14</v>
      </c>
      <c r="V24" s="1581">
        <v>1</v>
      </c>
      <c r="W24" s="16"/>
      <c r="X24" s="1607" t="s">
        <v>3902</v>
      </c>
      <c r="Y24" s="16">
        <v>94</v>
      </c>
      <c r="Z24" s="16">
        <v>89</v>
      </c>
      <c r="AA24" s="16">
        <v>87</v>
      </c>
      <c r="AB24" s="16">
        <v>81</v>
      </c>
      <c r="AC24" s="16">
        <v>61</v>
      </c>
      <c r="AD24" s="16">
        <v>61</v>
      </c>
      <c r="AE24" s="16">
        <v>60</v>
      </c>
      <c r="AF24" s="16">
        <v>14</v>
      </c>
      <c r="AG24" s="16">
        <v>8</v>
      </c>
      <c r="AH24" s="1575">
        <v>2</v>
      </c>
      <c r="AI24" s="16"/>
      <c r="AJ24" s="1616" t="s">
        <v>5239</v>
      </c>
      <c r="AK24" s="16">
        <v>133</v>
      </c>
      <c r="AL24" s="16">
        <v>128</v>
      </c>
      <c r="AM24" s="16">
        <v>125</v>
      </c>
      <c r="AN24" s="16">
        <v>119</v>
      </c>
      <c r="AO24" s="16">
        <v>22</v>
      </c>
      <c r="AP24" s="16">
        <v>22</v>
      </c>
      <c r="AQ24" s="16">
        <v>19</v>
      </c>
      <c r="AR24" s="16">
        <v>3</v>
      </c>
      <c r="AS24" s="1575">
        <v>2</v>
      </c>
      <c r="AT24" s="16"/>
      <c r="AU24" s="16"/>
      <c r="AV24" s="16"/>
      <c r="AW24" s="16"/>
      <c r="AX24" s="16">
        <v>19</v>
      </c>
      <c r="AY24" s="295">
        <v>9</v>
      </c>
      <c r="AZ24" s="23">
        <f t="shared" si="0"/>
        <v>140</v>
      </c>
      <c r="BA24" s="16"/>
      <c r="BB24" s="16"/>
    </row>
    <row r="25" spans="1:54" ht="22.5" thickTop="1" thickBot="1">
      <c r="A25" s="76" t="s">
        <v>308</v>
      </c>
      <c r="B25" s="16">
        <v>26</v>
      </c>
      <c r="C25" s="16">
        <v>21</v>
      </c>
      <c r="D25" s="16">
        <v>21</v>
      </c>
      <c r="E25" s="16">
        <v>21</v>
      </c>
      <c r="F25" s="16">
        <v>129</v>
      </c>
      <c r="G25" s="16">
        <v>126</v>
      </c>
      <c r="H25" s="16">
        <v>3</v>
      </c>
      <c r="I25" s="16">
        <v>19</v>
      </c>
      <c r="J25" s="1585">
        <v>12</v>
      </c>
      <c r="K25" s="16"/>
      <c r="L25" s="76" t="s">
        <v>5240</v>
      </c>
      <c r="M25" s="16">
        <v>54</v>
      </c>
      <c r="N25" s="16">
        <v>49</v>
      </c>
      <c r="O25" s="16">
        <v>48</v>
      </c>
      <c r="P25" s="16">
        <v>48</v>
      </c>
      <c r="Q25" s="16">
        <v>21</v>
      </c>
      <c r="R25" s="16">
        <v>101</v>
      </c>
      <c r="S25" s="16">
        <v>99</v>
      </c>
      <c r="T25" s="16">
        <v>8</v>
      </c>
      <c r="U25" s="16">
        <v>14</v>
      </c>
      <c r="V25" s="1581">
        <v>2</v>
      </c>
      <c r="W25" s="16"/>
      <c r="X25" s="1615" t="s">
        <v>2383</v>
      </c>
      <c r="Y25" s="16">
        <v>95</v>
      </c>
      <c r="Z25" s="16">
        <v>90</v>
      </c>
      <c r="AA25" s="16">
        <v>88</v>
      </c>
      <c r="AB25" s="16">
        <v>82</v>
      </c>
      <c r="AC25" s="16">
        <v>62</v>
      </c>
      <c r="AD25" s="16">
        <v>60</v>
      </c>
      <c r="AE25" s="16">
        <v>59</v>
      </c>
      <c r="AF25" s="16">
        <v>14</v>
      </c>
      <c r="AG25" s="16">
        <v>8</v>
      </c>
      <c r="AH25" s="1575">
        <v>3</v>
      </c>
      <c r="AI25" s="16"/>
      <c r="AJ25" s="1616" t="s">
        <v>5241</v>
      </c>
      <c r="AK25" s="16">
        <v>134</v>
      </c>
      <c r="AL25" s="16">
        <v>129</v>
      </c>
      <c r="AM25" s="16">
        <v>126</v>
      </c>
      <c r="AN25" s="16">
        <v>120</v>
      </c>
      <c r="AO25" s="16">
        <v>21</v>
      </c>
      <c r="AP25" s="16">
        <v>21</v>
      </c>
      <c r="AQ25" s="16">
        <v>19</v>
      </c>
      <c r="AR25" s="16">
        <v>3</v>
      </c>
      <c r="AS25" s="1575">
        <v>3</v>
      </c>
      <c r="AT25" s="16"/>
      <c r="AU25" s="16"/>
      <c r="AV25" s="16"/>
      <c r="AW25" s="16"/>
      <c r="AX25" s="16">
        <v>20</v>
      </c>
      <c r="AY25" s="27">
        <v>8</v>
      </c>
      <c r="AZ25" s="16">
        <f t="shared" si="0"/>
        <v>148</v>
      </c>
      <c r="BA25" s="16"/>
      <c r="BB25" s="16"/>
    </row>
    <row r="26" spans="1:54" ht="21.75" thickTop="1">
      <c r="A26" s="136" t="s">
        <v>5187</v>
      </c>
      <c r="B26" s="16">
        <v>27</v>
      </c>
      <c r="C26" s="16">
        <v>22</v>
      </c>
      <c r="D26" s="16">
        <v>22</v>
      </c>
      <c r="E26" s="16">
        <v>22</v>
      </c>
      <c r="F26" s="16">
        <v>128</v>
      </c>
      <c r="G26" s="16">
        <v>125</v>
      </c>
      <c r="H26" s="16">
        <v>4</v>
      </c>
      <c r="I26" s="16">
        <v>18</v>
      </c>
      <c r="J26" s="1581">
        <v>1</v>
      </c>
      <c r="K26" s="16"/>
      <c r="L26" s="601" t="s">
        <v>318</v>
      </c>
      <c r="M26" s="16">
        <v>55</v>
      </c>
      <c r="N26" s="16">
        <v>50</v>
      </c>
      <c r="O26" s="16">
        <v>49</v>
      </c>
      <c r="P26" s="16">
        <v>49</v>
      </c>
      <c r="Q26" s="16">
        <v>22</v>
      </c>
      <c r="R26" s="16">
        <v>100</v>
      </c>
      <c r="S26" s="16">
        <v>98</v>
      </c>
      <c r="T26" s="16">
        <v>8</v>
      </c>
      <c r="U26" s="16">
        <v>14</v>
      </c>
      <c r="V26" s="1581">
        <v>3</v>
      </c>
      <c r="W26" s="16">
        <v>5</v>
      </c>
      <c r="X26" s="1624" t="s">
        <v>241</v>
      </c>
      <c r="Y26" s="16">
        <v>96</v>
      </c>
      <c r="Z26" s="16">
        <v>91</v>
      </c>
      <c r="AA26" s="16">
        <v>89</v>
      </c>
      <c r="AB26" s="16">
        <v>83</v>
      </c>
      <c r="AC26" s="16">
        <v>63</v>
      </c>
      <c r="AD26" s="16">
        <v>59</v>
      </c>
      <c r="AE26" s="16">
        <v>58</v>
      </c>
      <c r="AF26" s="16">
        <v>14</v>
      </c>
      <c r="AG26" s="16">
        <v>8</v>
      </c>
      <c r="AH26" s="1575">
        <v>4</v>
      </c>
      <c r="AI26" s="16"/>
      <c r="AJ26" s="1616" t="s">
        <v>5242</v>
      </c>
      <c r="AK26" s="16">
        <v>135</v>
      </c>
      <c r="AL26" s="16">
        <v>130</v>
      </c>
      <c r="AM26" s="16">
        <v>127</v>
      </c>
      <c r="AN26" s="16">
        <v>121</v>
      </c>
      <c r="AO26" s="16">
        <v>20</v>
      </c>
      <c r="AP26" s="16">
        <v>20</v>
      </c>
      <c r="AQ26" s="16">
        <v>19</v>
      </c>
      <c r="AR26" s="16">
        <v>3</v>
      </c>
      <c r="AS26" s="1575">
        <v>4</v>
      </c>
      <c r="AT26" s="16"/>
      <c r="AU26" s="16"/>
      <c r="AV26" s="16"/>
      <c r="AW26" s="16"/>
      <c r="AX26" s="16">
        <v>21</v>
      </c>
      <c r="AY26" s="16">
        <v>6</v>
      </c>
      <c r="AZ26" s="16">
        <f t="shared" si="0"/>
        <v>154</v>
      </c>
      <c r="BA26" s="16"/>
      <c r="BB26" s="16"/>
    </row>
    <row r="27" spans="1:54" ht="21">
      <c r="A27" s="601" t="s">
        <v>522</v>
      </c>
      <c r="B27" s="16">
        <v>28</v>
      </c>
      <c r="C27" s="16">
        <v>23</v>
      </c>
      <c r="D27" s="16">
        <v>23</v>
      </c>
      <c r="E27" s="16">
        <v>23</v>
      </c>
      <c r="F27" s="16">
        <v>127</v>
      </c>
      <c r="G27" s="16">
        <v>124</v>
      </c>
      <c r="H27" s="16">
        <v>4</v>
      </c>
      <c r="I27" s="16">
        <v>18</v>
      </c>
      <c r="J27" s="1581">
        <v>2</v>
      </c>
      <c r="K27" s="16">
        <v>4</v>
      </c>
      <c r="L27" s="76" t="s">
        <v>1283</v>
      </c>
      <c r="M27" s="16">
        <v>56</v>
      </c>
      <c r="N27" s="16">
        <v>51</v>
      </c>
      <c r="O27" s="16">
        <v>50</v>
      </c>
      <c r="P27" s="16">
        <v>50</v>
      </c>
      <c r="Q27" s="16">
        <v>23</v>
      </c>
      <c r="R27" s="16">
        <v>99</v>
      </c>
      <c r="S27" s="16">
        <v>97</v>
      </c>
      <c r="T27" s="16">
        <v>8</v>
      </c>
      <c r="U27" s="16">
        <v>14</v>
      </c>
      <c r="V27" s="1581">
        <v>4</v>
      </c>
      <c r="W27" s="16"/>
      <c r="X27" s="1625" t="s">
        <v>872</v>
      </c>
      <c r="Y27" s="16">
        <v>97</v>
      </c>
      <c r="Z27" s="16">
        <v>92</v>
      </c>
      <c r="AA27" s="16">
        <v>90</v>
      </c>
      <c r="AB27" s="16">
        <v>84</v>
      </c>
      <c r="AC27" s="16">
        <v>64</v>
      </c>
      <c r="AD27" s="16">
        <v>58</v>
      </c>
      <c r="AE27" s="16">
        <v>57</v>
      </c>
      <c r="AF27" s="16">
        <v>14</v>
      </c>
      <c r="AG27" s="16">
        <v>8</v>
      </c>
      <c r="AH27" s="1575">
        <v>5</v>
      </c>
      <c r="AI27" s="16">
        <v>10</v>
      </c>
      <c r="AJ27" s="1616" t="s">
        <v>5243</v>
      </c>
      <c r="AK27" s="16">
        <v>136</v>
      </c>
      <c r="AL27" s="16">
        <v>131</v>
      </c>
      <c r="AM27" s="16">
        <v>128</v>
      </c>
      <c r="AN27" s="16">
        <v>122</v>
      </c>
      <c r="AO27" s="16">
        <v>19</v>
      </c>
      <c r="AP27" s="16">
        <v>19</v>
      </c>
      <c r="AQ27" s="16">
        <v>19</v>
      </c>
      <c r="AR27" s="16">
        <v>3</v>
      </c>
      <c r="AS27" s="1575">
        <v>5</v>
      </c>
      <c r="AT27" s="16"/>
      <c r="AU27" s="16"/>
      <c r="AV27" s="16"/>
      <c r="AW27" s="16"/>
    </row>
    <row r="28" spans="1:54" ht="21.75" thickBot="1">
      <c r="A28" s="76" t="s">
        <v>5212</v>
      </c>
      <c r="B28" s="16">
        <v>29</v>
      </c>
      <c r="C28" s="16">
        <v>24</v>
      </c>
      <c r="D28" s="16">
        <v>24</v>
      </c>
      <c r="E28" s="16">
        <v>24</v>
      </c>
      <c r="F28" s="16">
        <v>126</v>
      </c>
      <c r="G28" s="16">
        <v>123</v>
      </c>
      <c r="H28" s="16">
        <v>4</v>
      </c>
      <c r="I28" s="16">
        <v>18</v>
      </c>
      <c r="J28" s="1581">
        <v>3</v>
      </c>
      <c r="K28" s="16"/>
      <c r="L28" s="76" t="s">
        <v>5244</v>
      </c>
      <c r="M28" s="16">
        <v>57</v>
      </c>
      <c r="N28" s="16">
        <v>52</v>
      </c>
      <c r="O28" s="16">
        <v>51</v>
      </c>
      <c r="P28" s="16">
        <v>51</v>
      </c>
      <c r="Q28" s="16">
        <v>24</v>
      </c>
      <c r="R28" s="16">
        <v>98</v>
      </c>
      <c r="S28" s="16">
        <v>96</v>
      </c>
      <c r="T28" s="16">
        <v>8</v>
      </c>
      <c r="U28" s="16">
        <v>14</v>
      </c>
      <c r="V28" s="1581">
        <v>5</v>
      </c>
      <c r="W28" s="16"/>
      <c r="X28" s="1626" t="s">
        <v>739</v>
      </c>
      <c r="Y28" s="16">
        <v>98</v>
      </c>
      <c r="Z28" s="16">
        <v>93</v>
      </c>
      <c r="AA28" s="16">
        <v>91</v>
      </c>
      <c r="AB28" s="16">
        <v>85</v>
      </c>
      <c r="AC28" s="16">
        <v>65</v>
      </c>
      <c r="AD28" s="16">
        <v>57</v>
      </c>
      <c r="AE28" s="16">
        <v>56</v>
      </c>
      <c r="AF28" s="16">
        <v>14</v>
      </c>
      <c r="AG28" s="16">
        <v>8</v>
      </c>
      <c r="AH28" s="1575">
        <v>6</v>
      </c>
      <c r="AI28" s="16"/>
      <c r="AJ28" s="1616" t="s">
        <v>911</v>
      </c>
      <c r="AK28" s="16">
        <v>137</v>
      </c>
      <c r="AL28" s="16">
        <v>132</v>
      </c>
      <c r="AM28" s="16">
        <v>129</v>
      </c>
      <c r="AN28" s="16">
        <v>123</v>
      </c>
      <c r="AO28" s="16">
        <v>18</v>
      </c>
      <c r="AP28" s="16">
        <v>18</v>
      </c>
      <c r="AQ28" s="16">
        <v>19</v>
      </c>
      <c r="AR28" s="16">
        <v>3</v>
      </c>
      <c r="AS28" s="1575">
        <v>6</v>
      </c>
      <c r="AT28" s="16"/>
      <c r="AU28" s="16"/>
      <c r="AV28" s="16"/>
      <c r="AW28" s="16"/>
    </row>
    <row r="29" spans="1:54" ht="21.75" thickBot="1">
      <c r="A29" s="1619" t="s">
        <v>2825</v>
      </c>
      <c r="B29" s="16">
        <v>30</v>
      </c>
      <c r="C29" s="16">
        <v>25</v>
      </c>
      <c r="D29" s="16">
        <v>25</v>
      </c>
      <c r="E29" s="16">
        <v>25</v>
      </c>
      <c r="F29" s="16">
        <v>125</v>
      </c>
      <c r="G29" s="16">
        <v>122</v>
      </c>
      <c r="H29" s="16">
        <v>4</v>
      </c>
      <c r="I29" s="16">
        <v>18</v>
      </c>
      <c r="J29" s="1581">
        <v>4</v>
      </c>
      <c r="K29" s="16"/>
      <c r="L29" s="76" t="s">
        <v>5245</v>
      </c>
      <c r="M29" s="16">
        <v>58</v>
      </c>
      <c r="N29" s="16">
        <v>53</v>
      </c>
      <c r="O29" s="16">
        <v>52</v>
      </c>
      <c r="P29" s="16">
        <v>52</v>
      </c>
      <c r="Q29" s="16">
        <v>25</v>
      </c>
      <c r="R29" s="16">
        <v>97</v>
      </c>
      <c r="S29" s="16">
        <v>95</v>
      </c>
      <c r="T29" s="16">
        <v>8</v>
      </c>
      <c r="U29" s="16">
        <v>14</v>
      </c>
      <c r="V29" s="1581">
        <v>6</v>
      </c>
      <c r="W29" s="16"/>
      <c r="X29" s="1627" t="s">
        <v>5203</v>
      </c>
      <c r="Y29" s="16">
        <v>99</v>
      </c>
      <c r="Z29" s="16">
        <v>94</v>
      </c>
      <c r="AA29" s="16">
        <v>92</v>
      </c>
      <c r="AB29" s="16">
        <v>86</v>
      </c>
      <c r="AC29" s="16">
        <v>66</v>
      </c>
      <c r="AD29" s="16">
        <v>56</v>
      </c>
      <c r="AE29" s="16">
        <v>55</v>
      </c>
      <c r="AF29" s="16">
        <v>14</v>
      </c>
      <c r="AG29" s="16">
        <v>8</v>
      </c>
      <c r="AH29" s="1586">
        <v>7</v>
      </c>
      <c r="AI29" s="16">
        <v>11</v>
      </c>
      <c r="AJ29" s="1615" t="s">
        <v>5246</v>
      </c>
      <c r="AK29" s="16">
        <v>138</v>
      </c>
      <c r="AL29" s="16">
        <v>133</v>
      </c>
      <c r="AM29" s="16">
        <v>130</v>
      </c>
      <c r="AN29" s="16">
        <v>124</v>
      </c>
      <c r="AO29" s="16">
        <v>17</v>
      </c>
      <c r="AP29" s="16">
        <v>17</v>
      </c>
      <c r="AQ29" s="16">
        <v>19</v>
      </c>
      <c r="AR29" s="16">
        <v>3</v>
      </c>
      <c r="AS29" s="1575">
        <v>7</v>
      </c>
      <c r="AT29" s="16"/>
      <c r="AU29" s="16"/>
      <c r="AV29" s="16"/>
      <c r="AW29" s="16"/>
    </row>
    <row r="30" spans="1:54" ht="21.75" thickTop="1">
      <c r="A30" s="1620" t="s">
        <v>5214</v>
      </c>
      <c r="B30" s="16">
        <v>31</v>
      </c>
      <c r="C30" s="16">
        <v>26</v>
      </c>
      <c r="D30" s="16">
        <v>26</v>
      </c>
      <c r="E30" s="16">
        <v>26</v>
      </c>
      <c r="F30" s="16">
        <v>124</v>
      </c>
      <c r="G30" s="16">
        <v>121</v>
      </c>
      <c r="H30" s="16">
        <v>4</v>
      </c>
      <c r="I30" s="16">
        <v>18</v>
      </c>
      <c r="J30" s="1581">
        <v>5</v>
      </c>
      <c r="K30" s="16"/>
      <c r="L30" s="76" t="s">
        <v>925</v>
      </c>
      <c r="M30" s="16">
        <v>59</v>
      </c>
      <c r="N30" s="16">
        <v>54</v>
      </c>
      <c r="O30" s="16">
        <v>53</v>
      </c>
      <c r="P30" s="16">
        <v>53</v>
      </c>
      <c r="Q30" s="16">
        <v>26</v>
      </c>
      <c r="R30" s="16">
        <v>96</v>
      </c>
      <c r="S30" s="16">
        <v>94</v>
      </c>
      <c r="T30" s="16">
        <v>8</v>
      </c>
      <c r="U30" s="16">
        <v>14</v>
      </c>
      <c r="V30" s="1596">
        <v>7</v>
      </c>
      <c r="W30" s="16"/>
      <c r="X30" s="1610" t="s">
        <v>259</v>
      </c>
      <c r="Y30" s="16">
        <v>100</v>
      </c>
      <c r="Z30" s="16">
        <v>95</v>
      </c>
      <c r="AA30" s="16">
        <v>93</v>
      </c>
      <c r="AB30" s="16">
        <v>87</v>
      </c>
      <c r="AC30" s="16">
        <v>67</v>
      </c>
      <c r="AD30" s="16">
        <v>55</v>
      </c>
      <c r="AE30" s="16">
        <v>54</v>
      </c>
      <c r="AF30" s="16">
        <v>15</v>
      </c>
      <c r="AG30" s="16">
        <v>7</v>
      </c>
      <c r="AH30" s="1575">
        <v>1</v>
      </c>
      <c r="AI30" s="16"/>
      <c r="AJ30" s="1616" t="s">
        <v>1414</v>
      </c>
      <c r="AK30" s="16">
        <v>139</v>
      </c>
      <c r="AL30" s="16">
        <v>134</v>
      </c>
      <c r="AM30" s="16">
        <v>131</v>
      </c>
      <c r="AN30" s="16">
        <v>125</v>
      </c>
      <c r="AO30" s="16">
        <v>16</v>
      </c>
      <c r="AP30" s="16">
        <v>16</v>
      </c>
      <c r="AQ30" s="16">
        <v>19</v>
      </c>
      <c r="AR30" s="16">
        <v>3</v>
      </c>
      <c r="AS30" s="1575">
        <v>8</v>
      </c>
      <c r="AT30" s="16"/>
      <c r="AU30" s="16"/>
      <c r="AV30" s="16"/>
      <c r="AW30" s="16"/>
    </row>
    <row r="31" spans="1:54" ht="21.75" thickBot="1">
      <c r="A31" s="1623" t="s">
        <v>1953</v>
      </c>
      <c r="B31" s="1605">
        <v>32</v>
      </c>
      <c r="C31" s="16">
        <v>27</v>
      </c>
      <c r="D31" s="16">
        <v>27</v>
      </c>
      <c r="E31" s="16">
        <v>27</v>
      </c>
      <c r="F31" s="16">
        <v>123</v>
      </c>
      <c r="G31" s="16">
        <v>120</v>
      </c>
      <c r="H31" s="16">
        <v>4</v>
      </c>
      <c r="I31" s="16">
        <v>18</v>
      </c>
      <c r="J31" s="1581">
        <v>6</v>
      </c>
      <c r="K31" s="16"/>
      <c r="L31" s="76" t="s">
        <v>5249</v>
      </c>
      <c r="M31" s="16">
        <v>60</v>
      </c>
      <c r="N31" s="16">
        <v>55</v>
      </c>
      <c r="O31" s="16">
        <v>54</v>
      </c>
      <c r="P31" s="16">
        <v>54</v>
      </c>
      <c r="Q31" s="16">
        <v>27</v>
      </c>
      <c r="R31" s="16">
        <v>95</v>
      </c>
      <c r="S31" s="16">
        <v>93</v>
      </c>
      <c r="T31" s="16">
        <v>9</v>
      </c>
      <c r="U31" s="16">
        <v>13</v>
      </c>
      <c r="V31" s="1581">
        <v>1</v>
      </c>
      <c r="W31" s="16"/>
      <c r="X31" s="601" t="s">
        <v>1439</v>
      </c>
      <c r="Y31" s="16">
        <v>101</v>
      </c>
      <c r="Z31" s="16">
        <v>96</v>
      </c>
      <c r="AA31" s="16">
        <v>94</v>
      </c>
      <c r="AB31" s="16">
        <v>88</v>
      </c>
      <c r="AC31" s="16">
        <v>68</v>
      </c>
      <c r="AD31" s="16">
        <v>54</v>
      </c>
      <c r="AE31" s="16">
        <v>53</v>
      </c>
      <c r="AF31" s="16">
        <v>15</v>
      </c>
      <c r="AG31" s="16">
        <v>7</v>
      </c>
      <c r="AH31" s="1575">
        <v>2</v>
      </c>
      <c r="AI31" s="16">
        <v>12</v>
      </c>
      <c r="AJ31" s="1616" t="s">
        <v>654</v>
      </c>
      <c r="AK31" s="16">
        <v>140</v>
      </c>
      <c r="AL31" s="16">
        <v>135</v>
      </c>
      <c r="AM31" s="16">
        <v>132</v>
      </c>
      <c r="AN31" s="16">
        <v>126</v>
      </c>
      <c r="AO31" s="16">
        <v>15</v>
      </c>
      <c r="AP31" s="16">
        <v>15</v>
      </c>
      <c r="AQ31" s="16">
        <v>19</v>
      </c>
      <c r="AR31" s="16">
        <v>3</v>
      </c>
      <c r="AS31" s="1579">
        <v>9</v>
      </c>
      <c r="AT31" s="16"/>
      <c r="AU31" s="16"/>
      <c r="AV31" s="16"/>
      <c r="AW31" s="16"/>
    </row>
    <row r="32" spans="1:54" ht="22.5" thickTop="1" thickBot="1">
      <c r="A32" s="194" t="s">
        <v>220</v>
      </c>
      <c r="B32" s="16">
        <v>33</v>
      </c>
      <c r="C32" s="16">
        <v>28</v>
      </c>
      <c r="D32" s="16"/>
      <c r="E32" s="16"/>
      <c r="F32" s="16">
        <v>122</v>
      </c>
      <c r="G32" s="16"/>
      <c r="H32" s="16">
        <v>4</v>
      </c>
      <c r="I32" s="16">
        <v>18</v>
      </c>
      <c r="J32" s="1596">
        <v>7</v>
      </c>
      <c r="K32" s="16"/>
      <c r="L32" s="1598" t="s">
        <v>877</v>
      </c>
      <c r="M32" s="16">
        <v>61</v>
      </c>
      <c r="N32" s="16">
        <v>56</v>
      </c>
      <c r="O32" s="16">
        <v>55</v>
      </c>
      <c r="P32" s="16">
        <v>55</v>
      </c>
      <c r="Q32" s="16">
        <v>28</v>
      </c>
      <c r="R32" s="16">
        <v>94</v>
      </c>
      <c r="S32" s="16">
        <v>92</v>
      </c>
      <c r="T32" s="16">
        <v>9</v>
      </c>
      <c r="U32" s="16">
        <v>13</v>
      </c>
      <c r="V32" s="1581">
        <v>2</v>
      </c>
      <c r="W32" s="16"/>
      <c r="X32" s="1624" t="s">
        <v>1284</v>
      </c>
      <c r="Y32" s="16">
        <v>102</v>
      </c>
      <c r="Z32" s="16">
        <v>97</v>
      </c>
      <c r="AA32" s="16">
        <v>95</v>
      </c>
      <c r="AB32" s="16">
        <v>89</v>
      </c>
      <c r="AC32" s="16">
        <v>69</v>
      </c>
      <c r="AD32" s="16">
        <v>53</v>
      </c>
      <c r="AE32" s="16">
        <v>52</v>
      </c>
      <c r="AF32" s="16">
        <v>15</v>
      </c>
      <c r="AG32" s="16">
        <v>7</v>
      </c>
      <c r="AH32" s="1575">
        <v>3</v>
      </c>
      <c r="AI32" s="16"/>
      <c r="AJ32" s="1604" t="s">
        <v>5250</v>
      </c>
      <c r="AK32" s="1605">
        <v>141</v>
      </c>
      <c r="AL32" s="16">
        <v>136</v>
      </c>
      <c r="AM32" s="16">
        <v>133</v>
      </c>
      <c r="AN32" s="16">
        <v>127</v>
      </c>
      <c r="AO32" s="16">
        <v>14</v>
      </c>
      <c r="AP32" s="16">
        <v>14</v>
      </c>
      <c r="AQ32" s="16">
        <v>20</v>
      </c>
      <c r="AR32" s="16">
        <v>2</v>
      </c>
      <c r="AS32" s="1575">
        <v>1</v>
      </c>
      <c r="AT32" s="16"/>
      <c r="AU32" s="16"/>
      <c r="AV32" s="16"/>
      <c r="AW32" s="16"/>
    </row>
    <row r="33" spans="1:49" ht="22.5" thickTop="1" thickBot="1">
      <c r="L33" s="1618" t="s">
        <v>1954</v>
      </c>
      <c r="M33" s="16">
        <v>62</v>
      </c>
      <c r="N33" s="16">
        <v>57</v>
      </c>
      <c r="O33" s="16">
        <v>56</v>
      </c>
      <c r="P33" s="16">
        <v>56</v>
      </c>
      <c r="Q33" s="16">
        <v>29</v>
      </c>
      <c r="R33" s="16">
        <v>93</v>
      </c>
      <c r="S33" s="16">
        <v>91</v>
      </c>
      <c r="T33" s="16">
        <v>9</v>
      </c>
      <c r="U33" s="16">
        <v>13</v>
      </c>
      <c r="V33" s="1581">
        <v>3</v>
      </c>
      <c r="W33" s="16"/>
      <c r="X33" s="1628" t="s">
        <v>5207</v>
      </c>
      <c r="Y33" s="16">
        <v>103</v>
      </c>
      <c r="Z33" s="16">
        <v>98</v>
      </c>
      <c r="AA33" s="16">
        <v>96</v>
      </c>
      <c r="AB33" s="16">
        <v>90</v>
      </c>
      <c r="AC33" s="16">
        <v>70</v>
      </c>
      <c r="AD33" s="16">
        <v>52</v>
      </c>
      <c r="AE33" s="16">
        <v>51</v>
      </c>
      <c r="AF33" s="16">
        <v>15</v>
      </c>
      <c r="AG33" s="16">
        <v>7</v>
      </c>
      <c r="AH33" s="1575">
        <v>4</v>
      </c>
      <c r="AI33" s="16"/>
      <c r="AJ33" s="1616" t="s">
        <v>2383</v>
      </c>
      <c r="AK33" s="16">
        <v>142</v>
      </c>
      <c r="AL33" s="16">
        <v>137</v>
      </c>
      <c r="AM33" s="16">
        <v>134</v>
      </c>
      <c r="AN33" s="16">
        <v>128</v>
      </c>
      <c r="AO33" s="16">
        <v>13</v>
      </c>
      <c r="AP33" s="16">
        <v>13</v>
      </c>
      <c r="AQ33" s="16">
        <v>20</v>
      </c>
      <c r="AR33" s="16">
        <v>2</v>
      </c>
      <c r="AS33" s="1575">
        <v>2</v>
      </c>
      <c r="AT33" s="16"/>
      <c r="AU33" s="16"/>
      <c r="AV33" s="16"/>
      <c r="AW33" s="16"/>
    </row>
    <row r="34" spans="1:49" ht="22.5" thickTop="1" thickBot="1">
      <c r="L34" s="76" t="s">
        <v>563</v>
      </c>
      <c r="M34" s="16">
        <v>63</v>
      </c>
      <c r="N34" s="16">
        <v>58</v>
      </c>
      <c r="O34" s="16">
        <v>57</v>
      </c>
      <c r="P34" s="16">
        <v>57</v>
      </c>
      <c r="Q34" s="16">
        <v>30</v>
      </c>
      <c r="R34" s="16">
        <v>92</v>
      </c>
      <c r="S34" s="16">
        <v>90</v>
      </c>
      <c r="T34" s="16">
        <v>9</v>
      </c>
      <c r="U34" s="16">
        <v>13</v>
      </c>
      <c r="V34" s="1581">
        <v>4</v>
      </c>
      <c r="W34" s="16"/>
      <c r="X34" s="1629" t="s">
        <v>5209</v>
      </c>
      <c r="Y34" s="16">
        <v>104</v>
      </c>
      <c r="Z34" s="16">
        <v>99</v>
      </c>
      <c r="AA34" s="16">
        <v>97</v>
      </c>
      <c r="AB34" s="16">
        <v>91</v>
      </c>
      <c r="AC34" s="16">
        <v>71</v>
      </c>
      <c r="AD34" s="16">
        <v>51</v>
      </c>
      <c r="AE34" s="16">
        <v>50</v>
      </c>
      <c r="AF34" s="16">
        <v>15</v>
      </c>
      <c r="AG34" s="16">
        <v>7</v>
      </c>
      <c r="AH34" s="1575">
        <v>5</v>
      </c>
      <c r="AI34" s="16"/>
      <c r="AJ34" s="1616" t="s">
        <v>5251</v>
      </c>
      <c r="AK34" s="16">
        <v>143</v>
      </c>
      <c r="AL34" s="16">
        <v>138</v>
      </c>
      <c r="AM34" s="16">
        <v>135</v>
      </c>
      <c r="AN34" s="16">
        <v>129</v>
      </c>
      <c r="AO34" s="16">
        <v>12</v>
      </c>
      <c r="AP34" s="16">
        <v>12</v>
      </c>
      <c r="AQ34" s="16">
        <v>20</v>
      </c>
      <c r="AR34" s="16">
        <v>2</v>
      </c>
      <c r="AS34" s="1575">
        <v>3</v>
      </c>
      <c r="AT34" s="16"/>
      <c r="AU34" s="16"/>
      <c r="AV34" s="16"/>
      <c r="AW34" s="16"/>
    </row>
    <row r="35" spans="1:49" ht="22.5" thickTop="1" thickBot="1">
      <c r="L35" s="1616" t="s">
        <v>1656</v>
      </c>
      <c r="M35" s="16">
        <v>64</v>
      </c>
      <c r="N35" s="16">
        <v>59</v>
      </c>
      <c r="O35" s="16">
        <v>58</v>
      </c>
      <c r="P35" s="16">
        <v>58</v>
      </c>
      <c r="Q35" s="16">
        <v>31</v>
      </c>
      <c r="R35" s="16">
        <v>91</v>
      </c>
      <c r="S35" s="16">
        <v>89</v>
      </c>
      <c r="T35" s="16">
        <v>9</v>
      </c>
      <c r="U35" s="16">
        <v>13</v>
      </c>
      <c r="V35" s="1581">
        <v>5</v>
      </c>
      <c r="W35" s="16"/>
      <c r="X35" s="1607" t="s">
        <v>869</v>
      </c>
      <c r="Y35" s="16">
        <v>105</v>
      </c>
      <c r="Z35" s="16">
        <v>100</v>
      </c>
      <c r="AA35" s="16">
        <v>98</v>
      </c>
      <c r="AB35" s="16">
        <v>92</v>
      </c>
      <c r="AC35" s="16">
        <v>72</v>
      </c>
      <c r="AD35" s="16">
        <v>50</v>
      </c>
      <c r="AE35" s="16">
        <v>49</v>
      </c>
      <c r="AF35" s="16">
        <v>15</v>
      </c>
      <c r="AG35" s="16">
        <v>7</v>
      </c>
      <c r="AH35" s="1575">
        <v>6</v>
      </c>
      <c r="AI35" s="16"/>
      <c r="AJ35" s="1604" t="s">
        <v>5252</v>
      </c>
      <c r="AK35" s="1605">
        <v>144</v>
      </c>
      <c r="AL35" s="16">
        <v>139</v>
      </c>
      <c r="AM35" s="16">
        <v>136</v>
      </c>
      <c r="AN35" s="16">
        <v>130</v>
      </c>
      <c r="AO35" s="16">
        <v>11</v>
      </c>
      <c r="AP35" s="16">
        <v>11</v>
      </c>
      <c r="AQ35" s="16">
        <v>20</v>
      </c>
      <c r="AR35" s="16">
        <v>2</v>
      </c>
      <c r="AS35" s="1575">
        <v>4</v>
      </c>
      <c r="AT35" s="16"/>
      <c r="AU35" s="16"/>
      <c r="AV35" s="16"/>
      <c r="AW35" s="16"/>
    </row>
    <row r="36" spans="1:49" ht="22.5" thickTop="1" thickBot="1">
      <c r="L36" s="1598" t="s">
        <v>899</v>
      </c>
      <c r="M36" s="16">
        <v>65</v>
      </c>
      <c r="N36" s="16">
        <v>60</v>
      </c>
      <c r="O36" s="16">
        <v>59</v>
      </c>
      <c r="P36" s="16">
        <v>59</v>
      </c>
      <c r="Q36" s="16">
        <v>32</v>
      </c>
      <c r="R36" s="16">
        <v>90</v>
      </c>
      <c r="S36" s="16">
        <v>88</v>
      </c>
      <c r="T36" s="16">
        <v>9</v>
      </c>
      <c r="U36" s="16">
        <v>13</v>
      </c>
      <c r="V36" s="1581">
        <v>6</v>
      </c>
      <c r="W36" s="16"/>
      <c r="X36" s="1607" t="s">
        <v>2890</v>
      </c>
      <c r="Y36" s="16">
        <v>106</v>
      </c>
      <c r="Z36" s="16">
        <v>101</v>
      </c>
      <c r="AA36" s="16">
        <v>99</v>
      </c>
      <c r="AB36" s="16">
        <v>93</v>
      </c>
      <c r="AC36" s="16">
        <v>73</v>
      </c>
      <c r="AD36" s="16">
        <v>49</v>
      </c>
      <c r="AE36" s="16">
        <v>48</v>
      </c>
      <c r="AF36" s="16">
        <v>15</v>
      </c>
      <c r="AG36" s="16">
        <v>7</v>
      </c>
      <c r="AH36" s="1586">
        <v>7</v>
      </c>
      <c r="AI36" s="16"/>
      <c r="AJ36" s="76" t="s">
        <v>205</v>
      </c>
      <c r="AK36" s="16">
        <v>145</v>
      </c>
      <c r="AL36" s="16">
        <v>140</v>
      </c>
      <c r="AM36" s="16">
        <v>137</v>
      </c>
      <c r="AN36" s="16">
        <v>131</v>
      </c>
      <c r="AO36" s="16">
        <v>10</v>
      </c>
      <c r="AP36" s="16">
        <v>10</v>
      </c>
      <c r="AQ36" s="16">
        <v>20</v>
      </c>
      <c r="AR36" s="16">
        <v>2</v>
      </c>
      <c r="AS36" s="1575">
        <v>5</v>
      </c>
      <c r="AT36" s="16"/>
      <c r="AU36" s="16"/>
      <c r="AV36" s="16"/>
      <c r="AW36" s="16"/>
    </row>
    <row r="37" spans="1:49" ht="22.5" thickTop="1" thickBot="1">
      <c r="L37" s="1598" t="s">
        <v>900</v>
      </c>
      <c r="M37" s="16">
        <v>66</v>
      </c>
      <c r="N37" s="16">
        <v>61</v>
      </c>
      <c r="O37" s="16">
        <v>60</v>
      </c>
      <c r="P37" s="16">
        <v>60</v>
      </c>
      <c r="Q37" s="16">
        <v>33</v>
      </c>
      <c r="R37" s="16">
        <v>89</v>
      </c>
      <c r="S37" s="16">
        <v>87</v>
      </c>
      <c r="T37" s="16">
        <v>9</v>
      </c>
      <c r="U37" s="16">
        <v>13</v>
      </c>
      <c r="V37" s="1596">
        <v>7</v>
      </c>
      <c r="W37" s="16"/>
      <c r="X37" s="1607" t="s">
        <v>3879</v>
      </c>
      <c r="Y37" s="16">
        <v>107</v>
      </c>
      <c r="Z37" s="16">
        <v>102</v>
      </c>
      <c r="AA37" s="16">
        <v>100</v>
      </c>
      <c r="AB37" s="16">
        <v>94</v>
      </c>
      <c r="AC37" s="16">
        <v>74</v>
      </c>
      <c r="AD37" s="16">
        <v>48</v>
      </c>
      <c r="AE37" s="16">
        <v>47</v>
      </c>
      <c r="AF37" s="16">
        <v>16</v>
      </c>
      <c r="AG37" s="16">
        <v>6</v>
      </c>
      <c r="AH37" s="1575">
        <v>1</v>
      </c>
      <c r="AI37" s="16"/>
      <c r="AJ37" s="1616" t="s">
        <v>5253</v>
      </c>
      <c r="AK37" s="16">
        <v>146</v>
      </c>
      <c r="AL37" s="16">
        <v>141</v>
      </c>
      <c r="AM37" s="16">
        <v>138</v>
      </c>
      <c r="AN37" s="16">
        <v>132</v>
      </c>
      <c r="AO37" s="16">
        <v>9</v>
      </c>
      <c r="AP37" s="16">
        <v>9</v>
      </c>
      <c r="AQ37" s="16">
        <v>20</v>
      </c>
      <c r="AR37" s="16">
        <v>2</v>
      </c>
      <c r="AS37" s="1575">
        <v>6</v>
      </c>
      <c r="AT37" s="16"/>
      <c r="AU37" s="16"/>
      <c r="AV37" s="16"/>
      <c r="AW37" s="16"/>
    </row>
    <row r="38" spans="1:49" ht="22.5" thickTop="1" thickBot="1">
      <c r="L38" s="136" t="s">
        <v>5254</v>
      </c>
      <c r="M38" s="16">
        <v>67</v>
      </c>
      <c r="N38" s="16">
        <v>62</v>
      </c>
      <c r="O38" s="16">
        <v>61</v>
      </c>
      <c r="P38" s="16">
        <v>61</v>
      </c>
      <c r="Q38" s="16">
        <v>34</v>
      </c>
      <c r="R38" s="16">
        <v>88</v>
      </c>
      <c r="S38" s="16">
        <v>86</v>
      </c>
      <c r="T38" s="16">
        <v>10</v>
      </c>
      <c r="U38" s="16">
        <v>12</v>
      </c>
      <c r="V38" s="1581">
        <v>1</v>
      </c>
      <c r="W38" s="16"/>
      <c r="X38" s="1607" t="s">
        <v>5211</v>
      </c>
      <c r="Y38" s="1608">
        <v>108</v>
      </c>
      <c r="Z38" s="16">
        <v>103</v>
      </c>
      <c r="AA38" s="16">
        <v>101</v>
      </c>
      <c r="AB38" s="16">
        <v>95</v>
      </c>
      <c r="AC38" s="16">
        <v>75</v>
      </c>
      <c r="AD38" s="16">
        <v>47</v>
      </c>
      <c r="AE38" s="16">
        <v>46</v>
      </c>
      <c r="AF38" s="16">
        <v>16</v>
      </c>
      <c r="AG38" s="16">
        <v>6</v>
      </c>
      <c r="AH38" s="1575">
        <v>2</v>
      </c>
      <c r="AI38" s="16"/>
      <c r="AJ38" s="1616" t="s">
        <v>15</v>
      </c>
      <c r="AK38" s="16">
        <v>147</v>
      </c>
      <c r="AL38" s="16">
        <v>142</v>
      </c>
      <c r="AM38" s="16">
        <v>139</v>
      </c>
      <c r="AN38" s="16">
        <v>133</v>
      </c>
      <c r="AO38" s="16">
        <v>8</v>
      </c>
      <c r="AP38" s="16">
        <v>8</v>
      </c>
      <c r="AQ38" s="16">
        <v>20</v>
      </c>
      <c r="AR38" s="16">
        <v>2</v>
      </c>
      <c r="AS38" s="1575">
        <v>7</v>
      </c>
      <c r="AT38" s="16"/>
      <c r="AU38" s="16"/>
      <c r="AV38" s="16"/>
      <c r="AW38" s="16"/>
    </row>
    <row r="39" spans="1:49" ht="22.5" thickTop="1" thickBot="1">
      <c r="L39" s="1618" t="s">
        <v>5255</v>
      </c>
      <c r="M39" s="16">
        <v>68</v>
      </c>
      <c r="N39" s="16">
        <v>63</v>
      </c>
      <c r="O39" s="16">
        <v>62</v>
      </c>
      <c r="P39" s="16">
        <v>62</v>
      </c>
      <c r="Q39" s="16">
        <v>35</v>
      </c>
      <c r="R39" s="16">
        <v>87</v>
      </c>
      <c r="S39" s="16">
        <v>85</v>
      </c>
      <c r="T39" s="16">
        <v>10</v>
      </c>
      <c r="U39" s="16">
        <v>12</v>
      </c>
      <c r="V39" s="1581">
        <v>2</v>
      </c>
      <c r="W39" s="16"/>
      <c r="X39" s="1630" t="s">
        <v>5213</v>
      </c>
      <c r="Y39" s="16">
        <v>109</v>
      </c>
      <c r="Z39" s="16">
        <v>104</v>
      </c>
      <c r="AA39" s="16">
        <v>102</v>
      </c>
      <c r="AB39" s="16">
        <v>96</v>
      </c>
      <c r="AC39" s="16">
        <v>76</v>
      </c>
      <c r="AD39" s="16">
        <v>46</v>
      </c>
      <c r="AE39" s="16">
        <v>45</v>
      </c>
      <c r="AF39" s="16">
        <v>16</v>
      </c>
      <c r="AG39" s="16">
        <v>6</v>
      </c>
      <c r="AH39" s="1575">
        <v>3</v>
      </c>
      <c r="AI39" s="16"/>
      <c r="AJ39" s="1631" t="s">
        <v>5256</v>
      </c>
      <c r="AK39" s="1602">
        <v>148</v>
      </c>
      <c r="AL39" s="16">
        <v>143</v>
      </c>
      <c r="AM39" s="27">
        <v>140</v>
      </c>
      <c r="AN39" s="16">
        <v>134</v>
      </c>
      <c r="AO39" s="16">
        <v>7</v>
      </c>
      <c r="AP39" s="16">
        <v>7</v>
      </c>
      <c r="AQ39" s="16">
        <v>20</v>
      </c>
      <c r="AR39" s="16">
        <v>2</v>
      </c>
      <c r="AS39" s="1601">
        <v>8</v>
      </c>
      <c r="AT39" s="16"/>
      <c r="AU39" s="16"/>
      <c r="AV39" s="16"/>
      <c r="AW39" s="16"/>
    </row>
    <row r="40" spans="1:49" ht="22.5" thickTop="1" thickBot="1">
      <c r="L40" s="601" t="s">
        <v>872</v>
      </c>
      <c r="M40" s="16">
        <v>69</v>
      </c>
      <c r="N40" s="16">
        <v>64</v>
      </c>
      <c r="O40" s="16">
        <v>63</v>
      </c>
      <c r="P40" s="16">
        <v>63</v>
      </c>
      <c r="Q40" s="16">
        <v>36</v>
      </c>
      <c r="R40" s="16">
        <v>86</v>
      </c>
      <c r="S40" s="16">
        <v>84</v>
      </c>
      <c r="T40" s="16">
        <v>10</v>
      </c>
      <c r="U40" s="16">
        <v>12</v>
      </c>
      <c r="V40" s="1581">
        <v>3</v>
      </c>
      <c r="W40" s="16">
        <v>6</v>
      </c>
      <c r="X40" s="1632" t="s">
        <v>213</v>
      </c>
      <c r="Y40" s="16">
        <v>110</v>
      </c>
      <c r="Z40" s="16">
        <v>105</v>
      </c>
      <c r="AA40" s="16">
        <v>103</v>
      </c>
      <c r="AB40" s="16">
        <v>97</v>
      </c>
      <c r="AC40" s="16">
        <v>77</v>
      </c>
      <c r="AD40" s="16">
        <v>45</v>
      </c>
      <c r="AE40" s="16">
        <v>44</v>
      </c>
      <c r="AF40" s="16">
        <v>16</v>
      </c>
      <c r="AG40" s="16">
        <v>6</v>
      </c>
      <c r="AH40" s="1575">
        <v>4</v>
      </c>
      <c r="AI40" s="16"/>
      <c r="AJ40" s="1607" t="s">
        <v>5257</v>
      </c>
      <c r="AK40" s="16">
        <v>149</v>
      </c>
      <c r="AL40" s="16">
        <v>144</v>
      </c>
      <c r="AM40" s="16">
        <v>141</v>
      </c>
      <c r="AN40" s="16">
        <v>135</v>
      </c>
      <c r="AO40" s="16">
        <v>6</v>
      </c>
      <c r="AP40" s="16">
        <v>6</v>
      </c>
      <c r="AQ40" s="16">
        <v>21</v>
      </c>
      <c r="AR40" s="16">
        <v>1</v>
      </c>
      <c r="AS40" s="1575">
        <v>1</v>
      </c>
      <c r="AT40" s="16"/>
      <c r="AU40" s="16"/>
      <c r="AV40" s="16"/>
      <c r="AW40" s="16"/>
    </row>
    <row r="41" spans="1:49" ht="21.75" thickTop="1">
      <c r="A41" s="76" t="s">
        <v>200</v>
      </c>
      <c r="B41" s="16">
        <v>1</v>
      </c>
      <c r="C41" s="16"/>
      <c r="D41" s="16"/>
      <c r="E41" s="16"/>
      <c r="F41" s="16">
        <v>154</v>
      </c>
      <c r="G41" s="16">
        <v>151</v>
      </c>
      <c r="H41" s="16">
        <v>1</v>
      </c>
      <c r="I41" s="16">
        <v>21</v>
      </c>
      <c r="J41" s="1581">
        <v>1</v>
      </c>
      <c r="L41" s="76" t="s">
        <v>20</v>
      </c>
      <c r="M41" s="16">
        <v>70</v>
      </c>
      <c r="N41" s="16">
        <v>65</v>
      </c>
      <c r="O41" s="16">
        <v>64</v>
      </c>
      <c r="P41" s="16">
        <v>64</v>
      </c>
      <c r="Q41" s="16">
        <v>37</v>
      </c>
      <c r="R41" s="16">
        <v>85</v>
      </c>
      <c r="S41" s="16">
        <v>83</v>
      </c>
      <c r="T41" s="16">
        <v>10</v>
      </c>
      <c r="U41" s="16">
        <v>12</v>
      </c>
      <c r="V41" s="1581">
        <v>4</v>
      </c>
      <c r="W41" s="16"/>
      <c r="X41" s="1633" t="s">
        <v>1660</v>
      </c>
      <c r="Y41" s="16">
        <v>111</v>
      </c>
      <c r="Z41" s="16">
        <v>106</v>
      </c>
      <c r="AA41" s="16">
        <v>104</v>
      </c>
      <c r="AB41" s="16">
        <v>98</v>
      </c>
      <c r="AC41" s="16">
        <v>78</v>
      </c>
      <c r="AD41" s="16">
        <v>44</v>
      </c>
      <c r="AE41" s="16">
        <v>43</v>
      </c>
      <c r="AF41" s="16">
        <v>16</v>
      </c>
      <c r="AG41" s="16">
        <v>6</v>
      </c>
      <c r="AH41" s="1575">
        <v>5</v>
      </c>
      <c r="AI41" s="16"/>
      <c r="AJ41" s="1632" t="s">
        <v>5259</v>
      </c>
      <c r="AK41" s="16">
        <v>150</v>
      </c>
      <c r="AL41" s="16">
        <v>145</v>
      </c>
      <c r="AM41" s="16">
        <v>142</v>
      </c>
      <c r="AN41" s="16">
        <v>136</v>
      </c>
      <c r="AO41" s="16">
        <v>5</v>
      </c>
      <c r="AP41" s="16">
        <v>5</v>
      </c>
      <c r="AQ41" s="16">
        <v>21</v>
      </c>
      <c r="AR41" s="16">
        <v>1</v>
      </c>
      <c r="AS41" s="1575">
        <v>2</v>
      </c>
      <c r="AT41" s="16"/>
      <c r="AU41" s="16"/>
      <c r="AV41" s="16"/>
      <c r="AW41" s="16"/>
    </row>
    <row r="42" spans="1:49" ht="21.75" thickBot="1">
      <c r="A42" s="76" t="s">
        <v>24</v>
      </c>
      <c r="B42" s="16">
        <v>2</v>
      </c>
      <c r="C42" s="16"/>
      <c r="D42" s="16"/>
      <c r="E42" s="16"/>
      <c r="F42" s="16">
        <v>153</v>
      </c>
      <c r="G42" s="16">
        <v>150</v>
      </c>
      <c r="H42" s="16">
        <v>1</v>
      </c>
      <c r="I42" s="16">
        <v>21</v>
      </c>
      <c r="J42" s="1581">
        <v>2</v>
      </c>
      <c r="L42" s="76" t="s">
        <v>5261</v>
      </c>
      <c r="M42" s="16">
        <v>71</v>
      </c>
      <c r="N42" s="16">
        <v>66</v>
      </c>
      <c r="O42" s="16">
        <v>65</v>
      </c>
      <c r="P42" s="16">
        <v>65</v>
      </c>
      <c r="Q42" s="16">
        <v>38</v>
      </c>
      <c r="R42" s="16">
        <v>84</v>
      </c>
      <c r="S42" s="16">
        <v>82</v>
      </c>
      <c r="T42" s="16">
        <v>10</v>
      </c>
      <c r="U42" s="16">
        <v>12</v>
      </c>
      <c r="V42" s="1581">
        <v>5</v>
      </c>
      <c r="W42" s="16"/>
      <c r="X42" s="1634" t="s">
        <v>5215</v>
      </c>
      <c r="Y42" s="16">
        <v>112</v>
      </c>
      <c r="Z42" s="16">
        <v>107</v>
      </c>
      <c r="AA42" s="16">
        <v>105</v>
      </c>
      <c r="AB42" s="16">
        <v>99</v>
      </c>
      <c r="AC42" s="16">
        <v>79</v>
      </c>
      <c r="AD42" s="16">
        <v>43</v>
      </c>
      <c r="AE42" s="16">
        <v>42</v>
      </c>
      <c r="AF42" s="16">
        <v>16</v>
      </c>
      <c r="AG42" s="16">
        <v>6</v>
      </c>
      <c r="AH42" s="1575">
        <v>6</v>
      </c>
      <c r="AI42" s="16"/>
      <c r="AJ42" s="1630" t="s">
        <v>5213</v>
      </c>
      <c r="AK42" s="16">
        <v>151</v>
      </c>
      <c r="AL42" s="16">
        <v>146</v>
      </c>
      <c r="AM42" s="16">
        <v>143</v>
      </c>
      <c r="AN42" s="16">
        <v>137</v>
      </c>
      <c r="AO42" s="16">
        <v>4</v>
      </c>
      <c r="AP42" s="16">
        <v>4</v>
      </c>
      <c r="AQ42" s="16">
        <v>21</v>
      </c>
      <c r="AR42" s="16">
        <v>1</v>
      </c>
      <c r="AS42" s="1575">
        <v>3</v>
      </c>
      <c r="AT42" s="16"/>
      <c r="AU42" s="16"/>
      <c r="AV42" s="16"/>
      <c r="AW42" s="16"/>
    </row>
    <row r="43" spans="1:49" ht="22.5" thickTop="1" thickBot="1">
      <c r="A43" s="76" t="s">
        <v>5185</v>
      </c>
      <c r="B43" s="16">
        <v>3</v>
      </c>
      <c r="C43" s="16"/>
      <c r="D43" s="16"/>
      <c r="E43" s="16"/>
      <c r="F43" s="16">
        <v>152</v>
      </c>
      <c r="G43" s="16">
        <v>149</v>
      </c>
      <c r="H43" s="16">
        <v>1</v>
      </c>
      <c r="I43" s="16">
        <v>21</v>
      </c>
      <c r="J43" s="1581">
        <v>3</v>
      </c>
      <c r="L43" s="1618" t="s">
        <v>2832</v>
      </c>
      <c r="M43" s="16">
        <v>72</v>
      </c>
      <c r="N43" s="16">
        <v>67</v>
      </c>
      <c r="O43" s="16">
        <v>66</v>
      </c>
      <c r="P43" s="16">
        <v>66</v>
      </c>
      <c r="Q43" s="16">
        <v>39</v>
      </c>
      <c r="R43" s="16">
        <v>83</v>
      </c>
      <c r="S43" s="16">
        <v>81</v>
      </c>
      <c r="T43" s="16">
        <v>10</v>
      </c>
      <c r="U43" s="16">
        <v>12</v>
      </c>
      <c r="V43" s="1581">
        <v>6</v>
      </c>
      <c r="W43" s="16"/>
      <c r="X43" s="194" t="s">
        <v>220</v>
      </c>
      <c r="Y43" s="16">
        <v>113</v>
      </c>
      <c r="Z43" s="16">
        <v>108</v>
      </c>
      <c r="AA43" s="16"/>
      <c r="AB43" s="16"/>
      <c r="AC43" s="23">
        <v>80</v>
      </c>
      <c r="AD43" s="16">
        <v>42</v>
      </c>
      <c r="AE43" s="16"/>
      <c r="AF43" s="16">
        <v>16</v>
      </c>
      <c r="AG43" s="16">
        <v>6</v>
      </c>
      <c r="AH43" s="1586">
        <v>7</v>
      </c>
      <c r="AI43" s="16"/>
      <c r="AJ43" s="1635" t="s">
        <v>1961</v>
      </c>
      <c r="AK43" s="16">
        <v>152</v>
      </c>
      <c r="AL43" s="16">
        <v>147</v>
      </c>
      <c r="AM43" s="16">
        <v>144</v>
      </c>
      <c r="AN43" s="16">
        <v>138</v>
      </c>
      <c r="AO43" s="16">
        <v>3</v>
      </c>
      <c r="AP43" s="16">
        <v>3</v>
      </c>
      <c r="AQ43" s="16">
        <v>21</v>
      </c>
      <c r="AR43" s="16">
        <v>1</v>
      </c>
      <c r="AS43" s="1575">
        <v>4</v>
      </c>
      <c r="AT43" s="16"/>
      <c r="AU43" s="16"/>
      <c r="AV43" s="16"/>
      <c r="AW43" s="16"/>
    </row>
    <row r="44" spans="1:49" ht="22.5" thickTop="1" thickBot="1">
      <c r="A44" s="76" t="s">
        <v>2733</v>
      </c>
      <c r="B44" s="16">
        <v>4</v>
      </c>
      <c r="C44" s="16"/>
      <c r="D44" s="16"/>
      <c r="E44" s="16"/>
      <c r="F44" s="16">
        <v>151</v>
      </c>
      <c r="G44" s="16">
        <v>148</v>
      </c>
      <c r="H44" s="16">
        <v>1</v>
      </c>
      <c r="I44" s="16">
        <v>21</v>
      </c>
      <c r="J44" s="1581">
        <v>4</v>
      </c>
      <c r="L44" s="1618" t="s">
        <v>5262</v>
      </c>
      <c r="M44" s="16">
        <v>73</v>
      </c>
      <c r="N44" s="16">
        <v>68</v>
      </c>
      <c r="O44" s="16">
        <v>67</v>
      </c>
      <c r="P44" s="16">
        <v>67</v>
      </c>
      <c r="Q44" s="1636">
        <v>40</v>
      </c>
      <c r="R44" s="16">
        <v>82</v>
      </c>
      <c r="S44" s="16">
        <v>80</v>
      </c>
      <c r="T44" s="16">
        <v>10</v>
      </c>
      <c r="U44" s="16">
        <v>12</v>
      </c>
      <c r="V44" s="1581">
        <v>7</v>
      </c>
      <c r="W44" s="16"/>
      <c r="X44" s="17"/>
      <c r="Y44" s="6"/>
      <c r="Z44" s="6"/>
      <c r="AA44" s="6"/>
      <c r="AB44" s="6"/>
      <c r="AC44" s="16"/>
      <c r="AD44" s="6"/>
      <c r="AE44" s="6"/>
      <c r="AF44" s="6"/>
      <c r="AG44" s="6"/>
      <c r="AH44" s="6"/>
      <c r="AI44" s="6"/>
      <c r="AJ44" s="1633" t="s">
        <v>5263</v>
      </c>
      <c r="AK44" s="16">
        <v>153</v>
      </c>
      <c r="AL44" s="16">
        <v>148</v>
      </c>
      <c r="AM44" s="16">
        <v>145</v>
      </c>
      <c r="AN44" s="16">
        <v>139</v>
      </c>
      <c r="AO44" s="16">
        <v>2</v>
      </c>
      <c r="AP44" s="16">
        <v>2</v>
      </c>
      <c r="AQ44" s="16">
        <v>21</v>
      </c>
      <c r="AR44" s="16">
        <v>1</v>
      </c>
      <c r="AS44" s="1575">
        <v>5</v>
      </c>
      <c r="AT44" s="16"/>
      <c r="AU44" s="16"/>
      <c r="AV44" s="16"/>
      <c r="AW44" s="16"/>
    </row>
    <row r="45" spans="1:49" ht="22.5" thickTop="1" thickBot="1">
      <c r="A45" s="76" t="s">
        <v>199</v>
      </c>
      <c r="B45" s="16">
        <v>5</v>
      </c>
      <c r="C45" s="16"/>
      <c r="D45" s="16"/>
      <c r="E45" s="16"/>
      <c r="F45" s="16">
        <v>150</v>
      </c>
      <c r="G45" s="16">
        <v>147</v>
      </c>
      <c r="H45" s="16">
        <v>1</v>
      </c>
      <c r="I45" s="16">
        <v>21</v>
      </c>
      <c r="J45" s="1585">
        <v>5</v>
      </c>
      <c r="L45" s="194" t="s">
        <v>220</v>
      </c>
      <c r="M45" s="27">
        <v>74</v>
      </c>
      <c r="N45" s="16">
        <v>69</v>
      </c>
      <c r="O45" s="16"/>
      <c r="P45" s="16"/>
      <c r="Q45" s="16">
        <v>41</v>
      </c>
      <c r="R45" s="16">
        <v>81</v>
      </c>
      <c r="S45" s="16"/>
      <c r="T45" s="16">
        <v>10</v>
      </c>
      <c r="U45" s="16">
        <v>12</v>
      </c>
      <c r="V45" s="1600">
        <v>8</v>
      </c>
      <c r="W45" s="16"/>
      <c r="X45" s="17"/>
      <c r="Y45" s="6"/>
      <c r="Z45" s="6"/>
      <c r="AA45" s="6"/>
      <c r="AB45" s="6"/>
      <c r="AC45" s="16"/>
      <c r="AD45" s="6"/>
      <c r="AE45" s="6"/>
      <c r="AF45" s="6"/>
      <c r="AG45" s="6"/>
      <c r="AH45" s="6"/>
      <c r="AI45" s="6"/>
      <c r="AJ45" s="1634" t="s">
        <v>5264</v>
      </c>
      <c r="AK45" s="16">
        <v>154</v>
      </c>
      <c r="AL45" s="16">
        <v>149</v>
      </c>
      <c r="AM45" s="16">
        <v>146</v>
      </c>
      <c r="AN45" s="27">
        <v>140</v>
      </c>
      <c r="AO45" s="16">
        <v>1</v>
      </c>
      <c r="AP45" s="16">
        <v>1</v>
      </c>
      <c r="AQ45" s="16">
        <v>21</v>
      </c>
      <c r="AR45" s="16">
        <v>1</v>
      </c>
      <c r="AS45" s="1579">
        <v>6</v>
      </c>
      <c r="AT45" s="16"/>
      <c r="AU45" s="16"/>
      <c r="AV45" s="16"/>
      <c r="AW45" s="16"/>
    </row>
    <row r="46" spans="1:49" ht="15.75">
      <c r="W46" s="16"/>
      <c r="X46" s="17"/>
      <c r="Y46" s="6"/>
      <c r="Z46" s="6"/>
      <c r="AA46" s="6"/>
      <c r="AB46" s="6"/>
      <c r="AC46" s="6"/>
      <c r="AD46" s="6"/>
      <c r="AE46" s="6"/>
      <c r="AF46" s="6"/>
      <c r="AG46" s="6"/>
      <c r="AH46" s="6"/>
      <c r="AI46" s="6"/>
      <c r="AJ46" s="17"/>
      <c r="AK46" s="6"/>
      <c r="AL46" s="6"/>
      <c r="AM46" s="6"/>
      <c r="AN46" s="6"/>
      <c r="AO46" s="6"/>
      <c r="AP46" s="6"/>
      <c r="AQ46" s="6"/>
      <c r="AR46" s="6"/>
      <c r="AS46" s="6"/>
      <c r="AT46" s="6"/>
      <c r="AU46" s="6"/>
      <c r="AV46" s="6"/>
      <c r="AW46" s="6"/>
    </row>
    <row r="47" spans="1:49" ht="15.75">
      <c r="W47" s="16"/>
      <c r="AJ47" s="17"/>
      <c r="AK47" s="6"/>
      <c r="AL47" s="6"/>
      <c r="AM47" s="6"/>
      <c r="AN47" s="6"/>
      <c r="AO47" s="6"/>
      <c r="AP47" s="6"/>
      <c r="AQ47" s="6"/>
      <c r="AR47" s="6"/>
      <c r="AS47" s="6"/>
      <c r="AT47" s="6"/>
      <c r="AU47" s="6"/>
      <c r="AV47" s="6"/>
      <c r="AW47" s="6"/>
    </row>
    <row r="48" spans="1:49" ht="15.75">
      <c r="W48" s="16"/>
      <c r="AJ48" s="17"/>
      <c r="AK48" s="6"/>
      <c r="AL48" s="6"/>
      <c r="AM48" s="6"/>
      <c r="AN48" s="6"/>
      <c r="AO48" s="6"/>
      <c r="AP48" s="6"/>
      <c r="AQ48" s="6"/>
      <c r="AR48" s="6"/>
      <c r="AS48" s="6"/>
      <c r="AT48" s="6"/>
      <c r="AU48" s="6"/>
      <c r="AV48" s="6"/>
      <c r="AW48" s="6"/>
    </row>
    <row r="49" spans="23:23">
      <c r="W49" s="16"/>
    </row>
    <row r="50" spans="23:23">
      <c r="W50" s="16"/>
    </row>
    <row r="51" spans="23:23">
      <c r="W51" s="16"/>
    </row>
    <row r="52" spans="23:23">
      <c r="W52" s="16"/>
    </row>
    <row r="53" spans="23:23">
      <c r="W53" s="16"/>
    </row>
    <row r="54" spans="23:23">
      <c r="W54" s="16"/>
    </row>
    <row r="55" spans="23:23">
      <c r="W55" s="16"/>
    </row>
    <row r="56" spans="23:23">
      <c r="W56" s="16"/>
    </row>
    <row r="57" spans="23:23" ht="21" customHeight="1">
      <c r="W57" s="16"/>
    </row>
    <row r="58" spans="23:23">
      <c r="W58" s="16"/>
    </row>
    <row r="59" spans="23:23">
      <c r="W59" s="16"/>
    </row>
    <row r="60" spans="23:23">
      <c r="W60" s="16"/>
    </row>
    <row r="61" spans="23:23">
      <c r="W61" s="16"/>
    </row>
    <row r="62" spans="23:23">
      <c r="W62" s="16"/>
    </row>
    <row r="63" spans="23:23">
      <c r="W63" s="16"/>
    </row>
    <row r="64" spans="23:23">
      <c r="W64" s="16"/>
    </row>
    <row r="65" spans="23:23">
      <c r="W65" s="16"/>
    </row>
    <row r="66" spans="23:23">
      <c r="W66" s="16"/>
    </row>
    <row r="67" spans="23:23">
      <c r="W67" s="16"/>
    </row>
    <row r="68" spans="23:23">
      <c r="W68" s="16"/>
    </row>
    <row r="69" spans="23:23">
      <c r="W69" s="16"/>
    </row>
    <row r="70" spans="23:23">
      <c r="W70" s="16"/>
    </row>
    <row r="71" spans="23:23">
      <c r="W71" s="16"/>
    </row>
    <row r="72" spans="23:23">
      <c r="W72" s="16"/>
    </row>
    <row r="73" spans="23:23">
      <c r="W73" s="16"/>
    </row>
    <row r="74" spans="23:23">
      <c r="W74" s="16"/>
    </row>
    <row r="75" spans="23:23">
      <c r="W75" s="16"/>
    </row>
    <row r="76" spans="23:23">
      <c r="W76" s="16"/>
    </row>
    <row r="77" spans="23:23">
      <c r="W77" s="16"/>
    </row>
    <row r="78" spans="23:23">
      <c r="W78" s="16"/>
    </row>
  </sheetData>
  <printOptions horizontalCentered="1" verticalCentered="1" gridLines="1"/>
  <pageMargins left="0" right="0" top="0.5" bottom="0" header="0.25" footer="0"/>
  <pageSetup scale="46" orientation="landscape" horizontalDpi="4294967293" verticalDpi="4294967293" r:id="rId1"/>
  <headerFooter alignWithMargins="0">
    <oddHeader>&amp;C&amp;"Arial,Bold"&amp;18Mizmor 77</oddHeader>
  </headerFooter>
  <drawing r:id="rId2"/>
  <legacyDrawing r:id="rId3"/>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pageSetUpPr fitToPage="1"/>
  </sheetPr>
  <dimension ref="A1:V25"/>
  <sheetViews>
    <sheetView zoomScale="120" zoomScaleNormal="120" workbookViewId="0">
      <selection activeCell="Q18" sqref="Q18"/>
    </sheetView>
  </sheetViews>
  <sheetFormatPr defaultColWidth="9.140625" defaultRowHeight="12.75"/>
  <cols>
    <col min="1" max="6" width="4" style="8" bestFit="1" customWidth="1"/>
    <col min="7" max="7" width="6.42578125" style="8" bestFit="1" customWidth="1"/>
    <col min="8" max="8" width="4" style="8" bestFit="1" customWidth="1"/>
    <col min="9" max="9" width="7" style="3" bestFit="1" customWidth="1"/>
    <col min="10" max="11" width="7.140625" style="3" bestFit="1" customWidth="1"/>
    <col min="12" max="12" width="9.85546875" style="3" bestFit="1" customWidth="1"/>
    <col min="13" max="13" width="9.140625" style="3"/>
    <col min="14" max="14" width="10.7109375" style="3" bestFit="1" customWidth="1"/>
    <col min="15" max="15" width="12.5703125" style="3" bestFit="1" customWidth="1"/>
    <col min="16" max="16" width="10.28515625" style="3" bestFit="1" customWidth="1"/>
    <col min="17" max="17" width="15.28515625" style="3" bestFit="1" customWidth="1"/>
    <col min="18" max="18" width="11.28515625" style="3" bestFit="1" customWidth="1"/>
    <col min="19" max="19" width="9.140625" style="3"/>
    <col min="20" max="20" width="12.85546875" style="3" bestFit="1" customWidth="1"/>
    <col min="21" max="22" width="3" style="8" bestFit="1" customWidth="1"/>
    <col min="23" max="16384" width="9.140625" style="3"/>
  </cols>
  <sheetData>
    <row r="1" spans="1:22" s="74" customFormat="1" ht="11.25">
      <c r="A1" s="66" t="s">
        <v>682</v>
      </c>
      <c r="B1" s="66" t="s">
        <v>682</v>
      </c>
      <c r="C1" s="66" t="s">
        <v>678</v>
      </c>
      <c r="D1" s="66" t="s">
        <v>678</v>
      </c>
      <c r="E1" s="66" t="s">
        <v>50</v>
      </c>
      <c r="F1" s="66" t="s">
        <v>50</v>
      </c>
      <c r="G1" s="66" t="s">
        <v>50</v>
      </c>
      <c r="H1" s="66" t="s">
        <v>39</v>
      </c>
      <c r="U1" s="66"/>
      <c r="V1" s="66"/>
    </row>
    <row r="2" spans="1:22" s="74" customFormat="1" ht="11.25">
      <c r="A2" s="66" t="s">
        <v>64</v>
      </c>
      <c r="B2" s="66" t="s">
        <v>64</v>
      </c>
      <c r="C2" s="66" t="s">
        <v>682</v>
      </c>
      <c r="D2" s="66" t="s">
        <v>682</v>
      </c>
      <c r="E2" s="66" t="s">
        <v>5266</v>
      </c>
      <c r="F2" s="66" t="s">
        <v>5266</v>
      </c>
      <c r="G2" s="66" t="s">
        <v>5266</v>
      </c>
      <c r="H2" s="66" t="s">
        <v>680</v>
      </c>
      <c r="U2" s="66"/>
      <c r="V2" s="66"/>
    </row>
    <row r="3" spans="1:22" s="74" customFormat="1" ht="11.25">
      <c r="A3" s="66" t="s">
        <v>50</v>
      </c>
      <c r="B3" s="66" t="s">
        <v>50</v>
      </c>
      <c r="C3" s="66" t="s">
        <v>5267</v>
      </c>
      <c r="D3" s="66" t="s">
        <v>5266</v>
      </c>
      <c r="E3" s="66" t="s">
        <v>1740</v>
      </c>
      <c r="F3" s="66" t="s">
        <v>1740</v>
      </c>
      <c r="G3" s="66" t="s">
        <v>1740</v>
      </c>
      <c r="H3" s="66" t="s">
        <v>677</v>
      </c>
      <c r="U3" s="66"/>
      <c r="V3" s="66"/>
    </row>
    <row r="4" spans="1:22" s="74" customFormat="1" ht="12" thickBot="1">
      <c r="A4" s="66" t="s">
        <v>5268</v>
      </c>
      <c r="B4" s="66"/>
      <c r="C4" s="66"/>
      <c r="D4" s="66" t="s">
        <v>680</v>
      </c>
      <c r="E4" s="66" t="s">
        <v>679</v>
      </c>
      <c r="F4" s="66" t="s">
        <v>65</v>
      </c>
      <c r="G4" s="66" t="s">
        <v>5269</v>
      </c>
      <c r="H4" s="66"/>
      <c r="U4" s="66"/>
      <c r="V4" s="66"/>
    </row>
    <row r="5" spans="1:22" ht="21.75" thickBot="1">
      <c r="A5" s="1637"/>
      <c r="B5" s="1637"/>
      <c r="C5" s="1637"/>
      <c r="D5" s="1637"/>
      <c r="E5" s="1637">
        <v>154</v>
      </c>
      <c r="F5" s="1637">
        <v>5</v>
      </c>
      <c r="G5" s="1637">
        <v>5</v>
      </c>
      <c r="H5" s="1637">
        <v>5</v>
      </c>
      <c r="I5" s="111"/>
      <c r="J5" s="111"/>
      <c r="K5" s="111"/>
      <c r="L5" s="111"/>
      <c r="M5" s="111"/>
      <c r="N5" s="111"/>
      <c r="O5" s="111"/>
      <c r="P5" s="139" t="s">
        <v>199</v>
      </c>
      <c r="Q5" s="139" t="s">
        <v>2733</v>
      </c>
      <c r="R5" s="139" t="s">
        <v>5185</v>
      </c>
      <c r="S5" s="139" t="s">
        <v>24</v>
      </c>
      <c r="T5" s="139" t="s">
        <v>200</v>
      </c>
      <c r="U5" s="1637">
        <v>1</v>
      </c>
      <c r="V5" s="1638">
        <v>21</v>
      </c>
    </row>
    <row r="6" spans="1:22" ht="21">
      <c r="A6" s="142"/>
      <c r="B6" s="142">
        <v>9</v>
      </c>
      <c r="C6" s="142">
        <v>9</v>
      </c>
      <c r="D6" s="142">
        <v>9</v>
      </c>
      <c r="E6" s="142">
        <v>149</v>
      </c>
      <c r="F6" s="142">
        <v>14</v>
      </c>
      <c r="G6" s="142">
        <v>14</v>
      </c>
      <c r="H6" s="142">
        <v>9</v>
      </c>
      <c r="I6" s="120"/>
      <c r="J6" s="120"/>
      <c r="K6" s="120"/>
      <c r="L6" s="131" t="s">
        <v>5196</v>
      </c>
      <c r="M6" s="131" t="s">
        <v>5195</v>
      </c>
      <c r="N6" s="1639" t="s">
        <v>522</v>
      </c>
      <c r="O6" s="131" t="s">
        <v>231</v>
      </c>
      <c r="P6" s="1640" t="s">
        <v>229</v>
      </c>
      <c r="Q6" s="131" t="s">
        <v>5191</v>
      </c>
      <c r="R6" s="1639" t="s">
        <v>522</v>
      </c>
      <c r="S6" s="131" t="s">
        <v>231</v>
      </c>
      <c r="T6" s="1640" t="s">
        <v>229</v>
      </c>
      <c r="U6" s="142">
        <v>2</v>
      </c>
      <c r="V6" s="103">
        <v>20</v>
      </c>
    </row>
    <row r="7" spans="1:22" ht="21" customHeight="1">
      <c r="B7" s="8">
        <v>21</v>
      </c>
      <c r="C7" s="8">
        <v>21</v>
      </c>
      <c r="D7" s="8">
        <v>21</v>
      </c>
      <c r="E7" s="1641">
        <v>140</v>
      </c>
      <c r="F7" s="8">
        <v>26</v>
      </c>
      <c r="G7" s="8">
        <v>26</v>
      </c>
      <c r="H7" s="8">
        <v>12</v>
      </c>
      <c r="I7" s="76" t="s">
        <v>308</v>
      </c>
      <c r="J7" s="76" t="s">
        <v>5210</v>
      </c>
      <c r="K7" s="76" t="s">
        <v>5208</v>
      </c>
      <c r="L7" s="76" t="s">
        <v>5206</v>
      </c>
      <c r="M7" s="76" t="s">
        <v>1283</v>
      </c>
      <c r="N7" s="76" t="s">
        <v>5204</v>
      </c>
      <c r="O7" s="76" t="s">
        <v>395</v>
      </c>
      <c r="P7" s="1642" t="s">
        <v>5202</v>
      </c>
      <c r="Q7" s="76" t="s">
        <v>5200</v>
      </c>
      <c r="R7" s="601" t="s">
        <v>318</v>
      </c>
      <c r="S7" s="76" t="s">
        <v>5197</v>
      </c>
      <c r="T7" s="76" t="s">
        <v>323</v>
      </c>
      <c r="U7" s="8">
        <v>3</v>
      </c>
      <c r="V7" s="104">
        <v>19</v>
      </c>
    </row>
    <row r="8" spans="1:22" ht="21.75" thickBot="1">
      <c r="B8" s="1643">
        <v>28</v>
      </c>
      <c r="C8" s="8">
        <v>27</v>
      </c>
      <c r="D8" s="8">
        <v>28</v>
      </c>
      <c r="E8" s="8">
        <v>128</v>
      </c>
      <c r="F8" s="8">
        <v>33</v>
      </c>
      <c r="G8" s="8">
        <v>33</v>
      </c>
      <c r="H8" s="1641">
        <v>7</v>
      </c>
      <c r="N8" s="194" t="s">
        <v>220</v>
      </c>
      <c r="O8" s="1644" t="s">
        <v>1953</v>
      </c>
      <c r="P8" s="1644" t="s">
        <v>5214</v>
      </c>
      <c r="Q8" s="319" t="s">
        <v>2825</v>
      </c>
      <c r="R8" s="76" t="s">
        <v>5212</v>
      </c>
      <c r="S8" s="601" t="s">
        <v>522</v>
      </c>
      <c r="T8" s="136" t="s">
        <v>5187</v>
      </c>
      <c r="U8" s="8">
        <v>4</v>
      </c>
      <c r="V8" s="104">
        <v>18</v>
      </c>
    </row>
    <row r="9" spans="1:22" ht="21">
      <c r="A9" s="142">
        <v>6</v>
      </c>
      <c r="B9" s="142">
        <v>6</v>
      </c>
      <c r="C9" s="142">
        <v>33</v>
      </c>
      <c r="D9" s="142">
        <v>34</v>
      </c>
      <c r="E9" s="142">
        <v>121</v>
      </c>
      <c r="F9" s="142">
        <v>39</v>
      </c>
      <c r="G9" s="142">
        <v>39</v>
      </c>
      <c r="H9" s="142">
        <v>6</v>
      </c>
      <c r="I9" s="120"/>
      <c r="J9" s="120"/>
      <c r="K9" s="120"/>
      <c r="L9" s="120"/>
      <c r="M9" s="120"/>
      <c r="N9" s="120"/>
      <c r="O9" s="1645" t="s">
        <v>5222</v>
      </c>
      <c r="P9" s="131" t="s">
        <v>1283</v>
      </c>
      <c r="Q9" s="131" t="s">
        <v>5221</v>
      </c>
      <c r="R9" s="131" t="s">
        <v>5220</v>
      </c>
      <c r="S9" s="131" t="s">
        <v>5217</v>
      </c>
      <c r="T9" s="131" t="s">
        <v>3406</v>
      </c>
      <c r="U9" s="142">
        <v>5</v>
      </c>
      <c r="V9" s="103">
        <v>17</v>
      </c>
    </row>
    <row r="10" spans="1:22" ht="21">
      <c r="A10" s="8">
        <v>11</v>
      </c>
      <c r="B10" s="8">
        <v>11</v>
      </c>
      <c r="C10" s="8">
        <v>38</v>
      </c>
      <c r="D10" s="8">
        <v>39</v>
      </c>
      <c r="E10" s="8">
        <v>115</v>
      </c>
      <c r="F10" s="8">
        <v>44</v>
      </c>
      <c r="G10" s="8">
        <v>44</v>
      </c>
      <c r="H10" s="8">
        <v>5</v>
      </c>
      <c r="P10" s="1598" t="s">
        <v>5228</v>
      </c>
      <c r="Q10" s="1680" t="s">
        <v>5180</v>
      </c>
      <c r="R10" s="3054" t="s">
        <v>3854</v>
      </c>
      <c r="S10" s="76" t="s">
        <v>5224</v>
      </c>
      <c r="T10" s="76" t="s">
        <v>5223</v>
      </c>
      <c r="U10" s="8">
        <v>6</v>
      </c>
      <c r="V10" s="104">
        <v>16</v>
      </c>
    </row>
    <row r="11" spans="1:22" ht="21">
      <c r="A11" s="8">
        <v>19</v>
      </c>
      <c r="B11" s="8">
        <v>19</v>
      </c>
      <c r="C11" s="8">
        <v>46</v>
      </c>
      <c r="D11" s="8">
        <v>47</v>
      </c>
      <c r="E11" s="8">
        <v>110</v>
      </c>
      <c r="F11" s="8">
        <v>52</v>
      </c>
      <c r="G11" s="8">
        <v>52</v>
      </c>
      <c r="H11" s="1646">
        <v>8</v>
      </c>
      <c r="M11" s="1644" t="s">
        <v>1953</v>
      </c>
      <c r="N11" s="1644" t="s">
        <v>5235</v>
      </c>
      <c r="O11" s="1590" t="s">
        <v>2825</v>
      </c>
      <c r="P11" s="76" t="s">
        <v>3346</v>
      </c>
      <c r="Q11" s="76" t="s">
        <v>1602</v>
      </c>
      <c r="R11" s="76" t="s">
        <v>5231</v>
      </c>
      <c r="S11" s="76" t="s">
        <v>5230</v>
      </c>
      <c r="T11" s="136" t="s">
        <v>5187</v>
      </c>
      <c r="U11" s="1641">
        <v>7</v>
      </c>
      <c r="V11" s="104">
        <v>15</v>
      </c>
    </row>
    <row r="12" spans="1:22" ht="21" customHeight="1">
      <c r="A12" s="8">
        <v>26</v>
      </c>
      <c r="B12" s="8">
        <v>26</v>
      </c>
      <c r="C12" s="8">
        <v>53</v>
      </c>
      <c r="D12" s="8">
        <v>54</v>
      </c>
      <c r="E12" s="8">
        <v>102</v>
      </c>
      <c r="F12" s="8">
        <v>59</v>
      </c>
      <c r="G12" s="8">
        <v>59</v>
      </c>
      <c r="H12" s="1647">
        <v>7</v>
      </c>
      <c r="N12" s="76" t="s">
        <v>925</v>
      </c>
      <c r="O12" s="76" t="s">
        <v>5245</v>
      </c>
      <c r="P12" s="76" t="s">
        <v>5244</v>
      </c>
      <c r="Q12" s="76" t="s">
        <v>1283</v>
      </c>
      <c r="R12" s="601" t="s">
        <v>318</v>
      </c>
      <c r="S12" s="76" t="s">
        <v>5240</v>
      </c>
      <c r="T12" s="1598" t="s">
        <v>5238</v>
      </c>
      <c r="U12" s="49">
        <v>8</v>
      </c>
      <c r="V12" s="104">
        <v>14</v>
      </c>
    </row>
    <row r="13" spans="1:22" ht="21">
      <c r="A13" s="8">
        <v>33</v>
      </c>
      <c r="B13" s="8">
        <v>33</v>
      </c>
      <c r="C13" s="8">
        <v>60</v>
      </c>
      <c r="D13" s="8">
        <v>61</v>
      </c>
      <c r="E13" s="8">
        <v>95</v>
      </c>
      <c r="F13" s="8">
        <v>66</v>
      </c>
      <c r="G13" s="8">
        <v>66</v>
      </c>
      <c r="H13" s="1647">
        <v>7</v>
      </c>
      <c r="N13" s="1598" t="s">
        <v>900</v>
      </c>
      <c r="O13" s="1598" t="s">
        <v>899</v>
      </c>
      <c r="P13" s="76" t="s">
        <v>1656</v>
      </c>
      <c r="Q13" s="76" t="s">
        <v>563</v>
      </c>
      <c r="R13" s="76" t="s">
        <v>1954</v>
      </c>
      <c r="S13" s="1598" t="s">
        <v>877</v>
      </c>
      <c r="T13" s="76" t="s">
        <v>5249</v>
      </c>
      <c r="U13" s="8">
        <v>9</v>
      </c>
      <c r="V13" s="1648">
        <v>13</v>
      </c>
    </row>
    <row r="14" spans="1:22" ht="21.75" thickBot="1">
      <c r="A14" s="1250">
        <v>41</v>
      </c>
      <c r="B14" s="1649">
        <v>41</v>
      </c>
      <c r="C14" s="1250">
        <v>67</v>
      </c>
      <c r="D14" s="1250">
        <v>69</v>
      </c>
      <c r="E14" s="1650">
        <v>88</v>
      </c>
      <c r="F14" s="1250">
        <v>74</v>
      </c>
      <c r="G14" s="1250">
        <v>74</v>
      </c>
      <c r="H14" s="1651">
        <v>8</v>
      </c>
      <c r="I14" s="153"/>
      <c r="J14" s="153"/>
      <c r="K14" s="153"/>
      <c r="L14" s="153"/>
      <c r="M14" s="1652" t="s">
        <v>220</v>
      </c>
      <c r="N14" s="141" t="s">
        <v>5262</v>
      </c>
      <c r="O14" s="141" t="s">
        <v>2832</v>
      </c>
      <c r="P14" s="141" t="s">
        <v>5261</v>
      </c>
      <c r="Q14" s="76" t="s">
        <v>20</v>
      </c>
      <c r="R14" s="1653" t="s">
        <v>872</v>
      </c>
      <c r="S14" s="141" t="s">
        <v>5255</v>
      </c>
      <c r="T14" s="1654" t="s">
        <v>5254</v>
      </c>
      <c r="U14" s="1250">
        <v>10</v>
      </c>
      <c r="V14" s="1251">
        <v>12</v>
      </c>
    </row>
    <row r="15" spans="1:22" ht="22.5" thickTop="1" thickBot="1">
      <c r="A15" s="142">
        <v>47</v>
      </c>
      <c r="B15" s="142">
        <v>6</v>
      </c>
      <c r="C15" s="142">
        <v>73</v>
      </c>
      <c r="D15" s="142">
        <v>75</v>
      </c>
      <c r="E15" s="1655">
        <v>80</v>
      </c>
      <c r="F15" s="1655">
        <v>80</v>
      </c>
      <c r="G15" s="1656" t="s">
        <v>5270</v>
      </c>
      <c r="H15" s="142">
        <v>6</v>
      </c>
      <c r="I15" s="120"/>
      <c r="J15" s="120"/>
      <c r="K15" s="120"/>
      <c r="L15" s="120"/>
      <c r="M15" s="120"/>
      <c r="N15" s="120"/>
      <c r="O15" s="1639" t="s">
        <v>549</v>
      </c>
      <c r="P15" s="1657" t="s">
        <v>5181</v>
      </c>
      <c r="Q15" s="3055" t="s">
        <v>5180</v>
      </c>
      <c r="R15" s="133" t="s">
        <v>2489</v>
      </c>
      <c r="S15" s="131" t="s">
        <v>5176</v>
      </c>
      <c r="T15" s="131" t="s">
        <v>2826</v>
      </c>
      <c r="U15" s="1655">
        <v>11</v>
      </c>
      <c r="V15" s="1658">
        <v>11</v>
      </c>
    </row>
    <row r="16" spans="1:22" ht="21.75" customHeight="1" thickTop="1">
      <c r="A16" s="8">
        <v>54</v>
      </c>
      <c r="B16" s="8">
        <v>13</v>
      </c>
      <c r="C16" s="49">
        <v>80</v>
      </c>
      <c r="D16" s="8">
        <v>82</v>
      </c>
      <c r="E16" s="8">
        <v>74</v>
      </c>
      <c r="F16" s="8">
        <v>87</v>
      </c>
      <c r="G16" s="8">
        <v>87</v>
      </c>
      <c r="H16" s="1641">
        <v>7</v>
      </c>
      <c r="N16" s="76" t="s">
        <v>5188</v>
      </c>
      <c r="O16" s="3054" t="s">
        <v>3854</v>
      </c>
      <c r="P16" s="136" t="s">
        <v>5187</v>
      </c>
      <c r="Q16" s="76" t="s">
        <v>19</v>
      </c>
      <c r="R16" s="1582" t="s">
        <v>5186</v>
      </c>
      <c r="S16" s="76" t="s">
        <v>5184</v>
      </c>
      <c r="T16" s="136" t="s">
        <v>5183</v>
      </c>
      <c r="U16" s="8">
        <v>12</v>
      </c>
      <c r="V16" s="104">
        <v>10</v>
      </c>
    </row>
    <row r="17" spans="1:22" ht="21">
      <c r="A17" s="8">
        <v>59</v>
      </c>
      <c r="B17" s="8">
        <v>18</v>
      </c>
      <c r="C17" s="8">
        <v>85</v>
      </c>
      <c r="D17" s="8">
        <v>87</v>
      </c>
      <c r="E17" s="8">
        <v>67</v>
      </c>
      <c r="F17" s="8">
        <v>92</v>
      </c>
      <c r="G17" s="8">
        <v>92</v>
      </c>
      <c r="H17" s="8">
        <v>5</v>
      </c>
      <c r="P17" s="1590" t="s">
        <v>2825</v>
      </c>
      <c r="Q17" s="76" t="s">
        <v>5194</v>
      </c>
      <c r="R17" s="76" t="s">
        <v>5193</v>
      </c>
      <c r="S17" s="76" t="s">
        <v>393</v>
      </c>
      <c r="T17" s="76" t="s">
        <v>5190</v>
      </c>
      <c r="U17" s="49">
        <v>13</v>
      </c>
      <c r="V17" s="104">
        <v>9</v>
      </c>
    </row>
    <row r="18" spans="1:22" ht="21">
      <c r="A18" s="8">
        <v>66</v>
      </c>
      <c r="B18" s="8">
        <v>25</v>
      </c>
      <c r="C18" s="8">
        <v>92</v>
      </c>
      <c r="D18" s="8">
        <v>94</v>
      </c>
      <c r="E18" s="8">
        <v>62</v>
      </c>
      <c r="F18" s="8">
        <v>99</v>
      </c>
      <c r="G18" s="8">
        <v>99</v>
      </c>
      <c r="H18" s="1659">
        <v>7</v>
      </c>
      <c r="N18" s="601" t="s">
        <v>5203</v>
      </c>
      <c r="O18" s="76" t="s">
        <v>739</v>
      </c>
      <c r="P18" s="601" t="s">
        <v>872</v>
      </c>
      <c r="Q18" s="76" t="s">
        <v>241</v>
      </c>
      <c r="R18" s="76" t="s">
        <v>2383</v>
      </c>
      <c r="S18" s="76" t="s">
        <v>3902</v>
      </c>
      <c r="T18" s="601" t="s">
        <v>522</v>
      </c>
      <c r="U18" s="8">
        <v>14</v>
      </c>
      <c r="V18" s="1648">
        <v>8</v>
      </c>
    </row>
    <row r="19" spans="1:22" ht="21">
      <c r="A19" s="8">
        <v>73</v>
      </c>
      <c r="B19" s="8">
        <v>32</v>
      </c>
      <c r="C19" s="8">
        <v>99</v>
      </c>
      <c r="D19" s="8">
        <v>101</v>
      </c>
      <c r="E19" s="8">
        <v>55</v>
      </c>
      <c r="F19" s="8">
        <v>106</v>
      </c>
      <c r="G19" s="8">
        <v>106</v>
      </c>
      <c r="H19" s="1647">
        <v>7</v>
      </c>
      <c r="N19" s="76" t="s">
        <v>2890</v>
      </c>
      <c r="O19" s="76" t="s">
        <v>869</v>
      </c>
      <c r="P19" s="140" t="s">
        <v>5209</v>
      </c>
      <c r="Q19" s="76" t="s">
        <v>5207</v>
      </c>
      <c r="R19" s="76" t="s">
        <v>1284</v>
      </c>
      <c r="S19" s="601" t="s">
        <v>1439</v>
      </c>
      <c r="T19" s="76" t="s">
        <v>259</v>
      </c>
      <c r="U19" s="8">
        <v>15</v>
      </c>
      <c r="V19" s="1660">
        <v>7</v>
      </c>
    </row>
    <row r="20" spans="1:22" ht="22.5" customHeight="1" thickBot="1">
      <c r="A20" s="1650">
        <v>80</v>
      </c>
      <c r="B20" s="1661">
        <v>39</v>
      </c>
      <c r="C20" s="1250">
        <v>105</v>
      </c>
      <c r="D20" s="1250">
        <v>108</v>
      </c>
      <c r="E20" s="1250">
        <v>48</v>
      </c>
      <c r="F20" s="1250">
        <v>113</v>
      </c>
      <c r="G20" s="1250">
        <v>113</v>
      </c>
      <c r="H20" s="1662">
        <v>7</v>
      </c>
      <c r="I20" s="153"/>
      <c r="J20" s="153"/>
      <c r="K20" s="153"/>
      <c r="L20" s="153"/>
      <c r="M20" s="153"/>
      <c r="N20" s="1652" t="s">
        <v>220</v>
      </c>
      <c r="O20" s="1663" t="s">
        <v>5215</v>
      </c>
      <c r="P20" s="1663" t="s">
        <v>1660</v>
      </c>
      <c r="Q20" s="141" t="s">
        <v>213</v>
      </c>
      <c r="R20" s="141" t="s">
        <v>5213</v>
      </c>
      <c r="S20" s="1664" t="s">
        <v>5211</v>
      </c>
      <c r="T20" s="141" t="s">
        <v>3879</v>
      </c>
      <c r="U20" s="1250">
        <v>16</v>
      </c>
      <c r="V20" s="1251">
        <v>6</v>
      </c>
    </row>
    <row r="21" spans="1:22" ht="21">
      <c r="A21" s="142"/>
      <c r="B21" s="142">
        <v>9</v>
      </c>
      <c r="C21" s="142">
        <v>114</v>
      </c>
      <c r="D21" s="142">
        <v>117</v>
      </c>
      <c r="E21" s="142">
        <v>41</v>
      </c>
      <c r="F21" s="142">
        <v>122</v>
      </c>
      <c r="G21" s="142">
        <v>122</v>
      </c>
      <c r="H21" s="1665">
        <v>9</v>
      </c>
      <c r="I21" s="120"/>
      <c r="J21" s="120"/>
      <c r="K21" s="120"/>
      <c r="L21" s="131" t="s">
        <v>5226</v>
      </c>
      <c r="M21" s="131" t="s">
        <v>5225</v>
      </c>
      <c r="N21" s="131" t="s">
        <v>423</v>
      </c>
      <c r="O21" s="131" t="s">
        <v>886</v>
      </c>
      <c r="P21" s="131" t="s">
        <v>5218</v>
      </c>
      <c r="Q21" s="131" t="s">
        <v>5216</v>
      </c>
      <c r="R21" s="1639" t="s">
        <v>522</v>
      </c>
      <c r="S21" s="131" t="s">
        <v>5218</v>
      </c>
      <c r="T21" s="131" t="s">
        <v>5216</v>
      </c>
      <c r="U21" s="142">
        <v>17</v>
      </c>
      <c r="V21" s="103">
        <v>5</v>
      </c>
    </row>
    <row r="22" spans="1:22" ht="21">
      <c r="B22" s="8">
        <v>18</v>
      </c>
      <c r="C22" s="8">
        <v>123</v>
      </c>
      <c r="D22" s="8">
        <v>126</v>
      </c>
      <c r="E22" s="8">
        <v>32</v>
      </c>
      <c r="F22" s="8">
        <v>131</v>
      </c>
      <c r="G22" s="8">
        <v>131</v>
      </c>
      <c r="H22" s="1666">
        <v>9</v>
      </c>
      <c r="L22" s="76" t="s">
        <v>5236</v>
      </c>
      <c r="M22" s="76" t="s">
        <v>5233</v>
      </c>
      <c r="N22" s="76" t="s">
        <v>423</v>
      </c>
      <c r="O22" s="76" t="s">
        <v>1417</v>
      </c>
      <c r="P22" s="76" t="s">
        <v>5232</v>
      </c>
      <c r="Q22" s="303" t="s">
        <v>399</v>
      </c>
      <c r="R22" s="76" t="s">
        <v>5229</v>
      </c>
      <c r="S22" s="76" t="s">
        <v>1418</v>
      </c>
      <c r="T22" s="76" t="s">
        <v>5227</v>
      </c>
      <c r="U22" s="8">
        <v>18</v>
      </c>
      <c r="V22" s="104">
        <v>4</v>
      </c>
    </row>
    <row r="23" spans="1:22" ht="21">
      <c r="B23" s="8">
        <v>27</v>
      </c>
      <c r="C23" s="8">
        <v>132</v>
      </c>
      <c r="D23" s="8">
        <v>135</v>
      </c>
      <c r="E23" s="8">
        <v>23</v>
      </c>
      <c r="F23" s="1641">
        <v>140</v>
      </c>
      <c r="G23" s="1641">
        <v>140</v>
      </c>
      <c r="H23" s="1667">
        <v>9</v>
      </c>
      <c r="L23" s="76" t="s">
        <v>654</v>
      </c>
      <c r="M23" s="76" t="s">
        <v>1414</v>
      </c>
      <c r="N23" s="76" t="s">
        <v>5246</v>
      </c>
      <c r="O23" s="76" t="s">
        <v>911</v>
      </c>
      <c r="P23" s="76" t="s">
        <v>5243</v>
      </c>
      <c r="Q23" s="76" t="s">
        <v>5242</v>
      </c>
      <c r="R23" s="76" t="s">
        <v>5241</v>
      </c>
      <c r="S23" s="76" t="s">
        <v>5239</v>
      </c>
      <c r="T23" s="303" t="s">
        <v>399</v>
      </c>
      <c r="U23" s="8">
        <v>19</v>
      </c>
      <c r="V23" s="104">
        <v>3</v>
      </c>
    </row>
    <row r="24" spans="1:22" ht="21" customHeight="1">
      <c r="B24" s="8">
        <v>35</v>
      </c>
      <c r="C24" s="1641">
        <v>140</v>
      </c>
      <c r="D24" s="8">
        <v>143</v>
      </c>
      <c r="E24" s="8">
        <v>14</v>
      </c>
      <c r="F24" s="8">
        <v>148</v>
      </c>
      <c r="G24" s="8">
        <v>148</v>
      </c>
      <c r="H24" s="49">
        <v>8</v>
      </c>
      <c r="M24" s="140" t="s">
        <v>5256</v>
      </c>
      <c r="N24" s="76" t="s">
        <v>15</v>
      </c>
      <c r="O24" s="76" t="s">
        <v>5253</v>
      </c>
      <c r="P24" s="76" t="s">
        <v>205</v>
      </c>
      <c r="Q24" s="76" t="s">
        <v>5252</v>
      </c>
      <c r="R24" s="76" t="s">
        <v>5251</v>
      </c>
      <c r="S24" s="76" t="s">
        <v>2383</v>
      </c>
      <c r="T24" s="76" t="s">
        <v>5250</v>
      </c>
      <c r="U24" s="8">
        <v>20</v>
      </c>
      <c r="V24" s="104">
        <v>2</v>
      </c>
    </row>
    <row r="25" spans="1:22" ht="21.75" thickBot="1">
      <c r="A25" s="1250"/>
      <c r="B25" s="1649">
        <v>41</v>
      </c>
      <c r="C25" s="1250">
        <v>146</v>
      </c>
      <c r="D25" s="1250">
        <v>149</v>
      </c>
      <c r="E25" s="1250">
        <v>6</v>
      </c>
      <c r="F25" s="1668">
        <v>154</v>
      </c>
      <c r="G25" s="1668">
        <v>154</v>
      </c>
      <c r="H25" s="1250">
        <v>6</v>
      </c>
      <c r="I25" s="153"/>
      <c r="J25" s="153"/>
      <c r="K25" s="153"/>
      <c r="L25" s="153"/>
      <c r="M25" s="153"/>
      <c r="N25" s="153"/>
      <c r="O25" s="1663" t="s">
        <v>5264</v>
      </c>
      <c r="P25" s="1663" t="s">
        <v>5263</v>
      </c>
      <c r="Q25" s="1664" t="s">
        <v>1961</v>
      </c>
      <c r="R25" s="141" t="s">
        <v>5213</v>
      </c>
      <c r="S25" s="141" t="s">
        <v>5259</v>
      </c>
      <c r="T25" s="141" t="s">
        <v>5257</v>
      </c>
      <c r="U25" s="1250">
        <v>21</v>
      </c>
      <c r="V25" s="1251">
        <v>1</v>
      </c>
    </row>
  </sheetData>
  <printOptions horizontalCentered="1" verticalCentered="1" gridLines="1"/>
  <pageMargins left="0.2" right="0.2" top="0.5" bottom="0" header="0" footer="0"/>
  <pageSetup scale="82" orientation="landscape" horizontalDpi="4294967293" verticalDpi="4294967293" r:id="rId1"/>
  <legacyDrawing r:id="rId2"/>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pageSetUpPr fitToPage="1"/>
  </sheetPr>
  <dimension ref="A1:AD46"/>
  <sheetViews>
    <sheetView topLeftCell="D19" workbookViewId="0">
      <selection activeCell="L17" sqref="L17"/>
    </sheetView>
  </sheetViews>
  <sheetFormatPr defaultColWidth="9.140625" defaultRowHeight="12.75"/>
  <cols>
    <col min="1" max="1" width="7" style="3" bestFit="1" customWidth="1"/>
    <col min="2" max="2" width="7.140625" style="3" bestFit="1" customWidth="1"/>
    <col min="3" max="3" width="6" style="3" bestFit="1" customWidth="1"/>
    <col min="4" max="4" width="12.28515625" style="3" bestFit="1" customWidth="1"/>
    <col min="5" max="5" width="11.140625" style="3" bestFit="1" customWidth="1"/>
    <col min="6" max="6" width="9.28515625" style="3" bestFit="1" customWidth="1"/>
    <col min="7" max="7" width="9.85546875" style="3" bestFit="1" customWidth="1"/>
    <col min="8" max="8" width="9.7109375" style="3" bestFit="1" customWidth="1"/>
    <col min="9" max="9" width="10.7109375" style="3" bestFit="1" customWidth="1"/>
    <col min="10" max="10" width="12.5703125" style="3" bestFit="1" customWidth="1"/>
    <col min="11" max="11" width="10.28515625" style="3" bestFit="1" customWidth="1"/>
    <col min="12" max="12" width="15.28515625" style="3" bestFit="1" customWidth="1"/>
    <col min="13" max="13" width="11.28515625" style="893" bestFit="1" customWidth="1"/>
    <col min="14" max="14" width="9.7109375" style="3" bestFit="1" customWidth="1"/>
    <col min="15" max="15" width="12.85546875" style="3" bestFit="1" customWidth="1"/>
    <col min="16" max="16" width="3" style="3" bestFit="1" customWidth="1"/>
    <col min="17" max="17" width="6" style="3" bestFit="1" customWidth="1"/>
    <col min="18" max="18" width="12.28515625" style="3" bestFit="1" customWidth="1"/>
    <col min="19" max="19" width="11.140625" style="3" bestFit="1" customWidth="1"/>
    <col min="20" max="20" width="9.28515625" style="3" bestFit="1" customWidth="1"/>
    <col min="21" max="21" width="8.5703125" style="3" bestFit="1" customWidth="1"/>
    <col min="22" max="22" width="9.7109375" style="3" bestFit="1" customWidth="1"/>
    <col min="23" max="23" width="10.28515625" style="3" bestFit="1" customWidth="1"/>
    <col min="24" max="24" width="11" style="3" bestFit="1" customWidth="1"/>
    <col min="25" max="25" width="9" style="3" bestFit="1" customWidth="1"/>
    <col min="26" max="27" width="10.28515625" style="3" bestFit="1" customWidth="1"/>
    <col min="28" max="28" width="9.7109375" style="3" bestFit="1" customWidth="1"/>
    <col min="29" max="29" width="9.28515625" style="3" bestFit="1" customWidth="1"/>
    <col min="30" max="30" width="3" style="3" bestFit="1" customWidth="1"/>
    <col min="31" max="16384" width="9.140625" style="3"/>
  </cols>
  <sheetData>
    <row r="1" spans="1:30" ht="21.75" thickBot="1">
      <c r="K1" s="76" t="s">
        <v>199</v>
      </c>
      <c r="L1" s="76" t="s">
        <v>2733</v>
      </c>
      <c r="M1" s="76" t="s">
        <v>5185</v>
      </c>
      <c r="N1" s="76" t="s">
        <v>24</v>
      </c>
      <c r="O1" s="76" t="s">
        <v>200</v>
      </c>
      <c r="P1" s="893">
        <v>1</v>
      </c>
      <c r="R1" s="128"/>
      <c r="S1" s="76" t="s">
        <v>720</v>
      </c>
      <c r="T1" s="76" t="s">
        <v>5271</v>
      </c>
      <c r="U1" s="76" t="s">
        <v>258</v>
      </c>
      <c r="V1" s="76" t="s">
        <v>730</v>
      </c>
      <c r="W1" s="76" t="s">
        <v>1404</v>
      </c>
      <c r="X1" s="76" t="s">
        <v>268</v>
      </c>
      <c r="Y1" s="76" t="s">
        <v>346</v>
      </c>
      <c r="Z1" s="76" t="s">
        <v>5272</v>
      </c>
      <c r="AA1" s="1621" t="s">
        <v>5263</v>
      </c>
      <c r="AB1" s="76" t="s">
        <v>5273</v>
      </c>
      <c r="AC1" s="76" t="s">
        <v>291</v>
      </c>
      <c r="AD1" s="893">
        <v>1</v>
      </c>
    </row>
    <row r="2" spans="1:30" ht="21" customHeight="1" thickTop="1" thickBot="1">
      <c r="G2" s="76" t="s">
        <v>5196</v>
      </c>
      <c r="H2" s="76" t="s">
        <v>5195</v>
      </c>
      <c r="I2" s="76" t="s">
        <v>522</v>
      </c>
      <c r="J2" s="76" t="s">
        <v>231</v>
      </c>
      <c r="K2" s="642" t="s">
        <v>229</v>
      </c>
      <c r="L2" s="76" t="s">
        <v>5191</v>
      </c>
      <c r="M2" s="76" t="s">
        <v>522</v>
      </c>
      <c r="N2" s="76" t="s">
        <v>231</v>
      </c>
      <c r="O2" s="642" t="s">
        <v>229</v>
      </c>
      <c r="P2" s="893">
        <v>2</v>
      </c>
      <c r="R2" s="76"/>
      <c r="S2" s="128"/>
      <c r="T2" s="128"/>
      <c r="U2" s="1669" t="s">
        <v>5274</v>
      </c>
      <c r="V2" s="76" t="s">
        <v>5275</v>
      </c>
      <c r="W2" s="76" t="s">
        <v>5276</v>
      </c>
      <c r="X2" s="76" t="s">
        <v>5277</v>
      </c>
      <c r="Y2" s="76" t="s">
        <v>5278</v>
      </c>
      <c r="Z2" s="76" t="s">
        <v>5279</v>
      </c>
      <c r="AA2" s="76" t="s">
        <v>269</v>
      </c>
      <c r="AB2" s="76" t="s">
        <v>258</v>
      </c>
      <c r="AC2" s="76" t="s">
        <v>2838</v>
      </c>
      <c r="AD2" s="893">
        <v>1</v>
      </c>
    </row>
    <row r="3" spans="1:30" ht="21" customHeight="1" thickTop="1" thickBot="1">
      <c r="D3" s="1670" t="s">
        <v>308</v>
      </c>
      <c r="E3" s="76" t="s">
        <v>5210</v>
      </c>
      <c r="F3" s="76" t="s">
        <v>5208</v>
      </c>
      <c r="G3" s="76" t="s">
        <v>5206</v>
      </c>
      <c r="H3" s="76" t="s">
        <v>1283</v>
      </c>
      <c r="I3" s="76" t="s">
        <v>5204</v>
      </c>
      <c r="J3" s="76" t="s">
        <v>395</v>
      </c>
      <c r="K3" s="1671" t="s">
        <v>5202</v>
      </c>
      <c r="L3" s="76" t="s">
        <v>5200</v>
      </c>
      <c r="M3" s="76" t="s">
        <v>318</v>
      </c>
      <c r="N3" s="76" t="s">
        <v>5197</v>
      </c>
      <c r="O3" s="76" t="s">
        <v>323</v>
      </c>
      <c r="P3" s="893">
        <v>3</v>
      </c>
      <c r="R3" s="76" t="s">
        <v>5280</v>
      </c>
      <c r="S3" s="76" t="s">
        <v>5281</v>
      </c>
      <c r="T3" s="76" t="s">
        <v>204</v>
      </c>
      <c r="U3" s="76" t="s">
        <v>5282</v>
      </c>
      <c r="V3" s="601" t="s">
        <v>1408</v>
      </c>
      <c r="W3" s="76" t="s">
        <v>726</v>
      </c>
      <c r="X3" s="76" t="s">
        <v>5283</v>
      </c>
      <c r="Y3" s="76" t="s">
        <v>311</v>
      </c>
      <c r="Z3" s="76" t="s">
        <v>1426</v>
      </c>
      <c r="AA3" s="1582" t="s">
        <v>5186</v>
      </c>
      <c r="AB3" s="76" t="s">
        <v>5284</v>
      </c>
      <c r="AC3" s="76" t="s">
        <v>5285</v>
      </c>
      <c r="AD3" s="893">
        <v>2</v>
      </c>
    </row>
    <row r="4" spans="1:30" ht="22.5" thickTop="1" thickBot="1">
      <c r="I4" s="76" t="s">
        <v>220</v>
      </c>
      <c r="J4" s="1672" t="s">
        <v>1953</v>
      </c>
      <c r="K4" s="76" t="s">
        <v>5214</v>
      </c>
      <c r="L4" s="76" t="s">
        <v>2825</v>
      </c>
      <c r="M4" s="76" t="s">
        <v>5212</v>
      </c>
      <c r="N4" s="76" t="s">
        <v>522</v>
      </c>
      <c r="O4" s="76" t="s">
        <v>5187</v>
      </c>
      <c r="P4" s="893">
        <v>4</v>
      </c>
      <c r="R4" s="76"/>
      <c r="S4" s="76"/>
      <c r="T4" s="76"/>
      <c r="U4" s="76"/>
      <c r="V4" s="76"/>
      <c r="Y4" s="76" t="s">
        <v>328</v>
      </c>
      <c r="Z4" s="76" t="s">
        <v>22</v>
      </c>
      <c r="AA4" s="76" t="s">
        <v>1584</v>
      </c>
      <c r="AB4" s="76" t="s">
        <v>214</v>
      </c>
      <c r="AC4" s="76" t="s">
        <v>22</v>
      </c>
      <c r="AD4" s="893">
        <v>3</v>
      </c>
    </row>
    <row r="5" spans="1:30" ht="22.5" thickTop="1" thickBot="1">
      <c r="J5" s="76" t="s">
        <v>5222</v>
      </c>
      <c r="K5" s="76" t="s">
        <v>1283</v>
      </c>
      <c r="L5" s="76" t="s">
        <v>5221</v>
      </c>
      <c r="M5" s="76" t="s">
        <v>5220</v>
      </c>
      <c r="N5" s="76" t="s">
        <v>5217</v>
      </c>
      <c r="O5" s="1673" t="s">
        <v>3406</v>
      </c>
      <c r="P5" s="893">
        <v>5</v>
      </c>
      <c r="R5" s="76"/>
      <c r="S5" s="76"/>
      <c r="T5" s="76" t="s">
        <v>5286</v>
      </c>
      <c r="U5" s="1669" t="s">
        <v>5287</v>
      </c>
      <c r="V5" s="76" t="s">
        <v>5288</v>
      </c>
      <c r="W5" s="76" t="s">
        <v>5289</v>
      </c>
      <c r="X5" s="76" t="s">
        <v>5290</v>
      </c>
      <c r="Y5" s="1669" t="s">
        <v>5274</v>
      </c>
      <c r="Z5" s="76" t="s">
        <v>5291</v>
      </c>
      <c r="AA5" s="76" t="s">
        <v>5292</v>
      </c>
      <c r="AB5" s="76" t="s">
        <v>5293</v>
      </c>
      <c r="AC5" s="76" t="s">
        <v>5294</v>
      </c>
      <c r="AD5" s="893">
        <v>4</v>
      </c>
    </row>
    <row r="6" spans="1:30" ht="21" customHeight="1" thickTop="1" thickBot="1">
      <c r="K6" s="1674" t="s">
        <v>5228</v>
      </c>
      <c r="L6" s="76" t="s">
        <v>5180</v>
      </c>
      <c r="M6" s="76" t="s">
        <v>3854</v>
      </c>
      <c r="N6" s="76" t="s">
        <v>5224</v>
      </c>
      <c r="O6" s="76" t="s">
        <v>5223</v>
      </c>
      <c r="P6" s="893">
        <v>6</v>
      </c>
      <c r="R6" s="76"/>
      <c r="S6" s="76"/>
      <c r="T6" s="76"/>
      <c r="U6" s="76"/>
      <c r="V6" s="76"/>
      <c r="W6" s="76"/>
      <c r="X6" s="76" t="s">
        <v>5295</v>
      </c>
      <c r="Y6" s="76" t="s">
        <v>1869</v>
      </c>
      <c r="Z6" s="76" t="s">
        <v>5296</v>
      </c>
      <c r="AA6" s="76" t="s">
        <v>5297</v>
      </c>
      <c r="AB6" s="76" t="s">
        <v>5298</v>
      </c>
      <c r="AC6" s="75" t="s">
        <v>5299</v>
      </c>
      <c r="AD6" s="893">
        <v>5</v>
      </c>
    </row>
    <row r="7" spans="1:30" ht="22.5" thickTop="1" thickBot="1">
      <c r="H7" s="1672" t="s">
        <v>1953</v>
      </c>
      <c r="I7" s="76" t="s">
        <v>5235</v>
      </c>
      <c r="J7" s="76" t="s">
        <v>2825</v>
      </c>
      <c r="K7" s="1675" t="s">
        <v>3346</v>
      </c>
      <c r="L7" s="76" t="s">
        <v>1602</v>
      </c>
      <c r="M7" s="76" t="s">
        <v>5231</v>
      </c>
      <c r="N7" s="76" t="s">
        <v>5230</v>
      </c>
      <c r="O7" s="76" t="s">
        <v>5187</v>
      </c>
      <c r="P7" s="893">
        <v>7</v>
      </c>
      <c r="R7" s="76"/>
      <c r="S7" s="76"/>
      <c r="T7" s="76"/>
      <c r="V7" s="76" t="s">
        <v>414</v>
      </c>
      <c r="W7" s="76" t="s">
        <v>5300</v>
      </c>
      <c r="X7" s="76" t="s">
        <v>22</v>
      </c>
      <c r="Y7" s="602" t="s">
        <v>2918</v>
      </c>
      <c r="Z7" s="76" t="s">
        <v>1864</v>
      </c>
      <c r="AA7" s="76" t="s">
        <v>5301</v>
      </c>
      <c r="AB7" s="76" t="s">
        <v>22</v>
      </c>
      <c r="AC7" s="602" t="s">
        <v>2918</v>
      </c>
      <c r="AD7" s="893">
        <v>6</v>
      </c>
    </row>
    <row r="8" spans="1:30" ht="21" customHeight="1" thickTop="1" thickBot="1">
      <c r="I8" s="76" t="s">
        <v>925</v>
      </c>
      <c r="J8" s="76" t="s">
        <v>5245</v>
      </c>
      <c r="K8" s="76" t="s">
        <v>5244</v>
      </c>
      <c r="L8" s="76" t="s">
        <v>1283</v>
      </c>
      <c r="M8" s="76" t="s">
        <v>318</v>
      </c>
      <c r="N8" s="76" t="s">
        <v>5240</v>
      </c>
      <c r="O8" s="1674" t="s">
        <v>5238</v>
      </c>
      <c r="P8" s="893">
        <v>8</v>
      </c>
      <c r="R8" s="76"/>
      <c r="S8" s="76"/>
      <c r="T8" s="76"/>
      <c r="U8" s="76"/>
      <c r="V8" s="76" t="s">
        <v>5302</v>
      </c>
      <c r="W8" s="76" t="s">
        <v>5303</v>
      </c>
      <c r="X8" s="76" t="s">
        <v>5304</v>
      </c>
      <c r="Y8" s="76" t="s">
        <v>5305</v>
      </c>
      <c r="Z8" s="76" t="s">
        <v>3942</v>
      </c>
      <c r="AA8" s="76" t="s">
        <v>5306</v>
      </c>
      <c r="AB8" s="76" t="s">
        <v>5307</v>
      </c>
      <c r="AC8" s="76" t="s">
        <v>5308</v>
      </c>
      <c r="AD8" s="893">
        <v>7</v>
      </c>
    </row>
    <row r="9" spans="1:30" ht="21.75" customHeight="1" thickTop="1" thickBot="1">
      <c r="I9" s="76" t="s">
        <v>900</v>
      </c>
      <c r="J9" s="76" t="s">
        <v>899</v>
      </c>
      <c r="K9" s="76" t="s">
        <v>1656</v>
      </c>
      <c r="L9" s="76" t="s">
        <v>563</v>
      </c>
      <c r="M9" s="1598" t="s">
        <v>1954</v>
      </c>
      <c r="N9" s="76" t="s">
        <v>877</v>
      </c>
      <c r="O9" s="76" t="s">
        <v>5249</v>
      </c>
      <c r="P9" s="893">
        <v>9</v>
      </c>
      <c r="R9" s="1669" t="s">
        <v>774</v>
      </c>
      <c r="S9" s="1675" t="s">
        <v>5309</v>
      </c>
      <c r="T9" s="75" t="s">
        <v>5310</v>
      </c>
      <c r="U9" s="76" t="s">
        <v>5311</v>
      </c>
      <c r="V9" s="76" t="s">
        <v>5312</v>
      </c>
      <c r="W9" s="76" t="s">
        <v>5313</v>
      </c>
      <c r="X9" s="76" t="s">
        <v>5314</v>
      </c>
      <c r="Y9" s="76" t="s">
        <v>5315</v>
      </c>
      <c r="Z9" s="1669" t="s">
        <v>1418</v>
      </c>
      <c r="AA9" s="76" t="s">
        <v>5316</v>
      </c>
      <c r="AB9" s="1616" t="s">
        <v>5317</v>
      </c>
      <c r="AC9" s="1672" t="s">
        <v>5318</v>
      </c>
      <c r="AD9" s="893">
        <v>8</v>
      </c>
    </row>
    <row r="10" spans="1:30" ht="22.5" thickTop="1" thickBot="1">
      <c r="H10" s="76" t="s">
        <v>220</v>
      </c>
      <c r="I10" s="76" t="s">
        <v>5262</v>
      </c>
      <c r="J10" s="1616" t="s">
        <v>2832</v>
      </c>
      <c r="K10" s="76" t="s">
        <v>5261</v>
      </c>
      <c r="L10" s="76" t="s">
        <v>20</v>
      </c>
      <c r="M10" s="601" t="s">
        <v>872</v>
      </c>
      <c r="N10" s="76" t="s">
        <v>5255</v>
      </c>
      <c r="O10" s="76" t="s">
        <v>5254</v>
      </c>
      <c r="P10" s="893">
        <v>10</v>
      </c>
      <c r="R10" s="1671" t="s">
        <v>5202</v>
      </c>
      <c r="S10" s="76" t="s">
        <v>5319</v>
      </c>
      <c r="T10" s="76" t="s">
        <v>5320</v>
      </c>
      <c r="U10" s="76" t="s">
        <v>5321</v>
      </c>
      <c r="V10" s="1670" t="s">
        <v>308</v>
      </c>
      <c r="W10" s="76" t="s">
        <v>5322</v>
      </c>
      <c r="X10" s="76" t="s">
        <v>5323</v>
      </c>
      <c r="Y10" s="76" t="s">
        <v>5324</v>
      </c>
      <c r="Z10" s="76" t="s">
        <v>5325</v>
      </c>
      <c r="AA10" s="76" t="s">
        <v>5326</v>
      </c>
      <c r="AB10" s="76" t="s">
        <v>414</v>
      </c>
      <c r="AC10" s="76" t="s">
        <v>870</v>
      </c>
      <c r="AD10" s="893">
        <v>9</v>
      </c>
    </row>
    <row r="11" spans="1:30" ht="22.5" thickTop="1" thickBot="1">
      <c r="J11" s="76" t="s">
        <v>549</v>
      </c>
      <c r="K11" s="602" t="s">
        <v>5181</v>
      </c>
      <c r="L11" s="76" t="s">
        <v>5180</v>
      </c>
      <c r="M11" s="76" t="s">
        <v>2489</v>
      </c>
      <c r="N11" s="76" t="s">
        <v>5176</v>
      </c>
      <c r="O11" s="76" t="s">
        <v>2826</v>
      </c>
      <c r="P11" s="893">
        <v>11</v>
      </c>
      <c r="R11" s="76"/>
      <c r="S11" s="76"/>
      <c r="T11" s="76"/>
      <c r="U11" s="76"/>
      <c r="V11" s="76" t="s">
        <v>5327</v>
      </c>
      <c r="W11" s="1669" t="s">
        <v>5252</v>
      </c>
      <c r="X11" s="76" t="s">
        <v>5328</v>
      </c>
      <c r="Y11" s="76" t="s">
        <v>5329</v>
      </c>
      <c r="Z11" s="1669" t="s">
        <v>774</v>
      </c>
      <c r="AA11" s="76" t="s">
        <v>5330</v>
      </c>
      <c r="AB11" s="1672" t="s">
        <v>5331</v>
      </c>
      <c r="AC11" s="76" t="s">
        <v>5332</v>
      </c>
      <c r="AD11" s="893">
        <v>10</v>
      </c>
    </row>
    <row r="12" spans="1:30" ht="21.75" customHeight="1" thickTop="1">
      <c r="I12" s="76" t="s">
        <v>5188</v>
      </c>
      <c r="J12" s="76" t="s">
        <v>3854</v>
      </c>
      <c r="K12" s="76" t="s">
        <v>5187</v>
      </c>
      <c r="L12" s="76" t="s">
        <v>19</v>
      </c>
      <c r="M12" s="1582" t="s">
        <v>5186</v>
      </c>
      <c r="N12" s="76" t="s">
        <v>5184</v>
      </c>
      <c r="O12" s="76" t="s">
        <v>5183</v>
      </c>
      <c r="P12" s="893">
        <v>12</v>
      </c>
      <c r="R12" s="1676" t="s">
        <v>5207</v>
      </c>
      <c r="S12" s="1676" t="s">
        <v>1284</v>
      </c>
      <c r="T12" s="76" t="s">
        <v>5333</v>
      </c>
      <c r="U12" s="76" t="s">
        <v>2680</v>
      </c>
      <c r="V12" s="1622" t="s">
        <v>3902</v>
      </c>
      <c r="W12" s="1617" t="s">
        <v>5334</v>
      </c>
      <c r="X12" s="1617" t="s">
        <v>5335</v>
      </c>
      <c r="Y12" s="1617" t="s">
        <v>241</v>
      </c>
      <c r="Z12" s="1617" t="s">
        <v>22</v>
      </c>
      <c r="AA12" s="601" t="s">
        <v>5336</v>
      </c>
      <c r="AB12" s="1617" t="s">
        <v>5337</v>
      </c>
      <c r="AC12" s="1617" t="s">
        <v>273</v>
      </c>
      <c r="AD12" s="893">
        <v>11</v>
      </c>
    </row>
    <row r="13" spans="1:30" ht="21">
      <c r="K13" s="76" t="s">
        <v>2825</v>
      </c>
      <c r="L13" s="76" t="s">
        <v>5194</v>
      </c>
      <c r="M13" s="1677" t="s">
        <v>5193</v>
      </c>
      <c r="N13" s="76" t="s">
        <v>393</v>
      </c>
      <c r="O13" s="76" t="s">
        <v>5190</v>
      </c>
      <c r="P13" s="893">
        <v>13</v>
      </c>
      <c r="R13" s="76"/>
      <c r="S13" s="76"/>
      <c r="T13" s="76"/>
      <c r="U13" s="76"/>
      <c r="V13" s="76"/>
      <c r="W13" s="76"/>
      <c r="X13" s="76"/>
      <c r="Y13" s="76"/>
      <c r="Z13" s="76" t="s">
        <v>2388</v>
      </c>
      <c r="AA13" s="76" t="s">
        <v>5338</v>
      </c>
      <c r="AB13" s="602" t="s">
        <v>2918</v>
      </c>
      <c r="AC13" s="76" t="s">
        <v>5339</v>
      </c>
      <c r="AD13" s="893">
        <v>12</v>
      </c>
    </row>
    <row r="14" spans="1:30" ht="21.75" thickBot="1">
      <c r="I14" s="1617" t="s">
        <v>5203</v>
      </c>
      <c r="J14" s="1617" t="s">
        <v>739</v>
      </c>
      <c r="K14" s="601" t="s">
        <v>872</v>
      </c>
      <c r="L14" s="1617" t="s">
        <v>241</v>
      </c>
      <c r="M14" s="76" t="s">
        <v>2383</v>
      </c>
      <c r="N14" s="1622" t="s">
        <v>3902</v>
      </c>
      <c r="O14" s="76" t="s">
        <v>522</v>
      </c>
      <c r="P14" s="893">
        <v>14</v>
      </c>
      <c r="R14" s="76"/>
      <c r="S14" s="76"/>
      <c r="T14" s="1622" t="s">
        <v>1277</v>
      </c>
      <c r="U14" s="76" t="s">
        <v>5340</v>
      </c>
      <c r="V14" s="76" t="s">
        <v>265</v>
      </c>
      <c r="W14" s="1678" t="s">
        <v>3866</v>
      </c>
      <c r="X14" s="76" t="s">
        <v>5341</v>
      </c>
      <c r="Y14" s="1679" t="s">
        <v>5342</v>
      </c>
      <c r="Z14" s="76" t="s">
        <v>876</v>
      </c>
      <c r="AA14" s="1679" t="s">
        <v>1436</v>
      </c>
      <c r="AB14" s="1598" t="s">
        <v>5343</v>
      </c>
      <c r="AC14" s="1680" t="s">
        <v>5257</v>
      </c>
      <c r="AD14" s="893">
        <v>13</v>
      </c>
    </row>
    <row r="15" spans="1:30" ht="22.5" thickTop="1" thickBot="1">
      <c r="I15" s="1678" t="s">
        <v>2890</v>
      </c>
      <c r="J15" s="1681" t="s">
        <v>869</v>
      </c>
      <c r="K15" s="1681" t="s">
        <v>5209</v>
      </c>
      <c r="L15" s="1676" t="s">
        <v>5207</v>
      </c>
      <c r="M15" s="1676" t="s">
        <v>1284</v>
      </c>
      <c r="N15" s="601" t="s">
        <v>1439</v>
      </c>
      <c r="O15" s="76" t="s">
        <v>259</v>
      </c>
      <c r="P15" s="893">
        <v>15</v>
      </c>
      <c r="R15" s="76"/>
      <c r="S15" s="76"/>
      <c r="T15" s="76"/>
      <c r="U15" s="76"/>
      <c r="V15" s="76"/>
      <c r="W15" s="76" t="s">
        <v>5344</v>
      </c>
      <c r="X15" s="76" t="s">
        <v>5345</v>
      </c>
      <c r="Y15" s="1673" t="s">
        <v>5346</v>
      </c>
      <c r="Z15" s="623" t="s">
        <v>2706</v>
      </c>
      <c r="AA15" s="1644" t="s">
        <v>5347</v>
      </c>
      <c r="AB15" s="1681" t="s">
        <v>517</v>
      </c>
      <c r="AC15" s="1681" t="s">
        <v>5348</v>
      </c>
      <c r="AD15" s="893">
        <v>14</v>
      </c>
    </row>
    <row r="16" spans="1:30" ht="22.5" customHeight="1" thickTop="1" thickBot="1">
      <c r="I16" s="76" t="s">
        <v>220</v>
      </c>
      <c r="J16" s="76" t="s">
        <v>5215</v>
      </c>
      <c r="K16" s="76" t="s">
        <v>1660</v>
      </c>
      <c r="L16" s="76" t="s">
        <v>213</v>
      </c>
      <c r="M16" s="1679" t="s">
        <v>5213</v>
      </c>
      <c r="N16" s="1610" t="s">
        <v>5211</v>
      </c>
      <c r="O16" s="1679" t="s">
        <v>3879</v>
      </c>
      <c r="P16" s="893">
        <v>16</v>
      </c>
      <c r="R16" s="76" t="s">
        <v>5349</v>
      </c>
      <c r="S16" s="76" t="s">
        <v>5345</v>
      </c>
      <c r="T16" s="76" t="s">
        <v>507</v>
      </c>
      <c r="U16" s="76" t="s">
        <v>5350</v>
      </c>
      <c r="V16" s="76" t="s">
        <v>5351</v>
      </c>
      <c r="W16" s="1673" t="s">
        <v>5352</v>
      </c>
      <c r="X16" s="76" t="s">
        <v>2905</v>
      </c>
      <c r="Y16" s="76" t="s">
        <v>5353</v>
      </c>
      <c r="Z16" s="76" t="s">
        <v>2910</v>
      </c>
      <c r="AA16" s="76" t="s">
        <v>5354</v>
      </c>
      <c r="AB16" s="76" t="s">
        <v>405</v>
      </c>
      <c r="AC16" s="76" t="s">
        <v>291</v>
      </c>
      <c r="AD16" s="893">
        <v>15</v>
      </c>
    </row>
    <row r="17" spans="4:30" ht="22.5" thickTop="1" thickBot="1">
      <c r="G17" s="75" t="s">
        <v>5226</v>
      </c>
      <c r="H17" s="1644" t="s">
        <v>5225</v>
      </c>
      <c r="I17" s="1616" t="s">
        <v>423</v>
      </c>
      <c r="J17" s="623" t="s">
        <v>886</v>
      </c>
      <c r="K17" s="1669" t="s">
        <v>5218</v>
      </c>
      <c r="L17" s="76" t="s">
        <v>5216</v>
      </c>
      <c r="M17" s="76" t="s">
        <v>522</v>
      </c>
      <c r="N17" s="1669" t="s">
        <v>5218</v>
      </c>
      <c r="O17" s="76" t="s">
        <v>5216</v>
      </c>
      <c r="P17" s="893">
        <v>17</v>
      </c>
      <c r="R17" s="128"/>
      <c r="S17" s="128"/>
      <c r="T17" s="128"/>
      <c r="U17" s="128"/>
      <c r="V17" s="76" t="s">
        <v>5355</v>
      </c>
      <c r="W17" s="76" t="s">
        <v>1934</v>
      </c>
      <c r="X17" s="1610" t="s">
        <v>5356</v>
      </c>
      <c r="Y17" s="76" t="s">
        <v>5357</v>
      </c>
      <c r="Z17" s="76" t="s">
        <v>5358</v>
      </c>
      <c r="AA17" s="76" t="s">
        <v>5359</v>
      </c>
      <c r="AB17" s="76" t="s">
        <v>5360</v>
      </c>
      <c r="AC17" s="76" t="s">
        <v>5361</v>
      </c>
      <c r="AD17" s="1682">
        <v>16</v>
      </c>
    </row>
    <row r="18" spans="4:30" ht="22.5" thickTop="1" thickBot="1">
      <c r="G18" s="76" t="s">
        <v>5236</v>
      </c>
      <c r="H18" s="76" t="s">
        <v>5233</v>
      </c>
      <c r="I18" s="1616" t="s">
        <v>423</v>
      </c>
      <c r="J18" s="76" t="s">
        <v>1417</v>
      </c>
      <c r="K18" s="76" t="s">
        <v>5232</v>
      </c>
      <c r="L18" s="642" t="s">
        <v>399</v>
      </c>
      <c r="M18" s="76" t="s">
        <v>5229</v>
      </c>
      <c r="N18" s="1669" t="s">
        <v>1418</v>
      </c>
      <c r="O18" s="76" t="s">
        <v>5227</v>
      </c>
      <c r="P18" s="893">
        <v>18</v>
      </c>
      <c r="R18" s="76"/>
      <c r="S18" s="76"/>
      <c r="U18" s="1683" t="s">
        <v>3873</v>
      </c>
      <c r="V18" s="1684" t="s">
        <v>876</v>
      </c>
      <c r="W18" s="1684" t="s">
        <v>1436</v>
      </c>
      <c r="X18" s="1684" t="s">
        <v>2849</v>
      </c>
      <c r="Y18" s="1685" t="s">
        <v>271</v>
      </c>
      <c r="Z18" s="1683" t="s">
        <v>22</v>
      </c>
      <c r="AA18" s="1684" t="s">
        <v>260</v>
      </c>
      <c r="AB18" s="1684" t="s">
        <v>2849</v>
      </c>
      <c r="AC18" s="1686" t="s">
        <v>271</v>
      </c>
      <c r="AD18" s="926">
        <v>16</v>
      </c>
    </row>
    <row r="19" spans="4:30" ht="21" customHeight="1" thickTop="1" thickBot="1">
      <c r="G19" s="76" t="s">
        <v>654</v>
      </c>
      <c r="H19" s="184" t="s">
        <v>1414</v>
      </c>
      <c r="I19" s="1644" t="s">
        <v>5246</v>
      </c>
      <c r="J19" s="76" t="s">
        <v>911</v>
      </c>
      <c r="K19" s="76" t="s">
        <v>5243</v>
      </c>
      <c r="L19" s="76" t="s">
        <v>5242</v>
      </c>
      <c r="M19" s="1683" t="s">
        <v>5241</v>
      </c>
      <c r="N19" s="1684" t="s">
        <v>5239</v>
      </c>
      <c r="O19" s="1686" t="s">
        <v>399</v>
      </c>
      <c r="P19" s="893">
        <v>19</v>
      </c>
      <c r="R19" s="184" t="s">
        <v>656</v>
      </c>
      <c r="S19" s="76" t="s">
        <v>1166</v>
      </c>
      <c r="T19" s="76" t="s">
        <v>318</v>
      </c>
      <c r="U19" s="1622" t="s">
        <v>5362</v>
      </c>
      <c r="V19" s="76" t="s">
        <v>22</v>
      </c>
      <c r="W19" s="1677" t="s">
        <v>1946</v>
      </c>
      <c r="X19" s="1683" t="s">
        <v>5363</v>
      </c>
      <c r="Y19" s="1684" t="s">
        <v>5364</v>
      </c>
      <c r="Z19" s="1684" t="s">
        <v>5365</v>
      </c>
      <c r="AA19" s="1684" t="s">
        <v>1276</v>
      </c>
      <c r="AB19" s="1684" t="s">
        <v>5366</v>
      </c>
      <c r="AC19" s="1686" t="s">
        <v>5367</v>
      </c>
      <c r="AD19" s="893">
        <v>17</v>
      </c>
    </row>
    <row r="20" spans="4:30" ht="21" customHeight="1" thickTop="1" thickBot="1">
      <c r="H20" s="1687" t="s">
        <v>5256</v>
      </c>
      <c r="I20" s="1687" t="s">
        <v>15</v>
      </c>
      <c r="J20" s="1687" t="s">
        <v>5253</v>
      </c>
      <c r="K20" s="1687" t="s">
        <v>205</v>
      </c>
      <c r="L20" s="1688" t="s">
        <v>5252</v>
      </c>
      <c r="M20" s="1687" t="s">
        <v>5251</v>
      </c>
      <c r="N20" s="1687" t="s">
        <v>2383</v>
      </c>
      <c r="O20" s="1688" t="s">
        <v>5250</v>
      </c>
      <c r="P20" s="893">
        <v>20</v>
      </c>
      <c r="R20" s="76"/>
      <c r="S20" s="76"/>
      <c r="T20" s="76"/>
      <c r="U20" s="76"/>
      <c r="V20" s="76"/>
      <c r="W20" s="76"/>
      <c r="X20" s="76"/>
      <c r="Y20" s="76"/>
      <c r="Z20" s="76" t="s">
        <v>889</v>
      </c>
      <c r="AA20" s="1674" t="s">
        <v>2640</v>
      </c>
      <c r="AB20" s="76" t="s">
        <v>5368</v>
      </c>
      <c r="AC20" s="76" t="s">
        <v>22</v>
      </c>
      <c r="AD20" s="893">
        <v>18</v>
      </c>
    </row>
    <row r="21" spans="4:30" ht="22.5" thickTop="1" thickBot="1">
      <c r="J21" s="76" t="s">
        <v>5264</v>
      </c>
      <c r="K21" s="1621" t="s">
        <v>5263</v>
      </c>
      <c r="L21" s="76" t="s">
        <v>1961</v>
      </c>
      <c r="M21" s="76" t="s">
        <v>5213</v>
      </c>
      <c r="N21" s="76" t="s">
        <v>5259</v>
      </c>
      <c r="O21" s="1680" t="s">
        <v>5257</v>
      </c>
      <c r="P21" s="893">
        <v>21</v>
      </c>
      <c r="Q21" s="1669" t="s">
        <v>670</v>
      </c>
      <c r="R21" s="1669" t="s">
        <v>5369</v>
      </c>
      <c r="S21" s="76" t="s">
        <v>268</v>
      </c>
      <c r="T21" s="76" t="s">
        <v>5370</v>
      </c>
      <c r="U21" s="76" t="s">
        <v>22</v>
      </c>
      <c r="V21" s="76" t="s">
        <v>5371</v>
      </c>
      <c r="W21" s="1669" t="s">
        <v>5250</v>
      </c>
      <c r="X21" s="76" t="s">
        <v>5372</v>
      </c>
      <c r="Y21" s="76" t="s">
        <v>5373</v>
      </c>
      <c r="Z21" s="76" t="s">
        <v>5293</v>
      </c>
      <c r="AA21" s="76" t="s">
        <v>5277</v>
      </c>
      <c r="AB21" s="76" t="s">
        <v>5374</v>
      </c>
      <c r="AC21" s="76" t="s">
        <v>19</v>
      </c>
      <c r="AD21" s="1682">
        <v>19</v>
      </c>
    </row>
    <row r="22" spans="4:30" ht="22.5" thickTop="1" thickBot="1">
      <c r="J22" s="76"/>
      <c r="K22" s="1689"/>
      <c r="L22" s="76"/>
      <c r="M22" s="76"/>
      <c r="N22" s="76"/>
      <c r="O22" s="76"/>
      <c r="P22" s="893"/>
      <c r="Q22" s="128"/>
      <c r="R22" s="11"/>
      <c r="S22" s="11"/>
      <c r="T22" s="11"/>
      <c r="U22" s="11"/>
      <c r="V22" s="11"/>
      <c r="W22" s="11"/>
      <c r="X22" s="1688" t="s">
        <v>670</v>
      </c>
      <c r="Y22" s="1688" t="s">
        <v>292</v>
      </c>
      <c r="Z22" s="1687" t="s">
        <v>5375</v>
      </c>
      <c r="AA22" s="1687" t="s">
        <v>5376</v>
      </c>
      <c r="AB22" s="1687" t="s">
        <v>346</v>
      </c>
      <c r="AC22" s="1687" t="s">
        <v>5272</v>
      </c>
      <c r="AD22" s="1690">
        <v>19</v>
      </c>
    </row>
    <row r="23" spans="4:30" ht="13.5" thickTop="1">
      <c r="O23" s="11"/>
      <c r="P23" s="1"/>
    </row>
    <row r="24" spans="4:30" ht="21.75" thickBot="1">
      <c r="D24" s="128"/>
      <c r="E24" s="76" t="s">
        <v>720</v>
      </c>
      <c r="F24" s="76" t="s">
        <v>5271</v>
      </c>
      <c r="G24" s="76" t="s">
        <v>258</v>
      </c>
      <c r="H24" s="76" t="s">
        <v>730</v>
      </c>
      <c r="I24" s="76" t="s">
        <v>1404</v>
      </c>
      <c r="J24" s="76" t="s">
        <v>268</v>
      </c>
      <c r="K24" s="76" t="s">
        <v>346</v>
      </c>
      <c r="L24" s="76" t="s">
        <v>5272</v>
      </c>
      <c r="M24" s="1621" t="s">
        <v>5263</v>
      </c>
      <c r="N24" s="76" t="s">
        <v>5273</v>
      </c>
      <c r="O24" s="76" t="s">
        <v>291</v>
      </c>
      <c r="P24" s="893">
        <v>1</v>
      </c>
    </row>
    <row r="25" spans="4:30" ht="21" customHeight="1" thickTop="1" thickBot="1">
      <c r="D25" s="76"/>
      <c r="E25" s="128"/>
      <c r="F25" s="128"/>
      <c r="G25" s="1669" t="s">
        <v>5274</v>
      </c>
      <c r="H25" s="76" t="s">
        <v>5275</v>
      </c>
      <c r="I25" s="76" t="s">
        <v>5276</v>
      </c>
      <c r="J25" s="76" t="s">
        <v>5277</v>
      </c>
      <c r="K25" s="76" t="s">
        <v>5278</v>
      </c>
      <c r="L25" s="76" t="s">
        <v>5279</v>
      </c>
      <c r="M25" s="76" t="s">
        <v>269</v>
      </c>
      <c r="N25" s="76" t="s">
        <v>258</v>
      </c>
      <c r="O25" s="76" t="s">
        <v>2838</v>
      </c>
      <c r="P25" s="893">
        <v>1</v>
      </c>
    </row>
    <row r="26" spans="4:30" ht="21.75" thickTop="1">
      <c r="D26" s="76" t="s">
        <v>5280</v>
      </c>
      <c r="E26" s="76" t="s">
        <v>5281</v>
      </c>
      <c r="F26" s="76" t="s">
        <v>204</v>
      </c>
      <c r="G26" s="76" t="s">
        <v>5282</v>
      </c>
      <c r="H26" s="601" t="s">
        <v>1408</v>
      </c>
      <c r="I26" s="76" t="s">
        <v>726</v>
      </c>
      <c r="J26" s="76" t="s">
        <v>5283</v>
      </c>
      <c r="K26" s="76" t="s">
        <v>311</v>
      </c>
      <c r="L26" s="76" t="s">
        <v>1426</v>
      </c>
      <c r="M26" s="1582" t="s">
        <v>5186</v>
      </c>
      <c r="N26" s="76" t="s">
        <v>5284</v>
      </c>
      <c r="O26" s="76" t="s">
        <v>5285</v>
      </c>
      <c r="P26" s="893">
        <v>2</v>
      </c>
    </row>
    <row r="27" spans="4:30" ht="21.75" thickBot="1">
      <c r="D27" s="76"/>
      <c r="E27" s="76"/>
      <c r="F27" s="76"/>
      <c r="G27" s="76"/>
      <c r="H27" s="76"/>
      <c r="K27" s="76" t="s">
        <v>328</v>
      </c>
      <c r="L27" s="76" t="s">
        <v>22</v>
      </c>
      <c r="M27" s="76" t="s">
        <v>1584</v>
      </c>
      <c r="N27" s="76" t="s">
        <v>214</v>
      </c>
      <c r="O27" s="76" t="s">
        <v>22</v>
      </c>
      <c r="P27" s="893">
        <v>3</v>
      </c>
    </row>
    <row r="28" spans="4:30" ht="22.5" thickTop="1" thickBot="1">
      <c r="D28" s="76"/>
      <c r="E28" s="76"/>
      <c r="F28" s="76" t="s">
        <v>5286</v>
      </c>
      <c r="G28" s="1669" t="s">
        <v>5287</v>
      </c>
      <c r="H28" s="76" t="s">
        <v>5288</v>
      </c>
      <c r="I28" s="76" t="s">
        <v>5289</v>
      </c>
      <c r="J28" s="76" t="s">
        <v>5290</v>
      </c>
      <c r="K28" s="1669" t="s">
        <v>5274</v>
      </c>
      <c r="L28" s="76" t="s">
        <v>5291</v>
      </c>
      <c r="M28" s="76" t="s">
        <v>5292</v>
      </c>
      <c r="N28" s="76" t="s">
        <v>5293</v>
      </c>
      <c r="O28" s="76" t="s">
        <v>5294</v>
      </c>
      <c r="P28" s="893">
        <v>4</v>
      </c>
    </row>
    <row r="29" spans="4:30" ht="21.75" thickTop="1">
      <c r="D29" s="76"/>
      <c r="E29" s="76"/>
      <c r="F29" s="76"/>
      <c r="G29" s="76"/>
      <c r="H29" s="76"/>
      <c r="I29" s="76"/>
      <c r="J29" s="76" t="s">
        <v>5295</v>
      </c>
      <c r="K29" s="76" t="s">
        <v>1869</v>
      </c>
      <c r="L29" s="76" t="s">
        <v>5296</v>
      </c>
      <c r="M29" s="76" t="s">
        <v>5297</v>
      </c>
      <c r="N29" s="76" t="s">
        <v>5298</v>
      </c>
      <c r="O29" s="75" t="s">
        <v>5299</v>
      </c>
      <c r="P29" s="893">
        <v>5</v>
      </c>
    </row>
    <row r="30" spans="4:30" ht="21">
      <c r="D30" s="76"/>
      <c r="E30" s="76"/>
      <c r="F30" s="76"/>
      <c r="H30" s="76" t="s">
        <v>414</v>
      </c>
      <c r="I30" s="76" t="s">
        <v>5300</v>
      </c>
      <c r="J30" s="76" t="s">
        <v>22</v>
      </c>
      <c r="K30" s="602" t="s">
        <v>2918</v>
      </c>
      <c r="L30" s="76" t="s">
        <v>1864</v>
      </c>
      <c r="M30" s="76" t="s">
        <v>5301</v>
      </c>
      <c r="N30" s="76" t="s">
        <v>22</v>
      </c>
      <c r="O30" s="602" t="s">
        <v>2918</v>
      </c>
      <c r="P30" s="893">
        <v>6</v>
      </c>
    </row>
    <row r="31" spans="4:30" ht="21.75" thickBot="1">
      <c r="D31" s="76"/>
      <c r="E31" s="76"/>
      <c r="F31" s="76"/>
      <c r="G31" s="76"/>
      <c r="H31" s="76" t="s">
        <v>5302</v>
      </c>
      <c r="I31" s="76" t="s">
        <v>5303</v>
      </c>
      <c r="J31" s="76" t="s">
        <v>5304</v>
      </c>
      <c r="K31" s="76" t="s">
        <v>5305</v>
      </c>
      <c r="L31" s="76" t="s">
        <v>3942</v>
      </c>
      <c r="M31" s="76" t="s">
        <v>5306</v>
      </c>
      <c r="N31" s="76" t="s">
        <v>5307</v>
      </c>
      <c r="O31" s="76" t="s">
        <v>5308</v>
      </c>
      <c r="P31" s="893">
        <v>7</v>
      </c>
    </row>
    <row r="32" spans="4:30" ht="22.5" thickTop="1" thickBot="1">
      <c r="D32" s="1669" t="s">
        <v>774</v>
      </c>
      <c r="E32" s="1675" t="s">
        <v>5309</v>
      </c>
      <c r="F32" s="75" t="s">
        <v>5310</v>
      </c>
      <c r="G32" s="76" t="s">
        <v>5311</v>
      </c>
      <c r="H32" s="76" t="s">
        <v>5312</v>
      </c>
      <c r="I32" s="76" t="s">
        <v>5313</v>
      </c>
      <c r="J32" s="76" t="s">
        <v>5314</v>
      </c>
      <c r="K32" s="76" t="s">
        <v>5315</v>
      </c>
      <c r="L32" s="1669" t="s">
        <v>1418</v>
      </c>
      <c r="M32" s="76" t="s">
        <v>5316</v>
      </c>
      <c r="N32" s="1616" t="s">
        <v>5317</v>
      </c>
      <c r="O32" s="1672" t="s">
        <v>5318</v>
      </c>
      <c r="P32" s="893">
        <v>8</v>
      </c>
    </row>
    <row r="33" spans="3:16" ht="22.5" thickTop="1" thickBot="1">
      <c r="D33" s="1671" t="s">
        <v>5202</v>
      </c>
      <c r="E33" s="76" t="s">
        <v>5319</v>
      </c>
      <c r="F33" s="76" t="s">
        <v>5320</v>
      </c>
      <c r="G33" s="76" t="s">
        <v>5321</v>
      </c>
      <c r="H33" s="1670" t="s">
        <v>308</v>
      </c>
      <c r="I33" s="76" t="s">
        <v>5322</v>
      </c>
      <c r="J33" s="76" t="s">
        <v>5323</v>
      </c>
      <c r="K33" s="76" t="s">
        <v>5324</v>
      </c>
      <c r="L33" s="76" t="s">
        <v>5325</v>
      </c>
      <c r="M33" s="76" t="s">
        <v>5326</v>
      </c>
      <c r="N33" s="76" t="s">
        <v>414</v>
      </c>
      <c r="O33" s="76" t="s">
        <v>870</v>
      </c>
      <c r="P33" s="893">
        <v>9</v>
      </c>
    </row>
    <row r="34" spans="3:16" ht="22.5" thickTop="1" thickBot="1">
      <c r="D34" s="76"/>
      <c r="E34" s="76"/>
      <c r="F34" s="76"/>
      <c r="G34" s="76"/>
      <c r="H34" s="76" t="s">
        <v>5327</v>
      </c>
      <c r="I34" s="1669" t="s">
        <v>5252</v>
      </c>
      <c r="J34" s="76" t="s">
        <v>5328</v>
      </c>
      <c r="K34" s="76" t="s">
        <v>5329</v>
      </c>
      <c r="L34" s="1669" t="s">
        <v>774</v>
      </c>
      <c r="M34" s="76" t="s">
        <v>5330</v>
      </c>
      <c r="N34" s="1672" t="s">
        <v>5331</v>
      </c>
      <c r="O34" s="76" t="s">
        <v>5332</v>
      </c>
      <c r="P34" s="893">
        <v>10</v>
      </c>
    </row>
    <row r="35" spans="3:16" ht="21.75" thickTop="1">
      <c r="D35" s="1676" t="s">
        <v>5207</v>
      </c>
      <c r="E35" s="1676" t="s">
        <v>1284</v>
      </c>
      <c r="F35" s="76" t="s">
        <v>5333</v>
      </c>
      <c r="G35" s="76" t="s">
        <v>2680</v>
      </c>
      <c r="H35" s="1622" t="s">
        <v>3902</v>
      </c>
      <c r="I35" s="1617" t="s">
        <v>5334</v>
      </c>
      <c r="J35" s="1617" t="s">
        <v>5335</v>
      </c>
      <c r="K35" s="1617" t="s">
        <v>241</v>
      </c>
      <c r="L35" s="1617" t="s">
        <v>22</v>
      </c>
      <c r="M35" s="601" t="s">
        <v>5336</v>
      </c>
      <c r="N35" s="1617" t="s">
        <v>5337</v>
      </c>
      <c r="O35" s="1617" t="s">
        <v>273</v>
      </c>
      <c r="P35" s="893">
        <v>11</v>
      </c>
    </row>
    <row r="36" spans="3:16" ht="21">
      <c r="D36" s="76"/>
      <c r="E36" s="76"/>
      <c r="F36" s="76"/>
      <c r="G36" s="76"/>
      <c r="H36" s="76"/>
      <c r="I36" s="76"/>
      <c r="J36" s="76"/>
      <c r="K36" s="76"/>
      <c r="L36" s="76" t="s">
        <v>2388</v>
      </c>
      <c r="M36" s="76" t="s">
        <v>5338</v>
      </c>
      <c r="N36" s="602" t="s">
        <v>2918</v>
      </c>
      <c r="O36" s="76" t="s">
        <v>5339</v>
      </c>
      <c r="P36" s="893">
        <v>12</v>
      </c>
    </row>
    <row r="37" spans="3:16" ht="21.75" thickBot="1">
      <c r="D37" s="76"/>
      <c r="E37" s="76"/>
      <c r="F37" s="1622" t="s">
        <v>1277</v>
      </c>
      <c r="G37" s="76" t="s">
        <v>5340</v>
      </c>
      <c r="H37" s="76" t="s">
        <v>265</v>
      </c>
      <c r="I37" s="1678" t="s">
        <v>3866</v>
      </c>
      <c r="J37" s="76" t="s">
        <v>5341</v>
      </c>
      <c r="K37" s="1679" t="s">
        <v>5342</v>
      </c>
      <c r="L37" s="76" t="s">
        <v>876</v>
      </c>
      <c r="M37" s="1679" t="s">
        <v>1436</v>
      </c>
      <c r="N37" s="1598" t="s">
        <v>5343</v>
      </c>
      <c r="O37" s="1680" t="s">
        <v>5257</v>
      </c>
      <c r="P37" s="893">
        <v>13</v>
      </c>
    </row>
    <row r="38" spans="3:16" ht="22.5" thickTop="1" thickBot="1">
      <c r="D38" s="76"/>
      <c r="E38" s="76"/>
      <c r="F38" s="76"/>
      <c r="G38" s="76"/>
      <c r="H38" s="76"/>
      <c r="I38" s="76" t="s">
        <v>5344</v>
      </c>
      <c r="J38" s="76" t="s">
        <v>5345</v>
      </c>
      <c r="K38" s="1673" t="s">
        <v>5346</v>
      </c>
      <c r="L38" s="623" t="s">
        <v>2706</v>
      </c>
      <c r="M38" s="1644" t="s">
        <v>5347</v>
      </c>
      <c r="N38" s="1681" t="s">
        <v>517</v>
      </c>
      <c r="O38" s="1681" t="s">
        <v>5348</v>
      </c>
      <c r="P38" s="893">
        <v>14</v>
      </c>
    </row>
    <row r="39" spans="3:16" ht="22.5" thickTop="1" thickBot="1">
      <c r="D39" s="76" t="s">
        <v>5349</v>
      </c>
      <c r="E39" s="76" t="s">
        <v>5345</v>
      </c>
      <c r="F39" s="76" t="s">
        <v>507</v>
      </c>
      <c r="G39" s="76" t="s">
        <v>5350</v>
      </c>
      <c r="H39" s="76" t="s">
        <v>5351</v>
      </c>
      <c r="I39" s="1673" t="s">
        <v>5352</v>
      </c>
      <c r="J39" s="76" t="s">
        <v>2905</v>
      </c>
      <c r="K39" s="76" t="s">
        <v>5353</v>
      </c>
      <c r="L39" s="76" t="s">
        <v>2910</v>
      </c>
      <c r="M39" s="76" t="s">
        <v>5354</v>
      </c>
      <c r="N39" s="76" t="s">
        <v>405</v>
      </c>
      <c r="O39" s="76" t="s">
        <v>291</v>
      </c>
      <c r="P39" s="893">
        <v>15</v>
      </c>
    </row>
    <row r="40" spans="3:16" ht="22.5" thickTop="1" thickBot="1">
      <c r="D40" s="128"/>
      <c r="E40" s="128"/>
      <c r="F40" s="128"/>
      <c r="G40" s="128"/>
      <c r="H40" s="76" t="s">
        <v>5355</v>
      </c>
      <c r="I40" s="76" t="s">
        <v>1934</v>
      </c>
      <c r="J40" s="1610" t="s">
        <v>5356</v>
      </c>
      <c r="K40" s="76" t="s">
        <v>5357</v>
      </c>
      <c r="L40" s="76" t="s">
        <v>5358</v>
      </c>
      <c r="M40" s="76" t="s">
        <v>5359</v>
      </c>
      <c r="N40" s="76" t="s">
        <v>5360</v>
      </c>
      <c r="O40" s="76" t="s">
        <v>5361</v>
      </c>
      <c r="P40" s="1682">
        <v>16</v>
      </c>
    </row>
    <row r="41" spans="3:16" ht="22.5" thickTop="1" thickBot="1">
      <c r="D41" s="76"/>
      <c r="E41" s="76"/>
      <c r="G41" s="1683" t="s">
        <v>3873</v>
      </c>
      <c r="H41" s="1684" t="s">
        <v>876</v>
      </c>
      <c r="I41" s="1684" t="s">
        <v>1436</v>
      </c>
      <c r="J41" s="1684" t="s">
        <v>2849</v>
      </c>
      <c r="K41" s="1685" t="s">
        <v>271</v>
      </c>
      <c r="L41" s="1683" t="s">
        <v>22</v>
      </c>
      <c r="M41" s="1684" t="s">
        <v>260</v>
      </c>
      <c r="N41" s="1684" t="s">
        <v>2849</v>
      </c>
      <c r="O41" s="1686" t="s">
        <v>271</v>
      </c>
      <c r="P41" s="926">
        <v>16</v>
      </c>
    </row>
    <row r="42" spans="3:16" ht="22.5" thickTop="1" thickBot="1">
      <c r="D42" s="184" t="s">
        <v>656</v>
      </c>
      <c r="E42" s="76" t="s">
        <v>1166</v>
      </c>
      <c r="F42" s="76" t="s">
        <v>318</v>
      </c>
      <c r="G42" s="1622" t="s">
        <v>5362</v>
      </c>
      <c r="H42" s="76" t="s">
        <v>22</v>
      </c>
      <c r="I42" s="1677" t="s">
        <v>1946</v>
      </c>
      <c r="J42" s="1683" t="s">
        <v>5363</v>
      </c>
      <c r="K42" s="1684" t="s">
        <v>5364</v>
      </c>
      <c r="L42" s="1684" t="s">
        <v>5365</v>
      </c>
      <c r="M42" s="1684" t="s">
        <v>1276</v>
      </c>
      <c r="N42" s="1684" t="s">
        <v>5366</v>
      </c>
      <c r="O42" s="1686" t="s">
        <v>5367</v>
      </c>
      <c r="P42" s="893">
        <v>17</v>
      </c>
    </row>
    <row r="43" spans="3:16" ht="21.75" thickBot="1">
      <c r="D43" s="76"/>
      <c r="E43" s="76"/>
      <c r="F43" s="76"/>
      <c r="G43" s="76"/>
      <c r="H43" s="76"/>
      <c r="I43" s="76"/>
      <c r="J43" s="76"/>
      <c r="K43" s="76"/>
      <c r="L43" s="76" t="s">
        <v>889</v>
      </c>
      <c r="M43" s="1674" t="s">
        <v>2640</v>
      </c>
      <c r="N43" s="76" t="s">
        <v>5368</v>
      </c>
      <c r="O43" s="76" t="s">
        <v>22</v>
      </c>
      <c r="P43" s="893">
        <v>18</v>
      </c>
    </row>
    <row r="44" spans="3:16" ht="22.5" thickTop="1" thickBot="1">
      <c r="C44" s="1669" t="s">
        <v>670</v>
      </c>
      <c r="D44" s="1669" t="s">
        <v>5369</v>
      </c>
      <c r="E44" s="76" t="s">
        <v>268</v>
      </c>
      <c r="F44" s="76" t="s">
        <v>5370</v>
      </c>
      <c r="G44" s="76" t="s">
        <v>22</v>
      </c>
      <c r="H44" s="76" t="s">
        <v>5371</v>
      </c>
      <c r="I44" s="1669" t="s">
        <v>5250</v>
      </c>
      <c r="J44" s="76" t="s">
        <v>5372</v>
      </c>
      <c r="K44" s="76" t="s">
        <v>5373</v>
      </c>
      <c r="L44" s="76" t="s">
        <v>5293</v>
      </c>
      <c r="M44" s="76" t="s">
        <v>5277</v>
      </c>
      <c r="N44" s="76" t="s">
        <v>5374</v>
      </c>
      <c r="O44" s="76" t="s">
        <v>19</v>
      </c>
      <c r="P44" s="1682">
        <v>19</v>
      </c>
    </row>
    <row r="45" spans="3:16" ht="22.5" thickTop="1" thickBot="1">
      <c r="C45" s="128"/>
      <c r="D45" s="11"/>
      <c r="E45" s="11"/>
      <c r="F45" s="11"/>
      <c r="G45" s="11"/>
      <c r="H45" s="11"/>
      <c r="I45" s="11"/>
      <c r="J45" s="1688" t="s">
        <v>670</v>
      </c>
      <c r="K45" s="1688" t="s">
        <v>292</v>
      </c>
      <c r="L45" s="1687" t="s">
        <v>5375</v>
      </c>
      <c r="M45" s="1687" t="s">
        <v>5376</v>
      </c>
      <c r="N45" s="1687" t="s">
        <v>346</v>
      </c>
      <c r="O45" s="1687" t="s">
        <v>5272</v>
      </c>
      <c r="P45" s="1690">
        <v>19</v>
      </c>
    </row>
    <row r="46" spans="3:16" ht="13.5" thickTop="1"/>
  </sheetData>
  <printOptions horizontalCentered="1" verticalCentered="1" gridLines="1"/>
  <pageMargins left="0.2" right="0.2" top="0.5" bottom="0" header="0" footer="0"/>
  <pageSetup scale="64" orientation="portrait" horizontalDpi="4294967293" verticalDpi="4294967293" r:id="rId1"/>
  <legacy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D121"/>
  <sheetViews>
    <sheetView topLeftCell="A92" workbookViewId="0">
      <selection activeCell="F131" sqref="F131"/>
    </sheetView>
  </sheetViews>
  <sheetFormatPr defaultColWidth="9.140625" defaultRowHeight="15.75"/>
  <cols>
    <col min="1" max="1" width="10.42578125" style="92" bestFit="1" customWidth="1"/>
    <col min="2" max="2" width="13.7109375" style="65" bestFit="1" customWidth="1"/>
    <col min="3" max="4" width="4.85546875" style="84" bestFit="1" customWidth="1"/>
    <col min="5" max="16384" width="9.140625" style="3"/>
  </cols>
  <sheetData>
    <row r="1" spans="1:4" ht="12.75">
      <c r="A1" s="81"/>
      <c r="B1" s="81"/>
      <c r="C1" s="82" t="s">
        <v>410</v>
      </c>
      <c r="D1" s="82" t="s">
        <v>410</v>
      </c>
    </row>
    <row r="2" spans="1:4" ht="12.75">
      <c r="A2" s="81" t="s">
        <v>411</v>
      </c>
      <c r="B2" s="81" t="s">
        <v>413</v>
      </c>
      <c r="C2" s="83" t="s">
        <v>4</v>
      </c>
      <c r="D2" s="83" t="s">
        <v>0</v>
      </c>
    </row>
    <row r="3" spans="1:4">
      <c r="A3" s="92" t="s">
        <v>5377</v>
      </c>
      <c r="B3" s="65" t="s">
        <v>5378</v>
      </c>
      <c r="C3" s="87">
        <v>1</v>
      </c>
      <c r="D3" s="87">
        <v>1</v>
      </c>
    </row>
    <row r="4" spans="1:4">
      <c r="A4" s="92" t="s">
        <v>245</v>
      </c>
      <c r="B4" s="65" t="s">
        <v>1482</v>
      </c>
      <c r="C4" s="87">
        <v>1</v>
      </c>
      <c r="D4" s="87">
        <v>1</v>
      </c>
    </row>
    <row r="5" spans="1:4">
      <c r="A5" s="92" t="s">
        <v>2502</v>
      </c>
      <c r="B5" s="65" t="s">
        <v>2503</v>
      </c>
      <c r="C5" s="87">
        <v>1</v>
      </c>
      <c r="D5" s="87">
        <v>1</v>
      </c>
    </row>
    <row r="6" spans="1:4">
      <c r="A6" s="92" t="s">
        <v>5346</v>
      </c>
      <c r="B6" s="65" t="s">
        <v>1027</v>
      </c>
      <c r="C6" s="87">
        <v>1</v>
      </c>
      <c r="D6" s="87">
        <v>1</v>
      </c>
    </row>
    <row r="7" spans="1:4">
      <c r="A7" s="92" t="s">
        <v>20</v>
      </c>
      <c r="B7" s="65" t="s">
        <v>645</v>
      </c>
      <c r="C7" s="87">
        <v>1</v>
      </c>
      <c r="D7" s="87">
        <v>1</v>
      </c>
    </row>
    <row r="8" spans="1:4">
      <c r="A8" s="92" t="s">
        <v>1656</v>
      </c>
      <c r="B8" s="65" t="s">
        <v>1657</v>
      </c>
      <c r="C8" s="87">
        <v>1</v>
      </c>
      <c r="D8" s="87">
        <v>1</v>
      </c>
    </row>
    <row r="9" spans="1:4">
      <c r="A9" s="92" t="s">
        <v>870</v>
      </c>
      <c r="B9" s="65" t="s">
        <v>992</v>
      </c>
      <c r="C9" s="87">
        <v>1</v>
      </c>
      <c r="D9" s="87">
        <v>1</v>
      </c>
    </row>
    <row r="10" spans="1:4">
      <c r="A10" s="92" t="s">
        <v>2758</v>
      </c>
      <c r="B10" s="65" t="s">
        <v>2759</v>
      </c>
      <c r="C10" s="87">
        <v>1</v>
      </c>
      <c r="D10" s="87">
        <v>1</v>
      </c>
    </row>
    <row r="11" spans="1:4">
      <c r="A11" s="92" t="s">
        <v>423</v>
      </c>
      <c r="B11" s="65" t="s">
        <v>424</v>
      </c>
      <c r="C11" s="87">
        <v>1</v>
      </c>
      <c r="D11" s="87">
        <v>1</v>
      </c>
    </row>
    <row r="12" spans="1:4">
      <c r="A12" s="92" t="s">
        <v>5379</v>
      </c>
      <c r="B12" s="65" t="s">
        <v>1999</v>
      </c>
      <c r="C12" s="87">
        <v>1</v>
      </c>
      <c r="D12" s="87">
        <v>1</v>
      </c>
    </row>
    <row r="13" spans="1:4">
      <c r="A13" s="92" t="s">
        <v>553</v>
      </c>
      <c r="B13" s="65" t="s">
        <v>554</v>
      </c>
      <c r="C13" s="87">
        <v>1</v>
      </c>
      <c r="D13" s="87">
        <v>1</v>
      </c>
    </row>
    <row r="14" spans="1:4">
      <c r="A14" s="92" t="s">
        <v>259</v>
      </c>
      <c r="B14" s="65" t="s">
        <v>425</v>
      </c>
      <c r="C14" s="87">
        <v>1</v>
      </c>
      <c r="D14" s="87">
        <v>1</v>
      </c>
    </row>
    <row r="15" spans="1:4">
      <c r="A15" s="92" t="s">
        <v>560</v>
      </c>
      <c r="B15" s="65" t="s">
        <v>561</v>
      </c>
      <c r="C15" s="87">
        <v>1</v>
      </c>
      <c r="D15" s="87">
        <v>1</v>
      </c>
    </row>
    <row r="16" spans="1:4">
      <c r="A16" s="92" t="s">
        <v>1494</v>
      </c>
      <c r="B16" s="65" t="s">
        <v>1495</v>
      </c>
      <c r="C16" s="87">
        <v>1</v>
      </c>
      <c r="D16" s="87">
        <v>1</v>
      </c>
    </row>
    <row r="17" spans="1:4">
      <c r="A17" s="92" t="s">
        <v>1629</v>
      </c>
      <c r="B17" s="65" t="s">
        <v>1630</v>
      </c>
      <c r="C17" s="87">
        <v>1</v>
      </c>
      <c r="D17" s="87">
        <v>1</v>
      </c>
    </row>
    <row r="18" spans="1:4">
      <c r="A18" s="92" t="s">
        <v>739</v>
      </c>
      <c r="B18" s="65" t="s">
        <v>2853</v>
      </c>
      <c r="C18" s="87">
        <v>1</v>
      </c>
      <c r="D18" s="87">
        <v>1</v>
      </c>
    </row>
    <row r="19" spans="1:4">
      <c r="A19" s="92" t="s">
        <v>5380</v>
      </c>
      <c r="B19" s="65" t="s">
        <v>5381</v>
      </c>
      <c r="C19" s="87">
        <v>1</v>
      </c>
      <c r="D19" s="87">
        <v>1</v>
      </c>
    </row>
    <row r="20" spans="1:4">
      <c r="A20" s="92" t="s">
        <v>563</v>
      </c>
      <c r="B20" s="65" t="s">
        <v>564</v>
      </c>
      <c r="C20" s="87">
        <v>1</v>
      </c>
      <c r="D20" s="87">
        <v>1</v>
      </c>
    </row>
    <row r="21" spans="1:4">
      <c r="A21" s="92" t="s">
        <v>1500</v>
      </c>
      <c r="B21" s="65" t="s">
        <v>1501</v>
      </c>
      <c r="C21" s="87">
        <v>1</v>
      </c>
      <c r="D21" s="87">
        <v>1</v>
      </c>
    </row>
    <row r="22" spans="1:4">
      <c r="A22" s="92" t="s">
        <v>1016</v>
      </c>
      <c r="B22" s="65" t="s">
        <v>1017</v>
      </c>
      <c r="C22" s="87">
        <v>1</v>
      </c>
      <c r="D22" s="87">
        <v>1</v>
      </c>
    </row>
    <row r="23" spans="1:4">
      <c r="A23" s="92" t="s">
        <v>2339</v>
      </c>
      <c r="B23" s="65" t="s">
        <v>2340</v>
      </c>
      <c r="C23" s="87">
        <v>1</v>
      </c>
      <c r="D23" s="87">
        <v>1</v>
      </c>
    </row>
    <row r="24" spans="1:4">
      <c r="A24" s="92" t="s">
        <v>2489</v>
      </c>
      <c r="B24" s="65" t="s">
        <v>2508</v>
      </c>
      <c r="C24" s="87">
        <v>1</v>
      </c>
      <c r="D24" s="87">
        <v>1</v>
      </c>
    </row>
    <row r="25" spans="1:4">
      <c r="A25" s="92" t="s">
        <v>16</v>
      </c>
      <c r="B25" s="65" t="s">
        <v>1999</v>
      </c>
      <c r="C25" s="87">
        <v>1</v>
      </c>
      <c r="D25" s="87">
        <v>1</v>
      </c>
    </row>
    <row r="26" spans="1:4">
      <c r="A26" s="92" t="s">
        <v>2509</v>
      </c>
      <c r="B26" s="65" t="s">
        <v>2510</v>
      </c>
      <c r="C26" s="87">
        <v>1</v>
      </c>
      <c r="D26" s="87">
        <v>1</v>
      </c>
    </row>
    <row r="27" spans="1:4">
      <c r="A27" s="92" t="s">
        <v>3953</v>
      </c>
      <c r="B27" s="65" t="s">
        <v>3954</v>
      </c>
      <c r="C27" s="87">
        <v>1</v>
      </c>
      <c r="D27" s="87">
        <v>1</v>
      </c>
    </row>
    <row r="28" spans="1:4">
      <c r="A28" s="92" t="s">
        <v>896</v>
      </c>
      <c r="B28" s="65" t="s">
        <v>1026</v>
      </c>
      <c r="C28" s="87">
        <v>1</v>
      </c>
      <c r="D28" s="87">
        <v>1</v>
      </c>
    </row>
    <row r="29" spans="1:4">
      <c r="A29" s="92" t="s">
        <v>5382</v>
      </c>
      <c r="B29" s="65" t="s">
        <v>2777</v>
      </c>
      <c r="C29" s="87">
        <v>1</v>
      </c>
      <c r="D29" s="87">
        <v>1</v>
      </c>
    </row>
    <row r="30" spans="1:4">
      <c r="A30" s="92" t="s">
        <v>1888</v>
      </c>
      <c r="B30" s="65" t="s">
        <v>1513</v>
      </c>
      <c r="C30" s="87">
        <v>1</v>
      </c>
      <c r="D30" s="87">
        <v>1</v>
      </c>
    </row>
    <row r="31" spans="1:4">
      <c r="A31" s="92" t="s">
        <v>2646</v>
      </c>
      <c r="B31" s="65" t="s">
        <v>2647</v>
      </c>
      <c r="C31" s="87">
        <v>1</v>
      </c>
      <c r="D31" s="87">
        <v>1</v>
      </c>
    </row>
    <row r="32" spans="1:4">
      <c r="A32" s="92" t="s">
        <v>436</v>
      </c>
      <c r="B32" s="65" t="s">
        <v>437</v>
      </c>
      <c r="C32" s="87">
        <v>1</v>
      </c>
      <c r="D32" s="87">
        <v>1</v>
      </c>
    </row>
    <row r="33" spans="1:4">
      <c r="A33" s="92" t="s">
        <v>438</v>
      </c>
      <c r="B33" s="65" t="s">
        <v>440</v>
      </c>
      <c r="C33" s="87">
        <v>1</v>
      </c>
      <c r="D33" s="87">
        <v>1</v>
      </c>
    </row>
    <row r="34" spans="1:4">
      <c r="A34" s="92" t="s">
        <v>3007</v>
      </c>
      <c r="B34" s="65" t="s">
        <v>3008</v>
      </c>
      <c r="C34" s="87">
        <v>1</v>
      </c>
      <c r="D34" s="87">
        <v>1</v>
      </c>
    </row>
    <row r="35" spans="1:4">
      <c r="A35" s="92" t="s">
        <v>579</v>
      </c>
      <c r="B35" s="65" t="s">
        <v>580</v>
      </c>
      <c r="C35" s="87">
        <v>1</v>
      </c>
      <c r="D35" s="87">
        <v>1</v>
      </c>
    </row>
    <row r="36" spans="1:4">
      <c r="A36" s="92" t="s">
        <v>1031</v>
      </c>
      <c r="B36" s="65" t="s">
        <v>1032</v>
      </c>
      <c r="C36" s="87">
        <v>1</v>
      </c>
      <c r="D36" s="87">
        <v>1</v>
      </c>
    </row>
    <row r="37" spans="1:4">
      <c r="A37" s="92" t="s">
        <v>2512</v>
      </c>
      <c r="B37" s="65" t="s">
        <v>2513</v>
      </c>
      <c r="C37" s="87">
        <v>1</v>
      </c>
      <c r="D37" s="87">
        <v>1</v>
      </c>
    </row>
    <row r="38" spans="1:4">
      <c r="A38" s="92" t="s">
        <v>5186</v>
      </c>
      <c r="B38" s="65" t="s">
        <v>511</v>
      </c>
      <c r="C38" s="87">
        <v>1</v>
      </c>
      <c r="D38" s="87">
        <v>1</v>
      </c>
    </row>
    <row r="39" spans="1:4">
      <c r="A39" s="92" t="s">
        <v>5383</v>
      </c>
      <c r="B39" s="65" t="s">
        <v>5384</v>
      </c>
      <c r="C39" s="87">
        <v>1</v>
      </c>
      <c r="D39" s="87">
        <v>1</v>
      </c>
    </row>
    <row r="40" spans="1:4">
      <c r="A40" s="92" t="s">
        <v>774</v>
      </c>
      <c r="B40" s="65" t="s">
        <v>775</v>
      </c>
      <c r="C40" s="87">
        <v>1</v>
      </c>
      <c r="D40" s="87">
        <v>1</v>
      </c>
    </row>
    <row r="41" spans="1:4">
      <c r="A41" s="92" t="s">
        <v>1516</v>
      </c>
      <c r="B41" s="65" t="s">
        <v>1517</v>
      </c>
      <c r="C41" s="87">
        <v>1</v>
      </c>
      <c r="D41" s="87">
        <v>1</v>
      </c>
    </row>
    <row r="42" spans="1:4">
      <c r="A42" s="92" t="s">
        <v>1038</v>
      </c>
      <c r="B42" s="65" t="s">
        <v>1039</v>
      </c>
      <c r="C42" s="87">
        <v>1</v>
      </c>
      <c r="D42" s="87">
        <v>1</v>
      </c>
    </row>
    <row r="43" spans="1:4">
      <c r="A43" s="92" t="s">
        <v>1660</v>
      </c>
      <c r="B43" s="65" t="s">
        <v>1673</v>
      </c>
      <c r="C43" s="87">
        <v>1</v>
      </c>
      <c r="D43" s="87">
        <v>1</v>
      </c>
    </row>
    <row r="44" spans="1:4">
      <c r="A44" s="92" t="s">
        <v>19</v>
      </c>
      <c r="B44" s="65" t="s">
        <v>506</v>
      </c>
      <c r="C44" s="87">
        <v>1</v>
      </c>
      <c r="D44" s="87">
        <v>1</v>
      </c>
    </row>
    <row r="45" spans="1:4">
      <c r="A45" s="92" t="s">
        <v>507</v>
      </c>
      <c r="B45" s="65" t="s">
        <v>508</v>
      </c>
      <c r="C45" s="87">
        <v>1</v>
      </c>
      <c r="D45" s="87">
        <v>1</v>
      </c>
    </row>
    <row r="46" spans="1:4">
      <c r="A46" s="92" t="s">
        <v>1674</v>
      </c>
      <c r="B46" s="65" t="s">
        <v>633</v>
      </c>
      <c r="C46" s="87">
        <v>1</v>
      </c>
      <c r="D46" s="87">
        <v>1</v>
      </c>
    </row>
    <row r="47" spans="1:4">
      <c r="A47" s="92" t="s">
        <v>5385</v>
      </c>
      <c r="B47" s="65" t="s">
        <v>5386</v>
      </c>
      <c r="C47" s="87">
        <v>1</v>
      </c>
      <c r="D47" s="87">
        <v>1</v>
      </c>
    </row>
    <row r="48" spans="1:4">
      <c r="A48" s="92" t="s">
        <v>199</v>
      </c>
      <c r="B48" s="65" t="s">
        <v>460</v>
      </c>
      <c r="C48" s="87">
        <v>1</v>
      </c>
      <c r="D48" s="87">
        <v>1</v>
      </c>
    </row>
    <row r="49" spans="1:4">
      <c r="A49" s="92" t="s">
        <v>241</v>
      </c>
      <c r="B49" s="65" t="s">
        <v>462</v>
      </c>
      <c r="C49" s="87">
        <v>1</v>
      </c>
      <c r="D49" s="87">
        <v>1</v>
      </c>
    </row>
    <row r="50" spans="1:4">
      <c r="A50" s="92" t="s">
        <v>5387</v>
      </c>
      <c r="B50" s="65" t="s">
        <v>5388</v>
      </c>
      <c r="C50" s="87">
        <v>1</v>
      </c>
      <c r="D50" s="87">
        <v>1</v>
      </c>
    </row>
    <row r="51" spans="1:4">
      <c r="A51" s="92" t="s">
        <v>5263</v>
      </c>
      <c r="B51" s="65" t="s">
        <v>5389</v>
      </c>
      <c r="C51" s="87">
        <v>1</v>
      </c>
      <c r="D51" s="87">
        <v>1</v>
      </c>
    </row>
    <row r="52" spans="1:4">
      <c r="A52" s="92" t="s">
        <v>468</v>
      </c>
      <c r="B52" s="65" t="s">
        <v>469</v>
      </c>
      <c r="C52" s="87">
        <v>1</v>
      </c>
      <c r="D52" s="87">
        <v>1</v>
      </c>
    </row>
    <row r="53" spans="1:4">
      <c r="A53" s="92" t="s">
        <v>4783</v>
      </c>
      <c r="B53" s="65" t="s">
        <v>4784</v>
      </c>
      <c r="C53" s="87">
        <v>1</v>
      </c>
      <c r="D53" s="87">
        <v>1</v>
      </c>
    </row>
    <row r="54" spans="1:4">
      <c r="A54" s="92" t="s">
        <v>1982</v>
      </c>
      <c r="B54" s="65" t="s">
        <v>1983</v>
      </c>
      <c r="C54" s="87">
        <v>1</v>
      </c>
      <c r="D54" s="87">
        <v>1</v>
      </c>
    </row>
    <row r="55" spans="1:4">
      <c r="A55" s="92" t="s">
        <v>5390</v>
      </c>
      <c r="B55" s="65" t="s">
        <v>3133</v>
      </c>
      <c r="C55" s="87">
        <v>1</v>
      </c>
      <c r="D55" s="87">
        <v>1</v>
      </c>
    </row>
    <row r="56" spans="1:4">
      <c r="A56" s="92" t="s">
        <v>496</v>
      </c>
      <c r="B56" s="65" t="s">
        <v>497</v>
      </c>
      <c r="C56" s="87">
        <v>1</v>
      </c>
      <c r="D56" s="87">
        <v>1</v>
      </c>
    </row>
    <row r="57" spans="1:4">
      <c r="A57" s="92" t="s">
        <v>1070</v>
      </c>
      <c r="B57" s="65" t="s">
        <v>1071</v>
      </c>
      <c r="C57" s="87">
        <v>1</v>
      </c>
      <c r="D57" s="87">
        <v>1</v>
      </c>
    </row>
    <row r="58" spans="1:4">
      <c r="A58" s="92" t="s">
        <v>470</v>
      </c>
      <c r="B58" s="65" t="s">
        <v>471</v>
      </c>
      <c r="C58" s="87">
        <v>1</v>
      </c>
      <c r="D58" s="87">
        <v>1</v>
      </c>
    </row>
    <row r="59" spans="1:4">
      <c r="A59" s="92" t="s">
        <v>785</v>
      </c>
      <c r="B59" s="65" t="s">
        <v>786</v>
      </c>
      <c r="C59" s="87">
        <v>1</v>
      </c>
      <c r="D59" s="87">
        <v>1</v>
      </c>
    </row>
    <row r="60" spans="1:4">
      <c r="A60" s="92" t="s">
        <v>1587</v>
      </c>
      <c r="B60" s="65" t="s">
        <v>1588</v>
      </c>
      <c r="C60" s="87">
        <v>1</v>
      </c>
      <c r="D60" s="87">
        <v>1</v>
      </c>
    </row>
    <row r="61" spans="1:4">
      <c r="A61" s="92" t="s">
        <v>925</v>
      </c>
      <c r="B61" s="65" t="s">
        <v>1078</v>
      </c>
      <c r="C61" s="87">
        <v>1</v>
      </c>
      <c r="D61" s="87">
        <v>1</v>
      </c>
    </row>
    <row r="62" spans="1:4">
      <c r="A62" s="92" t="s">
        <v>652</v>
      </c>
      <c r="B62" s="65" t="s">
        <v>790</v>
      </c>
      <c r="C62" s="87">
        <v>1</v>
      </c>
      <c r="D62" s="87">
        <v>1</v>
      </c>
    </row>
    <row r="63" spans="1:4">
      <c r="A63" s="92" t="s">
        <v>5391</v>
      </c>
      <c r="B63" s="65" t="s">
        <v>5392</v>
      </c>
      <c r="C63" s="87">
        <v>1</v>
      </c>
      <c r="D63" s="87">
        <v>1</v>
      </c>
    </row>
    <row r="64" spans="1:4">
      <c r="A64" s="92" t="s">
        <v>474</v>
      </c>
      <c r="B64" s="65" t="s">
        <v>475</v>
      </c>
      <c r="C64" s="87">
        <v>1</v>
      </c>
      <c r="D64" s="87">
        <v>1</v>
      </c>
    </row>
    <row r="65" spans="1:4">
      <c r="A65" s="92" t="s">
        <v>24</v>
      </c>
      <c r="B65" s="65" t="s">
        <v>477</v>
      </c>
      <c r="C65" s="87">
        <v>1</v>
      </c>
      <c r="D65" s="87">
        <v>1</v>
      </c>
    </row>
    <row r="66" spans="1:4">
      <c r="A66" s="92" t="s">
        <v>549</v>
      </c>
      <c r="B66" s="65" t="s">
        <v>610</v>
      </c>
      <c r="C66" s="87">
        <v>1</v>
      </c>
      <c r="D66" s="87">
        <v>1</v>
      </c>
    </row>
    <row r="67" spans="1:4">
      <c r="A67" s="92" t="s">
        <v>1086</v>
      </c>
      <c r="B67" s="65" t="s">
        <v>1087</v>
      </c>
      <c r="C67" s="87">
        <v>1</v>
      </c>
      <c r="D67" s="87">
        <v>1</v>
      </c>
    </row>
    <row r="68" spans="1:4">
      <c r="A68" s="92" t="s">
        <v>1602</v>
      </c>
      <c r="B68" s="65" t="s">
        <v>1603</v>
      </c>
      <c r="C68" s="87">
        <v>1</v>
      </c>
      <c r="D68" s="87">
        <v>1</v>
      </c>
    </row>
    <row r="69" spans="1:4">
      <c r="A69" s="92" t="s">
        <v>335</v>
      </c>
      <c r="B69" s="65" t="s">
        <v>5393</v>
      </c>
      <c r="C69" s="87">
        <v>1</v>
      </c>
      <c r="D69" s="87">
        <v>1</v>
      </c>
    </row>
    <row r="70" spans="1:4">
      <c r="A70" s="92" t="s">
        <v>614</v>
      </c>
      <c r="B70" s="65" t="s">
        <v>482</v>
      </c>
      <c r="C70" s="87">
        <v>1</v>
      </c>
      <c r="D70" s="87">
        <v>1</v>
      </c>
    </row>
    <row r="71" spans="1:4">
      <c r="A71" s="92" t="s">
        <v>2476</v>
      </c>
      <c r="B71" s="65" t="s">
        <v>2477</v>
      </c>
      <c r="C71" s="87">
        <v>1</v>
      </c>
      <c r="D71" s="87">
        <v>1</v>
      </c>
    </row>
    <row r="72" spans="1:4">
      <c r="A72" s="92" t="s">
        <v>1099</v>
      </c>
      <c r="B72" s="65" t="s">
        <v>783</v>
      </c>
      <c r="C72" s="87">
        <v>1</v>
      </c>
      <c r="D72" s="87">
        <v>1</v>
      </c>
    </row>
    <row r="73" spans="1:4">
      <c r="A73" s="92" t="s">
        <v>5394</v>
      </c>
      <c r="B73" s="65" t="s">
        <v>5395</v>
      </c>
      <c r="C73" s="87">
        <v>1</v>
      </c>
      <c r="D73" s="87">
        <v>1</v>
      </c>
    </row>
    <row r="74" spans="1:4">
      <c r="A74" s="92" t="s">
        <v>3993</v>
      </c>
      <c r="B74" s="65" t="s">
        <v>3994</v>
      </c>
      <c r="C74" s="87">
        <v>1</v>
      </c>
      <c r="D74" s="87">
        <v>1</v>
      </c>
    </row>
    <row r="75" spans="1:4">
      <c r="A75" s="92" t="s">
        <v>5396</v>
      </c>
      <c r="B75" s="65" t="s">
        <v>5397</v>
      </c>
      <c r="C75" s="87">
        <v>1</v>
      </c>
      <c r="D75" s="87">
        <v>1</v>
      </c>
    </row>
    <row r="76" spans="1:4">
      <c r="A76" s="92" t="s">
        <v>1682</v>
      </c>
      <c r="B76" s="65" t="s">
        <v>999</v>
      </c>
      <c r="C76" s="87">
        <v>1</v>
      </c>
      <c r="D76" s="87">
        <v>1</v>
      </c>
    </row>
    <row r="77" spans="1:4">
      <c r="A77" s="92" t="s">
        <v>1184</v>
      </c>
      <c r="B77" s="65" t="s">
        <v>1185</v>
      </c>
      <c r="C77" s="87">
        <v>1</v>
      </c>
      <c r="D77" s="87">
        <v>1</v>
      </c>
    </row>
    <row r="78" spans="1:4">
      <c r="A78" s="92" t="s">
        <v>5261</v>
      </c>
      <c r="B78" s="65" t="s">
        <v>1984</v>
      </c>
      <c r="C78" s="87">
        <v>1</v>
      </c>
      <c r="D78" s="87">
        <v>1</v>
      </c>
    </row>
    <row r="79" spans="1:4">
      <c r="A79" s="92" t="s">
        <v>1559</v>
      </c>
      <c r="B79" s="65" t="s">
        <v>1560</v>
      </c>
      <c r="C79" s="87">
        <v>1</v>
      </c>
      <c r="D79" s="87">
        <v>1</v>
      </c>
    </row>
    <row r="80" spans="1:4">
      <c r="A80" s="92" t="s">
        <v>1772</v>
      </c>
      <c r="B80" s="65" t="s">
        <v>1773</v>
      </c>
      <c r="C80" s="87">
        <v>1</v>
      </c>
      <c r="D80" s="87">
        <v>1</v>
      </c>
    </row>
    <row r="81" spans="1:4">
      <c r="A81" s="92" t="s">
        <v>5398</v>
      </c>
      <c r="B81" s="65" t="s">
        <v>5399</v>
      </c>
      <c r="C81" s="87">
        <v>1</v>
      </c>
      <c r="D81" s="87">
        <v>1</v>
      </c>
    </row>
    <row r="82" spans="1:4">
      <c r="A82" s="92" t="s">
        <v>1570</v>
      </c>
      <c r="B82" s="65" t="s">
        <v>1571</v>
      </c>
      <c r="C82" s="87">
        <v>1</v>
      </c>
      <c r="D82" s="87">
        <v>1</v>
      </c>
    </row>
    <row r="83" spans="1:4">
      <c r="A83" s="92" t="s">
        <v>2775</v>
      </c>
      <c r="B83" s="65" t="s">
        <v>2776</v>
      </c>
      <c r="C83" s="87">
        <v>1</v>
      </c>
      <c r="D83" s="87">
        <v>1</v>
      </c>
    </row>
    <row r="84" spans="1:4">
      <c r="A84" s="92" t="s">
        <v>5400</v>
      </c>
      <c r="B84" s="65" t="s">
        <v>5401</v>
      </c>
      <c r="C84" s="87">
        <v>1</v>
      </c>
      <c r="D84" s="87">
        <v>1</v>
      </c>
    </row>
    <row r="85" spans="1:4">
      <c r="A85" s="92" t="s">
        <v>1574</v>
      </c>
      <c r="B85" s="65" t="s">
        <v>1575</v>
      </c>
      <c r="C85" s="87">
        <v>1</v>
      </c>
      <c r="D85" s="87">
        <v>1</v>
      </c>
    </row>
    <row r="86" spans="1:4">
      <c r="A86" s="92" t="s">
        <v>871</v>
      </c>
      <c r="B86" s="65" t="s">
        <v>1117</v>
      </c>
      <c r="C86" s="87">
        <v>1</v>
      </c>
      <c r="D86" s="87">
        <v>1</v>
      </c>
    </row>
    <row r="87" spans="1:4">
      <c r="A87" s="92" t="s">
        <v>5402</v>
      </c>
      <c r="B87" s="65" t="s">
        <v>1181</v>
      </c>
      <c r="C87" s="87">
        <v>1</v>
      </c>
      <c r="D87" s="87">
        <v>1</v>
      </c>
    </row>
    <row r="88" spans="1:4">
      <c r="A88" s="92" t="s">
        <v>737</v>
      </c>
      <c r="B88" s="65" t="s">
        <v>5403</v>
      </c>
      <c r="C88" s="87">
        <v>1</v>
      </c>
      <c r="D88" s="87">
        <v>1</v>
      </c>
    </row>
    <row r="89" spans="1:4">
      <c r="A89" s="92" t="s">
        <v>737</v>
      </c>
      <c r="B89" s="65" t="s">
        <v>1990</v>
      </c>
      <c r="C89" s="87">
        <v>1</v>
      </c>
      <c r="D89" s="87">
        <v>1</v>
      </c>
    </row>
    <row r="90" spans="1:4">
      <c r="A90" s="92" t="s">
        <v>911</v>
      </c>
      <c r="B90" s="65" t="s">
        <v>1121</v>
      </c>
      <c r="C90" s="87">
        <v>1</v>
      </c>
      <c r="D90" s="87">
        <v>1</v>
      </c>
    </row>
    <row r="91" spans="1:4">
      <c r="A91" s="92" t="s">
        <v>5404</v>
      </c>
      <c r="B91" s="65" t="s">
        <v>3267</v>
      </c>
      <c r="C91" s="87">
        <v>1</v>
      </c>
      <c r="D91" s="87">
        <v>1</v>
      </c>
    </row>
    <row r="92" spans="1:4">
      <c r="A92" s="92" t="s">
        <v>753</v>
      </c>
      <c r="B92" s="65" t="s">
        <v>511</v>
      </c>
      <c r="C92" s="87">
        <v>2</v>
      </c>
      <c r="D92" s="87">
        <v>2</v>
      </c>
    </row>
    <row r="93" spans="1:4">
      <c r="A93" s="92" t="s">
        <v>423</v>
      </c>
      <c r="B93" s="65" t="s">
        <v>766</v>
      </c>
      <c r="C93" s="87">
        <v>2</v>
      </c>
      <c r="D93" s="87">
        <v>2</v>
      </c>
    </row>
    <row r="94" spans="1:4">
      <c r="A94" s="92" t="s">
        <v>1008</v>
      </c>
      <c r="B94" s="65" t="s">
        <v>1009</v>
      </c>
      <c r="C94" s="87">
        <v>2</v>
      </c>
      <c r="D94" s="87">
        <v>1</v>
      </c>
    </row>
    <row r="95" spans="1:4">
      <c r="A95" s="92" t="s">
        <v>34</v>
      </c>
      <c r="B95" s="65" t="s">
        <v>1015</v>
      </c>
      <c r="C95" s="87">
        <v>2</v>
      </c>
      <c r="D95" s="87">
        <v>2</v>
      </c>
    </row>
    <row r="96" spans="1:4">
      <c r="A96" s="92" t="s">
        <v>772</v>
      </c>
      <c r="B96" s="65" t="s">
        <v>594</v>
      </c>
      <c r="C96" s="87">
        <v>2</v>
      </c>
      <c r="D96" s="87">
        <v>2</v>
      </c>
    </row>
    <row r="97" spans="1:4">
      <c r="A97" s="92" t="s">
        <v>1036</v>
      </c>
      <c r="B97" s="65" t="s">
        <v>1037</v>
      </c>
      <c r="C97" s="87">
        <v>2</v>
      </c>
      <c r="D97" s="87">
        <v>2</v>
      </c>
    </row>
    <row r="98" spans="1:4">
      <c r="A98" s="92" t="s">
        <v>532</v>
      </c>
      <c r="B98" s="65" t="s">
        <v>583</v>
      </c>
      <c r="C98" s="87">
        <v>2</v>
      </c>
      <c r="D98" s="87">
        <v>2</v>
      </c>
    </row>
    <row r="99" spans="1:4">
      <c r="A99" s="92" t="s">
        <v>451</v>
      </c>
      <c r="B99" s="65" t="s">
        <v>452</v>
      </c>
      <c r="C99" s="87">
        <v>2</v>
      </c>
      <c r="D99" s="87">
        <v>2</v>
      </c>
    </row>
    <row r="100" spans="1:4">
      <c r="A100" s="92" t="s">
        <v>910</v>
      </c>
      <c r="B100" s="65" t="s">
        <v>1080</v>
      </c>
      <c r="C100" s="87">
        <v>2</v>
      </c>
      <c r="D100" s="87">
        <v>2</v>
      </c>
    </row>
    <row r="101" spans="1:4">
      <c r="A101" s="92" t="s">
        <v>5405</v>
      </c>
      <c r="B101" s="65" t="s">
        <v>3249</v>
      </c>
      <c r="C101" s="87">
        <v>2</v>
      </c>
      <c r="D101" s="87">
        <v>2</v>
      </c>
    </row>
    <row r="102" spans="1:4">
      <c r="A102" s="92" t="s">
        <v>2829</v>
      </c>
      <c r="B102" s="65" t="s">
        <v>2768</v>
      </c>
      <c r="C102" s="87">
        <v>2</v>
      </c>
      <c r="D102" s="87">
        <v>2</v>
      </c>
    </row>
    <row r="103" spans="1:4">
      <c r="A103" s="92" t="s">
        <v>796</v>
      </c>
      <c r="B103" s="65" t="s">
        <v>797</v>
      </c>
      <c r="C103" s="87">
        <v>2</v>
      </c>
      <c r="D103" s="87">
        <v>1</v>
      </c>
    </row>
    <row r="104" spans="1:4">
      <c r="A104" s="92" t="s">
        <v>1563</v>
      </c>
      <c r="B104" s="65" t="s">
        <v>1513</v>
      </c>
      <c r="C104" s="87">
        <v>2</v>
      </c>
      <c r="D104" s="87">
        <v>2</v>
      </c>
    </row>
    <row r="105" spans="1:4">
      <c r="A105" s="92" t="s">
        <v>30</v>
      </c>
      <c r="B105" s="65" t="s">
        <v>1186</v>
      </c>
      <c r="C105" s="87">
        <v>2</v>
      </c>
      <c r="D105" s="87">
        <v>2</v>
      </c>
    </row>
    <row r="106" spans="1:4">
      <c r="A106" s="92" t="s">
        <v>551</v>
      </c>
      <c r="B106" s="65" t="s">
        <v>552</v>
      </c>
      <c r="C106" s="87">
        <v>3</v>
      </c>
      <c r="D106" s="87">
        <v>3</v>
      </c>
    </row>
    <row r="107" spans="1:4">
      <c r="A107" s="92" t="s">
        <v>231</v>
      </c>
      <c r="B107" s="65" t="s">
        <v>450</v>
      </c>
      <c r="C107" s="87">
        <v>3</v>
      </c>
      <c r="D107" s="87">
        <v>1</v>
      </c>
    </row>
    <row r="108" spans="1:4">
      <c r="A108" s="92" t="s">
        <v>220</v>
      </c>
      <c r="B108" s="65" t="s">
        <v>12</v>
      </c>
      <c r="C108" s="87">
        <v>3</v>
      </c>
      <c r="D108" s="87">
        <v>3</v>
      </c>
    </row>
    <row r="109" spans="1:4">
      <c r="A109" s="92" t="s">
        <v>611</v>
      </c>
      <c r="B109" s="65" t="s">
        <v>595</v>
      </c>
      <c r="C109" s="87">
        <v>3</v>
      </c>
      <c r="D109" s="87">
        <v>3</v>
      </c>
    </row>
    <row r="110" spans="1:4">
      <c r="A110" s="92" t="s">
        <v>5406</v>
      </c>
      <c r="B110" s="65" t="s">
        <v>2340</v>
      </c>
      <c r="C110" s="87">
        <v>3</v>
      </c>
      <c r="D110" s="87">
        <v>3</v>
      </c>
    </row>
    <row r="111" spans="1:4">
      <c r="A111" s="92" t="s">
        <v>770</v>
      </c>
      <c r="B111" s="65" t="s">
        <v>771</v>
      </c>
      <c r="C111" s="87">
        <v>4</v>
      </c>
      <c r="D111" s="87">
        <v>3</v>
      </c>
    </row>
    <row r="112" spans="1:4">
      <c r="A112" s="92" t="s">
        <v>15</v>
      </c>
      <c r="B112" s="65" t="s">
        <v>421</v>
      </c>
      <c r="C112" s="87">
        <v>4</v>
      </c>
      <c r="D112" s="87">
        <v>4</v>
      </c>
    </row>
    <row r="113" spans="1:4">
      <c r="A113" s="92" t="s">
        <v>1418</v>
      </c>
      <c r="B113" s="65" t="s">
        <v>1598</v>
      </c>
      <c r="C113" s="87">
        <v>4</v>
      </c>
      <c r="D113" s="87">
        <v>3</v>
      </c>
    </row>
    <row r="114" spans="1:4">
      <c r="A114" s="92" t="s">
        <v>399</v>
      </c>
      <c r="B114" s="65" t="s">
        <v>484</v>
      </c>
      <c r="C114" s="87">
        <v>4</v>
      </c>
      <c r="D114" s="87">
        <v>3</v>
      </c>
    </row>
    <row r="115" spans="1:4">
      <c r="A115" s="92" t="s">
        <v>522</v>
      </c>
      <c r="B115" s="65" t="s">
        <v>552</v>
      </c>
      <c r="C115" s="87">
        <v>6</v>
      </c>
      <c r="D115" s="87">
        <v>4</v>
      </c>
    </row>
    <row r="117" spans="1:4" ht="12.75">
      <c r="A117" s="88" t="s">
        <v>411</v>
      </c>
      <c r="C117" s="84">
        <v>113</v>
      </c>
      <c r="D117" s="84">
        <v>0</v>
      </c>
    </row>
    <row r="118" spans="1:4" ht="12.75">
      <c r="A118" s="88" t="s">
        <v>512</v>
      </c>
      <c r="C118" s="84">
        <v>129</v>
      </c>
      <c r="D118" s="84">
        <v>0</v>
      </c>
    </row>
    <row r="119" spans="1:4" ht="12.75">
      <c r="A119" s="88" t="s">
        <v>513</v>
      </c>
      <c r="C119" s="84">
        <v>154</v>
      </c>
      <c r="D119" s="84">
        <v>21</v>
      </c>
    </row>
    <row r="120" spans="1:4" ht="12.75">
      <c r="A120" s="88"/>
    </row>
    <row r="121" spans="1:4" ht="12.75">
      <c r="A121" s="88" t="s">
        <v>514</v>
      </c>
      <c r="C121" s="84">
        <v>154</v>
      </c>
      <c r="D121" s="84">
        <v>21</v>
      </c>
    </row>
  </sheetData>
  <pageMargins left="0.75" right="0.75" top="1" bottom="1" header="0.5" footer="0.5"/>
  <headerFooter alignWithMargins="0"/>
  <legacyDrawing r:id="rId1"/>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pageSetUpPr fitToPage="1"/>
  </sheetPr>
  <dimension ref="A1:AT600"/>
  <sheetViews>
    <sheetView showZeros="0" topLeftCell="A22" zoomScale="75" workbookViewId="0">
      <selection activeCell="A43" sqref="A43"/>
    </sheetView>
  </sheetViews>
  <sheetFormatPr defaultColWidth="9.140625" defaultRowHeight="15"/>
  <cols>
    <col min="1" max="1" width="12.5703125" style="1721" bestFit="1" customWidth="1"/>
    <col min="2" max="3" width="4.85546875" style="35" bestFit="1" customWidth="1"/>
    <col min="4" max="5" width="4.7109375" style="35" bestFit="1" customWidth="1"/>
    <col min="6" max="6" width="3.7109375" style="35" bestFit="1" customWidth="1"/>
    <col min="7" max="7" width="12.5703125" style="1721" bestFit="1" customWidth="1"/>
    <col min="8" max="9" width="5" style="35" bestFit="1" customWidth="1"/>
    <col min="10" max="11" width="4.85546875" style="35" bestFit="1" customWidth="1"/>
    <col min="12" max="12" width="4" style="35" bestFit="1" customWidth="1"/>
    <col min="13" max="13" width="10.85546875" style="1721" bestFit="1" customWidth="1"/>
    <col min="14" max="15" width="5.140625" style="35" bestFit="1" customWidth="1"/>
    <col min="16" max="17" width="5" style="35" bestFit="1" customWidth="1"/>
    <col min="18" max="18" width="4" style="1721" bestFit="1" customWidth="1"/>
    <col min="19" max="19" width="13.42578125" style="35" bestFit="1" customWidth="1"/>
    <col min="20" max="21" width="5.140625" style="35" bestFit="1" customWidth="1"/>
    <col min="22" max="22" width="5" style="1721" bestFit="1" customWidth="1"/>
    <col min="23" max="23" width="5" style="35" bestFit="1" customWidth="1"/>
    <col min="24" max="24" width="4" style="35" bestFit="1" customWidth="1"/>
    <col min="25" max="25" width="11.7109375" style="35" bestFit="1" customWidth="1"/>
    <col min="26" max="26" width="5.140625" style="35" bestFit="1" customWidth="1"/>
    <col min="27" max="27" width="5.140625" style="1721" bestFit="1" customWidth="1"/>
    <col min="28" max="29" width="5" style="35" bestFit="1" customWidth="1"/>
    <col min="30" max="30" width="3.7109375" style="35" bestFit="1" customWidth="1"/>
    <col min="31" max="31" width="14" style="3" bestFit="1" customWidth="1"/>
    <col min="32" max="33" width="4.85546875" style="3" bestFit="1" customWidth="1"/>
    <col min="34" max="35" width="4.7109375" style="3" bestFit="1" customWidth="1"/>
    <col min="36" max="36" width="2.5703125" style="3" bestFit="1" customWidth="1"/>
    <col min="37" max="37" width="11.5703125" style="3" bestFit="1" customWidth="1"/>
    <col min="38" max="39" width="4.7109375" style="3" bestFit="1" customWidth="1"/>
    <col min="40" max="41" width="4.42578125" style="3" bestFit="1" customWidth="1"/>
    <col min="42" max="42" width="2.140625" style="3" bestFit="1" customWidth="1"/>
    <col min="43" max="43" width="9.140625" style="3"/>
    <col min="44" max="45" width="9.140625" style="108"/>
    <col min="46" max="46" width="9.140625" style="35"/>
    <col min="47" max="16384" width="9.140625" style="3"/>
  </cols>
  <sheetData>
    <row r="1" spans="1:46" s="11" customFormat="1">
      <c r="A1" s="81"/>
      <c r="B1" s="83" t="s">
        <v>36</v>
      </c>
      <c r="C1" s="83" t="s">
        <v>36</v>
      </c>
      <c r="D1" s="83" t="s">
        <v>0</v>
      </c>
      <c r="E1" s="83" t="s">
        <v>0</v>
      </c>
      <c r="F1" s="81"/>
      <c r="G1" s="81"/>
      <c r="H1" s="83" t="s">
        <v>36</v>
      </c>
      <c r="I1" s="83" t="s">
        <v>36</v>
      </c>
      <c r="J1" s="83" t="s">
        <v>0</v>
      </c>
      <c r="K1" s="83" t="s">
        <v>0</v>
      </c>
      <c r="L1" s="81"/>
      <c r="M1" s="81"/>
      <c r="N1" s="83" t="s">
        <v>36</v>
      </c>
      <c r="O1" s="83" t="s">
        <v>36</v>
      </c>
      <c r="P1" s="83" t="s">
        <v>0</v>
      </c>
      <c r="Q1" s="83" t="s">
        <v>0</v>
      </c>
      <c r="R1" s="81"/>
      <c r="S1" s="81"/>
      <c r="T1" s="83" t="s">
        <v>36</v>
      </c>
      <c r="U1" s="83" t="s">
        <v>36</v>
      </c>
      <c r="V1" s="83" t="s">
        <v>0</v>
      </c>
      <c r="W1" s="83" t="s">
        <v>0</v>
      </c>
      <c r="X1" s="81"/>
      <c r="Y1" s="81"/>
      <c r="Z1" s="83" t="s">
        <v>36</v>
      </c>
      <c r="AA1" s="83" t="s">
        <v>36</v>
      </c>
      <c r="AB1" s="83" t="s">
        <v>0</v>
      </c>
      <c r="AC1" s="83" t="s">
        <v>0</v>
      </c>
      <c r="AD1" s="81"/>
      <c r="AE1" s="81"/>
      <c r="AF1" s="83" t="s">
        <v>36</v>
      </c>
      <c r="AG1" s="83" t="s">
        <v>36</v>
      </c>
      <c r="AH1" s="83" t="s">
        <v>0</v>
      </c>
      <c r="AI1" s="83" t="s">
        <v>0</v>
      </c>
      <c r="AJ1" s="81"/>
      <c r="AK1" s="81"/>
      <c r="AL1" s="83" t="s">
        <v>36</v>
      </c>
      <c r="AM1" s="83" t="s">
        <v>36</v>
      </c>
      <c r="AN1" s="83" t="s">
        <v>0</v>
      </c>
      <c r="AO1" s="83" t="s">
        <v>0</v>
      </c>
      <c r="AP1" s="81"/>
      <c r="AR1" s="108"/>
      <c r="AS1" s="108" t="s">
        <v>40</v>
      </c>
      <c r="AT1" s="35"/>
    </row>
    <row r="2" spans="1:46" s="11" customFormat="1">
      <c r="A2" s="81" t="s">
        <v>38</v>
      </c>
      <c r="B2" s="83" t="s">
        <v>6</v>
      </c>
      <c r="C2" s="83" t="s">
        <v>6</v>
      </c>
      <c r="D2" s="83" t="s">
        <v>6</v>
      </c>
      <c r="E2" s="83" t="s">
        <v>6</v>
      </c>
      <c r="F2" s="81" t="s">
        <v>39</v>
      </c>
      <c r="G2" s="81" t="s">
        <v>38</v>
      </c>
      <c r="H2" s="83" t="s">
        <v>6</v>
      </c>
      <c r="I2" s="83" t="s">
        <v>6</v>
      </c>
      <c r="J2" s="83" t="s">
        <v>6</v>
      </c>
      <c r="K2" s="83" t="s">
        <v>6</v>
      </c>
      <c r="L2" s="81" t="s">
        <v>39</v>
      </c>
      <c r="M2" s="81" t="s">
        <v>38</v>
      </c>
      <c r="N2" s="83" t="s">
        <v>6</v>
      </c>
      <c r="O2" s="83" t="s">
        <v>6</v>
      </c>
      <c r="P2" s="83" t="s">
        <v>6</v>
      </c>
      <c r="Q2" s="83" t="s">
        <v>6</v>
      </c>
      <c r="R2" s="81" t="s">
        <v>39</v>
      </c>
      <c r="S2" s="81" t="s">
        <v>38</v>
      </c>
      <c r="T2" s="83" t="s">
        <v>6</v>
      </c>
      <c r="U2" s="83" t="s">
        <v>6</v>
      </c>
      <c r="V2" s="83" t="s">
        <v>6</v>
      </c>
      <c r="W2" s="83" t="s">
        <v>6</v>
      </c>
      <c r="X2" s="81" t="s">
        <v>39</v>
      </c>
      <c r="Y2" s="81" t="s">
        <v>38</v>
      </c>
      <c r="Z2" s="83" t="s">
        <v>6</v>
      </c>
      <c r="AA2" s="83" t="s">
        <v>6</v>
      </c>
      <c r="AB2" s="83" t="s">
        <v>6</v>
      </c>
      <c r="AC2" s="83" t="s">
        <v>6</v>
      </c>
      <c r="AD2" s="81" t="s">
        <v>39</v>
      </c>
      <c r="AE2" s="81" t="s">
        <v>38</v>
      </c>
      <c r="AF2" s="83" t="s">
        <v>6</v>
      </c>
      <c r="AG2" s="83" t="s">
        <v>6</v>
      </c>
      <c r="AH2" s="83" t="s">
        <v>6</v>
      </c>
      <c r="AI2" s="83" t="s">
        <v>6</v>
      </c>
      <c r="AJ2" s="81" t="s">
        <v>39</v>
      </c>
      <c r="AK2" s="81" t="s">
        <v>38</v>
      </c>
      <c r="AL2" s="83" t="s">
        <v>6</v>
      </c>
      <c r="AM2" s="83" t="s">
        <v>6</v>
      </c>
      <c r="AN2" s="83" t="s">
        <v>6</v>
      </c>
      <c r="AO2" s="83" t="s">
        <v>6</v>
      </c>
      <c r="AP2" s="81" t="s">
        <v>39</v>
      </c>
      <c r="AR2" s="108"/>
      <c r="AS2" s="108" t="s">
        <v>8</v>
      </c>
      <c r="AT2" s="35"/>
    </row>
    <row r="3" spans="1:46" ht="15.75" thickBot="1">
      <c r="A3" s="81"/>
      <c r="B3" s="83"/>
      <c r="C3" s="83" t="s">
        <v>9</v>
      </c>
      <c r="D3" s="83"/>
      <c r="E3" s="83" t="s">
        <v>9</v>
      </c>
      <c r="F3" s="81"/>
      <c r="G3" s="81"/>
      <c r="H3" s="83"/>
      <c r="I3" s="83" t="s">
        <v>9</v>
      </c>
      <c r="J3" s="83"/>
      <c r="K3" s="83" t="s">
        <v>9</v>
      </c>
      <c r="L3" s="81"/>
      <c r="M3" s="81"/>
      <c r="N3" s="83"/>
      <c r="O3" s="83" t="s">
        <v>9</v>
      </c>
      <c r="P3" s="83"/>
      <c r="Q3" s="83" t="s">
        <v>9</v>
      </c>
      <c r="R3" s="81"/>
      <c r="S3" s="81"/>
      <c r="T3" s="83"/>
      <c r="U3" s="83" t="s">
        <v>9</v>
      </c>
      <c r="V3" s="83"/>
      <c r="W3" s="83" t="s">
        <v>9</v>
      </c>
      <c r="X3" s="81"/>
      <c r="Y3" s="81"/>
      <c r="Z3" s="83"/>
      <c r="AA3" s="83" t="s">
        <v>9</v>
      </c>
      <c r="AB3" s="83"/>
      <c r="AC3" s="83" t="s">
        <v>9</v>
      </c>
      <c r="AD3" s="81"/>
      <c r="AE3" s="81"/>
      <c r="AF3" s="83"/>
      <c r="AG3" s="83" t="s">
        <v>9</v>
      </c>
      <c r="AH3" s="83"/>
      <c r="AI3" s="83" t="s">
        <v>9</v>
      </c>
      <c r="AJ3" s="81"/>
      <c r="AK3" s="81"/>
      <c r="AL3" s="83"/>
      <c r="AM3" s="83" t="s">
        <v>9</v>
      </c>
      <c r="AN3" s="83"/>
      <c r="AO3" s="83" t="s">
        <v>9</v>
      </c>
      <c r="AP3" s="81"/>
      <c r="AR3" s="108" t="s">
        <v>0</v>
      </c>
      <c r="AS3" s="108" t="s">
        <v>0</v>
      </c>
    </row>
    <row r="4" spans="1:46" ht="18.75" thickTop="1">
      <c r="A4" s="1691" t="s">
        <v>1271</v>
      </c>
      <c r="B4" s="84">
        <v>1</v>
      </c>
      <c r="C4" s="84">
        <v>530</v>
      </c>
      <c r="D4" s="84">
        <v>1</v>
      </c>
      <c r="E4" s="84">
        <v>72</v>
      </c>
      <c r="F4" s="3">
        <v>1</v>
      </c>
      <c r="G4" s="1691" t="s">
        <v>94</v>
      </c>
      <c r="H4" s="114">
        <v>80</v>
      </c>
      <c r="I4" s="84">
        <v>451</v>
      </c>
      <c r="J4" s="84">
        <v>9</v>
      </c>
      <c r="K4" s="84">
        <v>64</v>
      </c>
      <c r="L4" s="3">
        <v>1</v>
      </c>
      <c r="M4" s="1691" t="s">
        <v>5407</v>
      </c>
      <c r="N4" s="84">
        <v>134</v>
      </c>
      <c r="O4" s="84">
        <v>397</v>
      </c>
      <c r="P4" s="84">
        <v>17</v>
      </c>
      <c r="Q4" s="84">
        <v>56</v>
      </c>
      <c r="R4" s="3">
        <v>1</v>
      </c>
      <c r="S4" s="1691" t="s">
        <v>811</v>
      </c>
      <c r="T4" s="84">
        <v>250</v>
      </c>
      <c r="U4" s="84">
        <v>281</v>
      </c>
      <c r="V4" s="84">
        <v>32</v>
      </c>
      <c r="W4" s="84">
        <v>41</v>
      </c>
      <c r="X4" s="3">
        <v>1</v>
      </c>
      <c r="Y4" s="1691" t="s">
        <v>2148</v>
      </c>
      <c r="Z4" s="84">
        <v>308</v>
      </c>
      <c r="AA4" s="84">
        <v>223</v>
      </c>
      <c r="AB4" s="84">
        <v>40</v>
      </c>
      <c r="AC4" s="84">
        <v>33</v>
      </c>
      <c r="AD4" s="3">
        <v>1</v>
      </c>
      <c r="AE4" s="1692" t="s">
        <v>5408</v>
      </c>
      <c r="AF4" s="84">
        <v>422</v>
      </c>
      <c r="AG4" s="84">
        <v>109</v>
      </c>
      <c r="AH4" s="84">
        <v>56</v>
      </c>
      <c r="AI4" s="84">
        <v>17</v>
      </c>
      <c r="AJ4" s="3">
        <v>1</v>
      </c>
      <c r="AK4" s="1691" t="s">
        <v>5409</v>
      </c>
      <c r="AL4" s="84">
        <v>475</v>
      </c>
      <c r="AM4" s="84">
        <v>56</v>
      </c>
      <c r="AN4" s="84">
        <v>65</v>
      </c>
      <c r="AO4" s="84">
        <v>8</v>
      </c>
      <c r="AP4" s="3">
        <v>1</v>
      </c>
      <c r="AR4" s="284">
        <v>1</v>
      </c>
      <c r="AS4" s="284">
        <v>9</v>
      </c>
    </row>
    <row r="5" spans="1:46" ht="18.75" thickBot="1">
      <c r="A5" s="1691" t="s">
        <v>4230</v>
      </c>
      <c r="B5" s="84">
        <v>2</v>
      </c>
      <c r="C5" s="84">
        <v>529</v>
      </c>
      <c r="D5" s="84">
        <v>1</v>
      </c>
      <c r="E5" s="84">
        <v>72</v>
      </c>
      <c r="F5" s="3">
        <v>2</v>
      </c>
      <c r="G5" s="1691" t="s">
        <v>5410</v>
      </c>
      <c r="H5" s="84">
        <v>81</v>
      </c>
      <c r="I5" s="84">
        <v>450</v>
      </c>
      <c r="J5" s="84">
        <v>9</v>
      </c>
      <c r="K5" s="84">
        <v>64</v>
      </c>
      <c r="L5" s="3">
        <v>2</v>
      </c>
      <c r="M5" s="1691" t="s">
        <v>1162</v>
      </c>
      <c r="N5" s="84">
        <v>135</v>
      </c>
      <c r="O5" s="84">
        <v>396</v>
      </c>
      <c r="P5" s="84">
        <v>17</v>
      </c>
      <c r="Q5" s="84">
        <v>56</v>
      </c>
      <c r="R5" s="3">
        <v>2</v>
      </c>
      <c r="S5" s="1691" t="s">
        <v>2552</v>
      </c>
      <c r="T5" s="84">
        <v>251</v>
      </c>
      <c r="U5" s="84">
        <v>280</v>
      </c>
      <c r="V5" s="84">
        <v>32</v>
      </c>
      <c r="W5" s="84">
        <v>41</v>
      </c>
      <c r="X5" s="3">
        <v>2</v>
      </c>
      <c r="Y5" s="1693" t="s">
        <v>5411</v>
      </c>
      <c r="Z5" s="84">
        <v>309</v>
      </c>
      <c r="AA5" s="84">
        <v>222</v>
      </c>
      <c r="AB5" s="84">
        <v>40</v>
      </c>
      <c r="AC5" s="84">
        <v>33</v>
      </c>
      <c r="AD5" s="3">
        <v>2</v>
      </c>
      <c r="AE5" s="1694" t="s">
        <v>5412</v>
      </c>
      <c r="AF5" s="84">
        <v>423</v>
      </c>
      <c r="AG5" s="84">
        <v>108</v>
      </c>
      <c r="AH5" s="84">
        <v>56</v>
      </c>
      <c r="AI5" s="84">
        <v>17</v>
      </c>
      <c r="AJ5" s="3">
        <v>2</v>
      </c>
      <c r="AK5" s="1691" t="s">
        <v>5413</v>
      </c>
      <c r="AL5" s="84">
        <v>476</v>
      </c>
      <c r="AM5" s="84">
        <v>55</v>
      </c>
      <c r="AN5" s="84">
        <v>65</v>
      </c>
      <c r="AO5" s="84">
        <v>8</v>
      </c>
      <c r="AP5" s="3">
        <v>2</v>
      </c>
      <c r="AR5" s="284">
        <v>2</v>
      </c>
      <c r="AS5" s="284">
        <v>7</v>
      </c>
    </row>
    <row r="6" spans="1:46" ht="19.5" thickTop="1" thickBot="1">
      <c r="A6" s="1691" t="s">
        <v>359</v>
      </c>
      <c r="B6" s="84">
        <v>3</v>
      </c>
      <c r="C6" s="84">
        <v>528</v>
      </c>
      <c r="D6" s="84">
        <v>1</v>
      </c>
      <c r="E6" s="84">
        <v>72</v>
      </c>
      <c r="F6" s="3">
        <v>3</v>
      </c>
      <c r="G6" s="1691" t="s">
        <v>5414</v>
      </c>
      <c r="H6" s="84">
        <v>82</v>
      </c>
      <c r="I6" s="84">
        <v>449</v>
      </c>
      <c r="J6" s="84">
        <v>9</v>
      </c>
      <c r="K6" s="84">
        <v>64</v>
      </c>
      <c r="L6" s="3">
        <v>3</v>
      </c>
      <c r="M6" s="1691" t="s">
        <v>5415</v>
      </c>
      <c r="N6" s="84">
        <v>136</v>
      </c>
      <c r="O6" s="84">
        <v>395</v>
      </c>
      <c r="P6" s="84">
        <v>17</v>
      </c>
      <c r="Q6" s="84">
        <v>56</v>
      </c>
      <c r="R6" s="3">
        <v>3</v>
      </c>
      <c r="S6" s="1691" t="s">
        <v>5416</v>
      </c>
      <c r="T6" s="84">
        <v>252</v>
      </c>
      <c r="U6" s="84">
        <v>279</v>
      </c>
      <c r="V6" s="84">
        <v>32</v>
      </c>
      <c r="W6" s="84">
        <v>41</v>
      </c>
      <c r="X6" s="3">
        <v>3</v>
      </c>
      <c r="Y6" s="1691" t="s">
        <v>2960</v>
      </c>
      <c r="Z6" s="84">
        <v>310</v>
      </c>
      <c r="AA6" s="84">
        <v>221</v>
      </c>
      <c r="AB6" s="84">
        <v>40</v>
      </c>
      <c r="AC6" s="84">
        <v>33</v>
      </c>
      <c r="AD6" s="3">
        <v>3</v>
      </c>
      <c r="AE6" s="1695" t="s">
        <v>106</v>
      </c>
      <c r="AF6" s="84">
        <v>424</v>
      </c>
      <c r="AG6" s="84">
        <v>107</v>
      </c>
      <c r="AH6" s="84">
        <v>56</v>
      </c>
      <c r="AI6" s="84">
        <v>17</v>
      </c>
      <c r="AJ6" s="3">
        <v>3</v>
      </c>
      <c r="AK6" s="1696" t="s">
        <v>112</v>
      </c>
      <c r="AL6" s="84">
        <v>477</v>
      </c>
      <c r="AM6" s="84">
        <v>54</v>
      </c>
      <c r="AN6" s="84">
        <v>65</v>
      </c>
      <c r="AO6" s="84">
        <v>8</v>
      </c>
      <c r="AP6" s="3">
        <v>3</v>
      </c>
      <c r="AR6" s="284">
        <v>3</v>
      </c>
      <c r="AS6" s="284">
        <v>6</v>
      </c>
    </row>
    <row r="7" spans="1:46" ht="19.5" thickTop="1" thickBot="1">
      <c r="A7" s="1691" t="s">
        <v>1257</v>
      </c>
      <c r="B7" s="84">
        <v>4</v>
      </c>
      <c r="C7" s="84">
        <v>527</v>
      </c>
      <c r="D7" s="84">
        <v>1</v>
      </c>
      <c r="E7" s="84">
        <v>72</v>
      </c>
      <c r="F7" s="3">
        <v>4</v>
      </c>
      <c r="G7" s="1697" t="s">
        <v>5417</v>
      </c>
      <c r="H7" s="84">
        <v>83</v>
      </c>
      <c r="I7" s="84">
        <v>448</v>
      </c>
      <c r="J7" s="84">
        <v>9</v>
      </c>
      <c r="K7" s="84">
        <v>64</v>
      </c>
      <c r="L7" s="3">
        <v>4</v>
      </c>
      <c r="M7" s="1691" t="s">
        <v>143</v>
      </c>
      <c r="N7" s="84">
        <v>137</v>
      </c>
      <c r="O7" s="84">
        <v>394</v>
      </c>
      <c r="P7" s="84">
        <v>17</v>
      </c>
      <c r="Q7" s="84">
        <v>56</v>
      </c>
      <c r="R7" s="3">
        <v>4</v>
      </c>
      <c r="S7" s="1691" t="s">
        <v>1162</v>
      </c>
      <c r="T7" s="84">
        <v>253</v>
      </c>
      <c r="U7" s="84">
        <v>278</v>
      </c>
      <c r="V7" s="84">
        <v>32</v>
      </c>
      <c r="W7" s="84">
        <v>41</v>
      </c>
      <c r="X7" s="3">
        <v>4</v>
      </c>
      <c r="Y7" s="1691" t="s">
        <v>5418</v>
      </c>
      <c r="Z7" s="84">
        <v>311</v>
      </c>
      <c r="AA7" s="84">
        <v>220</v>
      </c>
      <c r="AB7" s="84">
        <v>40</v>
      </c>
      <c r="AC7" s="84">
        <v>33</v>
      </c>
      <c r="AD7" s="3">
        <v>4</v>
      </c>
      <c r="AE7" s="1698" t="s">
        <v>371</v>
      </c>
      <c r="AF7" s="84">
        <v>425</v>
      </c>
      <c r="AG7" s="84">
        <v>106</v>
      </c>
      <c r="AH7" s="84">
        <v>56</v>
      </c>
      <c r="AI7" s="84">
        <v>17</v>
      </c>
      <c r="AJ7" s="3">
        <v>4</v>
      </c>
      <c r="AK7" s="1691" t="s">
        <v>5419</v>
      </c>
      <c r="AL7" s="84">
        <v>478</v>
      </c>
      <c r="AM7" s="84">
        <v>53</v>
      </c>
      <c r="AN7" s="84">
        <v>65</v>
      </c>
      <c r="AO7" s="84">
        <v>8</v>
      </c>
      <c r="AP7" s="3">
        <v>4</v>
      </c>
      <c r="AR7" s="284">
        <v>4</v>
      </c>
      <c r="AS7" s="284">
        <v>12</v>
      </c>
    </row>
    <row r="8" spans="1:46" ht="19.5" thickTop="1" thickBot="1">
      <c r="A8" s="1691" t="s">
        <v>5420</v>
      </c>
      <c r="B8" s="84">
        <v>5</v>
      </c>
      <c r="C8" s="84">
        <v>526</v>
      </c>
      <c r="D8" s="84">
        <v>1</v>
      </c>
      <c r="E8" s="84">
        <v>72</v>
      </c>
      <c r="F8" s="3">
        <v>5</v>
      </c>
      <c r="G8" s="1697" t="s">
        <v>2673</v>
      </c>
      <c r="H8" s="84">
        <v>84</v>
      </c>
      <c r="I8" s="84">
        <v>447</v>
      </c>
      <c r="J8" s="84">
        <v>9</v>
      </c>
      <c r="K8" s="84">
        <v>64</v>
      </c>
      <c r="L8" s="3">
        <v>5</v>
      </c>
      <c r="M8" s="1693" t="s">
        <v>5421</v>
      </c>
      <c r="N8" s="84">
        <v>138</v>
      </c>
      <c r="O8" s="84">
        <v>393</v>
      </c>
      <c r="P8" s="84">
        <v>17</v>
      </c>
      <c r="Q8" s="84">
        <v>56</v>
      </c>
      <c r="R8" s="3">
        <v>5</v>
      </c>
      <c r="S8" s="1699" t="s">
        <v>1309</v>
      </c>
      <c r="T8" s="84">
        <v>254</v>
      </c>
      <c r="U8" s="84">
        <v>277</v>
      </c>
      <c r="V8" s="84">
        <v>32</v>
      </c>
      <c r="W8" s="84">
        <v>41</v>
      </c>
      <c r="X8" s="3">
        <v>5</v>
      </c>
      <c r="Y8" s="1691" t="s">
        <v>3038</v>
      </c>
      <c r="Z8" s="84">
        <v>312</v>
      </c>
      <c r="AA8" s="84">
        <v>219</v>
      </c>
      <c r="AB8" s="84">
        <v>40</v>
      </c>
      <c r="AC8" s="84">
        <v>33</v>
      </c>
      <c r="AD8" s="115">
        <v>5</v>
      </c>
      <c r="AE8" s="1700" t="s">
        <v>818</v>
      </c>
      <c r="AF8" s="84">
        <v>426</v>
      </c>
      <c r="AG8" s="84">
        <v>105</v>
      </c>
      <c r="AH8" s="84">
        <v>56</v>
      </c>
      <c r="AI8" s="84">
        <v>17</v>
      </c>
      <c r="AJ8" s="3">
        <v>5</v>
      </c>
      <c r="AK8" s="1691" t="s">
        <v>5422</v>
      </c>
      <c r="AL8" s="84">
        <v>479</v>
      </c>
      <c r="AM8" s="84">
        <v>52</v>
      </c>
      <c r="AN8" s="84">
        <v>65</v>
      </c>
      <c r="AO8" s="84">
        <v>8</v>
      </c>
      <c r="AP8" s="3">
        <v>5</v>
      </c>
      <c r="AR8" s="284">
        <v>5</v>
      </c>
      <c r="AS8" s="284">
        <v>12</v>
      </c>
    </row>
    <row r="9" spans="1:46" ht="19.5" thickTop="1" thickBot="1">
      <c r="A9" s="1691" t="s">
        <v>5423</v>
      </c>
      <c r="B9" s="84">
        <v>6</v>
      </c>
      <c r="C9" s="84">
        <v>525</v>
      </c>
      <c r="D9" s="84">
        <v>1</v>
      </c>
      <c r="E9" s="84">
        <v>72</v>
      </c>
      <c r="F9" s="3">
        <v>6</v>
      </c>
      <c r="G9" s="1697" t="s">
        <v>5424</v>
      </c>
      <c r="H9" s="84">
        <v>85</v>
      </c>
      <c r="I9" s="84">
        <v>446</v>
      </c>
      <c r="J9" s="84">
        <v>9</v>
      </c>
      <c r="K9" s="84">
        <v>64</v>
      </c>
      <c r="L9" s="3">
        <v>6</v>
      </c>
      <c r="M9" s="1701" t="s">
        <v>818</v>
      </c>
      <c r="N9" s="84">
        <v>139</v>
      </c>
      <c r="O9" s="84">
        <v>392</v>
      </c>
      <c r="P9" s="84">
        <v>17</v>
      </c>
      <c r="Q9" s="84">
        <v>56</v>
      </c>
      <c r="R9" s="3">
        <v>6</v>
      </c>
      <c r="S9" s="1702" t="s">
        <v>5425</v>
      </c>
      <c r="T9" s="84">
        <v>255</v>
      </c>
      <c r="U9" s="84">
        <v>276</v>
      </c>
      <c r="V9" s="84">
        <v>32</v>
      </c>
      <c r="W9" s="84">
        <v>41</v>
      </c>
      <c r="X9" s="3">
        <v>6</v>
      </c>
      <c r="Y9" s="1703" t="s">
        <v>5426</v>
      </c>
      <c r="Z9" s="84">
        <v>313</v>
      </c>
      <c r="AA9" s="84">
        <v>218</v>
      </c>
      <c r="AB9" s="84">
        <v>41</v>
      </c>
      <c r="AC9" s="84">
        <v>32</v>
      </c>
      <c r="AD9" s="3">
        <v>1</v>
      </c>
      <c r="AE9" s="1691" t="s">
        <v>5427</v>
      </c>
      <c r="AF9" s="84">
        <v>427</v>
      </c>
      <c r="AG9" s="84">
        <v>104</v>
      </c>
      <c r="AH9" s="84">
        <v>56</v>
      </c>
      <c r="AI9" s="84">
        <v>17</v>
      </c>
      <c r="AJ9" s="3">
        <v>6</v>
      </c>
      <c r="AK9" s="1691" t="s">
        <v>5428</v>
      </c>
      <c r="AL9" s="84">
        <v>480</v>
      </c>
      <c r="AM9" s="84">
        <v>51</v>
      </c>
      <c r="AN9" s="84">
        <v>65</v>
      </c>
      <c r="AO9" s="84">
        <v>8</v>
      </c>
      <c r="AP9" s="115">
        <v>6</v>
      </c>
      <c r="AR9" s="284">
        <v>6</v>
      </c>
      <c r="AS9" s="284">
        <v>9</v>
      </c>
    </row>
    <row r="10" spans="1:46" ht="19.5" thickTop="1" thickBot="1">
      <c r="A10" s="1691" t="s">
        <v>5429</v>
      </c>
      <c r="B10" s="84">
        <v>7</v>
      </c>
      <c r="C10" s="84">
        <v>524</v>
      </c>
      <c r="D10" s="84">
        <v>1</v>
      </c>
      <c r="E10" s="84">
        <v>72</v>
      </c>
      <c r="F10" s="3">
        <v>7</v>
      </c>
      <c r="G10" s="1691" t="s">
        <v>1332</v>
      </c>
      <c r="H10" s="84">
        <v>86</v>
      </c>
      <c r="I10" s="84">
        <v>445</v>
      </c>
      <c r="J10" s="84">
        <v>9</v>
      </c>
      <c r="K10" s="84">
        <v>64</v>
      </c>
      <c r="L10" s="3">
        <v>7</v>
      </c>
      <c r="M10" s="1691" t="s">
        <v>5430</v>
      </c>
      <c r="N10" s="84">
        <v>140</v>
      </c>
      <c r="O10" s="84">
        <v>391</v>
      </c>
      <c r="P10" s="84">
        <v>17</v>
      </c>
      <c r="Q10" s="84">
        <v>56</v>
      </c>
      <c r="R10" s="115">
        <v>7</v>
      </c>
      <c r="S10" s="1691" t="s">
        <v>5431</v>
      </c>
      <c r="T10" s="84">
        <v>256</v>
      </c>
      <c r="U10" s="84">
        <v>275</v>
      </c>
      <c r="V10" s="84">
        <v>32</v>
      </c>
      <c r="W10" s="84">
        <v>41</v>
      </c>
      <c r="X10" s="115">
        <v>7</v>
      </c>
      <c r="Y10" s="1692" t="s">
        <v>5408</v>
      </c>
      <c r="Z10" s="84">
        <v>314</v>
      </c>
      <c r="AA10" s="84">
        <v>217</v>
      </c>
      <c r="AB10" s="84">
        <v>41</v>
      </c>
      <c r="AC10" s="84">
        <v>32</v>
      </c>
      <c r="AD10" s="3">
        <v>2</v>
      </c>
      <c r="AE10" s="1704" t="s">
        <v>152</v>
      </c>
      <c r="AF10" s="84">
        <v>428</v>
      </c>
      <c r="AG10" s="84">
        <v>103</v>
      </c>
      <c r="AH10" s="84">
        <v>56</v>
      </c>
      <c r="AI10" s="84">
        <v>17</v>
      </c>
      <c r="AJ10" s="3">
        <v>7</v>
      </c>
      <c r="AK10" s="1691" t="s">
        <v>5432</v>
      </c>
      <c r="AL10" s="84">
        <v>481</v>
      </c>
      <c r="AM10" s="84">
        <v>50</v>
      </c>
      <c r="AN10" s="84">
        <v>66</v>
      </c>
      <c r="AO10" s="84">
        <v>7</v>
      </c>
      <c r="AP10" s="3">
        <v>1</v>
      </c>
      <c r="AR10" s="284">
        <v>7</v>
      </c>
      <c r="AS10" s="284">
        <v>9</v>
      </c>
    </row>
    <row r="11" spans="1:46" ht="19.5" thickTop="1" thickBot="1">
      <c r="A11" s="1691" t="s">
        <v>5433</v>
      </c>
      <c r="B11" s="84">
        <v>8</v>
      </c>
      <c r="C11" s="84">
        <v>523</v>
      </c>
      <c r="D11" s="84">
        <v>1</v>
      </c>
      <c r="E11" s="84">
        <v>72</v>
      </c>
      <c r="F11" s="3">
        <v>8</v>
      </c>
      <c r="G11" s="1691" t="s">
        <v>3156</v>
      </c>
      <c r="H11" s="84">
        <v>87</v>
      </c>
      <c r="I11" s="84">
        <v>444</v>
      </c>
      <c r="J11" s="84">
        <v>9</v>
      </c>
      <c r="K11" s="84">
        <v>64</v>
      </c>
      <c r="L11" s="115">
        <v>8</v>
      </c>
      <c r="M11" s="1692" t="s">
        <v>5408</v>
      </c>
      <c r="N11" s="84">
        <v>141</v>
      </c>
      <c r="O11" s="84">
        <v>390</v>
      </c>
      <c r="P11" s="84">
        <v>18</v>
      </c>
      <c r="Q11" s="84">
        <v>55</v>
      </c>
      <c r="R11" s="3">
        <v>1</v>
      </c>
      <c r="S11" s="1691" t="s">
        <v>5434</v>
      </c>
      <c r="T11" s="84">
        <v>257</v>
      </c>
      <c r="U11" s="84">
        <v>274</v>
      </c>
      <c r="V11" s="84">
        <v>33</v>
      </c>
      <c r="W11" s="84">
        <v>40</v>
      </c>
      <c r="X11" s="3">
        <v>1</v>
      </c>
      <c r="Y11" s="1705" t="s">
        <v>349</v>
      </c>
      <c r="Z11" s="84">
        <v>315</v>
      </c>
      <c r="AA11" s="84">
        <v>216</v>
      </c>
      <c r="AB11" s="84">
        <v>41</v>
      </c>
      <c r="AC11" s="84">
        <v>32</v>
      </c>
      <c r="AD11" s="3">
        <v>3</v>
      </c>
      <c r="AE11" s="1704" t="s">
        <v>5435</v>
      </c>
      <c r="AF11" s="84">
        <v>429</v>
      </c>
      <c r="AG11" s="84">
        <v>102</v>
      </c>
      <c r="AH11" s="84">
        <v>56</v>
      </c>
      <c r="AI11" s="84">
        <v>17</v>
      </c>
      <c r="AJ11" s="115">
        <v>8</v>
      </c>
      <c r="AK11" s="1691" t="s">
        <v>5436</v>
      </c>
      <c r="AL11" s="84">
        <v>482</v>
      </c>
      <c r="AM11" s="84">
        <v>49</v>
      </c>
      <c r="AN11" s="84">
        <v>66</v>
      </c>
      <c r="AO11" s="84">
        <v>7</v>
      </c>
      <c r="AP11" s="3">
        <v>2</v>
      </c>
      <c r="AR11" s="284">
        <v>8</v>
      </c>
      <c r="AS11" s="284">
        <v>15</v>
      </c>
    </row>
    <row r="12" spans="1:46" ht="19.5" thickTop="1" thickBot="1">
      <c r="A12" s="1691" t="s">
        <v>2438</v>
      </c>
      <c r="B12" s="84">
        <v>9</v>
      </c>
      <c r="C12" s="84">
        <v>522</v>
      </c>
      <c r="D12" s="84">
        <v>1</v>
      </c>
      <c r="E12" s="84">
        <v>72</v>
      </c>
      <c r="F12" s="115">
        <v>9</v>
      </c>
      <c r="G12" s="1704" t="s">
        <v>152</v>
      </c>
      <c r="H12" s="84">
        <v>88</v>
      </c>
      <c r="I12" s="84">
        <v>443</v>
      </c>
      <c r="J12" s="84">
        <v>10</v>
      </c>
      <c r="K12" s="84">
        <v>63</v>
      </c>
      <c r="L12" s="3">
        <v>1</v>
      </c>
      <c r="M12" s="1705" t="s">
        <v>349</v>
      </c>
      <c r="N12" s="84">
        <v>142</v>
      </c>
      <c r="O12" s="84">
        <v>389</v>
      </c>
      <c r="P12" s="84">
        <v>18</v>
      </c>
      <c r="Q12" s="84">
        <v>55</v>
      </c>
      <c r="R12" s="3">
        <v>2</v>
      </c>
      <c r="S12" s="1691" t="s">
        <v>5437</v>
      </c>
      <c r="T12" s="84">
        <v>258</v>
      </c>
      <c r="U12" s="84">
        <v>273</v>
      </c>
      <c r="V12" s="84">
        <v>33</v>
      </c>
      <c r="W12" s="84">
        <v>40</v>
      </c>
      <c r="X12" s="3">
        <v>2</v>
      </c>
      <c r="Y12" s="1691" t="s">
        <v>5438</v>
      </c>
      <c r="Z12" s="84">
        <v>316</v>
      </c>
      <c r="AA12" s="84">
        <v>215</v>
      </c>
      <c r="AB12" s="84">
        <v>41</v>
      </c>
      <c r="AC12" s="84">
        <v>32</v>
      </c>
      <c r="AD12" s="3">
        <v>4</v>
      </c>
      <c r="AE12" s="1691" t="s">
        <v>5439</v>
      </c>
      <c r="AF12" s="84">
        <v>430</v>
      </c>
      <c r="AG12" s="84">
        <v>101</v>
      </c>
      <c r="AH12" s="84">
        <v>57</v>
      </c>
      <c r="AI12" s="84">
        <v>16</v>
      </c>
      <c r="AJ12" s="3">
        <v>1</v>
      </c>
      <c r="AK12" s="1691" t="s">
        <v>822</v>
      </c>
      <c r="AL12" s="84">
        <v>483</v>
      </c>
      <c r="AM12" s="84">
        <v>48</v>
      </c>
      <c r="AN12" s="84">
        <v>66</v>
      </c>
      <c r="AO12" s="84">
        <v>7</v>
      </c>
      <c r="AP12" s="3">
        <v>3</v>
      </c>
      <c r="AR12" s="284">
        <v>9</v>
      </c>
      <c r="AS12" s="283">
        <v>8</v>
      </c>
    </row>
    <row r="13" spans="1:46" ht="18.75" thickTop="1">
      <c r="A13" s="1691" t="s">
        <v>5440</v>
      </c>
      <c r="B13" s="84">
        <v>10</v>
      </c>
      <c r="C13" s="84">
        <v>521</v>
      </c>
      <c r="D13" s="84">
        <v>2</v>
      </c>
      <c r="E13" s="84">
        <v>71</v>
      </c>
      <c r="F13" s="3">
        <v>1</v>
      </c>
      <c r="G13" s="1704" t="s">
        <v>5435</v>
      </c>
      <c r="H13" s="84">
        <v>89</v>
      </c>
      <c r="I13" s="84">
        <v>442</v>
      </c>
      <c r="J13" s="84">
        <v>10</v>
      </c>
      <c r="K13" s="84">
        <v>63</v>
      </c>
      <c r="L13" s="3">
        <v>2</v>
      </c>
      <c r="M13" s="1691" t="s">
        <v>1854</v>
      </c>
      <c r="N13" s="84">
        <v>143</v>
      </c>
      <c r="O13" s="84">
        <v>388</v>
      </c>
      <c r="P13" s="84">
        <v>18</v>
      </c>
      <c r="Q13" s="84">
        <v>55</v>
      </c>
      <c r="R13" s="3">
        <v>3</v>
      </c>
      <c r="S13" s="1691" t="s">
        <v>5441</v>
      </c>
      <c r="T13" s="84">
        <v>259</v>
      </c>
      <c r="U13" s="84">
        <v>272</v>
      </c>
      <c r="V13" s="84">
        <v>33</v>
      </c>
      <c r="W13" s="84">
        <v>40</v>
      </c>
      <c r="X13" s="3">
        <v>3</v>
      </c>
      <c r="Y13" s="1706" t="s">
        <v>1255</v>
      </c>
      <c r="Z13" s="84">
        <v>317</v>
      </c>
      <c r="AA13" s="84">
        <v>214</v>
      </c>
      <c r="AB13" s="84">
        <v>41</v>
      </c>
      <c r="AC13" s="84">
        <v>32</v>
      </c>
      <c r="AD13" s="3">
        <v>5</v>
      </c>
      <c r="AE13" s="1691" t="s">
        <v>5442</v>
      </c>
      <c r="AF13" s="84">
        <v>431</v>
      </c>
      <c r="AG13" s="84">
        <v>100</v>
      </c>
      <c r="AH13" s="84">
        <v>57</v>
      </c>
      <c r="AI13" s="84">
        <v>16</v>
      </c>
      <c r="AJ13" s="3">
        <v>2</v>
      </c>
      <c r="AK13" s="1691" t="s">
        <v>5443</v>
      </c>
      <c r="AL13" s="84">
        <v>484</v>
      </c>
      <c r="AM13" s="84">
        <v>47</v>
      </c>
      <c r="AN13" s="84">
        <v>66</v>
      </c>
      <c r="AO13" s="84">
        <v>7</v>
      </c>
      <c r="AP13" s="3">
        <v>4</v>
      </c>
      <c r="AR13" s="284">
        <v>10</v>
      </c>
      <c r="AS13" s="284">
        <v>7</v>
      </c>
    </row>
    <row r="14" spans="1:46" ht="18">
      <c r="A14" s="1691" t="s">
        <v>5444</v>
      </c>
      <c r="B14" s="84">
        <v>11</v>
      </c>
      <c r="C14" s="84">
        <v>520</v>
      </c>
      <c r="D14" s="84">
        <v>2</v>
      </c>
      <c r="E14" s="84">
        <v>71</v>
      </c>
      <c r="F14" s="3">
        <v>2</v>
      </c>
      <c r="G14" s="1707" t="s">
        <v>5445</v>
      </c>
      <c r="H14" s="1708">
        <v>90</v>
      </c>
      <c r="I14" s="84">
        <v>441</v>
      </c>
      <c r="J14" s="84">
        <v>10</v>
      </c>
      <c r="K14" s="84">
        <v>63</v>
      </c>
      <c r="L14" s="3">
        <v>3</v>
      </c>
      <c r="M14" s="1691" t="s">
        <v>5446</v>
      </c>
      <c r="N14" s="84">
        <v>144</v>
      </c>
      <c r="O14" s="84">
        <v>387</v>
      </c>
      <c r="P14" s="84">
        <v>18</v>
      </c>
      <c r="Q14" s="84">
        <v>55</v>
      </c>
      <c r="R14" s="3">
        <v>4</v>
      </c>
      <c r="S14" s="1691" t="s">
        <v>5447</v>
      </c>
      <c r="T14" s="84">
        <v>260</v>
      </c>
      <c r="U14" s="84">
        <v>271</v>
      </c>
      <c r="V14" s="84">
        <v>33</v>
      </c>
      <c r="W14" s="84">
        <v>40</v>
      </c>
      <c r="X14" s="3">
        <v>4</v>
      </c>
      <c r="Y14" s="1691" t="s">
        <v>5448</v>
      </c>
      <c r="Z14" s="84">
        <v>318</v>
      </c>
      <c r="AA14" s="84">
        <v>213</v>
      </c>
      <c r="AB14" s="84">
        <v>41</v>
      </c>
      <c r="AC14" s="84">
        <v>32</v>
      </c>
      <c r="AD14" s="115">
        <v>6</v>
      </c>
      <c r="AE14" s="1691" t="s">
        <v>5449</v>
      </c>
      <c r="AF14" s="1709">
        <v>432</v>
      </c>
      <c r="AG14" s="84">
        <v>99</v>
      </c>
      <c r="AH14" s="84">
        <v>57</v>
      </c>
      <c r="AI14" s="84">
        <v>16</v>
      </c>
      <c r="AJ14" s="3">
        <v>3</v>
      </c>
      <c r="AK14" s="1691" t="s">
        <v>1155</v>
      </c>
      <c r="AL14" s="84">
        <v>485</v>
      </c>
      <c r="AM14" s="84">
        <v>46</v>
      </c>
      <c r="AN14" s="84">
        <v>66</v>
      </c>
      <c r="AO14" s="84">
        <v>7</v>
      </c>
      <c r="AP14" s="3">
        <v>5</v>
      </c>
      <c r="AR14" s="284">
        <v>11</v>
      </c>
      <c r="AS14" s="284">
        <v>5</v>
      </c>
    </row>
    <row r="15" spans="1:46" ht="18">
      <c r="A15" s="1691" t="s">
        <v>2438</v>
      </c>
      <c r="B15" s="84">
        <v>12</v>
      </c>
      <c r="C15" s="84">
        <v>519</v>
      </c>
      <c r="D15" s="84">
        <v>2</v>
      </c>
      <c r="E15" s="84">
        <v>71</v>
      </c>
      <c r="F15" s="3">
        <v>3</v>
      </c>
      <c r="G15" s="1710" t="s">
        <v>371</v>
      </c>
      <c r="H15" s="1708">
        <v>91</v>
      </c>
      <c r="I15" s="84">
        <v>440</v>
      </c>
      <c r="J15" s="84">
        <v>10</v>
      </c>
      <c r="K15" s="84">
        <v>63</v>
      </c>
      <c r="L15" s="3">
        <v>4</v>
      </c>
      <c r="M15" s="1691" t="s">
        <v>3088</v>
      </c>
      <c r="N15" s="84">
        <v>145</v>
      </c>
      <c r="O15" s="84">
        <v>386</v>
      </c>
      <c r="P15" s="84">
        <v>18</v>
      </c>
      <c r="Q15" s="84">
        <v>55</v>
      </c>
      <c r="R15" s="3">
        <v>5</v>
      </c>
      <c r="S15" s="1691" t="s">
        <v>5450</v>
      </c>
      <c r="T15" s="84">
        <v>261</v>
      </c>
      <c r="U15" s="84">
        <v>270</v>
      </c>
      <c r="V15" s="84">
        <v>33</v>
      </c>
      <c r="W15" s="84">
        <v>40</v>
      </c>
      <c r="X15" s="115">
        <v>5</v>
      </c>
      <c r="Y15" s="1704" t="s">
        <v>152</v>
      </c>
      <c r="Z15" s="84">
        <v>319</v>
      </c>
      <c r="AA15" s="84">
        <v>212</v>
      </c>
      <c r="AB15" s="84">
        <v>42</v>
      </c>
      <c r="AC15" s="84">
        <v>31</v>
      </c>
      <c r="AD15" s="3">
        <v>1</v>
      </c>
      <c r="AE15" s="1697" t="s">
        <v>5451</v>
      </c>
      <c r="AF15" s="84">
        <v>433</v>
      </c>
      <c r="AG15" s="84">
        <v>98</v>
      </c>
      <c r="AH15" s="84">
        <v>57</v>
      </c>
      <c r="AI15" s="84">
        <v>16</v>
      </c>
      <c r="AJ15" s="3">
        <v>4</v>
      </c>
      <c r="AK15" s="1691" t="s">
        <v>1306</v>
      </c>
      <c r="AL15" s="84">
        <v>486</v>
      </c>
      <c r="AM15" s="84">
        <v>45</v>
      </c>
      <c r="AN15" s="84">
        <v>66</v>
      </c>
      <c r="AO15" s="84">
        <v>7</v>
      </c>
      <c r="AP15" s="3">
        <v>6</v>
      </c>
      <c r="AR15" s="284">
        <v>12</v>
      </c>
      <c r="AS15" s="283">
        <v>8</v>
      </c>
    </row>
    <row r="16" spans="1:46" ht="18">
      <c r="A16" s="1691" t="s">
        <v>5452</v>
      </c>
      <c r="B16" s="84">
        <v>13</v>
      </c>
      <c r="C16" s="84">
        <v>518</v>
      </c>
      <c r="D16" s="84">
        <v>2</v>
      </c>
      <c r="E16" s="84">
        <v>71</v>
      </c>
      <c r="F16" s="3">
        <v>4</v>
      </c>
      <c r="G16" s="1691" t="s">
        <v>5453</v>
      </c>
      <c r="H16" s="84">
        <v>92</v>
      </c>
      <c r="I16" s="84">
        <v>439</v>
      </c>
      <c r="J16" s="84">
        <v>10</v>
      </c>
      <c r="K16" s="84">
        <v>63</v>
      </c>
      <c r="L16" s="3">
        <v>5</v>
      </c>
      <c r="M16" s="1691" t="s">
        <v>5454</v>
      </c>
      <c r="N16" s="84">
        <v>146</v>
      </c>
      <c r="O16" s="84">
        <v>385</v>
      </c>
      <c r="P16" s="84">
        <v>18</v>
      </c>
      <c r="Q16" s="84">
        <v>55</v>
      </c>
      <c r="R16" s="115">
        <v>6</v>
      </c>
      <c r="S16" s="1691" t="s">
        <v>1817</v>
      </c>
      <c r="T16" s="84">
        <v>262</v>
      </c>
      <c r="U16" s="84">
        <v>269</v>
      </c>
      <c r="V16" s="84">
        <v>34</v>
      </c>
      <c r="W16" s="84">
        <v>39</v>
      </c>
      <c r="X16" s="3">
        <v>1</v>
      </c>
      <c r="Y16" s="1704" t="s">
        <v>5455</v>
      </c>
      <c r="Z16" s="84">
        <v>320</v>
      </c>
      <c r="AA16" s="84">
        <v>211</v>
      </c>
      <c r="AB16" s="84">
        <v>42</v>
      </c>
      <c r="AC16" s="84">
        <v>31</v>
      </c>
      <c r="AD16" s="3">
        <v>2</v>
      </c>
      <c r="AE16" s="1697" t="s">
        <v>5456</v>
      </c>
      <c r="AF16" s="84">
        <v>434</v>
      </c>
      <c r="AG16" s="84">
        <v>97</v>
      </c>
      <c r="AH16" s="84">
        <v>57</v>
      </c>
      <c r="AI16" s="84">
        <v>16</v>
      </c>
      <c r="AJ16" s="3">
        <v>5</v>
      </c>
      <c r="AK16" s="1691" t="s">
        <v>115</v>
      </c>
      <c r="AL16" s="84">
        <v>487</v>
      </c>
      <c r="AM16" s="84">
        <v>44</v>
      </c>
      <c r="AN16" s="84">
        <v>66</v>
      </c>
      <c r="AO16" s="84">
        <v>7</v>
      </c>
      <c r="AP16" s="115">
        <v>7</v>
      </c>
      <c r="AR16" s="284">
        <v>13</v>
      </c>
      <c r="AS16" s="284">
        <v>7</v>
      </c>
    </row>
    <row r="17" spans="1:45" ht="18.75" thickBot="1">
      <c r="A17" s="1691" t="s">
        <v>5457</v>
      </c>
      <c r="B17" s="84">
        <v>14</v>
      </c>
      <c r="C17" s="84">
        <v>517</v>
      </c>
      <c r="D17" s="84">
        <v>2</v>
      </c>
      <c r="E17" s="84">
        <v>71</v>
      </c>
      <c r="F17" s="3">
        <v>5</v>
      </c>
      <c r="G17" s="1691" t="s">
        <v>5458</v>
      </c>
      <c r="H17" s="84">
        <v>93</v>
      </c>
      <c r="I17" s="84">
        <v>438</v>
      </c>
      <c r="J17" s="84">
        <v>10</v>
      </c>
      <c r="K17" s="84">
        <v>63</v>
      </c>
      <c r="L17" s="3">
        <v>6</v>
      </c>
      <c r="M17" s="1691" t="s">
        <v>3727</v>
      </c>
      <c r="N17" s="84">
        <v>147</v>
      </c>
      <c r="O17" s="84">
        <v>384</v>
      </c>
      <c r="P17" s="84">
        <v>19</v>
      </c>
      <c r="Q17" s="84">
        <v>54</v>
      </c>
      <c r="R17" s="3">
        <v>1</v>
      </c>
      <c r="S17" s="1691" t="s">
        <v>5459</v>
      </c>
      <c r="T17" s="84">
        <v>263</v>
      </c>
      <c r="U17" s="84">
        <v>268</v>
      </c>
      <c r="V17" s="84">
        <v>34</v>
      </c>
      <c r="W17" s="84">
        <v>39</v>
      </c>
      <c r="X17" s="3">
        <v>2</v>
      </c>
      <c r="Y17" s="1691" t="s">
        <v>106</v>
      </c>
      <c r="Z17" s="84">
        <v>321</v>
      </c>
      <c r="AA17" s="84">
        <v>210</v>
      </c>
      <c r="AB17" s="84">
        <v>42</v>
      </c>
      <c r="AC17" s="84">
        <v>31</v>
      </c>
      <c r="AD17" s="3">
        <v>3</v>
      </c>
      <c r="AE17" s="1697" t="s">
        <v>2805</v>
      </c>
      <c r="AF17" s="84">
        <v>435</v>
      </c>
      <c r="AG17" s="84">
        <v>96</v>
      </c>
      <c r="AH17" s="84">
        <v>57</v>
      </c>
      <c r="AI17" s="84">
        <v>16</v>
      </c>
      <c r="AJ17" s="115">
        <v>6</v>
      </c>
      <c r="AK17" s="1691" t="s">
        <v>5460</v>
      </c>
      <c r="AL17" s="84">
        <v>488</v>
      </c>
      <c r="AM17" s="84">
        <v>43</v>
      </c>
      <c r="AN17" s="84">
        <v>67</v>
      </c>
      <c r="AO17" s="84">
        <v>6</v>
      </c>
      <c r="AP17" s="3">
        <v>1</v>
      </c>
      <c r="AR17" s="284">
        <v>14</v>
      </c>
      <c r="AS17" s="284">
        <v>7</v>
      </c>
    </row>
    <row r="18" spans="1:45" ht="19.5" thickTop="1" thickBot="1">
      <c r="A18" s="1691" t="s">
        <v>2550</v>
      </c>
      <c r="B18" s="84">
        <v>15</v>
      </c>
      <c r="C18" s="84">
        <v>516</v>
      </c>
      <c r="D18" s="84">
        <v>2</v>
      </c>
      <c r="E18" s="84">
        <v>71</v>
      </c>
      <c r="F18" s="3">
        <v>6</v>
      </c>
      <c r="G18" s="1691" t="s">
        <v>5461</v>
      </c>
      <c r="H18" s="84">
        <v>94</v>
      </c>
      <c r="I18" s="84">
        <v>437</v>
      </c>
      <c r="J18" s="84">
        <v>10</v>
      </c>
      <c r="K18" s="84">
        <v>63</v>
      </c>
      <c r="L18" s="115">
        <v>7</v>
      </c>
      <c r="M18" s="1710" t="s">
        <v>215</v>
      </c>
      <c r="N18" s="84">
        <v>148</v>
      </c>
      <c r="O18" s="84">
        <v>383</v>
      </c>
      <c r="P18" s="84">
        <v>19</v>
      </c>
      <c r="Q18" s="84">
        <v>54</v>
      </c>
      <c r="R18" s="3">
        <v>2</v>
      </c>
      <c r="S18" s="1691" t="s">
        <v>5462</v>
      </c>
      <c r="T18" s="114">
        <v>264</v>
      </c>
      <c r="U18" s="84">
        <v>267</v>
      </c>
      <c r="V18" s="84">
        <v>34</v>
      </c>
      <c r="W18" s="84">
        <v>39</v>
      </c>
      <c r="X18" s="3">
        <v>3</v>
      </c>
      <c r="Y18" s="1711" t="s">
        <v>2427</v>
      </c>
      <c r="Z18" s="84">
        <v>322</v>
      </c>
      <c r="AA18" s="84">
        <v>209</v>
      </c>
      <c r="AB18" s="84">
        <v>42</v>
      </c>
      <c r="AC18" s="84">
        <v>31</v>
      </c>
      <c r="AD18" s="3">
        <v>4</v>
      </c>
      <c r="AE18" s="1691" t="s">
        <v>5463</v>
      </c>
      <c r="AF18" s="84">
        <v>436</v>
      </c>
      <c r="AG18" s="84">
        <v>95</v>
      </c>
      <c r="AH18" s="84">
        <v>58</v>
      </c>
      <c r="AI18" s="84">
        <v>15</v>
      </c>
      <c r="AJ18" s="3">
        <v>1</v>
      </c>
      <c r="AK18" s="1691" t="s">
        <v>5464</v>
      </c>
      <c r="AL18" s="84">
        <v>489</v>
      </c>
      <c r="AM18" s="84">
        <v>42</v>
      </c>
      <c r="AN18" s="84">
        <v>67</v>
      </c>
      <c r="AO18" s="84">
        <v>6</v>
      </c>
      <c r="AP18" s="3">
        <v>2</v>
      </c>
      <c r="AR18" s="284">
        <v>15</v>
      </c>
      <c r="AS18" s="284">
        <v>6</v>
      </c>
    </row>
    <row r="19" spans="1:45" ht="19.5" thickTop="1" thickBot="1">
      <c r="A19" s="1691" t="s">
        <v>2553</v>
      </c>
      <c r="B19" s="84">
        <v>16</v>
      </c>
      <c r="C19" s="84">
        <v>515</v>
      </c>
      <c r="D19" s="84">
        <v>2</v>
      </c>
      <c r="E19" s="84">
        <v>71</v>
      </c>
      <c r="F19" s="115">
        <v>7</v>
      </c>
      <c r="G19" s="1691" t="s">
        <v>5465</v>
      </c>
      <c r="H19" s="84">
        <v>95</v>
      </c>
      <c r="I19" s="84">
        <v>436</v>
      </c>
      <c r="J19" s="84">
        <v>11</v>
      </c>
      <c r="K19" s="84">
        <v>62</v>
      </c>
      <c r="L19" s="3">
        <v>1</v>
      </c>
      <c r="M19" s="1691" t="s">
        <v>179</v>
      </c>
      <c r="N19" s="84">
        <v>149</v>
      </c>
      <c r="O19" s="84">
        <v>382</v>
      </c>
      <c r="P19" s="84">
        <v>19</v>
      </c>
      <c r="Q19" s="84">
        <v>54</v>
      </c>
      <c r="R19" s="3">
        <v>3</v>
      </c>
      <c r="S19" s="1712" t="s">
        <v>5466</v>
      </c>
      <c r="T19" s="114">
        <v>265</v>
      </c>
      <c r="U19" s="84">
        <v>266</v>
      </c>
      <c r="V19" s="84">
        <v>34</v>
      </c>
      <c r="W19" s="84">
        <v>39</v>
      </c>
      <c r="X19" s="3">
        <v>4</v>
      </c>
      <c r="Y19" s="1691" t="s">
        <v>1290</v>
      </c>
      <c r="Z19" s="84">
        <v>323</v>
      </c>
      <c r="AA19" s="84">
        <v>208</v>
      </c>
      <c r="AB19" s="84">
        <v>42</v>
      </c>
      <c r="AC19" s="84">
        <v>31</v>
      </c>
      <c r="AD19" s="3">
        <v>5</v>
      </c>
      <c r="AE19" s="1691" t="s">
        <v>5467</v>
      </c>
      <c r="AF19" s="84">
        <v>437</v>
      </c>
      <c r="AG19" s="84">
        <v>94</v>
      </c>
      <c r="AH19" s="84">
        <v>58</v>
      </c>
      <c r="AI19" s="84">
        <v>15</v>
      </c>
      <c r="AJ19" s="3">
        <v>2</v>
      </c>
      <c r="AK19" s="1691" t="s">
        <v>5468</v>
      </c>
      <c r="AL19" s="84">
        <v>490</v>
      </c>
      <c r="AM19" s="84">
        <v>41</v>
      </c>
      <c r="AN19" s="84">
        <v>67</v>
      </c>
      <c r="AO19" s="84">
        <v>6</v>
      </c>
      <c r="AP19" s="3">
        <v>3</v>
      </c>
      <c r="AR19" s="284">
        <v>16</v>
      </c>
      <c r="AS19" s="284">
        <v>6</v>
      </c>
    </row>
    <row r="20" spans="1:45" ht="18.75" thickTop="1">
      <c r="A20" s="1691" t="s">
        <v>236</v>
      </c>
      <c r="B20" s="84">
        <v>17</v>
      </c>
      <c r="C20" s="84">
        <v>514</v>
      </c>
      <c r="D20" s="84">
        <v>3</v>
      </c>
      <c r="E20" s="84">
        <v>70</v>
      </c>
      <c r="F20" s="3">
        <v>1</v>
      </c>
      <c r="G20" s="1691" t="s">
        <v>864</v>
      </c>
      <c r="H20" s="84">
        <v>96</v>
      </c>
      <c r="I20" s="84">
        <v>435</v>
      </c>
      <c r="J20" s="84">
        <v>11</v>
      </c>
      <c r="K20" s="84">
        <v>62</v>
      </c>
      <c r="L20" s="3">
        <v>2</v>
      </c>
      <c r="M20" s="1691" t="s">
        <v>5469</v>
      </c>
      <c r="N20" s="84">
        <v>150</v>
      </c>
      <c r="O20" s="84">
        <v>381</v>
      </c>
      <c r="P20" s="84">
        <v>19</v>
      </c>
      <c r="Q20" s="84">
        <v>54</v>
      </c>
      <c r="R20" s="3">
        <v>4</v>
      </c>
      <c r="S20" s="1713" t="s">
        <v>5470</v>
      </c>
      <c r="T20" s="84">
        <v>266</v>
      </c>
      <c r="U20" s="114">
        <v>265</v>
      </c>
      <c r="V20" s="84">
        <v>34</v>
      </c>
      <c r="W20" s="84">
        <v>39</v>
      </c>
      <c r="X20" s="3">
        <v>5</v>
      </c>
      <c r="Y20" s="1691" t="s">
        <v>236</v>
      </c>
      <c r="Z20" s="84">
        <v>324</v>
      </c>
      <c r="AA20" s="84">
        <v>207</v>
      </c>
      <c r="AB20" s="84">
        <v>42</v>
      </c>
      <c r="AC20" s="84">
        <v>31</v>
      </c>
      <c r="AD20" s="3">
        <v>6</v>
      </c>
      <c r="AE20" s="1691" t="s">
        <v>5471</v>
      </c>
      <c r="AF20" s="84">
        <v>438</v>
      </c>
      <c r="AG20" s="84">
        <v>93</v>
      </c>
      <c r="AH20" s="84">
        <v>58</v>
      </c>
      <c r="AI20" s="84">
        <v>15</v>
      </c>
      <c r="AJ20" s="3">
        <v>3</v>
      </c>
      <c r="AK20" s="1691" t="s">
        <v>5472</v>
      </c>
      <c r="AL20" s="84">
        <v>491</v>
      </c>
      <c r="AM20" s="84">
        <v>40</v>
      </c>
      <c r="AN20" s="84">
        <v>67</v>
      </c>
      <c r="AO20" s="84">
        <v>6</v>
      </c>
      <c r="AP20" s="3">
        <v>4</v>
      </c>
      <c r="AR20" s="284">
        <v>17</v>
      </c>
      <c r="AS20" s="284">
        <v>7</v>
      </c>
    </row>
    <row r="21" spans="1:45" ht="18">
      <c r="A21" s="1691" t="s">
        <v>2546</v>
      </c>
      <c r="B21" s="84">
        <v>18</v>
      </c>
      <c r="C21" s="84">
        <v>513</v>
      </c>
      <c r="D21" s="84">
        <v>3</v>
      </c>
      <c r="E21" s="84">
        <v>70</v>
      </c>
      <c r="F21" s="3">
        <v>2</v>
      </c>
      <c r="G21" s="1691" t="s">
        <v>5473</v>
      </c>
      <c r="H21" s="84">
        <v>97</v>
      </c>
      <c r="I21" s="84">
        <v>434</v>
      </c>
      <c r="J21" s="84">
        <v>11</v>
      </c>
      <c r="K21" s="84">
        <v>62</v>
      </c>
      <c r="L21" s="3">
        <v>3</v>
      </c>
      <c r="M21" s="1710" t="s">
        <v>349</v>
      </c>
      <c r="N21" s="84">
        <v>151</v>
      </c>
      <c r="O21" s="84">
        <v>380</v>
      </c>
      <c r="P21" s="84">
        <v>19</v>
      </c>
      <c r="Q21" s="84">
        <v>54</v>
      </c>
      <c r="R21" s="3">
        <v>5</v>
      </c>
      <c r="S21" s="1713" t="s">
        <v>349</v>
      </c>
      <c r="T21" s="1714">
        <v>267</v>
      </c>
      <c r="U21" s="114">
        <v>264</v>
      </c>
      <c r="V21" s="84">
        <v>34</v>
      </c>
      <c r="W21" s="84">
        <v>39</v>
      </c>
      <c r="X21" s="115">
        <v>6</v>
      </c>
      <c r="Y21" s="1691" t="s">
        <v>5474</v>
      </c>
      <c r="Z21" s="84">
        <v>325</v>
      </c>
      <c r="AA21" s="84">
        <v>206</v>
      </c>
      <c r="AB21" s="84">
        <v>42</v>
      </c>
      <c r="AC21" s="84">
        <v>31</v>
      </c>
      <c r="AD21" s="3">
        <v>7</v>
      </c>
      <c r="AE21" s="1691" t="s">
        <v>5475</v>
      </c>
      <c r="AF21" s="84">
        <v>439</v>
      </c>
      <c r="AG21" s="84">
        <v>92</v>
      </c>
      <c r="AH21" s="84">
        <v>58</v>
      </c>
      <c r="AI21" s="84">
        <v>15</v>
      </c>
      <c r="AJ21" s="115">
        <v>4</v>
      </c>
      <c r="AK21" s="1691" t="s">
        <v>5410</v>
      </c>
      <c r="AL21" s="84">
        <v>492</v>
      </c>
      <c r="AM21" s="84">
        <v>39</v>
      </c>
      <c r="AN21" s="84">
        <v>67</v>
      </c>
      <c r="AO21" s="84">
        <v>6</v>
      </c>
      <c r="AP21" s="3">
        <v>5</v>
      </c>
      <c r="AR21" s="284">
        <v>18</v>
      </c>
      <c r="AS21" s="284">
        <v>6</v>
      </c>
    </row>
    <row r="22" spans="1:45" ht="18">
      <c r="A22" s="1691" t="s">
        <v>5476</v>
      </c>
      <c r="B22" s="84">
        <v>19</v>
      </c>
      <c r="C22" s="84">
        <v>512</v>
      </c>
      <c r="D22" s="84">
        <v>3</v>
      </c>
      <c r="E22" s="84">
        <v>70</v>
      </c>
      <c r="F22" s="3">
        <v>3</v>
      </c>
      <c r="G22" s="1691" t="s">
        <v>236</v>
      </c>
      <c r="H22" s="84">
        <v>98</v>
      </c>
      <c r="I22" s="84">
        <v>433</v>
      </c>
      <c r="J22" s="84">
        <v>11</v>
      </c>
      <c r="K22" s="84">
        <v>62</v>
      </c>
      <c r="L22" s="3">
        <v>4</v>
      </c>
      <c r="M22" s="1691" t="s">
        <v>5477</v>
      </c>
      <c r="N22" s="84">
        <v>152</v>
      </c>
      <c r="O22" s="84">
        <v>379</v>
      </c>
      <c r="P22" s="84">
        <v>19</v>
      </c>
      <c r="Q22" s="84">
        <v>54</v>
      </c>
      <c r="R22" s="3">
        <v>6</v>
      </c>
      <c r="S22" s="1691" t="s">
        <v>5478</v>
      </c>
      <c r="T22" s="84">
        <v>268</v>
      </c>
      <c r="U22" s="84">
        <v>263</v>
      </c>
      <c r="V22" s="84">
        <v>35</v>
      </c>
      <c r="W22" s="84">
        <v>38</v>
      </c>
      <c r="X22" s="3">
        <v>1</v>
      </c>
      <c r="Y22" s="1691" t="s">
        <v>2550</v>
      </c>
      <c r="Z22" s="84">
        <v>326</v>
      </c>
      <c r="AA22" s="84">
        <v>205</v>
      </c>
      <c r="AB22" s="84">
        <v>42</v>
      </c>
      <c r="AC22" s="84">
        <v>31</v>
      </c>
      <c r="AD22" s="3">
        <v>8</v>
      </c>
      <c r="AE22" s="1691" t="s">
        <v>1812</v>
      </c>
      <c r="AF22" s="84">
        <v>440</v>
      </c>
      <c r="AG22" s="84">
        <v>91</v>
      </c>
      <c r="AH22" s="84">
        <v>59</v>
      </c>
      <c r="AI22" s="84">
        <v>14</v>
      </c>
      <c r="AJ22" s="3">
        <v>1</v>
      </c>
      <c r="AK22" s="1704" t="s">
        <v>152</v>
      </c>
      <c r="AL22" s="84">
        <v>493</v>
      </c>
      <c r="AM22" s="84">
        <v>38</v>
      </c>
      <c r="AN22" s="84">
        <v>67</v>
      </c>
      <c r="AO22" s="84">
        <v>6</v>
      </c>
      <c r="AP22" s="3">
        <v>6</v>
      </c>
      <c r="AR22" s="284">
        <v>19</v>
      </c>
      <c r="AS22" s="283">
        <v>8</v>
      </c>
    </row>
    <row r="23" spans="1:45" ht="18">
      <c r="A23" s="1691" t="s">
        <v>5479</v>
      </c>
      <c r="B23" s="1709">
        <v>20</v>
      </c>
      <c r="C23" s="84">
        <v>511</v>
      </c>
      <c r="D23" s="84">
        <v>3</v>
      </c>
      <c r="E23" s="84">
        <v>70</v>
      </c>
      <c r="F23" s="3">
        <v>4</v>
      </c>
      <c r="G23" s="1691" t="s">
        <v>5480</v>
      </c>
      <c r="H23" s="84">
        <v>99</v>
      </c>
      <c r="I23" s="84">
        <v>432</v>
      </c>
      <c r="J23" s="84">
        <v>11</v>
      </c>
      <c r="K23" s="84">
        <v>62</v>
      </c>
      <c r="L23" s="115">
        <v>5</v>
      </c>
      <c r="M23" s="1691" t="s">
        <v>1712</v>
      </c>
      <c r="N23" s="84">
        <v>153</v>
      </c>
      <c r="O23" s="84">
        <v>378</v>
      </c>
      <c r="P23" s="84">
        <v>19</v>
      </c>
      <c r="Q23" s="84">
        <v>54</v>
      </c>
      <c r="R23" s="3">
        <v>7</v>
      </c>
      <c r="S23" s="1691" t="s">
        <v>126</v>
      </c>
      <c r="T23" s="84">
        <v>269</v>
      </c>
      <c r="U23" s="84">
        <v>262</v>
      </c>
      <c r="V23" s="84">
        <v>35</v>
      </c>
      <c r="W23" s="84">
        <v>38</v>
      </c>
      <c r="X23" s="3">
        <v>2</v>
      </c>
      <c r="Y23" s="1691" t="s">
        <v>2551</v>
      </c>
      <c r="Z23" s="84">
        <v>327</v>
      </c>
      <c r="AA23" s="84">
        <v>204</v>
      </c>
      <c r="AB23" s="84">
        <v>42</v>
      </c>
      <c r="AC23" s="84">
        <v>31</v>
      </c>
      <c r="AD23" s="115">
        <v>9</v>
      </c>
      <c r="AE23" s="1710" t="s">
        <v>371</v>
      </c>
      <c r="AF23" s="84">
        <v>441</v>
      </c>
      <c r="AG23" s="84">
        <v>90</v>
      </c>
      <c r="AH23" s="84">
        <v>59</v>
      </c>
      <c r="AI23" s="84">
        <v>14</v>
      </c>
      <c r="AJ23" s="3">
        <v>2</v>
      </c>
      <c r="AK23" s="1704" t="s">
        <v>2017</v>
      </c>
      <c r="AL23" s="84">
        <v>494</v>
      </c>
      <c r="AM23" s="84">
        <v>37</v>
      </c>
      <c r="AN23" s="84">
        <v>67</v>
      </c>
      <c r="AO23" s="84">
        <v>6</v>
      </c>
      <c r="AP23" s="115">
        <v>7</v>
      </c>
      <c r="AR23" s="284">
        <v>20</v>
      </c>
      <c r="AS23" s="284">
        <v>15</v>
      </c>
    </row>
    <row r="24" spans="1:45" ht="18">
      <c r="A24" s="1691" t="s">
        <v>2549</v>
      </c>
      <c r="B24" s="84">
        <v>21</v>
      </c>
      <c r="C24" s="84">
        <v>510</v>
      </c>
      <c r="D24" s="84">
        <v>3</v>
      </c>
      <c r="E24" s="84">
        <v>70</v>
      </c>
      <c r="F24" s="3">
        <v>5</v>
      </c>
      <c r="G24" s="1691" t="s">
        <v>1713</v>
      </c>
      <c r="H24" s="84">
        <v>100</v>
      </c>
      <c r="I24" s="84">
        <v>431</v>
      </c>
      <c r="J24" s="84">
        <v>12</v>
      </c>
      <c r="K24" s="84">
        <v>61</v>
      </c>
      <c r="L24" s="3">
        <v>1</v>
      </c>
      <c r="M24" s="1691" t="s">
        <v>2960</v>
      </c>
      <c r="N24" s="84">
        <v>154</v>
      </c>
      <c r="O24" s="84">
        <v>377</v>
      </c>
      <c r="P24" s="84">
        <v>19</v>
      </c>
      <c r="Q24" s="84">
        <v>54</v>
      </c>
      <c r="R24" s="115">
        <v>8</v>
      </c>
      <c r="S24" s="1715" t="s">
        <v>371</v>
      </c>
      <c r="T24" s="84">
        <v>270</v>
      </c>
      <c r="U24" s="84">
        <v>261</v>
      </c>
      <c r="V24" s="84">
        <v>35</v>
      </c>
      <c r="W24" s="84">
        <v>38</v>
      </c>
      <c r="X24" s="3">
        <v>3</v>
      </c>
      <c r="Y24" s="1691" t="s">
        <v>236</v>
      </c>
      <c r="Z24" s="84">
        <v>328</v>
      </c>
      <c r="AA24" s="84">
        <v>203</v>
      </c>
      <c r="AB24" s="84">
        <v>43</v>
      </c>
      <c r="AC24" s="84">
        <v>30</v>
      </c>
      <c r="AD24" s="3">
        <v>1</v>
      </c>
      <c r="AE24" s="1716" t="s">
        <v>5481</v>
      </c>
      <c r="AF24" s="84">
        <v>442</v>
      </c>
      <c r="AG24" s="84">
        <v>89</v>
      </c>
      <c r="AH24" s="84">
        <v>59</v>
      </c>
      <c r="AI24" s="84">
        <v>14</v>
      </c>
      <c r="AJ24" s="3">
        <v>3</v>
      </c>
      <c r="AK24" s="1691" t="s">
        <v>5482</v>
      </c>
      <c r="AL24" s="84">
        <v>495</v>
      </c>
      <c r="AM24" s="84">
        <v>36</v>
      </c>
      <c r="AN24" s="84">
        <v>68</v>
      </c>
      <c r="AO24" s="84">
        <v>5</v>
      </c>
      <c r="AP24" s="3">
        <v>1</v>
      </c>
      <c r="AR24" s="284">
        <v>21</v>
      </c>
      <c r="AS24" s="284">
        <v>11</v>
      </c>
    </row>
    <row r="25" spans="1:45" ht="18">
      <c r="A25" s="1691" t="s">
        <v>1208</v>
      </c>
      <c r="B25" s="84">
        <v>22</v>
      </c>
      <c r="C25" s="84">
        <v>509</v>
      </c>
      <c r="D25" s="84">
        <v>3</v>
      </c>
      <c r="E25" s="84">
        <v>70</v>
      </c>
      <c r="F25" s="115">
        <v>6</v>
      </c>
      <c r="G25" s="1691" t="s">
        <v>5483</v>
      </c>
      <c r="H25" s="1709">
        <v>101</v>
      </c>
      <c r="I25" s="84">
        <v>430</v>
      </c>
      <c r="J25" s="84">
        <v>12</v>
      </c>
      <c r="K25" s="84">
        <v>61</v>
      </c>
      <c r="L25" s="3">
        <v>2</v>
      </c>
      <c r="M25" s="1691" t="s">
        <v>3035</v>
      </c>
      <c r="N25" s="84">
        <v>155</v>
      </c>
      <c r="O25" s="84">
        <v>376</v>
      </c>
      <c r="P25" s="84">
        <v>20</v>
      </c>
      <c r="Q25" s="84">
        <v>53</v>
      </c>
      <c r="R25" s="3">
        <v>1</v>
      </c>
      <c r="S25" s="1715" t="s">
        <v>5484</v>
      </c>
      <c r="T25" s="113">
        <v>271</v>
      </c>
      <c r="U25" s="84">
        <v>260</v>
      </c>
      <c r="V25" s="84">
        <v>35</v>
      </c>
      <c r="W25" s="84">
        <v>38</v>
      </c>
      <c r="X25" s="3">
        <v>4</v>
      </c>
      <c r="Y25" s="1691" t="s">
        <v>2670</v>
      </c>
      <c r="Z25" s="84">
        <v>329</v>
      </c>
      <c r="AA25" s="84">
        <v>202</v>
      </c>
      <c r="AB25" s="84">
        <v>43</v>
      </c>
      <c r="AC25" s="84">
        <v>30</v>
      </c>
      <c r="AD25" s="3">
        <v>2</v>
      </c>
      <c r="AE25" s="1691" t="s">
        <v>5460</v>
      </c>
      <c r="AF25" s="84">
        <v>443</v>
      </c>
      <c r="AG25" s="84">
        <v>88</v>
      </c>
      <c r="AH25" s="84">
        <v>59</v>
      </c>
      <c r="AI25" s="84">
        <v>14</v>
      </c>
      <c r="AJ25" s="3">
        <v>4</v>
      </c>
      <c r="AK25" s="1691" t="s">
        <v>106</v>
      </c>
      <c r="AL25" s="84">
        <v>496</v>
      </c>
      <c r="AM25" s="84">
        <v>35</v>
      </c>
      <c r="AN25" s="84">
        <v>68</v>
      </c>
      <c r="AO25" s="84">
        <v>5</v>
      </c>
      <c r="AP25" s="3">
        <v>2</v>
      </c>
      <c r="AR25" s="284">
        <v>22</v>
      </c>
      <c r="AS25" s="284">
        <v>7</v>
      </c>
    </row>
    <row r="26" spans="1:45" ht="18">
      <c r="A26" s="1704" t="s">
        <v>152</v>
      </c>
      <c r="B26" s="84">
        <v>23</v>
      </c>
      <c r="C26" s="84">
        <v>508</v>
      </c>
      <c r="D26" s="84">
        <v>4</v>
      </c>
      <c r="E26" s="84">
        <v>69</v>
      </c>
      <c r="F26" s="3">
        <v>1</v>
      </c>
      <c r="G26" s="1691" t="s">
        <v>836</v>
      </c>
      <c r="H26" s="84">
        <v>102</v>
      </c>
      <c r="I26" s="84">
        <v>429</v>
      </c>
      <c r="J26" s="84">
        <v>12</v>
      </c>
      <c r="K26" s="84">
        <v>61</v>
      </c>
      <c r="L26" s="3">
        <v>3</v>
      </c>
      <c r="M26" s="1691" t="s">
        <v>5485</v>
      </c>
      <c r="N26" s="84">
        <v>156</v>
      </c>
      <c r="O26" s="84">
        <v>375</v>
      </c>
      <c r="P26" s="84">
        <v>20</v>
      </c>
      <c r="Q26" s="84">
        <v>53</v>
      </c>
      <c r="R26" s="3">
        <v>2</v>
      </c>
      <c r="S26" s="1710" t="s">
        <v>5486</v>
      </c>
      <c r="T26" s="84">
        <v>272</v>
      </c>
      <c r="U26" s="84">
        <v>259</v>
      </c>
      <c r="V26" s="84">
        <v>35</v>
      </c>
      <c r="W26" s="84">
        <v>38</v>
      </c>
      <c r="X26" s="3">
        <v>5</v>
      </c>
      <c r="Y26" s="1691" t="s">
        <v>5487</v>
      </c>
      <c r="Z26" s="84">
        <v>330</v>
      </c>
      <c r="AA26" s="84">
        <v>201</v>
      </c>
      <c r="AB26" s="84">
        <v>43</v>
      </c>
      <c r="AC26" s="84">
        <v>30</v>
      </c>
      <c r="AD26" s="3">
        <v>3</v>
      </c>
      <c r="AE26" s="1691" t="s">
        <v>2663</v>
      </c>
      <c r="AF26" s="84">
        <v>444</v>
      </c>
      <c r="AG26" s="84">
        <v>87</v>
      </c>
      <c r="AH26" s="84">
        <v>59</v>
      </c>
      <c r="AI26" s="84">
        <v>14</v>
      </c>
      <c r="AJ26" s="3">
        <v>5</v>
      </c>
      <c r="AK26" s="1691" t="s">
        <v>5488</v>
      </c>
      <c r="AL26" s="84">
        <v>497</v>
      </c>
      <c r="AM26" s="84">
        <v>34</v>
      </c>
      <c r="AN26" s="84">
        <v>68</v>
      </c>
      <c r="AO26" s="84">
        <v>5</v>
      </c>
      <c r="AP26" s="3">
        <v>3</v>
      </c>
      <c r="AR26" s="284">
        <v>23</v>
      </c>
      <c r="AS26" s="284">
        <v>6</v>
      </c>
    </row>
    <row r="27" spans="1:45" ht="18">
      <c r="A27" s="1704" t="s">
        <v>5489</v>
      </c>
      <c r="B27" s="84">
        <v>24</v>
      </c>
      <c r="C27" s="84">
        <v>507</v>
      </c>
      <c r="D27" s="84">
        <v>4</v>
      </c>
      <c r="E27" s="84">
        <v>69</v>
      </c>
      <c r="F27" s="3">
        <v>2</v>
      </c>
      <c r="G27" s="1691" t="s">
        <v>3260</v>
      </c>
      <c r="H27" s="84">
        <v>103</v>
      </c>
      <c r="I27" s="84">
        <v>428</v>
      </c>
      <c r="J27" s="84">
        <v>12</v>
      </c>
      <c r="K27" s="84">
        <v>61</v>
      </c>
      <c r="L27" s="3">
        <v>4</v>
      </c>
      <c r="M27" s="1691" t="s">
        <v>2952</v>
      </c>
      <c r="N27" s="84">
        <v>157</v>
      </c>
      <c r="O27" s="84">
        <v>374</v>
      </c>
      <c r="P27" s="84">
        <v>20</v>
      </c>
      <c r="Q27" s="84">
        <v>53</v>
      </c>
      <c r="R27" s="3">
        <v>3</v>
      </c>
      <c r="S27" s="1701" t="s">
        <v>818</v>
      </c>
      <c r="T27" s="84">
        <v>273</v>
      </c>
      <c r="U27" s="84">
        <v>258</v>
      </c>
      <c r="V27" s="84">
        <v>35</v>
      </c>
      <c r="W27" s="84">
        <v>38</v>
      </c>
      <c r="X27" s="3">
        <v>6</v>
      </c>
      <c r="Y27" s="1691" t="s">
        <v>5490</v>
      </c>
      <c r="Z27" s="84">
        <v>331</v>
      </c>
      <c r="AA27" s="84">
        <v>200</v>
      </c>
      <c r="AB27" s="84">
        <v>43</v>
      </c>
      <c r="AC27" s="84">
        <v>30</v>
      </c>
      <c r="AD27" s="3">
        <v>4</v>
      </c>
      <c r="AE27" s="1706" t="s">
        <v>5491</v>
      </c>
      <c r="AF27" s="84">
        <v>445</v>
      </c>
      <c r="AG27" s="84">
        <v>86</v>
      </c>
      <c r="AH27" s="84">
        <v>59</v>
      </c>
      <c r="AI27" s="84">
        <v>14</v>
      </c>
      <c r="AJ27" s="115">
        <v>6</v>
      </c>
      <c r="AK27" s="1691" t="s">
        <v>2692</v>
      </c>
      <c r="AL27" s="84">
        <v>498</v>
      </c>
      <c r="AM27" s="84">
        <v>33</v>
      </c>
      <c r="AN27" s="84">
        <v>68</v>
      </c>
      <c r="AO27" s="84">
        <v>5</v>
      </c>
      <c r="AP27" s="3">
        <v>4</v>
      </c>
      <c r="AR27" s="284">
        <v>24</v>
      </c>
      <c r="AS27" s="283">
        <v>8</v>
      </c>
    </row>
    <row r="28" spans="1:45" ht="18">
      <c r="A28" s="1704" t="s">
        <v>5492</v>
      </c>
      <c r="B28" s="84">
        <v>25</v>
      </c>
      <c r="C28" s="84">
        <v>506</v>
      </c>
      <c r="D28" s="84">
        <v>4</v>
      </c>
      <c r="E28" s="84">
        <v>69</v>
      </c>
      <c r="F28" s="3">
        <v>3</v>
      </c>
      <c r="G28" s="1691" t="s">
        <v>1307</v>
      </c>
      <c r="H28" s="84">
        <v>104</v>
      </c>
      <c r="I28" s="84">
        <v>427</v>
      </c>
      <c r="J28" s="84">
        <v>12</v>
      </c>
      <c r="K28" s="84">
        <v>61</v>
      </c>
      <c r="L28" s="3">
        <v>5</v>
      </c>
      <c r="M28" s="1691" t="s">
        <v>5493</v>
      </c>
      <c r="N28" s="84">
        <v>158</v>
      </c>
      <c r="O28" s="84">
        <v>373</v>
      </c>
      <c r="P28" s="84">
        <v>20</v>
      </c>
      <c r="Q28" s="84">
        <v>53</v>
      </c>
      <c r="R28" s="3">
        <v>4</v>
      </c>
      <c r="S28" s="1691" t="s">
        <v>5494</v>
      </c>
      <c r="T28" s="84">
        <v>274</v>
      </c>
      <c r="U28" s="84">
        <v>257</v>
      </c>
      <c r="V28" s="84">
        <v>35</v>
      </c>
      <c r="W28" s="84">
        <v>38</v>
      </c>
      <c r="X28" s="115">
        <v>7</v>
      </c>
      <c r="Y28" s="1691" t="s">
        <v>5495</v>
      </c>
      <c r="Z28" s="84">
        <v>332</v>
      </c>
      <c r="AA28" s="84">
        <v>199</v>
      </c>
      <c r="AB28" s="84">
        <v>43</v>
      </c>
      <c r="AC28" s="84">
        <v>30</v>
      </c>
      <c r="AD28" s="3">
        <v>5</v>
      </c>
      <c r="AE28" s="1691" t="s">
        <v>5496</v>
      </c>
      <c r="AF28" s="84">
        <v>446</v>
      </c>
      <c r="AG28" s="84">
        <v>85</v>
      </c>
      <c r="AH28" s="84">
        <v>60</v>
      </c>
      <c r="AI28" s="84">
        <v>13</v>
      </c>
      <c r="AJ28" s="3">
        <v>1</v>
      </c>
      <c r="AK28" s="1691" t="s">
        <v>106</v>
      </c>
      <c r="AL28" s="84">
        <v>499</v>
      </c>
      <c r="AM28" s="84">
        <v>32</v>
      </c>
      <c r="AN28" s="84">
        <v>68</v>
      </c>
      <c r="AO28" s="84">
        <v>5</v>
      </c>
      <c r="AP28" s="3">
        <v>5</v>
      </c>
      <c r="AR28" s="284">
        <v>25</v>
      </c>
      <c r="AS28" s="283">
        <v>8</v>
      </c>
    </row>
    <row r="29" spans="1:45" ht="18">
      <c r="A29" s="1717" t="s">
        <v>2694</v>
      </c>
      <c r="B29" s="84">
        <v>26</v>
      </c>
      <c r="C29" s="84">
        <v>505</v>
      </c>
      <c r="D29" s="84">
        <v>4</v>
      </c>
      <c r="E29" s="84">
        <v>69</v>
      </c>
      <c r="F29" s="3">
        <v>4</v>
      </c>
      <c r="G29" s="1691" t="s">
        <v>1295</v>
      </c>
      <c r="H29" s="84">
        <v>105</v>
      </c>
      <c r="I29" s="84">
        <v>426</v>
      </c>
      <c r="J29" s="84">
        <v>12</v>
      </c>
      <c r="K29" s="84">
        <v>61</v>
      </c>
      <c r="L29" s="3">
        <v>6</v>
      </c>
      <c r="M29" s="1691" t="s">
        <v>1910</v>
      </c>
      <c r="N29" s="84">
        <v>159</v>
      </c>
      <c r="O29" s="84">
        <v>372</v>
      </c>
      <c r="P29" s="84">
        <v>20</v>
      </c>
      <c r="Q29" s="84">
        <v>53</v>
      </c>
      <c r="R29" s="3">
        <v>5</v>
      </c>
      <c r="S29" s="1691" t="s">
        <v>5497</v>
      </c>
      <c r="T29" s="84">
        <v>275</v>
      </c>
      <c r="U29" s="84">
        <v>256</v>
      </c>
      <c r="V29" s="84">
        <v>36</v>
      </c>
      <c r="W29" s="84">
        <v>37</v>
      </c>
      <c r="X29" s="3">
        <v>1</v>
      </c>
      <c r="Y29" s="1718" t="s">
        <v>5498</v>
      </c>
      <c r="Z29" s="84">
        <v>333</v>
      </c>
      <c r="AA29" s="84">
        <v>198</v>
      </c>
      <c r="AB29" s="84">
        <v>43</v>
      </c>
      <c r="AC29" s="84">
        <v>30</v>
      </c>
      <c r="AD29" s="3">
        <v>6</v>
      </c>
      <c r="AE29" s="1691" t="s">
        <v>1793</v>
      </c>
      <c r="AF29" s="84">
        <v>447</v>
      </c>
      <c r="AG29" s="84">
        <v>84</v>
      </c>
      <c r="AH29" s="84">
        <v>60</v>
      </c>
      <c r="AI29" s="84">
        <v>13</v>
      </c>
      <c r="AJ29" s="3">
        <v>2</v>
      </c>
      <c r="AK29" s="1691" t="s">
        <v>123</v>
      </c>
      <c r="AL29" s="84">
        <v>500</v>
      </c>
      <c r="AM29" s="84">
        <v>31</v>
      </c>
      <c r="AN29" s="84">
        <v>68</v>
      </c>
      <c r="AO29" s="84">
        <v>5</v>
      </c>
      <c r="AP29" s="3">
        <v>6</v>
      </c>
      <c r="AR29" s="284">
        <v>26</v>
      </c>
      <c r="AS29" s="284">
        <v>6</v>
      </c>
    </row>
    <row r="30" spans="1:45" ht="18">
      <c r="A30" s="1717" t="s">
        <v>2695</v>
      </c>
      <c r="B30" s="84">
        <v>27</v>
      </c>
      <c r="C30" s="84">
        <v>504</v>
      </c>
      <c r="D30" s="84">
        <v>4</v>
      </c>
      <c r="E30" s="84">
        <v>69</v>
      </c>
      <c r="F30" s="3">
        <v>5</v>
      </c>
      <c r="G30" s="1718" t="s">
        <v>5499</v>
      </c>
      <c r="H30" s="84">
        <v>106</v>
      </c>
      <c r="I30" s="84">
        <v>425</v>
      </c>
      <c r="J30" s="84">
        <v>12</v>
      </c>
      <c r="K30" s="84">
        <v>61</v>
      </c>
      <c r="L30" s="3">
        <v>7</v>
      </c>
      <c r="M30" s="1691" t="s">
        <v>5500</v>
      </c>
      <c r="N30" s="84">
        <v>160</v>
      </c>
      <c r="O30" s="84">
        <v>371</v>
      </c>
      <c r="P30" s="84">
        <v>20</v>
      </c>
      <c r="Q30" s="84">
        <v>53</v>
      </c>
      <c r="R30" s="3">
        <v>6</v>
      </c>
      <c r="S30" s="1691" t="s">
        <v>2731</v>
      </c>
      <c r="T30" s="84">
        <v>276</v>
      </c>
      <c r="U30" s="84">
        <v>255</v>
      </c>
      <c r="V30" s="84">
        <v>36</v>
      </c>
      <c r="W30" s="84">
        <v>37</v>
      </c>
      <c r="X30" s="3">
        <v>2</v>
      </c>
      <c r="Y30" s="1718" t="s">
        <v>5501</v>
      </c>
      <c r="Z30" s="84">
        <v>334</v>
      </c>
      <c r="AA30" s="84">
        <v>197</v>
      </c>
      <c r="AB30" s="84">
        <v>43</v>
      </c>
      <c r="AC30" s="84">
        <v>30</v>
      </c>
      <c r="AD30" s="115">
        <v>7</v>
      </c>
      <c r="AE30" s="1691" t="s">
        <v>5502</v>
      </c>
      <c r="AF30" s="84">
        <v>448</v>
      </c>
      <c r="AG30" s="84">
        <v>83</v>
      </c>
      <c r="AH30" s="84">
        <v>60</v>
      </c>
      <c r="AI30" s="84">
        <v>13</v>
      </c>
      <c r="AJ30" s="3">
        <v>3</v>
      </c>
      <c r="AK30" s="1691" t="s">
        <v>122</v>
      </c>
      <c r="AL30" s="84">
        <v>501</v>
      </c>
      <c r="AM30" s="84">
        <v>30</v>
      </c>
      <c r="AN30" s="84">
        <v>68</v>
      </c>
      <c r="AO30" s="84">
        <v>5</v>
      </c>
      <c r="AP30" s="3">
        <v>7</v>
      </c>
      <c r="AR30" s="284">
        <v>27</v>
      </c>
      <c r="AS30" s="283">
        <v>8</v>
      </c>
    </row>
    <row r="31" spans="1:45" ht="18">
      <c r="A31" s="1691" t="s">
        <v>5503</v>
      </c>
      <c r="B31" s="84">
        <v>28</v>
      </c>
      <c r="C31" s="84">
        <v>503</v>
      </c>
      <c r="D31" s="84">
        <v>4</v>
      </c>
      <c r="E31" s="84">
        <v>69</v>
      </c>
      <c r="F31" s="3">
        <v>6</v>
      </c>
      <c r="G31" s="1718" t="s">
        <v>5501</v>
      </c>
      <c r="H31" s="84">
        <v>107</v>
      </c>
      <c r="I31" s="84">
        <v>424</v>
      </c>
      <c r="J31" s="84">
        <v>12</v>
      </c>
      <c r="K31" s="84">
        <v>61</v>
      </c>
      <c r="L31" s="115">
        <v>8</v>
      </c>
      <c r="M31" s="1691" t="s">
        <v>5504</v>
      </c>
      <c r="N31" s="84">
        <v>161</v>
      </c>
      <c r="O31" s="84">
        <v>370</v>
      </c>
      <c r="P31" s="84">
        <v>20</v>
      </c>
      <c r="Q31" s="84">
        <v>53</v>
      </c>
      <c r="R31" s="3">
        <v>7</v>
      </c>
      <c r="S31" s="1691" t="s">
        <v>5505</v>
      </c>
      <c r="T31" s="84">
        <v>277</v>
      </c>
      <c r="U31" s="84">
        <v>254</v>
      </c>
      <c r="V31" s="84">
        <v>36</v>
      </c>
      <c r="W31" s="84">
        <v>37</v>
      </c>
      <c r="X31" s="3">
        <v>3</v>
      </c>
      <c r="Y31" s="1691" t="s">
        <v>5506</v>
      </c>
      <c r="Z31" s="84">
        <v>335</v>
      </c>
      <c r="AA31" s="84">
        <v>196</v>
      </c>
      <c r="AB31" s="84">
        <v>44</v>
      </c>
      <c r="AC31" s="84">
        <v>29</v>
      </c>
      <c r="AD31" s="3">
        <v>1</v>
      </c>
      <c r="AE31" s="1691" t="s">
        <v>3087</v>
      </c>
      <c r="AF31" s="84">
        <v>449</v>
      </c>
      <c r="AG31" s="84">
        <v>82</v>
      </c>
      <c r="AH31" s="84">
        <v>60</v>
      </c>
      <c r="AI31" s="84">
        <v>13</v>
      </c>
      <c r="AJ31" s="3">
        <v>4</v>
      </c>
      <c r="AK31" s="1691" t="s">
        <v>236</v>
      </c>
      <c r="AL31" s="84">
        <v>502</v>
      </c>
      <c r="AM31" s="84">
        <v>29</v>
      </c>
      <c r="AN31" s="84">
        <v>68</v>
      </c>
      <c r="AO31" s="84">
        <v>5</v>
      </c>
      <c r="AP31" s="3">
        <v>8</v>
      </c>
      <c r="AR31" s="284">
        <v>28</v>
      </c>
      <c r="AS31" s="284">
        <v>5</v>
      </c>
    </row>
    <row r="32" spans="1:45" ht="18.75" thickBot="1">
      <c r="A32" s="1691" t="s">
        <v>5507</v>
      </c>
      <c r="B32" s="84">
        <v>29</v>
      </c>
      <c r="C32" s="84">
        <v>502</v>
      </c>
      <c r="D32" s="84">
        <v>4</v>
      </c>
      <c r="E32" s="84">
        <v>69</v>
      </c>
      <c r="F32" s="3">
        <v>7</v>
      </c>
      <c r="G32" s="1691" t="s">
        <v>5508</v>
      </c>
      <c r="H32" s="84">
        <v>108</v>
      </c>
      <c r="I32" s="84">
        <v>423</v>
      </c>
      <c r="J32" s="84">
        <v>13</v>
      </c>
      <c r="K32" s="84">
        <v>60</v>
      </c>
      <c r="L32" s="3">
        <v>1</v>
      </c>
      <c r="M32" s="1691" t="s">
        <v>5509</v>
      </c>
      <c r="N32" s="84">
        <v>162</v>
      </c>
      <c r="O32" s="84">
        <v>369</v>
      </c>
      <c r="P32" s="84">
        <v>20</v>
      </c>
      <c r="Q32" s="84">
        <v>53</v>
      </c>
      <c r="R32" s="3">
        <v>8</v>
      </c>
      <c r="S32" s="1691" t="s">
        <v>5510</v>
      </c>
      <c r="T32" s="84">
        <v>278</v>
      </c>
      <c r="U32" s="84">
        <v>253</v>
      </c>
      <c r="V32" s="84">
        <v>36</v>
      </c>
      <c r="W32" s="84">
        <v>37</v>
      </c>
      <c r="X32" s="3">
        <v>4</v>
      </c>
      <c r="Y32" s="1691" t="s">
        <v>5511</v>
      </c>
      <c r="Z32" s="84">
        <v>336</v>
      </c>
      <c r="AA32" s="84">
        <v>195</v>
      </c>
      <c r="AB32" s="84">
        <v>44</v>
      </c>
      <c r="AC32" s="84">
        <v>29</v>
      </c>
      <c r="AD32" s="3">
        <v>2</v>
      </c>
      <c r="AE32" s="1691" t="s">
        <v>2447</v>
      </c>
      <c r="AF32" s="84">
        <v>450</v>
      </c>
      <c r="AG32" s="84">
        <v>81</v>
      </c>
      <c r="AH32" s="84">
        <v>60</v>
      </c>
      <c r="AI32" s="84">
        <v>13</v>
      </c>
      <c r="AJ32" s="3">
        <v>5</v>
      </c>
      <c r="AK32" s="1691" t="s">
        <v>2027</v>
      </c>
      <c r="AL32" s="84">
        <v>503</v>
      </c>
      <c r="AM32" s="84">
        <v>28</v>
      </c>
      <c r="AN32" s="84">
        <v>68</v>
      </c>
      <c r="AO32" s="84">
        <v>5</v>
      </c>
      <c r="AP32" s="115">
        <v>9</v>
      </c>
      <c r="AR32" s="284">
        <v>29</v>
      </c>
      <c r="AS32" s="284">
        <v>6</v>
      </c>
    </row>
    <row r="33" spans="1:45" ht="19.5" thickTop="1" thickBot="1">
      <c r="A33" s="1696" t="s">
        <v>89</v>
      </c>
      <c r="B33" s="84">
        <v>30</v>
      </c>
      <c r="C33" s="84">
        <v>501</v>
      </c>
      <c r="D33" s="84">
        <v>4</v>
      </c>
      <c r="E33" s="84">
        <v>69</v>
      </c>
      <c r="F33" s="3">
        <v>8</v>
      </c>
      <c r="G33" s="1691" t="s">
        <v>3045</v>
      </c>
      <c r="H33" s="84">
        <v>109</v>
      </c>
      <c r="I33" s="84">
        <v>422</v>
      </c>
      <c r="J33" s="84">
        <v>13</v>
      </c>
      <c r="K33" s="84">
        <v>60</v>
      </c>
      <c r="L33" s="3">
        <v>2</v>
      </c>
      <c r="M33" s="1691" t="s">
        <v>1260</v>
      </c>
      <c r="N33" s="84">
        <v>163</v>
      </c>
      <c r="O33" s="84">
        <v>368</v>
      </c>
      <c r="P33" s="84">
        <v>20</v>
      </c>
      <c r="Q33" s="84">
        <v>53</v>
      </c>
      <c r="R33" s="3">
        <v>9</v>
      </c>
      <c r="S33" s="1691" t="s">
        <v>143</v>
      </c>
      <c r="T33" s="84">
        <v>279</v>
      </c>
      <c r="U33" s="84">
        <v>252</v>
      </c>
      <c r="V33" s="84">
        <v>36</v>
      </c>
      <c r="W33" s="84">
        <v>37</v>
      </c>
      <c r="X33" s="115">
        <v>5</v>
      </c>
      <c r="Y33" s="1691" t="s">
        <v>5512</v>
      </c>
      <c r="Z33" s="84">
        <v>337</v>
      </c>
      <c r="AA33" s="84">
        <v>194</v>
      </c>
      <c r="AB33" s="84">
        <v>44</v>
      </c>
      <c r="AC33" s="84">
        <v>29</v>
      </c>
      <c r="AD33" s="3">
        <v>3</v>
      </c>
      <c r="AE33" s="1691" t="s">
        <v>3044</v>
      </c>
      <c r="AF33" s="84">
        <v>451</v>
      </c>
      <c r="AG33" s="114">
        <v>80</v>
      </c>
      <c r="AH33" s="84">
        <v>60</v>
      </c>
      <c r="AI33" s="114">
        <v>13</v>
      </c>
      <c r="AJ33" s="115">
        <v>6</v>
      </c>
      <c r="AK33" s="1691" t="s">
        <v>5513</v>
      </c>
      <c r="AL33" s="84">
        <v>504</v>
      </c>
      <c r="AM33" s="84">
        <v>27</v>
      </c>
      <c r="AN33" s="84">
        <v>69</v>
      </c>
      <c r="AO33" s="84">
        <v>4</v>
      </c>
      <c r="AP33" s="3">
        <v>1</v>
      </c>
      <c r="AR33" s="284">
        <v>30</v>
      </c>
      <c r="AS33" s="284">
        <v>6</v>
      </c>
    </row>
    <row r="34" spans="1:45" ht="18.75" thickTop="1">
      <c r="A34" s="1691" t="s">
        <v>5514</v>
      </c>
      <c r="B34" s="84">
        <v>31</v>
      </c>
      <c r="C34" s="84">
        <v>500</v>
      </c>
      <c r="D34" s="84">
        <v>4</v>
      </c>
      <c r="E34" s="84">
        <v>69</v>
      </c>
      <c r="F34" s="3">
        <v>9</v>
      </c>
      <c r="G34" s="1691" t="s">
        <v>5515</v>
      </c>
      <c r="H34" s="84">
        <v>110</v>
      </c>
      <c r="I34" s="84">
        <v>421</v>
      </c>
      <c r="J34" s="84">
        <v>13</v>
      </c>
      <c r="K34" s="84">
        <v>60</v>
      </c>
      <c r="L34" s="3">
        <v>3</v>
      </c>
      <c r="M34" s="1691" t="s">
        <v>5516</v>
      </c>
      <c r="N34" s="84">
        <v>164</v>
      </c>
      <c r="O34" s="84">
        <v>367</v>
      </c>
      <c r="P34" s="84">
        <v>20</v>
      </c>
      <c r="Q34" s="84">
        <v>53</v>
      </c>
      <c r="R34" s="3">
        <v>10</v>
      </c>
      <c r="S34" s="1691" t="s">
        <v>5517</v>
      </c>
      <c r="T34" s="84">
        <v>280</v>
      </c>
      <c r="U34" s="84">
        <v>251</v>
      </c>
      <c r="V34" s="84">
        <v>37</v>
      </c>
      <c r="W34" s="84">
        <v>36</v>
      </c>
      <c r="X34" s="3">
        <v>1</v>
      </c>
      <c r="Y34" s="1691" t="s">
        <v>5518</v>
      </c>
      <c r="Z34" s="84">
        <v>338</v>
      </c>
      <c r="AA34" s="84">
        <v>193</v>
      </c>
      <c r="AB34" s="84">
        <v>44</v>
      </c>
      <c r="AC34" s="84">
        <v>29</v>
      </c>
      <c r="AD34" s="3">
        <v>4</v>
      </c>
      <c r="AE34" s="1691" t="s">
        <v>2446</v>
      </c>
      <c r="AF34" s="84">
        <v>452</v>
      </c>
      <c r="AG34" s="84">
        <v>79</v>
      </c>
      <c r="AH34" s="84">
        <v>61</v>
      </c>
      <c r="AI34" s="84">
        <v>12</v>
      </c>
      <c r="AJ34" s="3">
        <v>1</v>
      </c>
      <c r="AK34" s="1691" t="s">
        <v>1892</v>
      </c>
      <c r="AL34" s="84">
        <v>505</v>
      </c>
      <c r="AM34" s="84">
        <v>26</v>
      </c>
      <c r="AN34" s="84">
        <v>69</v>
      </c>
      <c r="AO34" s="84">
        <v>4</v>
      </c>
      <c r="AP34" s="3">
        <v>2</v>
      </c>
      <c r="AR34" s="284">
        <v>31</v>
      </c>
      <c r="AS34" s="284">
        <v>9</v>
      </c>
    </row>
    <row r="35" spans="1:45" ht="18">
      <c r="A35" s="1691" t="s">
        <v>5473</v>
      </c>
      <c r="B35" s="84">
        <v>32</v>
      </c>
      <c r="C35" s="84">
        <v>499</v>
      </c>
      <c r="D35" s="84">
        <v>4</v>
      </c>
      <c r="E35" s="84">
        <v>69</v>
      </c>
      <c r="F35" s="3">
        <v>10</v>
      </c>
      <c r="G35" s="1691" t="s">
        <v>5519</v>
      </c>
      <c r="H35" s="84">
        <v>111</v>
      </c>
      <c r="I35" s="84">
        <v>420</v>
      </c>
      <c r="J35" s="84">
        <v>13</v>
      </c>
      <c r="K35" s="84">
        <v>60</v>
      </c>
      <c r="L35" s="3">
        <v>4</v>
      </c>
      <c r="M35" s="1691" t="s">
        <v>5520</v>
      </c>
      <c r="N35" s="84">
        <v>165</v>
      </c>
      <c r="O35" s="84">
        <v>366</v>
      </c>
      <c r="P35" s="84">
        <v>20</v>
      </c>
      <c r="Q35" s="84">
        <v>53</v>
      </c>
      <c r="R35" s="3">
        <v>11</v>
      </c>
      <c r="S35" s="1704" t="s">
        <v>152</v>
      </c>
      <c r="T35" s="84">
        <v>281</v>
      </c>
      <c r="U35" s="84">
        <v>250</v>
      </c>
      <c r="V35" s="84">
        <v>37</v>
      </c>
      <c r="W35" s="84">
        <v>36</v>
      </c>
      <c r="X35" s="3">
        <v>2</v>
      </c>
      <c r="Y35" s="1691" t="s">
        <v>1129</v>
      </c>
      <c r="Z35" s="84">
        <v>339</v>
      </c>
      <c r="AA35" s="84">
        <v>192</v>
      </c>
      <c r="AB35" s="84">
        <v>44</v>
      </c>
      <c r="AC35" s="84">
        <v>29</v>
      </c>
      <c r="AD35" s="3">
        <v>5</v>
      </c>
      <c r="AE35" s="1691" t="s">
        <v>5521</v>
      </c>
      <c r="AF35" s="84">
        <v>453</v>
      </c>
      <c r="AG35" s="84">
        <v>78</v>
      </c>
      <c r="AH35" s="84">
        <v>61</v>
      </c>
      <c r="AI35" s="84">
        <v>12</v>
      </c>
      <c r="AJ35" s="3">
        <v>2</v>
      </c>
      <c r="AK35" s="1691" t="s">
        <v>5522</v>
      </c>
      <c r="AL35" s="84">
        <v>506</v>
      </c>
      <c r="AM35" s="84">
        <v>25</v>
      </c>
      <c r="AN35" s="84">
        <v>69</v>
      </c>
      <c r="AO35" s="84">
        <v>4</v>
      </c>
      <c r="AP35" s="3">
        <v>3</v>
      </c>
      <c r="AR35" s="284">
        <v>32</v>
      </c>
      <c r="AS35" s="284">
        <v>7</v>
      </c>
    </row>
    <row r="36" spans="1:45" ht="18">
      <c r="A36" s="1691" t="s">
        <v>236</v>
      </c>
      <c r="B36" s="84">
        <v>33</v>
      </c>
      <c r="C36" s="84">
        <v>498</v>
      </c>
      <c r="D36" s="84">
        <v>4</v>
      </c>
      <c r="E36" s="84">
        <v>69</v>
      </c>
      <c r="F36" s="3">
        <v>11</v>
      </c>
      <c r="G36" s="1691" t="s">
        <v>1910</v>
      </c>
      <c r="H36" s="84">
        <v>112</v>
      </c>
      <c r="I36" s="84">
        <v>419</v>
      </c>
      <c r="J36" s="84">
        <v>13</v>
      </c>
      <c r="K36" s="84">
        <v>60</v>
      </c>
      <c r="L36" s="3">
        <v>5</v>
      </c>
      <c r="M36" s="1691" t="s">
        <v>1817</v>
      </c>
      <c r="N36" s="84">
        <v>166</v>
      </c>
      <c r="O36" s="84">
        <v>365</v>
      </c>
      <c r="P36" s="84">
        <v>20</v>
      </c>
      <c r="Q36" s="84">
        <v>53</v>
      </c>
      <c r="R36" s="3">
        <v>12</v>
      </c>
      <c r="S36" s="1704" t="s">
        <v>5523</v>
      </c>
      <c r="T36" s="84">
        <v>282</v>
      </c>
      <c r="U36" s="84">
        <v>249</v>
      </c>
      <c r="V36" s="84">
        <v>37</v>
      </c>
      <c r="W36" s="84">
        <v>36</v>
      </c>
      <c r="X36" s="3">
        <v>3</v>
      </c>
      <c r="Y36" s="1691" t="s">
        <v>5524</v>
      </c>
      <c r="Z36" s="84">
        <v>340</v>
      </c>
      <c r="AA36" s="84">
        <v>191</v>
      </c>
      <c r="AB36" s="84">
        <v>44</v>
      </c>
      <c r="AC36" s="84">
        <v>29</v>
      </c>
      <c r="AD36" s="115">
        <v>6</v>
      </c>
      <c r="AE36" s="1691" t="s">
        <v>5525</v>
      </c>
      <c r="AF36" s="84">
        <v>454</v>
      </c>
      <c r="AG36" s="84">
        <v>77</v>
      </c>
      <c r="AH36" s="84">
        <v>61</v>
      </c>
      <c r="AI36" s="84">
        <v>12</v>
      </c>
      <c r="AJ36" s="3">
        <v>3</v>
      </c>
      <c r="AK36" s="1691" t="s">
        <v>5526</v>
      </c>
      <c r="AL36" s="84">
        <v>507</v>
      </c>
      <c r="AM36" s="84">
        <v>24</v>
      </c>
      <c r="AN36" s="84">
        <v>69</v>
      </c>
      <c r="AO36" s="84">
        <v>4</v>
      </c>
      <c r="AP36" s="3">
        <v>4</v>
      </c>
      <c r="AR36" s="284">
        <v>33</v>
      </c>
      <c r="AS36" s="284">
        <v>5</v>
      </c>
    </row>
    <row r="37" spans="1:45" ht="18.75" thickBot="1">
      <c r="A37" s="1691" t="s">
        <v>836</v>
      </c>
      <c r="B37" s="84">
        <v>34</v>
      </c>
      <c r="C37" s="84">
        <v>497</v>
      </c>
      <c r="D37" s="84">
        <v>4</v>
      </c>
      <c r="E37" s="84">
        <v>69</v>
      </c>
      <c r="F37" s="115">
        <v>12</v>
      </c>
      <c r="G37" s="1691" t="s">
        <v>1892</v>
      </c>
      <c r="H37" s="84">
        <v>113</v>
      </c>
      <c r="I37" s="84">
        <v>418</v>
      </c>
      <c r="J37" s="84">
        <v>13</v>
      </c>
      <c r="K37" s="84">
        <v>60</v>
      </c>
      <c r="L37" s="3">
        <v>6</v>
      </c>
      <c r="M37" s="1691" t="s">
        <v>5527</v>
      </c>
      <c r="N37" s="84">
        <v>167</v>
      </c>
      <c r="O37" s="84">
        <v>364</v>
      </c>
      <c r="P37" s="84">
        <v>20</v>
      </c>
      <c r="Q37" s="84">
        <v>53</v>
      </c>
      <c r="R37" s="3">
        <v>13</v>
      </c>
      <c r="S37" s="1704" t="s">
        <v>1261</v>
      </c>
      <c r="T37" s="84">
        <v>283</v>
      </c>
      <c r="U37" s="84">
        <v>248</v>
      </c>
      <c r="V37" s="84">
        <v>37</v>
      </c>
      <c r="W37" s="84">
        <v>36</v>
      </c>
      <c r="X37" s="3">
        <v>4</v>
      </c>
      <c r="Y37" s="1691" t="s">
        <v>2256</v>
      </c>
      <c r="Z37" s="84">
        <v>341</v>
      </c>
      <c r="AA37" s="84">
        <v>190</v>
      </c>
      <c r="AB37" s="84">
        <v>45</v>
      </c>
      <c r="AC37" s="84">
        <v>28</v>
      </c>
      <c r="AD37" s="3">
        <v>1</v>
      </c>
      <c r="AE37" s="1691" t="s">
        <v>5528</v>
      </c>
      <c r="AF37" s="84">
        <v>455</v>
      </c>
      <c r="AG37" s="84">
        <v>76</v>
      </c>
      <c r="AH37" s="84">
        <v>61</v>
      </c>
      <c r="AI37" s="84">
        <v>12</v>
      </c>
      <c r="AJ37" s="3">
        <v>4</v>
      </c>
      <c r="AK37" s="1691" t="s">
        <v>5529</v>
      </c>
      <c r="AL37" s="84">
        <v>508</v>
      </c>
      <c r="AM37" s="84">
        <v>23</v>
      </c>
      <c r="AN37" s="84">
        <v>69</v>
      </c>
      <c r="AO37" s="84">
        <v>4</v>
      </c>
      <c r="AP37" s="3">
        <v>5</v>
      </c>
      <c r="AR37" s="284">
        <v>34</v>
      </c>
      <c r="AS37" s="284">
        <v>6</v>
      </c>
    </row>
    <row r="38" spans="1:45" ht="19.5" thickTop="1" thickBot="1">
      <c r="A38" s="1691" t="s">
        <v>5530</v>
      </c>
      <c r="B38" s="84">
        <v>35</v>
      </c>
      <c r="C38" s="84">
        <v>496</v>
      </c>
      <c r="D38" s="84">
        <v>5</v>
      </c>
      <c r="E38" s="84">
        <v>68</v>
      </c>
      <c r="F38" s="3">
        <v>1</v>
      </c>
      <c r="G38" s="1691" t="s">
        <v>5531</v>
      </c>
      <c r="H38" s="84">
        <v>114</v>
      </c>
      <c r="I38" s="84">
        <v>417</v>
      </c>
      <c r="J38" s="84">
        <v>13</v>
      </c>
      <c r="K38" s="84">
        <v>60</v>
      </c>
      <c r="L38" s="115">
        <v>7</v>
      </c>
      <c r="M38" s="1691" t="s">
        <v>5532</v>
      </c>
      <c r="N38" s="84">
        <v>168</v>
      </c>
      <c r="O38" s="84">
        <v>363</v>
      </c>
      <c r="P38" s="84">
        <v>20</v>
      </c>
      <c r="Q38" s="84">
        <v>53</v>
      </c>
      <c r="R38" s="3">
        <v>14</v>
      </c>
      <c r="S38" s="1699" t="s">
        <v>1309</v>
      </c>
      <c r="T38" s="1708">
        <v>284</v>
      </c>
      <c r="U38" s="84">
        <v>247</v>
      </c>
      <c r="V38" s="84">
        <v>37</v>
      </c>
      <c r="W38" s="84">
        <v>36</v>
      </c>
      <c r="X38" s="3">
        <v>5</v>
      </c>
      <c r="Y38" s="1691" t="s">
        <v>1145</v>
      </c>
      <c r="Z38" s="84">
        <v>342</v>
      </c>
      <c r="AA38" s="84">
        <v>189</v>
      </c>
      <c r="AB38" s="84">
        <v>45</v>
      </c>
      <c r="AC38" s="84">
        <v>28</v>
      </c>
      <c r="AD38" s="3">
        <v>2</v>
      </c>
      <c r="AE38" s="1711" t="s">
        <v>1328</v>
      </c>
      <c r="AF38" s="84">
        <v>456</v>
      </c>
      <c r="AG38" s="84">
        <v>75</v>
      </c>
      <c r="AH38" s="84">
        <v>61</v>
      </c>
      <c r="AI38" s="84">
        <v>12</v>
      </c>
      <c r="AJ38" s="3">
        <v>5</v>
      </c>
      <c r="AK38" s="1691" t="s">
        <v>1724</v>
      </c>
      <c r="AL38" s="84">
        <v>509</v>
      </c>
      <c r="AM38" s="84">
        <v>22</v>
      </c>
      <c r="AN38" s="84">
        <v>69</v>
      </c>
      <c r="AO38" s="84">
        <v>4</v>
      </c>
      <c r="AP38" s="3">
        <v>6</v>
      </c>
      <c r="AR38" s="284">
        <v>35</v>
      </c>
      <c r="AS38" s="284">
        <v>7</v>
      </c>
    </row>
    <row r="39" spans="1:45" ht="19.5" thickTop="1" thickBot="1">
      <c r="A39" s="1691" t="s">
        <v>5533</v>
      </c>
      <c r="B39" s="84">
        <v>36</v>
      </c>
      <c r="C39" s="84">
        <v>495</v>
      </c>
      <c r="D39" s="84">
        <v>5</v>
      </c>
      <c r="E39" s="84">
        <v>68</v>
      </c>
      <c r="F39" s="3">
        <v>2</v>
      </c>
      <c r="G39" s="1719" t="s">
        <v>5534</v>
      </c>
      <c r="H39" s="84">
        <v>115</v>
      </c>
      <c r="I39" s="84">
        <v>416</v>
      </c>
      <c r="J39" s="84">
        <v>14</v>
      </c>
      <c r="K39" s="84">
        <v>59</v>
      </c>
      <c r="L39" s="3">
        <v>1</v>
      </c>
      <c r="M39" s="1691" t="s">
        <v>1897</v>
      </c>
      <c r="N39" s="84">
        <v>169</v>
      </c>
      <c r="O39" s="84">
        <v>362</v>
      </c>
      <c r="P39" s="84">
        <v>20</v>
      </c>
      <c r="Q39" s="84">
        <v>53</v>
      </c>
      <c r="R39" s="115">
        <v>15</v>
      </c>
      <c r="S39" s="1702" t="s">
        <v>5535</v>
      </c>
      <c r="T39" s="1708">
        <v>285</v>
      </c>
      <c r="U39" s="84">
        <v>246</v>
      </c>
      <c r="V39" s="84">
        <v>37</v>
      </c>
      <c r="W39" s="84">
        <v>36</v>
      </c>
      <c r="X39" s="3">
        <v>6</v>
      </c>
      <c r="Y39" s="1691" t="s">
        <v>5536</v>
      </c>
      <c r="Z39" s="84">
        <v>343</v>
      </c>
      <c r="AA39" s="84">
        <v>188</v>
      </c>
      <c r="AB39" s="84">
        <v>45</v>
      </c>
      <c r="AC39" s="84">
        <v>28</v>
      </c>
      <c r="AD39" s="3">
        <v>3</v>
      </c>
      <c r="AE39" s="1691" t="s">
        <v>2551</v>
      </c>
      <c r="AF39" s="84">
        <v>457</v>
      </c>
      <c r="AG39" s="84">
        <v>74</v>
      </c>
      <c r="AH39" s="84">
        <v>61</v>
      </c>
      <c r="AI39" s="84">
        <v>12</v>
      </c>
      <c r="AJ39" s="115">
        <v>6</v>
      </c>
      <c r="AK39" s="1691" t="s">
        <v>356</v>
      </c>
      <c r="AL39" s="84">
        <v>510</v>
      </c>
      <c r="AM39" s="84">
        <v>21</v>
      </c>
      <c r="AN39" s="84">
        <v>69</v>
      </c>
      <c r="AO39" s="84">
        <v>4</v>
      </c>
      <c r="AP39" s="115">
        <v>7</v>
      </c>
      <c r="AR39" s="284">
        <v>36</v>
      </c>
      <c r="AS39" s="284">
        <v>5</v>
      </c>
    </row>
    <row r="40" spans="1:45" ht="18.75" thickTop="1">
      <c r="A40" s="1691" t="s">
        <v>5537</v>
      </c>
      <c r="B40" s="84">
        <v>37</v>
      </c>
      <c r="C40" s="84">
        <v>494</v>
      </c>
      <c r="D40" s="84">
        <v>5</v>
      </c>
      <c r="E40" s="84">
        <v>68</v>
      </c>
      <c r="F40" s="3">
        <v>3</v>
      </c>
      <c r="G40" s="1691" t="s">
        <v>5538</v>
      </c>
      <c r="H40" s="84">
        <v>116</v>
      </c>
      <c r="I40" s="84">
        <v>415</v>
      </c>
      <c r="J40" s="84">
        <v>14</v>
      </c>
      <c r="K40" s="84">
        <v>59</v>
      </c>
      <c r="L40" s="3">
        <v>2</v>
      </c>
      <c r="M40" s="1691" t="s">
        <v>5539</v>
      </c>
      <c r="N40" s="84">
        <v>170</v>
      </c>
      <c r="O40" s="84">
        <v>361</v>
      </c>
      <c r="P40" s="84">
        <v>21</v>
      </c>
      <c r="Q40" s="84">
        <v>52</v>
      </c>
      <c r="R40" s="3">
        <v>1</v>
      </c>
      <c r="S40" s="1720" t="s">
        <v>5540</v>
      </c>
      <c r="T40" s="1708">
        <v>286</v>
      </c>
      <c r="U40" s="84">
        <v>245</v>
      </c>
      <c r="V40" s="84">
        <v>37</v>
      </c>
      <c r="W40" s="84">
        <v>36</v>
      </c>
      <c r="X40" s="115">
        <v>7</v>
      </c>
      <c r="Y40" s="1691" t="s">
        <v>5541</v>
      </c>
      <c r="Z40" s="84">
        <v>344</v>
      </c>
      <c r="AA40" s="84">
        <v>187</v>
      </c>
      <c r="AB40" s="84">
        <v>45</v>
      </c>
      <c r="AC40" s="84">
        <v>28</v>
      </c>
      <c r="AD40" s="3">
        <v>4</v>
      </c>
      <c r="AE40" s="1691" t="s">
        <v>5542</v>
      </c>
      <c r="AF40" s="84">
        <v>458</v>
      </c>
      <c r="AG40" s="84">
        <v>73</v>
      </c>
      <c r="AH40" s="84">
        <v>62</v>
      </c>
      <c r="AI40" s="84">
        <v>11</v>
      </c>
      <c r="AJ40" s="3">
        <v>1</v>
      </c>
      <c r="AK40" s="1691" t="s">
        <v>5482</v>
      </c>
      <c r="AL40" s="84">
        <v>511</v>
      </c>
      <c r="AM40" s="84">
        <v>20</v>
      </c>
      <c r="AN40" s="84">
        <v>70</v>
      </c>
      <c r="AO40" s="84">
        <v>3</v>
      </c>
      <c r="AP40" s="3">
        <v>1</v>
      </c>
      <c r="AR40" s="284">
        <v>37</v>
      </c>
      <c r="AS40" s="284">
        <v>7</v>
      </c>
    </row>
    <row r="41" spans="1:45" ht="18.75" thickBot="1">
      <c r="A41" s="1691" t="s">
        <v>5543</v>
      </c>
      <c r="B41" s="84">
        <v>38</v>
      </c>
      <c r="C41" s="84">
        <v>493</v>
      </c>
      <c r="D41" s="84">
        <v>5</v>
      </c>
      <c r="E41" s="84">
        <v>68</v>
      </c>
      <c r="F41" s="3">
        <v>4</v>
      </c>
      <c r="G41" s="1691" t="s">
        <v>1213</v>
      </c>
      <c r="H41" s="84">
        <v>117</v>
      </c>
      <c r="I41" s="84">
        <v>414</v>
      </c>
      <c r="J41" s="84">
        <v>14</v>
      </c>
      <c r="K41" s="84">
        <v>59</v>
      </c>
      <c r="L41" s="3">
        <v>3</v>
      </c>
      <c r="M41" s="1691" t="s">
        <v>1812</v>
      </c>
      <c r="N41" s="84">
        <v>171</v>
      </c>
      <c r="O41" s="84">
        <v>360</v>
      </c>
      <c r="P41" s="84">
        <v>21</v>
      </c>
      <c r="Q41" s="84">
        <v>52</v>
      </c>
      <c r="R41" s="3">
        <v>2</v>
      </c>
      <c r="S41" s="1691" t="s">
        <v>847</v>
      </c>
      <c r="T41" s="84">
        <v>287</v>
      </c>
      <c r="U41" s="84">
        <v>244</v>
      </c>
      <c r="V41" s="84">
        <v>38</v>
      </c>
      <c r="W41" s="84">
        <v>35</v>
      </c>
      <c r="X41" s="3">
        <v>1</v>
      </c>
      <c r="Y41" s="1691" t="s">
        <v>5544</v>
      </c>
      <c r="Z41" s="84">
        <v>345</v>
      </c>
      <c r="AA41" s="84">
        <v>186</v>
      </c>
      <c r="AB41" s="84">
        <v>45</v>
      </c>
      <c r="AC41" s="84">
        <v>28</v>
      </c>
      <c r="AD41" s="3">
        <v>5</v>
      </c>
      <c r="AE41" s="1691" t="s">
        <v>5545</v>
      </c>
      <c r="AF41" s="84">
        <v>459</v>
      </c>
      <c r="AG41" s="84">
        <v>72</v>
      </c>
      <c r="AH41" s="84">
        <v>62</v>
      </c>
      <c r="AI41" s="84">
        <v>11</v>
      </c>
      <c r="AJ41" s="3">
        <v>2</v>
      </c>
      <c r="AK41" s="1691" t="s">
        <v>5546</v>
      </c>
      <c r="AL41" s="84">
        <v>512</v>
      </c>
      <c r="AM41" s="84">
        <v>19</v>
      </c>
      <c r="AN41" s="84">
        <v>70</v>
      </c>
      <c r="AO41" s="84">
        <v>3</v>
      </c>
      <c r="AP41" s="3">
        <v>2</v>
      </c>
      <c r="AR41" s="284">
        <v>38</v>
      </c>
      <c r="AS41" s="283">
        <v>13</v>
      </c>
    </row>
    <row r="42" spans="1:45" ht="19.5" thickTop="1" thickBot="1">
      <c r="A42" s="1691" t="s">
        <v>2670</v>
      </c>
      <c r="B42" s="84">
        <v>39</v>
      </c>
      <c r="C42" s="84">
        <v>492</v>
      </c>
      <c r="D42" s="84">
        <v>5</v>
      </c>
      <c r="E42" s="84">
        <v>68</v>
      </c>
      <c r="F42" s="3">
        <v>5</v>
      </c>
      <c r="G42" s="1691" t="s">
        <v>1303</v>
      </c>
      <c r="H42" s="84">
        <v>118</v>
      </c>
      <c r="I42" s="84">
        <v>413</v>
      </c>
      <c r="J42" s="84">
        <v>14</v>
      </c>
      <c r="K42" s="84">
        <v>59</v>
      </c>
      <c r="L42" s="3">
        <v>4</v>
      </c>
      <c r="M42" s="1696" t="s">
        <v>89</v>
      </c>
      <c r="N42" s="84">
        <v>172</v>
      </c>
      <c r="O42" s="84">
        <v>359</v>
      </c>
      <c r="P42" s="84">
        <v>21</v>
      </c>
      <c r="Q42" s="84">
        <v>52</v>
      </c>
      <c r="R42" s="3">
        <v>3</v>
      </c>
      <c r="S42" s="1691" t="s">
        <v>5547</v>
      </c>
      <c r="T42" s="84">
        <v>288</v>
      </c>
      <c r="U42" s="84">
        <v>243</v>
      </c>
      <c r="V42" s="84">
        <v>38</v>
      </c>
      <c r="W42" s="84">
        <v>35</v>
      </c>
      <c r="X42" s="3">
        <v>2</v>
      </c>
      <c r="Y42" s="1691" t="s">
        <v>5548</v>
      </c>
      <c r="Z42" s="84">
        <v>346</v>
      </c>
      <c r="AA42" s="84">
        <v>185</v>
      </c>
      <c r="AB42" s="84">
        <v>45</v>
      </c>
      <c r="AC42" s="84">
        <v>28</v>
      </c>
      <c r="AD42" s="115">
        <v>6</v>
      </c>
      <c r="AE42" s="1691" t="s">
        <v>1261</v>
      </c>
      <c r="AF42" s="84">
        <v>460</v>
      </c>
      <c r="AG42" s="84">
        <v>71</v>
      </c>
      <c r="AH42" s="84">
        <v>62</v>
      </c>
      <c r="AI42" s="84">
        <v>11</v>
      </c>
      <c r="AJ42" s="3">
        <v>3</v>
      </c>
      <c r="AK42" s="1691" t="s">
        <v>119</v>
      </c>
      <c r="AL42" s="84">
        <v>513</v>
      </c>
      <c r="AM42" s="84">
        <v>18</v>
      </c>
      <c r="AN42" s="84">
        <v>70</v>
      </c>
      <c r="AO42" s="84">
        <v>3</v>
      </c>
      <c r="AP42" s="3">
        <v>3</v>
      </c>
      <c r="AR42" s="284">
        <v>39</v>
      </c>
      <c r="AS42" s="283">
        <v>8</v>
      </c>
    </row>
    <row r="43" spans="1:45" ht="18.75" thickTop="1">
      <c r="A43" s="1706" t="s">
        <v>5491</v>
      </c>
      <c r="B43" s="84">
        <v>40</v>
      </c>
      <c r="C43" s="84">
        <v>491</v>
      </c>
      <c r="D43" s="84">
        <v>5</v>
      </c>
      <c r="E43" s="84">
        <v>68</v>
      </c>
      <c r="F43" s="3">
        <v>6</v>
      </c>
      <c r="G43" s="1691" t="s">
        <v>5549</v>
      </c>
      <c r="H43" s="84">
        <v>119</v>
      </c>
      <c r="I43" s="84">
        <v>412</v>
      </c>
      <c r="J43" s="84">
        <v>14</v>
      </c>
      <c r="K43" s="84">
        <v>59</v>
      </c>
      <c r="L43" s="3">
        <v>5</v>
      </c>
      <c r="M43" s="1716" t="s">
        <v>5481</v>
      </c>
      <c r="N43" s="84">
        <v>173</v>
      </c>
      <c r="O43" s="84">
        <v>358</v>
      </c>
      <c r="P43" s="84">
        <v>21</v>
      </c>
      <c r="Q43" s="84">
        <v>52</v>
      </c>
      <c r="R43" s="3">
        <v>4</v>
      </c>
      <c r="S43" s="1691" t="s">
        <v>5550</v>
      </c>
      <c r="T43" s="84">
        <v>289</v>
      </c>
      <c r="U43" s="84">
        <v>242</v>
      </c>
      <c r="V43" s="84">
        <v>38</v>
      </c>
      <c r="W43" s="84">
        <v>35</v>
      </c>
      <c r="X43" s="3">
        <v>3</v>
      </c>
      <c r="Y43" s="1691" t="s">
        <v>2446</v>
      </c>
      <c r="Z43" s="84">
        <v>347</v>
      </c>
      <c r="AA43" s="84">
        <v>184</v>
      </c>
      <c r="AB43" s="84">
        <v>46</v>
      </c>
      <c r="AC43" s="84">
        <v>27</v>
      </c>
      <c r="AD43" s="3">
        <v>1</v>
      </c>
      <c r="AE43" s="1691" t="s">
        <v>5551</v>
      </c>
      <c r="AF43" s="84">
        <v>461</v>
      </c>
      <c r="AG43" s="84">
        <v>70</v>
      </c>
      <c r="AH43" s="84">
        <v>62</v>
      </c>
      <c r="AI43" s="84">
        <v>11</v>
      </c>
      <c r="AJ43" s="3">
        <v>4</v>
      </c>
      <c r="AK43" s="1691" t="s">
        <v>5552</v>
      </c>
      <c r="AL43" s="84">
        <v>514</v>
      </c>
      <c r="AM43" s="84">
        <v>17</v>
      </c>
      <c r="AN43" s="84">
        <v>70</v>
      </c>
      <c r="AO43" s="84">
        <v>3</v>
      </c>
      <c r="AP43" s="3">
        <v>4</v>
      </c>
      <c r="AR43" s="284">
        <v>40</v>
      </c>
      <c r="AS43" s="284">
        <v>5</v>
      </c>
    </row>
    <row r="44" spans="1:45" ht="18">
      <c r="A44" s="1691" t="s">
        <v>236</v>
      </c>
      <c r="B44" s="84">
        <v>41</v>
      </c>
      <c r="C44" s="84">
        <v>490</v>
      </c>
      <c r="D44" s="84">
        <v>5</v>
      </c>
      <c r="E44" s="84">
        <v>68</v>
      </c>
      <c r="F44" s="3">
        <v>7</v>
      </c>
      <c r="G44" s="1691" t="s">
        <v>5553</v>
      </c>
      <c r="H44" s="84">
        <v>120</v>
      </c>
      <c r="I44" s="84">
        <v>411</v>
      </c>
      <c r="J44" s="84">
        <v>14</v>
      </c>
      <c r="K44" s="84">
        <v>59</v>
      </c>
      <c r="L44" s="3">
        <v>6</v>
      </c>
      <c r="M44" s="1691" t="s">
        <v>2060</v>
      </c>
      <c r="N44" s="84">
        <v>174</v>
      </c>
      <c r="O44" s="84">
        <v>357</v>
      </c>
      <c r="P44" s="84">
        <v>21</v>
      </c>
      <c r="Q44" s="84">
        <v>52</v>
      </c>
      <c r="R44" s="3">
        <v>5</v>
      </c>
      <c r="S44" s="1691" t="s">
        <v>1319</v>
      </c>
      <c r="T44" s="84">
        <v>290</v>
      </c>
      <c r="U44" s="84">
        <v>241</v>
      </c>
      <c r="V44" s="84">
        <v>38</v>
      </c>
      <c r="W44" s="84">
        <v>35</v>
      </c>
      <c r="X44" s="3">
        <v>4</v>
      </c>
      <c r="Y44" s="1691" t="s">
        <v>5554</v>
      </c>
      <c r="Z44" s="84">
        <v>348</v>
      </c>
      <c r="AA44" s="84">
        <v>183</v>
      </c>
      <c r="AB44" s="84">
        <v>46</v>
      </c>
      <c r="AC44" s="84">
        <v>27</v>
      </c>
      <c r="AD44" s="3">
        <v>2</v>
      </c>
      <c r="AE44" s="1716" t="s">
        <v>5555</v>
      </c>
      <c r="AF44" s="84">
        <v>462</v>
      </c>
      <c r="AG44" s="84">
        <v>69</v>
      </c>
      <c r="AH44" s="84">
        <v>62</v>
      </c>
      <c r="AI44" s="84">
        <v>11</v>
      </c>
      <c r="AJ44" s="115">
        <v>5</v>
      </c>
      <c r="AK44" s="1691" t="s">
        <v>5556</v>
      </c>
      <c r="AL44" s="84">
        <v>515</v>
      </c>
      <c r="AM44" s="84">
        <v>16</v>
      </c>
      <c r="AN44" s="84">
        <v>70</v>
      </c>
      <c r="AO44" s="84">
        <v>3</v>
      </c>
      <c r="AP44" s="3">
        <v>5</v>
      </c>
      <c r="AR44" s="284">
        <v>41</v>
      </c>
      <c r="AS44" s="284">
        <v>6</v>
      </c>
    </row>
    <row r="45" spans="1:45" ht="18">
      <c r="A45" s="1691" t="s">
        <v>2049</v>
      </c>
      <c r="B45" s="84">
        <v>42</v>
      </c>
      <c r="C45" s="84">
        <v>489</v>
      </c>
      <c r="D45" s="84">
        <v>5</v>
      </c>
      <c r="E45" s="84">
        <v>68</v>
      </c>
      <c r="F45" s="3">
        <v>8</v>
      </c>
      <c r="G45" s="1691" t="s">
        <v>159</v>
      </c>
      <c r="H45" s="84">
        <v>121</v>
      </c>
      <c r="I45" s="84">
        <v>410</v>
      </c>
      <c r="J45" s="84">
        <v>14</v>
      </c>
      <c r="K45" s="84">
        <v>59</v>
      </c>
      <c r="L45" s="115">
        <v>7</v>
      </c>
      <c r="M45" s="1691" t="s">
        <v>5557</v>
      </c>
      <c r="N45" s="84">
        <v>175</v>
      </c>
      <c r="O45" s="84">
        <v>356</v>
      </c>
      <c r="P45" s="84">
        <v>21</v>
      </c>
      <c r="Q45" s="84">
        <v>52</v>
      </c>
      <c r="R45" s="3">
        <v>6</v>
      </c>
      <c r="S45" s="1704" t="s">
        <v>1309</v>
      </c>
      <c r="T45" s="84">
        <v>291</v>
      </c>
      <c r="U45" s="84">
        <v>240</v>
      </c>
      <c r="V45" s="84">
        <v>38</v>
      </c>
      <c r="W45" s="84">
        <v>35</v>
      </c>
      <c r="X45" s="3">
        <v>5</v>
      </c>
      <c r="Y45" s="1691" t="s">
        <v>5558</v>
      </c>
      <c r="Z45" s="84">
        <v>349</v>
      </c>
      <c r="AA45" s="84">
        <v>182</v>
      </c>
      <c r="AB45" s="84">
        <v>46</v>
      </c>
      <c r="AC45" s="84">
        <v>27</v>
      </c>
      <c r="AD45" s="3">
        <v>3</v>
      </c>
      <c r="AE45" s="1691" t="s">
        <v>5559</v>
      </c>
      <c r="AF45" s="84">
        <v>463</v>
      </c>
      <c r="AG45" s="84">
        <v>68</v>
      </c>
      <c r="AH45" s="84">
        <v>63</v>
      </c>
      <c r="AI45" s="84">
        <v>10</v>
      </c>
      <c r="AJ45" s="3">
        <v>1</v>
      </c>
      <c r="AK45" s="1691" t="s">
        <v>5560</v>
      </c>
      <c r="AL45" s="84">
        <v>516</v>
      </c>
      <c r="AM45" s="84">
        <v>15</v>
      </c>
      <c r="AN45" s="84">
        <v>70</v>
      </c>
      <c r="AO45" s="84">
        <v>3</v>
      </c>
      <c r="AP45" s="115">
        <v>6</v>
      </c>
      <c r="AR45" s="284">
        <v>42</v>
      </c>
      <c r="AS45" s="284">
        <v>9</v>
      </c>
    </row>
    <row r="46" spans="1:45" ht="18">
      <c r="A46" s="1691" t="s">
        <v>106</v>
      </c>
      <c r="B46" s="84">
        <v>43</v>
      </c>
      <c r="C46" s="84">
        <v>488</v>
      </c>
      <c r="D46" s="84">
        <v>5</v>
      </c>
      <c r="E46" s="84">
        <v>68</v>
      </c>
      <c r="F46" s="3">
        <v>9</v>
      </c>
      <c r="G46" s="1691" t="s">
        <v>5561</v>
      </c>
      <c r="H46" s="84">
        <v>122</v>
      </c>
      <c r="I46" s="84">
        <v>409</v>
      </c>
      <c r="J46" s="84">
        <v>15</v>
      </c>
      <c r="K46" s="84">
        <v>58</v>
      </c>
      <c r="L46" s="3">
        <v>1</v>
      </c>
      <c r="M46" s="1691" t="s">
        <v>5537</v>
      </c>
      <c r="N46" s="84">
        <v>176</v>
      </c>
      <c r="O46" s="84">
        <v>355</v>
      </c>
      <c r="P46" s="84">
        <v>21</v>
      </c>
      <c r="Q46" s="84">
        <v>52</v>
      </c>
      <c r="R46" s="3">
        <v>7</v>
      </c>
      <c r="S46" s="1704" t="s">
        <v>5562</v>
      </c>
      <c r="T46" s="84">
        <v>292</v>
      </c>
      <c r="U46" s="84">
        <v>239</v>
      </c>
      <c r="V46" s="84">
        <v>38</v>
      </c>
      <c r="W46" s="84">
        <v>35</v>
      </c>
      <c r="X46" s="3">
        <v>6</v>
      </c>
      <c r="Y46" s="1691" t="s">
        <v>5563</v>
      </c>
      <c r="Z46" s="84">
        <v>350</v>
      </c>
      <c r="AA46" s="84">
        <v>181</v>
      </c>
      <c r="AB46" s="84">
        <v>46</v>
      </c>
      <c r="AC46" s="84">
        <v>27</v>
      </c>
      <c r="AD46" s="3">
        <v>4</v>
      </c>
      <c r="AE46" s="1691" t="s">
        <v>5564</v>
      </c>
      <c r="AF46" s="84">
        <v>464</v>
      </c>
      <c r="AG46" s="84">
        <v>67</v>
      </c>
      <c r="AH46" s="84">
        <v>63</v>
      </c>
      <c r="AI46" s="84">
        <v>10</v>
      </c>
      <c r="AJ46" s="3">
        <v>2</v>
      </c>
      <c r="AK46" s="1691" t="s">
        <v>5565</v>
      </c>
      <c r="AL46" s="84">
        <v>517</v>
      </c>
      <c r="AM46" s="84">
        <v>14</v>
      </c>
      <c r="AN46" s="84">
        <v>71</v>
      </c>
      <c r="AO46" s="84">
        <v>2</v>
      </c>
      <c r="AP46" s="3">
        <v>1</v>
      </c>
      <c r="AR46" s="284">
        <v>43</v>
      </c>
      <c r="AS46" s="284">
        <v>7</v>
      </c>
    </row>
    <row r="47" spans="1:45" ht="18">
      <c r="A47" s="1691" t="s">
        <v>2547</v>
      </c>
      <c r="B47" s="1709">
        <v>44</v>
      </c>
      <c r="C47" s="84">
        <v>487</v>
      </c>
      <c r="D47" s="84">
        <v>5</v>
      </c>
      <c r="E47" s="84">
        <v>68</v>
      </c>
      <c r="F47" s="3">
        <v>10</v>
      </c>
      <c r="G47" s="1691" t="s">
        <v>5566</v>
      </c>
      <c r="H47" s="84">
        <v>123</v>
      </c>
      <c r="I47" s="84">
        <v>408</v>
      </c>
      <c r="J47" s="84">
        <v>15</v>
      </c>
      <c r="K47" s="84">
        <v>58</v>
      </c>
      <c r="L47" s="3">
        <v>2</v>
      </c>
      <c r="M47" s="1691" t="s">
        <v>2580</v>
      </c>
      <c r="N47" s="84">
        <v>177</v>
      </c>
      <c r="O47" s="84">
        <v>354</v>
      </c>
      <c r="P47" s="84">
        <v>21</v>
      </c>
      <c r="Q47" s="84">
        <v>52</v>
      </c>
      <c r="R47" s="3">
        <v>8</v>
      </c>
      <c r="S47" s="1691" t="s">
        <v>5567</v>
      </c>
      <c r="T47" s="84">
        <v>293</v>
      </c>
      <c r="U47" s="84">
        <v>238</v>
      </c>
      <c r="V47" s="84">
        <v>38</v>
      </c>
      <c r="W47" s="84">
        <v>35</v>
      </c>
      <c r="X47" s="3">
        <v>7</v>
      </c>
      <c r="Y47" s="1691" t="s">
        <v>5568</v>
      </c>
      <c r="Z47" s="84">
        <v>351</v>
      </c>
      <c r="AA47" s="84">
        <v>180</v>
      </c>
      <c r="AB47" s="84">
        <v>46</v>
      </c>
      <c r="AC47" s="84">
        <v>27</v>
      </c>
      <c r="AD47" s="115">
        <v>5</v>
      </c>
      <c r="AE47" s="1691" t="s">
        <v>159</v>
      </c>
      <c r="AF47" s="84">
        <v>465</v>
      </c>
      <c r="AG47" s="84">
        <v>66</v>
      </c>
      <c r="AH47" s="84">
        <v>63</v>
      </c>
      <c r="AI47" s="84">
        <v>10</v>
      </c>
      <c r="AJ47" s="3">
        <v>3</v>
      </c>
      <c r="AK47" s="1691" t="s">
        <v>5569</v>
      </c>
      <c r="AL47" s="84">
        <v>518</v>
      </c>
      <c r="AM47" s="84">
        <v>13</v>
      </c>
      <c r="AN47" s="84">
        <v>71</v>
      </c>
      <c r="AO47" s="84">
        <v>2</v>
      </c>
      <c r="AP47" s="3">
        <v>2</v>
      </c>
      <c r="AR47" s="284">
        <v>44</v>
      </c>
      <c r="AS47" s="284">
        <v>6</v>
      </c>
    </row>
    <row r="48" spans="1:45" ht="18">
      <c r="A48" s="1691" t="s">
        <v>5570</v>
      </c>
      <c r="B48" s="84">
        <v>45</v>
      </c>
      <c r="C48" s="84">
        <v>486</v>
      </c>
      <c r="D48" s="84">
        <v>5</v>
      </c>
      <c r="E48" s="84">
        <v>68</v>
      </c>
      <c r="F48" s="3">
        <v>11</v>
      </c>
      <c r="G48" s="1691" t="s">
        <v>2960</v>
      </c>
      <c r="H48" s="84">
        <v>124</v>
      </c>
      <c r="I48" s="84">
        <v>407</v>
      </c>
      <c r="J48" s="84">
        <v>15</v>
      </c>
      <c r="K48" s="84">
        <v>58</v>
      </c>
      <c r="L48" s="3">
        <v>3</v>
      </c>
      <c r="M48" s="1691" t="s">
        <v>2543</v>
      </c>
      <c r="N48" s="84">
        <v>178</v>
      </c>
      <c r="O48" s="84">
        <v>353</v>
      </c>
      <c r="P48" s="84">
        <v>21</v>
      </c>
      <c r="Q48" s="84">
        <v>52</v>
      </c>
      <c r="R48" s="3">
        <v>9</v>
      </c>
      <c r="S48" s="1703" t="s">
        <v>5571</v>
      </c>
      <c r="T48" s="84">
        <v>294</v>
      </c>
      <c r="U48" s="84">
        <v>237</v>
      </c>
      <c r="V48" s="84">
        <v>38</v>
      </c>
      <c r="W48" s="84">
        <v>35</v>
      </c>
      <c r="X48" s="3">
        <v>8</v>
      </c>
      <c r="Y48" s="1691" t="s">
        <v>1158</v>
      </c>
      <c r="Z48" s="84">
        <v>352</v>
      </c>
      <c r="AA48" s="84">
        <v>179</v>
      </c>
      <c r="AB48" s="84">
        <v>47</v>
      </c>
      <c r="AC48" s="84">
        <v>26</v>
      </c>
      <c r="AD48" s="3">
        <v>1</v>
      </c>
      <c r="AE48" s="1691" t="s">
        <v>5572</v>
      </c>
      <c r="AF48" s="84">
        <v>466</v>
      </c>
      <c r="AG48" s="84">
        <v>65</v>
      </c>
      <c r="AH48" s="84">
        <v>63</v>
      </c>
      <c r="AI48" s="84">
        <v>10</v>
      </c>
      <c r="AJ48" s="3">
        <v>4</v>
      </c>
      <c r="AK48" s="1691" t="s">
        <v>5573</v>
      </c>
      <c r="AL48" s="84">
        <v>519</v>
      </c>
      <c r="AM48" s="84">
        <v>12</v>
      </c>
      <c r="AN48" s="84">
        <v>71</v>
      </c>
      <c r="AO48" s="84">
        <v>2</v>
      </c>
      <c r="AP48" s="3">
        <v>3</v>
      </c>
      <c r="AR48" s="284">
        <v>45</v>
      </c>
      <c r="AS48" s="284">
        <v>6</v>
      </c>
    </row>
    <row r="49" spans="1:45" ht="18">
      <c r="A49" s="1691" t="s">
        <v>5574</v>
      </c>
      <c r="B49" s="84">
        <v>46</v>
      </c>
      <c r="C49" s="84">
        <v>485</v>
      </c>
      <c r="D49" s="84">
        <v>5</v>
      </c>
      <c r="E49" s="84">
        <v>68</v>
      </c>
      <c r="F49" s="115">
        <v>12</v>
      </c>
      <c r="G49" s="1691" t="s">
        <v>5575</v>
      </c>
      <c r="H49" s="84">
        <v>125</v>
      </c>
      <c r="I49" s="84">
        <v>406</v>
      </c>
      <c r="J49" s="84">
        <v>15</v>
      </c>
      <c r="K49" s="84">
        <v>58</v>
      </c>
      <c r="L49" s="3">
        <v>4</v>
      </c>
      <c r="M49" s="1691" t="s">
        <v>2681</v>
      </c>
      <c r="N49" s="84">
        <v>179</v>
      </c>
      <c r="O49" s="84">
        <v>352</v>
      </c>
      <c r="P49" s="84">
        <v>21</v>
      </c>
      <c r="Q49" s="84">
        <v>52</v>
      </c>
      <c r="R49" s="3">
        <v>10</v>
      </c>
      <c r="S49" s="1691" t="s">
        <v>128</v>
      </c>
      <c r="T49" s="84">
        <v>295</v>
      </c>
      <c r="U49" s="84">
        <v>236</v>
      </c>
      <c r="V49" s="84">
        <v>38</v>
      </c>
      <c r="W49" s="84">
        <v>35</v>
      </c>
      <c r="X49" s="3">
        <v>9</v>
      </c>
      <c r="Y49" s="1691" t="s">
        <v>5576</v>
      </c>
      <c r="Z49" s="84">
        <v>353</v>
      </c>
      <c r="AA49" s="84">
        <v>178</v>
      </c>
      <c r="AB49" s="84">
        <v>47</v>
      </c>
      <c r="AC49" s="84">
        <v>26</v>
      </c>
      <c r="AD49" s="3">
        <v>2</v>
      </c>
      <c r="AE49" s="1704" t="s">
        <v>152</v>
      </c>
      <c r="AF49" s="84">
        <v>467</v>
      </c>
      <c r="AG49" s="84">
        <v>64</v>
      </c>
      <c r="AH49" s="84">
        <v>63</v>
      </c>
      <c r="AI49" s="84">
        <v>10</v>
      </c>
      <c r="AJ49" s="3">
        <v>5</v>
      </c>
      <c r="AK49" s="1691" t="s">
        <v>5577</v>
      </c>
      <c r="AL49" s="84">
        <v>520</v>
      </c>
      <c r="AM49" s="84">
        <v>11</v>
      </c>
      <c r="AN49" s="84">
        <v>71</v>
      </c>
      <c r="AO49" s="84">
        <v>2</v>
      </c>
      <c r="AP49" s="3">
        <v>4</v>
      </c>
      <c r="AR49" s="284">
        <v>46</v>
      </c>
      <c r="AS49" s="284">
        <v>5</v>
      </c>
    </row>
    <row r="50" spans="1:45" ht="18">
      <c r="A50" s="1691" t="s">
        <v>373</v>
      </c>
      <c r="B50" s="84">
        <v>47</v>
      </c>
      <c r="C50" s="84">
        <v>484</v>
      </c>
      <c r="D50" s="84">
        <v>6</v>
      </c>
      <c r="E50" s="84">
        <v>67</v>
      </c>
      <c r="F50" s="3">
        <v>1</v>
      </c>
      <c r="G50" s="1691" t="s">
        <v>5578</v>
      </c>
      <c r="H50" s="84">
        <v>126</v>
      </c>
      <c r="I50" s="84">
        <v>405</v>
      </c>
      <c r="J50" s="84">
        <v>15</v>
      </c>
      <c r="K50" s="84">
        <v>58</v>
      </c>
      <c r="L50" s="3">
        <v>5</v>
      </c>
      <c r="M50" s="1706" t="s">
        <v>5491</v>
      </c>
      <c r="N50" s="84">
        <v>180</v>
      </c>
      <c r="O50" s="84">
        <v>351</v>
      </c>
      <c r="P50" s="84">
        <v>21</v>
      </c>
      <c r="Q50" s="84">
        <v>52</v>
      </c>
      <c r="R50" s="115">
        <v>11</v>
      </c>
      <c r="S50" s="1704" t="s">
        <v>1309</v>
      </c>
      <c r="T50" s="84">
        <v>296</v>
      </c>
      <c r="U50" s="84">
        <v>235</v>
      </c>
      <c r="V50" s="84">
        <v>38</v>
      </c>
      <c r="W50" s="84">
        <v>35</v>
      </c>
      <c r="X50" s="3">
        <v>10</v>
      </c>
      <c r="Y50" s="1691" t="s">
        <v>5579</v>
      </c>
      <c r="Z50" s="84">
        <v>354</v>
      </c>
      <c r="AA50" s="84">
        <v>177</v>
      </c>
      <c r="AB50" s="84">
        <v>47</v>
      </c>
      <c r="AC50" s="84">
        <v>26</v>
      </c>
      <c r="AD50" s="3">
        <v>3</v>
      </c>
      <c r="AE50" s="1704" t="s">
        <v>5580</v>
      </c>
      <c r="AF50" s="84">
        <v>468</v>
      </c>
      <c r="AG50" s="84">
        <v>63</v>
      </c>
      <c r="AH50" s="84">
        <v>63</v>
      </c>
      <c r="AI50" s="84">
        <v>10</v>
      </c>
      <c r="AJ50" s="115">
        <v>6</v>
      </c>
      <c r="AK50" s="1691" t="s">
        <v>5537</v>
      </c>
      <c r="AL50" s="84">
        <v>521</v>
      </c>
      <c r="AM50" s="84">
        <v>10</v>
      </c>
      <c r="AN50" s="84">
        <v>71</v>
      </c>
      <c r="AO50" s="84">
        <v>2</v>
      </c>
      <c r="AP50" s="3">
        <v>5</v>
      </c>
      <c r="AR50" s="284">
        <v>47</v>
      </c>
      <c r="AS50" s="284">
        <v>5</v>
      </c>
    </row>
    <row r="51" spans="1:45" ht="18.75" thickBot="1">
      <c r="A51" s="1691" t="s">
        <v>861</v>
      </c>
      <c r="B51" s="84">
        <v>48</v>
      </c>
      <c r="C51" s="84">
        <v>483</v>
      </c>
      <c r="D51" s="84">
        <v>6</v>
      </c>
      <c r="E51" s="84">
        <v>67</v>
      </c>
      <c r="F51" s="3">
        <v>2</v>
      </c>
      <c r="G51" s="1691" t="s">
        <v>2254</v>
      </c>
      <c r="H51" s="84">
        <v>127</v>
      </c>
      <c r="I51" s="84">
        <v>404</v>
      </c>
      <c r="J51" s="84">
        <v>15</v>
      </c>
      <c r="K51" s="84">
        <v>58</v>
      </c>
      <c r="L51" s="115">
        <v>6</v>
      </c>
      <c r="M51" s="1691" t="s">
        <v>126</v>
      </c>
      <c r="N51" s="84">
        <v>181</v>
      </c>
      <c r="O51" s="84">
        <v>350</v>
      </c>
      <c r="P51" s="84">
        <v>22</v>
      </c>
      <c r="Q51" s="84">
        <v>51</v>
      </c>
      <c r="R51" s="3">
        <v>1</v>
      </c>
      <c r="S51" s="1704" t="s">
        <v>5581</v>
      </c>
      <c r="T51" s="84">
        <v>297</v>
      </c>
      <c r="U51" s="84">
        <v>234</v>
      </c>
      <c r="V51" s="84">
        <v>38</v>
      </c>
      <c r="W51" s="84">
        <v>35</v>
      </c>
      <c r="X51" s="3">
        <v>11</v>
      </c>
      <c r="Y51" s="1691" t="s">
        <v>5582</v>
      </c>
      <c r="Z51" s="84">
        <v>355</v>
      </c>
      <c r="AA51" s="84">
        <v>176</v>
      </c>
      <c r="AB51" s="84">
        <v>47</v>
      </c>
      <c r="AC51" s="84">
        <v>26</v>
      </c>
      <c r="AD51" s="3">
        <v>4</v>
      </c>
      <c r="AE51" s="1691" t="s">
        <v>5583</v>
      </c>
      <c r="AF51" s="84">
        <v>469</v>
      </c>
      <c r="AG51" s="84">
        <v>62</v>
      </c>
      <c r="AH51" s="84">
        <v>64</v>
      </c>
      <c r="AI51" s="84">
        <v>9</v>
      </c>
      <c r="AJ51" s="3">
        <v>1</v>
      </c>
      <c r="AK51" s="1691" t="s">
        <v>1261</v>
      </c>
      <c r="AL51" s="84">
        <v>522</v>
      </c>
      <c r="AM51" s="84">
        <v>9</v>
      </c>
      <c r="AN51" s="84">
        <v>71</v>
      </c>
      <c r="AO51" s="84">
        <v>2</v>
      </c>
      <c r="AP51" s="3">
        <v>6</v>
      </c>
      <c r="AR51" s="284">
        <v>48</v>
      </c>
      <c r="AS51" s="284">
        <v>5</v>
      </c>
    </row>
    <row r="52" spans="1:45" ht="18.75" thickTop="1">
      <c r="A52" s="1717" t="s">
        <v>1735</v>
      </c>
      <c r="B52" s="84">
        <v>49</v>
      </c>
      <c r="C52" s="84">
        <v>482</v>
      </c>
      <c r="D52" s="84">
        <v>6</v>
      </c>
      <c r="E52" s="84">
        <v>67</v>
      </c>
      <c r="F52" s="3">
        <v>3</v>
      </c>
      <c r="G52" s="1691" t="s">
        <v>5584</v>
      </c>
      <c r="H52" s="84">
        <v>128</v>
      </c>
      <c r="I52" s="84">
        <v>403</v>
      </c>
      <c r="J52" s="84">
        <v>16</v>
      </c>
      <c r="K52" s="84">
        <v>57</v>
      </c>
      <c r="L52" s="3">
        <v>1</v>
      </c>
      <c r="M52" s="1699" t="s">
        <v>152</v>
      </c>
      <c r="N52" s="1708">
        <v>182</v>
      </c>
      <c r="O52" s="84">
        <v>349</v>
      </c>
      <c r="P52" s="84">
        <v>22</v>
      </c>
      <c r="Q52" s="84">
        <v>51</v>
      </c>
      <c r="R52" s="3">
        <v>2</v>
      </c>
      <c r="S52" s="1704" t="s">
        <v>130</v>
      </c>
      <c r="T52" s="84">
        <v>298</v>
      </c>
      <c r="U52" s="84">
        <v>233</v>
      </c>
      <c r="V52" s="84">
        <v>38</v>
      </c>
      <c r="W52" s="84">
        <v>35</v>
      </c>
      <c r="X52" s="3">
        <v>12</v>
      </c>
      <c r="Y52" s="1691" t="s">
        <v>5585</v>
      </c>
      <c r="Z52" s="84">
        <v>356</v>
      </c>
      <c r="AA52" s="84">
        <v>175</v>
      </c>
      <c r="AB52" s="84">
        <v>47</v>
      </c>
      <c r="AC52" s="84">
        <v>26</v>
      </c>
      <c r="AD52" s="115">
        <v>5</v>
      </c>
      <c r="AE52" s="1691" t="s">
        <v>5586</v>
      </c>
      <c r="AF52" s="84">
        <v>470</v>
      </c>
      <c r="AG52" s="84">
        <v>61</v>
      </c>
      <c r="AH52" s="84">
        <v>64</v>
      </c>
      <c r="AI52" s="84">
        <v>9</v>
      </c>
      <c r="AJ52" s="3">
        <v>2</v>
      </c>
      <c r="AK52" s="1706" t="s">
        <v>5587</v>
      </c>
      <c r="AL52" s="84">
        <v>523</v>
      </c>
      <c r="AM52" s="84">
        <v>8</v>
      </c>
      <c r="AN52" s="84">
        <v>71</v>
      </c>
      <c r="AO52" s="84">
        <v>2</v>
      </c>
      <c r="AP52" s="3">
        <v>7</v>
      </c>
      <c r="AR52" s="284">
        <v>49</v>
      </c>
      <c r="AS52" s="284">
        <v>10</v>
      </c>
    </row>
    <row r="53" spans="1:45" ht="18.75" thickBot="1">
      <c r="A53" s="1717" t="s">
        <v>2695</v>
      </c>
      <c r="B53" s="84">
        <v>50</v>
      </c>
      <c r="C53" s="84">
        <v>481</v>
      </c>
      <c r="D53" s="84">
        <v>6</v>
      </c>
      <c r="E53" s="84">
        <v>67</v>
      </c>
      <c r="F53" s="3">
        <v>4</v>
      </c>
      <c r="G53" s="1691" t="s">
        <v>5588</v>
      </c>
      <c r="H53" s="84">
        <v>129</v>
      </c>
      <c r="I53" s="84">
        <v>402</v>
      </c>
      <c r="J53" s="84">
        <v>16</v>
      </c>
      <c r="K53" s="84">
        <v>57</v>
      </c>
      <c r="L53" s="3">
        <v>2</v>
      </c>
      <c r="M53" s="1702" t="s">
        <v>5425</v>
      </c>
      <c r="N53" s="1708">
        <v>183</v>
      </c>
      <c r="O53" s="84">
        <v>348</v>
      </c>
      <c r="P53" s="84">
        <v>22</v>
      </c>
      <c r="Q53" s="84">
        <v>51</v>
      </c>
      <c r="R53" s="3">
        <v>3</v>
      </c>
      <c r="S53" s="1704" t="s">
        <v>5589</v>
      </c>
      <c r="T53" s="84">
        <v>299</v>
      </c>
      <c r="U53" s="84">
        <v>232</v>
      </c>
      <c r="V53" s="84">
        <v>38</v>
      </c>
      <c r="W53" s="84">
        <v>35</v>
      </c>
      <c r="X53" s="115">
        <v>13</v>
      </c>
      <c r="Y53" s="1691" t="s">
        <v>5542</v>
      </c>
      <c r="Z53" s="84">
        <v>357</v>
      </c>
      <c r="AA53" s="84">
        <v>174</v>
      </c>
      <c r="AB53" s="84">
        <v>48</v>
      </c>
      <c r="AC53" s="84">
        <v>25</v>
      </c>
      <c r="AD53" s="3">
        <v>1</v>
      </c>
      <c r="AE53" s="1691" t="s">
        <v>2308</v>
      </c>
      <c r="AF53" s="84">
        <v>471</v>
      </c>
      <c r="AG53" s="84">
        <v>60</v>
      </c>
      <c r="AH53" s="84">
        <v>64</v>
      </c>
      <c r="AI53" s="84">
        <v>9</v>
      </c>
      <c r="AJ53" s="3">
        <v>3</v>
      </c>
      <c r="AK53" s="1691" t="s">
        <v>5590</v>
      </c>
      <c r="AL53" s="84">
        <v>524</v>
      </c>
      <c r="AM53" s="84">
        <v>7</v>
      </c>
      <c r="AN53" s="84">
        <v>71</v>
      </c>
      <c r="AO53" s="84">
        <v>2</v>
      </c>
      <c r="AP53" s="115">
        <v>8</v>
      </c>
      <c r="AR53" s="284">
        <v>50</v>
      </c>
      <c r="AS53" s="284">
        <v>10</v>
      </c>
    </row>
    <row r="54" spans="1:45" ht="18.75" thickTop="1">
      <c r="A54" s="1691" t="s">
        <v>1321</v>
      </c>
      <c r="B54" s="84">
        <v>51</v>
      </c>
      <c r="C54" s="84">
        <v>480</v>
      </c>
      <c r="D54" s="84">
        <v>6</v>
      </c>
      <c r="E54" s="84">
        <v>67</v>
      </c>
      <c r="F54" s="3">
        <v>5</v>
      </c>
      <c r="G54" s="1691" t="s">
        <v>5591</v>
      </c>
      <c r="H54" s="84">
        <v>130</v>
      </c>
      <c r="I54" s="84">
        <v>401</v>
      </c>
      <c r="J54" s="84">
        <v>16</v>
      </c>
      <c r="K54" s="84">
        <v>57</v>
      </c>
      <c r="L54" s="3">
        <v>3</v>
      </c>
      <c r="M54" s="1710" t="s">
        <v>215</v>
      </c>
      <c r="N54" s="84">
        <v>184</v>
      </c>
      <c r="O54" s="84">
        <v>347</v>
      </c>
      <c r="P54" s="84">
        <v>22</v>
      </c>
      <c r="Q54" s="84">
        <v>51</v>
      </c>
      <c r="R54" s="3">
        <v>4</v>
      </c>
      <c r="S54" s="1691" t="s">
        <v>5592</v>
      </c>
      <c r="T54" s="84">
        <v>300</v>
      </c>
      <c r="U54" s="84">
        <v>231</v>
      </c>
      <c r="V54" s="84">
        <v>39</v>
      </c>
      <c r="W54" s="84">
        <v>34</v>
      </c>
      <c r="X54" s="3">
        <v>1</v>
      </c>
      <c r="Y54" s="1691" t="s">
        <v>5593</v>
      </c>
      <c r="Z54" s="84">
        <v>358</v>
      </c>
      <c r="AA54" s="84">
        <v>173</v>
      </c>
      <c r="AB54" s="84">
        <v>48</v>
      </c>
      <c r="AC54" s="84">
        <v>25</v>
      </c>
      <c r="AD54" s="3">
        <v>2</v>
      </c>
      <c r="AE54" s="1691" t="s">
        <v>5594</v>
      </c>
      <c r="AF54" s="84">
        <v>472</v>
      </c>
      <c r="AG54" s="84">
        <v>59</v>
      </c>
      <c r="AH54" s="84">
        <v>64</v>
      </c>
      <c r="AI54" s="84">
        <v>9</v>
      </c>
      <c r="AJ54" s="3">
        <v>4</v>
      </c>
      <c r="AK54" s="1691" t="s">
        <v>5595</v>
      </c>
      <c r="AL54" s="84">
        <v>525</v>
      </c>
      <c r="AM54" s="84">
        <v>6</v>
      </c>
      <c r="AN54" s="84">
        <v>72</v>
      </c>
      <c r="AO54" s="84">
        <v>1</v>
      </c>
      <c r="AP54" s="3">
        <v>1</v>
      </c>
      <c r="AR54" s="284">
        <v>51</v>
      </c>
      <c r="AS54" s="283">
        <v>8</v>
      </c>
    </row>
    <row r="55" spans="1:45" ht="18">
      <c r="A55" s="1691" t="s">
        <v>5596</v>
      </c>
      <c r="B55" s="84">
        <v>52</v>
      </c>
      <c r="C55" s="84">
        <v>479</v>
      </c>
      <c r="D55" s="84">
        <v>6</v>
      </c>
      <c r="E55" s="84">
        <v>67</v>
      </c>
      <c r="F55" s="3">
        <v>6</v>
      </c>
      <c r="G55" s="1691" t="s">
        <v>5597</v>
      </c>
      <c r="H55" s="84">
        <v>131</v>
      </c>
      <c r="I55" s="84">
        <v>400</v>
      </c>
      <c r="J55" s="84">
        <v>16</v>
      </c>
      <c r="K55" s="84">
        <v>57</v>
      </c>
      <c r="L55" s="3">
        <v>4</v>
      </c>
      <c r="M55" s="1704" t="s">
        <v>1309</v>
      </c>
      <c r="N55" s="84">
        <v>185</v>
      </c>
      <c r="O55" s="84">
        <v>346</v>
      </c>
      <c r="P55" s="84">
        <v>22</v>
      </c>
      <c r="Q55" s="84">
        <v>51</v>
      </c>
      <c r="R55" s="3">
        <v>5</v>
      </c>
      <c r="S55" s="1691" t="s">
        <v>126</v>
      </c>
      <c r="T55" s="84">
        <v>301</v>
      </c>
      <c r="U55" s="84">
        <v>230</v>
      </c>
      <c r="V55" s="84">
        <v>39</v>
      </c>
      <c r="W55" s="84">
        <v>34</v>
      </c>
      <c r="X55" s="3">
        <v>2</v>
      </c>
      <c r="Y55" s="1691" t="s">
        <v>5598</v>
      </c>
      <c r="Z55" s="84">
        <v>359</v>
      </c>
      <c r="AA55" s="84">
        <v>172</v>
      </c>
      <c r="AB55" s="84">
        <v>48</v>
      </c>
      <c r="AC55" s="84">
        <v>25</v>
      </c>
      <c r="AD55" s="3">
        <v>3</v>
      </c>
      <c r="AE55" s="1704" t="s">
        <v>152</v>
      </c>
      <c r="AF55" s="84">
        <v>473</v>
      </c>
      <c r="AG55" s="84">
        <v>58</v>
      </c>
      <c r="AH55" s="84">
        <v>64</v>
      </c>
      <c r="AI55" s="84">
        <v>9</v>
      </c>
      <c r="AJ55" s="3">
        <v>5</v>
      </c>
      <c r="AK55" s="1691" t="s">
        <v>5599</v>
      </c>
      <c r="AL55" s="84">
        <v>526</v>
      </c>
      <c r="AM55" s="84">
        <v>5</v>
      </c>
      <c r="AN55" s="84">
        <v>72</v>
      </c>
      <c r="AO55" s="84">
        <v>1</v>
      </c>
      <c r="AP55" s="3">
        <v>2</v>
      </c>
      <c r="AR55" s="284">
        <v>52</v>
      </c>
      <c r="AS55" s="284">
        <v>6</v>
      </c>
    </row>
    <row r="56" spans="1:45" ht="18">
      <c r="A56" s="1691" t="s">
        <v>5600</v>
      </c>
      <c r="B56" s="84">
        <v>53</v>
      </c>
      <c r="C56" s="84">
        <v>478</v>
      </c>
      <c r="D56" s="84">
        <v>6</v>
      </c>
      <c r="E56" s="84">
        <v>67</v>
      </c>
      <c r="F56" s="3">
        <v>7</v>
      </c>
      <c r="G56" s="1691" t="s">
        <v>5601</v>
      </c>
      <c r="H56" s="84">
        <v>132</v>
      </c>
      <c r="I56" s="84">
        <v>399</v>
      </c>
      <c r="J56" s="84">
        <v>16</v>
      </c>
      <c r="K56" s="84">
        <v>57</v>
      </c>
      <c r="L56" s="3">
        <v>5</v>
      </c>
      <c r="M56" s="1704" t="s">
        <v>2954</v>
      </c>
      <c r="N56" s="84">
        <v>186</v>
      </c>
      <c r="O56" s="84">
        <v>345</v>
      </c>
      <c r="P56" s="84">
        <v>22</v>
      </c>
      <c r="Q56" s="84">
        <v>51</v>
      </c>
      <c r="R56" s="3">
        <v>6</v>
      </c>
      <c r="S56" s="1691" t="s">
        <v>2978</v>
      </c>
      <c r="T56" s="84">
        <v>302</v>
      </c>
      <c r="U56" s="84">
        <v>229</v>
      </c>
      <c r="V56" s="84">
        <v>39</v>
      </c>
      <c r="W56" s="84">
        <v>34</v>
      </c>
      <c r="X56" s="3">
        <v>3</v>
      </c>
      <c r="Y56" s="1691" t="s">
        <v>5602</v>
      </c>
      <c r="Z56" s="84">
        <v>360</v>
      </c>
      <c r="AA56" s="84">
        <v>171</v>
      </c>
      <c r="AB56" s="84">
        <v>48</v>
      </c>
      <c r="AC56" s="84">
        <v>25</v>
      </c>
      <c r="AD56" s="3">
        <v>4</v>
      </c>
      <c r="AE56" s="1704" t="s">
        <v>5603</v>
      </c>
      <c r="AF56" s="84">
        <v>474</v>
      </c>
      <c r="AG56" s="84">
        <v>57</v>
      </c>
      <c r="AH56" s="84">
        <v>64</v>
      </c>
      <c r="AI56" s="84">
        <v>9</v>
      </c>
      <c r="AJ56" s="115">
        <v>6</v>
      </c>
      <c r="AK56" s="1691" t="s">
        <v>5604</v>
      </c>
      <c r="AL56" s="84">
        <v>527</v>
      </c>
      <c r="AM56" s="84">
        <v>4</v>
      </c>
      <c r="AN56" s="84">
        <v>72</v>
      </c>
      <c r="AO56" s="84">
        <v>1</v>
      </c>
      <c r="AP56" s="3">
        <v>3</v>
      </c>
      <c r="AR56" s="284">
        <v>53</v>
      </c>
      <c r="AS56" s="283">
        <v>8</v>
      </c>
    </row>
    <row r="57" spans="1:45" ht="18">
      <c r="A57" s="1691" t="s">
        <v>5605</v>
      </c>
      <c r="B57" s="84">
        <v>54</v>
      </c>
      <c r="C57" s="84">
        <v>477</v>
      </c>
      <c r="D57" s="84">
        <v>6</v>
      </c>
      <c r="E57" s="84">
        <v>67</v>
      </c>
      <c r="F57" s="3">
        <v>8</v>
      </c>
      <c r="G57" s="1691" t="s">
        <v>1910</v>
      </c>
      <c r="H57" s="84">
        <v>133</v>
      </c>
      <c r="I57" s="84">
        <v>398</v>
      </c>
      <c r="J57" s="84">
        <v>16</v>
      </c>
      <c r="K57" s="84">
        <v>57</v>
      </c>
      <c r="L57" s="115">
        <v>6</v>
      </c>
      <c r="M57" s="1704" t="s">
        <v>2197</v>
      </c>
      <c r="N57" s="84">
        <v>187</v>
      </c>
      <c r="O57" s="84">
        <v>344</v>
      </c>
      <c r="P57" s="84">
        <v>22</v>
      </c>
      <c r="Q57" s="84">
        <v>51</v>
      </c>
      <c r="R57" s="115">
        <v>7</v>
      </c>
      <c r="S57" s="1691" t="s">
        <v>840</v>
      </c>
      <c r="T57" s="84">
        <v>303</v>
      </c>
      <c r="U57" s="84">
        <v>228</v>
      </c>
      <c r="V57" s="84">
        <v>39</v>
      </c>
      <c r="W57" s="84">
        <v>34</v>
      </c>
      <c r="X57" s="3">
        <v>4</v>
      </c>
      <c r="Y57" s="1691" t="s">
        <v>5606</v>
      </c>
      <c r="Z57" s="84">
        <v>361</v>
      </c>
      <c r="AA57" s="84">
        <v>170</v>
      </c>
      <c r="AB57" s="84">
        <v>48</v>
      </c>
      <c r="AC57" s="84">
        <v>25</v>
      </c>
      <c r="AD57" s="115">
        <v>5</v>
      </c>
      <c r="AK57" s="1691" t="s">
        <v>5607</v>
      </c>
      <c r="AL57" s="84">
        <v>528</v>
      </c>
      <c r="AM57" s="84">
        <v>3</v>
      </c>
      <c r="AN57" s="84">
        <v>72</v>
      </c>
      <c r="AO57" s="84">
        <v>1</v>
      </c>
      <c r="AP57" s="3">
        <v>4</v>
      </c>
      <c r="AR57" s="284">
        <v>54</v>
      </c>
      <c r="AS57" s="283">
        <v>8</v>
      </c>
    </row>
    <row r="58" spans="1:45" ht="18">
      <c r="A58" s="1691" t="s">
        <v>5574</v>
      </c>
      <c r="B58" s="84">
        <v>55</v>
      </c>
      <c r="C58" s="84">
        <v>476</v>
      </c>
      <c r="D58" s="84">
        <v>6</v>
      </c>
      <c r="E58" s="84">
        <v>67</v>
      </c>
      <c r="F58" s="115">
        <v>9</v>
      </c>
      <c r="G58" s="34"/>
      <c r="H58" s="29"/>
      <c r="I58" s="29"/>
      <c r="J58" s="29"/>
      <c r="K58" s="29"/>
      <c r="L58" s="29"/>
      <c r="M58" s="1691" t="s">
        <v>5608</v>
      </c>
      <c r="N58" s="84">
        <v>188</v>
      </c>
      <c r="O58" s="84">
        <v>343</v>
      </c>
      <c r="P58" s="84">
        <v>23</v>
      </c>
      <c r="Q58" s="84">
        <v>50</v>
      </c>
      <c r="R58" s="3">
        <v>1</v>
      </c>
      <c r="S58" s="1691" t="s">
        <v>2064</v>
      </c>
      <c r="T58" s="84">
        <v>304</v>
      </c>
      <c r="U58" s="84">
        <v>227</v>
      </c>
      <c r="V58" s="84">
        <v>39</v>
      </c>
      <c r="W58" s="84">
        <v>34</v>
      </c>
      <c r="X58" s="3">
        <v>5</v>
      </c>
      <c r="Y58" s="1691" t="s">
        <v>2256</v>
      </c>
      <c r="Z58" s="84">
        <v>362</v>
      </c>
      <c r="AA58" s="84">
        <v>169</v>
      </c>
      <c r="AB58" s="84">
        <v>49</v>
      </c>
      <c r="AC58" s="84">
        <v>24</v>
      </c>
      <c r="AD58" s="3">
        <v>1</v>
      </c>
      <c r="AK58" s="1691" t="s">
        <v>837</v>
      </c>
      <c r="AL58" s="84">
        <v>529</v>
      </c>
      <c r="AM58" s="84">
        <v>2</v>
      </c>
      <c r="AN58" s="84">
        <v>72</v>
      </c>
      <c r="AO58" s="84">
        <v>1</v>
      </c>
      <c r="AP58" s="3">
        <v>5</v>
      </c>
      <c r="AR58" s="284">
        <v>55</v>
      </c>
      <c r="AS58" s="284">
        <v>10</v>
      </c>
    </row>
    <row r="59" spans="1:45" ht="18">
      <c r="A59" s="1691" t="s">
        <v>5609</v>
      </c>
      <c r="B59" s="84">
        <v>56</v>
      </c>
      <c r="C59" s="84">
        <v>475</v>
      </c>
      <c r="D59" s="84">
        <v>7</v>
      </c>
      <c r="E59" s="84">
        <v>66</v>
      </c>
      <c r="F59" s="3">
        <v>1</v>
      </c>
      <c r="G59" s="34"/>
      <c r="H59" s="29"/>
      <c r="I59" s="29"/>
      <c r="J59" s="29"/>
      <c r="K59" s="29"/>
      <c r="L59" s="29"/>
      <c r="M59" s="1691" t="s">
        <v>2244</v>
      </c>
      <c r="N59" s="84">
        <v>189</v>
      </c>
      <c r="O59" s="84">
        <v>342</v>
      </c>
      <c r="P59" s="84">
        <v>23</v>
      </c>
      <c r="Q59" s="84">
        <v>50</v>
      </c>
      <c r="R59" s="3">
        <v>2</v>
      </c>
      <c r="S59" s="1691" t="s">
        <v>5610</v>
      </c>
      <c r="T59" s="84">
        <v>305</v>
      </c>
      <c r="U59" s="84">
        <v>226</v>
      </c>
      <c r="V59" s="84">
        <v>39</v>
      </c>
      <c r="W59" s="84">
        <v>34</v>
      </c>
      <c r="X59" s="3">
        <v>6</v>
      </c>
      <c r="Y59" s="1691" t="s">
        <v>1330</v>
      </c>
      <c r="Z59" s="84">
        <v>363</v>
      </c>
      <c r="AA59" s="84">
        <v>168</v>
      </c>
      <c r="AB59" s="84">
        <v>49</v>
      </c>
      <c r="AC59" s="84">
        <v>24</v>
      </c>
      <c r="AD59" s="3">
        <v>2</v>
      </c>
      <c r="AK59" s="1719" t="s">
        <v>2287</v>
      </c>
      <c r="AL59" s="84">
        <v>530</v>
      </c>
      <c r="AM59" s="84">
        <v>1</v>
      </c>
      <c r="AN59" s="84">
        <v>72</v>
      </c>
      <c r="AO59" s="84">
        <v>1</v>
      </c>
      <c r="AP59" s="115">
        <v>6</v>
      </c>
      <c r="AR59" s="284">
        <v>56</v>
      </c>
      <c r="AS59" s="283">
        <v>8</v>
      </c>
    </row>
    <row r="60" spans="1:45" ht="18">
      <c r="A60" s="1710" t="s">
        <v>215</v>
      </c>
      <c r="B60" s="84">
        <v>57</v>
      </c>
      <c r="C60" s="84">
        <v>474</v>
      </c>
      <c r="D60" s="84">
        <v>7</v>
      </c>
      <c r="E60" s="84">
        <v>66</v>
      </c>
      <c r="F60" s="3">
        <v>2</v>
      </c>
      <c r="G60" s="34"/>
      <c r="H60" s="29"/>
      <c r="I60" s="29"/>
      <c r="J60" s="29"/>
      <c r="K60" s="29"/>
      <c r="L60" s="29"/>
      <c r="M60" s="1691" t="s">
        <v>1305</v>
      </c>
      <c r="N60" s="84">
        <v>190</v>
      </c>
      <c r="O60" s="84">
        <v>341</v>
      </c>
      <c r="P60" s="84">
        <v>23</v>
      </c>
      <c r="Q60" s="84">
        <v>50</v>
      </c>
      <c r="R60" s="3">
        <v>3</v>
      </c>
      <c r="S60" s="1704" t="s">
        <v>1309</v>
      </c>
      <c r="T60" s="84">
        <v>306</v>
      </c>
      <c r="U60" s="84">
        <v>225</v>
      </c>
      <c r="V60" s="84">
        <v>39</v>
      </c>
      <c r="W60" s="84">
        <v>34</v>
      </c>
      <c r="X60" s="3">
        <v>7</v>
      </c>
      <c r="Y60" s="1691" t="s">
        <v>3112</v>
      </c>
      <c r="Z60" s="84">
        <v>364</v>
      </c>
      <c r="AA60" s="84">
        <v>167</v>
      </c>
      <c r="AB60" s="84">
        <v>49</v>
      </c>
      <c r="AC60" s="84">
        <v>24</v>
      </c>
      <c r="AD60" s="3">
        <v>3</v>
      </c>
      <c r="AK60" s="1691"/>
      <c r="AL60" s="84"/>
      <c r="AM60" s="84"/>
      <c r="AN60" s="84"/>
      <c r="AO60" s="84"/>
      <c r="AR60" s="284">
        <v>57</v>
      </c>
      <c r="AS60" s="284">
        <v>6</v>
      </c>
    </row>
    <row r="61" spans="1:45" ht="18">
      <c r="A61" s="1691" t="s">
        <v>5611</v>
      </c>
      <c r="B61" s="84">
        <v>58</v>
      </c>
      <c r="C61" s="84">
        <v>473</v>
      </c>
      <c r="D61" s="84">
        <v>7</v>
      </c>
      <c r="E61" s="84">
        <v>66</v>
      </c>
      <c r="F61" s="3">
        <v>3</v>
      </c>
      <c r="G61" s="34"/>
      <c r="H61" s="29"/>
      <c r="I61" s="29"/>
      <c r="J61" s="29"/>
      <c r="K61" s="29"/>
      <c r="L61" s="29"/>
      <c r="M61" s="1691" t="s">
        <v>5612</v>
      </c>
      <c r="N61" s="84">
        <v>191</v>
      </c>
      <c r="O61" s="84">
        <v>340</v>
      </c>
      <c r="P61" s="84">
        <v>23</v>
      </c>
      <c r="Q61" s="84">
        <v>50</v>
      </c>
      <c r="R61" s="3">
        <v>4</v>
      </c>
      <c r="S61" s="1703" t="s">
        <v>5613</v>
      </c>
      <c r="T61" s="1708">
        <v>307</v>
      </c>
      <c r="U61" s="84">
        <v>224</v>
      </c>
      <c r="V61" s="84">
        <v>39</v>
      </c>
      <c r="W61" s="84">
        <v>34</v>
      </c>
      <c r="X61" s="115">
        <v>8</v>
      </c>
      <c r="Y61" s="1691" t="s">
        <v>128</v>
      </c>
      <c r="Z61" s="84">
        <v>365</v>
      </c>
      <c r="AA61" s="84">
        <v>166</v>
      </c>
      <c r="AB61" s="84">
        <v>49</v>
      </c>
      <c r="AC61" s="84">
        <v>24</v>
      </c>
      <c r="AD61" s="3">
        <v>4</v>
      </c>
      <c r="AK61" s="1691"/>
      <c r="AL61" s="84"/>
      <c r="AM61" s="84"/>
      <c r="AN61" s="84"/>
      <c r="AO61" s="84"/>
      <c r="AR61" s="284">
        <v>58</v>
      </c>
      <c r="AS61" s="284">
        <v>4</v>
      </c>
    </row>
    <row r="62" spans="1:45" ht="18">
      <c r="A62" s="1704" t="s">
        <v>1309</v>
      </c>
      <c r="B62" s="84">
        <v>59</v>
      </c>
      <c r="C62" s="84">
        <v>472</v>
      </c>
      <c r="D62" s="84">
        <v>7</v>
      </c>
      <c r="E62" s="84">
        <v>66</v>
      </c>
      <c r="F62" s="3">
        <v>4</v>
      </c>
      <c r="G62" s="34"/>
      <c r="H62" s="29"/>
      <c r="I62" s="29"/>
      <c r="J62" s="29"/>
      <c r="K62" s="29"/>
      <c r="L62" s="29"/>
      <c r="M62" s="1691" t="s">
        <v>2033</v>
      </c>
      <c r="N62" s="84">
        <v>192</v>
      </c>
      <c r="O62" s="84">
        <v>339</v>
      </c>
      <c r="P62" s="84">
        <v>23</v>
      </c>
      <c r="Q62" s="84">
        <v>50</v>
      </c>
      <c r="R62" s="3">
        <v>5</v>
      </c>
      <c r="Y62" s="1691" t="s">
        <v>5614</v>
      </c>
      <c r="Z62" s="84">
        <v>366</v>
      </c>
      <c r="AA62" s="84">
        <v>165</v>
      </c>
      <c r="AB62" s="84">
        <v>49</v>
      </c>
      <c r="AC62" s="84">
        <v>24</v>
      </c>
      <c r="AD62" s="3">
        <v>5</v>
      </c>
      <c r="AK62" s="1691"/>
      <c r="AL62" s="84"/>
      <c r="AM62" s="84"/>
      <c r="AN62" s="84"/>
      <c r="AO62" s="84"/>
      <c r="AR62" s="284">
        <v>59</v>
      </c>
      <c r="AS62" s="284">
        <v>6</v>
      </c>
    </row>
    <row r="63" spans="1:45" ht="18">
      <c r="A63" s="1704" t="s">
        <v>5615</v>
      </c>
      <c r="B63" s="84">
        <v>60</v>
      </c>
      <c r="C63" s="84">
        <v>471</v>
      </c>
      <c r="D63" s="84">
        <v>7</v>
      </c>
      <c r="E63" s="84">
        <v>66</v>
      </c>
      <c r="F63" s="3">
        <v>5</v>
      </c>
      <c r="G63" s="34"/>
      <c r="H63" s="29"/>
      <c r="I63" s="29"/>
      <c r="J63" s="29"/>
      <c r="K63" s="29"/>
      <c r="L63" s="29"/>
      <c r="M63" s="1691" t="s">
        <v>5616</v>
      </c>
      <c r="N63" s="84">
        <v>193</v>
      </c>
      <c r="O63" s="84">
        <v>338</v>
      </c>
      <c r="P63" s="84">
        <v>23</v>
      </c>
      <c r="Q63" s="84">
        <v>50</v>
      </c>
      <c r="R63" s="115">
        <v>6</v>
      </c>
      <c r="Y63" s="1691" t="s">
        <v>5617</v>
      </c>
      <c r="Z63" s="84">
        <v>367</v>
      </c>
      <c r="AA63" s="84">
        <v>164</v>
      </c>
      <c r="AB63" s="84">
        <v>49</v>
      </c>
      <c r="AC63" s="84">
        <v>24</v>
      </c>
      <c r="AD63" s="3">
        <v>6</v>
      </c>
      <c r="AK63" s="1691"/>
      <c r="AL63" s="84"/>
      <c r="AM63" s="84"/>
      <c r="AN63" s="84"/>
      <c r="AO63" s="84"/>
      <c r="AR63" s="284">
        <v>60</v>
      </c>
      <c r="AS63" s="284">
        <v>6</v>
      </c>
    </row>
    <row r="64" spans="1:45" ht="18">
      <c r="A64" s="1691" t="s">
        <v>5618</v>
      </c>
      <c r="B64" s="84">
        <v>61</v>
      </c>
      <c r="C64" s="84">
        <v>470</v>
      </c>
      <c r="D64" s="84">
        <v>7</v>
      </c>
      <c r="E64" s="84">
        <v>66</v>
      </c>
      <c r="F64" s="3">
        <v>6</v>
      </c>
      <c r="G64" s="34"/>
      <c r="H64" s="29"/>
      <c r="I64" s="29"/>
      <c r="J64" s="29"/>
      <c r="K64" s="29"/>
      <c r="L64" s="29"/>
      <c r="M64" s="1691" t="s">
        <v>5619</v>
      </c>
      <c r="N64" s="84">
        <v>194</v>
      </c>
      <c r="O64" s="84">
        <v>337</v>
      </c>
      <c r="P64" s="84">
        <v>24</v>
      </c>
      <c r="Q64" s="84">
        <v>49</v>
      </c>
      <c r="R64" s="3">
        <v>1</v>
      </c>
      <c r="Y64" s="1691" t="s">
        <v>5620</v>
      </c>
      <c r="Z64" s="84">
        <v>368</v>
      </c>
      <c r="AA64" s="84">
        <v>163</v>
      </c>
      <c r="AB64" s="84">
        <v>49</v>
      </c>
      <c r="AC64" s="84">
        <v>24</v>
      </c>
      <c r="AD64" s="3">
        <v>7</v>
      </c>
      <c r="AK64" s="1691"/>
      <c r="AL64" s="84"/>
      <c r="AM64" s="84"/>
      <c r="AN64" s="84"/>
      <c r="AO64" s="84"/>
      <c r="AR64" s="284">
        <v>61</v>
      </c>
      <c r="AS64" s="284">
        <v>6</v>
      </c>
    </row>
    <row r="65" spans="1:45" ht="18">
      <c r="A65" s="1710" t="s">
        <v>349</v>
      </c>
      <c r="B65" s="84">
        <v>62</v>
      </c>
      <c r="C65" s="84">
        <v>469</v>
      </c>
      <c r="D65" s="84">
        <v>7</v>
      </c>
      <c r="E65" s="84">
        <v>66</v>
      </c>
      <c r="F65" s="3">
        <v>7</v>
      </c>
      <c r="G65" s="34"/>
      <c r="H65" s="29"/>
      <c r="I65" s="29"/>
      <c r="J65" s="29"/>
      <c r="K65" s="29"/>
      <c r="L65" s="29"/>
      <c r="M65" s="1691" t="s">
        <v>3056</v>
      </c>
      <c r="N65" s="84">
        <v>195</v>
      </c>
      <c r="O65" s="84">
        <v>336</v>
      </c>
      <c r="P65" s="84">
        <v>24</v>
      </c>
      <c r="Q65" s="84">
        <v>49</v>
      </c>
      <c r="R65" s="3">
        <v>2</v>
      </c>
      <c r="Y65" s="1691" t="s">
        <v>5621</v>
      </c>
      <c r="Z65" s="84">
        <v>369</v>
      </c>
      <c r="AA65" s="84">
        <v>162</v>
      </c>
      <c r="AB65" s="84">
        <v>49</v>
      </c>
      <c r="AC65" s="84">
        <v>24</v>
      </c>
      <c r="AD65" s="3">
        <v>8</v>
      </c>
      <c r="AK65" s="1691"/>
      <c r="AL65" s="84"/>
      <c r="AM65" s="84"/>
      <c r="AN65" s="84"/>
      <c r="AO65" s="84"/>
      <c r="AR65" s="284">
        <v>62</v>
      </c>
      <c r="AS65" s="284">
        <v>5</v>
      </c>
    </row>
    <row r="66" spans="1:45" ht="18">
      <c r="A66" s="1691" t="s">
        <v>5622</v>
      </c>
      <c r="B66" s="84">
        <v>63</v>
      </c>
      <c r="C66" s="84">
        <v>468</v>
      </c>
      <c r="D66" s="84">
        <v>7</v>
      </c>
      <c r="E66" s="84">
        <v>66</v>
      </c>
      <c r="F66" s="3">
        <v>8</v>
      </c>
      <c r="G66" s="34"/>
      <c r="H66" s="29"/>
      <c r="I66" s="29"/>
      <c r="J66" s="29"/>
      <c r="K66" s="29"/>
      <c r="L66" s="29"/>
      <c r="M66" s="1691" t="s">
        <v>1163</v>
      </c>
      <c r="N66" s="84">
        <v>196</v>
      </c>
      <c r="O66" s="84">
        <v>335</v>
      </c>
      <c r="P66" s="84">
        <v>24</v>
      </c>
      <c r="Q66" s="84">
        <v>49</v>
      </c>
      <c r="R66" s="3">
        <v>3</v>
      </c>
      <c r="Y66" s="1691" t="s">
        <v>5623</v>
      </c>
      <c r="Z66" s="84">
        <v>370</v>
      </c>
      <c r="AA66" s="84">
        <v>161</v>
      </c>
      <c r="AB66" s="84">
        <v>49</v>
      </c>
      <c r="AC66" s="84">
        <v>24</v>
      </c>
      <c r="AD66" s="3">
        <v>9</v>
      </c>
      <c r="AK66" s="1691"/>
      <c r="AL66" s="84"/>
      <c r="AM66" s="84"/>
      <c r="AN66" s="84"/>
      <c r="AO66" s="84"/>
      <c r="AR66" s="284">
        <v>63</v>
      </c>
      <c r="AS66" s="284">
        <v>6</v>
      </c>
    </row>
    <row r="67" spans="1:45" ht="18">
      <c r="A67" s="1691" t="s">
        <v>5624</v>
      </c>
      <c r="B67" s="84">
        <v>64</v>
      </c>
      <c r="C67" s="84">
        <v>467</v>
      </c>
      <c r="D67" s="84">
        <v>7</v>
      </c>
      <c r="E67" s="84">
        <v>66</v>
      </c>
      <c r="F67" s="115">
        <v>9</v>
      </c>
      <c r="M67" s="1691" t="s">
        <v>1813</v>
      </c>
      <c r="N67" s="84">
        <v>197</v>
      </c>
      <c r="O67" s="84">
        <v>334</v>
      </c>
      <c r="P67" s="84">
        <v>24</v>
      </c>
      <c r="Q67" s="84">
        <v>49</v>
      </c>
      <c r="R67" s="3">
        <v>4</v>
      </c>
      <c r="S67" s="1691"/>
      <c r="T67" s="84"/>
      <c r="U67" s="84"/>
      <c r="V67" s="84"/>
      <c r="W67" s="84"/>
      <c r="X67" s="3"/>
      <c r="Y67" s="1691" t="s">
        <v>5625</v>
      </c>
      <c r="Z67" s="84">
        <v>371</v>
      </c>
      <c r="AA67" s="84">
        <v>160</v>
      </c>
      <c r="AB67" s="84">
        <v>49</v>
      </c>
      <c r="AC67" s="84">
        <v>24</v>
      </c>
      <c r="AD67" s="115">
        <v>10</v>
      </c>
      <c r="AK67" s="1691"/>
      <c r="AL67" s="84"/>
      <c r="AM67" s="84"/>
      <c r="AN67" s="84"/>
      <c r="AO67" s="84"/>
      <c r="AR67" s="284">
        <v>64</v>
      </c>
      <c r="AS67" s="284">
        <v>6</v>
      </c>
    </row>
    <row r="68" spans="1:45" ht="18">
      <c r="A68" s="1704" t="s">
        <v>1309</v>
      </c>
      <c r="B68" s="84">
        <v>65</v>
      </c>
      <c r="C68" s="84">
        <v>466</v>
      </c>
      <c r="D68" s="84">
        <v>8</v>
      </c>
      <c r="E68" s="84">
        <v>65</v>
      </c>
      <c r="F68" s="3">
        <v>1</v>
      </c>
      <c r="M68" s="1691" t="s">
        <v>5626</v>
      </c>
      <c r="N68" s="84">
        <v>198</v>
      </c>
      <c r="O68" s="84">
        <v>333</v>
      </c>
      <c r="P68" s="84">
        <v>24</v>
      </c>
      <c r="Q68" s="84">
        <v>49</v>
      </c>
      <c r="R68" s="3">
        <v>5</v>
      </c>
      <c r="S68" s="29"/>
      <c r="T68" s="29"/>
      <c r="U68" s="29"/>
      <c r="V68" s="34"/>
      <c r="W68" s="29"/>
      <c r="X68" s="29"/>
      <c r="Y68" s="1691" t="s">
        <v>5627</v>
      </c>
      <c r="Z68" s="84">
        <v>372</v>
      </c>
      <c r="AA68" s="84">
        <v>159</v>
      </c>
      <c r="AB68" s="84">
        <v>50</v>
      </c>
      <c r="AC68" s="84">
        <v>23</v>
      </c>
      <c r="AD68" s="3">
        <v>1</v>
      </c>
      <c r="AK68" s="1691"/>
      <c r="AL68" s="84"/>
      <c r="AM68" s="84"/>
      <c r="AN68" s="84"/>
      <c r="AO68" s="84"/>
      <c r="AR68" s="284">
        <v>65</v>
      </c>
      <c r="AS68" s="284">
        <v>6</v>
      </c>
    </row>
    <row r="69" spans="1:45" ht="18">
      <c r="A69" s="1704" t="s">
        <v>2155</v>
      </c>
      <c r="B69" s="84">
        <v>66</v>
      </c>
      <c r="C69" s="84">
        <v>465</v>
      </c>
      <c r="D69" s="84">
        <v>8</v>
      </c>
      <c r="E69" s="84">
        <v>65</v>
      </c>
      <c r="F69" s="3">
        <v>2</v>
      </c>
      <c r="M69" s="1691" t="s">
        <v>2033</v>
      </c>
      <c r="N69" s="84">
        <v>199</v>
      </c>
      <c r="O69" s="84">
        <v>332</v>
      </c>
      <c r="P69" s="84">
        <v>24</v>
      </c>
      <c r="Q69" s="84">
        <v>49</v>
      </c>
      <c r="R69" s="3">
        <v>6</v>
      </c>
      <c r="S69" s="29"/>
      <c r="T69" s="29"/>
      <c r="U69" s="29"/>
      <c r="V69" s="34"/>
      <c r="W69" s="29"/>
      <c r="X69" s="29"/>
      <c r="Y69" s="1691" t="s">
        <v>5628</v>
      </c>
      <c r="Z69" s="84">
        <v>373</v>
      </c>
      <c r="AA69" s="84">
        <v>158</v>
      </c>
      <c r="AB69" s="84">
        <v>50</v>
      </c>
      <c r="AC69" s="84">
        <v>23</v>
      </c>
      <c r="AD69" s="3">
        <v>2</v>
      </c>
      <c r="AK69" s="1691"/>
      <c r="AL69" s="84"/>
      <c r="AM69" s="84"/>
      <c r="AN69" s="84"/>
      <c r="AO69" s="84"/>
      <c r="AR69" s="284">
        <v>66</v>
      </c>
      <c r="AS69" s="284">
        <v>7</v>
      </c>
    </row>
    <row r="70" spans="1:45" ht="18">
      <c r="A70" s="1704" t="s">
        <v>5449</v>
      </c>
      <c r="B70" s="1709">
        <v>67</v>
      </c>
      <c r="C70" s="84">
        <v>464</v>
      </c>
      <c r="D70" s="84">
        <v>8</v>
      </c>
      <c r="E70" s="84">
        <v>65</v>
      </c>
      <c r="F70" s="3">
        <v>3</v>
      </c>
      <c r="M70" s="1691" t="s">
        <v>1306</v>
      </c>
      <c r="N70" s="84">
        <v>200</v>
      </c>
      <c r="O70" s="84">
        <v>331</v>
      </c>
      <c r="P70" s="84">
        <v>24</v>
      </c>
      <c r="Q70" s="84">
        <v>49</v>
      </c>
      <c r="R70" s="3">
        <v>7</v>
      </c>
      <c r="S70" s="29"/>
      <c r="T70" s="29"/>
      <c r="U70" s="29"/>
      <c r="V70" s="34"/>
      <c r="W70" s="29"/>
      <c r="X70" s="29"/>
      <c r="Y70" s="1691" t="s">
        <v>5629</v>
      </c>
      <c r="Z70" s="84">
        <v>374</v>
      </c>
      <c r="AA70" s="84">
        <v>157</v>
      </c>
      <c r="AB70" s="84">
        <v>50</v>
      </c>
      <c r="AC70" s="84">
        <v>23</v>
      </c>
      <c r="AD70" s="3">
        <v>3</v>
      </c>
      <c r="AK70" s="1691"/>
      <c r="AL70" s="84"/>
      <c r="AM70" s="84"/>
      <c r="AN70" s="84"/>
      <c r="AO70" s="84"/>
      <c r="AR70" s="284">
        <v>67</v>
      </c>
      <c r="AS70" s="284">
        <v>7</v>
      </c>
    </row>
    <row r="71" spans="1:45" ht="18">
      <c r="A71" s="1717" t="s">
        <v>1735</v>
      </c>
      <c r="B71" s="84">
        <v>68</v>
      </c>
      <c r="C71" s="84">
        <v>463</v>
      </c>
      <c r="D71" s="84">
        <v>8</v>
      </c>
      <c r="E71" s="84">
        <v>65</v>
      </c>
      <c r="F71" s="3">
        <v>4</v>
      </c>
      <c r="M71" s="1691" t="s">
        <v>115</v>
      </c>
      <c r="N71" s="84">
        <v>201</v>
      </c>
      <c r="O71" s="84">
        <v>330</v>
      </c>
      <c r="P71" s="84">
        <v>24</v>
      </c>
      <c r="Q71" s="84">
        <v>49</v>
      </c>
      <c r="R71" s="115">
        <v>8</v>
      </c>
      <c r="S71" s="29"/>
      <c r="T71" s="29"/>
      <c r="U71" s="29"/>
      <c r="V71" s="34"/>
      <c r="W71" s="29"/>
      <c r="X71" s="29"/>
      <c r="Y71" s="1704" t="s">
        <v>152</v>
      </c>
      <c r="Z71" s="84">
        <v>375</v>
      </c>
      <c r="AA71" s="84">
        <v>156</v>
      </c>
      <c r="AB71" s="84">
        <v>50</v>
      </c>
      <c r="AC71" s="84">
        <v>23</v>
      </c>
      <c r="AD71" s="3">
        <v>4</v>
      </c>
      <c r="AK71" s="1691"/>
      <c r="AL71" s="84"/>
      <c r="AM71" s="84"/>
      <c r="AN71" s="84"/>
      <c r="AO71" s="84"/>
      <c r="AR71" s="284">
        <v>68</v>
      </c>
      <c r="AS71" s="284">
        <v>9</v>
      </c>
    </row>
    <row r="72" spans="1:45" ht="18">
      <c r="A72" s="1691" t="s">
        <v>5630</v>
      </c>
      <c r="B72" s="84">
        <v>69</v>
      </c>
      <c r="C72" s="84">
        <v>462</v>
      </c>
      <c r="D72" s="84">
        <v>8</v>
      </c>
      <c r="E72" s="84">
        <v>65</v>
      </c>
      <c r="F72" s="3">
        <v>5</v>
      </c>
      <c r="M72" s="1691" t="s">
        <v>1260</v>
      </c>
      <c r="N72" s="84">
        <v>202</v>
      </c>
      <c r="O72" s="84">
        <v>329</v>
      </c>
      <c r="P72" s="84">
        <v>25</v>
      </c>
      <c r="Q72" s="84">
        <v>48</v>
      </c>
      <c r="R72" s="3">
        <v>1</v>
      </c>
      <c r="S72" s="29"/>
      <c r="T72" s="29"/>
      <c r="U72" s="29"/>
      <c r="V72" s="34"/>
      <c r="W72" s="29"/>
      <c r="X72" s="29"/>
      <c r="Y72" s="1704" t="s">
        <v>5631</v>
      </c>
      <c r="Z72" s="84">
        <v>376</v>
      </c>
      <c r="AA72" s="84">
        <v>155</v>
      </c>
      <c r="AB72" s="84">
        <v>50</v>
      </c>
      <c r="AC72" s="84">
        <v>23</v>
      </c>
      <c r="AD72" s="3">
        <v>5</v>
      </c>
      <c r="AK72" s="1691"/>
      <c r="AL72" s="84"/>
      <c r="AM72" s="84"/>
      <c r="AN72" s="84"/>
      <c r="AO72" s="84"/>
      <c r="AR72" s="284">
        <v>69</v>
      </c>
      <c r="AS72" s="284">
        <v>7</v>
      </c>
    </row>
    <row r="73" spans="1:45" ht="18">
      <c r="A73" s="1693" t="s">
        <v>5632</v>
      </c>
      <c r="B73" s="84">
        <v>70</v>
      </c>
      <c r="C73" s="84">
        <v>461</v>
      </c>
      <c r="D73" s="84">
        <v>8</v>
      </c>
      <c r="E73" s="84">
        <v>65</v>
      </c>
      <c r="F73" s="3">
        <v>6</v>
      </c>
      <c r="M73" s="1691" t="s">
        <v>3040</v>
      </c>
      <c r="N73" s="84">
        <v>203</v>
      </c>
      <c r="O73" s="84">
        <v>328</v>
      </c>
      <c r="P73" s="84">
        <v>25</v>
      </c>
      <c r="Q73" s="84">
        <v>48</v>
      </c>
      <c r="R73" s="3">
        <v>2</v>
      </c>
      <c r="S73" s="29"/>
      <c r="T73" s="29"/>
      <c r="U73" s="29"/>
      <c r="V73" s="34"/>
      <c r="W73" s="29"/>
      <c r="X73" s="29"/>
      <c r="Y73" s="1704" t="s">
        <v>2045</v>
      </c>
      <c r="Z73" s="84">
        <v>377</v>
      </c>
      <c r="AA73" s="84">
        <v>154</v>
      </c>
      <c r="AB73" s="84">
        <v>50</v>
      </c>
      <c r="AC73" s="84">
        <v>23</v>
      </c>
      <c r="AD73" s="3">
        <v>6</v>
      </c>
      <c r="AK73" s="1691"/>
      <c r="AL73" s="84"/>
      <c r="AM73" s="84"/>
      <c r="AN73" s="84"/>
      <c r="AO73" s="84"/>
      <c r="AR73" s="284">
        <v>70</v>
      </c>
      <c r="AS73" s="284">
        <v>6</v>
      </c>
    </row>
    <row r="74" spans="1:45" ht="18">
      <c r="A74" s="1717" t="s">
        <v>1735</v>
      </c>
      <c r="B74" s="84">
        <v>71</v>
      </c>
      <c r="C74" s="84">
        <v>460</v>
      </c>
      <c r="D74" s="84">
        <v>8</v>
      </c>
      <c r="E74" s="84">
        <v>65</v>
      </c>
      <c r="F74" s="3">
        <v>7</v>
      </c>
      <c r="M74" s="1691" t="s">
        <v>3088</v>
      </c>
      <c r="N74" s="84">
        <v>204</v>
      </c>
      <c r="O74" s="84">
        <v>327</v>
      </c>
      <c r="P74" s="84">
        <v>25</v>
      </c>
      <c r="Q74" s="84">
        <v>48</v>
      </c>
      <c r="R74" s="3">
        <v>3</v>
      </c>
      <c r="S74" s="29"/>
      <c r="T74" s="29"/>
      <c r="U74" s="29"/>
      <c r="V74" s="34"/>
      <c r="W74" s="29"/>
      <c r="X74" s="29"/>
      <c r="Y74" s="1704" t="s">
        <v>2046</v>
      </c>
      <c r="Z74" s="84">
        <v>378</v>
      </c>
      <c r="AA74" s="84">
        <v>153</v>
      </c>
      <c r="AB74" s="84">
        <v>50</v>
      </c>
      <c r="AC74" s="84">
        <v>23</v>
      </c>
      <c r="AD74" s="3">
        <v>7</v>
      </c>
      <c r="AK74" s="1691"/>
      <c r="AL74" s="84"/>
      <c r="AM74" s="84"/>
      <c r="AN74" s="84"/>
      <c r="AO74" s="84"/>
      <c r="AR74" s="284">
        <v>71</v>
      </c>
      <c r="AS74" s="283">
        <v>8</v>
      </c>
    </row>
    <row r="75" spans="1:45" ht="18">
      <c r="A75" s="1704" t="s">
        <v>152</v>
      </c>
      <c r="B75" s="84">
        <v>72</v>
      </c>
      <c r="C75" s="84">
        <v>459</v>
      </c>
      <c r="D75" s="84">
        <v>8</v>
      </c>
      <c r="E75" s="84">
        <v>65</v>
      </c>
      <c r="F75" s="3">
        <v>8</v>
      </c>
      <c r="M75" s="1691" t="s">
        <v>172</v>
      </c>
      <c r="N75" s="84">
        <v>205</v>
      </c>
      <c r="O75" s="84">
        <v>326</v>
      </c>
      <c r="P75" s="84">
        <v>25</v>
      </c>
      <c r="Q75" s="84">
        <v>48</v>
      </c>
      <c r="R75" s="3">
        <v>4</v>
      </c>
      <c r="S75" s="29"/>
      <c r="T75" s="29"/>
      <c r="U75" s="29"/>
      <c r="V75" s="34"/>
      <c r="W75" s="29"/>
      <c r="X75" s="29"/>
      <c r="Y75" s="1691" t="s">
        <v>5633</v>
      </c>
      <c r="Z75" s="84">
        <v>379</v>
      </c>
      <c r="AA75" s="84">
        <v>152</v>
      </c>
      <c r="AB75" s="84">
        <v>50</v>
      </c>
      <c r="AC75" s="84">
        <v>23</v>
      </c>
      <c r="AD75" s="3">
        <v>8</v>
      </c>
      <c r="AK75" s="1691"/>
      <c r="AL75" s="84"/>
      <c r="AM75" s="84"/>
      <c r="AN75" s="84"/>
      <c r="AO75" s="84"/>
      <c r="AR75" s="284">
        <v>72</v>
      </c>
      <c r="AS75" s="284">
        <v>6</v>
      </c>
    </row>
    <row r="76" spans="1:45" ht="18">
      <c r="A76" s="1704" t="s">
        <v>5634</v>
      </c>
      <c r="B76" s="84">
        <v>73</v>
      </c>
      <c r="C76" s="84">
        <v>458</v>
      </c>
      <c r="D76" s="84">
        <v>8</v>
      </c>
      <c r="E76" s="84">
        <v>65</v>
      </c>
      <c r="F76" s="3">
        <v>9</v>
      </c>
      <c r="M76" s="1691" t="s">
        <v>5635</v>
      </c>
      <c r="N76" s="84">
        <v>206</v>
      </c>
      <c r="O76" s="84">
        <v>325</v>
      </c>
      <c r="P76" s="84">
        <v>25</v>
      </c>
      <c r="Q76" s="84">
        <v>48</v>
      </c>
      <c r="R76" s="3">
        <v>5</v>
      </c>
      <c r="S76" s="29"/>
      <c r="T76" s="29"/>
      <c r="U76" s="29"/>
      <c r="V76" s="34"/>
      <c r="W76" s="29"/>
      <c r="X76" s="29"/>
      <c r="Y76" s="1691" t="s">
        <v>5636</v>
      </c>
      <c r="Z76" s="84">
        <v>380</v>
      </c>
      <c r="AA76" s="84">
        <v>151</v>
      </c>
      <c r="AB76" s="84">
        <v>50</v>
      </c>
      <c r="AC76" s="84">
        <v>23</v>
      </c>
      <c r="AD76" s="3">
        <v>9</v>
      </c>
      <c r="AK76" s="1691"/>
      <c r="AL76" s="84"/>
      <c r="AM76" s="84"/>
      <c r="AN76" s="84"/>
      <c r="AO76" s="84"/>
      <c r="AS76" s="284">
        <f>SUM(AS4:AS75)</f>
        <v>530</v>
      </c>
    </row>
    <row r="77" spans="1:45" ht="18.75" thickBot="1">
      <c r="A77" s="1704" t="s">
        <v>2055</v>
      </c>
      <c r="B77" s="84">
        <v>74</v>
      </c>
      <c r="C77" s="84">
        <v>457</v>
      </c>
      <c r="D77" s="84">
        <v>8</v>
      </c>
      <c r="E77" s="84">
        <v>65</v>
      </c>
      <c r="F77" s="3">
        <v>10</v>
      </c>
      <c r="M77" s="1691" t="s">
        <v>2539</v>
      </c>
      <c r="N77" s="84">
        <v>207</v>
      </c>
      <c r="O77" s="84">
        <v>324</v>
      </c>
      <c r="P77" s="84">
        <v>25</v>
      </c>
      <c r="Q77" s="84">
        <v>48</v>
      </c>
      <c r="R77" s="3">
        <v>6</v>
      </c>
      <c r="S77" s="29"/>
      <c r="T77" s="29"/>
      <c r="U77" s="29"/>
      <c r="V77" s="34"/>
      <c r="W77" s="29"/>
      <c r="X77" s="29"/>
      <c r="Y77" s="1691" t="s">
        <v>5637</v>
      </c>
      <c r="Z77" s="84">
        <v>381</v>
      </c>
      <c r="AA77" s="84">
        <v>150</v>
      </c>
      <c r="AB77" s="84">
        <v>50</v>
      </c>
      <c r="AC77" s="84">
        <v>23</v>
      </c>
      <c r="AD77" s="115">
        <v>10</v>
      </c>
      <c r="AE77" s="1691"/>
      <c r="AF77" s="84"/>
      <c r="AG77" s="84"/>
      <c r="AH77" s="84"/>
      <c r="AI77" s="84"/>
      <c r="AK77" s="1691"/>
      <c r="AL77" s="84"/>
      <c r="AM77" s="84"/>
      <c r="AN77" s="84"/>
      <c r="AO77" s="84"/>
    </row>
    <row r="78" spans="1:45" ht="18.75" thickTop="1">
      <c r="A78" s="1699" t="s">
        <v>1309</v>
      </c>
      <c r="B78" s="1708">
        <v>75</v>
      </c>
      <c r="C78" s="84">
        <v>456</v>
      </c>
      <c r="D78" s="84">
        <v>8</v>
      </c>
      <c r="E78" s="84">
        <v>65</v>
      </c>
      <c r="F78" s="3">
        <v>11</v>
      </c>
      <c r="M78" s="1691" t="s">
        <v>860</v>
      </c>
      <c r="N78" s="84">
        <v>208</v>
      </c>
      <c r="O78" s="84">
        <v>323</v>
      </c>
      <c r="P78" s="84">
        <v>25</v>
      </c>
      <c r="Q78" s="84">
        <v>48</v>
      </c>
      <c r="R78" s="3">
        <v>7</v>
      </c>
      <c r="S78" s="29"/>
      <c r="T78" s="29"/>
      <c r="U78" s="29"/>
      <c r="V78" s="34"/>
      <c r="W78" s="29"/>
      <c r="X78" s="29"/>
      <c r="Y78" s="1691" t="s">
        <v>5432</v>
      </c>
      <c r="Z78" s="84">
        <v>382</v>
      </c>
      <c r="AA78" s="84">
        <v>149</v>
      </c>
      <c r="AB78" s="84">
        <v>51</v>
      </c>
      <c r="AC78" s="84">
        <v>22</v>
      </c>
      <c r="AD78" s="3">
        <v>1</v>
      </c>
      <c r="AE78" s="1691"/>
      <c r="AF78" s="84"/>
      <c r="AG78" s="84"/>
      <c r="AH78" s="84"/>
      <c r="AI78" s="84"/>
      <c r="AK78" s="1691"/>
      <c r="AL78" s="84"/>
      <c r="AM78" s="84"/>
      <c r="AN78" s="84"/>
      <c r="AO78" s="84"/>
    </row>
    <row r="79" spans="1:45" ht="18.75" thickBot="1">
      <c r="A79" s="1702" t="s">
        <v>5638</v>
      </c>
      <c r="B79" s="1708">
        <v>76</v>
      </c>
      <c r="C79" s="84">
        <v>455</v>
      </c>
      <c r="D79" s="84">
        <v>8</v>
      </c>
      <c r="E79" s="84">
        <v>65</v>
      </c>
      <c r="F79" s="3">
        <v>12</v>
      </c>
      <c r="M79" s="1691" t="s">
        <v>5639</v>
      </c>
      <c r="N79" s="84">
        <v>209</v>
      </c>
      <c r="O79" s="84">
        <v>322</v>
      </c>
      <c r="P79" s="84">
        <v>25</v>
      </c>
      <c r="Q79" s="84">
        <v>48</v>
      </c>
      <c r="R79" s="115">
        <v>8</v>
      </c>
      <c r="S79" s="29"/>
      <c r="T79" s="29"/>
      <c r="U79" s="29"/>
      <c r="V79" s="34"/>
      <c r="W79" s="29"/>
      <c r="X79" s="29"/>
      <c r="Y79" s="1691" t="s">
        <v>130</v>
      </c>
      <c r="Z79" s="84">
        <v>383</v>
      </c>
      <c r="AA79" s="84">
        <v>148</v>
      </c>
      <c r="AB79" s="84">
        <v>51</v>
      </c>
      <c r="AC79" s="84">
        <v>22</v>
      </c>
      <c r="AD79" s="3">
        <v>2</v>
      </c>
      <c r="AE79" s="1691"/>
      <c r="AF79" s="84"/>
      <c r="AG79" s="84"/>
      <c r="AH79" s="84"/>
      <c r="AI79" s="84"/>
      <c r="AK79" s="1691"/>
      <c r="AL79" s="84"/>
      <c r="AM79" s="84"/>
      <c r="AN79" s="84"/>
      <c r="AO79" s="84"/>
    </row>
    <row r="80" spans="1:45" ht="18.75" thickTop="1">
      <c r="A80" s="1691" t="s">
        <v>106</v>
      </c>
      <c r="B80" s="84">
        <v>77</v>
      </c>
      <c r="C80" s="84">
        <v>454</v>
      </c>
      <c r="D80" s="84">
        <v>8</v>
      </c>
      <c r="E80" s="84">
        <v>65</v>
      </c>
      <c r="F80" s="3">
        <v>13</v>
      </c>
      <c r="M80" s="1691" t="s">
        <v>5640</v>
      </c>
      <c r="N80" s="84">
        <v>210</v>
      </c>
      <c r="O80" s="84">
        <v>321</v>
      </c>
      <c r="P80" s="84">
        <v>26</v>
      </c>
      <c r="Q80" s="84">
        <v>47</v>
      </c>
      <c r="R80" s="3">
        <v>1</v>
      </c>
      <c r="S80" s="29"/>
      <c r="T80" s="29"/>
      <c r="U80" s="29"/>
      <c r="V80" s="34"/>
      <c r="W80" s="29"/>
      <c r="X80" s="29"/>
      <c r="Y80" s="1691" t="s">
        <v>5641</v>
      </c>
      <c r="Z80" s="84">
        <v>384</v>
      </c>
      <c r="AA80" s="84">
        <v>147</v>
      </c>
      <c r="AB80" s="84">
        <v>51</v>
      </c>
      <c r="AC80" s="84">
        <v>22</v>
      </c>
      <c r="AD80" s="3">
        <v>3</v>
      </c>
      <c r="AE80" s="1691"/>
      <c r="AF80" s="84"/>
      <c r="AG80" s="84"/>
      <c r="AH80" s="84"/>
      <c r="AI80" s="84"/>
      <c r="AK80" s="1691"/>
      <c r="AL80" s="84"/>
      <c r="AM80" s="84"/>
      <c r="AN80" s="84"/>
      <c r="AO80" s="84"/>
    </row>
    <row r="81" spans="1:41" ht="18">
      <c r="A81" s="1710" t="s">
        <v>349</v>
      </c>
      <c r="B81" s="84">
        <v>78</v>
      </c>
      <c r="C81" s="84">
        <v>453</v>
      </c>
      <c r="D81" s="84">
        <v>8</v>
      </c>
      <c r="E81" s="84">
        <v>65</v>
      </c>
      <c r="F81" s="3">
        <v>14</v>
      </c>
      <c r="M81" s="1691" t="s">
        <v>2696</v>
      </c>
      <c r="N81" s="84">
        <v>211</v>
      </c>
      <c r="O81" s="84">
        <v>320</v>
      </c>
      <c r="P81" s="84">
        <v>26</v>
      </c>
      <c r="Q81" s="84">
        <v>47</v>
      </c>
      <c r="R81" s="3">
        <v>2</v>
      </c>
      <c r="S81" s="29"/>
      <c r="T81" s="29"/>
      <c r="U81" s="29"/>
      <c r="V81" s="34"/>
      <c r="W81" s="29"/>
      <c r="X81" s="29"/>
      <c r="Y81" s="1691" t="s">
        <v>5487</v>
      </c>
      <c r="Z81" s="84">
        <v>385</v>
      </c>
      <c r="AA81" s="84">
        <v>146</v>
      </c>
      <c r="AB81" s="84">
        <v>51</v>
      </c>
      <c r="AC81" s="84">
        <v>22</v>
      </c>
      <c r="AD81" s="3">
        <v>4</v>
      </c>
      <c r="AE81" s="1691"/>
      <c r="AF81" s="84"/>
      <c r="AG81" s="84"/>
      <c r="AH81" s="84"/>
      <c r="AI81" s="84"/>
      <c r="AK81" s="1691"/>
      <c r="AL81" s="84"/>
      <c r="AM81" s="84"/>
      <c r="AN81" s="84"/>
      <c r="AO81" s="84"/>
    </row>
    <row r="82" spans="1:41" ht="18">
      <c r="A82" s="1691" t="s">
        <v>5642</v>
      </c>
      <c r="B82" s="84">
        <v>79</v>
      </c>
      <c r="C82" s="84">
        <v>452</v>
      </c>
      <c r="D82" s="114">
        <v>8</v>
      </c>
      <c r="E82" s="84">
        <v>65</v>
      </c>
      <c r="F82" s="115">
        <v>15</v>
      </c>
      <c r="M82" s="1691" t="s">
        <v>111</v>
      </c>
      <c r="N82" s="84">
        <v>212</v>
      </c>
      <c r="O82" s="84">
        <v>319</v>
      </c>
      <c r="P82" s="84">
        <v>26</v>
      </c>
      <c r="Q82" s="84">
        <v>47</v>
      </c>
      <c r="R82" s="3">
        <v>3</v>
      </c>
      <c r="S82" s="29"/>
      <c r="T82" s="29"/>
      <c r="U82" s="29"/>
      <c r="V82" s="34"/>
      <c r="W82" s="29"/>
      <c r="X82" s="29"/>
      <c r="Y82" s="1691" t="s">
        <v>5643</v>
      </c>
      <c r="Z82" s="84">
        <v>386</v>
      </c>
      <c r="AA82" s="84">
        <v>145</v>
      </c>
      <c r="AB82" s="84">
        <v>51</v>
      </c>
      <c r="AC82" s="84">
        <v>22</v>
      </c>
      <c r="AD82" s="3">
        <v>5</v>
      </c>
      <c r="AK82" s="1691"/>
      <c r="AL82" s="84"/>
      <c r="AM82" s="84"/>
      <c r="AN82" s="84"/>
      <c r="AO82" s="84"/>
    </row>
    <row r="83" spans="1:41" ht="18">
      <c r="M83" s="1691" t="s">
        <v>5644</v>
      </c>
      <c r="N83" s="84">
        <v>213</v>
      </c>
      <c r="O83" s="84">
        <v>318</v>
      </c>
      <c r="P83" s="84">
        <v>26</v>
      </c>
      <c r="Q83" s="84">
        <v>47</v>
      </c>
      <c r="R83" s="3">
        <v>4</v>
      </c>
      <c r="S83" s="29"/>
      <c r="T83" s="29"/>
      <c r="U83" s="29"/>
      <c r="V83" s="34"/>
      <c r="W83" s="29"/>
      <c r="X83" s="29"/>
      <c r="Y83" s="1691" t="s">
        <v>5645</v>
      </c>
      <c r="Z83" s="84">
        <v>387</v>
      </c>
      <c r="AA83" s="84">
        <v>144</v>
      </c>
      <c r="AB83" s="84">
        <v>51</v>
      </c>
      <c r="AC83" s="84">
        <v>22</v>
      </c>
      <c r="AD83" s="3">
        <v>6</v>
      </c>
      <c r="AK83" s="1691"/>
      <c r="AL83" s="84"/>
      <c r="AM83" s="84"/>
      <c r="AN83" s="84"/>
      <c r="AO83" s="84"/>
    </row>
    <row r="84" spans="1:41" ht="18">
      <c r="M84" s="1691" t="s">
        <v>5646</v>
      </c>
      <c r="N84" s="84">
        <v>214</v>
      </c>
      <c r="O84" s="84">
        <v>317</v>
      </c>
      <c r="P84" s="84">
        <v>26</v>
      </c>
      <c r="Q84" s="84">
        <v>47</v>
      </c>
      <c r="R84" s="3">
        <v>5</v>
      </c>
      <c r="S84" s="29"/>
      <c r="T84" s="29"/>
      <c r="U84" s="29"/>
      <c r="V84" s="34"/>
      <c r="W84" s="29"/>
      <c r="X84" s="29"/>
      <c r="Y84" s="1691" t="s">
        <v>2618</v>
      </c>
      <c r="Z84" s="84">
        <v>388</v>
      </c>
      <c r="AA84" s="84">
        <v>143</v>
      </c>
      <c r="AB84" s="84">
        <v>51</v>
      </c>
      <c r="AC84" s="84">
        <v>22</v>
      </c>
      <c r="AD84" s="3">
        <v>7</v>
      </c>
      <c r="AK84" s="1691"/>
      <c r="AL84" s="84"/>
      <c r="AM84" s="84"/>
      <c r="AN84" s="84"/>
      <c r="AO84" s="84"/>
    </row>
    <row r="85" spans="1:41" ht="18">
      <c r="M85" s="1691" t="s">
        <v>5647</v>
      </c>
      <c r="N85" s="84">
        <v>215</v>
      </c>
      <c r="O85" s="84">
        <v>316</v>
      </c>
      <c r="P85" s="84">
        <v>26</v>
      </c>
      <c r="Q85" s="84">
        <v>47</v>
      </c>
      <c r="R85" s="115">
        <v>6</v>
      </c>
      <c r="S85" s="29"/>
      <c r="T85" s="29"/>
      <c r="U85" s="29"/>
      <c r="V85" s="34"/>
      <c r="W85" s="29"/>
      <c r="X85" s="29"/>
      <c r="Y85" s="1691" t="s">
        <v>5648</v>
      </c>
      <c r="Z85" s="84">
        <v>389</v>
      </c>
      <c r="AA85" s="84">
        <v>142</v>
      </c>
      <c r="AB85" s="84">
        <v>51</v>
      </c>
      <c r="AC85" s="84">
        <v>22</v>
      </c>
      <c r="AD85" s="115">
        <v>8</v>
      </c>
      <c r="AK85" s="1691"/>
      <c r="AL85" s="84"/>
      <c r="AM85" s="84"/>
      <c r="AN85" s="84"/>
      <c r="AO85" s="84"/>
    </row>
    <row r="86" spans="1:41" ht="18">
      <c r="M86" s="1691" t="s">
        <v>5619</v>
      </c>
      <c r="N86" s="84">
        <v>216</v>
      </c>
      <c r="O86" s="84">
        <v>315</v>
      </c>
      <c r="P86" s="84">
        <v>27</v>
      </c>
      <c r="Q86" s="84">
        <v>46</v>
      </c>
      <c r="R86" s="3">
        <v>1</v>
      </c>
      <c r="S86" s="29"/>
      <c r="T86" s="29"/>
      <c r="U86" s="29"/>
      <c r="V86" s="34"/>
      <c r="W86" s="29"/>
      <c r="X86" s="29"/>
      <c r="Y86" s="1691" t="s">
        <v>5649</v>
      </c>
      <c r="Z86" s="84">
        <v>390</v>
      </c>
      <c r="AA86" s="84">
        <v>141</v>
      </c>
      <c r="AB86" s="84">
        <v>52</v>
      </c>
      <c r="AC86" s="84">
        <v>21</v>
      </c>
      <c r="AD86" s="3">
        <v>1</v>
      </c>
      <c r="AK86" s="1691"/>
      <c r="AL86" s="84"/>
      <c r="AM86" s="84"/>
      <c r="AN86" s="84"/>
      <c r="AO86" s="84"/>
    </row>
    <row r="87" spans="1:41" ht="18">
      <c r="M87" s="1691" t="s">
        <v>3056</v>
      </c>
      <c r="N87" s="84">
        <v>217</v>
      </c>
      <c r="O87" s="84">
        <v>314</v>
      </c>
      <c r="P87" s="84">
        <v>27</v>
      </c>
      <c r="Q87" s="84">
        <v>46</v>
      </c>
      <c r="R87" s="3">
        <v>2</v>
      </c>
      <c r="S87" s="29"/>
      <c r="T87" s="29"/>
      <c r="U87" s="29"/>
      <c r="W87" s="29"/>
      <c r="X87" s="29"/>
      <c r="Y87" s="1691" t="s">
        <v>2554</v>
      </c>
      <c r="Z87" s="84">
        <v>391</v>
      </c>
      <c r="AA87" s="84">
        <v>140</v>
      </c>
      <c r="AB87" s="84">
        <v>52</v>
      </c>
      <c r="AC87" s="84">
        <v>21</v>
      </c>
      <c r="AD87" s="3">
        <v>2</v>
      </c>
      <c r="AK87" s="1691"/>
      <c r="AL87" s="84"/>
      <c r="AM87" s="84"/>
      <c r="AN87" s="84"/>
      <c r="AO87" s="84"/>
    </row>
    <row r="88" spans="1:41" ht="18">
      <c r="M88" s="1691" t="s">
        <v>5650</v>
      </c>
      <c r="N88" s="84">
        <v>218</v>
      </c>
      <c r="O88" s="84">
        <v>313</v>
      </c>
      <c r="P88" s="84">
        <v>27</v>
      </c>
      <c r="Q88" s="84">
        <v>46</v>
      </c>
      <c r="R88" s="3">
        <v>3</v>
      </c>
      <c r="Y88" s="1691" t="s">
        <v>1261</v>
      </c>
      <c r="Z88" s="84">
        <v>392</v>
      </c>
      <c r="AA88" s="84">
        <v>139</v>
      </c>
      <c r="AB88" s="84">
        <v>52</v>
      </c>
      <c r="AC88" s="84">
        <v>21</v>
      </c>
      <c r="AD88" s="3">
        <v>3</v>
      </c>
    </row>
    <row r="89" spans="1:41" ht="18">
      <c r="M89" s="1691" t="s">
        <v>5532</v>
      </c>
      <c r="N89" s="84">
        <v>219</v>
      </c>
      <c r="O89" s="84">
        <v>312</v>
      </c>
      <c r="P89" s="84">
        <v>27</v>
      </c>
      <c r="Q89" s="84">
        <v>46</v>
      </c>
      <c r="R89" s="3">
        <v>4</v>
      </c>
      <c r="Y89" s="1691" t="s">
        <v>5651</v>
      </c>
      <c r="Z89" s="84">
        <v>393</v>
      </c>
      <c r="AA89" s="84">
        <v>138</v>
      </c>
      <c r="AB89" s="84">
        <v>52</v>
      </c>
      <c r="AC89" s="84">
        <v>21</v>
      </c>
      <c r="AD89" s="3">
        <v>4</v>
      </c>
    </row>
    <row r="90" spans="1:41" ht="18">
      <c r="M90" s="1691" t="s">
        <v>5652</v>
      </c>
      <c r="N90" s="84">
        <v>220</v>
      </c>
      <c r="O90" s="84">
        <v>311</v>
      </c>
      <c r="P90" s="84">
        <v>27</v>
      </c>
      <c r="Q90" s="84">
        <v>46</v>
      </c>
      <c r="R90" s="3">
        <v>5</v>
      </c>
      <c r="Y90" s="1691" t="s">
        <v>5653</v>
      </c>
      <c r="Z90" s="84">
        <v>394</v>
      </c>
      <c r="AA90" s="84">
        <v>137</v>
      </c>
      <c r="AB90" s="84">
        <v>52</v>
      </c>
      <c r="AC90" s="84">
        <v>21</v>
      </c>
      <c r="AD90" s="3">
        <v>5</v>
      </c>
    </row>
    <row r="91" spans="1:41" ht="18">
      <c r="M91" s="1691" t="s">
        <v>1299</v>
      </c>
      <c r="N91" s="84">
        <v>221</v>
      </c>
      <c r="O91" s="84">
        <v>310</v>
      </c>
      <c r="P91" s="84">
        <v>27</v>
      </c>
      <c r="Q91" s="84">
        <v>46</v>
      </c>
      <c r="R91" s="3">
        <v>6</v>
      </c>
      <c r="Y91" s="1691" t="s">
        <v>2960</v>
      </c>
      <c r="Z91" s="84">
        <v>395</v>
      </c>
      <c r="AA91" s="84">
        <v>136</v>
      </c>
      <c r="AB91" s="84">
        <v>52</v>
      </c>
      <c r="AC91" s="84">
        <v>21</v>
      </c>
      <c r="AD91" s="115">
        <v>6</v>
      </c>
    </row>
    <row r="92" spans="1:41" ht="18">
      <c r="M92" s="1691" t="s">
        <v>5654</v>
      </c>
      <c r="N92" s="84">
        <v>222</v>
      </c>
      <c r="O92" s="84">
        <v>309</v>
      </c>
      <c r="P92" s="84">
        <v>27</v>
      </c>
      <c r="Q92" s="84">
        <v>46</v>
      </c>
      <c r="R92" s="3">
        <v>7</v>
      </c>
      <c r="Y92" s="1719" t="s">
        <v>5534</v>
      </c>
      <c r="Z92" s="84">
        <v>396</v>
      </c>
      <c r="AA92" s="84">
        <v>135</v>
      </c>
      <c r="AB92" s="84">
        <v>53</v>
      </c>
      <c r="AC92" s="84">
        <v>20</v>
      </c>
      <c r="AD92" s="3">
        <v>1</v>
      </c>
    </row>
    <row r="93" spans="1:41" ht="18">
      <c r="M93" s="1691" t="s">
        <v>5655</v>
      </c>
      <c r="N93" s="84">
        <v>223</v>
      </c>
      <c r="O93" s="84">
        <v>308</v>
      </c>
      <c r="P93" s="84">
        <v>27</v>
      </c>
      <c r="Q93" s="84">
        <v>46</v>
      </c>
      <c r="R93" s="115">
        <v>8</v>
      </c>
      <c r="Y93" s="1691" t="s">
        <v>192</v>
      </c>
      <c r="Z93" s="84">
        <v>397</v>
      </c>
      <c r="AA93" s="84">
        <v>134</v>
      </c>
      <c r="AB93" s="84">
        <v>53</v>
      </c>
      <c r="AC93" s="84">
        <v>20</v>
      </c>
      <c r="AD93" s="3">
        <v>2</v>
      </c>
    </row>
    <row r="94" spans="1:41" ht="18">
      <c r="M94" s="1691" t="s">
        <v>5656</v>
      </c>
      <c r="N94" s="84">
        <v>224</v>
      </c>
      <c r="O94" s="84">
        <v>307</v>
      </c>
      <c r="P94" s="84">
        <v>28</v>
      </c>
      <c r="Q94" s="84">
        <v>45</v>
      </c>
      <c r="R94" s="3">
        <v>1</v>
      </c>
      <c r="Y94" s="1704" t="s">
        <v>1309</v>
      </c>
      <c r="Z94" s="84">
        <v>398</v>
      </c>
      <c r="AA94" s="84">
        <v>133</v>
      </c>
      <c r="AB94" s="84">
        <v>53</v>
      </c>
      <c r="AC94" s="84">
        <v>20</v>
      </c>
      <c r="AD94" s="3">
        <v>3</v>
      </c>
    </row>
    <row r="95" spans="1:41" ht="18">
      <c r="M95" s="1691" t="s">
        <v>1811</v>
      </c>
      <c r="N95" s="84">
        <v>225</v>
      </c>
      <c r="O95" s="84">
        <v>306</v>
      </c>
      <c r="P95" s="84">
        <v>28</v>
      </c>
      <c r="Q95" s="84">
        <v>45</v>
      </c>
      <c r="R95" s="3">
        <v>2</v>
      </c>
      <c r="Y95" s="1704" t="s">
        <v>1267</v>
      </c>
      <c r="Z95" s="84">
        <v>399</v>
      </c>
      <c r="AA95" s="84">
        <v>132</v>
      </c>
      <c r="AB95" s="84">
        <v>53</v>
      </c>
      <c r="AC95" s="84">
        <v>20</v>
      </c>
      <c r="AD95" s="3">
        <v>4</v>
      </c>
    </row>
    <row r="96" spans="1:41" ht="18">
      <c r="M96" s="1691" t="s">
        <v>5657</v>
      </c>
      <c r="N96" s="84">
        <v>226</v>
      </c>
      <c r="O96" s="84">
        <v>305</v>
      </c>
      <c r="P96" s="84">
        <v>28</v>
      </c>
      <c r="Q96" s="84">
        <v>45</v>
      </c>
      <c r="R96" s="3">
        <v>3</v>
      </c>
      <c r="Y96" s="1691" t="s">
        <v>1291</v>
      </c>
      <c r="Z96" s="84">
        <v>400</v>
      </c>
      <c r="AA96" s="84">
        <v>131</v>
      </c>
      <c r="AB96" s="84">
        <v>53</v>
      </c>
      <c r="AC96" s="84">
        <v>20</v>
      </c>
      <c r="AD96" s="3">
        <v>5</v>
      </c>
    </row>
    <row r="97" spans="13:30" ht="18">
      <c r="M97" s="1691" t="s">
        <v>156</v>
      </c>
      <c r="N97" s="84">
        <v>227</v>
      </c>
      <c r="O97" s="84">
        <v>304</v>
      </c>
      <c r="P97" s="84">
        <v>28</v>
      </c>
      <c r="Q97" s="84">
        <v>45</v>
      </c>
      <c r="R97" s="3">
        <v>4</v>
      </c>
      <c r="Y97" s="1691" t="s">
        <v>5658</v>
      </c>
      <c r="Z97" s="84">
        <v>401</v>
      </c>
      <c r="AA97" s="84">
        <v>130</v>
      </c>
      <c r="AB97" s="84">
        <v>53</v>
      </c>
      <c r="AC97" s="84">
        <v>20</v>
      </c>
      <c r="AD97" s="3">
        <v>6</v>
      </c>
    </row>
    <row r="98" spans="13:30" ht="18">
      <c r="M98" s="1691" t="s">
        <v>5659</v>
      </c>
      <c r="N98" s="84">
        <v>228</v>
      </c>
      <c r="O98" s="84">
        <v>303</v>
      </c>
      <c r="P98" s="84">
        <v>28</v>
      </c>
      <c r="Q98" s="84">
        <v>45</v>
      </c>
      <c r="R98" s="115">
        <v>5</v>
      </c>
      <c r="Y98" s="1691" t="s">
        <v>3125</v>
      </c>
      <c r="Z98" s="84">
        <v>402</v>
      </c>
      <c r="AA98" s="84">
        <v>129</v>
      </c>
      <c r="AB98" s="84">
        <v>53</v>
      </c>
      <c r="AC98" s="84">
        <v>20</v>
      </c>
      <c r="AD98" s="3">
        <v>7</v>
      </c>
    </row>
    <row r="99" spans="13:30" ht="18">
      <c r="M99" s="1691" t="s">
        <v>5660</v>
      </c>
      <c r="N99" s="84">
        <v>229</v>
      </c>
      <c r="O99" s="84">
        <v>302</v>
      </c>
      <c r="P99" s="84">
        <v>29</v>
      </c>
      <c r="Q99" s="84">
        <v>44</v>
      </c>
      <c r="R99" s="3">
        <v>1</v>
      </c>
      <c r="Y99" s="1691" t="s">
        <v>1329</v>
      </c>
      <c r="Z99" s="84">
        <v>403</v>
      </c>
      <c r="AA99" s="84">
        <v>128</v>
      </c>
      <c r="AB99" s="84">
        <v>53</v>
      </c>
      <c r="AC99" s="84">
        <v>20</v>
      </c>
      <c r="AD99" s="115">
        <v>8</v>
      </c>
    </row>
    <row r="100" spans="13:30" ht="18">
      <c r="M100" s="1691" t="s">
        <v>5661</v>
      </c>
      <c r="N100" s="84">
        <v>230</v>
      </c>
      <c r="O100" s="84">
        <v>301</v>
      </c>
      <c r="P100" s="84">
        <v>29</v>
      </c>
      <c r="Q100" s="84">
        <v>44</v>
      </c>
      <c r="R100" s="3">
        <v>2</v>
      </c>
      <c r="Y100" s="1691" t="s">
        <v>5662</v>
      </c>
      <c r="Z100" s="84">
        <v>404</v>
      </c>
      <c r="AA100" s="84">
        <v>127</v>
      </c>
      <c r="AB100" s="84">
        <v>54</v>
      </c>
      <c r="AC100" s="84">
        <v>19</v>
      </c>
      <c r="AD100" s="3">
        <v>1</v>
      </c>
    </row>
    <row r="101" spans="13:30" ht="18">
      <c r="M101" s="1691" t="s">
        <v>2663</v>
      </c>
      <c r="N101" s="84">
        <v>231</v>
      </c>
      <c r="O101" s="84">
        <v>300</v>
      </c>
      <c r="P101" s="84">
        <v>29</v>
      </c>
      <c r="Q101" s="84">
        <v>44</v>
      </c>
      <c r="R101" s="3">
        <v>3</v>
      </c>
      <c r="Y101" s="1691" t="s">
        <v>86</v>
      </c>
      <c r="Z101" s="84">
        <v>405</v>
      </c>
      <c r="AA101" s="84">
        <v>126</v>
      </c>
      <c r="AB101" s="84">
        <v>54</v>
      </c>
      <c r="AC101" s="84">
        <v>19</v>
      </c>
      <c r="AD101" s="3">
        <v>2</v>
      </c>
    </row>
    <row r="102" spans="13:30" ht="18">
      <c r="M102" s="1691" t="s">
        <v>5663</v>
      </c>
      <c r="N102" s="84">
        <v>232</v>
      </c>
      <c r="O102" s="84">
        <v>299</v>
      </c>
      <c r="P102" s="84">
        <v>29</v>
      </c>
      <c r="Q102" s="84">
        <v>44</v>
      </c>
      <c r="R102" s="3">
        <v>4</v>
      </c>
      <c r="Y102" s="1691" t="s">
        <v>5664</v>
      </c>
      <c r="Z102" s="84">
        <v>406</v>
      </c>
      <c r="AA102" s="84">
        <v>125</v>
      </c>
      <c r="AB102" s="84">
        <v>54</v>
      </c>
      <c r="AC102" s="84">
        <v>19</v>
      </c>
      <c r="AD102" s="3">
        <v>3</v>
      </c>
    </row>
    <row r="103" spans="13:30" ht="18">
      <c r="M103" s="1691" t="s">
        <v>2426</v>
      </c>
      <c r="N103" s="84">
        <v>233</v>
      </c>
      <c r="O103" s="84">
        <v>298</v>
      </c>
      <c r="P103" s="84">
        <v>29</v>
      </c>
      <c r="Q103" s="84">
        <v>44</v>
      </c>
      <c r="R103" s="3">
        <v>5</v>
      </c>
      <c r="Y103" s="1691" t="s">
        <v>227</v>
      </c>
      <c r="Z103" s="84">
        <v>407</v>
      </c>
      <c r="AA103" s="84">
        <v>124</v>
      </c>
      <c r="AB103" s="84">
        <v>54</v>
      </c>
      <c r="AC103" s="84">
        <v>19</v>
      </c>
      <c r="AD103" s="3">
        <v>4</v>
      </c>
    </row>
    <row r="104" spans="13:30" ht="18">
      <c r="M104" s="1691" t="s">
        <v>860</v>
      </c>
      <c r="N104" s="84">
        <v>234</v>
      </c>
      <c r="O104" s="84">
        <v>297</v>
      </c>
      <c r="P104" s="84">
        <v>29</v>
      </c>
      <c r="Q104" s="84">
        <v>44</v>
      </c>
      <c r="R104" s="115">
        <v>6</v>
      </c>
      <c r="Y104" s="1691" t="s">
        <v>123</v>
      </c>
      <c r="Z104" s="84">
        <v>408</v>
      </c>
      <c r="AA104" s="84">
        <v>123</v>
      </c>
      <c r="AB104" s="84">
        <v>54</v>
      </c>
      <c r="AC104" s="84">
        <v>19</v>
      </c>
      <c r="AD104" s="3">
        <v>5</v>
      </c>
    </row>
    <row r="105" spans="13:30" ht="18">
      <c r="M105" s="1704" t="s">
        <v>152</v>
      </c>
      <c r="N105" s="84">
        <v>235</v>
      </c>
      <c r="O105" s="84">
        <v>296</v>
      </c>
      <c r="P105" s="84">
        <v>30</v>
      </c>
      <c r="Q105" s="84">
        <v>43</v>
      </c>
      <c r="R105" s="3">
        <v>1</v>
      </c>
      <c r="Y105" s="1691" t="s">
        <v>1726</v>
      </c>
      <c r="Z105" s="84">
        <v>409</v>
      </c>
      <c r="AA105" s="84">
        <v>122</v>
      </c>
      <c r="AB105" s="84">
        <v>54</v>
      </c>
      <c r="AC105" s="84">
        <v>19</v>
      </c>
      <c r="AD105" s="3">
        <v>6</v>
      </c>
    </row>
    <row r="106" spans="13:30" ht="18">
      <c r="M106" s="1704" t="s">
        <v>5665</v>
      </c>
      <c r="N106" s="84">
        <v>236</v>
      </c>
      <c r="O106" s="84">
        <v>295</v>
      </c>
      <c r="P106" s="84">
        <v>30</v>
      </c>
      <c r="Q106" s="84">
        <v>43</v>
      </c>
      <c r="R106" s="3">
        <v>2</v>
      </c>
      <c r="Y106" s="1691" t="s">
        <v>5666</v>
      </c>
      <c r="Z106" s="84">
        <v>410</v>
      </c>
      <c r="AA106" s="84">
        <v>121</v>
      </c>
      <c r="AB106" s="84">
        <v>54</v>
      </c>
      <c r="AC106" s="84">
        <v>19</v>
      </c>
      <c r="AD106" s="3">
        <v>7</v>
      </c>
    </row>
    <row r="107" spans="13:30" ht="18">
      <c r="M107" s="1704" t="s">
        <v>5667</v>
      </c>
      <c r="N107" s="84">
        <v>237</v>
      </c>
      <c r="O107" s="84">
        <v>294</v>
      </c>
      <c r="P107" s="84">
        <v>30</v>
      </c>
      <c r="Q107" s="84">
        <v>43</v>
      </c>
      <c r="R107" s="3">
        <v>3</v>
      </c>
      <c r="Y107" s="1691" t="s">
        <v>5668</v>
      </c>
      <c r="Z107" s="84">
        <v>411</v>
      </c>
      <c r="AA107" s="84">
        <v>120</v>
      </c>
      <c r="AB107" s="84">
        <v>54</v>
      </c>
      <c r="AC107" s="84">
        <v>19</v>
      </c>
      <c r="AD107" s="115">
        <v>8</v>
      </c>
    </row>
    <row r="108" spans="13:30" ht="18">
      <c r="M108" s="1691" t="s">
        <v>1162</v>
      </c>
      <c r="N108" s="84">
        <v>238</v>
      </c>
      <c r="O108" s="84">
        <v>293</v>
      </c>
      <c r="P108" s="84">
        <v>30</v>
      </c>
      <c r="Q108" s="84">
        <v>43</v>
      </c>
      <c r="R108" s="3">
        <v>4</v>
      </c>
      <c r="Y108" s="1691" t="s">
        <v>5669</v>
      </c>
      <c r="Z108" s="84">
        <v>412</v>
      </c>
      <c r="AA108" s="84">
        <v>119</v>
      </c>
      <c r="AB108" s="84">
        <v>55</v>
      </c>
      <c r="AC108" s="84">
        <v>18</v>
      </c>
      <c r="AD108" s="3">
        <v>1</v>
      </c>
    </row>
    <row r="109" spans="13:30" ht="18">
      <c r="M109" s="1691" t="s">
        <v>5670</v>
      </c>
      <c r="N109" s="84">
        <v>239</v>
      </c>
      <c r="O109" s="84">
        <v>292</v>
      </c>
      <c r="P109" s="84">
        <v>30</v>
      </c>
      <c r="Q109" s="84">
        <v>43</v>
      </c>
      <c r="R109" s="3">
        <v>5</v>
      </c>
      <c r="Y109" s="1691" t="s">
        <v>5671</v>
      </c>
      <c r="Z109" s="84">
        <v>413</v>
      </c>
      <c r="AA109" s="84">
        <v>118</v>
      </c>
      <c r="AB109" s="84">
        <v>55</v>
      </c>
      <c r="AC109" s="84">
        <v>18</v>
      </c>
      <c r="AD109" s="3">
        <v>2</v>
      </c>
    </row>
    <row r="110" spans="13:30" ht="18">
      <c r="M110" s="1691" t="s">
        <v>2731</v>
      </c>
      <c r="N110" s="84">
        <v>240</v>
      </c>
      <c r="O110" s="84">
        <v>291</v>
      </c>
      <c r="P110" s="84">
        <v>30</v>
      </c>
      <c r="Q110" s="84">
        <v>43</v>
      </c>
      <c r="R110" s="115">
        <v>6</v>
      </c>
      <c r="Y110" s="1691" t="s">
        <v>87</v>
      </c>
      <c r="Z110" s="84">
        <v>414</v>
      </c>
      <c r="AA110" s="84">
        <v>117</v>
      </c>
      <c r="AB110" s="84">
        <v>55</v>
      </c>
      <c r="AC110" s="84">
        <v>18</v>
      </c>
      <c r="AD110" s="3">
        <v>3</v>
      </c>
    </row>
    <row r="111" spans="13:30" ht="18">
      <c r="M111" s="1691" t="s">
        <v>3049</v>
      </c>
      <c r="N111" s="84">
        <v>241</v>
      </c>
      <c r="O111" s="84">
        <v>290</v>
      </c>
      <c r="P111" s="84">
        <v>31</v>
      </c>
      <c r="Q111" s="84">
        <v>42</v>
      </c>
      <c r="R111" s="3">
        <v>1</v>
      </c>
      <c r="Y111" s="1691" t="s">
        <v>5672</v>
      </c>
      <c r="Z111" s="84">
        <v>415</v>
      </c>
      <c r="AA111" s="84">
        <v>116</v>
      </c>
      <c r="AB111" s="84">
        <v>55</v>
      </c>
      <c r="AC111" s="84">
        <v>18</v>
      </c>
      <c r="AD111" s="3">
        <v>4</v>
      </c>
    </row>
    <row r="112" spans="13:30" ht="18">
      <c r="M112" s="1710" t="s">
        <v>371</v>
      </c>
      <c r="N112" s="84">
        <v>242</v>
      </c>
      <c r="O112" s="84">
        <v>289</v>
      </c>
      <c r="P112" s="84">
        <v>31</v>
      </c>
      <c r="Q112" s="84">
        <v>42</v>
      </c>
      <c r="R112" s="3">
        <v>2</v>
      </c>
      <c r="Y112" s="1691" t="s">
        <v>5673</v>
      </c>
      <c r="Z112" s="84">
        <v>416</v>
      </c>
      <c r="AA112" s="84">
        <v>115</v>
      </c>
      <c r="AB112" s="84">
        <v>55</v>
      </c>
      <c r="AC112" s="84">
        <v>18</v>
      </c>
      <c r="AD112" s="3">
        <v>5</v>
      </c>
    </row>
    <row r="113" spans="13:30" ht="18">
      <c r="M113" s="1691" t="s">
        <v>2681</v>
      </c>
      <c r="N113" s="84">
        <v>243</v>
      </c>
      <c r="O113" s="84">
        <v>288</v>
      </c>
      <c r="P113" s="84">
        <v>31</v>
      </c>
      <c r="Q113" s="84">
        <v>42</v>
      </c>
      <c r="R113" s="3">
        <v>3</v>
      </c>
      <c r="Y113" s="1691" t="s">
        <v>5674</v>
      </c>
      <c r="Z113" s="84">
        <v>417</v>
      </c>
      <c r="AA113" s="84">
        <v>114</v>
      </c>
      <c r="AB113" s="84">
        <v>55</v>
      </c>
      <c r="AC113" s="84">
        <v>18</v>
      </c>
      <c r="AD113" s="3">
        <v>6</v>
      </c>
    </row>
    <row r="114" spans="13:30" ht="18">
      <c r="M114" s="1691" t="s">
        <v>1145</v>
      </c>
      <c r="N114" s="84">
        <v>244</v>
      </c>
      <c r="O114" s="84">
        <v>287</v>
      </c>
      <c r="P114" s="84">
        <v>31</v>
      </c>
      <c r="Q114" s="84">
        <v>42</v>
      </c>
      <c r="R114" s="3">
        <v>4</v>
      </c>
      <c r="Y114" s="1691" t="s">
        <v>5675</v>
      </c>
      <c r="Z114" s="84">
        <v>418</v>
      </c>
      <c r="AA114" s="84">
        <v>113</v>
      </c>
      <c r="AB114" s="84">
        <v>55</v>
      </c>
      <c r="AC114" s="84">
        <v>18</v>
      </c>
      <c r="AD114" s="3">
        <v>7</v>
      </c>
    </row>
    <row r="115" spans="13:30" ht="18">
      <c r="M115" s="1691" t="s">
        <v>5676</v>
      </c>
      <c r="N115" s="84">
        <v>245</v>
      </c>
      <c r="O115" s="84">
        <v>286</v>
      </c>
      <c r="P115" s="84">
        <v>31</v>
      </c>
      <c r="Q115" s="84">
        <v>42</v>
      </c>
      <c r="R115" s="3">
        <v>5</v>
      </c>
      <c r="Y115" s="1691" t="s">
        <v>3061</v>
      </c>
      <c r="Z115" s="84">
        <v>419</v>
      </c>
      <c r="AA115" s="84">
        <v>112</v>
      </c>
      <c r="AB115" s="84">
        <v>55</v>
      </c>
      <c r="AC115" s="84">
        <v>18</v>
      </c>
      <c r="AD115" s="3">
        <v>8</v>
      </c>
    </row>
    <row r="116" spans="13:30" ht="18">
      <c r="M116" s="1691" t="s">
        <v>5677</v>
      </c>
      <c r="N116" s="84">
        <v>246</v>
      </c>
      <c r="O116" s="84">
        <v>285</v>
      </c>
      <c r="P116" s="84">
        <v>31</v>
      </c>
      <c r="Q116" s="84">
        <v>42</v>
      </c>
      <c r="R116" s="3">
        <v>6</v>
      </c>
      <c r="Y116" s="1691" t="s">
        <v>5678</v>
      </c>
      <c r="Z116" s="84">
        <v>420</v>
      </c>
      <c r="AA116" s="84">
        <v>111</v>
      </c>
      <c r="AB116" s="84">
        <v>55</v>
      </c>
      <c r="AC116" s="84">
        <v>18</v>
      </c>
      <c r="AD116" s="3">
        <v>9</v>
      </c>
    </row>
    <row r="117" spans="13:30" ht="18">
      <c r="M117" s="1691" t="s">
        <v>5679</v>
      </c>
      <c r="N117" s="84">
        <v>247</v>
      </c>
      <c r="O117" s="84">
        <v>284</v>
      </c>
      <c r="P117" s="84">
        <v>31</v>
      </c>
      <c r="Q117" s="84">
        <v>42</v>
      </c>
      <c r="R117" s="3">
        <v>7</v>
      </c>
      <c r="Y117" s="1706" t="s">
        <v>1255</v>
      </c>
      <c r="Z117" s="84">
        <v>421</v>
      </c>
      <c r="AA117" s="84">
        <v>110</v>
      </c>
      <c r="AB117" s="84">
        <v>55</v>
      </c>
      <c r="AC117" s="84">
        <v>18</v>
      </c>
      <c r="AD117" s="115">
        <v>10</v>
      </c>
    </row>
    <row r="118" spans="13:30" ht="18">
      <c r="M118" s="1706" t="s">
        <v>1255</v>
      </c>
      <c r="N118" s="84">
        <v>248</v>
      </c>
      <c r="O118" s="84">
        <v>283</v>
      </c>
      <c r="P118" s="84">
        <v>31</v>
      </c>
      <c r="Q118" s="84">
        <v>42</v>
      </c>
      <c r="R118" s="3">
        <v>8</v>
      </c>
    </row>
    <row r="119" spans="13:30" ht="18">
      <c r="M119" s="1691" t="s">
        <v>5680</v>
      </c>
      <c r="N119" s="84">
        <v>249</v>
      </c>
      <c r="O119" s="84">
        <v>282</v>
      </c>
      <c r="P119" s="84">
        <v>31</v>
      </c>
      <c r="Q119" s="84">
        <v>42</v>
      </c>
      <c r="R119" s="115">
        <v>9</v>
      </c>
    </row>
    <row r="142" spans="8:12">
      <c r="H142" s="29"/>
      <c r="I142" s="29"/>
      <c r="J142" s="29"/>
      <c r="K142" s="29"/>
      <c r="L142" s="29"/>
    </row>
    <row r="143" spans="8:12">
      <c r="H143" s="29"/>
      <c r="I143" s="29"/>
      <c r="J143" s="29"/>
      <c r="K143" s="29"/>
      <c r="L143" s="29"/>
    </row>
    <row r="144" spans="8:12">
      <c r="H144" s="29"/>
      <c r="I144" s="29"/>
      <c r="J144" s="29"/>
      <c r="K144" s="29"/>
      <c r="L144" s="29"/>
    </row>
    <row r="145" spans="8:24">
      <c r="H145" s="29"/>
      <c r="I145" s="29"/>
      <c r="J145" s="29"/>
      <c r="K145" s="29"/>
      <c r="L145" s="29"/>
    </row>
    <row r="146" spans="8:24">
      <c r="H146" s="29"/>
      <c r="I146" s="29"/>
      <c r="J146" s="29"/>
      <c r="K146" s="29"/>
      <c r="L146" s="29"/>
      <c r="M146" s="34"/>
      <c r="N146" s="29"/>
      <c r="O146" s="29"/>
      <c r="P146" s="29"/>
      <c r="Q146" s="29"/>
      <c r="R146" s="34"/>
    </row>
    <row r="147" spans="8:24">
      <c r="H147" s="29"/>
      <c r="I147" s="29"/>
      <c r="J147" s="29"/>
      <c r="K147" s="29"/>
      <c r="L147" s="29"/>
      <c r="M147" s="34"/>
      <c r="N147" s="29"/>
      <c r="O147" s="29"/>
      <c r="P147" s="29"/>
      <c r="Q147" s="29"/>
      <c r="R147" s="34"/>
    </row>
    <row r="148" spans="8:24">
      <c r="H148" s="29"/>
      <c r="I148" s="29"/>
      <c r="J148" s="29"/>
      <c r="K148" s="29"/>
      <c r="L148" s="29"/>
      <c r="M148" s="34"/>
      <c r="N148" s="29"/>
      <c r="O148" s="29"/>
      <c r="P148" s="29"/>
      <c r="Q148" s="29"/>
      <c r="R148" s="34"/>
    </row>
    <row r="149" spans="8:24">
      <c r="H149" s="29"/>
      <c r="I149" s="29"/>
      <c r="J149" s="29"/>
      <c r="K149" s="29"/>
      <c r="L149" s="29"/>
      <c r="M149" s="34"/>
      <c r="N149" s="29"/>
      <c r="O149" s="29"/>
      <c r="P149" s="29"/>
      <c r="Q149" s="29"/>
      <c r="R149" s="34"/>
    </row>
    <row r="150" spans="8:24">
      <c r="H150" s="29"/>
      <c r="I150" s="29"/>
      <c r="J150" s="29"/>
      <c r="K150" s="29"/>
      <c r="L150" s="29"/>
      <c r="M150" s="34"/>
      <c r="N150" s="29"/>
      <c r="O150" s="29"/>
      <c r="P150" s="29"/>
      <c r="Q150" s="29"/>
      <c r="R150" s="34"/>
    </row>
    <row r="151" spans="8:24">
      <c r="H151" s="29"/>
      <c r="I151" s="29"/>
      <c r="J151" s="29"/>
      <c r="K151" s="29"/>
      <c r="L151" s="29"/>
      <c r="R151" s="34"/>
    </row>
    <row r="152" spans="8:24">
      <c r="H152" s="29"/>
      <c r="I152" s="29"/>
      <c r="J152" s="29"/>
      <c r="K152" s="29"/>
      <c r="L152" s="29"/>
      <c r="R152" s="34"/>
    </row>
    <row r="153" spans="8:24">
      <c r="H153" s="29"/>
      <c r="I153" s="29"/>
      <c r="J153" s="29"/>
      <c r="K153" s="29"/>
      <c r="L153" s="29"/>
      <c r="R153" s="34"/>
    </row>
    <row r="154" spans="8:24">
      <c r="H154" s="29"/>
      <c r="I154" s="29"/>
      <c r="J154" s="29"/>
      <c r="K154" s="29"/>
      <c r="L154" s="29"/>
      <c r="R154" s="34"/>
    </row>
    <row r="155" spans="8:24">
      <c r="H155" s="29"/>
      <c r="I155" s="29"/>
      <c r="J155" s="29"/>
      <c r="K155" s="29"/>
      <c r="L155" s="29"/>
    </row>
    <row r="156" spans="8:24">
      <c r="H156" s="29"/>
      <c r="I156" s="29"/>
      <c r="J156" s="29"/>
      <c r="K156" s="29"/>
      <c r="L156" s="29"/>
    </row>
    <row r="157" spans="8:24">
      <c r="H157" s="29"/>
      <c r="I157" s="29"/>
      <c r="J157" s="29"/>
      <c r="K157" s="29"/>
      <c r="L157" s="29"/>
      <c r="S157" s="29"/>
      <c r="T157" s="29"/>
      <c r="U157" s="29"/>
      <c r="W157" s="29"/>
      <c r="X157" s="29"/>
    </row>
    <row r="158" spans="8:24">
      <c r="H158" s="29"/>
      <c r="I158" s="29"/>
      <c r="J158" s="29"/>
      <c r="K158" s="29"/>
      <c r="L158" s="29"/>
      <c r="S158" s="29"/>
      <c r="T158" s="29"/>
      <c r="U158" s="29"/>
      <c r="W158" s="29"/>
      <c r="X158" s="29"/>
    </row>
    <row r="159" spans="8:24">
      <c r="H159" s="29"/>
      <c r="I159" s="29"/>
      <c r="J159" s="29"/>
      <c r="K159" s="29"/>
      <c r="L159" s="29"/>
      <c r="S159" s="29"/>
      <c r="T159" s="29"/>
      <c r="U159" s="29"/>
      <c r="W159" s="29"/>
      <c r="X159" s="29"/>
    </row>
    <row r="160" spans="8:24">
      <c r="H160" s="29"/>
      <c r="I160" s="29"/>
      <c r="J160" s="29"/>
      <c r="K160" s="29"/>
      <c r="L160" s="29"/>
      <c r="S160" s="29"/>
      <c r="T160" s="29"/>
      <c r="U160" s="29"/>
      <c r="W160" s="29"/>
      <c r="X160" s="29"/>
    </row>
    <row r="161" spans="8:30">
      <c r="H161" s="29"/>
      <c r="I161" s="29"/>
      <c r="J161" s="29"/>
      <c r="K161" s="29"/>
      <c r="L161" s="29"/>
      <c r="S161" s="29"/>
      <c r="T161" s="29"/>
      <c r="U161" s="29"/>
      <c r="W161" s="29"/>
      <c r="X161" s="29"/>
    </row>
    <row r="162" spans="8:30">
      <c r="H162" s="29"/>
      <c r="I162" s="29"/>
      <c r="J162" s="29"/>
      <c r="K162" s="29"/>
      <c r="L162" s="29"/>
      <c r="S162" s="29"/>
      <c r="T162" s="29"/>
      <c r="U162" s="29"/>
      <c r="W162" s="29"/>
      <c r="X162" s="29"/>
      <c r="Y162" s="29"/>
      <c r="Z162" s="29"/>
      <c r="AB162" s="29"/>
      <c r="AC162" s="29"/>
      <c r="AD162" s="29"/>
    </row>
    <row r="163" spans="8:30">
      <c r="H163" s="29"/>
      <c r="I163" s="29"/>
      <c r="J163" s="29"/>
      <c r="K163" s="29"/>
      <c r="L163" s="29"/>
      <c r="S163" s="29"/>
      <c r="T163" s="29"/>
      <c r="U163" s="29"/>
      <c r="W163" s="29"/>
      <c r="X163" s="29"/>
      <c r="Y163" s="29"/>
      <c r="Z163" s="29"/>
      <c r="AB163" s="29"/>
      <c r="AC163" s="29"/>
      <c r="AD163" s="29"/>
    </row>
    <row r="164" spans="8:30">
      <c r="H164" s="29"/>
      <c r="I164" s="29"/>
      <c r="J164" s="29"/>
      <c r="K164" s="29"/>
      <c r="L164" s="29"/>
      <c r="S164" s="29"/>
      <c r="T164" s="29"/>
      <c r="U164" s="29"/>
      <c r="W164" s="29"/>
      <c r="X164" s="29"/>
      <c r="Y164" s="29"/>
      <c r="Z164" s="29"/>
      <c r="AB164" s="29"/>
      <c r="AC164" s="29"/>
      <c r="AD164" s="29"/>
    </row>
    <row r="165" spans="8:30">
      <c r="H165" s="29"/>
      <c r="I165" s="29"/>
      <c r="J165" s="29"/>
      <c r="K165" s="29"/>
      <c r="L165" s="29"/>
      <c r="S165" s="29"/>
      <c r="T165" s="29"/>
      <c r="U165" s="29"/>
      <c r="W165" s="29"/>
      <c r="X165" s="29"/>
      <c r="Y165" s="29"/>
      <c r="Z165" s="29"/>
      <c r="AB165" s="29"/>
      <c r="AC165" s="29"/>
      <c r="AD165" s="29"/>
    </row>
    <row r="166" spans="8:30">
      <c r="H166" s="29"/>
      <c r="I166" s="29"/>
      <c r="J166" s="29"/>
      <c r="K166" s="29"/>
      <c r="L166" s="29"/>
      <c r="S166" s="29"/>
      <c r="T166" s="29"/>
      <c r="U166" s="29"/>
      <c r="W166" s="29"/>
      <c r="X166" s="29"/>
      <c r="Y166" s="29"/>
      <c r="Z166" s="29"/>
      <c r="AB166" s="29"/>
      <c r="AC166" s="29"/>
      <c r="AD166" s="29"/>
    </row>
    <row r="167" spans="8:30">
      <c r="H167" s="29"/>
      <c r="I167" s="29"/>
      <c r="J167" s="29"/>
      <c r="K167" s="29"/>
      <c r="L167" s="29"/>
      <c r="S167" s="29"/>
      <c r="T167" s="29"/>
      <c r="U167" s="29"/>
      <c r="W167" s="29"/>
      <c r="X167" s="29"/>
      <c r="Y167" s="29"/>
      <c r="Z167" s="29"/>
      <c r="AB167" s="29"/>
      <c r="AC167" s="29"/>
      <c r="AD167" s="29"/>
    </row>
    <row r="168" spans="8:30">
      <c r="H168" s="29"/>
      <c r="I168" s="29"/>
      <c r="J168" s="29"/>
      <c r="K168" s="29"/>
      <c r="L168" s="29"/>
      <c r="S168" s="29"/>
      <c r="T168" s="29"/>
      <c r="U168" s="29"/>
      <c r="W168" s="29"/>
      <c r="X168" s="29"/>
      <c r="Y168" s="29"/>
      <c r="Z168" s="29"/>
      <c r="AB168" s="29"/>
      <c r="AC168" s="29"/>
      <c r="AD168" s="29"/>
    </row>
    <row r="169" spans="8:30">
      <c r="H169" s="29"/>
      <c r="I169" s="29"/>
      <c r="J169" s="29"/>
      <c r="K169" s="29"/>
      <c r="L169" s="29"/>
      <c r="S169" s="29"/>
      <c r="T169" s="29"/>
      <c r="U169" s="29"/>
      <c r="W169" s="29"/>
      <c r="X169" s="29"/>
      <c r="Y169" s="29"/>
      <c r="Z169" s="29"/>
      <c r="AB169" s="29"/>
      <c r="AC169" s="29"/>
      <c r="AD169" s="29"/>
    </row>
    <row r="170" spans="8:30">
      <c r="H170" s="29"/>
      <c r="I170" s="29"/>
      <c r="J170" s="29"/>
      <c r="K170" s="29"/>
      <c r="L170" s="29"/>
      <c r="S170" s="29"/>
      <c r="T170" s="29"/>
      <c r="U170" s="29"/>
      <c r="W170" s="29"/>
      <c r="X170" s="29"/>
      <c r="Y170" s="29"/>
      <c r="Z170" s="29"/>
      <c r="AB170" s="29"/>
      <c r="AC170" s="29"/>
      <c r="AD170" s="29"/>
    </row>
    <row r="171" spans="8:30">
      <c r="H171" s="29"/>
      <c r="I171" s="29"/>
      <c r="J171" s="29"/>
      <c r="K171" s="29"/>
      <c r="L171" s="29"/>
      <c r="S171" s="29"/>
      <c r="T171" s="29"/>
      <c r="U171" s="29"/>
      <c r="W171" s="29"/>
      <c r="X171" s="29"/>
      <c r="Y171" s="29"/>
      <c r="Z171" s="29"/>
      <c r="AB171" s="29"/>
      <c r="AC171" s="29"/>
      <c r="AD171" s="29"/>
    </row>
    <row r="172" spans="8:30">
      <c r="H172" s="29"/>
      <c r="I172" s="29"/>
      <c r="J172" s="29"/>
      <c r="K172" s="29"/>
      <c r="L172" s="29"/>
      <c r="S172" s="29"/>
      <c r="T172" s="29"/>
      <c r="U172" s="29"/>
      <c r="W172" s="29"/>
      <c r="X172" s="29"/>
      <c r="Y172" s="29"/>
      <c r="Z172" s="29"/>
      <c r="AB172" s="29"/>
      <c r="AC172" s="29"/>
      <c r="AD172" s="29"/>
    </row>
    <row r="173" spans="8:30">
      <c r="H173" s="29"/>
      <c r="I173" s="29"/>
      <c r="J173" s="29"/>
      <c r="K173" s="29"/>
      <c r="L173" s="29"/>
      <c r="S173" s="29"/>
      <c r="T173" s="29"/>
      <c r="U173" s="29"/>
      <c r="W173" s="29"/>
      <c r="X173" s="29"/>
      <c r="Y173" s="29"/>
      <c r="Z173" s="29"/>
      <c r="AB173" s="29"/>
      <c r="AC173" s="29"/>
      <c r="AD173" s="29"/>
    </row>
    <row r="174" spans="8:30">
      <c r="H174" s="29"/>
      <c r="I174" s="29"/>
      <c r="J174" s="29"/>
      <c r="K174" s="29"/>
      <c r="L174" s="29"/>
      <c r="S174" s="29"/>
      <c r="T174" s="29"/>
      <c r="U174" s="29"/>
      <c r="W174" s="29"/>
      <c r="X174" s="29"/>
      <c r="Y174" s="29"/>
      <c r="Z174" s="29"/>
      <c r="AB174" s="29"/>
      <c r="AC174" s="29"/>
      <c r="AD174" s="29"/>
    </row>
    <row r="175" spans="8:30">
      <c r="H175" s="29"/>
      <c r="I175" s="29"/>
      <c r="J175" s="29"/>
      <c r="K175" s="29"/>
      <c r="L175" s="29"/>
      <c r="S175" s="29"/>
      <c r="T175" s="29"/>
      <c r="U175" s="29"/>
      <c r="W175" s="29"/>
      <c r="X175" s="29"/>
      <c r="Y175" s="29"/>
      <c r="Z175" s="29"/>
      <c r="AB175" s="29"/>
      <c r="AC175" s="29"/>
      <c r="AD175" s="29"/>
    </row>
    <row r="176" spans="8:30">
      <c r="H176" s="29"/>
      <c r="I176" s="29"/>
      <c r="J176" s="29"/>
      <c r="K176" s="29"/>
      <c r="L176" s="29"/>
      <c r="S176" s="29"/>
      <c r="T176" s="29"/>
      <c r="U176" s="29"/>
      <c r="W176" s="29"/>
      <c r="X176" s="29"/>
      <c r="Y176" s="29"/>
      <c r="Z176" s="29"/>
      <c r="AB176" s="29"/>
      <c r="AC176" s="29"/>
      <c r="AD176" s="29"/>
    </row>
    <row r="177" spans="8:30">
      <c r="H177" s="29"/>
      <c r="I177" s="29"/>
      <c r="J177" s="29"/>
      <c r="K177" s="29"/>
      <c r="L177" s="29"/>
      <c r="S177" s="29"/>
      <c r="T177" s="29"/>
      <c r="U177" s="29"/>
      <c r="W177" s="29"/>
      <c r="X177" s="29"/>
      <c r="Y177" s="29"/>
      <c r="Z177" s="29"/>
      <c r="AB177" s="29"/>
      <c r="AC177" s="29"/>
      <c r="AD177" s="29"/>
    </row>
    <row r="178" spans="8:30">
      <c r="H178" s="29"/>
      <c r="I178" s="29"/>
      <c r="J178" s="29"/>
      <c r="K178" s="29"/>
      <c r="L178" s="29"/>
      <c r="S178" s="29"/>
      <c r="T178" s="29"/>
      <c r="U178" s="29"/>
      <c r="W178" s="29"/>
      <c r="X178" s="29"/>
      <c r="Y178" s="29"/>
      <c r="Z178" s="29"/>
      <c r="AB178" s="29"/>
      <c r="AC178" s="29"/>
      <c r="AD178" s="29"/>
    </row>
    <row r="179" spans="8:30">
      <c r="H179" s="29"/>
      <c r="I179" s="29"/>
      <c r="J179" s="29"/>
      <c r="K179" s="29"/>
      <c r="L179" s="29"/>
      <c r="S179" s="29"/>
      <c r="T179" s="29"/>
      <c r="U179" s="29"/>
      <c r="W179" s="29"/>
      <c r="X179" s="29"/>
      <c r="Y179" s="29"/>
      <c r="Z179" s="29"/>
      <c r="AB179" s="29"/>
      <c r="AC179" s="29"/>
      <c r="AD179" s="29"/>
    </row>
    <row r="180" spans="8:30">
      <c r="H180" s="29"/>
      <c r="I180" s="29"/>
      <c r="J180" s="29"/>
      <c r="K180" s="29"/>
      <c r="L180" s="29"/>
      <c r="S180" s="29"/>
      <c r="T180" s="29"/>
      <c r="U180" s="29"/>
      <c r="W180" s="29"/>
      <c r="X180" s="29"/>
      <c r="Y180" s="29"/>
      <c r="Z180" s="29"/>
      <c r="AB180" s="29"/>
      <c r="AC180" s="29"/>
      <c r="AD180" s="29"/>
    </row>
    <row r="181" spans="8:30">
      <c r="H181" s="29"/>
      <c r="I181" s="29"/>
      <c r="J181" s="29"/>
      <c r="K181" s="29"/>
      <c r="L181" s="29"/>
      <c r="S181" s="29"/>
      <c r="T181" s="29"/>
      <c r="U181" s="29"/>
      <c r="W181" s="29"/>
      <c r="X181" s="29"/>
      <c r="Y181" s="29"/>
      <c r="Z181" s="29"/>
      <c r="AB181" s="29"/>
      <c r="AC181" s="29"/>
      <c r="AD181" s="29"/>
    </row>
    <row r="182" spans="8:30">
      <c r="H182" s="29"/>
      <c r="I182" s="29"/>
      <c r="J182" s="29"/>
      <c r="K182" s="29"/>
      <c r="L182" s="29"/>
      <c r="S182" s="29"/>
      <c r="T182" s="29"/>
      <c r="U182" s="29"/>
      <c r="W182" s="29"/>
      <c r="X182" s="29"/>
      <c r="Y182" s="29"/>
      <c r="Z182" s="29"/>
      <c r="AB182" s="29"/>
      <c r="AC182" s="29"/>
      <c r="AD182" s="29"/>
    </row>
    <row r="183" spans="8:30">
      <c r="H183" s="29"/>
      <c r="I183" s="29"/>
      <c r="J183" s="29"/>
      <c r="K183" s="29"/>
      <c r="L183" s="29"/>
      <c r="S183" s="29"/>
      <c r="T183" s="29"/>
      <c r="U183" s="29"/>
      <c r="W183" s="29"/>
      <c r="X183" s="29"/>
      <c r="Y183" s="29"/>
      <c r="Z183" s="29"/>
      <c r="AB183" s="29"/>
      <c r="AC183" s="29"/>
      <c r="AD183" s="29"/>
    </row>
    <row r="184" spans="8:30">
      <c r="H184" s="29"/>
      <c r="I184" s="29"/>
      <c r="J184" s="29"/>
      <c r="K184" s="29"/>
      <c r="L184" s="29"/>
      <c r="S184" s="29"/>
      <c r="T184" s="29"/>
      <c r="U184" s="29"/>
      <c r="W184" s="29"/>
      <c r="X184" s="29"/>
      <c r="Y184" s="29"/>
      <c r="Z184" s="29"/>
      <c r="AB184" s="29"/>
      <c r="AC184" s="29"/>
      <c r="AD184" s="29"/>
    </row>
    <row r="185" spans="8:30">
      <c r="H185" s="29"/>
      <c r="I185" s="29"/>
      <c r="J185" s="29"/>
      <c r="K185" s="29"/>
      <c r="L185" s="29"/>
      <c r="S185" s="29"/>
      <c r="T185" s="29"/>
      <c r="U185" s="29"/>
      <c r="W185" s="29"/>
      <c r="X185" s="29"/>
      <c r="Y185" s="29"/>
      <c r="Z185" s="29"/>
      <c r="AB185" s="29"/>
      <c r="AC185" s="29"/>
      <c r="AD185" s="29"/>
    </row>
    <row r="186" spans="8:30">
      <c r="H186" s="29"/>
      <c r="I186" s="29"/>
      <c r="J186" s="29"/>
      <c r="K186" s="29"/>
      <c r="L186" s="29"/>
      <c r="S186" s="29"/>
      <c r="T186" s="29"/>
      <c r="U186" s="29"/>
      <c r="W186" s="29"/>
      <c r="X186" s="29"/>
      <c r="Y186" s="29"/>
      <c r="Z186" s="29"/>
      <c r="AB186" s="29"/>
      <c r="AC186" s="29"/>
      <c r="AD186" s="29"/>
    </row>
    <row r="187" spans="8:30">
      <c r="H187" s="29"/>
      <c r="I187" s="29"/>
      <c r="J187" s="29"/>
      <c r="K187" s="29"/>
      <c r="L187" s="29"/>
      <c r="S187" s="29"/>
      <c r="T187" s="29"/>
      <c r="U187" s="29"/>
      <c r="W187" s="29"/>
      <c r="X187" s="29"/>
      <c r="Y187" s="29"/>
      <c r="Z187" s="29"/>
      <c r="AB187" s="29"/>
      <c r="AC187" s="29"/>
      <c r="AD187" s="29"/>
    </row>
    <row r="188" spans="8:30">
      <c r="H188" s="29"/>
      <c r="I188" s="29"/>
      <c r="J188" s="29"/>
      <c r="K188" s="29"/>
      <c r="L188" s="29"/>
      <c r="S188" s="29"/>
      <c r="T188" s="29"/>
      <c r="U188" s="29"/>
      <c r="W188" s="29"/>
      <c r="X188" s="29"/>
      <c r="Y188" s="29"/>
      <c r="Z188" s="29"/>
      <c r="AB188" s="29"/>
      <c r="AC188" s="29"/>
      <c r="AD188" s="29"/>
    </row>
    <row r="189" spans="8:30">
      <c r="H189" s="29"/>
      <c r="I189" s="29"/>
      <c r="J189" s="29"/>
      <c r="K189" s="29"/>
      <c r="L189" s="29"/>
      <c r="S189" s="29"/>
      <c r="T189" s="29"/>
      <c r="U189" s="29"/>
      <c r="W189" s="29"/>
      <c r="X189" s="29"/>
      <c r="Y189" s="29"/>
      <c r="Z189" s="29"/>
      <c r="AB189" s="29"/>
      <c r="AC189" s="29"/>
      <c r="AD189" s="29"/>
    </row>
    <row r="190" spans="8:30">
      <c r="H190" s="29"/>
      <c r="I190" s="29"/>
      <c r="J190" s="29"/>
      <c r="K190" s="29"/>
      <c r="L190" s="29"/>
      <c r="S190" s="29"/>
      <c r="T190" s="29"/>
      <c r="U190" s="29"/>
      <c r="W190" s="29"/>
      <c r="X190" s="29"/>
      <c r="Y190" s="29"/>
      <c r="Z190" s="29"/>
      <c r="AB190" s="29"/>
      <c r="AC190" s="29"/>
      <c r="AD190" s="29"/>
    </row>
    <row r="191" spans="8:30">
      <c r="H191" s="29"/>
      <c r="I191" s="29"/>
      <c r="J191" s="29"/>
      <c r="K191" s="29"/>
      <c r="L191" s="29"/>
      <c r="S191" s="29"/>
      <c r="T191" s="29"/>
      <c r="U191" s="29"/>
      <c r="W191" s="29"/>
      <c r="X191" s="29"/>
      <c r="Y191" s="29"/>
      <c r="Z191" s="29"/>
      <c r="AB191" s="29"/>
      <c r="AC191" s="29"/>
      <c r="AD191" s="29"/>
    </row>
    <row r="192" spans="8:30">
      <c r="H192" s="29"/>
      <c r="I192" s="29"/>
      <c r="J192" s="29"/>
      <c r="K192" s="29"/>
      <c r="L192" s="29"/>
      <c r="S192" s="29"/>
      <c r="T192" s="29"/>
      <c r="U192" s="29"/>
      <c r="W192" s="29"/>
      <c r="X192" s="29"/>
      <c r="Y192" s="29"/>
      <c r="Z192" s="29"/>
      <c r="AB192" s="29"/>
      <c r="AC192" s="29"/>
      <c r="AD192" s="29"/>
    </row>
    <row r="193" spans="8:30">
      <c r="H193" s="29"/>
      <c r="I193" s="29"/>
      <c r="J193" s="29"/>
      <c r="K193" s="29"/>
      <c r="L193" s="29"/>
      <c r="S193" s="29"/>
      <c r="T193" s="29"/>
      <c r="U193" s="29"/>
      <c r="W193" s="29"/>
      <c r="X193" s="29"/>
      <c r="Y193" s="29"/>
      <c r="Z193" s="29"/>
      <c r="AB193" s="29"/>
      <c r="AC193" s="29"/>
      <c r="AD193" s="29"/>
    </row>
    <row r="194" spans="8:30">
      <c r="H194" s="29"/>
      <c r="I194" s="29"/>
      <c r="J194" s="29"/>
      <c r="K194" s="29"/>
      <c r="L194" s="29"/>
      <c r="S194" s="29"/>
      <c r="T194" s="29"/>
      <c r="U194" s="29"/>
      <c r="W194" s="29"/>
      <c r="X194" s="29"/>
      <c r="Y194" s="29"/>
      <c r="Z194" s="29"/>
      <c r="AB194" s="29"/>
      <c r="AC194" s="29"/>
      <c r="AD194" s="29"/>
    </row>
    <row r="195" spans="8:30">
      <c r="H195" s="29"/>
      <c r="I195" s="29"/>
      <c r="J195" s="29"/>
      <c r="K195" s="29"/>
      <c r="L195" s="29"/>
      <c r="S195" s="29"/>
      <c r="T195" s="29"/>
      <c r="U195" s="29"/>
      <c r="W195" s="29"/>
      <c r="X195" s="29"/>
      <c r="Y195" s="29"/>
      <c r="Z195" s="29"/>
      <c r="AB195" s="29"/>
      <c r="AC195" s="29"/>
      <c r="AD195" s="29"/>
    </row>
    <row r="196" spans="8:30">
      <c r="H196" s="29"/>
      <c r="I196" s="29"/>
      <c r="J196" s="29"/>
      <c r="K196" s="29"/>
      <c r="L196" s="29"/>
      <c r="S196" s="29"/>
      <c r="T196" s="29"/>
      <c r="U196" s="29"/>
      <c r="W196" s="29"/>
      <c r="X196" s="29"/>
      <c r="Y196" s="29"/>
      <c r="Z196" s="29"/>
      <c r="AB196" s="29"/>
      <c r="AC196" s="29"/>
      <c r="AD196" s="29"/>
    </row>
    <row r="197" spans="8:30">
      <c r="H197" s="29"/>
      <c r="I197" s="29"/>
      <c r="J197" s="29"/>
      <c r="K197" s="29"/>
      <c r="L197" s="29"/>
      <c r="S197" s="29"/>
      <c r="T197" s="29"/>
      <c r="U197" s="29"/>
      <c r="W197" s="29"/>
      <c r="X197" s="29"/>
      <c r="Y197" s="29"/>
      <c r="Z197" s="29"/>
      <c r="AB197" s="29"/>
      <c r="AC197" s="29"/>
      <c r="AD197" s="29"/>
    </row>
    <row r="198" spans="8:30">
      <c r="H198" s="29"/>
      <c r="I198" s="29"/>
      <c r="J198" s="29"/>
      <c r="K198" s="29"/>
      <c r="L198" s="29"/>
      <c r="S198" s="29"/>
      <c r="T198" s="29"/>
      <c r="U198" s="29"/>
      <c r="W198" s="29"/>
      <c r="X198" s="29"/>
      <c r="Y198" s="29"/>
      <c r="Z198" s="29"/>
      <c r="AB198" s="29"/>
      <c r="AC198" s="29"/>
      <c r="AD198" s="29"/>
    </row>
    <row r="199" spans="8:30">
      <c r="H199" s="29"/>
      <c r="I199" s="29"/>
      <c r="J199" s="29"/>
      <c r="K199" s="29"/>
      <c r="L199" s="29"/>
      <c r="S199" s="29"/>
      <c r="T199" s="29"/>
      <c r="U199" s="29"/>
      <c r="W199" s="29"/>
      <c r="X199" s="29"/>
      <c r="Y199" s="29"/>
      <c r="Z199" s="29"/>
      <c r="AB199" s="29"/>
      <c r="AC199" s="29"/>
      <c r="AD199" s="29"/>
    </row>
    <row r="200" spans="8:30">
      <c r="H200" s="29"/>
      <c r="I200" s="29"/>
      <c r="J200" s="29"/>
      <c r="K200" s="29"/>
      <c r="L200" s="29"/>
      <c r="S200" s="29"/>
      <c r="T200" s="29"/>
      <c r="U200" s="29"/>
      <c r="W200" s="29"/>
      <c r="X200" s="29"/>
      <c r="Y200" s="29"/>
      <c r="Z200" s="29"/>
      <c r="AB200" s="29"/>
      <c r="AC200" s="29"/>
      <c r="AD200" s="29"/>
    </row>
    <row r="201" spans="8:30">
      <c r="H201" s="29"/>
      <c r="I201" s="29"/>
      <c r="J201" s="29"/>
      <c r="K201" s="29"/>
      <c r="L201" s="29"/>
      <c r="S201" s="29"/>
      <c r="T201" s="29"/>
      <c r="U201" s="29"/>
      <c r="W201" s="29"/>
      <c r="X201" s="29"/>
      <c r="Y201" s="29"/>
      <c r="Z201" s="29"/>
      <c r="AB201" s="29"/>
      <c r="AC201" s="29"/>
      <c r="AD201" s="29"/>
    </row>
    <row r="202" spans="8:30">
      <c r="H202" s="29"/>
      <c r="I202" s="29"/>
      <c r="J202" s="29"/>
      <c r="K202" s="29"/>
      <c r="L202" s="29"/>
      <c r="S202" s="29"/>
      <c r="T202" s="29"/>
      <c r="U202" s="29"/>
      <c r="W202" s="29"/>
      <c r="X202" s="29"/>
      <c r="Y202" s="29"/>
      <c r="Z202" s="29"/>
      <c r="AB202" s="29"/>
      <c r="AC202" s="29"/>
      <c r="AD202" s="29"/>
    </row>
    <row r="203" spans="8:30">
      <c r="H203" s="29"/>
      <c r="I203" s="29"/>
      <c r="J203" s="29"/>
      <c r="K203" s="29"/>
      <c r="L203" s="29"/>
      <c r="S203" s="29"/>
      <c r="T203" s="29"/>
      <c r="U203" s="29"/>
      <c r="W203" s="29"/>
      <c r="X203" s="29"/>
      <c r="Y203" s="29"/>
      <c r="Z203" s="29"/>
      <c r="AB203" s="29"/>
      <c r="AC203" s="29"/>
      <c r="AD203" s="29"/>
    </row>
    <row r="204" spans="8:30">
      <c r="H204" s="29"/>
      <c r="I204" s="29"/>
      <c r="J204" s="29"/>
      <c r="K204" s="29"/>
      <c r="L204" s="29"/>
      <c r="S204" s="29"/>
      <c r="T204" s="29"/>
      <c r="U204" s="29"/>
      <c r="W204" s="29"/>
      <c r="X204" s="29"/>
      <c r="Y204" s="29"/>
      <c r="Z204" s="29"/>
      <c r="AB204" s="29"/>
      <c r="AC204" s="29"/>
      <c r="AD204" s="29"/>
    </row>
    <row r="205" spans="8:30">
      <c r="H205" s="29"/>
      <c r="I205" s="29"/>
      <c r="J205" s="29"/>
      <c r="K205" s="29"/>
      <c r="L205" s="29"/>
      <c r="S205" s="29"/>
      <c r="T205" s="29"/>
      <c r="U205" s="29"/>
      <c r="W205" s="29"/>
      <c r="X205" s="29"/>
      <c r="Y205" s="29"/>
      <c r="Z205" s="29"/>
      <c r="AB205" s="29"/>
      <c r="AC205" s="29"/>
      <c r="AD205" s="29"/>
    </row>
    <row r="206" spans="8:30">
      <c r="H206" s="29"/>
      <c r="I206" s="29"/>
      <c r="J206" s="29"/>
      <c r="K206" s="29"/>
      <c r="L206" s="29"/>
      <c r="S206" s="29"/>
      <c r="T206" s="29"/>
      <c r="U206" s="29"/>
      <c r="W206" s="29"/>
      <c r="X206" s="29"/>
      <c r="Y206" s="29"/>
      <c r="Z206" s="29"/>
      <c r="AB206" s="29"/>
      <c r="AC206" s="29"/>
      <c r="AD206" s="29"/>
    </row>
    <row r="207" spans="8:30">
      <c r="H207" s="29"/>
      <c r="I207" s="29"/>
      <c r="J207" s="29"/>
      <c r="K207" s="29"/>
      <c r="L207" s="29"/>
      <c r="S207" s="29"/>
      <c r="T207" s="29"/>
      <c r="U207" s="29"/>
      <c r="W207" s="29"/>
      <c r="X207" s="29"/>
      <c r="Y207" s="29"/>
      <c r="Z207" s="29"/>
      <c r="AB207" s="29"/>
      <c r="AC207" s="29"/>
      <c r="AD207" s="29"/>
    </row>
    <row r="208" spans="8:30">
      <c r="H208" s="29"/>
      <c r="I208" s="29"/>
      <c r="J208" s="29"/>
      <c r="K208" s="29"/>
      <c r="L208" s="29"/>
      <c r="S208" s="29"/>
      <c r="T208" s="29"/>
      <c r="U208" s="29"/>
      <c r="W208" s="29"/>
      <c r="X208" s="29"/>
      <c r="Y208" s="29"/>
      <c r="Z208" s="29"/>
      <c r="AB208" s="29"/>
      <c r="AC208" s="29"/>
      <c r="AD208" s="29"/>
    </row>
    <row r="209" spans="8:30">
      <c r="H209" s="29"/>
      <c r="I209" s="29"/>
      <c r="J209" s="29"/>
      <c r="K209" s="29"/>
      <c r="L209" s="29"/>
      <c r="S209" s="29"/>
      <c r="T209" s="29"/>
      <c r="U209" s="29"/>
      <c r="W209" s="29"/>
      <c r="X209" s="29"/>
      <c r="Y209" s="29"/>
      <c r="Z209" s="29"/>
      <c r="AB209" s="29"/>
      <c r="AC209" s="29"/>
      <c r="AD209" s="29"/>
    </row>
    <row r="210" spans="8:30">
      <c r="H210" s="29"/>
      <c r="I210" s="29"/>
      <c r="J210" s="29"/>
      <c r="K210" s="29"/>
      <c r="L210" s="29"/>
      <c r="S210" s="29"/>
      <c r="T210" s="29"/>
      <c r="U210" s="29"/>
      <c r="W210" s="29"/>
      <c r="X210" s="29"/>
      <c r="Y210" s="29"/>
      <c r="Z210" s="29"/>
      <c r="AB210" s="29"/>
      <c r="AC210" s="29"/>
      <c r="AD210" s="29"/>
    </row>
    <row r="211" spans="8:30">
      <c r="H211" s="29"/>
      <c r="I211" s="29"/>
      <c r="J211" s="29"/>
      <c r="K211" s="29"/>
      <c r="L211" s="29"/>
      <c r="S211" s="29"/>
      <c r="T211" s="29"/>
      <c r="U211" s="29"/>
      <c r="W211" s="29"/>
      <c r="X211" s="29"/>
      <c r="Y211" s="29"/>
      <c r="Z211" s="29"/>
      <c r="AB211" s="29"/>
      <c r="AC211" s="29"/>
      <c r="AD211" s="29"/>
    </row>
    <row r="212" spans="8:30">
      <c r="H212" s="29"/>
      <c r="I212" s="29"/>
      <c r="J212" s="29"/>
      <c r="K212" s="29"/>
      <c r="L212" s="29"/>
      <c r="S212" s="29"/>
      <c r="T212" s="29"/>
      <c r="U212" s="29"/>
      <c r="W212" s="29"/>
      <c r="X212" s="29"/>
      <c r="Y212" s="29"/>
      <c r="Z212" s="29"/>
      <c r="AB212" s="29"/>
      <c r="AC212" s="29"/>
      <c r="AD212" s="29"/>
    </row>
    <row r="213" spans="8:30">
      <c r="H213" s="29"/>
      <c r="I213" s="29"/>
      <c r="J213" s="29"/>
      <c r="K213" s="29"/>
      <c r="L213" s="29"/>
      <c r="S213" s="29"/>
      <c r="T213" s="29"/>
      <c r="U213" s="29"/>
      <c r="W213" s="29"/>
      <c r="X213" s="29"/>
      <c r="Y213" s="29"/>
      <c r="Z213" s="29"/>
      <c r="AB213" s="29"/>
      <c r="AC213" s="29"/>
      <c r="AD213" s="29"/>
    </row>
    <row r="214" spans="8:30">
      <c r="H214" s="29"/>
      <c r="I214" s="29"/>
      <c r="J214" s="29"/>
      <c r="K214" s="29"/>
      <c r="L214" s="29"/>
      <c r="S214" s="29"/>
      <c r="T214" s="29"/>
      <c r="U214" s="29"/>
      <c r="W214" s="29"/>
      <c r="X214" s="29"/>
      <c r="Y214" s="29"/>
      <c r="Z214" s="29"/>
      <c r="AB214" s="29"/>
      <c r="AC214" s="29"/>
      <c r="AD214" s="29"/>
    </row>
    <row r="215" spans="8:30">
      <c r="H215" s="29"/>
      <c r="I215" s="29"/>
      <c r="J215" s="29"/>
      <c r="K215" s="29"/>
      <c r="L215" s="29"/>
      <c r="S215" s="29"/>
      <c r="T215" s="29"/>
      <c r="U215" s="29"/>
      <c r="W215" s="29"/>
      <c r="X215" s="29"/>
      <c r="Y215" s="29"/>
      <c r="Z215" s="29"/>
      <c r="AB215" s="29"/>
      <c r="AC215" s="29"/>
      <c r="AD215" s="29"/>
    </row>
    <row r="216" spans="8:30">
      <c r="H216" s="29"/>
      <c r="I216" s="29"/>
      <c r="J216" s="29"/>
      <c r="K216" s="29"/>
      <c r="L216" s="29"/>
      <c r="S216" s="29"/>
      <c r="T216" s="29"/>
      <c r="U216" s="29"/>
      <c r="W216" s="29"/>
      <c r="X216" s="29"/>
      <c r="Y216" s="29"/>
      <c r="Z216" s="29"/>
      <c r="AB216" s="29"/>
      <c r="AC216" s="29"/>
      <c r="AD216" s="29"/>
    </row>
    <row r="217" spans="8:30">
      <c r="H217" s="29"/>
      <c r="I217" s="29"/>
      <c r="J217" s="29"/>
      <c r="K217" s="29"/>
      <c r="L217" s="29"/>
      <c r="S217" s="29"/>
      <c r="T217" s="29"/>
      <c r="U217" s="29"/>
      <c r="W217" s="29"/>
      <c r="X217" s="29"/>
      <c r="Y217" s="29"/>
      <c r="Z217" s="29"/>
      <c r="AB217" s="29"/>
      <c r="AC217" s="29"/>
      <c r="AD217" s="29"/>
    </row>
    <row r="218" spans="8:30">
      <c r="H218" s="29"/>
      <c r="I218" s="29"/>
      <c r="J218" s="29"/>
      <c r="K218" s="29"/>
      <c r="L218" s="29"/>
      <c r="S218" s="29"/>
      <c r="T218" s="29"/>
      <c r="U218" s="29"/>
      <c r="W218" s="29"/>
      <c r="X218" s="29"/>
      <c r="Y218" s="29"/>
      <c r="Z218" s="29"/>
      <c r="AB218" s="29"/>
      <c r="AC218" s="29"/>
      <c r="AD218" s="29"/>
    </row>
    <row r="219" spans="8:30">
      <c r="H219" s="29"/>
      <c r="I219" s="29"/>
      <c r="J219" s="29"/>
      <c r="K219" s="29"/>
      <c r="L219" s="29"/>
      <c r="S219" s="29"/>
      <c r="T219" s="29"/>
      <c r="U219" s="29"/>
      <c r="W219" s="29"/>
      <c r="X219" s="29"/>
      <c r="Y219" s="29"/>
      <c r="Z219" s="29"/>
      <c r="AB219" s="29"/>
      <c r="AC219" s="29"/>
      <c r="AD219" s="29"/>
    </row>
    <row r="220" spans="8:30">
      <c r="H220" s="29"/>
      <c r="I220" s="29"/>
      <c r="J220" s="29"/>
      <c r="K220" s="29"/>
      <c r="L220" s="29"/>
      <c r="S220" s="29"/>
      <c r="T220" s="29"/>
      <c r="U220" s="29"/>
      <c r="W220" s="29"/>
      <c r="X220" s="29"/>
      <c r="Y220" s="29"/>
      <c r="Z220" s="29"/>
      <c r="AB220" s="29"/>
      <c r="AC220" s="29"/>
      <c r="AD220" s="29"/>
    </row>
    <row r="221" spans="8:30">
      <c r="H221" s="29"/>
      <c r="I221" s="29"/>
      <c r="J221" s="29"/>
      <c r="K221" s="29"/>
      <c r="L221" s="29"/>
      <c r="S221" s="29"/>
      <c r="T221" s="29"/>
      <c r="U221" s="29"/>
      <c r="W221" s="29"/>
      <c r="X221" s="29"/>
      <c r="Y221" s="29"/>
      <c r="Z221" s="29"/>
      <c r="AB221" s="29"/>
      <c r="AC221" s="29"/>
      <c r="AD221" s="29"/>
    </row>
    <row r="222" spans="8:30">
      <c r="H222" s="29"/>
      <c r="I222" s="29"/>
      <c r="J222" s="29"/>
      <c r="K222" s="29"/>
      <c r="L222" s="29"/>
      <c r="S222" s="29"/>
      <c r="T222" s="29"/>
      <c r="U222" s="29"/>
      <c r="W222" s="29"/>
      <c r="X222" s="29"/>
      <c r="Y222" s="29"/>
      <c r="Z222" s="29"/>
      <c r="AB222" s="29"/>
      <c r="AC222" s="29"/>
      <c r="AD222" s="29"/>
    </row>
    <row r="223" spans="8:30">
      <c r="H223" s="29"/>
      <c r="I223" s="29"/>
      <c r="J223" s="29"/>
      <c r="K223" s="29"/>
      <c r="L223" s="29"/>
      <c r="S223" s="29"/>
      <c r="T223" s="29"/>
      <c r="U223" s="29"/>
      <c r="W223" s="29"/>
      <c r="X223" s="29"/>
      <c r="Y223" s="29"/>
      <c r="Z223" s="29"/>
      <c r="AB223" s="29"/>
      <c r="AC223" s="29"/>
      <c r="AD223" s="29"/>
    </row>
    <row r="224" spans="8:30">
      <c r="H224" s="29"/>
      <c r="I224" s="29"/>
      <c r="J224" s="29"/>
      <c r="K224" s="29"/>
      <c r="L224" s="29"/>
      <c r="S224" s="29"/>
      <c r="T224" s="29"/>
      <c r="U224" s="29"/>
      <c r="W224" s="29"/>
      <c r="X224" s="29"/>
      <c r="Y224" s="29"/>
      <c r="Z224" s="29"/>
      <c r="AB224" s="29"/>
      <c r="AC224" s="29"/>
      <c r="AD224" s="29"/>
    </row>
    <row r="225" spans="8:30">
      <c r="H225" s="29"/>
      <c r="I225" s="29"/>
      <c r="J225" s="29"/>
      <c r="K225" s="29"/>
      <c r="L225" s="29"/>
      <c r="N225" s="29"/>
      <c r="O225" s="29"/>
      <c r="P225" s="29"/>
      <c r="Q225" s="29"/>
      <c r="S225" s="29"/>
      <c r="T225" s="29"/>
      <c r="U225" s="29"/>
      <c r="W225" s="29"/>
      <c r="X225" s="29"/>
      <c r="Y225" s="29"/>
      <c r="Z225" s="29"/>
      <c r="AB225" s="29"/>
      <c r="AC225" s="29"/>
      <c r="AD225" s="29"/>
    </row>
    <row r="226" spans="8:30">
      <c r="H226" s="29"/>
      <c r="I226" s="29"/>
      <c r="J226" s="29"/>
      <c r="K226" s="29"/>
      <c r="L226" s="29"/>
      <c r="N226" s="29"/>
      <c r="O226" s="29"/>
      <c r="P226" s="29"/>
      <c r="Q226" s="29"/>
      <c r="S226" s="29"/>
      <c r="T226" s="29"/>
      <c r="U226" s="29"/>
      <c r="W226" s="29"/>
      <c r="X226" s="29"/>
      <c r="Y226" s="29"/>
      <c r="Z226" s="29"/>
      <c r="AB226" s="29"/>
      <c r="AC226" s="29"/>
      <c r="AD226" s="29"/>
    </row>
    <row r="227" spans="8:30">
      <c r="H227" s="29"/>
      <c r="I227" s="29"/>
      <c r="J227" s="29"/>
      <c r="K227" s="29"/>
      <c r="L227" s="29"/>
      <c r="N227" s="29"/>
      <c r="O227" s="29"/>
      <c r="P227" s="29"/>
      <c r="Q227" s="29"/>
      <c r="S227" s="29"/>
      <c r="T227" s="29"/>
      <c r="U227" s="29"/>
      <c r="W227" s="29"/>
      <c r="X227" s="29"/>
      <c r="Y227" s="29"/>
      <c r="Z227" s="29"/>
      <c r="AB227" s="29"/>
      <c r="AC227" s="29"/>
      <c r="AD227" s="29"/>
    </row>
    <row r="228" spans="8:30">
      <c r="H228" s="29"/>
      <c r="I228" s="29"/>
      <c r="J228" s="29"/>
      <c r="K228" s="29"/>
      <c r="L228" s="29"/>
      <c r="N228" s="29"/>
      <c r="O228" s="29"/>
      <c r="P228" s="29"/>
      <c r="Q228" s="29"/>
      <c r="S228" s="29"/>
      <c r="T228" s="29"/>
      <c r="U228" s="29"/>
      <c r="W228" s="29"/>
      <c r="X228" s="29"/>
      <c r="Y228" s="29"/>
      <c r="Z228" s="29"/>
      <c r="AB228" s="29"/>
      <c r="AC228" s="29"/>
      <c r="AD228" s="29"/>
    </row>
    <row r="229" spans="8:30">
      <c r="H229" s="29"/>
      <c r="I229" s="29"/>
      <c r="J229" s="29"/>
      <c r="K229" s="29"/>
      <c r="L229" s="29"/>
      <c r="N229" s="29"/>
      <c r="O229" s="29"/>
      <c r="P229" s="29"/>
      <c r="Q229" s="29"/>
      <c r="S229" s="29"/>
      <c r="T229" s="29"/>
      <c r="U229" s="29"/>
      <c r="W229" s="29"/>
      <c r="X229" s="29"/>
      <c r="Y229" s="29"/>
      <c r="Z229" s="29"/>
      <c r="AB229" s="29"/>
      <c r="AC229" s="29"/>
      <c r="AD229" s="29"/>
    </row>
    <row r="230" spans="8:30">
      <c r="H230" s="29"/>
      <c r="I230" s="29"/>
      <c r="J230" s="29"/>
      <c r="K230" s="29"/>
      <c r="L230" s="29"/>
      <c r="N230" s="29"/>
      <c r="O230" s="29"/>
      <c r="P230" s="29"/>
      <c r="Q230" s="29"/>
      <c r="S230" s="29"/>
      <c r="T230" s="29"/>
      <c r="U230" s="29"/>
      <c r="W230" s="29"/>
      <c r="X230" s="29"/>
      <c r="Y230" s="29"/>
      <c r="Z230" s="29"/>
      <c r="AB230" s="29"/>
      <c r="AC230" s="29"/>
      <c r="AD230" s="29"/>
    </row>
    <row r="231" spans="8:30">
      <c r="H231" s="29"/>
      <c r="I231" s="29"/>
      <c r="J231" s="29"/>
      <c r="K231" s="29"/>
      <c r="L231" s="29"/>
      <c r="N231" s="29"/>
      <c r="O231" s="29"/>
      <c r="P231" s="29"/>
      <c r="Q231" s="29"/>
      <c r="S231" s="29"/>
      <c r="T231" s="29"/>
      <c r="U231" s="29"/>
      <c r="W231" s="29"/>
      <c r="X231" s="29"/>
      <c r="Y231" s="29"/>
      <c r="Z231" s="29"/>
      <c r="AB231" s="29"/>
      <c r="AC231" s="29"/>
      <c r="AD231" s="29"/>
    </row>
    <row r="232" spans="8:30">
      <c r="H232" s="29"/>
      <c r="I232" s="29"/>
      <c r="J232" s="29"/>
      <c r="K232" s="29"/>
      <c r="L232" s="29"/>
      <c r="N232" s="29"/>
      <c r="O232" s="29"/>
      <c r="P232" s="29"/>
      <c r="Q232" s="29"/>
      <c r="S232" s="29"/>
      <c r="T232" s="29"/>
      <c r="U232" s="29"/>
      <c r="W232" s="29"/>
      <c r="X232" s="29"/>
      <c r="Y232" s="29"/>
      <c r="Z232" s="29"/>
      <c r="AB232" s="29"/>
      <c r="AC232" s="29"/>
      <c r="AD232" s="29"/>
    </row>
    <row r="233" spans="8:30">
      <c r="H233" s="29"/>
      <c r="I233" s="29"/>
      <c r="J233" s="29"/>
      <c r="K233" s="29"/>
      <c r="L233" s="29"/>
      <c r="N233" s="29"/>
      <c r="O233" s="29"/>
      <c r="P233" s="29"/>
      <c r="Q233" s="29"/>
      <c r="S233" s="29"/>
      <c r="T233" s="29"/>
      <c r="U233" s="29"/>
      <c r="W233" s="29"/>
      <c r="X233" s="29"/>
      <c r="Y233" s="29"/>
      <c r="Z233" s="29"/>
      <c r="AB233" s="29"/>
      <c r="AC233" s="29"/>
      <c r="AD233" s="29"/>
    </row>
    <row r="234" spans="8:30">
      <c r="H234" s="29"/>
      <c r="I234" s="29"/>
      <c r="J234" s="29"/>
      <c r="K234" s="29"/>
      <c r="L234" s="29"/>
      <c r="N234" s="29"/>
      <c r="O234" s="29"/>
      <c r="P234" s="29"/>
      <c r="Q234" s="29"/>
      <c r="S234" s="29"/>
      <c r="T234" s="29"/>
      <c r="U234" s="29"/>
      <c r="W234" s="29"/>
      <c r="X234" s="29"/>
      <c r="Y234" s="29"/>
      <c r="Z234" s="29"/>
      <c r="AB234" s="29"/>
      <c r="AC234" s="29"/>
      <c r="AD234" s="29"/>
    </row>
    <row r="235" spans="8:30">
      <c r="H235" s="29"/>
      <c r="I235" s="29"/>
      <c r="J235" s="29"/>
      <c r="K235" s="29"/>
      <c r="L235" s="29"/>
      <c r="N235" s="29"/>
      <c r="O235" s="29"/>
      <c r="P235" s="29"/>
      <c r="Q235" s="29"/>
      <c r="S235" s="29"/>
      <c r="T235" s="29"/>
      <c r="U235" s="29"/>
      <c r="W235" s="29"/>
      <c r="X235" s="29"/>
      <c r="Y235" s="29"/>
      <c r="Z235" s="29"/>
      <c r="AB235" s="29"/>
      <c r="AC235" s="29"/>
      <c r="AD235" s="29"/>
    </row>
    <row r="236" spans="8:30">
      <c r="H236" s="29"/>
      <c r="I236" s="29"/>
      <c r="J236" s="29"/>
      <c r="K236" s="29"/>
      <c r="L236" s="29"/>
      <c r="N236" s="29"/>
      <c r="O236" s="29"/>
      <c r="P236" s="29"/>
      <c r="Q236" s="29"/>
      <c r="S236" s="29"/>
      <c r="T236" s="29"/>
      <c r="U236" s="29"/>
      <c r="W236" s="29"/>
      <c r="X236" s="29"/>
      <c r="Y236" s="29"/>
      <c r="Z236" s="29"/>
      <c r="AB236" s="29"/>
      <c r="AC236" s="29"/>
      <c r="AD236" s="29"/>
    </row>
    <row r="237" spans="8:30">
      <c r="H237" s="29"/>
      <c r="I237" s="29"/>
      <c r="J237" s="29"/>
      <c r="K237" s="29"/>
      <c r="L237" s="29"/>
      <c r="N237" s="29"/>
      <c r="O237" s="29"/>
      <c r="P237" s="29"/>
      <c r="Q237" s="29"/>
      <c r="S237" s="29"/>
      <c r="T237" s="29"/>
      <c r="U237" s="29"/>
      <c r="W237" s="29"/>
      <c r="X237" s="29"/>
      <c r="Y237" s="29"/>
      <c r="Z237" s="29"/>
      <c r="AB237" s="29"/>
      <c r="AC237" s="29"/>
      <c r="AD237" s="29"/>
    </row>
    <row r="238" spans="8:30">
      <c r="H238" s="29"/>
      <c r="I238" s="29"/>
      <c r="J238" s="29"/>
      <c r="K238" s="29"/>
      <c r="L238" s="29"/>
      <c r="N238" s="29"/>
      <c r="O238" s="29"/>
      <c r="P238" s="29"/>
      <c r="Q238" s="29"/>
      <c r="S238" s="29"/>
      <c r="T238" s="29"/>
      <c r="U238" s="29"/>
      <c r="W238" s="29"/>
      <c r="X238" s="29"/>
      <c r="Y238" s="29"/>
      <c r="Z238" s="29"/>
      <c r="AB238" s="29"/>
      <c r="AC238" s="29"/>
      <c r="AD238" s="29"/>
    </row>
    <row r="239" spans="8:30">
      <c r="H239" s="29"/>
      <c r="I239" s="29"/>
      <c r="J239" s="29"/>
      <c r="K239" s="29"/>
      <c r="L239" s="29"/>
      <c r="N239" s="29"/>
      <c r="O239" s="29"/>
      <c r="P239" s="29"/>
      <c r="Q239" s="29"/>
      <c r="S239" s="29"/>
      <c r="T239" s="29"/>
      <c r="U239" s="29"/>
      <c r="W239" s="29"/>
      <c r="X239" s="29"/>
      <c r="Y239" s="29"/>
      <c r="Z239" s="29"/>
      <c r="AB239" s="29"/>
      <c r="AC239" s="29"/>
      <c r="AD239" s="29"/>
    </row>
    <row r="240" spans="8:30">
      <c r="H240" s="29"/>
      <c r="I240" s="29"/>
      <c r="J240" s="29"/>
      <c r="K240" s="29"/>
      <c r="L240" s="29"/>
      <c r="N240" s="29"/>
      <c r="O240" s="29"/>
      <c r="P240" s="29"/>
      <c r="Q240" s="29"/>
      <c r="S240" s="29"/>
      <c r="T240" s="29"/>
      <c r="U240" s="29"/>
      <c r="W240" s="29"/>
      <c r="X240" s="29"/>
      <c r="Y240" s="29"/>
      <c r="Z240" s="29"/>
      <c r="AB240" s="29"/>
      <c r="AC240" s="29"/>
      <c r="AD240" s="29"/>
    </row>
    <row r="241" spans="8:30">
      <c r="H241" s="29"/>
      <c r="I241" s="29"/>
      <c r="J241" s="29"/>
      <c r="K241" s="29"/>
      <c r="L241" s="29"/>
      <c r="N241" s="29"/>
      <c r="O241" s="29"/>
      <c r="P241" s="29"/>
      <c r="Q241" s="29"/>
      <c r="S241" s="29"/>
      <c r="T241" s="29"/>
      <c r="U241" s="29"/>
      <c r="W241" s="29"/>
      <c r="X241" s="29"/>
      <c r="Y241" s="29"/>
      <c r="Z241" s="29"/>
      <c r="AB241" s="29"/>
      <c r="AC241" s="29"/>
      <c r="AD241" s="29"/>
    </row>
    <row r="242" spans="8:30">
      <c r="H242" s="29"/>
      <c r="I242" s="29"/>
      <c r="J242" s="29"/>
      <c r="K242" s="29"/>
      <c r="L242" s="29"/>
      <c r="N242" s="29"/>
      <c r="O242" s="29"/>
      <c r="P242" s="29"/>
      <c r="Q242" s="29"/>
      <c r="S242" s="29"/>
      <c r="T242" s="29"/>
      <c r="U242" s="29"/>
      <c r="W242" s="29"/>
      <c r="X242" s="29"/>
      <c r="Y242" s="29"/>
      <c r="Z242" s="29"/>
      <c r="AB242" s="29"/>
      <c r="AC242" s="29"/>
      <c r="AD242" s="29"/>
    </row>
    <row r="243" spans="8:30">
      <c r="H243" s="29"/>
      <c r="I243" s="29"/>
      <c r="J243" s="29"/>
      <c r="K243" s="29"/>
      <c r="L243" s="29"/>
      <c r="N243" s="29"/>
      <c r="O243" s="29"/>
      <c r="P243" s="29"/>
      <c r="Q243" s="29"/>
      <c r="S243" s="29"/>
      <c r="T243" s="29"/>
      <c r="U243" s="29"/>
      <c r="W243" s="29"/>
      <c r="X243" s="29"/>
      <c r="Y243" s="29"/>
      <c r="Z243" s="29"/>
      <c r="AB243" s="29"/>
      <c r="AC243" s="29"/>
      <c r="AD243" s="29"/>
    </row>
    <row r="244" spans="8:30">
      <c r="H244" s="29"/>
      <c r="I244" s="29"/>
      <c r="J244" s="29"/>
      <c r="K244" s="29"/>
      <c r="L244" s="29"/>
      <c r="N244" s="29"/>
      <c r="O244" s="29"/>
      <c r="P244" s="29"/>
      <c r="Q244" s="29"/>
      <c r="S244" s="29"/>
      <c r="T244" s="29"/>
      <c r="U244" s="29"/>
      <c r="W244" s="29"/>
      <c r="X244" s="29"/>
      <c r="Y244" s="29"/>
      <c r="Z244" s="29"/>
      <c r="AB244" s="29"/>
      <c r="AC244" s="29"/>
      <c r="AD244" s="29"/>
    </row>
    <row r="245" spans="8:30">
      <c r="H245" s="29"/>
      <c r="I245" s="29"/>
      <c r="J245" s="29"/>
      <c r="K245" s="29"/>
      <c r="L245" s="29"/>
      <c r="N245" s="29"/>
      <c r="O245" s="29"/>
      <c r="P245" s="29"/>
      <c r="Q245" s="29"/>
      <c r="S245" s="29"/>
      <c r="T245" s="29"/>
      <c r="U245" s="29"/>
      <c r="W245" s="29"/>
      <c r="X245" s="29"/>
      <c r="Y245" s="29"/>
      <c r="Z245" s="29"/>
      <c r="AB245" s="29"/>
      <c r="AC245" s="29"/>
      <c r="AD245" s="29"/>
    </row>
    <row r="246" spans="8:30">
      <c r="H246" s="29"/>
      <c r="I246" s="29"/>
      <c r="J246" s="29"/>
      <c r="K246" s="29"/>
      <c r="L246" s="29"/>
      <c r="N246" s="29"/>
      <c r="O246" s="29"/>
      <c r="P246" s="29"/>
      <c r="Q246" s="29"/>
      <c r="S246" s="29"/>
      <c r="T246" s="29"/>
      <c r="U246" s="29"/>
      <c r="W246" s="29"/>
      <c r="X246" s="29"/>
      <c r="Y246" s="29"/>
      <c r="Z246" s="29"/>
      <c r="AB246" s="29"/>
      <c r="AC246" s="29"/>
      <c r="AD246" s="29"/>
    </row>
    <row r="247" spans="8:30">
      <c r="H247" s="29"/>
      <c r="I247" s="29"/>
      <c r="J247" s="29"/>
      <c r="K247" s="29"/>
      <c r="L247" s="29"/>
      <c r="N247" s="29"/>
      <c r="O247" s="29"/>
      <c r="P247" s="29"/>
      <c r="Q247" s="29"/>
      <c r="S247" s="29"/>
      <c r="T247" s="29"/>
      <c r="U247" s="29"/>
      <c r="W247" s="29"/>
      <c r="X247" s="29"/>
      <c r="Y247" s="29"/>
      <c r="Z247" s="29"/>
      <c r="AB247" s="29"/>
      <c r="AC247" s="29"/>
      <c r="AD247" s="29"/>
    </row>
    <row r="248" spans="8:30">
      <c r="H248" s="29"/>
      <c r="I248" s="29"/>
      <c r="J248" s="29"/>
      <c r="K248" s="29"/>
      <c r="L248" s="29"/>
      <c r="N248" s="29"/>
      <c r="O248" s="29"/>
      <c r="P248" s="29"/>
      <c r="Q248" s="29"/>
      <c r="S248" s="29"/>
      <c r="T248" s="29"/>
      <c r="U248" s="29"/>
      <c r="W248" s="29"/>
      <c r="X248" s="29"/>
      <c r="Y248" s="29"/>
      <c r="Z248" s="29"/>
      <c r="AB248" s="29"/>
      <c r="AC248" s="29"/>
      <c r="AD248" s="29"/>
    </row>
    <row r="249" spans="8:30">
      <c r="H249" s="29"/>
      <c r="I249" s="29"/>
      <c r="J249" s="29"/>
      <c r="K249" s="29"/>
      <c r="L249" s="29"/>
      <c r="N249" s="29"/>
      <c r="O249" s="29"/>
      <c r="P249" s="29"/>
      <c r="Q249" s="29"/>
      <c r="S249" s="29"/>
      <c r="T249" s="29"/>
      <c r="U249" s="29"/>
      <c r="W249" s="29"/>
      <c r="X249" s="29"/>
      <c r="Y249" s="29"/>
      <c r="Z249" s="29"/>
      <c r="AB249" s="29"/>
      <c r="AC249" s="29"/>
      <c r="AD249" s="29"/>
    </row>
    <row r="250" spans="8:30">
      <c r="H250" s="29"/>
      <c r="I250" s="29"/>
      <c r="J250" s="29"/>
      <c r="K250" s="29"/>
      <c r="L250" s="29"/>
      <c r="N250" s="29"/>
      <c r="O250" s="29"/>
      <c r="P250" s="29"/>
      <c r="Q250" s="29"/>
      <c r="S250" s="29"/>
      <c r="T250" s="29"/>
      <c r="U250" s="29"/>
      <c r="W250" s="29"/>
      <c r="X250" s="29"/>
      <c r="Y250" s="29"/>
      <c r="Z250" s="29"/>
      <c r="AB250" s="29"/>
      <c r="AC250" s="29"/>
      <c r="AD250" s="29"/>
    </row>
    <row r="251" spans="8:30">
      <c r="H251" s="29"/>
      <c r="I251" s="29"/>
      <c r="J251" s="29"/>
      <c r="K251" s="29"/>
      <c r="L251" s="29"/>
      <c r="N251" s="29"/>
      <c r="O251" s="29"/>
      <c r="P251" s="29"/>
      <c r="Q251" s="29"/>
      <c r="S251" s="29"/>
      <c r="T251" s="29"/>
      <c r="U251" s="29"/>
      <c r="W251" s="29"/>
      <c r="X251" s="29"/>
      <c r="Y251" s="29"/>
      <c r="Z251" s="29"/>
      <c r="AB251" s="29"/>
      <c r="AC251" s="29"/>
      <c r="AD251" s="29"/>
    </row>
    <row r="252" spans="8:30">
      <c r="H252" s="29"/>
      <c r="I252" s="29"/>
      <c r="J252" s="29"/>
      <c r="K252" s="29"/>
      <c r="L252" s="29"/>
      <c r="N252" s="29"/>
      <c r="O252" s="29"/>
      <c r="P252" s="29"/>
      <c r="Q252" s="29"/>
      <c r="S252" s="29"/>
      <c r="T252" s="29"/>
      <c r="U252" s="29"/>
      <c r="W252" s="29"/>
      <c r="X252" s="29"/>
      <c r="Y252" s="29"/>
      <c r="Z252" s="29"/>
      <c r="AB252" s="29"/>
      <c r="AC252" s="29"/>
      <c r="AD252" s="29"/>
    </row>
    <row r="253" spans="8:30">
      <c r="H253" s="29"/>
      <c r="I253" s="29"/>
      <c r="J253" s="29"/>
      <c r="K253" s="29"/>
      <c r="L253" s="29"/>
      <c r="N253" s="29"/>
      <c r="O253" s="29"/>
      <c r="P253" s="29"/>
      <c r="Q253" s="29"/>
      <c r="S253" s="29"/>
      <c r="T253" s="29"/>
      <c r="U253" s="29"/>
      <c r="W253" s="29"/>
      <c r="X253" s="29"/>
      <c r="Y253" s="29"/>
      <c r="Z253" s="29"/>
      <c r="AB253" s="29"/>
      <c r="AC253" s="29"/>
      <c r="AD253" s="29"/>
    </row>
    <row r="254" spans="8:30">
      <c r="H254" s="29"/>
      <c r="I254" s="29"/>
      <c r="J254" s="29"/>
      <c r="K254" s="29"/>
      <c r="L254" s="29"/>
      <c r="N254" s="29"/>
      <c r="O254" s="29"/>
      <c r="P254" s="29"/>
      <c r="Q254" s="29"/>
      <c r="S254" s="29"/>
      <c r="T254" s="29"/>
      <c r="U254" s="29"/>
      <c r="W254" s="29"/>
      <c r="X254" s="29"/>
      <c r="Y254" s="29"/>
      <c r="Z254" s="29"/>
      <c r="AB254" s="29"/>
      <c r="AC254" s="29"/>
      <c r="AD254" s="29"/>
    </row>
    <row r="255" spans="8:30">
      <c r="H255" s="29"/>
      <c r="I255" s="29"/>
      <c r="J255" s="29"/>
      <c r="K255" s="29"/>
      <c r="L255" s="29"/>
      <c r="N255" s="29"/>
      <c r="O255" s="29"/>
      <c r="P255" s="29"/>
      <c r="Q255" s="29"/>
      <c r="S255" s="29"/>
      <c r="T255" s="29"/>
      <c r="U255" s="29"/>
      <c r="W255" s="29"/>
      <c r="X255" s="29"/>
      <c r="Y255" s="29"/>
      <c r="Z255" s="29"/>
      <c r="AB255" s="29"/>
      <c r="AC255" s="29"/>
      <c r="AD255" s="29"/>
    </row>
    <row r="256" spans="8:30">
      <c r="H256" s="29"/>
      <c r="I256" s="29"/>
      <c r="J256" s="29"/>
      <c r="K256" s="29"/>
      <c r="L256" s="29"/>
      <c r="N256" s="29"/>
      <c r="O256" s="29"/>
      <c r="P256" s="29"/>
      <c r="Q256" s="29"/>
      <c r="S256" s="29"/>
      <c r="T256" s="29"/>
      <c r="U256" s="29"/>
      <c r="W256" s="29"/>
      <c r="X256" s="29"/>
      <c r="Y256" s="29"/>
      <c r="Z256" s="29"/>
      <c r="AB256" s="29"/>
      <c r="AC256" s="29"/>
      <c r="AD256" s="29"/>
    </row>
    <row r="257" spans="8:30">
      <c r="H257" s="29"/>
      <c r="I257" s="29"/>
      <c r="J257" s="29"/>
      <c r="K257" s="29"/>
      <c r="L257" s="29"/>
      <c r="N257" s="29"/>
      <c r="O257" s="29"/>
      <c r="P257" s="29"/>
      <c r="Q257" s="29"/>
      <c r="S257" s="29"/>
      <c r="T257" s="29"/>
      <c r="U257" s="29"/>
      <c r="W257" s="29"/>
      <c r="X257" s="29"/>
      <c r="Y257" s="29"/>
      <c r="Z257" s="29"/>
      <c r="AB257" s="29"/>
      <c r="AC257" s="29"/>
      <c r="AD257" s="29"/>
    </row>
    <row r="258" spans="8:30">
      <c r="H258" s="29"/>
      <c r="I258" s="29"/>
      <c r="J258" s="29"/>
      <c r="K258" s="29"/>
      <c r="L258" s="29"/>
      <c r="N258" s="29"/>
      <c r="O258" s="29"/>
      <c r="P258" s="29"/>
      <c r="Q258" s="29"/>
      <c r="S258" s="29"/>
      <c r="T258" s="29"/>
      <c r="U258" s="29"/>
      <c r="W258" s="29"/>
      <c r="X258" s="29"/>
      <c r="Y258" s="29"/>
      <c r="Z258" s="29"/>
      <c r="AB258" s="29"/>
      <c r="AC258" s="29"/>
      <c r="AD258" s="29"/>
    </row>
    <row r="259" spans="8:30">
      <c r="H259" s="29"/>
      <c r="I259" s="29"/>
      <c r="J259" s="29"/>
      <c r="K259" s="29"/>
      <c r="L259" s="29"/>
      <c r="N259" s="29"/>
      <c r="O259" s="29"/>
      <c r="P259" s="29"/>
      <c r="Q259" s="29"/>
      <c r="S259" s="29"/>
      <c r="T259" s="29"/>
      <c r="U259" s="29"/>
      <c r="W259" s="29"/>
      <c r="X259" s="29"/>
      <c r="Y259" s="29"/>
      <c r="Z259" s="29"/>
      <c r="AB259" s="29"/>
      <c r="AC259" s="29"/>
      <c r="AD259" s="29"/>
    </row>
    <row r="260" spans="8:30">
      <c r="H260" s="29"/>
      <c r="I260" s="29"/>
      <c r="J260" s="29"/>
      <c r="K260" s="29"/>
      <c r="L260" s="29"/>
      <c r="N260" s="29"/>
      <c r="O260" s="29"/>
      <c r="P260" s="29"/>
      <c r="Q260" s="29"/>
      <c r="S260" s="29"/>
      <c r="T260" s="29"/>
      <c r="U260" s="29"/>
      <c r="W260" s="29"/>
      <c r="X260" s="29"/>
      <c r="Y260" s="29"/>
      <c r="Z260" s="29"/>
      <c r="AB260" s="29"/>
      <c r="AC260" s="29"/>
      <c r="AD260" s="29"/>
    </row>
    <row r="261" spans="8:30">
      <c r="H261" s="29"/>
      <c r="I261" s="29"/>
      <c r="J261" s="29"/>
      <c r="K261" s="29"/>
      <c r="L261" s="29"/>
      <c r="N261" s="29"/>
      <c r="O261" s="29"/>
      <c r="P261" s="29"/>
      <c r="Q261" s="29"/>
      <c r="S261" s="29"/>
      <c r="T261" s="29"/>
      <c r="U261" s="29"/>
      <c r="W261" s="29"/>
      <c r="X261" s="29"/>
      <c r="Y261" s="29"/>
      <c r="Z261" s="29"/>
      <c r="AB261" s="29"/>
      <c r="AC261" s="29"/>
      <c r="AD261" s="29"/>
    </row>
    <row r="262" spans="8:30">
      <c r="H262" s="29"/>
      <c r="I262" s="29"/>
      <c r="J262" s="29"/>
      <c r="K262" s="29"/>
      <c r="L262" s="29"/>
      <c r="N262" s="29"/>
      <c r="O262" s="29"/>
      <c r="P262" s="29"/>
      <c r="Q262" s="29"/>
      <c r="S262" s="29"/>
      <c r="T262" s="29"/>
      <c r="U262" s="29"/>
      <c r="W262" s="29"/>
      <c r="X262" s="29"/>
      <c r="Y262" s="29"/>
      <c r="Z262" s="29"/>
      <c r="AB262" s="29"/>
      <c r="AC262" s="29"/>
      <c r="AD262" s="29"/>
    </row>
    <row r="263" spans="8:30">
      <c r="H263" s="29"/>
      <c r="I263" s="29"/>
      <c r="J263" s="29"/>
      <c r="K263" s="29"/>
      <c r="L263" s="29"/>
      <c r="N263" s="29"/>
      <c r="O263" s="29"/>
      <c r="P263" s="29"/>
      <c r="Q263" s="29"/>
      <c r="S263" s="29"/>
      <c r="T263" s="29"/>
      <c r="U263" s="29"/>
      <c r="W263" s="29"/>
      <c r="X263" s="29"/>
      <c r="Y263" s="29"/>
      <c r="Z263" s="29"/>
      <c r="AB263" s="29"/>
      <c r="AC263" s="29"/>
      <c r="AD263" s="29"/>
    </row>
    <row r="264" spans="8:30">
      <c r="H264" s="29"/>
      <c r="I264" s="29"/>
      <c r="J264" s="29"/>
      <c r="K264" s="29"/>
      <c r="L264" s="29"/>
      <c r="N264" s="29"/>
      <c r="O264" s="29"/>
      <c r="P264" s="29"/>
      <c r="Q264" s="29"/>
      <c r="S264" s="29"/>
      <c r="T264" s="29"/>
      <c r="U264" s="29"/>
      <c r="W264" s="29"/>
      <c r="X264" s="29"/>
      <c r="Y264" s="29"/>
      <c r="Z264" s="29"/>
      <c r="AB264" s="29"/>
      <c r="AC264" s="29"/>
      <c r="AD264" s="29"/>
    </row>
    <row r="265" spans="8:30">
      <c r="H265" s="29"/>
      <c r="I265" s="29"/>
      <c r="J265" s="29"/>
      <c r="K265" s="29"/>
      <c r="L265" s="29"/>
      <c r="N265" s="29"/>
      <c r="O265" s="29"/>
      <c r="P265" s="29"/>
      <c r="Q265" s="29"/>
      <c r="S265" s="29"/>
      <c r="T265" s="29"/>
      <c r="U265" s="29"/>
      <c r="W265" s="29"/>
      <c r="X265" s="29"/>
      <c r="Y265" s="29"/>
      <c r="Z265" s="29"/>
      <c r="AB265" s="29"/>
      <c r="AC265" s="29"/>
      <c r="AD265" s="29"/>
    </row>
    <row r="266" spans="8:30">
      <c r="H266" s="29"/>
      <c r="I266" s="29"/>
      <c r="J266" s="29"/>
      <c r="K266" s="29"/>
      <c r="L266" s="29"/>
      <c r="N266" s="29"/>
      <c r="O266" s="29"/>
      <c r="P266" s="29"/>
      <c r="Q266" s="29"/>
      <c r="S266" s="29"/>
      <c r="T266" s="29"/>
      <c r="U266" s="29"/>
      <c r="W266" s="29"/>
      <c r="X266" s="29"/>
      <c r="Y266" s="29"/>
      <c r="Z266" s="29"/>
      <c r="AB266" s="29"/>
      <c r="AC266" s="29"/>
      <c r="AD266" s="29"/>
    </row>
    <row r="267" spans="8:30">
      <c r="H267" s="29"/>
      <c r="I267" s="29"/>
      <c r="J267" s="29"/>
      <c r="K267" s="29"/>
      <c r="L267" s="29"/>
      <c r="N267" s="29"/>
      <c r="O267" s="29"/>
      <c r="P267" s="29"/>
      <c r="Q267" s="29"/>
      <c r="S267" s="29"/>
      <c r="T267" s="29"/>
      <c r="U267" s="29"/>
      <c r="W267" s="29"/>
      <c r="X267" s="29"/>
      <c r="Y267" s="29"/>
      <c r="Z267" s="29"/>
      <c r="AB267" s="29"/>
      <c r="AC267" s="29"/>
      <c r="AD267" s="29"/>
    </row>
    <row r="268" spans="8:30">
      <c r="H268" s="29"/>
      <c r="I268" s="29"/>
      <c r="J268" s="29"/>
      <c r="K268" s="29"/>
      <c r="L268" s="29"/>
      <c r="N268" s="29"/>
      <c r="O268" s="29"/>
      <c r="P268" s="29"/>
      <c r="Q268" s="29"/>
      <c r="S268" s="29"/>
      <c r="T268" s="29"/>
      <c r="U268" s="29"/>
      <c r="W268" s="29"/>
      <c r="X268" s="29"/>
      <c r="Y268" s="29"/>
      <c r="Z268" s="29"/>
      <c r="AB268" s="29"/>
      <c r="AC268" s="29"/>
      <c r="AD268" s="29"/>
    </row>
    <row r="269" spans="8:30">
      <c r="H269" s="29"/>
      <c r="I269" s="29"/>
      <c r="J269" s="29"/>
      <c r="K269" s="29"/>
      <c r="L269" s="29"/>
      <c r="N269" s="29"/>
      <c r="O269" s="29"/>
      <c r="P269" s="29"/>
      <c r="Q269" s="29"/>
      <c r="S269" s="29"/>
      <c r="T269" s="29"/>
      <c r="U269" s="29"/>
      <c r="W269" s="29"/>
      <c r="X269" s="29"/>
      <c r="Y269" s="29"/>
      <c r="Z269" s="29"/>
      <c r="AB269" s="29"/>
      <c r="AC269" s="29"/>
      <c r="AD269" s="29"/>
    </row>
    <row r="270" spans="8:30">
      <c r="H270" s="29"/>
      <c r="I270" s="29"/>
      <c r="J270" s="29"/>
      <c r="K270" s="29"/>
      <c r="L270" s="29"/>
      <c r="N270" s="29"/>
      <c r="O270" s="29"/>
      <c r="P270" s="29"/>
      <c r="Q270" s="29"/>
      <c r="S270" s="29"/>
      <c r="T270" s="29"/>
      <c r="U270" s="29"/>
      <c r="W270" s="29"/>
      <c r="X270" s="29"/>
      <c r="Y270" s="29"/>
      <c r="Z270" s="29"/>
      <c r="AB270" s="29"/>
      <c r="AC270" s="29"/>
      <c r="AD270" s="29"/>
    </row>
    <row r="271" spans="8:30">
      <c r="H271" s="29"/>
      <c r="I271" s="29"/>
      <c r="J271" s="29"/>
      <c r="K271" s="29"/>
      <c r="L271" s="29"/>
      <c r="N271" s="29"/>
      <c r="O271" s="29"/>
      <c r="P271" s="29"/>
      <c r="Q271" s="29"/>
      <c r="S271" s="29"/>
      <c r="T271" s="29"/>
      <c r="U271" s="29"/>
      <c r="W271" s="29"/>
      <c r="X271" s="29"/>
      <c r="Y271" s="29"/>
      <c r="Z271" s="29"/>
      <c r="AB271" s="29"/>
      <c r="AC271" s="29"/>
      <c r="AD271" s="29"/>
    </row>
    <row r="272" spans="8:30">
      <c r="H272" s="29"/>
      <c r="I272" s="29"/>
      <c r="J272" s="29"/>
      <c r="K272" s="29"/>
      <c r="L272" s="29"/>
      <c r="N272" s="29"/>
      <c r="O272" s="29"/>
      <c r="P272" s="29"/>
      <c r="Q272" s="29"/>
      <c r="S272" s="29"/>
      <c r="T272" s="29"/>
      <c r="U272" s="29"/>
      <c r="W272" s="29"/>
      <c r="X272" s="29"/>
      <c r="Y272" s="29"/>
      <c r="Z272" s="29"/>
      <c r="AB272" s="29"/>
      <c r="AC272" s="29"/>
      <c r="AD272" s="29"/>
    </row>
    <row r="273" spans="8:30">
      <c r="H273" s="29"/>
      <c r="I273" s="29"/>
      <c r="J273" s="29"/>
      <c r="K273" s="29"/>
      <c r="L273" s="29"/>
      <c r="N273" s="29"/>
      <c r="O273" s="29"/>
      <c r="P273" s="29"/>
      <c r="Q273" s="29"/>
      <c r="S273" s="29"/>
      <c r="T273" s="29"/>
      <c r="U273" s="29"/>
      <c r="W273" s="29"/>
      <c r="X273" s="29"/>
      <c r="Y273" s="29"/>
      <c r="Z273" s="29"/>
      <c r="AB273" s="29"/>
      <c r="AC273" s="29"/>
      <c r="AD273" s="29"/>
    </row>
    <row r="274" spans="8:30">
      <c r="H274" s="29"/>
      <c r="I274" s="29"/>
      <c r="J274" s="29"/>
      <c r="K274" s="29"/>
      <c r="L274" s="29"/>
      <c r="N274" s="29"/>
      <c r="O274" s="29"/>
      <c r="P274" s="29"/>
      <c r="Q274" s="29"/>
      <c r="S274" s="29"/>
      <c r="T274" s="29"/>
      <c r="U274" s="29"/>
      <c r="W274" s="29"/>
      <c r="X274" s="29"/>
      <c r="Y274" s="29"/>
      <c r="Z274" s="29"/>
      <c r="AB274" s="29"/>
      <c r="AC274" s="29"/>
      <c r="AD274" s="29"/>
    </row>
    <row r="275" spans="8:30">
      <c r="H275" s="29"/>
      <c r="I275" s="29"/>
      <c r="J275" s="29"/>
      <c r="K275" s="29"/>
      <c r="L275" s="29"/>
      <c r="N275" s="29"/>
      <c r="O275" s="29"/>
      <c r="P275" s="29"/>
      <c r="Q275" s="29"/>
      <c r="S275" s="29"/>
      <c r="T275" s="29"/>
      <c r="U275" s="29"/>
      <c r="W275" s="29"/>
      <c r="X275" s="29"/>
      <c r="Y275" s="29"/>
      <c r="Z275" s="29"/>
      <c r="AB275" s="29"/>
      <c r="AC275" s="29"/>
      <c r="AD275" s="29"/>
    </row>
    <row r="276" spans="8:30">
      <c r="H276" s="29"/>
      <c r="I276" s="29"/>
      <c r="J276" s="29"/>
      <c r="K276" s="29"/>
      <c r="L276" s="29"/>
      <c r="N276" s="29"/>
      <c r="O276" s="29"/>
      <c r="P276" s="29"/>
      <c r="Q276" s="29"/>
      <c r="S276" s="29"/>
      <c r="T276" s="29"/>
      <c r="U276" s="29"/>
      <c r="W276" s="29"/>
      <c r="X276" s="29"/>
      <c r="Y276" s="29"/>
      <c r="Z276" s="29"/>
      <c r="AB276" s="29"/>
      <c r="AC276" s="29"/>
      <c r="AD276" s="29"/>
    </row>
    <row r="277" spans="8:30">
      <c r="H277" s="29"/>
      <c r="I277" s="29"/>
      <c r="J277" s="29"/>
      <c r="K277" s="29"/>
      <c r="L277" s="29"/>
      <c r="N277" s="29"/>
      <c r="O277" s="29"/>
      <c r="P277" s="29"/>
      <c r="Q277" s="29"/>
      <c r="S277" s="29"/>
      <c r="T277" s="29"/>
      <c r="U277" s="29"/>
      <c r="W277" s="29"/>
      <c r="X277" s="29"/>
      <c r="Y277" s="29"/>
      <c r="Z277" s="29"/>
      <c r="AB277" s="29"/>
      <c r="AC277" s="29"/>
      <c r="AD277" s="29"/>
    </row>
    <row r="278" spans="8:30">
      <c r="H278" s="29"/>
      <c r="I278" s="29"/>
      <c r="J278" s="29"/>
      <c r="K278" s="29"/>
      <c r="L278" s="29"/>
      <c r="N278" s="29"/>
      <c r="O278" s="29"/>
      <c r="P278" s="29"/>
      <c r="Q278" s="29"/>
      <c r="S278" s="29"/>
      <c r="T278" s="29"/>
      <c r="U278" s="29"/>
      <c r="W278" s="29"/>
      <c r="X278" s="29"/>
      <c r="Y278" s="29"/>
      <c r="Z278" s="29"/>
      <c r="AB278" s="29"/>
      <c r="AC278" s="29"/>
      <c r="AD278" s="29"/>
    </row>
    <row r="279" spans="8:30">
      <c r="H279" s="29"/>
      <c r="I279" s="29"/>
      <c r="J279" s="29"/>
      <c r="K279" s="29"/>
      <c r="L279" s="29"/>
      <c r="N279" s="29"/>
      <c r="O279" s="29"/>
      <c r="P279" s="29"/>
      <c r="Q279" s="29"/>
      <c r="S279" s="29"/>
      <c r="T279" s="29"/>
      <c r="U279" s="29"/>
      <c r="W279" s="29"/>
      <c r="X279" s="29"/>
      <c r="Y279" s="29"/>
      <c r="Z279" s="29"/>
      <c r="AB279" s="29"/>
      <c r="AC279" s="29"/>
      <c r="AD279" s="29"/>
    </row>
    <row r="280" spans="8:30">
      <c r="H280" s="29"/>
      <c r="I280" s="29"/>
      <c r="J280" s="29"/>
      <c r="K280" s="29"/>
      <c r="L280" s="29"/>
      <c r="N280" s="29"/>
      <c r="O280" s="29"/>
      <c r="P280" s="29"/>
      <c r="Q280" s="29"/>
      <c r="S280" s="29"/>
      <c r="T280" s="29"/>
      <c r="U280" s="29"/>
      <c r="W280" s="29"/>
      <c r="X280" s="29"/>
      <c r="Y280" s="29"/>
      <c r="Z280" s="29"/>
      <c r="AB280" s="29"/>
      <c r="AC280" s="29"/>
      <c r="AD280" s="29"/>
    </row>
    <row r="281" spans="8:30">
      <c r="H281" s="29"/>
      <c r="I281" s="29"/>
      <c r="J281" s="29"/>
      <c r="K281" s="29"/>
      <c r="L281" s="29"/>
      <c r="N281" s="29"/>
      <c r="O281" s="29"/>
      <c r="P281" s="29"/>
      <c r="Q281" s="29"/>
      <c r="S281" s="29"/>
      <c r="T281" s="29"/>
      <c r="U281" s="29"/>
      <c r="W281" s="29"/>
      <c r="X281" s="29"/>
      <c r="Y281" s="29"/>
      <c r="Z281" s="29"/>
      <c r="AB281" s="29"/>
      <c r="AC281" s="29"/>
      <c r="AD281" s="29"/>
    </row>
    <row r="282" spans="8:30">
      <c r="H282" s="29"/>
      <c r="I282" s="29"/>
      <c r="J282" s="29"/>
      <c r="K282" s="29"/>
      <c r="L282" s="29"/>
      <c r="N282" s="29"/>
      <c r="O282" s="29"/>
      <c r="P282" s="29"/>
      <c r="Q282" s="29"/>
      <c r="S282" s="29"/>
      <c r="T282" s="29"/>
      <c r="U282" s="29"/>
      <c r="W282" s="29"/>
      <c r="X282" s="29"/>
      <c r="Y282" s="29"/>
      <c r="Z282" s="29"/>
      <c r="AB282" s="29"/>
      <c r="AC282" s="29"/>
      <c r="AD282" s="29"/>
    </row>
    <row r="283" spans="8:30">
      <c r="H283" s="29"/>
      <c r="I283" s="29"/>
      <c r="J283" s="29"/>
      <c r="K283" s="29"/>
      <c r="L283" s="29"/>
      <c r="N283" s="29"/>
      <c r="O283" s="29"/>
      <c r="P283" s="29"/>
      <c r="Q283" s="29"/>
      <c r="S283" s="29"/>
      <c r="T283" s="29"/>
      <c r="U283" s="29"/>
      <c r="W283" s="29"/>
      <c r="X283" s="29"/>
      <c r="Y283" s="29"/>
      <c r="Z283" s="29"/>
      <c r="AB283" s="29"/>
      <c r="AC283" s="29"/>
      <c r="AD283" s="29"/>
    </row>
    <row r="284" spans="8:30">
      <c r="H284" s="29"/>
      <c r="I284" s="29"/>
      <c r="J284" s="29"/>
      <c r="K284" s="29"/>
      <c r="L284" s="29"/>
      <c r="N284" s="29"/>
      <c r="O284" s="29"/>
      <c r="P284" s="29"/>
      <c r="Q284" s="29"/>
      <c r="S284" s="29"/>
      <c r="T284" s="29"/>
      <c r="U284" s="29"/>
      <c r="W284" s="29"/>
      <c r="X284" s="29"/>
      <c r="Y284" s="29"/>
      <c r="Z284" s="29"/>
      <c r="AB284" s="29"/>
      <c r="AC284" s="29"/>
      <c r="AD284" s="29"/>
    </row>
    <row r="285" spans="8:30">
      <c r="H285" s="29"/>
      <c r="I285" s="29"/>
      <c r="J285" s="29"/>
      <c r="K285" s="29"/>
      <c r="L285" s="29"/>
      <c r="N285" s="29"/>
      <c r="O285" s="29"/>
      <c r="P285" s="29"/>
      <c r="Q285" s="29"/>
      <c r="S285" s="29"/>
      <c r="T285" s="29"/>
      <c r="U285" s="29"/>
      <c r="W285" s="29"/>
      <c r="X285" s="29"/>
      <c r="Y285" s="29"/>
      <c r="Z285" s="29"/>
      <c r="AB285" s="29"/>
      <c r="AC285" s="29"/>
      <c r="AD285" s="29"/>
    </row>
    <row r="286" spans="8:30">
      <c r="H286" s="29"/>
      <c r="I286" s="29"/>
      <c r="J286" s="29"/>
      <c r="K286" s="29"/>
      <c r="L286" s="29"/>
      <c r="N286" s="29"/>
      <c r="O286" s="29"/>
      <c r="P286" s="29"/>
      <c r="Q286" s="29"/>
      <c r="S286" s="29"/>
      <c r="T286" s="29"/>
      <c r="U286" s="29"/>
      <c r="W286" s="29"/>
      <c r="X286" s="29"/>
      <c r="Y286" s="29"/>
      <c r="Z286" s="29"/>
      <c r="AB286" s="29"/>
      <c r="AC286" s="29"/>
      <c r="AD286" s="29"/>
    </row>
    <row r="287" spans="8:30">
      <c r="H287" s="29"/>
      <c r="I287" s="29"/>
      <c r="J287" s="29"/>
      <c r="K287" s="29"/>
      <c r="L287" s="29"/>
      <c r="N287" s="29"/>
      <c r="O287" s="29"/>
      <c r="P287" s="29"/>
      <c r="Q287" s="29"/>
      <c r="S287" s="29"/>
      <c r="T287" s="29"/>
      <c r="U287" s="29"/>
      <c r="W287" s="29"/>
      <c r="X287" s="29"/>
      <c r="Y287" s="29"/>
      <c r="Z287" s="29"/>
      <c r="AB287" s="29"/>
      <c r="AC287" s="29"/>
      <c r="AD287" s="29"/>
    </row>
    <row r="288" spans="8:30">
      <c r="H288" s="29"/>
      <c r="I288" s="29"/>
      <c r="J288" s="29"/>
      <c r="K288" s="29"/>
      <c r="L288" s="29"/>
      <c r="N288" s="29"/>
      <c r="O288" s="29"/>
      <c r="P288" s="29"/>
      <c r="Q288" s="29"/>
      <c r="S288" s="29"/>
      <c r="T288" s="29"/>
      <c r="U288" s="29"/>
      <c r="W288" s="29"/>
      <c r="X288" s="29"/>
      <c r="Y288" s="29"/>
      <c r="Z288" s="29"/>
      <c r="AB288" s="29"/>
      <c r="AC288" s="29"/>
      <c r="AD288" s="29"/>
    </row>
    <row r="289" spans="8:30">
      <c r="H289" s="29"/>
      <c r="I289" s="29"/>
      <c r="J289" s="29"/>
      <c r="K289" s="29"/>
      <c r="L289" s="29"/>
      <c r="N289" s="29"/>
      <c r="O289" s="29"/>
      <c r="P289" s="29"/>
      <c r="Q289" s="29"/>
      <c r="S289" s="29"/>
      <c r="T289" s="29"/>
      <c r="U289" s="29"/>
      <c r="W289" s="29"/>
      <c r="X289" s="29"/>
      <c r="Y289" s="29"/>
      <c r="Z289" s="29"/>
      <c r="AB289" s="29"/>
      <c r="AC289" s="29"/>
      <c r="AD289" s="29"/>
    </row>
    <row r="290" spans="8:30">
      <c r="H290" s="29"/>
      <c r="I290" s="29"/>
      <c r="J290" s="29"/>
      <c r="K290" s="29"/>
      <c r="L290" s="29"/>
      <c r="N290" s="29"/>
      <c r="O290" s="29"/>
      <c r="P290" s="29"/>
      <c r="Q290" s="29"/>
      <c r="S290" s="29"/>
      <c r="T290" s="29"/>
      <c r="U290" s="29"/>
      <c r="W290" s="29"/>
      <c r="X290" s="29"/>
      <c r="Y290" s="29"/>
      <c r="Z290" s="29"/>
      <c r="AB290" s="29"/>
      <c r="AC290" s="29"/>
      <c r="AD290" s="29"/>
    </row>
    <row r="291" spans="8:30">
      <c r="H291" s="29"/>
      <c r="I291" s="29"/>
      <c r="J291" s="29"/>
      <c r="K291" s="29"/>
      <c r="L291" s="29"/>
      <c r="N291" s="29"/>
      <c r="O291" s="29"/>
      <c r="P291" s="29"/>
      <c r="Q291" s="29"/>
      <c r="S291" s="29"/>
      <c r="T291" s="29"/>
      <c r="U291" s="29"/>
      <c r="W291" s="29"/>
      <c r="X291" s="29"/>
      <c r="Y291" s="29"/>
      <c r="Z291" s="29"/>
      <c r="AB291" s="29"/>
      <c r="AC291" s="29"/>
      <c r="AD291" s="29"/>
    </row>
    <row r="292" spans="8:30">
      <c r="H292" s="29"/>
      <c r="I292" s="29"/>
      <c r="J292" s="29"/>
      <c r="K292" s="29"/>
      <c r="L292" s="29"/>
      <c r="N292" s="29"/>
      <c r="O292" s="29"/>
      <c r="P292" s="29"/>
      <c r="Q292" s="29"/>
      <c r="S292" s="29"/>
      <c r="T292" s="29"/>
      <c r="U292" s="29"/>
      <c r="W292" s="29"/>
      <c r="X292" s="29"/>
      <c r="Y292" s="29"/>
      <c r="Z292" s="29"/>
      <c r="AB292" s="29"/>
      <c r="AC292" s="29"/>
      <c r="AD292" s="29"/>
    </row>
    <row r="293" spans="8:30">
      <c r="H293" s="29"/>
      <c r="I293" s="29"/>
      <c r="J293" s="29"/>
      <c r="K293" s="29"/>
      <c r="L293" s="29"/>
      <c r="N293" s="29"/>
      <c r="O293" s="29"/>
      <c r="P293" s="29"/>
      <c r="Q293" s="29"/>
      <c r="S293" s="29"/>
      <c r="T293" s="29"/>
      <c r="U293" s="29"/>
      <c r="W293" s="29"/>
      <c r="X293" s="29"/>
      <c r="Y293" s="29"/>
      <c r="Z293" s="29"/>
      <c r="AB293" s="29"/>
      <c r="AC293" s="29"/>
      <c r="AD293" s="29"/>
    </row>
    <row r="294" spans="8:30">
      <c r="H294" s="29"/>
      <c r="I294" s="29"/>
      <c r="J294" s="29"/>
      <c r="K294" s="29"/>
      <c r="L294" s="29"/>
      <c r="N294" s="29"/>
      <c r="O294" s="29"/>
      <c r="P294" s="29"/>
      <c r="Q294" s="29"/>
      <c r="S294" s="29"/>
      <c r="T294" s="29"/>
      <c r="U294" s="29"/>
      <c r="W294" s="29"/>
      <c r="X294" s="29"/>
      <c r="Y294" s="29"/>
      <c r="Z294" s="29"/>
      <c r="AB294" s="29"/>
      <c r="AC294" s="29"/>
      <c r="AD294" s="29"/>
    </row>
    <row r="295" spans="8:30">
      <c r="H295" s="29"/>
      <c r="I295" s="29"/>
      <c r="J295" s="29"/>
      <c r="K295" s="29"/>
      <c r="L295" s="29"/>
      <c r="N295" s="29"/>
      <c r="O295" s="29"/>
      <c r="P295" s="29"/>
      <c r="Q295" s="29"/>
      <c r="S295" s="29"/>
      <c r="T295" s="29"/>
      <c r="U295" s="29"/>
      <c r="W295" s="29"/>
      <c r="X295" s="29"/>
      <c r="Y295" s="29"/>
      <c r="Z295" s="29"/>
      <c r="AB295" s="29"/>
      <c r="AC295" s="29"/>
      <c r="AD295" s="29"/>
    </row>
    <row r="296" spans="8:30">
      <c r="H296" s="29"/>
      <c r="I296" s="29"/>
      <c r="J296" s="29"/>
      <c r="K296" s="29"/>
      <c r="L296" s="29"/>
      <c r="N296" s="29"/>
      <c r="O296" s="29"/>
      <c r="P296" s="29"/>
      <c r="Q296" s="29"/>
      <c r="S296" s="29"/>
      <c r="T296" s="29"/>
      <c r="U296" s="29"/>
      <c r="W296" s="29"/>
      <c r="X296" s="29"/>
      <c r="Y296" s="29"/>
      <c r="Z296" s="29"/>
      <c r="AB296" s="29"/>
      <c r="AC296" s="29"/>
      <c r="AD296" s="29"/>
    </row>
    <row r="297" spans="8:30">
      <c r="H297" s="29"/>
      <c r="I297" s="29"/>
      <c r="J297" s="29"/>
      <c r="K297" s="29"/>
      <c r="L297" s="29"/>
      <c r="N297" s="29"/>
      <c r="O297" s="29"/>
      <c r="P297" s="29"/>
      <c r="Q297" s="29"/>
      <c r="S297" s="29"/>
      <c r="T297" s="29"/>
      <c r="U297" s="29"/>
      <c r="W297" s="29"/>
      <c r="X297" s="29"/>
      <c r="Y297" s="29"/>
      <c r="Z297" s="29"/>
      <c r="AB297" s="29"/>
      <c r="AC297" s="29"/>
      <c r="AD297" s="29"/>
    </row>
    <row r="298" spans="8:30">
      <c r="H298" s="29"/>
      <c r="I298" s="29"/>
      <c r="J298" s="29"/>
      <c r="K298" s="29"/>
      <c r="L298" s="29"/>
      <c r="N298" s="29"/>
      <c r="O298" s="29"/>
      <c r="P298" s="29"/>
      <c r="Q298" s="29"/>
      <c r="S298" s="29"/>
      <c r="T298" s="29"/>
      <c r="U298" s="29"/>
      <c r="W298" s="29"/>
      <c r="X298" s="29"/>
      <c r="Y298" s="29"/>
      <c r="Z298" s="29"/>
      <c r="AB298" s="29"/>
      <c r="AC298" s="29"/>
      <c r="AD298" s="29"/>
    </row>
    <row r="299" spans="8:30">
      <c r="H299" s="29"/>
      <c r="I299" s="29"/>
      <c r="J299" s="29"/>
      <c r="K299" s="29"/>
      <c r="L299" s="29"/>
      <c r="N299" s="29"/>
      <c r="O299" s="29"/>
      <c r="P299" s="29"/>
      <c r="Q299" s="29"/>
      <c r="S299" s="29"/>
      <c r="T299" s="29"/>
      <c r="U299" s="29"/>
      <c r="W299" s="29"/>
      <c r="X299" s="29"/>
      <c r="Y299" s="29"/>
      <c r="Z299" s="29"/>
      <c r="AB299" s="29"/>
      <c r="AC299" s="29"/>
      <c r="AD299" s="29"/>
    </row>
    <row r="300" spans="8:30">
      <c r="H300" s="29"/>
      <c r="I300" s="29"/>
      <c r="J300" s="29"/>
      <c r="K300" s="29"/>
      <c r="L300" s="29"/>
      <c r="N300" s="29"/>
      <c r="O300" s="29"/>
      <c r="P300" s="29"/>
      <c r="Q300" s="29"/>
      <c r="S300" s="29"/>
      <c r="T300" s="29"/>
      <c r="U300" s="29"/>
      <c r="W300" s="29"/>
      <c r="X300" s="29"/>
      <c r="Y300" s="29"/>
      <c r="Z300" s="29"/>
      <c r="AB300" s="29"/>
      <c r="AC300" s="29"/>
      <c r="AD300" s="29"/>
    </row>
    <row r="301" spans="8:30">
      <c r="H301" s="29"/>
      <c r="I301" s="29"/>
      <c r="J301" s="29"/>
      <c r="K301" s="29"/>
      <c r="L301" s="29"/>
      <c r="N301" s="29"/>
      <c r="O301" s="29"/>
      <c r="P301" s="29"/>
      <c r="Q301" s="29"/>
      <c r="S301" s="29"/>
      <c r="T301" s="29"/>
      <c r="U301" s="29"/>
      <c r="W301" s="29"/>
      <c r="X301" s="29"/>
      <c r="Y301" s="29"/>
      <c r="Z301" s="29"/>
      <c r="AB301" s="29"/>
      <c r="AC301" s="29"/>
      <c r="AD301" s="29"/>
    </row>
    <row r="302" spans="8:30">
      <c r="H302" s="29"/>
      <c r="I302" s="29"/>
      <c r="J302" s="29"/>
      <c r="K302" s="29"/>
      <c r="L302" s="29"/>
      <c r="N302" s="29"/>
      <c r="O302" s="29"/>
      <c r="P302" s="29"/>
      <c r="Q302" s="29"/>
      <c r="S302" s="29"/>
      <c r="T302" s="29"/>
      <c r="U302" s="29"/>
      <c r="W302" s="29"/>
      <c r="X302" s="29"/>
      <c r="Y302" s="29"/>
      <c r="Z302" s="29"/>
      <c r="AB302" s="29"/>
      <c r="AC302" s="29"/>
      <c r="AD302" s="29"/>
    </row>
    <row r="303" spans="8:30">
      <c r="H303" s="29"/>
      <c r="I303" s="29"/>
      <c r="J303" s="29"/>
      <c r="K303" s="29"/>
      <c r="L303" s="29"/>
      <c r="N303" s="29"/>
      <c r="O303" s="29"/>
      <c r="P303" s="29"/>
      <c r="Q303" s="29"/>
      <c r="S303" s="29"/>
      <c r="T303" s="29"/>
      <c r="U303" s="29"/>
      <c r="W303" s="29"/>
      <c r="X303" s="29"/>
      <c r="Y303" s="29"/>
      <c r="Z303" s="29"/>
      <c r="AB303" s="29"/>
      <c r="AC303" s="29"/>
      <c r="AD303" s="29"/>
    </row>
    <row r="304" spans="8:30">
      <c r="H304" s="29"/>
      <c r="I304" s="29"/>
      <c r="J304" s="29"/>
      <c r="K304" s="29"/>
      <c r="L304" s="29"/>
      <c r="N304" s="29"/>
      <c r="O304" s="29"/>
      <c r="P304" s="29"/>
      <c r="Q304" s="29"/>
      <c r="S304" s="29"/>
      <c r="T304" s="29"/>
      <c r="U304" s="29"/>
      <c r="W304" s="29"/>
      <c r="X304" s="29"/>
      <c r="Y304" s="29"/>
      <c r="Z304" s="29"/>
      <c r="AB304" s="29"/>
      <c r="AC304" s="29"/>
      <c r="AD304" s="29"/>
    </row>
    <row r="305" spans="8:30">
      <c r="H305" s="29"/>
      <c r="I305" s="29"/>
      <c r="J305" s="29"/>
      <c r="K305" s="29"/>
      <c r="L305" s="29"/>
      <c r="N305" s="29"/>
      <c r="O305" s="29"/>
      <c r="P305" s="29"/>
      <c r="Q305" s="29"/>
      <c r="S305" s="29"/>
      <c r="T305" s="29"/>
      <c r="U305" s="29"/>
      <c r="W305" s="29"/>
      <c r="X305" s="29"/>
      <c r="Y305" s="29"/>
      <c r="Z305" s="29"/>
      <c r="AB305" s="29"/>
      <c r="AC305" s="29"/>
      <c r="AD305" s="29"/>
    </row>
    <row r="306" spans="8:30">
      <c r="H306" s="29"/>
      <c r="I306" s="29"/>
      <c r="J306" s="29"/>
      <c r="K306" s="29"/>
      <c r="L306" s="29"/>
      <c r="N306" s="29"/>
      <c r="O306" s="29"/>
      <c r="P306" s="29"/>
      <c r="Q306" s="29"/>
      <c r="S306" s="29"/>
      <c r="T306" s="29"/>
      <c r="U306" s="29"/>
      <c r="W306" s="29"/>
      <c r="X306" s="29"/>
      <c r="Y306" s="29"/>
      <c r="Z306" s="29"/>
      <c r="AB306" s="29"/>
      <c r="AC306" s="29"/>
      <c r="AD306" s="29"/>
    </row>
    <row r="307" spans="8:30">
      <c r="H307" s="29"/>
      <c r="I307" s="29"/>
      <c r="J307" s="29"/>
      <c r="K307" s="29"/>
      <c r="L307" s="29"/>
      <c r="N307" s="29"/>
      <c r="O307" s="29"/>
      <c r="P307" s="29"/>
      <c r="Q307" s="29"/>
      <c r="S307" s="29"/>
      <c r="T307" s="29"/>
      <c r="U307" s="29"/>
      <c r="W307" s="29"/>
      <c r="X307" s="29"/>
      <c r="Y307" s="29"/>
      <c r="Z307" s="29"/>
      <c r="AB307" s="29"/>
      <c r="AC307" s="29"/>
      <c r="AD307" s="29"/>
    </row>
    <row r="308" spans="8:30">
      <c r="H308" s="29"/>
      <c r="I308" s="29"/>
      <c r="J308" s="29"/>
      <c r="K308" s="29"/>
      <c r="L308" s="29"/>
      <c r="N308" s="29"/>
      <c r="O308" s="29"/>
      <c r="P308" s="29"/>
      <c r="Q308" s="29"/>
      <c r="S308" s="29"/>
      <c r="T308" s="29"/>
      <c r="U308" s="29"/>
      <c r="W308" s="29"/>
      <c r="X308" s="29"/>
      <c r="Y308" s="29"/>
      <c r="Z308" s="29"/>
      <c r="AB308" s="29"/>
      <c r="AC308" s="29"/>
      <c r="AD308" s="29"/>
    </row>
    <row r="309" spans="8:30">
      <c r="H309" s="29"/>
      <c r="I309" s="29"/>
      <c r="J309" s="29"/>
      <c r="K309" s="29"/>
      <c r="L309" s="29"/>
      <c r="N309" s="29"/>
      <c r="O309" s="29"/>
      <c r="P309" s="29"/>
      <c r="Q309" s="29"/>
      <c r="S309" s="29"/>
      <c r="T309" s="29"/>
      <c r="U309" s="29"/>
      <c r="W309" s="29"/>
      <c r="X309" s="29"/>
      <c r="Y309" s="29"/>
      <c r="Z309" s="29"/>
      <c r="AB309" s="29"/>
      <c r="AC309" s="29"/>
      <c r="AD309" s="29"/>
    </row>
    <row r="310" spans="8:30">
      <c r="H310" s="29"/>
      <c r="I310" s="29"/>
      <c r="J310" s="29"/>
      <c r="K310" s="29"/>
      <c r="L310" s="29"/>
      <c r="N310" s="29"/>
      <c r="O310" s="29"/>
      <c r="P310" s="29"/>
      <c r="Q310" s="29"/>
      <c r="S310" s="29"/>
      <c r="T310" s="29"/>
      <c r="U310" s="29"/>
      <c r="W310" s="29"/>
      <c r="X310" s="29"/>
      <c r="Y310" s="29"/>
      <c r="Z310" s="29"/>
      <c r="AB310" s="29"/>
      <c r="AC310" s="29"/>
      <c r="AD310" s="29"/>
    </row>
    <row r="311" spans="8:30">
      <c r="H311" s="29"/>
      <c r="I311" s="29"/>
      <c r="J311" s="29"/>
      <c r="K311" s="29"/>
      <c r="L311" s="29"/>
      <c r="N311" s="29"/>
      <c r="O311" s="29"/>
      <c r="P311" s="29"/>
      <c r="Q311" s="29"/>
      <c r="S311" s="29"/>
      <c r="T311" s="29"/>
      <c r="U311" s="29"/>
      <c r="W311" s="29"/>
      <c r="X311" s="29"/>
      <c r="Y311" s="29"/>
      <c r="Z311" s="29"/>
      <c r="AB311" s="29"/>
      <c r="AC311" s="29"/>
      <c r="AD311" s="29"/>
    </row>
    <row r="312" spans="8:30">
      <c r="H312" s="29"/>
      <c r="I312" s="29"/>
      <c r="J312" s="29"/>
      <c r="K312" s="29"/>
      <c r="L312" s="29"/>
      <c r="N312" s="29"/>
      <c r="O312" s="29"/>
      <c r="P312" s="29"/>
      <c r="Q312" s="29"/>
      <c r="S312" s="29"/>
      <c r="T312" s="29"/>
      <c r="U312" s="29"/>
      <c r="W312" s="29"/>
      <c r="X312" s="29"/>
      <c r="Y312" s="29"/>
      <c r="Z312" s="29"/>
      <c r="AB312" s="29"/>
      <c r="AC312" s="29"/>
      <c r="AD312" s="29"/>
    </row>
    <row r="313" spans="8:30">
      <c r="H313" s="29"/>
      <c r="I313" s="29"/>
      <c r="J313" s="29"/>
      <c r="K313" s="29"/>
      <c r="L313" s="29"/>
      <c r="N313" s="29"/>
      <c r="O313" s="29"/>
      <c r="P313" s="29"/>
      <c r="Q313" s="29"/>
      <c r="S313" s="29"/>
      <c r="T313" s="29"/>
      <c r="U313" s="29"/>
      <c r="W313" s="29"/>
      <c r="X313" s="29"/>
      <c r="Y313" s="29"/>
      <c r="Z313" s="29"/>
      <c r="AB313" s="29"/>
      <c r="AC313" s="29"/>
      <c r="AD313" s="29"/>
    </row>
    <row r="314" spans="8:30">
      <c r="H314" s="29"/>
      <c r="I314" s="29"/>
      <c r="J314" s="29"/>
      <c r="K314" s="29"/>
      <c r="L314" s="29"/>
      <c r="N314" s="29"/>
      <c r="O314" s="29"/>
      <c r="P314" s="29"/>
      <c r="Q314" s="29"/>
      <c r="S314" s="29"/>
      <c r="T314" s="29"/>
      <c r="U314" s="29"/>
      <c r="W314" s="29"/>
      <c r="X314" s="29"/>
      <c r="Y314" s="29"/>
      <c r="Z314" s="29"/>
      <c r="AB314" s="29"/>
      <c r="AC314" s="29"/>
      <c r="AD314" s="29"/>
    </row>
    <row r="315" spans="8:30">
      <c r="H315" s="29"/>
      <c r="I315" s="29"/>
      <c r="J315" s="29"/>
      <c r="K315" s="29"/>
      <c r="L315" s="29"/>
      <c r="N315" s="29"/>
      <c r="O315" s="29"/>
      <c r="P315" s="29"/>
      <c r="Q315" s="29"/>
      <c r="S315" s="29"/>
      <c r="T315" s="29"/>
      <c r="U315" s="29"/>
      <c r="W315" s="29"/>
      <c r="X315" s="29"/>
      <c r="Y315" s="29"/>
      <c r="Z315" s="29"/>
      <c r="AB315" s="29"/>
      <c r="AC315" s="29"/>
      <c r="AD315" s="29"/>
    </row>
    <row r="316" spans="8:30">
      <c r="H316" s="29"/>
      <c r="I316" s="29"/>
      <c r="J316" s="29"/>
      <c r="K316" s="29"/>
      <c r="L316" s="29"/>
      <c r="N316" s="29"/>
      <c r="O316" s="29"/>
      <c r="P316" s="29"/>
      <c r="Q316" s="29"/>
      <c r="S316" s="29"/>
      <c r="T316" s="29"/>
      <c r="U316" s="29"/>
      <c r="W316" s="29"/>
      <c r="X316" s="29"/>
      <c r="Y316" s="29"/>
      <c r="Z316" s="29"/>
      <c r="AB316" s="29"/>
      <c r="AC316" s="29"/>
      <c r="AD316" s="29"/>
    </row>
    <row r="317" spans="8:30">
      <c r="H317" s="29"/>
      <c r="I317" s="29"/>
      <c r="J317" s="29"/>
      <c r="K317" s="29"/>
      <c r="L317" s="29"/>
      <c r="N317" s="29"/>
      <c r="O317" s="29"/>
      <c r="P317" s="29"/>
      <c r="Q317" s="29"/>
      <c r="S317" s="29"/>
      <c r="T317" s="29"/>
      <c r="U317" s="29"/>
      <c r="W317" s="29"/>
      <c r="X317" s="29"/>
      <c r="Y317" s="29"/>
      <c r="Z317" s="29"/>
      <c r="AB317" s="29"/>
      <c r="AC317" s="29"/>
      <c r="AD317" s="29"/>
    </row>
    <row r="318" spans="8:30">
      <c r="H318" s="29"/>
      <c r="I318" s="29"/>
      <c r="J318" s="29"/>
      <c r="K318" s="29"/>
      <c r="L318" s="29"/>
      <c r="N318" s="29"/>
      <c r="O318" s="29"/>
      <c r="P318" s="29"/>
      <c r="Q318" s="29"/>
      <c r="S318" s="29"/>
      <c r="T318" s="29"/>
      <c r="U318" s="29"/>
      <c r="W318" s="29"/>
      <c r="X318" s="29"/>
      <c r="Y318" s="29"/>
      <c r="Z318" s="29"/>
      <c r="AB318" s="29"/>
      <c r="AC318" s="29"/>
      <c r="AD318" s="29"/>
    </row>
    <row r="319" spans="8:30">
      <c r="H319" s="29"/>
      <c r="I319" s="29"/>
      <c r="J319" s="29"/>
      <c r="K319" s="29"/>
      <c r="L319" s="29"/>
      <c r="N319" s="29"/>
      <c r="O319" s="29"/>
      <c r="P319" s="29"/>
      <c r="Q319" s="29"/>
      <c r="S319" s="29"/>
      <c r="T319" s="29"/>
      <c r="U319" s="29"/>
      <c r="W319" s="29"/>
      <c r="X319" s="29"/>
      <c r="Y319" s="29"/>
      <c r="Z319" s="29"/>
      <c r="AB319" s="29"/>
      <c r="AC319" s="29"/>
      <c r="AD319" s="29"/>
    </row>
    <row r="320" spans="8:30">
      <c r="H320" s="29"/>
      <c r="I320" s="29"/>
      <c r="J320" s="29"/>
      <c r="K320" s="29"/>
      <c r="L320" s="29"/>
      <c r="N320" s="29"/>
      <c r="O320" s="29"/>
      <c r="P320" s="29"/>
      <c r="Q320" s="29"/>
      <c r="S320" s="29"/>
      <c r="T320" s="29"/>
      <c r="U320" s="29"/>
      <c r="W320" s="29"/>
      <c r="X320" s="29"/>
      <c r="Y320" s="29"/>
      <c r="Z320" s="29"/>
      <c r="AB320" s="29"/>
      <c r="AC320" s="29"/>
      <c r="AD320" s="29"/>
    </row>
    <row r="321" spans="8:30">
      <c r="H321" s="29"/>
      <c r="I321" s="29"/>
      <c r="J321" s="29"/>
      <c r="K321" s="29"/>
      <c r="L321" s="29"/>
      <c r="N321" s="29"/>
      <c r="O321" s="29"/>
      <c r="P321" s="29"/>
      <c r="Q321" s="29"/>
      <c r="S321" s="29"/>
      <c r="T321" s="29"/>
      <c r="U321" s="29"/>
      <c r="W321" s="29"/>
      <c r="X321" s="29"/>
      <c r="Y321" s="29"/>
      <c r="Z321" s="29"/>
      <c r="AB321" s="29"/>
      <c r="AC321" s="29"/>
      <c r="AD321" s="29"/>
    </row>
    <row r="322" spans="8:30">
      <c r="H322" s="29"/>
      <c r="I322" s="29"/>
      <c r="J322" s="29"/>
      <c r="K322" s="29"/>
      <c r="L322" s="29"/>
      <c r="N322" s="29"/>
      <c r="O322" s="29"/>
      <c r="P322" s="29"/>
      <c r="Q322" s="29"/>
      <c r="S322" s="29"/>
      <c r="T322" s="29"/>
      <c r="U322" s="29"/>
      <c r="W322" s="29"/>
      <c r="X322" s="29"/>
      <c r="Y322" s="29"/>
      <c r="Z322" s="29"/>
      <c r="AB322" s="29"/>
      <c r="AC322" s="29"/>
      <c r="AD322" s="29"/>
    </row>
    <row r="323" spans="8:30">
      <c r="H323" s="29"/>
      <c r="I323" s="29"/>
      <c r="J323" s="29"/>
      <c r="K323" s="29"/>
      <c r="L323" s="29"/>
      <c r="N323" s="29"/>
      <c r="O323" s="29"/>
      <c r="P323" s="29"/>
      <c r="Q323" s="29"/>
      <c r="S323" s="29"/>
      <c r="T323" s="29"/>
      <c r="U323" s="29"/>
      <c r="W323" s="29"/>
      <c r="X323" s="29"/>
      <c r="Y323" s="29"/>
      <c r="Z323" s="29"/>
      <c r="AB323" s="29"/>
      <c r="AC323" s="29"/>
      <c r="AD323" s="29"/>
    </row>
    <row r="324" spans="8:30">
      <c r="H324" s="29"/>
      <c r="I324" s="29"/>
      <c r="J324" s="29"/>
      <c r="K324" s="29"/>
      <c r="L324" s="29"/>
      <c r="N324" s="29"/>
      <c r="O324" s="29"/>
      <c r="P324" s="29"/>
      <c r="Q324" s="29"/>
      <c r="S324" s="29"/>
      <c r="T324" s="29"/>
      <c r="U324" s="29"/>
      <c r="W324" s="29"/>
      <c r="X324" s="29"/>
      <c r="Y324" s="29"/>
      <c r="Z324" s="29"/>
      <c r="AB324" s="29"/>
      <c r="AC324" s="29"/>
      <c r="AD324" s="29"/>
    </row>
    <row r="325" spans="8:30">
      <c r="H325" s="29"/>
      <c r="I325" s="29"/>
      <c r="J325" s="29"/>
      <c r="K325" s="29"/>
      <c r="L325" s="29"/>
      <c r="N325" s="29"/>
      <c r="O325" s="29"/>
      <c r="P325" s="29"/>
      <c r="Q325" s="29"/>
      <c r="S325" s="29"/>
      <c r="T325" s="29"/>
      <c r="U325" s="29"/>
      <c r="W325" s="29"/>
      <c r="X325" s="29"/>
      <c r="Y325" s="29"/>
      <c r="Z325" s="29"/>
      <c r="AB325" s="29"/>
      <c r="AC325" s="29"/>
      <c r="AD325" s="29"/>
    </row>
    <row r="326" spans="8:30">
      <c r="H326" s="29"/>
      <c r="I326" s="29"/>
      <c r="J326" s="29"/>
      <c r="K326" s="29"/>
      <c r="L326" s="29"/>
      <c r="N326" s="29"/>
      <c r="O326" s="29"/>
      <c r="P326" s="29"/>
      <c r="Q326" s="29"/>
      <c r="S326" s="29"/>
      <c r="T326" s="29"/>
      <c r="U326" s="29"/>
      <c r="W326" s="29"/>
      <c r="X326" s="29"/>
      <c r="Y326" s="29"/>
      <c r="Z326" s="29"/>
      <c r="AB326" s="29"/>
      <c r="AC326" s="29"/>
      <c r="AD326" s="29"/>
    </row>
    <row r="327" spans="8:30">
      <c r="H327" s="29"/>
      <c r="I327" s="29"/>
      <c r="J327" s="29"/>
      <c r="K327" s="29"/>
      <c r="L327" s="29"/>
      <c r="N327" s="29"/>
      <c r="O327" s="29"/>
      <c r="P327" s="29"/>
      <c r="Q327" s="29"/>
      <c r="S327" s="29"/>
      <c r="T327" s="29"/>
      <c r="U327" s="29"/>
      <c r="W327" s="29"/>
      <c r="X327" s="29"/>
      <c r="Y327" s="29"/>
      <c r="Z327" s="29"/>
      <c r="AB327" s="29"/>
      <c r="AC327" s="29"/>
      <c r="AD327" s="29"/>
    </row>
    <row r="328" spans="8:30">
      <c r="H328" s="29"/>
      <c r="I328" s="29"/>
      <c r="J328" s="29"/>
      <c r="K328" s="29"/>
      <c r="L328" s="29"/>
      <c r="N328" s="29"/>
      <c r="O328" s="29"/>
      <c r="P328" s="29"/>
      <c r="Q328" s="29"/>
      <c r="S328" s="29"/>
      <c r="T328" s="29"/>
      <c r="U328" s="29"/>
      <c r="W328" s="29"/>
      <c r="X328" s="29"/>
      <c r="Y328" s="29"/>
      <c r="Z328" s="29"/>
      <c r="AB328" s="29"/>
      <c r="AC328" s="29"/>
      <c r="AD328" s="29"/>
    </row>
    <row r="329" spans="8:30">
      <c r="H329" s="29"/>
      <c r="I329" s="29"/>
      <c r="J329" s="29"/>
      <c r="K329" s="29"/>
      <c r="L329" s="29"/>
      <c r="N329" s="29"/>
      <c r="O329" s="29"/>
      <c r="P329" s="29"/>
      <c r="Q329" s="29"/>
      <c r="S329" s="29"/>
      <c r="T329" s="29"/>
      <c r="U329" s="29"/>
      <c r="W329" s="29"/>
      <c r="X329" s="29"/>
      <c r="Y329" s="29"/>
      <c r="Z329" s="29"/>
      <c r="AB329" s="29"/>
      <c r="AC329" s="29"/>
      <c r="AD329" s="29"/>
    </row>
    <row r="330" spans="8:30">
      <c r="H330" s="29"/>
      <c r="I330" s="29"/>
      <c r="J330" s="29"/>
      <c r="K330" s="29"/>
      <c r="L330" s="29"/>
      <c r="N330" s="29"/>
      <c r="O330" s="29"/>
      <c r="P330" s="29"/>
      <c r="Q330" s="29"/>
      <c r="S330" s="29"/>
      <c r="T330" s="29"/>
      <c r="U330" s="29"/>
      <c r="W330" s="29"/>
      <c r="X330" s="29"/>
      <c r="Y330" s="29"/>
      <c r="Z330" s="29"/>
      <c r="AB330" s="29"/>
      <c r="AC330" s="29"/>
      <c r="AD330" s="29"/>
    </row>
    <row r="331" spans="8:30">
      <c r="H331" s="29"/>
      <c r="I331" s="29"/>
      <c r="J331" s="29"/>
      <c r="K331" s="29"/>
      <c r="L331" s="29"/>
      <c r="N331" s="29"/>
      <c r="O331" s="29"/>
      <c r="P331" s="29"/>
      <c r="Q331" s="29"/>
      <c r="S331" s="29"/>
      <c r="T331" s="29"/>
      <c r="U331" s="29"/>
      <c r="W331" s="29"/>
      <c r="X331" s="29"/>
      <c r="Y331" s="29"/>
      <c r="Z331" s="29"/>
      <c r="AB331" s="29"/>
      <c r="AC331" s="29"/>
      <c r="AD331" s="29"/>
    </row>
    <row r="332" spans="8:30">
      <c r="H332" s="29"/>
      <c r="I332" s="29"/>
      <c r="J332" s="29"/>
      <c r="K332" s="29"/>
      <c r="L332" s="29"/>
      <c r="N332" s="29"/>
      <c r="O332" s="29"/>
      <c r="P332" s="29"/>
      <c r="Q332" s="29"/>
      <c r="S332" s="29"/>
      <c r="T332" s="29"/>
      <c r="U332" s="29"/>
      <c r="W332" s="29"/>
      <c r="X332" s="29"/>
      <c r="Y332" s="29"/>
      <c r="Z332" s="29"/>
      <c r="AB332" s="29"/>
      <c r="AC332" s="29"/>
      <c r="AD332" s="29"/>
    </row>
    <row r="333" spans="8:30">
      <c r="H333" s="29"/>
      <c r="I333" s="29"/>
      <c r="J333" s="29"/>
      <c r="K333" s="29"/>
      <c r="L333" s="29"/>
      <c r="N333" s="29"/>
      <c r="O333" s="29"/>
      <c r="P333" s="29"/>
      <c r="Q333" s="29"/>
      <c r="S333" s="29"/>
      <c r="T333" s="29"/>
      <c r="U333" s="29"/>
      <c r="W333" s="29"/>
      <c r="X333" s="29"/>
      <c r="Y333" s="29"/>
      <c r="Z333" s="29"/>
      <c r="AB333" s="29"/>
      <c r="AC333" s="29"/>
      <c r="AD333" s="29"/>
    </row>
    <row r="334" spans="8:30">
      <c r="H334" s="29"/>
      <c r="I334" s="29"/>
      <c r="J334" s="29"/>
      <c r="K334" s="29"/>
      <c r="L334" s="29"/>
      <c r="N334" s="29"/>
      <c r="O334" s="29"/>
      <c r="P334" s="29"/>
      <c r="Q334" s="29"/>
      <c r="S334" s="29"/>
      <c r="T334" s="29"/>
      <c r="U334" s="29"/>
      <c r="W334" s="29"/>
      <c r="X334" s="29"/>
      <c r="Y334" s="29"/>
      <c r="Z334" s="29"/>
      <c r="AB334" s="29"/>
      <c r="AC334" s="29"/>
      <c r="AD334" s="29"/>
    </row>
    <row r="335" spans="8:30">
      <c r="H335" s="29"/>
      <c r="I335" s="29"/>
      <c r="J335" s="29"/>
      <c r="K335" s="29"/>
      <c r="L335" s="29"/>
      <c r="N335" s="29"/>
      <c r="O335" s="29"/>
      <c r="P335" s="29"/>
      <c r="Q335" s="29"/>
      <c r="S335" s="29"/>
      <c r="T335" s="29"/>
      <c r="U335" s="29"/>
      <c r="W335" s="29"/>
      <c r="X335" s="29"/>
      <c r="Y335" s="29"/>
      <c r="Z335" s="29"/>
      <c r="AB335" s="29"/>
      <c r="AC335" s="29"/>
      <c r="AD335" s="29"/>
    </row>
    <row r="336" spans="8:30">
      <c r="H336" s="29"/>
      <c r="I336" s="29"/>
      <c r="J336" s="29"/>
      <c r="K336" s="29"/>
      <c r="L336" s="29"/>
      <c r="N336" s="29"/>
      <c r="O336" s="29"/>
      <c r="P336" s="29"/>
      <c r="Q336" s="29"/>
      <c r="S336" s="29"/>
      <c r="T336" s="29"/>
      <c r="U336" s="29"/>
      <c r="W336" s="29"/>
      <c r="X336" s="29"/>
      <c r="Y336" s="29"/>
      <c r="Z336" s="29"/>
      <c r="AB336" s="29"/>
      <c r="AC336" s="29"/>
      <c r="AD336" s="29"/>
    </row>
    <row r="337" spans="8:30">
      <c r="H337" s="29"/>
      <c r="I337" s="29"/>
      <c r="J337" s="29"/>
      <c r="K337" s="29"/>
      <c r="L337" s="29"/>
      <c r="N337" s="29"/>
      <c r="O337" s="29"/>
      <c r="P337" s="29"/>
      <c r="Q337" s="29"/>
      <c r="S337" s="29"/>
      <c r="T337" s="29"/>
      <c r="U337" s="29"/>
      <c r="W337" s="29"/>
      <c r="X337" s="29"/>
      <c r="Y337" s="29"/>
      <c r="Z337" s="29"/>
      <c r="AB337" s="29"/>
      <c r="AC337" s="29"/>
      <c r="AD337" s="29"/>
    </row>
    <row r="338" spans="8:30">
      <c r="H338" s="29"/>
      <c r="I338" s="29"/>
      <c r="J338" s="29"/>
      <c r="K338" s="29"/>
      <c r="L338" s="29"/>
      <c r="N338" s="29"/>
      <c r="O338" s="29"/>
      <c r="P338" s="29"/>
      <c r="Q338" s="29"/>
      <c r="S338" s="29"/>
      <c r="T338" s="29"/>
      <c r="U338" s="29"/>
      <c r="W338" s="29"/>
      <c r="X338" s="29"/>
      <c r="Y338" s="29"/>
      <c r="Z338" s="29"/>
      <c r="AB338" s="29"/>
      <c r="AC338" s="29"/>
      <c r="AD338" s="29"/>
    </row>
    <row r="339" spans="8:30">
      <c r="H339" s="29"/>
      <c r="I339" s="29"/>
      <c r="J339" s="29"/>
      <c r="K339" s="29"/>
      <c r="L339" s="29"/>
      <c r="N339" s="29"/>
      <c r="O339" s="29"/>
      <c r="P339" s="29"/>
      <c r="Q339" s="29"/>
      <c r="S339" s="29"/>
      <c r="T339" s="29"/>
      <c r="U339" s="29"/>
      <c r="W339" s="29"/>
      <c r="X339" s="29"/>
      <c r="Y339" s="29"/>
      <c r="Z339" s="29"/>
      <c r="AB339" s="29"/>
      <c r="AC339" s="29"/>
      <c r="AD339" s="29"/>
    </row>
    <row r="340" spans="8:30">
      <c r="H340" s="29"/>
      <c r="I340" s="29"/>
      <c r="J340" s="29"/>
      <c r="K340" s="29"/>
      <c r="L340" s="29"/>
      <c r="N340" s="29"/>
      <c r="O340" s="29"/>
      <c r="P340" s="29"/>
      <c r="Q340" s="29"/>
      <c r="S340" s="29"/>
      <c r="T340" s="29"/>
      <c r="U340" s="29"/>
      <c r="W340" s="29"/>
      <c r="X340" s="29"/>
      <c r="Y340" s="29"/>
      <c r="Z340" s="29"/>
      <c r="AB340" s="29"/>
      <c r="AC340" s="29"/>
      <c r="AD340" s="29"/>
    </row>
    <row r="341" spans="8:30">
      <c r="H341" s="29"/>
      <c r="I341" s="29"/>
      <c r="J341" s="29"/>
      <c r="K341" s="29"/>
      <c r="L341" s="29"/>
      <c r="N341" s="29"/>
      <c r="O341" s="29"/>
      <c r="P341" s="29"/>
      <c r="Q341" s="29"/>
      <c r="S341" s="29"/>
      <c r="T341" s="29"/>
      <c r="U341" s="29"/>
      <c r="W341" s="29"/>
      <c r="X341" s="29"/>
      <c r="Y341" s="29"/>
      <c r="Z341" s="29"/>
      <c r="AB341" s="29"/>
      <c r="AC341" s="29"/>
      <c r="AD341" s="29"/>
    </row>
    <row r="342" spans="8:30">
      <c r="H342" s="29"/>
      <c r="I342" s="29"/>
      <c r="J342" s="29"/>
      <c r="K342" s="29"/>
      <c r="L342" s="29"/>
      <c r="N342" s="29"/>
      <c r="O342" s="29"/>
      <c r="P342" s="29"/>
      <c r="Q342" s="29"/>
      <c r="S342" s="29"/>
      <c r="T342" s="29"/>
      <c r="U342" s="29"/>
      <c r="W342" s="29"/>
      <c r="X342" s="29"/>
      <c r="Y342" s="29"/>
      <c r="Z342" s="29"/>
      <c r="AB342" s="29"/>
      <c r="AC342" s="29"/>
      <c r="AD342" s="29"/>
    </row>
    <row r="343" spans="8:30">
      <c r="H343" s="29"/>
      <c r="I343" s="29"/>
      <c r="J343" s="29"/>
      <c r="K343" s="29"/>
      <c r="L343" s="29"/>
      <c r="N343" s="29"/>
      <c r="O343" s="29"/>
      <c r="P343" s="29"/>
      <c r="Q343" s="29"/>
      <c r="S343" s="29"/>
      <c r="T343" s="29"/>
      <c r="U343" s="29"/>
      <c r="W343" s="29"/>
      <c r="X343" s="29"/>
      <c r="Y343" s="29"/>
      <c r="Z343" s="29"/>
      <c r="AB343" s="29"/>
      <c r="AC343" s="29"/>
      <c r="AD343" s="29"/>
    </row>
    <row r="344" spans="8:30">
      <c r="H344" s="29"/>
      <c r="I344" s="29"/>
      <c r="J344" s="29"/>
      <c r="K344" s="29"/>
      <c r="L344" s="29"/>
      <c r="N344" s="29"/>
      <c r="O344" s="29"/>
      <c r="P344" s="29"/>
      <c r="Q344" s="29"/>
      <c r="S344" s="29"/>
      <c r="T344" s="29"/>
      <c r="U344" s="29"/>
      <c r="W344" s="29"/>
      <c r="X344" s="29"/>
      <c r="Y344" s="29"/>
      <c r="Z344" s="29"/>
      <c r="AB344" s="29"/>
      <c r="AC344" s="29"/>
      <c r="AD344" s="29"/>
    </row>
    <row r="345" spans="8:30">
      <c r="H345" s="29"/>
      <c r="I345" s="29"/>
      <c r="J345" s="29"/>
      <c r="K345" s="29"/>
      <c r="L345" s="29"/>
      <c r="N345" s="29"/>
      <c r="O345" s="29"/>
      <c r="P345" s="29"/>
      <c r="Q345" s="29"/>
      <c r="S345" s="29"/>
      <c r="T345" s="29"/>
      <c r="U345" s="29"/>
      <c r="W345" s="29"/>
      <c r="X345" s="29"/>
      <c r="Y345" s="29"/>
      <c r="Z345" s="29"/>
      <c r="AB345" s="29"/>
      <c r="AC345" s="29"/>
      <c r="AD345" s="29"/>
    </row>
    <row r="346" spans="8:30">
      <c r="H346" s="29"/>
      <c r="I346" s="29"/>
      <c r="J346" s="29"/>
      <c r="K346" s="29"/>
      <c r="L346" s="29"/>
      <c r="N346" s="29"/>
      <c r="O346" s="29"/>
      <c r="P346" s="29"/>
      <c r="Q346" s="29"/>
      <c r="S346" s="29"/>
      <c r="T346" s="29"/>
      <c r="U346" s="29"/>
      <c r="W346" s="29"/>
      <c r="X346" s="29"/>
      <c r="Y346" s="29"/>
      <c r="Z346" s="29"/>
      <c r="AB346" s="29"/>
      <c r="AC346" s="29"/>
      <c r="AD346" s="29"/>
    </row>
    <row r="347" spans="8:30">
      <c r="H347" s="29"/>
      <c r="I347" s="29"/>
      <c r="J347" s="29"/>
      <c r="K347" s="29"/>
      <c r="L347" s="29"/>
      <c r="N347" s="29"/>
      <c r="O347" s="29"/>
      <c r="P347" s="29"/>
      <c r="Q347" s="29"/>
      <c r="S347" s="29"/>
      <c r="T347" s="29"/>
      <c r="U347" s="29"/>
      <c r="W347" s="29"/>
      <c r="X347" s="29"/>
      <c r="Y347" s="29"/>
      <c r="Z347" s="29"/>
      <c r="AB347" s="29"/>
      <c r="AC347" s="29"/>
      <c r="AD347" s="29"/>
    </row>
    <row r="348" spans="8:30">
      <c r="H348" s="29"/>
      <c r="I348" s="29"/>
      <c r="J348" s="29"/>
      <c r="K348" s="29"/>
      <c r="L348" s="29"/>
      <c r="N348" s="29"/>
      <c r="O348" s="29"/>
      <c r="P348" s="29"/>
      <c r="Q348" s="29"/>
      <c r="S348" s="29"/>
      <c r="T348" s="29"/>
      <c r="U348" s="29"/>
      <c r="W348" s="29"/>
      <c r="X348" s="29"/>
      <c r="Y348" s="29"/>
      <c r="Z348" s="29"/>
      <c r="AB348" s="29"/>
      <c r="AC348" s="29"/>
      <c r="AD348" s="29"/>
    </row>
    <row r="349" spans="8:30">
      <c r="H349" s="29"/>
      <c r="I349" s="29"/>
      <c r="J349" s="29"/>
      <c r="K349" s="29"/>
      <c r="L349" s="29"/>
      <c r="N349" s="29"/>
      <c r="O349" s="29"/>
      <c r="P349" s="29"/>
      <c r="Q349" s="29"/>
      <c r="S349" s="29"/>
      <c r="T349" s="29"/>
      <c r="U349" s="29"/>
      <c r="W349" s="29"/>
      <c r="X349" s="29"/>
      <c r="Y349" s="29"/>
      <c r="Z349" s="29"/>
      <c r="AB349" s="29"/>
      <c r="AC349" s="29"/>
      <c r="AD349" s="29"/>
    </row>
    <row r="350" spans="8:30">
      <c r="H350" s="29"/>
      <c r="I350" s="29"/>
      <c r="J350" s="29"/>
      <c r="K350" s="29"/>
      <c r="L350" s="29"/>
      <c r="N350" s="29"/>
      <c r="O350" s="29"/>
      <c r="P350" s="29"/>
      <c r="Q350" s="29"/>
      <c r="S350" s="29"/>
      <c r="T350" s="29"/>
      <c r="U350" s="29"/>
      <c r="W350" s="29"/>
      <c r="X350" s="29"/>
      <c r="Y350" s="29"/>
      <c r="Z350" s="29"/>
      <c r="AB350" s="29"/>
      <c r="AC350" s="29"/>
      <c r="AD350" s="29"/>
    </row>
    <row r="351" spans="8:30">
      <c r="H351" s="29"/>
      <c r="I351" s="29"/>
      <c r="J351" s="29"/>
      <c r="K351" s="29"/>
      <c r="L351" s="29"/>
      <c r="N351" s="29"/>
      <c r="O351" s="29"/>
      <c r="P351" s="29"/>
      <c r="Q351" s="29"/>
      <c r="S351" s="29"/>
      <c r="T351" s="29"/>
      <c r="U351" s="29"/>
      <c r="W351" s="29"/>
      <c r="X351" s="29"/>
      <c r="Y351" s="29"/>
      <c r="Z351" s="29"/>
      <c r="AB351" s="29"/>
      <c r="AC351" s="29"/>
      <c r="AD351" s="29"/>
    </row>
    <row r="352" spans="8:30">
      <c r="H352" s="29"/>
      <c r="I352" s="29"/>
      <c r="J352" s="29"/>
      <c r="K352" s="29"/>
      <c r="L352" s="29"/>
      <c r="N352" s="29"/>
      <c r="O352" s="29"/>
      <c r="P352" s="29"/>
      <c r="Q352" s="29"/>
      <c r="S352" s="29"/>
      <c r="T352" s="29"/>
      <c r="U352" s="29"/>
      <c r="W352" s="29"/>
      <c r="X352" s="29"/>
      <c r="Y352" s="29"/>
      <c r="Z352" s="29"/>
      <c r="AB352" s="29"/>
      <c r="AC352" s="29"/>
      <c r="AD352" s="29"/>
    </row>
    <row r="353" spans="8:30">
      <c r="H353" s="29"/>
      <c r="I353" s="29"/>
      <c r="J353" s="29"/>
      <c r="K353" s="29"/>
      <c r="L353" s="29"/>
      <c r="N353" s="29"/>
      <c r="O353" s="29"/>
      <c r="P353" s="29"/>
      <c r="Q353" s="29"/>
      <c r="S353" s="29"/>
      <c r="T353" s="29"/>
      <c r="U353" s="29"/>
      <c r="W353" s="29"/>
      <c r="X353" s="29"/>
      <c r="Y353" s="29"/>
      <c r="Z353" s="29"/>
      <c r="AB353" s="29"/>
      <c r="AC353" s="29"/>
      <c r="AD353" s="29"/>
    </row>
    <row r="354" spans="8:30">
      <c r="H354" s="29"/>
      <c r="I354" s="29"/>
      <c r="J354" s="29"/>
      <c r="K354" s="29"/>
      <c r="L354" s="29"/>
      <c r="N354" s="29"/>
      <c r="O354" s="29"/>
      <c r="P354" s="29"/>
      <c r="Q354" s="29"/>
      <c r="S354" s="29"/>
      <c r="T354" s="29"/>
      <c r="U354" s="29"/>
      <c r="W354" s="29"/>
      <c r="X354" s="29"/>
      <c r="Y354" s="29"/>
      <c r="Z354" s="29"/>
      <c r="AB354" s="29"/>
      <c r="AC354" s="29"/>
      <c r="AD354" s="29"/>
    </row>
    <row r="355" spans="8:30">
      <c r="H355" s="29"/>
      <c r="I355" s="29"/>
      <c r="J355" s="29"/>
      <c r="K355" s="29"/>
      <c r="L355" s="29"/>
      <c r="N355" s="29"/>
      <c r="O355" s="29"/>
      <c r="P355" s="29"/>
      <c r="Q355" s="29"/>
      <c r="S355" s="29"/>
      <c r="T355" s="29"/>
      <c r="U355" s="29"/>
      <c r="W355" s="29"/>
      <c r="X355" s="29"/>
      <c r="Y355" s="29"/>
      <c r="Z355" s="29"/>
      <c r="AB355" s="29"/>
      <c r="AC355" s="29"/>
      <c r="AD355" s="29"/>
    </row>
    <row r="356" spans="8:30">
      <c r="H356" s="29"/>
      <c r="I356" s="29"/>
      <c r="J356" s="29"/>
      <c r="K356" s="29"/>
      <c r="L356" s="29"/>
      <c r="N356" s="29"/>
      <c r="O356" s="29"/>
      <c r="P356" s="29"/>
      <c r="Q356" s="29"/>
      <c r="S356" s="29"/>
      <c r="T356" s="29"/>
      <c r="U356" s="29"/>
      <c r="W356" s="29"/>
      <c r="X356" s="29"/>
      <c r="Y356" s="29"/>
      <c r="Z356" s="29"/>
      <c r="AB356" s="29"/>
      <c r="AC356" s="29"/>
      <c r="AD356" s="29"/>
    </row>
    <row r="357" spans="8:30">
      <c r="H357" s="29"/>
      <c r="I357" s="29"/>
      <c r="J357" s="29"/>
      <c r="K357" s="29"/>
      <c r="L357" s="29"/>
      <c r="N357" s="29"/>
      <c r="O357" s="29"/>
      <c r="P357" s="29"/>
      <c r="Q357" s="29"/>
      <c r="S357" s="29"/>
      <c r="T357" s="29"/>
      <c r="U357" s="29"/>
      <c r="W357" s="29"/>
      <c r="X357" s="29"/>
      <c r="Y357" s="29"/>
      <c r="Z357" s="29"/>
      <c r="AB357" s="29"/>
      <c r="AC357" s="29"/>
      <c r="AD357" s="29"/>
    </row>
    <row r="358" spans="8:30">
      <c r="H358" s="29"/>
      <c r="I358" s="29"/>
      <c r="J358" s="29"/>
      <c r="K358" s="29"/>
      <c r="L358" s="29"/>
      <c r="N358" s="29"/>
      <c r="O358" s="29"/>
      <c r="P358" s="29"/>
      <c r="Q358" s="29"/>
      <c r="S358" s="29"/>
      <c r="T358" s="29"/>
      <c r="U358" s="29"/>
      <c r="W358" s="29"/>
      <c r="X358" s="29"/>
      <c r="Y358" s="29"/>
      <c r="Z358" s="29"/>
      <c r="AB358" s="29"/>
      <c r="AC358" s="29"/>
      <c r="AD358" s="29"/>
    </row>
    <row r="359" spans="8:30">
      <c r="H359" s="29"/>
      <c r="I359" s="29"/>
      <c r="J359" s="29"/>
      <c r="K359" s="29"/>
      <c r="L359" s="29"/>
      <c r="N359" s="29"/>
      <c r="O359" s="29"/>
      <c r="P359" s="29"/>
      <c r="Q359" s="29"/>
      <c r="S359" s="29"/>
      <c r="T359" s="29"/>
      <c r="U359" s="29"/>
      <c r="W359" s="29"/>
      <c r="X359" s="29"/>
      <c r="Y359" s="29"/>
      <c r="Z359" s="29"/>
      <c r="AB359" s="29"/>
      <c r="AC359" s="29"/>
      <c r="AD359" s="29"/>
    </row>
    <row r="360" spans="8:30">
      <c r="H360" s="29"/>
      <c r="I360" s="29"/>
      <c r="J360" s="29"/>
      <c r="K360" s="29"/>
      <c r="L360" s="29"/>
      <c r="N360" s="29"/>
      <c r="O360" s="29"/>
      <c r="P360" s="29"/>
      <c r="Q360" s="29"/>
      <c r="S360" s="29"/>
      <c r="T360" s="29"/>
      <c r="U360" s="29"/>
      <c r="W360" s="29"/>
      <c r="X360" s="29"/>
      <c r="Y360" s="29"/>
      <c r="Z360" s="29"/>
      <c r="AB360" s="29"/>
      <c r="AC360" s="29"/>
      <c r="AD360" s="29"/>
    </row>
    <row r="361" spans="8:30">
      <c r="H361" s="29"/>
      <c r="I361" s="29"/>
      <c r="J361" s="29"/>
      <c r="K361" s="29"/>
      <c r="L361" s="29"/>
      <c r="N361" s="29"/>
      <c r="O361" s="29"/>
      <c r="P361" s="29"/>
      <c r="Q361" s="29"/>
      <c r="S361" s="29"/>
      <c r="T361" s="29"/>
      <c r="U361" s="29"/>
      <c r="W361" s="29"/>
      <c r="X361" s="29"/>
      <c r="Y361" s="29"/>
      <c r="Z361" s="29"/>
      <c r="AB361" s="29"/>
      <c r="AC361" s="29"/>
      <c r="AD361" s="29"/>
    </row>
    <row r="362" spans="8:30">
      <c r="H362" s="29"/>
      <c r="I362" s="29"/>
      <c r="J362" s="29"/>
      <c r="K362" s="29"/>
      <c r="L362" s="29"/>
      <c r="N362" s="29"/>
      <c r="O362" s="29"/>
      <c r="P362" s="29"/>
      <c r="Q362" s="29"/>
      <c r="S362" s="29"/>
      <c r="T362" s="29"/>
      <c r="U362" s="29"/>
      <c r="W362" s="29"/>
      <c r="X362" s="29"/>
      <c r="Y362" s="29"/>
      <c r="Z362" s="29"/>
      <c r="AB362" s="29"/>
      <c r="AC362" s="29"/>
      <c r="AD362" s="29"/>
    </row>
    <row r="363" spans="8:30">
      <c r="H363" s="29"/>
      <c r="I363" s="29"/>
      <c r="J363" s="29"/>
      <c r="K363" s="29"/>
      <c r="L363" s="29"/>
      <c r="N363" s="29"/>
      <c r="O363" s="29"/>
      <c r="P363" s="29"/>
      <c r="Q363" s="29"/>
      <c r="S363" s="29"/>
      <c r="T363" s="29"/>
      <c r="U363" s="29"/>
      <c r="W363" s="29"/>
      <c r="X363" s="29"/>
      <c r="Y363" s="29"/>
      <c r="Z363" s="29"/>
      <c r="AB363" s="29"/>
      <c r="AC363" s="29"/>
      <c r="AD363" s="29"/>
    </row>
    <row r="364" spans="8:30">
      <c r="H364" s="29"/>
      <c r="I364" s="29"/>
      <c r="J364" s="29"/>
      <c r="K364" s="29"/>
      <c r="L364" s="29"/>
      <c r="N364" s="29"/>
      <c r="O364" s="29"/>
      <c r="P364" s="29"/>
      <c r="Q364" s="29"/>
      <c r="S364" s="29"/>
      <c r="T364" s="29"/>
      <c r="U364" s="29"/>
      <c r="W364" s="29"/>
      <c r="X364" s="29"/>
      <c r="Y364" s="29"/>
      <c r="Z364" s="29"/>
      <c r="AB364" s="29"/>
      <c r="AC364" s="29"/>
      <c r="AD364" s="29"/>
    </row>
    <row r="365" spans="8:30">
      <c r="H365" s="29"/>
      <c r="I365" s="29"/>
      <c r="J365" s="29"/>
      <c r="K365" s="29"/>
      <c r="L365" s="29"/>
      <c r="N365" s="29"/>
      <c r="O365" s="29"/>
      <c r="P365" s="29"/>
      <c r="Q365" s="29"/>
      <c r="S365" s="29"/>
      <c r="T365" s="29"/>
      <c r="U365" s="29"/>
      <c r="W365" s="29"/>
      <c r="X365" s="29"/>
      <c r="Y365" s="29"/>
      <c r="Z365" s="29"/>
      <c r="AB365" s="29"/>
      <c r="AC365" s="29"/>
      <c r="AD365" s="29"/>
    </row>
    <row r="366" spans="8:30">
      <c r="H366" s="29"/>
      <c r="I366" s="29"/>
      <c r="J366" s="29"/>
      <c r="K366" s="29"/>
      <c r="L366" s="29"/>
      <c r="N366" s="29"/>
      <c r="O366" s="29"/>
      <c r="P366" s="29"/>
      <c r="Q366" s="29"/>
      <c r="S366" s="29"/>
      <c r="T366" s="29"/>
      <c r="U366" s="29"/>
      <c r="W366" s="29"/>
      <c r="X366" s="29"/>
      <c r="Y366" s="29"/>
      <c r="Z366" s="29"/>
      <c r="AB366" s="29"/>
      <c r="AC366" s="29"/>
      <c r="AD366" s="29"/>
    </row>
    <row r="367" spans="8:30">
      <c r="H367" s="29"/>
      <c r="I367" s="29"/>
      <c r="J367" s="29"/>
      <c r="K367" s="29"/>
      <c r="L367" s="29"/>
      <c r="N367" s="29"/>
      <c r="O367" s="29"/>
      <c r="P367" s="29"/>
      <c r="Q367" s="29"/>
      <c r="S367" s="29"/>
      <c r="T367" s="29"/>
      <c r="U367" s="29"/>
      <c r="W367" s="29"/>
      <c r="X367" s="29"/>
      <c r="Y367" s="29"/>
      <c r="Z367" s="29"/>
      <c r="AB367" s="29"/>
      <c r="AC367" s="29"/>
      <c r="AD367" s="29"/>
    </row>
    <row r="368" spans="8:30">
      <c r="H368" s="29"/>
      <c r="I368" s="29"/>
      <c r="J368" s="29"/>
      <c r="K368" s="29"/>
      <c r="L368" s="29"/>
      <c r="N368" s="29"/>
      <c r="O368" s="29"/>
      <c r="P368" s="29"/>
      <c r="Q368" s="29"/>
      <c r="S368" s="29"/>
      <c r="T368" s="29"/>
      <c r="U368" s="29"/>
      <c r="W368" s="29"/>
      <c r="X368" s="29"/>
      <c r="Y368" s="29"/>
      <c r="Z368" s="29"/>
      <c r="AB368" s="29"/>
      <c r="AC368" s="29"/>
      <c r="AD368" s="29"/>
    </row>
    <row r="369" spans="8:30">
      <c r="H369" s="29"/>
      <c r="I369" s="29"/>
      <c r="J369" s="29"/>
      <c r="K369" s="29"/>
      <c r="L369" s="29"/>
      <c r="N369" s="29"/>
      <c r="O369" s="29"/>
      <c r="P369" s="29"/>
      <c r="Q369" s="29"/>
      <c r="S369" s="29"/>
      <c r="T369" s="29"/>
      <c r="U369" s="29"/>
      <c r="W369" s="29"/>
      <c r="X369" s="29"/>
      <c r="Y369" s="29"/>
      <c r="Z369" s="29"/>
      <c r="AB369" s="29"/>
      <c r="AC369" s="29"/>
      <c r="AD369" s="29"/>
    </row>
    <row r="370" spans="8:30">
      <c r="H370" s="29"/>
      <c r="I370" s="29"/>
      <c r="J370" s="29"/>
      <c r="K370" s="29"/>
      <c r="L370" s="29"/>
      <c r="N370" s="29"/>
      <c r="O370" s="29"/>
      <c r="P370" s="29"/>
      <c r="Q370" s="29"/>
      <c r="S370" s="29"/>
      <c r="T370" s="29"/>
      <c r="U370" s="29"/>
      <c r="W370" s="29"/>
      <c r="X370" s="29"/>
      <c r="Y370" s="29"/>
      <c r="Z370" s="29"/>
      <c r="AB370" s="29"/>
      <c r="AC370" s="29"/>
      <c r="AD370" s="29"/>
    </row>
    <row r="371" spans="8:30">
      <c r="H371" s="29"/>
      <c r="I371" s="29"/>
      <c r="J371" s="29"/>
      <c r="K371" s="29"/>
      <c r="L371" s="29"/>
      <c r="N371" s="29"/>
      <c r="O371" s="29"/>
      <c r="P371" s="29"/>
      <c r="Q371" s="29"/>
      <c r="S371" s="29"/>
      <c r="T371" s="29"/>
      <c r="U371" s="29"/>
      <c r="W371" s="29"/>
      <c r="X371" s="29"/>
      <c r="Y371" s="29"/>
      <c r="Z371" s="29"/>
      <c r="AB371" s="29"/>
      <c r="AC371" s="29"/>
      <c r="AD371" s="29"/>
    </row>
    <row r="372" spans="8:30">
      <c r="H372" s="29"/>
      <c r="I372" s="29"/>
      <c r="J372" s="29"/>
      <c r="K372" s="29"/>
      <c r="L372" s="29"/>
      <c r="N372" s="29"/>
      <c r="O372" s="29"/>
      <c r="P372" s="29"/>
      <c r="Q372" s="29"/>
      <c r="S372" s="29"/>
      <c r="T372" s="29"/>
      <c r="U372" s="29"/>
      <c r="W372" s="29"/>
      <c r="X372" s="29"/>
      <c r="Y372" s="29"/>
      <c r="Z372" s="29"/>
      <c r="AB372" s="29"/>
      <c r="AC372" s="29"/>
      <c r="AD372" s="29"/>
    </row>
    <row r="373" spans="8:30">
      <c r="H373" s="29"/>
      <c r="I373" s="29"/>
      <c r="J373" s="29"/>
      <c r="K373" s="29"/>
      <c r="L373" s="29"/>
      <c r="N373" s="29"/>
      <c r="O373" s="29"/>
      <c r="P373" s="29"/>
      <c r="Q373" s="29"/>
      <c r="S373" s="29"/>
      <c r="T373" s="29"/>
      <c r="U373" s="29"/>
      <c r="W373" s="29"/>
      <c r="X373" s="29"/>
      <c r="Y373" s="29"/>
      <c r="Z373" s="29"/>
      <c r="AB373" s="29"/>
      <c r="AC373" s="29"/>
      <c r="AD373" s="29"/>
    </row>
    <row r="374" spans="8:30">
      <c r="H374" s="29"/>
      <c r="I374" s="29"/>
      <c r="J374" s="29"/>
      <c r="K374" s="29"/>
      <c r="L374" s="29"/>
      <c r="N374" s="29"/>
      <c r="O374" s="29"/>
      <c r="P374" s="29"/>
      <c r="Q374" s="29"/>
      <c r="S374" s="29"/>
      <c r="T374" s="29"/>
      <c r="U374" s="29"/>
      <c r="W374" s="29"/>
      <c r="X374" s="29"/>
      <c r="Y374" s="29"/>
      <c r="Z374" s="29"/>
      <c r="AB374" s="29"/>
      <c r="AC374" s="29"/>
      <c r="AD374" s="29"/>
    </row>
    <row r="375" spans="8:30">
      <c r="H375" s="29"/>
      <c r="I375" s="29"/>
      <c r="J375" s="29"/>
      <c r="K375" s="29"/>
      <c r="L375" s="29"/>
      <c r="N375" s="29"/>
      <c r="O375" s="29"/>
      <c r="P375" s="29"/>
      <c r="Q375" s="29"/>
      <c r="S375" s="29"/>
      <c r="T375" s="29"/>
      <c r="U375" s="29"/>
      <c r="W375" s="29"/>
      <c r="X375" s="29"/>
      <c r="Y375" s="29"/>
      <c r="Z375" s="29"/>
      <c r="AB375" s="29"/>
      <c r="AC375" s="29"/>
      <c r="AD375" s="29"/>
    </row>
    <row r="376" spans="8:30">
      <c r="H376" s="29"/>
      <c r="I376" s="29"/>
      <c r="J376" s="29"/>
      <c r="K376" s="29"/>
      <c r="L376" s="29"/>
      <c r="N376" s="29"/>
      <c r="O376" s="29"/>
      <c r="P376" s="29"/>
      <c r="Q376" s="29"/>
      <c r="S376" s="29"/>
      <c r="T376" s="29"/>
      <c r="U376" s="29"/>
      <c r="W376" s="29"/>
      <c r="X376" s="29"/>
      <c r="Y376" s="29"/>
      <c r="Z376" s="29"/>
      <c r="AB376" s="29"/>
      <c r="AC376" s="29"/>
      <c r="AD376" s="29"/>
    </row>
    <row r="377" spans="8:30">
      <c r="H377" s="29"/>
      <c r="I377" s="29"/>
      <c r="J377" s="29"/>
      <c r="K377" s="29"/>
      <c r="L377" s="29"/>
      <c r="N377" s="29"/>
      <c r="O377" s="29"/>
      <c r="P377" s="29"/>
      <c r="Q377" s="29"/>
      <c r="S377" s="29"/>
      <c r="T377" s="29"/>
      <c r="U377" s="29"/>
      <c r="W377" s="29"/>
      <c r="X377" s="29"/>
      <c r="Y377" s="29"/>
      <c r="Z377" s="29"/>
      <c r="AB377" s="29"/>
      <c r="AC377" s="29"/>
      <c r="AD377" s="29"/>
    </row>
    <row r="378" spans="8:30">
      <c r="H378" s="29"/>
      <c r="I378" s="29"/>
      <c r="J378" s="29"/>
      <c r="K378" s="29"/>
      <c r="L378" s="29"/>
      <c r="N378" s="29"/>
      <c r="O378" s="29"/>
      <c r="P378" s="29"/>
      <c r="Q378" s="29"/>
      <c r="S378" s="29"/>
      <c r="T378" s="29"/>
      <c r="U378" s="29"/>
      <c r="W378" s="29"/>
      <c r="X378" s="29"/>
      <c r="Y378" s="29"/>
      <c r="Z378" s="29"/>
      <c r="AB378" s="29"/>
      <c r="AC378" s="29"/>
      <c r="AD378" s="29"/>
    </row>
    <row r="379" spans="8:30">
      <c r="H379" s="29"/>
      <c r="I379" s="29"/>
      <c r="J379" s="29"/>
      <c r="K379" s="29"/>
      <c r="L379" s="29"/>
      <c r="N379" s="29"/>
      <c r="O379" s="29"/>
      <c r="P379" s="29"/>
      <c r="Q379" s="29"/>
      <c r="S379" s="29"/>
      <c r="T379" s="29"/>
      <c r="U379" s="29"/>
      <c r="W379" s="29"/>
      <c r="X379" s="29"/>
      <c r="Y379" s="29"/>
      <c r="Z379" s="29"/>
      <c r="AB379" s="29"/>
      <c r="AC379" s="29"/>
      <c r="AD379" s="29"/>
    </row>
    <row r="380" spans="8:30">
      <c r="H380" s="29"/>
      <c r="I380" s="29"/>
      <c r="J380" s="29"/>
      <c r="K380" s="29"/>
      <c r="L380" s="29"/>
      <c r="N380" s="29"/>
      <c r="O380" s="29"/>
      <c r="P380" s="29"/>
      <c r="Q380" s="29"/>
      <c r="S380" s="29"/>
      <c r="T380" s="29"/>
      <c r="U380" s="29"/>
      <c r="W380" s="29"/>
      <c r="X380" s="29"/>
      <c r="Y380" s="29"/>
      <c r="Z380" s="29"/>
      <c r="AB380" s="29"/>
      <c r="AC380" s="29"/>
      <c r="AD380" s="29"/>
    </row>
    <row r="381" spans="8:30">
      <c r="H381" s="29"/>
      <c r="I381" s="29"/>
      <c r="J381" s="29"/>
      <c r="K381" s="29"/>
      <c r="L381" s="29"/>
      <c r="N381" s="29"/>
      <c r="O381" s="29"/>
      <c r="P381" s="29"/>
      <c r="Q381" s="29"/>
      <c r="S381" s="29"/>
      <c r="T381" s="29"/>
      <c r="U381" s="29"/>
      <c r="W381" s="29"/>
      <c r="X381" s="29"/>
      <c r="Y381" s="29"/>
      <c r="Z381" s="29"/>
      <c r="AB381" s="29"/>
      <c r="AC381" s="29"/>
      <c r="AD381" s="29"/>
    </row>
    <row r="382" spans="8:30">
      <c r="H382" s="29"/>
      <c r="I382" s="29"/>
      <c r="J382" s="29"/>
      <c r="K382" s="29"/>
      <c r="L382" s="29"/>
      <c r="N382" s="29"/>
      <c r="O382" s="29"/>
      <c r="P382" s="29"/>
      <c r="Q382" s="29"/>
      <c r="S382" s="29"/>
      <c r="T382" s="29"/>
      <c r="U382" s="29"/>
      <c r="W382" s="29"/>
      <c r="X382" s="29"/>
      <c r="Y382" s="29"/>
      <c r="Z382" s="29"/>
      <c r="AB382" s="29"/>
      <c r="AC382" s="29"/>
      <c r="AD382" s="29"/>
    </row>
    <row r="383" spans="8:30">
      <c r="H383" s="29"/>
      <c r="I383" s="29"/>
      <c r="J383" s="29"/>
      <c r="K383" s="29"/>
      <c r="L383" s="29"/>
      <c r="N383" s="29"/>
      <c r="O383" s="29"/>
      <c r="P383" s="29"/>
      <c r="Q383" s="29"/>
      <c r="S383" s="29"/>
      <c r="T383" s="29"/>
      <c r="U383" s="29"/>
      <c r="W383" s="29"/>
      <c r="X383" s="29"/>
      <c r="Y383" s="29"/>
      <c r="Z383" s="29"/>
      <c r="AB383" s="29"/>
      <c r="AC383" s="29"/>
      <c r="AD383" s="29"/>
    </row>
    <row r="384" spans="8:30">
      <c r="H384" s="29"/>
      <c r="I384" s="29"/>
      <c r="J384" s="29"/>
      <c r="K384" s="29"/>
      <c r="L384" s="29"/>
      <c r="N384" s="29"/>
      <c r="O384" s="29"/>
      <c r="P384" s="29"/>
      <c r="Q384" s="29"/>
      <c r="S384" s="29"/>
      <c r="T384" s="29"/>
      <c r="U384" s="29"/>
      <c r="W384" s="29"/>
      <c r="X384" s="29"/>
      <c r="Y384" s="29"/>
      <c r="Z384" s="29"/>
      <c r="AB384" s="29"/>
      <c r="AC384" s="29"/>
      <c r="AD384" s="29"/>
    </row>
    <row r="385" spans="8:30">
      <c r="H385" s="29"/>
      <c r="I385" s="29"/>
      <c r="J385" s="29"/>
      <c r="K385" s="29"/>
      <c r="L385" s="29"/>
      <c r="N385" s="29"/>
      <c r="O385" s="29"/>
      <c r="P385" s="29"/>
      <c r="Q385" s="29"/>
      <c r="S385" s="29"/>
      <c r="T385" s="29"/>
      <c r="U385" s="29"/>
      <c r="W385" s="29"/>
      <c r="X385" s="29"/>
      <c r="Y385" s="29"/>
      <c r="Z385" s="29"/>
      <c r="AB385" s="29"/>
      <c r="AC385" s="29"/>
      <c r="AD385" s="29"/>
    </row>
    <row r="386" spans="8:30">
      <c r="H386" s="29"/>
      <c r="I386" s="29"/>
      <c r="J386" s="29"/>
      <c r="K386" s="29"/>
      <c r="L386" s="29"/>
      <c r="N386" s="29"/>
      <c r="O386" s="29"/>
      <c r="P386" s="29"/>
      <c r="Q386" s="29"/>
      <c r="S386" s="29"/>
      <c r="T386" s="29"/>
      <c r="U386" s="29"/>
      <c r="W386" s="29"/>
      <c r="X386" s="29"/>
      <c r="Y386" s="29"/>
      <c r="Z386" s="29"/>
      <c r="AB386" s="29"/>
      <c r="AC386" s="29"/>
      <c r="AD386" s="29"/>
    </row>
    <row r="387" spans="8:30">
      <c r="H387" s="29"/>
      <c r="I387" s="29"/>
      <c r="J387" s="29"/>
      <c r="K387" s="29"/>
      <c r="L387" s="29"/>
      <c r="N387" s="29"/>
      <c r="O387" s="29"/>
      <c r="P387" s="29"/>
      <c r="Q387" s="29"/>
      <c r="S387" s="29"/>
      <c r="T387" s="29"/>
      <c r="U387" s="29"/>
      <c r="W387" s="29"/>
      <c r="X387" s="29"/>
      <c r="Y387" s="29"/>
      <c r="Z387" s="29"/>
      <c r="AB387" s="29"/>
      <c r="AC387" s="29"/>
      <c r="AD387" s="29"/>
    </row>
    <row r="388" spans="8:30">
      <c r="H388" s="29"/>
      <c r="I388" s="29"/>
      <c r="J388" s="29"/>
      <c r="K388" s="29"/>
      <c r="L388" s="29"/>
      <c r="N388" s="29"/>
      <c r="O388" s="29"/>
      <c r="P388" s="29"/>
      <c r="Q388" s="29"/>
      <c r="S388" s="29"/>
      <c r="T388" s="29"/>
      <c r="U388" s="29"/>
      <c r="W388" s="29"/>
      <c r="X388" s="29"/>
      <c r="Y388" s="29"/>
      <c r="Z388" s="29"/>
      <c r="AB388" s="29"/>
      <c r="AC388" s="29"/>
      <c r="AD388" s="29"/>
    </row>
    <row r="389" spans="8:30">
      <c r="H389" s="29"/>
      <c r="I389" s="29"/>
      <c r="J389" s="29"/>
      <c r="K389" s="29"/>
      <c r="L389" s="29"/>
      <c r="N389" s="29"/>
      <c r="O389" s="29"/>
      <c r="P389" s="29"/>
      <c r="Q389" s="29"/>
      <c r="S389" s="29"/>
      <c r="T389" s="29"/>
      <c r="U389" s="29"/>
      <c r="W389" s="29"/>
      <c r="X389" s="29"/>
      <c r="Y389" s="29"/>
      <c r="Z389" s="29"/>
      <c r="AB389" s="29"/>
      <c r="AC389" s="29"/>
      <c r="AD389" s="29"/>
    </row>
    <row r="390" spans="8:30">
      <c r="H390" s="29"/>
      <c r="I390" s="29"/>
      <c r="J390" s="29"/>
      <c r="K390" s="29"/>
      <c r="L390" s="29"/>
      <c r="N390" s="29"/>
      <c r="O390" s="29"/>
      <c r="P390" s="29"/>
      <c r="Q390" s="29"/>
      <c r="S390" s="29"/>
      <c r="T390" s="29"/>
      <c r="U390" s="29"/>
      <c r="W390" s="29"/>
      <c r="X390" s="29"/>
      <c r="Y390" s="29"/>
      <c r="Z390" s="29"/>
      <c r="AB390" s="29"/>
      <c r="AC390" s="29"/>
      <c r="AD390" s="29"/>
    </row>
    <row r="391" spans="8:30">
      <c r="H391" s="29"/>
      <c r="I391" s="29"/>
      <c r="J391" s="29"/>
      <c r="K391" s="29"/>
      <c r="L391" s="29"/>
      <c r="N391" s="29"/>
      <c r="O391" s="29"/>
      <c r="P391" s="29"/>
      <c r="Q391" s="29"/>
      <c r="S391" s="29"/>
      <c r="T391" s="29"/>
      <c r="U391" s="29"/>
      <c r="W391" s="29"/>
      <c r="X391" s="29"/>
      <c r="Y391" s="29"/>
      <c r="Z391" s="29"/>
      <c r="AB391" s="29"/>
      <c r="AC391" s="29"/>
      <c r="AD391" s="29"/>
    </row>
    <row r="392" spans="8:30">
      <c r="H392" s="29"/>
      <c r="I392" s="29"/>
      <c r="J392" s="29"/>
      <c r="K392" s="29"/>
      <c r="L392" s="29"/>
      <c r="N392" s="29"/>
      <c r="O392" s="29"/>
      <c r="P392" s="29"/>
      <c r="Q392" s="29"/>
      <c r="S392" s="29"/>
      <c r="T392" s="29"/>
      <c r="U392" s="29"/>
      <c r="W392" s="29"/>
      <c r="X392" s="29"/>
      <c r="Y392" s="29"/>
      <c r="Z392" s="29"/>
      <c r="AB392" s="29"/>
      <c r="AC392" s="29"/>
      <c r="AD392" s="29"/>
    </row>
    <row r="393" spans="8:30">
      <c r="H393" s="29"/>
      <c r="I393" s="29"/>
      <c r="J393" s="29"/>
      <c r="K393" s="29"/>
      <c r="L393" s="29"/>
      <c r="N393" s="29"/>
      <c r="O393" s="29"/>
      <c r="P393" s="29"/>
      <c r="Q393" s="29"/>
      <c r="S393" s="29"/>
      <c r="T393" s="29"/>
      <c r="U393" s="29"/>
      <c r="W393" s="29"/>
      <c r="X393" s="29"/>
      <c r="Y393" s="29"/>
      <c r="Z393" s="29"/>
      <c r="AB393" s="29"/>
      <c r="AC393" s="29"/>
      <c r="AD393" s="29"/>
    </row>
    <row r="394" spans="8:30">
      <c r="H394" s="29"/>
      <c r="I394" s="29"/>
      <c r="J394" s="29"/>
      <c r="K394" s="29"/>
      <c r="L394" s="29"/>
      <c r="N394" s="29"/>
      <c r="O394" s="29"/>
      <c r="P394" s="29"/>
      <c r="Q394" s="29"/>
      <c r="S394" s="29"/>
      <c r="T394" s="29"/>
      <c r="U394" s="29"/>
      <c r="W394" s="29"/>
      <c r="X394" s="29"/>
      <c r="Y394" s="29"/>
      <c r="Z394" s="29"/>
      <c r="AB394" s="29"/>
      <c r="AC394" s="29"/>
      <c r="AD394" s="29"/>
    </row>
    <row r="395" spans="8:30">
      <c r="H395" s="29"/>
      <c r="I395" s="29"/>
      <c r="J395" s="29"/>
      <c r="K395" s="29"/>
      <c r="L395" s="29"/>
      <c r="N395" s="29"/>
      <c r="O395" s="29"/>
      <c r="P395" s="29"/>
      <c r="Q395" s="29"/>
      <c r="S395" s="29"/>
      <c r="T395" s="29"/>
      <c r="U395" s="29"/>
      <c r="W395" s="29"/>
      <c r="X395" s="29"/>
      <c r="Y395" s="29"/>
      <c r="Z395" s="29"/>
      <c r="AB395" s="29"/>
      <c r="AC395" s="29"/>
      <c r="AD395" s="29"/>
    </row>
    <row r="396" spans="8:30">
      <c r="H396" s="29"/>
      <c r="I396" s="29"/>
      <c r="J396" s="29"/>
      <c r="K396" s="29"/>
      <c r="L396" s="29"/>
      <c r="N396" s="29"/>
      <c r="O396" s="29"/>
      <c r="P396" s="29"/>
      <c r="Q396" s="29"/>
      <c r="S396" s="29"/>
      <c r="T396" s="29"/>
      <c r="U396" s="29"/>
      <c r="W396" s="29"/>
      <c r="X396" s="29"/>
      <c r="Y396" s="29"/>
      <c r="Z396" s="29"/>
      <c r="AB396" s="29"/>
      <c r="AC396" s="29"/>
      <c r="AD396" s="29"/>
    </row>
    <row r="397" spans="8:30">
      <c r="H397" s="29"/>
      <c r="I397" s="29"/>
      <c r="J397" s="29"/>
      <c r="K397" s="29"/>
      <c r="L397" s="29"/>
      <c r="N397" s="29"/>
      <c r="O397" s="29"/>
      <c r="P397" s="29"/>
      <c r="Q397" s="29"/>
      <c r="S397" s="29"/>
      <c r="T397" s="29"/>
      <c r="U397" s="29"/>
      <c r="W397" s="29"/>
      <c r="X397" s="29"/>
      <c r="Y397" s="29"/>
      <c r="Z397" s="29"/>
      <c r="AB397" s="29"/>
      <c r="AC397" s="29"/>
      <c r="AD397" s="29"/>
    </row>
    <row r="398" spans="8:30">
      <c r="H398" s="29"/>
      <c r="I398" s="29"/>
      <c r="J398" s="29"/>
      <c r="K398" s="29"/>
      <c r="L398" s="29"/>
      <c r="N398" s="29"/>
      <c r="O398" s="29"/>
      <c r="P398" s="29"/>
      <c r="Q398" s="29"/>
      <c r="S398" s="29"/>
      <c r="T398" s="29"/>
      <c r="U398" s="29"/>
      <c r="W398" s="29"/>
      <c r="X398" s="29"/>
      <c r="Y398" s="29"/>
      <c r="Z398" s="29"/>
      <c r="AB398" s="29"/>
      <c r="AC398" s="29"/>
      <c r="AD398" s="29"/>
    </row>
    <row r="399" spans="8:30">
      <c r="H399" s="29"/>
      <c r="I399" s="29"/>
      <c r="J399" s="29"/>
      <c r="K399" s="29"/>
      <c r="L399" s="29"/>
      <c r="N399" s="29"/>
      <c r="O399" s="29"/>
      <c r="P399" s="29"/>
      <c r="Q399" s="29"/>
      <c r="S399" s="29"/>
      <c r="T399" s="29"/>
      <c r="U399" s="29"/>
      <c r="W399" s="29"/>
      <c r="X399" s="29"/>
      <c r="Y399" s="29"/>
      <c r="Z399" s="29"/>
      <c r="AB399" s="29"/>
      <c r="AC399" s="29"/>
      <c r="AD399" s="29"/>
    </row>
    <row r="400" spans="8:30">
      <c r="H400" s="29"/>
      <c r="I400" s="29"/>
      <c r="J400" s="29"/>
      <c r="K400" s="29"/>
      <c r="L400" s="29"/>
      <c r="N400" s="29"/>
      <c r="O400" s="29"/>
      <c r="P400" s="29"/>
      <c r="Q400" s="29"/>
      <c r="S400" s="29"/>
      <c r="T400" s="29"/>
      <c r="U400" s="29"/>
      <c r="W400" s="29"/>
      <c r="X400" s="29"/>
      <c r="Y400" s="29"/>
      <c r="Z400" s="29"/>
      <c r="AB400" s="29"/>
      <c r="AC400" s="29"/>
      <c r="AD400" s="29"/>
    </row>
    <row r="401" spans="8:30">
      <c r="H401" s="29"/>
      <c r="I401" s="29"/>
      <c r="J401" s="29"/>
      <c r="K401" s="29"/>
      <c r="L401" s="29"/>
      <c r="N401" s="29"/>
      <c r="O401" s="29"/>
      <c r="P401" s="29"/>
      <c r="Q401" s="29"/>
      <c r="S401" s="29"/>
      <c r="T401" s="29"/>
      <c r="U401" s="29"/>
      <c r="W401" s="29"/>
      <c r="X401" s="29"/>
      <c r="Y401" s="29"/>
      <c r="Z401" s="29"/>
      <c r="AB401" s="29"/>
      <c r="AC401" s="29"/>
      <c r="AD401" s="29"/>
    </row>
    <row r="402" spans="8:30">
      <c r="H402" s="29"/>
      <c r="I402" s="29"/>
      <c r="J402" s="29"/>
      <c r="K402" s="29"/>
      <c r="L402" s="29"/>
      <c r="N402" s="29"/>
      <c r="O402" s="29"/>
      <c r="P402" s="29"/>
      <c r="Q402" s="29"/>
      <c r="S402" s="29"/>
      <c r="T402" s="29"/>
      <c r="U402" s="29"/>
      <c r="W402" s="29"/>
      <c r="X402" s="29"/>
      <c r="Y402" s="29"/>
      <c r="Z402" s="29"/>
      <c r="AB402" s="29"/>
      <c r="AC402" s="29"/>
      <c r="AD402" s="29"/>
    </row>
    <row r="403" spans="8:30">
      <c r="H403" s="29"/>
      <c r="I403" s="29"/>
      <c r="J403" s="29"/>
      <c r="K403" s="29"/>
      <c r="L403" s="29"/>
      <c r="N403" s="29"/>
      <c r="O403" s="29"/>
      <c r="P403" s="29"/>
      <c r="Q403" s="29"/>
      <c r="S403" s="29"/>
      <c r="T403" s="29"/>
      <c r="U403" s="29"/>
      <c r="W403" s="29"/>
      <c r="X403" s="29"/>
      <c r="Y403" s="29"/>
      <c r="Z403" s="29"/>
      <c r="AB403" s="29"/>
      <c r="AC403" s="29"/>
      <c r="AD403" s="29"/>
    </row>
    <row r="404" spans="8:30">
      <c r="H404" s="29"/>
      <c r="I404" s="29"/>
      <c r="J404" s="29"/>
      <c r="K404" s="29"/>
      <c r="L404" s="29"/>
      <c r="N404" s="29"/>
      <c r="O404" s="29"/>
      <c r="P404" s="29"/>
      <c r="Q404" s="29"/>
      <c r="S404" s="29"/>
      <c r="T404" s="29"/>
      <c r="U404" s="29"/>
      <c r="W404" s="29"/>
      <c r="X404" s="29"/>
      <c r="Y404" s="29"/>
      <c r="Z404" s="29"/>
      <c r="AB404" s="29"/>
      <c r="AC404" s="29"/>
      <c r="AD404" s="29"/>
    </row>
    <row r="405" spans="8:30">
      <c r="H405" s="29"/>
      <c r="I405" s="29"/>
      <c r="J405" s="29"/>
      <c r="K405" s="29"/>
      <c r="L405" s="29"/>
      <c r="N405" s="29"/>
      <c r="O405" s="29"/>
      <c r="P405" s="29"/>
      <c r="Q405" s="29"/>
      <c r="S405" s="29"/>
      <c r="T405" s="29"/>
      <c r="U405" s="29"/>
      <c r="W405" s="29"/>
      <c r="X405" s="29"/>
      <c r="Y405" s="29"/>
      <c r="Z405" s="29"/>
      <c r="AB405" s="29"/>
      <c r="AC405" s="29"/>
      <c r="AD405" s="29"/>
    </row>
    <row r="406" spans="8:30">
      <c r="H406" s="29"/>
      <c r="I406" s="29"/>
      <c r="J406" s="29"/>
      <c r="K406" s="29"/>
      <c r="L406" s="29"/>
      <c r="N406" s="29"/>
      <c r="O406" s="29"/>
      <c r="P406" s="29"/>
      <c r="Q406" s="29"/>
      <c r="S406" s="29"/>
      <c r="T406" s="29"/>
      <c r="U406" s="29"/>
      <c r="W406" s="29"/>
      <c r="X406" s="29"/>
      <c r="Y406" s="29"/>
      <c r="Z406" s="29"/>
      <c r="AB406" s="29"/>
      <c r="AC406" s="29"/>
      <c r="AD406" s="29"/>
    </row>
    <row r="407" spans="8:30">
      <c r="H407" s="29"/>
      <c r="I407" s="29"/>
      <c r="J407" s="29"/>
      <c r="K407" s="29"/>
      <c r="L407" s="29"/>
      <c r="N407" s="29"/>
      <c r="O407" s="29"/>
      <c r="P407" s="29"/>
      <c r="Q407" s="29"/>
      <c r="S407" s="29"/>
      <c r="T407" s="29"/>
      <c r="U407" s="29"/>
      <c r="W407" s="29"/>
      <c r="X407" s="29"/>
      <c r="Y407" s="29"/>
      <c r="Z407" s="29"/>
      <c r="AB407" s="29"/>
      <c r="AC407" s="29"/>
      <c r="AD407" s="29"/>
    </row>
    <row r="408" spans="8:30">
      <c r="H408" s="29"/>
      <c r="I408" s="29"/>
      <c r="J408" s="29"/>
      <c r="K408" s="29"/>
      <c r="L408" s="29"/>
      <c r="N408" s="29"/>
      <c r="O408" s="29"/>
      <c r="P408" s="29"/>
      <c r="Q408" s="29"/>
      <c r="S408" s="29"/>
      <c r="T408" s="29"/>
      <c r="U408" s="29"/>
      <c r="W408" s="29"/>
      <c r="X408" s="29"/>
      <c r="Y408" s="29"/>
      <c r="Z408" s="29"/>
      <c r="AB408" s="29"/>
      <c r="AC408" s="29"/>
      <c r="AD408" s="29"/>
    </row>
    <row r="409" spans="8:30">
      <c r="H409" s="29"/>
      <c r="I409" s="29"/>
      <c r="J409" s="29"/>
      <c r="K409" s="29"/>
      <c r="L409" s="29"/>
      <c r="N409" s="29"/>
      <c r="O409" s="29"/>
      <c r="P409" s="29"/>
      <c r="Q409" s="29"/>
      <c r="S409" s="29"/>
      <c r="T409" s="29"/>
      <c r="U409" s="29"/>
      <c r="W409" s="29"/>
      <c r="X409" s="29"/>
      <c r="Y409" s="29"/>
      <c r="Z409" s="29"/>
      <c r="AB409" s="29"/>
      <c r="AC409" s="29"/>
      <c r="AD409" s="29"/>
    </row>
    <row r="410" spans="8:30">
      <c r="H410" s="29"/>
      <c r="I410" s="29"/>
      <c r="J410" s="29"/>
      <c r="K410" s="29"/>
      <c r="L410" s="29"/>
      <c r="N410" s="29"/>
      <c r="O410" s="29"/>
      <c r="P410" s="29"/>
      <c r="Q410" s="29"/>
      <c r="S410" s="29"/>
      <c r="T410" s="29"/>
      <c r="U410" s="29"/>
      <c r="W410" s="29"/>
      <c r="X410" s="29"/>
      <c r="Y410" s="29"/>
      <c r="Z410" s="29"/>
      <c r="AB410" s="29"/>
      <c r="AC410" s="29"/>
      <c r="AD410" s="29"/>
    </row>
    <row r="411" spans="8:30">
      <c r="H411" s="29"/>
      <c r="I411" s="29"/>
      <c r="J411" s="29"/>
      <c r="K411" s="29"/>
      <c r="L411" s="29"/>
      <c r="N411" s="29"/>
      <c r="O411" s="29"/>
      <c r="P411" s="29"/>
      <c r="Q411" s="29"/>
      <c r="S411" s="29"/>
      <c r="T411" s="29"/>
      <c r="U411" s="29"/>
      <c r="W411" s="29"/>
      <c r="X411" s="29"/>
      <c r="Y411" s="29"/>
      <c r="Z411" s="29"/>
      <c r="AB411" s="29"/>
      <c r="AC411" s="29"/>
      <c r="AD411" s="29"/>
    </row>
    <row r="412" spans="8:30">
      <c r="H412" s="29"/>
      <c r="I412" s="29"/>
      <c r="J412" s="29"/>
      <c r="K412" s="29"/>
      <c r="L412" s="29"/>
      <c r="N412" s="29"/>
      <c r="O412" s="29"/>
      <c r="P412" s="29"/>
      <c r="Q412" s="29"/>
      <c r="S412" s="29"/>
      <c r="T412" s="29"/>
      <c r="U412" s="29"/>
      <c r="W412" s="29"/>
      <c r="X412" s="29"/>
      <c r="Y412" s="29"/>
      <c r="Z412" s="29"/>
      <c r="AB412" s="29"/>
      <c r="AC412" s="29"/>
      <c r="AD412" s="29"/>
    </row>
    <row r="413" spans="8:30">
      <c r="H413" s="29"/>
      <c r="I413" s="29"/>
      <c r="J413" s="29"/>
      <c r="K413" s="29"/>
      <c r="L413" s="29"/>
      <c r="N413" s="29"/>
      <c r="O413" s="29"/>
      <c r="P413" s="29"/>
      <c r="Q413" s="29"/>
      <c r="S413" s="29"/>
      <c r="T413" s="29"/>
      <c r="U413" s="29"/>
      <c r="W413" s="29"/>
      <c r="X413" s="29"/>
      <c r="Y413" s="29"/>
      <c r="Z413" s="29"/>
      <c r="AB413" s="29"/>
      <c r="AC413" s="29"/>
      <c r="AD413" s="29"/>
    </row>
    <row r="414" spans="8:30">
      <c r="H414" s="29"/>
      <c r="I414" s="29"/>
      <c r="J414" s="29"/>
      <c r="K414" s="29"/>
      <c r="L414" s="29"/>
      <c r="N414" s="29"/>
      <c r="O414" s="29"/>
      <c r="P414" s="29"/>
      <c r="Q414" s="29"/>
      <c r="S414" s="29"/>
      <c r="T414" s="29"/>
      <c r="U414" s="29"/>
      <c r="W414" s="29"/>
      <c r="X414" s="29"/>
      <c r="Y414" s="29"/>
      <c r="Z414" s="29"/>
      <c r="AB414" s="29"/>
      <c r="AC414" s="29"/>
      <c r="AD414" s="29"/>
    </row>
    <row r="415" spans="8:30">
      <c r="H415" s="29"/>
      <c r="I415" s="29"/>
      <c r="J415" s="29"/>
      <c r="K415" s="29"/>
      <c r="L415" s="29"/>
      <c r="N415" s="29"/>
      <c r="O415" s="29"/>
      <c r="P415" s="29"/>
      <c r="Q415" s="29"/>
      <c r="S415" s="29"/>
      <c r="T415" s="29"/>
      <c r="U415" s="29"/>
      <c r="W415" s="29"/>
      <c r="X415" s="29"/>
      <c r="Y415" s="29"/>
      <c r="Z415" s="29"/>
      <c r="AB415" s="29"/>
      <c r="AC415" s="29"/>
      <c r="AD415" s="29"/>
    </row>
    <row r="416" spans="8:30">
      <c r="H416" s="29"/>
      <c r="I416" s="29"/>
      <c r="J416" s="29"/>
      <c r="K416" s="29"/>
      <c r="L416" s="29"/>
      <c r="N416" s="29"/>
      <c r="O416" s="29"/>
      <c r="P416" s="29"/>
      <c r="Q416" s="29"/>
      <c r="S416" s="29"/>
      <c r="T416" s="29"/>
      <c r="U416" s="29"/>
      <c r="W416" s="29"/>
      <c r="X416" s="29"/>
      <c r="Y416" s="29"/>
      <c r="Z416" s="29"/>
      <c r="AB416" s="29"/>
      <c r="AC416" s="29"/>
      <c r="AD416" s="29"/>
    </row>
    <row r="417" spans="8:30">
      <c r="H417" s="29"/>
      <c r="I417" s="29"/>
      <c r="J417" s="29"/>
      <c r="K417" s="29"/>
      <c r="L417" s="29"/>
      <c r="N417" s="29"/>
      <c r="O417" s="29"/>
      <c r="P417" s="29"/>
      <c r="Q417" s="29"/>
      <c r="S417" s="29"/>
      <c r="T417" s="29"/>
      <c r="U417" s="29"/>
      <c r="W417" s="29"/>
      <c r="X417" s="29"/>
      <c r="Y417" s="29"/>
      <c r="Z417" s="29"/>
      <c r="AB417" s="29"/>
      <c r="AC417" s="29"/>
      <c r="AD417" s="29"/>
    </row>
    <row r="418" spans="8:30">
      <c r="H418" s="29"/>
      <c r="I418" s="29"/>
      <c r="J418" s="29"/>
      <c r="K418" s="29"/>
      <c r="L418" s="29"/>
      <c r="N418" s="29"/>
      <c r="O418" s="29"/>
      <c r="P418" s="29"/>
      <c r="Q418" s="29"/>
      <c r="S418" s="29"/>
      <c r="T418" s="29"/>
      <c r="U418" s="29"/>
      <c r="W418" s="29"/>
      <c r="X418" s="29"/>
      <c r="Y418" s="29"/>
      <c r="Z418" s="29"/>
      <c r="AB418" s="29"/>
      <c r="AC418" s="29"/>
      <c r="AD418" s="29"/>
    </row>
    <row r="419" spans="8:30">
      <c r="H419" s="29"/>
      <c r="I419" s="29"/>
      <c r="J419" s="29"/>
      <c r="K419" s="29"/>
      <c r="L419" s="29"/>
      <c r="N419" s="29"/>
      <c r="O419" s="29"/>
      <c r="P419" s="29"/>
      <c r="Q419" s="29"/>
      <c r="S419" s="29"/>
      <c r="T419" s="29"/>
      <c r="U419" s="29"/>
      <c r="W419" s="29"/>
      <c r="X419" s="29"/>
      <c r="Y419" s="29"/>
      <c r="Z419" s="29"/>
      <c r="AB419" s="29"/>
      <c r="AC419" s="29"/>
      <c r="AD419" s="29"/>
    </row>
    <row r="420" spans="8:30">
      <c r="H420" s="29"/>
      <c r="I420" s="29"/>
      <c r="J420" s="29"/>
      <c r="K420" s="29"/>
      <c r="L420" s="29"/>
      <c r="N420" s="29"/>
      <c r="O420" s="29"/>
      <c r="P420" s="29"/>
      <c r="Q420" s="29"/>
      <c r="S420" s="29"/>
      <c r="T420" s="29"/>
      <c r="U420" s="29"/>
      <c r="W420" s="29"/>
      <c r="X420" s="29"/>
      <c r="Y420" s="29"/>
      <c r="Z420" s="29"/>
      <c r="AB420" s="29"/>
      <c r="AC420" s="29"/>
      <c r="AD420" s="29"/>
    </row>
    <row r="421" spans="8:30">
      <c r="H421" s="29"/>
      <c r="I421" s="29"/>
      <c r="J421" s="29"/>
      <c r="K421" s="29"/>
      <c r="L421" s="29"/>
      <c r="N421" s="29"/>
      <c r="O421" s="29"/>
      <c r="P421" s="29"/>
      <c r="Q421" s="29"/>
      <c r="S421" s="29"/>
      <c r="T421" s="29"/>
      <c r="U421" s="29"/>
      <c r="W421" s="29"/>
      <c r="X421" s="29"/>
      <c r="Y421" s="29"/>
      <c r="Z421" s="29"/>
      <c r="AB421" s="29"/>
      <c r="AC421" s="29"/>
      <c r="AD421" s="29"/>
    </row>
    <row r="422" spans="8:30">
      <c r="H422" s="29"/>
      <c r="I422" s="29"/>
      <c r="J422" s="29"/>
      <c r="K422" s="29"/>
      <c r="L422" s="29"/>
      <c r="N422" s="29"/>
      <c r="O422" s="29"/>
      <c r="P422" s="29"/>
      <c r="Q422" s="29"/>
      <c r="S422" s="29"/>
      <c r="T422" s="29"/>
      <c r="U422" s="29"/>
      <c r="W422" s="29"/>
      <c r="X422" s="29"/>
      <c r="Y422" s="29"/>
      <c r="Z422" s="29"/>
      <c r="AB422" s="29"/>
      <c r="AC422" s="29"/>
      <c r="AD422" s="29"/>
    </row>
    <row r="423" spans="8:30">
      <c r="H423" s="29"/>
      <c r="I423" s="29"/>
      <c r="J423" s="29"/>
      <c r="K423" s="29"/>
      <c r="L423" s="29"/>
      <c r="N423" s="29"/>
      <c r="O423" s="29"/>
      <c r="P423" s="29"/>
      <c r="Q423" s="29"/>
      <c r="S423" s="29"/>
      <c r="T423" s="29"/>
      <c r="U423" s="29"/>
      <c r="W423" s="29"/>
      <c r="X423" s="29"/>
      <c r="Y423" s="29"/>
      <c r="Z423" s="29"/>
      <c r="AB423" s="29"/>
      <c r="AC423" s="29"/>
      <c r="AD423" s="29"/>
    </row>
    <row r="424" spans="8:30">
      <c r="H424" s="29"/>
      <c r="I424" s="29"/>
      <c r="J424" s="29"/>
      <c r="K424" s="29"/>
      <c r="L424" s="29"/>
      <c r="N424" s="29"/>
      <c r="O424" s="29"/>
      <c r="P424" s="29"/>
      <c r="Q424" s="29"/>
      <c r="S424" s="29"/>
      <c r="T424" s="29"/>
      <c r="U424" s="29"/>
      <c r="W424" s="29"/>
      <c r="X424" s="29"/>
      <c r="Y424" s="29"/>
      <c r="Z424" s="29"/>
      <c r="AB424" s="29"/>
      <c r="AC424" s="29"/>
      <c r="AD424" s="29"/>
    </row>
    <row r="425" spans="8:30">
      <c r="H425" s="29"/>
      <c r="I425" s="29"/>
      <c r="J425" s="29"/>
      <c r="K425" s="29"/>
      <c r="L425" s="29"/>
      <c r="N425" s="29"/>
      <c r="O425" s="29"/>
      <c r="P425" s="29"/>
      <c r="Q425" s="29"/>
      <c r="S425" s="29"/>
      <c r="T425" s="29"/>
      <c r="U425" s="29"/>
      <c r="W425" s="29"/>
      <c r="X425" s="29"/>
      <c r="Y425" s="29"/>
      <c r="Z425" s="29"/>
      <c r="AB425" s="29"/>
      <c r="AC425" s="29"/>
      <c r="AD425" s="29"/>
    </row>
    <row r="426" spans="8:30">
      <c r="H426" s="29"/>
      <c r="I426" s="29"/>
      <c r="J426" s="29"/>
      <c r="K426" s="29"/>
      <c r="L426" s="29"/>
      <c r="N426" s="29"/>
      <c r="O426" s="29"/>
      <c r="P426" s="29"/>
      <c r="Q426" s="29"/>
      <c r="S426" s="29"/>
      <c r="T426" s="29"/>
      <c r="U426" s="29"/>
      <c r="W426" s="29"/>
      <c r="X426" s="29"/>
      <c r="Y426" s="29"/>
      <c r="Z426" s="29"/>
      <c r="AB426" s="29"/>
      <c r="AC426" s="29"/>
      <c r="AD426" s="29"/>
    </row>
    <row r="427" spans="8:30">
      <c r="H427" s="29"/>
      <c r="I427" s="29"/>
      <c r="J427" s="29"/>
      <c r="K427" s="29"/>
      <c r="L427" s="29"/>
      <c r="N427" s="29"/>
      <c r="O427" s="29"/>
      <c r="P427" s="29"/>
      <c r="Q427" s="29"/>
      <c r="S427" s="29"/>
      <c r="T427" s="29"/>
      <c r="U427" s="29"/>
      <c r="W427" s="29"/>
      <c r="X427" s="29"/>
      <c r="Y427" s="29"/>
      <c r="Z427" s="29"/>
      <c r="AB427" s="29"/>
      <c r="AC427" s="29"/>
      <c r="AD427" s="29"/>
    </row>
    <row r="428" spans="8:30">
      <c r="H428" s="29"/>
      <c r="I428" s="29"/>
      <c r="J428" s="29"/>
      <c r="K428" s="29"/>
      <c r="L428" s="29"/>
      <c r="N428" s="29"/>
      <c r="O428" s="29"/>
      <c r="P428" s="29"/>
      <c r="Q428" s="29"/>
      <c r="S428" s="29"/>
      <c r="T428" s="29"/>
      <c r="U428" s="29"/>
      <c r="W428" s="29"/>
      <c r="X428" s="29"/>
      <c r="Y428" s="29"/>
      <c r="Z428" s="29"/>
      <c r="AB428" s="29"/>
      <c r="AC428" s="29"/>
      <c r="AD428" s="29"/>
    </row>
    <row r="429" spans="8:30">
      <c r="H429" s="29"/>
      <c r="I429" s="29"/>
      <c r="J429" s="29"/>
      <c r="K429" s="29"/>
      <c r="L429" s="29"/>
      <c r="N429" s="29"/>
      <c r="O429" s="29"/>
      <c r="P429" s="29"/>
      <c r="Q429" s="29"/>
      <c r="S429" s="29"/>
      <c r="T429" s="29"/>
      <c r="U429" s="29"/>
      <c r="W429" s="29"/>
      <c r="X429" s="29"/>
      <c r="Y429" s="29"/>
      <c r="Z429" s="29"/>
      <c r="AB429" s="29"/>
      <c r="AC429" s="29"/>
      <c r="AD429" s="29"/>
    </row>
    <row r="430" spans="8:30">
      <c r="H430" s="29"/>
      <c r="I430" s="29"/>
      <c r="J430" s="29"/>
      <c r="K430" s="29"/>
      <c r="L430" s="29"/>
      <c r="N430" s="29"/>
      <c r="O430" s="29"/>
      <c r="P430" s="29"/>
      <c r="Q430" s="29"/>
      <c r="S430" s="29"/>
      <c r="T430" s="29"/>
      <c r="U430" s="29"/>
      <c r="W430" s="29"/>
      <c r="X430" s="29"/>
      <c r="Y430" s="29"/>
      <c r="Z430" s="29"/>
      <c r="AB430" s="29"/>
      <c r="AC430" s="29"/>
      <c r="AD430" s="29"/>
    </row>
    <row r="431" spans="8:30">
      <c r="H431" s="29"/>
      <c r="I431" s="29"/>
      <c r="J431" s="29"/>
      <c r="K431" s="29"/>
      <c r="L431" s="29"/>
      <c r="N431" s="29"/>
      <c r="O431" s="29"/>
      <c r="P431" s="29"/>
      <c r="Q431" s="29"/>
      <c r="S431" s="29"/>
      <c r="T431" s="29"/>
      <c r="U431" s="29"/>
      <c r="W431" s="29"/>
      <c r="X431" s="29"/>
      <c r="Y431" s="29"/>
      <c r="Z431" s="29"/>
      <c r="AB431" s="29"/>
      <c r="AC431" s="29"/>
      <c r="AD431" s="29"/>
    </row>
    <row r="432" spans="8:30">
      <c r="H432" s="29"/>
      <c r="I432" s="29"/>
      <c r="J432" s="29"/>
      <c r="K432" s="29"/>
      <c r="L432" s="29"/>
      <c r="N432" s="29"/>
      <c r="O432" s="29"/>
      <c r="P432" s="29"/>
      <c r="Q432" s="29"/>
      <c r="S432" s="29"/>
      <c r="T432" s="29"/>
      <c r="U432" s="29"/>
      <c r="W432" s="29"/>
      <c r="X432" s="29"/>
      <c r="Y432" s="29"/>
      <c r="Z432" s="29"/>
      <c r="AB432" s="29"/>
      <c r="AC432" s="29"/>
      <c r="AD432" s="29"/>
    </row>
    <row r="433" spans="8:30">
      <c r="H433" s="29"/>
      <c r="I433" s="29"/>
      <c r="J433" s="29"/>
      <c r="K433" s="29"/>
      <c r="L433" s="29"/>
      <c r="N433" s="29"/>
      <c r="O433" s="29"/>
      <c r="P433" s="29"/>
      <c r="Q433" s="29"/>
      <c r="S433" s="29"/>
      <c r="T433" s="29"/>
      <c r="U433" s="29"/>
      <c r="W433" s="29"/>
      <c r="X433" s="29"/>
      <c r="Y433" s="29"/>
      <c r="Z433" s="29"/>
      <c r="AB433" s="29"/>
      <c r="AC433" s="29"/>
      <c r="AD433" s="29"/>
    </row>
    <row r="434" spans="8:30">
      <c r="H434" s="29"/>
      <c r="I434" s="29"/>
      <c r="J434" s="29"/>
      <c r="K434" s="29"/>
      <c r="L434" s="29"/>
      <c r="N434" s="29"/>
      <c r="O434" s="29"/>
      <c r="P434" s="29"/>
      <c r="Q434" s="29"/>
      <c r="S434" s="29"/>
      <c r="T434" s="29"/>
      <c r="U434" s="29"/>
      <c r="W434" s="29"/>
      <c r="X434" s="29"/>
      <c r="Y434" s="29"/>
      <c r="Z434" s="29"/>
      <c r="AB434" s="29"/>
      <c r="AC434" s="29"/>
      <c r="AD434" s="29"/>
    </row>
    <row r="435" spans="8:30">
      <c r="H435" s="29"/>
      <c r="I435" s="29"/>
      <c r="J435" s="29"/>
      <c r="K435" s="29"/>
      <c r="L435" s="29"/>
      <c r="N435" s="29"/>
      <c r="O435" s="29"/>
      <c r="P435" s="29"/>
      <c r="Q435" s="29"/>
      <c r="S435" s="29"/>
      <c r="T435" s="29"/>
      <c r="U435" s="29"/>
      <c r="W435" s="29"/>
      <c r="X435" s="29"/>
      <c r="Y435" s="29"/>
      <c r="Z435" s="29"/>
      <c r="AB435" s="29"/>
      <c r="AC435" s="29"/>
      <c r="AD435" s="29"/>
    </row>
    <row r="436" spans="8:30">
      <c r="H436" s="29"/>
      <c r="I436" s="29"/>
      <c r="J436" s="29"/>
      <c r="K436" s="29"/>
      <c r="L436" s="29"/>
      <c r="N436" s="29"/>
      <c r="O436" s="29"/>
      <c r="P436" s="29"/>
      <c r="Q436" s="29"/>
      <c r="S436" s="29"/>
      <c r="T436" s="29"/>
      <c r="U436" s="29"/>
      <c r="W436" s="29"/>
      <c r="X436" s="29"/>
      <c r="Y436" s="29"/>
      <c r="Z436" s="29"/>
      <c r="AB436" s="29"/>
      <c r="AC436" s="29"/>
      <c r="AD436" s="29"/>
    </row>
    <row r="437" spans="8:30">
      <c r="H437" s="29"/>
      <c r="I437" s="29"/>
      <c r="J437" s="29"/>
      <c r="K437" s="29"/>
      <c r="L437" s="29"/>
      <c r="N437" s="29"/>
      <c r="O437" s="29"/>
      <c r="P437" s="29"/>
      <c r="Q437" s="29"/>
      <c r="S437" s="29"/>
      <c r="T437" s="29"/>
      <c r="U437" s="29"/>
      <c r="W437" s="29"/>
      <c r="X437" s="29"/>
      <c r="Y437" s="29"/>
      <c r="Z437" s="29"/>
      <c r="AB437" s="29"/>
      <c r="AC437" s="29"/>
      <c r="AD437" s="29"/>
    </row>
    <row r="438" spans="8:30">
      <c r="H438" s="29"/>
      <c r="I438" s="29"/>
      <c r="J438" s="29"/>
      <c r="K438" s="29"/>
      <c r="L438" s="29"/>
      <c r="N438" s="29"/>
      <c r="O438" s="29"/>
      <c r="P438" s="29"/>
      <c r="Q438" s="29"/>
      <c r="S438" s="29"/>
      <c r="T438" s="29"/>
      <c r="U438" s="29"/>
      <c r="W438" s="29"/>
      <c r="X438" s="29"/>
      <c r="Y438" s="29"/>
      <c r="Z438" s="29"/>
      <c r="AB438" s="29"/>
      <c r="AC438" s="29"/>
      <c r="AD438" s="29"/>
    </row>
    <row r="439" spans="8:30">
      <c r="H439" s="29"/>
      <c r="I439" s="29"/>
      <c r="J439" s="29"/>
      <c r="K439" s="29"/>
      <c r="L439" s="29"/>
      <c r="N439" s="29"/>
      <c r="O439" s="29"/>
      <c r="P439" s="29"/>
      <c r="Q439" s="29"/>
      <c r="S439" s="29"/>
      <c r="T439" s="29"/>
      <c r="U439" s="29"/>
      <c r="W439" s="29"/>
      <c r="X439" s="29"/>
      <c r="Y439" s="29"/>
      <c r="Z439" s="29"/>
      <c r="AB439" s="29"/>
      <c r="AC439" s="29"/>
      <c r="AD439" s="29"/>
    </row>
    <row r="440" spans="8:30">
      <c r="H440" s="29"/>
      <c r="I440" s="29"/>
      <c r="J440" s="29"/>
      <c r="K440" s="29"/>
      <c r="L440" s="29"/>
      <c r="N440" s="29"/>
      <c r="O440" s="29"/>
      <c r="P440" s="29"/>
      <c r="Q440" s="29"/>
      <c r="S440" s="29"/>
      <c r="T440" s="29"/>
      <c r="U440" s="29"/>
      <c r="W440" s="29"/>
      <c r="X440" s="29"/>
      <c r="Y440" s="29"/>
      <c r="Z440" s="29"/>
      <c r="AB440" s="29"/>
      <c r="AC440" s="29"/>
      <c r="AD440" s="29"/>
    </row>
    <row r="441" spans="8:30">
      <c r="H441" s="29"/>
      <c r="I441" s="29"/>
      <c r="J441" s="29"/>
      <c r="K441" s="29"/>
      <c r="L441" s="29"/>
      <c r="N441" s="29"/>
      <c r="O441" s="29"/>
      <c r="P441" s="29"/>
      <c r="Q441" s="29"/>
      <c r="S441" s="29"/>
      <c r="T441" s="29"/>
      <c r="U441" s="29"/>
      <c r="W441" s="29"/>
      <c r="X441" s="29"/>
      <c r="Y441" s="29"/>
      <c r="Z441" s="29"/>
      <c r="AB441" s="29"/>
      <c r="AC441" s="29"/>
      <c r="AD441" s="29"/>
    </row>
    <row r="442" spans="8:30">
      <c r="H442" s="29"/>
      <c r="I442" s="29"/>
      <c r="J442" s="29"/>
      <c r="K442" s="29"/>
      <c r="L442" s="29"/>
      <c r="N442" s="29"/>
      <c r="O442" s="29"/>
      <c r="P442" s="29"/>
      <c r="Q442" s="29"/>
      <c r="S442" s="29"/>
      <c r="T442" s="29"/>
      <c r="U442" s="29"/>
      <c r="W442" s="29"/>
      <c r="X442" s="29"/>
      <c r="Y442" s="29"/>
      <c r="Z442" s="29"/>
      <c r="AB442" s="29"/>
      <c r="AC442" s="29"/>
      <c r="AD442" s="29"/>
    </row>
    <row r="443" spans="8:30">
      <c r="H443" s="29"/>
      <c r="I443" s="29"/>
      <c r="J443" s="29"/>
      <c r="K443" s="29"/>
      <c r="L443" s="29"/>
      <c r="N443" s="29"/>
      <c r="O443" s="29"/>
      <c r="P443" s="29"/>
      <c r="Q443" s="29"/>
      <c r="S443" s="29"/>
      <c r="T443" s="29"/>
      <c r="U443" s="29"/>
      <c r="W443" s="29"/>
      <c r="X443" s="29"/>
      <c r="Y443" s="29"/>
      <c r="Z443" s="29"/>
      <c r="AB443" s="29"/>
      <c r="AC443" s="29"/>
      <c r="AD443" s="29"/>
    </row>
    <row r="444" spans="8:30">
      <c r="H444" s="29"/>
      <c r="I444" s="29"/>
      <c r="J444" s="29"/>
      <c r="K444" s="29"/>
      <c r="L444" s="29"/>
      <c r="N444" s="29"/>
      <c r="O444" s="29"/>
      <c r="P444" s="29"/>
      <c r="Q444" s="29"/>
      <c r="S444" s="29"/>
      <c r="T444" s="29"/>
      <c r="U444" s="29"/>
      <c r="W444" s="29"/>
      <c r="X444" s="29"/>
      <c r="Y444" s="29"/>
      <c r="Z444" s="29"/>
      <c r="AB444" s="29"/>
      <c r="AC444" s="29"/>
      <c r="AD444" s="29"/>
    </row>
    <row r="445" spans="8:30">
      <c r="H445" s="29"/>
      <c r="I445" s="29"/>
      <c r="J445" s="29"/>
      <c r="K445" s="29"/>
      <c r="L445" s="29"/>
      <c r="N445" s="29"/>
      <c r="O445" s="29"/>
      <c r="P445" s="29"/>
      <c r="Q445" s="29"/>
      <c r="S445" s="29"/>
      <c r="T445" s="29"/>
      <c r="U445" s="29"/>
      <c r="W445" s="29"/>
      <c r="X445" s="29"/>
      <c r="Y445" s="29"/>
      <c r="Z445" s="29"/>
      <c r="AB445" s="29"/>
      <c r="AC445" s="29"/>
      <c r="AD445" s="29"/>
    </row>
    <row r="446" spans="8:30">
      <c r="H446" s="29"/>
      <c r="I446" s="29"/>
      <c r="J446" s="29"/>
      <c r="K446" s="29"/>
      <c r="L446" s="29"/>
      <c r="N446" s="29"/>
      <c r="O446" s="29"/>
      <c r="P446" s="29"/>
      <c r="Q446" s="29"/>
      <c r="S446" s="29"/>
      <c r="T446" s="29"/>
      <c r="U446" s="29"/>
      <c r="W446" s="29"/>
      <c r="X446" s="29"/>
      <c r="Y446" s="29"/>
      <c r="Z446" s="29"/>
      <c r="AB446" s="29"/>
      <c r="AC446" s="29"/>
      <c r="AD446" s="29"/>
    </row>
    <row r="447" spans="8:30">
      <c r="H447" s="29"/>
      <c r="I447" s="29"/>
      <c r="J447" s="29"/>
      <c r="K447" s="29"/>
      <c r="L447" s="29"/>
      <c r="N447" s="29"/>
      <c r="O447" s="29"/>
      <c r="P447" s="29"/>
      <c r="Q447" s="29"/>
      <c r="S447" s="29"/>
      <c r="T447" s="29"/>
      <c r="U447" s="29"/>
      <c r="W447" s="29"/>
      <c r="X447" s="29"/>
      <c r="Y447" s="29"/>
      <c r="Z447" s="29"/>
      <c r="AB447" s="29"/>
      <c r="AC447" s="29"/>
      <c r="AD447" s="29"/>
    </row>
    <row r="448" spans="8:30">
      <c r="H448" s="29"/>
      <c r="I448" s="29"/>
      <c r="J448" s="29"/>
      <c r="K448" s="29"/>
      <c r="L448" s="29"/>
      <c r="N448" s="29"/>
      <c r="O448" s="29"/>
      <c r="P448" s="29"/>
      <c r="Q448" s="29"/>
      <c r="S448" s="29"/>
      <c r="T448" s="29"/>
      <c r="U448" s="29"/>
      <c r="W448" s="29"/>
      <c r="X448" s="29"/>
      <c r="Y448" s="29"/>
      <c r="Z448" s="29"/>
      <c r="AB448" s="29"/>
      <c r="AC448" s="29"/>
      <c r="AD448" s="29"/>
    </row>
    <row r="449" spans="8:30">
      <c r="H449" s="29"/>
      <c r="I449" s="29"/>
      <c r="J449" s="29"/>
      <c r="K449" s="29"/>
      <c r="L449" s="29"/>
      <c r="N449" s="29"/>
      <c r="O449" s="29"/>
      <c r="P449" s="29"/>
      <c r="Q449" s="29"/>
      <c r="S449" s="29"/>
      <c r="T449" s="29"/>
      <c r="U449" s="29"/>
      <c r="W449" s="29"/>
      <c r="X449" s="29"/>
      <c r="Y449" s="29"/>
      <c r="Z449" s="29"/>
      <c r="AB449" s="29"/>
      <c r="AC449" s="29"/>
      <c r="AD449" s="29"/>
    </row>
    <row r="450" spans="8:30">
      <c r="H450" s="29"/>
      <c r="I450" s="29"/>
      <c r="J450" s="29"/>
      <c r="K450" s="29"/>
      <c r="L450" s="29"/>
      <c r="N450" s="29"/>
      <c r="O450" s="29"/>
      <c r="P450" s="29"/>
      <c r="Q450" s="29"/>
      <c r="S450" s="29"/>
      <c r="T450" s="29"/>
      <c r="U450" s="29"/>
      <c r="W450" s="29"/>
      <c r="X450" s="29"/>
      <c r="Y450" s="29"/>
      <c r="Z450" s="29"/>
      <c r="AB450" s="29"/>
      <c r="AC450" s="29"/>
      <c r="AD450" s="29"/>
    </row>
    <row r="451" spans="8:30">
      <c r="H451" s="29"/>
      <c r="I451" s="29"/>
      <c r="J451" s="29"/>
      <c r="K451" s="29"/>
      <c r="L451" s="29"/>
      <c r="N451" s="29"/>
      <c r="O451" s="29"/>
      <c r="P451" s="29"/>
      <c r="Q451" s="29"/>
      <c r="S451" s="29"/>
      <c r="T451" s="29"/>
      <c r="U451" s="29"/>
      <c r="W451" s="29"/>
      <c r="X451" s="29"/>
      <c r="Y451" s="29"/>
      <c r="Z451" s="29"/>
      <c r="AB451" s="29"/>
      <c r="AC451" s="29"/>
      <c r="AD451" s="29"/>
    </row>
    <row r="452" spans="8:30">
      <c r="H452" s="29"/>
      <c r="I452" s="29"/>
      <c r="J452" s="29"/>
      <c r="K452" s="29"/>
      <c r="L452" s="29"/>
      <c r="N452" s="29"/>
      <c r="O452" s="29"/>
      <c r="P452" s="29"/>
      <c r="Q452" s="29"/>
      <c r="S452" s="29"/>
      <c r="T452" s="29"/>
      <c r="U452" s="29"/>
      <c r="W452" s="29"/>
      <c r="X452" s="29"/>
      <c r="Y452" s="29"/>
      <c r="Z452" s="29"/>
      <c r="AB452" s="29"/>
      <c r="AC452" s="29"/>
      <c r="AD452" s="29"/>
    </row>
    <row r="453" spans="8:30">
      <c r="H453" s="29"/>
      <c r="I453" s="29"/>
      <c r="J453" s="29"/>
      <c r="K453" s="29"/>
      <c r="L453" s="29"/>
      <c r="N453" s="29"/>
      <c r="O453" s="29"/>
      <c r="P453" s="29"/>
      <c r="Q453" s="29"/>
      <c r="S453" s="29"/>
      <c r="T453" s="29"/>
      <c r="U453" s="29"/>
      <c r="W453" s="29"/>
      <c r="X453" s="29"/>
      <c r="Y453" s="29"/>
      <c r="Z453" s="29"/>
      <c r="AB453" s="29"/>
      <c r="AC453" s="29"/>
      <c r="AD453" s="29"/>
    </row>
    <row r="454" spans="8:30">
      <c r="H454" s="29"/>
      <c r="I454" s="29"/>
      <c r="J454" s="29"/>
      <c r="K454" s="29"/>
      <c r="L454" s="29"/>
      <c r="N454" s="29"/>
      <c r="O454" s="29"/>
      <c r="P454" s="29"/>
      <c r="Q454" s="29"/>
      <c r="S454" s="29"/>
      <c r="T454" s="29"/>
      <c r="U454" s="29"/>
      <c r="W454" s="29"/>
      <c r="X454" s="29"/>
      <c r="Y454" s="29"/>
      <c r="Z454" s="29"/>
      <c r="AB454" s="29"/>
      <c r="AC454" s="29"/>
      <c r="AD454" s="29"/>
    </row>
    <row r="455" spans="8:30">
      <c r="H455" s="29"/>
      <c r="I455" s="29"/>
      <c r="J455" s="29"/>
      <c r="K455" s="29"/>
      <c r="L455" s="29"/>
      <c r="N455" s="29"/>
      <c r="O455" s="29"/>
      <c r="P455" s="29"/>
      <c r="Q455" s="29"/>
      <c r="S455" s="29"/>
      <c r="T455" s="29"/>
      <c r="U455" s="29"/>
      <c r="W455" s="29"/>
      <c r="X455" s="29"/>
      <c r="Y455" s="29"/>
      <c r="Z455" s="29"/>
      <c r="AB455" s="29"/>
      <c r="AC455" s="29"/>
      <c r="AD455" s="29"/>
    </row>
    <row r="456" spans="8:30">
      <c r="H456" s="29"/>
      <c r="I456" s="29"/>
      <c r="J456" s="29"/>
      <c r="K456" s="29"/>
      <c r="L456" s="29"/>
      <c r="N456" s="29"/>
      <c r="O456" s="29"/>
      <c r="P456" s="29"/>
      <c r="Q456" s="29"/>
      <c r="S456" s="29"/>
      <c r="T456" s="29"/>
      <c r="U456" s="29"/>
      <c r="W456" s="29"/>
      <c r="X456" s="29"/>
      <c r="Y456" s="29"/>
      <c r="Z456" s="29"/>
      <c r="AB456" s="29"/>
      <c r="AC456" s="29"/>
      <c r="AD456" s="29"/>
    </row>
    <row r="457" spans="8:30">
      <c r="H457" s="29"/>
      <c r="I457" s="29"/>
      <c r="J457" s="29"/>
      <c r="K457" s="29"/>
      <c r="L457" s="29"/>
      <c r="N457" s="29"/>
      <c r="O457" s="29"/>
      <c r="P457" s="29"/>
      <c r="Q457" s="29"/>
      <c r="S457" s="29"/>
      <c r="T457" s="29"/>
      <c r="U457" s="29"/>
      <c r="W457" s="29"/>
      <c r="X457" s="29"/>
      <c r="Y457" s="29"/>
      <c r="Z457" s="29"/>
      <c r="AB457" s="29"/>
      <c r="AC457" s="29"/>
      <c r="AD457" s="29"/>
    </row>
    <row r="458" spans="8:30">
      <c r="H458" s="29"/>
      <c r="I458" s="29"/>
      <c r="J458" s="29"/>
      <c r="K458" s="29"/>
      <c r="L458" s="29"/>
      <c r="N458" s="29"/>
      <c r="O458" s="29"/>
      <c r="P458" s="29"/>
      <c r="Q458" s="29"/>
      <c r="S458" s="29"/>
      <c r="T458" s="29"/>
      <c r="U458" s="29"/>
      <c r="W458" s="29"/>
      <c r="X458" s="29"/>
      <c r="Y458" s="29"/>
      <c r="Z458" s="29"/>
      <c r="AB458" s="29"/>
      <c r="AC458" s="29"/>
      <c r="AD458" s="29"/>
    </row>
    <row r="459" spans="8:30">
      <c r="H459" s="29"/>
      <c r="I459" s="29"/>
      <c r="J459" s="29"/>
      <c r="K459" s="29"/>
      <c r="L459" s="29"/>
      <c r="N459" s="29"/>
      <c r="O459" s="29"/>
      <c r="P459" s="29"/>
      <c r="Q459" s="29"/>
      <c r="S459" s="29"/>
      <c r="T459" s="29"/>
      <c r="U459" s="29"/>
      <c r="W459" s="29"/>
      <c r="X459" s="29"/>
      <c r="Y459" s="29"/>
      <c r="Z459" s="29"/>
      <c r="AB459" s="29"/>
      <c r="AC459" s="29"/>
      <c r="AD459" s="29"/>
    </row>
    <row r="460" spans="8:30">
      <c r="H460" s="29"/>
      <c r="I460" s="29"/>
      <c r="J460" s="29"/>
      <c r="K460" s="29"/>
      <c r="L460" s="29"/>
      <c r="N460" s="29"/>
      <c r="O460" s="29"/>
      <c r="P460" s="29"/>
      <c r="Q460" s="29"/>
      <c r="S460" s="29"/>
      <c r="T460" s="29"/>
      <c r="U460" s="29"/>
      <c r="W460" s="29"/>
      <c r="X460" s="29"/>
      <c r="Y460" s="29"/>
      <c r="Z460" s="29"/>
      <c r="AB460" s="29"/>
      <c r="AC460" s="29"/>
      <c r="AD460" s="29"/>
    </row>
    <row r="461" spans="8:30">
      <c r="H461" s="29"/>
      <c r="I461" s="29"/>
      <c r="J461" s="29"/>
      <c r="K461" s="29"/>
      <c r="L461" s="29"/>
      <c r="N461" s="29"/>
      <c r="O461" s="29"/>
      <c r="P461" s="29"/>
      <c r="Q461" s="29"/>
      <c r="S461" s="29"/>
      <c r="T461" s="29"/>
      <c r="U461" s="29"/>
      <c r="W461" s="29"/>
      <c r="X461" s="29"/>
      <c r="Y461" s="29"/>
      <c r="Z461" s="29"/>
      <c r="AB461" s="29"/>
      <c r="AC461" s="29"/>
      <c r="AD461" s="29"/>
    </row>
    <row r="462" spans="8:30">
      <c r="H462" s="29"/>
      <c r="I462" s="29"/>
      <c r="J462" s="29"/>
      <c r="K462" s="29"/>
      <c r="L462" s="29"/>
      <c r="N462" s="29"/>
      <c r="O462" s="29"/>
      <c r="P462" s="29"/>
      <c r="Q462" s="29"/>
      <c r="S462" s="29"/>
      <c r="T462" s="29"/>
      <c r="U462" s="29"/>
      <c r="W462" s="29"/>
      <c r="X462" s="29"/>
      <c r="Y462" s="29"/>
      <c r="Z462" s="29"/>
      <c r="AB462" s="29"/>
      <c r="AC462" s="29"/>
      <c r="AD462" s="29"/>
    </row>
    <row r="463" spans="8:30">
      <c r="H463" s="29"/>
      <c r="I463" s="29"/>
      <c r="J463" s="29"/>
      <c r="K463" s="29"/>
      <c r="L463" s="29"/>
      <c r="N463" s="29"/>
      <c r="O463" s="29"/>
      <c r="P463" s="29"/>
      <c r="Q463" s="29"/>
      <c r="S463" s="29"/>
      <c r="T463" s="29"/>
      <c r="U463" s="29"/>
      <c r="W463" s="29"/>
      <c r="X463" s="29"/>
      <c r="Y463" s="29"/>
      <c r="Z463" s="29"/>
      <c r="AB463" s="29"/>
      <c r="AC463" s="29"/>
      <c r="AD463" s="29"/>
    </row>
    <row r="464" spans="8:30">
      <c r="H464" s="29"/>
      <c r="I464" s="29"/>
      <c r="J464" s="29"/>
      <c r="K464" s="29"/>
      <c r="L464" s="29"/>
      <c r="N464" s="29"/>
      <c r="O464" s="29"/>
      <c r="P464" s="29"/>
      <c r="Q464" s="29"/>
      <c r="S464" s="29"/>
      <c r="T464" s="29"/>
      <c r="U464" s="29"/>
      <c r="W464" s="29"/>
      <c r="X464" s="29"/>
      <c r="Y464" s="29"/>
      <c r="Z464" s="29"/>
      <c r="AB464" s="29"/>
      <c r="AC464" s="29"/>
      <c r="AD464" s="29"/>
    </row>
    <row r="465" spans="8:30">
      <c r="H465" s="29"/>
      <c r="I465" s="29"/>
      <c r="J465" s="29"/>
      <c r="K465" s="29"/>
      <c r="L465" s="29"/>
      <c r="N465" s="29"/>
      <c r="O465" s="29"/>
      <c r="P465" s="29"/>
      <c r="Q465" s="29"/>
      <c r="S465" s="29"/>
      <c r="T465" s="29"/>
      <c r="U465" s="29"/>
      <c r="W465" s="29"/>
      <c r="X465" s="29"/>
      <c r="Y465" s="29"/>
      <c r="Z465" s="29"/>
      <c r="AB465" s="29"/>
      <c r="AC465" s="29"/>
      <c r="AD465" s="29"/>
    </row>
    <row r="466" spans="8:30">
      <c r="H466" s="29"/>
      <c r="I466" s="29"/>
      <c r="J466" s="29"/>
      <c r="K466" s="29"/>
      <c r="L466" s="29"/>
      <c r="N466" s="29"/>
      <c r="O466" s="29"/>
      <c r="P466" s="29"/>
      <c r="Q466" s="29"/>
      <c r="S466" s="29"/>
      <c r="T466" s="29"/>
      <c r="U466" s="29"/>
      <c r="W466" s="29"/>
      <c r="X466" s="29"/>
      <c r="Y466" s="29"/>
      <c r="Z466" s="29"/>
      <c r="AB466" s="29"/>
      <c r="AC466" s="29"/>
      <c r="AD466" s="29"/>
    </row>
    <row r="467" spans="8:30">
      <c r="H467" s="29"/>
      <c r="I467" s="29"/>
      <c r="J467" s="29"/>
      <c r="K467" s="29"/>
      <c r="L467" s="29"/>
      <c r="N467" s="29"/>
      <c r="O467" s="29"/>
      <c r="P467" s="29"/>
      <c r="Q467" s="29"/>
      <c r="S467" s="29"/>
      <c r="T467" s="29"/>
      <c r="U467" s="29"/>
      <c r="W467" s="29"/>
      <c r="X467" s="29"/>
      <c r="Y467" s="29"/>
      <c r="Z467" s="29"/>
      <c r="AB467" s="29"/>
      <c r="AC467" s="29"/>
      <c r="AD467" s="29"/>
    </row>
    <row r="468" spans="8:30">
      <c r="H468" s="29"/>
      <c r="I468" s="29"/>
      <c r="J468" s="29"/>
      <c r="K468" s="29"/>
      <c r="L468" s="29"/>
      <c r="N468" s="29"/>
      <c r="O468" s="29"/>
      <c r="P468" s="29"/>
      <c r="Q468" s="29"/>
      <c r="S468" s="29"/>
      <c r="T468" s="29"/>
      <c r="U468" s="29"/>
      <c r="W468" s="29"/>
      <c r="X468" s="29"/>
      <c r="Y468" s="29"/>
      <c r="Z468" s="29"/>
      <c r="AB468" s="29"/>
      <c r="AC468" s="29"/>
      <c r="AD468" s="29"/>
    </row>
    <row r="469" spans="8:30">
      <c r="H469" s="29"/>
      <c r="I469" s="29"/>
      <c r="J469" s="29"/>
      <c r="K469" s="29"/>
      <c r="L469" s="29"/>
      <c r="N469" s="29"/>
      <c r="O469" s="29"/>
      <c r="P469" s="29"/>
      <c r="Q469" s="29"/>
      <c r="S469" s="29"/>
      <c r="T469" s="29"/>
      <c r="U469" s="29"/>
      <c r="W469" s="29"/>
      <c r="X469" s="29"/>
      <c r="Y469" s="29"/>
      <c r="Z469" s="29"/>
      <c r="AB469" s="29"/>
      <c r="AC469" s="29"/>
      <c r="AD469" s="29"/>
    </row>
    <row r="470" spans="8:30">
      <c r="H470" s="29"/>
      <c r="I470" s="29"/>
      <c r="J470" s="29"/>
      <c r="K470" s="29"/>
      <c r="L470" s="29"/>
      <c r="N470" s="29"/>
      <c r="O470" s="29"/>
      <c r="P470" s="29"/>
      <c r="Q470" s="29"/>
      <c r="S470" s="29"/>
      <c r="T470" s="29"/>
      <c r="U470" s="29"/>
      <c r="W470" s="29"/>
      <c r="X470" s="29"/>
      <c r="Y470" s="29"/>
      <c r="Z470" s="29"/>
      <c r="AB470" s="29"/>
      <c r="AC470" s="29"/>
      <c r="AD470" s="29"/>
    </row>
    <row r="471" spans="8:30">
      <c r="H471" s="29"/>
      <c r="I471" s="29"/>
      <c r="J471" s="29"/>
      <c r="K471" s="29"/>
      <c r="L471" s="29"/>
      <c r="N471" s="29"/>
      <c r="O471" s="29"/>
      <c r="P471" s="29"/>
      <c r="Q471" s="29"/>
      <c r="S471" s="29"/>
      <c r="T471" s="29"/>
      <c r="U471" s="29"/>
      <c r="W471" s="29"/>
      <c r="X471" s="29"/>
      <c r="Y471" s="29"/>
      <c r="Z471" s="29"/>
      <c r="AB471" s="29"/>
      <c r="AC471" s="29"/>
      <c r="AD471" s="29"/>
    </row>
    <row r="472" spans="8:30">
      <c r="H472" s="29"/>
      <c r="I472" s="29"/>
      <c r="J472" s="29"/>
      <c r="K472" s="29"/>
      <c r="L472" s="29"/>
      <c r="N472" s="29"/>
      <c r="O472" s="29"/>
      <c r="P472" s="29"/>
      <c r="Q472" s="29"/>
      <c r="S472" s="29"/>
      <c r="T472" s="29"/>
      <c r="U472" s="29"/>
      <c r="W472" s="29"/>
      <c r="X472" s="29"/>
      <c r="Y472" s="29"/>
      <c r="Z472" s="29"/>
      <c r="AB472" s="29"/>
      <c r="AC472" s="29"/>
      <c r="AD472" s="29"/>
    </row>
    <row r="473" spans="8:30">
      <c r="H473" s="29"/>
      <c r="I473" s="29"/>
      <c r="J473" s="29"/>
      <c r="K473" s="29"/>
      <c r="L473" s="29"/>
      <c r="N473" s="29"/>
      <c r="O473" s="29"/>
      <c r="P473" s="29"/>
      <c r="Q473" s="29"/>
      <c r="S473" s="29"/>
      <c r="T473" s="29"/>
      <c r="U473" s="29"/>
      <c r="W473" s="29"/>
      <c r="X473" s="29"/>
      <c r="Y473" s="29"/>
      <c r="Z473" s="29"/>
      <c r="AB473" s="29"/>
      <c r="AC473" s="29"/>
      <c r="AD473" s="29"/>
    </row>
    <row r="474" spans="8:30">
      <c r="H474" s="29"/>
      <c r="I474" s="29"/>
      <c r="J474" s="29"/>
      <c r="K474" s="29"/>
      <c r="L474" s="29"/>
      <c r="N474" s="29"/>
      <c r="O474" s="29"/>
      <c r="P474" s="29"/>
      <c r="Q474" s="29"/>
      <c r="S474" s="29"/>
      <c r="T474" s="29"/>
      <c r="U474" s="29"/>
      <c r="W474" s="29"/>
      <c r="X474" s="29"/>
      <c r="Y474" s="29"/>
      <c r="Z474" s="29"/>
      <c r="AB474" s="29"/>
      <c r="AC474" s="29"/>
      <c r="AD474" s="29"/>
    </row>
    <row r="475" spans="8:30">
      <c r="H475" s="29"/>
      <c r="I475" s="29"/>
      <c r="J475" s="29"/>
      <c r="K475" s="29"/>
      <c r="L475" s="29"/>
      <c r="N475" s="29"/>
      <c r="O475" s="29"/>
      <c r="P475" s="29"/>
      <c r="Q475" s="29"/>
      <c r="S475" s="29"/>
      <c r="T475" s="29"/>
      <c r="U475" s="29"/>
      <c r="W475" s="29"/>
      <c r="X475" s="29"/>
      <c r="Y475" s="29"/>
      <c r="Z475" s="29"/>
      <c r="AB475" s="29"/>
      <c r="AC475" s="29"/>
      <c r="AD475" s="29"/>
    </row>
    <row r="476" spans="8:30">
      <c r="H476" s="29"/>
      <c r="I476" s="29"/>
      <c r="J476" s="29"/>
      <c r="K476" s="29"/>
      <c r="L476" s="29"/>
      <c r="N476" s="29"/>
      <c r="O476" s="29"/>
      <c r="P476" s="29"/>
      <c r="Q476" s="29"/>
      <c r="S476" s="29"/>
      <c r="T476" s="29"/>
      <c r="U476" s="29"/>
      <c r="W476" s="29"/>
      <c r="X476" s="29"/>
      <c r="Y476" s="29"/>
      <c r="Z476" s="29"/>
      <c r="AB476" s="29"/>
      <c r="AC476" s="29"/>
      <c r="AD476" s="29"/>
    </row>
    <row r="477" spans="8:30">
      <c r="H477" s="29"/>
      <c r="I477" s="29"/>
      <c r="J477" s="29"/>
      <c r="K477" s="29"/>
      <c r="L477" s="29"/>
      <c r="N477" s="29"/>
      <c r="O477" s="29"/>
      <c r="P477" s="29"/>
      <c r="Q477" s="29"/>
      <c r="S477" s="29"/>
      <c r="T477" s="29"/>
      <c r="U477" s="29"/>
      <c r="W477" s="29"/>
      <c r="X477" s="29"/>
      <c r="Y477" s="29"/>
      <c r="Z477" s="29"/>
      <c r="AB477" s="29"/>
      <c r="AC477" s="29"/>
      <c r="AD477" s="29"/>
    </row>
    <row r="478" spans="8:30">
      <c r="H478" s="29"/>
      <c r="I478" s="29"/>
      <c r="J478" s="29"/>
      <c r="K478" s="29"/>
      <c r="L478" s="29"/>
      <c r="N478" s="29"/>
      <c r="O478" s="29"/>
      <c r="P478" s="29"/>
      <c r="Q478" s="29"/>
      <c r="S478" s="29"/>
      <c r="T478" s="29"/>
      <c r="U478" s="29"/>
      <c r="W478" s="29"/>
      <c r="X478" s="29"/>
      <c r="Y478" s="29"/>
      <c r="Z478" s="29"/>
      <c r="AB478" s="29"/>
      <c r="AC478" s="29"/>
      <c r="AD478" s="29"/>
    </row>
    <row r="479" spans="8:30">
      <c r="H479" s="29"/>
      <c r="I479" s="29"/>
      <c r="J479" s="29"/>
      <c r="K479" s="29"/>
      <c r="L479" s="29"/>
      <c r="N479" s="29"/>
      <c r="O479" s="29"/>
      <c r="P479" s="29"/>
      <c r="Q479" s="29"/>
      <c r="S479" s="29"/>
      <c r="T479" s="29"/>
      <c r="U479" s="29"/>
      <c r="W479" s="29"/>
      <c r="X479" s="29"/>
      <c r="Y479" s="29"/>
      <c r="Z479" s="29"/>
      <c r="AB479" s="29"/>
      <c r="AC479" s="29"/>
      <c r="AD479" s="29"/>
    </row>
    <row r="480" spans="8:30">
      <c r="H480" s="29"/>
      <c r="I480" s="29"/>
      <c r="J480" s="29"/>
      <c r="K480" s="29"/>
      <c r="L480" s="29"/>
      <c r="N480" s="29"/>
      <c r="O480" s="29"/>
      <c r="P480" s="29"/>
      <c r="Q480" s="29"/>
      <c r="S480" s="29"/>
      <c r="T480" s="29"/>
      <c r="U480" s="29"/>
      <c r="W480" s="29"/>
      <c r="X480" s="29"/>
      <c r="Y480" s="29"/>
      <c r="Z480" s="29"/>
      <c r="AB480" s="29"/>
      <c r="AC480" s="29"/>
      <c r="AD480" s="29"/>
    </row>
    <row r="481" spans="8:30">
      <c r="H481" s="29"/>
      <c r="I481" s="29"/>
      <c r="J481" s="29"/>
      <c r="K481" s="29"/>
      <c r="L481" s="29"/>
      <c r="N481" s="29"/>
      <c r="O481" s="29"/>
      <c r="P481" s="29"/>
      <c r="Q481" s="29"/>
      <c r="S481" s="29"/>
      <c r="T481" s="29"/>
      <c r="U481" s="29"/>
      <c r="W481" s="29"/>
      <c r="X481" s="29"/>
      <c r="Y481" s="29"/>
      <c r="Z481" s="29"/>
      <c r="AB481" s="29"/>
      <c r="AC481" s="29"/>
      <c r="AD481" s="29"/>
    </row>
    <row r="482" spans="8:30">
      <c r="H482" s="29"/>
      <c r="I482" s="29"/>
      <c r="J482" s="29"/>
      <c r="K482" s="29"/>
      <c r="L482" s="29"/>
      <c r="N482" s="29"/>
      <c r="O482" s="29"/>
      <c r="P482" s="29"/>
      <c r="Q482" s="29"/>
      <c r="S482" s="29"/>
      <c r="T482" s="29"/>
      <c r="U482" s="29"/>
      <c r="W482" s="29"/>
      <c r="X482" s="29"/>
      <c r="Y482" s="29"/>
      <c r="Z482" s="29"/>
      <c r="AB482" s="29"/>
      <c r="AC482" s="29"/>
      <c r="AD482" s="29"/>
    </row>
    <row r="483" spans="8:30">
      <c r="H483" s="29"/>
      <c r="I483" s="29"/>
      <c r="J483" s="29"/>
      <c r="K483" s="29"/>
      <c r="L483" s="29"/>
      <c r="N483" s="29"/>
      <c r="O483" s="29"/>
      <c r="P483" s="29"/>
      <c r="Q483" s="29"/>
      <c r="S483" s="29"/>
      <c r="T483" s="29"/>
      <c r="U483" s="29"/>
      <c r="W483" s="29"/>
      <c r="X483" s="29"/>
      <c r="Y483" s="29"/>
      <c r="Z483" s="29"/>
      <c r="AB483" s="29"/>
      <c r="AC483" s="29"/>
      <c r="AD483" s="29"/>
    </row>
    <row r="484" spans="8:30">
      <c r="H484" s="29"/>
      <c r="I484" s="29"/>
      <c r="J484" s="29"/>
      <c r="K484" s="29"/>
      <c r="L484" s="29"/>
      <c r="N484" s="29"/>
      <c r="O484" s="29"/>
      <c r="P484" s="29"/>
      <c r="Q484" s="29"/>
      <c r="S484" s="29"/>
      <c r="T484" s="29"/>
      <c r="U484" s="29"/>
      <c r="W484" s="29"/>
      <c r="X484" s="29"/>
      <c r="Y484" s="29"/>
      <c r="Z484" s="29"/>
      <c r="AB484" s="29"/>
      <c r="AC484" s="29"/>
      <c r="AD484" s="29"/>
    </row>
    <row r="485" spans="8:30">
      <c r="H485" s="29"/>
      <c r="I485" s="29"/>
      <c r="J485" s="29"/>
      <c r="K485" s="29"/>
      <c r="L485" s="29"/>
      <c r="N485" s="29"/>
      <c r="O485" s="29"/>
      <c r="P485" s="29"/>
      <c r="Q485" s="29"/>
      <c r="S485" s="29"/>
      <c r="T485" s="29"/>
      <c r="U485" s="29"/>
      <c r="W485" s="29"/>
      <c r="X485" s="29"/>
      <c r="Y485" s="29"/>
      <c r="Z485" s="29"/>
      <c r="AB485" s="29"/>
      <c r="AC485" s="29"/>
      <c r="AD485" s="29"/>
    </row>
    <row r="486" spans="8:30">
      <c r="H486" s="29"/>
      <c r="I486" s="29"/>
      <c r="J486" s="29"/>
      <c r="K486" s="29"/>
      <c r="L486" s="29"/>
      <c r="N486" s="29"/>
      <c r="O486" s="29"/>
      <c r="P486" s="29"/>
      <c r="Q486" s="29"/>
      <c r="S486" s="29"/>
      <c r="T486" s="29"/>
      <c r="U486" s="29"/>
      <c r="W486" s="29"/>
      <c r="X486" s="29"/>
      <c r="Y486" s="29"/>
      <c r="Z486" s="29"/>
      <c r="AB486" s="29"/>
      <c r="AC486" s="29"/>
      <c r="AD486" s="29"/>
    </row>
    <row r="487" spans="8:30">
      <c r="H487" s="29"/>
      <c r="I487" s="29"/>
      <c r="J487" s="29"/>
      <c r="K487" s="29"/>
      <c r="L487" s="29"/>
      <c r="N487" s="29"/>
      <c r="O487" s="29"/>
      <c r="P487" s="29"/>
      <c r="Q487" s="29"/>
      <c r="S487" s="29"/>
      <c r="T487" s="29"/>
      <c r="U487" s="29"/>
      <c r="W487" s="29"/>
      <c r="X487" s="29"/>
      <c r="Y487" s="29"/>
      <c r="Z487" s="29"/>
      <c r="AB487" s="29"/>
      <c r="AC487" s="29"/>
      <c r="AD487" s="29"/>
    </row>
    <row r="488" spans="8:30">
      <c r="H488" s="29"/>
      <c r="I488" s="29"/>
      <c r="J488" s="29"/>
      <c r="K488" s="29"/>
      <c r="L488" s="29"/>
      <c r="N488" s="29"/>
      <c r="O488" s="29"/>
      <c r="P488" s="29"/>
      <c r="Q488" s="29"/>
      <c r="S488" s="29"/>
      <c r="T488" s="29"/>
      <c r="U488" s="29"/>
      <c r="W488" s="29"/>
      <c r="X488" s="29"/>
      <c r="Y488" s="29"/>
      <c r="Z488" s="29"/>
      <c r="AB488" s="29"/>
      <c r="AC488" s="29"/>
      <c r="AD488" s="29"/>
    </row>
    <row r="489" spans="8:30">
      <c r="H489" s="29"/>
      <c r="I489" s="29"/>
      <c r="J489" s="29"/>
      <c r="K489" s="29"/>
      <c r="L489" s="29"/>
      <c r="N489" s="29"/>
      <c r="O489" s="29"/>
      <c r="P489" s="29"/>
      <c r="Q489" s="29"/>
      <c r="S489" s="29"/>
      <c r="T489" s="29"/>
      <c r="U489" s="29"/>
      <c r="W489" s="29"/>
      <c r="X489" s="29"/>
      <c r="Y489" s="29"/>
      <c r="Z489" s="29"/>
      <c r="AB489" s="29"/>
      <c r="AC489" s="29"/>
      <c r="AD489" s="29"/>
    </row>
    <row r="490" spans="8:30">
      <c r="H490" s="29"/>
      <c r="I490" s="29"/>
      <c r="J490" s="29"/>
      <c r="K490" s="29"/>
      <c r="L490" s="29"/>
      <c r="N490" s="29"/>
      <c r="O490" s="29"/>
      <c r="P490" s="29"/>
      <c r="Q490" s="29"/>
      <c r="S490" s="29"/>
      <c r="T490" s="29"/>
      <c r="U490" s="29"/>
      <c r="W490" s="29"/>
      <c r="X490" s="29"/>
      <c r="Y490" s="29"/>
      <c r="Z490" s="29"/>
      <c r="AB490" s="29"/>
      <c r="AC490" s="29"/>
      <c r="AD490" s="29"/>
    </row>
    <row r="491" spans="8:30">
      <c r="H491" s="29"/>
      <c r="I491" s="29"/>
      <c r="J491" s="29"/>
      <c r="K491" s="29"/>
      <c r="L491" s="29"/>
      <c r="N491" s="29"/>
      <c r="O491" s="29"/>
      <c r="P491" s="29"/>
      <c r="Q491" s="29"/>
      <c r="S491" s="29"/>
      <c r="T491" s="29"/>
      <c r="U491" s="29"/>
      <c r="W491" s="29"/>
      <c r="X491" s="29"/>
      <c r="Y491" s="29"/>
      <c r="Z491" s="29"/>
      <c r="AB491" s="29"/>
      <c r="AC491" s="29"/>
      <c r="AD491" s="29"/>
    </row>
    <row r="492" spans="8:30">
      <c r="H492" s="29"/>
      <c r="I492" s="29"/>
      <c r="J492" s="29"/>
      <c r="K492" s="29"/>
      <c r="L492" s="29"/>
      <c r="N492" s="29"/>
      <c r="O492" s="29"/>
      <c r="P492" s="29"/>
      <c r="Q492" s="29"/>
      <c r="S492" s="29"/>
      <c r="T492" s="29"/>
      <c r="U492" s="29"/>
      <c r="W492" s="29"/>
      <c r="X492" s="29"/>
      <c r="Y492" s="29"/>
      <c r="Z492" s="29"/>
      <c r="AB492" s="29"/>
      <c r="AC492" s="29"/>
      <c r="AD492" s="29"/>
    </row>
    <row r="493" spans="8:30">
      <c r="H493" s="29"/>
      <c r="I493" s="29"/>
      <c r="J493" s="29"/>
      <c r="K493" s="29"/>
      <c r="L493" s="29"/>
      <c r="N493" s="29"/>
      <c r="O493" s="29"/>
      <c r="P493" s="29"/>
      <c r="Q493" s="29"/>
      <c r="S493" s="29"/>
      <c r="T493" s="29"/>
      <c r="U493" s="29"/>
      <c r="W493" s="29"/>
      <c r="X493" s="29"/>
      <c r="Y493" s="29"/>
      <c r="Z493" s="29"/>
      <c r="AB493" s="29"/>
      <c r="AC493" s="29"/>
      <c r="AD493" s="29"/>
    </row>
    <row r="494" spans="8:30">
      <c r="H494" s="29"/>
      <c r="I494" s="29"/>
      <c r="J494" s="29"/>
      <c r="K494" s="29"/>
      <c r="L494" s="29"/>
      <c r="N494" s="29"/>
      <c r="O494" s="29"/>
      <c r="P494" s="29"/>
      <c r="Q494" s="29"/>
      <c r="S494" s="29"/>
      <c r="T494" s="29"/>
      <c r="U494" s="29"/>
      <c r="W494" s="29"/>
      <c r="X494" s="29"/>
      <c r="Y494" s="29"/>
      <c r="Z494" s="29"/>
      <c r="AB494" s="29"/>
      <c r="AC494" s="29"/>
      <c r="AD494" s="29"/>
    </row>
    <row r="495" spans="8:30">
      <c r="H495" s="29"/>
      <c r="I495" s="29"/>
      <c r="J495" s="29"/>
      <c r="K495" s="29"/>
      <c r="L495" s="29"/>
      <c r="N495" s="29"/>
      <c r="O495" s="29"/>
      <c r="P495" s="29"/>
      <c r="Q495" s="29"/>
      <c r="S495" s="29"/>
      <c r="T495" s="29"/>
      <c r="U495" s="29"/>
      <c r="W495" s="29"/>
      <c r="X495" s="29"/>
      <c r="Y495" s="29"/>
      <c r="Z495" s="29"/>
      <c r="AB495" s="29"/>
      <c r="AC495" s="29"/>
      <c r="AD495" s="29"/>
    </row>
    <row r="496" spans="8:30">
      <c r="H496" s="29"/>
      <c r="I496" s="29"/>
      <c r="J496" s="29"/>
      <c r="K496" s="29"/>
      <c r="L496" s="29"/>
      <c r="N496" s="29"/>
      <c r="O496" s="29"/>
      <c r="P496" s="29"/>
      <c r="Q496" s="29"/>
      <c r="S496" s="29"/>
      <c r="T496" s="29"/>
      <c r="U496" s="29"/>
      <c r="W496" s="29"/>
      <c r="X496" s="29"/>
      <c r="Y496" s="29"/>
      <c r="Z496" s="29"/>
      <c r="AB496" s="29"/>
      <c r="AC496" s="29"/>
      <c r="AD496" s="29"/>
    </row>
    <row r="497" spans="8:30">
      <c r="H497" s="29"/>
      <c r="I497" s="29"/>
      <c r="J497" s="29"/>
      <c r="K497" s="29"/>
      <c r="L497" s="29"/>
      <c r="N497" s="29"/>
      <c r="O497" s="29"/>
      <c r="P497" s="29"/>
      <c r="Q497" s="29"/>
      <c r="S497" s="29"/>
      <c r="T497" s="29"/>
      <c r="U497" s="29"/>
      <c r="W497" s="29"/>
      <c r="X497" s="29"/>
      <c r="Y497" s="29"/>
      <c r="Z497" s="29"/>
      <c r="AB497" s="29"/>
      <c r="AC497" s="29"/>
      <c r="AD497" s="29"/>
    </row>
    <row r="498" spans="8:30">
      <c r="H498" s="29"/>
      <c r="I498" s="29"/>
      <c r="J498" s="29"/>
      <c r="K498" s="29"/>
      <c r="L498" s="29"/>
      <c r="N498" s="29"/>
      <c r="O498" s="29"/>
      <c r="P498" s="29"/>
      <c r="Q498" s="29"/>
      <c r="S498" s="29"/>
      <c r="T498" s="29"/>
      <c r="U498" s="29"/>
      <c r="W498" s="29"/>
      <c r="X498" s="29"/>
      <c r="Y498" s="29"/>
      <c r="Z498" s="29"/>
      <c r="AB498" s="29"/>
      <c r="AC498" s="29"/>
      <c r="AD498" s="29"/>
    </row>
    <row r="499" spans="8:30">
      <c r="H499" s="29"/>
      <c r="I499" s="29"/>
      <c r="J499" s="29"/>
      <c r="K499" s="29"/>
      <c r="L499" s="29"/>
      <c r="N499" s="29"/>
      <c r="O499" s="29"/>
      <c r="P499" s="29"/>
      <c r="Q499" s="29"/>
      <c r="S499" s="29"/>
      <c r="T499" s="29"/>
      <c r="U499" s="29"/>
      <c r="W499" s="29"/>
      <c r="X499" s="29"/>
      <c r="Y499" s="29"/>
      <c r="Z499" s="29"/>
      <c r="AB499" s="29"/>
      <c r="AC499" s="29"/>
      <c r="AD499" s="29"/>
    </row>
    <row r="500" spans="8:30">
      <c r="H500" s="29"/>
      <c r="I500" s="29"/>
      <c r="J500" s="29"/>
      <c r="K500" s="29"/>
      <c r="L500" s="29"/>
      <c r="N500" s="29"/>
      <c r="O500" s="29"/>
      <c r="P500" s="29"/>
      <c r="Q500" s="29"/>
      <c r="S500" s="29"/>
      <c r="T500" s="29"/>
      <c r="U500" s="29"/>
      <c r="W500" s="29"/>
      <c r="X500" s="29"/>
      <c r="Y500" s="29"/>
      <c r="Z500" s="29"/>
      <c r="AB500" s="29"/>
      <c r="AC500" s="29"/>
      <c r="AD500" s="29"/>
    </row>
    <row r="501" spans="8:30">
      <c r="H501" s="29"/>
      <c r="I501" s="29"/>
      <c r="J501" s="29"/>
      <c r="K501" s="29"/>
      <c r="L501" s="29"/>
      <c r="N501" s="29"/>
      <c r="O501" s="29"/>
      <c r="P501" s="29"/>
      <c r="Q501" s="29"/>
      <c r="S501" s="29"/>
      <c r="T501" s="29"/>
      <c r="U501" s="29"/>
      <c r="W501" s="29"/>
      <c r="X501" s="29"/>
      <c r="Y501" s="29"/>
      <c r="Z501" s="29"/>
      <c r="AB501" s="29"/>
      <c r="AC501" s="29"/>
      <c r="AD501" s="29"/>
    </row>
    <row r="502" spans="8:30">
      <c r="H502" s="29"/>
      <c r="I502" s="29"/>
      <c r="J502" s="29"/>
      <c r="K502" s="29"/>
      <c r="L502" s="29"/>
      <c r="N502" s="29"/>
      <c r="O502" s="29"/>
      <c r="P502" s="29"/>
      <c r="Q502" s="29"/>
      <c r="S502" s="29"/>
      <c r="T502" s="29"/>
      <c r="U502" s="29"/>
      <c r="W502" s="29"/>
      <c r="X502" s="29"/>
      <c r="Y502" s="29"/>
      <c r="Z502" s="29"/>
      <c r="AB502" s="29"/>
      <c r="AC502" s="29"/>
      <c r="AD502" s="29"/>
    </row>
    <row r="503" spans="8:30">
      <c r="H503" s="29"/>
      <c r="I503" s="29"/>
      <c r="J503" s="29"/>
      <c r="K503" s="29"/>
      <c r="L503" s="29"/>
      <c r="N503" s="29"/>
      <c r="O503" s="29"/>
      <c r="P503" s="29"/>
      <c r="Q503" s="29"/>
      <c r="S503" s="29"/>
      <c r="T503" s="29"/>
      <c r="U503" s="29"/>
      <c r="W503" s="29"/>
      <c r="X503" s="29"/>
      <c r="Y503" s="29"/>
      <c r="Z503" s="29"/>
      <c r="AB503" s="29"/>
      <c r="AC503" s="29"/>
      <c r="AD503" s="29"/>
    </row>
    <row r="504" spans="8:30">
      <c r="H504" s="29"/>
      <c r="I504" s="29"/>
      <c r="J504" s="29"/>
      <c r="K504" s="29"/>
      <c r="L504" s="29"/>
      <c r="N504" s="29"/>
      <c r="O504" s="29"/>
      <c r="P504" s="29"/>
      <c r="Q504" s="29"/>
      <c r="S504" s="29"/>
      <c r="T504" s="29"/>
      <c r="U504" s="29"/>
      <c r="W504" s="29"/>
      <c r="X504" s="29"/>
      <c r="Y504" s="29"/>
      <c r="Z504" s="29"/>
      <c r="AB504" s="29"/>
      <c r="AC504" s="29"/>
      <c r="AD504" s="29"/>
    </row>
    <row r="505" spans="8:30">
      <c r="H505" s="29"/>
      <c r="I505" s="29"/>
      <c r="J505" s="29"/>
      <c r="K505" s="29"/>
      <c r="L505" s="29"/>
      <c r="N505" s="29"/>
      <c r="O505" s="29"/>
      <c r="P505" s="29"/>
      <c r="Q505" s="29"/>
      <c r="S505" s="29"/>
      <c r="T505" s="29"/>
      <c r="U505" s="29"/>
      <c r="W505" s="29"/>
      <c r="X505" s="29"/>
      <c r="Y505" s="29"/>
      <c r="Z505" s="29"/>
      <c r="AB505" s="29"/>
      <c r="AC505" s="29"/>
      <c r="AD505" s="29"/>
    </row>
    <row r="506" spans="8:30">
      <c r="H506" s="29"/>
      <c r="I506" s="29"/>
      <c r="J506" s="29"/>
      <c r="K506" s="29"/>
      <c r="L506" s="29"/>
      <c r="N506" s="29"/>
      <c r="O506" s="29"/>
      <c r="P506" s="29"/>
      <c r="Q506" s="29"/>
      <c r="S506" s="29"/>
      <c r="T506" s="29"/>
      <c r="U506" s="29"/>
      <c r="W506" s="29"/>
      <c r="X506" s="29"/>
      <c r="Y506" s="29"/>
      <c r="Z506" s="29"/>
      <c r="AB506" s="29"/>
      <c r="AC506" s="29"/>
      <c r="AD506" s="29"/>
    </row>
    <row r="507" spans="8:30">
      <c r="H507" s="29"/>
      <c r="I507" s="29"/>
      <c r="J507" s="29"/>
      <c r="K507" s="29"/>
      <c r="L507" s="29"/>
      <c r="N507" s="29"/>
      <c r="O507" s="29"/>
      <c r="P507" s="29"/>
      <c r="Q507" s="29"/>
      <c r="S507" s="29"/>
      <c r="T507" s="29"/>
      <c r="U507" s="29"/>
      <c r="W507" s="29"/>
      <c r="X507" s="29"/>
      <c r="Y507" s="29"/>
      <c r="Z507" s="29"/>
      <c r="AB507" s="29"/>
      <c r="AC507" s="29"/>
      <c r="AD507" s="29"/>
    </row>
    <row r="508" spans="8:30">
      <c r="H508" s="29"/>
      <c r="I508" s="29"/>
      <c r="J508" s="29"/>
      <c r="K508" s="29"/>
      <c r="L508" s="29"/>
      <c r="N508" s="29"/>
      <c r="O508" s="29"/>
      <c r="P508" s="29"/>
      <c r="Q508" s="29"/>
      <c r="S508" s="29"/>
      <c r="T508" s="29"/>
      <c r="U508" s="29"/>
      <c r="W508" s="29"/>
      <c r="X508" s="29"/>
      <c r="Y508" s="29"/>
      <c r="Z508" s="29"/>
      <c r="AB508" s="29"/>
      <c r="AC508" s="29"/>
      <c r="AD508" s="29"/>
    </row>
    <row r="509" spans="8:30">
      <c r="H509" s="29"/>
      <c r="I509" s="29"/>
      <c r="J509" s="29"/>
      <c r="K509" s="29"/>
      <c r="L509" s="29"/>
      <c r="N509" s="29"/>
      <c r="O509" s="29"/>
      <c r="P509" s="29"/>
      <c r="Q509" s="29"/>
      <c r="S509" s="29"/>
      <c r="T509" s="29"/>
      <c r="U509" s="29"/>
      <c r="W509" s="29"/>
      <c r="X509" s="29"/>
      <c r="Y509" s="29"/>
      <c r="Z509" s="29"/>
      <c r="AB509" s="29"/>
      <c r="AC509" s="29"/>
      <c r="AD509" s="29"/>
    </row>
    <row r="510" spans="8:30">
      <c r="H510" s="29"/>
      <c r="I510" s="29"/>
      <c r="J510" s="29"/>
      <c r="K510" s="29"/>
      <c r="L510" s="29"/>
      <c r="N510" s="29"/>
      <c r="O510" s="29"/>
      <c r="P510" s="29"/>
      <c r="Q510" s="29"/>
      <c r="S510" s="29"/>
      <c r="T510" s="29"/>
      <c r="U510" s="29"/>
      <c r="W510" s="29"/>
      <c r="X510" s="29"/>
      <c r="Y510" s="29"/>
      <c r="Z510" s="29"/>
      <c r="AB510" s="29"/>
      <c r="AC510" s="29"/>
      <c r="AD510" s="29"/>
    </row>
    <row r="511" spans="8:30">
      <c r="H511" s="29"/>
      <c r="I511" s="29"/>
      <c r="J511" s="29"/>
      <c r="K511" s="29"/>
      <c r="L511" s="29"/>
      <c r="N511" s="29"/>
      <c r="O511" s="29"/>
      <c r="P511" s="29"/>
      <c r="Q511" s="29"/>
      <c r="S511" s="29"/>
      <c r="T511" s="29"/>
      <c r="U511" s="29"/>
      <c r="W511" s="29"/>
      <c r="X511" s="29"/>
      <c r="Y511" s="29"/>
      <c r="Z511" s="29"/>
      <c r="AB511" s="29"/>
      <c r="AC511" s="29"/>
      <c r="AD511" s="29"/>
    </row>
    <row r="512" spans="8:30">
      <c r="H512" s="29"/>
      <c r="I512" s="29"/>
      <c r="J512" s="29"/>
      <c r="K512" s="29"/>
      <c r="L512" s="29"/>
      <c r="N512" s="29"/>
      <c r="O512" s="29"/>
      <c r="P512" s="29"/>
      <c r="Q512" s="29"/>
      <c r="S512" s="29"/>
      <c r="T512" s="29"/>
      <c r="U512" s="29"/>
      <c r="W512" s="29"/>
      <c r="X512" s="29"/>
      <c r="Y512" s="29"/>
      <c r="Z512" s="29"/>
      <c r="AB512" s="29"/>
      <c r="AC512" s="29"/>
      <c r="AD512" s="29"/>
    </row>
    <row r="513" spans="8:30">
      <c r="H513" s="29"/>
      <c r="I513" s="29"/>
      <c r="J513" s="29"/>
      <c r="K513" s="29"/>
      <c r="L513" s="29"/>
      <c r="N513" s="29"/>
      <c r="O513" s="29"/>
      <c r="P513" s="29"/>
      <c r="Q513" s="29"/>
      <c r="S513" s="29"/>
      <c r="T513" s="29"/>
      <c r="U513" s="29"/>
      <c r="W513" s="29"/>
      <c r="X513" s="29"/>
      <c r="Y513" s="29"/>
      <c r="Z513" s="29"/>
      <c r="AB513" s="29"/>
      <c r="AC513" s="29"/>
      <c r="AD513" s="29"/>
    </row>
    <row r="514" spans="8:30">
      <c r="H514" s="29"/>
      <c r="I514" s="29"/>
      <c r="J514" s="29"/>
      <c r="K514" s="29"/>
      <c r="L514" s="29"/>
      <c r="N514" s="29"/>
      <c r="O514" s="29"/>
      <c r="P514" s="29"/>
      <c r="Q514" s="29"/>
      <c r="S514" s="29"/>
      <c r="T514" s="29"/>
      <c r="U514" s="29"/>
      <c r="W514" s="29"/>
      <c r="X514" s="29"/>
      <c r="Y514" s="29"/>
      <c r="Z514" s="29"/>
      <c r="AB514" s="29"/>
      <c r="AC514" s="29"/>
      <c r="AD514" s="29"/>
    </row>
    <row r="515" spans="8:30">
      <c r="H515" s="29"/>
      <c r="I515" s="29"/>
      <c r="J515" s="29"/>
      <c r="K515" s="29"/>
      <c r="L515" s="29"/>
      <c r="N515" s="29"/>
      <c r="O515" s="29"/>
      <c r="P515" s="29"/>
      <c r="Q515" s="29"/>
      <c r="S515" s="29"/>
      <c r="T515" s="29"/>
      <c r="U515" s="29"/>
      <c r="W515" s="29"/>
      <c r="X515" s="29"/>
      <c r="Y515" s="29"/>
      <c r="Z515" s="29"/>
      <c r="AB515" s="29"/>
      <c r="AC515" s="29"/>
      <c r="AD515" s="29"/>
    </row>
    <row r="516" spans="8:30">
      <c r="H516" s="29"/>
      <c r="I516" s="29"/>
      <c r="J516" s="29"/>
      <c r="K516" s="29"/>
      <c r="L516" s="29"/>
      <c r="N516" s="29"/>
      <c r="O516" s="29"/>
      <c r="P516" s="29"/>
      <c r="Q516" s="29"/>
      <c r="S516" s="29"/>
      <c r="T516" s="29"/>
      <c r="U516" s="29"/>
      <c r="W516" s="29"/>
      <c r="X516" s="29"/>
      <c r="Y516" s="29"/>
      <c r="Z516" s="29"/>
      <c r="AB516" s="29"/>
      <c r="AC516" s="29"/>
      <c r="AD516" s="29"/>
    </row>
    <row r="517" spans="8:30">
      <c r="H517" s="29"/>
      <c r="I517" s="29"/>
      <c r="J517" s="29"/>
      <c r="K517" s="29"/>
      <c r="L517" s="29"/>
      <c r="N517" s="29"/>
      <c r="O517" s="29"/>
      <c r="P517" s="29"/>
      <c r="Q517" s="29"/>
      <c r="S517" s="29"/>
      <c r="T517" s="29"/>
      <c r="U517" s="29"/>
      <c r="W517" s="29"/>
      <c r="X517" s="29"/>
      <c r="Y517" s="29"/>
      <c r="Z517" s="29"/>
      <c r="AB517" s="29"/>
      <c r="AC517" s="29"/>
      <c r="AD517" s="29"/>
    </row>
    <row r="518" spans="8:30">
      <c r="N518" s="29"/>
      <c r="O518" s="29"/>
      <c r="P518" s="29"/>
      <c r="Q518" s="29"/>
      <c r="S518" s="29"/>
      <c r="T518" s="29"/>
      <c r="U518" s="29"/>
      <c r="W518" s="29"/>
      <c r="X518" s="29"/>
      <c r="Y518" s="29"/>
      <c r="Z518" s="29"/>
      <c r="AB518" s="29"/>
      <c r="AC518" s="29"/>
      <c r="AD518" s="29"/>
    </row>
    <row r="519" spans="8:30">
      <c r="N519" s="29"/>
      <c r="O519" s="29"/>
      <c r="P519" s="29"/>
      <c r="Q519" s="29"/>
      <c r="S519" s="29"/>
      <c r="T519" s="29"/>
      <c r="U519" s="29"/>
      <c r="W519" s="29"/>
      <c r="X519" s="29"/>
      <c r="Y519" s="29"/>
      <c r="Z519" s="29"/>
      <c r="AB519" s="29"/>
      <c r="AC519" s="29"/>
      <c r="AD519" s="29"/>
    </row>
    <row r="520" spans="8:30">
      <c r="N520" s="29"/>
      <c r="O520" s="29"/>
      <c r="P520" s="29"/>
      <c r="Q520" s="29"/>
      <c r="S520" s="29"/>
      <c r="T520" s="29"/>
      <c r="U520" s="29"/>
      <c r="W520" s="29"/>
      <c r="X520" s="29"/>
      <c r="Y520" s="29"/>
      <c r="Z520" s="29"/>
      <c r="AB520" s="29"/>
      <c r="AC520" s="29"/>
      <c r="AD520" s="29"/>
    </row>
    <row r="521" spans="8:30">
      <c r="N521" s="29"/>
      <c r="O521" s="29"/>
      <c r="P521" s="29"/>
      <c r="Q521" s="29"/>
      <c r="S521" s="29"/>
      <c r="T521" s="29"/>
      <c r="U521" s="29"/>
      <c r="W521" s="29"/>
      <c r="X521" s="29"/>
      <c r="Y521" s="29"/>
      <c r="Z521" s="29"/>
      <c r="AB521" s="29"/>
      <c r="AC521" s="29"/>
      <c r="AD521" s="29"/>
    </row>
    <row r="522" spans="8:30">
      <c r="N522" s="29"/>
      <c r="O522" s="29"/>
      <c r="P522" s="29"/>
      <c r="Q522" s="29"/>
      <c r="S522" s="29"/>
      <c r="T522" s="29"/>
      <c r="U522" s="29"/>
      <c r="W522" s="29"/>
      <c r="X522" s="29"/>
      <c r="Y522" s="29"/>
      <c r="Z522" s="29"/>
      <c r="AB522" s="29"/>
      <c r="AC522" s="29"/>
      <c r="AD522" s="29"/>
    </row>
    <row r="523" spans="8:30">
      <c r="N523" s="29"/>
      <c r="O523" s="29"/>
      <c r="P523" s="29"/>
      <c r="Q523" s="29"/>
      <c r="S523" s="29"/>
      <c r="T523" s="29"/>
      <c r="U523" s="29"/>
      <c r="W523" s="29"/>
      <c r="X523" s="29"/>
      <c r="Y523" s="29"/>
      <c r="Z523" s="29"/>
      <c r="AB523" s="29"/>
      <c r="AC523" s="29"/>
      <c r="AD523" s="29"/>
    </row>
    <row r="524" spans="8:30">
      <c r="N524" s="29"/>
      <c r="O524" s="29"/>
      <c r="P524" s="29"/>
      <c r="Q524" s="29"/>
      <c r="S524" s="29"/>
      <c r="T524" s="29"/>
      <c r="U524" s="29"/>
      <c r="W524" s="29"/>
      <c r="X524" s="29"/>
      <c r="Y524" s="29"/>
      <c r="Z524" s="29"/>
      <c r="AB524" s="29"/>
      <c r="AC524" s="29"/>
      <c r="AD524" s="29"/>
    </row>
    <row r="525" spans="8:30">
      <c r="N525" s="29"/>
      <c r="O525" s="29"/>
      <c r="P525" s="29"/>
      <c r="Q525" s="29"/>
      <c r="S525" s="29"/>
      <c r="T525" s="29"/>
      <c r="U525" s="29"/>
      <c r="W525" s="29"/>
      <c r="X525" s="29"/>
      <c r="Y525" s="29"/>
      <c r="Z525" s="29"/>
      <c r="AB525" s="29"/>
      <c r="AC525" s="29"/>
      <c r="AD525" s="29"/>
    </row>
    <row r="526" spans="8:30">
      <c r="N526" s="29"/>
      <c r="O526" s="29"/>
      <c r="P526" s="29"/>
      <c r="Q526" s="29"/>
      <c r="S526" s="29"/>
      <c r="T526" s="29"/>
      <c r="U526" s="29"/>
      <c r="W526" s="29"/>
      <c r="X526" s="29"/>
      <c r="Y526" s="29"/>
      <c r="Z526" s="29"/>
      <c r="AB526" s="29"/>
      <c r="AC526" s="29"/>
      <c r="AD526" s="29"/>
    </row>
    <row r="527" spans="8:30">
      <c r="N527" s="29"/>
      <c r="O527" s="29"/>
      <c r="P527" s="29"/>
      <c r="Q527" s="29"/>
      <c r="S527" s="29"/>
      <c r="T527" s="29"/>
      <c r="U527" s="29"/>
      <c r="W527" s="29"/>
      <c r="X527" s="29"/>
      <c r="Y527" s="29"/>
      <c r="Z527" s="29"/>
      <c r="AB527" s="29"/>
      <c r="AC527" s="29"/>
      <c r="AD527" s="29"/>
    </row>
    <row r="528" spans="8:30">
      <c r="N528" s="29"/>
      <c r="O528" s="29"/>
      <c r="P528" s="29"/>
      <c r="Q528" s="29"/>
      <c r="S528" s="29"/>
      <c r="T528" s="29"/>
      <c r="U528" s="29"/>
      <c r="W528" s="29"/>
      <c r="X528" s="29"/>
      <c r="Y528" s="29"/>
      <c r="Z528" s="29"/>
      <c r="AB528" s="29"/>
      <c r="AC528" s="29"/>
      <c r="AD528" s="29"/>
    </row>
    <row r="529" spans="14:30">
      <c r="N529" s="29"/>
      <c r="O529" s="29"/>
      <c r="P529" s="29"/>
      <c r="Q529" s="29"/>
      <c r="S529" s="29"/>
      <c r="T529" s="29"/>
      <c r="U529" s="29"/>
      <c r="W529" s="29"/>
      <c r="X529" s="29"/>
      <c r="Y529" s="29"/>
      <c r="Z529" s="29"/>
      <c r="AB529" s="29"/>
      <c r="AC529" s="29"/>
      <c r="AD529" s="29"/>
    </row>
    <row r="530" spans="14:30">
      <c r="N530" s="29"/>
      <c r="O530" s="29"/>
      <c r="P530" s="29"/>
      <c r="Q530" s="29"/>
      <c r="S530" s="29"/>
      <c r="T530" s="29"/>
      <c r="U530" s="29"/>
      <c r="W530" s="29"/>
      <c r="X530" s="29"/>
      <c r="Y530" s="29"/>
      <c r="Z530" s="29"/>
      <c r="AB530" s="29"/>
      <c r="AC530" s="29"/>
      <c r="AD530" s="29"/>
    </row>
    <row r="531" spans="14:30">
      <c r="N531" s="29"/>
      <c r="O531" s="29"/>
      <c r="P531" s="29"/>
      <c r="Q531" s="29"/>
      <c r="S531" s="29"/>
      <c r="T531" s="29"/>
      <c r="U531" s="29"/>
      <c r="W531" s="29"/>
      <c r="X531" s="29"/>
      <c r="Y531" s="29"/>
      <c r="Z531" s="29"/>
      <c r="AB531" s="29"/>
      <c r="AC531" s="29"/>
      <c r="AD531" s="29"/>
    </row>
    <row r="532" spans="14:30">
      <c r="N532" s="29"/>
      <c r="O532" s="29"/>
      <c r="P532" s="29"/>
      <c r="Q532" s="29"/>
      <c r="S532" s="29"/>
      <c r="T532" s="29"/>
      <c r="U532" s="29"/>
      <c r="W532" s="29"/>
      <c r="X532" s="29"/>
      <c r="Y532" s="29"/>
      <c r="Z532" s="29"/>
      <c r="AB532" s="29"/>
      <c r="AC532" s="29"/>
      <c r="AD532" s="29"/>
    </row>
    <row r="533" spans="14:30">
      <c r="N533" s="29"/>
      <c r="O533" s="29"/>
      <c r="P533" s="29"/>
      <c r="Q533" s="29"/>
      <c r="Y533" s="29"/>
      <c r="Z533" s="29"/>
      <c r="AB533" s="29"/>
      <c r="AC533" s="29"/>
      <c r="AD533" s="29"/>
    </row>
    <row r="534" spans="14:30">
      <c r="N534" s="29"/>
      <c r="O534" s="29"/>
      <c r="P534" s="29"/>
      <c r="Q534" s="29"/>
      <c r="Y534" s="29"/>
      <c r="Z534" s="29"/>
      <c r="AB534" s="29"/>
      <c r="AC534" s="29"/>
      <c r="AD534" s="29"/>
    </row>
    <row r="535" spans="14:30">
      <c r="N535" s="29"/>
      <c r="O535" s="29"/>
      <c r="P535" s="29"/>
      <c r="Q535" s="29"/>
      <c r="Y535" s="29"/>
      <c r="Z535" s="29"/>
      <c r="AB535" s="29"/>
      <c r="AC535" s="29"/>
      <c r="AD535" s="29"/>
    </row>
    <row r="536" spans="14:30">
      <c r="N536" s="29"/>
      <c r="O536" s="29"/>
      <c r="P536" s="29"/>
      <c r="Q536" s="29"/>
      <c r="Y536" s="29"/>
      <c r="Z536" s="29"/>
      <c r="AB536" s="29"/>
      <c r="AC536" s="29"/>
      <c r="AD536" s="29"/>
    </row>
    <row r="537" spans="14:30">
      <c r="N537" s="29"/>
      <c r="O537" s="29"/>
      <c r="P537" s="29"/>
      <c r="Q537" s="29"/>
      <c r="Y537" s="29"/>
      <c r="Z537" s="29"/>
      <c r="AB537" s="29"/>
      <c r="AC537" s="29"/>
      <c r="AD537" s="29"/>
    </row>
    <row r="538" spans="14:30">
      <c r="N538" s="29"/>
      <c r="O538" s="29"/>
      <c r="P538" s="29"/>
      <c r="Q538" s="29"/>
    </row>
    <row r="539" spans="14:30">
      <c r="N539" s="29"/>
      <c r="O539" s="29"/>
      <c r="P539" s="29"/>
      <c r="Q539" s="29"/>
    </row>
    <row r="540" spans="14:30">
      <c r="N540" s="29"/>
      <c r="O540" s="29"/>
      <c r="P540" s="29"/>
      <c r="Q540" s="29"/>
    </row>
    <row r="541" spans="14:30">
      <c r="N541" s="29"/>
      <c r="O541" s="29"/>
      <c r="P541" s="29"/>
      <c r="Q541" s="29"/>
    </row>
    <row r="542" spans="14:30">
      <c r="N542" s="29"/>
      <c r="O542" s="29"/>
      <c r="P542" s="29"/>
      <c r="Q542" s="29"/>
    </row>
    <row r="543" spans="14:30">
      <c r="N543" s="29"/>
      <c r="O543" s="29"/>
      <c r="P543" s="29"/>
      <c r="Q543" s="29"/>
    </row>
    <row r="544" spans="14:30">
      <c r="N544" s="29"/>
      <c r="O544" s="29"/>
      <c r="P544" s="29"/>
      <c r="Q544" s="29"/>
    </row>
    <row r="545" spans="14:17">
      <c r="N545" s="29"/>
      <c r="O545" s="29"/>
      <c r="P545" s="29"/>
      <c r="Q545" s="29"/>
    </row>
    <row r="546" spans="14:17">
      <c r="N546" s="29"/>
      <c r="O546" s="29"/>
      <c r="P546" s="29"/>
      <c r="Q546" s="29"/>
    </row>
    <row r="547" spans="14:17">
      <c r="N547" s="29"/>
      <c r="O547" s="29"/>
      <c r="P547" s="29"/>
      <c r="Q547" s="29"/>
    </row>
    <row r="548" spans="14:17">
      <c r="N548" s="29"/>
      <c r="O548" s="29"/>
      <c r="P548" s="29"/>
      <c r="Q548" s="29"/>
    </row>
    <row r="549" spans="14:17">
      <c r="N549" s="29"/>
      <c r="O549" s="29"/>
      <c r="P549" s="29"/>
      <c r="Q549" s="29"/>
    </row>
    <row r="550" spans="14:17">
      <c r="N550" s="29"/>
      <c r="O550" s="29"/>
      <c r="P550" s="29"/>
      <c r="Q550" s="29"/>
    </row>
    <row r="551" spans="14:17">
      <c r="N551" s="29"/>
      <c r="O551" s="29"/>
      <c r="P551" s="29"/>
      <c r="Q551" s="29"/>
    </row>
    <row r="552" spans="14:17">
      <c r="N552" s="29"/>
      <c r="O552" s="29"/>
      <c r="P552" s="29"/>
      <c r="Q552" s="29"/>
    </row>
    <row r="553" spans="14:17">
      <c r="N553" s="29"/>
      <c r="O553" s="29"/>
      <c r="P553" s="29"/>
      <c r="Q553" s="29"/>
    </row>
    <row r="554" spans="14:17">
      <c r="N554" s="29"/>
      <c r="O554" s="29"/>
      <c r="P554" s="29"/>
      <c r="Q554" s="29"/>
    </row>
    <row r="555" spans="14:17">
      <c r="N555" s="29"/>
      <c r="O555" s="29"/>
      <c r="P555" s="29"/>
      <c r="Q555" s="29"/>
    </row>
    <row r="556" spans="14:17">
      <c r="N556" s="29"/>
      <c r="O556" s="29"/>
      <c r="P556" s="29"/>
      <c r="Q556" s="29"/>
    </row>
    <row r="557" spans="14:17">
      <c r="N557" s="29"/>
      <c r="O557" s="29"/>
      <c r="P557" s="29"/>
      <c r="Q557" s="29"/>
    </row>
    <row r="558" spans="14:17">
      <c r="N558" s="29"/>
      <c r="O558" s="29"/>
      <c r="P558" s="29"/>
      <c r="Q558" s="29"/>
    </row>
    <row r="559" spans="14:17">
      <c r="N559" s="29"/>
      <c r="O559" s="29"/>
      <c r="P559" s="29"/>
      <c r="Q559" s="29"/>
    </row>
    <row r="560" spans="14:17">
      <c r="N560" s="29"/>
      <c r="O560" s="29"/>
      <c r="P560" s="29"/>
      <c r="Q560" s="29"/>
    </row>
    <row r="561" spans="14:17">
      <c r="N561" s="29"/>
      <c r="O561" s="29"/>
      <c r="P561" s="29"/>
      <c r="Q561" s="29"/>
    </row>
    <row r="562" spans="14:17">
      <c r="N562" s="29"/>
      <c r="O562" s="29"/>
      <c r="P562" s="29"/>
      <c r="Q562" s="29"/>
    </row>
    <row r="563" spans="14:17">
      <c r="N563" s="29"/>
      <c r="O563" s="29"/>
      <c r="P563" s="29"/>
      <c r="Q563" s="29"/>
    </row>
    <row r="564" spans="14:17">
      <c r="N564" s="29"/>
      <c r="O564" s="29"/>
      <c r="P564" s="29"/>
      <c r="Q564" s="29"/>
    </row>
    <row r="565" spans="14:17">
      <c r="N565" s="29"/>
      <c r="O565" s="29"/>
      <c r="P565" s="29"/>
      <c r="Q565" s="29"/>
    </row>
    <row r="566" spans="14:17">
      <c r="N566" s="29"/>
      <c r="O566" s="29"/>
      <c r="P566" s="29"/>
      <c r="Q566" s="29"/>
    </row>
    <row r="567" spans="14:17">
      <c r="N567" s="29"/>
      <c r="O567" s="29"/>
      <c r="P567" s="29"/>
      <c r="Q567" s="29"/>
    </row>
    <row r="568" spans="14:17">
      <c r="N568" s="29"/>
      <c r="O568" s="29"/>
      <c r="P568" s="29"/>
      <c r="Q568" s="29"/>
    </row>
    <row r="569" spans="14:17">
      <c r="N569" s="29"/>
      <c r="O569" s="29"/>
      <c r="P569" s="29"/>
      <c r="Q569" s="29"/>
    </row>
    <row r="570" spans="14:17">
      <c r="N570" s="29"/>
      <c r="O570" s="29"/>
      <c r="P570" s="29"/>
      <c r="Q570" s="29"/>
    </row>
    <row r="571" spans="14:17">
      <c r="N571" s="29"/>
      <c r="O571" s="29"/>
      <c r="P571" s="29"/>
      <c r="Q571" s="29"/>
    </row>
    <row r="572" spans="14:17">
      <c r="N572" s="29"/>
      <c r="O572" s="29"/>
      <c r="P572" s="29"/>
      <c r="Q572" s="29"/>
    </row>
    <row r="573" spans="14:17">
      <c r="N573" s="29"/>
      <c r="O573" s="29"/>
      <c r="P573" s="29"/>
      <c r="Q573" s="29"/>
    </row>
    <row r="574" spans="14:17">
      <c r="N574" s="29"/>
      <c r="O574" s="29"/>
      <c r="P574" s="29"/>
      <c r="Q574" s="29"/>
    </row>
    <row r="575" spans="14:17">
      <c r="N575" s="29"/>
      <c r="O575" s="29"/>
      <c r="P575" s="29"/>
      <c r="Q575" s="29"/>
    </row>
    <row r="576" spans="14:17">
      <c r="N576" s="29"/>
      <c r="O576" s="29"/>
      <c r="P576" s="29"/>
      <c r="Q576" s="29"/>
    </row>
    <row r="577" spans="14:17">
      <c r="N577" s="29"/>
      <c r="O577" s="29"/>
      <c r="P577" s="29"/>
      <c r="Q577" s="29"/>
    </row>
    <row r="578" spans="14:17">
      <c r="N578" s="29"/>
      <c r="O578" s="29"/>
      <c r="P578" s="29"/>
      <c r="Q578" s="29"/>
    </row>
    <row r="579" spans="14:17">
      <c r="N579" s="29"/>
      <c r="O579" s="29"/>
      <c r="P579" s="29"/>
      <c r="Q579" s="29"/>
    </row>
    <row r="580" spans="14:17">
      <c r="N580" s="29"/>
      <c r="O580" s="29"/>
      <c r="P580" s="29"/>
      <c r="Q580" s="29"/>
    </row>
    <row r="581" spans="14:17">
      <c r="N581" s="29"/>
      <c r="O581" s="29"/>
      <c r="P581" s="29"/>
      <c r="Q581" s="29"/>
    </row>
    <row r="582" spans="14:17">
      <c r="N582" s="29"/>
      <c r="O582" s="29"/>
      <c r="P582" s="29"/>
      <c r="Q582" s="29"/>
    </row>
    <row r="583" spans="14:17">
      <c r="N583" s="29"/>
      <c r="O583" s="29"/>
      <c r="P583" s="29"/>
      <c r="Q583" s="29"/>
    </row>
    <row r="584" spans="14:17">
      <c r="N584" s="29"/>
      <c r="O584" s="29"/>
      <c r="P584" s="29"/>
      <c r="Q584" s="29"/>
    </row>
    <row r="585" spans="14:17">
      <c r="N585" s="29"/>
      <c r="O585" s="29"/>
      <c r="P585" s="29"/>
      <c r="Q585" s="29"/>
    </row>
    <row r="586" spans="14:17">
      <c r="N586" s="29"/>
      <c r="O586" s="29"/>
      <c r="P586" s="29"/>
      <c r="Q586" s="29"/>
    </row>
    <row r="587" spans="14:17">
      <c r="N587" s="29"/>
      <c r="O587" s="29"/>
      <c r="P587" s="29"/>
      <c r="Q587" s="29"/>
    </row>
    <row r="588" spans="14:17">
      <c r="N588" s="29"/>
      <c r="O588" s="29"/>
      <c r="P588" s="29"/>
      <c r="Q588" s="29"/>
    </row>
    <row r="589" spans="14:17">
      <c r="N589" s="29"/>
      <c r="O589" s="29"/>
      <c r="P589" s="29"/>
      <c r="Q589" s="29"/>
    </row>
    <row r="590" spans="14:17">
      <c r="N590" s="29"/>
      <c r="O590" s="29"/>
      <c r="P590" s="29"/>
      <c r="Q590" s="29"/>
    </row>
    <row r="591" spans="14:17">
      <c r="N591" s="29"/>
      <c r="O591" s="29"/>
      <c r="P591" s="29"/>
      <c r="Q591" s="29"/>
    </row>
    <row r="592" spans="14:17">
      <c r="N592" s="29"/>
      <c r="O592" s="29"/>
      <c r="P592" s="29"/>
      <c r="Q592" s="29"/>
    </row>
    <row r="593" spans="14:17">
      <c r="N593" s="29"/>
      <c r="O593" s="29"/>
      <c r="P593" s="29"/>
      <c r="Q593" s="29"/>
    </row>
    <row r="594" spans="14:17">
      <c r="N594" s="29"/>
      <c r="O594" s="29"/>
      <c r="P594" s="29"/>
      <c r="Q594" s="29"/>
    </row>
    <row r="595" spans="14:17">
      <c r="N595" s="29"/>
      <c r="O595" s="29"/>
      <c r="P595" s="29"/>
      <c r="Q595" s="29"/>
    </row>
    <row r="596" spans="14:17">
      <c r="N596" s="29"/>
      <c r="O596" s="29"/>
      <c r="P596" s="29"/>
      <c r="Q596" s="29"/>
    </row>
    <row r="597" spans="14:17">
      <c r="N597" s="29"/>
      <c r="O597" s="29"/>
      <c r="P597" s="29"/>
      <c r="Q597" s="29"/>
    </row>
    <row r="598" spans="14:17">
      <c r="N598" s="29"/>
      <c r="O598" s="29"/>
      <c r="P598" s="29"/>
      <c r="Q598" s="29"/>
    </row>
    <row r="599" spans="14:17">
      <c r="N599" s="29"/>
      <c r="O599" s="29"/>
      <c r="P599" s="29"/>
      <c r="Q599" s="29"/>
    </row>
    <row r="600" spans="14:17">
      <c r="N600" s="29"/>
      <c r="O600" s="29"/>
      <c r="P600" s="29"/>
      <c r="Q600" s="29"/>
    </row>
  </sheetData>
  <printOptions horizontalCentered="1" verticalCentered="1" gridLines="1"/>
  <pageMargins left="0.25" right="0.25" top="0.5" bottom="0" header="0.25" footer="0"/>
  <pageSetup paperSize="3" scale="54" orientation="portrait" horizontalDpi="4294967293" verticalDpi="300" r:id="rId1"/>
  <headerFooter alignWithMargins="0">
    <oddHeader>&amp;C&amp;"Arial,Bold"&amp;18Tehilim 78</oddHeader>
  </headerFooter>
  <legacyDrawing r:id="rId2"/>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pageSetUpPr fitToPage="1"/>
  </sheetPr>
  <dimension ref="A1:X61"/>
  <sheetViews>
    <sheetView topLeftCell="E1" workbookViewId="0">
      <selection sqref="A1:IV1"/>
    </sheetView>
  </sheetViews>
  <sheetFormatPr defaultColWidth="9.140625" defaultRowHeight="12.75"/>
  <cols>
    <col min="1" max="1" width="9.5703125" style="3" bestFit="1" customWidth="1"/>
    <col min="2" max="2" width="15.5703125" style="3" bestFit="1" customWidth="1"/>
    <col min="3" max="4" width="4.85546875" style="3" bestFit="1" customWidth="1"/>
    <col min="5" max="5" width="9.5703125" style="3" bestFit="1" customWidth="1"/>
    <col min="6" max="6" width="15.5703125" style="3" bestFit="1" customWidth="1"/>
    <col min="7" max="8" width="4.85546875" style="3" bestFit="1" customWidth="1"/>
    <col min="9" max="9" width="9.5703125" style="3" bestFit="1" customWidth="1"/>
    <col min="10" max="10" width="15.5703125" style="3" bestFit="1" customWidth="1"/>
    <col min="11" max="12" width="4.85546875" style="3" bestFit="1" customWidth="1"/>
    <col min="13" max="13" width="9.5703125" style="3" bestFit="1" customWidth="1"/>
    <col min="14" max="14" width="15.5703125" style="3" bestFit="1" customWidth="1"/>
    <col min="15" max="16" width="4.85546875" style="3" bestFit="1" customWidth="1"/>
    <col min="17" max="17" width="9.5703125" style="3" bestFit="1" customWidth="1"/>
    <col min="18" max="18" width="15.5703125" style="3" bestFit="1" customWidth="1"/>
    <col min="19" max="20" width="4.85546875" style="3" bestFit="1" customWidth="1"/>
    <col min="21" max="16384" width="9.140625" style="3"/>
  </cols>
  <sheetData>
    <row r="1" spans="1:24" ht="18">
      <c r="A1" s="81" t="s">
        <v>411</v>
      </c>
      <c r="B1" s="81" t="s">
        <v>413</v>
      </c>
      <c r="C1" s="83" t="s">
        <v>4</v>
      </c>
      <c r="D1" s="83" t="s">
        <v>0</v>
      </c>
      <c r="E1" s="1691" t="s">
        <v>1931</v>
      </c>
      <c r="F1" s="65" t="s">
        <v>1019</v>
      </c>
      <c r="G1" s="87">
        <v>1</v>
      </c>
      <c r="H1" s="87">
        <v>1</v>
      </c>
      <c r="I1" s="1691" t="s">
        <v>5681</v>
      </c>
      <c r="J1" s="65" t="s">
        <v>1768</v>
      </c>
      <c r="K1" s="87">
        <v>1</v>
      </c>
      <c r="L1" s="87">
        <v>1</v>
      </c>
      <c r="M1" s="1691" t="s">
        <v>154</v>
      </c>
      <c r="N1" s="65" t="s">
        <v>1603</v>
      </c>
      <c r="O1" s="87">
        <v>1</v>
      </c>
      <c r="P1" s="87">
        <v>1</v>
      </c>
      <c r="Q1" s="1691" t="s">
        <v>5682</v>
      </c>
      <c r="R1" s="65" t="s">
        <v>5683</v>
      </c>
      <c r="S1" s="87">
        <v>1</v>
      </c>
      <c r="T1" s="87">
        <v>1</v>
      </c>
      <c r="U1" s="1691" t="s">
        <v>1827</v>
      </c>
      <c r="V1" s="65" t="s">
        <v>2364</v>
      </c>
      <c r="W1" s="87">
        <v>2</v>
      </c>
      <c r="X1" s="87">
        <v>2</v>
      </c>
    </row>
    <row r="2" spans="1:24" ht="18">
      <c r="A2" s="1691" t="s">
        <v>5684</v>
      </c>
      <c r="B2" s="65" t="s">
        <v>2755</v>
      </c>
      <c r="C2" s="87">
        <v>1</v>
      </c>
      <c r="D2" s="87">
        <v>1</v>
      </c>
      <c r="E2" s="1691" t="s">
        <v>1131</v>
      </c>
      <c r="F2" s="65" t="s">
        <v>1021</v>
      </c>
      <c r="G2" s="87">
        <v>1</v>
      </c>
      <c r="H2" s="87">
        <v>1</v>
      </c>
      <c r="I2" s="1691" t="s">
        <v>2104</v>
      </c>
      <c r="J2" s="65" t="s">
        <v>1525</v>
      </c>
      <c r="K2" s="87">
        <v>1</v>
      </c>
      <c r="L2" s="87">
        <v>1</v>
      </c>
      <c r="M2" s="1691" t="s">
        <v>5685</v>
      </c>
      <c r="N2" s="65" t="s">
        <v>1588</v>
      </c>
      <c r="O2" s="87">
        <v>1</v>
      </c>
      <c r="P2" s="87">
        <v>1</v>
      </c>
      <c r="Q2" s="1691" t="s">
        <v>2251</v>
      </c>
      <c r="R2" s="65" t="s">
        <v>3267</v>
      </c>
      <c r="S2" s="87">
        <v>1</v>
      </c>
      <c r="T2" s="87">
        <v>1</v>
      </c>
      <c r="U2" s="1691" t="s">
        <v>5499</v>
      </c>
      <c r="V2" s="65" t="s">
        <v>801</v>
      </c>
      <c r="W2" s="87">
        <v>2</v>
      </c>
      <c r="X2" s="87">
        <v>2</v>
      </c>
    </row>
    <row r="3" spans="1:24" ht="18">
      <c r="A3" s="1691" t="s">
        <v>1206</v>
      </c>
      <c r="B3" s="65" t="s">
        <v>511</v>
      </c>
      <c r="C3" s="87">
        <v>1</v>
      </c>
      <c r="D3" s="87">
        <v>1</v>
      </c>
      <c r="E3" s="1691" t="s">
        <v>5686</v>
      </c>
      <c r="F3" s="65" t="s">
        <v>1022</v>
      </c>
      <c r="G3" s="87">
        <v>1</v>
      </c>
      <c r="H3" s="87">
        <v>1</v>
      </c>
      <c r="I3" s="1691" t="s">
        <v>5687</v>
      </c>
      <c r="J3" s="65" t="s">
        <v>452</v>
      </c>
      <c r="K3" s="87">
        <v>1</v>
      </c>
      <c r="L3" s="87">
        <v>1</v>
      </c>
      <c r="M3" s="1691" t="s">
        <v>1929</v>
      </c>
      <c r="N3" s="65" t="s">
        <v>613</v>
      </c>
      <c r="O3" s="87">
        <v>1</v>
      </c>
      <c r="P3" s="87">
        <v>1</v>
      </c>
      <c r="Q3" s="1691" t="s">
        <v>2016</v>
      </c>
      <c r="R3" s="65" t="s">
        <v>1122</v>
      </c>
      <c r="S3" s="87">
        <v>1</v>
      </c>
      <c r="T3" s="87">
        <v>1</v>
      </c>
      <c r="U3" s="1691" t="s">
        <v>5532</v>
      </c>
      <c r="V3" s="65" t="s">
        <v>2483</v>
      </c>
      <c r="W3" s="87">
        <v>2</v>
      </c>
      <c r="X3" s="87">
        <v>2</v>
      </c>
    </row>
    <row r="4" spans="1:24" ht="18">
      <c r="A4" s="1691" t="s">
        <v>1195</v>
      </c>
      <c r="B4" s="65" t="s">
        <v>755</v>
      </c>
      <c r="C4" s="87">
        <v>1</v>
      </c>
      <c r="D4" s="87">
        <v>1</v>
      </c>
      <c r="E4" s="1691" t="s">
        <v>3035</v>
      </c>
      <c r="F4" s="65" t="s">
        <v>569</v>
      </c>
      <c r="G4" s="87">
        <v>1</v>
      </c>
      <c r="H4" s="87">
        <v>1</v>
      </c>
      <c r="I4" s="1691" t="s">
        <v>373</v>
      </c>
      <c r="J4" s="65" t="s">
        <v>454</v>
      </c>
      <c r="K4" s="87">
        <v>1</v>
      </c>
      <c r="L4" s="87">
        <v>1</v>
      </c>
      <c r="M4" s="1691" t="s">
        <v>5688</v>
      </c>
      <c r="N4" s="65" t="s">
        <v>5689</v>
      </c>
      <c r="O4" s="87">
        <v>1</v>
      </c>
      <c r="P4" s="87">
        <v>1</v>
      </c>
      <c r="Q4" s="1691" t="s">
        <v>5690</v>
      </c>
      <c r="R4" s="65" t="s">
        <v>5691</v>
      </c>
      <c r="S4" s="87">
        <v>1</v>
      </c>
      <c r="T4" s="87">
        <v>1</v>
      </c>
      <c r="U4" s="1691" t="s">
        <v>1928</v>
      </c>
      <c r="V4" s="65" t="s">
        <v>2869</v>
      </c>
      <c r="W4" s="87">
        <v>2</v>
      </c>
      <c r="X4" s="87">
        <v>2</v>
      </c>
    </row>
    <row r="5" spans="1:24" ht="18">
      <c r="A5" s="1691" t="s">
        <v>2027</v>
      </c>
      <c r="B5" s="65" t="s">
        <v>1188</v>
      </c>
      <c r="C5" s="87">
        <v>1</v>
      </c>
      <c r="D5" s="87">
        <v>1</v>
      </c>
      <c r="E5" s="1691" t="s">
        <v>2552</v>
      </c>
      <c r="F5" s="65" t="s">
        <v>570</v>
      </c>
      <c r="G5" s="87">
        <v>1</v>
      </c>
      <c r="H5" s="87">
        <v>1</v>
      </c>
      <c r="I5" s="1691" t="s">
        <v>5692</v>
      </c>
      <c r="J5" s="65" t="s">
        <v>456</v>
      </c>
      <c r="K5" s="87">
        <v>1</v>
      </c>
      <c r="L5" s="87">
        <v>1</v>
      </c>
      <c r="M5" s="1691" t="s">
        <v>5536</v>
      </c>
      <c r="N5" s="65" t="s">
        <v>5693</v>
      </c>
      <c r="O5" s="87">
        <v>1</v>
      </c>
      <c r="P5" s="87">
        <v>1</v>
      </c>
      <c r="Q5" s="1691" t="s">
        <v>5647</v>
      </c>
      <c r="R5" s="65" t="s">
        <v>5694</v>
      </c>
      <c r="S5" s="87">
        <v>1</v>
      </c>
      <c r="T5" s="87">
        <v>1</v>
      </c>
      <c r="U5" s="1691" t="s">
        <v>815</v>
      </c>
      <c r="V5" s="65" t="s">
        <v>1117</v>
      </c>
      <c r="W5" s="87">
        <v>2</v>
      </c>
      <c r="X5" s="87">
        <v>2</v>
      </c>
    </row>
    <row r="6" spans="1:24" ht="18">
      <c r="A6" s="1691" t="s">
        <v>2537</v>
      </c>
      <c r="B6" s="65" t="s">
        <v>416</v>
      </c>
      <c r="C6" s="87">
        <v>1</v>
      </c>
      <c r="D6" s="87">
        <v>1</v>
      </c>
      <c r="E6" s="1691" t="s">
        <v>1726</v>
      </c>
      <c r="F6" s="65" t="s">
        <v>570</v>
      </c>
      <c r="G6" s="87">
        <v>1</v>
      </c>
      <c r="H6" s="87">
        <v>1</v>
      </c>
      <c r="I6" s="1691" t="s">
        <v>1205</v>
      </c>
      <c r="J6" s="65" t="s">
        <v>1049</v>
      </c>
      <c r="K6" s="87">
        <v>1</v>
      </c>
      <c r="L6" s="87">
        <v>1</v>
      </c>
      <c r="M6" s="1691" t="s">
        <v>5695</v>
      </c>
      <c r="N6" s="65" t="s">
        <v>2774</v>
      </c>
      <c r="O6" s="87">
        <v>1</v>
      </c>
      <c r="P6" s="87">
        <v>1</v>
      </c>
      <c r="Q6" s="1691" t="s">
        <v>2454</v>
      </c>
      <c r="R6" s="65" t="s">
        <v>632</v>
      </c>
      <c r="S6" s="87">
        <v>1</v>
      </c>
      <c r="T6" s="87">
        <v>1</v>
      </c>
      <c r="U6" s="1691" t="s">
        <v>2447</v>
      </c>
      <c r="V6" s="65" t="s">
        <v>625</v>
      </c>
      <c r="W6" s="87">
        <v>2</v>
      </c>
      <c r="X6" s="87">
        <v>2</v>
      </c>
    </row>
    <row r="7" spans="1:24" ht="18">
      <c r="A7" s="1691" t="s">
        <v>380</v>
      </c>
      <c r="B7" s="65" t="s">
        <v>790</v>
      </c>
      <c r="C7" s="87">
        <v>1</v>
      </c>
      <c r="D7" s="87">
        <v>1</v>
      </c>
      <c r="E7" s="1691" t="s">
        <v>5696</v>
      </c>
      <c r="F7" s="65" t="s">
        <v>5697</v>
      </c>
      <c r="G7" s="87">
        <v>1</v>
      </c>
      <c r="H7" s="87">
        <v>1</v>
      </c>
      <c r="I7" s="1691" t="s">
        <v>5698</v>
      </c>
      <c r="J7" s="65" t="s">
        <v>5386</v>
      </c>
      <c r="K7" s="87">
        <v>1</v>
      </c>
      <c r="L7" s="87">
        <v>1</v>
      </c>
      <c r="M7" s="1691" t="s">
        <v>2722</v>
      </c>
      <c r="N7" s="65" t="s">
        <v>1630</v>
      </c>
      <c r="O7" s="87">
        <v>1</v>
      </c>
      <c r="P7" s="87">
        <v>1</v>
      </c>
      <c r="Q7" s="1691" t="s">
        <v>3268</v>
      </c>
      <c r="R7" s="65" t="s">
        <v>590</v>
      </c>
      <c r="S7" s="87">
        <v>1</v>
      </c>
      <c r="T7" s="87">
        <v>1</v>
      </c>
      <c r="U7" s="1691" t="s">
        <v>2448</v>
      </c>
      <c r="V7" s="65" t="s">
        <v>1596</v>
      </c>
      <c r="W7" s="87">
        <v>2</v>
      </c>
      <c r="X7" s="87">
        <v>2</v>
      </c>
    </row>
    <row r="8" spans="1:24" ht="18">
      <c r="A8" s="1691" t="s">
        <v>187</v>
      </c>
      <c r="B8" s="65" t="s">
        <v>2334</v>
      </c>
      <c r="C8" s="87">
        <v>1</v>
      </c>
      <c r="D8" s="87">
        <v>1</v>
      </c>
      <c r="E8" s="1691" t="s">
        <v>3107</v>
      </c>
      <c r="F8" s="65" t="s">
        <v>2879</v>
      </c>
      <c r="G8" s="87">
        <v>1</v>
      </c>
      <c r="H8" s="87">
        <v>1</v>
      </c>
      <c r="I8" s="1691" t="s">
        <v>138</v>
      </c>
      <c r="J8" s="65" t="s">
        <v>781</v>
      </c>
      <c r="K8" s="87">
        <v>1</v>
      </c>
      <c r="L8" s="87">
        <v>1</v>
      </c>
      <c r="M8" s="1691" t="s">
        <v>1268</v>
      </c>
      <c r="N8" s="65" t="s">
        <v>5699</v>
      </c>
      <c r="O8" s="87">
        <v>1</v>
      </c>
      <c r="P8" s="87">
        <v>1</v>
      </c>
      <c r="Q8" s="1691" t="s">
        <v>2695</v>
      </c>
      <c r="R8" s="65" t="s">
        <v>5700</v>
      </c>
      <c r="S8" s="87">
        <v>2</v>
      </c>
      <c r="T8" s="87">
        <v>2</v>
      </c>
      <c r="U8" s="1691" t="s">
        <v>5701</v>
      </c>
      <c r="V8" s="65" t="s">
        <v>1120</v>
      </c>
      <c r="W8" s="87">
        <v>2</v>
      </c>
      <c r="X8" s="87">
        <v>2</v>
      </c>
    </row>
    <row r="9" spans="1:24" ht="18">
      <c r="A9" s="1691" t="s">
        <v>5702</v>
      </c>
      <c r="B9" s="65" t="s">
        <v>4012</v>
      </c>
      <c r="C9" s="87">
        <v>1</v>
      </c>
      <c r="D9" s="87">
        <v>1</v>
      </c>
      <c r="E9" s="1691" t="s">
        <v>3108</v>
      </c>
      <c r="F9" s="65" t="s">
        <v>2473</v>
      </c>
      <c r="G9" s="87">
        <v>1</v>
      </c>
      <c r="H9" s="87">
        <v>1</v>
      </c>
      <c r="I9" s="1691" t="s">
        <v>3248</v>
      </c>
      <c r="J9" s="65" t="s">
        <v>3249</v>
      </c>
      <c r="K9" s="87">
        <v>1</v>
      </c>
      <c r="L9" s="87">
        <v>1</v>
      </c>
      <c r="M9" s="1691" t="s">
        <v>3260</v>
      </c>
      <c r="N9" s="65" t="s">
        <v>3249</v>
      </c>
      <c r="O9" s="87">
        <v>1</v>
      </c>
      <c r="P9" s="87">
        <v>1</v>
      </c>
      <c r="Q9" s="1691" t="s">
        <v>3088</v>
      </c>
      <c r="R9" s="65" t="s">
        <v>3102</v>
      </c>
      <c r="S9" s="87">
        <v>2</v>
      </c>
      <c r="T9" s="87">
        <v>2</v>
      </c>
      <c r="U9" s="1691" t="s">
        <v>159</v>
      </c>
      <c r="V9" s="65" t="s">
        <v>1170</v>
      </c>
      <c r="W9" s="87">
        <v>3</v>
      </c>
      <c r="X9" s="87">
        <v>3</v>
      </c>
    </row>
    <row r="10" spans="1:24" ht="18">
      <c r="A10" s="1691" t="s">
        <v>3235</v>
      </c>
      <c r="B10" s="65" t="s">
        <v>988</v>
      </c>
      <c r="C10" s="87">
        <v>1</v>
      </c>
      <c r="D10" s="87">
        <v>1</v>
      </c>
      <c r="E10" s="1691" t="s">
        <v>5703</v>
      </c>
      <c r="F10" s="65" t="s">
        <v>1582</v>
      </c>
      <c r="G10" s="87">
        <v>1</v>
      </c>
      <c r="H10" s="87">
        <v>1</v>
      </c>
      <c r="I10" s="1691" t="s">
        <v>823</v>
      </c>
      <c r="J10" s="65" t="s">
        <v>458</v>
      </c>
      <c r="K10" s="87">
        <v>1</v>
      </c>
      <c r="L10" s="87">
        <v>1</v>
      </c>
      <c r="M10" s="1691" t="s">
        <v>5704</v>
      </c>
      <c r="N10" s="65" t="s">
        <v>2884</v>
      </c>
      <c r="O10" s="87">
        <v>1</v>
      </c>
      <c r="P10" s="87">
        <v>1</v>
      </c>
      <c r="Q10" s="1691" t="s">
        <v>1817</v>
      </c>
      <c r="R10" s="65" t="s">
        <v>645</v>
      </c>
      <c r="S10" s="87">
        <v>2</v>
      </c>
      <c r="T10" s="87">
        <v>2</v>
      </c>
      <c r="U10" s="1691" t="s">
        <v>1238</v>
      </c>
      <c r="V10" s="65" t="s">
        <v>557</v>
      </c>
      <c r="W10" s="87">
        <v>3</v>
      </c>
      <c r="X10" s="87">
        <v>3</v>
      </c>
    </row>
    <row r="11" spans="1:24" ht="18">
      <c r="A11" s="1691" t="s">
        <v>3235</v>
      </c>
      <c r="B11" s="65" t="s">
        <v>2503</v>
      </c>
      <c r="C11" s="87">
        <v>1</v>
      </c>
      <c r="D11" s="87">
        <v>1</v>
      </c>
      <c r="E11" s="1691" t="s">
        <v>5705</v>
      </c>
      <c r="F11" s="65" t="s">
        <v>5706</v>
      </c>
      <c r="G11" s="87">
        <v>1</v>
      </c>
      <c r="H11" s="87">
        <v>1</v>
      </c>
      <c r="I11" s="1691" t="s">
        <v>1818</v>
      </c>
      <c r="J11" s="65" t="s">
        <v>5707</v>
      </c>
      <c r="K11" s="87">
        <v>1</v>
      </c>
      <c r="L11" s="87">
        <v>1</v>
      </c>
      <c r="M11" s="1691" t="s">
        <v>3073</v>
      </c>
      <c r="N11" s="65" t="s">
        <v>1097</v>
      </c>
      <c r="O11" s="87">
        <v>1</v>
      </c>
      <c r="P11" s="87">
        <v>1</v>
      </c>
      <c r="Q11" s="1691" t="s">
        <v>5410</v>
      </c>
      <c r="R11" s="65" t="s">
        <v>5708</v>
      </c>
      <c r="S11" s="87">
        <v>2</v>
      </c>
      <c r="T11" s="87">
        <v>2</v>
      </c>
      <c r="U11" s="1691" t="s">
        <v>3190</v>
      </c>
      <c r="V11" s="65" t="s">
        <v>1491</v>
      </c>
      <c r="W11" s="87">
        <v>3</v>
      </c>
      <c r="X11" s="87">
        <v>3</v>
      </c>
    </row>
    <row r="12" spans="1:24" ht="18">
      <c r="A12" s="1691" t="s">
        <v>822</v>
      </c>
      <c r="B12" s="65" t="s">
        <v>989</v>
      </c>
      <c r="C12" s="87">
        <v>1</v>
      </c>
      <c r="D12" s="87">
        <v>1</v>
      </c>
      <c r="E12" s="1691" t="s">
        <v>5709</v>
      </c>
      <c r="F12" s="65" t="s">
        <v>5710</v>
      </c>
      <c r="G12" s="87">
        <v>1</v>
      </c>
      <c r="H12" s="87">
        <v>1</v>
      </c>
      <c r="I12" s="1691" t="s">
        <v>5711</v>
      </c>
      <c r="J12" s="65" t="s">
        <v>2769</v>
      </c>
      <c r="K12" s="87">
        <v>1</v>
      </c>
      <c r="L12" s="87">
        <v>1</v>
      </c>
      <c r="M12" s="1691" t="s">
        <v>5712</v>
      </c>
      <c r="N12" s="65" t="s">
        <v>2518</v>
      </c>
      <c r="O12" s="87">
        <v>1</v>
      </c>
      <c r="P12" s="87">
        <v>1</v>
      </c>
      <c r="Q12" s="1691" t="s">
        <v>97</v>
      </c>
      <c r="R12" s="65" t="s">
        <v>554</v>
      </c>
      <c r="S12" s="87">
        <v>2</v>
      </c>
      <c r="T12" s="87">
        <v>2</v>
      </c>
      <c r="U12" s="1691" t="s">
        <v>2017</v>
      </c>
      <c r="V12" s="65" t="s">
        <v>1580</v>
      </c>
      <c r="W12" s="87">
        <v>3</v>
      </c>
      <c r="X12" s="87">
        <v>3</v>
      </c>
    </row>
    <row r="13" spans="1:24" ht="18">
      <c r="A13" s="1691" t="s">
        <v>3031</v>
      </c>
      <c r="B13" s="65" t="s">
        <v>2641</v>
      </c>
      <c r="C13" s="87">
        <v>1</v>
      </c>
      <c r="D13" s="87">
        <v>1</v>
      </c>
      <c r="E13" s="1691" t="s">
        <v>3110</v>
      </c>
      <c r="F13" s="65" t="s">
        <v>574</v>
      </c>
      <c r="G13" s="87">
        <v>1</v>
      </c>
      <c r="H13" s="87">
        <v>1</v>
      </c>
      <c r="I13" s="1691" t="s">
        <v>2063</v>
      </c>
      <c r="J13" s="65" t="s">
        <v>5713</v>
      </c>
      <c r="K13" s="87">
        <v>1</v>
      </c>
      <c r="L13" s="87">
        <v>1</v>
      </c>
      <c r="M13" s="1691" t="s">
        <v>5714</v>
      </c>
      <c r="N13" s="65" t="s">
        <v>5715</v>
      </c>
      <c r="O13" s="87">
        <v>1</v>
      </c>
      <c r="P13" s="87">
        <v>1</v>
      </c>
      <c r="Q13" s="1691" t="s">
        <v>5716</v>
      </c>
      <c r="R13" s="65" t="s">
        <v>2352</v>
      </c>
      <c r="S13" s="87">
        <v>2</v>
      </c>
      <c r="T13" s="87">
        <v>2</v>
      </c>
      <c r="U13" s="1691" t="s">
        <v>5717</v>
      </c>
      <c r="V13" s="65" t="s">
        <v>1769</v>
      </c>
      <c r="W13" s="87">
        <v>3</v>
      </c>
      <c r="X13" s="87">
        <v>3</v>
      </c>
    </row>
    <row r="14" spans="1:24" ht="18">
      <c r="A14" s="1691" t="s">
        <v>172</v>
      </c>
      <c r="B14" s="65" t="s">
        <v>755</v>
      </c>
      <c r="C14" s="87">
        <v>1</v>
      </c>
      <c r="D14" s="87">
        <v>1</v>
      </c>
      <c r="E14" s="1691" t="s">
        <v>5648</v>
      </c>
      <c r="F14" s="65" t="s">
        <v>5718</v>
      </c>
      <c r="G14" s="87">
        <v>1</v>
      </c>
      <c r="H14" s="87">
        <v>1</v>
      </c>
      <c r="I14" s="1691" t="s">
        <v>1163</v>
      </c>
      <c r="J14" s="65" t="s">
        <v>5719</v>
      </c>
      <c r="K14" s="87">
        <v>1</v>
      </c>
      <c r="L14" s="87">
        <v>1</v>
      </c>
      <c r="M14" s="1691" t="s">
        <v>5635</v>
      </c>
      <c r="N14" s="65" t="s">
        <v>5720</v>
      </c>
      <c r="O14" s="87">
        <v>1</v>
      </c>
      <c r="P14" s="87">
        <v>1</v>
      </c>
      <c r="Q14" s="1691" t="s">
        <v>5508</v>
      </c>
      <c r="R14" s="65" t="s">
        <v>3948</v>
      </c>
      <c r="S14" s="87">
        <v>2</v>
      </c>
      <c r="T14" s="87">
        <v>2</v>
      </c>
      <c r="U14" s="1691" t="s">
        <v>5721</v>
      </c>
      <c r="V14" s="65" t="s">
        <v>1023</v>
      </c>
      <c r="W14" s="87">
        <v>3</v>
      </c>
      <c r="X14" s="87">
        <v>3</v>
      </c>
    </row>
    <row r="15" spans="1:24" ht="18">
      <c r="A15" s="1691" t="s">
        <v>86</v>
      </c>
      <c r="B15" s="65" t="s">
        <v>450</v>
      </c>
      <c r="C15" s="87">
        <v>1</v>
      </c>
      <c r="D15" s="87">
        <v>1</v>
      </c>
      <c r="E15" s="1691" t="s">
        <v>2420</v>
      </c>
      <c r="F15" s="65" t="s">
        <v>435</v>
      </c>
      <c r="G15" s="87">
        <v>1</v>
      </c>
      <c r="H15" s="87">
        <v>1</v>
      </c>
      <c r="I15" s="1691" t="s">
        <v>5722</v>
      </c>
      <c r="J15" s="65" t="s">
        <v>3974</v>
      </c>
      <c r="K15" s="87">
        <v>1</v>
      </c>
      <c r="L15" s="87">
        <v>1</v>
      </c>
      <c r="M15" s="1691" t="s">
        <v>2962</v>
      </c>
      <c r="N15" s="65" t="s">
        <v>5723</v>
      </c>
      <c r="O15" s="87">
        <v>1</v>
      </c>
      <c r="P15" s="87">
        <v>1</v>
      </c>
      <c r="Q15" s="1691" t="s">
        <v>5724</v>
      </c>
      <c r="R15" s="65" t="s">
        <v>1579</v>
      </c>
      <c r="S15" s="87">
        <v>2</v>
      </c>
      <c r="T15" s="87">
        <v>2</v>
      </c>
      <c r="U15" s="1691" t="s">
        <v>813</v>
      </c>
      <c r="V15" s="65" t="s">
        <v>771</v>
      </c>
      <c r="W15" s="87">
        <v>3</v>
      </c>
      <c r="X15" s="87">
        <v>3</v>
      </c>
    </row>
    <row r="16" spans="1:24" ht="18">
      <c r="A16" s="1691" t="s">
        <v>5725</v>
      </c>
      <c r="B16" s="65" t="s">
        <v>5726</v>
      </c>
      <c r="C16" s="87">
        <v>1</v>
      </c>
      <c r="D16" s="87">
        <v>1</v>
      </c>
      <c r="E16" s="1691" t="s">
        <v>5727</v>
      </c>
      <c r="F16" s="65" t="s">
        <v>5728</v>
      </c>
      <c r="G16" s="87">
        <v>1</v>
      </c>
      <c r="H16" s="87">
        <v>1</v>
      </c>
      <c r="I16" s="1691" t="s">
        <v>5729</v>
      </c>
      <c r="J16" s="65" t="s">
        <v>5388</v>
      </c>
      <c r="K16" s="87">
        <v>1</v>
      </c>
      <c r="L16" s="87">
        <v>1</v>
      </c>
      <c r="M16" s="1691" t="s">
        <v>122</v>
      </c>
      <c r="N16" s="65" t="s">
        <v>1100</v>
      </c>
      <c r="O16" s="87">
        <v>1</v>
      </c>
      <c r="P16" s="87">
        <v>1</v>
      </c>
      <c r="Q16" s="1691" t="s">
        <v>5730</v>
      </c>
      <c r="R16" s="65" t="s">
        <v>1776</v>
      </c>
      <c r="S16" s="87">
        <v>2</v>
      </c>
      <c r="T16" s="87">
        <v>2</v>
      </c>
      <c r="U16" s="1691" t="s">
        <v>2181</v>
      </c>
      <c r="V16" s="65" t="s">
        <v>1037</v>
      </c>
      <c r="W16" s="87">
        <v>3</v>
      </c>
      <c r="X16" s="87">
        <v>3</v>
      </c>
    </row>
    <row r="17" spans="1:24" ht="18">
      <c r="A17" s="1691" t="s">
        <v>91</v>
      </c>
      <c r="B17" s="65" t="s">
        <v>566</v>
      </c>
      <c r="C17" s="87">
        <v>1</v>
      </c>
      <c r="D17" s="87">
        <v>1</v>
      </c>
      <c r="E17" s="1691" t="s">
        <v>5731</v>
      </c>
      <c r="F17" s="65" t="s">
        <v>5732</v>
      </c>
      <c r="G17" s="87">
        <v>1</v>
      </c>
      <c r="H17" s="87">
        <v>1</v>
      </c>
      <c r="I17" s="1691" t="s">
        <v>5733</v>
      </c>
      <c r="J17" s="65" t="s">
        <v>1641</v>
      </c>
      <c r="K17" s="87">
        <v>1</v>
      </c>
      <c r="L17" s="87">
        <v>1</v>
      </c>
      <c r="M17" s="1691" t="s">
        <v>5734</v>
      </c>
      <c r="N17" s="65" t="s">
        <v>5735</v>
      </c>
      <c r="O17" s="87">
        <v>1</v>
      </c>
      <c r="P17" s="87">
        <v>1</v>
      </c>
      <c r="Q17" s="1691" t="s">
        <v>1273</v>
      </c>
      <c r="R17" s="65" t="s">
        <v>766</v>
      </c>
      <c r="S17" s="87">
        <v>2</v>
      </c>
      <c r="T17" s="87">
        <v>2</v>
      </c>
      <c r="U17" s="1691" t="s">
        <v>1290</v>
      </c>
      <c r="V17" s="65" t="s">
        <v>583</v>
      </c>
      <c r="W17" s="87">
        <v>3</v>
      </c>
      <c r="X17" s="87">
        <v>3</v>
      </c>
    </row>
    <row r="18" spans="1:24" ht="18">
      <c r="A18" s="1691" t="s">
        <v>91</v>
      </c>
      <c r="B18" s="65" t="s">
        <v>992</v>
      </c>
      <c r="C18" s="87">
        <v>1</v>
      </c>
      <c r="D18" s="87">
        <v>1</v>
      </c>
      <c r="E18" s="1691" t="s">
        <v>3112</v>
      </c>
      <c r="F18" s="65" t="s">
        <v>2880</v>
      </c>
      <c r="G18" s="87">
        <v>1</v>
      </c>
      <c r="H18" s="87">
        <v>1</v>
      </c>
      <c r="I18" s="1691" t="s">
        <v>5736</v>
      </c>
      <c r="J18" s="65" t="s">
        <v>3976</v>
      </c>
      <c r="K18" s="87">
        <v>1</v>
      </c>
      <c r="L18" s="87">
        <v>1</v>
      </c>
      <c r="M18" s="1691" t="s">
        <v>2551</v>
      </c>
      <c r="N18" s="65" t="s">
        <v>1556</v>
      </c>
      <c r="O18" s="87">
        <v>1</v>
      </c>
      <c r="P18" s="87">
        <v>1</v>
      </c>
      <c r="Q18" s="1691" t="s">
        <v>5737</v>
      </c>
      <c r="R18" s="65" t="s">
        <v>1999</v>
      </c>
      <c r="S18" s="87">
        <v>2</v>
      </c>
      <c r="T18" s="87">
        <v>2</v>
      </c>
      <c r="U18" s="1691" t="s">
        <v>3045</v>
      </c>
      <c r="V18" s="65" t="s">
        <v>775</v>
      </c>
      <c r="W18" s="87">
        <v>3</v>
      </c>
      <c r="X18" s="87">
        <v>3</v>
      </c>
    </row>
    <row r="19" spans="1:24" ht="18">
      <c r="A19" s="1691" t="s">
        <v>5738</v>
      </c>
      <c r="B19" s="65" t="s">
        <v>2759</v>
      </c>
      <c r="C19" s="87">
        <v>1</v>
      </c>
      <c r="D19" s="87">
        <v>1</v>
      </c>
      <c r="E19" s="1691" t="s">
        <v>2558</v>
      </c>
      <c r="F19" s="65" t="s">
        <v>1973</v>
      </c>
      <c r="G19" s="87">
        <v>1</v>
      </c>
      <c r="H19" s="87">
        <v>1</v>
      </c>
      <c r="I19" s="1691" t="s">
        <v>5739</v>
      </c>
      <c r="J19" s="65" t="s">
        <v>757</v>
      </c>
      <c r="K19" s="87">
        <v>1</v>
      </c>
      <c r="L19" s="87">
        <v>1</v>
      </c>
      <c r="M19" s="1691" t="s">
        <v>2441</v>
      </c>
      <c r="N19" s="65" t="s">
        <v>999</v>
      </c>
      <c r="O19" s="87">
        <v>1</v>
      </c>
      <c r="P19" s="87">
        <v>1</v>
      </c>
      <c r="Q19" s="1691" t="s">
        <v>123</v>
      </c>
      <c r="R19" s="65" t="s">
        <v>1174</v>
      </c>
      <c r="S19" s="87">
        <v>2</v>
      </c>
      <c r="T19" s="87">
        <v>2</v>
      </c>
      <c r="U19" s="1691" t="s">
        <v>1262</v>
      </c>
      <c r="V19" s="65" t="s">
        <v>1673</v>
      </c>
      <c r="W19" s="87">
        <v>3</v>
      </c>
      <c r="X19" s="87">
        <v>3</v>
      </c>
    </row>
    <row r="20" spans="1:24" ht="18">
      <c r="A20" s="1691" t="s">
        <v>5740</v>
      </c>
      <c r="B20" s="65" t="s">
        <v>5741</v>
      </c>
      <c r="C20" s="87">
        <v>1</v>
      </c>
      <c r="D20" s="87">
        <v>1</v>
      </c>
      <c r="E20" s="1691" t="s">
        <v>5631</v>
      </c>
      <c r="F20" s="65" t="s">
        <v>1637</v>
      </c>
      <c r="G20" s="87">
        <v>1</v>
      </c>
      <c r="H20" s="87">
        <v>1</v>
      </c>
      <c r="I20" s="1691" t="s">
        <v>1271</v>
      </c>
      <c r="J20" s="65" t="s">
        <v>2002</v>
      </c>
      <c r="K20" s="87">
        <v>1</v>
      </c>
      <c r="L20" s="87">
        <v>1</v>
      </c>
      <c r="M20" s="1691" t="s">
        <v>3232</v>
      </c>
      <c r="N20" s="65" t="s">
        <v>1185</v>
      </c>
      <c r="O20" s="87">
        <v>1</v>
      </c>
      <c r="P20" s="87">
        <v>1</v>
      </c>
      <c r="Q20" s="1691" t="s">
        <v>5742</v>
      </c>
      <c r="R20" s="65" t="s">
        <v>1777</v>
      </c>
      <c r="S20" s="87">
        <v>2</v>
      </c>
      <c r="T20" s="87">
        <v>2</v>
      </c>
      <c r="U20" s="1691" t="s">
        <v>126</v>
      </c>
      <c r="V20" s="65" t="s">
        <v>506</v>
      </c>
      <c r="W20" s="87">
        <v>3</v>
      </c>
      <c r="X20" s="87">
        <v>3</v>
      </c>
    </row>
    <row r="21" spans="1:24" ht="18">
      <c r="A21" s="1691" t="s">
        <v>106</v>
      </c>
      <c r="B21" s="65" t="s">
        <v>1603</v>
      </c>
      <c r="C21" s="87">
        <v>1</v>
      </c>
      <c r="D21" s="87">
        <v>1</v>
      </c>
      <c r="E21" s="1691" t="s">
        <v>3012</v>
      </c>
      <c r="F21" s="65" t="s">
        <v>5743</v>
      </c>
      <c r="G21" s="87">
        <v>1</v>
      </c>
      <c r="H21" s="87">
        <v>1</v>
      </c>
      <c r="I21" s="1691" t="s">
        <v>2564</v>
      </c>
      <c r="J21" s="65" t="s">
        <v>3130</v>
      </c>
      <c r="K21" s="87">
        <v>1</v>
      </c>
      <c r="L21" s="87">
        <v>1</v>
      </c>
      <c r="M21" s="1691" t="s">
        <v>2696</v>
      </c>
      <c r="N21" s="65" t="s">
        <v>2768</v>
      </c>
      <c r="O21" s="87">
        <v>1</v>
      </c>
      <c r="P21" s="87">
        <v>1</v>
      </c>
      <c r="Q21" s="1691" t="s">
        <v>2421</v>
      </c>
      <c r="R21" s="65" t="s">
        <v>582</v>
      </c>
      <c r="S21" s="87">
        <v>2</v>
      </c>
      <c r="T21" s="87">
        <v>2</v>
      </c>
      <c r="U21" s="1691" t="s">
        <v>1910</v>
      </c>
      <c r="V21" s="65" t="s">
        <v>1598</v>
      </c>
      <c r="W21" s="87">
        <v>3</v>
      </c>
      <c r="X21" s="87">
        <v>3</v>
      </c>
    </row>
    <row r="22" spans="1:24" ht="18">
      <c r="A22" s="1691" t="s">
        <v>5744</v>
      </c>
      <c r="B22" s="65" t="s">
        <v>1760</v>
      </c>
      <c r="C22" s="87">
        <v>1</v>
      </c>
      <c r="D22" s="87">
        <v>1</v>
      </c>
      <c r="E22" s="1691" t="s">
        <v>5745</v>
      </c>
      <c r="F22" s="65" t="s">
        <v>5746</v>
      </c>
      <c r="G22" s="87">
        <v>1</v>
      </c>
      <c r="H22" s="87">
        <v>1</v>
      </c>
      <c r="I22" s="1691" t="s">
        <v>5621</v>
      </c>
      <c r="J22" s="65" t="s">
        <v>5747</v>
      </c>
      <c r="K22" s="87">
        <v>1</v>
      </c>
      <c r="L22" s="87">
        <v>1</v>
      </c>
      <c r="M22" s="1691" t="s">
        <v>2553</v>
      </c>
      <c r="N22" s="65" t="s">
        <v>2768</v>
      </c>
      <c r="O22" s="87">
        <v>1</v>
      </c>
      <c r="P22" s="87">
        <v>1</v>
      </c>
      <c r="Q22" s="1691" t="s">
        <v>3242</v>
      </c>
      <c r="R22" s="65" t="s">
        <v>594</v>
      </c>
      <c r="S22" s="87">
        <v>2</v>
      </c>
      <c r="T22" s="87">
        <v>2</v>
      </c>
      <c r="U22" s="1691" t="s">
        <v>1295</v>
      </c>
      <c r="V22" s="65" t="s">
        <v>5748</v>
      </c>
      <c r="W22" s="87">
        <v>3</v>
      </c>
      <c r="X22" s="87">
        <v>3</v>
      </c>
    </row>
    <row r="23" spans="1:24" ht="18">
      <c r="A23" s="1691" t="s">
        <v>5749</v>
      </c>
      <c r="B23" s="65" t="s">
        <v>1977</v>
      </c>
      <c r="C23" s="87">
        <v>1</v>
      </c>
      <c r="D23" s="87">
        <v>1</v>
      </c>
      <c r="E23" s="1691" t="s">
        <v>5750</v>
      </c>
      <c r="F23" s="65" t="s">
        <v>5751</v>
      </c>
      <c r="G23" s="87">
        <v>1</v>
      </c>
      <c r="H23" s="87">
        <v>1</v>
      </c>
      <c r="I23" s="1691" t="s">
        <v>5752</v>
      </c>
      <c r="J23" s="65" t="s">
        <v>5753</v>
      </c>
      <c r="K23" s="87">
        <v>1</v>
      </c>
      <c r="L23" s="87">
        <v>1</v>
      </c>
      <c r="M23" s="1691" t="s">
        <v>2274</v>
      </c>
      <c r="N23" s="65" t="s">
        <v>1185</v>
      </c>
      <c r="O23" s="87">
        <v>1</v>
      </c>
      <c r="P23" s="87">
        <v>1</v>
      </c>
      <c r="Q23" s="1691" t="s">
        <v>89</v>
      </c>
      <c r="R23" s="65" t="s">
        <v>511</v>
      </c>
      <c r="S23" s="87">
        <v>2</v>
      </c>
      <c r="T23" s="87">
        <v>2</v>
      </c>
      <c r="U23" s="1691" t="s">
        <v>5754</v>
      </c>
      <c r="V23" s="65" t="s">
        <v>1983</v>
      </c>
      <c r="W23" s="87">
        <v>3</v>
      </c>
      <c r="X23" s="87">
        <v>3</v>
      </c>
    </row>
    <row r="24" spans="1:24" ht="18">
      <c r="A24" s="1691" t="s">
        <v>1850</v>
      </c>
      <c r="B24" s="65" t="s">
        <v>5755</v>
      </c>
      <c r="C24" s="87">
        <v>1</v>
      </c>
      <c r="D24" s="87">
        <v>1</v>
      </c>
      <c r="E24" s="1691" t="s">
        <v>2692</v>
      </c>
      <c r="F24" s="65" t="s">
        <v>3116</v>
      </c>
      <c r="G24" s="87">
        <v>1</v>
      </c>
      <c r="H24" s="87">
        <v>1</v>
      </c>
      <c r="I24" s="1691" t="s">
        <v>5756</v>
      </c>
      <c r="J24" s="65" t="s">
        <v>1642</v>
      </c>
      <c r="K24" s="87">
        <v>1</v>
      </c>
      <c r="L24" s="87">
        <v>1</v>
      </c>
      <c r="M24" s="1691" t="s">
        <v>1316</v>
      </c>
      <c r="N24" s="65" t="s">
        <v>2361</v>
      </c>
      <c r="O24" s="87">
        <v>1</v>
      </c>
      <c r="P24" s="87">
        <v>1</v>
      </c>
      <c r="Q24" s="1691" t="s">
        <v>5757</v>
      </c>
      <c r="R24" s="65" t="s">
        <v>1515</v>
      </c>
      <c r="S24" s="87">
        <v>2</v>
      </c>
      <c r="T24" s="87">
        <v>2</v>
      </c>
      <c r="U24" s="1691" t="s">
        <v>5674</v>
      </c>
      <c r="V24" s="65" t="s">
        <v>2351</v>
      </c>
      <c r="W24" s="87">
        <v>3</v>
      </c>
      <c r="X24" s="87">
        <v>3</v>
      </c>
    </row>
    <row r="25" spans="1:24" ht="18">
      <c r="A25" s="1691" t="s">
        <v>1850</v>
      </c>
      <c r="B25" s="65" t="s">
        <v>997</v>
      </c>
      <c r="C25" s="87">
        <v>1</v>
      </c>
      <c r="D25" s="87">
        <v>1</v>
      </c>
      <c r="E25" s="1691" t="s">
        <v>1213</v>
      </c>
      <c r="F25" s="65" t="s">
        <v>583</v>
      </c>
      <c r="G25" s="87">
        <v>1</v>
      </c>
      <c r="H25" s="87">
        <v>1</v>
      </c>
      <c r="I25" s="1691" t="s">
        <v>1713</v>
      </c>
      <c r="J25" s="65" t="s">
        <v>1067</v>
      </c>
      <c r="K25" s="87">
        <v>1</v>
      </c>
      <c r="L25" s="87">
        <v>1</v>
      </c>
      <c r="M25" s="1691" t="s">
        <v>3034</v>
      </c>
      <c r="N25" s="65" t="s">
        <v>3998</v>
      </c>
      <c r="O25" s="87">
        <v>1</v>
      </c>
      <c r="P25" s="87">
        <v>1</v>
      </c>
      <c r="Q25" s="1691" t="s">
        <v>1248</v>
      </c>
      <c r="R25" s="65" t="s">
        <v>1884</v>
      </c>
      <c r="S25" s="87">
        <v>2</v>
      </c>
      <c r="T25" s="87">
        <v>2</v>
      </c>
      <c r="U25" s="1691" t="s">
        <v>3134</v>
      </c>
      <c r="V25" s="65" t="s">
        <v>3135</v>
      </c>
      <c r="W25" s="87">
        <v>3</v>
      </c>
      <c r="X25" s="87">
        <v>3</v>
      </c>
    </row>
    <row r="26" spans="1:24" ht="18">
      <c r="A26" s="1691" t="s">
        <v>3096</v>
      </c>
      <c r="B26" s="65" t="s">
        <v>3097</v>
      </c>
      <c r="C26" s="87">
        <v>1</v>
      </c>
      <c r="D26" s="87">
        <v>1</v>
      </c>
      <c r="E26" s="1691" t="s">
        <v>5468</v>
      </c>
      <c r="F26" s="65" t="s">
        <v>5384</v>
      </c>
      <c r="G26" s="87">
        <v>1</v>
      </c>
      <c r="H26" s="87">
        <v>1</v>
      </c>
      <c r="I26" s="1691" t="s">
        <v>5531</v>
      </c>
      <c r="J26" s="65" t="s">
        <v>5758</v>
      </c>
      <c r="K26" s="87">
        <v>1</v>
      </c>
      <c r="L26" s="87">
        <v>1</v>
      </c>
      <c r="M26" s="1691" t="s">
        <v>3156</v>
      </c>
      <c r="N26" s="65" t="s">
        <v>2521</v>
      </c>
      <c r="O26" s="87">
        <v>1</v>
      </c>
      <c r="P26" s="87">
        <v>1</v>
      </c>
      <c r="Q26" s="1691" t="s">
        <v>5759</v>
      </c>
      <c r="R26" s="65" t="s">
        <v>643</v>
      </c>
      <c r="S26" s="87">
        <v>2</v>
      </c>
      <c r="T26" s="87">
        <v>2</v>
      </c>
      <c r="U26" s="1691" t="s">
        <v>185</v>
      </c>
      <c r="V26" s="65" t="s">
        <v>5760</v>
      </c>
      <c r="W26" s="87">
        <v>3</v>
      </c>
      <c r="X26" s="87">
        <v>3</v>
      </c>
    </row>
    <row r="27" spans="1:24" ht="18">
      <c r="A27" s="1691" t="s">
        <v>5641</v>
      </c>
      <c r="B27" s="65" t="s">
        <v>5761</v>
      </c>
      <c r="C27" s="87">
        <v>1</v>
      </c>
      <c r="D27" s="87">
        <v>1</v>
      </c>
      <c r="E27" s="1691" t="s">
        <v>5762</v>
      </c>
      <c r="F27" s="65" t="s">
        <v>4774</v>
      </c>
      <c r="G27" s="87">
        <v>1</v>
      </c>
      <c r="H27" s="87">
        <v>1</v>
      </c>
      <c r="I27" s="1691" t="s">
        <v>2665</v>
      </c>
      <c r="J27" s="65" t="s">
        <v>3301</v>
      </c>
      <c r="K27" s="87">
        <v>1</v>
      </c>
      <c r="L27" s="87">
        <v>1</v>
      </c>
      <c r="M27" s="1691" t="s">
        <v>3156</v>
      </c>
      <c r="N27" s="65" t="s">
        <v>5763</v>
      </c>
      <c r="O27" s="87">
        <v>1</v>
      </c>
      <c r="P27" s="87">
        <v>1</v>
      </c>
      <c r="Q27" s="1691" t="s">
        <v>2058</v>
      </c>
      <c r="R27" s="65" t="s">
        <v>633</v>
      </c>
      <c r="S27" s="87">
        <v>2</v>
      </c>
      <c r="T27" s="87">
        <v>2</v>
      </c>
      <c r="U27" s="1691" t="s">
        <v>3136</v>
      </c>
      <c r="V27" s="65" t="s">
        <v>602</v>
      </c>
      <c r="W27" s="87">
        <v>3</v>
      </c>
      <c r="X27" s="87">
        <v>3</v>
      </c>
    </row>
    <row r="28" spans="1:24" ht="18">
      <c r="A28" s="1691" t="s">
        <v>1129</v>
      </c>
      <c r="B28" s="65" t="s">
        <v>421</v>
      </c>
      <c r="C28" s="87">
        <v>1</v>
      </c>
      <c r="D28" s="87">
        <v>1</v>
      </c>
      <c r="E28" s="1691" t="s">
        <v>5764</v>
      </c>
      <c r="F28" s="65" t="s">
        <v>584</v>
      </c>
      <c r="G28" s="87">
        <v>1</v>
      </c>
      <c r="H28" s="87">
        <v>1</v>
      </c>
      <c r="I28" s="1691" t="s">
        <v>3132</v>
      </c>
      <c r="J28" s="65" t="s">
        <v>1535</v>
      </c>
      <c r="K28" s="87">
        <v>1</v>
      </c>
      <c r="L28" s="87">
        <v>1</v>
      </c>
      <c r="M28" s="1691" t="s">
        <v>817</v>
      </c>
      <c r="N28" s="65" t="s">
        <v>797</v>
      </c>
      <c r="O28" s="87">
        <v>1</v>
      </c>
      <c r="P28" s="87">
        <v>1</v>
      </c>
      <c r="Q28" s="1691" t="s">
        <v>1730</v>
      </c>
      <c r="R28" s="65" t="s">
        <v>633</v>
      </c>
      <c r="S28" s="87">
        <v>2</v>
      </c>
      <c r="T28" s="87">
        <v>2</v>
      </c>
      <c r="U28" s="1691" t="s">
        <v>5765</v>
      </c>
      <c r="V28" s="65" t="s">
        <v>1984</v>
      </c>
      <c r="W28" s="87">
        <v>3</v>
      </c>
      <c r="X28" s="87">
        <v>3</v>
      </c>
    </row>
    <row r="29" spans="1:24" ht="18">
      <c r="A29" s="1691" t="s">
        <v>5766</v>
      </c>
      <c r="B29" s="65" t="s">
        <v>1492</v>
      </c>
      <c r="C29" s="87">
        <v>1</v>
      </c>
      <c r="D29" s="87">
        <v>1</v>
      </c>
      <c r="E29" s="1691" t="s">
        <v>5767</v>
      </c>
      <c r="F29" s="65" t="s">
        <v>1517</v>
      </c>
      <c r="G29" s="87">
        <v>1</v>
      </c>
      <c r="H29" s="87">
        <v>1</v>
      </c>
      <c r="I29" s="1691" t="s">
        <v>3252</v>
      </c>
      <c r="J29" s="65" t="s">
        <v>1537</v>
      </c>
      <c r="K29" s="87">
        <v>1</v>
      </c>
      <c r="L29" s="87">
        <v>1</v>
      </c>
      <c r="M29" s="1691" t="s">
        <v>5643</v>
      </c>
      <c r="N29" s="65" t="s">
        <v>5768</v>
      </c>
      <c r="O29" s="87">
        <v>1</v>
      </c>
      <c r="P29" s="87">
        <v>1</v>
      </c>
      <c r="Q29" s="1691" t="s">
        <v>1260</v>
      </c>
      <c r="R29" s="65" t="s">
        <v>2347</v>
      </c>
      <c r="S29" s="87">
        <v>2</v>
      </c>
      <c r="T29" s="87">
        <v>2</v>
      </c>
      <c r="U29" s="1691" t="s">
        <v>3139</v>
      </c>
      <c r="V29" s="65" t="s">
        <v>1073</v>
      </c>
      <c r="W29" s="87">
        <v>3</v>
      </c>
      <c r="X29" s="87">
        <v>3</v>
      </c>
    </row>
    <row r="30" spans="1:24" ht="18">
      <c r="A30" s="1691" t="s">
        <v>3099</v>
      </c>
      <c r="B30" s="65" t="s">
        <v>3100</v>
      </c>
      <c r="C30" s="87">
        <v>1</v>
      </c>
      <c r="D30" s="87">
        <v>1</v>
      </c>
      <c r="E30" s="1691" t="s">
        <v>5769</v>
      </c>
      <c r="F30" s="65" t="s">
        <v>777</v>
      </c>
      <c r="G30" s="87">
        <v>1</v>
      </c>
      <c r="H30" s="87">
        <v>1</v>
      </c>
      <c r="I30" s="1691" t="s">
        <v>5770</v>
      </c>
      <c r="J30" s="65" t="s">
        <v>1082</v>
      </c>
      <c r="K30" s="87">
        <v>1</v>
      </c>
      <c r="L30" s="87">
        <v>1</v>
      </c>
      <c r="M30" s="1691" t="s">
        <v>2254</v>
      </c>
      <c r="N30" s="65" t="s">
        <v>1560</v>
      </c>
      <c r="O30" s="87">
        <v>1</v>
      </c>
      <c r="P30" s="87">
        <v>1</v>
      </c>
      <c r="Q30" s="1691" t="s">
        <v>2663</v>
      </c>
      <c r="R30" s="65" t="s">
        <v>495</v>
      </c>
      <c r="S30" s="87">
        <v>2</v>
      </c>
      <c r="T30" s="87">
        <v>2</v>
      </c>
      <c r="U30" s="1691" t="s">
        <v>5771</v>
      </c>
      <c r="V30" s="65" t="s">
        <v>5772</v>
      </c>
      <c r="W30" s="87">
        <v>3</v>
      </c>
      <c r="X30" s="87">
        <v>3</v>
      </c>
    </row>
    <row r="31" spans="1:24" ht="18">
      <c r="A31" s="1691" t="s">
        <v>2689</v>
      </c>
      <c r="B31" s="65" t="s">
        <v>757</v>
      </c>
      <c r="C31" s="87">
        <v>1</v>
      </c>
      <c r="D31" s="87">
        <v>1</v>
      </c>
      <c r="E31" s="1691" t="s">
        <v>3245</v>
      </c>
      <c r="F31" s="65" t="s">
        <v>1039</v>
      </c>
      <c r="G31" s="87">
        <v>1</v>
      </c>
      <c r="H31" s="87">
        <v>1</v>
      </c>
      <c r="I31" s="1691" t="s">
        <v>5773</v>
      </c>
      <c r="J31" s="65" t="s">
        <v>2517</v>
      </c>
      <c r="K31" s="87">
        <v>1</v>
      </c>
      <c r="L31" s="87">
        <v>1</v>
      </c>
      <c r="M31" s="1691" t="s">
        <v>2254</v>
      </c>
      <c r="N31" s="65" t="s">
        <v>1562</v>
      </c>
      <c r="O31" s="87">
        <v>1</v>
      </c>
      <c r="P31" s="87">
        <v>1</v>
      </c>
      <c r="Q31" s="1691" t="s">
        <v>5774</v>
      </c>
      <c r="R31" s="65" t="s">
        <v>5775</v>
      </c>
      <c r="S31" s="87">
        <v>2</v>
      </c>
      <c r="T31" s="87">
        <v>2</v>
      </c>
      <c r="U31" s="1691" t="s">
        <v>1162</v>
      </c>
      <c r="V31" s="65" t="s">
        <v>1078</v>
      </c>
      <c r="W31" s="87">
        <v>3</v>
      </c>
      <c r="X31" s="87">
        <v>3</v>
      </c>
    </row>
    <row r="32" spans="1:24" ht="18">
      <c r="A32" s="1691" t="s">
        <v>2978</v>
      </c>
      <c r="B32" s="65" t="s">
        <v>2483</v>
      </c>
      <c r="C32" s="87">
        <v>1</v>
      </c>
      <c r="D32" s="87">
        <v>1</v>
      </c>
      <c r="E32" s="1691" t="s">
        <v>3725</v>
      </c>
      <c r="F32" s="65" t="s">
        <v>1519</v>
      </c>
      <c r="G32" s="87">
        <v>1</v>
      </c>
      <c r="H32" s="87">
        <v>1</v>
      </c>
      <c r="I32" s="1691" t="s">
        <v>2085</v>
      </c>
      <c r="J32" s="65" t="s">
        <v>1596</v>
      </c>
      <c r="K32" s="87">
        <v>1</v>
      </c>
      <c r="L32" s="87">
        <v>1</v>
      </c>
      <c r="M32" s="1691" t="s">
        <v>5776</v>
      </c>
      <c r="N32" s="65" t="s">
        <v>1104</v>
      </c>
      <c r="O32" s="87">
        <v>1</v>
      </c>
      <c r="P32" s="87">
        <v>1</v>
      </c>
      <c r="Q32" s="1691" t="s">
        <v>3315</v>
      </c>
      <c r="R32" s="65" t="s">
        <v>1179</v>
      </c>
      <c r="S32" s="87">
        <v>2</v>
      </c>
      <c r="T32" s="87">
        <v>2</v>
      </c>
      <c r="U32" s="1691" t="s">
        <v>818</v>
      </c>
      <c r="V32" s="65" t="s">
        <v>610</v>
      </c>
      <c r="W32" s="87">
        <v>3</v>
      </c>
      <c r="X32" s="87">
        <v>3</v>
      </c>
    </row>
    <row r="33" spans="1:24" ht="18">
      <c r="A33" s="1691" t="s">
        <v>5777</v>
      </c>
      <c r="B33" s="65" t="s">
        <v>2643</v>
      </c>
      <c r="C33" s="87">
        <v>1</v>
      </c>
      <c r="D33" s="87">
        <v>1</v>
      </c>
      <c r="E33" s="1691" t="s">
        <v>5778</v>
      </c>
      <c r="F33" s="65" t="s">
        <v>609</v>
      </c>
      <c r="G33" s="87">
        <v>1</v>
      </c>
      <c r="H33" s="87">
        <v>1</v>
      </c>
      <c r="I33" s="1691" t="s">
        <v>5779</v>
      </c>
      <c r="J33" s="65" t="s">
        <v>1514</v>
      </c>
      <c r="K33" s="87">
        <v>1</v>
      </c>
      <c r="L33" s="87">
        <v>1</v>
      </c>
      <c r="M33" s="1691" t="s">
        <v>5780</v>
      </c>
      <c r="N33" s="65" t="s">
        <v>5781</v>
      </c>
      <c r="O33" s="87">
        <v>1</v>
      </c>
      <c r="P33" s="87">
        <v>1</v>
      </c>
      <c r="Q33" s="1691" t="s">
        <v>1163</v>
      </c>
      <c r="R33" s="65" t="s">
        <v>465</v>
      </c>
      <c r="S33" s="87">
        <v>2</v>
      </c>
      <c r="T33" s="87">
        <v>2</v>
      </c>
      <c r="U33" s="1691" t="s">
        <v>3260</v>
      </c>
      <c r="V33" s="65" t="s">
        <v>1095</v>
      </c>
      <c r="W33" s="87">
        <v>3</v>
      </c>
      <c r="X33" s="87">
        <v>3</v>
      </c>
    </row>
    <row r="34" spans="1:24" ht="18">
      <c r="A34" s="1691" t="s">
        <v>3103</v>
      </c>
      <c r="B34" s="65" t="s">
        <v>1630</v>
      </c>
      <c r="C34" s="87">
        <v>1</v>
      </c>
      <c r="D34" s="87">
        <v>1</v>
      </c>
      <c r="E34" s="1691" t="s">
        <v>2723</v>
      </c>
      <c r="F34" s="65" t="s">
        <v>586</v>
      </c>
      <c r="G34" s="87">
        <v>1</v>
      </c>
      <c r="H34" s="87">
        <v>1</v>
      </c>
      <c r="I34" s="1691" t="s">
        <v>5779</v>
      </c>
      <c r="J34" s="65" t="s">
        <v>5782</v>
      </c>
      <c r="K34" s="87">
        <v>1</v>
      </c>
      <c r="L34" s="87">
        <v>1</v>
      </c>
      <c r="M34" s="1691" t="s">
        <v>5547</v>
      </c>
      <c r="N34" s="65" t="s">
        <v>5783</v>
      </c>
      <c r="O34" s="87">
        <v>1</v>
      </c>
      <c r="P34" s="87">
        <v>1</v>
      </c>
      <c r="Q34" s="1691" t="s">
        <v>1793</v>
      </c>
      <c r="R34" s="65" t="s">
        <v>3981</v>
      </c>
      <c r="S34" s="87">
        <v>2</v>
      </c>
      <c r="T34" s="87">
        <v>2</v>
      </c>
      <c r="U34" s="1691" t="s">
        <v>2952</v>
      </c>
      <c r="V34" s="65" t="s">
        <v>1543</v>
      </c>
      <c r="W34" s="87">
        <v>3</v>
      </c>
      <c r="X34" s="87">
        <v>3</v>
      </c>
    </row>
    <row r="35" spans="1:24" ht="18">
      <c r="A35" s="1691" t="s">
        <v>5664</v>
      </c>
      <c r="B35" s="65" t="s">
        <v>5784</v>
      </c>
      <c r="C35" s="87">
        <v>1</v>
      </c>
      <c r="D35" s="87">
        <v>1</v>
      </c>
      <c r="E35" s="1691" t="s">
        <v>3120</v>
      </c>
      <c r="F35" s="65" t="s">
        <v>1042</v>
      </c>
      <c r="G35" s="87">
        <v>1</v>
      </c>
      <c r="H35" s="87">
        <v>1</v>
      </c>
      <c r="I35" s="1691" t="s">
        <v>5628</v>
      </c>
      <c r="J35" s="65" t="s">
        <v>762</v>
      </c>
      <c r="K35" s="87">
        <v>1</v>
      </c>
      <c r="L35" s="87">
        <v>1</v>
      </c>
      <c r="M35" s="1691" t="s">
        <v>5785</v>
      </c>
      <c r="N35" s="65" t="s">
        <v>5786</v>
      </c>
      <c r="O35" s="87">
        <v>1</v>
      </c>
      <c r="P35" s="87">
        <v>1</v>
      </c>
      <c r="Q35" s="1691" t="s">
        <v>5787</v>
      </c>
      <c r="R35" s="65" t="s">
        <v>1967</v>
      </c>
      <c r="S35" s="87">
        <v>2</v>
      </c>
      <c r="T35" s="87">
        <v>2</v>
      </c>
      <c r="U35" s="1691" t="s">
        <v>5788</v>
      </c>
      <c r="V35" s="65" t="s">
        <v>1573</v>
      </c>
      <c r="W35" s="87">
        <v>3</v>
      </c>
      <c r="X35" s="87">
        <v>3</v>
      </c>
    </row>
    <row r="36" spans="1:24" ht="18">
      <c r="A36" s="1691" t="s">
        <v>1728</v>
      </c>
      <c r="B36" s="65" t="s">
        <v>1632</v>
      </c>
      <c r="C36" s="87">
        <v>1</v>
      </c>
      <c r="D36" s="87">
        <v>1</v>
      </c>
      <c r="E36" s="1691" t="s">
        <v>5789</v>
      </c>
      <c r="F36" s="65" t="s">
        <v>5790</v>
      </c>
      <c r="G36" s="87">
        <v>1</v>
      </c>
      <c r="H36" s="87">
        <v>1</v>
      </c>
      <c r="I36" s="1691" t="s">
        <v>156</v>
      </c>
      <c r="J36" s="65" t="s">
        <v>1541</v>
      </c>
      <c r="K36" s="87">
        <v>1</v>
      </c>
      <c r="L36" s="87">
        <v>1</v>
      </c>
      <c r="M36" s="1691" t="s">
        <v>2805</v>
      </c>
      <c r="N36" s="65" t="s">
        <v>2006</v>
      </c>
      <c r="O36" s="87">
        <v>1</v>
      </c>
      <c r="P36" s="87">
        <v>1</v>
      </c>
      <c r="Q36" s="1691" t="s">
        <v>5791</v>
      </c>
      <c r="R36" s="65" t="s">
        <v>1571</v>
      </c>
      <c r="S36" s="87">
        <v>2</v>
      </c>
      <c r="T36" s="87">
        <v>2</v>
      </c>
      <c r="U36" s="1691" t="s">
        <v>5488</v>
      </c>
      <c r="V36" s="65" t="s">
        <v>2662</v>
      </c>
      <c r="W36" s="87">
        <v>3</v>
      </c>
      <c r="X36" s="87">
        <v>3</v>
      </c>
    </row>
    <row r="37" spans="1:24" ht="18">
      <c r="A37" s="1691" t="s">
        <v>3326</v>
      </c>
      <c r="B37" s="65" t="s">
        <v>1005</v>
      </c>
      <c r="C37" s="87">
        <v>1</v>
      </c>
      <c r="D37" s="87">
        <v>1</v>
      </c>
      <c r="E37" s="1691" t="s">
        <v>1902</v>
      </c>
      <c r="F37" s="65" t="s">
        <v>5792</v>
      </c>
      <c r="G37" s="87">
        <v>1</v>
      </c>
      <c r="H37" s="87">
        <v>1</v>
      </c>
      <c r="I37" s="1691" t="s">
        <v>5793</v>
      </c>
      <c r="J37" s="65" t="s">
        <v>3213</v>
      </c>
      <c r="K37" s="87">
        <v>1</v>
      </c>
      <c r="L37" s="87">
        <v>1</v>
      </c>
      <c r="M37" s="1691" t="s">
        <v>362</v>
      </c>
      <c r="N37" s="65" t="s">
        <v>640</v>
      </c>
      <c r="O37" s="87">
        <v>1</v>
      </c>
      <c r="P37" s="87">
        <v>1</v>
      </c>
      <c r="Q37" s="1691" t="s">
        <v>5794</v>
      </c>
      <c r="R37" s="65" t="s">
        <v>5795</v>
      </c>
      <c r="S37" s="87">
        <v>2</v>
      </c>
      <c r="T37" s="87">
        <v>2</v>
      </c>
      <c r="U37" s="1691" t="s">
        <v>2539</v>
      </c>
      <c r="V37" s="65" t="s">
        <v>1594</v>
      </c>
      <c r="W37" s="87">
        <v>3</v>
      </c>
      <c r="X37" s="87">
        <v>3</v>
      </c>
    </row>
    <row r="38" spans="1:24" ht="18">
      <c r="A38" s="1691" t="s">
        <v>5796</v>
      </c>
      <c r="B38" s="65" t="s">
        <v>5797</v>
      </c>
      <c r="C38" s="87">
        <v>1</v>
      </c>
      <c r="D38" s="87">
        <v>1</v>
      </c>
      <c r="E38" s="1691" t="s">
        <v>2289</v>
      </c>
      <c r="F38" s="65" t="s">
        <v>5798</v>
      </c>
      <c r="G38" s="87">
        <v>1</v>
      </c>
      <c r="H38" s="87">
        <v>1</v>
      </c>
      <c r="I38" s="1691" t="s">
        <v>3255</v>
      </c>
      <c r="J38" s="65" t="s">
        <v>1543</v>
      </c>
      <c r="K38" s="87">
        <v>1</v>
      </c>
      <c r="L38" s="87">
        <v>1</v>
      </c>
      <c r="M38" s="1691" t="s">
        <v>5799</v>
      </c>
      <c r="N38" s="65" t="s">
        <v>5800</v>
      </c>
      <c r="O38" s="87">
        <v>1</v>
      </c>
      <c r="P38" s="87">
        <v>1</v>
      </c>
      <c r="Q38" s="1691" t="s">
        <v>3057</v>
      </c>
      <c r="R38" s="65" t="s">
        <v>497</v>
      </c>
      <c r="S38" s="87">
        <v>2</v>
      </c>
      <c r="T38" s="87">
        <v>2</v>
      </c>
      <c r="U38" s="1691" t="s">
        <v>2033</v>
      </c>
      <c r="V38" s="65" t="s">
        <v>805</v>
      </c>
      <c r="W38" s="87">
        <v>3</v>
      </c>
      <c r="X38" s="87">
        <v>3</v>
      </c>
    </row>
    <row r="39" spans="1:24" ht="18">
      <c r="A39" s="1691" t="s">
        <v>5801</v>
      </c>
      <c r="B39" s="65" t="s">
        <v>5802</v>
      </c>
      <c r="C39" s="87">
        <v>1</v>
      </c>
      <c r="D39" s="87">
        <v>1</v>
      </c>
      <c r="E39" s="1691" t="s">
        <v>5759</v>
      </c>
      <c r="F39" s="65" t="s">
        <v>643</v>
      </c>
      <c r="G39" s="87">
        <v>1</v>
      </c>
      <c r="H39" s="87">
        <v>1</v>
      </c>
      <c r="I39" s="1691" t="s">
        <v>5803</v>
      </c>
      <c r="J39" s="65" t="s">
        <v>5804</v>
      </c>
      <c r="K39" s="87">
        <v>1</v>
      </c>
      <c r="L39" s="87">
        <v>1</v>
      </c>
      <c r="M39" s="1691" t="s">
        <v>5805</v>
      </c>
      <c r="N39" s="65" t="s">
        <v>5806</v>
      </c>
      <c r="O39" s="87">
        <v>1</v>
      </c>
      <c r="P39" s="87">
        <v>1</v>
      </c>
      <c r="Q39" s="1691" t="s">
        <v>1155</v>
      </c>
      <c r="R39" s="65" t="s">
        <v>1080</v>
      </c>
      <c r="S39" s="87">
        <v>2</v>
      </c>
      <c r="T39" s="87">
        <v>2</v>
      </c>
      <c r="U39" s="1691" t="s">
        <v>1812</v>
      </c>
      <c r="V39" s="65" t="s">
        <v>502</v>
      </c>
      <c r="W39" s="87">
        <v>3</v>
      </c>
      <c r="X39" s="87">
        <v>3</v>
      </c>
    </row>
    <row r="40" spans="1:24" ht="18">
      <c r="A40" s="1691" t="s">
        <v>2026</v>
      </c>
      <c r="B40" s="65" t="s">
        <v>5807</v>
      </c>
      <c r="C40" s="87">
        <v>1</v>
      </c>
      <c r="D40" s="87">
        <v>1</v>
      </c>
      <c r="E40" s="1691" t="s">
        <v>174</v>
      </c>
      <c r="F40" s="65" t="s">
        <v>5808</v>
      </c>
      <c r="G40" s="87">
        <v>1</v>
      </c>
      <c r="H40" s="87">
        <v>1</v>
      </c>
      <c r="I40" s="1691" t="s">
        <v>1322</v>
      </c>
      <c r="J40" s="65" t="s">
        <v>1547</v>
      </c>
      <c r="K40" s="87">
        <v>1</v>
      </c>
      <c r="L40" s="87">
        <v>1</v>
      </c>
      <c r="M40" s="1691" t="s">
        <v>5805</v>
      </c>
      <c r="N40" s="65" t="s">
        <v>2369</v>
      </c>
      <c r="O40" s="87">
        <v>1</v>
      </c>
      <c r="P40" s="87">
        <v>1</v>
      </c>
      <c r="Q40" s="1691" t="s">
        <v>1851</v>
      </c>
      <c r="R40" s="65" t="s">
        <v>790</v>
      </c>
      <c r="S40" s="87">
        <v>2</v>
      </c>
      <c r="T40" s="87">
        <v>2</v>
      </c>
      <c r="U40" s="1691" t="s">
        <v>5809</v>
      </c>
      <c r="V40" s="65" t="s">
        <v>1655</v>
      </c>
      <c r="W40" s="87">
        <v>3</v>
      </c>
      <c r="X40" s="87">
        <v>3</v>
      </c>
    </row>
    <row r="41" spans="1:24" ht="18">
      <c r="A41" s="1691" t="s">
        <v>2026</v>
      </c>
      <c r="B41" s="65" t="s">
        <v>1501</v>
      </c>
      <c r="C41" s="87">
        <v>1</v>
      </c>
      <c r="D41" s="87">
        <v>1</v>
      </c>
      <c r="E41" s="1691" t="s">
        <v>3122</v>
      </c>
      <c r="F41" s="65" t="s">
        <v>1034</v>
      </c>
      <c r="G41" s="87">
        <v>1</v>
      </c>
      <c r="H41" s="87">
        <v>1</v>
      </c>
      <c r="I41" s="1691" t="s">
        <v>5771</v>
      </c>
      <c r="J41" s="65" t="s">
        <v>788</v>
      </c>
      <c r="K41" s="87">
        <v>1</v>
      </c>
      <c r="L41" s="87">
        <v>1</v>
      </c>
      <c r="M41" s="1691" t="s">
        <v>102</v>
      </c>
      <c r="N41" s="65" t="s">
        <v>5810</v>
      </c>
      <c r="O41" s="87">
        <v>1</v>
      </c>
      <c r="P41" s="87">
        <v>1</v>
      </c>
      <c r="Q41" s="1691" t="s">
        <v>103</v>
      </c>
      <c r="R41" s="65" t="s">
        <v>477</v>
      </c>
      <c r="S41" s="87">
        <v>2</v>
      </c>
      <c r="T41" s="87">
        <v>2</v>
      </c>
      <c r="U41" s="1691" t="s">
        <v>3087</v>
      </c>
      <c r="V41" s="65" t="s">
        <v>1623</v>
      </c>
      <c r="W41" s="87">
        <v>4</v>
      </c>
      <c r="X41" s="87">
        <v>4</v>
      </c>
    </row>
    <row r="42" spans="1:24" ht="18">
      <c r="A42" s="1691" t="s">
        <v>5811</v>
      </c>
      <c r="B42" s="65" t="s">
        <v>3293</v>
      </c>
      <c r="C42" s="87">
        <v>1</v>
      </c>
      <c r="D42" s="87">
        <v>1</v>
      </c>
      <c r="E42" s="1691" t="s">
        <v>3123</v>
      </c>
      <c r="F42" s="65" t="s">
        <v>1521</v>
      </c>
      <c r="G42" s="87">
        <v>1</v>
      </c>
      <c r="H42" s="87">
        <v>1</v>
      </c>
      <c r="I42" s="1691" t="s">
        <v>5614</v>
      </c>
      <c r="J42" s="65" t="s">
        <v>435</v>
      </c>
      <c r="K42" s="87">
        <v>1</v>
      </c>
      <c r="L42" s="87">
        <v>1</v>
      </c>
      <c r="M42" s="1691" t="s">
        <v>3036</v>
      </c>
      <c r="N42" s="65" t="s">
        <v>5812</v>
      </c>
      <c r="O42" s="87">
        <v>1</v>
      </c>
      <c r="P42" s="87">
        <v>1</v>
      </c>
      <c r="Q42" s="1691" t="s">
        <v>2681</v>
      </c>
      <c r="R42" s="65" t="s">
        <v>1548</v>
      </c>
      <c r="S42" s="87">
        <v>2</v>
      </c>
      <c r="T42" s="87">
        <v>2</v>
      </c>
      <c r="U42" s="1691" t="s">
        <v>5813</v>
      </c>
      <c r="V42" s="65" t="s">
        <v>1625</v>
      </c>
      <c r="W42" s="87">
        <v>4</v>
      </c>
      <c r="X42" s="87">
        <v>4</v>
      </c>
    </row>
    <row r="43" spans="1:24" ht="18">
      <c r="A43" s="1691" t="s">
        <v>2802</v>
      </c>
      <c r="B43" s="65" t="s">
        <v>428</v>
      </c>
      <c r="C43" s="87">
        <v>1</v>
      </c>
      <c r="D43" s="87">
        <v>1</v>
      </c>
      <c r="E43" s="1691" t="s">
        <v>1333</v>
      </c>
      <c r="F43" s="65" t="s">
        <v>1522</v>
      </c>
      <c r="G43" s="87">
        <v>1</v>
      </c>
      <c r="H43" s="87">
        <v>1</v>
      </c>
      <c r="I43" s="1691" t="s">
        <v>5814</v>
      </c>
      <c r="J43" s="65" t="s">
        <v>1644</v>
      </c>
      <c r="K43" s="87">
        <v>1</v>
      </c>
      <c r="L43" s="87">
        <v>1</v>
      </c>
      <c r="M43" s="1691" t="s">
        <v>5815</v>
      </c>
      <c r="N43" s="65" t="s">
        <v>1575</v>
      </c>
      <c r="O43" s="87">
        <v>1</v>
      </c>
      <c r="P43" s="87">
        <v>1</v>
      </c>
      <c r="Q43" s="1691" t="s">
        <v>836</v>
      </c>
      <c r="R43" s="65" t="s">
        <v>482</v>
      </c>
      <c r="S43" s="87">
        <v>2</v>
      </c>
      <c r="T43" s="87">
        <v>2</v>
      </c>
      <c r="U43" s="1691" t="s">
        <v>1735</v>
      </c>
      <c r="V43" s="65" t="s">
        <v>1009</v>
      </c>
      <c r="W43" s="87">
        <v>4</v>
      </c>
      <c r="X43" s="87">
        <v>3</v>
      </c>
    </row>
    <row r="44" spans="1:24" ht="18">
      <c r="A44" s="1691" t="s">
        <v>5816</v>
      </c>
      <c r="B44" s="65" t="s">
        <v>5817</v>
      </c>
      <c r="C44" s="87">
        <v>1</v>
      </c>
      <c r="D44" s="87">
        <v>1</v>
      </c>
      <c r="E44" s="1691" t="s">
        <v>5655</v>
      </c>
      <c r="F44" s="65" t="s">
        <v>1524</v>
      </c>
      <c r="G44" s="87">
        <v>1</v>
      </c>
      <c r="H44" s="87">
        <v>1</v>
      </c>
      <c r="I44" s="1691" t="s">
        <v>5533</v>
      </c>
      <c r="J44" s="65" t="s">
        <v>1644</v>
      </c>
      <c r="K44" s="87">
        <v>1</v>
      </c>
      <c r="L44" s="87">
        <v>1</v>
      </c>
      <c r="M44" s="1691" t="s">
        <v>5818</v>
      </c>
      <c r="N44" s="65" t="s">
        <v>5819</v>
      </c>
      <c r="O44" s="87">
        <v>1</v>
      </c>
      <c r="P44" s="87">
        <v>1</v>
      </c>
      <c r="Q44" s="1691" t="s">
        <v>5616</v>
      </c>
      <c r="R44" s="65" t="s">
        <v>2357</v>
      </c>
      <c r="S44" s="87">
        <v>2</v>
      </c>
      <c r="T44" s="87">
        <v>2</v>
      </c>
      <c r="U44" s="1691" t="s">
        <v>130</v>
      </c>
      <c r="V44" s="65" t="s">
        <v>508</v>
      </c>
      <c r="W44" s="87">
        <v>4</v>
      </c>
      <c r="X44" s="87">
        <v>4</v>
      </c>
    </row>
    <row r="45" spans="1:24" ht="18">
      <c r="A45" s="1691" t="s">
        <v>3311</v>
      </c>
      <c r="B45" s="65" t="s">
        <v>1014</v>
      </c>
      <c r="C45" s="87">
        <v>1</v>
      </c>
      <c r="D45" s="87">
        <v>1</v>
      </c>
      <c r="E45" s="1691" t="s">
        <v>3125</v>
      </c>
      <c r="F45" s="65" t="s">
        <v>2010</v>
      </c>
      <c r="G45" s="87">
        <v>1</v>
      </c>
      <c r="H45" s="87">
        <v>1</v>
      </c>
      <c r="I45" s="1691" t="s">
        <v>5820</v>
      </c>
      <c r="J45" s="65" t="s">
        <v>3994</v>
      </c>
      <c r="K45" s="87">
        <v>1</v>
      </c>
      <c r="L45" s="87">
        <v>1</v>
      </c>
      <c r="M45" s="1691" t="s">
        <v>3188</v>
      </c>
      <c r="N45" s="65" t="s">
        <v>2658</v>
      </c>
      <c r="O45" s="87">
        <v>1</v>
      </c>
      <c r="P45" s="87">
        <v>1</v>
      </c>
      <c r="Q45" s="1691" t="s">
        <v>5560</v>
      </c>
      <c r="R45" s="65" t="s">
        <v>3994</v>
      </c>
      <c r="S45" s="87">
        <v>2</v>
      </c>
      <c r="T45" s="87">
        <v>2</v>
      </c>
      <c r="U45" s="1691" t="s">
        <v>1901</v>
      </c>
      <c r="V45" s="65" t="s">
        <v>1887</v>
      </c>
      <c r="W45" s="87">
        <v>4</v>
      </c>
      <c r="X45" s="87">
        <v>4</v>
      </c>
    </row>
    <row r="46" spans="1:24" ht="18">
      <c r="A46" s="1691" t="s">
        <v>810</v>
      </c>
      <c r="B46" s="65" t="s">
        <v>1017</v>
      </c>
      <c r="C46" s="87">
        <v>1</v>
      </c>
      <c r="D46" s="87">
        <v>1</v>
      </c>
      <c r="E46" s="1691" t="s">
        <v>2729</v>
      </c>
      <c r="F46" s="65" t="s">
        <v>5821</v>
      </c>
      <c r="G46" s="87">
        <v>1</v>
      </c>
      <c r="H46" s="87">
        <v>1</v>
      </c>
      <c r="I46" s="1691" t="s">
        <v>2810</v>
      </c>
      <c r="J46" s="65" t="s">
        <v>5822</v>
      </c>
      <c r="K46" s="87">
        <v>1</v>
      </c>
      <c r="L46" s="87">
        <v>1</v>
      </c>
      <c r="M46" s="1691" t="s">
        <v>5823</v>
      </c>
      <c r="N46" s="65" t="s">
        <v>5824</v>
      </c>
      <c r="O46" s="87">
        <v>1</v>
      </c>
      <c r="P46" s="87">
        <v>1</v>
      </c>
      <c r="Q46" s="1691" t="s">
        <v>2049</v>
      </c>
      <c r="R46" s="65" t="s">
        <v>615</v>
      </c>
      <c r="S46" s="87">
        <v>2</v>
      </c>
      <c r="T46" s="87">
        <v>2</v>
      </c>
      <c r="U46" s="1691" t="s">
        <v>5825</v>
      </c>
      <c r="V46" s="65" t="s">
        <v>5826</v>
      </c>
      <c r="W46" s="87">
        <v>4</v>
      </c>
      <c r="X46" s="87">
        <v>4</v>
      </c>
    </row>
    <row r="47" spans="1:24" ht="18">
      <c r="A47" s="1691" t="s">
        <v>2950</v>
      </c>
      <c r="B47" s="65" t="s">
        <v>1969</v>
      </c>
      <c r="C47" s="87">
        <v>1</v>
      </c>
      <c r="D47" s="87">
        <v>1</v>
      </c>
      <c r="E47" s="1691" t="s">
        <v>5827</v>
      </c>
      <c r="F47" s="65" t="s">
        <v>5828</v>
      </c>
      <c r="G47" s="87">
        <v>1</v>
      </c>
      <c r="H47" s="87">
        <v>1</v>
      </c>
      <c r="I47" s="1691" t="s">
        <v>1319</v>
      </c>
      <c r="J47" s="65" t="s">
        <v>418</v>
      </c>
      <c r="K47" s="87">
        <v>1</v>
      </c>
      <c r="L47" s="87">
        <v>1</v>
      </c>
      <c r="M47" s="1691" t="s">
        <v>1712</v>
      </c>
      <c r="N47" s="65" t="s">
        <v>3166</v>
      </c>
      <c r="O47" s="87">
        <v>1</v>
      </c>
      <c r="P47" s="87">
        <v>1</v>
      </c>
      <c r="Q47" s="1691" t="s">
        <v>5501</v>
      </c>
      <c r="R47" s="65" t="s">
        <v>5829</v>
      </c>
      <c r="S47" s="87">
        <v>2</v>
      </c>
      <c r="T47" s="87">
        <v>2</v>
      </c>
      <c r="U47" s="1691" t="s">
        <v>3148</v>
      </c>
      <c r="V47" s="65" t="s">
        <v>792</v>
      </c>
      <c r="W47" s="87">
        <v>4</v>
      </c>
      <c r="X47" s="87">
        <v>4</v>
      </c>
    </row>
    <row r="48" spans="1:24" ht="18">
      <c r="A48" s="1691" t="s">
        <v>1723</v>
      </c>
      <c r="B48" s="65" t="s">
        <v>1018</v>
      </c>
      <c r="C48" s="87">
        <v>1</v>
      </c>
      <c r="D48" s="87">
        <v>1</v>
      </c>
      <c r="E48" s="1691" t="s">
        <v>2683</v>
      </c>
      <c r="F48" s="65" t="s">
        <v>594</v>
      </c>
      <c r="G48" s="87">
        <v>1</v>
      </c>
      <c r="H48" s="87">
        <v>1</v>
      </c>
      <c r="I48" s="1691" t="s">
        <v>5654</v>
      </c>
      <c r="J48" s="65" t="s">
        <v>795</v>
      </c>
      <c r="K48" s="87">
        <v>1</v>
      </c>
      <c r="L48" s="87">
        <v>1</v>
      </c>
      <c r="M48" s="1691" t="s">
        <v>5830</v>
      </c>
      <c r="N48" s="65" t="s">
        <v>1990</v>
      </c>
      <c r="O48" s="87">
        <v>1</v>
      </c>
      <c r="P48" s="87">
        <v>1</v>
      </c>
      <c r="Q48" s="1691" t="s">
        <v>2551</v>
      </c>
      <c r="R48" s="65" t="s">
        <v>3996</v>
      </c>
      <c r="S48" s="87">
        <v>2</v>
      </c>
      <c r="T48" s="87">
        <v>2</v>
      </c>
      <c r="U48" s="1691" t="s">
        <v>3165</v>
      </c>
      <c r="V48" s="65" t="s">
        <v>500</v>
      </c>
      <c r="W48" s="87">
        <v>4</v>
      </c>
      <c r="X48" s="87">
        <v>4</v>
      </c>
    </row>
    <row r="49" spans="9:24" ht="18">
      <c r="I49" s="1691" t="s">
        <v>5831</v>
      </c>
      <c r="J49" s="65" t="s">
        <v>609</v>
      </c>
      <c r="K49" s="87">
        <v>1</v>
      </c>
      <c r="L49" s="87">
        <v>1</v>
      </c>
      <c r="M49" s="1691" t="s">
        <v>3172</v>
      </c>
      <c r="N49" s="65" t="s">
        <v>3173</v>
      </c>
      <c r="O49" s="87">
        <v>1</v>
      </c>
      <c r="P49" s="87">
        <v>1</v>
      </c>
      <c r="Q49" s="1691" t="s">
        <v>2314</v>
      </c>
      <c r="R49" s="65" t="s">
        <v>617</v>
      </c>
      <c r="S49" s="87">
        <v>2</v>
      </c>
      <c r="T49" s="87">
        <v>2</v>
      </c>
      <c r="U49" s="1691" t="s">
        <v>5832</v>
      </c>
      <c r="V49" s="65" t="s">
        <v>2501</v>
      </c>
      <c r="W49" s="87">
        <v>5</v>
      </c>
      <c r="X49" s="87">
        <v>5</v>
      </c>
    </row>
    <row r="50" spans="9:24" ht="18">
      <c r="I50" s="1691" t="s">
        <v>1727</v>
      </c>
      <c r="J50" s="65" t="s">
        <v>1672</v>
      </c>
      <c r="K50" s="87">
        <v>1</v>
      </c>
      <c r="L50" s="87">
        <v>1</v>
      </c>
      <c r="M50" s="1691" t="s">
        <v>5833</v>
      </c>
      <c r="N50" s="65" t="s">
        <v>5834</v>
      </c>
      <c r="O50" s="87">
        <v>1</v>
      </c>
      <c r="P50" s="87">
        <v>1</v>
      </c>
      <c r="Q50" s="1691" t="s">
        <v>2673</v>
      </c>
      <c r="R50" s="65" t="s">
        <v>618</v>
      </c>
      <c r="S50" s="87">
        <v>2</v>
      </c>
      <c r="T50" s="87">
        <v>2</v>
      </c>
      <c r="U50" s="1691" t="s">
        <v>3088</v>
      </c>
      <c r="V50" s="65" t="s">
        <v>1483</v>
      </c>
      <c r="W50" s="87">
        <v>5</v>
      </c>
      <c r="X50" s="87">
        <v>5</v>
      </c>
    </row>
    <row r="51" spans="9:24" ht="18">
      <c r="I51" s="1691" t="s">
        <v>1258</v>
      </c>
      <c r="J51" s="65" t="s">
        <v>1087</v>
      </c>
      <c r="K51" s="87">
        <v>1</v>
      </c>
      <c r="L51" s="87">
        <v>1</v>
      </c>
      <c r="M51" s="1691" t="s">
        <v>2589</v>
      </c>
      <c r="N51" s="65" t="s">
        <v>2780</v>
      </c>
      <c r="O51" s="87">
        <v>1</v>
      </c>
      <c r="P51" s="87">
        <v>1</v>
      </c>
      <c r="Q51" s="1691" t="s">
        <v>2064</v>
      </c>
      <c r="R51" s="65" t="s">
        <v>1186</v>
      </c>
      <c r="S51" s="87">
        <v>2</v>
      </c>
      <c r="T51" s="87">
        <v>2</v>
      </c>
      <c r="U51" s="1691" t="s">
        <v>2543</v>
      </c>
      <c r="V51" s="65" t="s">
        <v>424</v>
      </c>
      <c r="W51" s="87">
        <v>5</v>
      </c>
      <c r="X51" s="87">
        <v>5</v>
      </c>
    </row>
    <row r="52" spans="9:24" ht="18">
      <c r="U52" s="1691" t="s">
        <v>1907</v>
      </c>
      <c r="V52" s="65" t="s">
        <v>561</v>
      </c>
      <c r="W52" s="87">
        <v>5</v>
      </c>
      <c r="X52" s="87">
        <v>4</v>
      </c>
    </row>
    <row r="53" spans="9:24" ht="18">
      <c r="U53" s="1691" t="s">
        <v>1306</v>
      </c>
      <c r="V53" s="65" t="s">
        <v>786</v>
      </c>
      <c r="W53" s="87">
        <v>5</v>
      </c>
      <c r="X53" s="87">
        <v>5</v>
      </c>
    </row>
    <row r="54" spans="9:24" ht="18">
      <c r="U54" s="1691" t="s">
        <v>154</v>
      </c>
      <c r="V54" s="65" t="s">
        <v>595</v>
      </c>
      <c r="W54" s="87">
        <v>5</v>
      </c>
      <c r="X54" s="87">
        <v>5</v>
      </c>
    </row>
    <row r="55" spans="9:24" ht="18">
      <c r="U55" s="1691" t="s">
        <v>106</v>
      </c>
      <c r="V55" s="65" t="s">
        <v>994</v>
      </c>
      <c r="W55" s="87">
        <v>6</v>
      </c>
      <c r="X55" s="87">
        <v>5</v>
      </c>
    </row>
    <row r="56" spans="9:24" ht="18">
      <c r="U56" s="1691" t="s">
        <v>349</v>
      </c>
      <c r="V56" s="65" t="s">
        <v>552</v>
      </c>
      <c r="W56" s="87">
        <v>7</v>
      </c>
      <c r="X56" s="87">
        <v>7</v>
      </c>
    </row>
    <row r="57" spans="9:24" ht="18">
      <c r="U57" s="1691" t="s">
        <v>236</v>
      </c>
      <c r="V57" s="65" t="s">
        <v>555</v>
      </c>
      <c r="W57" s="87">
        <v>7</v>
      </c>
      <c r="X57" s="87">
        <v>7</v>
      </c>
    </row>
    <row r="58" spans="9:24" ht="18">
      <c r="U58" s="1691" t="s">
        <v>1255</v>
      </c>
      <c r="V58" s="65" t="s">
        <v>1765</v>
      </c>
      <c r="W58" s="87">
        <v>7</v>
      </c>
      <c r="X58" s="87">
        <v>7</v>
      </c>
    </row>
    <row r="59" spans="9:24" ht="18">
      <c r="U59" s="1691" t="s">
        <v>1226</v>
      </c>
      <c r="V59" s="65" t="s">
        <v>450</v>
      </c>
      <c r="W59" s="87">
        <v>7</v>
      </c>
      <c r="X59" s="87">
        <v>7</v>
      </c>
    </row>
    <row r="60" spans="9:24" ht="18">
      <c r="U60" s="1691" t="s">
        <v>371</v>
      </c>
      <c r="V60" s="65" t="s">
        <v>552</v>
      </c>
      <c r="W60" s="87">
        <v>8</v>
      </c>
      <c r="X60" s="87">
        <v>8</v>
      </c>
    </row>
    <row r="61" spans="9:24" ht="18">
      <c r="U61" s="1691" t="s">
        <v>152</v>
      </c>
      <c r="V61" s="65" t="s">
        <v>421</v>
      </c>
      <c r="W61" s="87">
        <v>22</v>
      </c>
      <c r="X61" s="87">
        <v>17</v>
      </c>
    </row>
  </sheetData>
  <printOptions horizontalCentered="1" verticalCentered="1" gridLines="1"/>
  <pageMargins left="0.75" right="0.75" top="0" bottom="0" header="0" footer="0"/>
  <pageSetup scale="54" orientation="landscape" horizontalDpi="300" verticalDpi="300" r:id="rId1"/>
  <headerFooter alignWithMargins="0"/>
  <legacyDrawing r:id="rId2"/>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pageSetUpPr fitToPage="1"/>
  </sheetPr>
  <dimension ref="A1:BG119"/>
  <sheetViews>
    <sheetView zoomScale="90" zoomScaleNormal="90" workbookViewId="0">
      <selection activeCell="AW21" sqref="AW21"/>
    </sheetView>
  </sheetViews>
  <sheetFormatPr defaultColWidth="9.140625" defaultRowHeight="15"/>
  <cols>
    <col min="1" max="1" width="12.5703125" style="3" bestFit="1" customWidth="1"/>
    <col min="2" max="3" width="4.5703125" style="3" bestFit="1" customWidth="1"/>
    <col min="4" max="5" width="4.42578125" style="3" bestFit="1" customWidth="1"/>
    <col min="6" max="7" width="4.140625" style="3" bestFit="1" customWidth="1"/>
    <col min="8" max="8" width="3" style="3" bestFit="1" customWidth="1"/>
    <col min="9" max="9" width="12.5703125" style="3" bestFit="1" customWidth="1"/>
    <col min="10" max="11" width="4.5703125" style="3" bestFit="1" customWidth="1"/>
    <col min="12" max="13" width="4.42578125" style="3" bestFit="1" customWidth="1"/>
    <col min="14" max="15" width="4.140625" style="3" bestFit="1" customWidth="1"/>
    <col min="16" max="16" width="2.140625" style="3" bestFit="1" customWidth="1"/>
    <col min="17" max="17" width="13.42578125" style="3" bestFit="1" customWidth="1"/>
    <col min="18" max="19" width="4.5703125" style="3" bestFit="1" customWidth="1"/>
    <col min="20" max="21" width="4.42578125" style="3" bestFit="1" customWidth="1"/>
    <col min="22" max="23" width="4.140625" style="3" bestFit="1" customWidth="1"/>
    <col min="24" max="24" width="3" style="3" bestFit="1" customWidth="1"/>
    <col min="25" max="25" width="13.42578125" style="3" bestFit="1" customWidth="1"/>
    <col min="26" max="27" width="4.5703125" style="3" bestFit="1" customWidth="1"/>
    <col min="28" max="29" width="4.42578125" style="3" bestFit="1" customWidth="1"/>
    <col min="30" max="31" width="4.140625" style="3" bestFit="1" customWidth="1"/>
    <col min="32" max="32" width="3" style="3" bestFit="1" customWidth="1"/>
    <col min="33" max="33" width="11.85546875" style="3" bestFit="1" customWidth="1"/>
    <col min="34" max="35" width="4.5703125" style="3" bestFit="1" customWidth="1"/>
    <col min="36" max="37" width="4.42578125" style="3" bestFit="1" customWidth="1"/>
    <col min="38" max="39" width="4.140625" style="3" bestFit="1" customWidth="1"/>
    <col min="40" max="40" width="3" style="3" bestFit="1" customWidth="1"/>
    <col min="41" max="41" width="14" style="3" bestFit="1" customWidth="1"/>
    <col min="42" max="43" width="4.5703125" style="3" bestFit="1" customWidth="1"/>
    <col min="44" max="45" width="4.42578125" style="3" bestFit="1" customWidth="1"/>
    <col min="46" max="47" width="4.140625" style="3" bestFit="1" customWidth="1"/>
    <col min="48" max="48" width="2.140625" style="3" bestFit="1" customWidth="1"/>
    <col min="49" max="49" width="11.5703125" style="3" bestFit="1" customWidth="1"/>
    <col min="50" max="51" width="4.5703125" style="3" bestFit="1" customWidth="1"/>
    <col min="52" max="52" width="4.42578125" style="3" bestFit="1" customWidth="1"/>
    <col min="53" max="53" width="4.5703125" style="3" bestFit="1" customWidth="1"/>
    <col min="54" max="55" width="4.28515625" style="3" bestFit="1" customWidth="1"/>
    <col min="56" max="56" width="2.28515625" style="3" bestFit="1" customWidth="1"/>
    <col min="57" max="57" width="9.140625" style="3"/>
    <col min="58" max="58" width="7.42578125" style="108" bestFit="1" customWidth="1"/>
    <col min="59" max="59" width="8" style="108" bestFit="1" customWidth="1"/>
    <col min="60" max="16384" width="9.140625" style="3"/>
  </cols>
  <sheetData>
    <row r="1" spans="1:59">
      <c r="A1" s="81"/>
      <c r="B1" s="83" t="s">
        <v>36</v>
      </c>
      <c r="C1" s="83" t="s">
        <v>36</v>
      </c>
      <c r="D1" s="83" t="s">
        <v>0</v>
      </c>
      <c r="E1" s="83" t="s">
        <v>0</v>
      </c>
      <c r="F1" s="83" t="s">
        <v>1</v>
      </c>
      <c r="G1" s="83" t="s">
        <v>1</v>
      </c>
      <c r="H1" s="81"/>
      <c r="I1" s="81"/>
      <c r="J1" s="83" t="s">
        <v>36</v>
      </c>
      <c r="K1" s="83" t="s">
        <v>36</v>
      </c>
      <c r="L1" s="83" t="s">
        <v>0</v>
      </c>
      <c r="M1" s="83" t="s">
        <v>0</v>
      </c>
      <c r="N1" s="83" t="s">
        <v>1</v>
      </c>
      <c r="O1" s="83" t="s">
        <v>1</v>
      </c>
      <c r="P1" s="81"/>
      <c r="Q1" s="81"/>
      <c r="R1" s="83" t="s">
        <v>36</v>
      </c>
      <c r="S1" s="83" t="s">
        <v>36</v>
      </c>
      <c r="T1" s="83" t="s">
        <v>0</v>
      </c>
      <c r="U1" s="83" t="s">
        <v>0</v>
      </c>
      <c r="V1" s="83" t="s">
        <v>1</v>
      </c>
      <c r="W1" s="83" t="s">
        <v>1</v>
      </c>
      <c r="X1" s="81"/>
      <c r="Y1" s="81"/>
      <c r="Z1" s="83" t="s">
        <v>36</v>
      </c>
      <c r="AA1" s="83" t="s">
        <v>36</v>
      </c>
      <c r="AB1" s="83" t="s">
        <v>0</v>
      </c>
      <c r="AC1" s="83" t="s">
        <v>0</v>
      </c>
      <c r="AD1" s="83" t="s">
        <v>1</v>
      </c>
      <c r="AE1" s="83" t="s">
        <v>1</v>
      </c>
      <c r="AF1" s="81"/>
      <c r="AG1" s="81"/>
      <c r="AH1" s="83" t="s">
        <v>36</v>
      </c>
      <c r="AI1" s="83" t="s">
        <v>36</v>
      </c>
      <c r="AJ1" s="83" t="s">
        <v>0</v>
      </c>
      <c r="AK1" s="83" t="s">
        <v>0</v>
      </c>
      <c r="AL1" s="83" t="s">
        <v>1</v>
      </c>
      <c r="AM1" s="83" t="s">
        <v>1</v>
      </c>
      <c r="AN1" s="81"/>
      <c r="AO1" s="81"/>
      <c r="AP1" s="83" t="s">
        <v>36</v>
      </c>
      <c r="AQ1" s="83" t="s">
        <v>36</v>
      </c>
      <c r="AR1" s="83" t="s">
        <v>0</v>
      </c>
      <c r="AS1" s="83" t="s">
        <v>0</v>
      </c>
      <c r="AT1" s="83" t="s">
        <v>1</v>
      </c>
      <c r="AU1" s="83" t="s">
        <v>1</v>
      </c>
      <c r="AV1" s="81"/>
      <c r="AW1" s="81"/>
      <c r="AX1" s="83" t="s">
        <v>36</v>
      </c>
      <c r="AY1" s="83" t="s">
        <v>36</v>
      </c>
      <c r="AZ1" s="83" t="s">
        <v>0</v>
      </c>
      <c r="BA1" s="83" t="s">
        <v>0</v>
      </c>
      <c r="BB1" s="83" t="s">
        <v>1</v>
      </c>
      <c r="BC1" s="83" t="s">
        <v>1</v>
      </c>
      <c r="BD1" s="81"/>
      <c r="BG1" s="108" t="s">
        <v>40</v>
      </c>
    </row>
    <row r="2" spans="1:59">
      <c r="A2" s="81" t="s">
        <v>38</v>
      </c>
      <c r="B2" s="83" t="s">
        <v>6</v>
      </c>
      <c r="C2" s="83" t="s">
        <v>6</v>
      </c>
      <c r="D2" s="83" t="s">
        <v>6</v>
      </c>
      <c r="E2" s="83" t="s">
        <v>6</v>
      </c>
      <c r="F2" s="83" t="s">
        <v>6</v>
      </c>
      <c r="G2" s="83" t="s">
        <v>6</v>
      </c>
      <c r="H2" s="81" t="s">
        <v>39</v>
      </c>
      <c r="I2" s="81" t="s">
        <v>38</v>
      </c>
      <c r="J2" s="83" t="s">
        <v>6</v>
      </c>
      <c r="K2" s="83" t="s">
        <v>6</v>
      </c>
      <c r="L2" s="83" t="s">
        <v>6</v>
      </c>
      <c r="M2" s="83" t="s">
        <v>6</v>
      </c>
      <c r="N2" s="83" t="s">
        <v>6</v>
      </c>
      <c r="O2" s="83" t="s">
        <v>6</v>
      </c>
      <c r="P2" s="81" t="s">
        <v>39</v>
      </c>
      <c r="Q2" s="81" t="s">
        <v>38</v>
      </c>
      <c r="R2" s="83" t="s">
        <v>6</v>
      </c>
      <c r="S2" s="83" t="s">
        <v>6</v>
      </c>
      <c r="T2" s="83" t="s">
        <v>6</v>
      </c>
      <c r="U2" s="83" t="s">
        <v>6</v>
      </c>
      <c r="V2" s="83" t="s">
        <v>6</v>
      </c>
      <c r="W2" s="83" t="s">
        <v>6</v>
      </c>
      <c r="X2" s="81" t="s">
        <v>39</v>
      </c>
      <c r="Y2" s="81" t="s">
        <v>38</v>
      </c>
      <c r="Z2" s="83" t="s">
        <v>6</v>
      </c>
      <c r="AA2" s="83" t="s">
        <v>6</v>
      </c>
      <c r="AB2" s="83" t="s">
        <v>6</v>
      </c>
      <c r="AC2" s="83" t="s">
        <v>6</v>
      </c>
      <c r="AD2" s="83" t="s">
        <v>6</v>
      </c>
      <c r="AE2" s="83" t="s">
        <v>6</v>
      </c>
      <c r="AF2" s="81" t="s">
        <v>39</v>
      </c>
      <c r="AG2" s="81" t="s">
        <v>38</v>
      </c>
      <c r="AH2" s="83" t="s">
        <v>6</v>
      </c>
      <c r="AI2" s="83" t="s">
        <v>6</v>
      </c>
      <c r="AJ2" s="83" t="s">
        <v>6</v>
      </c>
      <c r="AK2" s="83" t="s">
        <v>6</v>
      </c>
      <c r="AL2" s="83" t="s">
        <v>6</v>
      </c>
      <c r="AM2" s="83" t="s">
        <v>6</v>
      </c>
      <c r="AN2" s="81" t="s">
        <v>39</v>
      </c>
      <c r="AO2" s="81" t="s">
        <v>38</v>
      </c>
      <c r="AP2" s="83" t="s">
        <v>6</v>
      </c>
      <c r="AQ2" s="83" t="s">
        <v>6</v>
      </c>
      <c r="AR2" s="83" t="s">
        <v>6</v>
      </c>
      <c r="AS2" s="83" t="s">
        <v>6</v>
      </c>
      <c r="AT2" s="83" t="s">
        <v>6</v>
      </c>
      <c r="AU2" s="83" t="s">
        <v>6</v>
      </c>
      <c r="AV2" s="81" t="s">
        <v>39</v>
      </c>
      <c r="AW2" s="81" t="s">
        <v>38</v>
      </c>
      <c r="AX2" s="83" t="s">
        <v>6</v>
      </c>
      <c r="AY2" s="83" t="s">
        <v>6</v>
      </c>
      <c r="AZ2" s="83" t="s">
        <v>6</v>
      </c>
      <c r="BA2" s="83" t="s">
        <v>6</v>
      </c>
      <c r="BB2" s="83" t="s">
        <v>6</v>
      </c>
      <c r="BC2" s="83" t="s">
        <v>6</v>
      </c>
      <c r="BD2" s="81" t="s">
        <v>39</v>
      </c>
      <c r="BG2" s="108" t="s">
        <v>8</v>
      </c>
    </row>
    <row r="3" spans="1:59" ht="15.75" thickBot="1">
      <c r="A3" s="81"/>
      <c r="B3" s="83"/>
      <c r="C3" s="83" t="s">
        <v>9</v>
      </c>
      <c r="D3" s="83"/>
      <c r="E3" s="83" t="s">
        <v>9</v>
      </c>
      <c r="F3" s="83"/>
      <c r="G3" s="83" t="s">
        <v>9</v>
      </c>
      <c r="H3" s="81"/>
      <c r="I3" s="81"/>
      <c r="J3" s="83"/>
      <c r="K3" s="83" t="s">
        <v>9</v>
      </c>
      <c r="L3" s="83"/>
      <c r="M3" s="83" t="s">
        <v>9</v>
      </c>
      <c r="N3" s="83"/>
      <c r="O3" s="83" t="s">
        <v>9</v>
      </c>
      <c r="P3" s="81"/>
      <c r="Q3" s="81"/>
      <c r="R3" s="83"/>
      <c r="S3" s="83" t="s">
        <v>9</v>
      </c>
      <c r="T3" s="83"/>
      <c r="U3" s="83" t="s">
        <v>9</v>
      </c>
      <c r="V3" s="83"/>
      <c r="W3" s="83" t="s">
        <v>9</v>
      </c>
      <c r="X3" s="81"/>
      <c r="Y3" s="81"/>
      <c r="Z3" s="83"/>
      <c r="AA3" s="83" t="s">
        <v>9</v>
      </c>
      <c r="AB3" s="83"/>
      <c r="AC3" s="83" t="s">
        <v>9</v>
      </c>
      <c r="AD3" s="83"/>
      <c r="AE3" s="83" t="s">
        <v>9</v>
      </c>
      <c r="AF3" s="81"/>
      <c r="AG3" s="81"/>
      <c r="AH3" s="83"/>
      <c r="AI3" s="83" t="s">
        <v>9</v>
      </c>
      <c r="AJ3" s="83"/>
      <c r="AK3" s="83" t="s">
        <v>9</v>
      </c>
      <c r="AL3" s="83"/>
      <c r="AM3" s="83" t="s">
        <v>9</v>
      </c>
      <c r="AN3" s="81"/>
      <c r="AO3" s="81"/>
      <c r="AP3" s="83"/>
      <c r="AQ3" s="83" t="s">
        <v>9</v>
      </c>
      <c r="AR3" s="83"/>
      <c r="AS3" s="83" t="s">
        <v>9</v>
      </c>
      <c r="AT3" s="83"/>
      <c r="AU3" s="83" t="s">
        <v>9</v>
      </c>
      <c r="AV3" s="81"/>
      <c r="AW3" s="81"/>
      <c r="AX3" s="83"/>
      <c r="AY3" s="83" t="s">
        <v>9</v>
      </c>
      <c r="AZ3" s="83"/>
      <c r="BA3" s="83" t="s">
        <v>9</v>
      </c>
      <c r="BB3" s="83"/>
      <c r="BC3" s="83" t="s">
        <v>9</v>
      </c>
      <c r="BD3" s="81"/>
      <c r="BF3" s="108" t="s">
        <v>0</v>
      </c>
      <c r="BG3" s="108" t="s">
        <v>0</v>
      </c>
    </row>
    <row r="4" spans="1:59" ht="18.75" thickTop="1">
      <c r="A4" s="1691" t="s">
        <v>1271</v>
      </c>
      <c r="B4" s="84">
        <v>1</v>
      </c>
      <c r="C4" s="84">
        <v>530</v>
      </c>
      <c r="D4" s="84">
        <v>1</v>
      </c>
      <c r="E4" s="84">
        <v>72</v>
      </c>
      <c r="F4" s="84">
        <v>1</v>
      </c>
      <c r="G4" s="84">
        <v>1</v>
      </c>
      <c r="H4" s="3">
        <v>1</v>
      </c>
      <c r="I4" s="1691" t="s">
        <v>94</v>
      </c>
      <c r="J4" s="114">
        <v>80</v>
      </c>
      <c r="K4" s="84">
        <v>451</v>
      </c>
      <c r="L4" s="84">
        <v>9</v>
      </c>
      <c r="M4" s="84">
        <v>64</v>
      </c>
      <c r="N4" s="84">
        <v>5</v>
      </c>
      <c r="O4" s="84">
        <v>1</v>
      </c>
      <c r="P4" s="3">
        <v>1</v>
      </c>
      <c r="Q4" s="1691" t="s">
        <v>5407</v>
      </c>
      <c r="R4" s="84">
        <v>134</v>
      </c>
      <c r="S4" s="84">
        <v>397</v>
      </c>
      <c r="T4" s="84">
        <v>17</v>
      </c>
      <c r="U4" s="84">
        <v>56</v>
      </c>
      <c r="V4" s="84">
        <v>1</v>
      </c>
      <c r="W4" s="84">
        <v>1</v>
      </c>
      <c r="X4" s="3">
        <v>1</v>
      </c>
      <c r="Y4" s="1691" t="s">
        <v>811</v>
      </c>
      <c r="Z4" s="84">
        <v>250</v>
      </c>
      <c r="AA4" s="84">
        <v>281</v>
      </c>
      <c r="AB4" s="84">
        <v>32</v>
      </c>
      <c r="AC4" s="84">
        <v>41</v>
      </c>
      <c r="AD4" s="84">
        <v>2</v>
      </c>
      <c r="AE4" s="84">
        <v>3</v>
      </c>
      <c r="AF4" s="3">
        <v>1</v>
      </c>
      <c r="AG4" s="1691" t="s">
        <v>2148</v>
      </c>
      <c r="AH4" s="84">
        <v>308</v>
      </c>
      <c r="AI4" s="84">
        <v>223</v>
      </c>
      <c r="AJ4" s="84">
        <v>40</v>
      </c>
      <c r="AK4" s="84">
        <v>33</v>
      </c>
      <c r="AL4" s="84">
        <v>1</v>
      </c>
      <c r="AM4" s="84">
        <v>1</v>
      </c>
      <c r="AN4" s="3">
        <v>1</v>
      </c>
      <c r="AO4" s="1692" t="s">
        <v>5408</v>
      </c>
      <c r="AP4" s="84">
        <v>422</v>
      </c>
      <c r="AQ4" s="84">
        <v>109</v>
      </c>
      <c r="AR4" s="84">
        <v>56</v>
      </c>
      <c r="AS4" s="84">
        <v>17</v>
      </c>
      <c r="AT4" s="84">
        <v>3</v>
      </c>
      <c r="AU4" s="84">
        <v>1</v>
      </c>
      <c r="AV4" s="3">
        <v>1</v>
      </c>
      <c r="AW4" s="1691" t="s">
        <v>5409</v>
      </c>
      <c r="AX4" s="84">
        <v>475</v>
      </c>
      <c r="AY4" s="84">
        <v>56</v>
      </c>
      <c r="AZ4" s="84">
        <v>65</v>
      </c>
      <c r="BA4" s="84">
        <v>8</v>
      </c>
      <c r="BB4" s="84">
        <v>1</v>
      </c>
      <c r="BC4" s="84">
        <v>1</v>
      </c>
      <c r="BD4" s="3">
        <v>1</v>
      </c>
      <c r="BF4" s="284">
        <v>1</v>
      </c>
      <c r="BG4" s="284">
        <v>9</v>
      </c>
    </row>
    <row r="5" spans="1:59" ht="18.75" thickBot="1">
      <c r="A5" s="1691" t="s">
        <v>4230</v>
      </c>
      <c r="B5" s="84">
        <v>2</v>
      </c>
      <c r="C5" s="84">
        <v>529</v>
      </c>
      <c r="D5" s="84">
        <v>1</v>
      </c>
      <c r="E5" s="84">
        <v>72</v>
      </c>
      <c r="F5" s="84">
        <v>1</v>
      </c>
      <c r="G5" s="84">
        <v>1</v>
      </c>
      <c r="H5" s="3">
        <v>2</v>
      </c>
      <c r="I5" s="1706" t="s">
        <v>5410</v>
      </c>
      <c r="J5" s="84">
        <v>81</v>
      </c>
      <c r="K5" s="84">
        <v>450</v>
      </c>
      <c r="L5" s="84">
        <v>9</v>
      </c>
      <c r="M5" s="84">
        <v>64</v>
      </c>
      <c r="N5" s="84">
        <v>1</v>
      </c>
      <c r="O5" s="84">
        <v>2</v>
      </c>
      <c r="P5" s="3">
        <v>2</v>
      </c>
      <c r="Q5" s="1691" t="s">
        <v>1162</v>
      </c>
      <c r="R5" s="84">
        <v>135</v>
      </c>
      <c r="S5" s="84">
        <v>396</v>
      </c>
      <c r="T5" s="84">
        <v>17</v>
      </c>
      <c r="U5" s="84">
        <v>56</v>
      </c>
      <c r="V5" s="84">
        <v>1</v>
      </c>
      <c r="W5" s="84">
        <v>3</v>
      </c>
      <c r="X5" s="3">
        <v>2</v>
      </c>
      <c r="Y5" s="1691" t="s">
        <v>2552</v>
      </c>
      <c r="Z5" s="84">
        <v>251</v>
      </c>
      <c r="AA5" s="84">
        <v>280</v>
      </c>
      <c r="AB5" s="84">
        <v>32</v>
      </c>
      <c r="AC5" s="84">
        <v>41</v>
      </c>
      <c r="AD5" s="84">
        <v>1</v>
      </c>
      <c r="AE5" s="84">
        <v>1</v>
      </c>
      <c r="AF5" s="3">
        <v>2</v>
      </c>
      <c r="AG5" s="1693" t="s">
        <v>5411</v>
      </c>
      <c r="AH5" s="84">
        <v>309</v>
      </c>
      <c r="AI5" s="84">
        <v>222</v>
      </c>
      <c r="AJ5" s="84">
        <v>40</v>
      </c>
      <c r="AK5" s="84">
        <v>33</v>
      </c>
      <c r="AL5" s="84">
        <v>3</v>
      </c>
      <c r="AM5" s="84">
        <v>2</v>
      </c>
      <c r="AN5" s="3">
        <v>2</v>
      </c>
      <c r="AO5" s="1694" t="s">
        <v>5412</v>
      </c>
      <c r="AP5" s="84">
        <v>423</v>
      </c>
      <c r="AQ5" s="84">
        <v>108</v>
      </c>
      <c r="AR5" s="84">
        <v>56</v>
      </c>
      <c r="AS5" s="84">
        <v>17</v>
      </c>
      <c r="AT5" s="84">
        <v>4</v>
      </c>
      <c r="AU5" s="84">
        <v>1</v>
      </c>
      <c r="AV5" s="3">
        <v>2</v>
      </c>
      <c r="AW5" s="1691" t="s">
        <v>5413</v>
      </c>
      <c r="AX5" s="84">
        <v>476</v>
      </c>
      <c r="AY5" s="84">
        <v>55</v>
      </c>
      <c r="AZ5" s="84">
        <v>65</v>
      </c>
      <c r="BA5" s="84">
        <v>8</v>
      </c>
      <c r="BB5" s="84">
        <v>1</v>
      </c>
      <c r="BC5" s="84">
        <v>1</v>
      </c>
      <c r="BD5" s="3">
        <v>2</v>
      </c>
      <c r="BF5" s="284">
        <v>2</v>
      </c>
      <c r="BG5" s="284">
        <v>7</v>
      </c>
    </row>
    <row r="6" spans="1:59" ht="19.5" thickTop="1" thickBot="1">
      <c r="A6" s="1691" t="s">
        <v>359</v>
      </c>
      <c r="B6" s="84">
        <v>3</v>
      </c>
      <c r="C6" s="84">
        <v>528</v>
      </c>
      <c r="D6" s="84">
        <v>1</v>
      </c>
      <c r="E6" s="84">
        <v>72</v>
      </c>
      <c r="F6" s="84">
        <v>1</v>
      </c>
      <c r="G6" s="84">
        <v>1</v>
      </c>
      <c r="H6" s="3">
        <v>3</v>
      </c>
      <c r="I6" s="1691" t="s">
        <v>5414</v>
      </c>
      <c r="J6" s="84">
        <v>82</v>
      </c>
      <c r="K6" s="84">
        <v>449</v>
      </c>
      <c r="L6" s="84">
        <v>9</v>
      </c>
      <c r="M6" s="84">
        <v>64</v>
      </c>
      <c r="N6" s="84">
        <v>1</v>
      </c>
      <c r="O6" s="84">
        <v>1</v>
      </c>
      <c r="P6" s="3">
        <v>3</v>
      </c>
      <c r="Q6" s="1691" t="s">
        <v>5415</v>
      </c>
      <c r="R6" s="84">
        <v>136</v>
      </c>
      <c r="S6" s="84">
        <v>395</v>
      </c>
      <c r="T6" s="84">
        <v>17</v>
      </c>
      <c r="U6" s="84">
        <v>56</v>
      </c>
      <c r="V6" s="84">
        <v>1</v>
      </c>
      <c r="W6" s="84">
        <v>2</v>
      </c>
      <c r="X6" s="3">
        <v>3</v>
      </c>
      <c r="Y6" s="1691" t="s">
        <v>5416</v>
      </c>
      <c r="Z6" s="84">
        <v>252</v>
      </c>
      <c r="AA6" s="84">
        <v>279</v>
      </c>
      <c r="AB6" s="84">
        <v>32</v>
      </c>
      <c r="AC6" s="84">
        <v>41</v>
      </c>
      <c r="AD6" s="84">
        <v>2</v>
      </c>
      <c r="AE6" s="84">
        <v>1</v>
      </c>
      <c r="AF6" s="3">
        <v>3</v>
      </c>
      <c r="AG6" s="1691" t="s">
        <v>2960</v>
      </c>
      <c r="AH6" s="84">
        <v>310</v>
      </c>
      <c r="AI6" s="84">
        <v>221</v>
      </c>
      <c r="AJ6" s="84">
        <v>40</v>
      </c>
      <c r="AK6" s="84">
        <v>33</v>
      </c>
      <c r="AL6" s="84">
        <v>3</v>
      </c>
      <c r="AM6" s="84">
        <v>2</v>
      </c>
      <c r="AN6" s="3">
        <v>3</v>
      </c>
      <c r="AO6" s="1695" t="s">
        <v>106</v>
      </c>
      <c r="AP6" s="84">
        <v>424</v>
      </c>
      <c r="AQ6" s="84">
        <v>107</v>
      </c>
      <c r="AR6" s="84">
        <v>56</v>
      </c>
      <c r="AS6" s="84">
        <v>17</v>
      </c>
      <c r="AT6" s="84">
        <v>4</v>
      </c>
      <c r="AU6" s="84">
        <v>3</v>
      </c>
      <c r="AV6" s="3">
        <v>3</v>
      </c>
      <c r="AW6" s="1696" t="s">
        <v>112</v>
      </c>
      <c r="AX6" s="84">
        <v>477</v>
      </c>
      <c r="AY6" s="84">
        <v>54</v>
      </c>
      <c r="AZ6" s="84">
        <v>65</v>
      </c>
      <c r="BA6" s="84">
        <v>8</v>
      </c>
      <c r="BB6" s="84">
        <v>1</v>
      </c>
      <c r="BC6" s="84">
        <v>1</v>
      </c>
      <c r="BD6" s="3">
        <v>3</v>
      </c>
      <c r="BF6" s="284">
        <v>3</v>
      </c>
      <c r="BG6" s="284">
        <v>6</v>
      </c>
    </row>
    <row r="7" spans="1:59" ht="19.5" thickTop="1" thickBot="1">
      <c r="A7" s="1691" t="s">
        <v>1257</v>
      </c>
      <c r="B7" s="84">
        <v>4</v>
      </c>
      <c r="C7" s="84">
        <v>527</v>
      </c>
      <c r="D7" s="84">
        <v>1</v>
      </c>
      <c r="E7" s="84">
        <v>72</v>
      </c>
      <c r="F7" s="84">
        <v>1</v>
      </c>
      <c r="G7" s="84">
        <v>5</v>
      </c>
      <c r="H7" s="3">
        <v>4</v>
      </c>
      <c r="I7" s="1697" t="s">
        <v>5417</v>
      </c>
      <c r="J7" s="84">
        <v>83</v>
      </c>
      <c r="K7" s="84">
        <v>448</v>
      </c>
      <c r="L7" s="84">
        <v>9</v>
      </c>
      <c r="M7" s="84">
        <v>64</v>
      </c>
      <c r="N7" s="84">
        <v>1</v>
      </c>
      <c r="O7" s="84">
        <v>1</v>
      </c>
      <c r="P7" s="3">
        <v>4</v>
      </c>
      <c r="Q7" s="1691" t="s">
        <v>143</v>
      </c>
      <c r="R7" s="84">
        <v>137</v>
      </c>
      <c r="S7" s="84">
        <v>394</v>
      </c>
      <c r="T7" s="84">
        <v>17</v>
      </c>
      <c r="U7" s="84">
        <v>56</v>
      </c>
      <c r="V7" s="84">
        <v>2</v>
      </c>
      <c r="W7" s="84">
        <v>6</v>
      </c>
      <c r="X7" s="3">
        <v>4</v>
      </c>
      <c r="Y7" s="1691" t="s">
        <v>1162</v>
      </c>
      <c r="Z7" s="84">
        <v>253</v>
      </c>
      <c r="AA7" s="84">
        <v>278</v>
      </c>
      <c r="AB7" s="84">
        <v>32</v>
      </c>
      <c r="AC7" s="84">
        <v>41</v>
      </c>
      <c r="AD7" s="84">
        <v>3</v>
      </c>
      <c r="AE7" s="84">
        <v>1</v>
      </c>
      <c r="AF7" s="3">
        <v>4</v>
      </c>
      <c r="AG7" s="1691" t="s">
        <v>5418</v>
      </c>
      <c r="AH7" s="84">
        <v>311</v>
      </c>
      <c r="AI7" s="84">
        <v>220</v>
      </c>
      <c r="AJ7" s="84">
        <v>40</v>
      </c>
      <c r="AK7" s="84">
        <v>33</v>
      </c>
      <c r="AL7" s="84">
        <v>1</v>
      </c>
      <c r="AM7" s="84">
        <v>1</v>
      </c>
      <c r="AN7" s="3">
        <v>4</v>
      </c>
      <c r="AO7" s="1698" t="s">
        <v>371</v>
      </c>
      <c r="AP7" s="84">
        <v>425</v>
      </c>
      <c r="AQ7" s="84">
        <v>106</v>
      </c>
      <c r="AR7" s="84">
        <v>56</v>
      </c>
      <c r="AS7" s="84">
        <v>17</v>
      </c>
      <c r="AT7" s="84">
        <v>7</v>
      </c>
      <c r="AU7" s="84">
        <v>2</v>
      </c>
      <c r="AV7" s="3">
        <v>4</v>
      </c>
      <c r="AW7" s="1691" t="s">
        <v>5419</v>
      </c>
      <c r="AX7" s="84">
        <v>478</v>
      </c>
      <c r="AY7" s="84">
        <v>53</v>
      </c>
      <c r="AZ7" s="84">
        <v>65</v>
      </c>
      <c r="BA7" s="84">
        <v>8</v>
      </c>
      <c r="BB7" s="84">
        <v>1</v>
      </c>
      <c r="BC7" s="84">
        <v>1</v>
      </c>
      <c r="BD7" s="3">
        <v>4</v>
      </c>
      <c r="BF7" s="284">
        <v>4</v>
      </c>
      <c r="BG7" s="284">
        <v>12</v>
      </c>
    </row>
    <row r="8" spans="1:59" ht="19.5" thickTop="1" thickBot="1">
      <c r="A8" s="1691" t="s">
        <v>5420</v>
      </c>
      <c r="B8" s="84">
        <v>5</v>
      </c>
      <c r="C8" s="84">
        <v>526</v>
      </c>
      <c r="D8" s="84">
        <v>1</v>
      </c>
      <c r="E8" s="84">
        <v>72</v>
      </c>
      <c r="F8" s="84">
        <v>1</v>
      </c>
      <c r="G8" s="84">
        <v>3</v>
      </c>
      <c r="H8" s="3">
        <v>5</v>
      </c>
      <c r="I8" s="1697" t="s">
        <v>2673</v>
      </c>
      <c r="J8" s="84">
        <v>84</v>
      </c>
      <c r="K8" s="84">
        <v>447</v>
      </c>
      <c r="L8" s="84">
        <v>9</v>
      </c>
      <c r="M8" s="84">
        <v>64</v>
      </c>
      <c r="N8" s="84">
        <v>1</v>
      </c>
      <c r="O8" s="84">
        <v>2</v>
      </c>
      <c r="P8" s="3">
        <v>5</v>
      </c>
      <c r="Q8" s="1693" t="s">
        <v>5421</v>
      </c>
      <c r="R8" s="84">
        <v>138</v>
      </c>
      <c r="S8" s="84">
        <v>393</v>
      </c>
      <c r="T8" s="84">
        <v>17</v>
      </c>
      <c r="U8" s="84">
        <v>56</v>
      </c>
      <c r="V8" s="84">
        <v>2</v>
      </c>
      <c r="W8" s="84">
        <v>3</v>
      </c>
      <c r="X8" s="3">
        <v>5</v>
      </c>
      <c r="Y8" s="1699" t="s">
        <v>1309</v>
      </c>
      <c r="Z8" s="84">
        <v>254</v>
      </c>
      <c r="AA8" s="84">
        <v>277</v>
      </c>
      <c r="AB8" s="84">
        <v>32</v>
      </c>
      <c r="AC8" s="84">
        <v>41</v>
      </c>
      <c r="AD8" s="84">
        <v>10</v>
      </c>
      <c r="AE8" s="84">
        <v>13</v>
      </c>
      <c r="AF8" s="3">
        <v>5</v>
      </c>
      <c r="AG8" s="1691" t="s">
        <v>3038</v>
      </c>
      <c r="AH8" s="84">
        <v>312</v>
      </c>
      <c r="AI8" s="84">
        <v>219</v>
      </c>
      <c r="AJ8" s="84">
        <v>40</v>
      </c>
      <c r="AK8" s="84">
        <v>33</v>
      </c>
      <c r="AL8" s="84">
        <v>1</v>
      </c>
      <c r="AM8" s="84">
        <v>1</v>
      </c>
      <c r="AN8" s="3056">
        <v>5</v>
      </c>
      <c r="AO8" s="1700" t="s">
        <v>818</v>
      </c>
      <c r="AP8" s="84">
        <v>426</v>
      </c>
      <c r="AQ8" s="84">
        <v>105</v>
      </c>
      <c r="AR8" s="84">
        <v>56</v>
      </c>
      <c r="AS8" s="84">
        <v>17</v>
      </c>
      <c r="AT8" s="84">
        <v>3</v>
      </c>
      <c r="AU8" s="84">
        <v>1</v>
      </c>
      <c r="AV8" s="3">
        <v>5</v>
      </c>
      <c r="AW8" s="1691" t="s">
        <v>5422</v>
      </c>
      <c r="AX8" s="84">
        <v>479</v>
      </c>
      <c r="AY8" s="84">
        <v>52</v>
      </c>
      <c r="AZ8" s="84">
        <v>65</v>
      </c>
      <c r="BA8" s="84">
        <v>8</v>
      </c>
      <c r="BB8" s="84">
        <v>1</v>
      </c>
      <c r="BC8" s="84">
        <v>1</v>
      </c>
      <c r="BD8" s="3">
        <v>5</v>
      </c>
      <c r="BF8" s="284">
        <v>5</v>
      </c>
      <c r="BG8" s="284">
        <v>12</v>
      </c>
    </row>
    <row r="9" spans="1:59" ht="19.5" thickTop="1" thickBot="1">
      <c r="A9" s="1691" t="s">
        <v>5423</v>
      </c>
      <c r="B9" s="84">
        <v>6</v>
      </c>
      <c r="C9" s="84">
        <v>525</v>
      </c>
      <c r="D9" s="84">
        <v>1</v>
      </c>
      <c r="E9" s="84">
        <v>72</v>
      </c>
      <c r="F9" s="84">
        <v>1</v>
      </c>
      <c r="G9" s="84">
        <v>1</v>
      </c>
      <c r="H9" s="3">
        <v>6</v>
      </c>
      <c r="I9" s="1697" t="s">
        <v>5424</v>
      </c>
      <c r="J9" s="84">
        <v>85</v>
      </c>
      <c r="K9" s="84">
        <v>446</v>
      </c>
      <c r="L9" s="84">
        <v>9</v>
      </c>
      <c r="M9" s="84">
        <v>64</v>
      </c>
      <c r="N9" s="84">
        <v>1</v>
      </c>
      <c r="O9" s="84">
        <v>3</v>
      </c>
      <c r="P9" s="3">
        <v>6</v>
      </c>
      <c r="Q9" s="1701" t="s">
        <v>818</v>
      </c>
      <c r="R9" s="84">
        <v>139</v>
      </c>
      <c r="S9" s="84">
        <v>392</v>
      </c>
      <c r="T9" s="84">
        <v>17</v>
      </c>
      <c r="U9" s="84">
        <v>56</v>
      </c>
      <c r="V9" s="84">
        <v>1</v>
      </c>
      <c r="W9" s="84">
        <v>3</v>
      </c>
      <c r="X9" s="3">
        <v>6</v>
      </c>
      <c r="Y9" s="1702" t="s">
        <v>5425</v>
      </c>
      <c r="Z9" s="84">
        <v>255</v>
      </c>
      <c r="AA9" s="84">
        <v>276</v>
      </c>
      <c r="AB9" s="84">
        <v>32</v>
      </c>
      <c r="AC9" s="84">
        <v>41</v>
      </c>
      <c r="AD9" s="84">
        <v>3</v>
      </c>
      <c r="AE9" s="84">
        <v>2</v>
      </c>
      <c r="AF9" s="3">
        <v>6</v>
      </c>
      <c r="AG9" s="1703" t="s">
        <v>5426</v>
      </c>
      <c r="AH9" s="84">
        <v>313</v>
      </c>
      <c r="AI9" s="84">
        <v>218</v>
      </c>
      <c r="AJ9" s="84">
        <v>41</v>
      </c>
      <c r="AK9" s="84">
        <v>32</v>
      </c>
      <c r="AL9" s="84">
        <v>4</v>
      </c>
      <c r="AM9" s="84">
        <v>1</v>
      </c>
      <c r="AN9" s="3">
        <v>1</v>
      </c>
      <c r="AO9" s="1691" t="s">
        <v>5427</v>
      </c>
      <c r="AP9" s="84">
        <v>427</v>
      </c>
      <c r="AQ9" s="84">
        <v>104</v>
      </c>
      <c r="AR9" s="84">
        <v>56</v>
      </c>
      <c r="AS9" s="84">
        <v>17</v>
      </c>
      <c r="AT9" s="84">
        <v>1</v>
      </c>
      <c r="AU9" s="84">
        <v>1</v>
      </c>
      <c r="AV9" s="3">
        <v>6</v>
      </c>
      <c r="AW9" s="1691" t="s">
        <v>5428</v>
      </c>
      <c r="AX9" s="84">
        <v>480</v>
      </c>
      <c r="AY9" s="84">
        <v>51</v>
      </c>
      <c r="AZ9" s="84">
        <v>65</v>
      </c>
      <c r="BA9" s="84">
        <v>8</v>
      </c>
      <c r="BB9" s="84">
        <v>1</v>
      </c>
      <c r="BC9" s="84">
        <v>1</v>
      </c>
      <c r="BD9" s="3056">
        <v>6</v>
      </c>
      <c r="BF9" s="284">
        <v>6</v>
      </c>
      <c r="BG9" s="284">
        <v>9</v>
      </c>
    </row>
    <row r="10" spans="1:59" ht="19.5" thickTop="1" thickBot="1">
      <c r="A10" s="1691" t="s">
        <v>5429</v>
      </c>
      <c r="B10" s="84">
        <v>7</v>
      </c>
      <c r="C10" s="84">
        <v>524</v>
      </c>
      <c r="D10" s="84">
        <v>1</v>
      </c>
      <c r="E10" s="84">
        <v>72</v>
      </c>
      <c r="F10" s="84">
        <v>1</v>
      </c>
      <c r="G10" s="84">
        <v>1</v>
      </c>
      <c r="H10" s="3">
        <v>7</v>
      </c>
      <c r="I10" s="1691" t="s">
        <v>1332</v>
      </c>
      <c r="J10" s="84">
        <v>86</v>
      </c>
      <c r="K10" s="84">
        <v>445</v>
      </c>
      <c r="L10" s="84">
        <v>9</v>
      </c>
      <c r="M10" s="84">
        <v>64</v>
      </c>
      <c r="N10" s="84">
        <v>1</v>
      </c>
      <c r="O10" s="84">
        <v>3</v>
      </c>
      <c r="P10" s="3">
        <v>7</v>
      </c>
      <c r="Q10" s="1691" t="s">
        <v>5430</v>
      </c>
      <c r="R10" s="84">
        <v>140</v>
      </c>
      <c r="S10" s="84">
        <v>391</v>
      </c>
      <c r="T10" s="84">
        <v>17</v>
      </c>
      <c r="U10" s="84">
        <v>56</v>
      </c>
      <c r="V10" s="84">
        <v>1</v>
      </c>
      <c r="W10" s="84">
        <v>1</v>
      </c>
      <c r="X10" s="3056">
        <v>7</v>
      </c>
      <c r="Y10" s="1691" t="s">
        <v>5431</v>
      </c>
      <c r="Z10" s="84">
        <v>256</v>
      </c>
      <c r="AA10" s="84">
        <v>275</v>
      </c>
      <c r="AB10" s="84">
        <v>32</v>
      </c>
      <c r="AC10" s="84">
        <v>41</v>
      </c>
      <c r="AD10" s="84">
        <v>3</v>
      </c>
      <c r="AE10" s="84">
        <v>1</v>
      </c>
      <c r="AF10" s="3056">
        <v>7</v>
      </c>
      <c r="AG10" s="1692" t="s">
        <v>5408</v>
      </c>
      <c r="AH10" s="84">
        <v>314</v>
      </c>
      <c r="AI10" s="84">
        <v>217</v>
      </c>
      <c r="AJ10" s="84">
        <v>41</v>
      </c>
      <c r="AK10" s="84">
        <v>32</v>
      </c>
      <c r="AL10" s="84">
        <v>2</v>
      </c>
      <c r="AM10" s="84">
        <v>2</v>
      </c>
      <c r="AN10" s="3">
        <v>2</v>
      </c>
      <c r="AO10" s="1704" t="s">
        <v>152</v>
      </c>
      <c r="AP10" s="84">
        <v>428</v>
      </c>
      <c r="AQ10" s="84">
        <v>103</v>
      </c>
      <c r="AR10" s="84">
        <v>56</v>
      </c>
      <c r="AS10" s="84">
        <v>17</v>
      </c>
      <c r="AT10" s="84">
        <v>19</v>
      </c>
      <c r="AU10" s="84">
        <v>4</v>
      </c>
      <c r="AV10" s="3">
        <v>7</v>
      </c>
      <c r="AW10" s="1691" t="s">
        <v>5432</v>
      </c>
      <c r="AX10" s="84">
        <v>481</v>
      </c>
      <c r="AY10" s="84">
        <v>50</v>
      </c>
      <c r="AZ10" s="84">
        <v>66</v>
      </c>
      <c r="BA10" s="84">
        <v>7</v>
      </c>
      <c r="BB10" s="84">
        <v>3</v>
      </c>
      <c r="BC10" s="84">
        <v>1</v>
      </c>
      <c r="BD10" s="3">
        <v>1</v>
      </c>
      <c r="BF10" s="284">
        <v>7</v>
      </c>
      <c r="BG10" s="284">
        <v>9</v>
      </c>
    </row>
    <row r="11" spans="1:59" ht="19.5" thickTop="1" thickBot="1">
      <c r="A11" s="1691" t="s">
        <v>5433</v>
      </c>
      <c r="B11" s="84">
        <v>8</v>
      </c>
      <c r="C11" s="84">
        <v>523</v>
      </c>
      <c r="D11" s="84">
        <v>1</v>
      </c>
      <c r="E11" s="84">
        <v>72</v>
      </c>
      <c r="F11" s="84">
        <v>1</v>
      </c>
      <c r="G11" s="84">
        <v>1</v>
      </c>
      <c r="H11" s="3">
        <v>8</v>
      </c>
      <c r="I11" s="1691" t="s">
        <v>3156</v>
      </c>
      <c r="J11" s="84">
        <v>87</v>
      </c>
      <c r="K11" s="84">
        <v>444</v>
      </c>
      <c r="L11" s="84">
        <v>9</v>
      </c>
      <c r="M11" s="84">
        <v>64</v>
      </c>
      <c r="N11" s="84">
        <v>1</v>
      </c>
      <c r="O11" s="84">
        <v>1</v>
      </c>
      <c r="P11" s="3056">
        <v>8</v>
      </c>
      <c r="Q11" s="1692" t="s">
        <v>5408</v>
      </c>
      <c r="R11" s="84">
        <v>141</v>
      </c>
      <c r="S11" s="84">
        <v>390</v>
      </c>
      <c r="T11" s="84">
        <v>18</v>
      </c>
      <c r="U11" s="84">
        <v>55</v>
      </c>
      <c r="V11" s="84">
        <v>1</v>
      </c>
      <c r="W11" s="84">
        <v>3</v>
      </c>
      <c r="X11" s="3">
        <v>1</v>
      </c>
      <c r="Y11" s="1691" t="s">
        <v>5434</v>
      </c>
      <c r="Z11" s="84">
        <v>257</v>
      </c>
      <c r="AA11" s="84">
        <v>274</v>
      </c>
      <c r="AB11" s="84">
        <v>33</v>
      </c>
      <c r="AC11" s="84">
        <v>40</v>
      </c>
      <c r="AD11" s="84">
        <v>1</v>
      </c>
      <c r="AE11" s="84">
        <v>1</v>
      </c>
      <c r="AF11" s="3">
        <v>1</v>
      </c>
      <c r="AG11" s="1705" t="s">
        <v>349</v>
      </c>
      <c r="AH11" s="84">
        <v>315</v>
      </c>
      <c r="AI11" s="84">
        <v>216</v>
      </c>
      <c r="AJ11" s="84">
        <v>41</v>
      </c>
      <c r="AK11" s="84">
        <v>32</v>
      </c>
      <c r="AL11" s="84">
        <v>7</v>
      </c>
      <c r="AM11" s="84">
        <v>1</v>
      </c>
      <c r="AN11" s="3">
        <v>3</v>
      </c>
      <c r="AO11" s="1704" t="s">
        <v>5435</v>
      </c>
      <c r="AP11" s="84">
        <v>429</v>
      </c>
      <c r="AQ11" s="84">
        <v>102</v>
      </c>
      <c r="AR11" s="84">
        <v>56</v>
      </c>
      <c r="AS11" s="84">
        <v>17</v>
      </c>
      <c r="AT11" s="84">
        <v>2</v>
      </c>
      <c r="AU11" s="84">
        <v>1</v>
      </c>
      <c r="AV11" s="3056">
        <v>8</v>
      </c>
      <c r="AW11" s="1691" t="s">
        <v>5436</v>
      </c>
      <c r="AX11" s="84">
        <v>482</v>
      </c>
      <c r="AY11" s="84">
        <v>49</v>
      </c>
      <c r="AZ11" s="84">
        <v>66</v>
      </c>
      <c r="BA11" s="84">
        <v>7</v>
      </c>
      <c r="BB11" s="84">
        <v>2</v>
      </c>
      <c r="BC11" s="84">
        <v>1</v>
      </c>
      <c r="BD11" s="3">
        <v>2</v>
      </c>
      <c r="BF11" s="284">
        <v>8</v>
      </c>
      <c r="BG11" s="284">
        <v>15</v>
      </c>
    </row>
    <row r="12" spans="1:59" ht="19.5" thickTop="1" thickBot="1">
      <c r="A12" s="1691" t="s">
        <v>2438</v>
      </c>
      <c r="B12" s="84">
        <v>9</v>
      </c>
      <c r="C12" s="84">
        <v>522</v>
      </c>
      <c r="D12" s="84">
        <v>1</v>
      </c>
      <c r="E12" s="84">
        <v>72</v>
      </c>
      <c r="F12" s="84">
        <v>1</v>
      </c>
      <c r="G12" s="84">
        <v>4</v>
      </c>
      <c r="H12" s="3056">
        <v>9</v>
      </c>
      <c r="I12" s="1704" t="s">
        <v>152</v>
      </c>
      <c r="J12" s="84">
        <v>88</v>
      </c>
      <c r="K12" s="84">
        <v>443</v>
      </c>
      <c r="L12" s="84">
        <v>10</v>
      </c>
      <c r="M12" s="84">
        <v>63</v>
      </c>
      <c r="N12" s="84">
        <v>6</v>
      </c>
      <c r="O12" s="84">
        <v>17</v>
      </c>
      <c r="P12" s="3">
        <v>1</v>
      </c>
      <c r="Q12" s="1705" t="s">
        <v>349</v>
      </c>
      <c r="R12" s="84">
        <v>142</v>
      </c>
      <c r="S12" s="84">
        <v>389</v>
      </c>
      <c r="T12" s="84">
        <v>18</v>
      </c>
      <c r="U12" s="84">
        <v>55</v>
      </c>
      <c r="V12" s="84">
        <v>3</v>
      </c>
      <c r="W12" s="84">
        <v>5</v>
      </c>
      <c r="X12" s="3">
        <v>2</v>
      </c>
      <c r="Y12" s="1691" t="s">
        <v>5437</v>
      </c>
      <c r="Z12" s="84">
        <v>258</v>
      </c>
      <c r="AA12" s="84">
        <v>273</v>
      </c>
      <c r="AB12" s="84">
        <v>33</v>
      </c>
      <c r="AC12" s="84">
        <v>40</v>
      </c>
      <c r="AD12" s="84">
        <v>1</v>
      </c>
      <c r="AE12" s="84">
        <v>1</v>
      </c>
      <c r="AF12" s="3">
        <v>2</v>
      </c>
      <c r="AG12" s="1691" t="s">
        <v>5438</v>
      </c>
      <c r="AH12" s="84">
        <v>316</v>
      </c>
      <c r="AI12" s="84">
        <v>215</v>
      </c>
      <c r="AJ12" s="84">
        <v>41</v>
      </c>
      <c r="AK12" s="84">
        <v>32</v>
      </c>
      <c r="AL12" s="84">
        <v>1</v>
      </c>
      <c r="AM12" s="84">
        <v>1</v>
      </c>
      <c r="AN12" s="3">
        <v>4</v>
      </c>
      <c r="AO12" s="1691" t="s">
        <v>5439</v>
      </c>
      <c r="AP12" s="84">
        <v>430</v>
      </c>
      <c r="AQ12" s="84">
        <v>101</v>
      </c>
      <c r="AR12" s="84">
        <v>57</v>
      </c>
      <c r="AS12" s="84">
        <v>16</v>
      </c>
      <c r="AT12" s="84">
        <v>1</v>
      </c>
      <c r="AU12" s="84">
        <v>1</v>
      </c>
      <c r="AV12" s="3">
        <v>1</v>
      </c>
      <c r="AW12" s="1691" t="s">
        <v>822</v>
      </c>
      <c r="AX12" s="84">
        <v>483</v>
      </c>
      <c r="AY12" s="84">
        <v>48</v>
      </c>
      <c r="AZ12" s="84">
        <v>66</v>
      </c>
      <c r="BA12" s="84">
        <v>7</v>
      </c>
      <c r="BB12" s="84">
        <v>1</v>
      </c>
      <c r="BC12" s="84">
        <v>1</v>
      </c>
      <c r="BD12" s="3">
        <v>3</v>
      </c>
      <c r="BF12" s="284">
        <v>9</v>
      </c>
      <c r="BG12" s="283">
        <v>8</v>
      </c>
    </row>
    <row r="13" spans="1:59" ht="18.75" thickTop="1">
      <c r="A13" s="1691" t="s">
        <v>5440</v>
      </c>
      <c r="B13" s="84">
        <v>10</v>
      </c>
      <c r="C13" s="84">
        <v>521</v>
      </c>
      <c r="D13" s="84">
        <v>2</v>
      </c>
      <c r="E13" s="84">
        <v>71</v>
      </c>
      <c r="F13" s="84">
        <v>1</v>
      </c>
      <c r="G13" s="84">
        <v>2</v>
      </c>
      <c r="H13" s="3">
        <v>1</v>
      </c>
      <c r="I13" s="1704" t="s">
        <v>5435</v>
      </c>
      <c r="J13" s="84">
        <v>89</v>
      </c>
      <c r="K13" s="84">
        <v>442</v>
      </c>
      <c r="L13" s="84">
        <v>10</v>
      </c>
      <c r="M13" s="84">
        <v>63</v>
      </c>
      <c r="N13" s="84">
        <v>1</v>
      </c>
      <c r="O13" s="84">
        <v>2</v>
      </c>
      <c r="P13" s="3">
        <v>2</v>
      </c>
      <c r="Q13" s="1691" t="s">
        <v>1854</v>
      </c>
      <c r="R13" s="84">
        <v>143</v>
      </c>
      <c r="S13" s="84">
        <v>388</v>
      </c>
      <c r="T13" s="84">
        <v>18</v>
      </c>
      <c r="U13" s="84">
        <v>55</v>
      </c>
      <c r="V13" s="84">
        <v>1</v>
      </c>
      <c r="W13" s="84">
        <v>2</v>
      </c>
      <c r="X13" s="3">
        <v>3</v>
      </c>
      <c r="Y13" s="1691" t="s">
        <v>5441</v>
      </c>
      <c r="Z13" s="84">
        <v>259</v>
      </c>
      <c r="AA13" s="84">
        <v>272</v>
      </c>
      <c r="AB13" s="84">
        <v>33</v>
      </c>
      <c r="AC13" s="84">
        <v>40</v>
      </c>
      <c r="AD13" s="84">
        <v>2</v>
      </c>
      <c r="AE13" s="84">
        <v>2</v>
      </c>
      <c r="AF13" s="3">
        <v>3</v>
      </c>
      <c r="AG13" s="1706" t="s">
        <v>1255</v>
      </c>
      <c r="AH13" s="84">
        <v>317</v>
      </c>
      <c r="AI13" s="84">
        <v>214</v>
      </c>
      <c r="AJ13" s="84">
        <v>41</v>
      </c>
      <c r="AK13" s="84">
        <v>32</v>
      </c>
      <c r="AL13" s="84">
        <v>4</v>
      </c>
      <c r="AM13" s="84">
        <v>4</v>
      </c>
      <c r="AN13" s="3">
        <v>5</v>
      </c>
      <c r="AO13" s="1691" t="s">
        <v>5442</v>
      </c>
      <c r="AP13" s="84">
        <v>431</v>
      </c>
      <c r="AQ13" s="84">
        <v>100</v>
      </c>
      <c r="AR13" s="84">
        <v>57</v>
      </c>
      <c r="AS13" s="84">
        <v>16</v>
      </c>
      <c r="AT13" s="84">
        <v>1</v>
      </c>
      <c r="AU13" s="84">
        <v>1</v>
      </c>
      <c r="AV13" s="3">
        <v>2</v>
      </c>
      <c r="AW13" s="1691" t="s">
        <v>5443</v>
      </c>
      <c r="AX13" s="84">
        <v>484</v>
      </c>
      <c r="AY13" s="84">
        <v>47</v>
      </c>
      <c r="AZ13" s="84">
        <v>66</v>
      </c>
      <c r="BA13" s="84">
        <v>7</v>
      </c>
      <c r="BB13" s="84">
        <v>1</v>
      </c>
      <c r="BC13" s="84">
        <v>1</v>
      </c>
      <c r="BD13" s="3">
        <v>4</v>
      </c>
      <c r="BF13" s="284">
        <v>10</v>
      </c>
      <c r="BG13" s="284">
        <v>7</v>
      </c>
    </row>
    <row r="14" spans="1:59" ht="18">
      <c r="A14" s="1691" t="s">
        <v>5444</v>
      </c>
      <c r="B14" s="84">
        <v>11</v>
      </c>
      <c r="C14" s="84">
        <v>520</v>
      </c>
      <c r="D14" s="84">
        <v>2</v>
      </c>
      <c r="E14" s="84">
        <v>71</v>
      </c>
      <c r="F14" s="84">
        <v>1</v>
      </c>
      <c r="G14" s="84">
        <v>1</v>
      </c>
      <c r="H14" s="3">
        <v>2</v>
      </c>
      <c r="I14" s="1707" t="s">
        <v>5445</v>
      </c>
      <c r="J14" s="1708">
        <v>90</v>
      </c>
      <c r="K14" s="84">
        <v>441</v>
      </c>
      <c r="L14" s="84">
        <v>10</v>
      </c>
      <c r="M14" s="84">
        <v>63</v>
      </c>
      <c r="N14" s="84">
        <v>1</v>
      </c>
      <c r="O14" s="84">
        <v>2</v>
      </c>
      <c r="P14" s="3">
        <v>3</v>
      </c>
      <c r="Q14" s="1691" t="s">
        <v>5446</v>
      </c>
      <c r="R14" s="84">
        <v>144</v>
      </c>
      <c r="S14" s="84">
        <v>387</v>
      </c>
      <c r="T14" s="84">
        <v>18</v>
      </c>
      <c r="U14" s="84">
        <v>55</v>
      </c>
      <c r="V14" s="84">
        <v>1</v>
      </c>
      <c r="W14" s="84">
        <v>1</v>
      </c>
      <c r="X14" s="3">
        <v>4</v>
      </c>
      <c r="Y14" s="1691" t="s">
        <v>5447</v>
      </c>
      <c r="Z14" s="84">
        <v>260</v>
      </c>
      <c r="AA14" s="84">
        <v>271</v>
      </c>
      <c r="AB14" s="84">
        <v>33</v>
      </c>
      <c r="AC14" s="84">
        <v>40</v>
      </c>
      <c r="AD14" s="84">
        <v>1</v>
      </c>
      <c r="AE14" s="84">
        <v>1</v>
      </c>
      <c r="AF14" s="3">
        <v>4</v>
      </c>
      <c r="AG14" s="1691" t="s">
        <v>5448</v>
      </c>
      <c r="AH14" s="84">
        <v>318</v>
      </c>
      <c r="AI14" s="84">
        <v>213</v>
      </c>
      <c r="AJ14" s="84">
        <v>41</v>
      </c>
      <c r="AK14" s="84">
        <v>32</v>
      </c>
      <c r="AL14" s="84">
        <v>1</v>
      </c>
      <c r="AM14" s="84">
        <v>1</v>
      </c>
      <c r="AN14" s="3056">
        <v>6</v>
      </c>
      <c r="AO14" s="1691" t="s">
        <v>5449</v>
      </c>
      <c r="AP14" s="1709">
        <v>432</v>
      </c>
      <c r="AQ14" s="84">
        <v>99</v>
      </c>
      <c r="AR14" s="84">
        <v>57</v>
      </c>
      <c r="AS14" s="84">
        <v>16</v>
      </c>
      <c r="AT14" s="84">
        <v>5</v>
      </c>
      <c r="AU14" s="84">
        <v>1</v>
      </c>
      <c r="AV14" s="3">
        <v>3</v>
      </c>
      <c r="AW14" s="1691" t="s">
        <v>1155</v>
      </c>
      <c r="AX14" s="84">
        <v>485</v>
      </c>
      <c r="AY14" s="84">
        <v>46</v>
      </c>
      <c r="AZ14" s="84">
        <v>66</v>
      </c>
      <c r="BA14" s="84">
        <v>7</v>
      </c>
      <c r="BB14" s="84">
        <v>1</v>
      </c>
      <c r="BC14" s="84">
        <v>2</v>
      </c>
      <c r="BD14" s="3">
        <v>5</v>
      </c>
      <c r="BF14" s="284">
        <v>11</v>
      </c>
      <c r="BG14" s="284">
        <v>5</v>
      </c>
    </row>
    <row r="15" spans="1:59" ht="18">
      <c r="A15" s="1691" t="s">
        <v>2438</v>
      </c>
      <c r="B15" s="84">
        <v>12</v>
      </c>
      <c r="C15" s="84">
        <v>519</v>
      </c>
      <c r="D15" s="84">
        <v>2</v>
      </c>
      <c r="E15" s="84">
        <v>71</v>
      </c>
      <c r="F15" s="84">
        <v>2</v>
      </c>
      <c r="G15" s="84">
        <v>3</v>
      </c>
      <c r="H15" s="3">
        <v>3</v>
      </c>
      <c r="I15" s="1710" t="s">
        <v>371</v>
      </c>
      <c r="J15" s="1708">
        <v>91</v>
      </c>
      <c r="K15" s="84">
        <v>440</v>
      </c>
      <c r="L15" s="84">
        <v>10</v>
      </c>
      <c r="M15" s="84">
        <v>63</v>
      </c>
      <c r="N15" s="84">
        <v>2</v>
      </c>
      <c r="O15" s="84">
        <v>7</v>
      </c>
      <c r="P15" s="3">
        <v>4</v>
      </c>
      <c r="Q15" s="1691" t="s">
        <v>3088</v>
      </c>
      <c r="R15" s="84">
        <v>145</v>
      </c>
      <c r="S15" s="84">
        <v>386</v>
      </c>
      <c r="T15" s="84">
        <v>18</v>
      </c>
      <c r="U15" s="84">
        <v>55</v>
      </c>
      <c r="V15" s="84">
        <v>1</v>
      </c>
      <c r="W15" s="84">
        <v>2</v>
      </c>
      <c r="X15" s="3">
        <v>5</v>
      </c>
      <c r="Y15" s="1691" t="s">
        <v>5450</v>
      </c>
      <c r="Z15" s="84">
        <v>261</v>
      </c>
      <c r="AA15" s="84">
        <v>270</v>
      </c>
      <c r="AB15" s="84">
        <v>33</v>
      </c>
      <c r="AC15" s="84">
        <v>40</v>
      </c>
      <c r="AD15" s="84">
        <v>1</v>
      </c>
      <c r="AE15" s="84">
        <v>1</v>
      </c>
      <c r="AF15" s="3056">
        <v>5</v>
      </c>
      <c r="AG15" s="1704" t="s">
        <v>152</v>
      </c>
      <c r="AH15" s="84">
        <v>319</v>
      </c>
      <c r="AI15" s="84">
        <v>212</v>
      </c>
      <c r="AJ15" s="84">
        <v>42</v>
      </c>
      <c r="AK15" s="84">
        <v>31</v>
      </c>
      <c r="AL15" s="84">
        <v>16</v>
      </c>
      <c r="AM15" s="84">
        <v>7</v>
      </c>
      <c r="AN15" s="3">
        <v>1</v>
      </c>
      <c r="AO15" s="1697" t="s">
        <v>5451</v>
      </c>
      <c r="AP15" s="84">
        <v>433</v>
      </c>
      <c r="AQ15" s="84">
        <v>98</v>
      </c>
      <c r="AR15" s="84">
        <v>57</v>
      </c>
      <c r="AS15" s="84">
        <v>16</v>
      </c>
      <c r="AT15" s="84">
        <v>3</v>
      </c>
      <c r="AU15" s="84">
        <v>1</v>
      </c>
      <c r="AV15" s="3">
        <v>4</v>
      </c>
      <c r="AW15" s="1691" t="s">
        <v>1306</v>
      </c>
      <c r="AX15" s="84">
        <v>486</v>
      </c>
      <c r="AY15" s="84">
        <v>45</v>
      </c>
      <c r="AZ15" s="84">
        <v>66</v>
      </c>
      <c r="BA15" s="84">
        <v>7</v>
      </c>
      <c r="BB15" s="84">
        <v>5</v>
      </c>
      <c r="BC15" s="84">
        <v>1</v>
      </c>
      <c r="BD15" s="3">
        <v>6</v>
      </c>
      <c r="BF15" s="284">
        <v>12</v>
      </c>
      <c r="BG15" s="283">
        <v>8</v>
      </c>
    </row>
    <row r="16" spans="1:59" ht="18">
      <c r="A16" s="1691" t="s">
        <v>5452</v>
      </c>
      <c r="B16" s="84">
        <v>13</v>
      </c>
      <c r="C16" s="84">
        <v>518</v>
      </c>
      <c r="D16" s="84">
        <v>2</v>
      </c>
      <c r="E16" s="84">
        <v>71</v>
      </c>
      <c r="F16" s="84">
        <v>1</v>
      </c>
      <c r="G16" s="84">
        <v>1</v>
      </c>
      <c r="H16" s="3">
        <v>4</v>
      </c>
      <c r="I16" s="1691" t="s">
        <v>5453</v>
      </c>
      <c r="J16" s="84">
        <v>92</v>
      </c>
      <c r="K16" s="84">
        <v>439</v>
      </c>
      <c r="L16" s="84">
        <v>10</v>
      </c>
      <c r="M16" s="84">
        <v>63</v>
      </c>
      <c r="N16" s="84">
        <v>3</v>
      </c>
      <c r="O16" s="84">
        <v>1</v>
      </c>
      <c r="P16" s="3">
        <v>5</v>
      </c>
      <c r="Q16" s="1691" t="s">
        <v>5454</v>
      </c>
      <c r="R16" s="84">
        <v>146</v>
      </c>
      <c r="S16" s="84">
        <v>385</v>
      </c>
      <c r="T16" s="84">
        <v>18</v>
      </c>
      <c r="U16" s="84">
        <v>55</v>
      </c>
      <c r="V16" s="84">
        <v>1</v>
      </c>
      <c r="W16" s="84">
        <v>2</v>
      </c>
      <c r="X16" s="3056">
        <v>6</v>
      </c>
      <c r="Y16" s="1691" t="s">
        <v>1817</v>
      </c>
      <c r="Z16" s="84">
        <v>262</v>
      </c>
      <c r="AA16" s="84">
        <v>269</v>
      </c>
      <c r="AB16" s="84">
        <v>34</v>
      </c>
      <c r="AC16" s="84">
        <v>39</v>
      </c>
      <c r="AD16" s="84">
        <v>2</v>
      </c>
      <c r="AE16" s="84">
        <v>1</v>
      </c>
      <c r="AF16" s="3">
        <v>1</v>
      </c>
      <c r="AG16" s="1704" t="s">
        <v>5455</v>
      </c>
      <c r="AH16" s="84">
        <v>320</v>
      </c>
      <c r="AI16" s="84">
        <v>211</v>
      </c>
      <c r="AJ16" s="84">
        <v>42</v>
      </c>
      <c r="AK16" s="84">
        <v>31</v>
      </c>
      <c r="AL16" s="84">
        <v>3</v>
      </c>
      <c r="AM16" s="84">
        <v>1</v>
      </c>
      <c r="AN16" s="3">
        <v>2</v>
      </c>
      <c r="AO16" s="1697" t="s">
        <v>5456</v>
      </c>
      <c r="AP16" s="84">
        <v>434</v>
      </c>
      <c r="AQ16" s="84">
        <v>97</v>
      </c>
      <c r="AR16" s="84">
        <v>57</v>
      </c>
      <c r="AS16" s="84">
        <v>16</v>
      </c>
      <c r="AT16" s="84">
        <v>2</v>
      </c>
      <c r="AU16" s="84">
        <v>1</v>
      </c>
      <c r="AV16" s="3">
        <v>5</v>
      </c>
      <c r="AW16" s="1691" t="s">
        <v>115</v>
      </c>
      <c r="AX16" s="84">
        <v>487</v>
      </c>
      <c r="AY16" s="84">
        <v>44</v>
      </c>
      <c r="AZ16" s="84">
        <v>66</v>
      </c>
      <c r="BA16" s="84">
        <v>7</v>
      </c>
      <c r="BB16" s="84">
        <v>7</v>
      </c>
      <c r="BC16" s="84">
        <v>1</v>
      </c>
      <c r="BD16" s="3056">
        <v>7</v>
      </c>
      <c r="BF16" s="284">
        <v>13</v>
      </c>
      <c r="BG16" s="284">
        <v>7</v>
      </c>
    </row>
    <row r="17" spans="1:59" ht="18.75" thickBot="1">
      <c r="A17" s="1691" t="s">
        <v>5457</v>
      </c>
      <c r="B17" s="84">
        <v>14</v>
      </c>
      <c r="C17" s="84">
        <v>517</v>
      </c>
      <c r="D17" s="84">
        <v>2</v>
      </c>
      <c r="E17" s="84">
        <v>71</v>
      </c>
      <c r="F17" s="84">
        <v>1</v>
      </c>
      <c r="G17" s="84">
        <v>1</v>
      </c>
      <c r="H17" s="3">
        <v>5</v>
      </c>
      <c r="I17" s="1691" t="s">
        <v>5458</v>
      </c>
      <c r="J17" s="84">
        <v>93</v>
      </c>
      <c r="K17" s="84">
        <v>438</v>
      </c>
      <c r="L17" s="84">
        <v>10</v>
      </c>
      <c r="M17" s="84">
        <v>63</v>
      </c>
      <c r="N17" s="84">
        <v>1</v>
      </c>
      <c r="O17" s="84">
        <v>1</v>
      </c>
      <c r="P17" s="3">
        <v>6</v>
      </c>
      <c r="Q17" s="1691" t="s">
        <v>3727</v>
      </c>
      <c r="R17" s="84">
        <v>147</v>
      </c>
      <c r="S17" s="84">
        <v>384</v>
      </c>
      <c r="T17" s="84">
        <v>19</v>
      </c>
      <c r="U17" s="84">
        <v>54</v>
      </c>
      <c r="V17" s="84">
        <v>1</v>
      </c>
      <c r="W17" s="84">
        <v>1</v>
      </c>
      <c r="X17" s="3">
        <v>1</v>
      </c>
      <c r="Y17" s="1691" t="s">
        <v>5459</v>
      </c>
      <c r="Z17" s="84">
        <v>263</v>
      </c>
      <c r="AA17" s="84">
        <v>268</v>
      </c>
      <c r="AB17" s="84">
        <v>34</v>
      </c>
      <c r="AC17" s="84">
        <v>39</v>
      </c>
      <c r="AD17" s="84">
        <v>2</v>
      </c>
      <c r="AE17" s="84">
        <v>2</v>
      </c>
      <c r="AF17" s="3">
        <v>2</v>
      </c>
      <c r="AG17" s="1691" t="s">
        <v>106</v>
      </c>
      <c r="AH17" s="84">
        <v>321</v>
      </c>
      <c r="AI17" s="84">
        <v>210</v>
      </c>
      <c r="AJ17" s="84">
        <v>42</v>
      </c>
      <c r="AK17" s="84">
        <v>31</v>
      </c>
      <c r="AL17" s="84">
        <v>2</v>
      </c>
      <c r="AM17" s="84">
        <v>5</v>
      </c>
      <c r="AN17" s="3">
        <v>3</v>
      </c>
      <c r="AO17" s="1697" t="s">
        <v>2805</v>
      </c>
      <c r="AP17" s="84">
        <v>435</v>
      </c>
      <c r="AQ17" s="84">
        <v>96</v>
      </c>
      <c r="AR17" s="84">
        <v>57</v>
      </c>
      <c r="AS17" s="84">
        <v>16</v>
      </c>
      <c r="AT17" s="84">
        <v>1</v>
      </c>
      <c r="AU17" s="84">
        <v>1</v>
      </c>
      <c r="AV17" s="3056">
        <v>6</v>
      </c>
      <c r="AW17" s="1691" t="s">
        <v>5460</v>
      </c>
      <c r="AX17" s="84">
        <v>488</v>
      </c>
      <c r="AY17" s="84">
        <v>43</v>
      </c>
      <c r="AZ17" s="84">
        <v>67</v>
      </c>
      <c r="BA17" s="84">
        <v>6</v>
      </c>
      <c r="BB17" s="84">
        <v>2</v>
      </c>
      <c r="BC17" s="84">
        <v>1</v>
      </c>
      <c r="BD17" s="3">
        <v>1</v>
      </c>
      <c r="BF17" s="284">
        <v>14</v>
      </c>
      <c r="BG17" s="284">
        <v>7</v>
      </c>
    </row>
    <row r="18" spans="1:59" ht="19.5" thickTop="1" thickBot="1">
      <c r="A18" s="1691" t="s">
        <v>2550</v>
      </c>
      <c r="B18" s="84">
        <v>15</v>
      </c>
      <c r="C18" s="84">
        <v>516</v>
      </c>
      <c r="D18" s="84">
        <v>2</v>
      </c>
      <c r="E18" s="84">
        <v>71</v>
      </c>
      <c r="F18" s="84">
        <v>1</v>
      </c>
      <c r="G18" s="84">
        <v>2</v>
      </c>
      <c r="H18" s="3">
        <v>6</v>
      </c>
      <c r="I18" s="1691" t="s">
        <v>5461</v>
      </c>
      <c r="J18" s="84">
        <v>94</v>
      </c>
      <c r="K18" s="84">
        <v>437</v>
      </c>
      <c r="L18" s="84">
        <v>10</v>
      </c>
      <c r="M18" s="84">
        <v>63</v>
      </c>
      <c r="N18" s="84">
        <v>1</v>
      </c>
      <c r="O18" s="84">
        <v>2</v>
      </c>
      <c r="P18" s="3056">
        <v>7</v>
      </c>
      <c r="Q18" s="1710" t="s">
        <v>215</v>
      </c>
      <c r="R18" s="84">
        <v>148</v>
      </c>
      <c r="S18" s="84">
        <v>383</v>
      </c>
      <c r="T18" s="84">
        <v>19</v>
      </c>
      <c r="U18" s="84">
        <v>54</v>
      </c>
      <c r="V18" s="84">
        <v>3</v>
      </c>
      <c r="W18" s="84">
        <v>6</v>
      </c>
      <c r="X18" s="3">
        <v>2</v>
      </c>
      <c r="Y18" s="1691" t="s">
        <v>5462</v>
      </c>
      <c r="Z18" s="114">
        <v>264</v>
      </c>
      <c r="AA18" s="84">
        <v>267</v>
      </c>
      <c r="AB18" s="84">
        <v>34</v>
      </c>
      <c r="AC18" s="84">
        <v>39</v>
      </c>
      <c r="AD18" s="84">
        <v>1</v>
      </c>
      <c r="AE18" s="84">
        <v>1</v>
      </c>
      <c r="AF18" s="3">
        <v>3</v>
      </c>
      <c r="AG18" s="1711" t="s">
        <v>2427</v>
      </c>
      <c r="AH18" s="84">
        <v>322</v>
      </c>
      <c r="AI18" s="84">
        <v>209</v>
      </c>
      <c r="AJ18" s="84">
        <v>42</v>
      </c>
      <c r="AK18" s="84">
        <v>31</v>
      </c>
      <c r="AL18" s="84">
        <v>1</v>
      </c>
      <c r="AM18" s="84">
        <v>2</v>
      </c>
      <c r="AN18" s="3">
        <v>4</v>
      </c>
      <c r="AO18" s="1691" t="s">
        <v>5463</v>
      </c>
      <c r="AP18" s="84">
        <v>436</v>
      </c>
      <c r="AQ18" s="84">
        <v>95</v>
      </c>
      <c r="AR18" s="84">
        <v>58</v>
      </c>
      <c r="AS18" s="84">
        <v>15</v>
      </c>
      <c r="AT18" s="84">
        <v>1</v>
      </c>
      <c r="AU18" s="84">
        <v>1</v>
      </c>
      <c r="AV18" s="3">
        <v>1</v>
      </c>
      <c r="AW18" s="1691" t="s">
        <v>5464</v>
      </c>
      <c r="AX18" s="84">
        <v>489</v>
      </c>
      <c r="AY18" s="84">
        <v>42</v>
      </c>
      <c r="AZ18" s="84">
        <v>67</v>
      </c>
      <c r="BA18" s="84">
        <v>6</v>
      </c>
      <c r="BB18" s="84">
        <v>4</v>
      </c>
      <c r="BC18" s="84">
        <v>1</v>
      </c>
      <c r="BD18" s="3">
        <v>2</v>
      </c>
      <c r="BF18" s="284">
        <v>15</v>
      </c>
      <c r="BG18" s="284">
        <v>6</v>
      </c>
    </row>
    <row r="19" spans="1:59" ht="19.5" thickTop="1" thickBot="1">
      <c r="A19" s="1691" t="s">
        <v>2553</v>
      </c>
      <c r="B19" s="84">
        <v>16</v>
      </c>
      <c r="C19" s="84">
        <v>515</v>
      </c>
      <c r="D19" s="84">
        <v>2</v>
      </c>
      <c r="E19" s="84">
        <v>71</v>
      </c>
      <c r="F19" s="84">
        <v>1</v>
      </c>
      <c r="G19" s="84">
        <v>1</v>
      </c>
      <c r="H19" s="3056">
        <v>7</v>
      </c>
      <c r="I19" s="1691" t="s">
        <v>5465</v>
      </c>
      <c r="J19" s="84">
        <v>95</v>
      </c>
      <c r="K19" s="84">
        <v>436</v>
      </c>
      <c r="L19" s="84">
        <v>11</v>
      </c>
      <c r="M19" s="84">
        <v>62</v>
      </c>
      <c r="N19" s="84">
        <v>2</v>
      </c>
      <c r="O19" s="84">
        <v>1</v>
      </c>
      <c r="P19" s="3">
        <v>1</v>
      </c>
      <c r="Q19" s="1691" t="s">
        <v>179</v>
      </c>
      <c r="R19" s="84">
        <v>149</v>
      </c>
      <c r="S19" s="84">
        <v>382</v>
      </c>
      <c r="T19" s="84">
        <v>19</v>
      </c>
      <c r="U19" s="84">
        <v>54</v>
      </c>
      <c r="V19" s="84">
        <v>1</v>
      </c>
      <c r="W19" s="84">
        <v>1</v>
      </c>
      <c r="X19" s="3">
        <v>3</v>
      </c>
      <c r="Y19" s="1712" t="s">
        <v>5466</v>
      </c>
      <c r="Z19" s="114">
        <v>265</v>
      </c>
      <c r="AA19" s="84">
        <v>266</v>
      </c>
      <c r="AB19" s="84">
        <v>34</v>
      </c>
      <c r="AC19" s="84">
        <v>39</v>
      </c>
      <c r="AD19" s="84">
        <v>1</v>
      </c>
      <c r="AE19" s="84">
        <v>4</v>
      </c>
      <c r="AF19" s="3">
        <v>4</v>
      </c>
      <c r="AG19" s="1691" t="s">
        <v>1290</v>
      </c>
      <c r="AH19" s="84">
        <v>323</v>
      </c>
      <c r="AI19" s="84">
        <v>208</v>
      </c>
      <c r="AJ19" s="84">
        <v>42</v>
      </c>
      <c r="AK19" s="84">
        <v>31</v>
      </c>
      <c r="AL19" s="84">
        <v>3</v>
      </c>
      <c r="AM19" s="84">
        <v>1</v>
      </c>
      <c r="AN19" s="3">
        <v>5</v>
      </c>
      <c r="AO19" s="1691" t="s">
        <v>5467</v>
      </c>
      <c r="AP19" s="84">
        <v>437</v>
      </c>
      <c r="AQ19" s="84">
        <v>94</v>
      </c>
      <c r="AR19" s="84">
        <v>58</v>
      </c>
      <c r="AS19" s="84">
        <v>15</v>
      </c>
      <c r="AT19" s="84">
        <v>1</v>
      </c>
      <c r="AU19" s="84">
        <v>1</v>
      </c>
      <c r="AV19" s="3">
        <v>2</v>
      </c>
      <c r="AW19" s="1691" t="s">
        <v>5468</v>
      </c>
      <c r="AX19" s="84">
        <v>490</v>
      </c>
      <c r="AY19" s="84">
        <v>41</v>
      </c>
      <c r="AZ19" s="84">
        <v>67</v>
      </c>
      <c r="BA19" s="84">
        <v>6</v>
      </c>
      <c r="BB19" s="84">
        <v>1</v>
      </c>
      <c r="BC19" s="84">
        <v>1</v>
      </c>
      <c r="BD19" s="3">
        <v>3</v>
      </c>
      <c r="BF19" s="284">
        <v>16</v>
      </c>
      <c r="BG19" s="284">
        <v>6</v>
      </c>
    </row>
    <row r="20" spans="1:59" ht="18.75" thickTop="1">
      <c r="A20" s="1691" t="s">
        <v>236</v>
      </c>
      <c r="B20" s="84">
        <v>17</v>
      </c>
      <c r="C20" s="84">
        <v>514</v>
      </c>
      <c r="D20" s="84">
        <v>3</v>
      </c>
      <c r="E20" s="84">
        <v>70</v>
      </c>
      <c r="F20" s="84">
        <v>1</v>
      </c>
      <c r="G20" s="84">
        <v>7</v>
      </c>
      <c r="H20" s="3">
        <v>1</v>
      </c>
      <c r="I20" s="1691" t="s">
        <v>864</v>
      </c>
      <c r="J20" s="84">
        <v>96</v>
      </c>
      <c r="K20" s="84">
        <v>435</v>
      </c>
      <c r="L20" s="84">
        <v>11</v>
      </c>
      <c r="M20" s="84">
        <v>62</v>
      </c>
      <c r="N20" s="84">
        <v>1</v>
      </c>
      <c r="O20" s="84">
        <v>1</v>
      </c>
      <c r="P20" s="3">
        <v>2</v>
      </c>
      <c r="Q20" s="1691" t="s">
        <v>5469</v>
      </c>
      <c r="R20" s="84">
        <v>150</v>
      </c>
      <c r="S20" s="84">
        <v>381</v>
      </c>
      <c r="T20" s="84">
        <v>19</v>
      </c>
      <c r="U20" s="84">
        <v>54</v>
      </c>
      <c r="V20" s="84">
        <v>1</v>
      </c>
      <c r="W20" s="84">
        <v>2</v>
      </c>
      <c r="X20" s="3">
        <v>4</v>
      </c>
      <c r="Y20" s="1713" t="s">
        <v>5470</v>
      </c>
      <c r="Z20" s="84">
        <v>266</v>
      </c>
      <c r="AA20" s="114">
        <v>265</v>
      </c>
      <c r="AB20" s="84">
        <v>34</v>
      </c>
      <c r="AC20" s="84">
        <v>39</v>
      </c>
      <c r="AD20" s="84">
        <v>1</v>
      </c>
      <c r="AE20" s="84">
        <v>1</v>
      </c>
      <c r="AF20" s="3">
        <v>5</v>
      </c>
      <c r="AG20" s="1691" t="s">
        <v>236</v>
      </c>
      <c r="AH20" s="84">
        <v>324</v>
      </c>
      <c r="AI20" s="84">
        <v>207</v>
      </c>
      <c r="AJ20" s="84">
        <v>42</v>
      </c>
      <c r="AK20" s="84">
        <v>31</v>
      </c>
      <c r="AL20" s="84">
        <v>5</v>
      </c>
      <c r="AM20" s="84">
        <v>3</v>
      </c>
      <c r="AN20" s="3">
        <v>6</v>
      </c>
      <c r="AO20" s="1691" t="s">
        <v>5471</v>
      </c>
      <c r="AP20" s="84">
        <v>438</v>
      </c>
      <c r="AQ20" s="84">
        <v>93</v>
      </c>
      <c r="AR20" s="84">
        <v>58</v>
      </c>
      <c r="AS20" s="84">
        <v>15</v>
      </c>
      <c r="AT20" s="84">
        <v>1</v>
      </c>
      <c r="AU20" s="84">
        <v>1</v>
      </c>
      <c r="AV20" s="3">
        <v>3</v>
      </c>
      <c r="AW20" s="1691" t="s">
        <v>5472</v>
      </c>
      <c r="AX20" s="84">
        <v>491</v>
      </c>
      <c r="AY20" s="84">
        <v>40</v>
      </c>
      <c r="AZ20" s="84">
        <v>67</v>
      </c>
      <c r="BA20" s="84">
        <v>6</v>
      </c>
      <c r="BB20" s="84">
        <v>2</v>
      </c>
      <c r="BC20" s="84">
        <v>2</v>
      </c>
      <c r="BD20" s="3">
        <v>4</v>
      </c>
      <c r="BF20" s="284">
        <v>17</v>
      </c>
      <c r="BG20" s="284">
        <v>7</v>
      </c>
    </row>
    <row r="21" spans="1:59" ht="18">
      <c r="A21" s="1691" t="s">
        <v>2546</v>
      </c>
      <c r="B21" s="84">
        <v>18</v>
      </c>
      <c r="C21" s="84">
        <v>513</v>
      </c>
      <c r="D21" s="84">
        <v>3</v>
      </c>
      <c r="E21" s="84">
        <v>70</v>
      </c>
      <c r="F21" s="84">
        <v>1</v>
      </c>
      <c r="G21" s="84">
        <v>3</v>
      </c>
      <c r="H21" s="3">
        <v>2</v>
      </c>
      <c r="I21" s="1691" t="s">
        <v>5473</v>
      </c>
      <c r="J21" s="84">
        <v>97</v>
      </c>
      <c r="K21" s="84">
        <v>434</v>
      </c>
      <c r="L21" s="84">
        <v>11</v>
      </c>
      <c r="M21" s="84">
        <v>62</v>
      </c>
      <c r="N21" s="84">
        <v>2</v>
      </c>
      <c r="O21" s="84">
        <v>2</v>
      </c>
      <c r="P21" s="3">
        <v>3</v>
      </c>
      <c r="Q21" s="1710" t="s">
        <v>349</v>
      </c>
      <c r="R21" s="84">
        <v>151</v>
      </c>
      <c r="S21" s="84">
        <v>380</v>
      </c>
      <c r="T21" s="84">
        <v>19</v>
      </c>
      <c r="U21" s="84">
        <v>54</v>
      </c>
      <c r="V21" s="84">
        <v>4</v>
      </c>
      <c r="W21" s="84">
        <v>4</v>
      </c>
      <c r="X21" s="3">
        <v>5</v>
      </c>
      <c r="Y21" s="1713" t="s">
        <v>349</v>
      </c>
      <c r="Z21" s="1714">
        <v>267</v>
      </c>
      <c r="AA21" s="114">
        <v>264</v>
      </c>
      <c r="AB21" s="84">
        <v>34</v>
      </c>
      <c r="AC21" s="84">
        <v>39</v>
      </c>
      <c r="AD21" s="84">
        <v>5</v>
      </c>
      <c r="AE21" s="84">
        <v>3</v>
      </c>
      <c r="AF21" s="3056">
        <v>6</v>
      </c>
      <c r="AG21" s="1691" t="s">
        <v>5474</v>
      </c>
      <c r="AH21" s="84">
        <v>325</v>
      </c>
      <c r="AI21" s="84">
        <v>206</v>
      </c>
      <c r="AJ21" s="84">
        <v>42</v>
      </c>
      <c r="AK21" s="84">
        <v>31</v>
      </c>
      <c r="AL21" s="84">
        <v>1</v>
      </c>
      <c r="AM21" s="84">
        <v>1</v>
      </c>
      <c r="AN21" s="3">
        <v>7</v>
      </c>
      <c r="AO21" s="1691" t="s">
        <v>5475</v>
      </c>
      <c r="AP21" s="84">
        <v>439</v>
      </c>
      <c r="AQ21" s="84">
        <v>92</v>
      </c>
      <c r="AR21" s="84">
        <v>58</v>
      </c>
      <c r="AS21" s="84">
        <v>15</v>
      </c>
      <c r="AT21" s="84">
        <v>1</v>
      </c>
      <c r="AU21" s="84">
        <v>1</v>
      </c>
      <c r="AV21" s="3056">
        <v>4</v>
      </c>
      <c r="AW21" s="1706" t="s">
        <v>5410</v>
      </c>
      <c r="AX21" s="84">
        <v>492</v>
      </c>
      <c r="AY21" s="84">
        <v>39</v>
      </c>
      <c r="AZ21" s="84">
        <v>67</v>
      </c>
      <c r="BA21" s="84">
        <v>6</v>
      </c>
      <c r="BB21" s="84">
        <v>2</v>
      </c>
      <c r="BC21" s="84">
        <v>1</v>
      </c>
      <c r="BD21" s="3">
        <v>5</v>
      </c>
      <c r="BF21" s="284">
        <v>18</v>
      </c>
      <c r="BG21" s="284">
        <v>6</v>
      </c>
    </row>
    <row r="22" spans="1:59" ht="18">
      <c r="A22" s="1691" t="s">
        <v>5476</v>
      </c>
      <c r="B22" s="84">
        <v>19</v>
      </c>
      <c r="C22" s="84">
        <v>512</v>
      </c>
      <c r="D22" s="84">
        <v>3</v>
      </c>
      <c r="E22" s="84">
        <v>70</v>
      </c>
      <c r="F22" s="84">
        <v>1</v>
      </c>
      <c r="G22" s="84">
        <v>3</v>
      </c>
      <c r="H22" s="3">
        <v>3</v>
      </c>
      <c r="I22" s="1691" t="s">
        <v>236</v>
      </c>
      <c r="J22" s="84">
        <v>98</v>
      </c>
      <c r="K22" s="84">
        <v>433</v>
      </c>
      <c r="L22" s="84">
        <v>11</v>
      </c>
      <c r="M22" s="84">
        <v>62</v>
      </c>
      <c r="N22" s="84">
        <v>4</v>
      </c>
      <c r="O22" s="84">
        <v>4</v>
      </c>
      <c r="P22" s="3">
        <v>4</v>
      </c>
      <c r="Q22" s="1691" t="s">
        <v>5477</v>
      </c>
      <c r="R22" s="84">
        <v>152</v>
      </c>
      <c r="S22" s="84">
        <v>379</v>
      </c>
      <c r="T22" s="84">
        <v>19</v>
      </c>
      <c r="U22" s="84">
        <v>54</v>
      </c>
      <c r="V22" s="84">
        <v>1</v>
      </c>
      <c r="W22" s="84">
        <v>1</v>
      </c>
      <c r="X22" s="3">
        <v>6</v>
      </c>
      <c r="Y22" s="1691" t="s">
        <v>5478</v>
      </c>
      <c r="Z22" s="84">
        <v>268</v>
      </c>
      <c r="AA22" s="84">
        <v>263</v>
      </c>
      <c r="AB22" s="84">
        <v>35</v>
      </c>
      <c r="AC22" s="84">
        <v>38</v>
      </c>
      <c r="AD22" s="84">
        <v>1</v>
      </c>
      <c r="AE22" s="84">
        <v>3</v>
      </c>
      <c r="AF22" s="3">
        <v>1</v>
      </c>
      <c r="AG22" s="1691" t="s">
        <v>2550</v>
      </c>
      <c r="AH22" s="84">
        <v>326</v>
      </c>
      <c r="AI22" s="84">
        <v>205</v>
      </c>
      <c r="AJ22" s="84">
        <v>42</v>
      </c>
      <c r="AK22" s="84">
        <v>31</v>
      </c>
      <c r="AL22" s="84">
        <v>2</v>
      </c>
      <c r="AM22" s="84">
        <v>1</v>
      </c>
      <c r="AN22" s="3">
        <v>8</v>
      </c>
      <c r="AO22" s="1716" t="s">
        <v>1812</v>
      </c>
      <c r="AP22" s="84">
        <v>440</v>
      </c>
      <c r="AQ22" s="84">
        <v>91</v>
      </c>
      <c r="AR22" s="84">
        <v>59</v>
      </c>
      <c r="AS22" s="84">
        <v>14</v>
      </c>
      <c r="AT22" s="84">
        <v>3</v>
      </c>
      <c r="AU22" s="84">
        <v>1</v>
      </c>
      <c r="AV22" s="3">
        <v>1</v>
      </c>
      <c r="AW22" s="1704" t="s">
        <v>152</v>
      </c>
      <c r="AX22" s="84">
        <v>493</v>
      </c>
      <c r="AY22" s="84">
        <v>38</v>
      </c>
      <c r="AZ22" s="84">
        <v>67</v>
      </c>
      <c r="BA22" s="84">
        <v>6</v>
      </c>
      <c r="BB22" s="84">
        <v>22</v>
      </c>
      <c r="BC22" s="84">
        <v>1</v>
      </c>
      <c r="BD22" s="3">
        <v>6</v>
      </c>
      <c r="BF22" s="284">
        <v>19</v>
      </c>
      <c r="BG22" s="283">
        <v>8</v>
      </c>
    </row>
    <row r="23" spans="1:59" ht="18">
      <c r="A23" s="1691" t="s">
        <v>5479</v>
      </c>
      <c r="B23" s="1709">
        <v>20</v>
      </c>
      <c r="C23" s="84">
        <v>511</v>
      </c>
      <c r="D23" s="84">
        <v>3</v>
      </c>
      <c r="E23" s="84">
        <v>70</v>
      </c>
      <c r="F23" s="84">
        <v>1</v>
      </c>
      <c r="G23" s="84">
        <v>5</v>
      </c>
      <c r="H23" s="3">
        <v>4</v>
      </c>
      <c r="I23" s="1691" t="s">
        <v>5480</v>
      </c>
      <c r="J23" s="84">
        <v>99</v>
      </c>
      <c r="K23" s="84">
        <v>432</v>
      </c>
      <c r="L23" s="84">
        <v>11</v>
      </c>
      <c r="M23" s="84">
        <v>62</v>
      </c>
      <c r="N23" s="84">
        <v>1</v>
      </c>
      <c r="O23" s="84">
        <v>1</v>
      </c>
      <c r="P23" s="3056">
        <v>5</v>
      </c>
      <c r="Q23" s="1691" t="s">
        <v>1712</v>
      </c>
      <c r="R23" s="84">
        <v>153</v>
      </c>
      <c r="S23" s="84">
        <v>378</v>
      </c>
      <c r="T23" s="84">
        <v>19</v>
      </c>
      <c r="U23" s="84">
        <v>54</v>
      </c>
      <c r="V23" s="84">
        <v>1</v>
      </c>
      <c r="W23" s="84">
        <v>1</v>
      </c>
      <c r="X23" s="3">
        <v>7</v>
      </c>
      <c r="Y23" s="1691" t="s">
        <v>126</v>
      </c>
      <c r="Z23" s="84">
        <v>269</v>
      </c>
      <c r="AA23" s="84">
        <v>262</v>
      </c>
      <c r="AB23" s="84">
        <v>35</v>
      </c>
      <c r="AC23" s="84">
        <v>38</v>
      </c>
      <c r="AD23" s="84">
        <v>2</v>
      </c>
      <c r="AE23" s="84">
        <v>2</v>
      </c>
      <c r="AF23" s="3">
        <v>2</v>
      </c>
      <c r="AG23" s="1691" t="s">
        <v>2551</v>
      </c>
      <c r="AH23" s="84">
        <v>327</v>
      </c>
      <c r="AI23" s="84">
        <v>204</v>
      </c>
      <c r="AJ23" s="84">
        <v>42</v>
      </c>
      <c r="AK23" s="84">
        <v>31</v>
      </c>
      <c r="AL23" s="84">
        <v>1</v>
      </c>
      <c r="AM23" s="84">
        <v>2</v>
      </c>
      <c r="AN23" s="3056">
        <v>9</v>
      </c>
      <c r="AO23" s="1710" t="s">
        <v>371</v>
      </c>
      <c r="AP23" s="84">
        <v>441</v>
      </c>
      <c r="AQ23" s="84">
        <v>90</v>
      </c>
      <c r="AR23" s="84">
        <v>59</v>
      </c>
      <c r="AS23" s="84">
        <v>14</v>
      </c>
      <c r="AT23" s="84">
        <v>8</v>
      </c>
      <c r="AU23" s="84">
        <v>1</v>
      </c>
      <c r="AV23" s="3">
        <v>2</v>
      </c>
      <c r="AW23" s="1704" t="s">
        <v>2017</v>
      </c>
      <c r="AX23" s="84">
        <v>494</v>
      </c>
      <c r="AY23" s="84">
        <v>37</v>
      </c>
      <c r="AZ23" s="84">
        <v>67</v>
      </c>
      <c r="BA23" s="84">
        <v>6</v>
      </c>
      <c r="BB23" s="84">
        <v>1</v>
      </c>
      <c r="BC23" s="84">
        <v>3</v>
      </c>
      <c r="BD23" s="3056">
        <v>7</v>
      </c>
      <c r="BF23" s="284">
        <v>20</v>
      </c>
      <c r="BG23" s="284">
        <v>15</v>
      </c>
    </row>
    <row r="24" spans="1:59" ht="18">
      <c r="A24" s="1691" t="s">
        <v>2549</v>
      </c>
      <c r="B24" s="84">
        <v>21</v>
      </c>
      <c r="C24" s="84">
        <v>510</v>
      </c>
      <c r="D24" s="84">
        <v>3</v>
      </c>
      <c r="E24" s="84">
        <v>70</v>
      </c>
      <c r="F24" s="84">
        <v>1</v>
      </c>
      <c r="G24" s="84">
        <v>3</v>
      </c>
      <c r="H24" s="3">
        <v>5</v>
      </c>
      <c r="I24" s="1691" t="s">
        <v>1713</v>
      </c>
      <c r="J24" s="84">
        <v>100</v>
      </c>
      <c r="K24" s="84">
        <v>431</v>
      </c>
      <c r="L24" s="84">
        <v>12</v>
      </c>
      <c r="M24" s="84">
        <v>61</v>
      </c>
      <c r="N24" s="84">
        <v>1</v>
      </c>
      <c r="O24" s="84">
        <v>1</v>
      </c>
      <c r="P24" s="3">
        <v>1</v>
      </c>
      <c r="Q24" s="1691" t="s">
        <v>2960</v>
      </c>
      <c r="R24" s="84">
        <v>154</v>
      </c>
      <c r="S24" s="84">
        <v>377</v>
      </c>
      <c r="T24" s="84">
        <v>19</v>
      </c>
      <c r="U24" s="84">
        <v>54</v>
      </c>
      <c r="V24" s="84">
        <v>2</v>
      </c>
      <c r="W24" s="84">
        <v>3</v>
      </c>
      <c r="X24" s="3056">
        <v>8</v>
      </c>
      <c r="Y24" s="1715" t="s">
        <v>371</v>
      </c>
      <c r="Z24" s="84">
        <v>270</v>
      </c>
      <c r="AA24" s="84">
        <v>261</v>
      </c>
      <c r="AB24" s="84">
        <v>35</v>
      </c>
      <c r="AC24" s="84">
        <v>38</v>
      </c>
      <c r="AD24" s="84">
        <v>6</v>
      </c>
      <c r="AE24" s="84">
        <v>3</v>
      </c>
      <c r="AF24" s="3">
        <v>3</v>
      </c>
      <c r="AG24" s="1691" t="s">
        <v>236</v>
      </c>
      <c r="AH24" s="84">
        <v>328</v>
      </c>
      <c r="AI24" s="84">
        <v>203</v>
      </c>
      <c r="AJ24" s="84">
        <v>43</v>
      </c>
      <c r="AK24" s="84">
        <v>30</v>
      </c>
      <c r="AL24" s="84">
        <v>6</v>
      </c>
      <c r="AM24" s="84">
        <v>2</v>
      </c>
      <c r="AN24" s="3">
        <v>1</v>
      </c>
      <c r="AO24" s="1716" t="s">
        <v>5481</v>
      </c>
      <c r="AP24" s="84">
        <v>442</v>
      </c>
      <c r="AQ24" s="84">
        <v>89</v>
      </c>
      <c r="AR24" s="84">
        <v>59</v>
      </c>
      <c r="AS24" s="84">
        <v>14</v>
      </c>
      <c r="AT24" s="84">
        <v>2</v>
      </c>
      <c r="AU24" s="84">
        <v>2</v>
      </c>
      <c r="AV24" s="3">
        <v>3</v>
      </c>
      <c r="AW24" s="1691" t="s">
        <v>5482</v>
      </c>
      <c r="AX24" s="84">
        <v>495</v>
      </c>
      <c r="AY24" s="84">
        <v>36</v>
      </c>
      <c r="AZ24" s="84">
        <v>68</v>
      </c>
      <c r="BA24" s="84">
        <v>5</v>
      </c>
      <c r="BB24" s="84">
        <v>2</v>
      </c>
      <c r="BC24" s="84">
        <v>2</v>
      </c>
      <c r="BD24" s="3">
        <v>1</v>
      </c>
      <c r="BF24" s="284">
        <v>21</v>
      </c>
      <c r="BG24" s="284">
        <v>11</v>
      </c>
    </row>
    <row r="25" spans="1:59" ht="18">
      <c r="A25" s="1691" t="s">
        <v>1208</v>
      </c>
      <c r="B25" s="84">
        <v>22</v>
      </c>
      <c r="C25" s="84">
        <v>509</v>
      </c>
      <c r="D25" s="84">
        <v>3</v>
      </c>
      <c r="E25" s="84">
        <v>70</v>
      </c>
      <c r="F25" s="84">
        <v>1</v>
      </c>
      <c r="G25" s="84">
        <v>7</v>
      </c>
      <c r="H25" s="3056">
        <v>6</v>
      </c>
      <c r="I25" s="1691" t="s">
        <v>5483</v>
      </c>
      <c r="J25" s="1709">
        <v>101</v>
      </c>
      <c r="K25" s="84">
        <v>430</v>
      </c>
      <c r="L25" s="84">
        <v>12</v>
      </c>
      <c r="M25" s="84">
        <v>61</v>
      </c>
      <c r="N25" s="84">
        <v>4</v>
      </c>
      <c r="O25" s="84">
        <v>2</v>
      </c>
      <c r="P25" s="3">
        <v>2</v>
      </c>
      <c r="Q25" s="1691" t="s">
        <v>3035</v>
      </c>
      <c r="R25" s="84">
        <v>155</v>
      </c>
      <c r="S25" s="84">
        <v>376</v>
      </c>
      <c r="T25" s="84">
        <v>20</v>
      </c>
      <c r="U25" s="84">
        <v>53</v>
      </c>
      <c r="V25" s="84">
        <v>1</v>
      </c>
      <c r="W25" s="84">
        <v>1</v>
      </c>
      <c r="X25" s="3">
        <v>1</v>
      </c>
      <c r="Y25" s="1715" t="s">
        <v>5484</v>
      </c>
      <c r="Z25" s="113">
        <v>271</v>
      </c>
      <c r="AA25" s="84">
        <v>260</v>
      </c>
      <c r="AB25" s="84">
        <v>35</v>
      </c>
      <c r="AC25" s="84">
        <v>38</v>
      </c>
      <c r="AD25" s="84">
        <v>3</v>
      </c>
      <c r="AE25" s="84">
        <v>1</v>
      </c>
      <c r="AF25" s="3">
        <v>4</v>
      </c>
      <c r="AG25" s="1691" t="s">
        <v>2670</v>
      </c>
      <c r="AH25" s="84">
        <v>329</v>
      </c>
      <c r="AI25" s="84">
        <v>202</v>
      </c>
      <c r="AJ25" s="84">
        <v>43</v>
      </c>
      <c r="AK25" s="84">
        <v>30</v>
      </c>
      <c r="AL25" s="84">
        <v>3</v>
      </c>
      <c r="AM25" s="84">
        <v>1</v>
      </c>
      <c r="AN25" s="3">
        <v>2</v>
      </c>
      <c r="AO25" s="1691" t="s">
        <v>5460</v>
      </c>
      <c r="AP25" s="84">
        <v>443</v>
      </c>
      <c r="AQ25" s="84">
        <v>88</v>
      </c>
      <c r="AR25" s="84">
        <v>59</v>
      </c>
      <c r="AS25" s="84">
        <v>14</v>
      </c>
      <c r="AT25" s="84">
        <v>1</v>
      </c>
      <c r="AU25" s="84">
        <v>2</v>
      </c>
      <c r="AV25" s="3">
        <v>4</v>
      </c>
      <c r="AW25" s="1691" t="s">
        <v>106</v>
      </c>
      <c r="AX25" s="84">
        <v>496</v>
      </c>
      <c r="AY25" s="84">
        <v>35</v>
      </c>
      <c r="AZ25" s="84">
        <v>68</v>
      </c>
      <c r="BA25" s="84">
        <v>5</v>
      </c>
      <c r="BB25" s="84">
        <v>5</v>
      </c>
      <c r="BC25" s="84">
        <v>2</v>
      </c>
      <c r="BD25" s="3">
        <v>2</v>
      </c>
      <c r="BF25" s="284">
        <v>22</v>
      </c>
      <c r="BG25" s="284">
        <v>7</v>
      </c>
    </row>
    <row r="26" spans="1:59" ht="18">
      <c r="A26" s="1704" t="s">
        <v>152</v>
      </c>
      <c r="B26" s="84">
        <v>23</v>
      </c>
      <c r="C26" s="84">
        <v>508</v>
      </c>
      <c r="D26" s="84">
        <v>4</v>
      </c>
      <c r="E26" s="84">
        <v>69</v>
      </c>
      <c r="F26" s="84">
        <v>1</v>
      </c>
      <c r="G26" s="84">
        <v>22</v>
      </c>
      <c r="H26" s="3">
        <v>1</v>
      </c>
      <c r="I26" s="1691" t="s">
        <v>836</v>
      </c>
      <c r="J26" s="84">
        <v>102</v>
      </c>
      <c r="K26" s="84">
        <v>429</v>
      </c>
      <c r="L26" s="84">
        <v>12</v>
      </c>
      <c r="M26" s="84">
        <v>61</v>
      </c>
      <c r="N26" s="84">
        <v>2</v>
      </c>
      <c r="O26" s="84">
        <v>1</v>
      </c>
      <c r="P26" s="3">
        <v>3</v>
      </c>
      <c r="Q26" s="1691" t="s">
        <v>5485</v>
      </c>
      <c r="R26" s="84">
        <v>156</v>
      </c>
      <c r="S26" s="84">
        <v>375</v>
      </c>
      <c r="T26" s="84">
        <v>20</v>
      </c>
      <c r="U26" s="84">
        <v>53</v>
      </c>
      <c r="V26" s="84">
        <v>1</v>
      </c>
      <c r="W26" s="84">
        <v>3</v>
      </c>
      <c r="X26" s="3">
        <v>2</v>
      </c>
      <c r="Y26" s="1710" t="s">
        <v>5486</v>
      </c>
      <c r="Z26" s="84">
        <v>272</v>
      </c>
      <c r="AA26" s="84">
        <v>259</v>
      </c>
      <c r="AB26" s="84">
        <v>35</v>
      </c>
      <c r="AC26" s="84">
        <v>38</v>
      </c>
      <c r="AD26" s="84">
        <v>6</v>
      </c>
      <c r="AE26" s="84">
        <v>2</v>
      </c>
      <c r="AF26" s="3">
        <v>5</v>
      </c>
      <c r="AG26" s="1691" t="s">
        <v>5487</v>
      </c>
      <c r="AH26" s="84">
        <v>330</v>
      </c>
      <c r="AI26" s="84">
        <v>201</v>
      </c>
      <c r="AJ26" s="84">
        <v>43</v>
      </c>
      <c r="AK26" s="84">
        <v>30</v>
      </c>
      <c r="AL26" s="84">
        <v>2</v>
      </c>
      <c r="AM26" s="84">
        <v>2</v>
      </c>
      <c r="AN26" s="3">
        <v>3</v>
      </c>
      <c r="AO26" s="1691" t="s">
        <v>2663</v>
      </c>
      <c r="AP26" s="84">
        <v>444</v>
      </c>
      <c r="AQ26" s="84">
        <v>87</v>
      </c>
      <c r="AR26" s="84">
        <v>59</v>
      </c>
      <c r="AS26" s="84">
        <v>14</v>
      </c>
      <c r="AT26" s="84">
        <v>2</v>
      </c>
      <c r="AU26" s="84">
        <v>1</v>
      </c>
      <c r="AV26" s="3">
        <v>5</v>
      </c>
      <c r="AW26" s="1691" t="s">
        <v>5488</v>
      </c>
      <c r="AX26" s="84">
        <v>497</v>
      </c>
      <c r="AY26" s="84">
        <v>34</v>
      </c>
      <c r="AZ26" s="84">
        <v>68</v>
      </c>
      <c r="BA26" s="84">
        <v>5</v>
      </c>
      <c r="BB26" s="84">
        <v>3</v>
      </c>
      <c r="BC26" s="84">
        <v>1</v>
      </c>
      <c r="BD26" s="3">
        <v>3</v>
      </c>
      <c r="BF26" s="284">
        <v>23</v>
      </c>
      <c r="BG26" s="284">
        <v>6</v>
      </c>
    </row>
    <row r="27" spans="1:59" ht="18">
      <c r="A27" s="1704" t="s">
        <v>5489</v>
      </c>
      <c r="B27" s="84">
        <v>24</v>
      </c>
      <c r="C27" s="84">
        <v>507</v>
      </c>
      <c r="D27" s="84">
        <v>4</v>
      </c>
      <c r="E27" s="84">
        <v>69</v>
      </c>
      <c r="F27" s="84">
        <v>1</v>
      </c>
      <c r="G27" s="84">
        <v>1</v>
      </c>
      <c r="H27" s="3">
        <v>2</v>
      </c>
      <c r="I27" s="1691" t="s">
        <v>3260</v>
      </c>
      <c r="J27" s="84">
        <v>103</v>
      </c>
      <c r="K27" s="84">
        <v>428</v>
      </c>
      <c r="L27" s="84">
        <v>12</v>
      </c>
      <c r="M27" s="84">
        <v>61</v>
      </c>
      <c r="N27" s="84">
        <v>1</v>
      </c>
      <c r="O27" s="84">
        <v>1</v>
      </c>
      <c r="P27" s="3">
        <v>4</v>
      </c>
      <c r="Q27" s="1691" t="s">
        <v>2952</v>
      </c>
      <c r="R27" s="84">
        <v>157</v>
      </c>
      <c r="S27" s="84">
        <v>374</v>
      </c>
      <c r="T27" s="84">
        <v>20</v>
      </c>
      <c r="U27" s="84">
        <v>53</v>
      </c>
      <c r="V27" s="84">
        <v>2</v>
      </c>
      <c r="W27" s="84">
        <v>2</v>
      </c>
      <c r="X27" s="3">
        <v>3</v>
      </c>
      <c r="Y27" s="1701" t="s">
        <v>818</v>
      </c>
      <c r="Z27" s="84">
        <v>273</v>
      </c>
      <c r="AA27" s="84">
        <v>258</v>
      </c>
      <c r="AB27" s="84">
        <v>35</v>
      </c>
      <c r="AC27" s="84">
        <v>38</v>
      </c>
      <c r="AD27" s="84">
        <v>2</v>
      </c>
      <c r="AE27" s="84">
        <v>2</v>
      </c>
      <c r="AF27" s="3">
        <v>6</v>
      </c>
      <c r="AG27" s="1691" t="s">
        <v>5490</v>
      </c>
      <c r="AH27" s="84">
        <v>331</v>
      </c>
      <c r="AI27" s="84">
        <v>200</v>
      </c>
      <c r="AJ27" s="84">
        <v>43</v>
      </c>
      <c r="AK27" s="84">
        <v>30</v>
      </c>
      <c r="AL27" s="84">
        <v>1</v>
      </c>
      <c r="AM27" s="84">
        <v>1</v>
      </c>
      <c r="AN27" s="3">
        <v>4</v>
      </c>
      <c r="AO27" s="1706" t="s">
        <v>5491</v>
      </c>
      <c r="AP27" s="84">
        <v>445</v>
      </c>
      <c r="AQ27" s="84">
        <v>86</v>
      </c>
      <c r="AR27" s="84">
        <v>59</v>
      </c>
      <c r="AS27" s="84">
        <v>14</v>
      </c>
      <c r="AT27" s="84">
        <v>6</v>
      </c>
      <c r="AU27" s="84">
        <v>2</v>
      </c>
      <c r="AV27" s="3056">
        <v>6</v>
      </c>
      <c r="AW27" s="1706" t="s">
        <v>2692</v>
      </c>
      <c r="AX27" s="84">
        <v>498</v>
      </c>
      <c r="AY27" s="84">
        <v>33</v>
      </c>
      <c r="AZ27" s="84">
        <v>68</v>
      </c>
      <c r="BA27" s="84">
        <v>5</v>
      </c>
      <c r="BB27" s="84">
        <v>1</v>
      </c>
      <c r="BC27" s="84">
        <v>1</v>
      </c>
      <c r="BD27" s="3">
        <v>4</v>
      </c>
      <c r="BF27" s="284">
        <v>24</v>
      </c>
      <c r="BG27" s="283">
        <v>8</v>
      </c>
    </row>
    <row r="28" spans="1:59" ht="18">
      <c r="A28" s="1704" t="s">
        <v>5492</v>
      </c>
      <c r="B28" s="84">
        <v>25</v>
      </c>
      <c r="C28" s="84">
        <v>506</v>
      </c>
      <c r="D28" s="84">
        <v>4</v>
      </c>
      <c r="E28" s="84">
        <v>69</v>
      </c>
      <c r="F28" s="84">
        <v>1</v>
      </c>
      <c r="G28" s="84">
        <v>5</v>
      </c>
      <c r="H28" s="3">
        <v>3</v>
      </c>
      <c r="I28" s="1691" t="s">
        <v>1307</v>
      </c>
      <c r="J28" s="84">
        <v>104</v>
      </c>
      <c r="K28" s="84">
        <v>427</v>
      </c>
      <c r="L28" s="84">
        <v>12</v>
      </c>
      <c r="M28" s="84">
        <v>61</v>
      </c>
      <c r="N28" s="84">
        <v>1</v>
      </c>
      <c r="O28" s="84">
        <v>2</v>
      </c>
      <c r="P28" s="3">
        <v>5</v>
      </c>
      <c r="Q28" s="1691" t="s">
        <v>5493</v>
      </c>
      <c r="R28" s="84">
        <v>158</v>
      </c>
      <c r="S28" s="84">
        <v>373</v>
      </c>
      <c r="T28" s="84">
        <v>20</v>
      </c>
      <c r="U28" s="84">
        <v>53</v>
      </c>
      <c r="V28" s="84">
        <v>1</v>
      </c>
      <c r="W28" s="84">
        <v>1</v>
      </c>
      <c r="X28" s="3">
        <v>4</v>
      </c>
      <c r="Y28" s="1691" t="s">
        <v>5494</v>
      </c>
      <c r="Z28" s="84">
        <v>274</v>
      </c>
      <c r="AA28" s="84">
        <v>257</v>
      </c>
      <c r="AB28" s="84">
        <v>35</v>
      </c>
      <c r="AC28" s="84">
        <v>38</v>
      </c>
      <c r="AD28" s="84">
        <v>1</v>
      </c>
      <c r="AE28" s="84">
        <v>1</v>
      </c>
      <c r="AF28" s="3056">
        <v>7</v>
      </c>
      <c r="AG28" s="1691" t="s">
        <v>5495</v>
      </c>
      <c r="AH28" s="84">
        <v>332</v>
      </c>
      <c r="AI28" s="84">
        <v>199</v>
      </c>
      <c r="AJ28" s="84">
        <v>43</v>
      </c>
      <c r="AK28" s="84">
        <v>30</v>
      </c>
      <c r="AL28" s="84">
        <v>1</v>
      </c>
      <c r="AM28" s="84">
        <v>1</v>
      </c>
      <c r="AN28" s="3">
        <v>5</v>
      </c>
      <c r="AO28" s="1691" t="s">
        <v>5496</v>
      </c>
      <c r="AP28" s="84">
        <v>446</v>
      </c>
      <c r="AQ28" s="84">
        <v>85</v>
      </c>
      <c r="AR28" s="84">
        <v>60</v>
      </c>
      <c r="AS28" s="84">
        <v>13</v>
      </c>
      <c r="AT28" s="84">
        <v>1</v>
      </c>
      <c r="AU28" s="84">
        <v>1</v>
      </c>
      <c r="AV28" s="3">
        <v>1</v>
      </c>
      <c r="AW28" s="1691" t="s">
        <v>106</v>
      </c>
      <c r="AX28" s="84">
        <v>499</v>
      </c>
      <c r="AY28" s="84">
        <v>32</v>
      </c>
      <c r="AZ28" s="84">
        <v>68</v>
      </c>
      <c r="BA28" s="84">
        <v>5</v>
      </c>
      <c r="BB28" s="84">
        <v>6</v>
      </c>
      <c r="BC28" s="84">
        <v>1</v>
      </c>
      <c r="BD28" s="3">
        <v>5</v>
      </c>
      <c r="BF28" s="284">
        <v>25</v>
      </c>
      <c r="BG28" s="283">
        <v>8</v>
      </c>
    </row>
    <row r="29" spans="1:59" ht="18">
      <c r="A29" s="1717" t="s">
        <v>2694</v>
      </c>
      <c r="B29" s="84">
        <v>26</v>
      </c>
      <c r="C29" s="84">
        <v>505</v>
      </c>
      <c r="D29" s="84">
        <v>4</v>
      </c>
      <c r="E29" s="84">
        <v>69</v>
      </c>
      <c r="F29" s="84">
        <v>1</v>
      </c>
      <c r="G29" s="84">
        <v>4</v>
      </c>
      <c r="H29" s="3">
        <v>4</v>
      </c>
      <c r="I29" s="1691" t="s">
        <v>1295</v>
      </c>
      <c r="J29" s="84">
        <v>105</v>
      </c>
      <c r="K29" s="84">
        <v>426</v>
      </c>
      <c r="L29" s="84">
        <v>12</v>
      </c>
      <c r="M29" s="84">
        <v>61</v>
      </c>
      <c r="N29" s="84">
        <v>1</v>
      </c>
      <c r="O29" s="84">
        <v>3</v>
      </c>
      <c r="P29" s="3">
        <v>6</v>
      </c>
      <c r="Q29" s="1691" t="s">
        <v>1910</v>
      </c>
      <c r="R29" s="84">
        <v>159</v>
      </c>
      <c r="S29" s="84">
        <v>372</v>
      </c>
      <c r="T29" s="84">
        <v>20</v>
      </c>
      <c r="U29" s="84">
        <v>53</v>
      </c>
      <c r="V29" s="84">
        <v>3</v>
      </c>
      <c r="W29" s="84">
        <v>1</v>
      </c>
      <c r="X29" s="3">
        <v>5</v>
      </c>
      <c r="Y29" s="1691" t="s">
        <v>5497</v>
      </c>
      <c r="Z29" s="84">
        <v>275</v>
      </c>
      <c r="AA29" s="84">
        <v>256</v>
      </c>
      <c r="AB29" s="2737">
        <v>36</v>
      </c>
      <c r="AC29" s="84">
        <v>37</v>
      </c>
      <c r="AD29" s="84">
        <v>1</v>
      </c>
      <c r="AE29" s="84">
        <v>1</v>
      </c>
      <c r="AF29" s="3">
        <v>1</v>
      </c>
      <c r="AG29" s="1718" t="s">
        <v>5498</v>
      </c>
      <c r="AH29" s="84">
        <v>333</v>
      </c>
      <c r="AI29" s="84">
        <v>198</v>
      </c>
      <c r="AJ29" s="84">
        <v>43</v>
      </c>
      <c r="AK29" s="84">
        <v>30</v>
      </c>
      <c r="AL29" s="84">
        <v>2</v>
      </c>
      <c r="AM29" s="84">
        <v>1</v>
      </c>
      <c r="AN29" s="3">
        <v>6</v>
      </c>
      <c r="AO29" s="1691" t="s">
        <v>1793</v>
      </c>
      <c r="AP29" s="84">
        <v>447</v>
      </c>
      <c r="AQ29" s="84">
        <v>84</v>
      </c>
      <c r="AR29" s="84">
        <v>60</v>
      </c>
      <c r="AS29" s="84">
        <v>13</v>
      </c>
      <c r="AT29" s="84">
        <v>2</v>
      </c>
      <c r="AU29" s="84">
        <v>1</v>
      </c>
      <c r="AV29" s="3">
        <v>2</v>
      </c>
      <c r="AW29" s="1691" t="s">
        <v>123</v>
      </c>
      <c r="AX29" s="84">
        <v>500</v>
      </c>
      <c r="AY29" s="84">
        <v>31</v>
      </c>
      <c r="AZ29" s="84">
        <v>68</v>
      </c>
      <c r="BA29" s="84">
        <v>5</v>
      </c>
      <c r="BB29" s="84">
        <v>2</v>
      </c>
      <c r="BC29" s="84">
        <v>1</v>
      </c>
      <c r="BD29" s="3">
        <v>6</v>
      </c>
      <c r="BF29" s="284">
        <v>26</v>
      </c>
      <c r="BG29" s="284">
        <v>6</v>
      </c>
    </row>
    <row r="30" spans="1:59" ht="18">
      <c r="A30" s="1717" t="s">
        <v>2695</v>
      </c>
      <c r="B30" s="84">
        <v>27</v>
      </c>
      <c r="C30" s="84">
        <v>504</v>
      </c>
      <c r="D30" s="84">
        <v>4</v>
      </c>
      <c r="E30" s="84">
        <v>69</v>
      </c>
      <c r="F30" s="84">
        <v>1</v>
      </c>
      <c r="G30" s="84">
        <v>2</v>
      </c>
      <c r="H30" s="3">
        <v>5</v>
      </c>
      <c r="I30" s="1718" t="s">
        <v>5499</v>
      </c>
      <c r="J30" s="84">
        <v>106</v>
      </c>
      <c r="K30" s="84">
        <v>425</v>
      </c>
      <c r="L30" s="84">
        <v>12</v>
      </c>
      <c r="M30" s="84">
        <v>61</v>
      </c>
      <c r="N30" s="84">
        <v>1</v>
      </c>
      <c r="O30" s="84">
        <v>2</v>
      </c>
      <c r="P30" s="3">
        <v>7</v>
      </c>
      <c r="Q30" s="1691" t="s">
        <v>5500</v>
      </c>
      <c r="R30" s="84">
        <v>160</v>
      </c>
      <c r="S30" s="84">
        <v>371</v>
      </c>
      <c r="T30" s="84">
        <v>20</v>
      </c>
      <c r="U30" s="84">
        <v>53</v>
      </c>
      <c r="V30" s="84">
        <v>1</v>
      </c>
      <c r="W30" s="84">
        <v>1</v>
      </c>
      <c r="X30" s="3">
        <v>6</v>
      </c>
      <c r="Y30" s="1691" t="s">
        <v>2731</v>
      </c>
      <c r="Z30" s="84">
        <v>276</v>
      </c>
      <c r="AA30" s="84">
        <v>255</v>
      </c>
      <c r="AB30" s="2737">
        <v>36</v>
      </c>
      <c r="AC30" s="84">
        <v>37</v>
      </c>
      <c r="AD30" s="84">
        <v>4</v>
      </c>
      <c r="AE30" s="84">
        <v>1</v>
      </c>
      <c r="AF30" s="3">
        <v>2</v>
      </c>
      <c r="AG30" s="1718" t="s">
        <v>5501</v>
      </c>
      <c r="AH30" s="84">
        <v>334</v>
      </c>
      <c r="AI30" s="84">
        <v>197</v>
      </c>
      <c r="AJ30" s="84">
        <v>43</v>
      </c>
      <c r="AK30" s="84">
        <v>30</v>
      </c>
      <c r="AL30" s="84">
        <v>2</v>
      </c>
      <c r="AM30" s="84">
        <v>1</v>
      </c>
      <c r="AN30" s="3056">
        <v>7</v>
      </c>
      <c r="AO30" s="1691" t="s">
        <v>5502</v>
      </c>
      <c r="AP30" s="84">
        <v>448</v>
      </c>
      <c r="AQ30" s="84">
        <v>83</v>
      </c>
      <c r="AR30" s="84">
        <v>60</v>
      </c>
      <c r="AS30" s="84">
        <v>13</v>
      </c>
      <c r="AT30" s="84">
        <v>1</v>
      </c>
      <c r="AU30" s="84">
        <v>1</v>
      </c>
      <c r="AV30" s="3">
        <v>3</v>
      </c>
      <c r="AW30" s="1691" t="s">
        <v>122</v>
      </c>
      <c r="AX30" s="84">
        <v>501</v>
      </c>
      <c r="AY30" s="84">
        <v>30</v>
      </c>
      <c r="AZ30" s="84">
        <v>68</v>
      </c>
      <c r="BA30" s="84">
        <v>5</v>
      </c>
      <c r="BB30" s="84">
        <v>1</v>
      </c>
      <c r="BC30" s="84">
        <v>1</v>
      </c>
      <c r="BD30" s="3">
        <v>7</v>
      </c>
      <c r="BF30" s="284">
        <v>27</v>
      </c>
      <c r="BG30" s="283">
        <v>8</v>
      </c>
    </row>
    <row r="31" spans="1:59" ht="18">
      <c r="A31" s="1691" t="s">
        <v>5503</v>
      </c>
      <c r="B31" s="84">
        <v>28</v>
      </c>
      <c r="C31" s="84">
        <v>503</v>
      </c>
      <c r="D31" s="84">
        <v>4</v>
      </c>
      <c r="E31" s="84">
        <v>69</v>
      </c>
      <c r="F31" s="84">
        <v>2</v>
      </c>
      <c r="G31" s="84">
        <v>2</v>
      </c>
      <c r="H31" s="3">
        <v>6</v>
      </c>
      <c r="I31" s="1718" t="s">
        <v>5501</v>
      </c>
      <c r="J31" s="84">
        <v>107</v>
      </c>
      <c r="K31" s="84">
        <v>424</v>
      </c>
      <c r="L31" s="84">
        <v>12</v>
      </c>
      <c r="M31" s="84">
        <v>61</v>
      </c>
      <c r="N31" s="84">
        <v>1</v>
      </c>
      <c r="O31" s="84">
        <v>2</v>
      </c>
      <c r="P31" s="3056">
        <v>8</v>
      </c>
      <c r="Q31" s="1691" t="s">
        <v>5504</v>
      </c>
      <c r="R31" s="84">
        <v>161</v>
      </c>
      <c r="S31" s="84">
        <v>370</v>
      </c>
      <c r="T31" s="84">
        <v>20</v>
      </c>
      <c r="U31" s="84">
        <v>53</v>
      </c>
      <c r="V31" s="84">
        <v>1</v>
      </c>
      <c r="W31" s="84">
        <v>1</v>
      </c>
      <c r="X31" s="3">
        <v>7</v>
      </c>
      <c r="Y31" s="1691" t="s">
        <v>5505</v>
      </c>
      <c r="Z31" s="84">
        <v>277</v>
      </c>
      <c r="AA31" s="84">
        <v>254</v>
      </c>
      <c r="AB31" s="2737">
        <v>36</v>
      </c>
      <c r="AC31" s="84">
        <v>37</v>
      </c>
      <c r="AD31" s="84">
        <v>1</v>
      </c>
      <c r="AE31" s="84">
        <v>1</v>
      </c>
      <c r="AF31" s="3">
        <v>3</v>
      </c>
      <c r="AG31" s="1691" t="s">
        <v>5506</v>
      </c>
      <c r="AH31" s="84">
        <v>335</v>
      </c>
      <c r="AI31" s="84">
        <v>196</v>
      </c>
      <c r="AJ31" s="84">
        <v>44</v>
      </c>
      <c r="AK31" s="84">
        <v>29</v>
      </c>
      <c r="AL31" s="84">
        <v>2</v>
      </c>
      <c r="AM31" s="84">
        <v>2</v>
      </c>
      <c r="AN31" s="3">
        <v>1</v>
      </c>
      <c r="AO31" s="1691" t="s">
        <v>3087</v>
      </c>
      <c r="AP31" s="84">
        <v>449</v>
      </c>
      <c r="AQ31" s="84">
        <v>82</v>
      </c>
      <c r="AR31" s="84">
        <v>60</v>
      </c>
      <c r="AS31" s="84">
        <v>13</v>
      </c>
      <c r="AT31" s="84">
        <v>3</v>
      </c>
      <c r="AU31" s="84">
        <v>2</v>
      </c>
      <c r="AV31" s="3">
        <v>4</v>
      </c>
      <c r="AW31" s="1691" t="s">
        <v>236</v>
      </c>
      <c r="AX31" s="84">
        <v>502</v>
      </c>
      <c r="AY31" s="84">
        <v>29</v>
      </c>
      <c r="AZ31" s="84">
        <v>68</v>
      </c>
      <c r="BA31" s="84">
        <v>5</v>
      </c>
      <c r="BB31" s="84">
        <v>7</v>
      </c>
      <c r="BC31" s="84">
        <v>1</v>
      </c>
      <c r="BD31" s="3">
        <v>8</v>
      </c>
      <c r="BF31" s="284">
        <v>28</v>
      </c>
      <c r="BG31" s="284">
        <v>5</v>
      </c>
    </row>
    <row r="32" spans="1:59" ht="18.75" thickBot="1">
      <c r="A32" s="1691" t="s">
        <v>5507</v>
      </c>
      <c r="B32" s="84">
        <v>29</v>
      </c>
      <c r="C32" s="84">
        <v>502</v>
      </c>
      <c r="D32" s="84">
        <v>4</v>
      </c>
      <c r="E32" s="84">
        <v>69</v>
      </c>
      <c r="F32" s="84">
        <v>1</v>
      </c>
      <c r="G32" s="84">
        <v>1</v>
      </c>
      <c r="H32" s="3">
        <v>7</v>
      </c>
      <c r="I32" s="1691" t="s">
        <v>5508</v>
      </c>
      <c r="J32" s="84">
        <v>108</v>
      </c>
      <c r="K32" s="84">
        <v>423</v>
      </c>
      <c r="L32" s="84">
        <v>13</v>
      </c>
      <c r="M32" s="84">
        <v>60</v>
      </c>
      <c r="N32" s="84">
        <v>1</v>
      </c>
      <c r="O32" s="84">
        <v>2</v>
      </c>
      <c r="P32" s="3">
        <v>1</v>
      </c>
      <c r="Q32" s="1691" t="s">
        <v>5509</v>
      </c>
      <c r="R32" s="84">
        <v>162</v>
      </c>
      <c r="S32" s="84">
        <v>369</v>
      </c>
      <c r="T32" s="84">
        <v>20</v>
      </c>
      <c r="U32" s="84">
        <v>53</v>
      </c>
      <c r="V32" s="84">
        <v>1</v>
      </c>
      <c r="W32" s="84">
        <v>2</v>
      </c>
      <c r="X32" s="3">
        <v>8</v>
      </c>
      <c r="Y32" s="1691" t="s">
        <v>5510</v>
      </c>
      <c r="Z32" s="84">
        <v>278</v>
      </c>
      <c r="AA32" s="84">
        <v>253</v>
      </c>
      <c r="AB32" s="2737">
        <v>36</v>
      </c>
      <c r="AC32" s="84">
        <v>37</v>
      </c>
      <c r="AD32" s="84">
        <v>1</v>
      </c>
      <c r="AE32" s="84">
        <v>1</v>
      </c>
      <c r="AF32" s="3">
        <v>4</v>
      </c>
      <c r="AG32" s="1691" t="s">
        <v>5511</v>
      </c>
      <c r="AH32" s="84">
        <v>336</v>
      </c>
      <c r="AI32" s="84">
        <v>195</v>
      </c>
      <c r="AJ32" s="84">
        <v>44</v>
      </c>
      <c r="AK32" s="84">
        <v>29</v>
      </c>
      <c r="AL32" s="84">
        <v>1</v>
      </c>
      <c r="AM32" s="84">
        <v>1</v>
      </c>
      <c r="AN32" s="3">
        <v>2</v>
      </c>
      <c r="AO32" s="1691" t="s">
        <v>2447</v>
      </c>
      <c r="AP32" s="84">
        <v>450</v>
      </c>
      <c r="AQ32" s="84">
        <v>81</v>
      </c>
      <c r="AR32" s="84">
        <v>60</v>
      </c>
      <c r="AS32" s="84">
        <v>13</v>
      </c>
      <c r="AT32" s="84">
        <v>2</v>
      </c>
      <c r="AU32" s="84">
        <v>1</v>
      </c>
      <c r="AV32" s="3">
        <v>5</v>
      </c>
      <c r="AW32" s="1691" t="s">
        <v>2027</v>
      </c>
      <c r="AX32" s="84">
        <v>503</v>
      </c>
      <c r="AY32" s="84">
        <v>28</v>
      </c>
      <c r="AZ32" s="84">
        <v>68</v>
      </c>
      <c r="BA32" s="84">
        <v>5</v>
      </c>
      <c r="BB32" s="84">
        <v>1</v>
      </c>
      <c r="BC32" s="84">
        <v>1</v>
      </c>
      <c r="BD32" s="3056">
        <v>9</v>
      </c>
      <c r="BF32" s="284">
        <v>29</v>
      </c>
      <c r="BG32" s="284">
        <v>6</v>
      </c>
    </row>
    <row r="33" spans="1:59" ht="19.5" thickTop="1" thickBot="1">
      <c r="A33" s="1696" t="s">
        <v>89</v>
      </c>
      <c r="B33" s="84">
        <v>30</v>
      </c>
      <c r="C33" s="84">
        <v>501</v>
      </c>
      <c r="D33" s="84">
        <v>4</v>
      </c>
      <c r="E33" s="84">
        <v>69</v>
      </c>
      <c r="F33" s="84">
        <v>1</v>
      </c>
      <c r="G33" s="84">
        <v>2</v>
      </c>
      <c r="H33" s="3">
        <v>8</v>
      </c>
      <c r="I33" s="1691" t="s">
        <v>3045</v>
      </c>
      <c r="J33" s="84">
        <v>109</v>
      </c>
      <c r="K33" s="84">
        <v>422</v>
      </c>
      <c r="L33" s="84">
        <v>13</v>
      </c>
      <c r="M33" s="84">
        <v>60</v>
      </c>
      <c r="N33" s="84">
        <v>1</v>
      </c>
      <c r="O33" s="84">
        <v>3</v>
      </c>
      <c r="P33" s="3">
        <v>2</v>
      </c>
      <c r="Q33" s="1691" t="s">
        <v>1260</v>
      </c>
      <c r="R33" s="84">
        <v>163</v>
      </c>
      <c r="S33" s="84">
        <v>368</v>
      </c>
      <c r="T33" s="84">
        <v>20</v>
      </c>
      <c r="U33" s="84">
        <v>53</v>
      </c>
      <c r="V33" s="84">
        <v>1</v>
      </c>
      <c r="W33" s="84">
        <v>2</v>
      </c>
      <c r="X33" s="3">
        <v>9</v>
      </c>
      <c r="Y33" s="1691" t="s">
        <v>143</v>
      </c>
      <c r="Z33" s="84">
        <v>279</v>
      </c>
      <c r="AA33" s="84">
        <v>252</v>
      </c>
      <c r="AB33" s="2737">
        <v>36</v>
      </c>
      <c r="AC33" s="84">
        <v>37</v>
      </c>
      <c r="AD33" s="84">
        <v>6</v>
      </c>
      <c r="AE33" s="84">
        <v>2</v>
      </c>
      <c r="AF33" s="3056">
        <v>5</v>
      </c>
      <c r="AG33" s="1691" t="s">
        <v>5512</v>
      </c>
      <c r="AH33" s="84">
        <v>337</v>
      </c>
      <c r="AI33" s="84">
        <v>194</v>
      </c>
      <c r="AJ33" s="84">
        <v>44</v>
      </c>
      <c r="AK33" s="84">
        <v>29</v>
      </c>
      <c r="AL33" s="84">
        <v>1</v>
      </c>
      <c r="AM33" s="84">
        <v>1</v>
      </c>
      <c r="AN33" s="3">
        <v>3</v>
      </c>
      <c r="AO33" s="1691" t="s">
        <v>3044</v>
      </c>
      <c r="AP33" s="84">
        <v>451</v>
      </c>
      <c r="AQ33" s="114">
        <v>80</v>
      </c>
      <c r="AR33" s="84">
        <v>60</v>
      </c>
      <c r="AS33" s="114">
        <v>13</v>
      </c>
      <c r="AT33" s="84">
        <v>1</v>
      </c>
      <c r="AU33" s="84">
        <v>1</v>
      </c>
      <c r="AV33" s="3056">
        <v>6</v>
      </c>
      <c r="AW33" s="1691" t="s">
        <v>5513</v>
      </c>
      <c r="AX33" s="84">
        <v>504</v>
      </c>
      <c r="AY33" s="84">
        <v>27</v>
      </c>
      <c r="AZ33" s="84">
        <v>69</v>
      </c>
      <c r="BA33" s="84">
        <v>4</v>
      </c>
      <c r="BB33" s="84">
        <v>1</v>
      </c>
      <c r="BC33" s="84">
        <v>1</v>
      </c>
      <c r="BD33" s="3">
        <v>1</v>
      </c>
      <c r="BF33" s="284">
        <v>30</v>
      </c>
      <c r="BG33" s="284">
        <v>6</v>
      </c>
    </row>
    <row r="34" spans="1:59" ht="18.75" thickTop="1">
      <c r="A34" s="1691" t="s">
        <v>5514</v>
      </c>
      <c r="B34" s="84">
        <v>31</v>
      </c>
      <c r="C34" s="84">
        <v>500</v>
      </c>
      <c r="D34" s="84">
        <v>4</v>
      </c>
      <c r="E34" s="84">
        <v>69</v>
      </c>
      <c r="F34" s="84">
        <v>1</v>
      </c>
      <c r="G34" s="84">
        <v>1</v>
      </c>
      <c r="H34" s="3">
        <v>9</v>
      </c>
      <c r="I34" s="1691" t="s">
        <v>5515</v>
      </c>
      <c r="J34" s="84">
        <v>110</v>
      </c>
      <c r="K34" s="84">
        <v>421</v>
      </c>
      <c r="L34" s="84">
        <v>13</v>
      </c>
      <c r="M34" s="84">
        <v>60</v>
      </c>
      <c r="N34" s="84">
        <v>1</v>
      </c>
      <c r="O34" s="84">
        <v>1</v>
      </c>
      <c r="P34" s="3">
        <v>3</v>
      </c>
      <c r="Q34" s="1691" t="s">
        <v>5516</v>
      </c>
      <c r="R34" s="84">
        <v>164</v>
      </c>
      <c r="S34" s="84">
        <v>367</v>
      </c>
      <c r="T34" s="84">
        <v>20</v>
      </c>
      <c r="U34" s="84">
        <v>53</v>
      </c>
      <c r="V34" s="84">
        <v>2</v>
      </c>
      <c r="W34" s="84">
        <v>1</v>
      </c>
      <c r="X34" s="3">
        <v>10</v>
      </c>
      <c r="Y34" s="1691" t="s">
        <v>5517</v>
      </c>
      <c r="Z34" s="84">
        <v>280</v>
      </c>
      <c r="AA34" s="84">
        <v>251</v>
      </c>
      <c r="AB34" s="84">
        <v>37</v>
      </c>
      <c r="AC34" s="2737">
        <v>36</v>
      </c>
      <c r="AD34" s="84">
        <v>2</v>
      </c>
      <c r="AE34" s="84">
        <v>1</v>
      </c>
      <c r="AF34" s="3">
        <v>1</v>
      </c>
      <c r="AG34" s="1691" t="s">
        <v>5518</v>
      </c>
      <c r="AH34" s="84">
        <v>338</v>
      </c>
      <c r="AI34" s="84">
        <v>193</v>
      </c>
      <c r="AJ34" s="84">
        <v>44</v>
      </c>
      <c r="AK34" s="84">
        <v>29</v>
      </c>
      <c r="AL34" s="84">
        <v>2</v>
      </c>
      <c r="AM34" s="84">
        <v>1</v>
      </c>
      <c r="AN34" s="3">
        <v>4</v>
      </c>
      <c r="AO34" s="1691" t="s">
        <v>2446</v>
      </c>
      <c r="AP34" s="84">
        <v>452</v>
      </c>
      <c r="AQ34" s="84">
        <v>79</v>
      </c>
      <c r="AR34" s="84">
        <v>61</v>
      </c>
      <c r="AS34" s="84">
        <v>12</v>
      </c>
      <c r="AT34" s="84">
        <v>4</v>
      </c>
      <c r="AU34" s="84">
        <v>2</v>
      </c>
      <c r="AV34" s="3">
        <v>1</v>
      </c>
      <c r="AW34" s="1691" t="s">
        <v>1892</v>
      </c>
      <c r="AX34" s="84">
        <v>505</v>
      </c>
      <c r="AY34" s="84">
        <v>26</v>
      </c>
      <c r="AZ34" s="84">
        <v>69</v>
      </c>
      <c r="BA34" s="84">
        <v>4</v>
      </c>
      <c r="BB34" s="84">
        <v>2</v>
      </c>
      <c r="BC34" s="84">
        <v>1</v>
      </c>
      <c r="BD34" s="3">
        <v>2</v>
      </c>
      <c r="BF34" s="284">
        <v>31</v>
      </c>
      <c r="BG34" s="284">
        <v>9</v>
      </c>
    </row>
    <row r="35" spans="1:59" ht="18">
      <c r="A35" s="1691" t="s">
        <v>5473</v>
      </c>
      <c r="B35" s="84">
        <v>32</v>
      </c>
      <c r="C35" s="84">
        <v>499</v>
      </c>
      <c r="D35" s="84">
        <v>4</v>
      </c>
      <c r="E35" s="84">
        <v>69</v>
      </c>
      <c r="F35" s="84">
        <v>1</v>
      </c>
      <c r="G35" s="84">
        <v>3</v>
      </c>
      <c r="H35" s="3">
        <v>10</v>
      </c>
      <c r="I35" s="1691" t="s">
        <v>5519</v>
      </c>
      <c r="J35" s="84">
        <v>111</v>
      </c>
      <c r="K35" s="84">
        <v>420</v>
      </c>
      <c r="L35" s="84">
        <v>13</v>
      </c>
      <c r="M35" s="84">
        <v>60</v>
      </c>
      <c r="N35" s="84">
        <v>1</v>
      </c>
      <c r="O35" s="84">
        <v>1</v>
      </c>
      <c r="P35" s="3">
        <v>4</v>
      </c>
      <c r="Q35" s="1691" t="s">
        <v>5520</v>
      </c>
      <c r="R35" s="84">
        <v>165</v>
      </c>
      <c r="S35" s="84">
        <v>366</v>
      </c>
      <c r="T35" s="84">
        <v>20</v>
      </c>
      <c r="U35" s="84">
        <v>53</v>
      </c>
      <c r="V35" s="84">
        <v>1</v>
      </c>
      <c r="W35" s="84">
        <v>5</v>
      </c>
      <c r="X35" s="3">
        <v>11</v>
      </c>
      <c r="Y35" s="1704" t="s">
        <v>152</v>
      </c>
      <c r="Z35" s="84">
        <v>281</v>
      </c>
      <c r="AA35" s="84">
        <v>250</v>
      </c>
      <c r="AB35" s="84">
        <v>37</v>
      </c>
      <c r="AC35" s="2737">
        <v>36</v>
      </c>
      <c r="AD35" s="84">
        <v>11</v>
      </c>
      <c r="AE35" s="84">
        <v>12</v>
      </c>
      <c r="AF35" s="3">
        <v>2</v>
      </c>
      <c r="AG35" s="1691" t="s">
        <v>1129</v>
      </c>
      <c r="AH35" s="84">
        <v>339</v>
      </c>
      <c r="AI35" s="84">
        <v>192</v>
      </c>
      <c r="AJ35" s="84">
        <v>44</v>
      </c>
      <c r="AK35" s="84">
        <v>29</v>
      </c>
      <c r="AL35" s="84">
        <v>1</v>
      </c>
      <c r="AM35" s="84">
        <v>1</v>
      </c>
      <c r="AN35" s="3">
        <v>5</v>
      </c>
      <c r="AO35" s="1691" t="s">
        <v>5521</v>
      </c>
      <c r="AP35" s="84">
        <v>453</v>
      </c>
      <c r="AQ35" s="84">
        <v>78</v>
      </c>
      <c r="AR35" s="84">
        <v>61</v>
      </c>
      <c r="AS35" s="84">
        <v>12</v>
      </c>
      <c r="AT35" s="84">
        <v>1</v>
      </c>
      <c r="AU35" s="84">
        <v>1</v>
      </c>
      <c r="AV35" s="3">
        <v>2</v>
      </c>
      <c r="AW35" s="1691" t="s">
        <v>5522</v>
      </c>
      <c r="AX35" s="84">
        <v>506</v>
      </c>
      <c r="AY35" s="84">
        <v>25</v>
      </c>
      <c r="AZ35" s="84">
        <v>69</v>
      </c>
      <c r="BA35" s="84">
        <v>4</v>
      </c>
      <c r="BB35" s="84">
        <v>1</v>
      </c>
      <c r="BC35" s="84">
        <v>1</v>
      </c>
      <c r="BD35" s="3">
        <v>3</v>
      </c>
      <c r="BF35" s="284">
        <v>32</v>
      </c>
      <c r="BG35" s="284">
        <v>7</v>
      </c>
    </row>
    <row r="36" spans="1:59" ht="18">
      <c r="A36" s="1691" t="s">
        <v>236</v>
      </c>
      <c r="B36" s="84">
        <v>33</v>
      </c>
      <c r="C36" s="84">
        <v>498</v>
      </c>
      <c r="D36" s="84">
        <v>4</v>
      </c>
      <c r="E36" s="84">
        <v>69</v>
      </c>
      <c r="F36" s="84">
        <v>2</v>
      </c>
      <c r="G36" s="84">
        <v>6</v>
      </c>
      <c r="H36" s="3">
        <v>11</v>
      </c>
      <c r="I36" s="1691" t="s">
        <v>1910</v>
      </c>
      <c r="J36" s="84">
        <v>112</v>
      </c>
      <c r="K36" s="84">
        <v>419</v>
      </c>
      <c r="L36" s="84">
        <v>13</v>
      </c>
      <c r="M36" s="84">
        <v>60</v>
      </c>
      <c r="N36" s="84">
        <v>1</v>
      </c>
      <c r="O36" s="84">
        <v>3</v>
      </c>
      <c r="P36" s="3">
        <v>5</v>
      </c>
      <c r="Q36" s="1691" t="s">
        <v>1817</v>
      </c>
      <c r="R36" s="84">
        <v>166</v>
      </c>
      <c r="S36" s="84">
        <v>365</v>
      </c>
      <c r="T36" s="84">
        <v>20</v>
      </c>
      <c r="U36" s="84">
        <v>53</v>
      </c>
      <c r="V36" s="84">
        <v>1</v>
      </c>
      <c r="W36" s="84">
        <v>2</v>
      </c>
      <c r="X36" s="3">
        <v>12</v>
      </c>
      <c r="Y36" s="1704" t="s">
        <v>5523</v>
      </c>
      <c r="Z36" s="84">
        <v>282</v>
      </c>
      <c r="AA36" s="84">
        <v>249</v>
      </c>
      <c r="AB36" s="84">
        <v>37</v>
      </c>
      <c r="AC36" s="2737">
        <v>36</v>
      </c>
      <c r="AD36" s="84">
        <v>1</v>
      </c>
      <c r="AE36" s="84">
        <v>1</v>
      </c>
      <c r="AF36" s="3">
        <v>3</v>
      </c>
      <c r="AG36" s="1691" t="s">
        <v>5524</v>
      </c>
      <c r="AH36" s="84">
        <v>340</v>
      </c>
      <c r="AI36" s="84">
        <v>191</v>
      </c>
      <c r="AJ36" s="84">
        <v>44</v>
      </c>
      <c r="AK36" s="84">
        <v>29</v>
      </c>
      <c r="AL36" s="84">
        <v>1</v>
      </c>
      <c r="AM36" s="84">
        <v>1</v>
      </c>
      <c r="AN36" s="3056">
        <v>6</v>
      </c>
      <c r="AO36" s="1691" t="s">
        <v>5525</v>
      </c>
      <c r="AP36" s="84">
        <v>454</v>
      </c>
      <c r="AQ36" s="84">
        <v>77</v>
      </c>
      <c r="AR36" s="84">
        <v>61</v>
      </c>
      <c r="AS36" s="84">
        <v>12</v>
      </c>
      <c r="AT36" s="84">
        <v>2</v>
      </c>
      <c r="AU36" s="84">
        <v>1</v>
      </c>
      <c r="AV36" s="3">
        <v>3</v>
      </c>
      <c r="AW36" s="1691" t="s">
        <v>5526</v>
      </c>
      <c r="AX36" s="84">
        <v>507</v>
      </c>
      <c r="AY36" s="84">
        <v>24</v>
      </c>
      <c r="AZ36" s="84">
        <v>69</v>
      </c>
      <c r="BA36" s="84">
        <v>4</v>
      </c>
      <c r="BB36" s="84">
        <v>1</v>
      </c>
      <c r="BC36" s="84">
        <v>1</v>
      </c>
      <c r="BD36" s="3">
        <v>4</v>
      </c>
      <c r="BF36" s="284">
        <v>33</v>
      </c>
      <c r="BG36" s="284">
        <v>5</v>
      </c>
    </row>
    <row r="37" spans="1:59" ht="18.75" thickBot="1">
      <c r="A37" s="1691" t="s">
        <v>836</v>
      </c>
      <c r="B37" s="84">
        <v>34</v>
      </c>
      <c r="C37" s="84">
        <v>497</v>
      </c>
      <c r="D37" s="84">
        <v>4</v>
      </c>
      <c r="E37" s="84">
        <v>69</v>
      </c>
      <c r="F37" s="84">
        <v>1</v>
      </c>
      <c r="G37" s="84">
        <v>2</v>
      </c>
      <c r="H37" s="3056">
        <v>12</v>
      </c>
      <c r="I37" s="1691" t="s">
        <v>1892</v>
      </c>
      <c r="J37" s="84">
        <v>113</v>
      </c>
      <c r="K37" s="84">
        <v>418</v>
      </c>
      <c r="L37" s="84">
        <v>13</v>
      </c>
      <c r="M37" s="84">
        <v>60</v>
      </c>
      <c r="N37" s="84">
        <v>1</v>
      </c>
      <c r="O37" s="84">
        <v>2</v>
      </c>
      <c r="P37" s="3">
        <v>6</v>
      </c>
      <c r="Q37" s="1691" t="s">
        <v>5527</v>
      </c>
      <c r="R37" s="84">
        <v>167</v>
      </c>
      <c r="S37" s="84">
        <v>364</v>
      </c>
      <c r="T37" s="84">
        <v>20</v>
      </c>
      <c r="U37" s="84">
        <v>53</v>
      </c>
      <c r="V37" s="84">
        <v>2</v>
      </c>
      <c r="W37" s="84">
        <v>1</v>
      </c>
      <c r="X37" s="3">
        <v>13</v>
      </c>
      <c r="Y37" s="1704" t="s">
        <v>1261</v>
      </c>
      <c r="Z37" s="84">
        <v>283</v>
      </c>
      <c r="AA37" s="84">
        <v>248</v>
      </c>
      <c r="AB37" s="84">
        <v>37</v>
      </c>
      <c r="AC37" s="2737">
        <v>36</v>
      </c>
      <c r="AD37" s="84">
        <v>1</v>
      </c>
      <c r="AE37" s="84">
        <v>1</v>
      </c>
      <c r="AF37" s="3">
        <v>4</v>
      </c>
      <c r="AG37" s="1691" t="s">
        <v>2256</v>
      </c>
      <c r="AH37" s="84">
        <v>341</v>
      </c>
      <c r="AI37" s="84">
        <v>190</v>
      </c>
      <c r="AJ37" s="84">
        <v>45</v>
      </c>
      <c r="AK37" s="84">
        <v>28</v>
      </c>
      <c r="AL37" s="84">
        <v>2</v>
      </c>
      <c r="AM37" s="84">
        <v>2</v>
      </c>
      <c r="AN37" s="3">
        <v>1</v>
      </c>
      <c r="AO37" s="1691" t="s">
        <v>5528</v>
      </c>
      <c r="AP37" s="84">
        <v>455</v>
      </c>
      <c r="AQ37" s="84">
        <v>76</v>
      </c>
      <c r="AR37" s="84">
        <v>61</v>
      </c>
      <c r="AS37" s="84">
        <v>12</v>
      </c>
      <c r="AT37" s="84">
        <v>1</v>
      </c>
      <c r="AU37" s="84">
        <v>1</v>
      </c>
      <c r="AV37" s="3">
        <v>4</v>
      </c>
      <c r="AW37" s="1691" t="s">
        <v>5529</v>
      </c>
      <c r="AX37" s="84">
        <v>508</v>
      </c>
      <c r="AY37" s="84">
        <v>23</v>
      </c>
      <c r="AZ37" s="84">
        <v>69</v>
      </c>
      <c r="BA37" s="84">
        <v>4</v>
      </c>
      <c r="BB37" s="84">
        <v>2</v>
      </c>
      <c r="BC37" s="84">
        <v>1</v>
      </c>
      <c r="BD37" s="3">
        <v>5</v>
      </c>
      <c r="BF37" s="284">
        <v>34</v>
      </c>
      <c r="BG37" s="284">
        <v>6</v>
      </c>
    </row>
    <row r="38" spans="1:59" ht="19.5" thickTop="1" thickBot="1">
      <c r="A38" s="1691" t="s">
        <v>5530</v>
      </c>
      <c r="B38" s="84">
        <v>35</v>
      </c>
      <c r="C38" s="84">
        <v>496</v>
      </c>
      <c r="D38" s="84">
        <v>5</v>
      </c>
      <c r="E38" s="84">
        <v>68</v>
      </c>
      <c r="F38" s="84">
        <v>1</v>
      </c>
      <c r="G38" s="84">
        <v>2</v>
      </c>
      <c r="H38" s="3">
        <v>1</v>
      </c>
      <c r="I38" s="1691" t="s">
        <v>5531</v>
      </c>
      <c r="J38" s="84">
        <v>114</v>
      </c>
      <c r="K38" s="84">
        <v>417</v>
      </c>
      <c r="L38" s="84">
        <v>13</v>
      </c>
      <c r="M38" s="84">
        <v>60</v>
      </c>
      <c r="N38" s="84">
        <v>1</v>
      </c>
      <c r="O38" s="84">
        <v>1</v>
      </c>
      <c r="P38" s="3056">
        <v>7</v>
      </c>
      <c r="Q38" s="1691" t="s">
        <v>5532</v>
      </c>
      <c r="R38" s="84">
        <v>168</v>
      </c>
      <c r="S38" s="84">
        <v>363</v>
      </c>
      <c r="T38" s="84">
        <v>20</v>
      </c>
      <c r="U38" s="84">
        <v>53</v>
      </c>
      <c r="V38" s="84">
        <v>1</v>
      </c>
      <c r="W38" s="84">
        <v>2</v>
      </c>
      <c r="X38" s="3">
        <v>14</v>
      </c>
      <c r="Y38" s="1699" t="s">
        <v>1309</v>
      </c>
      <c r="Z38" s="1708">
        <v>284</v>
      </c>
      <c r="AA38" s="84">
        <v>247</v>
      </c>
      <c r="AB38" s="84">
        <v>37</v>
      </c>
      <c r="AC38" s="2737">
        <v>36</v>
      </c>
      <c r="AD38" s="84">
        <v>12</v>
      </c>
      <c r="AE38" s="84">
        <v>11</v>
      </c>
      <c r="AF38" s="3">
        <v>5</v>
      </c>
      <c r="AG38" s="1691" t="s">
        <v>1145</v>
      </c>
      <c r="AH38" s="84">
        <v>342</v>
      </c>
      <c r="AI38" s="84">
        <v>189</v>
      </c>
      <c r="AJ38" s="84">
        <v>45</v>
      </c>
      <c r="AK38" s="84">
        <v>28</v>
      </c>
      <c r="AL38" s="84">
        <v>2</v>
      </c>
      <c r="AM38" s="84">
        <v>2</v>
      </c>
      <c r="AN38" s="3">
        <v>2</v>
      </c>
      <c r="AO38" s="1711" t="s">
        <v>1328</v>
      </c>
      <c r="AP38" s="84">
        <v>456</v>
      </c>
      <c r="AQ38" s="84">
        <v>75</v>
      </c>
      <c r="AR38" s="84">
        <v>61</v>
      </c>
      <c r="AS38" s="84">
        <v>12</v>
      </c>
      <c r="AT38" s="84">
        <v>2</v>
      </c>
      <c r="AU38" s="84">
        <v>1</v>
      </c>
      <c r="AV38" s="3">
        <v>5</v>
      </c>
      <c r="AW38" s="1691" t="s">
        <v>1724</v>
      </c>
      <c r="AX38" s="84">
        <v>509</v>
      </c>
      <c r="AY38" s="84">
        <v>22</v>
      </c>
      <c r="AZ38" s="84">
        <v>69</v>
      </c>
      <c r="BA38" s="84">
        <v>4</v>
      </c>
      <c r="BB38" s="84">
        <v>1</v>
      </c>
      <c r="BC38" s="84">
        <v>1</v>
      </c>
      <c r="BD38" s="3">
        <v>6</v>
      </c>
      <c r="BF38" s="284">
        <v>35</v>
      </c>
      <c r="BG38" s="284">
        <v>7</v>
      </c>
    </row>
    <row r="39" spans="1:59" ht="19.5" thickTop="1" thickBot="1">
      <c r="A39" s="1691" t="s">
        <v>5533</v>
      </c>
      <c r="B39" s="84">
        <v>36</v>
      </c>
      <c r="C39" s="84">
        <v>495</v>
      </c>
      <c r="D39" s="84">
        <v>5</v>
      </c>
      <c r="E39" s="84">
        <v>68</v>
      </c>
      <c r="F39" s="84">
        <v>1</v>
      </c>
      <c r="G39" s="84">
        <v>1</v>
      </c>
      <c r="H39" s="3">
        <v>2</v>
      </c>
      <c r="I39" s="1719" t="s">
        <v>5534</v>
      </c>
      <c r="J39" s="84">
        <v>115</v>
      </c>
      <c r="K39" s="84">
        <v>416</v>
      </c>
      <c r="L39" s="84">
        <v>14</v>
      </c>
      <c r="M39" s="84">
        <v>59</v>
      </c>
      <c r="N39" s="84">
        <v>1</v>
      </c>
      <c r="O39" s="84">
        <v>3</v>
      </c>
      <c r="P39" s="3">
        <v>1</v>
      </c>
      <c r="Q39" s="1691" t="s">
        <v>1897</v>
      </c>
      <c r="R39" s="84">
        <v>169</v>
      </c>
      <c r="S39" s="84">
        <v>362</v>
      </c>
      <c r="T39" s="84">
        <v>20</v>
      </c>
      <c r="U39" s="84">
        <v>53</v>
      </c>
      <c r="V39" s="84">
        <v>2</v>
      </c>
      <c r="W39" s="84">
        <v>4</v>
      </c>
      <c r="X39" s="3056">
        <v>15</v>
      </c>
      <c r="Y39" s="1702" t="s">
        <v>5535</v>
      </c>
      <c r="Z39" s="1708">
        <v>285</v>
      </c>
      <c r="AA39" s="84">
        <v>246</v>
      </c>
      <c r="AB39" s="84">
        <v>37</v>
      </c>
      <c r="AC39" s="2737">
        <v>36</v>
      </c>
      <c r="AD39" s="84">
        <v>4</v>
      </c>
      <c r="AE39" s="84">
        <v>1</v>
      </c>
      <c r="AF39" s="3">
        <v>6</v>
      </c>
      <c r="AG39" s="1691" t="s">
        <v>5536</v>
      </c>
      <c r="AH39" s="84">
        <v>343</v>
      </c>
      <c r="AI39" s="84">
        <v>188</v>
      </c>
      <c r="AJ39" s="84">
        <v>45</v>
      </c>
      <c r="AK39" s="84">
        <v>28</v>
      </c>
      <c r="AL39" s="84">
        <v>1</v>
      </c>
      <c r="AM39" s="84">
        <v>1</v>
      </c>
      <c r="AN39" s="3">
        <v>3</v>
      </c>
      <c r="AO39" s="1691" t="s">
        <v>2551</v>
      </c>
      <c r="AP39" s="84">
        <v>457</v>
      </c>
      <c r="AQ39" s="84">
        <v>74</v>
      </c>
      <c r="AR39" s="84">
        <v>61</v>
      </c>
      <c r="AS39" s="84">
        <v>12</v>
      </c>
      <c r="AT39" s="84">
        <v>1</v>
      </c>
      <c r="AU39" s="84">
        <v>1</v>
      </c>
      <c r="AV39" s="3056">
        <v>6</v>
      </c>
      <c r="AW39" s="1691" t="s">
        <v>356</v>
      </c>
      <c r="AX39" s="84">
        <v>510</v>
      </c>
      <c r="AY39" s="84">
        <v>21</v>
      </c>
      <c r="AZ39" s="84">
        <v>69</v>
      </c>
      <c r="BA39" s="84">
        <v>4</v>
      </c>
      <c r="BB39" s="84">
        <v>2</v>
      </c>
      <c r="BC39" s="84">
        <v>1</v>
      </c>
      <c r="BD39" s="3056">
        <v>7</v>
      </c>
      <c r="BF39" s="284">
        <v>36</v>
      </c>
      <c r="BG39" s="284">
        <v>5</v>
      </c>
    </row>
    <row r="40" spans="1:59" ht="18.75" thickTop="1">
      <c r="A40" s="1691" t="s">
        <v>5537</v>
      </c>
      <c r="B40" s="84">
        <v>37</v>
      </c>
      <c r="C40" s="84">
        <v>494</v>
      </c>
      <c r="D40" s="84">
        <v>5</v>
      </c>
      <c r="E40" s="84">
        <v>68</v>
      </c>
      <c r="F40" s="84">
        <v>1</v>
      </c>
      <c r="G40" s="84">
        <v>3</v>
      </c>
      <c r="H40" s="3">
        <v>3</v>
      </c>
      <c r="I40" s="1691" t="s">
        <v>5538</v>
      </c>
      <c r="J40" s="84">
        <v>116</v>
      </c>
      <c r="K40" s="84">
        <v>415</v>
      </c>
      <c r="L40" s="84">
        <v>14</v>
      </c>
      <c r="M40" s="84">
        <v>59</v>
      </c>
      <c r="N40" s="84">
        <v>1</v>
      </c>
      <c r="O40" s="84">
        <v>1</v>
      </c>
      <c r="P40" s="3">
        <v>2</v>
      </c>
      <c r="Q40" s="1691" t="s">
        <v>5539</v>
      </c>
      <c r="R40" s="84">
        <v>170</v>
      </c>
      <c r="S40" s="84">
        <v>361</v>
      </c>
      <c r="T40" s="84">
        <v>21</v>
      </c>
      <c r="U40" s="84">
        <v>52</v>
      </c>
      <c r="V40" s="84">
        <v>1</v>
      </c>
      <c r="W40" s="84">
        <v>1</v>
      </c>
      <c r="X40" s="3">
        <v>1</v>
      </c>
      <c r="Y40" s="1720" t="s">
        <v>5540</v>
      </c>
      <c r="Z40" s="1708">
        <v>286</v>
      </c>
      <c r="AA40" s="84">
        <v>245</v>
      </c>
      <c r="AB40" s="84">
        <v>37</v>
      </c>
      <c r="AC40" s="2737">
        <v>36</v>
      </c>
      <c r="AD40" s="84">
        <v>2</v>
      </c>
      <c r="AE40" s="84">
        <v>1</v>
      </c>
      <c r="AF40" s="3056">
        <v>7</v>
      </c>
      <c r="AG40" s="1691" t="s">
        <v>5541</v>
      </c>
      <c r="AH40" s="84">
        <v>344</v>
      </c>
      <c r="AI40" s="84">
        <v>187</v>
      </c>
      <c r="AJ40" s="84">
        <v>45</v>
      </c>
      <c r="AK40" s="84">
        <v>28</v>
      </c>
      <c r="AL40" s="84">
        <v>4</v>
      </c>
      <c r="AM40" s="84">
        <v>2</v>
      </c>
      <c r="AN40" s="3">
        <v>4</v>
      </c>
      <c r="AO40" s="1691" t="s">
        <v>5542</v>
      </c>
      <c r="AP40" s="84">
        <v>458</v>
      </c>
      <c r="AQ40" s="84">
        <v>73</v>
      </c>
      <c r="AR40" s="84">
        <v>62</v>
      </c>
      <c r="AS40" s="84">
        <v>11</v>
      </c>
      <c r="AT40" s="84">
        <v>3</v>
      </c>
      <c r="AU40" s="84">
        <v>1</v>
      </c>
      <c r="AV40" s="3">
        <v>1</v>
      </c>
      <c r="AW40" s="1691" t="s">
        <v>5482</v>
      </c>
      <c r="AX40" s="84">
        <v>511</v>
      </c>
      <c r="AY40" s="84">
        <v>20</v>
      </c>
      <c r="AZ40" s="84">
        <v>70</v>
      </c>
      <c r="BA40" s="84">
        <v>3</v>
      </c>
      <c r="BB40" s="84">
        <v>3</v>
      </c>
      <c r="BC40" s="84">
        <v>1</v>
      </c>
      <c r="BD40" s="3">
        <v>1</v>
      </c>
      <c r="BF40" s="284">
        <v>37</v>
      </c>
      <c r="BG40" s="284">
        <v>7</v>
      </c>
    </row>
    <row r="41" spans="1:59" ht="18.75" thickBot="1">
      <c r="A41" s="1691" t="s">
        <v>5543</v>
      </c>
      <c r="B41" s="84">
        <v>38</v>
      </c>
      <c r="C41" s="84">
        <v>493</v>
      </c>
      <c r="D41" s="84">
        <v>5</v>
      </c>
      <c r="E41" s="84">
        <v>68</v>
      </c>
      <c r="F41" s="84">
        <v>2</v>
      </c>
      <c r="G41" s="84">
        <v>2</v>
      </c>
      <c r="H41" s="3">
        <v>4</v>
      </c>
      <c r="I41" s="1691" t="s">
        <v>1213</v>
      </c>
      <c r="J41" s="84">
        <v>117</v>
      </c>
      <c r="K41" s="84">
        <v>414</v>
      </c>
      <c r="L41" s="84">
        <v>14</v>
      </c>
      <c r="M41" s="84">
        <v>59</v>
      </c>
      <c r="N41" s="84">
        <v>1</v>
      </c>
      <c r="O41" s="84">
        <v>1</v>
      </c>
      <c r="P41" s="3">
        <v>3</v>
      </c>
      <c r="Q41" s="1716" t="s">
        <v>1812</v>
      </c>
      <c r="R41" s="84">
        <v>171</v>
      </c>
      <c r="S41" s="84">
        <v>360</v>
      </c>
      <c r="T41" s="84">
        <v>21</v>
      </c>
      <c r="U41" s="84">
        <v>52</v>
      </c>
      <c r="V41" s="84">
        <v>2</v>
      </c>
      <c r="W41" s="84">
        <v>2</v>
      </c>
      <c r="X41" s="3">
        <v>2</v>
      </c>
      <c r="Y41" s="1691" t="s">
        <v>847</v>
      </c>
      <c r="Z41" s="84">
        <v>287</v>
      </c>
      <c r="AA41" s="84">
        <v>244</v>
      </c>
      <c r="AB41" s="84">
        <v>38</v>
      </c>
      <c r="AC41" s="84">
        <v>35</v>
      </c>
      <c r="AD41" s="84">
        <v>1</v>
      </c>
      <c r="AE41" s="84">
        <v>1</v>
      </c>
      <c r="AF41" s="3">
        <v>1</v>
      </c>
      <c r="AG41" s="1691" t="s">
        <v>5544</v>
      </c>
      <c r="AH41" s="84">
        <v>345</v>
      </c>
      <c r="AI41" s="84">
        <v>186</v>
      </c>
      <c r="AJ41" s="84">
        <v>45</v>
      </c>
      <c r="AK41" s="84">
        <v>28</v>
      </c>
      <c r="AL41" s="84">
        <v>1</v>
      </c>
      <c r="AM41" s="84">
        <v>1</v>
      </c>
      <c r="AN41" s="3">
        <v>5</v>
      </c>
      <c r="AO41" s="1691" t="s">
        <v>5545</v>
      </c>
      <c r="AP41" s="84">
        <v>459</v>
      </c>
      <c r="AQ41" s="84">
        <v>72</v>
      </c>
      <c r="AR41" s="84">
        <v>62</v>
      </c>
      <c r="AS41" s="84">
        <v>11</v>
      </c>
      <c r="AT41" s="84">
        <v>1</v>
      </c>
      <c r="AU41" s="84">
        <v>2</v>
      </c>
      <c r="AV41" s="3">
        <v>2</v>
      </c>
      <c r="AW41" s="1691" t="s">
        <v>5546</v>
      </c>
      <c r="AX41" s="84">
        <v>512</v>
      </c>
      <c r="AY41" s="84">
        <v>19</v>
      </c>
      <c r="AZ41" s="84">
        <v>70</v>
      </c>
      <c r="BA41" s="84">
        <v>3</v>
      </c>
      <c r="BB41" s="84">
        <v>1</v>
      </c>
      <c r="BC41" s="84">
        <v>1</v>
      </c>
      <c r="BD41" s="3">
        <v>2</v>
      </c>
      <c r="BF41" s="284">
        <v>38</v>
      </c>
      <c r="BG41" s="283">
        <v>13</v>
      </c>
    </row>
    <row r="42" spans="1:59" ht="19.5" thickTop="1" thickBot="1">
      <c r="A42" s="1691" t="s">
        <v>2670</v>
      </c>
      <c r="B42" s="84">
        <v>39</v>
      </c>
      <c r="C42" s="84">
        <v>492</v>
      </c>
      <c r="D42" s="84">
        <v>5</v>
      </c>
      <c r="E42" s="84">
        <v>68</v>
      </c>
      <c r="F42" s="84">
        <v>1</v>
      </c>
      <c r="G42" s="84">
        <v>3</v>
      </c>
      <c r="H42" s="3">
        <v>5</v>
      </c>
      <c r="I42" s="1691" t="s">
        <v>1303</v>
      </c>
      <c r="J42" s="84">
        <v>118</v>
      </c>
      <c r="K42" s="84">
        <v>413</v>
      </c>
      <c r="L42" s="84">
        <v>14</v>
      </c>
      <c r="M42" s="84">
        <v>59</v>
      </c>
      <c r="N42" s="84">
        <v>1</v>
      </c>
      <c r="O42" s="84">
        <v>4</v>
      </c>
      <c r="P42" s="3">
        <v>4</v>
      </c>
      <c r="Q42" s="1696" t="s">
        <v>89</v>
      </c>
      <c r="R42" s="84">
        <v>172</v>
      </c>
      <c r="S42" s="84">
        <v>359</v>
      </c>
      <c r="T42" s="84">
        <v>21</v>
      </c>
      <c r="U42" s="84">
        <v>52</v>
      </c>
      <c r="V42" s="84">
        <v>2</v>
      </c>
      <c r="W42" s="84">
        <v>1</v>
      </c>
      <c r="X42" s="3">
        <v>3</v>
      </c>
      <c r="Y42" s="1691" t="s">
        <v>5547</v>
      </c>
      <c r="Z42" s="84">
        <v>288</v>
      </c>
      <c r="AA42" s="84">
        <v>243</v>
      </c>
      <c r="AB42" s="84">
        <v>38</v>
      </c>
      <c r="AC42" s="84">
        <v>35</v>
      </c>
      <c r="AD42" s="84">
        <v>1</v>
      </c>
      <c r="AE42" s="84">
        <v>1</v>
      </c>
      <c r="AF42" s="3">
        <v>2</v>
      </c>
      <c r="AG42" s="1691" t="s">
        <v>5548</v>
      </c>
      <c r="AH42" s="84">
        <v>346</v>
      </c>
      <c r="AI42" s="84">
        <v>185</v>
      </c>
      <c r="AJ42" s="84">
        <v>45</v>
      </c>
      <c r="AK42" s="84">
        <v>28</v>
      </c>
      <c r="AL42" s="84">
        <v>2</v>
      </c>
      <c r="AM42" s="84">
        <v>1</v>
      </c>
      <c r="AN42" s="3056">
        <v>6</v>
      </c>
      <c r="AO42" s="1691" t="s">
        <v>1261</v>
      </c>
      <c r="AP42" s="84">
        <v>460</v>
      </c>
      <c r="AQ42" s="84">
        <v>71</v>
      </c>
      <c r="AR42" s="84">
        <v>62</v>
      </c>
      <c r="AS42" s="84">
        <v>11</v>
      </c>
      <c r="AT42" s="84">
        <v>4</v>
      </c>
      <c r="AU42" s="84">
        <v>2</v>
      </c>
      <c r="AV42" s="3">
        <v>3</v>
      </c>
      <c r="AW42" s="1691" t="s">
        <v>119</v>
      </c>
      <c r="AX42" s="84">
        <v>513</v>
      </c>
      <c r="AY42" s="84">
        <v>18</v>
      </c>
      <c r="AZ42" s="84">
        <v>70</v>
      </c>
      <c r="BA42" s="84">
        <v>3</v>
      </c>
      <c r="BB42" s="84">
        <v>1</v>
      </c>
      <c r="BC42" s="84">
        <v>1</v>
      </c>
      <c r="BD42" s="3">
        <v>3</v>
      </c>
      <c r="BF42" s="284">
        <v>39</v>
      </c>
      <c r="BG42" s="283">
        <v>8</v>
      </c>
    </row>
    <row r="43" spans="1:59" ht="18.75" thickTop="1">
      <c r="A43" s="1706" t="s">
        <v>5491</v>
      </c>
      <c r="B43" s="84">
        <v>40</v>
      </c>
      <c r="C43" s="84">
        <v>491</v>
      </c>
      <c r="D43" s="84">
        <v>5</v>
      </c>
      <c r="E43" s="84">
        <v>68</v>
      </c>
      <c r="F43" s="84">
        <v>1</v>
      </c>
      <c r="G43" s="84">
        <v>7</v>
      </c>
      <c r="H43" s="3">
        <v>6</v>
      </c>
      <c r="I43" s="1691" t="s">
        <v>5549</v>
      </c>
      <c r="J43" s="84">
        <v>119</v>
      </c>
      <c r="K43" s="84">
        <v>412</v>
      </c>
      <c r="L43" s="84">
        <v>14</v>
      </c>
      <c r="M43" s="84">
        <v>59</v>
      </c>
      <c r="N43" s="84">
        <v>1</v>
      </c>
      <c r="O43" s="84">
        <v>1</v>
      </c>
      <c r="P43" s="3">
        <v>5</v>
      </c>
      <c r="Q43" s="1716" t="s">
        <v>5481</v>
      </c>
      <c r="R43" s="84">
        <v>173</v>
      </c>
      <c r="S43" s="84">
        <v>358</v>
      </c>
      <c r="T43" s="84">
        <v>21</v>
      </c>
      <c r="U43" s="84">
        <v>52</v>
      </c>
      <c r="V43" s="84">
        <v>1</v>
      </c>
      <c r="W43" s="84">
        <v>3</v>
      </c>
      <c r="X43" s="3">
        <v>4</v>
      </c>
      <c r="Y43" s="1691" t="s">
        <v>5550</v>
      </c>
      <c r="Z43" s="84">
        <v>289</v>
      </c>
      <c r="AA43" s="84">
        <v>242</v>
      </c>
      <c r="AB43" s="84">
        <v>38</v>
      </c>
      <c r="AC43" s="84">
        <v>35</v>
      </c>
      <c r="AD43" s="84">
        <v>1</v>
      </c>
      <c r="AE43" s="84">
        <v>1</v>
      </c>
      <c r="AF43" s="3">
        <v>3</v>
      </c>
      <c r="AG43" s="1691" t="s">
        <v>2446</v>
      </c>
      <c r="AH43" s="84">
        <v>347</v>
      </c>
      <c r="AI43" s="84">
        <v>184</v>
      </c>
      <c r="AJ43" s="84">
        <v>46</v>
      </c>
      <c r="AK43" s="84">
        <v>27</v>
      </c>
      <c r="AL43" s="84">
        <v>3</v>
      </c>
      <c r="AM43" s="84">
        <v>3</v>
      </c>
      <c r="AN43" s="3">
        <v>1</v>
      </c>
      <c r="AO43" s="1691" t="s">
        <v>5551</v>
      </c>
      <c r="AP43" s="84">
        <v>461</v>
      </c>
      <c r="AQ43" s="84">
        <v>70</v>
      </c>
      <c r="AR43" s="84">
        <v>62</v>
      </c>
      <c r="AS43" s="84">
        <v>11</v>
      </c>
      <c r="AT43" s="84">
        <v>2</v>
      </c>
      <c r="AU43" s="84">
        <v>2</v>
      </c>
      <c r="AV43" s="3">
        <v>4</v>
      </c>
      <c r="AW43" s="1691" t="s">
        <v>5552</v>
      </c>
      <c r="AX43" s="84">
        <v>514</v>
      </c>
      <c r="AY43" s="84">
        <v>17</v>
      </c>
      <c r="AZ43" s="84">
        <v>70</v>
      </c>
      <c r="BA43" s="84">
        <v>3</v>
      </c>
      <c r="BB43" s="84">
        <v>1</v>
      </c>
      <c r="BC43" s="84">
        <v>1</v>
      </c>
      <c r="BD43" s="3">
        <v>4</v>
      </c>
      <c r="BF43" s="284">
        <v>40</v>
      </c>
      <c r="BG43" s="284">
        <v>5</v>
      </c>
    </row>
    <row r="44" spans="1:59" ht="18">
      <c r="A44" s="1691" t="s">
        <v>236</v>
      </c>
      <c r="B44" s="84">
        <v>41</v>
      </c>
      <c r="C44" s="84">
        <v>490</v>
      </c>
      <c r="D44" s="84">
        <v>5</v>
      </c>
      <c r="E44" s="84">
        <v>68</v>
      </c>
      <c r="F44" s="84">
        <v>3</v>
      </c>
      <c r="G44" s="84">
        <v>5</v>
      </c>
      <c r="H44" s="3">
        <v>7</v>
      </c>
      <c r="I44" s="1691" t="s">
        <v>5553</v>
      </c>
      <c r="J44" s="84">
        <v>120</v>
      </c>
      <c r="K44" s="84">
        <v>411</v>
      </c>
      <c r="L44" s="84">
        <v>14</v>
      </c>
      <c r="M44" s="84">
        <v>59</v>
      </c>
      <c r="N44" s="84">
        <v>1</v>
      </c>
      <c r="O44" s="84">
        <v>1</v>
      </c>
      <c r="P44" s="3">
        <v>6</v>
      </c>
      <c r="Q44" s="1691" t="s">
        <v>2060</v>
      </c>
      <c r="R44" s="84">
        <v>174</v>
      </c>
      <c r="S44" s="84">
        <v>357</v>
      </c>
      <c r="T44" s="84">
        <v>21</v>
      </c>
      <c r="U44" s="84">
        <v>52</v>
      </c>
      <c r="V44" s="84">
        <v>2</v>
      </c>
      <c r="W44" s="84">
        <v>2</v>
      </c>
      <c r="X44" s="3">
        <v>5</v>
      </c>
      <c r="Y44" s="1691" t="s">
        <v>1319</v>
      </c>
      <c r="Z44" s="84">
        <v>290</v>
      </c>
      <c r="AA44" s="84">
        <v>241</v>
      </c>
      <c r="AB44" s="84">
        <v>38</v>
      </c>
      <c r="AC44" s="84">
        <v>35</v>
      </c>
      <c r="AD44" s="84">
        <v>1</v>
      </c>
      <c r="AE44" s="84">
        <v>1</v>
      </c>
      <c r="AF44" s="3">
        <v>4</v>
      </c>
      <c r="AG44" s="1691" t="s">
        <v>5554</v>
      </c>
      <c r="AH44" s="84">
        <v>348</v>
      </c>
      <c r="AI44" s="84">
        <v>183</v>
      </c>
      <c r="AJ44" s="84">
        <v>46</v>
      </c>
      <c r="AK44" s="84">
        <v>27</v>
      </c>
      <c r="AL44" s="84">
        <v>1</v>
      </c>
      <c r="AM44" s="84">
        <v>1</v>
      </c>
      <c r="AN44" s="3">
        <v>2</v>
      </c>
      <c r="AO44" s="1716" t="s">
        <v>5555</v>
      </c>
      <c r="AP44" s="84">
        <v>462</v>
      </c>
      <c r="AQ44" s="84">
        <v>69</v>
      </c>
      <c r="AR44" s="84">
        <v>62</v>
      </c>
      <c r="AS44" s="84">
        <v>11</v>
      </c>
      <c r="AT44" s="84">
        <v>3</v>
      </c>
      <c r="AU44" s="84">
        <v>1</v>
      </c>
      <c r="AV44" s="3056">
        <v>5</v>
      </c>
      <c r="AW44" s="1691" t="s">
        <v>5556</v>
      </c>
      <c r="AX44" s="84">
        <v>515</v>
      </c>
      <c r="AY44" s="84">
        <v>16</v>
      </c>
      <c r="AZ44" s="84">
        <v>70</v>
      </c>
      <c r="BA44" s="84">
        <v>3</v>
      </c>
      <c r="BB44" s="84">
        <v>1</v>
      </c>
      <c r="BC44" s="84">
        <v>1</v>
      </c>
      <c r="BD44" s="3">
        <v>5</v>
      </c>
      <c r="BF44" s="284">
        <v>41</v>
      </c>
      <c r="BG44" s="284">
        <v>6</v>
      </c>
    </row>
    <row r="45" spans="1:59" ht="18">
      <c r="A45" s="1691" t="s">
        <v>2049</v>
      </c>
      <c r="B45" s="84">
        <v>42</v>
      </c>
      <c r="C45" s="84">
        <v>489</v>
      </c>
      <c r="D45" s="84">
        <v>5</v>
      </c>
      <c r="E45" s="84">
        <v>68</v>
      </c>
      <c r="F45" s="84">
        <v>1</v>
      </c>
      <c r="G45" s="84">
        <v>2</v>
      </c>
      <c r="H45" s="3">
        <v>8</v>
      </c>
      <c r="I45" s="1691" t="s">
        <v>159</v>
      </c>
      <c r="J45" s="84">
        <v>121</v>
      </c>
      <c r="K45" s="84">
        <v>410</v>
      </c>
      <c r="L45" s="84">
        <v>14</v>
      </c>
      <c r="M45" s="84">
        <v>59</v>
      </c>
      <c r="N45" s="84">
        <v>1</v>
      </c>
      <c r="O45" s="84">
        <v>3</v>
      </c>
      <c r="P45" s="3056">
        <v>7</v>
      </c>
      <c r="Q45" s="1691" t="s">
        <v>5557</v>
      </c>
      <c r="R45" s="84">
        <v>175</v>
      </c>
      <c r="S45" s="84">
        <v>356</v>
      </c>
      <c r="T45" s="84">
        <v>21</v>
      </c>
      <c r="U45" s="84">
        <v>52</v>
      </c>
      <c r="V45" s="84">
        <v>1</v>
      </c>
      <c r="W45" s="84">
        <v>1</v>
      </c>
      <c r="X45" s="3">
        <v>6</v>
      </c>
      <c r="Y45" s="1704" t="s">
        <v>1309</v>
      </c>
      <c r="Z45" s="84">
        <v>291</v>
      </c>
      <c r="AA45" s="84">
        <v>240</v>
      </c>
      <c r="AB45" s="84">
        <v>38</v>
      </c>
      <c r="AC45" s="84">
        <v>35</v>
      </c>
      <c r="AD45" s="84">
        <v>13</v>
      </c>
      <c r="AE45" s="84">
        <v>10</v>
      </c>
      <c r="AF45" s="3">
        <v>5</v>
      </c>
      <c r="AG45" s="1691" t="s">
        <v>5558</v>
      </c>
      <c r="AH45" s="84">
        <v>349</v>
      </c>
      <c r="AI45" s="84">
        <v>182</v>
      </c>
      <c r="AJ45" s="84">
        <v>46</v>
      </c>
      <c r="AK45" s="84">
        <v>27</v>
      </c>
      <c r="AL45" s="84">
        <v>1</v>
      </c>
      <c r="AM45" s="84">
        <v>1</v>
      </c>
      <c r="AN45" s="3">
        <v>3</v>
      </c>
      <c r="AO45" s="1691" t="s">
        <v>5559</v>
      </c>
      <c r="AP45" s="84">
        <v>463</v>
      </c>
      <c r="AQ45" s="84">
        <v>68</v>
      </c>
      <c r="AR45" s="84">
        <v>63</v>
      </c>
      <c r="AS45" s="84">
        <v>10</v>
      </c>
      <c r="AT45" s="84">
        <v>2</v>
      </c>
      <c r="AU45" s="84">
        <v>1</v>
      </c>
      <c r="AV45" s="3">
        <v>1</v>
      </c>
      <c r="AW45" s="1691" t="s">
        <v>5560</v>
      </c>
      <c r="AX45" s="84">
        <v>516</v>
      </c>
      <c r="AY45" s="84">
        <v>15</v>
      </c>
      <c r="AZ45" s="84">
        <v>70</v>
      </c>
      <c r="BA45" s="84">
        <v>3</v>
      </c>
      <c r="BB45" s="84">
        <v>2</v>
      </c>
      <c r="BC45" s="84">
        <v>1</v>
      </c>
      <c r="BD45" s="3056">
        <v>6</v>
      </c>
      <c r="BF45" s="284">
        <v>42</v>
      </c>
      <c r="BG45" s="284">
        <v>9</v>
      </c>
    </row>
    <row r="46" spans="1:59" ht="18">
      <c r="A46" s="1691" t="s">
        <v>106</v>
      </c>
      <c r="B46" s="84">
        <v>43</v>
      </c>
      <c r="C46" s="84">
        <v>488</v>
      </c>
      <c r="D46" s="84">
        <v>5</v>
      </c>
      <c r="E46" s="84">
        <v>68</v>
      </c>
      <c r="F46" s="84">
        <v>1</v>
      </c>
      <c r="G46" s="84">
        <v>6</v>
      </c>
      <c r="H46" s="3">
        <v>9</v>
      </c>
      <c r="I46" s="1691" t="s">
        <v>5561</v>
      </c>
      <c r="J46" s="84">
        <v>122</v>
      </c>
      <c r="K46" s="84">
        <v>409</v>
      </c>
      <c r="L46" s="84">
        <v>15</v>
      </c>
      <c r="M46" s="84">
        <v>58</v>
      </c>
      <c r="N46" s="84">
        <v>2</v>
      </c>
      <c r="O46" s="84">
        <v>1</v>
      </c>
      <c r="P46" s="3">
        <v>1</v>
      </c>
      <c r="Q46" s="1691" t="s">
        <v>5537</v>
      </c>
      <c r="R46" s="84">
        <v>176</v>
      </c>
      <c r="S46" s="84">
        <v>355</v>
      </c>
      <c r="T46" s="84">
        <v>21</v>
      </c>
      <c r="U46" s="84">
        <v>52</v>
      </c>
      <c r="V46" s="84">
        <v>2</v>
      </c>
      <c r="W46" s="84">
        <v>2</v>
      </c>
      <c r="X46" s="3">
        <v>7</v>
      </c>
      <c r="Y46" s="1704" t="s">
        <v>5562</v>
      </c>
      <c r="Z46" s="84">
        <v>292</v>
      </c>
      <c r="AA46" s="84">
        <v>239</v>
      </c>
      <c r="AB46" s="84">
        <v>38</v>
      </c>
      <c r="AC46" s="84">
        <v>35</v>
      </c>
      <c r="AD46" s="84">
        <v>1</v>
      </c>
      <c r="AE46" s="84">
        <v>2</v>
      </c>
      <c r="AF46" s="3">
        <v>6</v>
      </c>
      <c r="AG46" s="1691" t="s">
        <v>5563</v>
      </c>
      <c r="AH46" s="84">
        <v>350</v>
      </c>
      <c r="AI46" s="84">
        <v>181</v>
      </c>
      <c r="AJ46" s="84">
        <v>46</v>
      </c>
      <c r="AK46" s="84">
        <v>27</v>
      </c>
      <c r="AL46" s="84">
        <v>1</v>
      </c>
      <c r="AM46" s="84">
        <v>1</v>
      </c>
      <c r="AN46" s="3">
        <v>4</v>
      </c>
      <c r="AO46" s="1691" t="s">
        <v>5564</v>
      </c>
      <c r="AP46" s="84">
        <v>464</v>
      </c>
      <c r="AQ46" s="84">
        <v>67</v>
      </c>
      <c r="AR46" s="84">
        <v>63</v>
      </c>
      <c r="AS46" s="84">
        <v>10</v>
      </c>
      <c r="AT46" s="84">
        <v>5</v>
      </c>
      <c r="AU46" s="84">
        <v>1</v>
      </c>
      <c r="AV46" s="3">
        <v>2</v>
      </c>
      <c r="AW46" s="1691" t="s">
        <v>5565</v>
      </c>
      <c r="AX46" s="84">
        <v>517</v>
      </c>
      <c r="AY46" s="84">
        <v>14</v>
      </c>
      <c r="AZ46" s="84">
        <v>71</v>
      </c>
      <c r="BA46" s="84">
        <v>2</v>
      </c>
      <c r="BB46" s="84">
        <v>1</v>
      </c>
      <c r="BC46" s="84">
        <v>1</v>
      </c>
      <c r="BD46" s="3">
        <v>1</v>
      </c>
      <c r="BF46" s="284">
        <v>43</v>
      </c>
      <c r="BG46" s="284">
        <v>7</v>
      </c>
    </row>
    <row r="47" spans="1:59" ht="18">
      <c r="A47" s="1691" t="s">
        <v>2547</v>
      </c>
      <c r="B47" s="1709">
        <v>44</v>
      </c>
      <c r="C47" s="84">
        <v>487</v>
      </c>
      <c r="D47" s="84">
        <v>5</v>
      </c>
      <c r="E47" s="84">
        <v>68</v>
      </c>
      <c r="F47" s="84">
        <v>2</v>
      </c>
      <c r="G47" s="84">
        <v>4</v>
      </c>
      <c r="H47" s="3">
        <v>10</v>
      </c>
      <c r="I47" s="1691" t="s">
        <v>5566</v>
      </c>
      <c r="J47" s="84">
        <v>123</v>
      </c>
      <c r="K47" s="84">
        <v>408</v>
      </c>
      <c r="L47" s="84">
        <v>15</v>
      </c>
      <c r="M47" s="84">
        <v>58</v>
      </c>
      <c r="N47" s="84">
        <v>1</v>
      </c>
      <c r="O47" s="84">
        <v>3</v>
      </c>
      <c r="P47" s="3">
        <v>2</v>
      </c>
      <c r="Q47" s="1691" t="s">
        <v>2580</v>
      </c>
      <c r="R47" s="84">
        <v>177</v>
      </c>
      <c r="S47" s="84">
        <v>354</v>
      </c>
      <c r="T47" s="84">
        <v>21</v>
      </c>
      <c r="U47" s="84">
        <v>52</v>
      </c>
      <c r="V47" s="84">
        <v>2</v>
      </c>
      <c r="W47" s="84">
        <v>1</v>
      </c>
      <c r="X47" s="3">
        <v>8</v>
      </c>
      <c r="Y47" s="1691" t="s">
        <v>5567</v>
      </c>
      <c r="Z47" s="84">
        <v>293</v>
      </c>
      <c r="AA47" s="84">
        <v>238</v>
      </c>
      <c r="AB47" s="84">
        <v>38</v>
      </c>
      <c r="AC47" s="84">
        <v>35</v>
      </c>
      <c r="AD47" s="84">
        <v>1</v>
      </c>
      <c r="AE47" s="84">
        <v>1</v>
      </c>
      <c r="AF47" s="3">
        <v>7</v>
      </c>
      <c r="AG47" s="1691" t="s">
        <v>5568</v>
      </c>
      <c r="AH47" s="84">
        <v>351</v>
      </c>
      <c r="AI47" s="84">
        <v>180</v>
      </c>
      <c r="AJ47" s="84">
        <v>46</v>
      </c>
      <c r="AK47" s="84">
        <v>27</v>
      </c>
      <c r="AL47" s="84">
        <v>1</v>
      </c>
      <c r="AM47" s="84">
        <v>1</v>
      </c>
      <c r="AN47" s="3056">
        <v>5</v>
      </c>
      <c r="AO47" s="1691" t="s">
        <v>159</v>
      </c>
      <c r="AP47" s="84">
        <v>465</v>
      </c>
      <c r="AQ47" s="84">
        <v>66</v>
      </c>
      <c r="AR47" s="84">
        <v>63</v>
      </c>
      <c r="AS47" s="84">
        <v>10</v>
      </c>
      <c r="AT47" s="84">
        <v>3</v>
      </c>
      <c r="AU47" s="84">
        <v>1</v>
      </c>
      <c r="AV47" s="3">
        <v>3</v>
      </c>
      <c r="AW47" s="1691" t="s">
        <v>5569</v>
      </c>
      <c r="AX47" s="84">
        <v>518</v>
      </c>
      <c r="AY47" s="84">
        <v>13</v>
      </c>
      <c r="AZ47" s="84">
        <v>71</v>
      </c>
      <c r="BA47" s="84">
        <v>2</v>
      </c>
      <c r="BB47" s="84">
        <v>1</v>
      </c>
      <c r="BC47" s="84">
        <v>1</v>
      </c>
      <c r="BD47" s="3">
        <v>2</v>
      </c>
      <c r="BF47" s="284">
        <v>44</v>
      </c>
      <c r="BG47" s="284">
        <v>6</v>
      </c>
    </row>
    <row r="48" spans="1:59" ht="18">
      <c r="A48" s="1691" t="s">
        <v>5570</v>
      </c>
      <c r="B48" s="84">
        <v>45</v>
      </c>
      <c r="C48" s="84">
        <v>486</v>
      </c>
      <c r="D48" s="84">
        <v>5</v>
      </c>
      <c r="E48" s="84">
        <v>68</v>
      </c>
      <c r="F48" s="84">
        <v>2</v>
      </c>
      <c r="G48" s="84">
        <v>2</v>
      </c>
      <c r="H48" s="3">
        <v>11</v>
      </c>
      <c r="I48" s="1691" t="s">
        <v>2960</v>
      </c>
      <c r="J48" s="84">
        <v>124</v>
      </c>
      <c r="K48" s="84">
        <v>407</v>
      </c>
      <c r="L48" s="84">
        <v>15</v>
      </c>
      <c r="M48" s="84">
        <v>58</v>
      </c>
      <c r="N48" s="84">
        <v>1</v>
      </c>
      <c r="O48" s="84">
        <v>4</v>
      </c>
      <c r="P48" s="3">
        <v>3</v>
      </c>
      <c r="Q48" s="1691" t="s">
        <v>2543</v>
      </c>
      <c r="R48" s="84">
        <v>178</v>
      </c>
      <c r="S48" s="84">
        <v>353</v>
      </c>
      <c r="T48" s="84">
        <v>21</v>
      </c>
      <c r="U48" s="84">
        <v>52</v>
      </c>
      <c r="V48" s="84">
        <v>1</v>
      </c>
      <c r="W48" s="84">
        <v>5</v>
      </c>
      <c r="X48" s="3">
        <v>9</v>
      </c>
      <c r="Y48" s="1703" t="s">
        <v>5571</v>
      </c>
      <c r="Z48" s="84">
        <v>294</v>
      </c>
      <c r="AA48" s="84">
        <v>237</v>
      </c>
      <c r="AB48" s="84">
        <v>38</v>
      </c>
      <c r="AC48" s="84">
        <v>35</v>
      </c>
      <c r="AD48" s="84">
        <v>2</v>
      </c>
      <c r="AE48" s="84">
        <v>3</v>
      </c>
      <c r="AF48" s="3">
        <v>8</v>
      </c>
      <c r="AG48" s="1691" t="s">
        <v>1158</v>
      </c>
      <c r="AH48" s="84">
        <v>352</v>
      </c>
      <c r="AI48" s="84">
        <v>179</v>
      </c>
      <c r="AJ48" s="84">
        <v>47</v>
      </c>
      <c r="AK48" s="84">
        <v>26</v>
      </c>
      <c r="AL48" s="84">
        <v>3</v>
      </c>
      <c r="AM48" s="84">
        <v>1</v>
      </c>
      <c r="AN48" s="3">
        <v>1</v>
      </c>
      <c r="AO48" s="1691" t="s">
        <v>5572</v>
      </c>
      <c r="AP48" s="84">
        <v>466</v>
      </c>
      <c r="AQ48" s="84">
        <v>65</v>
      </c>
      <c r="AR48" s="84">
        <v>63</v>
      </c>
      <c r="AS48" s="84">
        <v>10</v>
      </c>
      <c r="AT48" s="84">
        <v>1</v>
      </c>
      <c r="AU48" s="84">
        <v>1</v>
      </c>
      <c r="AV48" s="3">
        <v>4</v>
      </c>
      <c r="AW48" s="1691" t="s">
        <v>5573</v>
      </c>
      <c r="AX48" s="84">
        <v>519</v>
      </c>
      <c r="AY48" s="84">
        <v>12</v>
      </c>
      <c r="AZ48" s="84">
        <v>71</v>
      </c>
      <c r="BA48" s="84">
        <v>2</v>
      </c>
      <c r="BB48" s="84">
        <v>3</v>
      </c>
      <c r="BC48" s="84">
        <v>1</v>
      </c>
      <c r="BD48" s="3">
        <v>3</v>
      </c>
      <c r="BF48" s="284">
        <v>45</v>
      </c>
      <c r="BG48" s="284">
        <v>6</v>
      </c>
    </row>
    <row r="49" spans="1:59" ht="18">
      <c r="A49" s="1691" t="s">
        <v>5574</v>
      </c>
      <c r="B49" s="84">
        <v>46</v>
      </c>
      <c r="C49" s="84">
        <v>485</v>
      </c>
      <c r="D49" s="84">
        <v>5</v>
      </c>
      <c r="E49" s="84">
        <v>68</v>
      </c>
      <c r="F49" s="84">
        <v>2</v>
      </c>
      <c r="G49" s="84">
        <v>4</v>
      </c>
      <c r="H49" s="3056">
        <v>12</v>
      </c>
      <c r="I49" s="1691" t="s">
        <v>5575</v>
      </c>
      <c r="J49" s="84">
        <v>125</v>
      </c>
      <c r="K49" s="84">
        <v>406</v>
      </c>
      <c r="L49" s="84">
        <v>15</v>
      </c>
      <c r="M49" s="84">
        <v>58</v>
      </c>
      <c r="N49" s="84">
        <v>1</v>
      </c>
      <c r="O49" s="84">
        <v>1</v>
      </c>
      <c r="P49" s="3">
        <v>4</v>
      </c>
      <c r="Q49" s="1691" t="s">
        <v>2681</v>
      </c>
      <c r="R49" s="84">
        <v>179</v>
      </c>
      <c r="S49" s="84">
        <v>352</v>
      </c>
      <c r="T49" s="84">
        <v>21</v>
      </c>
      <c r="U49" s="84">
        <v>52</v>
      </c>
      <c r="V49" s="84">
        <v>1</v>
      </c>
      <c r="W49" s="84">
        <v>2</v>
      </c>
      <c r="X49" s="3">
        <v>10</v>
      </c>
      <c r="Y49" s="1691" t="s">
        <v>128</v>
      </c>
      <c r="Z49" s="84">
        <v>295</v>
      </c>
      <c r="AA49" s="84">
        <v>236</v>
      </c>
      <c r="AB49" s="84">
        <v>38</v>
      </c>
      <c r="AC49" s="84">
        <v>35</v>
      </c>
      <c r="AD49" s="84">
        <v>3</v>
      </c>
      <c r="AE49" s="84">
        <v>3</v>
      </c>
      <c r="AF49" s="3">
        <v>9</v>
      </c>
      <c r="AG49" s="1691" t="s">
        <v>5576</v>
      </c>
      <c r="AH49" s="84">
        <v>353</v>
      </c>
      <c r="AI49" s="84">
        <v>178</v>
      </c>
      <c r="AJ49" s="84">
        <v>47</v>
      </c>
      <c r="AK49" s="84">
        <v>26</v>
      </c>
      <c r="AL49" s="84">
        <v>1</v>
      </c>
      <c r="AM49" s="84">
        <v>2</v>
      </c>
      <c r="AN49" s="3">
        <v>2</v>
      </c>
      <c r="AO49" s="1704" t="s">
        <v>152</v>
      </c>
      <c r="AP49" s="84">
        <v>467</v>
      </c>
      <c r="AQ49" s="84">
        <v>64</v>
      </c>
      <c r="AR49" s="84">
        <v>63</v>
      </c>
      <c r="AS49" s="84">
        <v>10</v>
      </c>
      <c r="AT49" s="84">
        <v>20</v>
      </c>
      <c r="AU49" s="84">
        <v>3</v>
      </c>
      <c r="AV49" s="3">
        <v>5</v>
      </c>
      <c r="AW49" s="1691" t="s">
        <v>5577</v>
      </c>
      <c r="AX49" s="84">
        <v>520</v>
      </c>
      <c r="AY49" s="84">
        <v>11</v>
      </c>
      <c r="AZ49" s="84">
        <v>71</v>
      </c>
      <c r="BA49" s="84">
        <v>2</v>
      </c>
      <c r="BB49" s="84">
        <v>1</v>
      </c>
      <c r="BC49" s="84">
        <v>2</v>
      </c>
      <c r="BD49" s="3">
        <v>4</v>
      </c>
      <c r="BF49" s="284">
        <v>46</v>
      </c>
      <c r="BG49" s="284">
        <v>5</v>
      </c>
    </row>
    <row r="50" spans="1:59" ht="18">
      <c r="A50" s="1691" t="s">
        <v>373</v>
      </c>
      <c r="B50" s="84">
        <v>47</v>
      </c>
      <c r="C50" s="84">
        <v>484</v>
      </c>
      <c r="D50" s="84">
        <v>6</v>
      </c>
      <c r="E50" s="84">
        <v>67</v>
      </c>
      <c r="F50" s="84">
        <v>1</v>
      </c>
      <c r="G50" s="84">
        <v>1</v>
      </c>
      <c r="H50" s="3">
        <v>1</v>
      </c>
      <c r="I50" s="1691" t="s">
        <v>5578</v>
      </c>
      <c r="J50" s="84">
        <v>126</v>
      </c>
      <c r="K50" s="84">
        <v>405</v>
      </c>
      <c r="L50" s="84">
        <v>15</v>
      </c>
      <c r="M50" s="84">
        <v>58</v>
      </c>
      <c r="N50" s="84">
        <v>1</v>
      </c>
      <c r="O50" s="84">
        <v>1</v>
      </c>
      <c r="P50" s="3">
        <v>5</v>
      </c>
      <c r="Q50" s="1706" t="s">
        <v>5491</v>
      </c>
      <c r="R50" s="84">
        <v>180</v>
      </c>
      <c r="S50" s="84">
        <v>351</v>
      </c>
      <c r="T50" s="84">
        <v>21</v>
      </c>
      <c r="U50" s="84">
        <v>52</v>
      </c>
      <c r="V50" s="84">
        <v>2</v>
      </c>
      <c r="W50" s="84">
        <v>6</v>
      </c>
      <c r="X50" s="3056">
        <v>11</v>
      </c>
      <c r="Y50" s="1704" t="s">
        <v>1309</v>
      </c>
      <c r="Z50" s="84">
        <v>296</v>
      </c>
      <c r="AA50" s="84">
        <v>235</v>
      </c>
      <c r="AB50" s="84">
        <v>38</v>
      </c>
      <c r="AC50" s="84">
        <v>35</v>
      </c>
      <c r="AD50" s="84">
        <v>14</v>
      </c>
      <c r="AE50" s="84">
        <v>9</v>
      </c>
      <c r="AF50" s="3">
        <v>10</v>
      </c>
      <c r="AG50" s="1691" t="s">
        <v>5579</v>
      </c>
      <c r="AH50" s="84">
        <v>354</v>
      </c>
      <c r="AI50" s="84">
        <v>177</v>
      </c>
      <c r="AJ50" s="84">
        <v>47</v>
      </c>
      <c r="AK50" s="84">
        <v>26</v>
      </c>
      <c r="AL50" s="84">
        <v>1</v>
      </c>
      <c r="AM50" s="84">
        <v>1</v>
      </c>
      <c r="AN50" s="3">
        <v>3</v>
      </c>
      <c r="AO50" s="1704" t="s">
        <v>5580</v>
      </c>
      <c r="AP50" s="84">
        <v>468</v>
      </c>
      <c r="AQ50" s="84">
        <v>63</v>
      </c>
      <c r="AR50" s="84">
        <v>63</v>
      </c>
      <c r="AS50" s="84">
        <v>10</v>
      </c>
      <c r="AT50" s="84">
        <v>1</v>
      </c>
      <c r="AU50" s="84">
        <v>1</v>
      </c>
      <c r="AV50" s="3056">
        <v>6</v>
      </c>
      <c r="AW50" s="1691" t="s">
        <v>5537</v>
      </c>
      <c r="AX50" s="84">
        <v>521</v>
      </c>
      <c r="AY50" s="84">
        <v>10</v>
      </c>
      <c r="AZ50" s="84">
        <v>71</v>
      </c>
      <c r="BA50" s="84">
        <v>2</v>
      </c>
      <c r="BB50" s="84">
        <v>3</v>
      </c>
      <c r="BC50" s="84">
        <v>1</v>
      </c>
      <c r="BD50" s="3">
        <v>5</v>
      </c>
      <c r="BF50" s="284">
        <v>47</v>
      </c>
      <c r="BG50" s="284">
        <v>5</v>
      </c>
    </row>
    <row r="51" spans="1:59" ht="18.75" thickBot="1">
      <c r="A51" s="1691" t="s">
        <v>861</v>
      </c>
      <c r="B51" s="84">
        <v>48</v>
      </c>
      <c r="C51" s="84">
        <v>483</v>
      </c>
      <c r="D51" s="84">
        <v>6</v>
      </c>
      <c r="E51" s="84">
        <v>67</v>
      </c>
      <c r="F51" s="84">
        <v>3</v>
      </c>
      <c r="G51" s="84">
        <v>1</v>
      </c>
      <c r="H51" s="3">
        <v>2</v>
      </c>
      <c r="I51" s="1691" t="s">
        <v>2254</v>
      </c>
      <c r="J51" s="84">
        <v>127</v>
      </c>
      <c r="K51" s="84">
        <v>404</v>
      </c>
      <c r="L51" s="84">
        <v>15</v>
      </c>
      <c r="M51" s="84">
        <v>58</v>
      </c>
      <c r="N51" s="84">
        <v>1</v>
      </c>
      <c r="O51" s="84">
        <v>1</v>
      </c>
      <c r="P51" s="3056">
        <v>6</v>
      </c>
      <c r="Q51" s="1691" t="s">
        <v>126</v>
      </c>
      <c r="R51" s="84">
        <v>181</v>
      </c>
      <c r="S51" s="84">
        <v>350</v>
      </c>
      <c r="T51" s="84">
        <v>22</v>
      </c>
      <c r="U51" s="84">
        <v>51</v>
      </c>
      <c r="V51" s="84">
        <v>1</v>
      </c>
      <c r="W51" s="84">
        <v>3</v>
      </c>
      <c r="X51" s="3">
        <v>1</v>
      </c>
      <c r="Y51" s="1704" t="s">
        <v>5581</v>
      </c>
      <c r="Z51" s="84">
        <v>297</v>
      </c>
      <c r="AA51" s="84">
        <v>234</v>
      </c>
      <c r="AB51" s="84">
        <v>38</v>
      </c>
      <c r="AC51" s="84">
        <v>35</v>
      </c>
      <c r="AD51" s="84">
        <v>1</v>
      </c>
      <c r="AE51" s="84">
        <v>1</v>
      </c>
      <c r="AF51" s="3">
        <v>11</v>
      </c>
      <c r="AG51" s="1691" t="s">
        <v>5582</v>
      </c>
      <c r="AH51" s="84">
        <v>355</v>
      </c>
      <c r="AI51" s="84">
        <v>176</v>
      </c>
      <c r="AJ51" s="84">
        <v>47</v>
      </c>
      <c r="AK51" s="84">
        <v>26</v>
      </c>
      <c r="AL51" s="84">
        <v>1</v>
      </c>
      <c r="AM51" s="84">
        <v>1</v>
      </c>
      <c r="AN51" s="3">
        <v>4</v>
      </c>
      <c r="AO51" s="1691" t="s">
        <v>5583</v>
      </c>
      <c r="AP51" s="84">
        <v>469</v>
      </c>
      <c r="AQ51" s="84">
        <v>62</v>
      </c>
      <c r="AR51" s="84">
        <v>64</v>
      </c>
      <c r="AS51" s="84">
        <v>9</v>
      </c>
      <c r="AT51" s="84">
        <v>1</v>
      </c>
      <c r="AU51" s="84">
        <v>1</v>
      </c>
      <c r="AV51" s="3">
        <v>1</v>
      </c>
      <c r="AW51" s="1691" t="s">
        <v>1261</v>
      </c>
      <c r="AX51" s="84">
        <v>522</v>
      </c>
      <c r="AY51" s="84">
        <v>9</v>
      </c>
      <c r="AZ51" s="84">
        <v>71</v>
      </c>
      <c r="BA51" s="84">
        <v>2</v>
      </c>
      <c r="BB51" s="84">
        <v>5</v>
      </c>
      <c r="BC51" s="84">
        <v>1</v>
      </c>
      <c r="BD51" s="3">
        <v>6</v>
      </c>
      <c r="BF51" s="284">
        <v>48</v>
      </c>
      <c r="BG51" s="284">
        <v>5</v>
      </c>
    </row>
    <row r="52" spans="1:59" ht="18.75" thickTop="1">
      <c r="A52" s="1717" t="s">
        <v>1735</v>
      </c>
      <c r="B52" s="84">
        <v>49</v>
      </c>
      <c r="C52" s="84">
        <v>482</v>
      </c>
      <c r="D52" s="84">
        <v>6</v>
      </c>
      <c r="E52" s="84">
        <v>67</v>
      </c>
      <c r="F52" s="84">
        <v>2</v>
      </c>
      <c r="G52" s="84">
        <v>3</v>
      </c>
      <c r="H52" s="3">
        <v>3</v>
      </c>
      <c r="I52" s="1691" t="s">
        <v>5584</v>
      </c>
      <c r="J52" s="84">
        <v>128</v>
      </c>
      <c r="K52" s="84">
        <v>403</v>
      </c>
      <c r="L52" s="84">
        <v>16</v>
      </c>
      <c r="M52" s="84">
        <v>57</v>
      </c>
      <c r="N52" s="84">
        <v>1</v>
      </c>
      <c r="O52" s="84">
        <v>1</v>
      </c>
      <c r="P52" s="3">
        <v>1</v>
      </c>
      <c r="Q52" s="1699" t="s">
        <v>152</v>
      </c>
      <c r="R52" s="1708">
        <v>182</v>
      </c>
      <c r="S52" s="84">
        <v>349</v>
      </c>
      <c r="T52" s="84">
        <v>22</v>
      </c>
      <c r="U52" s="84">
        <v>51</v>
      </c>
      <c r="V52" s="84">
        <v>7</v>
      </c>
      <c r="W52" s="84">
        <v>16</v>
      </c>
      <c r="X52" s="3">
        <v>2</v>
      </c>
      <c r="Y52" s="1704" t="s">
        <v>130</v>
      </c>
      <c r="Z52" s="84">
        <v>298</v>
      </c>
      <c r="AA52" s="84">
        <v>233</v>
      </c>
      <c r="AB52" s="84">
        <v>38</v>
      </c>
      <c r="AC52" s="84">
        <v>35</v>
      </c>
      <c r="AD52" s="84">
        <v>3</v>
      </c>
      <c r="AE52" s="84">
        <v>2</v>
      </c>
      <c r="AF52" s="3">
        <v>12</v>
      </c>
      <c r="AG52" s="1691" t="s">
        <v>5585</v>
      </c>
      <c r="AH52" s="84">
        <v>356</v>
      </c>
      <c r="AI52" s="84">
        <v>175</v>
      </c>
      <c r="AJ52" s="84">
        <v>47</v>
      </c>
      <c r="AK52" s="84">
        <v>26</v>
      </c>
      <c r="AL52" s="84">
        <v>1</v>
      </c>
      <c r="AM52" s="84">
        <v>1</v>
      </c>
      <c r="AN52" s="3056">
        <v>5</v>
      </c>
      <c r="AO52" s="1691" t="s">
        <v>5586</v>
      </c>
      <c r="AP52" s="84">
        <v>470</v>
      </c>
      <c r="AQ52" s="84">
        <v>61</v>
      </c>
      <c r="AR52" s="84">
        <v>64</v>
      </c>
      <c r="AS52" s="84">
        <v>9</v>
      </c>
      <c r="AT52" s="84">
        <v>2</v>
      </c>
      <c r="AU52" s="84">
        <v>1</v>
      </c>
      <c r="AV52" s="3">
        <v>2</v>
      </c>
      <c r="AW52" s="1706" t="s">
        <v>5587</v>
      </c>
      <c r="AX52" s="84">
        <v>523</v>
      </c>
      <c r="AY52" s="84">
        <v>8</v>
      </c>
      <c r="AZ52" s="84">
        <v>71</v>
      </c>
      <c r="BA52" s="84">
        <v>2</v>
      </c>
      <c r="BB52" s="84">
        <v>7</v>
      </c>
      <c r="BC52" s="84">
        <v>1</v>
      </c>
      <c r="BD52" s="3">
        <v>7</v>
      </c>
      <c r="BF52" s="284">
        <v>49</v>
      </c>
      <c r="BG52" s="284">
        <v>10</v>
      </c>
    </row>
    <row r="53" spans="1:59" ht="18.75" thickBot="1">
      <c r="A53" s="1717" t="s">
        <v>2695</v>
      </c>
      <c r="B53" s="84">
        <v>50</v>
      </c>
      <c r="C53" s="84">
        <v>481</v>
      </c>
      <c r="D53" s="84">
        <v>6</v>
      </c>
      <c r="E53" s="84">
        <v>67</v>
      </c>
      <c r="F53" s="84">
        <v>2</v>
      </c>
      <c r="G53" s="84">
        <v>1</v>
      </c>
      <c r="H53" s="3">
        <v>4</v>
      </c>
      <c r="I53" s="1691" t="s">
        <v>5588</v>
      </c>
      <c r="J53" s="84">
        <v>129</v>
      </c>
      <c r="K53" s="84">
        <v>402</v>
      </c>
      <c r="L53" s="84">
        <v>16</v>
      </c>
      <c r="M53" s="84">
        <v>57</v>
      </c>
      <c r="N53" s="84">
        <v>1</v>
      </c>
      <c r="O53" s="84">
        <v>2</v>
      </c>
      <c r="P53" s="3">
        <v>2</v>
      </c>
      <c r="Q53" s="1702" t="s">
        <v>5425</v>
      </c>
      <c r="R53" s="1708">
        <v>183</v>
      </c>
      <c r="S53" s="84">
        <v>348</v>
      </c>
      <c r="T53" s="84">
        <v>22</v>
      </c>
      <c r="U53" s="84">
        <v>51</v>
      </c>
      <c r="V53" s="84">
        <v>2</v>
      </c>
      <c r="W53" s="84">
        <v>3</v>
      </c>
      <c r="X53" s="3">
        <v>3</v>
      </c>
      <c r="Y53" s="1704" t="s">
        <v>5589</v>
      </c>
      <c r="Z53" s="84">
        <v>299</v>
      </c>
      <c r="AA53" s="84">
        <v>232</v>
      </c>
      <c r="AB53" s="84">
        <v>38</v>
      </c>
      <c r="AC53" s="84">
        <v>35</v>
      </c>
      <c r="AD53" s="84">
        <v>1</v>
      </c>
      <c r="AE53" s="84">
        <v>1</v>
      </c>
      <c r="AF53" s="3056">
        <v>13</v>
      </c>
      <c r="AG53" s="1691" t="s">
        <v>5542</v>
      </c>
      <c r="AH53" s="84">
        <v>357</v>
      </c>
      <c r="AI53" s="84">
        <v>174</v>
      </c>
      <c r="AJ53" s="84">
        <v>48</v>
      </c>
      <c r="AK53" s="84">
        <v>25</v>
      </c>
      <c r="AL53" s="84">
        <v>1</v>
      </c>
      <c r="AM53" s="84">
        <v>3</v>
      </c>
      <c r="AN53" s="3">
        <v>1</v>
      </c>
      <c r="AO53" s="1691" t="s">
        <v>2308</v>
      </c>
      <c r="AP53" s="84">
        <v>471</v>
      </c>
      <c r="AQ53" s="84">
        <v>60</v>
      </c>
      <c r="AR53" s="84">
        <v>64</v>
      </c>
      <c r="AS53" s="84">
        <v>9</v>
      </c>
      <c r="AT53" s="84">
        <v>3</v>
      </c>
      <c r="AU53" s="84">
        <v>1</v>
      </c>
      <c r="AV53" s="3">
        <v>3</v>
      </c>
      <c r="AW53" s="1691" t="s">
        <v>5590</v>
      </c>
      <c r="AX53" s="84">
        <v>524</v>
      </c>
      <c r="AY53" s="84">
        <v>7</v>
      </c>
      <c r="AZ53" s="84">
        <v>71</v>
      </c>
      <c r="BA53" s="84">
        <v>2</v>
      </c>
      <c r="BB53" s="84">
        <v>3</v>
      </c>
      <c r="BC53" s="84">
        <v>1</v>
      </c>
      <c r="BD53" s="3056">
        <v>8</v>
      </c>
      <c r="BF53" s="284">
        <v>50</v>
      </c>
      <c r="BG53" s="284">
        <v>10</v>
      </c>
    </row>
    <row r="54" spans="1:59" ht="18.75" thickTop="1">
      <c r="A54" s="1691" t="s">
        <v>1321</v>
      </c>
      <c r="B54" s="84">
        <v>51</v>
      </c>
      <c r="C54" s="84">
        <v>480</v>
      </c>
      <c r="D54" s="84">
        <v>6</v>
      </c>
      <c r="E54" s="84">
        <v>67</v>
      </c>
      <c r="F54" s="84">
        <v>3</v>
      </c>
      <c r="G54" s="84">
        <v>3</v>
      </c>
      <c r="H54" s="3">
        <v>5</v>
      </c>
      <c r="I54" s="1691" t="s">
        <v>5591</v>
      </c>
      <c r="J54" s="84">
        <v>130</v>
      </c>
      <c r="K54" s="84">
        <v>401</v>
      </c>
      <c r="L54" s="84">
        <v>16</v>
      </c>
      <c r="M54" s="84">
        <v>57</v>
      </c>
      <c r="N54" s="84">
        <v>1</v>
      </c>
      <c r="O54" s="84">
        <v>1</v>
      </c>
      <c r="P54" s="3">
        <v>3</v>
      </c>
      <c r="Q54" s="1710" t="s">
        <v>215</v>
      </c>
      <c r="R54" s="84">
        <v>184</v>
      </c>
      <c r="S54" s="84">
        <v>347</v>
      </c>
      <c r="T54" s="84">
        <v>22</v>
      </c>
      <c r="U54" s="84">
        <v>51</v>
      </c>
      <c r="V54" s="84">
        <v>4</v>
      </c>
      <c r="W54" s="84">
        <v>5</v>
      </c>
      <c r="X54" s="3">
        <v>4</v>
      </c>
      <c r="Y54" s="1691" t="s">
        <v>5592</v>
      </c>
      <c r="Z54" s="84">
        <v>300</v>
      </c>
      <c r="AA54" s="84">
        <v>231</v>
      </c>
      <c r="AB54" s="84">
        <v>39</v>
      </c>
      <c r="AC54" s="84">
        <v>34</v>
      </c>
      <c r="AD54" s="84">
        <v>2</v>
      </c>
      <c r="AE54" s="84">
        <v>2</v>
      </c>
      <c r="AF54" s="3">
        <v>1</v>
      </c>
      <c r="AG54" s="1691" t="s">
        <v>5593</v>
      </c>
      <c r="AH54" s="84">
        <v>358</v>
      </c>
      <c r="AI54" s="84">
        <v>173</v>
      </c>
      <c r="AJ54" s="84">
        <v>48</v>
      </c>
      <c r="AK54" s="84">
        <v>25</v>
      </c>
      <c r="AL54" s="84">
        <v>2</v>
      </c>
      <c r="AM54" s="84">
        <v>1</v>
      </c>
      <c r="AN54" s="3">
        <v>2</v>
      </c>
      <c r="AO54" s="1691" t="s">
        <v>5594</v>
      </c>
      <c r="AP54" s="84">
        <v>472</v>
      </c>
      <c r="AQ54" s="84">
        <v>59</v>
      </c>
      <c r="AR54" s="84">
        <v>64</v>
      </c>
      <c r="AS54" s="84">
        <v>9</v>
      </c>
      <c r="AT54" s="84">
        <v>1</v>
      </c>
      <c r="AU54" s="84">
        <v>1</v>
      </c>
      <c r="AV54" s="3">
        <v>4</v>
      </c>
      <c r="AW54" s="1691" t="s">
        <v>5595</v>
      </c>
      <c r="AX54" s="84">
        <v>525</v>
      </c>
      <c r="AY54" s="84">
        <v>6</v>
      </c>
      <c r="AZ54" s="84">
        <v>72</v>
      </c>
      <c r="BA54" s="84">
        <v>1</v>
      </c>
      <c r="BB54" s="84">
        <v>2</v>
      </c>
      <c r="BC54" s="84">
        <v>1</v>
      </c>
      <c r="BD54" s="3">
        <v>1</v>
      </c>
      <c r="BF54" s="284">
        <v>51</v>
      </c>
      <c r="BG54" s="283">
        <v>8</v>
      </c>
    </row>
    <row r="55" spans="1:59" ht="18">
      <c r="A55" s="1691" t="s">
        <v>5596</v>
      </c>
      <c r="B55" s="84">
        <v>52</v>
      </c>
      <c r="C55" s="84">
        <v>479</v>
      </c>
      <c r="D55" s="84">
        <v>6</v>
      </c>
      <c r="E55" s="84">
        <v>67</v>
      </c>
      <c r="F55" s="84">
        <v>1</v>
      </c>
      <c r="G55" s="84">
        <v>1</v>
      </c>
      <c r="H55" s="3">
        <v>6</v>
      </c>
      <c r="I55" s="1691" t="s">
        <v>5597</v>
      </c>
      <c r="J55" s="84">
        <v>131</v>
      </c>
      <c r="K55" s="84">
        <v>400</v>
      </c>
      <c r="L55" s="84">
        <v>16</v>
      </c>
      <c r="M55" s="84">
        <v>57</v>
      </c>
      <c r="N55" s="84">
        <v>1</v>
      </c>
      <c r="O55" s="84">
        <v>1</v>
      </c>
      <c r="P55" s="3">
        <v>4</v>
      </c>
      <c r="Q55" s="1704" t="s">
        <v>1309</v>
      </c>
      <c r="R55" s="84">
        <v>185</v>
      </c>
      <c r="S55" s="84">
        <v>346</v>
      </c>
      <c r="T55" s="84">
        <v>22</v>
      </c>
      <c r="U55" s="84">
        <v>51</v>
      </c>
      <c r="V55" s="84">
        <v>8</v>
      </c>
      <c r="W55" s="84">
        <v>15</v>
      </c>
      <c r="X55" s="3">
        <v>5</v>
      </c>
      <c r="Y55" s="1691" t="s">
        <v>126</v>
      </c>
      <c r="Z55" s="84">
        <v>301</v>
      </c>
      <c r="AA55" s="84">
        <v>230</v>
      </c>
      <c r="AB55" s="84">
        <v>39</v>
      </c>
      <c r="AC55" s="84">
        <v>34</v>
      </c>
      <c r="AD55" s="84">
        <v>3</v>
      </c>
      <c r="AE55" s="84">
        <v>1</v>
      </c>
      <c r="AF55" s="3">
        <v>2</v>
      </c>
      <c r="AG55" s="1691" t="s">
        <v>5598</v>
      </c>
      <c r="AH55" s="84">
        <v>359</v>
      </c>
      <c r="AI55" s="84">
        <v>172</v>
      </c>
      <c r="AJ55" s="84">
        <v>48</v>
      </c>
      <c r="AK55" s="84">
        <v>25</v>
      </c>
      <c r="AL55" s="84">
        <v>1</v>
      </c>
      <c r="AM55" s="84">
        <v>1</v>
      </c>
      <c r="AN55" s="3">
        <v>3</v>
      </c>
      <c r="AO55" s="1704" t="s">
        <v>152</v>
      </c>
      <c r="AP55" s="84">
        <v>473</v>
      </c>
      <c r="AQ55" s="84">
        <v>58</v>
      </c>
      <c r="AR55" s="84">
        <v>64</v>
      </c>
      <c r="AS55" s="84">
        <v>9</v>
      </c>
      <c r="AT55" s="84">
        <v>21</v>
      </c>
      <c r="AU55" s="84">
        <v>2</v>
      </c>
      <c r="AV55" s="3">
        <v>5</v>
      </c>
      <c r="AW55" s="1691" t="s">
        <v>5599</v>
      </c>
      <c r="AX55" s="84">
        <v>526</v>
      </c>
      <c r="AY55" s="84">
        <v>5</v>
      </c>
      <c r="AZ55" s="84">
        <v>72</v>
      </c>
      <c r="BA55" s="84">
        <v>1</v>
      </c>
      <c r="BB55" s="84">
        <v>1</v>
      </c>
      <c r="BC55" s="84">
        <v>1</v>
      </c>
      <c r="BD55" s="3">
        <v>2</v>
      </c>
      <c r="BF55" s="284">
        <v>52</v>
      </c>
      <c r="BG55" s="284">
        <v>6</v>
      </c>
    </row>
    <row r="56" spans="1:59" ht="18">
      <c r="A56" s="1691" t="s">
        <v>5600</v>
      </c>
      <c r="B56" s="84">
        <v>53</v>
      </c>
      <c r="C56" s="84">
        <v>478</v>
      </c>
      <c r="D56" s="84">
        <v>6</v>
      </c>
      <c r="E56" s="84">
        <v>67</v>
      </c>
      <c r="F56" s="84">
        <v>2</v>
      </c>
      <c r="G56" s="84">
        <v>1</v>
      </c>
      <c r="H56" s="3">
        <v>7</v>
      </c>
      <c r="I56" s="1691" t="s">
        <v>5601</v>
      </c>
      <c r="J56" s="84">
        <v>132</v>
      </c>
      <c r="K56" s="84">
        <v>399</v>
      </c>
      <c r="L56" s="84">
        <v>16</v>
      </c>
      <c r="M56" s="84">
        <v>57</v>
      </c>
      <c r="N56" s="84">
        <v>1</v>
      </c>
      <c r="O56" s="84">
        <v>1</v>
      </c>
      <c r="P56" s="3">
        <v>5</v>
      </c>
      <c r="Q56" s="1704" t="s">
        <v>2954</v>
      </c>
      <c r="R56" s="84">
        <v>186</v>
      </c>
      <c r="S56" s="84">
        <v>345</v>
      </c>
      <c r="T56" s="84">
        <v>22</v>
      </c>
      <c r="U56" s="84">
        <v>51</v>
      </c>
      <c r="V56" s="84">
        <v>1</v>
      </c>
      <c r="W56" s="84">
        <v>1</v>
      </c>
      <c r="X56" s="3">
        <v>6</v>
      </c>
      <c r="Y56" s="1691" t="s">
        <v>2978</v>
      </c>
      <c r="Z56" s="84">
        <v>302</v>
      </c>
      <c r="AA56" s="84">
        <v>229</v>
      </c>
      <c r="AB56" s="84">
        <v>39</v>
      </c>
      <c r="AC56" s="84">
        <v>34</v>
      </c>
      <c r="AD56" s="84">
        <v>1</v>
      </c>
      <c r="AE56" s="84">
        <v>1</v>
      </c>
      <c r="AF56" s="3">
        <v>3</v>
      </c>
      <c r="AG56" s="1691" t="s">
        <v>5602</v>
      </c>
      <c r="AH56" s="84">
        <v>360</v>
      </c>
      <c r="AI56" s="84">
        <v>171</v>
      </c>
      <c r="AJ56" s="84">
        <v>48</v>
      </c>
      <c r="AK56" s="84">
        <v>25</v>
      </c>
      <c r="AL56" s="84">
        <v>1</v>
      </c>
      <c r="AM56" s="84">
        <v>1</v>
      </c>
      <c r="AN56" s="3">
        <v>4</v>
      </c>
      <c r="AO56" s="1704" t="s">
        <v>5603</v>
      </c>
      <c r="AP56" s="84">
        <v>474</v>
      </c>
      <c r="AQ56" s="84">
        <v>57</v>
      </c>
      <c r="AR56" s="84">
        <v>64</v>
      </c>
      <c r="AS56" s="84">
        <v>9</v>
      </c>
      <c r="AT56" s="84">
        <v>1</v>
      </c>
      <c r="AU56" s="84">
        <v>1</v>
      </c>
      <c r="AV56" s="3056">
        <v>6</v>
      </c>
      <c r="AW56" s="1691" t="s">
        <v>5604</v>
      </c>
      <c r="AX56" s="84">
        <v>527</v>
      </c>
      <c r="AY56" s="84">
        <v>4</v>
      </c>
      <c r="AZ56" s="84">
        <v>72</v>
      </c>
      <c r="BA56" s="84">
        <v>1</v>
      </c>
      <c r="BB56" s="84">
        <v>2</v>
      </c>
      <c r="BC56" s="84">
        <v>1</v>
      </c>
      <c r="BD56" s="3">
        <v>3</v>
      </c>
      <c r="BF56" s="284">
        <v>53</v>
      </c>
      <c r="BG56" s="283">
        <v>8</v>
      </c>
    </row>
    <row r="57" spans="1:59" ht="18">
      <c r="A57" s="1691" t="s">
        <v>5605</v>
      </c>
      <c r="B57" s="84">
        <v>54</v>
      </c>
      <c r="C57" s="84">
        <v>477</v>
      </c>
      <c r="D57" s="84">
        <v>6</v>
      </c>
      <c r="E57" s="84">
        <v>67</v>
      </c>
      <c r="F57" s="84">
        <v>3</v>
      </c>
      <c r="G57" s="84">
        <v>1</v>
      </c>
      <c r="H57" s="3">
        <v>8</v>
      </c>
      <c r="I57" s="1691" t="s">
        <v>1910</v>
      </c>
      <c r="J57" s="84">
        <v>133</v>
      </c>
      <c r="K57" s="84">
        <v>398</v>
      </c>
      <c r="L57" s="84">
        <v>16</v>
      </c>
      <c r="M57" s="84">
        <v>57</v>
      </c>
      <c r="N57" s="84">
        <v>2</v>
      </c>
      <c r="O57" s="84">
        <v>2</v>
      </c>
      <c r="P57" s="3056">
        <v>6</v>
      </c>
      <c r="Q57" s="1704" t="s">
        <v>2197</v>
      </c>
      <c r="R57" s="84">
        <v>187</v>
      </c>
      <c r="S57" s="84">
        <v>344</v>
      </c>
      <c r="T57" s="84">
        <v>22</v>
      </c>
      <c r="U57" s="84">
        <v>51</v>
      </c>
      <c r="V57" s="84">
        <v>1</v>
      </c>
      <c r="W57" s="84">
        <v>1</v>
      </c>
      <c r="X57" s="3056">
        <v>7</v>
      </c>
      <c r="Y57" s="1691" t="s">
        <v>840</v>
      </c>
      <c r="Z57" s="84">
        <v>303</v>
      </c>
      <c r="AA57" s="84">
        <v>228</v>
      </c>
      <c r="AB57" s="84">
        <v>39</v>
      </c>
      <c r="AC57" s="84">
        <v>34</v>
      </c>
      <c r="AD57" s="84">
        <v>1</v>
      </c>
      <c r="AE57" s="84">
        <v>1</v>
      </c>
      <c r="AF57" s="3">
        <v>4</v>
      </c>
      <c r="AG57" s="1691" t="s">
        <v>5606</v>
      </c>
      <c r="AH57" s="84">
        <v>361</v>
      </c>
      <c r="AI57" s="84">
        <v>170</v>
      </c>
      <c r="AJ57" s="84">
        <v>48</v>
      </c>
      <c r="AK57" s="84">
        <v>25</v>
      </c>
      <c r="AL57" s="84">
        <v>1</v>
      </c>
      <c r="AM57" s="84">
        <v>1</v>
      </c>
      <c r="AN57" s="3056">
        <v>5</v>
      </c>
      <c r="AW57" s="1691" t="s">
        <v>5607</v>
      </c>
      <c r="AX57" s="84">
        <v>528</v>
      </c>
      <c r="AY57" s="84">
        <v>3</v>
      </c>
      <c r="AZ57" s="84">
        <v>72</v>
      </c>
      <c r="BA57" s="84">
        <v>1</v>
      </c>
      <c r="BB57" s="84">
        <v>1</v>
      </c>
      <c r="BC57" s="84">
        <v>1</v>
      </c>
      <c r="BD57" s="3">
        <v>4</v>
      </c>
      <c r="BF57" s="284">
        <v>54</v>
      </c>
      <c r="BG57" s="283">
        <v>8</v>
      </c>
    </row>
    <row r="58" spans="1:59" ht="18">
      <c r="A58" s="1691" t="s">
        <v>5574</v>
      </c>
      <c r="B58" s="84">
        <v>55</v>
      </c>
      <c r="C58" s="84">
        <v>476</v>
      </c>
      <c r="D58" s="84">
        <v>6</v>
      </c>
      <c r="E58" s="84">
        <v>67</v>
      </c>
      <c r="F58" s="84">
        <v>4</v>
      </c>
      <c r="G58" s="84">
        <v>2</v>
      </c>
      <c r="H58" s="3056">
        <v>9</v>
      </c>
      <c r="P58" s="29"/>
      <c r="Q58" s="1691" t="s">
        <v>5608</v>
      </c>
      <c r="R58" s="84">
        <v>188</v>
      </c>
      <c r="S58" s="84">
        <v>343</v>
      </c>
      <c r="T58" s="84">
        <v>23</v>
      </c>
      <c r="U58" s="84">
        <v>50</v>
      </c>
      <c r="V58" s="84">
        <v>2</v>
      </c>
      <c r="W58" s="84">
        <v>1</v>
      </c>
      <c r="X58" s="3">
        <v>1</v>
      </c>
      <c r="Y58" s="1691" t="s">
        <v>2064</v>
      </c>
      <c r="Z58" s="84">
        <v>304</v>
      </c>
      <c r="AA58" s="84">
        <v>227</v>
      </c>
      <c r="AB58" s="84">
        <v>39</v>
      </c>
      <c r="AC58" s="84">
        <v>34</v>
      </c>
      <c r="AD58" s="84">
        <v>2</v>
      </c>
      <c r="AE58" s="84">
        <v>1</v>
      </c>
      <c r="AF58" s="3">
        <v>5</v>
      </c>
      <c r="AG58" s="1691" t="s">
        <v>2256</v>
      </c>
      <c r="AH58" s="84">
        <v>362</v>
      </c>
      <c r="AI58" s="84">
        <v>169</v>
      </c>
      <c r="AJ58" s="84">
        <v>49</v>
      </c>
      <c r="AK58" s="84">
        <v>24</v>
      </c>
      <c r="AL58" s="84">
        <v>3</v>
      </c>
      <c r="AM58" s="84">
        <v>1</v>
      </c>
      <c r="AN58" s="3">
        <v>1</v>
      </c>
      <c r="AW58" s="1691" t="s">
        <v>837</v>
      </c>
      <c r="AX58" s="84">
        <v>529</v>
      </c>
      <c r="AY58" s="84">
        <v>2</v>
      </c>
      <c r="AZ58" s="84">
        <v>72</v>
      </c>
      <c r="BA58" s="84">
        <v>1</v>
      </c>
      <c r="BB58" s="84">
        <v>1</v>
      </c>
      <c r="BC58" s="84">
        <v>1</v>
      </c>
      <c r="BD58" s="3">
        <v>5</v>
      </c>
      <c r="BF58" s="284">
        <v>55</v>
      </c>
      <c r="BG58" s="284">
        <v>10</v>
      </c>
    </row>
    <row r="59" spans="1:59" ht="18">
      <c r="A59" s="1691" t="s">
        <v>5609</v>
      </c>
      <c r="B59" s="84">
        <v>56</v>
      </c>
      <c r="C59" s="84">
        <v>475</v>
      </c>
      <c r="D59" s="84">
        <v>7</v>
      </c>
      <c r="E59" s="84">
        <v>66</v>
      </c>
      <c r="F59" s="84">
        <v>2</v>
      </c>
      <c r="G59" s="84">
        <v>2</v>
      </c>
      <c r="H59" s="3">
        <v>1</v>
      </c>
      <c r="P59" s="29"/>
      <c r="Q59" s="1691" t="s">
        <v>2244</v>
      </c>
      <c r="R59" s="84">
        <v>189</v>
      </c>
      <c r="S59" s="84">
        <v>342</v>
      </c>
      <c r="T59" s="84">
        <v>23</v>
      </c>
      <c r="U59" s="84">
        <v>50</v>
      </c>
      <c r="V59" s="84">
        <v>1</v>
      </c>
      <c r="W59" s="84">
        <v>1</v>
      </c>
      <c r="X59" s="3">
        <v>2</v>
      </c>
      <c r="Y59" s="1691" t="s">
        <v>5610</v>
      </c>
      <c r="Z59" s="84">
        <v>305</v>
      </c>
      <c r="AA59" s="84">
        <v>226</v>
      </c>
      <c r="AB59" s="84">
        <v>39</v>
      </c>
      <c r="AC59" s="84">
        <v>34</v>
      </c>
      <c r="AD59" s="84">
        <v>2</v>
      </c>
      <c r="AE59" s="84">
        <v>1</v>
      </c>
      <c r="AF59" s="3">
        <v>6</v>
      </c>
      <c r="AG59" s="1691" t="s">
        <v>1330</v>
      </c>
      <c r="AH59" s="84">
        <v>363</v>
      </c>
      <c r="AI59" s="84">
        <v>168</v>
      </c>
      <c r="AJ59" s="84">
        <v>49</v>
      </c>
      <c r="AK59" s="84">
        <v>24</v>
      </c>
      <c r="AL59" s="84">
        <v>3</v>
      </c>
      <c r="AM59" s="84">
        <v>1</v>
      </c>
      <c r="AN59" s="3">
        <v>2</v>
      </c>
      <c r="AW59" s="1719" t="s">
        <v>2287</v>
      </c>
      <c r="AX59" s="84">
        <v>530</v>
      </c>
      <c r="AY59" s="84">
        <v>1</v>
      </c>
      <c r="AZ59" s="84">
        <v>72</v>
      </c>
      <c r="BA59" s="84">
        <v>1</v>
      </c>
      <c r="BB59" s="84">
        <v>3</v>
      </c>
      <c r="BC59" s="84">
        <v>1</v>
      </c>
      <c r="BD59" s="3056">
        <v>6</v>
      </c>
      <c r="BF59" s="284">
        <v>56</v>
      </c>
      <c r="BG59" s="283">
        <v>8</v>
      </c>
    </row>
    <row r="60" spans="1:59" ht="18">
      <c r="A60" s="1710" t="s">
        <v>215</v>
      </c>
      <c r="B60" s="84">
        <v>57</v>
      </c>
      <c r="C60" s="84">
        <v>474</v>
      </c>
      <c r="D60" s="84">
        <v>7</v>
      </c>
      <c r="E60" s="84">
        <v>66</v>
      </c>
      <c r="F60" s="84">
        <v>1</v>
      </c>
      <c r="G60" s="84">
        <v>8</v>
      </c>
      <c r="H60" s="3">
        <v>2</v>
      </c>
      <c r="P60" s="29"/>
      <c r="Q60" s="1691" t="s">
        <v>1305</v>
      </c>
      <c r="R60" s="84">
        <v>190</v>
      </c>
      <c r="S60" s="84">
        <v>341</v>
      </c>
      <c r="T60" s="84">
        <v>23</v>
      </c>
      <c r="U60" s="84">
        <v>50</v>
      </c>
      <c r="V60" s="84">
        <v>1</v>
      </c>
      <c r="W60" s="84">
        <v>1</v>
      </c>
      <c r="X60" s="3">
        <v>3</v>
      </c>
      <c r="Y60" s="1704" t="s">
        <v>1309</v>
      </c>
      <c r="Z60" s="84">
        <v>306</v>
      </c>
      <c r="AA60" s="84">
        <v>225</v>
      </c>
      <c r="AB60" s="84">
        <v>39</v>
      </c>
      <c r="AC60" s="84">
        <v>34</v>
      </c>
      <c r="AD60" s="84">
        <v>15</v>
      </c>
      <c r="AE60" s="84">
        <v>8</v>
      </c>
      <c r="AF60" s="3">
        <v>7</v>
      </c>
      <c r="AG60" s="1691" t="s">
        <v>3112</v>
      </c>
      <c r="AH60" s="84">
        <v>364</v>
      </c>
      <c r="AI60" s="84">
        <v>167</v>
      </c>
      <c r="AJ60" s="84">
        <v>49</v>
      </c>
      <c r="AK60" s="84">
        <v>24</v>
      </c>
      <c r="AL60" s="84">
        <v>1</v>
      </c>
      <c r="AM60" s="84">
        <v>1</v>
      </c>
      <c r="AN60" s="3">
        <v>3</v>
      </c>
      <c r="BF60" s="284">
        <v>57</v>
      </c>
      <c r="BG60" s="284">
        <v>6</v>
      </c>
    </row>
    <row r="61" spans="1:59" ht="18">
      <c r="A61" s="1691" t="s">
        <v>5611</v>
      </c>
      <c r="B61" s="84">
        <v>58</v>
      </c>
      <c r="C61" s="84">
        <v>473</v>
      </c>
      <c r="D61" s="84">
        <v>7</v>
      </c>
      <c r="E61" s="84">
        <v>66</v>
      </c>
      <c r="F61" s="84">
        <v>1</v>
      </c>
      <c r="G61" s="84">
        <v>1</v>
      </c>
      <c r="H61" s="3">
        <v>3</v>
      </c>
      <c r="P61" s="29"/>
      <c r="Q61" s="1691" t="s">
        <v>5612</v>
      </c>
      <c r="R61" s="84">
        <v>191</v>
      </c>
      <c r="S61" s="84">
        <v>340</v>
      </c>
      <c r="T61" s="84">
        <v>23</v>
      </c>
      <c r="U61" s="84">
        <v>50</v>
      </c>
      <c r="V61" s="84">
        <v>1</v>
      </c>
      <c r="W61" s="84">
        <v>1</v>
      </c>
      <c r="X61" s="3">
        <v>4</v>
      </c>
      <c r="Y61" s="1703" t="s">
        <v>5613</v>
      </c>
      <c r="Z61" s="1708">
        <v>307</v>
      </c>
      <c r="AA61" s="84">
        <v>224</v>
      </c>
      <c r="AB61" s="84">
        <v>39</v>
      </c>
      <c r="AC61" s="84">
        <v>34</v>
      </c>
      <c r="AD61" s="84">
        <v>3</v>
      </c>
      <c r="AE61" s="84">
        <v>2</v>
      </c>
      <c r="AF61" s="3056">
        <v>8</v>
      </c>
      <c r="AG61" s="1691" t="s">
        <v>128</v>
      </c>
      <c r="AH61" s="84">
        <v>365</v>
      </c>
      <c r="AI61" s="84">
        <v>166</v>
      </c>
      <c r="AJ61" s="84">
        <v>49</v>
      </c>
      <c r="AK61" s="84">
        <v>24</v>
      </c>
      <c r="AL61" s="84">
        <v>4</v>
      </c>
      <c r="AM61" s="84">
        <v>2</v>
      </c>
      <c r="AN61" s="3">
        <v>4</v>
      </c>
      <c r="BF61" s="284">
        <v>58</v>
      </c>
      <c r="BG61" s="284">
        <v>4</v>
      </c>
    </row>
    <row r="62" spans="1:59" ht="18">
      <c r="A62" s="1704" t="s">
        <v>1309</v>
      </c>
      <c r="B62" s="84">
        <v>59</v>
      </c>
      <c r="C62" s="84">
        <v>472</v>
      </c>
      <c r="D62" s="84">
        <v>7</v>
      </c>
      <c r="E62" s="84">
        <v>66</v>
      </c>
      <c r="F62" s="84">
        <v>2</v>
      </c>
      <c r="G62" s="84">
        <v>21</v>
      </c>
      <c r="H62" s="3">
        <v>4</v>
      </c>
      <c r="P62" s="29"/>
      <c r="Q62" s="1691" t="s">
        <v>2033</v>
      </c>
      <c r="R62" s="84">
        <v>192</v>
      </c>
      <c r="S62" s="84">
        <v>339</v>
      </c>
      <c r="T62" s="84">
        <v>23</v>
      </c>
      <c r="U62" s="84">
        <v>50</v>
      </c>
      <c r="V62" s="84">
        <v>1</v>
      </c>
      <c r="W62" s="84">
        <v>3</v>
      </c>
      <c r="X62" s="3">
        <v>5</v>
      </c>
      <c r="AF62" s="35"/>
      <c r="AG62" s="1691" t="s">
        <v>5614</v>
      </c>
      <c r="AH62" s="84">
        <v>366</v>
      </c>
      <c r="AI62" s="84">
        <v>165</v>
      </c>
      <c r="AJ62" s="84">
        <v>49</v>
      </c>
      <c r="AK62" s="84">
        <v>24</v>
      </c>
      <c r="AL62" s="84">
        <v>1</v>
      </c>
      <c r="AM62" s="84">
        <v>1</v>
      </c>
      <c r="AN62" s="3">
        <v>5</v>
      </c>
      <c r="BF62" s="284">
        <v>59</v>
      </c>
      <c r="BG62" s="284">
        <v>6</v>
      </c>
    </row>
    <row r="63" spans="1:59" ht="18">
      <c r="A63" s="1704" t="s">
        <v>5615</v>
      </c>
      <c r="B63" s="84">
        <v>60</v>
      </c>
      <c r="C63" s="84">
        <v>471</v>
      </c>
      <c r="D63" s="84">
        <v>7</v>
      </c>
      <c r="E63" s="84">
        <v>66</v>
      </c>
      <c r="F63" s="84">
        <v>1</v>
      </c>
      <c r="G63" s="84">
        <v>2</v>
      </c>
      <c r="H63" s="3">
        <v>5</v>
      </c>
      <c r="P63" s="29"/>
      <c r="Q63" s="1691" t="s">
        <v>5616</v>
      </c>
      <c r="R63" s="84">
        <v>193</v>
      </c>
      <c r="S63" s="84">
        <v>338</v>
      </c>
      <c r="T63" s="84">
        <v>23</v>
      </c>
      <c r="U63" s="84">
        <v>50</v>
      </c>
      <c r="V63" s="84">
        <v>2</v>
      </c>
      <c r="W63" s="84">
        <v>1</v>
      </c>
      <c r="X63" s="3056">
        <v>6</v>
      </c>
      <c r="AF63" s="35"/>
      <c r="AG63" s="1691" t="s">
        <v>5617</v>
      </c>
      <c r="AH63" s="84">
        <v>367</v>
      </c>
      <c r="AI63" s="84">
        <v>164</v>
      </c>
      <c r="AJ63" s="84">
        <v>49</v>
      </c>
      <c r="AK63" s="84">
        <v>24</v>
      </c>
      <c r="AL63" s="84">
        <v>1</v>
      </c>
      <c r="AM63" s="84">
        <v>1</v>
      </c>
      <c r="AN63" s="3">
        <v>6</v>
      </c>
      <c r="BF63" s="284">
        <v>60</v>
      </c>
      <c r="BG63" s="284">
        <v>6</v>
      </c>
    </row>
    <row r="64" spans="1:59" ht="18">
      <c r="A64" s="1691" t="s">
        <v>5618</v>
      </c>
      <c r="B64" s="84">
        <v>61</v>
      </c>
      <c r="C64" s="84">
        <v>470</v>
      </c>
      <c r="D64" s="84">
        <v>7</v>
      </c>
      <c r="E64" s="84">
        <v>66</v>
      </c>
      <c r="F64" s="84">
        <v>1</v>
      </c>
      <c r="G64" s="84">
        <v>1</v>
      </c>
      <c r="H64" s="3">
        <v>6</v>
      </c>
      <c r="P64" s="29"/>
      <c r="Q64" s="1691" t="s">
        <v>5619</v>
      </c>
      <c r="R64" s="84">
        <v>194</v>
      </c>
      <c r="S64" s="84">
        <v>337</v>
      </c>
      <c r="T64" s="84">
        <v>24</v>
      </c>
      <c r="U64" s="84">
        <v>49</v>
      </c>
      <c r="V64" s="84">
        <v>1</v>
      </c>
      <c r="W64" s="84">
        <v>2</v>
      </c>
      <c r="X64" s="3">
        <v>1</v>
      </c>
      <c r="AF64" s="35"/>
      <c r="AG64" s="1691" t="s">
        <v>5620</v>
      </c>
      <c r="AH64" s="84">
        <v>368</v>
      </c>
      <c r="AI64" s="84">
        <v>163</v>
      </c>
      <c r="AJ64" s="84">
        <v>49</v>
      </c>
      <c r="AK64" s="84">
        <v>24</v>
      </c>
      <c r="AL64" s="84">
        <v>1</v>
      </c>
      <c r="AM64" s="84">
        <v>1</v>
      </c>
      <c r="AN64" s="3">
        <v>7</v>
      </c>
      <c r="BF64" s="284">
        <v>61</v>
      </c>
      <c r="BG64" s="284">
        <v>6</v>
      </c>
    </row>
    <row r="65" spans="1:59" ht="18">
      <c r="A65" s="1710" t="s">
        <v>349</v>
      </c>
      <c r="B65" s="84">
        <v>62</v>
      </c>
      <c r="C65" s="84">
        <v>469</v>
      </c>
      <c r="D65" s="84">
        <v>7</v>
      </c>
      <c r="E65" s="84">
        <v>66</v>
      </c>
      <c r="F65" s="84">
        <v>1</v>
      </c>
      <c r="G65" s="84">
        <v>7</v>
      </c>
      <c r="H65" s="3">
        <v>7</v>
      </c>
      <c r="P65" s="29"/>
      <c r="Q65" s="1691" t="s">
        <v>3056</v>
      </c>
      <c r="R65" s="84">
        <v>195</v>
      </c>
      <c r="S65" s="84">
        <v>336</v>
      </c>
      <c r="T65" s="84">
        <v>24</v>
      </c>
      <c r="U65" s="84">
        <v>49</v>
      </c>
      <c r="V65" s="84">
        <v>1</v>
      </c>
      <c r="W65" s="84">
        <v>2</v>
      </c>
      <c r="X65" s="3">
        <v>2</v>
      </c>
      <c r="AF65" s="35"/>
      <c r="AG65" s="1691" t="s">
        <v>5621</v>
      </c>
      <c r="AH65" s="84">
        <v>369</v>
      </c>
      <c r="AI65" s="84">
        <v>162</v>
      </c>
      <c r="AJ65" s="84">
        <v>49</v>
      </c>
      <c r="AK65" s="84">
        <v>24</v>
      </c>
      <c r="AL65" s="84">
        <v>1</v>
      </c>
      <c r="AM65" s="84">
        <v>1</v>
      </c>
      <c r="AN65" s="3">
        <v>8</v>
      </c>
      <c r="BF65" s="284">
        <v>62</v>
      </c>
      <c r="BG65" s="284">
        <v>5</v>
      </c>
    </row>
    <row r="66" spans="1:59" ht="18">
      <c r="A66" s="1691" t="s">
        <v>5622</v>
      </c>
      <c r="B66" s="84">
        <v>63</v>
      </c>
      <c r="C66" s="84">
        <v>468</v>
      </c>
      <c r="D66" s="84">
        <v>7</v>
      </c>
      <c r="E66" s="84">
        <v>66</v>
      </c>
      <c r="F66" s="84">
        <v>1</v>
      </c>
      <c r="G66" s="84">
        <v>1</v>
      </c>
      <c r="H66" s="3">
        <v>8</v>
      </c>
      <c r="P66" s="29"/>
      <c r="Q66" s="1691" t="s">
        <v>1163</v>
      </c>
      <c r="R66" s="84">
        <v>196</v>
      </c>
      <c r="S66" s="84">
        <v>335</v>
      </c>
      <c r="T66" s="84">
        <v>24</v>
      </c>
      <c r="U66" s="84">
        <v>49</v>
      </c>
      <c r="V66" s="84">
        <v>1</v>
      </c>
      <c r="W66" s="84">
        <v>1</v>
      </c>
      <c r="X66" s="3">
        <v>3</v>
      </c>
      <c r="AF66" s="35"/>
      <c r="AG66" s="1691" t="s">
        <v>5623</v>
      </c>
      <c r="AH66" s="84">
        <v>370</v>
      </c>
      <c r="AI66" s="84">
        <v>161</v>
      </c>
      <c r="AJ66" s="84">
        <v>49</v>
      </c>
      <c r="AK66" s="84">
        <v>24</v>
      </c>
      <c r="AL66" s="84">
        <v>1</v>
      </c>
      <c r="AM66" s="84">
        <v>1</v>
      </c>
      <c r="AN66" s="3">
        <v>9</v>
      </c>
      <c r="BF66" s="284">
        <v>63</v>
      </c>
      <c r="BG66" s="284">
        <v>6</v>
      </c>
    </row>
    <row r="67" spans="1:59" ht="18">
      <c r="A67" s="1691" t="s">
        <v>5624</v>
      </c>
      <c r="B67" s="84">
        <v>64</v>
      </c>
      <c r="C67" s="84">
        <v>467</v>
      </c>
      <c r="D67" s="84">
        <v>7</v>
      </c>
      <c r="E67" s="84">
        <v>66</v>
      </c>
      <c r="F67" s="84">
        <v>1</v>
      </c>
      <c r="G67" s="84">
        <v>1</v>
      </c>
      <c r="H67" s="3056">
        <v>9</v>
      </c>
      <c r="P67" s="35"/>
      <c r="Q67" s="1691" t="s">
        <v>1813</v>
      </c>
      <c r="R67" s="84">
        <v>197</v>
      </c>
      <c r="S67" s="84">
        <v>334</v>
      </c>
      <c r="T67" s="84">
        <v>24</v>
      </c>
      <c r="U67" s="84">
        <v>49</v>
      </c>
      <c r="V67" s="84">
        <v>1</v>
      </c>
      <c r="W67" s="84">
        <v>5</v>
      </c>
      <c r="X67" s="3">
        <v>4</v>
      </c>
      <c r="AG67" s="1691" t="s">
        <v>5625</v>
      </c>
      <c r="AH67" s="84">
        <v>371</v>
      </c>
      <c r="AI67" s="84">
        <v>160</v>
      </c>
      <c r="AJ67" s="84">
        <v>49</v>
      </c>
      <c r="AK67" s="84">
        <v>24</v>
      </c>
      <c r="AL67" s="84">
        <v>1</v>
      </c>
      <c r="AM67" s="84">
        <v>1</v>
      </c>
      <c r="AN67" s="3056">
        <v>10</v>
      </c>
      <c r="BF67" s="284">
        <v>64</v>
      </c>
      <c r="BG67" s="284">
        <v>6</v>
      </c>
    </row>
    <row r="68" spans="1:59" ht="18">
      <c r="A68" s="1704" t="s">
        <v>1309</v>
      </c>
      <c r="B68" s="84">
        <v>65</v>
      </c>
      <c r="C68" s="84">
        <v>466</v>
      </c>
      <c r="D68" s="84">
        <v>8</v>
      </c>
      <c r="E68" s="84">
        <v>65</v>
      </c>
      <c r="F68" s="84">
        <v>3</v>
      </c>
      <c r="G68" s="84">
        <v>20</v>
      </c>
      <c r="H68" s="3">
        <v>1</v>
      </c>
      <c r="P68" s="35"/>
      <c r="Q68" s="1691" t="s">
        <v>5626</v>
      </c>
      <c r="R68" s="84">
        <v>198</v>
      </c>
      <c r="S68" s="84">
        <v>333</v>
      </c>
      <c r="T68" s="84">
        <v>24</v>
      </c>
      <c r="U68" s="84">
        <v>49</v>
      </c>
      <c r="V68" s="84">
        <v>1</v>
      </c>
      <c r="W68" s="84">
        <v>1</v>
      </c>
      <c r="X68" s="3">
        <v>5</v>
      </c>
      <c r="AF68" s="29"/>
      <c r="AG68" s="1691" t="s">
        <v>5627</v>
      </c>
      <c r="AH68" s="84">
        <v>372</v>
      </c>
      <c r="AI68" s="84">
        <v>159</v>
      </c>
      <c r="AJ68" s="84">
        <v>50</v>
      </c>
      <c r="AK68" s="84">
        <v>23</v>
      </c>
      <c r="AL68" s="84">
        <v>1</v>
      </c>
      <c r="AM68" s="84">
        <v>1</v>
      </c>
      <c r="AN68" s="3">
        <v>1</v>
      </c>
      <c r="BF68" s="284">
        <v>65</v>
      </c>
      <c r="BG68" s="284">
        <v>6</v>
      </c>
    </row>
    <row r="69" spans="1:59" ht="18">
      <c r="A69" s="1704" t="s">
        <v>2155</v>
      </c>
      <c r="B69" s="84">
        <v>66</v>
      </c>
      <c r="C69" s="84">
        <v>465</v>
      </c>
      <c r="D69" s="84">
        <v>8</v>
      </c>
      <c r="E69" s="84">
        <v>65</v>
      </c>
      <c r="F69" s="84">
        <v>1</v>
      </c>
      <c r="G69" s="84">
        <v>1</v>
      </c>
      <c r="H69" s="3">
        <v>2</v>
      </c>
      <c r="P69" s="35"/>
      <c r="Q69" s="1691" t="s">
        <v>2033</v>
      </c>
      <c r="R69" s="84">
        <v>199</v>
      </c>
      <c r="S69" s="84">
        <v>332</v>
      </c>
      <c r="T69" s="84">
        <v>24</v>
      </c>
      <c r="U69" s="84">
        <v>49</v>
      </c>
      <c r="V69" s="84">
        <v>2</v>
      </c>
      <c r="W69" s="84">
        <v>2</v>
      </c>
      <c r="X69" s="3">
        <v>6</v>
      </c>
      <c r="AF69" s="29"/>
      <c r="AG69" s="1691" t="s">
        <v>5628</v>
      </c>
      <c r="AH69" s="84">
        <v>373</v>
      </c>
      <c r="AI69" s="84">
        <v>158</v>
      </c>
      <c r="AJ69" s="84">
        <v>50</v>
      </c>
      <c r="AK69" s="84">
        <v>23</v>
      </c>
      <c r="AL69" s="84">
        <v>1</v>
      </c>
      <c r="AM69" s="84">
        <v>1</v>
      </c>
      <c r="AN69" s="3">
        <v>2</v>
      </c>
      <c r="BF69" s="284">
        <v>66</v>
      </c>
      <c r="BG69" s="284">
        <v>7</v>
      </c>
    </row>
    <row r="70" spans="1:59" ht="18">
      <c r="A70" s="1704" t="s">
        <v>5449</v>
      </c>
      <c r="B70" s="1709">
        <v>67</v>
      </c>
      <c r="C70" s="84">
        <v>464</v>
      </c>
      <c r="D70" s="84">
        <v>8</v>
      </c>
      <c r="E70" s="84">
        <v>65</v>
      </c>
      <c r="F70" s="84">
        <v>3</v>
      </c>
      <c r="G70" s="84">
        <v>3</v>
      </c>
      <c r="H70" s="3">
        <v>3</v>
      </c>
      <c r="P70" s="35"/>
      <c r="Q70" s="1691" t="s">
        <v>1306</v>
      </c>
      <c r="R70" s="84">
        <v>200</v>
      </c>
      <c r="S70" s="84">
        <v>331</v>
      </c>
      <c r="T70" s="84">
        <v>24</v>
      </c>
      <c r="U70" s="84">
        <v>49</v>
      </c>
      <c r="V70" s="84">
        <v>2</v>
      </c>
      <c r="W70" s="84">
        <v>4</v>
      </c>
      <c r="X70" s="3">
        <v>7</v>
      </c>
      <c r="AF70" s="29"/>
      <c r="AG70" s="1691" t="s">
        <v>5629</v>
      </c>
      <c r="AH70" s="84">
        <v>374</v>
      </c>
      <c r="AI70" s="84">
        <v>157</v>
      </c>
      <c r="AJ70" s="84">
        <v>50</v>
      </c>
      <c r="AK70" s="84">
        <v>23</v>
      </c>
      <c r="AL70" s="84">
        <v>5</v>
      </c>
      <c r="AM70" s="84">
        <v>1</v>
      </c>
      <c r="AN70" s="3">
        <v>3</v>
      </c>
      <c r="BF70" s="284">
        <v>67</v>
      </c>
      <c r="BG70" s="284">
        <v>7</v>
      </c>
    </row>
    <row r="71" spans="1:59" ht="18">
      <c r="A71" s="1717" t="s">
        <v>1735</v>
      </c>
      <c r="B71" s="84">
        <v>68</v>
      </c>
      <c r="C71" s="84">
        <v>463</v>
      </c>
      <c r="D71" s="84">
        <v>8</v>
      </c>
      <c r="E71" s="84">
        <v>65</v>
      </c>
      <c r="F71" s="84">
        <v>3</v>
      </c>
      <c r="G71" s="84">
        <v>2</v>
      </c>
      <c r="H71" s="3">
        <v>4</v>
      </c>
      <c r="P71" s="35"/>
      <c r="Q71" s="1691" t="s">
        <v>115</v>
      </c>
      <c r="R71" s="84">
        <v>201</v>
      </c>
      <c r="S71" s="84">
        <v>330</v>
      </c>
      <c r="T71" s="84">
        <v>24</v>
      </c>
      <c r="U71" s="84">
        <v>49</v>
      </c>
      <c r="V71" s="84">
        <v>3</v>
      </c>
      <c r="W71" s="84">
        <v>5</v>
      </c>
      <c r="X71" s="3056">
        <v>8</v>
      </c>
      <c r="AF71" s="29"/>
      <c r="AG71" s="1704" t="s">
        <v>152</v>
      </c>
      <c r="AH71" s="84">
        <v>375</v>
      </c>
      <c r="AI71" s="84">
        <v>156</v>
      </c>
      <c r="AJ71" s="84">
        <v>50</v>
      </c>
      <c r="AK71" s="84">
        <v>23</v>
      </c>
      <c r="AL71" s="84">
        <v>17</v>
      </c>
      <c r="AM71" s="84">
        <v>6</v>
      </c>
      <c r="AN71" s="3">
        <v>4</v>
      </c>
      <c r="BF71" s="284">
        <v>68</v>
      </c>
      <c r="BG71" s="284">
        <v>9</v>
      </c>
    </row>
    <row r="72" spans="1:59" ht="18">
      <c r="A72" s="1691" t="s">
        <v>5630</v>
      </c>
      <c r="B72" s="84">
        <v>69</v>
      </c>
      <c r="C72" s="84">
        <v>462</v>
      </c>
      <c r="D72" s="84">
        <v>8</v>
      </c>
      <c r="E72" s="84">
        <v>65</v>
      </c>
      <c r="F72" s="84">
        <v>1</v>
      </c>
      <c r="G72" s="84">
        <v>1</v>
      </c>
      <c r="H72" s="3">
        <v>5</v>
      </c>
      <c r="P72" s="35"/>
      <c r="Q72" s="1691" t="s">
        <v>1260</v>
      </c>
      <c r="R72" s="84">
        <v>202</v>
      </c>
      <c r="S72" s="84">
        <v>329</v>
      </c>
      <c r="T72" s="84">
        <v>25</v>
      </c>
      <c r="U72" s="84">
        <v>48</v>
      </c>
      <c r="V72" s="84">
        <v>2</v>
      </c>
      <c r="W72" s="84">
        <v>1</v>
      </c>
      <c r="X72" s="3">
        <v>1</v>
      </c>
      <c r="AF72" s="29"/>
      <c r="AG72" s="1704" t="s">
        <v>5631</v>
      </c>
      <c r="AH72" s="84">
        <v>376</v>
      </c>
      <c r="AI72" s="84">
        <v>155</v>
      </c>
      <c r="AJ72" s="84">
        <v>50</v>
      </c>
      <c r="AK72" s="84">
        <v>23</v>
      </c>
      <c r="AL72" s="84">
        <v>1</v>
      </c>
      <c r="AM72" s="84">
        <v>1</v>
      </c>
      <c r="AN72" s="3">
        <v>5</v>
      </c>
      <c r="BF72" s="284">
        <v>69</v>
      </c>
      <c r="BG72" s="284">
        <v>7</v>
      </c>
    </row>
    <row r="73" spans="1:59" ht="18">
      <c r="A73" s="1693" t="s">
        <v>5632</v>
      </c>
      <c r="B73" s="84">
        <v>70</v>
      </c>
      <c r="C73" s="84">
        <v>461</v>
      </c>
      <c r="D73" s="84">
        <v>8</v>
      </c>
      <c r="E73" s="84">
        <v>65</v>
      </c>
      <c r="F73" s="84">
        <v>1</v>
      </c>
      <c r="G73" s="84">
        <v>4</v>
      </c>
      <c r="H73" s="3">
        <v>6</v>
      </c>
      <c r="P73" s="35"/>
      <c r="Q73" s="1691" t="s">
        <v>3040</v>
      </c>
      <c r="R73" s="84">
        <v>203</v>
      </c>
      <c r="S73" s="84">
        <v>328</v>
      </c>
      <c r="T73" s="84">
        <v>25</v>
      </c>
      <c r="U73" s="84">
        <v>48</v>
      </c>
      <c r="V73" s="84">
        <v>1</v>
      </c>
      <c r="W73" s="84">
        <v>1</v>
      </c>
      <c r="X73" s="3">
        <v>2</v>
      </c>
      <c r="AF73" s="29"/>
      <c r="AG73" s="1704" t="s">
        <v>2045</v>
      </c>
      <c r="AH73" s="84">
        <v>377</v>
      </c>
      <c r="AI73" s="84">
        <v>154</v>
      </c>
      <c r="AJ73" s="84">
        <v>50</v>
      </c>
      <c r="AK73" s="84">
        <v>23</v>
      </c>
      <c r="AL73" s="84">
        <v>1</v>
      </c>
      <c r="AM73" s="84">
        <v>1</v>
      </c>
      <c r="AN73" s="3">
        <v>6</v>
      </c>
      <c r="BF73" s="284">
        <v>70</v>
      </c>
      <c r="BG73" s="284">
        <v>6</v>
      </c>
    </row>
    <row r="74" spans="1:59" ht="18">
      <c r="A74" s="1717" t="s">
        <v>1735</v>
      </c>
      <c r="B74" s="84">
        <v>71</v>
      </c>
      <c r="C74" s="84">
        <v>460</v>
      </c>
      <c r="D74" s="84">
        <v>8</v>
      </c>
      <c r="E74" s="84">
        <v>65</v>
      </c>
      <c r="F74" s="84">
        <v>4</v>
      </c>
      <c r="G74" s="84">
        <v>1</v>
      </c>
      <c r="H74" s="3">
        <v>7</v>
      </c>
      <c r="P74" s="35"/>
      <c r="Q74" s="1691" t="s">
        <v>3088</v>
      </c>
      <c r="R74" s="84">
        <v>204</v>
      </c>
      <c r="S74" s="84">
        <v>327</v>
      </c>
      <c r="T74" s="84">
        <v>25</v>
      </c>
      <c r="U74" s="84">
        <v>48</v>
      </c>
      <c r="V74" s="84">
        <v>2</v>
      </c>
      <c r="W74" s="84">
        <v>4</v>
      </c>
      <c r="X74" s="3">
        <v>3</v>
      </c>
      <c r="AF74" s="29"/>
      <c r="AG74" s="1704" t="s">
        <v>2046</v>
      </c>
      <c r="AH74" s="84">
        <v>378</v>
      </c>
      <c r="AI74" s="84">
        <v>153</v>
      </c>
      <c r="AJ74" s="84">
        <v>50</v>
      </c>
      <c r="AK74" s="84">
        <v>23</v>
      </c>
      <c r="AL74" s="84">
        <v>2</v>
      </c>
      <c r="AM74" s="84">
        <v>1</v>
      </c>
      <c r="AN74" s="3">
        <v>7</v>
      </c>
      <c r="BF74" s="284">
        <v>71</v>
      </c>
      <c r="BG74" s="283">
        <v>8</v>
      </c>
    </row>
    <row r="75" spans="1:59" ht="18">
      <c r="A75" s="1704" t="s">
        <v>152</v>
      </c>
      <c r="B75" s="84">
        <v>72</v>
      </c>
      <c r="C75" s="84">
        <v>459</v>
      </c>
      <c r="D75" s="84">
        <v>8</v>
      </c>
      <c r="E75" s="84">
        <v>65</v>
      </c>
      <c r="F75" s="84">
        <v>4</v>
      </c>
      <c r="G75" s="84">
        <v>19</v>
      </c>
      <c r="H75" s="3">
        <v>8</v>
      </c>
      <c r="P75" s="35"/>
      <c r="Q75" s="1691" t="s">
        <v>172</v>
      </c>
      <c r="R75" s="84">
        <v>205</v>
      </c>
      <c r="S75" s="84">
        <v>326</v>
      </c>
      <c r="T75" s="84">
        <v>25</v>
      </c>
      <c r="U75" s="84">
        <v>48</v>
      </c>
      <c r="V75" s="84">
        <v>1</v>
      </c>
      <c r="W75" s="84">
        <v>1</v>
      </c>
      <c r="X75" s="3">
        <v>4</v>
      </c>
      <c r="AF75" s="29"/>
      <c r="AG75" s="1691" t="s">
        <v>5633</v>
      </c>
      <c r="AH75" s="84">
        <v>379</v>
      </c>
      <c r="AI75" s="84">
        <v>152</v>
      </c>
      <c r="AJ75" s="84">
        <v>50</v>
      </c>
      <c r="AK75" s="84">
        <v>23</v>
      </c>
      <c r="AL75" s="84">
        <v>1</v>
      </c>
      <c r="AM75" s="84">
        <v>1</v>
      </c>
      <c r="AN75" s="3">
        <v>8</v>
      </c>
      <c r="BF75" s="284">
        <v>72</v>
      </c>
      <c r="BG75" s="284">
        <v>6</v>
      </c>
    </row>
    <row r="76" spans="1:59" ht="18">
      <c r="A76" s="1704" t="s">
        <v>5634</v>
      </c>
      <c r="B76" s="84">
        <v>73</v>
      </c>
      <c r="C76" s="84">
        <v>458</v>
      </c>
      <c r="D76" s="84">
        <v>8</v>
      </c>
      <c r="E76" s="84">
        <v>65</v>
      </c>
      <c r="F76" s="84">
        <v>1</v>
      </c>
      <c r="G76" s="84">
        <v>2</v>
      </c>
      <c r="H76" s="3">
        <v>9</v>
      </c>
      <c r="P76" s="35"/>
      <c r="Q76" s="1691" t="s">
        <v>5635</v>
      </c>
      <c r="R76" s="84">
        <v>206</v>
      </c>
      <c r="S76" s="84">
        <v>325</v>
      </c>
      <c r="T76" s="84">
        <v>25</v>
      </c>
      <c r="U76" s="84">
        <v>48</v>
      </c>
      <c r="V76" s="84">
        <v>1</v>
      </c>
      <c r="W76" s="84">
        <v>1</v>
      </c>
      <c r="X76" s="3">
        <v>5</v>
      </c>
      <c r="AF76" s="29"/>
      <c r="AG76" s="1691" t="s">
        <v>5636</v>
      </c>
      <c r="AH76" s="84">
        <v>380</v>
      </c>
      <c r="AI76" s="84">
        <v>151</v>
      </c>
      <c r="AJ76" s="84">
        <v>50</v>
      </c>
      <c r="AK76" s="84">
        <v>23</v>
      </c>
      <c r="AL76" s="84">
        <v>1</v>
      </c>
      <c r="AM76" s="84">
        <v>1</v>
      </c>
      <c r="AN76" s="3">
        <v>9</v>
      </c>
      <c r="BG76" s="284">
        <f>SUM(BG4:BG75)</f>
        <v>530</v>
      </c>
    </row>
    <row r="77" spans="1:59" ht="18.75" thickBot="1">
      <c r="A77" s="1704" t="s">
        <v>2055</v>
      </c>
      <c r="B77" s="84">
        <v>74</v>
      </c>
      <c r="C77" s="84">
        <v>457</v>
      </c>
      <c r="D77" s="84">
        <v>8</v>
      </c>
      <c r="E77" s="84">
        <v>65</v>
      </c>
      <c r="F77" s="84">
        <v>1</v>
      </c>
      <c r="G77" s="84">
        <v>2</v>
      </c>
      <c r="H77" s="3">
        <v>10</v>
      </c>
      <c r="P77" s="35"/>
      <c r="Q77" s="1691" t="s">
        <v>2539</v>
      </c>
      <c r="R77" s="84">
        <v>207</v>
      </c>
      <c r="S77" s="84">
        <v>324</v>
      </c>
      <c r="T77" s="84">
        <v>25</v>
      </c>
      <c r="U77" s="84">
        <v>48</v>
      </c>
      <c r="V77" s="84">
        <v>1</v>
      </c>
      <c r="W77" s="84">
        <v>3</v>
      </c>
      <c r="X77" s="3">
        <v>6</v>
      </c>
      <c r="AF77" s="29"/>
      <c r="AG77" s="1691" t="s">
        <v>5637</v>
      </c>
      <c r="AH77" s="84">
        <v>381</v>
      </c>
      <c r="AI77" s="84">
        <v>150</v>
      </c>
      <c r="AJ77" s="84">
        <v>50</v>
      </c>
      <c r="AK77" s="84">
        <v>23</v>
      </c>
      <c r="AL77" s="84">
        <v>2</v>
      </c>
      <c r="AM77" s="84">
        <v>2</v>
      </c>
      <c r="AN77" s="3056">
        <v>10</v>
      </c>
    </row>
    <row r="78" spans="1:59" ht="18.75" thickTop="1">
      <c r="A78" s="1699" t="s">
        <v>1309</v>
      </c>
      <c r="B78" s="1708">
        <v>75</v>
      </c>
      <c r="C78" s="84">
        <v>456</v>
      </c>
      <c r="D78" s="84">
        <v>8</v>
      </c>
      <c r="E78" s="84">
        <v>65</v>
      </c>
      <c r="F78" s="84">
        <v>5</v>
      </c>
      <c r="G78" s="84">
        <v>18</v>
      </c>
      <c r="H78" s="3">
        <v>11</v>
      </c>
      <c r="P78" s="35"/>
      <c r="Q78" s="1691" t="s">
        <v>860</v>
      </c>
      <c r="R78" s="84">
        <v>208</v>
      </c>
      <c r="S78" s="84">
        <v>323</v>
      </c>
      <c r="T78" s="84">
        <v>25</v>
      </c>
      <c r="U78" s="84">
        <v>48</v>
      </c>
      <c r="V78" s="84">
        <v>4</v>
      </c>
      <c r="W78" s="84">
        <v>4</v>
      </c>
      <c r="X78" s="3">
        <v>7</v>
      </c>
      <c r="AF78" s="29"/>
      <c r="AG78" s="1691" t="s">
        <v>5432</v>
      </c>
      <c r="AH78" s="84">
        <v>382</v>
      </c>
      <c r="AI78" s="84">
        <v>149</v>
      </c>
      <c r="AJ78" s="84">
        <v>51</v>
      </c>
      <c r="AK78" s="84">
        <v>22</v>
      </c>
      <c r="AL78" s="84">
        <v>2</v>
      </c>
      <c r="AM78" s="84">
        <v>2</v>
      </c>
      <c r="AN78" s="3">
        <v>1</v>
      </c>
    </row>
    <row r="79" spans="1:59" ht="18.75" thickBot="1">
      <c r="A79" s="1702" t="s">
        <v>5638</v>
      </c>
      <c r="B79" s="1708">
        <v>76</v>
      </c>
      <c r="C79" s="84">
        <v>455</v>
      </c>
      <c r="D79" s="84">
        <v>8</v>
      </c>
      <c r="E79" s="84">
        <v>65</v>
      </c>
      <c r="F79" s="84">
        <v>1</v>
      </c>
      <c r="G79" s="84">
        <v>4</v>
      </c>
      <c r="H79" s="3">
        <v>12</v>
      </c>
      <c r="P79" s="35"/>
      <c r="Q79" s="1691" t="s">
        <v>5639</v>
      </c>
      <c r="R79" s="84">
        <v>209</v>
      </c>
      <c r="S79" s="84">
        <v>322</v>
      </c>
      <c r="T79" s="84">
        <v>25</v>
      </c>
      <c r="U79" s="84">
        <v>48</v>
      </c>
      <c r="V79" s="84">
        <v>1</v>
      </c>
      <c r="W79" s="84">
        <v>1</v>
      </c>
      <c r="X79" s="3056">
        <v>8</v>
      </c>
      <c r="AF79" s="29"/>
      <c r="AG79" s="1691" t="s">
        <v>130</v>
      </c>
      <c r="AH79" s="84">
        <v>383</v>
      </c>
      <c r="AI79" s="84">
        <v>148</v>
      </c>
      <c r="AJ79" s="84">
        <v>51</v>
      </c>
      <c r="AK79" s="84">
        <v>22</v>
      </c>
      <c r="AL79" s="84">
        <v>4</v>
      </c>
      <c r="AM79" s="84">
        <v>1</v>
      </c>
      <c r="AN79" s="3">
        <v>2</v>
      </c>
    </row>
    <row r="80" spans="1:59" ht="18.75" thickTop="1">
      <c r="A80" s="1691" t="s">
        <v>106</v>
      </c>
      <c r="B80" s="84">
        <v>77</v>
      </c>
      <c r="C80" s="84">
        <v>454</v>
      </c>
      <c r="D80" s="84">
        <v>8</v>
      </c>
      <c r="E80" s="84">
        <v>65</v>
      </c>
      <c r="F80" s="84">
        <v>1</v>
      </c>
      <c r="G80" s="84">
        <v>1</v>
      </c>
      <c r="H80" s="3">
        <v>13</v>
      </c>
      <c r="P80" s="35"/>
      <c r="Q80" s="1691" t="s">
        <v>5640</v>
      </c>
      <c r="R80" s="84">
        <v>210</v>
      </c>
      <c r="S80" s="84">
        <v>321</v>
      </c>
      <c r="T80" s="84">
        <v>26</v>
      </c>
      <c r="U80" s="84">
        <v>47</v>
      </c>
      <c r="V80" s="84">
        <v>1</v>
      </c>
      <c r="W80" s="84">
        <v>2</v>
      </c>
      <c r="X80" s="3">
        <v>1</v>
      </c>
      <c r="AF80" s="29"/>
      <c r="AG80" s="1691" t="s">
        <v>5641</v>
      </c>
      <c r="AH80" s="84">
        <v>384</v>
      </c>
      <c r="AI80" s="84">
        <v>147</v>
      </c>
      <c r="AJ80" s="84">
        <v>51</v>
      </c>
      <c r="AK80" s="84">
        <v>22</v>
      </c>
      <c r="AL80" s="84">
        <v>1</v>
      </c>
      <c r="AM80" s="84">
        <v>1</v>
      </c>
      <c r="AN80" s="3">
        <v>3</v>
      </c>
    </row>
    <row r="81" spans="1:40" ht="18">
      <c r="A81" s="1710" t="s">
        <v>349</v>
      </c>
      <c r="B81" s="84">
        <v>78</v>
      </c>
      <c r="C81" s="84">
        <v>453</v>
      </c>
      <c r="D81" s="84">
        <v>8</v>
      </c>
      <c r="E81" s="84">
        <v>65</v>
      </c>
      <c r="F81" s="84">
        <v>2</v>
      </c>
      <c r="G81" s="84">
        <v>6</v>
      </c>
      <c r="H81" s="3">
        <v>14</v>
      </c>
      <c r="P81" s="35"/>
      <c r="Q81" s="1691" t="s">
        <v>2696</v>
      </c>
      <c r="R81" s="84">
        <v>211</v>
      </c>
      <c r="S81" s="84">
        <v>320</v>
      </c>
      <c r="T81" s="84">
        <v>26</v>
      </c>
      <c r="U81" s="84">
        <v>47</v>
      </c>
      <c r="V81" s="84">
        <v>1</v>
      </c>
      <c r="W81" s="84">
        <v>1</v>
      </c>
      <c r="X81" s="3">
        <v>2</v>
      </c>
      <c r="AF81" s="29"/>
      <c r="AG81" s="1691" t="s">
        <v>5487</v>
      </c>
      <c r="AH81" s="84">
        <v>385</v>
      </c>
      <c r="AI81" s="84">
        <v>146</v>
      </c>
      <c r="AJ81" s="84">
        <v>51</v>
      </c>
      <c r="AK81" s="84">
        <v>22</v>
      </c>
      <c r="AL81" s="84">
        <v>3</v>
      </c>
      <c r="AM81" s="84">
        <v>1</v>
      </c>
      <c r="AN81" s="3">
        <v>4</v>
      </c>
    </row>
    <row r="82" spans="1:40" ht="18">
      <c r="A82" s="1691" t="s">
        <v>5642</v>
      </c>
      <c r="B82" s="84">
        <v>79</v>
      </c>
      <c r="C82" s="84">
        <v>452</v>
      </c>
      <c r="D82" s="114">
        <v>8</v>
      </c>
      <c r="E82" s="84">
        <v>65</v>
      </c>
      <c r="F82" s="84">
        <v>1</v>
      </c>
      <c r="G82" s="84">
        <v>2</v>
      </c>
      <c r="H82" s="3056">
        <v>15</v>
      </c>
      <c r="P82" s="35"/>
      <c r="Q82" s="1691" t="s">
        <v>111</v>
      </c>
      <c r="R82" s="84">
        <v>212</v>
      </c>
      <c r="S82" s="84">
        <v>319</v>
      </c>
      <c r="T82" s="84">
        <v>26</v>
      </c>
      <c r="U82" s="84">
        <v>47</v>
      </c>
      <c r="V82" s="84">
        <v>3</v>
      </c>
      <c r="W82" s="84">
        <v>1</v>
      </c>
      <c r="X82" s="3">
        <v>3</v>
      </c>
      <c r="AF82" s="29"/>
      <c r="AG82" s="1691" t="s">
        <v>5643</v>
      </c>
      <c r="AH82" s="84">
        <v>386</v>
      </c>
      <c r="AI82" s="84">
        <v>145</v>
      </c>
      <c r="AJ82" s="84">
        <v>51</v>
      </c>
      <c r="AK82" s="84">
        <v>22</v>
      </c>
      <c r="AL82" s="84">
        <v>1</v>
      </c>
      <c r="AM82" s="84">
        <v>1</v>
      </c>
      <c r="AN82" s="3">
        <v>5</v>
      </c>
    </row>
    <row r="83" spans="1:40" ht="18">
      <c r="A83" s="1691"/>
      <c r="B83" s="84"/>
      <c r="C83" s="84"/>
      <c r="D83" s="84"/>
      <c r="E83" s="84"/>
      <c r="F83" s="84"/>
      <c r="G83" s="84"/>
      <c r="H83" s="35"/>
      <c r="P83" s="35"/>
      <c r="Q83" s="1691" t="s">
        <v>5644</v>
      </c>
      <c r="R83" s="84">
        <v>213</v>
      </c>
      <c r="S83" s="84">
        <v>318</v>
      </c>
      <c r="T83" s="84">
        <v>26</v>
      </c>
      <c r="U83" s="84">
        <v>47</v>
      </c>
      <c r="V83" s="84">
        <v>1</v>
      </c>
      <c r="W83" s="84">
        <v>2</v>
      </c>
      <c r="X83" s="3">
        <v>4</v>
      </c>
      <c r="AF83" s="29"/>
      <c r="AG83" s="1691" t="s">
        <v>5645</v>
      </c>
      <c r="AH83" s="84">
        <v>387</v>
      </c>
      <c r="AI83" s="84">
        <v>144</v>
      </c>
      <c r="AJ83" s="84">
        <v>51</v>
      </c>
      <c r="AK83" s="84">
        <v>22</v>
      </c>
      <c r="AL83" s="84">
        <v>1</v>
      </c>
      <c r="AM83" s="84">
        <v>1</v>
      </c>
      <c r="AN83" s="3">
        <v>6</v>
      </c>
    </row>
    <row r="84" spans="1:40" ht="18">
      <c r="A84" s="1691"/>
      <c r="B84" s="84"/>
      <c r="C84" s="84"/>
      <c r="D84" s="84"/>
      <c r="E84" s="84"/>
      <c r="F84" s="84"/>
      <c r="G84" s="84"/>
      <c r="H84" s="35"/>
      <c r="P84" s="35"/>
      <c r="Q84" s="1691" t="s">
        <v>5646</v>
      </c>
      <c r="R84" s="84">
        <v>214</v>
      </c>
      <c r="S84" s="84">
        <v>317</v>
      </c>
      <c r="T84" s="84">
        <v>26</v>
      </c>
      <c r="U84" s="84">
        <v>47</v>
      </c>
      <c r="V84" s="84">
        <v>1</v>
      </c>
      <c r="W84" s="84">
        <v>2</v>
      </c>
      <c r="X84" s="3">
        <v>5</v>
      </c>
      <c r="AF84" s="29"/>
      <c r="AG84" s="1691" t="s">
        <v>2618</v>
      </c>
      <c r="AH84" s="84">
        <v>388</v>
      </c>
      <c r="AI84" s="84">
        <v>143</v>
      </c>
      <c r="AJ84" s="84">
        <v>51</v>
      </c>
      <c r="AK84" s="84">
        <v>22</v>
      </c>
      <c r="AL84" s="84">
        <v>1</v>
      </c>
      <c r="AM84" s="84">
        <v>4</v>
      </c>
      <c r="AN84" s="3">
        <v>7</v>
      </c>
    </row>
    <row r="85" spans="1:40" ht="18">
      <c r="A85" s="1691"/>
      <c r="B85" s="84"/>
      <c r="C85" s="84"/>
      <c r="D85" s="84"/>
      <c r="E85" s="84"/>
      <c r="F85" s="84"/>
      <c r="G85" s="84"/>
      <c r="H85" s="35"/>
      <c r="P85" s="35"/>
      <c r="Q85" s="1691" t="s">
        <v>5647</v>
      </c>
      <c r="R85" s="84">
        <v>215</v>
      </c>
      <c r="S85" s="84">
        <v>316</v>
      </c>
      <c r="T85" s="84">
        <v>26</v>
      </c>
      <c r="U85" s="84">
        <v>47</v>
      </c>
      <c r="V85" s="84">
        <v>1</v>
      </c>
      <c r="W85" s="84">
        <v>1</v>
      </c>
      <c r="X85" s="3056">
        <v>6</v>
      </c>
      <c r="AF85" s="29"/>
      <c r="AG85" s="1691" t="s">
        <v>5648</v>
      </c>
      <c r="AH85" s="84">
        <v>389</v>
      </c>
      <c r="AI85" s="84">
        <v>142</v>
      </c>
      <c r="AJ85" s="84">
        <v>51</v>
      </c>
      <c r="AK85" s="84">
        <v>22</v>
      </c>
      <c r="AL85" s="84">
        <v>1</v>
      </c>
      <c r="AM85" s="84">
        <v>1</v>
      </c>
      <c r="AN85" s="3056">
        <v>8</v>
      </c>
    </row>
    <row r="86" spans="1:40" ht="18">
      <c r="A86" s="1691"/>
      <c r="B86" s="84"/>
      <c r="C86" s="84"/>
      <c r="D86" s="84"/>
      <c r="E86" s="84"/>
      <c r="F86" s="84"/>
      <c r="G86" s="84"/>
      <c r="H86" s="35"/>
      <c r="P86" s="35"/>
      <c r="Q86" s="1691" t="s">
        <v>5619</v>
      </c>
      <c r="R86" s="84">
        <v>216</v>
      </c>
      <c r="S86" s="84">
        <v>315</v>
      </c>
      <c r="T86" s="84">
        <v>27</v>
      </c>
      <c r="U86" s="84">
        <v>46</v>
      </c>
      <c r="V86" s="84">
        <v>2</v>
      </c>
      <c r="W86" s="84">
        <v>1</v>
      </c>
      <c r="X86" s="3">
        <v>1</v>
      </c>
      <c r="AF86" s="29"/>
      <c r="AG86" s="1691" t="s">
        <v>5649</v>
      </c>
      <c r="AH86" s="84">
        <v>390</v>
      </c>
      <c r="AI86" s="84">
        <v>141</v>
      </c>
      <c r="AJ86" s="84">
        <v>52</v>
      </c>
      <c r="AK86" s="84">
        <v>21</v>
      </c>
      <c r="AL86" s="84">
        <v>2</v>
      </c>
      <c r="AM86" s="84">
        <v>1</v>
      </c>
      <c r="AN86" s="3">
        <v>1</v>
      </c>
    </row>
    <row r="87" spans="1:40" ht="18">
      <c r="A87" s="1691"/>
      <c r="B87" s="84"/>
      <c r="C87" s="84"/>
      <c r="D87" s="84"/>
      <c r="E87" s="84"/>
      <c r="F87" s="84"/>
      <c r="G87" s="84"/>
      <c r="H87" s="35"/>
      <c r="P87" s="35"/>
      <c r="Q87" s="1691" t="s">
        <v>3056</v>
      </c>
      <c r="R87" s="84">
        <v>217</v>
      </c>
      <c r="S87" s="84">
        <v>314</v>
      </c>
      <c r="T87" s="84">
        <v>27</v>
      </c>
      <c r="U87" s="84">
        <v>46</v>
      </c>
      <c r="V87" s="84">
        <v>2</v>
      </c>
      <c r="W87" s="84">
        <v>1</v>
      </c>
      <c r="X87" s="3">
        <v>2</v>
      </c>
      <c r="AF87" s="29"/>
      <c r="AG87" s="1691" t="s">
        <v>2554</v>
      </c>
      <c r="AH87" s="84">
        <v>391</v>
      </c>
      <c r="AI87" s="84">
        <v>140</v>
      </c>
      <c r="AJ87" s="84">
        <v>52</v>
      </c>
      <c r="AK87" s="84">
        <v>21</v>
      </c>
      <c r="AL87" s="84">
        <v>1</v>
      </c>
      <c r="AM87" s="84">
        <v>2</v>
      </c>
      <c r="AN87" s="3">
        <v>2</v>
      </c>
    </row>
    <row r="88" spans="1:40" ht="18">
      <c r="A88" s="1691"/>
      <c r="B88" s="84"/>
      <c r="C88" s="84"/>
      <c r="D88" s="84"/>
      <c r="E88" s="84"/>
      <c r="F88" s="84"/>
      <c r="G88" s="84"/>
      <c r="H88" s="35"/>
      <c r="P88" s="35"/>
      <c r="Q88" s="1691" t="s">
        <v>5650</v>
      </c>
      <c r="R88" s="84">
        <v>218</v>
      </c>
      <c r="S88" s="84">
        <v>313</v>
      </c>
      <c r="T88" s="84">
        <v>27</v>
      </c>
      <c r="U88" s="84">
        <v>46</v>
      </c>
      <c r="V88" s="84">
        <v>1</v>
      </c>
      <c r="W88" s="84">
        <v>1</v>
      </c>
      <c r="X88" s="3">
        <v>3</v>
      </c>
      <c r="AF88" s="35"/>
      <c r="AG88" s="1691" t="s">
        <v>1261</v>
      </c>
      <c r="AH88" s="84">
        <v>392</v>
      </c>
      <c r="AI88" s="84">
        <v>139</v>
      </c>
      <c r="AJ88" s="84">
        <v>52</v>
      </c>
      <c r="AK88" s="84">
        <v>21</v>
      </c>
      <c r="AL88" s="84">
        <v>3</v>
      </c>
      <c r="AM88" s="84">
        <v>3</v>
      </c>
      <c r="AN88" s="3">
        <v>3</v>
      </c>
    </row>
    <row r="89" spans="1:40" ht="18">
      <c r="A89" s="1691"/>
      <c r="B89" s="84"/>
      <c r="C89" s="84"/>
      <c r="D89" s="84"/>
      <c r="E89" s="84"/>
      <c r="F89" s="84"/>
      <c r="G89" s="84"/>
      <c r="H89" s="35"/>
      <c r="P89" s="35"/>
      <c r="Q89" s="1691" t="s">
        <v>5532</v>
      </c>
      <c r="R89" s="84">
        <v>219</v>
      </c>
      <c r="S89" s="84">
        <v>312</v>
      </c>
      <c r="T89" s="84">
        <v>27</v>
      </c>
      <c r="U89" s="84">
        <v>46</v>
      </c>
      <c r="V89" s="84">
        <v>2</v>
      </c>
      <c r="W89" s="84">
        <v>1</v>
      </c>
      <c r="X89" s="3">
        <v>4</v>
      </c>
      <c r="AF89" s="35"/>
      <c r="AG89" s="1691" t="s">
        <v>5651</v>
      </c>
      <c r="AH89" s="84">
        <v>393</v>
      </c>
      <c r="AI89" s="84">
        <v>138</v>
      </c>
      <c r="AJ89" s="84">
        <v>52</v>
      </c>
      <c r="AK89" s="84">
        <v>21</v>
      </c>
      <c r="AL89" s="84">
        <v>2</v>
      </c>
      <c r="AM89" s="84">
        <v>1</v>
      </c>
      <c r="AN89" s="3">
        <v>4</v>
      </c>
    </row>
    <row r="90" spans="1:40" ht="18">
      <c r="A90" s="1691"/>
      <c r="B90" s="84"/>
      <c r="C90" s="84"/>
      <c r="D90" s="84"/>
      <c r="E90" s="84"/>
      <c r="F90" s="84"/>
      <c r="G90" s="84"/>
      <c r="H90" s="35"/>
      <c r="P90" s="35"/>
      <c r="Q90" s="1691" t="s">
        <v>5652</v>
      </c>
      <c r="R90" s="84">
        <v>220</v>
      </c>
      <c r="S90" s="84">
        <v>311</v>
      </c>
      <c r="T90" s="84">
        <v>27</v>
      </c>
      <c r="U90" s="84">
        <v>46</v>
      </c>
      <c r="V90" s="84">
        <v>1</v>
      </c>
      <c r="W90" s="84">
        <v>1</v>
      </c>
      <c r="X90" s="3">
        <v>5</v>
      </c>
      <c r="AF90" s="35"/>
      <c r="AG90" s="1691" t="s">
        <v>5653</v>
      </c>
      <c r="AH90" s="84">
        <v>394</v>
      </c>
      <c r="AI90" s="84">
        <v>137</v>
      </c>
      <c r="AJ90" s="84">
        <v>52</v>
      </c>
      <c r="AK90" s="84">
        <v>21</v>
      </c>
      <c r="AL90" s="84">
        <v>1</v>
      </c>
      <c r="AM90" s="84">
        <v>1</v>
      </c>
      <c r="AN90" s="3">
        <v>5</v>
      </c>
    </row>
    <row r="91" spans="1:40" ht="18">
      <c r="A91" s="1691"/>
      <c r="B91" s="84"/>
      <c r="C91" s="84"/>
      <c r="D91" s="84"/>
      <c r="E91" s="84"/>
      <c r="F91" s="84"/>
      <c r="G91" s="84"/>
      <c r="H91" s="35"/>
      <c r="P91" s="35"/>
      <c r="Q91" s="1691" t="s">
        <v>1299</v>
      </c>
      <c r="R91" s="84">
        <v>221</v>
      </c>
      <c r="S91" s="84">
        <v>310</v>
      </c>
      <c r="T91" s="84">
        <v>27</v>
      </c>
      <c r="U91" s="84">
        <v>46</v>
      </c>
      <c r="V91" s="84">
        <v>2</v>
      </c>
      <c r="W91" s="84">
        <v>2</v>
      </c>
      <c r="X91" s="3">
        <v>6</v>
      </c>
      <c r="AF91" s="35"/>
      <c r="AG91" s="1691" t="s">
        <v>2960</v>
      </c>
      <c r="AH91" s="84">
        <v>395</v>
      </c>
      <c r="AI91" s="84">
        <v>136</v>
      </c>
      <c r="AJ91" s="84">
        <v>52</v>
      </c>
      <c r="AK91" s="84">
        <v>21</v>
      </c>
      <c r="AL91" s="84">
        <v>4</v>
      </c>
      <c r="AM91" s="84">
        <v>1</v>
      </c>
      <c r="AN91" s="3056">
        <v>6</v>
      </c>
    </row>
    <row r="92" spans="1:40" ht="18">
      <c r="A92" s="1691"/>
      <c r="B92" s="84"/>
      <c r="C92" s="84"/>
      <c r="D92" s="84"/>
      <c r="E92" s="84"/>
      <c r="F92" s="84"/>
      <c r="G92" s="84"/>
      <c r="H92" s="35"/>
      <c r="P92" s="35"/>
      <c r="Q92" s="1691" t="s">
        <v>5654</v>
      </c>
      <c r="R92" s="84">
        <v>222</v>
      </c>
      <c r="S92" s="84">
        <v>309</v>
      </c>
      <c r="T92" s="84">
        <v>27</v>
      </c>
      <c r="U92" s="84">
        <v>46</v>
      </c>
      <c r="V92" s="84">
        <v>1</v>
      </c>
      <c r="W92" s="84">
        <v>1</v>
      </c>
      <c r="X92" s="3">
        <v>7</v>
      </c>
      <c r="AF92" s="35"/>
      <c r="AG92" s="1719" t="s">
        <v>5534</v>
      </c>
      <c r="AH92" s="84">
        <v>396</v>
      </c>
      <c r="AI92" s="84">
        <v>135</v>
      </c>
      <c r="AJ92" s="84">
        <v>53</v>
      </c>
      <c r="AK92" s="84">
        <v>20</v>
      </c>
      <c r="AL92" s="84">
        <v>2</v>
      </c>
      <c r="AM92" s="84">
        <v>2</v>
      </c>
      <c r="AN92" s="3">
        <v>1</v>
      </c>
    </row>
    <row r="93" spans="1:40" ht="18">
      <c r="A93" s="1691"/>
      <c r="B93" s="84"/>
      <c r="C93" s="84"/>
      <c r="D93" s="84"/>
      <c r="E93" s="84"/>
      <c r="F93" s="84"/>
      <c r="G93" s="84"/>
      <c r="H93" s="35"/>
      <c r="P93" s="35"/>
      <c r="Q93" s="1691" t="s">
        <v>5655</v>
      </c>
      <c r="R93" s="84">
        <v>223</v>
      </c>
      <c r="S93" s="84">
        <v>308</v>
      </c>
      <c r="T93" s="84">
        <v>27</v>
      </c>
      <c r="U93" s="84">
        <v>46</v>
      </c>
      <c r="V93" s="84">
        <v>1</v>
      </c>
      <c r="W93" s="84">
        <v>1</v>
      </c>
      <c r="X93" s="3056">
        <v>8</v>
      </c>
      <c r="AF93" s="35"/>
      <c r="AG93" s="1691" t="s">
        <v>192</v>
      </c>
      <c r="AH93" s="84">
        <v>397</v>
      </c>
      <c r="AI93" s="84">
        <v>134</v>
      </c>
      <c r="AJ93" s="84">
        <v>53</v>
      </c>
      <c r="AK93" s="84">
        <v>20</v>
      </c>
      <c r="AL93" s="84">
        <v>1</v>
      </c>
      <c r="AM93" s="84">
        <v>1</v>
      </c>
      <c r="AN93" s="3">
        <v>2</v>
      </c>
    </row>
    <row r="94" spans="1:40" ht="18">
      <c r="A94" s="1691"/>
      <c r="B94" s="84"/>
      <c r="C94" s="84"/>
      <c r="D94" s="84"/>
      <c r="E94" s="84"/>
      <c r="F94" s="84"/>
      <c r="G94" s="84"/>
      <c r="H94" s="35"/>
      <c r="P94" s="35"/>
      <c r="Q94" s="1691" t="s">
        <v>5656</v>
      </c>
      <c r="R94" s="84">
        <v>224</v>
      </c>
      <c r="S94" s="84">
        <v>307</v>
      </c>
      <c r="T94" s="84">
        <v>28</v>
      </c>
      <c r="U94" s="84">
        <v>45</v>
      </c>
      <c r="V94" s="84">
        <v>1</v>
      </c>
      <c r="W94" s="84">
        <v>3</v>
      </c>
      <c r="X94" s="3">
        <v>1</v>
      </c>
      <c r="AF94" s="35"/>
      <c r="AG94" s="1704" t="s">
        <v>1309</v>
      </c>
      <c r="AH94" s="84">
        <v>398</v>
      </c>
      <c r="AI94" s="84">
        <v>133</v>
      </c>
      <c r="AJ94" s="84">
        <v>53</v>
      </c>
      <c r="AK94" s="84">
        <v>20</v>
      </c>
      <c r="AL94" s="84">
        <v>18</v>
      </c>
      <c r="AM94" s="84">
        <v>5</v>
      </c>
      <c r="AN94" s="3">
        <v>3</v>
      </c>
    </row>
    <row r="95" spans="1:40" ht="18">
      <c r="A95" s="1691"/>
      <c r="B95" s="84"/>
      <c r="C95" s="84"/>
      <c r="D95" s="84"/>
      <c r="E95" s="84"/>
      <c r="F95" s="84"/>
      <c r="G95" s="84"/>
      <c r="H95" s="35"/>
      <c r="P95" s="35"/>
      <c r="Q95" s="1691" t="s">
        <v>1811</v>
      </c>
      <c r="R95" s="84">
        <v>225</v>
      </c>
      <c r="S95" s="84">
        <v>306</v>
      </c>
      <c r="T95" s="84">
        <v>28</v>
      </c>
      <c r="U95" s="84">
        <v>45</v>
      </c>
      <c r="V95" s="84">
        <v>1</v>
      </c>
      <c r="W95" s="84">
        <v>1</v>
      </c>
      <c r="X95" s="3">
        <v>2</v>
      </c>
      <c r="AF95" s="35"/>
      <c r="AG95" s="1704" t="s">
        <v>1267</v>
      </c>
      <c r="AH95" s="84">
        <v>399</v>
      </c>
      <c r="AI95" s="84">
        <v>132</v>
      </c>
      <c r="AJ95" s="84">
        <v>53</v>
      </c>
      <c r="AK95" s="84">
        <v>20</v>
      </c>
      <c r="AL95" s="84">
        <v>1</v>
      </c>
      <c r="AM95" s="84">
        <v>1</v>
      </c>
      <c r="AN95" s="3">
        <v>4</v>
      </c>
    </row>
    <row r="96" spans="1:40" ht="18">
      <c r="A96" s="1691"/>
      <c r="B96" s="84"/>
      <c r="C96" s="84"/>
      <c r="D96" s="84"/>
      <c r="E96" s="84"/>
      <c r="F96" s="84"/>
      <c r="G96" s="84"/>
      <c r="H96" s="35"/>
      <c r="P96" s="35"/>
      <c r="Q96" s="1691" t="s">
        <v>5657</v>
      </c>
      <c r="R96" s="84">
        <v>226</v>
      </c>
      <c r="S96" s="84">
        <v>305</v>
      </c>
      <c r="T96" s="84">
        <v>28</v>
      </c>
      <c r="U96" s="84">
        <v>45</v>
      </c>
      <c r="V96" s="84">
        <v>1</v>
      </c>
      <c r="W96" s="84">
        <v>1</v>
      </c>
      <c r="X96" s="3">
        <v>3</v>
      </c>
      <c r="AF96" s="35"/>
      <c r="AG96" s="1691" t="s">
        <v>1291</v>
      </c>
      <c r="AH96" s="84">
        <v>400</v>
      </c>
      <c r="AI96" s="84">
        <v>131</v>
      </c>
      <c r="AJ96" s="84">
        <v>53</v>
      </c>
      <c r="AK96" s="84">
        <v>20</v>
      </c>
      <c r="AL96" s="84">
        <v>3</v>
      </c>
      <c r="AM96" s="84">
        <v>4</v>
      </c>
      <c r="AN96" s="3">
        <v>5</v>
      </c>
    </row>
    <row r="97" spans="1:40" ht="18">
      <c r="A97" s="1691"/>
      <c r="B97" s="84"/>
      <c r="C97" s="84"/>
      <c r="D97" s="84"/>
      <c r="E97" s="84"/>
      <c r="F97" s="84"/>
      <c r="G97" s="84"/>
      <c r="H97" s="35"/>
      <c r="P97" s="35"/>
      <c r="Q97" s="1691" t="s">
        <v>156</v>
      </c>
      <c r="R97" s="84">
        <v>227</v>
      </c>
      <c r="S97" s="84">
        <v>304</v>
      </c>
      <c r="T97" s="84">
        <v>28</v>
      </c>
      <c r="U97" s="84">
        <v>45</v>
      </c>
      <c r="V97" s="84">
        <v>1</v>
      </c>
      <c r="W97" s="84">
        <v>1</v>
      </c>
      <c r="X97" s="3">
        <v>4</v>
      </c>
      <c r="AF97" s="35"/>
      <c r="AG97" s="1691" t="s">
        <v>5658</v>
      </c>
      <c r="AH97" s="84">
        <v>401</v>
      </c>
      <c r="AI97" s="84">
        <v>130</v>
      </c>
      <c r="AJ97" s="84">
        <v>53</v>
      </c>
      <c r="AK97" s="84">
        <v>20</v>
      </c>
      <c r="AL97" s="84">
        <v>1</v>
      </c>
      <c r="AM97" s="84">
        <v>1</v>
      </c>
      <c r="AN97" s="3">
        <v>6</v>
      </c>
    </row>
    <row r="98" spans="1:40" ht="18">
      <c r="A98" s="1691"/>
      <c r="B98" s="84"/>
      <c r="C98" s="84"/>
      <c r="D98" s="84"/>
      <c r="E98" s="84"/>
      <c r="F98" s="84"/>
      <c r="G98" s="84"/>
      <c r="H98" s="35"/>
      <c r="P98" s="35"/>
      <c r="Q98" s="1691" t="s">
        <v>5659</v>
      </c>
      <c r="R98" s="84">
        <v>228</v>
      </c>
      <c r="S98" s="84">
        <v>303</v>
      </c>
      <c r="T98" s="84">
        <v>28</v>
      </c>
      <c r="U98" s="84">
        <v>45</v>
      </c>
      <c r="V98" s="84">
        <v>1</v>
      </c>
      <c r="W98" s="84">
        <v>2</v>
      </c>
      <c r="X98" s="3056">
        <v>5</v>
      </c>
      <c r="AF98" s="35"/>
      <c r="AG98" s="1691" t="s">
        <v>3125</v>
      </c>
      <c r="AH98" s="84">
        <v>402</v>
      </c>
      <c r="AI98" s="84">
        <v>129</v>
      </c>
      <c r="AJ98" s="84">
        <v>53</v>
      </c>
      <c r="AK98" s="84">
        <v>20</v>
      </c>
      <c r="AL98" s="84">
        <v>1</v>
      </c>
      <c r="AM98" s="84">
        <v>1</v>
      </c>
      <c r="AN98" s="3">
        <v>7</v>
      </c>
    </row>
    <row r="99" spans="1:40" ht="18">
      <c r="A99" s="1691"/>
      <c r="B99" s="84"/>
      <c r="C99" s="84"/>
      <c r="D99" s="84"/>
      <c r="E99" s="84"/>
      <c r="F99" s="84"/>
      <c r="G99" s="84"/>
      <c r="H99" s="35"/>
      <c r="P99" s="35"/>
      <c r="Q99" s="1691" t="s">
        <v>5660</v>
      </c>
      <c r="R99" s="84">
        <v>229</v>
      </c>
      <c r="S99" s="84">
        <v>302</v>
      </c>
      <c r="T99" s="84">
        <v>29</v>
      </c>
      <c r="U99" s="84">
        <v>44</v>
      </c>
      <c r="V99" s="84">
        <v>3</v>
      </c>
      <c r="W99" s="84">
        <v>3</v>
      </c>
      <c r="X99" s="3">
        <v>1</v>
      </c>
      <c r="AF99" s="35"/>
      <c r="AG99" s="1691" t="s">
        <v>1329</v>
      </c>
      <c r="AH99" s="84">
        <v>403</v>
      </c>
      <c r="AI99" s="84">
        <v>128</v>
      </c>
      <c r="AJ99" s="84">
        <v>53</v>
      </c>
      <c r="AK99" s="84">
        <v>20</v>
      </c>
      <c r="AL99" s="84">
        <v>3</v>
      </c>
      <c r="AM99" s="84">
        <v>1</v>
      </c>
      <c r="AN99" s="3056">
        <v>8</v>
      </c>
    </row>
    <row r="100" spans="1:40" ht="18">
      <c r="A100" s="1691"/>
      <c r="B100" s="84"/>
      <c r="C100" s="84"/>
      <c r="D100" s="84"/>
      <c r="E100" s="84"/>
      <c r="F100" s="84"/>
      <c r="G100" s="84"/>
      <c r="H100" s="35"/>
      <c r="P100" s="35"/>
      <c r="Q100" s="1691" t="s">
        <v>5661</v>
      </c>
      <c r="R100" s="84">
        <v>230</v>
      </c>
      <c r="S100" s="84">
        <v>301</v>
      </c>
      <c r="T100" s="84">
        <v>29</v>
      </c>
      <c r="U100" s="84">
        <v>44</v>
      </c>
      <c r="V100" s="84">
        <v>1</v>
      </c>
      <c r="W100" s="84">
        <v>1</v>
      </c>
      <c r="X100" s="3">
        <v>2</v>
      </c>
      <c r="AF100" s="35"/>
      <c r="AG100" s="1691" t="s">
        <v>5662</v>
      </c>
      <c r="AH100" s="84">
        <v>404</v>
      </c>
      <c r="AI100" s="84">
        <v>127</v>
      </c>
      <c r="AJ100" s="84">
        <v>54</v>
      </c>
      <c r="AK100" s="84">
        <v>19</v>
      </c>
      <c r="AL100" s="84">
        <v>2</v>
      </c>
      <c r="AM100" s="84">
        <v>2</v>
      </c>
      <c r="AN100" s="3">
        <v>1</v>
      </c>
    </row>
    <row r="101" spans="1:40" ht="18">
      <c r="A101" s="1691"/>
      <c r="B101" s="84"/>
      <c r="C101" s="84"/>
      <c r="D101" s="84"/>
      <c r="E101" s="84"/>
      <c r="F101" s="84"/>
      <c r="G101" s="84"/>
      <c r="H101" s="35"/>
      <c r="P101" s="35"/>
      <c r="Q101" s="1691" t="s">
        <v>2663</v>
      </c>
      <c r="R101" s="84">
        <v>231</v>
      </c>
      <c r="S101" s="84">
        <v>300</v>
      </c>
      <c r="T101" s="84">
        <v>29</v>
      </c>
      <c r="U101" s="84">
        <v>44</v>
      </c>
      <c r="V101" s="84">
        <v>1</v>
      </c>
      <c r="W101" s="84">
        <v>2</v>
      </c>
      <c r="X101" s="3">
        <v>3</v>
      </c>
      <c r="AF101" s="35"/>
      <c r="AG101" s="1691" t="s">
        <v>86</v>
      </c>
      <c r="AH101" s="84">
        <v>405</v>
      </c>
      <c r="AI101" s="84">
        <v>126</v>
      </c>
      <c r="AJ101" s="84">
        <v>54</v>
      </c>
      <c r="AK101" s="84">
        <v>19</v>
      </c>
      <c r="AL101" s="84">
        <v>1</v>
      </c>
      <c r="AM101" s="84">
        <v>1</v>
      </c>
      <c r="AN101" s="3">
        <v>2</v>
      </c>
    </row>
    <row r="102" spans="1:40" ht="18">
      <c r="A102" s="1691"/>
      <c r="B102" s="84"/>
      <c r="C102" s="84"/>
      <c r="D102" s="84"/>
      <c r="E102" s="84"/>
      <c r="F102" s="84"/>
      <c r="G102" s="84"/>
      <c r="H102" s="35"/>
      <c r="P102" s="35"/>
      <c r="Q102" s="1691" t="s">
        <v>5663</v>
      </c>
      <c r="R102" s="84">
        <v>232</v>
      </c>
      <c r="S102" s="84">
        <v>299</v>
      </c>
      <c r="T102" s="84">
        <v>29</v>
      </c>
      <c r="U102" s="84">
        <v>44</v>
      </c>
      <c r="V102" s="84">
        <v>1</v>
      </c>
      <c r="W102" s="84">
        <v>2</v>
      </c>
      <c r="X102" s="3">
        <v>4</v>
      </c>
      <c r="AF102" s="35"/>
      <c r="AG102" s="1691" t="s">
        <v>5664</v>
      </c>
      <c r="AH102" s="84">
        <v>406</v>
      </c>
      <c r="AI102" s="84">
        <v>125</v>
      </c>
      <c r="AJ102" s="84">
        <v>54</v>
      </c>
      <c r="AK102" s="84">
        <v>19</v>
      </c>
      <c r="AL102" s="84">
        <v>1</v>
      </c>
      <c r="AM102" s="84">
        <v>1</v>
      </c>
      <c r="AN102" s="3">
        <v>3</v>
      </c>
    </row>
    <row r="103" spans="1:40" ht="18">
      <c r="A103" s="1691"/>
      <c r="B103" s="84"/>
      <c r="C103" s="84"/>
      <c r="D103" s="84"/>
      <c r="E103" s="84"/>
      <c r="F103" s="84"/>
      <c r="G103" s="84"/>
      <c r="H103" s="35"/>
      <c r="P103" s="35"/>
      <c r="Q103" s="1691" t="s">
        <v>2426</v>
      </c>
      <c r="R103" s="84">
        <v>233</v>
      </c>
      <c r="S103" s="84">
        <v>298</v>
      </c>
      <c r="T103" s="84">
        <v>29</v>
      </c>
      <c r="U103" s="84">
        <v>44</v>
      </c>
      <c r="V103" s="84">
        <v>1</v>
      </c>
      <c r="W103" s="84">
        <v>3</v>
      </c>
      <c r="X103" s="3">
        <v>5</v>
      </c>
      <c r="AF103" s="35"/>
      <c r="AG103" s="1691" t="s">
        <v>227</v>
      </c>
      <c r="AH103" s="84">
        <v>407</v>
      </c>
      <c r="AI103" s="84">
        <v>124</v>
      </c>
      <c r="AJ103" s="84">
        <v>54</v>
      </c>
      <c r="AK103" s="84">
        <v>19</v>
      </c>
      <c r="AL103" s="84">
        <v>1</v>
      </c>
      <c r="AM103" s="84">
        <v>1</v>
      </c>
      <c r="AN103" s="3">
        <v>4</v>
      </c>
    </row>
    <row r="104" spans="1:40" ht="18">
      <c r="A104" s="1691"/>
      <c r="B104" s="84"/>
      <c r="C104" s="84"/>
      <c r="D104" s="84"/>
      <c r="E104" s="84"/>
      <c r="F104" s="84"/>
      <c r="G104" s="84"/>
      <c r="H104" s="35"/>
      <c r="P104" s="35"/>
      <c r="Q104" s="1691" t="s">
        <v>860</v>
      </c>
      <c r="R104" s="84">
        <v>234</v>
      </c>
      <c r="S104" s="84">
        <v>297</v>
      </c>
      <c r="T104" s="84">
        <v>29</v>
      </c>
      <c r="U104" s="84">
        <v>44</v>
      </c>
      <c r="V104" s="84">
        <v>5</v>
      </c>
      <c r="W104" s="84">
        <v>3</v>
      </c>
      <c r="X104" s="3056">
        <v>6</v>
      </c>
      <c r="AF104" s="35"/>
      <c r="AG104" s="1691" t="s">
        <v>123</v>
      </c>
      <c r="AH104" s="84">
        <v>408</v>
      </c>
      <c r="AI104" s="84">
        <v>123</v>
      </c>
      <c r="AJ104" s="84">
        <v>54</v>
      </c>
      <c r="AK104" s="84">
        <v>19</v>
      </c>
      <c r="AL104" s="84">
        <v>1</v>
      </c>
      <c r="AM104" s="84">
        <v>2</v>
      </c>
      <c r="AN104" s="3">
        <v>5</v>
      </c>
    </row>
    <row r="105" spans="1:40" ht="18">
      <c r="A105" s="1691"/>
      <c r="B105" s="84"/>
      <c r="C105" s="84"/>
      <c r="D105" s="84"/>
      <c r="E105" s="84"/>
      <c r="F105" s="84"/>
      <c r="G105" s="84"/>
      <c r="H105" s="35"/>
      <c r="P105" s="35"/>
      <c r="Q105" s="1704" t="s">
        <v>152</v>
      </c>
      <c r="R105" s="84">
        <v>235</v>
      </c>
      <c r="S105" s="84">
        <v>296</v>
      </c>
      <c r="T105" s="84">
        <v>30</v>
      </c>
      <c r="U105" s="84">
        <v>43</v>
      </c>
      <c r="V105" s="84">
        <v>9</v>
      </c>
      <c r="W105" s="84">
        <v>14</v>
      </c>
      <c r="X105" s="3">
        <v>1</v>
      </c>
      <c r="AF105" s="35"/>
      <c r="AG105" s="1691" t="s">
        <v>1726</v>
      </c>
      <c r="AH105" s="84">
        <v>409</v>
      </c>
      <c r="AI105" s="84">
        <v>122</v>
      </c>
      <c r="AJ105" s="84">
        <v>54</v>
      </c>
      <c r="AK105" s="84">
        <v>19</v>
      </c>
      <c r="AL105" s="84">
        <v>1</v>
      </c>
      <c r="AM105" s="84">
        <v>1</v>
      </c>
      <c r="AN105" s="3">
        <v>6</v>
      </c>
    </row>
    <row r="106" spans="1:40" ht="18">
      <c r="A106" s="1691"/>
      <c r="B106" s="84"/>
      <c r="C106" s="84"/>
      <c r="D106" s="84"/>
      <c r="E106" s="84"/>
      <c r="F106" s="84"/>
      <c r="G106" s="84"/>
      <c r="H106" s="35"/>
      <c r="P106" s="35"/>
      <c r="Q106" s="1704" t="s">
        <v>5665</v>
      </c>
      <c r="R106" s="84">
        <v>236</v>
      </c>
      <c r="S106" s="84">
        <v>295</v>
      </c>
      <c r="T106" s="84">
        <v>30</v>
      </c>
      <c r="U106" s="84">
        <v>43</v>
      </c>
      <c r="V106" s="84">
        <v>1</v>
      </c>
      <c r="W106" s="84">
        <v>1</v>
      </c>
      <c r="X106" s="3">
        <v>2</v>
      </c>
      <c r="AF106" s="35"/>
      <c r="AG106" s="1691" t="s">
        <v>5666</v>
      </c>
      <c r="AH106" s="84">
        <v>410</v>
      </c>
      <c r="AI106" s="84">
        <v>121</v>
      </c>
      <c r="AJ106" s="84">
        <v>54</v>
      </c>
      <c r="AK106" s="84">
        <v>19</v>
      </c>
      <c r="AL106" s="84">
        <v>1</v>
      </c>
      <c r="AM106" s="84">
        <v>1</v>
      </c>
      <c r="AN106" s="3">
        <v>7</v>
      </c>
    </row>
    <row r="107" spans="1:40" ht="18">
      <c r="A107" s="1691"/>
      <c r="B107" s="84"/>
      <c r="C107" s="84"/>
      <c r="D107" s="84"/>
      <c r="E107" s="84"/>
      <c r="F107" s="84"/>
      <c r="G107" s="84"/>
      <c r="H107" s="35"/>
      <c r="P107" s="35"/>
      <c r="Q107" s="1704" t="s">
        <v>5667</v>
      </c>
      <c r="R107" s="84">
        <v>237</v>
      </c>
      <c r="S107" s="84">
        <v>294</v>
      </c>
      <c r="T107" s="84">
        <v>30</v>
      </c>
      <c r="U107" s="84">
        <v>43</v>
      </c>
      <c r="V107" s="84">
        <v>2</v>
      </c>
      <c r="W107" s="84">
        <v>1</v>
      </c>
      <c r="X107" s="3">
        <v>3</v>
      </c>
      <c r="AF107" s="35"/>
      <c r="AG107" s="1691" t="s">
        <v>5668</v>
      </c>
      <c r="AH107" s="84">
        <v>411</v>
      </c>
      <c r="AI107" s="84">
        <v>120</v>
      </c>
      <c r="AJ107" s="84">
        <v>54</v>
      </c>
      <c r="AK107" s="84">
        <v>19</v>
      </c>
      <c r="AL107" s="84">
        <v>1</v>
      </c>
      <c r="AM107" s="84">
        <v>1</v>
      </c>
      <c r="AN107" s="3056">
        <v>8</v>
      </c>
    </row>
    <row r="108" spans="1:40" ht="18">
      <c r="A108" s="1691"/>
      <c r="B108" s="84"/>
      <c r="C108" s="84"/>
      <c r="D108" s="84"/>
      <c r="E108" s="84"/>
      <c r="F108" s="84"/>
      <c r="G108" s="84"/>
      <c r="H108" s="35"/>
      <c r="P108" s="35"/>
      <c r="Q108" s="1691" t="s">
        <v>1162</v>
      </c>
      <c r="R108" s="84">
        <v>238</v>
      </c>
      <c r="S108" s="84">
        <v>293</v>
      </c>
      <c r="T108" s="84">
        <v>30</v>
      </c>
      <c r="U108" s="84">
        <v>43</v>
      </c>
      <c r="V108" s="84">
        <v>2</v>
      </c>
      <c r="W108" s="84">
        <v>2</v>
      </c>
      <c r="X108" s="3">
        <v>4</v>
      </c>
      <c r="AF108" s="35"/>
      <c r="AG108" s="1691" t="s">
        <v>5669</v>
      </c>
      <c r="AH108" s="84">
        <v>412</v>
      </c>
      <c r="AI108" s="84">
        <v>119</v>
      </c>
      <c r="AJ108" s="84">
        <v>55</v>
      </c>
      <c r="AK108" s="84">
        <v>18</v>
      </c>
      <c r="AL108" s="84">
        <v>1</v>
      </c>
      <c r="AM108" s="84">
        <v>1</v>
      </c>
      <c r="AN108" s="3">
        <v>1</v>
      </c>
    </row>
    <row r="109" spans="1:40" ht="18">
      <c r="A109" s="1691"/>
      <c r="B109" s="84"/>
      <c r="C109" s="84"/>
      <c r="D109" s="84"/>
      <c r="E109" s="84"/>
      <c r="F109" s="84"/>
      <c r="G109" s="84"/>
      <c r="H109" s="35"/>
      <c r="P109" s="35"/>
      <c r="Q109" s="1691" t="s">
        <v>5670</v>
      </c>
      <c r="R109" s="84">
        <v>239</v>
      </c>
      <c r="S109" s="84">
        <v>292</v>
      </c>
      <c r="T109" s="84">
        <v>30</v>
      </c>
      <c r="U109" s="84">
        <v>43</v>
      </c>
      <c r="V109" s="84">
        <v>2</v>
      </c>
      <c r="W109" s="84">
        <v>1</v>
      </c>
      <c r="X109" s="3">
        <v>5</v>
      </c>
      <c r="AF109" s="35"/>
      <c r="AG109" s="1691" t="s">
        <v>5671</v>
      </c>
      <c r="AH109" s="84">
        <v>413</v>
      </c>
      <c r="AI109" s="84">
        <v>118</v>
      </c>
      <c r="AJ109" s="84">
        <v>55</v>
      </c>
      <c r="AK109" s="84">
        <v>18</v>
      </c>
      <c r="AL109" s="84">
        <v>1</v>
      </c>
      <c r="AM109" s="84">
        <v>1</v>
      </c>
      <c r="AN109" s="3">
        <v>2</v>
      </c>
    </row>
    <row r="110" spans="1:40" ht="18">
      <c r="A110" s="1691"/>
      <c r="B110" s="84"/>
      <c r="C110" s="84"/>
      <c r="D110" s="84"/>
      <c r="E110" s="84"/>
      <c r="F110" s="84"/>
      <c r="G110" s="84"/>
      <c r="H110" s="35"/>
      <c r="P110" s="35"/>
      <c r="Q110" s="1691" t="s">
        <v>2731</v>
      </c>
      <c r="R110" s="84">
        <v>240</v>
      </c>
      <c r="S110" s="84">
        <v>291</v>
      </c>
      <c r="T110" s="84">
        <v>30</v>
      </c>
      <c r="U110" s="84">
        <v>43</v>
      </c>
      <c r="V110" s="84">
        <v>3</v>
      </c>
      <c r="W110" s="84">
        <v>2</v>
      </c>
      <c r="X110" s="3056">
        <v>6</v>
      </c>
      <c r="AF110" s="35"/>
      <c r="AG110" s="1691" t="s">
        <v>87</v>
      </c>
      <c r="AH110" s="84">
        <v>414</v>
      </c>
      <c r="AI110" s="84">
        <v>117</v>
      </c>
      <c r="AJ110" s="84">
        <v>55</v>
      </c>
      <c r="AK110" s="84">
        <v>18</v>
      </c>
      <c r="AL110" s="84">
        <v>1</v>
      </c>
      <c r="AM110" s="84">
        <v>1</v>
      </c>
      <c r="AN110" s="3">
        <v>3</v>
      </c>
    </row>
    <row r="111" spans="1:40" ht="18">
      <c r="A111" s="1691"/>
      <c r="B111" s="84"/>
      <c r="C111" s="84"/>
      <c r="D111" s="84"/>
      <c r="E111" s="84"/>
      <c r="F111" s="84"/>
      <c r="G111" s="84"/>
      <c r="H111" s="35"/>
      <c r="P111" s="35"/>
      <c r="Q111" s="1691" t="s">
        <v>3049</v>
      </c>
      <c r="R111" s="84">
        <v>241</v>
      </c>
      <c r="S111" s="84">
        <v>290</v>
      </c>
      <c r="T111" s="84">
        <v>31</v>
      </c>
      <c r="U111" s="84">
        <v>42</v>
      </c>
      <c r="V111" s="84">
        <v>2</v>
      </c>
      <c r="W111" s="84">
        <v>4</v>
      </c>
      <c r="X111" s="3">
        <v>1</v>
      </c>
      <c r="AF111" s="35"/>
      <c r="AG111" s="1691" t="s">
        <v>5672</v>
      </c>
      <c r="AH111" s="84">
        <v>415</v>
      </c>
      <c r="AI111" s="84">
        <v>116</v>
      </c>
      <c r="AJ111" s="84">
        <v>55</v>
      </c>
      <c r="AK111" s="84">
        <v>18</v>
      </c>
      <c r="AL111" s="84">
        <v>2</v>
      </c>
      <c r="AM111" s="84">
        <v>2</v>
      </c>
      <c r="AN111" s="3">
        <v>4</v>
      </c>
    </row>
    <row r="112" spans="1:40" ht="18">
      <c r="A112" s="1691"/>
      <c r="B112" s="84"/>
      <c r="C112" s="84"/>
      <c r="D112" s="84"/>
      <c r="E112" s="84"/>
      <c r="F112" s="84"/>
      <c r="G112" s="84"/>
      <c r="H112" s="35"/>
      <c r="P112" s="35"/>
      <c r="Q112" s="1710" t="s">
        <v>371</v>
      </c>
      <c r="R112" s="84">
        <v>242</v>
      </c>
      <c r="S112" s="84">
        <v>289</v>
      </c>
      <c r="T112" s="84">
        <v>31</v>
      </c>
      <c r="U112" s="84">
        <v>42</v>
      </c>
      <c r="V112" s="84">
        <v>5</v>
      </c>
      <c r="W112" s="84">
        <v>4</v>
      </c>
      <c r="X112" s="3">
        <v>2</v>
      </c>
      <c r="AF112" s="35"/>
      <c r="AG112" s="1691" t="s">
        <v>5673</v>
      </c>
      <c r="AH112" s="84">
        <v>416</v>
      </c>
      <c r="AI112" s="84">
        <v>115</v>
      </c>
      <c r="AJ112" s="84">
        <v>55</v>
      </c>
      <c r="AK112" s="84">
        <v>18</v>
      </c>
      <c r="AL112" s="84">
        <v>1</v>
      </c>
      <c r="AM112" s="84">
        <v>1</v>
      </c>
      <c r="AN112" s="3">
        <v>5</v>
      </c>
    </row>
    <row r="113" spans="1:40" ht="18">
      <c r="A113" s="1691"/>
      <c r="B113" s="84"/>
      <c r="C113" s="84"/>
      <c r="D113" s="84"/>
      <c r="E113" s="84"/>
      <c r="F113" s="84"/>
      <c r="G113" s="84"/>
      <c r="H113" s="35"/>
      <c r="P113" s="35"/>
      <c r="Q113" s="1691" t="s">
        <v>2681</v>
      </c>
      <c r="R113" s="84">
        <v>243</v>
      </c>
      <c r="S113" s="84">
        <v>288</v>
      </c>
      <c r="T113" s="84">
        <v>31</v>
      </c>
      <c r="U113" s="84">
        <v>42</v>
      </c>
      <c r="V113" s="84">
        <v>2</v>
      </c>
      <c r="W113" s="84">
        <v>1</v>
      </c>
      <c r="X113" s="3">
        <v>3</v>
      </c>
      <c r="AF113" s="35"/>
      <c r="AG113" s="1691" t="s">
        <v>5674</v>
      </c>
      <c r="AH113" s="84">
        <v>417</v>
      </c>
      <c r="AI113" s="84">
        <v>114</v>
      </c>
      <c r="AJ113" s="84">
        <v>55</v>
      </c>
      <c r="AK113" s="84">
        <v>18</v>
      </c>
      <c r="AL113" s="84">
        <v>1</v>
      </c>
      <c r="AM113" s="84">
        <v>3</v>
      </c>
      <c r="AN113" s="3">
        <v>6</v>
      </c>
    </row>
    <row r="114" spans="1:40" ht="18">
      <c r="A114" s="1691"/>
      <c r="B114" s="84"/>
      <c r="C114" s="84"/>
      <c r="D114" s="84"/>
      <c r="E114" s="84"/>
      <c r="F114" s="84"/>
      <c r="G114" s="84"/>
      <c r="H114" s="35"/>
      <c r="P114" s="35"/>
      <c r="Q114" s="1691" t="s">
        <v>1145</v>
      </c>
      <c r="R114" s="84">
        <v>244</v>
      </c>
      <c r="S114" s="84">
        <v>287</v>
      </c>
      <c r="T114" s="84">
        <v>31</v>
      </c>
      <c r="U114" s="84">
        <v>42</v>
      </c>
      <c r="V114" s="84">
        <v>1</v>
      </c>
      <c r="W114" s="84">
        <v>3</v>
      </c>
      <c r="X114" s="3">
        <v>4</v>
      </c>
      <c r="AF114" s="35"/>
      <c r="AG114" s="1691" t="s">
        <v>5675</v>
      </c>
      <c r="AH114" s="84">
        <v>418</v>
      </c>
      <c r="AI114" s="84">
        <v>113</v>
      </c>
      <c r="AJ114" s="84">
        <v>55</v>
      </c>
      <c r="AK114" s="84">
        <v>18</v>
      </c>
      <c r="AL114" s="84">
        <v>1</v>
      </c>
      <c r="AM114" s="84">
        <v>2</v>
      </c>
      <c r="AN114" s="3">
        <v>7</v>
      </c>
    </row>
    <row r="115" spans="1:40" ht="18">
      <c r="A115" s="1691"/>
      <c r="B115" s="84"/>
      <c r="C115" s="84"/>
      <c r="D115" s="84"/>
      <c r="E115" s="84"/>
      <c r="F115" s="84"/>
      <c r="G115" s="84"/>
      <c r="H115" s="35"/>
      <c r="P115" s="35"/>
      <c r="Q115" s="1691" t="s">
        <v>5676</v>
      </c>
      <c r="R115" s="84">
        <v>245</v>
      </c>
      <c r="S115" s="84">
        <v>286</v>
      </c>
      <c r="T115" s="84">
        <v>31</v>
      </c>
      <c r="U115" s="84">
        <v>42</v>
      </c>
      <c r="V115" s="84">
        <v>1</v>
      </c>
      <c r="W115" s="84">
        <v>3</v>
      </c>
      <c r="X115" s="3">
        <v>5</v>
      </c>
      <c r="AF115" s="35"/>
      <c r="AG115" s="1691" t="s">
        <v>3061</v>
      </c>
      <c r="AH115" s="84">
        <v>419</v>
      </c>
      <c r="AI115" s="84">
        <v>112</v>
      </c>
      <c r="AJ115" s="84">
        <v>55</v>
      </c>
      <c r="AK115" s="84">
        <v>18</v>
      </c>
      <c r="AL115" s="84">
        <v>2</v>
      </c>
      <c r="AM115" s="84">
        <v>3</v>
      </c>
      <c r="AN115" s="3">
        <v>8</v>
      </c>
    </row>
    <row r="116" spans="1:40" ht="18">
      <c r="A116" s="1691"/>
      <c r="B116" s="84"/>
      <c r="C116" s="84"/>
      <c r="D116" s="84"/>
      <c r="E116" s="84"/>
      <c r="F116" s="84"/>
      <c r="G116" s="84"/>
      <c r="H116" s="35"/>
      <c r="P116" s="35"/>
      <c r="Q116" s="1691" t="s">
        <v>5677</v>
      </c>
      <c r="R116" s="84">
        <v>246</v>
      </c>
      <c r="S116" s="84">
        <v>285</v>
      </c>
      <c r="T116" s="84">
        <v>31</v>
      </c>
      <c r="U116" s="84">
        <v>42</v>
      </c>
      <c r="V116" s="84">
        <v>1</v>
      </c>
      <c r="W116" s="84">
        <v>1</v>
      </c>
      <c r="X116" s="3">
        <v>6</v>
      </c>
      <c r="AF116" s="35"/>
      <c r="AG116" s="1691" t="s">
        <v>5678</v>
      </c>
      <c r="AH116" s="84">
        <v>420</v>
      </c>
      <c r="AI116" s="84">
        <v>111</v>
      </c>
      <c r="AJ116" s="84">
        <v>55</v>
      </c>
      <c r="AK116" s="84">
        <v>18</v>
      </c>
      <c r="AL116" s="84">
        <v>1</v>
      </c>
      <c r="AM116" s="84">
        <v>3</v>
      </c>
      <c r="AN116" s="3">
        <v>9</v>
      </c>
    </row>
    <row r="117" spans="1:40" ht="18">
      <c r="A117" s="1691"/>
      <c r="B117" s="84"/>
      <c r="C117" s="84"/>
      <c r="D117" s="84"/>
      <c r="E117" s="84"/>
      <c r="F117" s="84"/>
      <c r="G117" s="84"/>
      <c r="H117" s="35"/>
      <c r="P117" s="35"/>
      <c r="Q117" s="1691" t="s">
        <v>5679</v>
      </c>
      <c r="R117" s="84">
        <v>247</v>
      </c>
      <c r="S117" s="84">
        <v>284</v>
      </c>
      <c r="T117" s="84">
        <v>31</v>
      </c>
      <c r="U117" s="84">
        <v>42</v>
      </c>
      <c r="V117" s="84">
        <v>1</v>
      </c>
      <c r="W117" s="84">
        <v>2</v>
      </c>
      <c r="X117" s="3">
        <v>7</v>
      </c>
      <c r="AF117" s="35"/>
      <c r="AG117" s="1706" t="s">
        <v>1255</v>
      </c>
      <c r="AH117" s="84">
        <v>421</v>
      </c>
      <c r="AI117" s="84">
        <v>110</v>
      </c>
      <c r="AJ117" s="84">
        <v>55</v>
      </c>
      <c r="AK117" s="84">
        <v>18</v>
      </c>
      <c r="AL117" s="84">
        <v>5</v>
      </c>
      <c r="AM117" s="84">
        <v>3</v>
      </c>
      <c r="AN117" s="3056">
        <v>10</v>
      </c>
    </row>
    <row r="118" spans="1:40" ht="18">
      <c r="A118" s="1691"/>
      <c r="B118" s="84"/>
      <c r="C118" s="84"/>
      <c r="D118" s="84"/>
      <c r="E118" s="84"/>
      <c r="F118" s="84"/>
      <c r="G118" s="84"/>
      <c r="H118" s="35"/>
      <c r="P118" s="35"/>
      <c r="Q118" s="1706" t="s">
        <v>1255</v>
      </c>
      <c r="R118" s="84">
        <v>248</v>
      </c>
      <c r="S118" s="84">
        <v>283</v>
      </c>
      <c r="T118" s="84">
        <v>31</v>
      </c>
      <c r="U118" s="84">
        <v>42</v>
      </c>
      <c r="V118" s="84">
        <v>3</v>
      </c>
      <c r="W118" s="84">
        <v>5</v>
      </c>
      <c r="X118" s="3">
        <v>8</v>
      </c>
      <c r="AF118" s="35"/>
      <c r="AN118" s="35"/>
    </row>
    <row r="119" spans="1:40" ht="18">
      <c r="A119" s="1691"/>
      <c r="B119" s="84"/>
      <c r="C119" s="84"/>
      <c r="D119" s="84"/>
      <c r="E119" s="84"/>
      <c r="F119" s="84"/>
      <c r="G119" s="84"/>
      <c r="H119" s="35"/>
      <c r="P119" s="35"/>
      <c r="Q119" s="1691" t="s">
        <v>5680</v>
      </c>
      <c r="R119" s="84">
        <v>249</v>
      </c>
      <c r="S119" s="84">
        <v>282</v>
      </c>
      <c r="T119" s="84">
        <v>31</v>
      </c>
      <c r="U119" s="84">
        <v>42</v>
      </c>
      <c r="V119" s="84">
        <v>1</v>
      </c>
      <c r="W119" s="84">
        <v>1</v>
      </c>
      <c r="X119" s="3056">
        <v>9</v>
      </c>
      <c r="AF119" s="35"/>
      <c r="AN119" s="35"/>
    </row>
  </sheetData>
  <printOptions horizontalCentered="1" verticalCentered="1" gridLines="1"/>
  <pageMargins left="0.25" right="0" top="0.5" bottom="0" header="0.25" footer="0"/>
  <pageSetup paperSize="3" scale="71" fitToHeight="2" orientation="landscape" horizontalDpi="4294967293" verticalDpi="4294967293" r:id="rId1"/>
  <headerFooter alignWithMargins="0">
    <oddHeader>&amp;C&amp;"Arial,Bold"&amp;18Mizmor 78</oddHeader>
  </headerFooter>
  <legacy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pageSetUpPr fitToPage="1"/>
  </sheetPr>
  <dimension ref="A1:AB42"/>
  <sheetViews>
    <sheetView zoomScale="90" zoomScaleNormal="90" workbookViewId="0">
      <selection activeCell="AF6" sqref="AF6"/>
    </sheetView>
  </sheetViews>
  <sheetFormatPr defaultColWidth="9.140625" defaultRowHeight="12.75"/>
  <cols>
    <col min="1" max="1" width="17.140625" style="8" bestFit="1" customWidth="1"/>
    <col min="2" max="2" width="4.5703125" style="8" bestFit="1" customWidth="1"/>
    <col min="3" max="3" width="5.42578125" style="8" bestFit="1" customWidth="1"/>
    <col min="4" max="4" width="4.5703125" style="8" bestFit="1" customWidth="1"/>
    <col min="5" max="6" width="4.42578125" style="8" bestFit="1" customWidth="1"/>
    <col min="7" max="7" width="3" style="8" bestFit="1" customWidth="1"/>
    <col min="8" max="8" width="11.7109375" style="8" bestFit="1" customWidth="1"/>
    <col min="9" max="9" width="4.5703125" style="8" bestFit="1" customWidth="1"/>
    <col min="10" max="10" width="5.42578125" style="8" bestFit="1" customWidth="1"/>
    <col min="11" max="11" width="4.5703125" style="8" bestFit="1" customWidth="1"/>
    <col min="12" max="13" width="4.42578125" style="8" bestFit="1" customWidth="1"/>
    <col min="14" max="14" width="3" style="8" bestFit="1" customWidth="1"/>
    <col min="15" max="15" width="12.7109375" style="8" bestFit="1" customWidth="1"/>
    <col min="16" max="16" width="4.5703125" style="8" bestFit="1" customWidth="1"/>
    <col min="17" max="17" width="5.42578125" style="8" bestFit="1" customWidth="1"/>
    <col min="18" max="18" width="4.5703125" style="8" bestFit="1" customWidth="1"/>
    <col min="19" max="20" width="4.42578125" style="8" bestFit="1" customWidth="1"/>
    <col min="21" max="21" width="3" style="8" bestFit="1" customWidth="1"/>
    <col min="22" max="22" width="12.7109375" style="8" bestFit="1" customWidth="1"/>
    <col min="23" max="23" width="4.5703125" style="8" bestFit="1" customWidth="1"/>
    <col min="24" max="24" width="5.42578125" style="8" bestFit="1" customWidth="1"/>
    <col min="25" max="25" width="4.5703125" style="8" bestFit="1" customWidth="1"/>
    <col min="26" max="27" width="4.42578125" style="8" bestFit="1" customWidth="1"/>
    <col min="28" max="28" width="3" style="8" bestFit="1" customWidth="1"/>
    <col min="29" max="16384" width="9.140625" style="3"/>
  </cols>
  <sheetData>
    <row r="1" spans="1:28">
      <c r="A1" s="168"/>
      <c r="B1" s="169" t="s">
        <v>36</v>
      </c>
      <c r="C1" s="169" t="s">
        <v>36</v>
      </c>
      <c r="D1" s="169" t="s">
        <v>36</v>
      </c>
      <c r="E1" s="169" t="s">
        <v>0</v>
      </c>
      <c r="F1" s="169" t="s">
        <v>0</v>
      </c>
      <c r="G1" s="168"/>
      <c r="H1" s="168"/>
      <c r="I1" s="169" t="s">
        <v>36</v>
      </c>
      <c r="J1" s="169" t="s">
        <v>36</v>
      </c>
      <c r="K1" s="169" t="s">
        <v>36</v>
      </c>
      <c r="L1" s="169" t="s">
        <v>0</v>
      </c>
      <c r="M1" s="169" t="s">
        <v>0</v>
      </c>
      <c r="N1" s="168"/>
      <c r="O1" s="168"/>
      <c r="P1" s="169" t="s">
        <v>36</v>
      </c>
      <c r="Q1" s="169" t="s">
        <v>36</v>
      </c>
      <c r="R1" s="169" t="s">
        <v>36</v>
      </c>
      <c r="S1" s="169" t="s">
        <v>0</v>
      </c>
      <c r="T1" s="169" t="s">
        <v>0</v>
      </c>
      <c r="U1" s="168"/>
      <c r="V1" s="168"/>
      <c r="W1" s="169" t="s">
        <v>36</v>
      </c>
      <c r="X1" s="169" t="s">
        <v>36</v>
      </c>
      <c r="Y1" s="169" t="s">
        <v>36</v>
      </c>
      <c r="Z1" s="169" t="s">
        <v>0</v>
      </c>
      <c r="AA1" s="169" t="s">
        <v>0</v>
      </c>
      <c r="AB1" s="168"/>
    </row>
    <row r="2" spans="1:28">
      <c r="A2" s="168" t="s">
        <v>38</v>
      </c>
      <c r="B2" s="169" t="s">
        <v>6</v>
      </c>
      <c r="C2" s="169" t="s">
        <v>6</v>
      </c>
      <c r="D2" s="169" t="s">
        <v>6</v>
      </c>
      <c r="E2" s="169" t="s">
        <v>6</v>
      </c>
      <c r="F2" s="169" t="s">
        <v>6</v>
      </c>
      <c r="G2" s="168" t="s">
        <v>39</v>
      </c>
      <c r="H2" s="168" t="s">
        <v>38</v>
      </c>
      <c r="I2" s="169" t="s">
        <v>6</v>
      </c>
      <c r="J2" s="169" t="s">
        <v>6</v>
      </c>
      <c r="K2" s="169" t="s">
        <v>6</v>
      </c>
      <c r="L2" s="169" t="s">
        <v>6</v>
      </c>
      <c r="M2" s="169" t="s">
        <v>6</v>
      </c>
      <c r="N2" s="168" t="s">
        <v>39</v>
      </c>
      <c r="O2" s="168" t="s">
        <v>38</v>
      </c>
      <c r="P2" s="169" t="s">
        <v>6</v>
      </c>
      <c r="Q2" s="169" t="s">
        <v>6</v>
      </c>
      <c r="R2" s="169" t="s">
        <v>6</v>
      </c>
      <c r="S2" s="169" t="s">
        <v>6</v>
      </c>
      <c r="T2" s="169" t="s">
        <v>6</v>
      </c>
      <c r="U2" s="168" t="s">
        <v>39</v>
      </c>
      <c r="V2" s="168" t="s">
        <v>38</v>
      </c>
      <c r="W2" s="169" t="s">
        <v>6</v>
      </c>
      <c r="X2" s="169" t="s">
        <v>6</v>
      </c>
      <c r="Y2" s="169" t="s">
        <v>6</v>
      </c>
      <c r="Z2" s="169" t="s">
        <v>6</v>
      </c>
      <c r="AA2" s="169" t="s">
        <v>6</v>
      </c>
      <c r="AB2" s="168" t="s">
        <v>39</v>
      </c>
    </row>
    <row r="3" spans="1:28">
      <c r="A3" s="168"/>
      <c r="B3" s="169"/>
      <c r="C3" s="169" t="s">
        <v>195</v>
      </c>
      <c r="D3" s="169" t="s">
        <v>9</v>
      </c>
      <c r="E3" s="169"/>
      <c r="F3" s="169" t="s">
        <v>9</v>
      </c>
      <c r="G3" s="168"/>
      <c r="H3" s="168"/>
      <c r="I3" s="169"/>
      <c r="J3" s="169" t="s">
        <v>195</v>
      </c>
      <c r="K3" s="169" t="s">
        <v>9</v>
      </c>
      <c r="L3" s="169"/>
      <c r="M3" s="169" t="s">
        <v>9</v>
      </c>
      <c r="N3" s="168"/>
      <c r="O3" s="168"/>
      <c r="P3" s="169"/>
      <c r="Q3" s="169" t="s">
        <v>195</v>
      </c>
      <c r="R3" s="169" t="s">
        <v>9</v>
      </c>
      <c r="S3" s="169"/>
      <c r="T3" s="169" t="s">
        <v>9</v>
      </c>
      <c r="U3" s="168"/>
      <c r="V3" s="168"/>
      <c r="W3" s="169"/>
      <c r="X3" s="169" t="s">
        <v>195</v>
      </c>
      <c r="Y3" s="169" t="s">
        <v>9</v>
      </c>
      <c r="Z3" s="169"/>
      <c r="AA3" s="169" t="s">
        <v>9</v>
      </c>
      <c r="AB3" s="168"/>
    </row>
    <row r="4" spans="1:28" ht="21">
      <c r="A4" s="1722" t="s">
        <v>135</v>
      </c>
      <c r="B4" s="15">
        <v>1</v>
      </c>
      <c r="C4" s="15"/>
      <c r="D4" s="15">
        <v>132</v>
      </c>
      <c r="E4" s="15">
        <v>1</v>
      </c>
      <c r="F4" s="15">
        <v>13</v>
      </c>
      <c r="G4" s="8">
        <v>1</v>
      </c>
      <c r="H4" s="168"/>
      <c r="I4" s="169"/>
      <c r="J4" s="169"/>
      <c r="K4" s="169"/>
      <c r="L4" s="169"/>
      <c r="M4" s="169"/>
      <c r="N4" s="168"/>
      <c r="O4" s="168"/>
      <c r="P4" s="169"/>
      <c r="Q4" s="169"/>
      <c r="R4" s="169"/>
      <c r="S4" s="169"/>
      <c r="T4" s="169"/>
      <c r="U4" s="168"/>
      <c r="V4" s="168"/>
      <c r="W4" s="169"/>
      <c r="X4" s="169"/>
      <c r="Y4" s="169"/>
      <c r="Z4" s="169"/>
      <c r="AA4" s="169"/>
      <c r="AB4" s="168"/>
    </row>
    <row r="5" spans="1:28" ht="21">
      <c r="A5" s="1722" t="s">
        <v>4230</v>
      </c>
      <c r="B5" s="15">
        <v>2</v>
      </c>
      <c r="C5" s="15"/>
      <c r="D5" s="15">
        <v>131</v>
      </c>
      <c r="E5" s="15">
        <v>1</v>
      </c>
      <c r="F5" s="15">
        <v>13</v>
      </c>
      <c r="G5" s="8">
        <v>2</v>
      </c>
      <c r="H5" s="168"/>
      <c r="I5" s="169"/>
      <c r="J5" s="169"/>
      <c r="K5" s="169"/>
      <c r="L5" s="169"/>
      <c r="M5" s="169"/>
      <c r="N5" s="168"/>
      <c r="O5" s="168"/>
      <c r="P5" s="169"/>
      <c r="Q5" s="169"/>
      <c r="R5" s="169"/>
      <c r="S5" s="169"/>
      <c r="T5" s="169"/>
      <c r="U5" s="168"/>
      <c r="V5" s="168"/>
      <c r="W5" s="169"/>
      <c r="X5" s="169"/>
      <c r="Y5" s="169"/>
      <c r="Z5" s="169"/>
      <c r="AA5" s="169"/>
      <c r="AB5" s="168"/>
    </row>
    <row r="6" spans="1:28" ht="21">
      <c r="A6" s="1723" t="s">
        <v>371</v>
      </c>
      <c r="B6" s="15">
        <v>3</v>
      </c>
      <c r="C6" s="15">
        <v>1</v>
      </c>
      <c r="D6" s="15">
        <v>130</v>
      </c>
      <c r="E6" s="15">
        <v>1</v>
      </c>
      <c r="F6" s="15">
        <v>13</v>
      </c>
      <c r="G6" s="8">
        <v>3</v>
      </c>
      <c r="H6" s="1724" t="s">
        <v>173</v>
      </c>
      <c r="I6" s="15">
        <v>39</v>
      </c>
      <c r="J6" s="15">
        <v>37</v>
      </c>
      <c r="K6" s="15">
        <v>94</v>
      </c>
      <c r="L6" s="15">
        <v>5</v>
      </c>
      <c r="M6" s="15">
        <v>9</v>
      </c>
      <c r="N6" s="8">
        <v>1</v>
      </c>
      <c r="O6" s="1725" t="s">
        <v>86</v>
      </c>
      <c r="P6" s="353">
        <v>68</v>
      </c>
      <c r="Q6" s="15">
        <v>66</v>
      </c>
      <c r="R6" s="78">
        <v>65</v>
      </c>
      <c r="S6" s="15">
        <v>8</v>
      </c>
      <c r="T6" s="15">
        <v>6</v>
      </c>
      <c r="U6" s="8">
        <v>1</v>
      </c>
      <c r="V6" s="1726" t="s">
        <v>2449</v>
      </c>
      <c r="W6" s="15">
        <v>104</v>
      </c>
      <c r="X6" s="15">
        <v>102</v>
      </c>
      <c r="Y6" s="15">
        <v>29</v>
      </c>
      <c r="Z6" s="15">
        <v>11</v>
      </c>
      <c r="AA6" s="15">
        <v>3</v>
      </c>
      <c r="AB6" s="8">
        <v>1</v>
      </c>
    </row>
    <row r="7" spans="1:28" ht="21">
      <c r="A7" s="1726" t="s">
        <v>3055</v>
      </c>
      <c r="B7" s="15">
        <v>4</v>
      </c>
      <c r="C7" s="15">
        <v>2</v>
      </c>
      <c r="D7" s="15">
        <v>129</v>
      </c>
      <c r="E7" s="15">
        <v>1</v>
      </c>
      <c r="F7" s="15">
        <v>13</v>
      </c>
      <c r="G7" s="8">
        <v>4</v>
      </c>
      <c r="H7" s="1724" t="s">
        <v>138</v>
      </c>
      <c r="I7" s="15">
        <v>40</v>
      </c>
      <c r="J7" s="15">
        <v>38</v>
      </c>
      <c r="K7" s="15">
        <v>93</v>
      </c>
      <c r="L7" s="15">
        <v>5</v>
      </c>
      <c r="M7" s="15">
        <v>9</v>
      </c>
      <c r="N7" s="8">
        <v>2</v>
      </c>
      <c r="O7" s="1724" t="s">
        <v>5835</v>
      </c>
      <c r="P7" s="15">
        <v>69</v>
      </c>
      <c r="Q7" s="15">
        <v>67</v>
      </c>
      <c r="R7" s="15">
        <v>64</v>
      </c>
      <c r="S7" s="15">
        <v>8</v>
      </c>
      <c r="T7" s="15">
        <v>6</v>
      </c>
      <c r="U7" s="8">
        <v>2</v>
      </c>
      <c r="V7" s="1722" t="s">
        <v>5836</v>
      </c>
      <c r="W7" s="15">
        <v>105</v>
      </c>
      <c r="X7" s="15">
        <v>103</v>
      </c>
      <c r="Y7" s="15">
        <v>28</v>
      </c>
      <c r="Z7" s="15">
        <v>11</v>
      </c>
      <c r="AA7" s="15">
        <v>3</v>
      </c>
      <c r="AB7" s="8">
        <v>2</v>
      </c>
    </row>
    <row r="8" spans="1:28" ht="21">
      <c r="A8" s="1727" t="s">
        <v>87</v>
      </c>
      <c r="B8" s="15">
        <v>5</v>
      </c>
      <c r="C8" s="15">
        <v>3</v>
      </c>
      <c r="D8" s="15">
        <v>128</v>
      </c>
      <c r="E8" s="15">
        <v>1</v>
      </c>
      <c r="F8" s="15">
        <v>13</v>
      </c>
      <c r="G8" s="8">
        <v>5</v>
      </c>
      <c r="H8" s="1728" t="s">
        <v>89</v>
      </c>
      <c r="I8" s="15">
        <v>41</v>
      </c>
      <c r="J8" s="15">
        <v>39</v>
      </c>
      <c r="K8" s="15">
        <v>92</v>
      </c>
      <c r="L8" s="15">
        <v>5</v>
      </c>
      <c r="M8" s="15">
        <v>9</v>
      </c>
      <c r="N8" s="8">
        <v>3</v>
      </c>
      <c r="O8" s="1722" t="s">
        <v>1208</v>
      </c>
      <c r="P8" s="15">
        <v>70</v>
      </c>
      <c r="Q8" s="15">
        <v>68</v>
      </c>
      <c r="R8" s="15">
        <v>63</v>
      </c>
      <c r="S8" s="15">
        <v>8</v>
      </c>
      <c r="T8" s="15">
        <v>6</v>
      </c>
      <c r="U8" s="8">
        <v>3</v>
      </c>
      <c r="V8" s="1722" t="s">
        <v>5837</v>
      </c>
      <c r="W8" s="15">
        <v>106</v>
      </c>
      <c r="X8" s="15">
        <v>104</v>
      </c>
      <c r="Y8" s="15">
        <v>27</v>
      </c>
      <c r="Z8" s="15">
        <v>11</v>
      </c>
      <c r="AA8" s="15">
        <v>3</v>
      </c>
      <c r="AB8" s="8">
        <v>3</v>
      </c>
    </row>
    <row r="9" spans="1:28" ht="21.75" thickBot="1">
      <c r="A9" s="1722" t="s">
        <v>5838</v>
      </c>
      <c r="B9" s="15">
        <v>6</v>
      </c>
      <c r="C9" s="15">
        <v>4</v>
      </c>
      <c r="D9" s="15">
        <v>127</v>
      </c>
      <c r="E9" s="15">
        <v>1</v>
      </c>
      <c r="F9" s="15">
        <v>13</v>
      </c>
      <c r="G9" s="8">
        <v>6</v>
      </c>
      <c r="H9" s="1722" t="s">
        <v>5839</v>
      </c>
      <c r="I9" s="15">
        <v>42</v>
      </c>
      <c r="J9" s="15">
        <v>40</v>
      </c>
      <c r="K9" s="15">
        <v>91</v>
      </c>
      <c r="L9" s="15">
        <v>5</v>
      </c>
      <c r="M9" s="15">
        <v>9</v>
      </c>
      <c r="N9" s="8">
        <v>4</v>
      </c>
      <c r="O9" s="1722" t="s">
        <v>2979</v>
      </c>
      <c r="P9" s="15">
        <v>71</v>
      </c>
      <c r="Q9" s="15">
        <v>69</v>
      </c>
      <c r="R9" s="15">
        <v>62</v>
      </c>
      <c r="S9" s="15">
        <v>8</v>
      </c>
      <c r="T9" s="15">
        <v>6</v>
      </c>
      <c r="U9" s="8">
        <v>4</v>
      </c>
      <c r="V9" s="1722" t="s">
        <v>3092</v>
      </c>
      <c r="W9" s="15">
        <v>107</v>
      </c>
      <c r="X9" s="15">
        <v>105</v>
      </c>
      <c r="Y9" s="15">
        <v>26</v>
      </c>
      <c r="Z9" s="15">
        <v>11</v>
      </c>
      <c r="AA9" s="15">
        <v>3</v>
      </c>
      <c r="AB9" s="8">
        <v>4</v>
      </c>
    </row>
    <row r="10" spans="1:28" ht="22.5" thickTop="1" thickBot="1">
      <c r="A10" s="1722" t="s">
        <v>5840</v>
      </c>
      <c r="B10" s="1729">
        <v>7</v>
      </c>
      <c r="C10" s="15">
        <v>5</v>
      </c>
      <c r="D10" s="15">
        <v>126</v>
      </c>
      <c r="E10" s="15">
        <v>1</v>
      </c>
      <c r="F10" s="15">
        <v>13</v>
      </c>
      <c r="G10" s="8">
        <v>7</v>
      </c>
      <c r="H10" s="1724" t="s">
        <v>835</v>
      </c>
      <c r="I10" s="15">
        <v>43</v>
      </c>
      <c r="J10" s="15">
        <v>41</v>
      </c>
      <c r="K10" s="15">
        <v>90</v>
      </c>
      <c r="L10" s="15">
        <v>5</v>
      </c>
      <c r="M10" s="15">
        <v>9</v>
      </c>
      <c r="N10" s="8">
        <v>5</v>
      </c>
      <c r="O10" s="1722" t="s">
        <v>5841</v>
      </c>
      <c r="P10" s="15">
        <v>72</v>
      </c>
      <c r="Q10" s="15">
        <v>70</v>
      </c>
      <c r="R10" s="15">
        <v>61</v>
      </c>
      <c r="S10" s="15">
        <v>8</v>
      </c>
      <c r="T10" s="15">
        <v>6</v>
      </c>
      <c r="U10" s="8">
        <v>5</v>
      </c>
      <c r="V10" s="1722" t="s">
        <v>5842</v>
      </c>
      <c r="W10" s="15">
        <v>108</v>
      </c>
      <c r="X10" s="15">
        <v>106</v>
      </c>
      <c r="Y10" s="15">
        <v>25</v>
      </c>
      <c r="Z10" s="15">
        <v>11</v>
      </c>
      <c r="AA10" s="15">
        <v>3</v>
      </c>
      <c r="AB10" s="8">
        <v>5</v>
      </c>
    </row>
    <row r="11" spans="1:28" ht="22.5" thickTop="1" thickBot="1">
      <c r="A11" s="1722" t="s">
        <v>106</v>
      </c>
      <c r="B11" s="15">
        <v>8</v>
      </c>
      <c r="C11" s="15">
        <v>6</v>
      </c>
      <c r="D11" s="15">
        <v>125</v>
      </c>
      <c r="E11" s="15">
        <v>1</v>
      </c>
      <c r="F11" s="15">
        <v>13</v>
      </c>
      <c r="G11" s="8">
        <v>8</v>
      </c>
      <c r="H11" s="1722" t="s">
        <v>5843</v>
      </c>
      <c r="I11" s="15">
        <v>44</v>
      </c>
      <c r="J11" s="15">
        <v>42</v>
      </c>
      <c r="K11" s="15">
        <v>89</v>
      </c>
      <c r="L11" s="15">
        <v>5</v>
      </c>
      <c r="M11" s="15">
        <v>9</v>
      </c>
      <c r="N11" s="8">
        <v>6</v>
      </c>
      <c r="O11" s="1722" t="s">
        <v>150</v>
      </c>
      <c r="P11" s="15">
        <v>73</v>
      </c>
      <c r="Q11" s="15">
        <v>71</v>
      </c>
      <c r="R11" s="15">
        <v>60</v>
      </c>
      <c r="S11" s="15">
        <v>8</v>
      </c>
      <c r="T11" s="15">
        <v>6</v>
      </c>
      <c r="U11" s="8">
        <v>6</v>
      </c>
      <c r="V11" s="1722" t="s">
        <v>3223</v>
      </c>
      <c r="W11" s="15">
        <v>109</v>
      </c>
      <c r="X11" s="15">
        <v>107</v>
      </c>
      <c r="Y11" s="15">
        <v>24</v>
      </c>
      <c r="Z11" s="15">
        <v>11</v>
      </c>
      <c r="AA11" s="15">
        <v>3</v>
      </c>
      <c r="AB11" s="8">
        <v>6</v>
      </c>
    </row>
    <row r="12" spans="1:28" ht="22.5" thickTop="1" thickBot="1">
      <c r="A12" s="1722" t="s">
        <v>361</v>
      </c>
      <c r="B12" s="1729">
        <v>9</v>
      </c>
      <c r="C12" s="15">
        <v>7</v>
      </c>
      <c r="D12" s="15">
        <v>124</v>
      </c>
      <c r="E12" s="15">
        <v>1</v>
      </c>
      <c r="F12" s="15">
        <v>13</v>
      </c>
      <c r="G12" s="8">
        <v>9</v>
      </c>
      <c r="H12" s="1722" t="s">
        <v>1892</v>
      </c>
      <c r="I12" s="15">
        <v>45</v>
      </c>
      <c r="J12" s="15">
        <v>43</v>
      </c>
      <c r="K12" s="15">
        <v>88</v>
      </c>
      <c r="L12" s="15">
        <v>5</v>
      </c>
      <c r="M12" s="15">
        <v>9</v>
      </c>
      <c r="N12" s="8">
        <v>7</v>
      </c>
      <c r="O12" s="1722" t="s">
        <v>5844</v>
      </c>
      <c r="P12" s="15">
        <v>74</v>
      </c>
      <c r="Q12" s="15">
        <v>72</v>
      </c>
      <c r="R12" s="15">
        <v>59</v>
      </c>
      <c r="S12" s="15">
        <v>8</v>
      </c>
      <c r="T12" s="15">
        <v>6</v>
      </c>
      <c r="U12" s="8">
        <v>7</v>
      </c>
      <c r="V12" s="1722" t="s">
        <v>5845</v>
      </c>
      <c r="W12" s="15">
        <v>110</v>
      </c>
      <c r="X12" s="15">
        <v>108</v>
      </c>
      <c r="Y12" s="15">
        <v>23</v>
      </c>
      <c r="Z12" s="15">
        <v>11</v>
      </c>
      <c r="AA12" s="15">
        <v>3</v>
      </c>
      <c r="AB12" s="8">
        <v>7</v>
      </c>
    </row>
    <row r="13" spans="1:28" ht="22.5" thickTop="1" thickBot="1">
      <c r="A13" s="1722" t="s">
        <v>363</v>
      </c>
      <c r="B13" s="1729">
        <v>10</v>
      </c>
      <c r="C13" s="15">
        <v>8</v>
      </c>
      <c r="D13" s="15">
        <v>123</v>
      </c>
      <c r="E13" s="15">
        <v>1</v>
      </c>
      <c r="F13" s="15">
        <v>13</v>
      </c>
      <c r="G13" s="8">
        <v>10</v>
      </c>
      <c r="H13" s="1722" t="s">
        <v>159</v>
      </c>
      <c r="I13" s="15">
        <v>46</v>
      </c>
      <c r="J13" s="15">
        <v>44</v>
      </c>
      <c r="K13" s="15">
        <v>87</v>
      </c>
      <c r="L13" s="15">
        <v>5</v>
      </c>
      <c r="M13" s="15">
        <v>9</v>
      </c>
      <c r="N13" s="8">
        <v>8</v>
      </c>
      <c r="O13" s="1722" t="s">
        <v>3072</v>
      </c>
      <c r="P13" s="15">
        <v>75</v>
      </c>
      <c r="Q13" s="15">
        <v>73</v>
      </c>
      <c r="R13" s="15">
        <v>58</v>
      </c>
      <c r="S13" s="15">
        <v>8</v>
      </c>
      <c r="T13" s="15">
        <v>6</v>
      </c>
      <c r="U13" s="8">
        <v>8</v>
      </c>
      <c r="V13" s="1722" t="s">
        <v>94</v>
      </c>
      <c r="W13" s="15">
        <v>111</v>
      </c>
      <c r="X13" s="15">
        <v>109</v>
      </c>
      <c r="Y13" s="15">
        <v>22</v>
      </c>
      <c r="Z13" s="15">
        <v>11</v>
      </c>
      <c r="AA13" s="15">
        <v>3</v>
      </c>
      <c r="AB13" s="8">
        <v>8</v>
      </c>
    </row>
    <row r="14" spans="1:28" ht="22.5" thickTop="1" thickBot="1">
      <c r="A14" s="1722" t="s">
        <v>1898</v>
      </c>
      <c r="B14" s="15">
        <v>11</v>
      </c>
      <c r="C14" s="15">
        <v>9</v>
      </c>
      <c r="D14" s="15">
        <v>122</v>
      </c>
      <c r="E14" s="15">
        <v>1</v>
      </c>
      <c r="F14" s="15">
        <v>13</v>
      </c>
      <c r="G14" s="8">
        <v>11</v>
      </c>
      <c r="H14" s="1722" t="s">
        <v>5846</v>
      </c>
      <c r="I14" s="15">
        <v>47</v>
      </c>
      <c r="J14" s="15">
        <v>45</v>
      </c>
      <c r="K14" s="15">
        <v>86</v>
      </c>
      <c r="L14" s="15">
        <v>5</v>
      </c>
      <c r="M14" s="15">
        <v>9</v>
      </c>
      <c r="N14" s="79">
        <v>9</v>
      </c>
      <c r="O14" s="1722" t="s">
        <v>126</v>
      </c>
      <c r="P14" s="15">
        <v>76</v>
      </c>
      <c r="Q14" s="15">
        <v>74</v>
      </c>
      <c r="R14" s="15">
        <v>57</v>
      </c>
      <c r="S14" s="15">
        <v>8</v>
      </c>
      <c r="T14" s="15">
        <v>6</v>
      </c>
      <c r="U14" s="8">
        <v>9</v>
      </c>
      <c r="V14" s="1722" t="s">
        <v>5847</v>
      </c>
      <c r="W14" s="15">
        <v>112</v>
      </c>
      <c r="X14" s="15">
        <v>110</v>
      </c>
      <c r="Y14" s="15">
        <v>21</v>
      </c>
      <c r="Z14" s="15">
        <v>11</v>
      </c>
      <c r="AA14" s="15">
        <v>3</v>
      </c>
      <c r="AB14" s="79">
        <v>9</v>
      </c>
    </row>
    <row r="15" spans="1:28" ht="22.5" thickTop="1" thickBot="1">
      <c r="A15" s="1722" t="s">
        <v>106</v>
      </c>
      <c r="B15" s="15">
        <v>12</v>
      </c>
      <c r="C15" s="15">
        <v>10</v>
      </c>
      <c r="D15" s="15">
        <v>121</v>
      </c>
      <c r="E15" s="15">
        <v>1</v>
      </c>
      <c r="F15" s="15">
        <v>13</v>
      </c>
      <c r="G15" s="8">
        <v>12</v>
      </c>
      <c r="H15" s="1730" t="s">
        <v>3054</v>
      </c>
      <c r="I15" s="1729">
        <v>48</v>
      </c>
      <c r="J15" s="15">
        <v>46</v>
      </c>
      <c r="K15" s="15">
        <v>85</v>
      </c>
      <c r="L15" s="15">
        <v>6</v>
      </c>
      <c r="M15" s="15">
        <v>8</v>
      </c>
      <c r="N15" s="8">
        <v>1</v>
      </c>
      <c r="O15" s="1722" t="s">
        <v>5848</v>
      </c>
      <c r="P15" s="15">
        <v>77</v>
      </c>
      <c r="Q15" s="15">
        <v>75</v>
      </c>
      <c r="R15" s="15">
        <v>56</v>
      </c>
      <c r="S15" s="15">
        <v>8</v>
      </c>
      <c r="T15" s="15">
        <v>6</v>
      </c>
      <c r="U15" s="8">
        <v>10</v>
      </c>
      <c r="V15" s="1722" t="s">
        <v>5849</v>
      </c>
      <c r="W15" s="15">
        <v>113</v>
      </c>
      <c r="X15" s="15">
        <v>111</v>
      </c>
      <c r="Y15" s="15">
        <v>20</v>
      </c>
      <c r="Z15" s="15">
        <v>12</v>
      </c>
      <c r="AA15" s="15">
        <v>2</v>
      </c>
      <c r="AB15" s="8">
        <v>1</v>
      </c>
    </row>
    <row r="16" spans="1:28" ht="21.75" thickTop="1">
      <c r="A16" s="1731" t="s">
        <v>3033</v>
      </c>
      <c r="B16" s="15">
        <v>13</v>
      </c>
      <c r="C16" s="15">
        <v>11</v>
      </c>
      <c r="D16" s="15">
        <v>120</v>
      </c>
      <c r="E16" s="15">
        <v>1</v>
      </c>
      <c r="F16" s="15">
        <v>13</v>
      </c>
      <c r="G16" s="8">
        <v>13</v>
      </c>
      <c r="H16" s="1722" t="s">
        <v>5850</v>
      </c>
      <c r="I16" s="15">
        <v>49</v>
      </c>
      <c r="J16" s="15">
        <v>47</v>
      </c>
      <c r="K16" s="15">
        <v>84</v>
      </c>
      <c r="L16" s="15">
        <v>6</v>
      </c>
      <c r="M16" s="15">
        <v>8</v>
      </c>
      <c r="N16" s="8">
        <v>2</v>
      </c>
      <c r="O16" s="1722" t="s">
        <v>2663</v>
      </c>
      <c r="P16" s="15">
        <v>78</v>
      </c>
      <c r="Q16" s="15">
        <v>76</v>
      </c>
      <c r="R16" s="15">
        <v>55</v>
      </c>
      <c r="S16" s="15">
        <v>8</v>
      </c>
      <c r="T16" s="15">
        <v>6</v>
      </c>
      <c r="U16" s="79">
        <v>11</v>
      </c>
      <c r="V16" s="1732" t="s">
        <v>2559</v>
      </c>
      <c r="W16" s="15">
        <v>114</v>
      </c>
      <c r="X16" s="15">
        <v>112</v>
      </c>
      <c r="Y16" s="15">
        <v>19</v>
      </c>
      <c r="Z16" s="15">
        <v>12</v>
      </c>
      <c r="AA16" s="15">
        <v>2</v>
      </c>
      <c r="AB16" s="8">
        <v>2</v>
      </c>
    </row>
    <row r="17" spans="1:28" ht="21">
      <c r="A17" s="1722" t="s">
        <v>5851</v>
      </c>
      <c r="B17" s="15">
        <v>14</v>
      </c>
      <c r="C17" s="15">
        <v>12</v>
      </c>
      <c r="D17" s="15">
        <v>119</v>
      </c>
      <c r="E17" s="15">
        <v>1</v>
      </c>
      <c r="F17" s="15">
        <v>13</v>
      </c>
      <c r="G17" s="79">
        <v>14</v>
      </c>
      <c r="H17" s="1722" t="s">
        <v>86</v>
      </c>
      <c r="I17" s="15">
        <v>50</v>
      </c>
      <c r="J17" s="15">
        <v>48</v>
      </c>
      <c r="K17" s="15">
        <v>83</v>
      </c>
      <c r="L17" s="15">
        <v>6</v>
      </c>
      <c r="M17" s="15">
        <v>8</v>
      </c>
      <c r="N17" s="8">
        <v>3</v>
      </c>
      <c r="O17" s="1722" t="s">
        <v>2048</v>
      </c>
      <c r="P17" s="15">
        <v>79</v>
      </c>
      <c r="Q17" s="15">
        <v>77</v>
      </c>
      <c r="R17" s="15">
        <v>54</v>
      </c>
      <c r="S17" s="15">
        <v>9</v>
      </c>
      <c r="T17" s="15">
        <v>5</v>
      </c>
      <c r="U17" s="8">
        <v>1</v>
      </c>
      <c r="V17" s="1722" t="s">
        <v>1203</v>
      </c>
      <c r="W17" s="15">
        <v>115</v>
      </c>
      <c r="X17" s="15">
        <v>113</v>
      </c>
      <c r="Y17" s="15">
        <v>18</v>
      </c>
      <c r="Z17" s="15">
        <v>12</v>
      </c>
      <c r="AA17" s="15">
        <v>2</v>
      </c>
      <c r="AB17" s="8">
        <v>3</v>
      </c>
    </row>
    <row r="18" spans="1:28" ht="21">
      <c r="A18" s="1722" t="s">
        <v>5852</v>
      </c>
      <c r="B18" s="15">
        <v>15</v>
      </c>
      <c r="C18" s="15">
        <v>13</v>
      </c>
      <c r="D18" s="15">
        <v>118</v>
      </c>
      <c r="E18" s="15">
        <v>2</v>
      </c>
      <c r="F18" s="15">
        <v>12</v>
      </c>
      <c r="G18" s="8">
        <v>1</v>
      </c>
      <c r="H18" s="1727" t="s">
        <v>5853</v>
      </c>
      <c r="I18" s="15">
        <v>51</v>
      </c>
      <c r="J18" s="15">
        <v>49</v>
      </c>
      <c r="K18" s="15">
        <v>82</v>
      </c>
      <c r="L18" s="15">
        <v>6</v>
      </c>
      <c r="M18" s="15">
        <v>8</v>
      </c>
      <c r="N18" s="8">
        <v>4</v>
      </c>
      <c r="O18" s="1723" t="s">
        <v>165</v>
      </c>
      <c r="P18" s="78">
        <v>80</v>
      </c>
      <c r="Q18" s="15">
        <v>78</v>
      </c>
      <c r="R18" s="15">
        <v>53</v>
      </c>
      <c r="S18" s="15">
        <v>9</v>
      </c>
      <c r="T18" s="15">
        <v>5</v>
      </c>
      <c r="U18" s="8">
        <v>2</v>
      </c>
      <c r="V18" s="1722" t="s">
        <v>86</v>
      </c>
      <c r="W18" s="15">
        <v>116</v>
      </c>
      <c r="X18" s="15">
        <v>114</v>
      </c>
      <c r="Y18" s="15">
        <v>17</v>
      </c>
      <c r="Z18" s="15">
        <v>12</v>
      </c>
      <c r="AA18" s="15">
        <v>2</v>
      </c>
      <c r="AB18" s="8">
        <v>4</v>
      </c>
    </row>
    <row r="19" spans="1:28" ht="21">
      <c r="A19" s="1722" t="s">
        <v>106</v>
      </c>
      <c r="B19" s="15">
        <v>16</v>
      </c>
      <c r="C19" s="15">
        <v>14</v>
      </c>
      <c r="D19" s="15">
        <v>117</v>
      </c>
      <c r="E19" s="15">
        <v>2</v>
      </c>
      <c r="F19" s="15">
        <v>12</v>
      </c>
      <c r="G19" s="8">
        <v>2</v>
      </c>
      <c r="H19" s="1722" t="s">
        <v>236</v>
      </c>
      <c r="I19" s="15">
        <v>52</v>
      </c>
      <c r="J19" s="15">
        <v>50</v>
      </c>
      <c r="K19" s="15">
        <v>81</v>
      </c>
      <c r="L19" s="15">
        <v>6</v>
      </c>
      <c r="M19" s="15">
        <v>8</v>
      </c>
      <c r="N19" s="8">
        <v>5</v>
      </c>
      <c r="O19" s="1722" t="s">
        <v>2982</v>
      </c>
      <c r="P19" s="15">
        <v>81</v>
      </c>
      <c r="Q19" s="15">
        <v>79</v>
      </c>
      <c r="R19" s="15">
        <v>52</v>
      </c>
      <c r="S19" s="15">
        <v>9</v>
      </c>
      <c r="T19" s="15">
        <v>5</v>
      </c>
      <c r="U19" s="8">
        <v>3</v>
      </c>
      <c r="V19" s="1724" t="s">
        <v>5854</v>
      </c>
      <c r="W19" s="15">
        <v>117</v>
      </c>
      <c r="X19" s="15">
        <v>115</v>
      </c>
      <c r="Y19" s="15">
        <v>16</v>
      </c>
      <c r="Z19" s="15">
        <v>12</v>
      </c>
      <c r="AA19" s="15">
        <v>2</v>
      </c>
      <c r="AB19" s="8">
        <v>5</v>
      </c>
    </row>
    <row r="20" spans="1:28" ht="21">
      <c r="A20" s="1722" t="s">
        <v>5855</v>
      </c>
      <c r="B20" s="15">
        <v>17</v>
      </c>
      <c r="C20" s="15">
        <v>15</v>
      </c>
      <c r="D20" s="15">
        <v>116</v>
      </c>
      <c r="E20" s="15">
        <v>2</v>
      </c>
      <c r="F20" s="15">
        <v>12</v>
      </c>
      <c r="G20" s="8">
        <v>3</v>
      </c>
      <c r="H20" s="1722" t="s">
        <v>152</v>
      </c>
      <c r="I20" s="15">
        <v>53</v>
      </c>
      <c r="J20" s="15">
        <v>51</v>
      </c>
      <c r="K20" s="15">
        <v>80</v>
      </c>
      <c r="L20" s="15">
        <v>6</v>
      </c>
      <c r="M20" s="15">
        <v>8</v>
      </c>
      <c r="N20" s="8">
        <v>6</v>
      </c>
      <c r="O20" s="1722" t="s">
        <v>103</v>
      </c>
      <c r="P20" s="15">
        <v>82</v>
      </c>
      <c r="Q20" s="15">
        <v>80</v>
      </c>
      <c r="R20" s="15">
        <v>51</v>
      </c>
      <c r="S20" s="15">
        <v>9</v>
      </c>
      <c r="T20" s="15">
        <v>5</v>
      </c>
      <c r="U20" s="8">
        <v>4</v>
      </c>
      <c r="V20" s="3171" t="s">
        <v>5856</v>
      </c>
      <c r="W20" s="15">
        <v>118</v>
      </c>
      <c r="X20" s="15">
        <v>116</v>
      </c>
      <c r="Y20" s="15">
        <v>15</v>
      </c>
      <c r="Z20" s="15">
        <v>12</v>
      </c>
      <c r="AA20" s="15">
        <v>2</v>
      </c>
      <c r="AB20" s="8">
        <v>6</v>
      </c>
    </row>
    <row r="21" spans="1:28" ht="21">
      <c r="A21" s="1733" t="s">
        <v>5857</v>
      </c>
      <c r="B21" s="15">
        <v>18</v>
      </c>
      <c r="C21" s="15">
        <v>16</v>
      </c>
      <c r="D21" s="15">
        <v>115</v>
      </c>
      <c r="E21" s="15">
        <v>2</v>
      </c>
      <c r="F21" s="15">
        <v>12</v>
      </c>
      <c r="G21" s="8">
        <v>4</v>
      </c>
      <c r="H21" s="1722" t="s">
        <v>5858</v>
      </c>
      <c r="I21" s="15">
        <v>54</v>
      </c>
      <c r="J21" s="15">
        <v>52</v>
      </c>
      <c r="K21" s="15">
        <v>79</v>
      </c>
      <c r="L21" s="15">
        <v>6</v>
      </c>
      <c r="M21" s="15">
        <v>8</v>
      </c>
      <c r="N21" s="8">
        <v>7</v>
      </c>
      <c r="O21" s="1722" t="s">
        <v>2026</v>
      </c>
      <c r="P21" s="15">
        <v>83</v>
      </c>
      <c r="Q21" s="15">
        <v>81</v>
      </c>
      <c r="R21" s="15">
        <v>50</v>
      </c>
      <c r="S21" s="15">
        <v>9</v>
      </c>
      <c r="T21" s="15">
        <v>5</v>
      </c>
      <c r="U21" s="8">
        <v>5</v>
      </c>
      <c r="V21" s="1722" t="s">
        <v>236</v>
      </c>
      <c r="W21" s="15">
        <v>119</v>
      </c>
      <c r="X21" s="15">
        <v>117</v>
      </c>
      <c r="Y21" s="15">
        <v>14</v>
      </c>
      <c r="Z21" s="15">
        <v>12</v>
      </c>
      <c r="AA21" s="15">
        <v>2</v>
      </c>
      <c r="AB21" s="8">
        <v>7</v>
      </c>
    </row>
    <row r="22" spans="1:28" ht="21.75" thickBot="1">
      <c r="A22" s="1734" t="s">
        <v>2555</v>
      </c>
      <c r="B22" s="15">
        <v>19</v>
      </c>
      <c r="C22" s="15">
        <v>17</v>
      </c>
      <c r="D22" s="15">
        <v>114</v>
      </c>
      <c r="E22" s="15">
        <v>2</v>
      </c>
      <c r="F22" s="15">
        <v>12</v>
      </c>
      <c r="G22" s="8">
        <v>5</v>
      </c>
      <c r="H22" s="1722" t="s">
        <v>105</v>
      </c>
      <c r="I22" s="15">
        <v>55</v>
      </c>
      <c r="J22" s="15">
        <v>53</v>
      </c>
      <c r="K22" s="15">
        <v>78</v>
      </c>
      <c r="L22" s="15">
        <v>6</v>
      </c>
      <c r="M22" s="15">
        <v>8</v>
      </c>
      <c r="N22" s="8">
        <v>8</v>
      </c>
      <c r="O22" s="1722" t="s">
        <v>1893</v>
      </c>
      <c r="P22" s="15">
        <v>84</v>
      </c>
      <c r="Q22" s="15">
        <v>82</v>
      </c>
      <c r="R22" s="15">
        <v>49</v>
      </c>
      <c r="S22" s="15">
        <v>9</v>
      </c>
      <c r="T22" s="15">
        <v>5</v>
      </c>
      <c r="U22" s="8">
        <v>6</v>
      </c>
      <c r="V22" s="3171" t="s">
        <v>5859</v>
      </c>
      <c r="W22" s="15">
        <v>120</v>
      </c>
      <c r="X22" s="15">
        <v>118</v>
      </c>
      <c r="Y22" s="15">
        <v>13</v>
      </c>
      <c r="Z22" s="15">
        <v>12</v>
      </c>
      <c r="AA22" s="15">
        <v>2</v>
      </c>
      <c r="AB22" s="8">
        <v>8</v>
      </c>
    </row>
    <row r="23" spans="1:28" ht="22.5" thickTop="1" thickBot="1">
      <c r="A23" s="1722" t="s">
        <v>5860</v>
      </c>
      <c r="B23" s="1729">
        <v>20</v>
      </c>
      <c r="C23" s="15">
        <v>18</v>
      </c>
      <c r="D23" s="15">
        <v>113</v>
      </c>
      <c r="E23" s="15">
        <v>2</v>
      </c>
      <c r="F23" s="15">
        <v>12</v>
      </c>
      <c r="G23" s="8">
        <v>6</v>
      </c>
      <c r="H23" s="1722" t="s">
        <v>2668</v>
      </c>
      <c r="I23" s="15">
        <v>56</v>
      </c>
      <c r="J23" s="15">
        <v>54</v>
      </c>
      <c r="K23" s="15">
        <v>77</v>
      </c>
      <c r="L23" s="15">
        <v>6</v>
      </c>
      <c r="M23" s="15">
        <v>8</v>
      </c>
      <c r="N23" s="8">
        <v>9</v>
      </c>
      <c r="O23" s="1735" t="s">
        <v>368</v>
      </c>
      <c r="P23" s="15">
        <v>85</v>
      </c>
      <c r="Q23" s="15">
        <v>83</v>
      </c>
      <c r="R23" s="15">
        <v>48</v>
      </c>
      <c r="S23" s="15">
        <v>9</v>
      </c>
      <c r="T23" s="15">
        <v>5</v>
      </c>
      <c r="U23" s="8">
        <v>7</v>
      </c>
      <c r="V23" s="1723" t="s">
        <v>112</v>
      </c>
      <c r="W23" s="15">
        <v>121</v>
      </c>
      <c r="X23" s="15">
        <v>119</v>
      </c>
      <c r="Y23" s="15">
        <v>12</v>
      </c>
      <c r="Z23" s="15">
        <v>12</v>
      </c>
      <c r="AA23" s="15">
        <v>2</v>
      </c>
      <c r="AB23" s="79">
        <v>9</v>
      </c>
    </row>
    <row r="24" spans="1:28" ht="22.5" thickTop="1" thickBot="1">
      <c r="A24" s="1722" t="s">
        <v>1326</v>
      </c>
      <c r="B24" s="15">
        <v>21</v>
      </c>
      <c r="C24" s="15">
        <v>19</v>
      </c>
      <c r="D24" s="15">
        <v>112</v>
      </c>
      <c r="E24" s="15">
        <v>2</v>
      </c>
      <c r="F24" s="15">
        <v>12</v>
      </c>
      <c r="G24" s="8">
        <v>7</v>
      </c>
      <c r="H24" s="1722" t="s">
        <v>236</v>
      </c>
      <c r="I24" s="15">
        <v>57</v>
      </c>
      <c r="J24" s="15">
        <v>55</v>
      </c>
      <c r="K24" s="15">
        <v>76</v>
      </c>
      <c r="L24" s="15">
        <v>6</v>
      </c>
      <c r="M24" s="15">
        <v>8</v>
      </c>
      <c r="N24" s="8">
        <v>10</v>
      </c>
      <c r="O24" s="1722" t="s">
        <v>5861</v>
      </c>
      <c r="P24" s="15">
        <v>86</v>
      </c>
      <c r="Q24" s="15">
        <v>84</v>
      </c>
      <c r="R24" s="15">
        <v>47</v>
      </c>
      <c r="S24" s="15">
        <v>9</v>
      </c>
      <c r="T24" s="15">
        <v>5</v>
      </c>
      <c r="U24" s="8">
        <v>8</v>
      </c>
      <c r="V24" s="1722" t="s">
        <v>5862</v>
      </c>
      <c r="W24" s="15">
        <v>122</v>
      </c>
      <c r="X24" s="15">
        <v>120</v>
      </c>
      <c r="Y24" s="15">
        <v>11</v>
      </c>
      <c r="Z24" s="15">
        <v>13</v>
      </c>
      <c r="AA24" s="15">
        <v>1</v>
      </c>
      <c r="AB24" s="8">
        <v>1</v>
      </c>
    </row>
    <row r="25" spans="1:28" ht="22.5" thickTop="1" thickBot="1">
      <c r="A25" s="1722" t="s">
        <v>2978</v>
      </c>
      <c r="B25" s="1729">
        <v>22</v>
      </c>
      <c r="C25" s="15">
        <v>20</v>
      </c>
      <c r="D25" s="15">
        <v>111</v>
      </c>
      <c r="E25" s="15">
        <v>2</v>
      </c>
      <c r="F25" s="15">
        <v>12</v>
      </c>
      <c r="G25" s="8">
        <v>8</v>
      </c>
      <c r="H25" s="1735" t="s">
        <v>2572</v>
      </c>
      <c r="I25" s="15">
        <v>58</v>
      </c>
      <c r="J25" s="15">
        <v>56</v>
      </c>
      <c r="K25" s="15">
        <v>75</v>
      </c>
      <c r="L25" s="15">
        <v>6</v>
      </c>
      <c r="M25" s="15">
        <v>8</v>
      </c>
      <c r="N25" s="8">
        <v>11</v>
      </c>
      <c r="O25" s="1736" t="s">
        <v>5863</v>
      </c>
      <c r="P25" s="15">
        <v>87</v>
      </c>
      <c r="Q25" s="15">
        <v>85</v>
      </c>
      <c r="R25" s="15">
        <v>46</v>
      </c>
      <c r="S25" s="15">
        <v>9</v>
      </c>
      <c r="T25" s="15">
        <v>5</v>
      </c>
      <c r="U25" s="8">
        <v>9</v>
      </c>
      <c r="V25" s="1722" t="s">
        <v>162</v>
      </c>
      <c r="W25" s="15">
        <v>123</v>
      </c>
      <c r="X25" s="15">
        <v>121</v>
      </c>
      <c r="Y25" s="15">
        <v>10</v>
      </c>
      <c r="Z25" s="15">
        <v>13</v>
      </c>
      <c r="AA25" s="15">
        <v>1</v>
      </c>
      <c r="AB25" s="8">
        <v>2</v>
      </c>
    </row>
    <row r="26" spans="1:28" ht="21.75" thickTop="1">
      <c r="A26" s="1722" t="s">
        <v>2808</v>
      </c>
      <c r="B26" s="15">
        <v>23</v>
      </c>
      <c r="C26" s="15">
        <v>21</v>
      </c>
      <c r="D26" s="15">
        <v>110</v>
      </c>
      <c r="E26" s="15">
        <v>2</v>
      </c>
      <c r="F26" s="15">
        <v>12</v>
      </c>
      <c r="G26" s="8">
        <v>9</v>
      </c>
      <c r="H26" s="1722" t="s">
        <v>152</v>
      </c>
      <c r="I26" s="15">
        <v>59</v>
      </c>
      <c r="J26" s="15">
        <v>57</v>
      </c>
      <c r="K26" s="15">
        <v>74</v>
      </c>
      <c r="L26" s="15">
        <v>6</v>
      </c>
      <c r="M26" s="15">
        <v>8</v>
      </c>
      <c r="N26" s="8">
        <v>12</v>
      </c>
      <c r="O26" s="1722" t="s">
        <v>103</v>
      </c>
      <c r="P26" s="15">
        <v>88</v>
      </c>
      <c r="Q26" s="15">
        <v>86</v>
      </c>
      <c r="R26" s="15">
        <v>45</v>
      </c>
      <c r="S26" s="15">
        <v>9</v>
      </c>
      <c r="T26" s="15">
        <v>5</v>
      </c>
      <c r="U26" s="8">
        <v>10</v>
      </c>
      <c r="V26" s="1722" t="s">
        <v>5864</v>
      </c>
      <c r="W26" s="15">
        <v>124</v>
      </c>
      <c r="X26" s="15">
        <v>122</v>
      </c>
      <c r="Y26" s="15">
        <v>9</v>
      </c>
      <c r="Z26" s="15">
        <v>13</v>
      </c>
      <c r="AA26" s="15">
        <v>1</v>
      </c>
      <c r="AB26" s="8">
        <v>3</v>
      </c>
    </row>
    <row r="27" spans="1:28" ht="21">
      <c r="A27" s="1722" t="s">
        <v>5865</v>
      </c>
      <c r="B27" s="15">
        <v>24</v>
      </c>
      <c r="C27" s="15">
        <v>22</v>
      </c>
      <c r="D27" s="15">
        <v>109</v>
      </c>
      <c r="E27" s="15">
        <v>2</v>
      </c>
      <c r="F27" s="15">
        <v>12</v>
      </c>
      <c r="G27" s="8">
        <v>10</v>
      </c>
      <c r="H27" s="1722" t="s">
        <v>1263</v>
      </c>
      <c r="I27" s="15">
        <v>60</v>
      </c>
      <c r="J27" s="15">
        <v>58</v>
      </c>
      <c r="K27" s="15">
        <v>73</v>
      </c>
      <c r="L27" s="15">
        <v>6</v>
      </c>
      <c r="M27" s="78">
        <v>8</v>
      </c>
      <c r="N27" s="54">
        <v>13</v>
      </c>
      <c r="O27" s="1722" t="s">
        <v>5866</v>
      </c>
      <c r="P27" s="15">
        <v>89</v>
      </c>
      <c r="Q27" s="15">
        <v>87</v>
      </c>
      <c r="R27" s="15">
        <v>44</v>
      </c>
      <c r="S27" s="15">
        <v>9</v>
      </c>
      <c r="T27" s="15">
        <v>5</v>
      </c>
      <c r="U27" s="8">
        <v>11</v>
      </c>
      <c r="V27" s="1722" t="s">
        <v>5867</v>
      </c>
      <c r="W27" s="15">
        <v>125</v>
      </c>
      <c r="X27" s="15">
        <v>123</v>
      </c>
      <c r="Y27" s="15">
        <v>8</v>
      </c>
      <c r="Z27" s="15">
        <v>13</v>
      </c>
      <c r="AA27" s="15">
        <v>1</v>
      </c>
      <c r="AB27" s="8">
        <v>4</v>
      </c>
    </row>
    <row r="28" spans="1:28" ht="21.75" thickBot="1">
      <c r="A28" s="1722" t="s">
        <v>97</v>
      </c>
      <c r="B28" s="15">
        <v>25</v>
      </c>
      <c r="C28" s="15">
        <v>23</v>
      </c>
      <c r="D28" s="15">
        <v>108</v>
      </c>
      <c r="E28" s="15">
        <v>2</v>
      </c>
      <c r="F28" s="15">
        <v>12</v>
      </c>
      <c r="G28" s="79">
        <v>11</v>
      </c>
      <c r="H28" s="1722" t="s">
        <v>126</v>
      </c>
      <c r="I28" s="15">
        <v>61</v>
      </c>
      <c r="J28" s="15">
        <v>59</v>
      </c>
      <c r="K28" s="15">
        <v>72</v>
      </c>
      <c r="L28" s="15">
        <v>7</v>
      </c>
      <c r="M28" s="15">
        <v>7</v>
      </c>
      <c r="N28" s="8">
        <v>1</v>
      </c>
      <c r="O28" s="1722" t="s">
        <v>373</v>
      </c>
      <c r="P28" s="15">
        <v>90</v>
      </c>
      <c r="Q28" s="15">
        <v>88</v>
      </c>
      <c r="R28" s="15">
        <v>43</v>
      </c>
      <c r="S28" s="15">
        <v>9</v>
      </c>
      <c r="T28" s="15">
        <v>5</v>
      </c>
      <c r="U28" s="8">
        <v>12</v>
      </c>
      <c r="V28" s="1722" t="s">
        <v>2574</v>
      </c>
      <c r="W28" s="15">
        <v>126</v>
      </c>
      <c r="X28" s="15">
        <v>124</v>
      </c>
      <c r="Y28" s="15">
        <v>7</v>
      </c>
      <c r="Z28" s="15">
        <v>13</v>
      </c>
      <c r="AA28" s="15">
        <v>1</v>
      </c>
      <c r="AB28" s="8">
        <v>5</v>
      </c>
    </row>
    <row r="29" spans="1:28" ht="22.5" thickTop="1" thickBot="1">
      <c r="A29" s="1730" t="s">
        <v>2956</v>
      </c>
      <c r="B29" s="1729">
        <v>26</v>
      </c>
      <c r="C29" s="15">
        <v>24</v>
      </c>
      <c r="D29" s="15">
        <v>107</v>
      </c>
      <c r="E29" s="15">
        <v>3</v>
      </c>
      <c r="F29" s="15">
        <v>11</v>
      </c>
      <c r="G29" s="8">
        <v>1</v>
      </c>
      <c r="H29" s="1734" t="s">
        <v>3088</v>
      </c>
      <c r="I29" s="15">
        <v>62</v>
      </c>
      <c r="J29" s="15">
        <v>60</v>
      </c>
      <c r="K29" s="15">
        <v>71</v>
      </c>
      <c r="L29" s="15">
        <v>7</v>
      </c>
      <c r="M29" s="15">
        <v>7</v>
      </c>
      <c r="N29" s="8">
        <v>2</v>
      </c>
      <c r="O29" s="1735" t="s">
        <v>368</v>
      </c>
      <c r="P29" s="15">
        <v>91</v>
      </c>
      <c r="Q29" s="15">
        <v>89</v>
      </c>
      <c r="R29" s="15">
        <v>42</v>
      </c>
      <c r="S29" s="15">
        <v>9</v>
      </c>
      <c r="T29" s="15">
        <v>5</v>
      </c>
      <c r="U29" s="54">
        <v>13</v>
      </c>
      <c r="V29" s="1722" t="s">
        <v>390</v>
      </c>
      <c r="W29" s="15">
        <v>127</v>
      </c>
      <c r="X29" s="15">
        <v>125</v>
      </c>
      <c r="Y29" s="15">
        <v>6</v>
      </c>
      <c r="Z29" s="15">
        <v>13</v>
      </c>
      <c r="AA29" s="15">
        <v>1</v>
      </c>
      <c r="AB29" s="8">
        <v>6</v>
      </c>
    </row>
    <row r="30" spans="1:28" ht="22.5" thickTop="1" thickBot="1">
      <c r="A30" s="1730" t="s">
        <v>5868</v>
      </c>
      <c r="B30" s="1729">
        <v>27</v>
      </c>
      <c r="C30" s="15">
        <v>25</v>
      </c>
      <c r="D30" s="15">
        <v>106</v>
      </c>
      <c r="E30" s="15">
        <v>3</v>
      </c>
      <c r="F30" s="15">
        <v>11</v>
      </c>
      <c r="G30" s="8">
        <v>2</v>
      </c>
      <c r="H30" s="1722" t="s">
        <v>106</v>
      </c>
      <c r="I30" s="15">
        <v>63</v>
      </c>
      <c r="J30" s="15">
        <v>61</v>
      </c>
      <c r="K30" s="15">
        <v>70</v>
      </c>
      <c r="L30" s="15">
        <v>7</v>
      </c>
      <c r="M30" s="15">
        <v>7</v>
      </c>
      <c r="N30" s="8">
        <v>3</v>
      </c>
      <c r="O30" s="1724" t="s">
        <v>85</v>
      </c>
      <c r="P30" s="15">
        <v>92</v>
      </c>
      <c r="Q30" s="15">
        <v>90</v>
      </c>
      <c r="R30" s="15">
        <v>41</v>
      </c>
      <c r="S30" s="15">
        <v>10</v>
      </c>
      <c r="T30" s="15">
        <v>4</v>
      </c>
      <c r="U30" s="8">
        <v>1</v>
      </c>
      <c r="V30" s="1724" t="s">
        <v>356</v>
      </c>
      <c r="W30" s="15">
        <v>128</v>
      </c>
      <c r="X30" s="15">
        <v>126</v>
      </c>
      <c r="Y30" s="15">
        <v>5</v>
      </c>
      <c r="Z30" s="15">
        <v>13</v>
      </c>
      <c r="AA30" s="15">
        <v>1</v>
      </c>
      <c r="AB30" s="8">
        <v>7</v>
      </c>
    </row>
    <row r="31" spans="1:28" ht="22.5" thickTop="1" thickBot="1">
      <c r="A31" s="1722" t="s">
        <v>5869</v>
      </c>
      <c r="B31" s="15">
        <v>28</v>
      </c>
      <c r="C31" s="15">
        <v>26</v>
      </c>
      <c r="D31" s="15">
        <v>105</v>
      </c>
      <c r="E31" s="15">
        <v>3</v>
      </c>
      <c r="F31" s="15">
        <v>11</v>
      </c>
      <c r="G31" s="8">
        <v>3</v>
      </c>
      <c r="H31" s="1722" t="s">
        <v>1262</v>
      </c>
      <c r="I31" s="15">
        <v>64</v>
      </c>
      <c r="J31" s="15">
        <v>62</v>
      </c>
      <c r="K31" s="15">
        <v>69</v>
      </c>
      <c r="L31" s="15">
        <v>7</v>
      </c>
      <c r="M31" s="15">
        <v>7</v>
      </c>
      <c r="N31" s="8">
        <v>4</v>
      </c>
      <c r="O31" s="1722" t="s">
        <v>2215</v>
      </c>
      <c r="P31" s="15">
        <v>93</v>
      </c>
      <c r="Q31" s="15">
        <v>91</v>
      </c>
      <c r="R31" s="15">
        <v>40</v>
      </c>
      <c r="S31" s="15">
        <v>10</v>
      </c>
      <c r="T31" s="15">
        <v>4</v>
      </c>
      <c r="U31" s="8">
        <v>2</v>
      </c>
      <c r="V31" s="1724" t="s">
        <v>1148</v>
      </c>
      <c r="W31" s="15">
        <v>129</v>
      </c>
      <c r="X31" s="15">
        <v>127</v>
      </c>
      <c r="Y31" s="15">
        <v>4</v>
      </c>
      <c r="Z31" s="15">
        <v>13</v>
      </c>
      <c r="AA31" s="15">
        <v>1</v>
      </c>
      <c r="AB31" s="8">
        <v>8</v>
      </c>
    </row>
    <row r="32" spans="1:28" ht="22.5" thickTop="1" thickBot="1">
      <c r="A32" s="1737" t="s">
        <v>5870</v>
      </c>
      <c r="B32" s="1729">
        <v>29</v>
      </c>
      <c r="C32" s="15">
        <v>27</v>
      </c>
      <c r="D32" s="15">
        <v>104</v>
      </c>
      <c r="E32" s="15">
        <v>3</v>
      </c>
      <c r="F32" s="15">
        <v>11</v>
      </c>
      <c r="G32" s="8">
        <v>4</v>
      </c>
      <c r="H32" s="1722" t="s">
        <v>1291</v>
      </c>
      <c r="I32" s="15">
        <v>65</v>
      </c>
      <c r="J32" s="15">
        <v>63</v>
      </c>
      <c r="K32" s="15">
        <v>68</v>
      </c>
      <c r="L32" s="15">
        <v>7</v>
      </c>
      <c r="M32" s="15">
        <v>7</v>
      </c>
      <c r="N32" s="8">
        <v>5</v>
      </c>
      <c r="O32" s="1727" t="s">
        <v>5853</v>
      </c>
      <c r="P32" s="15">
        <v>94</v>
      </c>
      <c r="Q32" s="15">
        <v>92</v>
      </c>
      <c r="R32" s="15">
        <v>39</v>
      </c>
      <c r="S32" s="15">
        <v>10</v>
      </c>
      <c r="T32" s="15">
        <v>4</v>
      </c>
      <c r="U32" s="8">
        <v>3</v>
      </c>
      <c r="V32" s="1724" t="s">
        <v>1150</v>
      </c>
      <c r="W32" s="15">
        <v>130</v>
      </c>
      <c r="X32" s="15">
        <v>128</v>
      </c>
      <c r="Y32" s="15">
        <v>3</v>
      </c>
      <c r="Z32" s="15">
        <v>13</v>
      </c>
      <c r="AA32" s="15">
        <v>1</v>
      </c>
      <c r="AB32" s="8">
        <v>9</v>
      </c>
    </row>
    <row r="33" spans="1:28" ht="22.5" thickTop="1" thickBot="1">
      <c r="A33" s="1731" t="s">
        <v>3033</v>
      </c>
      <c r="B33" s="15">
        <v>30</v>
      </c>
      <c r="C33" s="15">
        <v>28</v>
      </c>
      <c r="D33" s="15">
        <v>103</v>
      </c>
      <c r="E33" s="15">
        <v>3</v>
      </c>
      <c r="F33" s="15">
        <v>11</v>
      </c>
      <c r="G33" s="8">
        <v>5</v>
      </c>
      <c r="H33" s="1722" t="s">
        <v>5871</v>
      </c>
      <c r="I33" s="1729">
        <v>66</v>
      </c>
      <c r="J33" s="15">
        <v>64</v>
      </c>
      <c r="K33" s="15">
        <v>67</v>
      </c>
      <c r="L33" s="15">
        <v>7</v>
      </c>
      <c r="M33" s="15">
        <v>7</v>
      </c>
      <c r="N33" s="8">
        <v>6</v>
      </c>
      <c r="O33" s="1722" t="s">
        <v>2540</v>
      </c>
      <c r="P33" s="15">
        <v>95</v>
      </c>
      <c r="Q33" s="15">
        <v>93</v>
      </c>
      <c r="R33" s="15">
        <v>38</v>
      </c>
      <c r="S33" s="15">
        <v>10</v>
      </c>
      <c r="T33" s="15">
        <v>4</v>
      </c>
      <c r="U33" s="8">
        <v>4</v>
      </c>
      <c r="V33" s="1722" t="s">
        <v>5872</v>
      </c>
      <c r="W33" s="15">
        <v>131</v>
      </c>
      <c r="X33" s="15">
        <v>129</v>
      </c>
      <c r="Y33" s="15">
        <v>2</v>
      </c>
      <c r="Z33" s="15">
        <v>13</v>
      </c>
      <c r="AA33" s="15">
        <v>1</v>
      </c>
      <c r="AB33" s="8">
        <v>10</v>
      </c>
    </row>
    <row r="34" spans="1:28" ht="21.75" thickTop="1">
      <c r="A34" s="1722" t="s">
        <v>2436</v>
      </c>
      <c r="B34" s="15">
        <v>31</v>
      </c>
      <c r="C34" s="15">
        <v>29</v>
      </c>
      <c r="D34" s="15">
        <v>102</v>
      </c>
      <c r="E34" s="15">
        <v>3</v>
      </c>
      <c r="F34" s="15">
        <v>11</v>
      </c>
      <c r="G34" s="8">
        <v>6</v>
      </c>
      <c r="H34" s="1725" t="s">
        <v>5873</v>
      </c>
      <c r="I34" s="15">
        <v>67</v>
      </c>
      <c r="J34" s="78">
        <v>65</v>
      </c>
      <c r="K34" s="15">
        <v>66</v>
      </c>
      <c r="L34" s="15">
        <v>7</v>
      </c>
      <c r="M34" s="15">
        <v>7</v>
      </c>
      <c r="N34" s="1738">
        <v>7</v>
      </c>
      <c r="O34" s="1723" t="s">
        <v>5874</v>
      </c>
      <c r="P34" s="15">
        <v>96</v>
      </c>
      <c r="Q34" s="15">
        <v>94</v>
      </c>
      <c r="R34" s="15">
        <v>37</v>
      </c>
      <c r="S34" s="15">
        <v>10</v>
      </c>
      <c r="T34" s="15">
        <v>4</v>
      </c>
      <c r="U34" s="8">
        <v>5</v>
      </c>
      <c r="V34" s="1722" t="s">
        <v>2134</v>
      </c>
      <c r="W34" s="15">
        <v>132</v>
      </c>
      <c r="X34" s="78">
        <v>130</v>
      </c>
      <c r="Y34" s="15">
        <v>1</v>
      </c>
      <c r="Z34" s="78">
        <v>13</v>
      </c>
      <c r="AA34" s="15">
        <v>1</v>
      </c>
      <c r="AB34" s="79">
        <v>11</v>
      </c>
    </row>
    <row r="35" spans="1:28" ht="21">
      <c r="A35" s="1722" t="s">
        <v>5875</v>
      </c>
      <c r="B35" s="15">
        <v>32</v>
      </c>
      <c r="C35" s="15">
        <v>30</v>
      </c>
      <c r="D35" s="15">
        <v>101</v>
      </c>
      <c r="E35" s="15">
        <v>3</v>
      </c>
      <c r="F35" s="15">
        <v>11</v>
      </c>
      <c r="G35" s="1738">
        <v>7</v>
      </c>
      <c r="O35" s="1724" t="s">
        <v>2430</v>
      </c>
      <c r="P35" s="15">
        <v>97</v>
      </c>
      <c r="Q35" s="15">
        <v>95</v>
      </c>
      <c r="R35" s="15">
        <v>36</v>
      </c>
      <c r="S35" s="15">
        <v>10</v>
      </c>
      <c r="T35" s="15">
        <v>4</v>
      </c>
      <c r="U35" s="8">
        <v>6</v>
      </c>
      <c r="V35" s="3296" t="s">
        <v>5876</v>
      </c>
      <c r="W35" s="3296"/>
      <c r="X35" s="3296"/>
      <c r="Y35" s="3296"/>
      <c r="Z35" s="3296"/>
      <c r="AA35" s="3296"/>
      <c r="AB35" s="3296"/>
    </row>
    <row r="36" spans="1:28" ht="21">
      <c r="A36" s="1722" t="s">
        <v>5877</v>
      </c>
      <c r="B36" s="15">
        <v>33</v>
      </c>
      <c r="C36" s="15">
        <v>31</v>
      </c>
      <c r="D36" s="15">
        <v>100</v>
      </c>
      <c r="E36" s="15">
        <v>4</v>
      </c>
      <c r="F36" s="15">
        <v>10</v>
      </c>
      <c r="G36" s="8">
        <v>1</v>
      </c>
      <c r="O36" s="1727" t="s">
        <v>5878</v>
      </c>
      <c r="P36" s="15">
        <v>98</v>
      </c>
      <c r="Q36" s="15">
        <v>96</v>
      </c>
      <c r="R36" s="15">
        <v>35</v>
      </c>
      <c r="S36" s="15">
        <v>10</v>
      </c>
      <c r="T36" s="15">
        <v>4</v>
      </c>
      <c r="U36" s="8">
        <v>7</v>
      </c>
      <c r="V36" s="3296"/>
      <c r="W36" s="3296"/>
      <c r="X36" s="3296"/>
      <c r="Y36" s="3296"/>
      <c r="Z36" s="3296"/>
      <c r="AA36" s="3296"/>
      <c r="AB36" s="3296"/>
    </row>
    <row r="37" spans="1:28" ht="21">
      <c r="A37" s="3171" t="s">
        <v>2558</v>
      </c>
      <c r="B37" s="15">
        <v>34</v>
      </c>
      <c r="C37" s="15">
        <v>32</v>
      </c>
      <c r="D37" s="15">
        <v>99</v>
      </c>
      <c r="E37" s="15">
        <v>4</v>
      </c>
      <c r="F37" s="15">
        <v>10</v>
      </c>
      <c r="G37" s="8">
        <v>2</v>
      </c>
      <c r="O37" s="1722" t="s">
        <v>5879</v>
      </c>
      <c r="P37" s="15">
        <v>99</v>
      </c>
      <c r="Q37" s="15">
        <v>97</v>
      </c>
      <c r="R37" s="15">
        <v>34</v>
      </c>
      <c r="S37" s="15">
        <v>10</v>
      </c>
      <c r="T37" s="15">
        <v>4</v>
      </c>
      <c r="U37" s="8">
        <v>8</v>
      </c>
      <c r="V37" s="3296"/>
      <c r="W37" s="3296"/>
      <c r="X37" s="3296"/>
      <c r="Y37" s="3296"/>
      <c r="Z37" s="3296"/>
      <c r="AA37" s="3296"/>
      <c r="AB37" s="3296"/>
    </row>
    <row r="38" spans="1:28" ht="18" customHeight="1" thickBot="1">
      <c r="A38" s="1732" t="s">
        <v>2559</v>
      </c>
      <c r="B38" s="15">
        <v>35</v>
      </c>
      <c r="C38" s="15">
        <v>33</v>
      </c>
      <c r="D38" s="15">
        <v>98</v>
      </c>
      <c r="E38" s="15">
        <v>4</v>
      </c>
      <c r="F38" s="15">
        <v>10</v>
      </c>
      <c r="G38" s="8">
        <v>3</v>
      </c>
      <c r="O38" s="1722" t="s">
        <v>5880</v>
      </c>
      <c r="P38" s="15">
        <v>100</v>
      </c>
      <c r="Q38" s="15">
        <v>98</v>
      </c>
      <c r="R38" s="15">
        <v>33</v>
      </c>
      <c r="S38" s="15">
        <v>10</v>
      </c>
      <c r="T38" s="15">
        <v>4</v>
      </c>
      <c r="U38" s="8">
        <v>9</v>
      </c>
      <c r="V38" s="3296" t="s">
        <v>5881</v>
      </c>
      <c r="W38" s="3296"/>
      <c r="X38" s="3296"/>
      <c r="Y38" s="3296"/>
      <c r="Z38" s="3296"/>
      <c r="AA38" s="3296"/>
      <c r="AB38" s="3296"/>
    </row>
    <row r="39" spans="1:28" ht="22.5" thickTop="1" thickBot="1">
      <c r="A39" s="1722" t="s">
        <v>2560</v>
      </c>
      <c r="B39" s="15">
        <v>36</v>
      </c>
      <c r="C39" s="15">
        <v>34</v>
      </c>
      <c r="D39" s="15">
        <v>97</v>
      </c>
      <c r="E39" s="15">
        <v>4</v>
      </c>
      <c r="F39" s="15">
        <v>10</v>
      </c>
      <c r="G39" s="8">
        <v>4</v>
      </c>
      <c r="O39" s="1730" t="s">
        <v>3311</v>
      </c>
      <c r="P39" s="1729">
        <v>101</v>
      </c>
      <c r="Q39" s="15">
        <v>99</v>
      </c>
      <c r="R39" s="15">
        <v>32</v>
      </c>
      <c r="S39" s="15">
        <v>10</v>
      </c>
      <c r="T39" s="15">
        <v>4</v>
      </c>
      <c r="U39" s="8">
        <v>10</v>
      </c>
      <c r="V39" s="3296"/>
      <c r="W39" s="3296"/>
      <c r="X39" s="3296"/>
      <c r="Y39" s="3296"/>
      <c r="Z39" s="3296"/>
      <c r="AA39" s="3296"/>
      <c r="AB39" s="3296"/>
    </row>
    <row r="40" spans="1:28" ht="22.5" thickTop="1" thickBot="1">
      <c r="A40" s="1722" t="s">
        <v>2561</v>
      </c>
      <c r="B40" s="15">
        <v>37</v>
      </c>
      <c r="C40" s="15">
        <v>35</v>
      </c>
      <c r="D40" s="15">
        <v>96</v>
      </c>
      <c r="E40" s="15">
        <v>4</v>
      </c>
      <c r="F40" s="15">
        <v>10</v>
      </c>
      <c r="G40" s="8">
        <v>5</v>
      </c>
      <c r="O40" s="1733" t="s">
        <v>5857</v>
      </c>
      <c r="P40" s="15">
        <v>102</v>
      </c>
      <c r="Q40" s="15">
        <v>100</v>
      </c>
      <c r="R40" s="15">
        <v>31</v>
      </c>
      <c r="S40" s="15">
        <v>10</v>
      </c>
      <c r="T40" s="15">
        <v>4</v>
      </c>
      <c r="U40" s="8">
        <v>11</v>
      </c>
    </row>
    <row r="41" spans="1:28" ht="22.5" thickTop="1" thickBot="1">
      <c r="A41" s="1737" t="s">
        <v>2562</v>
      </c>
      <c r="B41" s="1729">
        <v>38</v>
      </c>
      <c r="C41" s="15">
        <v>36</v>
      </c>
      <c r="D41" s="15">
        <v>95</v>
      </c>
      <c r="E41" s="15">
        <v>4</v>
      </c>
      <c r="F41" s="15">
        <v>10</v>
      </c>
      <c r="G41" s="79">
        <v>6</v>
      </c>
      <c r="O41" s="1730" t="s">
        <v>5882</v>
      </c>
      <c r="P41" s="1729">
        <v>103</v>
      </c>
      <c r="Q41" s="15">
        <v>101</v>
      </c>
      <c r="R41" s="15">
        <v>30</v>
      </c>
      <c r="S41" s="15">
        <v>10</v>
      </c>
      <c r="T41" s="15">
        <v>4</v>
      </c>
      <c r="U41" s="79">
        <v>12</v>
      </c>
    </row>
    <row r="42" spans="1:28" ht="13.5" thickTop="1"/>
  </sheetData>
  <mergeCells count="2">
    <mergeCell ref="V35:AB37"/>
    <mergeCell ref="V38:AB39"/>
  </mergeCells>
  <printOptions horizontalCentered="1" verticalCentered="1" gridLines="1"/>
  <pageMargins left="0.75" right="0.75" top="0.5" bottom="0" header="0.25" footer="0"/>
  <pageSetup scale="67" orientation="landscape" horizontalDpi="300" verticalDpi="300" r:id="rId1"/>
  <headerFooter alignWithMargins="0">
    <oddHeader>&amp;C&amp;"Arial,Bold"&amp;18Mizmor 79</oddHeader>
  </headerFooter>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D103"/>
  <sheetViews>
    <sheetView topLeftCell="A73" workbookViewId="0">
      <selection activeCell="G11" sqref="G11"/>
    </sheetView>
  </sheetViews>
  <sheetFormatPr defaultColWidth="9.140625" defaultRowHeight="12.75"/>
  <cols>
    <col min="1" max="16384" width="9.140625" style="3"/>
  </cols>
  <sheetData>
    <row r="1" spans="1:4" ht="13.5">
      <c r="A1" s="81"/>
      <c r="B1" s="81"/>
      <c r="C1" s="1739" t="s">
        <v>410</v>
      </c>
      <c r="D1" s="1739" t="s">
        <v>410</v>
      </c>
    </row>
    <row r="2" spans="1:4">
      <c r="A2" s="81" t="s">
        <v>411</v>
      </c>
      <c r="B2" s="81" t="s">
        <v>413</v>
      </c>
      <c r="C2" s="83" t="s">
        <v>4</v>
      </c>
      <c r="D2" s="83" t="s">
        <v>0</v>
      </c>
    </row>
    <row r="3" spans="1:4" ht="18">
      <c r="A3" s="1691" t="s">
        <v>1206</v>
      </c>
      <c r="B3" s="93" t="s">
        <v>511</v>
      </c>
      <c r="C3" s="87">
        <v>1</v>
      </c>
      <c r="D3" s="87">
        <v>1</v>
      </c>
    </row>
    <row r="4" spans="1:4" ht="18">
      <c r="A4" s="1691" t="s">
        <v>2540</v>
      </c>
      <c r="B4" s="93" t="s">
        <v>5883</v>
      </c>
      <c r="C4" s="87">
        <v>1</v>
      </c>
      <c r="D4" s="87">
        <v>1</v>
      </c>
    </row>
    <row r="5" spans="1:4" ht="18">
      <c r="A5" s="1691" t="s">
        <v>142</v>
      </c>
      <c r="B5" s="93" t="s">
        <v>421</v>
      </c>
      <c r="C5" s="87">
        <v>1</v>
      </c>
      <c r="D5" s="87">
        <v>1</v>
      </c>
    </row>
    <row r="6" spans="1:4" ht="18">
      <c r="A6" s="1691" t="s">
        <v>3088</v>
      </c>
      <c r="B6" s="93" t="s">
        <v>1483</v>
      </c>
      <c r="C6" s="87">
        <v>1</v>
      </c>
      <c r="D6" s="87">
        <v>1</v>
      </c>
    </row>
    <row r="7" spans="1:4" ht="18">
      <c r="A7" s="1691" t="s">
        <v>86</v>
      </c>
      <c r="B7" s="93" t="s">
        <v>421</v>
      </c>
      <c r="C7" s="87">
        <v>1</v>
      </c>
      <c r="D7" s="87">
        <v>1</v>
      </c>
    </row>
    <row r="8" spans="1:4" ht="18">
      <c r="A8" s="1691" t="s">
        <v>91</v>
      </c>
      <c r="B8" s="93" t="s">
        <v>992</v>
      </c>
      <c r="C8" s="87">
        <v>1</v>
      </c>
      <c r="D8" s="87">
        <v>1</v>
      </c>
    </row>
    <row r="9" spans="1:4" ht="18">
      <c r="A9" s="1691" t="s">
        <v>5884</v>
      </c>
      <c r="B9" s="93" t="s">
        <v>1685</v>
      </c>
      <c r="C9" s="87">
        <v>1</v>
      </c>
      <c r="D9" s="87">
        <v>1</v>
      </c>
    </row>
    <row r="10" spans="1:4" ht="18">
      <c r="A10" s="1691" t="s">
        <v>5885</v>
      </c>
      <c r="B10" s="93" t="s">
        <v>5828</v>
      </c>
      <c r="C10" s="87">
        <v>1</v>
      </c>
      <c r="D10" s="87">
        <v>1</v>
      </c>
    </row>
    <row r="11" spans="1:4" ht="18">
      <c r="A11" s="1691" t="s">
        <v>5886</v>
      </c>
      <c r="B11" s="93" t="s">
        <v>5887</v>
      </c>
      <c r="C11" s="87">
        <v>1</v>
      </c>
      <c r="D11" s="87">
        <v>1</v>
      </c>
    </row>
    <row r="12" spans="1:4" ht="18">
      <c r="A12" s="1691" t="s">
        <v>3092</v>
      </c>
      <c r="B12" s="93" t="s">
        <v>3093</v>
      </c>
      <c r="C12" s="87">
        <v>1</v>
      </c>
      <c r="D12" s="87">
        <v>1</v>
      </c>
    </row>
    <row r="13" spans="1:4" ht="18">
      <c r="A13" s="1691" t="s">
        <v>5738</v>
      </c>
      <c r="B13" s="93" t="s">
        <v>2759</v>
      </c>
      <c r="C13" s="87">
        <v>1</v>
      </c>
      <c r="D13" s="87">
        <v>1</v>
      </c>
    </row>
    <row r="14" spans="1:4" ht="18">
      <c r="A14" s="1691" t="s">
        <v>97</v>
      </c>
      <c r="B14" s="93" t="s">
        <v>554</v>
      </c>
      <c r="C14" s="87">
        <v>1</v>
      </c>
      <c r="D14" s="87">
        <v>1</v>
      </c>
    </row>
    <row r="15" spans="1:4" ht="18">
      <c r="A15" s="1691" t="s">
        <v>159</v>
      </c>
      <c r="B15" s="93" t="s">
        <v>1170</v>
      </c>
      <c r="C15" s="87">
        <v>1</v>
      </c>
      <c r="D15" s="87">
        <v>1</v>
      </c>
    </row>
    <row r="16" spans="1:4" ht="18">
      <c r="A16" s="1691" t="s">
        <v>1907</v>
      </c>
      <c r="B16" s="93" t="s">
        <v>561</v>
      </c>
      <c r="C16" s="87">
        <v>1</v>
      </c>
      <c r="D16" s="87">
        <v>1</v>
      </c>
    </row>
    <row r="17" spans="1:4" ht="18">
      <c r="A17" s="1691" t="s">
        <v>3813</v>
      </c>
      <c r="B17" s="93" t="s">
        <v>1493</v>
      </c>
      <c r="C17" s="87">
        <v>1</v>
      </c>
      <c r="D17" s="87">
        <v>1</v>
      </c>
    </row>
    <row r="18" spans="1:4" ht="18">
      <c r="A18" s="1691" t="s">
        <v>2978</v>
      </c>
      <c r="B18" s="93" t="s">
        <v>2483</v>
      </c>
      <c r="C18" s="87">
        <v>1</v>
      </c>
      <c r="D18" s="87">
        <v>1</v>
      </c>
    </row>
    <row r="19" spans="1:4" ht="18">
      <c r="A19" s="1691" t="s">
        <v>3104</v>
      </c>
      <c r="B19" s="93" t="s">
        <v>3240</v>
      </c>
      <c r="C19" s="87">
        <v>1</v>
      </c>
      <c r="D19" s="87">
        <v>1</v>
      </c>
    </row>
    <row r="20" spans="1:4" ht="18">
      <c r="A20" s="1691" t="s">
        <v>2026</v>
      </c>
      <c r="B20" s="93" t="s">
        <v>566</v>
      </c>
      <c r="C20" s="87">
        <v>1</v>
      </c>
      <c r="D20" s="87">
        <v>1</v>
      </c>
    </row>
    <row r="21" spans="1:4" ht="18">
      <c r="A21" s="1691" t="s">
        <v>5888</v>
      </c>
      <c r="B21" s="93" t="s">
        <v>1578</v>
      </c>
      <c r="C21" s="87">
        <v>1</v>
      </c>
      <c r="D21" s="87">
        <v>1</v>
      </c>
    </row>
    <row r="22" spans="1:4" ht="18">
      <c r="A22" s="1691" t="s">
        <v>1931</v>
      </c>
      <c r="B22" s="93" t="s">
        <v>1019</v>
      </c>
      <c r="C22" s="87">
        <v>1</v>
      </c>
      <c r="D22" s="87">
        <v>1</v>
      </c>
    </row>
    <row r="23" spans="1:4" ht="18">
      <c r="A23" s="1691" t="s">
        <v>361</v>
      </c>
      <c r="B23" s="93" t="s">
        <v>1172</v>
      </c>
      <c r="C23" s="87">
        <v>1</v>
      </c>
      <c r="D23" s="87">
        <v>1</v>
      </c>
    </row>
    <row r="24" spans="1:4" ht="18">
      <c r="A24" s="1691" t="s">
        <v>813</v>
      </c>
      <c r="B24" s="93" t="s">
        <v>771</v>
      </c>
      <c r="C24" s="87">
        <v>1</v>
      </c>
      <c r="D24" s="87">
        <v>1</v>
      </c>
    </row>
    <row r="25" spans="1:4" ht="18">
      <c r="A25" s="1691" t="s">
        <v>1147</v>
      </c>
      <c r="B25" s="93" t="s">
        <v>1026</v>
      </c>
      <c r="C25" s="87">
        <v>1</v>
      </c>
      <c r="D25" s="87">
        <v>1</v>
      </c>
    </row>
    <row r="26" spans="1:4" ht="18">
      <c r="A26" s="1691" t="s">
        <v>5889</v>
      </c>
      <c r="B26" s="93" t="s">
        <v>1777</v>
      </c>
      <c r="C26" s="87">
        <v>1</v>
      </c>
      <c r="D26" s="87">
        <v>1</v>
      </c>
    </row>
    <row r="27" spans="1:4" ht="18">
      <c r="A27" s="1691" t="s">
        <v>3110</v>
      </c>
      <c r="B27" s="93" t="s">
        <v>764</v>
      </c>
      <c r="C27" s="87">
        <v>1</v>
      </c>
      <c r="D27" s="87">
        <v>1</v>
      </c>
    </row>
    <row r="28" spans="1:4" ht="18">
      <c r="A28" s="1691" t="s">
        <v>5890</v>
      </c>
      <c r="B28" s="93" t="s">
        <v>5891</v>
      </c>
      <c r="C28" s="87">
        <v>1</v>
      </c>
      <c r="D28" s="87">
        <v>1</v>
      </c>
    </row>
    <row r="29" spans="1:4" ht="18">
      <c r="A29" s="1691" t="s">
        <v>2420</v>
      </c>
      <c r="B29" s="93" t="s">
        <v>435</v>
      </c>
      <c r="C29" s="87">
        <v>1</v>
      </c>
      <c r="D29" s="87">
        <v>1</v>
      </c>
    </row>
    <row r="30" spans="1:4" ht="18">
      <c r="A30" s="1691" t="s">
        <v>175</v>
      </c>
      <c r="B30" s="93" t="s">
        <v>1510</v>
      </c>
      <c r="C30" s="87">
        <v>1</v>
      </c>
      <c r="D30" s="87">
        <v>1</v>
      </c>
    </row>
    <row r="31" spans="1:4" ht="18">
      <c r="A31" s="1691" t="s">
        <v>3113</v>
      </c>
      <c r="B31" s="93" t="s">
        <v>2855</v>
      </c>
      <c r="C31" s="87">
        <v>1</v>
      </c>
      <c r="D31" s="87">
        <v>1</v>
      </c>
    </row>
    <row r="32" spans="1:4" ht="18">
      <c r="A32" s="1691" t="s">
        <v>5892</v>
      </c>
      <c r="B32" s="93" t="s">
        <v>5893</v>
      </c>
      <c r="C32" s="87">
        <v>1</v>
      </c>
      <c r="D32" s="87">
        <v>1</v>
      </c>
    </row>
    <row r="33" spans="1:4" ht="18">
      <c r="A33" s="1691" t="s">
        <v>3243</v>
      </c>
      <c r="B33" s="93" t="s">
        <v>442</v>
      </c>
      <c r="C33" s="87">
        <v>1</v>
      </c>
      <c r="D33" s="87">
        <v>1</v>
      </c>
    </row>
    <row r="34" spans="1:4" ht="18">
      <c r="A34" s="1691" t="s">
        <v>89</v>
      </c>
      <c r="B34" s="93" t="s">
        <v>511</v>
      </c>
      <c r="C34" s="87">
        <v>1</v>
      </c>
      <c r="D34" s="87">
        <v>1</v>
      </c>
    </row>
    <row r="35" spans="1:4" ht="18">
      <c r="A35" s="1691" t="s">
        <v>1262</v>
      </c>
      <c r="B35" s="93" t="s">
        <v>1673</v>
      </c>
      <c r="C35" s="87">
        <v>1</v>
      </c>
      <c r="D35" s="87">
        <v>1</v>
      </c>
    </row>
    <row r="36" spans="1:4" ht="18">
      <c r="A36" s="1691" t="s">
        <v>3121</v>
      </c>
      <c r="B36" s="93" t="s">
        <v>1042</v>
      </c>
      <c r="C36" s="87">
        <v>1</v>
      </c>
      <c r="D36" s="87">
        <v>1</v>
      </c>
    </row>
    <row r="37" spans="1:4" ht="18">
      <c r="A37" s="1691" t="s">
        <v>5894</v>
      </c>
      <c r="B37" s="93" t="s">
        <v>5895</v>
      </c>
      <c r="C37" s="87">
        <v>1</v>
      </c>
      <c r="D37" s="87">
        <v>1</v>
      </c>
    </row>
    <row r="38" spans="1:4" ht="18">
      <c r="A38" s="1691" t="s">
        <v>1248</v>
      </c>
      <c r="B38" s="93" t="s">
        <v>1884</v>
      </c>
      <c r="C38" s="87">
        <v>1</v>
      </c>
      <c r="D38" s="87">
        <v>1</v>
      </c>
    </row>
    <row r="39" spans="1:4" ht="18">
      <c r="A39" s="1691" t="s">
        <v>1893</v>
      </c>
      <c r="B39" s="93" t="s">
        <v>590</v>
      </c>
      <c r="C39" s="87">
        <v>1</v>
      </c>
      <c r="D39" s="87">
        <v>1</v>
      </c>
    </row>
    <row r="40" spans="1:4" ht="18">
      <c r="A40" s="1691" t="s">
        <v>5681</v>
      </c>
      <c r="B40" s="93" t="s">
        <v>1768</v>
      </c>
      <c r="C40" s="87">
        <v>1</v>
      </c>
      <c r="D40" s="87">
        <v>1</v>
      </c>
    </row>
    <row r="41" spans="1:4" ht="18">
      <c r="A41" s="1691" t="s">
        <v>373</v>
      </c>
      <c r="B41" s="93" t="s">
        <v>454</v>
      </c>
      <c r="C41" s="87">
        <v>1</v>
      </c>
      <c r="D41" s="87">
        <v>1</v>
      </c>
    </row>
    <row r="42" spans="1:4" ht="18">
      <c r="A42" s="1691" t="s">
        <v>2560</v>
      </c>
      <c r="B42" s="93" t="s">
        <v>5896</v>
      </c>
      <c r="C42" s="87">
        <v>1</v>
      </c>
      <c r="D42" s="87">
        <v>1</v>
      </c>
    </row>
    <row r="43" spans="1:4" ht="18">
      <c r="A43" s="1691" t="s">
        <v>2663</v>
      </c>
      <c r="B43" s="93" t="s">
        <v>495</v>
      </c>
      <c r="C43" s="87">
        <v>1</v>
      </c>
      <c r="D43" s="87">
        <v>1</v>
      </c>
    </row>
    <row r="44" spans="1:4" ht="18">
      <c r="A44" s="1691" t="s">
        <v>2555</v>
      </c>
      <c r="B44" s="93" t="s">
        <v>3102</v>
      </c>
      <c r="C44" s="87">
        <v>1</v>
      </c>
      <c r="D44" s="87">
        <v>1</v>
      </c>
    </row>
    <row r="45" spans="1:4" ht="18">
      <c r="A45" s="1691" t="s">
        <v>150</v>
      </c>
      <c r="B45" s="93" t="s">
        <v>1978</v>
      </c>
      <c r="C45" s="87">
        <v>1</v>
      </c>
      <c r="D45" s="87">
        <v>1</v>
      </c>
    </row>
    <row r="46" spans="1:4" ht="18">
      <c r="A46" s="1691" t="s">
        <v>135</v>
      </c>
      <c r="B46" s="93" t="s">
        <v>460</v>
      </c>
      <c r="C46" s="87">
        <v>1</v>
      </c>
      <c r="D46" s="87">
        <v>1</v>
      </c>
    </row>
    <row r="47" spans="1:4" ht="18">
      <c r="A47" s="1691" t="s">
        <v>1910</v>
      </c>
      <c r="B47" s="93" t="s">
        <v>1598</v>
      </c>
      <c r="C47" s="87">
        <v>1</v>
      </c>
      <c r="D47" s="87">
        <v>1</v>
      </c>
    </row>
    <row r="48" spans="1:4" ht="18">
      <c r="A48" s="1691" t="s">
        <v>5897</v>
      </c>
      <c r="B48" s="93" t="s">
        <v>2654</v>
      </c>
      <c r="C48" s="87">
        <v>1</v>
      </c>
      <c r="D48" s="87">
        <v>1</v>
      </c>
    </row>
    <row r="49" spans="1:4" ht="18">
      <c r="A49" s="1691" t="s">
        <v>5898</v>
      </c>
      <c r="B49" s="93" t="s">
        <v>3978</v>
      </c>
      <c r="C49" s="87">
        <v>1</v>
      </c>
      <c r="D49" s="87">
        <v>1</v>
      </c>
    </row>
    <row r="50" spans="1:4" ht="18">
      <c r="A50" s="1691" t="s">
        <v>5899</v>
      </c>
      <c r="B50" s="93" t="s">
        <v>5900</v>
      </c>
      <c r="C50" s="87">
        <v>1</v>
      </c>
      <c r="D50" s="87">
        <v>1</v>
      </c>
    </row>
    <row r="51" spans="1:4" ht="18">
      <c r="A51" s="1691" t="s">
        <v>5901</v>
      </c>
      <c r="B51" s="93" t="s">
        <v>3978</v>
      </c>
      <c r="C51" s="87">
        <v>1</v>
      </c>
      <c r="D51" s="87">
        <v>1</v>
      </c>
    </row>
    <row r="52" spans="1:4" ht="18">
      <c r="A52" s="1691" t="s">
        <v>5674</v>
      </c>
      <c r="B52" s="93" t="s">
        <v>2351</v>
      </c>
      <c r="C52" s="87">
        <v>1</v>
      </c>
      <c r="D52" s="87">
        <v>1</v>
      </c>
    </row>
    <row r="53" spans="1:4" ht="18">
      <c r="A53" s="1691" t="s">
        <v>1211</v>
      </c>
      <c r="B53" s="93" t="s">
        <v>1071</v>
      </c>
      <c r="C53" s="87">
        <v>1</v>
      </c>
      <c r="D53" s="87">
        <v>1</v>
      </c>
    </row>
    <row r="54" spans="1:4" ht="18">
      <c r="A54" s="1691" t="s">
        <v>3184</v>
      </c>
      <c r="B54" s="93" t="s">
        <v>635</v>
      </c>
      <c r="C54" s="87">
        <v>1</v>
      </c>
      <c r="D54" s="87">
        <v>1</v>
      </c>
    </row>
    <row r="55" spans="1:4" ht="18">
      <c r="A55" s="1691" t="s">
        <v>5902</v>
      </c>
      <c r="B55" s="93" t="s">
        <v>1538</v>
      </c>
      <c r="C55" s="87">
        <v>1</v>
      </c>
      <c r="D55" s="87">
        <v>1</v>
      </c>
    </row>
    <row r="56" spans="1:4" ht="18">
      <c r="A56" s="1691" t="s">
        <v>1306</v>
      </c>
      <c r="B56" s="93" t="s">
        <v>786</v>
      </c>
      <c r="C56" s="87">
        <v>1</v>
      </c>
      <c r="D56" s="87">
        <v>1</v>
      </c>
    </row>
    <row r="57" spans="1:4" ht="18">
      <c r="A57" s="1691" t="s">
        <v>3139</v>
      </c>
      <c r="B57" s="93" t="s">
        <v>1073</v>
      </c>
      <c r="C57" s="87">
        <v>1</v>
      </c>
      <c r="D57" s="87">
        <v>1</v>
      </c>
    </row>
    <row r="58" spans="1:4" ht="18">
      <c r="A58" s="1691" t="s">
        <v>173</v>
      </c>
      <c r="B58" s="93" t="s">
        <v>450</v>
      </c>
      <c r="C58" s="87">
        <v>1</v>
      </c>
      <c r="D58" s="87">
        <v>1</v>
      </c>
    </row>
    <row r="59" spans="1:4" ht="18">
      <c r="A59" s="1691" t="s">
        <v>1155</v>
      </c>
      <c r="B59" s="93" t="s">
        <v>1080</v>
      </c>
      <c r="C59" s="87">
        <v>1</v>
      </c>
      <c r="D59" s="87">
        <v>1</v>
      </c>
    </row>
    <row r="60" spans="1:4" ht="18">
      <c r="A60" s="1691" t="s">
        <v>1319</v>
      </c>
      <c r="B60" s="93" t="s">
        <v>418</v>
      </c>
      <c r="C60" s="87">
        <v>1</v>
      </c>
      <c r="D60" s="87">
        <v>1</v>
      </c>
    </row>
    <row r="61" spans="1:4" ht="18">
      <c r="A61" s="1691" t="s">
        <v>5654</v>
      </c>
      <c r="B61" s="93" t="s">
        <v>795</v>
      </c>
      <c r="C61" s="87">
        <v>1</v>
      </c>
      <c r="D61" s="87">
        <v>1</v>
      </c>
    </row>
    <row r="62" spans="1:4" ht="18">
      <c r="A62" s="1691" t="s">
        <v>1932</v>
      </c>
      <c r="B62" s="93" t="s">
        <v>1085</v>
      </c>
      <c r="C62" s="87">
        <v>1</v>
      </c>
      <c r="D62" s="87">
        <v>1</v>
      </c>
    </row>
    <row r="63" spans="1:4" ht="18">
      <c r="A63" s="1691" t="s">
        <v>5903</v>
      </c>
      <c r="B63" s="93" t="s">
        <v>5904</v>
      </c>
      <c r="C63" s="87">
        <v>1</v>
      </c>
      <c r="D63" s="87">
        <v>1</v>
      </c>
    </row>
    <row r="64" spans="1:4" ht="18">
      <c r="A64" s="1691" t="s">
        <v>2041</v>
      </c>
      <c r="B64" s="93" t="s">
        <v>475</v>
      </c>
      <c r="C64" s="87">
        <v>1</v>
      </c>
      <c r="D64" s="87">
        <v>1</v>
      </c>
    </row>
    <row r="65" spans="1:4" ht="18">
      <c r="A65" s="1691" t="s">
        <v>154</v>
      </c>
      <c r="B65" s="93" t="s">
        <v>595</v>
      </c>
      <c r="C65" s="87">
        <v>1</v>
      </c>
      <c r="D65" s="87">
        <v>1</v>
      </c>
    </row>
    <row r="66" spans="1:4" ht="18">
      <c r="A66" s="1691" t="s">
        <v>3073</v>
      </c>
      <c r="B66" s="93" t="s">
        <v>1097</v>
      </c>
      <c r="C66" s="87">
        <v>1</v>
      </c>
      <c r="D66" s="87">
        <v>1</v>
      </c>
    </row>
    <row r="67" spans="1:4" ht="18">
      <c r="A67" s="1691" t="s">
        <v>5560</v>
      </c>
      <c r="B67" s="93" t="s">
        <v>3994</v>
      </c>
      <c r="C67" s="87">
        <v>1</v>
      </c>
      <c r="D67" s="87">
        <v>1</v>
      </c>
    </row>
    <row r="68" spans="1:4" ht="18">
      <c r="A68" s="1691" t="s">
        <v>360</v>
      </c>
      <c r="B68" s="93" t="s">
        <v>5905</v>
      </c>
      <c r="C68" s="87">
        <v>1</v>
      </c>
      <c r="D68" s="87">
        <v>1</v>
      </c>
    </row>
    <row r="69" spans="1:4" ht="18">
      <c r="A69" s="1691" t="s">
        <v>2553</v>
      </c>
      <c r="B69" s="93" t="s">
        <v>1589</v>
      </c>
      <c r="C69" s="87">
        <v>1</v>
      </c>
      <c r="D69" s="87">
        <v>1</v>
      </c>
    </row>
    <row r="70" spans="1:4" ht="18">
      <c r="A70" s="1691" t="s">
        <v>2274</v>
      </c>
      <c r="B70" s="93" t="s">
        <v>1185</v>
      </c>
      <c r="C70" s="87">
        <v>1</v>
      </c>
      <c r="D70" s="87">
        <v>1</v>
      </c>
    </row>
    <row r="71" spans="1:4" ht="18">
      <c r="A71" s="1691" t="s">
        <v>5906</v>
      </c>
      <c r="B71" s="93" t="s">
        <v>5907</v>
      </c>
      <c r="C71" s="87">
        <v>1</v>
      </c>
      <c r="D71" s="87">
        <v>1</v>
      </c>
    </row>
    <row r="72" spans="1:4" ht="18">
      <c r="A72" s="1691" t="s">
        <v>3154</v>
      </c>
      <c r="B72" s="93" t="s">
        <v>3155</v>
      </c>
      <c r="C72" s="87">
        <v>1</v>
      </c>
      <c r="D72" s="87">
        <v>1</v>
      </c>
    </row>
    <row r="73" spans="1:4" ht="18">
      <c r="A73" s="1691" t="s">
        <v>2080</v>
      </c>
      <c r="B73" s="93" t="s">
        <v>1591</v>
      </c>
      <c r="C73" s="87">
        <v>1</v>
      </c>
      <c r="D73" s="87">
        <v>1</v>
      </c>
    </row>
    <row r="74" spans="1:4" ht="18">
      <c r="A74" s="1691" t="s">
        <v>5908</v>
      </c>
      <c r="B74" s="93" t="s">
        <v>5909</v>
      </c>
      <c r="C74" s="87">
        <v>1</v>
      </c>
      <c r="D74" s="87">
        <v>1</v>
      </c>
    </row>
    <row r="75" spans="1:4" ht="18">
      <c r="A75" s="1691" t="s">
        <v>3159</v>
      </c>
      <c r="B75" s="93" t="s">
        <v>1773</v>
      </c>
      <c r="C75" s="87">
        <v>1</v>
      </c>
      <c r="D75" s="87">
        <v>1</v>
      </c>
    </row>
    <row r="76" spans="1:4" ht="18">
      <c r="A76" s="1691" t="s">
        <v>5788</v>
      </c>
      <c r="B76" s="93" t="s">
        <v>1573</v>
      </c>
      <c r="C76" s="87">
        <v>1</v>
      </c>
      <c r="D76" s="87">
        <v>1</v>
      </c>
    </row>
    <row r="77" spans="1:4" ht="18">
      <c r="A77" s="1691" t="s">
        <v>5910</v>
      </c>
      <c r="B77" s="93" t="s">
        <v>5911</v>
      </c>
      <c r="C77" s="87">
        <v>1</v>
      </c>
      <c r="D77" s="87">
        <v>1</v>
      </c>
    </row>
    <row r="78" spans="1:4" ht="18">
      <c r="A78" s="1691" t="s">
        <v>3165</v>
      </c>
      <c r="B78" s="93" t="s">
        <v>500</v>
      </c>
      <c r="C78" s="87">
        <v>1</v>
      </c>
      <c r="D78" s="87">
        <v>1</v>
      </c>
    </row>
    <row r="79" spans="1:4" ht="18">
      <c r="A79" s="1691" t="s">
        <v>2033</v>
      </c>
      <c r="B79" s="93" t="s">
        <v>805</v>
      </c>
      <c r="C79" s="87">
        <v>1</v>
      </c>
      <c r="D79" s="87">
        <v>1</v>
      </c>
    </row>
    <row r="80" spans="1:4" ht="18">
      <c r="A80" s="1691" t="s">
        <v>830</v>
      </c>
      <c r="B80" s="93" t="s">
        <v>3170</v>
      </c>
      <c r="C80" s="87">
        <v>1</v>
      </c>
      <c r="D80" s="87">
        <v>1</v>
      </c>
    </row>
    <row r="81" spans="1:4" ht="18">
      <c r="A81" s="1691" t="s">
        <v>2016</v>
      </c>
      <c r="B81" s="93" t="s">
        <v>1122</v>
      </c>
      <c r="C81" s="87">
        <v>1</v>
      </c>
      <c r="D81" s="87">
        <v>1</v>
      </c>
    </row>
    <row r="82" spans="1:4" ht="18">
      <c r="A82" s="1691" t="s">
        <v>5847</v>
      </c>
      <c r="B82" s="93" t="s">
        <v>1980</v>
      </c>
      <c r="C82" s="87">
        <v>1</v>
      </c>
      <c r="D82" s="87">
        <v>1</v>
      </c>
    </row>
    <row r="83" spans="1:4" ht="18">
      <c r="A83" s="1691" t="s">
        <v>86</v>
      </c>
      <c r="B83" s="93" t="s">
        <v>450</v>
      </c>
      <c r="C83" s="87">
        <v>2</v>
      </c>
      <c r="D83" s="87">
        <v>2</v>
      </c>
    </row>
    <row r="84" spans="1:4" ht="18">
      <c r="A84" s="1691" t="s">
        <v>3190</v>
      </c>
      <c r="B84" s="93" t="s">
        <v>1491</v>
      </c>
      <c r="C84" s="87">
        <v>2</v>
      </c>
      <c r="D84" s="87">
        <v>2</v>
      </c>
    </row>
    <row r="85" spans="1:4" ht="18">
      <c r="A85" s="1691" t="s">
        <v>1735</v>
      </c>
      <c r="B85" s="93" t="s">
        <v>1009</v>
      </c>
      <c r="C85" s="87">
        <v>2</v>
      </c>
      <c r="D85" s="87">
        <v>1</v>
      </c>
    </row>
    <row r="86" spans="1:4" ht="18">
      <c r="A86" s="1691" t="s">
        <v>3311</v>
      </c>
      <c r="B86" s="93" t="s">
        <v>1014</v>
      </c>
      <c r="C86" s="87">
        <v>2</v>
      </c>
      <c r="D86" s="87">
        <v>2</v>
      </c>
    </row>
    <row r="87" spans="1:4" ht="18">
      <c r="A87" s="1691" t="s">
        <v>2558</v>
      </c>
      <c r="B87" s="93" t="s">
        <v>1973</v>
      </c>
      <c r="C87" s="87">
        <v>2</v>
      </c>
      <c r="D87" s="87">
        <v>2</v>
      </c>
    </row>
    <row r="88" spans="1:4" ht="18">
      <c r="A88" s="1691" t="s">
        <v>2181</v>
      </c>
      <c r="B88" s="93" t="s">
        <v>1037</v>
      </c>
      <c r="C88" s="87">
        <v>2</v>
      </c>
      <c r="D88" s="87">
        <v>2</v>
      </c>
    </row>
    <row r="89" spans="1:4" ht="18">
      <c r="A89" s="1691" t="s">
        <v>3033</v>
      </c>
      <c r="B89" s="93" t="s">
        <v>5912</v>
      </c>
      <c r="C89" s="87">
        <v>2</v>
      </c>
      <c r="D89" s="87">
        <v>2</v>
      </c>
    </row>
    <row r="90" spans="1:4" ht="18">
      <c r="A90" s="1691" t="s">
        <v>126</v>
      </c>
      <c r="B90" s="93" t="s">
        <v>506</v>
      </c>
      <c r="C90" s="87">
        <v>2</v>
      </c>
      <c r="D90" s="87">
        <v>2</v>
      </c>
    </row>
    <row r="91" spans="1:4" ht="18">
      <c r="A91" s="1691" t="s">
        <v>1226</v>
      </c>
      <c r="B91" s="93" t="s">
        <v>450</v>
      </c>
      <c r="C91" s="87">
        <v>2</v>
      </c>
      <c r="D91" s="87">
        <v>2</v>
      </c>
    </row>
    <row r="92" spans="1:4" ht="18">
      <c r="A92" s="1691" t="s">
        <v>152</v>
      </c>
      <c r="B92" s="93" t="s">
        <v>421</v>
      </c>
      <c r="C92" s="87">
        <v>2</v>
      </c>
      <c r="D92" s="87">
        <v>1</v>
      </c>
    </row>
    <row r="93" spans="1:4" ht="18">
      <c r="A93" s="1691" t="s">
        <v>138</v>
      </c>
      <c r="B93" s="93" t="s">
        <v>781</v>
      </c>
      <c r="C93" s="87">
        <v>2</v>
      </c>
      <c r="D93" s="87">
        <v>2</v>
      </c>
    </row>
    <row r="94" spans="1:4" ht="18">
      <c r="A94" s="1691" t="s">
        <v>156</v>
      </c>
      <c r="B94" s="93" t="s">
        <v>1541</v>
      </c>
      <c r="C94" s="87">
        <v>2</v>
      </c>
      <c r="D94" s="87">
        <v>2</v>
      </c>
    </row>
    <row r="95" spans="1:4" ht="18">
      <c r="A95" s="1691" t="s">
        <v>1322</v>
      </c>
      <c r="B95" s="93" t="s">
        <v>1547</v>
      </c>
      <c r="C95" s="87">
        <v>2</v>
      </c>
      <c r="D95" s="87">
        <v>2</v>
      </c>
    </row>
    <row r="96" spans="1:4" ht="18">
      <c r="A96" s="1691" t="s">
        <v>2447</v>
      </c>
      <c r="B96" s="93" t="s">
        <v>1989</v>
      </c>
      <c r="C96" s="87">
        <v>2</v>
      </c>
      <c r="D96" s="87">
        <v>2</v>
      </c>
    </row>
    <row r="97" spans="1:4" ht="18">
      <c r="A97" s="1691" t="s">
        <v>371</v>
      </c>
      <c r="B97" s="93" t="s">
        <v>552</v>
      </c>
      <c r="C97" s="87">
        <v>3</v>
      </c>
      <c r="D97" s="87">
        <v>3</v>
      </c>
    </row>
    <row r="98" spans="1:4" ht="18">
      <c r="A98" s="1691" t="s">
        <v>236</v>
      </c>
      <c r="B98" s="93" t="s">
        <v>555</v>
      </c>
      <c r="C98" s="87">
        <v>3</v>
      </c>
      <c r="D98" s="87">
        <v>2</v>
      </c>
    </row>
    <row r="99" spans="1:4" ht="18">
      <c r="A99" s="1691" t="s">
        <v>103</v>
      </c>
      <c r="B99" s="93" t="s">
        <v>477</v>
      </c>
      <c r="C99" s="87">
        <v>3</v>
      </c>
      <c r="D99" s="87">
        <v>2</v>
      </c>
    </row>
    <row r="100" spans="1:4" ht="18">
      <c r="A100" s="1691" t="s">
        <v>1266</v>
      </c>
      <c r="B100" s="93" t="s">
        <v>629</v>
      </c>
      <c r="C100" s="87">
        <v>3</v>
      </c>
      <c r="D100" s="87">
        <v>2</v>
      </c>
    </row>
    <row r="101" spans="1:4" ht="18">
      <c r="A101" s="1691" t="s">
        <v>3054</v>
      </c>
      <c r="B101" s="93" t="s">
        <v>3171</v>
      </c>
      <c r="C101" s="87">
        <v>3</v>
      </c>
      <c r="D101" s="87">
        <v>3</v>
      </c>
    </row>
    <row r="102" spans="1:4" ht="18">
      <c r="A102" s="1691" t="s">
        <v>3326</v>
      </c>
      <c r="B102" s="93" t="s">
        <v>1005</v>
      </c>
      <c r="C102" s="87">
        <v>4</v>
      </c>
      <c r="D102" s="87">
        <v>3</v>
      </c>
    </row>
    <row r="103" spans="1:4" ht="18">
      <c r="A103" s="1691" t="s">
        <v>106</v>
      </c>
      <c r="B103" s="93" t="s">
        <v>994</v>
      </c>
      <c r="C103" s="87">
        <v>5</v>
      </c>
      <c r="D103" s="87">
        <v>3</v>
      </c>
    </row>
  </sheetData>
  <pageMargins left="0.75" right="0.75" top="1" bottom="1" header="0.5" footer="0.5"/>
  <headerFooter alignWithMargins="0"/>
  <legacy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pageSetUpPr fitToPage="1"/>
  </sheetPr>
  <dimension ref="A1:AH72"/>
  <sheetViews>
    <sheetView showZeros="0" zoomScale="80" zoomScaleNormal="80" workbookViewId="0">
      <selection activeCell="H37" sqref="H37"/>
    </sheetView>
  </sheetViews>
  <sheetFormatPr defaultColWidth="9.140625" defaultRowHeight="15"/>
  <cols>
    <col min="1" max="1" width="11" style="8" bestFit="1" customWidth="1"/>
    <col min="2" max="2" width="5.28515625" style="8" bestFit="1" customWidth="1"/>
    <col min="3" max="3" width="6.42578125" style="8" bestFit="1" customWidth="1"/>
    <col min="4" max="6" width="5.28515625" style="8" bestFit="1" customWidth="1"/>
    <col min="7" max="7" width="5.28515625" style="8" customWidth="1"/>
    <col min="8" max="8" width="10.7109375" style="8" bestFit="1" customWidth="1"/>
    <col min="9" max="9" width="5.28515625" style="8" bestFit="1" customWidth="1"/>
    <col min="10" max="10" width="6.42578125" style="8" bestFit="1" customWidth="1"/>
    <col min="11" max="11" width="5.28515625" style="8" bestFit="1" customWidth="1"/>
    <col min="12" max="12" width="5.28515625" style="6" customWidth="1"/>
    <col min="13" max="14" width="5.28515625" style="8" bestFit="1" customWidth="1"/>
    <col min="15" max="15" width="5.28515625" style="8" customWidth="1"/>
    <col min="16" max="16" width="11.42578125" style="8" bestFit="1" customWidth="1"/>
    <col min="17" max="17" width="5.28515625" style="8" customWidth="1"/>
    <col min="18" max="18" width="6.42578125" style="8" bestFit="1" customWidth="1"/>
    <col min="19" max="22" width="5.28515625" style="8" customWidth="1"/>
    <col min="23" max="23" width="9.85546875" style="8" bestFit="1" customWidth="1"/>
    <col min="24" max="24" width="5.28515625" style="8" customWidth="1"/>
    <col min="25" max="25" width="6.42578125" style="8" bestFit="1" customWidth="1"/>
    <col min="26" max="28" width="5.28515625" style="8" customWidth="1"/>
    <col min="29" max="29" width="5.28515625" style="8" bestFit="1" customWidth="1"/>
    <col min="30" max="30" width="6.42578125" style="3" bestFit="1" customWidth="1"/>
    <col min="31" max="33" width="5.28515625" style="3" bestFit="1" customWidth="1"/>
    <col min="34" max="16384" width="9.140625" style="3"/>
  </cols>
  <sheetData>
    <row r="1" spans="1:34" ht="12.75">
      <c r="A1" s="1"/>
      <c r="B1" s="1" t="s">
        <v>1</v>
      </c>
      <c r="C1" s="1" t="s">
        <v>1</v>
      </c>
      <c r="D1" s="1" t="s">
        <v>1</v>
      </c>
      <c r="E1" s="1" t="s">
        <v>0</v>
      </c>
      <c r="F1" s="1" t="s">
        <v>0</v>
      </c>
      <c r="G1" s="1" t="s">
        <v>677</v>
      </c>
      <c r="H1" s="1"/>
      <c r="I1" s="1" t="s">
        <v>1</v>
      </c>
      <c r="J1" s="1" t="s">
        <v>1</v>
      </c>
      <c r="K1" s="1" t="s">
        <v>1</v>
      </c>
      <c r="L1" s="1" t="s">
        <v>194</v>
      </c>
      <c r="M1" s="1" t="s">
        <v>0</v>
      </c>
      <c r="N1" s="1" t="s">
        <v>0</v>
      </c>
      <c r="O1" s="1" t="s">
        <v>677</v>
      </c>
      <c r="P1" s="1"/>
      <c r="Q1" s="1" t="s">
        <v>1</v>
      </c>
      <c r="R1" s="1" t="s">
        <v>1</v>
      </c>
      <c r="S1" s="1" t="s">
        <v>1</v>
      </c>
      <c r="T1" s="1" t="s">
        <v>0</v>
      </c>
      <c r="U1" s="1" t="s">
        <v>0</v>
      </c>
      <c r="V1" s="1" t="s">
        <v>677</v>
      </c>
      <c r="W1" s="1"/>
      <c r="X1" s="1" t="s">
        <v>1</v>
      </c>
      <c r="Y1" s="1" t="s">
        <v>1</v>
      </c>
      <c r="Z1" s="1" t="s">
        <v>1</v>
      </c>
      <c r="AA1" s="1" t="s">
        <v>0</v>
      </c>
      <c r="AB1" s="1" t="s">
        <v>0</v>
      </c>
      <c r="AC1" s="1" t="s">
        <v>677</v>
      </c>
      <c r="AD1" s="1"/>
      <c r="AE1" s="1"/>
      <c r="AF1" s="1"/>
      <c r="AG1" s="1"/>
      <c r="AH1" s="1"/>
    </row>
    <row r="2" spans="1:34" ht="12.75">
      <c r="A2" s="1" t="s">
        <v>1</v>
      </c>
      <c r="B2" s="1" t="s">
        <v>6</v>
      </c>
      <c r="C2" s="1" t="s">
        <v>6</v>
      </c>
      <c r="D2" s="1" t="s">
        <v>6</v>
      </c>
      <c r="E2" s="1" t="s">
        <v>6</v>
      </c>
      <c r="F2" s="1" t="s">
        <v>6</v>
      </c>
      <c r="G2" s="1" t="s">
        <v>680</v>
      </c>
      <c r="H2" s="1" t="s">
        <v>1</v>
      </c>
      <c r="I2" s="1" t="s">
        <v>6</v>
      </c>
      <c r="J2" s="1" t="s">
        <v>6</v>
      </c>
      <c r="K2" s="1" t="s">
        <v>6</v>
      </c>
      <c r="L2" s="1" t="s">
        <v>6</v>
      </c>
      <c r="M2" s="1" t="s">
        <v>6</v>
      </c>
      <c r="N2" s="1" t="s">
        <v>6</v>
      </c>
      <c r="O2" s="1" t="s">
        <v>680</v>
      </c>
      <c r="P2" s="1" t="s">
        <v>1</v>
      </c>
      <c r="Q2" s="1" t="s">
        <v>6</v>
      </c>
      <c r="R2" s="1" t="s">
        <v>6</v>
      </c>
      <c r="S2" s="1" t="s">
        <v>6</v>
      </c>
      <c r="T2" s="1" t="s">
        <v>6</v>
      </c>
      <c r="U2" s="1" t="s">
        <v>6</v>
      </c>
      <c r="V2" s="1" t="s">
        <v>680</v>
      </c>
      <c r="W2" s="1" t="s">
        <v>1</v>
      </c>
      <c r="X2" s="1" t="s">
        <v>6</v>
      </c>
      <c r="Y2" s="1" t="s">
        <v>6</v>
      </c>
      <c r="Z2" s="1" t="s">
        <v>6</v>
      </c>
      <c r="AA2" s="1" t="s">
        <v>6</v>
      </c>
      <c r="AB2" s="1" t="s">
        <v>6</v>
      </c>
      <c r="AC2" s="1" t="s">
        <v>680</v>
      </c>
      <c r="AD2" s="1"/>
      <c r="AE2" s="1"/>
      <c r="AF2" s="1"/>
      <c r="AG2" s="1"/>
      <c r="AH2" s="1"/>
    </row>
    <row r="3" spans="1:34" ht="12.75">
      <c r="A3" s="1"/>
      <c r="B3" s="1"/>
      <c r="C3" s="1" t="s">
        <v>195</v>
      </c>
      <c r="D3" s="1" t="s">
        <v>9</v>
      </c>
      <c r="E3" s="1"/>
      <c r="F3" s="1" t="s">
        <v>9</v>
      </c>
      <c r="G3" s="1" t="s">
        <v>677</v>
      </c>
      <c r="H3" s="1"/>
      <c r="I3" s="1"/>
      <c r="J3" s="1" t="s">
        <v>195</v>
      </c>
      <c r="K3" s="1" t="s">
        <v>9</v>
      </c>
      <c r="L3" s="1"/>
      <c r="M3" s="1"/>
      <c r="N3" s="1" t="s">
        <v>9</v>
      </c>
      <c r="O3" s="1" t="s">
        <v>677</v>
      </c>
      <c r="P3" s="1"/>
      <c r="Q3" s="1"/>
      <c r="R3" s="1" t="s">
        <v>195</v>
      </c>
      <c r="S3" s="1" t="s">
        <v>9</v>
      </c>
      <c r="T3" s="1"/>
      <c r="U3" s="1" t="s">
        <v>9</v>
      </c>
      <c r="V3" s="1" t="s">
        <v>677</v>
      </c>
      <c r="W3" s="1"/>
      <c r="X3" s="1"/>
      <c r="Y3" s="1" t="s">
        <v>195</v>
      </c>
      <c r="Z3" s="1" t="s">
        <v>9</v>
      </c>
      <c r="AA3" s="1"/>
      <c r="AB3" s="1" t="s">
        <v>9</v>
      </c>
      <c r="AC3" s="1" t="s">
        <v>677</v>
      </c>
      <c r="AD3" s="1"/>
      <c r="AE3" s="1"/>
      <c r="AF3" s="1"/>
      <c r="AG3" s="1"/>
      <c r="AH3" s="1"/>
    </row>
    <row r="4" spans="1:34" ht="15.75">
      <c r="L4" s="16"/>
      <c r="W4" s="69" t="s">
        <v>371</v>
      </c>
      <c r="X4" s="16">
        <v>95</v>
      </c>
      <c r="Y4" s="16">
        <v>89</v>
      </c>
      <c r="Z4" s="16">
        <v>47</v>
      </c>
      <c r="AA4" s="16">
        <v>15</v>
      </c>
      <c r="AB4" s="16">
        <v>6</v>
      </c>
      <c r="AC4" s="8">
        <v>1</v>
      </c>
    </row>
    <row r="5" spans="1:34" ht="15.75">
      <c r="L5" s="16"/>
      <c r="W5" s="69" t="s">
        <v>1737</v>
      </c>
      <c r="X5" s="16">
        <v>96</v>
      </c>
      <c r="Y5" s="16">
        <v>90</v>
      </c>
      <c r="Z5" s="16">
        <v>46</v>
      </c>
      <c r="AA5" s="16">
        <v>15</v>
      </c>
      <c r="AB5" s="16">
        <v>6</v>
      </c>
      <c r="AC5" s="8">
        <v>2</v>
      </c>
    </row>
    <row r="6" spans="1:34" ht="15.75">
      <c r="L6" s="16"/>
      <c r="W6" s="1741" t="s">
        <v>3165</v>
      </c>
      <c r="X6" s="16">
        <v>97</v>
      </c>
      <c r="Y6" s="16">
        <v>91</v>
      </c>
      <c r="Z6" s="16">
        <v>45</v>
      </c>
      <c r="AA6" s="16">
        <v>15</v>
      </c>
      <c r="AB6" s="16">
        <v>6</v>
      </c>
      <c r="AC6" s="8">
        <v>3</v>
      </c>
    </row>
    <row r="7" spans="1:34" ht="15.75">
      <c r="L7" s="16"/>
      <c r="W7" s="1741" t="s">
        <v>5917</v>
      </c>
      <c r="X7" s="16">
        <v>98</v>
      </c>
      <c r="Y7" s="16">
        <v>92</v>
      </c>
      <c r="Z7" s="16">
        <v>44</v>
      </c>
      <c r="AA7" s="16">
        <v>15</v>
      </c>
      <c r="AB7" s="16">
        <v>6</v>
      </c>
      <c r="AC7" s="8">
        <v>4</v>
      </c>
    </row>
    <row r="8" spans="1:34" ht="15.75">
      <c r="L8" s="16"/>
      <c r="W8" s="1741" t="s">
        <v>5918</v>
      </c>
      <c r="X8" s="16">
        <v>99</v>
      </c>
      <c r="Y8" s="16">
        <v>93</v>
      </c>
      <c r="Z8" s="16">
        <v>43</v>
      </c>
      <c r="AA8" s="16">
        <v>15</v>
      </c>
      <c r="AB8" s="16">
        <v>6</v>
      </c>
      <c r="AC8" s="8">
        <v>5</v>
      </c>
    </row>
    <row r="9" spans="1:34" ht="15.75">
      <c r="L9" s="16"/>
      <c r="W9" s="1741" t="s">
        <v>1265</v>
      </c>
      <c r="X9" s="16">
        <v>100</v>
      </c>
      <c r="Y9" s="16">
        <v>94</v>
      </c>
      <c r="Z9" s="16">
        <v>42</v>
      </c>
      <c r="AA9" s="16">
        <v>15</v>
      </c>
      <c r="AB9" s="16">
        <v>6</v>
      </c>
      <c r="AC9" s="8">
        <v>6</v>
      </c>
    </row>
    <row r="10" spans="1:34" ht="15.75">
      <c r="L10" s="16"/>
      <c r="W10" s="1741" t="s">
        <v>2413</v>
      </c>
      <c r="X10" s="16">
        <v>101</v>
      </c>
      <c r="Y10" s="16">
        <v>95</v>
      </c>
      <c r="Z10" s="16">
        <v>41</v>
      </c>
      <c r="AA10" s="16">
        <v>15</v>
      </c>
      <c r="AB10" s="16">
        <v>6</v>
      </c>
      <c r="AC10" s="8">
        <v>7</v>
      </c>
    </row>
    <row r="11" spans="1:34" ht="15.75">
      <c r="L11" s="16"/>
      <c r="W11" s="68" t="s">
        <v>5924</v>
      </c>
      <c r="X11" s="16">
        <v>102</v>
      </c>
      <c r="Y11" s="16">
        <v>96</v>
      </c>
      <c r="Z11" s="16">
        <v>40</v>
      </c>
      <c r="AA11" s="16">
        <v>15</v>
      </c>
      <c r="AB11" s="16">
        <v>6</v>
      </c>
      <c r="AC11" s="8">
        <v>8</v>
      </c>
    </row>
    <row r="12" spans="1:34" ht="15.75">
      <c r="L12" s="16"/>
      <c r="W12" s="3059" t="s">
        <v>5796</v>
      </c>
      <c r="X12" s="16">
        <v>103</v>
      </c>
      <c r="Y12" s="16">
        <v>97</v>
      </c>
      <c r="Z12" s="16">
        <v>39</v>
      </c>
      <c r="AA12" s="16">
        <v>15</v>
      </c>
      <c r="AB12" s="16">
        <v>6</v>
      </c>
      <c r="AC12" s="8">
        <v>9</v>
      </c>
    </row>
    <row r="13" spans="1:34" ht="15.75">
      <c r="L13" s="16"/>
      <c r="P13" s="3059" t="s">
        <v>5796</v>
      </c>
      <c r="Q13" s="16">
        <v>57</v>
      </c>
      <c r="R13" s="16">
        <v>51</v>
      </c>
      <c r="S13" s="16">
        <v>85</v>
      </c>
      <c r="T13" s="16">
        <v>9</v>
      </c>
      <c r="U13" s="16">
        <v>12</v>
      </c>
      <c r="V13" s="16">
        <v>1</v>
      </c>
      <c r="W13" s="68" t="s">
        <v>2552</v>
      </c>
      <c r="X13" s="16">
        <v>104</v>
      </c>
      <c r="Y13" s="16">
        <v>98</v>
      </c>
      <c r="Z13" s="16">
        <v>38</v>
      </c>
      <c r="AA13" s="16">
        <v>15</v>
      </c>
      <c r="AB13" s="16">
        <v>6</v>
      </c>
      <c r="AC13" s="3061">
        <v>10</v>
      </c>
    </row>
    <row r="14" spans="1:34" ht="15.75">
      <c r="L14" s="16"/>
      <c r="P14" s="68" t="s">
        <v>5913</v>
      </c>
      <c r="Q14" s="16">
        <v>58</v>
      </c>
      <c r="R14" s="16">
        <v>52</v>
      </c>
      <c r="S14" s="16">
        <v>84</v>
      </c>
      <c r="T14" s="16">
        <v>9</v>
      </c>
      <c r="U14" s="16">
        <v>12</v>
      </c>
      <c r="V14" s="16">
        <v>2</v>
      </c>
      <c r="W14" s="68" t="s">
        <v>5930</v>
      </c>
      <c r="X14" s="16">
        <v>105</v>
      </c>
      <c r="Y14" s="16">
        <v>99</v>
      </c>
      <c r="Z14" s="16">
        <v>37</v>
      </c>
      <c r="AA14" s="16">
        <v>16</v>
      </c>
      <c r="AB14" s="16">
        <v>5</v>
      </c>
      <c r="AC14" s="8">
        <v>1</v>
      </c>
    </row>
    <row r="15" spans="1:34" ht="15.75">
      <c r="L15" s="16"/>
      <c r="P15" s="68" t="s">
        <v>5915</v>
      </c>
      <c r="Q15" s="16">
        <v>59</v>
      </c>
      <c r="R15" s="16">
        <v>53</v>
      </c>
      <c r="S15" s="16">
        <v>83</v>
      </c>
      <c r="T15" s="16">
        <v>9</v>
      </c>
      <c r="U15" s="16">
        <v>12</v>
      </c>
      <c r="V15" s="16">
        <v>3</v>
      </c>
      <c r="W15" s="68" t="s">
        <v>236</v>
      </c>
      <c r="X15" s="16">
        <v>106</v>
      </c>
      <c r="Y15" s="16">
        <v>100</v>
      </c>
      <c r="Z15" s="16">
        <v>36</v>
      </c>
      <c r="AA15" s="16">
        <v>16</v>
      </c>
      <c r="AB15" s="16">
        <v>5</v>
      </c>
      <c r="AC15" s="8">
        <v>2</v>
      </c>
    </row>
    <row r="16" spans="1:34" ht="15.75">
      <c r="L16" s="16"/>
      <c r="P16" s="68" t="s">
        <v>5916</v>
      </c>
      <c r="Q16" s="16">
        <v>60</v>
      </c>
      <c r="R16" s="16">
        <v>54</v>
      </c>
      <c r="S16" s="16">
        <v>82</v>
      </c>
      <c r="T16" s="16">
        <v>9</v>
      </c>
      <c r="U16" s="16">
        <v>12</v>
      </c>
      <c r="V16" s="16">
        <v>4</v>
      </c>
      <c r="W16" s="3058" t="s">
        <v>5934</v>
      </c>
      <c r="X16" s="16">
        <v>107</v>
      </c>
      <c r="Y16" s="16">
        <v>101</v>
      </c>
      <c r="Z16" s="16">
        <v>35</v>
      </c>
      <c r="AA16" s="16">
        <v>16</v>
      </c>
      <c r="AB16" s="16">
        <v>5</v>
      </c>
      <c r="AC16" s="8">
        <v>3</v>
      </c>
    </row>
    <row r="17" spans="1:29" ht="15.75">
      <c r="L17" s="16"/>
      <c r="P17" s="68" t="s">
        <v>87</v>
      </c>
      <c r="Q17" s="16">
        <v>61</v>
      </c>
      <c r="R17" s="16">
        <v>55</v>
      </c>
      <c r="S17" s="16">
        <v>81</v>
      </c>
      <c r="T17" s="16">
        <v>9</v>
      </c>
      <c r="U17" s="16">
        <v>12</v>
      </c>
      <c r="V17" s="16">
        <v>5</v>
      </c>
      <c r="W17" s="3060" t="s">
        <v>2298</v>
      </c>
      <c r="X17" s="16">
        <v>108</v>
      </c>
      <c r="Y17" s="16">
        <v>102</v>
      </c>
      <c r="Z17" s="16">
        <v>34</v>
      </c>
      <c r="AA17" s="16">
        <v>16</v>
      </c>
      <c r="AB17" s="16">
        <v>5</v>
      </c>
      <c r="AC17" s="8">
        <v>4</v>
      </c>
    </row>
    <row r="18" spans="1:29" ht="15.75">
      <c r="L18" s="16"/>
      <c r="P18" s="3058" t="s">
        <v>5920</v>
      </c>
      <c r="Q18" s="16">
        <v>62</v>
      </c>
      <c r="R18" s="16">
        <v>56</v>
      </c>
      <c r="S18" s="23">
        <v>80</v>
      </c>
      <c r="T18" s="16">
        <v>9</v>
      </c>
      <c r="U18" s="16">
        <v>12</v>
      </c>
      <c r="V18" s="3061">
        <v>6</v>
      </c>
      <c r="W18" s="2843" t="s">
        <v>105</v>
      </c>
      <c r="X18" s="16">
        <v>109</v>
      </c>
      <c r="Y18" s="16">
        <v>103</v>
      </c>
      <c r="Z18" s="16">
        <v>33</v>
      </c>
      <c r="AA18" s="16">
        <v>16</v>
      </c>
      <c r="AB18" s="16">
        <v>5</v>
      </c>
      <c r="AC18" s="8">
        <v>5</v>
      </c>
    </row>
    <row r="19" spans="1:29" ht="15.75">
      <c r="L19" s="16"/>
      <c r="P19" s="68" t="s">
        <v>5922</v>
      </c>
      <c r="Q19" s="16">
        <v>63</v>
      </c>
      <c r="R19" s="16">
        <v>57</v>
      </c>
      <c r="S19" s="16">
        <v>79</v>
      </c>
      <c r="T19" s="23">
        <v>10</v>
      </c>
      <c r="U19" s="16">
        <v>11</v>
      </c>
      <c r="V19" s="16">
        <v>1</v>
      </c>
      <c r="W19" s="2843" t="s">
        <v>1907</v>
      </c>
      <c r="X19" s="16">
        <v>110</v>
      </c>
      <c r="Y19" s="16">
        <v>104</v>
      </c>
      <c r="Z19" s="16">
        <v>32</v>
      </c>
      <c r="AA19" s="16">
        <v>16</v>
      </c>
      <c r="AB19" s="16">
        <v>5</v>
      </c>
      <c r="AC19" s="8">
        <v>6</v>
      </c>
    </row>
    <row r="20" spans="1:29" ht="15.75">
      <c r="L20" s="16"/>
      <c r="P20" s="68" t="s">
        <v>5923</v>
      </c>
      <c r="Q20" s="16">
        <v>64</v>
      </c>
      <c r="R20" s="16">
        <v>58</v>
      </c>
      <c r="S20" s="16">
        <v>78</v>
      </c>
      <c r="T20" s="23">
        <v>10</v>
      </c>
      <c r="U20" s="16">
        <v>11</v>
      </c>
      <c r="V20" s="16">
        <v>2</v>
      </c>
      <c r="W20" s="2843" t="s">
        <v>5941</v>
      </c>
      <c r="X20" s="16">
        <v>111</v>
      </c>
      <c r="Y20" s="16">
        <v>105</v>
      </c>
      <c r="Z20" s="16">
        <v>31</v>
      </c>
      <c r="AA20" s="16">
        <v>16</v>
      </c>
      <c r="AB20" s="16">
        <v>5</v>
      </c>
      <c r="AC20" s="8">
        <v>7</v>
      </c>
    </row>
    <row r="21" spans="1:29" ht="15.75">
      <c r="A21" s="68" t="s">
        <v>163</v>
      </c>
      <c r="B21" s="16">
        <v>1</v>
      </c>
      <c r="C21" s="16"/>
      <c r="D21" s="16">
        <v>141</v>
      </c>
      <c r="E21" s="16">
        <v>1</v>
      </c>
      <c r="F21" s="16">
        <v>20</v>
      </c>
      <c r="G21" s="16">
        <v>1</v>
      </c>
      <c r="L21" s="16"/>
      <c r="P21" s="68" t="s">
        <v>5926</v>
      </c>
      <c r="Q21" s="16">
        <v>65</v>
      </c>
      <c r="R21" s="16">
        <v>59</v>
      </c>
      <c r="S21" s="16">
        <v>77</v>
      </c>
      <c r="T21" s="23">
        <v>10</v>
      </c>
      <c r="U21" s="16">
        <v>11</v>
      </c>
      <c r="V21" s="16">
        <v>3</v>
      </c>
      <c r="W21" s="2843" t="s">
        <v>390</v>
      </c>
      <c r="X21" s="16">
        <v>112</v>
      </c>
      <c r="Y21" s="16">
        <v>106</v>
      </c>
      <c r="Z21" s="16">
        <v>30</v>
      </c>
      <c r="AA21" s="16">
        <v>16</v>
      </c>
      <c r="AB21" s="16">
        <v>5</v>
      </c>
      <c r="AC21" s="23">
        <v>8</v>
      </c>
    </row>
    <row r="22" spans="1:29" ht="15.75">
      <c r="A22" s="68" t="s">
        <v>86</v>
      </c>
      <c r="B22" s="16">
        <v>2</v>
      </c>
      <c r="C22" s="16"/>
      <c r="D22" s="16">
        <v>140</v>
      </c>
      <c r="E22" s="16">
        <v>1</v>
      </c>
      <c r="F22" s="16">
        <v>20</v>
      </c>
      <c r="G22" s="16">
        <v>2</v>
      </c>
      <c r="L22" s="16"/>
      <c r="P22" s="68" t="s">
        <v>5927</v>
      </c>
      <c r="Q22" s="16">
        <v>66</v>
      </c>
      <c r="R22" s="16">
        <v>60</v>
      </c>
      <c r="S22" s="16">
        <v>76</v>
      </c>
      <c r="T22" s="23">
        <v>10</v>
      </c>
      <c r="U22" s="16">
        <v>11</v>
      </c>
      <c r="V22" s="16">
        <v>4</v>
      </c>
      <c r="W22" s="68" t="s">
        <v>5947</v>
      </c>
      <c r="X22" s="16">
        <v>113</v>
      </c>
      <c r="Y22" s="16">
        <v>107</v>
      </c>
      <c r="Z22" s="16">
        <v>29</v>
      </c>
      <c r="AA22" s="16">
        <v>17</v>
      </c>
      <c r="AB22" s="16">
        <v>4</v>
      </c>
      <c r="AC22" s="8">
        <v>1</v>
      </c>
    </row>
    <row r="23" spans="1:29" ht="15.75">
      <c r="A23" s="68" t="s">
        <v>5914</v>
      </c>
      <c r="B23" s="16">
        <v>3</v>
      </c>
      <c r="C23" s="16"/>
      <c r="D23" s="16">
        <v>139</v>
      </c>
      <c r="E23" s="16">
        <v>1</v>
      </c>
      <c r="F23" s="16">
        <v>20</v>
      </c>
      <c r="G23" s="16">
        <v>3</v>
      </c>
      <c r="L23" s="16"/>
      <c r="P23" s="68" t="s">
        <v>5929</v>
      </c>
      <c r="Q23" s="16">
        <v>67</v>
      </c>
      <c r="R23" s="16">
        <v>61</v>
      </c>
      <c r="S23" s="16">
        <v>75</v>
      </c>
      <c r="T23" s="23">
        <v>10</v>
      </c>
      <c r="U23" s="16">
        <v>11</v>
      </c>
      <c r="V23" s="16">
        <v>5</v>
      </c>
      <c r="W23" s="68" t="s">
        <v>2674</v>
      </c>
      <c r="X23" s="16">
        <v>114</v>
      </c>
      <c r="Y23" s="16">
        <v>108</v>
      </c>
      <c r="Z23" s="16">
        <v>28</v>
      </c>
      <c r="AA23" s="16">
        <v>17</v>
      </c>
      <c r="AB23" s="16">
        <v>4</v>
      </c>
      <c r="AC23" s="8">
        <v>2</v>
      </c>
    </row>
    <row r="24" spans="1:29" ht="15.75">
      <c r="A24" s="3066" t="s">
        <v>5533</v>
      </c>
      <c r="B24" s="16">
        <v>4</v>
      </c>
      <c r="C24" s="16"/>
      <c r="D24" s="16">
        <v>138</v>
      </c>
      <c r="E24" s="16">
        <v>1</v>
      </c>
      <c r="F24" s="16">
        <v>20</v>
      </c>
      <c r="G24" s="16">
        <v>4</v>
      </c>
      <c r="L24" s="16"/>
      <c r="P24" s="68" t="s">
        <v>97</v>
      </c>
      <c r="Q24" s="16">
        <v>68</v>
      </c>
      <c r="R24" s="16">
        <v>62</v>
      </c>
      <c r="S24" s="16">
        <v>74</v>
      </c>
      <c r="T24" s="23">
        <v>10</v>
      </c>
      <c r="U24" s="16">
        <v>11</v>
      </c>
      <c r="V24" s="3061">
        <v>6</v>
      </c>
      <c r="W24" s="68" t="s">
        <v>5950</v>
      </c>
      <c r="X24" s="16">
        <v>115</v>
      </c>
      <c r="Y24" s="16">
        <v>109</v>
      </c>
      <c r="Z24" s="16">
        <v>27</v>
      </c>
      <c r="AA24" s="16">
        <v>17</v>
      </c>
      <c r="AB24" s="16">
        <v>4</v>
      </c>
      <c r="AC24" s="8">
        <v>3</v>
      </c>
    </row>
    <row r="25" spans="1:29" ht="16.5" thickBot="1">
      <c r="A25" s="68" t="s">
        <v>4230</v>
      </c>
      <c r="B25" s="16">
        <v>5</v>
      </c>
      <c r="C25" s="16"/>
      <c r="D25" s="16">
        <v>137</v>
      </c>
      <c r="E25" s="16">
        <v>1</v>
      </c>
      <c r="F25" s="16">
        <v>20</v>
      </c>
      <c r="G25" s="16">
        <v>5</v>
      </c>
      <c r="H25" s="69" t="s">
        <v>89</v>
      </c>
      <c r="I25" s="16">
        <v>31</v>
      </c>
      <c r="J25" s="16">
        <v>25</v>
      </c>
      <c r="K25" s="16">
        <v>111</v>
      </c>
      <c r="L25" s="16">
        <v>1</v>
      </c>
      <c r="M25" s="16">
        <v>5</v>
      </c>
      <c r="N25" s="16">
        <v>16</v>
      </c>
      <c r="O25" s="16">
        <v>1</v>
      </c>
      <c r="P25" s="68" t="s">
        <v>5933</v>
      </c>
      <c r="Q25" s="16">
        <v>69</v>
      </c>
      <c r="R25" s="16">
        <v>63</v>
      </c>
      <c r="S25" s="16">
        <v>73</v>
      </c>
      <c r="T25" s="16">
        <v>11</v>
      </c>
      <c r="U25" s="23">
        <v>10</v>
      </c>
      <c r="V25" s="16">
        <v>1</v>
      </c>
      <c r="W25" s="68" t="s">
        <v>5951</v>
      </c>
      <c r="X25" s="16">
        <v>116</v>
      </c>
      <c r="Y25" s="16">
        <v>110</v>
      </c>
      <c r="Z25" s="16">
        <v>26</v>
      </c>
      <c r="AA25" s="16">
        <v>17</v>
      </c>
      <c r="AB25" s="16">
        <v>4</v>
      </c>
      <c r="AC25" s="8">
        <v>4</v>
      </c>
    </row>
    <row r="26" spans="1:29" ht="15.75">
      <c r="A26" s="68" t="s">
        <v>135</v>
      </c>
      <c r="B26" s="16">
        <v>6</v>
      </c>
      <c r="C26" s="16"/>
      <c r="D26" s="16">
        <v>136</v>
      </c>
      <c r="E26" s="16">
        <v>1</v>
      </c>
      <c r="F26" s="16">
        <v>20</v>
      </c>
      <c r="G26" s="3061">
        <v>6</v>
      </c>
      <c r="H26" s="69" t="s">
        <v>371</v>
      </c>
      <c r="I26" s="16">
        <v>32</v>
      </c>
      <c r="J26" s="3057">
        <v>26</v>
      </c>
      <c r="K26" s="16">
        <v>110</v>
      </c>
      <c r="L26" s="16">
        <v>2</v>
      </c>
      <c r="M26" s="16">
        <v>5</v>
      </c>
      <c r="N26" s="16">
        <v>16</v>
      </c>
      <c r="O26" s="16">
        <v>2</v>
      </c>
      <c r="P26" s="3064" t="s">
        <v>2664</v>
      </c>
      <c r="Q26" s="3067">
        <v>70</v>
      </c>
      <c r="R26" s="16">
        <v>64</v>
      </c>
      <c r="S26" s="16">
        <v>72</v>
      </c>
      <c r="T26" s="16">
        <v>11</v>
      </c>
      <c r="U26" s="23">
        <v>10</v>
      </c>
      <c r="V26" s="16">
        <v>2</v>
      </c>
      <c r="W26" s="3063" t="s">
        <v>188</v>
      </c>
      <c r="X26" s="16">
        <v>117</v>
      </c>
      <c r="Y26" s="16">
        <v>111</v>
      </c>
      <c r="Z26" s="16">
        <v>25</v>
      </c>
      <c r="AA26" s="16">
        <v>17</v>
      </c>
      <c r="AB26" s="16">
        <v>4</v>
      </c>
      <c r="AC26" s="8">
        <v>5</v>
      </c>
    </row>
    <row r="27" spans="1:29" ht="15.75">
      <c r="A27" s="68" t="s">
        <v>1827</v>
      </c>
      <c r="B27" s="16">
        <v>7</v>
      </c>
      <c r="C27" s="16">
        <v>1</v>
      </c>
      <c r="D27" s="16">
        <v>135</v>
      </c>
      <c r="E27" s="16">
        <v>2</v>
      </c>
      <c r="F27" s="16">
        <v>19</v>
      </c>
      <c r="G27" s="16">
        <v>1</v>
      </c>
      <c r="H27" s="69" t="s">
        <v>1737</v>
      </c>
      <c r="I27" s="16">
        <v>33</v>
      </c>
      <c r="J27" s="16">
        <v>27</v>
      </c>
      <c r="K27" s="16">
        <v>109</v>
      </c>
      <c r="L27" s="16">
        <v>3</v>
      </c>
      <c r="M27" s="16">
        <v>5</v>
      </c>
      <c r="N27" s="16">
        <v>16</v>
      </c>
      <c r="O27" s="16">
        <v>3</v>
      </c>
      <c r="P27" s="3065" t="s">
        <v>5938</v>
      </c>
      <c r="Q27" s="23">
        <v>71</v>
      </c>
      <c r="R27" s="16">
        <v>65</v>
      </c>
      <c r="S27" s="23">
        <v>71</v>
      </c>
      <c r="T27" s="16">
        <v>11</v>
      </c>
      <c r="U27" s="23">
        <v>10</v>
      </c>
      <c r="V27" s="16">
        <v>3</v>
      </c>
      <c r="W27" s="68" t="s">
        <v>2425</v>
      </c>
      <c r="X27" s="16">
        <v>118</v>
      </c>
      <c r="Y27" s="16">
        <v>112</v>
      </c>
      <c r="Z27" s="16">
        <v>24</v>
      </c>
      <c r="AA27" s="16">
        <v>17</v>
      </c>
      <c r="AB27" s="16">
        <v>4</v>
      </c>
      <c r="AC27" s="3061">
        <v>6</v>
      </c>
    </row>
    <row r="28" spans="1:29" ht="16.5" thickBot="1">
      <c r="A28" s="68" t="s">
        <v>1255</v>
      </c>
      <c r="B28" s="16">
        <v>8</v>
      </c>
      <c r="C28" s="16">
        <v>2</v>
      </c>
      <c r="D28" s="16">
        <v>134</v>
      </c>
      <c r="E28" s="16">
        <v>2</v>
      </c>
      <c r="F28" s="16">
        <v>19</v>
      </c>
      <c r="G28" s="16">
        <v>2</v>
      </c>
      <c r="H28" s="3066" t="s">
        <v>173</v>
      </c>
      <c r="I28" s="16">
        <v>34</v>
      </c>
      <c r="J28" s="16">
        <v>28</v>
      </c>
      <c r="K28" s="16">
        <v>108</v>
      </c>
      <c r="L28" s="16">
        <v>4</v>
      </c>
      <c r="M28" s="16">
        <v>5</v>
      </c>
      <c r="N28" s="16">
        <v>16</v>
      </c>
      <c r="O28" s="16">
        <v>4</v>
      </c>
      <c r="P28" s="72" t="s">
        <v>5940</v>
      </c>
      <c r="Q28" s="16">
        <v>72</v>
      </c>
      <c r="R28" s="16">
        <v>66</v>
      </c>
      <c r="S28" s="3067">
        <v>70</v>
      </c>
      <c r="T28" s="16">
        <v>11</v>
      </c>
      <c r="U28" s="23">
        <v>10</v>
      </c>
      <c r="V28" s="16">
        <v>4</v>
      </c>
      <c r="W28" s="68" t="s">
        <v>3059</v>
      </c>
      <c r="X28" s="16">
        <v>119</v>
      </c>
      <c r="Y28" s="16">
        <v>113</v>
      </c>
      <c r="Z28" s="16">
        <v>23</v>
      </c>
      <c r="AA28" s="16">
        <v>18</v>
      </c>
      <c r="AB28" s="16">
        <v>3</v>
      </c>
      <c r="AC28" s="8">
        <v>1</v>
      </c>
    </row>
    <row r="29" spans="1:29" ht="15.75">
      <c r="A29" s="68" t="s">
        <v>359</v>
      </c>
      <c r="B29" s="16">
        <v>9</v>
      </c>
      <c r="C29" s="16">
        <v>3</v>
      </c>
      <c r="D29" s="16">
        <v>133</v>
      </c>
      <c r="E29" s="16">
        <v>2</v>
      </c>
      <c r="F29" s="16">
        <v>19</v>
      </c>
      <c r="G29" s="16">
        <v>3</v>
      </c>
      <c r="H29" s="68" t="s">
        <v>1796</v>
      </c>
      <c r="I29" s="16">
        <v>35</v>
      </c>
      <c r="J29" s="16">
        <v>29</v>
      </c>
      <c r="K29" s="16">
        <v>107</v>
      </c>
      <c r="L29" s="16">
        <v>5</v>
      </c>
      <c r="M29" s="16">
        <v>5</v>
      </c>
      <c r="N29" s="16">
        <v>16</v>
      </c>
      <c r="O29" s="16">
        <v>5</v>
      </c>
      <c r="P29" s="68" t="s">
        <v>1908</v>
      </c>
      <c r="Q29" s="16">
        <v>73</v>
      </c>
      <c r="R29" s="16">
        <v>67</v>
      </c>
      <c r="S29" s="16">
        <v>69</v>
      </c>
      <c r="T29" s="16">
        <v>11</v>
      </c>
      <c r="U29" s="23">
        <v>10</v>
      </c>
      <c r="V29" s="16">
        <v>5</v>
      </c>
      <c r="W29" s="68" t="s">
        <v>1133</v>
      </c>
      <c r="X29" s="16">
        <v>120</v>
      </c>
      <c r="Y29" s="16">
        <v>114</v>
      </c>
      <c r="Z29" s="16">
        <v>22</v>
      </c>
      <c r="AA29" s="16">
        <v>18</v>
      </c>
      <c r="AB29" s="16">
        <v>3</v>
      </c>
      <c r="AC29" s="8">
        <v>2</v>
      </c>
    </row>
    <row r="30" spans="1:29" ht="15.75">
      <c r="A30" s="68" t="s">
        <v>5787</v>
      </c>
      <c r="B30" s="16">
        <v>10</v>
      </c>
      <c r="C30" s="16">
        <v>4</v>
      </c>
      <c r="D30" s="16">
        <v>132</v>
      </c>
      <c r="E30" s="16">
        <v>2</v>
      </c>
      <c r="F30" s="16">
        <v>19</v>
      </c>
      <c r="G30" s="16">
        <v>4</v>
      </c>
      <c r="H30" s="68" t="s">
        <v>5919</v>
      </c>
      <c r="I30" s="16">
        <v>36</v>
      </c>
      <c r="J30" s="16">
        <v>30</v>
      </c>
      <c r="K30" s="16">
        <v>106</v>
      </c>
      <c r="L30" s="16">
        <v>6</v>
      </c>
      <c r="M30" s="16">
        <v>5</v>
      </c>
      <c r="N30" s="16">
        <v>16</v>
      </c>
      <c r="O30" s="16">
        <v>6</v>
      </c>
      <c r="P30" s="69" t="s">
        <v>349</v>
      </c>
      <c r="Q30" s="16">
        <v>74</v>
      </c>
      <c r="R30" s="27">
        <v>68</v>
      </c>
      <c r="S30" s="27">
        <v>68</v>
      </c>
      <c r="T30" s="16">
        <v>11</v>
      </c>
      <c r="U30" s="23">
        <v>10</v>
      </c>
      <c r="V30" s="3061">
        <v>6</v>
      </c>
      <c r="W30" s="68" t="s">
        <v>103</v>
      </c>
      <c r="X30" s="16">
        <v>121</v>
      </c>
      <c r="Y30" s="16">
        <v>115</v>
      </c>
      <c r="Z30" s="16">
        <v>21</v>
      </c>
      <c r="AA30" s="16">
        <v>18</v>
      </c>
      <c r="AB30" s="16">
        <v>3</v>
      </c>
      <c r="AC30" s="8">
        <v>3</v>
      </c>
    </row>
    <row r="31" spans="1:29" ht="15.75">
      <c r="A31" s="68" t="s">
        <v>2554</v>
      </c>
      <c r="B31" s="16">
        <v>11</v>
      </c>
      <c r="C31" s="16">
        <v>5</v>
      </c>
      <c r="D31" s="16">
        <v>131</v>
      </c>
      <c r="E31" s="16">
        <v>2</v>
      </c>
      <c r="F31" s="16">
        <v>19</v>
      </c>
      <c r="G31" s="16">
        <v>5</v>
      </c>
      <c r="H31" s="68" t="s">
        <v>5921</v>
      </c>
      <c r="I31" s="16">
        <v>37</v>
      </c>
      <c r="J31" s="16">
        <v>31</v>
      </c>
      <c r="K31" s="16">
        <v>105</v>
      </c>
      <c r="L31" s="16">
        <v>7</v>
      </c>
      <c r="M31" s="16">
        <v>5</v>
      </c>
      <c r="N31" s="16">
        <v>16</v>
      </c>
      <c r="O31" s="16">
        <v>7</v>
      </c>
      <c r="P31" s="68" t="s">
        <v>5946</v>
      </c>
      <c r="Q31" s="16">
        <v>75</v>
      </c>
      <c r="R31" s="16">
        <v>69</v>
      </c>
      <c r="S31" s="16">
        <v>67</v>
      </c>
      <c r="T31" s="16">
        <v>12</v>
      </c>
      <c r="U31" s="16">
        <v>9</v>
      </c>
      <c r="V31" s="16">
        <v>1</v>
      </c>
      <c r="W31" s="3060" t="s">
        <v>172</v>
      </c>
      <c r="X31" s="16">
        <v>122</v>
      </c>
      <c r="Y31" s="16">
        <v>116</v>
      </c>
      <c r="Z31" s="16">
        <v>20</v>
      </c>
      <c r="AA31" s="16">
        <v>18</v>
      </c>
      <c r="AB31" s="16">
        <v>3</v>
      </c>
      <c r="AC31" s="8">
        <v>4</v>
      </c>
    </row>
    <row r="32" spans="1:29" ht="15.75">
      <c r="A32" s="156" t="s">
        <v>5468</v>
      </c>
      <c r="B32" s="16">
        <v>12</v>
      </c>
      <c r="C32" s="16">
        <v>6</v>
      </c>
      <c r="D32" s="23">
        <v>130</v>
      </c>
      <c r="E32" s="16">
        <v>2</v>
      </c>
      <c r="F32" s="16">
        <v>19</v>
      </c>
      <c r="G32" s="16">
        <v>6</v>
      </c>
      <c r="H32" s="68" t="s">
        <v>162</v>
      </c>
      <c r="I32" s="16">
        <v>38</v>
      </c>
      <c r="J32" s="16">
        <v>32</v>
      </c>
      <c r="K32" s="16">
        <v>104</v>
      </c>
      <c r="L32" s="16">
        <v>8</v>
      </c>
      <c r="M32" s="16">
        <v>5</v>
      </c>
      <c r="N32" s="16">
        <v>16</v>
      </c>
      <c r="O32" s="23">
        <v>8</v>
      </c>
      <c r="P32" s="68" t="s">
        <v>5949</v>
      </c>
      <c r="Q32" s="16">
        <v>76</v>
      </c>
      <c r="R32" s="16">
        <v>70</v>
      </c>
      <c r="S32" s="16">
        <v>66</v>
      </c>
      <c r="T32" s="16">
        <v>12</v>
      </c>
      <c r="U32" s="16">
        <v>9</v>
      </c>
      <c r="V32" s="16">
        <v>2</v>
      </c>
      <c r="W32" s="3060" t="s">
        <v>2298</v>
      </c>
      <c r="X32" s="16">
        <v>123</v>
      </c>
      <c r="Y32" s="16">
        <v>117</v>
      </c>
      <c r="Z32" s="16">
        <v>19</v>
      </c>
      <c r="AA32" s="16">
        <v>18</v>
      </c>
      <c r="AB32" s="16">
        <v>3</v>
      </c>
      <c r="AC32" s="8">
        <v>5</v>
      </c>
    </row>
    <row r="33" spans="1:29" ht="15.75">
      <c r="A33" s="68" t="s">
        <v>844</v>
      </c>
      <c r="B33" s="16">
        <v>13</v>
      </c>
      <c r="C33" s="16">
        <v>7</v>
      </c>
      <c r="D33" s="16">
        <v>129</v>
      </c>
      <c r="E33" s="16">
        <v>2</v>
      </c>
      <c r="F33" s="16">
        <v>19</v>
      </c>
      <c r="G33" s="16">
        <v>7</v>
      </c>
      <c r="H33" s="68" t="s">
        <v>5925</v>
      </c>
      <c r="I33" s="16">
        <v>39</v>
      </c>
      <c r="J33" s="16">
        <v>33</v>
      </c>
      <c r="K33" s="16">
        <v>103</v>
      </c>
      <c r="L33" s="16">
        <v>9</v>
      </c>
      <c r="M33" s="16">
        <v>6</v>
      </c>
      <c r="N33" s="16">
        <v>15</v>
      </c>
      <c r="O33" s="16">
        <v>1</v>
      </c>
      <c r="P33" s="3066" t="s">
        <v>173</v>
      </c>
      <c r="Q33" s="16">
        <v>77</v>
      </c>
      <c r="R33" s="16">
        <v>71</v>
      </c>
      <c r="S33" s="16">
        <v>65</v>
      </c>
      <c r="T33" s="16">
        <v>12</v>
      </c>
      <c r="U33" s="16">
        <v>9</v>
      </c>
      <c r="V33" s="16">
        <v>3</v>
      </c>
      <c r="W33" s="2843" t="s">
        <v>103</v>
      </c>
      <c r="X33" s="16">
        <v>124</v>
      </c>
      <c r="Y33" s="16">
        <v>118</v>
      </c>
      <c r="Z33" s="16">
        <v>18</v>
      </c>
      <c r="AA33" s="16">
        <v>18</v>
      </c>
      <c r="AB33" s="16">
        <v>3</v>
      </c>
      <c r="AC33" s="8">
        <v>6</v>
      </c>
    </row>
    <row r="34" spans="1:29" ht="15.75">
      <c r="A34" s="68" t="s">
        <v>5935</v>
      </c>
      <c r="B34" s="16">
        <v>14</v>
      </c>
      <c r="C34" s="23">
        <v>8</v>
      </c>
      <c r="D34" s="16">
        <v>128</v>
      </c>
      <c r="E34" s="16">
        <v>2</v>
      </c>
      <c r="F34" s="16">
        <v>19</v>
      </c>
      <c r="G34" s="16">
        <v>8</v>
      </c>
      <c r="H34" s="68" t="s">
        <v>1260</v>
      </c>
      <c r="I34" s="16">
        <v>40</v>
      </c>
      <c r="J34" s="16">
        <v>34</v>
      </c>
      <c r="K34" s="16">
        <v>102</v>
      </c>
      <c r="L34" s="16">
        <v>10</v>
      </c>
      <c r="M34" s="16">
        <v>6</v>
      </c>
      <c r="N34" s="16">
        <v>15</v>
      </c>
      <c r="O34" s="16">
        <v>2</v>
      </c>
      <c r="P34" s="68" t="s">
        <v>3045</v>
      </c>
      <c r="Q34" s="16">
        <v>78</v>
      </c>
      <c r="R34" s="16">
        <v>72</v>
      </c>
      <c r="S34" s="16">
        <v>64</v>
      </c>
      <c r="T34" s="16">
        <v>12</v>
      </c>
      <c r="U34" s="16">
        <v>9</v>
      </c>
      <c r="V34" s="16">
        <v>4</v>
      </c>
      <c r="W34" s="2843" t="s">
        <v>1907</v>
      </c>
      <c r="X34" s="16">
        <v>125</v>
      </c>
      <c r="Y34" s="16">
        <v>119</v>
      </c>
      <c r="Z34" s="16">
        <v>17</v>
      </c>
      <c r="AA34" s="16">
        <v>18</v>
      </c>
      <c r="AB34" s="16">
        <v>3</v>
      </c>
      <c r="AC34" s="8">
        <v>7</v>
      </c>
    </row>
    <row r="35" spans="1:29" ht="15.75">
      <c r="A35" s="68" t="s">
        <v>5937</v>
      </c>
      <c r="B35" s="16">
        <v>15</v>
      </c>
      <c r="C35" s="16">
        <v>9</v>
      </c>
      <c r="D35" s="16">
        <v>127</v>
      </c>
      <c r="E35" s="16">
        <v>2</v>
      </c>
      <c r="F35" s="16">
        <v>19</v>
      </c>
      <c r="G35" s="3061">
        <v>9</v>
      </c>
      <c r="H35" s="3068" t="s">
        <v>5928</v>
      </c>
      <c r="I35" s="16">
        <v>41</v>
      </c>
      <c r="J35" s="16">
        <v>35</v>
      </c>
      <c r="K35" s="16">
        <v>101</v>
      </c>
      <c r="L35" s="16">
        <v>11</v>
      </c>
      <c r="M35" s="16">
        <v>6</v>
      </c>
      <c r="N35" s="16">
        <v>15</v>
      </c>
      <c r="O35" s="16">
        <v>3</v>
      </c>
      <c r="P35" s="68" t="s">
        <v>178</v>
      </c>
      <c r="Q35" s="16">
        <v>79</v>
      </c>
      <c r="R35" s="16">
        <v>73</v>
      </c>
      <c r="S35" s="16">
        <v>63</v>
      </c>
      <c r="T35" s="16">
        <v>12</v>
      </c>
      <c r="U35" s="16">
        <v>9</v>
      </c>
      <c r="V35" s="16">
        <v>5</v>
      </c>
      <c r="W35" s="2843" t="s">
        <v>1195</v>
      </c>
      <c r="X35" s="16">
        <v>126</v>
      </c>
      <c r="Y35" s="16">
        <v>120</v>
      </c>
      <c r="Z35" s="16">
        <v>16</v>
      </c>
      <c r="AA35" s="16">
        <v>18</v>
      </c>
      <c r="AB35" s="16">
        <v>3</v>
      </c>
      <c r="AC35" s="8">
        <v>8</v>
      </c>
    </row>
    <row r="36" spans="1:29" ht="15.75">
      <c r="A36" s="68" t="s">
        <v>379</v>
      </c>
      <c r="B36" s="16">
        <v>16</v>
      </c>
      <c r="C36" s="16">
        <v>10</v>
      </c>
      <c r="D36" s="16">
        <v>126</v>
      </c>
      <c r="E36" s="16">
        <v>3</v>
      </c>
      <c r="F36" s="16">
        <v>18</v>
      </c>
      <c r="G36" s="16">
        <v>1</v>
      </c>
      <c r="H36" s="68" t="s">
        <v>5931</v>
      </c>
      <c r="I36" s="16">
        <v>42</v>
      </c>
      <c r="J36" s="16">
        <v>36</v>
      </c>
      <c r="K36" s="16">
        <v>100</v>
      </c>
      <c r="L36" s="16">
        <v>12</v>
      </c>
      <c r="M36" s="16">
        <v>6</v>
      </c>
      <c r="N36" s="16">
        <v>15</v>
      </c>
      <c r="O36" s="16">
        <v>4</v>
      </c>
      <c r="P36" s="68" t="s">
        <v>2665</v>
      </c>
      <c r="Q36" s="23">
        <v>80</v>
      </c>
      <c r="R36" s="16">
        <v>74</v>
      </c>
      <c r="S36" s="16">
        <v>62</v>
      </c>
      <c r="T36" s="16">
        <v>12</v>
      </c>
      <c r="U36" s="16">
        <v>9</v>
      </c>
      <c r="V36" s="16">
        <v>6</v>
      </c>
      <c r="W36" s="2843" t="s">
        <v>5962</v>
      </c>
      <c r="X36" s="16">
        <v>127</v>
      </c>
      <c r="Y36" s="16">
        <v>121</v>
      </c>
      <c r="Z36" s="16">
        <v>15</v>
      </c>
      <c r="AA36" s="16">
        <v>18</v>
      </c>
      <c r="AB36" s="16">
        <v>3</v>
      </c>
      <c r="AC36" s="8">
        <v>9</v>
      </c>
    </row>
    <row r="37" spans="1:29" ht="15.75">
      <c r="A37" s="156" t="s">
        <v>5410</v>
      </c>
      <c r="B37" s="16">
        <v>17</v>
      </c>
      <c r="C37" s="16">
        <v>11</v>
      </c>
      <c r="D37" s="16">
        <v>125</v>
      </c>
      <c r="E37" s="16">
        <v>3</v>
      </c>
      <c r="F37" s="16">
        <v>18</v>
      </c>
      <c r="G37" s="16">
        <v>2</v>
      </c>
      <c r="H37" s="3068" t="s">
        <v>5932</v>
      </c>
      <c r="I37" s="16">
        <v>43</v>
      </c>
      <c r="J37" s="16">
        <v>37</v>
      </c>
      <c r="K37" s="16">
        <v>99</v>
      </c>
      <c r="L37" s="16">
        <v>13</v>
      </c>
      <c r="M37" s="16">
        <v>6</v>
      </c>
      <c r="N37" s="16">
        <v>15</v>
      </c>
      <c r="O37" s="16">
        <v>5</v>
      </c>
      <c r="P37" s="68" t="s">
        <v>5956</v>
      </c>
      <c r="Q37" s="16">
        <v>81</v>
      </c>
      <c r="R37" s="16">
        <v>75</v>
      </c>
      <c r="S37" s="16">
        <v>61</v>
      </c>
      <c r="T37" s="16">
        <v>12</v>
      </c>
      <c r="U37" s="16">
        <v>9</v>
      </c>
      <c r="V37" s="3061">
        <v>7</v>
      </c>
      <c r="W37" s="2843" t="s">
        <v>390</v>
      </c>
      <c r="X37" s="16">
        <v>128</v>
      </c>
      <c r="Y37" s="16">
        <v>122</v>
      </c>
      <c r="Z37" s="16">
        <v>14</v>
      </c>
      <c r="AA37" s="16">
        <v>18</v>
      </c>
      <c r="AB37" s="16">
        <v>3</v>
      </c>
      <c r="AC37" s="3061">
        <v>10</v>
      </c>
    </row>
    <row r="38" spans="1:29" ht="15.75">
      <c r="A38" s="156" t="s">
        <v>5942</v>
      </c>
      <c r="B38" s="16">
        <v>18</v>
      </c>
      <c r="C38" s="16">
        <v>12</v>
      </c>
      <c r="D38" s="16">
        <v>124</v>
      </c>
      <c r="E38" s="16">
        <v>3</v>
      </c>
      <c r="F38" s="16">
        <v>18</v>
      </c>
      <c r="G38" s="16">
        <v>3</v>
      </c>
      <c r="H38" s="68" t="s">
        <v>5936</v>
      </c>
      <c r="I38" s="16">
        <v>44</v>
      </c>
      <c r="J38" s="16">
        <v>38</v>
      </c>
      <c r="K38" s="16">
        <v>98</v>
      </c>
      <c r="L38" s="16">
        <v>14</v>
      </c>
      <c r="M38" s="16">
        <v>6</v>
      </c>
      <c r="N38" s="16">
        <v>15</v>
      </c>
      <c r="O38" s="3061">
        <v>6</v>
      </c>
      <c r="P38" s="68" t="s">
        <v>85</v>
      </c>
      <c r="Q38" s="16">
        <v>82</v>
      </c>
      <c r="R38" s="16">
        <v>76</v>
      </c>
      <c r="S38" s="16">
        <v>60</v>
      </c>
      <c r="T38" s="16">
        <v>13</v>
      </c>
      <c r="U38" s="16">
        <v>8</v>
      </c>
      <c r="V38" s="16">
        <v>1</v>
      </c>
      <c r="W38" s="68" t="s">
        <v>1309</v>
      </c>
      <c r="X38" s="16">
        <v>129</v>
      </c>
      <c r="Y38" s="16">
        <v>123</v>
      </c>
      <c r="Z38" s="23">
        <v>13</v>
      </c>
      <c r="AA38" s="16">
        <v>19</v>
      </c>
      <c r="AB38" s="16">
        <v>2</v>
      </c>
      <c r="AC38" s="8">
        <v>1</v>
      </c>
    </row>
    <row r="39" spans="1:29" ht="15.75">
      <c r="A39" s="156" t="s">
        <v>5944</v>
      </c>
      <c r="B39" s="16">
        <v>19</v>
      </c>
      <c r="C39" s="23">
        <v>13</v>
      </c>
      <c r="D39" s="16">
        <v>123</v>
      </c>
      <c r="E39" s="16">
        <v>3</v>
      </c>
      <c r="F39" s="16">
        <v>18</v>
      </c>
      <c r="G39" s="16">
        <v>4</v>
      </c>
      <c r="H39" s="68" t="s">
        <v>2557</v>
      </c>
      <c r="I39" s="16">
        <v>45</v>
      </c>
      <c r="J39" s="16">
        <v>39</v>
      </c>
      <c r="K39" s="16">
        <v>97</v>
      </c>
      <c r="L39" s="16">
        <v>15</v>
      </c>
      <c r="M39" s="16">
        <v>7</v>
      </c>
      <c r="N39" s="16">
        <v>14</v>
      </c>
      <c r="O39" s="16">
        <v>1</v>
      </c>
      <c r="P39" s="68" t="s">
        <v>5958</v>
      </c>
      <c r="Q39" s="16">
        <v>83</v>
      </c>
      <c r="R39" s="16">
        <v>77</v>
      </c>
      <c r="S39" s="16">
        <v>59</v>
      </c>
      <c r="T39" s="16">
        <v>13</v>
      </c>
      <c r="U39" s="16">
        <v>8</v>
      </c>
      <c r="V39" s="16">
        <v>2</v>
      </c>
      <c r="W39" s="68" t="s">
        <v>2573</v>
      </c>
      <c r="X39" s="23">
        <v>130</v>
      </c>
      <c r="Y39" s="16">
        <v>124</v>
      </c>
      <c r="Z39" s="16">
        <v>12</v>
      </c>
      <c r="AA39" s="16">
        <v>19</v>
      </c>
      <c r="AB39" s="16">
        <v>2</v>
      </c>
      <c r="AC39" s="8">
        <v>2</v>
      </c>
    </row>
    <row r="40" spans="1:29" ht="15.75">
      <c r="A40" s="68" t="s">
        <v>5948</v>
      </c>
      <c r="B40" s="16">
        <v>20</v>
      </c>
      <c r="C40" s="16">
        <v>14</v>
      </c>
      <c r="D40" s="16">
        <v>122</v>
      </c>
      <c r="E40" s="16">
        <v>3</v>
      </c>
      <c r="F40" s="16">
        <v>18</v>
      </c>
      <c r="G40" s="16">
        <v>5</v>
      </c>
      <c r="H40" s="68" t="s">
        <v>5939</v>
      </c>
      <c r="I40" s="16">
        <v>46</v>
      </c>
      <c r="J40" s="16">
        <v>40</v>
      </c>
      <c r="K40" s="16">
        <v>96</v>
      </c>
      <c r="L40" s="16">
        <v>16</v>
      </c>
      <c r="M40" s="16">
        <v>7</v>
      </c>
      <c r="N40" s="16">
        <v>14</v>
      </c>
      <c r="O40" s="16">
        <v>2</v>
      </c>
      <c r="P40" s="68" t="s">
        <v>5959</v>
      </c>
      <c r="Q40" s="16">
        <v>84</v>
      </c>
      <c r="R40" s="16">
        <v>78</v>
      </c>
      <c r="S40" s="16">
        <v>58</v>
      </c>
      <c r="T40" s="16">
        <v>13</v>
      </c>
      <c r="U40" s="16">
        <v>8</v>
      </c>
      <c r="V40" s="16">
        <v>3</v>
      </c>
      <c r="W40" s="68" t="s">
        <v>3074</v>
      </c>
      <c r="X40" s="16">
        <v>131</v>
      </c>
      <c r="Y40" s="16">
        <v>125</v>
      </c>
      <c r="Z40" s="16">
        <v>11</v>
      </c>
      <c r="AA40" s="16">
        <v>19</v>
      </c>
      <c r="AB40" s="16">
        <v>2</v>
      </c>
      <c r="AC40" s="8">
        <v>3</v>
      </c>
    </row>
    <row r="41" spans="1:29" ht="15.75">
      <c r="A41" s="68" t="s">
        <v>106</v>
      </c>
      <c r="B41" s="16">
        <v>21</v>
      </c>
      <c r="C41" s="16">
        <v>15</v>
      </c>
      <c r="D41" s="16">
        <v>121</v>
      </c>
      <c r="E41" s="16">
        <v>3</v>
      </c>
      <c r="F41" s="16">
        <v>18</v>
      </c>
      <c r="G41" s="16">
        <v>6</v>
      </c>
      <c r="H41" s="68" t="s">
        <v>2559</v>
      </c>
      <c r="I41" s="16">
        <v>47</v>
      </c>
      <c r="J41" s="16">
        <v>41</v>
      </c>
      <c r="K41" s="16">
        <v>95</v>
      </c>
      <c r="L41" s="16">
        <v>17</v>
      </c>
      <c r="M41" s="16">
        <v>7</v>
      </c>
      <c r="N41" s="16">
        <v>14</v>
      </c>
      <c r="O41" s="16">
        <v>3</v>
      </c>
      <c r="P41" s="68" t="s">
        <v>5960</v>
      </c>
      <c r="Q41" s="16">
        <v>85</v>
      </c>
      <c r="R41" s="16">
        <v>79</v>
      </c>
      <c r="S41" s="16">
        <v>57</v>
      </c>
      <c r="T41" s="16">
        <v>13</v>
      </c>
      <c r="U41" s="16">
        <v>8</v>
      </c>
      <c r="V41" s="16">
        <v>4</v>
      </c>
      <c r="W41" s="68" t="s">
        <v>5968</v>
      </c>
      <c r="X41" s="16">
        <v>132</v>
      </c>
      <c r="Y41" s="16">
        <v>126</v>
      </c>
      <c r="Z41" s="16">
        <v>10</v>
      </c>
      <c r="AA41" s="16">
        <v>19</v>
      </c>
      <c r="AB41" s="16">
        <v>2</v>
      </c>
      <c r="AC41" s="8">
        <v>4</v>
      </c>
    </row>
    <row r="42" spans="1:29" ht="15.75">
      <c r="A42" s="68" t="s">
        <v>3226</v>
      </c>
      <c r="B42" s="16">
        <v>22</v>
      </c>
      <c r="C42" s="16">
        <v>16</v>
      </c>
      <c r="D42" s="16">
        <v>120</v>
      </c>
      <c r="E42" s="16">
        <v>3</v>
      </c>
      <c r="F42" s="16">
        <v>18</v>
      </c>
      <c r="G42" s="16">
        <v>7</v>
      </c>
      <c r="H42" s="68" t="s">
        <v>5943</v>
      </c>
      <c r="I42" s="16">
        <v>48</v>
      </c>
      <c r="J42" s="16">
        <v>42</v>
      </c>
      <c r="K42" s="16">
        <v>94</v>
      </c>
      <c r="L42" s="16">
        <v>18</v>
      </c>
      <c r="M42" s="16">
        <v>7</v>
      </c>
      <c r="N42" s="16">
        <v>14</v>
      </c>
      <c r="O42" s="16">
        <v>4</v>
      </c>
      <c r="P42" s="68" t="s">
        <v>130</v>
      </c>
      <c r="Q42" s="16">
        <v>86</v>
      </c>
      <c r="R42" s="27">
        <v>80</v>
      </c>
      <c r="S42" s="16">
        <v>56</v>
      </c>
      <c r="T42" s="27">
        <v>13</v>
      </c>
      <c r="U42" s="27">
        <v>8</v>
      </c>
      <c r="V42" s="16">
        <v>5</v>
      </c>
      <c r="W42" s="68" t="s">
        <v>5969</v>
      </c>
      <c r="X42" s="16">
        <v>133</v>
      </c>
      <c r="Y42" s="16">
        <v>127</v>
      </c>
      <c r="Z42" s="16">
        <v>9</v>
      </c>
      <c r="AA42" s="16">
        <v>19</v>
      </c>
      <c r="AB42" s="16">
        <v>2</v>
      </c>
      <c r="AC42" s="8">
        <v>5</v>
      </c>
    </row>
    <row r="43" spans="1:29" ht="15.75">
      <c r="A43" s="68" t="s">
        <v>5952</v>
      </c>
      <c r="B43" s="16">
        <v>23</v>
      </c>
      <c r="C43" s="16">
        <v>17</v>
      </c>
      <c r="D43" s="16">
        <v>119</v>
      </c>
      <c r="E43" s="16">
        <v>3</v>
      </c>
      <c r="F43" s="16">
        <v>18</v>
      </c>
      <c r="G43" s="16">
        <v>8</v>
      </c>
      <c r="H43" s="68" t="s">
        <v>5945</v>
      </c>
      <c r="I43" s="16">
        <v>49</v>
      </c>
      <c r="J43" s="16">
        <v>43</v>
      </c>
      <c r="K43" s="16">
        <v>93</v>
      </c>
      <c r="L43" s="16">
        <v>19</v>
      </c>
      <c r="M43" s="16">
        <v>7</v>
      </c>
      <c r="N43" s="16">
        <v>14</v>
      </c>
      <c r="O43" s="16">
        <v>5</v>
      </c>
      <c r="P43" s="68" t="s">
        <v>2597</v>
      </c>
      <c r="Q43" s="16">
        <v>87</v>
      </c>
      <c r="R43" s="16">
        <v>81</v>
      </c>
      <c r="S43" s="16">
        <v>55</v>
      </c>
      <c r="T43" s="16">
        <v>13</v>
      </c>
      <c r="U43" s="16">
        <v>8</v>
      </c>
      <c r="V43" s="16">
        <v>6</v>
      </c>
      <c r="W43" s="68" t="s">
        <v>5970</v>
      </c>
      <c r="X43" s="16">
        <v>134</v>
      </c>
      <c r="Y43" s="16">
        <v>128</v>
      </c>
      <c r="Z43" s="23">
        <v>8</v>
      </c>
      <c r="AA43" s="16">
        <v>19</v>
      </c>
      <c r="AB43" s="16">
        <v>2</v>
      </c>
      <c r="AC43" s="3061">
        <v>6</v>
      </c>
    </row>
    <row r="44" spans="1:29" ht="15.75">
      <c r="A44" s="68" t="s">
        <v>5954</v>
      </c>
      <c r="B44" s="16">
        <v>24</v>
      </c>
      <c r="C44" s="16">
        <v>18</v>
      </c>
      <c r="D44" s="16">
        <v>118</v>
      </c>
      <c r="E44" s="16">
        <v>3</v>
      </c>
      <c r="F44" s="16">
        <v>18</v>
      </c>
      <c r="G44" s="16">
        <v>9</v>
      </c>
      <c r="H44" s="68" t="s">
        <v>115</v>
      </c>
      <c r="I44" s="16">
        <v>50</v>
      </c>
      <c r="J44" s="16">
        <v>44</v>
      </c>
      <c r="K44" s="16">
        <v>92</v>
      </c>
      <c r="L44" s="16">
        <v>20</v>
      </c>
      <c r="M44" s="16">
        <v>7</v>
      </c>
      <c r="N44" s="16">
        <v>14</v>
      </c>
      <c r="O44" s="3061">
        <v>6</v>
      </c>
      <c r="P44" s="68" t="s">
        <v>125</v>
      </c>
      <c r="Q44" s="16">
        <v>88</v>
      </c>
      <c r="R44" s="16">
        <v>82</v>
      </c>
      <c r="S44" s="16">
        <v>54</v>
      </c>
      <c r="T44" s="16">
        <v>13</v>
      </c>
      <c r="U44" s="16">
        <v>8</v>
      </c>
      <c r="V44" s="3061">
        <v>7</v>
      </c>
      <c r="W44" s="69" t="s">
        <v>89</v>
      </c>
      <c r="X44" s="16">
        <v>135</v>
      </c>
      <c r="Y44" s="16">
        <v>129</v>
      </c>
      <c r="Z44" s="16">
        <v>7</v>
      </c>
      <c r="AA44" s="16">
        <v>20</v>
      </c>
      <c r="AB44" s="16">
        <v>1</v>
      </c>
      <c r="AC44" s="8">
        <v>1</v>
      </c>
    </row>
    <row r="45" spans="1:29" ht="15.75">
      <c r="A45" s="68" t="s">
        <v>1208</v>
      </c>
      <c r="B45" s="16">
        <v>25</v>
      </c>
      <c r="C45" s="16">
        <v>19</v>
      </c>
      <c r="D45" s="16">
        <v>117</v>
      </c>
      <c r="E45" s="16">
        <v>3</v>
      </c>
      <c r="F45" s="16">
        <v>18</v>
      </c>
      <c r="G45" s="3061">
        <v>10</v>
      </c>
      <c r="H45" s="69" t="s">
        <v>371</v>
      </c>
      <c r="I45" s="16">
        <v>51</v>
      </c>
      <c r="J45" s="16">
        <v>45</v>
      </c>
      <c r="K45" s="16">
        <v>91</v>
      </c>
      <c r="L45" s="16">
        <v>21</v>
      </c>
      <c r="M45" s="16">
        <v>8</v>
      </c>
      <c r="N45" s="16">
        <v>13</v>
      </c>
      <c r="O45" s="16">
        <v>1</v>
      </c>
      <c r="P45" s="68" t="s">
        <v>5961</v>
      </c>
      <c r="Q45" s="16">
        <v>89</v>
      </c>
      <c r="R45" s="16">
        <v>83</v>
      </c>
      <c r="S45" s="16">
        <v>53</v>
      </c>
      <c r="T45" s="16">
        <v>14</v>
      </c>
      <c r="U45" s="16">
        <v>7</v>
      </c>
      <c r="V45" s="16">
        <v>1</v>
      </c>
      <c r="W45" s="69" t="s">
        <v>371</v>
      </c>
      <c r="X45" s="16">
        <v>136</v>
      </c>
      <c r="Y45" s="23">
        <v>130</v>
      </c>
      <c r="Z45" s="16">
        <v>6</v>
      </c>
      <c r="AA45" s="16">
        <v>20</v>
      </c>
      <c r="AB45" s="16">
        <v>1</v>
      </c>
      <c r="AC45" s="8">
        <v>2</v>
      </c>
    </row>
    <row r="46" spans="1:29" ht="15.75">
      <c r="A46" s="69" t="s">
        <v>371</v>
      </c>
      <c r="B46" s="3057">
        <v>26</v>
      </c>
      <c r="C46" s="16">
        <v>20</v>
      </c>
      <c r="D46" s="16">
        <v>116</v>
      </c>
      <c r="E46" s="16">
        <v>4</v>
      </c>
      <c r="F46" s="16">
        <v>17</v>
      </c>
      <c r="G46" s="16">
        <v>1</v>
      </c>
      <c r="H46" s="69" t="s">
        <v>1737</v>
      </c>
      <c r="I46" s="3057">
        <v>52</v>
      </c>
      <c r="J46" s="16">
        <v>46</v>
      </c>
      <c r="K46" s="16">
        <v>90</v>
      </c>
      <c r="L46" s="16">
        <v>22</v>
      </c>
      <c r="M46" s="16">
        <v>8</v>
      </c>
      <c r="N46" s="16">
        <v>13</v>
      </c>
      <c r="O46" s="16">
        <v>2</v>
      </c>
      <c r="P46" s="68" t="s">
        <v>5963</v>
      </c>
      <c r="Q46" s="16">
        <v>90</v>
      </c>
      <c r="R46" s="16">
        <v>84</v>
      </c>
      <c r="S46" s="16">
        <v>52</v>
      </c>
      <c r="T46" s="16">
        <v>14</v>
      </c>
      <c r="U46" s="16">
        <v>7</v>
      </c>
      <c r="V46" s="16">
        <v>2</v>
      </c>
      <c r="W46" s="69" t="s">
        <v>1737</v>
      </c>
      <c r="X46" s="16">
        <v>137</v>
      </c>
      <c r="Y46" s="16">
        <v>131</v>
      </c>
      <c r="Z46" s="16">
        <v>5</v>
      </c>
      <c r="AA46" s="16">
        <v>20</v>
      </c>
      <c r="AB46" s="16">
        <v>1</v>
      </c>
      <c r="AC46" s="8">
        <v>3</v>
      </c>
    </row>
    <row r="47" spans="1:29" ht="15.75">
      <c r="A47" s="1741" t="s">
        <v>5953</v>
      </c>
      <c r="B47" s="16">
        <v>27</v>
      </c>
      <c r="C47" s="16">
        <v>21</v>
      </c>
      <c r="D47" s="16">
        <v>115</v>
      </c>
      <c r="E47" s="16">
        <v>4</v>
      </c>
      <c r="F47" s="16">
        <v>17</v>
      </c>
      <c r="G47" s="16">
        <v>2</v>
      </c>
      <c r="H47" s="1741" t="s">
        <v>5953</v>
      </c>
      <c r="I47" s="16">
        <v>53</v>
      </c>
      <c r="J47" s="16">
        <v>47</v>
      </c>
      <c r="K47" s="16">
        <v>89</v>
      </c>
      <c r="L47" s="16">
        <v>23</v>
      </c>
      <c r="M47" s="16">
        <v>8</v>
      </c>
      <c r="N47" s="16">
        <v>13</v>
      </c>
      <c r="O47" s="16">
        <v>3</v>
      </c>
      <c r="P47" s="68" t="s">
        <v>5964</v>
      </c>
      <c r="Q47" s="16">
        <v>91</v>
      </c>
      <c r="R47" s="16">
        <v>85</v>
      </c>
      <c r="S47" s="16">
        <v>51</v>
      </c>
      <c r="T47" s="16">
        <v>14</v>
      </c>
      <c r="U47" s="16">
        <v>7</v>
      </c>
      <c r="V47" s="16">
        <v>3</v>
      </c>
      <c r="W47" s="1741" t="s">
        <v>5953</v>
      </c>
      <c r="X47" s="16">
        <v>138</v>
      </c>
      <c r="Y47" s="16">
        <v>132</v>
      </c>
      <c r="Z47" s="16">
        <v>4</v>
      </c>
      <c r="AA47" s="16">
        <v>20</v>
      </c>
      <c r="AB47" s="16">
        <v>1</v>
      </c>
      <c r="AC47" s="8">
        <v>4</v>
      </c>
    </row>
    <row r="48" spans="1:29" ht="15.75">
      <c r="A48" s="1741" t="s">
        <v>5955</v>
      </c>
      <c r="B48" s="16">
        <v>28</v>
      </c>
      <c r="C48" s="16">
        <v>22</v>
      </c>
      <c r="D48" s="16">
        <v>114</v>
      </c>
      <c r="E48" s="16">
        <v>4</v>
      </c>
      <c r="F48" s="16">
        <v>17</v>
      </c>
      <c r="G48" s="16">
        <v>3</v>
      </c>
      <c r="H48" s="1741" t="s">
        <v>5955</v>
      </c>
      <c r="I48" s="16">
        <v>54</v>
      </c>
      <c r="J48" s="16">
        <v>48</v>
      </c>
      <c r="K48" s="16">
        <v>88</v>
      </c>
      <c r="L48" s="16">
        <v>24</v>
      </c>
      <c r="M48" s="16">
        <v>8</v>
      </c>
      <c r="N48" s="16">
        <v>13</v>
      </c>
      <c r="O48" s="16">
        <v>4</v>
      </c>
      <c r="P48" s="68" t="s">
        <v>5965</v>
      </c>
      <c r="Q48" s="16">
        <v>92</v>
      </c>
      <c r="R48" s="16">
        <v>86</v>
      </c>
      <c r="S48" s="16">
        <v>50</v>
      </c>
      <c r="T48" s="16">
        <v>14</v>
      </c>
      <c r="U48" s="16">
        <v>7</v>
      </c>
      <c r="V48" s="16">
        <v>4</v>
      </c>
      <c r="W48" s="1741" t="s">
        <v>5971</v>
      </c>
      <c r="X48" s="16">
        <v>139</v>
      </c>
      <c r="Y48" s="16">
        <v>133</v>
      </c>
      <c r="Z48" s="16">
        <v>3</v>
      </c>
      <c r="AA48" s="16">
        <v>20</v>
      </c>
      <c r="AB48" s="16">
        <v>1</v>
      </c>
      <c r="AC48" s="8">
        <v>5</v>
      </c>
    </row>
    <row r="49" spans="1:29" ht="15.75">
      <c r="A49" s="3062" t="s">
        <v>188</v>
      </c>
      <c r="B49" s="16">
        <v>29</v>
      </c>
      <c r="C49" s="16">
        <v>23</v>
      </c>
      <c r="D49" s="16">
        <v>113</v>
      </c>
      <c r="E49" s="16">
        <v>4</v>
      </c>
      <c r="F49" s="16">
        <v>17</v>
      </c>
      <c r="G49" s="16">
        <v>4</v>
      </c>
      <c r="H49" s="3062" t="s">
        <v>188</v>
      </c>
      <c r="I49" s="16">
        <v>55</v>
      </c>
      <c r="J49" s="16">
        <v>49</v>
      </c>
      <c r="K49" s="16">
        <v>87</v>
      </c>
      <c r="L49" s="16">
        <v>25</v>
      </c>
      <c r="M49" s="16">
        <v>8</v>
      </c>
      <c r="N49" s="16">
        <v>13</v>
      </c>
      <c r="O49" s="16">
        <v>5</v>
      </c>
      <c r="P49" s="68" t="s">
        <v>5966</v>
      </c>
      <c r="Q49" s="16">
        <v>93</v>
      </c>
      <c r="R49" s="16">
        <v>87</v>
      </c>
      <c r="S49" s="16">
        <v>49</v>
      </c>
      <c r="T49" s="16">
        <v>14</v>
      </c>
      <c r="U49" s="16">
        <v>7</v>
      </c>
      <c r="V49" s="16">
        <v>5</v>
      </c>
      <c r="W49" s="3062" t="s">
        <v>188</v>
      </c>
      <c r="X49" s="16">
        <v>140</v>
      </c>
      <c r="Y49" s="16">
        <v>134</v>
      </c>
      <c r="Z49" s="16">
        <v>2</v>
      </c>
      <c r="AA49" s="16">
        <v>20</v>
      </c>
      <c r="AB49" s="16">
        <v>1</v>
      </c>
      <c r="AC49" s="8">
        <v>6</v>
      </c>
    </row>
    <row r="50" spans="1:29" ht="15.75">
      <c r="A50" s="1741" t="s">
        <v>5957</v>
      </c>
      <c r="B50" s="16">
        <v>30</v>
      </c>
      <c r="C50" s="16">
        <v>24</v>
      </c>
      <c r="D50" s="16">
        <v>112</v>
      </c>
      <c r="E50" s="16">
        <v>4</v>
      </c>
      <c r="F50" s="16">
        <v>17</v>
      </c>
      <c r="G50" s="3061">
        <v>5</v>
      </c>
      <c r="H50" s="1741" t="s">
        <v>5957</v>
      </c>
      <c r="I50" s="16">
        <v>56</v>
      </c>
      <c r="J50" s="16">
        <v>50</v>
      </c>
      <c r="K50" s="16">
        <v>86</v>
      </c>
      <c r="L50" s="23">
        <v>26</v>
      </c>
      <c r="M50" s="16">
        <v>8</v>
      </c>
      <c r="N50" s="16">
        <v>13</v>
      </c>
      <c r="O50" s="3061">
        <v>6</v>
      </c>
      <c r="P50" s="68" t="s">
        <v>5967</v>
      </c>
      <c r="Q50" s="16">
        <v>94</v>
      </c>
      <c r="R50" s="16">
        <v>88</v>
      </c>
      <c r="S50" s="16">
        <v>48</v>
      </c>
      <c r="T50" s="16">
        <v>14</v>
      </c>
      <c r="U50" s="16">
        <v>7</v>
      </c>
      <c r="V50" s="3061">
        <v>6</v>
      </c>
      <c r="W50" s="1741" t="s">
        <v>5957</v>
      </c>
      <c r="X50" s="16">
        <v>141</v>
      </c>
      <c r="Y50" s="16">
        <v>135</v>
      </c>
      <c r="Z50" s="16">
        <v>1</v>
      </c>
      <c r="AA50" s="16">
        <v>20</v>
      </c>
      <c r="AB50" s="16">
        <v>1</v>
      </c>
      <c r="AC50" s="3061">
        <v>7</v>
      </c>
    </row>
    <row r="51" spans="1:29">
      <c r="W51" s="6"/>
      <c r="X51" s="6"/>
      <c r="Y51" s="6"/>
      <c r="Z51" s="6"/>
      <c r="AA51" s="6"/>
      <c r="AB51" s="6"/>
    </row>
    <row r="52" spans="1:29">
      <c r="W52" s="6"/>
      <c r="X52" s="6"/>
      <c r="Y52" s="6"/>
      <c r="Z52" s="6"/>
      <c r="AA52" s="6"/>
      <c r="AB52" s="6"/>
    </row>
    <row r="53" spans="1:29">
      <c r="P53" s="6"/>
      <c r="Q53" s="6"/>
      <c r="R53" s="6"/>
      <c r="S53" s="6"/>
      <c r="T53" s="6"/>
      <c r="U53" s="6"/>
      <c r="V53" s="6"/>
      <c r="W53" s="6"/>
      <c r="X53" s="6"/>
      <c r="Y53" s="6"/>
      <c r="Z53" s="6"/>
      <c r="AA53" s="6"/>
      <c r="AB53" s="6"/>
    </row>
    <row r="54" spans="1:29">
      <c r="P54" s="6"/>
      <c r="Q54" s="6"/>
      <c r="R54" s="6"/>
      <c r="S54" s="6"/>
      <c r="T54" s="6"/>
      <c r="U54" s="6"/>
      <c r="V54" s="6"/>
      <c r="W54" s="6"/>
      <c r="X54" s="6"/>
      <c r="Y54" s="6"/>
      <c r="Z54" s="6"/>
      <c r="AA54" s="6"/>
      <c r="AB54" s="6"/>
    </row>
    <row r="55" spans="1:29">
      <c r="P55" s="6"/>
      <c r="Q55" s="6"/>
      <c r="R55" s="6"/>
      <c r="S55" s="6"/>
      <c r="T55" s="6"/>
      <c r="U55" s="6"/>
      <c r="V55" s="6"/>
      <c r="W55" s="6"/>
      <c r="X55" s="6"/>
      <c r="Y55" s="6"/>
      <c r="Z55" s="6"/>
      <c r="AA55" s="6"/>
      <c r="AB55" s="6"/>
    </row>
    <row r="56" spans="1:29">
      <c r="P56" s="6"/>
      <c r="Q56" s="6"/>
      <c r="R56" s="6"/>
      <c r="S56" s="6"/>
      <c r="T56" s="6"/>
      <c r="U56" s="6"/>
      <c r="V56" s="6"/>
      <c r="W56" s="6"/>
      <c r="X56" s="6"/>
      <c r="Y56" s="6"/>
      <c r="Z56" s="6"/>
      <c r="AA56" s="6"/>
      <c r="AB56" s="6"/>
    </row>
    <row r="57" spans="1:29">
      <c r="P57" s="6"/>
      <c r="Q57" s="6"/>
      <c r="R57" s="6"/>
      <c r="S57" s="6"/>
      <c r="T57" s="6"/>
      <c r="U57" s="6"/>
      <c r="V57" s="6"/>
      <c r="W57" s="6"/>
      <c r="X57" s="6"/>
      <c r="Y57" s="6"/>
      <c r="Z57" s="6"/>
      <c r="AA57" s="6"/>
      <c r="AB57" s="6"/>
    </row>
    <row r="58" spans="1:29">
      <c r="P58" s="6"/>
      <c r="Q58" s="6"/>
      <c r="R58" s="6"/>
      <c r="S58" s="6"/>
      <c r="T58" s="6"/>
      <c r="U58" s="6"/>
      <c r="V58" s="6"/>
    </row>
    <row r="59" spans="1:29">
      <c r="P59" s="6"/>
      <c r="Q59" s="6"/>
      <c r="R59" s="6"/>
      <c r="S59" s="6"/>
      <c r="T59" s="6"/>
      <c r="U59" s="6"/>
      <c r="V59" s="6"/>
    </row>
    <row r="60" spans="1:29">
      <c r="P60" s="6"/>
      <c r="Q60" s="6"/>
      <c r="R60" s="6"/>
      <c r="S60" s="6"/>
      <c r="T60" s="6"/>
      <c r="U60" s="6"/>
      <c r="V60" s="6"/>
    </row>
    <row r="61" spans="1:29">
      <c r="P61" s="6"/>
      <c r="Q61" s="6"/>
      <c r="R61" s="6"/>
      <c r="S61" s="6"/>
      <c r="T61" s="6"/>
      <c r="U61" s="6"/>
      <c r="V61" s="6"/>
    </row>
    <row r="62" spans="1:29">
      <c r="P62" s="6"/>
      <c r="Q62" s="6"/>
      <c r="R62" s="6"/>
      <c r="S62" s="6"/>
      <c r="T62" s="6"/>
      <c r="U62" s="6"/>
      <c r="V62" s="6"/>
    </row>
    <row r="63" spans="1:29">
      <c r="P63" s="6"/>
      <c r="Q63" s="6"/>
      <c r="R63" s="6"/>
      <c r="S63" s="6"/>
      <c r="T63" s="6"/>
      <c r="U63" s="6"/>
      <c r="V63" s="6"/>
    </row>
    <row r="64" spans="1:29">
      <c r="P64" s="6"/>
      <c r="Q64" s="6"/>
      <c r="R64" s="6"/>
      <c r="S64" s="6"/>
      <c r="T64" s="6"/>
      <c r="U64" s="6"/>
      <c r="V64" s="6"/>
    </row>
    <row r="65" spans="16:22">
      <c r="P65" s="6"/>
      <c r="Q65" s="6"/>
      <c r="R65" s="6"/>
      <c r="S65" s="6"/>
      <c r="T65" s="6"/>
      <c r="U65" s="6"/>
      <c r="V65" s="6"/>
    </row>
    <row r="66" spans="16:22">
      <c r="P66" s="6"/>
      <c r="Q66" s="6"/>
      <c r="R66" s="6"/>
      <c r="S66" s="6"/>
      <c r="T66" s="6"/>
      <c r="U66" s="6"/>
      <c r="V66" s="6"/>
    </row>
    <row r="67" spans="16:22">
      <c r="P67" s="6"/>
      <c r="Q67" s="6"/>
      <c r="R67" s="6"/>
      <c r="S67" s="6"/>
      <c r="T67" s="6"/>
      <c r="U67" s="6"/>
      <c r="V67" s="6"/>
    </row>
    <row r="68" spans="16:22">
      <c r="P68" s="6"/>
      <c r="Q68" s="6"/>
      <c r="R68" s="6"/>
      <c r="S68" s="6"/>
      <c r="T68" s="6"/>
      <c r="U68" s="6"/>
      <c r="V68" s="6"/>
    </row>
    <row r="69" spans="16:22">
      <c r="P69" s="6"/>
      <c r="Q69" s="6"/>
      <c r="R69" s="6"/>
      <c r="S69" s="6"/>
      <c r="T69" s="6"/>
      <c r="U69" s="6"/>
      <c r="V69" s="6"/>
    </row>
    <row r="70" spans="16:22">
      <c r="P70" s="6"/>
      <c r="Q70" s="6"/>
      <c r="R70" s="6"/>
      <c r="S70" s="6"/>
      <c r="T70" s="6"/>
      <c r="U70" s="6"/>
      <c r="V70" s="6"/>
    </row>
    <row r="71" spans="16:22">
      <c r="P71" s="6"/>
      <c r="Q71" s="6"/>
      <c r="R71" s="6"/>
      <c r="S71" s="6"/>
      <c r="T71" s="6"/>
      <c r="U71" s="6"/>
      <c r="V71" s="6"/>
    </row>
    <row r="72" spans="16:22">
      <c r="P72" s="6"/>
      <c r="Q72" s="6"/>
      <c r="R72" s="6"/>
      <c r="S72" s="6"/>
      <c r="T72" s="6"/>
      <c r="U72" s="6"/>
      <c r="V72" s="6"/>
    </row>
  </sheetData>
  <printOptions horizontalCentered="1" verticalCentered="1" gridLines="1"/>
  <pageMargins left="0.25" right="0.25" top="0.5" bottom="0.25" header="0" footer="0"/>
  <pageSetup scale="73" orientation="landscape" horizontalDpi="4294967293" verticalDpi="300" r:id="rId1"/>
  <headerFooter alignWithMargins="0">
    <oddHeader>&amp;C&amp;"Arial,Bold"&amp;18Mizmor 80</oddHeader>
  </headerFooter>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pageSetUpPr fitToPage="1"/>
  </sheetPr>
  <dimension ref="A1:Y173"/>
  <sheetViews>
    <sheetView showZeros="0" topLeftCell="A30" zoomScale="93" workbookViewId="0">
      <selection activeCell="AC56" sqref="AC56"/>
    </sheetView>
  </sheetViews>
  <sheetFormatPr defaultColWidth="22.28515625" defaultRowHeight="12.75"/>
  <cols>
    <col min="1" max="1" width="6" style="3" bestFit="1" customWidth="1"/>
    <col min="2" max="2" width="11.5703125" style="3" bestFit="1" customWidth="1"/>
    <col min="3" max="3" width="4.42578125" style="8" bestFit="1" customWidth="1"/>
    <col min="4" max="4" width="5.85546875" style="8" bestFit="1" customWidth="1"/>
    <col min="5" max="5" width="6.85546875" style="8" bestFit="1" customWidth="1"/>
    <col min="6" max="6" width="4.42578125" style="8" bestFit="1" customWidth="1"/>
    <col min="7" max="7" width="6.85546875" style="8" bestFit="1" customWidth="1"/>
    <col min="8" max="8" width="7" style="8" bestFit="1" customWidth="1"/>
    <col min="9" max="10" width="4.7109375" style="8" bestFit="1" customWidth="1"/>
    <col min="11" max="11" width="3.28515625" style="8" bestFit="1" customWidth="1"/>
    <col min="12" max="12" width="6.140625" style="12" bestFit="1" customWidth="1"/>
    <col min="13" max="13" width="5.140625" style="12" customWidth="1"/>
    <col min="14" max="14" width="16.28515625" style="3" bestFit="1" customWidth="1"/>
    <col min="15" max="15" width="4.42578125" style="8" bestFit="1" customWidth="1"/>
    <col min="16" max="16" width="5.85546875" style="8" bestFit="1" customWidth="1"/>
    <col min="17" max="17" width="6.85546875" style="8" bestFit="1" customWidth="1"/>
    <col min="18" max="18" width="4.42578125" style="8" bestFit="1" customWidth="1"/>
    <col min="19" max="19" width="6.85546875" style="8" bestFit="1" customWidth="1"/>
    <col min="20" max="20" width="7" style="8" bestFit="1" customWidth="1"/>
    <col min="21" max="22" width="4.7109375" style="8" bestFit="1" customWidth="1"/>
    <col min="23" max="23" width="2.28515625" style="8" bestFit="1" customWidth="1"/>
    <col min="24" max="24" width="6.140625" style="8" bestFit="1" customWidth="1"/>
    <col min="25" max="25" width="5.140625" style="8" bestFit="1" customWidth="1"/>
    <col min="26" max="16384" width="22.28515625" style="3"/>
  </cols>
  <sheetData>
    <row r="1" spans="2:25" s="101" customFormat="1" ht="9">
      <c r="B1" s="13"/>
      <c r="C1" s="13" t="s">
        <v>1</v>
      </c>
      <c r="D1" s="13" t="s">
        <v>1</v>
      </c>
      <c r="E1" s="13" t="s">
        <v>1</v>
      </c>
      <c r="F1" s="13" t="s">
        <v>1</v>
      </c>
      <c r="G1" s="13" t="s">
        <v>1</v>
      </c>
      <c r="H1" s="13" t="s">
        <v>1</v>
      </c>
      <c r="I1" s="13" t="s">
        <v>0</v>
      </c>
      <c r="J1" s="13" t="s">
        <v>0</v>
      </c>
      <c r="K1" s="13"/>
      <c r="L1" s="13" t="s">
        <v>5972</v>
      </c>
      <c r="M1" s="13" t="s">
        <v>37</v>
      </c>
      <c r="N1" s="13"/>
      <c r="O1" s="13" t="s">
        <v>1</v>
      </c>
      <c r="P1" s="13" t="s">
        <v>1</v>
      </c>
      <c r="Q1" s="13" t="s">
        <v>1</v>
      </c>
      <c r="R1" s="13" t="s">
        <v>1</v>
      </c>
      <c r="S1" s="13" t="s">
        <v>1</v>
      </c>
      <c r="T1" s="13" t="s">
        <v>1</v>
      </c>
      <c r="U1" s="13" t="s">
        <v>0</v>
      </c>
      <c r="V1" s="13" t="s">
        <v>0</v>
      </c>
      <c r="W1" s="13"/>
      <c r="X1" s="13" t="s">
        <v>5972</v>
      </c>
      <c r="Y1" s="13" t="s">
        <v>37</v>
      </c>
    </row>
    <row r="2" spans="2:25" s="101" customFormat="1" ht="9">
      <c r="B2" s="13" t="s">
        <v>1</v>
      </c>
      <c r="C2" s="13" t="s">
        <v>6</v>
      </c>
      <c r="D2" s="13" t="s">
        <v>6</v>
      </c>
      <c r="E2" s="13" t="s">
        <v>195</v>
      </c>
      <c r="F2" s="13" t="s">
        <v>6</v>
      </c>
      <c r="G2" s="13" t="s">
        <v>133</v>
      </c>
      <c r="H2" s="13" t="s">
        <v>2056</v>
      </c>
      <c r="I2" s="13" t="s">
        <v>6</v>
      </c>
      <c r="J2" s="13" t="s">
        <v>6</v>
      </c>
      <c r="K2" s="13" t="s">
        <v>39</v>
      </c>
      <c r="L2" s="13" t="s">
        <v>132</v>
      </c>
      <c r="M2" s="13" t="s">
        <v>40</v>
      </c>
      <c r="N2" s="13" t="s">
        <v>1</v>
      </c>
      <c r="O2" s="13" t="s">
        <v>6</v>
      </c>
      <c r="P2" s="13" t="s">
        <v>6</v>
      </c>
      <c r="Q2" s="13" t="s">
        <v>195</v>
      </c>
      <c r="R2" s="13" t="s">
        <v>6</v>
      </c>
      <c r="S2" s="13" t="s">
        <v>133</v>
      </c>
      <c r="T2" s="13" t="s">
        <v>2056</v>
      </c>
      <c r="U2" s="13" t="s">
        <v>6</v>
      </c>
      <c r="V2" s="13" t="s">
        <v>6</v>
      </c>
      <c r="W2" s="13" t="s">
        <v>39</v>
      </c>
      <c r="X2" s="13" t="s">
        <v>132</v>
      </c>
      <c r="Y2" s="13" t="s">
        <v>40</v>
      </c>
    </row>
    <row r="3" spans="2:25" s="101" customFormat="1" ht="9">
      <c r="B3" s="13"/>
      <c r="C3" s="13"/>
      <c r="D3" s="13" t="s">
        <v>195</v>
      </c>
      <c r="E3" s="13" t="s">
        <v>133</v>
      </c>
      <c r="F3" s="13" t="s">
        <v>9</v>
      </c>
      <c r="G3" s="13" t="s">
        <v>9</v>
      </c>
      <c r="H3" s="13" t="s">
        <v>5973</v>
      </c>
      <c r="I3" s="13"/>
      <c r="J3" s="13" t="s">
        <v>9</v>
      </c>
      <c r="K3" s="13"/>
      <c r="L3" s="13" t="s">
        <v>12</v>
      </c>
      <c r="M3" s="13"/>
      <c r="N3" s="13"/>
      <c r="O3" s="13"/>
      <c r="P3" s="13" t="s">
        <v>195</v>
      </c>
      <c r="Q3" s="13" t="s">
        <v>133</v>
      </c>
      <c r="R3" s="13" t="s">
        <v>9</v>
      </c>
      <c r="S3" s="13" t="s">
        <v>9</v>
      </c>
      <c r="T3" s="13" t="s">
        <v>5973</v>
      </c>
      <c r="U3" s="13"/>
      <c r="V3" s="13" t="s">
        <v>9</v>
      </c>
      <c r="W3" s="13"/>
      <c r="X3" s="13" t="s">
        <v>12</v>
      </c>
      <c r="Y3" s="13"/>
    </row>
    <row r="4" spans="2:25" ht="15.75">
      <c r="B4" s="28" t="s">
        <v>163</v>
      </c>
      <c r="C4" s="16">
        <v>1</v>
      </c>
      <c r="D4" s="16"/>
      <c r="E4" s="16"/>
      <c r="F4" s="16">
        <v>125</v>
      </c>
      <c r="G4" s="16"/>
      <c r="H4" s="16">
        <v>112</v>
      </c>
      <c r="I4" s="16">
        <v>1</v>
      </c>
      <c r="J4" s="16">
        <v>17</v>
      </c>
      <c r="K4" s="16">
        <v>1</v>
      </c>
      <c r="L4" s="3"/>
      <c r="M4" s="3"/>
      <c r="N4" s="3194" t="s">
        <v>1812</v>
      </c>
      <c r="O4" s="16">
        <v>60</v>
      </c>
      <c r="P4" s="16">
        <v>56</v>
      </c>
      <c r="Q4" s="16">
        <v>55</v>
      </c>
      <c r="R4" s="16">
        <v>66</v>
      </c>
      <c r="S4" s="16">
        <v>66</v>
      </c>
      <c r="T4" s="16">
        <v>53</v>
      </c>
      <c r="U4" s="16">
        <v>9</v>
      </c>
      <c r="V4" s="16">
        <v>9</v>
      </c>
      <c r="W4" s="16">
        <v>1</v>
      </c>
      <c r="X4" s="16">
        <v>28</v>
      </c>
      <c r="Y4" s="16">
        <v>18</v>
      </c>
    </row>
    <row r="5" spans="2:25" ht="15.75">
      <c r="B5" s="28" t="s">
        <v>103</v>
      </c>
      <c r="C5" s="16">
        <v>2</v>
      </c>
      <c r="D5" s="16"/>
      <c r="E5" s="16"/>
      <c r="F5" s="16">
        <v>124</v>
      </c>
      <c r="G5" s="16"/>
      <c r="H5" s="16">
        <v>111</v>
      </c>
      <c r="I5" s="16">
        <v>1</v>
      </c>
      <c r="J5" s="16">
        <v>17</v>
      </c>
      <c r="K5" s="16">
        <v>2</v>
      </c>
      <c r="L5" s="3"/>
      <c r="M5" s="3"/>
      <c r="N5" s="30" t="s">
        <v>1257</v>
      </c>
      <c r="O5" s="16">
        <v>61</v>
      </c>
      <c r="P5" s="16">
        <v>57</v>
      </c>
      <c r="Q5" s="16">
        <v>56</v>
      </c>
      <c r="R5" s="16">
        <v>65</v>
      </c>
      <c r="S5" s="16">
        <v>65</v>
      </c>
      <c r="T5" s="16">
        <v>52</v>
      </c>
      <c r="U5" s="16">
        <v>9</v>
      </c>
      <c r="V5" s="16">
        <v>9</v>
      </c>
      <c r="W5" s="16">
        <v>2</v>
      </c>
      <c r="X5" s="16">
        <v>29</v>
      </c>
      <c r="Y5" s="16">
        <v>19</v>
      </c>
    </row>
    <row r="6" spans="2:25" ht="15.75">
      <c r="B6" s="28" t="s">
        <v>2577</v>
      </c>
      <c r="C6" s="16">
        <v>3</v>
      </c>
      <c r="D6" s="16"/>
      <c r="E6" s="16"/>
      <c r="F6" s="16">
        <v>123</v>
      </c>
      <c r="G6" s="16"/>
      <c r="H6" s="16">
        <v>110</v>
      </c>
      <c r="I6" s="16">
        <v>1</v>
      </c>
      <c r="J6" s="16">
        <v>17</v>
      </c>
      <c r="K6" s="16">
        <v>3</v>
      </c>
      <c r="L6" s="3"/>
      <c r="M6" s="3"/>
      <c r="N6" s="3195" t="s">
        <v>5978</v>
      </c>
      <c r="O6" s="16">
        <v>62</v>
      </c>
      <c r="P6" s="16">
        <v>58</v>
      </c>
      <c r="Q6" s="16">
        <v>57</v>
      </c>
      <c r="R6" s="16">
        <v>64</v>
      </c>
      <c r="S6" s="16">
        <v>64</v>
      </c>
      <c r="T6" s="16">
        <v>51</v>
      </c>
      <c r="U6" s="16">
        <v>9</v>
      </c>
      <c r="V6" s="16">
        <v>9</v>
      </c>
      <c r="W6" s="16">
        <v>3</v>
      </c>
      <c r="X6" s="16">
        <v>30</v>
      </c>
      <c r="Y6" s="16">
        <v>20</v>
      </c>
    </row>
    <row r="7" spans="2:25" ht="16.5" thickBot="1">
      <c r="B7" s="28" t="s">
        <v>4230</v>
      </c>
      <c r="C7" s="16">
        <v>4</v>
      </c>
      <c r="D7" s="16"/>
      <c r="E7" s="16"/>
      <c r="F7" s="16">
        <v>122</v>
      </c>
      <c r="G7" s="16"/>
      <c r="H7" s="16">
        <v>109</v>
      </c>
      <c r="I7" s="16">
        <v>1</v>
      </c>
      <c r="J7" s="16">
        <v>17</v>
      </c>
      <c r="K7" s="155">
        <v>4</v>
      </c>
      <c r="L7" s="3"/>
      <c r="M7" s="3"/>
      <c r="N7" s="30" t="s">
        <v>353</v>
      </c>
      <c r="O7" s="16">
        <v>63</v>
      </c>
      <c r="P7" s="16">
        <v>59</v>
      </c>
      <c r="Q7" s="16">
        <v>58</v>
      </c>
      <c r="R7" s="16">
        <v>63</v>
      </c>
      <c r="S7" s="16">
        <v>63</v>
      </c>
      <c r="T7" s="16">
        <v>50</v>
      </c>
      <c r="U7" s="16">
        <v>9</v>
      </c>
      <c r="V7" s="16">
        <v>9</v>
      </c>
      <c r="W7" s="16">
        <v>4</v>
      </c>
      <c r="X7" s="16">
        <v>31</v>
      </c>
      <c r="Y7" s="16">
        <v>21</v>
      </c>
    </row>
    <row r="8" spans="2:25" ht="16.5" thickBot="1">
      <c r="B8" s="28"/>
      <c r="C8" s="16"/>
      <c r="D8" s="16"/>
      <c r="E8" s="16"/>
      <c r="F8" s="16"/>
      <c r="G8" s="16"/>
      <c r="H8" s="16"/>
      <c r="I8" s="16"/>
      <c r="J8" s="16"/>
      <c r="K8" s="16"/>
      <c r="L8" s="3"/>
      <c r="M8" s="3"/>
      <c r="N8" s="3197" t="s">
        <v>1255</v>
      </c>
      <c r="O8" s="16">
        <v>64</v>
      </c>
      <c r="P8" s="16">
        <v>60</v>
      </c>
      <c r="Q8" s="296">
        <v>59</v>
      </c>
      <c r="R8" s="16">
        <v>62</v>
      </c>
      <c r="S8" s="16">
        <v>62</v>
      </c>
      <c r="T8" s="16">
        <v>49</v>
      </c>
      <c r="U8" s="16">
        <v>9</v>
      </c>
      <c r="V8" s="16">
        <v>9</v>
      </c>
      <c r="W8" s="16">
        <v>5</v>
      </c>
      <c r="X8" s="16">
        <v>32</v>
      </c>
      <c r="Y8" s="16">
        <v>22</v>
      </c>
    </row>
    <row r="9" spans="2:25" ht="15.75">
      <c r="B9" s="28" t="s">
        <v>5974</v>
      </c>
      <c r="C9" s="16">
        <v>5</v>
      </c>
      <c r="D9" s="16">
        <v>1</v>
      </c>
      <c r="E9" s="16">
        <v>1</v>
      </c>
      <c r="F9" s="16">
        <v>121</v>
      </c>
      <c r="G9" s="16">
        <v>120</v>
      </c>
      <c r="H9" s="16">
        <v>108</v>
      </c>
      <c r="I9" s="16">
        <v>2</v>
      </c>
      <c r="J9" s="16">
        <v>16</v>
      </c>
      <c r="K9" s="16">
        <v>1</v>
      </c>
      <c r="L9" s="3"/>
      <c r="M9" s="3"/>
      <c r="N9" s="262" t="s">
        <v>1817</v>
      </c>
      <c r="O9" s="16">
        <v>65</v>
      </c>
      <c r="P9" s="27">
        <v>61</v>
      </c>
      <c r="Q9" s="23">
        <v>60</v>
      </c>
      <c r="R9" s="27">
        <v>61</v>
      </c>
      <c r="S9" s="16">
        <v>61</v>
      </c>
      <c r="T9" s="16">
        <v>48</v>
      </c>
      <c r="U9" s="16">
        <v>9</v>
      </c>
      <c r="V9" s="16">
        <v>9</v>
      </c>
      <c r="W9" s="16">
        <v>6</v>
      </c>
      <c r="X9" s="16">
        <v>33</v>
      </c>
      <c r="Y9" s="16">
        <v>23</v>
      </c>
    </row>
    <row r="10" spans="2:25" ht="16.5" thickBot="1">
      <c r="B10" s="28" t="s">
        <v>2529</v>
      </c>
      <c r="C10" s="16">
        <v>6</v>
      </c>
      <c r="D10" s="16">
        <v>2</v>
      </c>
      <c r="E10" s="16">
        <v>2</v>
      </c>
      <c r="F10" s="16">
        <v>120</v>
      </c>
      <c r="G10" s="16">
        <v>119</v>
      </c>
      <c r="H10" s="16">
        <v>107</v>
      </c>
      <c r="I10" s="16">
        <v>2</v>
      </c>
      <c r="J10" s="16">
        <v>16</v>
      </c>
      <c r="K10" s="16">
        <v>2</v>
      </c>
      <c r="L10" s="3"/>
      <c r="M10" s="3"/>
      <c r="N10" s="3196" t="s">
        <v>387</v>
      </c>
      <c r="O10" s="16">
        <v>66</v>
      </c>
      <c r="P10" s="16">
        <v>62</v>
      </c>
      <c r="Q10" s="16">
        <v>61</v>
      </c>
      <c r="R10" s="23">
        <v>60</v>
      </c>
      <c r="S10" s="16">
        <v>60</v>
      </c>
      <c r="T10" s="16">
        <v>47</v>
      </c>
      <c r="U10" s="16">
        <v>9</v>
      </c>
      <c r="V10" s="16">
        <v>9</v>
      </c>
      <c r="W10" s="16">
        <v>7</v>
      </c>
      <c r="X10" s="16">
        <v>34</v>
      </c>
      <c r="Y10" s="16">
        <v>24</v>
      </c>
    </row>
    <row r="11" spans="2:25" ht="16.5" thickBot="1">
      <c r="B11" s="28" t="s">
        <v>5977</v>
      </c>
      <c r="C11" s="16">
        <v>7</v>
      </c>
      <c r="D11" s="16">
        <v>3</v>
      </c>
      <c r="E11" s="16">
        <v>3</v>
      </c>
      <c r="F11" s="16">
        <v>119</v>
      </c>
      <c r="G11" s="16">
        <v>118</v>
      </c>
      <c r="H11" s="16">
        <v>106</v>
      </c>
      <c r="I11" s="16">
        <v>2</v>
      </c>
      <c r="J11" s="16">
        <v>16</v>
      </c>
      <c r="K11" s="16">
        <v>3</v>
      </c>
      <c r="L11" s="3"/>
      <c r="M11" s="3"/>
      <c r="N11" s="263" t="s">
        <v>168</v>
      </c>
      <c r="O11" s="16">
        <v>67</v>
      </c>
      <c r="P11" s="16">
        <v>63</v>
      </c>
      <c r="Q11" s="16">
        <v>62</v>
      </c>
      <c r="R11" s="296">
        <v>59</v>
      </c>
      <c r="S11" s="16">
        <v>59</v>
      </c>
      <c r="T11" s="16">
        <v>46</v>
      </c>
      <c r="U11" s="16">
        <v>9</v>
      </c>
      <c r="V11" s="16">
        <v>9</v>
      </c>
      <c r="W11" s="27">
        <v>8</v>
      </c>
      <c r="X11" s="16">
        <v>35</v>
      </c>
      <c r="Y11" s="16">
        <v>25</v>
      </c>
    </row>
    <row r="12" spans="2:25" ht="15.75">
      <c r="B12" s="28" t="s">
        <v>2684</v>
      </c>
      <c r="C12" s="16">
        <v>8</v>
      </c>
      <c r="D12" s="16">
        <v>4</v>
      </c>
      <c r="E12" s="16">
        <v>4</v>
      </c>
      <c r="F12" s="16">
        <v>118</v>
      </c>
      <c r="G12" s="16">
        <v>117</v>
      </c>
      <c r="H12" s="16">
        <v>105</v>
      </c>
      <c r="I12" s="16">
        <v>2</v>
      </c>
      <c r="J12" s="16">
        <v>16</v>
      </c>
      <c r="K12" s="16">
        <v>4</v>
      </c>
      <c r="L12" s="3"/>
      <c r="M12" s="3"/>
      <c r="N12" s="28" t="s">
        <v>152</v>
      </c>
      <c r="O12" s="16">
        <v>68</v>
      </c>
      <c r="P12" s="16">
        <v>64</v>
      </c>
      <c r="Q12" s="16">
        <v>63</v>
      </c>
      <c r="R12" s="52">
        <v>58</v>
      </c>
      <c r="S12" s="16">
        <v>58</v>
      </c>
      <c r="T12" s="16">
        <v>45</v>
      </c>
      <c r="U12" s="16">
        <v>10</v>
      </c>
      <c r="V12" s="299">
        <v>8</v>
      </c>
      <c r="W12" s="16">
        <v>1</v>
      </c>
      <c r="X12" s="16">
        <v>36</v>
      </c>
      <c r="Y12" s="16">
        <v>26</v>
      </c>
    </row>
    <row r="13" spans="2:25" ht="15.75">
      <c r="B13" s="223" t="s">
        <v>3063</v>
      </c>
      <c r="C13" s="16">
        <v>9</v>
      </c>
      <c r="D13" s="16">
        <v>5</v>
      </c>
      <c r="E13" s="16">
        <v>5</v>
      </c>
      <c r="F13" s="16">
        <v>117</v>
      </c>
      <c r="G13" s="16">
        <v>116</v>
      </c>
      <c r="H13" s="16">
        <v>104</v>
      </c>
      <c r="I13" s="16">
        <v>2</v>
      </c>
      <c r="J13" s="16">
        <v>16</v>
      </c>
      <c r="K13" s="16">
        <v>5</v>
      </c>
      <c r="L13" s="3"/>
      <c r="M13" s="3"/>
      <c r="N13" s="28" t="s">
        <v>1298</v>
      </c>
      <c r="O13" s="16">
        <v>69</v>
      </c>
      <c r="P13" s="16">
        <v>65</v>
      </c>
      <c r="Q13" s="16">
        <v>64</v>
      </c>
      <c r="R13" s="16">
        <v>57</v>
      </c>
      <c r="S13" s="16">
        <v>57</v>
      </c>
      <c r="T13" s="16">
        <v>44</v>
      </c>
      <c r="U13" s="16">
        <v>10</v>
      </c>
      <c r="V13" s="293">
        <v>8</v>
      </c>
      <c r="W13" s="16">
        <v>2</v>
      </c>
      <c r="X13" s="16">
        <v>37</v>
      </c>
      <c r="Y13" s="16">
        <v>27</v>
      </c>
    </row>
    <row r="14" spans="2:25" ht="15.75">
      <c r="B14" s="223" t="s">
        <v>1262</v>
      </c>
      <c r="C14" s="16">
        <v>10</v>
      </c>
      <c r="D14" s="16">
        <v>6</v>
      </c>
      <c r="E14" s="16">
        <v>6</v>
      </c>
      <c r="F14" s="16">
        <v>116</v>
      </c>
      <c r="G14" s="16">
        <v>115</v>
      </c>
      <c r="H14" s="16">
        <v>103</v>
      </c>
      <c r="I14" s="16">
        <v>2</v>
      </c>
      <c r="J14" s="16">
        <v>16</v>
      </c>
      <c r="K14" s="155">
        <v>6</v>
      </c>
      <c r="L14" s="3"/>
      <c r="M14" s="3"/>
      <c r="N14" s="28" t="s">
        <v>353</v>
      </c>
      <c r="O14" s="16">
        <v>70</v>
      </c>
      <c r="P14" s="16">
        <v>66</v>
      </c>
      <c r="Q14" s="16">
        <v>65</v>
      </c>
      <c r="R14" s="16">
        <v>56</v>
      </c>
      <c r="S14" s="16">
        <v>56</v>
      </c>
      <c r="T14" s="16">
        <v>43</v>
      </c>
      <c r="U14" s="16">
        <v>10</v>
      </c>
      <c r="V14" s="293">
        <v>8</v>
      </c>
      <c r="W14" s="16">
        <v>3</v>
      </c>
      <c r="X14" s="16">
        <v>38</v>
      </c>
      <c r="Y14" s="16">
        <v>28</v>
      </c>
    </row>
    <row r="15" spans="2:25" ht="15.75">
      <c r="B15" s="28" t="s">
        <v>1721</v>
      </c>
      <c r="C15" s="16">
        <v>11</v>
      </c>
      <c r="D15" s="16">
        <v>7</v>
      </c>
      <c r="E15" s="16">
        <v>7</v>
      </c>
      <c r="F15" s="16">
        <v>115</v>
      </c>
      <c r="G15" s="16">
        <v>114</v>
      </c>
      <c r="H15" s="16">
        <v>102</v>
      </c>
      <c r="I15" s="16">
        <v>3</v>
      </c>
      <c r="J15" s="16">
        <v>15</v>
      </c>
      <c r="K15" s="16">
        <v>1</v>
      </c>
      <c r="L15" s="3"/>
      <c r="M15" s="3"/>
      <c r="N15" s="28" t="s">
        <v>349</v>
      </c>
      <c r="O15" s="16">
        <v>71</v>
      </c>
      <c r="P15" s="16">
        <v>67</v>
      </c>
      <c r="Q15" s="16">
        <v>66</v>
      </c>
      <c r="R15" s="16">
        <v>55</v>
      </c>
      <c r="S15" s="16">
        <v>55</v>
      </c>
      <c r="T15" s="16">
        <v>42</v>
      </c>
      <c r="U15" s="16">
        <v>10</v>
      </c>
      <c r="V15" s="293">
        <v>8</v>
      </c>
      <c r="W15" s="16">
        <v>4</v>
      </c>
      <c r="X15" s="16">
        <v>39</v>
      </c>
      <c r="Y15" s="16">
        <v>29</v>
      </c>
    </row>
    <row r="16" spans="2:25" ht="15.75">
      <c r="B16" s="28" t="s">
        <v>5985</v>
      </c>
      <c r="C16" s="16">
        <v>12</v>
      </c>
      <c r="D16" s="16">
        <v>8</v>
      </c>
      <c r="E16" s="16">
        <v>8</v>
      </c>
      <c r="F16" s="16">
        <v>114</v>
      </c>
      <c r="G16" s="16">
        <v>113</v>
      </c>
      <c r="H16" s="16">
        <v>101</v>
      </c>
      <c r="I16" s="16">
        <v>3</v>
      </c>
      <c r="J16" s="16">
        <v>15</v>
      </c>
      <c r="K16" s="16">
        <v>2</v>
      </c>
      <c r="L16" s="3"/>
      <c r="M16" s="3"/>
      <c r="N16" s="28" t="s">
        <v>2548</v>
      </c>
      <c r="O16" s="16">
        <v>72</v>
      </c>
      <c r="P16" s="16">
        <v>68</v>
      </c>
      <c r="Q16" s="16">
        <v>67</v>
      </c>
      <c r="R16" s="16">
        <v>54</v>
      </c>
      <c r="S16" s="16">
        <v>54</v>
      </c>
      <c r="T16" s="16">
        <v>41</v>
      </c>
      <c r="U16" s="16">
        <v>10</v>
      </c>
      <c r="V16" s="293">
        <v>8</v>
      </c>
      <c r="W16" s="16">
        <v>5</v>
      </c>
      <c r="X16" s="16">
        <v>40</v>
      </c>
      <c r="Y16" s="16">
        <v>30</v>
      </c>
    </row>
    <row r="17" spans="2:25" ht="15.75">
      <c r="B17" s="28" t="s">
        <v>5987</v>
      </c>
      <c r="C17" s="16">
        <v>13</v>
      </c>
      <c r="D17" s="16">
        <v>9</v>
      </c>
      <c r="E17" s="16">
        <v>9</v>
      </c>
      <c r="F17" s="16">
        <v>113</v>
      </c>
      <c r="G17" s="16">
        <v>112</v>
      </c>
      <c r="H17" s="16">
        <v>100</v>
      </c>
      <c r="I17" s="16">
        <v>3</v>
      </c>
      <c r="J17" s="16">
        <v>15</v>
      </c>
      <c r="K17" s="16">
        <v>3</v>
      </c>
      <c r="L17" s="3"/>
      <c r="M17" s="3"/>
      <c r="N17" s="28" t="s">
        <v>1309</v>
      </c>
      <c r="O17" s="16">
        <v>73</v>
      </c>
      <c r="P17" s="16">
        <v>69</v>
      </c>
      <c r="Q17" s="16">
        <v>68</v>
      </c>
      <c r="R17" s="16">
        <v>53</v>
      </c>
      <c r="S17" s="16">
        <v>53</v>
      </c>
      <c r="T17" s="16">
        <v>40</v>
      </c>
      <c r="U17" s="16">
        <v>10</v>
      </c>
      <c r="V17" s="293">
        <v>8</v>
      </c>
      <c r="W17" s="16">
        <v>6</v>
      </c>
      <c r="X17" s="16">
        <v>41</v>
      </c>
      <c r="Y17" s="16">
        <v>31</v>
      </c>
    </row>
    <row r="18" spans="2:25" ht="15.75">
      <c r="B18" s="28" t="s">
        <v>5989</v>
      </c>
      <c r="C18" s="16">
        <v>14</v>
      </c>
      <c r="D18" s="16">
        <v>10</v>
      </c>
      <c r="E18" s="16">
        <v>10</v>
      </c>
      <c r="F18" s="16">
        <v>112</v>
      </c>
      <c r="G18" s="16">
        <v>111</v>
      </c>
      <c r="H18" s="16">
        <v>99</v>
      </c>
      <c r="I18" s="16">
        <v>3</v>
      </c>
      <c r="J18" s="16">
        <v>15</v>
      </c>
      <c r="K18" s="16">
        <v>4</v>
      </c>
      <c r="L18" s="3"/>
      <c r="M18" s="3"/>
      <c r="N18" s="28" t="s">
        <v>1313</v>
      </c>
      <c r="O18" s="16">
        <v>74</v>
      </c>
      <c r="P18" s="16">
        <v>70</v>
      </c>
      <c r="Q18" s="16">
        <v>69</v>
      </c>
      <c r="R18" s="16">
        <v>52</v>
      </c>
      <c r="S18" s="16">
        <v>52</v>
      </c>
      <c r="T18" s="16">
        <v>39</v>
      </c>
      <c r="U18" s="16">
        <v>10</v>
      </c>
      <c r="V18" s="293">
        <v>8</v>
      </c>
      <c r="W18" s="16">
        <v>7</v>
      </c>
      <c r="X18" s="16">
        <v>42</v>
      </c>
      <c r="Y18" s="16">
        <v>32</v>
      </c>
    </row>
    <row r="19" spans="2:25" ht="15.75">
      <c r="B19" s="28" t="s">
        <v>3246</v>
      </c>
      <c r="C19" s="16">
        <v>15</v>
      </c>
      <c r="D19" s="16">
        <v>11</v>
      </c>
      <c r="E19" s="16">
        <v>11</v>
      </c>
      <c r="F19" s="16">
        <v>111</v>
      </c>
      <c r="G19" s="16">
        <v>110</v>
      </c>
      <c r="H19" s="16">
        <v>98</v>
      </c>
      <c r="I19" s="16">
        <v>3</v>
      </c>
      <c r="J19" s="16">
        <v>15</v>
      </c>
      <c r="K19" s="16">
        <v>5</v>
      </c>
      <c r="L19" s="3"/>
      <c r="M19" s="3"/>
      <c r="N19" s="28" t="s">
        <v>2530</v>
      </c>
      <c r="O19" s="16">
        <v>75</v>
      </c>
      <c r="P19" s="16">
        <v>71</v>
      </c>
      <c r="Q19" s="16">
        <v>70</v>
      </c>
      <c r="R19" s="16">
        <v>51</v>
      </c>
      <c r="S19" s="16">
        <v>51</v>
      </c>
      <c r="T19" s="16">
        <v>38</v>
      </c>
      <c r="U19" s="16">
        <v>10</v>
      </c>
      <c r="V19" s="293">
        <v>8</v>
      </c>
      <c r="W19" s="16">
        <v>8</v>
      </c>
      <c r="X19" s="16">
        <v>43</v>
      </c>
      <c r="Y19" s="16">
        <v>33</v>
      </c>
    </row>
    <row r="20" spans="2:25" ht="16.5" thickBot="1">
      <c r="B20" s="28" t="s">
        <v>5994</v>
      </c>
      <c r="C20" s="16">
        <v>16</v>
      </c>
      <c r="D20" s="16">
        <v>12</v>
      </c>
      <c r="E20" s="16">
        <v>12</v>
      </c>
      <c r="F20" s="16">
        <v>110</v>
      </c>
      <c r="G20" s="16">
        <v>109</v>
      </c>
      <c r="H20" s="16">
        <v>97</v>
      </c>
      <c r="I20" s="16">
        <v>3</v>
      </c>
      <c r="J20" s="16">
        <v>15</v>
      </c>
      <c r="K20" s="16">
        <v>6</v>
      </c>
      <c r="L20" s="3"/>
      <c r="M20" s="3"/>
      <c r="N20" s="28" t="s">
        <v>6004</v>
      </c>
      <c r="O20" s="16">
        <v>76</v>
      </c>
      <c r="P20" s="16">
        <v>72</v>
      </c>
      <c r="Q20" s="16">
        <v>71</v>
      </c>
      <c r="R20" s="16">
        <v>50</v>
      </c>
      <c r="S20" s="16">
        <v>50</v>
      </c>
      <c r="T20" s="16">
        <v>37</v>
      </c>
      <c r="U20" s="16">
        <v>10</v>
      </c>
      <c r="V20" s="295">
        <v>8</v>
      </c>
      <c r="W20" s="155">
        <v>9</v>
      </c>
      <c r="X20" s="16">
        <v>44</v>
      </c>
      <c r="Y20" s="16">
        <v>34</v>
      </c>
    </row>
    <row r="21" spans="2:25" ht="15.75">
      <c r="B21" s="28" t="s">
        <v>154</v>
      </c>
      <c r="C21" s="16">
        <v>17</v>
      </c>
      <c r="D21" s="16">
        <v>13</v>
      </c>
      <c r="E21" s="16">
        <v>13</v>
      </c>
      <c r="F21" s="16">
        <v>109</v>
      </c>
      <c r="G21" s="16">
        <v>108</v>
      </c>
      <c r="H21" s="16">
        <v>96</v>
      </c>
      <c r="I21" s="16">
        <v>3</v>
      </c>
      <c r="J21" s="16">
        <v>15</v>
      </c>
      <c r="K21" s="16">
        <v>7</v>
      </c>
      <c r="L21" s="3"/>
      <c r="M21" s="3"/>
      <c r="N21" s="28" t="s">
        <v>1287</v>
      </c>
      <c r="O21" s="16">
        <v>77</v>
      </c>
      <c r="P21" s="16">
        <v>73</v>
      </c>
      <c r="Q21" s="16">
        <v>72</v>
      </c>
      <c r="R21" s="16">
        <v>49</v>
      </c>
      <c r="S21" s="16">
        <v>49</v>
      </c>
      <c r="T21" s="16">
        <v>36</v>
      </c>
      <c r="U21" s="16">
        <v>11</v>
      </c>
      <c r="V21" s="16">
        <v>7</v>
      </c>
      <c r="W21" s="16">
        <v>1</v>
      </c>
      <c r="X21" s="16">
        <v>45</v>
      </c>
      <c r="Y21" s="27">
        <v>35</v>
      </c>
    </row>
    <row r="22" spans="2:25" ht="15.75">
      <c r="B22" s="28" t="s">
        <v>1252</v>
      </c>
      <c r="C22" s="16">
        <v>18</v>
      </c>
      <c r="D22" s="16">
        <v>14</v>
      </c>
      <c r="E22" s="16">
        <v>14</v>
      </c>
      <c r="F22" s="16">
        <v>108</v>
      </c>
      <c r="G22" s="16">
        <v>107</v>
      </c>
      <c r="H22" s="16">
        <v>95</v>
      </c>
      <c r="I22" s="16">
        <v>3</v>
      </c>
      <c r="J22" s="16">
        <v>15</v>
      </c>
      <c r="K22" s="27">
        <v>8</v>
      </c>
      <c r="L22" s="3"/>
      <c r="M22" s="3"/>
      <c r="N22" s="221" t="s">
        <v>89</v>
      </c>
      <c r="O22" s="170">
        <v>78</v>
      </c>
      <c r="P22" s="16">
        <v>74</v>
      </c>
      <c r="Q22" s="16">
        <v>73</v>
      </c>
      <c r="R22" s="16">
        <v>48</v>
      </c>
      <c r="S22" s="16">
        <v>48</v>
      </c>
      <c r="T22" s="16">
        <v>35</v>
      </c>
      <c r="U22" s="16">
        <v>11</v>
      </c>
      <c r="V22" s="16">
        <v>7</v>
      </c>
      <c r="W22" s="16">
        <v>2</v>
      </c>
      <c r="X22" s="16">
        <v>46</v>
      </c>
      <c r="Y22" s="27">
        <v>36</v>
      </c>
    </row>
    <row r="23" spans="2:25" ht="15.75">
      <c r="B23" s="28" t="s">
        <v>2697</v>
      </c>
      <c r="C23" s="16">
        <v>19</v>
      </c>
      <c r="D23" s="16">
        <v>15</v>
      </c>
      <c r="E23" s="16">
        <v>15</v>
      </c>
      <c r="F23" s="16">
        <v>107</v>
      </c>
      <c r="G23" s="16">
        <v>106</v>
      </c>
      <c r="H23" s="16">
        <v>94</v>
      </c>
      <c r="I23" s="16">
        <v>4</v>
      </c>
      <c r="J23" s="16">
        <v>14</v>
      </c>
      <c r="K23" s="16">
        <v>1</v>
      </c>
      <c r="L23" s="3"/>
      <c r="M23" s="3"/>
      <c r="N23" s="28" t="s">
        <v>1289</v>
      </c>
      <c r="O23" s="16">
        <v>79</v>
      </c>
      <c r="P23" s="16">
        <v>75</v>
      </c>
      <c r="Q23" s="16">
        <v>74</v>
      </c>
      <c r="R23" s="16">
        <v>47</v>
      </c>
      <c r="S23" s="16">
        <v>47</v>
      </c>
      <c r="T23" s="16">
        <v>34</v>
      </c>
      <c r="U23" s="16">
        <v>11</v>
      </c>
      <c r="V23" s="16">
        <v>7</v>
      </c>
      <c r="W23" s="16">
        <v>3</v>
      </c>
      <c r="X23" s="16">
        <v>47</v>
      </c>
      <c r="Y23" s="16">
        <v>37</v>
      </c>
    </row>
    <row r="24" spans="2:25" ht="15.75">
      <c r="B24" s="28" t="s">
        <v>6001</v>
      </c>
      <c r="C24" s="16">
        <v>20</v>
      </c>
      <c r="D24" s="16">
        <v>16</v>
      </c>
      <c r="E24" s="16">
        <v>16</v>
      </c>
      <c r="F24" s="16">
        <v>106</v>
      </c>
      <c r="G24" s="16">
        <v>105</v>
      </c>
      <c r="H24" s="16">
        <v>93</v>
      </c>
      <c r="I24" s="16">
        <v>4</v>
      </c>
      <c r="J24" s="16">
        <v>14</v>
      </c>
      <c r="K24" s="16">
        <v>2</v>
      </c>
      <c r="L24" s="3"/>
      <c r="M24" s="3"/>
      <c r="N24" s="28" t="s">
        <v>6013</v>
      </c>
      <c r="O24" s="16">
        <v>80</v>
      </c>
      <c r="P24" s="16">
        <v>76</v>
      </c>
      <c r="Q24" s="16">
        <v>75</v>
      </c>
      <c r="R24" s="16">
        <v>46</v>
      </c>
      <c r="S24" s="16">
        <v>46</v>
      </c>
      <c r="T24" s="16">
        <v>33</v>
      </c>
      <c r="U24" s="16">
        <v>11</v>
      </c>
      <c r="V24" s="16">
        <v>7</v>
      </c>
      <c r="W24" s="16">
        <v>4</v>
      </c>
      <c r="X24" s="16">
        <v>48</v>
      </c>
      <c r="Y24" s="16">
        <v>38</v>
      </c>
    </row>
    <row r="25" spans="2:25" ht="15.75">
      <c r="B25" s="28" t="s">
        <v>2698</v>
      </c>
      <c r="C25" s="16">
        <v>21</v>
      </c>
      <c r="D25" s="16">
        <v>17</v>
      </c>
      <c r="E25" s="16">
        <v>17</v>
      </c>
      <c r="F25" s="16">
        <v>105</v>
      </c>
      <c r="G25" s="16">
        <v>104</v>
      </c>
      <c r="H25" s="16">
        <v>92</v>
      </c>
      <c r="I25" s="16">
        <v>4</v>
      </c>
      <c r="J25" s="16">
        <v>14</v>
      </c>
      <c r="K25" s="16">
        <v>3</v>
      </c>
      <c r="L25" s="3"/>
      <c r="M25" s="3"/>
      <c r="N25" s="28" t="s">
        <v>1293</v>
      </c>
      <c r="O25" s="16">
        <v>81</v>
      </c>
      <c r="P25" s="16">
        <v>77</v>
      </c>
      <c r="Q25" s="16">
        <v>76</v>
      </c>
      <c r="R25" s="16">
        <v>45</v>
      </c>
      <c r="S25" s="16">
        <v>45</v>
      </c>
      <c r="T25" s="16">
        <v>32</v>
      </c>
      <c r="U25" s="16">
        <v>11</v>
      </c>
      <c r="V25" s="16">
        <v>7</v>
      </c>
      <c r="W25" s="16">
        <v>5</v>
      </c>
      <c r="X25" s="16">
        <v>49</v>
      </c>
      <c r="Y25" s="16">
        <v>39</v>
      </c>
    </row>
    <row r="26" spans="2:25" ht="15.75">
      <c r="B26" s="28" t="s">
        <v>6005</v>
      </c>
      <c r="C26" s="16">
        <v>22</v>
      </c>
      <c r="D26" s="16">
        <v>18</v>
      </c>
      <c r="E26" s="16">
        <v>18</v>
      </c>
      <c r="F26" s="16">
        <v>104</v>
      </c>
      <c r="G26" s="16">
        <v>103</v>
      </c>
      <c r="H26" s="16">
        <v>91</v>
      </c>
      <c r="I26" s="16">
        <v>4</v>
      </c>
      <c r="J26" s="16">
        <v>14</v>
      </c>
      <c r="K26" s="16">
        <v>4</v>
      </c>
      <c r="L26" s="3"/>
      <c r="M26" s="3"/>
      <c r="N26" s="28" t="s">
        <v>1295</v>
      </c>
      <c r="O26" s="16">
        <v>82</v>
      </c>
      <c r="P26" s="16">
        <v>78</v>
      </c>
      <c r="Q26" s="16">
        <v>77</v>
      </c>
      <c r="R26" s="16">
        <v>44</v>
      </c>
      <c r="S26" s="16">
        <v>44</v>
      </c>
      <c r="T26" s="16">
        <v>31</v>
      </c>
      <c r="U26" s="16">
        <v>11</v>
      </c>
      <c r="V26" s="16">
        <v>7</v>
      </c>
      <c r="W26" s="16">
        <v>6</v>
      </c>
      <c r="X26" s="16">
        <v>50</v>
      </c>
      <c r="Y26" s="16">
        <v>40</v>
      </c>
    </row>
    <row r="27" spans="2:25" ht="15.75">
      <c r="B27" s="28" t="s">
        <v>6006</v>
      </c>
      <c r="C27" s="16">
        <v>23</v>
      </c>
      <c r="D27" s="16">
        <v>19</v>
      </c>
      <c r="E27" s="16">
        <v>19</v>
      </c>
      <c r="F27" s="16">
        <v>103</v>
      </c>
      <c r="G27" s="16">
        <v>102</v>
      </c>
      <c r="H27" s="16">
        <v>90</v>
      </c>
      <c r="I27" s="16">
        <v>4</v>
      </c>
      <c r="J27" s="16">
        <v>14</v>
      </c>
      <c r="K27" s="16">
        <v>5</v>
      </c>
      <c r="L27" s="3"/>
      <c r="M27" s="3"/>
      <c r="N27" s="28" t="s">
        <v>6017</v>
      </c>
      <c r="O27" s="16">
        <v>83</v>
      </c>
      <c r="P27" s="16">
        <v>79</v>
      </c>
      <c r="Q27" s="16">
        <v>78</v>
      </c>
      <c r="R27" s="16">
        <v>43</v>
      </c>
      <c r="S27" s="16">
        <v>43</v>
      </c>
      <c r="T27" s="16">
        <v>30</v>
      </c>
      <c r="U27" s="16">
        <v>11</v>
      </c>
      <c r="V27" s="16">
        <v>7</v>
      </c>
      <c r="W27" s="16">
        <v>7</v>
      </c>
      <c r="X27" s="16">
        <v>51</v>
      </c>
      <c r="Y27" s="16">
        <v>41</v>
      </c>
    </row>
    <row r="28" spans="2:25" ht="15.75">
      <c r="B28" s="28" t="s">
        <v>6009</v>
      </c>
      <c r="C28" s="16">
        <v>24</v>
      </c>
      <c r="D28" s="16">
        <v>20</v>
      </c>
      <c r="E28" s="16">
        <v>20</v>
      </c>
      <c r="F28" s="16">
        <v>102</v>
      </c>
      <c r="G28" s="16">
        <v>101</v>
      </c>
      <c r="H28" s="16">
        <v>89</v>
      </c>
      <c r="I28" s="16">
        <v>4</v>
      </c>
      <c r="J28" s="16">
        <v>14</v>
      </c>
      <c r="K28" s="155">
        <v>6</v>
      </c>
      <c r="L28" s="3"/>
      <c r="M28" s="3"/>
      <c r="N28" s="28" t="s">
        <v>6018</v>
      </c>
      <c r="O28" s="16">
        <v>84</v>
      </c>
      <c r="P28" s="16">
        <v>80</v>
      </c>
      <c r="Q28" s="16">
        <v>79</v>
      </c>
      <c r="R28" s="16">
        <v>42</v>
      </c>
      <c r="S28" s="16">
        <v>42</v>
      </c>
      <c r="T28" s="16">
        <v>29</v>
      </c>
      <c r="U28" s="16">
        <v>11</v>
      </c>
      <c r="V28" s="16">
        <v>7</v>
      </c>
      <c r="W28" s="16">
        <v>8</v>
      </c>
      <c r="X28" s="16">
        <v>52</v>
      </c>
      <c r="Y28" s="16">
        <v>42</v>
      </c>
    </row>
    <row r="29" spans="2:25" ht="15.75">
      <c r="B29" s="28" t="s">
        <v>126</v>
      </c>
      <c r="C29" s="16">
        <v>25</v>
      </c>
      <c r="D29" s="16">
        <v>21</v>
      </c>
      <c r="E29" s="16">
        <v>21</v>
      </c>
      <c r="F29" s="16">
        <v>101</v>
      </c>
      <c r="G29" s="16">
        <v>100</v>
      </c>
      <c r="H29" s="16">
        <v>88</v>
      </c>
      <c r="I29" s="16">
        <v>5</v>
      </c>
      <c r="J29" s="16">
        <v>13</v>
      </c>
      <c r="K29" s="16">
        <v>1</v>
      </c>
      <c r="L29" s="3"/>
      <c r="M29" s="3"/>
      <c r="N29" s="28" t="s">
        <v>6020</v>
      </c>
      <c r="O29" s="16">
        <v>85</v>
      </c>
      <c r="P29" s="16">
        <v>81</v>
      </c>
      <c r="Q29" s="27">
        <v>80</v>
      </c>
      <c r="R29" s="16">
        <v>41</v>
      </c>
      <c r="S29" s="16">
        <v>41</v>
      </c>
      <c r="T29" s="16">
        <v>28</v>
      </c>
      <c r="U29" s="16">
        <v>11</v>
      </c>
      <c r="V29" s="16">
        <v>7</v>
      </c>
      <c r="W29" s="155">
        <v>9</v>
      </c>
      <c r="X29" s="16">
        <v>53</v>
      </c>
      <c r="Y29" s="16">
        <v>43</v>
      </c>
    </row>
    <row r="30" spans="2:25" ht="20.100000000000001" customHeight="1">
      <c r="B30" s="28" t="s">
        <v>88</v>
      </c>
      <c r="C30" s="16">
        <v>26</v>
      </c>
      <c r="D30" s="16">
        <v>22</v>
      </c>
      <c r="E30" s="16">
        <v>22</v>
      </c>
      <c r="F30" s="16">
        <v>100</v>
      </c>
      <c r="G30" s="16">
        <v>99</v>
      </c>
      <c r="H30" s="16">
        <v>87</v>
      </c>
      <c r="I30" s="16">
        <v>5</v>
      </c>
      <c r="J30" s="16">
        <v>13</v>
      </c>
      <c r="K30" s="16">
        <v>2</v>
      </c>
      <c r="L30" s="3"/>
      <c r="M30" s="3"/>
      <c r="N30" s="30" t="s">
        <v>1309</v>
      </c>
      <c r="O30" s="16">
        <v>86</v>
      </c>
      <c r="P30" s="16">
        <v>82</v>
      </c>
      <c r="Q30" s="16">
        <v>81</v>
      </c>
      <c r="R30" s="16">
        <v>40</v>
      </c>
      <c r="S30" s="16">
        <v>40</v>
      </c>
      <c r="T30" s="16">
        <v>27</v>
      </c>
      <c r="U30" s="16">
        <v>12</v>
      </c>
      <c r="V30" s="16">
        <v>6</v>
      </c>
      <c r="W30" s="16">
        <v>1</v>
      </c>
      <c r="X30" s="16">
        <v>54</v>
      </c>
      <c r="Y30" s="16">
        <v>44</v>
      </c>
    </row>
    <row r="31" spans="2:25" ht="15.75">
      <c r="B31" s="33" t="s">
        <v>3677</v>
      </c>
      <c r="C31" s="16">
        <v>27</v>
      </c>
      <c r="D31" s="48">
        <v>23</v>
      </c>
      <c r="E31" s="48">
        <v>23</v>
      </c>
      <c r="F31" s="16">
        <v>99</v>
      </c>
      <c r="G31" s="16">
        <v>98</v>
      </c>
      <c r="H31" s="16">
        <v>86</v>
      </c>
      <c r="I31" s="16">
        <v>5</v>
      </c>
      <c r="J31" s="16">
        <v>13</v>
      </c>
      <c r="K31" s="16">
        <v>3</v>
      </c>
      <c r="L31" s="3"/>
      <c r="M31" s="3"/>
      <c r="N31" s="3194" t="s">
        <v>1812</v>
      </c>
      <c r="O31" s="16">
        <v>87</v>
      </c>
      <c r="P31" s="16">
        <v>83</v>
      </c>
      <c r="Q31" s="16">
        <v>82</v>
      </c>
      <c r="R31" s="16">
        <v>39</v>
      </c>
      <c r="S31" s="16">
        <v>39</v>
      </c>
      <c r="T31" s="16">
        <v>26</v>
      </c>
      <c r="U31" s="16">
        <v>12</v>
      </c>
      <c r="V31" s="16">
        <v>6</v>
      </c>
      <c r="W31" s="16">
        <v>2</v>
      </c>
      <c r="X31" s="16">
        <v>55</v>
      </c>
      <c r="Y31" s="16">
        <v>45</v>
      </c>
    </row>
    <row r="32" spans="2:25" ht="15.75">
      <c r="B32" s="28" t="s">
        <v>1723</v>
      </c>
      <c r="C32" s="16">
        <v>28</v>
      </c>
      <c r="D32" s="16">
        <v>24</v>
      </c>
      <c r="E32" s="16">
        <v>24</v>
      </c>
      <c r="F32" s="16">
        <v>98</v>
      </c>
      <c r="G32" s="16">
        <v>97</v>
      </c>
      <c r="H32" s="16">
        <v>85</v>
      </c>
      <c r="I32" s="16">
        <v>5</v>
      </c>
      <c r="J32" s="16">
        <v>13</v>
      </c>
      <c r="K32" s="16">
        <v>4</v>
      </c>
      <c r="L32" s="3"/>
      <c r="M32" s="3"/>
      <c r="N32" s="30" t="s">
        <v>1257</v>
      </c>
      <c r="O32" s="16">
        <v>88</v>
      </c>
      <c r="P32" s="16">
        <v>84</v>
      </c>
      <c r="Q32" s="16">
        <v>83</v>
      </c>
      <c r="R32" s="16">
        <v>38</v>
      </c>
      <c r="S32" s="16">
        <v>38</v>
      </c>
      <c r="T32" s="16">
        <v>25</v>
      </c>
      <c r="U32" s="16">
        <v>12</v>
      </c>
      <c r="V32" s="16">
        <v>6</v>
      </c>
      <c r="W32" s="16">
        <v>3</v>
      </c>
      <c r="X32" s="16">
        <v>56</v>
      </c>
      <c r="Y32" s="16">
        <v>46</v>
      </c>
    </row>
    <row r="33" spans="1:25" ht="15.75">
      <c r="B33" s="28" t="s">
        <v>834</v>
      </c>
      <c r="C33" s="16">
        <v>29</v>
      </c>
      <c r="D33" s="16">
        <v>25</v>
      </c>
      <c r="E33" s="16">
        <v>25</v>
      </c>
      <c r="F33" s="16">
        <v>97</v>
      </c>
      <c r="G33" s="16">
        <v>96</v>
      </c>
      <c r="H33" s="16">
        <v>84</v>
      </c>
      <c r="I33" s="16">
        <v>5</v>
      </c>
      <c r="J33" s="16">
        <v>13</v>
      </c>
      <c r="K33" s="16">
        <v>5</v>
      </c>
      <c r="L33" s="219"/>
      <c r="M33" s="219"/>
      <c r="N33" s="30" t="s">
        <v>5981</v>
      </c>
      <c r="O33" s="16">
        <v>89</v>
      </c>
      <c r="P33" s="16">
        <v>85</v>
      </c>
      <c r="Q33" s="16">
        <v>84</v>
      </c>
      <c r="R33" s="16">
        <v>37</v>
      </c>
      <c r="S33" s="16">
        <v>37</v>
      </c>
      <c r="T33" s="16">
        <v>24</v>
      </c>
      <c r="U33" s="16">
        <v>12</v>
      </c>
      <c r="V33" s="16">
        <v>6</v>
      </c>
      <c r="W33" s="16">
        <v>4</v>
      </c>
      <c r="X33" s="16">
        <v>57</v>
      </c>
      <c r="Y33" s="16">
        <v>47</v>
      </c>
    </row>
    <row r="34" spans="1:25" ht="15.75">
      <c r="B34" s="223" t="s">
        <v>3063</v>
      </c>
      <c r="C34" s="16">
        <v>30</v>
      </c>
      <c r="D34" s="16">
        <v>26</v>
      </c>
      <c r="E34" s="16">
        <v>26</v>
      </c>
      <c r="F34" s="16">
        <v>96</v>
      </c>
      <c r="G34" s="16">
        <v>95</v>
      </c>
      <c r="H34" s="16">
        <v>83</v>
      </c>
      <c r="I34" s="16">
        <v>5</v>
      </c>
      <c r="J34" s="16">
        <v>13</v>
      </c>
      <c r="K34" s="16">
        <v>6</v>
      </c>
      <c r="L34" s="240"/>
      <c r="M34" s="240"/>
      <c r="N34" s="3198" t="s">
        <v>5982</v>
      </c>
      <c r="O34" s="16">
        <v>90</v>
      </c>
      <c r="P34" s="16">
        <v>86</v>
      </c>
      <c r="Q34" s="16">
        <v>85</v>
      </c>
      <c r="R34" s="16">
        <v>36</v>
      </c>
      <c r="S34" s="16">
        <v>36</v>
      </c>
      <c r="T34" s="16">
        <v>23</v>
      </c>
      <c r="U34" s="16">
        <v>12</v>
      </c>
      <c r="V34" s="16">
        <v>6</v>
      </c>
      <c r="W34" s="16">
        <v>5</v>
      </c>
      <c r="X34" s="16">
        <v>58</v>
      </c>
      <c r="Y34" s="16">
        <v>48</v>
      </c>
    </row>
    <row r="35" spans="1:25" ht="15.75">
      <c r="B35" s="223" t="s">
        <v>1262</v>
      </c>
      <c r="C35" s="16">
        <v>31</v>
      </c>
      <c r="D35" s="27">
        <v>27</v>
      </c>
      <c r="E35" s="16">
        <v>27</v>
      </c>
      <c r="F35" s="16">
        <v>95</v>
      </c>
      <c r="G35" s="16">
        <v>94</v>
      </c>
      <c r="H35" s="16">
        <v>82</v>
      </c>
      <c r="I35" s="16">
        <v>5</v>
      </c>
      <c r="J35" s="16">
        <v>13</v>
      </c>
      <c r="K35" s="155">
        <v>7</v>
      </c>
      <c r="L35" s="240"/>
      <c r="M35" s="240"/>
      <c r="N35" s="30" t="s">
        <v>152</v>
      </c>
      <c r="O35" s="16">
        <v>91</v>
      </c>
      <c r="P35" s="16">
        <v>87</v>
      </c>
      <c r="Q35" s="16">
        <v>86</v>
      </c>
      <c r="R35" s="16">
        <v>35</v>
      </c>
      <c r="S35" s="16">
        <v>35</v>
      </c>
      <c r="T35" s="16">
        <v>22</v>
      </c>
      <c r="U35" s="16">
        <v>12</v>
      </c>
      <c r="V35" s="16">
        <v>6</v>
      </c>
      <c r="W35" s="16">
        <v>6</v>
      </c>
      <c r="X35" s="16">
        <v>59</v>
      </c>
      <c r="Y35" s="16">
        <v>49</v>
      </c>
    </row>
    <row r="36" spans="1:25" ht="15.75">
      <c r="B36" s="28"/>
      <c r="C36" s="6"/>
      <c r="D36" s="6"/>
      <c r="E36" s="6"/>
      <c r="F36" s="6"/>
      <c r="G36" s="6"/>
      <c r="H36" s="6"/>
      <c r="I36" s="6"/>
      <c r="J36" s="6"/>
      <c r="K36" s="6"/>
      <c r="L36" s="240"/>
      <c r="M36" s="240"/>
      <c r="N36" s="30" t="s">
        <v>5984</v>
      </c>
      <c r="O36" s="16">
        <v>92</v>
      </c>
      <c r="P36" s="16">
        <v>88</v>
      </c>
      <c r="Q36" s="16">
        <v>87</v>
      </c>
      <c r="R36" s="16">
        <v>34</v>
      </c>
      <c r="S36" s="16">
        <v>34</v>
      </c>
      <c r="T36" s="16">
        <v>21</v>
      </c>
      <c r="U36" s="16">
        <v>12</v>
      </c>
      <c r="V36" s="16">
        <v>6</v>
      </c>
      <c r="W36" s="16">
        <v>7</v>
      </c>
      <c r="X36" s="16">
        <v>60</v>
      </c>
      <c r="Y36" s="16">
        <v>50</v>
      </c>
    </row>
    <row r="37" spans="1:25" ht="16.5" thickBot="1">
      <c r="A37" s="219"/>
      <c r="B37" s="3195" t="s">
        <v>5533</v>
      </c>
      <c r="C37" s="16">
        <v>32</v>
      </c>
      <c r="D37" s="16">
        <v>28</v>
      </c>
      <c r="E37" s="16">
        <v>28</v>
      </c>
      <c r="F37" s="16">
        <v>94</v>
      </c>
      <c r="G37" s="16">
        <v>93</v>
      </c>
      <c r="H37" s="16">
        <v>81</v>
      </c>
      <c r="I37" s="16">
        <v>6</v>
      </c>
      <c r="J37" s="16">
        <v>12</v>
      </c>
      <c r="K37" s="16">
        <v>1</v>
      </c>
      <c r="L37" s="16">
        <v>1</v>
      </c>
      <c r="M37" s="16"/>
      <c r="N37" s="30" t="s">
        <v>168</v>
      </c>
      <c r="O37" s="16">
        <v>93</v>
      </c>
      <c r="P37" s="16">
        <v>89</v>
      </c>
      <c r="Q37" s="16">
        <v>88</v>
      </c>
      <c r="R37" s="16">
        <v>33</v>
      </c>
      <c r="S37" s="16">
        <v>33</v>
      </c>
      <c r="T37" s="16">
        <v>20</v>
      </c>
      <c r="U37" s="16">
        <v>12</v>
      </c>
      <c r="V37" s="16">
        <v>6</v>
      </c>
      <c r="W37" s="27">
        <v>8</v>
      </c>
      <c r="X37" s="16">
        <v>61</v>
      </c>
      <c r="Y37" s="16">
        <v>51</v>
      </c>
    </row>
    <row r="38" spans="1:25" ht="16.5" thickBot="1">
      <c r="A38" s="1743" t="s">
        <v>5975</v>
      </c>
      <c r="B38" s="28" t="s">
        <v>5976</v>
      </c>
      <c r="C38" s="16">
        <v>33</v>
      </c>
      <c r="D38" s="16">
        <v>29</v>
      </c>
      <c r="E38" s="16">
        <v>29</v>
      </c>
      <c r="F38" s="16">
        <v>93</v>
      </c>
      <c r="G38" s="16">
        <v>92</v>
      </c>
      <c r="H38" s="16">
        <v>80</v>
      </c>
      <c r="I38" s="16">
        <v>6</v>
      </c>
      <c r="J38" s="16">
        <v>12</v>
      </c>
      <c r="K38" s="16">
        <v>2</v>
      </c>
      <c r="L38" s="16">
        <v>2</v>
      </c>
      <c r="M38" s="16"/>
      <c r="N38" s="28" t="s">
        <v>5988</v>
      </c>
      <c r="O38" s="16">
        <v>94</v>
      </c>
      <c r="P38" s="16">
        <v>90</v>
      </c>
      <c r="Q38" s="16">
        <v>89</v>
      </c>
      <c r="R38" s="16">
        <v>32</v>
      </c>
      <c r="S38" s="16">
        <v>32</v>
      </c>
      <c r="T38" s="16">
        <v>19</v>
      </c>
      <c r="U38" s="16">
        <v>13</v>
      </c>
      <c r="V38" s="16">
        <v>5</v>
      </c>
      <c r="W38" s="16">
        <v>1</v>
      </c>
      <c r="X38" s="16">
        <v>62</v>
      </c>
      <c r="Y38" s="16">
        <v>52</v>
      </c>
    </row>
    <row r="39" spans="1:25" ht="15.75">
      <c r="A39" s="219"/>
      <c r="B39" s="28" t="s">
        <v>1898</v>
      </c>
      <c r="C39" s="16">
        <v>34</v>
      </c>
      <c r="D39" s="16">
        <v>30</v>
      </c>
      <c r="E39" s="16">
        <v>30</v>
      </c>
      <c r="F39" s="16">
        <v>92</v>
      </c>
      <c r="G39" s="16">
        <v>91</v>
      </c>
      <c r="H39" s="16">
        <v>79</v>
      </c>
      <c r="I39" s="16">
        <v>6</v>
      </c>
      <c r="J39" s="16">
        <v>12</v>
      </c>
      <c r="K39" s="16">
        <v>3</v>
      </c>
      <c r="L39" s="16">
        <v>3</v>
      </c>
      <c r="M39" s="16"/>
      <c r="N39" s="28" t="s">
        <v>5990</v>
      </c>
      <c r="O39" s="16">
        <v>95</v>
      </c>
      <c r="P39" s="16">
        <v>91</v>
      </c>
      <c r="Q39" s="16">
        <v>90</v>
      </c>
      <c r="R39" s="16">
        <v>31</v>
      </c>
      <c r="S39" s="16">
        <v>31</v>
      </c>
      <c r="T39" s="16">
        <v>18</v>
      </c>
      <c r="U39" s="16">
        <v>13</v>
      </c>
      <c r="V39" s="16">
        <v>5</v>
      </c>
      <c r="W39" s="16">
        <v>2</v>
      </c>
      <c r="X39" s="16">
        <v>63</v>
      </c>
      <c r="Y39" s="16">
        <v>53</v>
      </c>
    </row>
    <row r="40" spans="1:25" ht="15.75">
      <c r="A40" s="219"/>
      <c r="B40" s="28" t="s">
        <v>5980</v>
      </c>
      <c r="C40" s="16">
        <v>35</v>
      </c>
      <c r="D40" s="16">
        <v>31</v>
      </c>
      <c r="E40" s="16">
        <v>31</v>
      </c>
      <c r="F40" s="16">
        <v>91</v>
      </c>
      <c r="G40" s="16">
        <v>90</v>
      </c>
      <c r="H40" s="16">
        <v>78</v>
      </c>
      <c r="I40" s="16">
        <v>6</v>
      </c>
      <c r="J40" s="16">
        <v>12</v>
      </c>
      <c r="K40" s="16">
        <v>4</v>
      </c>
      <c r="L40" s="16">
        <v>4</v>
      </c>
      <c r="M40" s="16"/>
      <c r="N40" s="28" t="s">
        <v>1157</v>
      </c>
      <c r="O40" s="16">
        <v>96</v>
      </c>
      <c r="P40" s="16">
        <v>92</v>
      </c>
      <c r="Q40" s="16">
        <v>91</v>
      </c>
      <c r="R40" s="16">
        <v>30</v>
      </c>
      <c r="S40" s="16">
        <v>30</v>
      </c>
      <c r="T40" s="16">
        <v>17</v>
      </c>
      <c r="U40" s="16">
        <v>13</v>
      </c>
      <c r="V40" s="16">
        <v>5</v>
      </c>
      <c r="W40" s="16">
        <v>3</v>
      </c>
      <c r="X40" s="16">
        <v>64</v>
      </c>
      <c r="Y40" s="16">
        <v>54</v>
      </c>
    </row>
    <row r="41" spans="1:25" ht="15.75">
      <c r="A41" s="219"/>
      <c r="B41" s="28" t="s">
        <v>103</v>
      </c>
      <c r="C41" s="16">
        <v>36</v>
      </c>
      <c r="D41" s="16">
        <v>32</v>
      </c>
      <c r="E41" s="16">
        <v>32</v>
      </c>
      <c r="F41" s="16">
        <v>90</v>
      </c>
      <c r="G41" s="16">
        <v>89</v>
      </c>
      <c r="H41" s="16">
        <v>77</v>
      </c>
      <c r="I41" s="16">
        <v>6</v>
      </c>
      <c r="J41" s="16">
        <v>12</v>
      </c>
      <c r="K41" s="16">
        <v>5</v>
      </c>
      <c r="L41" s="16">
        <v>5</v>
      </c>
      <c r="M41" s="16"/>
      <c r="N41" s="28" t="s">
        <v>2605</v>
      </c>
      <c r="O41" s="16">
        <v>97</v>
      </c>
      <c r="P41" s="16">
        <v>93</v>
      </c>
      <c r="Q41" s="16">
        <v>92</v>
      </c>
      <c r="R41" s="16">
        <v>29</v>
      </c>
      <c r="S41" s="16">
        <v>29</v>
      </c>
      <c r="T41" s="16">
        <v>16</v>
      </c>
      <c r="U41" s="16">
        <v>13</v>
      </c>
      <c r="V41" s="16">
        <v>5</v>
      </c>
      <c r="W41" s="16">
        <v>4</v>
      </c>
      <c r="X41" s="16">
        <v>65</v>
      </c>
      <c r="Y41" s="16">
        <v>55</v>
      </c>
    </row>
    <row r="42" spans="1:25" ht="15.75">
      <c r="A42" s="219"/>
      <c r="B42" s="28" t="s">
        <v>97</v>
      </c>
      <c r="C42" s="16">
        <v>37</v>
      </c>
      <c r="D42" s="16">
        <v>33</v>
      </c>
      <c r="E42" s="16">
        <v>33</v>
      </c>
      <c r="F42" s="16">
        <v>89</v>
      </c>
      <c r="G42" s="16">
        <v>88</v>
      </c>
      <c r="H42" s="16">
        <v>76</v>
      </c>
      <c r="I42" s="16">
        <v>6</v>
      </c>
      <c r="J42" s="16">
        <v>12</v>
      </c>
      <c r="K42" s="16">
        <v>6</v>
      </c>
      <c r="L42" s="16">
        <v>6</v>
      </c>
      <c r="M42" s="16"/>
      <c r="N42" s="28" t="s">
        <v>5998</v>
      </c>
      <c r="O42" s="16">
        <v>98</v>
      </c>
      <c r="P42" s="16">
        <v>94</v>
      </c>
      <c r="Q42" s="16">
        <v>93</v>
      </c>
      <c r="R42" s="16">
        <v>28</v>
      </c>
      <c r="S42" s="16">
        <v>28</v>
      </c>
      <c r="T42" s="16">
        <v>15</v>
      </c>
      <c r="U42" s="16">
        <v>13</v>
      </c>
      <c r="V42" s="16">
        <v>5</v>
      </c>
      <c r="W42" s="155">
        <v>5</v>
      </c>
      <c r="X42" s="16">
        <v>66</v>
      </c>
      <c r="Y42" s="16">
        <v>56</v>
      </c>
    </row>
    <row r="43" spans="1:25" ht="15.75">
      <c r="A43" s="219"/>
      <c r="B43" s="28" t="s">
        <v>1295</v>
      </c>
      <c r="C43" s="16">
        <v>38</v>
      </c>
      <c r="D43" s="16">
        <v>34</v>
      </c>
      <c r="E43" s="16">
        <v>34</v>
      </c>
      <c r="F43" s="16">
        <v>88</v>
      </c>
      <c r="G43" s="16">
        <v>87</v>
      </c>
      <c r="H43" s="16">
        <v>75</v>
      </c>
      <c r="I43" s="16">
        <v>6</v>
      </c>
      <c r="J43" s="16">
        <v>12</v>
      </c>
      <c r="K43" s="16">
        <v>7</v>
      </c>
      <c r="L43" s="16">
        <v>7</v>
      </c>
      <c r="M43" s="16"/>
      <c r="N43" s="30" t="s">
        <v>143</v>
      </c>
      <c r="O43" s="16">
        <v>99</v>
      </c>
      <c r="P43" s="16">
        <v>95</v>
      </c>
      <c r="Q43" s="16">
        <v>94</v>
      </c>
      <c r="R43" s="16">
        <v>27</v>
      </c>
      <c r="S43" s="16">
        <v>27</v>
      </c>
      <c r="T43" s="16">
        <v>14</v>
      </c>
      <c r="U43" s="16">
        <v>14</v>
      </c>
      <c r="V43" s="16">
        <v>4</v>
      </c>
      <c r="W43" s="16">
        <v>1</v>
      </c>
      <c r="X43" s="16">
        <v>67</v>
      </c>
      <c r="Y43" s="16">
        <v>57</v>
      </c>
    </row>
    <row r="44" spans="1:25" ht="15.75">
      <c r="A44" s="219"/>
      <c r="B44" s="28" t="s">
        <v>1199</v>
      </c>
      <c r="C44" s="16">
        <v>39</v>
      </c>
      <c r="D44" s="16">
        <v>35</v>
      </c>
      <c r="E44" s="16">
        <v>35</v>
      </c>
      <c r="F44" s="16">
        <v>87</v>
      </c>
      <c r="G44" s="16">
        <v>86</v>
      </c>
      <c r="H44" s="16">
        <v>74</v>
      </c>
      <c r="I44" s="16">
        <v>6</v>
      </c>
      <c r="J44" s="16">
        <v>12</v>
      </c>
      <c r="K44" s="16">
        <v>8</v>
      </c>
      <c r="L44" s="16">
        <v>8</v>
      </c>
      <c r="M44" s="16"/>
      <c r="N44" s="30" t="s">
        <v>1257</v>
      </c>
      <c r="O44" s="16">
        <v>100</v>
      </c>
      <c r="P44" s="16">
        <v>96</v>
      </c>
      <c r="Q44" s="16">
        <v>95</v>
      </c>
      <c r="R44" s="16">
        <v>26</v>
      </c>
      <c r="S44" s="16">
        <v>26</v>
      </c>
      <c r="T44" s="16">
        <v>13</v>
      </c>
      <c r="U44" s="16">
        <v>14</v>
      </c>
      <c r="V44" s="16">
        <v>4</v>
      </c>
      <c r="W44" s="16">
        <v>2</v>
      </c>
      <c r="X44" s="16">
        <v>68</v>
      </c>
      <c r="Y44" s="16">
        <v>58</v>
      </c>
    </row>
    <row r="45" spans="1:25" ht="15.75">
      <c r="A45" s="219"/>
      <c r="B45" s="28" t="s">
        <v>152</v>
      </c>
      <c r="C45" s="16">
        <v>40</v>
      </c>
      <c r="D45" s="16">
        <v>36</v>
      </c>
      <c r="E45" s="16">
        <v>36</v>
      </c>
      <c r="F45" s="16">
        <v>86</v>
      </c>
      <c r="G45" s="16">
        <v>85</v>
      </c>
      <c r="H45" s="16">
        <v>73</v>
      </c>
      <c r="I45" s="16">
        <v>6</v>
      </c>
      <c r="J45" s="16">
        <v>12</v>
      </c>
      <c r="K45" s="16">
        <v>9</v>
      </c>
      <c r="L45" s="16">
        <v>9</v>
      </c>
      <c r="M45" s="16"/>
      <c r="N45" s="3194" t="s">
        <v>1812</v>
      </c>
      <c r="O45" s="16">
        <v>101</v>
      </c>
      <c r="P45" s="16">
        <v>97</v>
      </c>
      <c r="Q45" s="16">
        <v>96</v>
      </c>
      <c r="R45" s="16">
        <v>25</v>
      </c>
      <c r="S45" s="16">
        <v>25</v>
      </c>
      <c r="T45" s="16">
        <v>12</v>
      </c>
      <c r="U45" s="16">
        <v>14</v>
      </c>
      <c r="V45" s="16">
        <v>4</v>
      </c>
      <c r="W45" s="16">
        <v>3</v>
      </c>
      <c r="X45" s="16">
        <v>69</v>
      </c>
      <c r="Y45" s="16">
        <v>59</v>
      </c>
    </row>
    <row r="46" spans="1:25" ht="15.75">
      <c r="A46" s="219"/>
      <c r="B46" s="28" t="s">
        <v>2133</v>
      </c>
      <c r="C46" s="16">
        <v>41</v>
      </c>
      <c r="D46" s="16">
        <v>37</v>
      </c>
      <c r="E46" s="16">
        <v>37</v>
      </c>
      <c r="F46" s="16">
        <v>85</v>
      </c>
      <c r="G46" s="16">
        <v>84</v>
      </c>
      <c r="H46" s="16">
        <v>72</v>
      </c>
      <c r="I46" s="16">
        <v>6</v>
      </c>
      <c r="J46" s="16">
        <v>12</v>
      </c>
      <c r="K46" s="16">
        <v>10</v>
      </c>
      <c r="L46" s="16">
        <v>10</v>
      </c>
      <c r="M46" s="16"/>
      <c r="N46" s="30" t="s">
        <v>168</v>
      </c>
      <c r="O46" s="16">
        <v>102</v>
      </c>
      <c r="P46" s="16">
        <v>98</v>
      </c>
      <c r="Q46" s="16">
        <v>97</v>
      </c>
      <c r="R46" s="16">
        <v>24</v>
      </c>
      <c r="S46" s="16">
        <v>24</v>
      </c>
      <c r="T46" s="16">
        <v>11</v>
      </c>
      <c r="U46" s="16">
        <v>14</v>
      </c>
      <c r="V46" s="16">
        <v>4</v>
      </c>
      <c r="W46" s="16">
        <v>4</v>
      </c>
      <c r="X46" s="16">
        <v>70</v>
      </c>
      <c r="Y46" s="16">
        <v>60</v>
      </c>
    </row>
    <row r="47" spans="1:25" ht="15.75">
      <c r="A47" s="219"/>
      <c r="B47" s="3194" t="s">
        <v>5992</v>
      </c>
      <c r="C47" s="16">
        <v>42</v>
      </c>
      <c r="D47" s="16">
        <v>38</v>
      </c>
      <c r="E47" s="16">
        <v>38</v>
      </c>
      <c r="F47" s="16">
        <v>84</v>
      </c>
      <c r="G47" s="16">
        <v>83</v>
      </c>
      <c r="H47" s="16">
        <v>71</v>
      </c>
      <c r="I47" s="16">
        <v>6</v>
      </c>
      <c r="J47" s="16">
        <v>12</v>
      </c>
      <c r="K47" s="155">
        <v>11</v>
      </c>
      <c r="L47" s="16">
        <v>11</v>
      </c>
      <c r="M47" s="16"/>
      <c r="N47" s="3198" t="s">
        <v>1255</v>
      </c>
      <c r="O47" s="16">
        <v>103</v>
      </c>
      <c r="P47" s="16">
        <v>99</v>
      </c>
      <c r="Q47" s="16">
        <v>98</v>
      </c>
      <c r="R47" s="48">
        <v>23</v>
      </c>
      <c r="S47" s="16">
        <v>23</v>
      </c>
      <c r="T47" s="16">
        <v>10</v>
      </c>
      <c r="U47" s="16">
        <v>14</v>
      </c>
      <c r="V47" s="16">
        <v>4</v>
      </c>
      <c r="W47" s="16">
        <v>5</v>
      </c>
      <c r="X47" s="16">
        <v>71</v>
      </c>
      <c r="Y47" s="16">
        <v>61</v>
      </c>
    </row>
    <row r="48" spans="1:25" ht="15.75">
      <c r="A48" s="219"/>
      <c r="B48" s="28" t="s">
        <v>5995</v>
      </c>
      <c r="C48" s="16">
        <v>43</v>
      </c>
      <c r="D48" s="16">
        <v>39</v>
      </c>
      <c r="E48" s="16">
        <v>39</v>
      </c>
      <c r="F48" s="16">
        <v>83</v>
      </c>
      <c r="G48" s="16">
        <v>82</v>
      </c>
      <c r="H48" s="16">
        <v>70</v>
      </c>
      <c r="I48" s="16">
        <v>7</v>
      </c>
      <c r="J48" s="16">
        <v>11</v>
      </c>
      <c r="K48" s="16">
        <v>1</v>
      </c>
      <c r="L48" s="16">
        <v>12</v>
      </c>
      <c r="M48" s="16">
        <v>1</v>
      </c>
      <c r="N48" s="28" t="s">
        <v>6008</v>
      </c>
      <c r="O48" s="16">
        <v>104</v>
      </c>
      <c r="P48" s="16">
        <v>100</v>
      </c>
      <c r="Q48" s="16">
        <v>99</v>
      </c>
      <c r="R48" s="16">
        <v>22</v>
      </c>
      <c r="S48" s="16">
        <v>22</v>
      </c>
      <c r="T48" s="16">
        <v>9</v>
      </c>
      <c r="U48" s="16">
        <v>14</v>
      </c>
      <c r="V48" s="16">
        <v>4</v>
      </c>
      <c r="W48" s="16">
        <v>6</v>
      </c>
      <c r="X48" s="16">
        <v>72</v>
      </c>
      <c r="Y48" s="16">
        <v>62</v>
      </c>
    </row>
    <row r="49" spans="1:25" ht="15.75">
      <c r="A49" s="219"/>
      <c r="B49" s="28" t="s">
        <v>5997</v>
      </c>
      <c r="C49" s="16">
        <v>44</v>
      </c>
      <c r="D49" s="16">
        <v>40</v>
      </c>
      <c r="E49" s="16">
        <v>40</v>
      </c>
      <c r="F49" s="16">
        <v>82</v>
      </c>
      <c r="G49" s="16">
        <v>81</v>
      </c>
      <c r="H49" s="16">
        <v>69</v>
      </c>
      <c r="I49" s="16">
        <v>7</v>
      </c>
      <c r="J49" s="16">
        <v>11</v>
      </c>
      <c r="K49" s="16">
        <v>2</v>
      </c>
      <c r="L49" s="16">
        <v>13</v>
      </c>
      <c r="M49" s="16">
        <v>2</v>
      </c>
      <c r="N49" s="28" t="s">
        <v>6011</v>
      </c>
      <c r="O49" s="16">
        <v>105</v>
      </c>
      <c r="P49" s="16">
        <v>101</v>
      </c>
      <c r="Q49" s="16">
        <v>100</v>
      </c>
      <c r="R49" s="16">
        <v>21</v>
      </c>
      <c r="S49" s="16">
        <v>21</v>
      </c>
      <c r="T49" s="16">
        <v>8</v>
      </c>
      <c r="U49" s="16">
        <v>14</v>
      </c>
      <c r="V49" s="16">
        <v>4</v>
      </c>
      <c r="W49" s="155">
        <v>7</v>
      </c>
      <c r="X49" s="16">
        <v>73</v>
      </c>
      <c r="Y49" s="16">
        <v>63</v>
      </c>
    </row>
    <row r="50" spans="1:25" ht="15.75">
      <c r="A50" s="219"/>
      <c r="B50" s="28" t="s">
        <v>6000</v>
      </c>
      <c r="C50" s="16">
        <v>45</v>
      </c>
      <c r="D50" s="16">
        <v>41</v>
      </c>
      <c r="E50" s="16">
        <v>41</v>
      </c>
      <c r="F50" s="16">
        <v>81</v>
      </c>
      <c r="G50" s="16">
        <v>80</v>
      </c>
      <c r="H50" s="16">
        <v>68</v>
      </c>
      <c r="I50" s="16">
        <v>7</v>
      </c>
      <c r="J50" s="16">
        <v>11</v>
      </c>
      <c r="K50" s="16">
        <v>3</v>
      </c>
      <c r="L50" s="16">
        <v>14</v>
      </c>
      <c r="M50" s="16">
        <v>3</v>
      </c>
      <c r="N50" s="28" t="s">
        <v>127</v>
      </c>
      <c r="O50" s="16">
        <v>106</v>
      </c>
      <c r="P50" s="16">
        <v>102</v>
      </c>
      <c r="Q50" s="16">
        <v>101</v>
      </c>
      <c r="R50" s="16">
        <v>20</v>
      </c>
      <c r="S50" s="16">
        <v>20</v>
      </c>
      <c r="T50" s="16">
        <v>7</v>
      </c>
      <c r="U50" s="16">
        <v>15</v>
      </c>
      <c r="V50" s="16">
        <v>3</v>
      </c>
      <c r="W50" s="16">
        <v>1</v>
      </c>
      <c r="X50" s="16">
        <v>74</v>
      </c>
      <c r="Y50" s="16">
        <v>64</v>
      </c>
    </row>
    <row r="51" spans="1:25" ht="15.75">
      <c r="A51" s="219"/>
      <c r="B51" s="28" t="s">
        <v>837</v>
      </c>
      <c r="C51" s="16">
        <v>46</v>
      </c>
      <c r="D51" s="16">
        <v>42</v>
      </c>
      <c r="E51" s="16">
        <v>42</v>
      </c>
      <c r="F51" s="16">
        <v>80</v>
      </c>
      <c r="G51" s="16">
        <v>79</v>
      </c>
      <c r="H51" s="16">
        <v>67</v>
      </c>
      <c r="I51" s="16">
        <v>7</v>
      </c>
      <c r="J51" s="16">
        <v>11</v>
      </c>
      <c r="K51" s="16">
        <v>4</v>
      </c>
      <c r="L51" s="16">
        <v>15</v>
      </c>
      <c r="M51" s="16">
        <v>4</v>
      </c>
      <c r="N51" s="28" t="s">
        <v>5658</v>
      </c>
      <c r="O51" s="16">
        <v>107</v>
      </c>
      <c r="P51" s="16">
        <v>103</v>
      </c>
      <c r="Q51" s="16">
        <v>102</v>
      </c>
      <c r="R51" s="16">
        <v>19</v>
      </c>
      <c r="S51" s="16">
        <v>19</v>
      </c>
      <c r="T51" s="16">
        <v>6</v>
      </c>
      <c r="U51" s="16">
        <v>15</v>
      </c>
      <c r="V51" s="16">
        <v>3</v>
      </c>
      <c r="W51" s="16">
        <v>2</v>
      </c>
      <c r="X51" s="16">
        <v>75</v>
      </c>
      <c r="Y51" s="16">
        <v>65</v>
      </c>
    </row>
    <row r="52" spans="1:25" ht="15.75">
      <c r="A52" s="219"/>
      <c r="B52" s="28" t="s">
        <v>6002</v>
      </c>
      <c r="C52" s="16">
        <v>47</v>
      </c>
      <c r="D52" s="16">
        <v>43</v>
      </c>
      <c r="E52" s="16">
        <v>43</v>
      </c>
      <c r="F52" s="16">
        <v>79</v>
      </c>
      <c r="G52" s="16">
        <v>78</v>
      </c>
      <c r="H52" s="16">
        <v>66</v>
      </c>
      <c r="I52" s="16">
        <v>7</v>
      </c>
      <c r="J52" s="16">
        <v>11</v>
      </c>
      <c r="K52" s="16">
        <v>5</v>
      </c>
      <c r="L52" s="16">
        <v>16</v>
      </c>
      <c r="M52" s="16">
        <v>5</v>
      </c>
      <c r="N52" s="28" t="s">
        <v>6015</v>
      </c>
      <c r="O52" s="16">
        <v>108</v>
      </c>
      <c r="P52" s="16">
        <v>104</v>
      </c>
      <c r="Q52" s="16">
        <v>103</v>
      </c>
      <c r="R52" s="16">
        <v>18</v>
      </c>
      <c r="S52" s="16">
        <v>18</v>
      </c>
      <c r="T52" s="16">
        <v>5</v>
      </c>
      <c r="U52" s="16">
        <v>15</v>
      </c>
      <c r="V52" s="16">
        <v>3</v>
      </c>
      <c r="W52" s="16">
        <v>3</v>
      </c>
      <c r="X52" s="16">
        <v>76</v>
      </c>
      <c r="Y52" s="16">
        <v>66</v>
      </c>
    </row>
    <row r="53" spans="1:25" ht="16.5" thickBot="1">
      <c r="A53" s="219"/>
      <c r="B53" s="28" t="s">
        <v>6003</v>
      </c>
      <c r="C53" s="16">
        <v>48</v>
      </c>
      <c r="D53" s="16">
        <v>44</v>
      </c>
      <c r="E53" s="16">
        <v>44</v>
      </c>
      <c r="F53" s="16">
        <v>78</v>
      </c>
      <c r="G53" s="16">
        <v>77</v>
      </c>
      <c r="H53" s="16">
        <v>65</v>
      </c>
      <c r="I53" s="16">
        <v>7</v>
      </c>
      <c r="J53" s="16">
        <v>11</v>
      </c>
      <c r="K53" s="155">
        <v>6</v>
      </c>
      <c r="L53" s="16">
        <v>17</v>
      </c>
      <c r="M53" s="16">
        <v>6</v>
      </c>
      <c r="N53" s="28" t="s">
        <v>105</v>
      </c>
      <c r="O53" s="16">
        <v>109</v>
      </c>
      <c r="P53" s="16">
        <v>105</v>
      </c>
      <c r="Q53" s="16">
        <v>104</v>
      </c>
      <c r="R53" s="16">
        <v>17</v>
      </c>
      <c r="S53" s="16">
        <v>17</v>
      </c>
      <c r="T53" s="16">
        <v>4</v>
      </c>
      <c r="U53" s="16">
        <v>15</v>
      </c>
      <c r="V53" s="16">
        <v>3</v>
      </c>
      <c r="W53" s="16">
        <v>4</v>
      </c>
      <c r="X53" s="16">
        <v>77</v>
      </c>
      <c r="Y53" s="16">
        <v>67</v>
      </c>
    </row>
    <row r="54" spans="1:25" ht="15.75">
      <c r="A54" s="219"/>
      <c r="B54" s="28" t="s">
        <v>856</v>
      </c>
      <c r="C54" s="16">
        <v>49</v>
      </c>
      <c r="D54" s="16">
        <v>45</v>
      </c>
      <c r="E54" s="16">
        <v>45</v>
      </c>
      <c r="F54" s="16">
        <v>77</v>
      </c>
      <c r="G54" s="16">
        <v>76</v>
      </c>
      <c r="H54" s="16">
        <v>64</v>
      </c>
      <c r="I54" s="299">
        <v>8</v>
      </c>
      <c r="J54" s="16">
        <v>10</v>
      </c>
      <c r="K54" s="16">
        <v>1</v>
      </c>
      <c r="L54" s="16">
        <v>18</v>
      </c>
      <c r="M54" s="16">
        <v>7</v>
      </c>
      <c r="N54" s="28" t="s">
        <v>6019</v>
      </c>
      <c r="O54" s="16">
        <v>110</v>
      </c>
      <c r="P54" s="16">
        <v>106</v>
      </c>
      <c r="Q54" s="16">
        <v>105</v>
      </c>
      <c r="R54" s="16">
        <v>16</v>
      </c>
      <c r="S54" s="16">
        <v>16</v>
      </c>
      <c r="T54" s="16">
        <v>3</v>
      </c>
      <c r="U54" s="16">
        <v>15</v>
      </c>
      <c r="V54" s="16">
        <v>3</v>
      </c>
      <c r="W54" s="16">
        <v>5</v>
      </c>
      <c r="X54" s="16">
        <v>78</v>
      </c>
      <c r="Y54" s="16">
        <v>68</v>
      </c>
    </row>
    <row r="55" spans="1:25" ht="15.75">
      <c r="A55" s="219"/>
      <c r="B55" s="28" t="s">
        <v>6007</v>
      </c>
      <c r="C55" s="16">
        <v>50</v>
      </c>
      <c r="D55" s="16">
        <v>46</v>
      </c>
      <c r="E55" s="16">
        <v>46</v>
      </c>
      <c r="F55" s="16">
        <v>76</v>
      </c>
      <c r="G55" s="16">
        <v>75</v>
      </c>
      <c r="H55" s="16">
        <v>63</v>
      </c>
      <c r="I55" s="293">
        <v>8</v>
      </c>
      <c r="J55" s="16">
        <v>10</v>
      </c>
      <c r="K55" s="16">
        <v>2</v>
      </c>
      <c r="L55" s="16">
        <v>19</v>
      </c>
      <c r="M55" s="16">
        <v>8</v>
      </c>
      <c r="N55" s="28" t="s">
        <v>3037</v>
      </c>
      <c r="O55" s="16">
        <v>111</v>
      </c>
      <c r="P55" s="16">
        <v>107</v>
      </c>
      <c r="Q55" s="16">
        <v>106</v>
      </c>
      <c r="R55" s="16">
        <v>15</v>
      </c>
      <c r="S55" s="16">
        <v>15</v>
      </c>
      <c r="T55" s="16">
        <v>2</v>
      </c>
      <c r="U55" s="16">
        <v>15</v>
      </c>
      <c r="V55" s="16">
        <v>3</v>
      </c>
      <c r="W55" s="16">
        <v>6</v>
      </c>
      <c r="X55" s="16">
        <v>79</v>
      </c>
      <c r="Y55" s="16">
        <v>69</v>
      </c>
    </row>
    <row r="56" spans="1:25" ht="15.75">
      <c r="A56" s="219"/>
      <c r="B56" s="28" t="s">
        <v>6010</v>
      </c>
      <c r="C56" s="16">
        <v>51</v>
      </c>
      <c r="D56" s="16">
        <v>47</v>
      </c>
      <c r="E56" s="16">
        <v>47</v>
      </c>
      <c r="F56" s="16">
        <v>75</v>
      </c>
      <c r="G56" s="16">
        <v>74</v>
      </c>
      <c r="H56" s="16">
        <v>62</v>
      </c>
      <c r="I56" s="293">
        <v>8</v>
      </c>
      <c r="J56" s="16">
        <v>10</v>
      </c>
      <c r="K56" s="16">
        <v>3</v>
      </c>
      <c r="L56" s="16">
        <v>20</v>
      </c>
      <c r="M56" s="16">
        <v>9</v>
      </c>
      <c r="N56" s="28" t="s">
        <v>1849</v>
      </c>
      <c r="O56" s="16">
        <v>112</v>
      </c>
      <c r="P56" s="16">
        <v>108</v>
      </c>
      <c r="Q56" s="16">
        <v>107</v>
      </c>
      <c r="R56" s="16">
        <v>14</v>
      </c>
      <c r="S56" s="16">
        <v>14</v>
      </c>
      <c r="T56" s="16">
        <v>1</v>
      </c>
      <c r="U56" s="16">
        <v>15</v>
      </c>
      <c r="V56" s="16">
        <v>3</v>
      </c>
      <c r="W56" s="155">
        <v>7</v>
      </c>
      <c r="X56" s="27">
        <v>80</v>
      </c>
      <c r="Y56" s="27">
        <v>70</v>
      </c>
    </row>
    <row r="57" spans="1:25" ht="15.75">
      <c r="A57" s="219"/>
      <c r="B57" s="28" t="s">
        <v>6012</v>
      </c>
      <c r="C57" s="16">
        <v>52</v>
      </c>
      <c r="D57" s="16">
        <v>48</v>
      </c>
      <c r="E57" s="16">
        <v>48</v>
      </c>
      <c r="F57" s="16">
        <v>74</v>
      </c>
      <c r="G57" s="16">
        <v>73</v>
      </c>
      <c r="H57" s="16">
        <v>61</v>
      </c>
      <c r="I57" s="293">
        <v>8</v>
      </c>
      <c r="J57" s="16">
        <v>10</v>
      </c>
      <c r="K57" s="16">
        <v>4</v>
      </c>
      <c r="L57" s="16">
        <v>21</v>
      </c>
      <c r="M57" s="16">
        <v>10</v>
      </c>
    </row>
    <row r="58" spans="1:25" ht="15.75">
      <c r="A58" s="219"/>
      <c r="B58" s="28" t="s">
        <v>1828</v>
      </c>
      <c r="C58" s="16">
        <v>53</v>
      </c>
      <c r="D58" s="16">
        <v>49</v>
      </c>
      <c r="E58" s="16">
        <v>49</v>
      </c>
      <c r="F58" s="16">
        <v>73</v>
      </c>
      <c r="G58" s="16">
        <v>72</v>
      </c>
      <c r="H58" s="16">
        <v>60</v>
      </c>
      <c r="I58" s="293">
        <v>8</v>
      </c>
      <c r="J58" s="16">
        <v>10</v>
      </c>
      <c r="K58" s="16">
        <v>5</v>
      </c>
      <c r="L58" s="16">
        <v>22</v>
      </c>
      <c r="M58" s="16">
        <v>11</v>
      </c>
      <c r="N58" s="28" t="s">
        <v>821</v>
      </c>
      <c r="O58" s="16">
        <v>113</v>
      </c>
      <c r="P58" s="16">
        <v>109</v>
      </c>
      <c r="Q58" s="16">
        <v>108</v>
      </c>
      <c r="R58" s="16">
        <v>13</v>
      </c>
      <c r="S58" s="23">
        <v>13</v>
      </c>
      <c r="T58" s="3"/>
      <c r="U58" s="16">
        <v>16</v>
      </c>
      <c r="V58" s="16">
        <v>2</v>
      </c>
      <c r="W58" s="16">
        <v>1</v>
      </c>
    </row>
    <row r="59" spans="1:25" ht="15.75">
      <c r="A59" s="219"/>
      <c r="B59" s="28" t="s">
        <v>6014</v>
      </c>
      <c r="C59" s="16">
        <v>54</v>
      </c>
      <c r="D59" s="16">
        <v>50</v>
      </c>
      <c r="E59" s="16">
        <v>50</v>
      </c>
      <c r="F59" s="16">
        <v>72</v>
      </c>
      <c r="G59" s="16">
        <v>71</v>
      </c>
      <c r="H59" s="16">
        <v>59</v>
      </c>
      <c r="I59" s="293">
        <v>8</v>
      </c>
      <c r="J59" s="16">
        <v>10</v>
      </c>
      <c r="K59" s="16">
        <v>6</v>
      </c>
      <c r="L59" s="16">
        <v>23</v>
      </c>
      <c r="M59" s="16">
        <v>12</v>
      </c>
      <c r="N59" s="221" t="s">
        <v>89</v>
      </c>
      <c r="O59" s="16">
        <v>114</v>
      </c>
      <c r="P59" s="16">
        <v>110</v>
      </c>
      <c r="Q59" s="16">
        <v>109</v>
      </c>
      <c r="R59" s="16">
        <v>12</v>
      </c>
      <c r="S59" s="16">
        <v>12</v>
      </c>
      <c r="T59" s="3"/>
      <c r="U59" s="16">
        <v>16</v>
      </c>
      <c r="V59" s="16">
        <v>2</v>
      </c>
      <c r="W59" s="16">
        <v>2</v>
      </c>
    </row>
    <row r="60" spans="1:25" ht="15.75">
      <c r="A60" s="219"/>
      <c r="B60" s="28" t="s">
        <v>6016</v>
      </c>
      <c r="C60" s="16">
        <v>55</v>
      </c>
      <c r="D60" s="16">
        <v>51</v>
      </c>
      <c r="E60" s="16">
        <v>51</v>
      </c>
      <c r="F60" s="16">
        <v>71</v>
      </c>
      <c r="G60" s="16">
        <v>70</v>
      </c>
      <c r="H60" s="16">
        <v>58</v>
      </c>
      <c r="I60" s="293">
        <v>8</v>
      </c>
      <c r="J60" s="16">
        <v>10</v>
      </c>
      <c r="K60" s="16">
        <v>7</v>
      </c>
      <c r="L60" s="16">
        <v>24</v>
      </c>
      <c r="M60" s="16">
        <v>13</v>
      </c>
      <c r="N60" s="28" t="s">
        <v>5979</v>
      </c>
      <c r="O60" s="16">
        <v>115</v>
      </c>
      <c r="P60" s="16">
        <v>111</v>
      </c>
      <c r="Q60" s="16">
        <v>110</v>
      </c>
      <c r="R60" s="16">
        <v>11</v>
      </c>
      <c r="S60" s="16">
        <v>11</v>
      </c>
      <c r="T60" s="3"/>
      <c r="U60" s="16">
        <v>16</v>
      </c>
      <c r="V60" s="16">
        <v>2</v>
      </c>
      <c r="W60" s="16">
        <v>3</v>
      </c>
    </row>
    <row r="61" spans="1:25" ht="15.75">
      <c r="A61" s="219"/>
      <c r="B61" s="28" t="s">
        <v>103</v>
      </c>
      <c r="C61" s="16">
        <v>56</v>
      </c>
      <c r="D61" s="16">
        <v>52</v>
      </c>
      <c r="E61" s="16">
        <v>52</v>
      </c>
      <c r="F61" s="16">
        <v>70</v>
      </c>
      <c r="G61" s="16">
        <v>69</v>
      </c>
      <c r="H61" s="16">
        <v>57</v>
      </c>
      <c r="I61" s="293">
        <v>8</v>
      </c>
      <c r="J61" s="16">
        <v>10</v>
      </c>
      <c r="K61" s="16">
        <v>8</v>
      </c>
      <c r="L61" s="16">
        <v>25</v>
      </c>
      <c r="M61" s="16">
        <v>14</v>
      </c>
      <c r="N61" s="28" t="s">
        <v>143</v>
      </c>
      <c r="O61" s="16">
        <v>116</v>
      </c>
      <c r="P61" s="16">
        <v>112</v>
      </c>
      <c r="Q61" s="16">
        <v>111</v>
      </c>
      <c r="R61" s="16">
        <v>10</v>
      </c>
      <c r="S61" s="16">
        <v>10</v>
      </c>
      <c r="T61" s="3"/>
      <c r="U61" s="16">
        <v>16</v>
      </c>
      <c r="V61" s="16">
        <v>2</v>
      </c>
      <c r="W61" s="16">
        <v>4</v>
      </c>
    </row>
    <row r="62" spans="1:25" ht="16.5" thickBot="1">
      <c r="A62" s="219"/>
      <c r="B62" s="28" t="s">
        <v>183</v>
      </c>
      <c r="C62" s="16">
        <v>57</v>
      </c>
      <c r="D62" s="16">
        <v>53</v>
      </c>
      <c r="E62" s="16">
        <v>53</v>
      </c>
      <c r="F62" s="16">
        <v>69</v>
      </c>
      <c r="G62" s="16">
        <v>68</v>
      </c>
      <c r="H62" s="16">
        <v>56</v>
      </c>
      <c r="I62" s="293">
        <v>8</v>
      </c>
      <c r="J62" s="16">
        <v>10</v>
      </c>
      <c r="K62" s="16">
        <v>9</v>
      </c>
      <c r="L62" s="16">
        <v>26</v>
      </c>
      <c r="M62" s="16">
        <v>15</v>
      </c>
      <c r="N62" s="28" t="s">
        <v>853</v>
      </c>
      <c r="O62" s="16">
        <v>117</v>
      </c>
      <c r="P62" s="16">
        <v>113</v>
      </c>
      <c r="Q62" s="16">
        <v>112</v>
      </c>
      <c r="R62" s="16">
        <v>9</v>
      </c>
      <c r="S62" s="16">
        <v>9</v>
      </c>
      <c r="T62" s="3"/>
      <c r="U62" s="16">
        <v>16</v>
      </c>
      <c r="V62" s="16">
        <v>2</v>
      </c>
      <c r="W62" s="16">
        <v>5</v>
      </c>
    </row>
    <row r="63" spans="1:25" ht="16.5" thickBot="1">
      <c r="A63" s="1743" t="s">
        <v>6021</v>
      </c>
      <c r="B63" s="28" t="s">
        <v>6022</v>
      </c>
      <c r="C63" s="52">
        <v>58</v>
      </c>
      <c r="D63" s="16">
        <v>54</v>
      </c>
      <c r="E63" s="27">
        <v>54</v>
      </c>
      <c r="F63" s="16">
        <v>68</v>
      </c>
      <c r="G63" s="16">
        <v>67</v>
      </c>
      <c r="H63" s="16">
        <v>55</v>
      </c>
      <c r="I63" s="293">
        <v>8</v>
      </c>
      <c r="J63" s="16">
        <v>10</v>
      </c>
      <c r="K63" s="16">
        <v>10</v>
      </c>
      <c r="L63" s="16">
        <v>27</v>
      </c>
      <c r="M63" s="16">
        <v>16</v>
      </c>
      <c r="N63" s="28" t="s">
        <v>5983</v>
      </c>
      <c r="O63" s="16">
        <v>118</v>
      </c>
      <c r="P63" s="16">
        <v>114</v>
      </c>
      <c r="Q63" s="16">
        <v>113</v>
      </c>
      <c r="R63" s="16">
        <v>8</v>
      </c>
      <c r="S63" s="16">
        <v>8</v>
      </c>
      <c r="T63" s="3"/>
      <c r="U63" s="16">
        <v>16</v>
      </c>
      <c r="V63" s="16">
        <v>2</v>
      </c>
      <c r="W63" s="16">
        <v>6</v>
      </c>
    </row>
    <row r="64" spans="1:25" ht="16.5" thickBot="1">
      <c r="A64" s="2883"/>
      <c r="B64" s="266" t="s">
        <v>144</v>
      </c>
      <c r="C64" s="16">
        <v>59</v>
      </c>
      <c r="D64" s="16">
        <v>55</v>
      </c>
      <c r="E64" s="16"/>
      <c r="F64" s="16">
        <v>67</v>
      </c>
      <c r="G64" s="16"/>
      <c r="H64" s="27">
        <v>54</v>
      </c>
      <c r="I64" s="295">
        <v>8</v>
      </c>
      <c r="J64" s="16">
        <v>10</v>
      </c>
      <c r="K64" s="155">
        <v>11</v>
      </c>
      <c r="L64" s="16"/>
      <c r="M64" s="16">
        <v>17</v>
      </c>
      <c r="N64" s="28" t="s">
        <v>356</v>
      </c>
      <c r="O64" s="16">
        <v>119</v>
      </c>
      <c r="P64" s="16">
        <v>115</v>
      </c>
      <c r="Q64" s="16">
        <v>114</v>
      </c>
      <c r="R64" s="16">
        <v>7</v>
      </c>
      <c r="S64" s="16">
        <v>7</v>
      </c>
      <c r="T64" s="3"/>
      <c r="U64" s="16">
        <v>16</v>
      </c>
      <c r="V64" s="16">
        <v>2</v>
      </c>
      <c r="W64" s="155">
        <v>7</v>
      </c>
    </row>
    <row r="65" spans="2:25" ht="15.75">
      <c r="B65" s="28"/>
      <c r="C65" s="6"/>
      <c r="D65" s="6"/>
      <c r="E65" s="6"/>
      <c r="F65" s="6"/>
      <c r="G65" s="6"/>
      <c r="H65" s="6"/>
      <c r="I65" s="6"/>
      <c r="J65" s="6"/>
      <c r="K65" s="6"/>
      <c r="L65" s="240"/>
      <c r="M65" s="240"/>
      <c r="N65" s="28" t="s">
        <v>5986</v>
      </c>
      <c r="O65" s="16">
        <v>120</v>
      </c>
      <c r="P65" s="16">
        <v>116</v>
      </c>
      <c r="Q65" s="16">
        <v>115</v>
      </c>
      <c r="R65" s="16">
        <v>6</v>
      </c>
      <c r="S65" s="16">
        <v>6</v>
      </c>
      <c r="T65" s="3"/>
      <c r="U65" s="16">
        <v>17</v>
      </c>
      <c r="V65" s="16">
        <v>1</v>
      </c>
      <c r="W65" s="16">
        <v>1</v>
      </c>
    </row>
    <row r="66" spans="2:25" ht="15.75">
      <c r="B66" s="28"/>
      <c r="C66" s="6"/>
      <c r="D66" s="6"/>
      <c r="E66" s="6"/>
      <c r="F66" s="6"/>
      <c r="G66" s="6"/>
      <c r="H66" s="6"/>
      <c r="I66" s="6"/>
      <c r="J66" s="6"/>
      <c r="K66" s="6"/>
      <c r="L66" s="219"/>
      <c r="M66" s="219"/>
      <c r="N66" s="28" t="s">
        <v>3724</v>
      </c>
      <c r="O66" s="16">
        <v>121</v>
      </c>
      <c r="P66" s="16">
        <v>117</v>
      </c>
      <c r="Q66" s="16">
        <v>116</v>
      </c>
      <c r="R66" s="16">
        <v>5</v>
      </c>
      <c r="S66" s="16">
        <v>5</v>
      </c>
      <c r="T66" s="3"/>
      <c r="U66" s="16">
        <v>17</v>
      </c>
      <c r="V66" s="16">
        <v>1</v>
      </c>
      <c r="W66" s="16">
        <v>2</v>
      </c>
    </row>
    <row r="67" spans="2:25" ht="15.75">
      <c r="B67" s="28"/>
      <c r="C67" s="6"/>
      <c r="D67" s="6"/>
      <c r="E67" s="6"/>
      <c r="F67" s="6"/>
      <c r="G67" s="6"/>
      <c r="H67" s="6"/>
      <c r="I67" s="6"/>
      <c r="J67" s="6"/>
      <c r="K67" s="6"/>
      <c r="L67" s="219"/>
      <c r="M67" s="219"/>
      <c r="N67" s="28" t="s">
        <v>5991</v>
      </c>
      <c r="O67" s="16">
        <v>122</v>
      </c>
      <c r="P67" s="16">
        <v>118</v>
      </c>
      <c r="Q67" s="16">
        <v>117</v>
      </c>
      <c r="R67" s="16">
        <v>4</v>
      </c>
      <c r="S67" s="16">
        <v>4</v>
      </c>
      <c r="T67" s="3"/>
      <c r="U67" s="16">
        <v>17</v>
      </c>
      <c r="V67" s="16">
        <v>1</v>
      </c>
      <c r="W67" s="16">
        <v>3</v>
      </c>
    </row>
    <row r="68" spans="2:25" ht="15.75">
      <c r="B68" s="28"/>
      <c r="C68" s="6"/>
      <c r="D68" s="6"/>
      <c r="E68" s="6"/>
      <c r="F68" s="6"/>
      <c r="G68" s="6"/>
      <c r="H68" s="6"/>
      <c r="I68" s="6"/>
      <c r="J68" s="6"/>
      <c r="K68" s="6"/>
      <c r="L68" s="219"/>
      <c r="M68" s="219"/>
      <c r="N68" s="28" t="s">
        <v>5993</v>
      </c>
      <c r="O68" s="16">
        <v>123</v>
      </c>
      <c r="P68" s="16">
        <v>119</v>
      </c>
      <c r="Q68" s="16">
        <v>118</v>
      </c>
      <c r="R68" s="16">
        <v>3</v>
      </c>
      <c r="S68" s="16">
        <v>3</v>
      </c>
      <c r="T68" s="3"/>
      <c r="U68" s="16">
        <v>17</v>
      </c>
      <c r="V68" s="16">
        <v>1</v>
      </c>
      <c r="W68" s="16">
        <v>4</v>
      </c>
    </row>
    <row r="69" spans="2:25" ht="15.75">
      <c r="B69" s="28"/>
      <c r="C69" s="6"/>
      <c r="D69" s="6"/>
      <c r="E69" s="6"/>
      <c r="F69" s="6"/>
      <c r="G69" s="6"/>
      <c r="H69" s="6"/>
      <c r="I69" s="6"/>
      <c r="J69" s="6"/>
      <c r="K69" s="6"/>
      <c r="L69" s="219"/>
      <c r="M69" s="219"/>
      <c r="N69" s="28" t="s">
        <v>5996</v>
      </c>
      <c r="O69" s="16">
        <v>124</v>
      </c>
      <c r="P69" s="16">
        <v>120</v>
      </c>
      <c r="Q69" s="16">
        <v>119</v>
      </c>
      <c r="R69" s="16">
        <v>2</v>
      </c>
      <c r="S69" s="16">
        <v>2</v>
      </c>
      <c r="T69" s="3"/>
      <c r="U69" s="16">
        <v>17</v>
      </c>
      <c r="V69" s="16">
        <v>1</v>
      </c>
      <c r="W69" s="16">
        <v>5</v>
      </c>
    </row>
    <row r="70" spans="2:25" ht="15.75">
      <c r="B70" s="28"/>
      <c r="C70" s="6"/>
      <c r="D70" s="6"/>
      <c r="E70" s="6"/>
      <c r="F70" s="6"/>
      <c r="G70" s="6"/>
      <c r="H70" s="6"/>
      <c r="I70" s="6"/>
      <c r="J70" s="6"/>
      <c r="K70" s="6"/>
      <c r="L70" s="219"/>
      <c r="M70" s="219"/>
      <c r="N70" s="28" t="s">
        <v>5999</v>
      </c>
      <c r="O70" s="16">
        <v>125</v>
      </c>
      <c r="P70" s="16">
        <v>121</v>
      </c>
      <c r="Q70" s="16">
        <v>120</v>
      </c>
      <c r="R70" s="16">
        <v>1</v>
      </c>
      <c r="S70" s="16">
        <v>1</v>
      </c>
      <c r="T70" s="3"/>
      <c r="U70" s="16">
        <v>17</v>
      </c>
      <c r="V70" s="16">
        <v>1</v>
      </c>
      <c r="W70" s="155">
        <v>6</v>
      </c>
      <c r="X70" s="6"/>
      <c r="Y70" s="6"/>
    </row>
    <row r="71" spans="2:25" ht="15.75">
      <c r="B71" s="28"/>
      <c r="C71" s="6"/>
      <c r="D71" s="6"/>
      <c r="E71" s="6"/>
      <c r="F71" s="6"/>
      <c r="G71" s="6"/>
      <c r="H71" s="6"/>
      <c r="I71" s="6"/>
      <c r="J71" s="6"/>
      <c r="K71" s="6"/>
      <c r="L71" s="219"/>
      <c r="M71" s="219"/>
      <c r="N71" s="28"/>
      <c r="O71" s="6"/>
      <c r="P71" s="6"/>
      <c r="Q71" s="6"/>
      <c r="R71" s="6"/>
      <c r="S71" s="6"/>
      <c r="T71" s="6"/>
      <c r="U71" s="6"/>
      <c r="V71" s="6"/>
      <c r="W71" s="6"/>
      <c r="X71" s="6"/>
      <c r="Y71" s="6"/>
    </row>
    <row r="72" spans="2:25" ht="15.75">
      <c r="B72" s="28"/>
      <c r="C72" s="6"/>
      <c r="D72" s="6"/>
      <c r="E72" s="6"/>
      <c r="F72" s="6"/>
      <c r="G72" s="6"/>
      <c r="H72" s="6"/>
      <c r="I72" s="6"/>
      <c r="J72" s="6"/>
      <c r="K72" s="6"/>
      <c r="L72" s="219"/>
      <c r="M72" s="219"/>
      <c r="N72" s="28"/>
      <c r="O72" s="6"/>
      <c r="P72" s="6"/>
      <c r="Q72" s="6"/>
      <c r="R72" s="6"/>
      <c r="S72" s="6"/>
      <c r="T72" s="6"/>
      <c r="U72" s="6"/>
      <c r="V72" s="6"/>
      <c r="W72" s="6"/>
      <c r="X72" s="6"/>
      <c r="Y72" s="6"/>
    </row>
    <row r="73" spans="2:25" ht="15.75">
      <c r="B73" s="28"/>
      <c r="C73" s="6"/>
      <c r="D73" s="6"/>
      <c r="E73" s="6"/>
      <c r="F73" s="6"/>
      <c r="G73" s="6"/>
      <c r="H73" s="6"/>
      <c r="I73" s="6"/>
      <c r="J73" s="6"/>
      <c r="K73" s="6"/>
      <c r="L73" s="219"/>
      <c r="M73" s="219"/>
      <c r="N73" s="28"/>
      <c r="O73" s="6"/>
      <c r="P73" s="6"/>
      <c r="Q73" s="6"/>
      <c r="R73" s="6"/>
      <c r="S73" s="6"/>
      <c r="T73" s="6"/>
      <c r="U73" s="6"/>
      <c r="V73" s="6"/>
      <c r="W73" s="6"/>
      <c r="X73" s="6"/>
      <c r="Y73" s="6"/>
    </row>
    <row r="74" spans="2:25" ht="15.75">
      <c r="B74" s="28"/>
      <c r="C74" s="6"/>
      <c r="D74" s="6"/>
      <c r="E74" s="6"/>
      <c r="F74" s="6"/>
      <c r="G74" s="6"/>
      <c r="H74" s="6"/>
      <c r="I74" s="6"/>
      <c r="J74" s="6"/>
      <c r="K74" s="6"/>
      <c r="L74" s="219"/>
      <c r="M74" s="219"/>
      <c r="N74" s="28"/>
      <c r="O74" s="6"/>
      <c r="P74" s="6"/>
      <c r="Q74" s="6"/>
      <c r="R74" s="6"/>
      <c r="S74" s="6"/>
      <c r="T74" s="6"/>
      <c r="U74" s="6"/>
      <c r="V74" s="6"/>
      <c r="W74" s="6"/>
      <c r="X74" s="6"/>
      <c r="Y74" s="6"/>
    </row>
    <row r="75" spans="2:25" ht="15.75">
      <c r="B75" s="28"/>
      <c r="C75" s="6"/>
      <c r="D75" s="6"/>
      <c r="E75" s="6"/>
      <c r="F75" s="6"/>
      <c r="G75" s="6"/>
      <c r="H75" s="6"/>
      <c r="I75" s="6"/>
      <c r="J75" s="6"/>
      <c r="K75" s="6"/>
      <c r="L75" s="219"/>
      <c r="M75" s="219"/>
      <c r="N75" s="28"/>
      <c r="O75" s="6"/>
      <c r="P75" s="6"/>
      <c r="Q75" s="6"/>
      <c r="R75" s="6"/>
      <c r="S75" s="6"/>
      <c r="T75" s="6"/>
      <c r="U75" s="6"/>
      <c r="V75" s="6"/>
      <c r="W75" s="6"/>
      <c r="X75" s="6"/>
      <c r="Y75" s="6"/>
    </row>
    <row r="76" spans="2:25" ht="15.75">
      <c r="B76" s="28"/>
      <c r="C76" s="6"/>
      <c r="D76" s="6"/>
      <c r="E76" s="6"/>
      <c r="F76" s="6"/>
      <c r="G76" s="6"/>
      <c r="H76" s="6"/>
      <c r="I76" s="6"/>
      <c r="J76" s="6"/>
      <c r="K76" s="6"/>
      <c r="L76" s="219"/>
      <c r="M76" s="219"/>
      <c r="N76" s="28"/>
      <c r="O76" s="6"/>
      <c r="P76" s="6"/>
      <c r="Q76" s="6"/>
      <c r="R76" s="6"/>
      <c r="S76" s="6"/>
      <c r="T76" s="6"/>
      <c r="U76" s="6"/>
      <c r="V76" s="6"/>
      <c r="W76" s="6"/>
      <c r="X76" s="6"/>
      <c r="Y76" s="6"/>
    </row>
    <row r="77" spans="2:25" ht="15.75">
      <c r="B77" s="28"/>
      <c r="C77" s="6"/>
      <c r="D77" s="6"/>
      <c r="E77" s="6"/>
      <c r="F77" s="6"/>
      <c r="G77" s="6"/>
      <c r="H77" s="6"/>
      <c r="I77" s="6"/>
      <c r="J77" s="6"/>
      <c r="K77" s="6"/>
      <c r="L77" s="219"/>
      <c r="M77" s="219"/>
      <c r="N77" s="28"/>
      <c r="O77" s="6"/>
      <c r="P77" s="6"/>
      <c r="Q77" s="6"/>
      <c r="R77" s="6"/>
      <c r="S77" s="6"/>
      <c r="T77" s="6"/>
      <c r="U77" s="6"/>
      <c r="V77" s="6"/>
      <c r="W77" s="6"/>
      <c r="X77" s="6"/>
      <c r="Y77" s="6"/>
    </row>
    <row r="78" spans="2:25" ht="15.75">
      <c r="B78" s="28"/>
      <c r="C78" s="6"/>
      <c r="D78" s="6"/>
      <c r="E78" s="6"/>
      <c r="F78" s="6"/>
      <c r="G78" s="6"/>
      <c r="H78" s="6"/>
      <c r="I78" s="6"/>
      <c r="J78" s="6"/>
      <c r="K78" s="6"/>
      <c r="L78" s="219"/>
      <c r="M78" s="219"/>
      <c r="N78" s="28"/>
      <c r="O78" s="6"/>
      <c r="P78" s="6"/>
      <c r="Q78" s="6"/>
      <c r="R78" s="6"/>
      <c r="S78" s="6"/>
      <c r="T78" s="6"/>
      <c r="U78" s="6"/>
      <c r="V78" s="6"/>
      <c r="W78" s="6"/>
      <c r="X78" s="6"/>
      <c r="Y78" s="6"/>
    </row>
    <row r="79" spans="2:25" ht="15.75">
      <c r="B79" s="28"/>
      <c r="C79" s="6"/>
      <c r="D79" s="6"/>
      <c r="E79" s="6"/>
      <c r="F79" s="6"/>
      <c r="G79" s="6"/>
      <c r="H79" s="6"/>
      <c r="I79" s="6"/>
      <c r="J79" s="6"/>
      <c r="K79" s="6"/>
      <c r="L79" s="219"/>
      <c r="M79" s="219"/>
      <c r="N79" s="28"/>
      <c r="O79" s="6"/>
      <c r="P79" s="6"/>
      <c r="Q79" s="6"/>
      <c r="R79" s="6"/>
      <c r="S79" s="6"/>
      <c r="T79" s="6"/>
      <c r="U79" s="6"/>
      <c r="V79" s="6"/>
      <c r="W79" s="6"/>
      <c r="X79" s="6"/>
      <c r="Y79" s="6"/>
    </row>
    <row r="80" spans="2:25" ht="15.75">
      <c r="B80" s="28"/>
      <c r="C80" s="6"/>
      <c r="D80" s="6"/>
      <c r="E80" s="6"/>
      <c r="F80" s="6"/>
      <c r="G80" s="6"/>
      <c r="H80" s="6"/>
      <c r="I80" s="6"/>
      <c r="J80" s="6"/>
      <c r="K80" s="6"/>
      <c r="L80" s="219"/>
      <c r="M80" s="219"/>
      <c r="N80" s="28"/>
      <c r="O80" s="6"/>
      <c r="P80" s="6"/>
      <c r="Q80" s="6"/>
      <c r="R80" s="6"/>
      <c r="S80" s="6"/>
      <c r="T80" s="6"/>
      <c r="U80" s="6"/>
      <c r="V80" s="6"/>
      <c r="W80" s="6"/>
      <c r="X80" s="6"/>
      <c r="Y80" s="6"/>
    </row>
    <row r="81" spans="2:25" ht="15.75">
      <c r="B81" s="28"/>
      <c r="C81" s="6"/>
      <c r="D81" s="6"/>
      <c r="E81" s="6"/>
      <c r="F81" s="6"/>
      <c r="G81" s="6"/>
      <c r="H81" s="6"/>
      <c r="I81" s="6"/>
      <c r="J81" s="6"/>
      <c r="K81" s="6"/>
      <c r="L81" s="219"/>
      <c r="M81" s="219"/>
      <c r="N81" s="28"/>
      <c r="O81" s="6"/>
      <c r="P81" s="6"/>
      <c r="Q81" s="6"/>
      <c r="R81" s="6"/>
      <c r="S81" s="6"/>
      <c r="T81" s="6"/>
      <c r="U81" s="6"/>
      <c r="V81" s="6"/>
      <c r="W81" s="6"/>
      <c r="X81" s="6"/>
      <c r="Y81" s="6"/>
    </row>
    <row r="82" spans="2:25" ht="15.75">
      <c r="B82" s="28"/>
      <c r="C82" s="6"/>
      <c r="D82" s="6"/>
      <c r="E82" s="6"/>
      <c r="F82" s="6"/>
      <c r="G82" s="6"/>
      <c r="H82" s="6"/>
      <c r="I82" s="6"/>
      <c r="J82" s="6"/>
      <c r="K82" s="6"/>
      <c r="L82" s="219"/>
      <c r="M82" s="219"/>
      <c r="N82" s="28"/>
      <c r="O82" s="6"/>
      <c r="P82" s="6"/>
      <c r="Q82" s="6"/>
      <c r="R82" s="6"/>
      <c r="S82" s="6"/>
      <c r="T82" s="6"/>
      <c r="U82" s="6"/>
      <c r="V82" s="6"/>
      <c r="W82" s="6"/>
      <c r="X82" s="6"/>
      <c r="Y82" s="6"/>
    </row>
    <row r="83" spans="2:25" ht="15.75">
      <c r="B83" s="28"/>
      <c r="C83" s="6"/>
      <c r="D83" s="6"/>
      <c r="E83" s="6"/>
      <c r="F83" s="6"/>
      <c r="G83" s="6"/>
      <c r="H83" s="6"/>
      <c r="I83" s="6"/>
      <c r="J83" s="6"/>
      <c r="K83" s="6"/>
      <c r="L83" s="219"/>
      <c r="M83" s="219"/>
      <c r="N83" s="28"/>
      <c r="O83" s="6"/>
      <c r="P83" s="6"/>
      <c r="Q83" s="6"/>
      <c r="R83" s="6"/>
      <c r="S83" s="6"/>
      <c r="T83" s="6"/>
      <c r="U83" s="6"/>
      <c r="V83" s="6"/>
      <c r="W83" s="6"/>
      <c r="X83" s="6"/>
      <c r="Y83" s="6"/>
    </row>
    <row r="84" spans="2:25" ht="15.75">
      <c r="B84" s="28"/>
      <c r="C84" s="6"/>
      <c r="D84" s="6"/>
      <c r="E84" s="6"/>
      <c r="F84" s="6"/>
      <c r="G84" s="6"/>
      <c r="H84" s="6"/>
      <c r="I84" s="6"/>
      <c r="J84" s="6"/>
      <c r="K84" s="6"/>
      <c r="L84" s="219"/>
      <c r="M84" s="219"/>
      <c r="N84" s="28"/>
      <c r="O84" s="6"/>
      <c r="P84" s="6"/>
      <c r="Q84" s="6"/>
      <c r="R84" s="6"/>
      <c r="S84" s="6"/>
      <c r="T84" s="6"/>
      <c r="U84" s="6"/>
      <c r="V84" s="6"/>
      <c r="W84" s="6"/>
      <c r="X84" s="6"/>
      <c r="Y84" s="6"/>
    </row>
    <row r="85" spans="2:25" ht="15.75">
      <c r="B85" s="28"/>
      <c r="C85" s="6"/>
      <c r="D85" s="6"/>
      <c r="E85" s="6"/>
      <c r="F85" s="6"/>
      <c r="G85" s="6"/>
      <c r="H85" s="6"/>
      <c r="I85" s="6"/>
      <c r="J85" s="6"/>
      <c r="K85" s="6"/>
      <c r="L85" s="219"/>
      <c r="M85" s="219"/>
      <c r="N85" s="28"/>
      <c r="O85" s="6"/>
      <c r="P85" s="6"/>
      <c r="Q85" s="6"/>
      <c r="R85" s="6"/>
      <c r="S85" s="6"/>
      <c r="T85" s="6"/>
      <c r="U85" s="6"/>
      <c r="V85" s="6"/>
      <c r="W85" s="6"/>
      <c r="X85" s="6"/>
      <c r="Y85" s="6"/>
    </row>
    <row r="86" spans="2:25" ht="15.75">
      <c r="B86" s="28"/>
      <c r="C86" s="6"/>
      <c r="D86" s="6"/>
      <c r="E86" s="6"/>
      <c r="F86" s="6"/>
      <c r="G86" s="6"/>
      <c r="H86" s="6"/>
      <c r="I86" s="6"/>
      <c r="J86" s="6"/>
      <c r="K86" s="6"/>
      <c r="L86" s="219"/>
      <c r="M86" s="219"/>
      <c r="N86" s="28"/>
      <c r="O86" s="6"/>
      <c r="P86" s="6"/>
      <c r="Q86" s="6"/>
      <c r="R86" s="6"/>
      <c r="S86" s="6"/>
      <c r="T86" s="6"/>
      <c r="U86" s="6"/>
      <c r="V86" s="6"/>
      <c r="W86" s="6"/>
      <c r="X86" s="6"/>
      <c r="Y86" s="6"/>
    </row>
    <row r="87" spans="2:25" ht="15.75">
      <c r="B87" s="28"/>
      <c r="C87" s="6"/>
      <c r="D87" s="6"/>
      <c r="E87" s="6"/>
      <c r="F87" s="6"/>
      <c r="G87" s="6"/>
      <c r="H87" s="6"/>
      <c r="I87" s="6"/>
      <c r="J87" s="6"/>
      <c r="K87" s="6"/>
      <c r="L87" s="219"/>
      <c r="M87" s="219"/>
      <c r="N87" s="28"/>
      <c r="O87" s="6"/>
      <c r="P87" s="6"/>
      <c r="Q87" s="6"/>
      <c r="R87" s="6"/>
      <c r="S87" s="6"/>
      <c r="T87" s="6"/>
      <c r="U87" s="6"/>
      <c r="V87" s="6"/>
      <c r="W87" s="6"/>
      <c r="X87" s="6"/>
      <c r="Y87" s="6"/>
    </row>
    <row r="88" spans="2:25" ht="15.75">
      <c r="B88" s="28"/>
      <c r="C88" s="6"/>
      <c r="D88" s="6"/>
      <c r="E88" s="6"/>
      <c r="F88" s="6"/>
      <c r="G88" s="6"/>
      <c r="H88" s="6"/>
      <c r="I88" s="6"/>
      <c r="J88" s="6"/>
      <c r="K88" s="6"/>
      <c r="L88" s="219"/>
      <c r="M88" s="219"/>
      <c r="N88" s="28"/>
      <c r="O88" s="6"/>
      <c r="P88" s="6"/>
      <c r="Q88" s="6"/>
      <c r="R88" s="6"/>
      <c r="S88" s="6"/>
      <c r="T88" s="6"/>
      <c r="U88" s="6"/>
      <c r="V88" s="6"/>
      <c r="W88" s="6"/>
      <c r="X88" s="6"/>
      <c r="Y88" s="6"/>
    </row>
    <row r="89" spans="2:25" ht="15.75">
      <c r="B89" s="28"/>
      <c r="C89" s="6"/>
      <c r="D89" s="6"/>
      <c r="E89" s="6"/>
      <c r="F89" s="6"/>
      <c r="G89" s="6"/>
      <c r="H89" s="6"/>
      <c r="I89" s="6"/>
      <c r="J89" s="6"/>
      <c r="K89" s="6"/>
      <c r="L89" s="219"/>
      <c r="M89" s="219"/>
      <c r="N89" s="28"/>
      <c r="O89" s="6"/>
      <c r="P89" s="6"/>
      <c r="Q89" s="6"/>
      <c r="R89" s="6"/>
      <c r="S89" s="6"/>
      <c r="T89" s="6"/>
      <c r="U89" s="6"/>
      <c r="V89" s="6"/>
      <c r="W89" s="6"/>
      <c r="X89" s="6"/>
      <c r="Y89" s="6"/>
    </row>
    <row r="90" spans="2:25" ht="15.75">
      <c r="B90" s="28"/>
      <c r="C90" s="6"/>
      <c r="D90" s="6"/>
      <c r="E90" s="6"/>
      <c r="F90" s="6"/>
      <c r="G90" s="6"/>
      <c r="H90" s="6"/>
      <c r="I90" s="6"/>
      <c r="J90" s="6"/>
      <c r="K90" s="6"/>
      <c r="L90" s="219"/>
      <c r="M90" s="219"/>
      <c r="N90" s="28"/>
      <c r="O90" s="6"/>
      <c r="P90" s="6"/>
      <c r="Q90" s="6"/>
      <c r="R90" s="6"/>
      <c r="S90" s="6"/>
      <c r="T90" s="6"/>
      <c r="U90" s="6"/>
      <c r="V90" s="6"/>
      <c r="W90" s="6"/>
      <c r="X90" s="6"/>
      <c r="Y90" s="6"/>
    </row>
    <row r="91" spans="2:25" ht="15.75">
      <c r="B91" s="28"/>
      <c r="C91" s="6"/>
      <c r="D91" s="6"/>
      <c r="E91" s="6"/>
      <c r="F91" s="6"/>
      <c r="G91" s="6"/>
      <c r="H91" s="6"/>
      <c r="I91" s="6"/>
      <c r="J91" s="6"/>
      <c r="K91" s="6"/>
      <c r="L91" s="219"/>
      <c r="M91" s="219"/>
      <c r="N91" s="28"/>
      <c r="O91" s="6"/>
      <c r="P91" s="6"/>
      <c r="Q91" s="6"/>
      <c r="R91" s="6"/>
      <c r="S91" s="6"/>
      <c r="T91" s="6"/>
      <c r="U91" s="6"/>
      <c r="V91" s="6"/>
      <c r="W91" s="6"/>
      <c r="X91" s="6"/>
      <c r="Y91" s="6"/>
    </row>
    <row r="92" spans="2:25" ht="15.75">
      <c r="L92" s="219"/>
      <c r="M92" s="219"/>
      <c r="N92" s="28"/>
      <c r="O92" s="6"/>
      <c r="P92" s="6"/>
      <c r="Q92" s="6"/>
      <c r="R92" s="6"/>
      <c r="S92" s="6"/>
      <c r="T92" s="6"/>
      <c r="U92" s="6"/>
      <c r="V92" s="6"/>
      <c r="W92" s="6"/>
      <c r="X92" s="6"/>
      <c r="Y92" s="6"/>
    </row>
    <row r="93" spans="2:25" ht="15.75">
      <c r="N93" s="28"/>
      <c r="O93" s="6"/>
      <c r="P93" s="6"/>
      <c r="Q93" s="6"/>
      <c r="R93" s="6"/>
      <c r="S93" s="6"/>
      <c r="T93" s="6"/>
      <c r="U93" s="6"/>
      <c r="V93" s="6"/>
      <c r="W93" s="6"/>
      <c r="X93" s="6"/>
      <c r="Y93" s="6"/>
    </row>
    <row r="94" spans="2:25" ht="15.75">
      <c r="N94" s="28"/>
      <c r="O94" s="6"/>
      <c r="P94" s="6"/>
      <c r="Q94" s="6"/>
      <c r="R94" s="6"/>
      <c r="S94" s="6"/>
      <c r="T94" s="6"/>
      <c r="U94" s="6"/>
      <c r="V94" s="6"/>
      <c r="W94" s="6"/>
      <c r="X94" s="6"/>
      <c r="Y94" s="6"/>
    </row>
    <row r="95" spans="2:25" ht="15.75">
      <c r="N95" s="28"/>
      <c r="O95" s="6"/>
      <c r="P95" s="6"/>
      <c r="Q95" s="6"/>
      <c r="R95" s="6"/>
      <c r="S95" s="6"/>
      <c r="T95" s="6"/>
      <c r="U95" s="6"/>
      <c r="V95" s="6"/>
      <c r="W95" s="6"/>
      <c r="X95" s="6"/>
      <c r="Y95" s="6"/>
    </row>
    <row r="96" spans="2:25" ht="15.75">
      <c r="B96" s="28"/>
      <c r="C96" s="6"/>
      <c r="D96" s="6"/>
      <c r="E96" s="6"/>
      <c r="F96" s="6"/>
      <c r="G96" s="6"/>
      <c r="H96" s="6"/>
      <c r="I96" s="6"/>
      <c r="J96" s="6"/>
      <c r="K96" s="6"/>
      <c r="N96" s="28"/>
      <c r="O96" s="6"/>
      <c r="P96" s="6"/>
      <c r="Q96" s="6"/>
      <c r="R96" s="6"/>
      <c r="S96" s="6"/>
      <c r="T96" s="6"/>
      <c r="U96" s="6"/>
      <c r="V96" s="6"/>
      <c r="W96" s="6"/>
      <c r="X96" s="6"/>
      <c r="Y96" s="6"/>
    </row>
    <row r="97" spans="2:25" ht="15.75">
      <c r="B97" s="28"/>
      <c r="C97" s="6"/>
      <c r="D97" s="6"/>
      <c r="E97" s="6"/>
      <c r="F97" s="6"/>
      <c r="G97" s="6"/>
      <c r="H97" s="6"/>
      <c r="I97" s="6"/>
      <c r="J97" s="6"/>
      <c r="K97" s="6"/>
      <c r="L97" s="219"/>
      <c r="M97" s="219"/>
      <c r="N97" s="28"/>
      <c r="O97" s="6"/>
      <c r="P97" s="6"/>
      <c r="Q97" s="6"/>
      <c r="R97" s="6"/>
      <c r="S97" s="6"/>
      <c r="T97" s="6"/>
      <c r="U97" s="6"/>
      <c r="V97" s="6"/>
      <c r="W97" s="6"/>
      <c r="X97" s="6"/>
      <c r="Y97" s="6"/>
    </row>
    <row r="98" spans="2:25" ht="15.75">
      <c r="B98" s="28"/>
      <c r="C98" s="6"/>
      <c r="D98" s="6"/>
      <c r="E98" s="6"/>
      <c r="F98" s="6"/>
      <c r="G98" s="6"/>
      <c r="H98" s="6"/>
      <c r="I98" s="6"/>
      <c r="J98" s="6"/>
      <c r="K98" s="6"/>
      <c r="L98" s="219"/>
      <c r="M98" s="219"/>
      <c r="N98" s="28"/>
      <c r="O98" s="6"/>
      <c r="P98" s="6"/>
      <c r="Q98" s="6"/>
      <c r="R98" s="6"/>
      <c r="S98" s="6"/>
      <c r="T98" s="6"/>
      <c r="U98" s="6"/>
      <c r="V98" s="6"/>
      <c r="W98" s="6"/>
      <c r="X98" s="6"/>
      <c r="Y98" s="6"/>
    </row>
    <row r="99" spans="2:25" ht="15.75">
      <c r="B99" s="28"/>
      <c r="C99" s="6"/>
      <c r="D99" s="6"/>
      <c r="E99" s="6"/>
      <c r="F99" s="6"/>
      <c r="G99" s="6"/>
      <c r="H99" s="6"/>
      <c r="I99" s="6"/>
      <c r="J99" s="6"/>
      <c r="K99" s="6"/>
      <c r="L99" s="219"/>
      <c r="M99" s="219"/>
      <c r="N99" s="28"/>
      <c r="O99" s="6"/>
      <c r="P99" s="6"/>
      <c r="Q99" s="6"/>
      <c r="R99" s="6"/>
      <c r="S99" s="6"/>
      <c r="T99" s="6"/>
      <c r="U99" s="6"/>
      <c r="V99" s="6"/>
      <c r="W99" s="6"/>
      <c r="X99" s="6"/>
      <c r="Y99" s="6"/>
    </row>
    <row r="100" spans="2:25" ht="15.75">
      <c r="B100" s="28"/>
      <c r="C100" s="6"/>
      <c r="D100" s="6"/>
      <c r="E100" s="6"/>
      <c r="F100" s="6"/>
      <c r="G100" s="6"/>
      <c r="H100" s="6"/>
      <c r="I100" s="6"/>
      <c r="J100" s="6"/>
      <c r="K100" s="6"/>
      <c r="L100" s="219"/>
      <c r="M100" s="219"/>
      <c r="N100" s="28"/>
      <c r="O100" s="6"/>
      <c r="P100" s="6"/>
      <c r="Q100" s="6"/>
      <c r="R100" s="6"/>
      <c r="S100" s="6"/>
      <c r="T100" s="6"/>
      <c r="U100" s="6"/>
      <c r="V100" s="6"/>
      <c r="W100" s="6"/>
      <c r="X100" s="6"/>
      <c r="Y100" s="6"/>
    </row>
    <row r="101" spans="2:25" ht="15.75">
      <c r="B101" s="28"/>
      <c r="C101" s="6"/>
      <c r="D101" s="6"/>
      <c r="E101" s="6"/>
      <c r="F101" s="6"/>
      <c r="G101" s="6"/>
      <c r="H101" s="6"/>
      <c r="I101" s="6"/>
      <c r="J101" s="6"/>
      <c r="K101" s="6"/>
      <c r="L101" s="219"/>
      <c r="M101" s="219"/>
      <c r="N101" s="28"/>
      <c r="O101" s="6"/>
      <c r="P101" s="6"/>
      <c r="Q101" s="6"/>
      <c r="R101" s="6"/>
      <c r="S101" s="6"/>
      <c r="T101" s="6"/>
      <c r="U101" s="6"/>
      <c r="V101" s="6"/>
      <c r="W101" s="6"/>
      <c r="X101" s="6"/>
      <c r="Y101" s="6"/>
    </row>
    <row r="102" spans="2:25" ht="15.75">
      <c r="B102" s="28"/>
      <c r="C102" s="6"/>
      <c r="D102" s="6"/>
      <c r="E102" s="6"/>
      <c r="F102" s="6"/>
      <c r="G102" s="6"/>
      <c r="H102" s="6"/>
      <c r="I102" s="6"/>
      <c r="J102" s="6"/>
      <c r="K102" s="6"/>
      <c r="L102" s="219"/>
      <c r="M102" s="219"/>
      <c r="N102" s="28"/>
      <c r="O102" s="6"/>
      <c r="P102" s="6"/>
      <c r="Q102" s="6"/>
      <c r="R102" s="6"/>
      <c r="S102" s="6"/>
      <c r="T102" s="6"/>
      <c r="U102" s="6"/>
      <c r="V102" s="6"/>
      <c r="W102" s="6"/>
      <c r="X102" s="6"/>
      <c r="Y102" s="6"/>
    </row>
    <row r="103" spans="2:25" ht="15.75">
      <c r="B103" s="28"/>
      <c r="C103" s="6"/>
      <c r="D103" s="6"/>
      <c r="E103" s="6"/>
      <c r="F103" s="6"/>
      <c r="G103" s="6"/>
      <c r="H103" s="6"/>
      <c r="I103" s="6"/>
      <c r="J103" s="6"/>
      <c r="K103" s="6"/>
      <c r="L103" s="219"/>
      <c r="M103" s="219"/>
      <c r="N103" s="28"/>
      <c r="O103" s="6"/>
      <c r="P103" s="6"/>
      <c r="Q103" s="6"/>
      <c r="R103" s="6"/>
      <c r="S103" s="6"/>
      <c r="T103" s="6"/>
      <c r="U103" s="6"/>
      <c r="V103" s="6"/>
      <c r="W103" s="6"/>
      <c r="X103" s="6"/>
      <c r="Y103" s="6"/>
    </row>
    <row r="104" spans="2:25" ht="15.75">
      <c r="B104" s="28"/>
      <c r="C104" s="6"/>
      <c r="D104" s="6"/>
      <c r="E104" s="6"/>
      <c r="F104" s="6"/>
      <c r="G104" s="6"/>
      <c r="H104" s="6"/>
      <c r="I104" s="6"/>
      <c r="J104" s="6"/>
      <c r="K104" s="6"/>
      <c r="L104" s="219"/>
      <c r="M104" s="219"/>
      <c r="N104" s="28"/>
      <c r="O104" s="6"/>
      <c r="P104" s="6"/>
      <c r="Q104" s="6"/>
      <c r="R104" s="6"/>
      <c r="S104" s="6"/>
      <c r="T104" s="6"/>
      <c r="U104" s="6"/>
      <c r="V104" s="6"/>
      <c r="W104" s="6"/>
      <c r="X104" s="6"/>
      <c r="Y104" s="6"/>
    </row>
    <row r="105" spans="2:25" ht="15.75">
      <c r="B105" s="28"/>
      <c r="C105" s="6"/>
      <c r="D105" s="6"/>
      <c r="E105" s="6"/>
      <c r="F105" s="6"/>
      <c r="G105" s="6"/>
      <c r="H105" s="6"/>
      <c r="I105" s="6"/>
      <c r="J105" s="6"/>
      <c r="K105" s="6"/>
      <c r="L105" s="219"/>
      <c r="M105" s="219"/>
      <c r="N105" s="28"/>
      <c r="O105" s="6"/>
      <c r="P105" s="6"/>
      <c r="Q105" s="6"/>
      <c r="R105" s="6"/>
      <c r="S105" s="6"/>
      <c r="T105" s="6"/>
      <c r="U105" s="6"/>
      <c r="V105" s="6"/>
      <c r="W105" s="6"/>
      <c r="X105" s="6"/>
      <c r="Y105" s="6"/>
    </row>
    <row r="106" spans="2:25" ht="15.75">
      <c r="B106" s="28"/>
      <c r="C106" s="6"/>
      <c r="D106" s="6"/>
      <c r="E106" s="6"/>
      <c r="F106" s="6"/>
      <c r="G106" s="6"/>
      <c r="H106" s="6"/>
      <c r="I106" s="6"/>
      <c r="J106" s="6"/>
      <c r="K106" s="6"/>
      <c r="L106" s="219"/>
      <c r="M106" s="219"/>
      <c r="N106" s="28"/>
      <c r="O106" s="6"/>
      <c r="P106" s="6"/>
      <c r="Q106" s="6"/>
      <c r="R106" s="6"/>
      <c r="S106" s="6"/>
      <c r="T106" s="6"/>
      <c r="U106" s="6"/>
      <c r="V106" s="6"/>
      <c r="W106" s="6"/>
      <c r="X106" s="6"/>
      <c r="Y106" s="6"/>
    </row>
    <row r="107" spans="2:25" ht="15.75">
      <c r="B107" s="28"/>
      <c r="C107" s="6"/>
      <c r="D107" s="6"/>
      <c r="E107" s="6"/>
      <c r="F107" s="6"/>
      <c r="G107" s="6"/>
      <c r="H107" s="6"/>
      <c r="I107" s="6"/>
      <c r="J107" s="6"/>
      <c r="K107" s="6"/>
      <c r="L107" s="219"/>
      <c r="M107" s="219"/>
      <c r="N107" s="28"/>
      <c r="O107" s="6"/>
      <c r="P107" s="6"/>
      <c r="Q107" s="6"/>
      <c r="R107" s="6"/>
      <c r="S107" s="6"/>
      <c r="T107" s="6"/>
      <c r="U107" s="6"/>
      <c r="V107" s="6"/>
      <c r="W107" s="6"/>
      <c r="X107" s="6"/>
      <c r="Y107" s="6"/>
    </row>
    <row r="108" spans="2:25" ht="15.75">
      <c r="B108" s="28"/>
      <c r="C108" s="6"/>
      <c r="D108" s="6"/>
      <c r="E108" s="6"/>
      <c r="F108" s="6"/>
      <c r="G108" s="6"/>
      <c r="H108" s="6"/>
      <c r="I108" s="6"/>
      <c r="J108" s="6"/>
      <c r="K108" s="6"/>
      <c r="L108" s="219"/>
      <c r="M108" s="219"/>
      <c r="N108" s="28"/>
      <c r="O108" s="6"/>
      <c r="P108" s="6"/>
      <c r="Q108" s="6"/>
      <c r="R108" s="6"/>
      <c r="S108" s="6"/>
      <c r="T108" s="6"/>
      <c r="U108" s="6"/>
      <c r="V108" s="6"/>
      <c r="W108" s="6"/>
      <c r="X108" s="6"/>
      <c r="Y108" s="6"/>
    </row>
    <row r="109" spans="2:25" ht="15.75">
      <c r="B109" s="28"/>
      <c r="C109" s="6"/>
      <c r="D109" s="6"/>
      <c r="E109" s="6"/>
      <c r="F109" s="6"/>
      <c r="G109" s="6"/>
      <c r="H109" s="6"/>
      <c r="I109" s="6"/>
      <c r="J109" s="6"/>
      <c r="K109" s="6"/>
      <c r="L109" s="219"/>
      <c r="M109" s="219"/>
      <c r="N109" s="28"/>
      <c r="O109" s="6"/>
      <c r="P109" s="6"/>
      <c r="Q109" s="6"/>
      <c r="R109" s="6"/>
      <c r="S109" s="6"/>
      <c r="T109" s="6"/>
      <c r="U109" s="6"/>
      <c r="V109" s="6"/>
      <c r="W109" s="6"/>
      <c r="X109" s="6"/>
      <c r="Y109" s="6"/>
    </row>
    <row r="110" spans="2:25" ht="15.75">
      <c r="B110" s="28"/>
      <c r="C110" s="6"/>
      <c r="D110" s="6"/>
      <c r="E110" s="6"/>
      <c r="F110" s="6"/>
      <c r="G110" s="6"/>
      <c r="H110" s="6"/>
      <c r="I110" s="6"/>
      <c r="J110" s="6"/>
      <c r="K110" s="6"/>
      <c r="L110" s="219"/>
      <c r="M110" s="219"/>
      <c r="N110" s="28"/>
      <c r="O110" s="6"/>
      <c r="P110" s="6"/>
      <c r="Q110" s="6"/>
      <c r="R110" s="6"/>
      <c r="S110" s="6"/>
      <c r="T110" s="6"/>
      <c r="U110" s="6"/>
      <c r="V110" s="6"/>
      <c r="W110" s="6"/>
      <c r="X110" s="6"/>
      <c r="Y110" s="6"/>
    </row>
    <row r="111" spans="2:25" ht="15.75">
      <c r="B111" s="28"/>
      <c r="C111" s="6"/>
      <c r="D111" s="6"/>
      <c r="E111" s="6"/>
      <c r="F111" s="6"/>
      <c r="G111" s="6"/>
      <c r="H111" s="6"/>
      <c r="I111" s="6"/>
      <c r="J111" s="6"/>
      <c r="K111" s="6"/>
      <c r="L111" s="219"/>
      <c r="M111" s="219"/>
      <c r="N111" s="28"/>
      <c r="O111" s="6"/>
      <c r="P111" s="6"/>
      <c r="Q111" s="6"/>
      <c r="R111" s="6"/>
      <c r="S111" s="6"/>
      <c r="T111" s="6"/>
      <c r="U111" s="6"/>
      <c r="V111" s="6"/>
      <c r="W111" s="6"/>
      <c r="X111" s="6"/>
      <c r="Y111" s="6"/>
    </row>
    <row r="112" spans="2:25" ht="15.75">
      <c r="B112" s="28"/>
      <c r="C112" s="6"/>
      <c r="D112" s="6"/>
      <c r="E112" s="6"/>
      <c r="F112" s="6"/>
      <c r="G112" s="6"/>
      <c r="H112" s="6"/>
      <c r="I112" s="6"/>
      <c r="J112" s="6"/>
      <c r="K112" s="6"/>
      <c r="L112" s="219"/>
      <c r="M112" s="219"/>
      <c r="N112" s="28"/>
      <c r="O112" s="6"/>
      <c r="P112" s="6"/>
      <c r="Q112" s="6"/>
      <c r="R112" s="6"/>
      <c r="S112" s="6"/>
      <c r="T112" s="6"/>
      <c r="U112" s="6"/>
      <c r="V112" s="6"/>
      <c r="W112" s="6"/>
      <c r="X112" s="6"/>
      <c r="Y112" s="6"/>
    </row>
    <row r="113" spans="2:25" ht="15.75">
      <c r="B113" s="28"/>
      <c r="C113" s="6"/>
      <c r="D113" s="6"/>
      <c r="E113" s="6"/>
      <c r="F113" s="6"/>
      <c r="G113" s="6"/>
      <c r="H113" s="6"/>
      <c r="I113" s="6"/>
      <c r="J113" s="6"/>
      <c r="K113" s="6"/>
      <c r="L113" s="219"/>
      <c r="M113" s="219"/>
      <c r="N113" s="28"/>
      <c r="O113" s="6"/>
      <c r="P113" s="6"/>
      <c r="Q113" s="6"/>
      <c r="R113" s="6"/>
      <c r="S113" s="6"/>
      <c r="T113" s="6"/>
      <c r="U113" s="6"/>
      <c r="V113" s="6"/>
      <c r="W113" s="6"/>
      <c r="X113" s="6"/>
      <c r="Y113" s="6"/>
    </row>
    <row r="114" spans="2:25" ht="15.75">
      <c r="B114" s="28"/>
      <c r="C114" s="6"/>
      <c r="D114" s="6"/>
      <c r="E114" s="6"/>
      <c r="F114" s="6"/>
      <c r="G114" s="6"/>
      <c r="H114" s="6"/>
      <c r="I114" s="6"/>
      <c r="J114" s="6"/>
      <c r="K114" s="6"/>
      <c r="L114" s="219"/>
      <c r="M114" s="219"/>
      <c r="N114" s="28"/>
      <c r="O114" s="6"/>
      <c r="P114" s="6"/>
      <c r="Q114" s="6"/>
      <c r="R114" s="6"/>
      <c r="S114" s="6"/>
      <c r="T114" s="6"/>
      <c r="U114" s="6"/>
      <c r="V114" s="6"/>
      <c r="W114" s="6"/>
      <c r="X114" s="6"/>
      <c r="Y114" s="6"/>
    </row>
    <row r="115" spans="2:25" ht="15.75">
      <c r="B115" s="28"/>
      <c r="C115" s="6"/>
      <c r="D115" s="6"/>
      <c r="E115" s="6"/>
      <c r="F115" s="6"/>
      <c r="G115" s="6"/>
      <c r="H115" s="6"/>
      <c r="I115" s="6"/>
      <c r="J115" s="6"/>
      <c r="K115" s="6"/>
      <c r="L115" s="219"/>
      <c r="M115" s="219"/>
      <c r="N115" s="28"/>
      <c r="O115" s="6"/>
      <c r="P115" s="6"/>
      <c r="Q115" s="6"/>
      <c r="R115" s="6"/>
      <c r="S115" s="6"/>
      <c r="T115" s="6"/>
      <c r="U115" s="6"/>
      <c r="V115" s="6"/>
      <c r="W115" s="6"/>
      <c r="X115" s="6"/>
      <c r="Y115" s="6"/>
    </row>
    <row r="116" spans="2:25" ht="15.75">
      <c r="B116" s="28"/>
      <c r="C116" s="6"/>
      <c r="D116" s="6"/>
      <c r="E116" s="6"/>
      <c r="F116" s="6"/>
      <c r="G116" s="6"/>
      <c r="H116" s="6"/>
      <c r="I116" s="6"/>
      <c r="J116" s="6"/>
      <c r="K116" s="6"/>
      <c r="L116" s="219"/>
      <c r="M116" s="219"/>
      <c r="N116" s="28"/>
      <c r="O116" s="6"/>
      <c r="P116" s="6"/>
      <c r="Q116" s="6"/>
      <c r="R116" s="6"/>
      <c r="S116" s="6"/>
      <c r="T116" s="6"/>
      <c r="U116" s="6"/>
      <c r="V116" s="6"/>
      <c r="W116" s="6"/>
      <c r="X116" s="6"/>
      <c r="Y116" s="6"/>
    </row>
    <row r="117" spans="2:25" ht="15.75">
      <c r="B117" s="28"/>
      <c r="C117" s="6"/>
      <c r="D117" s="6"/>
      <c r="E117" s="6"/>
      <c r="F117" s="6"/>
      <c r="G117" s="6"/>
      <c r="H117" s="6"/>
      <c r="I117" s="6"/>
      <c r="J117" s="6"/>
      <c r="K117" s="6"/>
      <c r="L117" s="219"/>
      <c r="M117" s="219"/>
      <c r="N117" s="28"/>
      <c r="O117" s="6"/>
      <c r="P117" s="6"/>
      <c r="Q117" s="6"/>
      <c r="R117" s="6"/>
      <c r="S117" s="6"/>
      <c r="T117" s="6"/>
      <c r="U117" s="6"/>
      <c r="V117" s="6"/>
      <c r="W117" s="6"/>
      <c r="X117" s="6"/>
      <c r="Y117" s="6"/>
    </row>
    <row r="118" spans="2:25" ht="15.75">
      <c r="B118" s="28"/>
      <c r="C118" s="6"/>
      <c r="D118" s="6"/>
      <c r="E118" s="6"/>
      <c r="F118" s="6"/>
      <c r="G118" s="6"/>
      <c r="H118" s="6"/>
      <c r="I118" s="6"/>
      <c r="J118" s="6"/>
      <c r="K118" s="6"/>
      <c r="L118" s="219"/>
      <c r="M118" s="219"/>
      <c r="N118" s="28"/>
      <c r="O118" s="6"/>
      <c r="P118" s="6"/>
      <c r="Q118" s="6"/>
      <c r="R118" s="6"/>
      <c r="S118" s="6"/>
      <c r="T118" s="6"/>
      <c r="U118" s="6"/>
      <c r="V118" s="6"/>
      <c r="W118" s="6"/>
      <c r="X118" s="6"/>
      <c r="Y118" s="6"/>
    </row>
    <row r="119" spans="2:25" ht="15.75">
      <c r="B119" s="28"/>
      <c r="C119" s="6"/>
      <c r="D119" s="6"/>
      <c r="E119" s="6"/>
      <c r="F119" s="6"/>
      <c r="G119" s="6"/>
      <c r="H119" s="6"/>
      <c r="I119" s="6"/>
      <c r="J119" s="6"/>
      <c r="K119" s="6"/>
      <c r="L119" s="219"/>
      <c r="M119" s="219"/>
      <c r="N119" s="28"/>
      <c r="O119" s="6"/>
      <c r="P119" s="6"/>
      <c r="Q119" s="6"/>
      <c r="R119" s="6"/>
      <c r="S119" s="6"/>
      <c r="T119" s="6"/>
      <c r="U119" s="6"/>
      <c r="V119" s="6"/>
      <c r="W119" s="6"/>
      <c r="X119" s="6"/>
      <c r="Y119" s="6"/>
    </row>
    <row r="120" spans="2:25" ht="15.75">
      <c r="B120" s="28"/>
      <c r="C120" s="6"/>
      <c r="D120" s="6"/>
      <c r="E120" s="6"/>
      <c r="F120" s="6"/>
      <c r="G120" s="6"/>
      <c r="H120" s="6"/>
      <c r="I120" s="6"/>
      <c r="J120" s="6"/>
      <c r="K120" s="6"/>
      <c r="L120" s="219"/>
      <c r="M120" s="219"/>
      <c r="N120" s="28"/>
      <c r="O120" s="6"/>
      <c r="P120" s="6"/>
      <c r="Q120" s="6"/>
      <c r="R120" s="6"/>
      <c r="S120" s="6"/>
      <c r="T120" s="6"/>
      <c r="U120" s="6"/>
      <c r="V120" s="6"/>
      <c r="W120" s="6"/>
      <c r="X120" s="6"/>
      <c r="Y120" s="6"/>
    </row>
    <row r="121" spans="2:25" ht="15.75">
      <c r="B121" s="28"/>
      <c r="C121" s="6"/>
      <c r="D121" s="6"/>
      <c r="E121" s="6"/>
      <c r="F121" s="6"/>
      <c r="G121" s="6"/>
      <c r="H121" s="6"/>
      <c r="I121" s="6"/>
      <c r="J121" s="6"/>
      <c r="K121" s="6"/>
      <c r="L121" s="219"/>
      <c r="M121" s="219"/>
      <c r="N121" s="28"/>
      <c r="O121" s="6"/>
      <c r="P121" s="6"/>
      <c r="Q121" s="6"/>
      <c r="R121" s="6"/>
      <c r="S121" s="6"/>
      <c r="T121" s="6"/>
      <c r="U121" s="6"/>
      <c r="V121" s="6"/>
      <c r="W121" s="6"/>
      <c r="X121" s="6"/>
      <c r="Y121" s="6"/>
    </row>
    <row r="122" spans="2:25" ht="15.75">
      <c r="B122" s="28"/>
      <c r="C122" s="6"/>
      <c r="D122" s="6"/>
      <c r="E122" s="6"/>
      <c r="F122" s="6"/>
      <c r="G122" s="6"/>
      <c r="H122" s="6"/>
      <c r="I122" s="6"/>
      <c r="J122" s="6"/>
      <c r="K122" s="6"/>
      <c r="L122" s="219"/>
      <c r="M122" s="219"/>
      <c r="N122" s="28"/>
      <c r="O122" s="6"/>
      <c r="P122" s="6"/>
      <c r="Q122" s="6"/>
      <c r="R122" s="6"/>
      <c r="S122" s="6"/>
      <c r="T122" s="6"/>
      <c r="U122" s="6"/>
      <c r="V122" s="6"/>
      <c r="W122" s="6"/>
      <c r="X122" s="6"/>
      <c r="Y122" s="6"/>
    </row>
    <row r="123" spans="2:25" ht="15.75">
      <c r="B123" s="28"/>
      <c r="C123" s="6"/>
      <c r="D123" s="6"/>
      <c r="E123" s="6"/>
      <c r="F123" s="6"/>
      <c r="G123" s="6"/>
      <c r="H123" s="6"/>
      <c r="I123" s="6"/>
      <c r="J123" s="6"/>
      <c r="K123" s="6"/>
      <c r="L123" s="219"/>
      <c r="M123" s="219"/>
      <c r="N123" s="28"/>
      <c r="O123" s="6"/>
      <c r="P123" s="6"/>
      <c r="Q123" s="6"/>
      <c r="R123" s="6"/>
      <c r="S123" s="6"/>
      <c r="T123" s="6"/>
      <c r="U123" s="6"/>
      <c r="V123" s="6"/>
      <c r="W123" s="6"/>
      <c r="X123" s="6"/>
      <c r="Y123" s="6"/>
    </row>
    <row r="124" spans="2:25" ht="15.75">
      <c r="B124" s="28"/>
      <c r="C124" s="6"/>
      <c r="D124" s="6"/>
      <c r="E124" s="6"/>
      <c r="F124" s="6"/>
      <c r="G124" s="6"/>
      <c r="H124" s="6"/>
      <c r="I124" s="6"/>
      <c r="J124" s="6"/>
      <c r="K124" s="6"/>
      <c r="L124" s="219"/>
      <c r="M124" s="219"/>
      <c r="N124" s="28"/>
      <c r="O124" s="6"/>
      <c r="P124" s="6"/>
      <c r="Q124" s="6"/>
      <c r="R124" s="6"/>
      <c r="S124" s="6"/>
      <c r="T124" s="6"/>
      <c r="U124" s="6"/>
      <c r="V124" s="6"/>
      <c r="W124" s="6"/>
      <c r="X124" s="6"/>
      <c r="Y124" s="6"/>
    </row>
    <row r="125" spans="2:25" ht="15.75">
      <c r="B125" s="28"/>
      <c r="C125" s="6"/>
      <c r="D125" s="6"/>
      <c r="E125" s="6"/>
      <c r="F125" s="6"/>
      <c r="G125" s="6"/>
      <c r="H125" s="6"/>
      <c r="I125" s="6"/>
      <c r="J125" s="6"/>
      <c r="K125" s="6"/>
      <c r="L125" s="219"/>
      <c r="M125" s="219"/>
      <c r="N125" s="28"/>
      <c r="O125" s="6"/>
      <c r="P125" s="6"/>
      <c r="Q125" s="6"/>
      <c r="R125" s="6"/>
      <c r="S125" s="6"/>
      <c r="T125" s="6"/>
      <c r="U125" s="6"/>
      <c r="V125" s="6"/>
      <c r="W125" s="6"/>
      <c r="X125" s="6"/>
      <c r="Y125" s="6"/>
    </row>
    <row r="126" spans="2:25" ht="15.75">
      <c r="B126" s="28"/>
      <c r="C126" s="6"/>
      <c r="D126" s="6"/>
      <c r="E126" s="6"/>
      <c r="F126" s="6"/>
      <c r="G126" s="6"/>
      <c r="H126" s="6"/>
      <c r="I126" s="6"/>
      <c r="J126" s="6"/>
      <c r="K126" s="6"/>
      <c r="L126" s="219"/>
      <c r="M126" s="219"/>
      <c r="N126" s="28"/>
      <c r="O126" s="6"/>
      <c r="P126" s="6"/>
      <c r="Q126" s="6"/>
      <c r="R126" s="6"/>
      <c r="S126" s="6"/>
      <c r="T126" s="6"/>
      <c r="U126" s="6"/>
      <c r="V126" s="6"/>
      <c r="W126" s="6"/>
      <c r="X126" s="6"/>
      <c r="Y126" s="6"/>
    </row>
    <row r="127" spans="2:25" ht="15.75">
      <c r="B127" s="28"/>
      <c r="C127" s="6"/>
      <c r="D127" s="6"/>
      <c r="E127" s="6"/>
      <c r="F127" s="6"/>
      <c r="G127" s="6"/>
      <c r="H127" s="6"/>
      <c r="I127" s="6"/>
      <c r="J127" s="6"/>
      <c r="K127" s="6"/>
      <c r="L127" s="219"/>
      <c r="M127" s="219"/>
      <c r="N127" s="28"/>
      <c r="O127" s="6"/>
      <c r="P127" s="6"/>
      <c r="Q127" s="6"/>
      <c r="R127" s="6"/>
      <c r="S127" s="6"/>
      <c r="T127" s="6"/>
      <c r="U127" s="6"/>
      <c r="V127" s="6"/>
      <c r="W127" s="6"/>
      <c r="X127" s="6"/>
      <c r="Y127" s="6"/>
    </row>
    <row r="128" spans="2:25" ht="15.75">
      <c r="B128" s="28"/>
      <c r="C128" s="6"/>
      <c r="D128" s="6"/>
      <c r="E128" s="6"/>
      <c r="F128" s="6"/>
      <c r="G128" s="6"/>
      <c r="H128" s="6"/>
      <c r="I128" s="6"/>
      <c r="J128" s="6"/>
      <c r="K128" s="6"/>
      <c r="L128" s="219"/>
      <c r="M128" s="219"/>
      <c r="N128" s="28"/>
      <c r="O128" s="6"/>
      <c r="P128" s="6"/>
      <c r="Q128" s="6"/>
      <c r="R128" s="6"/>
      <c r="S128" s="6"/>
      <c r="T128" s="6"/>
      <c r="U128" s="6"/>
      <c r="V128" s="6"/>
      <c r="W128" s="6"/>
      <c r="X128" s="6"/>
      <c r="Y128" s="6"/>
    </row>
    <row r="129" spans="2:25" ht="15.75">
      <c r="B129" s="28"/>
      <c r="C129" s="6"/>
      <c r="D129" s="6"/>
      <c r="E129" s="6"/>
      <c r="F129" s="6"/>
      <c r="G129" s="6"/>
      <c r="H129" s="6"/>
      <c r="I129" s="6"/>
      <c r="J129" s="6"/>
      <c r="K129" s="6"/>
      <c r="L129" s="219"/>
      <c r="M129" s="219"/>
      <c r="N129" s="28"/>
      <c r="O129" s="6"/>
      <c r="P129" s="6"/>
      <c r="Q129" s="6"/>
      <c r="R129" s="6"/>
      <c r="S129" s="6"/>
      <c r="T129" s="6"/>
      <c r="U129" s="6"/>
      <c r="V129" s="6"/>
      <c r="W129" s="6"/>
      <c r="X129" s="6"/>
      <c r="Y129" s="6"/>
    </row>
    <row r="130" spans="2:25" ht="15.75">
      <c r="B130" s="28"/>
      <c r="C130" s="6"/>
      <c r="D130" s="6"/>
      <c r="E130" s="6"/>
      <c r="F130" s="6"/>
      <c r="G130" s="6"/>
      <c r="H130" s="6"/>
      <c r="I130" s="6"/>
      <c r="J130" s="6"/>
      <c r="K130" s="6"/>
      <c r="L130" s="219"/>
      <c r="M130" s="219"/>
      <c r="N130" s="28"/>
      <c r="O130" s="6"/>
      <c r="P130" s="6"/>
      <c r="Q130" s="6"/>
      <c r="R130" s="6"/>
      <c r="S130" s="6"/>
      <c r="T130" s="6"/>
      <c r="U130" s="6"/>
      <c r="V130" s="6"/>
      <c r="W130" s="6"/>
      <c r="X130" s="6"/>
      <c r="Y130" s="6"/>
    </row>
    <row r="131" spans="2:25" ht="15.75">
      <c r="B131" s="28"/>
      <c r="C131" s="6"/>
      <c r="D131" s="6"/>
      <c r="E131" s="6"/>
      <c r="F131" s="6"/>
      <c r="G131" s="6"/>
      <c r="H131" s="6"/>
      <c r="I131" s="6"/>
      <c r="J131" s="6"/>
      <c r="K131" s="6"/>
      <c r="L131" s="219"/>
      <c r="M131" s="219"/>
      <c r="N131" s="28"/>
      <c r="O131" s="6"/>
      <c r="P131" s="6"/>
      <c r="Q131" s="6"/>
      <c r="R131" s="6"/>
      <c r="S131" s="6"/>
      <c r="T131" s="6"/>
      <c r="U131" s="6"/>
      <c r="V131" s="6"/>
      <c r="W131" s="6"/>
      <c r="X131" s="6"/>
      <c r="Y131" s="6"/>
    </row>
    <row r="132" spans="2:25" ht="15.75">
      <c r="B132" s="28"/>
      <c r="C132" s="6"/>
      <c r="D132" s="6"/>
      <c r="E132" s="6"/>
      <c r="F132" s="6"/>
      <c r="G132" s="6"/>
      <c r="H132" s="6"/>
      <c r="I132" s="6"/>
      <c r="J132" s="6"/>
      <c r="K132" s="6"/>
      <c r="L132" s="219"/>
      <c r="M132" s="219"/>
      <c r="N132" s="28"/>
      <c r="O132" s="6"/>
      <c r="P132" s="6"/>
      <c r="Q132" s="6"/>
      <c r="R132" s="6"/>
      <c r="S132" s="6"/>
      <c r="T132" s="6"/>
      <c r="U132" s="6"/>
      <c r="V132" s="6"/>
      <c r="W132" s="6"/>
      <c r="X132" s="6"/>
      <c r="Y132" s="6"/>
    </row>
    <row r="133" spans="2:25" ht="15.75">
      <c r="B133" s="28"/>
      <c r="C133" s="6"/>
      <c r="D133" s="6"/>
      <c r="E133" s="6"/>
      <c r="F133" s="6"/>
      <c r="G133" s="6"/>
      <c r="H133" s="6"/>
      <c r="I133" s="6"/>
      <c r="J133" s="6"/>
      <c r="K133" s="6"/>
      <c r="L133" s="219"/>
      <c r="M133" s="219"/>
      <c r="N133" s="28"/>
      <c r="O133" s="6"/>
      <c r="P133" s="6"/>
      <c r="Q133" s="6"/>
      <c r="R133" s="6"/>
      <c r="S133" s="6"/>
      <c r="T133" s="6"/>
      <c r="U133" s="6"/>
      <c r="V133" s="6"/>
      <c r="W133" s="6"/>
      <c r="X133" s="6"/>
      <c r="Y133" s="6"/>
    </row>
    <row r="134" spans="2:25" ht="15.75">
      <c r="B134" s="28"/>
      <c r="C134" s="6"/>
      <c r="D134" s="6"/>
      <c r="E134" s="6"/>
      <c r="F134" s="6"/>
      <c r="G134" s="6"/>
      <c r="H134" s="6"/>
      <c r="I134" s="6"/>
      <c r="J134" s="6"/>
      <c r="K134" s="6"/>
      <c r="L134" s="219"/>
      <c r="M134" s="219"/>
      <c r="N134" s="28"/>
      <c r="O134" s="6"/>
      <c r="P134" s="6"/>
      <c r="Q134" s="6"/>
      <c r="R134" s="6"/>
      <c r="S134" s="6"/>
      <c r="T134" s="6"/>
      <c r="U134" s="6"/>
      <c r="V134" s="6"/>
      <c r="W134" s="6"/>
      <c r="X134" s="6"/>
      <c r="Y134" s="6"/>
    </row>
    <row r="135" spans="2:25" ht="15.75">
      <c r="B135" s="28"/>
      <c r="C135" s="6"/>
      <c r="D135" s="6"/>
      <c r="E135" s="6"/>
      <c r="F135" s="6"/>
      <c r="G135" s="6"/>
      <c r="H135" s="6"/>
      <c r="I135" s="6"/>
      <c r="J135" s="6"/>
      <c r="K135" s="6"/>
      <c r="L135" s="219"/>
      <c r="M135" s="219"/>
    </row>
    <row r="136" spans="2:25" ht="15.75">
      <c r="B136" s="28"/>
      <c r="C136" s="6"/>
      <c r="D136" s="6"/>
      <c r="E136" s="6"/>
      <c r="F136" s="6"/>
      <c r="G136" s="6"/>
      <c r="H136" s="6"/>
      <c r="I136" s="6"/>
      <c r="J136" s="6"/>
      <c r="K136" s="6"/>
      <c r="L136" s="219"/>
      <c r="M136" s="219"/>
    </row>
    <row r="137" spans="2:25" ht="15.75">
      <c r="B137" s="28"/>
      <c r="C137" s="6"/>
      <c r="D137" s="6"/>
      <c r="E137" s="6"/>
      <c r="F137" s="6"/>
      <c r="G137" s="6"/>
      <c r="H137" s="6"/>
      <c r="I137" s="6"/>
      <c r="J137" s="6"/>
      <c r="K137" s="6"/>
      <c r="L137" s="219"/>
      <c r="M137" s="219"/>
    </row>
    <row r="138" spans="2:25" ht="15.75">
      <c r="B138" s="28"/>
      <c r="C138" s="6"/>
      <c r="D138" s="6"/>
      <c r="E138" s="6"/>
      <c r="F138" s="6"/>
      <c r="G138" s="6"/>
      <c r="H138" s="6"/>
      <c r="I138" s="6"/>
      <c r="J138" s="6"/>
      <c r="K138" s="6"/>
      <c r="L138" s="219"/>
      <c r="M138" s="219"/>
    </row>
    <row r="139" spans="2:25" ht="15.75">
      <c r="B139" s="28"/>
      <c r="C139" s="6"/>
      <c r="D139" s="6"/>
      <c r="E139" s="6"/>
      <c r="F139" s="6"/>
      <c r="G139" s="6"/>
      <c r="H139" s="6"/>
      <c r="I139" s="6"/>
      <c r="J139" s="6"/>
      <c r="K139" s="6"/>
      <c r="L139" s="219"/>
      <c r="M139" s="219"/>
    </row>
    <row r="140" spans="2:25" ht="15.75">
      <c r="B140" s="28"/>
      <c r="C140" s="6"/>
      <c r="D140" s="6"/>
      <c r="E140" s="6"/>
      <c r="F140" s="6"/>
      <c r="G140" s="6"/>
      <c r="H140" s="6"/>
      <c r="I140" s="6"/>
      <c r="J140" s="6"/>
      <c r="K140" s="6"/>
      <c r="L140" s="219"/>
      <c r="M140" s="219"/>
    </row>
    <row r="141" spans="2:25" ht="15.75">
      <c r="B141" s="28"/>
      <c r="C141" s="6"/>
      <c r="D141" s="6"/>
      <c r="E141" s="6"/>
      <c r="F141" s="6"/>
      <c r="G141" s="6"/>
      <c r="H141" s="6"/>
      <c r="I141" s="6"/>
      <c r="J141" s="6"/>
      <c r="K141" s="6"/>
      <c r="L141" s="219"/>
      <c r="M141" s="219"/>
    </row>
    <row r="142" spans="2:25" ht="15.75">
      <c r="B142" s="28"/>
      <c r="C142" s="6"/>
      <c r="D142" s="6"/>
      <c r="E142" s="6"/>
      <c r="F142" s="6"/>
      <c r="G142" s="6"/>
      <c r="H142" s="6"/>
      <c r="I142" s="6"/>
      <c r="J142" s="6"/>
      <c r="K142" s="6"/>
      <c r="L142" s="219"/>
      <c r="M142" s="219"/>
    </row>
    <row r="143" spans="2:25" ht="15.75">
      <c r="B143" s="28"/>
      <c r="C143" s="6"/>
      <c r="D143" s="6"/>
      <c r="E143" s="6"/>
      <c r="F143" s="6"/>
      <c r="G143" s="6"/>
      <c r="H143" s="6"/>
      <c r="I143" s="6"/>
      <c r="J143" s="6"/>
      <c r="K143" s="6"/>
      <c r="L143" s="219"/>
      <c r="M143" s="219"/>
    </row>
    <row r="144" spans="2:25" ht="15.75">
      <c r="B144" s="28"/>
      <c r="C144" s="6"/>
      <c r="D144" s="6"/>
      <c r="E144" s="6"/>
      <c r="F144" s="6"/>
      <c r="G144" s="6"/>
      <c r="H144" s="6"/>
      <c r="I144" s="6"/>
      <c r="J144" s="6"/>
      <c r="K144" s="6"/>
      <c r="L144" s="219"/>
      <c r="M144" s="219"/>
    </row>
    <row r="145" spans="2:13" ht="15.75">
      <c r="B145" s="28"/>
      <c r="C145" s="6"/>
      <c r="D145" s="6"/>
      <c r="E145" s="6"/>
      <c r="F145" s="6"/>
      <c r="G145" s="6"/>
      <c r="H145" s="6"/>
      <c r="I145" s="6"/>
      <c r="J145" s="6"/>
      <c r="K145" s="6"/>
      <c r="L145" s="219"/>
      <c r="M145" s="219"/>
    </row>
    <row r="146" spans="2:13" ht="15.75">
      <c r="B146" s="28"/>
      <c r="C146" s="6"/>
      <c r="D146" s="6"/>
      <c r="E146" s="6"/>
      <c r="F146" s="6"/>
      <c r="G146" s="6"/>
      <c r="H146" s="6"/>
      <c r="I146" s="6"/>
      <c r="J146" s="6"/>
      <c r="K146" s="6"/>
      <c r="L146" s="219"/>
      <c r="M146" s="219"/>
    </row>
    <row r="147" spans="2:13" ht="15.75">
      <c r="B147" s="28"/>
      <c r="C147" s="6"/>
      <c r="D147" s="6"/>
      <c r="E147" s="6"/>
      <c r="F147" s="6"/>
      <c r="G147" s="6"/>
      <c r="H147" s="6"/>
      <c r="I147" s="6"/>
      <c r="J147" s="6"/>
      <c r="K147" s="6"/>
      <c r="L147" s="219"/>
      <c r="M147" s="219"/>
    </row>
    <row r="148" spans="2:13" ht="15.75">
      <c r="B148" s="28"/>
      <c r="C148" s="6"/>
      <c r="D148" s="6"/>
      <c r="E148" s="6"/>
      <c r="F148" s="6"/>
      <c r="G148" s="6"/>
      <c r="H148" s="6"/>
      <c r="I148" s="6"/>
      <c r="J148" s="6"/>
      <c r="K148" s="6"/>
      <c r="L148" s="219"/>
      <c r="M148" s="219"/>
    </row>
    <row r="149" spans="2:13" ht="15.75">
      <c r="B149" s="28"/>
      <c r="C149" s="6"/>
      <c r="D149" s="6"/>
      <c r="E149" s="6"/>
      <c r="F149" s="6"/>
      <c r="G149" s="6"/>
      <c r="H149" s="6"/>
      <c r="I149" s="6"/>
      <c r="J149" s="6"/>
      <c r="K149" s="6"/>
      <c r="L149" s="219"/>
      <c r="M149" s="219"/>
    </row>
    <row r="150" spans="2:13" ht="15.75">
      <c r="B150" s="28"/>
      <c r="C150" s="6"/>
      <c r="D150" s="6"/>
      <c r="E150" s="6"/>
      <c r="F150" s="6"/>
      <c r="G150" s="6"/>
      <c r="H150" s="6"/>
      <c r="I150" s="6"/>
      <c r="J150" s="6"/>
      <c r="K150" s="6"/>
      <c r="L150" s="219"/>
      <c r="M150" s="219"/>
    </row>
    <row r="151" spans="2:13" ht="15.75">
      <c r="B151" s="28"/>
      <c r="C151" s="6"/>
      <c r="D151" s="6"/>
      <c r="E151" s="6"/>
      <c r="F151" s="6"/>
      <c r="G151" s="6"/>
      <c r="H151" s="6"/>
      <c r="I151" s="6"/>
      <c r="J151" s="6"/>
      <c r="K151" s="6"/>
      <c r="L151" s="219"/>
      <c r="M151" s="219"/>
    </row>
    <row r="152" spans="2:13" ht="15.75">
      <c r="B152" s="28"/>
      <c r="C152" s="6"/>
      <c r="D152" s="6"/>
      <c r="E152" s="6"/>
      <c r="F152" s="6"/>
      <c r="G152" s="6"/>
      <c r="H152" s="6"/>
      <c r="I152" s="6"/>
      <c r="J152" s="6"/>
      <c r="K152" s="6"/>
      <c r="L152" s="219"/>
      <c r="M152" s="219"/>
    </row>
    <row r="153" spans="2:13" ht="15.75">
      <c r="B153" s="28"/>
      <c r="C153" s="6"/>
      <c r="D153" s="6"/>
      <c r="E153" s="6"/>
      <c r="F153" s="6"/>
      <c r="G153" s="6"/>
      <c r="H153" s="6"/>
      <c r="I153" s="6"/>
      <c r="J153" s="6"/>
      <c r="K153" s="6"/>
      <c r="L153" s="219"/>
      <c r="M153" s="219"/>
    </row>
    <row r="154" spans="2:13" ht="15.75">
      <c r="B154" s="28"/>
      <c r="C154" s="6"/>
      <c r="D154" s="6"/>
      <c r="E154" s="6"/>
      <c r="F154" s="6"/>
      <c r="G154" s="6"/>
      <c r="H154" s="6"/>
      <c r="I154" s="6"/>
      <c r="J154" s="6"/>
      <c r="K154" s="6"/>
      <c r="L154" s="219"/>
      <c r="M154" s="219"/>
    </row>
    <row r="155" spans="2:13" ht="15.75">
      <c r="B155" s="28"/>
      <c r="C155" s="6"/>
      <c r="D155" s="6"/>
      <c r="E155" s="6"/>
      <c r="F155" s="6"/>
      <c r="G155" s="6"/>
      <c r="H155" s="6"/>
      <c r="I155" s="6"/>
      <c r="J155" s="6"/>
      <c r="K155" s="6"/>
      <c r="L155" s="219"/>
      <c r="M155" s="219"/>
    </row>
    <row r="156" spans="2:13" ht="15.75">
      <c r="B156" s="28"/>
      <c r="C156" s="6"/>
      <c r="D156" s="6"/>
      <c r="E156" s="6"/>
      <c r="F156" s="6"/>
      <c r="G156" s="6"/>
      <c r="H156" s="6"/>
      <c r="I156" s="6"/>
      <c r="J156" s="6"/>
      <c r="K156" s="6"/>
      <c r="L156" s="219"/>
      <c r="M156" s="219"/>
    </row>
    <row r="157" spans="2:13" ht="15.75">
      <c r="B157" s="28"/>
      <c r="C157" s="6"/>
      <c r="D157" s="6"/>
      <c r="E157" s="6"/>
      <c r="F157" s="6"/>
      <c r="G157" s="6"/>
      <c r="H157" s="6"/>
      <c r="I157" s="6"/>
      <c r="J157" s="6"/>
      <c r="K157" s="6"/>
      <c r="L157" s="219"/>
      <c r="M157" s="219"/>
    </row>
    <row r="158" spans="2:13" ht="15.75">
      <c r="B158" s="28"/>
      <c r="C158" s="6"/>
      <c r="D158" s="6"/>
      <c r="E158" s="6"/>
      <c r="F158" s="6"/>
      <c r="G158" s="6"/>
      <c r="H158" s="6"/>
      <c r="I158" s="6"/>
      <c r="J158" s="6"/>
      <c r="K158" s="6"/>
      <c r="L158" s="219"/>
      <c r="M158" s="219"/>
    </row>
    <row r="159" spans="2:13" ht="15.75">
      <c r="B159" s="28"/>
      <c r="C159" s="6"/>
      <c r="D159" s="6"/>
      <c r="E159" s="6"/>
      <c r="F159" s="6"/>
      <c r="G159" s="6"/>
      <c r="H159" s="6"/>
      <c r="I159" s="6"/>
      <c r="J159" s="6"/>
      <c r="K159" s="6"/>
      <c r="L159" s="219"/>
      <c r="M159" s="219"/>
    </row>
    <row r="160" spans="2:13" ht="15.75">
      <c r="B160" s="28"/>
      <c r="C160" s="6"/>
      <c r="D160" s="6"/>
      <c r="E160" s="6"/>
      <c r="F160" s="6"/>
      <c r="G160" s="6"/>
      <c r="H160" s="6"/>
      <c r="I160" s="6"/>
      <c r="J160" s="6"/>
      <c r="K160" s="6"/>
      <c r="L160" s="219"/>
      <c r="M160" s="219"/>
    </row>
    <row r="161" spans="2:13" ht="15.75">
      <c r="B161" s="28"/>
      <c r="C161" s="6"/>
      <c r="D161" s="6"/>
      <c r="E161" s="6"/>
      <c r="F161" s="6"/>
      <c r="G161" s="6"/>
      <c r="H161" s="6"/>
      <c r="I161" s="6"/>
      <c r="J161" s="6"/>
      <c r="K161" s="6"/>
      <c r="L161" s="219"/>
      <c r="M161" s="219"/>
    </row>
    <row r="162" spans="2:13" ht="15.75">
      <c r="B162" s="28"/>
      <c r="C162" s="6"/>
      <c r="D162" s="6"/>
      <c r="E162" s="6"/>
      <c r="F162" s="6"/>
      <c r="G162" s="6"/>
      <c r="H162" s="6"/>
      <c r="I162" s="6"/>
      <c r="J162" s="6"/>
      <c r="K162" s="6"/>
      <c r="L162" s="219"/>
      <c r="M162" s="219"/>
    </row>
    <row r="163" spans="2:13" ht="15.75">
      <c r="B163" s="28"/>
      <c r="C163" s="6"/>
      <c r="D163" s="6"/>
      <c r="E163" s="6"/>
      <c r="F163" s="6"/>
      <c r="G163" s="6"/>
      <c r="H163" s="6"/>
      <c r="I163" s="6"/>
      <c r="J163" s="6"/>
      <c r="K163" s="6"/>
      <c r="L163" s="219"/>
      <c r="M163" s="219"/>
    </row>
    <row r="164" spans="2:13" ht="15.75">
      <c r="B164" s="28"/>
      <c r="C164" s="6"/>
      <c r="D164" s="6"/>
      <c r="E164" s="6"/>
      <c r="F164" s="6"/>
      <c r="G164" s="6"/>
      <c r="H164" s="6"/>
      <c r="I164" s="6"/>
      <c r="J164" s="6"/>
      <c r="K164" s="6"/>
      <c r="L164" s="219"/>
      <c r="M164" s="219"/>
    </row>
    <row r="165" spans="2:13" ht="15.75">
      <c r="B165" s="28"/>
      <c r="C165" s="6"/>
      <c r="D165" s="6"/>
      <c r="E165" s="6"/>
      <c r="F165" s="6"/>
      <c r="G165" s="6"/>
      <c r="H165" s="6"/>
      <c r="I165" s="6"/>
      <c r="J165" s="6"/>
      <c r="K165" s="6"/>
      <c r="L165" s="219"/>
      <c r="M165" s="219"/>
    </row>
    <row r="166" spans="2:13" ht="15.75">
      <c r="B166" s="28"/>
      <c r="C166" s="6"/>
      <c r="D166" s="6"/>
      <c r="E166" s="6"/>
      <c r="F166" s="6"/>
      <c r="G166" s="6"/>
      <c r="H166" s="6"/>
      <c r="I166" s="6"/>
      <c r="J166" s="6"/>
      <c r="K166" s="6"/>
      <c r="L166" s="219"/>
      <c r="M166" s="219"/>
    </row>
    <row r="167" spans="2:13" ht="15.75">
      <c r="B167" s="28"/>
      <c r="C167" s="6"/>
      <c r="D167" s="6"/>
      <c r="E167" s="6"/>
      <c r="F167" s="6"/>
      <c r="G167" s="6"/>
      <c r="H167" s="6"/>
      <c r="I167" s="6"/>
      <c r="J167" s="6"/>
      <c r="K167" s="6"/>
      <c r="L167" s="219"/>
      <c r="M167" s="219"/>
    </row>
    <row r="168" spans="2:13" ht="15.75">
      <c r="B168" s="28"/>
      <c r="C168" s="6"/>
      <c r="D168" s="6"/>
      <c r="E168" s="6"/>
      <c r="F168" s="6"/>
      <c r="G168" s="6"/>
      <c r="H168" s="6"/>
      <c r="I168" s="6"/>
      <c r="J168" s="6"/>
      <c r="K168" s="6"/>
      <c r="L168" s="219"/>
      <c r="M168" s="219"/>
    </row>
    <row r="169" spans="2:13" ht="15.75">
      <c r="B169" s="28"/>
      <c r="C169" s="6"/>
      <c r="D169" s="6"/>
      <c r="E169" s="6"/>
      <c r="F169" s="6"/>
      <c r="G169" s="6"/>
      <c r="H169" s="6"/>
      <c r="I169" s="6"/>
      <c r="J169" s="6"/>
      <c r="K169" s="6"/>
      <c r="L169" s="219"/>
      <c r="M169" s="219"/>
    </row>
    <row r="170" spans="2:13" ht="15.75">
      <c r="B170" s="28"/>
      <c r="C170" s="6"/>
      <c r="D170" s="6"/>
      <c r="E170" s="6"/>
      <c r="F170" s="6"/>
      <c r="G170" s="6"/>
      <c r="H170" s="6"/>
      <c r="I170" s="6"/>
      <c r="J170" s="6"/>
      <c r="K170" s="6"/>
      <c r="L170" s="219"/>
      <c r="M170" s="219"/>
    </row>
    <row r="171" spans="2:13" ht="15.75">
      <c r="B171" s="28"/>
      <c r="C171" s="6"/>
      <c r="D171" s="6"/>
      <c r="E171" s="6"/>
      <c r="F171" s="6"/>
      <c r="G171" s="6"/>
      <c r="H171" s="6"/>
      <c r="I171" s="6"/>
      <c r="J171" s="6"/>
      <c r="K171" s="6"/>
      <c r="L171" s="219"/>
      <c r="M171" s="219"/>
    </row>
    <row r="172" spans="2:13" ht="15.75">
      <c r="B172" s="28"/>
      <c r="C172" s="6"/>
      <c r="D172" s="6"/>
      <c r="E172" s="6"/>
      <c r="F172" s="6"/>
      <c r="G172" s="6"/>
      <c r="H172" s="6"/>
      <c r="I172" s="6"/>
      <c r="J172" s="6"/>
      <c r="K172" s="6"/>
      <c r="L172" s="219"/>
      <c r="M172" s="219"/>
    </row>
    <row r="173" spans="2:13" ht="15">
      <c r="L173" s="219"/>
      <c r="M173" s="219"/>
    </row>
  </sheetData>
  <printOptions horizontalCentered="1" verticalCentered="1" gridLines="1"/>
  <pageMargins left="0" right="0" top="0.5" bottom="0" header="0" footer="0"/>
  <pageSetup scale="67" orientation="portrait" horizontalDpi="4294967293" verticalDpi="300" r:id="rId1"/>
  <headerFooter alignWithMargins="0">
    <oddHeader>&amp;C&amp;"Arial,Bold"&amp;18Mizmor 81</oddHeader>
  </headerFooter>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pageSetUpPr fitToPage="1"/>
  </sheetPr>
  <dimension ref="A1:AE143"/>
  <sheetViews>
    <sheetView showZeros="0" workbookViewId="0">
      <selection activeCell="A4" sqref="A4"/>
    </sheetView>
  </sheetViews>
  <sheetFormatPr defaultColWidth="22.28515625" defaultRowHeight="12.75"/>
  <cols>
    <col min="1" max="1" width="16.140625" style="3" customWidth="1"/>
    <col min="2" max="2" width="5.28515625" style="12" customWidth="1"/>
    <col min="3" max="3" width="6" style="12" customWidth="1"/>
    <col min="4" max="6" width="5.28515625" style="12" customWidth="1"/>
    <col min="7" max="7" width="10.7109375" style="12" customWidth="1"/>
    <col min="8" max="8" width="16.140625" style="3" bestFit="1" customWidth="1"/>
    <col min="9" max="9" width="5.28515625" style="12" bestFit="1" customWidth="1"/>
    <col min="10" max="10" width="6" style="12" bestFit="1" customWidth="1"/>
    <col min="11" max="13" width="5.28515625" style="12" bestFit="1" customWidth="1"/>
    <col min="14" max="14" width="16.140625" style="3" bestFit="1" customWidth="1"/>
    <col min="15" max="15" width="5.28515625" style="12" bestFit="1" customWidth="1"/>
    <col min="16" max="16" width="6" style="12" bestFit="1" customWidth="1"/>
    <col min="17" max="17" width="4.7109375" style="12" bestFit="1" customWidth="1"/>
    <col min="18" max="19" width="5.28515625" style="12" bestFit="1" customWidth="1"/>
    <col min="20" max="20" width="16.140625" style="3" customWidth="1"/>
    <col min="21" max="21" width="5.28515625" style="12" customWidth="1"/>
    <col min="22" max="22" width="6" style="12" customWidth="1"/>
    <col min="23" max="23" width="4.7109375" style="12" customWidth="1"/>
    <col min="24" max="25" width="5.28515625" style="12" customWidth="1"/>
    <col min="26" max="26" width="16.140625" style="3" customWidth="1"/>
    <col min="27" max="27" width="5.28515625" style="160" customWidth="1"/>
    <col min="28" max="28" width="6" style="160" customWidth="1"/>
    <col min="29" max="29" width="4.7109375" style="160" customWidth="1"/>
    <col min="30" max="31" width="5.28515625" style="162" customWidth="1"/>
    <col min="32" max="16384" width="22.28515625" style="3"/>
  </cols>
  <sheetData>
    <row r="1" spans="1:31">
      <c r="A1" s="1"/>
      <c r="B1" s="1" t="s">
        <v>1</v>
      </c>
      <c r="C1" s="1" t="s">
        <v>1</v>
      </c>
      <c r="D1" s="1" t="s">
        <v>1</v>
      </c>
      <c r="E1" s="1" t="s">
        <v>0</v>
      </c>
      <c r="F1" s="1" t="s">
        <v>0</v>
      </c>
      <c r="G1" s="1"/>
      <c r="H1" s="1"/>
      <c r="I1" s="1" t="s">
        <v>1</v>
      </c>
      <c r="J1" s="1" t="s">
        <v>1</v>
      </c>
      <c r="K1" s="1" t="s">
        <v>1</v>
      </c>
      <c r="L1" s="1" t="s">
        <v>0</v>
      </c>
      <c r="M1" s="1" t="s">
        <v>0</v>
      </c>
      <c r="N1" s="1"/>
      <c r="O1" s="1" t="s">
        <v>1</v>
      </c>
      <c r="P1" s="1" t="s">
        <v>1</v>
      </c>
      <c r="Q1" s="1" t="s">
        <v>1</v>
      </c>
      <c r="R1" s="1" t="s">
        <v>0</v>
      </c>
      <c r="S1" s="1" t="s">
        <v>0</v>
      </c>
      <c r="T1" s="1"/>
      <c r="U1" s="1" t="s">
        <v>1</v>
      </c>
      <c r="V1" s="1" t="s">
        <v>1</v>
      </c>
      <c r="W1" s="1" t="s">
        <v>1</v>
      </c>
      <c r="X1" s="1" t="s">
        <v>0</v>
      </c>
      <c r="Y1" s="1" t="s">
        <v>0</v>
      </c>
      <c r="Z1" s="1"/>
      <c r="AA1" s="291" t="s">
        <v>1</v>
      </c>
      <c r="AB1" s="291" t="s">
        <v>1</v>
      </c>
      <c r="AC1" s="291" t="s">
        <v>1</v>
      </c>
      <c r="AD1" s="292" t="s">
        <v>0</v>
      </c>
      <c r="AE1" s="292" t="s">
        <v>0</v>
      </c>
    </row>
    <row r="2" spans="1:31">
      <c r="A2" s="1" t="s">
        <v>1</v>
      </c>
      <c r="B2" s="1" t="s">
        <v>6</v>
      </c>
      <c r="C2" s="1" t="s">
        <v>6</v>
      </c>
      <c r="D2" s="1" t="s">
        <v>6</v>
      </c>
      <c r="E2" s="1" t="s">
        <v>6</v>
      </c>
      <c r="F2" s="1" t="s">
        <v>6</v>
      </c>
      <c r="G2" s="1"/>
      <c r="H2" s="1" t="s">
        <v>1</v>
      </c>
      <c r="I2" s="1" t="s">
        <v>6</v>
      </c>
      <c r="J2" s="1" t="s">
        <v>6</v>
      </c>
      <c r="K2" s="1" t="s">
        <v>6</v>
      </c>
      <c r="L2" s="1" t="s">
        <v>6</v>
      </c>
      <c r="M2" s="1" t="s">
        <v>6</v>
      </c>
      <c r="N2" s="1" t="s">
        <v>1</v>
      </c>
      <c r="O2" s="1" t="s">
        <v>6</v>
      </c>
      <c r="P2" s="1" t="s">
        <v>6</v>
      </c>
      <c r="Q2" s="1" t="s">
        <v>6</v>
      </c>
      <c r="R2" s="1" t="s">
        <v>6</v>
      </c>
      <c r="S2" s="1" t="s">
        <v>6</v>
      </c>
      <c r="T2" s="1" t="s">
        <v>1</v>
      </c>
      <c r="U2" s="1" t="s">
        <v>6</v>
      </c>
      <c r="V2" s="1" t="s">
        <v>6</v>
      </c>
      <c r="W2" s="1" t="s">
        <v>6</v>
      </c>
      <c r="X2" s="1" t="s">
        <v>6</v>
      </c>
      <c r="Y2" s="1" t="s">
        <v>6</v>
      </c>
      <c r="Z2" s="1" t="s">
        <v>1</v>
      </c>
      <c r="AA2" s="291" t="s">
        <v>6</v>
      </c>
      <c r="AB2" s="291" t="s">
        <v>6</v>
      </c>
      <c r="AC2" s="291" t="s">
        <v>6</v>
      </c>
      <c r="AD2" s="292" t="s">
        <v>6</v>
      </c>
      <c r="AE2" s="292" t="s">
        <v>6</v>
      </c>
    </row>
    <row r="3" spans="1:31">
      <c r="A3" s="1"/>
      <c r="B3" s="1"/>
      <c r="C3" s="1" t="s">
        <v>195</v>
      </c>
      <c r="D3" s="1" t="s">
        <v>9</v>
      </c>
      <c r="E3" s="1"/>
      <c r="F3" s="1" t="s">
        <v>9</v>
      </c>
      <c r="G3" s="1"/>
      <c r="H3" s="1"/>
      <c r="I3" s="1"/>
      <c r="J3" s="1" t="s">
        <v>195</v>
      </c>
      <c r="K3" s="1" t="s">
        <v>9</v>
      </c>
      <c r="L3" s="1"/>
      <c r="M3" s="1" t="s">
        <v>9</v>
      </c>
      <c r="N3" s="1"/>
      <c r="O3" s="1"/>
      <c r="P3" s="1" t="s">
        <v>195</v>
      </c>
      <c r="Q3" s="1" t="s">
        <v>9</v>
      </c>
      <c r="R3" s="1"/>
      <c r="S3" s="1" t="s">
        <v>9</v>
      </c>
      <c r="T3" s="1"/>
      <c r="U3" s="1"/>
      <c r="V3" s="1" t="s">
        <v>195</v>
      </c>
      <c r="W3" s="1" t="s">
        <v>9</v>
      </c>
      <c r="X3" s="1"/>
      <c r="Y3" s="1" t="s">
        <v>9</v>
      </c>
      <c r="Z3" s="1"/>
      <c r="AA3" s="291"/>
      <c r="AB3" s="291" t="s">
        <v>195</v>
      </c>
      <c r="AC3" s="291" t="s">
        <v>9</v>
      </c>
      <c r="AD3" s="292"/>
      <c r="AE3" s="292" t="s">
        <v>9</v>
      </c>
    </row>
    <row r="4" spans="1:31" ht="15.75">
      <c r="A4" s="268" t="s">
        <v>163</v>
      </c>
      <c r="B4" s="240">
        <v>1</v>
      </c>
      <c r="C4" s="240"/>
      <c r="D4" s="240">
        <v>125</v>
      </c>
      <c r="E4" s="240">
        <v>1</v>
      </c>
      <c r="F4" s="240">
        <v>17</v>
      </c>
      <c r="G4" s="219"/>
      <c r="H4" s="28" t="s">
        <v>5533</v>
      </c>
      <c r="I4" s="219">
        <v>32</v>
      </c>
      <c r="J4" s="219">
        <v>28</v>
      </c>
      <c r="K4" s="219">
        <v>94</v>
      </c>
      <c r="L4" s="219">
        <v>6</v>
      </c>
      <c r="M4" s="219">
        <v>12</v>
      </c>
      <c r="N4" s="30" t="s">
        <v>1812</v>
      </c>
      <c r="O4" s="219">
        <v>60</v>
      </c>
      <c r="P4" s="219">
        <v>56</v>
      </c>
      <c r="Q4" s="219">
        <v>66</v>
      </c>
      <c r="R4" s="219">
        <v>9</v>
      </c>
      <c r="S4" s="219">
        <v>9</v>
      </c>
      <c r="T4" s="30" t="s">
        <v>143</v>
      </c>
      <c r="U4" s="219">
        <v>99</v>
      </c>
      <c r="V4" s="219">
        <v>95</v>
      </c>
      <c r="W4" s="219">
        <v>27</v>
      </c>
      <c r="X4" s="219">
        <v>14</v>
      </c>
      <c r="Y4" s="219">
        <v>4</v>
      </c>
      <c r="Z4" s="1"/>
      <c r="AA4" s="291"/>
      <c r="AB4" s="291"/>
      <c r="AC4" s="291"/>
      <c r="AD4" s="292"/>
      <c r="AE4" s="292"/>
    </row>
    <row r="5" spans="1:31" ht="15.75">
      <c r="A5" s="268" t="s">
        <v>103</v>
      </c>
      <c r="B5" s="240">
        <v>2</v>
      </c>
      <c r="C5" s="240"/>
      <c r="D5" s="240">
        <v>124</v>
      </c>
      <c r="E5" s="240">
        <v>1</v>
      </c>
      <c r="F5" s="240">
        <v>17</v>
      </c>
      <c r="G5" s="240" t="s">
        <v>6023</v>
      </c>
      <c r="H5" s="28" t="s">
        <v>5976</v>
      </c>
      <c r="I5" s="219">
        <v>33</v>
      </c>
      <c r="J5" s="219">
        <v>29</v>
      </c>
      <c r="K5" s="219">
        <v>93</v>
      </c>
      <c r="L5" s="219">
        <v>6</v>
      </c>
      <c r="M5" s="219">
        <v>12</v>
      </c>
      <c r="N5" s="30" t="s">
        <v>1257</v>
      </c>
      <c r="O5" s="219">
        <v>61</v>
      </c>
      <c r="P5" s="219">
        <v>57</v>
      </c>
      <c r="Q5" s="219">
        <v>65</v>
      </c>
      <c r="R5" s="219">
        <v>9</v>
      </c>
      <c r="S5" s="219">
        <v>9</v>
      </c>
      <c r="T5" s="30" t="s">
        <v>1257</v>
      </c>
      <c r="U5" s="219">
        <v>100</v>
      </c>
      <c r="V5" s="219">
        <v>96</v>
      </c>
      <c r="W5" s="219">
        <v>26</v>
      </c>
      <c r="X5" s="219">
        <v>14</v>
      </c>
      <c r="Y5" s="219">
        <v>4</v>
      </c>
      <c r="Z5" s="1"/>
      <c r="AA5" s="291"/>
      <c r="AB5" s="291"/>
      <c r="AC5" s="291"/>
      <c r="AD5" s="292"/>
      <c r="AE5" s="292"/>
    </row>
    <row r="6" spans="1:31" ht="15.75">
      <c r="A6" s="268" t="s">
        <v>2577</v>
      </c>
      <c r="B6" s="240">
        <v>3</v>
      </c>
      <c r="C6" s="240"/>
      <c r="D6" s="240">
        <v>123</v>
      </c>
      <c r="E6" s="240">
        <v>1</v>
      </c>
      <c r="F6" s="240">
        <v>17</v>
      </c>
      <c r="G6" s="219"/>
      <c r="H6" s="28" t="s">
        <v>1898</v>
      </c>
      <c r="I6" s="219">
        <v>34</v>
      </c>
      <c r="J6" s="219">
        <v>30</v>
      </c>
      <c r="K6" s="219">
        <v>92</v>
      </c>
      <c r="L6" s="219">
        <v>6</v>
      </c>
      <c r="M6" s="219">
        <v>12</v>
      </c>
      <c r="N6" s="30" t="s">
        <v>5978</v>
      </c>
      <c r="O6" s="219">
        <v>62</v>
      </c>
      <c r="P6" s="219">
        <v>58</v>
      </c>
      <c r="Q6" s="219">
        <v>64</v>
      </c>
      <c r="R6" s="219">
        <v>9</v>
      </c>
      <c r="S6" s="219">
        <v>9</v>
      </c>
      <c r="T6" s="30" t="s">
        <v>1812</v>
      </c>
      <c r="U6" s="219">
        <v>101</v>
      </c>
      <c r="V6" s="219">
        <v>97</v>
      </c>
      <c r="W6" s="219">
        <v>25</v>
      </c>
      <c r="X6" s="219">
        <v>14</v>
      </c>
      <c r="Y6" s="219">
        <v>4</v>
      </c>
      <c r="Z6" s="1"/>
      <c r="AA6" s="291"/>
      <c r="AB6" s="291"/>
      <c r="AC6" s="291"/>
      <c r="AD6" s="292"/>
      <c r="AE6" s="292"/>
    </row>
    <row r="7" spans="1:31" ht="15.75">
      <c r="A7" s="268" t="s">
        <v>4230</v>
      </c>
      <c r="B7" s="240">
        <v>4</v>
      </c>
      <c r="C7" s="240"/>
      <c r="D7" s="240">
        <v>122</v>
      </c>
      <c r="E7" s="240">
        <v>1</v>
      </c>
      <c r="F7" s="240">
        <v>17</v>
      </c>
      <c r="G7" s="219"/>
      <c r="H7" s="28" t="s">
        <v>5980</v>
      </c>
      <c r="I7" s="219">
        <v>35</v>
      </c>
      <c r="J7" s="219">
        <v>31</v>
      </c>
      <c r="K7" s="219">
        <v>91</v>
      </c>
      <c r="L7" s="219">
        <v>6</v>
      </c>
      <c r="M7" s="219">
        <v>12</v>
      </c>
      <c r="N7" s="30" t="s">
        <v>353</v>
      </c>
      <c r="O7" s="219">
        <v>63</v>
      </c>
      <c r="P7" s="219">
        <v>59</v>
      </c>
      <c r="Q7" s="219">
        <v>63</v>
      </c>
      <c r="R7" s="219">
        <v>9</v>
      </c>
      <c r="S7" s="219">
        <v>9</v>
      </c>
      <c r="T7" s="30" t="s">
        <v>168</v>
      </c>
      <c r="U7" s="219">
        <v>102</v>
      </c>
      <c r="V7" s="219">
        <v>98</v>
      </c>
      <c r="W7" s="219">
        <v>24</v>
      </c>
      <c r="X7" s="219">
        <v>14</v>
      </c>
      <c r="Y7" s="219">
        <v>4</v>
      </c>
      <c r="Z7" s="1"/>
      <c r="AA7" s="291"/>
      <c r="AB7" s="291"/>
      <c r="AC7" s="291"/>
      <c r="AD7" s="292"/>
      <c r="AE7" s="292"/>
    </row>
    <row r="8" spans="1:31" ht="15.75">
      <c r="A8" s="28" t="s">
        <v>5974</v>
      </c>
      <c r="B8" s="219">
        <v>5</v>
      </c>
      <c r="C8" s="219">
        <v>1</v>
      </c>
      <c r="D8" s="219">
        <v>121</v>
      </c>
      <c r="E8" s="219">
        <v>2</v>
      </c>
      <c r="F8" s="219">
        <v>16</v>
      </c>
      <c r="G8" s="219"/>
      <c r="H8" s="28" t="s">
        <v>103</v>
      </c>
      <c r="I8" s="219">
        <v>36</v>
      </c>
      <c r="J8" s="219">
        <v>32</v>
      </c>
      <c r="K8" s="219">
        <v>90</v>
      </c>
      <c r="L8" s="219">
        <v>6</v>
      </c>
      <c r="M8" s="219">
        <v>12</v>
      </c>
      <c r="N8" s="30" t="s">
        <v>1255</v>
      </c>
      <c r="O8" s="219">
        <v>64</v>
      </c>
      <c r="P8" s="219">
        <v>60</v>
      </c>
      <c r="Q8" s="219">
        <v>62</v>
      </c>
      <c r="R8" s="219">
        <v>9</v>
      </c>
      <c r="S8" s="219">
        <v>9</v>
      </c>
      <c r="T8" s="28" t="s">
        <v>1255</v>
      </c>
      <c r="U8" s="219">
        <v>103</v>
      </c>
      <c r="V8" s="219">
        <v>99</v>
      </c>
      <c r="W8" s="219">
        <v>23</v>
      </c>
      <c r="X8" s="219">
        <v>14</v>
      </c>
      <c r="Y8" s="219">
        <v>4</v>
      </c>
    </row>
    <row r="9" spans="1:31" ht="15.75">
      <c r="A9" s="28" t="s">
        <v>2529</v>
      </c>
      <c r="B9" s="219">
        <v>6</v>
      </c>
      <c r="C9" s="219">
        <v>2</v>
      </c>
      <c r="D9" s="219">
        <v>120</v>
      </c>
      <c r="E9" s="219">
        <v>2</v>
      </c>
      <c r="F9" s="219">
        <v>16</v>
      </c>
      <c r="G9" s="219"/>
      <c r="H9" s="28" t="s">
        <v>97</v>
      </c>
      <c r="I9" s="219">
        <v>37</v>
      </c>
      <c r="J9" s="219">
        <v>33</v>
      </c>
      <c r="K9" s="219">
        <v>89</v>
      </c>
      <c r="L9" s="219">
        <v>6</v>
      </c>
      <c r="M9" s="219">
        <v>12</v>
      </c>
      <c r="N9" s="30" t="s">
        <v>1817</v>
      </c>
      <c r="O9" s="219">
        <v>65</v>
      </c>
      <c r="P9" s="269">
        <v>61</v>
      </c>
      <c r="Q9" s="269">
        <v>61</v>
      </c>
      <c r="R9" s="219">
        <v>9</v>
      </c>
      <c r="S9" s="219">
        <v>9</v>
      </c>
      <c r="T9" s="28" t="s">
        <v>6008</v>
      </c>
      <c r="U9" s="219">
        <v>104</v>
      </c>
      <c r="V9" s="219">
        <v>100</v>
      </c>
      <c r="W9" s="219">
        <v>22</v>
      </c>
      <c r="X9" s="219">
        <v>14</v>
      </c>
      <c r="Y9" s="219">
        <v>4</v>
      </c>
    </row>
    <row r="10" spans="1:31" ht="15.75">
      <c r="A10" s="28" t="s">
        <v>5977</v>
      </c>
      <c r="B10" s="219">
        <v>7</v>
      </c>
      <c r="C10" s="219">
        <v>3</v>
      </c>
      <c r="D10" s="219">
        <v>119</v>
      </c>
      <c r="E10" s="219">
        <v>2</v>
      </c>
      <c r="F10" s="219">
        <v>16</v>
      </c>
      <c r="G10" s="219"/>
      <c r="H10" s="28" t="s">
        <v>1295</v>
      </c>
      <c r="I10" s="219">
        <v>38</v>
      </c>
      <c r="J10" s="219">
        <v>34</v>
      </c>
      <c r="K10" s="219">
        <v>88</v>
      </c>
      <c r="L10" s="219">
        <v>6</v>
      </c>
      <c r="M10" s="219">
        <v>12</v>
      </c>
      <c r="N10" s="30" t="s">
        <v>387</v>
      </c>
      <c r="O10" s="219">
        <v>66</v>
      </c>
      <c r="P10" s="219">
        <v>62</v>
      </c>
      <c r="Q10" s="219">
        <v>60</v>
      </c>
      <c r="R10" s="219">
        <v>9</v>
      </c>
      <c r="S10" s="219">
        <v>9</v>
      </c>
      <c r="T10" s="28" t="s">
        <v>6011</v>
      </c>
      <c r="U10" s="219">
        <v>105</v>
      </c>
      <c r="V10" s="219">
        <v>101</v>
      </c>
      <c r="W10" s="219">
        <v>21</v>
      </c>
      <c r="X10" s="219">
        <v>14</v>
      </c>
      <c r="Y10" s="219">
        <v>4</v>
      </c>
    </row>
    <row r="11" spans="1:31" ht="15.75">
      <c r="A11" s="28" t="s">
        <v>2684</v>
      </c>
      <c r="B11" s="219">
        <v>8</v>
      </c>
      <c r="C11" s="219">
        <v>4</v>
      </c>
      <c r="D11" s="219">
        <v>118</v>
      </c>
      <c r="E11" s="219">
        <v>2</v>
      </c>
      <c r="F11" s="219">
        <v>16</v>
      </c>
      <c r="G11" s="219"/>
      <c r="H11" s="28" t="s">
        <v>1199</v>
      </c>
      <c r="I11" s="219">
        <v>39</v>
      </c>
      <c r="J11" s="219">
        <v>35</v>
      </c>
      <c r="K11" s="219">
        <v>87</v>
      </c>
      <c r="L11" s="219">
        <v>6</v>
      </c>
      <c r="M11" s="219">
        <v>12</v>
      </c>
      <c r="N11" s="30" t="s">
        <v>168</v>
      </c>
      <c r="O11" s="219">
        <v>67</v>
      </c>
      <c r="P11" s="219">
        <v>63</v>
      </c>
      <c r="Q11" s="219">
        <v>59</v>
      </c>
      <c r="R11" s="219">
        <v>9</v>
      </c>
      <c r="S11" s="219">
        <v>9</v>
      </c>
      <c r="T11" s="28" t="s">
        <v>127</v>
      </c>
      <c r="U11" s="219">
        <v>106</v>
      </c>
      <c r="V11" s="219">
        <v>102</v>
      </c>
      <c r="W11" s="219">
        <v>20</v>
      </c>
      <c r="X11" s="219">
        <v>15</v>
      </c>
      <c r="Y11" s="219">
        <v>3</v>
      </c>
    </row>
    <row r="12" spans="1:31" ht="15.75">
      <c r="A12" s="28" t="s">
        <v>3063</v>
      </c>
      <c r="B12" s="219">
        <v>9</v>
      </c>
      <c r="C12" s="219">
        <v>5</v>
      </c>
      <c r="D12" s="219">
        <v>117</v>
      </c>
      <c r="E12" s="219">
        <v>2</v>
      </c>
      <c r="F12" s="219">
        <v>16</v>
      </c>
      <c r="G12" s="219"/>
      <c r="H12" s="28" t="s">
        <v>152</v>
      </c>
      <c r="I12" s="219">
        <v>40</v>
      </c>
      <c r="J12" s="219">
        <v>36</v>
      </c>
      <c r="K12" s="219">
        <v>86</v>
      </c>
      <c r="L12" s="219">
        <v>6</v>
      </c>
      <c r="M12" s="219">
        <v>12</v>
      </c>
      <c r="N12" s="28" t="s">
        <v>152</v>
      </c>
      <c r="O12" s="219">
        <v>68</v>
      </c>
      <c r="P12" s="219">
        <v>64</v>
      </c>
      <c r="Q12" s="269">
        <v>58</v>
      </c>
      <c r="R12" s="219">
        <v>10</v>
      </c>
      <c r="S12" s="219">
        <v>8</v>
      </c>
      <c r="T12" s="28" t="s">
        <v>5658</v>
      </c>
      <c r="U12" s="219">
        <v>107</v>
      </c>
      <c r="V12" s="219">
        <v>103</v>
      </c>
      <c r="W12" s="219">
        <v>19</v>
      </c>
      <c r="X12" s="219">
        <v>15</v>
      </c>
      <c r="Y12" s="219">
        <v>3</v>
      </c>
    </row>
    <row r="13" spans="1:31" ht="15.75">
      <c r="A13" s="28" t="s">
        <v>1262</v>
      </c>
      <c r="B13" s="219">
        <v>10</v>
      </c>
      <c r="C13" s="219">
        <v>6</v>
      </c>
      <c r="D13" s="219">
        <v>116</v>
      </c>
      <c r="E13" s="219">
        <v>2</v>
      </c>
      <c r="F13" s="219">
        <v>16</v>
      </c>
      <c r="G13" s="219"/>
      <c r="H13" s="28" t="s">
        <v>2133</v>
      </c>
      <c r="I13" s="219">
        <v>41</v>
      </c>
      <c r="J13" s="219">
        <v>37</v>
      </c>
      <c r="K13" s="219">
        <v>85</v>
      </c>
      <c r="L13" s="219">
        <v>6</v>
      </c>
      <c r="M13" s="219">
        <v>12</v>
      </c>
      <c r="N13" s="28" t="s">
        <v>1298</v>
      </c>
      <c r="O13" s="219">
        <v>69</v>
      </c>
      <c r="P13" s="219">
        <v>65</v>
      </c>
      <c r="Q13" s="219">
        <v>57</v>
      </c>
      <c r="R13" s="219">
        <v>10</v>
      </c>
      <c r="S13" s="219">
        <v>8</v>
      </c>
      <c r="T13" s="28" t="s">
        <v>6015</v>
      </c>
      <c r="U13" s="219">
        <v>108</v>
      </c>
      <c r="V13" s="219">
        <v>104</v>
      </c>
      <c r="W13" s="219">
        <v>18</v>
      </c>
      <c r="X13" s="219">
        <v>15</v>
      </c>
      <c r="Y13" s="219">
        <v>3</v>
      </c>
    </row>
    <row r="14" spans="1:31" ht="15.75">
      <c r="A14" s="28" t="s">
        <v>1721</v>
      </c>
      <c r="B14" s="219">
        <v>11</v>
      </c>
      <c r="C14" s="219">
        <v>7</v>
      </c>
      <c r="D14" s="219">
        <v>115</v>
      </c>
      <c r="E14" s="219">
        <v>3</v>
      </c>
      <c r="F14" s="219">
        <v>15</v>
      </c>
      <c r="G14" s="219"/>
      <c r="H14" s="30" t="s">
        <v>5992</v>
      </c>
      <c r="I14" s="219">
        <v>42</v>
      </c>
      <c r="J14" s="219">
        <v>38</v>
      </c>
      <c r="K14" s="219">
        <v>84</v>
      </c>
      <c r="L14" s="219">
        <v>6</v>
      </c>
      <c r="M14" s="219">
        <v>12</v>
      </c>
      <c r="N14" s="28" t="s">
        <v>353</v>
      </c>
      <c r="O14" s="219">
        <v>70</v>
      </c>
      <c r="P14" s="219">
        <v>66</v>
      </c>
      <c r="Q14" s="219">
        <v>56</v>
      </c>
      <c r="R14" s="219">
        <v>10</v>
      </c>
      <c r="S14" s="219">
        <v>8</v>
      </c>
      <c r="T14" s="28" t="s">
        <v>105</v>
      </c>
      <c r="U14" s="219">
        <v>109</v>
      </c>
      <c r="V14" s="219">
        <v>105</v>
      </c>
      <c r="W14" s="219">
        <v>17</v>
      </c>
      <c r="X14" s="219">
        <v>15</v>
      </c>
      <c r="Y14" s="219">
        <v>3</v>
      </c>
    </row>
    <row r="15" spans="1:31" ht="15.75">
      <c r="A15" s="28" t="s">
        <v>5985</v>
      </c>
      <c r="B15" s="219">
        <v>12</v>
      </c>
      <c r="C15" s="219">
        <v>8</v>
      </c>
      <c r="D15" s="219">
        <v>114</v>
      </c>
      <c r="E15" s="219">
        <v>3</v>
      </c>
      <c r="F15" s="219">
        <v>15</v>
      </c>
      <c r="G15" s="219"/>
      <c r="H15" s="28" t="s">
        <v>5995</v>
      </c>
      <c r="I15" s="219">
        <v>43</v>
      </c>
      <c r="J15" s="219">
        <v>39</v>
      </c>
      <c r="K15" s="219">
        <v>83</v>
      </c>
      <c r="L15" s="219">
        <v>7</v>
      </c>
      <c r="M15" s="219">
        <v>11</v>
      </c>
      <c r="N15" s="28" t="s">
        <v>349</v>
      </c>
      <c r="O15" s="219">
        <v>71</v>
      </c>
      <c r="P15" s="219">
        <v>67</v>
      </c>
      <c r="Q15" s="219">
        <v>55</v>
      </c>
      <c r="R15" s="219">
        <v>10</v>
      </c>
      <c r="S15" s="219">
        <v>8</v>
      </c>
      <c r="T15" s="28" t="s">
        <v>6019</v>
      </c>
      <c r="U15" s="219">
        <v>110</v>
      </c>
      <c r="V15" s="219">
        <v>106</v>
      </c>
      <c r="W15" s="219">
        <v>16</v>
      </c>
      <c r="X15" s="219">
        <v>15</v>
      </c>
      <c r="Y15" s="219">
        <v>3</v>
      </c>
    </row>
    <row r="16" spans="1:31" ht="15.75">
      <c r="A16" s="28" t="s">
        <v>5987</v>
      </c>
      <c r="B16" s="219">
        <v>13</v>
      </c>
      <c r="C16" s="219">
        <v>9</v>
      </c>
      <c r="D16" s="219">
        <v>113</v>
      </c>
      <c r="E16" s="219">
        <v>3</v>
      </c>
      <c r="F16" s="219">
        <v>15</v>
      </c>
      <c r="G16" s="219"/>
      <c r="H16" s="28" t="s">
        <v>5997</v>
      </c>
      <c r="I16" s="219">
        <v>44</v>
      </c>
      <c r="J16" s="219">
        <v>40</v>
      </c>
      <c r="K16" s="219">
        <v>82</v>
      </c>
      <c r="L16" s="219">
        <v>7</v>
      </c>
      <c r="M16" s="219">
        <v>11</v>
      </c>
      <c r="N16" s="28" t="s">
        <v>2548</v>
      </c>
      <c r="O16" s="219">
        <v>72</v>
      </c>
      <c r="P16" s="219">
        <v>68</v>
      </c>
      <c r="Q16" s="219">
        <v>54</v>
      </c>
      <c r="R16" s="219">
        <v>10</v>
      </c>
      <c r="S16" s="219">
        <v>8</v>
      </c>
      <c r="T16" s="28" t="s">
        <v>3037</v>
      </c>
      <c r="U16" s="219">
        <v>111</v>
      </c>
      <c r="V16" s="219">
        <v>107</v>
      </c>
      <c r="W16" s="219">
        <v>15</v>
      </c>
      <c r="X16" s="219">
        <v>15</v>
      </c>
      <c r="Y16" s="219">
        <v>3</v>
      </c>
    </row>
    <row r="17" spans="1:25" ht="15.75">
      <c r="A17" s="28" t="s">
        <v>5989</v>
      </c>
      <c r="B17" s="219">
        <v>14</v>
      </c>
      <c r="C17" s="219">
        <v>10</v>
      </c>
      <c r="D17" s="219">
        <v>112</v>
      </c>
      <c r="E17" s="219">
        <v>3</v>
      </c>
      <c r="F17" s="219">
        <v>15</v>
      </c>
      <c r="G17" s="219"/>
      <c r="H17" s="28" t="s">
        <v>6000</v>
      </c>
      <c r="I17" s="219">
        <v>45</v>
      </c>
      <c r="J17" s="219">
        <v>41</v>
      </c>
      <c r="K17" s="219">
        <v>81</v>
      </c>
      <c r="L17" s="219">
        <v>7</v>
      </c>
      <c r="M17" s="219">
        <v>11</v>
      </c>
      <c r="N17" s="28" t="s">
        <v>1309</v>
      </c>
      <c r="O17" s="219">
        <v>73</v>
      </c>
      <c r="P17" s="219">
        <v>69</v>
      </c>
      <c r="Q17" s="219">
        <v>53</v>
      </c>
      <c r="R17" s="219">
        <v>10</v>
      </c>
      <c r="S17" s="219">
        <v>8</v>
      </c>
      <c r="T17" s="28" t="s">
        <v>1849</v>
      </c>
      <c r="U17" s="219">
        <v>112</v>
      </c>
      <c r="V17" s="219">
        <v>108</v>
      </c>
      <c r="W17" s="219">
        <v>14</v>
      </c>
      <c r="X17" s="219">
        <v>15</v>
      </c>
      <c r="Y17" s="219">
        <v>3</v>
      </c>
    </row>
    <row r="18" spans="1:25" ht="15.75">
      <c r="A18" s="28" t="s">
        <v>3246</v>
      </c>
      <c r="B18" s="219">
        <v>15</v>
      </c>
      <c r="C18" s="219">
        <v>11</v>
      </c>
      <c r="D18" s="219">
        <v>111</v>
      </c>
      <c r="E18" s="219">
        <v>3</v>
      </c>
      <c r="F18" s="219">
        <v>15</v>
      </c>
      <c r="G18" s="219"/>
      <c r="H18" s="28" t="s">
        <v>837</v>
      </c>
      <c r="I18" s="219">
        <v>46</v>
      </c>
      <c r="J18" s="219">
        <v>42</v>
      </c>
      <c r="K18" s="219">
        <v>80</v>
      </c>
      <c r="L18" s="219">
        <v>7</v>
      </c>
      <c r="M18" s="219">
        <v>11</v>
      </c>
      <c r="N18" s="28" t="s">
        <v>1313</v>
      </c>
      <c r="O18" s="219">
        <v>74</v>
      </c>
      <c r="P18" s="219">
        <v>70</v>
      </c>
      <c r="Q18" s="219">
        <v>52</v>
      </c>
      <c r="R18" s="219">
        <v>10</v>
      </c>
      <c r="S18" s="219">
        <v>8</v>
      </c>
      <c r="T18" s="28" t="s">
        <v>821</v>
      </c>
      <c r="U18" s="219">
        <v>113</v>
      </c>
      <c r="V18" s="219">
        <v>109</v>
      </c>
      <c r="W18" s="219">
        <v>13</v>
      </c>
      <c r="X18" s="219">
        <v>16</v>
      </c>
      <c r="Y18" s="219">
        <v>2</v>
      </c>
    </row>
    <row r="19" spans="1:25" ht="15.75">
      <c r="A19" s="28" t="s">
        <v>5994</v>
      </c>
      <c r="B19" s="219">
        <v>16</v>
      </c>
      <c r="C19" s="219">
        <v>12</v>
      </c>
      <c r="D19" s="219">
        <v>110</v>
      </c>
      <c r="E19" s="219">
        <v>3</v>
      </c>
      <c r="F19" s="219">
        <v>15</v>
      </c>
      <c r="G19" s="219"/>
      <c r="H19" s="28" t="s">
        <v>6002</v>
      </c>
      <c r="I19" s="219">
        <v>47</v>
      </c>
      <c r="J19" s="219">
        <v>43</v>
      </c>
      <c r="K19" s="219">
        <v>79</v>
      </c>
      <c r="L19" s="219">
        <v>7</v>
      </c>
      <c r="M19" s="219">
        <v>11</v>
      </c>
      <c r="N19" s="28" t="s">
        <v>2530</v>
      </c>
      <c r="O19" s="219">
        <v>75</v>
      </c>
      <c r="P19" s="219">
        <v>71</v>
      </c>
      <c r="Q19" s="219">
        <v>51</v>
      </c>
      <c r="R19" s="219">
        <v>10</v>
      </c>
      <c r="S19" s="219">
        <v>8</v>
      </c>
      <c r="T19" s="28" t="s">
        <v>89</v>
      </c>
      <c r="U19" s="219">
        <v>114</v>
      </c>
      <c r="V19" s="219">
        <v>110</v>
      </c>
      <c r="W19" s="219">
        <v>12</v>
      </c>
      <c r="X19" s="219">
        <v>16</v>
      </c>
      <c r="Y19" s="219">
        <v>2</v>
      </c>
    </row>
    <row r="20" spans="1:25" ht="15.75">
      <c r="A20" s="28" t="s">
        <v>154</v>
      </c>
      <c r="B20" s="219">
        <v>17</v>
      </c>
      <c r="C20" s="219">
        <v>13</v>
      </c>
      <c r="D20" s="219">
        <v>109</v>
      </c>
      <c r="E20" s="219">
        <v>3</v>
      </c>
      <c r="F20" s="219">
        <v>15</v>
      </c>
      <c r="G20" s="219"/>
      <c r="H20" s="28" t="s">
        <v>6003</v>
      </c>
      <c r="I20" s="219">
        <v>48</v>
      </c>
      <c r="J20" s="219">
        <v>44</v>
      </c>
      <c r="K20" s="219">
        <v>78</v>
      </c>
      <c r="L20" s="219">
        <v>7</v>
      </c>
      <c r="M20" s="219">
        <v>11</v>
      </c>
      <c r="N20" s="28" t="s">
        <v>6004</v>
      </c>
      <c r="O20" s="219">
        <v>76</v>
      </c>
      <c r="P20" s="219">
        <v>72</v>
      </c>
      <c r="Q20" s="219">
        <v>50</v>
      </c>
      <c r="R20" s="219">
        <v>10</v>
      </c>
      <c r="S20" s="219">
        <v>8</v>
      </c>
      <c r="T20" s="28" t="s">
        <v>5979</v>
      </c>
      <c r="U20" s="219">
        <v>115</v>
      </c>
      <c r="V20" s="219">
        <v>111</v>
      </c>
      <c r="W20" s="219">
        <v>11</v>
      </c>
      <c r="X20" s="219">
        <v>16</v>
      </c>
      <c r="Y20" s="219">
        <v>2</v>
      </c>
    </row>
    <row r="21" spans="1:25" ht="15.75">
      <c r="A21" s="28" t="s">
        <v>1252</v>
      </c>
      <c r="B21" s="219">
        <v>18</v>
      </c>
      <c r="C21" s="219">
        <v>14</v>
      </c>
      <c r="D21" s="219">
        <v>108</v>
      </c>
      <c r="E21" s="219">
        <v>3</v>
      </c>
      <c r="F21" s="219">
        <v>15</v>
      </c>
      <c r="G21" s="219"/>
      <c r="H21" s="28" t="s">
        <v>856</v>
      </c>
      <c r="I21" s="219">
        <v>49</v>
      </c>
      <c r="J21" s="219">
        <v>45</v>
      </c>
      <c r="K21" s="219">
        <v>77</v>
      </c>
      <c r="L21" s="219">
        <v>8</v>
      </c>
      <c r="M21" s="219">
        <v>10</v>
      </c>
      <c r="N21" s="28" t="s">
        <v>1287</v>
      </c>
      <c r="O21" s="219">
        <v>77</v>
      </c>
      <c r="P21" s="219">
        <v>73</v>
      </c>
      <c r="Q21" s="219">
        <v>49</v>
      </c>
      <c r="R21" s="219">
        <v>11</v>
      </c>
      <c r="S21" s="219">
        <v>7</v>
      </c>
      <c r="T21" s="28" t="s">
        <v>143</v>
      </c>
      <c r="U21" s="219">
        <v>116</v>
      </c>
      <c r="V21" s="219">
        <v>112</v>
      </c>
      <c r="W21" s="219">
        <v>10</v>
      </c>
      <c r="X21" s="219">
        <v>16</v>
      </c>
      <c r="Y21" s="219">
        <v>2</v>
      </c>
    </row>
    <row r="22" spans="1:25" ht="15.75">
      <c r="A22" s="28" t="s">
        <v>2697</v>
      </c>
      <c r="B22" s="219">
        <v>19</v>
      </c>
      <c r="C22" s="219">
        <v>15</v>
      </c>
      <c r="D22" s="219">
        <v>107</v>
      </c>
      <c r="E22" s="219">
        <v>4</v>
      </c>
      <c r="F22" s="219">
        <v>14</v>
      </c>
      <c r="G22" s="219"/>
      <c r="H22" s="28" t="s">
        <v>6007</v>
      </c>
      <c r="I22" s="219">
        <v>50</v>
      </c>
      <c r="J22" s="219">
        <v>46</v>
      </c>
      <c r="K22" s="219">
        <v>76</v>
      </c>
      <c r="L22" s="219">
        <v>8</v>
      </c>
      <c r="M22" s="219">
        <v>10</v>
      </c>
      <c r="N22" s="28" t="s">
        <v>89</v>
      </c>
      <c r="O22" s="219">
        <v>78</v>
      </c>
      <c r="P22" s="219">
        <v>74</v>
      </c>
      <c r="Q22" s="219">
        <v>48</v>
      </c>
      <c r="R22" s="219">
        <v>11</v>
      </c>
      <c r="S22" s="219">
        <v>7</v>
      </c>
      <c r="T22" s="28" t="s">
        <v>853</v>
      </c>
      <c r="U22" s="219">
        <v>117</v>
      </c>
      <c r="V22" s="219">
        <v>113</v>
      </c>
      <c r="W22" s="219">
        <v>9</v>
      </c>
      <c r="X22" s="219">
        <v>16</v>
      </c>
      <c r="Y22" s="219">
        <v>2</v>
      </c>
    </row>
    <row r="23" spans="1:25" ht="15.75">
      <c r="A23" s="28" t="s">
        <v>6001</v>
      </c>
      <c r="B23" s="219">
        <v>20</v>
      </c>
      <c r="C23" s="219">
        <v>16</v>
      </c>
      <c r="D23" s="219">
        <v>106</v>
      </c>
      <c r="E23" s="219">
        <v>4</v>
      </c>
      <c r="F23" s="219">
        <v>14</v>
      </c>
      <c r="G23" s="219"/>
      <c r="H23" s="28" t="s">
        <v>6010</v>
      </c>
      <c r="I23" s="219">
        <v>51</v>
      </c>
      <c r="J23" s="219">
        <v>47</v>
      </c>
      <c r="K23" s="219">
        <v>75</v>
      </c>
      <c r="L23" s="219">
        <v>8</v>
      </c>
      <c r="M23" s="219">
        <v>10</v>
      </c>
      <c r="N23" s="28" t="s">
        <v>1289</v>
      </c>
      <c r="O23" s="219">
        <v>79</v>
      </c>
      <c r="P23" s="219">
        <v>75</v>
      </c>
      <c r="Q23" s="219">
        <v>47</v>
      </c>
      <c r="R23" s="219">
        <v>11</v>
      </c>
      <c r="S23" s="219">
        <v>7</v>
      </c>
      <c r="T23" s="28" t="s">
        <v>5983</v>
      </c>
      <c r="U23" s="219">
        <v>118</v>
      </c>
      <c r="V23" s="219">
        <v>114</v>
      </c>
      <c r="W23" s="219">
        <v>8</v>
      </c>
      <c r="X23" s="219">
        <v>16</v>
      </c>
      <c r="Y23" s="219">
        <v>2</v>
      </c>
    </row>
    <row r="24" spans="1:25" ht="15.75">
      <c r="A24" s="28" t="s">
        <v>2698</v>
      </c>
      <c r="B24" s="219">
        <v>21</v>
      </c>
      <c r="C24" s="219">
        <v>17</v>
      </c>
      <c r="D24" s="219">
        <v>105</v>
      </c>
      <c r="E24" s="219">
        <v>4</v>
      </c>
      <c r="F24" s="219">
        <v>14</v>
      </c>
      <c r="G24" s="219"/>
      <c r="H24" s="28" t="s">
        <v>6012</v>
      </c>
      <c r="I24" s="219">
        <v>52</v>
      </c>
      <c r="J24" s="219">
        <v>48</v>
      </c>
      <c r="K24" s="219">
        <v>74</v>
      </c>
      <c r="L24" s="219">
        <v>8</v>
      </c>
      <c r="M24" s="219">
        <v>10</v>
      </c>
      <c r="N24" s="28" t="s">
        <v>6013</v>
      </c>
      <c r="O24" s="219">
        <v>80</v>
      </c>
      <c r="P24" s="219">
        <v>76</v>
      </c>
      <c r="Q24" s="219">
        <v>46</v>
      </c>
      <c r="R24" s="219">
        <v>11</v>
      </c>
      <c r="S24" s="219">
        <v>7</v>
      </c>
      <c r="T24" s="28" t="s">
        <v>356</v>
      </c>
      <c r="U24" s="219">
        <v>119</v>
      </c>
      <c r="V24" s="219">
        <v>115</v>
      </c>
      <c r="W24" s="219">
        <v>7</v>
      </c>
      <c r="X24" s="219">
        <v>16</v>
      </c>
      <c r="Y24" s="219">
        <v>2</v>
      </c>
    </row>
    <row r="25" spans="1:25" ht="15.75">
      <c r="A25" s="28" t="s">
        <v>6005</v>
      </c>
      <c r="B25" s="219">
        <v>22</v>
      </c>
      <c r="C25" s="219">
        <v>18</v>
      </c>
      <c r="D25" s="219">
        <v>104</v>
      </c>
      <c r="E25" s="219">
        <v>4</v>
      </c>
      <c r="F25" s="219">
        <v>14</v>
      </c>
      <c r="G25" s="219"/>
      <c r="H25" s="28" t="s">
        <v>1828</v>
      </c>
      <c r="I25" s="219">
        <v>53</v>
      </c>
      <c r="J25" s="219">
        <v>49</v>
      </c>
      <c r="K25" s="219">
        <v>73</v>
      </c>
      <c r="L25" s="219">
        <v>8</v>
      </c>
      <c r="M25" s="219">
        <v>10</v>
      </c>
      <c r="N25" s="28" t="s">
        <v>1293</v>
      </c>
      <c r="O25" s="219">
        <v>81</v>
      </c>
      <c r="P25" s="219">
        <v>77</v>
      </c>
      <c r="Q25" s="219">
        <v>45</v>
      </c>
      <c r="R25" s="219">
        <v>11</v>
      </c>
      <c r="S25" s="219">
        <v>7</v>
      </c>
      <c r="T25" s="28" t="s">
        <v>5986</v>
      </c>
      <c r="U25" s="219">
        <v>120</v>
      </c>
      <c r="V25" s="219">
        <v>116</v>
      </c>
      <c r="W25" s="219">
        <v>6</v>
      </c>
      <c r="X25" s="219">
        <v>17</v>
      </c>
      <c r="Y25" s="219">
        <v>1</v>
      </c>
    </row>
    <row r="26" spans="1:25" ht="15.75">
      <c r="A26" s="28" t="s">
        <v>6006</v>
      </c>
      <c r="B26" s="219">
        <v>23</v>
      </c>
      <c r="C26" s="219">
        <v>19</v>
      </c>
      <c r="D26" s="219">
        <v>103</v>
      </c>
      <c r="E26" s="219">
        <v>4</v>
      </c>
      <c r="F26" s="219">
        <v>14</v>
      </c>
      <c r="G26" s="219"/>
      <c r="H26" s="28" t="s">
        <v>6014</v>
      </c>
      <c r="I26" s="219">
        <v>54</v>
      </c>
      <c r="J26" s="219">
        <v>50</v>
      </c>
      <c r="K26" s="219">
        <v>72</v>
      </c>
      <c r="L26" s="219">
        <v>8</v>
      </c>
      <c r="M26" s="219">
        <v>10</v>
      </c>
      <c r="N26" s="28" t="s">
        <v>1295</v>
      </c>
      <c r="O26" s="219">
        <v>82</v>
      </c>
      <c r="P26" s="219">
        <v>78</v>
      </c>
      <c r="Q26" s="219">
        <v>44</v>
      </c>
      <c r="R26" s="219">
        <v>11</v>
      </c>
      <c r="S26" s="219">
        <v>7</v>
      </c>
      <c r="T26" s="28" t="s">
        <v>3724</v>
      </c>
      <c r="U26" s="219">
        <v>121</v>
      </c>
      <c r="V26" s="219">
        <v>117</v>
      </c>
      <c r="W26" s="219">
        <v>5</v>
      </c>
      <c r="X26" s="219">
        <v>17</v>
      </c>
      <c r="Y26" s="219">
        <v>1</v>
      </c>
    </row>
    <row r="27" spans="1:25" ht="15.75">
      <c r="A27" s="28" t="s">
        <v>6009</v>
      </c>
      <c r="B27" s="219">
        <v>24</v>
      </c>
      <c r="C27" s="219">
        <v>20</v>
      </c>
      <c r="D27" s="219">
        <v>102</v>
      </c>
      <c r="E27" s="219">
        <v>4</v>
      </c>
      <c r="F27" s="219">
        <v>14</v>
      </c>
      <c r="G27" s="219"/>
      <c r="H27" s="28" t="s">
        <v>6016</v>
      </c>
      <c r="I27" s="219">
        <v>55</v>
      </c>
      <c r="J27" s="219">
        <v>51</v>
      </c>
      <c r="K27" s="219">
        <v>71</v>
      </c>
      <c r="L27" s="219">
        <v>8</v>
      </c>
      <c r="M27" s="219">
        <v>10</v>
      </c>
      <c r="N27" s="28" t="s">
        <v>6017</v>
      </c>
      <c r="O27" s="219">
        <v>83</v>
      </c>
      <c r="P27" s="219">
        <v>79</v>
      </c>
      <c r="Q27" s="219">
        <v>43</v>
      </c>
      <c r="R27" s="219">
        <v>11</v>
      </c>
      <c r="S27" s="219">
        <v>7</v>
      </c>
      <c r="T27" s="28" t="s">
        <v>5991</v>
      </c>
      <c r="U27" s="219">
        <v>122</v>
      </c>
      <c r="V27" s="219">
        <v>118</v>
      </c>
      <c r="W27" s="219">
        <v>4</v>
      </c>
      <c r="X27" s="219">
        <v>17</v>
      </c>
      <c r="Y27" s="219">
        <v>1</v>
      </c>
    </row>
    <row r="28" spans="1:25" ht="15.75">
      <c r="A28" s="28" t="s">
        <v>126</v>
      </c>
      <c r="B28" s="219">
        <v>25</v>
      </c>
      <c r="C28" s="219">
        <v>21</v>
      </c>
      <c r="D28" s="219">
        <v>101</v>
      </c>
      <c r="E28" s="219">
        <v>5</v>
      </c>
      <c r="F28" s="219">
        <v>13</v>
      </c>
      <c r="G28" s="219"/>
      <c r="H28" s="28" t="s">
        <v>103</v>
      </c>
      <c r="I28" s="219">
        <v>56</v>
      </c>
      <c r="J28" s="219">
        <v>52</v>
      </c>
      <c r="K28" s="219">
        <v>70</v>
      </c>
      <c r="L28" s="219">
        <v>8</v>
      </c>
      <c r="M28" s="219">
        <v>10</v>
      </c>
      <c r="N28" s="28" t="s">
        <v>6018</v>
      </c>
      <c r="O28" s="219">
        <v>84</v>
      </c>
      <c r="P28" s="219">
        <v>80</v>
      </c>
      <c r="Q28" s="219">
        <v>42</v>
      </c>
      <c r="R28" s="219">
        <v>11</v>
      </c>
      <c r="S28" s="219">
        <v>7</v>
      </c>
      <c r="T28" s="28" t="s">
        <v>5993</v>
      </c>
      <c r="U28" s="219">
        <v>123</v>
      </c>
      <c r="V28" s="219">
        <v>119</v>
      </c>
      <c r="W28" s="219">
        <v>3</v>
      </c>
      <c r="X28" s="219">
        <v>17</v>
      </c>
      <c r="Y28" s="219">
        <v>1</v>
      </c>
    </row>
    <row r="29" spans="1:25" ht="15.75">
      <c r="A29" s="28" t="s">
        <v>88</v>
      </c>
      <c r="B29" s="219">
        <v>26</v>
      </c>
      <c r="C29" s="219">
        <v>22</v>
      </c>
      <c r="D29" s="219">
        <v>100</v>
      </c>
      <c r="E29" s="219">
        <v>5</v>
      </c>
      <c r="F29" s="219">
        <v>13</v>
      </c>
      <c r="G29" s="219"/>
      <c r="H29" s="28" t="s">
        <v>183</v>
      </c>
      <c r="I29" s="219">
        <v>57</v>
      </c>
      <c r="J29" s="219">
        <v>53</v>
      </c>
      <c r="K29" s="219">
        <v>69</v>
      </c>
      <c r="L29" s="219">
        <v>8</v>
      </c>
      <c r="M29" s="219">
        <v>10</v>
      </c>
      <c r="N29" s="28" t="s">
        <v>6020</v>
      </c>
      <c r="O29" s="219">
        <v>85</v>
      </c>
      <c r="P29" s="219">
        <v>81</v>
      </c>
      <c r="Q29" s="219">
        <v>41</v>
      </c>
      <c r="R29" s="219">
        <v>11</v>
      </c>
      <c r="S29" s="219">
        <v>7</v>
      </c>
      <c r="T29" s="28" t="s">
        <v>5996</v>
      </c>
      <c r="U29" s="219">
        <v>124</v>
      </c>
      <c r="V29" s="219">
        <v>120</v>
      </c>
      <c r="W29" s="219">
        <v>2</v>
      </c>
      <c r="X29" s="219">
        <v>17</v>
      </c>
      <c r="Y29" s="219">
        <v>1</v>
      </c>
    </row>
    <row r="30" spans="1:25" ht="15.75">
      <c r="A30" s="28" t="s">
        <v>3677</v>
      </c>
      <c r="B30" s="219">
        <v>27</v>
      </c>
      <c r="C30" s="219">
        <v>23</v>
      </c>
      <c r="D30" s="219">
        <v>99</v>
      </c>
      <c r="E30" s="219">
        <v>5</v>
      </c>
      <c r="F30" s="219">
        <v>13</v>
      </c>
      <c r="G30" s="240" t="s">
        <v>6024</v>
      </c>
      <c r="H30" s="28" t="s">
        <v>6022</v>
      </c>
      <c r="I30" s="269">
        <v>58</v>
      </c>
      <c r="J30" s="219">
        <v>54</v>
      </c>
      <c r="K30" s="219">
        <v>68</v>
      </c>
      <c r="L30" s="219">
        <v>8</v>
      </c>
      <c r="M30" s="219">
        <v>10</v>
      </c>
      <c r="N30" s="30" t="s">
        <v>1309</v>
      </c>
      <c r="O30" s="219">
        <v>86</v>
      </c>
      <c r="P30" s="219">
        <v>82</v>
      </c>
      <c r="Q30" s="219">
        <v>40</v>
      </c>
      <c r="R30" s="219">
        <v>12</v>
      </c>
      <c r="S30" s="219">
        <v>6</v>
      </c>
      <c r="T30" s="28" t="s">
        <v>5999</v>
      </c>
      <c r="U30" s="219">
        <v>125</v>
      </c>
      <c r="V30" s="219">
        <v>121</v>
      </c>
      <c r="W30" s="219">
        <v>1</v>
      </c>
      <c r="X30" s="219">
        <v>17</v>
      </c>
      <c r="Y30" s="219">
        <v>1</v>
      </c>
    </row>
    <row r="31" spans="1:25" ht="15.75">
      <c r="A31" s="28" t="s">
        <v>1723</v>
      </c>
      <c r="B31" s="219">
        <v>28</v>
      </c>
      <c r="C31" s="219">
        <v>24</v>
      </c>
      <c r="D31" s="219">
        <v>98</v>
      </c>
      <c r="E31" s="219">
        <v>5</v>
      </c>
      <c r="F31" s="219">
        <v>13</v>
      </c>
      <c r="G31" s="219"/>
      <c r="H31" s="223" t="s">
        <v>144</v>
      </c>
      <c r="I31" s="219">
        <v>59</v>
      </c>
      <c r="J31" s="219">
        <v>55</v>
      </c>
      <c r="K31" s="219">
        <v>67</v>
      </c>
      <c r="L31" s="219">
        <v>8</v>
      </c>
      <c r="M31" s="219">
        <v>10</v>
      </c>
      <c r="N31" s="30" t="s">
        <v>1812</v>
      </c>
      <c r="O31" s="219">
        <v>87</v>
      </c>
      <c r="P31" s="219">
        <v>83</v>
      </c>
      <c r="Q31" s="219">
        <v>39</v>
      </c>
      <c r="R31" s="219">
        <v>12</v>
      </c>
      <c r="S31" s="219">
        <v>6</v>
      </c>
      <c r="T31" s="28"/>
      <c r="U31" s="219"/>
      <c r="V31" s="219"/>
      <c r="W31" s="219"/>
      <c r="X31" s="219"/>
      <c r="Y31" s="219"/>
    </row>
    <row r="32" spans="1:25" ht="15.75">
      <c r="A32" s="28" t="s">
        <v>834</v>
      </c>
      <c r="B32" s="219">
        <v>29</v>
      </c>
      <c r="C32" s="219">
        <v>25</v>
      </c>
      <c r="D32" s="219">
        <v>97</v>
      </c>
      <c r="E32" s="219">
        <v>5</v>
      </c>
      <c r="F32" s="219">
        <v>13</v>
      </c>
      <c r="G32" s="240"/>
      <c r="N32" s="30" t="s">
        <v>1257</v>
      </c>
      <c r="O32" s="219">
        <v>88</v>
      </c>
      <c r="P32" s="219">
        <v>84</v>
      </c>
      <c r="Q32" s="219">
        <v>38</v>
      </c>
      <c r="R32" s="219">
        <v>12</v>
      </c>
      <c r="S32" s="219">
        <v>6</v>
      </c>
      <c r="T32" s="28"/>
      <c r="U32" s="219"/>
      <c r="V32" s="219"/>
      <c r="W32" s="219"/>
      <c r="X32" s="219"/>
      <c r="Y32" s="219"/>
    </row>
    <row r="33" spans="1:31" ht="15.75">
      <c r="A33" s="28" t="s">
        <v>3063</v>
      </c>
      <c r="B33" s="219">
        <v>30</v>
      </c>
      <c r="C33" s="219">
        <v>26</v>
      </c>
      <c r="D33" s="219">
        <v>96</v>
      </c>
      <c r="E33" s="219">
        <v>5</v>
      </c>
      <c r="F33" s="219">
        <v>13</v>
      </c>
      <c r="G33" s="240"/>
      <c r="N33" s="30" t="s">
        <v>5981</v>
      </c>
      <c r="O33" s="219">
        <v>89</v>
      </c>
      <c r="P33" s="219">
        <v>85</v>
      </c>
      <c r="Q33" s="219">
        <v>37</v>
      </c>
      <c r="R33" s="219">
        <v>12</v>
      </c>
      <c r="S33" s="219">
        <v>6</v>
      </c>
      <c r="T33" s="28"/>
      <c r="U33" s="219"/>
      <c r="V33" s="219"/>
      <c r="W33" s="219"/>
      <c r="X33" s="219"/>
      <c r="Y33" s="219"/>
    </row>
    <row r="34" spans="1:31" ht="15.75">
      <c r="A34" s="28" t="s">
        <v>1262</v>
      </c>
      <c r="B34" s="219">
        <v>31</v>
      </c>
      <c r="C34" s="219">
        <v>27</v>
      </c>
      <c r="D34" s="219">
        <v>95</v>
      </c>
      <c r="E34" s="219">
        <v>5</v>
      </c>
      <c r="F34" s="219">
        <v>13</v>
      </c>
      <c r="G34" s="240"/>
      <c r="N34" s="30" t="s">
        <v>5982</v>
      </c>
      <c r="O34" s="219">
        <v>90</v>
      </c>
      <c r="P34" s="219">
        <v>86</v>
      </c>
      <c r="Q34" s="219">
        <v>36</v>
      </c>
      <c r="R34" s="219">
        <v>12</v>
      </c>
      <c r="S34" s="219">
        <v>6</v>
      </c>
      <c r="T34" s="28"/>
      <c r="U34" s="219"/>
      <c r="V34" s="219"/>
      <c r="W34" s="219"/>
      <c r="X34" s="219"/>
      <c r="Y34" s="219"/>
    </row>
    <row r="35" spans="1:31" ht="15.75">
      <c r="A35" s="28"/>
      <c r="B35" s="219"/>
      <c r="C35" s="219"/>
      <c r="D35" s="219"/>
      <c r="E35" s="219"/>
      <c r="F35" s="219"/>
      <c r="G35" s="240"/>
      <c r="N35" s="30" t="s">
        <v>152</v>
      </c>
      <c r="O35" s="219">
        <v>91</v>
      </c>
      <c r="P35" s="219">
        <v>87</v>
      </c>
      <c r="Q35" s="219">
        <v>35</v>
      </c>
      <c r="R35" s="219">
        <v>12</v>
      </c>
      <c r="S35" s="219">
        <v>6</v>
      </c>
      <c r="T35" s="28"/>
      <c r="U35" s="219"/>
      <c r="V35" s="219"/>
      <c r="W35" s="219"/>
      <c r="X35" s="219"/>
      <c r="Y35" s="219"/>
      <c r="Z35" s="28"/>
      <c r="AA35" s="1744"/>
      <c r="AB35" s="1744"/>
      <c r="AC35" s="1744"/>
      <c r="AD35" s="1745"/>
      <c r="AE35" s="1745"/>
    </row>
    <row r="36" spans="1:31" ht="15.75">
      <c r="A36" s="28"/>
      <c r="B36" s="219"/>
      <c r="C36" s="219"/>
      <c r="D36" s="219"/>
      <c r="E36" s="219"/>
      <c r="F36" s="219"/>
      <c r="G36" s="219"/>
      <c r="N36" s="30" t="s">
        <v>5984</v>
      </c>
      <c r="O36" s="219">
        <v>92</v>
      </c>
      <c r="P36" s="219">
        <v>88</v>
      </c>
      <c r="Q36" s="219">
        <v>34</v>
      </c>
      <c r="R36" s="219">
        <v>12</v>
      </c>
      <c r="S36" s="219">
        <v>6</v>
      </c>
      <c r="T36" s="28"/>
      <c r="U36" s="219"/>
      <c r="V36" s="219"/>
      <c r="W36" s="219"/>
      <c r="X36" s="219"/>
      <c r="Y36" s="219"/>
      <c r="Z36" s="28"/>
      <c r="AA36" s="1744"/>
      <c r="AB36" s="1744"/>
      <c r="AC36" s="1744"/>
      <c r="AD36" s="1745"/>
      <c r="AE36" s="1745"/>
    </row>
    <row r="37" spans="1:31" ht="15.75">
      <c r="A37" s="28"/>
      <c r="B37" s="219"/>
      <c r="C37" s="219"/>
      <c r="D37" s="219"/>
      <c r="E37" s="219"/>
      <c r="F37" s="219"/>
      <c r="G37" s="219"/>
      <c r="N37" s="30" t="s">
        <v>168</v>
      </c>
      <c r="O37" s="219">
        <v>93</v>
      </c>
      <c r="P37" s="219">
        <v>89</v>
      </c>
      <c r="Q37" s="219">
        <v>33</v>
      </c>
      <c r="R37" s="219">
        <v>12</v>
      </c>
      <c r="S37" s="219">
        <v>6</v>
      </c>
      <c r="T37" s="28"/>
      <c r="U37" s="219"/>
      <c r="V37" s="219"/>
      <c r="W37" s="219"/>
      <c r="X37" s="219"/>
      <c r="Y37" s="219"/>
      <c r="Z37" s="28"/>
      <c r="AA37" s="1744"/>
      <c r="AB37" s="1744"/>
      <c r="AC37" s="1744"/>
      <c r="AD37" s="1745"/>
      <c r="AE37" s="1745"/>
    </row>
    <row r="38" spans="1:31" ht="15.75">
      <c r="A38" s="28"/>
      <c r="B38" s="219"/>
      <c r="C38" s="219"/>
      <c r="D38" s="219"/>
      <c r="E38" s="219"/>
      <c r="F38" s="219"/>
      <c r="G38" s="219"/>
      <c r="N38" s="28" t="s">
        <v>5988</v>
      </c>
      <c r="O38" s="219">
        <v>94</v>
      </c>
      <c r="P38" s="219">
        <v>90</v>
      </c>
      <c r="Q38" s="219">
        <v>32</v>
      </c>
      <c r="R38" s="219">
        <v>13</v>
      </c>
      <c r="S38" s="219">
        <v>5</v>
      </c>
      <c r="T38" s="28"/>
      <c r="U38" s="219"/>
      <c r="V38" s="219"/>
      <c r="W38" s="219"/>
      <c r="X38" s="219"/>
      <c r="Y38" s="219"/>
      <c r="Z38" s="28"/>
      <c r="AA38" s="1744"/>
      <c r="AB38" s="1744"/>
      <c r="AC38" s="1744"/>
      <c r="AD38" s="1745"/>
      <c r="AE38" s="1745"/>
    </row>
    <row r="39" spans="1:31" ht="15.75">
      <c r="A39" s="28"/>
      <c r="B39" s="219"/>
      <c r="C39" s="219"/>
      <c r="D39" s="219"/>
      <c r="E39" s="219"/>
      <c r="F39" s="219"/>
      <c r="G39" s="219"/>
      <c r="N39" s="28" t="s">
        <v>5990</v>
      </c>
      <c r="O39" s="219">
        <v>95</v>
      </c>
      <c r="P39" s="219">
        <v>91</v>
      </c>
      <c r="Q39" s="219">
        <v>31</v>
      </c>
      <c r="R39" s="219">
        <v>13</v>
      </c>
      <c r="S39" s="219">
        <v>5</v>
      </c>
      <c r="T39" s="28"/>
      <c r="U39" s="219"/>
      <c r="V39" s="219"/>
      <c r="W39" s="219"/>
      <c r="X39" s="219"/>
      <c r="Y39" s="219"/>
      <c r="Z39" s="28"/>
      <c r="AA39" s="1744"/>
      <c r="AB39" s="1744"/>
      <c r="AC39" s="1744"/>
      <c r="AD39" s="1745"/>
      <c r="AE39" s="1745"/>
    </row>
    <row r="40" spans="1:31" ht="15.75">
      <c r="A40" s="28"/>
      <c r="B40" s="219"/>
      <c r="C40" s="219"/>
      <c r="D40" s="219"/>
      <c r="E40" s="219"/>
      <c r="F40" s="219"/>
      <c r="G40" s="219"/>
      <c r="H40" s="28"/>
      <c r="I40" s="219"/>
      <c r="J40" s="219"/>
      <c r="K40" s="219"/>
      <c r="L40" s="219"/>
      <c r="M40" s="219"/>
      <c r="N40" s="28" t="s">
        <v>1157</v>
      </c>
      <c r="O40" s="219">
        <v>96</v>
      </c>
      <c r="P40" s="219">
        <v>92</v>
      </c>
      <c r="Q40" s="219">
        <v>30</v>
      </c>
      <c r="R40" s="219">
        <v>13</v>
      </c>
      <c r="S40" s="219">
        <v>5</v>
      </c>
      <c r="T40" s="28"/>
      <c r="U40" s="219"/>
      <c r="V40" s="219"/>
      <c r="W40" s="219"/>
      <c r="X40" s="219"/>
      <c r="Y40" s="219"/>
      <c r="Z40" s="28"/>
      <c r="AA40" s="1744"/>
      <c r="AB40" s="1744"/>
      <c r="AC40" s="1744"/>
      <c r="AD40" s="1745"/>
      <c r="AE40" s="1745"/>
    </row>
    <row r="41" spans="1:31" ht="15.75">
      <c r="A41" s="28"/>
      <c r="B41" s="219"/>
      <c r="C41" s="219"/>
      <c r="D41" s="219"/>
      <c r="E41" s="219"/>
      <c r="F41" s="219"/>
      <c r="G41" s="219"/>
      <c r="H41" s="28"/>
      <c r="I41" s="219"/>
      <c r="J41" s="219"/>
      <c r="K41" s="219"/>
      <c r="L41" s="219"/>
      <c r="M41" s="219"/>
      <c r="N41" s="28" t="s">
        <v>2605</v>
      </c>
      <c r="O41" s="219">
        <v>97</v>
      </c>
      <c r="P41" s="219">
        <v>93</v>
      </c>
      <c r="Q41" s="219">
        <v>29</v>
      </c>
      <c r="R41" s="219">
        <v>13</v>
      </c>
      <c r="S41" s="219">
        <v>5</v>
      </c>
      <c r="T41" s="28"/>
      <c r="U41" s="219"/>
      <c r="V41" s="219"/>
      <c r="W41" s="219"/>
      <c r="X41" s="219"/>
      <c r="Y41" s="219"/>
      <c r="Z41" s="28"/>
      <c r="AA41" s="1744"/>
      <c r="AB41" s="1744"/>
      <c r="AC41" s="1744"/>
      <c r="AD41" s="1745"/>
      <c r="AE41" s="1745"/>
    </row>
    <row r="42" spans="1:31" ht="15.75">
      <c r="A42" s="28"/>
      <c r="B42" s="219"/>
      <c r="C42" s="219"/>
      <c r="D42" s="219"/>
      <c r="E42" s="219"/>
      <c r="F42" s="219"/>
      <c r="G42" s="219"/>
      <c r="H42" s="28"/>
      <c r="I42" s="219"/>
      <c r="J42" s="219"/>
      <c r="K42" s="219"/>
      <c r="L42" s="219"/>
      <c r="M42" s="219"/>
      <c r="N42" s="28" t="s">
        <v>5998</v>
      </c>
      <c r="O42" s="219">
        <v>98</v>
      </c>
      <c r="P42" s="219">
        <v>94</v>
      </c>
      <c r="Q42" s="219">
        <v>28</v>
      </c>
      <c r="R42" s="219">
        <v>13</v>
      </c>
      <c r="S42" s="219">
        <v>5</v>
      </c>
      <c r="T42" s="28"/>
      <c r="U42" s="219"/>
      <c r="V42" s="219"/>
      <c r="W42" s="219"/>
      <c r="X42" s="219"/>
      <c r="Y42" s="219"/>
      <c r="Z42" s="28"/>
      <c r="AA42" s="1744"/>
      <c r="AB42" s="1744"/>
      <c r="AC42" s="1744"/>
      <c r="AD42" s="1745"/>
      <c r="AE42" s="1745"/>
    </row>
    <row r="43" spans="1:31" ht="15.75">
      <c r="A43" s="28"/>
      <c r="B43" s="219"/>
      <c r="C43" s="219"/>
      <c r="D43" s="219"/>
      <c r="E43" s="219"/>
      <c r="F43" s="219"/>
      <c r="G43" s="219"/>
      <c r="H43" s="28"/>
      <c r="I43" s="219"/>
      <c r="J43" s="219"/>
      <c r="K43" s="219"/>
      <c r="L43" s="219"/>
      <c r="M43" s="219"/>
      <c r="T43" s="28"/>
      <c r="U43" s="219"/>
      <c r="V43" s="219"/>
      <c r="W43" s="219"/>
      <c r="X43" s="219"/>
      <c r="Y43" s="219"/>
      <c r="Z43" s="28"/>
      <c r="AA43" s="1744"/>
      <c r="AB43" s="1744"/>
      <c r="AC43" s="1744"/>
      <c r="AD43" s="1745"/>
      <c r="AE43" s="1745"/>
    </row>
    <row r="44" spans="1:31" ht="15.75">
      <c r="A44" s="28"/>
      <c r="B44" s="219"/>
      <c r="C44" s="219"/>
      <c r="D44" s="219"/>
      <c r="E44" s="219"/>
      <c r="F44" s="219"/>
      <c r="G44" s="219"/>
      <c r="H44" s="28"/>
      <c r="I44" s="219"/>
      <c r="J44" s="219"/>
      <c r="K44" s="219"/>
      <c r="L44" s="219"/>
      <c r="M44" s="219"/>
      <c r="T44" s="28"/>
      <c r="U44" s="219"/>
      <c r="V44" s="219"/>
      <c r="W44" s="219"/>
      <c r="X44" s="219"/>
      <c r="Y44" s="219"/>
      <c r="Z44" s="28"/>
      <c r="AA44" s="1744"/>
      <c r="AB44" s="1744"/>
      <c r="AC44" s="1744"/>
      <c r="AD44" s="1745"/>
      <c r="AE44" s="1745"/>
    </row>
    <row r="45" spans="1:31" ht="15.75">
      <c r="A45" s="28"/>
      <c r="B45" s="219"/>
      <c r="C45" s="219"/>
      <c r="D45" s="219"/>
      <c r="E45" s="219"/>
      <c r="F45" s="219"/>
      <c r="G45" s="219"/>
      <c r="H45" s="28"/>
      <c r="I45" s="219"/>
      <c r="J45" s="219"/>
      <c r="K45" s="219"/>
      <c r="L45" s="219"/>
      <c r="M45" s="219"/>
      <c r="T45" s="28"/>
      <c r="U45" s="219"/>
      <c r="V45" s="219"/>
      <c r="W45" s="219"/>
      <c r="X45" s="219"/>
      <c r="Y45" s="219"/>
      <c r="Z45" s="28"/>
      <c r="AA45" s="1744"/>
      <c r="AB45" s="1744"/>
      <c r="AC45" s="1744"/>
      <c r="AD45" s="1745"/>
      <c r="AE45" s="1745"/>
    </row>
    <row r="46" spans="1:31" ht="15.75">
      <c r="A46" s="28"/>
      <c r="B46" s="219"/>
      <c r="C46" s="219"/>
      <c r="D46" s="219"/>
      <c r="E46" s="219"/>
      <c r="F46" s="219"/>
      <c r="G46" s="219"/>
      <c r="H46" s="28"/>
      <c r="I46" s="219"/>
      <c r="J46" s="219"/>
      <c r="K46" s="219"/>
      <c r="L46" s="219"/>
      <c r="M46" s="219"/>
      <c r="T46" s="28"/>
      <c r="U46" s="219"/>
      <c r="V46" s="219"/>
      <c r="W46" s="219"/>
      <c r="X46" s="219"/>
      <c r="Y46" s="219"/>
      <c r="Z46" s="28"/>
      <c r="AA46" s="1744"/>
      <c r="AB46" s="1744"/>
      <c r="AC46" s="1744"/>
      <c r="AD46" s="1745"/>
      <c r="AE46" s="1745"/>
    </row>
    <row r="47" spans="1:31" ht="15.75">
      <c r="A47" s="28"/>
      <c r="B47" s="219"/>
      <c r="C47" s="219"/>
      <c r="D47" s="219"/>
      <c r="E47" s="219"/>
      <c r="F47" s="219"/>
      <c r="G47" s="219"/>
      <c r="H47" s="28"/>
      <c r="I47" s="219"/>
      <c r="J47" s="219"/>
      <c r="K47" s="219"/>
      <c r="L47" s="219"/>
      <c r="M47" s="219"/>
      <c r="T47" s="28"/>
      <c r="U47" s="219"/>
      <c r="V47" s="219"/>
      <c r="W47" s="219"/>
      <c r="X47" s="219"/>
      <c r="Y47" s="219"/>
      <c r="Z47" s="28"/>
      <c r="AA47" s="1744"/>
      <c r="AB47" s="1744"/>
      <c r="AC47" s="1744"/>
      <c r="AD47" s="1745"/>
      <c r="AE47" s="1745"/>
    </row>
    <row r="48" spans="1:31" ht="15.75">
      <c r="A48" s="28"/>
      <c r="B48" s="219"/>
      <c r="C48" s="219"/>
      <c r="D48" s="219"/>
      <c r="E48" s="219"/>
      <c r="F48" s="219"/>
      <c r="G48" s="219"/>
      <c r="H48" s="28"/>
      <c r="I48" s="219"/>
      <c r="J48" s="219"/>
      <c r="K48" s="219"/>
      <c r="L48" s="219"/>
      <c r="M48" s="219"/>
      <c r="T48" s="28"/>
      <c r="U48" s="219"/>
      <c r="V48" s="219"/>
      <c r="W48" s="219"/>
      <c r="X48" s="219"/>
      <c r="Y48" s="219"/>
      <c r="Z48" s="28"/>
      <c r="AA48" s="1744"/>
      <c r="AB48" s="1744"/>
      <c r="AC48" s="1744"/>
      <c r="AD48" s="1745"/>
      <c r="AE48" s="1745"/>
    </row>
    <row r="49" spans="1:31" ht="15.75">
      <c r="A49" s="28"/>
      <c r="B49" s="219"/>
      <c r="C49" s="219"/>
      <c r="D49" s="219"/>
      <c r="E49" s="219"/>
      <c r="F49" s="219"/>
      <c r="G49" s="219"/>
      <c r="H49" s="28"/>
      <c r="I49" s="219"/>
      <c r="J49" s="219"/>
      <c r="K49" s="219"/>
      <c r="L49" s="219"/>
      <c r="M49" s="219"/>
      <c r="T49" s="28"/>
      <c r="U49" s="219"/>
      <c r="V49" s="219"/>
      <c r="W49" s="219"/>
      <c r="X49" s="219"/>
      <c r="Y49" s="219"/>
      <c r="Z49" s="28"/>
      <c r="AA49" s="1744"/>
      <c r="AB49" s="1744"/>
      <c r="AC49" s="1744"/>
      <c r="AD49" s="1745"/>
      <c r="AE49" s="1745"/>
    </row>
    <row r="50" spans="1:31" ht="15.75">
      <c r="A50" s="28"/>
      <c r="B50" s="219"/>
      <c r="C50" s="219"/>
      <c r="D50" s="219"/>
      <c r="E50" s="219"/>
      <c r="F50" s="219"/>
      <c r="G50" s="219"/>
      <c r="H50" s="28"/>
      <c r="I50" s="219"/>
      <c r="J50" s="219"/>
      <c r="K50" s="219"/>
      <c r="L50" s="219"/>
      <c r="M50" s="219"/>
      <c r="T50" s="28"/>
      <c r="U50" s="219"/>
      <c r="V50" s="219"/>
      <c r="W50" s="219"/>
      <c r="X50" s="219"/>
      <c r="Y50" s="219"/>
      <c r="Z50" s="28"/>
      <c r="AA50" s="1744"/>
      <c r="AB50" s="1744"/>
      <c r="AC50" s="1744"/>
      <c r="AD50" s="1745"/>
      <c r="AE50" s="1745"/>
    </row>
    <row r="51" spans="1:31" ht="15.75">
      <c r="A51" s="28"/>
      <c r="B51" s="219"/>
      <c r="C51" s="219"/>
      <c r="D51" s="219"/>
      <c r="E51" s="219"/>
      <c r="F51" s="219"/>
      <c r="G51" s="219"/>
      <c r="H51" s="28"/>
      <c r="I51" s="219"/>
      <c r="J51" s="219"/>
      <c r="K51" s="219"/>
      <c r="L51" s="219"/>
      <c r="M51" s="219"/>
      <c r="T51" s="28"/>
      <c r="U51" s="219"/>
      <c r="V51" s="219"/>
      <c r="W51" s="219"/>
      <c r="X51" s="219"/>
      <c r="Y51" s="219"/>
      <c r="Z51" s="28"/>
      <c r="AA51" s="1744"/>
      <c r="AB51" s="1744"/>
      <c r="AC51" s="1744"/>
      <c r="AD51" s="1745"/>
      <c r="AE51" s="1745"/>
    </row>
    <row r="52" spans="1:31" ht="15.75">
      <c r="A52" s="28"/>
      <c r="B52" s="219"/>
      <c r="C52" s="219"/>
      <c r="D52" s="219"/>
      <c r="E52" s="219"/>
      <c r="F52" s="219"/>
      <c r="G52" s="219"/>
      <c r="H52" s="28"/>
      <c r="I52" s="219"/>
      <c r="J52" s="219"/>
      <c r="K52" s="219"/>
      <c r="L52" s="219"/>
      <c r="M52" s="219"/>
      <c r="T52" s="28"/>
      <c r="U52" s="219"/>
      <c r="V52" s="219"/>
      <c r="W52" s="219"/>
      <c r="X52" s="219"/>
      <c r="Y52" s="219"/>
      <c r="Z52" s="28"/>
      <c r="AA52" s="1744"/>
      <c r="AB52" s="1744"/>
      <c r="AC52" s="1744"/>
      <c r="AD52" s="1745"/>
      <c r="AE52" s="1745"/>
    </row>
    <row r="53" spans="1:31" ht="15.75">
      <c r="A53" s="28"/>
      <c r="B53" s="219"/>
      <c r="C53" s="219"/>
      <c r="D53" s="219"/>
      <c r="E53" s="219"/>
      <c r="F53" s="219"/>
      <c r="G53" s="219"/>
      <c r="H53" s="28"/>
      <c r="I53" s="219"/>
      <c r="J53" s="219"/>
      <c r="K53" s="219"/>
      <c r="L53" s="219"/>
      <c r="M53" s="219"/>
      <c r="T53" s="28"/>
      <c r="U53" s="219"/>
      <c r="V53" s="219"/>
      <c r="W53" s="219"/>
      <c r="X53" s="219"/>
      <c r="Y53" s="219"/>
      <c r="Z53" s="28"/>
      <c r="AA53" s="1744"/>
      <c r="AB53" s="1744"/>
      <c r="AC53" s="1744"/>
      <c r="AD53" s="1745"/>
      <c r="AE53" s="1745"/>
    </row>
    <row r="54" spans="1:31" ht="15.75">
      <c r="A54" s="28"/>
      <c r="B54" s="219"/>
      <c r="C54" s="219"/>
      <c r="D54" s="219"/>
      <c r="E54" s="219"/>
      <c r="F54" s="219"/>
      <c r="G54" s="219"/>
      <c r="H54" s="28"/>
      <c r="I54" s="219"/>
      <c r="J54" s="219"/>
      <c r="K54" s="219"/>
      <c r="L54" s="219"/>
      <c r="M54" s="219"/>
      <c r="T54" s="28"/>
      <c r="U54" s="219"/>
      <c r="V54" s="219"/>
      <c r="W54" s="219"/>
      <c r="X54" s="219"/>
      <c r="Y54" s="219"/>
      <c r="Z54" s="28"/>
      <c r="AA54" s="1744"/>
      <c r="AB54" s="1744"/>
      <c r="AC54" s="1744"/>
      <c r="AD54" s="1745"/>
      <c r="AE54" s="1745"/>
    </row>
    <row r="55" spans="1:31" ht="15.75">
      <c r="A55" s="28"/>
      <c r="B55" s="219"/>
      <c r="C55" s="219"/>
      <c r="D55" s="219"/>
      <c r="E55" s="219"/>
      <c r="F55" s="219"/>
      <c r="G55" s="219"/>
      <c r="H55" s="28"/>
      <c r="I55" s="219"/>
      <c r="J55" s="219"/>
      <c r="K55" s="219"/>
      <c r="L55" s="219"/>
      <c r="M55" s="219"/>
      <c r="T55" s="28"/>
      <c r="U55" s="219"/>
      <c r="V55" s="219"/>
      <c r="W55" s="219"/>
      <c r="X55" s="219"/>
      <c r="Y55" s="219"/>
      <c r="Z55" s="28"/>
      <c r="AA55" s="1744"/>
      <c r="AB55" s="1744"/>
      <c r="AC55" s="1744"/>
      <c r="AD55" s="1745"/>
      <c r="AE55" s="1745"/>
    </row>
    <row r="56" spans="1:31" ht="15.75">
      <c r="A56" s="28"/>
      <c r="B56" s="219"/>
      <c r="C56" s="219"/>
      <c r="D56" s="219"/>
      <c r="E56" s="219"/>
      <c r="F56" s="219"/>
      <c r="G56" s="219"/>
      <c r="H56" s="28"/>
      <c r="I56" s="219"/>
      <c r="J56" s="219"/>
      <c r="K56" s="219"/>
      <c r="L56" s="219"/>
      <c r="M56" s="219"/>
      <c r="T56" s="28"/>
      <c r="U56" s="219"/>
      <c r="V56" s="219"/>
      <c r="W56" s="219"/>
      <c r="X56" s="219"/>
      <c r="Y56" s="219"/>
      <c r="Z56" s="28"/>
      <c r="AA56" s="1744"/>
      <c r="AB56" s="1744"/>
      <c r="AC56" s="1744"/>
      <c r="AD56" s="1745"/>
      <c r="AE56" s="1745"/>
    </row>
    <row r="57" spans="1:31" ht="15.75">
      <c r="A57" s="28"/>
      <c r="B57" s="219"/>
      <c r="C57" s="219"/>
      <c r="D57" s="219"/>
      <c r="E57" s="219"/>
      <c r="F57" s="219"/>
      <c r="G57" s="219"/>
      <c r="H57" s="28"/>
      <c r="I57" s="219"/>
      <c r="J57" s="219"/>
      <c r="K57" s="219"/>
      <c r="L57" s="219"/>
      <c r="M57" s="219"/>
      <c r="T57" s="28"/>
      <c r="U57" s="219"/>
      <c r="V57" s="219"/>
      <c r="W57" s="219"/>
      <c r="X57" s="219"/>
      <c r="Y57" s="219"/>
      <c r="Z57" s="28"/>
      <c r="AA57" s="1744"/>
      <c r="AB57" s="1744"/>
      <c r="AC57" s="1744"/>
      <c r="AD57" s="1745"/>
      <c r="AE57" s="1745"/>
    </row>
    <row r="58" spans="1:31" ht="15.75">
      <c r="A58" s="28"/>
      <c r="B58" s="219"/>
      <c r="C58" s="219"/>
      <c r="D58" s="219"/>
      <c r="E58" s="219"/>
      <c r="F58" s="219"/>
      <c r="G58" s="219"/>
      <c r="H58" s="28"/>
      <c r="I58" s="219"/>
      <c r="J58" s="219"/>
      <c r="K58" s="219"/>
      <c r="L58" s="219"/>
      <c r="M58" s="219"/>
      <c r="T58" s="28"/>
      <c r="U58" s="219"/>
      <c r="V58" s="219"/>
      <c r="W58" s="219"/>
      <c r="X58" s="219"/>
      <c r="Y58" s="219"/>
      <c r="Z58" s="28"/>
      <c r="AA58" s="1744"/>
      <c r="AB58" s="1744"/>
      <c r="AC58" s="1744"/>
      <c r="AD58" s="1745"/>
      <c r="AE58" s="1745"/>
    </row>
    <row r="59" spans="1:31" ht="15.75">
      <c r="A59" s="28"/>
      <c r="B59" s="219"/>
      <c r="C59" s="219"/>
      <c r="D59" s="219"/>
      <c r="E59" s="219"/>
      <c r="F59" s="219"/>
      <c r="G59" s="219"/>
      <c r="H59" s="28"/>
      <c r="I59" s="219"/>
      <c r="J59" s="219"/>
      <c r="K59" s="219"/>
      <c r="L59" s="219"/>
      <c r="M59" s="219"/>
      <c r="T59" s="28"/>
      <c r="U59" s="219"/>
      <c r="V59" s="219"/>
      <c r="W59" s="219"/>
      <c r="X59" s="219"/>
      <c r="Y59" s="219"/>
      <c r="Z59" s="28"/>
      <c r="AA59" s="1744"/>
      <c r="AB59" s="1744"/>
      <c r="AC59" s="1744"/>
      <c r="AD59" s="1745"/>
      <c r="AE59" s="1745"/>
    </row>
    <row r="60" spans="1:31" ht="15.75">
      <c r="A60" s="28"/>
      <c r="B60" s="219"/>
      <c r="C60" s="219"/>
      <c r="D60" s="219"/>
      <c r="E60" s="219"/>
      <c r="F60" s="219"/>
      <c r="G60" s="219"/>
      <c r="H60" s="28"/>
      <c r="I60" s="219"/>
      <c r="J60" s="219"/>
      <c r="K60" s="219"/>
      <c r="L60" s="219"/>
      <c r="M60" s="219"/>
      <c r="T60" s="28"/>
      <c r="U60" s="219"/>
      <c r="V60" s="219"/>
      <c r="W60" s="219"/>
      <c r="X60" s="219"/>
      <c r="Y60" s="219"/>
      <c r="Z60" s="28"/>
      <c r="AA60" s="1744"/>
      <c r="AB60" s="1744"/>
      <c r="AC60" s="1744"/>
      <c r="AD60" s="1745"/>
      <c r="AE60" s="1745"/>
    </row>
    <row r="61" spans="1:31" ht="15.75">
      <c r="A61" s="28"/>
      <c r="B61" s="219"/>
      <c r="C61" s="219"/>
      <c r="D61" s="219"/>
      <c r="E61" s="219"/>
      <c r="F61" s="219"/>
      <c r="G61" s="219"/>
      <c r="H61" s="28"/>
      <c r="I61" s="219"/>
      <c r="J61" s="219"/>
      <c r="K61" s="219"/>
      <c r="L61" s="219"/>
      <c r="M61" s="219"/>
      <c r="T61" s="28"/>
      <c r="U61" s="219"/>
      <c r="V61" s="219"/>
      <c r="W61" s="219"/>
      <c r="X61" s="219"/>
      <c r="Y61" s="219"/>
      <c r="Z61" s="28"/>
      <c r="AA61" s="1744"/>
      <c r="AB61" s="1744"/>
      <c r="AC61" s="1744"/>
      <c r="AD61" s="1745"/>
      <c r="AE61" s="1745"/>
    </row>
    <row r="62" spans="1:31" ht="15.75">
      <c r="A62" s="28"/>
      <c r="B62" s="219"/>
      <c r="C62" s="219"/>
      <c r="D62" s="219"/>
      <c r="E62" s="219"/>
      <c r="F62" s="219"/>
      <c r="G62" s="219"/>
      <c r="H62" s="28"/>
      <c r="I62" s="219"/>
      <c r="J62" s="219"/>
      <c r="K62" s="219"/>
      <c r="L62" s="219"/>
      <c r="M62" s="219"/>
      <c r="T62" s="28"/>
      <c r="U62" s="219"/>
      <c r="V62" s="219"/>
      <c r="W62" s="219"/>
      <c r="X62" s="219"/>
      <c r="Y62" s="219"/>
      <c r="Z62" s="28"/>
      <c r="AA62" s="1744"/>
      <c r="AB62" s="1744"/>
      <c r="AC62" s="1744"/>
      <c r="AD62" s="1745"/>
      <c r="AE62" s="1745"/>
    </row>
    <row r="63" spans="1:31" ht="15.75">
      <c r="H63" s="28"/>
      <c r="I63" s="219"/>
      <c r="J63" s="219"/>
      <c r="K63" s="219"/>
      <c r="L63" s="219"/>
      <c r="M63" s="219"/>
      <c r="T63" s="28"/>
      <c r="U63" s="219"/>
      <c r="V63" s="219"/>
      <c r="W63" s="219"/>
      <c r="X63" s="219"/>
      <c r="Y63" s="219"/>
      <c r="Z63" s="28"/>
      <c r="AA63" s="1744"/>
      <c r="AB63" s="1744"/>
      <c r="AC63" s="1744"/>
      <c r="AD63" s="1745"/>
      <c r="AE63" s="1745"/>
    </row>
    <row r="64" spans="1:31" ht="15.75">
      <c r="H64" s="28"/>
      <c r="I64" s="219"/>
      <c r="J64" s="219"/>
      <c r="K64" s="219"/>
      <c r="L64" s="219"/>
      <c r="M64" s="219"/>
      <c r="T64" s="28"/>
      <c r="U64" s="219"/>
      <c r="V64" s="219"/>
      <c r="W64" s="219"/>
      <c r="X64" s="219"/>
      <c r="Y64" s="219"/>
      <c r="Z64" s="28"/>
      <c r="AA64" s="1744"/>
      <c r="AB64" s="1744"/>
      <c r="AC64" s="1744"/>
      <c r="AD64" s="1745"/>
      <c r="AE64" s="1745"/>
    </row>
    <row r="65" spans="1:31" ht="15.75">
      <c r="H65" s="28"/>
      <c r="I65" s="219"/>
      <c r="J65" s="219"/>
      <c r="K65" s="219"/>
      <c r="L65" s="219"/>
      <c r="M65" s="219"/>
      <c r="T65" s="28"/>
      <c r="U65" s="219"/>
      <c r="V65" s="219"/>
      <c r="W65" s="219"/>
      <c r="X65" s="219"/>
      <c r="Y65" s="219"/>
      <c r="Z65" s="28"/>
      <c r="AA65" s="1744"/>
      <c r="AB65" s="1744"/>
      <c r="AC65" s="1744"/>
      <c r="AD65" s="1745"/>
      <c r="AE65" s="1745"/>
    </row>
    <row r="66" spans="1:31" ht="15.75">
      <c r="H66" s="28"/>
      <c r="I66" s="219"/>
      <c r="J66" s="219"/>
      <c r="K66" s="219"/>
      <c r="L66" s="219"/>
      <c r="M66" s="219"/>
      <c r="T66" s="28"/>
      <c r="U66" s="219"/>
      <c r="V66" s="219"/>
      <c r="W66" s="219"/>
      <c r="X66" s="219"/>
      <c r="Y66" s="219"/>
      <c r="Z66" s="28"/>
      <c r="AA66" s="1744"/>
      <c r="AB66" s="1744"/>
      <c r="AC66" s="1744"/>
      <c r="AD66" s="1745"/>
      <c r="AE66" s="1745"/>
    </row>
    <row r="67" spans="1:31" ht="15.75">
      <c r="A67" s="28"/>
      <c r="B67" s="219"/>
      <c r="C67" s="219"/>
      <c r="D67" s="219"/>
      <c r="E67" s="219"/>
      <c r="F67" s="219"/>
      <c r="G67" s="219"/>
      <c r="H67" s="28"/>
      <c r="I67" s="219"/>
      <c r="J67" s="219"/>
      <c r="K67" s="219"/>
      <c r="L67" s="219"/>
      <c r="M67" s="219"/>
      <c r="T67" s="28"/>
      <c r="U67" s="219"/>
      <c r="V67" s="219"/>
      <c r="W67" s="219"/>
      <c r="X67" s="219"/>
      <c r="Y67" s="219"/>
      <c r="Z67" s="28"/>
      <c r="AA67" s="1744"/>
      <c r="AB67" s="1744"/>
      <c r="AC67" s="1744"/>
      <c r="AD67" s="1745"/>
      <c r="AE67" s="1745"/>
    </row>
    <row r="68" spans="1:31" ht="15.75">
      <c r="A68" s="28"/>
      <c r="B68" s="219"/>
      <c r="C68" s="219"/>
      <c r="D68" s="219"/>
      <c r="E68" s="219"/>
      <c r="F68" s="219"/>
      <c r="G68" s="219"/>
      <c r="H68" s="28"/>
      <c r="I68" s="219"/>
      <c r="J68" s="219"/>
      <c r="K68" s="219"/>
      <c r="L68" s="219"/>
      <c r="M68" s="219"/>
      <c r="T68" s="28"/>
      <c r="U68" s="219"/>
      <c r="V68" s="219"/>
      <c r="W68" s="219"/>
      <c r="X68" s="219"/>
      <c r="Y68" s="219"/>
      <c r="Z68" s="28"/>
      <c r="AA68" s="1744"/>
      <c r="AB68" s="1744"/>
      <c r="AC68" s="1744"/>
      <c r="AD68" s="1745"/>
      <c r="AE68" s="1745"/>
    </row>
    <row r="69" spans="1:31" ht="15.75">
      <c r="A69" s="28"/>
      <c r="B69" s="219"/>
      <c r="C69" s="219"/>
      <c r="D69" s="219"/>
      <c r="E69" s="219"/>
      <c r="F69" s="219"/>
      <c r="G69" s="219"/>
      <c r="H69" s="28"/>
      <c r="I69" s="219"/>
      <c r="J69" s="219"/>
      <c r="K69" s="219"/>
      <c r="L69" s="219"/>
      <c r="M69" s="219"/>
      <c r="T69" s="28"/>
      <c r="U69" s="219"/>
      <c r="V69" s="219"/>
      <c r="W69" s="219"/>
      <c r="X69" s="219"/>
      <c r="Y69" s="219"/>
      <c r="Z69" s="28"/>
      <c r="AA69" s="1744"/>
      <c r="AB69" s="1744"/>
      <c r="AC69" s="1744"/>
      <c r="AD69" s="1745"/>
      <c r="AE69" s="1745"/>
    </row>
    <row r="70" spans="1:31" ht="15.75">
      <c r="A70" s="28"/>
      <c r="B70" s="219"/>
      <c r="C70" s="219"/>
      <c r="D70" s="219"/>
      <c r="E70" s="219"/>
      <c r="F70" s="219"/>
      <c r="G70" s="219"/>
      <c r="H70" s="28"/>
      <c r="I70" s="219"/>
      <c r="J70" s="219"/>
      <c r="K70" s="219"/>
      <c r="L70" s="219"/>
      <c r="M70" s="219"/>
      <c r="N70" s="28"/>
      <c r="O70" s="219"/>
      <c r="P70" s="219"/>
      <c r="Q70" s="219"/>
      <c r="R70" s="219"/>
      <c r="S70" s="219"/>
      <c r="T70" s="28"/>
      <c r="U70" s="219"/>
      <c r="V70" s="219"/>
      <c r="W70" s="219"/>
      <c r="X70" s="219"/>
      <c r="Y70" s="219"/>
      <c r="Z70" s="28"/>
      <c r="AA70" s="1744"/>
      <c r="AB70" s="1744"/>
      <c r="AC70" s="1744"/>
      <c r="AD70" s="1745"/>
      <c r="AE70" s="1745"/>
    </row>
    <row r="71" spans="1:31" ht="15.75">
      <c r="A71" s="28"/>
      <c r="B71" s="219"/>
      <c r="C71" s="219"/>
      <c r="D71" s="219"/>
      <c r="E71" s="219"/>
      <c r="F71" s="219"/>
      <c r="G71" s="219"/>
      <c r="H71" s="28"/>
      <c r="I71" s="219"/>
      <c r="J71" s="219"/>
      <c r="K71" s="219"/>
      <c r="L71" s="219"/>
      <c r="M71" s="219"/>
      <c r="N71" s="28"/>
      <c r="O71" s="219"/>
      <c r="P71" s="219"/>
      <c r="Q71" s="219"/>
      <c r="R71" s="219"/>
      <c r="S71" s="219"/>
      <c r="T71" s="28"/>
      <c r="U71" s="219"/>
      <c r="V71" s="219"/>
      <c r="W71" s="219"/>
      <c r="X71" s="219"/>
      <c r="Y71" s="219"/>
      <c r="Z71" s="28"/>
      <c r="AA71" s="1744"/>
      <c r="AB71" s="1744"/>
      <c r="AC71" s="1744"/>
      <c r="AD71" s="1745"/>
      <c r="AE71" s="1745"/>
    </row>
    <row r="72" spans="1:31" ht="15.75">
      <c r="A72" s="28"/>
      <c r="B72" s="219"/>
      <c r="C72" s="219"/>
      <c r="D72" s="219"/>
      <c r="E72" s="219"/>
      <c r="F72" s="219"/>
      <c r="G72" s="219"/>
      <c r="H72" s="28"/>
      <c r="I72" s="219"/>
      <c r="J72" s="219"/>
      <c r="K72" s="219"/>
      <c r="L72" s="219"/>
      <c r="M72" s="219"/>
      <c r="N72" s="28"/>
      <c r="O72" s="219"/>
      <c r="P72" s="219"/>
      <c r="Q72" s="219"/>
      <c r="R72" s="219"/>
      <c r="S72" s="219"/>
      <c r="T72" s="28"/>
      <c r="U72" s="219"/>
      <c r="V72" s="219"/>
      <c r="W72" s="219"/>
      <c r="X72" s="219"/>
      <c r="Y72" s="219"/>
      <c r="Z72" s="28"/>
      <c r="AA72" s="1744"/>
      <c r="AB72" s="1744"/>
      <c r="AC72" s="1744"/>
      <c r="AD72" s="1745"/>
      <c r="AE72" s="1745"/>
    </row>
    <row r="73" spans="1:31" ht="15.75">
      <c r="A73" s="28"/>
      <c r="B73" s="219"/>
      <c r="C73" s="219"/>
      <c r="D73" s="219"/>
      <c r="E73" s="219"/>
      <c r="F73" s="219"/>
      <c r="G73" s="219"/>
      <c r="H73" s="28"/>
      <c r="I73" s="219"/>
      <c r="J73" s="219"/>
      <c r="K73" s="219"/>
      <c r="L73" s="219"/>
      <c r="M73" s="219"/>
      <c r="N73" s="28"/>
      <c r="O73" s="219"/>
      <c r="P73" s="219"/>
      <c r="Q73" s="219"/>
      <c r="R73" s="219"/>
      <c r="S73" s="219"/>
      <c r="T73" s="28"/>
      <c r="U73" s="219"/>
      <c r="V73" s="219"/>
      <c r="W73" s="219"/>
      <c r="X73" s="219"/>
      <c r="Y73" s="219"/>
      <c r="Z73" s="28"/>
      <c r="AA73" s="1744"/>
      <c r="AB73" s="1744"/>
      <c r="AC73" s="1744"/>
      <c r="AD73" s="1745"/>
      <c r="AE73" s="1745"/>
    </row>
    <row r="74" spans="1:31" ht="15.75">
      <c r="A74" s="28"/>
      <c r="B74" s="219"/>
      <c r="C74" s="219"/>
      <c r="D74" s="219"/>
      <c r="E74" s="219"/>
      <c r="F74" s="219"/>
      <c r="G74" s="219"/>
      <c r="H74" s="28"/>
      <c r="I74" s="219"/>
      <c r="J74" s="219"/>
      <c r="K74" s="219"/>
      <c r="L74" s="219"/>
      <c r="M74" s="219"/>
      <c r="N74" s="28"/>
      <c r="O74" s="219"/>
      <c r="P74" s="219"/>
      <c r="Q74" s="219"/>
      <c r="R74" s="219"/>
      <c r="S74" s="219"/>
      <c r="T74" s="28"/>
      <c r="U74" s="219"/>
      <c r="V74" s="219"/>
      <c r="W74" s="219"/>
      <c r="X74" s="219"/>
      <c r="Y74" s="219"/>
      <c r="Z74" s="28"/>
      <c r="AA74" s="1744"/>
      <c r="AB74" s="1744"/>
      <c r="AC74" s="1744"/>
      <c r="AD74" s="1745"/>
      <c r="AE74" s="1745"/>
    </row>
    <row r="75" spans="1:31" ht="15.75">
      <c r="A75" s="28"/>
      <c r="B75" s="219"/>
      <c r="C75" s="219"/>
      <c r="D75" s="219"/>
      <c r="E75" s="219"/>
      <c r="F75" s="219"/>
      <c r="G75" s="219"/>
      <c r="H75" s="28"/>
      <c r="I75" s="219"/>
      <c r="J75" s="219"/>
      <c r="K75" s="219"/>
      <c r="L75" s="219"/>
      <c r="M75" s="219"/>
      <c r="N75" s="28"/>
      <c r="O75" s="219"/>
      <c r="P75" s="219"/>
      <c r="Q75" s="219"/>
      <c r="R75" s="219"/>
      <c r="S75" s="219"/>
      <c r="T75" s="28"/>
      <c r="U75" s="219"/>
      <c r="V75" s="219"/>
      <c r="W75" s="219"/>
      <c r="X75" s="219"/>
      <c r="Y75" s="219"/>
      <c r="Z75" s="28"/>
      <c r="AA75" s="1744"/>
      <c r="AB75" s="1744"/>
      <c r="AC75" s="1744"/>
      <c r="AD75" s="1745"/>
      <c r="AE75" s="1745"/>
    </row>
    <row r="76" spans="1:31" ht="15.75">
      <c r="A76" s="28"/>
      <c r="B76" s="219"/>
      <c r="C76" s="219"/>
      <c r="D76" s="219"/>
      <c r="E76" s="219"/>
      <c r="F76" s="219"/>
      <c r="G76" s="219"/>
      <c r="H76" s="28"/>
      <c r="I76" s="219"/>
      <c r="J76" s="219"/>
      <c r="K76" s="219"/>
      <c r="L76" s="219"/>
      <c r="M76" s="219"/>
      <c r="N76" s="28"/>
      <c r="O76" s="219"/>
      <c r="P76" s="219"/>
      <c r="Q76" s="219"/>
      <c r="R76" s="219"/>
      <c r="S76" s="219"/>
      <c r="T76" s="28"/>
      <c r="U76" s="219"/>
      <c r="V76" s="219"/>
      <c r="W76" s="219"/>
      <c r="X76" s="219"/>
      <c r="Y76" s="219"/>
      <c r="Z76" s="28"/>
      <c r="AA76" s="1744"/>
      <c r="AB76" s="1744"/>
      <c r="AC76" s="1744"/>
      <c r="AD76" s="1745"/>
      <c r="AE76" s="1745"/>
    </row>
    <row r="77" spans="1:31" ht="15.75">
      <c r="A77" s="28"/>
      <c r="B77" s="219"/>
      <c r="C77" s="219"/>
      <c r="D77" s="219"/>
      <c r="E77" s="219"/>
      <c r="F77" s="219"/>
      <c r="G77" s="219"/>
      <c r="H77" s="28"/>
      <c r="I77" s="219"/>
      <c r="J77" s="219"/>
      <c r="K77" s="219"/>
      <c r="L77" s="219"/>
      <c r="M77" s="219"/>
      <c r="N77" s="28"/>
      <c r="O77" s="219"/>
      <c r="P77" s="219"/>
      <c r="Q77" s="219"/>
      <c r="R77" s="219"/>
      <c r="S77" s="219"/>
      <c r="T77" s="28"/>
      <c r="U77" s="219"/>
      <c r="V77" s="219"/>
      <c r="W77" s="219"/>
      <c r="X77" s="219"/>
      <c r="Y77" s="219"/>
      <c r="Z77" s="28"/>
      <c r="AA77" s="1744"/>
      <c r="AB77" s="1744"/>
      <c r="AC77" s="1744"/>
      <c r="AD77" s="1745"/>
      <c r="AE77" s="1745"/>
    </row>
    <row r="78" spans="1:31" ht="15.75">
      <c r="A78" s="28"/>
      <c r="B78" s="219"/>
      <c r="C78" s="219"/>
      <c r="D78" s="219"/>
      <c r="E78" s="219"/>
      <c r="F78" s="219"/>
      <c r="G78" s="219"/>
      <c r="H78" s="28"/>
      <c r="I78" s="219"/>
      <c r="J78" s="219"/>
      <c r="K78" s="219"/>
      <c r="L78" s="219"/>
      <c r="M78" s="219"/>
      <c r="N78" s="28"/>
      <c r="O78" s="219"/>
      <c r="P78" s="219"/>
      <c r="Q78" s="219"/>
      <c r="R78" s="219"/>
      <c r="S78" s="219"/>
      <c r="T78" s="28"/>
      <c r="U78" s="219"/>
      <c r="V78" s="219"/>
      <c r="W78" s="219"/>
      <c r="X78" s="219"/>
      <c r="Y78" s="219"/>
      <c r="Z78" s="28"/>
      <c r="AA78" s="1744"/>
      <c r="AB78" s="1744"/>
      <c r="AC78" s="1744"/>
      <c r="AD78" s="1745"/>
      <c r="AE78" s="1745"/>
    </row>
    <row r="79" spans="1:31" ht="15.75">
      <c r="A79" s="28"/>
      <c r="B79" s="219"/>
      <c r="C79" s="219"/>
      <c r="D79" s="219"/>
      <c r="E79" s="219"/>
      <c r="F79" s="219"/>
      <c r="G79" s="219"/>
      <c r="H79" s="28"/>
      <c r="I79" s="219"/>
      <c r="J79" s="219"/>
      <c r="K79" s="219"/>
      <c r="L79" s="219"/>
      <c r="M79" s="219"/>
      <c r="N79" s="28"/>
      <c r="O79" s="219"/>
      <c r="P79" s="219"/>
      <c r="Q79" s="219"/>
      <c r="R79" s="219"/>
      <c r="S79" s="219"/>
      <c r="T79" s="28"/>
      <c r="U79" s="219"/>
      <c r="V79" s="219"/>
      <c r="W79" s="219"/>
      <c r="X79" s="219"/>
      <c r="Y79" s="219"/>
      <c r="Z79" s="28"/>
      <c r="AA79" s="1744"/>
      <c r="AB79" s="1744"/>
      <c r="AC79" s="1744"/>
      <c r="AD79" s="1745"/>
      <c r="AE79" s="1745"/>
    </row>
    <row r="80" spans="1:31" ht="15.75">
      <c r="A80" s="28"/>
      <c r="B80" s="219"/>
      <c r="C80" s="219"/>
      <c r="D80" s="219"/>
      <c r="E80" s="219"/>
      <c r="F80" s="219"/>
      <c r="G80" s="219"/>
      <c r="H80" s="28"/>
      <c r="I80" s="219"/>
      <c r="J80" s="219"/>
      <c r="K80" s="219"/>
      <c r="L80" s="219"/>
      <c r="M80" s="219"/>
      <c r="N80" s="28"/>
      <c r="O80" s="219"/>
      <c r="P80" s="219"/>
      <c r="Q80" s="219"/>
      <c r="R80" s="219"/>
      <c r="S80" s="219"/>
      <c r="T80" s="28"/>
      <c r="U80" s="219"/>
      <c r="V80" s="219"/>
      <c r="W80" s="219"/>
      <c r="X80" s="219"/>
      <c r="Y80" s="219"/>
      <c r="Z80" s="28"/>
      <c r="AA80" s="1744"/>
      <c r="AB80" s="1744"/>
      <c r="AC80" s="1744"/>
      <c r="AD80" s="1745"/>
      <c r="AE80" s="1745"/>
    </row>
    <row r="81" spans="1:31" ht="15.75">
      <c r="A81" s="28"/>
      <c r="B81" s="219"/>
      <c r="C81" s="219"/>
      <c r="D81" s="219"/>
      <c r="E81" s="219"/>
      <c r="F81" s="219"/>
      <c r="G81" s="219"/>
      <c r="H81" s="28"/>
      <c r="I81" s="219"/>
      <c r="J81" s="219"/>
      <c r="K81" s="219"/>
      <c r="L81" s="219"/>
      <c r="M81" s="219"/>
      <c r="N81" s="28"/>
      <c r="O81" s="219"/>
      <c r="P81" s="219"/>
      <c r="Q81" s="219"/>
      <c r="R81" s="219"/>
      <c r="S81" s="219"/>
      <c r="T81" s="28"/>
      <c r="U81" s="219"/>
      <c r="V81" s="219"/>
      <c r="W81" s="219"/>
      <c r="X81" s="219"/>
      <c r="Y81" s="219"/>
      <c r="Z81" s="28"/>
      <c r="AA81" s="1744"/>
      <c r="AB81" s="1744"/>
      <c r="AC81" s="1744"/>
      <c r="AD81" s="1745"/>
      <c r="AE81" s="1745"/>
    </row>
    <row r="82" spans="1:31" ht="15.75">
      <c r="A82" s="28"/>
      <c r="B82" s="219"/>
      <c r="C82" s="219"/>
      <c r="D82" s="219"/>
      <c r="E82" s="219"/>
      <c r="F82" s="219"/>
      <c r="G82" s="219"/>
      <c r="H82" s="28"/>
      <c r="I82" s="219"/>
      <c r="J82" s="219"/>
      <c r="K82" s="219"/>
      <c r="L82" s="219"/>
      <c r="M82" s="219"/>
      <c r="N82" s="28"/>
      <c r="O82" s="219"/>
      <c r="P82" s="219"/>
      <c r="Q82" s="219"/>
      <c r="R82" s="219"/>
      <c r="S82" s="219"/>
      <c r="T82" s="28"/>
      <c r="U82" s="219"/>
      <c r="V82" s="219"/>
      <c r="W82" s="219"/>
      <c r="X82" s="219"/>
      <c r="Y82" s="219"/>
      <c r="Z82" s="28"/>
      <c r="AA82" s="1744"/>
      <c r="AB82" s="1744"/>
      <c r="AC82" s="1744"/>
      <c r="AD82" s="1745"/>
      <c r="AE82" s="1745"/>
    </row>
    <row r="83" spans="1:31" ht="15.75">
      <c r="A83" s="28"/>
      <c r="B83" s="219"/>
      <c r="C83" s="219"/>
      <c r="D83" s="219"/>
      <c r="E83" s="219"/>
      <c r="F83" s="219"/>
      <c r="G83" s="219"/>
      <c r="H83" s="28"/>
      <c r="I83" s="219"/>
      <c r="J83" s="219"/>
      <c r="K83" s="219"/>
      <c r="L83" s="219"/>
      <c r="M83" s="219"/>
      <c r="N83" s="28"/>
      <c r="O83" s="219"/>
      <c r="P83" s="219"/>
      <c r="Q83" s="219"/>
      <c r="R83" s="219"/>
      <c r="S83" s="219"/>
      <c r="T83" s="28"/>
      <c r="U83" s="219"/>
      <c r="V83" s="219"/>
      <c r="W83" s="219"/>
      <c r="X83" s="219"/>
      <c r="Y83" s="219"/>
      <c r="Z83" s="28"/>
      <c r="AA83" s="1744"/>
      <c r="AB83" s="1744"/>
      <c r="AC83" s="1744"/>
      <c r="AD83" s="1745"/>
      <c r="AE83" s="1745"/>
    </row>
    <row r="84" spans="1:31" ht="15.75">
      <c r="A84" s="28"/>
      <c r="B84" s="219"/>
      <c r="C84" s="219"/>
      <c r="D84" s="219"/>
      <c r="E84" s="219"/>
      <c r="F84" s="219"/>
      <c r="G84" s="219"/>
      <c r="H84" s="28"/>
      <c r="I84" s="219"/>
      <c r="J84" s="219"/>
      <c r="K84" s="219"/>
      <c r="L84" s="219"/>
      <c r="M84" s="219"/>
      <c r="N84" s="28"/>
      <c r="O84" s="219"/>
      <c r="P84" s="219"/>
      <c r="Q84" s="219"/>
      <c r="R84" s="219"/>
      <c r="S84" s="219"/>
      <c r="T84" s="28"/>
      <c r="U84" s="219"/>
      <c r="V84" s="219"/>
      <c r="W84" s="219"/>
      <c r="X84" s="219"/>
      <c r="Y84" s="219"/>
      <c r="Z84" s="28"/>
      <c r="AA84" s="1744"/>
      <c r="AB84" s="1744"/>
      <c r="AC84" s="1744"/>
      <c r="AD84" s="1745"/>
      <c r="AE84" s="1745"/>
    </row>
    <row r="85" spans="1:31" ht="15.75">
      <c r="A85" s="28"/>
      <c r="B85" s="219"/>
      <c r="C85" s="219"/>
      <c r="D85" s="219"/>
      <c r="E85" s="219"/>
      <c r="F85" s="219"/>
      <c r="G85" s="219"/>
      <c r="H85" s="28"/>
      <c r="I85" s="219"/>
      <c r="J85" s="219"/>
      <c r="K85" s="219"/>
      <c r="L85" s="219"/>
      <c r="M85" s="219"/>
      <c r="N85" s="28"/>
      <c r="O85" s="219"/>
      <c r="P85" s="219"/>
      <c r="Q85" s="219"/>
      <c r="R85" s="219"/>
      <c r="S85" s="219"/>
      <c r="T85" s="28"/>
      <c r="U85" s="219"/>
      <c r="V85" s="219"/>
      <c r="W85" s="219"/>
      <c r="X85" s="219"/>
      <c r="Y85" s="219"/>
      <c r="Z85" s="28"/>
      <c r="AA85" s="1744"/>
      <c r="AB85" s="1744"/>
      <c r="AC85" s="1744"/>
      <c r="AD85" s="1745"/>
      <c r="AE85" s="1745"/>
    </row>
    <row r="86" spans="1:31" ht="15.75">
      <c r="A86" s="28"/>
      <c r="B86" s="219"/>
      <c r="C86" s="219"/>
      <c r="D86" s="219"/>
      <c r="E86" s="219"/>
      <c r="F86" s="219"/>
      <c r="G86" s="219"/>
      <c r="H86" s="28"/>
      <c r="I86" s="219"/>
      <c r="J86" s="219"/>
      <c r="K86" s="219"/>
      <c r="L86" s="219"/>
      <c r="M86" s="219"/>
      <c r="N86" s="28"/>
      <c r="O86" s="219"/>
      <c r="P86" s="219"/>
      <c r="Q86" s="219"/>
      <c r="R86" s="219"/>
      <c r="S86" s="219"/>
      <c r="T86" s="28"/>
      <c r="U86" s="219"/>
      <c r="V86" s="219"/>
      <c r="W86" s="219"/>
      <c r="X86" s="219"/>
      <c r="Y86" s="219"/>
      <c r="Z86" s="28"/>
      <c r="AA86" s="1744"/>
      <c r="AB86" s="1744"/>
      <c r="AC86" s="1744"/>
      <c r="AD86" s="1745"/>
      <c r="AE86" s="1745"/>
    </row>
    <row r="87" spans="1:31" ht="15.75">
      <c r="A87" s="28"/>
      <c r="B87" s="219"/>
      <c r="C87" s="219"/>
      <c r="D87" s="219"/>
      <c r="E87" s="219"/>
      <c r="F87" s="219"/>
      <c r="G87" s="219"/>
      <c r="H87" s="28"/>
      <c r="I87" s="219"/>
      <c r="J87" s="219"/>
      <c r="K87" s="219"/>
      <c r="L87" s="219"/>
      <c r="M87" s="219"/>
      <c r="N87" s="28"/>
      <c r="O87" s="219"/>
      <c r="P87" s="219"/>
      <c r="Q87" s="219"/>
      <c r="R87" s="219"/>
      <c r="S87" s="219"/>
      <c r="T87" s="28"/>
      <c r="U87" s="219"/>
      <c r="V87" s="219"/>
      <c r="W87" s="219"/>
      <c r="X87" s="219"/>
      <c r="Y87" s="219"/>
      <c r="Z87" s="28"/>
      <c r="AA87" s="1744"/>
      <c r="AB87" s="1744"/>
      <c r="AC87" s="1744"/>
      <c r="AD87" s="1745"/>
      <c r="AE87" s="1745"/>
    </row>
    <row r="88" spans="1:31" ht="15.75">
      <c r="A88" s="28"/>
      <c r="B88" s="219"/>
      <c r="C88" s="219"/>
      <c r="D88" s="219"/>
      <c r="E88" s="219"/>
      <c r="F88" s="219"/>
      <c r="G88" s="219"/>
      <c r="H88" s="28"/>
      <c r="I88" s="219"/>
      <c r="J88" s="219"/>
      <c r="K88" s="219"/>
      <c r="L88" s="219"/>
      <c r="M88" s="219"/>
      <c r="N88" s="28"/>
      <c r="O88" s="219"/>
      <c r="P88" s="219"/>
      <c r="Q88" s="219"/>
      <c r="R88" s="219"/>
      <c r="S88" s="219"/>
      <c r="T88" s="28"/>
      <c r="U88" s="219"/>
      <c r="V88" s="219"/>
      <c r="W88" s="219"/>
      <c r="X88" s="219"/>
      <c r="Y88" s="219"/>
      <c r="Z88" s="28"/>
      <c r="AA88" s="1744"/>
      <c r="AB88" s="1744"/>
      <c r="AC88" s="1744"/>
      <c r="AD88" s="1745"/>
      <c r="AE88" s="1745"/>
    </row>
    <row r="89" spans="1:31" ht="15.75">
      <c r="A89" s="28"/>
      <c r="B89" s="219"/>
      <c r="C89" s="219"/>
      <c r="D89" s="219"/>
      <c r="E89" s="219"/>
      <c r="F89" s="219"/>
      <c r="G89" s="219"/>
      <c r="H89" s="28"/>
      <c r="I89" s="219"/>
      <c r="J89" s="219"/>
      <c r="K89" s="219"/>
      <c r="L89" s="219"/>
      <c r="M89" s="219"/>
      <c r="N89" s="28"/>
      <c r="O89" s="219"/>
      <c r="P89" s="219"/>
      <c r="Q89" s="219"/>
      <c r="R89" s="219"/>
      <c r="S89" s="219"/>
      <c r="T89" s="28"/>
      <c r="U89" s="219"/>
      <c r="V89" s="219"/>
      <c r="W89" s="219"/>
      <c r="X89" s="219"/>
      <c r="Y89" s="219"/>
      <c r="Z89" s="28"/>
      <c r="AA89" s="1744"/>
      <c r="AB89" s="1744"/>
      <c r="AC89" s="1744"/>
      <c r="AD89" s="1745"/>
      <c r="AE89" s="1745"/>
    </row>
    <row r="90" spans="1:31" ht="15.75">
      <c r="A90" s="28"/>
      <c r="B90" s="219"/>
      <c r="C90" s="219"/>
      <c r="D90" s="219"/>
      <c r="E90" s="219"/>
      <c r="F90" s="219"/>
      <c r="G90" s="219"/>
      <c r="H90" s="28"/>
      <c r="I90" s="219"/>
      <c r="J90" s="219"/>
      <c r="K90" s="219"/>
      <c r="L90" s="219"/>
      <c r="M90" s="219"/>
      <c r="N90" s="28"/>
      <c r="O90" s="219"/>
      <c r="P90" s="219"/>
      <c r="Q90" s="219"/>
      <c r="R90" s="219"/>
      <c r="S90" s="219"/>
      <c r="T90" s="28"/>
      <c r="U90" s="219"/>
      <c r="V90" s="219"/>
      <c r="W90" s="219"/>
      <c r="X90" s="219"/>
      <c r="Y90" s="219"/>
      <c r="Z90" s="28"/>
      <c r="AA90" s="1744"/>
      <c r="AB90" s="1744"/>
      <c r="AC90" s="1744"/>
      <c r="AD90" s="1745"/>
      <c r="AE90" s="1745"/>
    </row>
    <row r="91" spans="1:31" ht="15.75">
      <c r="A91" s="28"/>
      <c r="B91" s="219"/>
      <c r="C91" s="219"/>
      <c r="D91" s="219"/>
      <c r="E91" s="219"/>
      <c r="F91" s="219"/>
      <c r="G91" s="219"/>
      <c r="H91" s="28"/>
      <c r="I91" s="219"/>
      <c r="J91" s="219"/>
      <c r="K91" s="219"/>
      <c r="L91" s="219"/>
      <c r="M91" s="219"/>
      <c r="N91" s="28"/>
      <c r="O91" s="219"/>
      <c r="P91" s="219"/>
      <c r="Q91" s="219"/>
      <c r="R91" s="219"/>
      <c r="S91" s="219"/>
      <c r="T91" s="28"/>
      <c r="U91" s="219"/>
      <c r="V91" s="219"/>
      <c r="W91" s="219"/>
      <c r="X91" s="219"/>
      <c r="Y91" s="219"/>
      <c r="Z91" s="28"/>
      <c r="AA91" s="1744"/>
      <c r="AB91" s="1744"/>
      <c r="AC91" s="1744"/>
      <c r="AD91" s="1745"/>
      <c r="AE91" s="1745"/>
    </row>
    <row r="92" spans="1:31" ht="15.75">
      <c r="A92" s="28"/>
      <c r="B92" s="219"/>
      <c r="C92" s="219"/>
      <c r="D92" s="219"/>
      <c r="E92" s="219"/>
      <c r="F92" s="219"/>
      <c r="G92" s="219"/>
      <c r="H92" s="28"/>
      <c r="I92" s="219"/>
      <c r="J92" s="219"/>
      <c r="K92" s="219"/>
      <c r="L92" s="219"/>
      <c r="M92" s="219"/>
      <c r="N92" s="28"/>
      <c r="O92" s="219"/>
      <c r="P92" s="219"/>
      <c r="Q92" s="219"/>
      <c r="R92" s="219"/>
      <c r="S92" s="219"/>
      <c r="T92" s="28"/>
      <c r="U92" s="219"/>
      <c r="V92" s="219"/>
      <c r="W92" s="219"/>
      <c r="X92" s="219"/>
      <c r="Y92" s="219"/>
      <c r="Z92" s="28"/>
      <c r="AA92" s="1744"/>
      <c r="AB92" s="1744"/>
      <c r="AC92" s="1744"/>
      <c r="AD92" s="1745"/>
      <c r="AE92" s="1745"/>
    </row>
    <row r="93" spans="1:31" ht="15.75">
      <c r="A93" s="28"/>
      <c r="B93" s="219"/>
      <c r="C93" s="219"/>
      <c r="D93" s="219"/>
      <c r="E93" s="219"/>
      <c r="F93" s="219"/>
      <c r="G93" s="219"/>
      <c r="H93" s="28"/>
      <c r="I93" s="219"/>
      <c r="J93" s="219"/>
      <c r="K93" s="219"/>
      <c r="L93" s="219"/>
      <c r="M93" s="219"/>
      <c r="N93" s="28"/>
      <c r="O93" s="219"/>
      <c r="P93" s="219"/>
      <c r="Q93" s="219"/>
      <c r="R93" s="219"/>
      <c r="S93" s="219"/>
      <c r="T93" s="28"/>
      <c r="U93" s="219"/>
      <c r="V93" s="219"/>
      <c r="W93" s="219"/>
      <c r="X93" s="219"/>
      <c r="Y93" s="219"/>
      <c r="Z93" s="28"/>
      <c r="AA93" s="1744"/>
      <c r="AB93" s="1744"/>
      <c r="AC93" s="1744"/>
      <c r="AD93" s="1745"/>
      <c r="AE93" s="1745"/>
    </row>
    <row r="94" spans="1:31" ht="15.75">
      <c r="A94" s="28"/>
      <c r="B94" s="219"/>
      <c r="C94" s="219"/>
      <c r="D94" s="219"/>
      <c r="E94" s="219"/>
      <c r="F94" s="219"/>
      <c r="G94" s="219"/>
      <c r="H94" s="28"/>
      <c r="I94" s="219"/>
      <c r="J94" s="219"/>
      <c r="K94" s="219"/>
      <c r="L94" s="219"/>
      <c r="M94" s="219"/>
      <c r="N94" s="28"/>
      <c r="O94" s="219"/>
      <c r="P94" s="219"/>
      <c r="Q94" s="219"/>
      <c r="R94" s="219"/>
      <c r="S94" s="219"/>
      <c r="T94" s="28"/>
      <c r="U94" s="219"/>
      <c r="V94" s="219"/>
      <c r="W94" s="219"/>
      <c r="X94" s="219"/>
      <c r="Y94" s="219"/>
      <c r="Z94" s="28"/>
      <c r="AA94" s="1744"/>
      <c r="AB94" s="1744"/>
      <c r="AC94" s="1744"/>
      <c r="AD94" s="1745"/>
      <c r="AE94" s="1745"/>
    </row>
    <row r="95" spans="1:31" ht="15.75">
      <c r="A95" s="28"/>
      <c r="B95" s="219"/>
      <c r="C95" s="219"/>
      <c r="D95" s="219"/>
      <c r="E95" s="219"/>
      <c r="F95" s="219"/>
      <c r="G95" s="219"/>
      <c r="H95" s="28"/>
      <c r="I95" s="219"/>
      <c r="J95" s="219"/>
      <c r="K95" s="219"/>
      <c r="L95" s="219"/>
      <c r="M95" s="219"/>
      <c r="N95" s="28"/>
      <c r="O95" s="219"/>
      <c r="P95" s="219"/>
      <c r="Q95" s="219"/>
      <c r="R95" s="219"/>
      <c r="S95" s="219"/>
      <c r="T95" s="28"/>
      <c r="U95" s="219"/>
      <c r="V95" s="219"/>
      <c r="W95" s="219"/>
      <c r="X95" s="219"/>
      <c r="Y95" s="219"/>
      <c r="Z95" s="28"/>
      <c r="AA95" s="1744"/>
      <c r="AB95" s="1744"/>
      <c r="AC95" s="1744"/>
      <c r="AD95" s="1745"/>
      <c r="AE95" s="1745"/>
    </row>
    <row r="96" spans="1:31" ht="15.75">
      <c r="A96" s="28"/>
      <c r="B96" s="219"/>
      <c r="C96" s="219"/>
      <c r="D96" s="219"/>
      <c r="E96" s="219"/>
      <c r="F96" s="219"/>
      <c r="G96" s="219"/>
      <c r="H96" s="28"/>
      <c r="I96" s="219"/>
      <c r="J96" s="219"/>
      <c r="K96" s="219"/>
      <c r="L96" s="219"/>
      <c r="M96" s="219"/>
      <c r="N96" s="28"/>
      <c r="O96" s="219"/>
      <c r="P96" s="219"/>
      <c r="Q96" s="219"/>
      <c r="R96" s="219"/>
      <c r="S96" s="219"/>
      <c r="T96" s="28"/>
      <c r="U96" s="219"/>
      <c r="V96" s="219"/>
      <c r="W96" s="219"/>
      <c r="X96" s="219"/>
      <c r="Y96" s="219"/>
      <c r="Z96" s="28"/>
      <c r="AA96" s="1744"/>
      <c r="AB96" s="1744"/>
      <c r="AC96" s="1744"/>
      <c r="AD96" s="1745"/>
      <c r="AE96" s="1745"/>
    </row>
    <row r="97" spans="1:31" ht="15.75">
      <c r="A97" s="28"/>
      <c r="B97" s="219"/>
      <c r="C97" s="219"/>
      <c r="D97" s="219"/>
      <c r="E97" s="219"/>
      <c r="F97" s="219"/>
      <c r="G97" s="219"/>
      <c r="H97" s="28"/>
      <c r="I97" s="219"/>
      <c r="J97" s="219"/>
      <c r="K97" s="219"/>
      <c r="L97" s="219"/>
      <c r="M97" s="219"/>
      <c r="N97" s="28"/>
      <c r="O97" s="219"/>
      <c r="P97" s="219"/>
      <c r="Q97" s="219"/>
      <c r="R97" s="219"/>
      <c r="S97" s="219"/>
      <c r="T97" s="28"/>
      <c r="U97" s="219"/>
      <c r="V97" s="219"/>
      <c r="W97" s="219"/>
      <c r="X97" s="219"/>
      <c r="Y97" s="219"/>
      <c r="Z97" s="28"/>
      <c r="AA97" s="1744"/>
      <c r="AB97" s="1744"/>
      <c r="AC97" s="1744"/>
      <c r="AD97" s="1745"/>
      <c r="AE97" s="1745"/>
    </row>
    <row r="98" spans="1:31" ht="15.75">
      <c r="A98" s="28"/>
      <c r="B98" s="219"/>
      <c r="C98" s="219"/>
      <c r="D98" s="219"/>
      <c r="E98" s="219"/>
      <c r="F98" s="219"/>
      <c r="G98" s="219"/>
      <c r="H98" s="28"/>
      <c r="I98" s="219"/>
      <c r="J98" s="219"/>
      <c r="K98" s="219"/>
      <c r="L98" s="219"/>
      <c r="M98" s="219"/>
      <c r="N98" s="28"/>
      <c r="O98" s="219"/>
      <c r="P98" s="219"/>
      <c r="Q98" s="219"/>
      <c r="R98" s="219"/>
      <c r="S98" s="219"/>
      <c r="T98" s="28"/>
      <c r="U98" s="219"/>
      <c r="V98" s="219"/>
      <c r="W98" s="219"/>
      <c r="X98" s="219"/>
      <c r="Y98" s="219"/>
      <c r="Z98" s="28"/>
      <c r="AA98" s="1744"/>
      <c r="AB98" s="1744"/>
      <c r="AC98" s="1744"/>
      <c r="AD98" s="1745"/>
      <c r="AE98" s="1745"/>
    </row>
    <row r="99" spans="1:31" ht="15.75">
      <c r="A99" s="28"/>
      <c r="B99" s="219"/>
      <c r="C99" s="219"/>
      <c r="D99" s="219"/>
      <c r="E99" s="219"/>
      <c r="F99" s="219"/>
      <c r="G99" s="219"/>
      <c r="H99" s="28"/>
      <c r="I99" s="219"/>
      <c r="J99" s="219"/>
      <c r="K99" s="219"/>
      <c r="L99" s="219"/>
      <c r="M99" s="219"/>
      <c r="N99" s="28"/>
      <c r="O99" s="219"/>
      <c r="P99" s="219"/>
      <c r="Q99" s="219"/>
      <c r="R99" s="219"/>
      <c r="S99" s="219"/>
      <c r="T99" s="28"/>
      <c r="U99" s="219"/>
      <c r="V99" s="219"/>
      <c r="W99" s="219"/>
      <c r="X99" s="219"/>
      <c r="Y99" s="219"/>
      <c r="Z99" s="28"/>
      <c r="AA99" s="1744"/>
      <c r="AB99" s="1744"/>
      <c r="AC99" s="1744"/>
      <c r="AD99" s="1745"/>
      <c r="AE99" s="1745"/>
    </row>
    <row r="100" spans="1:31" ht="15.75">
      <c r="A100" s="28"/>
      <c r="B100" s="219"/>
      <c r="C100" s="219"/>
      <c r="D100" s="219"/>
      <c r="E100" s="219"/>
      <c r="F100" s="219"/>
      <c r="G100" s="219"/>
      <c r="H100" s="28"/>
      <c r="I100" s="219"/>
      <c r="J100" s="219"/>
      <c r="K100" s="219"/>
      <c r="L100" s="219"/>
      <c r="M100" s="219"/>
      <c r="N100" s="28"/>
      <c r="O100" s="219"/>
      <c r="P100" s="219"/>
      <c r="Q100" s="219"/>
      <c r="R100" s="219"/>
      <c r="S100" s="219"/>
      <c r="T100" s="28"/>
      <c r="U100" s="219"/>
      <c r="V100" s="219"/>
      <c r="W100" s="219"/>
      <c r="X100" s="219"/>
      <c r="Y100" s="219"/>
      <c r="Z100" s="28"/>
      <c r="AA100" s="1744"/>
      <c r="AB100" s="1744"/>
      <c r="AC100" s="1744"/>
      <c r="AD100" s="1745"/>
      <c r="AE100" s="1745"/>
    </row>
    <row r="101" spans="1:31" ht="15.75">
      <c r="A101" s="28"/>
      <c r="B101" s="219"/>
      <c r="C101" s="219"/>
      <c r="D101" s="219"/>
      <c r="E101" s="219"/>
      <c r="F101" s="219"/>
      <c r="G101" s="219"/>
      <c r="H101" s="28"/>
      <c r="I101" s="219"/>
      <c r="J101" s="219"/>
      <c r="K101" s="219"/>
      <c r="L101" s="219"/>
      <c r="M101" s="219"/>
      <c r="N101" s="28"/>
      <c r="O101" s="219"/>
      <c r="P101" s="219"/>
      <c r="Q101" s="219"/>
      <c r="R101" s="219"/>
      <c r="S101" s="219"/>
      <c r="T101" s="28"/>
      <c r="U101" s="219"/>
      <c r="V101" s="219"/>
      <c r="W101" s="219"/>
      <c r="X101" s="219"/>
      <c r="Y101" s="219"/>
      <c r="Z101" s="28"/>
      <c r="AA101" s="1744"/>
      <c r="AB101" s="1744"/>
      <c r="AC101" s="1744"/>
      <c r="AD101" s="1745"/>
      <c r="AE101" s="1745"/>
    </row>
    <row r="102" spans="1:31" ht="15.75">
      <c r="A102" s="28"/>
      <c r="B102" s="219"/>
      <c r="C102" s="219"/>
      <c r="D102" s="219"/>
      <c r="E102" s="219"/>
      <c r="F102" s="219"/>
      <c r="G102" s="219"/>
      <c r="H102" s="28"/>
      <c r="I102" s="219"/>
      <c r="J102" s="219"/>
      <c r="K102" s="219"/>
      <c r="L102" s="219"/>
      <c r="M102" s="219"/>
      <c r="N102" s="28"/>
      <c r="O102" s="219"/>
      <c r="P102" s="219"/>
      <c r="Q102" s="219"/>
      <c r="R102" s="219"/>
      <c r="S102" s="219"/>
      <c r="T102" s="28"/>
      <c r="U102" s="219"/>
      <c r="V102" s="219"/>
      <c r="W102" s="219"/>
      <c r="X102" s="219"/>
      <c r="Y102" s="219"/>
      <c r="Z102" s="28"/>
      <c r="AA102" s="1744"/>
      <c r="AB102" s="1744"/>
      <c r="AC102" s="1744"/>
      <c r="AD102" s="1745"/>
      <c r="AE102" s="1745"/>
    </row>
    <row r="103" spans="1:31" ht="15.75">
      <c r="A103" s="28"/>
      <c r="B103" s="219"/>
      <c r="C103" s="219"/>
      <c r="D103" s="219"/>
      <c r="E103" s="219"/>
      <c r="F103" s="219"/>
      <c r="G103" s="219"/>
      <c r="H103" s="28"/>
      <c r="I103" s="219"/>
      <c r="J103" s="219"/>
      <c r="K103" s="219"/>
      <c r="L103" s="219"/>
      <c r="M103" s="219"/>
      <c r="N103" s="28"/>
      <c r="O103" s="219"/>
      <c r="P103" s="219"/>
      <c r="Q103" s="219"/>
      <c r="R103" s="219"/>
      <c r="S103" s="219"/>
      <c r="T103" s="28"/>
      <c r="U103" s="219"/>
      <c r="V103" s="219"/>
      <c r="W103" s="219"/>
      <c r="X103" s="219"/>
      <c r="Y103" s="219"/>
      <c r="Z103" s="28"/>
      <c r="AA103" s="1744"/>
      <c r="AB103" s="1744"/>
      <c r="AC103" s="1744"/>
      <c r="AD103" s="1745"/>
      <c r="AE103" s="1745"/>
    </row>
    <row r="104" spans="1:31" ht="15.75">
      <c r="A104" s="28"/>
      <c r="B104" s="219"/>
      <c r="C104" s="219"/>
      <c r="D104" s="219"/>
      <c r="E104" s="219"/>
      <c r="F104" s="219"/>
      <c r="G104" s="219"/>
      <c r="H104" s="28"/>
      <c r="I104" s="219"/>
      <c r="J104" s="219"/>
      <c r="K104" s="219"/>
      <c r="L104" s="219"/>
      <c r="M104" s="219"/>
      <c r="N104" s="28"/>
      <c r="O104" s="219"/>
      <c r="P104" s="219"/>
      <c r="Q104" s="219"/>
      <c r="R104" s="219"/>
      <c r="S104" s="219"/>
      <c r="T104" s="28"/>
      <c r="U104" s="219"/>
      <c r="V104" s="219"/>
      <c r="W104" s="219"/>
      <c r="X104" s="219"/>
      <c r="Y104" s="219"/>
      <c r="Z104" s="28"/>
      <c r="AA104" s="1744"/>
      <c r="AB104" s="1744"/>
      <c r="AC104" s="1744"/>
      <c r="AD104" s="1745"/>
      <c r="AE104" s="1745"/>
    </row>
    <row r="105" spans="1:31" ht="15.75">
      <c r="A105" s="28"/>
      <c r="B105" s="219"/>
      <c r="C105" s="219"/>
      <c r="D105" s="219"/>
      <c r="E105" s="219"/>
      <c r="F105" s="219"/>
      <c r="G105" s="219"/>
      <c r="H105" s="28"/>
      <c r="I105" s="219"/>
      <c r="J105" s="219"/>
      <c r="K105" s="219"/>
      <c r="L105" s="219"/>
      <c r="M105" s="219"/>
      <c r="N105" s="28"/>
      <c r="O105" s="219"/>
      <c r="P105" s="219"/>
      <c r="Q105" s="219"/>
      <c r="R105" s="219"/>
      <c r="S105" s="219"/>
      <c r="T105" s="28"/>
      <c r="U105" s="219"/>
      <c r="V105" s="219"/>
      <c r="W105" s="219"/>
      <c r="X105" s="219"/>
      <c r="Y105" s="219"/>
      <c r="Z105" s="28"/>
      <c r="AA105" s="1744"/>
      <c r="AB105" s="1744"/>
      <c r="AC105" s="1744"/>
      <c r="AD105" s="1745"/>
      <c r="AE105" s="1745"/>
    </row>
    <row r="106" spans="1:31" ht="15.75">
      <c r="A106" s="28"/>
      <c r="B106" s="219"/>
      <c r="C106" s="219"/>
      <c r="D106" s="219"/>
      <c r="E106" s="219"/>
      <c r="F106" s="219"/>
      <c r="G106" s="219"/>
      <c r="H106" s="28"/>
      <c r="I106" s="219"/>
      <c r="J106" s="219"/>
      <c r="K106" s="219"/>
      <c r="L106" s="219"/>
      <c r="M106" s="219"/>
      <c r="N106" s="28"/>
      <c r="O106" s="219"/>
      <c r="P106" s="219"/>
      <c r="Q106" s="219"/>
      <c r="R106" s="219"/>
      <c r="S106" s="219"/>
      <c r="T106" s="28"/>
      <c r="U106" s="219"/>
      <c r="V106" s="219"/>
      <c r="W106" s="219"/>
      <c r="X106" s="219"/>
      <c r="Y106" s="219"/>
      <c r="Z106" s="28"/>
      <c r="AA106" s="1744"/>
      <c r="AB106" s="1744"/>
      <c r="AC106" s="1744"/>
      <c r="AD106" s="1745"/>
      <c r="AE106" s="1745"/>
    </row>
    <row r="107" spans="1:31" ht="15.75">
      <c r="A107" s="28"/>
      <c r="B107" s="219"/>
      <c r="C107" s="219"/>
      <c r="D107" s="219"/>
      <c r="E107" s="219"/>
      <c r="F107" s="219"/>
      <c r="G107" s="219"/>
      <c r="H107" s="28"/>
      <c r="I107" s="219"/>
      <c r="J107" s="219"/>
      <c r="K107" s="219"/>
      <c r="L107" s="219"/>
      <c r="M107" s="219"/>
      <c r="N107" s="28"/>
      <c r="O107" s="219"/>
      <c r="P107" s="219"/>
      <c r="Q107" s="219"/>
      <c r="R107" s="219"/>
      <c r="S107" s="219"/>
      <c r="T107" s="28"/>
      <c r="U107" s="219"/>
      <c r="V107" s="219"/>
      <c r="W107" s="219"/>
      <c r="X107" s="219"/>
      <c r="Y107" s="219"/>
      <c r="Z107" s="28"/>
      <c r="AA107" s="1744"/>
      <c r="AB107" s="1744"/>
      <c r="AC107" s="1744"/>
      <c r="AD107" s="1745"/>
      <c r="AE107" s="1745"/>
    </row>
    <row r="108" spans="1:31" ht="15.75">
      <c r="A108" s="28"/>
      <c r="B108" s="219"/>
      <c r="C108" s="219"/>
      <c r="D108" s="219"/>
      <c r="E108" s="219"/>
      <c r="F108" s="219"/>
      <c r="G108" s="219"/>
      <c r="H108" s="28"/>
      <c r="I108" s="219"/>
      <c r="J108" s="219"/>
      <c r="K108" s="219"/>
      <c r="L108" s="219"/>
      <c r="M108" s="219"/>
      <c r="N108" s="28"/>
      <c r="O108" s="219"/>
      <c r="P108" s="219"/>
      <c r="Q108" s="219"/>
      <c r="R108" s="219"/>
      <c r="S108" s="219"/>
      <c r="T108" s="28"/>
      <c r="U108" s="219"/>
      <c r="V108" s="219"/>
      <c r="W108" s="219"/>
      <c r="X108" s="219"/>
      <c r="Y108" s="219"/>
      <c r="Z108" s="28"/>
      <c r="AA108" s="1744"/>
      <c r="AB108" s="1744"/>
      <c r="AC108" s="1744"/>
      <c r="AD108" s="1745"/>
      <c r="AE108" s="1745"/>
    </row>
    <row r="109" spans="1:31" ht="15.75">
      <c r="A109" s="28"/>
      <c r="B109" s="219"/>
      <c r="C109" s="219"/>
      <c r="D109" s="219"/>
      <c r="E109" s="219"/>
      <c r="F109" s="219"/>
      <c r="G109" s="219"/>
      <c r="H109" s="28"/>
      <c r="I109" s="219"/>
      <c r="J109" s="219"/>
      <c r="K109" s="219"/>
      <c r="L109" s="219"/>
      <c r="M109" s="219"/>
      <c r="N109" s="28"/>
      <c r="O109" s="219"/>
      <c r="P109" s="219"/>
      <c r="Q109" s="219"/>
      <c r="R109" s="219"/>
      <c r="S109" s="219"/>
      <c r="T109" s="28"/>
      <c r="U109" s="219"/>
      <c r="V109" s="219"/>
      <c r="W109" s="219"/>
      <c r="X109" s="219"/>
      <c r="Y109" s="219"/>
      <c r="Z109" s="28"/>
      <c r="AA109" s="1744"/>
      <c r="AB109" s="1744"/>
      <c r="AC109" s="1744"/>
      <c r="AD109" s="1745"/>
      <c r="AE109" s="1745"/>
    </row>
    <row r="110" spans="1:31" ht="15.75">
      <c r="A110" s="28"/>
      <c r="B110" s="219"/>
      <c r="C110" s="219"/>
      <c r="D110" s="219"/>
      <c r="E110" s="219"/>
      <c r="F110" s="219"/>
      <c r="G110" s="219"/>
      <c r="H110" s="28"/>
      <c r="I110" s="219"/>
      <c r="J110" s="219"/>
      <c r="K110" s="219"/>
      <c r="L110" s="219"/>
      <c r="M110" s="219"/>
      <c r="N110" s="28"/>
      <c r="O110" s="219"/>
      <c r="P110" s="219"/>
      <c r="Q110" s="219"/>
      <c r="R110" s="219"/>
      <c r="S110" s="219"/>
      <c r="T110" s="28"/>
      <c r="U110" s="219"/>
      <c r="V110" s="219"/>
      <c r="W110" s="219"/>
      <c r="X110" s="219"/>
      <c r="Y110" s="219"/>
      <c r="Z110" s="28"/>
      <c r="AA110" s="1744"/>
      <c r="AB110" s="1744"/>
      <c r="AC110" s="1744"/>
      <c r="AD110" s="1745"/>
      <c r="AE110" s="1745"/>
    </row>
    <row r="111" spans="1:31" ht="15.75">
      <c r="A111" s="28"/>
      <c r="B111" s="219"/>
      <c r="C111" s="219"/>
      <c r="D111" s="219"/>
      <c r="E111" s="219"/>
      <c r="F111" s="219"/>
      <c r="G111" s="219"/>
      <c r="H111" s="28"/>
      <c r="I111" s="219"/>
      <c r="J111" s="219"/>
      <c r="K111" s="219"/>
      <c r="L111" s="219"/>
      <c r="M111" s="219"/>
      <c r="N111" s="28"/>
      <c r="O111" s="219"/>
      <c r="P111" s="219"/>
      <c r="Q111" s="219"/>
      <c r="R111" s="219"/>
      <c r="S111" s="219"/>
      <c r="T111" s="28"/>
      <c r="U111" s="219"/>
      <c r="V111" s="219"/>
      <c r="W111" s="219"/>
      <c r="X111" s="219"/>
      <c r="Y111" s="219"/>
      <c r="Z111" s="28"/>
      <c r="AA111" s="1744"/>
      <c r="AB111" s="1744"/>
      <c r="AC111" s="1744"/>
      <c r="AD111" s="1745"/>
      <c r="AE111" s="1745"/>
    </row>
    <row r="112" spans="1:31" ht="15.75">
      <c r="A112" s="28"/>
      <c r="B112" s="219"/>
      <c r="C112" s="219"/>
      <c r="D112" s="219"/>
      <c r="E112" s="219"/>
      <c r="F112" s="219"/>
      <c r="G112" s="219"/>
      <c r="H112" s="28"/>
      <c r="I112" s="219"/>
      <c r="J112" s="219"/>
      <c r="K112" s="219"/>
      <c r="L112" s="219"/>
      <c r="M112" s="219"/>
      <c r="N112" s="28"/>
      <c r="O112" s="219"/>
      <c r="P112" s="219"/>
      <c r="Q112" s="219"/>
      <c r="R112" s="219"/>
      <c r="S112" s="219"/>
      <c r="T112" s="28"/>
      <c r="U112" s="219"/>
      <c r="V112" s="219"/>
      <c r="W112" s="219"/>
      <c r="X112" s="219"/>
      <c r="Y112" s="219"/>
      <c r="Z112" s="28"/>
      <c r="AA112" s="1744"/>
      <c r="AB112" s="1744"/>
      <c r="AC112" s="1744"/>
      <c r="AD112" s="1745"/>
      <c r="AE112" s="1745"/>
    </row>
    <row r="113" spans="1:31" ht="15.75">
      <c r="A113" s="28"/>
      <c r="B113" s="219"/>
      <c r="C113" s="219"/>
      <c r="D113" s="219"/>
      <c r="E113" s="219"/>
      <c r="F113" s="219"/>
      <c r="G113" s="219"/>
      <c r="H113" s="28"/>
      <c r="I113" s="219"/>
      <c r="J113" s="219"/>
      <c r="K113" s="219"/>
      <c r="L113" s="219"/>
      <c r="M113" s="219"/>
      <c r="N113" s="28"/>
      <c r="O113" s="219"/>
      <c r="P113" s="219"/>
      <c r="Q113" s="219"/>
      <c r="R113" s="219"/>
      <c r="S113" s="219"/>
      <c r="T113" s="28"/>
      <c r="U113" s="219"/>
      <c r="V113" s="219"/>
      <c r="W113" s="219"/>
      <c r="X113" s="219"/>
      <c r="Y113" s="219"/>
      <c r="Z113" s="28"/>
      <c r="AA113" s="1744"/>
      <c r="AB113" s="1744"/>
      <c r="AC113" s="1744"/>
      <c r="AD113" s="1745"/>
      <c r="AE113" s="1745"/>
    </row>
    <row r="114" spans="1:31" ht="15.75">
      <c r="A114" s="28"/>
      <c r="B114" s="219"/>
      <c r="C114" s="219"/>
      <c r="D114" s="219"/>
      <c r="E114" s="219"/>
      <c r="F114" s="219"/>
      <c r="G114" s="219"/>
      <c r="H114" s="28"/>
      <c r="I114" s="219"/>
      <c r="J114" s="219"/>
      <c r="K114" s="219"/>
      <c r="L114" s="219"/>
      <c r="M114" s="219"/>
      <c r="N114" s="28"/>
      <c r="O114" s="219"/>
      <c r="P114" s="219"/>
      <c r="Q114" s="219"/>
      <c r="R114" s="219"/>
      <c r="S114" s="219"/>
      <c r="T114" s="28"/>
      <c r="U114" s="219"/>
      <c r="V114" s="219"/>
      <c r="W114" s="219"/>
      <c r="X114" s="219"/>
      <c r="Y114" s="219"/>
      <c r="Z114" s="28"/>
      <c r="AA114" s="1744"/>
      <c r="AB114" s="1744"/>
      <c r="AC114" s="1744"/>
      <c r="AD114" s="1745"/>
      <c r="AE114" s="1745"/>
    </row>
    <row r="115" spans="1:31" ht="15.75">
      <c r="A115" s="28"/>
      <c r="B115" s="219"/>
      <c r="C115" s="219"/>
      <c r="D115" s="219"/>
      <c r="E115" s="219"/>
      <c r="F115" s="219"/>
      <c r="G115" s="219"/>
      <c r="H115" s="28"/>
      <c r="I115" s="219"/>
      <c r="J115" s="219"/>
      <c r="K115" s="219"/>
      <c r="L115" s="219"/>
      <c r="M115" s="219"/>
      <c r="N115" s="28"/>
      <c r="O115" s="219"/>
      <c r="P115" s="219"/>
      <c r="Q115" s="219"/>
      <c r="R115" s="219"/>
      <c r="S115" s="219"/>
      <c r="T115" s="28"/>
      <c r="U115" s="219"/>
      <c r="V115" s="219"/>
      <c r="W115" s="219"/>
      <c r="X115" s="219"/>
      <c r="Y115" s="219"/>
      <c r="Z115" s="28"/>
      <c r="AA115" s="1744"/>
      <c r="AB115" s="1744"/>
      <c r="AC115" s="1744"/>
      <c r="AD115" s="1745"/>
      <c r="AE115" s="1745"/>
    </row>
    <row r="116" spans="1:31" ht="15.75">
      <c r="A116" s="28"/>
      <c r="B116" s="219"/>
      <c r="C116" s="219"/>
      <c r="D116" s="219"/>
      <c r="E116" s="219"/>
      <c r="F116" s="219"/>
      <c r="G116" s="219"/>
      <c r="H116" s="28"/>
      <c r="I116" s="219"/>
      <c r="J116" s="219"/>
      <c r="K116" s="219"/>
      <c r="L116" s="219"/>
      <c r="M116" s="219"/>
      <c r="N116" s="28"/>
      <c r="O116" s="219"/>
      <c r="P116" s="219"/>
      <c r="Q116" s="219"/>
      <c r="R116" s="219"/>
      <c r="S116" s="219"/>
      <c r="T116" s="28"/>
      <c r="U116" s="219"/>
      <c r="V116" s="219"/>
      <c r="W116" s="219"/>
      <c r="X116" s="219"/>
      <c r="Y116" s="219"/>
      <c r="Z116" s="28"/>
      <c r="AA116" s="1744"/>
      <c r="AB116" s="1744"/>
      <c r="AC116" s="1744"/>
      <c r="AD116" s="1745"/>
      <c r="AE116" s="1745"/>
    </row>
    <row r="117" spans="1:31" ht="15.75">
      <c r="A117" s="28"/>
      <c r="B117" s="219"/>
      <c r="C117" s="219"/>
      <c r="D117" s="219"/>
      <c r="E117" s="219"/>
      <c r="F117" s="219"/>
      <c r="G117" s="219"/>
      <c r="N117" s="28"/>
      <c r="O117" s="219"/>
      <c r="P117" s="219"/>
      <c r="Q117" s="219"/>
      <c r="R117" s="219"/>
      <c r="S117" s="219"/>
      <c r="T117" s="28"/>
      <c r="U117" s="219"/>
      <c r="V117" s="219"/>
      <c r="W117" s="219"/>
      <c r="X117" s="219"/>
      <c r="Y117" s="219"/>
      <c r="Z117" s="28"/>
      <c r="AA117" s="1744"/>
      <c r="AB117" s="1744"/>
      <c r="AC117" s="1744"/>
      <c r="AD117" s="1745"/>
      <c r="AE117" s="1745"/>
    </row>
    <row r="118" spans="1:31" ht="15.75">
      <c r="A118" s="28"/>
      <c r="B118" s="219"/>
      <c r="C118" s="219"/>
      <c r="D118" s="219"/>
      <c r="E118" s="219"/>
      <c r="F118" s="219"/>
      <c r="G118" s="219"/>
      <c r="N118" s="28"/>
      <c r="O118" s="219"/>
      <c r="P118" s="219"/>
      <c r="Q118" s="219"/>
      <c r="R118" s="219"/>
      <c r="S118" s="219"/>
      <c r="Z118" s="28"/>
      <c r="AA118" s="1744"/>
      <c r="AB118" s="1744"/>
      <c r="AC118" s="1744"/>
      <c r="AD118" s="1745"/>
      <c r="AE118" s="1745"/>
    </row>
    <row r="119" spans="1:31" ht="15.75">
      <c r="A119" s="28"/>
      <c r="B119" s="219"/>
      <c r="C119" s="219"/>
      <c r="D119" s="219"/>
      <c r="E119" s="219"/>
      <c r="F119" s="219"/>
      <c r="G119" s="219"/>
      <c r="N119" s="28"/>
      <c r="O119" s="219"/>
      <c r="P119" s="219"/>
      <c r="Q119" s="219"/>
      <c r="R119" s="219"/>
      <c r="S119" s="219"/>
      <c r="Z119" s="28"/>
      <c r="AA119" s="1744"/>
      <c r="AB119" s="1744"/>
      <c r="AC119" s="1744"/>
      <c r="AD119" s="1745"/>
      <c r="AE119" s="1745"/>
    </row>
    <row r="120" spans="1:31" ht="15.75">
      <c r="A120" s="28"/>
      <c r="B120" s="219"/>
      <c r="C120" s="219"/>
      <c r="D120" s="219"/>
      <c r="E120" s="219"/>
      <c r="F120" s="219"/>
      <c r="G120" s="219"/>
      <c r="N120" s="28"/>
      <c r="O120" s="219"/>
      <c r="P120" s="219"/>
      <c r="Q120" s="219"/>
      <c r="R120" s="219"/>
      <c r="S120" s="219"/>
      <c r="Z120" s="28"/>
      <c r="AA120" s="1744"/>
      <c r="AB120" s="1744"/>
      <c r="AC120" s="1744"/>
      <c r="AD120" s="1745"/>
      <c r="AE120" s="1745"/>
    </row>
    <row r="121" spans="1:31" ht="15.75">
      <c r="A121" s="28"/>
      <c r="B121" s="219"/>
      <c r="C121" s="219"/>
      <c r="D121" s="219"/>
      <c r="E121" s="219"/>
      <c r="F121" s="219"/>
      <c r="G121" s="219"/>
      <c r="N121" s="28"/>
      <c r="O121" s="219"/>
      <c r="P121" s="219"/>
      <c r="Q121" s="219"/>
      <c r="R121" s="219"/>
      <c r="S121" s="219"/>
      <c r="Z121" s="28"/>
      <c r="AA121" s="1744"/>
      <c r="AB121" s="1744"/>
      <c r="AC121" s="1744"/>
      <c r="AD121" s="1745"/>
      <c r="AE121" s="1745"/>
    </row>
    <row r="122" spans="1:31" ht="15.75">
      <c r="A122" s="28"/>
      <c r="B122" s="219"/>
      <c r="C122" s="219"/>
      <c r="D122" s="219"/>
      <c r="E122" s="219"/>
      <c r="F122" s="219"/>
      <c r="G122" s="219"/>
      <c r="N122" s="28"/>
      <c r="O122" s="219"/>
      <c r="P122" s="219"/>
      <c r="Q122" s="219"/>
      <c r="R122" s="219"/>
      <c r="S122" s="219"/>
      <c r="Z122" s="28"/>
      <c r="AA122" s="1744"/>
      <c r="AB122" s="1744"/>
      <c r="AC122" s="1744"/>
      <c r="AD122" s="1745"/>
      <c r="AE122" s="1745"/>
    </row>
    <row r="123" spans="1:31" ht="15.75">
      <c r="A123" s="28"/>
      <c r="B123" s="219"/>
      <c r="C123" s="219"/>
      <c r="D123" s="219"/>
      <c r="E123" s="219"/>
      <c r="F123" s="219"/>
      <c r="G123" s="219"/>
      <c r="N123" s="28"/>
      <c r="O123" s="219"/>
      <c r="P123" s="219"/>
      <c r="Q123" s="219"/>
      <c r="R123" s="219"/>
      <c r="S123" s="219"/>
      <c r="Z123" s="28"/>
      <c r="AA123" s="1744"/>
      <c r="AB123" s="1744"/>
      <c r="AC123" s="1744"/>
      <c r="AD123" s="1745"/>
      <c r="AE123" s="1745"/>
    </row>
    <row r="124" spans="1:31" ht="15.75">
      <c r="A124" s="28"/>
      <c r="B124" s="219"/>
      <c r="C124" s="219"/>
      <c r="D124" s="219"/>
      <c r="E124" s="219"/>
      <c r="F124" s="219"/>
      <c r="G124" s="219"/>
      <c r="N124" s="28"/>
      <c r="O124" s="219"/>
      <c r="P124" s="219"/>
      <c r="Q124" s="219"/>
      <c r="R124" s="219"/>
      <c r="S124" s="219"/>
      <c r="Z124" s="28"/>
      <c r="AA124" s="1744"/>
      <c r="AB124" s="1744"/>
      <c r="AC124" s="1744"/>
      <c r="AD124" s="1745"/>
      <c r="AE124" s="1745"/>
    </row>
    <row r="125" spans="1:31" ht="15.75">
      <c r="A125" s="28"/>
      <c r="B125" s="219"/>
      <c r="C125" s="219"/>
      <c r="D125" s="219"/>
      <c r="E125" s="219"/>
      <c r="F125" s="219"/>
      <c r="G125" s="219"/>
      <c r="N125" s="28"/>
      <c r="O125" s="219"/>
      <c r="P125" s="219"/>
      <c r="Q125" s="219"/>
      <c r="R125" s="219"/>
      <c r="S125" s="219"/>
      <c r="Z125" s="28"/>
      <c r="AA125" s="1744"/>
      <c r="AB125" s="1744"/>
      <c r="AC125" s="1744"/>
      <c r="AD125" s="1745"/>
      <c r="AE125" s="1745"/>
    </row>
    <row r="126" spans="1:31" ht="15.75">
      <c r="A126" s="28"/>
      <c r="B126" s="219"/>
      <c r="C126" s="219"/>
      <c r="D126" s="219"/>
      <c r="E126" s="219"/>
      <c r="F126" s="219"/>
      <c r="G126" s="219"/>
      <c r="N126" s="28"/>
      <c r="O126" s="219"/>
      <c r="P126" s="219"/>
      <c r="Q126" s="219"/>
      <c r="R126" s="219"/>
      <c r="S126" s="219"/>
      <c r="Z126" s="28"/>
      <c r="AA126" s="1744"/>
      <c r="AB126" s="1744"/>
      <c r="AC126" s="1744"/>
      <c r="AD126" s="1745"/>
      <c r="AE126" s="1745"/>
    </row>
    <row r="127" spans="1:31" ht="15.75">
      <c r="A127" s="28"/>
      <c r="B127" s="219"/>
      <c r="C127" s="219"/>
      <c r="D127" s="219"/>
      <c r="E127" s="219"/>
      <c r="F127" s="219"/>
      <c r="G127" s="219"/>
      <c r="N127" s="28"/>
      <c r="O127" s="219"/>
      <c r="P127" s="219"/>
      <c r="Q127" s="219"/>
      <c r="R127" s="219"/>
      <c r="S127" s="219"/>
      <c r="Z127" s="28"/>
      <c r="AA127" s="1744"/>
      <c r="AB127" s="1744"/>
      <c r="AC127" s="1744"/>
      <c r="AD127" s="1745"/>
      <c r="AE127" s="1745"/>
    </row>
    <row r="128" spans="1:31" ht="15.75">
      <c r="A128" s="28"/>
      <c r="B128" s="219"/>
      <c r="C128" s="219"/>
      <c r="D128" s="219"/>
      <c r="E128" s="219"/>
      <c r="F128" s="219"/>
      <c r="G128" s="219"/>
      <c r="N128" s="28"/>
      <c r="O128" s="219"/>
      <c r="P128" s="219"/>
      <c r="Q128" s="219"/>
      <c r="R128" s="219"/>
      <c r="S128" s="219"/>
      <c r="Z128" s="28"/>
      <c r="AA128" s="1744"/>
      <c r="AB128" s="1744"/>
      <c r="AC128" s="1744"/>
      <c r="AD128" s="1745"/>
      <c r="AE128" s="1745"/>
    </row>
    <row r="129" spans="1:31" ht="15.75">
      <c r="A129" s="28"/>
      <c r="B129" s="219"/>
      <c r="C129" s="219"/>
      <c r="D129" s="219"/>
      <c r="E129" s="219"/>
      <c r="F129" s="219"/>
      <c r="G129" s="219"/>
      <c r="N129" s="28"/>
      <c r="O129" s="219"/>
      <c r="P129" s="219"/>
      <c r="Q129" s="219"/>
      <c r="R129" s="219"/>
      <c r="S129" s="219"/>
      <c r="Z129" s="28"/>
      <c r="AA129" s="1744"/>
      <c r="AB129" s="1744"/>
      <c r="AC129" s="1744"/>
      <c r="AD129" s="1745"/>
      <c r="AE129" s="1745"/>
    </row>
    <row r="130" spans="1:31" ht="15.75">
      <c r="A130" s="28"/>
      <c r="B130" s="219"/>
      <c r="C130" s="219"/>
      <c r="D130" s="219"/>
      <c r="E130" s="219"/>
      <c r="F130" s="219"/>
      <c r="G130" s="219"/>
      <c r="N130" s="28"/>
      <c r="O130" s="219"/>
      <c r="P130" s="219"/>
      <c r="Q130" s="219"/>
      <c r="R130" s="219"/>
      <c r="S130" s="219"/>
      <c r="Z130" s="28"/>
      <c r="AA130" s="1744"/>
      <c r="AB130" s="1744"/>
      <c r="AC130" s="1744"/>
      <c r="AD130" s="1745"/>
      <c r="AE130" s="1745"/>
    </row>
    <row r="131" spans="1:31" ht="15.75">
      <c r="A131" s="28"/>
      <c r="B131" s="219"/>
      <c r="C131" s="219"/>
      <c r="D131" s="219"/>
      <c r="E131" s="219"/>
      <c r="F131" s="219"/>
      <c r="G131" s="219"/>
      <c r="N131" s="28"/>
      <c r="O131" s="219"/>
      <c r="P131" s="219"/>
      <c r="Q131" s="219"/>
      <c r="R131" s="219"/>
      <c r="S131" s="219"/>
      <c r="Z131" s="28"/>
      <c r="AA131" s="1744"/>
      <c r="AB131" s="1744"/>
      <c r="AC131" s="1744"/>
      <c r="AD131" s="1745"/>
      <c r="AE131" s="1745"/>
    </row>
    <row r="132" spans="1:31" ht="15.75">
      <c r="A132" s="28"/>
      <c r="B132" s="219"/>
      <c r="C132" s="219"/>
      <c r="D132" s="219"/>
      <c r="E132" s="219"/>
      <c r="F132" s="219"/>
      <c r="G132" s="219"/>
      <c r="N132" s="28"/>
      <c r="O132" s="219"/>
      <c r="P132" s="219"/>
      <c r="Q132" s="219"/>
      <c r="R132" s="219"/>
      <c r="S132" s="219"/>
      <c r="Z132" s="28"/>
      <c r="AA132" s="1744"/>
      <c r="AB132" s="1744"/>
      <c r="AC132" s="1744"/>
      <c r="AD132" s="1745"/>
      <c r="AE132" s="1745"/>
    </row>
    <row r="133" spans="1:31" ht="15.75">
      <c r="A133" s="28"/>
      <c r="B133" s="219"/>
      <c r="C133" s="219"/>
      <c r="D133" s="219"/>
      <c r="E133" s="219"/>
      <c r="F133" s="219"/>
      <c r="G133" s="219"/>
      <c r="N133" s="28"/>
      <c r="O133" s="219"/>
      <c r="P133" s="219"/>
      <c r="Q133" s="219"/>
      <c r="R133" s="219"/>
      <c r="S133" s="219"/>
      <c r="Z133" s="28"/>
      <c r="AA133" s="1744"/>
      <c r="AB133" s="1744"/>
      <c r="AC133" s="1744"/>
      <c r="AD133" s="1745"/>
      <c r="AE133" s="1745"/>
    </row>
    <row r="134" spans="1:31" ht="15.75">
      <c r="A134" s="28"/>
      <c r="B134" s="219"/>
      <c r="C134" s="219"/>
      <c r="D134" s="219"/>
      <c r="E134" s="219"/>
      <c r="F134" s="219"/>
      <c r="G134" s="219"/>
      <c r="N134" s="28"/>
      <c r="O134" s="219"/>
      <c r="P134" s="219"/>
      <c r="Q134" s="219"/>
      <c r="R134" s="219"/>
      <c r="S134" s="219"/>
      <c r="Z134" s="28"/>
      <c r="AA134" s="1744"/>
      <c r="AB134" s="1744"/>
      <c r="AC134" s="1744"/>
      <c r="AD134" s="1745"/>
      <c r="AE134" s="1745"/>
    </row>
    <row r="135" spans="1:31" ht="15.75">
      <c r="A135" s="28"/>
      <c r="B135" s="219"/>
      <c r="C135" s="219"/>
      <c r="D135" s="219"/>
      <c r="E135" s="219"/>
      <c r="F135" s="219"/>
      <c r="G135" s="219"/>
      <c r="N135" s="28"/>
      <c r="O135" s="219"/>
      <c r="P135" s="219"/>
      <c r="Q135" s="219"/>
      <c r="R135" s="219"/>
      <c r="S135" s="219"/>
      <c r="Z135" s="28"/>
      <c r="AA135" s="1744"/>
      <c r="AB135" s="1744"/>
      <c r="AC135" s="1744"/>
      <c r="AD135" s="1745"/>
      <c r="AE135" s="1745"/>
    </row>
    <row r="136" spans="1:31" ht="15.75">
      <c r="A136" s="28"/>
      <c r="B136" s="219"/>
      <c r="C136" s="219"/>
      <c r="D136" s="219"/>
      <c r="E136" s="219"/>
      <c r="F136" s="219"/>
      <c r="G136" s="219"/>
      <c r="N136" s="28"/>
      <c r="O136" s="219"/>
      <c r="P136" s="219"/>
      <c r="Q136" s="219"/>
      <c r="R136" s="219"/>
      <c r="S136" s="219"/>
      <c r="Z136" s="28"/>
      <c r="AA136" s="1744"/>
      <c r="AB136" s="1744"/>
      <c r="AC136" s="1744"/>
      <c r="AD136" s="1745"/>
      <c r="AE136" s="1745"/>
    </row>
    <row r="137" spans="1:31" ht="15.75">
      <c r="A137" s="28"/>
      <c r="B137" s="219"/>
      <c r="C137" s="219"/>
      <c r="D137" s="219"/>
      <c r="E137" s="219"/>
      <c r="F137" s="219"/>
      <c r="G137" s="219"/>
      <c r="Z137" s="28"/>
      <c r="AA137" s="1744"/>
      <c r="AB137" s="1744"/>
      <c r="AC137" s="1744"/>
      <c r="AD137" s="1745"/>
      <c r="AE137" s="1745"/>
    </row>
    <row r="138" spans="1:31" ht="15.75">
      <c r="A138" s="28"/>
      <c r="B138" s="219"/>
      <c r="C138" s="219"/>
      <c r="D138" s="219"/>
      <c r="E138" s="219"/>
      <c r="F138" s="219"/>
      <c r="G138" s="219"/>
      <c r="Z138" s="28"/>
      <c r="AA138" s="1744"/>
      <c r="AB138" s="1744"/>
      <c r="AC138" s="1744"/>
      <c r="AD138" s="1745"/>
      <c r="AE138" s="1745"/>
    </row>
    <row r="139" spans="1:31" ht="15.75">
      <c r="A139" s="28"/>
      <c r="B139" s="219"/>
      <c r="C139" s="219"/>
      <c r="D139" s="219"/>
      <c r="E139" s="219"/>
      <c r="F139" s="219"/>
      <c r="G139" s="219"/>
      <c r="Z139" s="28"/>
      <c r="AA139" s="1744"/>
      <c r="AB139" s="1744"/>
      <c r="AC139" s="1744"/>
      <c r="AD139" s="1745"/>
      <c r="AE139" s="1745"/>
    </row>
    <row r="140" spans="1:31" ht="15.75">
      <c r="A140" s="28"/>
      <c r="B140" s="219"/>
      <c r="C140" s="219"/>
      <c r="D140" s="219"/>
      <c r="E140" s="219"/>
      <c r="F140" s="219"/>
      <c r="G140" s="219"/>
      <c r="Z140" s="28"/>
      <c r="AA140" s="1744"/>
      <c r="AB140" s="1744"/>
      <c r="AC140" s="1744"/>
      <c r="AD140" s="1745"/>
      <c r="AE140" s="1745"/>
    </row>
    <row r="141" spans="1:31" ht="15.75">
      <c r="A141" s="28"/>
      <c r="B141" s="219"/>
      <c r="C141" s="219"/>
      <c r="D141" s="219"/>
      <c r="E141" s="219"/>
      <c r="F141" s="219"/>
      <c r="G141" s="219"/>
    </row>
    <row r="142" spans="1:31" ht="15.75">
      <c r="A142" s="28"/>
      <c r="B142" s="219"/>
      <c r="C142" s="219"/>
      <c r="D142" s="219"/>
      <c r="E142" s="219"/>
      <c r="F142" s="219"/>
      <c r="G142" s="219"/>
    </row>
    <row r="143" spans="1:31" ht="15.75">
      <c r="A143" s="28"/>
      <c r="B143" s="219"/>
      <c r="C143" s="219"/>
      <c r="D143" s="219"/>
      <c r="E143" s="219"/>
      <c r="F143" s="219"/>
      <c r="G143" s="219"/>
    </row>
  </sheetData>
  <printOptions horizontalCentered="1" gridLines="1"/>
  <pageMargins left="0.75" right="0.75" top="1" bottom="1" header="0.5" footer="0.5"/>
  <pageSetup scale="66" orientation="landscape" horizontalDpi="300" verticalDpi="300" r:id="rId1"/>
  <headerFooter alignWithMargins="0">
    <oddHeader>&amp;C&amp;"Arial,Bold"&amp;18Tehilim 81</oddHeader>
  </headerFooter>
  <legacyDrawing r:id="rId2"/>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pageSetUpPr fitToPage="1"/>
  </sheetPr>
  <dimension ref="A1:X71"/>
  <sheetViews>
    <sheetView showZeros="0" workbookViewId="0">
      <selection activeCell="Q11" sqref="Q11"/>
    </sheetView>
  </sheetViews>
  <sheetFormatPr defaultColWidth="9.140625" defaultRowHeight="12.75"/>
  <cols>
    <col min="1" max="1" width="9.5703125" style="41" customWidth="1"/>
    <col min="2" max="2" width="4.7109375" style="160" bestFit="1" customWidth="1"/>
    <col min="3" max="3" width="6" style="160" bestFit="1" customWidth="1"/>
    <col min="4" max="5" width="8" style="160" bestFit="1" customWidth="1"/>
    <col min="6" max="6" width="4.7109375" style="160" bestFit="1" customWidth="1"/>
    <col min="7" max="8" width="5.28515625" style="162" bestFit="1" customWidth="1"/>
    <col min="9" max="9" width="9.5703125" style="3" bestFit="1" customWidth="1"/>
    <col min="10" max="10" width="4.7109375" style="160" customWidth="1"/>
    <col min="11" max="11" width="6" style="160" customWidth="1"/>
    <col min="12" max="13" width="8" style="160" customWidth="1"/>
    <col min="14" max="14" width="4.7109375" style="160" customWidth="1"/>
    <col min="15" max="16" width="5.28515625" style="162" customWidth="1"/>
    <col min="17" max="17" width="9" style="3" bestFit="1" customWidth="1"/>
    <col min="18" max="18" width="4.7109375" style="160" customWidth="1"/>
    <col min="19" max="19" width="6" style="160" customWidth="1"/>
    <col min="20" max="21" width="8" style="160" customWidth="1"/>
    <col min="22" max="22" width="4.7109375" style="160" customWidth="1"/>
    <col min="23" max="24" width="5.28515625" style="162" customWidth="1"/>
    <col min="25" max="16384" width="9.140625" style="3"/>
  </cols>
  <sheetData>
    <row r="1" spans="1:24" s="11" customFormat="1" ht="11.25">
      <c r="A1" s="1"/>
      <c r="B1" s="1" t="s">
        <v>1</v>
      </c>
      <c r="C1" s="1" t="s">
        <v>1</v>
      </c>
      <c r="D1" s="1" t="s">
        <v>1</v>
      </c>
      <c r="E1" s="1" t="s">
        <v>1</v>
      </c>
      <c r="F1" s="1" t="s">
        <v>1</v>
      </c>
      <c r="G1" s="1" t="s">
        <v>0</v>
      </c>
      <c r="H1" s="1" t="s">
        <v>0</v>
      </c>
      <c r="I1" s="1"/>
      <c r="J1" s="1" t="s">
        <v>1</v>
      </c>
      <c r="K1" s="1" t="s">
        <v>1</v>
      </c>
      <c r="L1" s="1" t="s">
        <v>1</v>
      </c>
      <c r="M1" s="1" t="s">
        <v>1</v>
      </c>
      <c r="N1" s="1" t="s">
        <v>1</v>
      </c>
      <c r="O1" s="1" t="s">
        <v>0</v>
      </c>
      <c r="P1" s="1" t="s">
        <v>0</v>
      </c>
      <c r="Q1" s="1"/>
      <c r="R1" s="1" t="s">
        <v>1</v>
      </c>
      <c r="S1" s="1" t="s">
        <v>1</v>
      </c>
      <c r="T1" s="1" t="s">
        <v>1</v>
      </c>
      <c r="U1" s="1" t="s">
        <v>1</v>
      </c>
      <c r="V1" s="1" t="s">
        <v>1</v>
      </c>
      <c r="W1" s="1" t="s">
        <v>0</v>
      </c>
      <c r="X1" s="1" t="s">
        <v>0</v>
      </c>
    </row>
    <row r="2" spans="1:24" s="11" customFormat="1" ht="11.25">
      <c r="A2" s="1" t="s">
        <v>1</v>
      </c>
      <c r="B2" s="1" t="s">
        <v>6</v>
      </c>
      <c r="C2" s="1" t="s">
        <v>6</v>
      </c>
      <c r="D2" s="1" t="s">
        <v>195</v>
      </c>
      <c r="E2" s="1" t="s">
        <v>9</v>
      </c>
      <c r="F2" s="1" t="s">
        <v>6</v>
      </c>
      <c r="G2" s="1" t="s">
        <v>6</v>
      </c>
      <c r="H2" s="1" t="s">
        <v>6</v>
      </c>
      <c r="I2" s="1" t="s">
        <v>1</v>
      </c>
      <c r="J2" s="1" t="s">
        <v>6</v>
      </c>
      <c r="K2" s="1" t="s">
        <v>6</v>
      </c>
      <c r="L2" s="1" t="s">
        <v>195</v>
      </c>
      <c r="M2" s="1" t="s">
        <v>9</v>
      </c>
      <c r="N2" s="1" t="s">
        <v>6</v>
      </c>
      <c r="O2" s="1" t="s">
        <v>6</v>
      </c>
      <c r="P2" s="1" t="s">
        <v>6</v>
      </c>
      <c r="Q2" s="1" t="s">
        <v>1</v>
      </c>
      <c r="R2" s="1" t="s">
        <v>6</v>
      </c>
      <c r="S2" s="1" t="s">
        <v>6</v>
      </c>
      <c r="T2" s="1" t="s">
        <v>195</v>
      </c>
      <c r="U2" s="1" t="s">
        <v>9</v>
      </c>
      <c r="V2" s="1" t="s">
        <v>6</v>
      </c>
      <c r="W2" s="1" t="s">
        <v>6</v>
      </c>
      <c r="X2" s="1" t="s">
        <v>6</v>
      </c>
    </row>
    <row r="3" spans="1:24" s="11" customFormat="1" ht="11.25">
      <c r="A3" s="1"/>
      <c r="B3" s="1"/>
      <c r="C3" s="1" t="s">
        <v>195</v>
      </c>
      <c r="D3" s="1" t="s">
        <v>2732</v>
      </c>
      <c r="E3" s="1" t="s">
        <v>2732</v>
      </c>
      <c r="F3" s="1" t="s">
        <v>9</v>
      </c>
      <c r="G3" s="1"/>
      <c r="H3" s="1" t="s">
        <v>9</v>
      </c>
      <c r="I3" s="1"/>
      <c r="J3" s="1"/>
      <c r="K3" s="1" t="s">
        <v>195</v>
      </c>
      <c r="L3" s="1" t="s">
        <v>2732</v>
      </c>
      <c r="M3" s="1" t="s">
        <v>2732</v>
      </c>
      <c r="N3" s="1" t="s">
        <v>9</v>
      </c>
      <c r="O3" s="1"/>
      <c r="P3" s="1" t="s">
        <v>9</v>
      </c>
      <c r="Q3" s="1"/>
      <c r="R3" s="1"/>
      <c r="S3" s="1" t="s">
        <v>195</v>
      </c>
      <c r="T3" s="1" t="s">
        <v>2732</v>
      </c>
      <c r="U3" s="1" t="s">
        <v>2732</v>
      </c>
      <c r="V3" s="1" t="s">
        <v>9</v>
      </c>
      <c r="W3" s="1"/>
      <c r="X3" s="1" t="s">
        <v>9</v>
      </c>
    </row>
    <row r="4" spans="1:24" ht="15">
      <c r="A4" s="38" t="s">
        <v>3017</v>
      </c>
      <c r="B4" s="222">
        <v>3</v>
      </c>
      <c r="C4" s="222">
        <v>1</v>
      </c>
      <c r="D4" s="222">
        <v>1</v>
      </c>
      <c r="E4" s="222">
        <v>58</v>
      </c>
      <c r="F4" s="222">
        <v>59</v>
      </c>
      <c r="G4" s="222">
        <v>1</v>
      </c>
      <c r="H4" s="222">
        <v>8</v>
      </c>
      <c r="I4" s="37" t="s">
        <v>6025</v>
      </c>
      <c r="J4" s="222">
        <v>18</v>
      </c>
      <c r="K4" s="222">
        <v>16</v>
      </c>
      <c r="L4" s="222">
        <v>15</v>
      </c>
      <c r="M4" s="222">
        <v>44</v>
      </c>
      <c r="N4" s="222">
        <v>44</v>
      </c>
      <c r="O4" s="222">
        <v>3</v>
      </c>
      <c r="P4" s="222">
        <v>6</v>
      </c>
      <c r="Q4" s="34" t="s">
        <v>98</v>
      </c>
      <c r="R4" s="222">
        <v>40</v>
      </c>
      <c r="S4" s="222">
        <v>38</v>
      </c>
      <c r="T4" s="222">
        <v>37</v>
      </c>
      <c r="U4" s="222">
        <v>22</v>
      </c>
      <c r="V4" s="222">
        <v>22</v>
      </c>
      <c r="W4" s="222">
        <v>6</v>
      </c>
      <c r="X4" s="222">
        <v>3</v>
      </c>
    </row>
    <row r="5" spans="1:24" ht="15">
      <c r="A5" s="34" t="s">
        <v>5773</v>
      </c>
      <c r="B5" s="222">
        <v>4</v>
      </c>
      <c r="C5" s="222">
        <v>2</v>
      </c>
      <c r="D5" s="222">
        <v>2</v>
      </c>
      <c r="E5" s="222">
        <v>57</v>
      </c>
      <c r="F5" s="222">
        <v>58</v>
      </c>
      <c r="G5" s="222">
        <v>1</v>
      </c>
      <c r="H5" s="222">
        <v>8</v>
      </c>
      <c r="I5" s="34" t="s">
        <v>3310</v>
      </c>
      <c r="J5" s="222">
        <v>19</v>
      </c>
      <c r="K5" s="222">
        <v>17</v>
      </c>
      <c r="L5" s="222">
        <v>16</v>
      </c>
      <c r="M5" s="222">
        <v>43</v>
      </c>
      <c r="N5" s="222">
        <v>43</v>
      </c>
      <c r="O5" s="222">
        <v>3</v>
      </c>
      <c r="P5" s="222">
        <v>6</v>
      </c>
      <c r="Q5" s="34" t="s">
        <v>6026</v>
      </c>
      <c r="R5" s="222">
        <v>41</v>
      </c>
      <c r="S5" s="222">
        <v>39</v>
      </c>
      <c r="T5" s="222">
        <v>38</v>
      </c>
      <c r="U5" s="222">
        <v>21</v>
      </c>
      <c r="V5" s="222">
        <v>21</v>
      </c>
      <c r="W5" s="222">
        <v>6</v>
      </c>
      <c r="X5" s="222">
        <v>3</v>
      </c>
    </row>
    <row r="6" spans="1:24" ht="15">
      <c r="A6" s="34" t="s">
        <v>6027</v>
      </c>
      <c r="B6" s="222">
        <v>5</v>
      </c>
      <c r="C6" s="222">
        <v>3</v>
      </c>
      <c r="D6" s="222">
        <v>3</v>
      </c>
      <c r="E6" s="222">
        <v>56</v>
      </c>
      <c r="F6" s="222">
        <v>57</v>
      </c>
      <c r="G6" s="222">
        <v>1</v>
      </c>
      <c r="H6" s="222">
        <v>8</v>
      </c>
      <c r="I6" s="34" t="s">
        <v>6028</v>
      </c>
      <c r="J6" s="222">
        <v>20</v>
      </c>
      <c r="K6" s="222">
        <v>18</v>
      </c>
      <c r="L6" s="222">
        <v>17</v>
      </c>
      <c r="M6" s="222">
        <v>42</v>
      </c>
      <c r="N6" s="222">
        <v>42</v>
      </c>
      <c r="O6" s="222">
        <v>3</v>
      </c>
      <c r="P6" s="222">
        <v>6</v>
      </c>
      <c r="Q6" s="38" t="s">
        <v>3017</v>
      </c>
      <c r="R6" s="222">
        <v>42</v>
      </c>
      <c r="S6" s="222">
        <v>40</v>
      </c>
      <c r="T6" s="222">
        <v>39</v>
      </c>
      <c r="U6" s="222">
        <v>20</v>
      </c>
      <c r="V6" s="222">
        <v>20</v>
      </c>
      <c r="W6" s="222">
        <v>6</v>
      </c>
      <c r="X6" s="222">
        <v>3</v>
      </c>
    </row>
    <row r="7" spans="1:24" ht="15">
      <c r="A7" s="34" t="s">
        <v>86</v>
      </c>
      <c r="B7" s="222">
        <v>6</v>
      </c>
      <c r="C7" s="222">
        <v>4</v>
      </c>
      <c r="D7" s="222">
        <v>4</v>
      </c>
      <c r="E7" s="222">
        <v>55</v>
      </c>
      <c r="F7" s="222">
        <v>56</v>
      </c>
      <c r="G7" s="222">
        <v>1</v>
      </c>
      <c r="H7" s="222">
        <v>8</v>
      </c>
      <c r="I7" s="34" t="s">
        <v>1127</v>
      </c>
      <c r="J7" s="222">
        <v>21</v>
      </c>
      <c r="K7" s="222">
        <v>19</v>
      </c>
      <c r="L7" s="222">
        <v>18</v>
      </c>
      <c r="M7" s="222">
        <v>41</v>
      </c>
      <c r="N7" s="222">
        <v>41</v>
      </c>
      <c r="O7" s="222">
        <v>3</v>
      </c>
      <c r="P7" s="222">
        <v>6</v>
      </c>
      <c r="Q7" s="34" t="s">
        <v>6029</v>
      </c>
      <c r="R7" s="222">
        <v>43</v>
      </c>
      <c r="S7" s="222">
        <v>41</v>
      </c>
      <c r="T7" s="222">
        <v>40</v>
      </c>
      <c r="U7" s="222">
        <v>19</v>
      </c>
      <c r="V7" s="222">
        <v>19</v>
      </c>
      <c r="W7" s="222">
        <v>6</v>
      </c>
      <c r="X7" s="222">
        <v>3</v>
      </c>
    </row>
    <row r="8" spans="1:24" ht="15">
      <c r="A8" s="34" t="s">
        <v>1811</v>
      </c>
      <c r="B8" s="222">
        <v>7</v>
      </c>
      <c r="C8" s="222">
        <v>5</v>
      </c>
      <c r="D8" s="222">
        <v>5</v>
      </c>
      <c r="E8" s="222">
        <v>54</v>
      </c>
      <c r="F8" s="222">
        <v>55</v>
      </c>
      <c r="G8" s="222">
        <v>1</v>
      </c>
      <c r="H8" s="222">
        <v>8</v>
      </c>
      <c r="I8" s="34" t="s">
        <v>6030</v>
      </c>
      <c r="J8" s="222">
        <v>22</v>
      </c>
      <c r="K8" s="222">
        <v>20</v>
      </c>
      <c r="L8" s="222">
        <v>19</v>
      </c>
      <c r="M8" s="222">
        <v>40</v>
      </c>
      <c r="N8" s="222">
        <v>40</v>
      </c>
      <c r="O8" s="222">
        <v>3</v>
      </c>
      <c r="P8" s="222">
        <v>6</v>
      </c>
      <c r="Q8" s="34" t="s">
        <v>2266</v>
      </c>
      <c r="R8" s="222">
        <v>44</v>
      </c>
      <c r="S8" s="222">
        <v>42</v>
      </c>
      <c r="T8" s="222">
        <v>41</v>
      </c>
      <c r="U8" s="222">
        <v>18</v>
      </c>
      <c r="V8" s="222">
        <v>18</v>
      </c>
      <c r="W8" s="222">
        <v>6</v>
      </c>
      <c r="X8" s="222">
        <v>3</v>
      </c>
    </row>
    <row r="9" spans="1:24" ht="15">
      <c r="A9" s="38" t="s">
        <v>3017</v>
      </c>
      <c r="B9" s="222">
        <v>8</v>
      </c>
      <c r="C9" s="222">
        <v>6</v>
      </c>
      <c r="D9" s="222">
        <v>6</v>
      </c>
      <c r="E9" s="222">
        <v>53</v>
      </c>
      <c r="F9" s="222">
        <v>54</v>
      </c>
      <c r="G9" s="222">
        <v>1</v>
      </c>
      <c r="H9" s="222">
        <v>8</v>
      </c>
      <c r="I9" s="34" t="s">
        <v>6031</v>
      </c>
      <c r="J9" s="222">
        <v>23</v>
      </c>
      <c r="K9" s="222">
        <v>21</v>
      </c>
      <c r="L9" s="222">
        <v>20</v>
      </c>
      <c r="M9" s="222">
        <v>39</v>
      </c>
      <c r="N9" s="222">
        <v>39</v>
      </c>
      <c r="O9" s="222">
        <v>3</v>
      </c>
      <c r="P9" s="222">
        <v>6</v>
      </c>
      <c r="Q9" s="34" t="s">
        <v>818</v>
      </c>
      <c r="R9" s="222">
        <v>45</v>
      </c>
      <c r="S9" s="222">
        <v>43</v>
      </c>
      <c r="T9" s="222">
        <v>42</v>
      </c>
      <c r="U9" s="222">
        <v>17</v>
      </c>
      <c r="V9" s="222">
        <v>17</v>
      </c>
      <c r="W9" s="222">
        <v>6</v>
      </c>
      <c r="X9" s="222">
        <v>3</v>
      </c>
    </row>
    <row r="10" spans="1:24" ht="15">
      <c r="A10" s="37" t="s">
        <v>6032</v>
      </c>
      <c r="B10" s="222">
        <v>9</v>
      </c>
      <c r="C10" s="222">
        <v>7</v>
      </c>
      <c r="D10" s="222">
        <v>7</v>
      </c>
      <c r="E10" s="222">
        <v>52</v>
      </c>
      <c r="F10" s="222">
        <v>53</v>
      </c>
      <c r="G10" s="222">
        <v>1</v>
      </c>
      <c r="H10" s="222">
        <v>8</v>
      </c>
      <c r="I10" s="34" t="s">
        <v>6033</v>
      </c>
      <c r="J10" s="222">
        <v>24</v>
      </c>
      <c r="K10" s="222">
        <v>22</v>
      </c>
      <c r="L10" s="222">
        <v>21</v>
      </c>
      <c r="M10" s="222">
        <v>38</v>
      </c>
      <c r="N10" s="222">
        <v>38</v>
      </c>
      <c r="O10" s="222">
        <v>4</v>
      </c>
      <c r="P10" s="222">
        <v>5</v>
      </c>
      <c r="Q10" s="34" t="s">
        <v>2955</v>
      </c>
      <c r="R10" s="222">
        <v>46</v>
      </c>
      <c r="S10" s="222">
        <v>44</v>
      </c>
      <c r="T10" s="222">
        <v>43</v>
      </c>
      <c r="U10" s="222">
        <v>16</v>
      </c>
      <c r="V10" s="222">
        <v>16</v>
      </c>
      <c r="W10" s="222">
        <v>6</v>
      </c>
      <c r="X10" s="222">
        <v>3</v>
      </c>
    </row>
    <row r="11" spans="1:24" ht="15">
      <c r="A11" s="34" t="s">
        <v>173</v>
      </c>
      <c r="B11" s="222">
        <v>10</v>
      </c>
      <c r="C11" s="222">
        <v>8</v>
      </c>
      <c r="D11" s="222">
        <v>8</v>
      </c>
      <c r="E11" s="222">
        <v>51</v>
      </c>
      <c r="F11" s="222">
        <v>52</v>
      </c>
      <c r="G11" s="222">
        <v>2</v>
      </c>
      <c r="H11" s="222">
        <v>7</v>
      </c>
      <c r="I11" s="34" t="s">
        <v>3310</v>
      </c>
      <c r="J11" s="222">
        <v>25</v>
      </c>
      <c r="K11" s="222">
        <v>23</v>
      </c>
      <c r="L11" s="222">
        <v>22</v>
      </c>
      <c r="M11" s="222">
        <v>37</v>
      </c>
      <c r="N11" s="222">
        <v>37</v>
      </c>
      <c r="O11" s="222">
        <v>4</v>
      </c>
      <c r="P11" s="222">
        <v>5</v>
      </c>
      <c r="Q11" s="34" t="s">
        <v>6034</v>
      </c>
      <c r="R11" s="222">
        <v>47</v>
      </c>
      <c r="S11" s="222">
        <v>45</v>
      </c>
      <c r="T11" s="222">
        <v>44</v>
      </c>
      <c r="U11" s="222">
        <v>15</v>
      </c>
      <c r="V11" s="222">
        <v>15</v>
      </c>
      <c r="W11" s="222">
        <v>7</v>
      </c>
      <c r="X11" s="222">
        <v>2</v>
      </c>
    </row>
    <row r="12" spans="1:24" ht="15">
      <c r="A12" s="34" t="s">
        <v>6035</v>
      </c>
      <c r="B12" s="222">
        <v>11</v>
      </c>
      <c r="C12" s="222">
        <v>9</v>
      </c>
      <c r="D12" s="222">
        <v>9</v>
      </c>
      <c r="E12" s="222">
        <v>50</v>
      </c>
      <c r="F12" s="222">
        <v>51</v>
      </c>
      <c r="G12" s="222">
        <v>2</v>
      </c>
      <c r="H12" s="222">
        <v>7</v>
      </c>
      <c r="I12" s="34" t="s">
        <v>2210</v>
      </c>
      <c r="J12" s="222">
        <v>26</v>
      </c>
      <c r="K12" s="222">
        <v>24</v>
      </c>
      <c r="L12" s="222">
        <v>23</v>
      </c>
      <c r="M12" s="222">
        <v>36</v>
      </c>
      <c r="N12" s="222">
        <v>36</v>
      </c>
      <c r="O12" s="222">
        <v>4</v>
      </c>
      <c r="P12" s="222">
        <v>5</v>
      </c>
      <c r="Q12" s="34" t="s">
        <v>6036</v>
      </c>
      <c r="R12" s="222">
        <v>48</v>
      </c>
      <c r="S12" s="222">
        <v>46</v>
      </c>
      <c r="T12" s="222">
        <v>45</v>
      </c>
      <c r="U12" s="222">
        <v>14</v>
      </c>
      <c r="V12" s="222">
        <v>14</v>
      </c>
      <c r="W12" s="222">
        <v>7</v>
      </c>
      <c r="X12" s="222">
        <v>2</v>
      </c>
    </row>
    <row r="13" spans="1:24" ht="15">
      <c r="A13" s="37" t="s">
        <v>6037</v>
      </c>
      <c r="B13" s="222">
        <v>12</v>
      </c>
      <c r="C13" s="222">
        <v>10</v>
      </c>
      <c r="D13" s="222">
        <v>10</v>
      </c>
      <c r="E13" s="222">
        <v>49</v>
      </c>
      <c r="F13" s="222">
        <v>50</v>
      </c>
      <c r="G13" s="222">
        <v>2</v>
      </c>
      <c r="H13" s="222">
        <v>7</v>
      </c>
      <c r="I13" s="34" t="s">
        <v>2726</v>
      </c>
      <c r="J13" s="222">
        <v>27</v>
      </c>
      <c r="K13" s="222">
        <v>25</v>
      </c>
      <c r="L13" s="222">
        <v>24</v>
      </c>
      <c r="M13" s="222">
        <v>35</v>
      </c>
      <c r="N13" s="222">
        <v>35</v>
      </c>
      <c r="O13" s="222">
        <v>4</v>
      </c>
      <c r="P13" s="222">
        <v>5</v>
      </c>
      <c r="Q13" s="34" t="s">
        <v>6038</v>
      </c>
      <c r="R13" s="222">
        <v>49</v>
      </c>
      <c r="S13" s="222">
        <v>47</v>
      </c>
      <c r="T13" s="222">
        <v>46</v>
      </c>
      <c r="U13" s="222">
        <v>13</v>
      </c>
      <c r="V13" s="222">
        <v>13</v>
      </c>
      <c r="W13" s="222">
        <v>7</v>
      </c>
      <c r="X13" s="222">
        <v>2</v>
      </c>
    </row>
    <row r="14" spans="1:24" ht="15">
      <c r="A14" s="34" t="s">
        <v>2810</v>
      </c>
      <c r="B14" s="222">
        <v>13</v>
      </c>
      <c r="C14" s="222">
        <v>11</v>
      </c>
      <c r="D14" s="222">
        <v>11</v>
      </c>
      <c r="E14" s="222">
        <v>48</v>
      </c>
      <c r="F14" s="222">
        <v>49</v>
      </c>
      <c r="G14" s="222">
        <v>2</v>
      </c>
      <c r="H14" s="222">
        <v>7</v>
      </c>
      <c r="I14" s="34" t="s">
        <v>161</v>
      </c>
      <c r="J14" s="222">
        <v>28</v>
      </c>
      <c r="K14" s="222">
        <v>26</v>
      </c>
      <c r="L14" s="222">
        <v>25</v>
      </c>
      <c r="M14" s="222">
        <v>34</v>
      </c>
      <c r="N14" s="222">
        <v>34</v>
      </c>
      <c r="O14" s="222">
        <v>4</v>
      </c>
      <c r="P14" s="222">
        <v>5</v>
      </c>
      <c r="Q14" s="34" t="s">
        <v>6039</v>
      </c>
      <c r="R14" s="222">
        <v>50</v>
      </c>
      <c r="S14" s="222">
        <v>48</v>
      </c>
      <c r="T14" s="222">
        <v>47</v>
      </c>
      <c r="U14" s="222">
        <v>12</v>
      </c>
      <c r="V14" s="222">
        <v>12</v>
      </c>
      <c r="W14" s="222">
        <v>7</v>
      </c>
      <c r="X14" s="222">
        <v>2</v>
      </c>
    </row>
    <row r="15" spans="1:24" ht="15">
      <c r="A15" s="34" t="s">
        <v>6040</v>
      </c>
      <c r="B15" s="222">
        <v>14</v>
      </c>
      <c r="C15" s="222">
        <v>12</v>
      </c>
      <c r="D15" s="222">
        <v>12</v>
      </c>
      <c r="E15" s="222">
        <v>47</v>
      </c>
      <c r="F15" s="222">
        <v>48</v>
      </c>
      <c r="G15" s="222">
        <v>2</v>
      </c>
      <c r="H15" s="222">
        <v>7</v>
      </c>
      <c r="I15" s="34" t="s">
        <v>6041</v>
      </c>
      <c r="J15" s="222">
        <v>29</v>
      </c>
      <c r="K15" s="222">
        <v>27</v>
      </c>
      <c r="L15" s="222">
        <v>26</v>
      </c>
      <c r="M15" s="222">
        <v>33</v>
      </c>
      <c r="N15" s="222">
        <v>33</v>
      </c>
      <c r="O15" s="222">
        <v>4</v>
      </c>
      <c r="P15" s="222">
        <v>5</v>
      </c>
      <c r="Q15" s="34" t="s">
        <v>6042</v>
      </c>
      <c r="R15" s="222">
        <v>51</v>
      </c>
      <c r="S15" s="222">
        <v>49</v>
      </c>
      <c r="T15" s="222">
        <v>48</v>
      </c>
      <c r="U15" s="222">
        <v>11</v>
      </c>
      <c r="V15" s="222">
        <v>11</v>
      </c>
      <c r="W15" s="222">
        <v>7</v>
      </c>
      <c r="X15" s="222">
        <v>2</v>
      </c>
    </row>
    <row r="16" spans="1:24" ht="15">
      <c r="A16" s="34" t="s">
        <v>161</v>
      </c>
      <c r="B16" s="222">
        <v>15</v>
      </c>
      <c r="C16" s="222">
        <v>13</v>
      </c>
      <c r="D16" s="222">
        <v>13</v>
      </c>
      <c r="E16" s="222">
        <v>46</v>
      </c>
      <c r="F16" s="222">
        <v>47</v>
      </c>
      <c r="G16" s="222">
        <v>2</v>
      </c>
      <c r="H16" s="222">
        <v>7</v>
      </c>
      <c r="I16" s="38" t="s">
        <v>152</v>
      </c>
      <c r="J16" s="222">
        <v>30</v>
      </c>
      <c r="K16" s="222">
        <v>28</v>
      </c>
      <c r="L16" s="321">
        <v>27</v>
      </c>
      <c r="M16" s="222">
        <v>32</v>
      </c>
      <c r="N16" s="222">
        <v>32</v>
      </c>
      <c r="O16" s="222">
        <v>5</v>
      </c>
      <c r="P16" s="222">
        <v>4</v>
      </c>
      <c r="Q16" s="34" t="s">
        <v>6043</v>
      </c>
      <c r="R16" s="222">
        <v>52</v>
      </c>
      <c r="S16" s="222">
        <v>50</v>
      </c>
      <c r="T16" s="222">
        <v>49</v>
      </c>
      <c r="U16" s="222">
        <v>10</v>
      </c>
      <c r="V16" s="222">
        <v>10</v>
      </c>
      <c r="W16" s="222">
        <v>7</v>
      </c>
      <c r="X16" s="222">
        <v>2</v>
      </c>
    </row>
    <row r="17" spans="1:24" ht="15">
      <c r="A17" s="34" t="s">
        <v>6044</v>
      </c>
      <c r="B17" s="222">
        <v>16</v>
      </c>
      <c r="C17" s="222">
        <v>14</v>
      </c>
      <c r="D17" s="222">
        <v>14</v>
      </c>
      <c r="E17" s="222">
        <v>45</v>
      </c>
      <c r="F17" s="222">
        <v>46</v>
      </c>
      <c r="G17" s="222">
        <v>2</v>
      </c>
      <c r="H17" s="222">
        <v>7</v>
      </c>
      <c r="I17" s="38" t="s">
        <v>861</v>
      </c>
      <c r="J17" s="222">
        <v>31</v>
      </c>
      <c r="K17" s="222">
        <v>29</v>
      </c>
      <c r="L17" s="222">
        <v>28</v>
      </c>
      <c r="M17" s="222">
        <v>31</v>
      </c>
      <c r="N17" s="222">
        <v>31</v>
      </c>
      <c r="O17" s="222">
        <v>5</v>
      </c>
      <c r="P17" s="222">
        <v>4</v>
      </c>
      <c r="Q17" s="34" t="s">
        <v>157</v>
      </c>
      <c r="R17" s="222">
        <v>53</v>
      </c>
      <c r="S17" s="222">
        <v>51</v>
      </c>
      <c r="T17" s="222">
        <v>50</v>
      </c>
      <c r="U17" s="222">
        <v>9</v>
      </c>
      <c r="V17" s="222">
        <v>9</v>
      </c>
      <c r="W17" s="222">
        <v>8</v>
      </c>
      <c r="X17" s="222">
        <v>1</v>
      </c>
    </row>
    <row r="18" spans="1:24" ht="15">
      <c r="A18" s="1746" t="s">
        <v>144</v>
      </c>
      <c r="B18" s="222">
        <v>17</v>
      </c>
      <c r="C18" s="222">
        <v>15</v>
      </c>
      <c r="D18" s="222"/>
      <c r="E18" s="222"/>
      <c r="F18" s="222">
        <v>45</v>
      </c>
      <c r="G18" s="222">
        <v>2</v>
      </c>
      <c r="H18" s="222">
        <v>7</v>
      </c>
      <c r="I18" s="38" t="s">
        <v>1309</v>
      </c>
      <c r="J18" s="222">
        <v>32</v>
      </c>
      <c r="K18" s="222">
        <v>30</v>
      </c>
      <c r="L18" s="222">
        <v>29</v>
      </c>
      <c r="M18" s="222">
        <v>30</v>
      </c>
      <c r="N18" s="222">
        <v>30</v>
      </c>
      <c r="O18" s="222">
        <v>5</v>
      </c>
      <c r="P18" s="222">
        <v>4</v>
      </c>
      <c r="Q18" s="38" t="s">
        <v>3017</v>
      </c>
      <c r="R18" s="222">
        <v>54</v>
      </c>
      <c r="S18" s="222">
        <v>52</v>
      </c>
      <c r="T18" s="222">
        <v>51</v>
      </c>
      <c r="U18" s="222">
        <v>8</v>
      </c>
      <c r="V18" s="222">
        <v>8</v>
      </c>
      <c r="W18" s="222">
        <v>8</v>
      </c>
      <c r="X18" s="222">
        <v>1</v>
      </c>
    </row>
    <row r="19" spans="1:24" ht="15">
      <c r="A19" s="34"/>
      <c r="B19" s="219"/>
      <c r="C19" s="219"/>
      <c r="D19" s="219"/>
      <c r="E19" s="219"/>
      <c r="F19" s="219"/>
      <c r="G19" s="219"/>
      <c r="H19" s="219"/>
      <c r="I19" s="38" t="s">
        <v>1836</v>
      </c>
      <c r="J19" s="222">
        <v>33</v>
      </c>
      <c r="K19" s="222">
        <v>31</v>
      </c>
      <c r="L19" s="222">
        <v>30</v>
      </c>
      <c r="M19" s="222">
        <v>29</v>
      </c>
      <c r="N19" s="222">
        <v>29</v>
      </c>
      <c r="O19" s="222">
        <v>5</v>
      </c>
      <c r="P19" s="222">
        <v>4</v>
      </c>
      <c r="Q19" s="37" t="s">
        <v>6045</v>
      </c>
      <c r="R19" s="222">
        <v>55</v>
      </c>
      <c r="S19" s="222">
        <v>53</v>
      </c>
      <c r="T19" s="222">
        <v>52</v>
      </c>
      <c r="U19" s="222">
        <v>7</v>
      </c>
      <c r="V19" s="222">
        <v>7</v>
      </c>
      <c r="W19" s="222">
        <v>8</v>
      </c>
      <c r="X19" s="222">
        <v>1</v>
      </c>
    </row>
    <row r="20" spans="1:24" ht="15">
      <c r="A20" s="34"/>
      <c r="B20" s="219"/>
      <c r="C20" s="219"/>
      <c r="D20" s="219"/>
      <c r="E20" s="219"/>
      <c r="F20" s="219"/>
      <c r="G20" s="219"/>
      <c r="H20" s="219"/>
      <c r="I20" s="38" t="s">
        <v>6046</v>
      </c>
      <c r="J20" s="222">
        <v>34</v>
      </c>
      <c r="K20" s="222">
        <v>32</v>
      </c>
      <c r="L20" s="222">
        <v>31</v>
      </c>
      <c r="M20" s="222">
        <v>28</v>
      </c>
      <c r="N20" s="222">
        <v>28</v>
      </c>
      <c r="O20" s="222">
        <v>5</v>
      </c>
      <c r="P20" s="222">
        <v>4</v>
      </c>
      <c r="Q20" s="34" t="s">
        <v>1164</v>
      </c>
      <c r="R20" s="222">
        <v>56</v>
      </c>
      <c r="S20" s="222">
        <v>54</v>
      </c>
      <c r="T20" s="222">
        <v>53</v>
      </c>
      <c r="U20" s="222">
        <v>6</v>
      </c>
      <c r="V20" s="222">
        <v>6</v>
      </c>
      <c r="W20" s="222">
        <v>8</v>
      </c>
      <c r="X20" s="222">
        <v>1</v>
      </c>
    </row>
    <row r="21" spans="1:24" ht="15">
      <c r="A21" s="34"/>
      <c r="B21" s="219"/>
      <c r="C21" s="219"/>
      <c r="D21" s="219"/>
      <c r="E21" s="219"/>
      <c r="F21" s="219"/>
      <c r="G21" s="219"/>
      <c r="H21" s="219"/>
      <c r="I21" s="38" t="s">
        <v>6047</v>
      </c>
      <c r="J21" s="222">
        <v>35</v>
      </c>
      <c r="K21" s="222">
        <v>33</v>
      </c>
      <c r="L21" s="222">
        <v>32</v>
      </c>
      <c r="M21" s="321">
        <v>27</v>
      </c>
      <c r="N21" s="321">
        <v>27</v>
      </c>
      <c r="O21" s="222">
        <v>5</v>
      </c>
      <c r="P21" s="222">
        <v>4</v>
      </c>
      <c r="Q21" s="34" t="s">
        <v>126</v>
      </c>
      <c r="R21" s="222">
        <v>57</v>
      </c>
      <c r="S21" s="222">
        <v>55</v>
      </c>
      <c r="T21" s="222">
        <v>54</v>
      </c>
      <c r="U21" s="222">
        <v>5</v>
      </c>
      <c r="V21" s="222">
        <v>5</v>
      </c>
      <c r="W21" s="222">
        <v>8</v>
      </c>
      <c r="X21" s="222">
        <v>1</v>
      </c>
    </row>
    <row r="22" spans="1:24" ht="15">
      <c r="A22" s="34"/>
      <c r="B22" s="219"/>
      <c r="C22" s="219"/>
      <c r="D22" s="219"/>
      <c r="E22" s="219"/>
      <c r="F22" s="219"/>
      <c r="G22" s="219"/>
      <c r="H22" s="219"/>
      <c r="I22" s="34" t="s">
        <v>6048</v>
      </c>
      <c r="J22" s="222">
        <v>36</v>
      </c>
      <c r="K22" s="222">
        <v>34</v>
      </c>
      <c r="L22" s="222">
        <v>33</v>
      </c>
      <c r="M22" s="222">
        <v>26</v>
      </c>
      <c r="N22" s="222">
        <v>26</v>
      </c>
      <c r="O22" s="222">
        <v>5</v>
      </c>
      <c r="P22" s="222">
        <v>4</v>
      </c>
      <c r="Q22" s="34" t="s">
        <v>6049</v>
      </c>
      <c r="R22" s="222">
        <v>58</v>
      </c>
      <c r="S22" s="222">
        <v>56</v>
      </c>
      <c r="T22" s="222">
        <v>55</v>
      </c>
      <c r="U22" s="222">
        <v>4</v>
      </c>
      <c r="V22" s="222">
        <v>4</v>
      </c>
      <c r="W22" s="222">
        <v>8</v>
      </c>
      <c r="X22" s="222">
        <v>1</v>
      </c>
    </row>
    <row r="23" spans="1:24" ht="15">
      <c r="A23" s="34"/>
      <c r="B23" s="219"/>
      <c r="C23" s="219"/>
      <c r="D23" s="219"/>
      <c r="E23" s="219"/>
      <c r="F23" s="219"/>
      <c r="G23" s="219"/>
      <c r="H23" s="219"/>
      <c r="I23" s="34" t="s">
        <v>130</v>
      </c>
      <c r="J23" s="222">
        <v>37</v>
      </c>
      <c r="K23" s="222">
        <v>35</v>
      </c>
      <c r="L23" s="222">
        <v>34</v>
      </c>
      <c r="M23" s="222">
        <v>25</v>
      </c>
      <c r="N23" s="222">
        <v>25</v>
      </c>
      <c r="O23" s="222">
        <v>5</v>
      </c>
      <c r="P23" s="222">
        <v>4</v>
      </c>
      <c r="Q23" s="34" t="s">
        <v>6050</v>
      </c>
      <c r="R23" s="222">
        <v>59</v>
      </c>
      <c r="S23" s="222">
        <v>57</v>
      </c>
      <c r="T23" s="222">
        <v>56</v>
      </c>
      <c r="U23" s="222">
        <v>3</v>
      </c>
      <c r="V23" s="222">
        <v>3</v>
      </c>
      <c r="W23" s="222">
        <v>8</v>
      </c>
      <c r="X23" s="222">
        <v>1</v>
      </c>
    </row>
    <row r="24" spans="1:24" ht="15">
      <c r="A24" s="34" t="s">
        <v>135</v>
      </c>
      <c r="B24" s="222">
        <v>1</v>
      </c>
      <c r="C24" s="222"/>
      <c r="D24" s="222"/>
      <c r="E24" s="222"/>
      <c r="F24" s="222">
        <v>61</v>
      </c>
      <c r="G24" s="222">
        <v>1</v>
      </c>
      <c r="H24" s="222">
        <v>8</v>
      </c>
      <c r="I24" s="34" t="s">
        <v>6051</v>
      </c>
      <c r="J24" s="222">
        <v>38</v>
      </c>
      <c r="K24" s="222">
        <v>36</v>
      </c>
      <c r="L24" s="222">
        <v>35</v>
      </c>
      <c r="M24" s="222">
        <v>24</v>
      </c>
      <c r="N24" s="222">
        <v>24</v>
      </c>
      <c r="O24" s="222">
        <v>5</v>
      </c>
      <c r="P24" s="222">
        <v>4</v>
      </c>
      <c r="Q24" s="34" t="s">
        <v>811</v>
      </c>
      <c r="R24" s="222">
        <v>60</v>
      </c>
      <c r="S24" s="222">
        <v>58</v>
      </c>
      <c r="T24" s="222">
        <v>57</v>
      </c>
      <c r="U24" s="222">
        <v>2</v>
      </c>
      <c r="V24" s="222">
        <v>2</v>
      </c>
      <c r="W24" s="222">
        <v>8</v>
      </c>
      <c r="X24" s="222">
        <v>1</v>
      </c>
    </row>
    <row r="25" spans="1:24" ht="15">
      <c r="A25" s="34" t="s">
        <v>4230</v>
      </c>
      <c r="B25" s="222">
        <v>2</v>
      </c>
      <c r="C25" s="222"/>
      <c r="D25" s="222"/>
      <c r="E25" s="222"/>
      <c r="F25" s="222">
        <v>60</v>
      </c>
      <c r="G25" s="222">
        <v>1</v>
      </c>
      <c r="H25" s="222">
        <v>8</v>
      </c>
      <c r="I25" s="34" t="s">
        <v>97</v>
      </c>
      <c r="J25" s="222">
        <v>39</v>
      </c>
      <c r="K25" s="222">
        <v>37</v>
      </c>
      <c r="L25" s="222">
        <v>36</v>
      </c>
      <c r="M25" s="222">
        <v>23</v>
      </c>
      <c r="N25" s="222">
        <v>23</v>
      </c>
      <c r="O25" s="222">
        <v>5</v>
      </c>
      <c r="P25" s="222">
        <v>4</v>
      </c>
      <c r="Q25" s="34" t="s">
        <v>5853</v>
      </c>
      <c r="R25" s="222">
        <v>61</v>
      </c>
      <c r="S25" s="222">
        <v>59</v>
      </c>
      <c r="T25" s="222">
        <v>58</v>
      </c>
      <c r="U25" s="222">
        <v>1</v>
      </c>
      <c r="V25" s="222">
        <v>1</v>
      </c>
      <c r="W25" s="222">
        <v>8</v>
      </c>
      <c r="X25" s="222">
        <v>1</v>
      </c>
    </row>
    <row r="26" spans="1:24" ht="15">
      <c r="A26" s="34"/>
      <c r="B26" s="1744"/>
      <c r="C26" s="1744"/>
      <c r="D26" s="1744"/>
      <c r="E26" s="1744"/>
      <c r="F26" s="1744"/>
      <c r="G26" s="1745"/>
      <c r="H26" s="1745"/>
      <c r="J26" s="1744"/>
      <c r="K26" s="1744"/>
      <c r="L26" s="1744"/>
      <c r="M26" s="1744"/>
      <c r="N26" s="1744"/>
      <c r="O26" s="1745"/>
      <c r="P26" s="1745"/>
      <c r="R26" s="1744"/>
      <c r="S26" s="1744"/>
      <c r="T26" s="1744"/>
      <c r="U26" s="1744"/>
      <c r="V26" s="1744"/>
      <c r="W26" s="1745"/>
      <c r="X26" s="1745"/>
    </row>
    <row r="27" spans="1:24" ht="15">
      <c r="A27" s="34"/>
      <c r="B27" s="1744"/>
      <c r="C27" s="1744"/>
      <c r="D27" s="1744"/>
      <c r="E27" s="1744"/>
      <c r="F27" s="1744"/>
      <c r="G27" s="1745"/>
      <c r="H27" s="1745"/>
      <c r="J27" s="1744"/>
      <c r="K27" s="1744"/>
      <c r="L27" s="1744"/>
      <c r="M27" s="1744"/>
      <c r="N27" s="1744"/>
      <c r="O27" s="1745"/>
      <c r="P27" s="1745"/>
      <c r="R27" s="1744"/>
      <c r="S27" s="1744"/>
      <c r="T27" s="1744"/>
      <c r="U27" s="1744"/>
      <c r="V27" s="1744"/>
      <c r="W27" s="1745"/>
      <c r="X27" s="1745"/>
    </row>
    <row r="28" spans="1:24" ht="15">
      <c r="A28" s="34" t="s">
        <v>6025</v>
      </c>
      <c r="B28" s="1744">
        <v>18</v>
      </c>
      <c r="C28" s="1744">
        <v>16</v>
      </c>
      <c r="D28" s="1744">
        <v>15</v>
      </c>
      <c r="E28" s="1744">
        <v>44</v>
      </c>
      <c r="F28" s="1744">
        <v>44</v>
      </c>
      <c r="G28" s="1745">
        <v>3</v>
      </c>
      <c r="H28" s="1745">
        <v>6</v>
      </c>
      <c r="J28" s="1744"/>
      <c r="K28" s="1744"/>
      <c r="L28" s="1744"/>
      <c r="M28" s="1744"/>
      <c r="N28" s="1744"/>
      <c r="O28" s="1745"/>
      <c r="P28" s="1745"/>
      <c r="R28" s="1744"/>
      <c r="S28" s="1744"/>
      <c r="T28" s="1744"/>
      <c r="U28" s="1744"/>
      <c r="V28" s="1744"/>
      <c r="W28" s="1745"/>
      <c r="X28" s="1745"/>
    </row>
    <row r="29" spans="1:24" ht="15">
      <c r="A29" s="34" t="s">
        <v>3310</v>
      </c>
      <c r="B29" s="1744">
        <v>19</v>
      </c>
      <c r="C29" s="1744">
        <v>17</v>
      </c>
      <c r="D29" s="1744">
        <v>16</v>
      </c>
      <c r="E29" s="1744">
        <v>43</v>
      </c>
      <c r="F29" s="1744">
        <v>43</v>
      </c>
      <c r="G29" s="1745">
        <v>3</v>
      </c>
      <c r="H29" s="1745">
        <v>6</v>
      </c>
      <c r="J29" s="1744"/>
      <c r="K29" s="1744"/>
      <c r="L29" s="1744"/>
      <c r="M29" s="1744"/>
      <c r="N29" s="1744"/>
      <c r="O29" s="1745"/>
      <c r="P29" s="1745"/>
      <c r="R29" s="1744"/>
      <c r="S29" s="1744"/>
      <c r="T29" s="1744"/>
      <c r="U29" s="1744"/>
      <c r="V29" s="1744"/>
      <c r="W29" s="1745"/>
      <c r="X29" s="1745"/>
    </row>
    <row r="30" spans="1:24" ht="15">
      <c r="A30" s="34" t="s">
        <v>6028</v>
      </c>
      <c r="B30" s="1744">
        <v>20</v>
      </c>
      <c r="C30" s="1744">
        <v>18</v>
      </c>
      <c r="D30" s="1744">
        <v>17</v>
      </c>
      <c r="E30" s="1744">
        <v>42</v>
      </c>
      <c r="F30" s="1744">
        <v>42</v>
      </c>
      <c r="G30" s="1745">
        <v>3</v>
      </c>
      <c r="H30" s="1745">
        <v>6</v>
      </c>
      <c r="J30" s="1744"/>
      <c r="K30" s="1744"/>
      <c r="L30" s="1744"/>
      <c r="M30" s="1744"/>
      <c r="N30" s="1744"/>
      <c r="O30" s="1745"/>
      <c r="P30" s="1745"/>
      <c r="R30" s="1744"/>
      <c r="S30" s="1744"/>
      <c r="T30" s="1744"/>
      <c r="U30" s="1744"/>
      <c r="V30" s="1744"/>
      <c r="W30" s="1745"/>
      <c r="X30" s="1745"/>
    </row>
    <row r="31" spans="1:24" ht="15">
      <c r="A31" s="34" t="s">
        <v>1127</v>
      </c>
      <c r="B31" s="1744">
        <v>21</v>
      </c>
      <c r="C31" s="1744">
        <v>19</v>
      </c>
      <c r="D31" s="1744">
        <v>18</v>
      </c>
      <c r="E31" s="1744">
        <v>41</v>
      </c>
      <c r="F31" s="1744">
        <v>41</v>
      </c>
      <c r="G31" s="1745">
        <v>3</v>
      </c>
      <c r="H31" s="1745">
        <v>6</v>
      </c>
      <c r="J31" s="1744"/>
      <c r="K31" s="1744"/>
      <c r="L31" s="1744"/>
      <c r="M31" s="1744"/>
      <c r="N31" s="1744"/>
      <c r="O31" s="1745"/>
      <c r="P31" s="1745"/>
      <c r="R31" s="1744"/>
      <c r="S31" s="1744"/>
      <c r="T31" s="1744"/>
      <c r="U31" s="1744"/>
      <c r="V31" s="1744"/>
      <c r="W31" s="1745"/>
      <c r="X31" s="1745"/>
    </row>
    <row r="32" spans="1:24" ht="15">
      <c r="A32" s="34" t="s">
        <v>6030</v>
      </c>
      <c r="B32" s="1744">
        <v>22</v>
      </c>
      <c r="C32" s="1744">
        <v>20</v>
      </c>
      <c r="D32" s="1744">
        <v>19</v>
      </c>
      <c r="E32" s="1744">
        <v>40</v>
      </c>
      <c r="F32" s="1744">
        <v>40</v>
      </c>
      <c r="G32" s="1745">
        <v>3</v>
      </c>
      <c r="H32" s="1745">
        <v>6</v>
      </c>
      <c r="J32" s="1744"/>
      <c r="K32" s="1744"/>
      <c r="L32" s="1744"/>
      <c r="M32" s="1744"/>
      <c r="N32" s="1744"/>
      <c r="O32" s="1745"/>
      <c r="P32" s="1745"/>
      <c r="R32" s="1744"/>
      <c r="S32" s="1744"/>
      <c r="T32" s="1744"/>
      <c r="U32" s="1744"/>
      <c r="V32" s="1744"/>
      <c r="W32" s="1745"/>
      <c r="X32" s="1745"/>
    </row>
    <row r="33" spans="1:24" ht="15">
      <c r="A33" s="34" t="s">
        <v>6031</v>
      </c>
      <c r="B33" s="1744">
        <v>23</v>
      </c>
      <c r="C33" s="1744">
        <v>21</v>
      </c>
      <c r="D33" s="1744">
        <v>20</v>
      </c>
      <c r="E33" s="1744">
        <v>39</v>
      </c>
      <c r="F33" s="1744">
        <v>39</v>
      </c>
      <c r="G33" s="1745">
        <v>3</v>
      </c>
      <c r="H33" s="1745">
        <v>6</v>
      </c>
      <c r="J33" s="1744"/>
      <c r="K33" s="1744"/>
      <c r="L33" s="1744"/>
      <c r="M33" s="1744"/>
      <c r="N33" s="1744"/>
      <c r="O33" s="1745"/>
      <c r="P33" s="1745"/>
      <c r="R33" s="1744"/>
      <c r="S33" s="1744"/>
      <c r="T33" s="1744"/>
      <c r="U33" s="1744"/>
      <c r="V33" s="1744"/>
      <c r="W33" s="1745"/>
      <c r="X33" s="1745"/>
    </row>
    <row r="34" spans="1:24" ht="15">
      <c r="A34" s="34" t="s">
        <v>6033</v>
      </c>
      <c r="B34" s="1744">
        <v>24</v>
      </c>
      <c r="C34" s="1744">
        <v>22</v>
      </c>
      <c r="D34" s="1744">
        <v>21</v>
      </c>
      <c r="E34" s="1744">
        <v>38</v>
      </c>
      <c r="F34" s="1744">
        <v>38</v>
      </c>
      <c r="G34" s="1745">
        <v>4</v>
      </c>
      <c r="H34" s="1745">
        <v>5</v>
      </c>
      <c r="J34" s="1744"/>
      <c r="K34" s="1744"/>
      <c r="L34" s="1744"/>
      <c r="M34" s="1744"/>
      <c r="N34" s="1744"/>
      <c r="O34" s="1745"/>
      <c r="P34" s="1745"/>
      <c r="R34" s="1744"/>
      <c r="S34" s="1744"/>
      <c r="T34" s="1744"/>
      <c r="U34" s="1744"/>
      <c r="V34" s="1744"/>
      <c r="W34" s="1745"/>
      <c r="X34" s="1745"/>
    </row>
    <row r="35" spans="1:24" ht="15">
      <c r="A35" s="34" t="s">
        <v>3310</v>
      </c>
      <c r="B35" s="1744">
        <v>25</v>
      </c>
      <c r="C35" s="1744">
        <v>23</v>
      </c>
      <c r="D35" s="1744">
        <v>22</v>
      </c>
      <c r="E35" s="1744">
        <v>37</v>
      </c>
      <c r="F35" s="1744">
        <v>37</v>
      </c>
      <c r="G35" s="1745">
        <v>4</v>
      </c>
      <c r="H35" s="1745">
        <v>5</v>
      </c>
      <c r="J35" s="1744"/>
      <c r="K35" s="1744"/>
      <c r="L35" s="1744"/>
      <c r="M35" s="1744"/>
      <c r="N35" s="1744"/>
      <c r="O35" s="1745"/>
      <c r="P35" s="1745"/>
      <c r="R35" s="1744"/>
      <c r="S35" s="1744"/>
      <c r="T35" s="1744"/>
      <c r="U35" s="1744"/>
      <c r="V35" s="1744"/>
      <c r="W35" s="1745"/>
      <c r="X35" s="1745"/>
    </row>
    <row r="36" spans="1:24" ht="15">
      <c r="A36" s="34" t="s">
        <v>2210</v>
      </c>
      <c r="B36" s="1744">
        <v>26</v>
      </c>
      <c r="C36" s="1744">
        <v>24</v>
      </c>
      <c r="D36" s="1744">
        <v>23</v>
      </c>
      <c r="E36" s="1744">
        <v>36</v>
      </c>
      <c r="F36" s="1744">
        <v>36</v>
      </c>
      <c r="G36" s="1745">
        <v>4</v>
      </c>
      <c r="H36" s="1745">
        <v>5</v>
      </c>
      <c r="J36" s="1744"/>
      <c r="K36" s="1744"/>
      <c r="L36" s="1744"/>
      <c r="M36" s="1744"/>
      <c r="N36" s="1744"/>
      <c r="O36" s="1745"/>
      <c r="P36" s="1745"/>
      <c r="R36" s="1744"/>
      <c r="S36" s="1744"/>
      <c r="T36" s="1744"/>
      <c r="U36" s="1744"/>
      <c r="V36" s="1744"/>
      <c r="W36" s="1745"/>
      <c r="X36" s="1745"/>
    </row>
    <row r="37" spans="1:24" ht="15">
      <c r="A37" s="34" t="s">
        <v>2726</v>
      </c>
      <c r="B37" s="1744">
        <v>27</v>
      </c>
      <c r="C37" s="1744">
        <v>25</v>
      </c>
      <c r="D37" s="1744">
        <v>24</v>
      </c>
      <c r="E37" s="1744">
        <v>35</v>
      </c>
      <c r="F37" s="1744">
        <v>35</v>
      </c>
      <c r="G37" s="1745">
        <v>4</v>
      </c>
      <c r="H37" s="1745">
        <v>5</v>
      </c>
      <c r="J37" s="1744"/>
      <c r="K37" s="1744"/>
      <c r="L37" s="1744"/>
      <c r="M37" s="1744"/>
      <c r="N37" s="1744"/>
      <c r="O37" s="1745"/>
      <c r="P37" s="1745"/>
      <c r="R37" s="1744"/>
      <c r="S37" s="1744"/>
      <c r="T37" s="1744"/>
      <c r="U37" s="1744"/>
      <c r="V37" s="1744"/>
      <c r="W37" s="1745"/>
      <c r="X37" s="1745"/>
    </row>
    <row r="38" spans="1:24" ht="15">
      <c r="A38" s="34" t="s">
        <v>161</v>
      </c>
      <c r="B38" s="1744">
        <v>28</v>
      </c>
      <c r="C38" s="1744">
        <v>26</v>
      </c>
      <c r="D38" s="1744">
        <v>25</v>
      </c>
      <c r="E38" s="1744">
        <v>34</v>
      </c>
      <c r="F38" s="1744">
        <v>34</v>
      </c>
      <c r="G38" s="1745">
        <v>4</v>
      </c>
      <c r="H38" s="1745">
        <v>5</v>
      </c>
      <c r="J38" s="1744"/>
      <c r="K38" s="1744"/>
      <c r="L38" s="1744"/>
      <c r="M38" s="1744"/>
      <c r="N38" s="1744"/>
      <c r="O38" s="1745"/>
      <c r="P38" s="1745"/>
      <c r="R38" s="1744"/>
      <c r="S38" s="1744"/>
      <c r="T38" s="1744"/>
      <c r="U38" s="1744"/>
      <c r="V38" s="1744"/>
      <c r="W38" s="1745"/>
      <c r="X38" s="1745"/>
    </row>
    <row r="39" spans="1:24" ht="15">
      <c r="A39" s="34" t="s">
        <v>6041</v>
      </c>
      <c r="B39" s="1744">
        <v>29</v>
      </c>
      <c r="C39" s="1744">
        <v>27</v>
      </c>
      <c r="D39" s="1744">
        <v>26</v>
      </c>
      <c r="E39" s="1744">
        <v>33</v>
      </c>
      <c r="F39" s="1744">
        <v>33</v>
      </c>
      <c r="G39" s="1745">
        <v>4</v>
      </c>
      <c r="H39" s="1745">
        <v>5</v>
      </c>
      <c r="J39" s="1744"/>
      <c r="K39" s="1744"/>
      <c r="L39" s="1744"/>
      <c r="M39" s="1744"/>
      <c r="N39" s="1744"/>
      <c r="O39" s="1745"/>
      <c r="P39" s="1745"/>
      <c r="R39" s="1744"/>
      <c r="S39" s="1744"/>
      <c r="T39" s="1744"/>
      <c r="U39" s="1744"/>
      <c r="V39" s="1744"/>
      <c r="W39" s="1745"/>
      <c r="X39" s="1745"/>
    </row>
    <row r="40" spans="1:24" ht="15">
      <c r="A40" s="34" t="s">
        <v>152</v>
      </c>
      <c r="B40" s="1744">
        <v>30</v>
      </c>
      <c r="C40" s="1744">
        <v>28</v>
      </c>
      <c r="D40" s="1744">
        <v>27</v>
      </c>
      <c r="E40" s="1744">
        <v>32</v>
      </c>
      <c r="F40" s="1744">
        <v>32</v>
      </c>
      <c r="G40" s="1745">
        <v>5</v>
      </c>
      <c r="H40" s="1745">
        <v>4</v>
      </c>
      <c r="J40" s="1744"/>
      <c r="K40" s="1744"/>
      <c r="L40" s="1744"/>
      <c r="M40" s="1744"/>
      <c r="N40" s="1744"/>
      <c r="O40" s="1745"/>
      <c r="P40" s="1745"/>
      <c r="R40" s="1744"/>
      <c r="S40" s="1744"/>
      <c r="T40" s="1744"/>
      <c r="U40" s="1744"/>
      <c r="V40" s="1744"/>
      <c r="W40" s="1745"/>
      <c r="X40" s="1745"/>
    </row>
    <row r="41" spans="1:24" ht="15">
      <c r="A41" s="34" t="s">
        <v>861</v>
      </c>
      <c r="B41" s="1744">
        <v>31</v>
      </c>
      <c r="C41" s="1744">
        <v>29</v>
      </c>
      <c r="D41" s="1744">
        <v>28</v>
      </c>
      <c r="E41" s="1744">
        <v>31</v>
      </c>
      <c r="F41" s="1744">
        <v>31</v>
      </c>
      <c r="G41" s="1745">
        <v>5</v>
      </c>
      <c r="H41" s="1745">
        <v>4</v>
      </c>
      <c r="J41" s="1744"/>
      <c r="K41" s="1744"/>
      <c r="L41" s="1744"/>
      <c r="M41" s="1744"/>
      <c r="N41" s="1744"/>
      <c r="O41" s="1745"/>
      <c r="P41" s="1745"/>
      <c r="R41" s="1744"/>
      <c r="S41" s="1744"/>
      <c r="T41" s="1744"/>
      <c r="U41" s="1744"/>
      <c r="V41" s="1744"/>
      <c r="W41" s="1745"/>
      <c r="X41" s="1745"/>
    </row>
    <row r="42" spans="1:24" ht="15">
      <c r="A42" s="34" t="s">
        <v>1309</v>
      </c>
      <c r="B42" s="1744">
        <v>32</v>
      </c>
      <c r="C42" s="1744">
        <v>30</v>
      </c>
      <c r="D42" s="1744">
        <v>29</v>
      </c>
      <c r="E42" s="1744">
        <v>30</v>
      </c>
      <c r="F42" s="1744">
        <v>30</v>
      </c>
      <c r="G42" s="1745">
        <v>5</v>
      </c>
      <c r="H42" s="1745">
        <v>4</v>
      </c>
      <c r="J42" s="1744"/>
      <c r="K42" s="1744"/>
      <c r="L42" s="1744"/>
      <c r="M42" s="1744"/>
      <c r="N42" s="1744"/>
      <c r="O42" s="1745"/>
      <c r="P42" s="1745"/>
      <c r="R42" s="1744"/>
      <c r="S42" s="1744"/>
      <c r="T42" s="1744"/>
      <c r="U42" s="1744"/>
      <c r="V42" s="1744"/>
      <c r="W42" s="1745"/>
      <c r="X42" s="1745"/>
    </row>
    <row r="43" spans="1:24" ht="15">
      <c r="A43" s="34" t="s">
        <v>1836</v>
      </c>
      <c r="B43" s="1744">
        <v>33</v>
      </c>
      <c r="C43" s="1744">
        <v>31</v>
      </c>
      <c r="D43" s="1744">
        <v>30</v>
      </c>
      <c r="E43" s="1744">
        <v>29</v>
      </c>
      <c r="F43" s="1744">
        <v>29</v>
      </c>
      <c r="G43" s="1745">
        <v>5</v>
      </c>
      <c r="H43" s="1745">
        <v>4</v>
      </c>
      <c r="J43" s="1744"/>
      <c r="K43" s="1744"/>
      <c r="L43" s="1744"/>
      <c r="M43" s="1744"/>
      <c r="N43" s="1744"/>
      <c r="O43" s="1745"/>
      <c r="P43" s="1745"/>
      <c r="R43" s="1744"/>
      <c r="S43" s="1744"/>
      <c r="T43" s="1744"/>
      <c r="U43" s="1744"/>
      <c r="V43" s="1744"/>
      <c r="W43" s="1745"/>
      <c r="X43" s="1745"/>
    </row>
    <row r="44" spans="1:24" ht="15">
      <c r="A44" s="34" t="s">
        <v>6046</v>
      </c>
      <c r="B44" s="1744">
        <v>34</v>
      </c>
      <c r="C44" s="1744">
        <v>32</v>
      </c>
      <c r="D44" s="1744">
        <v>31</v>
      </c>
      <c r="E44" s="1744">
        <v>28</v>
      </c>
      <c r="F44" s="1744">
        <v>28</v>
      </c>
      <c r="G44" s="1745">
        <v>5</v>
      </c>
      <c r="H44" s="1745">
        <v>4</v>
      </c>
      <c r="J44" s="1744"/>
      <c r="K44" s="1744"/>
      <c r="L44" s="1744"/>
      <c r="M44" s="1744"/>
      <c r="N44" s="1744"/>
      <c r="O44" s="1745"/>
      <c r="P44" s="1745"/>
      <c r="R44" s="1744"/>
      <c r="S44" s="1744"/>
      <c r="T44" s="1744"/>
      <c r="U44" s="1744"/>
      <c r="V44" s="1744"/>
      <c r="W44" s="1745"/>
      <c r="X44" s="1745"/>
    </row>
    <row r="45" spans="1:24" ht="15">
      <c r="A45" s="34" t="s">
        <v>6047</v>
      </c>
      <c r="B45" s="1744">
        <v>35</v>
      </c>
      <c r="C45" s="1744">
        <v>33</v>
      </c>
      <c r="D45" s="1744">
        <v>32</v>
      </c>
      <c r="E45" s="1744">
        <v>27</v>
      </c>
      <c r="F45" s="1744">
        <v>27</v>
      </c>
      <c r="G45" s="1745">
        <v>5</v>
      </c>
      <c r="H45" s="1745">
        <v>4</v>
      </c>
      <c r="J45" s="1744"/>
      <c r="K45" s="1744"/>
      <c r="L45" s="1744"/>
      <c r="M45" s="1744"/>
      <c r="N45" s="1744"/>
      <c r="O45" s="1745"/>
      <c r="P45" s="1745"/>
      <c r="R45" s="1744"/>
      <c r="S45" s="1744"/>
      <c r="T45" s="1744"/>
      <c r="U45" s="1744"/>
      <c r="V45" s="1744"/>
      <c r="W45" s="1745"/>
      <c r="X45" s="1745"/>
    </row>
    <row r="46" spans="1:24" ht="15">
      <c r="A46" s="34" t="s">
        <v>6048</v>
      </c>
      <c r="B46" s="1744">
        <v>36</v>
      </c>
      <c r="C46" s="1744">
        <v>34</v>
      </c>
      <c r="D46" s="1744">
        <v>33</v>
      </c>
      <c r="E46" s="1744">
        <v>26</v>
      </c>
      <c r="F46" s="1744">
        <v>26</v>
      </c>
      <c r="G46" s="1745">
        <v>5</v>
      </c>
      <c r="H46" s="1745">
        <v>4</v>
      </c>
      <c r="J46" s="1744"/>
      <c r="K46" s="1744"/>
      <c r="L46" s="1744"/>
      <c r="M46" s="1744"/>
      <c r="N46" s="1744"/>
      <c r="O46" s="1745"/>
      <c r="P46" s="1745"/>
      <c r="R46" s="1744"/>
      <c r="S46" s="1744"/>
      <c r="T46" s="1744"/>
      <c r="U46" s="1744"/>
      <c r="V46" s="1744"/>
      <c r="W46" s="1745"/>
      <c r="X46" s="1745"/>
    </row>
    <row r="47" spans="1:24" ht="15">
      <c r="A47" s="34" t="s">
        <v>130</v>
      </c>
      <c r="B47" s="1744">
        <v>37</v>
      </c>
      <c r="C47" s="1744">
        <v>35</v>
      </c>
      <c r="D47" s="1744">
        <v>34</v>
      </c>
      <c r="E47" s="1744">
        <v>25</v>
      </c>
      <c r="F47" s="1744">
        <v>25</v>
      </c>
      <c r="G47" s="1745">
        <v>5</v>
      </c>
      <c r="H47" s="1745">
        <v>4</v>
      </c>
      <c r="J47" s="1744"/>
      <c r="K47" s="1744"/>
      <c r="L47" s="1744"/>
      <c r="M47" s="1744"/>
      <c r="N47" s="1744"/>
      <c r="O47" s="1745"/>
      <c r="P47" s="1745"/>
      <c r="R47" s="1744"/>
      <c r="S47" s="1744"/>
      <c r="T47" s="1744"/>
      <c r="U47" s="1744"/>
      <c r="V47" s="1744"/>
      <c r="W47" s="1745"/>
      <c r="X47" s="1745"/>
    </row>
    <row r="48" spans="1:24" ht="15">
      <c r="A48" s="34" t="s">
        <v>6051</v>
      </c>
      <c r="B48" s="1744">
        <v>38</v>
      </c>
      <c r="C48" s="1744">
        <v>36</v>
      </c>
      <c r="D48" s="1744">
        <v>35</v>
      </c>
      <c r="E48" s="1744">
        <v>24</v>
      </c>
      <c r="F48" s="1744">
        <v>24</v>
      </c>
      <c r="G48" s="1745">
        <v>5</v>
      </c>
      <c r="H48" s="1745">
        <v>4</v>
      </c>
      <c r="J48" s="1744"/>
      <c r="K48" s="1744"/>
      <c r="L48" s="1744"/>
      <c r="M48" s="1744"/>
      <c r="N48" s="1744"/>
      <c r="O48" s="1745"/>
      <c r="P48" s="1745"/>
      <c r="R48" s="1744"/>
      <c r="S48" s="1744"/>
      <c r="T48" s="1744"/>
      <c r="U48" s="1744"/>
      <c r="V48" s="1744"/>
      <c r="W48" s="1745"/>
      <c r="X48" s="1745"/>
    </row>
    <row r="49" spans="1:24" ht="15">
      <c r="A49" s="34" t="s">
        <v>97</v>
      </c>
      <c r="B49" s="1744">
        <v>39</v>
      </c>
      <c r="C49" s="1744">
        <v>37</v>
      </c>
      <c r="D49" s="1744">
        <v>36</v>
      </c>
      <c r="E49" s="1744">
        <v>23</v>
      </c>
      <c r="F49" s="1744">
        <v>23</v>
      </c>
      <c r="G49" s="1745">
        <v>5</v>
      </c>
      <c r="H49" s="1745">
        <v>4</v>
      </c>
      <c r="J49" s="1744"/>
      <c r="K49" s="1744"/>
      <c r="L49" s="1744"/>
      <c r="M49" s="1744"/>
      <c r="N49" s="1744"/>
      <c r="O49" s="1745"/>
      <c r="P49" s="1745"/>
      <c r="R49" s="1744"/>
      <c r="S49" s="1744"/>
      <c r="T49" s="1744"/>
      <c r="U49" s="1744"/>
      <c r="V49" s="1744"/>
      <c r="W49" s="1745"/>
      <c r="X49" s="1745"/>
    </row>
    <row r="50" spans="1:24" ht="15">
      <c r="A50" s="34" t="s">
        <v>98</v>
      </c>
      <c r="B50" s="1744">
        <v>40</v>
      </c>
      <c r="C50" s="1744">
        <v>38</v>
      </c>
      <c r="D50" s="1744">
        <v>37</v>
      </c>
      <c r="E50" s="1744">
        <v>22</v>
      </c>
      <c r="F50" s="1744">
        <v>22</v>
      </c>
      <c r="G50" s="1745">
        <v>6</v>
      </c>
      <c r="H50" s="1745">
        <v>3</v>
      </c>
      <c r="J50" s="1744"/>
      <c r="K50" s="1744"/>
      <c r="L50" s="1744"/>
      <c r="M50" s="1744"/>
      <c r="N50" s="1744"/>
      <c r="O50" s="1745"/>
      <c r="P50" s="1745"/>
      <c r="R50" s="1744"/>
      <c r="S50" s="1744"/>
      <c r="T50" s="1744"/>
      <c r="U50" s="1744"/>
      <c r="V50" s="1744"/>
      <c r="W50" s="1745"/>
      <c r="X50" s="1745"/>
    </row>
    <row r="51" spans="1:24" ht="15">
      <c r="A51" s="34" t="s">
        <v>6026</v>
      </c>
      <c r="B51" s="1744">
        <v>41</v>
      </c>
      <c r="C51" s="1744">
        <v>39</v>
      </c>
      <c r="D51" s="1744">
        <v>38</v>
      </c>
      <c r="E51" s="1744">
        <v>21</v>
      </c>
      <c r="F51" s="1744">
        <v>21</v>
      </c>
      <c r="G51" s="1745">
        <v>6</v>
      </c>
      <c r="H51" s="1745">
        <v>3</v>
      </c>
      <c r="J51" s="1744"/>
      <c r="K51" s="1744"/>
      <c r="L51" s="1744"/>
      <c r="M51" s="1744"/>
      <c r="N51" s="1744"/>
      <c r="O51" s="1745"/>
      <c r="P51" s="1745"/>
      <c r="R51" s="1744"/>
      <c r="S51" s="1744"/>
      <c r="T51" s="1744"/>
      <c r="U51" s="1744"/>
      <c r="V51" s="1744"/>
      <c r="W51" s="1745"/>
      <c r="X51" s="1745"/>
    </row>
    <row r="52" spans="1:24" ht="15">
      <c r="A52" s="34" t="s">
        <v>3017</v>
      </c>
      <c r="B52" s="1744">
        <v>42</v>
      </c>
      <c r="C52" s="1744">
        <v>40</v>
      </c>
      <c r="D52" s="1744">
        <v>39</v>
      </c>
      <c r="E52" s="1744">
        <v>20</v>
      </c>
      <c r="F52" s="1744">
        <v>20</v>
      </c>
      <c r="G52" s="1745">
        <v>6</v>
      </c>
      <c r="H52" s="1745">
        <v>3</v>
      </c>
      <c r="J52" s="1744"/>
      <c r="K52" s="1744"/>
      <c r="L52" s="1744"/>
      <c r="M52" s="1744"/>
      <c r="N52" s="1744"/>
      <c r="O52" s="1745"/>
      <c r="P52" s="1745"/>
      <c r="R52" s="1744"/>
      <c r="S52" s="1744"/>
      <c r="T52" s="1744"/>
      <c r="U52" s="1744"/>
      <c r="V52" s="1744"/>
      <c r="W52" s="1745"/>
      <c r="X52" s="1745"/>
    </row>
    <row r="53" spans="1:24" ht="15">
      <c r="A53" s="34" t="s">
        <v>6029</v>
      </c>
      <c r="B53" s="1744">
        <v>43</v>
      </c>
      <c r="C53" s="1744">
        <v>41</v>
      </c>
      <c r="D53" s="1744">
        <v>40</v>
      </c>
      <c r="E53" s="1744">
        <v>19</v>
      </c>
      <c r="F53" s="1744">
        <v>19</v>
      </c>
      <c r="G53" s="1745">
        <v>6</v>
      </c>
      <c r="H53" s="1745">
        <v>3</v>
      </c>
      <c r="J53" s="1744"/>
      <c r="K53" s="1744"/>
      <c r="L53" s="1744"/>
      <c r="M53" s="1744"/>
      <c r="N53" s="1744"/>
      <c r="O53" s="1745"/>
      <c r="P53" s="1745"/>
      <c r="R53" s="1744"/>
      <c r="S53" s="1744"/>
      <c r="T53" s="1744"/>
      <c r="U53" s="1744"/>
      <c r="V53" s="1744"/>
      <c r="W53" s="1745"/>
      <c r="X53" s="1745"/>
    </row>
    <row r="54" spans="1:24" ht="15">
      <c r="A54" s="34" t="s">
        <v>2266</v>
      </c>
      <c r="B54" s="1744">
        <v>44</v>
      </c>
      <c r="C54" s="1744">
        <v>42</v>
      </c>
      <c r="D54" s="1744">
        <v>41</v>
      </c>
      <c r="E54" s="1744">
        <v>18</v>
      </c>
      <c r="F54" s="1744">
        <v>18</v>
      </c>
      <c r="G54" s="1745">
        <v>6</v>
      </c>
      <c r="H54" s="1745">
        <v>3</v>
      </c>
      <c r="J54" s="1744"/>
      <c r="K54" s="1744"/>
      <c r="L54" s="1744"/>
      <c r="M54" s="1744"/>
      <c r="N54" s="1744"/>
      <c r="O54" s="1745"/>
      <c r="P54" s="1745"/>
      <c r="R54" s="1744"/>
      <c r="S54" s="1744"/>
      <c r="T54" s="1744"/>
      <c r="U54" s="1744"/>
      <c r="V54" s="1744"/>
      <c r="W54" s="1745"/>
      <c r="X54" s="1745"/>
    </row>
    <row r="55" spans="1:24" ht="15">
      <c r="A55" s="34" t="s">
        <v>818</v>
      </c>
      <c r="B55" s="1744">
        <v>45</v>
      </c>
      <c r="C55" s="1744">
        <v>43</v>
      </c>
      <c r="D55" s="1744">
        <v>42</v>
      </c>
      <c r="E55" s="1744">
        <v>17</v>
      </c>
      <c r="F55" s="1744">
        <v>17</v>
      </c>
      <c r="G55" s="1745">
        <v>6</v>
      </c>
      <c r="H55" s="1745">
        <v>3</v>
      </c>
      <c r="J55" s="1744"/>
      <c r="K55" s="1744"/>
      <c r="L55" s="1744"/>
      <c r="M55" s="1744"/>
      <c r="N55" s="1744"/>
      <c r="O55" s="1745"/>
      <c r="P55" s="1745"/>
      <c r="R55" s="1744"/>
      <c r="S55" s="1744"/>
      <c r="T55" s="1744"/>
      <c r="U55" s="1744"/>
      <c r="V55" s="1744"/>
      <c r="W55" s="1745"/>
      <c r="X55" s="1745"/>
    </row>
    <row r="56" spans="1:24" ht="15">
      <c r="A56" s="34" t="s">
        <v>2955</v>
      </c>
      <c r="B56" s="1744">
        <v>46</v>
      </c>
      <c r="C56" s="1744">
        <v>44</v>
      </c>
      <c r="D56" s="1744">
        <v>43</v>
      </c>
      <c r="E56" s="1744">
        <v>16</v>
      </c>
      <c r="F56" s="1744">
        <v>16</v>
      </c>
      <c r="G56" s="1745">
        <v>6</v>
      </c>
      <c r="H56" s="1745">
        <v>3</v>
      </c>
      <c r="J56" s="1744"/>
      <c r="K56" s="1744"/>
      <c r="L56" s="1744"/>
      <c r="M56" s="1744"/>
      <c r="N56" s="1744"/>
      <c r="O56" s="1745"/>
      <c r="P56" s="1745"/>
      <c r="R56" s="1744"/>
      <c r="S56" s="1744"/>
      <c r="T56" s="1744"/>
      <c r="U56" s="1744"/>
      <c r="V56" s="1744"/>
      <c r="W56" s="1745"/>
      <c r="X56" s="1745"/>
    </row>
    <row r="57" spans="1:24" ht="15">
      <c r="A57" s="34" t="s">
        <v>6034</v>
      </c>
      <c r="B57" s="1744">
        <v>47</v>
      </c>
      <c r="C57" s="1744">
        <v>45</v>
      </c>
      <c r="D57" s="1744">
        <v>44</v>
      </c>
      <c r="E57" s="1744">
        <v>15</v>
      </c>
      <c r="F57" s="1744">
        <v>15</v>
      </c>
      <c r="G57" s="1745">
        <v>7</v>
      </c>
      <c r="H57" s="1745">
        <v>2</v>
      </c>
      <c r="J57" s="1744"/>
      <c r="K57" s="1744"/>
      <c r="L57" s="1744"/>
      <c r="M57" s="1744"/>
      <c r="N57" s="1744"/>
      <c r="O57" s="1745"/>
      <c r="P57" s="1745"/>
      <c r="R57" s="1744"/>
      <c r="S57" s="1744"/>
      <c r="T57" s="1744"/>
      <c r="U57" s="1744"/>
      <c r="V57" s="1744"/>
      <c r="W57" s="1745"/>
      <c r="X57" s="1745"/>
    </row>
    <row r="58" spans="1:24" ht="15">
      <c r="A58" s="34" t="s">
        <v>6036</v>
      </c>
      <c r="B58" s="1744">
        <v>48</v>
      </c>
      <c r="C58" s="1744">
        <v>46</v>
      </c>
      <c r="D58" s="1744">
        <v>45</v>
      </c>
      <c r="E58" s="1744">
        <v>14</v>
      </c>
      <c r="F58" s="1744">
        <v>14</v>
      </c>
      <c r="G58" s="1745">
        <v>7</v>
      </c>
      <c r="H58" s="1745">
        <v>2</v>
      </c>
      <c r="J58" s="1744"/>
      <c r="K58" s="1744"/>
      <c r="L58" s="1744"/>
      <c r="M58" s="1744"/>
      <c r="N58" s="1744"/>
      <c r="O58" s="1745"/>
      <c r="P58" s="1745"/>
      <c r="R58" s="1744"/>
      <c r="S58" s="1744"/>
      <c r="T58" s="1744"/>
      <c r="U58" s="1744"/>
      <c r="V58" s="1744"/>
      <c r="W58" s="1745"/>
      <c r="X58" s="1745"/>
    </row>
    <row r="59" spans="1:24" ht="15">
      <c r="A59" s="34" t="s">
        <v>6038</v>
      </c>
      <c r="B59" s="1744">
        <v>49</v>
      </c>
      <c r="C59" s="1744">
        <v>47</v>
      </c>
      <c r="D59" s="1744">
        <v>46</v>
      </c>
      <c r="E59" s="1744">
        <v>13</v>
      </c>
      <c r="F59" s="1744">
        <v>13</v>
      </c>
      <c r="G59" s="1745">
        <v>7</v>
      </c>
      <c r="H59" s="1745">
        <v>2</v>
      </c>
      <c r="J59" s="1744"/>
      <c r="K59" s="1744"/>
      <c r="L59" s="1744"/>
      <c r="M59" s="1744"/>
      <c r="N59" s="1744"/>
      <c r="O59" s="1745"/>
      <c r="P59" s="1745"/>
      <c r="R59" s="1744"/>
      <c r="S59" s="1744"/>
      <c r="T59" s="1744"/>
      <c r="U59" s="1744"/>
      <c r="V59" s="1744"/>
      <c r="W59" s="1745"/>
      <c r="X59" s="1745"/>
    </row>
    <row r="60" spans="1:24" ht="15">
      <c r="A60" s="34" t="s">
        <v>6039</v>
      </c>
      <c r="B60" s="1744">
        <v>50</v>
      </c>
      <c r="C60" s="1744">
        <v>48</v>
      </c>
      <c r="D60" s="1744">
        <v>47</v>
      </c>
      <c r="E60" s="1744">
        <v>12</v>
      </c>
      <c r="F60" s="1744">
        <v>12</v>
      </c>
      <c r="G60" s="1745">
        <v>7</v>
      </c>
      <c r="H60" s="1745">
        <v>2</v>
      </c>
      <c r="J60" s="1744"/>
      <c r="K60" s="1744"/>
      <c r="L60" s="1744"/>
      <c r="M60" s="1744"/>
      <c r="N60" s="1744"/>
      <c r="O60" s="1745"/>
      <c r="P60" s="1745"/>
      <c r="R60" s="1744"/>
      <c r="S60" s="1744"/>
      <c r="T60" s="1744"/>
      <c r="U60" s="1744"/>
      <c r="V60" s="1744"/>
      <c r="W60" s="1745"/>
      <c r="X60" s="1745"/>
    </row>
    <row r="61" spans="1:24" ht="15">
      <c r="A61" s="34" t="s">
        <v>6042</v>
      </c>
      <c r="B61" s="1744">
        <v>51</v>
      </c>
      <c r="C61" s="1744">
        <v>49</v>
      </c>
      <c r="D61" s="1744">
        <v>48</v>
      </c>
      <c r="E61" s="1744">
        <v>11</v>
      </c>
      <c r="F61" s="1744">
        <v>11</v>
      </c>
      <c r="G61" s="1745">
        <v>7</v>
      </c>
      <c r="H61" s="1745">
        <v>2</v>
      </c>
      <c r="J61" s="1744"/>
      <c r="K61" s="1744"/>
      <c r="L61" s="1744"/>
      <c r="M61" s="1744"/>
      <c r="N61" s="1744"/>
      <c r="O61" s="1745"/>
      <c r="P61" s="1745"/>
      <c r="R61" s="1744"/>
      <c r="S61" s="1744"/>
      <c r="T61" s="1744"/>
      <c r="U61" s="1744"/>
      <c r="V61" s="1744"/>
      <c r="W61" s="1745"/>
      <c r="X61" s="1745"/>
    </row>
    <row r="62" spans="1:24" ht="15">
      <c r="A62" s="34" t="s">
        <v>6043</v>
      </c>
      <c r="B62" s="1744">
        <v>52</v>
      </c>
      <c r="C62" s="1744">
        <v>50</v>
      </c>
      <c r="D62" s="1744">
        <v>49</v>
      </c>
      <c r="E62" s="1744">
        <v>10</v>
      </c>
      <c r="F62" s="1744">
        <v>10</v>
      </c>
      <c r="G62" s="1745">
        <v>7</v>
      </c>
      <c r="H62" s="1745">
        <v>2</v>
      </c>
      <c r="J62" s="1744"/>
      <c r="K62" s="1744"/>
      <c r="L62" s="1744"/>
      <c r="M62" s="1744"/>
      <c r="N62" s="1744"/>
      <c r="O62" s="1745"/>
      <c r="P62" s="1745"/>
      <c r="R62" s="1744"/>
      <c r="S62" s="1744"/>
      <c r="T62" s="1744"/>
      <c r="U62" s="1744"/>
      <c r="V62" s="1744"/>
      <c r="W62" s="1745"/>
      <c r="X62" s="1745"/>
    </row>
    <row r="63" spans="1:24" ht="15">
      <c r="A63" s="34" t="s">
        <v>157</v>
      </c>
      <c r="B63" s="1744">
        <v>53</v>
      </c>
      <c r="C63" s="1744">
        <v>51</v>
      </c>
      <c r="D63" s="1744">
        <v>50</v>
      </c>
      <c r="E63" s="1744">
        <v>9</v>
      </c>
      <c r="F63" s="1744">
        <v>9</v>
      </c>
      <c r="G63" s="1745">
        <v>8</v>
      </c>
      <c r="H63" s="1745">
        <v>1</v>
      </c>
      <c r="J63" s="1744"/>
      <c r="K63" s="1744"/>
      <c r="L63" s="1744"/>
      <c r="M63" s="1744"/>
      <c r="N63" s="1744"/>
      <c r="O63" s="1745"/>
      <c r="P63" s="1745"/>
      <c r="R63" s="1744"/>
      <c r="S63" s="1744"/>
      <c r="T63" s="1744"/>
      <c r="U63" s="1744"/>
      <c r="V63" s="1744"/>
      <c r="W63" s="1745"/>
      <c r="X63" s="1745"/>
    </row>
    <row r="64" spans="1:24" ht="15">
      <c r="A64" s="34" t="s">
        <v>3017</v>
      </c>
      <c r="B64" s="1744">
        <v>54</v>
      </c>
      <c r="C64" s="1744">
        <v>52</v>
      </c>
      <c r="D64" s="1744">
        <v>51</v>
      </c>
      <c r="E64" s="1744">
        <v>8</v>
      </c>
      <c r="F64" s="1744">
        <v>8</v>
      </c>
      <c r="G64" s="1745">
        <v>8</v>
      </c>
      <c r="H64" s="1745">
        <v>1</v>
      </c>
      <c r="J64" s="1744"/>
      <c r="K64" s="1744"/>
      <c r="L64" s="1744"/>
      <c r="M64" s="1744"/>
      <c r="N64" s="1744"/>
      <c r="O64" s="1745"/>
      <c r="P64" s="1745"/>
      <c r="R64" s="1744"/>
      <c r="S64" s="1744"/>
      <c r="T64" s="1744"/>
      <c r="U64" s="1744"/>
      <c r="V64" s="1744"/>
      <c r="W64" s="1745"/>
      <c r="X64" s="1745"/>
    </row>
    <row r="65" spans="1:8" ht="15">
      <c r="A65" s="34" t="s">
        <v>6045</v>
      </c>
      <c r="B65" s="1744">
        <v>55</v>
      </c>
      <c r="C65" s="1744">
        <v>53</v>
      </c>
      <c r="D65" s="1744">
        <v>52</v>
      </c>
      <c r="E65" s="1744">
        <v>7</v>
      </c>
      <c r="F65" s="1744">
        <v>7</v>
      </c>
      <c r="G65" s="1745">
        <v>8</v>
      </c>
      <c r="H65" s="1745">
        <v>1</v>
      </c>
    </row>
    <row r="66" spans="1:8" ht="15">
      <c r="A66" s="34" t="s">
        <v>1164</v>
      </c>
      <c r="B66" s="1744">
        <v>56</v>
      </c>
      <c r="C66" s="1744">
        <v>54</v>
      </c>
      <c r="D66" s="1744">
        <v>53</v>
      </c>
      <c r="E66" s="1744">
        <v>6</v>
      </c>
      <c r="F66" s="1744">
        <v>6</v>
      </c>
      <c r="G66" s="1745">
        <v>8</v>
      </c>
      <c r="H66" s="1745">
        <v>1</v>
      </c>
    </row>
    <row r="67" spans="1:8" ht="15">
      <c r="A67" s="34" t="s">
        <v>126</v>
      </c>
      <c r="B67" s="1744">
        <v>57</v>
      </c>
      <c r="C67" s="1744">
        <v>55</v>
      </c>
      <c r="D67" s="1744">
        <v>54</v>
      </c>
      <c r="E67" s="1744">
        <v>5</v>
      </c>
      <c r="F67" s="1744">
        <v>5</v>
      </c>
      <c r="G67" s="1745">
        <v>8</v>
      </c>
      <c r="H67" s="1745">
        <v>1</v>
      </c>
    </row>
    <row r="68" spans="1:8" ht="15">
      <c r="A68" s="34" t="s">
        <v>6049</v>
      </c>
      <c r="B68" s="1744">
        <v>58</v>
      </c>
      <c r="C68" s="1744">
        <v>56</v>
      </c>
      <c r="D68" s="1744">
        <v>55</v>
      </c>
      <c r="E68" s="1744">
        <v>4</v>
      </c>
      <c r="F68" s="1744">
        <v>4</v>
      </c>
      <c r="G68" s="1745">
        <v>8</v>
      </c>
      <c r="H68" s="1745">
        <v>1</v>
      </c>
    </row>
    <row r="69" spans="1:8" ht="15">
      <c r="A69" s="34" t="s">
        <v>6050</v>
      </c>
      <c r="B69" s="1744">
        <v>59</v>
      </c>
      <c r="C69" s="1744">
        <v>57</v>
      </c>
      <c r="D69" s="1744">
        <v>56</v>
      </c>
      <c r="E69" s="1744">
        <v>3</v>
      </c>
      <c r="F69" s="1744">
        <v>3</v>
      </c>
      <c r="G69" s="1745">
        <v>8</v>
      </c>
      <c r="H69" s="1745">
        <v>1</v>
      </c>
    </row>
    <row r="70" spans="1:8" ht="15">
      <c r="A70" s="34" t="s">
        <v>811</v>
      </c>
      <c r="B70" s="1744">
        <v>60</v>
      </c>
      <c r="C70" s="1744">
        <v>58</v>
      </c>
      <c r="D70" s="1744">
        <v>57</v>
      </c>
      <c r="E70" s="1744">
        <v>2</v>
      </c>
      <c r="F70" s="1744">
        <v>2</v>
      </c>
      <c r="G70" s="1745">
        <v>8</v>
      </c>
      <c r="H70" s="1745">
        <v>1</v>
      </c>
    </row>
    <row r="71" spans="1:8" ht="15">
      <c r="A71" s="34" t="s">
        <v>5853</v>
      </c>
      <c r="B71" s="1744">
        <v>61</v>
      </c>
      <c r="C71" s="1744">
        <v>59</v>
      </c>
      <c r="D71" s="1744">
        <v>58</v>
      </c>
      <c r="E71" s="1744">
        <v>1</v>
      </c>
      <c r="F71" s="1744">
        <v>1</v>
      </c>
      <c r="G71" s="1745">
        <v>8</v>
      </c>
      <c r="H71" s="1745">
        <v>1</v>
      </c>
    </row>
  </sheetData>
  <printOptions horizontalCentered="1" verticalCentered="1" gridLines="1"/>
  <pageMargins left="0.75" right="0.75" top="1" bottom="1" header="0.5" footer="0.5"/>
  <pageSetup scale="78" orientation="landscape" r:id="rId1"/>
  <headerFooter alignWithMargins="0">
    <oddHeader>&amp;C&amp;"Arial,Bold"&amp;16Tehilim 82</oddHeader>
  </headerFooter>
  <legacyDrawing r:id="rId2"/>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pageSetUpPr fitToPage="1"/>
  </sheetPr>
  <dimension ref="A1:L133"/>
  <sheetViews>
    <sheetView showZeros="0" topLeftCell="A34" workbookViewId="0">
      <selection activeCell="Q12" sqref="Q12"/>
    </sheetView>
  </sheetViews>
  <sheetFormatPr defaultColWidth="9.140625" defaultRowHeight="12.75"/>
  <cols>
    <col min="1" max="1" width="13.85546875" style="3" customWidth="1"/>
    <col min="2" max="6" width="5.7109375" style="3" customWidth="1"/>
    <col min="7" max="7" width="13.85546875" style="3" customWidth="1"/>
    <col min="8" max="12" width="5.7109375" style="3" customWidth="1"/>
    <col min="13" max="16384" width="9.140625" style="3"/>
  </cols>
  <sheetData>
    <row r="1" spans="1:12">
      <c r="A1" s="1"/>
      <c r="B1" s="1" t="s">
        <v>1</v>
      </c>
      <c r="C1" s="1" t="s">
        <v>1</v>
      </c>
      <c r="D1" s="1" t="s">
        <v>1</v>
      </c>
      <c r="E1" s="1" t="s">
        <v>0</v>
      </c>
      <c r="F1" s="1" t="s">
        <v>0</v>
      </c>
      <c r="G1" s="1"/>
      <c r="H1" s="1" t="s">
        <v>1</v>
      </c>
      <c r="I1" s="1" t="s">
        <v>1</v>
      </c>
      <c r="J1" s="1" t="s">
        <v>1</v>
      </c>
      <c r="K1" s="1" t="s">
        <v>0</v>
      </c>
      <c r="L1" s="1" t="s">
        <v>0</v>
      </c>
    </row>
    <row r="2" spans="1:12">
      <c r="A2" s="1" t="s">
        <v>1</v>
      </c>
      <c r="B2" s="1" t="s">
        <v>6</v>
      </c>
      <c r="C2" s="1" t="s">
        <v>6</v>
      </c>
      <c r="D2" s="1" t="s">
        <v>6</v>
      </c>
      <c r="E2" s="1" t="s">
        <v>6</v>
      </c>
      <c r="F2" s="1" t="s">
        <v>6</v>
      </c>
      <c r="G2" s="1" t="s">
        <v>1</v>
      </c>
      <c r="H2" s="1" t="s">
        <v>6</v>
      </c>
      <c r="I2" s="1" t="s">
        <v>6</v>
      </c>
      <c r="J2" s="1" t="s">
        <v>6</v>
      </c>
      <c r="K2" s="1" t="s">
        <v>6</v>
      </c>
      <c r="L2" s="1" t="s">
        <v>6</v>
      </c>
    </row>
    <row r="3" spans="1:12">
      <c r="A3" s="1"/>
      <c r="B3" s="1"/>
      <c r="C3" s="1" t="s">
        <v>195</v>
      </c>
      <c r="D3" s="1" t="s">
        <v>9</v>
      </c>
      <c r="E3" s="1"/>
      <c r="F3" s="1" t="s">
        <v>9</v>
      </c>
      <c r="G3" s="1"/>
      <c r="H3" s="1"/>
      <c r="I3" s="1" t="s">
        <v>195</v>
      </c>
      <c r="J3" s="1" t="s">
        <v>9</v>
      </c>
      <c r="K3" s="1"/>
      <c r="L3" s="1" t="s">
        <v>9</v>
      </c>
    </row>
    <row r="4" spans="1:12" ht="15.75">
      <c r="A4" s="268" t="s">
        <v>1912</v>
      </c>
      <c r="B4" s="203">
        <v>1</v>
      </c>
      <c r="C4" s="203"/>
      <c r="D4" s="203">
        <v>130</v>
      </c>
      <c r="E4" s="203">
        <v>1</v>
      </c>
      <c r="F4" s="203">
        <v>19</v>
      </c>
      <c r="G4" s="30" t="s">
        <v>836</v>
      </c>
      <c r="H4" s="29">
        <v>64</v>
      </c>
      <c r="I4" s="29">
        <v>61</v>
      </c>
      <c r="J4" s="29">
        <v>67</v>
      </c>
      <c r="K4" s="29">
        <v>10</v>
      </c>
      <c r="L4" s="29">
        <v>10</v>
      </c>
    </row>
    <row r="5" spans="1:12" ht="15.75">
      <c r="A5" s="268" t="s">
        <v>135</v>
      </c>
      <c r="B5" s="203">
        <v>2</v>
      </c>
      <c r="C5" s="203"/>
      <c r="D5" s="203">
        <v>129</v>
      </c>
      <c r="E5" s="203">
        <v>1</v>
      </c>
      <c r="F5" s="203">
        <v>19</v>
      </c>
      <c r="G5" s="30" t="s">
        <v>860</v>
      </c>
      <c r="H5" s="29">
        <v>65</v>
      </c>
      <c r="I5" s="29">
        <v>62</v>
      </c>
      <c r="J5" s="29">
        <v>66</v>
      </c>
      <c r="K5" s="29">
        <v>10</v>
      </c>
      <c r="L5" s="29">
        <v>10</v>
      </c>
    </row>
    <row r="6" spans="1:12" ht="15.75">
      <c r="A6" s="268" t="s">
        <v>4230</v>
      </c>
      <c r="B6" s="203">
        <v>3</v>
      </c>
      <c r="C6" s="203"/>
      <c r="D6" s="203">
        <v>128</v>
      </c>
      <c r="E6" s="203">
        <v>1</v>
      </c>
      <c r="F6" s="203">
        <v>19</v>
      </c>
      <c r="G6" s="30" t="s">
        <v>6052</v>
      </c>
      <c r="H6" s="29">
        <v>66</v>
      </c>
      <c r="I6" s="29">
        <v>63</v>
      </c>
      <c r="J6" s="29">
        <v>65</v>
      </c>
      <c r="K6" s="29">
        <v>10</v>
      </c>
      <c r="L6" s="29">
        <v>10</v>
      </c>
    </row>
    <row r="7" spans="1:12" ht="15.75">
      <c r="A7" s="28" t="s">
        <v>371</v>
      </c>
      <c r="B7" s="29">
        <v>4</v>
      </c>
      <c r="C7" s="29">
        <v>1</v>
      </c>
      <c r="D7" s="29">
        <v>127</v>
      </c>
      <c r="E7" s="29">
        <v>2</v>
      </c>
      <c r="F7" s="29">
        <v>18</v>
      </c>
      <c r="G7" s="30" t="s">
        <v>6053</v>
      </c>
      <c r="H7" s="29">
        <v>67</v>
      </c>
      <c r="I7" s="29">
        <v>64</v>
      </c>
      <c r="J7" s="29">
        <v>64</v>
      </c>
      <c r="K7" s="29">
        <v>10</v>
      </c>
      <c r="L7" s="29">
        <v>10</v>
      </c>
    </row>
    <row r="8" spans="1:12" ht="15.75">
      <c r="A8" s="28" t="s">
        <v>86</v>
      </c>
      <c r="B8" s="29">
        <v>5</v>
      </c>
      <c r="C8" s="29">
        <v>2</v>
      </c>
      <c r="D8" s="29">
        <v>126</v>
      </c>
      <c r="E8" s="29">
        <v>2</v>
      </c>
      <c r="F8" s="29">
        <v>18</v>
      </c>
      <c r="G8" s="30" t="s">
        <v>6054</v>
      </c>
      <c r="H8" s="29">
        <v>68</v>
      </c>
      <c r="I8" s="29">
        <v>65</v>
      </c>
      <c r="J8" s="29">
        <v>63</v>
      </c>
      <c r="K8" s="29">
        <v>10</v>
      </c>
      <c r="L8" s="29">
        <v>10</v>
      </c>
    </row>
    <row r="9" spans="1:12" ht="15.75">
      <c r="A9" s="28" t="s">
        <v>6055</v>
      </c>
      <c r="B9" s="29">
        <v>6</v>
      </c>
      <c r="C9" s="29">
        <v>3</v>
      </c>
      <c r="D9" s="29">
        <v>125</v>
      </c>
      <c r="E9" s="29">
        <v>2</v>
      </c>
      <c r="F9" s="29">
        <v>18</v>
      </c>
      <c r="G9" s="30" t="s">
        <v>6056</v>
      </c>
      <c r="H9" s="29">
        <v>69</v>
      </c>
      <c r="I9" s="29">
        <v>66</v>
      </c>
      <c r="J9" s="29">
        <v>62</v>
      </c>
      <c r="K9" s="29">
        <v>10</v>
      </c>
      <c r="L9" s="29">
        <v>10</v>
      </c>
    </row>
    <row r="10" spans="1:12" ht="15.75">
      <c r="A10" s="28" t="s">
        <v>390</v>
      </c>
      <c r="B10" s="29">
        <v>7</v>
      </c>
      <c r="C10" s="29">
        <v>4</v>
      </c>
      <c r="D10" s="29">
        <v>124</v>
      </c>
      <c r="E10" s="29">
        <v>2</v>
      </c>
      <c r="F10" s="29">
        <v>18</v>
      </c>
      <c r="G10" s="30" t="s">
        <v>6057</v>
      </c>
      <c r="H10" s="29">
        <v>70</v>
      </c>
      <c r="I10" s="29">
        <v>67</v>
      </c>
      <c r="J10" s="29">
        <v>61</v>
      </c>
      <c r="K10" s="29">
        <v>10</v>
      </c>
      <c r="L10" s="29">
        <v>10</v>
      </c>
    </row>
    <row r="11" spans="1:12" ht="15.75">
      <c r="A11" s="28" t="s">
        <v>86</v>
      </c>
      <c r="B11" s="29">
        <v>8</v>
      </c>
      <c r="C11" s="29">
        <v>5</v>
      </c>
      <c r="D11" s="29">
        <v>123</v>
      </c>
      <c r="E11" s="29">
        <v>2</v>
      </c>
      <c r="F11" s="29">
        <v>18</v>
      </c>
      <c r="G11" s="28" t="s">
        <v>2429</v>
      </c>
      <c r="H11" s="29">
        <v>71</v>
      </c>
      <c r="I11" s="29">
        <v>68</v>
      </c>
      <c r="J11" s="31">
        <v>60</v>
      </c>
      <c r="K11" s="29">
        <v>11</v>
      </c>
      <c r="L11" s="29">
        <v>9</v>
      </c>
    </row>
    <row r="12" spans="1:12" ht="15.75">
      <c r="A12" s="28" t="s">
        <v>1839</v>
      </c>
      <c r="B12" s="29">
        <v>9</v>
      </c>
      <c r="C12" s="29">
        <v>6</v>
      </c>
      <c r="D12" s="29">
        <v>122</v>
      </c>
      <c r="E12" s="29">
        <v>2</v>
      </c>
      <c r="F12" s="29">
        <v>18</v>
      </c>
      <c r="G12" s="28" t="s">
        <v>6058</v>
      </c>
      <c r="H12" s="29">
        <v>72</v>
      </c>
      <c r="I12" s="29">
        <v>69</v>
      </c>
      <c r="J12" s="29">
        <v>59</v>
      </c>
      <c r="K12" s="29">
        <v>11</v>
      </c>
      <c r="L12" s="29">
        <v>9</v>
      </c>
    </row>
    <row r="13" spans="1:12" ht="15.75">
      <c r="A13" s="28" t="s">
        <v>178</v>
      </c>
      <c r="B13" s="29">
        <v>10</v>
      </c>
      <c r="C13" s="29">
        <v>7</v>
      </c>
      <c r="D13" s="29">
        <v>121</v>
      </c>
      <c r="E13" s="29">
        <v>2</v>
      </c>
      <c r="F13" s="29">
        <v>18</v>
      </c>
      <c r="G13" s="28" t="s">
        <v>6059</v>
      </c>
      <c r="H13" s="29">
        <v>73</v>
      </c>
      <c r="I13" s="29">
        <v>70</v>
      </c>
      <c r="J13" s="29">
        <v>58</v>
      </c>
      <c r="K13" s="29">
        <v>11</v>
      </c>
      <c r="L13" s="29">
        <v>9</v>
      </c>
    </row>
    <row r="14" spans="1:12" ht="15.75">
      <c r="A14" s="28" t="s">
        <v>6060</v>
      </c>
      <c r="B14" s="29">
        <v>11</v>
      </c>
      <c r="C14" s="29">
        <v>8</v>
      </c>
      <c r="D14" s="29">
        <v>120</v>
      </c>
      <c r="E14" s="29">
        <v>2</v>
      </c>
      <c r="F14" s="29">
        <v>18</v>
      </c>
      <c r="G14" s="28" t="s">
        <v>6061</v>
      </c>
      <c r="H14" s="29">
        <v>74</v>
      </c>
      <c r="I14" s="29">
        <v>71</v>
      </c>
      <c r="J14" s="29">
        <v>57</v>
      </c>
      <c r="K14" s="29">
        <v>11</v>
      </c>
      <c r="L14" s="29">
        <v>9</v>
      </c>
    </row>
    <row r="15" spans="1:12" ht="15.75">
      <c r="A15" s="28" t="s">
        <v>349</v>
      </c>
      <c r="B15" s="29">
        <v>12</v>
      </c>
      <c r="C15" s="29">
        <v>9</v>
      </c>
      <c r="D15" s="29">
        <v>119</v>
      </c>
      <c r="E15" s="29">
        <v>2</v>
      </c>
      <c r="F15" s="29">
        <v>18</v>
      </c>
      <c r="G15" s="28" t="s">
        <v>6062</v>
      </c>
      <c r="H15" s="29">
        <v>75</v>
      </c>
      <c r="I15" s="29">
        <v>72</v>
      </c>
      <c r="J15" s="29">
        <v>56</v>
      </c>
      <c r="K15" s="29">
        <v>11</v>
      </c>
      <c r="L15" s="29">
        <v>9</v>
      </c>
    </row>
    <row r="16" spans="1:12" ht="15.75">
      <c r="A16" s="28" t="s">
        <v>126</v>
      </c>
      <c r="B16" s="29">
        <v>13</v>
      </c>
      <c r="C16" s="29">
        <v>10</v>
      </c>
      <c r="D16" s="29">
        <v>118</v>
      </c>
      <c r="E16" s="29">
        <v>3</v>
      </c>
      <c r="F16" s="29">
        <v>17</v>
      </c>
      <c r="G16" s="28" t="s">
        <v>6063</v>
      </c>
      <c r="H16" s="29">
        <v>76</v>
      </c>
      <c r="I16" s="29">
        <v>73</v>
      </c>
      <c r="J16" s="29">
        <v>55</v>
      </c>
      <c r="K16" s="29">
        <v>11</v>
      </c>
      <c r="L16" s="29">
        <v>9</v>
      </c>
    </row>
    <row r="17" spans="1:12" ht="15.75">
      <c r="A17" s="28" t="s">
        <v>2039</v>
      </c>
      <c r="B17" s="29">
        <v>14</v>
      </c>
      <c r="C17" s="29">
        <v>11</v>
      </c>
      <c r="D17" s="29">
        <v>117</v>
      </c>
      <c r="E17" s="29">
        <v>3</v>
      </c>
      <c r="F17" s="29">
        <v>17</v>
      </c>
      <c r="G17" s="28" t="s">
        <v>6064</v>
      </c>
      <c r="H17" s="29">
        <v>77</v>
      </c>
      <c r="I17" s="29">
        <v>74</v>
      </c>
      <c r="J17" s="29">
        <v>54</v>
      </c>
      <c r="K17" s="29">
        <v>12</v>
      </c>
      <c r="L17" s="29">
        <v>8</v>
      </c>
    </row>
    <row r="18" spans="1:12" ht="15.75">
      <c r="A18" s="28" t="s">
        <v>6065</v>
      </c>
      <c r="B18" s="29">
        <v>15</v>
      </c>
      <c r="C18" s="29">
        <v>12</v>
      </c>
      <c r="D18" s="29">
        <v>116</v>
      </c>
      <c r="E18" s="29">
        <v>3</v>
      </c>
      <c r="F18" s="29">
        <v>17</v>
      </c>
      <c r="G18" s="28" t="s">
        <v>6066</v>
      </c>
      <c r="H18" s="29">
        <v>78</v>
      </c>
      <c r="I18" s="29">
        <v>75</v>
      </c>
      <c r="J18" s="29">
        <v>53</v>
      </c>
      <c r="K18" s="29">
        <v>12</v>
      </c>
      <c r="L18" s="29">
        <v>8</v>
      </c>
    </row>
    <row r="19" spans="1:12" ht="15.75">
      <c r="A19" s="28" t="s">
        <v>6067</v>
      </c>
      <c r="B19" s="29">
        <v>16</v>
      </c>
      <c r="C19" s="29">
        <v>13</v>
      </c>
      <c r="D19" s="29">
        <v>115</v>
      </c>
      <c r="E19" s="29">
        <v>3</v>
      </c>
      <c r="F19" s="29">
        <v>17</v>
      </c>
      <c r="G19" s="28" t="s">
        <v>6068</v>
      </c>
      <c r="H19" s="29">
        <v>79</v>
      </c>
      <c r="I19" s="29">
        <v>76</v>
      </c>
      <c r="J19" s="29">
        <v>52</v>
      </c>
      <c r="K19" s="29">
        <v>12</v>
      </c>
      <c r="L19" s="29">
        <v>8</v>
      </c>
    </row>
    <row r="20" spans="1:12" ht="15.75">
      <c r="A20" s="28" t="s">
        <v>6069</v>
      </c>
      <c r="B20" s="29">
        <v>17</v>
      </c>
      <c r="C20" s="29">
        <v>14</v>
      </c>
      <c r="D20" s="29">
        <v>114</v>
      </c>
      <c r="E20" s="29">
        <v>3</v>
      </c>
      <c r="F20" s="29">
        <v>17</v>
      </c>
      <c r="G20" s="28" t="s">
        <v>6070</v>
      </c>
      <c r="H20" s="29">
        <v>80</v>
      </c>
      <c r="I20" s="29">
        <v>77</v>
      </c>
      <c r="J20" s="29">
        <v>51</v>
      </c>
      <c r="K20" s="29">
        <v>12</v>
      </c>
      <c r="L20" s="29">
        <v>8</v>
      </c>
    </row>
    <row r="21" spans="1:12" ht="15.75">
      <c r="A21" s="28" t="s">
        <v>6071</v>
      </c>
      <c r="B21" s="29">
        <v>18</v>
      </c>
      <c r="C21" s="29">
        <v>15</v>
      </c>
      <c r="D21" s="29">
        <v>113</v>
      </c>
      <c r="E21" s="29">
        <v>3</v>
      </c>
      <c r="F21" s="29">
        <v>17</v>
      </c>
      <c r="G21" s="28" t="s">
        <v>6072</v>
      </c>
      <c r="H21" s="29">
        <v>81</v>
      </c>
      <c r="I21" s="29">
        <v>78</v>
      </c>
      <c r="J21" s="29">
        <v>50</v>
      </c>
      <c r="K21" s="29">
        <v>12</v>
      </c>
      <c r="L21" s="29">
        <v>8</v>
      </c>
    </row>
    <row r="22" spans="1:12" ht="15.75">
      <c r="A22" s="28" t="s">
        <v>2307</v>
      </c>
      <c r="B22" s="29">
        <v>19</v>
      </c>
      <c r="C22" s="29">
        <v>16</v>
      </c>
      <c r="D22" s="29">
        <v>112</v>
      </c>
      <c r="E22" s="29">
        <v>3</v>
      </c>
      <c r="F22" s="29">
        <v>17</v>
      </c>
      <c r="G22" s="28" t="s">
        <v>6073</v>
      </c>
      <c r="H22" s="29">
        <v>82</v>
      </c>
      <c r="I22" s="29">
        <v>79</v>
      </c>
      <c r="J22" s="29">
        <v>49</v>
      </c>
      <c r="K22" s="29">
        <v>12</v>
      </c>
      <c r="L22" s="29">
        <v>8</v>
      </c>
    </row>
    <row r="23" spans="1:12" ht="15.75">
      <c r="A23" s="28" t="s">
        <v>103</v>
      </c>
      <c r="B23" s="29">
        <v>20</v>
      </c>
      <c r="C23" s="29">
        <v>17</v>
      </c>
      <c r="D23" s="29">
        <v>111</v>
      </c>
      <c r="E23" s="29">
        <v>4</v>
      </c>
      <c r="F23" s="29">
        <v>16</v>
      </c>
      <c r="G23" s="28" t="s">
        <v>130</v>
      </c>
      <c r="H23" s="29">
        <v>83</v>
      </c>
      <c r="I23" s="29">
        <v>80</v>
      </c>
      <c r="J23" s="29">
        <v>48</v>
      </c>
      <c r="K23" s="29">
        <v>12</v>
      </c>
      <c r="L23" s="29">
        <v>8</v>
      </c>
    </row>
    <row r="24" spans="1:12" ht="15.75">
      <c r="A24" s="28" t="s">
        <v>162</v>
      </c>
      <c r="B24" s="29">
        <v>21</v>
      </c>
      <c r="C24" s="29">
        <v>18</v>
      </c>
      <c r="D24" s="29">
        <v>110</v>
      </c>
      <c r="E24" s="29">
        <v>4</v>
      </c>
      <c r="F24" s="29">
        <v>16</v>
      </c>
      <c r="G24" s="28" t="s">
        <v>6074</v>
      </c>
      <c r="H24" s="29">
        <v>84</v>
      </c>
      <c r="I24" s="29">
        <v>81</v>
      </c>
      <c r="J24" s="29">
        <v>47</v>
      </c>
      <c r="K24" s="29">
        <v>12</v>
      </c>
      <c r="L24" s="29">
        <v>8</v>
      </c>
    </row>
    <row r="25" spans="1:12" ht="15.75">
      <c r="A25" s="28" t="s">
        <v>6075</v>
      </c>
      <c r="B25" s="29">
        <v>22</v>
      </c>
      <c r="C25" s="29">
        <v>19</v>
      </c>
      <c r="D25" s="29">
        <v>109</v>
      </c>
      <c r="E25" s="29">
        <v>4</v>
      </c>
      <c r="F25" s="29">
        <v>16</v>
      </c>
      <c r="G25" s="28" t="s">
        <v>236</v>
      </c>
      <c r="H25" s="29">
        <v>85</v>
      </c>
      <c r="I25" s="29">
        <v>82</v>
      </c>
      <c r="J25" s="29">
        <v>46</v>
      </c>
      <c r="K25" s="29">
        <v>13</v>
      </c>
      <c r="L25" s="29">
        <v>7</v>
      </c>
    </row>
    <row r="26" spans="1:12" ht="15.75">
      <c r="A26" s="28" t="s">
        <v>6076</v>
      </c>
      <c r="B26" s="29">
        <v>23</v>
      </c>
      <c r="C26" s="29">
        <v>20</v>
      </c>
      <c r="D26" s="29">
        <v>108</v>
      </c>
      <c r="E26" s="29">
        <v>4</v>
      </c>
      <c r="F26" s="29">
        <v>16</v>
      </c>
      <c r="G26" s="28" t="s">
        <v>179</v>
      </c>
      <c r="H26" s="29">
        <v>86</v>
      </c>
      <c r="I26" s="29">
        <v>83</v>
      </c>
      <c r="J26" s="29">
        <v>45</v>
      </c>
      <c r="K26" s="29">
        <v>13</v>
      </c>
      <c r="L26" s="29">
        <v>7</v>
      </c>
    </row>
    <row r="27" spans="1:12" ht="15.75">
      <c r="A27" s="28" t="s">
        <v>6077</v>
      </c>
      <c r="B27" s="29">
        <v>24</v>
      </c>
      <c r="C27" s="29">
        <v>21</v>
      </c>
      <c r="D27" s="29">
        <v>107</v>
      </c>
      <c r="E27" s="29">
        <v>4</v>
      </c>
      <c r="F27" s="29">
        <v>16</v>
      </c>
      <c r="G27" s="28" t="s">
        <v>6078</v>
      </c>
      <c r="H27" s="29">
        <v>87</v>
      </c>
      <c r="I27" s="29">
        <v>84</v>
      </c>
      <c r="J27" s="29">
        <v>44</v>
      </c>
      <c r="K27" s="29">
        <v>13</v>
      </c>
      <c r="L27" s="29">
        <v>7</v>
      </c>
    </row>
    <row r="28" spans="1:12" ht="15.75">
      <c r="A28" s="28" t="s">
        <v>103</v>
      </c>
      <c r="B28" s="29">
        <v>25</v>
      </c>
      <c r="C28" s="29">
        <v>22</v>
      </c>
      <c r="D28" s="29">
        <v>106</v>
      </c>
      <c r="E28" s="29">
        <v>4</v>
      </c>
      <c r="F28" s="29">
        <v>16</v>
      </c>
      <c r="G28" s="28" t="s">
        <v>1208</v>
      </c>
      <c r="H28" s="29">
        <v>88</v>
      </c>
      <c r="I28" s="29">
        <v>85</v>
      </c>
      <c r="J28" s="29">
        <v>43</v>
      </c>
      <c r="K28" s="29">
        <v>13</v>
      </c>
      <c r="L28" s="29">
        <v>7</v>
      </c>
    </row>
    <row r="29" spans="1:12" ht="15.75">
      <c r="A29" s="28" t="s">
        <v>6079</v>
      </c>
      <c r="B29" s="29">
        <v>26</v>
      </c>
      <c r="C29" s="29">
        <v>23</v>
      </c>
      <c r="D29" s="29">
        <v>105</v>
      </c>
      <c r="E29" s="29">
        <v>4</v>
      </c>
      <c r="F29" s="29">
        <v>16</v>
      </c>
      <c r="G29" s="28" t="s">
        <v>106</v>
      </c>
      <c r="H29" s="29">
        <v>89</v>
      </c>
      <c r="I29" s="29">
        <v>86</v>
      </c>
      <c r="J29" s="29">
        <v>42</v>
      </c>
      <c r="K29" s="29">
        <v>13</v>
      </c>
      <c r="L29" s="29">
        <v>7</v>
      </c>
    </row>
    <row r="30" spans="1:12" ht="15.75">
      <c r="A30" s="28" t="s">
        <v>179</v>
      </c>
      <c r="B30" s="29">
        <v>27</v>
      </c>
      <c r="C30" s="29">
        <v>24</v>
      </c>
      <c r="D30" s="29">
        <v>104</v>
      </c>
      <c r="E30" s="29">
        <v>5</v>
      </c>
      <c r="F30" s="29">
        <v>15</v>
      </c>
      <c r="G30" s="28" t="s">
        <v>2985</v>
      </c>
      <c r="H30" s="29">
        <v>90</v>
      </c>
      <c r="I30" s="29">
        <v>87</v>
      </c>
      <c r="J30" s="29">
        <v>41</v>
      </c>
      <c r="K30" s="29">
        <v>13</v>
      </c>
      <c r="L30" s="29">
        <v>7</v>
      </c>
    </row>
    <row r="31" spans="1:12" ht="15.75">
      <c r="A31" s="28" t="s">
        <v>2081</v>
      </c>
      <c r="B31" s="29">
        <v>28</v>
      </c>
      <c r="C31" s="29">
        <v>25</v>
      </c>
      <c r="D31" s="29">
        <v>103</v>
      </c>
      <c r="E31" s="29">
        <v>5</v>
      </c>
      <c r="F31" s="29">
        <v>15</v>
      </c>
      <c r="G31" s="28" t="s">
        <v>371</v>
      </c>
      <c r="H31" s="29">
        <v>91</v>
      </c>
      <c r="I31" s="29">
        <v>88</v>
      </c>
      <c r="J31" s="29">
        <v>40</v>
      </c>
      <c r="K31" s="29">
        <v>13</v>
      </c>
      <c r="L31" s="29">
        <v>7</v>
      </c>
    </row>
    <row r="32" spans="1:12" ht="15.75">
      <c r="A32" s="28" t="s">
        <v>6080</v>
      </c>
      <c r="B32" s="29">
        <v>29</v>
      </c>
      <c r="C32" s="29">
        <v>26</v>
      </c>
      <c r="D32" s="29">
        <v>102</v>
      </c>
      <c r="E32" s="29">
        <v>5</v>
      </c>
      <c r="F32" s="29">
        <v>15</v>
      </c>
      <c r="G32" s="28" t="s">
        <v>165</v>
      </c>
      <c r="H32" s="29">
        <v>92</v>
      </c>
      <c r="I32" s="29">
        <v>89</v>
      </c>
      <c r="J32" s="29">
        <v>39</v>
      </c>
      <c r="K32" s="29">
        <v>14</v>
      </c>
      <c r="L32" s="29">
        <v>6</v>
      </c>
    </row>
    <row r="33" spans="1:12" ht="15.75">
      <c r="A33" s="28" t="s">
        <v>2527</v>
      </c>
      <c r="B33" s="29">
        <v>30</v>
      </c>
      <c r="C33" s="29">
        <v>27</v>
      </c>
      <c r="D33" s="29">
        <v>101</v>
      </c>
      <c r="E33" s="29">
        <v>5</v>
      </c>
      <c r="F33" s="29">
        <v>15</v>
      </c>
      <c r="G33" s="28" t="s">
        <v>6064</v>
      </c>
      <c r="H33" s="29">
        <v>93</v>
      </c>
      <c r="I33" s="29">
        <v>90</v>
      </c>
      <c r="J33" s="29">
        <v>38</v>
      </c>
      <c r="K33" s="29">
        <v>14</v>
      </c>
      <c r="L33" s="29">
        <v>6</v>
      </c>
    </row>
    <row r="34" spans="1:12" ht="15.75">
      <c r="A34" s="28" t="s">
        <v>1309</v>
      </c>
      <c r="B34" s="29">
        <v>31</v>
      </c>
      <c r="C34" s="29">
        <v>28</v>
      </c>
      <c r="D34" s="29">
        <v>100</v>
      </c>
      <c r="E34" s="29">
        <v>5</v>
      </c>
      <c r="F34" s="29">
        <v>15</v>
      </c>
      <c r="G34" s="28" t="s">
        <v>6081</v>
      </c>
      <c r="H34" s="29">
        <v>94</v>
      </c>
      <c r="I34" s="29">
        <v>91</v>
      </c>
      <c r="J34" s="29">
        <v>37</v>
      </c>
      <c r="K34" s="29">
        <v>14</v>
      </c>
      <c r="L34" s="29">
        <v>6</v>
      </c>
    </row>
    <row r="35" spans="1:12" ht="15.75">
      <c r="A35" s="28" t="s">
        <v>6082</v>
      </c>
      <c r="B35" s="29">
        <v>32</v>
      </c>
      <c r="C35" s="29">
        <v>29</v>
      </c>
      <c r="D35" s="29">
        <v>99</v>
      </c>
      <c r="E35" s="29">
        <v>5</v>
      </c>
      <c r="F35" s="29">
        <v>15</v>
      </c>
      <c r="G35" s="28" t="s">
        <v>6083</v>
      </c>
      <c r="H35" s="29">
        <v>95</v>
      </c>
      <c r="I35" s="29">
        <v>92</v>
      </c>
      <c r="J35" s="29">
        <v>36</v>
      </c>
      <c r="K35" s="29">
        <v>14</v>
      </c>
      <c r="L35" s="29">
        <v>6</v>
      </c>
    </row>
    <row r="36" spans="1:12" ht="15.75">
      <c r="A36" s="28" t="s">
        <v>1266</v>
      </c>
      <c r="B36" s="29">
        <v>33</v>
      </c>
      <c r="C36" s="29">
        <v>30</v>
      </c>
      <c r="D36" s="29">
        <v>98</v>
      </c>
      <c r="E36" s="29">
        <v>5</v>
      </c>
      <c r="F36" s="29">
        <v>15</v>
      </c>
      <c r="G36" s="28" t="s">
        <v>379</v>
      </c>
      <c r="H36" s="29">
        <v>96</v>
      </c>
      <c r="I36" s="29">
        <v>93</v>
      </c>
      <c r="J36" s="29">
        <v>35</v>
      </c>
      <c r="K36" s="29">
        <v>14</v>
      </c>
      <c r="L36" s="29">
        <v>6</v>
      </c>
    </row>
    <row r="37" spans="1:12" ht="15.75">
      <c r="A37" s="28" t="s">
        <v>1255</v>
      </c>
      <c r="B37" s="29">
        <v>34</v>
      </c>
      <c r="C37" s="29">
        <v>31</v>
      </c>
      <c r="D37" s="29">
        <v>97</v>
      </c>
      <c r="E37" s="29">
        <v>5</v>
      </c>
      <c r="F37" s="29">
        <v>15</v>
      </c>
      <c r="G37" s="28" t="s">
        <v>2064</v>
      </c>
      <c r="H37" s="29">
        <v>97</v>
      </c>
      <c r="I37" s="29">
        <v>94</v>
      </c>
      <c r="J37" s="29">
        <v>34</v>
      </c>
      <c r="K37" s="29">
        <v>14</v>
      </c>
      <c r="L37" s="29">
        <v>6</v>
      </c>
    </row>
    <row r="38" spans="1:12" ht="15.75">
      <c r="A38" s="28" t="s">
        <v>1162</v>
      </c>
      <c r="B38" s="29">
        <v>35</v>
      </c>
      <c r="C38" s="29">
        <v>32</v>
      </c>
      <c r="D38" s="29">
        <v>96</v>
      </c>
      <c r="E38" s="29">
        <v>5</v>
      </c>
      <c r="F38" s="29">
        <v>15</v>
      </c>
      <c r="G38" s="28" t="s">
        <v>6084</v>
      </c>
      <c r="H38" s="29">
        <v>98</v>
      </c>
      <c r="I38" s="29">
        <v>95</v>
      </c>
      <c r="J38" s="29">
        <v>33</v>
      </c>
      <c r="K38" s="29">
        <v>15</v>
      </c>
      <c r="L38" s="29">
        <v>5</v>
      </c>
    </row>
    <row r="39" spans="1:12" ht="15.75">
      <c r="A39" s="28" t="s">
        <v>126</v>
      </c>
      <c r="B39" s="29">
        <v>36</v>
      </c>
      <c r="C39" s="29">
        <v>33</v>
      </c>
      <c r="D39" s="29">
        <v>95</v>
      </c>
      <c r="E39" s="29">
        <v>6</v>
      </c>
      <c r="F39" s="29">
        <v>14</v>
      </c>
      <c r="G39" s="28" t="s">
        <v>5843</v>
      </c>
      <c r="H39" s="29">
        <v>99</v>
      </c>
      <c r="I39" s="29">
        <v>96</v>
      </c>
      <c r="J39" s="29">
        <v>32</v>
      </c>
      <c r="K39" s="29">
        <v>15</v>
      </c>
      <c r="L39" s="29">
        <v>5</v>
      </c>
    </row>
    <row r="40" spans="1:12" ht="15.75">
      <c r="A40" s="28" t="s">
        <v>3230</v>
      </c>
      <c r="B40" s="29">
        <v>37</v>
      </c>
      <c r="C40" s="29">
        <v>34</v>
      </c>
      <c r="D40" s="29">
        <v>94</v>
      </c>
      <c r="E40" s="29">
        <v>6</v>
      </c>
      <c r="F40" s="29">
        <v>14</v>
      </c>
      <c r="G40" s="28" t="s">
        <v>6085</v>
      </c>
      <c r="H40" s="29">
        <v>100</v>
      </c>
      <c r="I40" s="29">
        <v>97</v>
      </c>
      <c r="J40" s="29">
        <v>31</v>
      </c>
      <c r="K40" s="29">
        <v>15</v>
      </c>
      <c r="L40" s="29">
        <v>5</v>
      </c>
    </row>
    <row r="41" spans="1:12" ht="15.75">
      <c r="A41" s="28" t="s">
        <v>2058</v>
      </c>
      <c r="B41" s="29">
        <v>38</v>
      </c>
      <c r="C41" s="29">
        <v>35</v>
      </c>
      <c r="D41" s="29">
        <v>93</v>
      </c>
      <c r="E41" s="29">
        <v>6</v>
      </c>
      <c r="F41" s="29">
        <v>14</v>
      </c>
      <c r="G41" s="28" t="s">
        <v>6086</v>
      </c>
      <c r="H41" s="29">
        <v>101</v>
      </c>
      <c r="I41" s="29">
        <v>98</v>
      </c>
      <c r="J41" s="29">
        <v>30</v>
      </c>
      <c r="K41" s="29">
        <v>15</v>
      </c>
      <c r="L41" s="29">
        <v>5</v>
      </c>
    </row>
    <row r="42" spans="1:12" ht="15.75">
      <c r="A42" s="28" t="s">
        <v>191</v>
      </c>
      <c r="B42" s="29">
        <v>39</v>
      </c>
      <c r="C42" s="29">
        <v>36</v>
      </c>
      <c r="D42" s="29">
        <v>92</v>
      </c>
      <c r="E42" s="29">
        <v>6</v>
      </c>
      <c r="F42" s="29">
        <v>14</v>
      </c>
      <c r="G42" s="28" t="s">
        <v>6087</v>
      </c>
      <c r="H42" s="29">
        <v>102</v>
      </c>
      <c r="I42" s="29">
        <v>99</v>
      </c>
      <c r="J42" s="29">
        <v>29</v>
      </c>
      <c r="K42" s="29">
        <v>15</v>
      </c>
      <c r="L42" s="29">
        <v>5</v>
      </c>
    </row>
    <row r="43" spans="1:12" ht="15.75">
      <c r="A43" s="28" t="s">
        <v>1143</v>
      </c>
      <c r="B43" s="29">
        <v>40</v>
      </c>
      <c r="C43" s="29">
        <v>37</v>
      </c>
      <c r="D43" s="29">
        <v>91</v>
      </c>
      <c r="E43" s="29">
        <v>6</v>
      </c>
      <c r="F43" s="29">
        <v>14</v>
      </c>
      <c r="G43" s="28" t="s">
        <v>2664</v>
      </c>
      <c r="H43" s="29">
        <v>103</v>
      </c>
      <c r="I43" s="29">
        <v>100</v>
      </c>
      <c r="J43" s="29">
        <v>28</v>
      </c>
      <c r="K43" s="29">
        <v>15</v>
      </c>
      <c r="L43" s="29">
        <v>5</v>
      </c>
    </row>
    <row r="44" spans="1:12" ht="15.75">
      <c r="A44" s="30" t="s">
        <v>5730</v>
      </c>
      <c r="B44" s="29">
        <v>41</v>
      </c>
      <c r="C44" s="29">
        <v>38</v>
      </c>
      <c r="D44" s="29">
        <v>90</v>
      </c>
      <c r="E44" s="29">
        <v>6</v>
      </c>
      <c r="F44" s="29">
        <v>14</v>
      </c>
      <c r="G44" s="28" t="s">
        <v>1333</v>
      </c>
      <c r="H44" s="29">
        <v>104</v>
      </c>
      <c r="I44" s="29">
        <v>101</v>
      </c>
      <c r="J44" s="29">
        <v>27</v>
      </c>
      <c r="K44" s="29">
        <v>16</v>
      </c>
      <c r="L44" s="29">
        <v>4</v>
      </c>
    </row>
    <row r="45" spans="1:12" ht="15.75">
      <c r="A45" s="28" t="s">
        <v>2434</v>
      </c>
      <c r="B45" s="29">
        <v>42</v>
      </c>
      <c r="C45" s="29">
        <v>39</v>
      </c>
      <c r="D45" s="29">
        <v>89</v>
      </c>
      <c r="E45" s="29">
        <v>6</v>
      </c>
      <c r="F45" s="29">
        <v>14</v>
      </c>
      <c r="G45" s="28" t="s">
        <v>6088</v>
      </c>
      <c r="H45" s="29">
        <v>105</v>
      </c>
      <c r="I45" s="29">
        <v>102</v>
      </c>
      <c r="J45" s="29">
        <v>26</v>
      </c>
      <c r="K45" s="29">
        <v>16</v>
      </c>
      <c r="L45" s="29">
        <v>4</v>
      </c>
    </row>
    <row r="46" spans="1:12" ht="15.75">
      <c r="A46" s="28" t="s">
        <v>6089</v>
      </c>
      <c r="B46" s="29">
        <v>43</v>
      </c>
      <c r="C46" s="29">
        <v>40</v>
      </c>
      <c r="D46" s="29">
        <v>88</v>
      </c>
      <c r="E46" s="29">
        <v>7</v>
      </c>
      <c r="F46" s="29">
        <v>13</v>
      </c>
      <c r="G46" s="28" t="s">
        <v>6090</v>
      </c>
      <c r="H46" s="29">
        <v>106</v>
      </c>
      <c r="I46" s="29">
        <v>103</v>
      </c>
      <c r="J46" s="29">
        <v>25</v>
      </c>
      <c r="K46" s="29">
        <v>16</v>
      </c>
      <c r="L46" s="29">
        <v>4</v>
      </c>
    </row>
    <row r="47" spans="1:12" ht="15.75">
      <c r="A47" s="28" t="s">
        <v>6091</v>
      </c>
      <c r="B47" s="29">
        <v>44</v>
      </c>
      <c r="C47" s="29">
        <v>41</v>
      </c>
      <c r="D47" s="29">
        <v>87</v>
      </c>
      <c r="E47" s="29">
        <v>7</v>
      </c>
      <c r="F47" s="29">
        <v>13</v>
      </c>
      <c r="G47" s="28" t="s">
        <v>6092</v>
      </c>
      <c r="H47" s="29">
        <v>107</v>
      </c>
      <c r="I47" s="29">
        <v>104</v>
      </c>
      <c r="J47" s="29">
        <v>24</v>
      </c>
      <c r="K47" s="29">
        <v>16</v>
      </c>
      <c r="L47" s="29">
        <v>4</v>
      </c>
    </row>
    <row r="48" spans="1:12" ht="15.75">
      <c r="A48" s="28" t="s">
        <v>6093</v>
      </c>
      <c r="B48" s="29">
        <v>45</v>
      </c>
      <c r="C48" s="29">
        <v>42</v>
      </c>
      <c r="D48" s="29">
        <v>86</v>
      </c>
      <c r="E48" s="29">
        <v>7</v>
      </c>
      <c r="F48" s="29">
        <v>13</v>
      </c>
      <c r="G48" s="28" t="s">
        <v>6094</v>
      </c>
      <c r="H48" s="29">
        <v>108</v>
      </c>
      <c r="I48" s="29">
        <v>105</v>
      </c>
      <c r="J48" s="29">
        <v>23</v>
      </c>
      <c r="K48" s="29">
        <v>16</v>
      </c>
      <c r="L48" s="29">
        <v>4</v>
      </c>
    </row>
    <row r="49" spans="1:12" ht="15.75">
      <c r="A49" s="28" t="s">
        <v>6095</v>
      </c>
      <c r="B49" s="29">
        <v>46</v>
      </c>
      <c r="C49" s="29">
        <v>43</v>
      </c>
      <c r="D49" s="29">
        <v>85</v>
      </c>
      <c r="E49" s="29">
        <v>7</v>
      </c>
      <c r="F49" s="29">
        <v>13</v>
      </c>
      <c r="G49" s="28" t="s">
        <v>1154</v>
      </c>
      <c r="H49" s="29">
        <v>109</v>
      </c>
      <c r="I49" s="29">
        <v>106</v>
      </c>
      <c r="J49" s="29">
        <v>22</v>
      </c>
      <c r="K49" s="29">
        <v>17</v>
      </c>
      <c r="L49" s="29">
        <v>3</v>
      </c>
    </row>
    <row r="50" spans="1:12" ht="15.75">
      <c r="A50" s="28" t="s">
        <v>6096</v>
      </c>
      <c r="B50" s="29">
        <v>47</v>
      </c>
      <c r="C50" s="29">
        <v>44</v>
      </c>
      <c r="D50" s="29">
        <v>84</v>
      </c>
      <c r="E50" s="29">
        <v>7</v>
      </c>
      <c r="F50" s="29">
        <v>13</v>
      </c>
      <c r="G50" s="28" t="s">
        <v>6097</v>
      </c>
      <c r="H50" s="29">
        <v>110</v>
      </c>
      <c r="I50" s="29">
        <v>107</v>
      </c>
      <c r="J50" s="29">
        <v>21</v>
      </c>
      <c r="K50" s="29">
        <v>17</v>
      </c>
      <c r="L50" s="29">
        <v>3</v>
      </c>
    </row>
    <row r="51" spans="1:12" ht="15.75">
      <c r="A51" s="28" t="s">
        <v>6098</v>
      </c>
      <c r="B51" s="29">
        <v>48</v>
      </c>
      <c r="C51" s="29">
        <v>45</v>
      </c>
      <c r="D51" s="29">
        <v>83</v>
      </c>
      <c r="E51" s="29">
        <v>8</v>
      </c>
      <c r="F51" s="29">
        <v>12</v>
      </c>
      <c r="G51" s="28" t="s">
        <v>6099</v>
      </c>
      <c r="H51" s="29">
        <v>111</v>
      </c>
      <c r="I51" s="29">
        <v>108</v>
      </c>
      <c r="J51" s="29">
        <v>20</v>
      </c>
      <c r="K51" s="29">
        <v>17</v>
      </c>
      <c r="L51" s="29">
        <v>3</v>
      </c>
    </row>
    <row r="52" spans="1:12" ht="15.75">
      <c r="A52" s="28" t="s">
        <v>6100</v>
      </c>
      <c r="B52" s="29">
        <v>49</v>
      </c>
      <c r="C52" s="29">
        <v>46</v>
      </c>
      <c r="D52" s="29">
        <v>82</v>
      </c>
      <c r="E52" s="29">
        <v>8</v>
      </c>
      <c r="F52" s="29">
        <v>12</v>
      </c>
      <c r="G52" s="28" t="s">
        <v>6101</v>
      </c>
      <c r="H52" s="29">
        <v>112</v>
      </c>
      <c r="I52" s="29">
        <v>109</v>
      </c>
      <c r="J52" s="29">
        <v>19</v>
      </c>
      <c r="K52" s="29">
        <v>17</v>
      </c>
      <c r="L52" s="29">
        <v>3</v>
      </c>
    </row>
    <row r="53" spans="1:12" ht="15.75">
      <c r="A53" s="28" t="s">
        <v>6102</v>
      </c>
      <c r="B53" s="29">
        <v>50</v>
      </c>
      <c r="C53" s="29">
        <v>47</v>
      </c>
      <c r="D53" s="29">
        <v>81</v>
      </c>
      <c r="E53" s="29">
        <v>8</v>
      </c>
      <c r="F53" s="29">
        <v>12</v>
      </c>
      <c r="G53" s="28" t="s">
        <v>368</v>
      </c>
      <c r="H53" s="29">
        <v>113</v>
      </c>
      <c r="I53" s="29">
        <v>110</v>
      </c>
      <c r="J53" s="29">
        <v>18</v>
      </c>
      <c r="K53" s="29">
        <v>17</v>
      </c>
      <c r="L53" s="29">
        <v>3</v>
      </c>
    </row>
    <row r="54" spans="1:12" ht="15.75">
      <c r="A54" s="28" t="s">
        <v>6103</v>
      </c>
      <c r="B54" s="29">
        <v>51</v>
      </c>
      <c r="C54" s="29">
        <v>48</v>
      </c>
      <c r="D54" s="29">
        <v>80</v>
      </c>
      <c r="E54" s="29">
        <v>8</v>
      </c>
      <c r="F54" s="29">
        <v>12</v>
      </c>
      <c r="G54" s="28" t="s">
        <v>89</v>
      </c>
      <c r="H54" s="29">
        <v>114</v>
      </c>
      <c r="I54" s="29">
        <v>111</v>
      </c>
      <c r="J54" s="29">
        <v>17</v>
      </c>
      <c r="K54" s="29">
        <v>17</v>
      </c>
      <c r="L54" s="29">
        <v>3</v>
      </c>
    </row>
    <row r="55" spans="1:12" ht="15.75">
      <c r="A55" s="28" t="s">
        <v>154</v>
      </c>
      <c r="B55" s="29">
        <v>52</v>
      </c>
      <c r="C55" s="29">
        <v>49</v>
      </c>
      <c r="D55" s="29">
        <v>79</v>
      </c>
      <c r="E55" s="29">
        <v>8</v>
      </c>
      <c r="F55" s="29">
        <v>12</v>
      </c>
      <c r="G55" s="28" t="s">
        <v>2141</v>
      </c>
      <c r="H55" s="29">
        <v>115</v>
      </c>
      <c r="I55" s="29">
        <v>112</v>
      </c>
      <c r="J55" s="29">
        <v>16</v>
      </c>
      <c r="K55" s="29">
        <v>18</v>
      </c>
      <c r="L55" s="29">
        <v>2</v>
      </c>
    </row>
    <row r="56" spans="1:12" ht="15.75">
      <c r="A56" s="28" t="s">
        <v>2025</v>
      </c>
      <c r="B56" s="29">
        <v>53</v>
      </c>
      <c r="C56" s="29">
        <v>50</v>
      </c>
      <c r="D56" s="29">
        <v>78</v>
      </c>
      <c r="E56" s="29">
        <v>8</v>
      </c>
      <c r="F56" s="29">
        <v>12</v>
      </c>
      <c r="G56" s="28" t="s">
        <v>6104</v>
      </c>
      <c r="H56" s="29">
        <v>116</v>
      </c>
      <c r="I56" s="29">
        <v>113</v>
      </c>
      <c r="J56" s="29">
        <v>15</v>
      </c>
      <c r="K56" s="29">
        <v>18</v>
      </c>
      <c r="L56" s="29">
        <v>2</v>
      </c>
    </row>
    <row r="57" spans="1:12" ht="15.75">
      <c r="A57" s="28" t="s">
        <v>2952</v>
      </c>
      <c r="B57" s="29">
        <v>54</v>
      </c>
      <c r="C57" s="29">
        <v>51</v>
      </c>
      <c r="D57" s="29">
        <v>77</v>
      </c>
      <c r="E57" s="29">
        <v>8</v>
      </c>
      <c r="F57" s="29">
        <v>12</v>
      </c>
      <c r="G57" s="28" t="s">
        <v>1831</v>
      </c>
      <c r="H57" s="29">
        <v>117</v>
      </c>
      <c r="I57" s="29">
        <v>114</v>
      </c>
      <c r="J57" s="29">
        <v>14</v>
      </c>
      <c r="K57" s="29">
        <v>18</v>
      </c>
      <c r="L57" s="29">
        <v>2</v>
      </c>
    </row>
    <row r="58" spans="1:12" ht="15.75">
      <c r="A58" s="28" t="s">
        <v>1273</v>
      </c>
      <c r="B58" s="29">
        <v>55</v>
      </c>
      <c r="C58" s="29">
        <v>52</v>
      </c>
      <c r="D58" s="29">
        <v>76</v>
      </c>
      <c r="E58" s="29">
        <v>9</v>
      </c>
      <c r="F58" s="29">
        <v>11</v>
      </c>
      <c r="G58" s="28" t="s">
        <v>173</v>
      </c>
      <c r="H58" s="29">
        <v>118</v>
      </c>
      <c r="I58" s="29">
        <v>115</v>
      </c>
      <c r="J58" s="29">
        <v>13</v>
      </c>
      <c r="K58" s="29">
        <v>18</v>
      </c>
      <c r="L58" s="29">
        <v>2</v>
      </c>
    </row>
    <row r="59" spans="1:12" ht="15.75">
      <c r="A59" s="28" t="s">
        <v>6105</v>
      </c>
      <c r="B59" s="29">
        <v>56</v>
      </c>
      <c r="C59" s="29">
        <v>53</v>
      </c>
      <c r="D59" s="29">
        <v>75</v>
      </c>
      <c r="E59" s="29">
        <v>9</v>
      </c>
      <c r="F59" s="29">
        <v>11</v>
      </c>
      <c r="G59" s="28" t="s">
        <v>2149</v>
      </c>
      <c r="H59" s="29">
        <v>119</v>
      </c>
      <c r="I59" s="29">
        <v>116</v>
      </c>
      <c r="J59" s="29">
        <v>12</v>
      </c>
      <c r="K59" s="29">
        <v>18</v>
      </c>
      <c r="L59" s="29">
        <v>2</v>
      </c>
    </row>
    <row r="60" spans="1:12" ht="15.75">
      <c r="A60" s="28" t="s">
        <v>6106</v>
      </c>
      <c r="B60" s="29">
        <v>57</v>
      </c>
      <c r="C60" s="29">
        <v>54</v>
      </c>
      <c r="D60" s="29">
        <v>74</v>
      </c>
      <c r="E60" s="29">
        <v>9</v>
      </c>
      <c r="F60" s="29">
        <v>11</v>
      </c>
      <c r="G60" s="28" t="s">
        <v>824</v>
      </c>
      <c r="H60" s="29">
        <v>120</v>
      </c>
      <c r="I60" s="29">
        <v>117</v>
      </c>
      <c r="J60" s="29">
        <v>11</v>
      </c>
      <c r="K60" s="29">
        <v>18</v>
      </c>
      <c r="L60" s="29">
        <v>2</v>
      </c>
    </row>
    <row r="61" spans="1:12" ht="15.75">
      <c r="A61" s="28" t="s">
        <v>6107</v>
      </c>
      <c r="B61" s="29">
        <v>58</v>
      </c>
      <c r="C61" s="29">
        <v>55</v>
      </c>
      <c r="D61" s="29">
        <v>73</v>
      </c>
      <c r="E61" s="29">
        <v>9</v>
      </c>
      <c r="F61" s="29">
        <v>11</v>
      </c>
      <c r="G61" s="28" t="s">
        <v>6108</v>
      </c>
      <c r="H61" s="29">
        <v>121</v>
      </c>
      <c r="I61" s="29">
        <v>118</v>
      </c>
      <c r="J61" s="29">
        <v>10</v>
      </c>
      <c r="K61" s="29">
        <v>19</v>
      </c>
      <c r="L61" s="29">
        <v>1</v>
      </c>
    </row>
    <row r="62" spans="1:12" ht="15.75">
      <c r="A62" s="28" t="s">
        <v>6061</v>
      </c>
      <c r="B62" s="29">
        <v>59</v>
      </c>
      <c r="C62" s="29">
        <v>56</v>
      </c>
      <c r="D62" s="29">
        <v>72</v>
      </c>
      <c r="E62" s="29">
        <v>9</v>
      </c>
      <c r="F62" s="29">
        <v>11</v>
      </c>
      <c r="G62" s="28" t="s">
        <v>126</v>
      </c>
      <c r="H62" s="29">
        <v>122</v>
      </c>
      <c r="I62" s="29">
        <v>119</v>
      </c>
      <c r="J62" s="29">
        <v>9</v>
      </c>
      <c r="K62" s="29">
        <v>19</v>
      </c>
      <c r="L62" s="29">
        <v>1</v>
      </c>
    </row>
    <row r="63" spans="1:12" ht="15.75">
      <c r="A63" s="28" t="s">
        <v>1147</v>
      </c>
      <c r="B63" s="29">
        <v>60</v>
      </c>
      <c r="C63" s="29">
        <v>57</v>
      </c>
      <c r="D63" s="29">
        <v>71</v>
      </c>
      <c r="E63" s="29">
        <v>9</v>
      </c>
      <c r="F63" s="29">
        <v>11</v>
      </c>
      <c r="G63" s="28" t="s">
        <v>96</v>
      </c>
      <c r="H63" s="29">
        <v>123</v>
      </c>
      <c r="I63" s="29">
        <v>120</v>
      </c>
      <c r="J63" s="29">
        <v>8</v>
      </c>
      <c r="K63" s="29">
        <v>19</v>
      </c>
      <c r="L63" s="29">
        <v>1</v>
      </c>
    </row>
    <row r="64" spans="1:12" ht="15.75">
      <c r="A64" s="28" t="s">
        <v>1207</v>
      </c>
      <c r="B64" s="29">
        <v>61</v>
      </c>
      <c r="C64" s="29">
        <v>58</v>
      </c>
      <c r="D64" s="29">
        <v>70</v>
      </c>
      <c r="E64" s="29">
        <v>9</v>
      </c>
      <c r="F64" s="29">
        <v>11</v>
      </c>
      <c r="G64" s="28" t="s">
        <v>368</v>
      </c>
      <c r="H64" s="29">
        <v>124</v>
      </c>
      <c r="I64" s="29">
        <v>121</v>
      </c>
      <c r="J64" s="29">
        <v>7</v>
      </c>
      <c r="K64" s="29">
        <v>19</v>
      </c>
      <c r="L64" s="29">
        <v>1</v>
      </c>
    </row>
    <row r="65" spans="1:12" ht="15.75">
      <c r="A65" s="28" t="s">
        <v>6109</v>
      </c>
      <c r="B65" s="29">
        <v>62</v>
      </c>
      <c r="C65" s="29">
        <v>59</v>
      </c>
      <c r="D65" s="29">
        <v>69</v>
      </c>
      <c r="E65" s="29">
        <v>9</v>
      </c>
      <c r="F65" s="29">
        <v>11</v>
      </c>
      <c r="G65" s="28" t="s">
        <v>89</v>
      </c>
      <c r="H65" s="29">
        <v>125</v>
      </c>
      <c r="I65" s="29">
        <v>122</v>
      </c>
      <c r="J65" s="29">
        <v>6</v>
      </c>
      <c r="K65" s="29">
        <v>19</v>
      </c>
      <c r="L65" s="29">
        <v>1</v>
      </c>
    </row>
    <row r="66" spans="1:12" ht="15.75">
      <c r="A66" s="223" t="s">
        <v>144</v>
      </c>
      <c r="B66" s="29">
        <v>63</v>
      </c>
      <c r="C66" s="31">
        <v>60</v>
      </c>
      <c r="D66" s="29">
        <v>68</v>
      </c>
      <c r="E66" s="29">
        <v>9</v>
      </c>
      <c r="F66" s="29">
        <v>11</v>
      </c>
      <c r="G66" s="28" t="s">
        <v>3220</v>
      </c>
      <c r="H66" s="29">
        <v>126</v>
      </c>
      <c r="I66" s="29">
        <v>123</v>
      </c>
      <c r="J66" s="29">
        <v>5</v>
      </c>
      <c r="K66" s="29">
        <v>19</v>
      </c>
      <c r="L66" s="29">
        <v>1</v>
      </c>
    </row>
    <row r="67" spans="1:12" ht="15.75">
      <c r="G67" s="28" t="s">
        <v>818</v>
      </c>
      <c r="H67" s="29">
        <v>127</v>
      </c>
      <c r="I67" s="29">
        <v>124</v>
      </c>
      <c r="J67" s="29">
        <v>4</v>
      </c>
      <c r="K67" s="29">
        <v>19</v>
      </c>
      <c r="L67" s="29">
        <v>1</v>
      </c>
    </row>
    <row r="68" spans="1:12" ht="15.75">
      <c r="G68" s="28" t="s">
        <v>103</v>
      </c>
      <c r="H68" s="29">
        <v>128</v>
      </c>
      <c r="I68" s="29">
        <v>125</v>
      </c>
      <c r="J68" s="29">
        <v>3</v>
      </c>
      <c r="K68" s="29">
        <v>19</v>
      </c>
      <c r="L68" s="29">
        <v>1</v>
      </c>
    </row>
    <row r="69" spans="1:12" ht="15.75">
      <c r="G69" s="28" t="s">
        <v>130</v>
      </c>
      <c r="H69" s="29">
        <v>129</v>
      </c>
      <c r="I69" s="29">
        <v>126</v>
      </c>
      <c r="J69" s="29">
        <v>2</v>
      </c>
      <c r="K69" s="29">
        <v>19</v>
      </c>
      <c r="L69" s="29">
        <v>1</v>
      </c>
    </row>
    <row r="70" spans="1:12" ht="15.75">
      <c r="G70" s="28" t="s">
        <v>1164</v>
      </c>
      <c r="H70" s="29">
        <v>130</v>
      </c>
      <c r="I70" s="29">
        <v>127</v>
      </c>
      <c r="J70" s="29">
        <v>1</v>
      </c>
      <c r="K70" s="29">
        <v>19</v>
      </c>
      <c r="L70" s="29">
        <v>1</v>
      </c>
    </row>
    <row r="71" spans="1:12" ht="15.75">
      <c r="G71" s="28"/>
      <c r="H71" s="29"/>
      <c r="I71" s="29"/>
      <c r="J71" s="29"/>
      <c r="K71" s="29"/>
      <c r="L71" s="29"/>
    </row>
    <row r="72" spans="1:12" ht="15.75">
      <c r="G72" s="28"/>
      <c r="H72" s="29"/>
      <c r="I72" s="29"/>
      <c r="J72" s="29"/>
      <c r="K72" s="29"/>
      <c r="L72" s="29"/>
    </row>
    <row r="73" spans="1:12" ht="15.75">
      <c r="G73" s="28"/>
      <c r="H73" s="29"/>
      <c r="I73" s="29"/>
      <c r="J73" s="29"/>
      <c r="K73" s="29"/>
      <c r="L73" s="29"/>
    </row>
    <row r="74" spans="1:12" ht="15.75">
      <c r="G74" s="28"/>
      <c r="H74" s="29"/>
      <c r="I74" s="29"/>
      <c r="J74" s="29"/>
      <c r="K74" s="29"/>
      <c r="L74" s="29"/>
    </row>
    <row r="75" spans="1:12" ht="15.75">
      <c r="G75" s="28"/>
      <c r="H75" s="29"/>
      <c r="I75" s="29"/>
      <c r="J75" s="29"/>
      <c r="K75" s="29"/>
      <c r="L75" s="29"/>
    </row>
    <row r="76" spans="1:12" ht="15.75">
      <c r="G76" s="28"/>
      <c r="H76" s="29"/>
      <c r="I76" s="29"/>
      <c r="J76" s="29"/>
      <c r="K76" s="29"/>
      <c r="L76" s="29"/>
    </row>
    <row r="77" spans="1:12" ht="15.75">
      <c r="G77" s="28"/>
      <c r="H77" s="29"/>
      <c r="I77" s="29"/>
      <c r="J77" s="29"/>
      <c r="K77" s="29"/>
      <c r="L77" s="29"/>
    </row>
    <row r="78" spans="1:12" ht="15.75">
      <c r="G78" s="28"/>
      <c r="H78" s="29"/>
      <c r="I78" s="29"/>
      <c r="J78" s="29"/>
      <c r="K78" s="29"/>
      <c r="L78" s="29"/>
    </row>
    <row r="79" spans="1:12" ht="15.75">
      <c r="G79" s="28"/>
      <c r="H79" s="29"/>
      <c r="I79" s="29"/>
      <c r="J79" s="29"/>
      <c r="K79" s="29"/>
      <c r="L79" s="29"/>
    </row>
    <row r="80" spans="1:12" ht="15.75">
      <c r="G80" s="28"/>
      <c r="H80" s="29"/>
      <c r="I80" s="29"/>
      <c r="J80" s="29"/>
      <c r="K80" s="29"/>
      <c r="L80" s="29"/>
    </row>
    <row r="81" spans="7:12" ht="15.75">
      <c r="G81" s="28"/>
      <c r="H81" s="29"/>
      <c r="I81" s="29"/>
      <c r="J81" s="29"/>
      <c r="K81" s="29"/>
      <c r="L81" s="29"/>
    </row>
    <row r="82" spans="7:12" ht="15.75">
      <c r="G82" s="28"/>
      <c r="H82" s="29"/>
      <c r="I82" s="29"/>
      <c r="J82" s="29"/>
      <c r="K82" s="29"/>
      <c r="L82" s="29"/>
    </row>
    <row r="83" spans="7:12" ht="15.75">
      <c r="G83" s="28"/>
      <c r="H83" s="29"/>
      <c r="I83" s="29"/>
      <c r="J83" s="29"/>
      <c r="K83" s="29"/>
      <c r="L83" s="29"/>
    </row>
    <row r="84" spans="7:12" ht="15.75">
      <c r="G84" s="28"/>
      <c r="H84" s="29"/>
      <c r="I84" s="29"/>
      <c r="J84" s="29"/>
      <c r="K84" s="29"/>
      <c r="L84" s="29"/>
    </row>
    <row r="85" spans="7:12" ht="15.75">
      <c r="G85" s="28"/>
      <c r="H85" s="29"/>
      <c r="I85" s="29"/>
      <c r="J85" s="29"/>
      <c r="K85" s="29"/>
      <c r="L85" s="29"/>
    </row>
    <row r="86" spans="7:12" ht="15.75">
      <c r="G86" s="28"/>
      <c r="H86" s="29"/>
      <c r="I86" s="29"/>
      <c r="J86" s="29"/>
      <c r="K86" s="29"/>
      <c r="L86" s="29"/>
    </row>
    <row r="87" spans="7:12" ht="15.75">
      <c r="G87" s="28"/>
      <c r="H87" s="29"/>
      <c r="I87" s="29"/>
      <c r="J87" s="29"/>
      <c r="K87" s="29"/>
      <c r="L87" s="29"/>
    </row>
    <row r="88" spans="7:12" ht="15.75">
      <c r="G88" s="28"/>
      <c r="H88" s="29"/>
      <c r="I88" s="29"/>
      <c r="J88" s="29"/>
      <c r="K88" s="29"/>
      <c r="L88" s="29"/>
    </row>
    <row r="89" spans="7:12" ht="15.75">
      <c r="G89" s="28"/>
      <c r="H89" s="29"/>
      <c r="I89" s="29"/>
      <c r="J89" s="29"/>
      <c r="K89" s="29"/>
      <c r="L89" s="29"/>
    </row>
    <row r="90" spans="7:12" ht="15.75">
      <c r="G90" s="28"/>
      <c r="H90" s="29"/>
      <c r="I90" s="29"/>
      <c r="J90" s="29"/>
      <c r="K90" s="29"/>
      <c r="L90" s="29"/>
    </row>
    <row r="91" spans="7:12" ht="15.75">
      <c r="G91" s="28"/>
      <c r="H91" s="29"/>
      <c r="I91" s="29"/>
      <c r="J91" s="29"/>
      <c r="K91" s="29"/>
      <c r="L91" s="29"/>
    </row>
    <row r="92" spans="7:12" ht="15.75">
      <c r="G92" s="28"/>
      <c r="H92" s="29"/>
      <c r="I92" s="29"/>
      <c r="J92" s="29"/>
      <c r="K92" s="29"/>
      <c r="L92" s="29"/>
    </row>
    <row r="93" spans="7:12" ht="15.75">
      <c r="G93" s="28"/>
      <c r="H93" s="29"/>
      <c r="I93" s="29"/>
      <c r="J93" s="29"/>
      <c r="K93" s="29"/>
      <c r="L93" s="29"/>
    </row>
    <row r="94" spans="7:12" ht="15.75">
      <c r="G94" s="28"/>
      <c r="H94" s="29"/>
      <c r="I94" s="29"/>
      <c r="J94" s="29"/>
      <c r="K94" s="29"/>
      <c r="L94" s="29"/>
    </row>
    <row r="95" spans="7:12" ht="15.75">
      <c r="G95" s="28"/>
      <c r="H95" s="29"/>
      <c r="I95" s="29"/>
      <c r="J95" s="29"/>
      <c r="K95" s="29"/>
      <c r="L95" s="29"/>
    </row>
    <row r="96" spans="7:12" ht="15.75">
      <c r="G96" s="28"/>
      <c r="H96" s="29"/>
      <c r="I96" s="29"/>
      <c r="J96" s="29"/>
      <c r="K96" s="29"/>
      <c r="L96" s="29"/>
    </row>
    <row r="97" spans="7:12" ht="15.75">
      <c r="G97" s="28"/>
      <c r="H97" s="29"/>
      <c r="I97" s="29"/>
      <c r="J97" s="29"/>
      <c r="K97" s="29"/>
      <c r="L97" s="29"/>
    </row>
    <row r="98" spans="7:12" ht="15.75">
      <c r="G98" s="28"/>
      <c r="H98" s="29"/>
      <c r="I98" s="29"/>
      <c r="J98" s="29"/>
      <c r="K98" s="29"/>
      <c r="L98" s="29"/>
    </row>
    <row r="99" spans="7:12" ht="15.75">
      <c r="G99" s="28"/>
      <c r="H99" s="29"/>
      <c r="I99" s="29"/>
      <c r="J99" s="29"/>
      <c r="K99" s="29"/>
      <c r="L99" s="29"/>
    </row>
    <row r="100" spans="7:12" ht="15.75">
      <c r="G100" s="28"/>
      <c r="H100" s="29"/>
      <c r="I100" s="29"/>
      <c r="J100" s="29"/>
      <c r="K100" s="29"/>
      <c r="L100" s="29"/>
    </row>
    <row r="101" spans="7:12" ht="15.75">
      <c r="G101" s="28"/>
      <c r="H101" s="29"/>
      <c r="I101" s="29"/>
      <c r="J101" s="29"/>
      <c r="K101" s="29"/>
      <c r="L101" s="29"/>
    </row>
    <row r="102" spans="7:12" ht="15.75">
      <c r="G102" s="28"/>
      <c r="H102" s="29"/>
      <c r="I102" s="29"/>
      <c r="J102" s="29"/>
      <c r="K102" s="29"/>
      <c r="L102" s="29"/>
    </row>
    <row r="103" spans="7:12" ht="15.75">
      <c r="G103" s="28"/>
      <c r="H103" s="29"/>
      <c r="I103" s="29"/>
      <c r="J103" s="29"/>
      <c r="K103" s="29"/>
      <c r="L103" s="29"/>
    </row>
    <row r="104" spans="7:12" ht="15.75">
      <c r="G104" s="28"/>
      <c r="H104" s="29"/>
      <c r="I104" s="29"/>
      <c r="J104" s="29"/>
      <c r="K104" s="29"/>
      <c r="L104" s="29"/>
    </row>
    <row r="105" spans="7:12" ht="15.75">
      <c r="G105" s="28"/>
      <c r="H105" s="29"/>
      <c r="I105" s="29"/>
      <c r="J105" s="29"/>
      <c r="K105" s="29"/>
      <c r="L105" s="29"/>
    </row>
    <row r="106" spans="7:12" ht="15.75">
      <c r="G106" s="28"/>
      <c r="H106" s="29"/>
      <c r="I106" s="29"/>
      <c r="J106" s="29"/>
      <c r="K106" s="29"/>
      <c r="L106" s="29"/>
    </row>
    <row r="107" spans="7:12" ht="15.75">
      <c r="G107" s="28"/>
      <c r="H107" s="29"/>
      <c r="I107" s="29"/>
      <c r="J107" s="29"/>
      <c r="K107" s="29"/>
      <c r="L107" s="29"/>
    </row>
    <row r="108" spans="7:12" ht="15.75">
      <c r="G108" s="28"/>
      <c r="H108" s="29"/>
      <c r="I108" s="29"/>
      <c r="J108" s="29"/>
      <c r="K108" s="29"/>
      <c r="L108" s="29"/>
    </row>
    <row r="109" spans="7:12" ht="15.75">
      <c r="G109" s="28"/>
      <c r="H109" s="29"/>
      <c r="I109" s="29"/>
      <c r="J109" s="29"/>
      <c r="K109" s="29"/>
      <c r="L109" s="29"/>
    </row>
    <row r="110" spans="7:12" ht="15.75">
      <c r="G110" s="28"/>
      <c r="H110" s="29"/>
      <c r="I110" s="29"/>
      <c r="J110" s="29"/>
      <c r="K110" s="29"/>
      <c r="L110" s="29"/>
    </row>
    <row r="111" spans="7:12" ht="15.75">
      <c r="G111" s="28"/>
      <c r="H111" s="29"/>
      <c r="I111" s="29"/>
      <c r="J111" s="29"/>
      <c r="K111" s="29"/>
      <c r="L111" s="29"/>
    </row>
    <row r="112" spans="7:12" ht="15.75">
      <c r="G112" s="28"/>
      <c r="H112" s="29"/>
      <c r="I112" s="29"/>
      <c r="J112" s="29"/>
      <c r="K112" s="29"/>
      <c r="L112" s="29"/>
    </row>
    <row r="113" spans="7:12" ht="15.75">
      <c r="G113" s="28"/>
      <c r="H113" s="29"/>
      <c r="I113" s="29"/>
      <c r="J113" s="29"/>
      <c r="K113" s="29"/>
      <c r="L113" s="29"/>
    </row>
    <row r="114" spans="7:12" ht="15.75">
      <c r="G114" s="28"/>
      <c r="H114" s="29"/>
      <c r="I114" s="29"/>
      <c r="J114" s="29"/>
      <c r="K114" s="29"/>
      <c r="L114" s="29"/>
    </row>
    <row r="115" spans="7:12" ht="15.75">
      <c r="G115" s="28"/>
      <c r="H115" s="29"/>
      <c r="I115" s="29"/>
      <c r="J115" s="29"/>
      <c r="K115" s="29"/>
      <c r="L115" s="29"/>
    </row>
    <row r="116" spans="7:12" ht="15.75">
      <c r="G116" s="28"/>
      <c r="H116" s="29"/>
      <c r="I116" s="29"/>
      <c r="J116" s="29"/>
      <c r="K116" s="29"/>
      <c r="L116" s="29"/>
    </row>
    <row r="117" spans="7:12" ht="15.75">
      <c r="G117" s="28"/>
      <c r="H117" s="29"/>
      <c r="I117" s="29"/>
      <c r="J117" s="29"/>
      <c r="K117" s="29"/>
      <c r="L117" s="29"/>
    </row>
    <row r="118" spans="7:12" ht="15.75">
      <c r="G118" s="28"/>
      <c r="H118" s="29"/>
      <c r="I118" s="29"/>
      <c r="J118" s="29"/>
      <c r="K118" s="29"/>
      <c r="L118" s="29"/>
    </row>
    <row r="119" spans="7:12" ht="15.75">
      <c r="G119" s="28"/>
      <c r="H119" s="29"/>
      <c r="I119" s="29"/>
      <c r="J119" s="29"/>
      <c r="K119" s="29"/>
      <c r="L119" s="29"/>
    </row>
    <row r="120" spans="7:12" ht="15.75">
      <c r="G120" s="28"/>
      <c r="H120" s="29"/>
      <c r="I120" s="29"/>
      <c r="J120" s="29"/>
      <c r="K120" s="29"/>
      <c r="L120" s="29"/>
    </row>
    <row r="121" spans="7:12" ht="15.75">
      <c r="G121" s="28"/>
      <c r="H121" s="29"/>
      <c r="I121" s="29"/>
      <c r="J121" s="29"/>
      <c r="K121" s="29"/>
      <c r="L121" s="29"/>
    </row>
    <row r="122" spans="7:12" ht="15.75">
      <c r="G122" s="28"/>
      <c r="H122" s="29"/>
      <c r="I122" s="29"/>
      <c r="J122" s="29"/>
      <c r="K122" s="29"/>
      <c r="L122" s="29"/>
    </row>
    <row r="123" spans="7:12" ht="15.75">
      <c r="G123" s="28"/>
      <c r="H123" s="29"/>
      <c r="I123" s="29"/>
      <c r="J123" s="29"/>
      <c r="K123" s="29"/>
      <c r="L123" s="29"/>
    </row>
    <row r="124" spans="7:12" ht="15.75">
      <c r="G124" s="28"/>
      <c r="H124" s="29"/>
      <c r="I124" s="29"/>
      <c r="J124" s="29"/>
      <c r="K124" s="29"/>
      <c r="L124" s="29"/>
    </row>
    <row r="125" spans="7:12" ht="15.75">
      <c r="G125" s="28"/>
      <c r="H125" s="29"/>
      <c r="I125" s="29"/>
      <c r="J125" s="29"/>
      <c r="K125" s="29"/>
      <c r="L125" s="29"/>
    </row>
    <row r="126" spans="7:12" ht="15.75">
      <c r="G126" s="28"/>
      <c r="H126" s="29"/>
      <c r="I126" s="29"/>
      <c r="J126" s="29"/>
      <c r="K126" s="29"/>
      <c r="L126" s="29"/>
    </row>
    <row r="127" spans="7:12" ht="15.75">
      <c r="G127" s="28"/>
      <c r="H127" s="29"/>
      <c r="I127" s="29"/>
      <c r="J127" s="29"/>
      <c r="K127" s="29"/>
      <c r="L127" s="29"/>
    </row>
    <row r="128" spans="7:12" ht="15.75">
      <c r="G128" s="28"/>
      <c r="H128" s="29"/>
      <c r="I128" s="29"/>
      <c r="J128" s="29"/>
      <c r="K128" s="29"/>
      <c r="L128" s="29"/>
    </row>
    <row r="129" spans="7:12" ht="15.75">
      <c r="G129" s="28"/>
      <c r="H129" s="29"/>
      <c r="I129" s="29"/>
      <c r="J129" s="29"/>
      <c r="K129" s="29"/>
      <c r="L129" s="29"/>
    </row>
    <row r="130" spans="7:12" ht="15.75">
      <c r="G130" s="28"/>
      <c r="H130" s="29"/>
      <c r="I130" s="29"/>
      <c r="J130" s="29"/>
      <c r="K130" s="29"/>
      <c r="L130" s="29"/>
    </row>
    <row r="131" spans="7:12" ht="15.75">
      <c r="G131" s="28"/>
      <c r="H131" s="29"/>
      <c r="I131" s="29"/>
      <c r="J131" s="29"/>
      <c r="K131" s="29"/>
      <c r="L131" s="29"/>
    </row>
    <row r="132" spans="7:12" ht="15.75">
      <c r="G132" s="28"/>
      <c r="H132" s="29"/>
      <c r="I132" s="29"/>
      <c r="J132" s="29"/>
      <c r="K132" s="29"/>
      <c r="L132" s="29"/>
    </row>
    <row r="133" spans="7:12" ht="15.75">
      <c r="G133" s="28"/>
      <c r="H133" s="29"/>
      <c r="I133" s="29"/>
      <c r="J133" s="29"/>
      <c r="K133" s="29"/>
      <c r="L133" s="29"/>
    </row>
  </sheetData>
  <printOptions horizontalCentered="1" verticalCentered="1" gridLines="1"/>
  <pageMargins left="0.75" right="0.75" top="1" bottom="1" header="0.5" footer="0"/>
  <pageSetup scale="61" orientation="portrait" horizontalDpi="300" verticalDpi="300" r:id="rId1"/>
  <headerFooter alignWithMargins="0">
    <oddHeader>&amp;C&amp;"Arial,Bold"&amp;18Tehilim 83</oddHeader>
  </headerFooter>
  <legacyDrawing r:id="rId2"/>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pageSetUpPr fitToPage="1"/>
  </sheetPr>
  <dimension ref="A1:AK119"/>
  <sheetViews>
    <sheetView showZeros="0" topLeftCell="I1" workbookViewId="0">
      <pane xSplit="1" ySplit="3" topLeftCell="V4" activePane="bottomRight" state="frozen"/>
      <selection activeCell="I1" sqref="I1"/>
      <selection pane="topRight" activeCell="J1" sqref="J1"/>
      <selection pane="bottomLeft" activeCell="I4" sqref="I4"/>
      <selection pane="bottomRight" activeCell="Q48" sqref="Q48"/>
    </sheetView>
  </sheetViews>
  <sheetFormatPr defaultColWidth="22.28515625" defaultRowHeight="12.75"/>
  <cols>
    <col min="1" max="1" width="12.5703125" style="3" bestFit="1" customWidth="1"/>
    <col min="2" max="2" width="5.28515625" style="9" bestFit="1" customWidth="1"/>
    <col min="3" max="3" width="6.42578125" style="9" bestFit="1" customWidth="1"/>
    <col min="4" max="4" width="5.28515625" style="9" customWidth="1"/>
    <col min="5" max="6" width="6.42578125" style="9" bestFit="1" customWidth="1"/>
    <col min="7" max="8" width="5.28515625" style="4" bestFit="1" customWidth="1"/>
    <col min="9" max="9" width="12.5703125" style="64" customWidth="1"/>
    <col min="10" max="10" width="5.28515625" style="12" customWidth="1"/>
    <col min="11" max="11" width="6.42578125" style="12" customWidth="1"/>
    <col min="12" max="12" width="5.28515625" style="12" customWidth="1"/>
    <col min="13" max="13" width="7.140625" style="12" bestFit="1" customWidth="1"/>
    <col min="14" max="14" width="7.42578125" style="12" bestFit="1" customWidth="1"/>
    <col min="15" max="16" width="5.28515625" style="12" customWidth="1"/>
    <col min="17" max="17" width="11.85546875" style="12" bestFit="1" customWidth="1"/>
    <col min="18" max="18" width="12.5703125" style="3" customWidth="1"/>
    <col min="19" max="19" width="5.28515625" style="12" customWidth="1"/>
    <col min="20" max="20" width="6.42578125" style="12" customWidth="1"/>
    <col min="21" max="21" width="5.28515625" style="12" customWidth="1"/>
    <col min="22" max="22" width="7.140625" style="12" bestFit="1" customWidth="1"/>
    <col min="23" max="23" width="7.42578125" style="12" bestFit="1" customWidth="1"/>
    <col min="24" max="25" width="6.42578125" style="12" customWidth="1"/>
    <col min="26" max="28" width="5.28515625" style="12" customWidth="1"/>
    <col min="29" max="29" width="12.5703125" style="3" customWidth="1"/>
    <col min="30" max="30" width="5.28515625" style="12" customWidth="1"/>
    <col min="31" max="31" width="6.42578125" style="12" customWidth="1"/>
    <col min="32" max="32" width="5.28515625" style="12" customWidth="1"/>
    <col min="33" max="33" width="7.140625" style="12" bestFit="1" customWidth="1"/>
    <col min="34" max="34" width="7.42578125" style="12" bestFit="1" customWidth="1"/>
    <col min="35" max="37" width="5.28515625" style="12" customWidth="1"/>
    <col min="38" max="16384" width="22.28515625" style="3"/>
  </cols>
  <sheetData>
    <row r="1" spans="1:37">
      <c r="A1" s="1"/>
      <c r="B1" s="291" t="s">
        <v>1</v>
      </c>
      <c r="C1" s="291" t="s">
        <v>1</v>
      </c>
      <c r="D1" s="291" t="s">
        <v>1</v>
      </c>
      <c r="E1" s="291" t="s">
        <v>2575</v>
      </c>
      <c r="F1" s="291" t="s">
        <v>2575</v>
      </c>
      <c r="G1" s="292" t="s">
        <v>0</v>
      </c>
      <c r="H1" s="292" t="s">
        <v>0</v>
      </c>
      <c r="I1" s="267"/>
      <c r="J1" s="291" t="s">
        <v>1</v>
      </c>
      <c r="K1" s="291" t="s">
        <v>1</v>
      </c>
      <c r="L1" s="291" t="s">
        <v>1</v>
      </c>
      <c r="M1" s="1" t="s">
        <v>1</v>
      </c>
      <c r="N1" s="1" t="s">
        <v>1</v>
      </c>
      <c r="O1" s="292" t="s">
        <v>0</v>
      </c>
      <c r="P1" s="292" t="s">
        <v>0</v>
      </c>
      <c r="Q1" s="292" t="s">
        <v>40</v>
      </c>
      <c r="R1" s="1"/>
      <c r="S1" s="291" t="s">
        <v>1</v>
      </c>
      <c r="T1" s="291" t="s">
        <v>1</v>
      </c>
      <c r="U1" s="291" t="s">
        <v>1</v>
      </c>
      <c r="V1" s="1" t="s">
        <v>1</v>
      </c>
      <c r="W1" s="1" t="s">
        <v>1</v>
      </c>
      <c r="X1" s="291" t="s">
        <v>2575</v>
      </c>
      <c r="Y1" s="291" t="s">
        <v>2575</v>
      </c>
      <c r="Z1" s="292" t="s">
        <v>0</v>
      </c>
      <c r="AA1" s="292" t="s">
        <v>0</v>
      </c>
      <c r="AB1" s="292" t="s">
        <v>40</v>
      </c>
      <c r="AC1" s="1"/>
      <c r="AD1" s="291" t="s">
        <v>1</v>
      </c>
      <c r="AE1" s="291" t="s">
        <v>1</v>
      </c>
      <c r="AF1" s="291" t="s">
        <v>1</v>
      </c>
      <c r="AG1" s="1" t="s">
        <v>1</v>
      </c>
      <c r="AH1" s="1" t="s">
        <v>1</v>
      </c>
      <c r="AI1" s="292" t="s">
        <v>0</v>
      </c>
      <c r="AJ1" s="292" t="s">
        <v>0</v>
      </c>
      <c r="AK1" s="292" t="s">
        <v>40</v>
      </c>
    </row>
    <row r="2" spans="1:37">
      <c r="A2" s="1" t="s">
        <v>1</v>
      </c>
      <c r="B2" s="291" t="s">
        <v>6</v>
      </c>
      <c r="C2" s="291" t="s">
        <v>6</v>
      </c>
      <c r="D2" s="291" t="s">
        <v>6</v>
      </c>
      <c r="E2" s="291" t="s">
        <v>981</v>
      </c>
      <c r="F2" s="291" t="s">
        <v>981</v>
      </c>
      <c r="G2" s="292" t="s">
        <v>6</v>
      </c>
      <c r="H2" s="292" t="s">
        <v>6</v>
      </c>
      <c r="I2" s="267" t="s">
        <v>1</v>
      </c>
      <c r="J2" s="291" t="s">
        <v>6</v>
      </c>
      <c r="K2" s="291" t="s">
        <v>6</v>
      </c>
      <c r="L2" s="291" t="s">
        <v>6</v>
      </c>
      <c r="M2" s="1" t="s">
        <v>6</v>
      </c>
      <c r="N2" s="1" t="s">
        <v>2576</v>
      </c>
      <c r="O2" s="292" t="s">
        <v>6</v>
      </c>
      <c r="P2" s="292" t="s">
        <v>6</v>
      </c>
      <c r="Q2" s="292" t="s">
        <v>8</v>
      </c>
      <c r="R2" s="1" t="s">
        <v>1</v>
      </c>
      <c r="S2" s="291" t="s">
        <v>6</v>
      </c>
      <c r="T2" s="291" t="s">
        <v>6</v>
      </c>
      <c r="U2" s="291" t="s">
        <v>6</v>
      </c>
      <c r="V2" s="1" t="s">
        <v>6</v>
      </c>
      <c r="W2" s="1" t="s">
        <v>2576</v>
      </c>
      <c r="X2" s="291" t="s">
        <v>981</v>
      </c>
      <c r="Y2" s="291" t="s">
        <v>981</v>
      </c>
      <c r="Z2" s="292" t="s">
        <v>6</v>
      </c>
      <c r="AA2" s="292" t="s">
        <v>6</v>
      </c>
      <c r="AB2" s="292" t="s">
        <v>8</v>
      </c>
      <c r="AC2" s="1" t="s">
        <v>1</v>
      </c>
      <c r="AD2" s="291" t="s">
        <v>6</v>
      </c>
      <c r="AE2" s="291" t="s">
        <v>6</v>
      </c>
      <c r="AF2" s="291" t="s">
        <v>6</v>
      </c>
      <c r="AG2" s="1" t="s">
        <v>6</v>
      </c>
      <c r="AH2" s="1" t="s">
        <v>2576</v>
      </c>
      <c r="AI2" s="292" t="s">
        <v>6</v>
      </c>
      <c r="AJ2" s="292" t="s">
        <v>6</v>
      </c>
      <c r="AK2" s="292" t="s">
        <v>8</v>
      </c>
    </row>
    <row r="3" spans="1:37">
      <c r="A3" s="1"/>
      <c r="B3" s="291"/>
      <c r="C3" s="291" t="s">
        <v>195</v>
      </c>
      <c r="D3" s="291" t="s">
        <v>9</v>
      </c>
      <c r="E3" s="291" t="s">
        <v>1403</v>
      </c>
      <c r="F3" s="291" t="s">
        <v>9</v>
      </c>
      <c r="G3" s="292"/>
      <c r="H3" s="292" t="s">
        <v>9</v>
      </c>
      <c r="I3" s="267"/>
      <c r="J3" s="291"/>
      <c r="K3" s="291" t="s">
        <v>195</v>
      </c>
      <c r="L3" s="291" t="s">
        <v>9</v>
      </c>
      <c r="M3" s="1" t="s">
        <v>133</v>
      </c>
      <c r="N3" s="1" t="s">
        <v>133</v>
      </c>
      <c r="O3" s="292"/>
      <c r="P3" s="292" t="s">
        <v>9</v>
      </c>
      <c r="Q3" s="292" t="s">
        <v>0</v>
      </c>
      <c r="R3" s="1"/>
      <c r="S3" s="291"/>
      <c r="T3" s="291" t="s">
        <v>195</v>
      </c>
      <c r="U3" s="291" t="s">
        <v>9</v>
      </c>
      <c r="V3" s="1" t="s">
        <v>133</v>
      </c>
      <c r="W3" s="1" t="s">
        <v>133</v>
      </c>
      <c r="X3" s="291" t="s">
        <v>1403</v>
      </c>
      <c r="Y3" s="291" t="s">
        <v>9</v>
      </c>
      <c r="Z3" s="292"/>
      <c r="AA3" s="292" t="s">
        <v>9</v>
      </c>
      <c r="AB3" s="292" t="s">
        <v>0</v>
      </c>
      <c r="AC3" s="1"/>
      <c r="AD3" s="291"/>
      <c r="AE3" s="291" t="s">
        <v>195</v>
      </c>
      <c r="AF3" s="291" t="s">
        <v>9</v>
      </c>
      <c r="AG3" s="1" t="s">
        <v>133</v>
      </c>
      <c r="AH3" s="1" t="s">
        <v>133</v>
      </c>
      <c r="AI3" s="292"/>
      <c r="AJ3" s="292" t="s">
        <v>9</v>
      </c>
      <c r="AK3" s="292" t="s">
        <v>0</v>
      </c>
    </row>
    <row r="4" spans="1:37" ht="15.75">
      <c r="A4" s="28" t="s">
        <v>163</v>
      </c>
      <c r="B4" s="158">
        <v>1</v>
      </c>
      <c r="C4" s="158"/>
      <c r="D4" s="158">
        <v>116</v>
      </c>
      <c r="E4" s="158"/>
      <c r="F4" s="158"/>
      <c r="G4" s="161">
        <v>1</v>
      </c>
      <c r="H4" s="161">
        <v>13</v>
      </c>
      <c r="I4" s="28" t="s">
        <v>138</v>
      </c>
      <c r="J4" s="1744">
        <v>7</v>
      </c>
      <c r="K4" s="1744">
        <v>1</v>
      </c>
      <c r="L4" s="1744">
        <v>110</v>
      </c>
      <c r="M4" s="219">
        <v>1</v>
      </c>
      <c r="N4" s="219">
        <v>108</v>
      </c>
      <c r="O4" s="1745">
        <v>2</v>
      </c>
      <c r="P4" s="1745">
        <v>12</v>
      </c>
      <c r="Q4" s="1745"/>
      <c r="R4" s="33" t="s">
        <v>129</v>
      </c>
      <c r="S4" s="1744">
        <v>46</v>
      </c>
      <c r="T4" s="1744">
        <v>40</v>
      </c>
      <c r="U4" s="1744">
        <v>71</v>
      </c>
      <c r="V4" s="219">
        <v>39</v>
      </c>
      <c r="W4" s="219">
        <v>70</v>
      </c>
      <c r="X4" s="1744">
        <v>1</v>
      </c>
      <c r="Y4" s="1744">
        <v>32</v>
      </c>
      <c r="Z4" s="1745">
        <v>6</v>
      </c>
      <c r="AA4" s="1747">
        <v>8</v>
      </c>
      <c r="AB4" s="1745"/>
      <c r="AC4" s="28" t="s">
        <v>2610</v>
      </c>
      <c r="AD4" s="1744">
        <v>79</v>
      </c>
      <c r="AE4" s="1744">
        <v>73</v>
      </c>
      <c r="AF4" s="1748">
        <v>38</v>
      </c>
      <c r="AG4" s="219">
        <v>71</v>
      </c>
      <c r="AH4" s="219">
        <v>38</v>
      </c>
      <c r="AI4" s="1745">
        <v>10</v>
      </c>
      <c r="AJ4" s="1745">
        <v>4</v>
      </c>
      <c r="AK4" s="1745"/>
    </row>
    <row r="5" spans="1:37" ht="15.75">
      <c r="A5" s="28" t="s">
        <v>103</v>
      </c>
      <c r="B5" s="158">
        <v>2</v>
      </c>
      <c r="C5" s="158"/>
      <c r="D5" s="158">
        <v>115</v>
      </c>
      <c r="E5" s="158"/>
      <c r="F5" s="158"/>
      <c r="G5" s="161">
        <v>1</v>
      </c>
      <c r="H5" s="161">
        <v>13</v>
      </c>
      <c r="I5" s="28" t="s">
        <v>2578</v>
      </c>
      <c r="J5" s="1744">
        <v>8</v>
      </c>
      <c r="K5" s="1744">
        <v>2</v>
      </c>
      <c r="L5" s="1744">
        <v>109</v>
      </c>
      <c r="M5" s="219">
        <v>2</v>
      </c>
      <c r="N5" s="219">
        <v>107</v>
      </c>
      <c r="O5" s="1745">
        <v>2</v>
      </c>
      <c r="P5" s="1745">
        <v>12</v>
      </c>
      <c r="Q5" s="1745"/>
      <c r="R5" s="33" t="s">
        <v>1195</v>
      </c>
      <c r="S5" s="1744">
        <v>47</v>
      </c>
      <c r="T5" s="1744">
        <v>41</v>
      </c>
      <c r="U5" s="1744">
        <v>70</v>
      </c>
      <c r="V5" s="219">
        <v>40</v>
      </c>
      <c r="W5" s="219">
        <v>69</v>
      </c>
      <c r="X5" s="1744">
        <v>2</v>
      </c>
      <c r="Y5" s="1744">
        <v>31</v>
      </c>
      <c r="Z5" s="1745">
        <v>6</v>
      </c>
      <c r="AA5" s="1745">
        <v>8</v>
      </c>
      <c r="AB5" s="1745"/>
      <c r="AC5" s="28" t="s">
        <v>817</v>
      </c>
      <c r="AD5" s="1744">
        <v>80</v>
      </c>
      <c r="AE5" s="1744">
        <v>74</v>
      </c>
      <c r="AF5" s="1744">
        <v>37</v>
      </c>
      <c r="AG5" s="219">
        <v>72</v>
      </c>
      <c r="AH5" s="219">
        <v>37</v>
      </c>
      <c r="AI5" s="1745">
        <v>10</v>
      </c>
      <c r="AJ5" s="1745">
        <v>4</v>
      </c>
      <c r="AK5" s="1745"/>
    </row>
    <row r="6" spans="1:37" ht="15.75">
      <c r="A6" s="28" t="s">
        <v>2577</v>
      </c>
      <c r="B6" s="158">
        <v>3</v>
      </c>
      <c r="C6" s="158"/>
      <c r="D6" s="158">
        <v>114</v>
      </c>
      <c r="E6" s="158"/>
      <c r="F6" s="158"/>
      <c r="G6" s="161">
        <v>1</v>
      </c>
      <c r="H6" s="161">
        <v>13</v>
      </c>
      <c r="I6" s="235" t="s">
        <v>2541</v>
      </c>
      <c r="J6" s="1744">
        <v>9</v>
      </c>
      <c r="K6" s="1744">
        <v>3</v>
      </c>
      <c r="L6" s="1744">
        <v>108</v>
      </c>
      <c r="M6" s="219">
        <v>3</v>
      </c>
      <c r="N6" s="219">
        <v>106</v>
      </c>
      <c r="O6" s="1745">
        <v>2</v>
      </c>
      <c r="P6" s="1745">
        <v>12</v>
      </c>
      <c r="Q6" s="1745"/>
      <c r="R6" s="33" t="s">
        <v>2595</v>
      </c>
      <c r="S6" s="1744">
        <v>48</v>
      </c>
      <c r="T6" s="1744">
        <v>42</v>
      </c>
      <c r="U6" s="1744">
        <v>69</v>
      </c>
      <c r="V6" s="219">
        <v>41</v>
      </c>
      <c r="W6" s="219">
        <v>68</v>
      </c>
      <c r="X6" s="1744">
        <v>3</v>
      </c>
      <c r="Y6" s="1744">
        <v>30</v>
      </c>
      <c r="Z6" s="1745">
        <v>6</v>
      </c>
      <c r="AA6" s="1745">
        <v>8</v>
      </c>
      <c r="AB6" s="1745"/>
      <c r="AC6" s="28" t="s">
        <v>371</v>
      </c>
      <c r="AD6" s="1749">
        <v>81</v>
      </c>
      <c r="AE6" s="1744">
        <v>75</v>
      </c>
      <c r="AF6" s="1744">
        <v>36</v>
      </c>
      <c r="AG6" s="219">
        <v>73</v>
      </c>
      <c r="AH6" s="219">
        <v>36</v>
      </c>
      <c r="AI6" s="1745">
        <v>10</v>
      </c>
      <c r="AJ6" s="1745">
        <v>4</v>
      </c>
      <c r="AK6" s="1745"/>
    </row>
    <row r="7" spans="1:37" ht="15.75">
      <c r="A7" s="28" t="s">
        <v>1207</v>
      </c>
      <c r="B7" s="158">
        <v>4</v>
      </c>
      <c r="C7" s="158"/>
      <c r="D7" s="158">
        <v>113</v>
      </c>
      <c r="E7" s="158"/>
      <c r="F7" s="158"/>
      <c r="G7" s="161">
        <v>1</v>
      </c>
      <c r="H7" s="161">
        <v>13</v>
      </c>
      <c r="I7" s="45" t="s">
        <v>89</v>
      </c>
      <c r="J7" s="1749">
        <v>10</v>
      </c>
      <c r="K7" s="1744">
        <v>4</v>
      </c>
      <c r="L7" s="1744">
        <v>107</v>
      </c>
      <c r="M7" s="219">
        <v>4</v>
      </c>
      <c r="N7" s="219">
        <v>105</v>
      </c>
      <c r="O7" s="1745">
        <v>2</v>
      </c>
      <c r="P7" s="1745">
        <v>12</v>
      </c>
      <c r="Q7" s="1745"/>
      <c r="R7" s="33" t="s">
        <v>143</v>
      </c>
      <c r="S7" s="1744">
        <v>49</v>
      </c>
      <c r="T7" s="1744">
        <v>43</v>
      </c>
      <c r="U7" s="1744">
        <v>68</v>
      </c>
      <c r="V7" s="219">
        <v>42</v>
      </c>
      <c r="W7" s="219">
        <v>67</v>
      </c>
      <c r="X7" s="1744">
        <v>4</v>
      </c>
      <c r="Y7" s="1744">
        <v>29</v>
      </c>
      <c r="Z7" s="1745">
        <v>6</v>
      </c>
      <c r="AA7" s="1745">
        <v>8</v>
      </c>
      <c r="AB7" s="1745"/>
      <c r="AC7" s="28" t="s">
        <v>2611</v>
      </c>
      <c r="AD7" s="1744">
        <v>82</v>
      </c>
      <c r="AE7" s="1744">
        <v>76</v>
      </c>
      <c r="AF7" s="1744">
        <v>35</v>
      </c>
      <c r="AG7" s="219">
        <v>74</v>
      </c>
      <c r="AH7" s="219">
        <v>35</v>
      </c>
      <c r="AI7" s="1745">
        <v>10</v>
      </c>
      <c r="AJ7" s="1745">
        <v>4</v>
      </c>
      <c r="AK7" s="1745"/>
    </row>
    <row r="8" spans="1:37" ht="15.75">
      <c r="A8" s="28" t="s">
        <v>2525</v>
      </c>
      <c r="B8" s="158">
        <v>5</v>
      </c>
      <c r="C8" s="158"/>
      <c r="D8" s="158">
        <v>112</v>
      </c>
      <c r="E8" s="158"/>
      <c r="F8" s="158"/>
      <c r="G8" s="161">
        <v>1</v>
      </c>
      <c r="H8" s="161">
        <v>13</v>
      </c>
      <c r="I8" s="45" t="s">
        <v>1737</v>
      </c>
      <c r="J8" s="1749">
        <v>11</v>
      </c>
      <c r="K8" s="1744">
        <v>5</v>
      </c>
      <c r="L8" s="1744">
        <v>106</v>
      </c>
      <c r="M8" s="219">
        <v>5</v>
      </c>
      <c r="N8" s="219">
        <v>104</v>
      </c>
      <c r="O8" s="1745">
        <v>2</v>
      </c>
      <c r="P8" s="1745">
        <v>12</v>
      </c>
      <c r="Q8" s="1745">
        <v>5</v>
      </c>
      <c r="R8" s="33" t="s">
        <v>353</v>
      </c>
      <c r="S8" s="1744">
        <v>50</v>
      </c>
      <c r="T8" s="1744">
        <v>44</v>
      </c>
      <c r="U8" s="1744">
        <v>67</v>
      </c>
      <c r="V8" s="219">
        <v>43</v>
      </c>
      <c r="W8" s="219">
        <v>66</v>
      </c>
      <c r="X8" s="1744">
        <v>5</v>
      </c>
      <c r="Y8" s="1744">
        <v>28</v>
      </c>
      <c r="Z8" s="1745">
        <v>6</v>
      </c>
      <c r="AA8" s="1745">
        <v>8</v>
      </c>
      <c r="AB8" s="1745"/>
      <c r="AC8" s="28" t="s">
        <v>1300</v>
      </c>
      <c r="AD8" s="1744">
        <v>83</v>
      </c>
      <c r="AE8" s="1744">
        <v>77</v>
      </c>
      <c r="AF8" s="1744">
        <v>34</v>
      </c>
      <c r="AG8" s="219">
        <v>75</v>
      </c>
      <c r="AH8" s="219">
        <v>34</v>
      </c>
      <c r="AI8" s="1745">
        <v>10</v>
      </c>
      <c r="AJ8" s="1745">
        <v>4</v>
      </c>
      <c r="AK8" s="1745"/>
    </row>
    <row r="9" spans="1:37" ht="15.75">
      <c r="A9" s="28" t="s">
        <v>135</v>
      </c>
      <c r="B9" s="158">
        <v>6</v>
      </c>
      <c r="C9" s="158"/>
      <c r="D9" s="158">
        <v>111</v>
      </c>
      <c r="E9" s="158"/>
      <c r="F9" s="158"/>
      <c r="G9" s="161">
        <v>1</v>
      </c>
      <c r="H9" s="161">
        <v>13</v>
      </c>
      <c r="I9" s="28" t="s">
        <v>2579</v>
      </c>
      <c r="J9" s="1744">
        <v>12</v>
      </c>
      <c r="K9" s="1744">
        <v>6</v>
      </c>
      <c r="L9" s="1744">
        <v>105</v>
      </c>
      <c r="M9" s="219">
        <v>6</v>
      </c>
      <c r="N9" s="219">
        <v>103</v>
      </c>
      <c r="O9" s="1745">
        <v>3</v>
      </c>
      <c r="P9" s="1745">
        <v>11</v>
      </c>
      <c r="Q9" s="1745"/>
      <c r="R9" s="28" t="s">
        <v>2596</v>
      </c>
      <c r="S9" s="1744">
        <v>51</v>
      </c>
      <c r="T9" s="1744">
        <v>45</v>
      </c>
      <c r="U9" s="1744">
        <v>66</v>
      </c>
      <c r="V9" s="219">
        <v>44</v>
      </c>
      <c r="W9" s="219">
        <v>65</v>
      </c>
      <c r="X9" s="1744">
        <v>6</v>
      </c>
      <c r="Y9" s="1744">
        <v>27</v>
      </c>
      <c r="Z9" s="1745">
        <v>6</v>
      </c>
      <c r="AA9" s="1745">
        <v>8</v>
      </c>
      <c r="AB9" s="1745"/>
      <c r="AC9" s="28" t="s">
        <v>2612</v>
      </c>
      <c r="AD9" s="1744">
        <v>84</v>
      </c>
      <c r="AE9" s="1744">
        <v>78</v>
      </c>
      <c r="AF9" s="1744">
        <v>33</v>
      </c>
      <c r="AG9" s="219">
        <v>76</v>
      </c>
      <c r="AH9" s="219">
        <v>33</v>
      </c>
      <c r="AI9" s="1745">
        <v>10</v>
      </c>
      <c r="AJ9" s="1745">
        <v>4</v>
      </c>
      <c r="AK9" s="1745">
        <v>6</v>
      </c>
    </row>
    <row r="10" spans="1:37" ht="15.75">
      <c r="A10" s="28" t="s">
        <v>138</v>
      </c>
      <c r="B10" s="158">
        <v>7</v>
      </c>
      <c r="C10" s="158">
        <v>1</v>
      </c>
      <c r="D10" s="158">
        <v>110</v>
      </c>
      <c r="E10" s="158"/>
      <c r="F10" s="158"/>
      <c r="G10" s="161">
        <v>2</v>
      </c>
      <c r="H10" s="161">
        <v>12</v>
      </c>
      <c r="I10" s="28" t="s">
        <v>2580</v>
      </c>
      <c r="J10" s="1744">
        <v>13</v>
      </c>
      <c r="K10" s="1744">
        <v>7</v>
      </c>
      <c r="L10" s="1744">
        <v>104</v>
      </c>
      <c r="M10" s="219">
        <v>7</v>
      </c>
      <c r="N10" s="219">
        <v>102</v>
      </c>
      <c r="O10" s="1745">
        <v>3</v>
      </c>
      <c r="P10" s="1745">
        <v>11</v>
      </c>
      <c r="Q10" s="1745"/>
      <c r="R10" s="28" t="s">
        <v>1854</v>
      </c>
      <c r="S10" s="1744">
        <v>52</v>
      </c>
      <c r="T10" s="1744">
        <v>46</v>
      </c>
      <c r="U10" s="1744">
        <v>65</v>
      </c>
      <c r="V10" s="219">
        <v>45</v>
      </c>
      <c r="W10" s="219">
        <v>64</v>
      </c>
      <c r="X10" s="1744">
        <v>7</v>
      </c>
      <c r="Y10" s="1744">
        <v>26</v>
      </c>
      <c r="Z10" s="1745">
        <v>6</v>
      </c>
      <c r="AA10" s="1745">
        <v>8</v>
      </c>
      <c r="AB10" s="1745">
        <v>7</v>
      </c>
      <c r="AC10" s="28" t="s">
        <v>126</v>
      </c>
      <c r="AD10" s="1744">
        <v>85</v>
      </c>
      <c r="AE10" s="1744">
        <v>79</v>
      </c>
      <c r="AF10" s="1744">
        <v>32</v>
      </c>
      <c r="AG10" s="219">
        <v>77</v>
      </c>
      <c r="AH10" s="219">
        <v>32</v>
      </c>
      <c r="AI10" s="1745">
        <v>11</v>
      </c>
      <c r="AJ10" s="1745">
        <v>3</v>
      </c>
      <c r="AK10" s="1745"/>
    </row>
    <row r="11" spans="1:37" ht="15.75">
      <c r="A11" s="28" t="s">
        <v>2578</v>
      </c>
      <c r="B11" s="158">
        <v>8</v>
      </c>
      <c r="C11" s="158">
        <v>2</v>
      </c>
      <c r="D11" s="158">
        <v>109</v>
      </c>
      <c r="E11" s="158"/>
      <c r="F11" s="158"/>
      <c r="G11" s="161">
        <v>2</v>
      </c>
      <c r="H11" s="161">
        <v>12</v>
      </c>
      <c r="I11" s="28" t="s">
        <v>2581</v>
      </c>
      <c r="J11" s="1744">
        <v>14</v>
      </c>
      <c r="K11" s="1744">
        <v>8</v>
      </c>
      <c r="L11" s="1744">
        <v>103</v>
      </c>
      <c r="M11" s="219">
        <v>8</v>
      </c>
      <c r="N11" s="219">
        <v>101</v>
      </c>
      <c r="O11" s="1745">
        <v>3</v>
      </c>
      <c r="P11" s="1745">
        <v>11</v>
      </c>
      <c r="Q11" s="1745"/>
      <c r="R11" s="28" t="s">
        <v>2597</v>
      </c>
      <c r="S11" s="1744">
        <v>53</v>
      </c>
      <c r="T11" s="1744">
        <v>47</v>
      </c>
      <c r="U11" s="1744">
        <v>64</v>
      </c>
      <c r="V11" s="219">
        <v>46</v>
      </c>
      <c r="W11" s="219">
        <v>63</v>
      </c>
      <c r="X11" s="1744">
        <v>8</v>
      </c>
      <c r="Y11" s="1744">
        <v>25</v>
      </c>
      <c r="Z11" s="1745">
        <v>7</v>
      </c>
      <c r="AA11" s="1745">
        <v>7</v>
      </c>
      <c r="AB11" s="1745"/>
      <c r="AC11" s="28" t="s">
        <v>184</v>
      </c>
      <c r="AD11" s="1744">
        <v>86</v>
      </c>
      <c r="AE11" s="1744">
        <v>80</v>
      </c>
      <c r="AF11" s="1744">
        <v>31</v>
      </c>
      <c r="AG11" s="219">
        <v>78</v>
      </c>
      <c r="AH11" s="219">
        <v>31</v>
      </c>
      <c r="AI11" s="1745">
        <v>11</v>
      </c>
      <c r="AJ11" s="1745">
        <v>3</v>
      </c>
      <c r="AK11" s="1745"/>
    </row>
    <row r="12" spans="1:37" ht="15.75">
      <c r="A12" s="28" t="s">
        <v>2541</v>
      </c>
      <c r="B12" s="158">
        <v>9</v>
      </c>
      <c r="C12" s="158">
        <v>3</v>
      </c>
      <c r="D12" s="158">
        <v>108</v>
      </c>
      <c r="E12" s="158"/>
      <c r="F12" s="158"/>
      <c r="G12" s="161">
        <v>2</v>
      </c>
      <c r="H12" s="161">
        <v>12</v>
      </c>
      <c r="I12" s="28" t="s">
        <v>1715</v>
      </c>
      <c r="J12" s="1744">
        <v>15</v>
      </c>
      <c r="K12" s="1744">
        <v>9</v>
      </c>
      <c r="L12" s="1744">
        <v>102</v>
      </c>
      <c r="M12" s="219">
        <v>9</v>
      </c>
      <c r="N12" s="219">
        <v>100</v>
      </c>
      <c r="O12" s="1745">
        <v>3</v>
      </c>
      <c r="P12" s="1745">
        <v>11</v>
      </c>
      <c r="Q12" s="1745"/>
      <c r="R12" s="28" t="s">
        <v>2598</v>
      </c>
      <c r="S12" s="1744">
        <v>54</v>
      </c>
      <c r="T12" s="1744">
        <v>48</v>
      </c>
      <c r="U12" s="1744">
        <v>63</v>
      </c>
      <c r="V12" s="219">
        <v>47</v>
      </c>
      <c r="W12" s="219">
        <v>62</v>
      </c>
      <c r="X12" s="1744">
        <v>9</v>
      </c>
      <c r="Y12" s="1744">
        <v>24</v>
      </c>
      <c r="Z12" s="1745">
        <v>7</v>
      </c>
      <c r="AA12" s="1745">
        <v>7</v>
      </c>
      <c r="AB12" s="1745"/>
      <c r="AC12" s="28" t="s">
        <v>1290</v>
      </c>
      <c r="AD12" s="1744">
        <v>87</v>
      </c>
      <c r="AE12" s="1744">
        <v>81</v>
      </c>
      <c r="AF12" s="1744">
        <v>30</v>
      </c>
      <c r="AG12" s="219">
        <v>79</v>
      </c>
      <c r="AH12" s="219">
        <v>30</v>
      </c>
      <c r="AI12" s="1745">
        <v>11</v>
      </c>
      <c r="AJ12" s="1745">
        <v>3</v>
      </c>
      <c r="AK12" s="1745"/>
    </row>
    <row r="13" spans="1:37" ht="15.75">
      <c r="A13" s="28" t="s">
        <v>89</v>
      </c>
      <c r="B13" s="158">
        <v>10</v>
      </c>
      <c r="C13" s="158">
        <v>4</v>
      </c>
      <c r="D13" s="158">
        <v>107</v>
      </c>
      <c r="E13" s="158"/>
      <c r="F13" s="158"/>
      <c r="G13" s="161">
        <v>2</v>
      </c>
      <c r="H13" s="161">
        <v>12</v>
      </c>
      <c r="I13" s="235" t="s">
        <v>2582</v>
      </c>
      <c r="J13" s="1744">
        <v>16</v>
      </c>
      <c r="K13" s="1744">
        <v>10</v>
      </c>
      <c r="L13" s="1744">
        <v>101</v>
      </c>
      <c r="M13" s="219">
        <v>10</v>
      </c>
      <c r="N13" s="219">
        <v>99</v>
      </c>
      <c r="O13" s="1745">
        <v>3</v>
      </c>
      <c r="P13" s="1745">
        <v>11</v>
      </c>
      <c r="Q13" s="1745"/>
      <c r="R13" s="28" t="s">
        <v>2599</v>
      </c>
      <c r="S13" s="1744">
        <v>55</v>
      </c>
      <c r="T13" s="1744">
        <v>49</v>
      </c>
      <c r="U13" s="1744">
        <v>62</v>
      </c>
      <c r="V13" s="219">
        <v>48</v>
      </c>
      <c r="W13" s="219">
        <v>61</v>
      </c>
      <c r="X13" s="1744">
        <v>10</v>
      </c>
      <c r="Y13" s="1744">
        <v>23</v>
      </c>
      <c r="Z13" s="1745">
        <v>7</v>
      </c>
      <c r="AA13" s="1745">
        <v>7</v>
      </c>
      <c r="AB13" s="1745"/>
      <c r="AC13" s="235" t="s">
        <v>2613</v>
      </c>
      <c r="AD13" s="1744">
        <v>88</v>
      </c>
      <c r="AE13" s="1744">
        <v>82</v>
      </c>
      <c r="AF13" s="1744">
        <v>29</v>
      </c>
      <c r="AG13" s="219">
        <v>80</v>
      </c>
      <c r="AH13" s="219">
        <v>29</v>
      </c>
      <c r="AI13" s="1745">
        <v>11</v>
      </c>
      <c r="AJ13" s="1745">
        <v>3</v>
      </c>
      <c r="AK13" s="1745"/>
    </row>
    <row r="14" spans="1:37" ht="15.75">
      <c r="A14" s="28" t="s">
        <v>1737</v>
      </c>
      <c r="B14" s="158">
        <v>11</v>
      </c>
      <c r="C14" s="158">
        <v>5</v>
      </c>
      <c r="D14" s="158">
        <v>106</v>
      </c>
      <c r="E14" s="158"/>
      <c r="F14" s="158"/>
      <c r="G14" s="161">
        <v>2</v>
      </c>
      <c r="H14" s="161">
        <v>12</v>
      </c>
      <c r="I14" s="28" t="s">
        <v>89</v>
      </c>
      <c r="J14" s="1749">
        <v>17</v>
      </c>
      <c r="K14" s="1744">
        <v>11</v>
      </c>
      <c r="L14" s="1744">
        <v>100</v>
      </c>
      <c r="M14" s="219">
        <v>11</v>
      </c>
      <c r="N14" s="219">
        <v>98</v>
      </c>
      <c r="O14" s="1745">
        <v>3</v>
      </c>
      <c r="P14" s="1745">
        <v>11</v>
      </c>
      <c r="Q14" s="1745"/>
      <c r="R14" s="28" t="s">
        <v>2600</v>
      </c>
      <c r="S14" s="1744">
        <v>56</v>
      </c>
      <c r="T14" s="1744">
        <v>50</v>
      </c>
      <c r="U14" s="1744">
        <v>61</v>
      </c>
      <c r="V14" s="219">
        <v>49</v>
      </c>
      <c r="W14" s="219">
        <v>60</v>
      </c>
      <c r="X14" s="1744">
        <v>11</v>
      </c>
      <c r="Y14" s="1744">
        <v>22</v>
      </c>
      <c r="Z14" s="1745">
        <v>7</v>
      </c>
      <c r="AA14" s="1745">
        <v>7</v>
      </c>
      <c r="AB14" s="1745"/>
      <c r="AC14" s="28" t="s">
        <v>2614</v>
      </c>
      <c r="AD14" s="1744">
        <v>89</v>
      </c>
      <c r="AE14" s="1744">
        <v>83</v>
      </c>
      <c r="AF14" s="1744">
        <v>28</v>
      </c>
      <c r="AG14" s="219">
        <v>81</v>
      </c>
      <c r="AH14" s="219">
        <v>28</v>
      </c>
      <c r="AI14" s="1745">
        <v>11</v>
      </c>
      <c r="AJ14" s="1745">
        <v>3</v>
      </c>
      <c r="AK14" s="1745"/>
    </row>
    <row r="15" spans="1:37" ht="15.75">
      <c r="A15" s="28" t="s">
        <v>2579</v>
      </c>
      <c r="B15" s="158">
        <v>12</v>
      </c>
      <c r="C15" s="158">
        <v>6</v>
      </c>
      <c r="D15" s="158">
        <v>105</v>
      </c>
      <c r="E15" s="158"/>
      <c r="F15" s="158"/>
      <c r="G15" s="161">
        <v>3</v>
      </c>
      <c r="H15" s="161">
        <v>11</v>
      </c>
      <c r="I15" s="28" t="s">
        <v>812</v>
      </c>
      <c r="J15" s="1744">
        <v>18</v>
      </c>
      <c r="K15" s="1744">
        <v>12</v>
      </c>
      <c r="L15" s="1744">
        <v>99</v>
      </c>
      <c r="M15" s="219">
        <v>12</v>
      </c>
      <c r="N15" s="219">
        <v>97</v>
      </c>
      <c r="O15" s="1745">
        <v>3</v>
      </c>
      <c r="P15" s="1745">
        <v>11</v>
      </c>
      <c r="Q15" s="1745"/>
      <c r="R15" s="28" t="s">
        <v>2601</v>
      </c>
      <c r="S15" s="1744">
        <v>57</v>
      </c>
      <c r="T15" s="1744">
        <v>51</v>
      </c>
      <c r="U15" s="1744">
        <v>60</v>
      </c>
      <c r="V15" s="219">
        <v>50</v>
      </c>
      <c r="W15" s="219">
        <v>59</v>
      </c>
      <c r="X15" s="1744">
        <v>12</v>
      </c>
      <c r="Y15" s="1744">
        <v>21</v>
      </c>
      <c r="Z15" s="1745">
        <v>7</v>
      </c>
      <c r="AA15" s="1745">
        <v>7</v>
      </c>
      <c r="AB15" s="1745"/>
      <c r="AC15" s="28" t="s">
        <v>2615</v>
      </c>
      <c r="AD15" s="1744">
        <v>90</v>
      </c>
      <c r="AE15" s="1744">
        <v>84</v>
      </c>
      <c r="AF15" s="1744">
        <v>27</v>
      </c>
      <c r="AG15" s="219">
        <v>82</v>
      </c>
      <c r="AH15" s="219">
        <v>27</v>
      </c>
      <c r="AI15" s="1745">
        <v>11</v>
      </c>
      <c r="AJ15" s="1745">
        <v>3</v>
      </c>
      <c r="AK15" s="1745"/>
    </row>
    <row r="16" spans="1:37" ht="15.75">
      <c r="A16" s="28" t="s">
        <v>2580</v>
      </c>
      <c r="B16" s="158">
        <v>13</v>
      </c>
      <c r="C16" s="158">
        <v>7</v>
      </c>
      <c r="D16" s="158">
        <v>104</v>
      </c>
      <c r="E16" s="158"/>
      <c r="F16" s="158"/>
      <c r="G16" s="161">
        <v>3</v>
      </c>
      <c r="H16" s="161">
        <v>11</v>
      </c>
      <c r="I16" s="28" t="s">
        <v>2583</v>
      </c>
      <c r="J16" s="1744">
        <v>19</v>
      </c>
      <c r="K16" s="1744">
        <v>13</v>
      </c>
      <c r="L16" s="1744">
        <v>98</v>
      </c>
      <c r="M16" s="219">
        <v>13</v>
      </c>
      <c r="N16" s="219">
        <v>96</v>
      </c>
      <c r="O16" s="1745">
        <v>3</v>
      </c>
      <c r="P16" s="1745">
        <v>11</v>
      </c>
      <c r="Q16" s="1745"/>
      <c r="R16" s="28" t="s">
        <v>1273</v>
      </c>
      <c r="S16" s="1744">
        <v>58</v>
      </c>
      <c r="T16" s="1744">
        <v>52</v>
      </c>
      <c r="U16" s="1744">
        <v>59</v>
      </c>
      <c r="V16" s="219">
        <v>51</v>
      </c>
      <c r="W16" s="219">
        <v>58</v>
      </c>
      <c r="X16" s="1744">
        <v>13</v>
      </c>
      <c r="Y16" s="1744">
        <v>20</v>
      </c>
      <c r="Z16" s="1745">
        <v>7</v>
      </c>
      <c r="AA16" s="1745">
        <v>7</v>
      </c>
      <c r="AB16" s="1745"/>
      <c r="AC16" s="28" t="s">
        <v>2616</v>
      </c>
      <c r="AD16" s="1744">
        <v>91</v>
      </c>
      <c r="AE16" s="1744">
        <v>85</v>
      </c>
      <c r="AF16" s="1744">
        <v>26</v>
      </c>
      <c r="AG16" s="219">
        <v>83</v>
      </c>
      <c r="AH16" s="219">
        <v>26</v>
      </c>
      <c r="AI16" s="1745">
        <v>11</v>
      </c>
      <c r="AJ16" s="1745">
        <v>3</v>
      </c>
      <c r="AK16" s="1745"/>
    </row>
    <row r="17" spans="1:37" ht="15.75">
      <c r="A17" s="28" t="s">
        <v>2581</v>
      </c>
      <c r="B17" s="158">
        <v>14</v>
      </c>
      <c r="C17" s="158">
        <v>8</v>
      </c>
      <c r="D17" s="158">
        <v>103</v>
      </c>
      <c r="E17" s="158"/>
      <c r="F17" s="158"/>
      <c r="G17" s="161">
        <v>3</v>
      </c>
      <c r="H17" s="161">
        <v>11</v>
      </c>
      <c r="I17" s="28" t="s">
        <v>358</v>
      </c>
      <c r="J17" s="1744">
        <v>20</v>
      </c>
      <c r="K17" s="1744">
        <v>14</v>
      </c>
      <c r="L17" s="1744">
        <v>97</v>
      </c>
      <c r="M17" s="219">
        <v>14</v>
      </c>
      <c r="N17" s="219">
        <v>95</v>
      </c>
      <c r="O17" s="1745">
        <v>3</v>
      </c>
      <c r="P17" s="1745">
        <v>11</v>
      </c>
      <c r="Q17" s="1745"/>
      <c r="R17" s="28" t="s">
        <v>2602</v>
      </c>
      <c r="S17" s="1744">
        <v>59</v>
      </c>
      <c r="T17" s="1744">
        <v>53</v>
      </c>
      <c r="U17" s="1744">
        <v>58</v>
      </c>
      <c r="V17" s="219">
        <v>52</v>
      </c>
      <c r="W17" s="219">
        <v>57</v>
      </c>
      <c r="X17" s="1744">
        <v>14</v>
      </c>
      <c r="Y17" s="1744">
        <v>19</v>
      </c>
      <c r="Z17" s="1745">
        <v>7</v>
      </c>
      <c r="AA17" s="1745">
        <v>7</v>
      </c>
      <c r="AB17" s="1745"/>
      <c r="AC17" s="235" t="s">
        <v>1719</v>
      </c>
      <c r="AD17" s="1744">
        <v>92</v>
      </c>
      <c r="AE17" s="1744">
        <v>86</v>
      </c>
      <c r="AF17" s="1744">
        <v>25</v>
      </c>
      <c r="AG17" s="219">
        <v>84</v>
      </c>
      <c r="AH17" s="219">
        <v>25</v>
      </c>
      <c r="AI17" s="1745">
        <v>11</v>
      </c>
      <c r="AJ17" s="1745">
        <v>3</v>
      </c>
      <c r="AK17" s="1745"/>
    </row>
    <row r="18" spans="1:37" ht="15.75">
      <c r="A18" s="28" t="s">
        <v>1715</v>
      </c>
      <c r="B18" s="158">
        <v>15</v>
      </c>
      <c r="C18" s="158">
        <v>9</v>
      </c>
      <c r="D18" s="158">
        <v>102</v>
      </c>
      <c r="E18" s="158"/>
      <c r="F18" s="158"/>
      <c r="G18" s="161">
        <v>3</v>
      </c>
      <c r="H18" s="161">
        <v>11</v>
      </c>
      <c r="I18" s="28" t="s">
        <v>86</v>
      </c>
      <c r="J18" s="1744">
        <v>21</v>
      </c>
      <c r="K18" s="1744">
        <v>15</v>
      </c>
      <c r="L18" s="1744">
        <v>96</v>
      </c>
      <c r="M18" s="219">
        <v>15</v>
      </c>
      <c r="N18" s="219">
        <v>94</v>
      </c>
      <c r="O18" s="1745">
        <v>3</v>
      </c>
      <c r="P18" s="1745">
        <v>11</v>
      </c>
      <c r="Q18" s="1745"/>
      <c r="R18" s="28" t="s">
        <v>2603</v>
      </c>
      <c r="S18" s="1744">
        <v>60</v>
      </c>
      <c r="T18" s="1744">
        <v>54</v>
      </c>
      <c r="U18" s="1744">
        <v>57</v>
      </c>
      <c r="V18" s="219">
        <v>53</v>
      </c>
      <c r="W18" s="219">
        <v>56</v>
      </c>
      <c r="X18" s="1744">
        <v>15</v>
      </c>
      <c r="Y18" s="1744">
        <v>18</v>
      </c>
      <c r="Z18" s="1745">
        <v>7</v>
      </c>
      <c r="AA18" s="1745">
        <v>7</v>
      </c>
      <c r="AB18" s="1745"/>
      <c r="AC18" s="28" t="s">
        <v>165</v>
      </c>
      <c r="AD18" s="1749">
        <v>93</v>
      </c>
      <c r="AE18" s="1744">
        <v>87</v>
      </c>
      <c r="AF18" s="1744">
        <v>24</v>
      </c>
      <c r="AG18" s="219">
        <v>85</v>
      </c>
      <c r="AH18" s="219">
        <v>24</v>
      </c>
      <c r="AI18" s="1745">
        <v>11</v>
      </c>
      <c r="AJ18" s="1745">
        <v>3</v>
      </c>
      <c r="AK18" s="1745"/>
    </row>
    <row r="19" spans="1:37" ht="15.75">
      <c r="A19" s="28" t="s">
        <v>2582</v>
      </c>
      <c r="B19" s="158">
        <v>16</v>
      </c>
      <c r="C19" s="158">
        <v>10</v>
      </c>
      <c r="D19" s="158">
        <v>101</v>
      </c>
      <c r="E19" s="158"/>
      <c r="F19" s="158"/>
      <c r="G19" s="161">
        <v>3</v>
      </c>
      <c r="H19" s="161">
        <v>11</v>
      </c>
      <c r="I19" s="28" t="s">
        <v>349</v>
      </c>
      <c r="J19" s="1749">
        <v>22</v>
      </c>
      <c r="K19" s="1744">
        <v>16</v>
      </c>
      <c r="L19" s="1744">
        <v>95</v>
      </c>
      <c r="M19" s="219">
        <v>16</v>
      </c>
      <c r="N19" s="219">
        <v>93</v>
      </c>
      <c r="O19" s="1745">
        <v>3</v>
      </c>
      <c r="P19" s="1745">
        <v>11</v>
      </c>
      <c r="Q19" s="1750" t="s">
        <v>2604</v>
      </c>
      <c r="R19" s="44" t="s">
        <v>858</v>
      </c>
      <c r="S19" s="1744">
        <v>61</v>
      </c>
      <c r="T19" s="1748">
        <v>55</v>
      </c>
      <c r="U19" s="1744">
        <v>56</v>
      </c>
      <c r="V19" s="219">
        <v>54</v>
      </c>
      <c r="W19" s="219">
        <v>55</v>
      </c>
      <c r="X19" s="1748">
        <v>16</v>
      </c>
      <c r="Y19" s="1744">
        <v>17</v>
      </c>
      <c r="Z19" s="1745">
        <v>7</v>
      </c>
      <c r="AA19" s="1745">
        <v>7</v>
      </c>
      <c r="AB19" s="1745">
        <v>9</v>
      </c>
      <c r="AC19" s="28" t="s">
        <v>2617</v>
      </c>
      <c r="AD19" s="1744">
        <v>94</v>
      </c>
      <c r="AE19" s="1744">
        <v>88</v>
      </c>
      <c r="AF19" s="1744">
        <v>23</v>
      </c>
      <c r="AG19" s="219">
        <v>86</v>
      </c>
      <c r="AH19" s="219">
        <v>23</v>
      </c>
      <c r="AI19" s="1745">
        <v>11</v>
      </c>
      <c r="AJ19" s="1745">
        <v>3</v>
      </c>
      <c r="AK19" s="1745"/>
    </row>
    <row r="20" spans="1:37" ht="15.75">
      <c r="A20" s="28" t="s">
        <v>89</v>
      </c>
      <c r="B20" s="158">
        <v>17</v>
      </c>
      <c r="C20" s="158">
        <v>11</v>
      </c>
      <c r="D20" s="158">
        <v>100</v>
      </c>
      <c r="E20" s="158"/>
      <c r="F20" s="158"/>
      <c r="G20" s="161">
        <v>3</v>
      </c>
      <c r="H20" s="161">
        <v>11</v>
      </c>
      <c r="I20" s="28" t="s">
        <v>2524</v>
      </c>
      <c r="J20" s="1744">
        <v>23</v>
      </c>
      <c r="K20" s="1744">
        <v>17</v>
      </c>
      <c r="L20" s="1744">
        <v>94</v>
      </c>
      <c r="M20" s="219">
        <v>17</v>
      </c>
      <c r="N20" s="219">
        <v>92</v>
      </c>
      <c r="O20" s="1745">
        <v>3</v>
      </c>
      <c r="P20" s="1745">
        <v>11</v>
      </c>
      <c r="Q20" s="1745">
        <v>12</v>
      </c>
      <c r="R20" s="30" t="s">
        <v>2605</v>
      </c>
      <c r="S20" s="1744">
        <v>62</v>
      </c>
      <c r="T20" s="1744">
        <v>56</v>
      </c>
      <c r="U20" s="1748">
        <v>55</v>
      </c>
      <c r="V20" s="219">
        <v>55</v>
      </c>
      <c r="W20" s="219">
        <v>54</v>
      </c>
      <c r="X20" s="1744">
        <v>17</v>
      </c>
      <c r="Y20" s="1748">
        <v>16</v>
      </c>
      <c r="Z20" s="1751">
        <v>8</v>
      </c>
      <c r="AA20" s="1745">
        <v>6</v>
      </c>
      <c r="AB20" s="1745"/>
      <c r="AC20" s="28" t="s">
        <v>2618</v>
      </c>
      <c r="AD20" s="1744">
        <v>95</v>
      </c>
      <c r="AE20" s="1744">
        <v>89</v>
      </c>
      <c r="AF20" s="1744">
        <v>22</v>
      </c>
      <c r="AG20" s="219">
        <v>87</v>
      </c>
      <c r="AH20" s="219">
        <v>22</v>
      </c>
      <c r="AI20" s="1745">
        <v>11</v>
      </c>
      <c r="AJ20" s="1745">
        <v>3</v>
      </c>
      <c r="AK20" s="1745"/>
    </row>
    <row r="21" spans="1:37" ht="15.75">
      <c r="A21" s="28" t="s">
        <v>812</v>
      </c>
      <c r="B21" s="158">
        <v>18</v>
      </c>
      <c r="C21" s="158">
        <v>12</v>
      </c>
      <c r="D21" s="158">
        <v>99</v>
      </c>
      <c r="E21" s="158"/>
      <c r="F21" s="158"/>
      <c r="G21" s="161">
        <v>3</v>
      </c>
      <c r="H21" s="161">
        <v>11</v>
      </c>
      <c r="I21" s="28" t="s">
        <v>1273</v>
      </c>
      <c r="J21" s="1744">
        <v>24</v>
      </c>
      <c r="K21" s="1744">
        <v>18</v>
      </c>
      <c r="L21" s="1744">
        <v>93</v>
      </c>
      <c r="M21" s="219">
        <v>18</v>
      </c>
      <c r="N21" s="219">
        <v>91</v>
      </c>
      <c r="O21" s="1745">
        <v>4</v>
      </c>
      <c r="P21" s="1745">
        <v>10</v>
      </c>
      <c r="Q21" s="1745"/>
      <c r="R21" s="28" t="s">
        <v>2606</v>
      </c>
      <c r="S21" s="1744">
        <v>63</v>
      </c>
      <c r="T21" s="1744">
        <v>57</v>
      </c>
      <c r="U21" s="1744">
        <v>54</v>
      </c>
      <c r="V21" s="219">
        <v>56</v>
      </c>
      <c r="W21" s="219">
        <v>53</v>
      </c>
      <c r="X21" s="1744">
        <v>18</v>
      </c>
      <c r="Y21" s="1744">
        <v>15</v>
      </c>
      <c r="Z21" s="1745">
        <v>8</v>
      </c>
      <c r="AA21" s="1745">
        <v>6</v>
      </c>
      <c r="AB21" s="1745"/>
      <c r="AC21" s="28" t="s">
        <v>354</v>
      </c>
      <c r="AD21" s="1744">
        <v>96</v>
      </c>
      <c r="AE21" s="1744">
        <v>90</v>
      </c>
      <c r="AF21" s="1744">
        <v>21</v>
      </c>
      <c r="AG21" s="219">
        <v>88</v>
      </c>
      <c r="AH21" s="219">
        <v>21</v>
      </c>
      <c r="AI21" s="1745">
        <v>11</v>
      </c>
      <c r="AJ21" s="1745">
        <v>3</v>
      </c>
      <c r="AK21" s="1745">
        <v>12</v>
      </c>
    </row>
    <row r="22" spans="1:37" ht="15.75">
      <c r="A22" s="28" t="s">
        <v>2583</v>
      </c>
      <c r="B22" s="158">
        <v>19</v>
      </c>
      <c r="C22" s="158">
        <v>13</v>
      </c>
      <c r="D22" s="158">
        <v>98</v>
      </c>
      <c r="E22" s="158"/>
      <c r="F22" s="158"/>
      <c r="G22" s="161">
        <v>3</v>
      </c>
      <c r="H22" s="161">
        <v>11</v>
      </c>
      <c r="I22" s="28" t="s">
        <v>2584</v>
      </c>
      <c r="J22" s="1744">
        <v>25</v>
      </c>
      <c r="K22" s="1744">
        <v>19</v>
      </c>
      <c r="L22" s="1744">
        <v>92</v>
      </c>
      <c r="M22" s="219">
        <v>19</v>
      </c>
      <c r="N22" s="219">
        <v>90</v>
      </c>
      <c r="O22" s="1745">
        <v>4</v>
      </c>
      <c r="P22" s="1745">
        <v>10</v>
      </c>
      <c r="Q22" s="1745"/>
      <c r="R22" s="28" t="s">
        <v>86</v>
      </c>
      <c r="S22" s="1744">
        <v>64</v>
      </c>
      <c r="T22" s="1744">
        <v>58</v>
      </c>
      <c r="U22" s="1744">
        <v>53</v>
      </c>
      <c r="V22" s="219">
        <v>57</v>
      </c>
      <c r="W22" s="219">
        <v>52</v>
      </c>
      <c r="X22" s="1744">
        <v>19</v>
      </c>
      <c r="Y22" s="1744">
        <v>14</v>
      </c>
      <c r="Z22" s="1745">
        <v>8</v>
      </c>
      <c r="AA22" s="1745">
        <v>6</v>
      </c>
      <c r="AB22" s="1745"/>
      <c r="AC22" s="28" t="s">
        <v>126</v>
      </c>
      <c r="AD22" s="1744">
        <v>97</v>
      </c>
      <c r="AE22" s="1744">
        <v>91</v>
      </c>
      <c r="AF22" s="1744">
        <v>20</v>
      </c>
      <c r="AG22" s="219">
        <v>89</v>
      </c>
      <c r="AH22" s="219">
        <v>20</v>
      </c>
      <c r="AI22" s="1745">
        <v>12</v>
      </c>
      <c r="AJ22" s="1745">
        <v>2</v>
      </c>
      <c r="AK22" s="1745"/>
    </row>
    <row r="23" spans="1:37" ht="15.75">
      <c r="A23" s="28" t="s">
        <v>358</v>
      </c>
      <c r="B23" s="158">
        <v>20</v>
      </c>
      <c r="C23" s="158">
        <v>14</v>
      </c>
      <c r="D23" s="158">
        <v>97</v>
      </c>
      <c r="E23" s="158"/>
      <c r="F23" s="158"/>
      <c r="G23" s="161">
        <v>3</v>
      </c>
      <c r="H23" s="161">
        <v>11</v>
      </c>
      <c r="I23" s="28" t="s">
        <v>2585</v>
      </c>
      <c r="J23" s="1744">
        <v>26</v>
      </c>
      <c r="K23" s="1744">
        <v>20</v>
      </c>
      <c r="L23" s="1744">
        <v>91</v>
      </c>
      <c r="M23" s="219">
        <v>20</v>
      </c>
      <c r="N23" s="219">
        <v>89</v>
      </c>
      <c r="O23" s="1745">
        <v>4</v>
      </c>
      <c r="P23" s="1745">
        <v>10</v>
      </c>
      <c r="Q23" s="1745"/>
      <c r="R23" s="28" t="s">
        <v>2032</v>
      </c>
      <c r="S23" s="1744">
        <v>65</v>
      </c>
      <c r="T23" s="1744">
        <v>59</v>
      </c>
      <c r="U23" s="1744">
        <v>52</v>
      </c>
      <c r="V23" s="219">
        <v>58</v>
      </c>
      <c r="W23" s="219">
        <v>51</v>
      </c>
      <c r="X23" s="1744">
        <v>20</v>
      </c>
      <c r="Y23" s="1744">
        <v>13</v>
      </c>
      <c r="Z23" s="1745">
        <v>8</v>
      </c>
      <c r="AA23" s="1745">
        <v>6</v>
      </c>
      <c r="AB23" s="1745"/>
      <c r="AC23" s="28" t="s">
        <v>2619</v>
      </c>
      <c r="AD23" s="1744">
        <v>98</v>
      </c>
      <c r="AE23" s="1744">
        <v>92</v>
      </c>
      <c r="AF23" s="1744">
        <v>19</v>
      </c>
      <c r="AG23" s="219">
        <v>90</v>
      </c>
      <c r="AH23" s="219">
        <v>19</v>
      </c>
      <c r="AI23" s="1745">
        <v>12</v>
      </c>
      <c r="AJ23" s="1745">
        <v>2</v>
      </c>
      <c r="AK23" s="1745"/>
    </row>
    <row r="24" spans="1:37" ht="15.75">
      <c r="A24" s="28" t="s">
        <v>86</v>
      </c>
      <c r="B24" s="158">
        <v>21</v>
      </c>
      <c r="C24" s="158">
        <v>15</v>
      </c>
      <c r="D24" s="158">
        <v>96</v>
      </c>
      <c r="E24" s="158"/>
      <c r="F24" s="158"/>
      <c r="G24" s="161">
        <v>3</v>
      </c>
      <c r="H24" s="161">
        <v>11</v>
      </c>
      <c r="I24" s="235" t="s">
        <v>1317</v>
      </c>
      <c r="J24" s="1744">
        <v>27</v>
      </c>
      <c r="K24" s="1744">
        <v>21</v>
      </c>
      <c r="L24" s="1744">
        <v>90</v>
      </c>
      <c r="M24" s="219">
        <v>21</v>
      </c>
      <c r="N24" s="219">
        <v>88</v>
      </c>
      <c r="O24" s="1745">
        <v>4</v>
      </c>
      <c r="P24" s="1745">
        <v>10</v>
      </c>
      <c r="Q24" s="1745"/>
      <c r="R24" s="28" t="s">
        <v>2607</v>
      </c>
      <c r="S24" s="1744">
        <v>66</v>
      </c>
      <c r="T24" s="1744">
        <v>60</v>
      </c>
      <c r="U24" s="1744">
        <v>51</v>
      </c>
      <c r="V24" s="219">
        <v>59</v>
      </c>
      <c r="W24" s="219">
        <v>50</v>
      </c>
      <c r="X24" s="1744">
        <v>21</v>
      </c>
      <c r="Y24" s="1744">
        <v>12</v>
      </c>
      <c r="Z24" s="1745">
        <v>8</v>
      </c>
      <c r="AA24" s="1745">
        <v>6</v>
      </c>
      <c r="AB24" s="1745"/>
      <c r="AC24" s="28" t="s">
        <v>2620</v>
      </c>
      <c r="AD24" s="1744">
        <v>99</v>
      </c>
      <c r="AE24" s="1744">
        <v>93</v>
      </c>
      <c r="AF24" s="1744">
        <v>18</v>
      </c>
      <c r="AG24" s="219">
        <v>91</v>
      </c>
      <c r="AH24" s="219">
        <v>18</v>
      </c>
      <c r="AI24" s="1745">
        <v>12</v>
      </c>
      <c r="AJ24" s="1745">
        <v>2</v>
      </c>
      <c r="AK24" s="1745"/>
    </row>
    <row r="25" spans="1:37" ht="15.75">
      <c r="A25" s="28" t="s">
        <v>349</v>
      </c>
      <c r="B25" s="158">
        <v>22</v>
      </c>
      <c r="C25" s="158">
        <v>16</v>
      </c>
      <c r="D25" s="158">
        <v>95</v>
      </c>
      <c r="E25" s="158"/>
      <c r="F25" s="158"/>
      <c r="G25" s="161">
        <v>3</v>
      </c>
      <c r="H25" s="161">
        <v>11</v>
      </c>
      <c r="I25" s="28" t="s">
        <v>2586</v>
      </c>
      <c r="J25" s="1744">
        <v>28</v>
      </c>
      <c r="K25" s="1744">
        <v>22</v>
      </c>
      <c r="L25" s="1744">
        <v>89</v>
      </c>
      <c r="M25" s="219">
        <v>22</v>
      </c>
      <c r="N25" s="219">
        <v>87</v>
      </c>
      <c r="O25" s="1745">
        <v>4</v>
      </c>
      <c r="P25" s="1745">
        <v>10</v>
      </c>
      <c r="Q25" s="1745"/>
      <c r="R25" s="28" t="s">
        <v>86</v>
      </c>
      <c r="S25" s="1744">
        <v>67</v>
      </c>
      <c r="T25" s="1744">
        <v>61</v>
      </c>
      <c r="U25" s="1744">
        <v>50</v>
      </c>
      <c r="V25" s="219">
        <v>60</v>
      </c>
      <c r="W25" s="219">
        <v>49</v>
      </c>
      <c r="X25" s="1744">
        <v>22</v>
      </c>
      <c r="Y25" s="1744">
        <v>11</v>
      </c>
      <c r="Z25" s="1745">
        <v>8</v>
      </c>
      <c r="AA25" s="1745">
        <v>6</v>
      </c>
      <c r="AB25" s="1745"/>
      <c r="AC25" s="28" t="s">
        <v>89</v>
      </c>
      <c r="AD25" s="1749">
        <v>100</v>
      </c>
      <c r="AE25" s="1744">
        <v>94</v>
      </c>
      <c r="AF25" s="1744">
        <v>17</v>
      </c>
      <c r="AG25" s="219">
        <v>92</v>
      </c>
      <c r="AH25" s="219">
        <v>17</v>
      </c>
      <c r="AI25" s="1745">
        <v>12</v>
      </c>
      <c r="AJ25" s="1745">
        <v>2</v>
      </c>
      <c r="AK25" s="1745"/>
    </row>
    <row r="26" spans="1:37" ht="15.75">
      <c r="A26" s="28" t="s">
        <v>2524</v>
      </c>
      <c r="B26" s="158">
        <v>23</v>
      </c>
      <c r="C26" s="158">
        <v>17</v>
      </c>
      <c r="D26" s="158">
        <v>94</v>
      </c>
      <c r="E26" s="158"/>
      <c r="F26" s="158"/>
      <c r="G26" s="161">
        <v>3</v>
      </c>
      <c r="H26" s="161">
        <v>11</v>
      </c>
      <c r="I26" s="28" t="s">
        <v>2587</v>
      </c>
      <c r="J26" s="1744">
        <v>29</v>
      </c>
      <c r="K26" s="1744">
        <v>23</v>
      </c>
      <c r="L26" s="1744">
        <v>88</v>
      </c>
      <c r="M26" s="219">
        <v>23</v>
      </c>
      <c r="N26" s="219">
        <v>86</v>
      </c>
      <c r="O26" s="1745">
        <v>4</v>
      </c>
      <c r="P26" s="1745">
        <v>10</v>
      </c>
      <c r="Q26" s="1745"/>
      <c r="R26" s="28" t="s">
        <v>371</v>
      </c>
      <c r="S26" s="1749">
        <v>68</v>
      </c>
      <c r="T26" s="1744">
        <v>62</v>
      </c>
      <c r="U26" s="1744">
        <v>49</v>
      </c>
      <c r="V26" s="219">
        <v>61</v>
      </c>
      <c r="W26" s="219">
        <v>48</v>
      </c>
      <c r="X26" s="1744">
        <v>23</v>
      </c>
      <c r="Y26" s="1744">
        <v>10</v>
      </c>
      <c r="Z26" s="1745">
        <v>8</v>
      </c>
      <c r="AA26" s="1745">
        <v>6</v>
      </c>
      <c r="AB26" s="1745"/>
      <c r="AC26" s="28" t="s">
        <v>371</v>
      </c>
      <c r="AD26" s="1749">
        <v>101</v>
      </c>
      <c r="AE26" s="1744">
        <v>95</v>
      </c>
      <c r="AF26" s="1744">
        <v>16</v>
      </c>
      <c r="AG26" s="219">
        <v>93</v>
      </c>
      <c r="AH26" s="219">
        <v>16</v>
      </c>
      <c r="AI26" s="1745">
        <v>12</v>
      </c>
      <c r="AJ26" s="1745">
        <v>2</v>
      </c>
      <c r="AK26" s="1745"/>
    </row>
    <row r="27" spans="1:37" ht="15.75">
      <c r="A27" s="28" t="s">
        <v>1273</v>
      </c>
      <c r="B27" s="158">
        <v>24</v>
      </c>
      <c r="C27" s="158">
        <v>18</v>
      </c>
      <c r="D27" s="158">
        <v>93</v>
      </c>
      <c r="E27" s="158"/>
      <c r="F27" s="158"/>
      <c r="G27" s="161">
        <v>4</v>
      </c>
      <c r="H27" s="161">
        <v>10</v>
      </c>
      <c r="I27" s="28" t="s">
        <v>2588</v>
      </c>
      <c r="J27" s="1744">
        <v>30</v>
      </c>
      <c r="K27" s="1744">
        <v>24</v>
      </c>
      <c r="L27" s="1744">
        <v>87</v>
      </c>
      <c r="M27" s="219">
        <v>24</v>
      </c>
      <c r="N27" s="219">
        <v>85</v>
      </c>
      <c r="O27" s="1745">
        <v>4</v>
      </c>
      <c r="P27" s="1745">
        <v>10</v>
      </c>
      <c r="Q27" s="1745"/>
      <c r="R27" s="28" t="s">
        <v>2608</v>
      </c>
      <c r="S27" s="1744">
        <v>69</v>
      </c>
      <c r="T27" s="1744">
        <v>63</v>
      </c>
      <c r="U27" s="1744">
        <v>48</v>
      </c>
      <c r="V27" s="219">
        <v>62</v>
      </c>
      <c r="W27" s="219">
        <v>47</v>
      </c>
      <c r="X27" s="1744">
        <v>24</v>
      </c>
      <c r="Y27" s="1744">
        <v>9</v>
      </c>
      <c r="Z27" s="1745">
        <v>8</v>
      </c>
      <c r="AA27" s="1745">
        <v>6</v>
      </c>
      <c r="AB27" s="1745">
        <v>8</v>
      </c>
      <c r="AC27" s="28" t="s">
        <v>2621</v>
      </c>
      <c r="AD27" s="1744">
        <v>102</v>
      </c>
      <c r="AE27" s="1744">
        <v>96</v>
      </c>
      <c r="AF27" s="1744">
        <v>15</v>
      </c>
      <c r="AG27" s="219">
        <v>94</v>
      </c>
      <c r="AH27" s="219">
        <v>15</v>
      </c>
      <c r="AI27" s="1745">
        <v>12</v>
      </c>
      <c r="AJ27" s="1745">
        <v>2</v>
      </c>
      <c r="AK27" s="1745"/>
    </row>
    <row r="28" spans="1:37" ht="15.75">
      <c r="A28" s="28" t="s">
        <v>2584</v>
      </c>
      <c r="B28" s="158">
        <v>25</v>
      </c>
      <c r="C28" s="158">
        <v>19</v>
      </c>
      <c r="D28" s="158">
        <v>92</v>
      </c>
      <c r="E28" s="158"/>
      <c r="F28" s="158"/>
      <c r="G28" s="161">
        <v>4</v>
      </c>
      <c r="H28" s="161">
        <v>10</v>
      </c>
      <c r="I28" s="28" t="s">
        <v>236</v>
      </c>
      <c r="J28" s="1744">
        <v>31</v>
      </c>
      <c r="K28" s="1744">
        <v>25</v>
      </c>
      <c r="L28" s="1744">
        <v>86</v>
      </c>
      <c r="M28" s="219">
        <v>25</v>
      </c>
      <c r="N28" s="219">
        <v>84</v>
      </c>
      <c r="O28" s="1745">
        <v>4</v>
      </c>
      <c r="P28" s="1745">
        <v>10</v>
      </c>
      <c r="Q28" s="1745"/>
      <c r="R28" s="45" t="s">
        <v>89</v>
      </c>
      <c r="S28" s="1749">
        <v>70</v>
      </c>
      <c r="T28" s="1744">
        <v>64</v>
      </c>
      <c r="U28" s="1744">
        <v>47</v>
      </c>
      <c r="V28" s="219">
        <v>63</v>
      </c>
      <c r="W28" s="219">
        <v>46</v>
      </c>
      <c r="X28" s="1744">
        <v>25</v>
      </c>
      <c r="Y28" s="1744">
        <v>8</v>
      </c>
      <c r="Z28" s="1745">
        <v>9</v>
      </c>
      <c r="AA28" s="1745">
        <v>5</v>
      </c>
      <c r="AB28" s="1745"/>
      <c r="AC28" s="28" t="s">
        <v>2622</v>
      </c>
      <c r="AD28" s="1744">
        <v>103</v>
      </c>
      <c r="AE28" s="1744">
        <v>97</v>
      </c>
      <c r="AF28" s="1744">
        <v>14</v>
      </c>
      <c r="AG28" s="219">
        <v>95</v>
      </c>
      <c r="AH28" s="219">
        <v>14</v>
      </c>
      <c r="AI28" s="1745">
        <v>12</v>
      </c>
      <c r="AJ28" s="1745">
        <v>2</v>
      </c>
      <c r="AK28" s="1745"/>
    </row>
    <row r="29" spans="1:37" ht="15.75">
      <c r="A29" s="28" t="s">
        <v>2585</v>
      </c>
      <c r="B29" s="158">
        <v>26</v>
      </c>
      <c r="C29" s="158">
        <v>20</v>
      </c>
      <c r="D29" s="158">
        <v>91</v>
      </c>
      <c r="E29" s="158"/>
      <c r="F29" s="158"/>
      <c r="G29" s="161">
        <v>4</v>
      </c>
      <c r="H29" s="161">
        <v>10</v>
      </c>
      <c r="I29" s="28" t="s">
        <v>2589</v>
      </c>
      <c r="J29" s="1744">
        <v>32</v>
      </c>
      <c r="K29" s="1744">
        <v>26</v>
      </c>
      <c r="L29" s="1744">
        <v>85</v>
      </c>
      <c r="M29" s="219">
        <v>26</v>
      </c>
      <c r="N29" s="219">
        <v>83</v>
      </c>
      <c r="O29" s="1745">
        <v>4</v>
      </c>
      <c r="P29" s="1745">
        <v>10</v>
      </c>
      <c r="Q29" s="1745"/>
      <c r="R29" s="45" t="s">
        <v>371</v>
      </c>
      <c r="S29" s="1749">
        <v>71</v>
      </c>
      <c r="T29" s="1744">
        <v>65</v>
      </c>
      <c r="U29" s="1744">
        <v>46</v>
      </c>
      <c r="V29" s="219">
        <v>64</v>
      </c>
      <c r="W29" s="219">
        <v>45</v>
      </c>
      <c r="X29" s="1744">
        <v>26</v>
      </c>
      <c r="Y29" s="1744">
        <v>7</v>
      </c>
      <c r="Z29" s="1745">
        <v>9</v>
      </c>
      <c r="AA29" s="1745">
        <v>5</v>
      </c>
      <c r="AB29" s="1745"/>
      <c r="AC29" s="28" t="s">
        <v>1253</v>
      </c>
      <c r="AD29" s="1744">
        <v>104</v>
      </c>
      <c r="AE29" s="1744">
        <v>98</v>
      </c>
      <c r="AF29" s="1744">
        <v>13</v>
      </c>
      <c r="AG29" s="219">
        <v>96</v>
      </c>
      <c r="AH29" s="219">
        <v>13</v>
      </c>
      <c r="AI29" s="1745">
        <v>12</v>
      </c>
      <c r="AJ29" s="1745">
        <v>2</v>
      </c>
      <c r="AK29" s="1745"/>
    </row>
    <row r="30" spans="1:37" ht="15.75">
      <c r="A30" s="28" t="s">
        <v>1317</v>
      </c>
      <c r="B30" s="158">
        <v>27</v>
      </c>
      <c r="C30" s="158">
        <v>21</v>
      </c>
      <c r="D30" s="158">
        <v>90</v>
      </c>
      <c r="E30" s="158"/>
      <c r="F30" s="158"/>
      <c r="G30" s="161">
        <v>4</v>
      </c>
      <c r="H30" s="161">
        <v>10</v>
      </c>
      <c r="I30" s="28" t="s">
        <v>2590</v>
      </c>
      <c r="J30" s="1744">
        <v>33</v>
      </c>
      <c r="K30" s="1744">
        <v>27</v>
      </c>
      <c r="L30" s="1744">
        <v>84</v>
      </c>
      <c r="M30" s="219">
        <v>27</v>
      </c>
      <c r="N30" s="219">
        <v>82</v>
      </c>
      <c r="O30" s="1745">
        <v>4</v>
      </c>
      <c r="P30" s="1745">
        <v>10</v>
      </c>
      <c r="Q30" s="1745"/>
      <c r="R30" s="45" t="s">
        <v>1737</v>
      </c>
      <c r="S30" s="1749">
        <v>72</v>
      </c>
      <c r="T30" s="1744">
        <v>66</v>
      </c>
      <c r="U30" s="1744">
        <v>45</v>
      </c>
      <c r="V30" s="219">
        <v>65</v>
      </c>
      <c r="W30" s="219">
        <v>44</v>
      </c>
      <c r="X30" s="1744">
        <v>27</v>
      </c>
      <c r="Y30" s="1744">
        <v>6</v>
      </c>
      <c r="Z30" s="1745">
        <v>9</v>
      </c>
      <c r="AA30" s="1745">
        <v>5</v>
      </c>
      <c r="AB30" s="1745"/>
      <c r="AC30" s="28" t="s">
        <v>89</v>
      </c>
      <c r="AD30" s="1749">
        <v>105</v>
      </c>
      <c r="AE30" s="1744">
        <v>99</v>
      </c>
      <c r="AF30" s="1744">
        <v>12</v>
      </c>
      <c r="AG30" s="219">
        <v>97</v>
      </c>
      <c r="AH30" s="219">
        <v>12</v>
      </c>
      <c r="AI30" s="1745">
        <v>12</v>
      </c>
      <c r="AJ30" s="1745">
        <v>2</v>
      </c>
      <c r="AK30" s="1745"/>
    </row>
    <row r="31" spans="1:37" ht="15.75">
      <c r="A31" s="28" t="s">
        <v>2586</v>
      </c>
      <c r="B31" s="158">
        <v>28</v>
      </c>
      <c r="C31" s="158">
        <v>22</v>
      </c>
      <c r="D31" s="158">
        <v>89</v>
      </c>
      <c r="E31" s="158"/>
      <c r="F31" s="158"/>
      <c r="G31" s="161">
        <v>4</v>
      </c>
      <c r="H31" s="161">
        <v>10</v>
      </c>
      <c r="I31" s="28" t="s">
        <v>106</v>
      </c>
      <c r="J31" s="1744">
        <v>34</v>
      </c>
      <c r="K31" s="1744">
        <v>28</v>
      </c>
      <c r="L31" s="1744">
        <v>83</v>
      </c>
      <c r="M31" s="219">
        <v>28</v>
      </c>
      <c r="N31" s="219">
        <v>81</v>
      </c>
      <c r="O31" s="1745">
        <v>4</v>
      </c>
      <c r="P31" s="1745">
        <v>10</v>
      </c>
      <c r="Q31" s="1745"/>
      <c r="R31" s="28" t="s">
        <v>2609</v>
      </c>
      <c r="S31" s="1744">
        <v>73</v>
      </c>
      <c r="T31" s="1744">
        <v>67</v>
      </c>
      <c r="U31" s="1744">
        <v>44</v>
      </c>
      <c r="V31" s="219">
        <v>66</v>
      </c>
      <c r="W31" s="219">
        <v>43</v>
      </c>
      <c r="X31" s="1744">
        <v>28</v>
      </c>
      <c r="Y31" s="1744">
        <v>5</v>
      </c>
      <c r="Z31" s="1745">
        <v>9</v>
      </c>
      <c r="AA31" s="1745">
        <v>5</v>
      </c>
      <c r="AB31" s="1745"/>
      <c r="AC31" s="28" t="s">
        <v>152</v>
      </c>
      <c r="AD31" s="1744">
        <v>106</v>
      </c>
      <c r="AE31" s="1744">
        <v>100</v>
      </c>
      <c r="AF31" s="1744">
        <v>11</v>
      </c>
      <c r="AG31" s="219">
        <v>98</v>
      </c>
      <c r="AH31" s="219">
        <v>11</v>
      </c>
      <c r="AI31" s="1745">
        <v>12</v>
      </c>
      <c r="AJ31" s="1745">
        <v>2</v>
      </c>
      <c r="AK31" s="1745"/>
    </row>
    <row r="32" spans="1:37" ht="15.75">
      <c r="A32" s="28" t="s">
        <v>2587</v>
      </c>
      <c r="B32" s="158">
        <v>29</v>
      </c>
      <c r="C32" s="158">
        <v>23</v>
      </c>
      <c r="D32" s="158">
        <v>88</v>
      </c>
      <c r="E32" s="158"/>
      <c r="F32" s="158"/>
      <c r="G32" s="161">
        <v>4</v>
      </c>
      <c r="H32" s="161">
        <v>10</v>
      </c>
      <c r="I32" s="28" t="s">
        <v>2591</v>
      </c>
      <c r="J32" s="1744">
        <v>35</v>
      </c>
      <c r="K32" s="1744">
        <v>29</v>
      </c>
      <c r="L32" s="1744">
        <v>82</v>
      </c>
      <c r="M32" s="219">
        <v>29</v>
      </c>
      <c r="N32" s="219">
        <v>80</v>
      </c>
      <c r="O32" s="1745">
        <v>4</v>
      </c>
      <c r="P32" s="1745">
        <v>10</v>
      </c>
      <c r="Q32" s="1745"/>
      <c r="R32" s="28" t="s">
        <v>171</v>
      </c>
      <c r="S32" s="1744">
        <v>74</v>
      </c>
      <c r="T32" s="1744">
        <v>68</v>
      </c>
      <c r="U32" s="1744">
        <v>43</v>
      </c>
      <c r="V32" s="219">
        <v>67</v>
      </c>
      <c r="W32" s="219">
        <v>42</v>
      </c>
      <c r="X32" s="1744">
        <v>29</v>
      </c>
      <c r="Y32" s="1744">
        <v>4</v>
      </c>
      <c r="Z32" s="1745">
        <v>9</v>
      </c>
      <c r="AA32" s="1745">
        <v>5</v>
      </c>
      <c r="AB32" s="1745"/>
      <c r="AC32" s="28" t="s">
        <v>2623</v>
      </c>
      <c r="AD32" s="1744">
        <v>107</v>
      </c>
      <c r="AE32" s="1744">
        <v>101</v>
      </c>
      <c r="AF32" s="1744">
        <v>10</v>
      </c>
      <c r="AG32" s="219">
        <v>99</v>
      </c>
      <c r="AH32" s="219">
        <v>10</v>
      </c>
      <c r="AI32" s="1745">
        <v>12</v>
      </c>
      <c r="AJ32" s="1745">
        <v>2</v>
      </c>
      <c r="AK32" s="1745"/>
    </row>
    <row r="33" spans="1:37" ht="15.75">
      <c r="A33" s="28" t="s">
        <v>2588</v>
      </c>
      <c r="B33" s="158">
        <v>30</v>
      </c>
      <c r="C33" s="158">
        <v>24</v>
      </c>
      <c r="D33" s="158">
        <v>87</v>
      </c>
      <c r="E33" s="158"/>
      <c r="F33" s="158"/>
      <c r="G33" s="161">
        <v>4</v>
      </c>
      <c r="H33" s="161">
        <v>10</v>
      </c>
      <c r="I33" s="45" t="s">
        <v>89</v>
      </c>
      <c r="J33" s="1749">
        <v>36</v>
      </c>
      <c r="K33" s="1744">
        <v>30</v>
      </c>
      <c r="L33" s="1744">
        <v>81</v>
      </c>
      <c r="M33" s="219">
        <v>30</v>
      </c>
      <c r="N33" s="219">
        <v>79</v>
      </c>
      <c r="O33" s="1745">
        <v>4</v>
      </c>
      <c r="P33" s="1745">
        <v>10</v>
      </c>
      <c r="Q33" s="1745"/>
      <c r="R33" s="28" t="s">
        <v>359</v>
      </c>
      <c r="S33" s="1744">
        <v>75</v>
      </c>
      <c r="T33" s="1744">
        <v>69</v>
      </c>
      <c r="U33" s="1744">
        <v>42</v>
      </c>
      <c r="V33" s="219">
        <v>68</v>
      </c>
      <c r="W33" s="219">
        <v>41</v>
      </c>
      <c r="X33" s="1744">
        <v>30</v>
      </c>
      <c r="Y33" s="1744">
        <v>3</v>
      </c>
      <c r="Z33" s="1745">
        <v>9</v>
      </c>
      <c r="AA33" s="1745">
        <v>5</v>
      </c>
      <c r="AB33" s="1745"/>
      <c r="AC33" s="28" t="s">
        <v>184</v>
      </c>
      <c r="AD33" s="1744">
        <v>108</v>
      </c>
      <c r="AE33" s="1744">
        <v>102</v>
      </c>
      <c r="AF33" s="1744">
        <v>9</v>
      </c>
      <c r="AG33" s="219">
        <v>100</v>
      </c>
      <c r="AH33" s="219">
        <v>9</v>
      </c>
      <c r="AI33" s="1745">
        <v>12</v>
      </c>
      <c r="AJ33" s="1745">
        <v>2</v>
      </c>
      <c r="AK33" s="1745"/>
    </row>
    <row r="34" spans="1:37" ht="15.75">
      <c r="A34" s="28" t="s">
        <v>236</v>
      </c>
      <c r="B34" s="158">
        <v>31</v>
      </c>
      <c r="C34" s="158">
        <v>25</v>
      </c>
      <c r="D34" s="158">
        <v>86</v>
      </c>
      <c r="E34" s="158"/>
      <c r="F34" s="158"/>
      <c r="G34" s="161">
        <v>4</v>
      </c>
      <c r="H34" s="161">
        <v>10</v>
      </c>
      <c r="I34" s="45" t="s">
        <v>1737</v>
      </c>
      <c r="J34" s="1749">
        <v>37</v>
      </c>
      <c r="K34" s="1744">
        <v>31</v>
      </c>
      <c r="L34" s="1744">
        <v>80</v>
      </c>
      <c r="M34" s="219">
        <v>31</v>
      </c>
      <c r="N34" s="219">
        <v>78</v>
      </c>
      <c r="O34" s="1745">
        <v>4</v>
      </c>
      <c r="P34" s="1745">
        <v>10</v>
      </c>
      <c r="Q34" s="1745"/>
      <c r="R34" s="28" t="s">
        <v>165</v>
      </c>
      <c r="S34" s="1749">
        <v>76</v>
      </c>
      <c r="T34" s="1744">
        <v>70</v>
      </c>
      <c r="U34" s="1744">
        <v>41</v>
      </c>
      <c r="V34" s="219">
        <v>69</v>
      </c>
      <c r="W34" s="219">
        <v>40</v>
      </c>
      <c r="X34" s="1744">
        <v>31</v>
      </c>
      <c r="Y34" s="1744">
        <v>2</v>
      </c>
      <c r="Z34" s="1745">
        <v>9</v>
      </c>
      <c r="AA34" s="1745">
        <v>5</v>
      </c>
      <c r="AB34" s="1745"/>
      <c r="AC34" s="28" t="s">
        <v>2624</v>
      </c>
      <c r="AD34" s="1744">
        <v>109</v>
      </c>
      <c r="AE34" s="1744">
        <v>103</v>
      </c>
      <c r="AF34" s="1744">
        <v>8</v>
      </c>
      <c r="AG34" s="219">
        <v>101</v>
      </c>
      <c r="AH34" s="219">
        <v>8</v>
      </c>
      <c r="AI34" s="1745">
        <v>12</v>
      </c>
      <c r="AJ34" s="1745">
        <v>2</v>
      </c>
      <c r="AK34" s="1745"/>
    </row>
    <row r="35" spans="1:37" ht="15.75">
      <c r="A35" s="28" t="s">
        <v>2589</v>
      </c>
      <c r="B35" s="158">
        <v>32</v>
      </c>
      <c r="C35" s="158">
        <v>26</v>
      </c>
      <c r="D35" s="158">
        <v>85</v>
      </c>
      <c r="E35" s="158"/>
      <c r="F35" s="158"/>
      <c r="G35" s="161">
        <v>4</v>
      </c>
      <c r="H35" s="161">
        <v>10</v>
      </c>
      <c r="I35" s="273" t="s">
        <v>95</v>
      </c>
      <c r="J35" s="1744">
        <v>38</v>
      </c>
      <c r="K35" s="1744">
        <v>32</v>
      </c>
      <c r="L35" s="1744">
        <v>79</v>
      </c>
      <c r="M35" s="219">
        <v>32</v>
      </c>
      <c r="N35" s="219">
        <v>77</v>
      </c>
      <c r="O35" s="1745">
        <v>4</v>
      </c>
      <c r="P35" s="1745">
        <v>10</v>
      </c>
      <c r="Q35" s="1745"/>
      <c r="R35" s="28" t="s">
        <v>1262</v>
      </c>
      <c r="S35" s="1744">
        <v>77</v>
      </c>
      <c r="T35" s="1744">
        <v>71</v>
      </c>
      <c r="U35" s="1744">
        <v>40</v>
      </c>
      <c r="V35" s="219">
        <v>70</v>
      </c>
      <c r="W35" s="219">
        <v>39</v>
      </c>
      <c r="X35" s="1744">
        <v>32</v>
      </c>
      <c r="Y35" s="1744">
        <v>1</v>
      </c>
      <c r="Z35" s="1745">
        <v>9</v>
      </c>
      <c r="AA35" s="1745">
        <v>5</v>
      </c>
      <c r="AB35" s="1745"/>
      <c r="AC35" s="28" t="s">
        <v>2625</v>
      </c>
      <c r="AD35" s="1744">
        <v>110</v>
      </c>
      <c r="AE35" s="1744">
        <v>104</v>
      </c>
      <c r="AF35" s="1744">
        <v>7</v>
      </c>
      <c r="AG35" s="219">
        <v>102</v>
      </c>
      <c r="AH35" s="219">
        <v>7</v>
      </c>
      <c r="AI35" s="1745">
        <v>12</v>
      </c>
      <c r="AJ35" s="1745">
        <v>2</v>
      </c>
      <c r="AK35" s="1745">
        <v>14</v>
      </c>
    </row>
    <row r="36" spans="1:37" ht="15.75">
      <c r="A36" s="28" t="s">
        <v>2590</v>
      </c>
      <c r="B36" s="158">
        <v>33</v>
      </c>
      <c r="C36" s="158">
        <v>27</v>
      </c>
      <c r="D36" s="158">
        <v>84</v>
      </c>
      <c r="E36" s="158"/>
      <c r="F36" s="158"/>
      <c r="G36" s="161">
        <v>4</v>
      </c>
      <c r="H36" s="161">
        <v>10</v>
      </c>
      <c r="I36" s="28" t="s">
        <v>374</v>
      </c>
      <c r="J36" s="1749">
        <v>39</v>
      </c>
      <c r="K36" s="1744">
        <v>33</v>
      </c>
      <c r="L36" s="1744">
        <v>78</v>
      </c>
      <c r="M36" s="219">
        <v>33</v>
      </c>
      <c r="N36" s="219">
        <v>76</v>
      </c>
      <c r="O36" s="1745">
        <v>4</v>
      </c>
      <c r="P36" s="1745">
        <v>10</v>
      </c>
      <c r="Q36" s="1745">
        <v>16</v>
      </c>
      <c r="R36" s="223" t="s">
        <v>144</v>
      </c>
      <c r="S36" s="1744">
        <v>78</v>
      </c>
      <c r="T36" s="1744">
        <v>72</v>
      </c>
      <c r="U36" s="1744">
        <v>39</v>
      </c>
      <c r="V36" s="3297" t="s">
        <v>2594</v>
      </c>
      <c r="W36" s="3298"/>
      <c r="X36" s="1744"/>
      <c r="Y36" s="1744"/>
      <c r="Z36" s="1745">
        <v>9</v>
      </c>
      <c r="AA36" s="1745">
        <v>5</v>
      </c>
      <c r="AB36" s="1745">
        <v>9</v>
      </c>
      <c r="AC36" s="45" t="s">
        <v>89</v>
      </c>
      <c r="AD36" s="1749">
        <v>111</v>
      </c>
      <c r="AE36" s="1744">
        <v>105</v>
      </c>
      <c r="AF36" s="1744">
        <v>6</v>
      </c>
      <c r="AG36" s="219">
        <v>103</v>
      </c>
      <c r="AH36" s="219">
        <v>6</v>
      </c>
      <c r="AI36" s="1745">
        <v>13</v>
      </c>
      <c r="AJ36" s="1745">
        <v>1</v>
      </c>
      <c r="AK36" s="1745"/>
    </row>
    <row r="37" spans="1:37" ht="15.75">
      <c r="A37" s="28" t="s">
        <v>106</v>
      </c>
      <c r="B37" s="158">
        <v>34</v>
      </c>
      <c r="C37" s="158">
        <v>28</v>
      </c>
      <c r="D37" s="158">
        <v>83</v>
      </c>
      <c r="E37" s="158"/>
      <c r="F37" s="158"/>
      <c r="G37" s="161">
        <v>4</v>
      </c>
      <c r="H37" s="161">
        <v>10</v>
      </c>
      <c r="I37" s="33" t="s">
        <v>129</v>
      </c>
      <c r="J37" s="1744">
        <v>40</v>
      </c>
      <c r="K37" s="1744">
        <v>34</v>
      </c>
      <c r="L37" s="1744">
        <v>77</v>
      </c>
      <c r="M37" s="219">
        <v>34</v>
      </c>
      <c r="N37" s="219">
        <v>75</v>
      </c>
      <c r="O37" s="1747">
        <v>5</v>
      </c>
      <c r="P37" s="1745">
        <v>9</v>
      </c>
      <c r="Q37" s="1745"/>
      <c r="R37" s="268" t="s">
        <v>163</v>
      </c>
      <c r="S37" s="1752">
        <v>1</v>
      </c>
      <c r="T37" s="1752"/>
      <c r="U37" s="1752">
        <v>116</v>
      </c>
      <c r="V37" s="240"/>
      <c r="W37" s="240"/>
      <c r="X37" s="1752"/>
      <c r="Y37" s="1752"/>
      <c r="Z37" s="1753">
        <v>1</v>
      </c>
      <c r="AA37" s="1753">
        <v>13</v>
      </c>
      <c r="AB37" s="219"/>
      <c r="AC37" s="45" t="s">
        <v>1737</v>
      </c>
      <c r="AD37" s="1749">
        <v>112</v>
      </c>
      <c r="AE37" s="1744">
        <v>106</v>
      </c>
      <c r="AF37" s="1744">
        <v>5</v>
      </c>
      <c r="AG37" s="219">
        <v>104</v>
      </c>
      <c r="AH37" s="219">
        <v>5</v>
      </c>
      <c r="AI37" s="1745">
        <v>13</v>
      </c>
      <c r="AJ37" s="1745">
        <v>1</v>
      </c>
      <c r="AK37" s="1745"/>
    </row>
    <row r="38" spans="1:37" ht="15.75">
      <c r="A38" s="28" t="s">
        <v>2591</v>
      </c>
      <c r="B38" s="158">
        <v>35</v>
      </c>
      <c r="C38" s="158">
        <v>29</v>
      </c>
      <c r="D38" s="158">
        <v>82</v>
      </c>
      <c r="E38" s="158"/>
      <c r="F38" s="158"/>
      <c r="G38" s="161">
        <v>4</v>
      </c>
      <c r="H38" s="161">
        <v>10</v>
      </c>
      <c r="I38" s="33" t="s">
        <v>2592</v>
      </c>
      <c r="J38" s="1744">
        <v>41</v>
      </c>
      <c r="K38" s="1744">
        <v>35</v>
      </c>
      <c r="L38" s="1744">
        <v>76</v>
      </c>
      <c r="M38" s="219">
        <v>35</v>
      </c>
      <c r="N38" s="219">
        <v>74</v>
      </c>
      <c r="O38" s="1745">
        <v>5</v>
      </c>
      <c r="P38" s="1745">
        <v>9</v>
      </c>
      <c r="Q38" s="1745"/>
      <c r="R38" s="268" t="s">
        <v>103</v>
      </c>
      <c r="S38" s="1752">
        <v>2</v>
      </c>
      <c r="T38" s="1752"/>
      <c r="U38" s="1752">
        <v>115</v>
      </c>
      <c r="V38" s="240"/>
      <c r="W38" s="240"/>
      <c r="X38" s="1752"/>
      <c r="Y38" s="1752"/>
      <c r="Z38" s="1753">
        <v>1</v>
      </c>
      <c r="AA38" s="1753">
        <v>13</v>
      </c>
      <c r="AB38" s="219"/>
      <c r="AC38" s="33" t="s">
        <v>129</v>
      </c>
      <c r="AD38" s="1744">
        <v>113</v>
      </c>
      <c r="AE38" s="1744">
        <v>107</v>
      </c>
      <c r="AF38" s="1744">
        <v>4</v>
      </c>
      <c r="AG38" s="219">
        <v>105</v>
      </c>
      <c r="AH38" s="219">
        <v>4</v>
      </c>
      <c r="AI38" s="1747">
        <v>13</v>
      </c>
      <c r="AJ38" s="1745">
        <v>1</v>
      </c>
      <c r="AK38" s="1745"/>
    </row>
    <row r="39" spans="1:37" ht="15.75">
      <c r="A39" s="28" t="s">
        <v>89</v>
      </c>
      <c r="B39" s="158">
        <v>36</v>
      </c>
      <c r="C39" s="158">
        <v>30</v>
      </c>
      <c r="D39" s="158">
        <v>81</v>
      </c>
      <c r="E39" s="158"/>
      <c r="F39" s="158"/>
      <c r="G39" s="161">
        <v>4</v>
      </c>
      <c r="H39" s="161">
        <v>10</v>
      </c>
      <c r="I39" s="235" t="s">
        <v>355</v>
      </c>
      <c r="J39" s="1744">
        <v>42</v>
      </c>
      <c r="K39" s="1744">
        <v>36</v>
      </c>
      <c r="L39" s="1744">
        <v>75</v>
      </c>
      <c r="M39" s="219">
        <v>36</v>
      </c>
      <c r="N39" s="219">
        <v>73</v>
      </c>
      <c r="O39" s="1745">
        <v>5</v>
      </c>
      <c r="P39" s="1745">
        <v>9</v>
      </c>
      <c r="Q39" s="1745"/>
      <c r="R39" s="268" t="s">
        <v>2577</v>
      </c>
      <c r="S39" s="1752">
        <v>3</v>
      </c>
      <c r="T39" s="1752"/>
      <c r="U39" s="1752">
        <v>114</v>
      </c>
      <c r="V39" s="240"/>
      <c r="W39" s="240"/>
      <c r="X39" s="1752"/>
      <c r="Y39" s="1752"/>
      <c r="Z39" s="1753">
        <v>1</v>
      </c>
      <c r="AA39" s="1753">
        <v>13</v>
      </c>
      <c r="AB39" s="219"/>
      <c r="AC39" s="33" t="s">
        <v>1195</v>
      </c>
      <c r="AD39" s="1744">
        <v>114</v>
      </c>
      <c r="AE39" s="1744">
        <v>108</v>
      </c>
      <c r="AF39" s="1744">
        <v>3</v>
      </c>
      <c r="AG39" s="219">
        <v>106</v>
      </c>
      <c r="AH39" s="219">
        <v>3</v>
      </c>
      <c r="AI39" s="1745">
        <v>13</v>
      </c>
      <c r="AJ39" s="1745">
        <v>1</v>
      </c>
      <c r="AK39" s="1745"/>
    </row>
    <row r="40" spans="1:37" ht="15.75">
      <c r="A40" s="28" t="s">
        <v>1737</v>
      </c>
      <c r="B40" s="158">
        <v>37</v>
      </c>
      <c r="C40" s="158">
        <v>31</v>
      </c>
      <c r="D40" s="158">
        <v>80</v>
      </c>
      <c r="E40" s="158"/>
      <c r="F40" s="158"/>
      <c r="G40" s="161">
        <v>4</v>
      </c>
      <c r="H40" s="161">
        <v>10</v>
      </c>
      <c r="I40" s="33" t="s">
        <v>1162</v>
      </c>
      <c r="J40" s="1744">
        <v>43</v>
      </c>
      <c r="K40" s="1744">
        <v>37</v>
      </c>
      <c r="L40" s="1744">
        <v>74</v>
      </c>
      <c r="M40" s="219">
        <v>37</v>
      </c>
      <c r="N40" s="219">
        <v>72</v>
      </c>
      <c r="O40" s="1745">
        <v>5</v>
      </c>
      <c r="P40" s="1745">
        <v>9</v>
      </c>
      <c r="Q40" s="1745"/>
      <c r="R40" s="268" t="s">
        <v>1207</v>
      </c>
      <c r="S40" s="1752">
        <v>4</v>
      </c>
      <c r="T40" s="1752"/>
      <c r="U40" s="1752">
        <v>113</v>
      </c>
      <c r="V40" s="240"/>
      <c r="W40" s="240"/>
      <c r="X40" s="1752"/>
      <c r="Y40" s="1752"/>
      <c r="Z40" s="1753">
        <v>1</v>
      </c>
      <c r="AA40" s="1753">
        <v>13</v>
      </c>
      <c r="AB40" s="219"/>
      <c r="AC40" s="33" t="s">
        <v>1850</v>
      </c>
      <c r="AD40" s="1744">
        <v>115</v>
      </c>
      <c r="AE40" s="1744">
        <v>109</v>
      </c>
      <c r="AF40" s="1744">
        <v>2</v>
      </c>
      <c r="AG40" s="219">
        <v>107</v>
      </c>
      <c r="AH40" s="219">
        <v>2</v>
      </c>
      <c r="AI40" s="1745">
        <v>13</v>
      </c>
      <c r="AJ40" s="1745">
        <v>1</v>
      </c>
      <c r="AK40" s="1745"/>
    </row>
    <row r="41" spans="1:37" ht="15.75">
      <c r="A41" s="28" t="s">
        <v>95</v>
      </c>
      <c r="B41" s="158">
        <v>38</v>
      </c>
      <c r="C41" s="158">
        <v>32</v>
      </c>
      <c r="D41" s="158">
        <v>79</v>
      </c>
      <c r="E41" s="158"/>
      <c r="F41" s="158"/>
      <c r="G41" s="161">
        <v>4</v>
      </c>
      <c r="H41" s="161">
        <v>10</v>
      </c>
      <c r="I41" s="33" t="s">
        <v>2593</v>
      </c>
      <c r="J41" s="1744">
        <v>44</v>
      </c>
      <c r="K41" s="1748">
        <v>38</v>
      </c>
      <c r="L41" s="1744">
        <v>73</v>
      </c>
      <c r="M41" s="219">
        <v>38</v>
      </c>
      <c r="N41" s="219">
        <v>71</v>
      </c>
      <c r="O41" s="1745">
        <v>5</v>
      </c>
      <c r="P41" s="1745">
        <v>9</v>
      </c>
      <c r="Q41" s="1745"/>
      <c r="R41" s="268" t="s">
        <v>2525</v>
      </c>
      <c r="S41" s="1752">
        <v>5</v>
      </c>
      <c r="T41" s="1752"/>
      <c r="U41" s="1752">
        <v>112</v>
      </c>
      <c r="V41" s="240"/>
      <c r="W41" s="240"/>
      <c r="X41" s="1752"/>
      <c r="Y41" s="1752"/>
      <c r="Z41" s="1753">
        <v>1</v>
      </c>
      <c r="AA41" s="1753">
        <v>13</v>
      </c>
      <c r="AB41" s="219"/>
      <c r="AC41" s="33" t="s">
        <v>353</v>
      </c>
      <c r="AD41" s="1744">
        <v>116</v>
      </c>
      <c r="AE41" s="1744">
        <v>110</v>
      </c>
      <c r="AF41" s="1744">
        <v>1</v>
      </c>
      <c r="AG41" s="219">
        <v>108</v>
      </c>
      <c r="AH41" s="219">
        <v>1</v>
      </c>
      <c r="AI41" s="1745">
        <v>13</v>
      </c>
      <c r="AJ41" s="1745">
        <v>1</v>
      </c>
      <c r="AK41" s="1745">
        <v>6</v>
      </c>
    </row>
    <row r="42" spans="1:37" ht="15.75">
      <c r="A42" s="28" t="s">
        <v>374</v>
      </c>
      <c r="B42" s="158">
        <v>39</v>
      </c>
      <c r="C42" s="158">
        <v>33</v>
      </c>
      <c r="D42" s="158">
        <v>78</v>
      </c>
      <c r="E42" s="158"/>
      <c r="F42" s="158"/>
      <c r="G42" s="161">
        <v>4</v>
      </c>
      <c r="H42" s="161">
        <v>10</v>
      </c>
      <c r="I42" s="223" t="s">
        <v>144</v>
      </c>
      <c r="J42" s="1744">
        <v>45</v>
      </c>
      <c r="K42" s="1744">
        <v>39</v>
      </c>
      <c r="L42" s="1744">
        <v>72</v>
      </c>
      <c r="M42" s="3297" t="s">
        <v>2594</v>
      </c>
      <c r="N42" s="3298"/>
      <c r="O42" s="1745">
        <v>5</v>
      </c>
      <c r="P42" s="1745">
        <v>9</v>
      </c>
      <c r="Q42" s="1745">
        <v>6</v>
      </c>
      <c r="R42" s="268" t="s">
        <v>135</v>
      </c>
      <c r="S42" s="1752">
        <v>6</v>
      </c>
      <c r="T42" s="1752"/>
      <c r="U42" s="1752">
        <v>111</v>
      </c>
      <c r="V42" s="240"/>
      <c r="W42" s="240"/>
      <c r="X42" s="1752"/>
      <c r="Y42" s="1752"/>
      <c r="Z42" s="1753">
        <v>1</v>
      </c>
      <c r="AA42" s="1753">
        <v>13</v>
      </c>
      <c r="AB42" s="219"/>
      <c r="AC42" s="28"/>
      <c r="AD42" s="219"/>
      <c r="AE42" s="219"/>
      <c r="AF42" s="219"/>
      <c r="AG42" s="219"/>
      <c r="AH42" s="219"/>
      <c r="AI42" s="219"/>
      <c r="AJ42" s="219"/>
      <c r="AK42" s="219"/>
    </row>
    <row r="43" spans="1:37" ht="15.75">
      <c r="A43" s="28" t="s">
        <v>129</v>
      </c>
      <c r="B43" s="158">
        <v>40</v>
      </c>
      <c r="C43" s="158">
        <v>34</v>
      </c>
      <c r="D43" s="158">
        <v>77</v>
      </c>
      <c r="E43" s="158"/>
      <c r="F43" s="158"/>
      <c r="G43" s="161">
        <v>5</v>
      </c>
      <c r="H43" s="161">
        <v>9</v>
      </c>
      <c r="I43" s="5" t="s">
        <v>1807</v>
      </c>
      <c r="J43" s="219"/>
      <c r="K43" s="219"/>
      <c r="L43" s="219"/>
      <c r="M43" s="219"/>
      <c r="N43" s="219"/>
      <c r="O43" s="219"/>
      <c r="P43" s="219"/>
      <c r="Q43" s="219"/>
      <c r="R43" s="108" t="s">
        <v>1807</v>
      </c>
      <c r="S43" s="219"/>
      <c r="T43" s="219"/>
      <c r="U43" s="219"/>
      <c r="V43" s="219"/>
      <c r="W43" s="219"/>
      <c r="X43" s="219"/>
      <c r="Y43" s="219"/>
      <c r="Z43" s="219"/>
      <c r="AA43" s="219"/>
      <c r="AB43" s="219"/>
      <c r="AC43" s="108" t="s">
        <v>1807</v>
      </c>
      <c r="AD43" s="219"/>
      <c r="AE43" s="219"/>
      <c r="AF43" s="219"/>
      <c r="AG43" s="219"/>
      <c r="AH43" s="219"/>
      <c r="AI43" s="219"/>
      <c r="AJ43" s="219"/>
      <c r="AK43" s="219"/>
    </row>
    <row r="44" spans="1:37" ht="15.75">
      <c r="A44" s="28" t="s">
        <v>2592</v>
      </c>
      <c r="B44" s="158">
        <v>41</v>
      </c>
      <c r="C44" s="158">
        <v>35</v>
      </c>
      <c r="D44" s="158">
        <v>76</v>
      </c>
      <c r="E44" s="158"/>
      <c r="F44" s="158"/>
      <c r="G44" s="161">
        <v>5</v>
      </c>
      <c r="H44" s="161">
        <v>9</v>
      </c>
      <c r="I44" s="5">
        <v>7</v>
      </c>
      <c r="J44" s="219"/>
      <c r="K44" s="219"/>
      <c r="L44" s="219"/>
      <c r="M44" s="219"/>
      <c r="N44" s="219"/>
      <c r="O44" s="219"/>
      <c r="P44" s="219"/>
      <c r="Q44" s="219"/>
      <c r="R44" s="108">
        <v>5</v>
      </c>
      <c r="S44" s="219"/>
      <c r="T44" s="219"/>
      <c r="U44" s="219"/>
      <c r="V44" s="219"/>
      <c r="W44" s="219"/>
      <c r="X44" s="219"/>
      <c r="Y44" s="219"/>
      <c r="Z44" s="219"/>
      <c r="AA44" s="219"/>
      <c r="AB44" s="219"/>
      <c r="AC44" s="108">
        <v>7</v>
      </c>
      <c r="AD44" s="219"/>
      <c r="AE44" s="219"/>
      <c r="AF44" s="219"/>
      <c r="AG44" s="219"/>
      <c r="AH44" s="219"/>
      <c r="AI44" s="219"/>
      <c r="AJ44" s="219"/>
      <c r="AK44" s="219"/>
    </row>
    <row r="45" spans="1:37" ht="15.75">
      <c r="A45" s="28" t="s">
        <v>355</v>
      </c>
      <c r="B45" s="158">
        <v>42</v>
      </c>
      <c r="C45" s="158">
        <v>36</v>
      </c>
      <c r="D45" s="158">
        <v>75</v>
      </c>
      <c r="E45" s="158"/>
      <c r="F45" s="158"/>
      <c r="G45" s="161">
        <v>5</v>
      </c>
      <c r="H45" s="161">
        <v>9</v>
      </c>
      <c r="I45" s="28"/>
      <c r="J45" s="219"/>
      <c r="K45" s="219"/>
      <c r="L45" s="219"/>
      <c r="M45" s="219"/>
      <c r="N45" s="219"/>
      <c r="O45" s="219"/>
      <c r="P45" s="219"/>
      <c r="Q45" s="219"/>
      <c r="R45" s="28"/>
      <c r="S45" s="219"/>
      <c r="T45" s="219"/>
      <c r="U45" s="219"/>
      <c r="V45" s="219"/>
      <c r="W45" s="219"/>
      <c r="X45" s="219"/>
      <c r="Y45" s="219"/>
      <c r="Z45" s="219"/>
      <c r="AA45" s="219"/>
      <c r="AB45" s="219"/>
      <c r="AC45" s="28"/>
      <c r="AD45" s="219"/>
      <c r="AE45" s="219"/>
      <c r="AF45" s="219"/>
      <c r="AG45" s="219"/>
      <c r="AH45" s="219"/>
      <c r="AI45" s="219"/>
      <c r="AJ45" s="219"/>
      <c r="AK45" s="219"/>
    </row>
    <row r="46" spans="1:37" ht="15.75">
      <c r="A46" s="28" t="s">
        <v>1162</v>
      </c>
      <c r="B46" s="158">
        <v>43</v>
      </c>
      <c r="C46" s="158">
        <v>37</v>
      </c>
      <c r="D46" s="158">
        <v>74</v>
      </c>
      <c r="E46" s="158"/>
      <c r="F46" s="158"/>
      <c r="G46" s="161">
        <v>5</v>
      </c>
      <c r="H46" s="161">
        <v>9</v>
      </c>
      <c r="I46" s="28"/>
      <c r="J46" s="219"/>
      <c r="K46" s="219"/>
      <c r="L46" s="219"/>
      <c r="M46" s="219"/>
      <c r="N46" s="219"/>
      <c r="O46" s="219"/>
      <c r="P46" s="219"/>
      <c r="Q46" s="219"/>
      <c r="R46" s="28"/>
      <c r="S46" s="219"/>
      <c r="T46" s="219"/>
      <c r="U46" s="219"/>
      <c r="V46" s="219"/>
      <c r="W46" s="219"/>
      <c r="X46" s="219"/>
      <c r="Y46" s="219"/>
      <c r="Z46" s="219"/>
      <c r="AA46" s="219"/>
      <c r="AB46" s="219"/>
      <c r="AC46" s="28"/>
      <c r="AD46" s="219"/>
      <c r="AE46" s="219"/>
      <c r="AF46" s="219"/>
      <c r="AG46" s="219"/>
      <c r="AH46" s="219"/>
      <c r="AI46" s="219"/>
      <c r="AJ46" s="219"/>
      <c r="AK46" s="219"/>
    </row>
    <row r="47" spans="1:37" ht="15.75">
      <c r="A47" s="28" t="s">
        <v>2593</v>
      </c>
      <c r="B47" s="158">
        <v>44</v>
      </c>
      <c r="C47" s="159">
        <v>38</v>
      </c>
      <c r="D47" s="158">
        <v>73</v>
      </c>
      <c r="E47" s="158"/>
      <c r="F47" s="158"/>
      <c r="G47" s="161">
        <v>5</v>
      </c>
      <c r="H47" s="161">
        <v>9</v>
      </c>
      <c r="I47" s="28"/>
      <c r="J47" s="219"/>
      <c r="K47" s="219"/>
      <c r="L47" s="219"/>
      <c r="M47" s="219"/>
      <c r="N47" s="219"/>
      <c r="O47" s="219"/>
      <c r="P47" s="219"/>
      <c r="Q47" s="219"/>
      <c r="R47" s="28"/>
      <c r="S47" s="219"/>
      <c r="T47" s="219"/>
      <c r="U47" s="219"/>
      <c r="V47" s="219"/>
      <c r="W47" s="219"/>
      <c r="X47" s="219"/>
      <c r="Y47" s="219"/>
      <c r="Z47" s="219"/>
      <c r="AA47" s="219"/>
      <c r="AB47" s="219"/>
      <c r="AC47" s="28"/>
      <c r="AD47" s="219"/>
      <c r="AE47" s="219"/>
      <c r="AF47" s="219"/>
      <c r="AG47" s="219"/>
      <c r="AH47" s="219"/>
      <c r="AI47" s="219"/>
      <c r="AJ47" s="219"/>
      <c r="AK47" s="219"/>
    </row>
    <row r="48" spans="1:37" ht="15.75">
      <c r="A48" s="30" t="s">
        <v>144</v>
      </c>
      <c r="B48" s="158">
        <v>45</v>
      </c>
      <c r="C48" s="158">
        <v>39</v>
      </c>
      <c r="D48" s="158">
        <v>72</v>
      </c>
      <c r="E48" s="158"/>
      <c r="F48" s="158"/>
      <c r="G48" s="161">
        <v>5</v>
      </c>
      <c r="H48" s="161">
        <v>9</v>
      </c>
      <c r="I48" s="28"/>
      <c r="J48" s="219"/>
      <c r="K48" s="219"/>
      <c r="L48" s="219"/>
      <c r="M48" s="219"/>
      <c r="N48" s="219"/>
      <c r="O48" s="219"/>
      <c r="P48" s="219"/>
      <c r="Q48" s="219"/>
      <c r="R48" s="28"/>
      <c r="S48" s="219"/>
      <c r="T48" s="219"/>
      <c r="U48" s="219"/>
      <c r="V48" s="219"/>
      <c r="W48" s="219"/>
      <c r="X48" s="219"/>
      <c r="Y48" s="219"/>
      <c r="Z48" s="219"/>
      <c r="AA48" s="219"/>
      <c r="AB48" s="219"/>
      <c r="AC48" s="28"/>
      <c r="AD48" s="219"/>
      <c r="AE48" s="219"/>
      <c r="AF48" s="219"/>
      <c r="AG48" s="219"/>
      <c r="AH48" s="219"/>
      <c r="AI48" s="219"/>
      <c r="AJ48" s="219"/>
      <c r="AK48" s="219"/>
    </row>
    <row r="49" spans="1:37" ht="15.75">
      <c r="A49" s="28" t="s">
        <v>129</v>
      </c>
      <c r="B49" s="158">
        <v>46</v>
      </c>
      <c r="C49" s="158">
        <v>40</v>
      </c>
      <c r="D49" s="158">
        <v>71</v>
      </c>
      <c r="E49" s="158">
        <v>1</v>
      </c>
      <c r="F49" s="158">
        <v>32</v>
      </c>
      <c r="G49" s="161">
        <v>6</v>
      </c>
      <c r="H49" s="161">
        <v>8</v>
      </c>
      <c r="I49" s="28"/>
      <c r="J49" s="219"/>
      <c r="K49" s="219"/>
      <c r="L49" s="219"/>
      <c r="M49" s="219"/>
      <c r="N49" s="219"/>
      <c r="O49" s="219"/>
      <c r="P49" s="219"/>
      <c r="Q49" s="219"/>
      <c r="R49" s="28"/>
      <c r="S49" s="219"/>
      <c r="T49" s="219"/>
      <c r="U49" s="219"/>
      <c r="V49" s="219"/>
      <c r="W49" s="219"/>
      <c r="X49" s="219"/>
      <c r="Y49" s="219"/>
      <c r="Z49" s="219"/>
      <c r="AA49" s="219"/>
      <c r="AB49" s="219"/>
      <c r="AC49" s="28"/>
      <c r="AD49" s="219"/>
      <c r="AE49" s="219"/>
      <c r="AF49" s="219"/>
      <c r="AG49" s="219"/>
      <c r="AH49" s="219"/>
      <c r="AI49" s="219"/>
      <c r="AJ49" s="219"/>
      <c r="AK49" s="219"/>
    </row>
    <row r="50" spans="1:37" ht="15.75">
      <c r="A50" s="28" t="s">
        <v>1195</v>
      </c>
      <c r="B50" s="158">
        <v>47</v>
      </c>
      <c r="C50" s="158">
        <v>41</v>
      </c>
      <c r="D50" s="158">
        <v>70</v>
      </c>
      <c r="E50" s="158">
        <v>2</v>
      </c>
      <c r="F50" s="158">
        <v>31</v>
      </c>
      <c r="G50" s="161">
        <v>6</v>
      </c>
      <c r="H50" s="161">
        <v>8</v>
      </c>
      <c r="I50" s="28"/>
      <c r="J50" s="219"/>
      <c r="K50" s="219"/>
      <c r="L50" s="219"/>
      <c r="M50" s="219"/>
      <c r="N50" s="219"/>
      <c r="O50" s="219"/>
      <c r="P50" s="219"/>
      <c r="Q50" s="219"/>
      <c r="R50" s="28"/>
      <c r="S50" s="219"/>
      <c r="T50" s="219"/>
      <c r="U50" s="219"/>
      <c r="V50" s="219"/>
      <c r="W50" s="219"/>
      <c r="X50" s="219"/>
      <c r="Y50" s="219"/>
      <c r="Z50" s="219"/>
      <c r="AA50" s="219"/>
      <c r="AB50" s="219"/>
      <c r="AC50" s="28"/>
      <c r="AD50" s="219"/>
      <c r="AE50" s="219"/>
      <c r="AF50" s="219"/>
      <c r="AG50" s="219"/>
      <c r="AH50" s="219"/>
      <c r="AI50" s="219"/>
      <c r="AJ50" s="219"/>
      <c r="AK50" s="219"/>
    </row>
    <row r="51" spans="1:37" ht="15.75">
      <c r="A51" s="28" t="s">
        <v>2595</v>
      </c>
      <c r="B51" s="158">
        <v>48</v>
      </c>
      <c r="C51" s="158">
        <v>42</v>
      </c>
      <c r="D51" s="158">
        <v>69</v>
      </c>
      <c r="E51" s="158">
        <v>3</v>
      </c>
      <c r="F51" s="158">
        <v>30</v>
      </c>
      <c r="G51" s="161">
        <v>6</v>
      </c>
      <c r="H51" s="161">
        <v>8</v>
      </c>
      <c r="I51" s="28"/>
      <c r="J51" s="219"/>
      <c r="K51" s="219"/>
      <c r="L51" s="219"/>
      <c r="M51" s="219"/>
      <c r="N51" s="219"/>
      <c r="O51" s="219"/>
      <c r="P51" s="219"/>
      <c r="Q51" s="219"/>
      <c r="R51" s="28"/>
      <c r="S51" s="219"/>
      <c r="T51" s="219"/>
      <c r="U51" s="219"/>
      <c r="V51" s="219"/>
      <c r="W51" s="219"/>
      <c r="X51" s="219"/>
      <c r="Y51" s="219"/>
      <c r="Z51" s="219"/>
      <c r="AA51" s="219"/>
      <c r="AB51" s="219"/>
      <c r="AC51" s="28"/>
      <c r="AD51" s="219"/>
      <c r="AE51" s="219"/>
      <c r="AF51" s="219"/>
      <c r="AG51" s="219"/>
      <c r="AH51" s="219"/>
      <c r="AI51" s="219"/>
      <c r="AJ51" s="219"/>
      <c r="AK51" s="219"/>
    </row>
    <row r="52" spans="1:37" ht="15.75">
      <c r="A52" s="28" t="s">
        <v>143</v>
      </c>
      <c r="B52" s="158">
        <v>49</v>
      </c>
      <c r="C52" s="158">
        <v>43</v>
      </c>
      <c r="D52" s="158">
        <v>68</v>
      </c>
      <c r="E52" s="158">
        <v>4</v>
      </c>
      <c r="F52" s="158">
        <v>29</v>
      </c>
      <c r="G52" s="161">
        <v>6</v>
      </c>
      <c r="H52" s="161">
        <v>8</v>
      </c>
      <c r="I52" s="28"/>
      <c r="J52" s="219"/>
      <c r="K52" s="219"/>
      <c r="L52" s="219"/>
      <c r="M52" s="219"/>
      <c r="N52" s="219"/>
      <c r="O52" s="219"/>
      <c r="P52" s="219"/>
      <c r="Q52" s="219"/>
      <c r="R52" s="28"/>
      <c r="S52" s="219"/>
      <c r="T52" s="219"/>
      <c r="U52" s="219"/>
      <c r="V52" s="219"/>
      <c r="W52" s="219"/>
      <c r="X52" s="219"/>
      <c r="Y52" s="219"/>
      <c r="Z52" s="219"/>
      <c r="AA52" s="219"/>
      <c r="AB52" s="219"/>
      <c r="AC52" s="28"/>
      <c r="AD52" s="219"/>
      <c r="AE52" s="219"/>
      <c r="AF52" s="219"/>
      <c r="AG52" s="219"/>
      <c r="AH52" s="219"/>
      <c r="AI52" s="219"/>
      <c r="AJ52" s="219"/>
      <c r="AK52" s="219"/>
    </row>
    <row r="53" spans="1:37" ht="15.75">
      <c r="A53" s="28" t="s">
        <v>353</v>
      </c>
      <c r="B53" s="158">
        <v>50</v>
      </c>
      <c r="C53" s="158">
        <v>44</v>
      </c>
      <c r="D53" s="158">
        <v>67</v>
      </c>
      <c r="E53" s="158">
        <v>5</v>
      </c>
      <c r="F53" s="158">
        <v>28</v>
      </c>
      <c r="G53" s="161">
        <v>6</v>
      </c>
      <c r="H53" s="161">
        <v>8</v>
      </c>
      <c r="I53" s="28"/>
      <c r="J53" s="219"/>
      <c r="K53" s="219"/>
      <c r="L53" s="219"/>
      <c r="M53" s="219"/>
      <c r="N53" s="219"/>
      <c r="O53" s="219"/>
      <c r="P53" s="219"/>
      <c r="Q53" s="219"/>
      <c r="R53" s="28"/>
      <c r="S53" s="219"/>
      <c r="T53" s="219"/>
      <c r="U53" s="219"/>
      <c r="V53" s="219"/>
      <c r="W53" s="219"/>
      <c r="X53" s="219"/>
      <c r="Y53" s="219"/>
      <c r="Z53" s="219"/>
      <c r="AA53" s="219"/>
      <c r="AB53" s="219"/>
      <c r="AC53" s="28"/>
      <c r="AD53" s="219"/>
      <c r="AE53" s="219"/>
      <c r="AF53" s="219"/>
      <c r="AG53" s="219"/>
      <c r="AH53" s="219"/>
      <c r="AI53" s="219"/>
      <c r="AJ53" s="219"/>
      <c r="AK53" s="219"/>
    </row>
    <row r="54" spans="1:37" ht="15.75">
      <c r="A54" s="28" t="s">
        <v>2596</v>
      </c>
      <c r="B54" s="158">
        <v>51</v>
      </c>
      <c r="C54" s="158">
        <v>45</v>
      </c>
      <c r="D54" s="158">
        <v>66</v>
      </c>
      <c r="E54" s="158">
        <v>6</v>
      </c>
      <c r="F54" s="158">
        <v>27</v>
      </c>
      <c r="G54" s="161">
        <v>6</v>
      </c>
      <c r="H54" s="161">
        <v>8</v>
      </c>
      <c r="I54" s="28"/>
      <c r="J54" s="219"/>
      <c r="K54" s="219"/>
      <c r="L54" s="219"/>
      <c r="M54" s="219"/>
      <c r="N54" s="219"/>
      <c r="O54" s="219"/>
      <c r="P54" s="219"/>
      <c r="Q54" s="219"/>
      <c r="R54" s="28"/>
      <c r="S54" s="219"/>
      <c r="T54" s="219"/>
      <c r="U54" s="219"/>
      <c r="V54" s="219"/>
      <c r="W54" s="219"/>
      <c r="X54" s="219"/>
      <c r="Y54" s="219"/>
      <c r="Z54" s="219"/>
      <c r="AA54" s="219"/>
      <c r="AB54" s="219"/>
      <c r="AC54" s="28"/>
      <c r="AD54" s="219"/>
      <c r="AE54" s="219"/>
      <c r="AF54" s="219"/>
      <c r="AG54" s="219"/>
      <c r="AH54" s="219"/>
      <c r="AI54" s="219"/>
      <c r="AJ54" s="219"/>
      <c r="AK54" s="219"/>
    </row>
    <row r="55" spans="1:37" ht="15.75">
      <c r="A55" s="28" t="s">
        <v>1854</v>
      </c>
      <c r="B55" s="158">
        <v>52</v>
      </c>
      <c r="C55" s="158">
        <v>46</v>
      </c>
      <c r="D55" s="158">
        <v>65</v>
      </c>
      <c r="E55" s="158">
        <v>7</v>
      </c>
      <c r="F55" s="158">
        <v>26</v>
      </c>
      <c r="G55" s="161">
        <v>6</v>
      </c>
      <c r="H55" s="161">
        <v>8</v>
      </c>
      <c r="I55" s="28"/>
      <c r="J55" s="219"/>
      <c r="K55" s="219"/>
      <c r="L55" s="219"/>
      <c r="M55" s="219"/>
      <c r="N55" s="219"/>
      <c r="O55" s="219"/>
      <c r="P55" s="219"/>
      <c r="Q55" s="219"/>
      <c r="R55" s="28"/>
      <c r="S55" s="219"/>
      <c r="T55" s="219"/>
      <c r="U55" s="219"/>
      <c r="V55" s="219"/>
      <c r="W55" s="219"/>
      <c r="X55" s="219"/>
      <c r="Y55" s="219"/>
      <c r="Z55" s="219"/>
      <c r="AA55" s="219"/>
      <c r="AB55" s="219"/>
      <c r="AC55" s="28"/>
      <c r="AD55" s="219"/>
      <c r="AE55" s="219"/>
      <c r="AF55" s="219"/>
      <c r="AG55" s="219"/>
      <c r="AH55" s="219"/>
      <c r="AI55" s="219"/>
      <c r="AJ55" s="219"/>
      <c r="AK55" s="219"/>
    </row>
    <row r="56" spans="1:37" ht="15.75">
      <c r="A56" s="28" t="s">
        <v>2597</v>
      </c>
      <c r="B56" s="158">
        <v>53</v>
      </c>
      <c r="C56" s="158">
        <v>47</v>
      </c>
      <c r="D56" s="158">
        <v>64</v>
      </c>
      <c r="E56" s="158">
        <v>8</v>
      </c>
      <c r="F56" s="158">
        <v>25</v>
      </c>
      <c r="G56" s="161">
        <v>7</v>
      </c>
      <c r="H56" s="161">
        <v>7</v>
      </c>
      <c r="I56" s="28"/>
      <c r="J56" s="219"/>
      <c r="K56" s="219"/>
      <c r="L56" s="219"/>
      <c r="M56" s="219"/>
      <c r="N56" s="219"/>
      <c r="O56" s="219"/>
      <c r="P56" s="219"/>
      <c r="Q56" s="219"/>
      <c r="R56" s="28"/>
      <c r="S56" s="219"/>
      <c r="T56" s="219"/>
      <c r="U56" s="219"/>
      <c r="V56" s="219"/>
      <c r="W56" s="219"/>
      <c r="X56" s="219"/>
      <c r="Y56" s="219"/>
      <c r="Z56" s="219"/>
      <c r="AA56" s="219"/>
      <c r="AB56" s="219"/>
      <c r="AC56" s="28"/>
      <c r="AD56" s="219"/>
      <c r="AE56" s="219"/>
      <c r="AF56" s="219"/>
      <c r="AG56" s="219"/>
      <c r="AH56" s="219"/>
      <c r="AI56" s="219"/>
      <c r="AJ56" s="219"/>
      <c r="AK56" s="219"/>
    </row>
    <row r="57" spans="1:37" ht="15.75">
      <c r="A57" s="28" t="s">
        <v>2598</v>
      </c>
      <c r="B57" s="158">
        <v>54</v>
      </c>
      <c r="C57" s="158">
        <v>48</v>
      </c>
      <c r="D57" s="158">
        <v>63</v>
      </c>
      <c r="E57" s="158">
        <v>9</v>
      </c>
      <c r="F57" s="158">
        <v>24</v>
      </c>
      <c r="G57" s="161">
        <v>7</v>
      </c>
      <c r="H57" s="161">
        <v>7</v>
      </c>
      <c r="I57" s="28"/>
      <c r="J57" s="219"/>
      <c r="K57" s="219"/>
      <c r="L57" s="219"/>
      <c r="M57" s="219"/>
      <c r="N57" s="219"/>
      <c r="O57" s="219"/>
      <c r="P57" s="219"/>
      <c r="Q57" s="219"/>
      <c r="R57" s="28"/>
      <c r="S57" s="219"/>
      <c r="T57" s="219"/>
      <c r="U57" s="219"/>
      <c r="V57" s="219"/>
      <c r="W57" s="219"/>
      <c r="X57" s="219"/>
      <c r="Y57" s="219"/>
      <c r="Z57" s="219"/>
      <c r="AA57" s="219"/>
      <c r="AB57" s="219"/>
      <c r="AC57" s="28"/>
      <c r="AD57" s="219"/>
      <c r="AE57" s="219"/>
      <c r="AF57" s="219"/>
      <c r="AG57" s="219"/>
      <c r="AH57" s="219"/>
      <c r="AI57" s="219"/>
      <c r="AJ57" s="219"/>
      <c r="AK57" s="219"/>
    </row>
    <row r="58" spans="1:37" ht="15.75">
      <c r="A58" s="28" t="s">
        <v>2599</v>
      </c>
      <c r="B58" s="158">
        <v>55</v>
      </c>
      <c r="C58" s="158">
        <v>49</v>
      </c>
      <c r="D58" s="158">
        <v>62</v>
      </c>
      <c r="E58" s="158">
        <v>10</v>
      </c>
      <c r="F58" s="158">
        <v>23</v>
      </c>
      <c r="G58" s="161">
        <v>7</v>
      </c>
      <c r="H58" s="161">
        <v>7</v>
      </c>
      <c r="I58" s="28"/>
      <c r="J58" s="219"/>
      <c r="K58" s="219"/>
      <c r="L58" s="219"/>
      <c r="M58" s="219"/>
      <c r="N58" s="219"/>
      <c r="O58" s="219"/>
      <c r="P58" s="219"/>
      <c r="Q58" s="219"/>
      <c r="R58" s="28"/>
      <c r="S58" s="219"/>
      <c r="T58" s="219"/>
      <c r="U58" s="219"/>
      <c r="V58" s="219"/>
      <c r="W58" s="219"/>
      <c r="X58" s="219"/>
      <c r="Y58" s="219"/>
      <c r="Z58" s="219"/>
      <c r="AA58" s="219"/>
      <c r="AB58" s="219"/>
      <c r="AC58" s="28"/>
      <c r="AD58" s="219"/>
      <c r="AE58" s="219"/>
      <c r="AF58" s="219"/>
      <c r="AG58" s="219"/>
      <c r="AH58" s="219"/>
      <c r="AI58" s="219"/>
      <c r="AJ58" s="219"/>
      <c r="AK58" s="219"/>
    </row>
    <row r="59" spans="1:37" ht="15.75">
      <c r="A59" s="28" t="s">
        <v>2600</v>
      </c>
      <c r="B59" s="158">
        <v>56</v>
      </c>
      <c r="C59" s="158">
        <v>50</v>
      </c>
      <c r="D59" s="158">
        <v>61</v>
      </c>
      <c r="E59" s="158">
        <v>11</v>
      </c>
      <c r="F59" s="158">
        <v>22</v>
      </c>
      <c r="G59" s="161">
        <v>7</v>
      </c>
      <c r="H59" s="161">
        <v>7</v>
      </c>
      <c r="I59" s="28"/>
      <c r="J59" s="219"/>
      <c r="K59" s="219"/>
      <c r="L59" s="219"/>
      <c r="M59" s="219"/>
      <c r="N59" s="219"/>
      <c r="O59" s="219"/>
      <c r="P59" s="219"/>
      <c r="Q59" s="219"/>
      <c r="R59" s="28"/>
      <c r="S59" s="219"/>
      <c r="T59" s="219"/>
      <c r="U59" s="219"/>
      <c r="V59" s="219"/>
      <c r="W59" s="219"/>
      <c r="X59" s="219"/>
      <c r="Y59" s="219"/>
      <c r="Z59" s="219"/>
      <c r="AA59" s="219"/>
      <c r="AB59" s="219"/>
      <c r="AC59" s="28"/>
      <c r="AD59" s="219"/>
      <c r="AE59" s="219"/>
      <c r="AF59" s="219"/>
      <c r="AG59" s="219"/>
      <c r="AH59" s="219"/>
      <c r="AI59" s="219"/>
      <c r="AJ59" s="219"/>
      <c r="AK59" s="219"/>
    </row>
    <row r="60" spans="1:37" ht="15.75">
      <c r="A60" s="28" t="s">
        <v>2601</v>
      </c>
      <c r="B60" s="158">
        <v>57</v>
      </c>
      <c r="C60" s="158">
        <v>51</v>
      </c>
      <c r="D60" s="158">
        <v>60</v>
      </c>
      <c r="E60" s="158">
        <v>12</v>
      </c>
      <c r="F60" s="158">
        <v>21</v>
      </c>
      <c r="G60" s="161">
        <v>7</v>
      </c>
      <c r="H60" s="161">
        <v>7</v>
      </c>
      <c r="I60" s="28"/>
      <c r="J60" s="219"/>
      <c r="K60" s="219"/>
      <c r="L60" s="219"/>
      <c r="M60" s="219"/>
      <c r="N60" s="219"/>
      <c r="O60" s="219"/>
      <c r="P60" s="219"/>
      <c r="Q60" s="219"/>
      <c r="R60" s="28"/>
      <c r="S60" s="219"/>
      <c r="T60" s="219"/>
      <c r="U60" s="219"/>
      <c r="V60" s="219"/>
      <c r="W60" s="219"/>
      <c r="X60" s="219"/>
      <c r="Y60" s="219"/>
      <c r="Z60" s="219"/>
      <c r="AA60" s="219"/>
      <c r="AB60" s="219"/>
      <c r="AC60" s="28"/>
      <c r="AD60" s="219"/>
      <c r="AE60" s="219"/>
      <c r="AF60" s="219"/>
      <c r="AG60" s="219"/>
      <c r="AH60" s="219"/>
      <c r="AI60" s="219"/>
      <c r="AJ60" s="219"/>
      <c r="AK60" s="219"/>
    </row>
    <row r="61" spans="1:37" ht="15.75">
      <c r="A61" s="28" t="s">
        <v>1273</v>
      </c>
      <c r="B61" s="158">
        <v>58</v>
      </c>
      <c r="C61" s="158">
        <v>52</v>
      </c>
      <c r="D61" s="158">
        <v>59</v>
      </c>
      <c r="E61" s="158">
        <v>13</v>
      </c>
      <c r="F61" s="158">
        <v>20</v>
      </c>
      <c r="G61" s="161">
        <v>7</v>
      </c>
      <c r="H61" s="161">
        <v>7</v>
      </c>
      <c r="I61" s="28"/>
      <c r="J61" s="219"/>
      <c r="K61" s="219"/>
      <c r="L61" s="219"/>
      <c r="M61" s="219"/>
      <c r="N61" s="219"/>
      <c r="O61" s="219"/>
      <c r="P61" s="219"/>
      <c r="Q61" s="219"/>
      <c r="R61" s="28"/>
      <c r="S61" s="219"/>
      <c r="T61" s="219"/>
      <c r="U61" s="219"/>
      <c r="V61" s="219"/>
      <c r="W61" s="219"/>
      <c r="X61" s="219"/>
      <c r="Y61" s="219"/>
      <c r="Z61" s="219"/>
      <c r="AA61" s="219"/>
      <c r="AB61" s="219"/>
      <c r="AC61" s="28"/>
      <c r="AD61" s="219"/>
      <c r="AE61" s="219"/>
      <c r="AF61" s="219"/>
      <c r="AG61" s="219"/>
      <c r="AH61" s="219"/>
      <c r="AI61" s="219"/>
      <c r="AJ61" s="219"/>
      <c r="AK61" s="219"/>
    </row>
    <row r="62" spans="1:37" ht="15.75">
      <c r="A62" s="28" t="s">
        <v>2602</v>
      </c>
      <c r="B62" s="158">
        <v>59</v>
      </c>
      <c r="C62" s="158">
        <v>53</v>
      </c>
      <c r="D62" s="158">
        <v>58</v>
      </c>
      <c r="E62" s="158">
        <v>14</v>
      </c>
      <c r="F62" s="158">
        <v>19</v>
      </c>
      <c r="G62" s="161">
        <v>7</v>
      </c>
      <c r="H62" s="161">
        <v>7</v>
      </c>
      <c r="I62" s="28"/>
      <c r="J62" s="219"/>
      <c r="K62" s="219"/>
      <c r="L62" s="219"/>
      <c r="M62" s="219"/>
      <c r="N62" s="219"/>
      <c r="O62" s="219"/>
      <c r="P62" s="219"/>
      <c r="Q62" s="219"/>
      <c r="R62" s="28"/>
      <c r="S62" s="219"/>
      <c r="T62" s="219"/>
      <c r="U62" s="219"/>
      <c r="V62" s="219"/>
      <c r="W62" s="219"/>
      <c r="X62" s="219"/>
      <c r="Y62" s="219"/>
      <c r="Z62" s="219"/>
      <c r="AA62" s="219"/>
      <c r="AB62" s="219"/>
      <c r="AC62" s="28"/>
      <c r="AD62" s="219"/>
      <c r="AE62" s="219"/>
      <c r="AF62" s="219"/>
      <c r="AG62" s="219"/>
      <c r="AH62" s="219"/>
      <c r="AI62" s="219"/>
      <c r="AJ62" s="219"/>
      <c r="AK62" s="219"/>
    </row>
    <row r="63" spans="1:37" ht="15.75">
      <c r="A63" s="28" t="s">
        <v>2603</v>
      </c>
      <c r="B63" s="158">
        <v>60</v>
      </c>
      <c r="C63" s="158">
        <v>54</v>
      </c>
      <c r="D63" s="158">
        <v>57</v>
      </c>
      <c r="E63" s="158">
        <v>15</v>
      </c>
      <c r="F63" s="158">
        <v>18</v>
      </c>
      <c r="G63" s="161">
        <v>7</v>
      </c>
      <c r="H63" s="161">
        <v>7</v>
      </c>
      <c r="I63" s="28"/>
      <c r="J63" s="219"/>
      <c r="K63" s="219"/>
      <c r="L63" s="219"/>
      <c r="M63" s="219"/>
      <c r="N63" s="219"/>
      <c r="O63" s="219"/>
      <c r="P63" s="219"/>
      <c r="Q63" s="219"/>
      <c r="R63" s="28"/>
      <c r="S63" s="219"/>
      <c r="T63" s="219"/>
      <c r="U63" s="219"/>
      <c r="V63" s="219"/>
      <c r="W63" s="219"/>
      <c r="X63" s="219"/>
      <c r="Y63" s="219"/>
      <c r="Z63" s="219"/>
      <c r="AA63" s="219"/>
      <c r="AB63" s="219"/>
      <c r="AC63" s="28"/>
      <c r="AD63" s="219"/>
      <c r="AE63" s="219"/>
      <c r="AF63" s="219"/>
      <c r="AG63" s="219"/>
      <c r="AH63" s="219"/>
      <c r="AI63" s="219"/>
      <c r="AJ63" s="219"/>
      <c r="AK63" s="219"/>
    </row>
    <row r="64" spans="1:37" ht="15.75">
      <c r="A64" s="28" t="s">
        <v>858</v>
      </c>
      <c r="B64" s="158">
        <v>61</v>
      </c>
      <c r="C64" s="158">
        <v>55</v>
      </c>
      <c r="D64" s="158">
        <v>56</v>
      </c>
      <c r="E64" s="158">
        <v>16</v>
      </c>
      <c r="F64" s="158">
        <v>17</v>
      </c>
      <c r="G64" s="161">
        <v>7</v>
      </c>
      <c r="H64" s="161">
        <v>7</v>
      </c>
      <c r="I64" s="28"/>
      <c r="J64" s="219"/>
      <c r="K64" s="219"/>
      <c r="L64" s="219"/>
      <c r="M64" s="219"/>
      <c r="N64" s="219"/>
      <c r="O64" s="219"/>
      <c r="P64" s="219"/>
      <c r="Q64" s="219"/>
      <c r="R64" s="28"/>
      <c r="S64" s="219"/>
      <c r="T64" s="219"/>
      <c r="U64" s="219"/>
      <c r="V64" s="219"/>
      <c r="W64" s="219"/>
      <c r="X64" s="219"/>
      <c r="Y64" s="219"/>
      <c r="Z64" s="219"/>
      <c r="AA64" s="219"/>
      <c r="AB64" s="219"/>
      <c r="AC64" s="28"/>
      <c r="AD64" s="219"/>
      <c r="AE64" s="219"/>
      <c r="AF64" s="219"/>
      <c r="AG64" s="219"/>
      <c r="AH64" s="219"/>
      <c r="AI64" s="219"/>
      <c r="AJ64" s="219"/>
      <c r="AK64" s="219"/>
    </row>
    <row r="65" spans="1:37" ht="15.75">
      <c r="A65" s="30" t="s">
        <v>2605</v>
      </c>
      <c r="B65" s="158">
        <v>62</v>
      </c>
      <c r="C65" s="158">
        <v>56</v>
      </c>
      <c r="D65" s="158">
        <v>55</v>
      </c>
      <c r="E65" s="158">
        <v>17</v>
      </c>
      <c r="F65" s="158">
        <v>16</v>
      </c>
      <c r="G65" s="1754">
        <v>8</v>
      </c>
      <c r="H65" s="161">
        <v>6</v>
      </c>
      <c r="I65" s="28"/>
      <c r="J65" s="219"/>
      <c r="K65" s="219"/>
      <c r="L65" s="219"/>
      <c r="M65" s="219"/>
      <c r="N65" s="219"/>
      <c r="O65" s="219"/>
      <c r="P65" s="219"/>
      <c r="Q65" s="219"/>
      <c r="R65" s="28"/>
      <c r="S65" s="219"/>
      <c r="T65" s="219"/>
      <c r="U65" s="219"/>
      <c r="V65" s="219"/>
      <c r="W65" s="219"/>
      <c r="X65" s="219"/>
      <c r="Y65" s="219"/>
      <c r="Z65" s="219"/>
      <c r="AA65" s="219"/>
      <c r="AB65" s="219"/>
      <c r="AC65" s="28"/>
      <c r="AD65" s="219"/>
      <c r="AE65" s="219"/>
      <c r="AF65" s="219"/>
      <c r="AG65" s="219"/>
      <c r="AH65" s="219"/>
      <c r="AI65" s="219"/>
      <c r="AJ65" s="219"/>
      <c r="AK65" s="219"/>
    </row>
    <row r="66" spans="1:37" ht="15.75">
      <c r="A66" s="28" t="s">
        <v>2606</v>
      </c>
      <c r="B66" s="158">
        <v>63</v>
      </c>
      <c r="C66" s="158">
        <v>57</v>
      </c>
      <c r="D66" s="158">
        <v>54</v>
      </c>
      <c r="E66" s="158">
        <v>18</v>
      </c>
      <c r="F66" s="158">
        <v>15</v>
      </c>
      <c r="G66" s="161">
        <v>8</v>
      </c>
      <c r="H66" s="161">
        <v>6</v>
      </c>
      <c r="I66" s="28"/>
      <c r="J66" s="219"/>
      <c r="K66" s="219"/>
      <c r="L66" s="219"/>
      <c r="M66" s="219"/>
      <c r="N66" s="219"/>
      <c r="O66" s="219"/>
      <c r="P66" s="219"/>
      <c r="Q66" s="219"/>
      <c r="R66" s="28"/>
      <c r="S66" s="219"/>
      <c r="T66" s="219"/>
      <c r="U66" s="219"/>
      <c r="V66" s="219"/>
      <c r="W66" s="219"/>
      <c r="X66" s="219"/>
      <c r="Y66" s="219"/>
      <c r="Z66" s="219"/>
      <c r="AA66" s="219"/>
      <c r="AB66" s="219"/>
      <c r="AC66" s="28"/>
      <c r="AD66" s="219"/>
      <c r="AE66" s="219"/>
      <c r="AF66" s="219"/>
      <c r="AG66" s="219"/>
      <c r="AH66" s="219"/>
      <c r="AI66" s="219"/>
      <c r="AJ66" s="219"/>
      <c r="AK66" s="219"/>
    </row>
    <row r="67" spans="1:37" ht="15.75">
      <c r="A67" s="28" t="s">
        <v>86</v>
      </c>
      <c r="B67" s="158">
        <v>64</v>
      </c>
      <c r="C67" s="158">
        <v>58</v>
      </c>
      <c r="D67" s="158">
        <v>53</v>
      </c>
      <c r="E67" s="158">
        <v>19</v>
      </c>
      <c r="F67" s="158">
        <v>14</v>
      </c>
      <c r="G67" s="161">
        <v>8</v>
      </c>
      <c r="H67" s="161">
        <v>6</v>
      </c>
      <c r="I67" s="28"/>
      <c r="J67" s="219"/>
      <c r="K67" s="219"/>
      <c r="L67" s="219"/>
      <c r="M67" s="219"/>
      <c r="N67" s="219"/>
      <c r="O67" s="219"/>
      <c r="P67" s="219"/>
      <c r="Q67" s="219"/>
      <c r="R67" s="28"/>
      <c r="S67" s="219"/>
      <c r="T67" s="219"/>
      <c r="U67" s="219"/>
      <c r="V67" s="219"/>
      <c r="W67" s="219"/>
      <c r="X67" s="219"/>
      <c r="Y67" s="219"/>
      <c r="Z67" s="219"/>
      <c r="AA67" s="219"/>
      <c r="AB67" s="219"/>
      <c r="AC67" s="28"/>
      <c r="AD67" s="219"/>
      <c r="AE67" s="219"/>
      <c r="AF67" s="219"/>
      <c r="AG67" s="219"/>
      <c r="AH67" s="219"/>
      <c r="AI67" s="219"/>
      <c r="AJ67" s="219"/>
      <c r="AK67" s="219"/>
    </row>
    <row r="68" spans="1:37" ht="15.75">
      <c r="A68" s="28" t="s">
        <v>2032</v>
      </c>
      <c r="B68" s="158">
        <v>65</v>
      </c>
      <c r="C68" s="158">
        <v>59</v>
      </c>
      <c r="D68" s="158">
        <v>52</v>
      </c>
      <c r="E68" s="158">
        <v>20</v>
      </c>
      <c r="F68" s="158">
        <v>13</v>
      </c>
      <c r="G68" s="161">
        <v>8</v>
      </c>
      <c r="H68" s="161">
        <v>6</v>
      </c>
      <c r="I68" s="28"/>
      <c r="J68" s="219"/>
      <c r="K68" s="219"/>
      <c r="L68" s="219"/>
      <c r="M68" s="219"/>
      <c r="N68" s="219"/>
      <c r="O68" s="219"/>
      <c r="P68" s="219"/>
      <c r="Q68" s="219"/>
      <c r="R68" s="28"/>
      <c r="S68" s="219"/>
      <c r="T68" s="219"/>
      <c r="U68" s="219"/>
      <c r="V68" s="219"/>
      <c r="W68" s="219"/>
      <c r="X68" s="219"/>
      <c r="Y68" s="219"/>
      <c r="Z68" s="219"/>
      <c r="AA68" s="219"/>
      <c r="AB68" s="219"/>
      <c r="AC68" s="28"/>
      <c r="AD68" s="219"/>
      <c r="AE68" s="219"/>
      <c r="AF68" s="219"/>
      <c r="AG68" s="219"/>
      <c r="AH68" s="219"/>
      <c r="AI68" s="219"/>
      <c r="AJ68" s="219"/>
      <c r="AK68" s="219"/>
    </row>
    <row r="69" spans="1:37" ht="15.75">
      <c r="A69" s="28" t="s">
        <v>2607</v>
      </c>
      <c r="B69" s="158">
        <v>66</v>
      </c>
      <c r="C69" s="158">
        <v>60</v>
      </c>
      <c r="D69" s="158">
        <v>51</v>
      </c>
      <c r="E69" s="158">
        <v>21</v>
      </c>
      <c r="F69" s="158">
        <v>12</v>
      </c>
      <c r="G69" s="161">
        <v>8</v>
      </c>
      <c r="H69" s="161">
        <v>6</v>
      </c>
      <c r="I69" s="28"/>
      <c r="J69" s="219"/>
      <c r="K69" s="219"/>
      <c r="L69" s="219"/>
      <c r="M69" s="219"/>
      <c r="N69" s="219"/>
      <c r="O69" s="219"/>
      <c r="P69" s="219"/>
      <c r="Q69" s="219"/>
      <c r="R69" s="28"/>
      <c r="S69" s="219"/>
      <c r="T69" s="219"/>
      <c r="U69" s="219"/>
      <c r="V69" s="219"/>
      <c r="W69" s="219"/>
      <c r="X69" s="219"/>
      <c r="Y69" s="219"/>
      <c r="Z69" s="219"/>
      <c r="AA69" s="219"/>
      <c r="AB69" s="219"/>
      <c r="AC69" s="28"/>
      <c r="AD69" s="219"/>
      <c r="AE69" s="219"/>
      <c r="AF69" s="219"/>
      <c r="AG69" s="219"/>
      <c r="AH69" s="219"/>
      <c r="AI69" s="219"/>
      <c r="AJ69" s="219"/>
      <c r="AK69" s="219"/>
    </row>
    <row r="70" spans="1:37" ht="15.75">
      <c r="A70" s="28" t="s">
        <v>86</v>
      </c>
      <c r="B70" s="158">
        <v>67</v>
      </c>
      <c r="C70" s="158">
        <v>61</v>
      </c>
      <c r="D70" s="158">
        <v>50</v>
      </c>
      <c r="E70" s="158">
        <v>22</v>
      </c>
      <c r="F70" s="158">
        <v>11</v>
      </c>
      <c r="G70" s="161">
        <v>8</v>
      </c>
      <c r="H70" s="161">
        <v>6</v>
      </c>
      <c r="I70" s="28"/>
      <c r="J70" s="219"/>
      <c r="K70" s="219"/>
      <c r="L70" s="219"/>
      <c r="M70" s="219"/>
      <c r="N70" s="219"/>
      <c r="O70" s="219"/>
      <c r="P70" s="219"/>
      <c r="Q70" s="219"/>
      <c r="R70" s="28"/>
      <c r="S70" s="219"/>
      <c r="T70" s="219"/>
      <c r="U70" s="219"/>
      <c r="V70" s="219"/>
      <c r="W70" s="219"/>
      <c r="X70" s="219"/>
      <c r="Y70" s="219"/>
      <c r="Z70" s="219"/>
      <c r="AA70" s="219"/>
      <c r="AB70" s="219"/>
      <c r="AC70" s="28"/>
      <c r="AD70" s="219"/>
      <c r="AE70" s="219"/>
      <c r="AF70" s="219"/>
      <c r="AG70" s="219"/>
      <c r="AH70" s="219"/>
      <c r="AI70" s="219"/>
      <c r="AJ70" s="219"/>
      <c r="AK70" s="219"/>
    </row>
    <row r="71" spans="1:37" ht="15.75">
      <c r="A71" s="28" t="s">
        <v>371</v>
      </c>
      <c r="B71" s="158">
        <v>68</v>
      </c>
      <c r="C71" s="158">
        <v>62</v>
      </c>
      <c r="D71" s="158">
        <v>49</v>
      </c>
      <c r="E71" s="158">
        <v>23</v>
      </c>
      <c r="F71" s="158">
        <v>10</v>
      </c>
      <c r="G71" s="161">
        <v>8</v>
      </c>
      <c r="H71" s="161">
        <v>6</v>
      </c>
      <c r="I71" s="28"/>
      <c r="J71" s="219"/>
      <c r="K71" s="219"/>
      <c r="L71" s="219"/>
      <c r="M71" s="219"/>
      <c r="N71" s="219"/>
      <c r="O71" s="219"/>
      <c r="P71" s="219"/>
      <c r="Q71" s="219"/>
      <c r="R71" s="28"/>
      <c r="S71" s="219"/>
      <c r="T71" s="219"/>
      <c r="U71" s="219"/>
      <c r="V71" s="219"/>
      <c r="W71" s="219"/>
      <c r="X71" s="219"/>
      <c r="Y71" s="219"/>
      <c r="Z71" s="219"/>
      <c r="AA71" s="219"/>
      <c r="AB71" s="219"/>
      <c r="AC71" s="28"/>
      <c r="AD71" s="219"/>
      <c r="AE71" s="219"/>
      <c r="AF71" s="219"/>
      <c r="AG71" s="219"/>
      <c r="AH71" s="219"/>
      <c r="AI71" s="219"/>
      <c r="AJ71" s="219"/>
      <c r="AK71" s="219"/>
    </row>
    <row r="72" spans="1:37" ht="15.75">
      <c r="A72" s="28" t="s">
        <v>2608</v>
      </c>
      <c r="B72" s="158">
        <v>69</v>
      </c>
      <c r="C72" s="158">
        <v>63</v>
      </c>
      <c r="D72" s="158">
        <v>48</v>
      </c>
      <c r="E72" s="158">
        <v>24</v>
      </c>
      <c r="F72" s="158">
        <v>9</v>
      </c>
      <c r="G72" s="161">
        <v>8</v>
      </c>
      <c r="H72" s="161">
        <v>6</v>
      </c>
      <c r="I72" s="28"/>
      <c r="J72" s="219"/>
      <c r="K72" s="219"/>
      <c r="L72" s="219"/>
      <c r="M72" s="219"/>
      <c r="N72" s="219"/>
      <c r="O72" s="219"/>
      <c r="P72" s="219"/>
      <c r="Q72" s="219"/>
      <c r="R72" s="28"/>
      <c r="S72" s="219"/>
      <c r="T72" s="219"/>
      <c r="U72" s="219"/>
      <c r="V72" s="219"/>
      <c r="W72" s="219"/>
      <c r="X72" s="219"/>
      <c r="Y72" s="219"/>
      <c r="Z72" s="219"/>
      <c r="AA72" s="219"/>
      <c r="AB72" s="219"/>
      <c r="AC72" s="28"/>
      <c r="AD72" s="219"/>
      <c r="AE72" s="219"/>
      <c r="AF72" s="219"/>
      <c r="AG72" s="219"/>
      <c r="AH72" s="219"/>
      <c r="AI72" s="219"/>
      <c r="AJ72" s="219"/>
      <c r="AK72" s="219"/>
    </row>
    <row r="73" spans="1:37" ht="15.75">
      <c r="A73" s="28" t="s">
        <v>89</v>
      </c>
      <c r="B73" s="158">
        <v>70</v>
      </c>
      <c r="C73" s="158">
        <v>64</v>
      </c>
      <c r="D73" s="158">
        <v>47</v>
      </c>
      <c r="E73" s="158">
        <v>25</v>
      </c>
      <c r="F73" s="158">
        <v>8</v>
      </c>
      <c r="G73" s="161">
        <v>9</v>
      </c>
      <c r="H73" s="161">
        <v>5</v>
      </c>
      <c r="I73" s="28"/>
      <c r="J73" s="219"/>
      <c r="K73" s="219"/>
      <c r="L73" s="219"/>
      <c r="M73" s="219"/>
      <c r="N73" s="219"/>
      <c r="O73" s="219"/>
      <c r="P73" s="219"/>
      <c r="Q73" s="219"/>
      <c r="R73" s="28"/>
      <c r="S73" s="219"/>
      <c r="T73" s="219"/>
      <c r="U73" s="219"/>
      <c r="V73" s="219"/>
      <c r="W73" s="219"/>
      <c r="X73" s="219"/>
      <c r="Y73" s="219"/>
      <c r="Z73" s="219"/>
      <c r="AA73" s="219"/>
      <c r="AB73" s="219"/>
      <c r="AC73" s="28"/>
      <c r="AD73" s="219"/>
      <c r="AE73" s="219"/>
      <c r="AF73" s="219"/>
      <c r="AG73" s="219"/>
      <c r="AH73" s="219"/>
      <c r="AI73" s="219"/>
      <c r="AJ73" s="219"/>
      <c r="AK73" s="219"/>
    </row>
    <row r="74" spans="1:37" ht="15.75">
      <c r="A74" s="28" t="s">
        <v>371</v>
      </c>
      <c r="B74" s="158">
        <v>71</v>
      </c>
      <c r="C74" s="158">
        <v>65</v>
      </c>
      <c r="D74" s="158">
        <v>46</v>
      </c>
      <c r="E74" s="158">
        <v>26</v>
      </c>
      <c r="F74" s="158">
        <v>7</v>
      </c>
      <c r="G74" s="161">
        <v>9</v>
      </c>
      <c r="H74" s="161">
        <v>5</v>
      </c>
      <c r="I74" s="28"/>
      <c r="J74" s="219"/>
      <c r="K74" s="219"/>
      <c r="L74" s="219"/>
      <c r="M74" s="219"/>
      <c r="N74" s="219"/>
      <c r="O74" s="219"/>
      <c r="P74" s="219"/>
      <c r="Q74" s="219"/>
      <c r="R74" s="28"/>
      <c r="S74" s="219"/>
      <c r="T74" s="219"/>
      <c r="U74" s="219"/>
      <c r="V74" s="219"/>
      <c r="W74" s="219"/>
      <c r="X74" s="219"/>
      <c r="Y74" s="219"/>
      <c r="Z74" s="219"/>
      <c r="AA74" s="219"/>
      <c r="AB74" s="219"/>
      <c r="AC74" s="28"/>
      <c r="AD74" s="219"/>
      <c r="AE74" s="219"/>
      <c r="AF74" s="219"/>
      <c r="AG74" s="219"/>
      <c r="AH74" s="219"/>
      <c r="AI74" s="219"/>
      <c r="AJ74" s="219"/>
      <c r="AK74" s="219"/>
    </row>
    <row r="75" spans="1:37" ht="15.75">
      <c r="A75" s="28" t="s">
        <v>1737</v>
      </c>
      <c r="B75" s="158">
        <v>72</v>
      </c>
      <c r="C75" s="158">
        <v>66</v>
      </c>
      <c r="D75" s="158">
        <v>45</v>
      </c>
      <c r="E75" s="158">
        <v>27</v>
      </c>
      <c r="F75" s="158">
        <v>6</v>
      </c>
      <c r="G75" s="161">
        <v>9</v>
      </c>
      <c r="H75" s="161">
        <v>5</v>
      </c>
      <c r="I75" s="28"/>
      <c r="J75" s="219"/>
      <c r="K75" s="219"/>
      <c r="L75" s="219"/>
      <c r="M75" s="219"/>
      <c r="N75" s="219"/>
      <c r="O75" s="219"/>
      <c r="P75" s="219"/>
      <c r="Q75" s="219"/>
      <c r="R75" s="28"/>
      <c r="S75" s="219"/>
      <c r="T75" s="219"/>
      <c r="U75" s="219"/>
      <c r="V75" s="219"/>
      <c r="W75" s="219"/>
      <c r="X75" s="219"/>
      <c r="Y75" s="219"/>
      <c r="Z75" s="219"/>
      <c r="AA75" s="219"/>
      <c r="AB75" s="219"/>
      <c r="AC75" s="28"/>
      <c r="AD75" s="219"/>
      <c r="AE75" s="219"/>
      <c r="AF75" s="219"/>
      <c r="AG75" s="219"/>
      <c r="AH75" s="219"/>
      <c r="AI75" s="219"/>
      <c r="AJ75" s="219"/>
      <c r="AK75" s="219"/>
    </row>
    <row r="76" spans="1:37" ht="15.75">
      <c r="A76" s="28" t="s">
        <v>2609</v>
      </c>
      <c r="B76" s="158">
        <v>73</v>
      </c>
      <c r="C76" s="158">
        <v>67</v>
      </c>
      <c r="D76" s="158">
        <v>44</v>
      </c>
      <c r="E76" s="158">
        <v>28</v>
      </c>
      <c r="F76" s="158">
        <v>5</v>
      </c>
      <c r="G76" s="161">
        <v>9</v>
      </c>
      <c r="H76" s="161">
        <v>5</v>
      </c>
      <c r="I76" s="28"/>
      <c r="J76" s="219"/>
      <c r="K76" s="219"/>
      <c r="L76" s="219"/>
      <c r="M76" s="219"/>
      <c r="N76" s="219"/>
      <c r="O76" s="219"/>
      <c r="P76" s="219"/>
      <c r="Q76" s="219"/>
      <c r="R76" s="28"/>
      <c r="S76" s="219"/>
      <c r="T76" s="219"/>
      <c r="U76" s="219"/>
      <c r="V76" s="219"/>
      <c r="W76" s="219"/>
      <c r="X76" s="219"/>
      <c r="Y76" s="219"/>
      <c r="Z76" s="219"/>
      <c r="AA76" s="219"/>
      <c r="AB76" s="219"/>
      <c r="AC76" s="28"/>
      <c r="AD76" s="219"/>
      <c r="AE76" s="219"/>
      <c r="AF76" s="219"/>
      <c r="AG76" s="219"/>
      <c r="AH76" s="219"/>
      <c r="AI76" s="219"/>
      <c r="AJ76" s="219"/>
      <c r="AK76" s="219"/>
    </row>
    <row r="77" spans="1:37" ht="15.75">
      <c r="A77" s="28" t="s">
        <v>171</v>
      </c>
      <c r="B77" s="158">
        <v>74</v>
      </c>
      <c r="C77" s="158">
        <v>68</v>
      </c>
      <c r="D77" s="158">
        <v>43</v>
      </c>
      <c r="E77" s="158">
        <v>29</v>
      </c>
      <c r="F77" s="158">
        <v>4</v>
      </c>
      <c r="G77" s="161">
        <v>9</v>
      </c>
      <c r="H77" s="161">
        <v>5</v>
      </c>
      <c r="I77" s="28"/>
      <c r="J77" s="219"/>
      <c r="K77" s="219"/>
      <c r="L77" s="219"/>
      <c r="M77" s="219"/>
      <c r="N77" s="219"/>
      <c r="O77" s="219"/>
      <c r="P77" s="219"/>
      <c r="Q77" s="219"/>
      <c r="R77" s="28"/>
      <c r="S77" s="219"/>
      <c r="T77" s="219"/>
      <c r="U77" s="219"/>
      <c r="V77" s="219"/>
      <c r="W77" s="219"/>
      <c r="X77" s="219"/>
      <c r="Y77" s="219"/>
      <c r="Z77" s="219"/>
      <c r="AA77" s="219"/>
      <c r="AB77" s="219"/>
      <c r="AC77" s="28"/>
      <c r="AD77" s="219"/>
      <c r="AE77" s="219"/>
      <c r="AF77" s="219"/>
      <c r="AG77" s="219"/>
      <c r="AH77" s="219"/>
      <c r="AI77" s="219"/>
      <c r="AJ77" s="219"/>
      <c r="AK77" s="219"/>
    </row>
    <row r="78" spans="1:37" ht="15.75">
      <c r="A78" s="28" t="s">
        <v>359</v>
      </c>
      <c r="B78" s="158">
        <v>75</v>
      </c>
      <c r="C78" s="158">
        <v>69</v>
      </c>
      <c r="D78" s="158">
        <v>42</v>
      </c>
      <c r="E78" s="158">
        <v>30</v>
      </c>
      <c r="F78" s="158">
        <v>3</v>
      </c>
      <c r="G78" s="161">
        <v>9</v>
      </c>
      <c r="H78" s="161">
        <v>5</v>
      </c>
      <c r="I78" s="28"/>
      <c r="J78" s="219"/>
      <c r="K78" s="219"/>
      <c r="L78" s="219"/>
      <c r="M78" s="219"/>
      <c r="N78" s="219"/>
      <c r="O78" s="219"/>
      <c r="P78" s="219"/>
      <c r="Q78" s="219"/>
      <c r="R78" s="28"/>
      <c r="S78" s="219"/>
      <c r="T78" s="219"/>
      <c r="U78" s="219"/>
      <c r="V78" s="219"/>
      <c r="W78" s="219"/>
      <c r="X78" s="219"/>
      <c r="Y78" s="219"/>
      <c r="Z78" s="219"/>
      <c r="AA78" s="219"/>
      <c r="AB78" s="219"/>
      <c r="AC78" s="28"/>
      <c r="AD78" s="219"/>
      <c r="AE78" s="219"/>
      <c r="AF78" s="219"/>
      <c r="AG78" s="219"/>
      <c r="AH78" s="219"/>
      <c r="AI78" s="219"/>
      <c r="AJ78" s="219"/>
      <c r="AK78" s="219"/>
    </row>
    <row r="79" spans="1:37" ht="15.75">
      <c r="A79" s="28" t="s">
        <v>165</v>
      </c>
      <c r="B79" s="158">
        <v>76</v>
      </c>
      <c r="C79" s="158">
        <v>70</v>
      </c>
      <c r="D79" s="158">
        <v>41</v>
      </c>
      <c r="E79" s="158">
        <v>31</v>
      </c>
      <c r="F79" s="158">
        <v>2</v>
      </c>
      <c r="G79" s="161">
        <v>9</v>
      </c>
      <c r="H79" s="161">
        <v>5</v>
      </c>
      <c r="I79" s="28"/>
      <c r="J79" s="219"/>
      <c r="K79" s="219"/>
      <c r="L79" s="219"/>
      <c r="M79" s="219"/>
      <c r="N79" s="219"/>
      <c r="O79" s="219"/>
      <c r="P79" s="219"/>
      <c r="Q79" s="219"/>
      <c r="R79" s="28"/>
      <c r="S79" s="219"/>
      <c r="T79" s="219"/>
      <c r="U79" s="219"/>
      <c r="V79" s="219"/>
      <c r="W79" s="219"/>
      <c r="X79" s="219"/>
      <c r="Y79" s="219"/>
      <c r="Z79" s="219"/>
      <c r="AA79" s="219"/>
      <c r="AB79" s="219"/>
      <c r="AC79" s="28"/>
      <c r="AD79" s="219"/>
      <c r="AE79" s="219"/>
      <c r="AF79" s="219"/>
      <c r="AG79" s="219"/>
      <c r="AH79" s="219"/>
      <c r="AI79" s="219"/>
      <c r="AJ79" s="219"/>
      <c r="AK79" s="219"/>
    </row>
    <row r="80" spans="1:37" ht="15.75">
      <c r="A80" s="28" t="s">
        <v>1262</v>
      </c>
      <c r="B80" s="158">
        <v>77</v>
      </c>
      <c r="C80" s="158">
        <v>71</v>
      </c>
      <c r="D80" s="158">
        <v>40</v>
      </c>
      <c r="E80" s="158">
        <v>32</v>
      </c>
      <c r="F80" s="158">
        <v>1</v>
      </c>
      <c r="G80" s="161">
        <v>9</v>
      </c>
      <c r="H80" s="161">
        <v>5</v>
      </c>
      <c r="I80" s="28"/>
      <c r="J80" s="219"/>
      <c r="K80" s="219"/>
      <c r="L80" s="219"/>
      <c r="M80" s="219"/>
      <c r="N80" s="219"/>
      <c r="O80" s="219"/>
      <c r="P80" s="219"/>
      <c r="Q80" s="219"/>
      <c r="R80" s="28"/>
      <c r="S80" s="219"/>
      <c r="T80" s="219"/>
      <c r="U80" s="219"/>
      <c r="V80" s="219"/>
      <c r="W80" s="219"/>
      <c r="X80" s="219"/>
      <c r="Y80" s="219"/>
      <c r="Z80" s="219"/>
      <c r="AA80" s="219"/>
      <c r="AB80" s="219"/>
      <c r="AC80" s="28"/>
      <c r="AD80" s="219"/>
      <c r="AE80" s="219"/>
      <c r="AF80" s="219"/>
      <c r="AG80" s="219"/>
      <c r="AH80" s="219"/>
      <c r="AI80" s="219"/>
      <c r="AJ80" s="219"/>
      <c r="AK80" s="219"/>
    </row>
    <row r="81" spans="1:37" ht="15.75">
      <c r="A81" s="30" t="s">
        <v>144</v>
      </c>
      <c r="B81" s="158">
        <v>78</v>
      </c>
      <c r="C81" s="158">
        <v>72</v>
      </c>
      <c r="D81" s="159">
        <v>39</v>
      </c>
      <c r="E81" s="158"/>
      <c r="F81" s="158"/>
      <c r="G81" s="161">
        <v>9</v>
      </c>
      <c r="H81" s="161">
        <v>5</v>
      </c>
      <c r="I81" s="28"/>
      <c r="J81" s="219"/>
      <c r="K81" s="219"/>
      <c r="L81" s="219"/>
      <c r="M81" s="219"/>
      <c r="N81" s="219"/>
      <c r="O81" s="219"/>
      <c r="P81" s="219"/>
      <c r="Q81" s="219"/>
      <c r="R81" s="28"/>
      <c r="S81" s="219"/>
      <c r="T81" s="219"/>
      <c r="U81" s="219"/>
      <c r="V81" s="219"/>
      <c r="W81" s="219"/>
      <c r="X81" s="219"/>
      <c r="Y81" s="219"/>
      <c r="Z81" s="219"/>
      <c r="AA81" s="219"/>
      <c r="AB81" s="219"/>
      <c r="AC81" s="28"/>
      <c r="AD81" s="219"/>
      <c r="AE81" s="219"/>
      <c r="AF81" s="219"/>
      <c r="AG81" s="219"/>
      <c r="AH81" s="219"/>
      <c r="AI81" s="219"/>
      <c r="AJ81" s="219"/>
      <c r="AK81" s="219"/>
    </row>
    <row r="82" spans="1:37" ht="15.75">
      <c r="A82" s="28" t="s">
        <v>2610</v>
      </c>
      <c r="B82" s="158">
        <v>79</v>
      </c>
      <c r="C82" s="158">
        <v>73</v>
      </c>
      <c r="D82" s="158">
        <v>38</v>
      </c>
      <c r="E82" s="158"/>
      <c r="F82" s="158"/>
      <c r="G82" s="161">
        <v>10</v>
      </c>
      <c r="H82" s="161">
        <v>4</v>
      </c>
      <c r="I82" s="28"/>
      <c r="J82" s="219"/>
      <c r="K82" s="219"/>
      <c r="L82" s="219"/>
      <c r="M82" s="219"/>
      <c r="N82" s="219"/>
      <c r="O82" s="219"/>
      <c r="P82" s="219"/>
      <c r="Q82" s="219"/>
      <c r="R82" s="28"/>
      <c r="S82" s="219"/>
      <c r="T82" s="219"/>
      <c r="U82" s="219"/>
      <c r="V82" s="219"/>
      <c r="W82" s="219"/>
      <c r="X82" s="219"/>
      <c r="Y82" s="219"/>
      <c r="Z82" s="219"/>
      <c r="AA82" s="219"/>
      <c r="AB82" s="219"/>
      <c r="AC82" s="28"/>
      <c r="AD82" s="219"/>
      <c r="AE82" s="219"/>
      <c r="AF82" s="219"/>
      <c r="AG82" s="219"/>
      <c r="AH82" s="219"/>
      <c r="AI82" s="219"/>
      <c r="AJ82" s="219"/>
      <c r="AK82" s="219"/>
    </row>
    <row r="83" spans="1:37" ht="15.75">
      <c r="A83" s="28" t="s">
        <v>817</v>
      </c>
      <c r="B83" s="158">
        <v>80</v>
      </c>
      <c r="C83" s="158">
        <v>74</v>
      </c>
      <c r="D83" s="158">
        <v>37</v>
      </c>
      <c r="E83" s="158"/>
      <c r="F83" s="158"/>
      <c r="G83" s="161">
        <v>10</v>
      </c>
      <c r="H83" s="161">
        <v>4</v>
      </c>
      <c r="I83" s="28"/>
      <c r="J83" s="219"/>
      <c r="K83" s="219"/>
      <c r="L83" s="219"/>
      <c r="M83" s="219"/>
      <c r="N83" s="219"/>
      <c r="O83" s="219"/>
      <c r="P83" s="219"/>
      <c r="Q83" s="219"/>
      <c r="R83" s="28"/>
      <c r="S83" s="219"/>
      <c r="T83" s="219"/>
      <c r="U83" s="219"/>
      <c r="V83" s="219"/>
      <c r="W83" s="219"/>
      <c r="X83" s="219"/>
      <c r="Y83" s="219"/>
      <c r="Z83" s="219"/>
      <c r="AA83" s="219"/>
      <c r="AB83" s="219"/>
      <c r="AC83" s="28"/>
      <c r="AD83" s="219"/>
      <c r="AE83" s="219"/>
      <c r="AF83" s="219"/>
      <c r="AG83" s="219"/>
      <c r="AH83" s="219"/>
      <c r="AI83" s="219"/>
      <c r="AJ83" s="219"/>
      <c r="AK83" s="219"/>
    </row>
    <row r="84" spans="1:37" ht="15.75">
      <c r="A84" s="28" t="s">
        <v>371</v>
      </c>
      <c r="B84" s="158">
        <v>81</v>
      </c>
      <c r="C84" s="158">
        <v>75</v>
      </c>
      <c r="D84" s="158">
        <v>36</v>
      </c>
      <c r="E84" s="158"/>
      <c r="F84" s="158"/>
      <c r="G84" s="161">
        <v>10</v>
      </c>
      <c r="H84" s="161">
        <v>4</v>
      </c>
      <c r="I84" s="28"/>
      <c r="J84" s="219"/>
      <c r="K84" s="219"/>
      <c r="L84" s="219"/>
      <c r="M84" s="219"/>
      <c r="N84" s="219"/>
      <c r="O84" s="219"/>
      <c r="P84" s="219"/>
      <c r="Q84" s="219"/>
      <c r="R84" s="28"/>
      <c r="S84" s="219"/>
      <c r="T84" s="219"/>
      <c r="U84" s="219"/>
      <c r="V84" s="219"/>
      <c r="W84" s="219"/>
      <c r="X84" s="219"/>
      <c r="Y84" s="219"/>
      <c r="Z84" s="219"/>
      <c r="AA84" s="219"/>
      <c r="AB84" s="219"/>
      <c r="AC84" s="28"/>
      <c r="AD84" s="219"/>
      <c r="AE84" s="219"/>
      <c r="AF84" s="219"/>
      <c r="AG84" s="219"/>
      <c r="AH84" s="219"/>
      <c r="AI84" s="219"/>
      <c r="AJ84" s="219"/>
      <c r="AK84" s="219"/>
    </row>
    <row r="85" spans="1:37" ht="15.75">
      <c r="A85" s="28" t="s">
        <v>2611</v>
      </c>
      <c r="B85" s="158">
        <v>82</v>
      </c>
      <c r="C85" s="158">
        <v>76</v>
      </c>
      <c r="D85" s="158">
        <v>35</v>
      </c>
      <c r="E85" s="158"/>
      <c r="F85" s="158"/>
      <c r="G85" s="161">
        <v>10</v>
      </c>
      <c r="H85" s="161">
        <v>4</v>
      </c>
      <c r="I85" s="28"/>
      <c r="J85" s="219"/>
      <c r="K85" s="219"/>
      <c r="L85" s="219"/>
      <c r="M85" s="219"/>
      <c r="N85" s="219"/>
      <c r="O85" s="219"/>
      <c r="P85" s="219"/>
      <c r="Q85" s="219"/>
      <c r="R85" s="28"/>
      <c r="S85" s="219"/>
      <c r="T85" s="219"/>
      <c r="U85" s="219"/>
      <c r="V85" s="219"/>
      <c r="W85" s="219"/>
      <c r="X85" s="219"/>
      <c r="Y85" s="219"/>
      <c r="Z85" s="219"/>
      <c r="AA85" s="219"/>
      <c r="AB85" s="219"/>
      <c r="AC85" s="28"/>
      <c r="AD85" s="219"/>
      <c r="AE85" s="219"/>
      <c r="AF85" s="219"/>
      <c r="AG85" s="219"/>
      <c r="AH85" s="219"/>
      <c r="AI85" s="219"/>
      <c r="AJ85" s="219"/>
      <c r="AK85" s="219"/>
    </row>
    <row r="86" spans="1:37" ht="15.75">
      <c r="A86" s="28" t="s">
        <v>1300</v>
      </c>
      <c r="B86" s="158">
        <v>83</v>
      </c>
      <c r="C86" s="158">
        <v>77</v>
      </c>
      <c r="D86" s="158">
        <v>34</v>
      </c>
      <c r="E86" s="158"/>
      <c r="F86" s="158"/>
      <c r="G86" s="161">
        <v>10</v>
      </c>
      <c r="H86" s="161">
        <v>4</v>
      </c>
      <c r="I86" s="28"/>
      <c r="J86" s="219"/>
      <c r="K86" s="219"/>
      <c r="L86" s="219"/>
      <c r="M86" s="219"/>
      <c r="N86" s="219"/>
      <c r="O86" s="219"/>
      <c r="P86" s="219"/>
      <c r="Q86" s="219"/>
      <c r="R86" s="28"/>
      <c r="S86" s="219"/>
      <c r="T86" s="219"/>
      <c r="U86" s="219"/>
      <c r="V86" s="219"/>
      <c r="W86" s="219"/>
      <c r="X86" s="219"/>
      <c r="Y86" s="219"/>
      <c r="Z86" s="219"/>
      <c r="AA86" s="219"/>
      <c r="AB86" s="219"/>
      <c r="AC86" s="28"/>
      <c r="AD86" s="219"/>
      <c r="AE86" s="219"/>
      <c r="AF86" s="219"/>
      <c r="AG86" s="219"/>
      <c r="AH86" s="219"/>
      <c r="AI86" s="219"/>
      <c r="AJ86" s="219"/>
      <c r="AK86" s="219"/>
    </row>
    <row r="87" spans="1:37" ht="15.75">
      <c r="A87" s="28" t="s">
        <v>2612</v>
      </c>
      <c r="B87" s="158">
        <v>84</v>
      </c>
      <c r="C87" s="158">
        <v>78</v>
      </c>
      <c r="D87" s="158">
        <v>33</v>
      </c>
      <c r="E87" s="158"/>
      <c r="F87" s="158"/>
      <c r="G87" s="161">
        <v>10</v>
      </c>
      <c r="H87" s="161">
        <v>4</v>
      </c>
      <c r="I87" s="28"/>
      <c r="J87" s="219"/>
      <c r="K87" s="219"/>
      <c r="L87" s="219"/>
      <c r="M87" s="219"/>
      <c r="N87" s="219"/>
      <c r="O87" s="219"/>
      <c r="P87" s="219"/>
      <c r="Q87" s="219"/>
      <c r="R87" s="28"/>
      <c r="S87" s="219"/>
      <c r="T87" s="219"/>
      <c r="U87" s="219"/>
      <c r="V87" s="219"/>
      <c r="W87" s="219"/>
      <c r="X87" s="219"/>
      <c r="Y87" s="219"/>
      <c r="Z87" s="219"/>
      <c r="AA87" s="219"/>
      <c r="AB87" s="219"/>
      <c r="AC87" s="28"/>
      <c r="AD87" s="219"/>
      <c r="AE87" s="219"/>
      <c r="AF87" s="219"/>
      <c r="AG87" s="219"/>
      <c r="AH87" s="219"/>
      <c r="AI87" s="219"/>
      <c r="AJ87" s="219"/>
      <c r="AK87" s="219"/>
    </row>
    <row r="88" spans="1:37" ht="15.75">
      <c r="A88" s="28" t="s">
        <v>126</v>
      </c>
      <c r="B88" s="158">
        <v>85</v>
      </c>
      <c r="C88" s="158">
        <v>79</v>
      </c>
      <c r="D88" s="158">
        <v>32</v>
      </c>
      <c r="E88" s="158"/>
      <c r="F88" s="158"/>
      <c r="G88" s="161">
        <v>11</v>
      </c>
      <c r="H88" s="161">
        <v>3</v>
      </c>
      <c r="I88" s="28"/>
      <c r="J88" s="219"/>
      <c r="K88" s="219"/>
      <c r="L88" s="219"/>
      <c r="M88" s="219"/>
      <c r="N88" s="219"/>
      <c r="O88" s="219"/>
      <c r="P88" s="219"/>
      <c r="Q88" s="219"/>
      <c r="R88" s="28"/>
      <c r="S88" s="219"/>
      <c r="T88" s="219"/>
      <c r="U88" s="219"/>
      <c r="V88" s="219"/>
      <c r="W88" s="219"/>
      <c r="X88" s="219"/>
      <c r="Y88" s="219"/>
      <c r="Z88" s="219"/>
      <c r="AA88" s="219"/>
      <c r="AB88" s="219"/>
      <c r="AC88" s="28"/>
      <c r="AD88" s="219"/>
      <c r="AE88" s="219"/>
      <c r="AF88" s="219"/>
      <c r="AG88" s="219"/>
      <c r="AH88" s="219"/>
      <c r="AI88" s="219"/>
      <c r="AJ88" s="219"/>
      <c r="AK88" s="219"/>
    </row>
    <row r="89" spans="1:37" ht="15.75">
      <c r="A89" s="28" t="s">
        <v>184</v>
      </c>
      <c r="B89" s="158">
        <v>86</v>
      </c>
      <c r="C89" s="158">
        <v>80</v>
      </c>
      <c r="D89" s="158">
        <v>31</v>
      </c>
      <c r="E89" s="158"/>
      <c r="F89" s="158"/>
      <c r="G89" s="161">
        <v>11</v>
      </c>
      <c r="H89" s="161">
        <v>3</v>
      </c>
      <c r="I89" s="28"/>
      <c r="J89" s="219"/>
      <c r="K89" s="219"/>
      <c r="L89" s="219"/>
      <c r="M89" s="219"/>
      <c r="N89" s="219"/>
      <c r="O89" s="219"/>
      <c r="P89" s="219"/>
      <c r="Q89" s="219"/>
      <c r="R89" s="28"/>
      <c r="S89" s="219"/>
      <c r="T89" s="219"/>
      <c r="U89" s="219"/>
      <c r="V89" s="219"/>
      <c r="W89" s="219"/>
      <c r="X89" s="219"/>
      <c r="Y89" s="219"/>
      <c r="Z89" s="219"/>
      <c r="AA89" s="219"/>
      <c r="AB89" s="219"/>
      <c r="AC89" s="28"/>
      <c r="AD89" s="219"/>
      <c r="AE89" s="219"/>
      <c r="AF89" s="219"/>
      <c r="AG89" s="219"/>
      <c r="AH89" s="219"/>
      <c r="AI89" s="219"/>
      <c r="AJ89" s="219"/>
      <c r="AK89" s="219"/>
    </row>
    <row r="90" spans="1:37" ht="15.75">
      <c r="A90" s="28" t="s">
        <v>1290</v>
      </c>
      <c r="B90" s="158">
        <v>87</v>
      </c>
      <c r="C90" s="158">
        <v>81</v>
      </c>
      <c r="D90" s="158">
        <v>30</v>
      </c>
      <c r="E90" s="158"/>
      <c r="F90" s="158"/>
      <c r="G90" s="161">
        <v>11</v>
      </c>
      <c r="H90" s="161">
        <v>3</v>
      </c>
      <c r="I90" s="28"/>
      <c r="J90" s="219"/>
      <c r="K90" s="219"/>
      <c r="L90" s="219"/>
      <c r="M90" s="219"/>
      <c r="N90" s="219"/>
      <c r="O90" s="219"/>
      <c r="P90" s="219"/>
      <c r="Q90" s="219"/>
      <c r="R90" s="28"/>
      <c r="S90" s="219"/>
      <c r="T90" s="219"/>
      <c r="U90" s="219"/>
      <c r="V90" s="219"/>
      <c r="W90" s="219"/>
      <c r="X90" s="219"/>
      <c r="Y90" s="219"/>
      <c r="Z90" s="219"/>
      <c r="AA90" s="219"/>
      <c r="AB90" s="219"/>
      <c r="AC90" s="28"/>
      <c r="AD90" s="219"/>
      <c r="AE90" s="219"/>
      <c r="AF90" s="219"/>
      <c r="AG90" s="219"/>
      <c r="AH90" s="219"/>
      <c r="AI90" s="219"/>
      <c r="AJ90" s="219"/>
      <c r="AK90" s="219"/>
    </row>
    <row r="91" spans="1:37" ht="15.75">
      <c r="A91" s="28" t="s">
        <v>2613</v>
      </c>
      <c r="B91" s="158">
        <v>88</v>
      </c>
      <c r="C91" s="158">
        <v>82</v>
      </c>
      <c r="D91" s="158">
        <v>29</v>
      </c>
      <c r="E91" s="158"/>
      <c r="F91" s="158"/>
      <c r="G91" s="161">
        <v>11</v>
      </c>
      <c r="H91" s="161">
        <v>3</v>
      </c>
      <c r="I91" s="28"/>
      <c r="J91" s="219"/>
      <c r="K91" s="219"/>
      <c r="L91" s="219"/>
      <c r="M91" s="219"/>
      <c r="N91" s="219"/>
      <c r="O91" s="219"/>
      <c r="P91" s="219"/>
      <c r="Q91" s="219"/>
      <c r="R91" s="28"/>
      <c r="S91" s="219"/>
      <c r="T91" s="219"/>
      <c r="U91" s="219"/>
      <c r="V91" s="219"/>
      <c r="W91" s="219"/>
      <c r="X91" s="219"/>
      <c r="Y91" s="219"/>
      <c r="Z91" s="219"/>
      <c r="AA91" s="219"/>
      <c r="AB91" s="219"/>
      <c r="AC91" s="28"/>
      <c r="AD91" s="219"/>
      <c r="AE91" s="219"/>
      <c r="AF91" s="219"/>
      <c r="AG91" s="219"/>
      <c r="AH91" s="219"/>
      <c r="AI91" s="219"/>
      <c r="AJ91" s="219"/>
      <c r="AK91" s="219"/>
    </row>
    <row r="92" spans="1:37" ht="15.75">
      <c r="A92" s="28" t="s">
        <v>2614</v>
      </c>
      <c r="B92" s="158">
        <v>89</v>
      </c>
      <c r="C92" s="158">
        <v>83</v>
      </c>
      <c r="D92" s="158">
        <v>28</v>
      </c>
      <c r="E92" s="158"/>
      <c r="F92" s="158"/>
      <c r="G92" s="161">
        <v>11</v>
      </c>
      <c r="H92" s="161">
        <v>3</v>
      </c>
      <c r="I92" s="28"/>
      <c r="J92" s="219"/>
      <c r="K92" s="219"/>
      <c r="L92" s="219"/>
      <c r="M92" s="219"/>
      <c r="N92" s="219"/>
      <c r="O92" s="219"/>
      <c r="P92" s="219"/>
      <c r="Q92" s="219"/>
      <c r="R92" s="28"/>
      <c r="S92" s="219"/>
      <c r="T92" s="219"/>
      <c r="U92" s="219"/>
      <c r="V92" s="219"/>
      <c r="W92" s="219"/>
      <c r="X92" s="219"/>
      <c r="Y92" s="219"/>
      <c r="Z92" s="219"/>
      <c r="AA92" s="219"/>
      <c r="AB92" s="219"/>
      <c r="AC92" s="28"/>
      <c r="AD92" s="219"/>
      <c r="AE92" s="219"/>
      <c r="AF92" s="219"/>
      <c r="AG92" s="219"/>
      <c r="AH92" s="219"/>
      <c r="AI92" s="219"/>
      <c r="AJ92" s="219"/>
      <c r="AK92" s="219"/>
    </row>
    <row r="93" spans="1:37" ht="15.75">
      <c r="A93" s="28" t="s">
        <v>2615</v>
      </c>
      <c r="B93" s="158">
        <v>90</v>
      </c>
      <c r="C93" s="158">
        <v>84</v>
      </c>
      <c r="D93" s="158">
        <v>27</v>
      </c>
      <c r="E93" s="158"/>
      <c r="F93" s="158"/>
      <c r="G93" s="161">
        <v>11</v>
      </c>
      <c r="H93" s="161">
        <v>3</v>
      </c>
      <c r="I93" s="28"/>
      <c r="J93" s="219"/>
      <c r="K93" s="219"/>
      <c r="L93" s="219"/>
      <c r="M93" s="219"/>
      <c r="N93" s="219"/>
      <c r="O93" s="219"/>
      <c r="P93" s="219"/>
      <c r="Q93" s="219"/>
      <c r="R93" s="28"/>
      <c r="S93" s="219"/>
      <c r="T93" s="219"/>
      <c r="U93" s="219"/>
      <c r="V93" s="219"/>
      <c r="W93" s="219"/>
      <c r="X93" s="219"/>
      <c r="Y93" s="219"/>
      <c r="Z93" s="219"/>
      <c r="AA93" s="219"/>
      <c r="AB93" s="219"/>
      <c r="AC93" s="28"/>
      <c r="AD93" s="219"/>
      <c r="AE93" s="219"/>
      <c r="AF93" s="219"/>
      <c r="AG93" s="219"/>
      <c r="AH93" s="219"/>
      <c r="AI93" s="219"/>
      <c r="AJ93" s="219"/>
      <c r="AK93" s="219"/>
    </row>
    <row r="94" spans="1:37" ht="15.75">
      <c r="A94" s="28" t="s">
        <v>2616</v>
      </c>
      <c r="B94" s="158">
        <v>91</v>
      </c>
      <c r="C94" s="158">
        <v>85</v>
      </c>
      <c r="D94" s="158">
        <v>26</v>
      </c>
      <c r="E94" s="158"/>
      <c r="F94" s="158"/>
      <c r="G94" s="161">
        <v>11</v>
      </c>
      <c r="H94" s="161">
        <v>3</v>
      </c>
      <c r="I94" s="28"/>
      <c r="J94" s="219"/>
      <c r="K94" s="219"/>
      <c r="L94" s="219"/>
      <c r="M94" s="219"/>
      <c r="N94" s="219"/>
      <c r="O94" s="219"/>
      <c r="P94" s="219"/>
      <c r="Q94" s="219"/>
      <c r="R94" s="28"/>
      <c r="S94" s="219"/>
      <c r="T94" s="219"/>
      <c r="U94" s="219"/>
      <c r="V94" s="219"/>
      <c r="W94" s="219"/>
      <c r="X94" s="219"/>
      <c r="Y94" s="219"/>
      <c r="Z94" s="219"/>
      <c r="AA94" s="219"/>
      <c r="AB94" s="219"/>
      <c r="AC94" s="28"/>
      <c r="AD94" s="219"/>
      <c r="AE94" s="219"/>
      <c r="AF94" s="219"/>
      <c r="AG94" s="219"/>
      <c r="AH94" s="219"/>
      <c r="AI94" s="219"/>
      <c r="AJ94" s="219"/>
      <c r="AK94" s="219"/>
    </row>
    <row r="95" spans="1:37" ht="15.75">
      <c r="A95" s="28" t="s">
        <v>1719</v>
      </c>
      <c r="B95" s="158">
        <v>92</v>
      </c>
      <c r="C95" s="158">
        <v>86</v>
      </c>
      <c r="D95" s="158">
        <v>25</v>
      </c>
      <c r="E95" s="158"/>
      <c r="F95" s="158"/>
      <c r="G95" s="161">
        <v>11</v>
      </c>
      <c r="H95" s="161">
        <v>3</v>
      </c>
      <c r="I95" s="28"/>
      <c r="J95" s="219"/>
      <c r="K95" s="219"/>
      <c r="L95" s="219"/>
      <c r="M95" s="219"/>
      <c r="N95" s="219"/>
      <c r="O95" s="219"/>
      <c r="P95" s="219"/>
      <c r="Q95" s="219"/>
      <c r="R95" s="28"/>
      <c r="S95" s="219"/>
      <c r="T95" s="219"/>
      <c r="U95" s="219"/>
      <c r="V95" s="219"/>
      <c r="W95" s="219"/>
      <c r="X95" s="219"/>
      <c r="Y95" s="219"/>
      <c r="Z95" s="219"/>
      <c r="AA95" s="219"/>
      <c r="AB95" s="219"/>
      <c r="AC95" s="28"/>
      <c r="AD95" s="219"/>
      <c r="AE95" s="219"/>
      <c r="AF95" s="219"/>
      <c r="AG95" s="219"/>
      <c r="AH95" s="219"/>
      <c r="AI95" s="219"/>
      <c r="AJ95" s="219"/>
      <c r="AK95" s="219"/>
    </row>
    <row r="96" spans="1:37" ht="15.75">
      <c r="A96" s="28" t="s">
        <v>165</v>
      </c>
      <c r="B96" s="158">
        <v>93</v>
      </c>
      <c r="C96" s="158">
        <v>87</v>
      </c>
      <c r="D96" s="158">
        <v>24</v>
      </c>
      <c r="E96" s="158"/>
      <c r="F96" s="158"/>
      <c r="G96" s="161">
        <v>11</v>
      </c>
      <c r="H96" s="161">
        <v>3</v>
      </c>
      <c r="I96" s="28"/>
      <c r="J96" s="219"/>
      <c r="K96" s="219"/>
      <c r="L96" s="219"/>
      <c r="M96" s="219"/>
      <c r="N96" s="219"/>
      <c r="O96" s="219"/>
      <c r="P96" s="219"/>
      <c r="Q96" s="219"/>
      <c r="R96" s="28"/>
      <c r="S96" s="219"/>
      <c r="T96" s="219"/>
      <c r="U96" s="219"/>
      <c r="V96" s="219"/>
      <c r="W96" s="219"/>
      <c r="X96" s="219"/>
      <c r="Y96" s="219"/>
      <c r="Z96" s="219"/>
      <c r="AA96" s="219"/>
      <c r="AB96" s="219"/>
      <c r="AC96" s="28"/>
      <c r="AD96" s="219"/>
      <c r="AE96" s="219"/>
      <c r="AF96" s="219"/>
      <c r="AG96" s="219"/>
      <c r="AH96" s="219"/>
      <c r="AI96" s="219"/>
      <c r="AJ96" s="219"/>
      <c r="AK96" s="219"/>
    </row>
    <row r="97" spans="1:37" ht="15.75">
      <c r="A97" s="28" t="s">
        <v>2617</v>
      </c>
      <c r="B97" s="158">
        <v>94</v>
      </c>
      <c r="C97" s="158">
        <v>88</v>
      </c>
      <c r="D97" s="158">
        <v>23</v>
      </c>
      <c r="E97" s="158"/>
      <c r="F97" s="158"/>
      <c r="G97" s="161">
        <v>11</v>
      </c>
      <c r="H97" s="161">
        <v>3</v>
      </c>
      <c r="I97" s="28"/>
      <c r="J97" s="219"/>
      <c r="K97" s="219"/>
      <c r="L97" s="219"/>
      <c r="M97" s="219"/>
      <c r="N97" s="219"/>
      <c r="O97" s="219"/>
      <c r="P97" s="219"/>
      <c r="Q97" s="219"/>
      <c r="R97" s="28"/>
      <c r="S97" s="219"/>
      <c r="T97" s="219"/>
      <c r="U97" s="219"/>
      <c r="V97" s="219"/>
      <c r="W97" s="219"/>
      <c r="X97" s="219"/>
      <c r="Y97" s="219"/>
      <c r="Z97" s="219"/>
      <c r="AA97" s="219"/>
      <c r="AB97" s="219"/>
      <c r="AC97" s="28"/>
      <c r="AD97" s="219"/>
      <c r="AE97" s="219"/>
      <c r="AF97" s="219"/>
      <c r="AG97" s="219"/>
      <c r="AH97" s="219"/>
      <c r="AI97" s="219"/>
      <c r="AJ97" s="219"/>
      <c r="AK97" s="219"/>
    </row>
    <row r="98" spans="1:37" ht="15.75">
      <c r="A98" s="28" t="s">
        <v>2618</v>
      </c>
      <c r="B98" s="158">
        <v>95</v>
      </c>
      <c r="C98" s="158">
        <v>89</v>
      </c>
      <c r="D98" s="158">
        <v>22</v>
      </c>
      <c r="E98" s="158"/>
      <c r="F98" s="158"/>
      <c r="G98" s="161">
        <v>11</v>
      </c>
      <c r="H98" s="161">
        <v>3</v>
      </c>
      <c r="I98" s="28"/>
      <c r="J98" s="219"/>
      <c r="K98" s="219"/>
      <c r="L98" s="219"/>
      <c r="M98" s="219"/>
      <c r="N98" s="219"/>
      <c r="O98" s="219"/>
      <c r="P98" s="219"/>
      <c r="Q98" s="219"/>
      <c r="R98" s="28"/>
      <c r="S98" s="219"/>
      <c r="T98" s="219"/>
      <c r="U98" s="219"/>
      <c r="V98" s="219"/>
      <c r="W98" s="219"/>
      <c r="X98" s="219"/>
      <c r="Y98" s="219"/>
      <c r="Z98" s="219"/>
      <c r="AA98" s="219"/>
      <c r="AB98" s="219"/>
      <c r="AC98" s="28"/>
      <c r="AD98" s="219"/>
      <c r="AE98" s="219"/>
      <c r="AF98" s="219"/>
      <c r="AG98" s="219"/>
      <c r="AH98" s="219"/>
      <c r="AI98" s="219"/>
      <c r="AJ98" s="219"/>
      <c r="AK98" s="219"/>
    </row>
    <row r="99" spans="1:37" ht="15.75">
      <c r="A99" s="28" t="s">
        <v>354</v>
      </c>
      <c r="B99" s="158">
        <v>96</v>
      </c>
      <c r="C99" s="158">
        <v>90</v>
      </c>
      <c r="D99" s="158">
        <v>21</v>
      </c>
      <c r="E99" s="158"/>
      <c r="F99" s="158"/>
      <c r="G99" s="161">
        <v>11</v>
      </c>
      <c r="H99" s="161">
        <v>3</v>
      </c>
      <c r="I99" s="28"/>
      <c r="J99" s="219"/>
      <c r="K99" s="219"/>
      <c r="L99" s="219"/>
      <c r="M99" s="219"/>
      <c r="N99" s="219"/>
      <c r="O99" s="219"/>
      <c r="P99" s="219"/>
      <c r="Q99" s="219"/>
      <c r="R99" s="28"/>
      <c r="S99" s="219"/>
      <c r="T99" s="219"/>
      <c r="U99" s="219"/>
      <c r="V99" s="219"/>
      <c r="W99" s="219"/>
      <c r="X99" s="219"/>
      <c r="Y99" s="219"/>
      <c r="Z99" s="219"/>
      <c r="AA99" s="219"/>
      <c r="AB99" s="219"/>
      <c r="AC99" s="28"/>
      <c r="AD99" s="219"/>
      <c r="AE99" s="219"/>
      <c r="AF99" s="219"/>
      <c r="AG99" s="219"/>
      <c r="AH99" s="219"/>
      <c r="AI99" s="219"/>
      <c r="AJ99" s="219"/>
      <c r="AK99" s="219"/>
    </row>
    <row r="100" spans="1:37" ht="15.75">
      <c r="A100" s="28" t="s">
        <v>126</v>
      </c>
      <c r="B100" s="158">
        <v>97</v>
      </c>
      <c r="C100" s="158">
        <v>91</v>
      </c>
      <c r="D100" s="158">
        <v>20</v>
      </c>
      <c r="E100" s="158"/>
      <c r="F100" s="158"/>
      <c r="G100" s="161">
        <v>12</v>
      </c>
      <c r="H100" s="161">
        <v>2</v>
      </c>
      <c r="I100" s="28"/>
      <c r="J100" s="219"/>
      <c r="K100" s="219"/>
      <c r="L100" s="219"/>
      <c r="M100" s="219"/>
      <c r="N100" s="219"/>
      <c r="O100" s="219"/>
      <c r="P100" s="219"/>
      <c r="Q100" s="219"/>
      <c r="R100" s="28"/>
      <c r="S100" s="219"/>
      <c r="T100" s="219"/>
      <c r="U100" s="219"/>
      <c r="V100" s="219"/>
      <c r="W100" s="219"/>
      <c r="X100" s="219"/>
      <c r="Y100" s="219"/>
      <c r="Z100" s="219"/>
      <c r="AA100" s="219"/>
      <c r="AB100" s="219"/>
      <c r="AC100" s="28"/>
      <c r="AD100" s="219"/>
      <c r="AE100" s="219"/>
      <c r="AF100" s="219"/>
      <c r="AG100" s="219"/>
      <c r="AH100" s="219"/>
      <c r="AI100" s="219"/>
      <c r="AJ100" s="219"/>
      <c r="AK100" s="219"/>
    </row>
    <row r="101" spans="1:37" ht="15.75">
      <c r="A101" s="28" t="s">
        <v>2619</v>
      </c>
      <c r="B101" s="158">
        <v>98</v>
      </c>
      <c r="C101" s="158">
        <v>92</v>
      </c>
      <c r="D101" s="158">
        <v>19</v>
      </c>
      <c r="E101" s="158"/>
      <c r="F101" s="158"/>
      <c r="G101" s="161">
        <v>12</v>
      </c>
      <c r="H101" s="161">
        <v>2</v>
      </c>
      <c r="I101" s="28"/>
      <c r="J101" s="219"/>
      <c r="K101" s="219"/>
      <c r="L101" s="219"/>
      <c r="M101" s="219"/>
      <c r="N101" s="219"/>
      <c r="O101" s="219"/>
      <c r="P101" s="219"/>
      <c r="Q101" s="219"/>
      <c r="R101" s="28"/>
      <c r="S101" s="219"/>
      <c r="T101" s="219"/>
      <c r="U101" s="219"/>
      <c r="V101" s="219"/>
      <c r="W101" s="219"/>
      <c r="X101" s="219"/>
      <c r="Y101" s="219"/>
      <c r="Z101" s="219"/>
      <c r="AA101" s="219"/>
      <c r="AB101" s="219"/>
      <c r="AC101" s="28"/>
      <c r="AD101" s="219"/>
      <c r="AE101" s="219"/>
      <c r="AF101" s="219"/>
      <c r="AG101" s="219"/>
      <c r="AH101" s="219"/>
      <c r="AI101" s="219"/>
      <c r="AJ101" s="219"/>
      <c r="AK101" s="219"/>
    </row>
    <row r="102" spans="1:37" ht="15.75">
      <c r="A102" s="28" t="s">
        <v>2620</v>
      </c>
      <c r="B102" s="158">
        <v>99</v>
      </c>
      <c r="C102" s="158">
        <v>93</v>
      </c>
      <c r="D102" s="158">
        <v>18</v>
      </c>
      <c r="E102" s="158"/>
      <c r="F102" s="158"/>
      <c r="G102" s="161">
        <v>12</v>
      </c>
      <c r="H102" s="161">
        <v>2</v>
      </c>
      <c r="I102" s="28"/>
      <c r="J102" s="219"/>
      <c r="K102" s="219"/>
      <c r="L102" s="219"/>
      <c r="M102" s="219"/>
      <c r="N102" s="219"/>
      <c r="O102" s="219"/>
      <c r="P102" s="219"/>
      <c r="Q102" s="219"/>
      <c r="R102" s="28"/>
      <c r="S102" s="219"/>
      <c r="T102" s="219"/>
      <c r="U102" s="219"/>
      <c r="V102" s="219"/>
      <c r="W102" s="219"/>
      <c r="X102" s="219"/>
      <c r="Y102" s="219"/>
      <c r="Z102" s="219"/>
      <c r="AA102" s="219"/>
      <c r="AB102" s="219"/>
      <c r="AC102" s="28"/>
      <c r="AD102" s="219"/>
      <c r="AE102" s="219"/>
      <c r="AF102" s="219"/>
      <c r="AG102" s="219"/>
      <c r="AH102" s="219"/>
      <c r="AI102" s="219"/>
      <c r="AJ102" s="219"/>
      <c r="AK102" s="219"/>
    </row>
    <row r="103" spans="1:37" ht="15.75">
      <c r="A103" s="28" t="s">
        <v>89</v>
      </c>
      <c r="B103" s="158">
        <v>100</v>
      </c>
      <c r="C103" s="158">
        <v>94</v>
      </c>
      <c r="D103" s="158">
        <v>17</v>
      </c>
      <c r="E103" s="158"/>
      <c r="F103" s="158"/>
      <c r="G103" s="161">
        <v>12</v>
      </c>
      <c r="H103" s="161">
        <v>2</v>
      </c>
      <c r="I103" s="28"/>
      <c r="J103" s="219"/>
      <c r="K103" s="219"/>
      <c r="L103" s="219"/>
      <c r="M103" s="219"/>
      <c r="N103" s="219"/>
      <c r="O103" s="219"/>
      <c r="P103" s="219"/>
      <c r="Q103" s="219"/>
      <c r="R103" s="28"/>
      <c r="S103" s="219"/>
      <c r="T103" s="219"/>
      <c r="U103" s="219"/>
      <c r="V103" s="219"/>
      <c r="W103" s="219"/>
      <c r="X103" s="219"/>
      <c r="Y103" s="219"/>
      <c r="Z103" s="219"/>
      <c r="AA103" s="219"/>
      <c r="AB103" s="219"/>
      <c r="AC103" s="28"/>
      <c r="AD103" s="219"/>
      <c r="AE103" s="219"/>
      <c r="AF103" s="219"/>
      <c r="AG103" s="219"/>
      <c r="AH103" s="219"/>
      <c r="AI103" s="219"/>
      <c r="AJ103" s="219"/>
      <c r="AK103" s="219"/>
    </row>
    <row r="104" spans="1:37" ht="15.75">
      <c r="A104" s="28" t="s">
        <v>371</v>
      </c>
      <c r="B104" s="158">
        <v>101</v>
      </c>
      <c r="C104" s="158">
        <v>95</v>
      </c>
      <c r="D104" s="158">
        <v>16</v>
      </c>
      <c r="E104" s="158"/>
      <c r="F104" s="158"/>
      <c r="G104" s="161">
        <v>12</v>
      </c>
      <c r="H104" s="161">
        <v>2</v>
      </c>
      <c r="I104" s="28"/>
      <c r="J104" s="219"/>
      <c r="K104" s="219"/>
      <c r="L104" s="219"/>
      <c r="M104" s="219"/>
      <c r="N104" s="219"/>
      <c r="O104" s="219"/>
      <c r="P104" s="219"/>
      <c r="Q104" s="219"/>
      <c r="R104" s="28"/>
      <c r="S104" s="219"/>
      <c r="T104" s="219"/>
      <c r="U104" s="219"/>
      <c r="V104" s="219"/>
      <c r="W104" s="219"/>
      <c r="X104" s="219"/>
      <c r="Y104" s="219"/>
      <c r="Z104" s="219"/>
      <c r="AA104" s="219"/>
      <c r="AB104" s="219"/>
      <c r="AC104" s="28"/>
      <c r="AD104" s="219"/>
      <c r="AE104" s="219"/>
      <c r="AF104" s="219"/>
      <c r="AG104" s="219"/>
      <c r="AH104" s="219"/>
      <c r="AI104" s="219"/>
      <c r="AJ104" s="219"/>
      <c r="AK104" s="219"/>
    </row>
    <row r="105" spans="1:37" ht="15.75">
      <c r="A105" s="28" t="s">
        <v>2621</v>
      </c>
      <c r="B105" s="158">
        <v>102</v>
      </c>
      <c r="C105" s="158">
        <v>96</v>
      </c>
      <c r="D105" s="158">
        <v>15</v>
      </c>
      <c r="E105" s="158"/>
      <c r="F105" s="158"/>
      <c r="G105" s="161">
        <v>12</v>
      </c>
      <c r="H105" s="161">
        <v>2</v>
      </c>
      <c r="I105" s="28"/>
      <c r="J105" s="219"/>
      <c r="K105" s="219"/>
      <c r="L105" s="219"/>
      <c r="M105" s="219"/>
      <c r="N105" s="219"/>
      <c r="O105" s="219"/>
      <c r="P105" s="219"/>
      <c r="Q105" s="219"/>
      <c r="R105" s="28"/>
      <c r="S105" s="219"/>
      <c r="T105" s="219"/>
      <c r="U105" s="219"/>
      <c r="V105" s="219"/>
      <c r="W105" s="219"/>
      <c r="X105" s="219"/>
      <c r="Y105" s="219"/>
      <c r="Z105" s="219"/>
      <c r="AA105" s="219"/>
      <c r="AB105" s="219"/>
      <c r="AC105" s="28"/>
      <c r="AD105" s="219"/>
      <c r="AE105" s="219"/>
      <c r="AF105" s="219"/>
      <c r="AG105" s="219"/>
      <c r="AH105" s="219"/>
      <c r="AI105" s="219"/>
      <c r="AJ105" s="219"/>
      <c r="AK105" s="219"/>
    </row>
    <row r="106" spans="1:37" ht="15.75">
      <c r="A106" s="28" t="s">
        <v>2622</v>
      </c>
      <c r="B106" s="158">
        <v>103</v>
      </c>
      <c r="C106" s="158">
        <v>97</v>
      </c>
      <c r="D106" s="158">
        <v>14</v>
      </c>
      <c r="E106" s="158"/>
      <c r="F106" s="158"/>
      <c r="G106" s="161">
        <v>12</v>
      </c>
      <c r="H106" s="161">
        <v>2</v>
      </c>
      <c r="I106" s="28"/>
      <c r="J106" s="219"/>
      <c r="K106" s="219"/>
      <c r="L106" s="219"/>
      <c r="M106" s="219"/>
      <c r="N106" s="219"/>
      <c r="O106" s="219"/>
      <c r="P106" s="219"/>
      <c r="Q106" s="219"/>
      <c r="R106" s="28"/>
      <c r="S106" s="219"/>
      <c r="T106" s="219"/>
      <c r="U106" s="219"/>
      <c r="V106" s="219"/>
      <c r="W106" s="219"/>
      <c r="X106" s="219"/>
      <c r="Y106" s="219"/>
      <c r="Z106" s="219"/>
      <c r="AA106" s="219"/>
      <c r="AB106" s="219"/>
      <c r="AC106" s="28"/>
      <c r="AD106" s="219"/>
      <c r="AE106" s="219"/>
      <c r="AF106" s="219"/>
      <c r="AG106" s="219"/>
      <c r="AH106" s="219"/>
      <c r="AI106" s="219"/>
      <c r="AJ106" s="219"/>
      <c r="AK106" s="219"/>
    </row>
    <row r="107" spans="1:37" ht="15.75">
      <c r="A107" s="28" t="s">
        <v>1253</v>
      </c>
      <c r="B107" s="158">
        <v>104</v>
      </c>
      <c r="C107" s="158">
        <v>98</v>
      </c>
      <c r="D107" s="158">
        <v>13</v>
      </c>
      <c r="E107" s="158"/>
      <c r="F107" s="158"/>
      <c r="G107" s="161">
        <v>12</v>
      </c>
      <c r="H107" s="161">
        <v>2</v>
      </c>
      <c r="I107" s="28"/>
      <c r="J107" s="219"/>
      <c r="K107" s="219"/>
      <c r="L107" s="219"/>
      <c r="M107" s="219"/>
      <c r="N107" s="219"/>
      <c r="O107" s="219"/>
      <c r="P107" s="219"/>
      <c r="Q107" s="219"/>
      <c r="R107" s="28"/>
      <c r="S107" s="219"/>
      <c r="T107" s="219"/>
      <c r="U107" s="219"/>
      <c r="V107" s="219"/>
      <c r="W107" s="219"/>
      <c r="X107" s="219"/>
      <c r="Y107" s="219"/>
      <c r="Z107" s="219"/>
      <c r="AA107" s="219"/>
      <c r="AB107" s="219"/>
      <c r="AC107" s="28"/>
      <c r="AD107" s="219"/>
      <c r="AE107" s="219"/>
      <c r="AF107" s="219"/>
      <c r="AG107" s="219"/>
      <c r="AH107" s="219"/>
      <c r="AI107" s="219"/>
      <c r="AJ107" s="219"/>
      <c r="AK107" s="219"/>
    </row>
    <row r="108" spans="1:37" ht="15.75">
      <c r="A108" s="28" t="s">
        <v>89</v>
      </c>
      <c r="B108" s="158">
        <v>105</v>
      </c>
      <c r="C108" s="158">
        <v>99</v>
      </c>
      <c r="D108" s="158">
        <v>12</v>
      </c>
      <c r="E108" s="158"/>
      <c r="F108" s="158"/>
      <c r="G108" s="161">
        <v>12</v>
      </c>
      <c r="H108" s="161">
        <v>2</v>
      </c>
      <c r="I108" s="28"/>
      <c r="J108" s="219"/>
      <c r="K108" s="219"/>
      <c r="L108" s="219"/>
      <c r="M108" s="219"/>
      <c r="N108" s="219"/>
      <c r="O108" s="219"/>
      <c r="P108" s="219"/>
      <c r="Q108" s="219"/>
      <c r="R108" s="28"/>
      <c r="S108" s="219"/>
      <c r="T108" s="219"/>
      <c r="U108" s="219"/>
      <c r="V108" s="219"/>
      <c r="W108" s="219"/>
      <c r="X108" s="219"/>
      <c r="Y108" s="219"/>
      <c r="Z108" s="219"/>
      <c r="AA108" s="219"/>
      <c r="AB108" s="219"/>
      <c r="AC108" s="28"/>
      <c r="AD108" s="219"/>
      <c r="AE108" s="219"/>
      <c r="AF108" s="219"/>
      <c r="AG108" s="219"/>
      <c r="AH108" s="219"/>
      <c r="AI108" s="219"/>
      <c r="AJ108" s="219"/>
      <c r="AK108" s="219"/>
    </row>
    <row r="109" spans="1:37" ht="15.75">
      <c r="A109" s="28" t="s">
        <v>152</v>
      </c>
      <c r="B109" s="158">
        <v>106</v>
      </c>
      <c r="C109" s="158">
        <v>100</v>
      </c>
      <c r="D109" s="158">
        <v>11</v>
      </c>
      <c r="E109" s="158"/>
      <c r="F109" s="158"/>
      <c r="G109" s="161">
        <v>12</v>
      </c>
      <c r="H109" s="161">
        <v>2</v>
      </c>
      <c r="I109" s="28"/>
      <c r="J109" s="219"/>
      <c r="K109" s="219"/>
      <c r="L109" s="219"/>
      <c r="M109" s="219"/>
      <c r="N109" s="219"/>
      <c r="O109" s="219"/>
      <c r="P109" s="219"/>
      <c r="Q109" s="219"/>
      <c r="R109" s="28"/>
      <c r="S109" s="219"/>
      <c r="T109" s="219"/>
      <c r="U109" s="219"/>
      <c r="V109" s="219"/>
      <c r="W109" s="219"/>
      <c r="X109" s="219"/>
      <c r="Y109" s="219"/>
      <c r="Z109" s="219"/>
      <c r="AA109" s="219"/>
      <c r="AB109" s="219"/>
      <c r="AC109" s="28"/>
      <c r="AD109" s="219"/>
      <c r="AE109" s="219"/>
      <c r="AF109" s="219"/>
      <c r="AG109" s="219"/>
      <c r="AH109" s="219"/>
      <c r="AI109" s="219"/>
      <c r="AJ109" s="219"/>
      <c r="AK109" s="219"/>
    </row>
    <row r="110" spans="1:37" ht="15.75">
      <c r="A110" s="28" t="s">
        <v>2623</v>
      </c>
      <c r="B110" s="158">
        <v>107</v>
      </c>
      <c r="C110" s="158">
        <v>101</v>
      </c>
      <c r="D110" s="158">
        <v>10</v>
      </c>
      <c r="E110" s="158"/>
      <c r="F110" s="158"/>
      <c r="G110" s="161">
        <v>12</v>
      </c>
      <c r="H110" s="161">
        <v>2</v>
      </c>
      <c r="I110" s="28"/>
      <c r="J110" s="219"/>
      <c r="K110" s="219"/>
      <c r="L110" s="219"/>
      <c r="M110" s="219"/>
      <c r="N110" s="219"/>
      <c r="O110" s="219"/>
      <c r="P110" s="219"/>
      <c r="Q110" s="219"/>
      <c r="R110" s="28"/>
      <c r="S110" s="219"/>
      <c r="T110" s="219"/>
      <c r="U110" s="219"/>
      <c r="V110" s="219"/>
      <c r="W110" s="219"/>
      <c r="X110" s="219"/>
      <c r="Y110" s="219"/>
      <c r="Z110" s="219"/>
      <c r="AA110" s="219"/>
      <c r="AB110" s="219"/>
      <c r="AC110" s="28"/>
      <c r="AD110" s="219"/>
      <c r="AE110" s="219"/>
      <c r="AF110" s="219"/>
      <c r="AG110" s="219"/>
      <c r="AH110" s="219"/>
      <c r="AI110" s="219"/>
      <c r="AJ110" s="219"/>
      <c r="AK110" s="219"/>
    </row>
    <row r="111" spans="1:37" ht="15.75">
      <c r="A111" s="28" t="s">
        <v>184</v>
      </c>
      <c r="B111" s="158">
        <v>108</v>
      </c>
      <c r="C111" s="158">
        <v>102</v>
      </c>
      <c r="D111" s="158">
        <v>9</v>
      </c>
      <c r="E111" s="158"/>
      <c r="F111" s="158"/>
      <c r="G111" s="161">
        <v>12</v>
      </c>
      <c r="H111" s="161">
        <v>2</v>
      </c>
      <c r="I111" s="28"/>
      <c r="J111" s="219"/>
      <c r="K111" s="219"/>
      <c r="L111" s="219"/>
      <c r="M111" s="219"/>
      <c r="N111" s="219"/>
      <c r="O111" s="219"/>
      <c r="P111" s="219"/>
      <c r="Q111" s="219"/>
      <c r="R111" s="28"/>
      <c r="S111" s="219"/>
      <c r="T111" s="219"/>
      <c r="U111" s="219"/>
      <c r="V111" s="219"/>
      <c r="W111" s="219"/>
      <c r="X111" s="219"/>
      <c r="Y111" s="219"/>
      <c r="Z111" s="219"/>
      <c r="AA111" s="219"/>
      <c r="AB111" s="219"/>
      <c r="AC111" s="28"/>
      <c r="AD111" s="219"/>
      <c r="AE111" s="219"/>
      <c r="AF111" s="219"/>
      <c r="AG111" s="219"/>
      <c r="AH111" s="219"/>
      <c r="AI111" s="219"/>
      <c r="AJ111" s="219"/>
      <c r="AK111" s="219"/>
    </row>
    <row r="112" spans="1:37" ht="15.75">
      <c r="A112" s="28" t="s">
        <v>2624</v>
      </c>
      <c r="B112" s="158">
        <v>109</v>
      </c>
      <c r="C112" s="158">
        <v>103</v>
      </c>
      <c r="D112" s="158">
        <v>8</v>
      </c>
      <c r="E112" s="158"/>
      <c r="F112" s="158"/>
      <c r="G112" s="161">
        <v>12</v>
      </c>
      <c r="H112" s="161">
        <v>2</v>
      </c>
      <c r="I112" s="28"/>
      <c r="J112" s="219"/>
      <c r="K112" s="219"/>
      <c r="L112" s="219"/>
      <c r="M112" s="219"/>
      <c r="N112" s="219"/>
      <c r="O112" s="219"/>
      <c r="P112" s="219"/>
      <c r="Q112" s="219"/>
      <c r="R112" s="28"/>
      <c r="S112" s="219"/>
      <c r="T112" s="219"/>
      <c r="U112" s="219"/>
      <c r="V112" s="219"/>
      <c r="W112" s="219"/>
      <c r="X112" s="219"/>
      <c r="Y112" s="219"/>
      <c r="Z112" s="219"/>
      <c r="AA112" s="219"/>
      <c r="AB112" s="219"/>
      <c r="AC112" s="28"/>
      <c r="AD112" s="219"/>
      <c r="AE112" s="219"/>
      <c r="AF112" s="219"/>
      <c r="AG112" s="219"/>
      <c r="AH112" s="219"/>
      <c r="AI112" s="219"/>
      <c r="AJ112" s="219"/>
      <c r="AK112" s="219"/>
    </row>
    <row r="113" spans="1:37" ht="15.75">
      <c r="A113" s="28" t="s">
        <v>2625</v>
      </c>
      <c r="B113" s="158">
        <v>110</v>
      </c>
      <c r="C113" s="158">
        <v>104</v>
      </c>
      <c r="D113" s="158">
        <v>7</v>
      </c>
      <c r="E113" s="158"/>
      <c r="F113" s="158"/>
      <c r="G113" s="161">
        <v>12</v>
      </c>
      <c r="H113" s="161">
        <v>2</v>
      </c>
      <c r="I113" s="28"/>
      <c r="J113" s="219"/>
      <c r="K113" s="219"/>
      <c r="L113" s="219"/>
      <c r="M113" s="219"/>
      <c r="N113" s="219"/>
      <c r="O113" s="219"/>
      <c r="P113" s="219"/>
      <c r="Q113" s="219"/>
      <c r="R113" s="28"/>
      <c r="S113" s="219"/>
      <c r="T113" s="219"/>
      <c r="U113" s="219"/>
      <c r="V113" s="219"/>
      <c r="W113" s="219"/>
      <c r="X113" s="219"/>
      <c r="Y113" s="219"/>
      <c r="Z113" s="219"/>
      <c r="AA113" s="219"/>
      <c r="AB113" s="219"/>
      <c r="AC113" s="28"/>
      <c r="AD113" s="219"/>
      <c r="AE113" s="219"/>
      <c r="AF113" s="219"/>
      <c r="AG113" s="219"/>
      <c r="AH113" s="219"/>
      <c r="AI113" s="219"/>
      <c r="AJ113" s="219"/>
      <c r="AK113" s="219"/>
    </row>
    <row r="114" spans="1:37" ht="15.75">
      <c r="A114" s="28" t="s">
        <v>89</v>
      </c>
      <c r="B114" s="158">
        <v>111</v>
      </c>
      <c r="C114" s="158">
        <v>105</v>
      </c>
      <c r="D114" s="158">
        <v>6</v>
      </c>
      <c r="E114" s="158"/>
      <c r="F114" s="158"/>
      <c r="G114" s="161">
        <v>13</v>
      </c>
      <c r="H114" s="161">
        <v>1</v>
      </c>
      <c r="I114" s="28"/>
      <c r="J114" s="219"/>
      <c r="K114" s="219"/>
      <c r="L114" s="219"/>
      <c r="M114" s="219"/>
      <c r="N114" s="219"/>
      <c r="O114" s="219"/>
      <c r="P114" s="219"/>
      <c r="Q114" s="219"/>
      <c r="R114" s="28"/>
      <c r="S114" s="219"/>
      <c r="T114" s="219"/>
      <c r="U114" s="219"/>
      <c r="V114" s="219"/>
      <c r="W114" s="219"/>
      <c r="X114" s="219"/>
      <c r="Y114" s="219"/>
      <c r="Z114" s="219"/>
      <c r="AA114" s="219"/>
      <c r="AB114" s="219"/>
      <c r="AC114" s="28"/>
      <c r="AD114" s="219"/>
      <c r="AE114" s="219"/>
      <c r="AF114" s="219"/>
      <c r="AG114" s="219"/>
      <c r="AH114" s="219"/>
      <c r="AI114" s="219"/>
      <c r="AJ114" s="219"/>
      <c r="AK114" s="219"/>
    </row>
    <row r="115" spans="1:37" ht="15.75">
      <c r="A115" s="28" t="s">
        <v>1737</v>
      </c>
      <c r="B115" s="158">
        <v>112</v>
      </c>
      <c r="C115" s="158">
        <v>106</v>
      </c>
      <c r="D115" s="158">
        <v>5</v>
      </c>
      <c r="E115" s="158"/>
      <c r="F115" s="158"/>
      <c r="G115" s="161">
        <v>13</v>
      </c>
      <c r="H115" s="161">
        <v>1</v>
      </c>
      <c r="I115" s="28"/>
      <c r="J115" s="219"/>
      <c r="K115" s="219"/>
      <c r="L115" s="219"/>
      <c r="M115" s="219"/>
      <c r="N115" s="219"/>
      <c r="O115" s="219"/>
      <c r="P115" s="219"/>
      <c r="Q115" s="219"/>
      <c r="R115" s="28"/>
      <c r="S115" s="219"/>
      <c r="T115" s="219"/>
      <c r="U115" s="219"/>
      <c r="V115" s="219"/>
      <c r="W115" s="219"/>
      <c r="X115" s="219"/>
      <c r="Y115" s="219"/>
      <c r="Z115" s="219"/>
      <c r="AA115" s="219"/>
      <c r="AB115" s="219"/>
      <c r="AC115" s="28"/>
      <c r="AD115" s="219"/>
      <c r="AE115" s="219"/>
      <c r="AF115" s="219"/>
      <c r="AG115" s="219"/>
      <c r="AH115" s="219"/>
      <c r="AI115" s="219"/>
      <c r="AJ115" s="219"/>
      <c r="AK115" s="219"/>
    </row>
    <row r="116" spans="1:37" ht="15.75">
      <c r="A116" s="28" t="s">
        <v>129</v>
      </c>
      <c r="B116" s="158">
        <v>113</v>
      </c>
      <c r="C116" s="158">
        <v>107</v>
      </c>
      <c r="D116" s="158">
        <v>4</v>
      </c>
      <c r="E116" s="158"/>
      <c r="F116" s="158"/>
      <c r="G116" s="161">
        <v>13</v>
      </c>
      <c r="H116" s="161">
        <v>1</v>
      </c>
      <c r="I116" s="28"/>
      <c r="J116" s="219"/>
      <c r="K116" s="219"/>
      <c r="L116" s="219"/>
      <c r="M116" s="219"/>
      <c r="N116" s="219"/>
      <c r="O116" s="219"/>
      <c r="P116" s="219"/>
      <c r="Q116" s="219"/>
      <c r="R116" s="28"/>
      <c r="S116" s="219"/>
      <c r="T116" s="219"/>
      <c r="U116" s="219"/>
      <c r="V116" s="219"/>
      <c r="W116" s="219"/>
      <c r="X116" s="219"/>
      <c r="Y116" s="219"/>
      <c r="Z116" s="219"/>
      <c r="AA116" s="219"/>
      <c r="AB116" s="219"/>
      <c r="AC116" s="28"/>
      <c r="AD116" s="219"/>
      <c r="AE116" s="219"/>
      <c r="AF116" s="219"/>
      <c r="AG116" s="219"/>
      <c r="AH116" s="219"/>
      <c r="AI116" s="219"/>
      <c r="AJ116" s="219"/>
      <c r="AK116" s="219"/>
    </row>
    <row r="117" spans="1:37" ht="15.75">
      <c r="A117" s="28" t="s">
        <v>1195</v>
      </c>
      <c r="B117" s="158">
        <v>114</v>
      </c>
      <c r="C117" s="158">
        <v>108</v>
      </c>
      <c r="D117" s="158">
        <v>3</v>
      </c>
      <c r="E117" s="158"/>
      <c r="F117" s="158"/>
      <c r="G117" s="161">
        <v>13</v>
      </c>
      <c r="H117" s="161">
        <v>1</v>
      </c>
      <c r="I117" s="28"/>
      <c r="J117" s="219"/>
      <c r="K117" s="219"/>
      <c r="L117" s="219"/>
      <c r="M117" s="219"/>
      <c r="N117" s="219"/>
      <c r="O117" s="219"/>
      <c r="P117" s="219"/>
      <c r="Q117" s="219"/>
      <c r="R117" s="28"/>
      <c r="S117" s="219"/>
      <c r="T117" s="219"/>
      <c r="U117" s="219"/>
      <c r="V117" s="219"/>
      <c r="W117" s="219"/>
      <c r="X117" s="219"/>
      <c r="Y117" s="219"/>
      <c r="Z117" s="219"/>
      <c r="AA117" s="219"/>
      <c r="AB117" s="219"/>
      <c r="AC117" s="28"/>
      <c r="AD117" s="219"/>
      <c r="AE117" s="219"/>
      <c r="AF117" s="219"/>
      <c r="AG117" s="219"/>
      <c r="AH117" s="219"/>
      <c r="AI117" s="219"/>
      <c r="AJ117" s="219"/>
      <c r="AK117" s="219"/>
    </row>
    <row r="118" spans="1:37" ht="15.75">
      <c r="A118" s="28" t="s">
        <v>1850</v>
      </c>
      <c r="B118" s="158">
        <v>115</v>
      </c>
      <c r="C118" s="158">
        <v>109</v>
      </c>
      <c r="D118" s="158">
        <v>2</v>
      </c>
      <c r="E118" s="158"/>
      <c r="F118" s="158"/>
      <c r="G118" s="161">
        <v>13</v>
      </c>
      <c r="H118" s="161">
        <v>1</v>
      </c>
      <c r="I118" s="28"/>
      <c r="J118" s="219"/>
      <c r="K118" s="219"/>
      <c r="L118" s="219"/>
      <c r="M118" s="219"/>
      <c r="N118" s="219"/>
      <c r="O118" s="219"/>
      <c r="P118" s="219"/>
      <c r="Q118" s="219"/>
      <c r="R118" s="28"/>
      <c r="S118" s="219"/>
      <c r="T118" s="219"/>
      <c r="U118" s="219"/>
      <c r="V118" s="219"/>
      <c r="W118" s="219"/>
      <c r="X118" s="219"/>
      <c r="Y118" s="219"/>
      <c r="Z118" s="219"/>
      <c r="AA118" s="219"/>
      <c r="AB118" s="219"/>
      <c r="AC118" s="28"/>
      <c r="AD118" s="219"/>
      <c r="AE118" s="219"/>
      <c r="AF118" s="219"/>
      <c r="AG118" s="219"/>
      <c r="AH118" s="219"/>
      <c r="AI118" s="219"/>
      <c r="AJ118" s="219"/>
      <c r="AK118" s="219"/>
    </row>
    <row r="119" spans="1:37" ht="15.75">
      <c r="A119" s="28" t="s">
        <v>353</v>
      </c>
      <c r="B119" s="158">
        <v>116</v>
      </c>
      <c r="C119" s="158">
        <v>110</v>
      </c>
      <c r="D119" s="158">
        <v>1</v>
      </c>
      <c r="E119" s="158"/>
      <c r="F119" s="158"/>
      <c r="G119" s="161">
        <v>13</v>
      </c>
      <c r="H119" s="161">
        <v>1</v>
      </c>
      <c r="I119" s="28"/>
      <c r="J119" s="219"/>
      <c r="K119" s="219"/>
      <c r="L119" s="219"/>
      <c r="M119" s="219"/>
      <c r="N119" s="219"/>
      <c r="O119" s="219"/>
      <c r="P119" s="219"/>
      <c r="Q119" s="219"/>
      <c r="R119" s="28"/>
      <c r="S119" s="219"/>
      <c r="T119" s="219"/>
      <c r="U119" s="219"/>
      <c r="V119" s="219"/>
      <c r="W119" s="219"/>
      <c r="X119" s="219"/>
      <c r="Y119" s="219"/>
      <c r="Z119" s="219"/>
      <c r="AA119" s="219"/>
      <c r="AB119" s="219"/>
    </row>
  </sheetData>
  <mergeCells count="2">
    <mergeCell ref="V36:W36"/>
    <mergeCell ref="M42:N42"/>
  </mergeCells>
  <printOptions horizontalCentered="1" verticalCentered="1" gridLines="1"/>
  <pageMargins left="0.5" right="0.5" top="0.5" bottom="0.5" header="0.5" footer="0"/>
  <pageSetup scale="63" orientation="landscape" horizontalDpi="300" verticalDpi="300" r:id="rId1"/>
  <headerFooter alignWithMargins="0">
    <oddHeader>&amp;C&amp;"Arial,Bold"&amp;18Tehilim 84</oddHeader>
  </headerFooter>
  <legacyDrawing r:id="rId2"/>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pageSetUpPr fitToPage="1"/>
  </sheetPr>
  <dimension ref="A1:AI56"/>
  <sheetViews>
    <sheetView showZeros="0" showWhiteSpace="0" topLeftCell="A4" zoomScale="75" zoomScaleNormal="75" workbookViewId="0">
      <selection activeCell="AH16" sqref="AH16"/>
    </sheetView>
  </sheetViews>
  <sheetFormatPr defaultColWidth="4.140625" defaultRowHeight="12.75"/>
  <cols>
    <col min="1" max="1" width="10.5703125" style="3" bestFit="1" customWidth="1"/>
    <col min="2" max="2" width="5.140625" style="3" bestFit="1" customWidth="1"/>
    <col min="3" max="4" width="6.140625" style="3" bestFit="1" customWidth="1"/>
    <col min="5" max="5" width="5.28515625" style="3" bestFit="1" customWidth="1"/>
    <col min="6" max="6" width="5.140625" style="3" customWidth="1"/>
    <col min="7" max="7" width="5.140625" style="3" bestFit="1" customWidth="1"/>
    <col min="8" max="8" width="5.7109375" style="3" bestFit="1" customWidth="1"/>
    <col min="9" max="9" width="5.140625" style="3" bestFit="1" customWidth="1"/>
    <col min="10" max="10" width="6.140625" style="3" bestFit="1" customWidth="1"/>
    <col min="11" max="11" width="5.140625" style="3" bestFit="1" customWidth="1"/>
    <col min="12" max="12" width="2.85546875" style="3" bestFit="1" customWidth="1"/>
    <col min="13" max="13" width="2.28515625" style="3" bestFit="1" customWidth="1"/>
    <col min="14" max="14" width="2.42578125" style="3" bestFit="1" customWidth="1"/>
    <col min="15" max="15" width="10" style="3" bestFit="1" customWidth="1"/>
    <col min="16" max="16" width="5.140625" style="3" bestFit="1" customWidth="1"/>
    <col min="17" max="18" width="6.140625" style="3" bestFit="1" customWidth="1"/>
    <col min="19" max="19" width="5.28515625" style="3" bestFit="1" customWidth="1"/>
    <col min="20" max="20" width="5.140625" style="3" customWidth="1"/>
    <col min="21" max="21" width="5.140625" style="3" bestFit="1" customWidth="1"/>
    <col min="22" max="22" width="5.7109375" style="3" bestFit="1" customWidth="1"/>
    <col min="23" max="23" width="5.140625" style="3" bestFit="1" customWidth="1"/>
    <col min="24" max="24" width="6.140625" style="3" bestFit="1" customWidth="1"/>
    <col min="25" max="25" width="5.140625" style="3" bestFit="1" customWidth="1"/>
    <col min="26" max="27" width="3.5703125" style="3" bestFit="1" customWidth="1"/>
    <col min="28" max="31" width="8.7109375" style="3" customWidth="1"/>
    <col min="32" max="32" width="3.5703125" style="3" bestFit="1" customWidth="1"/>
    <col min="33" max="33" width="8.7109375" style="3" bestFit="1" customWidth="1"/>
    <col min="34" max="34" width="3" style="3" bestFit="1" customWidth="1"/>
    <col min="35" max="35" width="4.140625" style="12" bestFit="1" customWidth="1"/>
    <col min="36" max="16384" width="4.140625" style="3"/>
  </cols>
  <sheetData>
    <row r="1" spans="1:31">
      <c r="A1" s="1755"/>
      <c r="B1" s="1755" t="s">
        <v>1</v>
      </c>
      <c r="C1" s="1755" t="s">
        <v>1</v>
      </c>
      <c r="D1" s="1755" t="s">
        <v>1</v>
      </c>
      <c r="E1" s="1755" t="s">
        <v>10</v>
      </c>
      <c r="F1" s="1755" t="s">
        <v>1911</v>
      </c>
      <c r="G1" s="1755" t="s">
        <v>1</v>
      </c>
      <c r="H1" s="1755" t="s">
        <v>1</v>
      </c>
      <c r="I1" s="1755" t="s">
        <v>0</v>
      </c>
      <c r="J1" s="1755" t="s">
        <v>0</v>
      </c>
      <c r="K1" s="1755" t="s">
        <v>0</v>
      </c>
      <c r="L1" s="1755"/>
      <c r="M1" s="1755"/>
      <c r="N1" s="1755"/>
      <c r="O1" s="1755"/>
      <c r="P1" s="1755" t="s">
        <v>1</v>
      </c>
      <c r="Q1" s="1755" t="s">
        <v>1</v>
      </c>
      <c r="R1" s="1755" t="s">
        <v>1</v>
      </c>
      <c r="S1" s="1755" t="s">
        <v>10</v>
      </c>
      <c r="T1" s="1755" t="s">
        <v>1911</v>
      </c>
      <c r="U1" s="1755" t="s">
        <v>1</v>
      </c>
      <c r="V1" s="1755" t="s">
        <v>1</v>
      </c>
      <c r="W1" s="1755" t="s">
        <v>0</v>
      </c>
      <c r="X1" s="1755" t="s">
        <v>0</v>
      </c>
      <c r="Y1" s="1755" t="s">
        <v>0</v>
      </c>
      <c r="Z1" s="1755"/>
      <c r="AA1" s="644"/>
      <c r="AB1" s="644"/>
      <c r="AC1" s="644"/>
      <c r="AD1" s="644"/>
      <c r="AE1" s="644"/>
    </row>
    <row r="2" spans="1:31">
      <c r="A2" s="1755" t="s">
        <v>1</v>
      </c>
      <c r="B2" s="1755" t="s">
        <v>6</v>
      </c>
      <c r="C2" s="1755" t="s">
        <v>6</v>
      </c>
      <c r="D2" s="1755" t="s">
        <v>195</v>
      </c>
      <c r="E2" s="1755" t="s">
        <v>672</v>
      </c>
      <c r="F2" s="1755" t="s">
        <v>6110</v>
      </c>
      <c r="G2" s="1755" t="s">
        <v>6</v>
      </c>
      <c r="H2" s="1755" t="s">
        <v>9</v>
      </c>
      <c r="I2" s="1755" t="s">
        <v>6</v>
      </c>
      <c r="J2" s="1755" t="s">
        <v>6</v>
      </c>
      <c r="K2" s="1755" t="s">
        <v>6</v>
      </c>
      <c r="L2" s="1755" t="s">
        <v>39</v>
      </c>
      <c r="M2" s="1755"/>
      <c r="N2" s="1755"/>
      <c r="O2" s="1755" t="s">
        <v>1</v>
      </c>
      <c r="P2" s="1755" t="s">
        <v>6</v>
      </c>
      <c r="Q2" s="1755" t="s">
        <v>6</v>
      </c>
      <c r="R2" s="1755" t="s">
        <v>195</v>
      </c>
      <c r="S2" s="1755" t="s">
        <v>6111</v>
      </c>
      <c r="T2" s="1755" t="s">
        <v>6110</v>
      </c>
      <c r="U2" s="1755" t="s">
        <v>6</v>
      </c>
      <c r="V2" s="1755" t="s">
        <v>9</v>
      </c>
      <c r="W2" s="1755" t="s">
        <v>6</v>
      </c>
      <c r="X2" s="1755" t="s">
        <v>6</v>
      </c>
      <c r="Y2" s="1755" t="s">
        <v>6</v>
      </c>
      <c r="Z2" s="1755" t="s">
        <v>39</v>
      </c>
      <c r="AA2" s="644"/>
      <c r="AB2" s="644"/>
      <c r="AC2" s="644"/>
      <c r="AD2" s="644"/>
      <c r="AE2" s="644"/>
    </row>
    <row r="3" spans="1:31">
      <c r="A3" s="1755"/>
      <c r="B3" s="1755"/>
      <c r="C3" s="1755" t="s">
        <v>195</v>
      </c>
      <c r="D3" s="1755" t="s">
        <v>196</v>
      </c>
      <c r="E3" s="1755" t="s">
        <v>6111</v>
      </c>
      <c r="F3" s="1755" t="s">
        <v>6112</v>
      </c>
      <c r="G3" s="1755" t="s">
        <v>9</v>
      </c>
      <c r="H3" s="1755" t="s">
        <v>196</v>
      </c>
      <c r="I3" s="1755"/>
      <c r="J3" s="1755" t="s">
        <v>195</v>
      </c>
      <c r="K3" s="1755" t="s">
        <v>9</v>
      </c>
      <c r="L3" s="1755"/>
      <c r="M3" s="1755"/>
      <c r="N3" s="1755"/>
      <c r="O3" s="1755"/>
      <c r="P3" s="1755"/>
      <c r="Q3" s="1755" t="s">
        <v>195</v>
      </c>
      <c r="R3" s="1755" t="s">
        <v>196</v>
      </c>
      <c r="S3" s="1755" t="s">
        <v>11</v>
      </c>
      <c r="T3" s="1755" t="s">
        <v>6112</v>
      </c>
      <c r="U3" s="1755" t="s">
        <v>9</v>
      </c>
      <c r="V3" s="1755" t="s">
        <v>196</v>
      </c>
      <c r="W3" s="1755"/>
      <c r="X3" s="1755" t="s">
        <v>195</v>
      </c>
      <c r="Y3" s="1755" t="s">
        <v>9</v>
      </c>
      <c r="Z3" s="1755"/>
      <c r="AA3" s="644"/>
      <c r="AB3" s="644"/>
      <c r="AC3" s="644"/>
      <c r="AD3" s="644"/>
      <c r="AE3" s="644"/>
    </row>
    <row r="4" spans="1:31" ht="15.75">
      <c r="A4" s="1756" t="s">
        <v>163</v>
      </c>
      <c r="B4" s="1757">
        <v>1</v>
      </c>
      <c r="C4" s="1757"/>
      <c r="D4" s="1757"/>
      <c r="E4" s="1757"/>
      <c r="F4" s="1757"/>
      <c r="G4" s="1757">
        <v>96</v>
      </c>
      <c r="H4" s="1757">
        <v>95</v>
      </c>
      <c r="I4" s="1757">
        <v>1</v>
      </c>
      <c r="J4" s="1757"/>
      <c r="K4" s="1757">
        <v>14</v>
      </c>
      <c r="L4" s="1757">
        <v>1</v>
      </c>
      <c r="M4" s="1757"/>
      <c r="N4" s="1757"/>
      <c r="O4" s="1756"/>
      <c r="P4" s="1757"/>
      <c r="Q4" s="1757"/>
      <c r="R4" s="1757"/>
      <c r="S4" s="1757"/>
      <c r="T4" s="1757"/>
      <c r="U4" s="1757"/>
      <c r="V4" s="1757"/>
      <c r="W4" s="1757"/>
      <c r="X4" s="1757"/>
      <c r="Y4" s="1757"/>
      <c r="Z4" s="1757"/>
      <c r="AA4" s="644"/>
      <c r="AB4" s="644"/>
      <c r="AC4" s="644"/>
      <c r="AD4" s="644"/>
      <c r="AE4" s="644"/>
    </row>
    <row r="5" spans="1:31" ht="16.5" thickBot="1">
      <c r="A5" s="1756" t="s">
        <v>1207</v>
      </c>
      <c r="B5" s="1757">
        <v>2</v>
      </c>
      <c r="C5" s="1757"/>
      <c r="D5" s="1757"/>
      <c r="E5" s="1757"/>
      <c r="F5" s="1757"/>
      <c r="G5" s="1757">
        <v>95</v>
      </c>
      <c r="H5" s="1757">
        <v>94</v>
      </c>
      <c r="I5" s="1757">
        <v>1</v>
      </c>
      <c r="J5" s="1757"/>
      <c r="K5" s="1757">
        <v>14</v>
      </c>
      <c r="L5" s="1757">
        <v>2</v>
      </c>
      <c r="M5" s="1757"/>
      <c r="N5" s="1757"/>
      <c r="O5" s="1756"/>
      <c r="P5" s="1757"/>
      <c r="Q5" s="1757"/>
      <c r="R5" s="1757"/>
      <c r="S5" s="1757"/>
      <c r="T5" s="1757"/>
      <c r="U5" s="1757"/>
      <c r="V5" s="1757"/>
      <c r="W5" s="1757"/>
      <c r="X5" s="1757"/>
      <c r="Y5" s="1757"/>
      <c r="Z5" s="1757"/>
      <c r="AA5" s="644"/>
      <c r="AB5" s="644"/>
      <c r="AC5" s="644"/>
      <c r="AD5" s="644"/>
      <c r="AE5" s="644"/>
    </row>
    <row r="6" spans="1:31" ht="15.75">
      <c r="A6" s="1756" t="s">
        <v>2525</v>
      </c>
      <c r="B6" s="1757">
        <v>3</v>
      </c>
      <c r="C6" s="1757"/>
      <c r="D6" s="1757"/>
      <c r="E6" s="1757"/>
      <c r="F6" s="1757"/>
      <c r="G6" s="1757">
        <v>94</v>
      </c>
      <c r="H6" s="1757">
        <v>93</v>
      </c>
      <c r="I6" s="1757">
        <v>1</v>
      </c>
      <c r="J6" s="1757"/>
      <c r="K6" s="1757">
        <v>14</v>
      </c>
      <c r="L6" s="1757">
        <v>3</v>
      </c>
      <c r="M6" s="1757"/>
      <c r="N6" s="1757"/>
      <c r="O6" s="1758" t="s">
        <v>6113</v>
      </c>
      <c r="P6" s="1759">
        <v>50</v>
      </c>
      <c r="Q6" s="1759">
        <v>46</v>
      </c>
      <c r="R6" s="1759">
        <v>45</v>
      </c>
      <c r="S6" s="1759">
        <v>34</v>
      </c>
      <c r="T6" s="1759">
        <v>45</v>
      </c>
      <c r="U6" s="1759">
        <v>47</v>
      </c>
      <c r="V6" s="1759">
        <v>47</v>
      </c>
      <c r="W6" s="1759">
        <v>9</v>
      </c>
      <c r="X6" s="1760">
        <v>8</v>
      </c>
      <c r="Y6" s="1759">
        <v>6</v>
      </c>
      <c r="Z6" s="1761">
        <v>1</v>
      </c>
      <c r="AA6" s="644"/>
      <c r="AB6" s="3301" t="s">
        <v>6114</v>
      </c>
      <c r="AC6" s="3302"/>
      <c r="AD6" s="3302"/>
      <c r="AE6" s="3302"/>
    </row>
    <row r="7" spans="1:31" ht="16.5" thickBot="1">
      <c r="A7" s="1756" t="s">
        <v>135</v>
      </c>
      <c r="B7" s="1757">
        <v>4</v>
      </c>
      <c r="C7" s="1757"/>
      <c r="D7" s="1757"/>
      <c r="E7" s="1757"/>
      <c r="F7" s="1757"/>
      <c r="G7" s="1757">
        <v>93</v>
      </c>
      <c r="H7" s="1757">
        <v>92</v>
      </c>
      <c r="I7" s="1757">
        <v>1</v>
      </c>
      <c r="J7" s="1757"/>
      <c r="K7" s="1757">
        <v>14</v>
      </c>
      <c r="L7" s="1762">
        <v>4</v>
      </c>
      <c r="M7" s="1757"/>
      <c r="N7" s="1757"/>
      <c r="O7" s="1763" t="s">
        <v>138</v>
      </c>
      <c r="P7" s="1757">
        <v>51</v>
      </c>
      <c r="Q7" s="1757">
        <v>47</v>
      </c>
      <c r="R7" s="1764">
        <v>46</v>
      </c>
      <c r="S7" s="1757">
        <v>35</v>
      </c>
      <c r="T7" s="1757">
        <v>46</v>
      </c>
      <c r="U7" s="1764">
        <v>46</v>
      </c>
      <c r="V7" s="1757">
        <v>46</v>
      </c>
      <c r="W7" s="1757">
        <v>9</v>
      </c>
      <c r="X7" s="1764">
        <v>8</v>
      </c>
      <c r="Y7" s="1757">
        <v>6</v>
      </c>
      <c r="Z7" s="1765">
        <v>2</v>
      </c>
      <c r="AA7" s="644"/>
      <c r="AB7" s="3303" t="s">
        <v>6115</v>
      </c>
      <c r="AC7" s="3303"/>
      <c r="AD7" s="3303"/>
      <c r="AE7" s="3303"/>
    </row>
    <row r="8" spans="1:31" ht="16.5" thickBot="1">
      <c r="A8" s="1766" t="s">
        <v>6116</v>
      </c>
      <c r="B8" s="1759">
        <v>5</v>
      </c>
      <c r="C8" s="1759">
        <v>1</v>
      </c>
      <c r="D8" s="1759">
        <v>1</v>
      </c>
      <c r="E8" s="1759"/>
      <c r="F8" s="1759"/>
      <c r="G8" s="1759">
        <v>92</v>
      </c>
      <c r="H8" s="1759">
        <v>91</v>
      </c>
      <c r="I8" s="1759">
        <v>2</v>
      </c>
      <c r="J8" s="1759">
        <v>1</v>
      </c>
      <c r="K8" s="1760">
        <v>13</v>
      </c>
      <c r="L8" s="1761">
        <v>1</v>
      </c>
      <c r="M8" s="1757"/>
      <c r="N8" s="1757"/>
      <c r="O8" s="1767" t="s">
        <v>118</v>
      </c>
      <c r="P8" s="1757">
        <v>52</v>
      </c>
      <c r="Q8" s="1757">
        <v>48</v>
      </c>
      <c r="R8" s="1757">
        <v>47</v>
      </c>
      <c r="S8" s="1757">
        <v>36</v>
      </c>
      <c r="T8" s="1757">
        <v>47</v>
      </c>
      <c r="U8" s="1757">
        <v>45</v>
      </c>
      <c r="V8" s="1757">
        <v>45</v>
      </c>
      <c r="W8" s="1757">
        <v>9</v>
      </c>
      <c r="X8" s="1764">
        <v>8</v>
      </c>
      <c r="Y8" s="1757">
        <v>6</v>
      </c>
      <c r="Z8" s="1765">
        <v>3</v>
      </c>
      <c r="AA8" s="644"/>
      <c r="AB8" s="644"/>
      <c r="AC8" s="644"/>
      <c r="AD8" s="644"/>
      <c r="AE8" s="644"/>
    </row>
    <row r="9" spans="1:31" ht="15.75">
      <c r="A9" s="1768" t="s">
        <v>89</v>
      </c>
      <c r="B9" s="1757">
        <v>6</v>
      </c>
      <c r="C9" s="1757">
        <v>2</v>
      </c>
      <c r="D9" s="1757">
        <v>2</v>
      </c>
      <c r="E9" s="1757"/>
      <c r="F9" s="1757">
        <v>1</v>
      </c>
      <c r="G9" s="1757">
        <v>91</v>
      </c>
      <c r="H9" s="1757">
        <v>90</v>
      </c>
      <c r="I9" s="1757">
        <v>2</v>
      </c>
      <c r="J9" s="1757">
        <v>1</v>
      </c>
      <c r="K9" s="1769">
        <v>13</v>
      </c>
      <c r="L9" s="1765">
        <v>2</v>
      </c>
      <c r="M9" s="1757"/>
      <c r="N9" s="1757"/>
      <c r="O9" s="1770" t="s">
        <v>3021</v>
      </c>
      <c r="P9" s="1771">
        <v>53</v>
      </c>
      <c r="Q9" s="1757">
        <v>49</v>
      </c>
      <c r="R9" s="1757">
        <v>48</v>
      </c>
      <c r="S9" s="1757">
        <v>37</v>
      </c>
      <c r="T9" s="1757">
        <v>48</v>
      </c>
      <c r="U9" s="1757">
        <v>44</v>
      </c>
      <c r="V9" s="1757">
        <v>44</v>
      </c>
      <c r="W9" s="1757">
        <v>9</v>
      </c>
      <c r="X9" s="1764">
        <v>8</v>
      </c>
      <c r="Y9" s="1757">
        <v>6</v>
      </c>
      <c r="Z9" s="1765">
        <v>4</v>
      </c>
      <c r="AA9" s="644"/>
      <c r="AB9" s="3304" t="s">
        <v>6117</v>
      </c>
      <c r="AC9" s="3304"/>
      <c r="AD9" s="3304"/>
      <c r="AE9" s="3304"/>
    </row>
    <row r="10" spans="1:31" ht="16.5" thickBot="1">
      <c r="A10" s="1772" t="s">
        <v>6118</v>
      </c>
      <c r="B10" s="1757">
        <v>7</v>
      </c>
      <c r="C10" s="1757">
        <v>3</v>
      </c>
      <c r="D10" s="1757">
        <v>3</v>
      </c>
      <c r="E10" s="1757"/>
      <c r="F10" s="1757">
        <v>2</v>
      </c>
      <c r="G10" s="1757">
        <v>90</v>
      </c>
      <c r="H10" s="1757">
        <v>89</v>
      </c>
      <c r="I10" s="1757">
        <v>2</v>
      </c>
      <c r="J10" s="1757">
        <v>1</v>
      </c>
      <c r="K10" s="1764">
        <v>13</v>
      </c>
      <c r="L10" s="1765">
        <v>3</v>
      </c>
      <c r="M10" s="1757"/>
      <c r="N10" s="1757"/>
      <c r="O10" s="1768" t="s">
        <v>89</v>
      </c>
      <c r="P10" s="1757">
        <v>54</v>
      </c>
      <c r="Q10" s="1757">
        <v>50</v>
      </c>
      <c r="R10" s="1757">
        <v>49</v>
      </c>
      <c r="S10" s="1757">
        <v>38</v>
      </c>
      <c r="T10" s="1757">
        <v>49</v>
      </c>
      <c r="U10" s="1757">
        <v>43</v>
      </c>
      <c r="V10" s="1757">
        <v>43</v>
      </c>
      <c r="W10" s="1757">
        <v>9</v>
      </c>
      <c r="X10" s="1769">
        <v>8</v>
      </c>
      <c r="Y10" s="1757">
        <v>6</v>
      </c>
      <c r="Z10" s="1765">
        <v>5</v>
      </c>
      <c r="AA10" s="644"/>
      <c r="AB10" s="3304"/>
      <c r="AC10" s="3304"/>
      <c r="AD10" s="3304"/>
      <c r="AE10" s="3304"/>
    </row>
    <row r="11" spans="1:31" ht="15.75" customHeight="1">
      <c r="A11" s="1773" t="s">
        <v>1304</v>
      </c>
      <c r="B11" s="1764">
        <v>8</v>
      </c>
      <c r="C11" s="1757">
        <v>4</v>
      </c>
      <c r="D11" s="1757">
        <v>4</v>
      </c>
      <c r="E11" s="1757"/>
      <c r="F11" s="1757">
        <v>3</v>
      </c>
      <c r="G11" s="1757">
        <v>89</v>
      </c>
      <c r="H11" s="1757">
        <v>88</v>
      </c>
      <c r="I11" s="1757">
        <v>2</v>
      </c>
      <c r="J11" s="1757">
        <v>1</v>
      </c>
      <c r="K11" s="1764">
        <v>13</v>
      </c>
      <c r="L11" s="1765">
        <v>4</v>
      </c>
      <c r="M11" s="1757"/>
      <c r="N11" s="1757"/>
      <c r="O11" s="1774" t="s">
        <v>126</v>
      </c>
      <c r="P11" s="1757">
        <v>55</v>
      </c>
      <c r="Q11" s="1757">
        <v>51</v>
      </c>
      <c r="R11" s="1757">
        <v>50</v>
      </c>
      <c r="S11" s="1757">
        <v>39</v>
      </c>
      <c r="T11" s="1757">
        <v>50</v>
      </c>
      <c r="U11" s="1757">
        <v>42</v>
      </c>
      <c r="V11" s="1757">
        <v>42</v>
      </c>
      <c r="W11" s="1757">
        <v>9</v>
      </c>
      <c r="X11" s="1764">
        <v>8</v>
      </c>
      <c r="Y11" s="1757">
        <v>6</v>
      </c>
      <c r="Z11" s="1765">
        <v>6</v>
      </c>
      <c r="AA11" s="644"/>
      <c r="AB11" s="1775"/>
      <c r="AC11" s="1775"/>
      <c r="AD11" s="1775"/>
      <c r="AE11" s="1775"/>
    </row>
    <row r="12" spans="1:31" ht="15.75">
      <c r="A12" s="1773" t="s">
        <v>1259</v>
      </c>
      <c r="B12" s="1764">
        <v>9</v>
      </c>
      <c r="C12" s="1757">
        <v>5</v>
      </c>
      <c r="D12" s="1757">
        <v>5</v>
      </c>
      <c r="E12" s="1757"/>
      <c r="F12" s="1757">
        <v>4</v>
      </c>
      <c r="G12" s="1757">
        <v>88</v>
      </c>
      <c r="H12" s="1757">
        <v>87</v>
      </c>
      <c r="I12" s="1757">
        <v>2</v>
      </c>
      <c r="J12" s="1757">
        <v>1</v>
      </c>
      <c r="K12" s="1764">
        <v>13</v>
      </c>
      <c r="L12" s="1765">
        <v>5</v>
      </c>
      <c r="M12" s="1757"/>
      <c r="N12" s="1757"/>
      <c r="O12" s="1776" t="s">
        <v>118</v>
      </c>
      <c r="P12" s="1757">
        <v>56</v>
      </c>
      <c r="Q12" s="1757">
        <v>52</v>
      </c>
      <c r="R12" s="1757">
        <v>51</v>
      </c>
      <c r="S12" s="1764">
        <v>40</v>
      </c>
      <c r="T12" s="1757">
        <v>51</v>
      </c>
      <c r="U12" s="1757">
        <v>41</v>
      </c>
      <c r="V12" s="1757">
        <v>41</v>
      </c>
      <c r="W12" s="1757">
        <v>9</v>
      </c>
      <c r="X12" s="1764">
        <v>8</v>
      </c>
      <c r="Y12" s="1757">
        <v>6</v>
      </c>
      <c r="Z12" s="1765">
        <v>7</v>
      </c>
      <c r="AA12" s="644"/>
      <c r="AB12" s="644"/>
      <c r="AC12" s="644"/>
      <c r="AD12" s="644"/>
      <c r="AE12" s="644"/>
    </row>
    <row r="13" spans="1:31" ht="15.75">
      <c r="A13" s="1777" t="s">
        <v>1262</v>
      </c>
      <c r="B13" s="1757">
        <v>10</v>
      </c>
      <c r="C13" s="1757">
        <v>6</v>
      </c>
      <c r="D13" s="1757">
        <v>6</v>
      </c>
      <c r="E13" s="1757"/>
      <c r="F13" s="1757">
        <v>5</v>
      </c>
      <c r="G13" s="1757">
        <v>87</v>
      </c>
      <c r="H13" s="1757">
        <v>86</v>
      </c>
      <c r="I13" s="1757">
        <v>2</v>
      </c>
      <c r="J13" s="1757">
        <v>1</v>
      </c>
      <c r="K13" s="1764">
        <v>13</v>
      </c>
      <c r="L13" s="1778">
        <v>6</v>
      </c>
      <c r="M13" s="1757"/>
      <c r="N13" s="1764">
        <v>4</v>
      </c>
      <c r="O13" s="1763" t="s">
        <v>1852</v>
      </c>
      <c r="P13" s="1757">
        <v>57</v>
      </c>
      <c r="Q13" s="1757">
        <v>53</v>
      </c>
      <c r="R13" s="1757">
        <v>52</v>
      </c>
      <c r="S13" s="1757">
        <v>41</v>
      </c>
      <c r="T13" s="1757">
        <v>52</v>
      </c>
      <c r="U13" s="1764">
        <v>40</v>
      </c>
      <c r="V13" s="1757">
        <v>40</v>
      </c>
      <c r="W13" s="1757">
        <v>9</v>
      </c>
      <c r="X13" s="1764">
        <v>8</v>
      </c>
      <c r="Y13" s="1757">
        <v>6</v>
      </c>
      <c r="Z13" s="1779">
        <v>8</v>
      </c>
      <c r="AA13" s="644"/>
      <c r="AB13" s="3301" t="s">
        <v>6119</v>
      </c>
      <c r="AC13" s="3301"/>
      <c r="AD13" s="3301"/>
      <c r="AE13" s="3301"/>
    </row>
    <row r="14" spans="1:31" ht="15.75">
      <c r="A14" s="1777" t="s">
        <v>6120</v>
      </c>
      <c r="B14" s="1757">
        <v>11</v>
      </c>
      <c r="C14" s="1757">
        <v>7</v>
      </c>
      <c r="D14" s="1757">
        <v>7</v>
      </c>
      <c r="E14" s="1757"/>
      <c r="F14" s="1757">
        <v>6</v>
      </c>
      <c r="G14" s="1757">
        <v>86</v>
      </c>
      <c r="H14" s="1757">
        <v>85</v>
      </c>
      <c r="I14" s="1757">
        <v>3</v>
      </c>
      <c r="J14" s="1757">
        <v>2</v>
      </c>
      <c r="K14" s="1757">
        <v>12</v>
      </c>
      <c r="L14" s="1765">
        <v>1</v>
      </c>
      <c r="M14" s="1757"/>
      <c r="N14" s="1757"/>
      <c r="O14" s="1776" t="s">
        <v>86</v>
      </c>
      <c r="P14" s="1771">
        <v>58</v>
      </c>
      <c r="Q14" s="1757">
        <v>54</v>
      </c>
      <c r="R14" s="1757">
        <v>53</v>
      </c>
      <c r="S14" s="1757">
        <v>42</v>
      </c>
      <c r="T14" s="1757">
        <v>53</v>
      </c>
      <c r="U14" s="1757">
        <v>39</v>
      </c>
      <c r="V14" s="1757">
        <v>39</v>
      </c>
      <c r="W14" s="1757">
        <v>9</v>
      </c>
      <c r="X14" s="1764">
        <v>8</v>
      </c>
      <c r="Y14" s="1757">
        <v>6</v>
      </c>
      <c r="Z14" s="1765">
        <v>9</v>
      </c>
      <c r="AA14" s="644"/>
      <c r="AB14" s="644"/>
      <c r="AC14" s="644"/>
      <c r="AD14" s="644"/>
      <c r="AE14" s="644"/>
    </row>
    <row r="15" spans="1:31" ht="16.5" thickBot="1">
      <c r="A15" s="1777" t="s">
        <v>1319</v>
      </c>
      <c r="B15" s="1757">
        <v>12</v>
      </c>
      <c r="C15" s="1757">
        <v>8</v>
      </c>
      <c r="D15" s="1757">
        <v>8</v>
      </c>
      <c r="E15" s="1757"/>
      <c r="F15" s="1757">
        <v>7</v>
      </c>
      <c r="G15" s="1757">
        <v>85</v>
      </c>
      <c r="H15" s="1757">
        <v>84</v>
      </c>
      <c r="I15" s="1757">
        <v>3</v>
      </c>
      <c r="J15" s="1757">
        <v>2</v>
      </c>
      <c r="K15" s="1757">
        <v>12</v>
      </c>
      <c r="L15" s="1765">
        <v>2</v>
      </c>
      <c r="M15" s="1757"/>
      <c r="N15" s="1757"/>
      <c r="O15" s="1780" t="s">
        <v>1261</v>
      </c>
      <c r="P15" s="1757">
        <v>59</v>
      </c>
      <c r="Q15" s="1757">
        <v>55</v>
      </c>
      <c r="R15" s="1757">
        <v>54</v>
      </c>
      <c r="S15" s="1757">
        <v>43</v>
      </c>
      <c r="T15" s="1757">
        <v>54</v>
      </c>
      <c r="U15" s="1757">
        <v>38</v>
      </c>
      <c r="V15" s="1757">
        <v>38</v>
      </c>
      <c r="W15" s="1757">
        <v>9</v>
      </c>
      <c r="X15" s="1764">
        <v>8</v>
      </c>
      <c r="Y15" s="1757">
        <v>6</v>
      </c>
      <c r="Z15" s="1765">
        <v>10</v>
      </c>
      <c r="AA15" s="644"/>
      <c r="AB15" s="3305" t="s">
        <v>6121</v>
      </c>
      <c r="AC15" s="3305"/>
      <c r="AD15" s="3305"/>
      <c r="AE15" s="3305"/>
    </row>
    <row r="16" spans="1:31" ht="15.75">
      <c r="A16" s="1777" t="s">
        <v>162</v>
      </c>
      <c r="B16" s="1757">
        <v>13</v>
      </c>
      <c r="C16" s="1757">
        <v>9</v>
      </c>
      <c r="D16" s="1757">
        <v>9</v>
      </c>
      <c r="E16" s="1757"/>
      <c r="F16" s="1757">
        <v>8</v>
      </c>
      <c r="G16" s="1757">
        <v>84</v>
      </c>
      <c r="H16" s="1757">
        <v>83</v>
      </c>
      <c r="I16" s="1757">
        <v>3</v>
      </c>
      <c r="J16" s="1757">
        <v>2</v>
      </c>
      <c r="K16" s="1757">
        <v>12</v>
      </c>
      <c r="L16" s="1765">
        <v>3</v>
      </c>
      <c r="M16" s="1757"/>
      <c r="N16" s="1757"/>
      <c r="O16" s="1777" t="s">
        <v>178</v>
      </c>
      <c r="P16" s="1771">
        <v>60</v>
      </c>
      <c r="Q16" s="1757">
        <v>56</v>
      </c>
      <c r="R16" s="1757">
        <v>55</v>
      </c>
      <c r="S16" s="1757">
        <v>44</v>
      </c>
      <c r="T16" s="1757">
        <v>55</v>
      </c>
      <c r="U16" s="1757">
        <v>37</v>
      </c>
      <c r="V16" s="1757">
        <v>37</v>
      </c>
      <c r="W16" s="1757">
        <v>9</v>
      </c>
      <c r="X16" s="1764">
        <v>8</v>
      </c>
      <c r="Y16" s="1757">
        <v>6</v>
      </c>
      <c r="Z16" s="1765">
        <v>11</v>
      </c>
      <c r="AA16" s="644"/>
      <c r="AB16" s="3305"/>
      <c r="AC16" s="3305"/>
      <c r="AD16" s="3305"/>
      <c r="AE16" s="3305"/>
    </row>
    <row r="17" spans="1:33" ht="15.75" customHeight="1">
      <c r="A17" s="1777" t="s">
        <v>6122</v>
      </c>
      <c r="B17" s="1757">
        <v>14</v>
      </c>
      <c r="C17" s="1757">
        <v>10</v>
      </c>
      <c r="D17" s="1757">
        <v>10</v>
      </c>
      <c r="E17" s="1757"/>
      <c r="F17" s="1757">
        <v>9</v>
      </c>
      <c r="G17" s="1757">
        <v>83</v>
      </c>
      <c r="H17" s="1757">
        <v>82</v>
      </c>
      <c r="I17" s="1757">
        <v>3</v>
      </c>
      <c r="J17" s="1757">
        <v>2</v>
      </c>
      <c r="K17" s="1757">
        <v>12</v>
      </c>
      <c r="L17" s="1765">
        <v>4</v>
      </c>
      <c r="M17" s="1757"/>
      <c r="N17" s="1757"/>
      <c r="O17" s="1777" t="s">
        <v>1915</v>
      </c>
      <c r="P17" s="1757">
        <v>61</v>
      </c>
      <c r="Q17" s="1757">
        <v>57</v>
      </c>
      <c r="R17" s="1757">
        <v>56</v>
      </c>
      <c r="S17" s="1757">
        <v>45</v>
      </c>
      <c r="T17" s="1757">
        <v>56</v>
      </c>
      <c r="U17" s="1757">
        <v>36</v>
      </c>
      <c r="V17" s="1757">
        <v>36</v>
      </c>
      <c r="W17" s="1757">
        <v>9</v>
      </c>
      <c r="X17" s="1764">
        <v>8</v>
      </c>
      <c r="Y17" s="1757">
        <v>6</v>
      </c>
      <c r="Z17" s="1765">
        <v>12</v>
      </c>
      <c r="AA17" s="644"/>
      <c r="AB17" s="3306" t="s">
        <v>6123</v>
      </c>
      <c r="AC17" s="3306"/>
      <c r="AD17" s="3306"/>
      <c r="AE17" s="3306"/>
    </row>
    <row r="18" spans="1:33" ht="16.5" thickBot="1">
      <c r="A18" s="1777" t="s">
        <v>130</v>
      </c>
      <c r="B18" s="1757">
        <v>15</v>
      </c>
      <c r="C18" s="1757">
        <v>11</v>
      </c>
      <c r="D18" s="1757">
        <v>11</v>
      </c>
      <c r="E18" s="1757"/>
      <c r="F18" s="1757">
        <v>10</v>
      </c>
      <c r="G18" s="1757">
        <v>82</v>
      </c>
      <c r="H18" s="1757">
        <v>81</v>
      </c>
      <c r="I18" s="1757">
        <v>3</v>
      </c>
      <c r="J18" s="1757">
        <v>2</v>
      </c>
      <c r="K18" s="1757">
        <v>12</v>
      </c>
      <c r="L18" s="1765">
        <v>5</v>
      </c>
      <c r="M18" s="1757"/>
      <c r="N18" s="1757"/>
      <c r="O18" s="1777" t="s">
        <v>178</v>
      </c>
      <c r="P18" s="1771">
        <v>62</v>
      </c>
      <c r="Q18" s="1757">
        <v>58</v>
      </c>
      <c r="R18" s="1757">
        <v>57</v>
      </c>
      <c r="S18" s="1757">
        <v>46</v>
      </c>
      <c r="T18" s="1757">
        <v>57</v>
      </c>
      <c r="U18" s="1757">
        <v>35</v>
      </c>
      <c r="V18" s="1757">
        <v>35</v>
      </c>
      <c r="W18" s="1757">
        <v>9</v>
      </c>
      <c r="X18" s="1764">
        <v>8</v>
      </c>
      <c r="Y18" s="1757">
        <v>6</v>
      </c>
      <c r="Z18" s="1765">
        <v>13</v>
      </c>
      <c r="AA18" s="644"/>
      <c r="AB18" s="3306"/>
      <c r="AC18" s="3306"/>
      <c r="AD18" s="3306"/>
      <c r="AE18" s="3306"/>
    </row>
    <row r="19" spans="1:33" ht="15.75" customHeight="1" thickBot="1">
      <c r="A19" s="1777" t="s">
        <v>6124</v>
      </c>
      <c r="B19" s="1757">
        <v>16</v>
      </c>
      <c r="C19" s="1757">
        <v>12</v>
      </c>
      <c r="D19" s="1757">
        <v>12</v>
      </c>
      <c r="E19" s="1757"/>
      <c r="F19" s="1757">
        <v>11</v>
      </c>
      <c r="G19" s="1757">
        <v>81</v>
      </c>
      <c r="H19" s="1764">
        <v>80</v>
      </c>
      <c r="I19" s="1757">
        <v>3</v>
      </c>
      <c r="J19" s="1757">
        <v>2</v>
      </c>
      <c r="K19" s="1757">
        <v>12</v>
      </c>
      <c r="L19" s="1765">
        <v>6</v>
      </c>
      <c r="M19" s="1757"/>
      <c r="N19" s="1757"/>
      <c r="O19" s="1773" t="s">
        <v>843</v>
      </c>
      <c r="P19" s="1757">
        <v>63</v>
      </c>
      <c r="Q19" s="1757">
        <v>59</v>
      </c>
      <c r="R19" s="1757">
        <v>58</v>
      </c>
      <c r="S19" s="1757">
        <v>47</v>
      </c>
      <c r="T19" s="1757">
        <v>58</v>
      </c>
      <c r="U19" s="1757">
        <v>34</v>
      </c>
      <c r="V19" s="1757">
        <v>34</v>
      </c>
      <c r="W19" s="1757">
        <v>9</v>
      </c>
      <c r="X19" s="1764">
        <v>8</v>
      </c>
      <c r="Y19" s="1757">
        <v>6</v>
      </c>
      <c r="Z19" s="1765">
        <v>14</v>
      </c>
      <c r="AA19" s="644"/>
      <c r="AB19" s="3306"/>
      <c r="AC19" s="3306"/>
      <c r="AD19" s="3306"/>
      <c r="AE19" s="3306"/>
      <c r="AF19" s="1781">
        <v>1</v>
      </c>
      <c r="AG19" s="1782" t="s">
        <v>350</v>
      </c>
    </row>
    <row r="20" spans="1:33" ht="17.25" thickTop="1" thickBot="1">
      <c r="A20" s="1783" t="s">
        <v>144</v>
      </c>
      <c r="B20" s="1757">
        <v>17</v>
      </c>
      <c r="C20" s="1764">
        <v>13</v>
      </c>
      <c r="D20" s="1757"/>
      <c r="E20" s="1757">
        <v>1</v>
      </c>
      <c r="F20" s="1757">
        <v>12</v>
      </c>
      <c r="G20" s="1764">
        <v>80</v>
      </c>
      <c r="H20" s="1757"/>
      <c r="I20" s="1757">
        <v>3</v>
      </c>
      <c r="J20" s="1757">
        <v>2</v>
      </c>
      <c r="K20" s="1757">
        <v>12</v>
      </c>
      <c r="L20" s="1778">
        <v>7</v>
      </c>
      <c r="M20" s="1757"/>
      <c r="N20" s="1757"/>
      <c r="O20" s="1784" t="s">
        <v>6125</v>
      </c>
      <c r="P20" s="1785">
        <v>64</v>
      </c>
      <c r="Q20" s="1785">
        <v>60</v>
      </c>
      <c r="R20" s="1785">
        <v>59</v>
      </c>
      <c r="S20" s="1786">
        <v>48</v>
      </c>
      <c r="T20" s="1785">
        <v>59</v>
      </c>
      <c r="U20" s="1785">
        <v>33</v>
      </c>
      <c r="V20" s="1785">
        <v>33</v>
      </c>
      <c r="W20" s="1785">
        <v>9</v>
      </c>
      <c r="X20" s="1786">
        <v>8</v>
      </c>
      <c r="Y20" s="1785">
        <v>6</v>
      </c>
      <c r="Z20" s="1787">
        <v>15</v>
      </c>
      <c r="AA20" s="644"/>
      <c r="AB20" s="3306"/>
      <c r="AC20" s="3306"/>
      <c r="AD20" s="3306"/>
      <c r="AE20" s="3306"/>
      <c r="AF20" s="1788"/>
      <c r="AG20" s="1789"/>
    </row>
    <row r="21" spans="1:33" ht="16.5" thickTop="1">
      <c r="A21" s="1777" t="s">
        <v>6126</v>
      </c>
      <c r="B21" s="1757">
        <v>18</v>
      </c>
      <c r="C21" s="1757">
        <v>14</v>
      </c>
      <c r="D21" s="1764">
        <v>13</v>
      </c>
      <c r="E21" s="1757">
        <v>2</v>
      </c>
      <c r="F21" s="1757">
        <v>13</v>
      </c>
      <c r="G21" s="1757">
        <v>79</v>
      </c>
      <c r="H21" s="1757">
        <v>79</v>
      </c>
      <c r="I21" s="1757">
        <v>4</v>
      </c>
      <c r="J21" s="1757">
        <v>3</v>
      </c>
      <c r="K21" s="1757">
        <v>11</v>
      </c>
      <c r="L21" s="1765">
        <v>1</v>
      </c>
      <c r="M21" s="1757"/>
      <c r="N21" s="1757"/>
      <c r="O21" s="1766" t="s">
        <v>1716</v>
      </c>
      <c r="P21" s="1759">
        <v>65</v>
      </c>
      <c r="Q21" s="1759">
        <v>61</v>
      </c>
      <c r="R21" s="1759">
        <v>60</v>
      </c>
      <c r="S21" s="1759">
        <v>49</v>
      </c>
      <c r="T21" s="1759">
        <v>60</v>
      </c>
      <c r="U21" s="1759">
        <v>32</v>
      </c>
      <c r="V21" s="1759">
        <v>32</v>
      </c>
      <c r="W21" s="1759">
        <v>10</v>
      </c>
      <c r="X21" s="1759">
        <v>9</v>
      </c>
      <c r="Y21" s="1760">
        <v>5</v>
      </c>
      <c r="Z21" s="1761">
        <v>1</v>
      </c>
      <c r="AA21" s="1757">
        <v>1</v>
      </c>
      <c r="AB21" s="3299" t="s">
        <v>6127</v>
      </c>
      <c r="AC21" s="3300"/>
      <c r="AD21" s="3300"/>
      <c r="AE21" s="3300"/>
      <c r="AF21" s="1790">
        <v>4</v>
      </c>
      <c r="AG21" s="1791" t="s">
        <v>1852</v>
      </c>
    </row>
    <row r="22" spans="1:33" ht="15.75" customHeight="1">
      <c r="A22" s="1777" t="s">
        <v>130</v>
      </c>
      <c r="B22" s="1757">
        <v>19</v>
      </c>
      <c r="C22" s="1757">
        <v>15</v>
      </c>
      <c r="D22" s="1757">
        <v>14</v>
      </c>
      <c r="E22" s="1757">
        <v>3</v>
      </c>
      <c r="F22" s="1757">
        <v>14</v>
      </c>
      <c r="G22" s="1757">
        <v>78</v>
      </c>
      <c r="H22" s="1757">
        <v>78</v>
      </c>
      <c r="I22" s="1757">
        <v>4</v>
      </c>
      <c r="J22" s="1757">
        <v>3</v>
      </c>
      <c r="K22" s="1757">
        <v>11</v>
      </c>
      <c r="L22" s="1765">
        <v>2</v>
      </c>
      <c r="M22" s="1757"/>
      <c r="N22" s="1757"/>
      <c r="O22" s="1777" t="s">
        <v>2057</v>
      </c>
      <c r="P22" s="1757">
        <v>66</v>
      </c>
      <c r="Q22" s="1757">
        <v>62</v>
      </c>
      <c r="R22" s="1757">
        <v>61</v>
      </c>
      <c r="S22" s="1757">
        <v>50</v>
      </c>
      <c r="T22" s="1757">
        <v>61</v>
      </c>
      <c r="U22" s="1757">
        <v>31</v>
      </c>
      <c r="V22" s="1757">
        <v>31</v>
      </c>
      <c r="W22" s="1757">
        <v>10</v>
      </c>
      <c r="X22" s="1757">
        <v>9</v>
      </c>
      <c r="Y22" s="1757">
        <v>5</v>
      </c>
      <c r="Z22" s="1765">
        <v>2</v>
      </c>
      <c r="AA22" s="1757">
        <v>2</v>
      </c>
      <c r="AB22" s="3300"/>
      <c r="AC22" s="3300"/>
      <c r="AD22" s="3300"/>
      <c r="AE22" s="3300"/>
      <c r="AF22" s="1788"/>
      <c r="AG22" s="1789"/>
    </row>
    <row r="23" spans="1:33" ht="15.75">
      <c r="A23" s="1777" t="s">
        <v>6128</v>
      </c>
      <c r="B23" s="1757">
        <v>20</v>
      </c>
      <c r="C23" s="1757">
        <v>16</v>
      </c>
      <c r="D23" s="1757">
        <v>15</v>
      </c>
      <c r="E23" s="1757">
        <v>4</v>
      </c>
      <c r="F23" s="1757">
        <v>15</v>
      </c>
      <c r="G23" s="1757">
        <v>77</v>
      </c>
      <c r="H23" s="1757">
        <v>77</v>
      </c>
      <c r="I23" s="1757">
        <v>4</v>
      </c>
      <c r="J23" s="1757">
        <v>3</v>
      </c>
      <c r="K23" s="1757">
        <v>11</v>
      </c>
      <c r="L23" s="1765">
        <v>3</v>
      </c>
      <c r="M23" s="1757"/>
      <c r="N23" s="1757"/>
      <c r="O23" s="1777" t="s">
        <v>2068</v>
      </c>
      <c r="P23" s="1757">
        <v>67</v>
      </c>
      <c r="Q23" s="1757">
        <v>63</v>
      </c>
      <c r="R23" s="1757">
        <v>62</v>
      </c>
      <c r="S23" s="1757">
        <v>51</v>
      </c>
      <c r="T23" s="1757">
        <v>62</v>
      </c>
      <c r="U23" s="1757">
        <v>30</v>
      </c>
      <c r="V23" s="1757">
        <v>30</v>
      </c>
      <c r="W23" s="1757">
        <v>10</v>
      </c>
      <c r="X23" s="1757">
        <v>9</v>
      </c>
      <c r="Y23" s="1757">
        <v>5</v>
      </c>
      <c r="Z23" s="1765">
        <v>3</v>
      </c>
      <c r="AA23" s="1757">
        <v>3</v>
      </c>
      <c r="AB23" s="3300"/>
      <c r="AC23" s="3300"/>
      <c r="AD23" s="3300"/>
      <c r="AE23" s="3300"/>
      <c r="AF23" s="1790">
        <v>1</v>
      </c>
      <c r="AG23" s="1792" t="s">
        <v>1324</v>
      </c>
    </row>
    <row r="24" spans="1:33" ht="15.75">
      <c r="A24" s="1773" t="s">
        <v>6129</v>
      </c>
      <c r="B24" s="1757">
        <v>21</v>
      </c>
      <c r="C24" s="1757">
        <v>17</v>
      </c>
      <c r="D24" s="1757">
        <v>16</v>
      </c>
      <c r="E24" s="1757">
        <v>5</v>
      </c>
      <c r="F24" s="1757">
        <v>16</v>
      </c>
      <c r="G24" s="1757">
        <v>76</v>
      </c>
      <c r="H24" s="1757">
        <v>76</v>
      </c>
      <c r="I24" s="1757">
        <v>4</v>
      </c>
      <c r="J24" s="1757">
        <v>3</v>
      </c>
      <c r="K24" s="1757">
        <v>11</v>
      </c>
      <c r="L24" s="1765">
        <v>4</v>
      </c>
      <c r="M24" s="1757"/>
      <c r="N24" s="1757"/>
      <c r="O24" s="1793" t="s">
        <v>1734</v>
      </c>
      <c r="P24" s="1757">
        <v>68</v>
      </c>
      <c r="Q24" s="1757">
        <v>64</v>
      </c>
      <c r="R24" s="1757">
        <v>63</v>
      </c>
      <c r="S24" s="1757">
        <v>52</v>
      </c>
      <c r="T24" s="1757">
        <v>63</v>
      </c>
      <c r="U24" s="1757">
        <v>29</v>
      </c>
      <c r="V24" s="1757">
        <v>29</v>
      </c>
      <c r="W24" s="1757">
        <v>10</v>
      </c>
      <c r="X24" s="1757">
        <v>9</v>
      </c>
      <c r="Y24" s="1757">
        <v>5</v>
      </c>
      <c r="Z24" s="1765">
        <v>4</v>
      </c>
      <c r="AA24" s="1757">
        <v>4</v>
      </c>
      <c r="AB24" s="3300"/>
      <c r="AC24" s="3300"/>
      <c r="AD24" s="3300"/>
      <c r="AE24" s="3300"/>
      <c r="AF24" s="1790">
        <v>2</v>
      </c>
      <c r="AG24" s="1794" t="s">
        <v>2948</v>
      </c>
    </row>
    <row r="25" spans="1:33" ht="15.75">
      <c r="A25" s="1777" t="s">
        <v>6130</v>
      </c>
      <c r="B25" s="1757">
        <v>22</v>
      </c>
      <c r="C25" s="1757">
        <v>18</v>
      </c>
      <c r="D25" s="1757">
        <v>17</v>
      </c>
      <c r="E25" s="1757">
        <v>6</v>
      </c>
      <c r="F25" s="1757">
        <v>17</v>
      </c>
      <c r="G25" s="1757">
        <v>75</v>
      </c>
      <c r="H25" s="1757">
        <v>75</v>
      </c>
      <c r="I25" s="1757">
        <v>4</v>
      </c>
      <c r="J25" s="1757">
        <v>3</v>
      </c>
      <c r="K25" s="1757">
        <v>11</v>
      </c>
      <c r="L25" s="1765">
        <v>5</v>
      </c>
      <c r="M25" s="1757"/>
      <c r="N25" s="1757"/>
      <c r="O25" s="1777" t="s">
        <v>3050</v>
      </c>
      <c r="P25" s="1757">
        <v>69</v>
      </c>
      <c r="Q25" s="1757">
        <v>65</v>
      </c>
      <c r="R25" s="1757">
        <v>64</v>
      </c>
      <c r="S25" s="1757">
        <v>53</v>
      </c>
      <c r="T25" s="1757">
        <v>64</v>
      </c>
      <c r="U25" s="1757">
        <v>28</v>
      </c>
      <c r="V25" s="1757">
        <v>28</v>
      </c>
      <c r="W25" s="1757">
        <v>10</v>
      </c>
      <c r="X25" s="1757">
        <v>9</v>
      </c>
      <c r="Y25" s="1757">
        <v>5</v>
      </c>
      <c r="Z25" s="1765">
        <v>5</v>
      </c>
      <c r="AA25" s="1757">
        <v>5</v>
      </c>
      <c r="AB25" s="3300"/>
      <c r="AC25" s="3300"/>
      <c r="AD25" s="3300"/>
      <c r="AE25" s="3300"/>
      <c r="AF25" s="121"/>
      <c r="AG25" s="1795"/>
    </row>
    <row r="26" spans="1:33" ht="16.5" thickBot="1">
      <c r="A26" s="1796" t="s">
        <v>3058</v>
      </c>
      <c r="B26" s="1785">
        <v>23</v>
      </c>
      <c r="C26" s="1785">
        <v>19</v>
      </c>
      <c r="D26" s="1785">
        <v>18</v>
      </c>
      <c r="E26" s="1785">
        <v>7</v>
      </c>
      <c r="F26" s="1785">
        <v>18</v>
      </c>
      <c r="G26" s="1785">
        <v>74</v>
      </c>
      <c r="H26" s="1785">
        <v>74</v>
      </c>
      <c r="I26" s="1785">
        <v>4</v>
      </c>
      <c r="J26" s="1785">
        <v>3</v>
      </c>
      <c r="K26" s="1785">
        <v>11</v>
      </c>
      <c r="L26" s="1787">
        <v>6</v>
      </c>
      <c r="M26" s="1757"/>
      <c r="N26" s="1757"/>
      <c r="O26" s="1777" t="s">
        <v>1893</v>
      </c>
      <c r="P26" s="1757">
        <v>70</v>
      </c>
      <c r="Q26" s="1757">
        <v>66</v>
      </c>
      <c r="R26" s="1757">
        <v>65</v>
      </c>
      <c r="S26" s="1757">
        <v>54</v>
      </c>
      <c r="T26" s="1757">
        <v>65</v>
      </c>
      <c r="U26" s="1757">
        <v>27</v>
      </c>
      <c r="V26" s="1757">
        <v>27</v>
      </c>
      <c r="W26" s="1757">
        <v>10</v>
      </c>
      <c r="X26" s="1757">
        <v>9</v>
      </c>
      <c r="Y26" s="1757">
        <v>5</v>
      </c>
      <c r="Z26" s="1765">
        <v>6</v>
      </c>
      <c r="AA26" s="1757">
        <v>6</v>
      </c>
      <c r="AB26" s="3300"/>
      <c r="AC26" s="3300"/>
      <c r="AD26" s="3300"/>
      <c r="AE26" s="3300"/>
      <c r="AF26" s="1790">
        <v>3</v>
      </c>
      <c r="AG26" s="1797" t="s">
        <v>182</v>
      </c>
    </row>
    <row r="27" spans="1:33" ht="15.75">
      <c r="A27" s="1798" t="s">
        <v>6131</v>
      </c>
      <c r="B27" s="1759">
        <v>24</v>
      </c>
      <c r="C27" s="1759">
        <v>20</v>
      </c>
      <c r="D27" s="1759">
        <v>19</v>
      </c>
      <c r="E27" s="1759">
        <v>8</v>
      </c>
      <c r="F27" s="1759">
        <v>19</v>
      </c>
      <c r="G27" s="1759">
        <v>73</v>
      </c>
      <c r="H27" s="1759">
        <v>73</v>
      </c>
      <c r="I27" s="1759">
        <v>5</v>
      </c>
      <c r="J27" s="1759">
        <v>4</v>
      </c>
      <c r="K27" s="1759">
        <v>10</v>
      </c>
      <c r="L27" s="1761">
        <v>1</v>
      </c>
      <c r="M27" s="1757"/>
      <c r="N27" s="1757"/>
      <c r="O27" s="1772" t="s">
        <v>6132</v>
      </c>
      <c r="P27" s="1757">
        <v>71</v>
      </c>
      <c r="Q27" s="1757">
        <v>67</v>
      </c>
      <c r="R27" s="1757">
        <v>66</v>
      </c>
      <c r="S27" s="1757">
        <v>55</v>
      </c>
      <c r="T27" s="1757">
        <v>66</v>
      </c>
      <c r="U27" s="1757">
        <v>26</v>
      </c>
      <c r="V27" s="1757">
        <v>26</v>
      </c>
      <c r="W27" s="1757">
        <v>10</v>
      </c>
      <c r="X27" s="1757">
        <v>9</v>
      </c>
      <c r="Y27" s="1757">
        <v>5</v>
      </c>
      <c r="Z27" s="1778">
        <v>7</v>
      </c>
      <c r="AA27" s="1757">
        <v>7</v>
      </c>
      <c r="AB27" s="3300"/>
      <c r="AC27" s="3300"/>
      <c r="AD27" s="3300"/>
      <c r="AE27" s="3300"/>
      <c r="AF27" s="1790">
        <v>4</v>
      </c>
      <c r="AG27" s="1791" t="s">
        <v>6133</v>
      </c>
    </row>
    <row r="28" spans="1:33" ht="15.75">
      <c r="A28" s="1770" t="s">
        <v>165</v>
      </c>
      <c r="B28" s="1757">
        <v>25</v>
      </c>
      <c r="C28" s="1757">
        <v>21</v>
      </c>
      <c r="D28" s="1757">
        <v>20</v>
      </c>
      <c r="E28" s="1757">
        <v>9</v>
      </c>
      <c r="F28" s="1757">
        <v>20</v>
      </c>
      <c r="G28" s="1757">
        <v>72</v>
      </c>
      <c r="H28" s="1757">
        <v>72</v>
      </c>
      <c r="I28" s="1757">
        <v>5</v>
      </c>
      <c r="J28" s="1757">
        <v>4</v>
      </c>
      <c r="K28" s="1757">
        <v>10</v>
      </c>
      <c r="L28" s="1765">
        <v>2</v>
      </c>
      <c r="M28" s="1757"/>
      <c r="N28" s="1799">
        <v>1</v>
      </c>
      <c r="O28" s="1800" t="s">
        <v>1324</v>
      </c>
      <c r="P28" s="1757">
        <v>72</v>
      </c>
      <c r="Q28" s="1757">
        <v>68</v>
      </c>
      <c r="R28" s="1757">
        <v>67</v>
      </c>
      <c r="S28" s="1757">
        <v>56</v>
      </c>
      <c r="T28" s="1757">
        <v>67</v>
      </c>
      <c r="U28" s="1757">
        <v>25</v>
      </c>
      <c r="V28" s="1757">
        <v>25</v>
      </c>
      <c r="W28" s="1757">
        <v>11</v>
      </c>
      <c r="X28" s="1757">
        <v>10</v>
      </c>
      <c r="Y28" s="1757">
        <v>4</v>
      </c>
      <c r="Z28" s="1765">
        <v>1</v>
      </c>
      <c r="AA28" s="1757">
        <v>8</v>
      </c>
      <c r="AB28" s="3300"/>
      <c r="AC28" s="3300"/>
      <c r="AD28" s="3300"/>
      <c r="AE28" s="3300"/>
      <c r="AF28" s="121"/>
      <c r="AG28" s="1795"/>
    </row>
    <row r="29" spans="1:33" ht="16.5" thickBot="1">
      <c r="A29" s="1793" t="s">
        <v>2982</v>
      </c>
      <c r="B29" s="1757">
        <v>26</v>
      </c>
      <c r="C29" s="1757">
        <v>22</v>
      </c>
      <c r="D29" s="1757">
        <v>21</v>
      </c>
      <c r="E29" s="1757">
        <v>10</v>
      </c>
      <c r="F29" s="1757">
        <v>21</v>
      </c>
      <c r="G29" s="1757">
        <v>71</v>
      </c>
      <c r="H29" s="1757">
        <v>71</v>
      </c>
      <c r="I29" s="1757">
        <v>5</v>
      </c>
      <c r="J29" s="1757">
        <v>4</v>
      </c>
      <c r="K29" s="1757">
        <v>10</v>
      </c>
      <c r="L29" s="1765">
        <v>3</v>
      </c>
      <c r="M29" s="1757"/>
      <c r="N29" s="1801">
        <v>2</v>
      </c>
      <c r="O29" s="1802" t="s">
        <v>2948</v>
      </c>
      <c r="P29" s="1757">
        <v>73</v>
      </c>
      <c r="Q29" s="1757">
        <v>69</v>
      </c>
      <c r="R29" s="1757">
        <v>68</v>
      </c>
      <c r="S29" s="1757">
        <v>57</v>
      </c>
      <c r="T29" s="1757">
        <v>68</v>
      </c>
      <c r="U29" s="1757">
        <v>24</v>
      </c>
      <c r="V29" s="1757">
        <v>24</v>
      </c>
      <c r="W29" s="1757">
        <v>11</v>
      </c>
      <c r="X29" s="1757">
        <v>10</v>
      </c>
      <c r="Y29" s="1757">
        <v>4</v>
      </c>
      <c r="Z29" s="1765">
        <v>2</v>
      </c>
      <c r="AA29" s="1757">
        <v>9</v>
      </c>
      <c r="AB29" s="3300"/>
      <c r="AC29" s="3300"/>
      <c r="AD29" s="3300"/>
      <c r="AE29" s="3300"/>
      <c r="AF29" s="1790">
        <v>2</v>
      </c>
      <c r="AG29" s="1794" t="s">
        <v>3090</v>
      </c>
    </row>
    <row r="30" spans="1:33" ht="17.25" thickTop="1" thickBot="1">
      <c r="A30" s="1777" t="s">
        <v>6134</v>
      </c>
      <c r="B30" s="1757">
        <v>27</v>
      </c>
      <c r="C30" s="1757">
        <v>23</v>
      </c>
      <c r="D30" s="1757">
        <v>22</v>
      </c>
      <c r="E30" s="1757">
        <v>11</v>
      </c>
      <c r="F30" s="1757">
        <v>22</v>
      </c>
      <c r="G30" s="1757">
        <v>70</v>
      </c>
      <c r="H30" s="1757">
        <v>70</v>
      </c>
      <c r="I30" s="1757">
        <v>5</v>
      </c>
      <c r="J30" s="1757">
        <v>4</v>
      </c>
      <c r="K30" s="1757">
        <v>10</v>
      </c>
      <c r="L30" s="1765">
        <v>4</v>
      </c>
      <c r="M30" s="1757"/>
      <c r="N30" s="1757"/>
      <c r="O30" s="1803" t="s">
        <v>6135</v>
      </c>
      <c r="P30" s="1757">
        <v>74</v>
      </c>
      <c r="Q30" s="1757">
        <v>70</v>
      </c>
      <c r="R30" s="1757">
        <v>69</v>
      </c>
      <c r="S30" s="1757">
        <v>58</v>
      </c>
      <c r="T30" s="1757">
        <v>69</v>
      </c>
      <c r="U30" s="1757">
        <v>23</v>
      </c>
      <c r="V30" s="1757">
        <v>23</v>
      </c>
      <c r="W30" s="1757">
        <v>11</v>
      </c>
      <c r="X30" s="1757">
        <v>10</v>
      </c>
      <c r="Y30" s="1757">
        <v>4</v>
      </c>
      <c r="Z30" s="1765">
        <v>3</v>
      </c>
      <c r="AA30" s="1757">
        <v>10</v>
      </c>
      <c r="AB30" s="3300"/>
      <c r="AC30" s="3300"/>
      <c r="AD30" s="3300"/>
      <c r="AE30" s="3300"/>
      <c r="AF30" s="1790">
        <v>3</v>
      </c>
      <c r="AG30" s="1797" t="s">
        <v>6136</v>
      </c>
    </row>
    <row r="31" spans="1:33" ht="16.5" thickTop="1">
      <c r="A31" s="1777" t="s">
        <v>6137</v>
      </c>
      <c r="B31" s="1757">
        <v>28</v>
      </c>
      <c r="C31" s="1757">
        <v>24</v>
      </c>
      <c r="D31" s="1757">
        <v>23</v>
      </c>
      <c r="E31" s="1757">
        <v>12</v>
      </c>
      <c r="F31" s="1757">
        <v>23</v>
      </c>
      <c r="G31" s="1757">
        <v>69</v>
      </c>
      <c r="H31" s="1757">
        <v>69</v>
      </c>
      <c r="I31" s="1757">
        <v>5</v>
      </c>
      <c r="J31" s="1757">
        <v>4</v>
      </c>
      <c r="K31" s="1757">
        <v>10</v>
      </c>
      <c r="L31" s="1765">
        <v>5</v>
      </c>
      <c r="M31" s="1757"/>
      <c r="N31" s="1804">
        <v>3</v>
      </c>
      <c r="O31" s="1805" t="s">
        <v>182</v>
      </c>
      <c r="P31" s="1757">
        <v>75</v>
      </c>
      <c r="Q31" s="1757">
        <v>71</v>
      </c>
      <c r="R31" s="1757">
        <v>70</v>
      </c>
      <c r="S31" s="1757">
        <v>59</v>
      </c>
      <c r="T31" s="1757">
        <v>70</v>
      </c>
      <c r="U31" s="1757">
        <v>22</v>
      </c>
      <c r="V31" s="1757">
        <v>22</v>
      </c>
      <c r="W31" s="1757">
        <v>11</v>
      </c>
      <c r="X31" s="1757">
        <v>10</v>
      </c>
      <c r="Y31" s="1757">
        <v>4</v>
      </c>
      <c r="Z31" s="1765">
        <v>4</v>
      </c>
      <c r="AA31" s="1757">
        <v>11</v>
      </c>
      <c r="AB31" s="1806"/>
      <c r="AC31" s="1806"/>
      <c r="AD31" s="12"/>
      <c r="AE31" s="12" t="s">
        <v>716</v>
      </c>
      <c r="AF31" s="121"/>
      <c r="AG31" s="1795"/>
    </row>
    <row r="32" spans="1:33" ht="16.5" thickBot="1">
      <c r="A32" s="1777" t="s">
        <v>2669</v>
      </c>
      <c r="B32" s="1757">
        <v>29</v>
      </c>
      <c r="C32" s="1757">
        <v>25</v>
      </c>
      <c r="D32" s="1757">
        <v>24</v>
      </c>
      <c r="E32" s="1757">
        <v>13</v>
      </c>
      <c r="F32" s="1757">
        <v>24</v>
      </c>
      <c r="G32" s="1757">
        <v>68</v>
      </c>
      <c r="H32" s="1757">
        <v>68</v>
      </c>
      <c r="I32" s="1757">
        <v>5</v>
      </c>
      <c r="J32" s="1757">
        <v>4</v>
      </c>
      <c r="K32" s="1757">
        <v>10</v>
      </c>
      <c r="L32" s="1778">
        <v>6</v>
      </c>
      <c r="M32" s="1757"/>
      <c r="N32" s="1764">
        <v>4</v>
      </c>
      <c r="O32" s="1807" t="s">
        <v>6133</v>
      </c>
      <c r="P32" s="1757">
        <v>76</v>
      </c>
      <c r="Q32" s="1757">
        <v>72</v>
      </c>
      <c r="R32" s="1757">
        <v>71</v>
      </c>
      <c r="S32" s="1757">
        <v>60</v>
      </c>
      <c r="T32" s="1757">
        <v>71</v>
      </c>
      <c r="U32" s="1757">
        <v>21</v>
      </c>
      <c r="V32" s="1757">
        <v>21</v>
      </c>
      <c r="W32" s="1757">
        <v>11</v>
      </c>
      <c r="X32" s="1757">
        <v>10</v>
      </c>
      <c r="Y32" s="1757">
        <v>4</v>
      </c>
      <c r="Z32" s="1765">
        <v>5</v>
      </c>
      <c r="AA32" s="1757">
        <v>12</v>
      </c>
      <c r="AB32" s="1806"/>
      <c r="AC32" s="1806"/>
      <c r="AD32" s="12"/>
      <c r="AE32" s="12" t="s">
        <v>6138</v>
      </c>
      <c r="AF32" s="1808">
        <v>3</v>
      </c>
      <c r="AG32" s="1809" t="s">
        <v>182</v>
      </c>
    </row>
    <row r="33" spans="1:33" ht="17.25" thickTop="1" thickBot="1">
      <c r="A33" s="1777" t="s">
        <v>6139</v>
      </c>
      <c r="B33" s="1757">
        <v>30</v>
      </c>
      <c r="C33" s="1757">
        <v>26</v>
      </c>
      <c r="D33" s="1757">
        <v>25</v>
      </c>
      <c r="E33" s="1757">
        <v>14</v>
      </c>
      <c r="F33" s="1757">
        <v>25</v>
      </c>
      <c r="G33" s="1757">
        <v>67</v>
      </c>
      <c r="H33" s="1757">
        <v>67</v>
      </c>
      <c r="I33" s="1757">
        <v>6</v>
      </c>
      <c r="J33" s="1757">
        <v>5</v>
      </c>
      <c r="K33" s="1757">
        <v>9</v>
      </c>
      <c r="L33" s="1765">
        <v>1</v>
      </c>
      <c r="M33" s="1757"/>
      <c r="N33" s="1757"/>
      <c r="O33" s="1803" t="s">
        <v>121</v>
      </c>
      <c r="P33" s="1757">
        <v>77</v>
      </c>
      <c r="Q33" s="1757">
        <v>73</v>
      </c>
      <c r="R33" s="1757">
        <v>72</v>
      </c>
      <c r="S33" s="1757">
        <v>61</v>
      </c>
      <c r="T33" s="1757">
        <v>72</v>
      </c>
      <c r="U33" s="1757">
        <v>20</v>
      </c>
      <c r="V33" s="1757">
        <v>20</v>
      </c>
      <c r="W33" s="1757">
        <v>11</v>
      </c>
      <c r="X33" s="1757">
        <v>10</v>
      </c>
      <c r="Y33" s="1757">
        <v>4</v>
      </c>
      <c r="Z33" s="1778">
        <v>6</v>
      </c>
      <c r="AA33" s="1757">
        <v>13</v>
      </c>
      <c r="AB33" s="12" t="s">
        <v>6140</v>
      </c>
      <c r="AC33" s="12" t="s">
        <v>6141</v>
      </c>
      <c r="AD33" s="12" t="s">
        <v>6142</v>
      </c>
      <c r="AE33" s="12"/>
      <c r="AF33" s="3">
        <v>4</v>
      </c>
      <c r="AG33" s="12">
        <f>+AG34+4</f>
        <v>96</v>
      </c>
    </row>
    <row r="34" spans="1:33" ht="16.5" thickTop="1">
      <c r="A34" s="1777" t="s">
        <v>5839</v>
      </c>
      <c r="B34" s="1757">
        <v>31</v>
      </c>
      <c r="C34" s="1757">
        <v>27</v>
      </c>
      <c r="D34" s="1757">
        <v>26</v>
      </c>
      <c r="E34" s="1757">
        <v>15</v>
      </c>
      <c r="F34" s="1757">
        <v>26</v>
      </c>
      <c r="G34" s="1757">
        <v>66</v>
      </c>
      <c r="H34" s="1757">
        <v>66</v>
      </c>
      <c r="I34" s="1757">
        <v>6</v>
      </c>
      <c r="J34" s="1757">
        <v>5</v>
      </c>
      <c r="K34" s="1757">
        <v>9</v>
      </c>
      <c r="L34" s="1765">
        <v>2</v>
      </c>
      <c r="M34" s="1757"/>
      <c r="N34" s="1801">
        <v>2</v>
      </c>
      <c r="O34" s="1802" t="s">
        <v>3090</v>
      </c>
      <c r="P34" s="1757">
        <v>78</v>
      </c>
      <c r="Q34" s="1757">
        <v>74</v>
      </c>
      <c r="R34" s="1757">
        <v>73</v>
      </c>
      <c r="S34" s="1757">
        <v>62</v>
      </c>
      <c r="T34" s="1757">
        <v>73</v>
      </c>
      <c r="U34" s="1757">
        <v>19</v>
      </c>
      <c r="V34" s="1757">
        <v>19</v>
      </c>
      <c r="W34" s="1757">
        <v>12</v>
      </c>
      <c r="X34" s="1757">
        <v>11</v>
      </c>
      <c r="Y34" s="1757">
        <v>3</v>
      </c>
      <c r="Z34" s="1765">
        <v>1</v>
      </c>
      <c r="AA34" s="1757">
        <v>14</v>
      </c>
      <c r="AB34" s="1810">
        <v>1</v>
      </c>
      <c r="AC34" s="1811">
        <v>6</v>
      </c>
      <c r="AD34" s="1812">
        <v>13</v>
      </c>
      <c r="AE34" s="12">
        <f>+AC34</f>
        <v>6</v>
      </c>
      <c r="AF34" s="3">
        <f t="shared" ref="AF34:AF46" si="0">+AF33+AC34</f>
        <v>10</v>
      </c>
      <c r="AG34" s="12">
        <f t="shared" ref="AG34:AG45" si="1">+AC34+AG35</f>
        <v>92</v>
      </c>
    </row>
    <row r="35" spans="1:33" ht="15.75">
      <c r="A35" s="1777" t="s">
        <v>137</v>
      </c>
      <c r="B35" s="1757">
        <v>32</v>
      </c>
      <c r="C35" s="1757">
        <v>28</v>
      </c>
      <c r="D35" s="1757">
        <v>27</v>
      </c>
      <c r="E35" s="1757">
        <v>16</v>
      </c>
      <c r="F35" s="1757">
        <v>27</v>
      </c>
      <c r="G35" s="1757">
        <v>65</v>
      </c>
      <c r="H35" s="1757">
        <v>65</v>
      </c>
      <c r="I35" s="1757">
        <v>6</v>
      </c>
      <c r="J35" s="1757">
        <v>5</v>
      </c>
      <c r="K35" s="1757">
        <v>9</v>
      </c>
      <c r="L35" s="1765">
        <v>3</v>
      </c>
      <c r="M35" s="1757"/>
      <c r="N35" s="1757"/>
      <c r="O35" s="1772" t="s">
        <v>1293</v>
      </c>
      <c r="P35" s="1757">
        <v>79</v>
      </c>
      <c r="Q35" s="1757">
        <v>75</v>
      </c>
      <c r="R35" s="1757">
        <v>74</v>
      </c>
      <c r="S35" s="1757">
        <v>63</v>
      </c>
      <c r="T35" s="1757">
        <v>74</v>
      </c>
      <c r="U35" s="1757">
        <v>18</v>
      </c>
      <c r="V35" s="1757">
        <v>18</v>
      </c>
      <c r="W35" s="1757">
        <v>12</v>
      </c>
      <c r="X35" s="1757">
        <v>11</v>
      </c>
      <c r="Y35" s="1757">
        <v>3</v>
      </c>
      <c r="Z35" s="1765">
        <v>2</v>
      </c>
      <c r="AA35" s="1757">
        <v>15</v>
      </c>
      <c r="AB35" s="1813">
        <v>2</v>
      </c>
      <c r="AC35" s="1814">
        <v>7</v>
      </c>
      <c r="AD35" s="1815">
        <v>12</v>
      </c>
      <c r="AE35" s="12">
        <f t="shared" ref="AE35:AE46" si="2">+AE34+AC35</f>
        <v>13</v>
      </c>
      <c r="AF35" s="3">
        <f t="shared" si="0"/>
        <v>17</v>
      </c>
      <c r="AG35" s="12">
        <f t="shared" si="1"/>
        <v>86</v>
      </c>
    </row>
    <row r="36" spans="1:33" ht="15.75">
      <c r="A36" s="1777" t="s">
        <v>6143</v>
      </c>
      <c r="B36" s="1757">
        <v>33</v>
      </c>
      <c r="C36" s="1757">
        <v>29</v>
      </c>
      <c r="D36" s="1757">
        <v>28</v>
      </c>
      <c r="E36" s="1757">
        <v>17</v>
      </c>
      <c r="F36" s="1757">
        <v>28</v>
      </c>
      <c r="G36" s="1757">
        <v>64</v>
      </c>
      <c r="H36" s="1757">
        <v>64</v>
      </c>
      <c r="I36" s="1757">
        <v>6</v>
      </c>
      <c r="J36" s="1757">
        <v>5</v>
      </c>
      <c r="K36" s="1757">
        <v>9</v>
      </c>
      <c r="L36" s="1765">
        <v>4</v>
      </c>
      <c r="M36" s="1757"/>
      <c r="N36" s="1757"/>
      <c r="O36" s="1777" t="s">
        <v>6144</v>
      </c>
      <c r="P36" s="1757">
        <v>80</v>
      </c>
      <c r="Q36" s="1757">
        <v>76</v>
      </c>
      <c r="R36" s="1757">
        <v>75</v>
      </c>
      <c r="S36" s="1757">
        <v>64</v>
      </c>
      <c r="T36" s="1757">
        <v>75</v>
      </c>
      <c r="U36" s="1757">
        <v>17</v>
      </c>
      <c r="V36" s="1757">
        <v>17</v>
      </c>
      <c r="W36" s="1757">
        <v>12</v>
      </c>
      <c r="X36" s="1757">
        <v>11</v>
      </c>
      <c r="Y36" s="1757">
        <v>3</v>
      </c>
      <c r="Z36" s="1765">
        <v>3</v>
      </c>
      <c r="AA36" s="1764">
        <v>16</v>
      </c>
      <c r="AB36" s="1813">
        <v>3</v>
      </c>
      <c r="AC36" s="1814">
        <v>6</v>
      </c>
      <c r="AD36" s="1816">
        <v>11</v>
      </c>
      <c r="AE36" s="12">
        <f t="shared" si="2"/>
        <v>19</v>
      </c>
      <c r="AF36" s="3">
        <f t="shared" si="0"/>
        <v>23</v>
      </c>
      <c r="AG36" s="12">
        <f t="shared" si="1"/>
        <v>79</v>
      </c>
    </row>
    <row r="37" spans="1:33" ht="15.75">
      <c r="A37" s="1777" t="s">
        <v>3058</v>
      </c>
      <c r="B37" s="1757">
        <v>34</v>
      </c>
      <c r="C37" s="1757">
        <v>30</v>
      </c>
      <c r="D37" s="1757">
        <v>29</v>
      </c>
      <c r="E37" s="1757">
        <v>18</v>
      </c>
      <c r="F37" s="1757">
        <v>29</v>
      </c>
      <c r="G37" s="1757">
        <v>63</v>
      </c>
      <c r="H37" s="1757">
        <v>63</v>
      </c>
      <c r="I37" s="1757">
        <v>6</v>
      </c>
      <c r="J37" s="1757">
        <v>5</v>
      </c>
      <c r="K37" s="1757">
        <v>9</v>
      </c>
      <c r="L37" s="1765">
        <v>5</v>
      </c>
      <c r="M37" s="1757"/>
      <c r="N37" s="1804">
        <v>3</v>
      </c>
      <c r="O37" s="1805" t="s">
        <v>6136</v>
      </c>
      <c r="P37" s="1757">
        <v>81</v>
      </c>
      <c r="Q37" s="1757">
        <v>77</v>
      </c>
      <c r="R37" s="1757">
        <v>76</v>
      </c>
      <c r="S37" s="1757">
        <v>65</v>
      </c>
      <c r="T37" s="1757">
        <v>76</v>
      </c>
      <c r="U37" s="1764">
        <v>16</v>
      </c>
      <c r="V37" s="1757">
        <v>16</v>
      </c>
      <c r="W37" s="1757">
        <v>12</v>
      </c>
      <c r="X37" s="1757">
        <v>11</v>
      </c>
      <c r="Y37" s="1757">
        <v>3</v>
      </c>
      <c r="Z37" s="1765">
        <v>4</v>
      </c>
      <c r="AA37" s="1757">
        <v>17</v>
      </c>
      <c r="AB37" s="1813">
        <v>4</v>
      </c>
      <c r="AC37" s="1814">
        <v>6</v>
      </c>
      <c r="AD37" s="1815">
        <v>10</v>
      </c>
      <c r="AE37" s="12">
        <f t="shared" si="2"/>
        <v>25</v>
      </c>
      <c r="AF37" s="3">
        <f t="shared" si="0"/>
        <v>29</v>
      </c>
      <c r="AG37" s="12">
        <f t="shared" si="1"/>
        <v>73</v>
      </c>
    </row>
    <row r="38" spans="1:33" ht="16.5" thickBot="1">
      <c r="A38" s="1777" t="s">
        <v>1148</v>
      </c>
      <c r="B38" s="1757">
        <v>35</v>
      </c>
      <c r="C38" s="1757">
        <v>31</v>
      </c>
      <c r="D38" s="1757">
        <v>30</v>
      </c>
      <c r="E38" s="1757">
        <v>19</v>
      </c>
      <c r="F38" s="1757">
        <v>30</v>
      </c>
      <c r="G38" s="1757">
        <v>62</v>
      </c>
      <c r="H38" s="1757">
        <v>62</v>
      </c>
      <c r="I38" s="1757">
        <v>6</v>
      </c>
      <c r="J38" s="1757">
        <v>5</v>
      </c>
      <c r="K38" s="1757">
        <v>9</v>
      </c>
      <c r="L38" s="1765">
        <v>6</v>
      </c>
      <c r="M38" s="1757"/>
      <c r="N38" s="1757"/>
      <c r="O38" s="1777" t="s">
        <v>1265</v>
      </c>
      <c r="P38" s="1757">
        <v>82</v>
      </c>
      <c r="Q38" s="1757">
        <v>78</v>
      </c>
      <c r="R38" s="1757">
        <v>77</v>
      </c>
      <c r="S38" s="1757">
        <v>66</v>
      </c>
      <c r="T38" s="1757">
        <v>77</v>
      </c>
      <c r="U38" s="1757">
        <v>15</v>
      </c>
      <c r="V38" s="1757">
        <v>15</v>
      </c>
      <c r="W38" s="1757">
        <v>12</v>
      </c>
      <c r="X38" s="1757">
        <v>11</v>
      </c>
      <c r="Y38" s="1757">
        <v>3</v>
      </c>
      <c r="Z38" s="1765">
        <v>5</v>
      </c>
      <c r="AA38" s="1757">
        <v>18</v>
      </c>
      <c r="AB38" s="1817">
        <v>5</v>
      </c>
      <c r="AC38" s="1818">
        <v>7</v>
      </c>
      <c r="AD38" s="1816">
        <v>9</v>
      </c>
      <c r="AE38" s="148">
        <f t="shared" si="2"/>
        <v>32</v>
      </c>
      <c r="AF38" s="3">
        <f t="shared" si="0"/>
        <v>36</v>
      </c>
      <c r="AG38" s="12">
        <f t="shared" si="1"/>
        <v>67</v>
      </c>
    </row>
    <row r="39" spans="1:33" ht="17.25" thickTop="1" thickBot="1">
      <c r="A39" s="1777" t="s">
        <v>1150</v>
      </c>
      <c r="B39" s="1757">
        <v>36</v>
      </c>
      <c r="C39" s="1757">
        <v>32</v>
      </c>
      <c r="D39" s="1757">
        <v>31</v>
      </c>
      <c r="E39" s="1757">
        <v>20</v>
      </c>
      <c r="F39" s="1757">
        <v>31</v>
      </c>
      <c r="G39" s="1757">
        <v>61</v>
      </c>
      <c r="H39" s="1757">
        <v>61</v>
      </c>
      <c r="I39" s="1757">
        <v>6</v>
      </c>
      <c r="J39" s="1757">
        <v>5</v>
      </c>
      <c r="K39" s="1757">
        <v>9</v>
      </c>
      <c r="L39" s="1778">
        <v>7</v>
      </c>
      <c r="M39" s="1757"/>
      <c r="N39" s="1757"/>
      <c r="O39" s="1803" t="s">
        <v>6145</v>
      </c>
      <c r="P39" s="1757">
        <v>83</v>
      </c>
      <c r="Q39" s="1757">
        <v>79</v>
      </c>
      <c r="R39" s="1757">
        <v>78</v>
      </c>
      <c r="S39" s="1757">
        <v>67</v>
      </c>
      <c r="T39" s="1757">
        <v>78</v>
      </c>
      <c r="U39" s="1757">
        <v>14</v>
      </c>
      <c r="V39" s="1757">
        <v>14</v>
      </c>
      <c r="W39" s="1757">
        <v>12</v>
      </c>
      <c r="X39" s="1757">
        <v>11</v>
      </c>
      <c r="Y39" s="1757">
        <v>3</v>
      </c>
      <c r="Z39" s="1778">
        <v>6</v>
      </c>
      <c r="AA39" s="1757">
        <v>19</v>
      </c>
      <c r="AB39" s="1757">
        <v>6</v>
      </c>
      <c r="AC39" s="1819">
        <v>7</v>
      </c>
      <c r="AD39" s="1820">
        <v>8</v>
      </c>
      <c r="AE39" s="12">
        <f t="shared" si="2"/>
        <v>39</v>
      </c>
      <c r="AF39" s="3">
        <f t="shared" si="0"/>
        <v>43</v>
      </c>
      <c r="AG39" s="12">
        <f t="shared" si="1"/>
        <v>60</v>
      </c>
    </row>
    <row r="40" spans="1:33" ht="17.25" thickTop="1" thickBot="1">
      <c r="A40" s="1777" t="s">
        <v>1251</v>
      </c>
      <c r="B40" s="1757">
        <v>37</v>
      </c>
      <c r="C40" s="1757">
        <v>33</v>
      </c>
      <c r="D40" s="1757">
        <v>32</v>
      </c>
      <c r="E40" s="1757">
        <v>21</v>
      </c>
      <c r="F40" s="1757">
        <v>32</v>
      </c>
      <c r="G40" s="1757">
        <v>60</v>
      </c>
      <c r="H40" s="1757">
        <v>60</v>
      </c>
      <c r="I40" s="1757">
        <v>7</v>
      </c>
      <c r="J40" s="1757">
        <v>6</v>
      </c>
      <c r="K40" s="1764">
        <v>8</v>
      </c>
      <c r="L40" s="1765">
        <v>1</v>
      </c>
      <c r="M40" s="1757"/>
      <c r="N40" s="1757"/>
      <c r="O40" s="1777" t="s">
        <v>1273</v>
      </c>
      <c r="P40" s="1757">
        <v>84</v>
      </c>
      <c r="Q40" s="1764">
        <v>80</v>
      </c>
      <c r="R40" s="1757">
        <v>79</v>
      </c>
      <c r="S40" s="1757">
        <v>68</v>
      </c>
      <c r="T40" s="1757">
        <v>79</v>
      </c>
      <c r="U40" s="1764">
        <v>13</v>
      </c>
      <c r="V40" s="1757">
        <v>13</v>
      </c>
      <c r="W40" s="1764">
        <v>13</v>
      </c>
      <c r="X40" s="1757">
        <v>12</v>
      </c>
      <c r="Y40" s="1757">
        <v>2</v>
      </c>
      <c r="Z40" s="1765">
        <v>1</v>
      </c>
      <c r="AA40" s="1757">
        <v>20</v>
      </c>
      <c r="AB40" s="1757">
        <v>7</v>
      </c>
      <c r="AC40" s="1819">
        <v>6</v>
      </c>
      <c r="AD40" s="1757">
        <v>7</v>
      </c>
      <c r="AE40" s="12">
        <f t="shared" si="2"/>
        <v>45</v>
      </c>
      <c r="AF40" s="3">
        <f t="shared" si="0"/>
        <v>49</v>
      </c>
      <c r="AG40" s="12">
        <f t="shared" si="1"/>
        <v>53</v>
      </c>
    </row>
    <row r="41" spans="1:33" ht="17.25" thickTop="1" thickBot="1">
      <c r="A41" s="1777" t="s">
        <v>96</v>
      </c>
      <c r="B41" s="1757">
        <v>38</v>
      </c>
      <c r="C41" s="1757">
        <v>34</v>
      </c>
      <c r="D41" s="1757">
        <v>33</v>
      </c>
      <c r="E41" s="1757">
        <v>22</v>
      </c>
      <c r="F41" s="1757">
        <v>33</v>
      </c>
      <c r="G41" s="1757">
        <v>59</v>
      </c>
      <c r="H41" s="1757">
        <v>59</v>
      </c>
      <c r="I41" s="1757">
        <v>7</v>
      </c>
      <c r="J41" s="1757">
        <v>6</v>
      </c>
      <c r="K41" s="1764">
        <v>8</v>
      </c>
      <c r="L41" s="1765">
        <v>2</v>
      </c>
      <c r="M41" s="1757"/>
      <c r="N41" s="1757"/>
      <c r="O41" s="1768" t="s">
        <v>89</v>
      </c>
      <c r="P41" s="1764">
        <v>85</v>
      </c>
      <c r="Q41" s="1757">
        <v>81</v>
      </c>
      <c r="R41" s="1769">
        <v>80</v>
      </c>
      <c r="S41" s="1757">
        <v>69</v>
      </c>
      <c r="T41" s="1769">
        <v>80</v>
      </c>
      <c r="U41" s="1757">
        <v>12</v>
      </c>
      <c r="V41" s="1757">
        <v>12</v>
      </c>
      <c r="W41" s="1769">
        <v>13</v>
      </c>
      <c r="X41" s="1757">
        <v>12</v>
      </c>
      <c r="Y41" s="1757">
        <v>2</v>
      </c>
      <c r="Z41" s="1765">
        <v>2</v>
      </c>
      <c r="AA41" s="1757">
        <v>21</v>
      </c>
      <c r="AB41" s="1821">
        <v>8</v>
      </c>
      <c r="AC41" s="1822">
        <v>15</v>
      </c>
      <c r="AD41" s="12">
        <v>6</v>
      </c>
      <c r="AE41" s="12">
        <f t="shared" si="2"/>
        <v>60</v>
      </c>
      <c r="AF41" s="3">
        <f t="shared" si="0"/>
        <v>64</v>
      </c>
      <c r="AG41" s="12">
        <f t="shared" si="1"/>
        <v>47</v>
      </c>
    </row>
    <row r="42" spans="1:33" ht="16.5" thickTop="1">
      <c r="A42" s="1773" t="s">
        <v>2100</v>
      </c>
      <c r="B42" s="1757">
        <v>39</v>
      </c>
      <c r="C42" s="1757">
        <v>35</v>
      </c>
      <c r="D42" s="1757">
        <v>34</v>
      </c>
      <c r="E42" s="1757">
        <v>23</v>
      </c>
      <c r="F42" s="1757">
        <v>34</v>
      </c>
      <c r="G42" s="1757">
        <v>58</v>
      </c>
      <c r="H42" s="1757">
        <v>58</v>
      </c>
      <c r="I42" s="1757">
        <v>7</v>
      </c>
      <c r="J42" s="1757">
        <v>6</v>
      </c>
      <c r="K42" s="1764">
        <v>8</v>
      </c>
      <c r="L42" s="1765">
        <v>3</v>
      </c>
      <c r="M42" s="1757"/>
      <c r="N42" s="1757"/>
      <c r="O42" s="1777" t="s">
        <v>1253</v>
      </c>
      <c r="P42" s="1757">
        <v>86</v>
      </c>
      <c r="Q42" s="1757">
        <v>82</v>
      </c>
      <c r="R42" s="1757">
        <v>81</v>
      </c>
      <c r="S42" s="1757">
        <v>70</v>
      </c>
      <c r="T42" s="1757"/>
      <c r="U42" s="1757">
        <v>11</v>
      </c>
      <c r="V42" s="1757">
        <v>11</v>
      </c>
      <c r="W42" s="1764">
        <v>13</v>
      </c>
      <c r="X42" s="1757">
        <v>12</v>
      </c>
      <c r="Y42" s="1757">
        <v>2</v>
      </c>
      <c r="Z42" s="1765">
        <v>3</v>
      </c>
      <c r="AA42" s="1757">
        <v>22</v>
      </c>
      <c r="AB42" s="1813">
        <v>9</v>
      </c>
      <c r="AC42" s="1811">
        <v>7</v>
      </c>
      <c r="AD42" s="1812">
        <v>5</v>
      </c>
      <c r="AE42" s="12">
        <f t="shared" si="2"/>
        <v>67</v>
      </c>
      <c r="AF42" s="3">
        <f t="shared" si="0"/>
        <v>71</v>
      </c>
      <c r="AG42" s="148">
        <f t="shared" si="1"/>
        <v>32</v>
      </c>
    </row>
    <row r="43" spans="1:33" ht="15.75">
      <c r="A43" s="1777" t="s">
        <v>5968</v>
      </c>
      <c r="B43" s="1757">
        <v>40</v>
      </c>
      <c r="C43" s="1757">
        <v>36</v>
      </c>
      <c r="D43" s="1757">
        <v>35</v>
      </c>
      <c r="E43" s="1757">
        <v>24</v>
      </c>
      <c r="F43" s="1757">
        <v>35</v>
      </c>
      <c r="G43" s="1757">
        <v>57</v>
      </c>
      <c r="H43" s="1757">
        <v>57</v>
      </c>
      <c r="I43" s="1757">
        <v>7</v>
      </c>
      <c r="J43" s="1757">
        <v>6</v>
      </c>
      <c r="K43" s="1764">
        <v>8</v>
      </c>
      <c r="L43" s="1765">
        <v>4</v>
      </c>
      <c r="M43" s="1757"/>
      <c r="N43" s="1757"/>
      <c r="O43" s="1777" t="s">
        <v>6146</v>
      </c>
      <c r="P43" s="1757">
        <v>87</v>
      </c>
      <c r="Q43" s="1757">
        <v>83</v>
      </c>
      <c r="R43" s="1757">
        <v>82</v>
      </c>
      <c r="S43" s="1757">
        <v>71</v>
      </c>
      <c r="T43" s="1757"/>
      <c r="U43" s="1757">
        <v>10</v>
      </c>
      <c r="V43" s="1757">
        <v>10</v>
      </c>
      <c r="W43" s="1764">
        <v>13</v>
      </c>
      <c r="X43" s="1757">
        <v>12</v>
      </c>
      <c r="Y43" s="1757">
        <v>2</v>
      </c>
      <c r="Z43" s="1765">
        <v>4</v>
      </c>
      <c r="AA43" s="1757">
        <v>23</v>
      </c>
      <c r="AB43" s="1813">
        <v>10</v>
      </c>
      <c r="AC43" s="1814">
        <v>6</v>
      </c>
      <c r="AD43" s="1815">
        <v>4</v>
      </c>
      <c r="AE43" s="12">
        <f t="shared" si="2"/>
        <v>73</v>
      </c>
      <c r="AF43" s="3">
        <f t="shared" si="0"/>
        <v>77</v>
      </c>
      <c r="AG43" s="12">
        <f t="shared" si="1"/>
        <v>25</v>
      </c>
    </row>
    <row r="44" spans="1:33" ht="15.75">
      <c r="A44" s="1777" t="s">
        <v>6147</v>
      </c>
      <c r="B44" s="1757">
        <v>41</v>
      </c>
      <c r="C44" s="1757">
        <v>37</v>
      </c>
      <c r="D44" s="1757">
        <v>36</v>
      </c>
      <c r="E44" s="1757">
        <v>25</v>
      </c>
      <c r="F44" s="1757">
        <v>36</v>
      </c>
      <c r="G44" s="1757">
        <v>56</v>
      </c>
      <c r="H44" s="1757">
        <v>56</v>
      </c>
      <c r="I44" s="1757">
        <v>7</v>
      </c>
      <c r="J44" s="1757">
        <v>6</v>
      </c>
      <c r="K44" s="1764">
        <v>8</v>
      </c>
      <c r="L44" s="1765">
        <v>5</v>
      </c>
      <c r="M44" s="1757"/>
      <c r="N44" s="1757"/>
      <c r="O44" s="1772" t="s">
        <v>6148</v>
      </c>
      <c r="P44" s="1757">
        <v>88</v>
      </c>
      <c r="Q44" s="1757">
        <v>84</v>
      </c>
      <c r="R44" s="1757">
        <v>83</v>
      </c>
      <c r="S44" s="1757">
        <v>72</v>
      </c>
      <c r="T44" s="1757"/>
      <c r="U44" s="1757">
        <v>9</v>
      </c>
      <c r="V44" s="1757">
        <v>9</v>
      </c>
      <c r="W44" s="1764">
        <v>13</v>
      </c>
      <c r="X44" s="1757">
        <v>12</v>
      </c>
      <c r="Y44" s="1757">
        <v>2</v>
      </c>
      <c r="Z44" s="1765">
        <v>5</v>
      </c>
      <c r="AA44" s="1757">
        <v>24</v>
      </c>
      <c r="AB44" s="1813">
        <v>11</v>
      </c>
      <c r="AC44" s="1814">
        <v>6</v>
      </c>
      <c r="AD44" s="1816">
        <v>3</v>
      </c>
      <c r="AE44" s="12">
        <f t="shared" si="2"/>
        <v>79</v>
      </c>
      <c r="AF44" s="3">
        <f t="shared" si="0"/>
        <v>83</v>
      </c>
      <c r="AG44" s="12">
        <f t="shared" si="1"/>
        <v>19</v>
      </c>
    </row>
    <row r="45" spans="1:33" ht="15.75">
      <c r="A45" s="1777" t="s">
        <v>2171</v>
      </c>
      <c r="B45" s="1757">
        <v>42</v>
      </c>
      <c r="C45" s="1757">
        <v>38</v>
      </c>
      <c r="D45" s="1757">
        <v>37</v>
      </c>
      <c r="E45" s="1757">
        <v>26</v>
      </c>
      <c r="F45" s="1757">
        <v>37</v>
      </c>
      <c r="G45" s="1757">
        <v>55</v>
      </c>
      <c r="H45" s="1757">
        <v>55</v>
      </c>
      <c r="I45" s="1757">
        <v>7</v>
      </c>
      <c r="J45" s="1757">
        <v>6</v>
      </c>
      <c r="K45" s="1764">
        <v>8</v>
      </c>
      <c r="L45" s="1765">
        <v>6</v>
      </c>
      <c r="M45" s="1757"/>
      <c r="N45" s="1757"/>
      <c r="O45" s="1777" t="s">
        <v>6149</v>
      </c>
      <c r="P45" s="1757">
        <v>89</v>
      </c>
      <c r="Q45" s="1757">
        <v>85</v>
      </c>
      <c r="R45" s="1757">
        <v>84</v>
      </c>
      <c r="S45" s="1757">
        <v>73</v>
      </c>
      <c r="T45" s="1757"/>
      <c r="U45" s="1764">
        <v>8</v>
      </c>
      <c r="V45" s="1757">
        <v>8</v>
      </c>
      <c r="W45" s="1764">
        <v>13</v>
      </c>
      <c r="X45" s="1757">
        <v>12</v>
      </c>
      <c r="Y45" s="1757">
        <v>2</v>
      </c>
      <c r="Z45" s="1765">
        <v>6</v>
      </c>
      <c r="AA45" s="1757">
        <v>25</v>
      </c>
      <c r="AB45" s="1813">
        <v>12</v>
      </c>
      <c r="AC45" s="1814">
        <v>7</v>
      </c>
      <c r="AD45" s="1815">
        <v>2</v>
      </c>
      <c r="AE45" s="12">
        <f t="shared" si="2"/>
        <v>86</v>
      </c>
      <c r="AF45" s="3">
        <f t="shared" si="0"/>
        <v>90</v>
      </c>
      <c r="AG45" s="12">
        <f t="shared" si="1"/>
        <v>13</v>
      </c>
    </row>
    <row r="46" spans="1:33" ht="16.5" thickBot="1">
      <c r="A46" s="1777" t="s">
        <v>353</v>
      </c>
      <c r="B46" s="1757">
        <v>43</v>
      </c>
      <c r="C46" s="1757">
        <v>39</v>
      </c>
      <c r="D46" s="1757">
        <v>38</v>
      </c>
      <c r="E46" s="1757">
        <v>27</v>
      </c>
      <c r="F46" s="1757">
        <v>38</v>
      </c>
      <c r="G46" s="1757">
        <v>54</v>
      </c>
      <c r="H46" s="1757">
        <v>54</v>
      </c>
      <c r="I46" s="1757">
        <v>7</v>
      </c>
      <c r="J46" s="1757">
        <v>6</v>
      </c>
      <c r="K46" s="1764">
        <v>8</v>
      </c>
      <c r="L46" s="1778">
        <v>7</v>
      </c>
      <c r="M46" s="1757"/>
      <c r="N46" s="1757"/>
      <c r="O46" s="1777" t="s">
        <v>3014</v>
      </c>
      <c r="P46" s="1757">
        <v>90</v>
      </c>
      <c r="Q46" s="1757">
        <v>86</v>
      </c>
      <c r="R46" s="1757">
        <v>85</v>
      </c>
      <c r="S46" s="1757">
        <v>74</v>
      </c>
      <c r="T46" s="1757"/>
      <c r="U46" s="1757">
        <v>7</v>
      </c>
      <c r="V46" s="1757">
        <v>7</v>
      </c>
      <c r="W46" s="1764">
        <v>13</v>
      </c>
      <c r="X46" s="1757">
        <v>12</v>
      </c>
      <c r="Y46" s="1757">
        <v>2</v>
      </c>
      <c r="Z46" s="1778">
        <v>7</v>
      </c>
      <c r="AA46" s="1757">
        <v>26</v>
      </c>
      <c r="AB46" s="1817">
        <v>13</v>
      </c>
      <c r="AC46" s="1818">
        <v>6</v>
      </c>
      <c r="AD46" s="1823">
        <v>1</v>
      </c>
      <c r="AE46" s="12">
        <f t="shared" si="2"/>
        <v>92</v>
      </c>
      <c r="AF46" s="3">
        <f t="shared" si="0"/>
        <v>96</v>
      </c>
      <c r="AG46" s="12">
        <f>+AC46</f>
        <v>6</v>
      </c>
    </row>
    <row r="47" spans="1:33" ht="16.5" thickTop="1">
      <c r="A47" s="1777" t="s">
        <v>6150</v>
      </c>
      <c r="B47" s="1757">
        <v>44</v>
      </c>
      <c r="C47" s="1757">
        <v>40</v>
      </c>
      <c r="D47" s="1757">
        <v>39</v>
      </c>
      <c r="E47" s="1757">
        <v>28</v>
      </c>
      <c r="F47" s="1757">
        <v>39</v>
      </c>
      <c r="G47" s="1757">
        <v>53</v>
      </c>
      <c r="H47" s="1757">
        <v>53</v>
      </c>
      <c r="I47" s="1757">
        <v>8</v>
      </c>
      <c r="J47" s="1757">
        <v>7</v>
      </c>
      <c r="K47" s="1757">
        <v>7</v>
      </c>
      <c r="L47" s="1765">
        <v>1</v>
      </c>
      <c r="M47" s="1757"/>
      <c r="N47" s="1804">
        <v>3</v>
      </c>
      <c r="O47" s="1805" t="s">
        <v>182</v>
      </c>
      <c r="P47" s="1757">
        <v>91</v>
      </c>
      <c r="Q47" s="1757">
        <v>87</v>
      </c>
      <c r="R47" s="1757">
        <v>86</v>
      </c>
      <c r="S47" s="1757">
        <v>75</v>
      </c>
      <c r="T47" s="1757"/>
      <c r="U47" s="1757">
        <v>6</v>
      </c>
      <c r="V47" s="1757">
        <v>6</v>
      </c>
      <c r="W47" s="1757">
        <v>14</v>
      </c>
      <c r="X47" s="1764">
        <v>13</v>
      </c>
      <c r="Y47" s="1757">
        <v>1</v>
      </c>
      <c r="Z47" s="1765">
        <v>1</v>
      </c>
      <c r="AA47" s="1757">
        <v>27</v>
      </c>
      <c r="AE47" s="644"/>
    </row>
    <row r="48" spans="1:33" ht="15.75">
      <c r="A48" s="1768" t="s">
        <v>89</v>
      </c>
      <c r="B48" s="1757">
        <v>45</v>
      </c>
      <c r="C48" s="1757">
        <v>41</v>
      </c>
      <c r="D48" s="1757">
        <v>40</v>
      </c>
      <c r="E48" s="1757">
        <v>29</v>
      </c>
      <c r="F48" s="1757">
        <v>40</v>
      </c>
      <c r="G48" s="1769">
        <v>52</v>
      </c>
      <c r="H48" s="1757">
        <v>52</v>
      </c>
      <c r="I48" s="1769">
        <v>8</v>
      </c>
      <c r="J48" s="1757">
        <v>7</v>
      </c>
      <c r="K48" s="1757">
        <v>7</v>
      </c>
      <c r="L48" s="1765">
        <v>2</v>
      </c>
      <c r="M48" s="1757"/>
      <c r="N48" s="1757"/>
      <c r="O48" s="1777" t="s">
        <v>2957</v>
      </c>
      <c r="P48" s="1757">
        <v>92</v>
      </c>
      <c r="Q48" s="1757">
        <v>88</v>
      </c>
      <c r="R48" s="1757">
        <v>87</v>
      </c>
      <c r="S48" s="1757">
        <v>76</v>
      </c>
      <c r="T48" s="1757"/>
      <c r="U48" s="1757">
        <v>5</v>
      </c>
      <c r="V48" s="1757">
        <v>5</v>
      </c>
      <c r="W48" s="1757">
        <v>14</v>
      </c>
      <c r="X48" s="1764">
        <v>13</v>
      </c>
      <c r="Y48" s="1757">
        <v>1</v>
      </c>
      <c r="Z48" s="1765">
        <v>2</v>
      </c>
      <c r="AA48" s="1757">
        <v>28</v>
      </c>
      <c r="AD48" s="644"/>
      <c r="AE48" s="644"/>
    </row>
    <row r="49" spans="1:31" ht="15.75">
      <c r="A49" s="1800" t="s">
        <v>350</v>
      </c>
      <c r="B49" s="1757">
        <v>46</v>
      </c>
      <c r="C49" s="1757">
        <v>42</v>
      </c>
      <c r="D49" s="1757">
        <v>41</v>
      </c>
      <c r="E49" s="1757">
        <v>30</v>
      </c>
      <c r="F49" s="1757">
        <v>41</v>
      </c>
      <c r="G49" s="1757">
        <v>51</v>
      </c>
      <c r="H49" s="1757">
        <v>51</v>
      </c>
      <c r="I49" s="1757">
        <v>8</v>
      </c>
      <c r="J49" s="1757">
        <v>7</v>
      </c>
      <c r="K49" s="1757">
        <v>7</v>
      </c>
      <c r="L49" s="1765">
        <v>3</v>
      </c>
      <c r="M49" s="1799">
        <v>1</v>
      </c>
      <c r="N49" s="1757"/>
      <c r="O49" s="1777" t="s">
        <v>6151</v>
      </c>
      <c r="P49" s="1757">
        <v>93</v>
      </c>
      <c r="Q49" s="1757">
        <v>89</v>
      </c>
      <c r="R49" s="1757">
        <v>88</v>
      </c>
      <c r="S49" s="1757">
        <v>77</v>
      </c>
      <c r="T49" s="1757"/>
      <c r="U49" s="1757">
        <v>4</v>
      </c>
      <c r="V49" s="1757">
        <v>4</v>
      </c>
      <c r="W49" s="1757">
        <v>14</v>
      </c>
      <c r="X49" s="1764">
        <v>13</v>
      </c>
      <c r="Y49" s="1757">
        <v>1</v>
      </c>
      <c r="Z49" s="1765">
        <v>3</v>
      </c>
      <c r="AA49" s="1757">
        <v>29</v>
      </c>
      <c r="AD49" s="644"/>
      <c r="AE49" s="644"/>
    </row>
    <row r="50" spans="1:31" ht="15.75">
      <c r="A50" s="1793" t="s">
        <v>6152</v>
      </c>
      <c r="B50" s="1757">
        <v>47</v>
      </c>
      <c r="C50" s="1757">
        <v>43</v>
      </c>
      <c r="D50" s="1757">
        <v>42</v>
      </c>
      <c r="E50" s="1757">
        <v>31</v>
      </c>
      <c r="F50" s="1757">
        <v>42</v>
      </c>
      <c r="G50" s="1757">
        <v>50</v>
      </c>
      <c r="H50" s="1757">
        <v>50</v>
      </c>
      <c r="I50" s="1757">
        <v>8</v>
      </c>
      <c r="J50" s="1757">
        <v>7</v>
      </c>
      <c r="K50" s="1757">
        <v>7</v>
      </c>
      <c r="L50" s="1765">
        <v>4</v>
      </c>
      <c r="M50" s="1757"/>
      <c r="N50" s="1757"/>
      <c r="O50" s="1777" t="s">
        <v>6153</v>
      </c>
      <c r="P50" s="1757">
        <v>94</v>
      </c>
      <c r="Q50" s="1757">
        <v>90</v>
      </c>
      <c r="R50" s="1757">
        <v>89</v>
      </c>
      <c r="S50" s="1757">
        <v>78</v>
      </c>
      <c r="T50" s="1757"/>
      <c r="U50" s="1757">
        <v>3</v>
      </c>
      <c r="V50" s="1757">
        <v>3</v>
      </c>
      <c r="W50" s="1757">
        <v>14</v>
      </c>
      <c r="X50" s="1764">
        <v>13</v>
      </c>
      <c r="Y50" s="1757">
        <v>1</v>
      </c>
      <c r="Z50" s="1765">
        <v>4</v>
      </c>
      <c r="AA50" s="1757">
        <v>30</v>
      </c>
      <c r="AD50" s="644"/>
      <c r="AE50" s="644"/>
    </row>
    <row r="51" spans="1:31" ht="15.75">
      <c r="A51" s="1777" t="s">
        <v>6149</v>
      </c>
      <c r="B51" s="1757">
        <v>48</v>
      </c>
      <c r="C51" s="1757">
        <v>44</v>
      </c>
      <c r="D51" s="1757">
        <v>43</v>
      </c>
      <c r="E51" s="1757">
        <v>32</v>
      </c>
      <c r="F51" s="1757">
        <v>43</v>
      </c>
      <c r="G51" s="1757">
        <v>49</v>
      </c>
      <c r="H51" s="1757">
        <v>49</v>
      </c>
      <c r="I51" s="1757">
        <v>8</v>
      </c>
      <c r="J51" s="1757">
        <v>7</v>
      </c>
      <c r="K51" s="1757">
        <v>7</v>
      </c>
      <c r="L51" s="1765">
        <v>5</v>
      </c>
      <c r="M51" s="1757"/>
      <c r="N51" s="1757"/>
      <c r="O51" s="1777" t="s">
        <v>6154</v>
      </c>
      <c r="P51" s="1757">
        <v>95</v>
      </c>
      <c r="Q51" s="1757">
        <v>91</v>
      </c>
      <c r="R51" s="1757">
        <v>90</v>
      </c>
      <c r="S51" s="1757">
        <v>79</v>
      </c>
      <c r="T51" s="1757"/>
      <c r="U51" s="1757">
        <v>2</v>
      </c>
      <c r="V51" s="1757">
        <v>2</v>
      </c>
      <c r="W51" s="1757">
        <v>14</v>
      </c>
      <c r="X51" s="1764">
        <v>13</v>
      </c>
      <c r="Y51" s="1757">
        <v>1</v>
      </c>
      <c r="Z51" s="1765">
        <v>5</v>
      </c>
      <c r="AA51" s="1757">
        <v>31</v>
      </c>
      <c r="AD51" s="644"/>
      <c r="AE51" s="644"/>
    </row>
    <row r="52" spans="1:31" ht="16.5" thickBot="1">
      <c r="A52" s="1796" t="s">
        <v>1208</v>
      </c>
      <c r="B52" s="1785">
        <v>49</v>
      </c>
      <c r="C52" s="1785">
        <v>45</v>
      </c>
      <c r="D52" s="1785">
        <v>44</v>
      </c>
      <c r="E52" s="1785">
        <v>33</v>
      </c>
      <c r="F52" s="1785">
        <v>44</v>
      </c>
      <c r="G52" s="1785">
        <v>48</v>
      </c>
      <c r="H52" s="1785">
        <v>48</v>
      </c>
      <c r="I52" s="1785">
        <v>8</v>
      </c>
      <c r="J52" s="1785">
        <v>7</v>
      </c>
      <c r="K52" s="1785">
        <v>7</v>
      </c>
      <c r="L52" s="1787">
        <v>6</v>
      </c>
      <c r="M52" s="1757"/>
      <c r="N52" s="1757"/>
      <c r="O52" s="1796" t="s">
        <v>6155</v>
      </c>
      <c r="P52" s="1785">
        <v>96</v>
      </c>
      <c r="Q52" s="1785">
        <v>92</v>
      </c>
      <c r="R52" s="1785">
        <v>91</v>
      </c>
      <c r="S52" s="1786">
        <v>80</v>
      </c>
      <c r="T52" s="1785"/>
      <c r="U52" s="1785">
        <v>1</v>
      </c>
      <c r="V52" s="1785">
        <v>1</v>
      </c>
      <c r="W52" s="1785">
        <v>14</v>
      </c>
      <c r="X52" s="1786">
        <v>13</v>
      </c>
      <c r="Y52" s="1785">
        <v>1</v>
      </c>
      <c r="Z52" s="1787">
        <v>6</v>
      </c>
      <c r="AA52" s="1757">
        <v>32</v>
      </c>
      <c r="AD52" s="644"/>
      <c r="AE52" s="644"/>
    </row>
    <row r="53" spans="1:31">
      <c r="A53" s="644"/>
      <c r="B53" s="644"/>
      <c r="C53" s="644"/>
      <c r="D53" s="644"/>
      <c r="E53" s="644"/>
      <c r="F53" s="644"/>
      <c r="G53" s="644"/>
      <c r="H53" s="644"/>
      <c r="I53" s="644"/>
      <c r="J53" s="644"/>
      <c r="K53" s="644"/>
      <c r="L53" s="644"/>
      <c r="M53" s="644"/>
      <c r="N53" s="644"/>
      <c r="AD53" s="644"/>
      <c r="AE53" s="644"/>
    </row>
    <row r="54" spans="1:31">
      <c r="A54" s="644"/>
      <c r="B54" s="644"/>
      <c r="C54" s="644"/>
      <c r="D54" s="644"/>
      <c r="E54" s="644"/>
      <c r="F54" s="644"/>
      <c r="G54" s="644"/>
      <c r="H54" s="644"/>
      <c r="I54" s="644"/>
      <c r="J54" s="644"/>
      <c r="K54" s="644"/>
      <c r="L54" s="644"/>
      <c r="M54" s="644"/>
      <c r="N54" s="644"/>
      <c r="AD54" s="644"/>
      <c r="AE54" s="644"/>
    </row>
    <row r="55" spans="1:31">
      <c r="AD55" s="644"/>
      <c r="AE55" s="644"/>
    </row>
    <row r="56" spans="1:31">
      <c r="AD56" s="644"/>
    </row>
  </sheetData>
  <mergeCells count="7">
    <mergeCell ref="AB21:AE30"/>
    <mergeCell ref="AB6:AE6"/>
    <mergeCell ref="AB7:AE7"/>
    <mergeCell ref="AB9:AE10"/>
    <mergeCell ref="AB13:AE13"/>
    <mergeCell ref="AB15:AE16"/>
    <mergeCell ref="AB17:AE20"/>
  </mergeCells>
  <printOptions horizontalCentered="1" verticalCentered="1" gridLines="1"/>
  <pageMargins left="0.25" right="0.25" top="0.5" bottom="0" header="0.25" footer="0"/>
  <pageSetup scale="69" orientation="landscape" horizontalDpi="4294967293" verticalDpi="4294967293" r:id="rId1"/>
  <headerFooter alignWithMargins="0">
    <oddHeader>&amp;C&amp;"Arial,Bold"&amp;18Tehilim 85</oddHeader>
  </headerFooter>
  <legacyDrawing r:id="rId2"/>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pageSetUpPr fitToPage="1"/>
  </sheetPr>
  <dimension ref="A1:AB59"/>
  <sheetViews>
    <sheetView topLeftCell="A4" workbookViewId="0">
      <selection activeCell="A51" sqref="A51"/>
    </sheetView>
  </sheetViews>
  <sheetFormatPr defaultColWidth="9.140625" defaultRowHeight="15.75"/>
  <cols>
    <col min="1" max="1" width="11.140625" style="28" bestFit="1" customWidth="1"/>
    <col min="2" max="2" width="4.5703125" style="84" bestFit="1" customWidth="1"/>
    <col min="3" max="3" width="5.42578125" style="84" bestFit="1" customWidth="1"/>
    <col min="4" max="4" width="4.5703125" style="84" bestFit="1" customWidth="1"/>
    <col min="5" max="6" width="4.42578125" style="84" bestFit="1" customWidth="1"/>
    <col min="7" max="8" width="4.140625" style="84" bestFit="1" customWidth="1"/>
    <col min="9" max="9" width="3" style="3" bestFit="1" customWidth="1"/>
    <col min="10" max="10" width="11.140625" style="28" bestFit="1" customWidth="1"/>
    <col min="11" max="11" width="4.5703125" style="84" bestFit="1" customWidth="1"/>
    <col min="12" max="12" width="5.42578125" style="84" bestFit="1" customWidth="1"/>
    <col min="13" max="13" width="4.5703125" style="84" bestFit="1" customWidth="1"/>
    <col min="14" max="15" width="4.42578125" style="84" bestFit="1" customWidth="1"/>
    <col min="16" max="17" width="4.140625" style="84" bestFit="1" customWidth="1"/>
    <col min="18" max="18" width="3" style="3" bestFit="1" customWidth="1"/>
    <col min="19" max="19" width="11.140625" style="28" bestFit="1" customWidth="1"/>
    <col min="20" max="20" width="4.5703125" style="84" bestFit="1" customWidth="1"/>
    <col min="21" max="21" width="5.42578125" style="84" bestFit="1" customWidth="1"/>
    <col min="22" max="22" width="4.5703125" style="84" bestFit="1" customWidth="1"/>
    <col min="23" max="24" width="4.42578125" style="84" bestFit="1" customWidth="1"/>
    <col min="25" max="26" width="4.140625" style="84" bestFit="1" customWidth="1"/>
    <col min="27" max="27" width="3" style="3" bestFit="1" customWidth="1"/>
    <col min="28" max="16384" width="9.140625" style="3"/>
  </cols>
  <sheetData>
    <row r="1" spans="1:27" ht="12.75">
      <c r="A1" s="81"/>
      <c r="B1" s="83" t="s">
        <v>36</v>
      </c>
      <c r="C1" s="83" t="s">
        <v>36</v>
      </c>
      <c r="D1" s="83" t="s">
        <v>36</v>
      </c>
      <c r="E1" s="83" t="s">
        <v>0</v>
      </c>
      <c r="F1" s="83" t="s">
        <v>0</v>
      </c>
      <c r="G1" s="83" t="s">
        <v>1</v>
      </c>
      <c r="H1" s="83" t="s">
        <v>1</v>
      </c>
      <c r="I1" s="81"/>
      <c r="J1" s="81"/>
      <c r="K1" s="83" t="s">
        <v>36</v>
      </c>
      <c r="L1" s="83" t="s">
        <v>36</v>
      </c>
      <c r="M1" s="83" t="s">
        <v>36</v>
      </c>
      <c r="N1" s="83" t="s">
        <v>0</v>
      </c>
      <c r="O1" s="83" t="s">
        <v>0</v>
      </c>
      <c r="P1" s="83" t="s">
        <v>1</v>
      </c>
      <c r="Q1" s="83" t="s">
        <v>1</v>
      </c>
      <c r="R1" s="81"/>
      <c r="S1" s="81"/>
      <c r="T1" s="83" t="s">
        <v>36</v>
      </c>
      <c r="U1" s="83" t="s">
        <v>36</v>
      </c>
      <c r="V1" s="83" t="s">
        <v>36</v>
      </c>
      <c r="W1" s="83" t="s">
        <v>0</v>
      </c>
      <c r="X1" s="83" t="s">
        <v>0</v>
      </c>
      <c r="Y1" s="83" t="s">
        <v>1</v>
      </c>
      <c r="Z1" s="83" t="s">
        <v>1</v>
      </c>
      <c r="AA1" s="81"/>
    </row>
    <row r="2" spans="1:27" ht="12.75">
      <c r="A2" s="81" t="s">
        <v>38</v>
      </c>
      <c r="B2" s="83" t="s">
        <v>6</v>
      </c>
      <c r="C2" s="83" t="s">
        <v>6</v>
      </c>
      <c r="D2" s="83" t="s">
        <v>6</v>
      </c>
      <c r="E2" s="83" t="s">
        <v>6</v>
      </c>
      <c r="F2" s="83" t="s">
        <v>6</v>
      </c>
      <c r="G2" s="83" t="s">
        <v>6</v>
      </c>
      <c r="H2" s="83" t="s">
        <v>6</v>
      </c>
      <c r="I2" s="81" t="s">
        <v>39</v>
      </c>
      <c r="J2" s="81" t="s">
        <v>38</v>
      </c>
      <c r="K2" s="83" t="s">
        <v>6</v>
      </c>
      <c r="L2" s="83" t="s">
        <v>6</v>
      </c>
      <c r="M2" s="83" t="s">
        <v>6</v>
      </c>
      <c r="N2" s="83" t="s">
        <v>6</v>
      </c>
      <c r="O2" s="83" t="s">
        <v>6</v>
      </c>
      <c r="P2" s="83" t="s">
        <v>6</v>
      </c>
      <c r="Q2" s="83" t="s">
        <v>6</v>
      </c>
      <c r="R2" s="81" t="s">
        <v>39</v>
      </c>
      <c r="S2" s="81" t="s">
        <v>38</v>
      </c>
      <c r="T2" s="83" t="s">
        <v>6</v>
      </c>
      <c r="U2" s="83" t="s">
        <v>6</v>
      </c>
      <c r="V2" s="83" t="s">
        <v>6</v>
      </c>
      <c r="W2" s="83" t="s">
        <v>6</v>
      </c>
      <c r="X2" s="83" t="s">
        <v>6</v>
      </c>
      <c r="Y2" s="83" t="s">
        <v>6</v>
      </c>
      <c r="Z2" s="83" t="s">
        <v>6</v>
      </c>
      <c r="AA2" s="81" t="s">
        <v>39</v>
      </c>
    </row>
    <row r="3" spans="1:27" ht="12.75">
      <c r="A3" s="81"/>
      <c r="B3" s="83"/>
      <c r="C3" s="83" t="s">
        <v>195</v>
      </c>
      <c r="D3" s="83" t="s">
        <v>9</v>
      </c>
      <c r="E3" s="83"/>
      <c r="F3" s="83" t="s">
        <v>9</v>
      </c>
      <c r="G3" s="83"/>
      <c r="H3" s="83" t="s">
        <v>9</v>
      </c>
      <c r="I3" s="81"/>
      <c r="J3" s="81"/>
      <c r="K3" s="83"/>
      <c r="L3" s="83" t="s">
        <v>195</v>
      </c>
      <c r="M3" s="83" t="s">
        <v>9</v>
      </c>
      <c r="N3" s="83"/>
      <c r="O3" s="83" t="s">
        <v>9</v>
      </c>
      <c r="P3" s="83"/>
      <c r="Q3" s="83" t="s">
        <v>9</v>
      </c>
      <c r="R3" s="81"/>
      <c r="S3" s="81"/>
      <c r="T3" s="83"/>
      <c r="U3" s="83" t="s">
        <v>195</v>
      </c>
      <c r="V3" s="83" t="s">
        <v>9</v>
      </c>
      <c r="W3" s="83"/>
      <c r="X3" s="83" t="s">
        <v>9</v>
      </c>
      <c r="Y3" s="83"/>
      <c r="Z3" s="83" t="s">
        <v>9</v>
      </c>
      <c r="AA3" s="81"/>
    </row>
    <row r="4" spans="1:27">
      <c r="A4" s="259" t="s">
        <v>2538</v>
      </c>
      <c r="B4" s="84">
        <v>1</v>
      </c>
      <c r="D4" s="84">
        <v>147</v>
      </c>
      <c r="E4" s="84">
        <v>1</v>
      </c>
      <c r="F4" s="84">
        <v>17</v>
      </c>
      <c r="G4" s="84">
        <v>1</v>
      </c>
      <c r="H4" s="84">
        <v>2</v>
      </c>
      <c r="I4" s="3">
        <v>1</v>
      </c>
      <c r="J4" s="81"/>
      <c r="K4" s="83"/>
      <c r="L4" s="83"/>
      <c r="M4" s="83"/>
      <c r="N4" s="83"/>
      <c r="O4" s="83"/>
      <c r="P4" s="83"/>
      <c r="Q4" s="83"/>
      <c r="R4" s="81"/>
    </row>
    <row r="5" spans="1:27">
      <c r="A5" s="28" t="s">
        <v>136</v>
      </c>
      <c r="B5" s="84">
        <v>2</v>
      </c>
      <c r="D5" s="84">
        <v>146</v>
      </c>
      <c r="E5" s="84">
        <v>1</v>
      </c>
      <c r="F5" s="84">
        <v>17</v>
      </c>
      <c r="G5" s="84">
        <v>1</v>
      </c>
      <c r="H5" s="84">
        <v>1</v>
      </c>
      <c r="I5" s="3">
        <v>2</v>
      </c>
      <c r="J5" s="81"/>
      <c r="K5" s="83"/>
      <c r="L5" s="83"/>
      <c r="M5" s="83"/>
      <c r="N5" s="83"/>
      <c r="O5" s="83"/>
      <c r="P5" s="83"/>
      <c r="Q5" s="83"/>
      <c r="R5" s="81"/>
    </row>
    <row r="6" spans="1:27">
      <c r="A6" s="28" t="s">
        <v>3216</v>
      </c>
      <c r="B6" s="84">
        <v>3</v>
      </c>
      <c r="C6" s="84">
        <v>1</v>
      </c>
      <c r="D6" s="84">
        <v>145</v>
      </c>
      <c r="E6" s="84">
        <v>1</v>
      </c>
      <c r="F6" s="84">
        <v>17</v>
      </c>
      <c r="G6" s="84">
        <v>1</v>
      </c>
      <c r="H6" s="84">
        <v>1</v>
      </c>
      <c r="I6" s="3">
        <v>3</v>
      </c>
      <c r="J6" s="28" t="s">
        <v>142</v>
      </c>
      <c r="K6" s="84">
        <v>57</v>
      </c>
      <c r="L6" s="84">
        <v>55</v>
      </c>
      <c r="M6" s="84">
        <v>91</v>
      </c>
      <c r="N6" s="84">
        <v>8</v>
      </c>
      <c r="O6" s="84">
        <v>10</v>
      </c>
      <c r="P6" s="84">
        <v>1</v>
      </c>
      <c r="Q6" s="84">
        <v>2</v>
      </c>
      <c r="R6" s="3">
        <v>1</v>
      </c>
      <c r="S6" s="33" t="s">
        <v>371</v>
      </c>
      <c r="T6" s="84">
        <v>106</v>
      </c>
      <c r="U6" s="84">
        <v>104</v>
      </c>
      <c r="V6" s="84">
        <v>42</v>
      </c>
      <c r="W6" s="84">
        <v>14</v>
      </c>
      <c r="X6" s="84">
        <v>4</v>
      </c>
      <c r="Y6" s="84">
        <v>5</v>
      </c>
      <c r="Z6" s="84">
        <v>1</v>
      </c>
      <c r="AA6" s="3">
        <v>1</v>
      </c>
    </row>
    <row r="7" spans="1:27">
      <c r="A7" s="235" t="s">
        <v>89</v>
      </c>
      <c r="B7" s="84">
        <v>4</v>
      </c>
      <c r="C7" s="84">
        <v>2</v>
      </c>
      <c r="D7" s="84">
        <v>144</v>
      </c>
      <c r="E7" s="84">
        <v>1</v>
      </c>
      <c r="F7" s="84">
        <v>17</v>
      </c>
      <c r="G7" s="84">
        <v>1</v>
      </c>
      <c r="H7" s="84">
        <v>4</v>
      </c>
      <c r="I7" s="3">
        <v>4</v>
      </c>
      <c r="J7" s="28" t="s">
        <v>1320</v>
      </c>
      <c r="K7" s="84">
        <v>58</v>
      </c>
      <c r="L7" s="84">
        <v>56</v>
      </c>
      <c r="M7" s="84">
        <v>90</v>
      </c>
      <c r="N7" s="84">
        <v>8</v>
      </c>
      <c r="O7" s="84">
        <v>10</v>
      </c>
      <c r="P7" s="84">
        <v>1</v>
      </c>
      <c r="Q7" s="84">
        <v>1</v>
      </c>
      <c r="R7" s="3">
        <v>2</v>
      </c>
      <c r="S7" s="28" t="s">
        <v>6156</v>
      </c>
      <c r="T7" s="84">
        <v>107</v>
      </c>
      <c r="U7" s="84">
        <v>105</v>
      </c>
      <c r="V7" s="84">
        <v>41</v>
      </c>
      <c r="W7" s="84">
        <v>14</v>
      </c>
      <c r="X7" s="84">
        <v>4</v>
      </c>
      <c r="Y7" s="84">
        <v>1</v>
      </c>
      <c r="Z7" s="84">
        <v>1</v>
      </c>
      <c r="AA7" s="3">
        <v>2</v>
      </c>
    </row>
    <row r="8" spans="1:27">
      <c r="A8" s="28" t="s">
        <v>1160</v>
      </c>
      <c r="B8" s="84">
        <v>5</v>
      </c>
      <c r="C8" s="84">
        <v>3</v>
      </c>
      <c r="D8" s="84">
        <v>143</v>
      </c>
      <c r="E8" s="84">
        <v>1</v>
      </c>
      <c r="F8" s="84">
        <v>17</v>
      </c>
      <c r="G8" s="84">
        <v>1</v>
      </c>
      <c r="H8" s="84">
        <v>1</v>
      </c>
      <c r="I8" s="3">
        <v>5</v>
      </c>
      <c r="J8" s="33" t="s">
        <v>215</v>
      </c>
      <c r="K8" s="84">
        <v>59</v>
      </c>
      <c r="L8" s="84">
        <v>57</v>
      </c>
      <c r="M8" s="84">
        <v>89</v>
      </c>
      <c r="N8" s="84">
        <v>8</v>
      </c>
      <c r="O8" s="84">
        <v>10</v>
      </c>
      <c r="P8" s="84">
        <v>2</v>
      </c>
      <c r="Q8" s="84">
        <v>4</v>
      </c>
      <c r="R8" s="3">
        <v>3</v>
      </c>
      <c r="S8" s="28" t="s">
        <v>1829</v>
      </c>
      <c r="T8" s="84">
        <v>108</v>
      </c>
      <c r="U8" s="84">
        <v>106</v>
      </c>
      <c r="V8" s="84">
        <v>40</v>
      </c>
      <c r="W8" s="84">
        <v>14</v>
      </c>
      <c r="X8" s="84">
        <v>4</v>
      </c>
      <c r="Y8" s="84">
        <v>1</v>
      </c>
      <c r="Z8" s="84">
        <v>1</v>
      </c>
      <c r="AA8" s="3">
        <v>3</v>
      </c>
    </row>
    <row r="9" spans="1:27">
      <c r="A9" s="28" t="s">
        <v>164</v>
      </c>
      <c r="B9" s="84">
        <v>6</v>
      </c>
      <c r="C9" s="84">
        <v>4</v>
      </c>
      <c r="D9" s="84">
        <v>142</v>
      </c>
      <c r="E9" s="84">
        <v>1</v>
      </c>
      <c r="F9" s="84">
        <v>17</v>
      </c>
      <c r="G9" s="84">
        <v>1</v>
      </c>
      <c r="H9" s="84">
        <v>2</v>
      </c>
      <c r="I9" s="3">
        <v>6</v>
      </c>
      <c r="J9" s="30" t="s">
        <v>112</v>
      </c>
      <c r="K9" s="84">
        <v>60</v>
      </c>
      <c r="L9" s="84">
        <v>58</v>
      </c>
      <c r="M9" s="84">
        <v>88</v>
      </c>
      <c r="N9" s="84">
        <v>8</v>
      </c>
      <c r="O9" s="84">
        <v>10</v>
      </c>
      <c r="P9" s="84">
        <v>4</v>
      </c>
      <c r="Q9" s="84">
        <v>4</v>
      </c>
      <c r="R9" s="3">
        <v>4</v>
      </c>
      <c r="S9" s="28" t="s">
        <v>141</v>
      </c>
      <c r="T9" s="84">
        <v>109</v>
      </c>
      <c r="U9" s="84">
        <v>107</v>
      </c>
      <c r="V9" s="84">
        <v>39</v>
      </c>
      <c r="W9" s="84">
        <v>14</v>
      </c>
      <c r="X9" s="84">
        <v>4</v>
      </c>
      <c r="Y9" s="84">
        <v>2</v>
      </c>
      <c r="Z9" s="84">
        <v>1</v>
      </c>
      <c r="AA9" s="3">
        <v>4</v>
      </c>
    </row>
    <row r="10" spans="1:27">
      <c r="A10" s="221" t="s">
        <v>126</v>
      </c>
      <c r="B10" s="84">
        <v>7</v>
      </c>
      <c r="C10" s="84">
        <v>5</v>
      </c>
      <c r="D10" s="84">
        <v>141</v>
      </c>
      <c r="E10" s="84">
        <v>1</v>
      </c>
      <c r="F10" s="84">
        <v>17</v>
      </c>
      <c r="G10" s="84">
        <v>1</v>
      </c>
      <c r="H10" s="84">
        <v>9</v>
      </c>
      <c r="I10" s="3">
        <v>7</v>
      </c>
      <c r="J10" s="28" t="s">
        <v>2436</v>
      </c>
      <c r="K10" s="84">
        <v>61</v>
      </c>
      <c r="L10" s="84">
        <v>59</v>
      </c>
      <c r="M10" s="84">
        <v>87</v>
      </c>
      <c r="N10" s="84">
        <v>8</v>
      </c>
      <c r="O10" s="84">
        <v>10</v>
      </c>
      <c r="P10" s="84">
        <v>2</v>
      </c>
      <c r="Q10" s="84">
        <v>1</v>
      </c>
      <c r="R10" s="3">
        <v>5</v>
      </c>
      <c r="S10" s="28" t="s">
        <v>6157</v>
      </c>
      <c r="T10" s="84">
        <v>110</v>
      </c>
      <c r="U10" s="84">
        <v>108</v>
      </c>
      <c r="V10" s="84">
        <v>38</v>
      </c>
      <c r="W10" s="84">
        <v>14</v>
      </c>
      <c r="X10" s="84">
        <v>4</v>
      </c>
      <c r="Y10" s="84">
        <v>1</v>
      </c>
      <c r="Z10" s="84">
        <v>1</v>
      </c>
      <c r="AA10" s="3">
        <v>5</v>
      </c>
    </row>
    <row r="11" spans="1:27">
      <c r="A11" s="28" t="s">
        <v>1127</v>
      </c>
      <c r="B11" s="84">
        <v>8</v>
      </c>
      <c r="C11" s="84">
        <v>6</v>
      </c>
      <c r="D11" s="84">
        <v>140</v>
      </c>
      <c r="E11" s="84">
        <v>1</v>
      </c>
      <c r="F11" s="84">
        <v>17</v>
      </c>
      <c r="G11" s="84">
        <v>1</v>
      </c>
      <c r="H11" s="84">
        <v>1</v>
      </c>
      <c r="I11" s="3">
        <v>8</v>
      </c>
      <c r="J11" s="28" t="s">
        <v>6158</v>
      </c>
      <c r="K11" s="84">
        <v>62</v>
      </c>
      <c r="L11" s="84">
        <v>60</v>
      </c>
      <c r="M11" s="84">
        <v>86</v>
      </c>
      <c r="N11" s="84">
        <v>8</v>
      </c>
      <c r="O11" s="84">
        <v>10</v>
      </c>
      <c r="P11" s="84">
        <v>1</v>
      </c>
      <c r="Q11" s="84">
        <v>1</v>
      </c>
      <c r="R11" s="3">
        <v>6</v>
      </c>
      <c r="S11" s="28" t="s">
        <v>6159</v>
      </c>
      <c r="T11" s="84">
        <v>111</v>
      </c>
      <c r="U11" s="84">
        <v>109</v>
      </c>
      <c r="V11" s="84">
        <v>37</v>
      </c>
      <c r="W11" s="84">
        <v>14</v>
      </c>
      <c r="X11" s="84">
        <v>4</v>
      </c>
      <c r="Y11" s="84">
        <v>1</v>
      </c>
      <c r="Z11" s="84">
        <v>1</v>
      </c>
      <c r="AA11" s="3">
        <v>6</v>
      </c>
    </row>
    <row r="12" spans="1:27">
      <c r="A12" s="28" t="s">
        <v>2210</v>
      </c>
      <c r="B12" s="84">
        <v>9</v>
      </c>
      <c r="C12" s="84">
        <v>7</v>
      </c>
      <c r="D12" s="84">
        <v>139</v>
      </c>
      <c r="E12" s="84">
        <v>1</v>
      </c>
      <c r="F12" s="84">
        <v>17</v>
      </c>
      <c r="G12" s="84">
        <v>1</v>
      </c>
      <c r="H12" s="84">
        <v>1</v>
      </c>
      <c r="I12" s="3">
        <v>9</v>
      </c>
      <c r="J12" s="28" t="s">
        <v>130</v>
      </c>
      <c r="K12" s="84">
        <v>63</v>
      </c>
      <c r="L12" s="84">
        <v>61</v>
      </c>
      <c r="M12" s="84">
        <v>85</v>
      </c>
      <c r="N12" s="84">
        <v>9</v>
      </c>
      <c r="O12" s="84">
        <v>9</v>
      </c>
      <c r="P12" s="84">
        <v>3</v>
      </c>
      <c r="Q12" s="84">
        <v>2</v>
      </c>
      <c r="R12" s="3">
        <v>1</v>
      </c>
      <c r="S12" s="28" t="s">
        <v>1816</v>
      </c>
      <c r="T12" s="84">
        <v>112</v>
      </c>
      <c r="U12" s="84">
        <v>110</v>
      </c>
      <c r="V12" s="84">
        <v>36</v>
      </c>
      <c r="W12" s="84">
        <v>14</v>
      </c>
      <c r="X12" s="84">
        <v>4</v>
      </c>
      <c r="Y12" s="84">
        <v>1</v>
      </c>
      <c r="Z12" s="84">
        <v>1</v>
      </c>
      <c r="AA12" s="3">
        <v>7</v>
      </c>
    </row>
    <row r="13" spans="1:27">
      <c r="A13" s="28" t="s">
        <v>98</v>
      </c>
      <c r="B13" s="84">
        <v>10</v>
      </c>
      <c r="C13" s="84">
        <v>8</v>
      </c>
      <c r="D13" s="84">
        <v>138</v>
      </c>
      <c r="E13" s="84">
        <v>1</v>
      </c>
      <c r="F13" s="84">
        <v>17</v>
      </c>
      <c r="G13" s="84">
        <v>1</v>
      </c>
      <c r="H13" s="84">
        <v>2</v>
      </c>
      <c r="I13" s="3">
        <v>10</v>
      </c>
      <c r="J13" s="28" t="s">
        <v>87</v>
      </c>
      <c r="K13" s="84">
        <v>64</v>
      </c>
      <c r="L13" s="84">
        <v>62</v>
      </c>
      <c r="M13" s="84">
        <v>84</v>
      </c>
      <c r="N13" s="84">
        <v>9</v>
      </c>
      <c r="O13" s="84">
        <v>9</v>
      </c>
      <c r="P13" s="84">
        <v>1</v>
      </c>
      <c r="Q13" s="84">
        <v>1</v>
      </c>
      <c r="R13" s="3">
        <v>2</v>
      </c>
      <c r="S13" s="331" t="s">
        <v>1715</v>
      </c>
      <c r="T13" s="84">
        <v>113</v>
      </c>
      <c r="U13" s="84">
        <v>111</v>
      </c>
      <c r="V13" s="84">
        <v>35</v>
      </c>
      <c r="W13" s="84">
        <v>14</v>
      </c>
      <c r="X13" s="84">
        <v>4</v>
      </c>
      <c r="Y13" s="84">
        <v>5</v>
      </c>
      <c r="Z13" s="84">
        <v>1</v>
      </c>
      <c r="AA13" s="3">
        <v>8</v>
      </c>
    </row>
    <row r="14" spans="1:27">
      <c r="A14" s="28" t="s">
        <v>6160</v>
      </c>
      <c r="B14" s="84">
        <v>11</v>
      </c>
      <c r="C14" s="84">
        <v>9</v>
      </c>
      <c r="D14" s="84">
        <v>137</v>
      </c>
      <c r="E14" s="84">
        <v>2</v>
      </c>
      <c r="F14" s="84">
        <v>16</v>
      </c>
      <c r="G14" s="84">
        <v>1</v>
      </c>
      <c r="H14" s="84">
        <v>1</v>
      </c>
      <c r="I14" s="3">
        <v>1</v>
      </c>
      <c r="J14" s="28" t="s">
        <v>236</v>
      </c>
      <c r="K14" s="84">
        <v>65</v>
      </c>
      <c r="L14" s="84">
        <v>63</v>
      </c>
      <c r="M14" s="84">
        <v>83</v>
      </c>
      <c r="N14" s="84">
        <v>9</v>
      </c>
      <c r="O14" s="84">
        <v>9</v>
      </c>
      <c r="P14" s="84">
        <v>1</v>
      </c>
      <c r="Q14" s="84">
        <v>1</v>
      </c>
      <c r="R14" s="3">
        <v>3</v>
      </c>
      <c r="S14" s="28" t="s">
        <v>1309</v>
      </c>
      <c r="T14" s="84">
        <v>114</v>
      </c>
      <c r="U14" s="84">
        <v>112</v>
      </c>
      <c r="V14" s="84">
        <v>34</v>
      </c>
      <c r="W14" s="84">
        <v>14</v>
      </c>
      <c r="X14" s="84">
        <v>4</v>
      </c>
      <c r="Y14" s="84">
        <v>1</v>
      </c>
      <c r="Z14" s="84">
        <v>1</v>
      </c>
      <c r="AA14" s="3">
        <v>9</v>
      </c>
    </row>
    <row r="15" spans="1:27">
      <c r="A15" s="331" t="s">
        <v>1715</v>
      </c>
      <c r="B15" s="84">
        <v>12</v>
      </c>
      <c r="C15" s="84">
        <v>10</v>
      </c>
      <c r="D15" s="84">
        <v>136</v>
      </c>
      <c r="E15" s="84">
        <v>2</v>
      </c>
      <c r="F15" s="84">
        <v>16</v>
      </c>
      <c r="G15" s="84">
        <v>1</v>
      </c>
      <c r="H15" s="84">
        <v>5</v>
      </c>
      <c r="I15" s="3">
        <v>2</v>
      </c>
      <c r="J15" s="28" t="s">
        <v>826</v>
      </c>
      <c r="K15" s="84">
        <v>66</v>
      </c>
      <c r="L15" s="84">
        <v>64</v>
      </c>
      <c r="M15" s="84">
        <v>82</v>
      </c>
      <c r="N15" s="84">
        <v>9</v>
      </c>
      <c r="O15" s="84">
        <v>9</v>
      </c>
      <c r="P15" s="84">
        <v>1</v>
      </c>
      <c r="Q15" s="84">
        <v>3</v>
      </c>
      <c r="R15" s="3">
        <v>4</v>
      </c>
      <c r="S15" s="28" t="s">
        <v>6161</v>
      </c>
      <c r="T15" s="84">
        <v>115</v>
      </c>
      <c r="U15" s="84">
        <v>113</v>
      </c>
      <c r="V15" s="84">
        <v>33</v>
      </c>
      <c r="W15" s="84">
        <v>14</v>
      </c>
      <c r="X15" s="84">
        <v>4</v>
      </c>
      <c r="Y15" s="84">
        <v>1</v>
      </c>
      <c r="Z15" s="84">
        <v>1</v>
      </c>
      <c r="AA15" s="3">
        <v>10</v>
      </c>
    </row>
    <row r="16" spans="1:27">
      <c r="A16" s="221" t="s">
        <v>126</v>
      </c>
      <c r="B16" s="84">
        <v>13</v>
      </c>
      <c r="C16" s="84">
        <v>11</v>
      </c>
      <c r="D16" s="84">
        <v>135</v>
      </c>
      <c r="E16" s="84">
        <v>2</v>
      </c>
      <c r="F16" s="84">
        <v>16</v>
      </c>
      <c r="G16" s="84">
        <v>2</v>
      </c>
      <c r="H16" s="84">
        <v>8</v>
      </c>
      <c r="I16" s="3">
        <v>3</v>
      </c>
      <c r="J16" s="28" t="s">
        <v>6162</v>
      </c>
      <c r="K16" s="84">
        <v>67</v>
      </c>
      <c r="L16" s="84">
        <v>65</v>
      </c>
      <c r="M16" s="84">
        <v>81</v>
      </c>
      <c r="N16" s="84">
        <v>9</v>
      </c>
      <c r="O16" s="84">
        <v>9</v>
      </c>
      <c r="P16" s="84">
        <v>1</v>
      </c>
      <c r="Q16" s="84">
        <v>1</v>
      </c>
      <c r="R16" s="3">
        <v>5</v>
      </c>
      <c r="S16" s="28" t="s">
        <v>6163</v>
      </c>
      <c r="T16" s="84">
        <v>116</v>
      </c>
      <c r="U16" s="84">
        <v>114</v>
      </c>
      <c r="V16" s="84">
        <v>32</v>
      </c>
      <c r="W16" s="84">
        <v>14</v>
      </c>
      <c r="X16" s="84">
        <v>4</v>
      </c>
      <c r="Y16" s="84">
        <v>1</v>
      </c>
      <c r="Z16" s="84">
        <v>1</v>
      </c>
      <c r="AA16" s="3">
        <v>11</v>
      </c>
    </row>
    <row r="17" spans="1:28" ht="16.5" thickBot="1">
      <c r="A17" s="28" t="s">
        <v>175</v>
      </c>
      <c r="B17" s="84">
        <v>14</v>
      </c>
      <c r="C17" s="84">
        <v>12</v>
      </c>
      <c r="D17" s="84">
        <v>134</v>
      </c>
      <c r="E17" s="84">
        <v>2</v>
      </c>
      <c r="F17" s="84">
        <v>16</v>
      </c>
      <c r="G17" s="84">
        <v>1</v>
      </c>
      <c r="H17" s="84">
        <v>1</v>
      </c>
      <c r="I17" s="3">
        <v>4</v>
      </c>
      <c r="J17" s="28" t="s">
        <v>6164</v>
      </c>
      <c r="K17" s="84">
        <v>68</v>
      </c>
      <c r="L17" s="84">
        <v>66</v>
      </c>
      <c r="M17" s="84">
        <v>80</v>
      </c>
      <c r="N17" s="84">
        <v>9</v>
      </c>
      <c r="O17" s="84">
        <v>9</v>
      </c>
      <c r="P17" s="84">
        <v>1</v>
      </c>
      <c r="Q17" s="84">
        <v>1</v>
      </c>
      <c r="R17" s="3">
        <v>6</v>
      </c>
      <c r="S17" s="1824" t="s">
        <v>218</v>
      </c>
      <c r="T17" s="84">
        <v>117</v>
      </c>
      <c r="U17" s="84">
        <v>115</v>
      </c>
      <c r="V17" s="84">
        <v>31</v>
      </c>
      <c r="W17" s="84">
        <v>15</v>
      </c>
      <c r="X17" s="84">
        <v>3</v>
      </c>
      <c r="Y17" s="84">
        <v>5</v>
      </c>
      <c r="Z17" s="84">
        <v>2</v>
      </c>
      <c r="AA17" s="3">
        <v>1</v>
      </c>
    </row>
    <row r="18" spans="1:28">
      <c r="A18" s="28" t="s">
        <v>98</v>
      </c>
      <c r="B18" s="84">
        <v>15</v>
      </c>
      <c r="C18" s="84">
        <v>13</v>
      </c>
      <c r="D18" s="84">
        <v>133</v>
      </c>
      <c r="E18" s="84">
        <v>2</v>
      </c>
      <c r="F18" s="84">
        <v>16</v>
      </c>
      <c r="G18" s="84">
        <v>2</v>
      </c>
      <c r="H18" s="84">
        <v>1</v>
      </c>
      <c r="I18" s="3">
        <v>5</v>
      </c>
      <c r="J18" s="28" t="s">
        <v>5836</v>
      </c>
      <c r="K18" s="84">
        <v>69</v>
      </c>
      <c r="L18" s="84">
        <v>67</v>
      </c>
      <c r="M18" s="84">
        <v>79</v>
      </c>
      <c r="N18" s="84">
        <v>9</v>
      </c>
      <c r="O18" s="84">
        <v>9</v>
      </c>
      <c r="P18" s="84">
        <v>1</v>
      </c>
      <c r="Q18" s="84">
        <v>1</v>
      </c>
      <c r="R18" s="3">
        <v>7</v>
      </c>
      <c r="S18" s="30" t="s">
        <v>112</v>
      </c>
      <c r="T18" s="84">
        <v>118</v>
      </c>
      <c r="U18" s="84">
        <v>116</v>
      </c>
      <c r="V18" s="84">
        <v>30</v>
      </c>
      <c r="W18" s="84">
        <v>15</v>
      </c>
      <c r="X18" s="84">
        <v>3</v>
      </c>
      <c r="Y18" s="84">
        <v>7</v>
      </c>
      <c r="Z18" s="84">
        <v>1</v>
      </c>
      <c r="AA18" s="3">
        <v>2</v>
      </c>
    </row>
    <row r="19" spans="1:28">
      <c r="A19" s="28" t="s">
        <v>6165</v>
      </c>
      <c r="B19" s="84">
        <v>16</v>
      </c>
      <c r="C19" s="84">
        <v>14</v>
      </c>
      <c r="D19" s="84">
        <v>132</v>
      </c>
      <c r="E19" s="84">
        <v>2</v>
      </c>
      <c r="F19" s="84">
        <v>16</v>
      </c>
      <c r="G19" s="84">
        <v>1</v>
      </c>
      <c r="H19" s="84">
        <v>2</v>
      </c>
      <c r="I19" s="3">
        <v>6</v>
      </c>
      <c r="J19" s="30" t="s">
        <v>112</v>
      </c>
      <c r="K19" s="84">
        <v>70</v>
      </c>
      <c r="L19" s="84">
        <v>68</v>
      </c>
      <c r="M19" s="84">
        <v>78</v>
      </c>
      <c r="N19" s="84">
        <v>9</v>
      </c>
      <c r="O19" s="84">
        <v>9</v>
      </c>
      <c r="P19" s="84">
        <v>5</v>
      </c>
      <c r="Q19" s="84">
        <v>3</v>
      </c>
      <c r="R19" s="3">
        <v>8</v>
      </c>
      <c r="S19" s="33" t="s">
        <v>349</v>
      </c>
      <c r="T19" s="84">
        <v>119</v>
      </c>
      <c r="U19" s="84">
        <v>117</v>
      </c>
      <c r="V19" s="84">
        <v>29</v>
      </c>
      <c r="W19" s="84">
        <v>15</v>
      </c>
      <c r="X19" s="84">
        <v>3</v>
      </c>
      <c r="Y19" s="84">
        <v>1</v>
      </c>
      <c r="Z19" s="84">
        <v>1</v>
      </c>
      <c r="AA19" s="3">
        <v>3</v>
      </c>
    </row>
    <row r="20" spans="1:28">
      <c r="A20" s="43" t="s">
        <v>1311</v>
      </c>
      <c r="B20" s="84">
        <v>17</v>
      </c>
      <c r="C20" s="84">
        <v>15</v>
      </c>
      <c r="D20" s="84">
        <v>131</v>
      </c>
      <c r="E20" s="84">
        <v>2</v>
      </c>
      <c r="F20" s="84">
        <v>16</v>
      </c>
      <c r="G20" s="84">
        <v>1</v>
      </c>
      <c r="H20" s="84">
        <v>3</v>
      </c>
      <c r="I20" s="3">
        <v>7</v>
      </c>
      <c r="J20" s="28" t="s">
        <v>6166</v>
      </c>
      <c r="K20" s="84">
        <v>71</v>
      </c>
      <c r="L20" s="84">
        <v>69</v>
      </c>
      <c r="M20" s="84">
        <v>77</v>
      </c>
      <c r="N20" s="84">
        <v>9</v>
      </c>
      <c r="O20" s="84">
        <v>9</v>
      </c>
      <c r="P20" s="84">
        <v>1</v>
      </c>
      <c r="Q20" s="84">
        <v>2</v>
      </c>
      <c r="R20" s="3">
        <v>9</v>
      </c>
      <c r="S20" s="28" t="s">
        <v>5547</v>
      </c>
      <c r="T20" s="84">
        <v>120</v>
      </c>
      <c r="U20" s="84">
        <v>118</v>
      </c>
      <c r="V20" s="84">
        <v>28</v>
      </c>
      <c r="W20" s="84">
        <v>15</v>
      </c>
      <c r="X20" s="84">
        <v>3</v>
      </c>
      <c r="Y20" s="84">
        <v>1</v>
      </c>
      <c r="Z20" s="84">
        <v>1</v>
      </c>
      <c r="AA20" s="3">
        <v>4</v>
      </c>
    </row>
    <row r="21" spans="1:28" ht="16.5" thickBot="1">
      <c r="A21" s="1824" t="s">
        <v>96</v>
      </c>
      <c r="B21" s="84">
        <v>18</v>
      </c>
      <c r="C21" s="84">
        <v>16</v>
      </c>
      <c r="D21" s="84">
        <v>130</v>
      </c>
      <c r="E21" s="84">
        <v>2</v>
      </c>
      <c r="F21" s="84">
        <v>16</v>
      </c>
      <c r="G21" s="84">
        <v>1</v>
      </c>
      <c r="H21" s="84">
        <v>6</v>
      </c>
      <c r="I21" s="3">
        <v>8</v>
      </c>
      <c r="J21" s="44" t="s">
        <v>6167</v>
      </c>
      <c r="K21" s="84">
        <v>72</v>
      </c>
      <c r="L21" s="84">
        <v>70</v>
      </c>
      <c r="M21" s="84">
        <v>76</v>
      </c>
      <c r="N21" s="84">
        <v>9</v>
      </c>
      <c r="O21" s="84">
        <v>9</v>
      </c>
      <c r="P21" s="84">
        <v>1</v>
      </c>
      <c r="Q21" s="84">
        <v>3</v>
      </c>
      <c r="R21" s="3">
        <v>10</v>
      </c>
      <c r="S21" s="28" t="s">
        <v>6168</v>
      </c>
      <c r="T21" s="84">
        <v>121</v>
      </c>
      <c r="U21" s="84">
        <v>119</v>
      </c>
      <c r="V21" s="84">
        <v>27</v>
      </c>
      <c r="W21" s="84">
        <v>15</v>
      </c>
      <c r="X21" s="84">
        <v>3</v>
      </c>
      <c r="Y21" s="84">
        <v>1</v>
      </c>
      <c r="Z21" s="84">
        <v>1</v>
      </c>
      <c r="AA21" s="3">
        <v>5</v>
      </c>
    </row>
    <row r="22" spans="1:28">
      <c r="A22" s="33" t="s">
        <v>165</v>
      </c>
      <c r="B22" s="84">
        <v>19</v>
      </c>
      <c r="C22" s="84">
        <v>17</v>
      </c>
      <c r="D22" s="84">
        <v>129</v>
      </c>
      <c r="E22" s="84">
        <v>2</v>
      </c>
      <c r="F22" s="84">
        <v>16</v>
      </c>
      <c r="G22" s="84">
        <v>1</v>
      </c>
      <c r="H22" s="84">
        <v>5</v>
      </c>
      <c r="I22" s="3">
        <v>9</v>
      </c>
      <c r="J22" s="264" t="s">
        <v>126</v>
      </c>
      <c r="K22" s="84">
        <v>73</v>
      </c>
      <c r="L22" s="84">
        <v>71</v>
      </c>
      <c r="M22" s="84">
        <v>75</v>
      </c>
      <c r="N22" s="84">
        <v>10</v>
      </c>
      <c r="O22" s="114">
        <v>8</v>
      </c>
      <c r="P22" s="84">
        <v>7</v>
      </c>
      <c r="Q22" s="84">
        <v>3</v>
      </c>
      <c r="R22" s="3">
        <v>1</v>
      </c>
      <c r="S22" s="28" t="s">
        <v>6169</v>
      </c>
      <c r="T22" s="84">
        <v>122</v>
      </c>
      <c r="U22" s="84">
        <v>120</v>
      </c>
      <c r="V22" s="84">
        <v>26</v>
      </c>
      <c r="W22" s="84">
        <v>15</v>
      </c>
      <c r="X22" s="84">
        <v>3</v>
      </c>
      <c r="Y22" s="84">
        <v>1</v>
      </c>
      <c r="Z22" s="84">
        <v>1</v>
      </c>
      <c r="AA22" s="3">
        <v>6</v>
      </c>
    </row>
    <row r="23" spans="1:28" ht="16.5" thickBot="1">
      <c r="A23" s="28" t="s">
        <v>6170</v>
      </c>
      <c r="B23" s="84">
        <v>20</v>
      </c>
      <c r="C23" s="84">
        <v>18</v>
      </c>
      <c r="D23" s="84">
        <v>128</v>
      </c>
      <c r="E23" s="84">
        <v>2</v>
      </c>
      <c r="F23" s="84">
        <v>16</v>
      </c>
      <c r="G23" s="84">
        <v>1</v>
      </c>
      <c r="H23" s="84">
        <v>1</v>
      </c>
      <c r="I23" s="3">
        <v>10</v>
      </c>
      <c r="J23" s="1825" t="s">
        <v>2685</v>
      </c>
      <c r="K23" s="114">
        <v>74</v>
      </c>
      <c r="L23" s="84">
        <v>72</v>
      </c>
      <c r="M23" s="114">
        <v>74</v>
      </c>
      <c r="N23" s="84">
        <v>10</v>
      </c>
      <c r="O23" s="84">
        <v>8</v>
      </c>
      <c r="P23" s="84">
        <v>1</v>
      </c>
      <c r="Q23" s="84">
        <v>2</v>
      </c>
      <c r="R23" s="3">
        <v>2</v>
      </c>
      <c r="S23" s="28" t="s">
        <v>6171</v>
      </c>
      <c r="T23" s="84">
        <v>123</v>
      </c>
      <c r="U23" s="84">
        <v>121</v>
      </c>
      <c r="V23" s="84">
        <v>25</v>
      </c>
      <c r="W23" s="84">
        <v>15</v>
      </c>
      <c r="X23" s="84">
        <v>3</v>
      </c>
      <c r="Y23" s="84">
        <v>1</v>
      </c>
      <c r="Z23" s="84">
        <v>1</v>
      </c>
      <c r="AA23" s="3">
        <v>7</v>
      </c>
    </row>
    <row r="24" spans="1:28" ht="16.5" thickBot="1">
      <c r="A24" s="152" t="s">
        <v>377</v>
      </c>
      <c r="B24" s="84">
        <v>21</v>
      </c>
      <c r="C24" s="84">
        <v>19</v>
      </c>
      <c r="D24" s="84">
        <v>127</v>
      </c>
      <c r="E24" s="84">
        <v>2</v>
      </c>
      <c r="F24" s="84">
        <v>16</v>
      </c>
      <c r="G24" s="84">
        <v>1</v>
      </c>
      <c r="H24" s="84">
        <v>4</v>
      </c>
      <c r="I24" s="3">
        <v>11</v>
      </c>
      <c r="J24" s="1824" t="s">
        <v>96</v>
      </c>
      <c r="K24" s="84">
        <v>75</v>
      </c>
      <c r="L24" s="84">
        <v>73</v>
      </c>
      <c r="M24" s="84">
        <v>73</v>
      </c>
      <c r="N24" s="84">
        <v>10</v>
      </c>
      <c r="O24" s="84">
        <v>8</v>
      </c>
      <c r="P24" s="84">
        <v>3</v>
      </c>
      <c r="Q24" s="84">
        <v>4</v>
      </c>
      <c r="R24" s="3">
        <v>3</v>
      </c>
      <c r="S24" s="42" t="s">
        <v>6172</v>
      </c>
      <c r="T24" s="84">
        <v>124</v>
      </c>
      <c r="U24" s="84">
        <v>122</v>
      </c>
      <c r="V24" s="84">
        <v>24</v>
      </c>
      <c r="W24" s="84">
        <v>15</v>
      </c>
      <c r="X24" s="84">
        <v>3</v>
      </c>
      <c r="Y24" s="84">
        <v>2</v>
      </c>
      <c r="Z24" s="84">
        <v>1</v>
      </c>
      <c r="AA24" s="3">
        <v>8</v>
      </c>
    </row>
    <row r="25" spans="1:28">
      <c r="A25" s="28" t="s">
        <v>169</v>
      </c>
      <c r="B25" s="84">
        <v>22</v>
      </c>
      <c r="C25" s="84">
        <v>20</v>
      </c>
      <c r="D25" s="84">
        <v>126</v>
      </c>
      <c r="E25" s="84">
        <v>3</v>
      </c>
      <c r="F25" s="84">
        <v>15</v>
      </c>
      <c r="G25" s="84">
        <v>1</v>
      </c>
      <c r="H25" s="84">
        <v>2</v>
      </c>
      <c r="I25" s="3">
        <v>1</v>
      </c>
      <c r="J25" s="28" t="s">
        <v>1323</v>
      </c>
      <c r="K25" s="84">
        <v>76</v>
      </c>
      <c r="L25" s="84">
        <v>74</v>
      </c>
      <c r="M25" s="84">
        <v>72</v>
      </c>
      <c r="N25" s="84">
        <v>10</v>
      </c>
      <c r="O25" s="84">
        <v>8</v>
      </c>
      <c r="P25" s="84">
        <v>2</v>
      </c>
      <c r="Q25" s="84">
        <v>2</v>
      </c>
      <c r="R25" s="3">
        <v>4</v>
      </c>
      <c r="S25" s="42" t="s">
        <v>1324</v>
      </c>
      <c r="T25" s="84">
        <v>125</v>
      </c>
      <c r="U25" s="84">
        <v>123</v>
      </c>
      <c r="V25" s="84">
        <v>23</v>
      </c>
      <c r="W25" s="84">
        <v>15</v>
      </c>
      <c r="X25" s="84">
        <v>3</v>
      </c>
      <c r="Y25" s="84">
        <v>3</v>
      </c>
      <c r="Z25" s="84">
        <v>1</v>
      </c>
      <c r="AA25" s="3">
        <v>9</v>
      </c>
    </row>
    <row r="26" spans="1:28">
      <c r="A26" s="30" t="s">
        <v>112</v>
      </c>
      <c r="B26" s="84">
        <v>23</v>
      </c>
      <c r="C26" s="84">
        <v>21</v>
      </c>
      <c r="D26" s="84">
        <v>125</v>
      </c>
      <c r="E26" s="84">
        <v>3</v>
      </c>
      <c r="F26" s="84">
        <v>15</v>
      </c>
      <c r="G26" s="84">
        <v>1</v>
      </c>
      <c r="H26" s="84">
        <v>7</v>
      </c>
      <c r="I26" s="3">
        <v>2</v>
      </c>
      <c r="J26" s="28" t="s">
        <v>6173</v>
      </c>
      <c r="K26" s="84">
        <v>77</v>
      </c>
      <c r="L26" s="84">
        <v>75</v>
      </c>
      <c r="M26" s="84">
        <v>71</v>
      </c>
      <c r="N26" s="84">
        <v>10</v>
      </c>
      <c r="O26" s="84">
        <v>8</v>
      </c>
      <c r="P26" s="84">
        <v>1</v>
      </c>
      <c r="Q26" s="84">
        <v>1</v>
      </c>
      <c r="R26" s="3">
        <v>5</v>
      </c>
      <c r="S26" s="28" t="s">
        <v>2948</v>
      </c>
      <c r="T26" s="84">
        <v>126</v>
      </c>
      <c r="U26" s="84">
        <v>124</v>
      </c>
      <c r="V26" s="84">
        <v>22</v>
      </c>
      <c r="W26" s="84">
        <v>15</v>
      </c>
      <c r="X26" s="84">
        <v>3</v>
      </c>
      <c r="Y26" s="84">
        <v>2</v>
      </c>
      <c r="Z26" s="84">
        <v>1</v>
      </c>
      <c r="AA26" s="3">
        <v>10</v>
      </c>
    </row>
    <row r="27" spans="1:28" ht="16.5" thickBot="1">
      <c r="A27" s="221" t="s">
        <v>126</v>
      </c>
      <c r="B27" s="84">
        <v>24</v>
      </c>
      <c r="C27" s="84">
        <v>22</v>
      </c>
      <c r="D27" s="84">
        <v>124</v>
      </c>
      <c r="E27" s="84">
        <v>3</v>
      </c>
      <c r="F27" s="84">
        <v>15</v>
      </c>
      <c r="G27" s="84">
        <v>3</v>
      </c>
      <c r="H27" s="84">
        <v>7</v>
      </c>
      <c r="I27" s="3">
        <v>3</v>
      </c>
      <c r="J27" s="1824" t="s">
        <v>96</v>
      </c>
      <c r="K27" s="84">
        <v>78</v>
      </c>
      <c r="L27" s="84">
        <v>76</v>
      </c>
      <c r="M27" s="84">
        <v>70</v>
      </c>
      <c r="N27" s="84">
        <v>10</v>
      </c>
      <c r="O27" s="84">
        <v>8</v>
      </c>
      <c r="P27" s="84">
        <v>4</v>
      </c>
      <c r="Q27" s="84">
        <v>3</v>
      </c>
      <c r="R27" s="3">
        <v>6</v>
      </c>
      <c r="S27" s="28" t="s">
        <v>3073</v>
      </c>
      <c r="T27" s="84">
        <v>127</v>
      </c>
      <c r="U27" s="84">
        <v>125</v>
      </c>
      <c r="V27" s="84">
        <v>21</v>
      </c>
      <c r="W27" s="84">
        <v>16</v>
      </c>
      <c r="X27" s="84">
        <v>2</v>
      </c>
      <c r="Y27" s="84">
        <v>1</v>
      </c>
      <c r="Z27" s="84">
        <v>1</v>
      </c>
      <c r="AA27" s="3">
        <v>1</v>
      </c>
    </row>
    <row r="28" spans="1:28" ht="16.5" thickBot="1">
      <c r="A28" s="152" t="s">
        <v>377</v>
      </c>
      <c r="B28" s="84">
        <v>25</v>
      </c>
      <c r="C28" s="84">
        <v>23</v>
      </c>
      <c r="D28" s="84">
        <v>123</v>
      </c>
      <c r="E28" s="84">
        <v>3</v>
      </c>
      <c r="F28" s="84">
        <v>15</v>
      </c>
      <c r="G28" s="84">
        <v>2</v>
      </c>
      <c r="H28" s="84">
        <v>3</v>
      </c>
      <c r="I28" s="3">
        <v>4</v>
      </c>
      <c r="J28" s="33" t="s">
        <v>371</v>
      </c>
      <c r="K28" s="84">
        <v>79</v>
      </c>
      <c r="L28" s="84">
        <v>77</v>
      </c>
      <c r="M28" s="84">
        <v>69</v>
      </c>
      <c r="N28" s="84">
        <v>10</v>
      </c>
      <c r="O28" s="84">
        <v>8</v>
      </c>
      <c r="P28" s="84">
        <v>3</v>
      </c>
      <c r="Q28" s="84">
        <v>3</v>
      </c>
      <c r="R28" s="3">
        <v>7</v>
      </c>
      <c r="S28" s="152" t="s">
        <v>93</v>
      </c>
      <c r="T28" s="84">
        <v>128</v>
      </c>
      <c r="U28" s="84">
        <v>126</v>
      </c>
      <c r="V28" s="84">
        <v>20</v>
      </c>
      <c r="W28" s="255">
        <v>271</v>
      </c>
      <c r="X28" s="84">
        <v>2</v>
      </c>
      <c r="Y28" s="84">
        <v>4</v>
      </c>
      <c r="Z28" s="84">
        <v>1</v>
      </c>
      <c r="AA28" s="3">
        <v>2</v>
      </c>
      <c r="AB28" s="12"/>
    </row>
    <row r="29" spans="1:28">
      <c r="A29" s="42" t="s">
        <v>148</v>
      </c>
      <c r="B29" s="84">
        <v>26</v>
      </c>
      <c r="C29" s="84">
        <v>24</v>
      </c>
      <c r="D29" s="84">
        <v>122</v>
      </c>
      <c r="E29" s="84">
        <v>3</v>
      </c>
      <c r="F29" s="84">
        <v>15</v>
      </c>
      <c r="G29" s="84">
        <v>1</v>
      </c>
      <c r="H29" s="84">
        <v>3</v>
      </c>
      <c r="I29" s="3">
        <v>5</v>
      </c>
      <c r="J29" s="209" t="s">
        <v>3220</v>
      </c>
      <c r="K29" s="84">
        <v>80</v>
      </c>
      <c r="L29" s="84">
        <v>78</v>
      </c>
      <c r="M29" s="84">
        <v>68</v>
      </c>
      <c r="N29" s="84">
        <v>10</v>
      </c>
      <c r="O29" s="84">
        <v>8</v>
      </c>
      <c r="P29" s="84">
        <v>1</v>
      </c>
      <c r="Q29" s="84">
        <v>1</v>
      </c>
      <c r="R29" s="116">
        <v>8</v>
      </c>
      <c r="S29" s="28" t="s">
        <v>1804</v>
      </c>
      <c r="T29" s="84">
        <v>129</v>
      </c>
      <c r="U29" s="84">
        <v>127</v>
      </c>
      <c r="V29" s="84">
        <v>19</v>
      </c>
      <c r="W29" s="84">
        <v>16</v>
      </c>
      <c r="X29" s="84">
        <v>2</v>
      </c>
      <c r="Y29" s="84">
        <v>2</v>
      </c>
      <c r="Z29" s="84">
        <v>1</v>
      </c>
      <c r="AA29" s="3">
        <v>3</v>
      </c>
    </row>
    <row r="30" spans="1:28">
      <c r="A30" s="28" t="s">
        <v>130</v>
      </c>
      <c r="B30" s="84">
        <v>27</v>
      </c>
      <c r="C30" s="84">
        <v>25</v>
      </c>
      <c r="D30" s="84">
        <v>121</v>
      </c>
      <c r="E30" s="84">
        <v>3</v>
      </c>
      <c r="F30" s="84">
        <v>15</v>
      </c>
      <c r="G30" s="84">
        <v>1</v>
      </c>
      <c r="H30" s="84">
        <v>4</v>
      </c>
      <c r="I30" s="3">
        <v>6</v>
      </c>
      <c r="J30" s="28" t="s">
        <v>1825</v>
      </c>
      <c r="K30" s="84">
        <v>81</v>
      </c>
      <c r="L30" s="84">
        <v>79</v>
      </c>
      <c r="M30" s="84">
        <v>67</v>
      </c>
      <c r="N30" s="84">
        <v>11</v>
      </c>
      <c r="O30" s="84">
        <v>7</v>
      </c>
      <c r="P30" s="84">
        <v>1</v>
      </c>
      <c r="Q30" s="84">
        <v>1</v>
      </c>
      <c r="R30" s="3">
        <v>1</v>
      </c>
      <c r="S30" s="28" t="s">
        <v>3064</v>
      </c>
      <c r="T30" s="84">
        <v>130</v>
      </c>
      <c r="U30" s="84">
        <v>128</v>
      </c>
      <c r="V30" s="84">
        <v>18</v>
      </c>
      <c r="W30" s="84">
        <v>16</v>
      </c>
      <c r="X30" s="84">
        <v>2</v>
      </c>
      <c r="Y30" s="84">
        <v>1</v>
      </c>
      <c r="Z30" s="84">
        <v>1</v>
      </c>
      <c r="AA30" s="3">
        <v>4</v>
      </c>
    </row>
    <row r="31" spans="1:28">
      <c r="A31" s="28" t="s">
        <v>99</v>
      </c>
      <c r="B31" s="84">
        <v>28</v>
      </c>
      <c r="C31" s="84">
        <v>26</v>
      </c>
      <c r="D31" s="84">
        <v>120</v>
      </c>
      <c r="E31" s="84">
        <v>3</v>
      </c>
      <c r="F31" s="84">
        <v>15</v>
      </c>
      <c r="G31" s="84">
        <v>1</v>
      </c>
      <c r="H31" s="84">
        <v>2</v>
      </c>
      <c r="I31" s="3">
        <v>7</v>
      </c>
      <c r="J31" s="235" t="s">
        <v>89</v>
      </c>
      <c r="K31" s="84">
        <v>82</v>
      </c>
      <c r="L31" s="114">
        <v>80</v>
      </c>
      <c r="M31" s="84">
        <v>66</v>
      </c>
      <c r="N31" s="84">
        <v>11</v>
      </c>
      <c r="O31" s="84">
        <v>7</v>
      </c>
      <c r="P31" s="84">
        <v>3</v>
      </c>
      <c r="Q31" s="84">
        <v>2</v>
      </c>
      <c r="R31" s="3">
        <v>2</v>
      </c>
      <c r="S31" s="28" t="s">
        <v>2255</v>
      </c>
      <c r="T31" s="84">
        <v>131</v>
      </c>
      <c r="U31" s="84">
        <v>129</v>
      </c>
      <c r="V31" s="84">
        <v>17</v>
      </c>
      <c r="W31" s="84">
        <v>16</v>
      </c>
      <c r="X31" s="84">
        <v>2</v>
      </c>
      <c r="Y31" s="84">
        <v>1</v>
      </c>
      <c r="Z31" s="84">
        <v>1</v>
      </c>
      <c r="AA31" s="3">
        <v>5</v>
      </c>
    </row>
    <row r="32" spans="1:28">
      <c r="A32" s="28" t="s">
        <v>3164</v>
      </c>
      <c r="B32" s="84">
        <v>29</v>
      </c>
      <c r="C32" s="84">
        <v>27</v>
      </c>
      <c r="D32" s="84">
        <v>119</v>
      </c>
      <c r="E32" s="84">
        <v>4</v>
      </c>
      <c r="F32" s="84">
        <v>14</v>
      </c>
      <c r="G32" s="84">
        <v>1</v>
      </c>
      <c r="H32" s="84">
        <v>1</v>
      </c>
      <c r="I32" s="3">
        <v>1</v>
      </c>
      <c r="J32" s="28" t="s">
        <v>381</v>
      </c>
      <c r="K32" s="84">
        <v>83</v>
      </c>
      <c r="L32" s="84">
        <v>81</v>
      </c>
      <c r="M32" s="84">
        <v>65</v>
      </c>
      <c r="N32" s="84">
        <v>11</v>
      </c>
      <c r="O32" s="84">
        <v>7</v>
      </c>
      <c r="P32" s="84">
        <v>1</v>
      </c>
      <c r="Q32" s="84">
        <v>1</v>
      </c>
      <c r="R32" s="3">
        <v>3</v>
      </c>
      <c r="S32" s="43" t="s">
        <v>6174</v>
      </c>
      <c r="T32" s="84">
        <v>132</v>
      </c>
      <c r="U32" s="84">
        <v>130</v>
      </c>
      <c r="V32" s="84">
        <v>16</v>
      </c>
      <c r="W32" s="84">
        <v>16</v>
      </c>
      <c r="X32" s="84">
        <v>2</v>
      </c>
      <c r="Y32" s="84">
        <v>3</v>
      </c>
      <c r="Z32" s="84">
        <v>1</v>
      </c>
      <c r="AA32" s="3">
        <v>6</v>
      </c>
    </row>
    <row r="33" spans="1:27">
      <c r="A33" s="331" t="s">
        <v>3057</v>
      </c>
      <c r="B33" s="84">
        <v>30</v>
      </c>
      <c r="C33" s="84">
        <v>28</v>
      </c>
      <c r="D33" s="84">
        <v>118</v>
      </c>
      <c r="E33" s="84">
        <v>4</v>
      </c>
      <c r="F33" s="84">
        <v>14</v>
      </c>
      <c r="G33" s="84">
        <v>2</v>
      </c>
      <c r="H33" s="84">
        <v>4</v>
      </c>
      <c r="I33" s="3">
        <v>2</v>
      </c>
      <c r="J33" s="28" t="s">
        <v>6175</v>
      </c>
      <c r="K33" s="84">
        <v>84</v>
      </c>
      <c r="L33" s="84">
        <v>82</v>
      </c>
      <c r="M33" s="84">
        <v>64</v>
      </c>
      <c r="N33" s="84">
        <v>11</v>
      </c>
      <c r="O33" s="84">
        <v>7</v>
      </c>
      <c r="P33" s="84">
        <v>1</v>
      </c>
      <c r="Q33" s="84">
        <v>1</v>
      </c>
      <c r="R33" s="3">
        <v>4</v>
      </c>
      <c r="S33" s="28" t="s">
        <v>6176</v>
      </c>
      <c r="T33" s="84">
        <v>133</v>
      </c>
      <c r="U33" s="84">
        <v>131</v>
      </c>
      <c r="V33" s="84">
        <v>15</v>
      </c>
      <c r="W33" s="84">
        <v>16</v>
      </c>
      <c r="X33" s="84">
        <v>2</v>
      </c>
      <c r="Y33" s="84">
        <v>2</v>
      </c>
      <c r="Z33" s="84">
        <v>1</v>
      </c>
      <c r="AA33" s="3">
        <v>7</v>
      </c>
    </row>
    <row r="34" spans="1:27">
      <c r="A34" s="43" t="s">
        <v>1311</v>
      </c>
      <c r="B34" s="84">
        <v>31</v>
      </c>
      <c r="C34" s="84">
        <v>29</v>
      </c>
      <c r="D34" s="84">
        <v>117</v>
      </c>
      <c r="E34" s="84">
        <v>4</v>
      </c>
      <c r="F34" s="84">
        <v>14</v>
      </c>
      <c r="G34" s="84">
        <v>2</v>
      </c>
      <c r="H34" s="84">
        <v>2</v>
      </c>
      <c r="I34" s="3">
        <v>3</v>
      </c>
      <c r="J34" s="28" t="s">
        <v>1794</v>
      </c>
      <c r="K34" s="84">
        <v>85</v>
      </c>
      <c r="L34" s="84">
        <v>83</v>
      </c>
      <c r="M34" s="84">
        <v>63</v>
      </c>
      <c r="N34" s="84">
        <v>11</v>
      </c>
      <c r="O34" s="84">
        <v>7</v>
      </c>
      <c r="P34" s="84">
        <v>1</v>
      </c>
      <c r="Q34" s="84">
        <v>2</v>
      </c>
      <c r="R34" s="3">
        <v>5</v>
      </c>
      <c r="S34" s="28" t="s">
        <v>808</v>
      </c>
      <c r="T34" s="84">
        <v>134</v>
      </c>
      <c r="U34" s="84">
        <v>132</v>
      </c>
      <c r="V34" s="84">
        <v>14</v>
      </c>
      <c r="W34" s="84">
        <v>16</v>
      </c>
      <c r="X34" s="84">
        <v>2</v>
      </c>
      <c r="Y34" s="84">
        <v>1</v>
      </c>
      <c r="Z34" s="84">
        <v>1</v>
      </c>
      <c r="AA34" s="3">
        <v>8</v>
      </c>
    </row>
    <row r="35" spans="1:27" ht="16.5" thickBot="1">
      <c r="A35" s="221" t="s">
        <v>126</v>
      </c>
      <c r="B35" s="84">
        <v>32</v>
      </c>
      <c r="C35" s="84">
        <v>30</v>
      </c>
      <c r="D35" s="84">
        <v>116</v>
      </c>
      <c r="E35" s="84">
        <v>4</v>
      </c>
      <c r="F35" s="84">
        <v>14</v>
      </c>
      <c r="G35" s="84">
        <v>4</v>
      </c>
      <c r="H35" s="84">
        <v>6</v>
      </c>
      <c r="I35" s="3">
        <v>4</v>
      </c>
      <c r="J35" s="28" t="s">
        <v>101</v>
      </c>
      <c r="K35" s="84">
        <v>86</v>
      </c>
      <c r="L35" s="84">
        <v>84</v>
      </c>
      <c r="M35" s="84">
        <v>62</v>
      </c>
      <c r="N35" s="84">
        <v>11</v>
      </c>
      <c r="O35" s="84">
        <v>7</v>
      </c>
      <c r="P35" s="84">
        <v>1</v>
      </c>
      <c r="Q35" s="84">
        <v>1</v>
      </c>
      <c r="R35" s="3">
        <v>6</v>
      </c>
      <c r="S35" s="28" t="s">
        <v>1930</v>
      </c>
      <c r="T35" s="84">
        <v>135</v>
      </c>
      <c r="U35" s="84">
        <v>133</v>
      </c>
      <c r="V35" s="84">
        <v>13</v>
      </c>
      <c r="W35" s="84">
        <v>16</v>
      </c>
      <c r="X35" s="84">
        <v>2</v>
      </c>
      <c r="Y35" s="84">
        <v>1</v>
      </c>
      <c r="Z35" s="84">
        <v>1</v>
      </c>
      <c r="AA35" s="3">
        <v>9</v>
      </c>
    </row>
    <row r="36" spans="1:27" ht="16.5" thickBot="1">
      <c r="A36" s="152" t="s">
        <v>377</v>
      </c>
      <c r="B36" s="84">
        <v>33</v>
      </c>
      <c r="C36" s="84">
        <v>31</v>
      </c>
      <c r="D36" s="84">
        <v>115</v>
      </c>
      <c r="E36" s="84">
        <v>4</v>
      </c>
      <c r="F36" s="84">
        <v>14</v>
      </c>
      <c r="G36" s="84">
        <v>3</v>
      </c>
      <c r="H36" s="84">
        <v>2</v>
      </c>
      <c r="I36" s="3">
        <v>5</v>
      </c>
      <c r="J36" s="28" t="s">
        <v>3757</v>
      </c>
      <c r="K36" s="84">
        <v>87</v>
      </c>
      <c r="L36" s="84">
        <v>85</v>
      </c>
      <c r="M36" s="84">
        <v>61</v>
      </c>
      <c r="N36" s="84">
        <v>11</v>
      </c>
      <c r="O36" s="84">
        <v>7</v>
      </c>
      <c r="P36" s="84">
        <v>1</v>
      </c>
      <c r="Q36" s="84">
        <v>2</v>
      </c>
      <c r="R36" s="3">
        <v>7</v>
      </c>
      <c r="S36" s="28" t="s">
        <v>836</v>
      </c>
      <c r="T36" s="84">
        <v>136</v>
      </c>
      <c r="U36" s="84">
        <v>134</v>
      </c>
      <c r="V36" s="84">
        <v>12</v>
      </c>
      <c r="W36" s="84">
        <v>17</v>
      </c>
      <c r="X36" s="84">
        <v>1</v>
      </c>
      <c r="Y36" s="84">
        <v>3</v>
      </c>
      <c r="Z36" s="84">
        <v>1</v>
      </c>
      <c r="AA36" s="3">
        <v>1</v>
      </c>
    </row>
    <row r="37" spans="1:27">
      <c r="A37" s="30" t="s">
        <v>112</v>
      </c>
      <c r="B37" s="84">
        <v>34</v>
      </c>
      <c r="C37" s="84">
        <v>32</v>
      </c>
      <c r="D37" s="84">
        <v>114</v>
      </c>
      <c r="E37" s="84">
        <v>4</v>
      </c>
      <c r="F37" s="84">
        <v>14</v>
      </c>
      <c r="G37" s="84">
        <v>2</v>
      </c>
      <c r="H37" s="84">
        <v>6</v>
      </c>
      <c r="I37" s="3">
        <v>6</v>
      </c>
      <c r="J37" s="28" t="s">
        <v>6177</v>
      </c>
      <c r="K37" s="84">
        <v>88</v>
      </c>
      <c r="L37" s="84">
        <v>86</v>
      </c>
      <c r="M37" s="84">
        <v>60</v>
      </c>
      <c r="N37" s="84">
        <v>11</v>
      </c>
      <c r="O37" s="84">
        <v>7</v>
      </c>
      <c r="P37" s="84">
        <v>1</v>
      </c>
      <c r="Q37" s="84">
        <v>1</v>
      </c>
      <c r="R37" s="3">
        <v>8</v>
      </c>
      <c r="S37" s="28" t="s">
        <v>1257</v>
      </c>
      <c r="T37" s="84">
        <v>137</v>
      </c>
      <c r="U37" s="84">
        <v>135</v>
      </c>
      <c r="V37" s="84">
        <v>11</v>
      </c>
      <c r="W37" s="84">
        <v>17</v>
      </c>
      <c r="X37" s="84">
        <v>1</v>
      </c>
      <c r="Y37" s="84">
        <v>1</v>
      </c>
      <c r="Z37" s="84">
        <v>1</v>
      </c>
      <c r="AA37" s="3">
        <v>2</v>
      </c>
    </row>
    <row r="38" spans="1:27">
      <c r="A38" s="331" t="s">
        <v>1715</v>
      </c>
      <c r="B38" s="84">
        <v>35</v>
      </c>
      <c r="C38" s="84">
        <v>33</v>
      </c>
      <c r="D38" s="84">
        <v>113</v>
      </c>
      <c r="E38" s="84">
        <v>4</v>
      </c>
      <c r="F38" s="84">
        <v>14</v>
      </c>
      <c r="G38" s="84">
        <v>3</v>
      </c>
      <c r="H38" s="84">
        <v>3</v>
      </c>
      <c r="I38" s="3">
        <v>7</v>
      </c>
      <c r="J38" s="44" t="s">
        <v>368</v>
      </c>
      <c r="K38" s="84">
        <v>89</v>
      </c>
      <c r="L38" s="84">
        <v>87</v>
      </c>
      <c r="M38" s="84">
        <v>59</v>
      </c>
      <c r="N38" s="84">
        <v>11</v>
      </c>
      <c r="O38" s="84">
        <v>7</v>
      </c>
      <c r="P38" s="84">
        <v>2</v>
      </c>
      <c r="Q38" s="84">
        <v>2</v>
      </c>
      <c r="R38" s="3">
        <v>9</v>
      </c>
      <c r="S38" s="28" t="s">
        <v>5702</v>
      </c>
      <c r="T38" s="84">
        <v>138</v>
      </c>
      <c r="U38" s="84">
        <v>136</v>
      </c>
      <c r="V38" s="84">
        <v>10</v>
      </c>
      <c r="W38" s="84">
        <v>17</v>
      </c>
      <c r="X38" s="84">
        <v>1</v>
      </c>
      <c r="Y38" s="84">
        <v>1</v>
      </c>
      <c r="Z38" s="84">
        <v>1</v>
      </c>
      <c r="AA38" s="3">
        <v>3</v>
      </c>
    </row>
    <row r="39" spans="1:27">
      <c r="A39" s="28" t="s">
        <v>2964</v>
      </c>
      <c r="B39" s="114">
        <v>36</v>
      </c>
      <c r="C39" s="84">
        <v>34</v>
      </c>
      <c r="D39" s="84">
        <v>112</v>
      </c>
      <c r="E39" s="84">
        <v>4</v>
      </c>
      <c r="F39" s="84">
        <v>14</v>
      </c>
      <c r="G39" s="84">
        <v>1</v>
      </c>
      <c r="H39" s="84">
        <v>1</v>
      </c>
      <c r="I39" s="3">
        <v>8</v>
      </c>
      <c r="J39" s="28" t="s">
        <v>1925</v>
      </c>
      <c r="K39" s="84">
        <v>90</v>
      </c>
      <c r="L39" s="84">
        <v>88</v>
      </c>
      <c r="M39" s="84">
        <v>58</v>
      </c>
      <c r="N39" s="84">
        <v>12</v>
      </c>
      <c r="O39" s="84">
        <v>6</v>
      </c>
      <c r="P39" s="84">
        <v>1</v>
      </c>
      <c r="Q39" s="84">
        <v>1</v>
      </c>
      <c r="R39" s="3">
        <v>1</v>
      </c>
      <c r="S39" s="28" t="s">
        <v>6178</v>
      </c>
      <c r="T39" s="84">
        <v>139</v>
      </c>
      <c r="U39" s="84">
        <v>137</v>
      </c>
      <c r="V39" s="84">
        <v>9</v>
      </c>
      <c r="W39" s="84">
        <v>17</v>
      </c>
      <c r="X39" s="84">
        <v>1</v>
      </c>
      <c r="Y39" s="84">
        <v>2</v>
      </c>
      <c r="Z39" s="84">
        <v>1</v>
      </c>
      <c r="AA39" s="3">
        <v>4</v>
      </c>
    </row>
    <row r="40" spans="1:27">
      <c r="A40" s="221" t="s">
        <v>126</v>
      </c>
      <c r="B40" s="114">
        <v>37</v>
      </c>
      <c r="C40" s="84">
        <v>35</v>
      </c>
      <c r="D40" s="84">
        <v>111</v>
      </c>
      <c r="E40" s="84">
        <v>5</v>
      </c>
      <c r="F40" s="84">
        <v>13</v>
      </c>
      <c r="G40" s="84">
        <v>5</v>
      </c>
      <c r="H40" s="84">
        <v>5</v>
      </c>
      <c r="I40" s="3">
        <v>1</v>
      </c>
      <c r="J40" s="30" t="s">
        <v>112</v>
      </c>
      <c r="K40" s="84">
        <v>91</v>
      </c>
      <c r="L40" s="84">
        <v>89</v>
      </c>
      <c r="M40" s="84">
        <v>57</v>
      </c>
      <c r="N40" s="84">
        <v>12</v>
      </c>
      <c r="O40" s="84">
        <v>6</v>
      </c>
      <c r="P40" s="84">
        <v>6</v>
      </c>
      <c r="Q40" s="84">
        <v>2</v>
      </c>
      <c r="R40" s="3">
        <v>2</v>
      </c>
      <c r="S40" s="28" t="s">
        <v>2795</v>
      </c>
      <c r="T40" s="84">
        <v>140</v>
      </c>
      <c r="U40" s="84">
        <v>138</v>
      </c>
      <c r="V40" s="84">
        <v>8</v>
      </c>
      <c r="W40" s="84">
        <v>17</v>
      </c>
      <c r="X40" s="84">
        <v>1</v>
      </c>
      <c r="Y40" s="84">
        <v>1</v>
      </c>
      <c r="Z40" s="84">
        <v>1</v>
      </c>
      <c r="AA40" s="3">
        <v>5</v>
      </c>
    </row>
    <row r="41" spans="1:27" ht="16.5" thickBot="1">
      <c r="A41" s="1824" t="s">
        <v>96</v>
      </c>
      <c r="B41" s="84">
        <v>38</v>
      </c>
      <c r="C41" s="84">
        <v>36</v>
      </c>
      <c r="D41" s="84">
        <v>110</v>
      </c>
      <c r="E41" s="84">
        <v>5</v>
      </c>
      <c r="F41" s="84">
        <v>13</v>
      </c>
      <c r="G41" s="84">
        <v>2</v>
      </c>
      <c r="H41" s="84">
        <v>5</v>
      </c>
      <c r="I41" s="3">
        <v>2</v>
      </c>
      <c r="J41" s="33" t="s">
        <v>165</v>
      </c>
      <c r="K41" s="84">
        <v>92</v>
      </c>
      <c r="L41" s="84">
        <v>90</v>
      </c>
      <c r="M41" s="84">
        <v>56</v>
      </c>
      <c r="N41" s="84">
        <v>12</v>
      </c>
      <c r="O41" s="84">
        <v>6</v>
      </c>
      <c r="P41" s="84">
        <v>4</v>
      </c>
      <c r="Q41" s="84">
        <v>2</v>
      </c>
      <c r="R41" s="3">
        <v>3</v>
      </c>
      <c r="S41" s="28" t="s">
        <v>2173</v>
      </c>
      <c r="T41" s="84">
        <v>141</v>
      </c>
      <c r="U41" s="84">
        <v>139</v>
      </c>
      <c r="V41" s="84">
        <v>7</v>
      </c>
      <c r="W41" s="84">
        <v>17</v>
      </c>
      <c r="X41" s="84">
        <v>1</v>
      </c>
      <c r="Y41" s="84">
        <v>1</v>
      </c>
      <c r="Z41" s="84">
        <v>1</v>
      </c>
      <c r="AA41" s="3">
        <v>6</v>
      </c>
    </row>
    <row r="42" spans="1:27">
      <c r="A42" s="30" t="s">
        <v>112</v>
      </c>
      <c r="B42" s="84">
        <v>39</v>
      </c>
      <c r="C42" s="84">
        <v>37</v>
      </c>
      <c r="D42" s="84">
        <v>109</v>
      </c>
      <c r="E42" s="84">
        <v>5</v>
      </c>
      <c r="F42" s="84">
        <v>13</v>
      </c>
      <c r="G42" s="84">
        <v>3</v>
      </c>
      <c r="H42" s="84">
        <v>5</v>
      </c>
      <c r="I42" s="3">
        <v>3</v>
      </c>
      <c r="J42" s="28" t="s">
        <v>811</v>
      </c>
      <c r="K42" s="84">
        <v>93</v>
      </c>
      <c r="L42" s="84">
        <v>91</v>
      </c>
      <c r="M42" s="84">
        <v>55</v>
      </c>
      <c r="N42" s="84">
        <v>12</v>
      </c>
      <c r="O42" s="84">
        <v>6</v>
      </c>
      <c r="P42" s="84">
        <v>4</v>
      </c>
      <c r="Q42" s="84">
        <v>1</v>
      </c>
      <c r="R42" s="3">
        <v>4</v>
      </c>
      <c r="S42" s="28" t="s">
        <v>6179</v>
      </c>
      <c r="T42" s="84">
        <v>142</v>
      </c>
      <c r="U42" s="84">
        <v>140</v>
      </c>
      <c r="V42" s="84">
        <v>6</v>
      </c>
      <c r="W42" s="84">
        <v>17</v>
      </c>
      <c r="X42" s="84">
        <v>1</v>
      </c>
      <c r="Y42" s="84">
        <v>1</v>
      </c>
      <c r="Z42" s="84">
        <v>1</v>
      </c>
      <c r="AA42" s="3">
        <v>7</v>
      </c>
    </row>
    <row r="43" spans="1:27">
      <c r="A43" s="28" t="s">
        <v>184</v>
      </c>
      <c r="B43" s="84">
        <v>40</v>
      </c>
      <c r="C43" s="84">
        <v>38</v>
      </c>
      <c r="D43" s="84">
        <v>108</v>
      </c>
      <c r="E43" s="84">
        <v>5</v>
      </c>
      <c r="F43" s="84">
        <v>13</v>
      </c>
      <c r="G43" s="84">
        <v>1</v>
      </c>
      <c r="H43" s="84">
        <v>2</v>
      </c>
      <c r="I43" s="3">
        <v>4</v>
      </c>
      <c r="J43" s="28" t="s">
        <v>3757</v>
      </c>
      <c r="K43" s="84">
        <v>94</v>
      </c>
      <c r="L43" s="84">
        <v>92</v>
      </c>
      <c r="M43" s="84">
        <v>54</v>
      </c>
      <c r="N43" s="84">
        <v>12</v>
      </c>
      <c r="O43" s="84">
        <v>6</v>
      </c>
      <c r="P43" s="84">
        <v>2</v>
      </c>
      <c r="Q43" s="84">
        <v>1</v>
      </c>
      <c r="R43" s="3">
        <v>5</v>
      </c>
      <c r="S43" s="221" t="s">
        <v>126</v>
      </c>
      <c r="T43" s="84">
        <v>143</v>
      </c>
      <c r="U43" s="84">
        <v>141</v>
      </c>
      <c r="V43" s="84">
        <v>5</v>
      </c>
      <c r="W43" s="84">
        <v>17</v>
      </c>
      <c r="X43" s="84">
        <v>1</v>
      </c>
      <c r="Y43" s="84">
        <v>9</v>
      </c>
      <c r="Z43" s="84">
        <v>1</v>
      </c>
      <c r="AA43" s="3">
        <v>8</v>
      </c>
    </row>
    <row r="44" spans="1:27" ht="16.5" thickBot="1">
      <c r="A44" s="28" t="s">
        <v>6180</v>
      </c>
      <c r="B44" s="84">
        <v>41</v>
      </c>
      <c r="C44" s="84">
        <v>39</v>
      </c>
      <c r="D44" s="84">
        <v>107</v>
      </c>
      <c r="E44" s="84">
        <v>5</v>
      </c>
      <c r="F44" s="84">
        <v>13</v>
      </c>
      <c r="G44" s="84">
        <v>1</v>
      </c>
      <c r="H44" s="84">
        <v>1</v>
      </c>
      <c r="I44" s="3">
        <v>5</v>
      </c>
      <c r="J44" s="28" t="s">
        <v>6181</v>
      </c>
      <c r="K44" s="84">
        <v>95</v>
      </c>
      <c r="L44" s="84">
        <v>93</v>
      </c>
      <c r="M44" s="84">
        <v>53</v>
      </c>
      <c r="N44" s="84">
        <v>12</v>
      </c>
      <c r="O44" s="84">
        <v>6</v>
      </c>
      <c r="P44" s="84">
        <v>2</v>
      </c>
      <c r="Q44" s="84">
        <v>1</v>
      </c>
      <c r="R44" s="3">
        <v>6</v>
      </c>
      <c r="S44" s="1824" t="s">
        <v>96</v>
      </c>
      <c r="T44" s="84">
        <v>144</v>
      </c>
      <c r="U44" s="84">
        <v>142</v>
      </c>
      <c r="V44" s="84">
        <v>4</v>
      </c>
      <c r="W44" s="84">
        <v>17</v>
      </c>
      <c r="X44" s="84">
        <v>1</v>
      </c>
      <c r="Y44" s="84">
        <v>6</v>
      </c>
      <c r="Z44" s="84">
        <v>1</v>
      </c>
      <c r="AA44" s="3">
        <v>9</v>
      </c>
    </row>
    <row r="45" spans="1:27">
      <c r="A45" s="42" t="s">
        <v>6172</v>
      </c>
      <c r="B45" s="84">
        <v>42</v>
      </c>
      <c r="C45" s="84">
        <v>40</v>
      </c>
      <c r="D45" s="84">
        <v>106</v>
      </c>
      <c r="E45" s="84">
        <v>5</v>
      </c>
      <c r="F45" s="84">
        <v>13</v>
      </c>
      <c r="G45" s="84">
        <v>1</v>
      </c>
      <c r="H45" s="84">
        <v>2</v>
      </c>
      <c r="I45" s="3">
        <v>6</v>
      </c>
      <c r="J45" s="44" t="s">
        <v>368</v>
      </c>
      <c r="K45" s="84">
        <v>96</v>
      </c>
      <c r="L45" s="84">
        <v>94</v>
      </c>
      <c r="M45" s="84">
        <v>52</v>
      </c>
      <c r="N45" s="84">
        <v>12</v>
      </c>
      <c r="O45" s="84">
        <v>6</v>
      </c>
      <c r="P45" s="84">
        <v>3</v>
      </c>
      <c r="Q45" s="84">
        <v>1</v>
      </c>
      <c r="R45" s="3">
        <v>7</v>
      </c>
      <c r="S45" s="235" t="s">
        <v>89</v>
      </c>
      <c r="T45" s="84">
        <v>145</v>
      </c>
      <c r="U45" s="84">
        <v>143</v>
      </c>
      <c r="V45" s="84">
        <v>3</v>
      </c>
      <c r="W45" s="84">
        <v>17</v>
      </c>
      <c r="X45" s="84">
        <v>1</v>
      </c>
      <c r="Y45" s="84">
        <v>4</v>
      </c>
      <c r="Z45" s="84">
        <v>1</v>
      </c>
      <c r="AA45" s="3">
        <v>10</v>
      </c>
    </row>
    <row r="46" spans="1:27">
      <c r="A46" s="42" t="s">
        <v>1324</v>
      </c>
      <c r="B46" s="84">
        <v>43</v>
      </c>
      <c r="C46" s="84">
        <v>41</v>
      </c>
      <c r="D46" s="84">
        <v>105</v>
      </c>
      <c r="E46" s="84">
        <v>5</v>
      </c>
      <c r="F46" s="84">
        <v>13</v>
      </c>
      <c r="G46" s="84">
        <v>1</v>
      </c>
      <c r="H46" s="84">
        <v>3</v>
      </c>
      <c r="I46" s="3">
        <v>7</v>
      </c>
      <c r="J46" s="28" t="s">
        <v>356</v>
      </c>
      <c r="K46" s="84">
        <v>97</v>
      </c>
      <c r="L46" s="84">
        <v>95</v>
      </c>
      <c r="M46" s="84">
        <v>51</v>
      </c>
      <c r="N46" s="84">
        <v>12</v>
      </c>
      <c r="O46" s="84">
        <v>6</v>
      </c>
      <c r="P46" s="84">
        <v>1</v>
      </c>
      <c r="Q46" s="84">
        <v>1</v>
      </c>
      <c r="R46" s="3">
        <v>8</v>
      </c>
      <c r="S46" s="28" t="s">
        <v>6182</v>
      </c>
      <c r="T46" s="84">
        <v>146</v>
      </c>
      <c r="U46" s="84">
        <v>144</v>
      </c>
      <c r="V46" s="84">
        <v>2</v>
      </c>
      <c r="W46" s="84">
        <v>17</v>
      </c>
      <c r="X46" s="84">
        <v>1</v>
      </c>
      <c r="Y46" s="84">
        <v>1</v>
      </c>
      <c r="Z46" s="84">
        <v>1</v>
      </c>
      <c r="AA46" s="3">
        <v>11</v>
      </c>
    </row>
    <row r="47" spans="1:27">
      <c r="A47" s="28" t="s">
        <v>3224</v>
      </c>
      <c r="B47" s="84">
        <v>44</v>
      </c>
      <c r="C47" s="84">
        <v>42</v>
      </c>
      <c r="D47" s="84">
        <v>104</v>
      </c>
      <c r="E47" s="84">
        <v>5</v>
      </c>
      <c r="F47" s="84">
        <v>13</v>
      </c>
      <c r="G47" s="84">
        <v>2</v>
      </c>
      <c r="H47" s="84">
        <v>3</v>
      </c>
      <c r="I47" s="3">
        <v>8</v>
      </c>
      <c r="J47" s="221" t="s">
        <v>126</v>
      </c>
      <c r="K47" s="84">
        <v>98</v>
      </c>
      <c r="L47" s="84">
        <v>96</v>
      </c>
      <c r="M47" s="84">
        <v>50</v>
      </c>
      <c r="N47" s="84">
        <v>13</v>
      </c>
      <c r="O47" s="84">
        <v>5</v>
      </c>
      <c r="P47" s="84">
        <v>8</v>
      </c>
      <c r="Q47" s="84">
        <v>2</v>
      </c>
      <c r="R47" s="3">
        <v>1</v>
      </c>
      <c r="S47" s="28" t="s">
        <v>6183</v>
      </c>
      <c r="T47" s="84">
        <v>147</v>
      </c>
      <c r="U47" s="84">
        <v>145</v>
      </c>
      <c r="V47" s="84">
        <v>1</v>
      </c>
      <c r="W47" s="84">
        <v>17</v>
      </c>
      <c r="X47" s="84">
        <v>1</v>
      </c>
      <c r="Y47" s="84">
        <v>1</v>
      </c>
      <c r="Z47" s="84">
        <v>1</v>
      </c>
      <c r="AA47" s="3">
        <v>12</v>
      </c>
    </row>
    <row r="48" spans="1:27">
      <c r="A48" s="42" t="s">
        <v>6184</v>
      </c>
      <c r="B48" s="84">
        <v>45</v>
      </c>
      <c r="C48" s="84">
        <v>43</v>
      </c>
      <c r="D48" s="84">
        <v>103</v>
      </c>
      <c r="E48" s="84">
        <v>5</v>
      </c>
      <c r="F48" s="84">
        <v>13</v>
      </c>
      <c r="G48" s="84">
        <v>2</v>
      </c>
      <c r="H48" s="84">
        <v>2</v>
      </c>
      <c r="I48" s="3">
        <v>9</v>
      </c>
      <c r="J48" s="42" t="s">
        <v>350</v>
      </c>
      <c r="K48" s="84">
        <v>99</v>
      </c>
      <c r="L48" s="84">
        <v>97</v>
      </c>
      <c r="M48" s="84">
        <v>49</v>
      </c>
      <c r="N48" s="84">
        <v>13</v>
      </c>
      <c r="O48" s="84">
        <v>5</v>
      </c>
      <c r="P48" s="84">
        <v>2</v>
      </c>
      <c r="Q48" s="84">
        <v>2</v>
      </c>
      <c r="R48" s="3">
        <v>2</v>
      </c>
    </row>
    <row r="49" spans="1:18">
      <c r="A49" s="28" t="s">
        <v>359</v>
      </c>
      <c r="B49" s="84">
        <v>46</v>
      </c>
      <c r="C49" s="84">
        <v>44</v>
      </c>
      <c r="D49" s="84">
        <v>102</v>
      </c>
      <c r="E49" s="84">
        <v>6</v>
      </c>
      <c r="F49" s="84">
        <v>12</v>
      </c>
      <c r="G49" s="84">
        <v>1</v>
      </c>
      <c r="H49" s="84">
        <v>1</v>
      </c>
      <c r="I49" s="3">
        <v>1</v>
      </c>
      <c r="J49" s="28" t="s">
        <v>2685</v>
      </c>
      <c r="K49" s="84">
        <v>100</v>
      </c>
      <c r="L49" s="84">
        <v>98</v>
      </c>
      <c r="M49" s="84">
        <v>48</v>
      </c>
      <c r="N49" s="84">
        <v>13</v>
      </c>
      <c r="O49" s="84">
        <v>5</v>
      </c>
      <c r="P49" s="84">
        <v>2</v>
      </c>
      <c r="Q49" s="84">
        <v>1</v>
      </c>
      <c r="R49" s="3">
        <v>3</v>
      </c>
    </row>
    <row r="50" spans="1:18">
      <c r="A50" s="235" t="s">
        <v>89</v>
      </c>
      <c r="B50" s="84">
        <v>47</v>
      </c>
      <c r="C50" s="84">
        <v>45</v>
      </c>
      <c r="D50" s="84">
        <v>101</v>
      </c>
      <c r="E50" s="84">
        <v>6</v>
      </c>
      <c r="F50" s="84">
        <v>12</v>
      </c>
      <c r="G50" s="84">
        <v>2</v>
      </c>
      <c r="H50" s="84">
        <v>3</v>
      </c>
      <c r="I50" s="3">
        <v>2</v>
      </c>
      <c r="J50" s="28" t="s">
        <v>141</v>
      </c>
      <c r="K50" s="84">
        <v>101</v>
      </c>
      <c r="L50" s="84">
        <v>99</v>
      </c>
      <c r="M50" s="84">
        <v>47</v>
      </c>
      <c r="N50" s="84">
        <v>13</v>
      </c>
      <c r="O50" s="84">
        <v>5</v>
      </c>
      <c r="P50" s="84">
        <v>1</v>
      </c>
      <c r="Q50" s="84">
        <v>2</v>
      </c>
      <c r="R50" s="3">
        <v>4</v>
      </c>
    </row>
    <row r="51" spans="1:18">
      <c r="A51" s="259" t="s">
        <v>171</v>
      </c>
      <c r="B51" s="84">
        <v>48</v>
      </c>
      <c r="C51" s="84">
        <v>46</v>
      </c>
      <c r="D51" s="84">
        <v>100</v>
      </c>
      <c r="E51" s="84">
        <v>6</v>
      </c>
      <c r="F51" s="84">
        <v>12</v>
      </c>
      <c r="G51" s="84">
        <v>2</v>
      </c>
      <c r="H51" s="84">
        <v>1</v>
      </c>
      <c r="I51" s="3">
        <v>3</v>
      </c>
      <c r="J51" s="28" t="s">
        <v>6185</v>
      </c>
      <c r="K51" s="84">
        <v>102</v>
      </c>
      <c r="L51" s="84">
        <v>100</v>
      </c>
      <c r="M51" s="84">
        <v>46</v>
      </c>
      <c r="N51" s="84">
        <v>13</v>
      </c>
      <c r="O51" s="84">
        <v>5</v>
      </c>
      <c r="P51" s="84">
        <v>1</v>
      </c>
      <c r="Q51" s="84">
        <v>1</v>
      </c>
      <c r="R51" s="3">
        <v>5</v>
      </c>
    </row>
    <row r="52" spans="1:18">
      <c r="A52" s="28" t="s">
        <v>6186</v>
      </c>
      <c r="B52" s="84">
        <v>49</v>
      </c>
      <c r="C52" s="84">
        <v>47</v>
      </c>
      <c r="D52" s="84">
        <v>99</v>
      </c>
      <c r="E52" s="84">
        <v>6</v>
      </c>
      <c r="F52" s="84">
        <v>12</v>
      </c>
      <c r="G52" s="84">
        <v>1</v>
      </c>
      <c r="H52" s="84">
        <v>1</v>
      </c>
      <c r="I52" s="3">
        <v>4</v>
      </c>
      <c r="J52" s="331" t="s">
        <v>1715</v>
      </c>
      <c r="K52" s="84">
        <v>103</v>
      </c>
      <c r="L52" s="84">
        <v>101</v>
      </c>
      <c r="M52" s="84">
        <v>45</v>
      </c>
      <c r="N52" s="84">
        <v>13</v>
      </c>
      <c r="O52" s="84">
        <v>5</v>
      </c>
      <c r="P52" s="84">
        <v>4</v>
      </c>
      <c r="Q52" s="84">
        <v>2</v>
      </c>
      <c r="R52" s="3">
        <v>6</v>
      </c>
    </row>
    <row r="53" spans="1:18">
      <c r="A53" s="28" t="s">
        <v>1787</v>
      </c>
      <c r="B53" s="84">
        <v>50</v>
      </c>
      <c r="C53" s="84">
        <v>48</v>
      </c>
      <c r="D53" s="84">
        <v>98</v>
      </c>
      <c r="E53" s="84">
        <v>6</v>
      </c>
      <c r="F53" s="84">
        <v>12</v>
      </c>
      <c r="G53" s="84">
        <v>1</v>
      </c>
      <c r="H53" s="84">
        <v>1</v>
      </c>
      <c r="I53" s="3">
        <v>5</v>
      </c>
      <c r="J53" s="28" t="s">
        <v>6187</v>
      </c>
      <c r="K53" s="84">
        <v>104</v>
      </c>
      <c r="L53" s="84">
        <v>102</v>
      </c>
      <c r="M53" s="84">
        <v>44</v>
      </c>
      <c r="N53" s="84">
        <v>13</v>
      </c>
      <c r="O53" s="84">
        <v>5</v>
      </c>
      <c r="P53" s="84">
        <v>1</v>
      </c>
      <c r="Q53" s="84">
        <v>1</v>
      </c>
      <c r="R53" s="3">
        <v>7</v>
      </c>
    </row>
    <row r="54" spans="1:18">
      <c r="A54" s="28" t="s">
        <v>6188</v>
      </c>
      <c r="B54" s="84">
        <v>51</v>
      </c>
      <c r="C54" s="84">
        <v>49</v>
      </c>
      <c r="D54" s="84">
        <v>97</v>
      </c>
      <c r="E54" s="84">
        <v>6</v>
      </c>
      <c r="F54" s="84">
        <v>12</v>
      </c>
      <c r="G54" s="84">
        <v>1</v>
      </c>
      <c r="H54" s="84">
        <v>1</v>
      </c>
      <c r="I54" s="3">
        <v>6</v>
      </c>
      <c r="J54" s="28" t="s">
        <v>6189</v>
      </c>
      <c r="K54" s="84">
        <v>105</v>
      </c>
      <c r="L54" s="84">
        <v>103</v>
      </c>
      <c r="M54" s="84">
        <v>43</v>
      </c>
      <c r="N54" s="84">
        <v>13</v>
      </c>
      <c r="O54" s="84">
        <v>5</v>
      </c>
      <c r="P54" s="84">
        <v>1</v>
      </c>
      <c r="Q54" s="84">
        <v>1</v>
      </c>
      <c r="R54" s="3">
        <v>8</v>
      </c>
    </row>
    <row r="55" spans="1:18">
      <c r="A55" s="28" t="s">
        <v>1332</v>
      </c>
      <c r="B55" s="84">
        <v>52</v>
      </c>
      <c r="C55" s="84">
        <v>50</v>
      </c>
      <c r="D55" s="84">
        <v>96</v>
      </c>
      <c r="E55" s="84">
        <v>7</v>
      </c>
      <c r="F55" s="84">
        <v>11</v>
      </c>
      <c r="G55" s="84">
        <v>2</v>
      </c>
      <c r="H55" s="84">
        <v>1</v>
      </c>
      <c r="I55" s="3">
        <v>1</v>
      </c>
    </row>
    <row r="56" spans="1:18">
      <c r="A56" s="28" t="s">
        <v>6190</v>
      </c>
      <c r="B56" s="84">
        <v>53</v>
      </c>
      <c r="C56" s="84">
        <v>51</v>
      </c>
      <c r="D56" s="84">
        <v>95</v>
      </c>
      <c r="E56" s="84">
        <v>7</v>
      </c>
      <c r="F56" s="84">
        <v>11</v>
      </c>
      <c r="G56" s="84">
        <v>1</v>
      </c>
      <c r="H56" s="84">
        <v>1</v>
      </c>
      <c r="I56" s="3">
        <v>2</v>
      </c>
    </row>
    <row r="57" spans="1:18">
      <c r="A57" s="42" t="s">
        <v>6191</v>
      </c>
      <c r="B57" s="84">
        <v>54</v>
      </c>
      <c r="C57" s="84">
        <v>52</v>
      </c>
      <c r="D57" s="84">
        <v>94</v>
      </c>
      <c r="E57" s="84">
        <v>7</v>
      </c>
      <c r="F57" s="84">
        <v>11</v>
      </c>
      <c r="G57" s="84">
        <v>3</v>
      </c>
      <c r="H57" s="84">
        <v>1</v>
      </c>
      <c r="I57" s="3">
        <v>3</v>
      </c>
    </row>
    <row r="58" spans="1:18">
      <c r="A58" s="221" t="s">
        <v>126</v>
      </c>
      <c r="B58" s="84">
        <v>55</v>
      </c>
      <c r="C58" s="84">
        <v>53</v>
      </c>
      <c r="D58" s="84">
        <v>93</v>
      </c>
      <c r="E58" s="84">
        <v>7</v>
      </c>
      <c r="F58" s="84">
        <v>11</v>
      </c>
      <c r="G58" s="84">
        <v>6</v>
      </c>
      <c r="H58" s="84">
        <v>4</v>
      </c>
      <c r="I58" s="3">
        <v>4</v>
      </c>
    </row>
    <row r="59" spans="1:18">
      <c r="A59" s="28" t="s">
        <v>6192</v>
      </c>
      <c r="B59" s="84">
        <v>56</v>
      </c>
      <c r="C59" s="84">
        <v>54</v>
      </c>
      <c r="D59" s="84">
        <v>92</v>
      </c>
      <c r="E59" s="84">
        <v>7</v>
      </c>
      <c r="F59" s="84">
        <v>11</v>
      </c>
      <c r="G59" s="84">
        <v>2</v>
      </c>
      <c r="H59" s="84">
        <v>1</v>
      </c>
      <c r="I59" s="3">
        <v>5</v>
      </c>
    </row>
  </sheetData>
  <printOptions horizontalCentered="1" verticalCentered="1" gridLines="1"/>
  <pageMargins left="0" right="0" top="0.5" bottom="0" header="0.25" footer="0"/>
  <pageSetup scale="73" orientation="portrait" horizontalDpi="300" verticalDpi="300" r:id="rId1"/>
  <headerFooter alignWithMargins="0">
    <oddHeader>&amp;C&amp;"Arial,Bold"&amp;20Mizmor 86</oddHeader>
  </headerFooter>
  <legacyDrawing r:id="rId2"/>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pageSetUpPr fitToPage="1"/>
  </sheetPr>
  <dimension ref="A1:N35"/>
  <sheetViews>
    <sheetView topLeftCell="A4" workbookViewId="0">
      <selection activeCell="N32" sqref="N32"/>
    </sheetView>
  </sheetViews>
  <sheetFormatPr defaultColWidth="9.140625" defaultRowHeight="21"/>
  <cols>
    <col min="1" max="1" width="10.7109375" style="76" bestFit="1" customWidth="1"/>
    <col min="2" max="2" width="4.5703125" style="15" bestFit="1" customWidth="1"/>
    <col min="3" max="3" width="5.42578125" style="15" bestFit="1" customWidth="1"/>
    <col min="4" max="4" width="4.5703125" style="15" bestFit="1" customWidth="1"/>
    <col min="5" max="6" width="4.42578125" style="15" bestFit="1" customWidth="1"/>
    <col min="7" max="7" width="2.140625" style="8" bestFit="1" customWidth="1"/>
    <col min="8" max="8" width="10.28515625" style="76" bestFit="1" customWidth="1"/>
    <col min="9" max="9" width="4.5703125" style="15" bestFit="1" customWidth="1"/>
    <col min="10" max="10" width="5.42578125" style="15" bestFit="1" customWidth="1"/>
    <col min="11" max="11" width="4.5703125" style="15" bestFit="1" customWidth="1"/>
    <col min="12" max="13" width="4.42578125" style="15" bestFit="1" customWidth="1"/>
    <col min="14" max="14" width="3" style="8" bestFit="1" customWidth="1"/>
    <col min="15" max="16384" width="9.140625" style="8"/>
  </cols>
  <sheetData>
    <row r="1" spans="1:14" ht="12.75">
      <c r="A1" s="168"/>
      <c r="B1" s="169" t="s">
        <v>36</v>
      </c>
      <c r="C1" s="169" t="s">
        <v>36</v>
      </c>
      <c r="D1" s="169" t="s">
        <v>36</v>
      </c>
      <c r="E1" s="169" t="s">
        <v>0</v>
      </c>
      <c r="F1" s="169" t="s">
        <v>0</v>
      </c>
      <c r="G1" s="168"/>
      <c r="H1" s="168"/>
      <c r="I1" s="169" t="s">
        <v>36</v>
      </c>
      <c r="J1" s="169" t="s">
        <v>36</v>
      </c>
      <c r="K1" s="169" t="s">
        <v>36</v>
      </c>
      <c r="L1" s="169" t="s">
        <v>0</v>
      </c>
      <c r="M1" s="169" t="s">
        <v>0</v>
      </c>
      <c r="N1" s="168"/>
    </row>
    <row r="2" spans="1:14" ht="12.75">
      <c r="A2" s="168" t="s">
        <v>38</v>
      </c>
      <c r="B2" s="169" t="s">
        <v>6</v>
      </c>
      <c r="C2" s="169" t="s">
        <v>6</v>
      </c>
      <c r="D2" s="169" t="s">
        <v>6</v>
      </c>
      <c r="E2" s="169" t="s">
        <v>6</v>
      </c>
      <c r="F2" s="169" t="s">
        <v>6</v>
      </c>
      <c r="G2" s="168" t="s">
        <v>39</v>
      </c>
      <c r="H2" s="168" t="s">
        <v>38</v>
      </c>
      <c r="I2" s="169" t="s">
        <v>6</v>
      </c>
      <c r="J2" s="169" t="s">
        <v>6</v>
      </c>
      <c r="K2" s="169" t="s">
        <v>6</v>
      </c>
      <c r="L2" s="169" t="s">
        <v>6</v>
      </c>
      <c r="M2" s="169" t="s">
        <v>6</v>
      </c>
      <c r="N2" s="168" t="s">
        <v>39</v>
      </c>
    </row>
    <row r="3" spans="1:14" ht="12.75">
      <c r="A3" s="168"/>
      <c r="B3" s="169"/>
      <c r="C3" s="169" t="s">
        <v>195</v>
      </c>
      <c r="D3" s="169" t="s">
        <v>9</v>
      </c>
      <c r="E3" s="169"/>
      <c r="F3" s="169" t="s">
        <v>9</v>
      </c>
      <c r="G3" s="168"/>
      <c r="H3" s="168"/>
      <c r="I3" s="169"/>
      <c r="J3" s="169" t="s">
        <v>195</v>
      </c>
      <c r="K3" s="169" t="s">
        <v>9</v>
      </c>
      <c r="L3" s="169"/>
      <c r="M3" s="169" t="s">
        <v>9</v>
      </c>
      <c r="N3" s="168"/>
    </row>
    <row r="4" spans="1:14">
      <c r="A4" s="76" t="s">
        <v>2627</v>
      </c>
      <c r="B4" s="15">
        <v>1</v>
      </c>
      <c r="D4" s="15">
        <v>54</v>
      </c>
      <c r="E4" s="15">
        <v>1</v>
      </c>
      <c r="F4" s="15">
        <v>7</v>
      </c>
      <c r="G4" s="8">
        <v>1</v>
      </c>
      <c r="H4" s="168"/>
      <c r="I4" s="169"/>
      <c r="J4" s="169"/>
      <c r="K4" s="169"/>
      <c r="L4" s="169"/>
      <c r="M4" s="169"/>
      <c r="N4" s="168"/>
    </row>
    <row r="5" spans="1:14">
      <c r="A5" s="76" t="s">
        <v>2628</v>
      </c>
      <c r="B5" s="15">
        <v>2</v>
      </c>
      <c r="D5" s="15">
        <v>53</v>
      </c>
      <c r="E5" s="15">
        <v>1</v>
      </c>
      <c r="F5" s="15">
        <v>7</v>
      </c>
      <c r="G5" s="8">
        <v>2</v>
      </c>
      <c r="H5" s="168"/>
      <c r="I5" s="169"/>
      <c r="J5" s="169"/>
      <c r="K5" s="169"/>
      <c r="L5" s="169"/>
      <c r="M5" s="169"/>
      <c r="N5" s="168"/>
    </row>
    <row r="6" spans="1:14">
      <c r="A6" s="76" t="s">
        <v>199</v>
      </c>
      <c r="B6" s="15">
        <v>3</v>
      </c>
      <c r="D6" s="15">
        <v>52</v>
      </c>
      <c r="E6" s="15">
        <v>1</v>
      </c>
      <c r="F6" s="15">
        <v>7</v>
      </c>
      <c r="G6" s="8">
        <v>3</v>
      </c>
      <c r="H6" s="168"/>
      <c r="I6" s="169"/>
      <c r="J6" s="169"/>
      <c r="K6" s="169"/>
      <c r="L6" s="169"/>
      <c r="M6" s="169"/>
      <c r="N6" s="168"/>
    </row>
    <row r="7" spans="1:14">
      <c r="A7" s="76" t="s">
        <v>283</v>
      </c>
      <c r="B7" s="15">
        <v>4</v>
      </c>
      <c r="D7" s="15">
        <v>51</v>
      </c>
      <c r="E7" s="15">
        <v>1</v>
      </c>
      <c r="F7" s="15">
        <v>7</v>
      </c>
      <c r="G7" s="8">
        <v>4</v>
      </c>
      <c r="H7" s="168"/>
      <c r="I7" s="169"/>
      <c r="J7" s="169"/>
      <c r="K7" s="169"/>
      <c r="L7" s="169"/>
      <c r="M7" s="169"/>
      <c r="N7" s="168"/>
    </row>
    <row r="8" spans="1:14">
      <c r="A8" s="76" t="s">
        <v>6193</v>
      </c>
      <c r="B8" s="15">
        <v>5</v>
      </c>
      <c r="C8" s="15">
        <v>1</v>
      </c>
      <c r="D8" s="15">
        <v>50</v>
      </c>
      <c r="E8" s="15">
        <v>1</v>
      </c>
      <c r="F8" s="15">
        <v>7</v>
      </c>
      <c r="G8" s="8">
        <v>5</v>
      </c>
      <c r="H8" s="177" t="s">
        <v>726</v>
      </c>
      <c r="I8" s="15">
        <v>30</v>
      </c>
      <c r="J8" s="15">
        <v>26</v>
      </c>
      <c r="K8" s="15">
        <v>25</v>
      </c>
      <c r="L8" s="15">
        <v>4</v>
      </c>
      <c r="M8" s="15">
        <v>4</v>
      </c>
      <c r="N8" s="8">
        <v>10</v>
      </c>
    </row>
    <row r="9" spans="1:14">
      <c r="A9" s="76" t="s">
        <v>2753</v>
      </c>
      <c r="B9" s="15">
        <v>6</v>
      </c>
      <c r="C9" s="15">
        <v>2</v>
      </c>
      <c r="D9" s="15">
        <v>49</v>
      </c>
      <c r="E9" s="15">
        <v>1</v>
      </c>
      <c r="F9" s="15">
        <v>7</v>
      </c>
      <c r="G9" s="8">
        <v>6</v>
      </c>
      <c r="H9" s="177" t="s">
        <v>6194</v>
      </c>
      <c r="I9" s="15">
        <v>31</v>
      </c>
      <c r="J9" s="15">
        <v>27</v>
      </c>
      <c r="K9" s="15">
        <v>24</v>
      </c>
      <c r="L9" s="15">
        <v>4</v>
      </c>
      <c r="M9" s="15">
        <v>4</v>
      </c>
      <c r="N9" s="8">
        <v>11</v>
      </c>
    </row>
    <row r="10" spans="1:14">
      <c r="A10" s="76" t="s">
        <v>1184</v>
      </c>
      <c r="B10" s="15">
        <v>7</v>
      </c>
      <c r="C10" s="15">
        <v>3</v>
      </c>
      <c r="D10" s="15">
        <v>48</v>
      </c>
      <c r="E10" s="15">
        <v>1</v>
      </c>
      <c r="F10" s="15">
        <v>7</v>
      </c>
      <c r="G10" s="79">
        <v>7</v>
      </c>
      <c r="H10" s="177" t="s">
        <v>2707</v>
      </c>
      <c r="I10" s="15">
        <v>32</v>
      </c>
      <c r="J10" s="15">
        <v>28</v>
      </c>
      <c r="K10" s="15">
        <v>23</v>
      </c>
      <c r="L10" s="15">
        <v>4</v>
      </c>
      <c r="M10" s="15">
        <v>4</v>
      </c>
      <c r="N10" s="79">
        <v>12</v>
      </c>
    </row>
    <row r="11" spans="1:14">
      <c r="A11" s="76" t="s">
        <v>2401</v>
      </c>
      <c r="B11" s="15">
        <v>8</v>
      </c>
      <c r="C11" s="15">
        <v>4</v>
      </c>
      <c r="D11" s="15">
        <v>47</v>
      </c>
      <c r="E11" s="15">
        <v>2</v>
      </c>
      <c r="F11" s="15">
        <v>6</v>
      </c>
      <c r="G11" s="8">
        <v>1</v>
      </c>
      <c r="H11" s="136" t="s">
        <v>6195</v>
      </c>
      <c r="I11" s="15">
        <v>33</v>
      </c>
      <c r="J11" s="15">
        <v>29</v>
      </c>
      <c r="K11" s="15">
        <v>22</v>
      </c>
      <c r="L11" s="15">
        <v>5</v>
      </c>
      <c r="M11" s="15">
        <v>3</v>
      </c>
      <c r="N11" s="8">
        <v>1</v>
      </c>
    </row>
    <row r="12" spans="1:14">
      <c r="A12" s="317" t="s">
        <v>22</v>
      </c>
      <c r="B12" s="15">
        <v>9</v>
      </c>
      <c r="C12" s="15">
        <v>5</v>
      </c>
      <c r="D12" s="15">
        <v>46</v>
      </c>
      <c r="E12" s="15">
        <v>2</v>
      </c>
      <c r="F12" s="15">
        <v>6</v>
      </c>
      <c r="G12" s="8">
        <v>2</v>
      </c>
      <c r="H12" s="76" t="s">
        <v>6196</v>
      </c>
      <c r="I12" s="15">
        <v>34</v>
      </c>
      <c r="J12" s="15">
        <v>30</v>
      </c>
      <c r="K12" s="15">
        <v>21</v>
      </c>
      <c r="L12" s="15">
        <v>5</v>
      </c>
      <c r="M12" s="15">
        <v>3</v>
      </c>
      <c r="N12" s="8">
        <v>2</v>
      </c>
    </row>
    <row r="13" spans="1:14">
      <c r="A13" s="76" t="s">
        <v>6197</v>
      </c>
      <c r="B13" s="15">
        <v>10</v>
      </c>
      <c r="C13" s="15">
        <v>6</v>
      </c>
      <c r="D13" s="15">
        <v>45</v>
      </c>
      <c r="E13" s="15">
        <v>2</v>
      </c>
      <c r="F13" s="15">
        <v>6</v>
      </c>
      <c r="G13" s="8">
        <v>3</v>
      </c>
      <c r="H13" s="76" t="s">
        <v>214</v>
      </c>
      <c r="I13" s="15">
        <v>35</v>
      </c>
      <c r="J13" s="15">
        <v>31</v>
      </c>
      <c r="K13" s="15">
        <v>20</v>
      </c>
      <c r="L13" s="15">
        <v>5</v>
      </c>
      <c r="M13" s="15">
        <v>3</v>
      </c>
      <c r="N13" s="8">
        <v>3</v>
      </c>
    </row>
    <row r="14" spans="1:14">
      <c r="A14" s="136" t="s">
        <v>868</v>
      </c>
      <c r="B14" s="15">
        <v>11</v>
      </c>
      <c r="C14" s="15">
        <v>7</v>
      </c>
      <c r="D14" s="15">
        <v>44</v>
      </c>
      <c r="E14" s="15">
        <v>2</v>
      </c>
      <c r="F14" s="15">
        <v>6</v>
      </c>
      <c r="G14" s="8">
        <v>4</v>
      </c>
      <c r="H14" s="76" t="s">
        <v>6198</v>
      </c>
      <c r="I14" s="15">
        <v>36</v>
      </c>
      <c r="J14" s="15">
        <v>32</v>
      </c>
      <c r="K14" s="15">
        <v>19</v>
      </c>
      <c r="L14" s="15">
        <v>5</v>
      </c>
      <c r="M14" s="15">
        <v>3</v>
      </c>
      <c r="N14" s="8">
        <v>4</v>
      </c>
    </row>
    <row r="15" spans="1:14">
      <c r="A15" s="76" t="s">
        <v>6199</v>
      </c>
      <c r="B15" s="15">
        <v>12</v>
      </c>
      <c r="C15" s="15">
        <v>8</v>
      </c>
      <c r="D15" s="15">
        <v>43</v>
      </c>
      <c r="E15" s="15">
        <v>2</v>
      </c>
      <c r="F15" s="15">
        <v>6</v>
      </c>
      <c r="G15" s="8">
        <v>5</v>
      </c>
      <c r="H15" s="177" t="s">
        <v>6194</v>
      </c>
      <c r="I15" s="15">
        <v>37</v>
      </c>
      <c r="J15" s="15">
        <v>33</v>
      </c>
      <c r="K15" s="15">
        <v>18</v>
      </c>
      <c r="L15" s="15">
        <v>5</v>
      </c>
      <c r="M15" s="15">
        <v>3</v>
      </c>
      <c r="N15" s="8">
        <v>5</v>
      </c>
    </row>
    <row r="16" spans="1:14">
      <c r="A16" s="76" t="s">
        <v>6200</v>
      </c>
      <c r="B16" s="15">
        <v>13</v>
      </c>
      <c r="C16" s="15">
        <v>9</v>
      </c>
      <c r="D16" s="15">
        <v>42</v>
      </c>
      <c r="E16" s="15">
        <v>2</v>
      </c>
      <c r="F16" s="15">
        <v>6</v>
      </c>
      <c r="G16" s="8">
        <v>6</v>
      </c>
      <c r="H16" s="177" t="s">
        <v>6201</v>
      </c>
      <c r="I16" s="15">
        <v>38</v>
      </c>
      <c r="J16" s="15">
        <v>34</v>
      </c>
      <c r="K16" s="15">
        <v>17</v>
      </c>
      <c r="L16" s="15">
        <v>5</v>
      </c>
      <c r="M16" s="15">
        <v>3</v>
      </c>
      <c r="N16" s="8">
        <v>6</v>
      </c>
    </row>
    <row r="17" spans="1:14">
      <c r="A17" s="76" t="s">
        <v>1660</v>
      </c>
      <c r="B17" s="15">
        <v>14</v>
      </c>
      <c r="C17" s="15">
        <v>10</v>
      </c>
      <c r="D17" s="15">
        <v>41</v>
      </c>
      <c r="E17" s="15">
        <v>2</v>
      </c>
      <c r="F17" s="15">
        <v>6</v>
      </c>
      <c r="G17" s="79">
        <v>7</v>
      </c>
      <c r="H17" s="76" t="s">
        <v>905</v>
      </c>
      <c r="I17" s="15">
        <v>39</v>
      </c>
      <c r="J17" s="15">
        <v>35</v>
      </c>
      <c r="K17" s="15">
        <v>16</v>
      </c>
      <c r="L17" s="15">
        <v>5</v>
      </c>
      <c r="M17" s="15">
        <v>3</v>
      </c>
      <c r="N17" s="8">
        <v>7</v>
      </c>
    </row>
    <row r="18" spans="1:14">
      <c r="A18" s="76" t="s">
        <v>6202</v>
      </c>
      <c r="B18" s="15">
        <v>15</v>
      </c>
      <c r="C18" s="15">
        <v>11</v>
      </c>
      <c r="D18" s="15">
        <v>40</v>
      </c>
      <c r="E18" s="15">
        <v>3</v>
      </c>
      <c r="F18" s="15">
        <v>5</v>
      </c>
      <c r="G18" s="8">
        <v>1</v>
      </c>
      <c r="H18" s="76" t="s">
        <v>2709</v>
      </c>
      <c r="I18" s="15">
        <v>40</v>
      </c>
      <c r="J18" s="15">
        <v>36</v>
      </c>
      <c r="K18" s="15">
        <v>15</v>
      </c>
      <c r="L18" s="15">
        <v>5</v>
      </c>
      <c r="M18" s="15">
        <v>3</v>
      </c>
      <c r="N18" s="8">
        <v>8</v>
      </c>
    </row>
    <row r="19" spans="1:14">
      <c r="A19" s="76" t="s">
        <v>6203</v>
      </c>
      <c r="B19" s="15">
        <v>16</v>
      </c>
      <c r="C19" s="15">
        <v>12</v>
      </c>
      <c r="D19" s="15">
        <v>39</v>
      </c>
      <c r="E19" s="15">
        <v>3</v>
      </c>
      <c r="F19" s="15">
        <v>5</v>
      </c>
      <c r="G19" s="8">
        <v>2</v>
      </c>
      <c r="H19" s="76" t="s">
        <v>549</v>
      </c>
      <c r="I19" s="15">
        <v>41</v>
      </c>
      <c r="J19" s="15">
        <v>37</v>
      </c>
      <c r="K19" s="15">
        <v>14</v>
      </c>
      <c r="L19" s="15">
        <v>5</v>
      </c>
      <c r="M19" s="15">
        <v>3</v>
      </c>
      <c r="N19" s="79">
        <v>9</v>
      </c>
    </row>
    <row r="20" spans="1:14">
      <c r="A20" s="76" t="s">
        <v>1948</v>
      </c>
      <c r="B20" s="15">
        <v>17</v>
      </c>
      <c r="C20" s="15">
        <v>13</v>
      </c>
      <c r="D20" s="15">
        <v>38</v>
      </c>
      <c r="E20" s="15">
        <v>3</v>
      </c>
      <c r="F20" s="15">
        <v>5</v>
      </c>
      <c r="G20" s="8">
        <v>3</v>
      </c>
      <c r="H20" s="317" t="s">
        <v>22</v>
      </c>
      <c r="I20" s="15">
        <v>42</v>
      </c>
      <c r="J20" s="15">
        <v>38</v>
      </c>
      <c r="K20" s="15">
        <v>13</v>
      </c>
      <c r="L20" s="15">
        <v>6</v>
      </c>
      <c r="M20" s="15">
        <v>2</v>
      </c>
      <c r="N20" s="8">
        <v>1</v>
      </c>
    </row>
    <row r="21" spans="1:14">
      <c r="A21" s="136" t="s">
        <v>2887</v>
      </c>
      <c r="B21" s="15">
        <v>18</v>
      </c>
      <c r="C21" s="15">
        <v>14</v>
      </c>
      <c r="D21" s="15">
        <v>37</v>
      </c>
      <c r="E21" s="15">
        <v>3</v>
      </c>
      <c r="F21" s="15">
        <v>5</v>
      </c>
      <c r="G21" s="8">
        <v>4</v>
      </c>
      <c r="H21" s="76" t="s">
        <v>6204</v>
      </c>
      <c r="I21" s="15">
        <v>43</v>
      </c>
      <c r="J21" s="15">
        <v>39</v>
      </c>
      <c r="K21" s="15">
        <v>12</v>
      </c>
      <c r="L21" s="15">
        <v>6</v>
      </c>
      <c r="M21" s="15">
        <v>2</v>
      </c>
      <c r="N21" s="8">
        <v>2</v>
      </c>
    </row>
    <row r="22" spans="1:14">
      <c r="A22" s="136" t="s">
        <v>6205</v>
      </c>
      <c r="B22" s="15">
        <v>19</v>
      </c>
      <c r="C22" s="15">
        <v>15</v>
      </c>
      <c r="D22" s="15">
        <v>36</v>
      </c>
      <c r="E22" s="15">
        <v>3</v>
      </c>
      <c r="F22" s="15">
        <v>5</v>
      </c>
      <c r="G22" s="8">
        <v>5</v>
      </c>
      <c r="H22" s="76" t="s">
        <v>6206</v>
      </c>
      <c r="I22" s="15">
        <v>44</v>
      </c>
      <c r="J22" s="15">
        <v>40</v>
      </c>
      <c r="K22" s="15">
        <v>11</v>
      </c>
      <c r="L22" s="15">
        <v>6</v>
      </c>
      <c r="M22" s="15">
        <v>2</v>
      </c>
      <c r="N22" s="8">
        <v>3</v>
      </c>
    </row>
    <row r="23" spans="1:14">
      <c r="A23" s="194" t="s">
        <v>220</v>
      </c>
      <c r="B23" s="15">
        <v>20</v>
      </c>
      <c r="C23" s="15">
        <v>16</v>
      </c>
      <c r="D23" s="15">
        <v>35</v>
      </c>
      <c r="E23" s="15">
        <v>3</v>
      </c>
      <c r="F23" s="15">
        <v>5</v>
      </c>
      <c r="G23" s="79">
        <v>6</v>
      </c>
      <c r="H23" s="76" t="s">
        <v>517</v>
      </c>
      <c r="I23" s="15">
        <v>45</v>
      </c>
      <c r="J23" s="15">
        <v>41</v>
      </c>
      <c r="K23" s="15">
        <v>10</v>
      </c>
      <c r="L23" s="15">
        <v>6</v>
      </c>
      <c r="M23" s="15">
        <v>2</v>
      </c>
      <c r="N23" s="8">
        <v>4</v>
      </c>
    </row>
    <row r="24" spans="1:14">
      <c r="A24" s="76" t="s">
        <v>6207</v>
      </c>
      <c r="B24" s="15">
        <v>21</v>
      </c>
      <c r="C24" s="15">
        <v>17</v>
      </c>
      <c r="D24" s="15">
        <v>34</v>
      </c>
      <c r="E24" s="15">
        <v>4</v>
      </c>
      <c r="F24" s="15">
        <v>4</v>
      </c>
      <c r="G24" s="8">
        <v>1</v>
      </c>
      <c r="H24" s="177" t="s">
        <v>726</v>
      </c>
      <c r="I24" s="15">
        <v>46</v>
      </c>
      <c r="J24" s="15">
        <v>42</v>
      </c>
      <c r="K24" s="15">
        <v>9</v>
      </c>
      <c r="L24" s="15">
        <v>6</v>
      </c>
      <c r="M24" s="15">
        <v>2</v>
      </c>
      <c r="N24" s="8">
        <v>5</v>
      </c>
    </row>
    <row r="25" spans="1:14">
      <c r="A25" s="76" t="s">
        <v>6208</v>
      </c>
      <c r="B25" s="15">
        <v>22</v>
      </c>
      <c r="C25" s="15">
        <v>18</v>
      </c>
      <c r="D25" s="15">
        <v>33</v>
      </c>
      <c r="E25" s="15">
        <v>4</v>
      </c>
      <c r="F25" s="15">
        <v>4</v>
      </c>
      <c r="G25" s="8">
        <v>2</v>
      </c>
      <c r="H25" s="177" t="s">
        <v>6194</v>
      </c>
      <c r="I25" s="15">
        <v>47</v>
      </c>
      <c r="J25" s="15">
        <v>43</v>
      </c>
      <c r="K25" s="15">
        <v>8</v>
      </c>
      <c r="L25" s="15">
        <v>6</v>
      </c>
      <c r="M25" s="15">
        <v>2</v>
      </c>
      <c r="N25" s="8">
        <v>6</v>
      </c>
    </row>
    <row r="26" spans="1:14">
      <c r="A26" s="76" t="s">
        <v>6209</v>
      </c>
      <c r="B26" s="15">
        <v>23</v>
      </c>
      <c r="C26" s="15">
        <v>19</v>
      </c>
      <c r="D26" s="15">
        <v>32</v>
      </c>
      <c r="E26" s="15">
        <v>4</v>
      </c>
      <c r="F26" s="15">
        <v>4</v>
      </c>
      <c r="G26" s="8">
        <v>3</v>
      </c>
      <c r="H26" s="177" t="s">
        <v>2707</v>
      </c>
      <c r="I26" s="15">
        <v>48</v>
      </c>
      <c r="J26" s="15">
        <v>44</v>
      </c>
      <c r="K26" s="15">
        <v>7</v>
      </c>
      <c r="L26" s="15">
        <v>6</v>
      </c>
      <c r="M26" s="15">
        <v>2</v>
      </c>
      <c r="N26" s="8">
        <v>7</v>
      </c>
    </row>
    <row r="27" spans="1:14">
      <c r="A27" s="76" t="s">
        <v>6210</v>
      </c>
      <c r="B27" s="15">
        <v>24</v>
      </c>
      <c r="C27" s="15">
        <v>20</v>
      </c>
      <c r="D27" s="15">
        <v>31</v>
      </c>
      <c r="E27" s="15">
        <v>4</v>
      </c>
      <c r="F27" s="15">
        <v>4</v>
      </c>
      <c r="G27" s="8">
        <v>4</v>
      </c>
      <c r="H27" s="194" t="s">
        <v>220</v>
      </c>
      <c r="I27" s="15">
        <v>49</v>
      </c>
      <c r="J27" s="15">
        <v>45</v>
      </c>
      <c r="K27" s="15">
        <v>6</v>
      </c>
      <c r="L27" s="15">
        <v>6</v>
      </c>
      <c r="M27" s="15">
        <v>2</v>
      </c>
      <c r="N27" s="79">
        <v>8</v>
      </c>
    </row>
    <row r="28" spans="1:14">
      <c r="A28" s="76" t="s">
        <v>296</v>
      </c>
      <c r="B28" s="15">
        <v>25</v>
      </c>
      <c r="C28" s="15">
        <v>21</v>
      </c>
      <c r="D28" s="15">
        <v>30</v>
      </c>
      <c r="E28" s="15">
        <v>4</v>
      </c>
      <c r="F28" s="15">
        <v>4</v>
      </c>
      <c r="G28" s="8">
        <v>5</v>
      </c>
      <c r="H28" s="76" t="s">
        <v>6211</v>
      </c>
      <c r="I28" s="15">
        <v>50</v>
      </c>
      <c r="J28" s="15">
        <v>46</v>
      </c>
      <c r="K28" s="15">
        <v>5</v>
      </c>
      <c r="L28" s="15">
        <v>7</v>
      </c>
      <c r="M28" s="15">
        <v>1</v>
      </c>
      <c r="N28" s="8">
        <v>1</v>
      </c>
    </row>
    <row r="29" spans="1:14">
      <c r="A29" s="76" t="s">
        <v>2939</v>
      </c>
      <c r="B29" s="15">
        <v>26</v>
      </c>
      <c r="C29" s="15">
        <v>22</v>
      </c>
      <c r="D29" s="15">
        <v>29</v>
      </c>
      <c r="E29" s="15">
        <v>4</v>
      </c>
      <c r="F29" s="15">
        <v>4</v>
      </c>
      <c r="G29" s="8">
        <v>6</v>
      </c>
      <c r="H29" s="76" t="s">
        <v>6212</v>
      </c>
      <c r="I29" s="15">
        <v>51</v>
      </c>
      <c r="J29" s="15">
        <v>47</v>
      </c>
      <c r="K29" s="15">
        <v>4</v>
      </c>
      <c r="L29" s="15">
        <v>7</v>
      </c>
      <c r="M29" s="15">
        <v>1</v>
      </c>
      <c r="N29" s="8">
        <v>2</v>
      </c>
    </row>
    <row r="30" spans="1:14">
      <c r="A30" s="76" t="s">
        <v>6213</v>
      </c>
      <c r="B30" s="15">
        <v>27</v>
      </c>
      <c r="C30" s="15">
        <v>23</v>
      </c>
      <c r="D30" s="15">
        <v>28</v>
      </c>
      <c r="E30" s="15">
        <v>4</v>
      </c>
      <c r="F30" s="15">
        <v>4</v>
      </c>
      <c r="G30" s="8">
        <v>7</v>
      </c>
      <c r="H30" s="76" t="s">
        <v>254</v>
      </c>
      <c r="I30" s="15">
        <v>52</v>
      </c>
      <c r="J30" s="15">
        <v>48</v>
      </c>
      <c r="K30" s="15">
        <v>3</v>
      </c>
      <c r="L30" s="15">
        <v>7</v>
      </c>
      <c r="M30" s="15">
        <v>1</v>
      </c>
      <c r="N30" s="8">
        <v>3</v>
      </c>
    </row>
    <row r="31" spans="1:14">
      <c r="A31" s="76" t="s">
        <v>1602</v>
      </c>
      <c r="B31" s="15">
        <v>28</v>
      </c>
      <c r="C31" s="15">
        <v>24</v>
      </c>
      <c r="D31" s="15">
        <v>27</v>
      </c>
      <c r="E31" s="15">
        <v>4</v>
      </c>
      <c r="F31" s="15">
        <v>4</v>
      </c>
      <c r="G31" s="8">
        <v>8</v>
      </c>
      <c r="H31" s="76" t="s">
        <v>6214</v>
      </c>
      <c r="I31" s="15">
        <v>53</v>
      </c>
      <c r="J31" s="15">
        <v>49</v>
      </c>
      <c r="K31" s="15">
        <v>2</v>
      </c>
      <c r="L31" s="15">
        <v>7</v>
      </c>
      <c r="M31" s="15">
        <v>1</v>
      </c>
      <c r="N31" s="8">
        <v>4</v>
      </c>
    </row>
    <row r="32" spans="1:14">
      <c r="A32" s="76" t="s">
        <v>591</v>
      </c>
      <c r="B32" s="15">
        <v>29</v>
      </c>
      <c r="C32" s="15">
        <v>25</v>
      </c>
      <c r="D32" s="15">
        <v>26</v>
      </c>
      <c r="E32" s="15">
        <v>4</v>
      </c>
      <c r="F32" s="15">
        <v>4</v>
      </c>
      <c r="G32" s="8">
        <v>9</v>
      </c>
      <c r="H32" s="76" t="s">
        <v>1948</v>
      </c>
      <c r="I32" s="15">
        <v>54</v>
      </c>
      <c r="J32" s="15">
        <v>50</v>
      </c>
      <c r="K32" s="15">
        <v>1</v>
      </c>
      <c r="L32" s="15">
        <v>7</v>
      </c>
      <c r="M32" s="15">
        <v>1</v>
      </c>
      <c r="N32" s="79">
        <v>5</v>
      </c>
    </row>
    <row r="33" spans="1:6">
      <c r="A33" s="8"/>
      <c r="B33" s="8"/>
      <c r="C33" s="8"/>
      <c r="D33" s="8"/>
      <c r="E33" s="8"/>
      <c r="F33" s="8"/>
    </row>
    <row r="34" spans="1:6">
      <c r="A34" s="8"/>
      <c r="B34" s="8"/>
      <c r="C34" s="8"/>
      <c r="D34" s="8"/>
      <c r="E34" s="8"/>
      <c r="F34" s="8"/>
    </row>
    <row r="35" spans="1:6">
      <c r="A35" s="8"/>
      <c r="B35" s="8"/>
      <c r="C35" s="8"/>
      <c r="D35" s="8"/>
      <c r="E35" s="8"/>
      <c r="F35" s="8"/>
    </row>
  </sheetData>
  <printOptions horizontalCentered="1" verticalCentered="1" gridLines="1"/>
  <pageMargins left="0.75" right="0.75" top="0.5" bottom="0" header="0.25" footer="0"/>
  <pageSetup orientation="portrait" horizontalDpi="300" verticalDpi="300" r:id="rId1"/>
  <headerFooter alignWithMargins="0">
    <oddHeader>&amp;C&amp;"Arial,Bold"&amp;20M 87</oddHeader>
  </headerFooter>
  <legacyDrawing r:id="rId2"/>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pageSetUpPr fitToPage="1"/>
  </sheetPr>
  <dimension ref="A1:AR56"/>
  <sheetViews>
    <sheetView zoomScaleNormal="100" workbookViewId="0">
      <pane ySplit="3" topLeftCell="A36" activePane="bottomLeft" state="frozen"/>
      <selection pane="bottomLeft" activeCell="U50" sqref="U50"/>
    </sheetView>
  </sheetViews>
  <sheetFormatPr defaultColWidth="9.140625" defaultRowHeight="15.75"/>
  <cols>
    <col min="1" max="1" width="12" style="68" bestFit="1" customWidth="1"/>
    <col min="2" max="2" width="4.7109375" style="15" bestFit="1" customWidth="1"/>
    <col min="3" max="3" width="5.5703125" style="15" bestFit="1" customWidth="1"/>
    <col min="4" max="4" width="6.42578125" style="15" bestFit="1" customWidth="1"/>
    <col min="5" max="5" width="4.7109375" style="15" bestFit="1" customWidth="1"/>
    <col min="6" max="6" width="6.5703125" style="15" bestFit="1" customWidth="1"/>
    <col min="7" max="7" width="4.5703125" style="15" bestFit="1" customWidth="1"/>
    <col min="8" max="8" width="5.5703125" style="15" bestFit="1" customWidth="1"/>
    <col min="9" max="9" width="4.5703125" style="15" bestFit="1" customWidth="1"/>
    <col min="10" max="12" width="4.42578125" style="15" customWidth="1"/>
    <col min="13" max="13" width="5.85546875" style="15" bestFit="1" customWidth="1"/>
    <col min="14" max="14" width="3.5703125" style="8" bestFit="1" customWidth="1"/>
    <col min="15" max="15" width="10.28515625" style="68" bestFit="1" customWidth="1"/>
    <col min="16" max="16" width="4.7109375" style="15" bestFit="1" customWidth="1"/>
    <col min="17" max="17" width="5.5703125" style="15" bestFit="1" customWidth="1"/>
    <col min="18" max="18" width="6.42578125" style="15" bestFit="1" customWidth="1"/>
    <col min="19" max="19" width="4.7109375" style="15" bestFit="1" customWidth="1"/>
    <col min="20" max="21" width="6.5703125" style="8" bestFit="1" customWidth="1"/>
    <col min="22" max="22" width="4.5703125" style="15" bestFit="1" customWidth="1"/>
    <col min="23" max="23" width="5.5703125" style="15" bestFit="1" customWidth="1"/>
    <col min="24" max="24" width="4.5703125" style="15" bestFit="1" customWidth="1"/>
    <col min="25" max="27" width="4.42578125" style="15" customWidth="1"/>
    <col min="28" max="28" width="5.85546875" style="15" bestFit="1" customWidth="1"/>
    <col min="29" max="29" width="5.7109375" style="15" bestFit="1" customWidth="1"/>
    <col min="30" max="30" width="3.5703125" style="8" bestFit="1" customWidth="1"/>
    <col min="31" max="31" width="10.7109375" style="68" bestFit="1" customWidth="1"/>
    <col min="32" max="32" width="4.7109375" style="15" bestFit="1" customWidth="1"/>
    <col min="33" max="33" width="5.5703125" style="15" bestFit="1" customWidth="1"/>
    <col min="34" max="34" width="6.42578125" style="15" bestFit="1" customWidth="1"/>
    <col min="35" max="35" width="4.7109375" style="15" bestFit="1" customWidth="1"/>
    <col min="36" max="36" width="5.7109375" style="15" bestFit="1" customWidth="1"/>
    <col min="37" max="37" width="4.5703125" style="15" bestFit="1" customWidth="1"/>
    <col min="38" max="38" width="5.5703125" style="15" bestFit="1" customWidth="1"/>
    <col min="39" max="39" width="4.5703125" style="15" bestFit="1" customWidth="1"/>
    <col min="40" max="41" width="4.42578125" style="15" customWidth="1"/>
    <col min="42" max="42" width="5.85546875" style="15" bestFit="1" customWidth="1"/>
    <col min="43" max="43" width="5.7109375" style="15" bestFit="1" customWidth="1"/>
    <col min="44" max="44" width="2.42578125" style="8" bestFit="1" customWidth="1"/>
    <col min="45" max="16384" width="9.140625" style="3"/>
  </cols>
  <sheetData>
    <row r="1" spans="1:44" ht="12.75">
      <c r="A1" s="168"/>
      <c r="B1" s="169" t="s">
        <v>36</v>
      </c>
      <c r="C1" s="169" t="s">
        <v>36</v>
      </c>
      <c r="D1" s="169" t="s">
        <v>36</v>
      </c>
      <c r="E1" s="169" t="s">
        <v>36</v>
      </c>
      <c r="F1" s="169" t="s">
        <v>981</v>
      </c>
      <c r="G1" s="169" t="s">
        <v>0</v>
      </c>
      <c r="H1" s="169" t="s">
        <v>0</v>
      </c>
      <c r="I1" s="169" t="s">
        <v>0</v>
      </c>
      <c r="J1" s="2839" t="s">
        <v>142</v>
      </c>
      <c r="K1" s="2839" t="s">
        <v>142</v>
      </c>
      <c r="L1" s="2839" t="s">
        <v>142</v>
      </c>
      <c r="M1" s="2839" t="s">
        <v>6215</v>
      </c>
      <c r="N1" s="168"/>
      <c r="O1" s="168"/>
      <c r="P1" s="169" t="s">
        <v>36</v>
      </c>
      <c r="Q1" s="169" t="s">
        <v>36</v>
      </c>
      <c r="R1" s="169" t="s">
        <v>36</v>
      </c>
      <c r="S1" s="169" t="s">
        <v>36</v>
      </c>
      <c r="T1" s="168" t="s">
        <v>981</v>
      </c>
      <c r="U1" s="168" t="s">
        <v>981</v>
      </c>
      <c r="V1" s="169" t="s">
        <v>0</v>
      </c>
      <c r="W1" s="169" t="s">
        <v>0</v>
      </c>
      <c r="X1" s="169" t="s">
        <v>0</v>
      </c>
      <c r="Y1" s="2839" t="s">
        <v>142</v>
      </c>
      <c r="Z1" s="2839" t="s">
        <v>142</v>
      </c>
      <c r="AA1" s="2839" t="s">
        <v>142</v>
      </c>
      <c r="AB1" s="2839" t="s">
        <v>6215</v>
      </c>
      <c r="AC1" s="169" t="s">
        <v>2575</v>
      </c>
      <c r="AD1" s="168"/>
      <c r="AE1" s="168"/>
      <c r="AF1" s="169" t="s">
        <v>36</v>
      </c>
      <c r="AG1" s="169" t="s">
        <v>36</v>
      </c>
      <c r="AH1" s="169" t="s">
        <v>36</v>
      </c>
      <c r="AI1" s="169" t="s">
        <v>36</v>
      </c>
      <c r="AJ1" s="169" t="s">
        <v>981</v>
      </c>
      <c r="AK1" s="169" t="s">
        <v>0</v>
      </c>
      <c r="AL1" s="169" t="s">
        <v>0</v>
      </c>
      <c r="AM1" s="169" t="s">
        <v>0</v>
      </c>
      <c r="AN1" s="2839" t="s">
        <v>142</v>
      </c>
      <c r="AO1" s="2839" t="s">
        <v>142</v>
      </c>
      <c r="AP1" s="2839" t="s">
        <v>6215</v>
      </c>
      <c r="AQ1" s="169" t="s">
        <v>2575</v>
      </c>
      <c r="AR1" s="168"/>
    </row>
    <row r="2" spans="1:44" ht="12.75">
      <c r="A2" s="168" t="s">
        <v>38</v>
      </c>
      <c r="B2" s="169" t="s">
        <v>6</v>
      </c>
      <c r="C2" s="169" t="s">
        <v>6</v>
      </c>
      <c r="D2" s="169" t="s">
        <v>195</v>
      </c>
      <c r="E2" s="169" t="s">
        <v>6</v>
      </c>
      <c r="F2" s="169" t="s">
        <v>6</v>
      </c>
      <c r="G2" s="169" t="s">
        <v>6</v>
      </c>
      <c r="H2" s="169" t="s">
        <v>6</v>
      </c>
      <c r="I2" s="169" t="s">
        <v>6</v>
      </c>
      <c r="J2" s="169" t="s">
        <v>672</v>
      </c>
      <c r="K2" s="169" t="s">
        <v>672</v>
      </c>
      <c r="L2" s="169" t="s">
        <v>672</v>
      </c>
      <c r="M2" s="2840" t="s">
        <v>672</v>
      </c>
      <c r="N2" s="168" t="s">
        <v>39</v>
      </c>
      <c r="O2" s="168" t="s">
        <v>38</v>
      </c>
      <c r="P2" s="169" t="s">
        <v>6</v>
      </c>
      <c r="Q2" s="169" t="s">
        <v>6</v>
      </c>
      <c r="R2" s="169" t="s">
        <v>195</v>
      </c>
      <c r="S2" s="169" t="s">
        <v>6</v>
      </c>
      <c r="T2" s="169" t="s">
        <v>133</v>
      </c>
      <c r="U2" s="169" t="s">
        <v>133</v>
      </c>
      <c r="V2" s="169" t="s">
        <v>6</v>
      </c>
      <c r="W2" s="169" t="s">
        <v>6</v>
      </c>
      <c r="X2" s="169" t="s">
        <v>6</v>
      </c>
      <c r="Y2" s="169" t="s">
        <v>672</v>
      </c>
      <c r="Z2" s="169" t="s">
        <v>672</v>
      </c>
      <c r="AA2" s="169" t="s">
        <v>672</v>
      </c>
      <c r="AB2" s="2840" t="s">
        <v>672</v>
      </c>
      <c r="AC2" s="169" t="s">
        <v>981</v>
      </c>
      <c r="AD2" s="168" t="s">
        <v>39</v>
      </c>
      <c r="AE2" s="168" t="s">
        <v>38</v>
      </c>
      <c r="AF2" s="169" t="s">
        <v>6</v>
      </c>
      <c r="AG2" s="169" t="s">
        <v>6</v>
      </c>
      <c r="AH2" s="169" t="s">
        <v>195</v>
      </c>
      <c r="AI2" s="169" t="s">
        <v>6</v>
      </c>
      <c r="AJ2" s="169" t="s">
        <v>6</v>
      </c>
      <c r="AK2" s="169" t="s">
        <v>6</v>
      </c>
      <c r="AL2" s="169" t="s">
        <v>6</v>
      </c>
      <c r="AM2" s="169" t="s">
        <v>6</v>
      </c>
      <c r="AN2" s="169" t="s">
        <v>672</v>
      </c>
      <c r="AO2" s="169" t="s">
        <v>672</v>
      </c>
      <c r="AP2" s="2840" t="s">
        <v>672</v>
      </c>
      <c r="AQ2" s="169" t="s">
        <v>981</v>
      </c>
      <c r="AR2" s="168" t="s">
        <v>39</v>
      </c>
    </row>
    <row r="3" spans="1:44" ht="13.5" thickBot="1">
      <c r="A3" s="168"/>
      <c r="B3" s="169"/>
      <c r="C3" s="169" t="s">
        <v>195</v>
      </c>
      <c r="D3" s="169" t="s">
        <v>133</v>
      </c>
      <c r="E3" s="169" t="s">
        <v>9</v>
      </c>
      <c r="F3" s="169"/>
      <c r="G3" s="169"/>
      <c r="H3" s="169" t="s">
        <v>195</v>
      </c>
      <c r="I3" s="169" t="s">
        <v>9</v>
      </c>
      <c r="J3" s="2841" t="s">
        <v>98</v>
      </c>
      <c r="K3" s="2841" t="s">
        <v>1214</v>
      </c>
      <c r="L3" s="2841" t="s">
        <v>120</v>
      </c>
      <c r="M3" s="2839" t="s">
        <v>1127</v>
      </c>
      <c r="N3" s="168"/>
      <c r="O3" s="168"/>
      <c r="P3" s="169"/>
      <c r="Q3" s="169" t="s">
        <v>195</v>
      </c>
      <c r="R3" s="169" t="s">
        <v>133</v>
      </c>
      <c r="S3" s="169" t="s">
        <v>9</v>
      </c>
      <c r="T3" s="2842"/>
      <c r="U3" s="169" t="s">
        <v>9</v>
      </c>
      <c r="V3" s="169"/>
      <c r="W3" s="169" t="s">
        <v>195</v>
      </c>
      <c r="X3" s="169" t="s">
        <v>9</v>
      </c>
      <c r="Y3" s="2841" t="s">
        <v>98</v>
      </c>
      <c r="Z3" s="2841" t="s">
        <v>1214</v>
      </c>
      <c r="AA3" s="2841" t="s">
        <v>120</v>
      </c>
      <c r="AB3" s="2839" t="s">
        <v>1127</v>
      </c>
      <c r="AC3" s="169" t="s">
        <v>6216</v>
      </c>
      <c r="AD3" s="168"/>
      <c r="AE3" s="168"/>
      <c r="AF3" s="169"/>
      <c r="AG3" s="169" t="s">
        <v>195</v>
      </c>
      <c r="AH3" s="169" t="s">
        <v>133</v>
      </c>
      <c r="AI3" s="169" t="s">
        <v>9</v>
      </c>
      <c r="AJ3" s="169"/>
      <c r="AK3" s="169"/>
      <c r="AL3" s="169" t="s">
        <v>195</v>
      </c>
      <c r="AM3" s="169" t="s">
        <v>9</v>
      </c>
      <c r="AN3" s="2841" t="s">
        <v>98</v>
      </c>
      <c r="AO3" s="2841" t="s">
        <v>120</v>
      </c>
      <c r="AP3" s="2839" t="s">
        <v>1127</v>
      </c>
      <c r="AQ3" s="169" t="s">
        <v>6216</v>
      </c>
      <c r="AR3" s="168"/>
    </row>
    <row r="4" spans="1:44" ht="16.5" thickBot="1">
      <c r="A4" s="2629" t="s">
        <v>89</v>
      </c>
      <c r="B4" s="15">
        <v>12</v>
      </c>
      <c r="C4" s="15">
        <v>1</v>
      </c>
      <c r="D4" s="15">
        <v>1</v>
      </c>
      <c r="E4" s="15">
        <v>131</v>
      </c>
      <c r="F4" s="15">
        <v>53</v>
      </c>
      <c r="G4" s="15">
        <v>2</v>
      </c>
      <c r="H4" s="15">
        <v>1</v>
      </c>
      <c r="I4" s="15">
        <v>18</v>
      </c>
      <c r="M4" s="15">
        <v>5</v>
      </c>
      <c r="N4" s="8">
        <v>1</v>
      </c>
      <c r="O4" s="2843" t="s">
        <v>6217</v>
      </c>
      <c r="P4" s="2844">
        <v>65</v>
      </c>
      <c r="Q4" s="15">
        <v>54</v>
      </c>
      <c r="R4" s="15">
        <v>53</v>
      </c>
      <c r="S4" s="2844">
        <v>78</v>
      </c>
      <c r="T4" s="15">
        <v>1</v>
      </c>
      <c r="U4" s="15">
        <v>27</v>
      </c>
      <c r="V4" s="15">
        <v>9</v>
      </c>
      <c r="W4" s="78">
        <v>8</v>
      </c>
      <c r="X4" s="15">
        <v>11</v>
      </c>
      <c r="Y4" s="15">
        <v>27</v>
      </c>
      <c r="Z4" s="15">
        <v>10</v>
      </c>
      <c r="AA4" s="15">
        <v>27</v>
      </c>
      <c r="AB4" s="15">
        <v>54</v>
      </c>
      <c r="AC4" s="15">
        <v>1</v>
      </c>
      <c r="AD4" s="8">
        <v>1</v>
      </c>
      <c r="AE4" s="68" t="s">
        <v>6218</v>
      </c>
      <c r="AF4" s="15">
        <v>93</v>
      </c>
      <c r="AG4" s="15">
        <v>82</v>
      </c>
      <c r="AH4" s="2845">
        <v>80</v>
      </c>
      <c r="AI4" s="2845">
        <v>50</v>
      </c>
      <c r="AJ4" s="15">
        <v>1</v>
      </c>
      <c r="AK4" s="15">
        <v>12</v>
      </c>
      <c r="AL4" s="15">
        <v>11</v>
      </c>
      <c r="AM4" s="78">
        <v>8</v>
      </c>
      <c r="AN4" s="15">
        <v>54</v>
      </c>
      <c r="AO4" s="15">
        <v>54</v>
      </c>
      <c r="AP4" s="15">
        <v>26</v>
      </c>
      <c r="AQ4" s="15">
        <v>28</v>
      </c>
      <c r="AR4" s="8">
        <v>1</v>
      </c>
    </row>
    <row r="5" spans="1:44" ht="16.5" thickBot="1">
      <c r="A5" s="2629" t="s">
        <v>165</v>
      </c>
      <c r="B5" s="2844">
        <v>13</v>
      </c>
      <c r="C5" s="15">
        <v>2</v>
      </c>
      <c r="D5" s="15">
        <v>2</v>
      </c>
      <c r="E5" s="2844">
        <v>130</v>
      </c>
      <c r="F5" s="2844">
        <v>52</v>
      </c>
      <c r="G5" s="15">
        <v>2</v>
      </c>
      <c r="H5" s="15">
        <v>1</v>
      </c>
      <c r="I5" s="15">
        <v>18</v>
      </c>
      <c r="M5" s="15">
        <v>6</v>
      </c>
      <c r="N5" s="8">
        <v>2</v>
      </c>
      <c r="O5" s="2843" t="s">
        <v>6219</v>
      </c>
      <c r="P5" s="15">
        <v>66</v>
      </c>
      <c r="Q5" s="15">
        <v>55</v>
      </c>
      <c r="R5" s="15">
        <v>54</v>
      </c>
      <c r="S5" s="15">
        <v>77</v>
      </c>
      <c r="T5" s="15">
        <v>2</v>
      </c>
      <c r="U5" s="15">
        <v>26</v>
      </c>
      <c r="V5" s="15">
        <v>9</v>
      </c>
      <c r="W5" s="78">
        <v>8</v>
      </c>
      <c r="X5" s="15">
        <v>11</v>
      </c>
      <c r="Y5" s="15">
        <v>28</v>
      </c>
      <c r="Z5" s="15">
        <v>9</v>
      </c>
      <c r="AA5" s="15">
        <v>28</v>
      </c>
      <c r="AB5" s="15">
        <v>53</v>
      </c>
      <c r="AC5" s="15">
        <v>2</v>
      </c>
      <c r="AD5" s="8">
        <v>2</v>
      </c>
      <c r="AE5" s="156" t="s">
        <v>6220</v>
      </c>
      <c r="AF5" s="15">
        <v>94</v>
      </c>
      <c r="AG5" s="15">
        <v>83</v>
      </c>
      <c r="AH5" s="15">
        <v>81</v>
      </c>
      <c r="AI5" s="15">
        <v>49</v>
      </c>
      <c r="AJ5" s="15">
        <v>2</v>
      </c>
      <c r="AK5" s="15">
        <v>12</v>
      </c>
      <c r="AL5" s="15">
        <v>11</v>
      </c>
      <c r="AM5" s="78">
        <v>8</v>
      </c>
      <c r="AN5" s="15">
        <v>55</v>
      </c>
      <c r="AO5" s="15">
        <v>55</v>
      </c>
      <c r="AP5" s="15">
        <v>25</v>
      </c>
      <c r="AQ5" s="15">
        <v>29</v>
      </c>
      <c r="AR5" s="8">
        <v>2</v>
      </c>
    </row>
    <row r="6" spans="1:44">
      <c r="A6" s="68" t="s">
        <v>2951</v>
      </c>
      <c r="B6" s="15">
        <v>14</v>
      </c>
      <c r="C6" s="15">
        <v>3</v>
      </c>
      <c r="D6" s="15">
        <v>3</v>
      </c>
      <c r="E6" s="15">
        <v>129</v>
      </c>
      <c r="F6" s="15">
        <v>51</v>
      </c>
      <c r="G6" s="15">
        <v>2</v>
      </c>
      <c r="H6" s="15">
        <v>1</v>
      </c>
      <c r="I6" s="15">
        <v>18</v>
      </c>
      <c r="M6" s="15">
        <v>7</v>
      </c>
      <c r="N6" s="8">
        <v>3</v>
      </c>
      <c r="O6" s="2843" t="s">
        <v>104</v>
      </c>
      <c r="P6" s="15">
        <v>67</v>
      </c>
      <c r="Q6" s="15">
        <v>56</v>
      </c>
      <c r="R6" s="15">
        <v>55</v>
      </c>
      <c r="S6" s="15">
        <v>76</v>
      </c>
      <c r="T6" s="15">
        <v>3</v>
      </c>
      <c r="U6" s="15">
        <v>25</v>
      </c>
      <c r="V6" s="15">
        <v>9</v>
      </c>
      <c r="W6" s="78">
        <v>8</v>
      </c>
      <c r="X6" s="15">
        <v>11</v>
      </c>
      <c r="Y6" s="15">
        <v>29</v>
      </c>
      <c r="Z6" s="15">
        <v>8</v>
      </c>
      <c r="AA6" s="15">
        <v>29</v>
      </c>
      <c r="AB6" s="15">
        <v>52</v>
      </c>
      <c r="AC6" s="15">
        <v>3</v>
      </c>
      <c r="AD6" s="8">
        <v>3</v>
      </c>
      <c r="AE6" s="2846" t="s">
        <v>350</v>
      </c>
      <c r="AF6" s="15">
        <v>95</v>
      </c>
      <c r="AG6" s="15">
        <v>84</v>
      </c>
      <c r="AH6" s="15">
        <v>82</v>
      </c>
      <c r="AI6" s="15">
        <v>48</v>
      </c>
      <c r="AJ6" s="15">
        <v>3</v>
      </c>
      <c r="AK6" s="15">
        <v>12</v>
      </c>
      <c r="AL6" s="15">
        <v>11</v>
      </c>
      <c r="AM6" s="78">
        <v>8</v>
      </c>
      <c r="AN6" s="15">
        <v>56</v>
      </c>
      <c r="AO6" s="15">
        <v>56</v>
      </c>
      <c r="AP6" s="15">
        <v>24</v>
      </c>
      <c r="AQ6" s="15">
        <v>30</v>
      </c>
      <c r="AR6" s="8">
        <v>3</v>
      </c>
    </row>
    <row r="7" spans="1:44">
      <c r="A7" s="2847" t="s">
        <v>1290</v>
      </c>
      <c r="B7" s="15">
        <v>15</v>
      </c>
      <c r="C7" s="15">
        <v>4</v>
      </c>
      <c r="D7" s="15">
        <v>4</v>
      </c>
      <c r="E7" s="15">
        <v>128</v>
      </c>
      <c r="F7" s="15">
        <v>50</v>
      </c>
      <c r="G7" s="15">
        <v>2</v>
      </c>
      <c r="H7" s="15">
        <v>1</v>
      </c>
      <c r="I7" s="15">
        <v>18</v>
      </c>
      <c r="M7" s="15">
        <v>8</v>
      </c>
      <c r="N7" s="8">
        <v>4</v>
      </c>
      <c r="O7" s="68" t="s">
        <v>6221</v>
      </c>
      <c r="P7" s="15">
        <v>68</v>
      </c>
      <c r="Q7" s="15">
        <v>57</v>
      </c>
      <c r="R7" s="15">
        <v>56</v>
      </c>
      <c r="S7" s="15">
        <v>75</v>
      </c>
      <c r="T7" s="15">
        <v>4</v>
      </c>
      <c r="U7" s="15">
        <v>24</v>
      </c>
      <c r="V7" s="15">
        <v>9</v>
      </c>
      <c r="W7" s="78">
        <v>8</v>
      </c>
      <c r="X7" s="15">
        <v>11</v>
      </c>
      <c r="Y7" s="15">
        <v>30</v>
      </c>
      <c r="Z7" s="15">
        <v>7</v>
      </c>
      <c r="AA7" s="15">
        <v>30</v>
      </c>
      <c r="AB7" s="15">
        <v>51</v>
      </c>
      <c r="AC7" s="15">
        <v>4</v>
      </c>
      <c r="AD7" s="8">
        <v>4</v>
      </c>
      <c r="AE7" s="2848" t="s">
        <v>2241</v>
      </c>
      <c r="AF7" s="15">
        <v>96</v>
      </c>
      <c r="AG7" s="15">
        <v>85</v>
      </c>
      <c r="AH7" s="15">
        <v>83</v>
      </c>
      <c r="AI7" s="15">
        <v>47</v>
      </c>
      <c r="AJ7" s="15">
        <v>4</v>
      </c>
      <c r="AK7" s="15">
        <v>12</v>
      </c>
      <c r="AL7" s="15">
        <v>11</v>
      </c>
      <c r="AM7" s="78">
        <v>8</v>
      </c>
      <c r="AN7" s="15">
        <v>57</v>
      </c>
      <c r="AO7" s="15">
        <v>57</v>
      </c>
      <c r="AP7" s="15">
        <v>23</v>
      </c>
      <c r="AQ7" s="15">
        <v>31</v>
      </c>
      <c r="AR7" s="8">
        <v>4</v>
      </c>
    </row>
    <row r="8" spans="1:44">
      <c r="A8" s="68" t="s">
        <v>6222</v>
      </c>
      <c r="B8" s="15">
        <v>16</v>
      </c>
      <c r="C8" s="15">
        <v>5</v>
      </c>
      <c r="D8" s="15">
        <v>5</v>
      </c>
      <c r="E8" s="15">
        <v>127</v>
      </c>
      <c r="F8" s="15">
        <v>49</v>
      </c>
      <c r="G8" s="15">
        <v>2</v>
      </c>
      <c r="H8" s="15">
        <v>1</v>
      </c>
      <c r="I8" s="15">
        <v>18</v>
      </c>
      <c r="M8" s="15">
        <v>9</v>
      </c>
      <c r="N8" s="8">
        <v>5</v>
      </c>
      <c r="O8" s="68" t="s">
        <v>6223</v>
      </c>
      <c r="P8" s="15">
        <v>69</v>
      </c>
      <c r="Q8" s="15">
        <v>58</v>
      </c>
      <c r="R8" s="15">
        <v>57</v>
      </c>
      <c r="S8" s="15">
        <v>74</v>
      </c>
      <c r="T8" s="15">
        <v>5</v>
      </c>
      <c r="U8" s="15">
        <v>23</v>
      </c>
      <c r="V8" s="15">
        <v>9</v>
      </c>
      <c r="W8" s="78">
        <v>8</v>
      </c>
      <c r="X8" s="15">
        <v>11</v>
      </c>
      <c r="Y8" s="15">
        <v>31</v>
      </c>
      <c r="Z8" s="15">
        <v>6</v>
      </c>
      <c r="AA8" s="15">
        <v>31</v>
      </c>
      <c r="AB8" s="15">
        <v>50</v>
      </c>
      <c r="AC8" s="15">
        <v>5</v>
      </c>
      <c r="AD8" s="8">
        <v>5</v>
      </c>
      <c r="AE8" s="156" t="s">
        <v>6224</v>
      </c>
      <c r="AF8" s="15">
        <v>97</v>
      </c>
      <c r="AG8" s="15">
        <v>86</v>
      </c>
      <c r="AH8" s="15">
        <v>84</v>
      </c>
      <c r="AI8" s="15">
        <v>46</v>
      </c>
      <c r="AJ8" s="15">
        <v>5</v>
      </c>
      <c r="AK8" s="15">
        <v>12</v>
      </c>
      <c r="AL8" s="15">
        <v>11</v>
      </c>
      <c r="AM8" s="78">
        <v>8</v>
      </c>
      <c r="AN8" s="15">
        <v>58</v>
      </c>
      <c r="AO8" s="15">
        <v>58</v>
      </c>
      <c r="AP8" s="15">
        <v>22</v>
      </c>
      <c r="AQ8" s="15">
        <v>32</v>
      </c>
      <c r="AR8" s="8">
        <v>5</v>
      </c>
    </row>
    <row r="9" spans="1:44">
      <c r="A9" s="2847" t="s">
        <v>6225</v>
      </c>
      <c r="B9" s="15">
        <v>17</v>
      </c>
      <c r="C9" s="15">
        <v>6</v>
      </c>
      <c r="D9" s="15">
        <v>6</v>
      </c>
      <c r="E9" s="15">
        <v>126</v>
      </c>
      <c r="F9" s="15">
        <v>48</v>
      </c>
      <c r="G9" s="15">
        <v>2</v>
      </c>
      <c r="H9" s="15">
        <v>1</v>
      </c>
      <c r="I9" s="15">
        <v>18</v>
      </c>
      <c r="M9" s="15">
        <v>10</v>
      </c>
      <c r="N9" s="8">
        <v>6</v>
      </c>
      <c r="O9" s="68" t="s">
        <v>115</v>
      </c>
      <c r="P9" s="15">
        <v>70</v>
      </c>
      <c r="Q9" s="15">
        <v>59</v>
      </c>
      <c r="R9" s="15">
        <v>58</v>
      </c>
      <c r="S9" s="15">
        <v>73</v>
      </c>
      <c r="T9" s="15">
        <v>6</v>
      </c>
      <c r="U9" s="15">
        <v>22</v>
      </c>
      <c r="V9" s="15">
        <v>9</v>
      </c>
      <c r="W9" s="78">
        <v>8</v>
      </c>
      <c r="X9" s="15">
        <v>11</v>
      </c>
      <c r="Y9" s="15">
        <v>32</v>
      </c>
      <c r="Z9" s="15">
        <v>5</v>
      </c>
      <c r="AA9" s="15">
        <v>32</v>
      </c>
      <c r="AB9" s="15">
        <v>49</v>
      </c>
      <c r="AC9" s="15">
        <v>6</v>
      </c>
      <c r="AD9" s="8">
        <v>6</v>
      </c>
      <c r="AE9" s="2843" t="s">
        <v>6226</v>
      </c>
      <c r="AF9" s="15">
        <v>98</v>
      </c>
      <c r="AG9" s="15">
        <v>87</v>
      </c>
      <c r="AH9" s="15">
        <v>85</v>
      </c>
      <c r="AI9" s="15">
        <v>45</v>
      </c>
      <c r="AJ9" s="15">
        <v>6</v>
      </c>
      <c r="AK9" s="15">
        <v>13</v>
      </c>
      <c r="AL9" s="15">
        <v>12</v>
      </c>
      <c r="AM9" s="15">
        <v>7</v>
      </c>
      <c r="AN9" s="15">
        <v>59</v>
      </c>
      <c r="AO9" s="15">
        <v>59</v>
      </c>
      <c r="AP9" s="15">
        <v>21</v>
      </c>
      <c r="AQ9" s="15">
        <v>33</v>
      </c>
      <c r="AR9" s="8">
        <v>1</v>
      </c>
    </row>
    <row r="10" spans="1:44">
      <c r="A10" s="68" t="s">
        <v>3079</v>
      </c>
      <c r="B10" s="15">
        <v>18</v>
      </c>
      <c r="C10" s="15">
        <v>7</v>
      </c>
      <c r="D10" s="15">
        <v>7</v>
      </c>
      <c r="E10" s="15">
        <v>125</v>
      </c>
      <c r="F10" s="15">
        <v>47</v>
      </c>
      <c r="G10" s="15">
        <v>2</v>
      </c>
      <c r="H10" s="15">
        <v>1</v>
      </c>
      <c r="I10" s="15">
        <v>18</v>
      </c>
      <c r="M10" s="15">
        <v>11</v>
      </c>
      <c r="N10" s="8">
        <v>7</v>
      </c>
      <c r="O10" s="68" t="s">
        <v>6227</v>
      </c>
      <c r="P10" s="15">
        <v>71</v>
      </c>
      <c r="Q10" s="15">
        <v>60</v>
      </c>
      <c r="R10" s="15">
        <v>59</v>
      </c>
      <c r="S10" s="15">
        <v>72</v>
      </c>
      <c r="T10" s="15">
        <v>7</v>
      </c>
      <c r="U10" s="15">
        <v>21</v>
      </c>
      <c r="V10" s="15">
        <v>9</v>
      </c>
      <c r="W10" s="78">
        <v>8</v>
      </c>
      <c r="X10" s="15">
        <v>11</v>
      </c>
      <c r="Y10" s="15">
        <v>33</v>
      </c>
      <c r="Z10" s="15">
        <v>4</v>
      </c>
      <c r="AA10" s="15">
        <v>33</v>
      </c>
      <c r="AB10" s="15">
        <v>48</v>
      </c>
      <c r="AC10" s="15">
        <v>7</v>
      </c>
      <c r="AD10" s="8">
        <v>7</v>
      </c>
      <c r="AE10" s="2849" t="s">
        <v>6228</v>
      </c>
      <c r="AF10" s="15">
        <v>99</v>
      </c>
      <c r="AG10" s="15">
        <v>88</v>
      </c>
      <c r="AH10" s="15">
        <v>86</v>
      </c>
      <c r="AI10" s="15">
        <v>44</v>
      </c>
      <c r="AJ10" s="15">
        <v>7</v>
      </c>
      <c r="AK10" s="15">
        <v>13</v>
      </c>
      <c r="AL10" s="15">
        <v>12</v>
      </c>
      <c r="AM10" s="15">
        <v>7</v>
      </c>
      <c r="AN10" s="15">
        <v>60</v>
      </c>
      <c r="AO10" s="15">
        <v>60</v>
      </c>
      <c r="AP10" s="15">
        <v>20</v>
      </c>
      <c r="AQ10" s="15">
        <v>34</v>
      </c>
      <c r="AR10" s="8">
        <v>2</v>
      </c>
    </row>
    <row r="11" spans="1:44">
      <c r="A11" s="68" t="s">
        <v>2449</v>
      </c>
      <c r="B11" s="15">
        <v>19</v>
      </c>
      <c r="C11" s="15">
        <v>8</v>
      </c>
      <c r="D11" s="15">
        <v>8</v>
      </c>
      <c r="E11" s="15">
        <v>124</v>
      </c>
      <c r="F11" s="15">
        <v>46</v>
      </c>
      <c r="G11" s="15">
        <v>3</v>
      </c>
      <c r="H11" s="15">
        <v>2</v>
      </c>
      <c r="I11" s="15">
        <v>17</v>
      </c>
      <c r="M11" s="15">
        <v>12</v>
      </c>
      <c r="N11" s="8">
        <v>1</v>
      </c>
      <c r="O11" s="68" t="s">
        <v>1309</v>
      </c>
      <c r="P11" s="15">
        <v>72</v>
      </c>
      <c r="Q11" s="15">
        <v>61</v>
      </c>
      <c r="R11" s="15">
        <v>60</v>
      </c>
      <c r="S11" s="15">
        <v>71</v>
      </c>
      <c r="T11" s="15">
        <v>8</v>
      </c>
      <c r="U11" s="15">
        <v>20</v>
      </c>
      <c r="V11" s="15">
        <v>9</v>
      </c>
      <c r="W11" s="78">
        <v>8</v>
      </c>
      <c r="X11" s="15">
        <v>11</v>
      </c>
      <c r="Y11" s="15">
        <v>34</v>
      </c>
      <c r="Z11" s="15">
        <v>3</v>
      </c>
      <c r="AA11" s="15">
        <v>34</v>
      </c>
      <c r="AB11" s="15">
        <v>47</v>
      </c>
      <c r="AC11" s="15">
        <v>8</v>
      </c>
      <c r="AD11" s="8">
        <v>8</v>
      </c>
      <c r="AE11" s="2850" t="s">
        <v>6229</v>
      </c>
      <c r="AF11" s="15">
        <v>100</v>
      </c>
      <c r="AG11" s="15">
        <v>89</v>
      </c>
      <c r="AH11" s="15">
        <v>87</v>
      </c>
      <c r="AI11" s="15">
        <v>43</v>
      </c>
      <c r="AJ11" s="15">
        <v>8</v>
      </c>
      <c r="AK11" s="15">
        <v>13</v>
      </c>
      <c r="AL11" s="15">
        <v>12</v>
      </c>
      <c r="AM11" s="15">
        <v>7</v>
      </c>
      <c r="AN11" s="15">
        <v>61</v>
      </c>
      <c r="AO11" s="15">
        <v>61</v>
      </c>
      <c r="AP11" s="15">
        <v>19</v>
      </c>
      <c r="AQ11" s="15">
        <v>35</v>
      </c>
      <c r="AR11" s="8">
        <v>3</v>
      </c>
    </row>
    <row r="12" spans="1:44" ht="16.5" thickBot="1">
      <c r="A12" s="68" t="s">
        <v>5836</v>
      </c>
      <c r="B12" s="15">
        <v>20</v>
      </c>
      <c r="C12" s="15">
        <v>9</v>
      </c>
      <c r="D12" s="15">
        <v>9</v>
      </c>
      <c r="E12" s="15">
        <v>123</v>
      </c>
      <c r="F12" s="15">
        <v>45</v>
      </c>
      <c r="G12" s="15">
        <v>3</v>
      </c>
      <c r="H12" s="15">
        <v>2</v>
      </c>
      <c r="I12" s="15">
        <v>17</v>
      </c>
      <c r="M12" s="15">
        <v>13</v>
      </c>
      <c r="N12" s="8">
        <v>2</v>
      </c>
      <c r="O12" s="68" t="s">
        <v>6230</v>
      </c>
      <c r="P12" s="15">
        <v>73</v>
      </c>
      <c r="Q12" s="15">
        <v>62</v>
      </c>
      <c r="R12" s="15">
        <v>61</v>
      </c>
      <c r="S12" s="15">
        <v>70</v>
      </c>
      <c r="T12" s="15">
        <v>9</v>
      </c>
      <c r="U12" s="15">
        <v>19</v>
      </c>
      <c r="V12" s="15">
        <v>9</v>
      </c>
      <c r="W12" s="78">
        <v>8</v>
      </c>
      <c r="X12" s="15">
        <v>11</v>
      </c>
      <c r="Y12" s="15">
        <v>35</v>
      </c>
      <c r="Z12" s="15">
        <v>2</v>
      </c>
      <c r="AA12" s="15">
        <v>35</v>
      </c>
      <c r="AB12" s="15">
        <v>46</v>
      </c>
      <c r="AC12" s="15">
        <v>9</v>
      </c>
      <c r="AD12" s="8">
        <v>9</v>
      </c>
      <c r="AE12" s="68" t="s">
        <v>2296</v>
      </c>
      <c r="AF12" s="15">
        <v>101</v>
      </c>
      <c r="AG12" s="15">
        <v>90</v>
      </c>
      <c r="AH12" s="15">
        <v>88</v>
      </c>
      <c r="AI12" s="15">
        <v>42</v>
      </c>
      <c r="AJ12" s="15">
        <v>9</v>
      </c>
      <c r="AK12" s="15">
        <v>13</v>
      </c>
      <c r="AL12" s="15">
        <v>12</v>
      </c>
      <c r="AM12" s="15">
        <v>7</v>
      </c>
      <c r="AN12" s="15">
        <v>62</v>
      </c>
      <c r="AO12" s="15">
        <v>62</v>
      </c>
      <c r="AP12" s="15">
        <v>18</v>
      </c>
      <c r="AQ12" s="15">
        <v>36</v>
      </c>
      <c r="AR12" s="8">
        <v>4</v>
      </c>
    </row>
    <row r="13" spans="1:44" ht="16.5" thickBot="1">
      <c r="A13" s="2851" t="s">
        <v>171</v>
      </c>
      <c r="B13" s="15">
        <v>21</v>
      </c>
      <c r="C13" s="15">
        <v>10</v>
      </c>
      <c r="D13" s="15">
        <v>10</v>
      </c>
      <c r="E13" s="15">
        <v>122</v>
      </c>
      <c r="F13" s="15">
        <v>44</v>
      </c>
      <c r="G13" s="15">
        <v>3</v>
      </c>
      <c r="H13" s="15">
        <v>2</v>
      </c>
      <c r="I13" s="15">
        <v>17</v>
      </c>
      <c r="M13" s="15">
        <v>14</v>
      </c>
      <c r="N13" s="8">
        <v>3</v>
      </c>
      <c r="O13" s="2852" t="s">
        <v>1214</v>
      </c>
      <c r="P13" s="2844">
        <v>74</v>
      </c>
      <c r="Q13" s="15">
        <v>63</v>
      </c>
      <c r="R13" s="15">
        <v>62</v>
      </c>
      <c r="S13" s="15">
        <v>69</v>
      </c>
      <c r="T13" s="15">
        <v>10</v>
      </c>
      <c r="U13" s="15">
        <v>18</v>
      </c>
      <c r="V13" s="15">
        <v>10</v>
      </c>
      <c r="W13" s="15">
        <v>9</v>
      </c>
      <c r="X13" s="15">
        <v>10</v>
      </c>
      <c r="Y13" s="15">
        <v>36</v>
      </c>
      <c r="Z13" s="15">
        <v>1</v>
      </c>
      <c r="AA13" s="15">
        <v>36</v>
      </c>
      <c r="AB13" s="15">
        <v>45</v>
      </c>
      <c r="AC13" s="15">
        <v>10</v>
      </c>
      <c r="AD13" s="8">
        <v>1</v>
      </c>
      <c r="AE13" s="68" t="s">
        <v>1307</v>
      </c>
      <c r="AF13" s="15">
        <v>102</v>
      </c>
      <c r="AG13" s="15">
        <v>91</v>
      </c>
      <c r="AH13" s="15">
        <v>89</v>
      </c>
      <c r="AI13" s="15">
        <v>41</v>
      </c>
      <c r="AJ13" s="15">
        <v>10</v>
      </c>
      <c r="AK13" s="15">
        <v>13</v>
      </c>
      <c r="AL13" s="15">
        <v>12</v>
      </c>
      <c r="AM13" s="15">
        <v>7</v>
      </c>
      <c r="AN13" s="15">
        <v>63</v>
      </c>
      <c r="AO13" s="15">
        <v>63</v>
      </c>
      <c r="AP13" s="15">
        <v>17</v>
      </c>
      <c r="AQ13" s="15">
        <v>37</v>
      </c>
      <c r="AR13" s="8">
        <v>5</v>
      </c>
    </row>
    <row r="14" spans="1:44" ht="16.5" thickBot="1">
      <c r="A14" s="68" t="s">
        <v>3216</v>
      </c>
      <c r="B14" s="15">
        <v>22</v>
      </c>
      <c r="C14" s="15">
        <v>11</v>
      </c>
      <c r="D14" s="15">
        <v>11</v>
      </c>
      <c r="E14" s="15">
        <v>121</v>
      </c>
      <c r="F14" s="15">
        <v>43</v>
      </c>
      <c r="G14" s="15">
        <v>3</v>
      </c>
      <c r="H14" s="15">
        <v>2</v>
      </c>
      <c r="I14" s="15">
        <v>17</v>
      </c>
      <c r="M14" s="15">
        <v>15</v>
      </c>
      <c r="N14" s="8">
        <v>4</v>
      </c>
      <c r="O14" s="68" t="s">
        <v>6231</v>
      </c>
      <c r="P14" s="15">
        <v>75</v>
      </c>
      <c r="Q14" s="15">
        <v>64</v>
      </c>
      <c r="R14" s="15">
        <v>63</v>
      </c>
      <c r="S14" s="15">
        <v>68</v>
      </c>
      <c r="T14" s="15">
        <v>11</v>
      </c>
      <c r="U14" s="15">
        <v>17</v>
      </c>
      <c r="V14" s="15">
        <v>10</v>
      </c>
      <c r="W14" s="15">
        <v>9</v>
      </c>
      <c r="X14" s="15">
        <v>10</v>
      </c>
      <c r="Y14" s="15">
        <v>37</v>
      </c>
      <c r="AA14" s="15">
        <v>37</v>
      </c>
      <c r="AB14" s="15">
        <v>44</v>
      </c>
      <c r="AC14" s="15">
        <v>11</v>
      </c>
      <c r="AD14" s="8">
        <v>2</v>
      </c>
      <c r="AE14" s="68" t="s">
        <v>6232</v>
      </c>
      <c r="AF14" s="15">
        <v>103</v>
      </c>
      <c r="AG14" s="15">
        <v>92</v>
      </c>
      <c r="AH14" s="15">
        <v>90</v>
      </c>
      <c r="AI14" s="15">
        <v>40</v>
      </c>
      <c r="AJ14" s="15">
        <v>11</v>
      </c>
      <c r="AK14" s="15">
        <v>13</v>
      </c>
      <c r="AL14" s="15">
        <v>12</v>
      </c>
      <c r="AM14" s="15">
        <v>7</v>
      </c>
      <c r="AN14" s="15">
        <v>64</v>
      </c>
      <c r="AO14" s="15">
        <v>64</v>
      </c>
      <c r="AP14" s="15">
        <v>16</v>
      </c>
      <c r="AQ14" s="2844">
        <v>38</v>
      </c>
      <c r="AR14" s="8">
        <v>6</v>
      </c>
    </row>
    <row r="15" spans="1:44" ht="16.5" thickBot="1">
      <c r="A15" s="68" t="s">
        <v>1160</v>
      </c>
      <c r="B15" s="15">
        <v>23</v>
      </c>
      <c r="C15" s="15">
        <v>12</v>
      </c>
      <c r="D15" s="15">
        <v>12</v>
      </c>
      <c r="E15" s="15">
        <v>120</v>
      </c>
      <c r="F15" s="15">
        <v>42</v>
      </c>
      <c r="G15" s="15">
        <v>3</v>
      </c>
      <c r="H15" s="15">
        <v>2</v>
      </c>
      <c r="I15" s="15">
        <v>17</v>
      </c>
      <c r="M15" s="15">
        <v>16</v>
      </c>
      <c r="N15" s="8">
        <v>5</v>
      </c>
      <c r="O15" s="68" t="s">
        <v>2550</v>
      </c>
      <c r="P15" s="15">
        <v>76</v>
      </c>
      <c r="Q15" s="2853">
        <v>65</v>
      </c>
      <c r="R15" s="15">
        <v>64</v>
      </c>
      <c r="S15" s="15">
        <v>67</v>
      </c>
      <c r="T15" s="15">
        <v>12</v>
      </c>
      <c r="U15" s="15">
        <v>16</v>
      </c>
      <c r="V15" s="15">
        <v>10</v>
      </c>
      <c r="W15" s="15">
        <v>9</v>
      </c>
      <c r="X15" s="15">
        <v>10</v>
      </c>
      <c r="Y15" s="15">
        <v>38</v>
      </c>
      <c r="AA15" s="15">
        <v>38</v>
      </c>
      <c r="AB15" s="15">
        <v>43</v>
      </c>
      <c r="AC15" s="15">
        <v>12</v>
      </c>
      <c r="AD15" s="8">
        <v>3</v>
      </c>
      <c r="AE15" s="2852" t="s">
        <v>120</v>
      </c>
      <c r="AF15" s="2844">
        <v>104</v>
      </c>
      <c r="AG15" s="15">
        <v>93</v>
      </c>
      <c r="AH15" s="15">
        <v>91</v>
      </c>
      <c r="AI15" s="2844">
        <v>39</v>
      </c>
      <c r="AJ15" s="15">
        <v>12</v>
      </c>
      <c r="AK15" s="15">
        <v>14</v>
      </c>
      <c r="AL15" s="78">
        <v>13</v>
      </c>
      <c r="AM15" s="15">
        <v>6</v>
      </c>
      <c r="AN15" s="15">
        <v>65</v>
      </c>
      <c r="AO15" s="2853">
        <v>65</v>
      </c>
      <c r="AP15" s="15">
        <v>15</v>
      </c>
      <c r="AR15" s="8">
        <v>1</v>
      </c>
    </row>
    <row r="16" spans="1:44" ht="16.5" thickBot="1">
      <c r="A16" s="68" t="s">
        <v>6233</v>
      </c>
      <c r="B16" s="15">
        <v>24</v>
      </c>
      <c r="C16" s="15">
        <v>13</v>
      </c>
      <c r="D16" s="15">
        <v>13</v>
      </c>
      <c r="E16" s="15">
        <v>119</v>
      </c>
      <c r="F16" s="15">
        <v>41</v>
      </c>
      <c r="G16" s="15">
        <v>3</v>
      </c>
      <c r="H16" s="15">
        <v>2</v>
      </c>
      <c r="I16" s="15">
        <v>17</v>
      </c>
      <c r="M16" s="15">
        <v>17</v>
      </c>
      <c r="N16" s="8">
        <v>6</v>
      </c>
      <c r="O16" s="69" t="s">
        <v>1127</v>
      </c>
      <c r="P16" s="15">
        <v>77</v>
      </c>
      <c r="Q16" s="78">
        <v>66</v>
      </c>
      <c r="R16" s="15">
        <v>65</v>
      </c>
      <c r="S16" s="78">
        <v>66</v>
      </c>
      <c r="T16" s="241">
        <v>13</v>
      </c>
      <c r="U16" s="15">
        <v>15</v>
      </c>
      <c r="V16" s="15">
        <v>10</v>
      </c>
      <c r="W16" s="15">
        <v>9</v>
      </c>
      <c r="X16" s="15">
        <v>10</v>
      </c>
      <c r="Y16" s="15">
        <v>39</v>
      </c>
      <c r="AA16" s="15">
        <v>39</v>
      </c>
      <c r="AB16" s="15">
        <v>42</v>
      </c>
      <c r="AC16" s="15">
        <v>13</v>
      </c>
      <c r="AD16" s="8">
        <v>4</v>
      </c>
      <c r="AE16" s="2852" t="s">
        <v>377</v>
      </c>
      <c r="AF16" s="2854">
        <v>105</v>
      </c>
      <c r="AG16" s="15">
        <v>94</v>
      </c>
      <c r="AH16" s="15">
        <v>92</v>
      </c>
      <c r="AI16" s="2844">
        <v>38</v>
      </c>
      <c r="AJ16" s="15">
        <v>13</v>
      </c>
      <c r="AK16" s="15">
        <v>14</v>
      </c>
      <c r="AL16" s="78">
        <v>13</v>
      </c>
      <c r="AM16" s="15">
        <v>6</v>
      </c>
      <c r="AN16" s="15">
        <v>66</v>
      </c>
      <c r="AP16" s="15">
        <v>14</v>
      </c>
      <c r="AR16" s="8">
        <v>2</v>
      </c>
    </row>
    <row r="17" spans="1:44" ht="16.5" thickBot="1">
      <c r="A17" s="68" t="s">
        <v>126</v>
      </c>
      <c r="B17" s="15">
        <v>25</v>
      </c>
      <c r="C17" s="15">
        <v>14</v>
      </c>
      <c r="D17" s="15">
        <v>14</v>
      </c>
      <c r="E17" s="15">
        <v>118</v>
      </c>
      <c r="F17" s="15">
        <v>40</v>
      </c>
      <c r="G17" s="15">
        <v>4</v>
      </c>
      <c r="H17" s="15">
        <v>3</v>
      </c>
      <c r="I17" s="15">
        <v>16</v>
      </c>
      <c r="M17" s="15">
        <v>18</v>
      </c>
      <c r="N17" s="8">
        <v>1</v>
      </c>
      <c r="O17" s="68" t="s">
        <v>6234</v>
      </c>
      <c r="P17" s="15">
        <v>78</v>
      </c>
      <c r="Q17" s="15">
        <v>67</v>
      </c>
      <c r="R17" s="15">
        <v>66</v>
      </c>
      <c r="S17" s="2853">
        <v>65</v>
      </c>
      <c r="T17" s="78">
        <v>14</v>
      </c>
      <c r="U17" s="78">
        <v>14</v>
      </c>
      <c r="V17" s="15">
        <v>10</v>
      </c>
      <c r="W17" s="15">
        <v>9</v>
      </c>
      <c r="X17" s="15">
        <v>10</v>
      </c>
      <c r="Y17" s="15">
        <v>40</v>
      </c>
      <c r="AA17" s="15">
        <v>40</v>
      </c>
      <c r="AB17" s="15">
        <v>41</v>
      </c>
      <c r="AC17" s="15">
        <v>14</v>
      </c>
      <c r="AD17" s="8">
        <v>5</v>
      </c>
      <c r="AE17" s="2629" t="s">
        <v>89</v>
      </c>
      <c r="AF17" s="15">
        <v>106</v>
      </c>
      <c r="AG17" s="15">
        <v>95</v>
      </c>
      <c r="AH17" s="15">
        <v>93</v>
      </c>
      <c r="AI17" s="15">
        <v>37</v>
      </c>
      <c r="AJ17" s="15">
        <v>14</v>
      </c>
      <c r="AK17" s="15">
        <v>14</v>
      </c>
      <c r="AL17" s="78">
        <v>13</v>
      </c>
      <c r="AM17" s="15">
        <v>6</v>
      </c>
      <c r="AN17" s="15">
        <v>67</v>
      </c>
      <c r="AP17" s="15">
        <v>13</v>
      </c>
      <c r="AR17" s="8">
        <v>3</v>
      </c>
    </row>
    <row r="18" spans="1:44">
      <c r="A18" s="68" t="s">
        <v>6235</v>
      </c>
      <c r="B18" s="15">
        <v>26</v>
      </c>
      <c r="C18" s="15">
        <v>15</v>
      </c>
      <c r="D18" s="15">
        <v>15</v>
      </c>
      <c r="E18" s="15">
        <v>117</v>
      </c>
      <c r="F18" s="15">
        <v>39</v>
      </c>
      <c r="G18" s="15">
        <v>4</v>
      </c>
      <c r="H18" s="15">
        <v>3</v>
      </c>
      <c r="I18" s="15">
        <v>16</v>
      </c>
      <c r="M18" s="15">
        <v>19</v>
      </c>
      <c r="N18" s="8">
        <v>2</v>
      </c>
      <c r="O18" s="2629" t="s">
        <v>89</v>
      </c>
      <c r="P18" s="15">
        <v>79</v>
      </c>
      <c r="Q18" s="15">
        <v>68</v>
      </c>
      <c r="R18" s="15">
        <v>67</v>
      </c>
      <c r="S18" s="15">
        <v>64</v>
      </c>
      <c r="T18" s="15">
        <v>15</v>
      </c>
      <c r="U18" s="15">
        <v>13</v>
      </c>
      <c r="V18" s="15">
        <v>10</v>
      </c>
      <c r="W18" s="15">
        <v>9</v>
      </c>
      <c r="X18" s="15">
        <v>10</v>
      </c>
      <c r="Y18" s="15">
        <v>41</v>
      </c>
      <c r="AA18" s="15">
        <v>41</v>
      </c>
      <c r="AB18" s="15">
        <v>40</v>
      </c>
      <c r="AC18" s="15">
        <v>15</v>
      </c>
      <c r="AD18" s="8">
        <v>6</v>
      </c>
      <c r="AE18" s="68" t="s">
        <v>1920</v>
      </c>
      <c r="AF18" s="15">
        <v>107</v>
      </c>
      <c r="AG18" s="15">
        <v>96</v>
      </c>
      <c r="AH18" s="15">
        <v>94</v>
      </c>
      <c r="AI18" s="15">
        <v>36</v>
      </c>
      <c r="AJ18" s="15">
        <v>15</v>
      </c>
      <c r="AK18" s="15">
        <v>14</v>
      </c>
      <c r="AL18" s="78">
        <v>13</v>
      </c>
      <c r="AM18" s="15">
        <v>6</v>
      </c>
      <c r="AN18" s="15">
        <v>68</v>
      </c>
      <c r="AP18" s="15">
        <v>12</v>
      </c>
      <c r="AR18" s="8">
        <v>4</v>
      </c>
    </row>
    <row r="19" spans="1:44">
      <c r="A19" s="68" t="s">
        <v>6236</v>
      </c>
      <c r="B19" s="15">
        <v>27</v>
      </c>
      <c r="C19" s="15">
        <v>16</v>
      </c>
      <c r="D19" s="15">
        <v>16</v>
      </c>
      <c r="E19" s="15">
        <v>116</v>
      </c>
      <c r="F19" s="15">
        <v>38</v>
      </c>
      <c r="G19" s="15">
        <v>4</v>
      </c>
      <c r="H19" s="15">
        <v>3</v>
      </c>
      <c r="I19" s="15">
        <v>16</v>
      </c>
      <c r="M19" s="15">
        <v>20</v>
      </c>
      <c r="N19" s="8">
        <v>3</v>
      </c>
      <c r="O19" s="2855" t="s">
        <v>811</v>
      </c>
      <c r="P19" s="15">
        <v>80</v>
      </c>
      <c r="Q19" s="15">
        <v>69</v>
      </c>
      <c r="R19" s="15">
        <v>68</v>
      </c>
      <c r="S19" s="15">
        <v>63</v>
      </c>
      <c r="T19" s="15">
        <v>16</v>
      </c>
      <c r="U19" s="15">
        <v>12</v>
      </c>
      <c r="V19" s="15">
        <v>10</v>
      </c>
      <c r="W19" s="15">
        <v>9</v>
      </c>
      <c r="X19" s="15">
        <v>10</v>
      </c>
      <c r="Y19" s="15">
        <v>42</v>
      </c>
      <c r="AA19" s="15">
        <v>42</v>
      </c>
      <c r="AB19" s="15">
        <v>39</v>
      </c>
      <c r="AC19" s="15">
        <v>16</v>
      </c>
      <c r="AD19" s="8">
        <v>7</v>
      </c>
      <c r="AE19" s="2847" t="s">
        <v>6237</v>
      </c>
      <c r="AF19" s="15">
        <v>108</v>
      </c>
      <c r="AG19" s="15">
        <v>97</v>
      </c>
      <c r="AH19" s="15">
        <v>95</v>
      </c>
      <c r="AI19" s="15">
        <v>35</v>
      </c>
      <c r="AJ19" s="15">
        <v>16</v>
      </c>
      <c r="AK19" s="15">
        <v>14</v>
      </c>
      <c r="AL19" s="78">
        <v>13</v>
      </c>
      <c r="AM19" s="15">
        <v>6</v>
      </c>
      <c r="AN19" s="15">
        <v>69</v>
      </c>
      <c r="AP19" s="15">
        <v>11</v>
      </c>
      <c r="AR19" s="8">
        <v>5</v>
      </c>
    </row>
    <row r="20" spans="1:44">
      <c r="A20" s="2631" t="s">
        <v>1715</v>
      </c>
      <c r="B20" s="15">
        <v>28</v>
      </c>
      <c r="C20" s="15">
        <v>17</v>
      </c>
      <c r="D20" s="15">
        <v>17</v>
      </c>
      <c r="E20" s="15">
        <v>115</v>
      </c>
      <c r="F20" s="15">
        <v>37</v>
      </c>
      <c r="G20" s="15">
        <v>4</v>
      </c>
      <c r="H20" s="15">
        <v>3</v>
      </c>
      <c r="I20" s="15">
        <v>16</v>
      </c>
      <c r="M20" s="15">
        <v>21</v>
      </c>
      <c r="N20" s="8">
        <v>4</v>
      </c>
      <c r="O20" s="2847" t="s">
        <v>1290</v>
      </c>
      <c r="P20" s="15">
        <v>81</v>
      </c>
      <c r="Q20" s="15">
        <v>70</v>
      </c>
      <c r="R20" s="15">
        <v>69</v>
      </c>
      <c r="S20" s="15">
        <v>62</v>
      </c>
      <c r="T20" s="15">
        <v>17</v>
      </c>
      <c r="U20" s="15">
        <v>11</v>
      </c>
      <c r="V20" s="15">
        <v>10</v>
      </c>
      <c r="W20" s="15">
        <v>9</v>
      </c>
      <c r="X20" s="15">
        <v>10</v>
      </c>
      <c r="Y20" s="15">
        <v>43</v>
      </c>
      <c r="AA20" s="15">
        <v>43</v>
      </c>
      <c r="AB20" s="15">
        <v>38</v>
      </c>
      <c r="AC20" s="15">
        <v>17</v>
      </c>
      <c r="AD20" s="8">
        <v>8</v>
      </c>
      <c r="AE20" s="2851" t="s">
        <v>171</v>
      </c>
      <c r="AF20" s="15">
        <v>109</v>
      </c>
      <c r="AG20" s="15">
        <v>98</v>
      </c>
      <c r="AH20" s="15">
        <v>96</v>
      </c>
      <c r="AI20" s="15">
        <v>34</v>
      </c>
      <c r="AJ20" s="15">
        <v>17</v>
      </c>
      <c r="AK20" s="15">
        <v>14</v>
      </c>
      <c r="AL20" s="78">
        <v>13</v>
      </c>
      <c r="AM20" s="15">
        <v>6</v>
      </c>
      <c r="AN20" s="15">
        <v>70</v>
      </c>
      <c r="AP20" s="15">
        <v>10</v>
      </c>
      <c r="AR20" s="8">
        <v>6</v>
      </c>
    </row>
    <row r="21" spans="1:44">
      <c r="A21" s="68" t="s">
        <v>6238</v>
      </c>
      <c r="B21" s="15">
        <v>29</v>
      </c>
      <c r="C21" s="15">
        <v>18</v>
      </c>
      <c r="D21" s="15">
        <v>18</v>
      </c>
      <c r="E21" s="15">
        <v>114</v>
      </c>
      <c r="F21" s="15">
        <v>36</v>
      </c>
      <c r="G21" s="15">
        <v>4</v>
      </c>
      <c r="H21" s="15">
        <v>3</v>
      </c>
      <c r="I21" s="15">
        <v>16</v>
      </c>
      <c r="M21" s="15">
        <v>22</v>
      </c>
      <c r="N21" s="8">
        <v>5</v>
      </c>
      <c r="O21" s="68" t="s">
        <v>6239</v>
      </c>
      <c r="P21" s="15">
        <v>82</v>
      </c>
      <c r="Q21" s="15">
        <v>71</v>
      </c>
      <c r="R21" s="15">
        <v>70</v>
      </c>
      <c r="S21" s="15">
        <v>61</v>
      </c>
      <c r="T21" s="15">
        <v>18</v>
      </c>
      <c r="U21" s="15">
        <v>10</v>
      </c>
      <c r="V21" s="15">
        <v>10</v>
      </c>
      <c r="W21" s="15">
        <v>9</v>
      </c>
      <c r="X21" s="15">
        <v>10</v>
      </c>
      <c r="Y21" s="15">
        <v>44</v>
      </c>
      <c r="AA21" s="15">
        <v>44</v>
      </c>
      <c r="AB21" s="15">
        <v>37</v>
      </c>
      <c r="AC21" s="15">
        <v>18</v>
      </c>
      <c r="AD21" s="8">
        <v>9</v>
      </c>
      <c r="AE21" s="68" t="s">
        <v>6240</v>
      </c>
      <c r="AF21" s="15">
        <v>110</v>
      </c>
      <c r="AG21" s="15">
        <v>99</v>
      </c>
      <c r="AH21" s="15">
        <v>97</v>
      </c>
      <c r="AI21" s="15">
        <v>33</v>
      </c>
      <c r="AJ21" s="15">
        <v>18</v>
      </c>
      <c r="AK21" s="15">
        <v>14</v>
      </c>
      <c r="AL21" s="78">
        <v>13</v>
      </c>
      <c r="AM21" s="15">
        <v>6</v>
      </c>
      <c r="AN21" s="15">
        <v>71</v>
      </c>
      <c r="AP21" s="15">
        <v>9</v>
      </c>
      <c r="AR21" s="8">
        <v>7</v>
      </c>
    </row>
    <row r="22" spans="1:44">
      <c r="A22" s="156" t="s">
        <v>2716</v>
      </c>
      <c r="B22" s="15">
        <v>30</v>
      </c>
      <c r="C22" s="15">
        <v>19</v>
      </c>
      <c r="D22" s="15">
        <v>19</v>
      </c>
      <c r="E22" s="15">
        <v>113</v>
      </c>
      <c r="F22" s="15">
        <v>35</v>
      </c>
      <c r="G22" s="15">
        <v>4</v>
      </c>
      <c r="H22" s="15">
        <v>3</v>
      </c>
      <c r="I22" s="15">
        <v>16</v>
      </c>
      <c r="M22" s="15">
        <v>23</v>
      </c>
      <c r="N22" s="8">
        <v>6</v>
      </c>
      <c r="O22" s="2856" t="s">
        <v>377</v>
      </c>
      <c r="P22" s="15">
        <v>83</v>
      </c>
      <c r="Q22" s="15">
        <v>72</v>
      </c>
      <c r="R22" s="15">
        <v>71</v>
      </c>
      <c r="S22" s="15">
        <v>60</v>
      </c>
      <c r="T22" s="15">
        <v>19</v>
      </c>
      <c r="U22" s="15">
        <v>9</v>
      </c>
      <c r="V22" s="15">
        <v>10</v>
      </c>
      <c r="W22" s="15">
        <v>9</v>
      </c>
      <c r="X22" s="15">
        <v>10</v>
      </c>
      <c r="Y22" s="15">
        <v>45</v>
      </c>
      <c r="AA22" s="15">
        <v>45</v>
      </c>
      <c r="AB22" s="15">
        <v>36</v>
      </c>
      <c r="AC22" s="15">
        <v>19</v>
      </c>
      <c r="AD22" s="8">
        <v>10</v>
      </c>
      <c r="AE22" s="68" t="s">
        <v>85</v>
      </c>
      <c r="AF22" s="15">
        <v>111</v>
      </c>
      <c r="AG22" s="15">
        <v>100</v>
      </c>
      <c r="AH22" s="15">
        <v>98</v>
      </c>
      <c r="AI22" s="15">
        <v>32</v>
      </c>
      <c r="AJ22" s="15">
        <v>19</v>
      </c>
      <c r="AK22" s="15">
        <v>15</v>
      </c>
      <c r="AL22" s="15">
        <v>14</v>
      </c>
      <c r="AM22" s="15">
        <v>5</v>
      </c>
      <c r="AN22" s="15">
        <v>72</v>
      </c>
      <c r="AP22" s="15">
        <v>8</v>
      </c>
      <c r="AR22" s="8">
        <v>1</v>
      </c>
    </row>
    <row r="23" spans="1:44">
      <c r="A23" s="68" t="s">
        <v>6241</v>
      </c>
      <c r="B23" s="15">
        <v>31</v>
      </c>
      <c r="C23" s="15">
        <v>20</v>
      </c>
      <c r="D23" s="15">
        <v>20</v>
      </c>
      <c r="E23" s="15">
        <v>112</v>
      </c>
      <c r="F23" s="15">
        <v>34</v>
      </c>
      <c r="G23" s="15">
        <v>4</v>
      </c>
      <c r="H23" s="15">
        <v>3</v>
      </c>
      <c r="I23" s="15">
        <v>16</v>
      </c>
      <c r="M23" s="15">
        <v>24</v>
      </c>
      <c r="N23" s="8">
        <v>7</v>
      </c>
      <c r="O23" s="68" t="s">
        <v>1784</v>
      </c>
      <c r="P23" s="15">
        <v>84</v>
      </c>
      <c r="Q23" s="15">
        <v>73</v>
      </c>
      <c r="R23" s="15">
        <v>72</v>
      </c>
      <c r="S23" s="15">
        <v>59</v>
      </c>
      <c r="T23" s="15">
        <v>20</v>
      </c>
      <c r="U23" s="15">
        <v>8</v>
      </c>
      <c r="V23" s="15">
        <v>10</v>
      </c>
      <c r="W23" s="15">
        <v>9</v>
      </c>
      <c r="X23" s="15">
        <v>10</v>
      </c>
      <c r="Y23" s="15">
        <v>46</v>
      </c>
      <c r="AA23" s="15">
        <v>46</v>
      </c>
      <c r="AB23" s="15">
        <v>35</v>
      </c>
      <c r="AC23" s="15">
        <v>20</v>
      </c>
      <c r="AD23" s="8">
        <v>11</v>
      </c>
      <c r="AE23" s="2629" t="s">
        <v>89</v>
      </c>
      <c r="AF23" s="15">
        <v>112</v>
      </c>
      <c r="AG23" s="15">
        <v>101</v>
      </c>
      <c r="AH23" s="15">
        <v>99</v>
      </c>
      <c r="AI23" s="15">
        <v>31</v>
      </c>
      <c r="AJ23" s="15">
        <v>20</v>
      </c>
      <c r="AK23" s="15">
        <v>15</v>
      </c>
      <c r="AL23" s="15">
        <v>14</v>
      </c>
      <c r="AM23" s="15">
        <v>5</v>
      </c>
      <c r="AN23" s="15">
        <v>73</v>
      </c>
      <c r="AP23" s="15">
        <v>7</v>
      </c>
      <c r="AR23" s="8">
        <v>2</v>
      </c>
    </row>
    <row r="24" spans="1:44">
      <c r="A24" s="68" t="s">
        <v>6242</v>
      </c>
      <c r="B24" s="15">
        <v>32</v>
      </c>
      <c r="C24" s="15">
        <v>21</v>
      </c>
      <c r="D24" s="15">
        <v>21</v>
      </c>
      <c r="E24" s="15">
        <v>111</v>
      </c>
      <c r="F24" s="15">
        <v>33</v>
      </c>
      <c r="G24" s="15">
        <v>5</v>
      </c>
      <c r="H24" s="15">
        <v>4</v>
      </c>
      <c r="I24" s="15">
        <v>15</v>
      </c>
      <c r="M24" s="15">
        <v>25</v>
      </c>
      <c r="N24" s="8">
        <v>1</v>
      </c>
      <c r="O24" s="1741" t="s">
        <v>6243</v>
      </c>
      <c r="P24" s="15">
        <v>85</v>
      </c>
      <c r="Q24" s="15">
        <v>74</v>
      </c>
      <c r="R24" s="15">
        <v>73</v>
      </c>
      <c r="S24" s="15">
        <v>58</v>
      </c>
      <c r="T24" s="15">
        <v>21</v>
      </c>
      <c r="U24" s="15">
        <v>7</v>
      </c>
      <c r="V24" s="15">
        <v>11</v>
      </c>
      <c r="W24" s="15">
        <v>10</v>
      </c>
      <c r="X24" s="15">
        <v>9</v>
      </c>
      <c r="Y24" s="15">
        <v>47</v>
      </c>
      <c r="AA24" s="15">
        <v>47</v>
      </c>
      <c r="AB24" s="15">
        <v>34</v>
      </c>
      <c r="AC24" s="15">
        <v>21</v>
      </c>
      <c r="AD24" s="8">
        <v>1</v>
      </c>
      <c r="AE24" s="68" t="s">
        <v>2563</v>
      </c>
      <c r="AF24" s="2863">
        <v>113</v>
      </c>
      <c r="AG24" s="15">
        <v>102</v>
      </c>
      <c r="AH24" s="15">
        <v>100</v>
      </c>
      <c r="AI24" s="15">
        <v>30</v>
      </c>
      <c r="AJ24" s="15">
        <v>21</v>
      </c>
      <c r="AK24" s="15">
        <v>15</v>
      </c>
      <c r="AL24" s="15">
        <v>14</v>
      </c>
      <c r="AM24" s="15">
        <v>5</v>
      </c>
      <c r="AN24" s="15">
        <v>74</v>
      </c>
      <c r="AP24" s="15">
        <v>6</v>
      </c>
      <c r="AR24" s="8">
        <v>3</v>
      </c>
    </row>
    <row r="25" spans="1:44">
      <c r="A25" s="68" t="s">
        <v>154</v>
      </c>
      <c r="B25" s="15">
        <v>33</v>
      </c>
      <c r="C25" s="15">
        <v>22</v>
      </c>
      <c r="D25" s="15">
        <v>22</v>
      </c>
      <c r="E25" s="15">
        <v>110</v>
      </c>
      <c r="F25" s="15">
        <v>32</v>
      </c>
      <c r="G25" s="15">
        <v>5</v>
      </c>
      <c r="H25" s="15">
        <v>4</v>
      </c>
      <c r="I25" s="15">
        <v>15</v>
      </c>
      <c r="M25" s="15">
        <v>26</v>
      </c>
      <c r="N25" s="8">
        <v>2</v>
      </c>
      <c r="O25" s="68" t="s">
        <v>1301</v>
      </c>
      <c r="P25" s="15">
        <v>86</v>
      </c>
      <c r="Q25" s="15">
        <v>75</v>
      </c>
      <c r="R25" s="15">
        <v>74</v>
      </c>
      <c r="S25" s="15">
        <v>57</v>
      </c>
      <c r="T25" s="15">
        <v>22</v>
      </c>
      <c r="U25" s="15">
        <v>6</v>
      </c>
      <c r="V25" s="15">
        <v>11</v>
      </c>
      <c r="W25" s="15">
        <v>10</v>
      </c>
      <c r="X25" s="15">
        <v>9</v>
      </c>
      <c r="Y25" s="15">
        <v>48</v>
      </c>
      <c r="AA25" s="15">
        <v>48</v>
      </c>
      <c r="AB25" s="15">
        <v>33</v>
      </c>
      <c r="AC25" s="15">
        <v>22</v>
      </c>
      <c r="AD25" s="8">
        <v>2</v>
      </c>
      <c r="AE25" s="2631" t="s">
        <v>1715</v>
      </c>
      <c r="AF25" s="15">
        <v>114</v>
      </c>
      <c r="AG25" s="15">
        <v>103</v>
      </c>
      <c r="AH25" s="15">
        <v>101</v>
      </c>
      <c r="AI25" s="15">
        <v>29</v>
      </c>
      <c r="AJ25" s="15">
        <v>22</v>
      </c>
      <c r="AK25" s="15">
        <v>15</v>
      </c>
      <c r="AL25" s="15">
        <v>14</v>
      </c>
      <c r="AM25" s="15">
        <v>5</v>
      </c>
      <c r="AN25" s="15">
        <v>75</v>
      </c>
      <c r="AP25" s="15">
        <v>5</v>
      </c>
      <c r="AR25" s="8">
        <v>4</v>
      </c>
    </row>
    <row r="26" spans="1:44">
      <c r="A26" s="68" t="s">
        <v>1843</v>
      </c>
      <c r="B26" s="15">
        <v>34</v>
      </c>
      <c r="C26" s="15">
        <v>23</v>
      </c>
      <c r="D26" s="15">
        <v>23</v>
      </c>
      <c r="E26" s="15">
        <v>109</v>
      </c>
      <c r="F26" s="15">
        <v>31</v>
      </c>
      <c r="G26" s="15">
        <v>5</v>
      </c>
      <c r="H26" s="15">
        <v>4</v>
      </c>
      <c r="I26" s="15">
        <v>15</v>
      </c>
      <c r="M26" s="15">
        <v>27</v>
      </c>
      <c r="N26" s="8">
        <v>3</v>
      </c>
      <c r="O26" s="2850" t="s">
        <v>3260</v>
      </c>
      <c r="P26" s="15">
        <v>87</v>
      </c>
      <c r="Q26" s="15">
        <v>76</v>
      </c>
      <c r="R26" s="15">
        <v>75</v>
      </c>
      <c r="S26" s="15">
        <v>56</v>
      </c>
      <c r="T26" s="15">
        <v>23</v>
      </c>
      <c r="U26" s="15">
        <v>5</v>
      </c>
      <c r="V26" s="15">
        <v>11</v>
      </c>
      <c r="W26" s="15">
        <v>10</v>
      </c>
      <c r="X26" s="15">
        <v>9</v>
      </c>
      <c r="Y26" s="15">
        <v>49</v>
      </c>
      <c r="AA26" s="15">
        <v>49</v>
      </c>
      <c r="AB26" s="15">
        <v>32</v>
      </c>
      <c r="AC26" s="15">
        <v>23</v>
      </c>
      <c r="AD26" s="8">
        <v>3</v>
      </c>
      <c r="AE26" s="68" t="s">
        <v>2566</v>
      </c>
      <c r="AF26" s="15">
        <v>115</v>
      </c>
      <c r="AG26" s="15">
        <v>104</v>
      </c>
      <c r="AH26" s="15">
        <v>102</v>
      </c>
      <c r="AI26" s="15">
        <v>28</v>
      </c>
      <c r="AJ26" s="15">
        <v>23</v>
      </c>
      <c r="AK26" s="15">
        <v>15</v>
      </c>
      <c r="AL26" s="15">
        <v>14</v>
      </c>
      <c r="AM26" s="15">
        <v>5</v>
      </c>
      <c r="AN26" s="15">
        <v>76</v>
      </c>
      <c r="AP26" s="15">
        <v>4</v>
      </c>
      <c r="AR26" s="8">
        <v>5</v>
      </c>
    </row>
    <row r="27" spans="1:44" ht="16.5" thickBot="1">
      <c r="A27" s="156" t="s">
        <v>1844</v>
      </c>
      <c r="B27" s="15">
        <v>35</v>
      </c>
      <c r="C27" s="15">
        <v>24</v>
      </c>
      <c r="D27" s="15">
        <v>24</v>
      </c>
      <c r="E27" s="15">
        <v>108</v>
      </c>
      <c r="F27" s="15">
        <v>30</v>
      </c>
      <c r="G27" s="15">
        <v>5</v>
      </c>
      <c r="H27" s="15">
        <v>4</v>
      </c>
      <c r="I27" s="15">
        <v>15</v>
      </c>
      <c r="M27" s="15">
        <v>28</v>
      </c>
      <c r="N27" s="8">
        <v>4</v>
      </c>
      <c r="O27" s="68" t="s">
        <v>1817</v>
      </c>
      <c r="P27" s="15">
        <v>88</v>
      </c>
      <c r="Q27" s="15">
        <v>77</v>
      </c>
      <c r="R27" s="15">
        <v>76</v>
      </c>
      <c r="S27" s="15">
        <v>55</v>
      </c>
      <c r="T27" s="15">
        <v>24</v>
      </c>
      <c r="U27" s="15">
        <v>4</v>
      </c>
      <c r="V27" s="15">
        <v>11</v>
      </c>
      <c r="W27" s="15">
        <v>10</v>
      </c>
      <c r="X27" s="15">
        <v>9</v>
      </c>
      <c r="Y27" s="15">
        <v>50</v>
      </c>
      <c r="AA27" s="15">
        <v>50</v>
      </c>
      <c r="AB27" s="15">
        <v>31</v>
      </c>
      <c r="AC27" s="15">
        <v>24</v>
      </c>
      <c r="AD27" s="8">
        <v>4</v>
      </c>
      <c r="AE27" s="68" t="s">
        <v>188</v>
      </c>
      <c r="AF27" s="15">
        <v>116</v>
      </c>
      <c r="AG27" s="15">
        <v>105</v>
      </c>
      <c r="AH27" s="15">
        <v>103</v>
      </c>
      <c r="AI27" s="15">
        <v>27</v>
      </c>
      <c r="AJ27" s="15">
        <v>24</v>
      </c>
      <c r="AK27" s="15">
        <v>15</v>
      </c>
      <c r="AL27" s="15">
        <v>14</v>
      </c>
      <c r="AM27" s="15">
        <v>5</v>
      </c>
      <c r="AN27" s="15">
        <v>77</v>
      </c>
      <c r="AP27" s="15">
        <v>3</v>
      </c>
      <c r="AR27" s="8">
        <v>6</v>
      </c>
    </row>
    <row r="28" spans="1:44" ht="16.5" thickBot="1">
      <c r="A28" s="68" t="s">
        <v>1919</v>
      </c>
      <c r="B28" s="15">
        <v>36</v>
      </c>
      <c r="C28" s="15">
        <v>25</v>
      </c>
      <c r="D28" s="15">
        <v>25</v>
      </c>
      <c r="E28" s="15">
        <v>107</v>
      </c>
      <c r="F28" s="15">
        <v>29</v>
      </c>
      <c r="G28" s="15">
        <v>5</v>
      </c>
      <c r="H28" s="15">
        <v>4</v>
      </c>
      <c r="I28" s="15">
        <v>15</v>
      </c>
      <c r="M28" s="15">
        <v>29</v>
      </c>
      <c r="N28" s="8">
        <v>5</v>
      </c>
      <c r="O28" s="68" t="s">
        <v>6244</v>
      </c>
      <c r="P28" s="15">
        <v>89</v>
      </c>
      <c r="Q28" s="15">
        <v>78</v>
      </c>
      <c r="R28" s="15">
        <v>77</v>
      </c>
      <c r="S28" s="15">
        <v>54</v>
      </c>
      <c r="T28" s="15">
        <v>25</v>
      </c>
      <c r="U28" s="15">
        <v>3</v>
      </c>
      <c r="V28" s="15">
        <v>11</v>
      </c>
      <c r="W28" s="15">
        <v>10</v>
      </c>
      <c r="X28" s="15">
        <v>9</v>
      </c>
      <c r="Y28" s="15">
        <v>51</v>
      </c>
      <c r="AA28" s="15">
        <v>51</v>
      </c>
      <c r="AB28" s="15">
        <v>30</v>
      </c>
      <c r="AC28" s="15">
        <v>25</v>
      </c>
      <c r="AD28" s="8">
        <v>5</v>
      </c>
      <c r="AE28" s="68" t="s">
        <v>104</v>
      </c>
      <c r="AF28" s="2844">
        <v>117</v>
      </c>
      <c r="AG28" s="15">
        <v>106</v>
      </c>
      <c r="AH28" s="2844">
        <v>104</v>
      </c>
      <c r="AI28" s="2844">
        <v>26</v>
      </c>
      <c r="AJ28" s="78">
        <v>25</v>
      </c>
      <c r="AK28" s="15">
        <v>15</v>
      </c>
      <c r="AL28" s="15">
        <v>14</v>
      </c>
      <c r="AM28" s="15">
        <v>5</v>
      </c>
      <c r="AN28" s="15">
        <v>78</v>
      </c>
      <c r="AP28" s="15">
        <v>2</v>
      </c>
      <c r="AR28" s="8">
        <v>7</v>
      </c>
    </row>
    <row r="29" spans="1:44" ht="16.5" thickBot="1">
      <c r="A29" s="68" t="s">
        <v>6245</v>
      </c>
      <c r="B29" s="78">
        <v>37</v>
      </c>
      <c r="C29" s="15">
        <v>26</v>
      </c>
      <c r="D29" s="15">
        <v>26</v>
      </c>
      <c r="E29" s="15">
        <v>106</v>
      </c>
      <c r="F29" s="15">
        <v>28</v>
      </c>
      <c r="G29" s="15">
        <v>5</v>
      </c>
      <c r="H29" s="15">
        <v>4</v>
      </c>
      <c r="I29" s="15">
        <v>15</v>
      </c>
      <c r="M29" s="15">
        <v>30</v>
      </c>
      <c r="N29" s="8">
        <v>6</v>
      </c>
      <c r="O29" s="68" t="s">
        <v>6246</v>
      </c>
      <c r="P29" s="15">
        <v>90</v>
      </c>
      <c r="Q29" s="15">
        <v>79</v>
      </c>
      <c r="R29" s="15">
        <v>78</v>
      </c>
      <c r="S29" s="15">
        <v>53</v>
      </c>
      <c r="T29" s="15">
        <v>26</v>
      </c>
      <c r="U29" s="15">
        <v>2</v>
      </c>
      <c r="V29" s="15">
        <v>11</v>
      </c>
      <c r="W29" s="15">
        <v>10</v>
      </c>
      <c r="X29" s="15">
        <v>9</v>
      </c>
      <c r="Y29" s="15">
        <v>52</v>
      </c>
      <c r="AA29" s="15">
        <v>52</v>
      </c>
      <c r="AB29" s="15">
        <v>29</v>
      </c>
      <c r="AC29" s="15">
        <v>26</v>
      </c>
      <c r="AD29" s="8">
        <v>6</v>
      </c>
      <c r="AE29" s="69" t="s">
        <v>1127</v>
      </c>
      <c r="AF29" s="15">
        <v>118</v>
      </c>
      <c r="AG29" s="15">
        <v>107</v>
      </c>
      <c r="AH29" s="15">
        <v>105</v>
      </c>
      <c r="AI29" s="78">
        <v>25</v>
      </c>
      <c r="AJ29" s="2844">
        <v>26</v>
      </c>
      <c r="AK29" s="15">
        <v>16</v>
      </c>
      <c r="AL29" s="15">
        <v>15</v>
      </c>
      <c r="AM29" s="15">
        <v>4</v>
      </c>
      <c r="AN29" s="15">
        <v>79</v>
      </c>
      <c r="AP29" s="15">
        <v>1</v>
      </c>
      <c r="AR29" s="8">
        <v>1</v>
      </c>
    </row>
    <row r="30" spans="1:44" ht="16.5" thickBot="1">
      <c r="A30" s="69" t="s">
        <v>142</v>
      </c>
      <c r="B30" s="2844">
        <v>38</v>
      </c>
      <c r="C30" s="78">
        <v>27</v>
      </c>
      <c r="D30" s="15">
        <v>27</v>
      </c>
      <c r="E30" s="15">
        <v>105</v>
      </c>
      <c r="F30" s="78">
        <v>27</v>
      </c>
      <c r="G30" s="15">
        <v>5</v>
      </c>
      <c r="H30" s="15">
        <v>4</v>
      </c>
      <c r="I30" s="15">
        <v>15</v>
      </c>
      <c r="J30" s="15">
        <v>1</v>
      </c>
      <c r="K30" s="78">
        <v>37</v>
      </c>
      <c r="L30" s="15">
        <v>1</v>
      </c>
      <c r="M30" s="15">
        <v>31</v>
      </c>
      <c r="N30" s="8">
        <v>7</v>
      </c>
      <c r="O30" s="68" t="s">
        <v>3011</v>
      </c>
      <c r="P30" s="2853">
        <v>91</v>
      </c>
      <c r="Q30" s="2845">
        <v>80</v>
      </c>
      <c r="R30" s="15">
        <v>79</v>
      </c>
      <c r="S30" s="2844">
        <v>52</v>
      </c>
      <c r="T30" s="15">
        <v>27</v>
      </c>
      <c r="U30" s="15">
        <v>1</v>
      </c>
      <c r="V30" s="15">
        <v>11</v>
      </c>
      <c r="W30" s="15">
        <v>10</v>
      </c>
      <c r="X30" s="15">
        <v>9</v>
      </c>
      <c r="Y30" s="15">
        <v>53</v>
      </c>
      <c r="AA30" s="15">
        <v>53</v>
      </c>
      <c r="AB30" s="15">
        <v>28</v>
      </c>
      <c r="AC30" s="15">
        <v>27</v>
      </c>
      <c r="AD30" s="8">
        <v>7</v>
      </c>
      <c r="AE30" s="2852" t="s">
        <v>98</v>
      </c>
      <c r="AF30" s="15">
        <v>119</v>
      </c>
      <c r="AG30" s="15">
        <v>108</v>
      </c>
      <c r="AH30" s="15">
        <v>106</v>
      </c>
      <c r="AI30" s="15">
        <v>24</v>
      </c>
      <c r="AJ30" s="15">
        <v>27</v>
      </c>
      <c r="AK30" s="15">
        <v>16</v>
      </c>
      <c r="AL30" s="15">
        <v>15</v>
      </c>
      <c r="AM30" s="15">
        <v>4</v>
      </c>
      <c r="AN30" s="78">
        <v>80</v>
      </c>
      <c r="AR30" s="8">
        <v>2</v>
      </c>
    </row>
    <row r="31" spans="1:44" ht="16.5" thickBot="1">
      <c r="A31" s="2852" t="s">
        <v>6247</v>
      </c>
      <c r="B31" s="2844">
        <v>39</v>
      </c>
      <c r="C31" s="15">
        <v>28</v>
      </c>
      <c r="D31" s="15">
        <v>28</v>
      </c>
      <c r="E31" s="2844">
        <v>104</v>
      </c>
      <c r="F31" s="15">
        <v>26</v>
      </c>
      <c r="G31" s="15">
        <v>5</v>
      </c>
      <c r="H31" s="15">
        <v>4</v>
      </c>
      <c r="I31" s="15">
        <v>15</v>
      </c>
      <c r="J31" s="15">
        <v>2</v>
      </c>
      <c r="K31" s="15">
        <v>36</v>
      </c>
      <c r="L31" s="15">
        <v>2</v>
      </c>
      <c r="M31" s="15">
        <v>32</v>
      </c>
      <c r="N31" s="2857">
        <v>8</v>
      </c>
      <c r="O31" s="2633" t="s">
        <v>144</v>
      </c>
      <c r="P31" s="15">
        <v>92</v>
      </c>
      <c r="Q31" s="15">
        <v>81</v>
      </c>
      <c r="S31" s="15">
        <v>51</v>
      </c>
      <c r="V31" s="15">
        <v>11</v>
      </c>
      <c r="W31" s="15">
        <v>10</v>
      </c>
      <c r="X31" s="15">
        <v>9</v>
      </c>
      <c r="AB31" s="15">
        <v>27</v>
      </c>
      <c r="AD31" s="2858">
        <v>8</v>
      </c>
      <c r="AE31" s="68" t="s">
        <v>6248</v>
      </c>
      <c r="AF31" s="15">
        <v>120</v>
      </c>
      <c r="AG31" s="15">
        <v>109</v>
      </c>
      <c r="AH31" s="15">
        <v>107</v>
      </c>
      <c r="AI31" s="15">
        <v>23</v>
      </c>
      <c r="AJ31" s="15">
        <v>28</v>
      </c>
      <c r="AK31" s="15">
        <v>16</v>
      </c>
      <c r="AL31" s="15">
        <v>15</v>
      </c>
      <c r="AM31" s="15">
        <v>4</v>
      </c>
      <c r="AR31" s="8">
        <v>3</v>
      </c>
    </row>
    <row r="32" spans="1:44" ht="16.5" thickBot="1">
      <c r="A32" s="1741" t="s">
        <v>6249</v>
      </c>
      <c r="B32" s="15">
        <v>40</v>
      </c>
      <c r="C32" s="15">
        <v>29</v>
      </c>
      <c r="D32" s="15">
        <v>29</v>
      </c>
      <c r="E32" s="15">
        <v>103</v>
      </c>
      <c r="F32" s="15">
        <v>25</v>
      </c>
      <c r="G32" s="15">
        <v>6</v>
      </c>
      <c r="H32" s="15">
        <v>5</v>
      </c>
      <c r="I32" s="15">
        <v>14</v>
      </c>
      <c r="J32" s="15">
        <v>3</v>
      </c>
      <c r="K32" s="15">
        <v>35</v>
      </c>
      <c r="L32" s="15">
        <v>3</v>
      </c>
      <c r="M32" s="15">
        <v>33</v>
      </c>
      <c r="N32" s="8">
        <v>1</v>
      </c>
      <c r="X32" s="3310" t="s">
        <v>6250</v>
      </c>
      <c r="Y32" s="3311"/>
      <c r="Z32" s="3311"/>
      <c r="AA32" s="3311"/>
      <c r="AB32" s="3311"/>
      <c r="AC32" s="3311"/>
      <c r="AD32" s="3312"/>
      <c r="AE32" s="1049" t="s">
        <v>6251</v>
      </c>
      <c r="AF32" s="15">
        <v>121</v>
      </c>
      <c r="AG32" s="15">
        <v>110</v>
      </c>
      <c r="AH32" s="15">
        <v>108</v>
      </c>
      <c r="AI32" s="15">
        <v>22</v>
      </c>
      <c r="AJ32" s="15">
        <v>29</v>
      </c>
      <c r="AK32" s="15">
        <v>16</v>
      </c>
      <c r="AL32" s="15">
        <v>15</v>
      </c>
      <c r="AM32" s="15">
        <v>4</v>
      </c>
      <c r="AR32" s="8">
        <v>4</v>
      </c>
    </row>
    <row r="33" spans="1:44" ht="16.5" thickBot="1">
      <c r="A33" s="68" t="s">
        <v>6252</v>
      </c>
      <c r="B33" s="15">
        <v>41</v>
      </c>
      <c r="C33" s="15">
        <v>30</v>
      </c>
      <c r="D33" s="15">
        <v>30</v>
      </c>
      <c r="E33" s="15">
        <v>102</v>
      </c>
      <c r="F33" s="15">
        <v>24</v>
      </c>
      <c r="G33" s="15">
        <v>6</v>
      </c>
      <c r="H33" s="15">
        <v>5</v>
      </c>
      <c r="I33" s="15">
        <v>14</v>
      </c>
      <c r="J33" s="15">
        <v>4</v>
      </c>
      <c r="K33" s="15">
        <v>34</v>
      </c>
      <c r="L33" s="15">
        <v>4</v>
      </c>
      <c r="M33" s="15">
        <v>34</v>
      </c>
      <c r="N33" s="8">
        <v>2</v>
      </c>
      <c r="O33" s="3313" t="s">
        <v>6253</v>
      </c>
      <c r="P33" s="3314"/>
      <c r="Q33" s="3314"/>
      <c r="R33" s="3314"/>
      <c r="S33" s="3314"/>
      <c r="T33" s="3315"/>
      <c r="U33" s="195"/>
      <c r="AD33" s="195"/>
      <c r="AE33" s="1049" t="s">
        <v>6254</v>
      </c>
      <c r="AF33" s="2861">
        <v>122</v>
      </c>
      <c r="AG33" s="15">
        <v>111</v>
      </c>
      <c r="AH33" s="15">
        <v>109</v>
      </c>
      <c r="AI33" s="15">
        <v>21</v>
      </c>
      <c r="AJ33" s="15">
        <v>30</v>
      </c>
      <c r="AK33" s="15">
        <v>16</v>
      </c>
      <c r="AL33" s="15">
        <v>15</v>
      </c>
      <c r="AM33" s="15">
        <v>4</v>
      </c>
      <c r="AR33" s="8">
        <v>5</v>
      </c>
    </row>
    <row r="34" spans="1:44" ht="16.5" thickBot="1">
      <c r="A34" s="68" t="s">
        <v>1892</v>
      </c>
      <c r="B34" s="15">
        <v>42</v>
      </c>
      <c r="C34" s="15">
        <v>31</v>
      </c>
      <c r="D34" s="15">
        <v>31</v>
      </c>
      <c r="E34" s="15">
        <v>101</v>
      </c>
      <c r="F34" s="15">
        <v>23</v>
      </c>
      <c r="G34" s="15">
        <v>6</v>
      </c>
      <c r="H34" s="15">
        <v>5</v>
      </c>
      <c r="I34" s="15">
        <v>14</v>
      </c>
      <c r="J34" s="15">
        <v>5</v>
      </c>
      <c r="K34" s="15">
        <v>33</v>
      </c>
      <c r="L34" s="15">
        <v>5</v>
      </c>
      <c r="M34" s="15">
        <v>35</v>
      </c>
      <c r="N34" s="8">
        <v>3</v>
      </c>
      <c r="O34" s="3313" t="s">
        <v>6255</v>
      </c>
      <c r="P34" s="3314"/>
      <c r="Q34" s="3314"/>
      <c r="R34" s="3314"/>
      <c r="S34" s="3314"/>
      <c r="T34" s="3315"/>
      <c r="X34" s="8"/>
      <c r="Y34" s="8"/>
      <c r="Z34" s="8"/>
      <c r="AA34" s="8"/>
      <c r="AB34" s="8"/>
      <c r="AC34" s="8"/>
      <c r="AE34" s="68" t="s">
        <v>6256</v>
      </c>
      <c r="AF34" s="2861">
        <v>123</v>
      </c>
      <c r="AG34" s="15">
        <v>112</v>
      </c>
      <c r="AH34" s="15">
        <v>110</v>
      </c>
      <c r="AI34" s="15">
        <v>20</v>
      </c>
      <c r="AJ34" s="15">
        <v>31</v>
      </c>
      <c r="AK34" s="15">
        <v>16</v>
      </c>
      <c r="AL34" s="15">
        <v>15</v>
      </c>
      <c r="AM34" s="15">
        <v>4</v>
      </c>
      <c r="AR34" s="8">
        <v>6</v>
      </c>
    </row>
    <row r="35" spans="1:44" ht="15.75" customHeight="1" thickBot="1">
      <c r="A35" s="68" t="s">
        <v>6257</v>
      </c>
      <c r="B35" s="2863">
        <v>43</v>
      </c>
      <c r="C35" s="15">
        <v>32</v>
      </c>
      <c r="D35" s="15">
        <v>32</v>
      </c>
      <c r="E35" s="15">
        <v>100</v>
      </c>
      <c r="F35" s="15">
        <v>22</v>
      </c>
      <c r="G35" s="15">
        <v>6</v>
      </c>
      <c r="H35" s="15">
        <v>5</v>
      </c>
      <c r="I35" s="15">
        <v>14</v>
      </c>
      <c r="J35" s="15">
        <v>6</v>
      </c>
      <c r="K35" s="15">
        <v>32</v>
      </c>
      <c r="L35" s="15">
        <v>6</v>
      </c>
      <c r="M35" s="15">
        <v>36</v>
      </c>
      <c r="N35" s="8">
        <v>4</v>
      </c>
      <c r="O35" s="3316" t="s">
        <v>6258</v>
      </c>
      <c r="P35" s="3317"/>
      <c r="Q35" s="3317"/>
      <c r="R35" s="3317"/>
      <c r="S35" s="3317"/>
      <c r="T35" s="3318"/>
      <c r="AE35" s="68" t="s">
        <v>6259</v>
      </c>
      <c r="AF35" s="2861">
        <v>124</v>
      </c>
      <c r="AG35" s="15">
        <v>113</v>
      </c>
      <c r="AH35" s="15">
        <v>111</v>
      </c>
      <c r="AI35" s="15">
        <v>19</v>
      </c>
      <c r="AJ35" s="15">
        <v>32</v>
      </c>
      <c r="AK35" s="15">
        <v>16</v>
      </c>
      <c r="AL35" s="15">
        <v>15</v>
      </c>
      <c r="AM35" s="15">
        <v>4</v>
      </c>
      <c r="AR35" s="8">
        <v>7</v>
      </c>
    </row>
    <row r="36" spans="1:44" ht="16.5" thickBot="1">
      <c r="A36" s="68" t="s">
        <v>6260</v>
      </c>
      <c r="B36" s="15">
        <v>44</v>
      </c>
      <c r="C36" s="15">
        <v>33</v>
      </c>
      <c r="D36" s="15">
        <v>33</v>
      </c>
      <c r="E36" s="15">
        <v>99</v>
      </c>
      <c r="F36" s="15">
        <v>21</v>
      </c>
      <c r="G36" s="15">
        <v>6</v>
      </c>
      <c r="H36" s="15">
        <v>5</v>
      </c>
      <c r="I36" s="15">
        <v>14</v>
      </c>
      <c r="J36" s="15">
        <v>7</v>
      </c>
      <c r="K36" s="15">
        <v>31</v>
      </c>
      <c r="L36" s="15">
        <v>7</v>
      </c>
      <c r="M36" s="15">
        <v>37</v>
      </c>
      <c r="N36" s="8">
        <v>5</v>
      </c>
      <c r="O36" s="3319" t="s">
        <v>6261</v>
      </c>
      <c r="P36" s="3311"/>
      <c r="Q36" s="3311"/>
      <c r="R36" s="3311"/>
      <c r="S36" s="3311"/>
      <c r="T36" s="3312"/>
      <c r="AE36" s="1049" t="s">
        <v>141</v>
      </c>
      <c r="AF36" s="2861">
        <v>125</v>
      </c>
      <c r="AG36" s="15">
        <v>114</v>
      </c>
      <c r="AH36" s="15">
        <v>112</v>
      </c>
      <c r="AI36" s="15">
        <v>18</v>
      </c>
      <c r="AJ36" s="15">
        <v>33</v>
      </c>
      <c r="AK36" s="15">
        <v>17</v>
      </c>
      <c r="AL36" s="15">
        <v>16</v>
      </c>
      <c r="AM36" s="15">
        <v>3</v>
      </c>
      <c r="AR36" s="8">
        <v>1</v>
      </c>
    </row>
    <row r="37" spans="1:44" ht="16.5" thickBot="1">
      <c r="A37" s="156" t="s">
        <v>360</v>
      </c>
      <c r="B37" s="15">
        <v>45</v>
      </c>
      <c r="C37" s="15">
        <v>34</v>
      </c>
      <c r="D37" s="15">
        <v>34</v>
      </c>
      <c r="E37" s="15">
        <v>98</v>
      </c>
      <c r="F37" s="15">
        <v>20</v>
      </c>
      <c r="G37" s="15">
        <v>6</v>
      </c>
      <c r="H37" s="15">
        <v>5</v>
      </c>
      <c r="I37" s="15">
        <v>14</v>
      </c>
      <c r="J37" s="15">
        <v>8</v>
      </c>
      <c r="K37" s="15">
        <v>30</v>
      </c>
      <c r="L37" s="15">
        <v>8</v>
      </c>
      <c r="M37" s="15">
        <v>38</v>
      </c>
      <c r="N37" s="8">
        <v>6</v>
      </c>
      <c r="O37" s="3307">
        <v>36503.645138888889</v>
      </c>
      <c r="P37" s="3308"/>
      <c r="Q37" s="3308"/>
      <c r="R37" s="3308"/>
      <c r="S37" s="3308"/>
      <c r="T37" s="3309"/>
      <c r="AE37" s="68" t="s">
        <v>2532</v>
      </c>
      <c r="AF37" s="2861">
        <v>126</v>
      </c>
      <c r="AG37" s="15">
        <v>115</v>
      </c>
      <c r="AH37" s="15">
        <v>113</v>
      </c>
      <c r="AI37" s="15">
        <v>17</v>
      </c>
      <c r="AJ37" s="15">
        <v>34</v>
      </c>
      <c r="AK37" s="15">
        <v>17</v>
      </c>
      <c r="AL37" s="15">
        <v>16</v>
      </c>
      <c r="AM37" s="15">
        <v>3</v>
      </c>
      <c r="AR37" s="8">
        <v>2</v>
      </c>
    </row>
    <row r="38" spans="1:44">
      <c r="A38" s="68" t="s">
        <v>236</v>
      </c>
      <c r="B38" s="15">
        <v>46</v>
      </c>
      <c r="C38" s="15">
        <v>35</v>
      </c>
      <c r="D38" s="15">
        <v>35</v>
      </c>
      <c r="E38" s="15">
        <v>97</v>
      </c>
      <c r="F38" s="15">
        <v>19</v>
      </c>
      <c r="G38" s="15">
        <v>6</v>
      </c>
      <c r="H38" s="15">
        <v>5</v>
      </c>
      <c r="I38" s="15">
        <v>14</v>
      </c>
      <c r="J38" s="15">
        <v>9</v>
      </c>
      <c r="K38" s="15">
        <v>29</v>
      </c>
      <c r="L38" s="15">
        <v>9</v>
      </c>
      <c r="M38" s="15">
        <v>39</v>
      </c>
      <c r="N38" s="8">
        <v>7</v>
      </c>
      <c r="P38" s="15">
        <v>13</v>
      </c>
      <c r="AE38" s="68" t="s">
        <v>6262</v>
      </c>
      <c r="AF38" s="2861">
        <v>127</v>
      </c>
      <c r="AG38" s="15">
        <v>116</v>
      </c>
      <c r="AH38" s="15">
        <v>114</v>
      </c>
      <c r="AI38" s="15">
        <v>16</v>
      </c>
      <c r="AJ38" s="15">
        <v>35</v>
      </c>
      <c r="AK38" s="15">
        <v>17</v>
      </c>
      <c r="AL38" s="15">
        <v>16</v>
      </c>
      <c r="AM38" s="15">
        <v>3</v>
      </c>
      <c r="AR38" s="8">
        <v>3</v>
      </c>
    </row>
    <row r="39" spans="1:44">
      <c r="A39" s="68" t="s">
        <v>152</v>
      </c>
      <c r="B39" s="15">
        <v>47</v>
      </c>
      <c r="C39" s="15">
        <v>36</v>
      </c>
      <c r="D39" s="15">
        <v>36</v>
      </c>
      <c r="E39" s="15">
        <v>96</v>
      </c>
      <c r="F39" s="15">
        <v>18</v>
      </c>
      <c r="G39" s="15">
        <v>6</v>
      </c>
      <c r="H39" s="15">
        <v>5</v>
      </c>
      <c r="I39" s="15">
        <v>14</v>
      </c>
      <c r="J39" s="15">
        <v>10</v>
      </c>
      <c r="K39" s="15">
        <v>28</v>
      </c>
      <c r="L39" s="15">
        <v>10</v>
      </c>
      <c r="M39" s="15">
        <v>40</v>
      </c>
      <c r="N39" s="8">
        <v>8</v>
      </c>
      <c r="P39" s="15">
        <f t="shared" ref="P39:P45" si="0">+P38+13</f>
        <v>26</v>
      </c>
      <c r="AE39" s="68" t="s">
        <v>6263</v>
      </c>
      <c r="AF39" s="2861">
        <v>128</v>
      </c>
      <c r="AG39" s="15">
        <v>117</v>
      </c>
      <c r="AH39" s="15">
        <v>115</v>
      </c>
      <c r="AI39" s="15">
        <v>15</v>
      </c>
      <c r="AJ39" s="15">
        <v>36</v>
      </c>
      <c r="AK39" s="15">
        <v>17</v>
      </c>
      <c r="AL39" s="15">
        <v>16</v>
      </c>
      <c r="AM39" s="15">
        <v>3</v>
      </c>
      <c r="AR39" s="8">
        <v>4</v>
      </c>
    </row>
    <row r="40" spans="1:44">
      <c r="A40" s="68" t="s">
        <v>6264</v>
      </c>
      <c r="B40" s="2861">
        <v>48</v>
      </c>
      <c r="C40" s="15">
        <v>37</v>
      </c>
      <c r="D40" s="15">
        <v>37</v>
      </c>
      <c r="E40" s="15">
        <v>95</v>
      </c>
      <c r="F40" s="15">
        <v>17</v>
      </c>
      <c r="G40" s="15">
        <v>6</v>
      </c>
      <c r="H40" s="15">
        <v>5</v>
      </c>
      <c r="I40" s="15">
        <v>14</v>
      </c>
      <c r="J40" s="15">
        <v>11</v>
      </c>
      <c r="K40" s="15">
        <v>27</v>
      </c>
      <c r="L40" s="15">
        <v>11</v>
      </c>
      <c r="M40" s="15">
        <v>41</v>
      </c>
      <c r="N40" s="8">
        <v>9</v>
      </c>
      <c r="P40" s="15">
        <f t="shared" si="0"/>
        <v>39</v>
      </c>
      <c r="AE40" s="68" t="s">
        <v>6265</v>
      </c>
      <c r="AF40" s="2861">
        <v>129</v>
      </c>
      <c r="AG40" s="15">
        <v>118</v>
      </c>
      <c r="AH40" s="15">
        <v>116</v>
      </c>
      <c r="AI40" s="15">
        <v>14</v>
      </c>
      <c r="AJ40" s="15">
        <v>37</v>
      </c>
      <c r="AK40" s="15">
        <v>17</v>
      </c>
      <c r="AL40" s="15">
        <v>16</v>
      </c>
      <c r="AM40" s="15">
        <v>3</v>
      </c>
      <c r="AR40" s="8">
        <v>5</v>
      </c>
    </row>
    <row r="41" spans="1:44">
      <c r="A41" s="68" t="s">
        <v>1162</v>
      </c>
      <c r="B41" s="15">
        <v>49</v>
      </c>
      <c r="C41" s="15">
        <v>38</v>
      </c>
      <c r="D41" s="15">
        <v>38</v>
      </c>
      <c r="E41" s="15">
        <v>94</v>
      </c>
      <c r="F41" s="15">
        <v>16</v>
      </c>
      <c r="G41" s="15">
        <v>6</v>
      </c>
      <c r="H41" s="15">
        <v>5</v>
      </c>
      <c r="I41" s="15">
        <v>14</v>
      </c>
      <c r="J41" s="15">
        <v>12</v>
      </c>
      <c r="K41" s="15">
        <v>26</v>
      </c>
      <c r="L41" s="15">
        <v>12</v>
      </c>
      <c r="M41" s="15">
        <v>42</v>
      </c>
      <c r="N41" s="8">
        <v>10</v>
      </c>
      <c r="P41" s="15">
        <f t="shared" si="0"/>
        <v>52</v>
      </c>
      <c r="AE41" s="68" t="s">
        <v>6266</v>
      </c>
      <c r="AF41" s="2861">
        <v>130</v>
      </c>
      <c r="AG41" s="15">
        <v>119</v>
      </c>
      <c r="AH41" s="15">
        <v>117</v>
      </c>
      <c r="AI41" s="15">
        <v>13</v>
      </c>
      <c r="AJ41" s="15">
        <v>38</v>
      </c>
      <c r="AK41" s="15">
        <v>18</v>
      </c>
      <c r="AL41" s="15">
        <v>17</v>
      </c>
      <c r="AM41" s="15">
        <v>2</v>
      </c>
      <c r="AR41" s="8">
        <v>1</v>
      </c>
    </row>
    <row r="42" spans="1:44">
      <c r="A42" s="68" t="s">
        <v>2968</v>
      </c>
      <c r="B42" s="15">
        <v>50</v>
      </c>
      <c r="C42" s="15">
        <v>39</v>
      </c>
      <c r="D42" s="15">
        <v>39</v>
      </c>
      <c r="E42" s="15">
        <v>93</v>
      </c>
      <c r="F42" s="15">
        <v>15</v>
      </c>
      <c r="G42" s="15">
        <v>6</v>
      </c>
      <c r="H42" s="15">
        <v>5</v>
      </c>
      <c r="I42" s="15">
        <v>14</v>
      </c>
      <c r="J42" s="15">
        <v>13</v>
      </c>
      <c r="K42" s="15">
        <v>25</v>
      </c>
      <c r="L42" s="15">
        <v>13</v>
      </c>
      <c r="M42" s="15">
        <v>43</v>
      </c>
      <c r="N42" s="8">
        <v>11</v>
      </c>
      <c r="P42" s="15">
        <f t="shared" si="0"/>
        <v>65</v>
      </c>
      <c r="AE42" s="68" t="s">
        <v>5869</v>
      </c>
      <c r="AF42" s="15">
        <v>131</v>
      </c>
      <c r="AG42" s="15">
        <v>120</v>
      </c>
      <c r="AH42" s="15">
        <v>118</v>
      </c>
      <c r="AI42" s="15">
        <v>12</v>
      </c>
      <c r="AJ42" s="15">
        <v>39</v>
      </c>
      <c r="AK42" s="15">
        <v>18</v>
      </c>
      <c r="AL42" s="15">
        <v>17</v>
      </c>
      <c r="AM42" s="15">
        <v>2</v>
      </c>
      <c r="AR42" s="8">
        <v>2</v>
      </c>
    </row>
    <row r="43" spans="1:44" ht="16.5" thickBot="1">
      <c r="A43" s="68" t="s">
        <v>6267</v>
      </c>
      <c r="B43" s="15">
        <v>51</v>
      </c>
      <c r="C43" s="15">
        <v>40</v>
      </c>
      <c r="D43" s="15">
        <v>40</v>
      </c>
      <c r="E43" s="15">
        <v>92</v>
      </c>
      <c r="F43" s="15">
        <v>14</v>
      </c>
      <c r="G43" s="15">
        <v>6</v>
      </c>
      <c r="H43" s="15">
        <v>5</v>
      </c>
      <c r="I43" s="15">
        <v>14</v>
      </c>
      <c r="J43" s="15">
        <v>14</v>
      </c>
      <c r="K43" s="15">
        <v>24</v>
      </c>
      <c r="L43" s="15">
        <v>14</v>
      </c>
      <c r="M43" s="15">
        <v>44</v>
      </c>
      <c r="N43" s="8">
        <v>12</v>
      </c>
      <c r="P43" s="15">
        <f t="shared" si="0"/>
        <v>78</v>
      </c>
      <c r="AE43" s="2855" t="s">
        <v>130</v>
      </c>
      <c r="AF43" s="15">
        <v>132</v>
      </c>
      <c r="AG43" s="15">
        <v>121</v>
      </c>
      <c r="AH43" s="15">
        <v>119</v>
      </c>
      <c r="AI43" s="15">
        <v>11</v>
      </c>
      <c r="AJ43" s="15">
        <v>40</v>
      </c>
      <c r="AK43" s="15">
        <v>18</v>
      </c>
      <c r="AL43" s="15">
        <v>17</v>
      </c>
      <c r="AM43" s="15">
        <v>2</v>
      </c>
      <c r="AR43" s="8">
        <v>3</v>
      </c>
    </row>
    <row r="44" spans="1:44" ht="16.5" thickBot="1">
      <c r="A44" s="68" t="s">
        <v>6268</v>
      </c>
      <c r="B44" s="15">
        <v>52</v>
      </c>
      <c r="C44" s="15">
        <v>41</v>
      </c>
      <c r="D44" s="15">
        <v>41</v>
      </c>
      <c r="E44" s="15">
        <v>91</v>
      </c>
      <c r="F44" s="15">
        <v>13</v>
      </c>
      <c r="G44" s="15">
        <v>6</v>
      </c>
      <c r="H44" s="15">
        <v>5</v>
      </c>
      <c r="I44" s="15">
        <v>14</v>
      </c>
      <c r="J44" s="15">
        <v>15</v>
      </c>
      <c r="K44" s="15">
        <v>23</v>
      </c>
      <c r="L44" s="15">
        <v>15</v>
      </c>
      <c r="M44" s="15">
        <v>45</v>
      </c>
      <c r="N44" s="2857">
        <v>13</v>
      </c>
      <c r="P44" s="15">
        <f t="shared" si="0"/>
        <v>91</v>
      </c>
      <c r="AE44" s="2847" t="s">
        <v>99</v>
      </c>
      <c r="AF44" s="15">
        <v>133</v>
      </c>
      <c r="AG44" s="15">
        <v>122</v>
      </c>
      <c r="AH44" s="15">
        <v>120</v>
      </c>
      <c r="AI44" s="15">
        <v>10</v>
      </c>
      <c r="AJ44" s="15">
        <v>41</v>
      </c>
      <c r="AK44" s="15">
        <v>18</v>
      </c>
      <c r="AL44" s="15">
        <v>17</v>
      </c>
      <c r="AM44" s="15">
        <v>2</v>
      </c>
      <c r="AR44" s="8">
        <v>4</v>
      </c>
    </row>
    <row r="45" spans="1:44">
      <c r="A45" s="68" t="s">
        <v>6221</v>
      </c>
      <c r="B45" s="15">
        <v>53</v>
      </c>
      <c r="C45" s="15">
        <v>42</v>
      </c>
      <c r="D45" s="15">
        <v>42</v>
      </c>
      <c r="E45" s="15">
        <v>90</v>
      </c>
      <c r="F45" s="15">
        <v>12</v>
      </c>
      <c r="G45" s="15">
        <v>7</v>
      </c>
      <c r="H45" s="15">
        <v>6</v>
      </c>
      <c r="I45" s="15">
        <v>13</v>
      </c>
      <c r="J45" s="15">
        <v>16</v>
      </c>
      <c r="K45" s="15">
        <v>22</v>
      </c>
      <c r="L45" s="15">
        <v>16</v>
      </c>
      <c r="M45" s="15">
        <v>46</v>
      </c>
      <c r="N45" s="8">
        <v>1</v>
      </c>
      <c r="P45" s="15">
        <f t="shared" si="0"/>
        <v>104</v>
      </c>
      <c r="AE45" s="68" t="s">
        <v>6269</v>
      </c>
      <c r="AF45" s="15">
        <v>134</v>
      </c>
      <c r="AG45" s="15">
        <v>123</v>
      </c>
      <c r="AH45" s="15">
        <v>121</v>
      </c>
      <c r="AI45" s="15">
        <v>9</v>
      </c>
      <c r="AJ45" s="15">
        <v>42</v>
      </c>
      <c r="AK45" s="15">
        <v>18</v>
      </c>
      <c r="AL45" s="15">
        <v>17</v>
      </c>
      <c r="AM45" s="15">
        <v>2</v>
      </c>
      <c r="AR45" s="8">
        <v>5</v>
      </c>
    </row>
    <row r="46" spans="1:44">
      <c r="A46" s="156" t="s">
        <v>6270</v>
      </c>
      <c r="B46" s="15">
        <v>54</v>
      </c>
      <c r="C46" s="15">
        <v>43</v>
      </c>
      <c r="D46" s="15">
        <v>43</v>
      </c>
      <c r="E46" s="15">
        <v>89</v>
      </c>
      <c r="F46" s="15">
        <v>11</v>
      </c>
      <c r="G46" s="15">
        <v>7</v>
      </c>
      <c r="H46" s="15">
        <v>6</v>
      </c>
      <c r="I46" s="15">
        <v>13</v>
      </c>
      <c r="J46" s="15">
        <v>17</v>
      </c>
      <c r="K46" s="15">
        <v>21</v>
      </c>
      <c r="L46" s="15">
        <v>17</v>
      </c>
      <c r="M46" s="15">
        <v>47</v>
      </c>
      <c r="N46" s="8">
        <v>2</v>
      </c>
      <c r="O46" s="67" t="s">
        <v>1912</v>
      </c>
      <c r="P46" s="2778">
        <v>1</v>
      </c>
      <c r="Q46" s="2778"/>
      <c r="R46" s="2778"/>
      <c r="S46" s="2778">
        <v>142</v>
      </c>
      <c r="T46" s="2778"/>
      <c r="V46" s="2778">
        <v>1</v>
      </c>
      <c r="W46" s="2778"/>
      <c r="X46" s="2778">
        <v>19</v>
      </c>
      <c r="Y46" s="2778"/>
      <c r="Z46" s="2778"/>
      <c r="AA46" s="2778"/>
      <c r="AD46" s="1">
        <v>1</v>
      </c>
      <c r="AE46" s="1049" t="s">
        <v>141</v>
      </c>
      <c r="AF46" s="15">
        <v>135</v>
      </c>
      <c r="AG46" s="15">
        <v>124</v>
      </c>
      <c r="AH46" s="15">
        <v>122</v>
      </c>
      <c r="AI46" s="15">
        <v>8</v>
      </c>
      <c r="AJ46" s="15">
        <v>43</v>
      </c>
      <c r="AK46" s="15">
        <v>18</v>
      </c>
      <c r="AL46" s="15">
        <v>17</v>
      </c>
      <c r="AM46" s="15">
        <v>2</v>
      </c>
      <c r="AR46" s="8">
        <v>6</v>
      </c>
    </row>
    <row r="47" spans="1:44">
      <c r="A47" s="68" t="s">
        <v>6271</v>
      </c>
      <c r="B47" s="15">
        <v>55</v>
      </c>
      <c r="C47" s="15">
        <v>44</v>
      </c>
      <c r="D47" s="15">
        <v>44</v>
      </c>
      <c r="E47" s="15">
        <v>88</v>
      </c>
      <c r="F47" s="15">
        <v>10</v>
      </c>
      <c r="G47" s="15">
        <v>7</v>
      </c>
      <c r="H47" s="15">
        <v>6</v>
      </c>
      <c r="I47" s="15">
        <v>13</v>
      </c>
      <c r="J47" s="15">
        <v>18</v>
      </c>
      <c r="K47" s="15">
        <v>20</v>
      </c>
      <c r="L47" s="15">
        <v>18</v>
      </c>
      <c r="M47" s="15">
        <v>48</v>
      </c>
      <c r="N47" s="8">
        <v>3</v>
      </c>
      <c r="O47" s="67" t="s">
        <v>135</v>
      </c>
      <c r="P47" s="2778">
        <v>2</v>
      </c>
      <c r="Q47" s="2778"/>
      <c r="R47" s="2778"/>
      <c r="S47" s="2778">
        <v>141</v>
      </c>
      <c r="T47" s="2778"/>
      <c r="V47" s="2778">
        <v>1</v>
      </c>
      <c r="W47" s="2778"/>
      <c r="X47" s="2778">
        <v>19</v>
      </c>
      <c r="Y47" s="2778"/>
      <c r="Z47" s="2778"/>
      <c r="AA47" s="2778"/>
      <c r="AD47" s="1">
        <v>2</v>
      </c>
      <c r="AE47" s="68" t="s">
        <v>101</v>
      </c>
      <c r="AF47" s="15">
        <v>136</v>
      </c>
      <c r="AG47" s="15">
        <v>125</v>
      </c>
      <c r="AH47" s="15">
        <v>123</v>
      </c>
      <c r="AI47" s="15">
        <v>7</v>
      </c>
      <c r="AJ47" s="15">
        <v>44</v>
      </c>
      <c r="AK47" s="15">
        <v>18</v>
      </c>
      <c r="AL47" s="15">
        <v>17</v>
      </c>
      <c r="AM47" s="15">
        <v>2</v>
      </c>
      <c r="AR47" s="8">
        <v>7</v>
      </c>
    </row>
    <row r="48" spans="1:44" ht="16.5" thickBot="1">
      <c r="A48" s="2849" t="s">
        <v>6272</v>
      </c>
      <c r="B48" s="15">
        <v>56</v>
      </c>
      <c r="C48" s="15">
        <v>45</v>
      </c>
      <c r="D48" s="15">
        <v>45</v>
      </c>
      <c r="E48" s="15">
        <v>87</v>
      </c>
      <c r="F48" s="15">
        <v>9</v>
      </c>
      <c r="G48" s="15">
        <v>7</v>
      </c>
      <c r="H48" s="15">
        <v>6</v>
      </c>
      <c r="I48" s="15">
        <v>13</v>
      </c>
      <c r="J48" s="15">
        <v>19</v>
      </c>
      <c r="K48" s="15">
        <v>19</v>
      </c>
      <c r="L48" s="15">
        <v>19</v>
      </c>
      <c r="M48" s="15">
        <v>49</v>
      </c>
      <c r="N48" s="8">
        <v>4</v>
      </c>
      <c r="O48" s="67" t="s">
        <v>1207</v>
      </c>
      <c r="P48" s="2778">
        <v>3</v>
      </c>
      <c r="Q48" s="2778"/>
      <c r="R48" s="2778"/>
      <c r="S48" s="2778">
        <v>140</v>
      </c>
      <c r="T48" s="2778"/>
      <c r="V48" s="2778">
        <v>1</v>
      </c>
      <c r="W48" s="2778"/>
      <c r="X48" s="2778">
        <v>19</v>
      </c>
      <c r="Y48" s="2778"/>
      <c r="Z48" s="2778"/>
      <c r="AA48" s="2778"/>
      <c r="AD48" s="1">
        <v>3</v>
      </c>
      <c r="AE48" s="2843" t="s">
        <v>6217</v>
      </c>
      <c r="AF48" s="15">
        <v>137</v>
      </c>
      <c r="AG48" s="15">
        <v>126</v>
      </c>
      <c r="AH48" s="15">
        <v>124</v>
      </c>
      <c r="AI48" s="15">
        <v>6</v>
      </c>
      <c r="AJ48" s="15">
        <v>45</v>
      </c>
      <c r="AK48" s="15">
        <v>19</v>
      </c>
      <c r="AL48" s="15">
        <v>18</v>
      </c>
      <c r="AM48" s="15">
        <v>1</v>
      </c>
      <c r="AR48" s="8">
        <v>1</v>
      </c>
    </row>
    <row r="49" spans="1:44" ht="16.5" thickBot="1">
      <c r="A49" s="68" t="s">
        <v>6273</v>
      </c>
      <c r="B49" s="15">
        <v>57</v>
      </c>
      <c r="C49" s="15">
        <v>46</v>
      </c>
      <c r="D49" s="15">
        <v>46</v>
      </c>
      <c r="E49" s="15">
        <v>86</v>
      </c>
      <c r="F49" s="15">
        <v>8</v>
      </c>
      <c r="G49" s="15">
        <v>7</v>
      </c>
      <c r="H49" s="15">
        <v>6</v>
      </c>
      <c r="I49" s="15">
        <v>13</v>
      </c>
      <c r="J49" s="15">
        <v>20</v>
      </c>
      <c r="K49" s="15">
        <v>18</v>
      </c>
      <c r="L49" s="15">
        <v>20</v>
      </c>
      <c r="M49" s="15">
        <v>50</v>
      </c>
      <c r="N49" s="2859">
        <v>5</v>
      </c>
      <c r="O49" s="67" t="s">
        <v>2525</v>
      </c>
      <c r="P49" s="2778">
        <v>4</v>
      </c>
      <c r="Q49" s="2778"/>
      <c r="R49" s="2778"/>
      <c r="S49" s="2778">
        <v>139</v>
      </c>
      <c r="T49" s="2778"/>
      <c r="V49" s="2778">
        <v>1</v>
      </c>
      <c r="W49" s="2778"/>
      <c r="X49" s="2778">
        <v>19</v>
      </c>
      <c r="Y49" s="2778"/>
      <c r="Z49" s="2778"/>
      <c r="AA49" s="2778"/>
      <c r="AD49" s="1">
        <v>4</v>
      </c>
      <c r="AE49" s="2843" t="s">
        <v>104</v>
      </c>
      <c r="AF49" s="15">
        <v>138</v>
      </c>
      <c r="AG49" s="15">
        <v>127</v>
      </c>
      <c r="AH49" s="15">
        <v>125</v>
      </c>
      <c r="AI49" s="15">
        <v>5</v>
      </c>
      <c r="AJ49" s="15">
        <v>46</v>
      </c>
      <c r="AK49" s="15">
        <v>19</v>
      </c>
      <c r="AL49" s="15">
        <v>18</v>
      </c>
      <c r="AM49" s="15">
        <v>1</v>
      </c>
      <c r="AR49" s="8">
        <v>2</v>
      </c>
    </row>
    <row r="50" spans="1:44">
      <c r="A50" s="1049" t="s">
        <v>141</v>
      </c>
      <c r="B50" s="15">
        <v>58</v>
      </c>
      <c r="C50" s="15">
        <v>47</v>
      </c>
      <c r="D50" s="15">
        <v>47</v>
      </c>
      <c r="E50" s="15">
        <v>85</v>
      </c>
      <c r="F50" s="15">
        <v>7</v>
      </c>
      <c r="G50" s="78">
        <v>8</v>
      </c>
      <c r="H50" s="15">
        <v>7</v>
      </c>
      <c r="I50" s="15">
        <v>12</v>
      </c>
      <c r="J50" s="15">
        <v>21</v>
      </c>
      <c r="K50" s="15">
        <v>17</v>
      </c>
      <c r="L50" s="15">
        <v>21</v>
      </c>
      <c r="M50" s="15">
        <v>51</v>
      </c>
      <c r="N50" s="8">
        <v>1</v>
      </c>
      <c r="O50" s="67" t="s">
        <v>163</v>
      </c>
      <c r="P50" s="2778">
        <v>5</v>
      </c>
      <c r="Q50" s="2778"/>
      <c r="R50" s="2778"/>
      <c r="S50" s="2778">
        <v>138</v>
      </c>
      <c r="T50" s="2778"/>
      <c r="V50" s="2778">
        <v>1</v>
      </c>
      <c r="W50" s="2778"/>
      <c r="X50" s="2778">
        <v>19</v>
      </c>
      <c r="Y50" s="2778"/>
      <c r="Z50" s="2778"/>
      <c r="AA50" s="2778"/>
      <c r="AD50" s="1">
        <v>5</v>
      </c>
      <c r="AE50" s="2843" t="s">
        <v>2027</v>
      </c>
      <c r="AF50" s="15">
        <v>139</v>
      </c>
      <c r="AG50" s="15">
        <v>128</v>
      </c>
      <c r="AH50" s="15">
        <v>126</v>
      </c>
      <c r="AI50" s="15">
        <v>4</v>
      </c>
      <c r="AJ50" s="15">
        <v>47</v>
      </c>
      <c r="AK50" s="15">
        <v>19</v>
      </c>
      <c r="AL50" s="15">
        <v>18</v>
      </c>
      <c r="AM50" s="15">
        <v>1</v>
      </c>
      <c r="AR50" s="8">
        <v>3</v>
      </c>
    </row>
    <row r="51" spans="1:44">
      <c r="A51" s="68" t="s">
        <v>6274</v>
      </c>
      <c r="B51" s="15">
        <v>59</v>
      </c>
      <c r="C51" s="15">
        <v>48</v>
      </c>
      <c r="D51" s="15">
        <v>48</v>
      </c>
      <c r="E51" s="15">
        <v>84</v>
      </c>
      <c r="F51" s="15">
        <v>6</v>
      </c>
      <c r="G51" s="78">
        <v>8</v>
      </c>
      <c r="H51" s="15">
        <v>7</v>
      </c>
      <c r="I51" s="15">
        <v>12</v>
      </c>
      <c r="J51" s="15">
        <v>22</v>
      </c>
      <c r="K51" s="15">
        <v>16</v>
      </c>
      <c r="L51" s="15">
        <v>22</v>
      </c>
      <c r="M51" s="15">
        <v>52</v>
      </c>
      <c r="N51" s="8">
        <v>2</v>
      </c>
      <c r="O51" s="67" t="s">
        <v>103</v>
      </c>
      <c r="P51" s="2778">
        <v>6</v>
      </c>
      <c r="Q51" s="2778"/>
      <c r="R51" s="2778"/>
      <c r="S51" s="2778">
        <v>137</v>
      </c>
      <c r="T51" s="2778"/>
      <c r="V51" s="2778">
        <v>1</v>
      </c>
      <c r="W51" s="2778"/>
      <c r="X51" s="2778">
        <v>19</v>
      </c>
      <c r="Y51" s="2778"/>
      <c r="Z51" s="2778"/>
      <c r="AA51" s="2778"/>
      <c r="AD51" s="1">
        <v>6</v>
      </c>
      <c r="AE51" s="2843" t="s">
        <v>1149</v>
      </c>
      <c r="AF51" s="15">
        <v>140</v>
      </c>
      <c r="AG51" s="15">
        <v>129</v>
      </c>
      <c r="AH51" s="15">
        <v>127</v>
      </c>
      <c r="AI51" s="15">
        <v>3</v>
      </c>
      <c r="AJ51" s="15">
        <v>48</v>
      </c>
      <c r="AK51" s="15">
        <v>19</v>
      </c>
      <c r="AL51" s="15">
        <v>18</v>
      </c>
      <c r="AM51" s="15">
        <v>1</v>
      </c>
      <c r="AR51" s="8">
        <v>4</v>
      </c>
    </row>
    <row r="52" spans="1:44">
      <c r="A52" s="68" t="s">
        <v>5850</v>
      </c>
      <c r="B52" s="2863">
        <v>60</v>
      </c>
      <c r="C52" s="15">
        <v>49</v>
      </c>
      <c r="D52" s="15">
        <v>49</v>
      </c>
      <c r="E52" s="15">
        <v>83</v>
      </c>
      <c r="F52" s="15">
        <v>5</v>
      </c>
      <c r="G52" s="78">
        <v>8</v>
      </c>
      <c r="H52" s="15">
        <v>7</v>
      </c>
      <c r="I52" s="15">
        <v>12</v>
      </c>
      <c r="J52" s="15">
        <v>23</v>
      </c>
      <c r="K52" s="15">
        <v>15</v>
      </c>
      <c r="L52" s="15">
        <v>23</v>
      </c>
      <c r="M52" s="15">
        <v>53</v>
      </c>
      <c r="N52" s="8">
        <v>3</v>
      </c>
      <c r="O52" s="67" t="s">
        <v>6275</v>
      </c>
      <c r="P52" s="2778">
        <v>7</v>
      </c>
      <c r="Q52" s="2778"/>
      <c r="R52" s="2778"/>
      <c r="S52" s="2778">
        <v>136</v>
      </c>
      <c r="T52" s="2778"/>
      <c r="V52" s="2778">
        <v>1</v>
      </c>
      <c r="W52" s="2778"/>
      <c r="X52" s="2778">
        <v>19</v>
      </c>
      <c r="Y52" s="2778"/>
      <c r="Z52" s="2778"/>
      <c r="AA52" s="2778"/>
      <c r="AD52" s="1">
        <v>7</v>
      </c>
      <c r="AE52" s="2843" t="s">
        <v>6219</v>
      </c>
      <c r="AF52" s="15">
        <v>141</v>
      </c>
      <c r="AG52" s="15">
        <v>130</v>
      </c>
      <c r="AH52" s="15">
        <v>128</v>
      </c>
      <c r="AI52" s="15">
        <v>2</v>
      </c>
      <c r="AJ52" s="15">
        <v>49</v>
      </c>
      <c r="AK52" s="15">
        <v>19</v>
      </c>
      <c r="AL52" s="15">
        <v>18</v>
      </c>
      <c r="AM52" s="15">
        <v>1</v>
      </c>
      <c r="AR52" s="8">
        <v>5</v>
      </c>
    </row>
    <row r="53" spans="1:44">
      <c r="A53" s="68" t="s">
        <v>1303</v>
      </c>
      <c r="B53" s="15">
        <v>61</v>
      </c>
      <c r="C53" s="15">
        <v>50</v>
      </c>
      <c r="D53" s="15">
        <v>50</v>
      </c>
      <c r="E53" s="15">
        <v>82</v>
      </c>
      <c r="F53" s="15">
        <v>4</v>
      </c>
      <c r="G53" s="78">
        <v>8</v>
      </c>
      <c r="H53" s="15">
        <v>7</v>
      </c>
      <c r="I53" s="15">
        <v>12</v>
      </c>
      <c r="J53" s="15">
        <v>24</v>
      </c>
      <c r="K53" s="15">
        <v>14</v>
      </c>
      <c r="L53" s="15">
        <v>24</v>
      </c>
      <c r="M53" s="15">
        <v>54</v>
      </c>
      <c r="N53" s="8">
        <v>4</v>
      </c>
      <c r="O53" s="2839" t="s">
        <v>6215</v>
      </c>
      <c r="P53" s="2860">
        <v>8</v>
      </c>
      <c r="Q53" s="2778"/>
      <c r="R53" s="2778"/>
      <c r="S53" s="2778">
        <v>135</v>
      </c>
      <c r="T53" s="2778"/>
      <c r="V53" s="2778">
        <v>1</v>
      </c>
      <c r="W53" s="2778"/>
      <c r="X53" s="2778">
        <v>19</v>
      </c>
      <c r="Y53" s="2778"/>
      <c r="Z53" s="2778"/>
      <c r="AA53" s="2778">
        <v>1</v>
      </c>
      <c r="AD53" s="1">
        <v>8</v>
      </c>
      <c r="AE53" s="2849" t="s">
        <v>6276</v>
      </c>
      <c r="AF53" s="15">
        <v>142</v>
      </c>
      <c r="AG53" s="15">
        <v>131</v>
      </c>
      <c r="AH53" s="15">
        <v>129</v>
      </c>
      <c r="AI53" s="15">
        <v>1</v>
      </c>
      <c r="AJ53" s="15">
        <v>50</v>
      </c>
      <c r="AK53" s="15">
        <v>19</v>
      </c>
      <c r="AL53" s="15">
        <v>18</v>
      </c>
      <c r="AM53" s="15">
        <v>1</v>
      </c>
      <c r="AR53" s="8">
        <v>6</v>
      </c>
    </row>
    <row r="54" spans="1:44" ht="16.5" thickBot="1">
      <c r="A54" s="68" t="s">
        <v>2531</v>
      </c>
      <c r="B54" s="15">
        <v>62</v>
      </c>
      <c r="C54" s="15">
        <v>51</v>
      </c>
      <c r="D54" s="15">
        <v>51</v>
      </c>
      <c r="E54" s="15">
        <v>81</v>
      </c>
      <c r="F54" s="15">
        <v>3</v>
      </c>
      <c r="G54" s="78">
        <v>8</v>
      </c>
      <c r="H54" s="15">
        <v>7</v>
      </c>
      <c r="I54" s="15">
        <v>12</v>
      </c>
      <c r="J54" s="15">
        <v>25</v>
      </c>
      <c r="K54" s="15">
        <v>13</v>
      </c>
      <c r="L54" s="15">
        <v>25</v>
      </c>
      <c r="M54" s="15">
        <v>55</v>
      </c>
      <c r="N54" s="8">
        <v>5</v>
      </c>
      <c r="O54" s="67" t="s">
        <v>1271</v>
      </c>
      <c r="P54" s="2778">
        <v>9</v>
      </c>
      <c r="Q54" s="2778"/>
      <c r="R54" s="2778"/>
      <c r="S54" s="2778">
        <v>134</v>
      </c>
      <c r="T54" s="2778"/>
      <c r="V54" s="2778">
        <v>1</v>
      </c>
      <c r="W54" s="2778"/>
      <c r="X54" s="2778">
        <v>19</v>
      </c>
      <c r="Y54" s="2778"/>
      <c r="Z54" s="2778"/>
      <c r="AA54" s="2778">
        <v>2</v>
      </c>
      <c r="AD54" s="1">
        <v>9</v>
      </c>
    </row>
    <row r="55" spans="1:44" ht="16.5" thickBot="1">
      <c r="A55" s="69" t="s">
        <v>6277</v>
      </c>
      <c r="B55" s="15">
        <v>63</v>
      </c>
      <c r="C55" s="2844">
        <v>52</v>
      </c>
      <c r="D55" s="15">
        <v>52</v>
      </c>
      <c r="E55" s="2845">
        <v>80</v>
      </c>
      <c r="F55" s="15">
        <v>2</v>
      </c>
      <c r="G55" s="78">
        <v>8</v>
      </c>
      <c r="H55" s="15">
        <v>7</v>
      </c>
      <c r="I55" s="15">
        <v>12</v>
      </c>
      <c r="J55" s="15">
        <v>26</v>
      </c>
      <c r="K55" s="15">
        <v>12</v>
      </c>
      <c r="L55" s="15">
        <v>26</v>
      </c>
      <c r="M55" s="78">
        <v>56</v>
      </c>
      <c r="N55" s="8">
        <v>6</v>
      </c>
      <c r="O55" s="67" t="s">
        <v>6278</v>
      </c>
      <c r="P55" s="2778">
        <v>10</v>
      </c>
      <c r="Q55" s="2778"/>
      <c r="R55" s="2778"/>
      <c r="S55" s="2778">
        <v>133</v>
      </c>
      <c r="T55" s="2778"/>
      <c r="V55" s="2778">
        <v>1</v>
      </c>
      <c r="W55" s="2778"/>
      <c r="X55" s="2778">
        <v>19</v>
      </c>
      <c r="Y55" s="2778"/>
      <c r="Z55" s="2778"/>
      <c r="AA55" s="2778">
        <v>3</v>
      </c>
      <c r="AD55" s="1">
        <v>10</v>
      </c>
    </row>
    <row r="56" spans="1:44">
      <c r="A56" s="2633" t="s">
        <v>144</v>
      </c>
      <c r="B56" s="15">
        <v>64</v>
      </c>
      <c r="C56" s="15">
        <v>53</v>
      </c>
      <c r="E56" s="15">
        <v>79</v>
      </c>
      <c r="F56" s="15">
        <v>1</v>
      </c>
      <c r="G56" s="78">
        <v>8</v>
      </c>
      <c r="H56" s="15">
        <v>7</v>
      </c>
      <c r="I56" s="15">
        <v>12</v>
      </c>
      <c r="K56" s="15">
        <v>11</v>
      </c>
      <c r="M56" s="15">
        <v>55</v>
      </c>
      <c r="N56" s="8">
        <v>7</v>
      </c>
      <c r="O56" s="67" t="s">
        <v>6279</v>
      </c>
      <c r="P56" s="2778">
        <v>11</v>
      </c>
      <c r="Q56" s="2778"/>
      <c r="R56" s="2778"/>
      <c r="S56" s="2778">
        <v>132</v>
      </c>
      <c r="T56" s="2778"/>
      <c r="V56" s="2778">
        <v>1</v>
      </c>
      <c r="W56" s="2778"/>
      <c r="X56" s="2778">
        <v>19</v>
      </c>
      <c r="Y56" s="2778"/>
      <c r="Z56" s="2778"/>
      <c r="AA56" s="2778">
        <v>4</v>
      </c>
      <c r="AD56" s="1">
        <v>11</v>
      </c>
    </row>
  </sheetData>
  <mergeCells count="6">
    <mergeCell ref="O37:T37"/>
    <mergeCell ref="X32:AD32"/>
    <mergeCell ref="O33:T33"/>
    <mergeCell ref="O34:T34"/>
    <mergeCell ref="O35:T35"/>
    <mergeCell ref="O36:T36"/>
  </mergeCells>
  <printOptions horizontalCentered="1" verticalCentered="1" gridLines="1"/>
  <pageMargins left="0.25" right="0.25" top="0.3" bottom="0" header="0" footer="0"/>
  <pageSetup paperSize="3" scale="55" orientation="landscape" horizontalDpi="4294967293" verticalDpi="300" r:id="rId1"/>
  <headerFooter alignWithMargins="0">
    <oddHeader>&amp;C&amp;"Arial,Bold"&amp;20Mizmor 88</oddHeader>
  </headerFooter>
  <legacyDrawing r:id="rId2"/>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E248"/>
  <sheetViews>
    <sheetView workbookViewId="0">
      <pane xSplit="3" ySplit="2" topLeftCell="D210" activePane="bottomRight" state="frozen"/>
      <selection pane="topRight" activeCell="D1" sqref="D1"/>
      <selection pane="bottomLeft" activeCell="A3" sqref="A3"/>
      <selection pane="bottomRight" activeCell="H27" sqref="H27"/>
    </sheetView>
  </sheetViews>
  <sheetFormatPr defaultColWidth="9.140625" defaultRowHeight="15.75"/>
  <cols>
    <col min="1" max="1" width="9.42578125" style="28" bestFit="1" customWidth="1"/>
    <col min="2" max="2" width="12.7109375" style="28" bestFit="1" customWidth="1"/>
    <col min="3" max="3" width="11.42578125" style="65" bestFit="1" customWidth="1"/>
    <col min="4" max="5" width="4.85546875" style="84" bestFit="1" customWidth="1"/>
    <col min="6" max="16384" width="9.140625" style="3"/>
  </cols>
  <sheetData>
    <row r="1" spans="1:5" ht="12.75">
      <c r="A1" s="81"/>
      <c r="B1" s="81" t="s">
        <v>409</v>
      </c>
      <c r="C1" s="81"/>
      <c r="D1" s="82" t="s">
        <v>410</v>
      </c>
      <c r="E1" s="82" t="s">
        <v>410</v>
      </c>
    </row>
    <row r="2" spans="1:5" ht="12.75">
      <c r="A2" s="81" t="s">
        <v>411</v>
      </c>
      <c r="B2" s="81" t="s">
        <v>412</v>
      </c>
      <c r="C2" s="81" t="s">
        <v>413</v>
      </c>
      <c r="D2" s="83" t="s">
        <v>4</v>
      </c>
      <c r="E2" s="83" t="s">
        <v>0</v>
      </c>
    </row>
    <row r="3" spans="1:5">
      <c r="A3" s="28" t="s">
        <v>6280</v>
      </c>
      <c r="B3" s="28" t="s">
        <v>6281</v>
      </c>
      <c r="C3" s="65" t="s">
        <v>6282</v>
      </c>
      <c r="D3" s="84">
        <v>1</v>
      </c>
      <c r="E3" s="84">
        <v>1</v>
      </c>
    </row>
    <row r="4" spans="1:5">
      <c r="A4" s="206" t="s">
        <v>6280</v>
      </c>
      <c r="B4" s="206"/>
      <c r="C4" s="86" t="s">
        <v>6282</v>
      </c>
      <c r="D4" s="87">
        <v>1</v>
      </c>
      <c r="E4" s="87">
        <v>1</v>
      </c>
    </row>
    <row r="5" spans="1:5">
      <c r="A5" s="28" t="s">
        <v>2027</v>
      </c>
      <c r="B5" s="28" t="s">
        <v>6283</v>
      </c>
      <c r="C5" s="65" t="s">
        <v>1188</v>
      </c>
      <c r="D5" s="84">
        <v>1</v>
      </c>
      <c r="E5" s="84">
        <v>1</v>
      </c>
    </row>
    <row r="6" spans="1:5">
      <c r="A6" s="206" t="s">
        <v>2027</v>
      </c>
      <c r="B6" s="206"/>
      <c r="C6" s="86" t="s">
        <v>1188</v>
      </c>
      <c r="D6" s="87">
        <v>1</v>
      </c>
      <c r="E6" s="87">
        <v>1</v>
      </c>
    </row>
    <row r="7" spans="1:5">
      <c r="A7" s="28" t="s">
        <v>3235</v>
      </c>
      <c r="B7" s="28" t="s">
        <v>3236</v>
      </c>
      <c r="C7" s="65" t="s">
        <v>988</v>
      </c>
      <c r="D7" s="84">
        <v>1</v>
      </c>
      <c r="E7" s="84">
        <v>1</v>
      </c>
    </row>
    <row r="8" spans="1:5">
      <c r="A8" s="206" t="s">
        <v>3235</v>
      </c>
      <c r="B8" s="206"/>
      <c r="C8" s="86" t="s">
        <v>988</v>
      </c>
      <c r="D8" s="87">
        <v>1</v>
      </c>
      <c r="E8" s="87">
        <v>1</v>
      </c>
    </row>
    <row r="9" spans="1:5">
      <c r="A9" s="28" t="s">
        <v>6284</v>
      </c>
      <c r="B9" s="28" t="s">
        <v>6285</v>
      </c>
      <c r="C9" s="65" t="s">
        <v>6286</v>
      </c>
      <c r="D9" s="84">
        <v>1</v>
      </c>
      <c r="E9" s="84">
        <v>1</v>
      </c>
    </row>
    <row r="10" spans="1:5">
      <c r="A10" s="206" t="s">
        <v>6284</v>
      </c>
      <c r="B10" s="206"/>
      <c r="C10" s="86" t="s">
        <v>6286</v>
      </c>
      <c r="D10" s="87">
        <v>1</v>
      </c>
      <c r="E10" s="87">
        <v>1</v>
      </c>
    </row>
    <row r="11" spans="1:5">
      <c r="A11" s="28" t="s">
        <v>6247</v>
      </c>
      <c r="B11" s="28" t="s">
        <v>6287</v>
      </c>
      <c r="C11" s="65" t="s">
        <v>790</v>
      </c>
      <c r="D11" s="84">
        <v>1</v>
      </c>
      <c r="E11" s="84">
        <v>1</v>
      </c>
    </row>
    <row r="12" spans="1:5">
      <c r="A12" s="206" t="s">
        <v>6247</v>
      </c>
      <c r="B12" s="206"/>
      <c r="C12" s="86" t="s">
        <v>790</v>
      </c>
      <c r="D12" s="87">
        <v>1</v>
      </c>
      <c r="E12" s="87">
        <v>1</v>
      </c>
    </row>
    <row r="13" spans="1:5">
      <c r="A13" s="28" t="s">
        <v>6288</v>
      </c>
      <c r="B13" s="28" t="s">
        <v>6289</v>
      </c>
      <c r="C13" s="65" t="s">
        <v>1977</v>
      </c>
      <c r="D13" s="84">
        <v>1</v>
      </c>
      <c r="E13" s="84">
        <v>1</v>
      </c>
    </row>
    <row r="14" spans="1:5">
      <c r="A14" s="206" t="s">
        <v>6288</v>
      </c>
      <c r="B14" s="206"/>
      <c r="C14" s="86" t="s">
        <v>1977</v>
      </c>
      <c r="D14" s="87">
        <v>1</v>
      </c>
      <c r="E14" s="87">
        <v>1</v>
      </c>
    </row>
    <row r="15" spans="1:5">
      <c r="A15" s="28" t="s">
        <v>142</v>
      </c>
      <c r="B15" s="28" t="s">
        <v>3237</v>
      </c>
      <c r="C15" s="65" t="s">
        <v>421</v>
      </c>
      <c r="D15" s="84">
        <v>1</v>
      </c>
      <c r="E15" s="84">
        <v>1</v>
      </c>
    </row>
    <row r="16" spans="1:5">
      <c r="A16" s="206" t="s">
        <v>142</v>
      </c>
      <c r="B16" s="206"/>
      <c r="C16" s="86" t="s">
        <v>421</v>
      </c>
      <c r="D16" s="87">
        <v>1</v>
      </c>
      <c r="E16" s="87">
        <v>1</v>
      </c>
    </row>
    <row r="17" spans="1:5">
      <c r="A17" s="28" t="s">
        <v>371</v>
      </c>
      <c r="B17" s="28" t="s">
        <v>3208</v>
      </c>
      <c r="C17" s="65" t="s">
        <v>552</v>
      </c>
      <c r="D17" s="84">
        <v>1</v>
      </c>
      <c r="E17" s="84">
        <v>1</v>
      </c>
    </row>
    <row r="18" spans="1:5">
      <c r="A18" s="206" t="s">
        <v>371</v>
      </c>
      <c r="B18" s="206"/>
      <c r="C18" s="86" t="s">
        <v>552</v>
      </c>
      <c r="D18" s="87">
        <v>1</v>
      </c>
      <c r="E18" s="87">
        <v>1</v>
      </c>
    </row>
    <row r="19" spans="1:5">
      <c r="A19" s="28" t="s">
        <v>1817</v>
      </c>
      <c r="B19" s="28" t="s">
        <v>6290</v>
      </c>
      <c r="C19" s="65" t="s">
        <v>645</v>
      </c>
      <c r="D19" s="84">
        <v>1</v>
      </c>
      <c r="E19" s="84">
        <v>1</v>
      </c>
    </row>
    <row r="20" spans="1:5">
      <c r="A20" s="206" t="s">
        <v>1817</v>
      </c>
      <c r="B20" s="206"/>
      <c r="C20" s="86" t="s">
        <v>645</v>
      </c>
      <c r="D20" s="87">
        <v>1</v>
      </c>
      <c r="E20" s="87">
        <v>1</v>
      </c>
    </row>
    <row r="21" spans="1:5">
      <c r="A21" s="28" t="s">
        <v>2410</v>
      </c>
      <c r="B21" s="28" t="s">
        <v>6291</v>
      </c>
      <c r="C21" s="65" t="s">
        <v>1627</v>
      </c>
      <c r="D21" s="84">
        <v>1</v>
      </c>
      <c r="E21" s="84">
        <v>1</v>
      </c>
    </row>
    <row r="22" spans="1:5">
      <c r="A22" s="206" t="s">
        <v>2410</v>
      </c>
      <c r="B22" s="206"/>
      <c r="C22" s="86" t="s">
        <v>1627</v>
      </c>
      <c r="D22" s="87">
        <v>1</v>
      </c>
      <c r="E22" s="87">
        <v>1</v>
      </c>
    </row>
    <row r="23" spans="1:5">
      <c r="A23" s="28" t="s">
        <v>97</v>
      </c>
      <c r="B23" s="28" t="s">
        <v>3335</v>
      </c>
      <c r="C23" s="65" t="s">
        <v>554</v>
      </c>
      <c r="D23" s="84">
        <v>1</v>
      </c>
      <c r="E23" s="84">
        <v>1</v>
      </c>
    </row>
    <row r="24" spans="1:5">
      <c r="A24" s="206" t="s">
        <v>97</v>
      </c>
      <c r="B24" s="206"/>
      <c r="C24" s="86" t="s">
        <v>554</v>
      </c>
      <c r="D24" s="87">
        <v>1</v>
      </c>
      <c r="E24" s="87">
        <v>1</v>
      </c>
    </row>
    <row r="25" spans="1:5">
      <c r="A25" s="28" t="s">
        <v>236</v>
      </c>
      <c r="B25" s="28" t="s">
        <v>3177</v>
      </c>
      <c r="C25" s="65" t="s">
        <v>555</v>
      </c>
      <c r="D25" s="84">
        <v>1</v>
      </c>
      <c r="E25" s="84">
        <v>1</v>
      </c>
    </row>
    <row r="26" spans="1:5">
      <c r="A26" s="206" t="s">
        <v>236</v>
      </c>
      <c r="B26" s="206"/>
      <c r="C26" s="86" t="s">
        <v>555</v>
      </c>
      <c r="D26" s="87">
        <v>1</v>
      </c>
      <c r="E26" s="87">
        <v>1</v>
      </c>
    </row>
    <row r="27" spans="1:5">
      <c r="A27" s="28" t="s">
        <v>3190</v>
      </c>
      <c r="B27" s="28" t="s">
        <v>6292</v>
      </c>
      <c r="C27" s="65" t="s">
        <v>1491</v>
      </c>
      <c r="D27" s="84">
        <v>1</v>
      </c>
      <c r="E27" s="84">
        <v>1</v>
      </c>
    </row>
    <row r="28" spans="1:5">
      <c r="A28" s="206" t="s">
        <v>3190</v>
      </c>
      <c r="B28" s="206"/>
      <c r="C28" s="86" t="s">
        <v>1491</v>
      </c>
      <c r="D28" s="87">
        <v>1</v>
      </c>
      <c r="E28" s="87">
        <v>1</v>
      </c>
    </row>
    <row r="29" spans="1:5">
      <c r="A29" s="28" t="s">
        <v>1907</v>
      </c>
      <c r="B29" s="28" t="s">
        <v>3098</v>
      </c>
      <c r="C29" s="65" t="s">
        <v>561</v>
      </c>
      <c r="D29" s="84">
        <v>1</v>
      </c>
      <c r="E29" s="84">
        <v>1</v>
      </c>
    </row>
    <row r="30" spans="1:5">
      <c r="A30" s="206" t="s">
        <v>1907</v>
      </c>
      <c r="B30" s="206"/>
      <c r="C30" s="86" t="s">
        <v>561</v>
      </c>
      <c r="D30" s="87">
        <v>1</v>
      </c>
      <c r="E30" s="87">
        <v>1</v>
      </c>
    </row>
    <row r="31" spans="1:5">
      <c r="A31" s="28" t="s">
        <v>6293</v>
      </c>
      <c r="B31" s="28" t="s">
        <v>6294</v>
      </c>
      <c r="C31" s="65" t="s">
        <v>6295</v>
      </c>
      <c r="D31" s="84">
        <v>1</v>
      </c>
      <c r="E31" s="84">
        <v>1</v>
      </c>
    </row>
    <row r="32" spans="1:5">
      <c r="A32" s="206" t="s">
        <v>6293</v>
      </c>
      <c r="B32" s="206"/>
      <c r="C32" s="86" t="s">
        <v>6295</v>
      </c>
      <c r="D32" s="87">
        <v>1</v>
      </c>
      <c r="E32" s="87">
        <v>1</v>
      </c>
    </row>
    <row r="33" spans="1:5">
      <c r="A33" s="28" t="s">
        <v>384</v>
      </c>
      <c r="B33" s="28" t="s">
        <v>6296</v>
      </c>
      <c r="C33" s="65" t="s">
        <v>2894</v>
      </c>
      <c r="D33" s="84">
        <v>1</v>
      </c>
      <c r="E33" s="84">
        <v>1</v>
      </c>
    </row>
    <row r="34" spans="1:5">
      <c r="A34" s="206" t="s">
        <v>384</v>
      </c>
      <c r="B34" s="206"/>
      <c r="C34" s="86" t="s">
        <v>2894</v>
      </c>
      <c r="D34" s="87">
        <v>1</v>
      </c>
      <c r="E34" s="87">
        <v>1</v>
      </c>
    </row>
    <row r="35" spans="1:5">
      <c r="A35" s="28" t="s">
        <v>2424</v>
      </c>
      <c r="B35" s="28" t="s">
        <v>6297</v>
      </c>
      <c r="C35" s="65" t="s">
        <v>755</v>
      </c>
      <c r="D35" s="84">
        <v>1</v>
      </c>
      <c r="E35" s="84">
        <v>1</v>
      </c>
    </row>
    <row r="36" spans="1:5">
      <c r="A36" s="206" t="s">
        <v>2424</v>
      </c>
      <c r="B36" s="206"/>
      <c r="C36" s="86" t="s">
        <v>755</v>
      </c>
      <c r="D36" s="87">
        <v>1</v>
      </c>
      <c r="E36" s="87">
        <v>1</v>
      </c>
    </row>
    <row r="37" spans="1:5">
      <c r="A37" s="28" t="s">
        <v>6298</v>
      </c>
      <c r="B37" s="28" t="s">
        <v>6299</v>
      </c>
      <c r="C37" s="65" t="s">
        <v>1980</v>
      </c>
      <c r="D37" s="84">
        <v>1</v>
      </c>
      <c r="E37" s="84">
        <v>1</v>
      </c>
    </row>
    <row r="38" spans="1:5">
      <c r="A38" s="206" t="s">
        <v>6298</v>
      </c>
      <c r="B38" s="206"/>
      <c r="C38" s="86" t="s">
        <v>1980</v>
      </c>
      <c r="D38" s="87">
        <v>1</v>
      </c>
      <c r="E38" s="87">
        <v>1</v>
      </c>
    </row>
    <row r="39" spans="1:5">
      <c r="A39" s="28" t="s">
        <v>6300</v>
      </c>
      <c r="B39" s="28" t="s">
        <v>6301</v>
      </c>
      <c r="C39" s="65" t="s">
        <v>3948</v>
      </c>
      <c r="D39" s="84">
        <v>1</v>
      </c>
      <c r="E39" s="84">
        <v>1</v>
      </c>
    </row>
    <row r="40" spans="1:5">
      <c r="A40" s="206" t="s">
        <v>6300</v>
      </c>
      <c r="B40" s="206"/>
      <c r="C40" s="86" t="s">
        <v>3948</v>
      </c>
      <c r="D40" s="87">
        <v>1</v>
      </c>
      <c r="E40" s="87">
        <v>1</v>
      </c>
    </row>
    <row r="41" spans="1:5">
      <c r="A41" s="28" t="s">
        <v>6302</v>
      </c>
      <c r="B41" s="28" t="s">
        <v>6303</v>
      </c>
      <c r="C41" s="65" t="s">
        <v>6304</v>
      </c>
      <c r="D41" s="84">
        <v>1</v>
      </c>
      <c r="E41" s="84">
        <v>1</v>
      </c>
    </row>
    <row r="42" spans="1:5">
      <c r="A42" s="206" t="s">
        <v>6302</v>
      </c>
      <c r="B42" s="206"/>
      <c r="C42" s="86" t="s">
        <v>6304</v>
      </c>
      <c r="D42" s="87">
        <v>1</v>
      </c>
      <c r="E42" s="87">
        <v>1</v>
      </c>
    </row>
    <row r="43" spans="1:5">
      <c r="A43" s="28" t="s">
        <v>1931</v>
      </c>
      <c r="B43" s="28" t="s">
        <v>3204</v>
      </c>
      <c r="C43" s="65" t="s">
        <v>1019</v>
      </c>
      <c r="D43" s="84">
        <v>1</v>
      </c>
      <c r="E43" s="84">
        <v>1</v>
      </c>
    </row>
    <row r="44" spans="1:5">
      <c r="A44" s="206" t="s">
        <v>1931</v>
      </c>
      <c r="B44" s="206"/>
      <c r="C44" s="86" t="s">
        <v>1019</v>
      </c>
      <c r="D44" s="87">
        <v>1</v>
      </c>
      <c r="E44" s="87">
        <v>1</v>
      </c>
    </row>
    <row r="45" spans="1:5">
      <c r="A45" s="28" t="s">
        <v>6305</v>
      </c>
      <c r="B45" s="28" t="s">
        <v>6306</v>
      </c>
      <c r="C45" s="65" t="s">
        <v>6307</v>
      </c>
      <c r="D45" s="84">
        <v>1</v>
      </c>
      <c r="E45" s="84">
        <v>1</v>
      </c>
    </row>
    <row r="46" spans="1:5">
      <c r="A46" s="206" t="s">
        <v>6305</v>
      </c>
      <c r="B46" s="206"/>
      <c r="C46" s="86" t="s">
        <v>6307</v>
      </c>
      <c r="D46" s="87">
        <v>1</v>
      </c>
      <c r="E46" s="87">
        <v>1</v>
      </c>
    </row>
    <row r="47" spans="1:5">
      <c r="A47" s="28" t="s">
        <v>5686</v>
      </c>
      <c r="B47" s="28" t="s">
        <v>6308</v>
      </c>
      <c r="C47" s="65" t="s">
        <v>1022</v>
      </c>
      <c r="D47" s="84">
        <v>1</v>
      </c>
      <c r="E47" s="84">
        <v>1</v>
      </c>
    </row>
    <row r="48" spans="1:5">
      <c r="A48" s="206" t="s">
        <v>5686</v>
      </c>
      <c r="B48" s="206"/>
      <c r="C48" s="86" t="s">
        <v>1022</v>
      </c>
      <c r="D48" s="87">
        <v>1</v>
      </c>
      <c r="E48" s="87">
        <v>1</v>
      </c>
    </row>
    <row r="49" spans="1:5">
      <c r="A49" s="28" t="s">
        <v>813</v>
      </c>
      <c r="B49" s="28" t="s">
        <v>6309</v>
      </c>
      <c r="C49" s="65" t="s">
        <v>771</v>
      </c>
      <c r="D49" s="84">
        <v>1</v>
      </c>
      <c r="E49" s="84">
        <v>1</v>
      </c>
    </row>
    <row r="50" spans="1:5">
      <c r="A50" s="206" t="s">
        <v>813</v>
      </c>
      <c r="B50" s="206"/>
      <c r="C50" s="86" t="s">
        <v>771</v>
      </c>
      <c r="D50" s="87">
        <v>1</v>
      </c>
      <c r="E50" s="87">
        <v>1</v>
      </c>
    </row>
    <row r="51" spans="1:5">
      <c r="A51" s="28" t="s">
        <v>6310</v>
      </c>
      <c r="B51" s="28" t="s">
        <v>6311</v>
      </c>
      <c r="C51" s="65" t="s">
        <v>3954</v>
      </c>
      <c r="D51" s="84">
        <v>1</v>
      </c>
      <c r="E51" s="84">
        <v>1</v>
      </c>
    </row>
    <row r="52" spans="1:5">
      <c r="A52" s="206" t="s">
        <v>6310</v>
      </c>
      <c r="B52" s="206"/>
      <c r="C52" s="86" t="s">
        <v>3954</v>
      </c>
      <c r="D52" s="87">
        <v>1</v>
      </c>
      <c r="E52" s="87">
        <v>1</v>
      </c>
    </row>
    <row r="53" spans="1:5">
      <c r="A53" s="28" t="s">
        <v>1835</v>
      </c>
      <c r="B53" s="28" t="s">
        <v>6312</v>
      </c>
      <c r="C53" s="65" t="s">
        <v>574</v>
      </c>
      <c r="D53" s="84">
        <v>1</v>
      </c>
      <c r="E53" s="84">
        <v>1</v>
      </c>
    </row>
    <row r="54" spans="1:5">
      <c r="A54" s="206" t="s">
        <v>1835</v>
      </c>
      <c r="B54" s="206"/>
      <c r="C54" s="86" t="s">
        <v>574</v>
      </c>
      <c r="D54" s="87">
        <v>1</v>
      </c>
      <c r="E54" s="87">
        <v>1</v>
      </c>
    </row>
    <row r="55" spans="1:5">
      <c r="A55" s="28" t="s">
        <v>3111</v>
      </c>
      <c r="B55" s="28" t="s">
        <v>6313</v>
      </c>
      <c r="C55" s="65" t="s">
        <v>1023</v>
      </c>
      <c r="D55" s="84">
        <v>1</v>
      </c>
      <c r="E55" s="84">
        <v>1</v>
      </c>
    </row>
    <row r="56" spans="1:5">
      <c r="A56" s="206" t="s">
        <v>3111</v>
      </c>
      <c r="B56" s="206"/>
      <c r="C56" s="86" t="s">
        <v>1023</v>
      </c>
      <c r="D56" s="87">
        <v>1</v>
      </c>
      <c r="E56" s="87">
        <v>1</v>
      </c>
    </row>
    <row r="57" spans="1:5">
      <c r="A57" s="28" t="s">
        <v>2420</v>
      </c>
      <c r="B57" s="28" t="s">
        <v>6314</v>
      </c>
      <c r="C57" s="65" t="s">
        <v>435</v>
      </c>
      <c r="D57" s="84">
        <v>1</v>
      </c>
      <c r="E57" s="84">
        <v>1</v>
      </c>
    </row>
    <row r="58" spans="1:5">
      <c r="A58" s="206" t="s">
        <v>2420</v>
      </c>
      <c r="B58" s="206"/>
      <c r="C58" s="86" t="s">
        <v>435</v>
      </c>
      <c r="D58" s="87">
        <v>1</v>
      </c>
      <c r="E58" s="87">
        <v>1</v>
      </c>
    </row>
    <row r="59" spans="1:5">
      <c r="A59" s="28" t="s">
        <v>1324</v>
      </c>
      <c r="B59" s="28" t="s">
        <v>3179</v>
      </c>
      <c r="C59" s="65" t="s">
        <v>440</v>
      </c>
      <c r="D59" s="84">
        <v>1</v>
      </c>
      <c r="E59" s="84">
        <v>1</v>
      </c>
    </row>
    <row r="60" spans="1:5">
      <c r="A60" s="206" t="s">
        <v>1324</v>
      </c>
      <c r="B60" s="206"/>
      <c r="C60" s="86" t="s">
        <v>440</v>
      </c>
      <c r="D60" s="87">
        <v>1</v>
      </c>
      <c r="E60" s="87">
        <v>1</v>
      </c>
    </row>
    <row r="61" spans="1:5">
      <c r="A61" s="28" t="s">
        <v>6252</v>
      </c>
      <c r="B61" s="28" t="s">
        <v>6315</v>
      </c>
      <c r="C61" s="65" t="s">
        <v>6316</v>
      </c>
      <c r="D61" s="84">
        <v>1</v>
      </c>
      <c r="E61" s="84">
        <v>1</v>
      </c>
    </row>
    <row r="62" spans="1:5">
      <c r="A62" s="206" t="s">
        <v>6252</v>
      </c>
      <c r="B62" s="206"/>
      <c r="C62" s="86" t="s">
        <v>6316</v>
      </c>
      <c r="D62" s="87">
        <v>1</v>
      </c>
      <c r="E62" s="87">
        <v>1</v>
      </c>
    </row>
    <row r="63" spans="1:5">
      <c r="A63" s="28" t="s">
        <v>3112</v>
      </c>
      <c r="B63" s="28" t="s">
        <v>6317</v>
      </c>
      <c r="C63" s="65" t="s">
        <v>2880</v>
      </c>
      <c r="D63" s="84">
        <v>1</v>
      </c>
      <c r="E63" s="84">
        <v>1</v>
      </c>
    </row>
    <row r="64" spans="1:5">
      <c r="A64" s="206" t="s">
        <v>3112</v>
      </c>
      <c r="B64" s="206"/>
      <c r="C64" s="86" t="s">
        <v>2880</v>
      </c>
      <c r="D64" s="87">
        <v>1</v>
      </c>
      <c r="E64" s="87">
        <v>1</v>
      </c>
    </row>
    <row r="65" spans="1:5">
      <c r="A65" s="28" t="s">
        <v>6318</v>
      </c>
      <c r="B65" s="28" t="s">
        <v>6319</v>
      </c>
      <c r="C65" s="65" t="s">
        <v>1032</v>
      </c>
      <c r="D65" s="84">
        <v>1</v>
      </c>
      <c r="E65" s="84">
        <v>1</v>
      </c>
    </row>
    <row r="66" spans="1:5">
      <c r="A66" s="206" t="s">
        <v>6318</v>
      </c>
      <c r="B66" s="206"/>
      <c r="C66" s="86" t="s">
        <v>1032</v>
      </c>
      <c r="D66" s="87">
        <v>1</v>
      </c>
      <c r="E66" s="87">
        <v>1</v>
      </c>
    </row>
    <row r="67" spans="1:5">
      <c r="A67" s="28" t="s">
        <v>2169</v>
      </c>
      <c r="B67" s="28" t="s">
        <v>6320</v>
      </c>
      <c r="C67" s="65" t="s">
        <v>1169</v>
      </c>
      <c r="D67" s="84">
        <v>1</v>
      </c>
      <c r="E67" s="84">
        <v>1</v>
      </c>
    </row>
    <row r="68" spans="1:5">
      <c r="A68" s="206" t="s">
        <v>2169</v>
      </c>
      <c r="B68" s="206"/>
      <c r="C68" s="86" t="s">
        <v>1169</v>
      </c>
      <c r="D68" s="87">
        <v>1</v>
      </c>
      <c r="E68" s="87">
        <v>1</v>
      </c>
    </row>
    <row r="69" spans="1:5">
      <c r="A69" s="28" t="s">
        <v>3242</v>
      </c>
      <c r="B69" s="28" t="s">
        <v>6321</v>
      </c>
      <c r="C69" s="65" t="s">
        <v>594</v>
      </c>
      <c r="D69" s="84">
        <v>1</v>
      </c>
      <c r="E69" s="84">
        <v>1</v>
      </c>
    </row>
    <row r="70" spans="1:5">
      <c r="A70" s="206" t="s">
        <v>3242</v>
      </c>
      <c r="B70" s="206"/>
      <c r="C70" s="86" t="s">
        <v>594</v>
      </c>
      <c r="D70" s="87">
        <v>1</v>
      </c>
      <c r="E70" s="87">
        <v>1</v>
      </c>
    </row>
    <row r="71" spans="1:5">
      <c r="A71" s="28" t="s">
        <v>3243</v>
      </c>
      <c r="B71" s="28" t="s">
        <v>6322</v>
      </c>
      <c r="C71" s="65" t="s">
        <v>442</v>
      </c>
      <c r="D71" s="84">
        <v>1</v>
      </c>
      <c r="E71" s="84">
        <v>1</v>
      </c>
    </row>
    <row r="72" spans="1:5">
      <c r="A72" s="206" t="s">
        <v>3243</v>
      </c>
      <c r="B72" s="206"/>
      <c r="C72" s="86" t="s">
        <v>442</v>
      </c>
      <c r="D72" s="87">
        <v>1</v>
      </c>
      <c r="E72" s="87">
        <v>1</v>
      </c>
    </row>
    <row r="73" spans="1:5">
      <c r="A73" s="28" t="s">
        <v>101</v>
      </c>
      <c r="B73" s="28" t="s">
        <v>6323</v>
      </c>
      <c r="C73" s="65" t="s">
        <v>1638</v>
      </c>
      <c r="D73" s="84">
        <v>1</v>
      </c>
      <c r="E73" s="84">
        <v>1</v>
      </c>
    </row>
    <row r="74" spans="1:5">
      <c r="A74" s="206" t="s">
        <v>101</v>
      </c>
      <c r="B74" s="206"/>
      <c r="C74" s="86" t="s">
        <v>1638</v>
      </c>
      <c r="D74" s="87">
        <v>1</v>
      </c>
      <c r="E74" s="87">
        <v>1</v>
      </c>
    </row>
    <row r="75" spans="1:5">
      <c r="A75" s="28" t="s">
        <v>3725</v>
      </c>
      <c r="B75" s="28" t="s">
        <v>6324</v>
      </c>
      <c r="C75" s="65" t="s">
        <v>1519</v>
      </c>
      <c r="D75" s="84">
        <v>1</v>
      </c>
      <c r="E75" s="84">
        <v>1</v>
      </c>
    </row>
    <row r="76" spans="1:5">
      <c r="A76" s="206" t="s">
        <v>3725</v>
      </c>
      <c r="B76" s="206"/>
      <c r="C76" s="86" t="s">
        <v>1519</v>
      </c>
      <c r="D76" s="87">
        <v>1</v>
      </c>
      <c r="E76" s="87">
        <v>1</v>
      </c>
    </row>
    <row r="77" spans="1:5">
      <c r="A77" s="28" t="s">
        <v>2723</v>
      </c>
      <c r="B77" s="28" t="s">
        <v>6325</v>
      </c>
      <c r="C77" s="65" t="s">
        <v>586</v>
      </c>
      <c r="D77" s="84">
        <v>1</v>
      </c>
      <c r="E77" s="84">
        <v>1</v>
      </c>
    </row>
    <row r="78" spans="1:5">
      <c r="A78" s="206" t="s">
        <v>2723</v>
      </c>
      <c r="B78" s="206"/>
      <c r="C78" s="86" t="s">
        <v>586</v>
      </c>
      <c r="D78" s="87">
        <v>1</v>
      </c>
      <c r="E78" s="87">
        <v>1</v>
      </c>
    </row>
    <row r="79" spans="1:5">
      <c r="A79" s="28" t="s">
        <v>3120</v>
      </c>
      <c r="B79" s="28" t="s">
        <v>6326</v>
      </c>
      <c r="C79" s="65" t="s">
        <v>1042</v>
      </c>
      <c r="D79" s="84">
        <v>1</v>
      </c>
      <c r="E79" s="84">
        <v>1</v>
      </c>
    </row>
    <row r="80" spans="1:5">
      <c r="A80" s="206" t="s">
        <v>3120</v>
      </c>
      <c r="B80" s="206"/>
      <c r="C80" s="86" t="s">
        <v>1042</v>
      </c>
      <c r="D80" s="87">
        <v>1</v>
      </c>
      <c r="E80" s="87">
        <v>1</v>
      </c>
    </row>
    <row r="81" spans="1:5">
      <c r="A81" s="28" t="s">
        <v>1248</v>
      </c>
      <c r="B81" s="28" t="s">
        <v>6327</v>
      </c>
      <c r="C81" s="65" t="s">
        <v>1884</v>
      </c>
      <c r="D81" s="84">
        <v>1</v>
      </c>
      <c r="E81" s="84">
        <v>1</v>
      </c>
    </row>
    <row r="82" spans="1:5">
      <c r="A82" s="206" t="s">
        <v>1248</v>
      </c>
      <c r="B82" s="206"/>
      <c r="C82" s="86" t="s">
        <v>1884</v>
      </c>
      <c r="D82" s="87">
        <v>1</v>
      </c>
      <c r="E82" s="87">
        <v>1</v>
      </c>
    </row>
    <row r="83" spans="1:5">
      <c r="A83" s="28" t="s">
        <v>126</v>
      </c>
      <c r="B83" s="28" t="s">
        <v>3207</v>
      </c>
      <c r="C83" s="65" t="s">
        <v>506</v>
      </c>
      <c r="D83" s="84">
        <v>1</v>
      </c>
      <c r="E83" s="84">
        <v>1</v>
      </c>
    </row>
    <row r="84" spans="1:5">
      <c r="A84" s="206" t="s">
        <v>126</v>
      </c>
      <c r="B84" s="206"/>
      <c r="C84" s="86" t="s">
        <v>506</v>
      </c>
      <c r="D84" s="87">
        <v>1</v>
      </c>
      <c r="E84" s="87">
        <v>1</v>
      </c>
    </row>
    <row r="85" spans="1:5">
      <c r="A85" s="28" t="s">
        <v>6227</v>
      </c>
      <c r="B85" s="28" t="s">
        <v>6328</v>
      </c>
      <c r="C85" s="65" t="s">
        <v>6329</v>
      </c>
      <c r="D85" s="84">
        <v>1</v>
      </c>
      <c r="E85" s="84">
        <v>1</v>
      </c>
    </row>
    <row r="86" spans="1:5">
      <c r="A86" s="206" t="s">
        <v>6227</v>
      </c>
      <c r="B86" s="206"/>
      <c r="C86" s="86" t="s">
        <v>6329</v>
      </c>
      <c r="D86" s="87">
        <v>1</v>
      </c>
      <c r="E86" s="87">
        <v>1</v>
      </c>
    </row>
    <row r="87" spans="1:5">
      <c r="A87" s="28" t="s">
        <v>2683</v>
      </c>
      <c r="B87" s="28" t="s">
        <v>6330</v>
      </c>
      <c r="C87" s="65" t="s">
        <v>594</v>
      </c>
      <c r="D87" s="84">
        <v>1</v>
      </c>
      <c r="E87" s="84">
        <v>1</v>
      </c>
    </row>
    <row r="88" spans="1:5">
      <c r="A88" s="206" t="s">
        <v>2683</v>
      </c>
      <c r="B88" s="206"/>
      <c r="C88" s="86" t="s">
        <v>594</v>
      </c>
      <c r="D88" s="87">
        <v>1</v>
      </c>
      <c r="E88" s="87">
        <v>1</v>
      </c>
    </row>
    <row r="89" spans="1:5">
      <c r="A89" s="28" t="s">
        <v>1226</v>
      </c>
      <c r="B89" s="28" t="s">
        <v>6331</v>
      </c>
      <c r="C89" s="65" t="s">
        <v>450</v>
      </c>
      <c r="D89" s="84">
        <v>1</v>
      </c>
      <c r="E89" s="84">
        <v>1</v>
      </c>
    </row>
    <row r="90" spans="1:5">
      <c r="A90" s="206" t="s">
        <v>1226</v>
      </c>
      <c r="B90" s="206"/>
      <c r="C90" s="86" t="s">
        <v>450</v>
      </c>
      <c r="D90" s="87">
        <v>1</v>
      </c>
      <c r="E90" s="87">
        <v>1</v>
      </c>
    </row>
    <row r="91" spans="1:5">
      <c r="A91" s="28" t="s">
        <v>5687</v>
      </c>
      <c r="B91" s="28" t="s">
        <v>6332</v>
      </c>
      <c r="C91" s="65" t="s">
        <v>452</v>
      </c>
      <c r="D91" s="84">
        <v>1</v>
      </c>
      <c r="E91" s="84">
        <v>1</v>
      </c>
    </row>
    <row r="92" spans="1:5">
      <c r="A92" s="206" t="s">
        <v>5687</v>
      </c>
      <c r="B92" s="206"/>
      <c r="C92" s="86" t="s">
        <v>452</v>
      </c>
      <c r="D92" s="87">
        <v>1</v>
      </c>
      <c r="E92" s="87">
        <v>1</v>
      </c>
    </row>
    <row r="93" spans="1:5">
      <c r="A93" s="28" t="s">
        <v>138</v>
      </c>
      <c r="B93" s="28" t="s">
        <v>6333</v>
      </c>
      <c r="C93" s="65" t="s">
        <v>781</v>
      </c>
      <c r="D93" s="84">
        <v>1</v>
      </c>
      <c r="E93" s="84">
        <v>1</v>
      </c>
    </row>
    <row r="94" spans="1:5">
      <c r="A94" s="206" t="s">
        <v>138</v>
      </c>
      <c r="B94" s="206"/>
      <c r="C94" s="86" t="s">
        <v>781</v>
      </c>
      <c r="D94" s="87">
        <v>1</v>
      </c>
      <c r="E94" s="87">
        <v>1</v>
      </c>
    </row>
    <row r="95" spans="1:5">
      <c r="A95" s="28" t="s">
        <v>135</v>
      </c>
      <c r="B95" s="28" t="s">
        <v>6334</v>
      </c>
      <c r="C95" s="65" t="s">
        <v>460</v>
      </c>
      <c r="D95" s="84">
        <v>1</v>
      </c>
      <c r="E95" s="84">
        <v>1</v>
      </c>
    </row>
    <row r="96" spans="1:5">
      <c r="A96" s="206" t="s">
        <v>135</v>
      </c>
      <c r="B96" s="206"/>
      <c r="C96" s="86" t="s">
        <v>460</v>
      </c>
      <c r="D96" s="87">
        <v>1</v>
      </c>
      <c r="E96" s="87">
        <v>1</v>
      </c>
    </row>
    <row r="97" spans="1:5">
      <c r="A97" s="28" t="s">
        <v>6275</v>
      </c>
      <c r="B97" s="28" t="s">
        <v>6335</v>
      </c>
      <c r="C97" s="65" t="s">
        <v>6336</v>
      </c>
      <c r="D97" s="84">
        <v>1</v>
      </c>
      <c r="E97" s="84">
        <v>1</v>
      </c>
    </row>
    <row r="98" spans="1:5">
      <c r="A98" s="206" t="s">
        <v>6275</v>
      </c>
      <c r="B98" s="206"/>
      <c r="C98" s="86" t="s">
        <v>6336</v>
      </c>
      <c r="D98" s="87">
        <v>1</v>
      </c>
      <c r="E98" s="87">
        <v>1</v>
      </c>
    </row>
    <row r="99" spans="1:5">
      <c r="A99" s="28" t="s">
        <v>1910</v>
      </c>
      <c r="B99" s="28" t="s">
        <v>6337</v>
      </c>
      <c r="C99" s="65" t="s">
        <v>1598</v>
      </c>
      <c r="D99" s="84">
        <v>1</v>
      </c>
      <c r="E99" s="84">
        <v>1</v>
      </c>
    </row>
    <row r="100" spans="1:5">
      <c r="A100" s="206" t="s">
        <v>1910</v>
      </c>
      <c r="B100" s="206"/>
      <c r="C100" s="86" t="s">
        <v>1598</v>
      </c>
      <c r="D100" s="87">
        <v>1</v>
      </c>
      <c r="E100" s="87">
        <v>1</v>
      </c>
    </row>
    <row r="101" spans="1:5">
      <c r="A101" s="28" t="s">
        <v>3060</v>
      </c>
      <c r="B101" s="28" t="s">
        <v>6338</v>
      </c>
      <c r="C101" s="65" t="s">
        <v>3183</v>
      </c>
      <c r="D101" s="84">
        <v>1</v>
      </c>
      <c r="E101" s="84">
        <v>1</v>
      </c>
    </row>
    <row r="102" spans="1:5">
      <c r="A102" s="206" t="s">
        <v>3060</v>
      </c>
      <c r="B102" s="206"/>
      <c r="C102" s="86" t="s">
        <v>3183</v>
      </c>
      <c r="D102" s="87">
        <v>1</v>
      </c>
      <c r="E102" s="87">
        <v>1</v>
      </c>
    </row>
    <row r="103" spans="1:5">
      <c r="A103" s="28" t="s">
        <v>1271</v>
      </c>
      <c r="B103" s="28" t="s">
        <v>6339</v>
      </c>
      <c r="C103" s="65" t="s">
        <v>2002</v>
      </c>
      <c r="D103" s="84">
        <v>1</v>
      </c>
      <c r="E103" s="84">
        <v>1</v>
      </c>
    </row>
    <row r="104" spans="1:5">
      <c r="A104" s="206" t="s">
        <v>1271</v>
      </c>
      <c r="B104" s="206"/>
      <c r="C104" s="86" t="s">
        <v>2002</v>
      </c>
      <c r="D104" s="87">
        <v>1</v>
      </c>
      <c r="E104" s="87">
        <v>1</v>
      </c>
    </row>
    <row r="105" spans="1:5">
      <c r="A105" s="28" t="s">
        <v>6340</v>
      </c>
      <c r="B105" s="28" t="s">
        <v>6341</v>
      </c>
      <c r="C105" s="65" t="s">
        <v>6342</v>
      </c>
      <c r="D105" s="84">
        <v>1</v>
      </c>
      <c r="E105" s="84">
        <v>1</v>
      </c>
    </row>
    <row r="106" spans="1:5">
      <c r="A106" s="206" t="s">
        <v>6340</v>
      </c>
      <c r="B106" s="206"/>
      <c r="C106" s="86" t="s">
        <v>6342</v>
      </c>
      <c r="D106" s="87">
        <v>1</v>
      </c>
      <c r="E106" s="87">
        <v>1</v>
      </c>
    </row>
    <row r="107" spans="1:5">
      <c r="A107" s="28" t="s">
        <v>1713</v>
      </c>
      <c r="B107" s="28" t="s">
        <v>3131</v>
      </c>
      <c r="C107" s="65" t="s">
        <v>1067</v>
      </c>
      <c r="D107" s="84">
        <v>1</v>
      </c>
      <c r="E107" s="84">
        <v>1</v>
      </c>
    </row>
    <row r="108" spans="1:5">
      <c r="A108" s="206" t="s">
        <v>1713</v>
      </c>
      <c r="B108" s="206"/>
      <c r="C108" s="86" t="s">
        <v>1067</v>
      </c>
      <c r="D108" s="87">
        <v>1</v>
      </c>
      <c r="E108" s="87">
        <v>1</v>
      </c>
    </row>
    <row r="109" spans="1:5">
      <c r="A109" s="28" t="s">
        <v>6343</v>
      </c>
      <c r="B109" s="28" t="s">
        <v>6344</v>
      </c>
      <c r="C109" s="65" t="s">
        <v>2004</v>
      </c>
      <c r="D109" s="84">
        <v>1</v>
      </c>
      <c r="E109" s="84">
        <v>1</v>
      </c>
    </row>
    <row r="110" spans="1:5">
      <c r="A110" s="206" t="s">
        <v>6343</v>
      </c>
      <c r="B110" s="206"/>
      <c r="C110" s="86" t="s">
        <v>2004</v>
      </c>
      <c r="D110" s="87">
        <v>1</v>
      </c>
      <c r="E110" s="87">
        <v>1</v>
      </c>
    </row>
    <row r="111" spans="1:5">
      <c r="A111" s="28" t="s">
        <v>3252</v>
      </c>
      <c r="B111" s="28" t="s">
        <v>3253</v>
      </c>
      <c r="C111" s="65" t="s">
        <v>1537</v>
      </c>
      <c r="D111" s="84">
        <v>1</v>
      </c>
      <c r="E111" s="84">
        <v>1</v>
      </c>
    </row>
    <row r="112" spans="1:5">
      <c r="A112" s="206" t="s">
        <v>3252</v>
      </c>
      <c r="B112" s="206"/>
      <c r="C112" s="86" t="s">
        <v>1537</v>
      </c>
      <c r="D112" s="87">
        <v>1</v>
      </c>
      <c r="E112" s="87">
        <v>1</v>
      </c>
    </row>
    <row r="113" spans="1:5">
      <c r="A113" s="28" t="s">
        <v>2428</v>
      </c>
      <c r="B113" s="28" t="s">
        <v>6345</v>
      </c>
      <c r="C113" s="65" t="s">
        <v>1767</v>
      </c>
      <c r="D113" s="84">
        <v>1</v>
      </c>
      <c r="E113" s="84">
        <v>1</v>
      </c>
    </row>
    <row r="114" spans="1:5">
      <c r="A114" s="206" t="s">
        <v>2428</v>
      </c>
      <c r="B114" s="206"/>
      <c r="C114" s="86" t="s">
        <v>1767</v>
      </c>
      <c r="D114" s="87">
        <v>1</v>
      </c>
      <c r="E114" s="87">
        <v>1</v>
      </c>
    </row>
    <row r="115" spans="1:5">
      <c r="A115" s="28" t="s">
        <v>1211</v>
      </c>
      <c r="B115" s="28" t="s">
        <v>3137</v>
      </c>
      <c r="C115" s="65" t="s">
        <v>471</v>
      </c>
      <c r="D115" s="84">
        <v>1</v>
      </c>
      <c r="E115" s="84">
        <v>1</v>
      </c>
    </row>
    <row r="116" spans="1:5">
      <c r="A116" s="206" t="s">
        <v>1211</v>
      </c>
      <c r="B116" s="206"/>
      <c r="C116" s="86" t="s">
        <v>471</v>
      </c>
      <c r="D116" s="87">
        <v>1</v>
      </c>
      <c r="E116" s="87">
        <v>1</v>
      </c>
    </row>
    <row r="117" spans="1:5">
      <c r="A117" s="28" t="s">
        <v>6346</v>
      </c>
      <c r="B117" s="28" t="s">
        <v>6347</v>
      </c>
      <c r="C117" s="65" t="s">
        <v>6348</v>
      </c>
      <c r="D117" s="84">
        <v>1</v>
      </c>
      <c r="E117" s="84">
        <v>1</v>
      </c>
    </row>
    <row r="118" spans="1:5">
      <c r="A118" s="206" t="s">
        <v>6346</v>
      </c>
      <c r="B118" s="206"/>
      <c r="C118" s="86" t="s">
        <v>6348</v>
      </c>
      <c r="D118" s="87">
        <v>1</v>
      </c>
      <c r="E118" s="87">
        <v>1</v>
      </c>
    </row>
    <row r="119" spans="1:5">
      <c r="A119" s="28" t="s">
        <v>1132</v>
      </c>
      <c r="B119" s="28" t="s">
        <v>3138</v>
      </c>
      <c r="C119" s="65" t="s">
        <v>604</v>
      </c>
      <c r="D119" s="84">
        <v>1</v>
      </c>
      <c r="E119" s="84">
        <v>1</v>
      </c>
    </row>
    <row r="120" spans="1:5">
      <c r="A120" s="206" t="s">
        <v>1132</v>
      </c>
      <c r="B120" s="206"/>
      <c r="C120" s="86" t="s">
        <v>604</v>
      </c>
      <c r="D120" s="87">
        <v>1</v>
      </c>
      <c r="E120" s="87">
        <v>1</v>
      </c>
    </row>
    <row r="121" spans="1:5">
      <c r="A121" s="28" t="s">
        <v>6232</v>
      </c>
      <c r="B121" s="28" t="s">
        <v>6349</v>
      </c>
      <c r="C121" s="65" t="s">
        <v>6350</v>
      </c>
      <c r="D121" s="84">
        <v>1</v>
      </c>
      <c r="E121" s="84">
        <v>1</v>
      </c>
    </row>
    <row r="122" spans="1:5">
      <c r="A122" s="206" t="s">
        <v>6232</v>
      </c>
      <c r="B122" s="206"/>
      <c r="C122" s="86" t="s">
        <v>6350</v>
      </c>
      <c r="D122" s="87">
        <v>1</v>
      </c>
      <c r="E122" s="87">
        <v>1</v>
      </c>
    </row>
    <row r="123" spans="1:5">
      <c r="A123" s="28" t="s">
        <v>3254</v>
      </c>
      <c r="B123" s="28" t="s">
        <v>6351</v>
      </c>
      <c r="C123" s="65" t="s">
        <v>606</v>
      </c>
      <c r="D123" s="84">
        <v>1</v>
      </c>
      <c r="E123" s="84">
        <v>1</v>
      </c>
    </row>
    <row r="124" spans="1:5">
      <c r="A124" s="206" t="s">
        <v>3254</v>
      </c>
      <c r="B124" s="206"/>
      <c r="C124" s="86" t="s">
        <v>606</v>
      </c>
      <c r="D124" s="87">
        <v>1</v>
      </c>
      <c r="E124" s="87">
        <v>1</v>
      </c>
    </row>
    <row r="125" spans="1:5">
      <c r="A125" s="28" t="s">
        <v>3256</v>
      </c>
      <c r="B125" s="28" t="s">
        <v>6352</v>
      </c>
      <c r="C125" s="65" t="s">
        <v>2373</v>
      </c>
      <c r="D125" s="84">
        <v>1</v>
      </c>
      <c r="E125" s="84">
        <v>1</v>
      </c>
    </row>
    <row r="126" spans="1:5">
      <c r="A126" s="206" t="s">
        <v>3256</v>
      </c>
      <c r="B126" s="206"/>
      <c r="C126" s="86" t="s">
        <v>2373</v>
      </c>
      <c r="D126" s="87">
        <v>1</v>
      </c>
      <c r="E126" s="87">
        <v>1</v>
      </c>
    </row>
    <row r="127" spans="1:5">
      <c r="A127" s="28" t="s">
        <v>3139</v>
      </c>
      <c r="B127" s="28" t="s">
        <v>6353</v>
      </c>
      <c r="C127" s="65" t="s">
        <v>1073</v>
      </c>
      <c r="D127" s="84">
        <v>1</v>
      </c>
      <c r="E127" s="84">
        <v>1</v>
      </c>
    </row>
    <row r="128" spans="1:5">
      <c r="A128" s="206" t="s">
        <v>3139</v>
      </c>
      <c r="B128" s="206"/>
      <c r="C128" s="86" t="s">
        <v>1073</v>
      </c>
      <c r="D128" s="87">
        <v>1</v>
      </c>
      <c r="E128" s="87">
        <v>1</v>
      </c>
    </row>
    <row r="129" spans="1:5">
      <c r="A129" s="28" t="s">
        <v>3142</v>
      </c>
      <c r="B129" s="28" t="s">
        <v>6354</v>
      </c>
      <c r="C129" s="65" t="s">
        <v>1075</v>
      </c>
      <c r="D129" s="84">
        <v>1</v>
      </c>
      <c r="E129" s="84">
        <v>1</v>
      </c>
    </row>
    <row r="130" spans="1:5">
      <c r="A130" s="206" t="s">
        <v>3142</v>
      </c>
      <c r="B130" s="206"/>
      <c r="C130" s="86" t="s">
        <v>1075</v>
      </c>
      <c r="D130" s="87">
        <v>1</v>
      </c>
      <c r="E130" s="87">
        <v>1</v>
      </c>
    </row>
    <row r="131" spans="1:5">
      <c r="A131" s="28" t="s">
        <v>5771</v>
      </c>
      <c r="B131" s="28" t="s">
        <v>6355</v>
      </c>
      <c r="C131" s="65" t="s">
        <v>788</v>
      </c>
      <c r="D131" s="84">
        <v>1</v>
      </c>
      <c r="E131" s="84">
        <v>1</v>
      </c>
    </row>
    <row r="132" spans="1:5">
      <c r="A132" s="206" t="s">
        <v>5771</v>
      </c>
      <c r="B132" s="206"/>
      <c r="C132" s="86" t="s">
        <v>788</v>
      </c>
      <c r="D132" s="87">
        <v>1</v>
      </c>
      <c r="E132" s="87">
        <v>1</v>
      </c>
    </row>
    <row r="133" spans="1:5">
      <c r="A133" s="28" t="s">
        <v>1162</v>
      </c>
      <c r="B133" s="28" t="s">
        <v>6356</v>
      </c>
      <c r="C133" s="65" t="s">
        <v>1078</v>
      </c>
      <c r="D133" s="84">
        <v>1</v>
      </c>
      <c r="E133" s="84">
        <v>1</v>
      </c>
    </row>
    <row r="134" spans="1:5">
      <c r="A134" s="206" t="s">
        <v>1162</v>
      </c>
      <c r="B134" s="206"/>
      <c r="C134" s="86" t="s">
        <v>1078</v>
      </c>
      <c r="D134" s="87">
        <v>1</v>
      </c>
      <c r="E134" s="87">
        <v>1</v>
      </c>
    </row>
    <row r="135" spans="1:5">
      <c r="A135" s="28" t="s">
        <v>2041</v>
      </c>
      <c r="B135" s="28" t="s">
        <v>3185</v>
      </c>
      <c r="C135" s="65" t="s">
        <v>475</v>
      </c>
      <c r="D135" s="84">
        <v>1</v>
      </c>
      <c r="E135" s="84">
        <v>1</v>
      </c>
    </row>
    <row r="136" spans="1:5">
      <c r="A136" s="206" t="s">
        <v>2041</v>
      </c>
      <c r="B136" s="206"/>
      <c r="C136" s="86" t="s">
        <v>475</v>
      </c>
      <c r="D136" s="87">
        <v>1</v>
      </c>
      <c r="E136" s="87">
        <v>1</v>
      </c>
    </row>
    <row r="137" spans="1:5">
      <c r="A137" s="28" t="s">
        <v>154</v>
      </c>
      <c r="B137" s="28" t="s">
        <v>3316</v>
      </c>
      <c r="C137" s="65" t="s">
        <v>1603</v>
      </c>
      <c r="D137" s="84">
        <v>1</v>
      </c>
      <c r="E137" s="84">
        <v>1</v>
      </c>
    </row>
    <row r="138" spans="1:5">
      <c r="A138" s="206" t="s">
        <v>154</v>
      </c>
      <c r="B138" s="206"/>
      <c r="C138" s="86" t="s">
        <v>1603</v>
      </c>
      <c r="D138" s="87">
        <v>1</v>
      </c>
      <c r="E138" s="87">
        <v>1</v>
      </c>
    </row>
    <row r="139" spans="1:5">
      <c r="A139" s="28" t="s">
        <v>3193</v>
      </c>
      <c r="B139" s="28" t="s">
        <v>6357</v>
      </c>
      <c r="C139" s="65" t="s">
        <v>6358</v>
      </c>
      <c r="D139" s="84">
        <v>1</v>
      </c>
      <c r="E139" s="84">
        <v>1</v>
      </c>
    </row>
    <row r="140" spans="1:5">
      <c r="A140" s="206" t="s">
        <v>3193</v>
      </c>
      <c r="B140" s="206"/>
      <c r="C140" s="86" t="s">
        <v>6358</v>
      </c>
      <c r="D140" s="87">
        <v>1</v>
      </c>
      <c r="E140" s="87">
        <v>1</v>
      </c>
    </row>
    <row r="141" spans="1:5">
      <c r="A141" s="28" t="s">
        <v>3193</v>
      </c>
      <c r="B141" s="28" t="s">
        <v>6359</v>
      </c>
      <c r="C141" s="65" t="s">
        <v>623</v>
      </c>
      <c r="D141" s="84">
        <v>1</v>
      </c>
      <c r="E141" s="84">
        <v>1</v>
      </c>
    </row>
    <row r="142" spans="1:5">
      <c r="A142" s="206" t="s">
        <v>3193</v>
      </c>
      <c r="B142" s="206"/>
      <c r="C142" s="86" t="s">
        <v>623</v>
      </c>
      <c r="D142" s="87">
        <v>1</v>
      </c>
      <c r="E142" s="87">
        <v>1</v>
      </c>
    </row>
    <row r="143" spans="1:5">
      <c r="A143" s="28" t="s">
        <v>1127</v>
      </c>
      <c r="B143" s="28" t="s">
        <v>3145</v>
      </c>
      <c r="C143" s="65" t="s">
        <v>1091</v>
      </c>
      <c r="D143" s="84">
        <v>1</v>
      </c>
      <c r="E143" s="84">
        <v>1</v>
      </c>
    </row>
    <row r="144" spans="1:5">
      <c r="A144" s="206" t="s">
        <v>1127</v>
      </c>
      <c r="B144" s="206"/>
      <c r="C144" s="86" t="s">
        <v>1091</v>
      </c>
      <c r="D144" s="87">
        <v>1</v>
      </c>
      <c r="E144" s="87">
        <v>1</v>
      </c>
    </row>
    <row r="145" spans="1:5">
      <c r="A145" s="28" t="s">
        <v>1127</v>
      </c>
      <c r="B145" s="28" t="s">
        <v>3145</v>
      </c>
      <c r="C145" s="65" t="s">
        <v>1092</v>
      </c>
      <c r="D145" s="84">
        <v>1</v>
      </c>
      <c r="E145" s="84">
        <v>1</v>
      </c>
    </row>
    <row r="146" spans="1:5">
      <c r="A146" s="206" t="s">
        <v>1127</v>
      </c>
      <c r="B146" s="206"/>
      <c r="C146" s="86" t="s">
        <v>1092</v>
      </c>
      <c r="D146" s="87">
        <v>1</v>
      </c>
      <c r="E146" s="87">
        <v>1</v>
      </c>
    </row>
    <row r="147" spans="1:5">
      <c r="A147" s="28" t="s">
        <v>836</v>
      </c>
      <c r="B147" s="28" t="s">
        <v>6360</v>
      </c>
      <c r="C147" s="65" t="s">
        <v>482</v>
      </c>
      <c r="D147" s="84">
        <v>1</v>
      </c>
      <c r="E147" s="84">
        <v>1</v>
      </c>
    </row>
    <row r="148" spans="1:5">
      <c r="A148" s="206" t="s">
        <v>836</v>
      </c>
      <c r="B148" s="206"/>
      <c r="C148" s="86" t="s">
        <v>482</v>
      </c>
      <c r="D148" s="87">
        <v>1</v>
      </c>
      <c r="E148" s="87">
        <v>1</v>
      </c>
    </row>
    <row r="149" spans="1:5">
      <c r="A149" s="28" t="s">
        <v>6361</v>
      </c>
      <c r="B149" s="28" t="s">
        <v>6362</v>
      </c>
      <c r="C149" s="65" t="s">
        <v>6363</v>
      </c>
      <c r="D149" s="84">
        <v>1</v>
      </c>
      <c r="E149" s="84">
        <v>1</v>
      </c>
    </row>
    <row r="150" spans="1:5">
      <c r="A150" s="206" t="s">
        <v>6361</v>
      </c>
      <c r="B150" s="206"/>
      <c r="C150" s="86" t="s">
        <v>6363</v>
      </c>
      <c r="D150" s="87">
        <v>1</v>
      </c>
      <c r="E150" s="87">
        <v>1</v>
      </c>
    </row>
    <row r="151" spans="1:5">
      <c r="A151" s="28" t="s">
        <v>2028</v>
      </c>
      <c r="B151" s="28" t="s">
        <v>3281</v>
      </c>
      <c r="C151" s="65" t="s">
        <v>637</v>
      </c>
      <c r="D151" s="84">
        <v>1</v>
      </c>
      <c r="E151" s="84">
        <v>1</v>
      </c>
    </row>
    <row r="152" spans="1:5">
      <c r="A152" s="206" t="s">
        <v>2028</v>
      </c>
      <c r="B152" s="206"/>
      <c r="C152" s="86" t="s">
        <v>637</v>
      </c>
      <c r="D152" s="87">
        <v>1</v>
      </c>
      <c r="E152" s="87">
        <v>1</v>
      </c>
    </row>
    <row r="153" spans="1:5">
      <c r="A153" s="28" t="s">
        <v>3153</v>
      </c>
      <c r="B153" s="28" t="s">
        <v>6364</v>
      </c>
      <c r="C153" s="65" t="s">
        <v>1555</v>
      </c>
      <c r="D153" s="84">
        <v>1</v>
      </c>
      <c r="E153" s="84">
        <v>1</v>
      </c>
    </row>
    <row r="154" spans="1:5">
      <c r="A154" s="206" t="s">
        <v>3153</v>
      </c>
      <c r="B154" s="206"/>
      <c r="C154" s="86" t="s">
        <v>1555</v>
      </c>
      <c r="D154" s="87">
        <v>1</v>
      </c>
      <c r="E154" s="87">
        <v>1</v>
      </c>
    </row>
    <row r="155" spans="1:5">
      <c r="A155" s="28" t="s">
        <v>6365</v>
      </c>
      <c r="B155" s="28" t="s">
        <v>6366</v>
      </c>
      <c r="C155" s="65" t="s">
        <v>5397</v>
      </c>
      <c r="D155" s="84">
        <v>1</v>
      </c>
      <c r="E155" s="84">
        <v>1</v>
      </c>
    </row>
    <row r="156" spans="1:5">
      <c r="A156" s="206" t="s">
        <v>6365</v>
      </c>
      <c r="B156" s="206"/>
      <c r="C156" s="86" t="s">
        <v>5397</v>
      </c>
      <c r="D156" s="87">
        <v>1</v>
      </c>
      <c r="E156" s="87">
        <v>1</v>
      </c>
    </row>
    <row r="157" spans="1:5">
      <c r="A157" s="28" t="s">
        <v>2553</v>
      </c>
      <c r="B157" s="28" t="s">
        <v>6367</v>
      </c>
      <c r="C157" s="65" t="s">
        <v>1589</v>
      </c>
      <c r="D157" s="84">
        <v>1</v>
      </c>
      <c r="E157" s="84">
        <v>1</v>
      </c>
    </row>
    <row r="158" spans="1:5">
      <c r="A158" s="206" t="s">
        <v>2553</v>
      </c>
      <c r="B158" s="206"/>
      <c r="C158" s="86" t="s">
        <v>1589</v>
      </c>
      <c r="D158" s="87">
        <v>1</v>
      </c>
      <c r="E158" s="87">
        <v>1</v>
      </c>
    </row>
    <row r="159" spans="1:5">
      <c r="A159" s="28" t="s">
        <v>2314</v>
      </c>
      <c r="B159" s="28" t="s">
        <v>6368</v>
      </c>
      <c r="C159" s="65" t="s">
        <v>617</v>
      </c>
      <c r="D159" s="84">
        <v>1</v>
      </c>
      <c r="E159" s="84">
        <v>1</v>
      </c>
    </row>
    <row r="160" spans="1:5">
      <c r="A160" s="206" t="s">
        <v>2314</v>
      </c>
      <c r="B160" s="206"/>
      <c r="C160" s="86" t="s">
        <v>617</v>
      </c>
      <c r="D160" s="87">
        <v>1</v>
      </c>
      <c r="E160" s="87">
        <v>1</v>
      </c>
    </row>
    <row r="161" spans="1:5">
      <c r="A161" s="28" t="s">
        <v>2080</v>
      </c>
      <c r="B161" s="28" t="s">
        <v>6369</v>
      </c>
      <c r="C161" s="65" t="s">
        <v>1591</v>
      </c>
      <c r="D161" s="84">
        <v>1</v>
      </c>
      <c r="E161" s="84">
        <v>1</v>
      </c>
    </row>
    <row r="162" spans="1:5">
      <c r="A162" s="206" t="s">
        <v>2080</v>
      </c>
      <c r="B162" s="206"/>
      <c r="C162" s="86" t="s">
        <v>1591</v>
      </c>
      <c r="D162" s="87">
        <v>1</v>
      </c>
      <c r="E162" s="87">
        <v>1</v>
      </c>
    </row>
    <row r="163" spans="1:5">
      <c r="A163" s="28" t="s">
        <v>2525</v>
      </c>
      <c r="B163" s="28" t="s">
        <v>6370</v>
      </c>
      <c r="C163" s="65" t="s">
        <v>2657</v>
      </c>
      <c r="D163" s="84">
        <v>1</v>
      </c>
      <c r="E163" s="84">
        <v>1</v>
      </c>
    </row>
    <row r="164" spans="1:5">
      <c r="A164" s="206" t="s">
        <v>2525</v>
      </c>
      <c r="B164" s="206"/>
      <c r="C164" s="86" t="s">
        <v>2657</v>
      </c>
      <c r="D164" s="87">
        <v>1</v>
      </c>
      <c r="E164" s="87">
        <v>1</v>
      </c>
    </row>
    <row r="165" spans="1:5">
      <c r="A165" s="28" t="s">
        <v>1922</v>
      </c>
      <c r="B165" s="28" t="s">
        <v>6371</v>
      </c>
      <c r="C165" s="65" t="s">
        <v>1101</v>
      </c>
      <c r="D165" s="84">
        <v>1</v>
      </c>
      <c r="E165" s="84">
        <v>1</v>
      </c>
    </row>
    <row r="166" spans="1:5">
      <c r="A166" s="206" t="s">
        <v>1922</v>
      </c>
      <c r="B166" s="206"/>
      <c r="C166" s="86" t="s">
        <v>1101</v>
      </c>
      <c r="D166" s="87">
        <v>1</v>
      </c>
      <c r="E166" s="87">
        <v>1</v>
      </c>
    </row>
    <row r="167" spans="1:5">
      <c r="A167" s="28" t="s">
        <v>362</v>
      </c>
      <c r="B167" s="28" t="s">
        <v>6372</v>
      </c>
      <c r="C167" s="65" t="s">
        <v>1989</v>
      </c>
      <c r="D167" s="84">
        <v>1</v>
      </c>
      <c r="E167" s="84">
        <v>1</v>
      </c>
    </row>
    <row r="168" spans="1:5">
      <c r="A168" s="206" t="s">
        <v>362</v>
      </c>
      <c r="B168" s="206"/>
      <c r="C168" s="86" t="s">
        <v>1989</v>
      </c>
      <c r="D168" s="87">
        <v>1</v>
      </c>
      <c r="E168" s="87">
        <v>1</v>
      </c>
    </row>
    <row r="169" spans="1:5">
      <c r="A169" s="28" t="s">
        <v>1827</v>
      </c>
      <c r="B169" s="28" t="s">
        <v>6373</v>
      </c>
      <c r="C169" s="65" t="s">
        <v>640</v>
      </c>
      <c r="D169" s="84">
        <v>1</v>
      </c>
      <c r="E169" s="84">
        <v>1</v>
      </c>
    </row>
    <row r="170" spans="1:5">
      <c r="A170" s="206" t="s">
        <v>1827</v>
      </c>
      <c r="B170" s="206"/>
      <c r="C170" s="86" t="s">
        <v>640</v>
      </c>
      <c r="D170" s="87">
        <v>1</v>
      </c>
      <c r="E170" s="87">
        <v>1</v>
      </c>
    </row>
    <row r="171" spans="1:5">
      <c r="A171" s="28" t="s">
        <v>6244</v>
      </c>
      <c r="B171" s="28" t="s">
        <v>6374</v>
      </c>
      <c r="C171" s="65" t="s">
        <v>6375</v>
      </c>
      <c r="D171" s="84">
        <v>1</v>
      </c>
      <c r="E171" s="84">
        <v>1</v>
      </c>
    </row>
    <row r="172" spans="1:5">
      <c r="A172" s="206" t="s">
        <v>6244</v>
      </c>
      <c r="B172" s="206"/>
      <c r="C172" s="86" t="s">
        <v>6375</v>
      </c>
      <c r="D172" s="87">
        <v>1</v>
      </c>
      <c r="E172" s="87">
        <v>1</v>
      </c>
    </row>
    <row r="173" spans="1:5">
      <c r="A173" s="28" t="s">
        <v>5805</v>
      </c>
      <c r="B173" s="28" t="s">
        <v>6376</v>
      </c>
      <c r="C173" s="65" t="s">
        <v>2369</v>
      </c>
      <c r="D173" s="84">
        <v>1</v>
      </c>
      <c r="E173" s="84">
        <v>1</v>
      </c>
    </row>
    <row r="174" spans="1:5">
      <c r="A174" s="206" t="s">
        <v>5805</v>
      </c>
      <c r="B174" s="206"/>
      <c r="C174" s="86" t="s">
        <v>2369</v>
      </c>
      <c r="D174" s="87">
        <v>1</v>
      </c>
      <c r="E174" s="87">
        <v>1</v>
      </c>
    </row>
    <row r="175" spans="1:5">
      <c r="A175" s="28" t="s">
        <v>1923</v>
      </c>
      <c r="B175" s="28" t="s">
        <v>6377</v>
      </c>
      <c r="C175" s="65" t="s">
        <v>487</v>
      </c>
      <c r="D175" s="84">
        <v>1</v>
      </c>
      <c r="E175" s="84">
        <v>1</v>
      </c>
    </row>
    <row r="176" spans="1:5">
      <c r="A176" s="206" t="s">
        <v>1923</v>
      </c>
      <c r="B176" s="206"/>
      <c r="C176" s="86" t="s">
        <v>487</v>
      </c>
      <c r="D176" s="87">
        <v>1</v>
      </c>
      <c r="E176" s="87">
        <v>1</v>
      </c>
    </row>
    <row r="177" spans="1:5">
      <c r="A177" s="28" t="s">
        <v>3323</v>
      </c>
      <c r="B177" s="28" t="s">
        <v>6378</v>
      </c>
      <c r="C177" s="65" t="s">
        <v>1592</v>
      </c>
      <c r="D177" s="84">
        <v>1</v>
      </c>
      <c r="E177" s="84">
        <v>1</v>
      </c>
    </row>
    <row r="178" spans="1:5">
      <c r="A178" s="206" t="s">
        <v>3323</v>
      </c>
      <c r="B178" s="206"/>
      <c r="C178" s="86" t="s">
        <v>1592</v>
      </c>
      <c r="D178" s="87">
        <v>1</v>
      </c>
      <c r="E178" s="87">
        <v>1</v>
      </c>
    </row>
    <row r="179" spans="1:5">
      <c r="A179" s="28" t="s">
        <v>6379</v>
      </c>
      <c r="B179" s="28" t="s">
        <v>6380</v>
      </c>
      <c r="C179" s="65" t="s">
        <v>6381</v>
      </c>
      <c r="D179" s="84">
        <v>1</v>
      </c>
      <c r="E179" s="84">
        <v>1</v>
      </c>
    </row>
    <row r="180" spans="1:5">
      <c r="A180" s="206" t="s">
        <v>6379</v>
      </c>
      <c r="B180" s="206"/>
      <c r="C180" s="86" t="s">
        <v>6381</v>
      </c>
      <c r="D180" s="87">
        <v>1</v>
      </c>
      <c r="E180" s="87">
        <v>1</v>
      </c>
    </row>
    <row r="181" spans="1:5">
      <c r="A181" s="28" t="s">
        <v>1912</v>
      </c>
      <c r="B181" s="28" t="s">
        <v>6382</v>
      </c>
      <c r="C181" s="65" t="s">
        <v>1576</v>
      </c>
      <c r="D181" s="84">
        <v>1</v>
      </c>
      <c r="E181" s="84">
        <v>1</v>
      </c>
    </row>
    <row r="182" spans="1:5">
      <c r="A182" s="206" t="s">
        <v>1912</v>
      </c>
      <c r="B182" s="206"/>
      <c r="C182" s="86" t="s">
        <v>1576</v>
      </c>
      <c r="D182" s="87">
        <v>1</v>
      </c>
      <c r="E182" s="87">
        <v>1</v>
      </c>
    </row>
    <row r="183" spans="1:5">
      <c r="A183" s="28" t="s">
        <v>6383</v>
      </c>
      <c r="B183" s="28" t="s">
        <v>6384</v>
      </c>
      <c r="C183" s="65" t="s">
        <v>2870</v>
      </c>
      <c r="D183" s="84">
        <v>1</v>
      </c>
      <c r="E183" s="84">
        <v>1</v>
      </c>
    </row>
    <row r="184" spans="1:5">
      <c r="A184" s="206" t="s">
        <v>6383</v>
      </c>
      <c r="B184" s="206"/>
      <c r="C184" s="86" t="s">
        <v>2870</v>
      </c>
      <c r="D184" s="87">
        <v>1</v>
      </c>
      <c r="E184" s="87">
        <v>1</v>
      </c>
    </row>
    <row r="185" spans="1:5">
      <c r="A185" s="28" t="s">
        <v>6385</v>
      </c>
      <c r="B185" s="28" t="s">
        <v>6386</v>
      </c>
      <c r="C185" s="65" t="s">
        <v>6387</v>
      </c>
      <c r="D185" s="84">
        <v>1</v>
      </c>
      <c r="E185" s="84">
        <v>1</v>
      </c>
    </row>
    <row r="186" spans="1:5">
      <c r="A186" s="206" t="s">
        <v>6385</v>
      </c>
      <c r="B186" s="206"/>
      <c r="C186" s="86" t="s">
        <v>6387</v>
      </c>
      <c r="D186" s="87">
        <v>1</v>
      </c>
      <c r="E186" s="87">
        <v>1</v>
      </c>
    </row>
    <row r="187" spans="1:5">
      <c r="A187" s="28" t="s">
        <v>6388</v>
      </c>
      <c r="B187" s="28" t="s">
        <v>6389</v>
      </c>
      <c r="C187" s="65" t="s">
        <v>6390</v>
      </c>
      <c r="D187" s="84">
        <v>1</v>
      </c>
      <c r="E187" s="84">
        <v>1</v>
      </c>
    </row>
    <row r="188" spans="1:5">
      <c r="A188" s="206" t="s">
        <v>6388</v>
      </c>
      <c r="B188" s="206"/>
      <c r="C188" s="86" t="s">
        <v>6390</v>
      </c>
      <c r="D188" s="87">
        <v>1</v>
      </c>
      <c r="E188" s="87">
        <v>1</v>
      </c>
    </row>
    <row r="189" spans="1:5">
      <c r="A189" s="28" t="s">
        <v>86</v>
      </c>
      <c r="B189" s="28" t="s">
        <v>6391</v>
      </c>
      <c r="C189" s="65" t="s">
        <v>450</v>
      </c>
      <c r="D189" s="84">
        <v>2</v>
      </c>
      <c r="E189" s="84">
        <v>2</v>
      </c>
    </row>
    <row r="190" spans="1:5">
      <c r="A190" s="206" t="s">
        <v>86</v>
      </c>
      <c r="B190" s="206"/>
      <c r="C190" s="86" t="s">
        <v>450</v>
      </c>
      <c r="D190" s="87">
        <v>2</v>
      </c>
      <c r="E190" s="87">
        <v>2</v>
      </c>
    </row>
    <row r="191" spans="1:5">
      <c r="A191" s="28" t="s">
        <v>98</v>
      </c>
      <c r="B191" s="28" t="s">
        <v>3270</v>
      </c>
      <c r="C191" s="65" t="s">
        <v>422</v>
      </c>
      <c r="D191" s="84">
        <v>1</v>
      </c>
      <c r="E191" s="84">
        <v>1</v>
      </c>
    </row>
    <row r="192" spans="1:5">
      <c r="A192" s="28" t="s">
        <v>98</v>
      </c>
      <c r="B192" s="28" t="s">
        <v>3176</v>
      </c>
      <c r="C192" s="65" t="s">
        <v>422</v>
      </c>
      <c r="D192" s="84">
        <v>1</v>
      </c>
      <c r="E192" s="84">
        <v>1</v>
      </c>
    </row>
    <row r="193" spans="1:5">
      <c r="A193" s="206" t="s">
        <v>98</v>
      </c>
      <c r="B193" s="206"/>
      <c r="C193" s="86" t="s">
        <v>422</v>
      </c>
      <c r="D193" s="87">
        <v>2</v>
      </c>
      <c r="E193" s="87">
        <v>2</v>
      </c>
    </row>
    <row r="194" spans="1:5">
      <c r="A194" s="28" t="s">
        <v>1844</v>
      </c>
      <c r="B194" s="28" t="s">
        <v>6392</v>
      </c>
      <c r="C194" s="65" t="s">
        <v>558</v>
      </c>
      <c r="D194" s="84">
        <v>1</v>
      </c>
      <c r="E194" s="84">
        <v>1</v>
      </c>
    </row>
    <row r="195" spans="1:5">
      <c r="A195" s="28" t="s">
        <v>1844</v>
      </c>
      <c r="B195" s="28" t="s">
        <v>6393</v>
      </c>
      <c r="C195" s="65" t="s">
        <v>558</v>
      </c>
      <c r="D195" s="84">
        <v>1</v>
      </c>
      <c r="E195" s="84">
        <v>1</v>
      </c>
    </row>
    <row r="196" spans="1:5">
      <c r="A196" s="206" t="s">
        <v>1844</v>
      </c>
      <c r="B196" s="206"/>
      <c r="C196" s="86" t="s">
        <v>558</v>
      </c>
      <c r="D196" s="87">
        <v>2</v>
      </c>
      <c r="E196" s="87">
        <v>2</v>
      </c>
    </row>
    <row r="197" spans="1:5">
      <c r="A197" s="28" t="s">
        <v>152</v>
      </c>
      <c r="B197" s="28" t="s">
        <v>3198</v>
      </c>
      <c r="C197" s="65" t="s">
        <v>421</v>
      </c>
      <c r="D197" s="84">
        <v>1</v>
      </c>
      <c r="E197" s="84">
        <v>1</v>
      </c>
    </row>
    <row r="198" spans="1:5">
      <c r="A198" s="28" t="s">
        <v>152</v>
      </c>
      <c r="B198" s="28" t="s">
        <v>3199</v>
      </c>
      <c r="C198" s="65" t="s">
        <v>421</v>
      </c>
      <c r="D198" s="84">
        <v>1</v>
      </c>
      <c r="E198" s="84">
        <v>1</v>
      </c>
    </row>
    <row r="199" spans="1:5">
      <c r="A199" s="206" t="s">
        <v>152</v>
      </c>
      <c r="B199" s="206"/>
      <c r="C199" s="86" t="s">
        <v>421</v>
      </c>
      <c r="D199" s="87">
        <v>2</v>
      </c>
      <c r="E199" s="87">
        <v>2</v>
      </c>
    </row>
    <row r="200" spans="1:5">
      <c r="A200" s="28" t="s">
        <v>823</v>
      </c>
      <c r="B200" s="28" t="s">
        <v>6394</v>
      </c>
      <c r="C200" s="65" t="s">
        <v>1980</v>
      </c>
      <c r="D200" s="84">
        <v>1</v>
      </c>
      <c r="E200" s="84">
        <v>1</v>
      </c>
    </row>
    <row r="201" spans="1:5">
      <c r="A201" s="28" t="s">
        <v>823</v>
      </c>
      <c r="B201" s="28" t="s">
        <v>6395</v>
      </c>
      <c r="C201" s="65" t="s">
        <v>1980</v>
      </c>
      <c r="D201" s="84">
        <v>1</v>
      </c>
      <c r="E201" s="84">
        <v>1</v>
      </c>
    </row>
    <row r="202" spans="1:5">
      <c r="A202" s="206" t="s">
        <v>823</v>
      </c>
      <c r="B202" s="206"/>
      <c r="C202" s="86" t="s">
        <v>1980</v>
      </c>
      <c r="D202" s="87">
        <v>2</v>
      </c>
      <c r="E202" s="87">
        <v>2</v>
      </c>
    </row>
    <row r="203" spans="1:5">
      <c r="A203" s="28" t="s">
        <v>6276</v>
      </c>
      <c r="B203" s="28" t="s">
        <v>6396</v>
      </c>
      <c r="C203" s="65" t="s">
        <v>1169</v>
      </c>
      <c r="D203" s="84">
        <v>1</v>
      </c>
      <c r="E203" s="84">
        <v>1</v>
      </c>
    </row>
    <row r="204" spans="1:5">
      <c r="A204" s="28" t="s">
        <v>6276</v>
      </c>
      <c r="B204" s="28" t="s">
        <v>6397</v>
      </c>
      <c r="C204" s="65" t="s">
        <v>1169</v>
      </c>
      <c r="D204" s="84">
        <v>1</v>
      </c>
      <c r="E204" s="84">
        <v>1</v>
      </c>
    </row>
    <row r="205" spans="1:5">
      <c r="A205" s="206" t="s">
        <v>6276</v>
      </c>
      <c r="B205" s="206"/>
      <c r="C205" s="86" t="s">
        <v>1169</v>
      </c>
      <c r="D205" s="87">
        <v>2</v>
      </c>
      <c r="E205" s="87">
        <v>2</v>
      </c>
    </row>
    <row r="206" spans="1:5">
      <c r="A206" s="28" t="s">
        <v>3057</v>
      </c>
      <c r="B206" s="28" t="s">
        <v>3192</v>
      </c>
      <c r="C206" s="65" t="s">
        <v>497</v>
      </c>
      <c r="D206" s="84">
        <v>2</v>
      </c>
      <c r="E206" s="84">
        <v>2</v>
      </c>
    </row>
    <row r="207" spans="1:5">
      <c r="A207" s="206" t="s">
        <v>3057</v>
      </c>
      <c r="B207" s="206"/>
      <c r="C207" s="86" t="s">
        <v>497</v>
      </c>
      <c r="D207" s="87">
        <v>2</v>
      </c>
      <c r="E207" s="87">
        <v>2</v>
      </c>
    </row>
    <row r="208" spans="1:5">
      <c r="A208" s="28" t="s">
        <v>144</v>
      </c>
      <c r="B208" s="28" t="s">
        <v>6398</v>
      </c>
      <c r="C208" s="65" t="s">
        <v>12</v>
      </c>
      <c r="D208" s="84">
        <v>2</v>
      </c>
      <c r="E208" s="84">
        <v>2</v>
      </c>
    </row>
    <row r="209" spans="1:5">
      <c r="A209" s="206" t="s">
        <v>144</v>
      </c>
      <c r="B209" s="206"/>
      <c r="C209" s="86" t="s">
        <v>12</v>
      </c>
      <c r="D209" s="87">
        <v>2</v>
      </c>
      <c r="E209" s="87">
        <v>2</v>
      </c>
    </row>
    <row r="210" spans="1:5">
      <c r="A210" s="28" t="s">
        <v>3260</v>
      </c>
      <c r="B210" s="28" t="s">
        <v>6399</v>
      </c>
      <c r="C210" s="65" t="s">
        <v>3249</v>
      </c>
      <c r="D210" s="84">
        <v>1</v>
      </c>
      <c r="E210" s="84">
        <v>1</v>
      </c>
    </row>
    <row r="211" spans="1:5">
      <c r="A211" s="28" t="s">
        <v>3260</v>
      </c>
      <c r="B211" s="28" t="s">
        <v>6400</v>
      </c>
      <c r="C211" s="65" t="s">
        <v>3249</v>
      </c>
      <c r="D211" s="84">
        <v>1</v>
      </c>
      <c r="E211" s="84">
        <v>1</v>
      </c>
    </row>
    <row r="212" spans="1:5">
      <c r="A212" s="206" t="s">
        <v>3260</v>
      </c>
      <c r="B212" s="206"/>
      <c r="C212" s="86" t="s">
        <v>3249</v>
      </c>
      <c r="D212" s="87">
        <v>2</v>
      </c>
      <c r="E212" s="87">
        <v>2</v>
      </c>
    </row>
    <row r="213" spans="1:5">
      <c r="A213" s="28" t="s">
        <v>3073</v>
      </c>
      <c r="B213" s="28" t="s">
        <v>6401</v>
      </c>
      <c r="C213" s="65" t="s">
        <v>1097</v>
      </c>
      <c r="D213" s="84">
        <v>1</v>
      </c>
      <c r="E213" s="84">
        <v>1</v>
      </c>
    </row>
    <row r="214" spans="1:5">
      <c r="A214" s="28" t="s">
        <v>3073</v>
      </c>
      <c r="B214" s="28" t="s">
        <v>3194</v>
      </c>
      <c r="C214" s="65" t="s">
        <v>1097</v>
      </c>
      <c r="D214" s="84">
        <v>1</v>
      </c>
      <c r="E214" s="84">
        <v>1</v>
      </c>
    </row>
    <row r="215" spans="1:5">
      <c r="A215" s="206" t="s">
        <v>3073</v>
      </c>
      <c r="B215" s="206"/>
      <c r="C215" s="86" t="s">
        <v>1097</v>
      </c>
      <c r="D215" s="87">
        <v>2</v>
      </c>
      <c r="E215" s="87">
        <v>2</v>
      </c>
    </row>
    <row r="216" spans="1:5">
      <c r="A216" s="28" t="s">
        <v>360</v>
      </c>
      <c r="B216" s="28" t="s">
        <v>6402</v>
      </c>
      <c r="C216" s="65" t="s">
        <v>6403</v>
      </c>
      <c r="D216" s="84">
        <v>1</v>
      </c>
      <c r="E216" s="84">
        <v>1</v>
      </c>
    </row>
    <row r="217" spans="1:5">
      <c r="A217" s="28" t="s">
        <v>360</v>
      </c>
      <c r="B217" s="28" t="s">
        <v>6404</v>
      </c>
      <c r="C217" s="65" t="s">
        <v>6403</v>
      </c>
      <c r="D217" s="84">
        <v>1</v>
      </c>
      <c r="E217" s="84">
        <v>1</v>
      </c>
    </row>
    <row r="218" spans="1:5">
      <c r="A218" s="206" t="s">
        <v>360</v>
      </c>
      <c r="B218" s="206"/>
      <c r="C218" s="86" t="s">
        <v>6403</v>
      </c>
      <c r="D218" s="87">
        <v>2</v>
      </c>
      <c r="E218" s="87">
        <v>2</v>
      </c>
    </row>
    <row r="219" spans="1:5">
      <c r="A219" s="28" t="s">
        <v>3262</v>
      </c>
      <c r="B219" s="28" t="s">
        <v>6405</v>
      </c>
      <c r="C219" s="65" t="s">
        <v>2480</v>
      </c>
      <c r="D219" s="84">
        <v>2</v>
      </c>
      <c r="E219" s="84">
        <v>2</v>
      </c>
    </row>
    <row r="220" spans="1:5">
      <c r="A220" s="206" t="s">
        <v>3262</v>
      </c>
      <c r="B220" s="206"/>
      <c r="C220" s="86" t="s">
        <v>2480</v>
      </c>
      <c r="D220" s="87">
        <v>2</v>
      </c>
      <c r="E220" s="87">
        <v>2</v>
      </c>
    </row>
    <row r="221" spans="1:5">
      <c r="A221" s="28" t="s">
        <v>3713</v>
      </c>
      <c r="B221" s="28" t="s">
        <v>6406</v>
      </c>
      <c r="C221" s="65" t="s">
        <v>803</v>
      </c>
      <c r="D221" s="84">
        <v>2</v>
      </c>
      <c r="E221" s="84">
        <v>2</v>
      </c>
    </row>
    <row r="222" spans="1:5">
      <c r="A222" s="206" t="s">
        <v>3713</v>
      </c>
      <c r="B222" s="206"/>
      <c r="C222" s="86" t="s">
        <v>803</v>
      </c>
      <c r="D222" s="87">
        <v>2</v>
      </c>
      <c r="E222" s="87">
        <v>2</v>
      </c>
    </row>
    <row r="223" spans="1:5">
      <c r="A223" s="28" t="s">
        <v>2538</v>
      </c>
      <c r="B223" s="28" t="s">
        <v>3175</v>
      </c>
      <c r="C223" s="65" t="s">
        <v>491</v>
      </c>
      <c r="D223" s="84">
        <v>2</v>
      </c>
      <c r="E223" s="84">
        <v>2</v>
      </c>
    </row>
    <row r="224" spans="1:5">
      <c r="A224" s="206" t="s">
        <v>2538</v>
      </c>
      <c r="B224" s="206"/>
      <c r="C224" s="86" t="s">
        <v>491</v>
      </c>
      <c r="D224" s="87">
        <v>2</v>
      </c>
      <c r="E224" s="87">
        <v>2</v>
      </c>
    </row>
    <row r="225" spans="1:5">
      <c r="A225" s="28" t="s">
        <v>2181</v>
      </c>
      <c r="B225" s="28" t="s">
        <v>6407</v>
      </c>
      <c r="C225" s="65" t="s">
        <v>1037</v>
      </c>
      <c r="D225" s="84">
        <v>1</v>
      </c>
      <c r="E225" s="84">
        <v>1</v>
      </c>
    </row>
    <row r="226" spans="1:5">
      <c r="A226" s="28" t="s">
        <v>2181</v>
      </c>
      <c r="B226" s="28" t="s">
        <v>6408</v>
      </c>
      <c r="C226" s="65" t="s">
        <v>1037</v>
      </c>
      <c r="D226" s="84">
        <v>2</v>
      </c>
      <c r="E226" s="84">
        <v>2</v>
      </c>
    </row>
    <row r="227" spans="1:5">
      <c r="A227" s="206" t="s">
        <v>2181</v>
      </c>
      <c r="B227" s="206"/>
      <c r="C227" s="86" t="s">
        <v>1037</v>
      </c>
      <c r="D227" s="87">
        <v>3</v>
      </c>
      <c r="E227" s="87">
        <v>3</v>
      </c>
    </row>
    <row r="228" spans="1:5">
      <c r="A228" s="28" t="s">
        <v>1290</v>
      </c>
      <c r="B228" s="28" t="s">
        <v>3275</v>
      </c>
      <c r="C228" s="65" t="s">
        <v>583</v>
      </c>
      <c r="D228" s="84">
        <v>1</v>
      </c>
      <c r="E228" s="84">
        <v>1</v>
      </c>
    </row>
    <row r="229" spans="1:5">
      <c r="A229" s="28" t="s">
        <v>1290</v>
      </c>
      <c r="B229" s="28" t="s">
        <v>6409</v>
      </c>
      <c r="C229" s="65" t="s">
        <v>583</v>
      </c>
      <c r="D229" s="84">
        <v>2</v>
      </c>
      <c r="E229" s="84">
        <v>2</v>
      </c>
    </row>
    <row r="230" spans="1:5">
      <c r="A230" s="206" t="s">
        <v>1290</v>
      </c>
      <c r="B230" s="206"/>
      <c r="C230" s="86" t="s">
        <v>583</v>
      </c>
      <c r="D230" s="87">
        <v>3</v>
      </c>
      <c r="E230" s="87">
        <v>3</v>
      </c>
    </row>
    <row r="231" spans="1:5">
      <c r="A231" s="28" t="s">
        <v>130</v>
      </c>
      <c r="B231" s="28" t="s">
        <v>6410</v>
      </c>
      <c r="C231" s="65" t="s">
        <v>508</v>
      </c>
      <c r="D231" s="84">
        <v>1</v>
      </c>
      <c r="E231" s="84">
        <v>1</v>
      </c>
    </row>
    <row r="232" spans="1:5">
      <c r="A232" s="28" t="s">
        <v>130</v>
      </c>
      <c r="B232" s="28" t="s">
        <v>3181</v>
      </c>
      <c r="C232" s="65" t="s">
        <v>508</v>
      </c>
      <c r="D232" s="84">
        <v>1</v>
      </c>
      <c r="E232" s="84">
        <v>1</v>
      </c>
    </row>
    <row r="233" spans="1:5">
      <c r="A233" s="28" t="s">
        <v>130</v>
      </c>
      <c r="B233" s="28" t="s">
        <v>3182</v>
      </c>
      <c r="C233" s="65" t="s">
        <v>508</v>
      </c>
      <c r="D233" s="84">
        <v>1</v>
      </c>
      <c r="E233" s="84">
        <v>1</v>
      </c>
    </row>
    <row r="234" spans="1:5">
      <c r="A234" s="206" t="s">
        <v>130</v>
      </c>
      <c r="B234" s="206"/>
      <c r="C234" s="86" t="s">
        <v>508</v>
      </c>
      <c r="D234" s="87">
        <v>3</v>
      </c>
      <c r="E234" s="87">
        <v>3</v>
      </c>
    </row>
    <row r="235" spans="1:5">
      <c r="A235" s="28" t="s">
        <v>89</v>
      </c>
      <c r="B235" s="28" t="s">
        <v>3313</v>
      </c>
      <c r="C235" s="65" t="s">
        <v>511</v>
      </c>
      <c r="D235" s="84">
        <v>4</v>
      </c>
      <c r="E235" s="84">
        <v>4</v>
      </c>
    </row>
    <row r="236" spans="1:5">
      <c r="A236" s="206" t="s">
        <v>89</v>
      </c>
      <c r="B236" s="206"/>
      <c r="C236" s="86" t="s">
        <v>511</v>
      </c>
      <c r="D236" s="87">
        <v>4</v>
      </c>
      <c r="E236" s="87">
        <v>4</v>
      </c>
    </row>
    <row r="237" spans="1:5">
      <c r="A237" s="28" t="s">
        <v>1163</v>
      </c>
      <c r="B237" s="28" t="s">
        <v>6411</v>
      </c>
      <c r="C237" s="65" t="s">
        <v>465</v>
      </c>
      <c r="D237" s="84">
        <v>1</v>
      </c>
      <c r="E237" s="84">
        <v>1</v>
      </c>
    </row>
    <row r="238" spans="1:5">
      <c r="A238" s="28" t="s">
        <v>1163</v>
      </c>
      <c r="B238" s="28" t="s">
        <v>3251</v>
      </c>
      <c r="C238" s="65" t="s">
        <v>465</v>
      </c>
      <c r="D238" s="84">
        <v>3</v>
      </c>
      <c r="E238" s="84">
        <v>3</v>
      </c>
    </row>
    <row r="239" spans="1:5">
      <c r="A239" s="206" t="s">
        <v>1163</v>
      </c>
      <c r="B239" s="206"/>
      <c r="C239" s="86" t="s">
        <v>465</v>
      </c>
      <c r="D239" s="87">
        <v>4</v>
      </c>
      <c r="E239" s="87">
        <v>4</v>
      </c>
    </row>
    <row r="240" spans="1:5">
      <c r="A240" s="28" t="s">
        <v>103</v>
      </c>
      <c r="B240" s="28" t="s">
        <v>3206</v>
      </c>
      <c r="C240" s="65" t="s">
        <v>477</v>
      </c>
      <c r="D240" s="84">
        <v>1</v>
      </c>
      <c r="E240" s="84">
        <v>1</v>
      </c>
    </row>
    <row r="241" spans="1:5">
      <c r="A241" s="28" t="s">
        <v>103</v>
      </c>
      <c r="B241" s="28" t="s">
        <v>6412</v>
      </c>
      <c r="C241" s="65" t="s">
        <v>477</v>
      </c>
      <c r="D241" s="84">
        <v>3</v>
      </c>
      <c r="E241" s="84">
        <v>3</v>
      </c>
    </row>
    <row r="242" spans="1:5">
      <c r="A242" s="206" t="s">
        <v>103</v>
      </c>
      <c r="B242" s="206"/>
      <c r="C242" s="86" t="s">
        <v>477</v>
      </c>
      <c r="D242" s="87">
        <v>4</v>
      </c>
      <c r="E242" s="87">
        <v>4</v>
      </c>
    </row>
    <row r="244" spans="1:5">
      <c r="A244" s="88" t="s">
        <v>411</v>
      </c>
      <c r="D244" s="84">
        <v>113</v>
      </c>
      <c r="E244" s="84">
        <v>0</v>
      </c>
    </row>
    <row r="245" spans="1:5">
      <c r="A245" s="88" t="s">
        <v>512</v>
      </c>
      <c r="D245" s="84">
        <v>127</v>
      </c>
      <c r="E245" s="84">
        <v>0</v>
      </c>
    </row>
    <row r="246" spans="1:5">
      <c r="A246" s="88" t="s">
        <v>513</v>
      </c>
      <c r="D246" s="84">
        <v>142</v>
      </c>
      <c r="E246" s="84">
        <v>19</v>
      </c>
    </row>
    <row r="247" spans="1:5">
      <c r="A247" s="88"/>
    </row>
    <row r="248" spans="1:5">
      <c r="A248" s="88" t="s">
        <v>514</v>
      </c>
      <c r="D248" s="84">
        <v>142</v>
      </c>
      <c r="E248" s="84">
        <v>19</v>
      </c>
    </row>
  </sheetData>
  <pageMargins left="0.75" right="0.75" top="1" bottom="1" header="0.5" footer="0.5"/>
  <pageSetup orientation="portrait" horizontalDpi="300" verticalDpi="300" r:id="rId1"/>
  <headerFooter alignWithMargins="0"/>
  <legacyDrawing r:id="rId2"/>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pageSetUpPr fitToPage="1"/>
  </sheetPr>
  <dimension ref="A1:R387"/>
  <sheetViews>
    <sheetView workbookViewId="0">
      <pane ySplit="3" topLeftCell="A347" activePane="bottomLeft" state="frozen"/>
      <selection pane="bottomLeft" activeCell="V355" sqref="V355"/>
    </sheetView>
  </sheetViews>
  <sheetFormatPr defaultColWidth="9.140625" defaultRowHeight="21"/>
  <cols>
    <col min="1" max="1" width="11.85546875" style="154" bestFit="1" customWidth="1"/>
    <col min="2" max="2" width="5.7109375" style="1833" bestFit="1" customWidth="1"/>
    <col min="3" max="3" width="6.5703125" style="1834" bestFit="1" customWidth="1"/>
    <col min="4" max="4" width="7.42578125" style="1835" bestFit="1" customWidth="1"/>
    <col min="5" max="5" width="5.7109375" style="84" bestFit="1" customWidth="1"/>
    <col min="6" max="6" width="6.5703125" style="1833" bestFit="1" customWidth="1"/>
    <col min="7" max="7" width="7.42578125" style="84" bestFit="1" customWidth="1"/>
    <col min="8" max="9" width="6.5703125" style="279" bestFit="1" customWidth="1"/>
    <col min="10" max="11" width="5.28515625" style="1835" bestFit="1" customWidth="1"/>
    <col min="12" max="13" width="5.140625" style="84" bestFit="1" customWidth="1"/>
    <col min="14" max="14" width="11.85546875" style="35" bestFit="1" customWidth="1"/>
    <col min="15" max="18" width="4.42578125" style="84" bestFit="1" customWidth="1"/>
    <col min="19" max="16384" width="9.140625" style="3"/>
  </cols>
  <sheetData>
    <row r="1" spans="1:18" ht="15">
      <c r="A1" s="1826"/>
      <c r="B1" s="1827" t="s">
        <v>36</v>
      </c>
      <c r="C1" s="1828" t="s">
        <v>36</v>
      </c>
      <c r="D1" s="1829" t="s">
        <v>6</v>
      </c>
      <c r="E1" s="1830" t="s">
        <v>36</v>
      </c>
      <c r="F1" s="1827" t="s">
        <v>6</v>
      </c>
      <c r="G1" s="1830" t="s">
        <v>1739</v>
      </c>
      <c r="H1" s="1831" t="s">
        <v>981</v>
      </c>
      <c r="I1" s="1831" t="s">
        <v>981</v>
      </c>
      <c r="J1" s="1829" t="s">
        <v>0</v>
      </c>
      <c r="K1" s="1829" t="s">
        <v>0</v>
      </c>
      <c r="L1" s="1830" t="s">
        <v>1</v>
      </c>
      <c r="M1" s="1830" t="s">
        <v>1</v>
      </c>
      <c r="O1" s="83" t="s">
        <v>0</v>
      </c>
      <c r="P1" s="83" t="s">
        <v>0</v>
      </c>
      <c r="Q1" s="83" t="s">
        <v>0</v>
      </c>
      <c r="R1" s="83" t="s">
        <v>0</v>
      </c>
    </row>
    <row r="2" spans="1:18" ht="15">
      <c r="A2" s="1826" t="s">
        <v>38</v>
      </c>
      <c r="B2" s="1827" t="s">
        <v>6</v>
      </c>
      <c r="C2" s="1828" t="s">
        <v>6</v>
      </c>
      <c r="D2" s="1829" t="s">
        <v>195</v>
      </c>
      <c r="E2" s="1830" t="s">
        <v>6</v>
      </c>
      <c r="F2" s="1827" t="s">
        <v>9</v>
      </c>
      <c r="G2" s="1830" t="s">
        <v>6413</v>
      </c>
      <c r="H2" s="1831" t="s">
        <v>6</v>
      </c>
      <c r="I2" s="1831" t="s">
        <v>6</v>
      </c>
      <c r="J2" s="1829" t="s">
        <v>6</v>
      </c>
      <c r="K2" s="1829" t="s">
        <v>6</v>
      </c>
      <c r="L2" s="1830" t="s">
        <v>6</v>
      </c>
      <c r="M2" s="1830" t="s">
        <v>6</v>
      </c>
      <c r="O2" s="83" t="s">
        <v>6</v>
      </c>
      <c r="P2" s="83" t="s">
        <v>6</v>
      </c>
      <c r="Q2" s="83" t="s">
        <v>6</v>
      </c>
      <c r="R2" s="83" t="s">
        <v>6</v>
      </c>
    </row>
    <row r="3" spans="1:18" ht="15">
      <c r="A3" s="1826"/>
      <c r="B3" s="1827"/>
      <c r="C3" s="1828" t="s">
        <v>195</v>
      </c>
      <c r="D3" s="1829" t="s">
        <v>133</v>
      </c>
      <c r="E3" s="1830" t="s">
        <v>9</v>
      </c>
      <c r="F3" s="1827" t="s">
        <v>1739</v>
      </c>
      <c r="G3" s="1830" t="s">
        <v>9</v>
      </c>
      <c r="H3" s="1832"/>
      <c r="I3" s="1831" t="s">
        <v>9</v>
      </c>
      <c r="J3" s="1829"/>
      <c r="K3" s="1829" t="s">
        <v>9</v>
      </c>
      <c r="L3" s="1830"/>
      <c r="M3" s="1830" t="s">
        <v>9</v>
      </c>
      <c r="O3" s="83"/>
      <c r="P3" s="83" t="s">
        <v>9</v>
      </c>
      <c r="Q3" s="83"/>
      <c r="R3" s="83" t="s">
        <v>9</v>
      </c>
    </row>
    <row r="4" spans="1:18" ht="15.75">
      <c r="A4" s="28" t="s">
        <v>1271</v>
      </c>
      <c r="B4" s="1833">
        <v>1</v>
      </c>
      <c r="E4" s="84">
        <v>384</v>
      </c>
      <c r="F4" s="1833">
        <v>379</v>
      </c>
      <c r="G4" s="84">
        <v>375</v>
      </c>
      <c r="J4" s="1835">
        <v>1</v>
      </c>
      <c r="K4" s="1835">
        <v>53</v>
      </c>
      <c r="L4" s="84">
        <v>1</v>
      </c>
      <c r="M4" s="84">
        <v>1</v>
      </c>
      <c r="N4" s="28" t="s">
        <v>1271</v>
      </c>
      <c r="O4" s="84">
        <v>0</v>
      </c>
      <c r="P4" s="84">
        <v>0</v>
      </c>
      <c r="Q4" s="84">
        <v>1</v>
      </c>
      <c r="R4" s="84">
        <v>52</v>
      </c>
    </row>
    <row r="5" spans="1:18" ht="15.75">
      <c r="A5" s="28" t="s">
        <v>6414</v>
      </c>
      <c r="B5" s="1833">
        <v>2</v>
      </c>
      <c r="E5" s="84">
        <v>383</v>
      </c>
      <c r="F5" s="1833">
        <v>378</v>
      </c>
      <c r="G5" s="84">
        <v>374</v>
      </c>
      <c r="J5" s="1835">
        <v>1</v>
      </c>
      <c r="K5" s="1835">
        <v>53</v>
      </c>
      <c r="L5" s="84">
        <v>1</v>
      </c>
      <c r="M5" s="84">
        <v>1</v>
      </c>
      <c r="N5" s="1742" t="s">
        <v>6414</v>
      </c>
      <c r="O5" s="84">
        <v>0</v>
      </c>
      <c r="P5" s="84">
        <v>0</v>
      </c>
      <c r="Q5" s="84">
        <v>1</v>
      </c>
      <c r="R5" s="84">
        <v>52</v>
      </c>
    </row>
    <row r="6" spans="1:18" ht="15.75">
      <c r="A6" s="28" t="s">
        <v>6279</v>
      </c>
      <c r="B6" s="1833">
        <v>3</v>
      </c>
      <c r="E6" s="84">
        <v>382</v>
      </c>
      <c r="F6" s="1833">
        <v>377</v>
      </c>
      <c r="G6" s="84">
        <v>373</v>
      </c>
      <c r="J6" s="1835">
        <v>1</v>
      </c>
      <c r="K6" s="1835">
        <v>53</v>
      </c>
      <c r="L6" s="84">
        <v>1</v>
      </c>
      <c r="M6" s="84">
        <v>1</v>
      </c>
      <c r="N6" s="1742" t="s">
        <v>6279</v>
      </c>
      <c r="O6" s="84">
        <v>0</v>
      </c>
      <c r="P6" s="84">
        <v>0</v>
      </c>
      <c r="Q6" s="84">
        <v>1</v>
      </c>
      <c r="R6" s="84">
        <v>52</v>
      </c>
    </row>
    <row r="7" spans="1:18" ht="15.75">
      <c r="A7" s="33" t="s">
        <v>6415</v>
      </c>
      <c r="B7" s="1833">
        <v>4</v>
      </c>
      <c r="C7" s="1834">
        <v>1</v>
      </c>
      <c r="D7" s="1835">
        <v>1</v>
      </c>
      <c r="E7" s="84">
        <v>381</v>
      </c>
      <c r="F7" s="1833">
        <v>376</v>
      </c>
      <c r="G7" s="84">
        <v>372</v>
      </c>
      <c r="H7" s="1836">
        <v>1</v>
      </c>
      <c r="I7" s="1836">
        <v>32</v>
      </c>
      <c r="J7" s="1835">
        <v>2</v>
      </c>
      <c r="K7" s="1835">
        <v>52</v>
      </c>
      <c r="L7" s="84">
        <v>1</v>
      </c>
      <c r="M7" s="84">
        <v>7</v>
      </c>
      <c r="N7" s="1837" t="s">
        <v>6415</v>
      </c>
      <c r="O7" s="84">
        <v>1</v>
      </c>
      <c r="P7" s="84">
        <v>51</v>
      </c>
      <c r="Q7" s="84">
        <v>2</v>
      </c>
      <c r="R7" s="84">
        <v>51</v>
      </c>
    </row>
    <row r="8" spans="1:18" ht="15.75">
      <c r="A8" s="223" t="s">
        <v>89</v>
      </c>
      <c r="B8" s="1833">
        <v>5</v>
      </c>
      <c r="C8" s="1834">
        <v>2</v>
      </c>
      <c r="D8" s="1835">
        <v>2</v>
      </c>
      <c r="E8" s="84">
        <v>380</v>
      </c>
      <c r="F8" s="1833">
        <v>375</v>
      </c>
      <c r="G8" s="84">
        <v>371</v>
      </c>
      <c r="H8" s="1836">
        <v>2</v>
      </c>
      <c r="I8" s="1836">
        <v>31</v>
      </c>
      <c r="J8" s="1835">
        <v>2</v>
      </c>
      <c r="K8" s="1835">
        <v>52</v>
      </c>
      <c r="L8" s="84">
        <v>1</v>
      </c>
      <c r="M8" s="84">
        <v>10</v>
      </c>
      <c r="N8" s="1838" t="s">
        <v>89</v>
      </c>
      <c r="O8" s="84">
        <v>1</v>
      </c>
      <c r="P8" s="84">
        <v>51</v>
      </c>
      <c r="Q8" s="84">
        <v>2</v>
      </c>
      <c r="R8" s="84">
        <v>51</v>
      </c>
    </row>
    <row r="9" spans="1:18" ht="15.75">
      <c r="A9" s="1839" t="s">
        <v>1155</v>
      </c>
      <c r="B9" s="1833">
        <v>6</v>
      </c>
      <c r="C9" s="1834">
        <v>3</v>
      </c>
      <c r="D9" s="1835">
        <v>3</v>
      </c>
      <c r="E9" s="84">
        <v>379</v>
      </c>
      <c r="F9" s="1833">
        <v>374</v>
      </c>
      <c r="G9" s="84">
        <v>370</v>
      </c>
      <c r="H9" s="1836">
        <v>3</v>
      </c>
      <c r="I9" s="1836">
        <v>30</v>
      </c>
      <c r="J9" s="1835">
        <v>2</v>
      </c>
      <c r="K9" s="1835">
        <v>52</v>
      </c>
      <c r="L9" s="84">
        <v>1</v>
      </c>
      <c r="M9" s="84">
        <v>7</v>
      </c>
      <c r="N9" s="1840" t="s">
        <v>1155</v>
      </c>
      <c r="O9" s="84">
        <v>1</v>
      </c>
      <c r="P9" s="84">
        <v>51</v>
      </c>
      <c r="Q9" s="84">
        <v>2</v>
      </c>
      <c r="R9" s="84">
        <v>51</v>
      </c>
    </row>
    <row r="10" spans="1:18" ht="15.75">
      <c r="A10" s="28" t="s">
        <v>1810</v>
      </c>
      <c r="B10" s="1833">
        <v>7</v>
      </c>
      <c r="C10" s="1834">
        <v>4</v>
      </c>
      <c r="D10" s="1835">
        <v>4</v>
      </c>
      <c r="E10" s="84">
        <v>378</v>
      </c>
      <c r="F10" s="1833">
        <v>373</v>
      </c>
      <c r="G10" s="84">
        <v>369</v>
      </c>
      <c r="H10" s="1836">
        <v>4</v>
      </c>
      <c r="I10" s="1836">
        <v>29</v>
      </c>
      <c r="J10" s="1835">
        <v>2</v>
      </c>
      <c r="K10" s="1835">
        <v>52</v>
      </c>
      <c r="L10" s="84">
        <v>1</v>
      </c>
      <c r="M10" s="84">
        <v>1</v>
      </c>
      <c r="N10" s="28" t="s">
        <v>1810</v>
      </c>
      <c r="O10" s="84">
        <v>1</v>
      </c>
      <c r="P10" s="84">
        <v>51</v>
      </c>
      <c r="Q10" s="84">
        <v>2</v>
      </c>
      <c r="R10" s="84">
        <v>51</v>
      </c>
    </row>
    <row r="11" spans="1:18" ht="15.75">
      <c r="A11" s="259" t="s">
        <v>1148</v>
      </c>
      <c r="B11" s="1833">
        <v>8</v>
      </c>
      <c r="C11" s="1834">
        <v>5</v>
      </c>
      <c r="D11" s="1835">
        <v>5</v>
      </c>
      <c r="E11" s="84">
        <v>377</v>
      </c>
      <c r="F11" s="1833">
        <v>372</v>
      </c>
      <c r="G11" s="84">
        <v>368</v>
      </c>
      <c r="H11" s="1836">
        <v>5</v>
      </c>
      <c r="I11" s="1836">
        <v>28</v>
      </c>
      <c r="J11" s="1835">
        <v>2</v>
      </c>
      <c r="K11" s="1835">
        <v>52</v>
      </c>
      <c r="L11" s="84">
        <v>1</v>
      </c>
      <c r="M11" s="84">
        <v>4</v>
      </c>
      <c r="N11" s="1841" t="s">
        <v>1148</v>
      </c>
      <c r="O11" s="84">
        <v>1</v>
      </c>
      <c r="P11" s="84">
        <v>51</v>
      </c>
      <c r="Q11" s="84">
        <v>2</v>
      </c>
      <c r="R11" s="84">
        <v>51</v>
      </c>
    </row>
    <row r="12" spans="1:18" ht="15.75">
      <c r="A12" s="259" t="s">
        <v>1150</v>
      </c>
      <c r="B12" s="1833">
        <v>9</v>
      </c>
      <c r="C12" s="1834">
        <v>6</v>
      </c>
      <c r="D12" s="1835">
        <v>6</v>
      </c>
      <c r="E12" s="84">
        <v>376</v>
      </c>
      <c r="F12" s="1833">
        <v>371</v>
      </c>
      <c r="G12" s="84">
        <v>367</v>
      </c>
      <c r="H12" s="1836">
        <v>6</v>
      </c>
      <c r="I12" s="1836">
        <v>27</v>
      </c>
      <c r="J12" s="1835">
        <v>2</v>
      </c>
      <c r="K12" s="1835">
        <v>52</v>
      </c>
      <c r="L12" s="84">
        <v>2</v>
      </c>
      <c r="M12" s="84">
        <v>3</v>
      </c>
      <c r="N12" s="1841" t="s">
        <v>1150</v>
      </c>
      <c r="O12" s="84">
        <v>1</v>
      </c>
      <c r="P12" s="84">
        <v>51</v>
      </c>
      <c r="Q12" s="84">
        <v>2</v>
      </c>
      <c r="R12" s="84">
        <v>51</v>
      </c>
    </row>
    <row r="13" spans="1:18" ht="15.75">
      <c r="A13" s="28" t="s">
        <v>6416</v>
      </c>
      <c r="B13" s="1833">
        <v>10</v>
      </c>
      <c r="C13" s="1834">
        <v>7</v>
      </c>
      <c r="D13" s="1835">
        <v>7</v>
      </c>
      <c r="E13" s="84">
        <v>375</v>
      </c>
      <c r="F13" s="1833">
        <v>370</v>
      </c>
      <c r="G13" s="84">
        <v>366</v>
      </c>
      <c r="H13" s="1836">
        <v>7</v>
      </c>
      <c r="I13" s="1836">
        <v>26</v>
      </c>
      <c r="J13" s="1835">
        <v>2</v>
      </c>
      <c r="K13" s="1835">
        <v>52</v>
      </c>
      <c r="L13" s="84">
        <v>1</v>
      </c>
      <c r="M13" s="84">
        <v>2</v>
      </c>
      <c r="N13" s="1842" t="s">
        <v>6416</v>
      </c>
      <c r="O13" s="84">
        <v>1</v>
      </c>
      <c r="P13" s="84">
        <v>51</v>
      </c>
      <c r="Q13" s="84">
        <v>2</v>
      </c>
      <c r="R13" s="84">
        <v>51</v>
      </c>
    </row>
    <row r="14" spans="1:18" ht="15.75">
      <c r="A14" s="1843" t="s">
        <v>2241</v>
      </c>
      <c r="B14" s="1833">
        <v>11</v>
      </c>
      <c r="C14" s="1834">
        <v>8</v>
      </c>
      <c r="D14" s="1835">
        <v>8</v>
      </c>
      <c r="E14" s="84">
        <v>374</v>
      </c>
      <c r="F14" s="1833">
        <v>369</v>
      </c>
      <c r="G14" s="84">
        <v>365</v>
      </c>
      <c r="H14" s="1836">
        <v>8</v>
      </c>
      <c r="I14" s="1836">
        <v>25</v>
      </c>
      <c r="J14" s="1835">
        <v>2</v>
      </c>
      <c r="K14" s="1835">
        <v>52</v>
      </c>
      <c r="L14" s="84">
        <v>1</v>
      </c>
      <c r="M14" s="84">
        <v>7</v>
      </c>
      <c r="N14" s="1844" t="s">
        <v>2241</v>
      </c>
      <c r="O14" s="84">
        <v>1</v>
      </c>
      <c r="P14" s="84">
        <v>51</v>
      </c>
      <c r="Q14" s="84">
        <v>2</v>
      </c>
      <c r="R14" s="84">
        <v>51</v>
      </c>
    </row>
    <row r="15" spans="1:18" ht="15.75">
      <c r="A15" s="28" t="s">
        <v>2065</v>
      </c>
      <c r="B15" s="1833">
        <v>12</v>
      </c>
      <c r="C15" s="1834">
        <v>9</v>
      </c>
      <c r="D15" s="1835">
        <v>9</v>
      </c>
      <c r="E15" s="84">
        <v>373</v>
      </c>
      <c r="F15" s="1833">
        <v>368</v>
      </c>
      <c r="G15" s="84">
        <v>364</v>
      </c>
      <c r="H15" s="1836">
        <v>9</v>
      </c>
      <c r="I15" s="1836">
        <v>24</v>
      </c>
      <c r="J15" s="1835">
        <v>2</v>
      </c>
      <c r="K15" s="1835">
        <v>52</v>
      </c>
      <c r="L15" s="84">
        <v>1</v>
      </c>
      <c r="M15" s="84">
        <v>1</v>
      </c>
      <c r="N15" s="28" t="s">
        <v>2065</v>
      </c>
      <c r="O15" s="84">
        <v>1</v>
      </c>
      <c r="P15" s="84">
        <v>51</v>
      </c>
      <c r="Q15" s="84">
        <v>2</v>
      </c>
      <c r="R15" s="84">
        <v>51</v>
      </c>
    </row>
    <row r="16" spans="1:18" ht="15.75">
      <c r="A16" s="28" t="s">
        <v>126</v>
      </c>
      <c r="B16" s="1833">
        <v>13</v>
      </c>
      <c r="C16" s="1834">
        <v>10</v>
      </c>
      <c r="D16" s="1835">
        <v>10</v>
      </c>
      <c r="E16" s="84">
        <v>372</v>
      </c>
      <c r="F16" s="1833">
        <v>367</v>
      </c>
      <c r="G16" s="84">
        <v>363</v>
      </c>
      <c r="H16" s="1836">
        <v>10</v>
      </c>
      <c r="I16" s="1836">
        <v>23</v>
      </c>
      <c r="J16" s="1835">
        <v>3</v>
      </c>
      <c r="K16" s="1835">
        <v>51</v>
      </c>
      <c r="L16" s="84">
        <v>1</v>
      </c>
      <c r="M16" s="84">
        <v>4</v>
      </c>
      <c r="N16" s="28" t="s">
        <v>126</v>
      </c>
      <c r="O16" s="84">
        <v>2</v>
      </c>
      <c r="P16" s="84">
        <v>50</v>
      </c>
      <c r="Q16" s="84">
        <v>3</v>
      </c>
      <c r="R16" s="84">
        <v>50</v>
      </c>
    </row>
    <row r="17" spans="1:18" ht="15.75">
      <c r="A17" s="28" t="s">
        <v>1926</v>
      </c>
      <c r="B17" s="1833">
        <v>14</v>
      </c>
      <c r="C17" s="1834">
        <v>11</v>
      </c>
      <c r="D17" s="1835">
        <v>11</v>
      </c>
      <c r="E17" s="84">
        <v>371</v>
      </c>
      <c r="F17" s="1833">
        <v>366</v>
      </c>
      <c r="G17" s="84">
        <v>362</v>
      </c>
      <c r="H17" s="1836">
        <v>11</v>
      </c>
      <c r="I17" s="1836">
        <v>22</v>
      </c>
      <c r="J17" s="1835">
        <v>3</v>
      </c>
      <c r="K17" s="1835">
        <v>51</v>
      </c>
      <c r="L17" s="84">
        <v>1</v>
      </c>
      <c r="M17" s="84">
        <v>2</v>
      </c>
      <c r="N17" s="28" t="s">
        <v>1926</v>
      </c>
      <c r="O17" s="84">
        <v>2</v>
      </c>
      <c r="P17" s="84">
        <v>50</v>
      </c>
      <c r="Q17" s="84">
        <v>3</v>
      </c>
      <c r="R17" s="84">
        <v>50</v>
      </c>
    </row>
    <row r="18" spans="1:18" ht="15.75">
      <c r="A18" s="1839" t="s">
        <v>1155</v>
      </c>
      <c r="B18" s="1833">
        <v>15</v>
      </c>
      <c r="C18" s="1834">
        <v>12</v>
      </c>
      <c r="D18" s="1835">
        <v>12</v>
      </c>
      <c r="E18" s="84">
        <v>370</v>
      </c>
      <c r="F18" s="1833">
        <v>365</v>
      </c>
      <c r="G18" s="84">
        <v>361</v>
      </c>
      <c r="H18" s="1836">
        <v>12</v>
      </c>
      <c r="I18" s="1836">
        <v>21</v>
      </c>
      <c r="J18" s="1835">
        <v>3</v>
      </c>
      <c r="K18" s="1835">
        <v>51</v>
      </c>
      <c r="L18" s="84">
        <v>2</v>
      </c>
      <c r="M18" s="84">
        <v>6</v>
      </c>
      <c r="N18" s="1840" t="s">
        <v>1155</v>
      </c>
      <c r="O18" s="84">
        <v>2</v>
      </c>
      <c r="P18" s="84">
        <v>50</v>
      </c>
      <c r="Q18" s="84">
        <v>3</v>
      </c>
      <c r="R18" s="84">
        <v>50</v>
      </c>
    </row>
    <row r="19" spans="1:18" ht="15.75">
      <c r="A19" s="33" t="s">
        <v>1324</v>
      </c>
      <c r="B19" s="1833">
        <v>16</v>
      </c>
      <c r="C19" s="1834">
        <v>13</v>
      </c>
      <c r="D19" s="1835">
        <v>13</v>
      </c>
      <c r="E19" s="84">
        <v>369</v>
      </c>
      <c r="F19" s="1833">
        <v>364</v>
      </c>
      <c r="G19" s="84">
        <v>360</v>
      </c>
      <c r="H19" s="1836">
        <v>13</v>
      </c>
      <c r="I19" s="1836">
        <v>20</v>
      </c>
      <c r="J19" s="1835">
        <v>3</v>
      </c>
      <c r="K19" s="1835">
        <v>51</v>
      </c>
      <c r="L19" s="84">
        <v>2</v>
      </c>
      <c r="M19" s="84">
        <v>6</v>
      </c>
      <c r="N19" s="1837" t="s">
        <v>1324</v>
      </c>
      <c r="O19" s="84">
        <v>2</v>
      </c>
      <c r="P19" s="84">
        <v>50</v>
      </c>
      <c r="Q19" s="84">
        <v>3</v>
      </c>
      <c r="R19" s="84">
        <v>50</v>
      </c>
    </row>
    <row r="20" spans="1:18" ht="15.75">
      <c r="A20" s="209" t="s">
        <v>6417</v>
      </c>
      <c r="B20" s="1833">
        <v>17</v>
      </c>
      <c r="C20" s="1834">
        <v>14</v>
      </c>
      <c r="D20" s="1835">
        <v>14</v>
      </c>
      <c r="E20" s="84">
        <v>368</v>
      </c>
      <c r="F20" s="1833">
        <v>363</v>
      </c>
      <c r="G20" s="84">
        <v>359</v>
      </c>
      <c r="H20" s="1836">
        <v>14</v>
      </c>
      <c r="I20" s="1836">
        <v>19</v>
      </c>
      <c r="J20" s="1835">
        <v>3</v>
      </c>
      <c r="K20" s="1835">
        <v>51</v>
      </c>
      <c r="L20" s="84">
        <v>1</v>
      </c>
      <c r="M20" s="84">
        <v>2</v>
      </c>
      <c r="N20" s="1845" t="s">
        <v>6417</v>
      </c>
      <c r="O20" s="84">
        <v>2</v>
      </c>
      <c r="P20" s="84">
        <v>50</v>
      </c>
      <c r="Q20" s="84">
        <v>3</v>
      </c>
      <c r="R20" s="84">
        <v>50</v>
      </c>
    </row>
    <row r="21" spans="1:18" ht="15.75">
      <c r="A21" s="28" t="s">
        <v>2033</v>
      </c>
      <c r="B21" s="1833">
        <v>18</v>
      </c>
      <c r="C21" s="1834">
        <v>15</v>
      </c>
      <c r="D21" s="1835">
        <v>15</v>
      </c>
      <c r="E21" s="84">
        <v>367</v>
      </c>
      <c r="F21" s="1833">
        <v>362</v>
      </c>
      <c r="G21" s="84">
        <v>358</v>
      </c>
      <c r="H21" s="1836">
        <v>15</v>
      </c>
      <c r="I21" s="1836">
        <v>18</v>
      </c>
      <c r="J21" s="1835">
        <v>3</v>
      </c>
      <c r="K21" s="1835">
        <v>51</v>
      </c>
      <c r="L21" s="84">
        <v>1</v>
      </c>
      <c r="M21" s="84">
        <v>4</v>
      </c>
      <c r="N21" s="1838" t="s">
        <v>2033</v>
      </c>
      <c r="O21" s="84">
        <v>2</v>
      </c>
      <c r="P21" s="84">
        <v>50</v>
      </c>
      <c r="Q21" s="84">
        <v>3</v>
      </c>
      <c r="R21" s="84">
        <v>50</v>
      </c>
    </row>
    <row r="22" spans="1:18" ht="15.75">
      <c r="A22" s="43" t="s">
        <v>6418</v>
      </c>
      <c r="B22" s="1833">
        <v>19</v>
      </c>
      <c r="C22" s="1834">
        <v>16</v>
      </c>
      <c r="D22" s="1835">
        <v>16</v>
      </c>
      <c r="E22" s="84">
        <v>366</v>
      </c>
      <c r="F22" s="1833">
        <v>361</v>
      </c>
      <c r="G22" s="84">
        <v>357</v>
      </c>
      <c r="H22" s="1836">
        <v>16</v>
      </c>
      <c r="I22" s="1836">
        <v>17</v>
      </c>
      <c r="J22" s="1835">
        <v>3</v>
      </c>
      <c r="K22" s="1835">
        <v>51</v>
      </c>
      <c r="L22" s="84">
        <v>1</v>
      </c>
      <c r="M22" s="84">
        <v>4</v>
      </c>
      <c r="N22" s="1846" t="s">
        <v>6418</v>
      </c>
      <c r="O22" s="84">
        <v>2</v>
      </c>
      <c r="P22" s="84">
        <v>50</v>
      </c>
      <c r="Q22" s="84">
        <v>3</v>
      </c>
      <c r="R22" s="84">
        <v>50</v>
      </c>
    </row>
    <row r="23" spans="1:18" ht="15.75">
      <c r="A23" s="1843" t="s">
        <v>2241</v>
      </c>
      <c r="B23" s="1833">
        <v>20</v>
      </c>
      <c r="C23" s="1834">
        <v>17</v>
      </c>
      <c r="D23" s="1835">
        <v>17</v>
      </c>
      <c r="E23" s="84">
        <v>365</v>
      </c>
      <c r="F23" s="1833">
        <v>360</v>
      </c>
      <c r="G23" s="84">
        <v>356</v>
      </c>
      <c r="H23" s="1836">
        <v>17</v>
      </c>
      <c r="I23" s="1836">
        <v>16</v>
      </c>
      <c r="J23" s="1835">
        <v>3</v>
      </c>
      <c r="K23" s="1835">
        <v>51</v>
      </c>
      <c r="L23" s="84">
        <v>2</v>
      </c>
      <c r="M23" s="84">
        <v>6</v>
      </c>
      <c r="N23" s="1847" t="s">
        <v>2241</v>
      </c>
      <c r="O23" s="84">
        <v>2</v>
      </c>
      <c r="P23" s="84">
        <v>50</v>
      </c>
      <c r="Q23" s="84">
        <v>3</v>
      </c>
      <c r="R23" s="84">
        <v>50</v>
      </c>
    </row>
    <row r="24" spans="1:18" ht="15.75">
      <c r="A24" s="28" t="s">
        <v>1145</v>
      </c>
      <c r="B24" s="1833">
        <v>21</v>
      </c>
      <c r="C24" s="1834">
        <v>18</v>
      </c>
      <c r="D24" s="1835">
        <v>18</v>
      </c>
      <c r="E24" s="84">
        <v>364</v>
      </c>
      <c r="F24" s="1833">
        <v>359</v>
      </c>
      <c r="G24" s="84">
        <v>355</v>
      </c>
      <c r="H24" s="1836">
        <v>18</v>
      </c>
      <c r="I24" s="1836">
        <v>15</v>
      </c>
      <c r="J24" s="1835">
        <v>3</v>
      </c>
      <c r="K24" s="1835">
        <v>51</v>
      </c>
      <c r="L24" s="84">
        <v>1</v>
      </c>
      <c r="M24" s="84">
        <v>2</v>
      </c>
      <c r="N24" s="28" t="s">
        <v>1145</v>
      </c>
      <c r="O24" s="84">
        <v>2</v>
      </c>
      <c r="P24" s="84">
        <v>50</v>
      </c>
      <c r="Q24" s="84">
        <v>3</v>
      </c>
      <c r="R24" s="84">
        <v>50</v>
      </c>
    </row>
    <row r="25" spans="1:18" ht="15.75">
      <c r="A25" s="28" t="s">
        <v>6419</v>
      </c>
      <c r="B25" s="1833">
        <v>22</v>
      </c>
      <c r="C25" s="1834">
        <v>19</v>
      </c>
      <c r="D25" s="1835">
        <v>19</v>
      </c>
      <c r="E25" s="84">
        <v>363</v>
      </c>
      <c r="F25" s="1833">
        <v>358</v>
      </c>
      <c r="G25" s="84">
        <v>354</v>
      </c>
      <c r="H25" s="1836">
        <v>19</v>
      </c>
      <c r="I25" s="1836">
        <v>14</v>
      </c>
      <c r="J25" s="1835">
        <v>4</v>
      </c>
      <c r="K25" s="1835">
        <v>50</v>
      </c>
      <c r="L25" s="84">
        <v>1</v>
      </c>
      <c r="M25" s="84">
        <v>1</v>
      </c>
      <c r="N25" s="28" t="s">
        <v>6419</v>
      </c>
      <c r="O25" s="84">
        <v>3</v>
      </c>
      <c r="P25" s="84">
        <v>49</v>
      </c>
      <c r="Q25" s="84">
        <v>4</v>
      </c>
      <c r="R25" s="84">
        <v>49</v>
      </c>
    </row>
    <row r="26" spans="1:18" ht="15.75">
      <c r="A26" s="1848" t="s">
        <v>5730</v>
      </c>
      <c r="B26" s="1833">
        <v>23</v>
      </c>
      <c r="C26" s="1834">
        <v>20</v>
      </c>
      <c r="D26" s="1835">
        <v>20</v>
      </c>
      <c r="E26" s="84">
        <v>362</v>
      </c>
      <c r="F26" s="1833">
        <v>357</v>
      </c>
      <c r="G26" s="84">
        <v>353</v>
      </c>
      <c r="H26" s="1836">
        <v>20</v>
      </c>
      <c r="I26" s="1836">
        <v>13</v>
      </c>
      <c r="J26" s="1835">
        <v>4</v>
      </c>
      <c r="K26" s="1835">
        <v>50</v>
      </c>
      <c r="L26" s="84">
        <v>1</v>
      </c>
      <c r="M26" s="84">
        <v>4</v>
      </c>
      <c r="N26" s="1848" t="s">
        <v>5730</v>
      </c>
      <c r="O26" s="84">
        <v>3</v>
      </c>
      <c r="P26" s="84">
        <v>49</v>
      </c>
      <c r="Q26" s="84">
        <v>4</v>
      </c>
      <c r="R26" s="84">
        <v>49</v>
      </c>
    </row>
    <row r="27" spans="1:18" ht="15.75">
      <c r="A27" s="28" t="s">
        <v>6420</v>
      </c>
      <c r="B27" s="1833">
        <v>24</v>
      </c>
      <c r="C27" s="1834">
        <v>21</v>
      </c>
      <c r="D27" s="1835">
        <v>21</v>
      </c>
      <c r="E27" s="84">
        <v>361</v>
      </c>
      <c r="F27" s="1833">
        <v>356</v>
      </c>
      <c r="G27" s="84">
        <v>352</v>
      </c>
      <c r="H27" s="1836">
        <v>21</v>
      </c>
      <c r="I27" s="1836">
        <v>12</v>
      </c>
      <c r="J27" s="1835">
        <v>4</v>
      </c>
      <c r="K27" s="1835">
        <v>50</v>
      </c>
      <c r="L27" s="84">
        <v>1</v>
      </c>
      <c r="M27" s="84">
        <v>1</v>
      </c>
      <c r="N27" s="1742" t="s">
        <v>6420</v>
      </c>
      <c r="O27" s="84">
        <v>3</v>
      </c>
      <c r="P27" s="84">
        <v>49</v>
      </c>
      <c r="Q27" s="84">
        <v>4</v>
      </c>
      <c r="R27" s="84">
        <v>49</v>
      </c>
    </row>
    <row r="28" spans="1:18" ht="15.75">
      <c r="A28" s="42" t="s">
        <v>6421</v>
      </c>
      <c r="B28" s="1833">
        <v>25</v>
      </c>
      <c r="C28" s="1834">
        <v>22</v>
      </c>
      <c r="D28" s="1835">
        <v>22</v>
      </c>
      <c r="E28" s="84">
        <v>360</v>
      </c>
      <c r="F28" s="1833">
        <v>355</v>
      </c>
      <c r="G28" s="84">
        <v>351</v>
      </c>
      <c r="H28" s="1836">
        <v>22</v>
      </c>
      <c r="I28" s="1836">
        <v>11</v>
      </c>
      <c r="J28" s="1835">
        <v>4</v>
      </c>
      <c r="K28" s="1835">
        <v>50</v>
      </c>
      <c r="L28" s="84">
        <v>1</v>
      </c>
      <c r="M28" s="84">
        <v>3</v>
      </c>
      <c r="N28" s="1849" t="s">
        <v>6421</v>
      </c>
      <c r="O28" s="84">
        <v>3</v>
      </c>
      <c r="P28" s="84">
        <v>49</v>
      </c>
      <c r="Q28" s="84">
        <v>4</v>
      </c>
      <c r="R28" s="84">
        <v>49</v>
      </c>
    </row>
    <row r="29" spans="1:18" ht="15.75">
      <c r="A29" s="28" t="s">
        <v>136</v>
      </c>
      <c r="B29" s="1833">
        <v>26</v>
      </c>
      <c r="C29" s="1834">
        <v>23</v>
      </c>
      <c r="D29" s="1835">
        <v>23</v>
      </c>
      <c r="E29" s="84">
        <v>359</v>
      </c>
      <c r="F29" s="1833">
        <v>354</v>
      </c>
      <c r="G29" s="84">
        <v>350</v>
      </c>
      <c r="H29" s="1836">
        <v>23</v>
      </c>
      <c r="I29" s="1836">
        <v>10</v>
      </c>
      <c r="J29" s="1835">
        <v>4</v>
      </c>
      <c r="K29" s="1835">
        <v>50</v>
      </c>
      <c r="L29" s="84">
        <v>1</v>
      </c>
      <c r="M29" s="84">
        <v>4</v>
      </c>
      <c r="N29" s="1850" t="s">
        <v>136</v>
      </c>
      <c r="O29" s="84">
        <v>3</v>
      </c>
      <c r="P29" s="84">
        <v>49</v>
      </c>
      <c r="Q29" s="84">
        <v>4</v>
      </c>
      <c r="R29" s="84">
        <v>49</v>
      </c>
    </row>
    <row r="30" spans="1:18" ht="15.75">
      <c r="A30" s="28" t="s">
        <v>6422</v>
      </c>
      <c r="B30" s="1833">
        <v>27</v>
      </c>
      <c r="C30" s="1834">
        <v>24</v>
      </c>
      <c r="D30" s="1835">
        <v>24</v>
      </c>
      <c r="E30" s="84">
        <v>358</v>
      </c>
      <c r="F30" s="1833">
        <v>353</v>
      </c>
      <c r="G30" s="84">
        <v>349</v>
      </c>
      <c r="H30" s="1836">
        <v>24</v>
      </c>
      <c r="I30" s="1836">
        <v>9</v>
      </c>
      <c r="J30" s="1835">
        <v>4</v>
      </c>
      <c r="K30" s="1835">
        <v>50</v>
      </c>
      <c r="L30" s="84">
        <v>1</v>
      </c>
      <c r="M30" s="84">
        <v>4</v>
      </c>
      <c r="N30" s="1844" t="s">
        <v>6422</v>
      </c>
      <c r="O30" s="84">
        <v>3</v>
      </c>
      <c r="P30" s="84">
        <v>49</v>
      </c>
      <c r="Q30" s="84">
        <v>4</v>
      </c>
      <c r="R30" s="84">
        <v>49</v>
      </c>
    </row>
    <row r="31" spans="1:18" ht="15.75">
      <c r="A31" s="28" t="s">
        <v>173</v>
      </c>
      <c r="B31" s="1833">
        <v>28</v>
      </c>
      <c r="C31" s="1834">
        <v>25</v>
      </c>
      <c r="D31" s="1835">
        <v>25</v>
      </c>
      <c r="E31" s="84">
        <v>357</v>
      </c>
      <c r="F31" s="1833">
        <v>352</v>
      </c>
      <c r="G31" s="84">
        <v>348</v>
      </c>
      <c r="H31" s="1836">
        <v>25</v>
      </c>
      <c r="I31" s="1836">
        <v>8</v>
      </c>
      <c r="J31" s="1835">
        <v>5</v>
      </c>
      <c r="K31" s="1835">
        <v>49</v>
      </c>
      <c r="L31" s="84">
        <v>1</v>
      </c>
      <c r="M31" s="84">
        <v>2</v>
      </c>
      <c r="N31" s="28" t="s">
        <v>173</v>
      </c>
      <c r="O31" s="84">
        <v>4</v>
      </c>
      <c r="P31" s="84">
        <v>48</v>
      </c>
      <c r="Q31" s="84">
        <v>5</v>
      </c>
      <c r="R31" s="84">
        <v>48</v>
      </c>
    </row>
    <row r="32" spans="1:18" ht="15.75">
      <c r="A32" s="1839" t="s">
        <v>1155</v>
      </c>
      <c r="B32" s="1833">
        <v>29</v>
      </c>
      <c r="C32" s="1834">
        <v>26</v>
      </c>
      <c r="D32" s="1835">
        <v>26</v>
      </c>
      <c r="E32" s="84">
        <v>356</v>
      </c>
      <c r="F32" s="1833">
        <v>351</v>
      </c>
      <c r="G32" s="84">
        <v>347</v>
      </c>
      <c r="H32" s="1836">
        <v>26</v>
      </c>
      <c r="I32" s="1836">
        <v>7</v>
      </c>
      <c r="J32" s="1835">
        <v>5</v>
      </c>
      <c r="K32" s="1835">
        <v>49</v>
      </c>
      <c r="L32" s="84">
        <v>3</v>
      </c>
      <c r="M32" s="84">
        <v>5</v>
      </c>
      <c r="N32" s="1840" t="s">
        <v>1155</v>
      </c>
      <c r="O32" s="84">
        <v>4</v>
      </c>
      <c r="P32" s="84">
        <v>48</v>
      </c>
      <c r="Q32" s="84">
        <v>5</v>
      </c>
      <c r="R32" s="84">
        <v>48</v>
      </c>
    </row>
    <row r="33" spans="1:18" ht="15.75">
      <c r="A33" s="43" t="s">
        <v>6423</v>
      </c>
      <c r="B33" s="1833">
        <v>30</v>
      </c>
      <c r="C33" s="1834">
        <v>27</v>
      </c>
      <c r="D33" s="1835">
        <v>27</v>
      </c>
      <c r="E33" s="84">
        <v>355</v>
      </c>
      <c r="F33" s="1833">
        <v>350</v>
      </c>
      <c r="G33" s="84">
        <v>346</v>
      </c>
      <c r="H33" s="1836">
        <v>27</v>
      </c>
      <c r="I33" s="1836">
        <v>6</v>
      </c>
      <c r="J33" s="1835">
        <v>5</v>
      </c>
      <c r="K33" s="1835">
        <v>49</v>
      </c>
      <c r="L33" s="84">
        <v>2</v>
      </c>
      <c r="M33" s="84">
        <v>3</v>
      </c>
      <c r="N33" s="1846" t="s">
        <v>6423</v>
      </c>
      <c r="O33" s="84">
        <v>4</v>
      </c>
      <c r="P33" s="84">
        <v>48</v>
      </c>
      <c r="Q33" s="84">
        <v>5</v>
      </c>
      <c r="R33" s="84">
        <v>48</v>
      </c>
    </row>
    <row r="34" spans="1:18" ht="15.75">
      <c r="A34" s="28" t="s">
        <v>6424</v>
      </c>
      <c r="B34" s="1833">
        <v>31</v>
      </c>
      <c r="C34" s="1834">
        <v>28</v>
      </c>
      <c r="D34" s="1835">
        <v>28</v>
      </c>
      <c r="E34" s="84">
        <v>354</v>
      </c>
      <c r="F34" s="1833">
        <v>349</v>
      </c>
      <c r="G34" s="84">
        <v>345</v>
      </c>
      <c r="H34" s="1836">
        <v>28</v>
      </c>
      <c r="I34" s="1836">
        <v>5</v>
      </c>
      <c r="J34" s="1835">
        <v>5</v>
      </c>
      <c r="K34" s="1835">
        <v>49</v>
      </c>
      <c r="L34" s="84">
        <v>1</v>
      </c>
      <c r="M34" s="84">
        <v>3</v>
      </c>
      <c r="N34" s="1851" t="s">
        <v>6424</v>
      </c>
      <c r="O34" s="84">
        <v>4</v>
      </c>
      <c r="P34" s="84">
        <v>48</v>
      </c>
      <c r="Q34" s="84">
        <v>5</v>
      </c>
      <c r="R34" s="84">
        <v>48</v>
      </c>
    </row>
    <row r="35" spans="1:18" ht="15.75">
      <c r="A35" s="209" t="s">
        <v>6425</v>
      </c>
      <c r="B35" s="1833">
        <v>32</v>
      </c>
      <c r="C35" s="1834">
        <v>29</v>
      </c>
      <c r="D35" s="1835">
        <v>29</v>
      </c>
      <c r="E35" s="84">
        <v>353</v>
      </c>
      <c r="F35" s="1833">
        <v>348</v>
      </c>
      <c r="G35" s="84">
        <v>344</v>
      </c>
      <c r="H35" s="1836">
        <v>29</v>
      </c>
      <c r="I35" s="1836">
        <v>4</v>
      </c>
      <c r="J35" s="1835">
        <v>5</v>
      </c>
      <c r="K35" s="1835">
        <v>49</v>
      </c>
      <c r="L35" s="84">
        <v>2</v>
      </c>
      <c r="M35" s="84">
        <v>1</v>
      </c>
      <c r="N35" s="1845" t="s">
        <v>6425</v>
      </c>
      <c r="O35" s="84">
        <v>4</v>
      </c>
      <c r="P35" s="84">
        <v>48</v>
      </c>
      <c r="Q35" s="84">
        <v>5</v>
      </c>
      <c r="R35" s="84">
        <v>48</v>
      </c>
    </row>
    <row r="36" spans="1:18" ht="15.75">
      <c r="A36" s="259" t="s">
        <v>1148</v>
      </c>
      <c r="B36" s="1833">
        <v>33</v>
      </c>
      <c r="C36" s="1834">
        <v>30</v>
      </c>
      <c r="D36" s="1835">
        <v>30</v>
      </c>
      <c r="E36" s="84">
        <v>352</v>
      </c>
      <c r="F36" s="1833">
        <v>347</v>
      </c>
      <c r="G36" s="84">
        <v>343</v>
      </c>
      <c r="H36" s="1836">
        <v>30</v>
      </c>
      <c r="I36" s="1836">
        <v>3</v>
      </c>
      <c r="J36" s="1835">
        <v>5</v>
      </c>
      <c r="K36" s="1835">
        <v>49</v>
      </c>
      <c r="L36" s="84">
        <v>3</v>
      </c>
      <c r="M36" s="84">
        <v>2</v>
      </c>
      <c r="N36" s="1841" t="s">
        <v>1148</v>
      </c>
      <c r="O36" s="84">
        <v>4</v>
      </c>
      <c r="P36" s="84">
        <v>48</v>
      </c>
      <c r="Q36" s="84">
        <v>5</v>
      </c>
      <c r="R36" s="84">
        <v>48</v>
      </c>
    </row>
    <row r="37" spans="1:18" ht="15.75">
      <c r="A37" s="259" t="s">
        <v>6426</v>
      </c>
      <c r="B37" s="1833">
        <v>34</v>
      </c>
      <c r="C37" s="1834">
        <v>31</v>
      </c>
      <c r="D37" s="1835">
        <v>31</v>
      </c>
      <c r="E37" s="84">
        <v>351</v>
      </c>
      <c r="F37" s="1833">
        <v>346</v>
      </c>
      <c r="G37" s="84">
        <v>342</v>
      </c>
      <c r="H37" s="1836">
        <v>31</v>
      </c>
      <c r="I37" s="1836">
        <v>2</v>
      </c>
      <c r="J37" s="1835">
        <v>5</v>
      </c>
      <c r="K37" s="1835">
        <v>49</v>
      </c>
      <c r="L37" s="84">
        <v>4</v>
      </c>
      <c r="M37" s="84">
        <v>1</v>
      </c>
      <c r="N37" s="1841" t="s">
        <v>6426</v>
      </c>
      <c r="O37" s="84">
        <v>4</v>
      </c>
      <c r="P37" s="84">
        <v>48</v>
      </c>
      <c r="Q37" s="84">
        <v>5</v>
      </c>
      <c r="R37" s="84">
        <v>48</v>
      </c>
    </row>
    <row r="38" spans="1:18" ht="15.75">
      <c r="A38" s="235" t="s">
        <v>6427</v>
      </c>
      <c r="B38" s="1833">
        <v>35</v>
      </c>
      <c r="C38" s="1834">
        <v>32</v>
      </c>
      <c r="D38" s="1835">
        <v>32</v>
      </c>
      <c r="E38" s="84">
        <v>350</v>
      </c>
      <c r="F38" s="1833">
        <v>345</v>
      </c>
      <c r="G38" s="84">
        <v>341</v>
      </c>
      <c r="H38" s="1836">
        <v>32</v>
      </c>
      <c r="I38" s="1836">
        <v>1</v>
      </c>
      <c r="J38" s="1835">
        <v>5</v>
      </c>
      <c r="K38" s="1835">
        <v>49</v>
      </c>
      <c r="L38" s="84">
        <v>1</v>
      </c>
      <c r="M38" s="84">
        <v>5</v>
      </c>
      <c r="N38" s="1852" t="s">
        <v>6427</v>
      </c>
      <c r="O38" s="84">
        <v>4</v>
      </c>
      <c r="P38" s="84">
        <v>48</v>
      </c>
      <c r="Q38" s="84">
        <v>5</v>
      </c>
      <c r="R38" s="84">
        <v>48</v>
      </c>
    </row>
    <row r="39" spans="1:18" ht="15.75">
      <c r="A39" s="44" t="s">
        <v>144</v>
      </c>
      <c r="B39" s="1833">
        <v>36</v>
      </c>
      <c r="C39" s="1834">
        <v>33</v>
      </c>
      <c r="E39" s="84">
        <v>349</v>
      </c>
      <c r="F39" s="1833">
        <v>344</v>
      </c>
      <c r="I39" s="1836"/>
      <c r="J39" s="1835">
        <v>5</v>
      </c>
      <c r="K39" s="1835">
        <v>49</v>
      </c>
      <c r="L39" s="84">
        <v>1</v>
      </c>
      <c r="M39" s="84">
        <v>4</v>
      </c>
      <c r="N39" s="1846" t="s">
        <v>144</v>
      </c>
      <c r="O39" s="84">
        <v>4</v>
      </c>
      <c r="P39" s="84">
        <v>48</v>
      </c>
      <c r="Q39" s="84">
        <v>5</v>
      </c>
      <c r="R39" s="84">
        <v>48</v>
      </c>
    </row>
    <row r="40" spans="1:18" ht="15.75">
      <c r="A40" s="28" t="s">
        <v>6428</v>
      </c>
      <c r="B40" s="1833">
        <v>37</v>
      </c>
      <c r="C40" s="1834">
        <v>34</v>
      </c>
      <c r="D40" s="1835">
        <v>33</v>
      </c>
      <c r="E40" s="84">
        <v>348</v>
      </c>
      <c r="F40" s="1833">
        <v>343</v>
      </c>
      <c r="G40" s="84">
        <v>340</v>
      </c>
      <c r="H40" s="1836">
        <v>1</v>
      </c>
      <c r="I40" s="1836">
        <v>237</v>
      </c>
      <c r="J40" s="1835">
        <v>6</v>
      </c>
      <c r="K40" s="1835">
        <v>48</v>
      </c>
      <c r="L40" s="84">
        <v>1</v>
      </c>
      <c r="M40" s="84">
        <v>1</v>
      </c>
      <c r="N40" s="28" t="s">
        <v>6428</v>
      </c>
      <c r="O40" s="84">
        <v>5</v>
      </c>
      <c r="P40" s="84">
        <v>47</v>
      </c>
      <c r="Q40" s="84">
        <v>6</v>
      </c>
      <c r="R40" s="84">
        <v>47</v>
      </c>
    </row>
    <row r="41" spans="1:18" ht="15.75">
      <c r="A41" s="28" t="s">
        <v>2033</v>
      </c>
      <c r="B41" s="1833">
        <v>38</v>
      </c>
      <c r="C41" s="1834">
        <v>35</v>
      </c>
      <c r="D41" s="1835">
        <v>34</v>
      </c>
      <c r="E41" s="84">
        <v>347</v>
      </c>
      <c r="F41" s="1833">
        <v>342</v>
      </c>
      <c r="G41" s="84">
        <v>339</v>
      </c>
      <c r="H41" s="1836">
        <v>2</v>
      </c>
      <c r="I41" s="1836">
        <v>236</v>
      </c>
      <c r="J41" s="1835">
        <v>6</v>
      </c>
      <c r="K41" s="1835">
        <v>48</v>
      </c>
      <c r="L41" s="84">
        <v>2</v>
      </c>
      <c r="M41" s="84">
        <v>3</v>
      </c>
      <c r="N41" s="1838" t="s">
        <v>2033</v>
      </c>
      <c r="O41" s="84">
        <v>5</v>
      </c>
      <c r="P41" s="84">
        <v>47</v>
      </c>
      <c r="Q41" s="84">
        <v>6</v>
      </c>
      <c r="R41" s="84">
        <v>47</v>
      </c>
    </row>
    <row r="42" spans="1:18" ht="15.75">
      <c r="A42" s="28" t="s">
        <v>6229</v>
      </c>
      <c r="B42" s="1833">
        <v>39</v>
      </c>
      <c r="C42" s="1834">
        <v>36</v>
      </c>
      <c r="D42" s="1835">
        <v>35</v>
      </c>
      <c r="E42" s="84">
        <v>346</v>
      </c>
      <c r="F42" s="1833">
        <v>341</v>
      </c>
      <c r="G42" s="84">
        <v>338</v>
      </c>
      <c r="H42" s="1836">
        <v>3</v>
      </c>
      <c r="I42" s="1836">
        <v>235</v>
      </c>
      <c r="J42" s="1835">
        <v>6</v>
      </c>
      <c r="K42" s="1835">
        <v>48</v>
      </c>
      <c r="L42" s="84">
        <v>1</v>
      </c>
      <c r="M42" s="84">
        <v>1</v>
      </c>
      <c r="N42" s="28" t="s">
        <v>6229</v>
      </c>
      <c r="O42" s="84">
        <v>5</v>
      </c>
      <c r="P42" s="84">
        <v>47</v>
      </c>
      <c r="Q42" s="84">
        <v>6</v>
      </c>
      <c r="R42" s="84">
        <v>47</v>
      </c>
    </row>
    <row r="43" spans="1:18" ht="15.75">
      <c r="A43" s="223" t="s">
        <v>89</v>
      </c>
      <c r="B43" s="1833">
        <v>40</v>
      </c>
      <c r="C43" s="1834">
        <v>37</v>
      </c>
      <c r="D43" s="1835">
        <v>36</v>
      </c>
      <c r="E43" s="84">
        <v>345</v>
      </c>
      <c r="F43" s="1833">
        <v>340</v>
      </c>
      <c r="G43" s="84">
        <v>337</v>
      </c>
      <c r="H43" s="1836">
        <v>4</v>
      </c>
      <c r="I43" s="1836">
        <v>234</v>
      </c>
      <c r="J43" s="1835">
        <v>6</v>
      </c>
      <c r="K43" s="1835">
        <v>48</v>
      </c>
      <c r="L43" s="84">
        <v>2</v>
      </c>
      <c r="M43" s="84">
        <v>9</v>
      </c>
      <c r="N43" s="1838" t="s">
        <v>89</v>
      </c>
      <c r="O43" s="84">
        <v>5</v>
      </c>
      <c r="P43" s="84">
        <v>47</v>
      </c>
      <c r="Q43" s="84">
        <v>6</v>
      </c>
      <c r="R43" s="84">
        <v>47</v>
      </c>
    </row>
    <row r="44" spans="1:18" ht="15.75">
      <c r="A44" s="28" t="s">
        <v>2543</v>
      </c>
      <c r="B44" s="1833">
        <v>41</v>
      </c>
      <c r="C44" s="1834">
        <v>38</v>
      </c>
      <c r="D44" s="1835">
        <v>37</v>
      </c>
      <c r="E44" s="84">
        <v>344</v>
      </c>
      <c r="F44" s="1833">
        <v>339</v>
      </c>
      <c r="G44" s="84">
        <v>336</v>
      </c>
      <c r="H44" s="1836">
        <v>5</v>
      </c>
      <c r="I44" s="1836">
        <v>233</v>
      </c>
      <c r="J44" s="1835">
        <v>6</v>
      </c>
      <c r="K44" s="1835">
        <v>48</v>
      </c>
      <c r="L44" s="84">
        <v>1</v>
      </c>
      <c r="M44" s="84">
        <v>5</v>
      </c>
      <c r="N44" s="1844" t="s">
        <v>2543</v>
      </c>
      <c r="O44" s="84">
        <v>5</v>
      </c>
      <c r="P44" s="84">
        <v>47</v>
      </c>
      <c r="Q44" s="84">
        <v>6</v>
      </c>
      <c r="R44" s="84">
        <v>47</v>
      </c>
    </row>
    <row r="45" spans="1:18" ht="15.75">
      <c r="A45" s="1843" t="s">
        <v>2241</v>
      </c>
      <c r="B45" s="1833">
        <v>42</v>
      </c>
      <c r="C45" s="1834">
        <v>39</v>
      </c>
      <c r="D45" s="1835">
        <v>38</v>
      </c>
      <c r="E45" s="84">
        <v>343</v>
      </c>
      <c r="F45" s="1833">
        <v>338</v>
      </c>
      <c r="G45" s="84">
        <v>335</v>
      </c>
      <c r="H45" s="1836">
        <v>6</v>
      </c>
      <c r="I45" s="1836">
        <v>232</v>
      </c>
      <c r="J45" s="1835">
        <v>6</v>
      </c>
      <c r="K45" s="1835">
        <v>48</v>
      </c>
      <c r="L45" s="84">
        <v>3</v>
      </c>
      <c r="M45" s="84">
        <v>5</v>
      </c>
      <c r="N45" s="1847" t="s">
        <v>2241</v>
      </c>
      <c r="O45" s="84">
        <v>5</v>
      </c>
      <c r="P45" s="84">
        <v>47</v>
      </c>
      <c r="Q45" s="84">
        <v>6</v>
      </c>
      <c r="R45" s="84">
        <v>47</v>
      </c>
    </row>
    <row r="46" spans="1:18" ht="15.75">
      <c r="A46" s="273" t="s">
        <v>2162</v>
      </c>
      <c r="B46" s="1833">
        <v>43</v>
      </c>
      <c r="C46" s="1834">
        <v>40</v>
      </c>
      <c r="D46" s="1835">
        <v>39</v>
      </c>
      <c r="E46" s="84">
        <v>342</v>
      </c>
      <c r="F46" s="1833">
        <v>337</v>
      </c>
      <c r="G46" s="84">
        <v>334</v>
      </c>
      <c r="H46" s="1836">
        <v>7</v>
      </c>
      <c r="I46" s="1836">
        <v>231</v>
      </c>
      <c r="J46" s="1835">
        <v>6</v>
      </c>
      <c r="K46" s="1835">
        <v>48</v>
      </c>
      <c r="L46" s="84">
        <v>1</v>
      </c>
      <c r="M46" s="84">
        <v>1</v>
      </c>
      <c r="N46" s="28" t="s">
        <v>2162</v>
      </c>
      <c r="O46" s="84">
        <v>5</v>
      </c>
      <c r="P46" s="84">
        <v>47</v>
      </c>
      <c r="Q46" s="84">
        <v>6</v>
      </c>
      <c r="R46" s="84">
        <v>47</v>
      </c>
    </row>
    <row r="47" spans="1:18" ht="15.75">
      <c r="A47" s="273" t="s">
        <v>6429</v>
      </c>
      <c r="B47" s="1833">
        <v>44</v>
      </c>
      <c r="C47" s="1834">
        <v>41</v>
      </c>
      <c r="D47" s="1835">
        <v>40</v>
      </c>
      <c r="E47" s="84">
        <v>341</v>
      </c>
      <c r="F47" s="1833">
        <v>336</v>
      </c>
      <c r="G47" s="84">
        <v>333</v>
      </c>
      <c r="H47" s="1836">
        <v>8</v>
      </c>
      <c r="I47" s="1836">
        <v>230</v>
      </c>
      <c r="J47" s="1835">
        <v>6</v>
      </c>
      <c r="K47" s="1835">
        <v>48</v>
      </c>
      <c r="L47" s="84">
        <v>1</v>
      </c>
      <c r="M47" s="84">
        <v>3</v>
      </c>
      <c r="N47" s="1853" t="s">
        <v>6429</v>
      </c>
      <c r="O47" s="84">
        <v>5</v>
      </c>
      <c r="P47" s="84">
        <v>47</v>
      </c>
      <c r="Q47" s="84">
        <v>6</v>
      </c>
      <c r="R47" s="84">
        <v>47</v>
      </c>
    </row>
    <row r="48" spans="1:18" ht="16.5" thickBot="1">
      <c r="A48" s="28" t="s">
        <v>126</v>
      </c>
      <c r="B48" s="1833">
        <v>45</v>
      </c>
      <c r="C48" s="1834">
        <v>42</v>
      </c>
      <c r="D48" s="1835">
        <v>41</v>
      </c>
      <c r="E48" s="84">
        <v>340</v>
      </c>
      <c r="F48" s="1833">
        <v>335</v>
      </c>
      <c r="G48" s="84">
        <v>332</v>
      </c>
      <c r="H48" s="1836">
        <v>9</v>
      </c>
      <c r="I48" s="1836">
        <v>229</v>
      </c>
      <c r="J48" s="1835">
        <v>7</v>
      </c>
      <c r="K48" s="1835">
        <v>47</v>
      </c>
      <c r="L48" s="84">
        <v>2</v>
      </c>
      <c r="M48" s="84">
        <v>3</v>
      </c>
      <c r="N48" s="28" t="s">
        <v>126</v>
      </c>
      <c r="O48" s="84">
        <v>6</v>
      </c>
      <c r="P48" s="84">
        <v>46</v>
      </c>
      <c r="Q48" s="84">
        <v>7</v>
      </c>
      <c r="R48" s="84">
        <v>46</v>
      </c>
    </row>
    <row r="49" spans="1:18" ht="15.75">
      <c r="A49" s="229" t="s">
        <v>183</v>
      </c>
      <c r="B49" s="1833">
        <v>46</v>
      </c>
      <c r="C49" s="1834">
        <v>43</v>
      </c>
      <c r="D49" s="1835">
        <v>42</v>
      </c>
      <c r="E49" s="84">
        <v>339</v>
      </c>
      <c r="F49" s="1833">
        <v>334</v>
      </c>
      <c r="G49" s="84">
        <v>331</v>
      </c>
      <c r="H49" s="1836">
        <v>10</v>
      </c>
      <c r="I49" s="1836">
        <v>228</v>
      </c>
      <c r="J49" s="1835">
        <v>7</v>
      </c>
      <c r="K49" s="1835">
        <v>47</v>
      </c>
      <c r="L49" s="84">
        <v>1</v>
      </c>
      <c r="M49" s="84">
        <v>3</v>
      </c>
      <c r="N49" s="28" t="s">
        <v>183</v>
      </c>
      <c r="O49" s="84">
        <v>6</v>
      </c>
      <c r="P49" s="84">
        <v>46</v>
      </c>
      <c r="Q49" s="84">
        <v>7</v>
      </c>
      <c r="R49" s="84">
        <v>46</v>
      </c>
    </row>
    <row r="50" spans="1:18" ht="15.75">
      <c r="A50" s="207" t="s">
        <v>6430</v>
      </c>
      <c r="B50" s="1833">
        <v>47</v>
      </c>
      <c r="C50" s="1834">
        <v>44</v>
      </c>
      <c r="D50" s="1835">
        <v>43</v>
      </c>
      <c r="E50" s="84">
        <v>338</v>
      </c>
      <c r="F50" s="1833">
        <v>333</v>
      </c>
      <c r="G50" s="84">
        <v>330</v>
      </c>
      <c r="H50" s="1836">
        <v>11</v>
      </c>
      <c r="I50" s="1836">
        <v>227</v>
      </c>
      <c r="J50" s="1835">
        <v>7</v>
      </c>
      <c r="K50" s="1835">
        <v>47</v>
      </c>
      <c r="L50" s="84">
        <v>1</v>
      </c>
      <c r="M50" s="84">
        <v>2</v>
      </c>
      <c r="N50" s="1854" t="s">
        <v>6430</v>
      </c>
      <c r="O50" s="84">
        <v>6</v>
      </c>
      <c r="P50" s="84">
        <v>46</v>
      </c>
      <c r="Q50" s="84">
        <v>7</v>
      </c>
      <c r="R50" s="84">
        <v>46</v>
      </c>
    </row>
    <row r="51" spans="1:18" ht="16.5" thickBot="1">
      <c r="A51" s="208" t="s">
        <v>6431</v>
      </c>
      <c r="B51" s="1833">
        <v>48</v>
      </c>
      <c r="C51" s="1834">
        <v>45</v>
      </c>
      <c r="D51" s="1835">
        <v>44</v>
      </c>
      <c r="E51" s="84">
        <v>337</v>
      </c>
      <c r="F51" s="1833">
        <v>332</v>
      </c>
      <c r="G51" s="84">
        <v>329</v>
      </c>
      <c r="H51" s="1836">
        <v>12</v>
      </c>
      <c r="I51" s="1836">
        <v>226</v>
      </c>
      <c r="J51" s="1835">
        <v>7</v>
      </c>
      <c r="K51" s="1835">
        <v>47</v>
      </c>
      <c r="L51" s="84">
        <v>1</v>
      </c>
      <c r="M51" s="84">
        <v>1</v>
      </c>
      <c r="N51" s="28" t="s">
        <v>6431</v>
      </c>
      <c r="O51" s="84">
        <v>6</v>
      </c>
      <c r="P51" s="84">
        <v>46</v>
      </c>
      <c r="Q51" s="84">
        <v>7</v>
      </c>
      <c r="R51" s="84">
        <v>46</v>
      </c>
    </row>
    <row r="52" spans="1:18" ht="15.75">
      <c r="A52" s="223" t="s">
        <v>249</v>
      </c>
      <c r="B52" s="1833">
        <v>49</v>
      </c>
      <c r="C52" s="1834">
        <v>46</v>
      </c>
      <c r="D52" s="1835">
        <v>45</v>
      </c>
      <c r="E52" s="84">
        <v>336</v>
      </c>
      <c r="F52" s="1833">
        <v>331</v>
      </c>
      <c r="G52" s="84">
        <v>328</v>
      </c>
      <c r="H52" s="1836">
        <v>13</v>
      </c>
      <c r="I52" s="1836">
        <v>225</v>
      </c>
      <c r="J52" s="1835">
        <v>7</v>
      </c>
      <c r="K52" s="1835">
        <v>47</v>
      </c>
      <c r="L52" s="84">
        <v>3</v>
      </c>
      <c r="M52" s="84">
        <v>8</v>
      </c>
      <c r="N52" s="1838" t="s">
        <v>249</v>
      </c>
      <c r="O52" s="84">
        <v>6</v>
      </c>
      <c r="P52" s="84">
        <v>46</v>
      </c>
      <c r="Q52" s="84">
        <v>7</v>
      </c>
      <c r="R52" s="84">
        <v>46</v>
      </c>
    </row>
    <row r="53" spans="1:18" ht="15.75">
      <c r="A53" s="28" t="s">
        <v>6432</v>
      </c>
      <c r="B53" s="1833">
        <v>50</v>
      </c>
      <c r="C53" s="1834">
        <v>47</v>
      </c>
      <c r="D53" s="1835">
        <v>46</v>
      </c>
      <c r="E53" s="84">
        <v>335</v>
      </c>
      <c r="F53" s="1833">
        <v>330</v>
      </c>
      <c r="G53" s="84">
        <v>327</v>
      </c>
      <c r="H53" s="1836">
        <v>14</v>
      </c>
      <c r="I53" s="1836">
        <v>224</v>
      </c>
      <c r="J53" s="1835">
        <v>7</v>
      </c>
      <c r="K53" s="1835">
        <v>47</v>
      </c>
      <c r="L53" s="84">
        <v>1</v>
      </c>
      <c r="M53" s="84">
        <v>1</v>
      </c>
      <c r="N53" s="28" t="s">
        <v>6432</v>
      </c>
      <c r="O53" s="84">
        <v>6</v>
      </c>
      <c r="P53" s="84">
        <v>46</v>
      </c>
      <c r="Q53" s="84">
        <v>7</v>
      </c>
      <c r="R53" s="84">
        <v>46</v>
      </c>
    </row>
    <row r="54" spans="1:18" ht="15.75">
      <c r="A54" s="223" t="s">
        <v>249</v>
      </c>
      <c r="B54" s="1833">
        <v>51</v>
      </c>
      <c r="C54" s="1834">
        <v>48</v>
      </c>
      <c r="D54" s="1835">
        <v>47</v>
      </c>
      <c r="E54" s="84">
        <v>334</v>
      </c>
      <c r="F54" s="1833">
        <v>329</v>
      </c>
      <c r="G54" s="84">
        <v>326</v>
      </c>
      <c r="H54" s="1836">
        <v>15</v>
      </c>
      <c r="I54" s="1836">
        <v>223</v>
      </c>
      <c r="J54" s="1835">
        <v>7</v>
      </c>
      <c r="K54" s="1835">
        <v>47</v>
      </c>
      <c r="L54" s="84">
        <v>4</v>
      </c>
      <c r="M54" s="84">
        <v>7</v>
      </c>
      <c r="N54" s="1838" t="s">
        <v>249</v>
      </c>
      <c r="O54" s="84">
        <v>6</v>
      </c>
      <c r="P54" s="84">
        <v>46</v>
      </c>
      <c r="Q54" s="84">
        <v>7</v>
      </c>
      <c r="R54" s="84">
        <v>46</v>
      </c>
    </row>
    <row r="55" spans="1:18" ht="15.75">
      <c r="A55" s="28" t="s">
        <v>6433</v>
      </c>
      <c r="B55" s="1833">
        <v>52</v>
      </c>
      <c r="C55" s="1834">
        <v>49</v>
      </c>
      <c r="D55" s="1835">
        <v>48</v>
      </c>
      <c r="E55" s="84">
        <v>333</v>
      </c>
      <c r="F55" s="1833">
        <v>328</v>
      </c>
      <c r="G55" s="84">
        <v>325</v>
      </c>
      <c r="H55" s="1836">
        <v>16</v>
      </c>
      <c r="I55" s="1836">
        <v>222</v>
      </c>
      <c r="J55" s="1835">
        <v>7</v>
      </c>
      <c r="K55" s="1835">
        <v>47</v>
      </c>
      <c r="L55" s="84">
        <v>1</v>
      </c>
      <c r="M55" s="84">
        <v>4</v>
      </c>
      <c r="N55" s="1846" t="s">
        <v>6433</v>
      </c>
      <c r="O55" s="84">
        <v>6</v>
      </c>
      <c r="P55" s="84">
        <v>46</v>
      </c>
      <c r="Q55" s="84">
        <v>7</v>
      </c>
      <c r="R55" s="84">
        <v>46</v>
      </c>
    </row>
    <row r="56" spans="1:18" ht="15.75">
      <c r="A56" s="28" t="s">
        <v>6434</v>
      </c>
      <c r="B56" s="1833">
        <v>53</v>
      </c>
      <c r="C56" s="1834">
        <v>50</v>
      </c>
      <c r="D56" s="1835">
        <v>49</v>
      </c>
      <c r="E56" s="84">
        <v>332</v>
      </c>
      <c r="F56" s="1833">
        <v>327</v>
      </c>
      <c r="G56" s="84">
        <v>324</v>
      </c>
      <c r="H56" s="1836">
        <v>17</v>
      </c>
      <c r="I56" s="1836">
        <v>221</v>
      </c>
      <c r="J56" s="1835">
        <v>7</v>
      </c>
      <c r="K56" s="1835">
        <v>47</v>
      </c>
      <c r="L56" s="84">
        <v>1</v>
      </c>
      <c r="M56" s="84">
        <v>3</v>
      </c>
      <c r="N56" s="266" t="s">
        <v>6434</v>
      </c>
      <c r="O56" s="84">
        <v>6</v>
      </c>
      <c r="P56" s="84">
        <v>46</v>
      </c>
      <c r="Q56" s="84">
        <v>7</v>
      </c>
      <c r="R56" s="84">
        <v>46</v>
      </c>
    </row>
    <row r="57" spans="1:18" ht="15.75">
      <c r="A57" s="223" t="s">
        <v>349</v>
      </c>
      <c r="B57" s="1833">
        <v>54</v>
      </c>
      <c r="C57" s="1834">
        <v>51</v>
      </c>
      <c r="D57" s="1835">
        <v>50</v>
      </c>
      <c r="E57" s="84">
        <v>331</v>
      </c>
      <c r="F57" s="1833">
        <v>326</v>
      </c>
      <c r="G57" s="84">
        <v>323</v>
      </c>
      <c r="H57" s="1836">
        <v>18</v>
      </c>
      <c r="I57" s="1836">
        <v>220</v>
      </c>
      <c r="J57" s="1835">
        <v>8</v>
      </c>
      <c r="K57" s="1835">
        <v>46</v>
      </c>
      <c r="L57" s="84">
        <v>2</v>
      </c>
      <c r="M57" s="84">
        <v>2</v>
      </c>
      <c r="N57" s="266" t="s">
        <v>349</v>
      </c>
      <c r="O57" s="84">
        <v>7</v>
      </c>
      <c r="P57" s="84">
        <v>45</v>
      </c>
      <c r="Q57" s="84">
        <v>8</v>
      </c>
      <c r="R57" s="84">
        <v>45</v>
      </c>
    </row>
    <row r="58" spans="1:18" ht="15.75">
      <c r="A58" s="28" t="s">
        <v>6435</v>
      </c>
      <c r="B58" s="1833">
        <v>55</v>
      </c>
      <c r="C58" s="1834">
        <v>52</v>
      </c>
      <c r="D58" s="1835">
        <v>51</v>
      </c>
      <c r="E58" s="84">
        <v>330</v>
      </c>
      <c r="F58" s="1833">
        <v>325</v>
      </c>
      <c r="G58" s="84">
        <v>322</v>
      </c>
      <c r="H58" s="1836">
        <v>19</v>
      </c>
      <c r="I58" s="1836">
        <v>219</v>
      </c>
      <c r="J58" s="1835">
        <v>8</v>
      </c>
      <c r="K58" s="1835">
        <v>46</v>
      </c>
      <c r="L58" s="84">
        <v>1</v>
      </c>
      <c r="M58" s="84">
        <v>1</v>
      </c>
      <c r="N58" s="28" t="s">
        <v>6435</v>
      </c>
      <c r="O58" s="84">
        <v>7</v>
      </c>
      <c r="P58" s="84">
        <v>45</v>
      </c>
      <c r="Q58" s="84">
        <v>8</v>
      </c>
      <c r="R58" s="84">
        <v>45</v>
      </c>
    </row>
    <row r="59" spans="1:18" ht="15.75">
      <c r="A59" s="273" t="s">
        <v>6436</v>
      </c>
      <c r="B59" s="1833">
        <v>56</v>
      </c>
      <c r="C59" s="1834">
        <v>53</v>
      </c>
      <c r="D59" s="1835">
        <v>52</v>
      </c>
      <c r="E59" s="84">
        <v>329</v>
      </c>
      <c r="F59" s="1833">
        <v>324</v>
      </c>
      <c r="G59" s="84">
        <v>321</v>
      </c>
      <c r="H59" s="1836">
        <v>20</v>
      </c>
      <c r="I59" s="1836">
        <v>218</v>
      </c>
      <c r="J59" s="1835">
        <v>8</v>
      </c>
      <c r="K59" s="1835">
        <v>46</v>
      </c>
      <c r="L59" s="84">
        <v>1</v>
      </c>
      <c r="M59" s="84">
        <v>1</v>
      </c>
      <c r="N59" s="28" t="s">
        <v>6436</v>
      </c>
      <c r="O59" s="84">
        <v>7</v>
      </c>
      <c r="P59" s="84">
        <v>45</v>
      </c>
      <c r="Q59" s="84">
        <v>8</v>
      </c>
      <c r="R59" s="84">
        <v>45</v>
      </c>
    </row>
    <row r="60" spans="1:18" ht="15.75">
      <c r="A60" s="273" t="s">
        <v>6429</v>
      </c>
      <c r="B60" s="1833">
        <v>57</v>
      </c>
      <c r="C60" s="1834">
        <v>54</v>
      </c>
      <c r="D60" s="1835">
        <v>53</v>
      </c>
      <c r="E60" s="84">
        <v>328</v>
      </c>
      <c r="F60" s="1833">
        <v>323</v>
      </c>
      <c r="G60" s="84">
        <v>320</v>
      </c>
      <c r="H60" s="1836">
        <v>21</v>
      </c>
      <c r="I60" s="1836">
        <v>217</v>
      </c>
      <c r="J60" s="1835">
        <v>8</v>
      </c>
      <c r="K60" s="1835">
        <v>46</v>
      </c>
      <c r="L60" s="84">
        <v>2</v>
      </c>
      <c r="M60" s="84">
        <v>2</v>
      </c>
      <c r="N60" s="1853" t="s">
        <v>6429</v>
      </c>
      <c r="O60" s="84">
        <v>7</v>
      </c>
      <c r="P60" s="84">
        <v>45</v>
      </c>
      <c r="Q60" s="84">
        <v>8</v>
      </c>
      <c r="R60" s="84">
        <v>45</v>
      </c>
    </row>
    <row r="61" spans="1:18" ht="15.75">
      <c r="A61" s="28" t="s">
        <v>2254</v>
      </c>
      <c r="B61" s="1833">
        <v>58</v>
      </c>
      <c r="C61" s="1834">
        <v>55</v>
      </c>
      <c r="D61" s="1835">
        <v>54</v>
      </c>
      <c r="E61" s="84">
        <v>327</v>
      </c>
      <c r="F61" s="1833">
        <v>322</v>
      </c>
      <c r="G61" s="84">
        <v>319</v>
      </c>
      <c r="H61" s="1836">
        <v>22</v>
      </c>
      <c r="I61" s="1836">
        <v>216</v>
      </c>
      <c r="J61" s="1835">
        <v>8</v>
      </c>
      <c r="K61" s="1835">
        <v>46</v>
      </c>
      <c r="L61" s="84">
        <v>1</v>
      </c>
      <c r="M61" s="84">
        <v>1</v>
      </c>
      <c r="N61" s="28" t="s">
        <v>2254</v>
      </c>
      <c r="O61" s="84">
        <v>7</v>
      </c>
      <c r="P61" s="84">
        <v>45</v>
      </c>
      <c r="Q61" s="84">
        <v>8</v>
      </c>
      <c r="R61" s="84">
        <v>45</v>
      </c>
    </row>
    <row r="62" spans="1:18" ht="15.75">
      <c r="A62" s="28" t="s">
        <v>6437</v>
      </c>
      <c r="B62" s="1833">
        <v>59</v>
      </c>
      <c r="C62" s="1834">
        <v>56</v>
      </c>
      <c r="D62" s="1835">
        <v>55</v>
      </c>
      <c r="E62" s="84">
        <v>326</v>
      </c>
      <c r="F62" s="1833">
        <v>321</v>
      </c>
      <c r="G62" s="84">
        <v>318</v>
      </c>
      <c r="H62" s="1836">
        <v>23</v>
      </c>
      <c r="I62" s="1836">
        <v>215</v>
      </c>
      <c r="J62" s="1835">
        <v>8</v>
      </c>
      <c r="K62" s="1835">
        <v>46</v>
      </c>
      <c r="L62" s="84">
        <v>1</v>
      </c>
      <c r="M62" s="84">
        <v>1</v>
      </c>
      <c r="N62" s="28" t="s">
        <v>6437</v>
      </c>
      <c r="O62" s="84">
        <v>7</v>
      </c>
      <c r="P62" s="84">
        <v>45</v>
      </c>
      <c r="Q62" s="84">
        <v>8</v>
      </c>
      <c r="R62" s="84">
        <v>45</v>
      </c>
    </row>
    <row r="63" spans="1:18" ht="15.75">
      <c r="A63" s="28" t="s">
        <v>103</v>
      </c>
      <c r="B63" s="1833">
        <v>60</v>
      </c>
      <c r="C63" s="1834">
        <v>57</v>
      </c>
      <c r="D63" s="1835">
        <v>56</v>
      </c>
      <c r="E63" s="84">
        <v>325</v>
      </c>
      <c r="F63" s="1833">
        <v>320</v>
      </c>
      <c r="G63" s="84">
        <v>317</v>
      </c>
      <c r="H63" s="1836">
        <v>24</v>
      </c>
      <c r="I63" s="1836">
        <v>214</v>
      </c>
      <c r="J63" s="1835">
        <v>8</v>
      </c>
      <c r="K63" s="1835">
        <v>46</v>
      </c>
      <c r="L63" s="84">
        <v>1</v>
      </c>
      <c r="M63" s="84">
        <v>4</v>
      </c>
      <c r="N63" s="28" t="s">
        <v>103</v>
      </c>
      <c r="O63" s="84">
        <v>7</v>
      </c>
      <c r="P63" s="84">
        <v>45</v>
      </c>
      <c r="Q63" s="84">
        <v>8</v>
      </c>
      <c r="R63" s="84">
        <v>45</v>
      </c>
    </row>
    <row r="64" spans="1:18" ht="15.75">
      <c r="A64" s="28" t="s">
        <v>130</v>
      </c>
      <c r="B64" s="1833">
        <v>61</v>
      </c>
      <c r="C64" s="1834">
        <v>58</v>
      </c>
      <c r="D64" s="1835">
        <v>57</v>
      </c>
      <c r="E64" s="84">
        <v>324</v>
      </c>
      <c r="F64" s="1833">
        <v>319</v>
      </c>
      <c r="G64" s="84">
        <v>316</v>
      </c>
      <c r="H64" s="1836">
        <v>25</v>
      </c>
      <c r="I64" s="1836">
        <v>213</v>
      </c>
      <c r="J64" s="1835">
        <v>8</v>
      </c>
      <c r="K64" s="1835">
        <v>46</v>
      </c>
      <c r="L64" s="84">
        <v>1</v>
      </c>
      <c r="M64" s="84">
        <v>7</v>
      </c>
      <c r="N64" s="28" t="s">
        <v>130</v>
      </c>
      <c r="O64" s="84">
        <v>7</v>
      </c>
      <c r="P64" s="84">
        <v>45</v>
      </c>
      <c r="Q64" s="84">
        <v>8</v>
      </c>
      <c r="R64" s="84">
        <v>45</v>
      </c>
    </row>
    <row r="65" spans="1:18" ht="15.75">
      <c r="A65" s="221" t="s">
        <v>6438</v>
      </c>
      <c r="B65" s="1833">
        <v>62</v>
      </c>
      <c r="C65" s="1834">
        <v>59</v>
      </c>
      <c r="D65" s="1835">
        <v>58</v>
      </c>
      <c r="E65" s="84">
        <v>323</v>
      </c>
      <c r="F65" s="1833">
        <v>318</v>
      </c>
      <c r="G65" s="84">
        <v>315</v>
      </c>
      <c r="H65" s="1836">
        <v>26</v>
      </c>
      <c r="I65" s="1836">
        <v>212</v>
      </c>
      <c r="J65" s="1835">
        <v>8</v>
      </c>
      <c r="K65" s="1835">
        <v>46</v>
      </c>
      <c r="L65" s="84">
        <v>1</v>
      </c>
      <c r="M65" s="84">
        <v>2</v>
      </c>
      <c r="N65" s="1851" t="s">
        <v>6438</v>
      </c>
      <c r="O65" s="84">
        <v>7</v>
      </c>
      <c r="P65" s="84">
        <v>45</v>
      </c>
      <c r="Q65" s="84">
        <v>8</v>
      </c>
      <c r="R65" s="84">
        <v>45</v>
      </c>
    </row>
    <row r="66" spans="1:18" ht="15.75">
      <c r="A66" s="223" t="s">
        <v>89</v>
      </c>
      <c r="B66" s="1833">
        <v>63</v>
      </c>
      <c r="C66" s="1834">
        <v>60</v>
      </c>
      <c r="D66" s="1835">
        <v>59</v>
      </c>
      <c r="E66" s="84">
        <v>322</v>
      </c>
      <c r="F66" s="1833">
        <v>317</v>
      </c>
      <c r="G66" s="84">
        <v>314</v>
      </c>
      <c r="H66" s="1836">
        <v>27</v>
      </c>
      <c r="I66" s="1836">
        <v>211</v>
      </c>
      <c r="J66" s="1835">
        <v>9</v>
      </c>
      <c r="K66" s="1835">
        <v>45</v>
      </c>
      <c r="L66" s="84">
        <v>5</v>
      </c>
      <c r="M66" s="84">
        <v>6</v>
      </c>
      <c r="N66" s="1838" t="s">
        <v>89</v>
      </c>
      <c r="O66" s="84">
        <v>8</v>
      </c>
      <c r="P66" s="84">
        <v>44</v>
      </c>
      <c r="Q66" s="84">
        <v>9</v>
      </c>
      <c r="R66" s="84">
        <v>44</v>
      </c>
    </row>
    <row r="67" spans="1:18" ht="15.75">
      <c r="A67" s="223" t="s">
        <v>165</v>
      </c>
      <c r="B67" s="1833">
        <v>64</v>
      </c>
      <c r="C67" s="1834">
        <v>61</v>
      </c>
      <c r="D67" s="1835">
        <v>60</v>
      </c>
      <c r="E67" s="84">
        <v>321</v>
      </c>
      <c r="F67" s="1833">
        <v>316</v>
      </c>
      <c r="G67" s="84">
        <v>313</v>
      </c>
      <c r="H67" s="1836">
        <v>28</v>
      </c>
      <c r="I67" s="1836">
        <v>210</v>
      </c>
      <c r="J67" s="1835">
        <v>9</v>
      </c>
      <c r="K67" s="1835">
        <v>45</v>
      </c>
      <c r="L67" s="84">
        <v>1</v>
      </c>
      <c r="M67" s="84">
        <v>1</v>
      </c>
      <c r="N67" s="1855" t="s">
        <v>165</v>
      </c>
      <c r="O67" s="84">
        <v>8</v>
      </c>
      <c r="P67" s="84">
        <v>44</v>
      </c>
      <c r="Q67" s="84">
        <v>9</v>
      </c>
      <c r="R67" s="84">
        <v>44</v>
      </c>
    </row>
    <row r="68" spans="1:18" ht="16.5" thickBot="1">
      <c r="A68" s="223" t="s">
        <v>1737</v>
      </c>
      <c r="B68" s="1833">
        <v>65</v>
      </c>
      <c r="C68" s="1834">
        <v>62</v>
      </c>
      <c r="D68" s="1835">
        <v>61</v>
      </c>
      <c r="E68" s="84">
        <v>320</v>
      </c>
      <c r="F68" s="1833">
        <v>315</v>
      </c>
      <c r="G68" s="84">
        <v>312</v>
      </c>
      <c r="H68" s="1836">
        <v>29</v>
      </c>
      <c r="I68" s="1836">
        <v>209</v>
      </c>
      <c r="J68" s="1835">
        <v>9</v>
      </c>
      <c r="K68" s="1835">
        <v>45</v>
      </c>
      <c r="L68" s="84">
        <v>1</v>
      </c>
      <c r="M68" s="84">
        <v>1</v>
      </c>
      <c r="N68" s="28" t="s">
        <v>1737</v>
      </c>
      <c r="O68" s="84">
        <v>8</v>
      </c>
      <c r="P68" s="84">
        <v>44</v>
      </c>
      <c r="Q68" s="84">
        <v>9</v>
      </c>
      <c r="R68" s="84">
        <v>44</v>
      </c>
    </row>
    <row r="69" spans="1:18" ht="15.75">
      <c r="A69" s="229" t="s">
        <v>183</v>
      </c>
      <c r="B69" s="1833">
        <v>66</v>
      </c>
      <c r="C69" s="1834">
        <v>63</v>
      </c>
      <c r="D69" s="1835">
        <v>62</v>
      </c>
      <c r="E69" s="84">
        <v>319</v>
      </c>
      <c r="F69" s="1833">
        <v>314</v>
      </c>
      <c r="G69" s="84">
        <v>311</v>
      </c>
      <c r="H69" s="1836">
        <v>30</v>
      </c>
      <c r="I69" s="1836">
        <v>208</v>
      </c>
      <c r="J69" s="1835">
        <v>9</v>
      </c>
      <c r="K69" s="1835">
        <v>45</v>
      </c>
      <c r="L69" s="84">
        <v>2</v>
      </c>
      <c r="M69" s="84">
        <v>2</v>
      </c>
      <c r="N69" s="28" t="s">
        <v>183</v>
      </c>
      <c r="O69" s="84">
        <v>8</v>
      </c>
      <c r="P69" s="84">
        <v>44</v>
      </c>
      <c r="Q69" s="84">
        <v>9</v>
      </c>
      <c r="R69" s="84">
        <v>44</v>
      </c>
    </row>
    <row r="70" spans="1:18" ht="16.5" thickBot="1">
      <c r="A70" s="208" t="s">
        <v>1320</v>
      </c>
      <c r="B70" s="1833">
        <v>67</v>
      </c>
      <c r="C70" s="1834">
        <v>64</v>
      </c>
      <c r="D70" s="1835">
        <v>63</v>
      </c>
      <c r="E70" s="84">
        <v>318</v>
      </c>
      <c r="F70" s="1833">
        <v>313</v>
      </c>
      <c r="G70" s="84">
        <v>310</v>
      </c>
      <c r="H70" s="1836">
        <v>31</v>
      </c>
      <c r="I70" s="1836">
        <v>207</v>
      </c>
      <c r="J70" s="1835">
        <v>9</v>
      </c>
      <c r="K70" s="1835">
        <v>45</v>
      </c>
      <c r="L70" s="84">
        <v>1</v>
      </c>
      <c r="M70" s="84">
        <v>2</v>
      </c>
      <c r="N70" s="28" t="s">
        <v>1320</v>
      </c>
      <c r="O70" s="84">
        <v>8</v>
      </c>
      <c r="P70" s="84">
        <v>44</v>
      </c>
      <c r="Q70" s="84">
        <v>9</v>
      </c>
      <c r="R70" s="84">
        <v>44</v>
      </c>
    </row>
    <row r="71" spans="1:18" ht="15.75">
      <c r="A71" s="28" t="s">
        <v>6439</v>
      </c>
      <c r="B71" s="1833">
        <v>68</v>
      </c>
      <c r="C71" s="1834">
        <v>65</v>
      </c>
      <c r="D71" s="1835">
        <v>64</v>
      </c>
      <c r="E71" s="84">
        <v>317</v>
      </c>
      <c r="F71" s="1833">
        <v>312</v>
      </c>
      <c r="G71" s="84">
        <v>309</v>
      </c>
      <c r="H71" s="1836">
        <v>32</v>
      </c>
      <c r="I71" s="1836">
        <v>206</v>
      </c>
      <c r="J71" s="1835">
        <v>9</v>
      </c>
      <c r="K71" s="1835">
        <v>45</v>
      </c>
      <c r="L71" s="84">
        <v>1</v>
      </c>
      <c r="M71" s="84">
        <v>1</v>
      </c>
      <c r="N71" s="28" t="s">
        <v>6439</v>
      </c>
      <c r="O71" s="84">
        <v>8</v>
      </c>
      <c r="P71" s="84">
        <v>44</v>
      </c>
      <c r="Q71" s="84">
        <v>9</v>
      </c>
      <c r="R71" s="84">
        <v>44</v>
      </c>
    </row>
    <row r="72" spans="1:18" ht="15.75">
      <c r="A72" s="223" t="s">
        <v>3051</v>
      </c>
      <c r="B72" s="1833">
        <v>69</v>
      </c>
      <c r="C72" s="1834">
        <v>66</v>
      </c>
      <c r="D72" s="1835">
        <v>65</v>
      </c>
      <c r="E72" s="84">
        <v>316</v>
      </c>
      <c r="F72" s="1833">
        <v>311</v>
      </c>
      <c r="G72" s="84">
        <v>308</v>
      </c>
      <c r="H72" s="1836">
        <v>33</v>
      </c>
      <c r="I72" s="1836">
        <v>205</v>
      </c>
      <c r="J72" s="1835">
        <v>9</v>
      </c>
      <c r="K72" s="1835">
        <v>45</v>
      </c>
      <c r="L72" s="84">
        <v>1</v>
      </c>
      <c r="M72" s="84">
        <v>1</v>
      </c>
      <c r="N72" s="1844" t="s">
        <v>3051</v>
      </c>
      <c r="O72" s="84">
        <v>8</v>
      </c>
      <c r="P72" s="84">
        <v>44</v>
      </c>
      <c r="Q72" s="84">
        <v>9</v>
      </c>
      <c r="R72" s="84">
        <v>44</v>
      </c>
    </row>
    <row r="73" spans="1:18" ht="15.75">
      <c r="A73" s="1843" t="s">
        <v>6440</v>
      </c>
      <c r="B73" s="1833">
        <v>70</v>
      </c>
      <c r="C73" s="1834">
        <v>67</v>
      </c>
      <c r="D73" s="1835">
        <v>66</v>
      </c>
      <c r="E73" s="84">
        <v>315</v>
      </c>
      <c r="F73" s="1833">
        <v>310</v>
      </c>
      <c r="G73" s="84">
        <v>307</v>
      </c>
      <c r="H73" s="1836">
        <v>34</v>
      </c>
      <c r="I73" s="1836">
        <v>204</v>
      </c>
      <c r="J73" s="1835">
        <v>9</v>
      </c>
      <c r="K73" s="1835">
        <v>45</v>
      </c>
      <c r="L73" s="84">
        <v>4</v>
      </c>
      <c r="M73" s="84">
        <v>4</v>
      </c>
      <c r="N73" s="1847" t="s">
        <v>6440</v>
      </c>
      <c r="O73" s="84">
        <v>8</v>
      </c>
      <c r="P73" s="84">
        <v>44</v>
      </c>
      <c r="Q73" s="84">
        <v>9</v>
      </c>
      <c r="R73" s="84">
        <v>44</v>
      </c>
    </row>
    <row r="74" spans="1:18" ht="15.75">
      <c r="A74" s="221" t="s">
        <v>6441</v>
      </c>
      <c r="B74" s="1833">
        <v>71</v>
      </c>
      <c r="C74" s="1834">
        <v>68</v>
      </c>
      <c r="D74" s="1835">
        <v>67</v>
      </c>
      <c r="E74" s="84">
        <v>314</v>
      </c>
      <c r="F74" s="1833">
        <v>309</v>
      </c>
      <c r="G74" s="84">
        <v>306</v>
      </c>
      <c r="H74" s="1836">
        <v>35</v>
      </c>
      <c r="I74" s="1836">
        <v>203</v>
      </c>
      <c r="J74" s="1835">
        <v>9</v>
      </c>
      <c r="K74" s="1835">
        <v>45</v>
      </c>
      <c r="L74" s="84">
        <v>2</v>
      </c>
      <c r="M74" s="84">
        <v>1</v>
      </c>
      <c r="N74" s="1851" t="s">
        <v>6441</v>
      </c>
      <c r="O74" s="84">
        <v>8</v>
      </c>
      <c r="P74" s="84">
        <v>44</v>
      </c>
      <c r="Q74" s="84">
        <v>9</v>
      </c>
      <c r="R74" s="84">
        <v>44</v>
      </c>
    </row>
    <row r="75" spans="1:18" ht="15.75">
      <c r="A75" s="28" t="s">
        <v>96</v>
      </c>
      <c r="B75" s="1833">
        <v>72</v>
      </c>
      <c r="C75" s="1834">
        <v>69</v>
      </c>
      <c r="D75" s="1835">
        <v>68</v>
      </c>
      <c r="E75" s="84">
        <v>313</v>
      </c>
      <c r="F75" s="1833">
        <v>308</v>
      </c>
      <c r="G75" s="84">
        <v>305</v>
      </c>
      <c r="H75" s="1836">
        <v>36</v>
      </c>
      <c r="I75" s="1836">
        <v>202</v>
      </c>
      <c r="J75" s="1835">
        <v>10</v>
      </c>
      <c r="K75" s="1835">
        <v>44</v>
      </c>
      <c r="L75" s="84">
        <v>1</v>
      </c>
      <c r="M75" s="84">
        <v>8</v>
      </c>
      <c r="N75" s="28" t="s">
        <v>96</v>
      </c>
      <c r="O75" s="84">
        <v>9</v>
      </c>
      <c r="P75" s="84">
        <v>43</v>
      </c>
      <c r="Q75" s="84">
        <v>10</v>
      </c>
      <c r="R75" s="84">
        <v>43</v>
      </c>
    </row>
    <row r="76" spans="1:18" ht="15.75">
      <c r="A76" s="28" t="s">
        <v>6442</v>
      </c>
      <c r="B76" s="1833">
        <v>73</v>
      </c>
      <c r="C76" s="1834">
        <v>70</v>
      </c>
      <c r="D76" s="1835">
        <v>69</v>
      </c>
      <c r="E76" s="84">
        <v>312</v>
      </c>
      <c r="F76" s="1833">
        <v>307</v>
      </c>
      <c r="G76" s="84">
        <v>304</v>
      </c>
      <c r="H76" s="1836">
        <v>37</v>
      </c>
      <c r="I76" s="1836">
        <v>201</v>
      </c>
      <c r="J76" s="1835">
        <v>10</v>
      </c>
      <c r="K76" s="1835">
        <v>44</v>
      </c>
      <c r="L76" s="84">
        <v>1</v>
      </c>
      <c r="M76" s="84">
        <v>1</v>
      </c>
      <c r="N76" s="28" t="s">
        <v>6442</v>
      </c>
      <c r="O76" s="84">
        <v>9</v>
      </c>
      <c r="P76" s="84">
        <v>43</v>
      </c>
      <c r="Q76" s="84">
        <v>10</v>
      </c>
      <c r="R76" s="84">
        <v>43</v>
      </c>
    </row>
    <row r="77" spans="1:18" ht="15.75">
      <c r="A77" s="28" t="s">
        <v>1126</v>
      </c>
      <c r="B77" s="1833">
        <v>74</v>
      </c>
      <c r="C77" s="1834">
        <v>71</v>
      </c>
      <c r="D77" s="1835">
        <v>70</v>
      </c>
      <c r="E77" s="84">
        <v>311</v>
      </c>
      <c r="F77" s="1833">
        <v>306</v>
      </c>
      <c r="G77" s="84">
        <v>303</v>
      </c>
      <c r="H77" s="1836">
        <v>38</v>
      </c>
      <c r="I77" s="1836">
        <v>200</v>
      </c>
      <c r="J77" s="1835">
        <v>10</v>
      </c>
      <c r="K77" s="1835">
        <v>44</v>
      </c>
      <c r="L77" s="84">
        <v>1</v>
      </c>
      <c r="M77" s="84">
        <v>1</v>
      </c>
      <c r="N77" s="1742" t="s">
        <v>1126</v>
      </c>
      <c r="O77" s="84">
        <v>9</v>
      </c>
      <c r="P77" s="84">
        <v>43</v>
      </c>
      <c r="Q77" s="84">
        <v>10</v>
      </c>
      <c r="R77" s="84">
        <v>43</v>
      </c>
    </row>
    <row r="78" spans="1:18" ht="15.75">
      <c r="A78" s="28" t="s">
        <v>1329</v>
      </c>
      <c r="B78" s="1833">
        <v>75</v>
      </c>
      <c r="C78" s="1834">
        <v>72</v>
      </c>
      <c r="D78" s="1835">
        <v>71</v>
      </c>
      <c r="E78" s="84">
        <v>310</v>
      </c>
      <c r="F78" s="1833">
        <v>305</v>
      </c>
      <c r="G78" s="84">
        <v>302</v>
      </c>
      <c r="H78" s="1836">
        <v>39</v>
      </c>
      <c r="I78" s="1836">
        <v>199</v>
      </c>
      <c r="J78" s="1835">
        <v>10</v>
      </c>
      <c r="K78" s="1835">
        <v>44</v>
      </c>
      <c r="L78" s="84">
        <v>1</v>
      </c>
      <c r="M78" s="84">
        <v>2</v>
      </c>
      <c r="N78" s="1856" t="s">
        <v>1329</v>
      </c>
      <c r="O78" s="84">
        <v>9</v>
      </c>
      <c r="P78" s="84">
        <v>43</v>
      </c>
      <c r="Q78" s="84">
        <v>10</v>
      </c>
      <c r="R78" s="84">
        <v>43</v>
      </c>
    </row>
    <row r="79" spans="1:18" ht="15.75">
      <c r="A79" s="28" t="s">
        <v>6443</v>
      </c>
      <c r="B79" s="1833">
        <v>76</v>
      </c>
      <c r="C79" s="1834">
        <v>73</v>
      </c>
      <c r="D79" s="1835">
        <v>72</v>
      </c>
      <c r="E79" s="84">
        <v>309</v>
      </c>
      <c r="F79" s="1833">
        <v>304</v>
      </c>
      <c r="G79" s="84">
        <v>301</v>
      </c>
      <c r="H79" s="1836">
        <v>40</v>
      </c>
      <c r="I79" s="1836">
        <v>198</v>
      </c>
      <c r="J79" s="1835">
        <v>10</v>
      </c>
      <c r="K79" s="1835">
        <v>44</v>
      </c>
      <c r="L79" s="84">
        <v>1</v>
      </c>
      <c r="M79" s="84">
        <v>2</v>
      </c>
      <c r="N79" s="1857" t="s">
        <v>6443</v>
      </c>
      <c r="O79" s="84">
        <v>9</v>
      </c>
      <c r="P79" s="84">
        <v>43</v>
      </c>
      <c r="Q79" s="84">
        <v>10</v>
      </c>
      <c r="R79" s="84">
        <v>43</v>
      </c>
    </row>
    <row r="80" spans="1:18" ht="15.75">
      <c r="A80" s="28" t="s">
        <v>6444</v>
      </c>
      <c r="B80" s="1833">
        <v>77</v>
      </c>
      <c r="C80" s="1834">
        <v>74</v>
      </c>
      <c r="D80" s="1835">
        <v>73</v>
      </c>
      <c r="E80" s="84">
        <v>308</v>
      </c>
      <c r="F80" s="1833">
        <v>303</v>
      </c>
      <c r="G80" s="84">
        <v>300</v>
      </c>
      <c r="H80" s="1836">
        <v>41</v>
      </c>
      <c r="I80" s="1836">
        <v>197</v>
      </c>
      <c r="J80" s="1835">
        <v>10</v>
      </c>
      <c r="K80" s="1835">
        <v>44</v>
      </c>
      <c r="L80" s="84">
        <v>1</v>
      </c>
      <c r="M80" s="84">
        <v>1</v>
      </c>
      <c r="N80" s="28" t="s">
        <v>6444</v>
      </c>
      <c r="O80" s="84">
        <v>9</v>
      </c>
      <c r="P80" s="84">
        <v>43</v>
      </c>
      <c r="Q80" s="84">
        <v>10</v>
      </c>
      <c r="R80" s="84">
        <v>43</v>
      </c>
    </row>
    <row r="81" spans="1:18" ht="15.75">
      <c r="A81" s="28" t="s">
        <v>96</v>
      </c>
      <c r="B81" s="1833">
        <v>78</v>
      </c>
      <c r="C81" s="1834">
        <v>75</v>
      </c>
      <c r="D81" s="1835">
        <v>74</v>
      </c>
      <c r="E81" s="84">
        <v>307</v>
      </c>
      <c r="F81" s="1833">
        <v>302</v>
      </c>
      <c r="G81" s="84">
        <v>299</v>
      </c>
      <c r="H81" s="1836">
        <v>42</v>
      </c>
      <c r="I81" s="1836">
        <v>196</v>
      </c>
      <c r="J81" s="1835">
        <v>10</v>
      </c>
      <c r="K81" s="1835">
        <v>44</v>
      </c>
      <c r="L81" s="84">
        <v>2</v>
      </c>
      <c r="M81" s="84">
        <v>7</v>
      </c>
      <c r="N81" s="28" t="s">
        <v>96</v>
      </c>
      <c r="O81" s="84">
        <v>9</v>
      </c>
      <c r="P81" s="84">
        <v>43</v>
      </c>
      <c r="Q81" s="84">
        <v>10</v>
      </c>
      <c r="R81" s="84">
        <v>43</v>
      </c>
    </row>
    <row r="82" spans="1:18" ht="15.75">
      <c r="A82" s="28" t="s">
        <v>6445</v>
      </c>
      <c r="B82" s="1833">
        <v>79</v>
      </c>
      <c r="C82" s="1834">
        <v>76</v>
      </c>
      <c r="D82" s="1835">
        <v>75</v>
      </c>
      <c r="E82" s="84">
        <v>306</v>
      </c>
      <c r="F82" s="1833">
        <v>301</v>
      </c>
      <c r="G82" s="84">
        <v>298</v>
      </c>
      <c r="H82" s="1836">
        <v>43</v>
      </c>
      <c r="I82" s="1836">
        <v>195</v>
      </c>
      <c r="J82" s="1835">
        <v>10</v>
      </c>
      <c r="K82" s="1835">
        <v>44</v>
      </c>
      <c r="L82" s="84">
        <v>1</v>
      </c>
      <c r="M82" s="84">
        <v>1</v>
      </c>
      <c r="N82" s="28" t="s">
        <v>6445</v>
      </c>
      <c r="O82" s="84">
        <v>9</v>
      </c>
      <c r="P82" s="84">
        <v>43</v>
      </c>
      <c r="Q82" s="84">
        <v>10</v>
      </c>
      <c r="R82" s="84">
        <v>43</v>
      </c>
    </row>
    <row r="83" spans="1:18" ht="15.75">
      <c r="A83" s="28" t="s">
        <v>96</v>
      </c>
      <c r="B83" s="1833">
        <v>80</v>
      </c>
      <c r="C83" s="1834">
        <v>77</v>
      </c>
      <c r="D83" s="1835">
        <v>76</v>
      </c>
      <c r="E83" s="84">
        <v>305</v>
      </c>
      <c r="F83" s="1833">
        <v>300</v>
      </c>
      <c r="G83" s="84">
        <v>297</v>
      </c>
      <c r="H83" s="1836">
        <v>44</v>
      </c>
      <c r="I83" s="1836">
        <v>194</v>
      </c>
      <c r="J83" s="1835">
        <v>11</v>
      </c>
      <c r="K83" s="1835">
        <v>43</v>
      </c>
      <c r="L83" s="84">
        <v>3</v>
      </c>
      <c r="M83" s="84">
        <v>6</v>
      </c>
      <c r="N83" s="28" t="s">
        <v>96</v>
      </c>
      <c r="O83" s="84">
        <v>10</v>
      </c>
      <c r="P83" s="84">
        <v>42</v>
      </c>
      <c r="Q83" s="84">
        <v>11</v>
      </c>
      <c r="R83" s="84">
        <v>42</v>
      </c>
    </row>
    <row r="84" spans="1:18" ht="15.75">
      <c r="A84" s="28" t="s">
        <v>6446</v>
      </c>
      <c r="B84" s="1833">
        <v>81</v>
      </c>
      <c r="C84" s="1834">
        <v>78</v>
      </c>
      <c r="D84" s="1835">
        <v>77</v>
      </c>
      <c r="E84" s="84">
        <v>304</v>
      </c>
      <c r="F84" s="1833">
        <v>299</v>
      </c>
      <c r="G84" s="84">
        <v>296</v>
      </c>
      <c r="H84" s="1836">
        <v>45</v>
      </c>
      <c r="I84" s="1836">
        <v>193</v>
      </c>
      <c r="J84" s="1835">
        <v>11</v>
      </c>
      <c r="K84" s="1835">
        <v>43</v>
      </c>
      <c r="L84" s="84">
        <v>1</v>
      </c>
      <c r="M84" s="84">
        <v>1</v>
      </c>
      <c r="N84" s="28" t="s">
        <v>6446</v>
      </c>
      <c r="O84" s="84">
        <v>10</v>
      </c>
      <c r="P84" s="84">
        <v>42</v>
      </c>
      <c r="Q84" s="84">
        <v>11</v>
      </c>
      <c r="R84" s="84">
        <v>42</v>
      </c>
    </row>
    <row r="85" spans="1:18" ht="15.75">
      <c r="A85" s="28" t="s">
        <v>6447</v>
      </c>
      <c r="B85" s="1833">
        <v>82</v>
      </c>
      <c r="C85" s="1834">
        <v>79</v>
      </c>
      <c r="D85" s="1835">
        <v>78</v>
      </c>
      <c r="E85" s="84">
        <v>303</v>
      </c>
      <c r="F85" s="1833">
        <v>298</v>
      </c>
      <c r="G85" s="84">
        <v>295</v>
      </c>
      <c r="H85" s="1836">
        <v>46</v>
      </c>
      <c r="I85" s="1836">
        <v>192</v>
      </c>
      <c r="J85" s="1835">
        <v>11</v>
      </c>
      <c r="K85" s="1835">
        <v>43</v>
      </c>
      <c r="L85" s="84">
        <v>1</v>
      </c>
      <c r="M85" s="84">
        <v>1</v>
      </c>
      <c r="N85" s="28" t="s">
        <v>6447</v>
      </c>
      <c r="O85" s="84">
        <v>10</v>
      </c>
      <c r="P85" s="84">
        <v>42</v>
      </c>
      <c r="Q85" s="84">
        <v>11</v>
      </c>
      <c r="R85" s="84">
        <v>42</v>
      </c>
    </row>
    <row r="86" spans="1:18" ht="15.75">
      <c r="A86" s="28" t="s">
        <v>6448</v>
      </c>
      <c r="B86" s="1833">
        <v>83</v>
      </c>
      <c r="C86" s="1834">
        <v>80</v>
      </c>
      <c r="D86" s="1835">
        <v>79</v>
      </c>
      <c r="E86" s="84">
        <v>302</v>
      </c>
      <c r="F86" s="1833">
        <v>297</v>
      </c>
      <c r="G86" s="84">
        <v>294</v>
      </c>
      <c r="H86" s="1836">
        <v>47</v>
      </c>
      <c r="I86" s="1836">
        <v>191</v>
      </c>
      <c r="J86" s="1835">
        <v>11</v>
      </c>
      <c r="K86" s="1835">
        <v>43</v>
      </c>
      <c r="L86" s="84">
        <v>1</v>
      </c>
      <c r="M86" s="84">
        <v>1</v>
      </c>
      <c r="N86" s="28" t="s">
        <v>6448</v>
      </c>
      <c r="O86" s="84">
        <v>10</v>
      </c>
      <c r="P86" s="84">
        <v>42</v>
      </c>
      <c r="Q86" s="84">
        <v>11</v>
      </c>
      <c r="R86" s="84">
        <v>42</v>
      </c>
    </row>
    <row r="87" spans="1:18" ht="15.75">
      <c r="A87" s="28" t="s">
        <v>6449</v>
      </c>
      <c r="B87" s="1833">
        <v>84</v>
      </c>
      <c r="C87" s="1834">
        <v>81</v>
      </c>
      <c r="D87" s="1835">
        <v>80</v>
      </c>
      <c r="E87" s="84">
        <v>301</v>
      </c>
      <c r="F87" s="1833">
        <v>296</v>
      </c>
      <c r="G87" s="84">
        <v>293</v>
      </c>
      <c r="H87" s="1836">
        <v>48</v>
      </c>
      <c r="I87" s="1836">
        <v>190</v>
      </c>
      <c r="J87" s="1835">
        <v>11</v>
      </c>
      <c r="K87" s="1835">
        <v>43</v>
      </c>
      <c r="L87" s="84">
        <v>1</v>
      </c>
      <c r="M87" s="84">
        <v>3</v>
      </c>
      <c r="N87" s="1858" t="s">
        <v>6449</v>
      </c>
      <c r="O87" s="84">
        <v>10</v>
      </c>
      <c r="P87" s="84">
        <v>42</v>
      </c>
      <c r="Q87" s="84">
        <v>11</v>
      </c>
      <c r="R87" s="84">
        <v>42</v>
      </c>
    </row>
    <row r="88" spans="1:18" ht="15.75">
      <c r="A88" s="28" t="s">
        <v>2255</v>
      </c>
      <c r="B88" s="1833">
        <v>85</v>
      </c>
      <c r="C88" s="1834">
        <v>82</v>
      </c>
      <c r="D88" s="1835">
        <v>81</v>
      </c>
      <c r="E88" s="84">
        <v>300</v>
      </c>
      <c r="F88" s="1833">
        <v>295</v>
      </c>
      <c r="G88" s="84">
        <v>292</v>
      </c>
      <c r="H88" s="1836">
        <v>49</v>
      </c>
      <c r="I88" s="1836">
        <v>189</v>
      </c>
      <c r="J88" s="1835">
        <v>11</v>
      </c>
      <c r="K88" s="1835">
        <v>43</v>
      </c>
      <c r="L88" s="84">
        <v>1</v>
      </c>
      <c r="M88" s="84">
        <v>2</v>
      </c>
      <c r="N88" s="1859" t="s">
        <v>2255</v>
      </c>
      <c r="O88" s="84">
        <v>10</v>
      </c>
      <c r="P88" s="84">
        <v>42</v>
      </c>
      <c r="Q88" s="84">
        <v>11</v>
      </c>
      <c r="R88" s="84">
        <v>42</v>
      </c>
    </row>
    <row r="89" spans="1:18" ht="15.75">
      <c r="A89" s="28" t="s">
        <v>6450</v>
      </c>
      <c r="B89" s="1833">
        <v>86</v>
      </c>
      <c r="C89" s="1834">
        <v>83</v>
      </c>
      <c r="D89" s="1835">
        <v>82</v>
      </c>
      <c r="E89" s="84">
        <v>299</v>
      </c>
      <c r="F89" s="1833">
        <v>294</v>
      </c>
      <c r="G89" s="84">
        <v>291</v>
      </c>
      <c r="H89" s="1836">
        <v>50</v>
      </c>
      <c r="I89" s="1836">
        <v>188</v>
      </c>
      <c r="J89" s="1835">
        <v>11</v>
      </c>
      <c r="K89" s="1835">
        <v>43</v>
      </c>
      <c r="L89" s="84">
        <v>1</v>
      </c>
      <c r="M89" s="84">
        <v>1</v>
      </c>
      <c r="N89" s="28" t="s">
        <v>6450</v>
      </c>
      <c r="O89" s="84">
        <v>10</v>
      </c>
      <c r="P89" s="84">
        <v>42</v>
      </c>
      <c r="Q89" s="84">
        <v>11</v>
      </c>
      <c r="R89" s="84">
        <v>42</v>
      </c>
    </row>
    <row r="90" spans="1:18" ht="15.75">
      <c r="A90" s="28" t="s">
        <v>6065</v>
      </c>
      <c r="B90" s="1833">
        <v>87</v>
      </c>
      <c r="C90" s="1834">
        <v>84</v>
      </c>
      <c r="D90" s="1835">
        <v>83</v>
      </c>
      <c r="E90" s="84">
        <v>298</v>
      </c>
      <c r="F90" s="1833">
        <v>293</v>
      </c>
      <c r="G90" s="84">
        <v>290</v>
      </c>
      <c r="H90" s="1836">
        <v>51</v>
      </c>
      <c r="I90" s="1836">
        <v>187</v>
      </c>
      <c r="J90" s="1835">
        <v>11</v>
      </c>
      <c r="K90" s="1835">
        <v>43</v>
      </c>
      <c r="L90" s="84">
        <v>1</v>
      </c>
      <c r="M90" s="84">
        <v>4</v>
      </c>
      <c r="N90" s="1860" t="s">
        <v>6065</v>
      </c>
      <c r="O90" s="84">
        <v>10</v>
      </c>
      <c r="P90" s="84">
        <v>42</v>
      </c>
      <c r="Q90" s="84">
        <v>11</v>
      </c>
      <c r="R90" s="84">
        <v>42</v>
      </c>
    </row>
    <row r="91" spans="1:18" ht="15.75">
      <c r="A91" s="28" t="s">
        <v>390</v>
      </c>
      <c r="B91" s="1833">
        <v>88</v>
      </c>
      <c r="C91" s="1834">
        <v>85</v>
      </c>
      <c r="D91" s="1835">
        <v>84</v>
      </c>
      <c r="E91" s="84">
        <v>297</v>
      </c>
      <c r="F91" s="1833">
        <v>292</v>
      </c>
      <c r="G91" s="84">
        <v>289</v>
      </c>
      <c r="H91" s="1836">
        <v>52</v>
      </c>
      <c r="I91" s="1836">
        <v>186</v>
      </c>
      <c r="J91" s="1835">
        <v>12</v>
      </c>
      <c r="K91" s="1835">
        <v>42</v>
      </c>
      <c r="L91" s="84">
        <v>1</v>
      </c>
      <c r="M91" s="84">
        <v>5</v>
      </c>
      <c r="N91" s="28" t="s">
        <v>390</v>
      </c>
      <c r="O91" s="84">
        <v>11</v>
      </c>
      <c r="P91" s="84">
        <v>41</v>
      </c>
      <c r="Q91" s="84">
        <v>12</v>
      </c>
      <c r="R91" s="84">
        <v>41</v>
      </c>
    </row>
    <row r="92" spans="1:18" ht="15.75">
      <c r="A92" s="28" t="s">
        <v>2033</v>
      </c>
      <c r="B92" s="1833">
        <v>89</v>
      </c>
      <c r="C92" s="1834">
        <v>86</v>
      </c>
      <c r="D92" s="1835">
        <v>85</v>
      </c>
      <c r="E92" s="84">
        <v>296</v>
      </c>
      <c r="F92" s="1833">
        <v>291</v>
      </c>
      <c r="G92" s="84">
        <v>288</v>
      </c>
      <c r="H92" s="1836">
        <v>53</v>
      </c>
      <c r="I92" s="1836">
        <v>185</v>
      </c>
      <c r="J92" s="1835">
        <v>12</v>
      </c>
      <c r="K92" s="1835">
        <v>42</v>
      </c>
      <c r="L92" s="84">
        <v>3</v>
      </c>
      <c r="M92" s="84">
        <v>2</v>
      </c>
      <c r="N92" s="1838" t="s">
        <v>2033</v>
      </c>
      <c r="O92" s="84">
        <v>11</v>
      </c>
      <c r="P92" s="84">
        <v>41</v>
      </c>
      <c r="Q92" s="84">
        <v>12</v>
      </c>
      <c r="R92" s="84">
        <v>41</v>
      </c>
    </row>
    <row r="93" spans="1:18" ht="15.75">
      <c r="A93" s="28" t="s">
        <v>2543</v>
      </c>
      <c r="B93" s="1833">
        <v>90</v>
      </c>
      <c r="C93" s="1834">
        <v>87</v>
      </c>
      <c r="D93" s="1835">
        <v>86</v>
      </c>
      <c r="E93" s="84">
        <v>295</v>
      </c>
      <c r="F93" s="1833">
        <v>290</v>
      </c>
      <c r="G93" s="84">
        <v>287</v>
      </c>
      <c r="H93" s="1836">
        <v>54</v>
      </c>
      <c r="I93" s="1836">
        <v>184</v>
      </c>
      <c r="J93" s="1835">
        <v>12</v>
      </c>
      <c r="K93" s="1835">
        <v>42</v>
      </c>
      <c r="L93" s="84">
        <v>2</v>
      </c>
      <c r="M93" s="84">
        <v>4</v>
      </c>
      <c r="N93" s="1844" t="s">
        <v>2543</v>
      </c>
      <c r="O93" s="84">
        <v>11</v>
      </c>
      <c r="P93" s="84">
        <v>41</v>
      </c>
      <c r="Q93" s="84">
        <v>12</v>
      </c>
      <c r="R93" s="84">
        <v>41</v>
      </c>
    </row>
    <row r="94" spans="1:18" ht="15.75">
      <c r="A94" s="28" t="s">
        <v>390</v>
      </c>
      <c r="B94" s="1833">
        <v>91</v>
      </c>
      <c r="C94" s="1834">
        <v>88</v>
      </c>
      <c r="D94" s="1835">
        <v>87</v>
      </c>
      <c r="E94" s="84">
        <v>294</v>
      </c>
      <c r="F94" s="1833">
        <v>289</v>
      </c>
      <c r="G94" s="84">
        <v>286</v>
      </c>
      <c r="H94" s="1836">
        <v>55</v>
      </c>
      <c r="I94" s="1836">
        <v>183</v>
      </c>
      <c r="J94" s="1835">
        <v>12</v>
      </c>
      <c r="K94" s="1835">
        <v>42</v>
      </c>
      <c r="L94" s="84">
        <v>2</v>
      </c>
      <c r="M94" s="84">
        <v>4</v>
      </c>
      <c r="N94" s="28" t="s">
        <v>390</v>
      </c>
      <c r="O94" s="84">
        <v>11</v>
      </c>
      <c r="P94" s="84">
        <v>41</v>
      </c>
      <c r="Q94" s="84">
        <v>12</v>
      </c>
      <c r="R94" s="84">
        <v>41</v>
      </c>
    </row>
    <row r="95" spans="1:18" ht="15.75">
      <c r="A95" s="28" t="s">
        <v>97</v>
      </c>
      <c r="B95" s="1833">
        <v>92</v>
      </c>
      <c r="C95" s="1834">
        <v>89</v>
      </c>
      <c r="D95" s="1835">
        <v>88</v>
      </c>
      <c r="E95" s="84">
        <v>293</v>
      </c>
      <c r="F95" s="1833">
        <v>288</v>
      </c>
      <c r="G95" s="84">
        <v>285</v>
      </c>
      <c r="H95" s="1836">
        <v>56</v>
      </c>
      <c r="I95" s="1836">
        <v>182</v>
      </c>
      <c r="J95" s="1835">
        <v>12</v>
      </c>
      <c r="K95" s="1835">
        <v>42</v>
      </c>
      <c r="L95" s="84">
        <v>1</v>
      </c>
      <c r="M95" s="84">
        <v>4</v>
      </c>
      <c r="N95" s="28" t="s">
        <v>97</v>
      </c>
      <c r="O95" s="84">
        <v>11</v>
      </c>
      <c r="P95" s="84">
        <v>41</v>
      </c>
      <c r="Q95" s="84">
        <v>12</v>
      </c>
      <c r="R95" s="84">
        <v>41</v>
      </c>
    </row>
    <row r="96" spans="1:18" ht="15.75">
      <c r="A96" s="28" t="s">
        <v>848</v>
      </c>
      <c r="B96" s="1833">
        <v>93</v>
      </c>
      <c r="C96" s="1834">
        <v>90</v>
      </c>
      <c r="D96" s="1835">
        <v>89</v>
      </c>
      <c r="E96" s="84">
        <v>292</v>
      </c>
      <c r="F96" s="1833">
        <v>287</v>
      </c>
      <c r="G96" s="84">
        <v>284</v>
      </c>
      <c r="H96" s="1836">
        <v>57</v>
      </c>
      <c r="I96" s="1836">
        <v>181</v>
      </c>
      <c r="J96" s="1835">
        <v>12</v>
      </c>
      <c r="K96" s="1835">
        <v>42</v>
      </c>
      <c r="L96" s="84">
        <v>1</v>
      </c>
      <c r="M96" s="84">
        <v>1</v>
      </c>
      <c r="N96" s="28" t="s">
        <v>848</v>
      </c>
      <c r="O96" s="84">
        <v>11</v>
      </c>
      <c r="P96" s="84">
        <v>41</v>
      </c>
      <c r="Q96" s="84">
        <v>12</v>
      </c>
      <c r="R96" s="84">
        <v>41</v>
      </c>
    </row>
    <row r="97" spans="1:18" ht="15.75">
      <c r="A97" s="28" t="s">
        <v>6451</v>
      </c>
      <c r="B97" s="1833">
        <v>94</v>
      </c>
      <c r="C97" s="1834">
        <v>91</v>
      </c>
      <c r="D97" s="1835">
        <v>90</v>
      </c>
      <c r="E97" s="84">
        <v>291</v>
      </c>
      <c r="F97" s="1833">
        <v>286</v>
      </c>
      <c r="G97" s="84">
        <v>283</v>
      </c>
      <c r="H97" s="1836">
        <v>58</v>
      </c>
      <c r="I97" s="1836">
        <v>180</v>
      </c>
      <c r="J97" s="1835">
        <v>12</v>
      </c>
      <c r="K97" s="1835">
        <v>42</v>
      </c>
      <c r="L97" s="84">
        <v>1</v>
      </c>
      <c r="M97" s="84">
        <v>1</v>
      </c>
      <c r="N97" s="28" t="s">
        <v>6451</v>
      </c>
      <c r="O97" s="84">
        <v>11</v>
      </c>
      <c r="P97" s="84">
        <v>41</v>
      </c>
      <c r="Q97" s="84">
        <v>12</v>
      </c>
      <c r="R97" s="84">
        <v>41</v>
      </c>
    </row>
    <row r="98" spans="1:18" ht="15.75">
      <c r="A98" s="28" t="s">
        <v>96</v>
      </c>
      <c r="B98" s="1833">
        <v>95</v>
      </c>
      <c r="C98" s="1834">
        <v>92</v>
      </c>
      <c r="D98" s="1835">
        <v>91</v>
      </c>
      <c r="E98" s="84">
        <v>290</v>
      </c>
      <c r="F98" s="1833">
        <v>285</v>
      </c>
      <c r="G98" s="84">
        <v>282</v>
      </c>
      <c r="H98" s="1836">
        <v>59</v>
      </c>
      <c r="I98" s="1836">
        <v>179</v>
      </c>
      <c r="J98" s="1835">
        <v>12</v>
      </c>
      <c r="K98" s="1835">
        <v>42</v>
      </c>
      <c r="L98" s="84">
        <v>4</v>
      </c>
      <c r="M98" s="84">
        <v>5</v>
      </c>
      <c r="N98" s="28" t="s">
        <v>96</v>
      </c>
      <c r="O98" s="84">
        <v>11</v>
      </c>
      <c r="P98" s="84">
        <v>41</v>
      </c>
      <c r="Q98" s="84">
        <v>12</v>
      </c>
      <c r="R98" s="84">
        <v>41</v>
      </c>
    </row>
    <row r="99" spans="1:18" ht="15.75">
      <c r="A99" s="28" t="s">
        <v>6452</v>
      </c>
      <c r="B99" s="1833">
        <v>96</v>
      </c>
      <c r="C99" s="1834">
        <v>93</v>
      </c>
      <c r="D99" s="1835">
        <v>92</v>
      </c>
      <c r="E99" s="84">
        <v>289</v>
      </c>
      <c r="F99" s="1833">
        <v>284</v>
      </c>
      <c r="G99" s="84">
        <v>281</v>
      </c>
      <c r="H99" s="1836">
        <v>60</v>
      </c>
      <c r="I99" s="1836">
        <v>178</v>
      </c>
      <c r="J99" s="1835">
        <v>12</v>
      </c>
      <c r="K99" s="1835">
        <v>42</v>
      </c>
      <c r="L99" s="84">
        <v>1</v>
      </c>
      <c r="M99" s="84">
        <v>1</v>
      </c>
      <c r="N99" s="28" t="s">
        <v>6452</v>
      </c>
      <c r="O99" s="84">
        <v>11</v>
      </c>
      <c r="P99" s="84">
        <v>41</v>
      </c>
      <c r="Q99" s="84">
        <v>12</v>
      </c>
      <c r="R99" s="84">
        <v>41</v>
      </c>
    </row>
    <row r="100" spans="1:18" ht="15.75">
      <c r="A100" s="28" t="s">
        <v>2691</v>
      </c>
      <c r="B100" s="1833">
        <v>97</v>
      </c>
      <c r="C100" s="1834">
        <v>94</v>
      </c>
      <c r="D100" s="1835">
        <v>93</v>
      </c>
      <c r="E100" s="84">
        <v>288</v>
      </c>
      <c r="F100" s="1833">
        <v>283</v>
      </c>
      <c r="G100" s="84">
        <v>280</v>
      </c>
      <c r="H100" s="1836">
        <v>61</v>
      </c>
      <c r="I100" s="1836">
        <v>177</v>
      </c>
      <c r="J100" s="1835">
        <v>13</v>
      </c>
      <c r="K100" s="1835">
        <v>41</v>
      </c>
      <c r="L100" s="84">
        <v>1</v>
      </c>
      <c r="M100" s="84">
        <v>1</v>
      </c>
      <c r="N100" s="28" t="s">
        <v>2691</v>
      </c>
      <c r="O100" s="84">
        <v>12</v>
      </c>
      <c r="P100" s="84">
        <v>40</v>
      </c>
      <c r="Q100" s="84">
        <v>13</v>
      </c>
      <c r="R100" s="84">
        <v>40</v>
      </c>
    </row>
    <row r="101" spans="1:18" ht="15.75">
      <c r="A101" s="28" t="s">
        <v>6453</v>
      </c>
      <c r="B101" s="1833">
        <v>98</v>
      </c>
      <c r="C101" s="1834">
        <v>95</v>
      </c>
      <c r="D101" s="1835">
        <v>94</v>
      </c>
      <c r="E101" s="84">
        <v>287</v>
      </c>
      <c r="F101" s="1833">
        <v>282</v>
      </c>
      <c r="G101" s="84">
        <v>279</v>
      </c>
      <c r="H101" s="1836">
        <v>62</v>
      </c>
      <c r="I101" s="1836">
        <v>176</v>
      </c>
      <c r="J101" s="1835">
        <v>13</v>
      </c>
      <c r="K101" s="1835">
        <v>41</v>
      </c>
      <c r="L101" s="84">
        <v>1</v>
      </c>
      <c r="M101" s="84">
        <v>4</v>
      </c>
      <c r="N101" s="1861" t="s">
        <v>6453</v>
      </c>
      <c r="O101" s="84">
        <v>12</v>
      </c>
      <c r="P101" s="84">
        <v>40</v>
      </c>
      <c r="Q101" s="84">
        <v>13</v>
      </c>
      <c r="R101" s="84">
        <v>40</v>
      </c>
    </row>
    <row r="102" spans="1:18" ht="15.75">
      <c r="A102" s="28" t="s">
        <v>96</v>
      </c>
      <c r="B102" s="1833">
        <v>99</v>
      </c>
      <c r="C102" s="1834">
        <v>96</v>
      </c>
      <c r="D102" s="1835">
        <v>95</v>
      </c>
      <c r="E102" s="84">
        <v>286</v>
      </c>
      <c r="F102" s="1833">
        <v>281</v>
      </c>
      <c r="G102" s="84">
        <v>278</v>
      </c>
      <c r="H102" s="1836">
        <v>63</v>
      </c>
      <c r="I102" s="1836">
        <v>175</v>
      </c>
      <c r="J102" s="1835">
        <v>13</v>
      </c>
      <c r="K102" s="1835">
        <v>41</v>
      </c>
      <c r="L102" s="84">
        <v>5</v>
      </c>
      <c r="M102" s="84">
        <v>4</v>
      </c>
      <c r="N102" s="28" t="s">
        <v>96</v>
      </c>
      <c r="O102" s="84">
        <v>12</v>
      </c>
      <c r="P102" s="84">
        <v>40</v>
      </c>
      <c r="Q102" s="84">
        <v>13</v>
      </c>
      <c r="R102" s="84">
        <v>40</v>
      </c>
    </row>
    <row r="103" spans="1:18" ht="15.75">
      <c r="A103" s="28" t="s">
        <v>6454</v>
      </c>
      <c r="B103" s="1833">
        <v>100</v>
      </c>
      <c r="C103" s="1834">
        <v>97</v>
      </c>
      <c r="D103" s="1835">
        <v>96</v>
      </c>
      <c r="E103" s="84">
        <v>285</v>
      </c>
      <c r="F103" s="1833">
        <v>280</v>
      </c>
      <c r="G103" s="84">
        <v>277</v>
      </c>
      <c r="H103" s="1836">
        <v>64</v>
      </c>
      <c r="I103" s="1836">
        <v>174</v>
      </c>
      <c r="J103" s="1835">
        <v>13</v>
      </c>
      <c r="K103" s="1835">
        <v>41</v>
      </c>
      <c r="L103" s="84">
        <v>1</v>
      </c>
      <c r="M103" s="84">
        <v>2</v>
      </c>
      <c r="N103" s="1838" t="s">
        <v>6454</v>
      </c>
      <c r="O103" s="84">
        <v>12</v>
      </c>
      <c r="P103" s="84">
        <v>40</v>
      </c>
      <c r="Q103" s="84">
        <v>13</v>
      </c>
      <c r="R103" s="84">
        <v>40</v>
      </c>
    </row>
    <row r="104" spans="1:18" ht="15.75">
      <c r="A104" s="28" t="s">
        <v>6455</v>
      </c>
      <c r="B104" s="1833">
        <v>101</v>
      </c>
      <c r="C104" s="1834">
        <v>98</v>
      </c>
      <c r="D104" s="1835">
        <v>97</v>
      </c>
      <c r="E104" s="84">
        <v>284</v>
      </c>
      <c r="F104" s="1833">
        <v>279</v>
      </c>
      <c r="G104" s="84">
        <v>276</v>
      </c>
      <c r="H104" s="1836">
        <v>65</v>
      </c>
      <c r="I104" s="1836">
        <v>173</v>
      </c>
      <c r="J104" s="1835">
        <v>13</v>
      </c>
      <c r="K104" s="1835">
        <v>41</v>
      </c>
      <c r="L104" s="84">
        <v>1</v>
      </c>
      <c r="M104" s="84">
        <v>1</v>
      </c>
      <c r="N104" s="28" t="s">
        <v>6455</v>
      </c>
      <c r="O104" s="84">
        <v>12</v>
      </c>
      <c r="P104" s="84">
        <v>40</v>
      </c>
      <c r="Q104" s="84">
        <v>13</v>
      </c>
      <c r="R104" s="84">
        <v>40</v>
      </c>
    </row>
    <row r="105" spans="1:18" ht="15.75">
      <c r="A105" s="28" t="s">
        <v>6456</v>
      </c>
      <c r="B105" s="1833">
        <v>102</v>
      </c>
      <c r="C105" s="1834">
        <v>99</v>
      </c>
      <c r="D105" s="1835">
        <v>98</v>
      </c>
      <c r="E105" s="84">
        <v>283</v>
      </c>
      <c r="F105" s="1833">
        <v>278</v>
      </c>
      <c r="G105" s="84">
        <v>275</v>
      </c>
      <c r="H105" s="1836">
        <v>66</v>
      </c>
      <c r="I105" s="1836">
        <v>172</v>
      </c>
      <c r="J105" s="1835">
        <v>13</v>
      </c>
      <c r="K105" s="1835">
        <v>41</v>
      </c>
      <c r="L105" s="84">
        <v>1</v>
      </c>
      <c r="M105" s="84">
        <v>1</v>
      </c>
      <c r="N105" s="28" t="s">
        <v>6456</v>
      </c>
      <c r="O105" s="84">
        <v>12</v>
      </c>
      <c r="P105" s="84">
        <v>40</v>
      </c>
      <c r="Q105" s="84">
        <v>13</v>
      </c>
      <c r="R105" s="84">
        <v>40</v>
      </c>
    </row>
    <row r="106" spans="1:18" ht="15.75">
      <c r="A106" s="28" t="s">
        <v>2572</v>
      </c>
      <c r="B106" s="1833">
        <v>103</v>
      </c>
      <c r="C106" s="1834">
        <v>100</v>
      </c>
      <c r="D106" s="1835">
        <v>99</v>
      </c>
      <c r="E106" s="84">
        <v>282</v>
      </c>
      <c r="F106" s="1833">
        <v>277</v>
      </c>
      <c r="G106" s="84">
        <v>274</v>
      </c>
      <c r="H106" s="1836">
        <v>67</v>
      </c>
      <c r="I106" s="1836">
        <v>171</v>
      </c>
      <c r="J106" s="1835">
        <v>13</v>
      </c>
      <c r="K106" s="1835">
        <v>41</v>
      </c>
      <c r="L106" s="84">
        <v>1</v>
      </c>
      <c r="M106" s="84">
        <v>3</v>
      </c>
      <c r="N106" s="28" t="s">
        <v>2572</v>
      </c>
      <c r="O106" s="84">
        <v>12</v>
      </c>
      <c r="P106" s="84">
        <v>40</v>
      </c>
      <c r="Q106" s="84">
        <v>13</v>
      </c>
      <c r="R106" s="84">
        <v>40</v>
      </c>
    </row>
    <row r="107" spans="1:18" ht="15.75">
      <c r="A107" s="28" t="s">
        <v>358</v>
      </c>
      <c r="B107" s="1833">
        <v>104</v>
      </c>
      <c r="C107" s="1834">
        <v>101</v>
      </c>
      <c r="D107" s="1835">
        <v>100</v>
      </c>
      <c r="E107" s="84">
        <v>281</v>
      </c>
      <c r="F107" s="1833">
        <v>276</v>
      </c>
      <c r="G107" s="84">
        <v>273</v>
      </c>
      <c r="H107" s="1836">
        <v>68</v>
      </c>
      <c r="I107" s="1836">
        <v>170</v>
      </c>
      <c r="J107" s="1835">
        <v>13</v>
      </c>
      <c r="K107" s="1835">
        <v>41</v>
      </c>
      <c r="L107" s="84">
        <v>1</v>
      </c>
      <c r="M107" s="84">
        <v>1</v>
      </c>
      <c r="N107" s="28" t="s">
        <v>358</v>
      </c>
      <c r="O107" s="84">
        <v>12</v>
      </c>
      <c r="P107" s="84">
        <v>40</v>
      </c>
      <c r="Q107" s="84">
        <v>13</v>
      </c>
      <c r="R107" s="84">
        <v>40</v>
      </c>
    </row>
    <row r="108" spans="1:18" ht="15.75">
      <c r="A108" s="28" t="s">
        <v>390</v>
      </c>
      <c r="B108" s="1833">
        <v>105</v>
      </c>
      <c r="C108" s="1834">
        <v>102</v>
      </c>
      <c r="D108" s="1835">
        <v>101</v>
      </c>
      <c r="E108" s="84">
        <v>280</v>
      </c>
      <c r="F108" s="1833">
        <v>275</v>
      </c>
      <c r="G108" s="84">
        <v>272</v>
      </c>
      <c r="H108" s="1836">
        <v>69</v>
      </c>
      <c r="I108" s="1836">
        <v>169</v>
      </c>
      <c r="J108" s="1835">
        <v>14</v>
      </c>
      <c r="K108" s="1835">
        <v>40</v>
      </c>
      <c r="L108" s="84">
        <v>3</v>
      </c>
      <c r="M108" s="84">
        <v>3</v>
      </c>
      <c r="N108" s="28" t="s">
        <v>390</v>
      </c>
      <c r="O108" s="84">
        <v>13</v>
      </c>
      <c r="P108" s="84">
        <v>39</v>
      </c>
      <c r="Q108" s="84">
        <v>14</v>
      </c>
      <c r="R108" s="84">
        <v>39</v>
      </c>
    </row>
    <row r="109" spans="1:18" ht="15.75">
      <c r="A109" s="28" t="s">
        <v>1147</v>
      </c>
      <c r="B109" s="1833">
        <v>106</v>
      </c>
      <c r="C109" s="1834">
        <v>103</v>
      </c>
      <c r="D109" s="1835">
        <v>102</v>
      </c>
      <c r="E109" s="84">
        <v>279</v>
      </c>
      <c r="F109" s="1833">
        <v>274</v>
      </c>
      <c r="G109" s="84">
        <v>271</v>
      </c>
      <c r="H109" s="1836">
        <v>70</v>
      </c>
      <c r="I109" s="1836">
        <v>168</v>
      </c>
      <c r="J109" s="1835">
        <v>14</v>
      </c>
      <c r="K109" s="1835">
        <v>40</v>
      </c>
      <c r="L109" s="84">
        <v>2</v>
      </c>
      <c r="M109" s="84">
        <v>2</v>
      </c>
      <c r="N109" s="1858" t="s">
        <v>1147</v>
      </c>
      <c r="O109" s="84">
        <v>13</v>
      </c>
      <c r="P109" s="84">
        <v>39</v>
      </c>
      <c r="Q109" s="84">
        <v>14</v>
      </c>
      <c r="R109" s="84">
        <v>39</v>
      </c>
    </row>
    <row r="110" spans="1:18" ht="15.75">
      <c r="A110" s="28" t="s">
        <v>154</v>
      </c>
      <c r="B110" s="1833">
        <v>107</v>
      </c>
      <c r="C110" s="1834">
        <v>104</v>
      </c>
      <c r="D110" s="1835">
        <v>103</v>
      </c>
      <c r="E110" s="84">
        <v>278</v>
      </c>
      <c r="F110" s="1833">
        <v>273</v>
      </c>
      <c r="G110" s="84">
        <v>270</v>
      </c>
      <c r="H110" s="1836">
        <v>71</v>
      </c>
      <c r="I110" s="1836">
        <v>167</v>
      </c>
      <c r="J110" s="1835">
        <v>14</v>
      </c>
      <c r="K110" s="1835">
        <v>40</v>
      </c>
      <c r="L110" s="84">
        <v>1</v>
      </c>
      <c r="M110" s="84">
        <v>5</v>
      </c>
      <c r="N110" s="28" t="s">
        <v>154</v>
      </c>
      <c r="O110" s="84">
        <v>13</v>
      </c>
      <c r="P110" s="84">
        <v>39</v>
      </c>
      <c r="Q110" s="84">
        <v>14</v>
      </c>
      <c r="R110" s="84">
        <v>39</v>
      </c>
    </row>
    <row r="111" spans="1:18" ht="15.75">
      <c r="A111" s="28" t="s">
        <v>3271</v>
      </c>
      <c r="B111" s="1833">
        <v>108</v>
      </c>
      <c r="C111" s="1834">
        <v>105</v>
      </c>
      <c r="D111" s="1835">
        <v>104</v>
      </c>
      <c r="E111" s="84">
        <v>277</v>
      </c>
      <c r="F111" s="1833">
        <v>272</v>
      </c>
      <c r="G111" s="84">
        <v>269</v>
      </c>
      <c r="H111" s="1836">
        <v>72</v>
      </c>
      <c r="I111" s="1836">
        <v>166</v>
      </c>
      <c r="J111" s="1835">
        <v>14</v>
      </c>
      <c r="K111" s="1835">
        <v>40</v>
      </c>
      <c r="L111" s="84">
        <v>1</v>
      </c>
      <c r="M111" s="84">
        <v>1</v>
      </c>
      <c r="N111" s="1742" t="s">
        <v>3271</v>
      </c>
      <c r="O111" s="84">
        <v>13</v>
      </c>
      <c r="P111" s="84">
        <v>39</v>
      </c>
      <c r="Q111" s="84">
        <v>14</v>
      </c>
      <c r="R111" s="84">
        <v>39</v>
      </c>
    </row>
    <row r="112" spans="1:18" ht="15.75">
      <c r="A112" s="28" t="s">
        <v>6457</v>
      </c>
      <c r="B112" s="1833">
        <v>109</v>
      </c>
      <c r="C112" s="1834">
        <v>106</v>
      </c>
      <c r="D112" s="1835">
        <v>105</v>
      </c>
      <c r="E112" s="84">
        <v>276</v>
      </c>
      <c r="F112" s="1833">
        <v>271</v>
      </c>
      <c r="G112" s="84">
        <v>268</v>
      </c>
      <c r="H112" s="1836">
        <v>73</v>
      </c>
      <c r="I112" s="1836">
        <v>165</v>
      </c>
      <c r="J112" s="1835">
        <v>14</v>
      </c>
      <c r="K112" s="1835">
        <v>40</v>
      </c>
      <c r="L112" s="84">
        <v>1</v>
      </c>
      <c r="M112" s="84">
        <v>1</v>
      </c>
      <c r="N112" s="28" t="s">
        <v>6457</v>
      </c>
      <c r="O112" s="84">
        <v>13</v>
      </c>
      <c r="P112" s="84">
        <v>39</v>
      </c>
      <c r="Q112" s="84">
        <v>14</v>
      </c>
      <c r="R112" s="84">
        <v>39</v>
      </c>
    </row>
    <row r="113" spans="1:18" ht="15.75">
      <c r="A113" s="28" t="s">
        <v>1133</v>
      </c>
      <c r="B113" s="1833">
        <v>110</v>
      </c>
      <c r="C113" s="1834">
        <v>107</v>
      </c>
      <c r="D113" s="1835">
        <v>106</v>
      </c>
      <c r="E113" s="84">
        <v>275</v>
      </c>
      <c r="F113" s="1833">
        <v>270</v>
      </c>
      <c r="G113" s="84">
        <v>267</v>
      </c>
      <c r="H113" s="1836">
        <v>74</v>
      </c>
      <c r="I113" s="1836">
        <v>164</v>
      </c>
      <c r="J113" s="1835">
        <v>14</v>
      </c>
      <c r="K113" s="1835">
        <v>40</v>
      </c>
      <c r="L113" s="84">
        <v>1</v>
      </c>
      <c r="M113" s="84">
        <v>4</v>
      </c>
      <c r="N113" s="1844" t="s">
        <v>1133</v>
      </c>
      <c r="O113" s="84">
        <v>13</v>
      </c>
      <c r="P113" s="84">
        <v>39</v>
      </c>
      <c r="Q113" s="84">
        <v>14</v>
      </c>
      <c r="R113" s="84">
        <v>39</v>
      </c>
    </row>
    <row r="114" spans="1:18" ht="15.75">
      <c r="A114" s="28" t="s">
        <v>6458</v>
      </c>
      <c r="B114" s="1833">
        <v>111</v>
      </c>
      <c r="C114" s="1834">
        <v>108</v>
      </c>
      <c r="D114" s="1835">
        <v>107</v>
      </c>
      <c r="E114" s="84">
        <v>274</v>
      </c>
      <c r="F114" s="1833">
        <v>269</v>
      </c>
      <c r="G114" s="84">
        <v>266</v>
      </c>
      <c r="H114" s="1836">
        <v>75</v>
      </c>
      <c r="I114" s="1836">
        <v>163</v>
      </c>
      <c r="J114" s="1835">
        <v>14</v>
      </c>
      <c r="K114" s="1835">
        <v>40</v>
      </c>
      <c r="L114" s="84">
        <v>1</v>
      </c>
      <c r="M114" s="84">
        <v>6</v>
      </c>
      <c r="N114" s="1853" t="s">
        <v>6458</v>
      </c>
      <c r="O114" s="84">
        <v>13</v>
      </c>
      <c r="P114" s="84">
        <v>39</v>
      </c>
      <c r="Q114" s="84">
        <v>14</v>
      </c>
      <c r="R114" s="84">
        <v>39</v>
      </c>
    </row>
    <row r="115" spans="1:18" ht="15.75">
      <c r="A115" s="28" t="s">
        <v>2298</v>
      </c>
      <c r="B115" s="1833">
        <v>112</v>
      </c>
      <c r="C115" s="1834">
        <v>109</v>
      </c>
      <c r="D115" s="1835">
        <v>108</v>
      </c>
      <c r="E115" s="84">
        <v>273</v>
      </c>
      <c r="F115" s="1833">
        <v>268</v>
      </c>
      <c r="G115" s="84">
        <v>265</v>
      </c>
      <c r="H115" s="1836">
        <v>76</v>
      </c>
      <c r="I115" s="1836">
        <v>162</v>
      </c>
      <c r="J115" s="1835">
        <v>14</v>
      </c>
      <c r="K115" s="1835">
        <v>40</v>
      </c>
      <c r="L115" s="84">
        <v>2</v>
      </c>
      <c r="M115" s="84">
        <v>3</v>
      </c>
      <c r="N115" s="1861" t="s">
        <v>2298</v>
      </c>
      <c r="O115" s="84">
        <v>13</v>
      </c>
      <c r="P115" s="84">
        <v>39</v>
      </c>
      <c r="Q115" s="84">
        <v>14</v>
      </c>
      <c r="R115" s="84">
        <v>39</v>
      </c>
    </row>
    <row r="116" spans="1:18" ht="15.75">
      <c r="A116" s="28" t="s">
        <v>182</v>
      </c>
      <c r="B116" s="1833">
        <v>113</v>
      </c>
      <c r="C116" s="1834">
        <v>110</v>
      </c>
      <c r="D116" s="1835">
        <v>109</v>
      </c>
      <c r="E116" s="84">
        <v>272</v>
      </c>
      <c r="F116" s="1833">
        <v>267</v>
      </c>
      <c r="G116" s="84">
        <v>264</v>
      </c>
      <c r="H116" s="1836">
        <v>77</v>
      </c>
      <c r="I116" s="1836">
        <v>161</v>
      </c>
      <c r="J116" s="1835">
        <v>15</v>
      </c>
      <c r="K116" s="1835">
        <v>39</v>
      </c>
      <c r="L116" s="84">
        <v>1</v>
      </c>
      <c r="M116" s="84">
        <v>1</v>
      </c>
      <c r="N116" s="28" t="s">
        <v>182</v>
      </c>
      <c r="O116" s="84">
        <v>14</v>
      </c>
      <c r="P116" s="84">
        <v>38</v>
      </c>
      <c r="Q116" s="84">
        <v>15</v>
      </c>
      <c r="R116" s="84">
        <v>38</v>
      </c>
    </row>
    <row r="117" spans="1:18" ht="15.75">
      <c r="A117" s="28" t="s">
        <v>2029</v>
      </c>
      <c r="B117" s="1833">
        <v>114</v>
      </c>
      <c r="C117" s="1834">
        <v>111</v>
      </c>
      <c r="D117" s="1835">
        <v>110</v>
      </c>
      <c r="E117" s="84">
        <v>271</v>
      </c>
      <c r="F117" s="1833">
        <v>266</v>
      </c>
      <c r="G117" s="84">
        <v>263</v>
      </c>
      <c r="H117" s="1836">
        <v>78</v>
      </c>
      <c r="I117" s="1836">
        <v>160</v>
      </c>
      <c r="J117" s="1835">
        <v>15</v>
      </c>
      <c r="K117" s="1835">
        <v>39</v>
      </c>
      <c r="L117" s="84">
        <v>1</v>
      </c>
      <c r="M117" s="84">
        <v>2</v>
      </c>
      <c r="N117" s="1862" t="s">
        <v>2029</v>
      </c>
      <c r="O117" s="84">
        <v>14</v>
      </c>
      <c r="P117" s="84">
        <v>38</v>
      </c>
      <c r="Q117" s="84">
        <v>15</v>
      </c>
      <c r="R117" s="84">
        <v>38</v>
      </c>
    </row>
    <row r="118" spans="1:18" ht="15.75">
      <c r="A118" s="28" t="s">
        <v>6459</v>
      </c>
      <c r="B118" s="1833">
        <v>115</v>
      </c>
      <c r="C118" s="1834">
        <v>112</v>
      </c>
      <c r="D118" s="1835">
        <v>111</v>
      </c>
      <c r="E118" s="84">
        <v>270</v>
      </c>
      <c r="F118" s="1833">
        <v>265</v>
      </c>
      <c r="G118" s="84">
        <v>262</v>
      </c>
      <c r="H118" s="1836">
        <v>79</v>
      </c>
      <c r="I118" s="1836">
        <v>159</v>
      </c>
      <c r="J118" s="1835">
        <v>15</v>
      </c>
      <c r="K118" s="1835">
        <v>39</v>
      </c>
      <c r="L118" s="84">
        <v>1</v>
      </c>
      <c r="M118" s="84">
        <v>1</v>
      </c>
      <c r="N118" s="28" t="s">
        <v>6459</v>
      </c>
      <c r="O118" s="84">
        <v>14</v>
      </c>
      <c r="P118" s="84">
        <v>38</v>
      </c>
      <c r="Q118" s="84">
        <v>15</v>
      </c>
      <c r="R118" s="84">
        <v>38</v>
      </c>
    </row>
    <row r="119" spans="1:18" ht="15.75">
      <c r="A119" s="235" t="s">
        <v>6427</v>
      </c>
      <c r="B119" s="1833">
        <v>116</v>
      </c>
      <c r="C119" s="1834">
        <v>113</v>
      </c>
      <c r="D119" s="1835">
        <v>112</v>
      </c>
      <c r="E119" s="84">
        <v>269</v>
      </c>
      <c r="F119" s="1833">
        <v>264</v>
      </c>
      <c r="G119" s="84">
        <v>261</v>
      </c>
      <c r="H119" s="1836">
        <v>80</v>
      </c>
      <c r="I119" s="1836">
        <v>158</v>
      </c>
      <c r="J119" s="1835">
        <v>15</v>
      </c>
      <c r="K119" s="1835">
        <v>39</v>
      </c>
      <c r="L119" s="84">
        <v>2</v>
      </c>
      <c r="M119" s="84">
        <v>4</v>
      </c>
      <c r="N119" s="1852" t="s">
        <v>6427</v>
      </c>
      <c r="O119" s="84">
        <v>14</v>
      </c>
      <c r="P119" s="84">
        <v>38</v>
      </c>
      <c r="Q119" s="84">
        <v>15</v>
      </c>
      <c r="R119" s="84">
        <v>38</v>
      </c>
    </row>
    <row r="120" spans="1:18" ht="15.75">
      <c r="A120" s="33" t="s">
        <v>1324</v>
      </c>
      <c r="B120" s="1833">
        <v>117</v>
      </c>
      <c r="C120" s="1834">
        <v>114</v>
      </c>
      <c r="D120" s="1835">
        <v>113</v>
      </c>
      <c r="E120" s="84">
        <v>268</v>
      </c>
      <c r="F120" s="1833">
        <v>263</v>
      </c>
      <c r="G120" s="84">
        <v>260</v>
      </c>
      <c r="H120" s="1836">
        <v>81</v>
      </c>
      <c r="I120" s="1836">
        <v>157</v>
      </c>
      <c r="J120" s="1835">
        <v>15</v>
      </c>
      <c r="K120" s="1835">
        <v>39</v>
      </c>
      <c r="L120" s="84">
        <v>3</v>
      </c>
      <c r="M120" s="84">
        <v>5</v>
      </c>
      <c r="N120" s="1837" t="s">
        <v>1324</v>
      </c>
      <c r="O120" s="84">
        <v>14</v>
      </c>
      <c r="P120" s="84">
        <v>38</v>
      </c>
      <c r="Q120" s="84">
        <v>15</v>
      </c>
      <c r="R120" s="84">
        <v>38</v>
      </c>
    </row>
    <row r="121" spans="1:18" ht="15.75">
      <c r="A121" s="28" t="s">
        <v>2948</v>
      </c>
      <c r="B121" s="1833">
        <v>118</v>
      </c>
      <c r="C121" s="1834">
        <v>115</v>
      </c>
      <c r="D121" s="1835">
        <v>114</v>
      </c>
      <c r="E121" s="84">
        <v>267</v>
      </c>
      <c r="F121" s="1833">
        <v>262</v>
      </c>
      <c r="G121" s="84">
        <v>259</v>
      </c>
      <c r="H121" s="1836">
        <v>82</v>
      </c>
      <c r="I121" s="1836">
        <v>156</v>
      </c>
      <c r="J121" s="1835">
        <v>15</v>
      </c>
      <c r="K121" s="1835">
        <v>39</v>
      </c>
      <c r="L121" s="84">
        <v>1</v>
      </c>
      <c r="M121" s="84">
        <v>1</v>
      </c>
      <c r="N121" s="1742" t="s">
        <v>2948</v>
      </c>
      <c r="O121" s="84">
        <v>14</v>
      </c>
      <c r="P121" s="84">
        <v>38</v>
      </c>
      <c r="Q121" s="84">
        <v>15</v>
      </c>
      <c r="R121" s="84">
        <v>38</v>
      </c>
    </row>
    <row r="122" spans="1:18" ht="15.75">
      <c r="A122" s="28" t="s">
        <v>6460</v>
      </c>
      <c r="B122" s="1833">
        <v>119</v>
      </c>
      <c r="C122" s="1834">
        <v>116</v>
      </c>
      <c r="D122" s="1835">
        <v>115</v>
      </c>
      <c r="E122" s="84">
        <v>266</v>
      </c>
      <c r="F122" s="1833">
        <v>261</v>
      </c>
      <c r="G122" s="84">
        <v>258</v>
      </c>
      <c r="H122" s="1836">
        <v>83</v>
      </c>
      <c r="I122" s="1836">
        <v>155</v>
      </c>
      <c r="J122" s="1835">
        <v>15</v>
      </c>
      <c r="K122" s="1835">
        <v>39</v>
      </c>
      <c r="L122" s="84">
        <v>1</v>
      </c>
      <c r="M122" s="84">
        <v>1</v>
      </c>
      <c r="N122" s="28" t="s">
        <v>6460</v>
      </c>
      <c r="O122" s="84">
        <v>14</v>
      </c>
      <c r="P122" s="84">
        <v>38</v>
      </c>
      <c r="Q122" s="84">
        <v>15</v>
      </c>
      <c r="R122" s="84">
        <v>38</v>
      </c>
    </row>
    <row r="123" spans="1:18" ht="15.75">
      <c r="A123" s="28" t="s">
        <v>188</v>
      </c>
      <c r="B123" s="1833">
        <v>120</v>
      </c>
      <c r="C123" s="1834">
        <v>117</v>
      </c>
      <c r="D123" s="1835">
        <v>116</v>
      </c>
      <c r="E123" s="84">
        <v>265</v>
      </c>
      <c r="F123" s="1833">
        <v>260</v>
      </c>
      <c r="G123" s="84">
        <v>257</v>
      </c>
      <c r="H123" s="1836">
        <v>84</v>
      </c>
      <c r="I123" s="1836">
        <v>154</v>
      </c>
      <c r="J123" s="1835">
        <v>15</v>
      </c>
      <c r="K123" s="1835">
        <v>39</v>
      </c>
      <c r="L123" s="84">
        <v>1</v>
      </c>
      <c r="M123" s="84">
        <v>3</v>
      </c>
      <c r="N123" s="1863" t="s">
        <v>188</v>
      </c>
      <c r="O123" s="84">
        <v>14</v>
      </c>
      <c r="P123" s="84">
        <v>38</v>
      </c>
      <c r="Q123" s="84">
        <v>15</v>
      </c>
      <c r="R123" s="84">
        <v>38</v>
      </c>
    </row>
    <row r="124" spans="1:18" ht="15.75">
      <c r="A124" s="28" t="s">
        <v>129</v>
      </c>
      <c r="B124" s="1833">
        <v>121</v>
      </c>
      <c r="C124" s="1834">
        <v>118</v>
      </c>
      <c r="D124" s="1835">
        <v>117</v>
      </c>
      <c r="E124" s="84">
        <v>264</v>
      </c>
      <c r="F124" s="1833">
        <v>259</v>
      </c>
      <c r="G124" s="84">
        <v>256</v>
      </c>
      <c r="H124" s="1836">
        <v>85</v>
      </c>
      <c r="I124" s="1836">
        <v>153</v>
      </c>
      <c r="J124" s="1835">
        <v>16</v>
      </c>
      <c r="K124" s="1835">
        <v>38</v>
      </c>
      <c r="L124" s="84">
        <v>1</v>
      </c>
      <c r="M124" s="84">
        <v>1</v>
      </c>
      <c r="N124" s="1742" t="s">
        <v>129</v>
      </c>
      <c r="O124" s="84">
        <v>15</v>
      </c>
      <c r="P124" s="84">
        <v>37</v>
      </c>
      <c r="Q124" s="84">
        <v>16</v>
      </c>
      <c r="R124" s="84">
        <v>37</v>
      </c>
    </row>
    <row r="125" spans="1:18" ht="15.75">
      <c r="A125" s="28" t="s">
        <v>2015</v>
      </c>
      <c r="B125" s="1833">
        <v>122</v>
      </c>
      <c r="C125" s="1834">
        <v>119</v>
      </c>
      <c r="D125" s="1835">
        <v>118</v>
      </c>
      <c r="E125" s="84">
        <v>263</v>
      </c>
      <c r="F125" s="1833">
        <v>258</v>
      </c>
      <c r="G125" s="84">
        <v>255</v>
      </c>
      <c r="H125" s="1836">
        <v>86</v>
      </c>
      <c r="I125" s="1836">
        <v>152</v>
      </c>
      <c r="J125" s="1835">
        <v>16</v>
      </c>
      <c r="K125" s="1835">
        <v>38</v>
      </c>
      <c r="L125" s="84">
        <v>1</v>
      </c>
      <c r="M125" s="84">
        <v>3</v>
      </c>
      <c r="N125" s="1841" t="s">
        <v>2015</v>
      </c>
      <c r="O125" s="84">
        <v>15</v>
      </c>
      <c r="P125" s="84">
        <v>37</v>
      </c>
      <c r="Q125" s="84">
        <v>16</v>
      </c>
      <c r="R125" s="84">
        <v>37</v>
      </c>
    </row>
    <row r="126" spans="1:18" ht="15.75">
      <c r="A126" s="28" t="s">
        <v>857</v>
      </c>
      <c r="B126" s="1833">
        <v>123</v>
      </c>
      <c r="C126" s="1834">
        <v>120</v>
      </c>
      <c r="D126" s="1835">
        <v>119</v>
      </c>
      <c r="E126" s="84">
        <v>262</v>
      </c>
      <c r="F126" s="1833">
        <v>257</v>
      </c>
      <c r="G126" s="84">
        <v>254</v>
      </c>
      <c r="H126" s="1836">
        <v>87</v>
      </c>
      <c r="I126" s="1836">
        <v>151</v>
      </c>
      <c r="J126" s="1835">
        <v>16</v>
      </c>
      <c r="K126" s="1835">
        <v>38</v>
      </c>
      <c r="L126" s="84">
        <v>2</v>
      </c>
      <c r="M126" s="84">
        <v>1</v>
      </c>
      <c r="N126" s="1842" t="s">
        <v>857</v>
      </c>
      <c r="O126" s="84">
        <v>15</v>
      </c>
      <c r="P126" s="84">
        <v>37</v>
      </c>
      <c r="Q126" s="84">
        <v>16</v>
      </c>
      <c r="R126" s="84">
        <v>37</v>
      </c>
    </row>
    <row r="127" spans="1:18" ht="15.75">
      <c r="A127" s="28" t="s">
        <v>1809</v>
      </c>
      <c r="B127" s="1833">
        <v>124</v>
      </c>
      <c r="C127" s="1834">
        <v>121</v>
      </c>
      <c r="D127" s="1835">
        <v>120</v>
      </c>
      <c r="E127" s="84">
        <v>261</v>
      </c>
      <c r="F127" s="1833">
        <v>256</v>
      </c>
      <c r="G127" s="84">
        <v>253</v>
      </c>
      <c r="H127" s="1836">
        <v>88</v>
      </c>
      <c r="I127" s="1836">
        <v>150</v>
      </c>
      <c r="J127" s="1835">
        <v>16</v>
      </c>
      <c r="K127" s="1835">
        <v>38</v>
      </c>
      <c r="L127" s="84">
        <v>1</v>
      </c>
      <c r="M127" s="84">
        <v>1</v>
      </c>
      <c r="N127" s="28" t="s">
        <v>1809</v>
      </c>
      <c r="O127" s="84">
        <v>15</v>
      </c>
      <c r="P127" s="84">
        <v>37</v>
      </c>
      <c r="Q127" s="84">
        <v>16</v>
      </c>
      <c r="R127" s="84">
        <v>37</v>
      </c>
    </row>
    <row r="128" spans="1:18" ht="15.75">
      <c r="A128" s="28" t="s">
        <v>89</v>
      </c>
      <c r="B128" s="1833">
        <v>125</v>
      </c>
      <c r="C128" s="1834">
        <v>122</v>
      </c>
      <c r="D128" s="1835">
        <v>121</v>
      </c>
      <c r="E128" s="84">
        <v>260</v>
      </c>
      <c r="F128" s="1833">
        <v>255</v>
      </c>
      <c r="G128" s="84">
        <v>252</v>
      </c>
      <c r="H128" s="1836">
        <v>89</v>
      </c>
      <c r="I128" s="1836">
        <v>149</v>
      </c>
      <c r="J128" s="1835">
        <v>16</v>
      </c>
      <c r="K128" s="1835">
        <v>38</v>
      </c>
      <c r="L128" s="84">
        <v>6</v>
      </c>
      <c r="M128" s="84">
        <v>5</v>
      </c>
      <c r="N128" s="1838" t="s">
        <v>89</v>
      </c>
      <c r="O128" s="84">
        <v>15</v>
      </c>
      <c r="P128" s="84">
        <v>37</v>
      </c>
      <c r="Q128" s="84">
        <v>16</v>
      </c>
      <c r="R128" s="84">
        <v>37</v>
      </c>
    </row>
    <row r="129" spans="1:18" ht="15.75">
      <c r="A129" s="28" t="s">
        <v>5553</v>
      </c>
      <c r="B129" s="1833">
        <v>126</v>
      </c>
      <c r="C129" s="1834">
        <v>123</v>
      </c>
      <c r="D129" s="1835">
        <v>122</v>
      </c>
      <c r="E129" s="84">
        <v>259</v>
      </c>
      <c r="F129" s="1833">
        <v>254</v>
      </c>
      <c r="G129" s="84">
        <v>251</v>
      </c>
      <c r="H129" s="1836">
        <v>90</v>
      </c>
      <c r="I129" s="1836">
        <v>148</v>
      </c>
      <c r="J129" s="1835">
        <v>16</v>
      </c>
      <c r="K129" s="1835">
        <v>38</v>
      </c>
      <c r="L129" s="84">
        <v>1</v>
      </c>
      <c r="M129" s="84">
        <v>1</v>
      </c>
      <c r="N129" s="1742" t="s">
        <v>5553</v>
      </c>
      <c r="O129" s="84">
        <v>15</v>
      </c>
      <c r="P129" s="84">
        <v>37</v>
      </c>
      <c r="Q129" s="84">
        <v>16</v>
      </c>
      <c r="R129" s="84">
        <v>37</v>
      </c>
    </row>
    <row r="130" spans="1:18" ht="15.75">
      <c r="A130" s="28" t="s">
        <v>188</v>
      </c>
      <c r="B130" s="1833">
        <v>127</v>
      </c>
      <c r="C130" s="1834">
        <v>124</v>
      </c>
      <c r="D130" s="1835">
        <v>123</v>
      </c>
      <c r="E130" s="84">
        <v>258</v>
      </c>
      <c r="F130" s="1833">
        <v>253</v>
      </c>
      <c r="G130" s="84">
        <v>250</v>
      </c>
      <c r="H130" s="1836">
        <v>91</v>
      </c>
      <c r="I130" s="1836">
        <v>147</v>
      </c>
      <c r="J130" s="1835">
        <v>16</v>
      </c>
      <c r="K130" s="1835">
        <v>38</v>
      </c>
      <c r="L130" s="84">
        <v>2</v>
      </c>
      <c r="M130" s="84">
        <v>2</v>
      </c>
      <c r="N130" s="1863" t="s">
        <v>188</v>
      </c>
      <c r="O130" s="84">
        <v>15</v>
      </c>
      <c r="P130" s="84">
        <v>37</v>
      </c>
      <c r="Q130" s="84">
        <v>16</v>
      </c>
      <c r="R130" s="84">
        <v>37</v>
      </c>
    </row>
    <row r="131" spans="1:18" ht="15.75">
      <c r="A131" s="28" t="s">
        <v>6461</v>
      </c>
      <c r="B131" s="1833">
        <v>128</v>
      </c>
      <c r="C131" s="1834">
        <v>125</v>
      </c>
      <c r="D131" s="1835">
        <v>124</v>
      </c>
      <c r="E131" s="84">
        <v>257</v>
      </c>
      <c r="F131" s="1833">
        <v>252</v>
      </c>
      <c r="G131" s="84">
        <v>249</v>
      </c>
      <c r="H131" s="1836">
        <v>92</v>
      </c>
      <c r="I131" s="1836">
        <v>146</v>
      </c>
      <c r="J131" s="1835">
        <v>16</v>
      </c>
      <c r="K131" s="1835">
        <v>38</v>
      </c>
      <c r="L131" s="84">
        <v>1</v>
      </c>
      <c r="M131" s="84">
        <v>2</v>
      </c>
      <c r="N131" s="28" t="s">
        <v>6461</v>
      </c>
      <c r="O131" s="84">
        <v>15</v>
      </c>
      <c r="P131" s="84">
        <v>37</v>
      </c>
      <c r="Q131" s="84">
        <v>16</v>
      </c>
      <c r="R131" s="84">
        <v>37</v>
      </c>
    </row>
    <row r="132" spans="1:18" ht="15.75">
      <c r="A132" s="28" t="s">
        <v>2572</v>
      </c>
      <c r="B132" s="1833">
        <v>129</v>
      </c>
      <c r="C132" s="1834">
        <v>126</v>
      </c>
      <c r="D132" s="1835">
        <v>125</v>
      </c>
      <c r="E132" s="84">
        <v>256</v>
      </c>
      <c r="F132" s="1833">
        <v>251</v>
      </c>
      <c r="G132" s="84">
        <v>248</v>
      </c>
      <c r="H132" s="1836">
        <v>93</v>
      </c>
      <c r="I132" s="1836">
        <v>145</v>
      </c>
      <c r="J132" s="1835">
        <v>17</v>
      </c>
      <c r="K132" s="1835">
        <v>37</v>
      </c>
      <c r="L132" s="84">
        <v>2</v>
      </c>
      <c r="M132" s="84">
        <v>2</v>
      </c>
      <c r="N132" s="28" t="s">
        <v>2572</v>
      </c>
      <c r="O132" s="84">
        <v>16</v>
      </c>
      <c r="P132" s="84">
        <v>36</v>
      </c>
      <c r="Q132" s="84">
        <v>17</v>
      </c>
      <c r="R132" s="84">
        <v>36</v>
      </c>
    </row>
    <row r="133" spans="1:18" ht="15.75">
      <c r="A133" s="28" t="s">
        <v>6462</v>
      </c>
      <c r="B133" s="1833">
        <v>130</v>
      </c>
      <c r="C133" s="1834">
        <v>127</v>
      </c>
      <c r="D133" s="1835">
        <v>126</v>
      </c>
      <c r="E133" s="84">
        <v>255</v>
      </c>
      <c r="F133" s="1833">
        <v>250</v>
      </c>
      <c r="G133" s="84">
        <v>247</v>
      </c>
      <c r="H133" s="1836">
        <v>94</v>
      </c>
      <c r="I133" s="1836">
        <v>144</v>
      </c>
      <c r="J133" s="1835">
        <v>17</v>
      </c>
      <c r="K133" s="1835">
        <v>37</v>
      </c>
      <c r="L133" s="84">
        <v>1</v>
      </c>
      <c r="M133" s="84">
        <v>1</v>
      </c>
      <c r="N133" s="1742" t="s">
        <v>6462</v>
      </c>
      <c r="O133" s="84">
        <v>16</v>
      </c>
      <c r="P133" s="84">
        <v>36</v>
      </c>
      <c r="Q133" s="84">
        <v>17</v>
      </c>
      <c r="R133" s="84">
        <v>36</v>
      </c>
    </row>
    <row r="134" spans="1:18" ht="15.75">
      <c r="A134" s="28" t="s">
        <v>130</v>
      </c>
      <c r="B134" s="1833">
        <v>131</v>
      </c>
      <c r="C134" s="1834">
        <v>128</v>
      </c>
      <c r="D134" s="1835">
        <v>127</v>
      </c>
      <c r="E134" s="84">
        <v>254</v>
      </c>
      <c r="F134" s="1833">
        <v>249</v>
      </c>
      <c r="G134" s="84">
        <v>246</v>
      </c>
      <c r="H134" s="1836">
        <v>95</v>
      </c>
      <c r="I134" s="1836">
        <v>143</v>
      </c>
      <c r="J134" s="1835">
        <v>17</v>
      </c>
      <c r="K134" s="1835">
        <v>37</v>
      </c>
      <c r="L134" s="84">
        <v>2</v>
      </c>
      <c r="M134" s="84">
        <v>6</v>
      </c>
      <c r="N134" s="28" t="s">
        <v>130</v>
      </c>
      <c r="O134" s="84">
        <v>16</v>
      </c>
      <c r="P134" s="84">
        <v>36</v>
      </c>
      <c r="Q134" s="84">
        <v>17</v>
      </c>
      <c r="R134" s="84">
        <v>36</v>
      </c>
    </row>
    <row r="135" spans="1:18" ht="15.75">
      <c r="A135" s="28" t="s">
        <v>99</v>
      </c>
      <c r="B135" s="1833">
        <v>132</v>
      </c>
      <c r="C135" s="1834">
        <v>129</v>
      </c>
      <c r="D135" s="1835">
        <v>128</v>
      </c>
      <c r="E135" s="84">
        <v>253</v>
      </c>
      <c r="F135" s="1833">
        <v>248</v>
      </c>
      <c r="G135" s="84">
        <v>245</v>
      </c>
      <c r="H135" s="1836">
        <v>96</v>
      </c>
      <c r="I135" s="1836">
        <v>142</v>
      </c>
      <c r="J135" s="1835">
        <v>17</v>
      </c>
      <c r="K135" s="1835">
        <v>37</v>
      </c>
      <c r="L135" s="84">
        <v>1</v>
      </c>
      <c r="M135" s="84">
        <v>3</v>
      </c>
      <c r="N135" s="28" t="s">
        <v>99</v>
      </c>
      <c r="O135" s="84">
        <v>16</v>
      </c>
      <c r="P135" s="84">
        <v>36</v>
      </c>
      <c r="Q135" s="84">
        <v>17</v>
      </c>
      <c r="R135" s="84">
        <v>36</v>
      </c>
    </row>
    <row r="136" spans="1:18" ht="15.75">
      <c r="A136" s="28" t="s">
        <v>6463</v>
      </c>
      <c r="B136" s="1833">
        <v>133</v>
      </c>
      <c r="C136" s="1834">
        <v>130</v>
      </c>
      <c r="D136" s="1835">
        <v>129</v>
      </c>
      <c r="E136" s="84">
        <v>252</v>
      </c>
      <c r="F136" s="1833">
        <v>247</v>
      </c>
      <c r="G136" s="84">
        <v>244</v>
      </c>
      <c r="H136" s="1836">
        <v>97</v>
      </c>
      <c r="I136" s="1836">
        <v>141</v>
      </c>
      <c r="J136" s="1835">
        <v>17</v>
      </c>
      <c r="K136" s="1835">
        <v>37</v>
      </c>
      <c r="L136" s="84">
        <v>1</v>
      </c>
      <c r="M136" s="84">
        <v>1</v>
      </c>
      <c r="N136" s="28" t="s">
        <v>6463</v>
      </c>
      <c r="O136" s="84">
        <v>16</v>
      </c>
      <c r="P136" s="84">
        <v>36</v>
      </c>
      <c r="Q136" s="84">
        <v>17</v>
      </c>
      <c r="R136" s="84">
        <v>36</v>
      </c>
    </row>
    <row r="137" spans="1:18" ht="15.75">
      <c r="A137" s="28" t="s">
        <v>6464</v>
      </c>
      <c r="B137" s="1833">
        <v>134</v>
      </c>
      <c r="C137" s="1834">
        <v>131</v>
      </c>
      <c r="D137" s="1835">
        <v>130</v>
      </c>
      <c r="E137" s="84">
        <v>251</v>
      </c>
      <c r="F137" s="1833">
        <v>246</v>
      </c>
      <c r="G137" s="84">
        <v>243</v>
      </c>
      <c r="H137" s="1836">
        <v>98</v>
      </c>
      <c r="I137" s="1836">
        <v>140</v>
      </c>
      <c r="J137" s="1835">
        <v>17</v>
      </c>
      <c r="K137" s="1835">
        <v>37</v>
      </c>
      <c r="L137" s="84">
        <v>2</v>
      </c>
      <c r="M137" s="84">
        <v>5</v>
      </c>
      <c r="N137" s="1853" t="s">
        <v>6464</v>
      </c>
      <c r="O137" s="84">
        <v>16</v>
      </c>
      <c r="P137" s="84">
        <v>36</v>
      </c>
      <c r="Q137" s="84">
        <v>17</v>
      </c>
      <c r="R137" s="84">
        <v>36</v>
      </c>
    </row>
    <row r="138" spans="1:18" ht="15.75">
      <c r="A138" s="28" t="s">
        <v>126</v>
      </c>
      <c r="B138" s="1833">
        <v>135</v>
      </c>
      <c r="C138" s="1834">
        <v>132</v>
      </c>
      <c r="D138" s="1835">
        <v>131</v>
      </c>
      <c r="E138" s="84">
        <v>250</v>
      </c>
      <c r="F138" s="1833">
        <v>245</v>
      </c>
      <c r="G138" s="84">
        <v>242</v>
      </c>
      <c r="H138" s="1836">
        <v>99</v>
      </c>
      <c r="I138" s="1836">
        <v>139</v>
      </c>
      <c r="J138" s="1835">
        <v>18</v>
      </c>
      <c r="K138" s="1835">
        <v>36</v>
      </c>
      <c r="L138" s="84">
        <v>3</v>
      </c>
      <c r="M138" s="84">
        <v>2</v>
      </c>
      <c r="N138" s="28" t="s">
        <v>126</v>
      </c>
      <c r="O138" s="84">
        <v>17</v>
      </c>
      <c r="P138" s="84">
        <v>35</v>
      </c>
      <c r="Q138" s="84">
        <v>18</v>
      </c>
      <c r="R138" s="84">
        <v>35</v>
      </c>
    </row>
    <row r="139" spans="1:18" ht="15.75">
      <c r="A139" s="28" t="s">
        <v>6465</v>
      </c>
      <c r="B139" s="1833">
        <v>136</v>
      </c>
      <c r="C139" s="1834">
        <v>133</v>
      </c>
      <c r="D139" s="1835">
        <v>132</v>
      </c>
      <c r="E139" s="84">
        <v>249</v>
      </c>
      <c r="F139" s="1833">
        <v>244</v>
      </c>
      <c r="G139" s="84">
        <v>241</v>
      </c>
      <c r="H139" s="1836">
        <v>100</v>
      </c>
      <c r="I139" s="1836">
        <v>138</v>
      </c>
      <c r="J139" s="1835">
        <v>18</v>
      </c>
      <c r="K139" s="1835">
        <v>36</v>
      </c>
      <c r="L139" s="84">
        <v>1</v>
      </c>
      <c r="M139" s="84">
        <v>1</v>
      </c>
      <c r="N139" s="28" t="s">
        <v>6465</v>
      </c>
      <c r="O139" s="84">
        <v>17</v>
      </c>
      <c r="P139" s="84">
        <v>35</v>
      </c>
      <c r="Q139" s="84">
        <v>18</v>
      </c>
      <c r="R139" s="84">
        <v>35</v>
      </c>
    </row>
    <row r="140" spans="1:18" ht="15.75">
      <c r="A140" s="28" t="s">
        <v>6466</v>
      </c>
      <c r="B140" s="1833">
        <v>137</v>
      </c>
      <c r="C140" s="1834">
        <v>134</v>
      </c>
      <c r="D140" s="1835">
        <v>133</v>
      </c>
      <c r="E140" s="84">
        <v>248</v>
      </c>
      <c r="F140" s="1833">
        <v>243</v>
      </c>
      <c r="G140" s="84">
        <v>240</v>
      </c>
      <c r="H140" s="1836">
        <v>101</v>
      </c>
      <c r="I140" s="1836">
        <v>137</v>
      </c>
      <c r="J140" s="1835">
        <v>18</v>
      </c>
      <c r="K140" s="1835">
        <v>36</v>
      </c>
      <c r="L140" s="84">
        <v>2</v>
      </c>
      <c r="M140" s="84">
        <v>1</v>
      </c>
      <c r="N140" s="1859" t="s">
        <v>6466</v>
      </c>
      <c r="O140" s="84">
        <v>17</v>
      </c>
      <c r="P140" s="84">
        <v>35</v>
      </c>
      <c r="Q140" s="84">
        <v>18</v>
      </c>
      <c r="R140" s="84">
        <v>35</v>
      </c>
    </row>
    <row r="141" spans="1:18" ht="15.75">
      <c r="A141" s="28" t="s">
        <v>96</v>
      </c>
      <c r="B141" s="1833">
        <v>138</v>
      </c>
      <c r="C141" s="1834">
        <v>135</v>
      </c>
      <c r="D141" s="1835">
        <v>134</v>
      </c>
      <c r="E141" s="84">
        <v>247</v>
      </c>
      <c r="F141" s="1833">
        <v>242</v>
      </c>
      <c r="G141" s="84">
        <v>239</v>
      </c>
      <c r="H141" s="1836">
        <v>102</v>
      </c>
      <c r="I141" s="1836">
        <v>136</v>
      </c>
      <c r="J141" s="1835">
        <v>18</v>
      </c>
      <c r="K141" s="1835">
        <v>36</v>
      </c>
      <c r="L141" s="84">
        <v>6</v>
      </c>
      <c r="M141" s="84">
        <v>3</v>
      </c>
      <c r="N141" s="28" t="s">
        <v>96</v>
      </c>
      <c r="O141" s="84">
        <v>17</v>
      </c>
      <c r="P141" s="84">
        <v>35</v>
      </c>
      <c r="Q141" s="84">
        <v>18</v>
      </c>
      <c r="R141" s="84">
        <v>35</v>
      </c>
    </row>
    <row r="142" spans="1:18" ht="15.75">
      <c r="A142" s="28" t="s">
        <v>6467</v>
      </c>
      <c r="B142" s="1833">
        <v>139</v>
      </c>
      <c r="C142" s="1834">
        <v>136</v>
      </c>
      <c r="D142" s="1835">
        <v>135</v>
      </c>
      <c r="E142" s="84">
        <v>246</v>
      </c>
      <c r="F142" s="1833">
        <v>241</v>
      </c>
      <c r="G142" s="84">
        <v>238</v>
      </c>
      <c r="H142" s="1836">
        <v>103</v>
      </c>
      <c r="I142" s="1836">
        <v>135</v>
      </c>
      <c r="J142" s="1835">
        <v>18</v>
      </c>
      <c r="K142" s="1835">
        <v>36</v>
      </c>
      <c r="L142" s="84">
        <v>1</v>
      </c>
      <c r="M142" s="84">
        <v>1</v>
      </c>
      <c r="N142" s="28" t="s">
        <v>6467</v>
      </c>
      <c r="O142" s="84">
        <v>17</v>
      </c>
      <c r="P142" s="84">
        <v>35</v>
      </c>
      <c r="Q142" s="84">
        <v>18</v>
      </c>
      <c r="R142" s="84">
        <v>35</v>
      </c>
    </row>
    <row r="143" spans="1:18" ht="15.75">
      <c r="A143" s="28" t="s">
        <v>6468</v>
      </c>
      <c r="B143" s="1833">
        <v>140</v>
      </c>
      <c r="C143" s="1834">
        <v>137</v>
      </c>
      <c r="D143" s="1835">
        <v>136</v>
      </c>
      <c r="E143" s="84">
        <v>245</v>
      </c>
      <c r="F143" s="1833">
        <v>240</v>
      </c>
      <c r="G143" s="84">
        <v>237</v>
      </c>
      <c r="H143" s="1836">
        <v>104</v>
      </c>
      <c r="I143" s="1836">
        <v>134</v>
      </c>
      <c r="J143" s="1835">
        <v>18</v>
      </c>
      <c r="K143" s="1835">
        <v>36</v>
      </c>
      <c r="L143" s="84">
        <v>3</v>
      </c>
      <c r="M143" s="84">
        <v>4</v>
      </c>
      <c r="N143" s="1853" t="s">
        <v>6468</v>
      </c>
      <c r="O143" s="84">
        <v>17</v>
      </c>
      <c r="P143" s="84">
        <v>35</v>
      </c>
      <c r="Q143" s="84">
        <v>18</v>
      </c>
      <c r="R143" s="84">
        <v>35</v>
      </c>
    </row>
    <row r="144" spans="1:18" ht="15.75">
      <c r="A144" s="28" t="s">
        <v>6469</v>
      </c>
      <c r="B144" s="1833">
        <v>141</v>
      </c>
      <c r="C144" s="1834">
        <v>138</v>
      </c>
      <c r="D144" s="1835">
        <v>137</v>
      </c>
      <c r="E144" s="84">
        <v>244</v>
      </c>
      <c r="F144" s="1833">
        <v>239</v>
      </c>
      <c r="G144" s="84">
        <v>236</v>
      </c>
      <c r="H144" s="1836">
        <v>105</v>
      </c>
      <c r="I144" s="1836">
        <v>133</v>
      </c>
      <c r="J144" s="1835">
        <v>18</v>
      </c>
      <c r="K144" s="1835">
        <v>36</v>
      </c>
      <c r="L144" s="84">
        <v>1</v>
      </c>
      <c r="M144" s="84">
        <v>2</v>
      </c>
      <c r="N144" s="1864" t="s">
        <v>6469</v>
      </c>
      <c r="O144" s="84">
        <v>17</v>
      </c>
      <c r="P144" s="84">
        <v>35</v>
      </c>
      <c r="Q144" s="84">
        <v>18</v>
      </c>
      <c r="R144" s="84">
        <v>35</v>
      </c>
    </row>
    <row r="145" spans="1:18" ht="15.75">
      <c r="A145" s="28" t="s">
        <v>126</v>
      </c>
      <c r="B145" s="1833">
        <v>142</v>
      </c>
      <c r="C145" s="1834">
        <v>139</v>
      </c>
      <c r="D145" s="1835">
        <v>138</v>
      </c>
      <c r="E145" s="84">
        <v>243</v>
      </c>
      <c r="F145" s="1833">
        <v>238</v>
      </c>
      <c r="G145" s="84">
        <v>235</v>
      </c>
      <c r="H145" s="1836">
        <v>106</v>
      </c>
      <c r="I145" s="1836">
        <v>132</v>
      </c>
      <c r="J145" s="1835">
        <v>19</v>
      </c>
      <c r="K145" s="1835">
        <v>35</v>
      </c>
      <c r="L145" s="84">
        <v>4</v>
      </c>
      <c r="M145" s="84">
        <v>1</v>
      </c>
      <c r="N145" s="28" t="s">
        <v>126</v>
      </c>
      <c r="O145" s="84">
        <v>18</v>
      </c>
      <c r="P145" s="84">
        <v>34</v>
      </c>
      <c r="Q145" s="84">
        <v>19</v>
      </c>
      <c r="R145" s="84">
        <v>34</v>
      </c>
    </row>
    <row r="146" spans="1:18" ht="15.75">
      <c r="A146" s="28" t="s">
        <v>249</v>
      </c>
      <c r="B146" s="1833">
        <v>143</v>
      </c>
      <c r="C146" s="1834">
        <v>140</v>
      </c>
      <c r="D146" s="1835">
        <v>139</v>
      </c>
      <c r="E146" s="84">
        <v>242</v>
      </c>
      <c r="F146" s="1833">
        <v>237</v>
      </c>
      <c r="G146" s="84">
        <v>234</v>
      </c>
      <c r="H146" s="1836">
        <v>107</v>
      </c>
      <c r="I146" s="1836">
        <v>131</v>
      </c>
      <c r="J146" s="1835">
        <v>19</v>
      </c>
      <c r="K146" s="1835">
        <v>35</v>
      </c>
      <c r="L146" s="84">
        <v>7</v>
      </c>
      <c r="M146" s="84">
        <v>4</v>
      </c>
      <c r="N146" s="1838" t="s">
        <v>249</v>
      </c>
      <c r="O146" s="84">
        <v>18</v>
      </c>
      <c r="P146" s="84">
        <v>34</v>
      </c>
      <c r="Q146" s="84">
        <v>19</v>
      </c>
      <c r="R146" s="84">
        <v>34</v>
      </c>
    </row>
    <row r="147" spans="1:18" ht="15.75">
      <c r="A147" s="28" t="s">
        <v>2610</v>
      </c>
      <c r="B147" s="1833">
        <v>144</v>
      </c>
      <c r="C147" s="1834">
        <v>141</v>
      </c>
      <c r="D147" s="1835">
        <v>140</v>
      </c>
      <c r="E147" s="84">
        <v>241</v>
      </c>
      <c r="F147" s="1833">
        <v>236</v>
      </c>
      <c r="G147" s="84">
        <v>233</v>
      </c>
      <c r="H147" s="1836">
        <v>108</v>
      </c>
      <c r="I147" s="1836">
        <v>130</v>
      </c>
      <c r="J147" s="1835">
        <v>19</v>
      </c>
      <c r="K147" s="1835">
        <v>35</v>
      </c>
      <c r="L147" s="84">
        <v>1</v>
      </c>
      <c r="M147" s="84">
        <v>1</v>
      </c>
      <c r="N147" s="28" t="s">
        <v>2610</v>
      </c>
      <c r="O147" s="84">
        <v>18</v>
      </c>
      <c r="P147" s="84">
        <v>34</v>
      </c>
      <c r="Q147" s="84">
        <v>19</v>
      </c>
      <c r="R147" s="84">
        <v>34</v>
      </c>
    </row>
    <row r="148" spans="1:18" ht="15.75">
      <c r="A148" s="28" t="s">
        <v>6470</v>
      </c>
      <c r="B148" s="1833">
        <v>145</v>
      </c>
      <c r="C148" s="1834">
        <v>142</v>
      </c>
      <c r="D148" s="1835">
        <v>141</v>
      </c>
      <c r="E148" s="84">
        <v>240</v>
      </c>
      <c r="F148" s="1833">
        <v>235</v>
      </c>
      <c r="G148" s="84">
        <v>232</v>
      </c>
      <c r="H148" s="1836">
        <v>109</v>
      </c>
      <c r="I148" s="1836">
        <v>129</v>
      </c>
      <c r="J148" s="1835">
        <v>19</v>
      </c>
      <c r="K148" s="1835">
        <v>35</v>
      </c>
      <c r="L148" s="84">
        <v>3</v>
      </c>
      <c r="M148" s="84">
        <v>1</v>
      </c>
      <c r="N148" s="1853" t="s">
        <v>6470</v>
      </c>
      <c r="O148" s="84">
        <v>18</v>
      </c>
      <c r="P148" s="84">
        <v>34</v>
      </c>
      <c r="Q148" s="84">
        <v>19</v>
      </c>
      <c r="R148" s="84">
        <v>34</v>
      </c>
    </row>
    <row r="149" spans="1:18" ht="15.75">
      <c r="A149" s="28" t="s">
        <v>1255</v>
      </c>
      <c r="B149" s="1833">
        <v>146</v>
      </c>
      <c r="C149" s="1834">
        <v>143</v>
      </c>
      <c r="D149" s="1835">
        <v>142</v>
      </c>
      <c r="E149" s="84">
        <v>239</v>
      </c>
      <c r="F149" s="1833">
        <v>234</v>
      </c>
      <c r="G149" s="84">
        <v>231</v>
      </c>
      <c r="H149" s="1836">
        <v>110</v>
      </c>
      <c r="I149" s="1836">
        <v>128</v>
      </c>
      <c r="J149" s="1835">
        <v>19</v>
      </c>
      <c r="K149" s="1835">
        <v>35</v>
      </c>
      <c r="L149" s="84">
        <v>1</v>
      </c>
      <c r="M149" s="84">
        <v>1</v>
      </c>
      <c r="N149" s="28" t="s">
        <v>1255</v>
      </c>
      <c r="O149" s="84">
        <v>18</v>
      </c>
      <c r="P149" s="84">
        <v>34</v>
      </c>
      <c r="Q149" s="84">
        <v>19</v>
      </c>
      <c r="R149" s="84">
        <v>34</v>
      </c>
    </row>
    <row r="150" spans="1:18" ht="15.75">
      <c r="A150" s="28" t="s">
        <v>6471</v>
      </c>
      <c r="B150" s="1833">
        <v>147</v>
      </c>
      <c r="C150" s="1834">
        <v>144</v>
      </c>
      <c r="D150" s="1835">
        <v>143</v>
      </c>
      <c r="E150" s="84">
        <v>238</v>
      </c>
      <c r="F150" s="1833">
        <v>233</v>
      </c>
      <c r="G150" s="84">
        <v>230</v>
      </c>
      <c r="H150" s="1836">
        <v>111</v>
      </c>
      <c r="I150" s="1836">
        <v>127</v>
      </c>
      <c r="J150" s="1835">
        <v>19</v>
      </c>
      <c r="K150" s="1835">
        <v>35</v>
      </c>
      <c r="L150" s="84">
        <v>1</v>
      </c>
      <c r="M150" s="84">
        <v>2</v>
      </c>
      <c r="N150" s="1853" t="s">
        <v>6471</v>
      </c>
      <c r="O150" s="84">
        <v>18</v>
      </c>
      <c r="P150" s="84">
        <v>34</v>
      </c>
      <c r="Q150" s="84">
        <v>19</v>
      </c>
      <c r="R150" s="84">
        <v>34</v>
      </c>
    </row>
    <row r="151" spans="1:18" ht="15.75">
      <c r="A151" s="28" t="s">
        <v>117</v>
      </c>
      <c r="B151" s="1833">
        <v>148</v>
      </c>
      <c r="C151" s="1834">
        <v>145</v>
      </c>
      <c r="D151" s="1835">
        <v>144</v>
      </c>
      <c r="E151" s="84">
        <v>237</v>
      </c>
      <c r="F151" s="1833">
        <v>232</v>
      </c>
      <c r="G151" s="84">
        <v>229</v>
      </c>
      <c r="H151" s="1836">
        <v>112</v>
      </c>
      <c r="I151" s="1836">
        <v>126</v>
      </c>
      <c r="J151" s="1835">
        <v>20</v>
      </c>
      <c r="K151" s="1835">
        <v>34</v>
      </c>
      <c r="L151" s="84">
        <v>1</v>
      </c>
      <c r="M151" s="84">
        <v>1</v>
      </c>
      <c r="N151" s="1742" t="s">
        <v>117</v>
      </c>
      <c r="O151" s="84">
        <v>19</v>
      </c>
      <c r="P151" s="84">
        <v>33</v>
      </c>
      <c r="Q151" s="84">
        <v>20</v>
      </c>
      <c r="R151" s="84">
        <v>33</v>
      </c>
    </row>
    <row r="152" spans="1:18" ht="15.75">
      <c r="A152" s="28" t="s">
        <v>6472</v>
      </c>
      <c r="B152" s="1833">
        <v>149</v>
      </c>
      <c r="C152" s="1834">
        <v>146</v>
      </c>
      <c r="D152" s="1835">
        <v>145</v>
      </c>
      <c r="E152" s="84">
        <v>236</v>
      </c>
      <c r="F152" s="1833">
        <v>231</v>
      </c>
      <c r="G152" s="84">
        <v>228</v>
      </c>
      <c r="H152" s="1836">
        <v>113</v>
      </c>
      <c r="I152" s="1836">
        <v>125</v>
      </c>
      <c r="J152" s="1835">
        <v>20</v>
      </c>
      <c r="K152" s="1835">
        <v>34</v>
      </c>
      <c r="L152" s="84">
        <v>1</v>
      </c>
      <c r="M152" s="84">
        <v>1</v>
      </c>
      <c r="N152" s="28" t="s">
        <v>6472</v>
      </c>
      <c r="O152" s="84">
        <v>19</v>
      </c>
      <c r="P152" s="84">
        <v>33</v>
      </c>
      <c r="Q152" s="84">
        <v>20</v>
      </c>
      <c r="R152" s="84">
        <v>33</v>
      </c>
    </row>
    <row r="153" spans="1:18" ht="15.75">
      <c r="A153" s="28" t="s">
        <v>6473</v>
      </c>
      <c r="B153" s="1833">
        <v>150</v>
      </c>
      <c r="C153" s="1834">
        <v>147</v>
      </c>
      <c r="D153" s="1835">
        <v>146</v>
      </c>
      <c r="E153" s="84">
        <v>235</v>
      </c>
      <c r="F153" s="1833">
        <v>230</v>
      </c>
      <c r="G153" s="84">
        <v>227</v>
      </c>
      <c r="H153" s="1836">
        <v>114</v>
      </c>
      <c r="I153" s="1836">
        <v>124</v>
      </c>
      <c r="J153" s="1835">
        <v>20</v>
      </c>
      <c r="K153" s="1835">
        <v>34</v>
      </c>
      <c r="L153" s="84">
        <v>1</v>
      </c>
      <c r="M153" s="84">
        <v>1</v>
      </c>
      <c r="N153" s="28" t="s">
        <v>6473</v>
      </c>
      <c r="O153" s="84">
        <v>19</v>
      </c>
      <c r="P153" s="84">
        <v>33</v>
      </c>
      <c r="Q153" s="84">
        <v>20</v>
      </c>
      <c r="R153" s="84">
        <v>33</v>
      </c>
    </row>
    <row r="154" spans="1:18" ht="15.75">
      <c r="A154" s="28" t="s">
        <v>6474</v>
      </c>
      <c r="B154" s="1833">
        <v>151</v>
      </c>
      <c r="C154" s="1834">
        <v>148</v>
      </c>
      <c r="D154" s="1835">
        <v>147</v>
      </c>
      <c r="E154" s="84">
        <v>234</v>
      </c>
      <c r="F154" s="1833">
        <v>229</v>
      </c>
      <c r="G154" s="84">
        <v>226</v>
      </c>
      <c r="H154" s="1836">
        <v>115</v>
      </c>
      <c r="I154" s="1836">
        <v>123</v>
      </c>
      <c r="J154" s="1835">
        <v>20</v>
      </c>
      <c r="K154" s="1835">
        <v>34</v>
      </c>
      <c r="L154" s="84">
        <v>1</v>
      </c>
      <c r="M154" s="84">
        <v>1</v>
      </c>
      <c r="N154" s="28" t="s">
        <v>6474</v>
      </c>
      <c r="O154" s="84">
        <v>19</v>
      </c>
      <c r="P154" s="84">
        <v>33</v>
      </c>
      <c r="Q154" s="84">
        <v>20</v>
      </c>
      <c r="R154" s="84">
        <v>33</v>
      </c>
    </row>
    <row r="155" spans="1:18" ht="15.75">
      <c r="A155" s="28" t="s">
        <v>6475</v>
      </c>
      <c r="B155" s="1833">
        <v>152</v>
      </c>
      <c r="C155" s="1834">
        <v>149</v>
      </c>
      <c r="D155" s="1835">
        <v>148</v>
      </c>
      <c r="E155" s="84">
        <v>233</v>
      </c>
      <c r="F155" s="1833">
        <v>228</v>
      </c>
      <c r="G155" s="84">
        <v>225</v>
      </c>
      <c r="H155" s="1836">
        <v>116</v>
      </c>
      <c r="I155" s="1836">
        <v>122</v>
      </c>
      <c r="J155" s="1835">
        <v>20</v>
      </c>
      <c r="K155" s="1835">
        <v>34</v>
      </c>
      <c r="L155" s="84">
        <v>2</v>
      </c>
      <c r="M155" s="84">
        <v>1</v>
      </c>
      <c r="N155" s="28" t="s">
        <v>6475</v>
      </c>
      <c r="O155" s="84">
        <v>19</v>
      </c>
      <c r="P155" s="84">
        <v>33</v>
      </c>
      <c r="Q155" s="84">
        <v>20</v>
      </c>
      <c r="R155" s="84">
        <v>33</v>
      </c>
    </row>
    <row r="156" spans="1:18" ht="15.75">
      <c r="A156" s="28" t="s">
        <v>6476</v>
      </c>
      <c r="B156" s="1833">
        <v>153</v>
      </c>
      <c r="C156" s="1834">
        <v>150</v>
      </c>
      <c r="D156" s="1835">
        <v>149</v>
      </c>
      <c r="E156" s="84">
        <v>232</v>
      </c>
      <c r="F156" s="1833">
        <v>227</v>
      </c>
      <c r="G156" s="84">
        <v>224</v>
      </c>
      <c r="H156" s="1836">
        <v>117</v>
      </c>
      <c r="I156" s="1836">
        <v>121</v>
      </c>
      <c r="J156" s="1835">
        <v>20</v>
      </c>
      <c r="K156" s="1835">
        <v>34</v>
      </c>
      <c r="L156" s="84">
        <v>1</v>
      </c>
      <c r="M156" s="84">
        <v>1</v>
      </c>
      <c r="N156" s="28" t="s">
        <v>6476</v>
      </c>
      <c r="O156" s="84">
        <v>19</v>
      </c>
      <c r="P156" s="84">
        <v>33</v>
      </c>
      <c r="Q156" s="84">
        <v>20</v>
      </c>
      <c r="R156" s="84">
        <v>33</v>
      </c>
    </row>
    <row r="157" spans="1:18" ht="15.75">
      <c r="A157" s="28" t="s">
        <v>1932</v>
      </c>
      <c r="B157" s="1833">
        <v>154</v>
      </c>
      <c r="C157" s="1834">
        <v>151</v>
      </c>
      <c r="D157" s="1835">
        <v>150</v>
      </c>
      <c r="E157" s="84">
        <v>231</v>
      </c>
      <c r="F157" s="1833">
        <v>226</v>
      </c>
      <c r="G157" s="84">
        <v>223</v>
      </c>
      <c r="H157" s="1836">
        <v>118</v>
      </c>
      <c r="I157" s="1836">
        <v>120</v>
      </c>
      <c r="J157" s="1835">
        <v>20</v>
      </c>
      <c r="K157" s="1835">
        <v>34</v>
      </c>
      <c r="L157" s="84">
        <v>1</v>
      </c>
      <c r="M157" s="84">
        <v>1</v>
      </c>
      <c r="N157" s="28" t="s">
        <v>1932</v>
      </c>
      <c r="O157" s="84">
        <v>19</v>
      </c>
      <c r="P157" s="84">
        <v>33</v>
      </c>
      <c r="Q157" s="84">
        <v>20</v>
      </c>
      <c r="R157" s="84">
        <v>33</v>
      </c>
    </row>
    <row r="158" spans="1:18" ht="15.75">
      <c r="A158" s="28" t="s">
        <v>103</v>
      </c>
      <c r="B158" s="1833">
        <v>155</v>
      </c>
      <c r="C158" s="1834">
        <v>152</v>
      </c>
      <c r="D158" s="1835">
        <v>151</v>
      </c>
      <c r="E158" s="84">
        <v>230</v>
      </c>
      <c r="F158" s="1833">
        <v>225</v>
      </c>
      <c r="G158" s="84">
        <v>222</v>
      </c>
      <c r="H158" s="1836">
        <v>119</v>
      </c>
      <c r="I158" s="1836">
        <v>119</v>
      </c>
      <c r="J158" s="1835">
        <v>20</v>
      </c>
      <c r="K158" s="1835">
        <v>34</v>
      </c>
      <c r="L158" s="84">
        <v>2</v>
      </c>
      <c r="M158" s="84">
        <v>3</v>
      </c>
      <c r="N158" s="28" t="s">
        <v>103</v>
      </c>
      <c r="O158" s="84">
        <v>19</v>
      </c>
      <c r="P158" s="84">
        <v>33</v>
      </c>
      <c r="Q158" s="84">
        <v>20</v>
      </c>
      <c r="R158" s="84">
        <v>33</v>
      </c>
    </row>
    <row r="159" spans="1:18" ht="15.75">
      <c r="A159" s="28" t="s">
        <v>1728</v>
      </c>
      <c r="B159" s="1833">
        <v>156</v>
      </c>
      <c r="C159" s="1834">
        <v>153</v>
      </c>
      <c r="D159" s="1835">
        <v>152</v>
      </c>
      <c r="E159" s="84">
        <v>229</v>
      </c>
      <c r="F159" s="1833">
        <v>224</v>
      </c>
      <c r="G159" s="84">
        <v>221</v>
      </c>
      <c r="H159" s="1836">
        <v>120</v>
      </c>
      <c r="I159" s="1836">
        <v>118</v>
      </c>
      <c r="J159" s="1835">
        <v>20</v>
      </c>
      <c r="K159" s="1835">
        <v>34</v>
      </c>
      <c r="L159" s="84">
        <v>1</v>
      </c>
      <c r="M159" s="84">
        <v>1</v>
      </c>
      <c r="N159" s="1742" t="s">
        <v>1728</v>
      </c>
      <c r="O159" s="84">
        <v>19</v>
      </c>
      <c r="P159" s="84">
        <v>33</v>
      </c>
      <c r="Q159" s="84">
        <v>20</v>
      </c>
      <c r="R159" s="84">
        <v>33</v>
      </c>
    </row>
    <row r="160" spans="1:18" ht="15.75">
      <c r="A160" s="28" t="s">
        <v>6477</v>
      </c>
      <c r="B160" s="1833">
        <v>157</v>
      </c>
      <c r="C160" s="1834">
        <v>154</v>
      </c>
      <c r="D160" s="1835">
        <v>153</v>
      </c>
      <c r="E160" s="84">
        <v>228</v>
      </c>
      <c r="F160" s="1833">
        <v>223</v>
      </c>
      <c r="G160" s="84">
        <v>220</v>
      </c>
      <c r="H160" s="1836">
        <v>121</v>
      </c>
      <c r="I160" s="1836">
        <v>117</v>
      </c>
      <c r="J160" s="1835">
        <v>20</v>
      </c>
      <c r="K160" s="1835">
        <v>34</v>
      </c>
      <c r="L160" s="84">
        <v>4</v>
      </c>
      <c r="M160" s="84">
        <v>3</v>
      </c>
      <c r="N160" s="1853" t="s">
        <v>6477</v>
      </c>
      <c r="O160" s="84">
        <v>19</v>
      </c>
      <c r="P160" s="84">
        <v>33</v>
      </c>
      <c r="Q160" s="84">
        <v>20</v>
      </c>
      <c r="R160" s="84">
        <v>33</v>
      </c>
    </row>
    <row r="161" spans="1:18" ht="15.75">
      <c r="A161" s="28" t="s">
        <v>5716</v>
      </c>
      <c r="B161" s="1833">
        <v>158</v>
      </c>
      <c r="C161" s="1834">
        <v>155</v>
      </c>
      <c r="D161" s="1835">
        <v>154</v>
      </c>
      <c r="E161" s="84">
        <v>227</v>
      </c>
      <c r="F161" s="1833">
        <v>222</v>
      </c>
      <c r="G161" s="84">
        <v>219</v>
      </c>
      <c r="H161" s="1836">
        <v>122</v>
      </c>
      <c r="I161" s="1836">
        <v>116</v>
      </c>
      <c r="J161" s="1835">
        <v>20</v>
      </c>
      <c r="K161" s="1835">
        <v>34</v>
      </c>
      <c r="L161" s="84">
        <v>1</v>
      </c>
      <c r="M161" s="84">
        <v>1</v>
      </c>
      <c r="N161" s="1742" t="s">
        <v>5716</v>
      </c>
      <c r="O161" s="84">
        <v>19</v>
      </c>
      <c r="P161" s="84">
        <v>33</v>
      </c>
      <c r="Q161" s="84">
        <v>20</v>
      </c>
      <c r="R161" s="84">
        <v>33</v>
      </c>
    </row>
    <row r="162" spans="1:18" ht="15.75">
      <c r="A162" s="28" t="s">
        <v>6478</v>
      </c>
      <c r="B162" s="1833">
        <v>159</v>
      </c>
      <c r="C162" s="1834">
        <v>156</v>
      </c>
      <c r="D162" s="1835">
        <v>155</v>
      </c>
      <c r="E162" s="84">
        <v>226</v>
      </c>
      <c r="F162" s="1833">
        <v>221</v>
      </c>
      <c r="G162" s="84">
        <v>218</v>
      </c>
      <c r="H162" s="1836">
        <v>123</v>
      </c>
      <c r="I162" s="1836">
        <v>115</v>
      </c>
      <c r="J162" s="1835">
        <v>20</v>
      </c>
      <c r="K162" s="1835">
        <v>34</v>
      </c>
      <c r="L162" s="84">
        <v>2</v>
      </c>
      <c r="M162" s="84">
        <v>2</v>
      </c>
      <c r="N162" s="1841" t="s">
        <v>6478</v>
      </c>
      <c r="O162" s="84">
        <v>19</v>
      </c>
      <c r="P162" s="84">
        <v>33</v>
      </c>
      <c r="Q162" s="84">
        <v>20</v>
      </c>
      <c r="R162" s="84">
        <v>33</v>
      </c>
    </row>
    <row r="163" spans="1:18" ht="15.75">
      <c r="A163" s="28" t="s">
        <v>3083</v>
      </c>
      <c r="B163" s="1833">
        <v>160</v>
      </c>
      <c r="C163" s="1834">
        <v>157</v>
      </c>
      <c r="D163" s="1835">
        <v>156</v>
      </c>
      <c r="E163" s="84">
        <v>225</v>
      </c>
      <c r="F163" s="1833">
        <v>220</v>
      </c>
      <c r="G163" s="84">
        <v>217</v>
      </c>
      <c r="H163" s="1836">
        <v>124</v>
      </c>
      <c r="I163" s="1836">
        <v>114</v>
      </c>
      <c r="J163" s="1835">
        <v>21</v>
      </c>
      <c r="K163" s="1835">
        <v>33</v>
      </c>
      <c r="L163" s="84">
        <v>1</v>
      </c>
      <c r="M163" s="84">
        <v>1</v>
      </c>
      <c r="N163" s="28" t="s">
        <v>3083</v>
      </c>
      <c r="O163" s="84">
        <v>20</v>
      </c>
      <c r="P163" s="84">
        <v>32</v>
      </c>
      <c r="Q163" s="84">
        <v>21</v>
      </c>
      <c r="R163" s="84">
        <v>32</v>
      </c>
    </row>
    <row r="164" spans="1:18" ht="15.75">
      <c r="A164" s="28" t="s">
        <v>2802</v>
      </c>
      <c r="B164" s="1833">
        <v>161</v>
      </c>
      <c r="C164" s="1834">
        <v>158</v>
      </c>
      <c r="D164" s="1835">
        <v>157</v>
      </c>
      <c r="E164" s="84">
        <v>224</v>
      </c>
      <c r="F164" s="1833">
        <v>219</v>
      </c>
      <c r="G164" s="84">
        <v>216</v>
      </c>
      <c r="H164" s="1836">
        <v>125</v>
      </c>
      <c r="I164" s="1836">
        <v>113</v>
      </c>
      <c r="J164" s="1835">
        <v>21</v>
      </c>
      <c r="K164" s="1835">
        <v>33</v>
      </c>
      <c r="L164" s="84">
        <v>2</v>
      </c>
      <c r="M164" s="84">
        <v>3</v>
      </c>
      <c r="N164" s="1850" t="s">
        <v>2802</v>
      </c>
      <c r="O164" s="84">
        <v>20</v>
      </c>
      <c r="P164" s="84">
        <v>32</v>
      </c>
      <c r="Q164" s="84">
        <v>21</v>
      </c>
      <c r="R164" s="84">
        <v>32</v>
      </c>
    </row>
    <row r="165" spans="1:18" ht="15.75">
      <c r="A165" s="28" t="s">
        <v>6422</v>
      </c>
      <c r="B165" s="1833">
        <v>162</v>
      </c>
      <c r="C165" s="1834">
        <v>159</v>
      </c>
      <c r="D165" s="1835">
        <v>158</v>
      </c>
      <c r="E165" s="84">
        <v>223</v>
      </c>
      <c r="F165" s="1833">
        <v>218</v>
      </c>
      <c r="G165" s="84">
        <v>215</v>
      </c>
      <c r="H165" s="1836">
        <v>126</v>
      </c>
      <c r="I165" s="1836">
        <v>112</v>
      </c>
      <c r="J165" s="1835">
        <v>21</v>
      </c>
      <c r="K165" s="1835">
        <v>33</v>
      </c>
      <c r="L165" s="84">
        <v>2</v>
      </c>
      <c r="M165" s="84">
        <v>3</v>
      </c>
      <c r="N165" s="1844" t="s">
        <v>6422</v>
      </c>
      <c r="O165" s="84">
        <v>20</v>
      </c>
      <c r="P165" s="84">
        <v>32</v>
      </c>
      <c r="Q165" s="84">
        <v>21</v>
      </c>
      <c r="R165" s="84">
        <v>32</v>
      </c>
    </row>
    <row r="166" spans="1:18" ht="15.75">
      <c r="A166" s="28" t="s">
        <v>1714</v>
      </c>
      <c r="B166" s="1833">
        <v>163</v>
      </c>
      <c r="C166" s="1834">
        <v>160</v>
      </c>
      <c r="D166" s="1835">
        <v>159</v>
      </c>
      <c r="E166" s="84">
        <v>222</v>
      </c>
      <c r="F166" s="1833">
        <v>217</v>
      </c>
      <c r="G166" s="84">
        <v>214</v>
      </c>
      <c r="H166" s="1836">
        <v>127</v>
      </c>
      <c r="I166" s="1836">
        <v>111</v>
      </c>
      <c r="J166" s="1835">
        <v>21</v>
      </c>
      <c r="K166" s="1835">
        <v>33</v>
      </c>
      <c r="L166" s="84">
        <v>1</v>
      </c>
      <c r="M166" s="84">
        <v>1</v>
      </c>
      <c r="N166" s="28" t="s">
        <v>1714</v>
      </c>
      <c r="O166" s="84">
        <v>20</v>
      </c>
      <c r="P166" s="84">
        <v>32</v>
      </c>
      <c r="Q166" s="84">
        <v>21</v>
      </c>
      <c r="R166" s="84">
        <v>32</v>
      </c>
    </row>
    <row r="167" spans="1:18" ht="15.75">
      <c r="A167" s="28" t="s">
        <v>124</v>
      </c>
      <c r="B167" s="1833">
        <v>164</v>
      </c>
      <c r="C167" s="1834">
        <v>161</v>
      </c>
      <c r="D167" s="1835">
        <v>160</v>
      </c>
      <c r="E167" s="84">
        <v>221</v>
      </c>
      <c r="F167" s="1833">
        <v>216</v>
      </c>
      <c r="G167" s="84">
        <v>213</v>
      </c>
      <c r="H167" s="1836">
        <v>128</v>
      </c>
      <c r="I167" s="1836">
        <v>110</v>
      </c>
      <c r="J167" s="1835">
        <v>21</v>
      </c>
      <c r="K167" s="1835">
        <v>33</v>
      </c>
      <c r="L167" s="84">
        <v>1</v>
      </c>
      <c r="M167" s="84">
        <v>2</v>
      </c>
      <c r="N167" s="1862" t="s">
        <v>124</v>
      </c>
      <c r="O167" s="84">
        <v>20</v>
      </c>
      <c r="P167" s="84">
        <v>32</v>
      </c>
      <c r="Q167" s="84">
        <v>21</v>
      </c>
      <c r="R167" s="84">
        <v>32</v>
      </c>
    </row>
    <row r="168" spans="1:18" ht="15.75">
      <c r="A168" s="28" t="s">
        <v>6479</v>
      </c>
      <c r="B168" s="1833">
        <v>165</v>
      </c>
      <c r="C168" s="1834">
        <v>162</v>
      </c>
      <c r="D168" s="1835">
        <v>161</v>
      </c>
      <c r="E168" s="84">
        <v>220</v>
      </c>
      <c r="F168" s="1833">
        <v>215</v>
      </c>
      <c r="G168" s="84">
        <v>212</v>
      </c>
      <c r="H168" s="1836">
        <v>129</v>
      </c>
      <c r="I168" s="1836">
        <v>109</v>
      </c>
      <c r="J168" s="1835">
        <v>21</v>
      </c>
      <c r="K168" s="1835">
        <v>33</v>
      </c>
      <c r="L168" s="84">
        <v>1</v>
      </c>
      <c r="M168" s="84">
        <v>1</v>
      </c>
      <c r="N168" s="28" t="s">
        <v>6479</v>
      </c>
      <c r="O168" s="84">
        <v>20</v>
      </c>
      <c r="P168" s="84">
        <v>32</v>
      </c>
      <c r="Q168" s="84">
        <v>21</v>
      </c>
      <c r="R168" s="84">
        <v>32</v>
      </c>
    </row>
    <row r="169" spans="1:18" ht="15.75">
      <c r="A169" s="28" t="s">
        <v>236</v>
      </c>
      <c r="B169" s="1833">
        <v>166</v>
      </c>
      <c r="C169" s="1834">
        <v>163</v>
      </c>
      <c r="D169" s="1835">
        <v>162</v>
      </c>
      <c r="E169" s="84">
        <v>219</v>
      </c>
      <c r="F169" s="1833">
        <v>214</v>
      </c>
      <c r="G169" s="84">
        <v>211</v>
      </c>
      <c r="H169" s="1836">
        <v>130</v>
      </c>
      <c r="I169" s="1836">
        <v>108</v>
      </c>
      <c r="J169" s="1835">
        <v>22</v>
      </c>
      <c r="K169" s="1835">
        <v>32</v>
      </c>
      <c r="L169" s="84">
        <v>1</v>
      </c>
      <c r="M169" s="84">
        <v>3</v>
      </c>
      <c r="N169" s="1742" t="s">
        <v>236</v>
      </c>
      <c r="O169" s="84">
        <v>21</v>
      </c>
      <c r="P169" s="84">
        <v>31</v>
      </c>
      <c r="Q169" s="84">
        <v>22</v>
      </c>
      <c r="R169" s="84">
        <v>31</v>
      </c>
    </row>
    <row r="170" spans="1:18" ht="15.75">
      <c r="A170" s="28" t="s">
        <v>1849</v>
      </c>
      <c r="B170" s="1833">
        <v>167</v>
      </c>
      <c r="C170" s="1834">
        <v>164</v>
      </c>
      <c r="D170" s="1835">
        <v>163</v>
      </c>
      <c r="E170" s="84">
        <v>218</v>
      </c>
      <c r="F170" s="1833">
        <v>213</v>
      </c>
      <c r="G170" s="84">
        <v>210</v>
      </c>
      <c r="H170" s="1836">
        <v>131</v>
      </c>
      <c r="I170" s="1836">
        <v>107</v>
      </c>
      <c r="J170" s="1835">
        <v>22</v>
      </c>
      <c r="K170" s="1835">
        <v>32</v>
      </c>
      <c r="L170" s="84">
        <v>2</v>
      </c>
      <c r="M170" s="84">
        <v>3</v>
      </c>
      <c r="N170" s="1844" t="s">
        <v>1849</v>
      </c>
      <c r="O170" s="84">
        <v>21</v>
      </c>
      <c r="P170" s="84">
        <v>31</v>
      </c>
      <c r="Q170" s="84">
        <v>22</v>
      </c>
      <c r="R170" s="84">
        <v>31</v>
      </c>
    </row>
    <row r="171" spans="1:18" ht="15.75">
      <c r="A171" s="28" t="s">
        <v>6480</v>
      </c>
      <c r="B171" s="1833">
        <v>168</v>
      </c>
      <c r="C171" s="1834">
        <v>165</v>
      </c>
      <c r="D171" s="1835">
        <v>164</v>
      </c>
      <c r="E171" s="84">
        <v>217</v>
      </c>
      <c r="F171" s="1833">
        <v>212</v>
      </c>
      <c r="G171" s="84">
        <v>209</v>
      </c>
      <c r="H171" s="1836">
        <v>132</v>
      </c>
      <c r="I171" s="1836">
        <v>106</v>
      </c>
      <c r="J171" s="1835">
        <v>22</v>
      </c>
      <c r="K171" s="1835">
        <v>32</v>
      </c>
      <c r="L171" s="84">
        <v>3</v>
      </c>
      <c r="M171" s="84">
        <v>2</v>
      </c>
      <c r="N171" s="1846" t="s">
        <v>6480</v>
      </c>
      <c r="O171" s="84">
        <v>21</v>
      </c>
      <c r="P171" s="84">
        <v>31</v>
      </c>
      <c r="Q171" s="84">
        <v>22</v>
      </c>
      <c r="R171" s="84">
        <v>31</v>
      </c>
    </row>
    <row r="172" spans="1:18" ht="15.75">
      <c r="A172" s="28" t="s">
        <v>1261</v>
      </c>
      <c r="B172" s="1833">
        <v>169</v>
      </c>
      <c r="C172" s="1834">
        <v>166</v>
      </c>
      <c r="D172" s="1835">
        <v>165</v>
      </c>
      <c r="E172" s="84">
        <v>216</v>
      </c>
      <c r="F172" s="1833">
        <v>211</v>
      </c>
      <c r="G172" s="84">
        <v>208</v>
      </c>
      <c r="H172" s="1836">
        <v>133</v>
      </c>
      <c r="I172" s="1836">
        <v>105</v>
      </c>
      <c r="J172" s="1835">
        <v>22</v>
      </c>
      <c r="K172" s="1835">
        <v>32</v>
      </c>
      <c r="L172" s="84">
        <v>2</v>
      </c>
      <c r="M172" s="84">
        <v>4</v>
      </c>
      <c r="N172" s="28" t="s">
        <v>1261</v>
      </c>
      <c r="O172" s="84">
        <v>21</v>
      </c>
      <c r="P172" s="84">
        <v>31</v>
      </c>
      <c r="Q172" s="84">
        <v>22</v>
      </c>
      <c r="R172" s="84">
        <v>31</v>
      </c>
    </row>
    <row r="173" spans="1:18" ht="15.75">
      <c r="A173" s="28" t="s">
        <v>2543</v>
      </c>
      <c r="B173" s="1833">
        <v>170</v>
      </c>
      <c r="C173" s="1834">
        <v>167</v>
      </c>
      <c r="D173" s="1835">
        <v>166</v>
      </c>
      <c r="E173" s="84">
        <v>215</v>
      </c>
      <c r="F173" s="1833">
        <v>210</v>
      </c>
      <c r="G173" s="84">
        <v>207</v>
      </c>
      <c r="H173" s="1836">
        <v>134</v>
      </c>
      <c r="I173" s="1836">
        <v>104</v>
      </c>
      <c r="J173" s="1835">
        <v>22</v>
      </c>
      <c r="K173" s="1835">
        <v>32</v>
      </c>
      <c r="L173" s="84">
        <v>3</v>
      </c>
      <c r="M173" s="84">
        <v>3</v>
      </c>
      <c r="N173" s="1844" t="s">
        <v>2543</v>
      </c>
      <c r="O173" s="84">
        <v>21</v>
      </c>
      <c r="P173" s="84">
        <v>31</v>
      </c>
      <c r="Q173" s="84">
        <v>22</v>
      </c>
      <c r="R173" s="84">
        <v>31</v>
      </c>
    </row>
    <row r="174" spans="1:18" ht="15.75">
      <c r="A174" s="28" t="s">
        <v>6481</v>
      </c>
      <c r="B174" s="1833">
        <v>171</v>
      </c>
      <c r="C174" s="1834">
        <v>168</v>
      </c>
      <c r="D174" s="1835">
        <v>167</v>
      </c>
      <c r="E174" s="84">
        <v>214</v>
      </c>
      <c r="F174" s="1833">
        <v>209</v>
      </c>
      <c r="G174" s="84">
        <v>206</v>
      </c>
      <c r="H174" s="1836">
        <v>135</v>
      </c>
      <c r="I174" s="1836">
        <v>103</v>
      </c>
      <c r="J174" s="1835">
        <v>22</v>
      </c>
      <c r="K174" s="1835">
        <v>32</v>
      </c>
      <c r="L174" s="84">
        <v>3</v>
      </c>
      <c r="M174" s="84">
        <v>1</v>
      </c>
      <c r="N174" s="1858" t="s">
        <v>6481</v>
      </c>
      <c r="O174" s="84">
        <v>21</v>
      </c>
      <c r="P174" s="84">
        <v>31</v>
      </c>
      <c r="Q174" s="84">
        <v>22</v>
      </c>
      <c r="R174" s="84">
        <v>31</v>
      </c>
    </row>
    <row r="175" spans="1:18" ht="15.75">
      <c r="A175" s="28" t="s">
        <v>6482</v>
      </c>
      <c r="B175" s="1833">
        <v>172</v>
      </c>
      <c r="C175" s="1834">
        <v>169</v>
      </c>
      <c r="D175" s="1835">
        <v>168</v>
      </c>
      <c r="E175" s="84">
        <v>213</v>
      </c>
      <c r="F175" s="1833">
        <v>208</v>
      </c>
      <c r="G175" s="84">
        <v>205</v>
      </c>
      <c r="H175" s="1836">
        <v>136</v>
      </c>
      <c r="I175" s="1836">
        <v>102</v>
      </c>
      <c r="J175" s="1835">
        <v>22</v>
      </c>
      <c r="K175" s="1835">
        <v>32</v>
      </c>
      <c r="L175" s="84">
        <v>1</v>
      </c>
      <c r="M175" s="84">
        <v>1</v>
      </c>
      <c r="N175" s="1742" t="s">
        <v>6482</v>
      </c>
      <c r="O175" s="84">
        <v>21</v>
      </c>
      <c r="P175" s="84">
        <v>31</v>
      </c>
      <c r="Q175" s="84">
        <v>22</v>
      </c>
      <c r="R175" s="84">
        <v>31</v>
      </c>
    </row>
    <row r="176" spans="1:18" ht="15.75">
      <c r="A176" s="28" t="s">
        <v>152</v>
      </c>
      <c r="B176" s="1833">
        <v>173</v>
      </c>
      <c r="C176" s="1834">
        <v>170</v>
      </c>
      <c r="D176" s="1835">
        <v>169</v>
      </c>
      <c r="E176" s="84">
        <v>212</v>
      </c>
      <c r="F176" s="1833">
        <v>207</v>
      </c>
      <c r="G176" s="84">
        <v>204</v>
      </c>
      <c r="H176" s="1836">
        <v>137</v>
      </c>
      <c r="I176" s="1836">
        <v>101</v>
      </c>
      <c r="J176" s="1835">
        <v>23</v>
      </c>
      <c r="K176" s="1835">
        <v>31</v>
      </c>
      <c r="L176" s="84">
        <v>1</v>
      </c>
      <c r="M176" s="84">
        <v>10</v>
      </c>
      <c r="N176" s="28" t="s">
        <v>152</v>
      </c>
      <c r="O176" s="84">
        <v>22</v>
      </c>
      <c r="P176" s="84">
        <v>30</v>
      </c>
      <c r="Q176" s="84">
        <v>23</v>
      </c>
      <c r="R176" s="84">
        <v>30</v>
      </c>
    </row>
    <row r="177" spans="1:18" ht="15.75">
      <c r="A177" s="28" t="s">
        <v>6483</v>
      </c>
      <c r="B177" s="1833">
        <v>174</v>
      </c>
      <c r="C177" s="1834">
        <v>171</v>
      </c>
      <c r="D177" s="1835">
        <v>170</v>
      </c>
      <c r="E177" s="84">
        <v>211</v>
      </c>
      <c r="F177" s="1833">
        <v>206</v>
      </c>
      <c r="G177" s="84">
        <v>203</v>
      </c>
      <c r="H177" s="1836">
        <v>138</v>
      </c>
      <c r="I177" s="1836">
        <v>100</v>
      </c>
      <c r="J177" s="1835">
        <v>23</v>
      </c>
      <c r="K177" s="1835">
        <v>31</v>
      </c>
      <c r="L177" s="84">
        <v>1</v>
      </c>
      <c r="M177" s="84">
        <v>1</v>
      </c>
      <c r="N177" s="28" t="s">
        <v>6483</v>
      </c>
      <c r="O177" s="84">
        <v>22</v>
      </c>
      <c r="P177" s="84">
        <v>30</v>
      </c>
      <c r="Q177" s="84">
        <v>23</v>
      </c>
      <c r="R177" s="84">
        <v>30</v>
      </c>
    </row>
    <row r="178" spans="1:18" ht="15.75">
      <c r="A178" s="28" t="s">
        <v>2537</v>
      </c>
      <c r="B178" s="1833">
        <v>175</v>
      </c>
      <c r="C178" s="1834">
        <v>172</v>
      </c>
      <c r="D178" s="1835">
        <v>171</v>
      </c>
      <c r="E178" s="84">
        <v>210</v>
      </c>
      <c r="F178" s="1833">
        <v>205</v>
      </c>
      <c r="G178" s="84">
        <v>202</v>
      </c>
      <c r="H178" s="1836">
        <v>139</v>
      </c>
      <c r="I178" s="1836">
        <v>99</v>
      </c>
      <c r="J178" s="1835">
        <v>23</v>
      </c>
      <c r="K178" s="1835">
        <v>31</v>
      </c>
      <c r="L178" s="84">
        <v>2</v>
      </c>
      <c r="M178" s="84">
        <v>3</v>
      </c>
      <c r="N178" s="1860" t="s">
        <v>2537</v>
      </c>
      <c r="O178" s="84">
        <v>22</v>
      </c>
      <c r="P178" s="84">
        <v>30</v>
      </c>
      <c r="Q178" s="84">
        <v>23</v>
      </c>
      <c r="R178" s="84">
        <v>30</v>
      </c>
    </row>
    <row r="179" spans="1:18" ht="15.75">
      <c r="A179" s="28" t="s">
        <v>131</v>
      </c>
      <c r="B179" s="1833">
        <v>176</v>
      </c>
      <c r="C179" s="1834">
        <v>173</v>
      </c>
      <c r="D179" s="1835">
        <v>172</v>
      </c>
      <c r="E179" s="84">
        <v>209</v>
      </c>
      <c r="F179" s="1833">
        <v>204</v>
      </c>
      <c r="G179" s="84">
        <v>201</v>
      </c>
      <c r="H179" s="1836">
        <v>140</v>
      </c>
      <c r="I179" s="1836">
        <v>98</v>
      </c>
      <c r="J179" s="1835">
        <v>23</v>
      </c>
      <c r="K179" s="1835">
        <v>31</v>
      </c>
      <c r="L179" s="84">
        <v>2</v>
      </c>
      <c r="M179" s="84">
        <v>1</v>
      </c>
      <c r="N179" s="28" t="s">
        <v>131</v>
      </c>
      <c r="O179" s="84">
        <v>22</v>
      </c>
      <c r="P179" s="84">
        <v>30</v>
      </c>
      <c r="Q179" s="84">
        <v>23</v>
      </c>
      <c r="R179" s="84">
        <v>30</v>
      </c>
    </row>
    <row r="180" spans="1:18" ht="15.75">
      <c r="A180" s="28" t="s">
        <v>6484</v>
      </c>
      <c r="B180" s="1833">
        <v>177</v>
      </c>
      <c r="C180" s="1834">
        <v>174</v>
      </c>
      <c r="D180" s="1835">
        <v>173</v>
      </c>
      <c r="E180" s="84">
        <v>208</v>
      </c>
      <c r="F180" s="1833">
        <v>203</v>
      </c>
      <c r="G180" s="84">
        <v>200</v>
      </c>
      <c r="H180" s="1836">
        <v>141</v>
      </c>
      <c r="I180" s="1836">
        <v>97</v>
      </c>
      <c r="J180" s="1835">
        <v>23</v>
      </c>
      <c r="K180" s="1835">
        <v>31</v>
      </c>
      <c r="L180" s="84">
        <v>2</v>
      </c>
      <c r="M180" s="84">
        <v>3</v>
      </c>
      <c r="N180" s="1846" t="s">
        <v>6484</v>
      </c>
      <c r="O180" s="84">
        <v>22</v>
      </c>
      <c r="P180" s="84">
        <v>30</v>
      </c>
      <c r="Q180" s="84">
        <v>23</v>
      </c>
      <c r="R180" s="84">
        <v>30</v>
      </c>
    </row>
    <row r="181" spans="1:18" ht="15.75">
      <c r="A181" s="28" t="s">
        <v>2432</v>
      </c>
      <c r="B181" s="1833">
        <v>178</v>
      </c>
      <c r="C181" s="1834">
        <v>175</v>
      </c>
      <c r="D181" s="1835">
        <v>174</v>
      </c>
      <c r="E181" s="84">
        <v>207</v>
      </c>
      <c r="F181" s="1833">
        <v>202</v>
      </c>
      <c r="G181" s="84">
        <v>199</v>
      </c>
      <c r="H181" s="1836">
        <v>142</v>
      </c>
      <c r="I181" s="1836">
        <v>96</v>
      </c>
      <c r="J181" s="1835">
        <v>23</v>
      </c>
      <c r="K181" s="1835">
        <v>31</v>
      </c>
      <c r="L181" s="84">
        <v>1</v>
      </c>
      <c r="M181" s="84">
        <v>1</v>
      </c>
      <c r="N181" s="28" t="s">
        <v>2432</v>
      </c>
      <c r="O181" s="84">
        <v>22</v>
      </c>
      <c r="P181" s="84">
        <v>30</v>
      </c>
      <c r="Q181" s="84">
        <v>23</v>
      </c>
      <c r="R181" s="84">
        <v>30</v>
      </c>
    </row>
    <row r="182" spans="1:18" ht="15.75">
      <c r="A182" s="28" t="s">
        <v>152</v>
      </c>
      <c r="B182" s="1833">
        <v>179</v>
      </c>
      <c r="C182" s="1834">
        <v>176</v>
      </c>
      <c r="D182" s="1835">
        <v>175</v>
      </c>
      <c r="E182" s="84">
        <v>206</v>
      </c>
      <c r="F182" s="1833">
        <v>201</v>
      </c>
      <c r="G182" s="84">
        <v>198</v>
      </c>
      <c r="H182" s="1836">
        <v>143</v>
      </c>
      <c r="I182" s="1836">
        <v>95</v>
      </c>
      <c r="J182" s="1835">
        <v>23</v>
      </c>
      <c r="K182" s="1835">
        <v>31</v>
      </c>
      <c r="L182" s="84">
        <v>2</v>
      </c>
      <c r="M182" s="84">
        <v>9</v>
      </c>
      <c r="N182" s="28" t="s">
        <v>152</v>
      </c>
      <c r="O182" s="84">
        <v>22</v>
      </c>
      <c r="P182" s="84">
        <v>30</v>
      </c>
      <c r="Q182" s="84">
        <v>23</v>
      </c>
      <c r="R182" s="84">
        <v>30</v>
      </c>
    </row>
    <row r="183" spans="1:18" ht="15.75">
      <c r="A183" s="28" t="s">
        <v>6485</v>
      </c>
      <c r="B183" s="1833">
        <v>180</v>
      </c>
      <c r="C183" s="1834">
        <v>177</v>
      </c>
      <c r="D183" s="1835">
        <v>176</v>
      </c>
      <c r="E183" s="84">
        <v>205</v>
      </c>
      <c r="F183" s="1833">
        <v>200</v>
      </c>
      <c r="G183" s="84">
        <v>197</v>
      </c>
      <c r="H183" s="1836">
        <v>144</v>
      </c>
      <c r="I183" s="1836">
        <v>94</v>
      </c>
      <c r="J183" s="1835">
        <v>23</v>
      </c>
      <c r="K183" s="1835">
        <v>31</v>
      </c>
      <c r="L183" s="84">
        <v>1</v>
      </c>
      <c r="M183" s="84">
        <v>1</v>
      </c>
      <c r="N183" s="28" t="s">
        <v>6485</v>
      </c>
      <c r="O183" s="84">
        <v>22</v>
      </c>
      <c r="P183" s="84">
        <v>30</v>
      </c>
      <c r="Q183" s="84">
        <v>23</v>
      </c>
      <c r="R183" s="84">
        <v>30</v>
      </c>
    </row>
    <row r="184" spans="1:18" ht="15.75">
      <c r="A184" s="28" t="s">
        <v>6486</v>
      </c>
      <c r="B184" s="1833">
        <v>181</v>
      </c>
      <c r="C184" s="1834">
        <v>178</v>
      </c>
      <c r="D184" s="1835">
        <v>177</v>
      </c>
      <c r="E184" s="84">
        <v>204</v>
      </c>
      <c r="F184" s="1833">
        <v>199</v>
      </c>
      <c r="G184" s="84">
        <v>196</v>
      </c>
      <c r="H184" s="1836">
        <v>145</v>
      </c>
      <c r="I184" s="1836">
        <v>93</v>
      </c>
      <c r="J184" s="1835">
        <v>24</v>
      </c>
      <c r="K184" s="1835">
        <v>30</v>
      </c>
      <c r="L184" s="84">
        <v>1</v>
      </c>
      <c r="M184" s="84">
        <v>1</v>
      </c>
      <c r="N184" s="28" t="s">
        <v>6486</v>
      </c>
      <c r="O184" s="84">
        <v>23</v>
      </c>
      <c r="P184" s="84">
        <v>29</v>
      </c>
      <c r="Q184" s="84">
        <v>24</v>
      </c>
      <c r="R184" s="84">
        <v>29</v>
      </c>
    </row>
    <row r="185" spans="1:18" ht="15.75">
      <c r="A185" s="28" t="s">
        <v>3042</v>
      </c>
      <c r="B185" s="1833">
        <v>182</v>
      </c>
      <c r="C185" s="1834">
        <v>179</v>
      </c>
      <c r="D185" s="1835">
        <v>178</v>
      </c>
      <c r="E185" s="84">
        <v>203</v>
      </c>
      <c r="F185" s="1833">
        <v>198</v>
      </c>
      <c r="G185" s="84">
        <v>195</v>
      </c>
      <c r="H185" s="1836">
        <v>146</v>
      </c>
      <c r="I185" s="1836">
        <v>92</v>
      </c>
      <c r="J185" s="1835">
        <v>24</v>
      </c>
      <c r="K185" s="1835">
        <v>30</v>
      </c>
      <c r="L185" s="84">
        <v>3</v>
      </c>
      <c r="M185" s="84">
        <v>1</v>
      </c>
      <c r="N185" s="1863" t="s">
        <v>3042</v>
      </c>
      <c r="O185" s="84">
        <v>23</v>
      </c>
      <c r="P185" s="84">
        <v>29</v>
      </c>
      <c r="Q185" s="84">
        <v>24</v>
      </c>
      <c r="R185" s="84">
        <v>29</v>
      </c>
    </row>
    <row r="186" spans="1:18" ht="15.75">
      <c r="A186" s="28" t="s">
        <v>5436</v>
      </c>
      <c r="B186" s="1833">
        <v>183</v>
      </c>
      <c r="C186" s="1834">
        <v>180</v>
      </c>
      <c r="D186" s="1835">
        <v>179</v>
      </c>
      <c r="E186" s="84">
        <v>202</v>
      </c>
      <c r="F186" s="1833">
        <v>197</v>
      </c>
      <c r="G186" s="84">
        <v>194</v>
      </c>
      <c r="H186" s="1836">
        <v>147</v>
      </c>
      <c r="I186" s="1836">
        <v>91</v>
      </c>
      <c r="J186" s="1835">
        <v>24</v>
      </c>
      <c r="K186" s="1835">
        <v>30</v>
      </c>
      <c r="L186" s="84">
        <v>1</v>
      </c>
      <c r="M186" s="84">
        <v>2</v>
      </c>
      <c r="N186" s="1865" t="s">
        <v>5436</v>
      </c>
      <c r="O186" s="84">
        <v>23</v>
      </c>
      <c r="P186" s="84">
        <v>29</v>
      </c>
      <c r="Q186" s="84">
        <v>24</v>
      </c>
      <c r="R186" s="84">
        <v>29</v>
      </c>
    </row>
    <row r="187" spans="1:18" ht="15.75">
      <c r="A187" s="28" t="s">
        <v>6487</v>
      </c>
      <c r="B187" s="1833">
        <v>184</v>
      </c>
      <c r="C187" s="1834">
        <v>181</v>
      </c>
      <c r="D187" s="1835">
        <v>180</v>
      </c>
      <c r="E187" s="84">
        <v>201</v>
      </c>
      <c r="F187" s="1833">
        <v>196</v>
      </c>
      <c r="G187" s="84">
        <v>193</v>
      </c>
      <c r="H187" s="1836">
        <v>148</v>
      </c>
      <c r="I187" s="1836">
        <v>90</v>
      </c>
      <c r="J187" s="1835">
        <v>24</v>
      </c>
      <c r="K187" s="1835">
        <v>30</v>
      </c>
      <c r="L187" s="84">
        <v>1</v>
      </c>
      <c r="M187" s="84">
        <v>1</v>
      </c>
      <c r="N187" s="28" t="s">
        <v>6487</v>
      </c>
      <c r="O187" s="84">
        <v>23</v>
      </c>
      <c r="P187" s="84">
        <v>29</v>
      </c>
      <c r="Q187" s="84">
        <v>24</v>
      </c>
      <c r="R187" s="84">
        <v>29</v>
      </c>
    </row>
    <row r="188" spans="1:18" ht="15.75">
      <c r="A188" s="28" t="s">
        <v>6488</v>
      </c>
      <c r="B188" s="1833">
        <v>185</v>
      </c>
      <c r="C188" s="1834">
        <v>182</v>
      </c>
      <c r="D188" s="1835">
        <v>181</v>
      </c>
      <c r="E188" s="84">
        <v>200</v>
      </c>
      <c r="F188" s="1833">
        <v>195</v>
      </c>
      <c r="G188" s="84">
        <v>192</v>
      </c>
      <c r="H188" s="1836">
        <v>149</v>
      </c>
      <c r="I188" s="1836">
        <v>89</v>
      </c>
      <c r="J188" s="1835">
        <v>24</v>
      </c>
      <c r="K188" s="1835">
        <v>30</v>
      </c>
      <c r="L188" s="84">
        <v>1</v>
      </c>
      <c r="M188" s="84">
        <v>1</v>
      </c>
      <c r="N188" s="28" t="s">
        <v>6488</v>
      </c>
      <c r="O188" s="84">
        <v>23</v>
      </c>
      <c r="P188" s="84">
        <v>29</v>
      </c>
      <c r="Q188" s="84">
        <v>24</v>
      </c>
      <c r="R188" s="84">
        <v>29</v>
      </c>
    </row>
    <row r="189" spans="1:18" ht="15.75">
      <c r="A189" s="28" t="s">
        <v>6489</v>
      </c>
      <c r="B189" s="1833">
        <v>186</v>
      </c>
      <c r="C189" s="1834">
        <v>183</v>
      </c>
      <c r="D189" s="1835">
        <v>182</v>
      </c>
      <c r="E189" s="84">
        <v>199</v>
      </c>
      <c r="F189" s="1833">
        <v>194</v>
      </c>
      <c r="G189" s="84">
        <v>191</v>
      </c>
      <c r="H189" s="1836">
        <v>150</v>
      </c>
      <c r="I189" s="1836">
        <v>88</v>
      </c>
      <c r="J189" s="1835">
        <v>25</v>
      </c>
      <c r="K189" s="1835">
        <v>29</v>
      </c>
      <c r="L189" s="84">
        <v>5</v>
      </c>
      <c r="M189" s="84">
        <v>3</v>
      </c>
      <c r="N189" s="1847" t="s">
        <v>6489</v>
      </c>
      <c r="O189" s="84">
        <v>24</v>
      </c>
      <c r="P189" s="84">
        <v>28</v>
      </c>
      <c r="Q189" s="84">
        <v>25</v>
      </c>
      <c r="R189" s="84">
        <v>28</v>
      </c>
    </row>
    <row r="190" spans="1:18" ht="15.75">
      <c r="A190" s="33" t="s">
        <v>6490</v>
      </c>
      <c r="B190" s="1833">
        <v>187</v>
      </c>
      <c r="C190" s="1834">
        <v>184</v>
      </c>
      <c r="D190" s="1835">
        <v>183</v>
      </c>
      <c r="E190" s="84">
        <v>198</v>
      </c>
      <c r="F190" s="1833">
        <v>193</v>
      </c>
      <c r="G190" s="84">
        <v>190</v>
      </c>
      <c r="H190" s="1836">
        <v>151</v>
      </c>
      <c r="I190" s="1836">
        <v>87</v>
      </c>
      <c r="J190" s="1835">
        <v>25</v>
      </c>
      <c r="K190" s="1835">
        <v>29</v>
      </c>
      <c r="L190" s="84">
        <v>4</v>
      </c>
      <c r="M190" s="84">
        <v>4</v>
      </c>
      <c r="N190" s="1837" t="s">
        <v>6490</v>
      </c>
      <c r="O190" s="84">
        <v>24</v>
      </c>
      <c r="P190" s="84">
        <v>28</v>
      </c>
      <c r="Q190" s="84">
        <v>25</v>
      </c>
      <c r="R190" s="84">
        <v>28</v>
      </c>
    </row>
    <row r="191" spans="1:18" ht="15.75">
      <c r="A191" s="28" t="s">
        <v>1261</v>
      </c>
      <c r="B191" s="1866">
        <v>188</v>
      </c>
      <c r="C191" s="1834">
        <v>185</v>
      </c>
      <c r="D191" s="1835">
        <v>184</v>
      </c>
      <c r="E191" s="84">
        <v>197</v>
      </c>
      <c r="F191" s="1833">
        <v>192</v>
      </c>
      <c r="G191" s="84">
        <v>189</v>
      </c>
      <c r="H191" s="1836">
        <v>152</v>
      </c>
      <c r="I191" s="1836">
        <v>86</v>
      </c>
      <c r="J191" s="1835">
        <v>25</v>
      </c>
      <c r="K191" s="1835">
        <v>29</v>
      </c>
      <c r="L191" s="84">
        <v>3</v>
      </c>
      <c r="M191" s="84">
        <v>3</v>
      </c>
      <c r="N191" s="28" t="s">
        <v>1261</v>
      </c>
      <c r="O191" s="84">
        <v>24</v>
      </c>
      <c r="P191" s="84">
        <v>28</v>
      </c>
      <c r="Q191" s="84">
        <v>25</v>
      </c>
      <c r="R191" s="84">
        <v>28</v>
      </c>
    </row>
    <row r="192" spans="1:18" ht="15.75">
      <c r="A192" s="30" t="s">
        <v>6491</v>
      </c>
      <c r="B192" s="1833">
        <v>189</v>
      </c>
      <c r="C192" s="1834">
        <v>186</v>
      </c>
      <c r="D192" s="1835">
        <v>185</v>
      </c>
      <c r="E192" s="84">
        <v>196</v>
      </c>
      <c r="F192" s="1833">
        <v>191</v>
      </c>
      <c r="G192" s="113">
        <v>188</v>
      </c>
      <c r="H192" s="1836">
        <v>153</v>
      </c>
      <c r="I192" s="1836">
        <v>85</v>
      </c>
      <c r="J192" s="1835">
        <v>25</v>
      </c>
      <c r="K192" s="1835">
        <v>29</v>
      </c>
      <c r="L192" s="84">
        <v>3</v>
      </c>
      <c r="M192" s="84">
        <v>1</v>
      </c>
      <c r="N192" s="28" t="s">
        <v>6491</v>
      </c>
      <c r="O192" s="84">
        <v>24</v>
      </c>
      <c r="P192" s="84">
        <v>28</v>
      </c>
      <c r="Q192" s="84">
        <v>25</v>
      </c>
      <c r="R192" s="84">
        <v>28</v>
      </c>
    </row>
    <row r="193" spans="1:18" ht="15.75">
      <c r="A193" s="30" t="s">
        <v>6458</v>
      </c>
      <c r="B193" s="1867">
        <v>190</v>
      </c>
      <c r="C193" s="1868">
        <v>187</v>
      </c>
      <c r="D193" s="1869">
        <v>186</v>
      </c>
      <c r="E193" s="84">
        <v>195</v>
      </c>
      <c r="F193" s="1867">
        <v>190</v>
      </c>
      <c r="G193" s="113">
        <v>187</v>
      </c>
      <c r="H193" s="1836">
        <v>154</v>
      </c>
      <c r="I193" s="1836">
        <v>84</v>
      </c>
      <c r="J193" s="1835">
        <v>25</v>
      </c>
      <c r="K193" s="1835">
        <v>29</v>
      </c>
      <c r="L193" s="84">
        <v>5</v>
      </c>
      <c r="M193" s="84">
        <v>2</v>
      </c>
      <c r="N193" s="1853" t="s">
        <v>6458</v>
      </c>
      <c r="O193" s="84">
        <v>24</v>
      </c>
      <c r="P193" s="84">
        <v>28</v>
      </c>
      <c r="Q193" s="84">
        <v>25</v>
      </c>
      <c r="R193" s="84">
        <v>28</v>
      </c>
    </row>
    <row r="194" spans="1:18" ht="16.5" thickBot="1">
      <c r="A194" s="30" t="s">
        <v>6492</v>
      </c>
      <c r="B194" s="1833">
        <v>191</v>
      </c>
      <c r="C194" s="1870">
        <v>188</v>
      </c>
      <c r="D194" s="1835">
        <v>187</v>
      </c>
      <c r="E194" s="84">
        <v>194</v>
      </c>
      <c r="F194" s="1833">
        <v>189</v>
      </c>
      <c r="G194" s="113">
        <v>186</v>
      </c>
      <c r="H194" s="1836">
        <v>155</v>
      </c>
      <c r="I194" s="1836">
        <v>83</v>
      </c>
      <c r="J194" s="1835">
        <v>25</v>
      </c>
      <c r="K194" s="1835">
        <v>29</v>
      </c>
      <c r="L194" s="84">
        <v>2</v>
      </c>
      <c r="M194" s="84">
        <v>1</v>
      </c>
      <c r="N194" s="1871" t="s">
        <v>6492</v>
      </c>
      <c r="O194" s="84">
        <v>24</v>
      </c>
      <c r="P194" s="84">
        <v>28</v>
      </c>
      <c r="Q194" s="84">
        <v>25</v>
      </c>
      <c r="R194" s="84">
        <v>28</v>
      </c>
    </row>
    <row r="195" spans="1:18" ht="16.5" thickBot="1">
      <c r="A195" s="30" t="s">
        <v>6493</v>
      </c>
      <c r="B195" s="1872">
        <v>192</v>
      </c>
      <c r="C195" s="1834">
        <v>189</v>
      </c>
      <c r="D195" s="1873">
        <v>188</v>
      </c>
      <c r="E195" s="84">
        <v>193</v>
      </c>
      <c r="F195" s="1867">
        <v>188</v>
      </c>
      <c r="G195" s="84">
        <v>185</v>
      </c>
      <c r="H195" s="1836">
        <v>156</v>
      </c>
      <c r="I195" s="1836">
        <v>82</v>
      </c>
      <c r="J195" s="1835">
        <v>26</v>
      </c>
      <c r="K195" s="1835">
        <v>28</v>
      </c>
      <c r="L195" s="84">
        <v>1</v>
      </c>
      <c r="M195" s="84">
        <v>3</v>
      </c>
      <c r="N195" s="28" t="s">
        <v>6493</v>
      </c>
      <c r="O195" s="84">
        <v>25</v>
      </c>
      <c r="P195" s="84">
        <v>27</v>
      </c>
      <c r="Q195" s="84">
        <v>26</v>
      </c>
      <c r="R195" s="84">
        <v>27</v>
      </c>
    </row>
    <row r="196" spans="1:18" ht="16.5" thickBot="1">
      <c r="A196" s="30" t="s">
        <v>6494</v>
      </c>
      <c r="B196" s="1833">
        <v>193</v>
      </c>
      <c r="C196" s="1870">
        <v>190</v>
      </c>
      <c r="D196" s="1835">
        <v>189</v>
      </c>
      <c r="E196" s="256">
        <v>192</v>
      </c>
      <c r="F196" s="1833">
        <v>187</v>
      </c>
      <c r="G196" s="84">
        <v>184</v>
      </c>
      <c r="H196" s="1836">
        <v>157</v>
      </c>
      <c r="I196" s="1836">
        <v>81</v>
      </c>
      <c r="J196" s="1835">
        <v>26</v>
      </c>
      <c r="K196" s="1835">
        <v>28</v>
      </c>
      <c r="L196" s="84">
        <v>2</v>
      </c>
      <c r="M196" s="84">
        <v>1</v>
      </c>
      <c r="N196" s="1874" t="s">
        <v>6494</v>
      </c>
      <c r="O196" s="84">
        <v>25</v>
      </c>
      <c r="P196" s="84">
        <v>27</v>
      </c>
      <c r="Q196" s="84">
        <v>26</v>
      </c>
      <c r="R196" s="84">
        <v>27</v>
      </c>
    </row>
    <row r="197" spans="1:18" ht="16.5" thickBot="1">
      <c r="A197" s="30" t="s">
        <v>2427</v>
      </c>
      <c r="B197" s="1833">
        <v>194</v>
      </c>
      <c r="C197" s="1875">
        <v>191</v>
      </c>
      <c r="D197" s="1876">
        <v>190</v>
      </c>
      <c r="E197" s="256">
        <v>191</v>
      </c>
      <c r="F197" s="1833">
        <v>186</v>
      </c>
      <c r="G197" s="84">
        <v>183</v>
      </c>
      <c r="H197" s="1836">
        <v>158</v>
      </c>
      <c r="I197" s="1836">
        <v>80</v>
      </c>
      <c r="J197" s="1835">
        <v>26</v>
      </c>
      <c r="K197" s="1835">
        <v>28</v>
      </c>
      <c r="L197" s="84">
        <v>3</v>
      </c>
      <c r="M197" s="84">
        <v>2</v>
      </c>
      <c r="N197" s="1844" t="s">
        <v>2427</v>
      </c>
      <c r="O197" s="84">
        <v>25</v>
      </c>
      <c r="P197" s="84">
        <v>27</v>
      </c>
      <c r="Q197" s="84">
        <v>26</v>
      </c>
      <c r="R197" s="84">
        <v>27</v>
      </c>
    </row>
    <row r="198" spans="1:18" ht="16.5" thickBot="1">
      <c r="A198" s="28" t="s">
        <v>6495</v>
      </c>
      <c r="B198" s="1833">
        <v>195</v>
      </c>
      <c r="C198" s="1834">
        <v>192</v>
      </c>
      <c r="D198" s="1835">
        <v>191</v>
      </c>
      <c r="E198" s="256">
        <v>190</v>
      </c>
      <c r="F198" s="1833">
        <v>185</v>
      </c>
      <c r="G198" s="84">
        <v>182</v>
      </c>
      <c r="H198" s="1836">
        <v>159</v>
      </c>
      <c r="I198" s="1836">
        <v>79</v>
      </c>
      <c r="J198" s="1835">
        <v>26</v>
      </c>
      <c r="K198" s="1835">
        <v>28</v>
      </c>
      <c r="L198" s="84">
        <v>1</v>
      </c>
      <c r="M198" s="84">
        <v>1</v>
      </c>
      <c r="N198" s="28" t="s">
        <v>6495</v>
      </c>
      <c r="O198" s="84">
        <v>25</v>
      </c>
      <c r="P198" s="84">
        <v>27</v>
      </c>
      <c r="Q198" s="84">
        <v>26</v>
      </c>
      <c r="R198" s="84">
        <v>27</v>
      </c>
    </row>
    <row r="199" spans="1:18" ht="15.75">
      <c r="A199" s="28" t="s">
        <v>5668</v>
      </c>
      <c r="B199" s="1833">
        <v>196</v>
      </c>
      <c r="C199" s="1834">
        <v>193</v>
      </c>
      <c r="D199" s="1835">
        <v>192</v>
      </c>
      <c r="E199" s="84">
        <v>189</v>
      </c>
      <c r="F199" s="1833">
        <v>184</v>
      </c>
      <c r="G199" s="84">
        <v>181</v>
      </c>
      <c r="H199" s="1836">
        <v>160</v>
      </c>
      <c r="I199" s="1836">
        <v>78</v>
      </c>
      <c r="J199" s="1835">
        <v>26</v>
      </c>
      <c r="K199" s="1835">
        <v>28</v>
      </c>
      <c r="L199" s="84">
        <v>3</v>
      </c>
      <c r="M199" s="84">
        <v>2</v>
      </c>
      <c r="N199" s="1861" t="s">
        <v>5668</v>
      </c>
      <c r="O199" s="84">
        <v>25</v>
      </c>
      <c r="P199" s="84">
        <v>27</v>
      </c>
      <c r="Q199" s="84">
        <v>26</v>
      </c>
      <c r="R199" s="84">
        <v>27</v>
      </c>
    </row>
    <row r="200" spans="1:18" ht="15.75">
      <c r="A200" s="28" t="s">
        <v>1723</v>
      </c>
      <c r="B200" s="1833">
        <v>197</v>
      </c>
      <c r="C200" s="1834">
        <v>194</v>
      </c>
      <c r="D200" s="1835">
        <v>193</v>
      </c>
      <c r="E200" s="84">
        <v>188</v>
      </c>
      <c r="F200" s="1833">
        <v>183</v>
      </c>
      <c r="G200" s="84">
        <v>180</v>
      </c>
      <c r="H200" s="1836">
        <v>161</v>
      </c>
      <c r="I200" s="1836">
        <v>77</v>
      </c>
      <c r="J200" s="1835">
        <v>27</v>
      </c>
      <c r="K200" s="1835">
        <v>27</v>
      </c>
      <c r="L200" s="84">
        <v>1</v>
      </c>
      <c r="M200" s="84">
        <v>1</v>
      </c>
      <c r="N200" s="28" t="s">
        <v>1723</v>
      </c>
      <c r="O200" s="84">
        <v>26</v>
      </c>
      <c r="P200" s="84">
        <v>26</v>
      </c>
      <c r="Q200" s="84">
        <v>27</v>
      </c>
      <c r="R200" s="84">
        <v>26</v>
      </c>
    </row>
    <row r="201" spans="1:18" ht="15.75">
      <c r="A201" s="28" t="s">
        <v>6496</v>
      </c>
      <c r="B201" s="1833">
        <v>198</v>
      </c>
      <c r="C201" s="1834">
        <v>195</v>
      </c>
      <c r="D201" s="1835">
        <v>194</v>
      </c>
      <c r="E201" s="84">
        <v>187</v>
      </c>
      <c r="F201" s="1833">
        <v>182</v>
      </c>
      <c r="G201" s="84">
        <v>179</v>
      </c>
      <c r="H201" s="1836">
        <v>162</v>
      </c>
      <c r="I201" s="1836">
        <v>76</v>
      </c>
      <c r="J201" s="1835">
        <v>27</v>
      </c>
      <c r="K201" s="1835">
        <v>27</v>
      </c>
      <c r="L201" s="84">
        <v>1</v>
      </c>
      <c r="M201" s="84">
        <v>1</v>
      </c>
      <c r="N201" s="28" t="s">
        <v>6496</v>
      </c>
      <c r="O201" s="84">
        <v>26</v>
      </c>
      <c r="P201" s="84">
        <v>26</v>
      </c>
      <c r="Q201" s="84">
        <v>27</v>
      </c>
      <c r="R201" s="84">
        <v>26</v>
      </c>
    </row>
    <row r="202" spans="1:18" ht="15.75">
      <c r="A202" s="28" t="s">
        <v>1824</v>
      </c>
      <c r="B202" s="1833">
        <v>199</v>
      </c>
      <c r="C202" s="1834">
        <v>196</v>
      </c>
      <c r="D202" s="1835">
        <v>195</v>
      </c>
      <c r="E202" s="84">
        <v>186</v>
      </c>
      <c r="F202" s="1833">
        <v>181</v>
      </c>
      <c r="G202" s="84">
        <v>178</v>
      </c>
      <c r="H202" s="1836">
        <v>163</v>
      </c>
      <c r="I202" s="1836">
        <v>75</v>
      </c>
      <c r="J202" s="1835">
        <v>27</v>
      </c>
      <c r="K202" s="1835">
        <v>27</v>
      </c>
      <c r="L202" s="84">
        <v>1</v>
      </c>
      <c r="M202" s="84">
        <v>1</v>
      </c>
      <c r="N202" s="1742" t="s">
        <v>1824</v>
      </c>
      <c r="O202" s="84">
        <v>26</v>
      </c>
      <c r="P202" s="84">
        <v>26</v>
      </c>
      <c r="Q202" s="84">
        <v>27</v>
      </c>
      <c r="R202" s="84">
        <v>26</v>
      </c>
    </row>
    <row r="203" spans="1:18" ht="15.75">
      <c r="A203" s="28" t="s">
        <v>96</v>
      </c>
      <c r="B203" s="1833">
        <v>200</v>
      </c>
      <c r="C203" s="1834">
        <v>197</v>
      </c>
      <c r="D203" s="1835">
        <v>196</v>
      </c>
      <c r="E203" s="84">
        <v>185</v>
      </c>
      <c r="F203" s="1833">
        <v>180</v>
      </c>
      <c r="G203" s="84">
        <v>177</v>
      </c>
      <c r="H203" s="1836">
        <v>164</v>
      </c>
      <c r="I203" s="1836">
        <v>74</v>
      </c>
      <c r="J203" s="1835">
        <v>27</v>
      </c>
      <c r="K203" s="1835">
        <v>27</v>
      </c>
      <c r="L203" s="84">
        <v>7</v>
      </c>
      <c r="M203" s="84">
        <v>2</v>
      </c>
      <c r="N203" s="28" t="s">
        <v>96</v>
      </c>
      <c r="O203" s="84">
        <v>26</v>
      </c>
      <c r="P203" s="84">
        <v>26</v>
      </c>
      <c r="Q203" s="84">
        <v>27</v>
      </c>
      <c r="R203" s="84">
        <v>26</v>
      </c>
    </row>
    <row r="204" spans="1:18" ht="15.75">
      <c r="A204" s="28" t="s">
        <v>2961</v>
      </c>
      <c r="B204" s="1833">
        <v>201</v>
      </c>
      <c r="C204" s="1834">
        <v>198</v>
      </c>
      <c r="D204" s="1835">
        <v>197</v>
      </c>
      <c r="E204" s="84">
        <v>184</v>
      </c>
      <c r="F204" s="1833">
        <v>179</v>
      </c>
      <c r="G204" s="84">
        <v>176</v>
      </c>
      <c r="H204" s="1836">
        <v>165</v>
      </c>
      <c r="I204" s="1836">
        <v>73</v>
      </c>
      <c r="J204" s="1835">
        <v>27</v>
      </c>
      <c r="K204" s="1835">
        <v>27</v>
      </c>
      <c r="L204" s="84">
        <v>3</v>
      </c>
      <c r="M204" s="84">
        <v>1</v>
      </c>
      <c r="N204" s="266" t="s">
        <v>2961</v>
      </c>
      <c r="O204" s="84">
        <v>26</v>
      </c>
      <c r="P204" s="84">
        <v>26</v>
      </c>
      <c r="Q204" s="84">
        <v>27</v>
      </c>
      <c r="R204" s="84">
        <v>26</v>
      </c>
    </row>
    <row r="205" spans="1:18" ht="15.75">
      <c r="A205" s="28" t="s">
        <v>6497</v>
      </c>
      <c r="B205" s="1833">
        <v>202</v>
      </c>
      <c r="C205" s="1834">
        <v>199</v>
      </c>
      <c r="D205" s="1835">
        <v>198</v>
      </c>
      <c r="E205" s="84">
        <v>183</v>
      </c>
      <c r="F205" s="1833">
        <v>178</v>
      </c>
      <c r="G205" s="84">
        <v>175</v>
      </c>
      <c r="H205" s="1836">
        <v>166</v>
      </c>
      <c r="I205" s="1836">
        <v>72</v>
      </c>
      <c r="J205" s="1835">
        <v>27</v>
      </c>
      <c r="K205" s="1835">
        <v>27</v>
      </c>
      <c r="L205" s="84">
        <v>1</v>
      </c>
      <c r="M205" s="84">
        <v>1</v>
      </c>
      <c r="N205" s="28" t="s">
        <v>6497</v>
      </c>
      <c r="O205" s="84">
        <v>26</v>
      </c>
      <c r="P205" s="84">
        <v>26</v>
      </c>
      <c r="Q205" s="84">
        <v>27</v>
      </c>
      <c r="R205" s="84">
        <v>26</v>
      </c>
    </row>
    <row r="206" spans="1:18" ht="15.75">
      <c r="A206" s="28" t="s">
        <v>2951</v>
      </c>
      <c r="B206" s="1833">
        <v>203</v>
      </c>
      <c r="C206" s="1834">
        <v>200</v>
      </c>
      <c r="D206" s="1835">
        <v>199</v>
      </c>
      <c r="E206" s="84">
        <v>182</v>
      </c>
      <c r="F206" s="1833">
        <v>177</v>
      </c>
      <c r="G206" s="84">
        <v>174</v>
      </c>
      <c r="H206" s="1836">
        <v>167</v>
      </c>
      <c r="I206" s="1836">
        <v>71</v>
      </c>
      <c r="J206" s="1835">
        <v>27</v>
      </c>
      <c r="K206" s="1835">
        <v>27</v>
      </c>
      <c r="L206" s="84">
        <v>1</v>
      </c>
      <c r="M206" s="84">
        <v>1</v>
      </c>
      <c r="N206" s="28" t="s">
        <v>2951</v>
      </c>
      <c r="O206" s="84">
        <v>26</v>
      </c>
      <c r="P206" s="84">
        <v>26</v>
      </c>
      <c r="Q206" s="84">
        <v>27</v>
      </c>
      <c r="R206" s="84">
        <v>26</v>
      </c>
    </row>
    <row r="207" spans="1:18" ht="15.75">
      <c r="A207" s="28" t="s">
        <v>2543</v>
      </c>
      <c r="B207" s="1833">
        <v>204</v>
      </c>
      <c r="C207" s="1834">
        <v>201</v>
      </c>
      <c r="D207" s="1835">
        <v>200</v>
      </c>
      <c r="E207" s="84">
        <v>181</v>
      </c>
      <c r="F207" s="1833">
        <v>176</v>
      </c>
      <c r="G207" s="84">
        <v>173</v>
      </c>
      <c r="H207" s="1836">
        <v>168</v>
      </c>
      <c r="I207" s="1836">
        <v>70</v>
      </c>
      <c r="J207" s="1835">
        <v>28</v>
      </c>
      <c r="K207" s="1835">
        <v>26</v>
      </c>
      <c r="L207" s="84">
        <v>4</v>
      </c>
      <c r="M207" s="84">
        <v>2</v>
      </c>
      <c r="N207" s="1844" t="s">
        <v>2543</v>
      </c>
      <c r="O207" s="84">
        <v>27</v>
      </c>
      <c r="P207" s="84">
        <v>25</v>
      </c>
      <c r="Q207" s="84">
        <v>28</v>
      </c>
      <c r="R207" s="84">
        <v>25</v>
      </c>
    </row>
    <row r="208" spans="1:18" ht="15.75">
      <c r="A208" s="28" t="s">
        <v>98</v>
      </c>
      <c r="B208" s="1833">
        <v>205</v>
      </c>
      <c r="C208" s="1834">
        <v>202</v>
      </c>
      <c r="D208" s="1835">
        <v>201</v>
      </c>
      <c r="E208" s="84">
        <v>180</v>
      </c>
      <c r="F208" s="1833">
        <v>175</v>
      </c>
      <c r="G208" s="84">
        <v>172</v>
      </c>
      <c r="H208" s="1836">
        <v>169</v>
      </c>
      <c r="I208" s="1836">
        <v>69</v>
      </c>
      <c r="J208" s="1835">
        <v>28</v>
      </c>
      <c r="K208" s="1835">
        <v>26</v>
      </c>
      <c r="L208" s="84">
        <v>1</v>
      </c>
      <c r="M208" s="84">
        <v>2</v>
      </c>
      <c r="N208" s="28" t="s">
        <v>98</v>
      </c>
      <c r="O208" s="84">
        <v>27</v>
      </c>
      <c r="P208" s="84">
        <v>25</v>
      </c>
      <c r="Q208" s="84">
        <v>28</v>
      </c>
      <c r="R208" s="84">
        <v>25</v>
      </c>
    </row>
    <row r="209" spans="1:18" ht="15.75">
      <c r="A209" s="28" t="s">
        <v>5641</v>
      </c>
      <c r="B209" s="1833">
        <v>206</v>
      </c>
      <c r="C209" s="1834">
        <v>203</v>
      </c>
      <c r="D209" s="1835">
        <v>202</v>
      </c>
      <c r="E209" s="84">
        <v>179</v>
      </c>
      <c r="F209" s="1833">
        <v>174</v>
      </c>
      <c r="G209" s="84">
        <v>171</v>
      </c>
      <c r="H209" s="1836">
        <v>170</v>
      </c>
      <c r="I209" s="1836">
        <v>68</v>
      </c>
      <c r="J209" s="1835">
        <v>28</v>
      </c>
      <c r="K209" s="1835">
        <v>26</v>
      </c>
      <c r="L209" s="84">
        <v>1</v>
      </c>
      <c r="M209" s="84">
        <v>1</v>
      </c>
      <c r="N209" s="1742" t="s">
        <v>5641</v>
      </c>
      <c r="O209" s="84">
        <v>27</v>
      </c>
      <c r="P209" s="84">
        <v>25</v>
      </c>
      <c r="Q209" s="84">
        <v>28</v>
      </c>
      <c r="R209" s="84">
        <v>25</v>
      </c>
    </row>
    <row r="210" spans="1:18" ht="15.75">
      <c r="A210" s="28" t="s">
        <v>6498</v>
      </c>
      <c r="B210" s="1833">
        <v>207</v>
      </c>
      <c r="C210" s="1834">
        <v>204</v>
      </c>
      <c r="D210" s="1835">
        <v>203</v>
      </c>
      <c r="E210" s="84">
        <v>178</v>
      </c>
      <c r="F210" s="1833">
        <v>173</v>
      </c>
      <c r="G210" s="84">
        <v>170</v>
      </c>
      <c r="H210" s="1836">
        <v>171</v>
      </c>
      <c r="I210" s="1836">
        <v>67</v>
      </c>
      <c r="J210" s="1835">
        <v>28</v>
      </c>
      <c r="K210" s="1835">
        <v>26</v>
      </c>
      <c r="L210" s="84">
        <v>1</v>
      </c>
      <c r="M210" s="84">
        <v>1</v>
      </c>
      <c r="N210" s="28" t="s">
        <v>6498</v>
      </c>
      <c r="O210" s="84">
        <v>27</v>
      </c>
      <c r="P210" s="84">
        <v>25</v>
      </c>
      <c r="Q210" s="84">
        <v>28</v>
      </c>
      <c r="R210" s="84">
        <v>25</v>
      </c>
    </row>
    <row r="211" spans="1:18" ht="15.75">
      <c r="A211" s="28" t="s">
        <v>818</v>
      </c>
      <c r="B211" s="1833">
        <v>208</v>
      </c>
      <c r="C211" s="1834">
        <v>205</v>
      </c>
      <c r="D211" s="1835">
        <v>204</v>
      </c>
      <c r="E211" s="84">
        <v>177</v>
      </c>
      <c r="F211" s="1833">
        <v>172</v>
      </c>
      <c r="G211" s="84">
        <v>169</v>
      </c>
      <c r="H211" s="1836">
        <v>172</v>
      </c>
      <c r="I211" s="1836">
        <v>66</v>
      </c>
      <c r="J211" s="1835">
        <v>28</v>
      </c>
      <c r="K211" s="1835">
        <v>26</v>
      </c>
      <c r="L211" s="84">
        <v>1</v>
      </c>
      <c r="M211" s="84">
        <v>1</v>
      </c>
      <c r="N211" s="28" t="s">
        <v>818</v>
      </c>
      <c r="O211" s="84">
        <v>27</v>
      </c>
      <c r="P211" s="84">
        <v>25</v>
      </c>
      <c r="Q211" s="84">
        <v>28</v>
      </c>
      <c r="R211" s="84">
        <v>25</v>
      </c>
    </row>
    <row r="212" spans="1:18" ht="15.75">
      <c r="A212" s="28" t="s">
        <v>6499</v>
      </c>
      <c r="B212" s="1833">
        <v>209</v>
      </c>
      <c r="C212" s="1834">
        <v>206</v>
      </c>
      <c r="D212" s="1835">
        <v>205</v>
      </c>
      <c r="E212" s="84">
        <v>176</v>
      </c>
      <c r="F212" s="1833">
        <v>171</v>
      </c>
      <c r="G212" s="84">
        <v>168</v>
      </c>
      <c r="H212" s="1836">
        <v>173</v>
      </c>
      <c r="I212" s="1836">
        <v>65</v>
      </c>
      <c r="J212" s="1835">
        <v>28</v>
      </c>
      <c r="K212" s="1835">
        <v>26</v>
      </c>
      <c r="L212" s="84">
        <v>2</v>
      </c>
      <c r="M212" s="84">
        <v>1</v>
      </c>
      <c r="N212" s="1853" t="s">
        <v>6499</v>
      </c>
      <c r="O212" s="84">
        <v>27</v>
      </c>
      <c r="P212" s="84">
        <v>25</v>
      </c>
      <c r="Q212" s="84">
        <v>28</v>
      </c>
      <c r="R212" s="84">
        <v>25</v>
      </c>
    </row>
    <row r="213" spans="1:18" ht="15.75">
      <c r="A213" s="28" t="s">
        <v>97</v>
      </c>
      <c r="B213" s="1833">
        <v>210</v>
      </c>
      <c r="C213" s="1834">
        <v>207</v>
      </c>
      <c r="D213" s="1835">
        <v>206</v>
      </c>
      <c r="E213" s="84">
        <v>175</v>
      </c>
      <c r="F213" s="1833">
        <v>170</v>
      </c>
      <c r="G213" s="84">
        <v>167</v>
      </c>
      <c r="H213" s="1836">
        <v>174</v>
      </c>
      <c r="I213" s="1836">
        <v>64</v>
      </c>
      <c r="J213" s="1835">
        <v>28</v>
      </c>
      <c r="K213" s="1835">
        <v>26</v>
      </c>
      <c r="L213" s="84">
        <v>2</v>
      </c>
      <c r="M213" s="84">
        <v>3</v>
      </c>
      <c r="N213" s="28" t="s">
        <v>97</v>
      </c>
      <c r="O213" s="84">
        <v>27</v>
      </c>
      <c r="P213" s="84">
        <v>25</v>
      </c>
      <c r="Q213" s="84">
        <v>28</v>
      </c>
      <c r="R213" s="84">
        <v>25</v>
      </c>
    </row>
    <row r="214" spans="1:18" ht="15.75">
      <c r="A214" s="28" t="s">
        <v>356</v>
      </c>
      <c r="B214" s="1833">
        <v>211</v>
      </c>
      <c r="C214" s="1834">
        <v>208</v>
      </c>
      <c r="D214" s="1835">
        <v>207</v>
      </c>
      <c r="E214" s="84">
        <v>174</v>
      </c>
      <c r="F214" s="1833">
        <v>169</v>
      </c>
      <c r="G214" s="84">
        <v>166</v>
      </c>
      <c r="H214" s="1836">
        <v>175</v>
      </c>
      <c r="I214" s="1836">
        <v>63</v>
      </c>
      <c r="J214" s="1835">
        <v>29</v>
      </c>
      <c r="K214" s="1835">
        <v>25</v>
      </c>
      <c r="L214" s="84">
        <v>4</v>
      </c>
      <c r="M214" s="84">
        <v>4</v>
      </c>
      <c r="N214" s="1840" t="s">
        <v>356</v>
      </c>
      <c r="O214" s="84">
        <v>28</v>
      </c>
      <c r="P214" s="84">
        <v>24</v>
      </c>
      <c r="Q214" s="84">
        <v>29</v>
      </c>
      <c r="R214" s="84">
        <v>24</v>
      </c>
    </row>
    <row r="215" spans="1:18" ht="15.75">
      <c r="A215" s="28" t="s">
        <v>6500</v>
      </c>
      <c r="B215" s="1833">
        <v>212</v>
      </c>
      <c r="C215" s="1834">
        <v>209</v>
      </c>
      <c r="D215" s="1835">
        <v>208</v>
      </c>
      <c r="E215" s="84">
        <v>173</v>
      </c>
      <c r="F215" s="1833">
        <v>168</v>
      </c>
      <c r="G215" s="84">
        <v>165</v>
      </c>
      <c r="H215" s="1836">
        <v>176</v>
      </c>
      <c r="I215" s="1836">
        <v>62</v>
      </c>
      <c r="J215" s="1835">
        <v>29</v>
      </c>
      <c r="K215" s="1835">
        <v>25</v>
      </c>
      <c r="L215" s="84">
        <v>1</v>
      </c>
      <c r="M215" s="84">
        <v>2</v>
      </c>
      <c r="N215" s="1859" t="s">
        <v>6500</v>
      </c>
      <c r="O215" s="84">
        <v>28</v>
      </c>
      <c r="P215" s="84">
        <v>24</v>
      </c>
      <c r="Q215" s="84">
        <v>29</v>
      </c>
      <c r="R215" s="84">
        <v>24</v>
      </c>
    </row>
    <row r="216" spans="1:18" ht="15.75">
      <c r="A216" s="28" t="s">
        <v>143</v>
      </c>
      <c r="B216" s="1833">
        <v>213</v>
      </c>
      <c r="C216" s="1834">
        <v>210</v>
      </c>
      <c r="D216" s="1835">
        <v>209</v>
      </c>
      <c r="E216" s="84">
        <v>172</v>
      </c>
      <c r="F216" s="1833">
        <v>167</v>
      </c>
      <c r="G216" s="84">
        <v>164</v>
      </c>
      <c r="H216" s="1836">
        <v>177</v>
      </c>
      <c r="I216" s="1836">
        <v>61</v>
      </c>
      <c r="J216" s="1835">
        <v>29</v>
      </c>
      <c r="K216" s="1835">
        <v>25</v>
      </c>
      <c r="L216" s="84">
        <v>4</v>
      </c>
      <c r="M216" s="84">
        <v>2</v>
      </c>
      <c r="N216" s="28" t="s">
        <v>143</v>
      </c>
      <c r="O216" s="84">
        <v>28</v>
      </c>
      <c r="P216" s="84">
        <v>24</v>
      </c>
      <c r="Q216" s="84">
        <v>29</v>
      </c>
      <c r="R216" s="84">
        <v>24</v>
      </c>
    </row>
    <row r="217" spans="1:18" ht="15.75">
      <c r="A217" s="33" t="s">
        <v>6415</v>
      </c>
      <c r="B217" s="1833">
        <v>214</v>
      </c>
      <c r="C217" s="1834">
        <v>211</v>
      </c>
      <c r="D217" s="1835">
        <v>210</v>
      </c>
      <c r="E217" s="84">
        <v>171</v>
      </c>
      <c r="F217" s="1833">
        <v>166</v>
      </c>
      <c r="G217" s="84">
        <v>163</v>
      </c>
      <c r="H217" s="1836">
        <v>178</v>
      </c>
      <c r="I217" s="1836">
        <v>60</v>
      </c>
      <c r="J217" s="1835">
        <v>29</v>
      </c>
      <c r="K217" s="1835">
        <v>25</v>
      </c>
      <c r="L217" s="84">
        <v>5</v>
      </c>
      <c r="M217" s="84">
        <v>3</v>
      </c>
      <c r="N217" s="1837" t="s">
        <v>6415</v>
      </c>
      <c r="O217" s="84">
        <v>28</v>
      </c>
      <c r="P217" s="84">
        <v>24</v>
      </c>
      <c r="Q217" s="84">
        <v>29</v>
      </c>
      <c r="R217" s="84">
        <v>24</v>
      </c>
    </row>
    <row r="218" spans="1:18" ht="15.75">
      <c r="A218" s="1848" t="s">
        <v>6501</v>
      </c>
      <c r="B218" s="1833">
        <v>215</v>
      </c>
      <c r="C218" s="1834">
        <v>212</v>
      </c>
      <c r="D218" s="1835">
        <v>211</v>
      </c>
      <c r="E218" s="84">
        <v>170</v>
      </c>
      <c r="F218" s="1833">
        <v>165</v>
      </c>
      <c r="G218" s="84">
        <v>162</v>
      </c>
      <c r="H218" s="1836">
        <v>179</v>
      </c>
      <c r="I218" s="1836">
        <v>59</v>
      </c>
      <c r="J218" s="1835">
        <v>29</v>
      </c>
      <c r="K218" s="1835">
        <v>25</v>
      </c>
      <c r="L218" s="84">
        <v>2</v>
      </c>
      <c r="M218" s="84">
        <v>3</v>
      </c>
      <c r="N218" s="1848" t="s">
        <v>6501</v>
      </c>
      <c r="O218" s="84">
        <v>28</v>
      </c>
      <c r="P218" s="84">
        <v>24</v>
      </c>
      <c r="Q218" s="84">
        <v>29</v>
      </c>
      <c r="R218" s="84">
        <v>24</v>
      </c>
    </row>
    <row r="219" spans="1:18" ht="15.75">
      <c r="A219" s="28" t="s">
        <v>6502</v>
      </c>
      <c r="B219" s="1833">
        <v>216</v>
      </c>
      <c r="C219" s="1834">
        <v>213</v>
      </c>
      <c r="D219" s="1835">
        <v>212</v>
      </c>
      <c r="E219" s="84">
        <v>169</v>
      </c>
      <c r="F219" s="1833">
        <v>164</v>
      </c>
      <c r="G219" s="84">
        <v>161</v>
      </c>
      <c r="H219" s="1836">
        <v>180</v>
      </c>
      <c r="I219" s="1836">
        <v>58</v>
      </c>
      <c r="J219" s="1835">
        <v>29</v>
      </c>
      <c r="K219" s="1835">
        <v>25</v>
      </c>
      <c r="L219" s="84">
        <v>1</v>
      </c>
      <c r="M219" s="84">
        <v>2</v>
      </c>
      <c r="N219" s="1853" t="s">
        <v>6502</v>
      </c>
      <c r="O219" s="84">
        <v>28</v>
      </c>
      <c r="P219" s="84">
        <v>24</v>
      </c>
      <c r="Q219" s="84">
        <v>29</v>
      </c>
      <c r="R219" s="84">
        <v>24</v>
      </c>
    </row>
    <row r="220" spans="1:18" ht="15.75">
      <c r="A220" s="28" t="s">
        <v>143</v>
      </c>
      <c r="B220" s="1833">
        <v>217</v>
      </c>
      <c r="C220" s="1834">
        <v>214</v>
      </c>
      <c r="D220" s="1835">
        <v>213</v>
      </c>
      <c r="E220" s="84">
        <v>168</v>
      </c>
      <c r="F220" s="1833">
        <v>163</v>
      </c>
      <c r="G220" s="84">
        <v>160</v>
      </c>
      <c r="H220" s="1836">
        <v>181</v>
      </c>
      <c r="I220" s="1836">
        <v>57</v>
      </c>
      <c r="J220" s="1835">
        <v>29</v>
      </c>
      <c r="K220" s="1835">
        <v>25</v>
      </c>
      <c r="L220" s="84">
        <v>5</v>
      </c>
      <c r="M220" s="84">
        <v>1</v>
      </c>
      <c r="N220" s="28" t="s">
        <v>143</v>
      </c>
      <c r="O220" s="84">
        <v>28</v>
      </c>
      <c r="P220" s="84">
        <v>24</v>
      </c>
      <c r="Q220" s="84">
        <v>29</v>
      </c>
      <c r="R220" s="84">
        <v>24</v>
      </c>
    </row>
    <row r="221" spans="1:18" ht="15.75">
      <c r="A221" s="28" t="s">
        <v>6493</v>
      </c>
      <c r="B221" s="1833">
        <v>218</v>
      </c>
      <c r="C221" s="1834">
        <v>215</v>
      </c>
      <c r="D221" s="1835">
        <v>214</v>
      </c>
      <c r="E221" s="84">
        <v>167</v>
      </c>
      <c r="F221" s="1833">
        <v>162</v>
      </c>
      <c r="G221" s="84">
        <v>159</v>
      </c>
      <c r="H221" s="1836">
        <v>182</v>
      </c>
      <c r="I221" s="1836">
        <v>56</v>
      </c>
      <c r="J221" s="1835">
        <v>30</v>
      </c>
      <c r="K221" s="1835">
        <v>24</v>
      </c>
      <c r="L221" s="84">
        <v>2</v>
      </c>
      <c r="M221" s="84">
        <v>2</v>
      </c>
      <c r="N221" s="28" t="s">
        <v>6493</v>
      </c>
      <c r="O221" s="84">
        <v>29</v>
      </c>
      <c r="P221" s="84">
        <v>23</v>
      </c>
      <c r="Q221" s="84">
        <v>30</v>
      </c>
      <c r="R221" s="84">
        <v>23</v>
      </c>
    </row>
    <row r="222" spans="1:18" ht="15.75">
      <c r="A222" s="28" t="s">
        <v>855</v>
      </c>
      <c r="B222" s="1833">
        <v>219</v>
      </c>
      <c r="C222" s="1834">
        <v>216</v>
      </c>
      <c r="D222" s="1835">
        <v>215</v>
      </c>
      <c r="E222" s="84">
        <v>166</v>
      </c>
      <c r="F222" s="1833">
        <v>161</v>
      </c>
      <c r="G222" s="84">
        <v>158</v>
      </c>
      <c r="H222" s="1836">
        <v>183</v>
      </c>
      <c r="I222" s="1836">
        <v>55</v>
      </c>
      <c r="J222" s="1835">
        <v>30</v>
      </c>
      <c r="K222" s="1835">
        <v>24</v>
      </c>
      <c r="L222" s="84">
        <v>1</v>
      </c>
      <c r="M222" s="84">
        <v>1</v>
      </c>
      <c r="N222" s="28" t="s">
        <v>855</v>
      </c>
      <c r="O222" s="84">
        <v>29</v>
      </c>
      <c r="P222" s="84">
        <v>23</v>
      </c>
      <c r="Q222" s="84">
        <v>30</v>
      </c>
      <c r="R222" s="84">
        <v>23</v>
      </c>
    </row>
    <row r="223" spans="1:18" ht="15.75">
      <c r="A223" s="28" t="s">
        <v>6503</v>
      </c>
      <c r="B223" s="1833">
        <v>220</v>
      </c>
      <c r="C223" s="1834">
        <v>217</v>
      </c>
      <c r="D223" s="1835">
        <v>216</v>
      </c>
      <c r="E223" s="84">
        <v>165</v>
      </c>
      <c r="F223" s="1833">
        <v>160</v>
      </c>
      <c r="G223" s="84">
        <v>157</v>
      </c>
      <c r="H223" s="1836">
        <v>184</v>
      </c>
      <c r="I223" s="1836">
        <v>54</v>
      </c>
      <c r="J223" s="1835">
        <v>30</v>
      </c>
      <c r="K223" s="1835">
        <v>24</v>
      </c>
      <c r="L223" s="84">
        <v>2</v>
      </c>
      <c r="M223" s="84">
        <v>2</v>
      </c>
      <c r="N223" s="1851" t="s">
        <v>6503</v>
      </c>
      <c r="O223" s="84">
        <v>29</v>
      </c>
      <c r="P223" s="84">
        <v>23</v>
      </c>
      <c r="Q223" s="84">
        <v>30</v>
      </c>
      <c r="R223" s="84">
        <v>23</v>
      </c>
    </row>
    <row r="224" spans="1:18" ht="15.75">
      <c r="A224" s="28" t="s">
        <v>6504</v>
      </c>
      <c r="B224" s="1833">
        <v>221</v>
      </c>
      <c r="C224" s="1834">
        <v>218</v>
      </c>
      <c r="D224" s="1835">
        <v>217</v>
      </c>
      <c r="E224" s="84">
        <v>164</v>
      </c>
      <c r="F224" s="1833">
        <v>159</v>
      </c>
      <c r="G224" s="84">
        <v>156</v>
      </c>
      <c r="H224" s="1836">
        <v>185</v>
      </c>
      <c r="I224" s="1836">
        <v>53</v>
      </c>
      <c r="J224" s="1835">
        <v>30</v>
      </c>
      <c r="K224" s="1835">
        <v>24</v>
      </c>
      <c r="L224" s="84">
        <v>3</v>
      </c>
      <c r="M224" s="84">
        <v>3</v>
      </c>
      <c r="N224" s="1852" t="s">
        <v>6504</v>
      </c>
      <c r="O224" s="84">
        <v>29</v>
      </c>
      <c r="P224" s="84">
        <v>23</v>
      </c>
      <c r="Q224" s="84">
        <v>30</v>
      </c>
      <c r="R224" s="84">
        <v>23</v>
      </c>
    </row>
    <row r="225" spans="1:18" ht="15.75">
      <c r="A225" s="28" t="s">
        <v>6505</v>
      </c>
      <c r="B225" s="1833">
        <v>222</v>
      </c>
      <c r="C225" s="1834">
        <v>219</v>
      </c>
      <c r="D225" s="1835">
        <v>218</v>
      </c>
      <c r="E225" s="84">
        <v>163</v>
      </c>
      <c r="F225" s="1833">
        <v>158</v>
      </c>
      <c r="G225" s="84">
        <v>155</v>
      </c>
      <c r="H225" s="1836">
        <v>186</v>
      </c>
      <c r="I225" s="1836">
        <v>52</v>
      </c>
      <c r="J225" s="1835">
        <v>30</v>
      </c>
      <c r="K225" s="1835">
        <v>24</v>
      </c>
      <c r="L225" s="84">
        <v>2</v>
      </c>
      <c r="M225" s="84">
        <v>2</v>
      </c>
      <c r="N225" s="28" t="s">
        <v>6505</v>
      </c>
      <c r="O225" s="84">
        <v>29</v>
      </c>
      <c r="P225" s="84">
        <v>23</v>
      </c>
      <c r="Q225" s="84">
        <v>30</v>
      </c>
      <c r="R225" s="84">
        <v>23</v>
      </c>
    </row>
    <row r="226" spans="1:18" ht="15.75">
      <c r="A226" s="28" t="s">
        <v>2033</v>
      </c>
      <c r="B226" s="1833">
        <v>223</v>
      </c>
      <c r="C226" s="1834">
        <v>220</v>
      </c>
      <c r="D226" s="1835">
        <v>219</v>
      </c>
      <c r="E226" s="84">
        <v>162</v>
      </c>
      <c r="F226" s="1833">
        <v>157</v>
      </c>
      <c r="G226" s="84">
        <v>154</v>
      </c>
      <c r="H226" s="1836">
        <v>187</v>
      </c>
      <c r="I226" s="1836">
        <v>51</v>
      </c>
      <c r="J226" s="1835">
        <v>30</v>
      </c>
      <c r="K226" s="1835">
        <v>24</v>
      </c>
      <c r="L226" s="84">
        <v>4</v>
      </c>
      <c r="M226" s="84">
        <v>1</v>
      </c>
      <c r="N226" s="1838" t="s">
        <v>2033</v>
      </c>
      <c r="O226" s="84">
        <v>29</v>
      </c>
      <c r="P226" s="84">
        <v>23</v>
      </c>
      <c r="Q226" s="84">
        <v>30</v>
      </c>
      <c r="R226" s="84">
        <v>23</v>
      </c>
    </row>
    <row r="227" spans="1:18" ht="15.75">
      <c r="A227" s="28" t="s">
        <v>1817</v>
      </c>
      <c r="B227" s="1833">
        <v>224</v>
      </c>
      <c r="C227" s="1834">
        <v>221</v>
      </c>
      <c r="D227" s="1835">
        <v>220</v>
      </c>
      <c r="E227" s="84">
        <v>161</v>
      </c>
      <c r="F227" s="1833">
        <v>156</v>
      </c>
      <c r="G227" s="84">
        <v>153</v>
      </c>
      <c r="H227" s="1836">
        <v>188</v>
      </c>
      <c r="I227" s="1836">
        <v>50</v>
      </c>
      <c r="J227" s="1835">
        <v>31</v>
      </c>
      <c r="K227" s="1835">
        <v>23</v>
      </c>
      <c r="L227" s="84">
        <v>1</v>
      </c>
      <c r="M227" s="84">
        <v>3</v>
      </c>
      <c r="N227" s="28" t="s">
        <v>1817</v>
      </c>
      <c r="O227" s="84">
        <v>30</v>
      </c>
      <c r="P227" s="84">
        <v>22</v>
      </c>
      <c r="Q227" s="84">
        <v>31</v>
      </c>
      <c r="R227" s="84">
        <v>22</v>
      </c>
    </row>
    <row r="228" spans="1:18" ht="15.75">
      <c r="A228" s="28" t="s">
        <v>6506</v>
      </c>
      <c r="B228" s="1833">
        <v>225</v>
      </c>
      <c r="C228" s="1834">
        <v>222</v>
      </c>
      <c r="D228" s="1835">
        <v>221</v>
      </c>
      <c r="E228" s="84">
        <v>160</v>
      </c>
      <c r="F228" s="1833">
        <v>155</v>
      </c>
      <c r="G228" s="84">
        <v>152</v>
      </c>
      <c r="H228" s="1836">
        <v>189</v>
      </c>
      <c r="I228" s="1836">
        <v>49</v>
      </c>
      <c r="J228" s="1835">
        <v>31</v>
      </c>
      <c r="K228" s="1835">
        <v>23</v>
      </c>
      <c r="L228" s="84">
        <v>1</v>
      </c>
      <c r="M228" s="84">
        <v>1</v>
      </c>
      <c r="N228" s="28" t="s">
        <v>6506</v>
      </c>
      <c r="O228" s="84">
        <v>30</v>
      </c>
      <c r="P228" s="84">
        <v>22</v>
      </c>
      <c r="Q228" s="84">
        <v>31</v>
      </c>
      <c r="R228" s="84">
        <v>22</v>
      </c>
    </row>
    <row r="229" spans="1:18" ht="15.75">
      <c r="A229" s="28" t="s">
        <v>6507</v>
      </c>
      <c r="B229" s="1833">
        <v>226</v>
      </c>
      <c r="C229" s="1834">
        <v>223</v>
      </c>
      <c r="D229" s="1835">
        <v>222</v>
      </c>
      <c r="E229" s="84">
        <v>159</v>
      </c>
      <c r="F229" s="1833">
        <v>154</v>
      </c>
      <c r="G229" s="84">
        <v>151</v>
      </c>
      <c r="H229" s="1836">
        <v>190</v>
      </c>
      <c r="I229" s="1836">
        <v>48</v>
      </c>
      <c r="J229" s="1835">
        <v>31</v>
      </c>
      <c r="K229" s="1835">
        <v>23</v>
      </c>
      <c r="L229" s="84">
        <v>3</v>
      </c>
      <c r="M229" s="84">
        <v>2</v>
      </c>
      <c r="N229" s="1846" t="s">
        <v>6507</v>
      </c>
      <c r="O229" s="84">
        <v>30</v>
      </c>
      <c r="P229" s="84">
        <v>22</v>
      </c>
      <c r="Q229" s="84">
        <v>31</v>
      </c>
      <c r="R229" s="84">
        <v>22</v>
      </c>
    </row>
    <row r="230" spans="1:18" ht="15.75">
      <c r="A230" s="28" t="s">
        <v>5420</v>
      </c>
      <c r="B230" s="1833">
        <v>227</v>
      </c>
      <c r="C230" s="1834">
        <v>224</v>
      </c>
      <c r="D230" s="1835">
        <v>223</v>
      </c>
      <c r="E230" s="84">
        <v>158</v>
      </c>
      <c r="F230" s="1833">
        <v>153</v>
      </c>
      <c r="G230" s="84">
        <v>150</v>
      </c>
      <c r="H230" s="1836">
        <v>191</v>
      </c>
      <c r="I230" s="1836">
        <v>47</v>
      </c>
      <c r="J230" s="1835">
        <v>31</v>
      </c>
      <c r="K230" s="1835">
        <v>23</v>
      </c>
      <c r="L230" s="84">
        <v>1</v>
      </c>
      <c r="M230" s="84">
        <v>1</v>
      </c>
      <c r="N230" s="28" t="s">
        <v>5420</v>
      </c>
      <c r="O230" s="84">
        <v>30</v>
      </c>
      <c r="P230" s="84">
        <v>22</v>
      </c>
      <c r="Q230" s="84">
        <v>31</v>
      </c>
      <c r="R230" s="84">
        <v>22</v>
      </c>
    </row>
    <row r="231" spans="1:18" ht="15.75">
      <c r="A231" s="28" t="s">
        <v>6508</v>
      </c>
      <c r="B231" s="1833">
        <v>228</v>
      </c>
      <c r="C231" s="1834">
        <v>225</v>
      </c>
      <c r="D231" s="1835">
        <v>224</v>
      </c>
      <c r="E231" s="84">
        <v>157</v>
      </c>
      <c r="F231" s="1833">
        <v>152</v>
      </c>
      <c r="G231" s="84">
        <v>149</v>
      </c>
      <c r="H231" s="1836">
        <v>192</v>
      </c>
      <c r="I231" s="1836">
        <v>46</v>
      </c>
      <c r="J231" s="1835">
        <v>31</v>
      </c>
      <c r="K231" s="1835">
        <v>23</v>
      </c>
      <c r="L231" s="84">
        <v>2</v>
      </c>
      <c r="M231" s="84">
        <v>1</v>
      </c>
      <c r="N231" s="1862" t="s">
        <v>6508</v>
      </c>
      <c r="O231" s="84">
        <v>30</v>
      </c>
      <c r="P231" s="84">
        <v>22</v>
      </c>
      <c r="Q231" s="84">
        <v>31</v>
      </c>
      <c r="R231" s="84">
        <v>22</v>
      </c>
    </row>
    <row r="232" spans="1:18" ht="15.75">
      <c r="A232" s="28" t="s">
        <v>152</v>
      </c>
      <c r="B232" s="1833">
        <v>229</v>
      </c>
      <c r="C232" s="1834">
        <v>226</v>
      </c>
      <c r="D232" s="1835">
        <v>225</v>
      </c>
      <c r="E232" s="84">
        <v>156</v>
      </c>
      <c r="F232" s="1833">
        <v>151</v>
      </c>
      <c r="G232" s="84">
        <v>148</v>
      </c>
      <c r="H232" s="1836">
        <v>193</v>
      </c>
      <c r="I232" s="1836">
        <v>45</v>
      </c>
      <c r="J232" s="1835">
        <v>31</v>
      </c>
      <c r="K232" s="1835">
        <v>23</v>
      </c>
      <c r="L232" s="84">
        <v>3</v>
      </c>
      <c r="M232" s="84">
        <v>8</v>
      </c>
      <c r="N232" s="28" t="s">
        <v>152</v>
      </c>
      <c r="O232" s="84">
        <v>30</v>
      </c>
      <c r="P232" s="84">
        <v>22</v>
      </c>
      <c r="Q232" s="84">
        <v>31</v>
      </c>
      <c r="R232" s="84">
        <v>22</v>
      </c>
    </row>
    <row r="233" spans="1:18" ht="15.75">
      <c r="A233" s="28" t="s">
        <v>6509</v>
      </c>
      <c r="B233" s="1833">
        <v>230</v>
      </c>
      <c r="C233" s="1834">
        <v>227</v>
      </c>
      <c r="D233" s="1835">
        <v>226</v>
      </c>
      <c r="E233" s="84">
        <v>155</v>
      </c>
      <c r="F233" s="1833">
        <v>150</v>
      </c>
      <c r="G233" s="84">
        <v>147</v>
      </c>
      <c r="H233" s="1836">
        <v>194</v>
      </c>
      <c r="I233" s="1836">
        <v>44</v>
      </c>
      <c r="J233" s="1835">
        <v>31</v>
      </c>
      <c r="K233" s="1835">
        <v>23</v>
      </c>
      <c r="L233" s="84">
        <v>2</v>
      </c>
      <c r="M233" s="84">
        <v>1</v>
      </c>
      <c r="N233" s="28" t="s">
        <v>6509</v>
      </c>
      <c r="O233" s="84">
        <v>30</v>
      </c>
      <c r="P233" s="84">
        <v>22</v>
      </c>
      <c r="Q233" s="84">
        <v>31</v>
      </c>
      <c r="R233" s="84">
        <v>22</v>
      </c>
    </row>
    <row r="234" spans="1:18" ht="15.75">
      <c r="A234" s="28" t="s">
        <v>1817</v>
      </c>
      <c r="B234" s="1833">
        <v>231</v>
      </c>
      <c r="C234" s="1834">
        <v>228</v>
      </c>
      <c r="D234" s="1835">
        <v>227</v>
      </c>
      <c r="E234" s="84">
        <v>154</v>
      </c>
      <c r="F234" s="1833">
        <v>149</v>
      </c>
      <c r="G234" s="84">
        <v>146</v>
      </c>
      <c r="H234" s="1836">
        <v>195</v>
      </c>
      <c r="I234" s="1836">
        <v>43</v>
      </c>
      <c r="J234" s="1835">
        <v>32</v>
      </c>
      <c r="K234" s="1835">
        <v>22</v>
      </c>
      <c r="L234" s="84">
        <v>2</v>
      </c>
      <c r="M234" s="84">
        <v>2</v>
      </c>
      <c r="N234" s="28" t="s">
        <v>1817</v>
      </c>
      <c r="O234" s="84">
        <v>31</v>
      </c>
      <c r="P234" s="84">
        <v>21</v>
      </c>
      <c r="Q234" s="84">
        <v>32</v>
      </c>
      <c r="R234" s="84">
        <v>21</v>
      </c>
    </row>
    <row r="235" spans="1:18" ht="15.75">
      <c r="A235" s="28" t="s">
        <v>6510</v>
      </c>
      <c r="B235" s="1833">
        <v>232</v>
      </c>
      <c r="C235" s="1834">
        <v>229</v>
      </c>
      <c r="D235" s="1835">
        <v>228</v>
      </c>
      <c r="E235" s="84">
        <v>153</v>
      </c>
      <c r="F235" s="1833">
        <v>148</v>
      </c>
      <c r="G235" s="84">
        <v>145</v>
      </c>
      <c r="H235" s="1836">
        <v>196</v>
      </c>
      <c r="I235" s="1836">
        <v>42</v>
      </c>
      <c r="J235" s="1835">
        <v>32</v>
      </c>
      <c r="K235" s="1835">
        <v>22</v>
      </c>
      <c r="L235" s="84">
        <v>1</v>
      </c>
      <c r="M235" s="84">
        <v>1</v>
      </c>
      <c r="N235" s="28" t="s">
        <v>6510</v>
      </c>
      <c r="O235" s="84">
        <v>31</v>
      </c>
      <c r="P235" s="84">
        <v>21</v>
      </c>
      <c r="Q235" s="84">
        <v>32</v>
      </c>
      <c r="R235" s="84">
        <v>21</v>
      </c>
    </row>
    <row r="236" spans="1:18" ht="15.75">
      <c r="A236" s="1877" t="s">
        <v>6511</v>
      </c>
      <c r="B236" s="1833">
        <v>233</v>
      </c>
      <c r="C236" s="1834">
        <v>230</v>
      </c>
      <c r="D236" s="1835">
        <v>229</v>
      </c>
      <c r="E236" s="84">
        <v>152</v>
      </c>
      <c r="F236" s="1833">
        <v>147</v>
      </c>
      <c r="G236" s="84">
        <v>144</v>
      </c>
      <c r="H236" s="1836">
        <v>197</v>
      </c>
      <c r="I236" s="1836">
        <v>41</v>
      </c>
      <c r="J236" s="1835">
        <v>32</v>
      </c>
      <c r="K236" s="1835">
        <v>22</v>
      </c>
      <c r="L236" s="84">
        <v>1</v>
      </c>
      <c r="M236" s="84">
        <v>3</v>
      </c>
      <c r="N236" s="1841" t="s">
        <v>6511</v>
      </c>
      <c r="O236" s="84">
        <v>31</v>
      </c>
      <c r="P236" s="84">
        <v>21</v>
      </c>
      <c r="Q236" s="84">
        <v>32</v>
      </c>
      <c r="R236" s="84">
        <v>21</v>
      </c>
    </row>
    <row r="237" spans="1:18" ht="15.75">
      <c r="A237" s="28" t="s">
        <v>6512</v>
      </c>
      <c r="B237" s="1833">
        <v>234</v>
      </c>
      <c r="C237" s="1834">
        <v>231</v>
      </c>
      <c r="D237" s="1835">
        <v>230</v>
      </c>
      <c r="E237" s="84">
        <v>151</v>
      </c>
      <c r="F237" s="1833">
        <v>146</v>
      </c>
      <c r="G237" s="84">
        <v>143</v>
      </c>
      <c r="H237" s="1836">
        <v>198</v>
      </c>
      <c r="I237" s="1836">
        <v>40</v>
      </c>
      <c r="J237" s="1835">
        <v>32</v>
      </c>
      <c r="K237" s="1835">
        <v>22</v>
      </c>
      <c r="L237" s="84">
        <v>1</v>
      </c>
      <c r="M237" s="84">
        <v>1</v>
      </c>
      <c r="N237" s="28" t="s">
        <v>6512</v>
      </c>
      <c r="O237" s="84">
        <v>31</v>
      </c>
      <c r="P237" s="84">
        <v>21</v>
      </c>
      <c r="Q237" s="84">
        <v>32</v>
      </c>
      <c r="R237" s="84">
        <v>21</v>
      </c>
    </row>
    <row r="238" spans="1:18" ht="15.75">
      <c r="A238" s="28" t="s">
        <v>152</v>
      </c>
      <c r="B238" s="1833">
        <v>235</v>
      </c>
      <c r="C238" s="1834">
        <v>232</v>
      </c>
      <c r="D238" s="1835">
        <v>231</v>
      </c>
      <c r="E238" s="84">
        <v>150</v>
      </c>
      <c r="F238" s="1833">
        <v>145</v>
      </c>
      <c r="G238" s="84">
        <v>142</v>
      </c>
      <c r="H238" s="1836">
        <v>199</v>
      </c>
      <c r="I238" s="1836">
        <v>39</v>
      </c>
      <c r="J238" s="1835">
        <v>32</v>
      </c>
      <c r="K238" s="1835">
        <v>22</v>
      </c>
      <c r="L238" s="84">
        <v>4</v>
      </c>
      <c r="M238" s="84">
        <v>7</v>
      </c>
      <c r="N238" s="28" t="s">
        <v>152</v>
      </c>
      <c r="O238" s="84">
        <v>31</v>
      </c>
      <c r="P238" s="84">
        <v>21</v>
      </c>
      <c r="Q238" s="84">
        <v>32</v>
      </c>
      <c r="R238" s="84">
        <v>21</v>
      </c>
    </row>
    <row r="239" spans="1:18" ht="15.75">
      <c r="A239" s="28" t="s">
        <v>6513</v>
      </c>
      <c r="B239" s="1833">
        <v>236</v>
      </c>
      <c r="C239" s="1834">
        <v>233</v>
      </c>
      <c r="D239" s="1835">
        <v>232</v>
      </c>
      <c r="E239" s="84">
        <v>149</v>
      </c>
      <c r="F239" s="1833">
        <v>144</v>
      </c>
      <c r="G239" s="84">
        <v>141</v>
      </c>
      <c r="H239" s="1836">
        <v>200</v>
      </c>
      <c r="I239" s="1836">
        <v>38</v>
      </c>
      <c r="J239" s="1835">
        <v>32</v>
      </c>
      <c r="K239" s="1835">
        <v>22</v>
      </c>
      <c r="L239" s="84">
        <v>2</v>
      </c>
      <c r="M239" s="84">
        <v>1</v>
      </c>
      <c r="N239" s="1859" t="s">
        <v>6513</v>
      </c>
      <c r="O239" s="84">
        <v>31</v>
      </c>
      <c r="P239" s="84">
        <v>21</v>
      </c>
      <c r="Q239" s="84">
        <v>32</v>
      </c>
      <c r="R239" s="84">
        <v>21</v>
      </c>
    </row>
    <row r="240" spans="1:18" ht="15.75">
      <c r="A240" s="28" t="s">
        <v>6514</v>
      </c>
      <c r="B240" s="1833">
        <v>237</v>
      </c>
      <c r="C240" s="1834">
        <v>234</v>
      </c>
      <c r="D240" s="1835">
        <v>233</v>
      </c>
      <c r="E240" s="84">
        <v>148</v>
      </c>
      <c r="F240" s="1833">
        <v>143</v>
      </c>
      <c r="G240" s="84">
        <v>140</v>
      </c>
      <c r="H240" s="1836">
        <v>201</v>
      </c>
      <c r="I240" s="1836">
        <v>37</v>
      </c>
      <c r="J240" s="1835">
        <v>33</v>
      </c>
      <c r="K240" s="1835">
        <v>21</v>
      </c>
      <c r="L240" s="84">
        <v>1</v>
      </c>
      <c r="M240" s="84">
        <v>1</v>
      </c>
      <c r="N240" s="28" t="s">
        <v>6514</v>
      </c>
      <c r="O240" s="84">
        <v>32</v>
      </c>
      <c r="P240" s="84">
        <v>20</v>
      </c>
      <c r="Q240" s="84">
        <v>33</v>
      </c>
      <c r="R240" s="84">
        <v>20</v>
      </c>
    </row>
    <row r="241" spans="1:18" ht="15.75">
      <c r="A241" s="28" t="s">
        <v>109</v>
      </c>
      <c r="B241" s="1833">
        <v>238</v>
      </c>
      <c r="C241" s="1834">
        <v>235</v>
      </c>
      <c r="D241" s="1835">
        <v>234</v>
      </c>
      <c r="E241" s="84">
        <v>147</v>
      </c>
      <c r="F241" s="1833">
        <v>142</v>
      </c>
      <c r="G241" s="84">
        <v>139</v>
      </c>
      <c r="H241" s="1836">
        <v>202</v>
      </c>
      <c r="I241" s="1836">
        <v>36</v>
      </c>
      <c r="J241" s="1835">
        <v>33</v>
      </c>
      <c r="K241" s="1835">
        <v>21</v>
      </c>
      <c r="L241" s="84">
        <v>1</v>
      </c>
      <c r="M241" s="84">
        <v>1</v>
      </c>
      <c r="N241" s="28" t="s">
        <v>109</v>
      </c>
      <c r="O241" s="84">
        <v>32</v>
      </c>
      <c r="P241" s="84">
        <v>20</v>
      </c>
      <c r="Q241" s="84">
        <v>33</v>
      </c>
      <c r="R241" s="84">
        <v>20</v>
      </c>
    </row>
    <row r="242" spans="1:18" ht="15.75">
      <c r="A242" s="28" t="s">
        <v>6515</v>
      </c>
      <c r="B242" s="1833">
        <v>239</v>
      </c>
      <c r="C242" s="1834">
        <v>236</v>
      </c>
      <c r="D242" s="1835">
        <v>235</v>
      </c>
      <c r="E242" s="84">
        <v>146</v>
      </c>
      <c r="F242" s="1833">
        <v>141</v>
      </c>
      <c r="G242" s="84">
        <v>138</v>
      </c>
      <c r="H242" s="1836">
        <v>203</v>
      </c>
      <c r="I242" s="1836">
        <v>35</v>
      </c>
      <c r="J242" s="1835">
        <v>33</v>
      </c>
      <c r="K242" s="1835">
        <v>21</v>
      </c>
      <c r="L242" s="84">
        <v>1</v>
      </c>
      <c r="M242" s="84">
        <v>1</v>
      </c>
      <c r="N242" s="28" t="s">
        <v>6515</v>
      </c>
      <c r="O242" s="84">
        <v>32</v>
      </c>
      <c r="P242" s="84">
        <v>20</v>
      </c>
      <c r="Q242" s="84">
        <v>33</v>
      </c>
      <c r="R242" s="84">
        <v>20</v>
      </c>
    </row>
    <row r="243" spans="1:18" ht="15.75">
      <c r="A243" s="28" t="s">
        <v>6516</v>
      </c>
      <c r="B243" s="1833">
        <v>240</v>
      </c>
      <c r="C243" s="1834">
        <v>237</v>
      </c>
      <c r="D243" s="1835">
        <v>236</v>
      </c>
      <c r="E243" s="84">
        <v>145</v>
      </c>
      <c r="F243" s="1833">
        <v>140</v>
      </c>
      <c r="G243" s="84">
        <v>137</v>
      </c>
      <c r="H243" s="1836">
        <v>204</v>
      </c>
      <c r="I243" s="1836">
        <v>34</v>
      </c>
      <c r="J243" s="1835">
        <v>33</v>
      </c>
      <c r="K243" s="1835">
        <v>21</v>
      </c>
      <c r="L243" s="84">
        <v>1</v>
      </c>
      <c r="M243" s="84">
        <v>1</v>
      </c>
      <c r="N243" s="28" t="s">
        <v>6516</v>
      </c>
      <c r="O243" s="84">
        <v>32</v>
      </c>
      <c r="P243" s="84">
        <v>20</v>
      </c>
      <c r="Q243" s="84">
        <v>33</v>
      </c>
      <c r="R243" s="84">
        <v>20</v>
      </c>
    </row>
    <row r="244" spans="1:18" ht="15.75">
      <c r="A244" s="28" t="s">
        <v>3065</v>
      </c>
      <c r="B244" s="1833">
        <v>241</v>
      </c>
      <c r="C244" s="1834">
        <v>238</v>
      </c>
      <c r="D244" s="1835">
        <v>237</v>
      </c>
      <c r="E244" s="84">
        <v>144</v>
      </c>
      <c r="F244" s="1833">
        <v>139</v>
      </c>
      <c r="G244" s="84">
        <v>136</v>
      </c>
      <c r="H244" s="1836">
        <v>205</v>
      </c>
      <c r="I244" s="1836">
        <v>33</v>
      </c>
      <c r="J244" s="1835">
        <v>33</v>
      </c>
      <c r="K244" s="1835">
        <v>21</v>
      </c>
      <c r="L244" s="84">
        <v>1</v>
      </c>
      <c r="M244" s="84">
        <v>1</v>
      </c>
      <c r="N244" s="28" t="s">
        <v>3065</v>
      </c>
      <c r="O244" s="84">
        <v>32</v>
      </c>
      <c r="P244" s="84">
        <v>20</v>
      </c>
      <c r="Q244" s="84">
        <v>33</v>
      </c>
      <c r="R244" s="84">
        <v>20</v>
      </c>
    </row>
    <row r="245" spans="1:18" ht="15.75">
      <c r="A245" s="33" t="s">
        <v>6490</v>
      </c>
      <c r="B245" s="1833">
        <v>242</v>
      </c>
      <c r="C245" s="1834">
        <v>239</v>
      </c>
      <c r="D245" s="1835">
        <v>238</v>
      </c>
      <c r="E245" s="84">
        <v>143</v>
      </c>
      <c r="F245" s="1833">
        <v>138</v>
      </c>
      <c r="G245" s="84">
        <v>135</v>
      </c>
      <c r="H245" s="1836">
        <v>206</v>
      </c>
      <c r="I245" s="1836">
        <v>32</v>
      </c>
      <c r="J245" s="1835">
        <v>34</v>
      </c>
      <c r="K245" s="1835">
        <v>20</v>
      </c>
      <c r="L245" s="84">
        <v>6</v>
      </c>
      <c r="M245" s="84">
        <v>2</v>
      </c>
      <c r="N245" s="1837" t="s">
        <v>6490</v>
      </c>
      <c r="O245" s="84">
        <v>33</v>
      </c>
      <c r="P245" s="84">
        <v>19</v>
      </c>
      <c r="Q245" s="84">
        <v>34</v>
      </c>
      <c r="R245" s="84">
        <v>19</v>
      </c>
    </row>
    <row r="246" spans="1:18" ht="15.75">
      <c r="A246" s="28" t="s">
        <v>152</v>
      </c>
      <c r="B246" s="1833">
        <v>243</v>
      </c>
      <c r="C246" s="1834">
        <v>240</v>
      </c>
      <c r="D246" s="1835">
        <v>239</v>
      </c>
      <c r="E246" s="84">
        <v>142</v>
      </c>
      <c r="F246" s="1833">
        <v>137</v>
      </c>
      <c r="G246" s="84">
        <v>134</v>
      </c>
      <c r="H246" s="1836">
        <v>207</v>
      </c>
      <c r="I246" s="1836">
        <v>31</v>
      </c>
      <c r="J246" s="1835">
        <v>34</v>
      </c>
      <c r="K246" s="1835">
        <v>20</v>
      </c>
      <c r="L246" s="84">
        <v>5</v>
      </c>
      <c r="M246" s="84">
        <v>6</v>
      </c>
      <c r="N246" s="28" t="s">
        <v>152</v>
      </c>
      <c r="O246" s="84">
        <v>33</v>
      </c>
      <c r="P246" s="84">
        <v>19</v>
      </c>
      <c r="Q246" s="84">
        <v>34</v>
      </c>
      <c r="R246" s="84">
        <v>19</v>
      </c>
    </row>
    <row r="247" spans="1:18" ht="15.75">
      <c r="A247" s="28" t="s">
        <v>6517</v>
      </c>
      <c r="B247" s="1833">
        <v>244</v>
      </c>
      <c r="C247" s="1834">
        <v>241</v>
      </c>
      <c r="D247" s="1835">
        <v>240</v>
      </c>
      <c r="E247" s="84">
        <v>141</v>
      </c>
      <c r="F247" s="1833">
        <v>136</v>
      </c>
      <c r="G247" s="84">
        <v>133</v>
      </c>
      <c r="H247" s="1836">
        <v>208</v>
      </c>
      <c r="I247" s="1836">
        <v>30</v>
      </c>
      <c r="J247" s="1835">
        <v>34</v>
      </c>
      <c r="K247" s="1835">
        <v>20</v>
      </c>
      <c r="L247" s="84">
        <v>1</v>
      </c>
      <c r="M247" s="84">
        <v>1</v>
      </c>
      <c r="N247" s="28" t="s">
        <v>6517</v>
      </c>
      <c r="O247" s="84">
        <v>33</v>
      </c>
      <c r="P247" s="84">
        <v>19</v>
      </c>
      <c r="Q247" s="84">
        <v>34</v>
      </c>
      <c r="R247" s="84">
        <v>19</v>
      </c>
    </row>
    <row r="248" spans="1:18" ht="15.75">
      <c r="A248" s="28" t="s">
        <v>6518</v>
      </c>
      <c r="B248" s="1833">
        <v>245</v>
      </c>
      <c r="C248" s="1834">
        <v>242</v>
      </c>
      <c r="D248" s="1835">
        <v>241</v>
      </c>
      <c r="E248" s="84">
        <v>140</v>
      </c>
      <c r="F248" s="1833">
        <v>135</v>
      </c>
      <c r="G248" s="84">
        <v>132</v>
      </c>
      <c r="H248" s="1836">
        <v>209</v>
      </c>
      <c r="I248" s="1836">
        <v>29</v>
      </c>
      <c r="J248" s="1835">
        <v>34</v>
      </c>
      <c r="K248" s="1835">
        <v>20</v>
      </c>
      <c r="L248" s="84">
        <v>4</v>
      </c>
      <c r="M248" s="84">
        <v>2</v>
      </c>
      <c r="N248" s="28" t="s">
        <v>6518</v>
      </c>
      <c r="O248" s="84">
        <v>33</v>
      </c>
      <c r="P248" s="84">
        <v>19</v>
      </c>
      <c r="Q248" s="84">
        <v>34</v>
      </c>
      <c r="R248" s="84">
        <v>19</v>
      </c>
    </row>
    <row r="249" spans="1:18" ht="15.75">
      <c r="A249" s="28" t="s">
        <v>1309</v>
      </c>
      <c r="B249" s="1833">
        <v>246</v>
      </c>
      <c r="C249" s="1834">
        <v>243</v>
      </c>
      <c r="D249" s="1835">
        <v>242</v>
      </c>
      <c r="E249" s="84">
        <v>139</v>
      </c>
      <c r="F249" s="1833">
        <v>134</v>
      </c>
      <c r="G249" s="84">
        <v>131</v>
      </c>
      <c r="H249" s="1836">
        <v>210</v>
      </c>
      <c r="I249" s="1836">
        <v>28</v>
      </c>
      <c r="J249" s="1835">
        <v>34</v>
      </c>
      <c r="K249" s="1835">
        <v>20</v>
      </c>
      <c r="L249" s="84">
        <v>6</v>
      </c>
      <c r="M249" s="84">
        <v>5</v>
      </c>
      <c r="N249" s="28" t="s">
        <v>1309</v>
      </c>
      <c r="O249" s="84">
        <v>33</v>
      </c>
      <c r="P249" s="84">
        <v>19</v>
      </c>
      <c r="Q249" s="84">
        <v>34</v>
      </c>
      <c r="R249" s="84">
        <v>19</v>
      </c>
    </row>
    <row r="250" spans="1:18" ht="15.75">
      <c r="A250" s="28" t="s">
        <v>6519</v>
      </c>
      <c r="B250" s="1833">
        <v>247</v>
      </c>
      <c r="C250" s="1834">
        <v>244</v>
      </c>
      <c r="D250" s="1835">
        <v>243</v>
      </c>
      <c r="E250" s="84">
        <v>138</v>
      </c>
      <c r="F250" s="1833">
        <v>133</v>
      </c>
      <c r="G250" s="84">
        <v>130</v>
      </c>
      <c r="H250" s="1836">
        <v>211</v>
      </c>
      <c r="I250" s="1836">
        <v>27</v>
      </c>
      <c r="J250" s="1835">
        <v>34</v>
      </c>
      <c r="K250" s="1835">
        <v>20</v>
      </c>
      <c r="L250" s="84">
        <v>1</v>
      </c>
      <c r="M250" s="84">
        <v>1</v>
      </c>
      <c r="N250" s="28" t="s">
        <v>6519</v>
      </c>
      <c r="O250" s="84">
        <v>33</v>
      </c>
      <c r="P250" s="84">
        <v>19</v>
      </c>
      <c r="Q250" s="84">
        <v>34</v>
      </c>
      <c r="R250" s="84">
        <v>19</v>
      </c>
    </row>
    <row r="251" spans="1:18" ht="15.75">
      <c r="A251" s="28" t="s">
        <v>6520</v>
      </c>
      <c r="B251" s="1833">
        <v>248</v>
      </c>
      <c r="C251" s="1834">
        <v>245</v>
      </c>
      <c r="D251" s="1835">
        <v>244</v>
      </c>
      <c r="E251" s="84">
        <v>137</v>
      </c>
      <c r="F251" s="1833">
        <v>132</v>
      </c>
      <c r="G251" s="84">
        <v>129</v>
      </c>
      <c r="H251" s="1836">
        <v>212</v>
      </c>
      <c r="I251" s="1836">
        <v>26</v>
      </c>
      <c r="J251" s="1835">
        <v>34</v>
      </c>
      <c r="K251" s="1835">
        <v>20</v>
      </c>
      <c r="L251" s="84">
        <v>6</v>
      </c>
      <c r="M251" s="84">
        <v>2</v>
      </c>
      <c r="N251" s="1847" t="s">
        <v>6520</v>
      </c>
      <c r="O251" s="84">
        <v>33</v>
      </c>
      <c r="P251" s="84">
        <v>19</v>
      </c>
      <c r="Q251" s="84">
        <v>34</v>
      </c>
      <c r="R251" s="84">
        <v>19</v>
      </c>
    </row>
    <row r="252" spans="1:18" ht="15.75">
      <c r="A252" s="28" t="s">
        <v>152</v>
      </c>
      <c r="B252" s="1833">
        <v>249</v>
      </c>
      <c r="C252" s="1834">
        <v>246</v>
      </c>
      <c r="D252" s="1835">
        <v>245</v>
      </c>
      <c r="E252" s="84">
        <v>136</v>
      </c>
      <c r="F252" s="1833">
        <v>131</v>
      </c>
      <c r="G252" s="84">
        <v>128</v>
      </c>
      <c r="H252" s="1836">
        <v>213</v>
      </c>
      <c r="I252" s="1836">
        <v>25</v>
      </c>
      <c r="J252" s="1835">
        <v>35</v>
      </c>
      <c r="K252" s="1835">
        <v>19</v>
      </c>
      <c r="L252" s="84">
        <v>7</v>
      </c>
      <c r="M252" s="84">
        <v>4</v>
      </c>
      <c r="N252" s="28" t="s">
        <v>152</v>
      </c>
      <c r="O252" s="84">
        <v>34</v>
      </c>
      <c r="P252" s="84">
        <v>18</v>
      </c>
      <c r="Q252" s="84">
        <v>35</v>
      </c>
      <c r="R252" s="84">
        <v>18</v>
      </c>
    </row>
    <row r="253" spans="1:18" ht="15.75">
      <c r="A253" s="1877" t="s">
        <v>6521</v>
      </c>
      <c r="B253" s="1833">
        <v>250</v>
      </c>
      <c r="C253" s="1834">
        <v>247</v>
      </c>
      <c r="D253" s="1835">
        <v>246</v>
      </c>
      <c r="E253" s="84">
        <v>135</v>
      </c>
      <c r="F253" s="1833">
        <v>130</v>
      </c>
      <c r="G253" s="84">
        <v>127</v>
      </c>
      <c r="H253" s="1836">
        <v>214</v>
      </c>
      <c r="I253" s="1836">
        <v>24</v>
      </c>
      <c r="J253" s="1835">
        <v>35</v>
      </c>
      <c r="K253" s="1835">
        <v>19</v>
      </c>
      <c r="L253" s="84">
        <v>2</v>
      </c>
      <c r="M253" s="84">
        <v>2</v>
      </c>
      <c r="N253" s="1841" t="s">
        <v>6521</v>
      </c>
      <c r="O253" s="84">
        <v>34</v>
      </c>
      <c r="P253" s="84">
        <v>18</v>
      </c>
      <c r="Q253" s="84">
        <v>35</v>
      </c>
      <c r="R253" s="84">
        <v>18</v>
      </c>
    </row>
    <row r="254" spans="1:18" ht="15.75">
      <c r="A254" s="30" t="s">
        <v>6522</v>
      </c>
      <c r="B254" s="1833">
        <v>251</v>
      </c>
      <c r="C254" s="1834">
        <v>248</v>
      </c>
      <c r="D254" s="1835">
        <v>247</v>
      </c>
      <c r="E254" s="84">
        <v>134</v>
      </c>
      <c r="F254" s="1833">
        <v>129</v>
      </c>
      <c r="G254" s="84">
        <v>126</v>
      </c>
      <c r="H254" s="1836">
        <v>215</v>
      </c>
      <c r="I254" s="1836">
        <v>23</v>
      </c>
      <c r="J254" s="1835">
        <v>35</v>
      </c>
      <c r="K254" s="1835">
        <v>19</v>
      </c>
      <c r="L254" s="84">
        <v>3</v>
      </c>
      <c r="M254" s="84">
        <v>2</v>
      </c>
      <c r="N254" s="1852" t="s">
        <v>6522</v>
      </c>
      <c r="O254" s="84">
        <v>34</v>
      </c>
      <c r="P254" s="84">
        <v>18</v>
      </c>
      <c r="Q254" s="84">
        <v>35</v>
      </c>
      <c r="R254" s="84">
        <v>18</v>
      </c>
    </row>
    <row r="255" spans="1:18" ht="15.75">
      <c r="A255" s="28" t="s">
        <v>6523</v>
      </c>
      <c r="B255" s="1833">
        <v>252</v>
      </c>
      <c r="C255" s="1834">
        <v>249</v>
      </c>
      <c r="D255" s="1835">
        <v>248</v>
      </c>
      <c r="E255" s="84">
        <v>133</v>
      </c>
      <c r="F255" s="1833">
        <v>128</v>
      </c>
      <c r="G255" s="84">
        <v>125</v>
      </c>
      <c r="H255" s="1836">
        <v>216</v>
      </c>
      <c r="I255" s="1836">
        <v>22</v>
      </c>
      <c r="J255" s="1835">
        <v>35</v>
      </c>
      <c r="K255" s="1835">
        <v>19</v>
      </c>
      <c r="L255" s="84">
        <v>1</v>
      </c>
      <c r="M255" s="84">
        <v>1</v>
      </c>
      <c r="N255" s="28" t="s">
        <v>6523</v>
      </c>
      <c r="O255" s="84">
        <v>34</v>
      </c>
      <c r="P255" s="84">
        <v>18</v>
      </c>
      <c r="Q255" s="84">
        <v>35</v>
      </c>
      <c r="R255" s="84">
        <v>18</v>
      </c>
    </row>
    <row r="256" spans="1:18" ht="15.75">
      <c r="A256" s="28" t="s">
        <v>1204</v>
      </c>
      <c r="B256" s="1833">
        <v>253</v>
      </c>
      <c r="C256" s="1834">
        <v>250</v>
      </c>
      <c r="D256" s="1835">
        <v>249</v>
      </c>
      <c r="E256" s="84">
        <v>132</v>
      </c>
      <c r="F256" s="1833">
        <v>127</v>
      </c>
      <c r="G256" s="84">
        <v>124</v>
      </c>
      <c r="H256" s="1836">
        <v>217</v>
      </c>
      <c r="I256" s="1836">
        <v>21</v>
      </c>
      <c r="J256" s="1835">
        <v>35</v>
      </c>
      <c r="K256" s="1835">
        <v>19</v>
      </c>
      <c r="L256" s="84">
        <v>1</v>
      </c>
      <c r="M256" s="84">
        <v>1</v>
      </c>
      <c r="N256" s="28" t="s">
        <v>1204</v>
      </c>
      <c r="O256" s="84">
        <v>34</v>
      </c>
      <c r="P256" s="84">
        <v>18</v>
      </c>
      <c r="Q256" s="84">
        <v>35</v>
      </c>
      <c r="R256" s="84">
        <v>18</v>
      </c>
    </row>
    <row r="257" spans="1:18" ht="15.75">
      <c r="A257" s="28" t="s">
        <v>152</v>
      </c>
      <c r="B257" s="1833">
        <v>254</v>
      </c>
      <c r="C257" s="1834">
        <v>251</v>
      </c>
      <c r="D257" s="1835">
        <v>250</v>
      </c>
      <c r="E257" s="84">
        <v>131</v>
      </c>
      <c r="F257" s="1833">
        <v>126</v>
      </c>
      <c r="G257" s="84">
        <v>123</v>
      </c>
      <c r="H257" s="1836">
        <v>218</v>
      </c>
      <c r="I257" s="1836">
        <v>20</v>
      </c>
      <c r="J257" s="1835">
        <v>35</v>
      </c>
      <c r="K257" s="1835">
        <v>19</v>
      </c>
      <c r="L257" s="84">
        <v>8</v>
      </c>
      <c r="M257" s="84">
        <v>3</v>
      </c>
      <c r="N257" s="28" t="s">
        <v>152</v>
      </c>
      <c r="O257" s="84">
        <v>34</v>
      </c>
      <c r="P257" s="84">
        <v>18</v>
      </c>
      <c r="Q257" s="84">
        <v>35</v>
      </c>
      <c r="R257" s="84">
        <v>18</v>
      </c>
    </row>
    <row r="258" spans="1:18" ht="15.75">
      <c r="A258" s="28" t="s">
        <v>6524</v>
      </c>
      <c r="B258" s="1833">
        <v>255</v>
      </c>
      <c r="C258" s="1834">
        <v>252</v>
      </c>
      <c r="D258" s="1835">
        <v>251</v>
      </c>
      <c r="E258" s="84">
        <v>130</v>
      </c>
      <c r="F258" s="1833">
        <v>125</v>
      </c>
      <c r="G258" s="84">
        <v>122</v>
      </c>
      <c r="H258" s="1836">
        <v>219</v>
      </c>
      <c r="I258" s="1836">
        <v>19</v>
      </c>
      <c r="J258" s="1835">
        <v>35</v>
      </c>
      <c r="K258" s="1835">
        <v>19</v>
      </c>
      <c r="L258" s="84">
        <v>1</v>
      </c>
      <c r="M258" s="84">
        <v>1</v>
      </c>
      <c r="N258" s="28" t="s">
        <v>6524</v>
      </c>
      <c r="O258" s="84">
        <v>34</v>
      </c>
      <c r="P258" s="84">
        <v>18</v>
      </c>
      <c r="Q258" s="84">
        <v>35</v>
      </c>
      <c r="R258" s="84">
        <v>18</v>
      </c>
    </row>
    <row r="259" spans="1:18" ht="15.75">
      <c r="A259" s="28" t="s">
        <v>1821</v>
      </c>
      <c r="B259" s="1833">
        <v>256</v>
      </c>
      <c r="C259" s="1834">
        <v>253</v>
      </c>
      <c r="D259" s="1835">
        <v>252</v>
      </c>
      <c r="E259" s="84">
        <v>129</v>
      </c>
      <c r="F259" s="1833">
        <v>124</v>
      </c>
      <c r="G259" s="84">
        <v>121</v>
      </c>
      <c r="H259" s="1836">
        <v>220</v>
      </c>
      <c r="I259" s="1836">
        <v>18</v>
      </c>
      <c r="J259" s="1835">
        <v>36</v>
      </c>
      <c r="K259" s="1835">
        <v>18</v>
      </c>
      <c r="L259" s="84">
        <v>1</v>
      </c>
      <c r="M259" s="84">
        <v>1</v>
      </c>
      <c r="N259" s="1742" t="s">
        <v>1821</v>
      </c>
      <c r="O259" s="84">
        <v>35</v>
      </c>
      <c r="P259" s="84">
        <v>17</v>
      </c>
      <c r="Q259" s="84">
        <v>36</v>
      </c>
      <c r="R259" s="84">
        <v>17</v>
      </c>
    </row>
    <row r="260" spans="1:18" ht="15.75">
      <c r="A260" s="28" t="s">
        <v>6421</v>
      </c>
      <c r="B260" s="1833">
        <v>257</v>
      </c>
      <c r="C260" s="1834">
        <v>254</v>
      </c>
      <c r="D260" s="1835">
        <v>253</v>
      </c>
      <c r="E260" s="84">
        <v>128</v>
      </c>
      <c r="F260" s="1833">
        <v>123</v>
      </c>
      <c r="G260" s="84">
        <v>120</v>
      </c>
      <c r="H260" s="1836">
        <v>221</v>
      </c>
      <c r="I260" s="1836">
        <v>17</v>
      </c>
      <c r="J260" s="1835">
        <v>36</v>
      </c>
      <c r="K260" s="1835">
        <v>18</v>
      </c>
      <c r="L260" s="84">
        <v>2</v>
      </c>
      <c r="M260" s="84">
        <v>2</v>
      </c>
      <c r="N260" s="1849" t="s">
        <v>6421</v>
      </c>
      <c r="O260" s="84">
        <v>35</v>
      </c>
      <c r="P260" s="84">
        <v>17</v>
      </c>
      <c r="Q260" s="84">
        <v>36</v>
      </c>
      <c r="R260" s="84">
        <v>17</v>
      </c>
    </row>
    <row r="261" spans="1:18" ht="15.75">
      <c r="A261" s="28" t="s">
        <v>6525</v>
      </c>
      <c r="B261" s="1833">
        <v>258</v>
      </c>
      <c r="C261" s="1834">
        <v>255</v>
      </c>
      <c r="D261" s="1835">
        <v>254</v>
      </c>
      <c r="E261" s="84">
        <v>127</v>
      </c>
      <c r="F261" s="1833">
        <v>122</v>
      </c>
      <c r="G261" s="84">
        <v>119</v>
      </c>
      <c r="H261" s="1836">
        <v>222</v>
      </c>
      <c r="I261" s="1836">
        <v>16</v>
      </c>
      <c r="J261" s="1835">
        <v>36</v>
      </c>
      <c r="K261" s="1835">
        <v>18</v>
      </c>
      <c r="L261" s="84">
        <v>2</v>
      </c>
      <c r="M261" s="84">
        <v>1</v>
      </c>
      <c r="N261" s="1862" t="s">
        <v>6525</v>
      </c>
      <c r="O261" s="84">
        <v>35</v>
      </c>
      <c r="P261" s="84">
        <v>17</v>
      </c>
      <c r="Q261" s="84">
        <v>36</v>
      </c>
      <c r="R261" s="84">
        <v>17</v>
      </c>
    </row>
    <row r="262" spans="1:18" ht="15.75">
      <c r="A262" s="28" t="s">
        <v>1817</v>
      </c>
      <c r="B262" s="1833">
        <v>259</v>
      </c>
      <c r="C262" s="1834">
        <v>256</v>
      </c>
      <c r="D262" s="1835">
        <v>255</v>
      </c>
      <c r="E262" s="84">
        <v>126</v>
      </c>
      <c r="F262" s="1833">
        <v>121</v>
      </c>
      <c r="G262" s="84">
        <v>118</v>
      </c>
      <c r="H262" s="1836">
        <v>223</v>
      </c>
      <c r="I262" s="1836">
        <v>15</v>
      </c>
      <c r="J262" s="1835">
        <v>36</v>
      </c>
      <c r="K262" s="1835">
        <v>18</v>
      </c>
      <c r="L262" s="84">
        <v>3</v>
      </c>
      <c r="M262" s="84">
        <v>1</v>
      </c>
      <c r="N262" s="28" t="s">
        <v>1817</v>
      </c>
      <c r="O262" s="84">
        <v>35</v>
      </c>
      <c r="P262" s="84">
        <v>17</v>
      </c>
      <c r="Q262" s="84">
        <v>36</v>
      </c>
      <c r="R262" s="84">
        <v>17</v>
      </c>
    </row>
    <row r="263" spans="1:18" ht="15.75">
      <c r="A263" s="28" t="s">
        <v>136</v>
      </c>
      <c r="B263" s="1833">
        <v>260</v>
      </c>
      <c r="C263" s="1834">
        <v>257</v>
      </c>
      <c r="D263" s="1835">
        <v>256</v>
      </c>
      <c r="E263" s="84">
        <v>125</v>
      </c>
      <c r="F263" s="1833">
        <v>120</v>
      </c>
      <c r="G263" s="84">
        <v>117</v>
      </c>
      <c r="H263" s="1836">
        <v>224</v>
      </c>
      <c r="I263" s="1836">
        <v>14</v>
      </c>
      <c r="J263" s="1835">
        <v>36</v>
      </c>
      <c r="K263" s="1835">
        <v>18</v>
      </c>
      <c r="L263" s="84">
        <v>3</v>
      </c>
      <c r="M263" s="84">
        <v>2</v>
      </c>
      <c r="N263" s="1850" t="s">
        <v>136</v>
      </c>
      <c r="O263" s="84">
        <v>35</v>
      </c>
      <c r="P263" s="84">
        <v>17</v>
      </c>
      <c r="Q263" s="84">
        <v>36</v>
      </c>
      <c r="R263" s="84">
        <v>17</v>
      </c>
    </row>
    <row r="264" spans="1:18" ht="15.75">
      <c r="A264" s="28" t="s">
        <v>6526</v>
      </c>
      <c r="B264" s="1833">
        <v>261</v>
      </c>
      <c r="C264" s="1834">
        <v>258</v>
      </c>
      <c r="D264" s="1835">
        <v>257</v>
      </c>
      <c r="E264" s="84">
        <v>124</v>
      </c>
      <c r="F264" s="1833">
        <v>119</v>
      </c>
      <c r="G264" s="84">
        <v>116</v>
      </c>
      <c r="H264" s="1836">
        <v>225</v>
      </c>
      <c r="I264" s="1836">
        <v>13</v>
      </c>
      <c r="J264" s="1835">
        <v>36</v>
      </c>
      <c r="K264" s="1835">
        <v>18</v>
      </c>
      <c r="L264" s="84">
        <v>1</v>
      </c>
      <c r="M264" s="84">
        <v>1</v>
      </c>
      <c r="N264" s="28" t="s">
        <v>6526</v>
      </c>
      <c r="O264" s="84">
        <v>35</v>
      </c>
      <c r="P264" s="84">
        <v>17</v>
      </c>
      <c r="Q264" s="84">
        <v>36</v>
      </c>
      <c r="R264" s="84">
        <v>17</v>
      </c>
    </row>
    <row r="265" spans="1:18" ht="15.75">
      <c r="A265" s="28" t="s">
        <v>6503</v>
      </c>
      <c r="B265" s="1833">
        <v>262</v>
      </c>
      <c r="C265" s="1834">
        <v>259</v>
      </c>
      <c r="D265" s="1835">
        <v>258</v>
      </c>
      <c r="E265" s="84">
        <v>123</v>
      </c>
      <c r="F265" s="1833">
        <v>118</v>
      </c>
      <c r="G265" s="84">
        <v>115</v>
      </c>
      <c r="H265" s="1836">
        <v>226</v>
      </c>
      <c r="I265" s="1836">
        <v>12</v>
      </c>
      <c r="J265" s="1835">
        <v>37</v>
      </c>
      <c r="K265" s="1835">
        <v>17</v>
      </c>
      <c r="L265" s="84">
        <v>3</v>
      </c>
      <c r="M265" s="84">
        <v>1</v>
      </c>
      <c r="N265" s="1851" t="s">
        <v>6503</v>
      </c>
      <c r="O265" s="84">
        <v>36</v>
      </c>
      <c r="P265" s="84">
        <v>16</v>
      </c>
      <c r="Q265" s="84">
        <v>37</v>
      </c>
      <c r="R265" s="84">
        <v>16</v>
      </c>
    </row>
    <row r="266" spans="1:18" ht="15.75">
      <c r="A266" s="28" t="s">
        <v>356</v>
      </c>
      <c r="B266" s="1833">
        <v>263</v>
      </c>
      <c r="C266" s="1834">
        <v>260</v>
      </c>
      <c r="D266" s="1835">
        <v>259</v>
      </c>
      <c r="E266" s="84">
        <v>122</v>
      </c>
      <c r="F266" s="1833">
        <v>117</v>
      </c>
      <c r="G266" s="84">
        <v>114</v>
      </c>
      <c r="H266" s="1836">
        <v>227</v>
      </c>
      <c r="I266" s="1836">
        <v>11</v>
      </c>
      <c r="J266" s="1835">
        <v>37</v>
      </c>
      <c r="K266" s="1835">
        <v>17</v>
      </c>
      <c r="L266" s="84">
        <v>5</v>
      </c>
      <c r="M266" s="84">
        <v>3</v>
      </c>
      <c r="N266" s="1840" t="s">
        <v>356</v>
      </c>
      <c r="O266" s="84">
        <v>36</v>
      </c>
      <c r="P266" s="84">
        <v>16</v>
      </c>
      <c r="Q266" s="84">
        <v>37</v>
      </c>
      <c r="R266" s="84">
        <v>16</v>
      </c>
    </row>
    <row r="267" spans="1:18" ht="15.75">
      <c r="A267" s="28" t="s">
        <v>1298</v>
      </c>
      <c r="B267" s="1833">
        <v>264</v>
      </c>
      <c r="C267" s="1834">
        <v>261</v>
      </c>
      <c r="D267" s="1835">
        <v>260</v>
      </c>
      <c r="E267" s="84">
        <v>121</v>
      </c>
      <c r="F267" s="1833">
        <v>116</v>
      </c>
      <c r="G267" s="84">
        <v>113</v>
      </c>
      <c r="H267" s="1836">
        <v>228</v>
      </c>
      <c r="I267" s="1836">
        <v>10</v>
      </c>
      <c r="J267" s="1835">
        <v>37</v>
      </c>
      <c r="K267" s="1835">
        <v>17</v>
      </c>
      <c r="L267" s="84">
        <v>1</v>
      </c>
      <c r="M267" s="84">
        <v>2</v>
      </c>
      <c r="N267" s="28" t="s">
        <v>1298</v>
      </c>
      <c r="O267" s="84">
        <v>36</v>
      </c>
      <c r="P267" s="84">
        <v>16</v>
      </c>
      <c r="Q267" s="84">
        <v>37</v>
      </c>
      <c r="R267" s="84">
        <v>16</v>
      </c>
    </row>
    <row r="268" spans="1:18" ht="15.75">
      <c r="A268" s="28" t="s">
        <v>6504</v>
      </c>
      <c r="B268" s="1833">
        <v>265</v>
      </c>
      <c r="C268" s="1834">
        <v>262</v>
      </c>
      <c r="D268" s="1835">
        <v>261</v>
      </c>
      <c r="E268" s="84">
        <v>120</v>
      </c>
      <c r="F268" s="1833">
        <v>115</v>
      </c>
      <c r="G268" s="84">
        <v>112</v>
      </c>
      <c r="H268" s="1836">
        <v>229</v>
      </c>
      <c r="I268" s="1836">
        <v>9</v>
      </c>
      <c r="J268" s="1835">
        <v>37</v>
      </c>
      <c r="K268" s="1835">
        <v>17</v>
      </c>
      <c r="L268" s="84">
        <v>4</v>
      </c>
      <c r="M268" s="84">
        <v>2</v>
      </c>
      <c r="N268" s="1852" t="s">
        <v>6504</v>
      </c>
      <c r="O268" s="84">
        <v>36</v>
      </c>
      <c r="P268" s="84">
        <v>16</v>
      </c>
      <c r="Q268" s="84">
        <v>37</v>
      </c>
      <c r="R268" s="84">
        <v>16</v>
      </c>
    </row>
    <row r="269" spans="1:18" ht="15.75">
      <c r="A269" s="28" t="s">
        <v>6527</v>
      </c>
      <c r="B269" s="1833">
        <v>266</v>
      </c>
      <c r="C269" s="1834">
        <v>263</v>
      </c>
      <c r="D269" s="1835">
        <v>262</v>
      </c>
      <c r="E269" s="84">
        <v>119</v>
      </c>
      <c r="F269" s="1833">
        <v>114</v>
      </c>
      <c r="G269" s="84">
        <v>111</v>
      </c>
      <c r="H269" s="1836">
        <v>230</v>
      </c>
      <c r="I269" s="1836">
        <v>8</v>
      </c>
      <c r="J269" s="1835">
        <v>37</v>
      </c>
      <c r="K269" s="1835">
        <v>17</v>
      </c>
      <c r="L269" s="84">
        <v>1</v>
      </c>
      <c r="M269" s="84">
        <v>1</v>
      </c>
      <c r="N269" s="28" t="s">
        <v>6527</v>
      </c>
      <c r="O269" s="84">
        <v>36</v>
      </c>
      <c r="P269" s="84">
        <v>16</v>
      </c>
      <c r="Q269" s="84">
        <v>37</v>
      </c>
      <c r="R269" s="84">
        <v>16</v>
      </c>
    </row>
    <row r="270" spans="1:18" ht="15.75">
      <c r="A270" s="28" t="s">
        <v>2569</v>
      </c>
      <c r="B270" s="1833">
        <v>267</v>
      </c>
      <c r="C270" s="1834">
        <v>264</v>
      </c>
      <c r="D270" s="1835">
        <v>263</v>
      </c>
      <c r="E270" s="84">
        <v>118</v>
      </c>
      <c r="F270" s="1833">
        <v>113</v>
      </c>
      <c r="G270" s="84">
        <v>110</v>
      </c>
      <c r="H270" s="1836">
        <v>231</v>
      </c>
      <c r="I270" s="1836">
        <v>7</v>
      </c>
      <c r="J270" s="1835">
        <v>37</v>
      </c>
      <c r="K270" s="1835">
        <v>17</v>
      </c>
      <c r="L270" s="84">
        <v>1</v>
      </c>
      <c r="M270" s="84">
        <v>1</v>
      </c>
      <c r="N270" s="28" t="s">
        <v>2569</v>
      </c>
      <c r="O270" s="84">
        <v>36</v>
      </c>
      <c r="P270" s="84">
        <v>16</v>
      </c>
      <c r="Q270" s="84">
        <v>37</v>
      </c>
      <c r="R270" s="84">
        <v>16</v>
      </c>
    </row>
    <row r="271" spans="1:18" ht="15.75">
      <c r="A271" s="28" t="s">
        <v>6528</v>
      </c>
      <c r="B271" s="1833">
        <v>268</v>
      </c>
      <c r="C271" s="1834">
        <v>265</v>
      </c>
      <c r="D271" s="1835">
        <v>264</v>
      </c>
      <c r="E271" s="84">
        <v>117</v>
      </c>
      <c r="F271" s="1833">
        <v>112</v>
      </c>
      <c r="G271" s="84">
        <v>109</v>
      </c>
      <c r="H271" s="1836">
        <v>232</v>
      </c>
      <c r="I271" s="1836">
        <v>6</v>
      </c>
      <c r="J271" s="1835">
        <v>38</v>
      </c>
      <c r="K271" s="1835">
        <v>16</v>
      </c>
      <c r="L271" s="84">
        <v>1</v>
      </c>
      <c r="M271" s="84">
        <v>1</v>
      </c>
      <c r="N271" s="28" t="s">
        <v>6528</v>
      </c>
      <c r="O271" s="84">
        <v>37</v>
      </c>
      <c r="P271" s="84">
        <v>15</v>
      </c>
      <c r="Q271" s="84">
        <v>38</v>
      </c>
      <c r="R271" s="84">
        <v>15</v>
      </c>
    </row>
    <row r="272" spans="1:18" ht="15.75">
      <c r="A272" s="28" t="s">
        <v>6529</v>
      </c>
      <c r="B272" s="1833">
        <v>269</v>
      </c>
      <c r="C272" s="1834">
        <v>266</v>
      </c>
      <c r="D272" s="1835">
        <v>265</v>
      </c>
      <c r="E272" s="84">
        <v>116</v>
      </c>
      <c r="F272" s="1833">
        <v>111</v>
      </c>
      <c r="G272" s="84">
        <v>108</v>
      </c>
      <c r="H272" s="1836">
        <v>233</v>
      </c>
      <c r="I272" s="1836">
        <v>5</v>
      </c>
      <c r="J272" s="1835">
        <v>38</v>
      </c>
      <c r="K272" s="1835">
        <v>16</v>
      </c>
      <c r="L272" s="84">
        <v>4</v>
      </c>
      <c r="M272" s="84">
        <v>1</v>
      </c>
      <c r="N272" s="1846" t="s">
        <v>6529</v>
      </c>
      <c r="O272" s="84">
        <v>37</v>
      </c>
      <c r="P272" s="84">
        <v>15</v>
      </c>
      <c r="Q272" s="84">
        <v>38</v>
      </c>
      <c r="R272" s="84">
        <v>15</v>
      </c>
    </row>
    <row r="273" spans="1:18" ht="15.75">
      <c r="A273" s="28" t="s">
        <v>1155</v>
      </c>
      <c r="B273" s="1833">
        <v>270</v>
      </c>
      <c r="C273" s="1834">
        <v>267</v>
      </c>
      <c r="D273" s="1835">
        <v>266</v>
      </c>
      <c r="E273" s="84">
        <v>115</v>
      </c>
      <c r="F273" s="1833">
        <v>110</v>
      </c>
      <c r="G273" s="84">
        <v>107</v>
      </c>
      <c r="H273" s="1836">
        <v>234</v>
      </c>
      <c r="I273" s="1836">
        <v>4</v>
      </c>
      <c r="J273" s="1835">
        <v>38</v>
      </c>
      <c r="K273" s="1835">
        <v>16</v>
      </c>
      <c r="L273" s="84">
        <v>6</v>
      </c>
      <c r="M273" s="84">
        <v>2</v>
      </c>
      <c r="N273" s="1840" t="s">
        <v>1155</v>
      </c>
      <c r="O273" s="84">
        <v>37</v>
      </c>
      <c r="P273" s="84">
        <v>15</v>
      </c>
      <c r="Q273" s="84">
        <v>38</v>
      </c>
      <c r="R273" s="84">
        <v>15</v>
      </c>
    </row>
    <row r="274" spans="1:18" ht="15.75">
      <c r="A274" s="28" t="s">
        <v>833</v>
      </c>
      <c r="B274" s="1833">
        <v>271</v>
      </c>
      <c r="C274" s="1834">
        <v>268</v>
      </c>
      <c r="D274" s="1835">
        <v>267</v>
      </c>
      <c r="E274" s="84">
        <v>114</v>
      </c>
      <c r="F274" s="1833">
        <v>109</v>
      </c>
      <c r="G274" s="84">
        <v>106</v>
      </c>
      <c r="H274" s="1836">
        <v>235</v>
      </c>
      <c r="I274" s="1836">
        <v>3</v>
      </c>
      <c r="J274" s="1835">
        <v>38</v>
      </c>
      <c r="K274" s="1835">
        <v>16</v>
      </c>
      <c r="L274" s="84">
        <v>1</v>
      </c>
      <c r="M274" s="84">
        <v>1</v>
      </c>
      <c r="N274" s="28" t="s">
        <v>833</v>
      </c>
      <c r="O274" s="84">
        <v>37</v>
      </c>
      <c r="P274" s="84">
        <v>15</v>
      </c>
      <c r="Q274" s="84">
        <v>38</v>
      </c>
      <c r="R274" s="84">
        <v>15</v>
      </c>
    </row>
    <row r="275" spans="1:18" ht="15.75">
      <c r="A275" s="28" t="s">
        <v>6430</v>
      </c>
      <c r="B275" s="1833">
        <v>272</v>
      </c>
      <c r="C275" s="1834">
        <v>269</v>
      </c>
      <c r="D275" s="1835">
        <v>268</v>
      </c>
      <c r="E275" s="84">
        <v>113</v>
      </c>
      <c r="F275" s="1833">
        <v>108</v>
      </c>
      <c r="G275" s="84">
        <v>105</v>
      </c>
      <c r="H275" s="1836">
        <v>236</v>
      </c>
      <c r="I275" s="1836">
        <v>2</v>
      </c>
      <c r="J275" s="1835">
        <v>38</v>
      </c>
      <c r="K275" s="1835">
        <v>16</v>
      </c>
      <c r="L275" s="84">
        <v>2</v>
      </c>
      <c r="M275" s="84">
        <v>1</v>
      </c>
      <c r="N275" s="1854" t="s">
        <v>6430</v>
      </c>
      <c r="O275" s="84">
        <v>37</v>
      </c>
      <c r="P275" s="84">
        <v>15</v>
      </c>
      <c r="Q275" s="84">
        <v>38</v>
      </c>
      <c r="R275" s="84">
        <v>15</v>
      </c>
    </row>
    <row r="276" spans="1:18" ht="15.75">
      <c r="A276" s="28" t="s">
        <v>5813</v>
      </c>
      <c r="B276" s="1833">
        <v>273</v>
      </c>
      <c r="C276" s="1834">
        <v>270</v>
      </c>
      <c r="D276" s="1835">
        <v>269</v>
      </c>
      <c r="E276" s="84">
        <v>112</v>
      </c>
      <c r="F276" s="1833">
        <v>107</v>
      </c>
      <c r="G276" s="84">
        <v>104</v>
      </c>
      <c r="H276" s="1836">
        <v>237</v>
      </c>
      <c r="I276" s="1836">
        <v>1</v>
      </c>
      <c r="J276" s="1835">
        <v>38</v>
      </c>
      <c r="K276" s="1835">
        <v>16</v>
      </c>
      <c r="L276" s="84">
        <v>2</v>
      </c>
      <c r="M276" s="84">
        <v>1</v>
      </c>
      <c r="N276" s="1853" t="s">
        <v>5813</v>
      </c>
      <c r="O276" s="84">
        <v>37</v>
      </c>
      <c r="P276" s="84">
        <v>15</v>
      </c>
      <c r="Q276" s="84">
        <v>38</v>
      </c>
      <c r="R276" s="84">
        <v>15</v>
      </c>
    </row>
    <row r="277" spans="1:18" ht="15.75">
      <c r="A277" s="44" t="s">
        <v>144</v>
      </c>
      <c r="B277" s="1833">
        <v>274</v>
      </c>
      <c r="C277" s="1878">
        <v>271</v>
      </c>
      <c r="E277" s="84">
        <v>111</v>
      </c>
      <c r="F277" s="1833">
        <v>106</v>
      </c>
      <c r="J277" s="1835">
        <v>38</v>
      </c>
      <c r="K277" s="1835">
        <v>16</v>
      </c>
      <c r="L277" s="84">
        <v>2</v>
      </c>
      <c r="M277" s="84">
        <v>3</v>
      </c>
      <c r="N277" s="1846" t="s">
        <v>144</v>
      </c>
      <c r="O277" s="84">
        <v>37</v>
      </c>
      <c r="P277" s="84">
        <v>15</v>
      </c>
      <c r="Q277" s="84">
        <v>38</v>
      </c>
      <c r="R277" s="84">
        <v>15</v>
      </c>
    </row>
    <row r="278" spans="1:18" ht="15.75">
      <c r="A278" s="28" t="s">
        <v>218</v>
      </c>
      <c r="B278" s="1833">
        <v>275</v>
      </c>
      <c r="C278" s="1834">
        <v>272</v>
      </c>
      <c r="D278" s="1835">
        <v>270</v>
      </c>
      <c r="E278" s="84">
        <v>110</v>
      </c>
      <c r="F278" s="1833">
        <v>105</v>
      </c>
      <c r="G278" s="84">
        <v>103</v>
      </c>
      <c r="H278" s="1836">
        <v>1</v>
      </c>
      <c r="I278" s="1836">
        <v>49</v>
      </c>
      <c r="J278" s="1835">
        <v>39</v>
      </c>
      <c r="K278" s="1835">
        <v>15</v>
      </c>
      <c r="L278" s="84">
        <v>8</v>
      </c>
      <c r="M278" s="84">
        <v>1</v>
      </c>
      <c r="N278" s="28" t="s">
        <v>218</v>
      </c>
      <c r="O278" s="84">
        <v>38</v>
      </c>
      <c r="P278" s="84">
        <v>14</v>
      </c>
      <c r="Q278" s="84">
        <v>39</v>
      </c>
      <c r="R278" s="84">
        <v>14</v>
      </c>
    </row>
    <row r="279" spans="1:18" ht="15.75">
      <c r="A279" s="28" t="s">
        <v>2544</v>
      </c>
      <c r="B279" s="1833">
        <v>276</v>
      </c>
      <c r="C279" s="1834">
        <v>273</v>
      </c>
      <c r="D279" s="1835">
        <v>271</v>
      </c>
      <c r="E279" s="84">
        <v>109</v>
      </c>
      <c r="F279" s="1833">
        <v>104</v>
      </c>
      <c r="G279" s="84">
        <v>102</v>
      </c>
      <c r="H279" s="1836">
        <v>2</v>
      </c>
      <c r="I279" s="1836">
        <v>48</v>
      </c>
      <c r="J279" s="1835">
        <v>39</v>
      </c>
      <c r="K279" s="1835">
        <v>15</v>
      </c>
      <c r="L279" s="84">
        <v>1</v>
      </c>
      <c r="M279" s="84">
        <v>1</v>
      </c>
      <c r="N279" s="28" t="s">
        <v>2544</v>
      </c>
      <c r="O279" s="84">
        <v>38</v>
      </c>
      <c r="P279" s="84">
        <v>14</v>
      </c>
      <c r="Q279" s="84">
        <v>39</v>
      </c>
      <c r="R279" s="84">
        <v>14</v>
      </c>
    </row>
    <row r="280" spans="1:18" ht="15.75">
      <c r="A280" s="28" t="s">
        <v>6530</v>
      </c>
      <c r="B280" s="1833">
        <v>277</v>
      </c>
      <c r="C280" s="1834">
        <v>274</v>
      </c>
      <c r="D280" s="1835">
        <v>272</v>
      </c>
      <c r="E280" s="84">
        <v>108</v>
      </c>
      <c r="F280" s="1833">
        <v>103</v>
      </c>
      <c r="G280" s="84">
        <v>101</v>
      </c>
      <c r="H280" s="1836">
        <v>3</v>
      </c>
      <c r="I280" s="1836">
        <v>47</v>
      </c>
      <c r="J280" s="1835">
        <v>39</v>
      </c>
      <c r="K280" s="1835">
        <v>15</v>
      </c>
      <c r="L280" s="84">
        <v>1</v>
      </c>
      <c r="M280" s="84">
        <v>1</v>
      </c>
      <c r="N280" s="28" t="s">
        <v>6530</v>
      </c>
      <c r="O280" s="84">
        <v>38</v>
      </c>
      <c r="P280" s="84">
        <v>14</v>
      </c>
      <c r="Q280" s="84">
        <v>39</v>
      </c>
      <c r="R280" s="84">
        <v>14</v>
      </c>
    </row>
    <row r="281" spans="1:18" ht="15.75">
      <c r="A281" s="28" t="s">
        <v>6531</v>
      </c>
      <c r="B281" s="1833">
        <v>278</v>
      </c>
      <c r="C281" s="1834">
        <v>275</v>
      </c>
      <c r="D281" s="1835">
        <v>273</v>
      </c>
      <c r="E281" s="84">
        <v>107</v>
      </c>
      <c r="F281" s="1833">
        <v>102</v>
      </c>
      <c r="G281" s="84">
        <v>100</v>
      </c>
      <c r="H281" s="1836">
        <v>4</v>
      </c>
      <c r="I281" s="1836">
        <v>46</v>
      </c>
      <c r="J281" s="1835">
        <v>39</v>
      </c>
      <c r="K281" s="1835">
        <v>15</v>
      </c>
      <c r="L281" s="84">
        <v>1</v>
      </c>
      <c r="M281" s="84">
        <v>1</v>
      </c>
      <c r="N281" s="28" t="s">
        <v>6531</v>
      </c>
      <c r="O281" s="84">
        <v>38</v>
      </c>
      <c r="P281" s="84">
        <v>14</v>
      </c>
      <c r="Q281" s="84">
        <v>39</v>
      </c>
      <c r="R281" s="84">
        <v>14</v>
      </c>
    </row>
    <row r="282" spans="1:18" ht="15.75">
      <c r="A282" s="28" t="s">
        <v>154</v>
      </c>
      <c r="B282" s="1833">
        <v>279</v>
      </c>
      <c r="C282" s="1834">
        <v>276</v>
      </c>
      <c r="D282" s="1835">
        <v>274</v>
      </c>
      <c r="E282" s="84">
        <v>106</v>
      </c>
      <c r="F282" s="1833">
        <v>101</v>
      </c>
      <c r="G282" s="84">
        <v>99</v>
      </c>
      <c r="H282" s="1836">
        <v>5</v>
      </c>
      <c r="I282" s="1836">
        <v>45</v>
      </c>
      <c r="J282" s="1835">
        <v>39</v>
      </c>
      <c r="K282" s="1835">
        <v>15</v>
      </c>
      <c r="L282" s="84">
        <v>5</v>
      </c>
      <c r="M282" s="84">
        <v>1</v>
      </c>
      <c r="N282" s="28" t="s">
        <v>154</v>
      </c>
      <c r="O282" s="84">
        <v>38</v>
      </c>
      <c r="P282" s="84">
        <v>14</v>
      </c>
      <c r="Q282" s="84">
        <v>39</v>
      </c>
      <c r="R282" s="84">
        <v>14</v>
      </c>
    </row>
    <row r="283" spans="1:18" ht="15.75">
      <c r="A283" s="28" t="s">
        <v>2612</v>
      </c>
      <c r="B283" s="1833">
        <v>280</v>
      </c>
      <c r="C283" s="1834">
        <v>277</v>
      </c>
      <c r="D283" s="1835">
        <v>275</v>
      </c>
      <c r="E283" s="84">
        <v>105</v>
      </c>
      <c r="F283" s="1833">
        <v>100</v>
      </c>
      <c r="G283" s="84">
        <v>98</v>
      </c>
      <c r="H283" s="1836">
        <v>6</v>
      </c>
      <c r="I283" s="1836">
        <v>44</v>
      </c>
      <c r="J283" s="1835">
        <v>39</v>
      </c>
      <c r="K283" s="1835">
        <v>15</v>
      </c>
      <c r="L283" s="84">
        <v>1</v>
      </c>
      <c r="M283" s="84">
        <v>2</v>
      </c>
      <c r="N283" s="1853" t="s">
        <v>2612</v>
      </c>
      <c r="O283" s="84">
        <v>38</v>
      </c>
      <c r="P283" s="84">
        <v>14</v>
      </c>
      <c r="Q283" s="84">
        <v>39</v>
      </c>
      <c r="R283" s="84">
        <v>14</v>
      </c>
    </row>
    <row r="284" spans="1:18" ht="15.75">
      <c r="A284" s="28" t="s">
        <v>6532</v>
      </c>
      <c r="B284" s="1833">
        <v>281</v>
      </c>
      <c r="C284" s="1834">
        <v>278</v>
      </c>
      <c r="D284" s="1835">
        <v>276</v>
      </c>
      <c r="E284" s="84">
        <v>104</v>
      </c>
      <c r="F284" s="1833">
        <v>99</v>
      </c>
      <c r="G284" s="84">
        <v>97</v>
      </c>
      <c r="H284" s="1836">
        <v>7</v>
      </c>
      <c r="I284" s="1836">
        <v>43</v>
      </c>
      <c r="J284" s="1835">
        <v>40</v>
      </c>
      <c r="K284" s="1835">
        <v>14</v>
      </c>
      <c r="L284" s="84">
        <v>1</v>
      </c>
      <c r="M284" s="84">
        <v>1</v>
      </c>
      <c r="N284" s="28" t="s">
        <v>6532</v>
      </c>
      <c r="O284" s="84">
        <v>39</v>
      </c>
      <c r="P284" s="84">
        <v>13</v>
      </c>
      <c r="Q284" s="84">
        <v>40</v>
      </c>
      <c r="R284" s="84">
        <v>13</v>
      </c>
    </row>
    <row r="285" spans="1:18" ht="15.75">
      <c r="A285" s="30" t="s">
        <v>5730</v>
      </c>
      <c r="B285" s="1833">
        <v>282</v>
      </c>
      <c r="C285" s="1834">
        <v>279</v>
      </c>
      <c r="D285" s="1835">
        <v>277</v>
      </c>
      <c r="E285" s="84">
        <v>103</v>
      </c>
      <c r="F285" s="1833">
        <v>98</v>
      </c>
      <c r="G285" s="84">
        <v>96</v>
      </c>
      <c r="H285" s="1836">
        <v>8</v>
      </c>
      <c r="I285" s="1836">
        <v>42</v>
      </c>
      <c r="J285" s="1835">
        <v>40</v>
      </c>
      <c r="K285" s="1835">
        <v>14</v>
      </c>
      <c r="L285" s="84">
        <v>4</v>
      </c>
      <c r="M285" s="84">
        <v>1</v>
      </c>
      <c r="N285" s="1848" t="s">
        <v>5730</v>
      </c>
      <c r="O285" s="84">
        <v>39</v>
      </c>
      <c r="P285" s="84">
        <v>13</v>
      </c>
      <c r="Q285" s="84">
        <v>40</v>
      </c>
      <c r="R285" s="84">
        <v>13</v>
      </c>
    </row>
    <row r="286" spans="1:18" ht="15.75">
      <c r="A286" s="28" t="s">
        <v>1311</v>
      </c>
      <c r="B286" s="1833">
        <v>283</v>
      </c>
      <c r="C286" s="1834">
        <v>280</v>
      </c>
      <c r="D286" s="1835">
        <v>278</v>
      </c>
      <c r="E286" s="84">
        <v>102</v>
      </c>
      <c r="F286" s="1833">
        <v>97</v>
      </c>
      <c r="G286" s="84">
        <v>95</v>
      </c>
      <c r="H286" s="1836">
        <v>9</v>
      </c>
      <c r="I286" s="1836">
        <v>41</v>
      </c>
      <c r="J286" s="1835">
        <v>40</v>
      </c>
      <c r="K286" s="1835">
        <v>14</v>
      </c>
      <c r="L286" s="84">
        <v>3</v>
      </c>
      <c r="M286" s="84">
        <v>2</v>
      </c>
      <c r="N286" s="1844" t="s">
        <v>1311</v>
      </c>
      <c r="O286" s="84">
        <v>39</v>
      </c>
      <c r="P286" s="84">
        <v>13</v>
      </c>
      <c r="Q286" s="84">
        <v>40</v>
      </c>
      <c r="R286" s="84">
        <v>13</v>
      </c>
    </row>
    <row r="287" spans="1:18" ht="15.75">
      <c r="A287" s="28" t="s">
        <v>6533</v>
      </c>
      <c r="B287" s="1833">
        <v>284</v>
      </c>
      <c r="C287" s="1834">
        <v>281</v>
      </c>
      <c r="D287" s="1835">
        <v>279</v>
      </c>
      <c r="E287" s="84">
        <v>101</v>
      </c>
      <c r="F287" s="1833">
        <v>96</v>
      </c>
      <c r="G287" s="84">
        <v>94</v>
      </c>
      <c r="H287" s="1836">
        <v>10</v>
      </c>
      <c r="I287" s="1836">
        <v>40</v>
      </c>
      <c r="J287" s="1835">
        <v>40</v>
      </c>
      <c r="K287" s="1835">
        <v>14</v>
      </c>
      <c r="L287" s="84">
        <v>3</v>
      </c>
      <c r="M287" s="84">
        <v>1</v>
      </c>
      <c r="N287" s="1841" t="s">
        <v>6533</v>
      </c>
      <c r="O287" s="84">
        <v>39</v>
      </c>
      <c r="P287" s="84">
        <v>13</v>
      </c>
      <c r="Q287" s="84">
        <v>40</v>
      </c>
      <c r="R287" s="84">
        <v>13</v>
      </c>
    </row>
    <row r="288" spans="1:18" ht="15.75">
      <c r="A288" s="28" t="s">
        <v>1202</v>
      </c>
      <c r="B288" s="1833">
        <v>285</v>
      </c>
      <c r="C288" s="1834">
        <v>282</v>
      </c>
      <c r="D288" s="1835">
        <v>280</v>
      </c>
      <c r="E288" s="84">
        <v>100</v>
      </c>
      <c r="F288" s="1833">
        <v>95</v>
      </c>
      <c r="G288" s="84">
        <v>93</v>
      </c>
      <c r="H288" s="1836">
        <v>11</v>
      </c>
      <c r="I288" s="1836">
        <v>39</v>
      </c>
      <c r="J288" s="1835">
        <v>40</v>
      </c>
      <c r="K288" s="1835">
        <v>14</v>
      </c>
      <c r="L288" s="84">
        <v>3</v>
      </c>
      <c r="M288" s="84">
        <v>2</v>
      </c>
      <c r="N288" s="28" t="s">
        <v>1202</v>
      </c>
      <c r="O288" s="84">
        <v>39</v>
      </c>
      <c r="P288" s="84">
        <v>13</v>
      </c>
      <c r="Q288" s="84">
        <v>40</v>
      </c>
      <c r="R288" s="84">
        <v>13</v>
      </c>
    </row>
    <row r="289" spans="1:18" ht="15.75">
      <c r="A289" s="28" t="s">
        <v>6534</v>
      </c>
      <c r="B289" s="1833">
        <v>286</v>
      </c>
      <c r="C289" s="1834">
        <v>283</v>
      </c>
      <c r="D289" s="1835">
        <v>281</v>
      </c>
      <c r="E289" s="84">
        <v>99</v>
      </c>
      <c r="F289" s="1833">
        <v>94</v>
      </c>
      <c r="G289" s="84">
        <v>92</v>
      </c>
      <c r="H289" s="1836">
        <v>12</v>
      </c>
      <c r="I289" s="1836">
        <v>38</v>
      </c>
      <c r="J289" s="1835">
        <v>40</v>
      </c>
      <c r="K289" s="1835">
        <v>14</v>
      </c>
      <c r="L289" s="84">
        <v>1</v>
      </c>
      <c r="M289" s="84">
        <v>1</v>
      </c>
      <c r="N289" s="28" t="s">
        <v>6534</v>
      </c>
      <c r="O289" s="84">
        <v>39</v>
      </c>
      <c r="P289" s="84">
        <v>13</v>
      </c>
      <c r="Q289" s="84">
        <v>40</v>
      </c>
      <c r="R289" s="84">
        <v>13</v>
      </c>
    </row>
    <row r="290" spans="1:18" ht="15.75">
      <c r="A290" s="28" t="s">
        <v>5958</v>
      </c>
      <c r="B290" s="1833">
        <v>287</v>
      </c>
      <c r="C290" s="1834">
        <v>284</v>
      </c>
      <c r="D290" s="1835">
        <v>282</v>
      </c>
      <c r="E290" s="84">
        <v>98</v>
      </c>
      <c r="F290" s="1833">
        <v>93</v>
      </c>
      <c r="G290" s="84">
        <v>91</v>
      </c>
      <c r="H290" s="1836">
        <v>13</v>
      </c>
      <c r="I290" s="1836">
        <v>37</v>
      </c>
      <c r="J290" s="1835">
        <v>41</v>
      </c>
      <c r="K290" s="1835">
        <v>13</v>
      </c>
      <c r="L290" s="84">
        <v>1</v>
      </c>
      <c r="M290" s="84">
        <v>1</v>
      </c>
      <c r="N290" s="28" t="s">
        <v>5958</v>
      </c>
      <c r="O290" s="84">
        <v>40</v>
      </c>
      <c r="P290" s="84">
        <v>12</v>
      </c>
      <c r="Q290" s="84">
        <v>41</v>
      </c>
      <c r="R290" s="84">
        <v>12</v>
      </c>
    </row>
    <row r="291" spans="1:18" ht="15.75">
      <c r="A291" s="28" t="s">
        <v>130</v>
      </c>
      <c r="B291" s="1833">
        <v>288</v>
      </c>
      <c r="C291" s="1834">
        <v>285</v>
      </c>
      <c r="D291" s="1835">
        <v>283</v>
      </c>
      <c r="E291" s="84">
        <v>97</v>
      </c>
      <c r="F291" s="1833">
        <v>92</v>
      </c>
      <c r="G291" s="84">
        <v>90</v>
      </c>
      <c r="H291" s="1836">
        <v>14</v>
      </c>
      <c r="I291" s="1836">
        <v>36</v>
      </c>
      <c r="J291" s="1835">
        <v>41</v>
      </c>
      <c r="K291" s="1835">
        <v>13</v>
      </c>
      <c r="L291" s="84">
        <v>3</v>
      </c>
      <c r="M291" s="84">
        <v>5</v>
      </c>
      <c r="N291" s="28" t="s">
        <v>130</v>
      </c>
      <c r="O291" s="84">
        <v>40</v>
      </c>
      <c r="P291" s="84">
        <v>12</v>
      </c>
      <c r="Q291" s="84">
        <v>41</v>
      </c>
      <c r="R291" s="84">
        <v>12</v>
      </c>
    </row>
    <row r="292" spans="1:18" ht="15.75">
      <c r="A292" s="28" t="s">
        <v>6535</v>
      </c>
      <c r="B292" s="1833">
        <v>289</v>
      </c>
      <c r="C292" s="1834">
        <v>286</v>
      </c>
      <c r="D292" s="1835">
        <v>284</v>
      </c>
      <c r="E292" s="84">
        <v>96</v>
      </c>
      <c r="F292" s="1833">
        <v>91</v>
      </c>
      <c r="G292" s="84">
        <v>89</v>
      </c>
      <c r="H292" s="1836">
        <v>15</v>
      </c>
      <c r="I292" s="1836">
        <v>35</v>
      </c>
      <c r="J292" s="1835">
        <v>41</v>
      </c>
      <c r="K292" s="1835">
        <v>13</v>
      </c>
      <c r="L292" s="84">
        <v>1</v>
      </c>
      <c r="M292" s="84">
        <v>1</v>
      </c>
      <c r="N292" s="1742" t="s">
        <v>6535</v>
      </c>
      <c r="O292" s="84">
        <v>40</v>
      </c>
      <c r="P292" s="84">
        <v>12</v>
      </c>
      <c r="Q292" s="84">
        <v>41</v>
      </c>
      <c r="R292" s="84">
        <v>12</v>
      </c>
    </row>
    <row r="293" spans="1:18" ht="15.75">
      <c r="A293" s="28" t="s">
        <v>6536</v>
      </c>
      <c r="B293" s="1833">
        <v>290</v>
      </c>
      <c r="C293" s="1834">
        <v>287</v>
      </c>
      <c r="D293" s="1835">
        <v>285</v>
      </c>
      <c r="E293" s="84">
        <v>95</v>
      </c>
      <c r="F293" s="1833">
        <v>90</v>
      </c>
      <c r="G293" s="84">
        <v>88</v>
      </c>
      <c r="H293" s="1836">
        <v>16</v>
      </c>
      <c r="I293" s="1836">
        <v>34</v>
      </c>
      <c r="J293" s="1835">
        <v>41</v>
      </c>
      <c r="K293" s="1835">
        <v>13</v>
      </c>
      <c r="L293" s="84">
        <v>3</v>
      </c>
      <c r="M293" s="84">
        <v>1</v>
      </c>
      <c r="N293" s="28" t="s">
        <v>6536</v>
      </c>
      <c r="O293" s="84">
        <v>40</v>
      </c>
      <c r="P293" s="84">
        <v>12</v>
      </c>
      <c r="Q293" s="84">
        <v>41</v>
      </c>
      <c r="R293" s="84">
        <v>12</v>
      </c>
    </row>
    <row r="294" spans="1:18" ht="15.75">
      <c r="A294" s="28" t="s">
        <v>6537</v>
      </c>
      <c r="B294" s="1833">
        <v>291</v>
      </c>
      <c r="C294" s="1834">
        <v>288</v>
      </c>
      <c r="D294" s="1835">
        <v>286</v>
      </c>
      <c r="E294" s="84">
        <v>94</v>
      </c>
      <c r="F294" s="1833">
        <v>89</v>
      </c>
      <c r="G294" s="84">
        <v>87</v>
      </c>
      <c r="H294" s="1836">
        <v>17</v>
      </c>
      <c r="I294" s="1836">
        <v>33</v>
      </c>
      <c r="J294" s="1835">
        <v>41</v>
      </c>
      <c r="K294" s="1835">
        <v>13</v>
      </c>
      <c r="L294" s="84">
        <v>1</v>
      </c>
      <c r="M294" s="84">
        <v>1</v>
      </c>
      <c r="N294" s="28" t="s">
        <v>6537</v>
      </c>
      <c r="O294" s="84">
        <v>40</v>
      </c>
      <c r="P294" s="84">
        <v>12</v>
      </c>
      <c r="Q294" s="84">
        <v>41</v>
      </c>
      <c r="R294" s="84">
        <v>12</v>
      </c>
    </row>
    <row r="295" spans="1:18" ht="15.75">
      <c r="A295" s="28" t="s">
        <v>6538</v>
      </c>
      <c r="B295" s="1833">
        <v>292</v>
      </c>
      <c r="C295" s="1834">
        <v>289</v>
      </c>
      <c r="D295" s="1835">
        <v>287</v>
      </c>
      <c r="E295" s="84">
        <v>93</v>
      </c>
      <c r="F295" s="1833">
        <v>88</v>
      </c>
      <c r="G295" s="84">
        <v>86</v>
      </c>
      <c r="H295" s="1836">
        <v>18</v>
      </c>
      <c r="I295" s="1836">
        <v>32</v>
      </c>
      <c r="J295" s="1835">
        <v>41</v>
      </c>
      <c r="K295" s="1835">
        <v>13</v>
      </c>
      <c r="L295" s="84">
        <v>1</v>
      </c>
      <c r="M295" s="84">
        <v>1</v>
      </c>
      <c r="N295" s="28" t="s">
        <v>6538</v>
      </c>
      <c r="O295" s="84">
        <v>40</v>
      </c>
      <c r="P295" s="84">
        <v>12</v>
      </c>
      <c r="Q295" s="84">
        <v>41</v>
      </c>
      <c r="R295" s="84">
        <v>12</v>
      </c>
    </row>
    <row r="296" spans="1:18" ht="15.75">
      <c r="A296" s="28" t="s">
        <v>6539</v>
      </c>
      <c r="B296" s="1833">
        <v>293</v>
      </c>
      <c r="C296" s="1834">
        <v>290</v>
      </c>
      <c r="D296" s="1835">
        <v>288</v>
      </c>
      <c r="E296" s="84">
        <v>92</v>
      </c>
      <c r="F296" s="1833">
        <v>87</v>
      </c>
      <c r="G296" s="84">
        <v>85</v>
      </c>
      <c r="H296" s="1836">
        <v>19</v>
      </c>
      <c r="I296" s="1836">
        <v>31</v>
      </c>
      <c r="J296" s="1835">
        <v>42</v>
      </c>
      <c r="K296" s="1835">
        <v>12</v>
      </c>
      <c r="L296" s="84">
        <v>1</v>
      </c>
      <c r="M296" s="84">
        <v>1</v>
      </c>
      <c r="N296" s="28" t="s">
        <v>6539</v>
      </c>
      <c r="O296" s="84">
        <v>41</v>
      </c>
      <c r="P296" s="84">
        <v>11</v>
      </c>
      <c r="Q296" s="84">
        <v>42</v>
      </c>
      <c r="R296" s="84">
        <v>11</v>
      </c>
    </row>
    <row r="297" spans="1:18" ht="15.75">
      <c r="A297" s="28" t="s">
        <v>130</v>
      </c>
      <c r="B297" s="1833">
        <v>294</v>
      </c>
      <c r="C297" s="1834">
        <v>291</v>
      </c>
      <c r="D297" s="1835">
        <v>289</v>
      </c>
      <c r="E297" s="84">
        <v>91</v>
      </c>
      <c r="F297" s="1833">
        <v>86</v>
      </c>
      <c r="G297" s="84">
        <v>84</v>
      </c>
      <c r="H297" s="1836">
        <v>20</v>
      </c>
      <c r="I297" s="1836">
        <v>30</v>
      </c>
      <c r="J297" s="1835">
        <v>42</v>
      </c>
      <c r="K297" s="1835">
        <v>12</v>
      </c>
      <c r="L297" s="84">
        <v>4</v>
      </c>
      <c r="M297" s="84">
        <v>4</v>
      </c>
      <c r="N297" s="28" t="s">
        <v>130</v>
      </c>
      <c r="O297" s="84">
        <v>41</v>
      </c>
      <c r="P297" s="84">
        <v>11</v>
      </c>
      <c r="Q297" s="84">
        <v>42</v>
      </c>
      <c r="R297" s="84">
        <v>11</v>
      </c>
    </row>
    <row r="298" spans="1:18" ht="15.75">
      <c r="A298" s="28" t="s">
        <v>2597</v>
      </c>
      <c r="B298" s="1833">
        <v>295</v>
      </c>
      <c r="C298" s="1834">
        <v>292</v>
      </c>
      <c r="D298" s="1835">
        <v>290</v>
      </c>
      <c r="E298" s="84">
        <v>90</v>
      </c>
      <c r="F298" s="1833">
        <v>85</v>
      </c>
      <c r="G298" s="84">
        <v>83</v>
      </c>
      <c r="H298" s="1836">
        <v>21</v>
      </c>
      <c r="I298" s="1836">
        <v>29</v>
      </c>
      <c r="J298" s="1835">
        <v>42</v>
      </c>
      <c r="K298" s="1835">
        <v>12</v>
      </c>
      <c r="L298" s="84">
        <v>1</v>
      </c>
      <c r="M298" s="84">
        <v>1</v>
      </c>
      <c r="N298" s="28" t="s">
        <v>2597</v>
      </c>
      <c r="O298" s="84">
        <v>41</v>
      </c>
      <c r="P298" s="84">
        <v>11</v>
      </c>
      <c r="Q298" s="84">
        <v>42</v>
      </c>
      <c r="R298" s="84">
        <v>11</v>
      </c>
    </row>
    <row r="299" spans="1:18" ht="15.75">
      <c r="A299" s="28" t="s">
        <v>125</v>
      </c>
      <c r="B299" s="1833">
        <v>296</v>
      </c>
      <c r="C299" s="1834">
        <v>293</v>
      </c>
      <c r="D299" s="1835">
        <v>291</v>
      </c>
      <c r="E299" s="84">
        <v>89</v>
      </c>
      <c r="F299" s="1833">
        <v>84</v>
      </c>
      <c r="G299" s="84">
        <v>82</v>
      </c>
      <c r="H299" s="1836">
        <v>22</v>
      </c>
      <c r="I299" s="1836">
        <v>28</v>
      </c>
      <c r="J299" s="1835">
        <v>42</v>
      </c>
      <c r="K299" s="1835">
        <v>12</v>
      </c>
      <c r="L299" s="84">
        <v>1</v>
      </c>
      <c r="M299" s="84">
        <v>1</v>
      </c>
      <c r="N299" s="28" t="s">
        <v>125</v>
      </c>
      <c r="O299" s="84">
        <v>41</v>
      </c>
      <c r="P299" s="84">
        <v>11</v>
      </c>
      <c r="Q299" s="84">
        <v>42</v>
      </c>
      <c r="R299" s="84">
        <v>11</v>
      </c>
    </row>
    <row r="300" spans="1:18" ht="15.75">
      <c r="A300" s="28" t="s">
        <v>1931</v>
      </c>
      <c r="B300" s="1833">
        <v>297</v>
      </c>
      <c r="C300" s="1834">
        <v>294</v>
      </c>
      <c r="D300" s="1835">
        <v>292</v>
      </c>
      <c r="E300" s="84">
        <v>88</v>
      </c>
      <c r="F300" s="1833">
        <v>83</v>
      </c>
      <c r="G300" s="84">
        <v>81</v>
      </c>
      <c r="H300" s="1836">
        <v>23</v>
      </c>
      <c r="I300" s="1836">
        <v>27</v>
      </c>
      <c r="J300" s="1835">
        <v>42</v>
      </c>
      <c r="K300" s="1835">
        <v>12</v>
      </c>
      <c r="L300" s="84">
        <v>2</v>
      </c>
      <c r="M300" s="84">
        <v>1</v>
      </c>
      <c r="N300" s="28" t="s">
        <v>1931</v>
      </c>
      <c r="O300" s="84">
        <v>41</v>
      </c>
      <c r="P300" s="84">
        <v>11</v>
      </c>
      <c r="Q300" s="84">
        <v>42</v>
      </c>
      <c r="R300" s="84">
        <v>11</v>
      </c>
    </row>
    <row r="301" spans="1:18" ht="15.75">
      <c r="A301" s="28" t="s">
        <v>2558</v>
      </c>
      <c r="B301" s="1833">
        <v>298</v>
      </c>
      <c r="C301" s="1834">
        <v>295</v>
      </c>
      <c r="D301" s="1835">
        <v>293</v>
      </c>
      <c r="E301" s="84">
        <v>87</v>
      </c>
      <c r="F301" s="1833">
        <v>82</v>
      </c>
      <c r="G301" s="84">
        <v>80</v>
      </c>
      <c r="H301" s="1836">
        <v>24</v>
      </c>
      <c r="I301" s="1836">
        <v>26</v>
      </c>
      <c r="J301" s="1835">
        <v>42</v>
      </c>
      <c r="K301" s="1835">
        <v>12</v>
      </c>
      <c r="L301" s="84">
        <v>1</v>
      </c>
      <c r="M301" s="84">
        <v>2</v>
      </c>
      <c r="N301" s="1853" t="s">
        <v>2558</v>
      </c>
      <c r="O301" s="84">
        <v>41</v>
      </c>
      <c r="P301" s="84">
        <v>11</v>
      </c>
      <c r="Q301" s="84">
        <v>42</v>
      </c>
      <c r="R301" s="84">
        <v>11</v>
      </c>
    </row>
    <row r="302" spans="1:18" ht="15.75">
      <c r="A302" s="28" t="s">
        <v>6540</v>
      </c>
      <c r="B302" s="1833">
        <v>299</v>
      </c>
      <c r="C302" s="1834">
        <v>296</v>
      </c>
      <c r="D302" s="1835">
        <v>294</v>
      </c>
      <c r="E302" s="84">
        <v>86</v>
      </c>
      <c r="F302" s="1833">
        <v>81</v>
      </c>
      <c r="G302" s="84">
        <v>79</v>
      </c>
      <c r="H302" s="1836">
        <v>25</v>
      </c>
      <c r="I302" s="1836">
        <v>25</v>
      </c>
      <c r="J302" s="1835">
        <v>42</v>
      </c>
      <c r="K302" s="1835">
        <v>12</v>
      </c>
      <c r="L302" s="84">
        <v>1</v>
      </c>
      <c r="M302" s="84">
        <v>1</v>
      </c>
      <c r="N302" s="28" t="s">
        <v>6540</v>
      </c>
      <c r="O302" s="84">
        <v>41</v>
      </c>
      <c r="P302" s="84">
        <v>11</v>
      </c>
      <c r="Q302" s="84">
        <v>42</v>
      </c>
      <c r="R302" s="84">
        <v>11</v>
      </c>
    </row>
    <row r="303" spans="1:18" ht="15.75">
      <c r="A303" s="28" t="s">
        <v>6541</v>
      </c>
      <c r="B303" s="1833">
        <v>300</v>
      </c>
      <c r="C303" s="1834">
        <v>297</v>
      </c>
      <c r="D303" s="1835">
        <v>295</v>
      </c>
      <c r="E303" s="84">
        <v>85</v>
      </c>
      <c r="F303" s="1833">
        <v>80</v>
      </c>
      <c r="G303" s="84">
        <v>78</v>
      </c>
      <c r="H303" s="1836">
        <v>26</v>
      </c>
      <c r="I303" s="1836">
        <v>24</v>
      </c>
      <c r="J303" s="1835">
        <v>43</v>
      </c>
      <c r="K303" s="1835">
        <v>11</v>
      </c>
      <c r="L303" s="84">
        <v>6</v>
      </c>
      <c r="M303" s="84">
        <v>1</v>
      </c>
      <c r="N303" s="1853" t="s">
        <v>6541</v>
      </c>
      <c r="O303" s="84">
        <v>42</v>
      </c>
      <c r="P303" s="84">
        <v>10</v>
      </c>
      <c r="Q303" s="84">
        <v>43</v>
      </c>
      <c r="R303" s="84">
        <v>10</v>
      </c>
    </row>
    <row r="304" spans="1:18" ht="15.75">
      <c r="A304" s="28" t="s">
        <v>5767</v>
      </c>
      <c r="B304" s="1833">
        <v>301</v>
      </c>
      <c r="C304" s="1834">
        <v>298</v>
      </c>
      <c r="D304" s="1835">
        <v>296</v>
      </c>
      <c r="E304" s="84">
        <v>84</v>
      </c>
      <c r="F304" s="1833">
        <v>79</v>
      </c>
      <c r="G304" s="84">
        <v>77</v>
      </c>
      <c r="H304" s="1836">
        <v>27</v>
      </c>
      <c r="I304" s="1836">
        <v>23</v>
      </c>
      <c r="J304" s="1835">
        <v>43</v>
      </c>
      <c r="K304" s="1835">
        <v>11</v>
      </c>
      <c r="L304" s="84">
        <v>4</v>
      </c>
      <c r="M304" s="84">
        <v>1</v>
      </c>
      <c r="N304" s="1861" t="s">
        <v>5767</v>
      </c>
      <c r="O304" s="84">
        <v>42</v>
      </c>
      <c r="P304" s="84">
        <v>10</v>
      </c>
      <c r="Q304" s="84">
        <v>43</v>
      </c>
      <c r="R304" s="84">
        <v>10</v>
      </c>
    </row>
    <row r="305" spans="1:18" ht="15.75">
      <c r="A305" s="28" t="s">
        <v>5436</v>
      </c>
      <c r="B305" s="1833">
        <v>302</v>
      </c>
      <c r="C305" s="1834">
        <v>299</v>
      </c>
      <c r="D305" s="1835">
        <v>297</v>
      </c>
      <c r="E305" s="84">
        <v>83</v>
      </c>
      <c r="F305" s="1833">
        <v>78</v>
      </c>
      <c r="G305" s="84">
        <v>76</v>
      </c>
      <c r="H305" s="1836">
        <v>28</v>
      </c>
      <c r="I305" s="1836">
        <v>22</v>
      </c>
      <c r="J305" s="1835">
        <v>43</v>
      </c>
      <c r="K305" s="1835">
        <v>11</v>
      </c>
      <c r="L305" s="84">
        <v>2</v>
      </c>
      <c r="M305" s="84">
        <v>1</v>
      </c>
      <c r="N305" s="1865" t="s">
        <v>5436</v>
      </c>
      <c r="O305" s="84">
        <v>42</v>
      </c>
      <c r="P305" s="84">
        <v>10</v>
      </c>
      <c r="Q305" s="84">
        <v>43</v>
      </c>
      <c r="R305" s="84">
        <v>10</v>
      </c>
    </row>
    <row r="306" spans="1:18" ht="15.75">
      <c r="A306" s="28" t="s">
        <v>6542</v>
      </c>
      <c r="B306" s="1833">
        <v>303</v>
      </c>
      <c r="C306" s="1834">
        <v>300</v>
      </c>
      <c r="D306" s="1835">
        <v>298</v>
      </c>
      <c r="E306" s="84">
        <v>82</v>
      </c>
      <c r="F306" s="1833">
        <v>77</v>
      </c>
      <c r="G306" s="84">
        <v>75</v>
      </c>
      <c r="H306" s="1836">
        <v>29</v>
      </c>
      <c r="I306" s="1836">
        <v>21</v>
      </c>
      <c r="J306" s="1835">
        <v>43</v>
      </c>
      <c r="K306" s="1835">
        <v>11</v>
      </c>
      <c r="L306" s="84">
        <v>1</v>
      </c>
      <c r="M306" s="84">
        <v>1</v>
      </c>
      <c r="N306" s="28" t="s">
        <v>6542</v>
      </c>
      <c r="O306" s="84">
        <v>42</v>
      </c>
      <c r="P306" s="84">
        <v>10</v>
      </c>
      <c r="Q306" s="84">
        <v>43</v>
      </c>
      <c r="R306" s="84">
        <v>10</v>
      </c>
    </row>
    <row r="307" spans="1:18" ht="15.75">
      <c r="A307" s="28" t="s">
        <v>130</v>
      </c>
      <c r="B307" s="1833">
        <v>304</v>
      </c>
      <c r="C307" s="1834">
        <v>301</v>
      </c>
      <c r="D307" s="1835">
        <v>299</v>
      </c>
      <c r="E307" s="84">
        <v>81</v>
      </c>
      <c r="F307" s="1833">
        <v>76</v>
      </c>
      <c r="G307" s="84">
        <v>74</v>
      </c>
      <c r="H307" s="1836">
        <v>30</v>
      </c>
      <c r="I307" s="1836">
        <v>20</v>
      </c>
      <c r="J307" s="1835">
        <v>43</v>
      </c>
      <c r="K307" s="1835">
        <v>11</v>
      </c>
      <c r="L307" s="84">
        <v>5</v>
      </c>
      <c r="M307" s="84">
        <v>3</v>
      </c>
      <c r="N307" s="28" t="s">
        <v>130</v>
      </c>
      <c r="O307" s="84">
        <v>42</v>
      </c>
      <c r="P307" s="84">
        <v>10</v>
      </c>
      <c r="Q307" s="84">
        <v>43</v>
      </c>
      <c r="R307" s="84">
        <v>10</v>
      </c>
    </row>
    <row r="308" spans="1:18" ht="15.75">
      <c r="A308" s="1879" t="s">
        <v>3028</v>
      </c>
      <c r="B308" s="1833">
        <v>305</v>
      </c>
      <c r="C308" s="1834">
        <v>302</v>
      </c>
      <c r="D308" s="1835">
        <v>300</v>
      </c>
      <c r="E308" s="84">
        <v>80</v>
      </c>
      <c r="F308" s="1833">
        <v>75</v>
      </c>
      <c r="G308" s="84">
        <v>73</v>
      </c>
      <c r="H308" s="1836">
        <v>31</v>
      </c>
      <c r="I308" s="1836">
        <v>19</v>
      </c>
      <c r="J308" s="1835">
        <v>43</v>
      </c>
      <c r="K308" s="1835">
        <v>11</v>
      </c>
      <c r="L308" s="84">
        <v>3</v>
      </c>
      <c r="M308" s="84">
        <v>2</v>
      </c>
      <c r="N308" s="1860" t="s">
        <v>3028</v>
      </c>
      <c r="O308" s="84">
        <v>42</v>
      </c>
      <c r="P308" s="84">
        <v>10</v>
      </c>
      <c r="Q308" s="84">
        <v>43</v>
      </c>
      <c r="R308" s="84">
        <v>10</v>
      </c>
    </row>
    <row r="309" spans="1:18" ht="15.75">
      <c r="A309" s="28" t="s">
        <v>2543</v>
      </c>
      <c r="B309" s="1833">
        <v>306</v>
      </c>
      <c r="C309" s="1834">
        <v>303</v>
      </c>
      <c r="D309" s="1835">
        <v>301</v>
      </c>
      <c r="E309" s="84">
        <v>79</v>
      </c>
      <c r="F309" s="1833">
        <v>74</v>
      </c>
      <c r="G309" s="84">
        <v>72</v>
      </c>
      <c r="H309" s="1836">
        <v>32</v>
      </c>
      <c r="I309" s="1836">
        <v>18</v>
      </c>
      <c r="J309" s="1835">
        <v>44</v>
      </c>
      <c r="K309" s="1835">
        <v>10</v>
      </c>
      <c r="L309" s="84">
        <v>5</v>
      </c>
      <c r="M309" s="84">
        <v>1</v>
      </c>
      <c r="N309" s="1844" t="s">
        <v>2543</v>
      </c>
      <c r="O309" s="84">
        <v>43</v>
      </c>
      <c r="P309" s="84">
        <v>9</v>
      </c>
      <c r="Q309" s="84">
        <v>44</v>
      </c>
      <c r="R309" s="84">
        <v>9</v>
      </c>
    </row>
    <row r="310" spans="1:18" ht="15.75">
      <c r="A310" s="28" t="s">
        <v>6543</v>
      </c>
      <c r="B310" s="1833">
        <v>307</v>
      </c>
      <c r="C310" s="1834">
        <v>304</v>
      </c>
      <c r="D310" s="1835">
        <v>302</v>
      </c>
      <c r="E310" s="84">
        <v>78</v>
      </c>
      <c r="F310" s="1833">
        <v>73</v>
      </c>
      <c r="G310" s="84">
        <v>71</v>
      </c>
      <c r="H310" s="1836">
        <v>33</v>
      </c>
      <c r="I310" s="1836">
        <v>17</v>
      </c>
      <c r="J310" s="1835">
        <v>44</v>
      </c>
      <c r="K310" s="1835">
        <v>10</v>
      </c>
      <c r="L310" s="84">
        <v>1</v>
      </c>
      <c r="M310" s="84">
        <v>1</v>
      </c>
      <c r="N310" s="28" t="s">
        <v>6543</v>
      </c>
      <c r="O310" s="84">
        <v>43</v>
      </c>
      <c r="P310" s="84">
        <v>9</v>
      </c>
      <c r="Q310" s="84">
        <v>44</v>
      </c>
      <c r="R310" s="84">
        <v>9</v>
      </c>
    </row>
    <row r="311" spans="1:18" ht="15.75">
      <c r="A311" s="28" t="s">
        <v>2952</v>
      </c>
      <c r="B311" s="1833">
        <v>308</v>
      </c>
      <c r="C311" s="1834">
        <v>305</v>
      </c>
      <c r="D311" s="1835">
        <v>303</v>
      </c>
      <c r="E311" s="84">
        <v>77</v>
      </c>
      <c r="F311" s="1833">
        <v>72</v>
      </c>
      <c r="G311" s="84">
        <v>70</v>
      </c>
      <c r="H311" s="1836">
        <v>34</v>
      </c>
      <c r="I311" s="1836">
        <v>16</v>
      </c>
      <c r="J311" s="1835">
        <v>44</v>
      </c>
      <c r="K311" s="1835">
        <v>10</v>
      </c>
      <c r="L311" s="84">
        <v>1</v>
      </c>
      <c r="M311" s="84">
        <v>1</v>
      </c>
      <c r="N311" s="28" t="s">
        <v>2952</v>
      </c>
      <c r="O311" s="84">
        <v>43</v>
      </c>
      <c r="P311" s="84">
        <v>9</v>
      </c>
      <c r="Q311" s="84">
        <v>44</v>
      </c>
      <c r="R311" s="84">
        <v>9</v>
      </c>
    </row>
    <row r="312" spans="1:18" ht="15.75">
      <c r="A312" s="28" t="s">
        <v>6544</v>
      </c>
      <c r="B312" s="1833">
        <v>309</v>
      </c>
      <c r="C312" s="1834">
        <v>306</v>
      </c>
      <c r="D312" s="1835">
        <v>304</v>
      </c>
      <c r="E312" s="84">
        <v>76</v>
      </c>
      <c r="F312" s="1833">
        <v>71</v>
      </c>
      <c r="G312" s="84">
        <v>69</v>
      </c>
      <c r="H312" s="1836">
        <v>35</v>
      </c>
      <c r="I312" s="1836">
        <v>15</v>
      </c>
      <c r="J312" s="1835">
        <v>44</v>
      </c>
      <c r="K312" s="1835">
        <v>10</v>
      </c>
      <c r="L312" s="84">
        <v>1</v>
      </c>
      <c r="M312" s="84">
        <v>1</v>
      </c>
      <c r="N312" s="28" t="s">
        <v>6544</v>
      </c>
      <c r="O312" s="84">
        <v>43</v>
      </c>
      <c r="P312" s="84">
        <v>9</v>
      </c>
      <c r="Q312" s="84">
        <v>44</v>
      </c>
      <c r="R312" s="84">
        <v>9</v>
      </c>
    </row>
    <row r="313" spans="1:18" ht="15.75">
      <c r="A313" s="28" t="s">
        <v>1309</v>
      </c>
      <c r="B313" s="1833">
        <v>310</v>
      </c>
      <c r="C313" s="1834">
        <v>307</v>
      </c>
      <c r="D313" s="1835">
        <v>305</v>
      </c>
      <c r="E313" s="84">
        <v>75</v>
      </c>
      <c r="F313" s="1833">
        <v>70</v>
      </c>
      <c r="G313" s="84">
        <v>68</v>
      </c>
      <c r="H313" s="1836">
        <v>36</v>
      </c>
      <c r="I313" s="1836">
        <v>14</v>
      </c>
      <c r="J313" s="1835">
        <v>44</v>
      </c>
      <c r="K313" s="1835">
        <v>10</v>
      </c>
      <c r="L313" s="84">
        <v>9</v>
      </c>
      <c r="M313" s="84">
        <v>2</v>
      </c>
      <c r="N313" s="28" t="s">
        <v>1309</v>
      </c>
      <c r="O313" s="84">
        <v>43</v>
      </c>
      <c r="P313" s="84">
        <v>9</v>
      </c>
      <c r="Q313" s="84">
        <v>44</v>
      </c>
      <c r="R313" s="84">
        <v>9</v>
      </c>
    </row>
    <row r="314" spans="1:18" ht="15.75">
      <c r="A314" s="28" t="s">
        <v>6545</v>
      </c>
      <c r="B314" s="1833">
        <v>311</v>
      </c>
      <c r="C314" s="1834">
        <v>308</v>
      </c>
      <c r="D314" s="1835">
        <v>306</v>
      </c>
      <c r="E314" s="84">
        <v>74</v>
      </c>
      <c r="F314" s="1833">
        <v>69</v>
      </c>
      <c r="G314" s="84">
        <v>67</v>
      </c>
      <c r="H314" s="1836">
        <v>37</v>
      </c>
      <c r="I314" s="1836">
        <v>13</v>
      </c>
      <c r="J314" s="1835">
        <v>44</v>
      </c>
      <c r="K314" s="1835">
        <v>10</v>
      </c>
      <c r="L314" s="84">
        <v>1</v>
      </c>
      <c r="M314" s="84">
        <v>1</v>
      </c>
      <c r="N314" s="28" t="s">
        <v>6545</v>
      </c>
      <c r="O314" s="84">
        <v>43</v>
      </c>
      <c r="P314" s="84">
        <v>9</v>
      </c>
      <c r="Q314" s="84">
        <v>44</v>
      </c>
      <c r="R314" s="84">
        <v>9</v>
      </c>
    </row>
    <row r="315" spans="1:18" ht="15.75">
      <c r="A315" s="28" t="s">
        <v>6546</v>
      </c>
      <c r="B315" s="1833">
        <v>312</v>
      </c>
      <c r="C315" s="1834">
        <v>309</v>
      </c>
      <c r="D315" s="1835">
        <v>307</v>
      </c>
      <c r="E315" s="84">
        <v>73</v>
      </c>
      <c r="F315" s="1833">
        <v>68</v>
      </c>
      <c r="G315" s="84">
        <v>66</v>
      </c>
      <c r="H315" s="1836">
        <v>38</v>
      </c>
      <c r="I315" s="1836">
        <v>12</v>
      </c>
      <c r="J315" s="1835">
        <v>44</v>
      </c>
      <c r="K315" s="1835">
        <v>10</v>
      </c>
      <c r="L315" s="84">
        <v>1</v>
      </c>
      <c r="M315" s="84">
        <v>1</v>
      </c>
      <c r="N315" s="28" t="s">
        <v>6546</v>
      </c>
      <c r="O315" s="84">
        <v>43</v>
      </c>
      <c r="P315" s="84">
        <v>9</v>
      </c>
      <c r="Q315" s="84">
        <v>44</v>
      </c>
      <c r="R315" s="84">
        <v>9</v>
      </c>
    </row>
    <row r="316" spans="1:18" ht="15.75">
      <c r="A316" s="28" t="s">
        <v>1292</v>
      </c>
      <c r="B316" s="1833">
        <v>313</v>
      </c>
      <c r="C316" s="1834">
        <v>310</v>
      </c>
      <c r="D316" s="1835">
        <v>308</v>
      </c>
      <c r="E316" s="84">
        <v>72</v>
      </c>
      <c r="F316" s="1833">
        <v>67</v>
      </c>
      <c r="G316" s="84">
        <v>65</v>
      </c>
      <c r="H316" s="1836">
        <v>39</v>
      </c>
      <c r="I316" s="1836">
        <v>11</v>
      </c>
      <c r="J316" s="1835">
        <v>45</v>
      </c>
      <c r="K316" s="1835">
        <v>9</v>
      </c>
      <c r="L316" s="84">
        <v>1</v>
      </c>
      <c r="M316" s="84">
        <v>1</v>
      </c>
      <c r="N316" s="28" t="s">
        <v>1292</v>
      </c>
      <c r="O316" s="84">
        <v>44</v>
      </c>
      <c r="P316" s="84">
        <v>8</v>
      </c>
      <c r="Q316" s="84">
        <v>45</v>
      </c>
      <c r="R316" s="84">
        <v>8</v>
      </c>
    </row>
    <row r="317" spans="1:18" ht="15.75">
      <c r="A317" s="28" t="s">
        <v>6547</v>
      </c>
      <c r="B317" s="1833">
        <v>314</v>
      </c>
      <c r="C317" s="1834">
        <v>311</v>
      </c>
      <c r="D317" s="1835">
        <v>309</v>
      </c>
      <c r="E317" s="84">
        <v>71</v>
      </c>
      <c r="F317" s="1833">
        <v>66</v>
      </c>
      <c r="G317" s="84">
        <v>64</v>
      </c>
      <c r="H317" s="1836">
        <v>40</v>
      </c>
      <c r="I317" s="1836">
        <v>10</v>
      </c>
      <c r="J317" s="1835">
        <v>45</v>
      </c>
      <c r="K317" s="1835">
        <v>9</v>
      </c>
      <c r="L317" s="84">
        <v>1</v>
      </c>
      <c r="M317" s="84">
        <v>1</v>
      </c>
      <c r="N317" s="28" t="s">
        <v>6547</v>
      </c>
      <c r="O317" s="84">
        <v>44</v>
      </c>
      <c r="P317" s="84">
        <v>8</v>
      </c>
      <c r="Q317" s="84">
        <v>45</v>
      </c>
      <c r="R317" s="84">
        <v>8</v>
      </c>
    </row>
    <row r="318" spans="1:18" ht="15.75">
      <c r="A318" s="28" t="s">
        <v>6504</v>
      </c>
      <c r="B318" s="1833">
        <v>315</v>
      </c>
      <c r="C318" s="1834">
        <v>312</v>
      </c>
      <c r="D318" s="1835">
        <v>310</v>
      </c>
      <c r="E318" s="84">
        <v>70</v>
      </c>
      <c r="F318" s="1833">
        <v>65</v>
      </c>
      <c r="G318" s="84">
        <v>63</v>
      </c>
      <c r="H318" s="1836">
        <v>41</v>
      </c>
      <c r="I318" s="1836">
        <v>9</v>
      </c>
      <c r="J318" s="1835">
        <v>45</v>
      </c>
      <c r="K318" s="1835">
        <v>9</v>
      </c>
      <c r="L318" s="84">
        <v>5</v>
      </c>
      <c r="M318" s="84">
        <v>1</v>
      </c>
      <c r="N318" s="1852" t="s">
        <v>6504</v>
      </c>
      <c r="O318" s="84">
        <v>44</v>
      </c>
      <c r="P318" s="84">
        <v>8</v>
      </c>
      <c r="Q318" s="84">
        <v>45</v>
      </c>
      <c r="R318" s="84">
        <v>8</v>
      </c>
    </row>
    <row r="319" spans="1:18" ht="15.75">
      <c r="A319" s="28" t="s">
        <v>1202</v>
      </c>
      <c r="B319" s="1833">
        <v>316</v>
      </c>
      <c r="C319" s="1834">
        <v>313</v>
      </c>
      <c r="D319" s="1835">
        <v>311</v>
      </c>
      <c r="E319" s="84">
        <v>69</v>
      </c>
      <c r="F319" s="1833">
        <v>64</v>
      </c>
      <c r="G319" s="84">
        <v>62</v>
      </c>
      <c r="H319" s="1836">
        <v>42</v>
      </c>
      <c r="I319" s="1836">
        <v>8</v>
      </c>
      <c r="J319" s="1835">
        <v>45</v>
      </c>
      <c r="K319" s="1835">
        <v>9</v>
      </c>
      <c r="L319" s="84">
        <v>4</v>
      </c>
      <c r="M319" s="84">
        <v>1</v>
      </c>
      <c r="N319" s="28" t="s">
        <v>1202</v>
      </c>
      <c r="O319" s="84">
        <v>44</v>
      </c>
      <c r="P319" s="84">
        <v>8</v>
      </c>
      <c r="Q319" s="84">
        <v>45</v>
      </c>
      <c r="R319" s="84">
        <v>8</v>
      </c>
    </row>
    <row r="320" spans="1:18" ht="15.75">
      <c r="A320" s="28" t="s">
        <v>6548</v>
      </c>
      <c r="B320" s="1833">
        <v>317</v>
      </c>
      <c r="C320" s="1834">
        <v>314</v>
      </c>
      <c r="D320" s="1835">
        <v>312</v>
      </c>
      <c r="E320" s="84">
        <v>68</v>
      </c>
      <c r="F320" s="1833">
        <v>63</v>
      </c>
      <c r="G320" s="84">
        <v>61</v>
      </c>
      <c r="H320" s="1836">
        <v>43</v>
      </c>
      <c r="I320" s="1836">
        <v>7</v>
      </c>
      <c r="J320" s="1835">
        <v>45</v>
      </c>
      <c r="K320" s="1835">
        <v>9</v>
      </c>
      <c r="L320" s="84">
        <v>1</v>
      </c>
      <c r="M320" s="84">
        <v>1</v>
      </c>
      <c r="N320" s="28" t="s">
        <v>6548</v>
      </c>
      <c r="O320" s="84">
        <v>44</v>
      </c>
      <c r="P320" s="84">
        <v>8</v>
      </c>
      <c r="Q320" s="84">
        <v>45</v>
      </c>
      <c r="R320" s="84">
        <v>8</v>
      </c>
    </row>
    <row r="321" spans="1:18" ht="15.75">
      <c r="A321" s="28" t="s">
        <v>6549</v>
      </c>
      <c r="B321" s="1833">
        <v>318</v>
      </c>
      <c r="C321" s="1834">
        <v>315</v>
      </c>
      <c r="D321" s="1835">
        <v>313</v>
      </c>
      <c r="E321" s="84">
        <v>67</v>
      </c>
      <c r="F321" s="1833">
        <v>62</v>
      </c>
      <c r="G321" s="84">
        <v>60</v>
      </c>
      <c r="H321" s="1836">
        <v>44</v>
      </c>
      <c r="I321" s="1836">
        <v>6</v>
      </c>
      <c r="J321" s="1835">
        <v>46</v>
      </c>
      <c r="K321" s="1835">
        <v>8</v>
      </c>
      <c r="L321" s="84">
        <v>1</v>
      </c>
      <c r="M321" s="84">
        <v>1</v>
      </c>
      <c r="N321" s="28" t="s">
        <v>6549</v>
      </c>
      <c r="O321" s="84">
        <v>45</v>
      </c>
      <c r="P321" s="84">
        <v>7</v>
      </c>
      <c r="Q321" s="84">
        <v>46</v>
      </c>
      <c r="R321" s="84">
        <v>7</v>
      </c>
    </row>
    <row r="322" spans="1:18" ht="15.75">
      <c r="A322" s="28" t="s">
        <v>1717</v>
      </c>
      <c r="B322" s="1833">
        <v>319</v>
      </c>
      <c r="C322" s="1834">
        <v>316</v>
      </c>
      <c r="D322" s="1835">
        <v>314</v>
      </c>
      <c r="E322" s="84">
        <v>66</v>
      </c>
      <c r="F322" s="1833">
        <v>61</v>
      </c>
      <c r="G322" s="84">
        <v>59</v>
      </c>
      <c r="H322" s="1836">
        <v>45</v>
      </c>
      <c r="I322" s="1836">
        <v>5</v>
      </c>
      <c r="J322" s="1835">
        <v>46</v>
      </c>
      <c r="K322" s="1835">
        <v>8</v>
      </c>
      <c r="L322" s="84">
        <v>3</v>
      </c>
      <c r="M322" s="84">
        <v>1</v>
      </c>
      <c r="N322" s="28" t="s">
        <v>1717</v>
      </c>
      <c r="O322" s="84">
        <v>45</v>
      </c>
      <c r="P322" s="84">
        <v>7</v>
      </c>
      <c r="Q322" s="84">
        <v>46</v>
      </c>
      <c r="R322" s="84">
        <v>7</v>
      </c>
    </row>
    <row r="323" spans="1:18" ht="15.75">
      <c r="A323" s="28" t="s">
        <v>6550</v>
      </c>
      <c r="B323" s="1833">
        <v>320</v>
      </c>
      <c r="C323" s="1834">
        <v>317</v>
      </c>
      <c r="D323" s="1835">
        <v>315</v>
      </c>
      <c r="E323" s="84">
        <v>65</v>
      </c>
      <c r="F323" s="1833">
        <v>60</v>
      </c>
      <c r="G323" s="84">
        <v>58</v>
      </c>
      <c r="H323" s="1836">
        <v>46</v>
      </c>
      <c r="I323" s="1836">
        <v>4</v>
      </c>
      <c r="J323" s="1835">
        <v>46</v>
      </c>
      <c r="K323" s="1835">
        <v>8</v>
      </c>
      <c r="L323" s="84">
        <v>1</v>
      </c>
      <c r="M323" s="84">
        <v>1</v>
      </c>
      <c r="N323" s="28" t="s">
        <v>6550</v>
      </c>
      <c r="O323" s="84">
        <v>45</v>
      </c>
      <c r="P323" s="84">
        <v>7</v>
      </c>
      <c r="Q323" s="84">
        <v>46</v>
      </c>
      <c r="R323" s="84">
        <v>7</v>
      </c>
    </row>
    <row r="324" spans="1:18" ht="15.75">
      <c r="A324" s="28" t="s">
        <v>6551</v>
      </c>
      <c r="B324" s="1833">
        <v>321</v>
      </c>
      <c r="C324" s="1834">
        <v>318</v>
      </c>
      <c r="D324" s="1835">
        <v>316</v>
      </c>
      <c r="E324" s="84">
        <v>64</v>
      </c>
      <c r="F324" s="1833">
        <v>59</v>
      </c>
      <c r="G324" s="84">
        <v>57</v>
      </c>
      <c r="H324" s="1836">
        <v>47</v>
      </c>
      <c r="I324" s="1836">
        <v>3</v>
      </c>
      <c r="J324" s="1835">
        <v>46</v>
      </c>
      <c r="K324" s="1835">
        <v>8</v>
      </c>
      <c r="L324" s="84">
        <v>1</v>
      </c>
      <c r="M324" s="84">
        <v>1</v>
      </c>
      <c r="N324" s="28" t="s">
        <v>6551</v>
      </c>
      <c r="O324" s="84">
        <v>45</v>
      </c>
      <c r="P324" s="84">
        <v>7</v>
      </c>
      <c r="Q324" s="84">
        <v>46</v>
      </c>
      <c r="R324" s="84">
        <v>7</v>
      </c>
    </row>
    <row r="325" spans="1:18" ht="15.75">
      <c r="A325" s="28" t="s">
        <v>2435</v>
      </c>
      <c r="B325" s="1833">
        <v>322</v>
      </c>
      <c r="C325" s="1834">
        <v>319</v>
      </c>
      <c r="D325" s="1835">
        <v>317</v>
      </c>
      <c r="E325" s="84">
        <v>63</v>
      </c>
      <c r="F325" s="1833">
        <v>58</v>
      </c>
      <c r="G325" s="84">
        <v>56</v>
      </c>
      <c r="H325" s="1836">
        <v>48</v>
      </c>
      <c r="I325" s="1836">
        <v>2</v>
      </c>
      <c r="J325" s="1835">
        <v>46</v>
      </c>
      <c r="K325" s="1835">
        <v>8</v>
      </c>
      <c r="L325" s="84">
        <v>3</v>
      </c>
      <c r="M325" s="84">
        <v>2</v>
      </c>
      <c r="N325" s="28" t="s">
        <v>2435</v>
      </c>
      <c r="O325" s="84">
        <v>45</v>
      </c>
      <c r="P325" s="84">
        <v>7</v>
      </c>
      <c r="Q325" s="84">
        <v>46</v>
      </c>
      <c r="R325" s="84">
        <v>7</v>
      </c>
    </row>
    <row r="326" spans="1:18" ht="15.75">
      <c r="A326" s="28" t="s">
        <v>6552</v>
      </c>
      <c r="B326" s="1833">
        <v>323</v>
      </c>
      <c r="C326" s="1834">
        <v>320</v>
      </c>
      <c r="D326" s="1835">
        <v>318</v>
      </c>
      <c r="E326" s="84">
        <v>62</v>
      </c>
      <c r="F326" s="1833">
        <v>57</v>
      </c>
      <c r="G326" s="84">
        <v>55</v>
      </c>
      <c r="H326" s="1836">
        <v>49</v>
      </c>
      <c r="I326" s="1836">
        <v>1</v>
      </c>
      <c r="J326" s="1835">
        <v>46</v>
      </c>
      <c r="K326" s="1835">
        <v>8</v>
      </c>
      <c r="L326" s="84">
        <v>1</v>
      </c>
      <c r="M326" s="84">
        <v>1</v>
      </c>
      <c r="N326" s="1742" t="s">
        <v>6552</v>
      </c>
      <c r="O326" s="84">
        <v>45</v>
      </c>
      <c r="P326" s="84">
        <v>7</v>
      </c>
      <c r="Q326" s="84">
        <v>46</v>
      </c>
      <c r="R326" s="84">
        <v>7</v>
      </c>
    </row>
    <row r="327" spans="1:18" ht="15.75">
      <c r="A327" s="44" t="s">
        <v>144</v>
      </c>
      <c r="B327" s="1833">
        <v>324</v>
      </c>
      <c r="C327" s="1834">
        <v>321</v>
      </c>
      <c r="E327" s="84">
        <v>61</v>
      </c>
      <c r="F327" s="1833">
        <v>56</v>
      </c>
      <c r="J327" s="1835">
        <v>46</v>
      </c>
      <c r="K327" s="1835">
        <v>8</v>
      </c>
      <c r="L327" s="84">
        <v>3</v>
      </c>
      <c r="M327" s="84">
        <v>2</v>
      </c>
      <c r="N327" s="1846" t="s">
        <v>144</v>
      </c>
      <c r="O327" s="84">
        <v>45</v>
      </c>
      <c r="P327" s="84">
        <v>7</v>
      </c>
      <c r="Q327" s="84">
        <v>46</v>
      </c>
      <c r="R327" s="84">
        <v>7</v>
      </c>
    </row>
    <row r="328" spans="1:18" ht="15.75">
      <c r="A328" s="28" t="s">
        <v>173</v>
      </c>
      <c r="B328" s="1833">
        <v>325</v>
      </c>
      <c r="C328" s="1834">
        <v>322</v>
      </c>
      <c r="D328" s="1835">
        <v>319</v>
      </c>
      <c r="E328" s="84">
        <v>60</v>
      </c>
      <c r="F328" s="1833">
        <v>55</v>
      </c>
      <c r="G328" s="84">
        <v>54</v>
      </c>
      <c r="H328" s="279">
        <v>1</v>
      </c>
      <c r="I328" s="1836">
        <v>30</v>
      </c>
      <c r="J328" s="1835">
        <v>47</v>
      </c>
      <c r="K328" s="1835">
        <v>7</v>
      </c>
      <c r="L328" s="84">
        <v>2</v>
      </c>
      <c r="M328" s="84">
        <v>1</v>
      </c>
      <c r="N328" s="28" t="s">
        <v>173</v>
      </c>
      <c r="O328" s="84">
        <v>46</v>
      </c>
      <c r="P328" s="84">
        <v>6</v>
      </c>
      <c r="Q328" s="84">
        <v>47</v>
      </c>
      <c r="R328" s="84">
        <v>6</v>
      </c>
    </row>
    <row r="329" spans="1:18" ht="15.75">
      <c r="A329" s="28" t="s">
        <v>138</v>
      </c>
      <c r="B329" s="1833">
        <v>326</v>
      </c>
      <c r="C329" s="1834">
        <v>323</v>
      </c>
      <c r="D329" s="1835">
        <v>320</v>
      </c>
      <c r="E329" s="84">
        <v>59</v>
      </c>
      <c r="F329" s="1833">
        <v>54</v>
      </c>
      <c r="G329" s="84">
        <v>53</v>
      </c>
      <c r="H329" s="279">
        <v>2</v>
      </c>
      <c r="I329" s="1836">
        <v>29</v>
      </c>
      <c r="J329" s="1835">
        <v>47</v>
      </c>
      <c r="K329" s="1835">
        <v>7</v>
      </c>
      <c r="L329" s="84">
        <v>1</v>
      </c>
      <c r="M329" s="84">
        <v>3</v>
      </c>
      <c r="N329" s="28" t="s">
        <v>138</v>
      </c>
      <c r="O329" s="84">
        <v>46</v>
      </c>
      <c r="P329" s="84">
        <v>6</v>
      </c>
      <c r="Q329" s="84">
        <v>47</v>
      </c>
      <c r="R329" s="84">
        <v>6</v>
      </c>
    </row>
    <row r="330" spans="1:18" ht="15.75">
      <c r="A330" s="28" t="s">
        <v>89</v>
      </c>
      <c r="B330" s="1833">
        <v>327</v>
      </c>
      <c r="C330" s="1834">
        <v>324</v>
      </c>
      <c r="D330" s="1835">
        <v>321</v>
      </c>
      <c r="E330" s="84">
        <v>58</v>
      </c>
      <c r="F330" s="1833">
        <v>53</v>
      </c>
      <c r="G330" s="84">
        <v>52</v>
      </c>
      <c r="H330" s="279">
        <v>3</v>
      </c>
      <c r="I330" s="1836">
        <v>28</v>
      </c>
      <c r="J330" s="1835">
        <v>47</v>
      </c>
      <c r="K330" s="1835">
        <v>7</v>
      </c>
      <c r="L330" s="84">
        <v>8</v>
      </c>
      <c r="M330" s="84">
        <v>3</v>
      </c>
      <c r="N330" s="1838" t="s">
        <v>89</v>
      </c>
      <c r="O330" s="84">
        <v>46</v>
      </c>
      <c r="P330" s="84">
        <v>6</v>
      </c>
      <c r="Q330" s="84">
        <v>47</v>
      </c>
      <c r="R330" s="84">
        <v>6</v>
      </c>
    </row>
    <row r="331" spans="1:18" ht="15.75">
      <c r="A331" s="28" t="s">
        <v>1820</v>
      </c>
      <c r="B331" s="1833">
        <v>328</v>
      </c>
      <c r="C331" s="1834">
        <v>325</v>
      </c>
      <c r="D331" s="1835">
        <v>322</v>
      </c>
      <c r="E331" s="84">
        <v>57</v>
      </c>
      <c r="F331" s="1833">
        <v>52</v>
      </c>
      <c r="G331" s="84">
        <v>51</v>
      </c>
      <c r="H331" s="279">
        <v>4</v>
      </c>
      <c r="I331" s="1836">
        <v>27</v>
      </c>
      <c r="J331" s="1835">
        <v>47</v>
      </c>
      <c r="K331" s="1835">
        <v>7</v>
      </c>
      <c r="L331" s="84">
        <v>1</v>
      </c>
      <c r="M331" s="84">
        <v>1</v>
      </c>
      <c r="N331" s="28" t="s">
        <v>1820</v>
      </c>
      <c r="O331" s="84">
        <v>46</v>
      </c>
      <c r="P331" s="84">
        <v>6</v>
      </c>
      <c r="Q331" s="84">
        <v>47</v>
      </c>
      <c r="R331" s="84">
        <v>6</v>
      </c>
    </row>
    <row r="332" spans="1:18" ht="15.75">
      <c r="A332" s="28" t="s">
        <v>835</v>
      </c>
      <c r="B332" s="1833">
        <v>329</v>
      </c>
      <c r="C332" s="1834">
        <v>326</v>
      </c>
      <c r="D332" s="1835">
        <v>323</v>
      </c>
      <c r="E332" s="84">
        <v>56</v>
      </c>
      <c r="F332" s="1833">
        <v>51</v>
      </c>
      <c r="G332" s="84">
        <v>50</v>
      </c>
      <c r="H332" s="279">
        <v>5</v>
      </c>
      <c r="I332" s="1836">
        <v>26</v>
      </c>
      <c r="J332" s="1835">
        <v>47</v>
      </c>
      <c r="K332" s="1835">
        <v>7</v>
      </c>
      <c r="L332" s="84">
        <v>1</v>
      </c>
      <c r="M332" s="84">
        <v>1</v>
      </c>
      <c r="N332" s="28" t="s">
        <v>835</v>
      </c>
      <c r="O332" s="84">
        <v>46</v>
      </c>
      <c r="P332" s="84">
        <v>6</v>
      </c>
      <c r="Q332" s="84">
        <v>47</v>
      </c>
      <c r="R332" s="84">
        <v>6</v>
      </c>
    </row>
    <row r="333" spans="1:18" ht="15.75">
      <c r="A333" s="28" t="s">
        <v>5843</v>
      </c>
      <c r="B333" s="1833">
        <v>330</v>
      </c>
      <c r="C333" s="1834">
        <v>327</v>
      </c>
      <c r="D333" s="1835">
        <v>324</v>
      </c>
      <c r="E333" s="84">
        <v>55</v>
      </c>
      <c r="F333" s="1833">
        <v>50</v>
      </c>
      <c r="G333" s="84">
        <v>49</v>
      </c>
      <c r="H333" s="279">
        <v>6</v>
      </c>
      <c r="I333" s="1836">
        <v>25</v>
      </c>
      <c r="J333" s="1835">
        <v>47</v>
      </c>
      <c r="K333" s="1835">
        <v>7</v>
      </c>
      <c r="L333" s="84">
        <v>1</v>
      </c>
      <c r="M333" s="84">
        <v>1</v>
      </c>
      <c r="N333" s="1742" t="s">
        <v>5843</v>
      </c>
      <c r="O333" s="84">
        <v>46</v>
      </c>
      <c r="P333" s="84">
        <v>6</v>
      </c>
      <c r="Q333" s="84">
        <v>47</v>
      </c>
      <c r="R333" s="84">
        <v>6</v>
      </c>
    </row>
    <row r="334" spans="1:18" ht="15.75">
      <c r="A334" s="28" t="s">
        <v>1892</v>
      </c>
      <c r="B334" s="1833">
        <v>331</v>
      </c>
      <c r="C334" s="1834">
        <v>328</v>
      </c>
      <c r="D334" s="1835">
        <v>325</v>
      </c>
      <c r="E334" s="84">
        <v>54</v>
      </c>
      <c r="F334" s="1833">
        <v>49</v>
      </c>
      <c r="G334" s="84">
        <v>48</v>
      </c>
      <c r="H334" s="279">
        <v>7</v>
      </c>
      <c r="I334" s="1836">
        <v>24</v>
      </c>
      <c r="J334" s="1835">
        <v>47</v>
      </c>
      <c r="K334" s="1835">
        <v>7</v>
      </c>
      <c r="L334" s="84">
        <v>2</v>
      </c>
      <c r="M334" s="84">
        <v>1</v>
      </c>
      <c r="N334" s="28" t="s">
        <v>1892</v>
      </c>
      <c r="O334" s="84">
        <v>46</v>
      </c>
      <c r="P334" s="84">
        <v>6</v>
      </c>
      <c r="Q334" s="84">
        <v>47</v>
      </c>
      <c r="R334" s="84">
        <v>6</v>
      </c>
    </row>
    <row r="335" spans="1:18" ht="15.75">
      <c r="A335" s="28" t="s">
        <v>159</v>
      </c>
      <c r="B335" s="1833">
        <v>332</v>
      </c>
      <c r="C335" s="1834">
        <v>329</v>
      </c>
      <c r="D335" s="1835">
        <v>326</v>
      </c>
      <c r="E335" s="84">
        <v>53</v>
      </c>
      <c r="F335" s="1833">
        <v>48</v>
      </c>
      <c r="G335" s="84">
        <v>47</v>
      </c>
      <c r="H335" s="279">
        <v>8</v>
      </c>
      <c r="I335" s="1836">
        <v>23</v>
      </c>
      <c r="J335" s="1835">
        <v>47</v>
      </c>
      <c r="K335" s="1835">
        <v>7</v>
      </c>
      <c r="L335" s="84">
        <v>1</v>
      </c>
      <c r="M335" s="84">
        <v>1</v>
      </c>
      <c r="N335" s="1742" t="s">
        <v>159</v>
      </c>
      <c r="O335" s="84">
        <v>46</v>
      </c>
      <c r="P335" s="84">
        <v>6</v>
      </c>
      <c r="Q335" s="84">
        <v>47</v>
      </c>
      <c r="R335" s="84">
        <v>6</v>
      </c>
    </row>
    <row r="336" spans="1:18" ht="15.75">
      <c r="A336" s="28" t="s">
        <v>5850</v>
      </c>
      <c r="B336" s="1833">
        <v>333</v>
      </c>
      <c r="C336" s="1834">
        <v>330</v>
      </c>
      <c r="D336" s="1835">
        <v>327</v>
      </c>
      <c r="E336" s="84">
        <v>52</v>
      </c>
      <c r="F336" s="1833">
        <v>47</v>
      </c>
      <c r="G336" s="84">
        <v>46</v>
      </c>
      <c r="H336" s="279">
        <v>9</v>
      </c>
      <c r="I336" s="1836">
        <v>22</v>
      </c>
      <c r="J336" s="1835">
        <v>47</v>
      </c>
      <c r="K336" s="1835">
        <v>7</v>
      </c>
      <c r="L336" s="84">
        <v>1</v>
      </c>
      <c r="M336" s="84">
        <v>1</v>
      </c>
      <c r="N336" s="28" t="s">
        <v>5850</v>
      </c>
      <c r="O336" s="84">
        <v>46</v>
      </c>
      <c r="P336" s="84">
        <v>6</v>
      </c>
      <c r="Q336" s="84">
        <v>47</v>
      </c>
      <c r="R336" s="84">
        <v>6</v>
      </c>
    </row>
    <row r="337" spans="1:18" ht="15.75">
      <c r="A337" s="28" t="s">
        <v>813</v>
      </c>
      <c r="B337" s="1833">
        <v>334</v>
      </c>
      <c r="C337" s="1834">
        <v>331</v>
      </c>
      <c r="D337" s="1835">
        <v>328</v>
      </c>
      <c r="E337" s="84">
        <v>51</v>
      </c>
      <c r="F337" s="1833">
        <v>46</v>
      </c>
      <c r="G337" s="84">
        <v>45</v>
      </c>
      <c r="H337" s="279">
        <v>10</v>
      </c>
      <c r="I337" s="1836">
        <v>21</v>
      </c>
      <c r="J337" s="1835">
        <v>48</v>
      </c>
      <c r="K337" s="1835">
        <v>6</v>
      </c>
      <c r="L337" s="84">
        <v>1</v>
      </c>
      <c r="M337" s="84">
        <v>2</v>
      </c>
      <c r="N337" s="1853" t="s">
        <v>813</v>
      </c>
      <c r="O337" s="84">
        <v>47</v>
      </c>
      <c r="P337" s="84">
        <v>5</v>
      </c>
      <c r="Q337" s="84">
        <v>48</v>
      </c>
      <c r="R337" s="84">
        <v>5</v>
      </c>
    </row>
    <row r="338" spans="1:18" ht="15.75">
      <c r="A338" s="28" t="s">
        <v>98</v>
      </c>
      <c r="B338" s="1833">
        <v>335</v>
      </c>
      <c r="C338" s="1834">
        <v>332</v>
      </c>
      <c r="D338" s="1835">
        <v>329</v>
      </c>
      <c r="E338" s="84">
        <v>50</v>
      </c>
      <c r="F338" s="1833">
        <v>45</v>
      </c>
      <c r="G338" s="84">
        <v>44</v>
      </c>
      <c r="H338" s="279">
        <v>11</v>
      </c>
      <c r="I338" s="1836">
        <v>20</v>
      </c>
      <c r="J338" s="1835">
        <v>48</v>
      </c>
      <c r="K338" s="1835">
        <v>6</v>
      </c>
      <c r="L338" s="84">
        <v>2</v>
      </c>
      <c r="M338" s="84">
        <v>1</v>
      </c>
      <c r="N338" s="28" t="s">
        <v>98</v>
      </c>
      <c r="O338" s="84">
        <v>47</v>
      </c>
      <c r="P338" s="84">
        <v>5</v>
      </c>
      <c r="Q338" s="84">
        <v>48</v>
      </c>
      <c r="R338" s="84">
        <v>5</v>
      </c>
    </row>
    <row r="339" spans="1:18" ht="15.75">
      <c r="A339" s="28" t="s">
        <v>138</v>
      </c>
      <c r="B339" s="1833">
        <v>336</v>
      </c>
      <c r="C339" s="1834">
        <v>333</v>
      </c>
      <c r="D339" s="1835">
        <v>330</v>
      </c>
      <c r="E339" s="84">
        <v>49</v>
      </c>
      <c r="F339" s="1833">
        <v>44</v>
      </c>
      <c r="G339" s="84">
        <v>43</v>
      </c>
      <c r="H339" s="279">
        <v>12</v>
      </c>
      <c r="I339" s="1836">
        <v>19</v>
      </c>
      <c r="J339" s="1835">
        <v>48</v>
      </c>
      <c r="K339" s="1835">
        <v>6</v>
      </c>
      <c r="L339" s="84">
        <v>2</v>
      </c>
      <c r="M339" s="84">
        <v>2</v>
      </c>
      <c r="N339" s="28" t="s">
        <v>138</v>
      </c>
      <c r="O339" s="84">
        <v>47</v>
      </c>
      <c r="P339" s="84">
        <v>5</v>
      </c>
      <c r="Q339" s="84">
        <v>48</v>
      </c>
      <c r="R339" s="84">
        <v>5</v>
      </c>
    </row>
    <row r="340" spans="1:18" ht="15.75">
      <c r="A340" s="28" t="s">
        <v>2728</v>
      </c>
      <c r="B340" s="1833">
        <v>337</v>
      </c>
      <c r="C340" s="1834">
        <v>334</v>
      </c>
      <c r="D340" s="1835">
        <v>331</v>
      </c>
      <c r="E340" s="84">
        <v>48</v>
      </c>
      <c r="F340" s="1833">
        <v>43</v>
      </c>
      <c r="G340" s="84">
        <v>42</v>
      </c>
      <c r="H340" s="279">
        <v>13</v>
      </c>
      <c r="I340" s="1836">
        <v>18</v>
      </c>
      <c r="J340" s="1835">
        <v>48</v>
      </c>
      <c r="K340" s="1835">
        <v>6</v>
      </c>
      <c r="L340" s="84">
        <v>1</v>
      </c>
      <c r="M340" s="84">
        <v>1</v>
      </c>
      <c r="N340" s="28" t="s">
        <v>2728</v>
      </c>
      <c r="O340" s="84">
        <v>47</v>
      </c>
      <c r="P340" s="84">
        <v>5</v>
      </c>
      <c r="Q340" s="84">
        <v>48</v>
      </c>
      <c r="R340" s="84">
        <v>5</v>
      </c>
    </row>
    <row r="341" spans="1:18" ht="15.75">
      <c r="A341" s="28" t="s">
        <v>103</v>
      </c>
      <c r="B341" s="1833">
        <v>338</v>
      </c>
      <c r="C341" s="1834">
        <v>335</v>
      </c>
      <c r="D341" s="1835">
        <v>332</v>
      </c>
      <c r="E341" s="84">
        <v>47</v>
      </c>
      <c r="F341" s="1833">
        <v>42</v>
      </c>
      <c r="G341" s="84">
        <v>41</v>
      </c>
      <c r="H341" s="279">
        <v>14</v>
      </c>
      <c r="I341" s="1836">
        <v>17</v>
      </c>
      <c r="J341" s="1835">
        <v>48</v>
      </c>
      <c r="K341" s="1835">
        <v>6</v>
      </c>
      <c r="L341" s="84">
        <v>4</v>
      </c>
      <c r="M341" s="84">
        <v>1</v>
      </c>
      <c r="N341" s="28" t="s">
        <v>103</v>
      </c>
      <c r="O341" s="84">
        <v>47</v>
      </c>
      <c r="P341" s="84">
        <v>5</v>
      </c>
      <c r="Q341" s="84">
        <v>48</v>
      </c>
      <c r="R341" s="84">
        <v>5</v>
      </c>
    </row>
    <row r="342" spans="1:18" ht="15.75">
      <c r="A342" s="28" t="s">
        <v>138</v>
      </c>
      <c r="B342" s="1833">
        <v>339</v>
      </c>
      <c r="C342" s="1834">
        <v>336</v>
      </c>
      <c r="D342" s="1835">
        <v>333</v>
      </c>
      <c r="E342" s="84">
        <v>46</v>
      </c>
      <c r="F342" s="1833">
        <v>41</v>
      </c>
      <c r="G342" s="84">
        <v>40</v>
      </c>
      <c r="H342" s="279">
        <v>15</v>
      </c>
      <c r="I342" s="1836">
        <v>16</v>
      </c>
      <c r="J342" s="1835">
        <v>48</v>
      </c>
      <c r="K342" s="1835">
        <v>6</v>
      </c>
      <c r="L342" s="84">
        <v>3</v>
      </c>
      <c r="M342" s="84">
        <v>1</v>
      </c>
      <c r="N342" s="28" t="s">
        <v>138</v>
      </c>
      <c r="O342" s="84">
        <v>47</v>
      </c>
      <c r="P342" s="84">
        <v>5</v>
      </c>
      <c r="Q342" s="84">
        <v>48</v>
      </c>
      <c r="R342" s="84">
        <v>5</v>
      </c>
    </row>
    <row r="343" spans="1:18" ht="15.75">
      <c r="A343" s="28" t="s">
        <v>1196</v>
      </c>
      <c r="B343" s="1833">
        <v>340</v>
      </c>
      <c r="C343" s="1834">
        <v>337</v>
      </c>
      <c r="D343" s="1835">
        <v>334</v>
      </c>
      <c r="E343" s="84">
        <v>45</v>
      </c>
      <c r="F343" s="1833">
        <v>40</v>
      </c>
      <c r="G343" s="84">
        <v>39</v>
      </c>
      <c r="H343" s="279">
        <v>16</v>
      </c>
      <c r="I343" s="1836">
        <v>15</v>
      </c>
      <c r="J343" s="1835">
        <v>48</v>
      </c>
      <c r="K343" s="1835">
        <v>6</v>
      </c>
      <c r="L343" s="84">
        <v>1</v>
      </c>
      <c r="M343" s="84">
        <v>1</v>
      </c>
      <c r="N343" s="28" t="s">
        <v>1196</v>
      </c>
      <c r="O343" s="84">
        <v>47</v>
      </c>
      <c r="P343" s="84">
        <v>5</v>
      </c>
      <c r="Q343" s="84">
        <v>48</v>
      </c>
      <c r="R343" s="84">
        <v>5</v>
      </c>
    </row>
    <row r="344" spans="1:18" ht="15.75">
      <c r="A344" s="28" t="s">
        <v>6553</v>
      </c>
      <c r="B344" s="1833">
        <v>341</v>
      </c>
      <c r="C344" s="1834">
        <v>338</v>
      </c>
      <c r="D344" s="1835">
        <v>335</v>
      </c>
      <c r="E344" s="84">
        <v>44</v>
      </c>
      <c r="F344" s="1833">
        <v>39</v>
      </c>
      <c r="G344" s="84">
        <v>38</v>
      </c>
      <c r="H344" s="279">
        <v>17</v>
      </c>
      <c r="I344" s="1836">
        <v>14</v>
      </c>
      <c r="J344" s="1835">
        <v>48</v>
      </c>
      <c r="K344" s="1835">
        <v>6</v>
      </c>
      <c r="L344" s="84">
        <v>2</v>
      </c>
      <c r="M344" s="84">
        <v>1</v>
      </c>
      <c r="N344" s="1838" t="s">
        <v>6553</v>
      </c>
      <c r="O344" s="84">
        <v>47</v>
      </c>
      <c r="P344" s="84">
        <v>5</v>
      </c>
      <c r="Q344" s="84">
        <v>48</v>
      </c>
      <c r="R344" s="84">
        <v>5</v>
      </c>
    </row>
    <row r="345" spans="1:18" ht="15.75">
      <c r="A345" s="28" t="s">
        <v>130</v>
      </c>
      <c r="B345" s="1833">
        <v>342</v>
      </c>
      <c r="C345" s="1834">
        <v>339</v>
      </c>
      <c r="D345" s="1835">
        <v>336</v>
      </c>
      <c r="E345" s="84">
        <v>43</v>
      </c>
      <c r="F345" s="1833">
        <v>38</v>
      </c>
      <c r="G345" s="84">
        <v>37</v>
      </c>
      <c r="H345" s="279">
        <v>18</v>
      </c>
      <c r="I345" s="1836">
        <v>13</v>
      </c>
      <c r="J345" s="1835">
        <v>48</v>
      </c>
      <c r="K345" s="1835">
        <v>6</v>
      </c>
      <c r="L345" s="84">
        <v>6</v>
      </c>
      <c r="M345" s="84">
        <v>2</v>
      </c>
      <c r="N345" s="28" t="s">
        <v>130</v>
      </c>
      <c r="O345" s="84">
        <v>47</v>
      </c>
      <c r="P345" s="84">
        <v>5</v>
      </c>
      <c r="Q345" s="84">
        <v>48</v>
      </c>
      <c r="R345" s="84">
        <v>5</v>
      </c>
    </row>
    <row r="346" spans="1:18" ht="15.75">
      <c r="A346" s="28" t="s">
        <v>94</v>
      </c>
      <c r="B346" s="1833">
        <v>343</v>
      </c>
      <c r="C346" s="1834">
        <v>340</v>
      </c>
      <c r="D346" s="1835">
        <v>337</v>
      </c>
      <c r="E346" s="84">
        <v>42</v>
      </c>
      <c r="F346" s="1833">
        <v>37</v>
      </c>
      <c r="G346" s="84">
        <v>36</v>
      </c>
      <c r="H346" s="279">
        <v>19</v>
      </c>
      <c r="I346" s="1836">
        <v>12</v>
      </c>
      <c r="J346" s="1835">
        <v>48</v>
      </c>
      <c r="K346" s="1835">
        <v>6</v>
      </c>
      <c r="L346" s="84">
        <v>4</v>
      </c>
      <c r="M346" s="84">
        <v>1</v>
      </c>
      <c r="N346" s="1846" t="s">
        <v>94</v>
      </c>
      <c r="O346" s="84">
        <v>47</v>
      </c>
      <c r="P346" s="84">
        <v>5</v>
      </c>
      <c r="Q346" s="84">
        <v>48</v>
      </c>
      <c r="R346" s="84">
        <v>5</v>
      </c>
    </row>
    <row r="347" spans="1:18" ht="15.75">
      <c r="A347" s="28" t="s">
        <v>1195</v>
      </c>
      <c r="B347" s="1833">
        <v>344</v>
      </c>
      <c r="C347" s="1834">
        <v>341</v>
      </c>
      <c r="D347" s="1835">
        <v>338</v>
      </c>
      <c r="E347" s="84">
        <v>41</v>
      </c>
      <c r="F347" s="1833">
        <v>36</v>
      </c>
      <c r="G347" s="84">
        <v>35</v>
      </c>
      <c r="H347" s="279">
        <v>20</v>
      </c>
      <c r="I347" s="1836">
        <v>11</v>
      </c>
      <c r="J347" s="1835">
        <v>48</v>
      </c>
      <c r="K347" s="1835">
        <v>6</v>
      </c>
      <c r="L347" s="84">
        <v>1</v>
      </c>
      <c r="M347" s="84">
        <v>1</v>
      </c>
      <c r="N347" s="1742" t="s">
        <v>1195</v>
      </c>
      <c r="O347" s="84">
        <v>47</v>
      </c>
      <c r="P347" s="84">
        <v>5</v>
      </c>
      <c r="Q347" s="84">
        <v>48</v>
      </c>
      <c r="R347" s="84">
        <v>5</v>
      </c>
    </row>
    <row r="348" spans="1:18" ht="15.75">
      <c r="A348" s="28" t="s">
        <v>183</v>
      </c>
      <c r="B348" s="1833">
        <v>345</v>
      </c>
      <c r="C348" s="1834">
        <v>342</v>
      </c>
      <c r="D348" s="1835">
        <v>339</v>
      </c>
      <c r="E348" s="84">
        <v>40</v>
      </c>
      <c r="F348" s="1833">
        <v>35</v>
      </c>
      <c r="G348" s="84">
        <v>34</v>
      </c>
      <c r="H348" s="279">
        <v>21</v>
      </c>
      <c r="I348" s="1836">
        <v>10</v>
      </c>
      <c r="J348" s="1835">
        <v>49</v>
      </c>
      <c r="K348" s="1835">
        <v>5</v>
      </c>
      <c r="L348" s="84">
        <v>3</v>
      </c>
      <c r="M348" s="84">
        <v>1</v>
      </c>
      <c r="N348" s="28" t="s">
        <v>183</v>
      </c>
      <c r="O348" s="84">
        <v>48</v>
      </c>
      <c r="P348" s="84">
        <v>4</v>
      </c>
      <c r="Q348" s="84">
        <v>49</v>
      </c>
      <c r="R348" s="84">
        <v>4</v>
      </c>
    </row>
    <row r="349" spans="1:18" ht="15.75">
      <c r="A349" s="28" t="s">
        <v>2424</v>
      </c>
      <c r="B349" s="1833">
        <v>346</v>
      </c>
      <c r="C349" s="1834">
        <v>343</v>
      </c>
      <c r="D349" s="1835">
        <v>340</v>
      </c>
      <c r="E349" s="84">
        <v>39</v>
      </c>
      <c r="F349" s="1833">
        <v>34</v>
      </c>
      <c r="G349" s="84">
        <v>33</v>
      </c>
      <c r="H349" s="279">
        <v>22</v>
      </c>
      <c r="I349" s="1836">
        <v>9</v>
      </c>
      <c r="J349" s="1835">
        <v>49</v>
      </c>
      <c r="K349" s="1835">
        <v>5</v>
      </c>
      <c r="L349" s="84">
        <v>1</v>
      </c>
      <c r="M349" s="84">
        <v>1</v>
      </c>
      <c r="N349" s="1742" t="s">
        <v>2424</v>
      </c>
      <c r="O349" s="84">
        <v>48</v>
      </c>
      <c r="P349" s="84">
        <v>4</v>
      </c>
      <c r="Q349" s="84">
        <v>49</v>
      </c>
      <c r="R349" s="84">
        <v>4</v>
      </c>
    </row>
    <row r="350" spans="1:18" ht="15.75">
      <c r="A350" s="28" t="s">
        <v>6554</v>
      </c>
      <c r="B350" s="1833">
        <v>347</v>
      </c>
      <c r="C350" s="1834">
        <v>344</v>
      </c>
      <c r="D350" s="1835">
        <v>341</v>
      </c>
      <c r="E350" s="84">
        <v>38</v>
      </c>
      <c r="F350" s="1833">
        <v>33</v>
      </c>
      <c r="G350" s="84">
        <v>32</v>
      </c>
      <c r="H350" s="279">
        <v>23</v>
      </c>
      <c r="I350" s="1836">
        <v>8</v>
      </c>
      <c r="J350" s="1835">
        <v>49</v>
      </c>
      <c r="K350" s="1835">
        <v>5</v>
      </c>
      <c r="L350" s="84">
        <v>1</v>
      </c>
      <c r="M350" s="84">
        <v>1</v>
      </c>
      <c r="N350" s="28" t="s">
        <v>6554</v>
      </c>
      <c r="O350" s="84">
        <v>48</v>
      </c>
      <c r="P350" s="84">
        <v>4</v>
      </c>
      <c r="Q350" s="84">
        <v>49</v>
      </c>
      <c r="R350" s="84">
        <v>4</v>
      </c>
    </row>
    <row r="351" spans="1:18" ht="15.75">
      <c r="A351" s="28" t="s">
        <v>1309</v>
      </c>
      <c r="B351" s="1833">
        <v>348</v>
      </c>
      <c r="C351" s="1834">
        <v>345</v>
      </c>
      <c r="D351" s="1835">
        <v>342</v>
      </c>
      <c r="E351" s="84">
        <v>37</v>
      </c>
      <c r="F351" s="1833">
        <v>32</v>
      </c>
      <c r="G351" s="84">
        <v>31</v>
      </c>
      <c r="H351" s="279">
        <v>24</v>
      </c>
      <c r="I351" s="1836">
        <v>7</v>
      </c>
      <c r="J351" s="1835">
        <v>49</v>
      </c>
      <c r="K351" s="1835">
        <v>5</v>
      </c>
      <c r="L351" s="84">
        <v>10</v>
      </c>
      <c r="M351" s="84">
        <v>1</v>
      </c>
      <c r="N351" s="28" t="s">
        <v>1309</v>
      </c>
      <c r="O351" s="84">
        <v>48</v>
      </c>
      <c r="P351" s="84">
        <v>4</v>
      </c>
      <c r="Q351" s="84">
        <v>49</v>
      </c>
      <c r="R351" s="84">
        <v>4</v>
      </c>
    </row>
    <row r="352" spans="1:18" ht="15.75">
      <c r="A352" s="28" t="s">
        <v>2607</v>
      </c>
      <c r="B352" s="1833">
        <v>349</v>
      </c>
      <c r="C352" s="1834">
        <v>346</v>
      </c>
      <c r="D352" s="1835">
        <v>343</v>
      </c>
      <c r="E352" s="84">
        <v>36</v>
      </c>
      <c r="F352" s="1833">
        <v>31</v>
      </c>
      <c r="G352" s="84">
        <v>30</v>
      </c>
      <c r="H352" s="279">
        <v>25</v>
      </c>
      <c r="I352" s="1836">
        <v>6</v>
      </c>
      <c r="J352" s="1835">
        <v>49</v>
      </c>
      <c r="K352" s="1835">
        <v>5</v>
      </c>
      <c r="L352" s="84">
        <v>1</v>
      </c>
      <c r="M352" s="84">
        <v>1</v>
      </c>
      <c r="N352" s="28" t="s">
        <v>2607</v>
      </c>
      <c r="O352" s="84">
        <v>48</v>
      </c>
      <c r="P352" s="84">
        <v>4</v>
      </c>
      <c r="Q352" s="84">
        <v>49</v>
      </c>
      <c r="R352" s="84">
        <v>4</v>
      </c>
    </row>
    <row r="353" spans="1:18" ht="15.75">
      <c r="A353" s="28" t="s">
        <v>823</v>
      </c>
      <c r="B353" s="1833">
        <v>350</v>
      </c>
      <c r="C353" s="1834">
        <v>347</v>
      </c>
      <c r="D353" s="1835">
        <v>344</v>
      </c>
      <c r="E353" s="84">
        <v>35</v>
      </c>
      <c r="F353" s="1833">
        <v>30</v>
      </c>
      <c r="G353" s="84">
        <v>29</v>
      </c>
      <c r="H353" s="279">
        <v>26</v>
      </c>
      <c r="I353" s="1836">
        <v>5</v>
      </c>
      <c r="J353" s="1835">
        <v>49</v>
      </c>
      <c r="K353" s="1835">
        <v>5</v>
      </c>
      <c r="L353" s="84">
        <v>1</v>
      </c>
      <c r="M353" s="84">
        <v>1</v>
      </c>
      <c r="N353" s="28" t="s">
        <v>823</v>
      </c>
      <c r="O353" s="84">
        <v>48</v>
      </c>
      <c r="P353" s="84">
        <v>4</v>
      </c>
      <c r="Q353" s="84">
        <v>49</v>
      </c>
      <c r="R353" s="84">
        <v>4</v>
      </c>
    </row>
    <row r="354" spans="1:18" ht="15.75">
      <c r="A354" s="28" t="s">
        <v>2038</v>
      </c>
      <c r="B354" s="1833">
        <v>351</v>
      </c>
      <c r="C354" s="1834">
        <v>348</v>
      </c>
      <c r="D354" s="1835">
        <v>345</v>
      </c>
      <c r="E354" s="84">
        <v>34</v>
      </c>
      <c r="F354" s="1833">
        <v>29</v>
      </c>
      <c r="G354" s="84">
        <v>28</v>
      </c>
      <c r="H354" s="279">
        <v>27</v>
      </c>
      <c r="I354" s="1836">
        <v>4</v>
      </c>
      <c r="J354" s="1835">
        <v>49</v>
      </c>
      <c r="K354" s="1835">
        <v>5</v>
      </c>
      <c r="L354" s="84">
        <v>1</v>
      </c>
      <c r="M354" s="84">
        <v>1</v>
      </c>
      <c r="N354" s="28" t="s">
        <v>2038</v>
      </c>
      <c r="O354" s="84">
        <v>48</v>
      </c>
      <c r="P354" s="84">
        <v>4</v>
      </c>
      <c r="Q354" s="84">
        <v>49</v>
      </c>
      <c r="R354" s="84">
        <v>4</v>
      </c>
    </row>
    <row r="355" spans="1:18" ht="15.75">
      <c r="A355" s="28" t="s">
        <v>1134</v>
      </c>
      <c r="B355" s="1833">
        <v>352</v>
      </c>
      <c r="C355" s="1834">
        <v>349</v>
      </c>
      <c r="D355" s="1835">
        <v>346</v>
      </c>
      <c r="E355" s="84">
        <v>33</v>
      </c>
      <c r="F355" s="1833">
        <v>28</v>
      </c>
      <c r="G355" s="84">
        <v>27</v>
      </c>
      <c r="H355" s="279">
        <v>28</v>
      </c>
      <c r="I355" s="1836">
        <v>3</v>
      </c>
      <c r="J355" s="1835">
        <v>49</v>
      </c>
      <c r="K355" s="1835">
        <v>5</v>
      </c>
      <c r="L355" s="84">
        <v>1</v>
      </c>
      <c r="M355" s="84">
        <v>1</v>
      </c>
      <c r="N355" s="28" t="s">
        <v>1134</v>
      </c>
      <c r="O355" s="84">
        <v>48</v>
      </c>
      <c r="P355" s="84">
        <v>4</v>
      </c>
      <c r="Q355" s="84">
        <v>49</v>
      </c>
      <c r="R355" s="84">
        <v>4</v>
      </c>
    </row>
    <row r="356" spans="1:18" ht="15.75">
      <c r="A356" s="28" t="s">
        <v>2726</v>
      </c>
      <c r="B356" s="1833">
        <v>353</v>
      </c>
      <c r="C356" s="1834">
        <v>350</v>
      </c>
      <c r="D356" s="1835">
        <v>347</v>
      </c>
      <c r="E356" s="84">
        <v>32</v>
      </c>
      <c r="F356" s="1833">
        <v>27</v>
      </c>
      <c r="G356" s="84">
        <v>26</v>
      </c>
      <c r="H356" s="279">
        <v>29</v>
      </c>
      <c r="I356" s="1836">
        <v>2</v>
      </c>
      <c r="J356" s="1835">
        <v>49</v>
      </c>
      <c r="K356" s="1835">
        <v>5</v>
      </c>
      <c r="L356" s="84">
        <v>4</v>
      </c>
      <c r="M356" s="84">
        <v>1</v>
      </c>
      <c r="N356" s="1844" t="s">
        <v>2726</v>
      </c>
      <c r="O356" s="84">
        <v>48</v>
      </c>
      <c r="P356" s="84">
        <v>4</v>
      </c>
      <c r="Q356" s="84">
        <v>49</v>
      </c>
      <c r="R356" s="84">
        <v>4</v>
      </c>
    </row>
    <row r="357" spans="1:18" ht="15.75">
      <c r="A357" s="28" t="s">
        <v>1923</v>
      </c>
      <c r="B357" s="1833">
        <v>354</v>
      </c>
      <c r="C357" s="1834">
        <v>351</v>
      </c>
      <c r="D357" s="1835">
        <v>348</v>
      </c>
      <c r="E357" s="84">
        <v>31</v>
      </c>
      <c r="F357" s="1833">
        <v>26</v>
      </c>
      <c r="G357" s="84">
        <v>25</v>
      </c>
      <c r="H357" s="279">
        <v>30</v>
      </c>
      <c r="I357" s="1836">
        <v>1</v>
      </c>
      <c r="J357" s="1835">
        <v>49</v>
      </c>
      <c r="K357" s="1835">
        <v>5</v>
      </c>
      <c r="L357" s="84">
        <v>1</v>
      </c>
      <c r="M357" s="84">
        <v>1</v>
      </c>
      <c r="N357" s="28" t="s">
        <v>1923</v>
      </c>
      <c r="O357" s="84">
        <v>48</v>
      </c>
      <c r="P357" s="84">
        <v>4</v>
      </c>
      <c r="Q357" s="84">
        <v>49</v>
      </c>
      <c r="R357" s="84">
        <v>4</v>
      </c>
    </row>
    <row r="358" spans="1:18" ht="15.75">
      <c r="A358" s="44" t="s">
        <v>144</v>
      </c>
      <c r="B358" s="1833">
        <v>355</v>
      </c>
      <c r="C358" s="1834">
        <v>352</v>
      </c>
      <c r="E358" s="84">
        <v>30</v>
      </c>
      <c r="F358" s="1833">
        <v>25</v>
      </c>
      <c r="J358" s="1835">
        <v>49</v>
      </c>
      <c r="K358" s="1835">
        <v>5</v>
      </c>
      <c r="L358" s="84">
        <v>4</v>
      </c>
      <c r="M358" s="84">
        <v>1</v>
      </c>
      <c r="N358" s="1846" t="s">
        <v>144</v>
      </c>
      <c r="O358" s="84">
        <v>48</v>
      </c>
      <c r="P358" s="84">
        <v>4</v>
      </c>
      <c r="Q358" s="84">
        <v>49</v>
      </c>
      <c r="R358" s="84">
        <v>4</v>
      </c>
    </row>
    <row r="359" spans="1:18" ht="15.75">
      <c r="A359" s="28" t="s">
        <v>2540</v>
      </c>
      <c r="B359" s="1833">
        <v>356</v>
      </c>
      <c r="C359" s="1834">
        <v>353</v>
      </c>
      <c r="D359" s="1835">
        <v>349</v>
      </c>
      <c r="E359" s="84">
        <v>29</v>
      </c>
      <c r="F359" s="1833">
        <v>24</v>
      </c>
      <c r="G359" s="84">
        <v>24</v>
      </c>
      <c r="H359" s="279">
        <v>1</v>
      </c>
      <c r="I359" s="1836">
        <v>24</v>
      </c>
      <c r="J359" s="1835">
        <v>50</v>
      </c>
      <c r="K359" s="1835">
        <v>4</v>
      </c>
      <c r="L359" s="84">
        <v>1</v>
      </c>
      <c r="M359" s="84">
        <v>1</v>
      </c>
      <c r="N359" s="1742" t="s">
        <v>2540</v>
      </c>
      <c r="O359" s="84">
        <v>49</v>
      </c>
      <c r="P359" s="84">
        <v>3</v>
      </c>
      <c r="Q359" s="84">
        <v>50</v>
      </c>
      <c r="R359" s="84">
        <v>3</v>
      </c>
    </row>
    <row r="360" spans="1:18" ht="15.75">
      <c r="A360" s="33" t="s">
        <v>6555</v>
      </c>
      <c r="B360" s="1833">
        <v>357</v>
      </c>
      <c r="C360" s="1834">
        <v>354</v>
      </c>
      <c r="D360" s="1835">
        <v>350</v>
      </c>
      <c r="E360" s="84">
        <v>28</v>
      </c>
      <c r="F360" s="1833">
        <v>23</v>
      </c>
      <c r="G360" s="84">
        <v>23</v>
      </c>
      <c r="H360" s="279">
        <v>2</v>
      </c>
      <c r="I360" s="1836">
        <v>23</v>
      </c>
      <c r="J360" s="1835">
        <v>50</v>
      </c>
      <c r="K360" s="1835">
        <v>4</v>
      </c>
      <c r="L360" s="84">
        <v>7</v>
      </c>
      <c r="M360" s="84">
        <v>1</v>
      </c>
      <c r="N360" s="1838" t="s">
        <v>6555</v>
      </c>
      <c r="O360" s="84">
        <v>49</v>
      </c>
      <c r="P360" s="84">
        <v>3</v>
      </c>
      <c r="Q360" s="84">
        <v>50</v>
      </c>
      <c r="R360" s="84">
        <v>3</v>
      </c>
    </row>
    <row r="361" spans="1:18" ht="15.75">
      <c r="A361" s="28" t="s">
        <v>6556</v>
      </c>
      <c r="B361" s="1833">
        <v>358</v>
      </c>
      <c r="C361" s="1834">
        <v>355</v>
      </c>
      <c r="D361" s="1835">
        <v>351</v>
      </c>
      <c r="E361" s="84">
        <v>27</v>
      </c>
      <c r="F361" s="1833">
        <v>22</v>
      </c>
      <c r="G361" s="84">
        <v>22</v>
      </c>
      <c r="H361" s="279">
        <v>3</v>
      </c>
      <c r="I361" s="1836">
        <v>22</v>
      </c>
      <c r="J361" s="1835">
        <v>50</v>
      </c>
      <c r="K361" s="1835">
        <v>4</v>
      </c>
      <c r="L361" s="84">
        <v>1</v>
      </c>
      <c r="M361" s="84">
        <v>1</v>
      </c>
      <c r="N361" s="28" t="s">
        <v>6556</v>
      </c>
      <c r="O361" s="84">
        <v>49</v>
      </c>
      <c r="P361" s="84">
        <v>3</v>
      </c>
      <c r="Q361" s="84">
        <v>50</v>
      </c>
      <c r="R361" s="84">
        <v>3</v>
      </c>
    </row>
    <row r="362" spans="1:18" ht="15.75">
      <c r="A362" s="28" t="s">
        <v>112</v>
      </c>
      <c r="B362" s="1833">
        <v>359</v>
      </c>
      <c r="C362" s="1834">
        <v>356</v>
      </c>
      <c r="D362" s="1835">
        <v>352</v>
      </c>
      <c r="E362" s="84">
        <v>26</v>
      </c>
      <c r="F362" s="1833">
        <v>21</v>
      </c>
      <c r="G362" s="84">
        <v>21</v>
      </c>
      <c r="H362" s="279">
        <v>4</v>
      </c>
      <c r="I362" s="1836">
        <v>21</v>
      </c>
      <c r="J362" s="1835">
        <v>50</v>
      </c>
      <c r="K362" s="1835">
        <v>4</v>
      </c>
      <c r="L362" s="84">
        <v>1</v>
      </c>
      <c r="M362" s="84">
        <v>2</v>
      </c>
      <c r="N362" s="1865" t="s">
        <v>112</v>
      </c>
      <c r="O362" s="84">
        <v>49</v>
      </c>
      <c r="P362" s="84">
        <v>3</v>
      </c>
      <c r="Q362" s="84">
        <v>50</v>
      </c>
      <c r="R362" s="84">
        <v>3</v>
      </c>
    </row>
    <row r="363" spans="1:18" ht="15.75">
      <c r="A363" s="28" t="s">
        <v>6557</v>
      </c>
      <c r="B363" s="1833">
        <v>360</v>
      </c>
      <c r="C363" s="1834">
        <v>357</v>
      </c>
      <c r="D363" s="1835">
        <v>353</v>
      </c>
      <c r="E363" s="84">
        <v>25</v>
      </c>
      <c r="F363" s="1833">
        <v>20</v>
      </c>
      <c r="G363" s="84">
        <v>20</v>
      </c>
      <c r="H363" s="279">
        <v>5</v>
      </c>
      <c r="I363" s="1836">
        <v>20</v>
      </c>
      <c r="J363" s="1835">
        <v>50</v>
      </c>
      <c r="K363" s="1835">
        <v>4</v>
      </c>
      <c r="L363" s="84">
        <v>3</v>
      </c>
      <c r="M363" s="84">
        <v>1</v>
      </c>
      <c r="N363" s="1849" t="s">
        <v>6557</v>
      </c>
      <c r="O363" s="84">
        <v>49</v>
      </c>
      <c r="P363" s="84">
        <v>3</v>
      </c>
      <c r="Q363" s="84">
        <v>50</v>
      </c>
      <c r="R363" s="84">
        <v>3</v>
      </c>
    </row>
    <row r="364" spans="1:18" ht="15.75">
      <c r="A364" s="28" t="s">
        <v>136</v>
      </c>
      <c r="B364" s="1833">
        <v>361</v>
      </c>
      <c r="C364" s="1834">
        <v>358</v>
      </c>
      <c r="D364" s="1835">
        <v>354</v>
      </c>
      <c r="E364" s="84">
        <v>24</v>
      </c>
      <c r="F364" s="1833">
        <v>19</v>
      </c>
      <c r="G364" s="84">
        <v>19</v>
      </c>
      <c r="H364" s="279">
        <v>6</v>
      </c>
      <c r="I364" s="1836">
        <v>19</v>
      </c>
      <c r="J364" s="1835">
        <v>50</v>
      </c>
      <c r="K364" s="1835">
        <v>4</v>
      </c>
      <c r="L364" s="84">
        <v>4</v>
      </c>
      <c r="M364" s="84">
        <v>1</v>
      </c>
      <c r="N364" s="1850" t="s">
        <v>136</v>
      </c>
      <c r="O364" s="84">
        <v>49</v>
      </c>
      <c r="P364" s="84">
        <v>3</v>
      </c>
      <c r="Q364" s="84">
        <v>50</v>
      </c>
      <c r="R364" s="84">
        <v>3</v>
      </c>
    </row>
    <row r="365" spans="1:18" ht="15.75">
      <c r="A365" s="28" t="s">
        <v>6558</v>
      </c>
      <c r="B365" s="1833">
        <v>362</v>
      </c>
      <c r="C365" s="1834">
        <v>359</v>
      </c>
      <c r="D365" s="1835">
        <v>355</v>
      </c>
      <c r="E365" s="84">
        <v>23</v>
      </c>
      <c r="F365" s="1833">
        <v>18</v>
      </c>
      <c r="G365" s="84">
        <v>18</v>
      </c>
      <c r="H365" s="279">
        <v>7</v>
      </c>
      <c r="I365" s="1836">
        <v>18</v>
      </c>
      <c r="J365" s="1835">
        <v>50</v>
      </c>
      <c r="K365" s="1835">
        <v>4</v>
      </c>
      <c r="L365" s="84">
        <v>7</v>
      </c>
      <c r="M365" s="84">
        <v>1</v>
      </c>
      <c r="N365" s="1847" t="s">
        <v>6558</v>
      </c>
      <c r="O365" s="84">
        <v>49</v>
      </c>
      <c r="P365" s="84">
        <v>3</v>
      </c>
      <c r="Q365" s="84">
        <v>50</v>
      </c>
      <c r="R365" s="84">
        <v>3</v>
      </c>
    </row>
    <row r="366" spans="1:18" ht="15.75">
      <c r="A366" s="28" t="s">
        <v>813</v>
      </c>
      <c r="B366" s="1833">
        <v>363</v>
      </c>
      <c r="C366" s="1834">
        <v>360</v>
      </c>
      <c r="D366" s="1835">
        <v>356</v>
      </c>
      <c r="E366" s="84">
        <v>22</v>
      </c>
      <c r="F366" s="1833">
        <v>17</v>
      </c>
      <c r="G366" s="84">
        <v>17</v>
      </c>
      <c r="H366" s="279">
        <v>8</v>
      </c>
      <c r="I366" s="1836">
        <v>17</v>
      </c>
      <c r="J366" s="1835">
        <v>51</v>
      </c>
      <c r="K366" s="1835">
        <v>3</v>
      </c>
      <c r="L366" s="84">
        <v>2</v>
      </c>
      <c r="M366" s="84">
        <v>1</v>
      </c>
      <c r="N366" s="1853" t="s">
        <v>813</v>
      </c>
      <c r="O366" s="84">
        <v>50</v>
      </c>
      <c r="P366" s="84">
        <v>2</v>
      </c>
      <c r="Q366" s="84">
        <v>51</v>
      </c>
      <c r="R366" s="84">
        <v>2</v>
      </c>
    </row>
    <row r="367" spans="1:18" ht="15.75">
      <c r="A367" s="28" t="s">
        <v>112</v>
      </c>
      <c r="B367" s="1833">
        <v>364</v>
      </c>
      <c r="C367" s="1834">
        <v>361</v>
      </c>
      <c r="D367" s="1835">
        <v>357</v>
      </c>
      <c r="E367" s="84">
        <v>21</v>
      </c>
      <c r="F367" s="1833">
        <v>16</v>
      </c>
      <c r="G367" s="84">
        <v>16</v>
      </c>
      <c r="H367" s="279">
        <v>9</v>
      </c>
      <c r="I367" s="1836">
        <v>16</v>
      </c>
      <c r="J367" s="1835">
        <v>51</v>
      </c>
      <c r="K367" s="1835">
        <v>3</v>
      </c>
      <c r="L367" s="84">
        <v>2</v>
      </c>
      <c r="M367" s="84">
        <v>1</v>
      </c>
      <c r="N367" s="1865" t="s">
        <v>112</v>
      </c>
      <c r="O367" s="84">
        <v>50</v>
      </c>
      <c r="P367" s="84">
        <v>2</v>
      </c>
      <c r="Q367" s="84">
        <v>51</v>
      </c>
      <c r="R367" s="84">
        <v>2</v>
      </c>
    </row>
    <row r="368" spans="1:18" ht="15.75">
      <c r="A368" s="28" t="s">
        <v>5443</v>
      </c>
      <c r="B368" s="1833">
        <v>365</v>
      </c>
      <c r="C368" s="1834">
        <v>362</v>
      </c>
      <c r="D368" s="1835">
        <v>358</v>
      </c>
      <c r="E368" s="84">
        <v>20</v>
      </c>
      <c r="F368" s="1833">
        <v>15</v>
      </c>
      <c r="G368" s="84">
        <v>15</v>
      </c>
      <c r="H368" s="279">
        <v>10</v>
      </c>
      <c r="I368" s="1836">
        <v>15</v>
      </c>
      <c r="J368" s="1835">
        <v>51</v>
      </c>
      <c r="K368" s="1835">
        <v>3</v>
      </c>
      <c r="L368" s="84">
        <v>2</v>
      </c>
      <c r="M368" s="84">
        <v>1</v>
      </c>
      <c r="N368" s="1853" t="s">
        <v>5443</v>
      </c>
      <c r="O368" s="84">
        <v>50</v>
      </c>
      <c r="P368" s="84">
        <v>2</v>
      </c>
      <c r="Q368" s="84">
        <v>51</v>
      </c>
      <c r="R368" s="84">
        <v>2</v>
      </c>
    </row>
    <row r="369" spans="1:18" ht="15.75">
      <c r="A369" s="28" t="s">
        <v>5857</v>
      </c>
      <c r="B369" s="1833">
        <v>366</v>
      </c>
      <c r="C369" s="1834">
        <v>363</v>
      </c>
      <c r="D369" s="1835">
        <v>359</v>
      </c>
      <c r="E369" s="84">
        <v>19</v>
      </c>
      <c r="F369" s="1833">
        <v>14</v>
      </c>
      <c r="G369" s="84">
        <v>14</v>
      </c>
      <c r="H369" s="279">
        <v>11</v>
      </c>
      <c r="I369" s="1836">
        <v>14</v>
      </c>
      <c r="J369" s="1835">
        <v>51</v>
      </c>
      <c r="K369" s="1835">
        <v>3</v>
      </c>
      <c r="L369" s="84">
        <v>4</v>
      </c>
      <c r="M369" s="84">
        <v>1</v>
      </c>
      <c r="N369" s="1844" t="s">
        <v>5857</v>
      </c>
      <c r="O369" s="84">
        <v>50</v>
      </c>
      <c r="P369" s="84">
        <v>2</v>
      </c>
      <c r="Q369" s="84">
        <v>51</v>
      </c>
      <c r="R369" s="84">
        <v>2</v>
      </c>
    </row>
    <row r="370" spans="1:18" ht="15.75">
      <c r="A370" s="28" t="s">
        <v>6559</v>
      </c>
      <c r="B370" s="1833">
        <v>367</v>
      </c>
      <c r="C370" s="1834">
        <v>364</v>
      </c>
      <c r="D370" s="1835">
        <v>360</v>
      </c>
      <c r="E370" s="84">
        <v>18</v>
      </c>
      <c r="F370" s="1833">
        <v>13</v>
      </c>
      <c r="G370" s="84">
        <v>13</v>
      </c>
      <c r="H370" s="279">
        <v>12</v>
      </c>
      <c r="I370" s="1836">
        <v>13</v>
      </c>
      <c r="J370" s="1835">
        <v>51</v>
      </c>
      <c r="K370" s="1835">
        <v>3</v>
      </c>
      <c r="L370" s="84">
        <v>2</v>
      </c>
      <c r="M370" s="84">
        <v>1</v>
      </c>
      <c r="N370" s="1880" t="s">
        <v>6559</v>
      </c>
      <c r="O370" s="84">
        <v>50</v>
      </c>
      <c r="P370" s="84">
        <v>2</v>
      </c>
      <c r="Q370" s="84">
        <v>51</v>
      </c>
      <c r="R370" s="84">
        <v>2</v>
      </c>
    </row>
    <row r="371" spans="1:18" ht="15.75">
      <c r="A371" s="28" t="s">
        <v>6560</v>
      </c>
      <c r="B371" s="1833">
        <v>368</v>
      </c>
      <c r="C371" s="1834">
        <v>365</v>
      </c>
      <c r="D371" s="1835">
        <v>361</v>
      </c>
      <c r="E371" s="84">
        <v>17</v>
      </c>
      <c r="F371" s="1833">
        <v>12</v>
      </c>
      <c r="G371" s="84">
        <v>12</v>
      </c>
      <c r="H371" s="279">
        <v>13</v>
      </c>
      <c r="I371" s="1836">
        <v>12</v>
      </c>
      <c r="J371" s="1835">
        <v>51</v>
      </c>
      <c r="K371" s="1835">
        <v>3</v>
      </c>
      <c r="L371" s="84">
        <v>1</v>
      </c>
      <c r="M371" s="84">
        <v>1</v>
      </c>
      <c r="N371" s="28" t="s">
        <v>6560</v>
      </c>
      <c r="O371" s="84">
        <v>50</v>
      </c>
      <c r="P371" s="84">
        <v>2</v>
      </c>
      <c r="Q371" s="84">
        <v>51</v>
      </c>
      <c r="R371" s="84">
        <v>2</v>
      </c>
    </row>
    <row r="372" spans="1:18" ht="15.75">
      <c r="A372" s="28" t="s">
        <v>130</v>
      </c>
      <c r="B372" s="1833">
        <v>369</v>
      </c>
      <c r="C372" s="1834">
        <v>366</v>
      </c>
      <c r="D372" s="1835">
        <v>362</v>
      </c>
      <c r="E372" s="84">
        <v>16</v>
      </c>
      <c r="F372" s="1833">
        <v>11</v>
      </c>
      <c r="G372" s="84">
        <v>11</v>
      </c>
      <c r="H372" s="279">
        <v>14</v>
      </c>
      <c r="I372" s="1836">
        <v>11</v>
      </c>
      <c r="J372" s="1835">
        <v>51</v>
      </c>
      <c r="K372" s="1835">
        <v>3</v>
      </c>
      <c r="L372" s="84">
        <v>7</v>
      </c>
      <c r="M372" s="84">
        <v>1</v>
      </c>
      <c r="N372" s="28" t="s">
        <v>130</v>
      </c>
      <c r="O372" s="84">
        <v>50</v>
      </c>
      <c r="P372" s="84">
        <v>2</v>
      </c>
      <c r="Q372" s="84">
        <v>51</v>
      </c>
      <c r="R372" s="84">
        <v>2</v>
      </c>
    </row>
    <row r="373" spans="1:18" ht="15.75">
      <c r="A373" s="28" t="s">
        <v>140</v>
      </c>
      <c r="B373" s="1833">
        <v>370</v>
      </c>
      <c r="C373" s="1834">
        <v>367</v>
      </c>
      <c r="D373" s="1835">
        <v>363</v>
      </c>
      <c r="E373" s="84">
        <v>15</v>
      </c>
      <c r="F373" s="1833">
        <v>10</v>
      </c>
      <c r="G373" s="84">
        <v>10</v>
      </c>
      <c r="H373" s="279">
        <v>15</v>
      </c>
      <c r="I373" s="1836">
        <v>10</v>
      </c>
      <c r="J373" s="1835">
        <v>51</v>
      </c>
      <c r="K373" s="1835">
        <v>3</v>
      </c>
      <c r="L373" s="84">
        <v>1</v>
      </c>
      <c r="M373" s="84">
        <v>1</v>
      </c>
      <c r="N373" s="28" t="s">
        <v>140</v>
      </c>
      <c r="O373" s="84">
        <v>50</v>
      </c>
      <c r="P373" s="84">
        <v>2</v>
      </c>
      <c r="Q373" s="84">
        <v>51</v>
      </c>
      <c r="R373" s="84">
        <v>2</v>
      </c>
    </row>
    <row r="374" spans="1:18" ht="15.75">
      <c r="A374" s="28" t="s">
        <v>2053</v>
      </c>
      <c r="B374" s="1833">
        <v>371</v>
      </c>
      <c r="C374" s="1834">
        <v>368</v>
      </c>
      <c r="D374" s="1835">
        <v>364</v>
      </c>
      <c r="E374" s="84">
        <v>14</v>
      </c>
      <c r="F374" s="1833">
        <v>9</v>
      </c>
      <c r="G374" s="84">
        <v>9</v>
      </c>
      <c r="H374" s="279">
        <v>16</v>
      </c>
      <c r="I374" s="1836">
        <v>9</v>
      </c>
      <c r="J374" s="1835">
        <v>51</v>
      </c>
      <c r="K374" s="1835">
        <v>3</v>
      </c>
      <c r="L374" s="84">
        <v>3</v>
      </c>
      <c r="M374" s="84">
        <v>1</v>
      </c>
      <c r="N374" s="1841" t="s">
        <v>2053</v>
      </c>
      <c r="O374" s="84">
        <v>50</v>
      </c>
      <c r="P374" s="84">
        <v>2</v>
      </c>
      <c r="Q374" s="84">
        <v>51</v>
      </c>
      <c r="R374" s="84">
        <v>2</v>
      </c>
    </row>
    <row r="375" spans="1:18" ht="15.75">
      <c r="A375" s="28" t="s">
        <v>236</v>
      </c>
      <c r="B375" s="1833">
        <v>372</v>
      </c>
      <c r="C375" s="1834">
        <v>369</v>
      </c>
      <c r="D375" s="1835">
        <v>365</v>
      </c>
      <c r="E375" s="84">
        <v>13</v>
      </c>
      <c r="F375" s="1833">
        <v>8</v>
      </c>
      <c r="G375" s="84">
        <v>8</v>
      </c>
      <c r="H375" s="279">
        <v>17</v>
      </c>
      <c r="I375" s="1836">
        <v>8</v>
      </c>
      <c r="J375" s="1835">
        <v>52</v>
      </c>
      <c r="K375" s="1835">
        <v>2</v>
      </c>
      <c r="L375" s="84">
        <v>2</v>
      </c>
      <c r="M375" s="84">
        <v>2</v>
      </c>
      <c r="N375" s="1742" t="s">
        <v>236</v>
      </c>
      <c r="O375" s="84">
        <v>51</v>
      </c>
      <c r="P375" s="84">
        <v>1</v>
      </c>
      <c r="Q375" s="84">
        <v>52</v>
      </c>
      <c r="R375" s="84">
        <v>1</v>
      </c>
    </row>
    <row r="376" spans="1:18" ht="15.75">
      <c r="A376" s="28" t="s">
        <v>6561</v>
      </c>
      <c r="B376" s="1833">
        <v>373</v>
      </c>
      <c r="C376" s="1834">
        <v>370</v>
      </c>
      <c r="D376" s="1835">
        <v>366</v>
      </c>
      <c r="E376" s="84">
        <v>12</v>
      </c>
      <c r="F376" s="1833">
        <v>7</v>
      </c>
      <c r="G376" s="84">
        <v>7</v>
      </c>
      <c r="H376" s="279">
        <v>18</v>
      </c>
      <c r="I376" s="1836">
        <v>7</v>
      </c>
      <c r="J376" s="1835">
        <v>52</v>
      </c>
      <c r="K376" s="1835">
        <v>2</v>
      </c>
      <c r="L376" s="84">
        <v>1</v>
      </c>
      <c r="M376" s="84">
        <v>2</v>
      </c>
      <c r="N376" s="1881" t="s">
        <v>6561</v>
      </c>
      <c r="O376" s="84">
        <v>51</v>
      </c>
      <c r="P376" s="84">
        <v>1</v>
      </c>
      <c r="Q376" s="84">
        <v>52</v>
      </c>
      <c r="R376" s="84">
        <v>1</v>
      </c>
    </row>
    <row r="377" spans="1:18" ht="15.75">
      <c r="A377" s="1879" t="s">
        <v>6065</v>
      </c>
      <c r="B377" s="1833">
        <v>374</v>
      </c>
      <c r="C377" s="1834">
        <v>371</v>
      </c>
      <c r="D377" s="1835">
        <v>367</v>
      </c>
      <c r="E377" s="84">
        <v>11</v>
      </c>
      <c r="F377" s="1833">
        <v>6</v>
      </c>
      <c r="G377" s="84">
        <v>6</v>
      </c>
      <c r="H377" s="279">
        <v>19</v>
      </c>
      <c r="I377" s="1836">
        <v>6</v>
      </c>
      <c r="J377" s="1835">
        <v>52</v>
      </c>
      <c r="K377" s="1835">
        <v>2</v>
      </c>
      <c r="L377" s="84">
        <v>4</v>
      </c>
      <c r="M377" s="84">
        <v>1</v>
      </c>
      <c r="N377" s="1860" t="s">
        <v>6065</v>
      </c>
      <c r="O377" s="84">
        <v>51</v>
      </c>
      <c r="P377" s="84">
        <v>1</v>
      </c>
      <c r="Q377" s="84">
        <v>52</v>
      </c>
      <c r="R377" s="84">
        <v>1</v>
      </c>
    </row>
    <row r="378" spans="1:18" ht="15.75">
      <c r="A378" s="28" t="s">
        <v>89</v>
      </c>
      <c r="B378" s="1833">
        <v>375</v>
      </c>
      <c r="C378" s="1834">
        <v>372</v>
      </c>
      <c r="D378" s="1835">
        <v>368</v>
      </c>
      <c r="E378" s="84">
        <v>10</v>
      </c>
      <c r="F378" s="1833">
        <v>5</v>
      </c>
      <c r="G378" s="84">
        <v>5</v>
      </c>
      <c r="H378" s="279">
        <v>20</v>
      </c>
      <c r="I378" s="1836">
        <v>5</v>
      </c>
      <c r="J378" s="1835">
        <v>52</v>
      </c>
      <c r="K378" s="1835">
        <v>2</v>
      </c>
      <c r="L378" s="84">
        <v>9</v>
      </c>
      <c r="M378" s="84">
        <v>2</v>
      </c>
      <c r="N378" s="1838" t="s">
        <v>89</v>
      </c>
      <c r="O378" s="84">
        <v>51</v>
      </c>
      <c r="P378" s="84">
        <v>1</v>
      </c>
      <c r="Q378" s="84">
        <v>52</v>
      </c>
      <c r="R378" s="84">
        <v>1</v>
      </c>
    </row>
    <row r="379" spans="1:18" ht="15.75">
      <c r="A379" s="28" t="s">
        <v>236</v>
      </c>
      <c r="B379" s="1833">
        <v>376</v>
      </c>
      <c r="C379" s="1834">
        <v>373</v>
      </c>
      <c r="D379" s="1835">
        <v>369</v>
      </c>
      <c r="E379" s="84">
        <v>9</v>
      </c>
      <c r="F379" s="1833">
        <v>4</v>
      </c>
      <c r="G379" s="84">
        <v>4</v>
      </c>
      <c r="H379" s="279">
        <v>21</v>
      </c>
      <c r="I379" s="1836">
        <v>4</v>
      </c>
      <c r="J379" s="1835">
        <v>52</v>
      </c>
      <c r="K379" s="1835">
        <v>2</v>
      </c>
      <c r="L379" s="84">
        <v>3</v>
      </c>
      <c r="M379" s="84">
        <v>1</v>
      </c>
      <c r="N379" s="1742" t="s">
        <v>236</v>
      </c>
      <c r="O379" s="84">
        <v>51</v>
      </c>
      <c r="P379" s="84">
        <v>1</v>
      </c>
      <c r="Q379" s="84">
        <v>52</v>
      </c>
      <c r="R379" s="84">
        <v>1</v>
      </c>
    </row>
    <row r="380" spans="1:18" ht="15.75">
      <c r="A380" s="28" t="s">
        <v>6561</v>
      </c>
      <c r="B380" s="1833">
        <v>377</v>
      </c>
      <c r="C380" s="1834">
        <v>374</v>
      </c>
      <c r="D380" s="1835">
        <v>370</v>
      </c>
      <c r="E380" s="84">
        <v>8</v>
      </c>
      <c r="F380" s="1833">
        <v>3</v>
      </c>
      <c r="G380" s="84">
        <v>3</v>
      </c>
      <c r="H380" s="279">
        <v>22</v>
      </c>
      <c r="I380" s="1836">
        <v>3</v>
      </c>
      <c r="J380" s="1835">
        <v>52</v>
      </c>
      <c r="K380" s="1835">
        <v>2</v>
      </c>
      <c r="L380" s="84">
        <v>2</v>
      </c>
      <c r="M380" s="84">
        <v>1</v>
      </c>
      <c r="N380" s="1881" t="s">
        <v>6561</v>
      </c>
      <c r="O380" s="84">
        <v>51</v>
      </c>
      <c r="P380" s="84">
        <v>1</v>
      </c>
      <c r="Q380" s="84">
        <v>52</v>
      </c>
      <c r="R380" s="84">
        <v>1</v>
      </c>
    </row>
    <row r="381" spans="1:18" ht="16.5" thickBot="1">
      <c r="A381" s="28" t="s">
        <v>6562</v>
      </c>
      <c r="B381" s="1833">
        <v>378</v>
      </c>
      <c r="C381" s="1834">
        <v>375</v>
      </c>
      <c r="D381" s="1835">
        <v>371</v>
      </c>
      <c r="E381" s="84">
        <v>7</v>
      </c>
      <c r="F381" s="1833">
        <v>2</v>
      </c>
      <c r="G381" s="84">
        <v>2</v>
      </c>
      <c r="H381" s="279">
        <v>23</v>
      </c>
      <c r="I381" s="1836">
        <v>2</v>
      </c>
      <c r="J381" s="1835">
        <v>52</v>
      </c>
      <c r="K381" s="1835">
        <v>2</v>
      </c>
      <c r="L381" s="84">
        <v>1</v>
      </c>
      <c r="M381" s="84">
        <v>1</v>
      </c>
      <c r="N381" s="28" t="s">
        <v>6562</v>
      </c>
      <c r="O381" s="84">
        <v>51</v>
      </c>
      <c r="P381" s="84">
        <v>1</v>
      </c>
      <c r="Q381" s="84">
        <v>52</v>
      </c>
      <c r="R381" s="84">
        <v>1</v>
      </c>
    </row>
    <row r="382" spans="1:18" ht="16.5" thickBot="1">
      <c r="A382" s="1882" t="s">
        <v>2612</v>
      </c>
      <c r="B382" s="1883">
        <v>379</v>
      </c>
      <c r="C382" s="1884">
        <v>376</v>
      </c>
      <c r="D382" s="1885">
        <v>372</v>
      </c>
      <c r="E382" s="109">
        <v>6</v>
      </c>
      <c r="F382" s="1883">
        <v>1</v>
      </c>
      <c r="G382" s="109">
        <v>1</v>
      </c>
      <c r="H382" s="1886">
        <v>24</v>
      </c>
      <c r="I382" s="1887">
        <v>1</v>
      </c>
      <c r="J382" s="1885">
        <v>52</v>
      </c>
      <c r="K382" s="1885">
        <v>2</v>
      </c>
      <c r="L382" s="109">
        <v>2</v>
      </c>
      <c r="M382" s="1888">
        <v>1</v>
      </c>
      <c r="N382" s="1853" t="s">
        <v>2612</v>
      </c>
      <c r="O382" s="84">
        <v>51</v>
      </c>
      <c r="P382" s="84">
        <v>1</v>
      </c>
      <c r="Q382" s="84">
        <v>52</v>
      </c>
      <c r="R382" s="84">
        <v>1</v>
      </c>
    </row>
    <row r="383" spans="1:18" ht="15.75">
      <c r="A383" s="28" t="s">
        <v>1842</v>
      </c>
      <c r="B383" s="1833">
        <v>380</v>
      </c>
      <c r="C383" s="1834">
        <v>377</v>
      </c>
      <c r="E383" s="84">
        <v>5</v>
      </c>
      <c r="J383" s="1835">
        <v>53</v>
      </c>
      <c r="K383" s="1835">
        <v>1</v>
      </c>
      <c r="L383" s="84">
        <v>1</v>
      </c>
      <c r="M383" s="84">
        <v>1</v>
      </c>
      <c r="N383" s="1742" t="s">
        <v>1842</v>
      </c>
      <c r="O383" s="84">
        <v>0</v>
      </c>
      <c r="P383" s="84">
        <v>0</v>
      </c>
      <c r="Q383" s="84">
        <v>0</v>
      </c>
      <c r="R383" s="84">
        <v>0</v>
      </c>
    </row>
    <row r="384" spans="1:18" ht="15.75">
      <c r="A384" s="28" t="s">
        <v>89</v>
      </c>
      <c r="B384" s="1833">
        <v>381</v>
      </c>
      <c r="C384" s="1834">
        <v>378</v>
      </c>
      <c r="E384" s="84">
        <v>4</v>
      </c>
      <c r="J384" s="1835">
        <v>53</v>
      </c>
      <c r="K384" s="1835">
        <v>1</v>
      </c>
      <c r="L384" s="84">
        <v>10</v>
      </c>
      <c r="M384" s="84">
        <v>1</v>
      </c>
      <c r="N384" s="1838" t="s">
        <v>89</v>
      </c>
      <c r="O384" s="84">
        <v>0</v>
      </c>
      <c r="P384" s="84">
        <v>0</v>
      </c>
      <c r="Q384" s="84">
        <v>0</v>
      </c>
      <c r="R384" s="84">
        <v>0</v>
      </c>
    </row>
    <row r="385" spans="1:18" ht="15.75">
      <c r="A385" s="28" t="s">
        <v>356</v>
      </c>
      <c r="B385" s="1833">
        <v>382</v>
      </c>
      <c r="C385" s="1834">
        <v>379</v>
      </c>
      <c r="E385" s="84">
        <v>3</v>
      </c>
      <c r="J385" s="1835">
        <v>53</v>
      </c>
      <c r="K385" s="1835">
        <v>1</v>
      </c>
      <c r="L385" s="84">
        <v>7</v>
      </c>
      <c r="M385" s="84">
        <v>1</v>
      </c>
      <c r="N385" s="1840" t="s">
        <v>356</v>
      </c>
      <c r="O385" s="84">
        <v>0</v>
      </c>
      <c r="P385" s="84">
        <v>0</v>
      </c>
      <c r="Q385" s="84">
        <v>0</v>
      </c>
      <c r="R385" s="84">
        <v>0</v>
      </c>
    </row>
    <row r="386" spans="1:18" ht="15.75">
      <c r="A386" s="28" t="s">
        <v>3325</v>
      </c>
      <c r="B386" s="1833">
        <v>383</v>
      </c>
      <c r="C386" s="1834">
        <v>380</v>
      </c>
      <c r="E386" s="84">
        <v>2</v>
      </c>
      <c r="J386" s="1835">
        <v>53</v>
      </c>
      <c r="K386" s="1835">
        <v>1</v>
      </c>
      <c r="L386" s="84">
        <v>1</v>
      </c>
      <c r="M386" s="84">
        <v>2</v>
      </c>
      <c r="N386" s="28" t="s">
        <v>3325</v>
      </c>
      <c r="O386" s="84">
        <v>0</v>
      </c>
      <c r="P386" s="84">
        <v>0</v>
      </c>
      <c r="Q386" s="84">
        <v>0</v>
      </c>
      <c r="R386" s="84">
        <v>0</v>
      </c>
    </row>
    <row r="387" spans="1:18" ht="15.75">
      <c r="A387" s="28" t="s">
        <v>6563</v>
      </c>
      <c r="B387" s="1833">
        <v>384</v>
      </c>
      <c r="C387" s="1834">
        <v>381</v>
      </c>
      <c r="E387" s="84">
        <v>1</v>
      </c>
      <c r="J387" s="1835">
        <v>53</v>
      </c>
      <c r="K387" s="1835">
        <v>1</v>
      </c>
      <c r="L387" s="84">
        <v>2</v>
      </c>
      <c r="M387" s="84">
        <v>1</v>
      </c>
      <c r="N387" s="28" t="s">
        <v>6563</v>
      </c>
      <c r="O387" s="84">
        <v>0</v>
      </c>
      <c r="P387" s="84">
        <v>0</v>
      </c>
      <c r="Q387" s="84">
        <v>0</v>
      </c>
      <c r="R387" s="84">
        <v>0</v>
      </c>
    </row>
  </sheetData>
  <printOptions horizontalCentered="1" verticalCentered="1" gridLines="1"/>
  <pageMargins left="0" right="0" top="0.5" bottom="0" header="0" footer="0"/>
  <pageSetup paperSize="5" scale="62" fitToHeight="4" orientation="portrait" horizontalDpi="300" verticalDpi="300" r:id="rId1"/>
  <headerFooter alignWithMargins="0"/>
  <legacyDrawing r:id="rId2"/>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pageSetUpPr fitToPage="1"/>
  </sheetPr>
  <dimension ref="A1:P113"/>
  <sheetViews>
    <sheetView topLeftCell="C1" workbookViewId="0">
      <pane ySplit="1" topLeftCell="A77" activePane="bottomLeft" state="frozen"/>
      <selection pane="bottomLeft" activeCell="I20" sqref="I20"/>
    </sheetView>
  </sheetViews>
  <sheetFormatPr defaultColWidth="9.140625" defaultRowHeight="12.75"/>
  <cols>
    <col min="1" max="11" width="18.5703125" style="3" bestFit="1" customWidth="1"/>
    <col min="12" max="12" width="19.42578125" style="3" bestFit="1" customWidth="1"/>
    <col min="13" max="16" width="2.7109375" style="93" bestFit="1" customWidth="1"/>
    <col min="17" max="16384" width="9.140625" style="3"/>
  </cols>
  <sheetData>
    <row r="1" spans="1:16" s="193" customFormat="1" ht="11.25">
      <c r="M1" s="193" t="s">
        <v>716</v>
      </c>
      <c r="N1" s="193" t="s">
        <v>716</v>
      </c>
      <c r="O1" s="193" t="s">
        <v>679</v>
      </c>
      <c r="P1" s="193" t="s">
        <v>679</v>
      </c>
    </row>
    <row r="2" spans="1:16" ht="15.75">
      <c r="A2" s="28"/>
      <c r="B2" s="28"/>
      <c r="C2" s="28"/>
      <c r="D2" s="28"/>
      <c r="E2" s="28"/>
      <c r="F2" s="28"/>
      <c r="G2" s="28"/>
      <c r="H2" s="28"/>
      <c r="I2" s="28"/>
      <c r="J2" s="1889" t="s">
        <v>6279</v>
      </c>
      <c r="K2" s="1889" t="s">
        <v>6414</v>
      </c>
      <c r="L2" s="1890" t="s">
        <v>1271</v>
      </c>
      <c r="M2" s="93">
        <v>1</v>
      </c>
      <c r="N2" s="93">
        <v>53</v>
      </c>
      <c r="O2" s="93">
        <v>1</v>
      </c>
      <c r="P2" s="93">
        <v>1</v>
      </c>
    </row>
    <row r="3" spans="1:16" s="93" customFormat="1" ht="11.25">
      <c r="J3" s="93" t="s">
        <v>6564</v>
      </c>
      <c r="K3" s="93" t="s">
        <v>6565</v>
      </c>
      <c r="L3" s="93" t="s">
        <v>6566</v>
      </c>
    </row>
    <row r="4" spans="1:16" ht="15.75">
      <c r="A4" s="28"/>
      <c r="B4" s="28"/>
      <c r="C4" s="28"/>
      <c r="D4" s="1890" t="s">
        <v>2065</v>
      </c>
      <c r="E4" s="1891" t="s">
        <v>2241</v>
      </c>
      <c r="F4" s="1892" t="s">
        <v>6416</v>
      </c>
      <c r="G4" s="1893" t="s">
        <v>1150</v>
      </c>
      <c r="H4" s="1893" t="s">
        <v>1148</v>
      </c>
      <c r="I4" s="1890" t="s">
        <v>1810</v>
      </c>
      <c r="J4" s="1894" t="s">
        <v>1155</v>
      </c>
      <c r="K4" s="1895" t="s">
        <v>89</v>
      </c>
      <c r="L4" s="1895" t="s">
        <v>6415</v>
      </c>
      <c r="M4" s="93">
        <v>2</v>
      </c>
      <c r="N4" s="93">
        <v>52</v>
      </c>
      <c r="O4" s="93">
        <v>1</v>
      </c>
      <c r="P4" s="93">
        <v>4</v>
      </c>
    </row>
    <row r="5" spans="1:16" s="93" customFormat="1" ht="11.25">
      <c r="D5" s="93" t="s">
        <v>6567</v>
      </c>
      <c r="E5" s="93" t="s">
        <v>6568</v>
      </c>
      <c r="F5" s="93" t="s">
        <v>6569</v>
      </c>
      <c r="G5" s="93" t="s">
        <v>6570</v>
      </c>
      <c r="H5" s="93" t="s">
        <v>6571</v>
      </c>
      <c r="I5" s="93" t="s">
        <v>6572</v>
      </c>
      <c r="J5" s="93" t="s">
        <v>6573</v>
      </c>
      <c r="K5" s="93" t="s">
        <v>6574</v>
      </c>
      <c r="L5" s="93" t="s">
        <v>6575</v>
      </c>
    </row>
    <row r="6" spans="1:16" ht="15.75">
      <c r="A6" s="28"/>
      <c r="B6" s="28"/>
      <c r="C6" s="28"/>
      <c r="D6" s="1890" t="s">
        <v>1145</v>
      </c>
      <c r="E6" s="1891" t="s">
        <v>2241</v>
      </c>
      <c r="F6" s="1865" t="s">
        <v>6418</v>
      </c>
      <c r="G6" s="1895" t="s">
        <v>2033</v>
      </c>
      <c r="H6" s="1896" t="s">
        <v>6417</v>
      </c>
      <c r="I6" s="1895" t="s">
        <v>1324</v>
      </c>
      <c r="J6" s="1894" t="s">
        <v>1155</v>
      </c>
      <c r="K6" s="1890" t="s">
        <v>1926</v>
      </c>
      <c r="L6" s="1890" t="s">
        <v>6576</v>
      </c>
      <c r="M6" s="93">
        <v>3</v>
      </c>
      <c r="N6" s="93">
        <v>51</v>
      </c>
      <c r="O6" s="93">
        <v>2</v>
      </c>
      <c r="P6" s="93">
        <v>3</v>
      </c>
    </row>
    <row r="7" spans="1:16" s="93" customFormat="1" ht="11.25">
      <c r="D7" s="93" t="s">
        <v>6577</v>
      </c>
      <c r="E7" s="93" t="s">
        <v>6578</v>
      </c>
      <c r="F7" s="93" t="s">
        <v>6579</v>
      </c>
      <c r="G7" s="93" t="s">
        <v>6580</v>
      </c>
      <c r="H7" s="93" t="s">
        <v>6581</v>
      </c>
      <c r="I7" s="93" t="s">
        <v>6582</v>
      </c>
      <c r="J7" s="93" t="s">
        <v>6583</v>
      </c>
      <c r="K7" s="93" t="s">
        <v>6584</v>
      </c>
      <c r="L7" s="93" t="s">
        <v>6585</v>
      </c>
    </row>
    <row r="8" spans="1:16" ht="15.75">
      <c r="A8" s="28"/>
      <c r="B8" s="28"/>
      <c r="C8" s="28"/>
      <c r="D8" s="28"/>
      <c r="E8" s="28"/>
      <c r="F8" s="28"/>
      <c r="G8" s="1897" t="s">
        <v>6422</v>
      </c>
      <c r="H8" s="1898" t="s">
        <v>136</v>
      </c>
      <c r="I8" s="1853" t="s">
        <v>6421</v>
      </c>
      <c r="J8" s="1889" t="s">
        <v>6420</v>
      </c>
      <c r="K8" s="1899" t="s">
        <v>5730</v>
      </c>
      <c r="L8" s="1890" t="s">
        <v>6419</v>
      </c>
      <c r="M8" s="93">
        <v>4</v>
      </c>
      <c r="N8" s="93">
        <v>50</v>
      </c>
      <c r="O8" s="93">
        <v>3</v>
      </c>
      <c r="P8" s="93">
        <v>2</v>
      </c>
    </row>
    <row r="9" spans="1:16" s="93" customFormat="1" ht="11.25">
      <c r="G9" s="93" t="s">
        <v>6586</v>
      </c>
      <c r="H9" s="93" t="s">
        <v>6587</v>
      </c>
      <c r="I9" s="93" t="s">
        <v>6588</v>
      </c>
      <c r="J9" s="93" t="s">
        <v>6589</v>
      </c>
      <c r="K9" s="93" t="s">
        <v>6590</v>
      </c>
      <c r="L9" s="93" t="s">
        <v>6591</v>
      </c>
    </row>
    <row r="10" spans="1:16" ht="15.75">
      <c r="A10" s="28"/>
      <c r="B10" s="28"/>
      <c r="C10" s="28"/>
      <c r="D10" s="1865" t="s">
        <v>144</v>
      </c>
      <c r="E10" s="1899" t="s">
        <v>6427</v>
      </c>
      <c r="F10" s="1893" t="s">
        <v>6426</v>
      </c>
      <c r="G10" s="1893" t="s">
        <v>6592</v>
      </c>
      <c r="H10" s="1896" t="s">
        <v>6425</v>
      </c>
      <c r="I10" s="1900" t="s">
        <v>6424</v>
      </c>
      <c r="J10" s="1865" t="s">
        <v>6423</v>
      </c>
      <c r="K10" s="1894" t="s">
        <v>1155</v>
      </c>
      <c r="L10" s="1890" t="s">
        <v>6593</v>
      </c>
      <c r="M10" s="93">
        <v>5</v>
      </c>
      <c r="N10" s="93">
        <v>49</v>
      </c>
      <c r="O10" s="93">
        <v>4</v>
      </c>
      <c r="P10" s="93">
        <v>1</v>
      </c>
    </row>
    <row r="11" spans="1:16" s="93" customFormat="1" ht="11.25">
      <c r="D11" s="93" t="s">
        <v>6594</v>
      </c>
      <c r="E11" s="93" t="s">
        <v>6595</v>
      </c>
      <c r="F11" s="93" t="s">
        <v>6596</v>
      </c>
      <c r="G11" s="93" t="s">
        <v>6597</v>
      </c>
      <c r="H11" s="93" t="s">
        <v>6598</v>
      </c>
      <c r="I11" s="93" t="s">
        <v>6599</v>
      </c>
      <c r="J11" s="93" t="s">
        <v>6600</v>
      </c>
      <c r="K11" s="93" t="s">
        <v>6601</v>
      </c>
      <c r="L11" s="93" t="s">
        <v>6602</v>
      </c>
    </row>
    <row r="12" spans="1:16" ht="15.75">
      <c r="A12" s="28"/>
      <c r="B12" s="28"/>
      <c r="C12" s="28"/>
      <c r="D12" s="28"/>
      <c r="E12" s="1901" t="s">
        <v>6429</v>
      </c>
      <c r="F12" s="1890" t="s">
        <v>2162</v>
      </c>
      <c r="G12" s="1891" t="s">
        <v>2241</v>
      </c>
      <c r="H12" s="1897" t="s">
        <v>6603</v>
      </c>
      <c r="I12" s="1895" t="s">
        <v>89</v>
      </c>
      <c r="J12" s="1890" t="s">
        <v>6229</v>
      </c>
      <c r="K12" s="1895" t="s">
        <v>2033</v>
      </c>
      <c r="L12" s="1890" t="s">
        <v>6428</v>
      </c>
      <c r="M12" s="93">
        <v>6</v>
      </c>
      <c r="N12" s="93">
        <v>48</v>
      </c>
      <c r="O12" s="93">
        <v>1</v>
      </c>
      <c r="P12" s="93">
        <v>33</v>
      </c>
    </row>
    <row r="13" spans="1:16" s="93" customFormat="1" ht="11.25">
      <c r="E13" s="93" t="s">
        <v>6604</v>
      </c>
      <c r="F13" s="93" t="s">
        <v>6605</v>
      </c>
      <c r="G13" s="93" t="s">
        <v>6606</v>
      </c>
      <c r="H13" s="93" t="s">
        <v>6607</v>
      </c>
      <c r="I13" s="93" t="s">
        <v>6608</v>
      </c>
      <c r="J13" s="93" t="s">
        <v>6609</v>
      </c>
      <c r="K13" s="93" t="s">
        <v>6610</v>
      </c>
      <c r="L13" s="93" t="s">
        <v>6611</v>
      </c>
    </row>
    <row r="14" spans="1:16" ht="15.75">
      <c r="A14" s="28"/>
      <c r="B14" s="28"/>
      <c r="C14" s="28"/>
      <c r="D14" s="1902" t="s">
        <v>6434</v>
      </c>
      <c r="E14" s="1865" t="s">
        <v>6433</v>
      </c>
      <c r="F14" s="1895" t="s">
        <v>249</v>
      </c>
      <c r="G14" s="1890" t="s">
        <v>6432</v>
      </c>
      <c r="H14" s="1895" t="s">
        <v>249</v>
      </c>
      <c r="I14" s="1890" t="s">
        <v>6431</v>
      </c>
      <c r="J14" s="1903" t="s">
        <v>6430</v>
      </c>
      <c r="K14" s="1890" t="s">
        <v>183</v>
      </c>
      <c r="L14" s="1890" t="s">
        <v>126</v>
      </c>
      <c r="M14" s="93">
        <v>7</v>
      </c>
      <c r="N14" s="93">
        <v>47</v>
      </c>
      <c r="O14" s="93">
        <v>2</v>
      </c>
      <c r="P14" s="93">
        <v>32</v>
      </c>
    </row>
    <row r="15" spans="1:16" s="93" customFormat="1" ht="11.25">
      <c r="D15" s="93" t="s">
        <v>6612</v>
      </c>
      <c r="E15" s="93" t="s">
        <v>6613</v>
      </c>
      <c r="F15" s="93" t="s">
        <v>6614</v>
      </c>
      <c r="G15" s="93" t="s">
        <v>6615</v>
      </c>
      <c r="H15" s="93" t="s">
        <v>6616</v>
      </c>
      <c r="I15" s="93" t="s">
        <v>6617</v>
      </c>
      <c r="J15" s="93" t="s">
        <v>6618</v>
      </c>
      <c r="K15" s="93" t="s">
        <v>6619</v>
      </c>
      <c r="L15" s="93" t="s">
        <v>6620</v>
      </c>
    </row>
    <row r="16" spans="1:16" ht="15.75">
      <c r="A16" s="28"/>
      <c r="B16" s="28"/>
      <c r="C16" s="28"/>
      <c r="D16" s="1900" t="s">
        <v>6438</v>
      </c>
      <c r="E16" s="1890" t="s">
        <v>6621</v>
      </c>
      <c r="F16" s="1890" t="s">
        <v>6622</v>
      </c>
      <c r="G16" s="1890" t="s">
        <v>6437</v>
      </c>
      <c r="H16" s="1890" t="s">
        <v>2254</v>
      </c>
      <c r="I16" s="1901" t="s">
        <v>6429</v>
      </c>
      <c r="J16" s="1890" t="s">
        <v>6623</v>
      </c>
      <c r="K16" s="1890" t="s">
        <v>6435</v>
      </c>
      <c r="L16" s="1902" t="s">
        <v>349</v>
      </c>
      <c r="M16" s="93">
        <v>8</v>
      </c>
      <c r="N16" s="93">
        <v>46</v>
      </c>
      <c r="O16" s="93">
        <v>3</v>
      </c>
      <c r="P16" s="93">
        <v>31</v>
      </c>
    </row>
    <row r="17" spans="1:16" s="93" customFormat="1" ht="11.25">
      <c r="D17" s="93" t="s">
        <v>6624</v>
      </c>
      <c r="E17" s="93" t="s">
        <v>6625</v>
      </c>
      <c r="F17" s="93" t="s">
        <v>6626</v>
      </c>
      <c r="G17" s="93" t="s">
        <v>6627</v>
      </c>
      <c r="H17" s="93" t="s">
        <v>6628</v>
      </c>
      <c r="I17" s="93" t="s">
        <v>6629</v>
      </c>
      <c r="J17" s="93" t="s">
        <v>6630</v>
      </c>
      <c r="K17" s="93" t="s">
        <v>6631</v>
      </c>
      <c r="L17" s="93" t="s">
        <v>6632</v>
      </c>
    </row>
    <row r="18" spans="1:16" ht="15.75">
      <c r="A18" s="28"/>
      <c r="B18" s="28"/>
      <c r="C18" s="28"/>
      <c r="D18" s="1900" t="s">
        <v>6441</v>
      </c>
      <c r="E18" s="1891" t="s">
        <v>6440</v>
      </c>
      <c r="F18" s="1897" t="s">
        <v>3051</v>
      </c>
      <c r="G18" s="1890" t="s">
        <v>6439</v>
      </c>
      <c r="H18" s="1890" t="s">
        <v>1320</v>
      </c>
      <c r="I18" s="1890" t="s">
        <v>6633</v>
      </c>
      <c r="J18" s="1890" t="s">
        <v>1737</v>
      </c>
      <c r="K18" s="1904" t="s">
        <v>165</v>
      </c>
      <c r="L18" s="1895" t="s">
        <v>89</v>
      </c>
      <c r="M18" s="93">
        <v>9</v>
      </c>
      <c r="N18" s="93">
        <v>45</v>
      </c>
      <c r="O18" s="93">
        <v>4</v>
      </c>
      <c r="P18" s="93">
        <v>30</v>
      </c>
    </row>
    <row r="19" spans="1:16" s="93" customFormat="1" ht="11.25">
      <c r="D19" s="93" t="s">
        <v>6634</v>
      </c>
      <c r="E19" s="93" t="s">
        <v>6635</v>
      </c>
      <c r="F19" s="93" t="s">
        <v>6636</v>
      </c>
      <c r="G19" s="93" t="s">
        <v>6637</v>
      </c>
      <c r="H19" s="93" t="s">
        <v>6638</v>
      </c>
      <c r="I19" s="93" t="s">
        <v>6639</v>
      </c>
      <c r="J19" s="93" t="s">
        <v>6640</v>
      </c>
      <c r="K19" s="93" t="s">
        <v>6641</v>
      </c>
      <c r="L19" s="93" t="s">
        <v>6642</v>
      </c>
    </row>
    <row r="20" spans="1:16" ht="15.75">
      <c r="A20" s="28"/>
      <c r="B20" s="28"/>
      <c r="C20" s="28"/>
      <c r="D20" s="28"/>
      <c r="E20" s="1890" t="s">
        <v>6445</v>
      </c>
      <c r="F20" s="1890" t="s">
        <v>96</v>
      </c>
      <c r="G20" s="1890" t="s">
        <v>6444</v>
      </c>
      <c r="H20" s="1891" t="s">
        <v>6443</v>
      </c>
      <c r="I20" s="1905" t="s">
        <v>1329</v>
      </c>
      <c r="J20" s="1889" t="s">
        <v>1126</v>
      </c>
      <c r="K20" s="1890" t="s">
        <v>6442</v>
      </c>
      <c r="L20" s="1890" t="s">
        <v>96</v>
      </c>
      <c r="M20" s="93">
        <v>10</v>
      </c>
      <c r="N20" s="93">
        <v>44</v>
      </c>
      <c r="O20" s="93">
        <v>5</v>
      </c>
      <c r="P20" s="93">
        <v>29</v>
      </c>
    </row>
    <row r="21" spans="1:16" s="93" customFormat="1" ht="11.25">
      <c r="E21" s="93" t="s">
        <v>6643</v>
      </c>
      <c r="F21" s="93" t="s">
        <v>6644</v>
      </c>
      <c r="G21" s="93" t="s">
        <v>6645</v>
      </c>
      <c r="H21" s="93" t="s">
        <v>6646</v>
      </c>
      <c r="I21" s="93" t="s">
        <v>6647</v>
      </c>
      <c r="J21" s="93" t="s">
        <v>6648</v>
      </c>
      <c r="K21" s="93" t="s">
        <v>6649</v>
      </c>
      <c r="L21" s="93" t="s">
        <v>6650</v>
      </c>
    </row>
    <row r="22" spans="1:16" ht="15.75">
      <c r="A22" s="28"/>
      <c r="B22" s="28"/>
      <c r="C22" s="28"/>
      <c r="D22" s="28"/>
      <c r="E22" s="1906" t="s">
        <v>6065</v>
      </c>
      <c r="F22" s="1890" t="s">
        <v>6450</v>
      </c>
      <c r="G22" s="1907" t="s">
        <v>2255</v>
      </c>
      <c r="H22" s="1908" t="s">
        <v>6449</v>
      </c>
      <c r="I22" s="1890" t="s">
        <v>6448</v>
      </c>
      <c r="J22" s="1890" t="s">
        <v>6447</v>
      </c>
      <c r="K22" s="1890" t="s">
        <v>6446</v>
      </c>
      <c r="L22" s="1890" t="s">
        <v>96</v>
      </c>
      <c r="M22" s="93">
        <v>11</v>
      </c>
      <c r="N22" s="93">
        <v>43</v>
      </c>
      <c r="O22" s="93">
        <v>6</v>
      </c>
      <c r="P22" s="93">
        <v>28</v>
      </c>
    </row>
    <row r="23" spans="1:16" s="93" customFormat="1" ht="11.25">
      <c r="E23" s="93" t="s">
        <v>6651</v>
      </c>
      <c r="F23" s="93" t="s">
        <v>6652</v>
      </c>
      <c r="G23" s="93" t="s">
        <v>6653</v>
      </c>
      <c r="H23" s="93" t="s">
        <v>6654</v>
      </c>
      <c r="I23" s="93" t="s">
        <v>6655</v>
      </c>
      <c r="J23" s="93" t="s">
        <v>6656</v>
      </c>
      <c r="K23" s="93" t="s">
        <v>6657</v>
      </c>
      <c r="L23" s="93" t="s">
        <v>6658</v>
      </c>
    </row>
    <row r="24" spans="1:16" ht="15.75">
      <c r="A24" s="28"/>
      <c r="B24" s="28"/>
      <c r="C24" s="28"/>
      <c r="D24" s="1890" t="s">
        <v>6452</v>
      </c>
      <c r="E24" s="1890" t="s">
        <v>96</v>
      </c>
      <c r="F24" s="1890" t="s">
        <v>6451</v>
      </c>
      <c r="G24" s="1890" t="s">
        <v>848</v>
      </c>
      <c r="H24" s="1890" t="s">
        <v>97</v>
      </c>
      <c r="I24" s="1890" t="s">
        <v>390</v>
      </c>
      <c r="J24" s="1897" t="s">
        <v>6603</v>
      </c>
      <c r="K24" s="1895" t="s">
        <v>2033</v>
      </c>
      <c r="L24" s="1890" t="s">
        <v>390</v>
      </c>
      <c r="M24" s="93">
        <v>12</v>
      </c>
      <c r="N24" s="93">
        <v>42</v>
      </c>
      <c r="O24" s="93">
        <v>7</v>
      </c>
      <c r="P24" s="93">
        <v>27</v>
      </c>
    </row>
    <row r="25" spans="1:16" s="93" customFormat="1" ht="11.25">
      <c r="D25" s="93" t="s">
        <v>6659</v>
      </c>
      <c r="E25" s="93" t="s">
        <v>6660</v>
      </c>
      <c r="F25" s="93" t="s">
        <v>6661</v>
      </c>
      <c r="G25" s="93" t="s">
        <v>6662</v>
      </c>
      <c r="H25" s="93" t="s">
        <v>6663</v>
      </c>
      <c r="I25" s="93" t="s">
        <v>6664</v>
      </c>
      <c r="J25" s="93" t="s">
        <v>6665</v>
      </c>
      <c r="K25" s="93" t="s">
        <v>6666</v>
      </c>
      <c r="L25" s="93" t="s">
        <v>6667</v>
      </c>
    </row>
    <row r="26" spans="1:16" ht="15.75">
      <c r="A26" s="28"/>
      <c r="B26" s="28"/>
      <c r="C26" s="28"/>
      <c r="D26" s="28"/>
      <c r="E26" s="1890" t="s">
        <v>358</v>
      </c>
      <c r="F26" s="1890" t="s">
        <v>2572</v>
      </c>
      <c r="G26" s="1890" t="s">
        <v>6456</v>
      </c>
      <c r="H26" s="1890" t="s">
        <v>6455</v>
      </c>
      <c r="I26" s="1895" t="s">
        <v>6454</v>
      </c>
      <c r="J26" s="1890" t="s">
        <v>96</v>
      </c>
      <c r="K26" s="1909" t="s">
        <v>6453</v>
      </c>
      <c r="L26" s="1890" t="s">
        <v>2691</v>
      </c>
      <c r="M26" s="93">
        <v>13</v>
      </c>
      <c r="N26" s="93">
        <v>41</v>
      </c>
      <c r="O26" s="93">
        <v>8</v>
      </c>
      <c r="P26" s="93">
        <v>26</v>
      </c>
    </row>
    <row r="27" spans="1:16" s="93" customFormat="1" ht="11.25">
      <c r="E27" s="93" t="s">
        <v>6668</v>
      </c>
      <c r="F27" s="93" t="s">
        <v>6669</v>
      </c>
      <c r="G27" s="93" t="s">
        <v>6670</v>
      </c>
      <c r="H27" s="93" t="s">
        <v>6671</v>
      </c>
      <c r="I27" s="93" t="s">
        <v>6672</v>
      </c>
      <c r="J27" s="93" t="s">
        <v>6673</v>
      </c>
      <c r="K27" s="93" t="s">
        <v>6674</v>
      </c>
      <c r="L27" s="93" t="s">
        <v>6675</v>
      </c>
    </row>
    <row r="28" spans="1:16" ht="15.75">
      <c r="A28" s="28"/>
      <c r="B28" s="28"/>
      <c r="C28" s="28"/>
      <c r="D28" s="28"/>
      <c r="E28" s="1909" t="s">
        <v>2298</v>
      </c>
      <c r="F28" s="1901" t="s">
        <v>6458</v>
      </c>
      <c r="G28" s="1897" t="s">
        <v>1133</v>
      </c>
      <c r="H28" s="1890" t="s">
        <v>6457</v>
      </c>
      <c r="I28" s="1889" t="s">
        <v>3271</v>
      </c>
      <c r="J28" s="1890" t="s">
        <v>6676</v>
      </c>
      <c r="K28" s="1908" t="s">
        <v>1147</v>
      </c>
      <c r="L28" s="1890" t="s">
        <v>390</v>
      </c>
      <c r="M28" s="93">
        <v>14</v>
      </c>
      <c r="N28" s="93">
        <v>40</v>
      </c>
      <c r="O28" s="93">
        <v>9</v>
      </c>
      <c r="P28" s="93">
        <v>25</v>
      </c>
    </row>
    <row r="29" spans="1:16" s="93" customFormat="1" ht="11.25">
      <c r="E29" s="93" t="s">
        <v>6677</v>
      </c>
      <c r="F29" s="93" t="s">
        <v>6678</v>
      </c>
      <c r="G29" s="93" t="s">
        <v>6679</v>
      </c>
      <c r="H29" s="93" t="s">
        <v>6680</v>
      </c>
      <c r="I29" s="93" t="s">
        <v>6681</v>
      </c>
      <c r="J29" s="93" t="s">
        <v>6682</v>
      </c>
      <c r="K29" s="93" t="s">
        <v>6683</v>
      </c>
      <c r="L29" s="93" t="s">
        <v>6684</v>
      </c>
    </row>
    <row r="30" spans="1:16" ht="15.75">
      <c r="A30" s="28"/>
      <c r="B30" s="28"/>
      <c r="C30" s="28"/>
      <c r="D30" s="28"/>
      <c r="E30" s="1910" t="s">
        <v>188</v>
      </c>
      <c r="F30" s="1890" t="s">
        <v>6460</v>
      </c>
      <c r="G30" s="1889" t="s">
        <v>2948</v>
      </c>
      <c r="H30" s="1895" t="s">
        <v>1324</v>
      </c>
      <c r="I30" s="1899" t="s">
        <v>6427</v>
      </c>
      <c r="J30" s="1890" t="s">
        <v>6459</v>
      </c>
      <c r="K30" s="1911" t="s">
        <v>2029</v>
      </c>
      <c r="L30" s="1890" t="s">
        <v>182</v>
      </c>
      <c r="M30" s="93">
        <v>15</v>
      </c>
      <c r="N30" s="93">
        <v>39</v>
      </c>
      <c r="O30" s="93">
        <v>10</v>
      </c>
      <c r="P30" s="93">
        <v>24</v>
      </c>
    </row>
    <row r="31" spans="1:16" s="93" customFormat="1" ht="11.25">
      <c r="E31" s="93" t="s">
        <v>6685</v>
      </c>
      <c r="F31" s="93" t="s">
        <v>6686</v>
      </c>
      <c r="G31" s="93" t="s">
        <v>6687</v>
      </c>
      <c r="H31" s="93" t="s">
        <v>6688</v>
      </c>
      <c r="I31" s="93" t="s">
        <v>6689</v>
      </c>
      <c r="J31" s="93" t="s">
        <v>6690</v>
      </c>
      <c r="K31" s="93" t="s">
        <v>6691</v>
      </c>
      <c r="L31" s="93" t="s">
        <v>6692</v>
      </c>
    </row>
    <row r="32" spans="1:16" ht="15.75">
      <c r="A32" s="28"/>
      <c r="B32" s="28"/>
      <c r="C32" s="28"/>
      <c r="D32" s="28"/>
      <c r="E32" s="1890" t="s">
        <v>6461</v>
      </c>
      <c r="F32" s="1910" t="s">
        <v>188</v>
      </c>
      <c r="G32" s="1889" t="s">
        <v>6693</v>
      </c>
      <c r="H32" s="1895" t="s">
        <v>89</v>
      </c>
      <c r="I32" s="1890" t="s">
        <v>1809</v>
      </c>
      <c r="J32" s="1892" t="s">
        <v>857</v>
      </c>
      <c r="K32" s="1893" t="s">
        <v>2015</v>
      </c>
      <c r="L32" s="1889" t="s">
        <v>129</v>
      </c>
      <c r="M32" s="93">
        <v>16</v>
      </c>
      <c r="N32" s="93">
        <v>38</v>
      </c>
      <c r="O32" s="93">
        <v>11</v>
      </c>
      <c r="P32" s="93">
        <v>23</v>
      </c>
    </row>
    <row r="33" spans="1:16" s="93" customFormat="1" ht="11.25">
      <c r="E33" s="93" t="s">
        <v>6694</v>
      </c>
      <c r="F33" s="93" t="s">
        <v>6695</v>
      </c>
      <c r="G33" s="93" t="s">
        <v>6696</v>
      </c>
      <c r="H33" s="93" t="s">
        <v>6697</v>
      </c>
      <c r="I33" s="93" t="s">
        <v>6698</v>
      </c>
      <c r="J33" s="93" t="s">
        <v>6699</v>
      </c>
      <c r="K33" s="93" t="s">
        <v>6700</v>
      </c>
      <c r="L33" s="93" t="s">
        <v>6701</v>
      </c>
    </row>
    <row r="34" spans="1:16" ht="15.75">
      <c r="A34" s="28"/>
      <c r="B34" s="28"/>
      <c r="C34" s="28"/>
      <c r="D34" s="28"/>
      <c r="E34" s="28"/>
      <c r="F34" s="28"/>
      <c r="G34" s="1901" t="s">
        <v>6464</v>
      </c>
      <c r="H34" s="1890" t="s">
        <v>6463</v>
      </c>
      <c r="I34" s="1890" t="s">
        <v>99</v>
      </c>
      <c r="J34" s="1890" t="s">
        <v>6621</v>
      </c>
      <c r="K34" s="1889" t="s">
        <v>6462</v>
      </c>
      <c r="L34" s="1890" t="s">
        <v>2572</v>
      </c>
      <c r="M34" s="93">
        <v>17</v>
      </c>
      <c r="N34" s="93">
        <v>37</v>
      </c>
      <c r="O34" s="93">
        <v>12</v>
      </c>
      <c r="P34" s="93">
        <v>22</v>
      </c>
    </row>
    <row r="35" spans="1:16" s="93" customFormat="1" ht="11.25">
      <c r="G35" s="93" t="s">
        <v>6702</v>
      </c>
      <c r="H35" s="93" t="s">
        <v>6703</v>
      </c>
      <c r="I35" s="93" t="s">
        <v>6704</v>
      </c>
      <c r="J35" s="93" t="s">
        <v>6705</v>
      </c>
      <c r="K35" s="93" t="s">
        <v>6706</v>
      </c>
      <c r="L35" s="93" t="s">
        <v>6707</v>
      </c>
    </row>
    <row r="36" spans="1:16" ht="15.75">
      <c r="A36" s="28"/>
      <c r="B36" s="28"/>
      <c r="C36" s="28"/>
      <c r="D36" s="28"/>
      <c r="E36" s="28"/>
      <c r="F36" s="1912" t="s">
        <v>6469</v>
      </c>
      <c r="G36" s="1901" t="s">
        <v>6468</v>
      </c>
      <c r="H36" s="1890" t="s">
        <v>6467</v>
      </c>
      <c r="I36" s="1890" t="s">
        <v>96</v>
      </c>
      <c r="J36" s="1907" t="s">
        <v>6466</v>
      </c>
      <c r="K36" s="1890" t="s">
        <v>6465</v>
      </c>
      <c r="L36" s="1890" t="s">
        <v>6576</v>
      </c>
      <c r="M36" s="93">
        <v>18</v>
      </c>
      <c r="N36" s="93">
        <v>36</v>
      </c>
      <c r="O36" s="93">
        <v>13</v>
      </c>
      <c r="P36" s="93">
        <v>21</v>
      </c>
    </row>
    <row r="37" spans="1:16" s="93" customFormat="1" ht="11.25">
      <c r="F37" s="93" t="s">
        <v>6708</v>
      </c>
      <c r="G37" s="93" t="s">
        <v>6709</v>
      </c>
      <c r="H37" s="93" t="s">
        <v>6710</v>
      </c>
      <c r="I37" s="93" t="s">
        <v>6711</v>
      </c>
      <c r="J37" s="93" t="s">
        <v>6712</v>
      </c>
      <c r="K37" s="93" t="s">
        <v>6713</v>
      </c>
      <c r="L37" s="93" t="s">
        <v>6714</v>
      </c>
    </row>
    <row r="38" spans="1:16" ht="15.75">
      <c r="A38" s="28"/>
      <c r="B38" s="28"/>
      <c r="C38" s="28"/>
      <c r="D38" s="28"/>
      <c r="E38" s="28"/>
      <c r="F38" s="28"/>
      <c r="G38" s="1901" t="s">
        <v>6471</v>
      </c>
      <c r="H38" s="1890" t="s">
        <v>1255</v>
      </c>
      <c r="I38" s="1901" t="s">
        <v>6470</v>
      </c>
      <c r="J38" s="1890" t="s">
        <v>2610</v>
      </c>
      <c r="K38" s="1895" t="s">
        <v>249</v>
      </c>
      <c r="L38" s="1890" t="s">
        <v>126</v>
      </c>
      <c r="M38" s="93">
        <v>19</v>
      </c>
      <c r="N38" s="93">
        <v>35</v>
      </c>
      <c r="O38" s="93">
        <v>14</v>
      </c>
      <c r="P38" s="93">
        <v>20</v>
      </c>
    </row>
    <row r="39" spans="1:16" s="93" customFormat="1" ht="11.25">
      <c r="G39" s="93" t="s">
        <v>6715</v>
      </c>
      <c r="H39" s="93" t="s">
        <v>6716</v>
      </c>
      <c r="I39" s="93" t="s">
        <v>6717</v>
      </c>
      <c r="J39" s="93" t="s">
        <v>6718</v>
      </c>
      <c r="K39" s="93" t="s">
        <v>6719</v>
      </c>
      <c r="L39" s="93" t="s">
        <v>6720</v>
      </c>
    </row>
    <row r="40" spans="1:16" ht="15.75">
      <c r="D40" s="1889" t="s">
        <v>1728</v>
      </c>
      <c r="E40" s="1890" t="s">
        <v>6622</v>
      </c>
      <c r="F40" s="1890" t="s">
        <v>1932</v>
      </c>
      <c r="G40" s="1890" t="s">
        <v>6476</v>
      </c>
      <c r="H40" s="1890" t="s">
        <v>6475</v>
      </c>
      <c r="I40" s="1890" t="s">
        <v>6474</v>
      </c>
      <c r="J40" s="1890" t="s">
        <v>6473</v>
      </c>
      <c r="K40" s="1890" t="s">
        <v>6721</v>
      </c>
      <c r="L40" s="1889" t="s">
        <v>117</v>
      </c>
      <c r="M40" s="93">
        <v>20</v>
      </c>
      <c r="N40" s="93">
        <v>34</v>
      </c>
      <c r="O40" s="93">
        <v>15</v>
      </c>
      <c r="P40" s="93">
        <v>19</v>
      </c>
    </row>
    <row r="41" spans="1:16" s="93" customFormat="1" ht="11.25">
      <c r="D41" s="93" t="s">
        <v>6722</v>
      </c>
      <c r="E41" s="93" t="s">
        <v>6723</v>
      </c>
      <c r="F41" s="93" t="s">
        <v>6724</v>
      </c>
      <c r="G41" s="93" t="s">
        <v>6725</v>
      </c>
      <c r="H41" s="93" t="s">
        <v>6726</v>
      </c>
      <c r="I41" s="93" t="s">
        <v>6727</v>
      </c>
      <c r="J41" s="93" t="s">
        <v>6728</v>
      </c>
      <c r="K41" s="93" t="s">
        <v>6729</v>
      </c>
      <c r="L41" s="93" t="s">
        <v>6730</v>
      </c>
    </row>
    <row r="42" spans="1:16" s="93" customFormat="1" ht="15.75">
      <c r="D42" s="1893" t="s">
        <v>6478</v>
      </c>
      <c r="E42" s="1889" t="s">
        <v>5716</v>
      </c>
      <c r="F42" s="1901" t="s">
        <v>6477</v>
      </c>
    </row>
    <row r="43" spans="1:16" s="93" customFormat="1" ht="11.25">
      <c r="D43" s="93" t="s">
        <v>6731</v>
      </c>
      <c r="E43" s="93" t="s">
        <v>6732</v>
      </c>
      <c r="F43" s="93" t="s">
        <v>6733</v>
      </c>
    </row>
    <row r="44" spans="1:16" ht="15.75">
      <c r="A44" s="28"/>
      <c r="B44" s="28"/>
      <c r="C44" s="28"/>
      <c r="D44" s="28"/>
      <c r="E44" s="28"/>
      <c r="F44" s="28"/>
      <c r="G44" s="1890" t="s">
        <v>6479</v>
      </c>
      <c r="H44" s="1911" t="s">
        <v>124</v>
      </c>
      <c r="I44" s="1890" t="s">
        <v>1714</v>
      </c>
      <c r="J44" s="1897" t="s">
        <v>6422</v>
      </c>
      <c r="K44" s="1898" t="s">
        <v>2802</v>
      </c>
      <c r="L44" s="1890" t="s">
        <v>3083</v>
      </c>
      <c r="M44" s="93">
        <v>21</v>
      </c>
      <c r="N44" s="93">
        <v>33</v>
      </c>
      <c r="O44" s="93">
        <v>16</v>
      </c>
      <c r="P44" s="93">
        <v>18</v>
      </c>
    </row>
    <row r="45" spans="1:16" s="93" customFormat="1" ht="11.25">
      <c r="G45" s="93" t="s">
        <v>6734</v>
      </c>
      <c r="H45" s="93" t="s">
        <v>6735</v>
      </c>
      <c r="I45" s="93" t="s">
        <v>6736</v>
      </c>
      <c r="J45" s="93" t="s">
        <v>6737</v>
      </c>
      <c r="K45" s="93" t="s">
        <v>6738</v>
      </c>
      <c r="L45" s="93" t="s">
        <v>6739</v>
      </c>
    </row>
    <row r="46" spans="1:16" ht="15.75">
      <c r="A46" s="28"/>
      <c r="B46" s="28"/>
      <c r="C46" s="28"/>
      <c r="D46" s="28"/>
      <c r="E46" s="28"/>
      <c r="F46" s="1889" t="s">
        <v>6482</v>
      </c>
      <c r="G46" s="1908" t="s">
        <v>6481</v>
      </c>
      <c r="H46" s="1897" t="s">
        <v>6603</v>
      </c>
      <c r="I46" s="1890" t="s">
        <v>1261</v>
      </c>
      <c r="J46" s="1865" t="s">
        <v>6480</v>
      </c>
      <c r="K46" s="1897" t="s">
        <v>1849</v>
      </c>
      <c r="L46" s="1889" t="s">
        <v>236</v>
      </c>
      <c r="M46" s="93">
        <v>22</v>
      </c>
      <c r="N46" s="93">
        <v>32</v>
      </c>
      <c r="O46" s="93">
        <v>17</v>
      </c>
      <c r="P46" s="93">
        <v>17</v>
      </c>
    </row>
    <row r="47" spans="1:16" s="93" customFormat="1" ht="11.25">
      <c r="F47" s="93" t="s">
        <v>6740</v>
      </c>
      <c r="G47" s="93" t="s">
        <v>6741</v>
      </c>
      <c r="H47" s="93" t="s">
        <v>6742</v>
      </c>
      <c r="I47" s="93" t="s">
        <v>6743</v>
      </c>
      <c r="J47" s="93" t="s">
        <v>6744</v>
      </c>
      <c r="K47" s="93" t="s">
        <v>6745</v>
      </c>
      <c r="L47" s="93" t="s">
        <v>6746</v>
      </c>
    </row>
    <row r="48" spans="1:16" ht="15.75">
      <c r="A48" s="28"/>
      <c r="B48" s="28"/>
      <c r="C48" s="28"/>
      <c r="D48" s="28"/>
      <c r="E48" s="1890" t="s">
        <v>6485</v>
      </c>
      <c r="F48" s="1890" t="s">
        <v>152</v>
      </c>
      <c r="G48" s="1890" t="s">
        <v>2432</v>
      </c>
      <c r="H48" s="1865" t="s">
        <v>6747</v>
      </c>
      <c r="I48" s="1890" t="s">
        <v>131</v>
      </c>
      <c r="J48" s="1906" t="s">
        <v>2537</v>
      </c>
      <c r="K48" s="1890" t="s">
        <v>6483</v>
      </c>
      <c r="L48" s="1890" t="s">
        <v>6748</v>
      </c>
      <c r="M48" s="93">
        <v>23</v>
      </c>
      <c r="N48" s="93">
        <v>31</v>
      </c>
      <c r="O48" s="93">
        <v>18</v>
      </c>
      <c r="P48" s="93">
        <v>16</v>
      </c>
    </row>
    <row r="49" spans="1:16" s="93" customFormat="1" ht="11.25">
      <c r="E49" s="93" t="s">
        <v>6749</v>
      </c>
      <c r="F49" s="93" t="s">
        <v>6750</v>
      </c>
      <c r="G49" s="93" t="s">
        <v>6751</v>
      </c>
      <c r="H49" s="93" t="s">
        <v>6752</v>
      </c>
      <c r="I49" s="93" t="s">
        <v>6753</v>
      </c>
      <c r="J49" s="93" t="s">
        <v>6754</v>
      </c>
      <c r="K49" s="93" t="s">
        <v>6755</v>
      </c>
      <c r="L49" s="93" t="s">
        <v>6756</v>
      </c>
    </row>
    <row r="50" spans="1:16" ht="15.75">
      <c r="A50" s="28"/>
      <c r="B50" s="28"/>
      <c r="C50" s="28"/>
      <c r="D50" s="28"/>
      <c r="E50" s="28"/>
      <c r="F50" s="28"/>
      <c r="G50" s="28"/>
      <c r="H50" s="1890" t="s">
        <v>6488</v>
      </c>
      <c r="I50" s="1890" t="s">
        <v>6487</v>
      </c>
      <c r="J50" s="1913" t="s">
        <v>5436</v>
      </c>
      <c r="K50" s="1910" t="s">
        <v>3042</v>
      </c>
      <c r="L50" s="1890" t="s">
        <v>6486</v>
      </c>
      <c r="M50" s="93">
        <v>24</v>
      </c>
      <c r="N50" s="93">
        <v>30</v>
      </c>
      <c r="O50" s="93">
        <v>19</v>
      </c>
      <c r="P50" s="93">
        <v>15</v>
      </c>
    </row>
    <row r="51" spans="1:16" s="93" customFormat="1" ht="11.25">
      <c r="H51" s="93" t="s">
        <v>6757</v>
      </c>
      <c r="I51" s="93" t="s">
        <v>6758</v>
      </c>
      <c r="J51" s="93" t="s">
        <v>6759</v>
      </c>
      <c r="K51" s="93" t="s">
        <v>6760</v>
      </c>
      <c r="L51" s="93" t="s">
        <v>6761</v>
      </c>
    </row>
    <row r="52" spans="1:16" ht="15.75">
      <c r="A52" s="28"/>
      <c r="B52" s="28"/>
      <c r="C52" s="28"/>
      <c r="D52" s="28"/>
      <c r="E52" s="28"/>
      <c r="F52" s="28"/>
      <c r="G52" s="1912" t="s">
        <v>6492</v>
      </c>
      <c r="H52" s="1901" t="s">
        <v>6458</v>
      </c>
      <c r="I52" s="1890" t="s">
        <v>6491</v>
      </c>
      <c r="J52" s="1890" t="s">
        <v>1261</v>
      </c>
      <c r="K52" s="1895" t="s">
        <v>6490</v>
      </c>
      <c r="L52" s="1891" t="s">
        <v>6489</v>
      </c>
      <c r="M52" s="93">
        <v>25</v>
      </c>
      <c r="N52" s="93">
        <v>29</v>
      </c>
      <c r="O52" s="93">
        <v>20</v>
      </c>
      <c r="P52" s="93">
        <v>14</v>
      </c>
    </row>
    <row r="53" spans="1:16" s="93" customFormat="1" ht="11.25">
      <c r="G53" s="93" t="s">
        <v>6762</v>
      </c>
      <c r="H53" s="93" t="s">
        <v>6763</v>
      </c>
      <c r="I53" s="93" t="s">
        <v>6764</v>
      </c>
      <c r="J53" s="93" t="s">
        <v>6765</v>
      </c>
      <c r="K53" s="93" t="s">
        <v>6766</v>
      </c>
      <c r="L53" s="93" t="s">
        <v>6767</v>
      </c>
    </row>
    <row r="54" spans="1:16" ht="15.75">
      <c r="A54" s="28"/>
      <c r="B54" s="28"/>
      <c r="C54" s="28"/>
      <c r="D54" s="28"/>
      <c r="E54" s="28"/>
      <c r="F54" s="28"/>
      <c r="G54" s="28"/>
      <c r="H54" s="1909" t="s">
        <v>5668</v>
      </c>
      <c r="I54" s="1890" t="s">
        <v>6495</v>
      </c>
      <c r="J54" s="1897" t="s">
        <v>2427</v>
      </c>
      <c r="K54" s="1905" t="s">
        <v>6494</v>
      </c>
      <c r="L54" s="1890" t="s">
        <v>6493</v>
      </c>
      <c r="M54" s="93">
        <v>26</v>
      </c>
      <c r="N54" s="93">
        <v>28</v>
      </c>
      <c r="O54" s="93">
        <v>21</v>
      </c>
      <c r="P54" s="93">
        <v>13</v>
      </c>
    </row>
    <row r="55" spans="1:16" s="93" customFormat="1" ht="11.25">
      <c r="H55" s="93" t="s">
        <v>6768</v>
      </c>
      <c r="I55" s="93" t="s">
        <v>6769</v>
      </c>
      <c r="J55" s="93" t="s">
        <v>6770</v>
      </c>
      <c r="K55" s="93" t="s">
        <v>6771</v>
      </c>
      <c r="L55" s="93" t="s">
        <v>6772</v>
      </c>
    </row>
    <row r="56" spans="1:16" ht="15.75">
      <c r="A56" s="28"/>
      <c r="B56" s="28"/>
      <c r="C56" s="28"/>
      <c r="D56" s="28"/>
      <c r="E56" s="28"/>
      <c r="F56" s="1890" t="s">
        <v>2951</v>
      </c>
      <c r="G56" s="1890" t="s">
        <v>6497</v>
      </c>
      <c r="H56" s="1902" t="s">
        <v>2961</v>
      </c>
      <c r="I56" s="1890" t="s">
        <v>96</v>
      </c>
      <c r="J56" s="1889" t="s">
        <v>1824</v>
      </c>
      <c r="K56" s="1890" t="s">
        <v>6496</v>
      </c>
      <c r="L56" s="1890" t="s">
        <v>1723</v>
      </c>
      <c r="M56" s="93">
        <v>27</v>
      </c>
      <c r="N56" s="93">
        <v>27</v>
      </c>
      <c r="O56" s="93">
        <v>22</v>
      </c>
      <c r="P56" s="93">
        <v>12</v>
      </c>
    </row>
    <row r="57" spans="1:16" s="93" customFormat="1" ht="11.25">
      <c r="F57" s="93" t="s">
        <v>6773</v>
      </c>
      <c r="G57" s="93" t="s">
        <v>6774</v>
      </c>
      <c r="H57" s="93" t="s">
        <v>6775</v>
      </c>
      <c r="I57" s="93" t="s">
        <v>6776</v>
      </c>
      <c r="J57" s="93" t="s">
        <v>6777</v>
      </c>
      <c r="K57" s="93" t="s">
        <v>6778</v>
      </c>
      <c r="L57" s="93" t="s">
        <v>6779</v>
      </c>
    </row>
    <row r="58" spans="1:16" ht="15.75">
      <c r="A58" s="28"/>
      <c r="B58" s="28"/>
      <c r="C58" s="28"/>
      <c r="D58" s="28"/>
      <c r="E58" s="28"/>
      <c r="F58" s="1890" t="s">
        <v>97</v>
      </c>
      <c r="G58" s="1901" t="s">
        <v>6780</v>
      </c>
      <c r="H58" s="1890" t="s">
        <v>818</v>
      </c>
      <c r="I58" s="1890" t="s">
        <v>6498</v>
      </c>
      <c r="J58" s="1889" t="s">
        <v>5641</v>
      </c>
      <c r="K58" s="1890" t="s">
        <v>98</v>
      </c>
      <c r="L58" s="1897" t="s">
        <v>6603</v>
      </c>
      <c r="M58" s="93">
        <v>28</v>
      </c>
      <c r="N58" s="93">
        <v>26</v>
      </c>
      <c r="O58" s="93">
        <v>23</v>
      </c>
      <c r="P58" s="93">
        <v>11</v>
      </c>
    </row>
    <row r="59" spans="1:16" s="93" customFormat="1" ht="11.25">
      <c r="F59" s="93" t="s">
        <v>6781</v>
      </c>
      <c r="G59" s="93" t="s">
        <v>6782</v>
      </c>
      <c r="H59" s="93" t="s">
        <v>6783</v>
      </c>
      <c r="I59" s="93" t="s">
        <v>6784</v>
      </c>
      <c r="J59" s="93" t="s">
        <v>6785</v>
      </c>
      <c r="K59" s="93" t="s">
        <v>6786</v>
      </c>
      <c r="L59" s="93" t="s">
        <v>6787</v>
      </c>
    </row>
    <row r="60" spans="1:16" ht="15.75">
      <c r="A60" s="28"/>
      <c r="B60" s="28"/>
      <c r="C60" s="28"/>
      <c r="D60" s="28"/>
      <c r="E60" s="28"/>
      <c r="F60" s="1890" t="s">
        <v>143</v>
      </c>
      <c r="G60" s="1901" t="s">
        <v>6502</v>
      </c>
      <c r="H60" s="1899" t="s">
        <v>6501</v>
      </c>
      <c r="I60" s="1895" t="s">
        <v>6415</v>
      </c>
      <c r="J60" s="1890" t="s">
        <v>143</v>
      </c>
      <c r="K60" s="1907" t="s">
        <v>6788</v>
      </c>
      <c r="L60" s="1894" t="s">
        <v>356</v>
      </c>
      <c r="M60" s="93">
        <v>29</v>
      </c>
      <c r="N60" s="93">
        <v>25</v>
      </c>
      <c r="O60" s="93">
        <v>24</v>
      </c>
      <c r="P60" s="93">
        <v>10</v>
      </c>
    </row>
    <row r="61" spans="1:16" s="93" customFormat="1" ht="11.25">
      <c r="F61" s="93" t="s">
        <v>6789</v>
      </c>
      <c r="G61" s="93" t="s">
        <v>6790</v>
      </c>
      <c r="H61" s="93" t="s">
        <v>6791</v>
      </c>
      <c r="I61" s="93" t="s">
        <v>6792</v>
      </c>
      <c r="J61" s="93" t="s">
        <v>6793</v>
      </c>
      <c r="K61" s="93" t="s">
        <v>6794</v>
      </c>
      <c r="L61" s="93" t="s">
        <v>6795</v>
      </c>
    </row>
    <row r="62" spans="1:16" ht="15.75">
      <c r="A62" s="28"/>
      <c r="B62" s="28"/>
      <c r="C62" s="28"/>
      <c r="D62" s="28"/>
      <c r="E62" s="28"/>
      <c r="F62" s="28"/>
      <c r="G62" s="1895" t="s">
        <v>2033</v>
      </c>
      <c r="H62" s="1890" t="s">
        <v>6505</v>
      </c>
      <c r="I62" s="1899" t="s">
        <v>6504</v>
      </c>
      <c r="J62" s="1900" t="s">
        <v>6503</v>
      </c>
      <c r="K62" s="1890" t="s">
        <v>855</v>
      </c>
      <c r="L62" s="1890" t="s">
        <v>6493</v>
      </c>
      <c r="M62" s="93">
        <v>30</v>
      </c>
      <c r="N62" s="93">
        <v>24</v>
      </c>
      <c r="O62" s="93">
        <v>25</v>
      </c>
      <c r="P62" s="93">
        <v>9</v>
      </c>
    </row>
    <row r="63" spans="1:16" s="93" customFormat="1" ht="11.25">
      <c r="G63" s="93" t="s">
        <v>6796</v>
      </c>
      <c r="H63" s="93" t="s">
        <v>6797</v>
      </c>
      <c r="I63" s="93" t="s">
        <v>6798</v>
      </c>
      <c r="J63" s="93" t="s">
        <v>6799</v>
      </c>
      <c r="K63" s="93" t="s">
        <v>6800</v>
      </c>
      <c r="L63" s="93" t="s">
        <v>6801</v>
      </c>
    </row>
    <row r="64" spans="1:16" ht="15.75">
      <c r="A64" s="28"/>
      <c r="B64" s="28"/>
      <c r="C64" s="28"/>
      <c r="D64" s="28"/>
      <c r="E64" s="28"/>
      <c r="F64" s="1890" t="s">
        <v>6509</v>
      </c>
      <c r="G64" s="1890" t="s">
        <v>152</v>
      </c>
      <c r="H64" s="1911" t="s">
        <v>6508</v>
      </c>
      <c r="I64" s="1890" t="s">
        <v>5420</v>
      </c>
      <c r="J64" s="1865" t="s">
        <v>6507</v>
      </c>
      <c r="K64" s="1890" t="s">
        <v>6506</v>
      </c>
      <c r="L64" s="1890" t="s">
        <v>6802</v>
      </c>
      <c r="M64" s="93">
        <v>31</v>
      </c>
      <c r="N64" s="93">
        <v>23</v>
      </c>
      <c r="O64" s="93">
        <v>26</v>
      </c>
      <c r="P64" s="93">
        <v>8</v>
      </c>
    </row>
    <row r="65" spans="1:16" s="93" customFormat="1" ht="11.25">
      <c r="F65" s="93" t="s">
        <v>6803</v>
      </c>
      <c r="G65" s="93" t="s">
        <v>6804</v>
      </c>
      <c r="H65" s="93" t="s">
        <v>6805</v>
      </c>
      <c r="I65" s="93" t="s">
        <v>6806</v>
      </c>
      <c r="J65" s="93" t="s">
        <v>6807</v>
      </c>
      <c r="K65" s="93" t="s">
        <v>6808</v>
      </c>
      <c r="L65" s="93" t="s">
        <v>6809</v>
      </c>
    </row>
    <row r="66" spans="1:16" ht="15.75">
      <c r="A66" s="28"/>
      <c r="B66" s="28"/>
      <c r="C66" s="28"/>
      <c r="D66" s="28"/>
      <c r="E66" s="28"/>
      <c r="F66" s="28"/>
      <c r="G66" s="1907" t="s">
        <v>6513</v>
      </c>
      <c r="H66" s="1890" t="s">
        <v>152</v>
      </c>
      <c r="I66" s="1890" t="s">
        <v>6512</v>
      </c>
      <c r="J66" s="1893" t="s">
        <v>6511</v>
      </c>
      <c r="K66" s="1890" t="s">
        <v>6510</v>
      </c>
      <c r="L66" s="1890" t="s">
        <v>6802</v>
      </c>
      <c r="M66" s="93">
        <v>32</v>
      </c>
      <c r="N66" s="93">
        <v>22</v>
      </c>
      <c r="O66" s="93">
        <v>27</v>
      </c>
      <c r="P66" s="93">
        <v>7</v>
      </c>
    </row>
    <row r="67" spans="1:16" s="93" customFormat="1" ht="11.25">
      <c r="G67" s="93" t="s">
        <v>6810</v>
      </c>
      <c r="H67" s="93" t="s">
        <v>6811</v>
      </c>
      <c r="I67" s="93" t="s">
        <v>6812</v>
      </c>
      <c r="J67" s="93" t="s">
        <v>6813</v>
      </c>
      <c r="K67" s="93" t="s">
        <v>6814</v>
      </c>
      <c r="L67" s="93" t="s">
        <v>6815</v>
      </c>
    </row>
    <row r="68" spans="1:16" ht="15.75">
      <c r="A68" s="28"/>
      <c r="B68" s="28"/>
      <c r="C68" s="28"/>
      <c r="D68" s="28"/>
      <c r="E68" s="28"/>
      <c r="F68" s="28"/>
      <c r="G68" s="28"/>
      <c r="H68" s="1890" t="s">
        <v>3065</v>
      </c>
      <c r="I68" s="1890" t="s">
        <v>6516</v>
      </c>
      <c r="J68" s="1890" t="s">
        <v>6515</v>
      </c>
      <c r="K68" s="1890" t="s">
        <v>109</v>
      </c>
      <c r="L68" s="1890" t="s">
        <v>6514</v>
      </c>
      <c r="M68" s="93">
        <v>33</v>
      </c>
      <c r="N68" s="93">
        <v>21</v>
      </c>
      <c r="O68" s="93">
        <v>28</v>
      </c>
      <c r="P68" s="93">
        <v>6</v>
      </c>
    </row>
    <row r="69" spans="1:16" s="93" customFormat="1" ht="11.25">
      <c r="H69" s="93" t="s">
        <v>6816</v>
      </c>
      <c r="I69" s="93" t="s">
        <v>6817</v>
      </c>
      <c r="J69" s="93" t="s">
        <v>6818</v>
      </c>
      <c r="K69" s="93" t="s">
        <v>6819</v>
      </c>
      <c r="L69" s="93" t="s">
        <v>6820</v>
      </c>
    </row>
    <row r="70" spans="1:16" ht="15.75">
      <c r="A70" s="28"/>
      <c r="B70" s="28"/>
      <c r="C70" s="28"/>
      <c r="D70" s="28"/>
      <c r="E70" s="28"/>
      <c r="F70" s="1891" t="s">
        <v>6520</v>
      </c>
      <c r="G70" s="1890" t="s">
        <v>6519</v>
      </c>
      <c r="H70" s="1890" t="s">
        <v>6821</v>
      </c>
      <c r="I70" s="1890" t="s">
        <v>6518</v>
      </c>
      <c r="J70" s="1890" t="s">
        <v>6517</v>
      </c>
      <c r="K70" s="1890" t="s">
        <v>6748</v>
      </c>
      <c r="L70" s="1895" t="s">
        <v>6490</v>
      </c>
      <c r="M70" s="93">
        <v>34</v>
      </c>
      <c r="N70" s="93">
        <v>20</v>
      </c>
      <c r="O70" s="93">
        <v>29</v>
      </c>
      <c r="P70" s="93">
        <v>5</v>
      </c>
    </row>
    <row r="71" spans="1:16" s="93" customFormat="1" ht="11.25">
      <c r="F71" s="93" t="s">
        <v>6822</v>
      </c>
      <c r="G71" s="93" t="s">
        <v>6823</v>
      </c>
      <c r="H71" s="93" t="s">
        <v>6824</v>
      </c>
      <c r="I71" s="93" t="s">
        <v>6825</v>
      </c>
      <c r="J71" s="93" t="s">
        <v>6826</v>
      </c>
      <c r="K71" s="93" t="s">
        <v>6827</v>
      </c>
      <c r="L71" s="93" t="s">
        <v>6828</v>
      </c>
    </row>
    <row r="72" spans="1:16" ht="15.75">
      <c r="A72" s="28"/>
      <c r="B72" s="28"/>
      <c r="C72" s="28"/>
      <c r="D72" s="28"/>
      <c r="E72" s="28"/>
      <c r="F72" s="1890" t="s">
        <v>6524</v>
      </c>
      <c r="G72" s="1890" t="s">
        <v>152</v>
      </c>
      <c r="H72" s="1890" t="s">
        <v>1204</v>
      </c>
      <c r="I72" s="1890" t="s">
        <v>6523</v>
      </c>
      <c r="J72" s="1899" t="s">
        <v>6522</v>
      </c>
      <c r="K72" s="1893" t="s">
        <v>6521</v>
      </c>
      <c r="L72" s="1890" t="s">
        <v>6748</v>
      </c>
      <c r="M72" s="93">
        <v>35</v>
      </c>
      <c r="N72" s="93">
        <v>19</v>
      </c>
      <c r="O72" s="93">
        <v>30</v>
      </c>
      <c r="P72" s="93">
        <v>4</v>
      </c>
    </row>
    <row r="73" spans="1:16" s="93" customFormat="1" ht="11.25">
      <c r="F73" s="93" t="s">
        <v>6829</v>
      </c>
      <c r="G73" s="93" t="s">
        <v>6830</v>
      </c>
      <c r="H73" s="93" t="s">
        <v>6831</v>
      </c>
      <c r="I73" s="93" t="s">
        <v>6832</v>
      </c>
      <c r="J73" s="93" t="s">
        <v>6833</v>
      </c>
      <c r="K73" s="93" t="s">
        <v>6834</v>
      </c>
      <c r="L73" s="93" t="s">
        <v>6835</v>
      </c>
    </row>
    <row r="74" spans="1:16" ht="15.75">
      <c r="A74" s="28"/>
      <c r="B74" s="28"/>
      <c r="C74" s="28"/>
      <c r="D74" s="28"/>
      <c r="E74" s="28"/>
      <c r="F74" s="28"/>
      <c r="G74" s="1890" t="s">
        <v>6526</v>
      </c>
      <c r="H74" s="1898" t="s">
        <v>136</v>
      </c>
      <c r="I74" s="1890" t="s">
        <v>6802</v>
      </c>
      <c r="J74" s="1911" t="s">
        <v>6525</v>
      </c>
      <c r="K74" s="1853" t="s">
        <v>6421</v>
      </c>
      <c r="L74" s="1889" t="s">
        <v>1821</v>
      </c>
      <c r="M74" s="93">
        <v>36</v>
      </c>
      <c r="N74" s="93">
        <v>18</v>
      </c>
      <c r="O74" s="93">
        <v>31</v>
      </c>
      <c r="P74" s="93">
        <v>3</v>
      </c>
    </row>
    <row r="75" spans="1:16" s="93" customFormat="1" ht="11.25">
      <c r="G75" s="93" t="s">
        <v>6836</v>
      </c>
      <c r="H75" s="93" t="s">
        <v>6837</v>
      </c>
      <c r="I75" s="93" t="s">
        <v>6838</v>
      </c>
      <c r="J75" s="93" t="s">
        <v>6839</v>
      </c>
      <c r="K75" s="93" t="s">
        <v>6840</v>
      </c>
      <c r="L75" s="93" t="s">
        <v>6841</v>
      </c>
    </row>
    <row r="76" spans="1:16" ht="15.75">
      <c r="A76" s="28"/>
      <c r="B76" s="28"/>
      <c r="C76" s="28"/>
      <c r="D76" s="28"/>
      <c r="E76" s="28"/>
      <c r="F76" s="28"/>
      <c r="G76" s="1890" t="s">
        <v>2569</v>
      </c>
      <c r="H76" s="1890" t="s">
        <v>6527</v>
      </c>
      <c r="I76" s="1899" t="s">
        <v>6504</v>
      </c>
      <c r="J76" s="1890" t="s">
        <v>1298</v>
      </c>
      <c r="K76" s="1894" t="s">
        <v>356</v>
      </c>
      <c r="L76" s="1900" t="s">
        <v>6503</v>
      </c>
      <c r="M76" s="93">
        <v>37</v>
      </c>
      <c r="N76" s="93">
        <v>17</v>
      </c>
      <c r="O76" s="93">
        <v>32</v>
      </c>
      <c r="P76" s="93">
        <v>2</v>
      </c>
    </row>
    <row r="77" spans="1:16" s="93" customFormat="1" ht="11.25">
      <c r="G77" s="93" t="s">
        <v>6842</v>
      </c>
      <c r="H77" s="93" t="s">
        <v>6843</v>
      </c>
      <c r="I77" s="93" t="s">
        <v>6844</v>
      </c>
      <c r="J77" s="93" t="s">
        <v>6845</v>
      </c>
      <c r="K77" s="93" t="s">
        <v>6846</v>
      </c>
      <c r="L77" s="93" t="s">
        <v>6847</v>
      </c>
    </row>
    <row r="78" spans="1:16" ht="15.75">
      <c r="A78" s="28"/>
      <c r="B78" s="28"/>
      <c r="C78" s="28"/>
      <c r="D78" s="28"/>
      <c r="E78" s="28"/>
      <c r="F78" s="1865" t="s">
        <v>144</v>
      </c>
      <c r="G78" s="1901" t="s">
        <v>5813</v>
      </c>
      <c r="H78" s="1903" t="s">
        <v>6430</v>
      </c>
      <c r="I78" s="1890" t="s">
        <v>833</v>
      </c>
      <c r="J78" s="1894" t="s">
        <v>1155</v>
      </c>
      <c r="K78" s="1865" t="s">
        <v>6529</v>
      </c>
      <c r="L78" s="1890" t="s">
        <v>6528</v>
      </c>
      <c r="M78" s="93">
        <v>38</v>
      </c>
      <c r="N78" s="93">
        <v>16</v>
      </c>
      <c r="O78" s="93">
        <v>33</v>
      </c>
      <c r="P78" s="93">
        <v>1</v>
      </c>
    </row>
    <row r="79" spans="1:16" s="93" customFormat="1" ht="11.25">
      <c r="F79" s="93" t="s">
        <v>6848</v>
      </c>
      <c r="G79" s="93" t="s">
        <v>6849</v>
      </c>
      <c r="H79" s="93" t="s">
        <v>6850</v>
      </c>
      <c r="I79" s="93" t="s">
        <v>6851</v>
      </c>
      <c r="J79" s="93" t="s">
        <v>6852</v>
      </c>
      <c r="K79" s="93" t="s">
        <v>6853</v>
      </c>
      <c r="L79" s="93" t="s">
        <v>6854</v>
      </c>
    </row>
    <row r="80" spans="1:16" ht="15.75">
      <c r="A80" s="28"/>
      <c r="B80" s="28"/>
      <c r="C80" s="28"/>
      <c r="D80" s="28"/>
      <c r="E80" s="28"/>
      <c r="F80" s="28"/>
      <c r="G80" s="1901" t="s">
        <v>2612</v>
      </c>
      <c r="H80" s="1890" t="s">
        <v>6676</v>
      </c>
      <c r="I80" s="1890" t="s">
        <v>6531</v>
      </c>
      <c r="J80" s="1890" t="s">
        <v>6530</v>
      </c>
      <c r="K80" s="1890" t="s">
        <v>2544</v>
      </c>
      <c r="L80" s="1890" t="s">
        <v>218</v>
      </c>
      <c r="M80" s="93">
        <v>39</v>
      </c>
      <c r="N80" s="93">
        <v>15</v>
      </c>
      <c r="O80" s="93">
        <v>1</v>
      </c>
      <c r="P80" s="93">
        <v>8</v>
      </c>
    </row>
    <row r="81" spans="1:16" s="93" customFormat="1" ht="11.25">
      <c r="G81" s="93" t="s">
        <v>6855</v>
      </c>
      <c r="H81" s="93" t="s">
        <v>6856</v>
      </c>
      <c r="I81" s="93" t="s">
        <v>6857</v>
      </c>
      <c r="J81" s="93" t="s">
        <v>6858</v>
      </c>
      <c r="K81" s="93" t="s">
        <v>6859</v>
      </c>
      <c r="L81" s="93" t="s">
        <v>6860</v>
      </c>
    </row>
    <row r="82" spans="1:16" ht="15.75">
      <c r="A82" s="28"/>
      <c r="B82" s="28"/>
      <c r="C82" s="28"/>
      <c r="D82" s="28"/>
      <c r="E82" s="28"/>
      <c r="F82" s="28"/>
      <c r="G82" s="1890" t="s">
        <v>6534</v>
      </c>
      <c r="H82" s="1890" t="s">
        <v>1202</v>
      </c>
      <c r="I82" s="1893" t="s">
        <v>6533</v>
      </c>
      <c r="J82" s="1897" t="s">
        <v>1311</v>
      </c>
      <c r="K82" s="1899" t="s">
        <v>5730</v>
      </c>
      <c r="L82" s="1890" t="s">
        <v>6532</v>
      </c>
      <c r="M82" s="93">
        <v>40</v>
      </c>
      <c r="N82" s="93">
        <v>14</v>
      </c>
      <c r="O82" s="93">
        <v>2</v>
      </c>
      <c r="P82" s="93">
        <v>7</v>
      </c>
    </row>
    <row r="83" spans="1:16" s="93" customFormat="1" ht="11.25">
      <c r="G83" s="93" t="s">
        <v>6861</v>
      </c>
      <c r="H83" s="93" t="s">
        <v>6862</v>
      </c>
      <c r="I83" s="93" t="s">
        <v>6863</v>
      </c>
      <c r="J83" s="93" t="s">
        <v>6864</v>
      </c>
      <c r="K83" s="93" t="s">
        <v>6865</v>
      </c>
      <c r="L83" s="93" t="s">
        <v>6866</v>
      </c>
    </row>
    <row r="84" spans="1:16" ht="15.75">
      <c r="A84" s="28"/>
      <c r="B84" s="28"/>
      <c r="C84" s="28"/>
      <c r="D84" s="28"/>
      <c r="E84" s="28"/>
      <c r="F84" s="28"/>
      <c r="G84" s="1890" t="s">
        <v>6538</v>
      </c>
      <c r="H84" s="1890" t="s">
        <v>6537</v>
      </c>
      <c r="I84" s="1890" t="s">
        <v>6536</v>
      </c>
      <c r="J84" s="1889" t="s">
        <v>6535</v>
      </c>
      <c r="K84" s="1890" t="s">
        <v>6621</v>
      </c>
      <c r="L84" s="1890" t="s">
        <v>5958</v>
      </c>
      <c r="M84" s="93">
        <v>41</v>
      </c>
      <c r="N84" s="93">
        <v>13</v>
      </c>
      <c r="O84" s="93">
        <v>3</v>
      </c>
      <c r="P84" s="93">
        <v>6</v>
      </c>
    </row>
    <row r="85" spans="1:16" s="93" customFormat="1" ht="11.25">
      <c r="G85" s="93" t="s">
        <v>6867</v>
      </c>
      <c r="H85" s="93" t="s">
        <v>6868</v>
      </c>
      <c r="I85" s="93" t="s">
        <v>6869</v>
      </c>
      <c r="J85" s="93" t="s">
        <v>6870</v>
      </c>
      <c r="K85" s="93" t="s">
        <v>6871</v>
      </c>
      <c r="L85" s="93" t="s">
        <v>6872</v>
      </c>
    </row>
    <row r="86" spans="1:16" ht="15.75">
      <c r="A86" s="28"/>
      <c r="B86" s="28"/>
      <c r="C86" s="28"/>
      <c r="D86" s="28"/>
      <c r="E86" s="28"/>
      <c r="F86" s="1890" t="s">
        <v>6540</v>
      </c>
      <c r="G86" s="1901" t="s">
        <v>2558</v>
      </c>
      <c r="H86" s="1890" t="s">
        <v>1931</v>
      </c>
      <c r="I86" s="1890" t="s">
        <v>125</v>
      </c>
      <c r="J86" s="1890" t="s">
        <v>2597</v>
      </c>
      <c r="K86" s="1890" t="s">
        <v>6621</v>
      </c>
      <c r="L86" s="1890" t="s">
        <v>6539</v>
      </c>
      <c r="M86" s="93">
        <v>42</v>
      </c>
      <c r="N86" s="93">
        <v>12</v>
      </c>
      <c r="O86" s="93">
        <v>4</v>
      </c>
      <c r="P86" s="93">
        <v>5</v>
      </c>
    </row>
    <row r="87" spans="1:16" s="93" customFormat="1" ht="11.25">
      <c r="F87" s="93" t="s">
        <v>6873</v>
      </c>
      <c r="G87" s="93" t="s">
        <v>6874</v>
      </c>
      <c r="H87" s="93" t="s">
        <v>6875</v>
      </c>
      <c r="I87" s="93" t="s">
        <v>6876</v>
      </c>
      <c r="J87" s="93" t="s">
        <v>6877</v>
      </c>
      <c r="K87" s="93" t="s">
        <v>6878</v>
      </c>
      <c r="L87" s="93" t="s">
        <v>6879</v>
      </c>
    </row>
    <row r="88" spans="1:16" ht="15.75">
      <c r="A88" s="28"/>
      <c r="B88" s="28"/>
      <c r="C88" s="28"/>
      <c r="D88" s="28"/>
      <c r="E88" s="28"/>
      <c r="F88" s="28"/>
      <c r="G88" s="1906" t="s">
        <v>3028</v>
      </c>
      <c r="H88" s="1890" t="s">
        <v>6621</v>
      </c>
      <c r="I88" s="1890" t="s">
        <v>6542</v>
      </c>
      <c r="J88" s="1913" t="s">
        <v>5436</v>
      </c>
      <c r="K88" s="1909" t="s">
        <v>5767</v>
      </c>
      <c r="L88" s="1901" t="s">
        <v>6541</v>
      </c>
      <c r="M88" s="93">
        <v>43</v>
      </c>
      <c r="N88" s="93">
        <v>11</v>
      </c>
      <c r="O88" s="93">
        <v>5</v>
      </c>
      <c r="P88" s="93">
        <v>4</v>
      </c>
    </row>
    <row r="89" spans="1:16" s="93" customFormat="1" ht="11.25">
      <c r="G89" s="93" t="s">
        <v>6880</v>
      </c>
      <c r="H89" s="93" t="s">
        <v>6881</v>
      </c>
      <c r="I89" s="93" t="s">
        <v>6882</v>
      </c>
      <c r="J89" s="93" t="s">
        <v>6883</v>
      </c>
      <c r="K89" s="93" t="s">
        <v>6884</v>
      </c>
      <c r="L89" s="93" t="s">
        <v>6885</v>
      </c>
    </row>
    <row r="90" spans="1:16" ht="15.75">
      <c r="A90" s="28"/>
      <c r="B90" s="28"/>
      <c r="C90" s="28"/>
      <c r="D90" s="28"/>
      <c r="E90" s="28"/>
      <c r="F90" s="1890" t="s">
        <v>6546</v>
      </c>
      <c r="G90" s="1890" t="s">
        <v>6545</v>
      </c>
      <c r="H90" s="1890" t="s">
        <v>1309</v>
      </c>
      <c r="I90" s="1890" t="s">
        <v>6544</v>
      </c>
      <c r="J90" s="1890" t="s">
        <v>2952</v>
      </c>
      <c r="K90" s="1890" t="s">
        <v>6543</v>
      </c>
      <c r="L90" s="1897" t="s">
        <v>6603</v>
      </c>
      <c r="M90" s="93">
        <v>44</v>
      </c>
      <c r="N90" s="93">
        <v>10</v>
      </c>
      <c r="O90" s="93">
        <v>6</v>
      </c>
      <c r="P90" s="93">
        <v>3</v>
      </c>
    </row>
    <row r="91" spans="1:16" s="93" customFormat="1" ht="11.25">
      <c r="F91" s="93" t="s">
        <v>6886</v>
      </c>
      <c r="G91" s="93" t="s">
        <v>6887</v>
      </c>
      <c r="H91" s="93" t="s">
        <v>6888</v>
      </c>
      <c r="I91" s="93" t="s">
        <v>6889</v>
      </c>
      <c r="J91" s="93" t="s">
        <v>6890</v>
      </c>
      <c r="K91" s="93" t="s">
        <v>6891</v>
      </c>
      <c r="L91" s="93" t="s">
        <v>6892</v>
      </c>
    </row>
    <row r="92" spans="1:16" ht="15.75">
      <c r="A92" s="28"/>
      <c r="B92" s="28"/>
      <c r="C92" s="28"/>
      <c r="D92" s="28"/>
      <c r="E92" s="28"/>
      <c r="F92" s="28"/>
      <c r="G92" s="28"/>
      <c r="H92" s="1890" t="s">
        <v>6548</v>
      </c>
      <c r="I92" s="1890" t="s">
        <v>1202</v>
      </c>
      <c r="J92" s="1899" t="s">
        <v>6504</v>
      </c>
      <c r="K92" s="1890" t="s">
        <v>6547</v>
      </c>
      <c r="L92" s="1890" t="s">
        <v>1292</v>
      </c>
      <c r="M92" s="93">
        <v>45</v>
      </c>
      <c r="N92" s="93">
        <v>9</v>
      </c>
      <c r="O92" s="93">
        <v>7</v>
      </c>
      <c r="P92" s="93">
        <v>2</v>
      </c>
    </row>
    <row r="93" spans="1:16" s="93" customFormat="1" ht="11.25">
      <c r="H93" s="93" t="s">
        <v>6893</v>
      </c>
      <c r="I93" s="93" t="s">
        <v>6894</v>
      </c>
      <c r="J93" s="93" t="s">
        <v>6895</v>
      </c>
      <c r="K93" s="93" t="s">
        <v>6896</v>
      </c>
      <c r="L93" s="93" t="s">
        <v>6897</v>
      </c>
    </row>
    <row r="94" spans="1:16" ht="15.75">
      <c r="A94" s="28"/>
      <c r="B94" s="28"/>
      <c r="C94" s="28"/>
      <c r="D94" s="28"/>
      <c r="E94" s="28"/>
      <c r="F94" s="1865" t="s">
        <v>144</v>
      </c>
      <c r="G94" s="1889" t="s">
        <v>6552</v>
      </c>
      <c r="H94" s="1890" t="s">
        <v>2435</v>
      </c>
      <c r="I94" s="1890" t="s">
        <v>6551</v>
      </c>
      <c r="J94" s="1890" t="s">
        <v>6550</v>
      </c>
      <c r="K94" s="1890" t="s">
        <v>1717</v>
      </c>
      <c r="L94" s="1890" t="s">
        <v>6549</v>
      </c>
      <c r="M94" s="93">
        <v>46</v>
      </c>
      <c r="N94" s="93">
        <v>8</v>
      </c>
      <c r="O94" s="93">
        <v>8</v>
      </c>
      <c r="P94" s="93">
        <v>1</v>
      </c>
    </row>
    <row r="95" spans="1:16" s="93" customFormat="1" ht="11.25">
      <c r="F95" s="93" t="s">
        <v>6898</v>
      </c>
      <c r="G95" s="93" t="s">
        <v>6899</v>
      </c>
      <c r="H95" s="93" t="s">
        <v>6900</v>
      </c>
      <c r="I95" s="93" t="s">
        <v>6901</v>
      </c>
      <c r="J95" s="93" t="s">
        <v>6902</v>
      </c>
      <c r="K95" s="93" t="s">
        <v>6903</v>
      </c>
      <c r="L95" s="93" t="s">
        <v>6904</v>
      </c>
    </row>
    <row r="96" spans="1:16" ht="15.75">
      <c r="A96" s="28"/>
      <c r="B96" s="28"/>
      <c r="C96" s="28"/>
      <c r="D96" s="1890" t="s">
        <v>5850</v>
      </c>
      <c r="E96" s="1889" t="s">
        <v>159</v>
      </c>
      <c r="F96" s="1890" t="s">
        <v>6905</v>
      </c>
      <c r="G96" s="1889" t="s">
        <v>5843</v>
      </c>
      <c r="H96" s="1890" t="s">
        <v>835</v>
      </c>
      <c r="I96" s="1890" t="s">
        <v>1820</v>
      </c>
      <c r="J96" s="1895" t="s">
        <v>89</v>
      </c>
      <c r="K96" s="1890" t="s">
        <v>138</v>
      </c>
      <c r="L96" s="1890" t="s">
        <v>6593</v>
      </c>
      <c r="M96" s="93">
        <v>47</v>
      </c>
      <c r="N96" s="93">
        <v>7</v>
      </c>
      <c r="O96" s="93">
        <v>1</v>
      </c>
      <c r="P96" s="93">
        <v>3</v>
      </c>
    </row>
    <row r="97" spans="1:16" s="93" customFormat="1" ht="11.25">
      <c r="D97" s="93" t="s">
        <v>6906</v>
      </c>
      <c r="E97" s="93" t="s">
        <v>6907</v>
      </c>
      <c r="F97" s="93" t="s">
        <v>6908</v>
      </c>
      <c r="G97" s="93" t="s">
        <v>6909</v>
      </c>
      <c r="H97" s="93" t="s">
        <v>6910</v>
      </c>
      <c r="I97" s="93" t="s">
        <v>6911</v>
      </c>
      <c r="J97" s="93" t="s">
        <v>6912</v>
      </c>
      <c r="K97" s="93" t="s">
        <v>6913</v>
      </c>
      <c r="L97" s="93" t="s">
        <v>6914</v>
      </c>
    </row>
    <row r="98" spans="1:16" ht="15.75">
      <c r="A98" s="28"/>
      <c r="D98" s="1890" t="s">
        <v>6621</v>
      </c>
      <c r="E98" s="1895" t="s">
        <v>6553</v>
      </c>
      <c r="F98" s="1890" t="s">
        <v>1196</v>
      </c>
      <c r="G98" s="1890" t="s">
        <v>6915</v>
      </c>
      <c r="H98" s="1890" t="s">
        <v>6622</v>
      </c>
      <c r="I98" s="1890" t="s">
        <v>2728</v>
      </c>
      <c r="J98" s="1890" t="s">
        <v>6915</v>
      </c>
      <c r="K98" s="1890" t="s">
        <v>98</v>
      </c>
      <c r="L98" s="1901" t="s">
        <v>6916</v>
      </c>
      <c r="M98" s="93">
        <v>48</v>
      </c>
      <c r="N98" s="93">
        <v>6</v>
      </c>
      <c r="O98" s="93">
        <v>2</v>
      </c>
      <c r="P98" s="93">
        <v>2</v>
      </c>
    </row>
    <row r="99" spans="1:16" s="93" customFormat="1" ht="11.25">
      <c r="D99" s="93" t="s">
        <v>6917</v>
      </c>
      <c r="E99" s="93" t="s">
        <v>6918</v>
      </c>
      <c r="F99" s="93" t="s">
        <v>6919</v>
      </c>
      <c r="G99" s="93" t="s">
        <v>6920</v>
      </c>
      <c r="H99" s="93" t="s">
        <v>6921</v>
      </c>
      <c r="I99" s="93" t="s">
        <v>6922</v>
      </c>
      <c r="J99" s="93" t="s">
        <v>6923</v>
      </c>
      <c r="K99" s="93" t="s">
        <v>6924</v>
      </c>
      <c r="L99" s="93" t="s">
        <v>6925</v>
      </c>
    </row>
    <row r="100" spans="1:16" s="93" customFormat="1" ht="15.75">
      <c r="D100" s="1889" t="s">
        <v>1195</v>
      </c>
      <c r="E100" s="1865" t="s">
        <v>6926</v>
      </c>
    </row>
    <row r="101" spans="1:16" s="93" customFormat="1" ht="11.25">
      <c r="D101" s="93" t="s">
        <v>6927</v>
      </c>
      <c r="E101" s="93" t="s">
        <v>6928</v>
      </c>
    </row>
    <row r="102" spans="1:16" ht="15.75">
      <c r="A102" s="28"/>
      <c r="D102" s="1897" t="s">
        <v>6929</v>
      </c>
      <c r="E102" s="1890" t="s">
        <v>1134</v>
      </c>
      <c r="F102" s="1890" t="s">
        <v>2038</v>
      </c>
      <c r="G102" s="1890" t="s">
        <v>823</v>
      </c>
      <c r="H102" s="1890" t="s">
        <v>6930</v>
      </c>
      <c r="I102" s="1890" t="s">
        <v>1309</v>
      </c>
      <c r="J102" s="1890" t="s">
        <v>6554</v>
      </c>
      <c r="K102" s="1889" t="s">
        <v>2424</v>
      </c>
      <c r="L102" s="1890" t="s">
        <v>183</v>
      </c>
      <c r="M102" s="93">
        <v>49</v>
      </c>
      <c r="N102" s="93">
        <v>5</v>
      </c>
      <c r="O102" s="93">
        <v>3</v>
      </c>
      <c r="P102" s="93">
        <v>1</v>
      </c>
    </row>
    <row r="103" spans="1:16" s="93" customFormat="1" ht="11.25">
      <c r="D103" s="93" t="s">
        <v>6931</v>
      </c>
      <c r="E103" s="93" t="s">
        <v>6932</v>
      </c>
      <c r="F103" s="93" t="s">
        <v>6933</v>
      </c>
      <c r="G103" s="93" t="s">
        <v>6934</v>
      </c>
      <c r="H103" s="93" t="s">
        <v>6935</v>
      </c>
      <c r="I103" s="93" t="s">
        <v>6936</v>
      </c>
      <c r="J103" s="93" t="s">
        <v>6937</v>
      </c>
      <c r="K103" s="93" t="s">
        <v>6938</v>
      </c>
      <c r="L103" s="93" t="s">
        <v>6939</v>
      </c>
    </row>
    <row r="104" spans="1:16" s="93" customFormat="1" ht="15.75">
      <c r="D104" s="1865" t="s">
        <v>144</v>
      </c>
      <c r="E104" s="1890" t="s">
        <v>1923</v>
      </c>
    </row>
    <row r="105" spans="1:16" s="93" customFormat="1" ht="11.25">
      <c r="D105" s="93" t="s">
        <v>6940</v>
      </c>
      <c r="E105" s="93" t="s">
        <v>6941</v>
      </c>
    </row>
    <row r="106" spans="1:16" ht="15.75">
      <c r="A106" s="28"/>
      <c r="B106" s="28"/>
      <c r="C106" s="28"/>
      <c r="D106" s="28"/>
      <c r="E106" s="28"/>
      <c r="F106" s="1891" t="s">
        <v>6558</v>
      </c>
      <c r="G106" s="1898" t="s">
        <v>136</v>
      </c>
      <c r="H106" s="1853" t="s">
        <v>6557</v>
      </c>
      <c r="I106" s="1913" t="s">
        <v>112</v>
      </c>
      <c r="J106" s="1890" t="s">
        <v>6556</v>
      </c>
      <c r="K106" s="1895" t="s">
        <v>6555</v>
      </c>
      <c r="L106" s="1889" t="s">
        <v>2540</v>
      </c>
      <c r="M106" s="93">
        <v>50</v>
      </c>
      <c r="N106" s="93">
        <v>4</v>
      </c>
      <c r="O106" s="93">
        <v>1</v>
      </c>
      <c r="P106" s="93">
        <v>3</v>
      </c>
    </row>
    <row r="107" spans="1:16" s="93" customFormat="1" ht="11.25">
      <c r="F107" s="93" t="s">
        <v>6942</v>
      </c>
      <c r="G107" s="93" t="s">
        <v>6943</v>
      </c>
      <c r="H107" s="93" t="s">
        <v>6944</v>
      </c>
      <c r="I107" s="93" t="s">
        <v>6945</v>
      </c>
      <c r="J107" s="93" t="s">
        <v>6946</v>
      </c>
      <c r="K107" s="93" t="s">
        <v>6947</v>
      </c>
      <c r="L107" s="93" t="s">
        <v>6948</v>
      </c>
    </row>
    <row r="108" spans="1:16" ht="15.75">
      <c r="A108" s="28"/>
      <c r="B108" s="28"/>
      <c r="C108" s="28"/>
      <c r="D108" s="1893" t="s">
        <v>2053</v>
      </c>
      <c r="E108" s="1890" t="s">
        <v>140</v>
      </c>
      <c r="F108" s="1890" t="s">
        <v>6621</v>
      </c>
      <c r="G108" s="1890" t="s">
        <v>6560</v>
      </c>
      <c r="H108" s="1891" t="s">
        <v>6559</v>
      </c>
      <c r="I108" s="1897" t="s">
        <v>5857</v>
      </c>
      <c r="J108" s="1901" t="s">
        <v>5443</v>
      </c>
      <c r="K108" s="1913" t="s">
        <v>112</v>
      </c>
      <c r="L108" s="1901" t="s">
        <v>813</v>
      </c>
      <c r="M108" s="93">
        <v>51</v>
      </c>
      <c r="N108" s="93">
        <v>3</v>
      </c>
      <c r="O108" s="93">
        <v>2</v>
      </c>
      <c r="P108" s="93">
        <v>2</v>
      </c>
    </row>
    <row r="109" spans="1:16" s="93" customFormat="1" ht="11.25">
      <c r="D109" s="93" t="s">
        <v>6949</v>
      </c>
      <c r="E109" s="93" t="s">
        <v>6950</v>
      </c>
      <c r="F109" s="93" t="s">
        <v>6951</v>
      </c>
      <c r="G109" s="93" t="s">
        <v>6952</v>
      </c>
      <c r="H109" s="93" t="s">
        <v>6953</v>
      </c>
      <c r="I109" s="93" t="s">
        <v>6954</v>
      </c>
      <c r="J109" s="93" t="s">
        <v>6955</v>
      </c>
      <c r="K109" s="93" t="s">
        <v>6956</v>
      </c>
      <c r="L109" s="93" t="s">
        <v>6957</v>
      </c>
    </row>
    <row r="110" spans="1:16" ht="15.75">
      <c r="A110" s="28"/>
      <c r="B110" s="28"/>
      <c r="C110" s="28"/>
      <c r="D110" s="28"/>
      <c r="E110" s="1901" t="s">
        <v>2612</v>
      </c>
      <c r="F110" s="1890" t="s">
        <v>6562</v>
      </c>
      <c r="G110" s="1914" t="s">
        <v>6561</v>
      </c>
      <c r="H110" s="1889" t="s">
        <v>236</v>
      </c>
      <c r="I110" s="1895" t="s">
        <v>89</v>
      </c>
      <c r="J110" s="1906" t="s">
        <v>6065</v>
      </c>
      <c r="K110" s="1914" t="s">
        <v>6561</v>
      </c>
      <c r="L110" s="1889" t="s">
        <v>236</v>
      </c>
      <c r="M110" s="93">
        <v>52</v>
      </c>
      <c r="N110" s="93">
        <v>2</v>
      </c>
      <c r="O110" s="93">
        <v>3</v>
      </c>
      <c r="P110" s="93">
        <v>1</v>
      </c>
    </row>
    <row r="111" spans="1:16" s="93" customFormat="1" ht="11.25">
      <c r="E111" s="93" t="s">
        <v>6958</v>
      </c>
      <c r="F111" s="93" t="s">
        <v>6959</v>
      </c>
      <c r="G111" s="93" t="s">
        <v>6960</v>
      </c>
      <c r="H111" s="93" t="s">
        <v>6961</v>
      </c>
      <c r="I111" s="93" t="s">
        <v>6962</v>
      </c>
      <c r="J111" s="93" t="s">
        <v>6963</v>
      </c>
      <c r="K111" s="93" t="s">
        <v>6964</v>
      </c>
      <c r="L111" s="93" t="s">
        <v>6965</v>
      </c>
    </row>
    <row r="112" spans="1:16" ht="15.75">
      <c r="A112" s="28"/>
      <c r="B112" s="28"/>
      <c r="C112" s="28"/>
      <c r="D112" s="28"/>
      <c r="E112" s="28"/>
      <c r="F112" s="28"/>
      <c r="G112" s="28"/>
      <c r="H112" s="1890" t="s">
        <v>6563</v>
      </c>
      <c r="I112" s="1890" t="s">
        <v>3325</v>
      </c>
      <c r="J112" s="1894" t="s">
        <v>356</v>
      </c>
      <c r="K112" s="1895" t="s">
        <v>89</v>
      </c>
      <c r="L112" s="1889" t="s">
        <v>1842</v>
      </c>
      <c r="M112" s="93">
        <v>53</v>
      </c>
      <c r="N112" s="93">
        <v>1</v>
      </c>
      <c r="O112" s="93">
        <v>1</v>
      </c>
      <c r="P112" s="93">
        <v>1</v>
      </c>
    </row>
    <row r="113" spans="8:12" s="93" customFormat="1" ht="11.25">
      <c r="H113" s="93" t="s">
        <v>6966</v>
      </c>
      <c r="I113" s="93" t="s">
        <v>6967</v>
      </c>
      <c r="J113" s="93" t="s">
        <v>6968</v>
      </c>
      <c r="K113" s="93" t="s">
        <v>6969</v>
      </c>
      <c r="L113" s="93" t="s">
        <v>6970</v>
      </c>
    </row>
  </sheetData>
  <printOptions horizontalCentered="1" verticalCentered="1" gridLines="1"/>
  <pageMargins left="0.25" right="0.25" top="0.5" bottom="0" header="0" footer="0"/>
  <pageSetup paperSize="5" scale="56" orientation="portrait" horizontalDpi="300" verticalDpi="300" r:id="rId1"/>
  <headerFooter alignWithMargins="0"/>
  <legacy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pageSetUpPr fitToPage="1"/>
  </sheetPr>
  <dimension ref="A1:AK115"/>
  <sheetViews>
    <sheetView zoomScaleNormal="100" workbookViewId="0">
      <pane ySplit="2" topLeftCell="A45" activePane="bottomLeft" state="frozen"/>
      <selection pane="bottomLeft" activeCell="I67" sqref="I67"/>
    </sheetView>
  </sheetViews>
  <sheetFormatPr defaultRowHeight="15"/>
  <cols>
    <col min="1" max="1" width="3.5703125" style="2669" bestFit="1" customWidth="1"/>
    <col min="2" max="13" width="13.85546875" style="2811" bestFit="1" customWidth="1"/>
    <col min="14" max="15" width="3" style="2669" bestFit="1" customWidth="1"/>
    <col min="16" max="17" width="4.5703125" style="2669" bestFit="1" customWidth="1"/>
    <col min="19" max="19" width="3" style="2669" bestFit="1" customWidth="1"/>
    <col min="20" max="31" width="13.85546875" style="2811" bestFit="1" customWidth="1"/>
    <col min="32" max="34" width="3" style="2669" bestFit="1" customWidth="1"/>
    <col min="35" max="35" width="4.28515625" style="2669" bestFit="1" customWidth="1"/>
    <col min="36" max="36" width="3" style="2669" bestFit="1" customWidth="1"/>
    <col min="37" max="37" width="4" style="2669" bestFit="1" customWidth="1"/>
  </cols>
  <sheetData>
    <row r="1" spans="1:37" s="2781" customFormat="1" ht="11.25">
      <c r="A1" s="2654"/>
      <c r="B1" s="2780"/>
      <c r="C1" s="2780"/>
      <c r="D1" s="2780"/>
      <c r="E1" s="2780"/>
      <c r="F1" s="2780"/>
      <c r="G1" s="2780"/>
      <c r="H1" s="2780"/>
      <c r="I1" s="2780"/>
      <c r="J1" s="2780"/>
      <c r="K1" s="2780"/>
      <c r="L1" s="2780"/>
      <c r="M1" s="2780"/>
      <c r="N1" s="2654" t="s">
        <v>677</v>
      </c>
      <c r="O1" s="2654" t="s">
        <v>677</v>
      </c>
      <c r="P1" s="2654" t="s">
        <v>677</v>
      </c>
      <c r="Q1" s="2654" t="s">
        <v>677</v>
      </c>
      <c r="S1" s="2654"/>
      <c r="T1" s="2780"/>
      <c r="U1" s="2780"/>
      <c r="V1" s="2780"/>
      <c r="W1" s="2780"/>
      <c r="X1" s="2780"/>
      <c r="Y1" s="2780"/>
      <c r="Z1" s="2780"/>
      <c r="AA1" s="2780"/>
      <c r="AB1" s="2780"/>
      <c r="AC1" s="2780"/>
      <c r="AD1" s="2780"/>
      <c r="AE1" s="2780"/>
      <c r="AF1" s="2654" t="s">
        <v>677</v>
      </c>
      <c r="AG1" s="2654" t="s">
        <v>677</v>
      </c>
      <c r="AH1" s="2654" t="s">
        <v>677</v>
      </c>
      <c r="AI1" s="2654" t="s">
        <v>677</v>
      </c>
      <c r="AJ1" s="2654" t="s">
        <v>677</v>
      </c>
      <c r="AK1" s="2654" t="s">
        <v>677</v>
      </c>
    </row>
    <row r="2" spans="1:37" s="2781" customFormat="1" ht="12" thickBot="1">
      <c r="A2" s="2654"/>
      <c r="B2" s="2780"/>
      <c r="C2" s="2780"/>
      <c r="D2" s="2780"/>
      <c r="E2" s="2780"/>
      <c r="F2" s="2780"/>
      <c r="G2" s="2780"/>
      <c r="H2" s="2780"/>
      <c r="I2" s="2780"/>
      <c r="J2" s="2780"/>
      <c r="K2" s="2780"/>
      <c r="L2" s="2780"/>
      <c r="M2" s="2780"/>
      <c r="N2" s="2654"/>
      <c r="O2" s="2654" t="s">
        <v>679</v>
      </c>
      <c r="P2" s="2654" t="s">
        <v>13540</v>
      </c>
      <c r="Q2" s="2654" t="s">
        <v>13541</v>
      </c>
      <c r="S2" s="2654"/>
      <c r="T2" s="2780"/>
      <c r="U2" s="2780"/>
      <c r="V2" s="2780"/>
      <c r="W2" s="2780"/>
      <c r="X2" s="2780"/>
      <c r="Y2" s="2780"/>
      <c r="Z2" s="2780"/>
      <c r="AA2" s="2780"/>
      <c r="AB2" s="2780"/>
      <c r="AC2" s="2780"/>
      <c r="AD2" s="2780"/>
      <c r="AE2" s="2780"/>
      <c r="AF2" s="2654"/>
      <c r="AG2" s="2654" t="s">
        <v>679</v>
      </c>
      <c r="AH2" s="2654" t="s">
        <v>13540</v>
      </c>
      <c r="AI2" s="2654" t="s">
        <v>13541</v>
      </c>
      <c r="AJ2" s="2654" t="s">
        <v>684</v>
      </c>
      <c r="AK2" s="2654" t="s">
        <v>14117</v>
      </c>
    </row>
    <row r="3" spans="1:37" ht="21.75" thickBot="1">
      <c r="A3" s="2782">
        <v>3</v>
      </c>
      <c r="B3" s="2783"/>
      <c r="C3" s="2783"/>
      <c r="D3" s="2783"/>
      <c r="E3" s="2783"/>
      <c r="F3" s="2783"/>
      <c r="G3" s="2783"/>
      <c r="H3" s="2783"/>
      <c r="I3" s="2783"/>
      <c r="J3" s="2783"/>
      <c r="K3" s="2784" t="s">
        <v>13542</v>
      </c>
      <c r="L3" s="2784" t="s">
        <v>13543</v>
      </c>
      <c r="M3" s="2784" t="s">
        <v>324</v>
      </c>
      <c r="N3" s="2785">
        <v>1</v>
      </c>
      <c r="O3" s="2785">
        <v>53</v>
      </c>
      <c r="P3" s="2785">
        <v>1</v>
      </c>
      <c r="Q3" s="2786">
        <v>1</v>
      </c>
      <c r="S3" s="2782">
        <v>3</v>
      </c>
      <c r="T3" s="2783"/>
      <c r="U3" s="2783"/>
      <c r="V3" s="2783"/>
      <c r="W3" s="2783"/>
      <c r="X3" s="2783"/>
      <c r="Y3" s="2783"/>
      <c r="Z3" s="2783"/>
      <c r="AA3" s="2783"/>
      <c r="AB3" s="2783"/>
      <c r="AC3" s="2784" t="s">
        <v>13542</v>
      </c>
      <c r="AD3" s="2784" t="s">
        <v>13543</v>
      </c>
      <c r="AE3" s="2784" t="s">
        <v>324</v>
      </c>
      <c r="AF3" s="2785">
        <v>1</v>
      </c>
      <c r="AG3" s="2785">
        <v>53</v>
      </c>
      <c r="AH3" s="2785"/>
      <c r="AI3" s="2785"/>
      <c r="AJ3" s="2785"/>
      <c r="AK3" s="2786"/>
    </row>
    <row r="4" spans="1:37" s="2668" customFormat="1" ht="11.25">
      <c r="A4" s="2787"/>
      <c r="B4" s="2780"/>
      <c r="C4" s="2780"/>
      <c r="D4" s="2780"/>
      <c r="E4" s="2780"/>
      <c r="F4" s="2780"/>
      <c r="G4" s="2780"/>
      <c r="H4" s="2780"/>
      <c r="I4" s="2780"/>
      <c r="J4" s="2780"/>
      <c r="K4" s="2780" t="s">
        <v>13544</v>
      </c>
      <c r="L4" s="2780" t="s">
        <v>13545</v>
      </c>
      <c r="M4" s="2780" t="s">
        <v>13546</v>
      </c>
      <c r="N4" s="2654"/>
      <c r="O4" s="2654"/>
      <c r="P4" s="2654"/>
      <c r="Q4" s="2788"/>
      <c r="S4" s="2787"/>
      <c r="T4" s="2780"/>
      <c r="U4" s="2780"/>
      <c r="V4" s="2780"/>
      <c r="W4" s="2780"/>
      <c r="X4" s="2780"/>
      <c r="Y4" s="2780"/>
      <c r="Z4" s="2780"/>
      <c r="AA4" s="2780"/>
      <c r="AB4" s="2780"/>
      <c r="AC4" s="2780" t="s">
        <v>13544</v>
      </c>
      <c r="AD4" s="2780" t="s">
        <v>13545</v>
      </c>
      <c r="AE4" s="2780" t="s">
        <v>13546</v>
      </c>
      <c r="AF4" s="2654"/>
      <c r="AG4" s="2654"/>
      <c r="AH4" s="2654"/>
      <c r="AI4" s="2654"/>
      <c r="AJ4" s="2654"/>
      <c r="AK4" s="2654"/>
    </row>
    <row r="5" spans="1:37" ht="21">
      <c r="A5" s="2681">
        <v>9</v>
      </c>
      <c r="B5" s="2789"/>
      <c r="C5" s="2789"/>
      <c r="D5" s="2789"/>
      <c r="E5" s="2789" t="s">
        <v>13547</v>
      </c>
      <c r="F5" s="2790" t="s">
        <v>13548</v>
      </c>
      <c r="G5" s="2789" t="s">
        <v>13549</v>
      </c>
      <c r="H5" s="2789" t="s">
        <v>900</v>
      </c>
      <c r="I5" s="2789" t="s">
        <v>899</v>
      </c>
      <c r="J5" s="2789" t="s">
        <v>2838</v>
      </c>
      <c r="K5" s="2789" t="s">
        <v>910</v>
      </c>
      <c r="L5" s="2826" t="s">
        <v>22</v>
      </c>
      <c r="M5" s="2791" t="s">
        <v>13550</v>
      </c>
      <c r="N5" s="2655">
        <v>2</v>
      </c>
      <c r="O5" s="2655">
        <v>52</v>
      </c>
      <c r="P5" s="2655">
        <v>1</v>
      </c>
      <c r="Q5" s="2682">
        <v>4</v>
      </c>
      <c r="S5" s="2681">
        <v>9</v>
      </c>
      <c r="T5" s="2789"/>
      <c r="U5" s="2789"/>
      <c r="V5" s="2789"/>
      <c r="W5" s="2789" t="s">
        <v>13547</v>
      </c>
      <c r="X5" s="2790" t="s">
        <v>13548</v>
      </c>
      <c r="Y5" s="2789" t="s">
        <v>13549</v>
      </c>
      <c r="Z5" s="2789" t="s">
        <v>900</v>
      </c>
      <c r="AA5" s="2789" t="s">
        <v>899</v>
      </c>
      <c r="AB5" s="2789" t="s">
        <v>2838</v>
      </c>
      <c r="AC5" s="2789" t="s">
        <v>910</v>
      </c>
      <c r="AD5" s="2826" t="s">
        <v>22</v>
      </c>
      <c r="AE5" s="2791" t="s">
        <v>13550</v>
      </c>
      <c r="AF5" s="2655">
        <v>2</v>
      </c>
      <c r="AG5" s="2655">
        <v>52</v>
      </c>
      <c r="AH5" s="2655">
        <v>1</v>
      </c>
      <c r="AI5" s="2655">
        <v>4</v>
      </c>
      <c r="AJ5" s="2655">
        <v>1</v>
      </c>
      <c r="AK5" s="2655">
        <v>51</v>
      </c>
    </row>
    <row r="6" spans="1:37" s="2668" customFormat="1" ht="11.25">
      <c r="A6" s="2787"/>
      <c r="B6" s="2780"/>
      <c r="C6" s="2780"/>
      <c r="D6" s="2780"/>
      <c r="E6" s="2780" t="s">
        <v>13551</v>
      </c>
      <c r="F6" s="2780" t="s">
        <v>13552</v>
      </c>
      <c r="G6" s="2780" t="s">
        <v>13553</v>
      </c>
      <c r="H6" s="2780" t="s">
        <v>13554</v>
      </c>
      <c r="I6" s="2780" t="s">
        <v>13555</v>
      </c>
      <c r="J6" s="2780" t="s">
        <v>13556</v>
      </c>
      <c r="K6" s="2780" t="s">
        <v>13557</v>
      </c>
      <c r="L6" s="2780" t="s">
        <v>13558</v>
      </c>
      <c r="M6" s="2780" t="s">
        <v>13559</v>
      </c>
      <c r="N6" s="2654"/>
      <c r="O6" s="2654"/>
      <c r="P6" s="2654"/>
      <c r="Q6" s="2788"/>
      <c r="S6" s="2787"/>
      <c r="T6" s="2780"/>
      <c r="U6" s="2780"/>
      <c r="V6" s="2780"/>
      <c r="W6" s="2780" t="s">
        <v>14118</v>
      </c>
      <c r="X6" s="2780" t="s">
        <v>14119</v>
      </c>
      <c r="Y6" s="2780" t="s">
        <v>14120</v>
      </c>
      <c r="Z6" s="2780" t="s">
        <v>14121</v>
      </c>
      <c r="AA6" s="2780" t="s">
        <v>14122</v>
      </c>
      <c r="AB6" s="2780" t="s">
        <v>14123</v>
      </c>
      <c r="AC6" s="2780" t="s">
        <v>14124</v>
      </c>
      <c r="AD6" s="2780" t="s">
        <v>14125</v>
      </c>
      <c r="AE6" s="2780" t="s">
        <v>14126</v>
      </c>
      <c r="AF6" s="2654"/>
      <c r="AG6" s="2654"/>
      <c r="AH6" s="2654"/>
      <c r="AI6" s="2654"/>
      <c r="AJ6" s="2654"/>
      <c r="AK6" s="2654"/>
    </row>
    <row r="7" spans="1:37" ht="21">
      <c r="A7" s="2681">
        <v>9</v>
      </c>
      <c r="B7" s="2789"/>
      <c r="C7" s="2789"/>
      <c r="D7" s="2789"/>
      <c r="E7" s="2789" t="s">
        <v>6978</v>
      </c>
      <c r="F7" s="2790" t="s">
        <v>13548</v>
      </c>
      <c r="G7" s="2789" t="s">
        <v>13560</v>
      </c>
      <c r="H7" s="2789" t="s">
        <v>667</v>
      </c>
      <c r="I7" s="2789" t="s">
        <v>13561</v>
      </c>
      <c r="J7" s="2791" t="s">
        <v>1456</v>
      </c>
      <c r="K7" s="2789" t="s">
        <v>910</v>
      </c>
      <c r="L7" s="2789" t="s">
        <v>290</v>
      </c>
      <c r="M7" s="2789" t="s">
        <v>269</v>
      </c>
      <c r="N7" s="2655">
        <v>3</v>
      </c>
      <c r="O7" s="2655">
        <v>51</v>
      </c>
      <c r="P7" s="2806">
        <v>2</v>
      </c>
      <c r="Q7" s="2682">
        <v>3</v>
      </c>
      <c r="S7" s="2681">
        <v>9</v>
      </c>
      <c r="T7" s="2789"/>
      <c r="U7" s="2789"/>
      <c r="V7" s="2789"/>
      <c r="W7" s="2789" t="s">
        <v>6978</v>
      </c>
      <c r="X7" s="2790" t="s">
        <v>13548</v>
      </c>
      <c r="Y7" s="2789" t="s">
        <v>13560</v>
      </c>
      <c r="Z7" s="2789" t="s">
        <v>667</v>
      </c>
      <c r="AA7" s="2789" t="s">
        <v>13561</v>
      </c>
      <c r="AB7" s="2791" t="s">
        <v>1456</v>
      </c>
      <c r="AC7" s="2789" t="s">
        <v>910</v>
      </c>
      <c r="AD7" s="2789" t="s">
        <v>290</v>
      </c>
      <c r="AE7" s="2789" t="s">
        <v>269</v>
      </c>
      <c r="AF7" s="2655">
        <v>3</v>
      </c>
      <c r="AG7" s="2655">
        <v>51</v>
      </c>
      <c r="AH7" s="2806">
        <v>2</v>
      </c>
      <c r="AI7" s="2655">
        <v>3</v>
      </c>
      <c r="AJ7" s="2655">
        <v>2</v>
      </c>
      <c r="AK7" s="2655">
        <v>50</v>
      </c>
    </row>
    <row r="8" spans="1:37" s="2668" customFormat="1" ht="11.25">
      <c r="A8" s="2787"/>
      <c r="B8" s="2780"/>
      <c r="C8" s="2780"/>
      <c r="D8" s="2780"/>
      <c r="E8" s="2780" t="s">
        <v>13562</v>
      </c>
      <c r="F8" s="2819" t="s">
        <v>13563</v>
      </c>
      <c r="G8" s="2820" t="s">
        <v>13564</v>
      </c>
      <c r="H8" s="2780" t="s">
        <v>13565</v>
      </c>
      <c r="I8" s="2780" t="s">
        <v>13566</v>
      </c>
      <c r="J8" s="2780" t="s">
        <v>13567</v>
      </c>
      <c r="K8" s="2780" t="s">
        <v>13568</v>
      </c>
      <c r="L8" s="2780" t="s">
        <v>13569</v>
      </c>
      <c r="M8" s="2780" t="s">
        <v>13570</v>
      </c>
      <c r="N8" s="2654"/>
      <c r="O8" s="2654"/>
      <c r="P8" s="2654"/>
      <c r="Q8" s="2788"/>
      <c r="S8" s="2787"/>
      <c r="T8" s="2780"/>
      <c r="U8" s="2780"/>
      <c r="V8" s="2780"/>
      <c r="W8" s="2780" t="s">
        <v>14127</v>
      </c>
      <c r="X8" s="2819" t="s">
        <v>14128</v>
      </c>
      <c r="Y8" s="2820" t="s">
        <v>14129</v>
      </c>
      <c r="Z8" s="2780" t="s">
        <v>14130</v>
      </c>
      <c r="AA8" s="2780" t="s">
        <v>14131</v>
      </c>
      <c r="AB8" s="2780" t="s">
        <v>14132</v>
      </c>
      <c r="AC8" s="2780" t="s">
        <v>14133</v>
      </c>
      <c r="AD8" s="2780" t="s">
        <v>14134</v>
      </c>
      <c r="AE8" s="2780" t="s">
        <v>14135</v>
      </c>
      <c r="AF8" s="2654"/>
      <c r="AG8" s="2654"/>
      <c r="AH8" s="2654"/>
      <c r="AI8" s="2654"/>
      <c r="AJ8" s="2654"/>
      <c r="AK8" s="2654"/>
    </row>
    <row r="9" spans="1:37" ht="21">
      <c r="A9" s="2681">
        <v>6</v>
      </c>
      <c r="B9" s="2789"/>
      <c r="C9" s="2789"/>
      <c r="D9" s="2789"/>
      <c r="E9" s="2789"/>
      <c r="F9" s="2789"/>
      <c r="G9" s="2789"/>
      <c r="H9" s="2789" t="s">
        <v>13571</v>
      </c>
      <c r="I9" s="2814" t="s">
        <v>201</v>
      </c>
      <c r="J9" s="2789" t="s">
        <v>10376</v>
      </c>
      <c r="K9" s="2789" t="s">
        <v>13572</v>
      </c>
      <c r="L9" s="2793" t="s">
        <v>13573</v>
      </c>
      <c r="M9" s="2789" t="s">
        <v>13574</v>
      </c>
      <c r="N9" s="2655">
        <v>4</v>
      </c>
      <c r="O9" s="2655">
        <v>50</v>
      </c>
      <c r="P9" s="2655">
        <v>3</v>
      </c>
      <c r="Q9" s="2816">
        <v>2</v>
      </c>
      <c r="S9" s="2681">
        <v>6</v>
      </c>
      <c r="T9" s="2789"/>
      <c r="U9" s="2789"/>
      <c r="V9" s="2789"/>
      <c r="W9" s="2789"/>
      <c r="X9" s="2789"/>
      <c r="Y9" s="2789"/>
      <c r="Z9" s="2789" t="s">
        <v>13571</v>
      </c>
      <c r="AA9" s="2814" t="s">
        <v>201</v>
      </c>
      <c r="AB9" s="2789" t="s">
        <v>10376</v>
      </c>
      <c r="AC9" s="2789" t="s">
        <v>13572</v>
      </c>
      <c r="AD9" s="2793" t="s">
        <v>13573</v>
      </c>
      <c r="AE9" s="2789" t="s">
        <v>13574</v>
      </c>
      <c r="AF9" s="2655">
        <v>4</v>
      </c>
      <c r="AG9" s="2655">
        <v>50</v>
      </c>
      <c r="AH9" s="2655">
        <v>3</v>
      </c>
      <c r="AI9" s="2806">
        <v>2</v>
      </c>
      <c r="AJ9" s="2655">
        <v>3</v>
      </c>
      <c r="AK9" s="2655">
        <v>49</v>
      </c>
    </row>
    <row r="10" spans="1:37" s="2668" customFormat="1" ht="11.25">
      <c r="A10" s="2787"/>
      <c r="B10" s="2780"/>
      <c r="C10" s="2780"/>
      <c r="D10" s="2780"/>
      <c r="E10" s="2780"/>
      <c r="F10" s="2780"/>
      <c r="G10" s="2780"/>
      <c r="H10" s="2780" t="s">
        <v>13575</v>
      </c>
      <c r="I10" s="2780" t="s">
        <v>13576</v>
      </c>
      <c r="J10" s="2780" t="s">
        <v>13577</v>
      </c>
      <c r="K10" s="2780" t="s">
        <v>13578</v>
      </c>
      <c r="L10" s="2780" t="s">
        <v>13579</v>
      </c>
      <c r="M10" s="2780" t="s">
        <v>13580</v>
      </c>
      <c r="N10" s="2654"/>
      <c r="O10" s="2654"/>
      <c r="P10" s="2654"/>
      <c r="Q10" s="2788"/>
      <c r="S10" s="2787"/>
      <c r="T10" s="2780"/>
      <c r="U10" s="2780"/>
      <c r="V10" s="2780"/>
      <c r="W10" s="2780"/>
      <c r="X10" s="2780"/>
      <c r="Y10" s="2780"/>
      <c r="Z10" s="2780" t="s">
        <v>14136</v>
      </c>
      <c r="AA10" s="2780" t="s">
        <v>14137</v>
      </c>
      <c r="AB10" s="2780" t="s">
        <v>14138</v>
      </c>
      <c r="AC10" s="2780" t="s">
        <v>14139</v>
      </c>
      <c r="AD10" s="2780" t="s">
        <v>14140</v>
      </c>
      <c r="AE10" s="2780" t="s">
        <v>14141</v>
      </c>
      <c r="AF10" s="2654"/>
      <c r="AG10" s="2654"/>
      <c r="AH10" s="2654"/>
      <c r="AI10" s="2654"/>
      <c r="AJ10" s="2654"/>
      <c r="AK10" s="2654"/>
    </row>
    <row r="11" spans="1:37" ht="21">
      <c r="A11" s="2681">
        <v>9</v>
      </c>
      <c r="B11" s="2789"/>
      <c r="C11" s="2789"/>
      <c r="D11" s="2789"/>
      <c r="E11" s="2794" t="s">
        <v>220</v>
      </c>
      <c r="F11" s="2828" t="s">
        <v>13581</v>
      </c>
      <c r="G11" s="2789" t="s">
        <v>12486</v>
      </c>
      <c r="H11" s="2789" t="s">
        <v>13582</v>
      </c>
      <c r="I11" s="2789" t="s">
        <v>13583</v>
      </c>
      <c r="J11" s="2789" t="s">
        <v>13584</v>
      </c>
      <c r="K11" s="2789" t="s">
        <v>13585</v>
      </c>
      <c r="L11" s="2789" t="s">
        <v>910</v>
      </c>
      <c r="M11" s="2789" t="s">
        <v>271</v>
      </c>
      <c r="N11" s="2655">
        <v>5</v>
      </c>
      <c r="O11" s="2655">
        <v>49</v>
      </c>
      <c r="P11" s="2655">
        <v>4</v>
      </c>
      <c r="Q11" s="2682">
        <v>1</v>
      </c>
      <c r="S11" s="2681">
        <v>9</v>
      </c>
      <c r="T11" s="2789"/>
      <c r="U11" s="2789"/>
      <c r="V11" s="2789"/>
      <c r="W11" s="2794" t="s">
        <v>220</v>
      </c>
      <c r="X11" s="2828" t="s">
        <v>13581</v>
      </c>
      <c r="Y11" s="2789" t="s">
        <v>12486</v>
      </c>
      <c r="Z11" s="2789" t="s">
        <v>13582</v>
      </c>
      <c r="AA11" s="2789" t="s">
        <v>13583</v>
      </c>
      <c r="AB11" s="2789" t="s">
        <v>13584</v>
      </c>
      <c r="AC11" s="2789" t="s">
        <v>13585</v>
      </c>
      <c r="AD11" s="2789" t="s">
        <v>910</v>
      </c>
      <c r="AE11" s="2789" t="s">
        <v>271</v>
      </c>
      <c r="AF11" s="2655">
        <v>5</v>
      </c>
      <c r="AG11" s="2655">
        <v>49</v>
      </c>
      <c r="AH11" s="2655">
        <v>4</v>
      </c>
      <c r="AI11" s="2655">
        <v>1</v>
      </c>
      <c r="AJ11" s="2655">
        <v>4</v>
      </c>
      <c r="AK11" s="2655">
        <v>48</v>
      </c>
    </row>
    <row r="12" spans="1:37" s="2668" customFormat="1" ht="12" thickBot="1">
      <c r="A12" s="2795"/>
      <c r="B12" s="2796"/>
      <c r="C12" s="2796"/>
      <c r="D12" s="2796"/>
      <c r="E12" s="2818" t="s">
        <v>13586</v>
      </c>
      <c r="F12" s="2796" t="s">
        <v>13587</v>
      </c>
      <c r="G12" s="2796" t="s">
        <v>13588</v>
      </c>
      <c r="H12" s="2796" t="s">
        <v>13589</v>
      </c>
      <c r="I12" s="2796" t="s">
        <v>13590</v>
      </c>
      <c r="J12" s="2796" t="s">
        <v>13591</v>
      </c>
      <c r="K12" s="2796" t="s">
        <v>13592</v>
      </c>
      <c r="L12" s="2796" t="s">
        <v>13593</v>
      </c>
      <c r="M12" s="2796" t="s">
        <v>13594</v>
      </c>
      <c r="N12" s="2686"/>
      <c r="O12" s="2686"/>
      <c r="P12" s="2686"/>
      <c r="Q12" s="2797"/>
      <c r="S12" s="2795"/>
      <c r="T12" s="2796"/>
      <c r="U12" s="2796"/>
      <c r="V12" s="2796"/>
      <c r="W12" s="2818" t="s">
        <v>13586</v>
      </c>
      <c r="X12" s="2796" t="s">
        <v>14142</v>
      </c>
      <c r="Y12" s="2796" t="s">
        <v>14143</v>
      </c>
      <c r="Z12" s="2796" t="s">
        <v>14144</v>
      </c>
      <c r="AA12" s="2796" t="s">
        <v>14145</v>
      </c>
      <c r="AB12" s="2796" t="s">
        <v>14146</v>
      </c>
      <c r="AC12" s="2796" t="s">
        <v>14147</v>
      </c>
      <c r="AD12" s="2796" t="s">
        <v>14148</v>
      </c>
      <c r="AE12" s="2796" t="s">
        <v>14149</v>
      </c>
      <c r="AF12" s="2686"/>
      <c r="AG12" s="2686"/>
      <c r="AH12" s="2686"/>
      <c r="AI12" s="2686"/>
      <c r="AJ12" s="2686"/>
      <c r="AK12" s="2686"/>
    </row>
    <row r="13" spans="1:37" ht="21">
      <c r="A13" s="2798">
        <v>8</v>
      </c>
      <c r="B13" s="2799"/>
      <c r="C13" s="2799"/>
      <c r="D13" s="2799"/>
      <c r="E13" s="2799"/>
      <c r="F13" s="2799" t="s">
        <v>13595</v>
      </c>
      <c r="G13" s="2799" t="s">
        <v>13596</v>
      </c>
      <c r="H13" s="2800" t="s">
        <v>13548</v>
      </c>
      <c r="I13" s="2799" t="s">
        <v>13597</v>
      </c>
      <c r="J13" s="2812" t="s">
        <v>22</v>
      </c>
      <c r="K13" s="2799" t="s">
        <v>13598</v>
      </c>
      <c r="L13" s="2799" t="s">
        <v>667</v>
      </c>
      <c r="M13" s="2799" t="s">
        <v>13599</v>
      </c>
      <c r="N13" s="2678">
        <v>6</v>
      </c>
      <c r="O13" s="2678">
        <v>48</v>
      </c>
      <c r="P13" s="2678">
        <v>1</v>
      </c>
      <c r="Q13" s="2801">
        <v>33</v>
      </c>
      <c r="S13" s="2798">
        <v>8</v>
      </c>
      <c r="T13" s="2799"/>
      <c r="U13" s="2799"/>
      <c r="V13" s="2799"/>
      <c r="W13" s="2799"/>
      <c r="X13" s="2799" t="s">
        <v>13595</v>
      </c>
      <c r="Y13" s="2799" t="s">
        <v>13596</v>
      </c>
      <c r="Z13" s="2800" t="s">
        <v>13548</v>
      </c>
      <c r="AA13" s="2799" t="s">
        <v>13597</v>
      </c>
      <c r="AB13" s="2812" t="s">
        <v>22</v>
      </c>
      <c r="AC13" s="2799" t="s">
        <v>13598</v>
      </c>
      <c r="AD13" s="2799" t="s">
        <v>667</v>
      </c>
      <c r="AE13" s="2799" t="s">
        <v>13599</v>
      </c>
      <c r="AF13" s="2678">
        <v>6</v>
      </c>
      <c r="AG13" s="2678">
        <v>48</v>
      </c>
      <c r="AH13" s="2678">
        <v>1</v>
      </c>
      <c r="AI13" s="2678">
        <v>33</v>
      </c>
      <c r="AJ13" s="2678">
        <v>5</v>
      </c>
      <c r="AK13" s="2801">
        <v>47</v>
      </c>
    </row>
    <row r="14" spans="1:37" s="2668" customFormat="1" ht="11.25">
      <c r="A14" s="2787"/>
      <c r="B14" s="2780"/>
      <c r="C14" s="2780"/>
      <c r="D14" s="2780"/>
      <c r="E14" s="2780"/>
      <c r="F14" s="2780" t="s">
        <v>13600</v>
      </c>
      <c r="G14" s="2780" t="s">
        <v>13601</v>
      </c>
      <c r="H14" s="2780" t="s">
        <v>13602</v>
      </c>
      <c r="I14" s="2780" t="s">
        <v>13603</v>
      </c>
      <c r="J14" s="2780" t="s">
        <v>13604</v>
      </c>
      <c r="K14" s="2780" t="s">
        <v>13605</v>
      </c>
      <c r="L14" s="2780" t="s">
        <v>13606</v>
      </c>
      <c r="M14" s="2780" t="s">
        <v>13607</v>
      </c>
      <c r="N14" s="2654"/>
      <c r="O14" s="2654"/>
      <c r="P14" s="2654"/>
      <c r="Q14" s="2788"/>
      <c r="S14" s="2787"/>
      <c r="T14" s="2780"/>
      <c r="U14" s="2780"/>
      <c r="V14" s="2780"/>
      <c r="W14" s="2780"/>
      <c r="X14" s="2780" t="s">
        <v>14150</v>
      </c>
      <c r="Y14" s="2780" t="s">
        <v>14151</v>
      </c>
      <c r="Z14" s="2780" t="s">
        <v>14152</v>
      </c>
      <c r="AA14" s="2780" t="s">
        <v>14153</v>
      </c>
      <c r="AB14" s="2780" t="s">
        <v>14154</v>
      </c>
      <c r="AC14" s="2780" t="s">
        <v>14155</v>
      </c>
      <c r="AD14" s="2780" t="s">
        <v>14156</v>
      </c>
      <c r="AE14" s="2780" t="s">
        <v>14157</v>
      </c>
      <c r="AF14" s="2654"/>
      <c r="AG14" s="2654"/>
      <c r="AH14" s="2654"/>
      <c r="AI14" s="2654"/>
      <c r="AJ14" s="2654"/>
      <c r="AK14" s="2788"/>
    </row>
    <row r="15" spans="1:37" ht="21">
      <c r="A15" s="2681">
        <v>9</v>
      </c>
      <c r="B15" s="2789"/>
      <c r="C15" s="2789"/>
      <c r="D15" s="2789"/>
      <c r="E15" s="2789" t="s">
        <v>13608</v>
      </c>
      <c r="F15" s="2789" t="s">
        <v>13609</v>
      </c>
      <c r="G15" s="2826" t="s">
        <v>258</v>
      </c>
      <c r="H15" s="2789" t="s">
        <v>13610</v>
      </c>
      <c r="I15" s="2826" t="s">
        <v>258</v>
      </c>
      <c r="J15" s="3071" t="s">
        <v>13611</v>
      </c>
      <c r="K15" s="2789" t="s">
        <v>13612</v>
      </c>
      <c r="L15" s="2789" t="s">
        <v>241</v>
      </c>
      <c r="M15" s="2789" t="s">
        <v>19</v>
      </c>
      <c r="N15" s="2655">
        <v>7</v>
      </c>
      <c r="O15" s="2655">
        <v>47</v>
      </c>
      <c r="P15" s="2655">
        <v>2</v>
      </c>
      <c r="Q15" s="2682">
        <v>32</v>
      </c>
      <c r="S15" s="2681">
        <v>9</v>
      </c>
      <c r="T15" s="2789"/>
      <c r="U15" s="2789"/>
      <c r="V15" s="2789"/>
      <c r="W15" s="2789" t="s">
        <v>13608</v>
      </c>
      <c r="X15" s="2789" t="s">
        <v>13609</v>
      </c>
      <c r="Y15" s="2826" t="s">
        <v>258</v>
      </c>
      <c r="Z15" s="2789" t="s">
        <v>13610</v>
      </c>
      <c r="AA15" s="2826" t="s">
        <v>258</v>
      </c>
      <c r="AB15" s="2789" t="s">
        <v>13611</v>
      </c>
      <c r="AC15" s="2789" t="s">
        <v>13612</v>
      </c>
      <c r="AD15" s="2789" t="s">
        <v>241</v>
      </c>
      <c r="AE15" s="2789" t="s">
        <v>19</v>
      </c>
      <c r="AF15" s="2655">
        <v>7</v>
      </c>
      <c r="AG15" s="2655">
        <v>47</v>
      </c>
      <c r="AH15" s="2655">
        <v>2</v>
      </c>
      <c r="AI15" s="2655">
        <v>32</v>
      </c>
      <c r="AJ15" s="2655">
        <v>6</v>
      </c>
      <c r="AK15" s="2682">
        <v>46</v>
      </c>
    </row>
    <row r="16" spans="1:37" s="2668" customFormat="1" ht="11.25">
      <c r="A16" s="2787"/>
      <c r="B16" s="2780"/>
      <c r="C16" s="2780"/>
      <c r="D16" s="2780"/>
      <c r="E16" s="2780" t="s">
        <v>13613</v>
      </c>
      <c r="F16" s="2780" t="s">
        <v>13614</v>
      </c>
      <c r="G16" s="2780" t="s">
        <v>13615</v>
      </c>
      <c r="H16" s="2780" t="s">
        <v>13616</v>
      </c>
      <c r="I16" s="2780" t="s">
        <v>13617</v>
      </c>
      <c r="J16" s="2780" t="s">
        <v>13618</v>
      </c>
      <c r="K16" s="2780" t="s">
        <v>13619</v>
      </c>
      <c r="L16" s="2780" t="s">
        <v>13620</v>
      </c>
      <c r="M16" s="2780" t="s">
        <v>13621</v>
      </c>
      <c r="N16" s="2654"/>
      <c r="O16" s="2654"/>
      <c r="P16" s="2654"/>
      <c r="Q16" s="2788"/>
      <c r="S16" s="2787"/>
      <c r="T16" s="2780"/>
      <c r="U16" s="2780"/>
      <c r="V16" s="2780"/>
      <c r="W16" s="2780" t="s">
        <v>14158</v>
      </c>
      <c r="X16" s="2780" t="s">
        <v>14159</v>
      </c>
      <c r="Y16" s="2780" t="s">
        <v>14160</v>
      </c>
      <c r="Z16" s="2780" t="s">
        <v>14161</v>
      </c>
      <c r="AA16" s="2780" t="s">
        <v>14162</v>
      </c>
      <c r="AB16" s="2780" t="s">
        <v>14163</v>
      </c>
      <c r="AC16" s="2780" t="s">
        <v>14164</v>
      </c>
      <c r="AD16" s="2780" t="s">
        <v>14165</v>
      </c>
      <c r="AE16" s="2780" t="s">
        <v>14166</v>
      </c>
      <c r="AF16" s="2654"/>
      <c r="AG16" s="2654"/>
      <c r="AH16" s="2654"/>
      <c r="AI16" s="2654"/>
      <c r="AJ16" s="2654"/>
      <c r="AK16" s="2788"/>
    </row>
    <row r="17" spans="1:37" ht="21">
      <c r="A17" s="2681">
        <v>9</v>
      </c>
      <c r="B17" s="2789"/>
      <c r="C17" s="2789"/>
      <c r="D17" s="2789"/>
      <c r="E17" s="2789" t="s">
        <v>5036</v>
      </c>
      <c r="F17" s="2789" t="s">
        <v>267</v>
      </c>
      <c r="G17" s="2789" t="s">
        <v>270</v>
      </c>
      <c r="H17" s="2789" t="s">
        <v>13622</v>
      </c>
      <c r="I17" s="2789" t="s">
        <v>13623</v>
      </c>
      <c r="J17" s="2789" t="s">
        <v>13595</v>
      </c>
      <c r="K17" s="2789" t="s">
        <v>13624</v>
      </c>
      <c r="L17" s="2789" t="s">
        <v>13625</v>
      </c>
      <c r="M17" s="2829" t="s">
        <v>872</v>
      </c>
      <c r="N17" s="2655">
        <v>8</v>
      </c>
      <c r="O17" s="2655">
        <v>46</v>
      </c>
      <c r="P17" s="2655">
        <v>3</v>
      </c>
      <c r="Q17" s="2682">
        <v>31</v>
      </c>
      <c r="S17" s="2681">
        <v>9</v>
      </c>
      <c r="T17" s="2789"/>
      <c r="U17" s="2789"/>
      <c r="V17" s="2789"/>
      <c r="W17" s="2789" t="s">
        <v>5036</v>
      </c>
      <c r="X17" s="2789" t="s">
        <v>267</v>
      </c>
      <c r="Y17" s="2789" t="s">
        <v>270</v>
      </c>
      <c r="Z17" s="2789" t="s">
        <v>13622</v>
      </c>
      <c r="AA17" s="2789" t="s">
        <v>13623</v>
      </c>
      <c r="AB17" s="2789" t="s">
        <v>13595</v>
      </c>
      <c r="AC17" s="2789" t="s">
        <v>13624</v>
      </c>
      <c r="AD17" s="2789" t="s">
        <v>13625</v>
      </c>
      <c r="AE17" s="2829" t="s">
        <v>872</v>
      </c>
      <c r="AF17" s="2655">
        <v>8</v>
      </c>
      <c r="AG17" s="2655">
        <v>46</v>
      </c>
      <c r="AH17" s="2655">
        <v>3</v>
      </c>
      <c r="AI17" s="2655">
        <v>31</v>
      </c>
      <c r="AJ17" s="2655">
        <v>7</v>
      </c>
      <c r="AK17" s="2682">
        <v>45</v>
      </c>
    </row>
    <row r="18" spans="1:37" s="2668" customFormat="1" ht="11.25">
      <c r="A18" s="2787"/>
      <c r="B18" s="2780"/>
      <c r="C18" s="2780"/>
      <c r="D18" s="2780"/>
      <c r="E18" s="2780" t="s">
        <v>13626</v>
      </c>
      <c r="F18" s="2780" t="s">
        <v>13627</v>
      </c>
      <c r="G18" s="2780" t="s">
        <v>13628</v>
      </c>
      <c r="H18" s="2780" t="s">
        <v>13629</v>
      </c>
      <c r="I18" s="2780" t="s">
        <v>13630</v>
      </c>
      <c r="J18" s="2780" t="s">
        <v>13631</v>
      </c>
      <c r="K18" s="2780" t="s">
        <v>13632</v>
      </c>
      <c r="L18" s="2780" t="s">
        <v>13633</v>
      </c>
      <c r="M18" s="2780" t="s">
        <v>13634</v>
      </c>
      <c r="N18" s="2654"/>
      <c r="O18" s="2654"/>
      <c r="P18" s="2654"/>
      <c r="Q18" s="2788"/>
      <c r="S18" s="2787"/>
      <c r="T18" s="2780"/>
      <c r="U18" s="2780"/>
      <c r="V18" s="2780"/>
      <c r="W18" s="2780" t="s">
        <v>14167</v>
      </c>
      <c r="X18" s="2780" t="s">
        <v>14168</v>
      </c>
      <c r="Y18" s="2780" t="s">
        <v>14169</v>
      </c>
      <c r="Z18" s="2780" t="s">
        <v>14170</v>
      </c>
      <c r="AA18" s="2780" t="s">
        <v>14171</v>
      </c>
      <c r="AB18" s="2780" t="s">
        <v>14172</v>
      </c>
      <c r="AC18" s="2780" t="s">
        <v>14173</v>
      </c>
      <c r="AD18" s="2780" t="s">
        <v>14174</v>
      </c>
      <c r="AE18" s="2780" t="s">
        <v>14175</v>
      </c>
      <c r="AF18" s="2654"/>
      <c r="AG18" s="2654"/>
      <c r="AH18" s="2654"/>
      <c r="AI18" s="2654"/>
      <c r="AJ18" s="2654"/>
      <c r="AK18" s="2788"/>
    </row>
    <row r="19" spans="1:37" ht="21">
      <c r="A19" s="2681">
        <v>9</v>
      </c>
      <c r="B19" s="2789"/>
      <c r="C19" s="2789"/>
      <c r="D19" s="2789"/>
      <c r="E19" s="2789" t="s">
        <v>13635</v>
      </c>
      <c r="F19" s="2790" t="s">
        <v>7078</v>
      </c>
      <c r="G19" s="2829" t="s">
        <v>5186</v>
      </c>
      <c r="H19" s="2789" t="s">
        <v>13636</v>
      </c>
      <c r="I19" s="2789" t="s">
        <v>13637</v>
      </c>
      <c r="J19" s="2789" t="s">
        <v>273</v>
      </c>
      <c r="K19" s="2789" t="s">
        <v>13638</v>
      </c>
      <c r="L19" s="2829" t="s">
        <v>204</v>
      </c>
      <c r="M19" s="2826" t="s">
        <v>22</v>
      </c>
      <c r="N19" s="2655">
        <v>9</v>
      </c>
      <c r="O19" s="2655">
        <v>45</v>
      </c>
      <c r="P19" s="2655">
        <v>4</v>
      </c>
      <c r="Q19" s="2682">
        <v>30</v>
      </c>
      <c r="S19" s="2681">
        <v>9</v>
      </c>
      <c r="T19" s="2789"/>
      <c r="U19" s="2789"/>
      <c r="V19" s="2789"/>
      <c r="W19" s="2789" t="s">
        <v>13635</v>
      </c>
      <c r="X19" s="2790" t="s">
        <v>7078</v>
      </c>
      <c r="Y19" s="2829" t="s">
        <v>5186</v>
      </c>
      <c r="Z19" s="2789" t="s">
        <v>13636</v>
      </c>
      <c r="AA19" s="2789" t="s">
        <v>13637</v>
      </c>
      <c r="AB19" s="2789" t="s">
        <v>273</v>
      </c>
      <c r="AC19" s="2789" t="s">
        <v>13638</v>
      </c>
      <c r="AD19" s="2829" t="s">
        <v>204</v>
      </c>
      <c r="AE19" s="2826" t="s">
        <v>22</v>
      </c>
      <c r="AF19" s="2655">
        <v>9</v>
      </c>
      <c r="AG19" s="2655">
        <v>45</v>
      </c>
      <c r="AH19" s="2655">
        <v>4</v>
      </c>
      <c r="AI19" s="2655">
        <v>30</v>
      </c>
      <c r="AJ19" s="2655">
        <v>8</v>
      </c>
      <c r="AK19" s="2682">
        <v>44</v>
      </c>
    </row>
    <row r="20" spans="1:37" s="2668" customFormat="1" ht="11.25">
      <c r="A20" s="2787"/>
      <c r="B20" s="2780"/>
      <c r="C20" s="2780"/>
      <c r="D20" s="2780"/>
      <c r="E20" s="2780" t="s">
        <v>13639</v>
      </c>
      <c r="F20" s="2780" t="s">
        <v>13640</v>
      </c>
      <c r="G20" s="2780" t="s">
        <v>13641</v>
      </c>
      <c r="H20" s="2780" t="s">
        <v>13642</v>
      </c>
      <c r="I20" s="2780" t="s">
        <v>13643</v>
      </c>
      <c r="J20" s="2780" t="s">
        <v>13644</v>
      </c>
      <c r="K20" s="2780" t="s">
        <v>13645</v>
      </c>
      <c r="L20" s="2780" t="s">
        <v>13646</v>
      </c>
      <c r="M20" s="2780" t="s">
        <v>13647</v>
      </c>
      <c r="N20" s="2654"/>
      <c r="O20" s="2654"/>
      <c r="P20" s="2654"/>
      <c r="Q20" s="2788"/>
      <c r="S20" s="2787"/>
      <c r="T20" s="2780"/>
      <c r="U20" s="2780"/>
      <c r="V20" s="2780"/>
      <c r="W20" s="2780" t="s">
        <v>14176</v>
      </c>
      <c r="X20" s="2780" t="s">
        <v>14177</v>
      </c>
      <c r="Y20" s="2780" t="s">
        <v>14178</v>
      </c>
      <c r="Z20" s="2780" t="s">
        <v>14179</v>
      </c>
      <c r="AA20" s="2780" t="s">
        <v>14180</v>
      </c>
      <c r="AB20" s="2780" t="s">
        <v>14181</v>
      </c>
      <c r="AC20" s="2780" t="s">
        <v>14182</v>
      </c>
      <c r="AD20" s="2780" t="s">
        <v>14183</v>
      </c>
      <c r="AE20" s="2780" t="s">
        <v>14184</v>
      </c>
      <c r="AF20" s="2654"/>
      <c r="AG20" s="2654"/>
      <c r="AH20" s="2654"/>
      <c r="AI20" s="2654"/>
      <c r="AJ20" s="2654"/>
      <c r="AK20" s="2788"/>
    </row>
    <row r="21" spans="1:37" ht="21">
      <c r="A21" s="2802">
        <v>8</v>
      </c>
      <c r="B21" s="2789"/>
      <c r="C21" s="2789"/>
      <c r="D21" s="2789"/>
      <c r="E21" s="2789"/>
      <c r="F21" s="2789" t="s">
        <v>13648</v>
      </c>
      <c r="G21" s="2789" t="s">
        <v>259</v>
      </c>
      <c r="H21" s="2789" t="s">
        <v>13649</v>
      </c>
      <c r="I21" s="2789" t="s">
        <v>13650</v>
      </c>
      <c r="J21" s="2789" t="s">
        <v>670</v>
      </c>
      <c r="K21" s="2789" t="s">
        <v>13651</v>
      </c>
      <c r="L21" s="2789" t="s">
        <v>13652</v>
      </c>
      <c r="M21" s="2789" t="s">
        <v>259</v>
      </c>
      <c r="N21" s="2655">
        <v>10</v>
      </c>
      <c r="O21" s="2655">
        <v>44</v>
      </c>
      <c r="P21" s="2655">
        <v>5</v>
      </c>
      <c r="Q21" s="2682">
        <v>29</v>
      </c>
      <c r="S21" s="2802">
        <v>8</v>
      </c>
      <c r="T21" s="2789"/>
      <c r="U21" s="2789"/>
      <c r="V21" s="2789"/>
      <c r="W21" s="2789"/>
      <c r="X21" s="2789" t="s">
        <v>13648</v>
      </c>
      <c r="Y21" s="2789" t="s">
        <v>259</v>
      </c>
      <c r="Z21" s="2789" t="s">
        <v>13649</v>
      </c>
      <c r="AA21" s="2789" t="s">
        <v>13650</v>
      </c>
      <c r="AB21" s="2789" t="s">
        <v>670</v>
      </c>
      <c r="AC21" s="2789" t="s">
        <v>13651</v>
      </c>
      <c r="AD21" s="2789" t="s">
        <v>13652</v>
      </c>
      <c r="AE21" s="2789" t="s">
        <v>259</v>
      </c>
      <c r="AF21" s="2655">
        <v>10</v>
      </c>
      <c r="AG21" s="2655">
        <v>44</v>
      </c>
      <c r="AH21" s="2655">
        <v>5</v>
      </c>
      <c r="AI21" s="2655">
        <v>29</v>
      </c>
      <c r="AJ21" s="2655">
        <v>9</v>
      </c>
      <c r="AK21" s="2682">
        <v>43</v>
      </c>
    </row>
    <row r="22" spans="1:37" s="2668" customFormat="1" ht="11.25">
      <c r="A22" s="2787"/>
      <c r="B22" s="2780"/>
      <c r="C22" s="2780"/>
      <c r="D22" s="2780"/>
      <c r="E22" s="2780"/>
      <c r="F22" s="2780" t="s">
        <v>13653</v>
      </c>
      <c r="G22" s="2780" t="s">
        <v>13654</v>
      </c>
      <c r="H22" s="2780" t="s">
        <v>13655</v>
      </c>
      <c r="I22" s="2780" t="s">
        <v>13656</v>
      </c>
      <c r="J22" s="2780" t="s">
        <v>13657</v>
      </c>
      <c r="K22" s="2780" t="s">
        <v>13658</v>
      </c>
      <c r="L22" s="2780" t="s">
        <v>13659</v>
      </c>
      <c r="M22" s="2780" t="s">
        <v>13660</v>
      </c>
      <c r="N22" s="2654"/>
      <c r="O22" s="2654"/>
      <c r="P22" s="2654"/>
      <c r="Q22" s="2788"/>
      <c r="S22" s="2787"/>
      <c r="T22" s="2780"/>
      <c r="U22" s="2780"/>
      <c r="V22" s="2780"/>
      <c r="W22" s="2780"/>
      <c r="X22" s="2780" t="s">
        <v>14185</v>
      </c>
      <c r="Y22" s="2780" t="s">
        <v>14186</v>
      </c>
      <c r="Z22" s="2780" t="s">
        <v>14187</v>
      </c>
      <c r="AA22" s="2780" t="s">
        <v>14188</v>
      </c>
      <c r="AB22" s="2780" t="s">
        <v>14189</v>
      </c>
      <c r="AC22" s="2780" t="s">
        <v>14190</v>
      </c>
      <c r="AD22" s="2780" t="s">
        <v>14191</v>
      </c>
      <c r="AE22" s="2780" t="s">
        <v>14192</v>
      </c>
      <c r="AF22" s="2654"/>
      <c r="AG22" s="2654"/>
      <c r="AH22" s="2654"/>
      <c r="AI22" s="2654"/>
      <c r="AJ22" s="2654"/>
      <c r="AK22" s="2788"/>
    </row>
    <row r="23" spans="1:37" ht="21">
      <c r="A23" s="2802">
        <v>8</v>
      </c>
      <c r="B23" s="2789"/>
      <c r="C23" s="2789"/>
      <c r="D23" s="2789"/>
      <c r="E23" s="2789"/>
      <c r="F23" s="2789" t="s">
        <v>13661</v>
      </c>
      <c r="G23" s="2789" t="s">
        <v>13662</v>
      </c>
      <c r="H23" s="2789" t="s">
        <v>13663</v>
      </c>
      <c r="I23" s="2789" t="s">
        <v>5211</v>
      </c>
      <c r="J23" s="2789" t="s">
        <v>11593</v>
      </c>
      <c r="K23" s="2789" t="s">
        <v>13664</v>
      </c>
      <c r="L23" s="2789" t="s">
        <v>13665</v>
      </c>
      <c r="M23" s="2789" t="s">
        <v>259</v>
      </c>
      <c r="N23" s="2655">
        <v>11</v>
      </c>
      <c r="O23" s="2655">
        <v>43</v>
      </c>
      <c r="P23" s="2655">
        <v>6</v>
      </c>
      <c r="Q23" s="2682">
        <v>28</v>
      </c>
      <c r="S23" s="2802">
        <v>8</v>
      </c>
      <c r="T23" s="2789"/>
      <c r="U23" s="2789"/>
      <c r="V23" s="2789"/>
      <c r="W23" s="2789"/>
      <c r="X23" s="2789" t="s">
        <v>13661</v>
      </c>
      <c r="Y23" s="2789" t="s">
        <v>13662</v>
      </c>
      <c r="Z23" s="2789" t="s">
        <v>13663</v>
      </c>
      <c r="AA23" s="2789" t="s">
        <v>5211</v>
      </c>
      <c r="AB23" s="2789" t="s">
        <v>11593</v>
      </c>
      <c r="AC23" s="2789" t="s">
        <v>13664</v>
      </c>
      <c r="AD23" s="2789" t="s">
        <v>13665</v>
      </c>
      <c r="AE23" s="2789" t="s">
        <v>259</v>
      </c>
      <c r="AF23" s="2655">
        <v>11</v>
      </c>
      <c r="AG23" s="2655">
        <v>43</v>
      </c>
      <c r="AH23" s="2655">
        <v>6</v>
      </c>
      <c r="AI23" s="2655">
        <v>28</v>
      </c>
      <c r="AJ23" s="2655">
        <v>10</v>
      </c>
      <c r="AK23" s="2682">
        <v>42</v>
      </c>
    </row>
    <row r="24" spans="1:37" s="2668" customFormat="1" ht="11.25">
      <c r="A24" s="2787"/>
      <c r="B24" s="2780"/>
      <c r="C24" s="2780"/>
      <c r="D24" s="2780"/>
      <c r="E24" s="2780"/>
      <c r="F24" s="2780" t="s">
        <v>13666</v>
      </c>
      <c r="G24" s="2780" t="s">
        <v>13667</v>
      </c>
      <c r="H24" s="2780" t="s">
        <v>13668</v>
      </c>
      <c r="I24" s="2780" t="s">
        <v>13669</v>
      </c>
      <c r="J24" s="2780" t="s">
        <v>13670</v>
      </c>
      <c r="K24" s="2864" t="s">
        <v>13671</v>
      </c>
      <c r="L24" s="2780" t="s">
        <v>13672</v>
      </c>
      <c r="M24" s="2780" t="s">
        <v>13673</v>
      </c>
      <c r="N24" s="2654"/>
      <c r="O24" s="2654"/>
      <c r="P24" s="2654"/>
      <c r="Q24" s="2788"/>
      <c r="S24" s="2787"/>
      <c r="T24" s="2780"/>
      <c r="U24" s="2780"/>
      <c r="V24" s="2780"/>
      <c r="W24" s="2780"/>
      <c r="X24" s="2780" t="s">
        <v>14193</v>
      </c>
      <c r="Y24" s="2780" t="s">
        <v>14194</v>
      </c>
      <c r="Z24" s="2780" t="s">
        <v>14195</v>
      </c>
      <c r="AA24" s="2780" t="s">
        <v>14196</v>
      </c>
      <c r="AB24" s="2780" t="s">
        <v>14197</v>
      </c>
      <c r="AC24" s="2864" t="s">
        <v>14198</v>
      </c>
      <c r="AD24" s="2780" t="s">
        <v>14199</v>
      </c>
      <c r="AE24" s="2780" t="s">
        <v>14200</v>
      </c>
      <c r="AF24" s="2654"/>
      <c r="AG24" s="2654"/>
      <c r="AH24" s="2654"/>
      <c r="AI24" s="2654"/>
      <c r="AJ24" s="2654"/>
      <c r="AK24" s="2788"/>
    </row>
    <row r="25" spans="1:37" ht="21">
      <c r="A25" s="2681">
        <v>9</v>
      </c>
      <c r="B25" s="2789"/>
      <c r="C25" s="2789"/>
      <c r="D25" s="2789"/>
      <c r="E25" s="2789" t="s">
        <v>10606</v>
      </c>
      <c r="F25" s="2789" t="s">
        <v>259</v>
      </c>
      <c r="G25" s="2789" t="s">
        <v>13674</v>
      </c>
      <c r="H25" s="2789" t="s">
        <v>911</v>
      </c>
      <c r="I25" s="2789" t="s">
        <v>2388</v>
      </c>
      <c r="J25" s="2789" t="s">
        <v>731</v>
      </c>
      <c r="K25" s="2789" t="s">
        <v>13597</v>
      </c>
      <c r="L25" s="2789" t="s">
        <v>667</v>
      </c>
      <c r="M25" s="2789" t="s">
        <v>731</v>
      </c>
      <c r="N25" s="2655">
        <v>12</v>
      </c>
      <c r="O25" s="2655">
        <v>42</v>
      </c>
      <c r="P25" s="2655">
        <v>7</v>
      </c>
      <c r="Q25" s="2682">
        <v>27</v>
      </c>
      <c r="S25" s="2681">
        <v>9</v>
      </c>
      <c r="T25" s="2789"/>
      <c r="U25" s="2789"/>
      <c r="V25" s="2789"/>
      <c r="W25" s="2789" t="s">
        <v>10606</v>
      </c>
      <c r="X25" s="2789" t="s">
        <v>259</v>
      </c>
      <c r="Y25" s="2789" t="s">
        <v>13674</v>
      </c>
      <c r="Z25" s="2789" t="s">
        <v>911</v>
      </c>
      <c r="AA25" s="2789" t="s">
        <v>2388</v>
      </c>
      <c r="AB25" s="2789" t="s">
        <v>731</v>
      </c>
      <c r="AC25" s="2789" t="s">
        <v>13597</v>
      </c>
      <c r="AD25" s="2789" t="s">
        <v>667</v>
      </c>
      <c r="AE25" s="2789" t="s">
        <v>731</v>
      </c>
      <c r="AF25" s="2655">
        <v>12</v>
      </c>
      <c r="AG25" s="2655">
        <v>42</v>
      </c>
      <c r="AH25" s="2655">
        <v>7</v>
      </c>
      <c r="AI25" s="2655">
        <v>27</v>
      </c>
      <c r="AJ25" s="2655">
        <v>11</v>
      </c>
      <c r="AK25" s="2682">
        <v>41</v>
      </c>
    </row>
    <row r="26" spans="1:37" s="2668" customFormat="1" ht="11.25">
      <c r="A26" s="2787"/>
      <c r="B26" s="2780"/>
      <c r="C26" s="2780"/>
      <c r="D26" s="2780"/>
      <c r="E26" s="2780" t="s">
        <v>13675</v>
      </c>
      <c r="F26" s="2780" t="s">
        <v>13676</v>
      </c>
      <c r="G26" s="2780" t="s">
        <v>13677</v>
      </c>
      <c r="H26" s="2780" t="s">
        <v>13678</v>
      </c>
      <c r="I26" s="2780" t="s">
        <v>13679</v>
      </c>
      <c r="J26" s="2780" t="s">
        <v>13680</v>
      </c>
      <c r="K26" s="2780" t="s">
        <v>13681</v>
      </c>
      <c r="L26" s="2780" t="s">
        <v>13682</v>
      </c>
      <c r="M26" s="2780" t="s">
        <v>13683</v>
      </c>
      <c r="N26" s="2654"/>
      <c r="O26" s="2654"/>
      <c r="P26" s="2654"/>
      <c r="Q26" s="2788"/>
      <c r="S26" s="2787"/>
      <c r="T26" s="2780"/>
      <c r="U26" s="2780"/>
      <c r="V26" s="2780"/>
      <c r="W26" s="2780" t="s">
        <v>14201</v>
      </c>
      <c r="X26" s="2780" t="s">
        <v>14202</v>
      </c>
      <c r="Y26" s="2780" t="s">
        <v>14203</v>
      </c>
      <c r="Z26" s="2780" t="s">
        <v>14204</v>
      </c>
      <c r="AA26" s="2780" t="s">
        <v>14205</v>
      </c>
      <c r="AB26" s="2780" t="s">
        <v>14206</v>
      </c>
      <c r="AC26" s="2780" t="s">
        <v>14207</v>
      </c>
      <c r="AD26" s="2780" t="s">
        <v>14208</v>
      </c>
      <c r="AE26" s="2780" t="s">
        <v>14209</v>
      </c>
      <c r="AF26" s="2654"/>
      <c r="AG26" s="2654"/>
      <c r="AH26" s="2654"/>
      <c r="AI26" s="2654"/>
      <c r="AJ26" s="2654"/>
      <c r="AK26" s="2788"/>
    </row>
    <row r="27" spans="1:37" ht="21">
      <c r="A27" s="2802">
        <v>8</v>
      </c>
      <c r="B27" s="2789"/>
      <c r="C27" s="2789"/>
      <c r="D27" s="2789"/>
      <c r="E27" s="2789"/>
      <c r="F27" s="2789" t="s">
        <v>10999</v>
      </c>
      <c r="G27" s="2830" t="s">
        <v>13684</v>
      </c>
      <c r="H27" s="2789" t="s">
        <v>13685</v>
      </c>
      <c r="I27" s="2789" t="s">
        <v>13686</v>
      </c>
      <c r="J27" s="2789" t="s">
        <v>13687</v>
      </c>
      <c r="K27" s="2789" t="s">
        <v>259</v>
      </c>
      <c r="L27" s="2789" t="s">
        <v>13688</v>
      </c>
      <c r="M27" s="2789" t="s">
        <v>13689</v>
      </c>
      <c r="N27" s="2655">
        <v>13</v>
      </c>
      <c r="O27" s="2655">
        <v>41</v>
      </c>
      <c r="P27" s="2655">
        <v>8</v>
      </c>
      <c r="Q27" s="2682">
        <v>26</v>
      </c>
      <c r="S27" s="2802">
        <v>8</v>
      </c>
      <c r="T27" s="2789"/>
      <c r="U27" s="2789"/>
      <c r="V27" s="2789"/>
      <c r="W27" s="2789"/>
      <c r="X27" s="2789" t="s">
        <v>10999</v>
      </c>
      <c r="Y27" s="2830" t="s">
        <v>13684</v>
      </c>
      <c r="Z27" s="2789" t="s">
        <v>13685</v>
      </c>
      <c r="AA27" s="2789" t="s">
        <v>13686</v>
      </c>
      <c r="AB27" s="2789" t="s">
        <v>13687</v>
      </c>
      <c r="AC27" s="2789" t="s">
        <v>259</v>
      </c>
      <c r="AD27" s="2789" t="s">
        <v>13688</v>
      </c>
      <c r="AE27" s="2789" t="s">
        <v>13689</v>
      </c>
      <c r="AF27" s="2655">
        <v>13</v>
      </c>
      <c r="AG27" s="2655">
        <v>41</v>
      </c>
      <c r="AH27" s="2655">
        <v>8</v>
      </c>
      <c r="AI27" s="2655">
        <v>26</v>
      </c>
      <c r="AJ27" s="2655">
        <v>12</v>
      </c>
      <c r="AK27" s="2682">
        <v>40</v>
      </c>
    </row>
    <row r="28" spans="1:37" s="2668" customFormat="1" ht="11.25">
      <c r="A28" s="2787"/>
      <c r="B28" s="2780"/>
      <c r="C28" s="2780"/>
      <c r="D28" s="2780"/>
      <c r="E28" s="2780"/>
      <c r="F28" s="2780" t="s">
        <v>13690</v>
      </c>
      <c r="G28" s="2780" t="s">
        <v>13691</v>
      </c>
      <c r="H28" s="2780" t="s">
        <v>13692</v>
      </c>
      <c r="I28" s="2780" t="s">
        <v>13693</v>
      </c>
      <c r="J28" s="2780" t="s">
        <v>13694</v>
      </c>
      <c r="K28" s="2780" t="s">
        <v>13695</v>
      </c>
      <c r="L28" s="2780" t="s">
        <v>13696</v>
      </c>
      <c r="M28" s="2780" t="s">
        <v>13697</v>
      </c>
      <c r="N28" s="2654"/>
      <c r="O28" s="2654"/>
      <c r="P28" s="2654"/>
      <c r="Q28" s="2788"/>
      <c r="S28" s="2787"/>
      <c r="T28" s="2780"/>
      <c r="U28" s="2780"/>
      <c r="V28" s="2780"/>
      <c r="W28" s="2780"/>
      <c r="X28" s="2780" t="s">
        <v>14210</v>
      </c>
      <c r="Y28" s="2780" t="s">
        <v>14211</v>
      </c>
      <c r="Z28" s="2780" t="s">
        <v>14212</v>
      </c>
      <c r="AA28" s="2780" t="s">
        <v>14213</v>
      </c>
      <c r="AB28" s="2780" t="s">
        <v>14214</v>
      </c>
      <c r="AC28" s="2780" t="s">
        <v>14215</v>
      </c>
      <c r="AD28" s="2780" t="s">
        <v>14216</v>
      </c>
      <c r="AE28" s="2780" t="s">
        <v>14217</v>
      </c>
      <c r="AF28" s="2654"/>
      <c r="AG28" s="2654"/>
      <c r="AH28" s="2654"/>
      <c r="AI28" s="2654"/>
      <c r="AJ28" s="2654"/>
      <c r="AK28" s="2788"/>
    </row>
    <row r="29" spans="1:37" ht="21">
      <c r="A29" s="2802">
        <v>8</v>
      </c>
      <c r="B29" s="2789"/>
      <c r="C29" s="2789"/>
      <c r="D29" s="2789"/>
      <c r="E29" s="2789"/>
      <c r="F29" s="2789" t="s">
        <v>2630</v>
      </c>
      <c r="G29" s="2827" t="s">
        <v>13698</v>
      </c>
      <c r="H29" s="2789" t="s">
        <v>2498</v>
      </c>
      <c r="I29" s="2789" t="s">
        <v>13699</v>
      </c>
      <c r="J29" s="2789" t="s">
        <v>1671</v>
      </c>
      <c r="K29" s="2789" t="s">
        <v>1434</v>
      </c>
      <c r="L29" s="2789" t="s">
        <v>896</v>
      </c>
      <c r="M29" s="2789" t="s">
        <v>731</v>
      </c>
      <c r="N29" s="2655">
        <v>14</v>
      </c>
      <c r="O29" s="2655">
        <v>40</v>
      </c>
      <c r="P29" s="2655">
        <v>9</v>
      </c>
      <c r="Q29" s="2682">
        <v>25</v>
      </c>
      <c r="S29" s="2802">
        <v>8</v>
      </c>
      <c r="T29" s="2789"/>
      <c r="U29" s="2789"/>
      <c r="V29" s="2789"/>
      <c r="W29" s="2789"/>
      <c r="X29" s="2789" t="s">
        <v>2630</v>
      </c>
      <c r="Y29" s="2827" t="s">
        <v>13698</v>
      </c>
      <c r="Z29" s="2789" t="s">
        <v>2498</v>
      </c>
      <c r="AA29" s="2789" t="s">
        <v>13699</v>
      </c>
      <c r="AB29" s="2789" t="s">
        <v>1671</v>
      </c>
      <c r="AC29" s="2789" t="s">
        <v>1434</v>
      </c>
      <c r="AD29" s="2789" t="s">
        <v>896</v>
      </c>
      <c r="AE29" s="2789" t="s">
        <v>731</v>
      </c>
      <c r="AF29" s="2655">
        <v>14</v>
      </c>
      <c r="AG29" s="2655">
        <v>40</v>
      </c>
      <c r="AH29" s="2655">
        <v>9</v>
      </c>
      <c r="AI29" s="2655">
        <v>25</v>
      </c>
      <c r="AJ29" s="2655">
        <v>13</v>
      </c>
      <c r="AK29" s="2682">
        <v>39</v>
      </c>
    </row>
    <row r="30" spans="1:37" s="2668" customFormat="1" ht="11.25">
      <c r="A30" s="2787"/>
      <c r="B30" s="2780"/>
      <c r="C30" s="2780"/>
      <c r="D30" s="2780"/>
      <c r="E30" s="2780"/>
      <c r="F30" s="2780" t="s">
        <v>13700</v>
      </c>
      <c r="G30" s="2780" t="s">
        <v>13701</v>
      </c>
      <c r="H30" s="2780" t="s">
        <v>13702</v>
      </c>
      <c r="I30" s="2780" t="s">
        <v>13703</v>
      </c>
      <c r="J30" s="2780" t="s">
        <v>13704</v>
      </c>
      <c r="K30" s="2780" t="s">
        <v>13705</v>
      </c>
      <c r="L30" s="2780" t="s">
        <v>13706</v>
      </c>
      <c r="M30" s="2780" t="s">
        <v>13707</v>
      </c>
      <c r="N30" s="2654"/>
      <c r="O30" s="2654"/>
      <c r="P30" s="2654"/>
      <c r="Q30" s="2788"/>
      <c r="S30" s="2787"/>
      <c r="T30" s="2780"/>
      <c r="U30" s="2780"/>
      <c r="V30" s="2780"/>
      <c r="W30" s="2780"/>
      <c r="X30" s="2780" t="s">
        <v>14218</v>
      </c>
      <c r="Y30" s="2780" t="s">
        <v>14219</v>
      </c>
      <c r="Z30" s="2780" t="s">
        <v>14220</v>
      </c>
      <c r="AA30" s="2780" t="s">
        <v>14221</v>
      </c>
      <c r="AB30" s="2780" t="s">
        <v>14222</v>
      </c>
      <c r="AC30" s="2780" t="s">
        <v>14223</v>
      </c>
      <c r="AD30" s="2780" t="s">
        <v>14224</v>
      </c>
      <c r="AE30" s="2780" t="s">
        <v>14225</v>
      </c>
      <c r="AF30" s="2654"/>
      <c r="AG30" s="2654"/>
      <c r="AH30" s="2654"/>
      <c r="AI30" s="2654"/>
      <c r="AJ30" s="2654"/>
      <c r="AK30" s="2788"/>
    </row>
    <row r="31" spans="1:37" ht="21">
      <c r="A31" s="2802">
        <v>8</v>
      </c>
      <c r="B31" s="2789"/>
      <c r="C31" s="2789"/>
      <c r="D31" s="2789"/>
      <c r="E31" s="2789"/>
      <c r="F31" s="2789" t="s">
        <v>1960</v>
      </c>
      <c r="G31" s="2789" t="s">
        <v>13708</v>
      </c>
      <c r="H31" s="2789" t="s">
        <v>13709</v>
      </c>
      <c r="I31" s="2791" t="s">
        <v>1456</v>
      </c>
      <c r="J31" s="2828" t="s">
        <v>13710</v>
      </c>
      <c r="K31" s="2789" t="s">
        <v>13711</v>
      </c>
      <c r="L31" s="2789" t="s">
        <v>13712</v>
      </c>
      <c r="M31" s="2789" t="s">
        <v>239</v>
      </c>
      <c r="N31" s="2655">
        <v>15</v>
      </c>
      <c r="O31" s="2655">
        <v>39</v>
      </c>
      <c r="P31" s="2655">
        <v>10</v>
      </c>
      <c r="Q31" s="2682">
        <v>24</v>
      </c>
      <c r="S31" s="2802">
        <v>8</v>
      </c>
      <c r="T31" s="2789"/>
      <c r="U31" s="2789"/>
      <c r="V31" s="2789"/>
      <c r="W31" s="2789"/>
      <c r="X31" s="2789" t="s">
        <v>1960</v>
      </c>
      <c r="Y31" s="2789" t="s">
        <v>13708</v>
      </c>
      <c r="Z31" s="2789" t="s">
        <v>13709</v>
      </c>
      <c r="AA31" s="2791" t="s">
        <v>1456</v>
      </c>
      <c r="AB31" s="2828" t="s">
        <v>13710</v>
      </c>
      <c r="AC31" s="2789" t="s">
        <v>13711</v>
      </c>
      <c r="AD31" s="2789" t="s">
        <v>13712</v>
      </c>
      <c r="AE31" s="2789" t="s">
        <v>239</v>
      </c>
      <c r="AF31" s="2655">
        <v>15</v>
      </c>
      <c r="AG31" s="2655">
        <v>39</v>
      </c>
      <c r="AH31" s="2655">
        <v>10</v>
      </c>
      <c r="AI31" s="2655">
        <v>24</v>
      </c>
      <c r="AJ31" s="2655">
        <v>14</v>
      </c>
      <c r="AK31" s="2682">
        <v>38</v>
      </c>
    </row>
    <row r="32" spans="1:37" s="2668" customFormat="1" ht="11.25">
      <c r="A32" s="2787"/>
      <c r="B32" s="2780"/>
      <c r="C32" s="2780"/>
      <c r="D32" s="2780"/>
      <c r="E32" s="2780"/>
      <c r="F32" s="2780" t="s">
        <v>13713</v>
      </c>
      <c r="G32" s="2780" t="s">
        <v>13714</v>
      </c>
      <c r="H32" s="2780" t="s">
        <v>13715</v>
      </c>
      <c r="I32" s="2780" t="s">
        <v>13716</v>
      </c>
      <c r="J32" s="2780" t="s">
        <v>13717</v>
      </c>
      <c r="K32" s="2780" t="s">
        <v>13718</v>
      </c>
      <c r="L32" s="2780" t="s">
        <v>13719</v>
      </c>
      <c r="M32" s="2780" t="s">
        <v>13720</v>
      </c>
      <c r="N32" s="2654"/>
      <c r="O32" s="2654"/>
      <c r="P32" s="2654"/>
      <c r="Q32" s="2788"/>
      <c r="S32" s="2787"/>
      <c r="T32" s="2780"/>
      <c r="U32" s="2780"/>
      <c r="V32" s="2780"/>
      <c r="W32" s="2780"/>
      <c r="X32" s="2780" t="s">
        <v>14226</v>
      </c>
      <c r="Y32" s="2780" t="s">
        <v>14227</v>
      </c>
      <c r="Z32" s="2780" t="s">
        <v>14228</v>
      </c>
      <c r="AA32" s="2780" t="s">
        <v>14229</v>
      </c>
      <c r="AB32" s="2780" t="s">
        <v>14230</v>
      </c>
      <c r="AC32" s="2780" t="s">
        <v>14231</v>
      </c>
      <c r="AD32" s="2780" t="s">
        <v>14232</v>
      </c>
      <c r="AE32" s="2780" t="s">
        <v>14233</v>
      </c>
      <c r="AF32" s="2654"/>
      <c r="AG32" s="2654"/>
      <c r="AH32" s="2654"/>
      <c r="AI32" s="2654"/>
      <c r="AJ32" s="2654"/>
      <c r="AK32" s="2788"/>
    </row>
    <row r="33" spans="1:37" ht="21">
      <c r="A33" s="2802">
        <v>8</v>
      </c>
      <c r="B33" s="2789"/>
      <c r="C33" s="2789"/>
      <c r="D33" s="2789"/>
      <c r="E33" s="2789"/>
      <c r="F33" s="2789" t="s">
        <v>7496</v>
      </c>
      <c r="G33" s="2789" t="s">
        <v>246</v>
      </c>
      <c r="H33" s="2789" t="s">
        <v>13721</v>
      </c>
      <c r="I33" s="2826" t="s">
        <v>22</v>
      </c>
      <c r="J33" s="2789" t="s">
        <v>13096</v>
      </c>
      <c r="K33" s="2789" t="s">
        <v>13722</v>
      </c>
      <c r="L33" s="2803" t="s">
        <v>12296</v>
      </c>
      <c r="M33" s="2803" t="s">
        <v>13</v>
      </c>
      <c r="N33" s="2655">
        <v>16</v>
      </c>
      <c r="O33" s="2655">
        <v>38</v>
      </c>
      <c r="P33" s="2655">
        <v>11</v>
      </c>
      <c r="Q33" s="2682">
        <v>23</v>
      </c>
      <c r="S33" s="2802">
        <v>8</v>
      </c>
      <c r="T33" s="2789"/>
      <c r="U33" s="2789"/>
      <c r="V33" s="2789"/>
      <c r="W33" s="2789"/>
      <c r="X33" s="2789" t="s">
        <v>7496</v>
      </c>
      <c r="Y33" s="2789" t="s">
        <v>246</v>
      </c>
      <c r="Z33" s="2789" t="s">
        <v>13721</v>
      </c>
      <c r="AA33" s="2826" t="s">
        <v>22</v>
      </c>
      <c r="AB33" s="2789" t="s">
        <v>13096</v>
      </c>
      <c r="AC33" s="2789" t="s">
        <v>13722</v>
      </c>
      <c r="AD33" s="2803" t="s">
        <v>12296</v>
      </c>
      <c r="AE33" s="2803" t="s">
        <v>13</v>
      </c>
      <c r="AF33" s="2655">
        <v>16</v>
      </c>
      <c r="AG33" s="2655">
        <v>38</v>
      </c>
      <c r="AH33" s="2655">
        <v>11</v>
      </c>
      <c r="AI33" s="2655">
        <v>23</v>
      </c>
      <c r="AJ33" s="2655">
        <v>15</v>
      </c>
      <c r="AK33" s="2682">
        <v>37</v>
      </c>
    </row>
    <row r="34" spans="1:37" s="2668" customFormat="1" ht="11.25">
      <c r="A34" s="2787"/>
      <c r="B34" s="2780"/>
      <c r="C34" s="2780"/>
      <c r="D34" s="2780"/>
      <c r="E34" s="2780"/>
      <c r="F34" s="2780" t="s">
        <v>13723</v>
      </c>
      <c r="G34" s="2780" t="s">
        <v>13724</v>
      </c>
      <c r="H34" s="2780" t="s">
        <v>13725</v>
      </c>
      <c r="I34" s="2780" t="s">
        <v>13726</v>
      </c>
      <c r="J34" s="2780" t="s">
        <v>13727</v>
      </c>
      <c r="K34" s="2780" t="s">
        <v>13728</v>
      </c>
      <c r="L34" s="2780" t="s">
        <v>13729</v>
      </c>
      <c r="M34" s="2780" t="s">
        <v>13730</v>
      </c>
      <c r="N34" s="2654"/>
      <c r="O34" s="2654"/>
      <c r="P34" s="2654"/>
      <c r="Q34" s="2788"/>
      <c r="S34" s="2787"/>
      <c r="T34" s="2780"/>
      <c r="U34" s="2780"/>
      <c r="V34" s="2780"/>
      <c r="W34" s="2780"/>
      <c r="X34" s="2780" t="s">
        <v>14234</v>
      </c>
      <c r="Y34" s="2780" t="s">
        <v>14235</v>
      </c>
      <c r="Z34" s="2780" t="s">
        <v>14236</v>
      </c>
      <c r="AA34" s="2780" t="s">
        <v>14237</v>
      </c>
      <c r="AB34" s="2780" t="s">
        <v>14238</v>
      </c>
      <c r="AC34" s="2780" t="s">
        <v>14239</v>
      </c>
      <c r="AD34" s="2780" t="s">
        <v>14240</v>
      </c>
      <c r="AE34" s="2780" t="s">
        <v>14241</v>
      </c>
      <c r="AF34" s="2654"/>
      <c r="AG34" s="2654"/>
      <c r="AH34" s="2654"/>
      <c r="AI34" s="2654"/>
      <c r="AJ34" s="2654"/>
      <c r="AK34" s="2788"/>
    </row>
    <row r="35" spans="1:37" ht="21">
      <c r="A35" s="2681">
        <v>6</v>
      </c>
      <c r="B35" s="2789"/>
      <c r="C35" s="2789"/>
      <c r="D35" s="2789"/>
      <c r="E35" s="2789"/>
      <c r="F35" s="2789"/>
      <c r="G35" s="2789"/>
      <c r="H35" s="2827" t="s">
        <v>13731</v>
      </c>
      <c r="I35" s="2789" t="s">
        <v>13732</v>
      </c>
      <c r="J35" s="2789" t="s">
        <v>1996</v>
      </c>
      <c r="K35" s="2789" t="s">
        <v>267</v>
      </c>
      <c r="L35" s="2789" t="s">
        <v>13733</v>
      </c>
      <c r="M35" s="2830" t="s">
        <v>13684</v>
      </c>
      <c r="N35" s="2655">
        <v>17</v>
      </c>
      <c r="O35" s="2655">
        <v>37</v>
      </c>
      <c r="P35" s="2655">
        <v>12</v>
      </c>
      <c r="Q35" s="2682">
        <v>22</v>
      </c>
      <c r="S35" s="2681">
        <v>6</v>
      </c>
      <c r="T35" s="2789"/>
      <c r="U35" s="2789"/>
      <c r="V35" s="2789"/>
      <c r="W35" s="2789"/>
      <c r="X35" s="2789"/>
      <c r="Y35" s="2789"/>
      <c r="Z35" s="2827" t="s">
        <v>13731</v>
      </c>
      <c r="AA35" s="2789" t="s">
        <v>13732</v>
      </c>
      <c r="AB35" s="2789" t="s">
        <v>1996</v>
      </c>
      <c r="AC35" s="2789" t="s">
        <v>267</v>
      </c>
      <c r="AD35" s="2789" t="s">
        <v>13733</v>
      </c>
      <c r="AE35" s="2830" t="s">
        <v>13684</v>
      </c>
      <c r="AF35" s="2655">
        <v>17</v>
      </c>
      <c r="AG35" s="2655">
        <v>37</v>
      </c>
      <c r="AH35" s="2655">
        <v>12</v>
      </c>
      <c r="AI35" s="2655">
        <v>22</v>
      </c>
      <c r="AJ35" s="2655">
        <v>16</v>
      </c>
      <c r="AK35" s="2682">
        <v>36</v>
      </c>
    </row>
    <row r="36" spans="1:37" s="2668" customFormat="1" ht="11.25">
      <c r="A36" s="2787"/>
      <c r="B36" s="2780"/>
      <c r="C36" s="2780"/>
      <c r="D36" s="2780"/>
      <c r="E36" s="2780"/>
      <c r="F36" s="2780"/>
      <c r="G36" s="2780"/>
      <c r="H36" s="2780" t="s">
        <v>13734</v>
      </c>
      <c r="I36" s="2780" t="s">
        <v>13735</v>
      </c>
      <c r="J36" s="2780" t="s">
        <v>13736</v>
      </c>
      <c r="K36" s="2780" t="s">
        <v>13737</v>
      </c>
      <c r="L36" s="2780" t="s">
        <v>13738</v>
      </c>
      <c r="M36" s="2780" t="s">
        <v>13739</v>
      </c>
      <c r="N36" s="2654"/>
      <c r="O36" s="2654"/>
      <c r="P36" s="2654"/>
      <c r="Q36" s="2788"/>
      <c r="S36" s="2787"/>
      <c r="T36" s="2780"/>
      <c r="U36" s="2780"/>
      <c r="V36" s="2780"/>
      <c r="W36" s="2780"/>
      <c r="X36" s="2780"/>
      <c r="Y36" s="2780"/>
      <c r="Z36" s="2780" t="s">
        <v>14242</v>
      </c>
      <c r="AA36" s="2780" t="s">
        <v>14243</v>
      </c>
      <c r="AB36" s="2780" t="s">
        <v>14244</v>
      </c>
      <c r="AC36" s="2780" t="s">
        <v>14245</v>
      </c>
      <c r="AD36" s="2780" t="s">
        <v>14246</v>
      </c>
      <c r="AE36" s="2780" t="s">
        <v>14247</v>
      </c>
      <c r="AF36" s="2654"/>
      <c r="AG36" s="2654"/>
      <c r="AH36" s="2654"/>
      <c r="AI36" s="2654"/>
      <c r="AJ36" s="2654"/>
      <c r="AK36" s="2788"/>
    </row>
    <row r="37" spans="1:37" ht="21">
      <c r="A37" s="2804">
        <v>7</v>
      </c>
      <c r="B37" s="2789"/>
      <c r="C37" s="2789"/>
      <c r="D37" s="2789"/>
      <c r="E37" s="2789"/>
      <c r="F37" s="2789"/>
      <c r="G37" s="2789" t="s">
        <v>13740</v>
      </c>
      <c r="H37" s="2827" t="s">
        <v>13741</v>
      </c>
      <c r="I37" s="2789" t="s">
        <v>13742</v>
      </c>
      <c r="J37" s="2789" t="s">
        <v>1947</v>
      </c>
      <c r="K37" s="2789" t="s">
        <v>13743</v>
      </c>
      <c r="L37" s="2789" t="s">
        <v>13744</v>
      </c>
      <c r="M37" s="2789" t="s">
        <v>269</v>
      </c>
      <c r="N37" s="2655">
        <v>18</v>
      </c>
      <c r="O37" s="2655">
        <v>36</v>
      </c>
      <c r="P37" s="2655">
        <v>13</v>
      </c>
      <c r="Q37" s="2682">
        <v>21</v>
      </c>
      <c r="S37" s="2804">
        <v>7</v>
      </c>
      <c r="T37" s="2789"/>
      <c r="U37" s="2789"/>
      <c r="V37" s="2789"/>
      <c r="W37" s="2789"/>
      <c r="X37" s="2789"/>
      <c r="Y37" s="2789" t="s">
        <v>13740</v>
      </c>
      <c r="Z37" s="2827" t="s">
        <v>13741</v>
      </c>
      <c r="AA37" s="2789" t="s">
        <v>13742</v>
      </c>
      <c r="AB37" s="2789" t="s">
        <v>1947</v>
      </c>
      <c r="AC37" s="2789" t="s">
        <v>13743</v>
      </c>
      <c r="AD37" s="2789" t="s">
        <v>13744</v>
      </c>
      <c r="AE37" s="2789" t="s">
        <v>269</v>
      </c>
      <c r="AF37" s="2655">
        <v>18</v>
      </c>
      <c r="AG37" s="2655">
        <v>36</v>
      </c>
      <c r="AH37" s="2655">
        <v>13</v>
      </c>
      <c r="AI37" s="2655">
        <v>21</v>
      </c>
      <c r="AJ37" s="2655">
        <v>17</v>
      </c>
      <c r="AK37" s="2682">
        <v>35</v>
      </c>
    </row>
    <row r="38" spans="1:37" s="2668" customFormat="1" ht="11.25">
      <c r="A38" s="2787"/>
      <c r="B38" s="2780"/>
      <c r="C38" s="2780"/>
      <c r="D38" s="2780"/>
      <c r="E38" s="2780"/>
      <c r="F38" s="2780"/>
      <c r="G38" s="2780" t="s">
        <v>13745</v>
      </c>
      <c r="H38" s="2780" t="s">
        <v>13746</v>
      </c>
      <c r="I38" s="2780" t="s">
        <v>13747</v>
      </c>
      <c r="J38" s="2780" t="s">
        <v>13748</v>
      </c>
      <c r="K38" s="2780" t="s">
        <v>13749</v>
      </c>
      <c r="L38" s="2780" t="s">
        <v>13750</v>
      </c>
      <c r="M38" s="2780" t="s">
        <v>13751</v>
      </c>
      <c r="N38" s="2654"/>
      <c r="O38" s="2654"/>
      <c r="P38" s="2654"/>
      <c r="Q38" s="2788"/>
      <c r="S38" s="2787"/>
      <c r="T38" s="2780"/>
      <c r="U38" s="2780"/>
      <c r="V38" s="2780"/>
      <c r="W38" s="2780"/>
      <c r="X38" s="2780"/>
      <c r="Y38" s="2780" t="s">
        <v>14248</v>
      </c>
      <c r="Z38" s="2780" t="s">
        <v>14249</v>
      </c>
      <c r="AA38" s="2780" t="s">
        <v>14250</v>
      </c>
      <c r="AB38" s="2780" t="s">
        <v>14251</v>
      </c>
      <c r="AC38" s="2780" t="s">
        <v>14252</v>
      </c>
      <c r="AD38" s="2780" t="s">
        <v>14253</v>
      </c>
      <c r="AE38" s="2780" t="s">
        <v>14254</v>
      </c>
      <c r="AF38" s="2654"/>
      <c r="AG38" s="2654"/>
      <c r="AH38" s="2654"/>
      <c r="AI38" s="2654"/>
      <c r="AJ38" s="2654"/>
      <c r="AK38" s="2788"/>
    </row>
    <row r="39" spans="1:37" ht="21">
      <c r="A39" s="2681">
        <v>6</v>
      </c>
      <c r="B39" s="2789"/>
      <c r="C39" s="2789"/>
      <c r="D39" s="2789"/>
      <c r="E39" s="2789"/>
      <c r="F39" s="2789"/>
      <c r="G39" s="2789"/>
      <c r="H39" s="2789" t="s">
        <v>13752</v>
      </c>
      <c r="I39" s="2789" t="s">
        <v>346</v>
      </c>
      <c r="J39" s="2789" t="s">
        <v>13753</v>
      </c>
      <c r="K39" s="2789" t="s">
        <v>13754</v>
      </c>
      <c r="L39" s="2826" t="s">
        <v>258</v>
      </c>
      <c r="M39" s="2789" t="s">
        <v>19</v>
      </c>
      <c r="N39" s="2655">
        <v>19</v>
      </c>
      <c r="O39" s="2655">
        <v>35</v>
      </c>
      <c r="P39" s="2655">
        <v>14</v>
      </c>
      <c r="Q39" s="2682">
        <v>20</v>
      </c>
      <c r="S39" s="2681">
        <v>6</v>
      </c>
      <c r="T39" s="2789"/>
      <c r="U39" s="2789"/>
      <c r="V39" s="2789"/>
      <c r="W39" s="2789"/>
      <c r="X39" s="2789"/>
      <c r="Y39" s="2789"/>
      <c r="Z39" s="2789" t="s">
        <v>13752</v>
      </c>
      <c r="AA39" s="2789" t="s">
        <v>346</v>
      </c>
      <c r="AB39" s="2789" t="s">
        <v>13753</v>
      </c>
      <c r="AC39" s="2789" t="s">
        <v>13754</v>
      </c>
      <c r="AD39" s="2826" t="s">
        <v>258</v>
      </c>
      <c r="AE39" s="2789" t="s">
        <v>19</v>
      </c>
      <c r="AF39" s="2655">
        <v>19</v>
      </c>
      <c r="AG39" s="2655">
        <v>35</v>
      </c>
      <c r="AH39" s="2655">
        <v>14</v>
      </c>
      <c r="AI39" s="2655">
        <v>20</v>
      </c>
      <c r="AJ39" s="2655">
        <v>18</v>
      </c>
      <c r="AK39" s="2682">
        <v>34</v>
      </c>
    </row>
    <row r="40" spans="1:37" s="2668" customFormat="1" ht="11.25">
      <c r="A40" s="2787"/>
      <c r="B40" s="2780"/>
      <c r="C40" s="2780"/>
      <c r="D40" s="2780"/>
      <c r="E40" s="2780"/>
      <c r="F40" s="2780"/>
      <c r="G40" s="2780"/>
      <c r="H40" s="2780" t="s">
        <v>13755</v>
      </c>
      <c r="I40" s="2780" t="s">
        <v>13756</v>
      </c>
      <c r="J40" s="2780" t="s">
        <v>13757</v>
      </c>
      <c r="K40" s="2780" t="s">
        <v>13758</v>
      </c>
      <c r="L40" s="2780" t="s">
        <v>13759</v>
      </c>
      <c r="M40" s="2780" t="s">
        <v>13760</v>
      </c>
      <c r="N40" s="2654"/>
      <c r="O40" s="2654"/>
      <c r="P40" s="2654"/>
      <c r="Q40" s="2788"/>
      <c r="S40" s="2787"/>
      <c r="T40" s="2780"/>
      <c r="U40" s="2780"/>
      <c r="V40" s="2780"/>
      <c r="W40" s="2780"/>
      <c r="X40" s="2780"/>
      <c r="Y40" s="2780"/>
      <c r="Z40" s="2780" t="s">
        <v>14255</v>
      </c>
      <c r="AA40" s="2780" t="s">
        <v>14256</v>
      </c>
      <c r="AB40" s="2780" t="s">
        <v>14257</v>
      </c>
      <c r="AC40" s="2780" t="s">
        <v>14258</v>
      </c>
      <c r="AD40" s="2780" t="s">
        <v>14259</v>
      </c>
      <c r="AE40" s="2780" t="s">
        <v>14260</v>
      </c>
      <c r="AF40" s="2654"/>
      <c r="AG40" s="2654"/>
      <c r="AH40" s="2654"/>
      <c r="AI40" s="2654"/>
      <c r="AJ40" s="2654"/>
      <c r="AK40" s="2788"/>
    </row>
    <row r="41" spans="1:37" ht="21">
      <c r="A41" s="2681">
        <v>12</v>
      </c>
      <c r="B41" s="2789" t="s">
        <v>13761</v>
      </c>
      <c r="C41" s="2789" t="s">
        <v>13762</v>
      </c>
      <c r="D41" s="2827" t="s">
        <v>13763</v>
      </c>
      <c r="E41" s="2789" t="s">
        <v>1631</v>
      </c>
      <c r="F41" s="2789" t="s">
        <v>270</v>
      </c>
      <c r="G41" s="2789" t="s">
        <v>13764</v>
      </c>
      <c r="H41" s="2789" t="s">
        <v>10441</v>
      </c>
      <c r="I41" s="2789" t="s">
        <v>7002</v>
      </c>
      <c r="J41" s="2791" t="s">
        <v>13765</v>
      </c>
      <c r="K41" s="2789" t="s">
        <v>13766</v>
      </c>
      <c r="L41" s="2789" t="s">
        <v>13767</v>
      </c>
      <c r="M41" s="2789" t="s">
        <v>291</v>
      </c>
      <c r="N41" s="2655">
        <v>20</v>
      </c>
      <c r="O41" s="2655">
        <v>34</v>
      </c>
      <c r="P41" s="2655">
        <v>15</v>
      </c>
      <c r="Q41" s="2682">
        <v>19</v>
      </c>
      <c r="S41" s="2681">
        <v>12</v>
      </c>
      <c r="T41" s="2789" t="s">
        <v>13761</v>
      </c>
      <c r="U41" s="2789" t="s">
        <v>13762</v>
      </c>
      <c r="V41" s="2827" t="s">
        <v>13763</v>
      </c>
      <c r="W41" s="2789" t="s">
        <v>1631</v>
      </c>
      <c r="X41" s="2789" t="s">
        <v>270</v>
      </c>
      <c r="Y41" s="2789" t="s">
        <v>13764</v>
      </c>
      <c r="Z41" s="2789" t="s">
        <v>10441</v>
      </c>
      <c r="AA41" s="2789" t="s">
        <v>7002</v>
      </c>
      <c r="AB41" s="2791" t="s">
        <v>13765</v>
      </c>
      <c r="AC41" s="2789" t="s">
        <v>13766</v>
      </c>
      <c r="AD41" s="2789" t="s">
        <v>13767</v>
      </c>
      <c r="AE41" s="2789" t="s">
        <v>291</v>
      </c>
      <c r="AF41" s="2655">
        <v>20</v>
      </c>
      <c r="AG41" s="2655">
        <v>34</v>
      </c>
      <c r="AH41" s="2655">
        <v>15</v>
      </c>
      <c r="AI41" s="2655">
        <v>19</v>
      </c>
      <c r="AJ41" s="2655">
        <v>19</v>
      </c>
      <c r="AK41" s="2682">
        <v>33</v>
      </c>
    </row>
    <row r="42" spans="1:37" s="2668" customFormat="1" ht="11.25">
      <c r="A42" s="2787"/>
      <c r="B42" s="2780" t="s">
        <v>13768</v>
      </c>
      <c r="C42" s="2780" t="s">
        <v>13769</v>
      </c>
      <c r="D42" s="2780" t="s">
        <v>13770</v>
      </c>
      <c r="E42" s="2792" t="s">
        <v>13771</v>
      </c>
      <c r="F42" s="2821" t="s">
        <v>13772</v>
      </c>
      <c r="G42" s="2780" t="s">
        <v>13773</v>
      </c>
      <c r="H42" s="2780" t="s">
        <v>13774</v>
      </c>
      <c r="I42" s="2780" t="s">
        <v>13775</v>
      </c>
      <c r="J42" s="2780" t="s">
        <v>13776</v>
      </c>
      <c r="K42" s="2780" t="s">
        <v>13777</v>
      </c>
      <c r="L42" s="2780" t="s">
        <v>13778</v>
      </c>
      <c r="M42" s="2780" t="s">
        <v>13779</v>
      </c>
      <c r="N42" s="2654"/>
      <c r="O42" s="2654"/>
      <c r="P42" s="2654"/>
      <c r="Q42" s="2788"/>
      <c r="S42" s="2787"/>
      <c r="T42" s="2780" t="s">
        <v>14261</v>
      </c>
      <c r="U42" s="2780" t="s">
        <v>14262</v>
      </c>
      <c r="V42" s="2780" t="s">
        <v>14263</v>
      </c>
      <c r="W42" s="2792" t="s">
        <v>14264</v>
      </c>
      <c r="X42" s="2821" t="s">
        <v>14265</v>
      </c>
      <c r="Y42" s="2780" t="s">
        <v>14266</v>
      </c>
      <c r="Z42" s="2780" t="s">
        <v>14267</v>
      </c>
      <c r="AA42" s="2780" t="s">
        <v>14268</v>
      </c>
      <c r="AB42" s="2780" t="s">
        <v>14269</v>
      </c>
      <c r="AC42" s="2780" t="s">
        <v>14270</v>
      </c>
      <c r="AD42" s="2780" t="s">
        <v>14271</v>
      </c>
      <c r="AE42" s="2780" t="s">
        <v>14272</v>
      </c>
      <c r="AF42" s="2654"/>
      <c r="AG42" s="2654"/>
      <c r="AH42" s="2654"/>
      <c r="AI42" s="2654"/>
      <c r="AJ42" s="2654"/>
      <c r="AK42" s="2788"/>
    </row>
    <row r="43" spans="1:37" ht="21">
      <c r="A43" s="2681">
        <v>6</v>
      </c>
      <c r="B43" s="2789"/>
      <c r="C43" s="2789"/>
      <c r="D43" s="2789"/>
      <c r="E43" s="2789"/>
      <c r="F43" s="2789"/>
      <c r="G43" s="2789"/>
      <c r="H43" s="2810" t="s">
        <v>13780</v>
      </c>
      <c r="I43" s="2789" t="s">
        <v>13781</v>
      </c>
      <c r="J43" s="2789" t="s">
        <v>7095</v>
      </c>
      <c r="K43" s="2789" t="s">
        <v>13571</v>
      </c>
      <c r="L43" s="2814" t="s">
        <v>426</v>
      </c>
      <c r="M43" s="2789" t="s">
        <v>13782</v>
      </c>
      <c r="N43" s="2655">
        <v>21</v>
      </c>
      <c r="O43" s="2655">
        <v>33</v>
      </c>
      <c r="P43" s="2655">
        <v>16</v>
      </c>
      <c r="Q43" s="2682">
        <v>18</v>
      </c>
      <c r="S43" s="2681">
        <v>6</v>
      </c>
      <c r="T43" s="2789"/>
      <c r="U43" s="2789"/>
      <c r="V43" s="2789"/>
      <c r="W43" s="2789"/>
      <c r="X43" s="2789"/>
      <c r="Y43" s="2789"/>
      <c r="Z43" s="2810" t="s">
        <v>13780</v>
      </c>
      <c r="AA43" s="2789" t="s">
        <v>13781</v>
      </c>
      <c r="AB43" s="2789" t="s">
        <v>7095</v>
      </c>
      <c r="AC43" s="2789" t="s">
        <v>13571</v>
      </c>
      <c r="AD43" s="2814" t="s">
        <v>426</v>
      </c>
      <c r="AE43" s="2789" t="s">
        <v>13782</v>
      </c>
      <c r="AF43" s="2655">
        <v>21</v>
      </c>
      <c r="AG43" s="2655">
        <v>33</v>
      </c>
      <c r="AH43" s="2655">
        <v>16</v>
      </c>
      <c r="AI43" s="2655">
        <v>18</v>
      </c>
      <c r="AJ43" s="2655">
        <v>20</v>
      </c>
      <c r="AK43" s="2682">
        <v>32</v>
      </c>
    </row>
    <row r="44" spans="1:37" s="2668" customFormat="1" ht="11.25">
      <c r="A44" s="2787"/>
      <c r="B44" s="2780"/>
      <c r="C44" s="2780"/>
      <c r="D44" s="2780"/>
      <c r="E44" s="2780"/>
      <c r="F44" s="2780"/>
      <c r="G44" s="2780"/>
      <c r="H44" s="2780" t="s">
        <v>13783</v>
      </c>
      <c r="I44" s="2780" t="s">
        <v>13784</v>
      </c>
      <c r="J44" s="2780" t="s">
        <v>13785</v>
      </c>
      <c r="K44" s="2780" t="s">
        <v>13786</v>
      </c>
      <c r="L44" s="2780" t="s">
        <v>13787</v>
      </c>
      <c r="M44" s="2780" t="s">
        <v>13788</v>
      </c>
      <c r="N44" s="2654"/>
      <c r="O44" s="2654"/>
      <c r="P44" s="2654"/>
      <c r="Q44" s="2788"/>
      <c r="S44" s="2787"/>
      <c r="T44" s="2780"/>
      <c r="U44" s="2780"/>
      <c r="V44" s="2780"/>
      <c r="W44" s="2780"/>
      <c r="X44" s="2780"/>
      <c r="Y44" s="2780"/>
      <c r="Z44" s="2780" t="s">
        <v>14273</v>
      </c>
      <c r="AA44" s="2780" t="s">
        <v>14274</v>
      </c>
      <c r="AB44" s="2780" t="s">
        <v>14275</v>
      </c>
      <c r="AC44" s="2780" t="s">
        <v>14276</v>
      </c>
      <c r="AD44" s="2780" t="s">
        <v>14277</v>
      </c>
      <c r="AE44" s="2780" t="s">
        <v>14278</v>
      </c>
      <c r="AF44" s="2654"/>
      <c r="AG44" s="2654"/>
      <c r="AH44" s="2654"/>
      <c r="AI44" s="2654"/>
      <c r="AJ44" s="2654"/>
      <c r="AK44" s="2788"/>
    </row>
    <row r="45" spans="1:37" ht="21">
      <c r="A45" s="2804">
        <v>7</v>
      </c>
      <c r="B45" s="2789"/>
      <c r="C45" s="2789"/>
      <c r="D45" s="2789"/>
      <c r="E45" s="2789"/>
      <c r="F45" s="2789"/>
      <c r="G45" s="2789" t="s">
        <v>13789</v>
      </c>
      <c r="H45" s="2789" t="s">
        <v>13790</v>
      </c>
      <c r="I45" s="2789" t="s">
        <v>13597</v>
      </c>
      <c r="J45" s="2789" t="s">
        <v>1431</v>
      </c>
      <c r="K45" s="2789" t="s">
        <v>7354</v>
      </c>
      <c r="L45" s="2789" t="s">
        <v>5202</v>
      </c>
      <c r="M45" s="2789" t="s">
        <v>14</v>
      </c>
      <c r="N45" s="2655">
        <v>22</v>
      </c>
      <c r="O45" s="2655">
        <v>32</v>
      </c>
      <c r="P45" s="2806">
        <v>17</v>
      </c>
      <c r="Q45" s="2816">
        <v>17</v>
      </c>
      <c r="S45" s="2804">
        <v>7</v>
      </c>
      <c r="T45" s="2789"/>
      <c r="U45" s="2789"/>
      <c r="V45" s="2789"/>
      <c r="W45" s="2789"/>
      <c r="X45" s="2789"/>
      <c r="Y45" s="2789" t="s">
        <v>13789</v>
      </c>
      <c r="Z45" s="2789" t="s">
        <v>13790</v>
      </c>
      <c r="AA45" s="2789" t="s">
        <v>13597</v>
      </c>
      <c r="AB45" s="2789" t="s">
        <v>1431</v>
      </c>
      <c r="AC45" s="2789" t="s">
        <v>7354</v>
      </c>
      <c r="AD45" s="2789" t="s">
        <v>5202</v>
      </c>
      <c r="AE45" s="2789" t="s">
        <v>14</v>
      </c>
      <c r="AF45" s="2655">
        <v>22</v>
      </c>
      <c r="AG45" s="2655">
        <v>32</v>
      </c>
      <c r="AH45" s="2822">
        <v>17</v>
      </c>
      <c r="AI45" s="2823">
        <v>17</v>
      </c>
      <c r="AJ45" s="2655">
        <v>21</v>
      </c>
      <c r="AK45" s="2682">
        <v>31</v>
      </c>
    </row>
    <row r="46" spans="1:37" s="2668" customFormat="1" ht="11.25">
      <c r="A46" s="2787"/>
      <c r="B46" s="2780"/>
      <c r="C46" s="2780"/>
      <c r="D46" s="2780"/>
      <c r="E46" s="2780"/>
      <c r="F46" s="2780"/>
      <c r="G46" s="2780" t="s">
        <v>13791</v>
      </c>
      <c r="H46" s="2780" t="s">
        <v>13792</v>
      </c>
      <c r="I46" s="2780" t="s">
        <v>13793</v>
      </c>
      <c r="J46" s="2780" t="s">
        <v>13794</v>
      </c>
      <c r="K46" s="2780" t="s">
        <v>13795</v>
      </c>
      <c r="L46" s="2780" t="s">
        <v>13796</v>
      </c>
      <c r="M46" s="2780" t="s">
        <v>13797</v>
      </c>
      <c r="N46" s="2654"/>
      <c r="O46" s="2654"/>
      <c r="P46" s="2654"/>
      <c r="Q46" s="2788"/>
      <c r="S46" s="2787"/>
      <c r="T46" s="2780"/>
      <c r="U46" s="2780"/>
      <c r="V46" s="2780"/>
      <c r="W46" s="2780"/>
      <c r="X46" s="2780"/>
      <c r="Y46" s="2780" t="s">
        <v>14279</v>
      </c>
      <c r="Z46" s="2780" t="s">
        <v>14280</v>
      </c>
      <c r="AA46" s="2780" t="s">
        <v>14281</v>
      </c>
      <c r="AB46" s="2780" t="s">
        <v>14282</v>
      </c>
      <c r="AC46" s="2780" t="s">
        <v>14283</v>
      </c>
      <c r="AD46" s="2780" t="s">
        <v>14284</v>
      </c>
      <c r="AE46" s="2780" t="s">
        <v>14285</v>
      </c>
      <c r="AF46" s="2654"/>
      <c r="AG46" s="2654"/>
      <c r="AH46" s="2654"/>
      <c r="AI46" s="2654"/>
      <c r="AJ46" s="2654"/>
      <c r="AK46" s="2788"/>
    </row>
    <row r="47" spans="1:37" ht="21">
      <c r="A47" s="2802">
        <v>8</v>
      </c>
      <c r="B47" s="2789"/>
      <c r="C47" s="2789"/>
      <c r="D47" s="2789"/>
      <c r="E47" s="2789"/>
      <c r="F47" s="2789" t="s">
        <v>13798</v>
      </c>
      <c r="G47" s="2789" t="s">
        <v>15</v>
      </c>
      <c r="H47" s="2789" t="s">
        <v>2353</v>
      </c>
      <c r="I47" s="2789" t="s">
        <v>13799</v>
      </c>
      <c r="J47" s="2789" t="s">
        <v>334</v>
      </c>
      <c r="K47" s="2789" t="s">
        <v>414</v>
      </c>
      <c r="L47" s="2789" t="s">
        <v>13800</v>
      </c>
      <c r="M47" s="2789" t="s">
        <v>266</v>
      </c>
      <c r="N47" s="2655">
        <v>23</v>
      </c>
      <c r="O47" s="2655">
        <v>31</v>
      </c>
      <c r="P47" s="2655">
        <v>18</v>
      </c>
      <c r="Q47" s="2682">
        <v>16</v>
      </c>
      <c r="S47" s="2802">
        <v>8</v>
      </c>
      <c r="T47" s="2789"/>
      <c r="U47" s="2789"/>
      <c r="V47" s="2789"/>
      <c r="W47" s="2789"/>
      <c r="X47" s="2789" t="s">
        <v>13798</v>
      </c>
      <c r="Y47" s="2789" t="s">
        <v>15</v>
      </c>
      <c r="Z47" s="2789" t="s">
        <v>2353</v>
      </c>
      <c r="AA47" s="2789" t="s">
        <v>13799</v>
      </c>
      <c r="AB47" s="2789" t="s">
        <v>334</v>
      </c>
      <c r="AC47" s="2789" t="s">
        <v>414</v>
      </c>
      <c r="AD47" s="2789" t="s">
        <v>13800</v>
      </c>
      <c r="AE47" s="2789" t="s">
        <v>266</v>
      </c>
      <c r="AF47" s="2655">
        <v>23</v>
      </c>
      <c r="AG47" s="2655">
        <v>31</v>
      </c>
      <c r="AH47" s="2655">
        <v>18</v>
      </c>
      <c r="AI47" s="2655">
        <v>16</v>
      </c>
      <c r="AJ47" s="2655">
        <v>22</v>
      </c>
      <c r="AK47" s="2682">
        <v>30</v>
      </c>
    </row>
    <row r="48" spans="1:37" s="2668" customFormat="1" ht="11.25">
      <c r="A48" s="2787"/>
      <c r="B48" s="2780"/>
      <c r="C48" s="2780"/>
      <c r="D48" s="2780"/>
      <c r="E48" s="2780"/>
      <c r="F48" s="2780" t="s">
        <v>13801</v>
      </c>
      <c r="G48" s="2780" t="s">
        <v>13802</v>
      </c>
      <c r="H48" s="2780" t="s">
        <v>13803</v>
      </c>
      <c r="I48" s="2780" t="s">
        <v>13804</v>
      </c>
      <c r="J48" s="2780" t="s">
        <v>13805</v>
      </c>
      <c r="K48" s="2780" t="s">
        <v>13806</v>
      </c>
      <c r="L48" s="2780" t="s">
        <v>13807</v>
      </c>
      <c r="M48" s="2780" t="s">
        <v>13808</v>
      </c>
      <c r="N48" s="2654"/>
      <c r="O48" s="2654"/>
      <c r="P48" s="2654"/>
      <c r="Q48" s="2788"/>
      <c r="S48" s="2787"/>
      <c r="T48" s="2780"/>
      <c r="U48" s="2780"/>
      <c r="V48" s="2780"/>
      <c r="W48" s="2780"/>
      <c r="X48" s="2780" t="s">
        <v>14286</v>
      </c>
      <c r="Y48" s="2780" t="s">
        <v>14287</v>
      </c>
      <c r="Z48" s="2780" t="s">
        <v>14288</v>
      </c>
      <c r="AA48" s="2780" t="s">
        <v>14289</v>
      </c>
      <c r="AB48" s="2780" t="s">
        <v>14290</v>
      </c>
      <c r="AC48" s="2780" t="s">
        <v>14291</v>
      </c>
      <c r="AD48" s="2780" t="s">
        <v>14292</v>
      </c>
      <c r="AE48" s="2780" t="s">
        <v>14293</v>
      </c>
      <c r="AF48" s="2654"/>
      <c r="AG48" s="2654"/>
      <c r="AH48" s="2654"/>
      <c r="AI48" s="2654"/>
      <c r="AJ48" s="2654"/>
      <c r="AK48" s="2788"/>
    </row>
    <row r="49" spans="1:37" ht="21">
      <c r="A49" s="2681">
        <v>5</v>
      </c>
      <c r="B49" s="2789"/>
      <c r="C49" s="2789"/>
      <c r="D49" s="2789"/>
      <c r="E49" s="2789"/>
      <c r="F49" s="2789"/>
      <c r="G49" s="2789"/>
      <c r="H49" s="2789"/>
      <c r="I49" s="2789" t="s">
        <v>13809</v>
      </c>
      <c r="J49" s="2789" t="s">
        <v>13810</v>
      </c>
      <c r="K49" s="2789" t="s">
        <v>13811</v>
      </c>
      <c r="L49" s="2789" t="s">
        <v>7347</v>
      </c>
      <c r="M49" s="2789" t="s">
        <v>13812</v>
      </c>
      <c r="N49" s="2655">
        <v>24</v>
      </c>
      <c r="O49" s="2655">
        <v>30</v>
      </c>
      <c r="P49" s="2655">
        <v>19</v>
      </c>
      <c r="Q49" s="2682">
        <v>15</v>
      </c>
      <c r="S49" s="2681">
        <v>5</v>
      </c>
      <c r="T49" s="2789"/>
      <c r="U49" s="2789"/>
      <c r="V49" s="2789"/>
      <c r="W49" s="2789"/>
      <c r="X49" s="2789"/>
      <c r="Y49" s="2789"/>
      <c r="Z49" s="2789"/>
      <c r="AA49" s="2789" t="s">
        <v>13809</v>
      </c>
      <c r="AB49" s="2789" t="s">
        <v>13810</v>
      </c>
      <c r="AC49" s="2789" t="s">
        <v>13811</v>
      </c>
      <c r="AD49" s="2789" t="s">
        <v>7347</v>
      </c>
      <c r="AE49" s="2789" t="s">
        <v>13812</v>
      </c>
      <c r="AF49" s="2655">
        <v>24</v>
      </c>
      <c r="AG49" s="2655">
        <v>30</v>
      </c>
      <c r="AH49" s="2655">
        <v>19</v>
      </c>
      <c r="AI49" s="2655">
        <v>15</v>
      </c>
      <c r="AJ49" s="2655">
        <v>23</v>
      </c>
      <c r="AK49" s="2682">
        <v>29</v>
      </c>
    </row>
    <row r="50" spans="1:37" s="2668" customFormat="1" ht="11.25">
      <c r="A50" s="2787"/>
      <c r="B50" s="2780"/>
      <c r="C50" s="2780"/>
      <c r="D50" s="2780"/>
      <c r="E50" s="2780"/>
      <c r="F50" s="2780"/>
      <c r="G50" s="2780"/>
      <c r="H50" s="2780"/>
      <c r="I50" s="2780" t="s">
        <v>13813</v>
      </c>
      <c r="J50" s="2780" t="s">
        <v>13814</v>
      </c>
      <c r="K50" s="2780" t="s">
        <v>13815</v>
      </c>
      <c r="L50" s="2780" t="s">
        <v>13816</v>
      </c>
      <c r="M50" s="2780" t="s">
        <v>13817</v>
      </c>
      <c r="N50" s="2654"/>
      <c r="O50" s="2654"/>
      <c r="P50" s="2654"/>
      <c r="Q50" s="2788"/>
      <c r="S50" s="2787"/>
      <c r="T50" s="2780"/>
      <c r="U50" s="2780"/>
      <c r="V50" s="2780"/>
      <c r="W50" s="2780"/>
      <c r="X50" s="2780"/>
      <c r="Y50" s="2780"/>
      <c r="Z50" s="2780"/>
      <c r="AA50" s="2780" t="s">
        <v>14294</v>
      </c>
      <c r="AB50" s="2780" t="s">
        <v>14295</v>
      </c>
      <c r="AC50" s="2780" t="s">
        <v>14296</v>
      </c>
      <c r="AD50" s="2780" t="s">
        <v>14297</v>
      </c>
      <c r="AE50" s="2780" t="s">
        <v>14298</v>
      </c>
      <c r="AF50" s="2654"/>
      <c r="AG50" s="2654"/>
      <c r="AH50" s="2654"/>
      <c r="AI50" s="2654"/>
      <c r="AJ50" s="2654"/>
      <c r="AK50" s="2788"/>
    </row>
    <row r="51" spans="1:37" ht="21">
      <c r="A51" s="2681">
        <v>6</v>
      </c>
      <c r="B51" s="2789"/>
      <c r="C51" s="2789"/>
      <c r="D51" s="2789"/>
      <c r="E51" s="2789"/>
      <c r="F51" s="2789"/>
      <c r="G51" s="2833" t="s">
        <v>14490</v>
      </c>
      <c r="H51" s="2789" t="s">
        <v>13818</v>
      </c>
      <c r="I51" s="2827" t="s">
        <v>13698</v>
      </c>
      <c r="J51" s="2830" t="s">
        <v>13819</v>
      </c>
      <c r="K51" s="2789" t="s">
        <v>1431</v>
      </c>
      <c r="L51" s="2791" t="s">
        <v>13820</v>
      </c>
      <c r="M51" s="2790" t="s">
        <v>13821</v>
      </c>
      <c r="N51" s="2655">
        <v>25</v>
      </c>
      <c r="O51" s="2655">
        <v>29</v>
      </c>
      <c r="P51" s="2655">
        <v>20</v>
      </c>
      <c r="Q51" s="2682">
        <v>14</v>
      </c>
      <c r="S51" s="2681">
        <v>6</v>
      </c>
      <c r="T51" s="2789"/>
      <c r="U51" s="2789"/>
      <c r="V51" s="2789"/>
      <c r="W51" s="2789"/>
      <c r="X51" s="2789"/>
      <c r="Y51" s="2833" t="s">
        <v>14490</v>
      </c>
      <c r="Z51" s="2789" t="s">
        <v>13818</v>
      </c>
      <c r="AA51" s="2827" t="s">
        <v>13698</v>
      </c>
      <c r="AB51" s="2830" t="s">
        <v>13819</v>
      </c>
      <c r="AC51" s="2789" t="s">
        <v>1431</v>
      </c>
      <c r="AD51" s="2791" t="s">
        <v>13820</v>
      </c>
      <c r="AE51" s="2790" t="s">
        <v>13821</v>
      </c>
      <c r="AF51" s="2655">
        <v>25</v>
      </c>
      <c r="AG51" s="2655">
        <v>29</v>
      </c>
      <c r="AH51" s="2655">
        <v>20</v>
      </c>
      <c r="AI51" s="2655">
        <v>14</v>
      </c>
      <c r="AJ51" s="2655">
        <v>24</v>
      </c>
      <c r="AK51" s="2682">
        <v>28</v>
      </c>
    </row>
    <row r="52" spans="1:37" s="2668" customFormat="1" ht="11.25">
      <c r="A52" s="2787"/>
      <c r="B52" s="2780"/>
      <c r="C52" s="2780"/>
      <c r="D52" s="2780"/>
      <c r="E52" s="2780"/>
      <c r="F52" s="2780"/>
      <c r="G52" s="2780"/>
      <c r="H52" s="2819" t="s">
        <v>13822</v>
      </c>
      <c r="I52" s="2820" t="s">
        <v>13823</v>
      </c>
      <c r="J52" s="2780" t="s">
        <v>13824</v>
      </c>
      <c r="K52" s="2780" t="s">
        <v>13825</v>
      </c>
      <c r="L52" s="2780" t="s">
        <v>13826</v>
      </c>
      <c r="M52" s="2780" t="s">
        <v>13827</v>
      </c>
      <c r="N52" s="2654"/>
      <c r="O52" s="2654"/>
      <c r="P52" s="2654"/>
      <c r="Q52" s="2788"/>
      <c r="S52" s="2787"/>
      <c r="T52" s="2780"/>
      <c r="U52" s="2780"/>
      <c r="V52" s="2780"/>
      <c r="W52" s="2780"/>
      <c r="X52" s="2780"/>
      <c r="Y52" s="2780"/>
      <c r="Z52" s="2819" t="s">
        <v>14299</v>
      </c>
      <c r="AA52" s="2820" t="s">
        <v>14300</v>
      </c>
      <c r="AB52" s="2780" t="s">
        <v>14301</v>
      </c>
      <c r="AC52" s="2780" t="s">
        <v>14302</v>
      </c>
      <c r="AD52" s="2780" t="s">
        <v>14303</v>
      </c>
      <c r="AE52" s="2780" t="s">
        <v>14304</v>
      </c>
      <c r="AF52" s="2654"/>
      <c r="AG52" s="2654"/>
      <c r="AH52" s="2654"/>
      <c r="AI52" s="2654"/>
      <c r="AJ52" s="2654"/>
      <c r="AK52" s="2788"/>
    </row>
    <row r="53" spans="1:37" ht="21">
      <c r="A53" s="2681">
        <v>5</v>
      </c>
      <c r="B53" s="2789"/>
      <c r="C53" s="2789"/>
      <c r="D53" s="2789"/>
      <c r="E53" s="2789"/>
      <c r="F53" s="2789"/>
      <c r="G53" s="2789"/>
      <c r="H53" s="2789"/>
      <c r="I53" s="2789" t="s">
        <v>13828</v>
      </c>
      <c r="J53" s="2789" t="s">
        <v>13829</v>
      </c>
      <c r="K53" s="2789" t="s">
        <v>13830</v>
      </c>
      <c r="L53" s="2805" t="s">
        <v>5274</v>
      </c>
      <c r="M53" s="2805" t="s">
        <v>13831</v>
      </c>
      <c r="N53" s="2655">
        <v>26</v>
      </c>
      <c r="O53" s="2655">
        <v>28</v>
      </c>
      <c r="P53" s="2655">
        <v>21</v>
      </c>
      <c r="Q53" s="2682">
        <v>13</v>
      </c>
      <c r="S53" s="2681">
        <v>5</v>
      </c>
      <c r="T53" s="2789"/>
      <c r="U53" s="2789"/>
      <c r="V53" s="2789"/>
      <c r="W53" s="2789"/>
      <c r="X53" s="2789"/>
      <c r="Y53" s="2789"/>
      <c r="Z53" s="2789"/>
      <c r="AA53" s="2789" t="s">
        <v>13828</v>
      </c>
      <c r="AB53" s="2789" t="s">
        <v>13829</v>
      </c>
      <c r="AC53" s="2789" t="s">
        <v>13830</v>
      </c>
      <c r="AD53" s="2805" t="s">
        <v>5274</v>
      </c>
      <c r="AE53" s="2805" t="s">
        <v>13831</v>
      </c>
      <c r="AF53" s="2655">
        <v>26</v>
      </c>
      <c r="AG53" s="2655">
        <v>28</v>
      </c>
      <c r="AH53" s="2655">
        <v>21</v>
      </c>
      <c r="AI53" s="2655">
        <v>13</v>
      </c>
      <c r="AJ53" s="2655">
        <v>25</v>
      </c>
      <c r="AK53" s="2682">
        <v>27</v>
      </c>
    </row>
    <row r="54" spans="1:37" s="2668" customFormat="1" ht="11.25">
      <c r="A54" s="2787"/>
      <c r="B54" s="2780"/>
      <c r="C54" s="2780"/>
      <c r="D54" s="2780"/>
      <c r="E54" s="2780"/>
      <c r="F54" s="2780"/>
      <c r="G54" s="2780"/>
      <c r="H54" s="2780"/>
      <c r="I54" s="2780" t="s">
        <v>13832</v>
      </c>
      <c r="J54" s="2780" t="s">
        <v>13833</v>
      </c>
      <c r="K54" s="2780" t="s">
        <v>13834</v>
      </c>
      <c r="L54" s="2792" t="s">
        <v>13835</v>
      </c>
      <c r="M54" s="2792" t="s">
        <v>13836</v>
      </c>
      <c r="N54" s="2654"/>
      <c r="O54" s="2654"/>
      <c r="P54" s="2654"/>
      <c r="Q54" s="2788"/>
      <c r="S54" s="2787"/>
      <c r="T54" s="2780"/>
      <c r="U54" s="2780"/>
      <c r="V54" s="2780"/>
      <c r="W54" s="2780"/>
      <c r="X54" s="2780"/>
      <c r="Y54" s="2780"/>
      <c r="Z54" s="2780"/>
      <c r="AA54" s="2780" t="s">
        <v>14305</v>
      </c>
      <c r="AB54" s="2780" t="s">
        <v>14306</v>
      </c>
      <c r="AC54" s="2780" t="s">
        <v>14307</v>
      </c>
      <c r="AD54" s="2792" t="s">
        <v>14308</v>
      </c>
      <c r="AE54" s="2792" t="s">
        <v>14309</v>
      </c>
      <c r="AF54" s="2654"/>
      <c r="AG54" s="2654"/>
      <c r="AH54" s="2654"/>
      <c r="AI54" s="2654"/>
      <c r="AJ54" s="2654"/>
      <c r="AK54" s="2788"/>
    </row>
    <row r="55" spans="1:37" ht="21">
      <c r="A55" s="2804">
        <v>7</v>
      </c>
      <c r="B55" s="2789"/>
      <c r="C55" s="2789"/>
      <c r="D55" s="2789"/>
      <c r="E55" s="2789"/>
      <c r="F55" s="2789"/>
      <c r="G55" s="2789" t="s">
        <v>13837</v>
      </c>
      <c r="H55" s="2789" t="s">
        <v>13838</v>
      </c>
      <c r="I55" s="2829" t="s">
        <v>1408</v>
      </c>
      <c r="J55" s="2789" t="s">
        <v>1947</v>
      </c>
      <c r="K55" s="2789" t="s">
        <v>5281</v>
      </c>
      <c r="L55" s="2789" t="s">
        <v>7151</v>
      </c>
      <c r="M55" s="2789" t="s">
        <v>723</v>
      </c>
      <c r="N55" s="2806">
        <v>27</v>
      </c>
      <c r="O55" s="2806">
        <v>27</v>
      </c>
      <c r="P55" s="2655">
        <v>22</v>
      </c>
      <c r="Q55" s="2682">
        <v>12</v>
      </c>
      <c r="S55" s="2804">
        <v>7</v>
      </c>
      <c r="T55" s="2789"/>
      <c r="U55" s="2789"/>
      <c r="V55" s="2789"/>
      <c r="W55" s="2789"/>
      <c r="X55" s="2789"/>
      <c r="Y55" s="2789" t="s">
        <v>13837</v>
      </c>
      <c r="Z55" s="2789" t="s">
        <v>13838</v>
      </c>
      <c r="AA55" s="2829" t="s">
        <v>1408</v>
      </c>
      <c r="AB55" s="2789" t="s">
        <v>1947</v>
      </c>
      <c r="AC55" s="2789" t="s">
        <v>5281</v>
      </c>
      <c r="AD55" s="2789" t="s">
        <v>7151</v>
      </c>
      <c r="AE55" s="2789" t="s">
        <v>723</v>
      </c>
      <c r="AF55" s="2806">
        <v>27</v>
      </c>
      <c r="AG55" s="2806">
        <v>27</v>
      </c>
      <c r="AH55" s="2655">
        <v>22</v>
      </c>
      <c r="AI55" s="2655">
        <v>12</v>
      </c>
      <c r="AJ55" s="2822">
        <v>26</v>
      </c>
      <c r="AK55" s="2825">
        <v>26</v>
      </c>
    </row>
    <row r="56" spans="1:37" s="2668" customFormat="1" ht="11.25">
      <c r="A56" s="2787"/>
      <c r="B56" s="2780"/>
      <c r="C56" s="2780"/>
      <c r="D56" s="2780"/>
      <c r="E56" s="2780"/>
      <c r="F56" s="2780"/>
      <c r="G56" s="2780" t="s">
        <v>13839</v>
      </c>
      <c r="H56" s="2780" t="s">
        <v>13840</v>
      </c>
      <c r="I56" s="2780" t="s">
        <v>13841</v>
      </c>
      <c r="J56" s="2780" t="s">
        <v>13842</v>
      </c>
      <c r="K56" s="2780" t="s">
        <v>13843</v>
      </c>
      <c r="L56" s="2780" t="s">
        <v>13844</v>
      </c>
      <c r="M56" s="2780" t="s">
        <v>13845</v>
      </c>
      <c r="N56" s="2654"/>
      <c r="O56" s="2654"/>
      <c r="P56" s="2654"/>
      <c r="Q56" s="2788"/>
      <c r="S56" s="2787"/>
      <c r="T56" s="2780"/>
      <c r="U56" s="2780"/>
      <c r="V56" s="2780"/>
      <c r="W56" s="2780"/>
      <c r="X56" s="2780"/>
      <c r="Y56" s="2780" t="s">
        <v>14310</v>
      </c>
      <c r="Z56" s="2780" t="s">
        <v>14311</v>
      </c>
      <c r="AA56" s="2780" t="s">
        <v>14312</v>
      </c>
      <c r="AB56" s="2780" t="s">
        <v>14313</v>
      </c>
      <c r="AC56" s="2780" t="s">
        <v>14314</v>
      </c>
      <c r="AD56" s="2780" t="s">
        <v>14315</v>
      </c>
      <c r="AE56" s="2780" t="s">
        <v>14316</v>
      </c>
      <c r="AF56" s="2654"/>
      <c r="AG56" s="2654"/>
      <c r="AH56" s="2654"/>
      <c r="AI56" s="2654"/>
      <c r="AJ56" s="2654"/>
      <c r="AK56" s="2788"/>
    </row>
    <row r="57" spans="1:37" ht="21">
      <c r="A57" s="2804">
        <v>7</v>
      </c>
      <c r="B57" s="2789"/>
      <c r="C57" s="2789"/>
      <c r="D57" s="2789"/>
      <c r="E57" s="2789"/>
      <c r="F57" s="2789"/>
      <c r="G57" s="2789" t="s">
        <v>2388</v>
      </c>
      <c r="H57" s="2789" t="s">
        <v>5058</v>
      </c>
      <c r="I57" s="2789" t="s">
        <v>549</v>
      </c>
      <c r="J57" s="2789" t="s">
        <v>13846</v>
      </c>
      <c r="K57" s="2789" t="s">
        <v>13847</v>
      </c>
      <c r="L57" s="3052" t="s">
        <v>400</v>
      </c>
      <c r="M57" s="3052" t="s">
        <v>13597</v>
      </c>
      <c r="N57" s="2655">
        <v>28</v>
      </c>
      <c r="O57" s="2655">
        <v>26</v>
      </c>
      <c r="P57" s="2655">
        <v>23</v>
      </c>
      <c r="Q57" s="2682">
        <v>11</v>
      </c>
      <c r="S57" s="2804">
        <v>7</v>
      </c>
      <c r="T57" s="2789"/>
      <c r="U57" s="2789"/>
      <c r="V57" s="2789"/>
      <c r="W57" s="2789"/>
      <c r="X57" s="2789"/>
      <c r="Y57" s="2789" t="s">
        <v>2388</v>
      </c>
      <c r="Z57" s="2789" t="s">
        <v>5058</v>
      </c>
      <c r="AA57" s="2789" t="s">
        <v>549</v>
      </c>
      <c r="AB57" s="2789" t="s">
        <v>13846</v>
      </c>
      <c r="AC57" s="2789" t="s">
        <v>13847</v>
      </c>
      <c r="AD57" s="2829" t="s">
        <v>400</v>
      </c>
      <c r="AE57" s="2829" t="s">
        <v>13597</v>
      </c>
      <c r="AF57" s="2655">
        <v>28</v>
      </c>
      <c r="AG57" s="2655">
        <v>26</v>
      </c>
      <c r="AH57" s="2655">
        <v>23</v>
      </c>
      <c r="AI57" s="2655">
        <v>11</v>
      </c>
      <c r="AJ57" s="2655">
        <v>27</v>
      </c>
      <c r="AK57" s="2682">
        <v>25</v>
      </c>
    </row>
    <row r="58" spans="1:37" s="2668" customFormat="1" ht="11.25">
      <c r="A58" s="2787"/>
      <c r="B58" s="2780"/>
      <c r="C58" s="2780"/>
      <c r="D58" s="2780"/>
      <c r="E58" s="2780"/>
      <c r="F58" s="2780"/>
      <c r="G58" s="2780" t="s">
        <v>13848</v>
      </c>
      <c r="H58" s="2780" t="s">
        <v>13849</v>
      </c>
      <c r="I58" s="2780" t="s">
        <v>13850</v>
      </c>
      <c r="J58" s="2780" t="s">
        <v>13851</v>
      </c>
      <c r="K58" s="2780" t="s">
        <v>13852</v>
      </c>
      <c r="L58" s="2780" t="s">
        <v>13853</v>
      </c>
      <c r="M58" s="2780" t="s">
        <v>13854</v>
      </c>
      <c r="N58" s="2654"/>
      <c r="O58" s="2654"/>
      <c r="P58" s="2654"/>
      <c r="Q58" s="2788"/>
      <c r="S58" s="2787"/>
      <c r="T58" s="2780"/>
      <c r="U58" s="2780"/>
      <c r="V58" s="2780"/>
      <c r="W58" s="2780"/>
      <c r="X58" s="2780"/>
      <c r="Y58" s="2780" t="s">
        <v>14317</v>
      </c>
      <c r="Z58" s="2780" t="s">
        <v>14318</v>
      </c>
      <c r="AA58" s="2780" t="s">
        <v>14319</v>
      </c>
      <c r="AB58" s="2780" t="s">
        <v>14320</v>
      </c>
      <c r="AC58" s="2780" t="s">
        <v>14321</v>
      </c>
      <c r="AD58" s="2780" t="s">
        <v>14322</v>
      </c>
      <c r="AE58" s="2780" t="s">
        <v>14323</v>
      </c>
      <c r="AF58" s="2654"/>
      <c r="AG58" s="2654"/>
      <c r="AH58" s="2654"/>
      <c r="AI58" s="2654"/>
      <c r="AJ58" s="2654"/>
      <c r="AK58" s="2788"/>
    </row>
    <row r="59" spans="1:37" ht="21">
      <c r="A59" s="2804">
        <v>7</v>
      </c>
      <c r="B59" s="2789"/>
      <c r="C59" s="2789"/>
      <c r="D59" s="2789"/>
      <c r="E59" s="2789"/>
      <c r="F59" s="2789"/>
      <c r="G59" s="2789" t="s">
        <v>226</v>
      </c>
      <c r="H59" s="2790" t="s">
        <v>13855</v>
      </c>
      <c r="I59" s="2793" t="s">
        <v>13856</v>
      </c>
      <c r="J59" s="2791" t="s">
        <v>1468</v>
      </c>
      <c r="K59" s="2789" t="s">
        <v>226</v>
      </c>
      <c r="L59" s="2789" t="s">
        <v>13857</v>
      </c>
      <c r="M59" s="2789" t="s">
        <v>342</v>
      </c>
      <c r="N59" s="2655">
        <v>29</v>
      </c>
      <c r="O59" s="2655">
        <v>25</v>
      </c>
      <c r="P59" s="2655">
        <v>24</v>
      </c>
      <c r="Q59" s="2682">
        <v>10</v>
      </c>
      <c r="S59" s="2804">
        <v>7</v>
      </c>
      <c r="T59" s="2789"/>
      <c r="U59" s="2789"/>
      <c r="V59" s="2789"/>
      <c r="W59" s="2789"/>
      <c r="X59" s="2789"/>
      <c r="Y59" s="2789" t="s">
        <v>226</v>
      </c>
      <c r="Z59" s="2790" t="s">
        <v>13855</v>
      </c>
      <c r="AA59" s="2793" t="s">
        <v>13856</v>
      </c>
      <c r="AB59" s="2791" t="s">
        <v>1468</v>
      </c>
      <c r="AC59" s="2789" t="s">
        <v>226</v>
      </c>
      <c r="AD59" s="2789" t="s">
        <v>13857</v>
      </c>
      <c r="AE59" s="2789" t="s">
        <v>342</v>
      </c>
      <c r="AF59" s="2655">
        <v>29</v>
      </c>
      <c r="AG59" s="2655">
        <v>25</v>
      </c>
      <c r="AH59" s="2655">
        <v>24</v>
      </c>
      <c r="AI59" s="2655">
        <v>10</v>
      </c>
      <c r="AJ59" s="2655">
        <v>28</v>
      </c>
      <c r="AK59" s="2682">
        <v>24</v>
      </c>
    </row>
    <row r="60" spans="1:37" s="2668" customFormat="1" ht="11.25">
      <c r="A60" s="2787"/>
      <c r="B60" s="2780"/>
      <c r="C60" s="2780"/>
      <c r="D60" s="2780"/>
      <c r="E60" s="2780"/>
      <c r="F60" s="2780"/>
      <c r="G60" s="2780" t="s">
        <v>13858</v>
      </c>
      <c r="H60" s="2780" t="s">
        <v>13859</v>
      </c>
      <c r="I60" s="2780" t="s">
        <v>13860</v>
      </c>
      <c r="J60" s="2780" t="s">
        <v>13861</v>
      </c>
      <c r="K60" s="2780" t="s">
        <v>13862</v>
      </c>
      <c r="L60" s="2780" t="s">
        <v>13863</v>
      </c>
      <c r="M60" s="2780" t="s">
        <v>13864</v>
      </c>
      <c r="N60" s="2654"/>
      <c r="O60" s="2654"/>
      <c r="P60" s="2654"/>
      <c r="Q60" s="2788"/>
      <c r="S60" s="2787"/>
      <c r="T60" s="2780"/>
      <c r="U60" s="2780"/>
      <c r="V60" s="2780"/>
      <c r="W60" s="2780"/>
      <c r="X60" s="2780"/>
      <c r="Y60" s="2780" t="s">
        <v>14324</v>
      </c>
      <c r="Z60" s="2780" t="s">
        <v>14325</v>
      </c>
      <c r="AA60" s="2780" t="s">
        <v>14326</v>
      </c>
      <c r="AB60" s="2780" t="s">
        <v>14327</v>
      </c>
      <c r="AC60" s="2780" t="s">
        <v>14328</v>
      </c>
      <c r="AD60" s="2780" t="s">
        <v>14329</v>
      </c>
      <c r="AE60" s="2780" t="s">
        <v>14330</v>
      </c>
      <c r="AF60" s="2654"/>
      <c r="AG60" s="2654"/>
      <c r="AH60" s="2654"/>
      <c r="AI60" s="2654"/>
      <c r="AJ60" s="2654"/>
      <c r="AK60" s="2788"/>
    </row>
    <row r="61" spans="1:37" ht="21">
      <c r="A61" s="2681">
        <v>6</v>
      </c>
      <c r="B61" s="2789"/>
      <c r="C61" s="2789"/>
      <c r="D61" s="2789"/>
      <c r="E61" s="2789"/>
      <c r="F61" s="2789"/>
      <c r="G61" s="2789"/>
      <c r="H61" s="2789" t="s">
        <v>13865</v>
      </c>
      <c r="I61" s="2789" t="s">
        <v>13866</v>
      </c>
      <c r="J61" s="2828" t="s">
        <v>13867</v>
      </c>
      <c r="K61" s="2789" t="s">
        <v>13868</v>
      </c>
      <c r="L61" s="2789" t="s">
        <v>920</v>
      </c>
      <c r="M61" s="2789" t="s">
        <v>13831</v>
      </c>
      <c r="N61" s="2655">
        <v>30</v>
      </c>
      <c r="O61" s="2655">
        <v>24</v>
      </c>
      <c r="P61" s="2655">
        <v>25</v>
      </c>
      <c r="Q61" s="2682">
        <v>9</v>
      </c>
      <c r="S61" s="2681">
        <v>6</v>
      </c>
      <c r="T61" s="2789"/>
      <c r="U61" s="2789"/>
      <c r="V61" s="2789"/>
      <c r="W61" s="2789"/>
      <c r="X61" s="2789"/>
      <c r="Y61" s="2789"/>
      <c r="Z61" s="2789" t="s">
        <v>13865</v>
      </c>
      <c r="AA61" s="2789" t="s">
        <v>13866</v>
      </c>
      <c r="AB61" s="2828" t="s">
        <v>13867</v>
      </c>
      <c r="AC61" s="2789" t="s">
        <v>13868</v>
      </c>
      <c r="AD61" s="2789" t="s">
        <v>920</v>
      </c>
      <c r="AE61" s="2789" t="s">
        <v>13831</v>
      </c>
      <c r="AF61" s="2655">
        <v>30</v>
      </c>
      <c r="AG61" s="2655">
        <v>24</v>
      </c>
      <c r="AH61" s="2655">
        <v>25</v>
      </c>
      <c r="AI61" s="2655">
        <v>9</v>
      </c>
      <c r="AJ61" s="2655">
        <v>29</v>
      </c>
      <c r="AK61" s="2682">
        <v>23</v>
      </c>
    </row>
    <row r="62" spans="1:37" s="2668" customFormat="1" ht="11.25">
      <c r="A62" s="2787"/>
      <c r="B62" s="2780"/>
      <c r="C62" s="2780"/>
      <c r="D62" s="2780"/>
      <c r="E62" s="2780"/>
      <c r="F62" s="2780"/>
      <c r="G62" s="2780"/>
      <c r="H62" s="2780" t="s">
        <v>13869</v>
      </c>
      <c r="I62" s="2780" t="s">
        <v>13870</v>
      </c>
      <c r="J62" s="2780" t="s">
        <v>13871</v>
      </c>
      <c r="K62" s="2780" t="s">
        <v>13872</v>
      </c>
      <c r="L62" s="2780" t="s">
        <v>13873</v>
      </c>
      <c r="M62" s="2780" t="s">
        <v>13874</v>
      </c>
      <c r="N62" s="2654"/>
      <c r="O62" s="2654"/>
      <c r="P62" s="2654"/>
      <c r="Q62" s="2788"/>
      <c r="S62" s="2787"/>
      <c r="T62" s="2780"/>
      <c r="U62" s="2780"/>
      <c r="V62" s="2780"/>
      <c r="W62" s="2780"/>
      <c r="X62" s="2780"/>
      <c r="Y62" s="2780"/>
      <c r="Z62" s="2780" t="s">
        <v>14331</v>
      </c>
      <c r="AA62" s="2780" t="s">
        <v>14332</v>
      </c>
      <c r="AB62" s="2780" t="s">
        <v>14333</v>
      </c>
      <c r="AC62" s="2780" t="s">
        <v>14334</v>
      </c>
      <c r="AD62" s="2780" t="s">
        <v>14335</v>
      </c>
      <c r="AE62" s="2780" t="s">
        <v>14336</v>
      </c>
      <c r="AF62" s="2654"/>
      <c r="AG62" s="2654"/>
      <c r="AH62" s="2654"/>
      <c r="AI62" s="2654"/>
      <c r="AJ62" s="2654"/>
      <c r="AK62" s="2788"/>
    </row>
    <row r="63" spans="1:37" ht="21">
      <c r="A63" s="2804">
        <v>7</v>
      </c>
      <c r="B63" s="2789"/>
      <c r="C63" s="2789"/>
      <c r="D63" s="2789"/>
      <c r="E63" s="2789"/>
      <c r="F63" s="2789"/>
      <c r="G63" s="2837" t="s">
        <v>13875</v>
      </c>
      <c r="H63" s="2837" t="s">
        <v>15</v>
      </c>
      <c r="I63" s="2837" t="s">
        <v>13876</v>
      </c>
      <c r="J63" s="2837" t="s">
        <v>13877</v>
      </c>
      <c r="K63" s="2837" t="s">
        <v>13878</v>
      </c>
      <c r="L63" s="2837" t="s">
        <v>13879</v>
      </c>
      <c r="M63" s="2837" t="s">
        <v>727</v>
      </c>
      <c r="N63" s="2655">
        <v>31</v>
      </c>
      <c r="O63" s="2655">
        <v>23</v>
      </c>
      <c r="P63" s="2655">
        <v>26</v>
      </c>
      <c r="Q63" s="2682">
        <v>8</v>
      </c>
      <c r="S63" s="2804">
        <v>7</v>
      </c>
      <c r="T63" s="2789"/>
      <c r="U63" s="2789"/>
      <c r="V63" s="2789"/>
      <c r="W63" s="2789"/>
      <c r="X63" s="2789"/>
      <c r="Y63" s="2789" t="s">
        <v>13875</v>
      </c>
      <c r="Z63" s="2789" t="s">
        <v>15</v>
      </c>
      <c r="AA63" s="2789" t="s">
        <v>13876</v>
      </c>
      <c r="AB63" s="2789" t="s">
        <v>13877</v>
      </c>
      <c r="AC63" s="2789" t="s">
        <v>13878</v>
      </c>
      <c r="AD63" s="2789" t="s">
        <v>13879</v>
      </c>
      <c r="AE63" s="2789" t="s">
        <v>727</v>
      </c>
      <c r="AF63" s="2655">
        <v>31</v>
      </c>
      <c r="AG63" s="2655">
        <v>23</v>
      </c>
      <c r="AH63" s="2655">
        <v>26</v>
      </c>
      <c r="AI63" s="2655">
        <v>8</v>
      </c>
      <c r="AJ63" s="2655">
        <v>30</v>
      </c>
      <c r="AK63" s="2682">
        <v>22</v>
      </c>
    </row>
    <row r="64" spans="1:37" s="2668" customFormat="1" ht="11.25">
      <c r="A64" s="2787"/>
      <c r="B64" s="2780"/>
      <c r="C64" s="2780"/>
      <c r="D64" s="2780"/>
      <c r="E64" s="2780"/>
      <c r="F64" s="2780"/>
      <c r="G64" s="2780" t="s">
        <v>13880</v>
      </c>
      <c r="H64" s="2780" t="s">
        <v>13881</v>
      </c>
      <c r="I64" s="2780" t="s">
        <v>13882</v>
      </c>
      <c r="J64" s="2780" t="s">
        <v>13883</v>
      </c>
      <c r="K64" s="2780" t="s">
        <v>13884</v>
      </c>
      <c r="L64" s="2780" t="s">
        <v>13885</v>
      </c>
      <c r="M64" s="2780" t="s">
        <v>13886</v>
      </c>
      <c r="N64" s="2654"/>
      <c r="O64" s="2654"/>
      <c r="P64" s="2654"/>
      <c r="Q64" s="2788"/>
      <c r="S64" s="2787"/>
      <c r="T64" s="2780"/>
      <c r="U64" s="2780"/>
      <c r="V64" s="2780"/>
      <c r="W64" s="2780"/>
      <c r="X64" s="2780"/>
      <c r="Y64" s="2780" t="s">
        <v>14337</v>
      </c>
      <c r="Z64" s="2780" t="s">
        <v>14338</v>
      </c>
      <c r="AA64" s="2780" t="s">
        <v>14339</v>
      </c>
      <c r="AB64" s="2780" t="s">
        <v>14340</v>
      </c>
      <c r="AC64" s="2780" t="s">
        <v>14341</v>
      </c>
      <c r="AD64" s="2780" t="s">
        <v>14342</v>
      </c>
      <c r="AE64" s="2780" t="s">
        <v>14343</v>
      </c>
      <c r="AF64" s="2654"/>
      <c r="AG64" s="2654"/>
      <c r="AH64" s="2654"/>
      <c r="AI64" s="2654"/>
      <c r="AJ64" s="2654"/>
      <c r="AK64" s="2788"/>
    </row>
    <row r="65" spans="1:37" ht="22.5">
      <c r="A65" s="2681">
        <v>6</v>
      </c>
      <c r="B65" s="2789"/>
      <c r="C65" s="2789"/>
      <c r="D65" s="2789"/>
      <c r="E65" s="2789"/>
      <c r="F65" s="2834" t="s">
        <v>14491</v>
      </c>
      <c r="G65" s="2789"/>
      <c r="H65" s="2837" t="s">
        <v>13887</v>
      </c>
      <c r="I65" s="2837" t="s">
        <v>15</v>
      </c>
      <c r="J65" s="2837" t="s">
        <v>13888</v>
      </c>
      <c r="K65" s="2837" t="s">
        <v>13889</v>
      </c>
      <c r="L65" s="2837" t="s">
        <v>13890</v>
      </c>
      <c r="M65" s="2837" t="s">
        <v>727</v>
      </c>
      <c r="N65" s="2655">
        <v>32</v>
      </c>
      <c r="O65" s="2655">
        <v>22</v>
      </c>
      <c r="P65" s="2655">
        <v>27</v>
      </c>
      <c r="Q65" s="2682">
        <v>7</v>
      </c>
      <c r="S65" s="2681">
        <v>6</v>
      </c>
      <c r="T65" s="2789"/>
      <c r="U65" s="2789"/>
      <c r="V65" s="2789"/>
      <c r="W65" s="2789"/>
      <c r="X65" s="2834" t="s">
        <v>14491</v>
      </c>
      <c r="Y65" s="2789"/>
      <c r="Z65" s="2837" t="s">
        <v>13887</v>
      </c>
      <c r="AA65" s="2789" t="s">
        <v>15</v>
      </c>
      <c r="AB65" s="2837" t="s">
        <v>13888</v>
      </c>
      <c r="AC65" s="2789" t="s">
        <v>13889</v>
      </c>
      <c r="AD65" s="2837" t="s">
        <v>13890</v>
      </c>
      <c r="AE65" s="2837" t="s">
        <v>727</v>
      </c>
      <c r="AF65" s="2655">
        <v>32</v>
      </c>
      <c r="AG65" s="2655">
        <v>22</v>
      </c>
      <c r="AH65" s="2655">
        <v>27</v>
      </c>
      <c r="AI65" s="2655">
        <v>7</v>
      </c>
      <c r="AJ65" s="2655">
        <v>31</v>
      </c>
      <c r="AK65" s="2682">
        <v>21</v>
      </c>
    </row>
    <row r="66" spans="1:37" s="2668" customFormat="1" ht="11.25">
      <c r="A66" s="2787"/>
      <c r="B66" s="2780"/>
      <c r="C66" s="2780"/>
      <c r="D66" s="2780"/>
      <c r="E66" s="2780"/>
      <c r="F66" s="2780"/>
      <c r="G66" s="2780"/>
      <c r="H66" s="2780" t="s">
        <v>13891</v>
      </c>
      <c r="I66" s="2780" t="s">
        <v>13892</v>
      </c>
      <c r="J66" s="2780" t="s">
        <v>13893</v>
      </c>
      <c r="K66" s="2780" t="s">
        <v>13894</v>
      </c>
      <c r="L66" s="2780" t="s">
        <v>13895</v>
      </c>
      <c r="M66" s="2780" t="s">
        <v>13896</v>
      </c>
      <c r="N66" s="2654"/>
      <c r="O66" s="2654"/>
      <c r="P66" s="2654"/>
      <c r="Q66" s="2788"/>
      <c r="S66" s="2787"/>
      <c r="T66" s="2780"/>
      <c r="U66" s="2780"/>
      <c r="V66" s="2780"/>
      <c r="W66" s="2780"/>
      <c r="X66" s="2780"/>
      <c r="Y66" s="2780"/>
      <c r="Z66" s="2780" t="s">
        <v>14344</v>
      </c>
      <c r="AA66" s="2780" t="s">
        <v>14345</v>
      </c>
      <c r="AB66" s="2780" t="s">
        <v>14346</v>
      </c>
      <c r="AC66" s="2780" t="s">
        <v>14347</v>
      </c>
      <c r="AD66" s="2780" t="s">
        <v>14348</v>
      </c>
      <c r="AE66" s="2780" t="s">
        <v>14349</v>
      </c>
      <c r="AF66" s="2654"/>
      <c r="AG66" s="2654"/>
      <c r="AH66" s="2654"/>
      <c r="AI66" s="2654"/>
      <c r="AJ66" s="2654"/>
      <c r="AK66" s="2788"/>
    </row>
    <row r="67" spans="1:37" ht="21">
      <c r="A67" s="2681">
        <v>5</v>
      </c>
      <c r="B67" s="2789"/>
      <c r="C67" s="2789"/>
      <c r="D67" s="2789"/>
      <c r="E67" s="2789"/>
      <c r="F67" s="2789"/>
      <c r="G67" s="2789"/>
      <c r="H67" s="2789"/>
      <c r="I67" s="2837" t="s">
        <v>13897</v>
      </c>
      <c r="J67" s="2837" t="s">
        <v>13898</v>
      </c>
      <c r="K67" s="3069" t="s">
        <v>13899</v>
      </c>
      <c r="L67" s="3069" t="s">
        <v>13900</v>
      </c>
      <c r="M67" s="2835" t="s">
        <v>13901</v>
      </c>
      <c r="N67" s="2655">
        <v>33</v>
      </c>
      <c r="O67" s="2655">
        <v>21</v>
      </c>
      <c r="P67" s="2655">
        <v>28</v>
      </c>
      <c r="Q67" s="2682">
        <v>6</v>
      </c>
      <c r="S67" s="2681">
        <v>5</v>
      </c>
      <c r="T67" s="2789"/>
      <c r="U67" s="2789"/>
      <c r="V67" s="2789"/>
      <c r="W67" s="2789"/>
      <c r="X67" s="2789"/>
      <c r="Y67" s="2789"/>
      <c r="Z67" s="2789"/>
      <c r="AA67" s="2789" t="s">
        <v>13897</v>
      </c>
      <c r="AB67" s="2789" t="s">
        <v>13898</v>
      </c>
      <c r="AC67" s="3069" t="s">
        <v>13899</v>
      </c>
      <c r="AD67" s="3069" t="s">
        <v>13900</v>
      </c>
      <c r="AE67" s="2835" t="s">
        <v>13901</v>
      </c>
      <c r="AF67" s="2655">
        <v>33</v>
      </c>
      <c r="AG67" s="2655">
        <v>21</v>
      </c>
      <c r="AH67" s="2655">
        <v>28</v>
      </c>
      <c r="AI67" s="2655">
        <v>6</v>
      </c>
      <c r="AJ67" s="2655">
        <v>32</v>
      </c>
      <c r="AK67" s="2682">
        <v>20</v>
      </c>
    </row>
    <row r="68" spans="1:37" s="2668" customFormat="1" ht="11.25">
      <c r="A68" s="2787"/>
      <c r="B68" s="2780"/>
      <c r="C68" s="2780"/>
      <c r="D68" s="2780"/>
      <c r="E68" s="2780"/>
      <c r="F68" s="2780"/>
      <c r="G68" s="2780"/>
      <c r="H68" s="2780"/>
      <c r="I68" s="2780" t="s">
        <v>13902</v>
      </c>
      <c r="J68" s="2780" t="s">
        <v>13903</v>
      </c>
      <c r="K68" s="2780" t="s">
        <v>13904</v>
      </c>
      <c r="L68" s="2780" t="s">
        <v>13905</v>
      </c>
      <c r="M68" s="2780" t="s">
        <v>13906</v>
      </c>
      <c r="N68" s="2654"/>
      <c r="O68" s="2654"/>
      <c r="P68" s="2654"/>
      <c r="Q68" s="2788"/>
      <c r="S68" s="2787"/>
      <c r="T68" s="2780"/>
      <c r="U68" s="2780"/>
      <c r="V68" s="2780"/>
      <c r="W68" s="2780"/>
      <c r="X68" s="2780"/>
      <c r="Y68" s="2780"/>
      <c r="Z68" s="2780"/>
      <c r="AA68" s="2780" t="s">
        <v>14350</v>
      </c>
      <c r="AB68" s="2780" t="s">
        <v>14351</v>
      </c>
      <c r="AC68" s="2780" t="s">
        <v>14352</v>
      </c>
      <c r="AD68" s="2780" t="s">
        <v>14353</v>
      </c>
      <c r="AE68" s="2780" t="s">
        <v>14354</v>
      </c>
      <c r="AF68" s="2654"/>
      <c r="AG68" s="2654"/>
      <c r="AH68" s="2654"/>
      <c r="AI68" s="2654"/>
      <c r="AJ68" s="2654"/>
      <c r="AK68" s="2788"/>
    </row>
    <row r="69" spans="1:37" ht="21">
      <c r="A69" s="2804">
        <v>7</v>
      </c>
      <c r="B69" s="2789"/>
      <c r="C69" s="2789"/>
      <c r="D69" s="2789"/>
      <c r="E69" s="2789"/>
      <c r="F69" s="2789"/>
      <c r="G69" s="2790" t="s">
        <v>13907</v>
      </c>
      <c r="H69" s="2837" t="s">
        <v>13908</v>
      </c>
      <c r="I69" s="2789" t="s">
        <v>284</v>
      </c>
      <c r="J69" s="2789" t="s">
        <v>13909</v>
      </c>
      <c r="K69" s="2789" t="s">
        <v>13910</v>
      </c>
      <c r="L69" s="2789" t="s">
        <v>266</v>
      </c>
      <c r="M69" s="2791" t="s">
        <v>13820</v>
      </c>
      <c r="N69" s="2655">
        <v>34</v>
      </c>
      <c r="O69" s="2655">
        <v>20</v>
      </c>
      <c r="P69" s="2655">
        <v>29</v>
      </c>
      <c r="Q69" s="2682">
        <v>5</v>
      </c>
      <c r="S69" s="2804">
        <v>7</v>
      </c>
      <c r="T69" s="2789"/>
      <c r="U69" s="2789"/>
      <c r="V69" s="2789"/>
      <c r="W69" s="2789"/>
      <c r="X69" s="2789"/>
      <c r="Y69" s="2790" t="s">
        <v>13907</v>
      </c>
      <c r="Z69" s="2837" t="s">
        <v>13908</v>
      </c>
      <c r="AA69" s="2789" t="s">
        <v>284</v>
      </c>
      <c r="AB69" s="2789" t="s">
        <v>13909</v>
      </c>
      <c r="AC69" s="2789" t="s">
        <v>13910</v>
      </c>
      <c r="AD69" s="2789" t="s">
        <v>266</v>
      </c>
      <c r="AE69" s="2791" t="s">
        <v>13820</v>
      </c>
      <c r="AF69" s="2655">
        <v>34</v>
      </c>
      <c r="AG69" s="2655">
        <v>20</v>
      </c>
      <c r="AH69" s="2655">
        <v>29</v>
      </c>
      <c r="AI69" s="2655">
        <v>5</v>
      </c>
      <c r="AJ69" s="2655">
        <v>33</v>
      </c>
      <c r="AK69" s="2682">
        <v>19</v>
      </c>
    </row>
    <row r="70" spans="1:37" s="2668" customFormat="1" ht="11.25">
      <c r="A70" s="2787"/>
      <c r="B70" s="2780"/>
      <c r="C70" s="2780"/>
      <c r="D70" s="2780"/>
      <c r="E70" s="2780"/>
      <c r="F70" s="2780"/>
      <c r="G70" s="2780" t="s">
        <v>13911</v>
      </c>
      <c r="H70" s="2780" t="s">
        <v>13912</v>
      </c>
      <c r="I70" s="2780" t="s">
        <v>13913</v>
      </c>
      <c r="J70" s="2780" t="s">
        <v>13914</v>
      </c>
      <c r="K70" s="2780" t="s">
        <v>13915</v>
      </c>
      <c r="L70" s="2780" t="s">
        <v>13916</v>
      </c>
      <c r="M70" s="2780" t="s">
        <v>13917</v>
      </c>
      <c r="N70" s="2654"/>
      <c r="O70" s="2654"/>
      <c r="P70" s="2654"/>
      <c r="Q70" s="2788"/>
      <c r="S70" s="2787"/>
      <c r="T70" s="2780"/>
      <c r="U70" s="2780"/>
      <c r="V70" s="2780"/>
      <c r="W70" s="2780"/>
      <c r="X70" s="2780"/>
      <c r="Y70" s="2780" t="s">
        <v>14355</v>
      </c>
      <c r="Z70" s="2780" t="s">
        <v>14356</v>
      </c>
      <c r="AA70" s="2780" t="s">
        <v>14357</v>
      </c>
      <c r="AB70" s="2780" t="s">
        <v>14358</v>
      </c>
      <c r="AC70" s="2780" t="s">
        <v>14359</v>
      </c>
      <c r="AD70" s="2780" t="s">
        <v>14360</v>
      </c>
      <c r="AE70" s="2780" t="s">
        <v>14361</v>
      </c>
      <c r="AF70" s="2654"/>
      <c r="AG70" s="2654"/>
      <c r="AH70" s="2654"/>
      <c r="AI70" s="2654"/>
      <c r="AJ70" s="2654"/>
      <c r="AK70" s="2788"/>
    </row>
    <row r="71" spans="1:37" ht="21">
      <c r="A71" s="2804">
        <v>7</v>
      </c>
      <c r="B71" s="2789"/>
      <c r="C71" s="2789"/>
      <c r="D71" s="2789"/>
      <c r="E71" s="2789"/>
      <c r="F71" s="2789"/>
      <c r="G71" s="2789" t="s">
        <v>13918</v>
      </c>
      <c r="H71" s="2789" t="s">
        <v>15</v>
      </c>
      <c r="I71" s="2789" t="s">
        <v>295</v>
      </c>
      <c r="J71" s="2789" t="s">
        <v>13919</v>
      </c>
      <c r="K71" s="2793" t="s">
        <v>11006</v>
      </c>
      <c r="L71" s="2789" t="s">
        <v>13920</v>
      </c>
      <c r="M71" s="2789" t="s">
        <v>266</v>
      </c>
      <c r="N71" s="2655">
        <v>35</v>
      </c>
      <c r="O71" s="2655">
        <v>19</v>
      </c>
      <c r="P71" s="2655">
        <v>30</v>
      </c>
      <c r="Q71" s="2682">
        <v>4</v>
      </c>
      <c r="S71" s="2804">
        <v>7</v>
      </c>
      <c r="T71" s="2789"/>
      <c r="U71" s="2789"/>
      <c r="V71" s="2789"/>
      <c r="W71" s="2789"/>
      <c r="X71" s="2789"/>
      <c r="Y71" s="2789" t="s">
        <v>13918</v>
      </c>
      <c r="Z71" s="2789" t="s">
        <v>15</v>
      </c>
      <c r="AA71" s="2789" t="s">
        <v>295</v>
      </c>
      <c r="AB71" s="2789" t="s">
        <v>13919</v>
      </c>
      <c r="AC71" s="2793" t="s">
        <v>11006</v>
      </c>
      <c r="AD71" s="2789" t="s">
        <v>13920</v>
      </c>
      <c r="AE71" s="2789" t="s">
        <v>266</v>
      </c>
      <c r="AF71" s="2655">
        <v>35</v>
      </c>
      <c r="AG71" s="2655">
        <v>19</v>
      </c>
      <c r="AH71" s="2655">
        <v>30</v>
      </c>
      <c r="AI71" s="2655">
        <v>4</v>
      </c>
      <c r="AJ71" s="2655">
        <v>34</v>
      </c>
      <c r="AK71" s="2682">
        <v>18</v>
      </c>
    </row>
    <row r="72" spans="1:37" s="2668" customFormat="1" ht="11.25">
      <c r="A72" s="2787"/>
      <c r="B72" s="2780"/>
      <c r="C72" s="2780"/>
      <c r="D72" s="2780"/>
      <c r="E72" s="2780"/>
      <c r="F72" s="2780"/>
      <c r="G72" s="2780" t="s">
        <v>13921</v>
      </c>
      <c r="H72" s="2780" t="s">
        <v>13922</v>
      </c>
      <c r="I72" s="2780" t="s">
        <v>13923</v>
      </c>
      <c r="J72" s="2780" t="s">
        <v>13924</v>
      </c>
      <c r="K72" s="2780" t="s">
        <v>13925</v>
      </c>
      <c r="L72" s="2780" t="s">
        <v>13926</v>
      </c>
      <c r="M72" s="2780" t="s">
        <v>13927</v>
      </c>
      <c r="N72" s="2654"/>
      <c r="O72" s="2654"/>
      <c r="P72" s="2654"/>
      <c r="Q72" s="2788"/>
      <c r="S72" s="2787"/>
      <c r="T72" s="2780"/>
      <c r="U72" s="2780"/>
      <c r="V72" s="2780"/>
      <c r="W72" s="2780"/>
      <c r="X72" s="2780"/>
      <c r="Y72" s="2780" t="s">
        <v>14362</v>
      </c>
      <c r="Z72" s="2780" t="s">
        <v>14363</v>
      </c>
      <c r="AA72" s="2780" t="s">
        <v>14364</v>
      </c>
      <c r="AB72" s="2780" t="s">
        <v>14365</v>
      </c>
      <c r="AC72" s="2780" t="s">
        <v>14366</v>
      </c>
      <c r="AD72" s="2780" t="s">
        <v>14367</v>
      </c>
      <c r="AE72" s="2780" t="s">
        <v>14368</v>
      </c>
      <c r="AF72" s="2654"/>
      <c r="AG72" s="2654"/>
      <c r="AH72" s="2654"/>
      <c r="AI72" s="2654"/>
      <c r="AJ72" s="2654"/>
      <c r="AK72" s="2788"/>
    </row>
    <row r="73" spans="1:37" ht="21">
      <c r="A73" s="2681">
        <v>6</v>
      </c>
      <c r="B73" s="2789"/>
      <c r="C73" s="2789"/>
      <c r="D73" s="2789"/>
      <c r="E73" s="2789"/>
      <c r="F73" s="2789"/>
      <c r="G73" s="2834" t="s">
        <v>14492</v>
      </c>
      <c r="H73" s="2837" t="s">
        <v>13928</v>
      </c>
      <c r="I73" s="2814" t="s">
        <v>201</v>
      </c>
      <c r="J73" s="2789" t="s">
        <v>727</v>
      </c>
      <c r="K73" s="2789" t="s">
        <v>13929</v>
      </c>
      <c r="L73" s="2789" t="s">
        <v>10376</v>
      </c>
      <c r="M73" s="2789" t="s">
        <v>13930</v>
      </c>
      <c r="N73" s="2655">
        <v>36</v>
      </c>
      <c r="O73" s="2655">
        <v>18</v>
      </c>
      <c r="P73" s="2655">
        <v>31</v>
      </c>
      <c r="Q73" s="2682">
        <v>3</v>
      </c>
      <c r="S73" s="2681">
        <v>6</v>
      </c>
      <c r="T73" s="2789"/>
      <c r="U73" s="2789"/>
      <c r="V73" s="2789"/>
      <c r="W73" s="2789"/>
      <c r="X73" s="2789"/>
      <c r="Y73" s="2834" t="s">
        <v>14492</v>
      </c>
      <c r="Z73" s="2837" t="s">
        <v>13928</v>
      </c>
      <c r="AA73" s="2814" t="s">
        <v>201</v>
      </c>
      <c r="AB73" s="2789" t="s">
        <v>727</v>
      </c>
      <c r="AC73" s="2789" t="s">
        <v>13929</v>
      </c>
      <c r="AD73" s="2789" t="s">
        <v>10376</v>
      </c>
      <c r="AE73" s="2789" t="s">
        <v>13930</v>
      </c>
      <c r="AF73" s="2655">
        <v>36</v>
      </c>
      <c r="AG73" s="2655">
        <v>18</v>
      </c>
      <c r="AH73" s="2655">
        <v>31</v>
      </c>
      <c r="AI73" s="2655">
        <v>3</v>
      </c>
      <c r="AJ73" s="2655">
        <v>35</v>
      </c>
      <c r="AK73" s="2682">
        <v>17</v>
      </c>
    </row>
    <row r="74" spans="1:37" s="2668" customFormat="1" ht="11.25">
      <c r="A74" s="2787"/>
      <c r="B74" s="2780"/>
      <c r="C74" s="2780"/>
      <c r="D74" s="2780"/>
      <c r="E74" s="2780"/>
      <c r="F74" s="2780"/>
      <c r="G74" s="2780"/>
      <c r="H74" s="2780" t="s">
        <v>13931</v>
      </c>
      <c r="I74" s="2780" t="s">
        <v>13932</v>
      </c>
      <c r="J74" s="2780" t="s">
        <v>13933</v>
      </c>
      <c r="K74" s="2780" t="s">
        <v>13934</v>
      </c>
      <c r="L74" s="2780" t="s">
        <v>13935</v>
      </c>
      <c r="M74" s="2780" t="s">
        <v>13936</v>
      </c>
      <c r="N74" s="2654"/>
      <c r="O74" s="2654"/>
      <c r="P74" s="2654"/>
      <c r="Q74" s="2788"/>
      <c r="S74" s="2787"/>
      <c r="T74" s="2780"/>
      <c r="U74" s="2780"/>
      <c r="V74" s="2780"/>
      <c r="W74" s="2780"/>
      <c r="X74" s="2780"/>
      <c r="Y74" s="2780"/>
      <c r="Z74" s="2780" t="s">
        <v>14369</v>
      </c>
      <c r="AA74" s="2780" t="s">
        <v>14370</v>
      </c>
      <c r="AB74" s="2780" t="s">
        <v>14371</v>
      </c>
      <c r="AC74" s="2780" t="s">
        <v>14372</v>
      </c>
      <c r="AD74" s="2780" t="s">
        <v>14373</v>
      </c>
      <c r="AE74" s="2780" t="s">
        <v>14374</v>
      </c>
      <c r="AF74" s="2654"/>
      <c r="AG74" s="2654"/>
      <c r="AH74" s="2654"/>
      <c r="AI74" s="2654"/>
      <c r="AJ74" s="2654"/>
      <c r="AK74" s="2788"/>
    </row>
    <row r="75" spans="1:37" ht="21">
      <c r="A75" s="2681">
        <v>6</v>
      </c>
      <c r="B75" s="2789"/>
      <c r="C75" s="2789"/>
      <c r="D75" s="2789"/>
      <c r="E75" s="2789"/>
      <c r="F75" s="2789"/>
      <c r="G75" s="2789"/>
      <c r="H75" s="2789" t="s">
        <v>13937</v>
      </c>
      <c r="I75" s="2789" t="s">
        <v>13938</v>
      </c>
      <c r="J75" s="2828" t="s">
        <v>13867</v>
      </c>
      <c r="K75" s="2789" t="s">
        <v>13939</v>
      </c>
      <c r="L75" s="2789" t="s">
        <v>342</v>
      </c>
      <c r="M75" s="2789" t="s">
        <v>13868</v>
      </c>
      <c r="N75" s="2655">
        <v>37</v>
      </c>
      <c r="O75" s="2655">
        <v>17</v>
      </c>
      <c r="P75" s="2655">
        <v>32</v>
      </c>
      <c r="Q75" s="2682">
        <v>2</v>
      </c>
      <c r="S75" s="2681">
        <v>6</v>
      </c>
      <c r="T75" s="2789"/>
      <c r="U75" s="2789"/>
      <c r="V75" s="2789"/>
      <c r="W75" s="2789"/>
      <c r="X75" s="2789"/>
      <c r="Y75" s="2789"/>
      <c r="Z75" s="2789" t="s">
        <v>13937</v>
      </c>
      <c r="AA75" s="2789" t="s">
        <v>13938</v>
      </c>
      <c r="AB75" s="2828" t="s">
        <v>13867</v>
      </c>
      <c r="AC75" s="2789" t="s">
        <v>13939</v>
      </c>
      <c r="AD75" s="2789" t="s">
        <v>342</v>
      </c>
      <c r="AE75" s="2789" t="s">
        <v>13868</v>
      </c>
      <c r="AF75" s="2655">
        <v>37</v>
      </c>
      <c r="AG75" s="2655">
        <v>17</v>
      </c>
      <c r="AH75" s="2655">
        <v>32</v>
      </c>
      <c r="AI75" s="2655">
        <v>2</v>
      </c>
      <c r="AJ75" s="2655">
        <v>36</v>
      </c>
      <c r="AK75" s="2682">
        <v>16</v>
      </c>
    </row>
    <row r="76" spans="1:37" s="2668" customFormat="1" ht="11.25">
      <c r="A76" s="2787"/>
      <c r="B76" s="2780"/>
      <c r="C76" s="2780"/>
      <c r="D76" s="2780"/>
      <c r="E76" s="2780"/>
      <c r="F76" s="2780"/>
      <c r="G76" s="2780"/>
      <c r="H76" s="2780" t="s">
        <v>13940</v>
      </c>
      <c r="I76" s="2780" t="s">
        <v>13941</v>
      </c>
      <c r="J76" s="2780" t="s">
        <v>13942</v>
      </c>
      <c r="K76" s="2780" t="s">
        <v>13943</v>
      </c>
      <c r="L76" s="2780" t="s">
        <v>13944</v>
      </c>
      <c r="M76" s="2780" t="s">
        <v>13945</v>
      </c>
      <c r="N76" s="2654"/>
      <c r="O76" s="2654"/>
      <c r="P76" s="2654"/>
      <c r="Q76" s="2788"/>
      <c r="S76" s="2787"/>
      <c r="T76" s="2780"/>
      <c r="U76" s="2780"/>
      <c r="V76" s="2780"/>
      <c r="W76" s="2780"/>
      <c r="X76" s="2780"/>
      <c r="Y76" s="2780"/>
      <c r="Z76" s="2780" t="s">
        <v>14375</v>
      </c>
      <c r="AA76" s="2780" t="s">
        <v>14376</v>
      </c>
      <c r="AB76" s="2780" t="s">
        <v>14377</v>
      </c>
      <c r="AC76" s="2780" t="s">
        <v>14378</v>
      </c>
      <c r="AD76" s="2780" t="s">
        <v>14379</v>
      </c>
      <c r="AE76" s="2780" t="s">
        <v>14380</v>
      </c>
      <c r="AF76" s="2654"/>
      <c r="AG76" s="2654"/>
      <c r="AH76" s="2654"/>
      <c r="AI76" s="2654"/>
      <c r="AJ76" s="2654"/>
      <c r="AK76" s="2788"/>
    </row>
    <row r="77" spans="1:37" ht="21">
      <c r="A77" s="2804">
        <v>7</v>
      </c>
      <c r="B77" s="2789"/>
      <c r="C77" s="2789"/>
      <c r="D77" s="2789"/>
      <c r="E77" s="2789"/>
      <c r="F77" s="2789"/>
      <c r="G77" s="2794" t="s">
        <v>220</v>
      </c>
      <c r="H77" s="2790" t="s">
        <v>1624</v>
      </c>
      <c r="I77" s="2789" t="s">
        <v>13946</v>
      </c>
      <c r="J77" s="2789" t="s">
        <v>13947</v>
      </c>
      <c r="K77" s="2789" t="s">
        <v>910</v>
      </c>
      <c r="L77" s="2789" t="s">
        <v>13948</v>
      </c>
      <c r="M77" s="2789" t="s">
        <v>13949</v>
      </c>
      <c r="N77" s="2655">
        <v>38</v>
      </c>
      <c r="O77" s="2655">
        <v>16</v>
      </c>
      <c r="P77" s="2655">
        <v>33</v>
      </c>
      <c r="Q77" s="2682">
        <v>1</v>
      </c>
      <c r="S77" s="2804">
        <v>7</v>
      </c>
      <c r="T77" s="2789"/>
      <c r="U77" s="2789"/>
      <c r="V77" s="2789"/>
      <c r="W77" s="2789"/>
      <c r="X77" s="2789"/>
      <c r="Y77" s="2794" t="s">
        <v>220</v>
      </c>
      <c r="Z77" s="2790" t="s">
        <v>1624</v>
      </c>
      <c r="AA77" s="2789" t="s">
        <v>13946</v>
      </c>
      <c r="AB77" s="2789" t="s">
        <v>13947</v>
      </c>
      <c r="AC77" s="2789" t="s">
        <v>910</v>
      </c>
      <c r="AD77" s="2789" t="s">
        <v>13948</v>
      </c>
      <c r="AE77" s="2789" t="s">
        <v>13949</v>
      </c>
      <c r="AF77" s="2655">
        <v>38</v>
      </c>
      <c r="AG77" s="2655">
        <v>16</v>
      </c>
      <c r="AH77" s="2655">
        <v>33</v>
      </c>
      <c r="AI77" s="2655">
        <v>1</v>
      </c>
      <c r="AJ77" s="2655">
        <v>37</v>
      </c>
      <c r="AK77" s="2682">
        <v>15</v>
      </c>
    </row>
    <row r="78" spans="1:37" s="2668" customFormat="1" ht="12" thickBot="1">
      <c r="A78" s="2795"/>
      <c r="B78" s="2796"/>
      <c r="C78" s="2796"/>
      <c r="D78" s="2796"/>
      <c r="E78" s="2796"/>
      <c r="F78" s="2796"/>
      <c r="G78" s="2818" t="s">
        <v>13950</v>
      </c>
      <c r="H78" s="2796" t="s">
        <v>13951</v>
      </c>
      <c r="I78" s="2796" t="s">
        <v>13952</v>
      </c>
      <c r="J78" s="2796" t="s">
        <v>13953</v>
      </c>
      <c r="K78" s="2796" t="s">
        <v>13954</v>
      </c>
      <c r="L78" s="2796" t="s">
        <v>13955</v>
      </c>
      <c r="M78" s="2796" t="s">
        <v>13956</v>
      </c>
      <c r="N78" s="2686"/>
      <c r="O78" s="2686"/>
      <c r="P78" s="2686"/>
      <c r="Q78" s="2797"/>
      <c r="S78" s="2795"/>
      <c r="T78" s="2796"/>
      <c r="U78" s="2796"/>
      <c r="V78" s="2796"/>
      <c r="W78" s="2796"/>
      <c r="X78" s="2796"/>
      <c r="Y78" s="2818" t="s">
        <v>13950</v>
      </c>
      <c r="Z78" s="2796" t="s">
        <v>14381</v>
      </c>
      <c r="AA78" s="2796" t="s">
        <v>14382</v>
      </c>
      <c r="AB78" s="2796" t="s">
        <v>14383</v>
      </c>
      <c r="AC78" s="2796" t="s">
        <v>14384</v>
      </c>
      <c r="AD78" s="2796" t="s">
        <v>14385</v>
      </c>
      <c r="AE78" s="2796" t="s">
        <v>14386</v>
      </c>
      <c r="AF78" s="2686"/>
      <c r="AG78" s="2686"/>
      <c r="AH78" s="2686"/>
      <c r="AI78" s="2686"/>
      <c r="AJ78" s="2686"/>
      <c r="AK78" s="2797"/>
    </row>
    <row r="79" spans="1:37" ht="21">
      <c r="A79" s="2677">
        <v>6</v>
      </c>
      <c r="B79" s="2799"/>
      <c r="C79" s="2799"/>
      <c r="D79" s="2799"/>
      <c r="E79" s="2799"/>
      <c r="F79" s="2799"/>
      <c r="G79" s="2799"/>
      <c r="H79" s="2807" t="s">
        <v>11001</v>
      </c>
      <c r="I79" s="2799" t="s">
        <v>1434</v>
      </c>
      <c r="J79" s="2799" t="s">
        <v>13957</v>
      </c>
      <c r="K79" s="2838" t="s">
        <v>13958</v>
      </c>
      <c r="L79" s="2799" t="s">
        <v>3856</v>
      </c>
      <c r="M79" s="2799" t="s">
        <v>221</v>
      </c>
      <c r="N79" s="2678">
        <v>39</v>
      </c>
      <c r="O79" s="2678">
        <v>15</v>
      </c>
      <c r="P79" s="2678">
        <v>1</v>
      </c>
      <c r="Q79" s="2801">
        <v>8</v>
      </c>
      <c r="S79" s="2677">
        <v>6</v>
      </c>
      <c r="T79" s="2799"/>
      <c r="U79" s="2799"/>
      <c r="V79" s="2799"/>
      <c r="W79" s="2799"/>
      <c r="X79" s="2799"/>
      <c r="Y79" s="2799"/>
      <c r="Z79" s="2807" t="s">
        <v>11001</v>
      </c>
      <c r="AA79" s="2799" t="s">
        <v>1434</v>
      </c>
      <c r="AB79" s="2799" t="s">
        <v>13957</v>
      </c>
      <c r="AC79" s="2838" t="s">
        <v>13958</v>
      </c>
      <c r="AD79" s="2799" t="s">
        <v>3856</v>
      </c>
      <c r="AE79" s="2799" t="s">
        <v>221</v>
      </c>
      <c r="AF79" s="2678">
        <v>39</v>
      </c>
      <c r="AG79" s="2678">
        <v>15</v>
      </c>
      <c r="AH79" s="2678">
        <v>1</v>
      </c>
      <c r="AI79" s="2678">
        <v>8</v>
      </c>
      <c r="AJ79" s="2678">
        <v>38</v>
      </c>
      <c r="AK79" s="2801">
        <v>14</v>
      </c>
    </row>
    <row r="80" spans="1:37" s="2668" customFormat="1" ht="11.25">
      <c r="A80" s="2787"/>
      <c r="B80" s="2780"/>
      <c r="C80" s="2780"/>
      <c r="D80" s="2780"/>
      <c r="E80" s="2780"/>
      <c r="F80" s="2780"/>
      <c r="G80" s="2780"/>
      <c r="H80" s="2780" t="s">
        <v>13959</v>
      </c>
      <c r="I80" s="2780" t="s">
        <v>13960</v>
      </c>
      <c r="J80" s="2780" t="s">
        <v>13961</v>
      </c>
      <c r="K80" s="2780" t="s">
        <v>13962</v>
      </c>
      <c r="L80" s="2864" t="s">
        <v>13963</v>
      </c>
      <c r="M80" s="2780" t="s">
        <v>13964</v>
      </c>
      <c r="N80" s="2654"/>
      <c r="O80" s="2654"/>
      <c r="P80" s="2654"/>
      <c r="Q80" s="2788"/>
      <c r="S80" s="2787"/>
      <c r="T80" s="2780"/>
      <c r="U80" s="2780"/>
      <c r="V80" s="2780"/>
      <c r="W80" s="2780"/>
      <c r="X80" s="2780"/>
      <c r="Y80" s="2780"/>
      <c r="Z80" s="2780" t="s">
        <v>14387</v>
      </c>
      <c r="AA80" s="2780" t="s">
        <v>14388</v>
      </c>
      <c r="AB80" s="2780" t="s">
        <v>14389</v>
      </c>
      <c r="AC80" s="2780" t="s">
        <v>14390</v>
      </c>
      <c r="AD80" s="2864" t="s">
        <v>14391</v>
      </c>
      <c r="AE80" s="2780" t="s">
        <v>14392</v>
      </c>
      <c r="AF80" s="2654"/>
      <c r="AG80" s="2654"/>
      <c r="AH80" s="2654"/>
      <c r="AI80" s="2654"/>
      <c r="AJ80" s="2654"/>
      <c r="AK80" s="2788"/>
    </row>
    <row r="81" spans="1:37" ht="21">
      <c r="A81" s="2681">
        <v>6</v>
      </c>
      <c r="B81" s="2789"/>
      <c r="C81" s="2789"/>
      <c r="D81" s="2789"/>
      <c r="E81" s="2789"/>
      <c r="F81" s="2789"/>
      <c r="G81" s="2789"/>
      <c r="H81" s="2789" t="s">
        <v>11035</v>
      </c>
      <c r="I81" s="2789" t="s">
        <v>539</v>
      </c>
      <c r="J81" s="2789" t="s">
        <v>13965</v>
      </c>
      <c r="K81" s="2789" t="s">
        <v>1962</v>
      </c>
      <c r="L81" s="2793" t="s">
        <v>749</v>
      </c>
      <c r="M81" s="2789" t="s">
        <v>13966</v>
      </c>
      <c r="N81" s="2655">
        <v>40</v>
      </c>
      <c r="O81" s="2655">
        <v>14</v>
      </c>
      <c r="P81" s="2655">
        <v>2</v>
      </c>
      <c r="Q81" s="2682">
        <v>7</v>
      </c>
      <c r="S81" s="2681">
        <v>6</v>
      </c>
      <c r="T81" s="2789"/>
      <c r="U81" s="2789"/>
      <c r="V81" s="2789"/>
      <c r="W81" s="2789"/>
      <c r="X81" s="2789"/>
      <c r="Y81" s="2789"/>
      <c r="Z81" s="2789" t="s">
        <v>11035</v>
      </c>
      <c r="AA81" s="2789" t="s">
        <v>539</v>
      </c>
      <c r="AB81" s="2789" t="s">
        <v>13965</v>
      </c>
      <c r="AC81" s="2789" t="s">
        <v>1962</v>
      </c>
      <c r="AD81" s="2793" t="s">
        <v>749</v>
      </c>
      <c r="AE81" s="2789" t="s">
        <v>13966</v>
      </c>
      <c r="AF81" s="2655">
        <v>40</v>
      </c>
      <c r="AG81" s="2655">
        <v>14</v>
      </c>
      <c r="AH81" s="2655">
        <v>2</v>
      </c>
      <c r="AI81" s="2655">
        <v>7</v>
      </c>
      <c r="AJ81" s="2655">
        <v>39</v>
      </c>
      <c r="AK81" s="2682">
        <v>13</v>
      </c>
    </row>
    <row r="82" spans="1:37" s="2668" customFormat="1" ht="11.25">
      <c r="A82" s="2787"/>
      <c r="B82" s="2780"/>
      <c r="C82" s="2780"/>
      <c r="D82" s="2780"/>
      <c r="E82" s="2780"/>
      <c r="F82" s="2780"/>
      <c r="G82" s="2780"/>
      <c r="H82" s="2780" t="s">
        <v>13967</v>
      </c>
      <c r="I82" s="2780" t="s">
        <v>13968</v>
      </c>
      <c r="J82" s="2780" t="s">
        <v>13969</v>
      </c>
      <c r="K82" s="2780" t="s">
        <v>13970</v>
      </c>
      <c r="L82" s="2780" t="s">
        <v>13971</v>
      </c>
      <c r="M82" s="2780" t="s">
        <v>13972</v>
      </c>
      <c r="N82" s="2654"/>
      <c r="O82" s="2654"/>
      <c r="P82" s="2654"/>
      <c r="Q82" s="2788"/>
      <c r="S82" s="2787"/>
      <c r="T82" s="2780"/>
      <c r="U82" s="2780"/>
      <c r="V82" s="2780"/>
      <c r="W82" s="2780"/>
      <c r="X82" s="2780"/>
      <c r="Y82" s="2780"/>
      <c r="Z82" s="2780" t="s">
        <v>14393</v>
      </c>
      <c r="AA82" s="2780" t="s">
        <v>14394</v>
      </c>
      <c r="AB82" s="2780" t="s">
        <v>14395</v>
      </c>
      <c r="AC82" s="2780" t="s">
        <v>14396</v>
      </c>
      <c r="AD82" s="2780" t="s">
        <v>14397</v>
      </c>
      <c r="AE82" s="2780" t="s">
        <v>14398</v>
      </c>
      <c r="AF82" s="2654"/>
      <c r="AG82" s="2654"/>
      <c r="AH82" s="2654"/>
      <c r="AI82" s="2654"/>
      <c r="AJ82" s="2654"/>
      <c r="AK82" s="2788"/>
    </row>
    <row r="83" spans="1:37" ht="21">
      <c r="A83" s="2681">
        <v>6</v>
      </c>
      <c r="B83" s="2789"/>
      <c r="C83" s="2789"/>
      <c r="D83" s="2789"/>
      <c r="E83" s="2789"/>
      <c r="F83" s="2789"/>
      <c r="G83" s="2789"/>
      <c r="H83" s="2789" t="s">
        <v>13973</v>
      </c>
      <c r="I83" s="2789" t="s">
        <v>13974</v>
      </c>
      <c r="J83" s="2789" t="s">
        <v>2988</v>
      </c>
      <c r="K83" s="2789" t="s">
        <v>13975</v>
      </c>
      <c r="L83" s="2789" t="s">
        <v>1430</v>
      </c>
      <c r="M83" s="2789" t="s">
        <v>13976</v>
      </c>
      <c r="N83" s="2655">
        <v>41</v>
      </c>
      <c r="O83" s="2655">
        <v>13</v>
      </c>
      <c r="P83" s="2655">
        <v>3</v>
      </c>
      <c r="Q83" s="2682">
        <v>6</v>
      </c>
      <c r="S83" s="2681">
        <v>6</v>
      </c>
      <c r="T83" s="2789"/>
      <c r="U83" s="2789"/>
      <c r="V83" s="2789"/>
      <c r="W83" s="2789"/>
      <c r="X83" s="2789"/>
      <c r="Y83" s="2789"/>
      <c r="Z83" s="2789" t="s">
        <v>13973</v>
      </c>
      <c r="AA83" s="2789" t="s">
        <v>13974</v>
      </c>
      <c r="AB83" s="2789" t="s">
        <v>2988</v>
      </c>
      <c r="AC83" s="2789" t="s">
        <v>13975</v>
      </c>
      <c r="AD83" s="2789" t="s">
        <v>1430</v>
      </c>
      <c r="AE83" s="2789" t="s">
        <v>13976</v>
      </c>
      <c r="AF83" s="2655">
        <v>41</v>
      </c>
      <c r="AG83" s="2655">
        <v>13</v>
      </c>
      <c r="AH83" s="2655">
        <v>3</v>
      </c>
      <c r="AI83" s="2655">
        <v>6</v>
      </c>
      <c r="AJ83" s="2655">
        <v>40</v>
      </c>
      <c r="AK83" s="2682">
        <v>12</v>
      </c>
    </row>
    <row r="84" spans="1:37" s="2668" customFormat="1" ht="11.25">
      <c r="A84" s="2787"/>
      <c r="B84" s="2780"/>
      <c r="C84" s="2780"/>
      <c r="D84" s="2780"/>
      <c r="E84" s="2780"/>
      <c r="F84" s="2780"/>
      <c r="G84" s="2780"/>
      <c r="H84" s="2780" t="s">
        <v>13977</v>
      </c>
      <c r="I84" s="2780" t="s">
        <v>13978</v>
      </c>
      <c r="J84" s="2780" t="s">
        <v>13979</v>
      </c>
      <c r="K84" s="2780" t="s">
        <v>13980</v>
      </c>
      <c r="L84" s="2780" t="s">
        <v>13981</v>
      </c>
      <c r="M84" s="2780" t="s">
        <v>13982</v>
      </c>
      <c r="N84" s="2654"/>
      <c r="O84" s="2654"/>
      <c r="P84" s="2654"/>
      <c r="Q84" s="2788"/>
      <c r="S84" s="2787"/>
      <c r="T84" s="2780"/>
      <c r="U84" s="2780"/>
      <c r="V84" s="2780"/>
      <c r="W84" s="2780"/>
      <c r="X84" s="2780"/>
      <c r="Y84" s="2780"/>
      <c r="Z84" s="2780" t="s">
        <v>14399</v>
      </c>
      <c r="AA84" s="2780" t="s">
        <v>14400</v>
      </c>
      <c r="AB84" s="2780" t="s">
        <v>14401</v>
      </c>
      <c r="AC84" s="2780" t="s">
        <v>14402</v>
      </c>
      <c r="AD84" s="2780" t="s">
        <v>14403</v>
      </c>
      <c r="AE84" s="2780" t="s">
        <v>14404</v>
      </c>
      <c r="AF84" s="2654"/>
      <c r="AG84" s="2654"/>
      <c r="AH84" s="2654"/>
      <c r="AI84" s="2654"/>
      <c r="AJ84" s="2654"/>
      <c r="AK84" s="2788"/>
    </row>
    <row r="85" spans="1:37" ht="21">
      <c r="A85" s="2804">
        <v>7</v>
      </c>
      <c r="B85" s="2789"/>
      <c r="C85" s="2789"/>
      <c r="D85" s="2789"/>
      <c r="E85" s="2789"/>
      <c r="F85" s="2789"/>
      <c r="G85" s="2789" t="s">
        <v>13983</v>
      </c>
      <c r="H85" s="2831" t="s">
        <v>1945</v>
      </c>
      <c r="I85" s="2789" t="s">
        <v>722</v>
      </c>
      <c r="J85" s="2789" t="s">
        <v>2391</v>
      </c>
      <c r="K85" s="2789" t="s">
        <v>13984</v>
      </c>
      <c r="L85" s="2789" t="s">
        <v>267</v>
      </c>
      <c r="M85" s="2789" t="s">
        <v>13985</v>
      </c>
      <c r="N85" s="2655">
        <v>42</v>
      </c>
      <c r="O85" s="2655">
        <v>12</v>
      </c>
      <c r="P85" s="2806">
        <v>4</v>
      </c>
      <c r="Q85" s="2682">
        <v>5</v>
      </c>
      <c r="S85" s="2804">
        <v>7</v>
      </c>
      <c r="T85" s="2789"/>
      <c r="U85" s="2789"/>
      <c r="V85" s="2789"/>
      <c r="W85" s="2789"/>
      <c r="X85" s="2789"/>
      <c r="Y85" s="2789" t="s">
        <v>13983</v>
      </c>
      <c r="Z85" s="2831" t="s">
        <v>1945</v>
      </c>
      <c r="AA85" s="2789" t="s">
        <v>722</v>
      </c>
      <c r="AB85" s="2789" t="s">
        <v>2391</v>
      </c>
      <c r="AC85" s="2789" t="s">
        <v>13984</v>
      </c>
      <c r="AD85" s="2789" t="s">
        <v>267</v>
      </c>
      <c r="AE85" s="2789" t="s">
        <v>13985</v>
      </c>
      <c r="AF85" s="2655">
        <v>42</v>
      </c>
      <c r="AG85" s="2655">
        <v>12</v>
      </c>
      <c r="AH85" s="2824">
        <v>4</v>
      </c>
      <c r="AI85" s="2655">
        <v>5</v>
      </c>
      <c r="AJ85" s="2655">
        <v>41</v>
      </c>
      <c r="AK85" s="2682">
        <v>11</v>
      </c>
    </row>
    <row r="86" spans="1:37" s="2668" customFormat="1" ht="11.25">
      <c r="A86" s="2787"/>
      <c r="B86" s="2780"/>
      <c r="C86" s="2780"/>
      <c r="D86" s="2780"/>
      <c r="E86" s="2780"/>
      <c r="F86" s="2780"/>
      <c r="G86" s="2821" t="s">
        <v>13986</v>
      </c>
      <c r="H86" s="2780" t="s">
        <v>13987</v>
      </c>
      <c r="I86" s="2780" t="s">
        <v>13988</v>
      </c>
      <c r="J86" s="2780" t="s">
        <v>13989</v>
      </c>
      <c r="K86" s="2780" t="s">
        <v>13990</v>
      </c>
      <c r="L86" s="2780" t="s">
        <v>13991</v>
      </c>
      <c r="M86" s="2780" t="s">
        <v>13992</v>
      </c>
      <c r="N86" s="2654"/>
      <c r="O86" s="2654"/>
      <c r="P86" s="2654"/>
      <c r="Q86" s="2788"/>
      <c r="S86" s="2787"/>
      <c r="T86" s="2780"/>
      <c r="U86" s="2780"/>
      <c r="V86" s="2780"/>
      <c r="W86" s="2780"/>
      <c r="X86" s="2780"/>
      <c r="Y86" s="2821" t="s">
        <v>14405</v>
      </c>
      <c r="Z86" s="2780" t="s">
        <v>14406</v>
      </c>
      <c r="AA86" s="2780" t="s">
        <v>14407</v>
      </c>
      <c r="AB86" s="2780" t="s">
        <v>14408</v>
      </c>
      <c r="AC86" s="2780" t="s">
        <v>14409</v>
      </c>
      <c r="AD86" s="2780" t="s">
        <v>14410</v>
      </c>
      <c r="AE86" s="2780" t="s">
        <v>14411</v>
      </c>
      <c r="AF86" s="2654"/>
      <c r="AG86" s="2654"/>
      <c r="AH86" s="2654"/>
      <c r="AI86" s="2654"/>
      <c r="AJ86" s="2654"/>
      <c r="AK86" s="2788"/>
    </row>
    <row r="87" spans="1:37" ht="21">
      <c r="A87" s="2681">
        <v>6</v>
      </c>
      <c r="B87" s="2789"/>
      <c r="C87" s="2789"/>
      <c r="D87" s="2789"/>
      <c r="E87" s="2789"/>
      <c r="F87" s="2789"/>
      <c r="G87" s="2789"/>
      <c r="H87" s="2789" t="s">
        <v>11033</v>
      </c>
      <c r="I87" s="2789" t="s">
        <v>267</v>
      </c>
      <c r="J87" s="2789" t="s">
        <v>13993</v>
      </c>
      <c r="K87" s="2789" t="s">
        <v>13811</v>
      </c>
      <c r="L87" s="2789" t="s">
        <v>5181</v>
      </c>
      <c r="M87" s="2827" t="s">
        <v>13994</v>
      </c>
      <c r="N87" s="2655">
        <v>43</v>
      </c>
      <c r="O87" s="2655">
        <v>11</v>
      </c>
      <c r="P87" s="2655">
        <v>5</v>
      </c>
      <c r="Q87" s="2816">
        <v>4</v>
      </c>
      <c r="S87" s="2681">
        <v>6</v>
      </c>
      <c r="T87" s="2789"/>
      <c r="U87" s="2789"/>
      <c r="V87" s="2789"/>
      <c r="W87" s="2789"/>
      <c r="X87" s="2789"/>
      <c r="Y87" s="2789"/>
      <c r="Z87" s="2789" t="s">
        <v>11033</v>
      </c>
      <c r="AA87" s="2789" t="s">
        <v>267</v>
      </c>
      <c r="AB87" s="2789" t="s">
        <v>13993</v>
      </c>
      <c r="AC87" s="2789" t="s">
        <v>13811</v>
      </c>
      <c r="AD87" s="2789" t="s">
        <v>5181</v>
      </c>
      <c r="AE87" s="2827" t="s">
        <v>13994</v>
      </c>
      <c r="AF87" s="2655">
        <v>43</v>
      </c>
      <c r="AG87" s="2655">
        <v>11</v>
      </c>
      <c r="AH87" s="2655">
        <v>5</v>
      </c>
      <c r="AI87" s="2824">
        <v>4</v>
      </c>
      <c r="AJ87" s="2655">
        <v>42</v>
      </c>
      <c r="AK87" s="2682">
        <v>10</v>
      </c>
    </row>
    <row r="88" spans="1:37" s="2668" customFormat="1" ht="11.25">
      <c r="A88" s="2787"/>
      <c r="B88" s="2780"/>
      <c r="C88" s="2780"/>
      <c r="D88" s="2780"/>
      <c r="E88" s="2780"/>
      <c r="F88" s="2780"/>
      <c r="G88" s="2780"/>
      <c r="H88" s="2780" t="s">
        <v>13995</v>
      </c>
      <c r="I88" s="2780" t="s">
        <v>13996</v>
      </c>
      <c r="J88" s="2780" t="s">
        <v>13997</v>
      </c>
      <c r="K88" s="2780" t="s">
        <v>13998</v>
      </c>
      <c r="L88" s="2780" t="s">
        <v>13999</v>
      </c>
      <c r="M88" s="2792" t="s">
        <v>14000</v>
      </c>
      <c r="N88" s="2654"/>
      <c r="O88" s="2654"/>
      <c r="P88" s="2654"/>
      <c r="Q88" s="2788"/>
      <c r="S88" s="2787"/>
      <c r="T88" s="2780"/>
      <c r="U88" s="2780"/>
      <c r="V88" s="2780"/>
      <c r="W88" s="2780"/>
      <c r="X88" s="2780"/>
      <c r="Y88" s="2780"/>
      <c r="Z88" s="2780" t="s">
        <v>14412</v>
      </c>
      <c r="AA88" s="2780" t="s">
        <v>14413</v>
      </c>
      <c r="AB88" s="2780" t="s">
        <v>14414</v>
      </c>
      <c r="AC88" s="2780" t="s">
        <v>14415</v>
      </c>
      <c r="AD88" s="2780" t="s">
        <v>14416</v>
      </c>
      <c r="AE88" s="2792" t="s">
        <v>14417</v>
      </c>
      <c r="AF88" s="2654"/>
      <c r="AG88" s="2654"/>
      <c r="AH88" s="2654"/>
      <c r="AI88" s="2654"/>
      <c r="AJ88" s="2654"/>
      <c r="AK88" s="2788"/>
    </row>
    <row r="89" spans="1:37" ht="21">
      <c r="A89" s="2804">
        <v>7</v>
      </c>
      <c r="B89" s="2789"/>
      <c r="C89" s="2789"/>
      <c r="D89" s="2789"/>
      <c r="E89" s="2789"/>
      <c r="F89" s="2789"/>
      <c r="G89" s="2789" t="s">
        <v>14001</v>
      </c>
      <c r="H89" s="2789" t="s">
        <v>14002</v>
      </c>
      <c r="I89" s="2789" t="s">
        <v>1283</v>
      </c>
      <c r="J89" s="2789" t="s">
        <v>14003</v>
      </c>
      <c r="K89" s="2789" t="s">
        <v>1441</v>
      </c>
      <c r="L89" s="2789" t="s">
        <v>3919</v>
      </c>
      <c r="M89" s="2789" t="s">
        <v>13597</v>
      </c>
      <c r="N89" s="2655">
        <v>44</v>
      </c>
      <c r="O89" s="2655">
        <v>10</v>
      </c>
      <c r="P89" s="2655">
        <v>6</v>
      </c>
      <c r="Q89" s="2682">
        <v>3</v>
      </c>
      <c r="S89" s="2804">
        <v>7</v>
      </c>
      <c r="T89" s="2789"/>
      <c r="U89" s="2789"/>
      <c r="V89" s="2789"/>
      <c r="W89" s="2789"/>
      <c r="X89" s="2789"/>
      <c r="Y89" s="2789" t="s">
        <v>14001</v>
      </c>
      <c r="Z89" s="2789" t="s">
        <v>14002</v>
      </c>
      <c r="AA89" s="2789" t="s">
        <v>1283</v>
      </c>
      <c r="AB89" s="2789" t="s">
        <v>14003</v>
      </c>
      <c r="AC89" s="2789" t="s">
        <v>1441</v>
      </c>
      <c r="AD89" s="2789" t="s">
        <v>3919</v>
      </c>
      <c r="AE89" s="2789" t="s">
        <v>13597</v>
      </c>
      <c r="AF89" s="2655">
        <v>44</v>
      </c>
      <c r="AG89" s="2655">
        <v>10</v>
      </c>
      <c r="AH89" s="2655">
        <v>6</v>
      </c>
      <c r="AI89" s="2655">
        <v>3</v>
      </c>
      <c r="AJ89" s="2655">
        <v>43</v>
      </c>
      <c r="AK89" s="2682">
        <v>9</v>
      </c>
    </row>
    <row r="90" spans="1:37" s="2668" customFormat="1" ht="11.25">
      <c r="A90" s="2787"/>
      <c r="B90" s="2780"/>
      <c r="C90" s="2780"/>
      <c r="D90" s="2780"/>
      <c r="E90" s="2780"/>
      <c r="F90" s="2780"/>
      <c r="G90" s="2780" t="s">
        <v>14004</v>
      </c>
      <c r="H90" s="2780" t="s">
        <v>14005</v>
      </c>
      <c r="I90" s="2780" t="s">
        <v>14006</v>
      </c>
      <c r="J90" s="2780" t="s">
        <v>14007</v>
      </c>
      <c r="K90" s="2780" t="s">
        <v>14008</v>
      </c>
      <c r="L90" s="2780" t="s">
        <v>14009</v>
      </c>
      <c r="M90" s="2780" t="s">
        <v>14010</v>
      </c>
      <c r="N90" s="2654"/>
      <c r="O90" s="2654"/>
      <c r="P90" s="2654"/>
      <c r="Q90" s="2788"/>
      <c r="S90" s="2787"/>
      <c r="T90" s="2780"/>
      <c r="U90" s="2780"/>
      <c r="V90" s="2780"/>
      <c r="W90" s="2780"/>
      <c r="X90" s="2780"/>
      <c r="Y90" s="2780" t="s">
        <v>14418</v>
      </c>
      <c r="Z90" s="2780" t="s">
        <v>14419</v>
      </c>
      <c r="AA90" s="2780" t="s">
        <v>14420</v>
      </c>
      <c r="AB90" s="2780" t="s">
        <v>14421</v>
      </c>
      <c r="AC90" s="2780" t="s">
        <v>14422</v>
      </c>
      <c r="AD90" s="2780" t="s">
        <v>14423</v>
      </c>
      <c r="AE90" s="2780" t="s">
        <v>14424</v>
      </c>
      <c r="AF90" s="2654"/>
      <c r="AG90" s="2654"/>
      <c r="AH90" s="2654"/>
      <c r="AI90" s="2654"/>
      <c r="AJ90" s="2654"/>
      <c r="AK90" s="2788"/>
    </row>
    <row r="91" spans="1:37" ht="21">
      <c r="A91" s="2681">
        <v>5</v>
      </c>
      <c r="B91" s="2789"/>
      <c r="C91" s="2789"/>
      <c r="D91" s="2789"/>
      <c r="E91" s="2789"/>
      <c r="F91" s="2789"/>
      <c r="G91" s="2789"/>
      <c r="H91" s="2789"/>
      <c r="I91" s="2789" t="s">
        <v>14011</v>
      </c>
      <c r="J91" s="2789" t="s">
        <v>539</v>
      </c>
      <c r="K91" s="2828" t="s">
        <v>13867</v>
      </c>
      <c r="L91" s="2789" t="s">
        <v>14012</v>
      </c>
      <c r="M91" s="3072" t="s">
        <v>10444</v>
      </c>
      <c r="N91" s="2655">
        <v>45</v>
      </c>
      <c r="O91" s="2655">
        <v>9</v>
      </c>
      <c r="P91" s="2655">
        <v>7</v>
      </c>
      <c r="Q91" s="2682">
        <v>2</v>
      </c>
      <c r="S91" s="2681">
        <v>5</v>
      </c>
      <c r="T91" s="2789"/>
      <c r="U91" s="2789"/>
      <c r="V91" s="2789"/>
      <c r="W91" s="2789"/>
      <c r="X91" s="2789"/>
      <c r="Y91" s="2789"/>
      <c r="Z91" s="2789"/>
      <c r="AA91" s="2789" t="s">
        <v>14011</v>
      </c>
      <c r="AB91" s="2789" t="s">
        <v>539</v>
      </c>
      <c r="AC91" s="2828" t="s">
        <v>13867</v>
      </c>
      <c r="AD91" s="2789" t="s">
        <v>14012</v>
      </c>
      <c r="AE91" s="2789" t="s">
        <v>10444</v>
      </c>
      <c r="AF91" s="2655">
        <v>45</v>
      </c>
      <c r="AG91" s="2655">
        <v>9</v>
      </c>
      <c r="AH91" s="2655">
        <v>7</v>
      </c>
      <c r="AI91" s="2655">
        <v>2</v>
      </c>
      <c r="AJ91" s="2655">
        <v>44</v>
      </c>
      <c r="AK91" s="2682">
        <v>8</v>
      </c>
    </row>
    <row r="92" spans="1:37" s="2668" customFormat="1" ht="11.25">
      <c r="A92" s="2787"/>
      <c r="B92" s="2780"/>
      <c r="C92" s="2780"/>
      <c r="D92" s="2780"/>
      <c r="E92" s="2780"/>
      <c r="F92" s="2780"/>
      <c r="G92" s="2780"/>
      <c r="H92" s="2780"/>
      <c r="I92" s="2780" t="s">
        <v>14013</v>
      </c>
      <c r="J92" s="2780" t="s">
        <v>14014</v>
      </c>
      <c r="K92" s="2780" t="s">
        <v>14015</v>
      </c>
      <c r="L92" s="2780" t="s">
        <v>14016</v>
      </c>
      <c r="M92" s="2780" t="s">
        <v>14017</v>
      </c>
      <c r="N92" s="2654"/>
      <c r="O92" s="2654"/>
      <c r="P92" s="2654"/>
      <c r="Q92" s="2788"/>
      <c r="S92" s="2787"/>
      <c r="T92" s="2780"/>
      <c r="U92" s="2780"/>
      <c r="V92" s="2780"/>
      <c r="W92" s="2780"/>
      <c r="X92" s="2780"/>
      <c r="Y92" s="2780"/>
      <c r="Z92" s="2780"/>
      <c r="AA92" s="2780" t="s">
        <v>14425</v>
      </c>
      <c r="AB92" s="2780" t="s">
        <v>14426</v>
      </c>
      <c r="AC92" s="2780" t="s">
        <v>14427</v>
      </c>
      <c r="AD92" s="2780" t="s">
        <v>14428</v>
      </c>
      <c r="AE92" s="2780" t="s">
        <v>14429</v>
      </c>
      <c r="AF92" s="2654"/>
      <c r="AG92" s="2654"/>
      <c r="AH92" s="2654"/>
      <c r="AI92" s="2654"/>
      <c r="AJ92" s="2654"/>
      <c r="AK92" s="2788"/>
    </row>
    <row r="93" spans="1:37" ht="21">
      <c r="A93" s="2804">
        <v>7</v>
      </c>
      <c r="B93" s="2789"/>
      <c r="C93" s="2789"/>
      <c r="D93" s="2789"/>
      <c r="E93" s="2789"/>
      <c r="F93" s="2789"/>
      <c r="G93" s="2794" t="s">
        <v>220</v>
      </c>
      <c r="H93" s="2789" t="s">
        <v>14018</v>
      </c>
      <c r="I93" s="2789" t="s">
        <v>734</v>
      </c>
      <c r="J93" s="2789" t="s">
        <v>14019</v>
      </c>
      <c r="K93" s="2789" t="s">
        <v>14020</v>
      </c>
      <c r="L93" s="2789" t="s">
        <v>2394</v>
      </c>
      <c r="M93" s="2789" t="s">
        <v>14021</v>
      </c>
      <c r="N93" s="2655">
        <v>46</v>
      </c>
      <c r="O93" s="2655">
        <v>8</v>
      </c>
      <c r="P93" s="2655">
        <v>8</v>
      </c>
      <c r="Q93" s="2682">
        <v>1</v>
      </c>
      <c r="S93" s="2804">
        <v>7</v>
      </c>
      <c r="T93" s="2789"/>
      <c r="U93" s="2789"/>
      <c r="V93" s="2789"/>
      <c r="W93" s="2789"/>
      <c r="X93" s="2789"/>
      <c r="Y93" s="2794" t="s">
        <v>220</v>
      </c>
      <c r="Z93" s="2789" t="s">
        <v>14018</v>
      </c>
      <c r="AA93" s="2789" t="s">
        <v>734</v>
      </c>
      <c r="AB93" s="2789" t="s">
        <v>14019</v>
      </c>
      <c r="AC93" s="2789" t="s">
        <v>14020</v>
      </c>
      <c r="AD93" s="2789" t="s">
        <v>2394</v>
      </c>
      <c r="AE93" s="2789" t="s">
        <v>14021</v>
      </c>
      <c r="AF93" s="2655">
        <v>46</v>
      </c>
      <c r="AG93" s="2655">
        <v>8</v>
      </c>
      <c r="AH93" s="2655">
        <v>8</v>
      </c>
      <c r="AI93" s="2655">
        <v>1</v>
      </c>
      <c r="AJ93" s="2655">
        <v>45</v>
      </c>
      <c r="AK93" s="2682">
        <v>7</v>
      </c>
    </row>
    <row r="94" spans="1:37" s="2668" customFormat="1" ht="12" thickBot="1">
      <c r="A94" s="2795"/>
      <c r="B94" s="2796"/>
      <c r="C94" s="2796"/>
      <c r="D94" s="2796"/>
      <c r="E94" s="2796"/>
      <c r="F94" s="2796"/>
      <c r="G94" s="2818" t="s">
        <v>14022</v>
      </c>
      <c r="H94" s="2796" t="s">
        <v>14023</v>
      </c>
      <c r="I94" s="2796" t="s">
        <v>14024</v>
      </c>
      <c r="J94" s="2796" t="s">
        <v>14025</v>
      </c>
      <c r="K94" s="2796" t="s">
        <v>14026</v>
      </c>
      <c r="L94" s="2796" t="s">
        <v>14027</v>
      </c>
      <c r="M94" s="2796" t="s">
        <v>14028</v>
      </c>
      <c r="N94" s="2686"/>
      <c r="O94" s="2686"/>
      <c r="P94" s="2686"/>
      <c r="Q94" s="2797"/>
      <c r="S94" s="2795"/>
      <c r="T94" s="2796"/>
      <c r="U94" s="2796"/>
      <c r="V94" s="2796"/>
      <c r="W94" s="2796"/>
      <c r="X94" s="2796"/>
      <c r="Y94" s="2818" t="s">
        <v>14022</v>
      </c>
      <c r="Z94" s="2796" t="s">
        <v>14430</v>
      </c>
      <c r="AA94" s="2796" t="s">
        <v>14431</v>
      </c>
      <c r="AB94" s="2796" t="s">
        <v>14432</v>
      </c>
      <c r="AC94" s="2796" t="s">
        <v>14433</v>
      </c>
      <c r="AD94" s="2796" t="s">
        <v>14434</v>
      </c>
      <c r="AE94" s="2796" t="s">
        <v>14435</v>
      </c>
      <c r="AF94" s="2686"/>
      <c r="AG94" s="2686"/>
      <c r="AH94" s="2686"/>
      <c r="AI94" s="2686"/>
      <c r="AJ94" s="2686"/>
      <c r="AK94" s="2797"/>
    </row>
    <row r="95" spans="1:37" ht="21">
      <c r="A95" s="2677">
        <v>9</v>
      </c>
      <c r="B95" s="2799"/>
      <c r="C95" s="2799"/>
      <c r="D95" s="3070" t="s">
        <v>14492</v>
      </c>
      <c r="E95" s="2799" t="s">
        <v>14029</v>
      </c>
      <c r="F95" s="2799" t="s">
        <v>747</v>
      </c>
      <c r="G95" s="2799" t="s">
        <v>14030</v>
      </c>
      <c r="H95" s="2799" t="s">
        <v>14031</v>
      </c>
      <c r="I95" s="2838" t="s">
        <v>877</v>
      </c>
      <c r="J95" s="2799" t="s">
        <v>14032</v>
      </c>
      <c r="K95" s="2812" t="s">
        <v>22</v>
      </c>
      <c r="L95" s="2799" t="s">
        <v>649</v>
      </c>
      <c r="M95" s="2799" t="s">
        <v>271</v>
      </c>
      <c r="N95" s="2678">
        <v>47</v>
      </c>
      <c r="O95" s="2678">
        <v>7</v>
      </c>
      <c r="P95" s="2678">
        <v>1</v>
      </c>
      <c r="Q95" s="2801">
        <v>3</v>
      </c>
      <c r="S95" s="2677">
        <v>9</v>
      </c>
      <c r="T95" s="2799"/>
      <c r="U95" s="2799"/>
      <c r="V95" s="2834" t="s">
        <v>14492</v>
      </c>
      <c r="W95" s="2799" t="s">
        <v>14029</v>
      </c>
      <c r="X95" s="2799" t="s">
        <v>747</v>
      </c>
      <c r="Y95" s="2799" t="s">
        <v>14030</v>
      </c>
      <c r="Z95" s="2799" t="s">
        <v>14031</v>
      </c>
      <c r="AA95" s="2838" t="s">
        <v>877</v>
      </c>
      <c r="AB95" s="2799" t="s">
        <v>14032</v>
      </c>
      <c r="AC95" s="2812" t="s">
        <v>22</v>
      </c>
      <c r="AD95" s="2799" t="s">
        <v>649</v>
      </c>
      <c r="AE95" s="2799" t="s">
        <v>271</v>
      </c>
      <c r="AF95" s="2678">
        <v>47</v>
      </c>
      <c r="AG95" s="2678">
        <v>7</v>
      </c>
      <c r="AH95" s="2678">
        <v>1</v>
      </c>
      <c r="AI95" s="2678">
        <v>3</v>
      </c>
      <c r="AJ95" s="2678">
        <v>46</v>
      </c>
      <c r="AK95" s="2801">
        <v>6</v>
      </c>
    </row>
    <row r="96" spans="1:37" s="2668" customFormat="1" ht="11.25">
      <c r="A96" s="2787"/>
      <c r="B96" s="2780"/>
      <c r="C96" s="2780"/>
      <c r="D96" s="2780"/>
      <c r="E96" s="2864" t="s">
        <v>14033</v>
      </c>
      <c r="F96" s="2780" t="s">
        <v>14034</v>
      </c>
      <c r="G96" s="2780" t="s">
        <v>14035</v>
      </c>
      <c r="H96" s="2780" t="s">
        <v>14036</v>
      </c>
      <c r="I96" s="2780" t="s">
        <v>14037</v>
      </c>
      <c r="J96" s="2780" t="s">
        <v>14038</v>
      </c>
      <c r="K96" s="2780" t="s">
        <v>14039</v>
      </c>
      <c r="L96" s="2780" t="s">
        <v>14040</v>
      </c>
      <c r="M96" s="2780" t="s">
        <v>14041</v>
      </c>
      <c r="N96" s="2654"/>
      <c r="O96" s="2654"/>
      <c r="P96" s="2654"/>
      <c r="Q96" s="2788"/>
      <c r="S96" s="2787"/>
      <c r="T96" s="2780"/>
      <c r="U96" s="2780"/>
      <c r="V96" s="2780"/>
      <c r="W96" s="2864" t="s">
        <v>14436</v>
      </c>
      <c r="X96" s="2780" t="s">
        <v>14437</v>
      </c>
      <c r="Y96" s="2780" t="s">
        <v>14438</v>
      </c>
      <c r="Z96" s="2780" t="s">
        <v>14439</v>
      </c>
      <c r="AA96" s="2780" t="s">
        <v>14440</v>
      </c>
      <c r="AB96" s="2780" t="s">
        <v>14441</v>
      </c>
      <c r="AC96" s="2780" t="s">
        <v>14442</v>
      </c>
      <c r="AD96" s="2780" t="s">
        <v>14443</v>
      </c>
      <c r="AE96" s="2780" t="s">
        <v>14444</v>
      </c>
      <c r="AF96" s="2654"/>
      <c r="AG96" s="2654"/>
      <c r="AH96" s="2654"/>
      <c r="AI96" s="2654"/>
      <c r="AJ96" s="2654"/>
      <c r="AK96" s="2788"/>
    </row>
    <row r="97" spans="1:37" ht="21">
      <c r="A97" s="2681">
        <v>11</v>
      </c>
      <c r="B97" s="2789"/>
      <c r="C97" s="2789" t="s">
        <v>668</v>
      </c>
      <c r="D97" s="2789" t="s">
        <v>14042</v>
      </c>
      <c r="E97" s="2789" t="s">
        <v>1430</v>
      </c>
      <c r="F97" s="2789" t="s">
        <v>14043</v>
      </c>
      <c r="G97" s="2789" t="s">
        <v>14044</v>
      </c>
      <c r="H97" s="2789" t="s">
        <v>725</v>
      </c>
      <c r="I97" s="2789" t="s">
        <v>270</v>
      </c>
      <c r="J97" s="2789" t="s">
        <v>14045</v>
      </c>
      <c r="K97" s="2789" t="s">
        <v>14046</v>
      </c>
      <c r="L97" s="2789" t="s">
        <v>237</v>
      </c>
      <c r="M97" s="2835" t="s">
        <v>14047</v>
      </c>
      <c r="N97" s="2655">
        <v>48</v>
      </c>
      <c r="O97" s="2655">
        <v>6</v>
      </c>
      <c r="P97" s="2806">
        <v>2</v>
      </c>
      <c r="Q97" s="2816">
        <v>2</v>
      </c>
      <c r="S97" s="2681">
        <v>11</v>
      </c>
      <c r="T97" s="2789"/>
      <c r="U97" s="2789" t="s">
        <v>668</v>
      </c>
      <c r="V97" s="2789" t="s">
        <v>14042</v>
      </c>
      <c r="W97" s="2789" t="s">
        <v>1430</v>
      </c>
      <c r="X97" s="2789" t="s">
        <v>14043</v>
      </c>
      <c r="Y97" s="2789" t="s">
        <v>14044</v>
      </c>
      <c r="Z97" s="2789" t="s">
        <v>725</v>
      </c>
      <c r="AA97" s="2789" t="s">
        <v>270</v>
      </c>
      <c r="AB97" s="2789" t="s">
        <v>14045</v>
      </c>
      <c r="AC97" s="2789" t="s">
        <v>14046</v>
      </c>
      <c r="AD97" s="2789" t="s">
        <v>237</v>
      </c>
      <c r="AE97" s="2835" t="s">
        <v>14047</v>
      </c>
      <c r="AF97" s="2655">
        <v>48</v>
      </c>
      <c r="AG97" s="2655">
        <v>6</v>
      </c>
      <c r="AH97" s="2822">
        <v>2</v>
      </c>
      <c r="AI97" s="2823">
        <v>2</v>
      </c>
      <c r="AJ97" s="2655">
        <v>47</v>
      </c>
      <c r="AK97" s="2682">
        <v>5</v>
      </c>
    </row>
    <row r="98" spans="1:37" s="2668" customFormat="1" ht="11.25">
      <c r="A98" s="2787"/>
      <c r="B98" s="2780"/>
      <c r="C98" s="2780" t="s">
        <v>14048</v>
      </c>
      <c r="D98" s="2780" t="s">
        <v>14049</v>
      </c>
      <c r="E98" s="2780" t="s">
        <v>14050</v>
      </c>
      <c r="F98" s="2780" t="s">
        <v>14051</v>
      </c>
      <c r="G98" s="2819" t="s">
        <v>14052</v>
      </c>
      <c r="H98" s="2820" t="s">
        <v>14053</v>
      </c>
      <c r="I98" s="2780" t="s">
        <v>14054</v>
      </c>
      <c r="J98" s="2780" t="s">
        <v>14055</v>
      </c>
      <c r="K98" s="2780" t="s">
        <v>14056</v>
      </c>
      <c r="L98" s="2780" t="s">
        <v>14057</v>
      </c>
      <c r="M98" s="2780" t="s">
        <v>14058</v>
      </c>
      <c r="N98" s="2654"/>
      <c r="O98" s="2654"/>
      <c r="P98" s="2654"/>
      <c r="Q98" s="2788"/>
      <c r="S98" s="2787"/>
      <c r="T98" s="2780"/>
      <c r="U98" s="2780" t="s">
        <v>14445</v>
      </c>
      <c r="V98" s="2780" t="s">
        <v>14446</v>
      </c>
      <c r="W98" s="2780" t="s">
        <v>14447</v>
      </c>
      <c r="X98" s="2780" t="s">
        <v>14448</v>
      </c>
      <c r="Y98" s="2819" t="s">
        <v>14449</v>
      </c>
      <c r="Z98" s="2820" t="s">
        <v>14450</v>
      </c>
      <c r="AA98" s="2780" t="s">
        <v>14451</v>
      </c>
      <c r="AB98" s="2780" t="s">
        <v>14452</v>
      </c>
      <c r="AC98" s="2780" t="s">
        <v>14453</v>
      </c>
      <c r="AD98" s="2780" t="s">
        <v>14454</v>
      </c>
      <c r="AE98" s="2780" t="s">
        <v>14455</v>
      </c>
      <c r="AF98" s="2654"/>
      <c r="AG98" s="2654"/>
      <c r="AH98" s="2654"/>
      <c r="AI98" s="2654"/>
      <c r="AJ98" s="2654"/>
      <c r="AK98" s="2788"/>
    </row>
    <row r="99" spans="1:37" ht="21">
      <c r="A99" s="2681">
        <v>11</v>
      </c>
      <c r="B99" s="2789"/>
      <c r="C99" s="2794" t="s">
        <v>220</v>
      </c>
      <c r="D99" s="2789" t="s">
        <v>486</v>
      </c>
      <c r="E99" s="2789" t="s">
        <v>14059</v>
      </c>
      <c r="F99" s="2789" t="s">
        <v>14060</v>
      </c>
      <c r="G99" s="2789" t="s">
        <v>14061</v>
      </c>
      <c r="H99" s="2789" t="s">
        <v>14062</v>
      </c>
      <c r="I99" s="2789" t="s">
        <v>14063</v>
      </c>
      <c r="J99" s="2789" t="s">
        <v>1283</v>
      </c>
      <c r="K99" s="2789" t="s">
        <v>14064</v>
      </c>
      <c r="L99" s="2789" t="s">
        <v>14065</v>
      </c>
      <c r="M99" s="2789" t="s">
        <v>241</v>
      </c>
      <c r="N99" s="2655">
        <v>49</v>
      </c>
      <c r="O99" s="2655">
        <v>5</v>
      </c>
      <c r="P99" s="2655">
        <v>3</v>
      </c>
      <c r="Q99" s="2682">
        <v>1</v>
      </c>
      <c r="S99" s="2681">
        <v>11</v>
      </c>
      <c r="T99" s="2789"/>
      <c r="U99" s="2794" t="s">
        <v>220</v>
      </c>
      <c r="V99" s="2789" t="s">
        <v>486</v>
      </c>
      <c r="W99" s="2789" t="s">
        <v>14059</v>
      </c>
      <c r="X99" s="2789" t="s">
        <v>14060</v>
      </c>
      <c r="Y99" s="2789" t="s">
        <v>14061</v>
      </c>
      <c r="Z99" s="2789" t="s">
        <v>14062</v>
      </c>
      <c r="AA99" s="2789" t="s">
        <v>14063</v>
      </c>
      <c r="AB99" s="2789" t="s">
        <v>1283</v>
      </c>
      <c r="AC99" s="2789" t="s">
        <v>14064</v>
      </c>
      <c r="AD99" s="2789" t="s">
        <v>14065</v>
      </c>
      <c r="AE99" s="2789" t="s">
        <v>241</v>
      </c>
      <c r="AF99" s="2655">
        <v>49</v>
      </c>
      <c r="AG99" s="2655">
        <v>5</v>
      </c>
      <c r="AH99" s="2655">
        <v>3</v>
      </c>
      <c r="AI99" s="2655">
        <v>1</v>
      </c>
      <c r="AJ99" s="2655">
        <v>48</v>
      </c>
      <c r="AK99" s="2682">
        <v>4</v>
      </c>
    </row>
    <row r="100" spans="1:37" s="2668" customFormat="1" ht="12" thickBot="1">
      <c r="A100" s="2795"/>
      <c r="B100" s="2796"/>
      <c r="C100" s="2818" t="s">
        <v>14066</v>
      </c>
      <c r="D100" s="2796" t="s">
        <v>14067</v>
      </c>
      <c r="E100" s="2796" t="s">
        <v>14068</v>
      </c>
      <c r="F100" s="2796" t="s">
        <v>14069</v>
      </c>
      <c r="G100" s="2796" t="s">
        <v>14070</v>
      </c>
      <c r="H100" s="2796" t="s">
        <v>14071</v>
      </c>
      <c r="I100" s="2796" t="s">
        <v>14072</v>
      </c>
      <c r="J100" s="2796" t="s">
        <v>14073</v>
      </c>
      <c r="K100" s="2796" t="s">
        <v>14074</v>
      </c>
      <c r="L100" s="2796" t="s">
        <v>14075</v>
      </c>
      <c r="M100" s="2796" t="s">
        <v>14076</v>
      </c>
      <c r="N100" s="2686"/>
      <c r="O100" s="2686"/>
      <c r="P100" s="2686"/>
      <c r="Q100" s="2797"/>
      <c r="S100" s="2795"/>
      <c r="T100" s="2796"/>
      <c r="U100" s="2818" t="s">
        <v>14066</v>
      </c>
      <c r="V100" s="2796" t="s">
        <v>14456</v>
      </c>
      <c r="W100" s="2796" t="s">
        <v>14457</v>
      </c>
      <c r="X100" s="2796" t="s">
        <v>14458</v>
      </c>
      <c r="Y100" s="2796" t="s">
        <v>14459</v>
      </c>
      <c r="Z100" s="2796" t="s">
        <v>14460</v>
      </c>
      <c r="AA100" s="2796" t="s">
        <v>14461</v>
      </c>
      <c r="AB100" s="2796" t="s">
        <v>14462</v>
      </c>
      <c r="AC100" s="2796" t="s">
        <v>14463</v>
      </c>
      <c r="AD100" s="2796" t="s">
        <v>14464</v>
      </c>
      <c r="AE100" s="2796" t="s">
        <v>14465</v>
      </c>
      <c r="AF100" s="2686"/>
      <c r="AG100" s="2686"/>
      <c r="AH100" s="2686"/>
      <c r="AI100" s="2686"/>
      <c r="AJ100" s="2686"/>
      <c r="AK100" s="2797"/>
    </row>
    <row r="101" spans="1:37" ht="21">
      <c r="A101" s="2808">
        <v>7</v>
      </c>
      <c r="B101" s="2799"/>
      <c r="C101" s="2799"/>
      <c r="D101" s="2799"/>
      <c r="E101" s="2799"/>
      <c r="F101" s="2799"/>
      <c r="G101" s="2800" t="s">
        <v>14077</v>
      </c>
      <c r="H101" s="2813" t="s">
        <v>201</v>
      </c>
      <c r="I101" s="2799" t="s">
        <v>14078</v>
      </c>
      <c r="J101" s="2832" t="s">
        <v>318</v>
      </c>
      <c r="K101" s="2799" t="s">
        <v>14079</v>
      </c>
      <c r="L101" s="2809" t="s">
        <v>14080</v>
      </c>
      <c r="M101" s="2799" t="s">
        <v>9133</v>
      </c>
      <c r="N101" s="2678">
        <v>50</v>
      </c>
      <c r="O101" s="2678">
        <v>4</v>
      </c>
      <c r="P101" s="2678">
        <v>1</v>
      </c>
      <c r="Q101" s="2801">
        <v>3</v>
      </c>
      <c r="S101" s="2808">
        <v>7</v>
      </c>
      <c r="T101" s="2799"/>
      <c r="U101" s="2799"/>
      <c r="V101" s="2799"/>
      <c r="W101" s="2799"/>
      <c r="X101" s="2799"/>
      <c r="Y101" s="2800" t="s">
        <v>14077</v>
      </c>
      <c r="Z101" s="2813" t="s">
        <v>201</v>
      </c>
      <c r="AA101" s="2799" t="s">
        <v>14078</v>
      </c>
      <c r="AB101" s="2832" t="s">
        <v>318</v>
      </c>
      <c r="AC101" s="2799" t="s">
        <v>14079</v>
      </c>
      <c r="AD101" s="2809" t="s">
        <v>14080</v>
      </c>
      <c r="AE101" s="2799" t="s">
        <v>9133</v>
      </c>
      <c r="AF101" s="2678">
        <v>50</v>
      </c>
      <c r="AG101" s="2678">
        <v>4</v>
      </c>
      <c r="AH101" s="2678">
        <v>1</v>
      </c>
      <c r="AI101" s="2678">
        <v>3</v>
      </c>
      <c r="AJ101" s="2678">
        <v>49</v>
      </c>
      <c r="AK101" s="2801">
        <v>3</v>
      </c>
    </row>
    <row r="102" spans="1:37" s="2668" customFormat="1" ht="11.25">
      <c r="A102" s="2787"/>
      <c r="B102" s="2780"/>
      <c r="C102" s="2780"/>
      <c r="D102" s="2780"/>
      <c r="E102" s="2780"/>
      <c r="F102" s="2780"/>
      <c r="G102" s="2780" t="s">
        <v>14081</v>
      </c>
      <c r="H102" s="2780" t="s">
        <v>14082</v>
      </c>
      <c r="I102" s="2780" t="s">
        <v>14083</v>
      </c>
      <c r="J102" s="2780" t="s">
        <v>14084</v>
      </c>
      <c r="K102" s="2780" t="s">
        <v>14085</v>
      </c>
      <c r="L102" s="2780" t="s">
        <v>14086</v>
      </c>
      <c r="M102" s="2780" t="s">
        <v>14087</v>
      </c>
      <c r="N102" s="2654"/>
      <c r="O102" s="2654"/>
      <c r="P102" s="2654"/>
      <c r="Q102" s="2788"/>
      <c r="S102" s="2787"/>
      <c r="T102" s="2780"/>
      <c r="U102" s="2780"/>
      <c r="V102" s="2780"/>
      <c r="W102" s="2780"/>
      <c r="X102" s="2780"/>
      <c r="Y102" s="2780" t="s">
        <v>14466</v>
      </c>
      <c r="Z102" s="2780" t="s">
        <v>14467</v>
      </c>
      <c r="AA102" s="2780" t="s">
        <v>14468</v>
      </c>
      <c r="AB102" s="2780" t="s">
        <v>14469</v>
      </c>
      <c r="AC102" s="2780" t="s">
        <v>14470</v>
      </c>
      <c r="AD102" s="2780" t="s">
        <v>14471</v>
      </c>
      <c r="AE102" s="2780" t="s">
        <v>14472</v>
      </c>
      <c r="AF102" s="2654"/>
      <c r="AG102" s="2654"/>
      <c r="AH102" s="2654"/>
      <c r="AI102" s="2654"/>
      <c r="AJ102" s="2654"/>
      <c r="AK102" s="2788"/>
    </row>
    <row r="103" spans="1:37" ht="21">
      <c r="A103" s="2681">
        <v>9</v>
      </c>
      <c r="B103" s="2789"/>
      <c r="C103" s="2789"/>
      <c r="D103" s="3070" t="s">
        <v>14493</v>
      </c>
      <c r="E103" s="2789" t="s">
        <v>517</v>
      </c>
      <c r="F103" s="2789" t="s">
        <v>205</v>
      </c>
      <c r="G103" s="2789" t="s">
        <v>267</v>
      </c>
      <c r="H103" s="2837" t="s">
        <v>14088</v>
      </c>
      <c r="I103" s="2837" t="s">
        <v>14089</v>
      </c>
      <c r="J103" s="2789" t="s">
        <v>7017</v>
      </c>
      <c r="K103" s="2831" t="s">
        <v>14090</v>
      </c>
      <c r="L103" s="2829" t="s">
        <v>318</v>
      </c>
      <c r="M103" s="2835" t="s">
        <v>3867</v>
      </c>
      <c r="N103" s="2655">
        <v>51</v>
      </c>
      <c r="O103" s="2655">
        <v>3</v>
      </c>
      <c r="P103" s="2806">
        <v>2</v>
      </c>
      <c r="Q103" s="2816">
        <v>2</v>
      </c>
      <c r="S103" s="2681">
        <v>9</v>
      </c>
      <c r="T103" s="2789"/>
      <c r="U103" s="2789"/>
      <c r="V103" s="2834" t="s">
        <v>14493</v>
      </c>
      <c r="W103" s="2789" t="s">
        <v>517</v>
      </c>
      <c r="X103" s="2789" t="s">
        <v>205</v>
      </c>
      <c r="Y103" s="2789" t="s">
        <v>267</v>
      </c>
      <c r="Z103" s="2837" t="s">
        <v>14088</v>
      </c>
      <c r="AA103" s="2837" t="s">
        <v>14089</v>
      </c>
      <c r="AB103" s="2789" t="s">
        <v>7017</v>
      </c>
      <c r="AC103" s="2831" t="s">
        <v>14090</v>
      </c>
      <c r="AD103" s="2829" t="s">
        <v>318</v>
      </c>
      <c r="AE103" s="2835" t="s">
        <v>3867</v>
      </c>
      <c r="AF103" s="2655">
        <v>51</v>
      </c>
      <c r="AG103" s="2655">
        <v>3</v>
      </c>
      <c r="AH103" s="2822">
        <v>2</v>
      </c>
      <c r="AI103" s="2823">
        <v>2</v>
      </c>
      <c r="AJ103" s="2655">
        <v>50</v>
      </c>
      <c r="AK103" s="2682">
        <v>2</v>
      </c>
    </row>
    <row r="104" spans="1:37" s="2668" customFormat="1" ht="11.25">
      <c r="A104" s="2787"/>
      <c r="B104" s="2780"/>
      <c r="C104" s="2780"/>
      <c r="D104" s="2780"/>
      <c r="E104" s="2780" t="s">
        <v>14091</v>
      </c>
      <c r="F104" s="2780" t="s">
        <v>14092</v>
      </c>
      <c r="G104" s="2780" t="s">
        <v>14093</v>
      </c>
      <c r="H104" s="2792" t="s">
        <v>14094</v>
      </c>
      <c r="I104" s="2792" t="s">
        <v>14095</v>
      </c>
      <c r="J104" s="2780" t="s">
        <v>14096</v>
      </c>
      <c r="K104" s="2780" t="s">
        <v>14097</v>
      </c>
      <c r="L104" s="2780" t="s">
        <v>14098</v>
      </c>
      <c r="M104" s="2780" t="s">
        <v>14099</v>
      </c>
      <c r="N104" s="2654"/>
      <c r="O104" s="2654"/>
      <c r="P104" s="2654"/>
      <c r="Q104" s="2788"/>
      <c r="S104" s="2787"/>
      <c r="T104" s="2780"/>
      <c r="U104" s="2780"/>
      <c r="V104" s="2780"/>
      <c r="W104" s="2780" t="s">
        <v>14473</v>
      </c>
      <c r="X104" s="2780" t="s">
        <v>14474</v>
      </c>
      <c r="Y104" s="2780" t="s">
        <v>14475</v>
      </c>
      <c r="Z104" s="2792" t="s">
        <v>14476</v>
      </c>
      <c r="AA104" s="2792" t="s">
        <v>14477</v>
      </c>
      <c r="AB104" s="2780" t="s">
        <v>14478</v>
      </c>
      <c r="AC104" s="2780" t="s">
        <v>14479</v>
      </c>
      <c r="AD104" s="2780" t="s">
        <v>14480</v>
      </c>
      <c r="AE104" s="2780" t="s">
        <v>14481</v>
      </c>
      <c r="AF104" s="2654"/>
      <c r="AG104" s="2654"/>
      <c r="AH104" s="2654"/>
      <c r="AI104" s="2654"/>
      <c r="AJ104" s="2654"/>
      <c r="AK104" s="2788"/>
    </row>
    <row r="105" spans="1:37" ht="21">
      <c r="A105" s="2802">
        <v>8</v>
      </c>
      <c r="B105" s="2789"/>
      <c r="C105" s="2789"/>
      <c r="D105" s="2789"/>
      <c r="E105" s="2789"/>
      <c r="F105" s="2810" t="s">
        <v>11001</v>
      </c>
      <c r="G105" s="2789" t="s">
        <v>14100</v>
      </c>
      <c r="H105" s="2831" t="s">
        <v>14101</v>
      </c>
      <c r="I105" s="2789" t="s">
        <v>14</v>
      </c>
      <c r="J105" s="2826" t="s">
        <v>22</v>
      </c>
      <c r="K105" s="2789" t="s">
        <v>13661</v>
      </c>
      <c r="L105" s="2831" t="s">
        <v>14101</v>
      </c>
      <c r="M105" s="2789" t="s">
        <v>14</v>
      </c>
      <c r="N105" s="2655">
        <v>52</v>
      </c>
      <c r="O105" s="2655">
        <v>2</v>
      </c>
      <c r="P105" s="2655">
        <v>3</v>
      </c>
      <c r="Q105" s="2682">
        <v>1</v>
      </c>
      <c r="S105" s="2802">
        <v>8</v>
      </c>
      <c r="T105" s="2789"/>
      <c r="U105" s="2789"/>
      <c r="V105" s="2789"/>
      <c r="W105" s="2789"/>
      <c r="X105" s="2810" t="s">
        <v>11001</v>
      </c>
      <c r="Y105" s="2789" t="s">
        <v>14100</v>
      </c>
      <c r="Z105" s="2831" t="s">
        <v>14101</v>
      </c>
      <c r="AA105" s="2789" t="s">
        <v>14</v>
      </c>
      <c r="AB105" s="2826" t="s">
        <v>22</v>
      </c>
      <c r="AC105" s="2789" t="s">
        <v>13661</v>
      </c>
      <c r="AD105" s="2831" t="s">
        <v>14101</v>
      </c>
      <c r="AE105" s="2789" t="s">
        <v>14</v>
      </c>
      <c r="AF105" s="2655">
        <v>52</v>
      </c>
      <c r="AG105" s="2655">
        <v>2</v>
      </c>
      <c r="AH105" s="2655">
        <v>3</v>
      </c>
      <c r="AI105" s="2655">
        <v>1</v>
      </c>
      <c r="AJ105" s="2655">
        <v>51</v>
      </c>
      <c r="AK105" s="2682">
        <v>1</v>
      </c>
    </row>
    <row r="106" spans="1:37" s="2668" customFormat="1" ht="12" thickBot="1">
      <c r="A106" s="2795"/>
      <c r="B106" s="2796"/>
      <c r="C106" s="2796"/>
      <c r="D106" s="2796"/>
      <c r="E106" s="2796"/>
      <c r="F106" s="2796" t="s">
        <v>14102</v>
      </c>
      <c r="G106" s="2796" t="s">
        <v>14103</v>
      </c>
      <c r="H106" s="2796" t="s">
        <v>14104</v>
      </c>
      <c r="I106" s="2796" t="s">
        <v>14105</v>
      </c>
      <c r="J106" s="2796" t="s">
        <v>14106</v>
      </c>
      <c r="K106" s="2796" t="s">
        <v>14107</v>
      </c>
      <c r="L106" s="2796" t="s">
        <v>14108</v>
      </c>
      <c r="M106" s="2796" t="s">
        <v>14109</v>
      </c>
      <c r="N106" s="2686"/>
      <c r="O106" s="2686"/>
      <c r="P106" s="2686"/>
      <c r="Q106" s="2797"/>
      <c r="S106" s="2795"/>
      <c r="T106" s="2796"/>
      <c r="U106" s="2796"/>
      <c r="V106" s="2796"/>
      <c r="W106" s="2796"/>
      <c r="X106" s="2796" t="s">
        <v>14482</v>
      </c>
      <c r="Y106" s="2796" t="s">
        <v>14483</v>
      </c>
      <c r="Z106" s="2796" t="s">
        <v>14484</v>
      </c>
      <c r="AA106" s="2796" t="s">
        <v>14485</v>
      </c>
      <c r="AB106" s="2796" t="s">
        <v>14486</v>
      </c>
      <c r="AC106" s="2796" t="s">
        <v>14487</v>
      </c>
      <c r="AD106" s="2796" t="s">
        <v>14488</v>
      </c>
      <c r="AE106" s="2796" t="s">
        <v>14489</v>
      </c>
      <c r="AF106" s="2686"/>
      <c r="AG106" s="2686"/>
      <c r="AH106" s="2686"/>
      <c r="AI106" s="2686"/>
      <c r="AJ106" s="2686"/>
      <c r="AK106" s="2797"/>
    </row>
    <row r="107" spans="1:37" ht="21">
      <c r="A107" s="2677">
        <v>5</v>
      </c>
      <c r="B107" s="2799"/>
      <c r="C107" s="2799"/>
      <c r="D107" s="2799"/>
      <c r="E107" s="2799"/>
      <c r="F107" s="2799"/>
      <c r="G107" s="2799"/>
      <c r="H107" s="2799"/>
      <c r="I107" s="2836" t="s">
        <v>14110</v>
      </c>
      <c r="J107" s="2836" t="s">
        <v>14111</v>
      </c>
      <c r="K107" s="2836" t="s">
        <v>342</v>
      </c>
      <c r="L107" s="2812" t="s">
        <v>22</v>
      </c>
      <c r="M107" s="2836" t="s">
        <v>347</v>
      </c>
      <c r="N107" s="2678">
        <v>53</v>
      </c>
      <c r="O107" s="2678">
        <v>1</v>
      </c>
      <c r="P107" s="2678">
        <v>1</v>
      </c>
      <c r="Q107" s="2801">
        <v>1</v>
      </c>
      <c r="S107" s="2677">
        <v>5</v>
      </c>
      <c r="T107" s="2799"/>
      <c r="U107" s="2799"/>
      <c r="V107" s="2799"/>
      <c r="W107" s="2799"/>
      <c r="X107" s="2799"/>
      <c r="Y107" s="2799"/>
      <c r="Z107" s="2799"/>
      <c r="AA107" s="2836" t="s">
        <v>14110</v>
      </c>
      <c r="AB107" s="2836" t="s">
        <v>14111</v>
      </c>
      <c r="AC107" s="2836" t="s">
        <v>342</v>
      </c>
      <c r="AD107" s="2812" t="s">
        <v>22</v>
      </c>
      <c r="AE107" s="2836" t="s">
        <v>347</v>
      </c>
      <c r="AF107" s="2678">
        <v>53</v>
      </c>
      <c r="AG107" s="2678">
        <v>1</v>
      </c>
      <c r="AH107" s="2678">
        <v>1</v>
      </c>
      <c r="AI107" s="2678">
        <v>1</v>
      </c>
      <c r="AJ107" s="2678"/>
      <c r="AK107" s="2801"/>
    </row>
    <row r="108" spans="1:37" s="2668" customFormat="1" ht="12" thickBot="1">
      <c r="A108" s="2686"/>
      <c r="B108" s="2796"/>
      <c r="C108" s="2796"/>
      <c r="D108" s="2796"/>
      <c r="E108" s="2796"/>
      <c r="F108" s="2796"/>
      <c r="G108" s="2796"/>
      <c r="H108" s="2796"/>
      <c r="I108" s="2818" t="s">
        <v>14112</v>
      </c>
      <c r="J108" s="2818" t="s">
        <v>14113</v>
      </c>
      <c r="K108" s="2818" t="s">
        <v>14114</v>
      </c>
      <c r="L108" s="2818" t="s">
        <v>14115</v>
      </c>
      <c r="M108" s="2818" t="s">
        <v>14116</v>
      </c>
      <c r="N108" s="2686"/>
      <c r="O108" s="2686"/>
      <c r="P108" s="2686"/>
      <c r="Q108" s="2797"/>
      <c r="S108" s="2795"/>
      <c r="T108" s="2796"/>
      <c r="U108" s="2796"/>
      <c r="V108" s="2796"/>
      <c r="W108" s="2796"/>
      <c r="X108" s="2796"/>
      <c r="Y108" s="2796"/>
      <c r="Z108" s="2796"/>
      <c r="AA108" s="2818" t="s">
        <v>14112</v>
      </c>
      <c r="AB108" s="2818" t="s">
        <v>14113</v>
      </c>
      <c r="AC108" s="2818" t="s">
        <v>14114</v>
      </c>
      <c r="AD108" s="2818" t="s">
        <v>14115</v>
      </c>
      <c r="AE108" s="2818" t="s">
        <v>14116</v>
      </c>
      <c r="AF108" s="2686"/>
      <c r="AG108" s="2686"/>
      <c r="AH108" s="2686"/>
      <c r="AI108" s="2686"/>
      <c r="AJ108" s="2686"/>
      <c r="AK108" s="2797"/>
    </row>
    <row r="112" spans="1:37" ht="15.75">
      <c r="E112" s="2833"/>
      <c r="F112" s="2865" t="s">
        <v>700</v>
      </c>
      <c r="G112" s="2833" t="s">
        <v>693</v>
      </c>
      <c r="H112" s="2866" t="s">
        <v>694</v>
      </c>
      <c r="I112" s="2865" t="s">
        <v>701</v>
      </c>
    </row>
    <row r="113" spans="5:9" ht="15.75">
      <c r="E113" s="2833"/>
      <c r="F113" s="2865" t="s">
        <v>700</v>
      </c>
      <c r="G113" s="2865" t="s">
        <v>691</v>
      </c>
      <c r="H113" s="2866" t="s">
        <v>694</v>
      </c>
      <c r="I113" s="2833" t="s">
        <v>696</v>
      </c>
    </row>
    <row r="114" spans="5:9" ht="15.75">
      <c r="E114" s="2833"/>
      <c r="F114" s="2833"/>
      <c r="G114" s="2833"/>
      <c r="H114" s="2833"/>
      <c r="I114" s="2833"/>
    </row>
    <row r="115" spans="5:9" ht="15.75">
      <c r="E115" s="2833" t="s">
        <v>696</v>
      </c>
      <c r="F115" s="2833" t="s">
        <v>700</v>
      </c>
      <c r="G115" s="2833" t="s">
        <v>688</v>
      </c>
      <c r="H115" s="2833" t="s">
        <v>691</v>
      </c>
      <c r="I115" s="2833" t="s">
        <v>701</v>
      </c>
    </row>
  </sheetData>
  <printOptions horizontalCentered="1" verticalCentered="1" gridLines="1"/>
  <pageMargins left="0" right="0" top="0" bottom="0" header="0" footer="0"/>
  <pageSetup scale="45" orientation="portrait" horizontalDpi="4294967293" verticalDpi="0"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pageSetUpPr fitToPage="1"/>
  </sheetPr>
  <dimension ref="A1:S108"/>
  <sheetViews>
    <sheetView workbookViewId="0">
      <pane ySplit="2" topLeftCell="A24" activePane="bottomLeft" state="frozen"/>
      <selection pane="bottomLeft" activeCell="H31" sqref="H31"/>
    </sheetView>
  </sheetViews>
  <sheetFormatPr defaultRowHeight="15"/>
  <cols>
    <col min="1" max="1" width="3.5703125" style="2669" bestFit="1" customWidth="1"/>
    <col min="2" max="13" width="13.85546875" style="2811" bestFit="1" customWidth="1"/>
    <col min="14" max="16" width="3" style="2669" bestFit="1" customWidth="1"/>
    <col min="17" max="17" width="4.28515625" style="2669" bestFit="1" customWidth="1"/>
    <col min="18" max="18" width="3" style="2669" bestFit="1" customWidth="1"/>
    <col min="19" max="19" width="4" style="2669" bestFit="1" customWidth="1"/>
  </cols>
  <sheetData>
    <row r="1" spans="1:19" s="2781" customFormat="1" ht="11.25">
      <c r="A1" s="2654"/>
      <c r="B1" s="2780"/>
      <c r="C1" s="2780"/>
      <c r="D1" s="2780"/>
      <c r="E1" s="2780"/>
      <c r="F1" s="2780"/>
      <c r="G1" s="2780"/>
      <c r="H1" s="2780"/>
      <c r="I1" s="2780"/>
      <c r="J1" s="2780"/>
      <c r="K1" s="2780"/>
      <c r="L1" s="2780"/>
      <c r="M1" s="2780"/>
      <c r="N1" s="2654" t="s">
        <v>677</v>
      </c>
      <c r="O1" s="2654" t="s">
        <v>677</v>
      </c>
      <c r="P1" s="2654" t="s">
        <v>677</v>
      </c>
      <c r="Q1" s="2654" t="s">
        <v>677</v>
      </c>
      <c r="R1" s="2654" t="s">
        <v>677</v>
      </c>
      <c r="S1" s="2654" t="s">
        <v>677</v>
      </c>
    </row>
    <row r="2" spans="1:19" s="2781" customFormat="1" ht="12" thickBot="1">
      <c r="A2" s="2654"/>
      <c r="B2" s="2780"/>
      <c r="C2" s="2780"/>
      <c r="D2" s="2780"/>
      <c r="E2" s="2780"/>
      <c r="F2" s="2780"/>
      <c r="G2" s="2780"/>
      <c r="H2" s="2780"/>
      <c r="I2" s="2780"/>
      <c r="J2" s="2780"/>
      <c r="K2" s="2780"/>
      <c r="L2" s="2780"/>
      <c r="M2" s="2780"/>
      <c r="N2" s="2654"/>
      <c r="O2" s="2654" t="s">
        <v>679</v>
      </c>
      <c r="P2" s="2654" t="s">
        <v>13540</v>
      </c>
      <c r="Q2" s="2654" t="s">
        <v>13541</v>
      </c>
      <c r="R2" s="2654" t="s">
        <v>684</v>
      </c>
      <c r="S2" s="2654" t="s">
        <v>14117</v>
      </c>
    </row>
    <row r="3" spans="1:19" ht="21.75" thickBot="1">
      <c r="A3" s="2782">
        <v>3</v>
      </c>
      <c r="B3" s="2783"/>
      <c r="C3" s="2783"/>
      <c r="D3" s="2783"/>
      <c r="E3" s="2783"/>
      <c r="F3" s="2783"/>
      <c r="G3" s="2783"/>
      <c r="H3" s="2783"/>
      <c r="I3" s="2783"/>
      <c r="J3" s="2783"/>
      <c r="K3" s="2784" t="s">
        <v>13542</v>
      </c>
      <c r="L3" s="2784" t="s">
        <v>13543</v>
      </c>
      <c r="M3" s="2784" t="s">
        <v>324</v>
      </c>
      <c r="N3" s="2785">
        <v>1</v>
      </c>
      <c r="O3" s="2785">
        <v>53</v>
      </c>
      <c r="P3" s="2785"/>
      <c r="Q3" s="2785"/>
      <c r="R3" s="2785"/>
      <c r="S3" s="2786"/>
    </row>
    <row r="4" spans="1:19" s="2815" customFormat="1" ht="11.25">
      <c r="A4" s="2787"/>
      <c r="B4" s="2780"/>
      <c r="C4" s="2780"/>
      <c r="D4" s="2780"/>
      <c r="E4" s="2780"/>
      <c r="F4" s="2780"/>
      <c r="G4" s="2780"/>
      <c r="H4" s="2780"/>
      <c r="I4" s="2780"/>
      <c r="J4" s="2780"/>
      <c r="K4" s="2817" t="s">
        <v>13544</v>
      </c>
      <c r="L4" s="2817" t="s">
        <v>13545</v>
      </c>
      <c r="M4" s="2817" t="s">
        <v>13546</v>
      </c>
      <c r="N4" s="2654"/>
      <c r="O4" s="2654"/>
      <c r="P4" s="2654"/>
      <c r="Q4" s="2654"/>
      <c r="R4" s="2654"/>
      <c r="S4" s="2654"/>
    </row>
    <row r="5" spans="1:19" ht="21">
      <c r="A5" s="2681">
        <v>9</v>
      </c>
      <c r="B5" s="2789"/>
      <c r="C5" s="2789"/>
      <c r="D5" s="2789"/>
      <c r="E5" s="2789" t="s">
        <v>13547</v>
      </c>
      <c r="F5" s="2790" t="s">
        <v>13548</v>
      </c>
      <c r="G5" s="2789" t="s">
        <v>13549</v>
      </c>
      <c r="H5" s="2789" t="s">
        <v>900</v>
      </c>
      <c r="I5" s="2789" t="s">
        <v>899</v>
      </c>
      <c r="J5" s="2789" t="s">
        <v>2838</v>
      </c>
      <c r="K5" s="2789" t="s">
        <v>910</v>
      </c>
      <c r="L5" s="2826" t="s">
        <v>22</v>
      </c>
      <c r="M5" s="2791" t="s">
        <v>13550</v>
      </c>
      <c r="N5" s="2655">
        <v>2</v>
      </c>
      <c r="O5" s="2655">
        <v>52</v>
      </c>
      <c r="P5" s="2655">
        <v>1</v>
      </c>
      <c r="Q5" s="2655">
        <v>4</v>
      </c>
      <c r="R5" s="2655">
        <v>1</v>
      </c>
      <c r="S5" s="2655">
        <v>51</v>
      </c>
    </row>
    <row r="6" spans="1:19" s="2815" customFormat="1" ht="11.25">
      <c r="A6" s="2787"/>
      <c r="B6" s="2780"/>
      <c r="C6" s="2780"/>
      <c r="D6" s="2780"/>
      <c r="E6" s="2780" t="s">
        <v>14118</v>
      </c>
      <c r="F6" s="2780" t="s">
        <v>14119</v>
      </c>
      <c r="G6" s="2780" t="s">
        <v>14120</v>
      </c>
      <c r="H6" s="2780" t="s">
        <v>14121</v>
      </c>
      <c r="I6" s="2780" t="s">
        <v>14122</v>
      </c>
      <c r="J6" s="2780" t="s">
        <v>14123</v>
      </c>
      <c r="K6" s="2780" t="s">
        <v>14124</v>
      </c>
      <c r="L6" s="2780" t="s">
        <v>14125</v>
      </c>
      <c r="M6" s="2780" t="s">
        <v>14126</v>
      </c>
      <c r="N6" s="2654"/>
      <c r="O6" s="2654"/>
      <c r="P6" s="2654"/>
      <c r="Q6" s="2654"/>
      <c r="R6" s="2654"/>
      <c r="S6" s="2654"/>
    </row>
    <row r="7" spans="1:19" ht="21">
      <c r="A7" s="2681">
        <v>9</v>
      </c>
      <c r="B7" s="2789"/>
      <c r="C7" s="2789"/>
      <c r="D7" s="2789"/>
      <c r="E7" s="2789" t="s">
        <v>6978</v>
      </c>
      <c r="F7" s="2790" t="s">
        <v>13548</v>
      </c>
      <c r="G7" s="2789" t="s">
        <v>13560</v>
      </c>
      <c r="H7" s="2789" t="s">
        <v>667</v>
      </c>
      <c r="I7" s="2789" t="s">
        <v>13561</v>
      </c>
      <c r="J7" s="2791" t="s">
        <v>1456</v>
      </c>
      <c r="K7" s="2789" t="s">
        <v>910</v>
      </c>
      <c r="L7" s="2789" t="s">
        <v>290</v>
      </c>
      <c r="M7" s="2789" t="s">
        <v>269</v>
      </c>
      <c r="N7" s="2655">
        <v>3</v>
      </c>
      <c r="O7" s="2655">
        <v>51</v>
      </c>
      <c r="P7" s="2806">
        <v>2</v>
      </c>
      <c r="Q7" s="2655">
        <v>3</v>
      </c>
      <c r="R7" s="2655">
        <v>2</v>
      </c>
      <c r="S7" s="2655">
        <v>50</v>
      </c>
    </row>
    <row r="8" spans="1:19" s="2815" customFormat="1" ht="11.25">
      <c r="A8" s="2787"/>
      <c r="B8" s="2780"/>
      <c r="C8" s="2780"/>
      <c r="D8" s="2780"/>
      <c r="E8" s="2780" t="s">
        <v>14127</v>
      </c>
      <c r="F8" s="2819" t="s">
        <v>14128</v>
      </c>
      <c r="G8" s="2820" t="s">
        <v>14129</v>
      </c>
      <c r="H8" s="2780" t="s">
        <v>14130</v>
      </c>
      <c r="I8" s="2780" t="s">
        <v>14131</v>
      </c>
      <c r="J8" s="2780" t="s">
        <v>14132</v>
      </c>
      <c r="K8" s="2780" t="s">
        <v>14133</v>
      </c>
      <c r="L8" s="2780" t="s">
        <v>14134</v>
      </c>
      <c r="M8" s="2780" t="s">
        <v>14135</v>
      </c>
      <c r="N8" s="2654"/>
      <c r="O8" s="2654"/>
      <c r="P8" s="2654"/>
      <c r="Q8" s="2654"/>
      <c r="R8" s="2654"/>
      <c r="S8" s="2654"/>
    </row>
    <row r="9" spans="1:19" ht="21">
      <c r="A9" s="2681">
        <v>6</v>
      </c>
      <c r="B9" s="2789"/>
      <c r="C9" s="2789"/>
      <c r="D9" s="2789"/>
      <c r="E9" s="2789"/>
      <c r="F9" s="2789"/>
      <c r="G9" s="2789"/>
      <c r="H9" s="2789" t="s">
        <v>13571</v>
      </c>
      <c r="I9" s="2814" t="s">
        <v>201</v>
      </c>
      <c r="J9" s="2789" t="s">
        <v>10376</v>
      </c>
      <c r="K9" s="2789" t="s">
        <v>13572</v>
      </c>
      <c r="L9" s="2793" t="s">
        <v>13573</v>
      </c>
      <c r="M9" s="2789" t="s">
        <v>13574</v>
      </c>
      <c r="N9" s="2655">
        <v>4</v>
      </c>
      <c r="O9" s="2655">
        <v>50</v>
      </c>
      <c r="P9" s="2655">
        <v>3</v>
      </c>
      <c r="Q9" s="2806">
        <v>2</v>
      </c>
      <c r="R9" s="2655">
        <v>3</v>
      </c>
      <c r="S9" s="2655">
        <v>49</v>
      </c>
    </row>
    <row r="10" spans="1:19" s="2815" customFormat="1" ht="11.25">
      <c r="A10" s="2787"/>
      <c r="B10" s="2780"/>
      <c r="C10" s="2780"/>
      <c r="D10" s="2780"/>
      <c r="E10" s="2780"/>
      <c r="F10" s="2780"/>
      <c r="G10" s="2780"/>
      <c r="H10" s="2780" t="s">
        <v>14136</v>
      </c>
      <c r="I10" s="2780" t="s">
        <v>14137</v>
      </c>
      <c r="J10" s="2780" t="s">
        <v>14138</v>
      </c>
      <c r="K10" s="2780" t="s">
        <v>14139</v>
      </c>
      <c r="L10" s="2780" t="s">
        <v>14140</v>
      </c>
      <c r="M10" s="2780" t="s">
        <v>14141</v>
      </c>
      <c r="N10" s="2654"/>
      <c r="O10" s="2654"/>
      <c r="P10" s="2654"/>
      <c r="Q10" s="2654"/>
      <c r="R10" s="2654"/>
      <c r="S10" s="2654"/>
    </row>
    <row r="11" spans="1:19" ht="21">
      <c r="A11" s="2681">
        <v>9</v>
      </c>
      <c r="B11" s="2789"/>
      <c r="C11" s="2789"/>
      <c r="D11" s="2789"/>
      <c r="E11" s="2794" t="s">
        <v>220</v>
      </c>
      <c r="F11" s="2828" t="s">
        <v>13581</v>
      </c>
      <c r="G11" s="2789" t="s">
        <v>12486</v>
      </c>
      <c r="H11" s="2789" t="s">
        <v>13582</v>
      </c>
      <c r="I11" s="2789" t="s">
        <v>13583</v>
      </c>
      <c r="J11" s="2789" t="s">
        <v>13584</v>
      </c>
      <c r="K11" s="2789" t="s">
        <v>13585</v>
      </c>
      <c r="L11" s="2789" t="s">
        <v>910</v>
      </c>
      <c r="M11" s="2789" t="s">
        <v>271</v>
      </c>
      <c r="N11" s="2655">
        <v>5</v>
      </c>
      <c r="O11" s="2655">
        <v>49</v>
      </c>
      <c r="P11" s="2655">
        <v>4</v>
      </c>
      <c r="Q11" s="2655">
        <v>1</v>
      </c>
      <c r="R11" s="2655">
        <v>4</v>
      </c>
      <c r="S11" s="2655">
        <v>48</v>
      </c>
    </row>
    <row r="12" spans="1:19" s="2815" customFormat="1" ht="12" thickBot="1">
      <c r="A12" s="2795"/>
      <c r="B12" s="2796"/>
      <c r="C12" s="2796"/>
      <c r="D12" s="2796"/>
      <c r="E12" s="2818" t="s">
        <v>13586</v>
      </c>
      <c r="F12" s="2796" t="s">
        <v>14142</v>
      </c>
      <c r="G12" s="2796" t="s">
        <v>14143</v>
      </c>
      <c r="H12" s="2796" t="s">
        <v>14144</v>
      </c>
      <c r="I12" s="2796" t="s">
        <v>14145</v>
      </c>
      <c r="J12" s="2796" t="s">
        <v>14146</v>
      </c>
      <c r="K12" s="2796" t="s">
        <v>14147</v>
      </c>
      <c r="L12" s="2796" t="s">
        <v>14148</v>
      </c>
      <c r="M12" s="2796" t="s">
        <v>14149</v>
      </c>
      <c r="N12" s="2686"/>
      <c r="O12" s="2686"/>
      <c r="P12" s="2686"/>
      <c r="Q12" s="2686"/>
      <c r="R12" s="2686"/>
      <c r="S12" s="2686"/>
    </row>
    <row r="13" spans="1:19" ht="21">
      <c r="A13" s="2798">
        <v>8</v>
      </c>
      <c r="B13" s="2799"/>
      <c r="C13" s="2799"/>
      <c r="D13" s="2799"/>
      <c r="E13" s="2799"/>
      <c r="F13" s="2799" t="s">
        <v>13595</v>
      </c>
      <c r="G13" s="2799" t="s">
        <v>13596</v>
      </c>
      <c r="H13" s="2800" t="s">
        <v>13548</v>
      </c>
      <c r="I13" s="2799" t="s">
        <v>13597</v>
      </c>
      <c r="J13" s="2812" t="s">
        <v>22</v>
      </c>
      <c r="K13" s="2799" t="s">
        <v>13598</v>
      </c>
      <c r="L13" s="2799" t="s">
        <v>667</v>
      </c>
      <c r="M13" s="2799" t="s">
        <v>13599</v>
      </c>
      <c r="N13" s="2678">
        <v>6</v>
      </c>
      <c r="O13" s="2678">
        <v>48</v>
      </c>
      <c r="P13" s="2678">
        <v>1</v>
      </c>
      <c r="Q13" s="2678">
        <v>33</v>
      </c>
      <c r="R13" s="2678">
        <v>5</v>
      </c>
      <c r="S13" s="2801">
        <v>47</v>
      </c>
    </row>
    <row r="14" spans="1:19" s="2815" customFormat="1" ht="11.25">
      <c r="A14" s="2787"/>
      <c r="B14" s="2780"/>
      <c r="C14" s="2780"/>
      <c r="D14" s="2780"/>
      <c r="E14" s="2780"/>
      <c r="F14" s="2780" t="s">
        <v>14150</v>
      </c>
      <c r="G14" s="2780" t="s">
        <v>14151</v>
      </c>
      <c r="H14" s="2780" t="s">
        <v>14152</v>
      </c>
      <c r="I14" s="2780" t="s">
        <v>14153</v>
      </c>
      <c r="J14" s="2780" t="s">
        <v>14154</v>
      </c>
      <c r="K14" s="2780" t="s">
        <v>14155</v>
      </c>
      <c r="L14" s="2780" t="s">
        <v>14156</v>
      </c>
      <c r="M14" s="2780" t="s">
        <v>14157</v>
      </c>
      <c r="N14" s="2654"/>
      <c r="O14" s="2654"/>
      <c r="P14" s="2654"/>
      <c r="Q14" s="2654"/>
      <c r="R14" s="2654"/>
      <c r="S14" s="2788"/>
    </row>
    <row r="15" spans="1:19" ht="21">
      <c r="A15" s="2681">
        <v>9</v>
      </c>
      <c r="B15" s="2789"/>
      <c r="C15" s="2789"/>
      <c r="D15" s="2789"/>
      <c r="E15" s="2789" t="s">
        <v>13608</v>
      </c>
      <c r="F15" s="2789" t="s">
        <v>13609</v>
      </c>
      <c r="G15" s="2826" t="s">
        <v>258</v>
      </c>
      <c r="H15" s="2789" t="s">
        <v>13610</v>
      </c>
      <c r="I15" s="2826" t="s">
        <v>258</v>
      </c>
      <c r="J15" s="2789" t="s">
        <v>13611</v>
      </c>
      <c r="K15" s="2789" t="s">
        <v>13612</v>
      </c>
      <c r="L15" s="2789" t="s">
        <v>241</v>
      </c>
      <c r="M15" s="2789" t="s">
        <v>19</v>
      </c>
      <c r="N15" s="2655">
        <v>7</v>
      </c>
      <c r="O15" s="2655">
        <v>47</v>
      </c>
      <c r="P15" s="2655">
        <v>2</v>
      </c>
      <c r="Q15" s="2655">
        <v>32</v>
      </c>
      <c r="R15" s="2655">
        <v>6</v>
      </c>
      <c r="S15" s="2682">
        <v>46</v>
      </c>
    </row>
    <row r="16" spans="1:19" s="2815" customFormat="1" ht="11.25">
      <c r="A16" s="2787"/>
      <c r="B16" s="2780"/>
      <c r="C16" s="2780"/>
      <c r="D16" s="2780"/>
      <c r="E16" s="2780" t="s">
        <v>14158</v>
      </c>
      <c r="F16" s="2780" t="s">
        <v>14159</v>
      </c>
      <c r="G16" s="2780" t="s">
        <v>14160</v>
      </c>
      <c r="H16" s="2780" t="s">
        <v>14161</v>
      </c>
      <c r="I16" s="2780" t="s">
        <v>14162</v>
      </c>
      <c r="J16" s="2780" t="s">
        <v>14163</v>
      </c>
      <c r="K16" s="2780" t="s">
        <v>14164</v>
      </c>
      <c r="L16" s="2780" t="s">
        <v>14165</v>
      </c>
      <c r="M16" s="2780" t="s">
        <v>14166</v>
      </c>
      <c r="N16" s="2654"/>
      <c r="O16" s="2654"/>
      <c r="P16" s="2654"/>
      <c r="Q16" s="2654"/>
      <c r="R16" s="2654"/>
      <c r="S16" s="2788"/>
    </row>
    <row r="17" spans="1:19" ht="21">
      <c r="A17" s="2681">
        <v>9</v>
      </c>
      <c r="B17" s="2789"/>
      <c r="C17" s="2789"/>
      <c r="D17" s="2789"/>
      <c r="E17" s="2789" t="s">
        <v>5036</v>
      </c>
      <c r="F17" s="2789" t="s">
        <v>267</v>
      </c>
      <c r="G17" s="2789" t="s">
        <v>270</v>
      </c>
      <c r="H17" s="2789" t="s">
        <v>13622</v>
      </c>
      <c r="I17" s="2789" t="s">
        <v>13623</v>
      </c>
      <c r="J17" s="2789" t="s">
        <v>13595</v>
      </c>
      <c r="K17" s="2789" t="s">
        <v>13624</v>
      </c>
      <c r="L17" s="2789" t="s">
        <v>13625</v>
      </c>
      <c r="M17" s="2829" t="s">
        <v>872</v>
      </c>
      <c r="N17" s="2655">
        <v>8</v>
      </c>
      <c r="O17" s="2655">
        <v>46</v>
      </c>
      <c r="P17" s="2655">
        <v>3</v>
      </c>
      <c r="Q17" s="2655">
        <v>31</v>
      </c>
      <c r="R17" s="2655">
        <v>7</v>
      </c>
      <c r="S17" s="2682">
        <v>45</v>
      </c>
    </row>
    <row r="18" spans="1:19" s="2815" customFormat="1" ht="11.25">
      <c r="A18" s="2787"/>
      <c r="B18" s="2780"/>
      <c r="C18" s="2780"/>
      <c r="D18" s="2780"/>
      <c r="E18" s="2780" t="s">
        <v>14167</v>
      </c>
      <c r="F18" s="2780" t="s">
        <v>14168</v>
      </c>
      <c r="G18" s="2780" t="s">
        <v>14169</v>
      </c>
      <c r="H18" s="2780" t="s">
        <v>14170</v>
      </c>
      <c r="I18" s="2780" t="s">
        <v>14171</v>
      </c>
      <c r="J18" s="2780" t="s">
        <v>14172</v>
      </c>
      <c r="K18" s="2780" t="s">
        <v>14173</v>
      </c>
      <c r="L18" s="2780" t="s">
        <v>14174</v>
      </c>
      <c r="M18" s="2780" t="s">
        <v>14175</v>
      </c>
      <c r="N18" s="2654"/>
      <c r="O18" s="2654"/>
      <c r="P18" s="2654"/>
      <c r="Q18" s="2654"/>
      <c r="R18" s="2654"/>
      <c r="S18" s="2788"/>
    </row>
    <row r="19" spans="1:19" ht="21">
      <c r="A19" s="2681">
        <v>9</v>
      </c>
      <c r="B19" s="2789"/>
      <c r="C19" s="2789"/>
      <c r="D19" s="2789"/>
      <c r="E19" s="2789" t="s">
        <v>13635</v>
      </c>
      <c r="F19" s="2790" t="s">
        <v>7078</v>
      </c>
      <c r="G19" s="2829" t="s">
        <v>5186</v>
      </c>
      <c r="H19" s="2789" t="s">
        <v>13636</v>
      </c>
      <c r="I19" s="2789" t="s">
        <v>13637</v>
      </c>
      <c r="J19" s="2789" t="s">
        <v>273</v>
      </c>
      <c r="K19" s="2789" t="s">
        <v>13638</v>
      </c>
      <c r="L19" s="2829" t="s">
        <v>204</v>
      </c>
      <c r="M19" s="2826" t="s">
        <v>22</v>
      </c>
      <c r="N19" s="2655">
        <v>9</v>
      </c>
      <c r="O19" s="2655">
        <v>45</v>
      </c>
      <c r="P19" s="2655">
        <v>4</v>
      </c>
      <c r="Q19" s="2655">
        <v>30</v>
      </c>
      <c r="R19" s="2655">
        <v>8</v>
      </c>
      <c r="S19" s="2682">
        <v>44</v>
      </c>
    </row>
    <row r="20" spans="1:19" s="2815" customFormat="1" ht="11.25">
      <c r="A20" s="2787"/>
      <c r="B20" s="2780"/>
      <c r="C20" s="2780"/>
      <c r="D20" s="2780"/>
      <c r="E20" s="2780" t="s">
        <v>14176</v>
      </c>
      <c r="F20" s="2780" t="s">
        <v>14177</v>
      </c>
      <c r="G20" s="2780" t="s">
        <v>14178</v>
      </c>
      <c r="H20" s="2780" t="s">
        <v>14179</v>
      </c>
      <c r="I20" s="2780" t="s">
        <v>14180</v>
      </c>
      <c r="J20" s="2780" t="s">
        <v>14181</v>
      </c>
      <c r="K20" s="2780" t="s">
        <v>14182</v>
      </c>
      <c r="L20" s="2780" t="s">
        <v>14183</v>
      </c>
      <c r="M20" s="2780" t="s">
        <v>14184</v>
      </c>
      <c r="N20" s="2654"/>
      <c r="O20" s="2654"/>
      <c r="P20" s="2654"/>
      <c r="Q20" s="2654"/>
      <c r="R20" s="2654"/>
      <c r="S20" s="2788"/>
    </row>
    <row r="21" spans="1:19" ht="21">
      <c r="A21" s="2802">
        <v>8</v>
      </c>
      <c r="B21" s="2789"/>
      <c r="C21" s="2789"/>
      <c r="D21" s="2789"/>
      <c r="E21" s="2789"/>
      <c r="F21" s="2789" t="s">
        <v>13648</v>
      </c>
      <c r="G21" s="2789" t="s">
        <v>259</v>
      </c>
      <c r="H21" s="2789" t="s">
        <v>13649</v>
      </c>
      <c r="I21" s="2789" t="s">
        <v>13650</v>
      </c>
      <c r="J21" s="2789" t="s">
        <v>670</v>
      </c>
      <c r="K21" s="2789" t="s">
        <v>13651</v>
      </c>
      <c r="L21" s="2789" t="s">
        <v>13652</v>
      </c>
      <c r="M21" s="2789" t="s">
        <v>259</v>
      </c>
      <c r="N21" s="2655">
        <v>10</v>
      </c>
      <c r="O21" s="2655">
        <v>44</v>
      </c>
      <c r="P21" s="2655">
        <v>5</v>
      </c>
      <c r="Q21" s="2655">
        <v>29</v>
      </c>
      <c r="R21" s="2655">
        <v>9</v>
      </c>
      <c r="S21" s="2682">
        <v>43</v>
      </c>
    </row>
    <row r="22" spans="1:19" s="2815" customFormat="1" ht="11.25">
      <c r="A22" s="2787"/>
      <c r="B22" s="2780"/>
      <c r="C22" s="2780"/>
      <c r="D22" s="2780"/>
      <c r="E22" s="2780"/>
      <c r="F22" s="2780" t="s">
        <v>14185</v>
      </c>
      <c r="G22" s="2780" t="s">
        <v>14186</v>
      </c>
      <c r="H22" s="2780" t="s">
        <v>14187</v>
      </c>
      <c r="I22" s="2780" t="s">
        <v>14188</v>
      </c>
      <c r="J22" s="2780" t="s">
        <v>14189</v>
      </c>
      <c r="K22" s="2780" t="s">
        <v>14190</v>
      </c>
      <c r="L22" s="2780" t="s">
        <v>14191</v>
      </c>
      <c r="M22" s="2780" t="s">
        <v>14192</v>
      </c>
      <c r="N22" s="2654"/>
      <c r="O22" s="2654"/>
      <c r="P22" s="2654"/>
      <c r="Q22" s="2654"/>
      <c r="R22" s="2654"/>
      <c r="S22" s="2788"/>
    </row>
    <row r="23" spans="1:19" ht="21">
      <c r="A23" s="2802">
        <v>8</v>
      </c>
      <c r="B23" s="2789"/>
      <c r="C23" s="2789"/>
      <c r="D23" s="2789"/>
      <c r="E23" s="2789"/>
      <c r="F23" s="2789" t="s">
        <v>13661</v>
      </c>
      <c r="G23" s="2789" t="s">
        <v>13662</v>
      </c>
      <c r="H23" s="2789" t="s">
        <v>13663</v>
      </c>
      <c r="I23" s="2789" t="s">
        <v>5211</v>
      </c>
      <c r="J23" s="2789" t="s">
        <v>11593</v>
      </c>
      <c r="K23" s="2789" t="s">
        <v>13664</v>
      </c>
      <c r="L23" s="2789" t="s">
        <v>13665</v>
      </c>
      <c r="M23" s="2789" t="s">
        <v>259</v>
      </c>
      <c r="N23" s="2655">
        <v>11</v>
      </c>
      <c r="O23" s="2655">
        <v>43</v>
      </c>
      <c r="P23" s="2655">
        <v>6</v>
      </c>
      <c r="Q23" s="2655">
        <v>28</v>
      </c>
      <c r="R23" s="2655">
        <v>10</v>
      </c>
      <c r="S23" s="2682">
        <v>42</v>
      </c>
    </row>
    <row r="24" spans="1:19" s="2815" customFormat="1" ht="11.25">
      <c r="A24" s="2787"/>
      <c r="B24" s="2780"/>
      <c r="C24" s="2780"/>
      <c r="D24" s="2780"/>
      <c r="E24" s="2780"/>
      <c r="F24" s="2780" t="s">
        <v>14193</v>
      </c>
      <c r="G24" s="2780" t="s">
        <v>14194</v>
      </c>
      <c r="H24" s="2780" t="s">
        <v>14195</v>
      </c>
      <c r="I24" s="2780" t="s">
        <v>14196</v>
      </c>
      <c r="J24" s="2780" t="s">
        <v>14197</v>
      </c>
      <c r="K24" s="2780" t="s">
        <v>14198</v>
      </c>
      <c r="L24" s="2780" t="s">
        <v>14199</v>
      </c>
      <c r="M24" s="2780" t="s">
        <v>14200</v>
      </c>
      <c r="N24" s="2654"/>
      <c r="O24" s="2654"/>
      <c r="P24" s="2654"/>
      <c r="Q24" s="2654"/>
      <c r="R24" s="2654"/>
      <c r="S24" s="2788"/>
    </row>
    <row r="25" spans="1:19" ht="21">
      <c r="A25" s="2681">
        <v>9</v>
      </c>
      <c r="B25" s="2789"/>
      <c r="C25" s="2789"/>
      <c r="D25" s="2789"/>
      <c r="E25" s="2789" t="s">
        <v>10606</v>
      </c>
      <c r="F25" s="2789" t="s">
        <v>259</v>
      </c>
      <c r="G25" s="2789" t="s">
        <v>13674</v>
      </c>
      <c r="H25" s="2789" t="s">
        <v>911</v>
      </c>
      <c r="I25" s="2789" t="s">
        <v>2388</v>
      </c>
      <c r="J25" s="2789" t="s">
        <v>731</v>
      </c>
      <c r="K25" s="2789" t="s">
        <v>13597</v>
      </c>
      <c r="L25" s="2789" t="s">
        <v>667</v>
      </c>
      <c r="M25" s="2789" t="s">
        <v>731</v>
      </c>
      <c r="N25" s="2655">
        <v>12</v>
      </c>
      <c r="O25" s="2655">
        <v>42</v>
      </c>
      <c r="P25" s="2655">
        <v>7</v>
      </c>
      <c r="Q25" s="2655">
        <v>27</v>
      </c>
      <c r="R25" s="2655">
        <v>11</v>
      </c>
      <c r="S25" s="2682">
        <v>41</v>
      </c>
    </row>
    <row r="26" spans="1:19" s="2815" customFormat="1" ht="11.25">
      <c r="A26" s="2787"/>
      <c r="B26" s="2780"/>
      <c r="C26" s="2780"/>
      <c r="D26" s="2780"/>
      <c r="E26" s="2780" t="s">
        <v>14201</v>
      </c>
      <c r="F26" s="2780" t="s">
        <v>14202</v>
      </c>
      <c r="G26" s="2780" t="s">
        <v>14203</v>
      </c>
      <c r="H26" s="2780" t="s">
        <v>14204</v>
      </c>
      <c r="I26" s="2780" t="s">
        <v>14205</v>
      </c>
      <c r="J26" s="2780" t="s">
        <v>14206</v>
      </c>
      <c r="K26" s="2780" t="s">
        <v>14207</v>
      </c>
      <c r="L26" s="2780" t="s">
        <v>14208</v>
      </c>
      <c r="M26" s="2780" t="s">
        <v>14209</v>
      </c>
      <c r="N26" s="2654"/>
      <c r="O26" s="2654"/>
      <c r="P26" s="2654"/>
      <c r="Q26" s="2654"/>
      <c r="R26" s="2654"/>
      <c r="S26" s="2788"/>
    </row>
    <row r="27" spans="1:19" ht="21">
      <c r="A27" s="2802">
        <v>8</v>
      </c>
      <c r="B27" s="2789"/>
      <c r="C27" s="2789"/>
      <c r="D27" s="2789"/>
      <c r="E27" s="2789"/>
      <c r="F27" s="2789" t="s">
        <v>10999</v>
      </c>
      <c r="G27" s="2789" t="s">
        <v>13684</v>
      </c>
      <c r="H27" s="2789" t="s">
        <v>13685</v>
      </c>
      <c r="I27" s="2789" t="s">
        <v>13686</v>
      </c>
      <c r="J27" s="2789" t="s">
        <v>13687</v>
      </c>
      <c r="K27" s="2789" t="s">
        <v>259</v>
      </c>
      <c r="L27" s="2789" t="s">
        <v>13688</v>
      </c>
      <c r="M27" s="2789" t="s">
        <v>13689</v>
      </c>
      <c r="N27" s="2655">
        <v>13</v>
      </c>
      <c r="O27" s="2655">
        <v>41</v>
      </c>
      <c r="P27" s="2655">
        <v>8</v>
      </c>
      <c r="Q27" s="2655">
        <v>26</v>
      </c>
      <c r="R27" s="2655">
        <v>12</v>
      </c>
      <c r="S27" s="2682">
        <v>40</v>
      </c>
    </row>
    <row r="28" spans="1:19" s="2815" customFormat="1" ht="11.25">
      <c r="A28" s="2787"/>
      <c r="B28" s="2780"/>
      <c r="C28" s="2780"/>
      <c r="D28" s="2780"/>
      <c r="E28" s="2780"/>
      <c r="F28" s="2780" t="s">
        <v>14210</v>
      </c>
      <c r="G28" s="2780" t="s">
        <v>14211</v>
      </c>
      <c r="H28" s="2780" t="s">
        <v>14212</v>
      </c>
      <c r="I28" s="2780" t="s">
        <v>14213</v>
      </c>
      <c r="J28" s="2780" t="s">
        <v>14214</v>
      </c>
      <c r="K28" s="2780" t="s">
        <v>14215</v>
      </c>
      <c r="L28" s="2780" t="s">
        <v>14216</v>
      </c>
      <c r="M28" s="2780" t="s">
        <v>14217</v>
      </c>
      <c r="N28" s="2654"/>
      <c r="O28" s="2654"/>
      <c r="P28" s="2654"/>
      <c r="Q28" s="2654"/>
      <c r="R28" s="2654"/>
      <c r="S28" s="2788"/>
    </row>
    <row r="29" spans="1:19" ht="21">
      <c r="A29" s="2802">
        <v>8</v>
      </c>
      <c r="B29" s="2789"/>
      <c r="C29" s="2789"/>
      <c r="D29" s="2789"/>
      <c r="E29" s="2789"/>
      <c r="F29" s="2789" t="s">
        <v>2630</v>
      </c>
      <c r="G29" s="2827" t="s">
        <v>13698</v>
      </c>
      <c r="H29" s="2789" t="s">
        <v>2498</v>
      </c>
      <c r="I29" s="2789" t="s">
        <v>13699</v>
      </c>
      <c r="J29" s="2789" t="s">
        <v>1671</v>
      </c>
      <c r="K29" s="2789" t="s">
        <v>1434</v>
      </c>
      <c r="L29" s="2789" t="s">
        <v>896</v>
      </c>
      <c r="M29" s="2789" t="s">
        <v>731</v>
      </c>
      <c r="N29" s="2655">
        <v>14</v>
      </c>
      <c r="O29" s="2655">
        <v>40</v>
      </c>
      <c r="P29" s="2655">
        <v>9</v>
      </c>
      <c r="Q29" s="2655">
        <v>25</v>
      </c>
      <c r="R29" s="2655">
        <v>13</v>
      </c>
      <c r="S29" s="2682">
        <v>39</v>
      </c>
    </row>
    <row r="30" spans="1:19" s="2815" customFormat="1" ht="11.25">
      <c r="A30" s="2787"/>
      <c r="B30" s="2780"/>
      <c r="C30" s="2780"/>
      <c r="D30" s="2780"/>
      <c r="E30" s="2780"/>
      <c r="F30" s="2780" t="s">
        <v>14218</v>
      </c>
      <c r="G30" s="2780" t="s">
        <v>14219</v>
      </c>
      <c r="H30" s="2780" t="s">
        <v>14220</v>
      </c>
      <c r="I30" s="2780" t="s">
        <v>14221</v>
      </c>
      <c r="J30" s="2780" t="s">
        <v>14222</v>
      </c>
      <c r="K30" s="2780" t="s">
        <v>14223</v>
      </c>
      <c r="L30" s="2780" t="s">
        <v>14224</v>
      </c>
      <c r="M30" s="2780" t="s">
        <v>14225</v>
      </c>
      <c r="N30" s="2654"/>
      <c r="O30" s="2654"/>
      <c r="P30" s="2654"/>
      <c r="Q30" s="2654"/>
      <c r="R30" s="2654"/>
      <c r="S30" s="2788"/>
    </row>
    <row r="31" spans="1:19" ht="21">
      <c r="A31" s="2802">
        <v>8</v>
      </c>
      <c r="B31" s="2789"/>
      <c r="C31" s="2789"/>
      <c r="D31" s="2789"/>
      <c r="E31" s="2789"/>
      <c r="F31" s="2789" t="s">
        <v>1960</v>
      </c>
      <c r="G31" s="2789" t="s">
        <v>13708</v>
      </c>
      <c r="H31" s="2790" t="s">
        <v>13709</v>
      </c>
      <c r="I31" s="2791" t="s">
        <v>1456</v>
      </c>
      <c r="J31" s="2828" t="s">
        <v>13710</v>
      </c>
      <c r="K31" s="2789" t="s">
        <v>13711</v>
      </c>
      <c r="L31" s="2789" t="s">
        <v>13712</v>
      </c>
      <c r="M31" s="2789" t="s">
        <v>239</v>
      </c>
      <c r="N31" s="2655">
        <v>15</v>
      </c>
      <c r="O31" s="2655">
        <v>39</v>
      </c>
      <c r="P31" s="2655">
        <v>10</v>
      </c>
      <c r="Q31" s="2655">
        <v>24</v>
      </c>
      <c r="R31" s="2655">
        <v>14</v>
      </c>
      <c r="S31" s="2682">
        <v>38</v>
      </c>
    </row>
    <row r="32" spans="1:19" s="2815" customFormat="1" ht="11.25">
      <c r="A32" s="2787"/>
      <c r="B32" s="2780"/>
      <c r="C32" s="2780"/>
      <c r="D32" s="2780"/>
      <c r="E32" s="2780"/>
      <c r="F32" s="2780" t="s">
        <v>14226</v>
      </c>
      <c r="G32" s="2780" t="s">
        <v>14227</v>
      </c>
      <c r="H32" s="2780" t="s">
        <v>14228</v>
      </c>
      <c r="I32" s="2780" t="s">
        <v>14229</v>
      </c>
      <c r="J32" s="2780" t="s">
        <v>14230</v>
      </c>
      <c r="K32" s="2780" t="s">
        <v>14231</v>
      </c>
      <c r="L32" s="2780" t="s">
        <v>14232</v>
      </c>
      <c r="M32" s="2780" t="s">
        <v>14233</v>
      </c>
      <c r="N32" s="2654"/>
      <c r="O32" s="2654"/>
      <c r="P32" s="2654"/>
      <c r="Q32" s="2654"/>
      <c r="R32" s="2654"/>
      <c r="S32" s="2788"/>
    </row>
    <row r="33" spans="1:19" ht="21">
      <c r="A33" s="2802">
        <v>8</v>
      </c>
      <c r="B33" s="2789"/>
      <c r="C33" s="2789"/>
      <c r="D33" s="2789"/>
      <c r="E33" s="2789"/>
      <c r="F33" s="2789" t="s">
        <v>7496</v>
      </c>
      <c r="G33" s="2789" t="s">
        <v>246</v>
      </c>
      <c r="H33" s="2789" t="s">
        <v>13721</v>
      </c>
      <c r="I33" s="2826" t="s">
        <v>22</v>
      </c>
      <c r="J33" s="2789" t="s">
        <v>13096</v>
      </c>
      <c r="K33" s="2789" t="s">
        <v>13722</v>
      </c>
      <c r="L33" s="2789" t="s">
        <v>12296</v>
      </c>
      <c r="M33" s="2803" t="s">
        <v>13</v>
      </c>
      <c r="N33" s="2655">
        <v>16</v>
      </c>
      <c r="O33" s="2655">
        <v>38</v>
      </c>
      <c r="P33" s="2655">
        <v>11</v>
      </c>
      <c r="Q33" s="2655">
        <v>23</v>
      </c>
      <c r="R33" s="2655">
        <v>15</v>
      </c>
      <c r="S33" s="2682">
        <v>37</v>
      </c>
    </row>
    <row r="34" spans="1:19" s="2815" customFormat="1" ht="11.25">
      <c r="A34" s="2787"/>
      <c r="B34" s="2780"/>
      <c r="C34" s="2780"/>
      <c r="D34" s="2780"/>
      <c r="E34" s="2780"/>
      <c r="F34" s="2780" t="s">
        <v>14234</v>
      </c>
      <c r="G34" s="2780" t="s">
        <v>14235</v>
      </c>
      <c r="H34" s="2780" t="s">
        <v>14236</v>
      </c>
      <c r="I34" s="2780" t="s">
        <v>14237</v>
      </c>
      <c r="J34" s="2780" t="s">
        <v>14238</v>
      </c>
      <c r="K34" s="2780" t="s">
        <v>14239</v>
      </c>
      <c r="L34" s="2780" t="s">
        <v>14240</v>
      </c>
      <c r="M34" s="2780" t="s">
        <v>14241</v>
      </c>
      <c r="N34" s="2654"/>
      <c r="O34" s="2654"/>
      <c r="P34" s="2654"/>
      <c r="Q34" s="2654"/>
      <c r="R34" s="2654"/>
      <c r="S34" s="2788"/>
    </row>
    <row r="35" spans="1:19" ht="21">
      <c r="A35" s="2681">
        <v>6</v>
      </c>
      <c r="B35" s="2789"/>
      <c r="C35" s="2789"/>
      <c r="D35" s="2789"/>
      <c r="E35" s="2789"/>
      <c r="F35" s="2789"/>
      <c r="G35" s="2789"/>
      <c r="H35" s="2827" t="s">
        <v>13731</v>
      </c>
      <c r="I35" s="2789" t="s">
        <v>13732</v>
      </c>
      <c r="J35" s="2789" t="s">
        <v>1996</v>
      </c>
      <c r="K35" s="2789" t="s">
        <v>267</v>
      </c>
      <c r="L35" s="2789" t="s">
        <v>13733</v>
      </c>
      <c r="M35" s="2789" t="s">
        <v>13684</v>
      </c>
      <c r="N35" s="2655">
        <v>17</v>
      </c>
      <c r="O35" s="2655">
        <v>37</v>
      </c>
      <c r="P35" s="2655">
        <v>12</v>
      </c>
      <c r="Q35" s="2655">
        <v>22</v>
      </c>
      <c r="R35" s="2655">
        <v>16</v>
      </c>
      <c r="S35" s="2682">
        <v>36</v>
      </c>
    </row>
    <row r="36" spans="1:19" s="2815" customFormat="1" ht="11.25">
      <c r="A36" s="2787"/>
      <c r="B36" s="2780"/>
      <c r="C36" s="2780"/>
      <c r="D36" s="2780"/>
      <c r="E36" s="2780"/>
      <c r="F36" s="2780"/>
      <c r="G36" s="2780"/>
      <c r="H36" s="2780" t="s">
        <v>14242</v>
      </c>
      <c r="I36" s="2780" t="s">
        <v>14243</v>
      </c>
      <c r="J36" s="2780" t="s">
        <v>14244</v>
      </c>
      <c r="K36" s="2780" t="s">
        <v>14245</v>
      </c>
      <c r="L36" s="2780" t="s">
        <v>14246</v>
      </c>
      <c r="M36" s="2780" t="s">
        <v>14247</v>
      </c>
      <c r="N36" s="2654"/>
      <c r="O36" s="2654"/>
      <c r="P36" s="2654"/>
      <c r="Q36" s="2654"/>
      <c r="R36" s="2654"/>
      <c r="S36" s="2788"/>
    </row>
    <row r="37" spans="1:19" ht="21">
      <c r="A37" s="2804">
        <v>7</v>
      </c>
      <c r="B37" s="2789"/>
      <c r="C37" s="2789"/>
      <c r="D37" s="2789"/>
      <c r="E37" s="2789"/>
      <c r="F37" s="2789"/>
      <c r="G37" s="2789" t="s">
        <v>13740</v>
      </c>
      <c r="H37" s="2827" t="s">
        <v>13741</v>
      </c>
      <c r="I37" s="2789" t="s">
        <v>13742</v>
      </c>
      <c r="J37" s="2789" t="s">
        <v>1947</v>
      </c>
      <c r="K37" s="2789" t="s">
        <v>13743</v>
      </c>
      <c r="L37" s="2789" t="s">
        <v>13744</v>
      </c>
      <c r="M37" s="2789" t="s">
        <v>269</v>
      </c>
      <c r="N37" s="2655">
        <v>18</v>
      </c>
      <c r="O37" s="2655">
        <v>36</v>
      </c>
      <c r="P37" s="2655">
        <v>13</v>
      </c>
      <c r="Q37" s="2655">
        <v>21</v>
      </c>
      <c r="R37" s="2655">
        <v>17</v>
      </c>
      <c r="S37" s="2682">
        <v>35</v>
      </c>
    </row>
    <row r="38" spans="1:19" s="2815" customFormat="1" ht="11.25">
      <c r="A38" s="2787"/>
      <c r="B38" s="2780"/>
      <c r="C38" s="2780"/>
      <c r="D38" s="2780"/>
      <c r="E38" s="2780"/>
      <c r="F38" s="2780"/>
      <c r="G38" s="2780" t="s">
        <v>14248</v>
      </c>
      <c r="H38" s="2780" t="s">
        <v>14249</v>
      </c>
      <c r="I38" s="2780" t="s">
        <v>14250</v>
      </c>
      <c r="J38" s="2780" t="s">
        <v>14251</v>
      </c>
      <c r="K38" s="2780" t="s">
        <v>14252</v>
      </c>
      <c r="L38" s="2780" t="s">
        <v>14253</v>
      </c>
      <c r="M38" s="2780" t="s">
        <v>14254</v>
      </c>
      <c r="N38" s="2654"/>
      <c r="O38" s="2654"/>
      <c r="P38" s="2654"/>
      <c r="Q38" s="2654"/>
      <c r="R38" s="2654"/>
      <c r="S38" s="2788"/>
    </row>
    <row r="39" spans="1:19" ht="21">
      <c r="A39" s="2681">
        <v>6</v>
      </c>
      <c r="B39" s="2789"/>
      <c r="C39" s="2789"/>
      <c r="D39" s="2789"/>
      <c r="E39" s="2789"/>
      <c r="F39" s="2789"/>
      <c r="G39" s="2789"/>
      <c r="H39" s="2789" t="s">
        <v>13752</v>
      </c>
      <c r="I39" s="2789" t="s">
        <v>346</v>
      </c>
      <c r="J39" s="2789" t="s">
        <v>13753</v>
      </c>
      <c r="K39" s="2789" t="s">
        <v>13754</v>
      </c>
      <c r="L39" s="2826" t="s">
        <v>258</v>
      </c>
      <c r="M39" s="2789" t="s">
        <v>19</v>
      </c>
      <c r="N39" s="2655">
        <v>19</v>
      </c>
      <c r="O39" s="2655">
        <v>35</v>
      </c>
      <c r="P39" s="2655">
        <v>14</v>
      </c>
      <c r="Q39" s="2655">
        <v>20</v>
      </c>
      <c r="R39" s="2655">
        <v>18</v>
      </c>
      <c r="S39" s="2682">
        <v>34</v>
      </c>
    </row>
    <row r="40" spans="1:19" s="2815" customFormat="1" ht="11.25">
      <c r="A40" s="2787"/>
      <c r="B40" s="2780"/>
      <c r="C40" s="2780"/>
      <c r="D40" s="2780"/>
      <c r="E40" s="2780"/>
      <c r="F40" s="2780"/>
      <c r="G40" s="2780"/>
      <c r="H40" s="2780" t="s">
        <v>14255</v>
      </c>
      <c r="I40" s="2780" t="s">
        <v>14256</v>
      </c>
      <c r="J40" s="2780" t="s">
        <v>14257</v>
      </c>
      <c r="K40" s="2780" t="s">
        <v>14258</v>
      </c>
      <c r="L40" s="2780" t="s">
        <v>14259</v>
      </c>
      <c r="M40" s="2780" t="s">
        <v>14260</v>
      </c>
      <c r="N40" s="2654"/>
      <c r="O40" s="2654"/>
      <c r="P40" s="2654"/>
      <c r="Q40" s="2654"/>
      <c r="R40" s="2654"/>
      <c r="S40" s="2788"/>
    </row>
    <row r="41" spans="1:19" ht="21">
      <c r="A41" s="2681">
        <v>12</v>
      </c>
      <c r="B41" s="2789" t="s">
        <v>13761</v>
      </c>
      <c r="C41" s="2789" t="s">
        <v>13762</v>
      </c>
      <c r="D41" s="2827" t="s">
        <v>13763</v>
      </c>
      <c r="E41" s="2789" t="s">
        <v>1631</v>
      </c>
      <c r="F41" s="2789" t="s">
        <v>270</v>
      </c>
      <c r="G41" s="2789" t="s">
        <v>13764</v>
      </c>
      <c r="H41" s="2789" t="s">
        <v>10441</v>
      </c>
      <c r="I41" s="2789" t="s">
        <v>7002</v>
      </c>
      <c r="J41" s="2791" t="s">
        <v>13765</v>
      </c>
      <c r="K41" s="2789" t="s">
        <v>13766</v>
      </c>
      <c r="L41" s="2789" t="s">
        <v>13767</v>
      </c>
      <c r="M41" s="2789" t="s">
        <v>291</v>
      </c>
      <c r="N41" s="2655">
        <v>20</v>
      </c>
      <c r="O41" s="2655">
        <v>34</v>
      </c>
      <c r="P41" s="2655">
        <v>15</v>
      </c>
      <c r="Q41" s="2655">
        <v>19</v>
      </c>
      <c r="R41" s="2655">
        <v>19</v>
      </c>
      <c r="S41" s="2682">
        <v>33</v>
      </c>
    </row>
    <row r="42" spans="1:19" s="2815" customFormat="1" ht="11.25">
      <c r="A42" s="2787"/>
      <c r="B42" s="2780" t="s">
        <v>14261</v>
      </c>
      <c r="C42" s="2780" t="s">
        <v>14262</v>
      </c>
      <c r="D42" s="2780" t="s">
        <v>14263</v>
      </c>
      <c r="E42" s="2792" t="s">
        <v>14264</v>
      </c>
      <c r="F42" s="2821" t="s">
        <v>14265</v>
      </c>
      <c r="G42" s="2780" t="s">
        <v>14266</v>
      </c>
      <c r="H42" s="2780" t="s">
        <v>14267</v>
      </c>
      <c r="I42" s="2780" t="s">
        <v>14268</v>
      </c>
      <c r="J42" s="2780" t="s">
        <v>14269</v>
      </c>
      <c r="K42" s="2780" t="s">
        <v>14270</v>
      </c>
      <c r="L42" s="2780" t="s">
        <v>14271</v>
      </c>
      <c r="M42" s="2780" t="s">
        <v>14272</v>
      </c>
      <c r="N42" s="2654"/>
      <c r="O42" s="2654"/>
      <c r="P42" s="2654"/>
      <c r="Q42" s="2654"/>
      <c r="R42" s="2654"/>
      <c r="S42" s="2788"/>
    </row>
    <row r="43" spans="1:19" ht="21">
      <c r="A43" s="2681">
        <v>6</v>
      </c>
      <c r="B43" s="2789"/>
      <c r="C43" s="2789"/>
      <c r="D43" s="2789"/>
      <c r="E43" s="2789"/>
      <c r="F43" s="2789"/>
      <c r="G43" s="2789"/>
      <c r="H43" s="2810" t="s">
        <v>13780</v>
      </c>
      <c r="I43" s="2789" t="s">
        <v>13781</v>
      </c>
      <c r="J43" s="2789" t="s">
        <v>7095</v>
      </c>
      <c r="K43" s="2789" t="s">
        <v>13571</v>
      </c>
      <c r="L43" s="2814" t="s">
        <v>426</v>
      </c>
      <c r="M43" s="2789" t="s">
        <v>13782</v>
      </c>
      <c r="N43" s="2655">
        <v>21</v>
      </c>
      <c r="O43" s="2655">
        <v>33</v>
      </c>
      <c r="P43" s="2655">
        <v>16</v>
      </c>
      <c r="Q43" s="2655">
        <v>18</v>
      </c>
      <c r="R43" s="2655">
        <v>20</v>
      </c>
      <c r="S43" s="2682">
        <v>32</v>
      </c>
    </row>
    <row r="44" spans="1:19" s="2815" customFormat="1" ht="11.25">
      <c r="A44" s="2787"/>
      <c r="B44" s="2780"/>
      <c r="C44" s="2780"/>
      <c r="D44" s="2780"/>
      <c r="E44" s="2780"/>
      <c r="F44" s="2780"/>
      <c r="G44" s="2780"/>
      <c r="H44" s="2780" t="s">
        <v>14273</v>
      </c>
      <c r="I44" s="2780" t="s">
        <v>14274</v>
      </c>
      <c r="J44" s="2780" t="s">
        <v>14275</v>
      </c>
      <c r="K44" s="2780" t="s">
        <v>14276</v>
      </c>
      <c r="L44" s="2780" t="s">
        <v>14277</v>
      </c>
      <c r="M44" s="2780" t="s">
        <v>14278</v>
      </c>
      <c r="N44" s="2654"/>
      <c r="O44" s="2654"/>
      <c r="P44" s="2654"/>
      <c r="Q44" s="2654"/>
      <c r="R44" s="2654"/>
      <c r="S44" s="2788"/>
    </row>
    <row r="45" spans="1:19" ht="21">
      <c r="A45" s="2804">
        <v>7</v>
      </c>
      <c r="B45" s="2789"/>
      <c r="C45" s="2789"/>
      <c r="D45" s="2789"/>
      <c r="E45" s="2789"/>
      <c r="F45" s="2789"/>
      <c r="G45" s="2789" t="s">
        <v>13789</v>
      </c>
      <c r="H45" s="2789" t="s">
        <v>13790</v>
      </c>
      <c r="I45" s="2789" t="s">
        <v>13597</v>
      </c>
      <c r="J45" s="2789" t="s">
        <v>1431</v>
      </c>
      <c r="K45" s="2789" t="s">
        <v>7354</v>
      </c>
      <c r="L45" s="2789" t="s">
        <v>5202</v>
      </c>
      <c r="M45" s="2789" t="s">
        <v>14</v>
      </c>
      <c r="N45" s="2655">
        <v>22</v>
      </c>
      <c r="O45" s="2655">
        <v>32</v>
      </c>
      <c r="P45" s="2822">
        <v>17</v>
      </c>
      <c r="Q45" s="2823">
        <v>17</v>
      </c>
      <c r="R45" s="2655">
        <v>21</v>
      </c>
      <c r="S45" s="2682">
        <v>31</v>
      </c>
    </row>
    <row r="46" spans="1:19" s="2815" customFormat="1" ht="11.25">
      <c r="A46" s="2787"/>
      <c r="B46" s="2780"/>
      <c r="C46" s="2780"/>
      <c r="D46" s="2780"/>
      <c r="E46" s="2780"/>
      <c r="F46" s="2780"/>
      <c r="G46" s="2780" t="s">
        <v>14279</v>
      </c>
      <c r="H46" s="2780" t="s">
        <v>14280</v>
      </c>
      <c r="I46" s="2780" t="s">
        <v>14281</v>
      </c>
      <c r="J46" s="2780" t="s">
        <v>14282</v>
      </c>
      <c r="K46" s="2780" t="s">
        <v>14283</v>
      </c>
      <c r="L46" s="2780" t="s">
        <v>14284</v>
      </c>
      <c r="M46" s="2780" t="s">
        <v>14285</v>
      </c>
      <c r="N46" s="2654"/>
      <c r="O46" s="2654"/>
      <c r="P46" s="2654"/>
      <c r="Q46" s="2654"/>
      <c r="R46" s="2654"/>
      <c r="S46" s="2788"/>
    </row>
    <row r="47" spans="1:19" ht="21">
      <c r="A47" s="2802">
        <v>8</v>
      </c>
      <c r="B47" s="2789"/>
      <c r="C47" s="2789"/>
      <c r="D47" s="2789"/>
      <c r="E47" s="2789"/>
      <c r="F47" s="2789" t="s">
        <v>13798</v>
      </c>
      <c r="G47" s="2789" t="s">
        <v>15</v>
      </c>
      <c r="H47" s="2789" t="s">
        <v>2353</v>
      </c>
      <c r="I47" s="2789" t="s">
        <v>13799</v>
      </c>
      <c r="J47" s="2789" t="s">
        <v>334</v>
      </c>
      <c r="K47" s="2789" t="s">
        <v>414</v>
      </c>
      <c r="L47" s="2789" t="s">
        <v>13800</v>
      </c>
      <c r="M47" s="2789" t="s">
        <v>266</v>
      </c>
      <c r="N47" s="2655">
        <v>23</v>
      </c>
      <c r="O47" s="2655">
        <v>31</v>
      </c>
      <c r="P47" s="2655">
        <v>18</v>
      </c>
      <c r="Q47" s="2655">
        <v>16</v>
      </c>
      <c r="R47" s="2655">
        <v>22</v>
      </c>
      <c r="S47" s="2682">
        <v>30</v>
      </c>
    </row>
    <row r="48" spans="1:19" s="2815" customFormat="1" ht="11.25">
      <c r="A48" s="2787"/>
      <c r="B48" s="2780"/>
      <c r="C48" s="2780"/>
      <c r="D48" s="2780"/>
      <c r="E48" s="2780"/>
      <c r="F48" s="2780" t="s">
        <v>14286</v>
      </c>
      <c r="G48" s="2780" t="s">
        <v>14287</v>
      </c>
      <c r="H48" s="2780" t="s">
        <v>14288</v>
      </c>
      <c r="I48" s="2780" t="s">
        <v>14289</v>
      </c>
      <c r="J48" s="2780" t="s">
        <v>14290</v>
      </c>
      <c r="K48" s="2780" t="s">
        <v>14291</v>
      </c>
      <c r="L48" s="2780" t="s">
        <v>14292</v>
      </c>
      <c r="M48" s="2780" t="s">
        <v>14293</v>
      </c>
      <c r="N48" s="2654"/>
      <c r="O48" s="2654"/>
      <c r="P48" s="2654"/>
      <c r="Q48" s="2654"/>
      <c r="R48" s="2654"/>
      <c r="S48" s="2788"/>
    </row>
    <row r="49" spans="1:19" ht="21">
      <c r="A49" s="2681">
        <v>5</v>
      </c>
      <c r="B49" s="2789"/>
      <c r="C49" s="2789"/>
      <c r="D49" s="2789"/>
      <c r="E49" s="2789"/>
      <c r="F49" s="2789"/>
      <c r="G49" s="2789"/>
      <c r="H49" s="2789"/>
      <c r="I49" s="2789" t="s">
        <v>13809</v>
      </c>
      <c r="J49" s="2789" t="s">
        <v>13810</v>
      </c>
      <c r="K49" s="2789" t="s">
        <v>13811</v>
      </c>
      <c r="L49" s="2789" t="s">
        <v>7347</v>
      </c>
      <c r="M49" s="2789" t="s">
        <v>13812</v>
      </c>
      <c r="N49" s="2655">
        <v>24</v>
      </c>
      <c r="O49" s="2655">
        <v>30</v>
      </c>
      <c r="P49" s="2655">
        <v>19</v>
      </c>
      <c r="Q49" s="2655">
        <v>15</v>
      </c>
      <c r="R49" s="2655">
        <v>23</v>
      </c>
      <c r="S49" s="2682">
        <v>29</v>
      </c>
    </row>
    <row r="50" spans="1:19" s="2815" customFormat="1" ht="11.25">
      <c r="A50" s="2787"/>
      <c r="B50" s="2780"/>
      <c r="C50" s="2780"/>
      <c r="D50" s="2780"/>
      <c r="E50" s="2780"/>
      <c r="F50" s="2780"/>
      <c r="G50" s="2780"/>
      <c r="H50" s="2780"/>
      <c r="I50" s="2780" t="s">
        <v>14294</v>
      </c>
      <c r="J50" s="2780" t="s">
        <v>14295</v>
      </c>
      <c r="K50" s="2780" t="s">
        <v>14296</v>
      </c>
      <c r="L50" s="2780" t="s">
        <v>14297</v>
      </c>
      <c r="M50" s="2780" t="s">
        <v>14298</v>
      </c>
      <c r="N50" s="2654"/>
      <c r="O50" s="2654"/>
      <c r="P50" s="2654"/>
      <c r="Q50" s="2654"/>
      <c r="R50" s="2654"/>
      <c r="S50" s="2788"/>
    </row>
    <row r="51" spans="1:19" ht="21">
      <c r="A51" s="2681">
        <v>6</v>
      </c>
      <c r="B51" s="2789"/>
      <c r="C51" s="2789"/>
      <c r="D51" s="2789"/>
      <c r="E51" s="2789"/>
      <c r="F51" s="2789"/>
      <c r="G51" s="2833" t="s">
        <v>14490</v>
      </c>
      <c r="H51" s="2789" t="s">
        <v>13818</v>
      </c>
      <c r="I51" s="2827" t="s">
        <v>13698</v>
      </c>
      <c r="J51" s="2789" t="s">
        <v>13819</v>
      </c>
      <c r="K51" s="2789" t="s">
        <v>1431</v>
      </c>
      <c r="L51" s="2791" t="s">
        <v>13820</v>
      </c>
      <c r="M51" s="2790" t="s">
        <v>13821</v>
      </c>
      <c r="N51" s="2655">
        <v>25</v>
      </c>
      <c r="O51" s="2655">
        <v>29</v>
      </c>
      <c r="P51" s="2655">
        <v>20</v>
      </c>
      <c r="Q51" s="2655">
        <v>14</v>
      </c>
      <c r="R51" s="2655">
        <v>24</v>
      </c>
      <c r="S51" s="2682">
        <v>28</v>
      </c>
    </row>
    <row r="52" spans="1:19" s="2815" customFormat="1" ht="11.25">
      <c r="A52" s="2787"/>
      <c r="B52" s="2780"/>
      <c r="C52" s="2780"/>
      <c r="D52" s="2780"/>
      <c r="E52" s="2780"/>
      <c r="F52" s="2780"/>
      <c r="G52" s="2780"/>
      <c r="H52" s="2819" t="s">
        <v>14299</v>
      </c>
      <c r="I52" s="2820" t="s">
        <v>14300</v>
      </c>
      <c r="J52" s="2780" t="s">
        <v>14301</v>
      </c>
      <c r="K52" s="2780" t="s">
        <v>14302</v>
      </c>
      <c r="L52" s="2780" t="s">
        <v>14303</v>
      </c>
      <c r="M52" s="2780" t="s">
        <v>14304</v>
      </c>
      <c r="N52" s="2654"/>
      <c r="O52" s="2654"/>
      <c r="P52" s="2654"/>
      <c r="Q52" s="2654"/>
      <c r="R52" s="2654"/>
      <c r="S52" s="2788"/>
    </row>
    <row r="53" spans="1:19" ht="21">
      <c r="A53" s="2681">
        <v>5</v>
      </c>
      <c r="B53" s="2789"/>
      <c r="C53" s="2789"/>
      <c r="D53" s="2789"/>
      <c r="E53" s="2789"/>
      <c r="F53" s="2789"/>
      <c r="G53" s="2789"/>
      <c r="H53" s="2789"/>
      <c r="I53" s="2789" t="s">
        <v>13828</v>
      </c>
      <c r="J53" s="2789" t="s">
        <v>13829</v>
      </c>
      <c r="K53" s="2789" t="s">
        <v>13830</v>
      </c>
      <c r="L53" s="2805" t="s">
        <v>5274</v>
      </c>
      <c r="M53" s="2805" t="s">
        <v>13831</v>
      </c>
      <c r="N53" s="2655">
        <v>26</v>
      </c>
      <c r="O53" s="2655">
        <v>28</v>
      </c>
      <c r="P53" s="2655">
        <v>21</v>
      </c>
      <c r="Q53" s="2655">
        <v>13</v>
      </c>
      <c r="R53" s="2655">
        <v>25</v>
      </c>
      <c r="S53" s="2682">
        <v>27</v>
      </c>
    </row>
    <row r="54" spans="1:19" s="2815" customFormat="1" ht="11.25">
      <c r="A54" s="2787"/>
      <c r="B54" s="2780"/>
      <c r="C54" s="2780"/>
      <c r="D54" s="2780"/>
      <c r="E54" s="2780"/>
      <c r="F54" s="2780"/>
      <c r="G54" s="2780"/>
      <c r="H54" s="2780"/>
      <c r="I54" s="2780" t="s">
        <v>14305</v>
      </c>
      <c r="J54" s="2780" t="s">
        <v>14306</v>
      </c>
      <c r="K54" s="2780" t="s">
        <v>14307</v>
      </c>
      <c r="L54" s="2792" t="s">
        <v>14308</v>
      </c>
      <c r="M54" s="2792" t="s">
        <v>14309</v>
      </c>
      <c r="N54" s="2654"/>
      <c r="O54" s="2654"/>
      <c r="P54" s="2654"/>
      <c r="Q54" s="2654"/>
      <c r="R54" s="2654"/>
      <c r="S54" s="2788"/>
    </row>
    <row r="55" spans="1:19" ht="21">
      <c r="A55" s="2804">
        <v>7</v>
      </c>
      <c r="B55" s="2789"/>
      <c r="C55" s="2789"/>
      <c r="D55" s="2789"/>
      <c r="E55" s="2789"/>
      <c r="F55" s="2789"/>
      <c r="G55" s="2789" t="s">
        <v>13837</v>
      </c>
      <c r="H55" s="2789" t="s">
        <v>13838</v>
      </c>
      <c r="I55" s="2829" t="s">
        <v>1408</v>
      </c>
      <c r="J55" s="2789" t="s">
        <v>1947</v>
      </c>
      <c r="K55" s="2789" t="s">
        <v>5281</v>
      </c>
      <c r="L55" s="2789" t="s">
        <v>7151</v>
      </c>
      <c r="M55" s="2789" t="s">
        <v>723</v>
      </c>
      <c r="N55" s="2806">
        <v>27</v>
      </c>
      <c r="O55" s="2806">
        <v>27</v>
      </c>
      <c r="P55" s="2655">
        <v>22</v>
      </c>
      <c r="Q55" s="2655">
        <v>12</v>
      </c>
      <c r="R55" s="2822">
        <v>26</v>
      </c>
      <c r="S55" s="2825">
        <v>26</v>
      </c>
    </row>
    <row r="56" spans="1:19" s="2815" customFormat="1" ht="11.25">
      <c r="A56" s="2787"/>
      <c r="B56" s="2780"/>
      <c r="C56" s="2780"/>
      <c r="D56" s="2780"/>
      <c r="E56" s="2780"/>
      <c r="F56" s="2780"/>
      <c r="G56" s="2780" t="s">
        <v>14310</v>
      </c>
      <c r="H56" s="2780" t="s">
        <v>14311</v>
      </c>
      <c r="I56" s="2780" t="s">
        <v>14312</v>
      </c>
      <c r="J56" s="2780" t="s">
        <v>14313</v>
      </c>
      <c r="K56" s="2780" t="s">
        <v>14314</v>
      </c>
      <c r="L56" s="2780" t="s">
        <v>14315</v>
      </c>
      <c r="M56" s="2780" t="s">
        <v>14316</v>
      </c>
      <c r="N56" s="2654"/>
      <c r="O56" s="2654"/>
      <c r="P56" s="2654"/>
      <c r="Q56" s="2654"/>
      <c r="R56" s="2654"/>
      <c r="S56" s="2788"/>
    </row>
    <row r="57" spans="1:19" ht="21">
      <c r="A57" s="2804">
        <v>7</v>
      </c>
      <c r="B57" s="2789"/>
      <c r="C57" s="2789"/>
      <c r="D57" s="2789"/>
      <c r="E57" s="2789"/>
      <c r="F57" s="2789"/>
      <c r="G57" s="2789" t="s">
        <v>2388</v>
      </c>
      <c r="H57" s="2789" t="s">
        <v>5058</v>
      </c>
      <c r="I57" s="2789" t="s">
        <v>549</v>
      </c>
      <c r="J57" s="2789" t="s">
        <v>13846</v>
      </c>
      <c r="K57" s="2789" t="s">
        <v>13847</v>
      </c>
      <c r="L57" s="2789" t="s">
        <v>400</v>
      </c>
      <c r="M57" s="2789" t="s">
        <v>13597</v>
      </c>
      <c r="N57" s="2655">
        <v>28</v>
      </c>
      <c r="O57" s="2655">
        <v>26</v>
      </c>
      <c r="P57" s="2655">
        <v>23</v>
      </c>
      <c r="Q57" s="2655">
        <v>11</v>
      </c>
      <c r="R57" s="2655">
        <v>27</v>
      </c>
      <c r="S57" s="2682">
        <v>25</v>
      </c>
    </row>
    <row r="58" spans="1:19" s="2815" customFormat="1" ht="11.25">
      <c r="A58" s="2787"/>
      <c r="B58" s="2780"/>
      <c r="C58" s="2780"/>
      <c r="D58" s="2780"/>
      <c r="E58" s="2780"/>
      <c r="F58" s="2780"/>
      <c r="G58" s="2780" t="s">
        <v>14317</v>
      </c>
      <c r="H58" s="2780" t="s">
        <v>14318</v>
      </c>
      <c r="I58" s="2780" t="s">
        <v>14319</v>
      </c>
      <c r="J58" s="2780" t="s">
        <v>14320</v>
      </c>
      <c r="K58" s="2780" t="s">
        <v>14321</v>
      </c>
      <c r="L58" s="2780" t="s">
        <v>14322</v>
      </c>
      <c r="M58" s="2780" t="s">
        <v>14323</v>
      </c>
      <c r="N58" s="2654"/>
      <c r="O58" s="2654"/>
      <c r="P58" s="2654"/>
      <c r="Q58" s="2654"/>
      <c r="R58" s="2654"/>
      <c r="S58" s="2788"/>
    </row>
    <row r="59" spans="1:19" ht="21">
      <c r="A59" s="2804">
        <v>7</v>
      </c>
      <c r="B59" s="2789"/>
      <c r="C59" s="2789"/>
      <c r="D59" s="2789"/>
      <c r="E59" s="2789"/>
      <c r="F59" s="2789"/>
      <c r="G59" s="2789" t="s">
        <v>226</v>
      </c>
      <c r="H59" s="2790" t="s">
        <v>13855</v>
      </c>
      <c r="I59" s="2793" t="s">
        <v>13856</v>
      </c>
      <c r="J59" s="2791" t="s">
        <v>1468</v>
      </c>
      <c r="K59" s="2789" t="s">
        <v>226</v>
      </c>
      <c r="L59" s="2789" t="s">
        <v>13857</v>
      </c>
      <c r="M59" s="2789" t="s">
        <v>342</v>
      </c>
      <c r="N59" s="2655">
        <v>29</v>
      </c>
      <c r="O59" s="2655">
        <v>25</v>
      </c>
      <c r="P59" s="2655">
        <v>24</v>
      </c>
      <c r="Q59" s="2655">
        <v>10</v>
      </c>
      <c r="R59" s="2655">
        <v>28</v>
      </c>
      <c r="S59" s="2682">
        <v>24</v>
      </c>
    </row>
    <row r="60" spans="1:19" s="2815" customFormat="1" ht="11.25">
      <c r="A60" s="2787"/>
      <c r="B60" s="2780"/>
      <c r="C60" s="2780"/>
      <c r="D60" s="2780"/>
      <c r="E60" s="2780"/>
      <c r="F60" s="2780"/>
      <c r="G60" s="2780" t="s">
        <v>14324</v>
      </c>
      <c r="H60" s="2780" t="s">
        <v>14325</v>
      </c>
      <c r="I60" s="2780" t="s">
        <v>14326</v>
      </c>
      <c r="J60" s="2780" t="s">
        <v>14327</v>
      </c>
      <c r="K60" s="2780" t="s">
        <v>14328</v>
      </c>
      <c r="L60" s="2780" t="s">
        <v>14329</v>
      </c>
      <c r="M60" s="2780" t="s">
        <v>14330</v>
      </c>
      <c r="N60" s="2654"/>
      <c r="O60" s="2654"/>
      <c r="P60" s="2654"/>
      <c r="Q60" s="2654"/>
      <c r="R60" s="2654"/>
      <c r="S60" s="2788"/>
    </row>
    <row r="61" spans="1:19" ht="21">
      <c r="A61" s="2681">
        <v>6</v>
      </c>
      <c r="B61" s="2789"/>
      <c r="C61" s="2789"/>
      <c r="D61" s="2789"/>
      <c r="E61" s="2789"/>
      <c r="F61" s="2789"/>
      <c r="G61" s="2789"/>
      <c r="H61" s="2789" t="s">
        <v>13865</v>
      </c>
      <c r="I61" s="2789" t="s">
        <v>13866</v>
      </c>
      <c r="J61" s="2828" t="s">
        <v>13867</v>
      </c>
      <c r="K61" s="2789" t="s">
        <v>13868</v>
      </c>
      <c r="L61" s="2789" t="s">
        <v>920</v>
      </c>
      <c r="M61" s="2789" t="s">
        <v>13831</v>
      </c>
      <c r="N61" s="2655">
        <v>30</v>
      </c>
      <c r="O61" s="2655">
        <v>24</v>
      </c>
      <c r="P61" s="2655">
        <v>25</v>
      </c>
      <c r="Q61" s="2655">
        <v>9</v>
      </c>
      <c r="R61" s="2655">
        <v>29</v>
      </c>
      <c r="S61" s="2682">
        <v>23</v>
      </c>
    </row>
    <row r="62" spans="1:19" s="2815" customFormat="1" ht="11.25">
      <c r="A62" s="2787"/>
      <c r="B62" s="2780"/>
      <c r="C62" s="2780"/>
      <c r="D62" s="2780"/>
      <c r="E62" s="2780"/>
      <c r="F62" s="2780"/>
      <c r="G62" s="2780"/>
      <c r="H62" s="2780" t="s">
        <v>14331</v>
      </c>
      <c r="I62" s="2780" t="s">
        <v>14332</v>
      </c>
      <c r="J62" s="2780" t="s">
        <v>14333</v>
      </c>
      <c r="K62" s="2780" t="s">
        <v>14334</v>
      </c>
      <c r="L62" s="2780" t="s">
        <v>14335</v>
      </c>
      <c r="M62" s="2780" t="s">
        <v>14336</v>
      </c>
      <c r="N62" s="2654"/>
      <c r="O62" s="2654"/>
      <c r="P62" s="2654"/>
      <c r="Q62" s="2654"/>
      <c r="R62" s="2654"/>
      <c r="S62" s="2788"/>
    </row>
    <row r="63" spans="1:19" ht="21">
      <c r="A63" s="2804">
        <v>7</v>
      </c>
      <c r="B63" s="2789"/>
      <c r="C63" s="2789"/>
      <c r="D63" s="2789"/>
      <c r="E63" s="2789"/>
      <c r="G63" s="2789" t="s">
        <v>13875</v>
      </c>
      <c r="H63" s="2789" t="s">
        <v>15</v>
      </c>
      <c r="I63" s="2789" t="s">
        <v>13876</v>
      </c>
      <c r="J63" s="2789" t="s">
        <v>13877</v>
      </c>
      <c r="K63" s="2789" t="s">
        <v>13878</v>
      </c>
      <c r="L63" s="2789" t="s">
        <v>13879</v>
      </c>
      <c r="M63" s="2789" t="s">
        <v>727</v>
      </c>
      <c r="N63" s="2655">
        <v>31</v>
      </c>
      <c r="O63" s="2655">
        <v>23</v>
      </c>
      <c r="P63" s="2655">
        <v>26</v>
      </c>
      <c r="Q63" s="2655">
        <v>8</v>
      </c>
      <c r="R63" s="2655">
        <v>30</v>
      </c>
      <c r="S63" s="2682">
        <v>22</v>
      </c>
    </row>
    <row r="64" spans="1:19" s="2815" customFormat="1" ht="11.25">
      <c r="A64" s="2787"/>
      <c r="B64" s="2780"/>
      <c r="C64" s="2780"/>
      <c r="D64" s="2780"/>
      <c r="E64" s="2780"/>
      <c r="F64" s="2780"/>
      <c r="G64" s="2780" t="s">
        <v>14337</v>
      </c>
      <c r="H64" s="2780" t="s">
        <v>14338</v>
      </c>
      <c r="I64" s="2780" t="s">
        <v>14339</v>
      </c>
      <c r="J64" s="2780" t="s">
        <v>14340</v>
      </c>
      <c r="K64" s="2780" t="s">
        <v>14341</v>
      </c>
      <c r="L64" s="2780" t="s">
        <v>14342</v>
      </c>
      <c r="M64" s="2780" t="s">
        <v>14343</v>
      </c>
      <c r="N64" s="2654"/>
      <c r="O64" s="2654"/>
      <c r="P64" s="2654"/>
      <c r="Q64" s="2654"/>
      <c r="R64" s="2654"/>
      <c r="S64" s="2788"/>
    </row>
    <row r="65" spans="1:19" ht="22.5">
      <c r="A65" s="2681">
        <v>6</v>
      </c>
      <c r="B65" s="2789"/>
      <c r="C65" s="2789"/>
      <c r="D65" s="2789"/>
      <c r="E65" s="2789"/>
      <c r="F65" s="2834" t="s">
        <v>14491</v>
      </c>
      <c r="G65" s="2789"/>
      <c r="H65" s="2789" t="s">
        <v>13887</v>
      </c>
      <c r="I65" s="2789" t="s">
        <v>15</v>
      </c>
      <c r="J65" s="2789" t="s">
        <v>13888</v>
      </c>
      <c r="K65" s="2789" t="s">
        <v>13889</v>
      </c>
      <c r="L65" s="2789" t="s">
        <v>13890</v>
      </c>
      <c r="M65" s="2789" t="s">
        <v>727</v>
      </c>
      <c r="N65" s="2655">
        <v>32</v>
      </c>
      <c r="O65" s="2655">
        <v>22</v>
      </c>
      <c r="P65" s="2655">
        <v>27</v>
      </c>
      <c r="Q65" s="2655">
        <v>7</v>
      </c>
      <c r="R65" s="2655">
        <v>31</v>
      </c>
      <c r="S65" s="2682">
        <v>21</v>
      </c>
    </row>
    <row r="66" spans="1:19" s="2815" customFormat="1" ht="11.25">
      <c r="A66" s="2787"/>
      <c r="B66" s="2780"/>
      <c r="C66" s="2780"/>
      <c r="D66" s="2780"/>
      <c r="E66" s="2780"/>
      <c r="F66" s="2780"/>
      <c r="G66" s="2780"/>
      <c r="H66" s="2780" t="s">
        <v>14344</v>
      </c>
      <c r="I66" s="2780" t="s">
        <v>14345</v>
      </c>
      <c r="J66" s="2780" t="s">
        <v>14346</v>
      </c>
      <c r="K66" s="2780" t="s">
        <v>14347</v>
      </c>
      <c r="L66" s="2780" t="s">
        <v>14348</v>
      </c>
      <c r="M66" s="2780" t="s">
        <v>14349</v>
      </c>
      <c r="N66" s="2654"/>
      <c r="O66" s="2654"/>
      <c r="P66" s="2654"/>
      <c r="Q66" s="2654"/>
      <c r="R66" s="2654"/>
      <c r="S66" s="2788"/>
    </row>
    <row r="67" spans="1:19" ht="21">
      <c r="A67" s="2681">
        <v>5</v>
      </c>
      <c r="B67" s="2789"/>
      <c r="C67" s="2789"/>
      <c r="D67" s="2789"/>
      <c r="E67" s="2789"/>
      <c r="F67" s="2789"/>
      <c r="G67" s="2789"/>
      <c r="H67" s="2789"/>
      <c r="I67" s="2789" t="s">
        <v>13897</v>
      </c>
      <c r="J67" s="2789" t="s">
        <v>13898</v>
      </c>
      <c r="K67" s="2789" t="s">
        <v>13899</v>
      </c>
      <c r="L67" s="2789" t="s">
        <v>13900</v>
      </c>
      <c r="M67" s="2835" t="s">
        <v>13901</v>
      </c>
      <c r="N67" s="2655">
        <v>33</v>
      </c>
      <c r="O67" s="2655">
        <v>21</v>
      </c>
      <c r="P67" s="2655">
        <v>28</v>
      </c>
      <c r="Q67" s="2655">
        <v>6</v>
      </c>
      <c r="R67" s="2655">
        <v>32</v>
      </c>
      <c r="S67" s="2682">
        <v>20</v>
      </c>
    </row>
    <row r="68" spans="1:19" s="2815" customFormat="1" ht="11.25">
      <c r="A68" s="2787"/>
      <c r="B68" s="2780"/>
      <c r="C68" s="2780"/>
      <c r="D68" s="2780"/>
      <c r="E68" s="2780"/>
      <c r="F68" s="2780"/>
      <c r="G68" s="2780"/>
      <c r="H68" s="2780"/>
      <c r="I68" s="2780" t="s">
        <v>14350</v>
      </c>
      <c r="J68" s="2780" t="s">
        <v>14351</v>
      </c>
      <c r="K68" s="2780" t="s">
        <v>14352</v>
      </c>
      <c r="L68" s="2780" t="s">
        <v>14353</v>
      </c>
      <c r="M68" s="2780" t="s">
        <v>14354</v>
      </c>
      <c r="N68" s="2654"/>
      <c r="O68" s="2654"/>
      <c r="P68" s="2654"/>
      <c r="Q68" s="2654"/>
      <c r="R68" s="2654"/>
      <c r="S68" s="2788"/>
    </row>
    <row r="69" spans="1:19" ht="21">
      <c r="A69" s="2804">
        <v>7</v>
      </c>
      <c r="B69" s="2789"/>
      <c r="C69" s="2789"/>
      <c r="D69" s="2789"/>
      <c r="E69" s="2789"/>
      <c r="F69" s="2789"/>
      <c r="G69" s="2790" t="s">
        <v>13907</v>
      </c>
      <c r="H69" s="2789" t="s">
        <v>13908</v>
      </c>
      <c r="I69" s="2789" t="s">
        <v>284</v>
      </c>
      <c r="J69" s="2789" t="s">
        <v>13909</v>
      </c>
      <c r="K69" s="2789" t="s">
        <v>13910</v>
      </c>
      <c r="L69" s="2789" t="s">
        <v>266</v>
      </c>
      <c r="M69" s="2791" t="s">
        <v>13820</v>
      </c>
      <c r="N69" s="2655">
        <v>34</v>
      </c>
      <c r="O69" s="2655">
        <v>20</v>
      </c>
      <c r="P69" s="2655">
        <v>29</v>
      </c>
      <c r="Q69" s="2655">
        <v>5</v>
      </c>
      <c r="R69" s="2655">
        <v>33</v>
      </c>
      <c r="S69" s="2682">
        <v>19</v>
      </c>
    </row>
    <row r="70" spans="1:19" s="2815" customFormat="1" ht="11.25">
      <c r="A70" s="2787"/>
      <c r="B70" s="2780"/>
      <c r="C70" s="2780"/>
      <c r="D70" s="2780"/>
      <c r="E70" s="2780"/>
      <c r="F70" s="2780"/>
      <c r="G70" s="2780" t="s">
        <v>14355</v>
      </c>
      <c r="H70" s="2780" t="s">
        <v>14356</v>
      </c>
      <c r="I70" s="2780" t="s">
        <v>14357</v>
      </c>
      <c r="J70" s="2780" t="s">
        <v>14358</v>
      </c>
      <c r="K70" s="2780" t="s">
        <v>14359</v>
      </c>
      <c r="L70" s="2780" t="s">
        <v>14360</v>
      </c>
      <c r="M70" s="2780" t="s">
        <v>14361</v>
      </c>
      <c r="N70" s="2654"/>
      <c r="O70" s="2654"/>
      <c r="P70" s="2654"/>
      <c r="Q70" s="2654"/>
      <c r="R70" s="2654"/>
      <c r="S70" s="2788"/>
    </row>
    <row r="71" spans="1:19" ht="21">
      <c r="A71" s="2804">
        <v>7</v>
      </c>
      <c r="B71" s="2789"/>
      <c r="C71" s="2789"/>
      <c r="D71" s="2789"/>
      <c r="E71" s="2789"/>
      <c r="F71" s="2789"/>
      <c r="G71" s="2789" t="s">
        <v>13918</v>
      </c>
      <c r="H71" s="2789" t="s">
        <v>15</v>
      </c>
      <c r="I71" s="2789" t="s">
        <v>295</v>
      </c>
      <c r="J71" s="2789" t="s">
        <v>13919</v>
      </c>
      <c r="K71" s="2793" t="s">
        <v>11006</v>
      </c>
      <c r="L71" s="2789" t="s">
        <v>13920</v>
      </c>
      <c r="M71" s="2789" t="s">
        <v>266</v>
      </c>
      <c r="N71" s="2655">
        <v>35</v>
      </c>
      <c r="O71" s="2655">
        <v>19</v>
      </c>
      <c r="P71" s="2655">
        <v>30</v>
      </c>
      <c r="Q71" s="2655">
        <v>4</v>
      </c>
      <c r="R71" s="2655">
        <v>34</v>
      </c>
      <c r="S71" s="2682">
        <v>18</v>
      </c>
    </row>
    <row r="72" spans="1:19" s="2815" customFormat="1" ht="11.25">
      <c r="A72" s="2787"/>
      <c r="B72" s="2780"/>
      <c r="C72" s="2780"/>
      <c r="D72" s="2780"/>
      <c r="E72" s="2780"/>
      <c r="F72" s="2780"/>
      <c r="G72" s="2780" t="s">
        <v>14362</v>
      </c>
      <c r="H72" s="2780" t="s">
        <v>14363</v>
      </c>
      <c r="I72" s="2780" t="s">
        <v>14364</v>
      </c>
      <c r="J72" s="2780" t="s">
        <v>14365</v>
      </c>
      <c r="K72" s="2780" t="s">
        <v>14366</v>
      </c>
      <c r="L72" s="2780" t="s">
        <v>14367</v>
      </c>
      <c r="M72" s="2780" t="s">
        <v>14368</v>
      </c>
      <c r="N72" s="2654"/>
      <c r="O72" s="2654"/>
      <c r="P72" s="2654"/>
      <c r="Q72" s="2654"/>
      <c r="R72" s="2654"/>
      <c r="S72" s="2788"/>
    </row>
    <row r="73" spans="1:19" ht="21">
      <c r="A73" s="2681">
        <v>6</v>
      </c>
      <c r="B73" s="2789"/>
      <c r="C73" s="2789"/>
      <c r="D73" s="2789"/>
      <c r="E73" s="2789"/>
      <c r="F73" s="2789"/>
      <c r="G73" s="2834" t="s">
        <v>14492</v>
      </c>
      <c r="H73" s="2789" t="s">
        <v>13928</v>
      </c>
      <c r="I73" s="2814" t="s">
        <v>201</v>
      </c>
      <c r="J73" s="2789" t="s">
        <v>727</v>
      </c>
      <c r="K73" s="2789" t="s">
        <v>13929</v>
      </c>
      <c r="L73" s="2789" t="s">
        <v>10376</v>
      </c>
      <c r="M73" s="2789" t="s">
        <v>13930</v>
      </c>
      <c r="N73" s="2655">
        <v>36</v>
      </c>
      <c r="O73" s="2655">
        <v>18</v>
      </c>
      <c r="P73" s="2655">
        <v>31</v>
      </c>
      <c r="Q73" s="2655">
        <v>3</v>
      </c>
      <c r="R73" s="2655">
        <v>35</v>
      </c>
      <c r="S73" s="2682">
        <v>17</v>
      </c>
    </row>
    <row r="74" spans="1:19" s="2815" customFormat="1" ht="11.25">
      <c r="A74" s="2787"/>
      <c r="B74" s="2780"/>
      <c r="C74" s="2780"/>
      <c r="D74" s="2780"/>
      <c r="E74" s="2780"/>
      <c r="F74" s="2780"/>
      <c r="G74" s="2780"/>
      <c r="H74" s="2780" t="s">
        <v>14369</v>
      </c>
      <c r="I74" s="2780" t="s">
        <v>14370</v>
      </c>
      <c r="J74" s="2780" t="s">
        <v>14371</v>
      </c>
      <c r="K74" s="2780" t="s">
        <v>14372</v>
      </c>
      <c r="L74" s="2780" t="s">
        <v>14373</v>
      </c>
      <c r="M74" s="2780" t="s">
        <v>14374</v>
      </c>
      <c r="N74" s="2654"/>
      <c r="O74" s="2654"/>
      <c r="P74" s="2654"/>
      <c r="Q74" s="2654"/>
      <c r="R74" s="2654"/>
      <c r="S74" s="2788"/>
    </row>
    <row r="75" spans="1:19" ht="21">
      <c r="A75" s="2681">
        <v>6</v>
      </c>
      <c r="B75" s="2789"/>
      <c r="C75" s="2789"/>
      <c r="D75" s="2789"/>
      <c r="E75" s="2789"/>
      <c r="F75" s="2789"/>
      <c r="G75" s="2789"/>
      <c r="H75" s="2789" t="s">
        <v>13937</v>
      </c>
      <c r="I75" s="2789" t="s">
        <v>13938</v>
      </c>
      <c r="J75" s="2828" t="s">
        <v>13867</v>
      </c>
      <c r="K75" s="2789" t="s">
        <v>13939</v>
      </c>
      <c r="L75" s="2789" t="s">
        <v>342</v>
      </c>
      <c r="M75" s="2789" t="s">
        <v>13868</v>
      </c>
      <c r="N75" s="2655">
        <v>37</v>
      </c>
      <c r="O75" s="2655">
        <v>17</v>
      </c>
      <c r="P75" s="2655">
        <v>32</v>
      </c>
      <c r="Q75" s="2655">
        <v>2</v>
      </c>
      <c r="R75" s="2655">
        <v>36</v>
      </c>
      <c r="S75" s="2682">
        <v>16</v>
      </c>
    </row>
    <row r="76" spans="1:19" s="2815" customFormat="1" ht="11.25">
      <c r="A76" s="2787"/>
      <c r="B76" s="2780"/>
      <c r="C76" s="2780"/>
      <c r="D76" s="2780"/>
      <c r="E76" s="2780"/>
      <c r="F76" s="2780"/>
      <c r="G76" s="2780"/>
      <c r="H76" s="2780" t="s">
        <v>14375</v>
      </c>
      <c r="I76" s="2780" t="s">
        <v>14376</v>
      </c>
      <c r="J76" s="2780" t="s">
        <v>14377</v>
      </c>
      <c r="K76" s="2780" t="s">
        <v>14378</v>
      </c>
      <c r="L76" s="2780" t="s">
        <v>14379</v>
      </c>
      <c r="M76" s="2780" t="s">
        <v>14380</v>
      </c>
      <c r="N76" s="2654"/>
      <c r="O76" s="2654"/>
      <c r="P76" s="2654"/>
      <c r="Q76" s="2654"/>
      <c r="R76" s="2654"/>
      <c r="S76" s="2788"/>
    </row>
    <row r="77" spans="1:19" ht="21">
      <c r="A77" s="2804">
        <v>7</v>
      </c>
      <c r="B77" s="2789"/>
      <c r="C77" s="2789"/>
      <c r="D77" s="2789"/>
      <c r="E77" s="2789"/>
      <c r="F77" s="2789"/>
      <c r="G77" s="2794" t="s">
        <v>220</v>
      </c>
      <c r="H77" s="2790" t="s">
        <v>1624</v>
      </c>
      <c r="I77" s="2789" t="s">
        <v>13946</v>
      </c>
      <c r="J77" s="2789" t="s">
        <v>13947</v>
      </c>
      <c r="K77" s="2789" t="s">
        <v>910</v>
      </c>
      <c r="L77" s="2789" t="s">
        <v>13948</v>
      </c>
      <c r="M77" s="2789" t="s">
        <v>13949</v>
      </c>
      <c r="N77" s="2655">
        <v>38</v>
      </c>
      <c r="O77" s="2655">
        <v>16</v>
      </c>
      <c r="P77" s="2655">
        <v>33</v>
      </c>
      <c r="Q77" s="2655">
        <v>1</v>
      </c>
      <c r="R77" s="2655">
        <v>37</v>
      </c>
      <c r="S77" s="2682">
        <v>15</v>
      </c>
    </row>
    <row r="78" spans="1:19" s="2815" customFormat="1" ht="12" thickBot="1">
      <c r="A78" s="2795"/>
      <c r="B78" s="2796"/>
      <c r="C78" s="2796"/>
      <c r="D78" s="2796"/>
      <c r="E78" s="2796"/>
      <c r="F78" s="2796"/>
      <c r="G78" s="2818" t="s">
        <v>13950</v>
      </c>
      <c r="H78" s="2796" t="s">
        <v>14381</v>
      </c>
      <c r="I78" s="2796" t="s">
        <v>14382</v>
      </c>
      <c r="J78" s="2796" t="s">
        <v>14383</v>
      </c>
      <c r="K78" s="2796" t="s">
        <v>14384</v>
      </c>
      <c r="L78" s="2796" t="s">
        <v>14385</v>
      </c>
      <c r="M78" s="2796" t="s">
        <v>14386</v>
      </c>
      <c r="N78" s="2686"/>
      <c r="O78" s="2686"/>
      <c r="P78" s="2686"/>
      <c r="Q78" s="2686"/>
      <c r="R78" s="2686"/>
      <c r="S78" s="2797"/>
    </row>
    <row r="79" spans="1:19" ht="21">
      <c r="A79" s="2677">
        <v>6</v>
      </c>
      <c r="B79" s="2799"/>
      <c r="C79" s="2799"/>
      <c r="D79" s="2799"/>
      <c r="E79" s="2799"/>
      <c r="F79" s="2799"/>
      <c r="G79" s="2799"/>
      <c r="H79" s="2807" t="s">
        <v>11001</v>
      </c>
      <c r="I79" s="2799" t="s">
        <v>1434</v>
      </c>
      <c r="J79" s="2799" t="s">
        <v>13957</v>
      </c>
      <c r="K79" s="2799" t="s">
        <v>13958</v>
      </c>
      <c r="L79" s="2799" t="s">
        <v>3856</v>
      </c>
      <c r="M79" s="2799" t="s">
        <v>221</v>
      </c>
      <c r="N79" s="2678">
        <v>39</v>
      </c>
      <c r="O79" s="2678">
        <v>15</v>
      </c>
      <c r="P79" s="2678">
        <v>1</v>
      </c>
      <c r="Q79" s="2678">
        <v>8</v>
      </c>
      <c r="R79" s="2678">
        <v>38</v>
      </c>
      <c r="S79" s="2801">
        <v>14</v>
      </c>
    </row>
    <row r="80" spans="1:19" s="2815" customFormat="1" ht="11.25">
      <c r="A80" s="2787"/>
      <c r="B80" s="2780"/>
      <c r="C80" s="2780"/>
      <c r="D80" s="2780"/>
      <c r="E80" s="2780"/>
      <c r="F80" s="2780"/>
      <c r="G80" s="2780"/>
      <c r="H80" s="2780" t="s">
        <v>14387</v>
      </c>
      <c r="I80" s="2780" t="s">
        <v>14388</v>
      </c>
      <c r="J80" s="2780" t="s">
        <v>14389</v>
      </c>
      <c r="K80" s="2780" t="s">
        <v>14390</v>
      </c>
      <c r="L80" s="2862" t="s">
        <v>14391</v>
      </c>
      <c r="M80" s="2780" t="s">
        <v>14392</v>
      </c>
      <c r="N80" s="2654"/>
      <c r="O80" s="2654"/>
      <c r="P80" s="2654"/>
      <c r="Q80" s="2654"/>
      <c r="R80" s="2654"/>
      <c r="S80" s="2788"/>
    </row>
    <row r="81" spans="1:19" ht="21">
      <c r="A81" s="2681">
        <v>6</v>
      </c>
      <c r="B81" s="2789"/>
      <c r="C81" s="2789"/>
      <c r="D81" s="2789"/>
      <c r="E81" s="2789"/>
      <c r="F81" s="2789"/>
      <c r="G81" s="2789"/>
      <c r="H81" s="2789" t="s">
        <v>11035</v>
      </c>
      <c r="I81" s="2789" t="s">
        <v>539</v>
      </c>
      <c r="J81" s="2789" t="s">
        <v>13965</v>
      </c>
      <c r="K81" s="2789" t="s">
        <v>1962</v>
      </c>
      <c r="L81" s="2793" t="s">
        <v>749</v>
      </c>
      <c r="M81" s="2789" t="s">
        <v>13966</v>
      </c>
      <c r="N81" s="2655">
        <v>40</v>
      </c>
      <c r="O81" s="2655">
        <v>14</v>
      </c>
      <c r="P81" s="2655">
        <v>2</v>
      </c>
      <c r="Q81" s="2655">
        <v>7</v>
      </c>
      <c r="R81" s="2655">
        <v>39</v>
      </c>
      <c r="S81" s="2682">
        <v>13</v>
      </c>
    </row>
    <row r="82" spans="1:19" s="2815" customFormat="1" ht="11.25">
      <c r="A82" s="2787"/>
      <c r="B82" s="2780"/>
      <c r="C82" s="2780"/>
      <c r="D82" s="2780"/>
      <c r="E82" s="2780"/>
      <c r="F82" s="2780"/>
      <c r="G82" s="2780"/>
      <c r="H82" s="2780" t="s">
        <v>14393</v>
      </c>
      <c r="I82" s="2780" t="s">
        <v>14394</v>
      </c>
      <c r="J82" s="2780" t="s">
        <v>14395</v>
      </c>
      <c r="K82" s="2780" t="s">
        <v>14396</v>
      </c>
      <c r="L82" s="2780" t="s">
        <v>14397</v>
      </c>
      <c r="M82" s="2780" t="s">
        <v>14398</v>
      </c>
      <c r="N82" s="2654"/>
      <c r="O82" s="2654"/>
      <c r="P82" s="2654"/>
      <c r="Q82" s="2654"/>
      <c r="R82" s="2654"/>
      <c r="S82" s="2788"/>
    </row>
    <row r="83" spans="1:19" ht="21">
      <c r="A83" s="2681">
        <v>6</v>
      </c>
      <c r="B83" s="2789"/>
      <c r="C83" s="2789"/>
      <c r="D83" s="2789"/>
      <c r="E83" s="2789"/>
      <c r="F83" s="2789"/>
      <c r="G83" s="2789"/>
      <c r="H83" s="2789" t="s">
        <v>13973</v>
      </c>
      <c r="I83" s="2789" t="s">
        <v>13974</v>
      </c>
      <c r="J83" s="2789" t="s">
        <v>2988</v>
      </c>
      <c r="K83" s="2789" t="s">
        <v>13975</v>
      </c>
      <c r="L83" s="2789" t="s">
        <v>1430</v>
      </c>
      <c r="M83" s="2789" t="s">
        <v>13976</v>
      </c>
      <c r="N83" s="2655">
        <v>41</v>
      </c>
      <c r="O83" s="2655">
        <v>13</v>
      </c>
      <c r="P83" s="2655">
        <v>3</v>
      </c>
      <c r="Q83" s="2655">
        <v>6</v>
      </c>
      <c r="R83" s="2655">
        <v>40</v>
      </c>
      <c r="S83" s="2682">
        <v>12</v>
      </c>
    </row>
    <row r="84" spans="1:19" s="2815" customFormat="1" ht="11.25">
      <c r="A84" s="2787"/>
      <c r="B84" s="2780"/>
      <c r="C84" s="2780"/>
      <c r="D84" s="2780"/>
      <c r="E84" s="2780"/>
      <c r="F84" s="2780"/>
      <c r="G84" s="2780"/>
      <c r="H84" s="2780" t="s">
        <v>14399</v>
      </c>
      <c r="I84" s="2780" t="s">
        <v>14400</v>
      </c>
      <c r="J84" s="2780" t="s">
        <v>14401</v>
      </c>
      <c r="K84" s="2780" t="s">
        <v>14402</v>
      </c>
      <c r="L84" s="2780" t="s">
        <v>14403</v>
      </c>
      <c r="M84" s="2780" t="s">
        <v>14404</v>
      </c>
      <c r="N84" s="2654"/>
      <c r="O84" s="2654"/>
      <c r="P84" s="2654"/>
      <c r="Q84" s="2654"/>
      <c r="R84" s="2654"/>
      <c r="S84" s="2788"/>
    </row>
    <row r="85" spans="1:19" ht="21">
      <c r="A85" s="2804">
        <v>7</v>
      </c>
      <c r="B85" s="2789"/>
      <c r="C85" s="2789"/>
      <c r="D85" s="2789"/>
      <c r="E85" s="2789"/>
      <c r="F85" s="2789"/>
      <c r="G85" s="2789" t="s">
        <v>13983</v>
      </c>
      <c r="H85" s="2831" t="s">
        <v>1945</v>
      </c>
      <c r="I85" s="2789" t="s">
        <v>722</v>
      </c>
      <c r="J85" s="2789" t="s">
        <v>2391</v>
      </c>
      <c r="K85" s="2789" t="s">
        <v>13984</v>
      </c>
      <c r="L85" s="2789" t="s">
        <v>267</v>
      </c>
      <c r="M85" s="2789" t="s">
        <v>13985</v>
      </c>
      <c r="N85" s="2655">
        <v>42</v>
      </c>
      <c r="O85" s="2655">
        <v>12</v>
      </c>
      <c r="P85" s="2824">
        <v>4</v>
      </c>
      <c r="Q85" s="2655">
        <v>5</v>
      </c>
      <c r="R85" s="2655">
        <v>41</v>
      </c>
      <c r="S85" s="2682">
        <v>11</v>
      </c>
    </row>
    <row r="86" spans="1:19" s="2815" customFormat="1" ht="11.25">
      <c r="A86" s="2787"/>
      <c r="B86" s="2780"/>
      <c r="C86" s="2780"/>
      <c r="D86" s="2780"/>
      <c r="E86" s="2780"/>
      <c r="F86" s="2780"/>
      <c r="G86" s="2821" t="s">
        <v>14405</v>
      </c>
      <c r="H86" s="2780" t="s">
        <v>14406</v>
      </c>
      <c r="I86" s="2780" t="s">
        <v>14407</v>
      </c>
      <c r="J86" s="2780" t="s">
        <v>14408</v>
      </c>
      <c r="K86" s="2780" t="s">
        <v>14409</v>
      </c>
      <c r="L86" s="2780" t="s">
        <v>14410</v>
      </c>
      <c r="M86" s="2780" t="s">
        <v>14411</v>
      </c>
      <c r="N86" s="2654"/>
      <c r="O86" s="2654"/>
      <c r="P86" s="2654"/>
      <c r="Q86" s="2654"/>
      <c r="R86" s="2654"/>
      <c r="S86" s="2788"/>
    </row>
    <row r="87" spans="1:19" ht="21">
      <c r="A87" s="2681">
        <v>6</v>
      </c>
      <c r="B87" s="2789"/>
      <c r="C87" s="2789"/>
      <c r="D87" s="2789"/>
      <c r="E87" s="2789"/>
      <c r="F87" s="2789"/>
      <c r="G87" s="2789"/>
      <c r="H87" s="2789" t="s">
        <v>11033</v>
      </c>
      <c r="I87" s="2789" t="s">
        <v>267</v>
      </c>
      <c r="J87" s="2789" t="s">
        <v>13993</v>
      </c>
      <c r="K87" s="2789" t="s">
        <v>13811</v>
      </c>
      <c r="L87" s="2789" t="s">
        <v>5181</v>
      </c>
      <c r="M87" s="2827" t="s">
        <v>13994</v>
      </c>
      <c r="N87" s="2655">
        <v>43</v>
      </c>
      <c r="O87" s="2655">
        <v>11</v>
      </c>
      <c r="P87" s="2655">
        <v>5</v>
      </c>
      <c r="Q87" s="2824">
        <v>4</v>
      </c>
      <c r="R87" s="2655">
        <v>42</v>
      </c>
      <c r="S87" s="2682">
        <v>10</v>
      </c>
    </row>
    <row r="88" spans="1:19" s="2815" customFormat="1" ht="11.25">
      <c r="A88" s="2787"/>
      <c r="B88" s="2780"/>
      <c r="C88" s="2780"/>
      <c r="D88" s="2780"/>
      <c r="E88" s="2780"/>
      <c r="F88" s="2780"/>
      <c r="G88" s="2780"/>
      <c r="H88" s="2780" t="s">
        <v>14412</v>
      </c>
      <c r="I88" s="2780" t="s">
        <v>14413</v>
      </c>
      <c r="J88" s="2780" t="s">
        <v>14414</v>
      </c>
      <c r="K88" s="2780" t="s">
        <v>14415</v>
      </c>
      <c r="L88" s="2780" t="s">
        <v>14416</v>
      </c>
      <c r="M88" s="2792" t="s">
        <v>14417</v>
      </c>
      <c r="N88" s="2654"/>
      <c r="O88" s="2654"/>
      <c r="P88" s="2654"/>
      <c r="Q88" s="2654"/>
      <c r="R88" s="2654"/>
      <c r="S88" s="2788"/>
    </row>
    <row r="89" spans="1:19" ht="21">
      <c r="A89" s="2804">
        <v>7</v>
      </c>
      <c r="B89" s="2789"/>
      <c r="C89" s="2789"/>
      <c r="D89" s="2789"/>
      <c r="E89" s="2789"/>
      <c r="F89" s="2789"/>
      <c r="G89" s="2789" t="s">
        <v>14001</v>
      </c>
      <c r="H89" s="2789" t="s">
        <v>14002</v>
      </c>
      <c r="I89" s="2789" t="s">
        <v>1283</v>
      </c>
      <c r="J89" s="2789" t="s">
        <v>14003</v>
      </c>
      <c r="K89" s="2789" t="s">
        <v>1441</v>
      </c>
      <c r="L89" s="2789" t="s">
        <v>3919</v>
      </c>
      <c r="M89" s="2789" t="s">
        <v>13597</v>
      </c>
      <c r="N89" s="2655">
        <v>44</v>
      </c>
      <c r="O89" s="2655">
        <v>10</v>
      </c>
      <c r="P89" s="2655">
        <v>6</v>
      </c>
      <c r="Q89" s="2655">
        <v>3</v>
      </c>
      <c r="R89" s="2655">
        <v>43</v>
      </c>
      <c r="S89" s="2682">
        <v>9</v>
      </c>
    </row>
    <row r="90" spans="1:19" s="2815" customFormat="1" ht="11.25">
      <c r="A90" s="2787"/>
      <c r="B90" s="2780"/>
      <c r="C90" s="2780"/>
      <c r="D90" s="2780"/>
      <c r="E90" s="2780"/>
      <c r="F90" s="2780"/>
      <c r="G90" s="2780" t="s">
        <v>14418</v>
      </c>
      <c r="H90" s="2780" t="s">
        <v>14419</v>
      </c>
      <c r="I90" s="2780" t="s">
        <v>14420</v>
      </c>
      <c r="J90" s="2780" t="s">
        <v>14421</v>
      </c>
      <c r="K90" s="2780" t="s">
        <v>14422</v>
      </c>
      <c r="L90" s="2780" t="s">
        <v>14423</v>
      </c>
      <c r="M90" s="2780" t="s">
        <v>14424</v>
      </c>
      <c r="N90" s="2654"/>
      <c r="O90" s="2654"/>
      <c r="P90" s="2654"/>
      <c r="Q90" s="2654"/>
      <c r="R90" s="2654"/>
      <c r="S90" s="2788"/>
    </row>
    <row r="91" spans="1:19" ht="21">
      <c r="A91" s="2681">
        <v>5</v>
      </c>
      <c r="B91" s="2789"/>
      <c r="C91" s="2789"/>
      <c r="D91" s="2789"/>
      <c r="E91" s="2789"/>
      <c r="F91" s="2789"/>
      <c r="G91" s="2789"/>
      <c r="H91" s="2789"/>
      <c r="I91" s="2789" t="s">
        <v>14011</v>
      </c>
      <c r="J91" s="2789" t="s">
        <v>539</v>
      </c>
      <c r="K91" s="2828" t="s">
        <v>13867</v>
      </c>
      <c r="L91" s="2789" t="s">
        <v>14012</v>
      </c>
      <c r="M91" s="2789" t="s">
        <v>10444</v>
      </c>
      <c r="N91" s="2655">
        <v>45</v>
      </c>
      <c r="O91" s="2655">
        <v>9</v>
      </c>
      <c r="P91" s="2655">
        <v>7</v>
      </c>
      <c r="Q91" s="2655">
        <v>2</v>
      </c>
      <c r="R91" s="2655">
        <v>44</v>
      </c>
      <c r="S91" s="2682">
        <v>8</v>
      </c>
    </row>
    <row r="92" spans="1:19" s="2815" customFormat="1" ht="11.25">
      <c r="A92" s="2787"/>
      <c r="B92" s="2780"/>
      <c r="C92" s="2780"/>
      <c r="D92" s="2780"/>
      <c r="E92" s="2780"/>
      <c r="F92" s="2780"/>
      <c r="G92" s="2780"/>
      <c r="H92" s="2780"/>
      <c r="I92" s="2780" t="s">
        <v>14425</v>
      </c>
      <c r="J92" s="2780" t="s">
        <v>14426</v>
      </c>
      <c r="K92" s="2780" t="s">
        <v>14427</v>
      </c>
      <c r="L92" s="2780" t="s">
        <v>14428</v>
      </c>
      <c r="M92" s="2780" t="s">
        <v>14429</v>
      </c>
      <c r="N92" s="2654"/>
      <c r="O92" s="2654"/>
      <c r="P92" s="2654"/>
      <c r="Q92" s="2654"/>
      <c r="R92" s="2654"/>
      <c r="S92" s="2788"/>
    </row>
    <row r="93" spans="1:19" ht="21">
      <c r="A93" s="2804">
        <v>7</v>
      </c>
      <c r="B93" s="2789"/>
      <c r="C93" s="2789"/>
      <c r="D93" s="2789"/>
      <c r="E93" s="2789"/>
      <c r="F93" s="2789"/>
      <c r="G93" s="2794" t="s">
        <v>220</v>
      </c>
      <c r="H93" s="2789" t="s">
        <v>14018</v>
      </c>
      <c r="I93" s="2789" t="s">
        <v>734</v>
      </c>
      <c r="J93" s="2789" t="s">
        <v>14019</v>
      </c>
      <c r="K93" s="2789" t="s">
        <v>14020</v>
      </c>
      <c r="L93" s="2789" t="s">
        <v>2394</v>
      </c>
      <c r="M93" s="2789" t="s">
        <v>14021</v>
      </c>
      <c r="N93" s="2655">
        <v>46</v>
      </c>
      <c r="O93" s="2655">
        <v>8</v>
      </c>
      <c r="P93" s="2655">
        <v>8</v>
      </c>
      <c r="Q93" s="2655">
        <v>1</v>
      </c>
      <c r="R93" s="2655">
        <v>45</v>
      </c>
      <c r="S93" s="2682">
        <v>7</v>
      </c>
    </row>
    <row r="94" spans="1:19" s="2815" customFormat="1" ht="12" thickBot="1">
      <c r="A94" s="2795"/>
      <c r="B94" s="2796"/>
      <c r="C94" s="2796"/>
      <c r="D94" s="2796"/>
      <c r="E94" s="2796"/>
      <c r="F94" s="2796"/>
      <c r="G94" s="2818" t="s">
        <v>14022</v>
      </c>
      <c r="H94" s="2796" t="s">
        <v>14430</v>
      </c>
      <c r="I94" s="2796" t="s">
        <v>14431</v>
      </c>
      <c r="J94" s="2796" t="s">
        <v>14432</v>
      </c>
      <c r="K94" s="2796" t="s">
        <v>14433</v>
      </c>
      <c r="L94" s="2796" t="s">
        <v>14434</v>
      </c>
      <c r="M94" s="2796" t="s">
        <v>14435</v>
      </c>
      <c r="N94" s="2686"/>
      <c r="O94" s="2686"/>
      <c r="P94" s="2686"/>
      <c r="Q94" s="2686"/>
      <c r="R94" s="2686"/>
      <c r="S94" s="2797"/>
    </row>
    <row r="95" spans="1:19" ht="21">
      <c r="A95" s="2677">
        <v>9</v>
      </c>
      <c r="B95" s="2799"/>
      <c r="C95" s="2799"/>
      <c r="D95" s="2834" t="s">
        <v>14492</v>
      </c>
      <c r="E95" s="2799" t="s">
        <v>14029</v>
      </c>
      <c r="F95" s="2799" t="s">
        <v>747</v>
      </c>
      <c r="G95" s="2799" t="s">
        <v>14030</v>
      </c>
      <c r="H95" s="2799" t="s">
        <v>14031</v>
      </c>
      <c r="I95" s="2799" t="s">
        <v>877</v>
      </c>
      <c r="J95" s="2799" t="s">
        <v>14032</v>
      </c>
      <c r="K95" s="2812" t="s">
        <v>22</v>
      </c>
      <c r="L95" s="2799" t="s">
        <v>649</v>
      </c>
      <c r="M95" s="2799" t="s">
        <v>271</v>
      </c>
      <c r="N95" s="2678">
        <v>47</v>
      </c>
      <c r="O95" s="2678">
        <v>7</v>
      </c>
      <c r="P95" s="2678">
        <v>1</v>
      </c>
      <c r="Q95" s="2678">
        <v>3</v>
      </c>
      <c r="R95" s="2678">
        <v>46</v>
      </c>
      <c r="S95" s="2801">
        <v>6</v>
      </c>
    </row>
    <row r="96" spans="1:19" s="2815" customFormat="1" ht="11.25">
      <c r="A96" s="2787"/>
      <c r="B96" s="2780"/>
      <c r="C96" s="2780"/>
      <c r="D96" s="2780"/>
      <c r="E96" s="2780" t="s">
        <v>14436</v>
      </c>
      <c r="F96" s="2780" t="s">
        <v>14437</v>
      </c>
      <c r="G96" s="2780" t="s">
        <v>14438</v>
      </c>
      <c r="H96" s="2780" t="s">
        <v>14439</v>
      </c>
      <c r="I96" s="2780" t="s">
        <v>14440</v>
      </c>
      <c r="J96" s="2780" t="s">
        <v>14441</v>
      </c>
      <c r="K96" s="2780" t="s">
        <v>14442</v>
      </c>
      <c r="L96" s="2780" t="s">
        <v>14443</v>
      </c>
      <c r="M96" s="2780" t="s">
        <v>14444</v>
      </c>
      <c r="N96" s="2654"/>
      <c r="O96" s="2654"/>
      <c r="P96" s="2654"/>
      <c r="Q96" s="2654"/>
      <c r="R96" s="2654"/>
      <c r="S96" s="2788"/>
    </row>
    <row r="97" spans="1:19" ht="21">
      <c r="A97" s="2681">
        <v>11</v>
      </c>
      <c r="B97" s="2789"/>
      <c r="C97" s="2789" t="s">
        <v>668</v>
      </c>
      <c r="D97" s="2789" t="s">
        <v>14042</v>
      </c>
      <c r="E97" s="2789" t="s">
        <v>1430</v>
      </c>
      <c r="F97" s="2789" t="s">
        <v>14043</v>
      </c>
      <c r="G97" s="2789" t="s">
        <v>14044</v>
      </c>
      <c r="H97" s="2789" t="s">
        <v>725</v>
      </c>
      <c r="I97" s="2789" t="s">
        <v>270</v>
      </c>
      <c r="J97" s="2789" t="s">
        <v>14045</v>
      </c>
      <c r="K97" s="2789" t="s">
        <v>14046</v>
      </c>
      <c r="L97" s="2789" t="s">
        <v>237</v>
      </c>
      <c r="M97" s="2835" t="s">
        <v>14047</v>
      </c>
      <c r="N97" s="2655">
        <v>48</v>
      </c>
      <c r="O97" s="2655">
        <v>6</v>
      </c>
      <c r="P97" s="2822">
        <v>2</v>
      </c>
      <c r="Q97" s="2823">
        <v>2</v>
      </c>
      <c r="R97" s="2655">
        <v>47</v>
      </c>
      <c r="S97" s="2682">
        <v>5</v>
      </c>
    </row>
    <row r="98" spans="1:19" s="2815" customFormat="1" ht="11.25">
      <c r="A98" s="2787"/>
      <c r="B98" s="2780"/>
      <c r="C98" s="2780" t="s">
        <v>14445</v>
      </c>
      <c r="D98" s="2780" t="s">
        <v>14446</v>
      </c>
      <c r="E98" s="2780" t="s">
        <v>14447</v>
      </c>
      <c r="F98" s="2780" t="s">
        <v>14448</v>
      </c>
      <c r="G98" s="2819" t="s">
        <v>14449</v>
      </c>
      <c r="H98" s="2820" t="s">
        <v>14450</v>
      </c>
      <c r="I98" s="2780" t="s">
        <v>14451</v>
      </c>
      <c r="J98" s="2780" t="s">
        <v>14452</v>
      </c>
      <c r="K98" s="2780" t="s">
        <v>14453</v>
      </c>
      <c r="L98" s="2780" t="s">
        <v>14454</v>
      </c>
      <c r="M98" s="2780" t="s">
        <v>14455</v>
      </c>
      <c r="N98" s="2654"/>
      <c r="O98" s="2654"/>
      <c r="P98" s="2654"/>
      <c r="Q98" s="2654"/>
      <c r="R98" s="2654"/>
      <c r="S98" s="2788"/>
    </row>
    <row r="99" spans="1:19" ht="21">
      <c r="A99" s="2681">
        <v>11</v>
      </c>
      <c r="B99" s="2789"/>
      <c r="C99" s="2794" t="s">
        <v>220</v>
      </c>
      <c r="D99" s="2789" t="s">
        <v>486</v>
      </c>
      <c r="E99" s="2789" t="s">
        <v>14059</v>
      </c>
      <c r="F99" s="2789" t="s">
        <v>14060</v>
      </c>
      <c r="G99" s="2789" t="s">
        <v>14061</v>
      </c>
      <c r="H99" s="2789" t="s">
        <v>14062</v>
      </c>
      <c r="I99" s="2789" t="s">
        <v>14063</v>
      </c>
      <c r="J99" s="2789" t="s">
        <v>1283</v>
      </c>
      <c r="K99" s="2789" t="s">
        <v>14064</v>
      </c>
      <c r="L99" s="2789" t="s">
        <v>14065</v>
      </c>
      <c r="M99" s="2789" t="s">
        <v>241</v>
      </c>
      <c r="N99" s="2655">
        <v>49</v>
      </c>
      <c r="O99" s="2655">
        <v>5</v>
      </c>
      <c r="P99" s="2655">
        <v>3</v>
      </c>
      <c r="Q99" s="2655">
        <v>1</v>
      </c>
      <c r="R99" s="2655">
        <v>48</v>
      </c>
      <c r="S99" s="2682">
        <v>4</v>
      </c>
    </row>
    <row r="100" spans="1:19" s="2815" customFormat="1" ht="12" thickBot="1">
      <c r="A100" s="2795"/>
      <c r="B100" s="2796"/>
      <c r="C100" s="2818" t="s">
        <v>14066</v>
      </c>
      <c r="D100" s="2796" t="s">
        <v>14456</v>
      </c>
      <c r="E100" s="2796" t="s">
        <v>14457</v>
      </c>
      <c r="F100" s="2796" t="s">
        <v>14458</v>
      </c>
      <c r="G100" s="2796" t="s">
        <v>14459</v>
      </c>
      <c r="H100" s="2796" t="s">
        <v>14460</v>
      </c>
      <c r="I100" s="2796" t="s">
        <v>14461</v>
      </c>
      <c r="J100" s="2796" t="s">
        <v>14462</v>
      </c>
      <c r="K100" s="2796" t="s">
        <v>14463</v>
      </c>
      <c r="L100" s="2796" t="s">
        <v>14464</v>
      </c>
      <c r="M100" s="2796" t="s">
        <v>14465</v>
      </c>
      <c r="N100" s="2686"/>
      <c r="O100" s="2686"/>
      <c r="P100" s="2686"/>
      <c r="Q100" s="2686"/>
      <c r="R100" s="2686"/>
      <c r="S100" s="2797"/>
    </row>
    <row r="101" spans="1:19" ht="21">
      <c r="A101" s="2808">
        <v>7</v>
      </c>
      <c r="B101" s="2799"/>
      <c r="C101" s="2799"/>
      <c r="D101" s="2799"/>
      <c r="E101" s="2799"/>
      <c r="F101" s="2799"/>
      <c r="G101" s="2800" t="s">
        <v>14077</v>
      </c>
      <c r="H101" s="2813" t="s">
        <v>201</v>
      </c>
      <c r="I101" s="2799" t="s">
        <v>14078</v>
      </c>
      <c r="J101" s="2832" t="s">
        <v>318</v>
      </c>
      <c r="K101" s="2799" t="s">
        <v>14079</v>
      </c>
      <c r="L101" s="2809" t="s">
        <v>14080</v>
      </c>
      <c r="M101" s="2799" t="s">
        <v>9133</v>
      </c>
      <c r="N101" s="2678">
        <v>50</v>
      </c>
      <c r="O101" s="2678">
        <v>4</v>
      </c>
      <c r="P101" s="2678">
        <v>1</v>
      </c>
      <c r="Q101" s="2678">
        <v>3</v>
      </c>
      <c r="R101" s="2678">
        <v>49</v>
      </c>
      <c r="S101" s="2801">
        <v>3</v>
      </c>
    </row>
    <row r="102" spans="1:19" s="2815" customFormat="1" ht="11.25">
      <c r="A102" s="2787"/>
      <c r="B102" s="2780"/>
      <c r="C102" s="2780"/>
      <c r="D102" s="2780"/>
      <c r="E102" s="2780"/>
      <c r="F102" s="2780"/>
      <c r="G102" s="2780" t="s">
        <v>14466</v>
      </c>
      <c r="H102" s="2780" t="s">
        <v>14467</v>
      </c>
      <c r="I102" s="2780" t="s">
        <v>14468</v>
      </c>
      <c r="J102" s="2780" t="s">
        <v>14469</v>
      </c>
      <c r="K102" s="2780" t="s">
        <v>14470</v>
      </c>
      <c r="L102" s="2780" t="s">
        <v>14471</v>
      </c>
      <c r="M102" s="2780" t="s">
        <v>14472</v>
      </c>
      <c r="N102" s="2654"/>
      <c r="O102" s="2654"/>
      <c r="P102" s="2654"/>
      <c r="Q102" s="2654"/>
      <c r="R102" s="2654"/>
      <c r="S102" s="2788"/>
    </row>
    <row r="103" spans="1:19" ht="21">
      <c r="A103" s="2681">
        <v>9</v>
      </c>
      <c r="B103" s="2789"/>
      <c r="C103" s="2789"/>
      <c r="D103" s="2834" t="s">
        <v>14493</v>
      </c>
      <c r="E103" s="2789" t="s">
        <v>517</v>
      </c>
      <c r="F103" s="2789" t="s">
        <v>205</v>
      </c>
      <c r="G103" s="2789" t="s">
        <v>267</v>
      </c>
      <c r="H103" s="2789" t="s">
        <v>14088</v>
      </c>
      <c r="I103" s="2789" t="s">
        <v>14089</v>
      </c>
      <c r="J103" s="2789" t="s">
        <v>7017</v>
      </c>
      <c r="K103" s="2831" t="s">
        <v>14090</v>
      </c>
      <c r="L103" s="2829" t="s">
        <v>318</v>
      </c>
      <c r="M103" s="2835" t="s">
        <v>3867</v>
      </c>
      <c r="N103" s="2655">
        <v>51</v>
      </c>
      <c r="O103" s="2655">
        <v>3</v>
      </c>
      <c r="P103" s="2822">
        <v>2</v>
      </c>
      <c r="Q103" s="2823">
        <v>2</v>
      </c>
      <c r="R103" s="2655">
        <v>50</v>
      </c>
      <c r="S103" s="2682">
        <v>2</v>
      </c>
    </row>
    <row r="104" spans="1:19" s="2815" customFormat="1" ht="11.25">
      <c r="A104" s="2787"/>
      <c r="B104" s="2780"/>
      <c r="C104" s="2780"/>
      <c r="D104" s="2780"/>
      <c r="E104" s="2780" t="s">
        <v>14473</v>
      </c>
      <c r="F104" s="2780" t="s">
        <v>14474</v>
      </c>
      <c r="G104" s="2780" t="s">
        <v>14475</v>
      </c>
      <c r="H104" s="2792" t="s">
        <v>14476</v>
      </c>
      <c r="I104" s="2792" t="s">
        <v>14477</v>
      </c>
      <c r="J104" s="2780" t="s">
        <v>14478</v>
      </c>
      <c r="K104" s="2780" t="s">
        <v>14479</v>
      </c>
      <c r="L104" s="2780" t="s">
        <v>14480</v>
      </c>
      <c r="M104" s="2780" t="s">
        <v>14481</v>
      </c>
      <c r="N104" s="2654"/>
      <c r="O104" s="2654"/>
      <c r="P104" s="2654"/>
      <c r="Q104" s="2654"/>
      <c r="R104" s="2654"/>
      <c r="S104" s="2788"/>
    </row>
    <row r="105" spans="1:19" ht="21">
      <c r="A105" s="2802">
        <v>8</v>
      </c>
      <c r="B105" s="2789"/>
      <c r="C105" s="2789"/>
      <c r="D105" s="2789"/>
      <c r="E105" s="2789"/>
      <c r="F105" s="2810" t="s">
        <v>11001</v>
      </c>
      <c r="G105" s="2789" t="s">
        <v>14100</v>
      </c>
      <c r="H105" s="2831" t="s">
        <v>14101</v>
      </c>
      <c r="I105" s="2789" t="s">
        <v>14</v>
      </c>
      <c r="J105" s="2826" t="s">
        <v>22</v>
      </c>
      <c r="K105" s="2789" t="s">
        <v>13661</v>
      </c>
      <c r="L105" s="2831" t="s">
        <v>14101</v>
      </c>
      <c r="M105" s="2789" t="s">
        <v>14</v>
      </c>
      <c r="N105" s="2655">
        <v>52</v>
      </c>
      <c r="O105" s="2655">
        <v>2</v>
      </c>
      <c r="P105" s="2655">
        <v>3</v>
      </c>
      <c r="Q105" s="2655">
        <v>1</v>
      </c>
      <c r="R105" s="2655">
        <v>51</v>
      </c>
      <c r="S105" s="2682">
        <v>1</v>
      </c>
    </row>
    <row r="106" spans="1:19" ht="12" customHeight="1" thickBot="1">
      <c r="A106" s="2795"/>
      <c r="B106" s="2796"/>
      <c r="C106" s="2796"/>
      <c r="D106" s="2796"/>
      <c r="E106" s="2796"/>
      <c r="F106" s="2796" t="s">
        <v>14482</v>
      </c>
      <c r="G106" s="2796" t="s">
        <v>14483</v>
      </c>
      <c r="H106" s="2796" t="s">
        <v>14484</v>
      </c>
      <c r="I106" s="2796" t="s">
        <v>14485</v>
      </c>
      <c r="J106" s="2796" t="s">
        <v>14486</v>
      </c>
      <c r="K106" s="2796" t="s">
        <v>14487</v>
      </c>
      <c r="L106" s="2796" t="s">
        <v>14488</v>
      </c>
      <c r="M106" s="2796" t="s">
        <v>14489</v>
      </c>
      <c r="N106" s="2686"/>
      <c r="O106" s="2686"/>
      <c r="P106" s="2686"/>
      <c r="Q106" s="2686"/>
      <c r="R106" s="2686"/>
      <c r="S106" s="2797"/>
    </row>
    <row r="107" spans="1:19" ht="21">
      <c r="A107" s="2677">
        <v>5</v>
      </c>
      <c r="B107" s="2799"/>
      <c r="C107" s="2799"/>
      <c r="D107" s="2799"/>
      <c r="E107" s="2799"/>
      <c r="F107" s="2799"/>
      <c r="G107" s="2799"/>
      <c r="H107" s="2799"/>
      <c r="I107" s="2836" t="s">
        <v>14110</v>
      </c>
      <c r="J107" s="2836" t="s">
        <v>14111</v>
      </c>
      <c r="K107" s="2836" t="s">
        <v>342</v>
      </c>
      <c r="L107" s="2812" t="s">
        <v>22</v>
      </c>
      <c r="M107" s="2836" t="s">
        <v>347</v>
      </c>
      <c r="N107" s="2678">
        <v>53</v>
      </c>
      <c r="O107" s="2678">
        <v>1</v>
      </c>
      <c r="P107" s="2678">
        <v>1</v>
      </c>
      <c r="Q107" s="2678">
        <v>1</v>
      </c>
      <c r="R107" s="2678"/>
      <c r="S107" s="2801"/>
    </row>
    <row r="108" spans="1:19" ht="12" customHeight="1" thickBot="1">
      <c r="A108" s="2686"/>
      <c r="B108" s="2796"/>
      <c r="C108" s="2796"/>
      <c r="D108" s="2796"/>
      <c r="E108" s="2796"/>
      <c r="F108" s="2796"/>
      <c r="G108" s="2796"/>
      <c r="H108" s="2796"/>
      <c r="I108" s="2818" t="s">
        <v>14112</v>
      </c>
      <c r="J108" s="2818" t="s">
        <v>14113</v>
      </c>
      <c r="K108" s="2818" t="s">
        <v>14114</v>
      </c>
      <c r="L108" s="2818" t="s">
        <v>14115</v>
      </c>
      <c r="M108" s="2818" t="s">
        <v>14116</v>
      </c>
      <c r="N108" s="2686"/>
      <c r="O108" s="2686"/>
      <c r="P108" s="2686"/>
      <c r="Q108" s="2686"/>
      <c r="R108" s="2686"/>
      <c r="S108" s="2797"/>
    </row>
  </sheetData>
  <printOptions horizontalCentered="1" verticalCentered="1" gridLines="1"/>
  <pageMargins left="0" right="0" top="0.5" bottom="0" header="0" footer="0"/>
  <pageSetup paperSize="3" scale="70" orientation="portrait" horizontalDpi="4294967293" verticalDpi="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pageSetUpPr fitToPage="1"/>
  </sheetPr>
  <dimension ref="A1:R145"/>
  <sheetViews>
    <sheetView topLeftCell="A19" zoomScale="70" zoomScaleNormal="70" workbookViewId="0">
      <pane ySplit="5850" topLeftCell="A125" activePane="bottomLeft"/>
      <selection activeCell="I14" sqref="I14"/>
      <selection pane="bottomLeft" activeCell="T132" sqref="T132"/>
    </sheetView>
  </sheetViews>
  <sheetFormatPr defaultRowHeight="15"/>
  <cols>
    <col min="1" max="1" width="11.140625" style="2811" bestFit="1" customWidth="1"/>
    <col min="2" max="13" width="13.85546875" style="2811" bestFit="1" customWidth="1"/>
    <col min="14" max="18" width="2.7109375" style="2669" bestFit="1" customWidth="1"/>
  </cols>
  <sheetData>
    <row r="1" spans="1:18" s="2869" customFormat="1" ht="11.25">
      <c r="A1" s="2867"/>
      <c r="B1" s="2867"/>
      <c r="C1" s="2867"/>
      <c r="D1" s="2867"/>
      <c r="E1" s="2867"/>
      <c r="F1" s="2867"/>
      <c r="G1" s="2867"/>
      <c r="H1" s="2867"/>
      <c r="I1" s="2867"/>
      <c r="J1" s="2867"/>
      <c r="K1" s="2867"/>
      <c r="L1" s="2867"/>
      <c r="M1" s="2867"/>
      <c r="N1" s="2868"/>
      <c r="O1" s="2868" t="s">
        <v>679</v>
      </c>
      <c r="P1" s="2868" t="s">
        <v>716</v>
      </c>
      <c r="Q1" s="2868" t="s">
        <v>716</v>
      </c>
      <c r="R1" s="2868"/>
    </row>
    <row r="2" spans="1:18" ht="21">
      <c r="A2" s="2789"/>
      <c r="B2" s="2789"/>
      <c r="C2" s="2789" t="s">
        <v>13542</v>
      </c>
      <c r="D2" s="2789" t="s">
        <v>14494</v>
      </c>
      <c r="E2" s="2789" t="s">
        <v>324</v>
      </c>
      <c r="F2" s="2789" t="s">
        <v>14495</v>
      </c>
      <c r="G2" s="2789" t="s">
        <v>14496</v>
      </c>
      <c r="H2" s="2789" t="s">
        <v>270</v>
      </c>
      <c r="I2" s="2789" t="s">
        <v>200</v>
      </c>
      <c r="J2" s="2789" t="s">
        <v>2628</v>
      </c>
      <c r="K2" s="2789" t="s">
        <v>2627</v>
      </c>
      <c r="L2" s="2789" t="s">
        <v>199</v>
      </c>
      <c r="M2" s="2789" t="s">
        <v>283</v>
      </c>
      <c r="N2" s="2870">
        <v>1</v>
      </c>
      <c r="O2" s="2868">
        <v>19</v>
      </c>
      <c r="P2" s="2868">
        <v>1</v>
      </c>
      <c r="Q2" s="2868">
        <v>72</v>
      </c>
      <c r="R2" s="2870">
        <v>88</v>
      </c>
    </row>
    <row r="3" spans="1:18" s="2815" customFormat="1" ht="11.25">
      <c r="A3" s="2867"/>
      <c r="B3" s="2867"/>
      <c r="C3" s="2867" t="s">
        <v>14497</v>
      </c>
      <c r="D3" s="2867" t="s">
        <v>14498</v>
      </c>
      <c r="E3" s="2867" t="s">
        <v>14499</v>
      </c>
      <c r="F3" s="2867" t="s">
        <v>14500</v>
      </c>
      <c r="G3" s="2867" t="s">
        <v>14501</v>
      </c>
      <c r="H3" s="2867" t="s">
        <v>14502</v>
      </c>
      <c r="I3" s="2867" t="s">
        <v>14503</v>
      </c>
      <c r="J3" s="2867" t="s">
        <v>14504</v>
      </c>
      <c r="K3" s="2867" t="s">
        <v>14505</v>
      </c>
      <c r="L3" s="2867" t="s">
        <v>14506</v>
      </c>
      <c r="M3" s="2867" t="s">
        <v>14507</v>
      </c>
      <c r="N3" s="2868"/>
      <c r="O3" s="2868"/>
      <c r="P3" s="2868"/>
      <c r="Q3" s="2868"/>
      <c r="R3" s="2868"/>
    </row>
    <row r="4" spans="1:18" ht="21">
      <c r="A4" s="2789"/>
      <c r="B4" s="2789"/>
      <c r="C4" s="2789"/>
      <c r="D4" s="2789"/>
      <c r="E4" s="2789"/>
      <c r="F4" s="2789"/>
      <c r="G4" s="2789" t="s">
        <v>2499</v>
      </c>
      <c r="H4" s="2789" t="s">
        <v>10573</v>
      </c>
      <c r="I4" s="2789" t="s">
        <v>14508</v>
      </c>
      <c r="J4" s="2789" t="s">
        <v>14509</v>
      </c>
      <c r="K4" s="2789" t="s">
        <v>13837</v>
      </c>
      <c r="L4" s="2789" t="s">
        <v>204</v>
      </c>
      <c r="M4" s="2789" t="s">
        <v>22</v>
      </c>
      <c r="N4" s="2870">
        <v>2</v>
      </c>
      <c r="O4" s="2868">
        <v>18</v>
      </c>
      <c r="P4" s="2868">
        <v>2</v>
      </c>
      <c r="Q4" s="2868">
        <v>71</v>
      </c>
      <c r="R4" s="2870">
        <v>88</v>
      </c>
    </row>
    <row r="5" spans="1:18" s="2815" customFormat="1" ht="11.25">
      <c r="A5" s="2867"/>
      <c r="B5" s="2867"/>
      <c r="C5" s="2867"/>
      <c r="D5" s="2867"/>
      <c r="E5" s="2867"/>
      <c r="F5" s="2867"/>
      <c r="G5" s="2867" t="s">
        <v>14510</v>
      </c>
      <c r="H5" s="2867" t="s">
        <v>14511</v>
      </c>
      <c r="I5" s="2867" t="s">
        <v>14512</v>
      </c>
      <c r="J5" s="2867" t="s">
        <v>14513</v>
      </c>
      <c r="K5" s="2867" t="s">
        <v>14514</v>
      </c>
      <c r="L5" s="2867" t="s">
        <v>14515</v>
      </c>
      <c r="M5" s="2867" t="s">
        <v>14516</v>
      </c>
      <c r="N5" s="2868"/>
      <c r="O5" s="2868"/>
      <c r="P5" s="2868"/>
      <c r="Q5" s="2868"/>
      <c r="R5" s="2868"/>
    </row>
    <row r="6" spans="1:18" ht="21">
      <c r="A6" s="2789"/>
      <c r="B6" s="2789"/>
      <c r="C6" s="2789"/>
      <c r="D6" s="2789"/>
      <c r="E6" s="2789"/>
      <c r="F6" s="2789"/>
      <c r="G6" s="2789"/>
      <c r="H6" s="2789" t="s">
        <v>14517</v>
      </c>
      <c r="I6" s="2789" t="s">
        <v>14518</v>
      </c>
      <c r="J6" s="2789" t="s">
        <v>14519</v>
      </c>
      <c r="K6" s="2789" t="s">
        <v>211</v>
      </c>
      <c r="L6" s="2789" t="s">
        <v>343</v>
      </c>
      <c r="M6" s="2789" t="s">
        <v>742</v>
      </c>
      <c r="N6" s="2870">
        <v>3</v>
      </c>
      <c r="O6" s="2868">
        <v>17</v>
      </c>
      <c r="P6" s="2868">
        <v>3</v>
      </c>
      <c r="Q6" s="2868">
        <v>70</v>
      </c>
      <c r="R6" s="2870">
        <v>88</v>
      </c>
    </row>
    <row r="7" spans="1:18" s="2815" customFormat="1" ht="11.25">
      <c r="A7" s="2867"/>
      <c r="B7" s="2867"/>
      <c r="C7" s="2867"/>
      <c r="D7" s="2867"/>
      <c r="E7" s="2867"/>
      <c r="F7" s="2867"/>
      <c r="G7" s="2867"/>
      <c r="H7" s="2867" t="s">
        <v>14520</v>
      </c>
      <c r="I7" s="2867" t="s">
        <v>14521</v>
      </c>
      <c r="J7" s="2867" t="s">
        <v>14522</v>
      </c>
      <c r="K7" s="2867" t="s">
        <v>14523</v>
      </c>
      <c r="L7" s="2867" t="s">
        <v>14524</v>
      </c>
      <c r="M7" s="2867" t="s">
        <v>14525</v>
      </c>
      <c r="N7" s="2868"/>
      <c r="O7" s="2868"/>
      <c r="P7" s="2868"/>
      <c r="Q7" s="2868"/>
      <c r="R7" s="2868"/>
    </row>
    <row r="8" spans="1:18" ht="21">
      <c r="A8" s="2789"/>
      <c r="B8" s="2789"/>
      <c r="C8" s="2789"/>
      <c r="D8" s="2789"/>
      <c r="E8" s="2789"/>
      <c r="F8" s="2789"/>
      <c r="G8" s="2789" t="s">
        <v>14526</v>
      </c>
      <c r="H8" s="2790" t="s">
        <v>14527</v>
      </c>
      <c r="I8" s="2789" t="s">
        <v>14528</v>
      </c>
      <c r="J8" s="2790" t="s">
        <v>308</v>
      </c>
      <c r="K8" s="2789" t="s">
        <v>14529</v>
      </c>
      <c r="L8" s="2789" t="s">
        <v>10800</v>
      </c>
      <c r="M8" s="2789" t="s">
        <v>269</v>
      </c>
      <c r="N8" s="2870">
        <v>4</v>
      </c>
      <c r="O8" s="2868">
        <v>16</v>
      </c>
      <c r="P8" s="2868">
        <v>4</v>
      </c>
      <c r="Q8" s="2868">
        <v>69</v>
      </c>
      <c r="R8" s="2870">
        <v>88</v>
      </c>
    </row>
    <row r="9" spans="1:18" s="2815" customFormat="1" ht="11.25">
      <c r="A9" s="2867"/>
      <c r="B9" s="2867"/>
      <c r="C9" s="2867"/>
      <c r="D9" s="2867"/>
      <c r="E9" s="2867"/>
      <c r="F9" s="2867"/>
      <c r="G9" s="2867" t="s">
        <v>14530</v>
      </c>
      <c r="H9" s="2867" t="s">
        <v>14531</v>
      </c>
      <c r="I9" s="2867" t="s">
        <v>14532</v>
      </c>
      <c r="J9" s="2867" t="s">
        <v>14533</v>
      </c>
      <c r="K9" s="2867" t="s">
        <v>14534</v>
      </c>
      <c r="L9" s="2867" t="s">
        <v>14535</v>
      </c>
      <c r="M9" s="2867" t="s">
        <v>14536</v>
      </c>
      <c r="N9" s="2868"/>
      <c r="O9" s="2868"/>
      <c r="P9" s="2868"/>
      <c r="Q9" s="2868"/>
      <c r="R9" s="2868"/>
    </row>
    <row r="10" spans="1:18" ht="21">
      <c r="A10" s="2789"/>
      <c r="B10" s="2789"/>
      <c r="C10" s="2789"/>
      <c r="D10" s="2789"/>
      <c r="E10" s="2789"/>
      <c r="F10" s="2789" t="s">
        <v>14537</v>
      </c>
      <c r="G10" s="2789" t="s">
        <v>14538</v>
      </c>
      <c r="H10" s="2789" t="s">
        <v>14539</v>
      </c>
      <c r="I10" s="2789" t="s">
        <v>1944</v>
      </c>
      <c r="J10" s="2790" t="s">
        <v>12195</v>
      </c>
      <c r="K10" s="2790" t="s">
        <v>14540</v>
      </c>
      <c r="L10" s="2789" t="s">
        <v>1434</v>
      </c>
      <c r="M10" s="2789" t="s">
        <v>14541</v>
      </c>
      <c r="N10" s="2870">
        <v>5</v>
      </c>
      <c r="O10" s="2868">
        <v>15</v>
      </c>
      <c r="P10" s="2868">
        <v>5</v>
      </c>
      <c r="Q10" s="2868">
        <v>68</v>
      </c>
      <c r="R10" s="2870">
        <v>88</v>
      </c>
    </row>
    <row r="11" spans="1:18" s="2815" customFormat="1" ht="11.25">
      <c r="A11" s="2867"/>
      <c r="B11" s="2867"/>
      <c r="C11" s="2867"/>
      <c r="D11" s="2867"/>
      <c r="E11" s="2867"/>
      <c r="F11" s="2867" t="s">
        <v>14542</v>
      </c>
      <c r="G11" s="2867" t="s">
        <v>14543</v>
      </c>
      <c r="H11" s="2867" t="s">
        <v>14544</v>
      </c>
      <c r="I11" s="2867" t="s">
        <v>14545</v>
      </c>
      <c r="J11" s="2867" t="s">
        <v>14546</v>
      </c>
      <c r="K11" s="2867" t="s">
        <v>14547</v>
      </c>
      <c r="L11" s="2867" t="s">
        <v>14548</v>
      </c>
      <c r="M11" s="2867" t="s">
        <v>14549</v>
      </c>
      <c r="N11" s="2868"/>
      <c r="O11" s="2868"/>
      <c r="P11" s="2868"/>
      <c r="Q11" s="2868"/>
      <c r="R11" s="2868"/>
    </row>
    <row r="12" spans="1:18" ht="21">
      <c r="A12" s="2789" t="s">
        <v>14550</v>
      </c>
      <c r="B12" s="2789" t="s">
        <v>14551</v>
      </c>
      <c r="C12" s="2789" t="s">
        <v>14552</v>
      </c>
      <c r="D12" s="2789" t="s">
        <v>925</v>
      </c>
      <c r="E12" s="2790" t="s">
        <v>14553</v>
      </c>
      <c r="F12" s="2789" t="s">
        <v>15</v>
      </c>
      <c r="G12" s="2789" t="s">
        <v>14</v>
      </c>
      <c r="H12" s="2790" t="s">
        <v>14554</v>
      </c>
      <c r="I12" s="2790" t="s">
        <v>14555</v>
      </c>
      <c r="J12" s="2789" t="s">
        <v>14556</v>
      </c>
      <c r="K12" s="2789" t="s">
        <v>1869</v>
      </c>
      <c r="L12" s="2789" t="s">
        <v>14557</v>
      </c>
      <c r="M12" s="2790" t="s">
        <v>14558</v>
      </c>
      <c r="N12" s="2870">
        <v>6</v>
      </c>
      <c r="O12" s="2868">
        <v>14</v>
      </c>
      <c r="P12" s="2868">
        <v>6</v>
      </c>
      <c r="Q12" s="2868">
        <v>67</v>
      </c>
      <c r="R12" s="2870">
        <v>88</v>
      </c>
    </row>
    <row r="13" spans="1:18" s="2815" customFormat="1" ht="11.25">
      <c r="A13" s="2867" t="s">
        <v>14559</v>
      </c>
      <c r="B13" s="2867" t="s">
        <v>14560</v>
      </c>
      <c r="C13" s="2867" t="s">
        <v>14561</v>
      </c>
      <c r="D13" s="2867" t="s">
        <v>14562</v>
      </c>
      <c r="E13" s="2867" t="s">
        <v>14563</v>
      </c>
      <c r="F13" s="2867" t="s">
        <v>14564</v>
      </c>
      <c r="G13" s="2867" t="s">
        <v>14565</v>
      </c>
      <c r="H13" s="2867" t="s">
        <v>14566</v>
      </c>
      <c r="I13" s="2867" t="s">
        <v>14567</v>
      </c>
      <c r="J13" s="2867" t="s">
        <v>14568</v>
      </c>
      <c r="K13" s="2867" t="s">
        <v>14569</v>
      </c>
      <c r="L13" s="2867" t="s">
        <v>14570</v>
      </c>
      <c r="M13" s="2867" t="s">
        <v>14571</v>
      </c>
      <c r="N13" s="2868"/>
      <c r="O13" s="2868"/>
      <c r="P13" s="2868"/>
      <c r="Q13" s="2868"/>
      <c r="R13" s="2868"/>
    </row>
    <row r="14" spans="1:18" ht="21">
      <c r="A14" s="2789"/>
      <c r="B14" s="2789"/>
      <c r="C14" s="2789"/>
      <c r="D14" s="2789"/>
      <c r="E14" s="2789"/>
      <c r="F14" s="2789"/>
      <c r="G14" s="2789"/>
      <c r="H14" s="2789"/>
      <c r="I14" s="2790" t="s">
        <v>14572</v>
      </c>
      <c r="J14" s="2789" t="s">
        <v>14573</v>
      </c>
      <c r="K14" s="2790" t="s">
        <v>14574</v>
      </c>
      <c r="L14" s="2790" t="s">
        <v>14575</v>
      </c>
      <c r="M14" s="2789" t="s">
        <v>14576</v>
      </c>
      <c r="N14" s="2870">
        <v>7</v>
      </c>
      <c r="O14" s="2868">
        <v>13</v>
      </c>
      <c r="P14" s="2868">
        <v>7</v>
      </c>
      <c r="Q14" s="2868">
        <v>66</v>
      </c>
      <c r="R14" s="2870">
        <v>88</v>
      </c>
    </row>
    <row r="15" spans="1:18" s="2815" customFormat="1" ht="11.25">
      <c r="A15" s="2867"/>
      <c r="B15" s="2867"/>
      <c r="C15" s="2867"/>
      <c r="D15" s="2867"/>
      <c r="E15" s="2867"/>
      <c r="F15" s="2867"/>
      <c r="G15" s="2867"/>
      <c r="H15" s="2867"/>
      <c r="I15" s="2867" t="s">
        <v>14577</v>
      </c>
      <c r="J15" s="2867" t="s">
        <v>14578</v>
      </c>
      <c r="K15" s="2867" t="s">
        <v>14579</v>
      </c>
      <c r="L15" s="2867" t="s">
        <v>14580</v>
      </c>
      <c r="M15" s="2867" t="s">
        <v>14581</v>
      </c>
      <c r="N15" s="2868"/>
      <c r="O15" s="2868"/>
      <c r="P15" s="2868"/>
      <c r="Q15" s="2868"/>
      <c r="R15" s="2868"/>
    </row>
    <row r="16" spans="1:18" ht="21">
      <c r="A16" s="2789"/>
      <c r="B16" s="2789"/>
      <c r="C16" s="2789"/>
      <c r="D16" s="2789"/>
      <c r="E16" s="2789"/>
      <c r="F16" s="2789"/>
      <c r="G16" s="2789" t="s">
        <v>261</v>
      </c>
      <c r="H16" s="2789" t="s">
        <v>14582</v>
      </c>
      <c r="I16" s="2789" t="s">
        <v>14583</v>
      </c>
      <c r="J16" s="2789" t="s">
        <v>10601</v>
      </c>
      <c r="K16" s="2789" t="s">
        <v>14029</v>
      </c>
      <c r="L16" s="2789" t="s">
        <v>14584</v>
      </c>
      <c r="M16" s="2789" t="s">
        <v>305</v>
      </c>
      <c r="N16" s="2870">
        <v>8</v>
      </c>
      <c r="O16" s="2868">
        <v>12</v>
      </c>
      <c r="P16" s="2868">
        <v>8</v>
      </c>
      <c r="Q16" s="2868">
        <v>65</v>
      </c>
      <c r="R16" s="2870">
        <v>88</v>
      </c>
    </row>
    <row r="17" spans="1:18" s="2815" customFormat="1" ht="11.25">
      <c r="A17" s="2867"/>
      <c r="B17" s="2867"/>
      <c r="C17" s="2867"/>
      <c r="D17" s="2867"/>
      <c r="E17" s="2867"/>
      <c r="F17" s="2867"/>
      <c r="G17" s="2867" t="s">
        <v>14585</v>
      </c>
      <c r="H17" s="2867" t="s">
        <v>14586</v>
      </c>
      <c r="I17" s="2867" t="s">
        <v>14587</v>
      </c>
      <c r="J17" s="2867" t="s">
        <v>14588</v>
      </c>
      <c r="K17" s="2867" t="s">
        <v>14589</v>
      </c>
      <c r="L17" s="2867" t="s">
        <v>14590</v>
      </c>
      <c r="M17" s="2867" t="s">
        <v>14591</v>
      </c>
      <c r="N17" s="2868"/>
      <c r="O17" s="2868"/>
      <c r="P17" s="2868"/>
      <c r="Q17" s="2868"/>
      <c r="R17" s="2868"/>
    </row>
    <row r="18" spans="1:18" ht="21">
      <c r="A18" s="2789"/>
      <c r="B18" s="2789"/>
      <c r="C18" s="2789"/>
      <c r="D18" s="2789"/>
      <c r="E18" s="2789" t="s">
        <v>14592</v>
      </c>
      <c r="F18" s="2789" t="s">
        <v>1283</v>
      </c>
      <c r="G18" s="2789" t="s">
        <v>14593</v>
      </c>
      <c r="H18" s="2871" t="s">
        <v>2819</v>
      </c>
      <c r="I18" s="2871" t="s">
        <v>14594</v>
      </c>
      <c r="J18" s="2789" t="s">
        <v>14576</v>
      </c>
      <c r="K18" s="2789" t="s">
        <v>302</v>
      </c>
      <c r="L18" s="2871" t="s">
        <v>14595</v>
      </c>
      <c r="M18" s="2871" t="s">
        <v>14596</v>
      </c>
      <c r="N18" s="2870">
        <v>9</v>
      </c>
      <c r="O18" s="2868">
        <v>11</v>
      </c>
      <c r="P18" s="2868">
        <v>9</v>
      </c>
      <c r="Q18" s="2868">
        <v>64</v>
      </c>
      <c r="R18" s="2870">
        <v>88</v>
      </c>
    </row>
    <row r="19" spans="1:18" s="2815" customFormat="1" ht="11.25">
      <c r="A19" s="2867"/>
      <c r="B19" s="2867"/>
      <c r="C19" s="2867"/>
      <c r="D19" s="2867"/>
      <c r="E19" s="2867" t="s">
        <v>14597</v>
      </c>
      <c r="F19" s="2867" t="s">
        <v>14598</v>
      </c>
      <c r="G19" s="2867" t="s">
        <v>14599</v>
      </c>
      <c r="H19" s="2867" t="s">
        <v>14600</v>
      </c>
      <c r="I19" s="2867" t="s">
        <v>14601</v>
      </c>
      <c r="J19" s="2867" t="s">
        <v>14602</v>
      </c>
      <c r="K19" s="2867" t="s">
        <v>14603</v>
      </c>
      <c r="L19" s="2867" t="s">
        <v>14604</v>
      </c>
      <c r="M19" s="2867" t="s">
        <v>14605</v>
      </c>
      <c r="N19" s="2868"/>
      <c r="O19" s="2868"/>
      <c r="P19" s="2868"/>
      <c r="Q19" s="2868"/>
      <c r="R19" s="2868"/>
    </row>
    <row r="20" spans="1:18" ht="21">
      <c r="A20" s="2789"/>
      <c r="B20" s="2789"/>
      <c r="C20" s="2789" t="s">
        <v>14606</v>
      </c>
      <c r="D20" s="2789" t="s">
        <v>287</v>
      </c>
      <c r="E20" s="2789" t="s">
        <v>14607</v>
      </c>
      <c r="F20" s="2789" t="s">
        <v>532</v>
      </c>
      <c r="G20" s="2789" t="s">
        <v>927</v>
      </c>
      <c r="H20" s="2789" t="s">
        <v>22</v>
      </c>
      <c r="I20" s="2789" t="s">
        <v>1933</v>
      </c>
      <c r="J20" s="2789" t="s">
        <v>14608</v>
      </c>
      <c r="K20" s="2789" t="s">
        <v>2629</v>
      </c>
      <c r="L20" s="2789" t="s">
        <v>14609</v>
      </c>
      <c r="M20" s="2789" t="s">
        <v>401</v>
      </c>
      <c r="N20" s="2870">
        <v>10</v>
      </c>
      <c r="O20" s="2868">
        <v>10</v>
      </c>
      <c r="P20" s="2868">
        <v>10</v>
      </c>
      <c r="Q20" s="2868">
        <v>63</v>
      </c>
      <c r="R20" s="2870">
        <v>88</v>
      </c>
    </row>
    <row r="21" spans="1:18" s="2815" customFormat="1" ht="12" thickBot="1">
      <c r="A21" s="2867"/>
      <c r="B21" s="2867"/>
      <c r="C21" s="2867" t="s">
        <v>14610</v>
      </c>
      <c r="D21" s="2867" t="s">
        <v>14611</v>
      </c>
      <c r="E21" s="2867" t="s">
        <v>14612</v>
      </c>
      <c r="F21" s="2867" t="s">
        <v>14613</v>
      </c>
      <c r="G21" s="2867" t="s">
        <v>14614</v>
      </c>
      <c r="H21" s="2867" t="s">
        <v>14615</v>
      </c>
      <c r="I21" s="2867" t="s">
        <v>14616</v>
      </c>
      <c r="J21" s="2867" t="s">
        <v>14617</v>
      </c>
      <c r="K21" s="2867" t="s">
        <v>14618</v>
      </c>
      <c r="L21" s="2867" t="s">
        <v>14619</v>
      </c>
      <c r="M21" s="2867" t="s">
        <v>14620</v>
      </c>
      <c r="N21" s="2868"/>
      <c r="O21" s="2868"/>
      <c r="P21" s="2868"/>
      <c r="Q21" s="2868"/>
      <c r="R21" s="2868"/>
    </row>
    <row r="22" spans="1:18" ht="22.5" thickTop="1" thickBot="1">
      <c r="A22" s="2789"/>
      <c r="B22" s="2789"/>
      <c r="C22" s="2789"/>
      <c r="D22" s="2789"/>
      <c r="E22" s="2789"/>
      <c r="F22" s="2872" t="s">
        <v>261</v>
      </c>
      <c r="G22" s="2873" t="s">
        <v>11547</v>
      </c>
      <c r="H22" s="2873" t="s">
        <v>14621</v>
      </c>
      <c r="I22" s="2873" t="s">
        <v>14622</v>
      </c>
      <c r="J22" s="2873" t="s">
        <v>727</v>
      </c>
      <c r="K22" s="2873" t="s">
        <v>5405</v>
      </c>
      <c r="L22" s="2873" t="s">
        <v>14623</v>
      </c>
      <c r="M22" s="2874" t="s">
        <v>14624</v>
      </c>
      <c r="N22" s="2870">
        <v>11</v>
      </c>
      <c r="O22" s="2868">
        <v>9</v>
      </c>
      <c r="P22" s="2868">
        <v>11</v>
      </c>
      <c r="Q22" s="2868">
        <v>62</v>
      </c>
      <c r="R22" s="2870">
        <v>88</v>
      </c>
    </row>
    <row r="23" spans="1:18" s="2815" customFormat="1" ht="12.75" thickTop="1" thickBot="1">
      <c r="A23" s="2867"/>
      <c r="B23" s="2867"/>
      <c r="C23" s="2867"/>
      <c r="D23" s="2867"/>
      <c r="E23" s="2867"/>
      <c r="F23" s="2867" t="s">
        <v>14625</v>
      </c>
      <c r="G23" s="2867" t="s">
        <v>14626</v>
      </c>
      <c r="H23" s="2867" t="s">
        <v>14627</v>
      </c>
      <c r="I23" s="2867" t="s">
        <v>14628</v>
      </c>
      <c r="J23" s="2867" t="s">
        <v>14629</v>
      </c>
      <c r="K23" s="2867" t="s">
        <v>14630</v>
      </c>
      <c r="L23" s="2867" t="s">
        <v>14631</v>
      </c>
      <c r="M23" s="2867" t="s">
        <v>14632</v>
      </c>
      <c r="N23" s="2868"/>
      <c r="O23" s="2868"/>
      <c r="P23" s="2868"/>
      <c r="Q23" s="2868"/>
      <c r="R23" s="2868"/>
    </row>
    <row r="24" spans="1:18" ht="22.5" thickTop="1" thickBot="1">
      <c r="A24" s="2789"/>
      <c r="B24" s="2789"/>
      <c r="C24" s="2789"/>
      <c r="D24" s="2789"/>
      <c r="E24" s="2789"/>
      <c r="F24" s="2789"/>
      <c r="G24" s="2789"/>
      <c r="H24" s="2789"/>
      <c r="I24" s="2872" t="s">
        <v>14633</v>
      </c>
      <c r="J24" s="2875" t="s">
        <v>13548</v>
      </c>
      <c r="K24" s="2875" t="s">
        <v>397</v>
      </c>
      <c r="L24" s="2876" t="s">
        <v>14634</v>
      </c>
      <c r="M24" s="2877" t="s">
        <v>14635</v>
      </c>
      <c r="N24" s="2870">
        <v>12</v>
      </c>
      <c r="O24" s="2868">
        <v>8</v>
      </c>
      <c r="P24" s="2868">
        <v>12</v>
      </c>
      <c r="Q24" s="2868">
        <v>61</v>
      </c>
      <c r="R24" s="2870">
        <v>88</v>
      </c>
    </row>
    <row r="25" spans="1:18" s="2815" customFormat="1" ht="12.75" thickTop="1" thickBot="1">
      <c r="A25" s="2867"/>
      <c r="B25" s="2867"/>
      <c r="C25" s="2867"/>
      <c r="D25" s="2867"/>
      <c r="E25" s="2867"/>
      <c r="F25" s="2867"/>
      <c r="G25" s="2867"/>
      <c r="H25" s="2867"/>
      <c r="I25" s="2867" t="s">
        <v>14636</v>
      </c>
      <c r="J25" s="2867" t="s">
        <v>14637</v>
      </c>
      <c r="K25" s="2867" t="s">
        <v>14638</v>
      </c>
      <c r="L25" s="2867" t="s">
        <v>14639</v>
      </c>
      <c r="M25" s="2867" t="s">
        <v>14640</v>
      </c>
      <c r="N25" s="2868"/>
      <c r="O25" s="2868"/>
      <c r="P25" s="2868"/>
      <c r="Q25" s="2868"/>
      <c r="R25" s="2868"/>
    </row>
    <row r="26" spans="1:18" ht="22.5" thickTop="1" thickBot="1">
      <c r="A26" s="2789"/>
      <c r="B26" s="2789"/>
      <c r="C26" s="2789"/>
      <c r="D26" s="2789"/>
      <c r="E26" s="2789"/>
      <c r="F26" s="2789"/>
      <c r="G26" s="2789"/>
      <c r="H26" s="2872" t="s">
        <v>14641</v>
      </c>
      <c r="I26" s="2873" t="s">
        <v>738</v>
      </c>
      <c r="J26" s="2873" t="s">
        <v>3283</v>
      </c>
      <c r="K26" s="2873" t="s">
        <v>5188</v>
      </c>
      <c r="L26" s="2873" t="s">
        <v>14642</v>
      </c>
      <c r="M26" s="2877" t="s">
        <v>14643</v>
      </c>
      <c r="N26" s="2870">
        <v>13</v>
      </c>
      <c r="O26" s="2868">
        <v>7</v>
      </c>
      <c r="P26" s="2868">
        <v>13</v>
      </c>
      <c r="Q26" s="2868">
        <v>60</v>
      </c>
      <c r="R26" s="2870">
        <v>88</v>
      </c>
    </row>
    <row r="27" spans="1:18" s="2815" customFormat="1" ht="12" thickTop="1">
      <c r="A27" s="2867"/>
      <c r="B27" s="2867"/>
      <c r="C27" s="2867"/>
      <c r="D27" s="2867"/>
      <c r="E27" s="2867"/>
      <c r="F27" s="2867"/>
      <c r="G27" s="2867"/>
      <c r="H27" s="2867" t="s">
        <v>14644</v>
      </c>
      <c r="I27" s="2867" t="s">
        <v>14645</v>
      </c>
      <c r="J27" s="2867" t="s">
        <v>14646</v>
      </c>
      <c r="K27" s="2867" t="s">
        <v>14647</v>
      </c>
      <c r="L27" s="2867" t="s">
        <v>14648</v>
      </c>
      <c r="M27" s="2867" t="s">
        <v>14649</v>
      </c>
      <c r="N27" s="2868"/>
      <c r="O27" s="2868"/>
      <c r="P27" s="2868"/>
      <c r="Q27" s="2868"/>
      <c r="R27" s="2868"/>
    </row>
    <row r="28" spans="1:18" ht="21">
      <c r="A28" s="2789"/>
      <c r="B28" s="2789"/>
      <c r="C28" s="2789"/>
      <c r="D28" s="2789"/>
      <c r="E28" s="2789"/>
      <c r="F28" s="2789"/>
      <c r="G28" s="2789" t="s">
        <v>14650</v>
      </c>
      <c r="H28" s="2789" t="s">
        <v>211</v>
      </c>
      <c r="I28" s="2789" t="s">
        <v>14651</v>
      </c>
      <c r="J28" s="2789" t="s">
        <v>14652</v>
      </c>
      <c r="K28" s="2789" t="s">
        <v>22</v>
      </c>
      <c r="L28" s="2789" t="s">
        <v>287</v>
      </c>
      <c r="M28" s="2789" t="s">
        <v>321</v>
      </c>
      <c r="N28" s="2870">
        <v>14</v>
      </c>
      <c r="O28" s="2868">
        <v>6</v>
      </c>
      <c r="P28" s="2868">
        <v>14</v>
      </c>
      <c r="Q28" s="2868">
        <v>59</v>
      </c>
      <c r="R28" s="2870">
        <v>88</v>
      </c>
    </row>
    <row r="29" spans="1:18" s="2815" customFormat="1" ht="11.25">
      <c r="A29" s="2867"/>
      <c r="B29" s="2867"/>
      <c r="C29" s="2867"/>
      <c r="D29" s="2867"/>
      <c r="E29" s="2867"/>
      <c r="F29" s="2867"/>
      <c r="G29" s="2867" t="s">
        <v>14653</v>
      </c>
      <c r="H29" s="2867" t="s">
        <v>14654</v>
      </c>
      <c r="I29" s="2867" t="s">
        <v>14655</v>
      </c>
      <c r="J29" s="2867" t="s">
        <v>14656</v>
      </c>
      <c r="K29" s="2867" t="s">
        <v>14657</v>
      </c>
      <c r="L29" s="2867" t="s">
        <v>14658</v>
      </c>
      <c r="M29" s="2867" t="s">
        <v>14659</v>
      </c>
      <c r="N29" s="2868"/>
      <c r="O29" s="2868"/>
      <c r="P29" s="2868"/>
      <c r="Q29" s="2868"/>
      <c r="R29" s="2868"/>
    </row>
    <row r="30" spans="1:18" ht="21">
      <c r="A30" s="2789"/>
      <c r="B30" s="2789"/>
      <c r="C30" s="2789"/>
      <c r="D30" s="2789"/>
      <c r="E30" s="2789"/>
      <c r="F30" s="2789"/>
      <c r="G30" s="2789" t="s">
        <v>302</v>
      </c>
      <c r="H30" s="2805" t="s">
        <v>246</v>
      </c>
      <c r="I30" s="2805" t="s">
        <v>7525</v>
      </c>
      <c r="J30" s="2790" t="s">
        <v>308</v>
      </c>
      <c r="K30" s="2790" t="s">
        <v>14660</v>
      </c>
      <c r="L30" s="2878" t="s">
        <v>22</v>
      </c>
      <c r="M30" s="2878" t="s">
        <v>866</v>
      </c>
      <c r="N30" s="2870">
        <v>15</v>
      </c>
      <c r="O30" s="2868">
        <v>5</v>
      </c>
      <c r="P30" s="2868">
        <v>15</v>
      </c>
      <c r="Q30" s="2868">
        <v>58</v>
      </c>
      <c r="R30" s="2870">
        <v>88</v>
      </c>
    </row>
    <row r="31" spans="1:18" s="2815" customFormat="1" ht="11.25">
      <c r="A31" s="2867"/>
      <c r="B31" s="2867"/>
      <c r="C31" s="2867"/>
      <c r="D31" s="2867"/>
      <c r="E31" s="2867"/>
      <c r="F31" s="2867"/>
      <c r="G31" s="2867" t="s">
        <v>14661</v>
      </c>
      <c r="H31" s="2867" t="s">
        <v>14662</v>
      </c>
      <c r="I31" s="2867" t="s">
        <v>14663</v>
      </c>
      <c r="J31" s="2867" t="s">
        <v>14664</v>
      </c>
      <c r="K31" s="2867" t="s">
        <v>14665</v>
      </c>
      <c r="L31" s="2867" t="s">
        <v>14666</v>
      </c>
      <c r="M31" s="2867" t="s">
        <v>14667</v>
      </c>
      <c r="N31" s="2868"/>
      <c r="O31" s="2868"/>
      <c r="P31" s="2868"/>
      <c r="Q31" s="2868"/>
      <c r="R31" s="2868"/>
    </row>
    <row r="32" spans="1:18" ht="21">
      <c r="A32" s="2789"/>
      <c r="B32" s="2789"/>
      <c r="C32" s="2789"/>
      <c r="D32" s="2789"/>
      <c r="E32" s="2789"/>
      <c r="F32" s="2789"/>
      <c r="G32" s="2789" t="s">
        <v>14668</v>
      </c>
      <c r="H32" s="2805" t="s">
        <v>14669</v>
      </c>
      <c r="I32" s="2805" t="s">
        <v>10787</v>
      </c>
      <c r="J32" s="2879" t="s">
        <v>14670</v>
      </c>
      <c r="K32" s="2879" t="s">
        <v>14671</v>
      </c>
      <c r="L32" s="2789" t="s">
        <v>237</v>
      </c>
      <c r="M32" s="2789" t="s">
        <v>320</v>
      </c>
      <c r="N32" s="2870">
        <v>16</v>
      </c>
      <c r="O32" s="2868">
        <v>4</v>
      </c>
      <c r="P32" s="2868">
        <v>16</v>
      </c>
      <c r="Q32" s="2868">
        <v>57</v>
      </c>
      <c r="R32" s="2870">
        <v>88</v>
      </c>
    </row>
    <row r="33" spans="1:18" s="2815" customFormat="1" ht="11.25">
      <c r="A33" s="2867"/>
      <c r="B33" s="2867"/>
      <c r="C33" s="2867"/>
      <c r="D33" s="2867"/>
      <c r="E33" s="2867"/>
      <c r="F33" s="2867"/>
      <c r="G33" s="2867" t="s">
        <v>14672</v>
      </c>
      <c r="H33" s="2867" t="s">
        <v>14673</v>
      </c>
      <c r="I33" s="2867" t="s">
        <v>14674</v>
      </c>
      <c r="J33" s="2867" t="s">
        <v>14675</v>
      </c>
      <c r="K33" s="2867" t="s">
        <v>14676</v>
      </c>
      <c r="L33" s="2867" t="s">
        <v>14677</v>
      </c>
      <c r="M33" s="2867" t="s">
        <v>14678</v>
      </c>
      <c r="N33" s="2868"/>
      <c r="O33" s="2868"/>
      <c r="P33" s="2868"/>
      <c r="Q33" s="2868"/>
      <c r="R33" s="2868"/>
    </row>
    <row r="34" spans="1:18" ht="21">
      <c r="A34" s="2789"/>
      <c r="B34" s="2789"/>
      <c r="C34" s="2789"/>
      <c r="D34" s="2789"/>
      <c r="E34" s="2789"/>
      <c r="F34" s="2789"/>
      <c r="G34" s="2789"/>
      <c r="H34" s="2789"/>
      <c r="I34" s="2789" t="s">
        <v>14679</v>
      </c>
      <c r="J34" s="2789" t="s">
        <v>14680</v>
      </c>
      <c r="K34" s="2789" t="s">
        <v>14681</v>
      </c>
      <c r="L34" s="2789" t="s">
        <v>1420</v>
      </c>
      <c r="M34" s="2789" t="s">
        <v>305</v>
      </c>
      <c r="N34" s="2870">
        <v>17</v>
      </c>
      <c r="O34" s="2868">
        <v>3</v>
      </c>
      <c r="P34" s="2868">
        <v>17</v>
      </c>
      <c r="Q34" s="2868">
        <v>56</v>
      </c>
      <c r="R34" s="2870">
        <v>88</v>
      </c>
    </row>
    <row r="35" spans="1:18" s="2815" customFormat="1" ht="11.25">
      <c r="A35" s="2867"/>
      <c r="B35" s="2867"/>
      <c r="C35" s="2867"/>
      <c r="D35" s="2867"/>
      <c r="E35" s="2867"/>
      <c r="F35" s="2867"/>
      <c r="G35" s="2867"/>
      <c r="H35" s="2867"/>
      <c r="I35" s="2867" t="s">
        <v>14682</v>
      </c>
      <c r="J35" s="2867" t="s">
        <v>14683</v>
      </c>
      <c r="K35" s="2867" t="s">
        <v>14684</v>
      </c>
      <c r="L35" s="2867" t="s">
        <v>14685</v>
      </c>
      <c r="M35" s="2867" t="s">
        <v>14686</v>
      </c>
      <c r="N35" s="2868"/>
      <c r="O35" s="2868"/>
      <c r="P35" s="2868"/>
      <c r="Q35" s="2868"/>
      <c r="R35" s="2868"/>
    </row>
    <row r="36" spans="1:18" ht="21">
      <c r="A36" s="2789"/>
      <c r="B36" s="2789"/>
      <c r="C36" s="2789"/>
      <c r="D36" s="2789"/>
      <c r="E36" s="2789"/>
      <c r="F36" s="2789"/>
      <c r="G36" s="2789" t="s">
        <v>3868</v>
      </c>
      <c r="H36" s="2789" t="s">
        <v>305</v>
      </c>
      <c r="I36" s="2835" t="s">
        <v>14687</v>
      </c>
      <c r="J36" s="2789" t="s">
        <v>1996</v>
      </c>
      <c r="K36" s="2789" t="s">
        <v>267</v>
      </c>
      <c r="L36" s="2789" t="s">
        <v>14688</v>
      </c>
      <c r="M36" s="2835" t="s">
        <v>14689</v>
      </c>
      <c r="N36" s="2870">
        <v>18</v>
      </c>
      <c r="O36" s="2868">
        <v>2</v>
      </c>
      <c r="P36" s="2868">
        <v>18</v>
      </c>
      <c r="Q36" s="2868">
        <v>55</v>
      </c>
      <c r="R36" s="2870">
        <v>88</v>
      </c>
    </row>
    <row r="37" spans="1:18" s="2815" customFormat="1" ht="11.25">
      <c r="A37" s="2867"/>
      <c r="B37" s="2867"/>
      <c r="C37" s="2867"/>
      <c r="D37" s="2867"/>
      <c r="E37" s="2867"/>
      <c r="F37" s="2867"/>
      <c r="G37" s="2867" t="s">
        <v>14690</v>
      </c>
      <c r="H37" s="2867" t="s">
        <v>14691</v>
      </c>
      <c r="I37" s="2867" t="s">
        <v>14692</v>
      </c>
      <c r="J37" s="2867" t="s">
        <v>14693</v>
      </c>
      <c r="K37" s="2867" t="s">
        <v>14694</v>
      </c>
      <c r="L37" s="2867" t="s">
        <v>14695</v>
      </c>
      <c r="M37" s="2867" t="s">
        <v>14696</v>
      </c>
      <c r="N37" s="2868"/>
      <c r="O37" s="2868"/>
      <c r="P37" s="2868"/>
      <c r="Q37" s="2868"/>
      <c r="R37" s="2868"/>
    </row>
    <row r="38" spans="1:18" ht="21">
      <c r="A38" s="2789"/>
      <c r="B38" s="2789"/>
      <c r="C38" s="2789"/>
      <c r="D38" s="2789"/>
      <c r="E38" s="2789"/>
      <c r="F38" s="2789"/>
      <c r="G38" s="2789"/>
      <c r="H38" s="2793" t="s">
        <v>3972</v>
      </c>
      <c r="I38" s="2789" t="s">
        <v>14595</v>
      </c>
      <c r="J38" s="2789" t="s">
        <v>14697</v>
      </c>
      <c r="K38" s="2789" t="s">
        <v>2401</v>
      </c>
      <c r="L38" s="2789" t="s">
        <v>302</v>
      </c>
      <c r="M38" s="2789" t="s">
        <v>14596</v>
      </c>
      <c r="N38" s="2870">
        <v>19</v>
      </c>
      <c r="O38" s="2868">
        <v>1</v>
      </c>
      <c r="P38" s="2868">
        <v>19</v>
      </c>
      <c r="Q38" s="2868">
        <v>54</v>
      </c>
      <c r="R38" s="2870">
        <v>88</v>
      </c>
    </row>
    <row r="39" spans="1:18" s="2815" customFormat="1" ht="11.25">
      <c r="A39" s="2867"/>
      <c r="B39" s="2867"/>
      <c r="C39" s="2867"/>
      <c r="D39" s="2867"/>
      <c r="E39" s="2867"/>
      <c r="F39" s="2867"/>
      <c r="G39" s="2867"/>
      <c r="H39" s="2867" t="s">
        <v>14698</v>
      </c>
      <c r="I39" s="2867" t="s">
        <v>14699</v>
      </c>
      <c r="J39" s="2867" t="s">
        <v>14700</v>
      </c>
      <c r="K39" s="2867" t="s">
        <v>14701</v>
      </c>
      <c r="L39" s="2867" t="s">
        <v>14702</v>
      </c>
      <c r="M39" s="2867" t="s">
        <v>14703</v>
      </c>
      <c r="N39" s="2868"/>
      <c r="O39" s="2868"/>
      <c r="P39" s="2868"/>
      <c r="Q39" s="2868"/>
      <c r="R39" s="2868"/>
    </row>
    <row r="40" spans="1:18" ht="21">
      <c r="A40" s="2789"/>
      <c r="B40" s="2789"/>
      <c r="C40" s="2789"/>
      <c r="D40" s="2789"/>
      <c r="E40" s="2789"/>
      <c r="F40" s="2789"/>
      <c r="G40" s="2789"/>
      <c r="H40" s="2789"/>
      <c r="I40" s="2789"/>
      <c r="J40" s="2789"/>
      <c r="K40" s="2789" t="s">
        <v>13542</v>
      </c>
      <c r="L40" s="2789" t="s">
        <v>13543</v>
      </c>
      <c r="M40" s="2789" t="s">
        <v>324</v>
      </c>
      <c r="N40" s="2870">
        <v>1</v>
      </c>
      <c r="O40" s="2868">
        <v>53</v>
      </c>
      <c r="P40" s="2868">
        <v>20</v>
      </c>
      <c r="Q40" s="2868">
        <v>53</v>
      </c>
      <c r="R40" s="2870">
        <v>89</v>
      </c>
    </row>
    <row r="41" spans="1:18" s="2815" customFormat="1" ht="11.25">
      <c r="A41" s="2867"/>
      <c r="B41" s="2867"/>
      <c r="C41" s="2867"/>
      <c r="D41" s="2867"/>
      <c r="E41" s="2867"/>
      <c r="F41" s="2867"/>
      <c r="G41" s="2867"/>
      <c r="H41" s="2867"/>
      <c r="I41" s="2867"/>
      <c r="J41" s="2867"/>
      <c r="K41" s="2867" t="s">
        <v>14704</v>
      </c>
      <c r="L41" s="2867" t="s">
        <v>14705</v>
      </c>
      <c r="M41" s="2867" t="s">
        <v>14706</v>
      </c>
      <c r="N41" s="2868"/>
      <c r="O41" s="2868"/>
      <c r="P41" s="2868"/>
      <c r="Q41" s="2868"/>
      <c r="R41" s="2868"/>
    </row>
    <row r="42" spans="1:18" ht="21">
      <c r="A42" s="2789"/>
      <c r="B42" s="2789"/>
      <c r="C42" s="2789"/>
      <c r="D42" s="2789"/>
      <c r="E42" s="2789" t="s">
        <v>13547</v>
      </c>
      <c r="F42" s="2789" t="s">
        <v>13548</v>
      </c>
      <c r="G42" s="2789" t="s">
        <v>13549</v>
      </c>
      <c r="H42" s="2789" t="s">
        <v>900</v>
      </c>
      <c r="I42" s="2789" t="s">
        <v>899</v>
      </c>
      <c r="J42" s="2789" t="s">
        <v>2838</v>
      </c>
      <c r="K42" s="2789" t="s">
        <v>910</v>
      </c>
      <c r="L42" s="2789" t="s">
        <v>22</v>
      </c>
      <c r="M42" s="2789" t="s">
        <v>13550</v>
      </c>
      <c r="N42" s="2870">
        <v>2</v>
      </c>
      <c r="O42" s="2868">
        <v>52</v>
      </c>
      <c r="P42" s="2868">
        <v>21</v>
      </c>
      <c r="Q42" s="2868">
        <v>52</v>
      </c>
      <c r="R42" s="2870">
        <v>89</v>
      </c>
    </row>
    <row r="43" spans="1:18" s="2815" customFormat="1" ht="11.25">
      <c r="A43" s="2867"/>
      <c r="B43" s="2867"/>
      <c r="C43" s="2867"/>
      <c r="D43" s="2867"/>
      <c r="E43" s="2867" t="s">
        <v>14707</v>
      </c>
      <c r="F43" s="2867" t="s">
        <v>14708</v>
      </c>
      <c r="G43" s="2867" t="s">
        <v>14709</v>
      </c>
      <c r="H43" s="2867" t="s">
        <v>14710</v>
      </c>
      <c r="I43" s="2867" t="s">
        <v>14711</v>
      </c>
      <c r="J43" s="2867" t="s">
        <v>14712</v>
      </c>
      <c r="K43" s="2867" t="s">
        <v>14713</v>
      </c>
      <c r="L43" s="2867" t="s">
        <v>14714</v>
      </c>
      <c r="M43" s="2867" t="s">
        <v>14715</v>
      </c>
      <c r="N43" s="2868"/>
      <c r="O43" s="2868"/>
      <c r="P43" s="2868"/>
      <c r="Q43" s="2868"/>
      <c r="R43" s="2868"/>
    </row>
    <row r="44" spans="1:18" ht="21">
      <c r="A44" s="2789"/>
      <c r="B44" s="2789"/>
      <c r="C44" s="2789"/>
      <c r="D44" s="2789"/>
      <c r="E44" s="2789" t="s">
        <v>6978</v>
      </c>
      <c r="F44" s="2789" t="s">
        <v>13548</v>
      </c>
      <c r="G44" s="2789" t="s">
        <v>13560</v>
      </c>
      <c r="H44" s="2789" t="s">
        <v>667</v>
      </c>
      <c r="I44" s="2789" t="s">
        <v>13561</v>
      </c>
      <c r="J44" s="2789" t="s">
        <v>1456</v>
      </c>
      <c r="K44" s="2789" t="s">
        <v>910</v>
      </c>
      <c r="L44" s="2789" t="s">
        <v>290</v>
      </c>
      <c r="M44" s="2789" t="s">
        <v>269</v>
      </c>
      <c r="N44" s="2870">
        <v>3</v>
      </c>
      <c r="O44" s="2868">
        <v>51</v>
      </c>
      <c r="P44" s="2868">
        <v>22</v>
      </c>
      <c r="Q44" s="2868">
        <v>51</v>
      </c>
      <c r="R44" s="2870">
        <v>89</v>
      </c>
    </row>
    <row r="45" spans="1:18" s="2815" customFormat="1" ht="11.25">
      <c r="A45" s="2867"/>
      <c r="B45" s="2867"/>
      <c r="C45" s="2867"/>
      <c r="D45" s="2867"/>
      <c r="E45" s="2867" t="s">
        <v>14716</v>
      </c>
      <c r="F45" s="2867" t="s">
        <v>14717</v>
      </c>
      <c r="G45" s="2867" t="s">
        <v>14718</v>
      </c>
      <c r="H45" s="2867" t="s">
        <v>14719</v>
      </c>
      <c r="I45" s="2867" t="s">
        <v>14720</v>
      </c>
      <c r="J45" s="2867" t="s">
        <v>14721</v>
      </c>
      <c r="K45" s="2867" t="s">
        <v>14722</v>
      </c>
      <c r="L45" s="2867" t="s">
        <v>14723</v>
      </c>
      <c r="M45" s="2867" t="s">
        <v>14724</v>
      </c>
      <c r="N45" s="2868"/>
      <c r="O45" s="2868"/>
      <c r="P45" s="2868"/>
      <c r="Q45" s="2868"/>
      <c r="R45" s="2868"/>
    </row>
    <row r="46" spans="1:18" ht="21">
      <c r="A46" s="2789"/>
      <c r="B46" s="2789"/>
      <c r="C46" s="2789"/>
      <c r="D46" s="2789"/>
      <c r="E46" s="2789"/>
      <c r="F46" s="2789"/>
      <c r="G46" s="2789"/>
      <c r="H46" s="2789" t="s">
        <v>13571</v>
      </c>
      <c r="I46" s="2789" t="s">
        <v>201</v>
      </c>
      <c r="J46" s="2789" t="s">
        <v>10376</v>
      </c>
      <c r="K46" s="2789" t="s">
        <v>13572</v>
      </c>
      <c r="L46" s="2789" t="s">
        <v>13573</v>
      </c>
      <c r="M46" s="2789" t="s">
        <v>13574</v>
      </c>
      <c r="N46" s="2870">
        <v>4</v>
      </c>
      <c r="O46" s="2868">
        <v>50</v>
      </c>
      <c r="P46" s="2868">
        <v>23</v>
      </c>
      <c r="Q46" s="2868">
        <v>50</v>
      </c>
      <c r="R46" s="2870">
        <v>89</v>
      </c>
    </row>
    <row r="47" spans="1:18" s="2815" customFormat="1" ht="11.25">
      <c r="A47" s="2867"/>
      <c r="B47" s="2867"/>
      <c r="C47" s="2867"/>
      <c r="D47" s="2867"/>
      <c r="E47" s="2867"/>
      <c r="F47" s="2867"/>
      <c r="G47" s="2867"/>
      <c r="H47" s="2867" t="s">
        <v>14725</v>
      </c>
      <c r="I47" s="2867" t="s">
        <v>14726</v>
      </c>
      <c r="J47" s="2867" t="s">
        <v>14727</v>
      </c>
      <c r="K47" s="2867" t="s">
        <v>14728</v>
      </c>
      <c r="L47" s="2867" t="s">
        <v>14729</v>
      </c>
      <c r="M47" s="2867" t="s">
        <v>14730</v>
      </c>
      <c r="N47" s="2868"/>
      <c r="O47" s="2868"/>
      <c r="P47" s="2868"/>
      <c r="Q47" s="2868"/>
      <c r="R47" s="2868"/>
    </row>
    <row r="48" spans="1:18" ht="21">
      <c r="A48" s="2789"/>
      <c r="B48" s="2789"/>
      <c r="C48" s="2789"/>
      <c r="D48" s="2789"/>
      <c r="E48" s="2789" t="s">
        <v>220</v>
      </c>
      <c r="F48" s="2789" t="s">
        <v>13581</v>
      </c>
      <c r="G48" s="2789" t="s">
        <v>12486</v>
      </c>
      <c r="H48" s="2789" t="s">
        <v>13582</v>
      </c>
      <c r="I48" s="2789" t="s">
        <v>13583</v>
      </c>
      <c r="J48" s="2789" t="s">
        <v>13584</v>
      </c>
      <c r="K48" s="2789" t="s">
        <v>13585</v>
      </c>
      <c r="L48" s="2789" t="s">
        <v>910</v>
      </c>
      <c r="M48" s="2789" t="s">
        <v>271</v>
      </c>
      <c r="N48" s="2870">
        <v>5</v>
      </c>
      <c r="O48" s="2868">
        <v>49</v>
      </c>
      <c r="P48" s="2868">
        <v>24</v>
      </c>
      <c r="Q48" s="2868">
        <v>49</v>
      </c>
      <c r="R48" s="2870">
        <v>89</v>
      </c>
    </row>
    <row r="49" spans="1:18" s="2815" customFormat="1" ht="11.25">
      <c r="A49" s="2867"/>
      <c r="B49" s="2867"/>
      <c r="C49" s="2867"/>
      <c r="D49" s="2867"/>
      <c r="E49" s="2867" t="s">
        <v>14731</v>
      </c>
      <c r="F49" s="2867" t="s">
        <v>14732</v>
      </c>
      <c r="G49" s="2867" t="s">
        <v>14733</v>
      </c>
      <c r="H49" s="2867" t="s">
        <v>14734</v>
      </c>
      <c r="I49" s="2867" t="s">
        <v>14735</v>
      </c>
      <c r="J49" s="2867" t="s">
        <v>14736</v>
      </c>
      <c r="K49" s="2867" t="s">
        <v>14737</v>
      </c>
      <c r="L49" s="2867" t="s">
        <v>14738</v>
      </c>
      <c r="M49" s="2867" t="s">
        <v>14739</v>
      </c>
      <c r="N49" s="2868"/>
      <c r="O49" s="2868"/>
      <c r="P49" s="2868"/>
      <c r="Q49" s="2868"/>
      <c r="R49" s="2868"/>
    </row>
    <row r="50" spans="1:18" ht="21">
      <c r="A50" s="2789"/>
      <c r="B50" s="2789"/>
      <c r="C50" s="2789"/>
      <c r="D50" s="2789"/>
      <c r="E50" s="2789"/>
      <c r="F50" s="2789" t="s">
        <v>13595</v>
      </c>
      <c r="G50" s="2789" t="s">
        <v>13596</v>
      </c>
      <c r="H50" s="2789" t="s">
        <v>13548</v>
      </c>
      <c r="I50" s="2789" t="s">
        <v>13597</v>
      </c>
      <c r="J50" s="2789" t="s">
        <v>22</v>
      </c>
      <c r="K50" s="2789" t="s">
        <v>13598</v>
      </c>
      <c r="L50" s="2789" t="s">
        <v>667</v>
      </c>
      <c r="M50" s="2789" t="s">
        <v>13599</v>
      </c>
      <c r="N50" s="2870">
        <v>6</v>
      </c>
      <c r="O50" s="2868">
        <v>48</v>
      </c>
      <c r="P50" s="2868">
        <v>25</v>
      </c>
      <c r="Q50" s="2868">
        <v>48</v>
      </c>
      <c r="R50" s="2870">
        <v>89</v>
      </c>
    </row>
    <row r="51" spans="1:18" s="2815" customFormat="1" ht="11.25">
      <c r="A51" s="2867"/>
      <c r="B51" s="2867"/>
      <c r="C51" s="2867"/>
      <c r="D51" s="2867"/>
      <c r="E51" s="2867"/>
      <c r="F51" s="2867" t="s">
        <v>14740</v>
      </c>
      <c r="G51" s="2867" t="s">
        <v>14741</v>
      </c>
      <c r="H51" s="2867" t="s">
        <v>14742</v>
      </c>
      <c r="I51" s="2867" t="s">
        <v>14743</v>
      </c>
      <c r="J51" s="2867" t="s">
        <v>14744</v>
      </c>
      <c r="K51" s="2867" t="s">
        <v>14745</v>
      </c>
      <c r="L51" s="2867" t="s">
        <v>14746</v>
      </c>
      <c r="M51" s="2867" t="s">
        <v>14747</v>
      </c>
      <c r="N51" s="2868"/>
      <c r="O51" s="2868"/>
      <c r="P51" s="2868"/>
      <c r="Q51" s="2868"/>
      <c r="R51" s="2868"/>
    </row>
    <row r="52" spans="1:18" ht="21">
      <c r="A52" s="2789"/>
      <c r="B52" s="2789"/>
      <c r="C52" s="2789"/>
      <c r="D52" s="2789"/>
      <c r="E52" s="2789" t="s">
        <v>13608</v>
      </c>
      <c r="F52" s="2789" t="s">
        <v>13609</v>
      </c>
      <c r="G52" s="2789" t="s">
        <v>258</v>
      </c>
      <c r="H52" s="2789" t="s">
        <v>13610</v>
      </c>
      <c r="I52" s="2789" t="s">
        <v>258</v>
      </c>
      <c r="J52" s="2789" t="s">
        <v>13611</v>
      </c>
      <c r="K52" s="2789" t="s">
        <v>13612</v>
      </c>
      <c r="L52" s="2789" t="s">
        <v>241</v>
      </c>
      <c r="M52" s="2789" t="s">
        <v>19</v>
      </c>
      <c r="N52" s="2870">
        <v>7</v>
      </c>
      <c r="O52" s="2868">
        <v>47</v>
      </c>
      <c r="P52" s="2868">
        <v>26</v>
      </c>
      <c r="Q52" s="2868">
        <v>47</v>
      </c>
      <c r="R52" s="2870">
        <v>89</v>
      </c>
    </row>
    <row r="53" spans="1:18" s="2815" customFormat="1" ht="11.25">
      <c r="A53" s="2867"/>
      <c r="B53" s="2867"/>
      <c r="C53" s="2867"/>
      <c r="D53" s="2867"/>
      <c r="E53" s="2867" t="s">
        <v>14748</v>
      </c>
      <c r="F53" s="2867" t="s">
        <v>14749</v>
      </c>
      <c r="G53" s="2867" t="s">
        <v>14750</v>
      </c>
      <c r="H53" s="2867" t="s">
        <v>14751</v>
      </c>
      <c r="I53" s="2867" t="s">
        <v>14752</v>
      </c>
      <c r="J53" s="2867" t="s">
        <v>14753</v>
      </c>
      <c r="K53" s="2867" t="s">
        <v>14754</v>
      </c>
      <c r="L53" s="2867" t="s">
        <v>14755</v>
      </c>
      <c r="M53" s="2867" t="s">
        <v>14756</v>
      </c>
      <c r="N53" s="2868"/>
      <c r="O53" s="2868"/>
      <c r="P53" s="2868"/>
      <c r="Q53" s="2868"/>
      <c r="R53" s="2868"/>
    </row>
    <row r="54" spans="1:18" ht="21">
      <c r="A54" s="2789"/>
      <c r="B54" s="2789"/>
      <c r="C54" s="2789"/>
      <c r="D54" s="2789"/>
      <c r="E54" s="2789" t="s">
        <v>5036</v>
      </c>
      <c r="F54" s="2789" t="s">
        <v>267</v>
      </c>
      <c r="G54" s="2789" t="s">
        <v>270</v>
      </c>
      <c r="H54" s="2789" t="s">
        <v>13622</v>
      </c>
      <c r="I54" s="2789" t="s">
        <v>13623</v>
      </c>
      <c r="J54" s="2789" t="s">
        <v>13595</v>
      </c>
      <c r="K54" s="2789" t="s">
        <v>13624</v>
      </c>
      <c r="L54" s="2789" t="s">
        <v>13625</v>
      </c>
      <c r="M54" s="2789" t="s">
        <v>872</v>
      </c>
      <c r="N54" s="2870">
        <v>8</v>
      </c>
      <c r="O54" s="2868">
        <v>46</v>
      </c>
      <c r="P54" s="2868">
        <v>27</v>
      </c>
      <c r="Q54" s="2868">
        <v>46</v>
      </c>
      <c r="R54" s="2870">
        <v>89</v>
      </c>
    </row>
    <row r="55" spans="1:18" s="2815" customFormat="1" ht="11.25">
      <c r="A55" s="2867"/>
      <c r="B55" s="2867"/>
      <c r="C55" s="2867"/>
      <c r="D55" s="2867"/>
      <c r="E55" s="2867" t="s">
        <v>14757</v>
      </c>
      <c r="F55" s="2867" t="s">
        <v>14758</v>
      </c>
      <c r="G55" s="2867" t="s">
        <v>14759</v>
      </c>
      <c r="H55" s="2867" t="s">
        <v>14760</v>
      </c>
      <c r="I55" s="2867" t="s">
        <v>14761</v>
      </c>
      <c r="J55" s="2867" t="s">
        <v>14762</v>
      </c>
      <c r="K55" s="2867" t="s">
        <v>14763</v>
      </c>
      <c r="L55" s="2867" t="s">
        <v>14764</v>
      </c>
      <c r="M55" s="2867" t="s">
        <v>14765</v>
      </c>
      <c r="N55" s="2868"/>
      <c r="O55" s="2868"/>
      <c r="P55" s="2868"/>
      <c r="Q55" s="2868"/>
      <c r="R55" s="2868"/>
    </row>
    <row r="56" spans="1:18" ht="21">
      <c r="A56" s="2789"/>
      <c r="B56" s="2789"/>
      <c r="C56" s="2789"/>
      <c r="D56" s="2789"/>
      <c r="E56" s="2789" t="s">
        <v>13635</v>
      </c>
      <c r="F56" s="2789" t="s">
        <v>7078</v>
      </c>
      <c r="G56" s="2789" t="s">
        <v>5186</v>
      </c>
      <c r="H56" s="2789" t="s">
        <v>13636</v>
      </c>
      <c r="I56" s="2789" t="s">
        <v>13637</v>
      </c>
      <c r="J56" s="2789" t="s">
        <v>273</v>
      </c>
      <c r="K56" s="2789" t="s">
        <v>13638</v>
      </c>
      <c r="L56" s="2789" t="s">
        <v>204</v>
      </c>
      <c r="M56" s="2789" t="s">
        <v>22</v>
      </c>
      <c r="N56" s="2870">
        <v>9</v>
      </c>
      <c r="O56" s="2868">
        <v>45</v>
      </c>
      <c r="P56" s="2868">
        <v>28</v>
      </c>
      <c r="Q56" s="2868">
        <v>45</v>
      </c>
      <c r="R56" s="2870">
        <v>89</v>
      </c>
    </row>
    <row r="57" spans="1:18" s="2815" customFormat="1" ht="11.25">
      <c r="A57" s="2867"/>
      <c r="B57" s="2867"/>
      <c r="C57" s="2867"/>
      <c r="D57" s="2867"/>
      <c r="E57" s="2867" t="s">
        <v>14766</v>
      </c>
      <c r="F57" s="2867" t="s">
        <v>14767</v>
      </c>
      <c r="G57" s="2867" t="s">
        <v>14768</v>
      </c>
      <c r="H57" s="2867" t="s">
        <v>14769</v>
      </c>
      <c r="I57" s="2867" t="s">
        <v>14770</v>
      </c>
      <c r="J57" s="2867" t="s">
        <v>14771</v>
      </c>
      <c r="K57" s="2867" t="s">
        <v>14772</v>
      </c>
      <c r="L57" s="2867" t="s">
        <v>14773</v>
      </c>
      <c r="M57" s="2867" t="s">
        <v>14774</v>
      </c>
      <c r="N57" s="2868"/>
      <c r="O57" s="2868"/>
      <c r="P57" s="2868"/>
      <c r="Q57" s="2868"/>
      <c r="R57" s="2868"/>
    </row>
    <row r="58" spans="1:18" ht="21">
      <c r="A58" s="2789"/>
      <c r="B58" s="2789"/>
      <c r="C58" s="2789"/>
      <c r="D58" s="2789"/>
      <c r="E58" s="2789"/>
      <c r="F58" s="2789" t="s">
        <v>13648</v>
      </c>
      <c r="G58" s="2789" t="s">
        <v>259</v>
      </c>
      <c r="H58" s="2789" t="s">
        <v>13649</v>
      </c>
      <c r="I58" s="2789" t="s">
        <v>13650</v>
      </c>
      <c r="J58" s="2789" t="s">
        <v>670</v>
      </c>
      <c r="K58" s="2789" t="s">
        <v>13651</v>
      </c>
      <c r="L58" s="2789" t="s">
        <v>13652</v>
      </c>
      <c r="M58" s="2789" t="s">
        <v>259</v>
      </c>
      <c r="N58" s="2870">
        <v>10</v>
      </c>
      <c r="O58" s="2868">
        <v>44</v>
      </c>
      <c r="P58" s="2868">
        <v>29</v>
      </c>
      <c r="Q58" s="2868">
        <v>44</v>
      </c>
      <c r="R58" s="2870">
        <v>89</v>
      </c>
    </row>
    <row r="59" spans="1:18" s="2815" customFormat="1" ht="11.25">
      <c r="A59" s="2867"/>
      <c r="B59" s="2867"/>
      <c r="C59" s="2867"/>
      <c r="D59" s="2867"/>
      <c r="E59" s="2867"/>
      <c r="F59" s="2867" t="s">
        <v>14775</v>
      </c>
      <c r="G59" s="2867" t="s">
        <v>14776</v>
      </c>
      <c r="H59" s="2867" t="s">
        <v>14777</v>
      </c>
      <c r="I59" s="2867" t="s">
        <v>14778</v>
      </c>
      <c r="J59" s="2867" t="s">
        <v>14779</v>
      </c>
      <c r="K59" s="2867" t="s">
        <v>14780</v>
      </c>
      <c r="L59" s="2867" t="s">
        <v>14781</v>
      </c>
      <c r="M59" s="2867" t="s">
        <v>14782</v>
      </c>
      <c r="N59" s="2868"/>
      <c r="O59" s="2868"/>
      <c r="P59" s="2868"/>
      <c r="Q59" s="2868"/>
      <c r="R59" s="2868"/>
    </row>
    <row r="60" spans="1:18" ht="21">
      <c r="A60" s="2789"/>
      <c r="B60" s="2789"/>
      <c r="C60" s="2789"/>
      <c r="D60" s="2789"/>
      <c r="E60" s="2789"/>
      <c r="F60" s="2789" t="s">
        <v>13661</v>
      </c>
      <c r="G60" s="2789" t="s">
        <v>13662</v>
      </c>
      <c r="H60" s="2789" t="s">
        <v>13663</v>
      </c>
      <c r="I60" s="2789" t="s">
        <v>5211</v>
      </c>
      <c r="J60" s="2789" t="s">
        <v>11593</v>
      </c>
      <c r="K60" s="2789" t="s">
        <v>13664</v>
      </c>
      <c r="L60" s="2789" t="s">
        <v>13665</v>
      </c>
      <c r="M60" s="2789" t="s">
        <v>259</v>
      </c>
      <c r="N60" s="2870">
        <v>11</v>
      </c>
      <c r="O60" s="2868">
        <v>43</v>
      </c>
      <c r="P60" s="2868">
        <v>30</v>
      </c>
      <c r="Q60" s="2868">
        <v>43</v>
      </c>
      <c r="R60" s="2870">
        <v>89</v>
      </c>
    </row>
    <row r="61" spans="1:18" s="2815" customFormat="1" ht="11.25">
      <c r="A61" s="2867"/>
      <c r="B61" s="2867"/>
      <c r="C61" s="2867"/>
      <c r="D61" s="2867"/>
      <c r="E61" s="2867"/>
      <c r="F61" s="2867" t="s">
        <v>14783</v>
      </c>
      <c r="G61" s="2867" t="s">
        <v>14784</v>
      </c>
      <c r="H61" s="2867" t="s">
        <v>14785</v>
      </c>
      <c r="I61" s="2867" t="s">
        <v>14786</v>
      </c>
      <c r="J61" s="2867" t="s">
        <v>14787</v>
      </c>
      <c r="K61" s="2867" t="s">
        <v>14788</v>
      </c>
      <c r="L61" s="2867" t="s">
        <v>14789</v>
      </c>
      <c r="M61" s="2867" t="s">
        <v>14790</v>
      </c>
      <c r="N61" s="2868"/>
      <c r="O61" s="2868"/>
      <c r="P61" s="2868"/>
      <c r="Q61" s="2868"/>
      <c r="R61" s="2868"/>
    </row>
    <row r="62" spans="1:18" ht="21">
      <c r="A62" s="2789"/>
      <c r="B62" s="2789"/>
      <c r="C62" s="2789"/>
      <c r="D62" s="2789"/>
      <c r="E62" s="2789" t="s">
        <v>10606</v>
      </c>
      <c r="F62" s="2789" t="s">
        <v>259</v>
      </c>
      <c r="G62" s="2789" t="s">
        <v>13674</v>
      </c>
      <c r="H62" s="2789" t="s">
        <v>911</v>
      </c>
      <c r="I62" s="2789" t="s">
        <v>2388</v>
      </c>
      <c r="J62" s="2789" t="s">
        <v>731</v>
      </c>
      <c r="K62" s="2789" t="s">
        <v>13597</v>
      </c>
      <c r="L62" s="2789" t="s">
        <v>667</v>
      </c>
      <c r="M62" s="2789" t="s">
        <v>731</v>
      </c>
      <c r="N62" s="2870">
        <v>12</v>
      </c>
      <c r="O62" s="2868">
        <v>42</v>
      </c>
      <c r="P62" s="2868">
        <v>31</v>
      </c>
      <c r="Q62" s="2868">
        <v>42</v>
      </c>
      <c r="R62" s="2870">
        <v>89</v>
      </c>
    </row>
    <row r="63" spans="1:18" s="2815" customFormat="1" ht="11.25">
      <c r="A63" s="2867"/>
      <c r="B63" s="2867"/>
      <c r="C63" s="2867"/>
      <c r="D63" s="2867"/>
      <c r="E63" s="2867" t="s">
        <v>14791</v>
      </c>
      <c r="F63" s="2867" t="s">
        <v>14792</v>
      </c>
      <c r="G63" s="2867" t="s">
        <v>14793</v>
      </c>
      <c r="H63" s="2867" t="s">
        <v>14794</v>
      </c>
      <c r="I63" s="2867" t="s">
        <v>14795</v>
      </c>
      <c r="J63" s="2867" t="s">
        <v>14796</v>
      </c>
      <c r="K63" s="2867" t="s">
        <v>14797</v>
      </c>
      <c r="L63" s="2867" t="s">
        <v>14798</v>
      </c>
      <c r="M63" s="2867" t="s">
        <v>14799</v>
      </c>
      <c r="N63" s="2868"/>
      <c r="O63" s="2868"/>
      <c r="P63" s="2868"/>
      <c r="Q63" s="2868"/>
      <c r="R63" s="2868"/>
    </row>
    <row r="64" spans="1:18" ht="21">
      <c r="A64" s="2789"/>
      <c r="B64" s="2789"/>
      <c r="C64" s="2789"/>
      <c r="D64" s="2789"/>
      <c r="E64" s="2789"/>
      <c r="F64" s="2789" t="s">
        <v>10999</v>
      </c>
      <c r="G64" s="2789" t="s">
        <v>13684</v>
      </c>
      <c r="H64" s="2789" t="s">
        <v>13685</v>
      </c>
      <c r="I64" s="2789" t="s">
        <v>13686</v>
      </c>
      <c r="J64" s="2789" t="s">
        <v>13687</v>
      </c>
      <c r="K64" s="2789" t="s">
        <v>259</v>
      </c>
      <c r="L64" s="2789" t="s">
        <v>13688</v>
      </c>
      <c r="M64" s="2789" t="s">
        <v>13689</v>
      </c>
      <c r="N64" s="2870">
        <v>13</v>
      </c>
      <c r="O64" s="2868">
        <v>41</v>
      </c>
      <c r="P64" s="2868">
        <v>32</v>
      </c>
      <c r="Q64" s="2868">
        <v>41</v>
      </c>
      <c r="R64" s="2870">
        <v>89</v>
      </c>
    </row>
    <row r="65" spans="1:18" s="2815" customFormat="1" ht="11.25">
      <c r="A65" s="2867"/>
      <c r="B65" s="2867"/>
      <c r="C65" s="2867"/>
      <c r="D65" s="2867"/>
      <c r="E65" s="2867"/>
      <c r="F65" s="2867" t="s">
        <v>14800</v>
      </c>
      <c r="G65" s="2867" t="s">
        <v>14801</v>
      </c>
      <c r="H65" s="2867" t="s">
        <v>14802</v>
      </c>
      <c r="I65" s="2867" t="s">
        <v>14803</v>
      </c>
      <c r="J65" s="2867" t="s">
        <v>14804</v>
      </c>
      <c r="K65" s="2867" t="s">
        <v>14805</v>
      </c>
      <c r="L65" s="2867" t="s">
        <v>14806</v>
      </c>
      <c r="M65" s="2867" t="s">
        <v>14807</v>
      </c>
      <c r="N65" s="2868"/>
      <c r="O65" s="2868"/>
      <c r="P65" s="2868"/>
      <c r="Q65" s="2868"/>
      <c r="R65" s="2868"/>
    </row>
    <row r="66" spans="1:18" ht="21">
      <c r="A66" s="2789"/>
      <c r="B66" s="2789"/>
      <c r="C66" s="2789"/>
      <c r="D66" s="2789"/>
      <c r="E66" s="2789"/>
      <c r="F66" s="2789" t="s">
        <v>2630</v>
      </c>
      <c r="G66" s="2789" t="s">
        <v>13698</v>
      </c>
      <c r="H66" s="2789" t="s">
        <v>2498</v>
      </c>
      <c r="I66" s="2789" t="s">
        <v>13699</v>
      </c>
      <c r="J66" s="2789" t="s">
        <v>1671</v>
      </c>
      <c r="K66" s="2789" t="s">
        <v>1434</v>
      </c>
      <c r="L66" s="2789" t="s">
        <v>896</v>
      </c>
      <c r="M66" s="2789" t="s">
        <v>731</v>
      </c>
      <c r="N66" s="2870">
        <v>14</v>
      </c>
      <c r="O66" s="2868">
        <v>40</v>
      </c>
      <c r="P66" s="2868">
        <v>33</v>
      </c>
      <c r="Q66" s="2868">
        <v>40</v>
      </c>
      <c r="R66" s="2870">
        <v>89</v>
      </c>
    </row>
    <row r="67" spans="1:18" s="2815" customFormat="1" ht="11.25">
      <c r="A67" s="2867"/>
      <c r="B67" s="2867"/>
      <c r="C67" s="2867"/>
      <c r="D67" s="2867"/>
      <c r="E67" s="2867"/>
      <c r="F67" s="2867" t="s">
        <v>14808</v>
      </c>
      <c r="G67" s="2867" t="s">
        <v>14809</v>
      </c>
      <c r="H67" s="2867" t="s">
        <v>14810</v>
      </c>
      <c r="I67" s="2867" t="s">
        <v>14811</v>
      </c>
      <c r="J67" s="2867" t="s">
        <v>14812</v>
      </c>
      <c r="K67" s="2867" t="s">
        <v>14813</v>
      </c>
      <c r="L67" s="2867" t="s">
        <v>14814</v>
      </c>
      <c r="M67" s="2867" t="s">
        <v>14815</v>
      </c>
      <c r="N67" s="2868"/>
      <c r="O67" s="2868"/>
      <c r="P67" s="2868"/>
      <c r="Q67" s="2868"/>
      <c r="R67" s="2868"/>
    </row>
    <row r="68" spans="1:18" ht="21">
      <c r="A68" s="2789"/>
      <c r="B68" s="2789"/>
      <c r="C68" s="2789"/>
      <c r="D68" s="2789"/>
      <c r="E68" s="2789"/>
      <c r="F68" s="2789" t="s">
        <v>1960</v>
      </c>
      <c r="G68" s="2789" t="s">
        <v>13708</v>
      </c>
      <c r="H68" s="2789" t="s">
        <v>13709</v>
      </c>
      <c r="I68" s="2789" t="s">
        <v>1456</v>
      </c>
      <c r="J68" s="2789" t="s">
        <v>13710</v>
      </c>
      <c r="K68" s="2789" t="s">
        <v>13711</v>
      </c>
      <c r="L68" s="2789" t="s">
        <v>13712</v>
      </c>
      <c r="M68" s="2789" t="s">
        <v>239</v>
      </c>
      <c r="N68" s="2870">
        <v>15</v>
      </c>
      <c r="O68" s="2868">
        <v>39</v>
      </c>
      <c r="P68" s="2868">
        <v>34</v>
      </c>
      <c r="Q68" s="2868">
        <v>39</v>
      </c>
      <c r="R68" s="2870">
        <v>89</v>
      </c>
    </row>
    <row r="69" spans="1:18" s="2815" customFormat="1" ht="11.25">
      <c r="A69" s="2867"/>
      <c r="B69" s="2867"/>
      <c r="C69" s="2867"/>
      <c r="D69" s="2867"/>
      <c r="E69" s="2867"/>
      <c r="F69" s="2867" t="s">
        <v>14816</v>
      </c>
      <c r="G69" s="2867" t="s">
        <v>14817</v>
      </c>
      <c r="H69" s="2867" t="s">
        <v>14818</v>
      </c>
      <c r="I69" s="2867" t="s">
        <v>14819</v>
      </c>
      <c r="J69" s="2867" t="s">
        <v>14820</v>
      </c>
      <c r="K69" s="2867" t="s">
        <v>14821</v>
      </c>
      <c r="L69" s="2867" t="s">
        <v>14822</v>
      </c>
      <c r="M69" s="2867" t="s">
        <v>14823</v>
      </c>
      <c r="N69" s="2868"/>
      <c r="O69" s="2868"/>
      <c r="P69" s="2868"/>
      <c r="Q69" s="2868"/>
      <c r="R69" s="2868"/>
    </row>
    <row r="70" spans="1:18" ht="21">
      <c r="A70" s="2789"/>
      <c r="B70" s="2789"/>
      <c r="C70" s="2789"/>
      <c r="D70" s="2789"/>
      <c r="E70" s="2789"/>
      <c r="F70" s="2789" t="s">
        <v>7496</v>
      </c>
      <c r="G70" s="2789" t="s">
        <v>246</v>
      </c>
      <c r="H70" s="2789" t="s">
        <v>13721</v>
      </c>
      <c r="I70" s="2789" t="s">
        <v>22</v>
      </c>
      <c r="J70" s="2789" t="s">
        <v>13096</v>
      </c>
      <c r="K70" s="2789" t="s">
        <v>13722</v>
      </c>
      <c r="L70" s="2805" t="s">
        <v>12296</v>
      </c>
      <c r="M70" s="2805" t="s">
        <v>13</v>
      </c>
      <c r="N70" s="2870">
        <v>16</v>
      </c>
      <c r="O70" s="2868">
        <v>38</v>
      </c>
      <c r="P70" s="2868">
        <v>35</v>
      </c>
      <c r="Q70" s="2868">
        <v>38</v>
      </c>
      <c r="R70" s="2870">
        <v>89</v>
      </c>
    </row>
    <row r="71" spans="1:18" s="2815" customFormat="1" ht="11.25">
      <c r="A71" s="2867"/>
      <c r="B71" s="2867"/>
      <c r="C71" s="2867"/>
      <c r="D71" s="2867"/>
      <c r="E71" s="2867"/>
      <c r="F71" s="2867" t="s">
        <v>14824</v>
      </c>
      <c r="G71" s="2867" t="s">
        <v>14825</v>
      </c>
      <c r="H71" s="2867" t="s">
        <v>14826</v>
      </c>
      <c r="I71" s="2867" t="s">
        <v>14827</v>
      </c>
      <c r="J71" s="2867" t="s">
        <v>14828</v>
      </c>
      <c r="K71" s="2867" t="s">
        <v>14829</v>
      </c>
      <c r="L71" s="2880" t="s">
        <v>14830</v>
      </c>
      <c r="M71" s="2880" t="s">
        <v>14831</v>
      </c>
      <c r="N71" s="2868"/>
      <c r="O71" s="2868"/>
      <c r="P71" s="2868"/>
      <c r="Q71" s="2868"/>
      <c r="R71" s="2868"/>
    </row>
    <row r="72" spans="1:18" ht="21">
      <c r="A72" s="2789"/>
      <c r="B72" s="2789"/>
      <c r="C72" s="2789"/>
      <c r="D72" s="2789"/>
      <c r="E72" s="2789"/>
      <c r="F72" s="2789"/>
      <c r="G72" s="2789"/>
      <c r="H72" s="2789" t="s">
        <v>13731</v>
      </c>
      <c r="I72" s="2789" t="s">
        <v>13732</v>
      </c>
      <c r="J72" s="2789" t="s">
        <v>1996</v>
      </c>
      <c r="K72" s="2789" t="s">
        <v>267</v>
      </c>
      <c r="L72" s="2789" t="s">
        <v>13733</v>
      </c>
      <c r="M72" s="2789" t="s">
        <v>13684</v>
      </c>
      <c r="N72" s="2870">
        <v>17</v>
      </c>
      <c r="O72" s="2868">
        <v>37</v>
      </c>
      <c r="P72" s="2868">
        <v>36</v>
      </c>
      <c r="Q72" s="2868">
        <v>37</v>
      </c>
      <c r="R72" s="2870">
        <v>89</v>
      </c>
    </row>
    <row r="73" spans="1:18" s="2815" customFormat="1" ht="11.25">
      <c r="A73" s="2867"/>
      <c r="B73" s="2867"/>
      <c r="C73" s="2867"/>
      <c r="D73" s="2867"/>
      <c r="E73" s="2867"/>
      <c r="F73" s="2867"/>
      <c r="G73" s="2867"/>
      <c r="H73" s="2867" t="s">
        <v>14832</v>
      </c>
      <c r="I73" s="2867" t="s">
        <v>14833</v>
      </c>
      <c r="J73" s="2867" t="s">
        <v>14834</v>
      </c>
      <c r="K73" s="2867" t="s">
        <v>14835</v>
      </c>
      <c r="L73" s="2867" t="s">
        <v>14836</v>
      </c>
      <c r="M73" s="2867" t="s">
        <v>14837</v>
      </c>
      <c r="N73" s="2868"/>
      <c r="O73" s="2868"/>
      <c r="P73" s="2868"/>
      <c r="Q73" s="2868"/>
      <c r="R73" s="2868"/>
    </row>
    <row r="74" spans="1:18" ht="21">
      <c r="A74" s="2789"/>
      <c r="B74" s="2789"/>
      <c r="C74" s="2789"/>
      <c r="D74" s="2789"/>
      <c r="E74" s="2789"/>
      <c r="F74" s="2789"/>
      <c r="G74" s="2789" t="s">
        <v>13740</v>
      </c>
      <c r="H74" s="2789" t="s">
        <v>13741</v>
      </c>
      <c r="I74" s="2789" t="s">
        <v>13742</v>
      </c>
      <c r="J74" s="2789" t="s">
        <v>1947</v>
      </c>
      <c r="K74" s="2789" t="s">
        <v>13743</v>
      </c>
      <c r="L74" s="2789" t="s">
        <v>13744</v>
      </c>
      <c r="M74" s="2789" t="s">
        <v>269</v>
      </c>
      <c r="N74" s="2870">
        <v>18</v>
      </c>
      <c r="O74" s="2868">
        <v>36</v>
      </c>
      <c r="P74" s="2868">
        <v>37</v>
      </c>
      <c r="Q74" s="2868">
        <v>36</v>
      </c>
      <c r="R74" s="2870">
        <v>89</v>
      </c>
    </row>
    <row r="75" spans="1:18" s="2815" customFormat="1" ht="11.25">
      <c r="A75" s="2867"/>
      <c r="B75" s="2867"/>
      <c r="C75" s="2867"/>
      <c r="D75" s="2867"/>
      <c r="E75" s="2867"/>
      <c r="F75" s="2867"/>
      <c r="G75" s="2867" t="s">
        <v>14838</v>
      </c>
      <c r="H75" s="2867" t="s">
        <v>14839</v>
      </c>
      <c r="I75" s="2867" t="s">
        <v>14840</v>
      </c>
      <c r="J75" s="2867" t="s">
        <v>14841</v>
      </c>
      <c r="K75" s="2867" t="s">
        <v>14842</v>
      </c>
      <c r="L75" s="2867" t="s">
        <v>14843</v>
      </c>
      <c r="M75" s="2867" t="s">
        <v>14844</v>
      </c>
      <c r="N75" s="2868"/>
      <c r="O75" s="2868"/>
      <c r="P75" s="2868"/>
      <c r="Q75" s="2868"/>
      <c r="R75" s="2868"/>
    </row>
    <row r="76" spans="1:18" ht="21">
      <c r="A76" s="2789"/>
      <c r="B76" s="2789"/>
      <c r="C76" s="2789"/>
      <c r="D76" s="2789"/>
      <c r="E76" s="2789"/>
      <c r="F76" s="2789"/>
      <c r="G76" s="2789"/>
      <c r="H76" s="2789" t="s">
        <v>13752</v>
      </c>
      <c r="I76" s="2789" t="s">
        <v>346</v>
      </c>
      <c r="J76" s="2789" t="s">
        <v>13753</v>
      </c>
      <c r="K76" s="2789" t="s">
        <v>13754</v>
      </c>
      <c r="L76" s="2789" t="s">
        <v>258</v>
      </c>
      <c r="M76" s="2789" t="s">
        <v>19</v>
      </c>
      <c r="N76" s="2870">
        <v>19</v>
      </c>
      <c r="O76" s="2868">
        <v>35</v>
      </c>
      <c r="P76" s="2868">
        <v>38</v>
      </c>
      <c r="Q76" s="2868">
        <v>35</v>
      </c>
      <c r="R76" s="2870">
        <v>89</v>
      </c>
    </row>
    <row r="77" spans="1:18" s="2815" customFormat="1" ht="11.25">
      <c r="A77" s="2867"/>
      <c r="B77" s="2867"/>
      <c r="C77" s="2867"/>
      <c r="D77" s="2867"/>
      <c r="E77" s="2867"/>
      <c r="F77" s="2867"/>
      <c r="G77" s="2867"/>
      <c r="H77" s="2867" t="s">
        <v>14845</v>
      </c>
      <c r="I77" s="2867" t="s">
        <v>14846</v>
      </c>
      <c r="J77" s="2867" t="s">
        <v>14847</v>
      </c>
      <c r="K77" s="2867" t="s">
        <v>14848</v>
      </c>
      <c r="L77" s="2867" t="s">
        <v>14849</v>
      </c>
      <c r="M77" s="2867" t="s">
        <v>14850</v>
      </c>
      <c r="N77" s="2868"/>
      <c r="O77" s="2868"/>
      <c r="P77" s="2868"/>
      <c r="Q77" s="2868"/>
      <c r="R77" s="2868"/>
    </row>
    <row r="78" spans="1:18" ht="21">
      <c r="A78" s="2789"/>
      <c r="B78" s="2789" t="s">
        <v>13761</v>
      </c>
      <c r="C78" s="2789" t="s">
        <v>13762</v>
      </c>
      <c r="D78" s="2789" t="s">
        <v>13763</v>
      </c>
      <c r="E78" s="2789" t="s">
        <v>1631</v>
      </c>
      <c r="F78" s="2789" t="s">
        <v>270</v>
      </c>
      <c r="G78" s="2789" t="s">
        <v>13764</v>
      </c>
      <c r="H78" s="2789" t="s">
        <v>10441</v>
      </c>
      <c r="I78" s="2789" t="s">
        <v>7002</v>
      </c>
      <c r="J78" s="2789" t="s">
        <v>13765</v>
      </c>
      <c r="K78" s="2789" t="s">
        <v>13766</v>
      </c>
      <c r="L78" s="2789" t="s">
        <v>13767</v>
      </c>
      <c r="M78" s="2789" t="s">
        <v>291</v>
      </c>
      <c r="N78" s="2870">
        <v>20</v>
      </c>
      <c r="O78" s="2868">
        <v>34</v>
      </c>
      <c r="P78" s="2868">
        <v>39</v>
      </c>
      <c r="Q78" s="2868">
        <v>34</v>
      </c>
      <c r="R78" s="2870">
        <v>89</v>
      </c>
    </row>
    <row r="79" spans="1:18" s="2815" customFormat="1" ht="11.25">
      <c r="A79" s="2867"/>
      <c r="B79" s="2867" t="s">
        <v>14851</v>
      </c>
      <c r="C79" s="2867" t="s">
        <v>14852</v>
      </c>
      <c r="D79" s="2867" t="s">
        <v>14853</v>
      </c>
      <c r="E79" s="2867" t="s">
        <v>14854</v>
      </c>
      <c r="F79" s="2867" t="s">
        <v>14855</v>
      </c>
      <c r="G79" s="2867" t="s">
        <v>14856</v>
      </c>
      <c r="H79" s="2867" t="s">
        <v>14857</v>
      </c>
      <c r="I79" s="2867" t="s">
        <v>14858</v>
      </c>
      <c r="J79" s="2867" t="s">
        <v>14859</v>
      </c>
      <c r="K79" s="2867" t="s">
        <v>14860</v>
      </c>
      <c r="L79" s="2867" t="s">
        <v>14861</v>
      </c>
      <c r="M79" s="2867" t="s">
        <v>14862</v>
      </c>
      <c r="N79" s="2868"/>
      <c r="O79" s="2868"/>
      <c r="P79" s="2868"/>
      <c r="Q79" s="2868"/>
      <c r="R79" s="2868"/>
    </row>
    <row r="80" spans="1:18" ht="21">
      <c r="A80" s="2789"/>
      <c r="B80" s="2789"/>
      <c r="C80" s="2789"/>
      <c r="D80" s="2789"/>
      <c r="E80" s="2789"/>
      <c r="F80" s="2789"/>
      <c r="G80" s="2789"/>
      <c r="H80" s="2789" t="s">
        <v>13780</v>
      </c>
      <c r="I80" s="2789" t="s">
        <v>13781</v>
      </c>
      <c r="J80" s="2789" t="s">
        <v>7095</v>
      </c>
      <c r="K80" s="2789" t="s">
        <v>13571</v>
      </c>
      <c r="L80" s="2789" t="s">
        <v>426</v>
      </c>
      <c r="M80" s="2789" t="s">
        <v>13782</v>
      </c>
      <c r="N80" s="2870">
        <v>21</v>
      </c>
      <c r="O80" s="2868">
        <v>33</v>
      </c>
      <c r="P80" s="2868">
        <v>40</v>
      </c>
      <c r="Q80" s="2868">
        <v>33</v>
      </c>
      <c r="R80" s="2870">
        <v>89</v>
      </c>
    </row>
    <row r="81" spans="1:18" s="2815" customFormat="1" ht="11.25">
      <c r="A81" s="2867"/>
      <c r="B81" s="2867"/>
      <c r="C81" s="2867"/>
      <c r="D81" s="2867"/>
      <c r="E81" s="2867"/>
      <c r="F81" s="2867"/>
      <c r="G81" s="2867"/>
      <c r="H81" s="2867" t="s">
        <v>14863</v>
      </c>
      <c r="I81" s="2867" t="s">
        <v>14864</v>
      </c>
      <c r="J81" s="2867" t="s">
        <v>14865</v>
      </c>
      <c r="K81" s="2867" t="s">
        <v>14866</v>
      </c>
      <c r="L81" s="2867" t="s">
        <v>14867</v>
      </c>
      <c r="M81" s="2867" t="s">
        <v>14868</v>
      </c>
      <c r="N81" s="2868"/>
      <c r="O81" s="2868"/>
      <c r="P81" s="2868"/>
      <c r="Q81" s="2868"/>
      <c r="R81" s="2868"/>
    </row>
    <row r="82" spans="1:18" ht="21">
      <c r="A82" s="2789"/>
      <c r="B82" s="2789"/>
      <c r="C82" s="2789"/>
      <c r="D82" s="2789"/>
      <c r="E82" s="2789"/>
      <c r="F82" s="2789"/>
      <c r="G82" s="2789" t="s">
        <v>13789</v>
      </c>
      <c r="H82" s="2789" t="s">
        <v>13790</v>
      </c>
      <c r="I82" s="2789" t="s">
        <v>13597</v>
      </c>
      <c r="J82" s="2789" t="s">
        <v>1431</v>
      </c>
      <c r="K82" s="2789" t="s">
        <v>7354</v>
      </c>
      <c r="L82" s="2789" t="s">
        <v>5202</v>
      </c>
      <c r="M82" s="2789" t="s">
        <v>14</v>
      </c>
      <c r="N82" s="2870">
        <v>22</v>
      </c>
      <c r="O82" s="2868">
        <v>32</v>
      </c>
      <c r="P82" s="2868">
        <v>41</v>
      </c>
      <c r="Q82" s="2868">
        <v>32</v>
      </c>
      <c r="R82" s="2870">
        <v>89</v>
      </c>
    </row>
    <row r="83" spans="1:18" s="2815" customFormat="1" ht="11.25">
      <c r="A83" s="2867"/>
      <c r="B83" s="2867"/>
      <c r="C83" s="2867"/>
      <c r="D83" s="2867"/>
      <c r="E83" s="2867"/>
      <c r="F83" s="2867"/>
      <c r="G83" s="2867" t="s">
        <v>14869</v>
      </c>
      <c r="H83" s="2867" t="s">
        <v>14870</v>
      </c>
      <c r="I83" s="2867" t="s">
        <v>14871</v>
      </c>
      <c r="J83" s="2867" t="s">
        <v>14872</v>
      </c>
      <c r="K83" s="2867" t="s">
        <v>14873</v>
      </c>
      <c r="L83" s="2867" t="s">
        <v>14874</v>
      </c>
      <c r="M83" s="2867" t="s">
        <v>14875</v>
      </c>
      <c r="N83" s="2868"/>
      <c r="O83" s="2868"/>
      <c r="P83" s="2868"/>
      <c r="Q83" s="2868"/>
      <c r="R83" s="2868"/>
    </row>
    <row r="84" spans="1:18" ht="21">
      <c r="A84" s="2789"/>
      <c r="B84" s="2789"/>
      <c r="C84" s="2789"/>
      <c r="D84" s="2789"/>
      <c r="E84" s="2789"/>
      <c r="F84" s="2789" t="s">
        <v>13798</v>
      </c>
      <c r="G84" s="2789" t="s">
        <v>15</v>
      </c>
      <c r="H84" s="2789" t="s">
        <v>2353</v>
      </c>
      <c r="I84" s="2789" t="s">
        <v>13799</v>
      </c>
      <c r="J84" s="2789" t="s">
        <v>334</v>
      </c>
      <c r="K84" s="2789" t="s">
        <v>414</v>
      </c>
      <c r="L84" s="2789" t="s">
        <v>13800</v>
      </c>
      <c r="M84" s="2789" t="s">
        <v>266</v>
      </c>
      <c r="N84" s="2870">
        <v>23</v>
      </c>
      <c r="O84" s="2868">
        <v>31</v>
      </c>
      <c r="P84" s="2868">
        <v>42</v>
      </c>
      <c r="Q84" s="2868">
        <v>31</v>
      </c>
      <c r="R84" s="2870">
        <v>89</v>
      </c>
    </row>
    <row r="85" spans="1:18" s="2815" customFormat="1" ht="11.25">
      <c r="A85" s="2867"/>
      <c r="B85" s="2867"/>
      <c r="C85" s="2867"/>
      <c r="D85" s="2867"/>
      <c r="E85" s="2867"/>
      <c r="F85" s="2867" t="s">
        <v>14876</v>
      </c>
      <c r="G85" s="2867" t="s">
        <v>14877</v>
      </c>
      <c r="H85" s="2867" t="s">
        <v>14878</v>
      </c>
      <c r="I85" s="2867" t="s">
        <v>14879</v>
      </c>
      <c r="J85" s="2867" t="s">
        <v>14880</v>
      </c>
      <c r="K85" s="2867" t="s">
        <v>14881</v>
      </c>
      <c r="L85" s="2867" t="s">
        <v>14882</v>
      </c>
      <c r="M85" s="2867" t="s">
        <v>14883</v>
      </c>
      <c r="N85" s="2868"/>
      <c r="O85" s="2868"/>
      <c r="P85" s="2868"/>
      <c r="Q85" s="2868"/>
      <c r="R85" s="2868"/>
    </row>
    <row r="86" spans="1:18" ht="21">
      <c r="A86" s="2789"/>
      <c r="B86" s="2789"/>
      <c r="C86" s="2789"/>
      <c r="D86" s="2789"/>
      <c r="E86" s="2789"/>
      <c r="F86" s="2789"/>
      <c r="G86" s="2789"/>
      <c r="H86" s="2789"/>
      <c r="I86" s="2789" t="s">
        <v>13809</v>
      </c>
      <c r="J86" s="2789" t="s">
        <v>13810</v>
      </c>
      <c r="K86" s="2789" t="s">
        <v>13811</v>
      </c>
      <c r="L86" s="2789" t="s">
        <v>7347</v>
      </c>
      <c r="M86" s="2789" t="s">
        <v>13812</v>
      </c>
      <c r="N86" s="2870">
        <v>24</v>
      </c>
      <c r="O86" s="2868">
        <v>30</v>
      </c>
      <c r="P86" s="2868">
        <v>43</v>
      </c>
      <c r="Q86" s="2868">
        <v>30</v>
      </c>
      <c r="R86" s="2870">
        <v>89</v>
      </c>
    </row>
    <row r="87" spans="1:18" s="2815" customFormat="1" ht="11.25">
      <c r="A87" s="2867"/>
      <c r="B87" s="2867"/>
      <c r="C87" s="2867"/>
      <c r="D87" s="2867"/>
      <c r="E87" s="2867"/>
      <c r="F87" s="2867"/>
      <c r="G87" s="2867"/>
      <c r="H87" s="2867"/>
      <c r="I87" s="2867" t="s">
        <v>14884</v>
      </c>
      <c r="J87" s="2867" t="s">
        <v>14885</v>
      </c>
      <c r="K87" s="2867" t="s">
        <v>14886</v>
      </c>
      <c r="L87" s="2867" t="s">
        <v>14887</v>
      </c>
      <c r="M87" s="2867" t="s">
        <v>14888</v>
      </c>
      <c r="N87" s="2868"/>
      <c r="O87" s="2868"/>
      <c r="P87" s="2868"/>
      <c r="Q87" s="2868"/>
      <c r="R87" s="2868"/>
    </row>
    <row r="88" spans="1:18" ht="21">
      <c r="A88" s="2789"/>
      <c r="B88" s="2789"/>
      <c r="C88" s="2789"/>
      <c r="D88" s="2789"/>
      <c r="E88" s="2789"/>
      <c r="F88" s="2789"/>
      <c r="G88" s="2789"/>
      <c r="H88" s="2789" t="s">
        <v>13818</v>
      </c>
      <c r="I88" s="2789" t="s">
        <v>13698</v>
      </c>
      <c r="J88" s="2789" t="s">
        <v>13819</v>
      </c>
      <c r="K88" s="2789" t="s">
        <v>1431</v>
      </c>
      <c r="L88" s="2789" t="s">
        <v>13820</v>
      </c>
      <c r="M88" s="2789" t="s">
        <v>13821</v>
      </c>
      <c r="N88" s="2870">
        <v>25</v>
      </c>
      <c r="O88" s="2868">
        <v>29</v>
      </c>
      <c r="P88" s="2868">
        <v>44</v>
      </c>
      <c r="Q88" s="2868">
        <v>29</v>
      </c>
      <c r="R88" s="2870">
        <v>89</v>
      </c>
    </row>
    <row r="89" spans="1:18" s="2815" customFormat="1" ht="11.25">
      <c r="A89" s="2867"/>
      <c r="B89" s="2867"/>
      <c r="C89" s="2867"/>
      <c r="D89" s="2867"/>
      <c r="E89" s="2867"/>
      <c r="F89" s="2867"/>
      <c r="G89" s="2867"/>
      <c r="H89" s="2867" t="s">
        <v>14889</v>
      </c>
      <c r="I89" s="2867" t="s">
        <v>14890</v>
      </c>
      <c r="J89" s="2867" t="s">
        <v>14891</v>
      </c>
      <c r="K89" s="2867" t="s">
        <v>14892</v>
      </c>
      <c r="L89" s="2867" t="s">
        <v>14893</v>
      </c>
      <c r="M89" s="2867" t="s">
        <v>14894</v>
      </c>
      <c r="N89" s="2868"/>
      <c r="O89" s="2868"/>
      <c r="P89" s="2868"/>
      <c r="Q89" s="2868"/>
      <c r="R89" s="2868"/>
    </row>
    <row r="90" spans="1:18" ht="21">
      <c r="A90" s="2789"/>
      <c r="B90" s="2789"/>
      <c r="C90" s="2789"/>
      <c r="D90" s="2789"/>
      <c r="E90" s="2789"/>
      <c r="F90" s="2789"/>
      <c r="G90" s="2789"/>
      <c r="H90" s="2789"/>
      <c r="I90" s="2789" t="s">
        <v>13828</v>
      </c>
      <c r="J90" s="2789" t="s">
        <v>13829</v>
      </c>
      <c r="K90" s="2789" t="s">
        <v>13830</v>
      </c>
      <c r="L90" s="2789" t="s">
        <v>5274</v>
      </c>
      <c r="M90" s="2789" t="s">
        <v>13831</v>
      </c>
      <c r="N90" s="2870">
        <v>26</v>
      </c>
      <c r="O90" s="2868">
        <v>28</v>
      </c>
      <c r="P90" s="2868">
        <v>45</v>
      </c>
      <c r="Q90" s="2868">
        <v>28</v>
      </c>
      <c r="R90" s="2870">
        <v>89</v>
      </c>
    </row>
    <row r="91" spans="1:18" s="2815" customFormat="1" ht="11.25">
      <c r="A91" s="2867"/>
      <c r="B91" s="2867"/>
      <c r="C91" s="2867"/>
      <c r="D91" s="2867"/>
      <c r="E91" s="2867"/>
      <c r="F91" s="2867"/>
      <c r="G91" s="2867"/>
      <c r="H91" s="2867"/>
      <c r="I91" s="2867" t="s">
        <v>14895</v>
      </c>
      <c r="J91" s="2867" t="s">
        <v>14896</v>
      </c>
      <c r="K91" s="2867" t="s">
        <v>14897</v>
      </c>
      <c r="L91" s="2867" t="s">
        <v>14898</v>
      </c>
      <c r="M91" s="2867" t="s">
        <v>14899</v>
      </c>
      <c r="N91" s="2868"/>
      <c r="O91" s="2868"/>
      <c r="P91" s="2868"/>
      <c r="Q91" s="2868"/>
      <c r="R91" s="2868"/>
    </row>
    <row r="92" spans="1:18" ht="21">
      <c r="A92" s="2789"/>
      <c r="B92" s="2789"/>
      <c r="C92" s="2789"/>
      <c r="D92" s="2789"/>
      <c r="E92" s="2789"/>
      <c r="F92" s="2789"/>
      <c r="G92" s="2789" t="s">
        <v>13837</v>
      </c>
      <c r="H92" s="2789" t="s">
        <v>13838</v>
      </c>
      <c r="I92" s="2789" t="s">
        <v>1408</v>
      </c>
      <c r="J92" s="2789" t="s">
        <v>1947</v>
      </c>
      <c r="K92" s="2789" t="s">
        <v>5281</v>
      </c>
      <c r="L92" s="2789" t="s">
        <v>7151</v>
      </c>
      <c r="M92" s="2789" t="s">
        <v>723</v>
      </c>
      <c r="N92" s="2870">
        <v>27</v>
      </c>
      <c r="O92" s="2868">
        <v>27</v>
      </c>
      <c r="P92" s="2868">
        <v>46</v>
      </c>
      <c r="Q92" s="2868">
        <v>27</v>
      </c>
      <c r="R92" s="2870">
        <v>89</v>
      </c>
    </row>
    <row r="93" spans="1:18" s="2815" customFormat="1" ht="11.25">
      <c r="A93" s="2867"/>
      <c r="B93" s="2867"/>
      <c r="C93" s="2867"/>
      <c r="D93" s="2867"/>
      <c r="E93" s="2867"/>
      <c r="F93" s="2867"/>
      <c r="G93" s="2867" t="s">
        <v>14900</v>
      </c>
      <c r="H93" s="2867" t="s">
        <v>14901</v>
      </c>
      <c r="I93" s="2867" t="s">
        <v>14902</v>
      </c>
      <c r="J93" s="2867" t="s">
        <v>14903</v>
      </c>
      <c r="K93" s="2867" t="s">
        <v>14904</v>
      </c>
      <c r="L93" s="2867" t="s">
        <v>14905</v>
      </c>
      <c r="M93" s="2867" t="s">
        <v>14906</v>
      </c>
      <c r="N93" s="2868"/>
      <c r="O93" s="2868"/>
      <c r="P93" s="2868"/>
      <c r="Q93" s="2868"/>
      <c r="R93" s="2868"/>
    </row>
    <row r="94" spans="1:18" ht="21">
      <c r="A94" s="2789"/>
      <c r="B94" s="2789"/>
      <c r="C94" s="2789"/>
      <c r="D94" s="2789"/>
      <c r="E94" s="2789"/>
      <c r="F94" s="2789"/>
      <c r="G94" s="2789" t="s">
        <v>2388</v>
      </c>
      <c r="H94" s="2789" t="s">
        <v>5058</v>
      </c>
      <c r="I94" s="2789" t="s">
        <v>549</v>
      </c>
      <c r="J94" s="2789" t="s">
        <v>13846</v>
      </c>
      <c r="K94" s="2789" t="s">
        <v>13847</v>
      </c>
      <c r="L94" s="2789" t="s">
        <v>400</v>
      </c>
      <c r="M94" s="2789" t="s">
        <v>13597</v>
      </c>
      <c r="N94" s="2870">
        <v>28</v>
      </c>
      <c r="O94" s="2868">
        <v>26</v>
      </c>
      <c r="P94" s="2868">
        <v>47</v>
      </c>
      <c r="Q94" s="2868">
        <v>26</v>
      </c>
      <c r="R94" s="2870">
        <v>89</v>
      </c>
    </row>
    <row r="95" spans="1:18" s="2815" customFormat="1" ht="11.25">
      <c r="A95" s="2867"/>
      <c r="B95" s="2867"/>
      <c r="C95" s="2867"/>
      <c r="D95" s="2867"/>
      <c r="E95" s="2867"/>
      <c r="F95" s="2867"/>
      <c r="G95" s="2867" t="s">
        <v>14907</v>
      </c>
      <c r="H95" s="2867" t="s">
        <v>14908</v>
      </c>
      <c r="I95" s="2867" t="s">
        <v>14909</v>
      </c>
      <c r="J95" s="2867" t="s">
        <v>14910</v>
      </c>
      <c r="K95" s="2867" t="s">
        <v>14911</v>
      </c>
      <c r="L95" s="2867" t="s">
        <v>14912</v>
      </c>
      <c r="M95" s="2867" t="s">
        <v>14913</v>
      </c>
      <c r="N95" s="2868"/>
      <c r="O95" s="2868"/>
      <c r="P95" s="2868"/>
      <c r="Q95" s="2868"/>
      <c r="R95" s="2868"/>
    </row>
    <row r="96" spans="1:18" ht="21">
      <c r="A96" s="2789"/>
      <c r="B96" s="2789"/>
      <c r="C96" s="2789"/>
      <c r="D96" s="2789"/>
      <c r="E96" s="2789"/>
      <c r="F96" s="2789"/>
      <c r="G96" s="2789" t="s">
        <v>226</v>
      </c>
      <c r="H96" s="2789" t="s">
        <v>13855</v>
      </c>
      <c r="I96" s="2789" t="s">
        <v>13856</v>
      </c>
      <c r="J96" s="2789" t="s">
        <v>1468</v>
      </c>
      <c r="K96" s="2789" t="s">
        <v>226</v>
      </c>
      <c r="L96" s="2789" t="s">
        <v>13857</v>
      </c>
      <c r="M96" s="2789" t="s">
        <v>342</v>
      </c>
      <c r="N96" s="2870">
        <v>29</v>
      </c>
      <c r="O96" s="2868">
        <v>25</v>
      </c>
      <c r="P96" s="2868">
        <v>48</v>
      </c>
      <c r="Q96" s="2868">
        <v>25</v>
      </c>
      <c r="R96" s="2870">
        <v>89</v>
      </c>
    </row>
    <row r="97" spans="1:18" s="2815" customFormat="1" ht="11.25">
      <c r="A97" s="2867"/>
      <c r="B97" s="2867"/>
      <c r="C97" s="2867"/>
      <c r="D97" s="2867"/>
      <c r="E97" s="2867"/>
      <c r="F97" s="2867"/>
      <c r="G97" s="2867" t="s">
        <v>14914</v>
      </c>
      <c r="H97" s="2867" t="s">
        <v>14915</v>
      </c>
      <c r="I97" s="2867" t="s">
        <v>14916</v>
      </c>
      <c r="J97" s="2867" t="s">
        <v>14917</v>
      </c>
      <c r="K97" s="2867" t="s">
        <v>14918</v>
      </c>
      <c r="L97" s="2867" t="s">
        <v>14919</v>
      </c>
      <c r="M97" s="2867" t="s">
        <v>14920</v>
      </c>
      <c r="N97" s="2868"/>
      <c r="O97" s="2868"/>
      <c r="P97" s="2868"/>
      <c r="Q97" s="2868"/>
      <c r="R97" s="2868"/>
    </row>
    <row r="98" spans="1:18" ht="21">
      <c r="A98" s="2789"/>
      <c r="B98" s="2789"/>
      <c r="C98" s="2789"/>
      <c r="D98" s="2789"/>
      <c r="E98" s="2789"/>
      <c r="F98" s="2789"/>
      <c r="G98" s="2789"/>
      <c r="H98" s="2789" t="s">
        <v>13865</v>
      </c>
      <c r="I98" s="2789" t="s">
        <v>13866</v>
      </c>
      <c r="J98" s="2789" t="s">
        <v>13867</v>
      </c>
      <c r="K98" s="2789" t="s">
        <v>13868</v>
      </c>
      <c r="L98" s="2789" t="s">
        <v>920</v>
      </c>
      <c r="M98" s="2789" t="s">
        <v>13831</v>
      </c>
      <c r="N98" s="2870">
        <v>30</v>
      </c>
      <c r="O98" s="2868">
        <v>24</v>
      </c>
      <c r="P98" s="2868">
        <v>49</v>
      </c>
      <c r="Q98" s="2868">
        <v>24</v>
      </c>
      <c r="R98" s="2870">
        <v>89</v>
      </c>
    </row>
    <row r="99" spans="1:18" s="2815" customFormat="1" ht="11.25">
      <c r="A99" s="2867"/>
      <c r="B99" s="2867"/>
      <c r="C99" s="2867"/>
      <c r="D99" s="2867"/>
      <c r="E99" s="2867"/>
      <c r="F99" s="2867"/>
      <c r="G99" s="2867"/>
      <c r="H99" s="2867" t="s">
        <v>14921</v>
      </c>
      <c r="I99" s="2867" t="s">
        <v>14922</v>
      </c>
      <c r="J99" s="2867" t="s">
        <v>14923</v>
      </c>
      <c r="K99" s="2867" t="s">
        <v>14924</v>
      </c>
      <c r="L99" s="2867" t="s">
        <v>14925</v>
      </c>
      <c r="M99" s="2867" t="s">
        <v>14926</v>
      </c>
      <c r="N99" s="2868"/>
      <c r="O99" s="2868"/>
      <c r="P99" s="2868"/>
      <c r="Q99" s="2868"/>
      <c r="R99" s="2868"/>
    </row>
    <row r="100" spans="1:18" ht="21">
      <c r="A100" s="2789"/>
      <c r="B100" s="2789"/>
      <c r="C100" s="2789"/>
      <c r="D100" s="2789"/>
      <c r="E100" s="2789"/>
      <c r="F100" s="2789"/>
      <c r="G100" s="2789" t="s">
        <v>13875</v>
      </c>
      <c r="H100" s="2789" t="s">
        <v>15</v>
      </c>
      <c r="I100" s="2789" t="s">
        <v>13876</v>
      </c>
      <c r="J100" s="2789" t="s">
        <v>13877</v>
      </c>
      <c r="K100" s="2789" t="s">
        <v>13878</v>
      </c>
      <c r="L100" s="2789" t="s">
        <v>13879</v>
      </c>
      <c r="M100" s="2789" t="s">
        <v>727</v>
      </c>
      <c r="N100" s="2870">
        <v>31</v>
      </c>
      <c r="O100" s="2868">
        <v>23</v>
      </c>
      <c r="P100" s="2868">
        <v>50</v>
      </c>
      <c r="Q100" s="2868">
        <v>23</v>
      </c>
      <c r="R100" s="2870">
        <v>89</v>
      </c>
    </row>
    <row r="101" spans="1:18" s="2815" customFormat="1" ht="11.25">
      <c r="A101" s="2867"/>
      <c r="B101" s="2867"/>
      <c r="C101" s="2867"/>
      <c r="D101" s="2867"/>
      <c r="E101" s="2867"/>
      <c r="F101" s="2867"/>
      <c r="G101" s="2867" t="s">
        <v>14927</v>
      </c>
      <c r="H101" s="2867" t="s">
        <v>14928</v>
      </c>
      <c r="I101" s="2867" t="s">
        <v>14929</v>
      </c>
      <c r="J101" s="2867" t="s">
        <v>14930</v>
      </c>
      <c r="K101" s="2867" t="s">
        <v>14931</v>
      </c>
      <c r="L101" s="2867" t="s">
        <v>14932</v>
      </c>
      <c r="M101" s="2867" t="s">
        <v>14933</v>
      </c>
      <c r="N101" s="2868"/>
      <c r="O101" s="2868"/>
      <c r="P101" s="2868"/>
      <c r="Q101" s="2868"/>
      <c r="R101" s="2868"/>
    </row>
    <row r="102" spans="1:18" ht="21">
      <c r="A102" s="2789"/>
      <c r="B102" s="2789"/>
      <c r="C102" s="2789"/>
      <c r="D102" s="2789"/>
      <c r="E102" s="2789"/>
      <c r="F102" s="2789"/>
      <c r="G102" s="2789"/>
      <c r="H102" s="2789" t="s">
        <v>13887</v>
      </c>
      <c r="I102" s="2789" t="s">
        <v>15</v>
      </c>
      <c r="J102" s="2789" t="s">
        <v>13888</v>
      </c>
      <c r="K102" s="2789" t="s">
        <v>13889</v>
      </c>
      <c r="L102" s="2789" t="s">
        <v>13890</v>
      </c>
      <c r="M102" s="2789" t="s">
        <v>727</v>
      </c>
      <c r="N102" s="2870">
        <v>32</v>
      </c>
      <c r="O102" s="2868">
        <v>22</v>
      </c>
      <c r="P102" s="2868">
        <v>51</v>
      </c>
      <c r="Q102" s="2868">
        <v>22</v>
      </c>
      <c r="R102" s="2870">
        <v>89</v>
      </c>
    </row>
    <row r="103" spans="1:18" s="2815" customFormat="1" ht="11.25">
      <c r="A103" s="2867"/>
      <c r="B103" s="2867"/>
      <c r="C103" s="2867"/>
      <c r="D103" s="2867"/>
      <c r="E103" s="2867"/>
      <c r="F103" s="2867"/>
      <c r="G103" s="2867"/>
      <c r="H103" s="2867" t="s">
        <v>14934</v>
      </c>
      <c r="I103" s="2867" t="s">
        <v>14935</v>
      </c>
      <c r="J103" s="2867" t="s">
        <v>14936</v>
      </c>
      <c r="K103" s="2867" t="s">
        <v>14937</v>
      </c>
      <c r="L103" s="2867" t="s">
        <v>14938</v>
      </c>
      <c r="M103" s="2867" t="s">
        <v>14939</v>
      </c>
      <c r="N103" s="2868"/>
      <c r="O103" s="2868"/>
      <c r="P103" s="2868"/>
      <c r="Q103" s="2868"/>
      <c r="R103" s="2868"/>
    </row>
    <row r="104" spans="1:18" ht="21">
      <c r="A104" s="2789"/>
      <c r="B104" s="2789"/>
      <c r="C104" s="2789"/>
      <c r="D104" s="2789"/>
      <c r="E104" s="2789"/>
      <c r="F104" s="2789"/>
      <c r="G104" s="2789"/>
      <c r="H104" s="2789"/>
      <c r="I104" s="2789" t="s">
        <v>13897</v>
      </c>
      <c r="J104" s="2789" t="s">
        <v>13898</v>
      </c>
      <c r="K104" s="2789" t="s">
        <v>13899</v>
      </c>
      <c r="L104" s="2789" t="s">
        <v>13900</v>
      </c>
      <c r="M104" s="2789" t="s">
        <v>13901</v>
      </c>
      <c r="N104" s="2870">
        <v>33</v>
      </c>
      <c r="O104" s="2868">
        <v>21</v>
      </c>
      <c r="P104" s="2868">
        <v>52</v>
      </c>
      <c r="Q104" s="2868">
        <v>21</v>
      </c>
      <c r="R104" s="2870">
        <v>89</v>
      </c>
    </row>
    <row r="105" spans="1:18" s="2815" customFormat="1" ht="11.25">
      <c r="A105" s="2867"/>
      <c r="B105" s="2867"/>
      <c r="C105" s="2867"/>
      <c r="D105" s="2867"/>
      <c r="E105" s="2867"/>
      <c r="F105" s="2867"/>
      <c r="G105" s="2867"/>
      <c r="H105" s="2867"/>
      <c r="I105" s="2867" t="s">
        <v>14940</v>
      </c>
      <c r="J105" s="2867" t="s">
        <v>14941</v>
      </c>
      <c r="K105" s="2867" t="s">
        <v>14942</v>
      </c>
      <c r="L105" s="2867" t="s">
        <v>14943</v>
      </c>
      <c r="M105" s="2867" t="s">
        <v>14944</v>
      </c>
      <c r="N105" s="2868"/>
      <c r="O105" s="2868"/>
      <c r="P105" s="2868"/>
      <c r="Q105" s="2868"/>
      <c r="R105" s="2868"/>
    </row>
    <row r="106" spans="1:18" ht="21">
      <c r="A106" s="2789"/>
      <c r="B106" s="2789"/>
      <c r="C106" s="2789"/>
      <c r="D106" s="2789"/>
      <c r="E106" s="2789"/>
      <c r="F106" s="2789"/>
      <c r="G106" s="2789" t="s">
        <v>13907</v>
      </c>
      <c r="H106" s="2789" t="s">
        <v>13908</v>
      </c>
      <c r="I106" s="2789" t="s">
        <v>284</v>
      </c>
      <c r="J106" s="2789" t="s">
        <v>13909</v>
      </c>
      <c r="K106" s="2789" t="s">
        <v>13910</v>
      </c>
      <c r="L106" s="2789" t="s">
        <v>266</v>
      </c>
      <c r="M106" s="2789" t="s">
        <v>13820</v>
      </c>
      <c r="N106" s="2870">
        <v>34</v>
      </c>
      <c r="O106" s="2868">
        <v>20</v>
      </c>
      <c r="P106" s="2868">
        <v>53</v>
      </c>
      <c r="Q106" s="2868">
        <v>20</v>
      </c>
      <c r="R106" s="2870">
        <v>89</v>
      </c>
    </row>
    <row r="107" spans="1:18" s="2815" customFormat="1" ht="11.25">
      <c r="A107" s="2867"/>
      <c r="B107" s="2867"/>
      <c r="C107" s="2867"/>
      <c r="D107" s="2867"/>
      <c r="E107" s="2867"/>
      <c r="F107" s="2867"/>
      <c r="G107" s="2867" t="s">
        <v>14945</v>
      </c>
      <c r="H107" s="2867" t="s">
        <v>14946</v>
      </c>
      <c r="I107" s="2867" t="s">
        <v>14947</v>
      </c>
      <c r="J107" s="2867" t="s">
        <v>14948</v>
      </c>
      <c r="K107" s="2867" t="s">
        <v>14949</v>
      </c>
      <c r="L107" s="2867" t="s">
        <v>14950</v>
      </c>
      <c r="M107" s="2867" t="s">
        <v>14951</v>
      </c>
      <c r="N107" s="2868"/>
      <c r="O107" s="2868"/>
      <c r="P107" s="2868"/>
      <c r="Q107" s="2868"/>
      <c r="R107" s="2868"/>
    </row>
    <row r="108" spans="1:18" ht="21">
      <c r="A108" s="2789"/>
      <c r="B108" s="2789"/>
      <c r="C108" s="2789"/>
      <c r="D108" s="2789"/>
      <c r="E108" s="2789"/>
      <c r="F108" s="2789"/>
      <c r="G108" s="2789" t="s">
        <v>13918</v>
      </c>
      <c r="H108" s="2789" t="s">
        <v>15</v>
      </c>
      <c r="I108" s="2789" t="s">
        <v>295</v>
      </c>
      <c r="J108" s="2789" t="s">
        <v>13919</v>
      </c>
      <c r="K108" s="2789" t="s">
        <v>11006</v>
      </c>
      <c r="L108" s="2789" t="s">
        <v>13920</v>
      </c>
      <c r="M108" s="2789" t="s">
        <v>266</v>
      </c>
      <c r="N108" s="2870">
        <v>35</v>
      </c>
      <c r="O108" s="2868">
        <v>19</v>
      </c>
      <c r="P108" s="2868">
        <v>54</v>
      </c>
      <c r="Q108" s="2868">
        <v>19</v>
      </c>
      <c r="R108" s="2870">
        <v>89</v>
      </c>
    </row>
    <row r="109" spans="1:18" s="2815" customFormat="1" ht="11.25">
      <c r="A109" s="2867"/>
      <c r="B109" s="2867"/>
      <c r="C109" s="2867"/>
      <c r="D109" s="2867"/>
      <c r="E109" s="2867"/>
      <c r="F109" s="2867"/>
      <c r="G109" s="2867" t="s">
        <v>14952</v>
      </c>
      <c r="H109" s="2867" t="s">
        <v>14953</v>
      </c>
      <c r="I109" s="2867" t="s">
        <v>14954</v>
      </c>
      <c r="J109" s="2867" t="s">
        <v>14955</v>
      </c>
      <c r="K109" s="2867" t="s">
        <v>14956</v>
      </c>
      <c r="L109" s="2867" t="s">
        <v>14957</v>
      </c>
      <c r="M109" s="2867" t="s">
        <v>14958</v>
      </c>
      <c r="N109" s="2868"/>
      <c r="O109" s="2868"/>
      <c r="P109" s="2868"/>
      <c r="Q109" s="2868"/>
      <c r="R109" s="2868"/>
    </row>
    <row r="110" spans="1:18" ht="21">
      <c r="A110" s="2789"/>
      <c r="B110" s="2789"/>
      <c r="C110" s="2789"/>
      <c r="D110" s="2789"/>
      <c r="E110" s="2789"/>
      <c r="F110" s="2789"/>
      <c r="G110" s="2789"/>
      <c r="H110" s="2789" t="s">
        <v>13928</v>
      </c>
      <c r="I110" s="2789" t="s">
        <v>201</v>
      </c>
      <c r="J110" s="2789" t="s">
        <v>727</v>
      </c>
      <c r="K110" s="2789" t="s">
        <v>13929</v>
      </c>
      <c r="L110" s="2789" t="s">
        <v>10376</v>
      </c>
      <c r="M110" s="2789" t="s">
        <v>13930</v>
      </c>
      <c r="N110" s="2870">
        <v>36</v>
      </c>
      <c r="O110" s="2868">
        <v>18</v>
      </c>
      <c r="P110" s="2868">
        <v>55</v>
      </c>
      <c r="Q110" s="2868">
        <v>18</v>
      </c>
      <c r="R110" s="2870">
        <v>89</v>
      </c>
    </row>
    <row r="111" spans="1:18" s="2815" customFormat="1" ht="11.25">
      <c r="A111" s="2867"/>
      <c r="B111" s="2867"/>
      <c r="C111" s="2867"/>
      <c r="D111" s="2867"/>
      <c r="E111" s="2867"/>
      <c r="F111" s="2867"/>
      <c r="G111" s="2867"/>
      <c r="H111" s="2867" t="s">
        <v>14959</v>
      </c>
      <c r="I111" s="2867" t="s">
        <v>14960</v>
      </c>
      <c r="J111" s="2867" t="s">
        <v>14961</v>
      </c>
      <c r="K111" s="2867" t="s">
        <v>14962</v>
      </c>
      <c r="L111" s="2867" t="s">
        <v>14963</v>
      </c>
      <c r="M111" s="2867" t="s">
        <v>14964</v>
      </c>
      <c r="N111" s="2868"/>
      <c r="O111" s="2868"/>
      <c r="P111" s="2868"/>
      <c r="Q111" s="2868"/>
      <c r="R111" s="2868"/>
    </row>
    <row r="112" spans="1:18" ht="21">
      <c r="A112" s="2789"/>
      <c r="B112" s="2789"/>
      <c r="C112" s="2789"/>
      <c r="D112" s="2789"/>
      <c r="E112" s="2789"/>
      <c r="F112" s="2789"/>
      <c r="G112" s="2789"/>
      <c r="H112" s="2789" t="s">
        <v>13937</v>
      </c>
      <c r="I112" s="2789" t="s">
        <v>13938</v>
      </c>
      <c r="J112" s="2789" t="s">
        <v>13867</v>
      </c>
      <c r="K112" s="2789" t="s">
        <v>13939</v>
      </c>
      <c r="L112" s="2789" t="s">
        <v>342</v>
      </c>
      <c r="M112" s="2789" t="s">
        <v>13868</v>
      </c>
      <c r="N112" s="2870">
        <v>37</v>
      </c>
      <c r="O112" s="2868">
        <v>17</v>
      </c>
      <c r="P112" s="2868">
        <v>56</v>
      </c>
      <c r="Q112" s="2868">
        <v>17</v>
      </c>
      <c r="R112" s="2870">
        <v>89</v>
      </c>
    </row>
    <row r="113" spans="1:18" s="2815" customFormat="1" ht="11.25">
      <c r="A113" s="2867"/>
      <c r="B113" s="2867"/>
      <c r="C113" s="2867"/>
      <c r="D113" s="2867"/>
      <c r="E113" s="2867"/>
      <c r="F113" s="2867"/>
      <c r="G113" s="2867"/>
      <c r="H113" s="2867" t="s">
        <v>14965</v>
      </c>
      <c r="I113" s="2867" t="s">
        <v>14966</v>
      </c>
      <c r="J113" s="2867" t="s">
        <v>14967</v>
      </c>
      <c r="K113" s="2867" t="s">
        <v>14968</v>
      </c>
      <c r="L113" s="2867" t="s">
        <v>14969</v>
      </c>
      <c r="M113" s="2867" t="s">
        <v>14970</v>
      </c>
      <c r="N113" s="2868"/>
      <c r="O113" s="2868"/>
      <c r="P113" s="2868"/>
      <c r="Q113" s="2868"/>
      <c r="R113" s="2868"/>
    </row>
    <row r="114" spans="1:18" ht="21">
      <c r="A114" s="2789"/>
      <c r="B114" s="2789"/>
      <c r="C114" s="2789"/>
      <c r="D114" s="2789"/>
      <c r="E114" s="2789"/>
      <c r="F114" s="2789"/>
      <c r="G114" s="2789" t="s">
        <v>220</v>
      </c>
      <c r="H114" s="2789" t="s">
        <v>1624</v>
      </c>
      <c r="I114" s="2789" t="s">
        <v>13946</v>
      </c>
      <c r="J114" s="2789" t="s">
        <v>13947</v>
      </c>
      <c r="K114" s="2789" t="s">
        <v>910</v>
      </c>
      <c r="L114" s="2789" t="s">
        <v>13948</v>
      </c>
      <c r="M114" s="2789" t="s">
        <v>13949</v>
      </c>
      <c r="N114" s="2870">
        <v>38</v>
      </c>
      <c r="O114" s="2868">
        <v>16</v>
      </c>
      <c r="P114" s="2868">
        <v>57</v>
      </c>
      <c r="Q114" s="2868">
        <v>16</v>
      </c>
      <c r="R114" s="2870">
        <v>89</v>
      </c>
    </row>
    <row r="115" spans="1:18" s="2815" customFormat="1" ht="11.25">
      <c r="A115" s="2867"/>
      <c r="B115" s="2867"/>
      <c r="C115" s="2867"/>
      <c r="D115" s="2867"/>
      <c r="E115" s="2867"/>
      <c r="F115" s="2867"/>
      <c r="G115" s="2867" t="s">
        <v>14971</v>
      </c>
      <c r="H115" s="2867" t="s">
        <v>14972</v>
      </c>
      <c r="I115" s="2867" t="s">
        <v>14973</v>
      </c>
      <c r="J115" s="2867" t="s">
        <v>14974</v>
      </c>
      <c r="K115" s="2867" t="s">
        <v>14975</v>
      </c>
      <c r="L115" s="2867" t="s">
        <v>14976</v>
      </c>
      <c r="M115" s="2867" t="s">
        <v>14977</v>
      </c>
      <c r="N115" s="2868"/>
      <c r="O115" s="2868"/>
      <c r="P115" s="2868"/>
      <c r="Q115" s="2868"/>
      <c r="R115" s="2868"/>
    </row>
    <row r="116" spans="1:18" ht="21">
      <c r="A116" s="2789"/>
      <c r="B116" s="2789"/>
      <c r="C116" s="2789"/>
      <c r="D116" s="2789"/>
      <c r="E116" s="2789"/>
      <c r="F116" s="2789"/>
      <c r="G116" s="2789"/>
      <c r="H116" s="2793" t="s">
        <v>11001</v>
      </c>
      <c r="I116" s="2789" t="s">
        <v>1434</v>
      </c>
      <c r="J116" s="2789" t="s">
        <v>13957</v>
      </c>
      <c r="K116" s="2789" t="s">
        <v>13958</v>
      </c>
      <c r="L116" s="2790" t="s">
        <v>3856</v>
      </c>
      <c r="M116" s="2789" t="s">
        <v>221</v>
      </c>
      <c r="N116" s="2870">
        <v>39</v>
      </c>
      <c r="O116" s="2868">
        <v>15</v>
      </c>
      <c r="P116" s="2868">
        <v>58</v>
      </c>
      <c r="Q116" s="2868">
        <v>15</v>
      </c>
      <c r="R116" s="2870">
        <v>89</v>
      </c>
    </row>
    <row r="117" spans="1:18" s="2815" customFormat="1" ht="11.25">
      <c r="A117" s="2867"/>
      <c r="B117" s="2867"/>
      <c r="C117" s="2867"/>
      <c r="D117" s="2867"/>
      <c r="E117" s="2867"/>
      <c r="F117" s="2867"/>
      <c r="G117" s="2867"/>
      <c r="H117" s="2867" t="s">
        <v>14978</v>
      </c>
      <c r="I117" s="2867" t="s">
        <v>14979</v>
      </c>
      <c r="J117" s="2867" t="s">
        <v>14980</v>
      </c>
      <c r="K117" s="2867" t="s">
        <v>14981</v>
      </c>
      <c r="L117" s="2867" t="s">
        <v>14982</v>
      </c>
      <c r="M117" s="2867" t="s">
        <v>14983</v>
      </c>
      <c r="N117" s="2868"/>
      <c r="O117" s="2868"/>
      <c r="P117" s="2868"/>
      <c r="Q117" s="2868"/>
      <c r="R117" s="2868"/>
    </row>
    <row r="118" spans="1:18" ht="21">
      <c r="A118" s="2789"/>
      <c r="B118" s="2789"/>
      <c r="C118" s="2789"/>
      <c r="D118" s="2789"/>
      <c r="E118" s="2789"/>
      <c r="F118" s="2789"/>
      <c r="G118" s="2789"/>
      <c r="H118" s="2789" t="s">
        <v>11035</v>
      </c>
      <c r="I118" s="2789" t="s">
        <v>539</v>
      </c>
      <c r="J118" s="2789" t="s">
        <v>13965</v>
      </c>
      <c r="K118" s="2789" t="s">
        <v>1962</v>
      </c>
      <c r="L118" s="2789" t="s">
        <v>749</v>
      </c>
      <c r="M118" s="2789" t="s">
        <v>13966</v>
      </c>
      <c r="N118" s="2870">
        <v>40</v>
      </c>
      <c r="O118" s="2868">
        <v>14</v>
      </c>
      <c r="P118" s="2868">
        <v>59</v>
      </c>
      <c r="Q118" s="2868">
        <v>14</v>
      </c>
      <c r="R118" s="2870">
        <v>89</v>
      </c>
    </row>
    <row r="119" spans="1:18" s="2815" customFormat="1" ht="11.25">
      <c r="A119" s="2867"/>
      <c r="B119" s="2867"/>
      <c r="C119" s="2867"/>
      <c r="D119" s="2867"/>
      <c r="E119" s="2867"/>
      <c r="F119" s="2867"/>
      <c r="G119" s="2867"/>
      <c r="H119" s="2867" t="s">
        <v>14984</v>
      </c>
      <c r="I119" s="2867" t="s">
        <v>14985</v>
      </c>
      <c r="J119" s="2867" t="s">
        <v>14986</v>
      </c>
      <c r="K119" s="2867" t="s">
        <v>14987</v>
      </c>
      <c r="L119" s="2867" t="s">
        <v>14988</v>
      </c>
      <c r="M119" s="2867" t="s">
        <v>14989</v>
      </c>
      <c r="N119" s="2868"/>
      <c r="O119" s="2868"/>
      <c r="P119" s="2868"/>
      <c r="Q119" s="2868"/>
      <c r="R119" s="2868"/>
    </row>
    <row r="120" spans="1:18" ht="21">
      <c r="A120" s="2789"/>
      <c r="B120" s="2789"/>
      <c r="C120" s="2789"/>
      <c r="D120" s="2789"/>
      <c r="E120" s="2789"/>
      <c r="F120" s="2789"/>
      <c r="G120" s="2789"/>
      <c r="H120" s="2789" t="s">
        <v>13973</v>
      </c>
      <c r="I120" s="2789" t="s">
        <v>13974</v>
      </c>
      <c r="J120" s="2789" t="s">
        <v>2988</v>
      </c>
      <c r="K120" s="2789" t="s">
        <v>13975</v>
      </c>
      <c r="L120" s="2789" t="s">
        <v>1430</v>
      </c>
      <c r="M120" s="2789" t="s">
        <v>13976</v>
      </c>
      <c r="N120" s="2870">
        <v>41</v>
      </c>
      <c r="O120" s="2868">
        <v>13</v>
      </c>
      <c r="P120" s="2868">
        <v>60</v>
      </c>
      <c r="Q120" s="2868">
        <v>13</v>
      </c>
      <c r="R120" s="2870">
        <v>89</v>
      </c>
    </row>
    <row r="121" spans="1:18" s="2815" customFormat="1" ht="11.25">
      <c r="A121" s="2867"/>
      <c r="B121" s="2867"/>
      <c r="C121" s="2867"/>
      <c r="D121" s="2867"/>
      <c r="E121" s="2867"/>
      <c r="F121" s="2867"/>
      <c r="G121" s="2867"/>
      <c r="H121" s="2867" t="s">
        <v>14990</v>
      </c>
      <c r="I121" s="2867" t="s">
        <v>14991</v>
      </c>
      <c r="J121" s="2867" t="s">
        <v>14992</v>
      </c>
      <c r="K121" s="2867" t="s">
        <v>14993</v>
      </c>
      <c r="L121" s="2867" t="s">
        <v>14994</v>
      </c>
      <c r="M121" s="2867" t="s">
        <v>14995</v>
      </c>
      <c r="N121" s="2868"/>
      <c r="O121" s="2868"/>
      <c r="P121" s="2868"/>
      <c r="Q121" s="2868"/>
      <c r="R121" s="2868"/>
    </row>
    <row r="122" spans="1:18" ht="21">
      <c r="A122" s="2789"/>
      <c r="B122" s="2789"/>
      <c r="C122" s="2789"/>
      <c r="D122" s="2789"/>
      <c r="E122" s="2789"/>
      <c r="F122" s="2789"/>
      <c r="G122" s="2871" t="s">
        <v>13983</v>
      </c>
      <c r="H122" s="2871" t="s">
        <v>1945</v>
      </c>
      <c r="I122" s="2789" t="s">
        <v>722</v>
      </c>
      <c r="J122" s="2789" t="s">
        <v>2391</v>
      </c>
      <c r="K122" s="2789" t="s">
        <v>13984</v>
      </c>
      <c r="L122" s="2789" t="s">
        <v>267</v>
      </c>
      <c r="M122" s="2789" t="s">
        <v>13985</v>
      </c>
      <c r="N122" s="2870">
        <v>42</v>
      </c>
      <c r="O122" s="2868">
        <v>12</v>
      </c>
      <c r="P122" s="2868">
        <v>61</v>
      </c>
      <c r="Q122" s="2868">
        <v>12</v>
      </c>
      <c r="R122" s="2870">
        <v>89</v>
      </c>
    </row>
    <row r="123" spans="1:18" s="2815" customFormat="1" ht="11.25">
      <c r="A123" s="2867"/>
      <c r="B123" s="2867"/>
      <c r="C123" s="2867"/>
      <c r="D123" s="2867"/>
      <c r="E123" s="2867"/>
      <c r="F123" s="2867"/>
      <c r="G123" s="2867" t="s">
        <v>14996</v>
      </c>
      <c r="H123" s="2867" t="s">
        <v>14997</v>
      </c>
      <c r="I123" s="2867" t="s">
        <v>14998</v>
      </c>
      <c r="J123" s="2867" t="s">
        <v>14999</v>
      </c>
      <c r="K123" s="2867" t="s">
        <v>15000</v>
      </c>
      <c r="L123" s="2867" t="s">
        <v>15001</v>
      </c>
      <c r="M123" s="2867" t="s">
        <v>15002</v>
      </c>
      <c r="N123" s="2868"/>
      <c r="O123" s="2868"/>
      <c r="P123" s="2868"/>
      <c r="Q123" s="2868"/>
      <c r="R123" s="2868"/>
    </row>
    <row r="124" spans="1:18" ht="21">
      <c r="A124" s="2789"/>
      <c r="B124" s="2789"/>
      <c r="C124" s="2789"/>
      <c r="D124" s="2789"/>
      <c r="E124" s="2789"/>
      <c r="F124" s="2789"/>
      <c r="G124" s="2789"/>
      <c r="H124" s="2789" t="s">
        <v>11033</v>
      </c>
      <c r="I124" s="2789" t="s">
        <v>267</v>
      </c>
      <c r="J124" s="2789" t="s">
        <v>13993</v>
      </c>
      <c r="K124" s="2789" t="s">
        <v>13811</v>
      </c>
      <c r="L124" s="2789" t="s">
        <v>5181</v>
      </c>
      <c r="M124" s="2789" t="s">
        <v>13994</v>
      </c>
      <c r="N124" s="2870">
        <v>43</v>
      </c>
      <c r="O124" s="2868">
        <v>11</v>
      </c>
      <c r="P124" s="2868">
        <v>62</v>
      </c>
      <c r="Q124" s="2868">
        <v>11</v>
      </c>
      <c r="R124" s="2870">
        <v>89</v>
      </c>
    </row>
    <row r="125" spans="1:18" s="2815" customFormat="1" ht="11.25">
      <c r="A125" s="2867"/>
      <c r="B125" s="2867"/>
      <c r="C125" s="2867"/>
      <c r="D125" s="2867"/>
      <c r="E125" s="2867"/>
      <c r="F125" s="2867"/>
      <c r="G125" s="2867"/>
      <c r="H125" s="2867" t="s">
        <v>15003</v>
      </c>
      <c r="I125" s="2867" t="s">
        <v>15004</v>
      </c>
      <c r="J125" s="2867" t="s">
        <v>15005</v>
      </c>
      <c r="K125" s="2867" t="s">
        <v>15006</v>
      </c>
      <c r="L125" s="2867" t="s">
        <v>15007</v>
      </c>
      <c r="M125" s="2867" t="s">
        <v>15008</v>
      </c>
      <c r="N125" s="2868"/>
      <c r="O125" s="2868"/>
      <c r="P125" s="2868"/>
      <c r="Q125" s="2868"/>
      <c r="R125" s="2868"/>
    </row>
    <row r="126" spans="1:18" ht="21">
      <c r="A126" s="2789"/>
      <c r="B126" s="2789"/>
      <c r="C126" s="2789"/>
      <c r="D126" s="2789"/>
      <c r="E126" s="2789"/>
      <c r="F126" s="2789"/>
      <c r="G126" s="2789" t="s">
        <v>14001</v>
      </c>
      <c r="H126" s="2789" t="s">
        <v>14002</v>
      </c>
      <c r="I126" s="2789" t="s">
        <v>1283</v>
      </c>
      <c r="J126" s="2789" t="s">
        <v>14003</v>
      </c>
      <c r="K126" s="2789" t="s">
        <v>1441</v>
      </c>
      <c r="L126" s="2789" t="s">
        <v>3919</v>
      </c>
      <c r="M126" s="2789" t="s">
        <v>13597</v>
      </c>
      <c r="N126" s="2870">
        <v>44</v>
      </c>
      <c r="O126" s="2868">
        <v>10</v>
      </c>
      <c r="P126" s="2868">
        <v>63</v>
      </c>
      <c r="Q126" s="2868">
        <v>10</v>
      </c>
      <c r="R126" s="2870">
        <v>89</v>
      </c>
    </row>
    <row r="127" spans="1:18" s="2815" customFormat="1" ht="11.25">
      <c r="A127" s="2867"/>
      <c r="B127" s="2867"/>
      <c r="C127" s="2867"/>
      <c r="D127" s="2867"/>
      <c r="E127" s="2867"/>
      <c r="F127" s="2867"/>
      <c r="G127" s="2867" t="s">
        <v>15009</v>
      </c>
      <c r="H127" s="2867" t="s">
        <v>15010</v>
      </c>
      <c r="I127" s="2867" t="s">
        <v>15011</v>
      </c>
      <c r="J127" s="2867" t="s">
        <v>15012</v>
      </c>
      <c r="K127" s="2867" t="s">
        <v>15013</v>
      </c>
      <c r="L127" s="2867" t="s">
        <v>15014</v>
      </c>
      <c r="M127" s="2867" t="s">
        <v>15015</v>
      </c>
      <c r="N127" s="2868"/>
      <c r="O127" s="2868"/>
      <c r="P127" s="2868"/>
      <c r="Q127" s="2868"/>
      <c r="R127" s="2868"/>
    </row>
    <row r="128" spans="1:18" ht="21">
      <c r="A128" s="2789"/>
      <c r="B128" s="2789"/>
      <c r="C128" s="2789"/>
      <c r="D128" s="2789"/>
      <c r="E128" s="2789"/>
      <c r="F128" s="2789"/>
      <c r="G128" s="2789"/>
      <c r="H128" s="2789"/>
      <c r="I128" s="2789" t="s">
        <v>14011</v>
      </c>
      <c r="J128" s="2789" t="s">
        <v>539</v>
      </c>
      <c r="K128" s="2789" t="s">
        <v>13867</v>
      </c>
      <c r="L128" s="2789" t="s">
        <v>14012</v>
      </c>
      <c r="M128" s="2789" t="s">
        <v>10444</v>
      </c>
      <c r="N128" s="2870">
        <v>45</v>
      </c>
      <c r="O128" s="2868">
        <v>9</v>
      </c>
      <c r="P128" s="2868">
        <v>64</v>
      </c>
      <c r="Q128" s="2868">
        <v>9</v>
      </c>
      <c r="R128" s="2870">
        <v>89</v>
      </c>
    </row>
    <row r="129" spans="1:18" s="2815" customFormat="1" ht="11.25">
      <c r="A129" s="2867"/>
      <c r="B129" s="2867"/>
      <c r="C129" s="2867"/>
      <c r="D129" s="2867"/>
      <c r="E129" s="2867"/>
      <c r="F129" s="2867"/>
      <c r="G129" s="2867"/>
      <c r="H129" s="2867"/>
      <c r="I129" s="2867" t="s">
        <v>15016</v>
      </c>
      <c r="J129" s="2867" t="s">
        <v>15017</v>
      </c>
      <c r="K129" s="2867" t="s">
        <v>15018</v>
      </c>
      <c r="L129" s="2867" t="s">
        <v>15019</v>
      </c>
      <c r="M129" s="2867" t="s">
        <v>15020</v>
      </c>
      <c r="N129" s="2868"/>
      <c r="O129" s="2868"/>
      <c r="P129" s="2868"/>
      <c r="Q129" s="2868"/>
      <c r="R129" s="2868"/>
    </row>
    <row r="130" spans="1:18" ht="21">
      <c r="A130" s="2789"/>
      <c r="B130" s="2789"/>
      <c r="C130" s="2789"/>
      <c r="D130" s="2789"/>
      <c r="E130" s="2789"/>
      <c r="F130" s="2789"/>
      <c r="G130" s="2789" t="s">
        <v>220</v>
      </c>
      <c r="H130" s="2871" t="s">
        <v>14018</v>
      </c>
      <c r="I130" s="2789" t="s">
        <v>734</v>
      </c>
      <c r="J130" s="2835" t="s">
        <v>14019</v>
      </c>
      <c r="K130" s="2879" t="s">
        <v>14020</v>
      </c>
      <c r="L130" s="2879" t="s">
        <v>2394</v>
      </c>
      <c r="M130" s="2879" t="s">
        <v>14021</v>
      </c>
      <c r="N130" s="2870">
        <v>46</v>
      </c>
      <c r="O130" s="2868">
        <v>8</v>
      </c>
      <c r="P130" s="2868">
        <v>65</v>
      </c>
      <c r="Q130" s="2868">
        <v>8</v>
      </c>
      <c r="R130" s="2870">
        <v>89</v>
      </c>
    </row>
    <row r="131" spans="1:18" s="2815" customFormat="1" ht="11.25">
      <c r="A131" s="2867"/>
      <c r="B131" s="2867"/>
      <c r="C131" s="2867"/>
      <c r="D131" s="2867"/>
      <c r="E131" s="2867"/>
      <c r="F131" s="2867"/>
      <c r="G131" s="2867" t="s">
        <v>15021</v>
      </c>
      <c r="H131" s="2867" t="s">
        <v>15022</v>
      </c>
      <c r="I131" s="2867" t="s">
        <v>15023</v>
      </c>
      <c r="J131" s="2867" t="s">
        <v>15024</v>
      </c>
      <c r="K131" s="2867" t="s">
        <v>15025</v>
      </c>
      <c r="L131" s="2867" t="s">
        <v>15026</v>
      </c>
      <c r="M131" s="2867" t="s">
        <v>15027</v>
      </c>
      <c r="N131" s="2868"/>
      <c r="O131" s="2868"/>
      <c r="P131" s="2868"/>
      <c r="Q131" s="2868"/>
      <c r="R131" s="2868"/>
    </row>
    <row r="132" spans="1:18" ht="21">
      <c r="A132" s="2789"/>
      <c r="B132" s="2789"/>
      <c r="C132" s="2789"/>
      <c r="D132" s="2789"/>
      <c r="E132" s="2789" t="s">
        <v>14029</v>
      </c>
      <c r="F132" s="2789" t="s">
        <v>747</v>
      </c>
      <c r="G132" s="2789" t="s">
        <v>14030</v>
      </c>
      <c r="H132" s="2789" t="s">
        <v>14031</v>
      </c>
      <c r="I132" s="2789" t="s">
        <v>877</v>
      </c>
      <c r="J132" s="2805" t="s">
        <v>14032</v>
      </c>
      <c r="K132" s="2878" t="s">
        <v>22</v>
      </c>
      <c r="L132" s="2878" t="s">
        <v>649</v>
      </c>
      <c r="M132" s="2878" t="s">
        <v>271</v>
      </c>
      <c r="N132" s="2870">
        <v>47</v>
      </c>
      <c r="O132" s="2868">
        <v>7</v>
      </c>
      <c r="P132" s="2868">
        <v>66</v>
      </c>
      <c r="Q132" s="2868">
        <v>7</v>
      </c>
      <c r="R132" s="2870">
        <v>89</v>
      </c>
    </row>
    <row r="133" spans="1:18" s="2815" customFormat="1" ht="12" thickBot="1">
      <c r="A133" s="2867"/>
      <c r="B133" s="2867"/>
      <c r="C133" s="2867"/>
      <c r="D133" s="2867"/>
      <c r="E133" s="2867" t="s">
        <v>15028</v>
      </c>
      <c r="F133" s="2867" t="s">
        <v>15029</v>
      </c>
      <c r="G133" s="2867" t="s">
        <v>15030</v>
      </c>
      <c r="H133" s="2867" t="s">
        <v>15031</v>
      </c>
      <c r="I133" s="2867" t="s">
        <v>15032</v>
      </c>
      <c r="J133" s="2867" t="s">
        <v>15033</v>
      </c>
      <c r="K133" s="2867" t="s">
        <v>15034</v>
      </c>
      <c r="L133" s="2867" t="s">
        <v>15035</v>
      </c>
      <c r="M133" s="2867" t="s">
        <v>15036</v>
      </c>
      <c r="N133" s="2868"/>
      <c r="O133" s="2868"/>
      <c r="P133" s="2868"/>
      <c r="Q133" s="2868"/>
      <c r="R133" s="2868"/>
    </row>
    <row r="134" spans="1:18" ht="22.5" thickTop="1" thickBot="1">
      <c r="A134" s="2789"/>
      <c r="B134" s="2789"/>
      <c r="C134" s="2872" t="s">
        <v>668</v>
      </c>
      <c r="D134" s="2873" t="s">
        <v>14042</v>
      </c>
      <c r="E134" s="2873" t="s">
        <v>1430</v>
      </c>
      <c r="F134" s="2873" t="s">
        <v>14043</v>
      </c>
      <c r="G134" s="2873" t="s">
        <v>14044</v>
      </c>
      <c r="H134" s="2873" t="s">
        <v>725</v>
      </c>
      <c r="I134" s="2873" t="s">
        <v>270</v>
      </c>
      <c r="J134" s="2873" t="s">
        <v>14045</v>
      </c>
      <c r="K134" s="2873" t="s">
        <v>14046</v>
      </c>
      <c r="L134" s="2873" t="s">
        <v>237</v>
      </c>
      <c r="M134" s="2874" t="s">
        <v>14047</v>
      </c>
      <c r="N134" s="2870">
        <v>48</v>
      </c>
      <c r="O134" s="2868">
        <v>6</v>
      </c>
      <c r="P134" s="2868">
        <v>67</v>
      </c>
      <c r="Q134" s="2868">
        <v>6</v>
      </c>
      <c r="R134" s="2870">
        <v>89</v>
      </c>
    </row>
    <row r="135" spans="1:18" s="2815" customFormat="1" ht="12.75" thickTop="1" thickBot="1">
      <c r="A135" s="2867"/>
      <c r="B135" s="2867"/>
      <c r="C135" s="2867" t="s">
        <v>15037</v>
      </c>
      <c r="D135" s="2867" t="s">
        <v>15038</v>
      </c>
      <c r="E135" s="2867" t="s">
        <v>15039</v>
      </c>
      <c r="F135" s="2867" t="s">
        <v>15040</v>
      </c>
      <c r="G135" s="2867" t="s">
        <v>15041</v>
      </c>
      <c r="H135" s="2867" t="s">
        <v>15042</v>
      </c>
      <c r="I135" s="2867" t="s">
        <v>15043</v>
      </c>
      <c r="J135" s="2867" t="s">
        <v>15044</v>
      </c>
      <c r="K135" s="2867" t="s">
        <v>15045</v>
      </c>
      <c r="L135" s="2867" t="s">
        <v>15046</v>
      </c>
      <c r="M135" s="2867" t="s">
        <v>15047</v>
      </c>
      <c r="N135" s="2868"/>
      <c r="O135" s="2868"/>
      <c r="P135" s="2868"/>
      <c r="Q135" s="2868"/>
      <c r="R135" s="2868"/>
    </row>
    <row r="136" spans="1:18" ht="22.5" thickTop="1" thickBot="1">
      <c r="A136" s="2789"/>
      <c r="B136" s="2789"/>
      <c r="C136" s="2872" t="s">
        <v>220</v>
      </c>
      <c r="D136" s="2876" t="s">
        <v>486</v>
      </c>
      <c r="E136" s="2873" t="s">
        <v>14059</v>
      </c>
      <c r="F136" s="2876" t="s">
        <v>14060</v>
      </c>
      <c r="G136" s="2873" t="s">
        <v>14061</v>
      </c>
      <c r="H136" s="2876" t="s">
        <v>14062</v>
      </c>
      <c r="I136" s="2873" t="s">
        <v>14063</v>
      </c>
      <c r="J136" s="2873" t="s">
        <v>1283</v>
      </c>
      <c r="K136" s="2873" t="s">
        <v>14064</v>
      </c>
      <c r="L136" s="2873" t="s">
        <v>14065</v>
      </c>
      <c r="M136" s="2877" t="s">
        <v>241</v>
      </c>
      <c r="N136" s="2870">
        <v>49</v>
      </c>
      <c r="O136" s="2868">
        <v>5</v>
      </c>
      <c r="P136" s="2868">
        <v>68</v>
      </c>
      <c r="Q136" s="2868">
        <v>5</v>
      </c>
      <c r="R136" s="2870">
        <v>89</v>
      </c>
    </row>
    <row r="137" spans="1:18" s="2815" customFormat="1" ht="12" thickTop="1">
      <c r="A137" s="2867"/>
      <c r="B137" s="2867"/>
      <c r="C137" s="2867" t="s">
        <v>15048</v>
      </c>
      <c r="D137" s="2867" t="s">
        <v>15049</v>
      </c>
      <c r="E137" s="2867" t="s">
        <v>15050</v>
      </c>
      <c r="F137" s="2867" t="s">
        <v>15051</v>
      </c>
      <c r="G137" s="2867" t="s">
        <v>15052</v>
      </c>
      <c r="H137" s="2867" t="s">
        <v>15053</v>
      </c>
      <c r="I137" s="2867" t="s">
        <v>15054</v>
      </c>
      <c r="J137" s="2867" t="s">
        <v>15055</v>
      </c>
      <c r="K137" s="2867" t="s">
        <v>15056</v>
      </c>
      <c r="L137" s="2867" t="s">
        <v>15057</v>
      </c>
      <c r="M137" s="2867" t="s">
        <v>15058</v>
      </c>
      <c r="N137" s="2868"/>
      <c r="O137" s="2868"/>
      <c r="P137" s="2868"/>
      <c r="Q137" s="2868"/>
      <c r="R137" s="2868"/>
    </row>
    <row r="138" spans="1:18" ht="21">
      <c r="A138" s="2789"/>
      <c r="B138" s="2789"/>
      <c r="C138" s="2789"/>
      <c r="D138" s="2789"/>
      <c r="E138" s="2789"/>
      <c r="F138" s="2789"/>
      <c r="G138" s="2805" t="s">
        <v>14077</v>
      </c>
      <c r="H138" s="2789" t="s">
        <v>201</v>
      </c>
      <c r="I138" s="2789" t="s">
        <v>14078</v>
      </c>
      <c r="J138" s="2789" t="s">
        <v>318</v>
      </c>
      <c r="K138" s="2789" t="s">
        <v>14079</v>
      </c>
      <c r="L138" s="2805" t="s">
        <v>14080</v>
      </c>
      <c r="M138" s="2789" t="s">
        <v>9133</v>
      </c>
      <c r="N138" s="2870">
        <v>50</v>
      </c>
      <c r="O138" s="2868">
        <v>4</v>
      </c>
      <c r="P138" s="2868">
        <v>69</v>
      </c>
      <c r="Q138" s="2868">
        <v>4</v>
      </c>
      <c r="R138" s="2870">
        <v>89</v>
      </c>
    </row>
    <row r="139" spans="1:18" s="2815" customFormat="1" ht="11.25">
      <c r="A139" s="2867"/>
      <c r="B139" s="2867"/>
      <c r="C139" s="2867"/>
      <c r="D139" s="2867"/>
      <c r="E139" s="2867"/>
      <c r="F139" s="2867"/>
      <c r="G139" s="2867" t="s">
        <v>15059</v>
      </c>
      <c r="H139" s="2867" t="s">
        <v>15060</v>
      </c>
      <c r="I139" s="2867" t="s">
        <v>15061</v>
      </c>
      <c r="J139" s="2867" t="s">
        <v>15062</v>
      </c>
      <c r="K139" s="2867" t="s">
        <v>15063</v>
      </c>
      <c r="L139" s="2867" t="s">
        <v>15064</v>
      </c>
      <c r="M139" s="2867" t="s">
        <v>15065</v>
      </c>
      <c r="N139" s="2868"/>
      <c r="O139" s="2868"/>
      <c r="P139" s="2868"/>
      <c r="Q139" s="2868"/>
      <c r="R139" s="2868"/>
    </row>
    <row r="140" spans="1:18" ht="21">
      <c r="A140" s="2789"/>
      <c r="B140" s="2789"/>
      <c r="C140" s="2789"/>
      <c r="D140" s="2789"/>
      <c r="E140" s="2789" t="s">
        <v>517</v>
      </c>
      <c r="F140" s="2789" t="s">
        <v>205</v>
      </c>
      <c r="G140" s="2789" t="s">
        <v>267</v>
      </c>
      <c r="H140" s="2805" t="s">
        <v>14088</v>
      </c>
      <c r="I140" s="2805" t="s">
        <v>14089</v>
      </c>
      <c r="J140" s="2789" t="s">
        <v>7017</v>
      </c>
      <c r="K140" s="2871" t="s">
        <v>14090</v>
      </c>
      <c r="L140" s="2789" t="s">
        <v>318</v>
      </c>
      <c r="M140" s="2790" t="s">
        <v>3867</v>
      </c>
      <c r="N140" s="2870">
        <v>51</v>
      </c>
      <c r="O140" s="2868">
        <v>3</v>
      </c>
      <c r="P140" s="2868">
        <v>70</v>
      </c>
      <c r="Q140" s="2868">
        <v>3</v>
      </c>
      <c r="R140" s="2870">
        <v>89</v>
      </c>
    </row>
    <row r="141" spans="1:18" s="2815" customFormat="1" ht="11.25">
      <c r="A141" s="2867"/>
      <c r="B141" s="2867"/>
      <c r="C141" s="2867"/>
      <c r="D141" s="2867"/>
      <c r="E141" s="2867" t="s">
        <v>15066</v>
      </c>
      <c r="F141" s="2867" t="s">
        <v>15067</v>
      </c>
      <c r="G141" s="2867" t="s">
        <v>15068</v>
      </c>
      <c r="H141" s="2867" t="s">
        <v>15069</v>
      </c>
      <c r="I141" s="2867" t="s">
        <v>15070</v>
      </c>
      <c r="J141" s="2867" t="s">
        <v>15071</v>
      </c>
      <c r="K141" s="2867" t="s">
        <v>15072</v>
      </c>
      <c r="L141" s="2867" t="s">
        <v>15073</v>
      </c>
      <c r="M141" s="2867" t="s">
        <v>15074</v>
      </c>
      <c r="N141" s="2868"/>
      <c r="O141" s="2868"/>
      <c r="P141" s="2868"/>
      <c r="Q141" s="2868"/>
      <c r="R141" s="2868"/>
    </row>
    <row r="142" spans="1:18" ht="21">
      <c r="A142" s="2789"/>
      <c r="B142" s="2789"/>
      <c r="C142" s="2789"/>
      <c r="D142" s="2789"/>
      <c r="E142" s="2789"/>
      <c r="F142" s="2793" t="s">
        <v>11001</v>
      </c>
      <c r="G142" s="2835" t="s">
        <v>14100</v>
      </c>
      <c r="H142" s="2871" t="s">
        <v>14101</v>
      </c>
      <c r="I142" s="2789" t="s">
        <v>14</v>
      </c>
      <c r="J142" s="2789" t="s">
        <v>22</v>
      </c>
      <c r="K142" s="2789" t="s">
        <v>13661</v>
      </c>
      <c r="L142" s="2871" t="s">
        <v>14101</v>
      </c>
      <c r="M142" s="2789" t="s">
        <v>14</v>
      </c>
      <c r="N142" s="2870">
        <v>52</v>
      </c>
      <c r="O142" s="2868">
        <v>2</v>
      </c>
      <c r="P142" s="2868">
        <v>71</v>
      </c>
      <c r="Q142" s="2868">
        <v>2</v>
      </c>
      <c r="R142" s="2870">
        <v>89</v>
      </c>
    </row>
    <row r="143" spans="1:18" s="2815" customFormat="1" ht="11.25">
      <c r="A143" s="2867"/>
      <c r="B143" s="2867"/>
      <c r="C143" s="2867"/>
      <c r="D143" s="2867"/>
      <c r="E143" s="2867"/>
      <c r="F143" s="2867" t="s">
        <v>15075</v>
      </c>
      <c r="G143" s="2867" t="s">
        <v>15076</v>
      </c>
      <c r="H143" s="2867" t="s">
        <v>15077</v>
      </c>
      <c r="I143" s="2867" t="s">
        <v>15078</v>
      </c>
      <c r="J143" s="2867" t="s">
        <v>15079</v>
      </c>
      <c r="K143" s="2867" t="s">
        <v>15080</v>
      </c>
      <c r="L143" s="2867" t="s">
        <v>15081</v>
      </c>
      <c r="M143" s="2867" t="s">
        <v>15082</v>
      </c>
      <c r="N143" s="2868"/>
      <c r="O143" s="2868"/>
      <c r="P143" s="2868"/>
      <c r="Q143" s="2868"/>
      <c r="R143" s="2868"/>
    </row>
    <row r="144" spans="1:18" ht="21">
      <c r="A144" s="2789"/>
      <c r="B144" s="2789"/>
      <c r="C144" s="2789"/>
      <c r="D144" s="2789"/>
      <c r="E144" s="2789"/>
      <c r="F144" s="2789"/>
      <c r="G144" s="2789"/>
      <c r="H144" s="2789"/>
      <c r="I144" s="2789" t="s">
        <v>14110</v>
      </c>
      <c r="J144" s="2789" t="s">
        <v>14111</v>
      </c>
      <c r="K144" s="2789" t="s">
        <v>342</v>
      </c>
      <c r="L144" s="2789" t="s">
        <v>22</v>
      </c>
      <c r="M144" s="2789" t="s">
        <v>347</v>
      </c>
      <c r="N144" s="2870">
        <v>53</v>
      </c>
      <c r="O144" s="2868">
        <v>1</v>
      </c>
      <c r="P144" s="2868">
        <v>72</v>
      </c>
      <c r="Q144" s="2868">
        <v>1</v>
      </c>
      <c r="R144" s="2870">
        <v>89</v>
      </c>
    </row>
    <row r="145" spans="1:18" s="2815" customFormat="1" ht="11.25">
      <c r="A145" s="2867"/>
      <c r="B145" s="2867"/>
      <c r="C145" s="2867"/>
      <c r="D145" s="2867"/>
      <c r="E145" s="2867"/>
      <c r="F145" s="2867"/>
      <c r="G145" s="2867"/>
      <c r="H145" s="2867"/>
      <c r="I145" s="2867" t="s">
        <v>15083</v>
      </c>
      <c r="J145" s="2867" t="s">
        <v>15084</v>
      </c>
      <c r="K145" s="2867" t="s">
        <v>15085</v>
      </c>
      <c r="L145" s="2867" t="s">
        <v>15086</v>
      </c>
      <c r="M145" s="2867" t="s">
        <v>15087</v>
      </c>
      <c r="N145" s="2868"/>
      <c r="O145" s="2868"/>
      <c r="P145" s="2868"/>
      <c r="Q145" s="2868"/>
      <c r="R145" s="2868"/>
    </row>
  </sheetData>
  <printOptions horizontalCentered="1" verticalCentered="1" gridLines="1"/>
  <pageMargins left="0.25" right="0.25" top="0" bottom="0" header="0" footer="0"/>
  <pageSetup paperSize="3" scale="53" orientation="portrait" horizontalDpi="4294967293" verticalDpi="0" r:id="rId1"/>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pageSetUpPr fitToPage="1"/>
  </sheetPr>
  <dimension ref="A1:AC72"/>
  <sheetViews>
    <sheetView showZeros="0" topLeftCell="A8" workbookViewId="0">
      <selection activeCell="U30" sqref="U30"/>
    </sheetView>
  </sheetViews>
  <sheetFormatPr defaultColWidth="22.28515625" defaultRowHeight="15"/>
  <cols>
    <col min="1" max="1" width="15.42578125" style="108" bestFit="1" customWidth="1"/>
    <col min="2" max="2" width="10.7109375" style="41" bestFit="1" customWidth="1"/>
    <col min="3" max="3" width="4.85546875" style="3" bestFit="1" customWidth="1"/>
    <col min="4" max="4" width="5.42578125" style="3" bestFit="1" customWidth="1"/>
    <col min="5" max="5" width="2" style="3" bestFit="1" customWidth="1"/>
    <col min="6" max="6" width="4.140625" style="3" bestFit="1" customWidth="1"/>
    <col min="7" max="8" width="4.42578125" style="3" bestFit="1" customWidth="1"/>
    <col min="9" max="9" width="2.140625" style="3" bestFit="1" customWidth="1"/>
    <col min="10" max="10" width="5.85546875" style="108" bestFit="1" customWidth="1"/>
    <col min="11" max="11" width="11.42578125" style="41" customWidth="1"/>
    <col min="12" max="12" width="4.140625" style="3" bestFit="1" customWidth="1"/>
    <col min="13" max="13" width="5.42578125" style="3" bestFit="1" customWidth="1"/>
    <col min="14" max="14" width="4.7109375" style="3" bestFit="1" customWidth="1"/>
    <col min="15" max="15" width="4.140625" style="3" bestFit="1" customWidth="1"/>
    <col min="16" max="17" width="4.42578125" style="3" bestFit="1" customWidth="1"/>
    <col min="18" max="18" width="3" style="35" bestFit="1" customWidth="1"/>
    <col min="19" max="19" width="17.5703125" style="12" bestFit="1" customWidth="1"/>
    <col min="20" max="20" width="11.42578125" style="41" customWidth="1"/>
    <col min="21" max="21" width="4.140625" style="3" bestFit="1" customWidth="1"/>
    <col min="22" max="22" width="5.42578125" style="3" bestFit="1" customWidth="1"/>
    <col min="23" max="23" width="5" style="3" bestFit="1" customWidth="1"/>
    <col min="24" max="24" width="4.140625" style="3" bestFit="1" customWidth="1"/>
    <col min="25" max="26" width="4.42578125" style="3" bestFit="1" customWidth="1"/>
    <col min="27" max="27" width="4.5703125" style="35" bestFit="1" customWidth="1"/>
    <col min="28" max="29" width="22.28515625" style="3" customWidth="1"/>
    <col min="30" max="16384" width="22.28515625" style="3"/>
  </cols>
  <sheetData>
    <row r="1" spans="1:29" s="301" customFormat="1" ht="9">
      <c r="A1" s="249" t="s">
        <v>6971</v>
      </c>
      <c r="B1" s="14"/>
      <c r="C1" s="14" t="s">
        <v>1</v>
      </c>
      <c r="D1" s="14" t="s">
        <v>1</v>
      </c>
      <c r="E1" s="14"/>
      <c r="F1" s="14" t="s">
        <v>1</v>
      </c>
      <c r="G1" s="14" t="s">
        <v>0</v>
      </c>
      <c r="H1" s="14" t="s">
        <v>0</v>
      </c>
      <c r="I1" s="249"/>
      <c r="J1" s="249" t="s">
        <v>6971</v>
      </c>
      <c r="K1" s="14"/>
      <c r="L1" s="14" t="s">
        <v>1</v>
      </c>
      <c r="M1" s="14" t="s">
        <v>1</v>
      </c>
      <c r="N1" s="14"/>
      <c r="O1" s="14" t="s">
        <v>1</v>
      </c>
      <c r="P1" s="14" t="s">
        <v>0</v>
      </c>
      <c r="Q1" s="14" t="s">
        <v>0</v>
      </c>
      <c r="R1" s="249"/>
      <c r="S1" s="249" t="s">
        <v>6971</v>
      </c>
      <c r="T1" s="14"/>
      <c r="U1" s="14" t="s">
        <v>1</v>
      </c>
      <c r="V1" s="14" t="s">
        <v>1</v>
      </c>
      <c r="W1" s="14"/>
      <c r="X1" s="14" t="s">
        <v>1</v>
      </c>
      <c r="Y1" s="14" t="s">
        <v>0</v>
      </c>
      <c r="Z1" s="14" t="s">
        <v>0</v>
      </c>
    </row>
    <row r="2" spans="1:29" s="301" customFormat="1" ht="13.5">
      <c r="A2" s="249"/>
      <c r="B2" s="14" t="s">
        <v>1</v>
      </c>
      <c r="C2" s="14" t="s">
        <v>6</v>
      </c>
      <c r="D2" s="14" t="s">
        <v>6</v>
      </c>
      <c r="E2" s="1915"/>
      <c r="F2" s="14" t="s">
        <v>6</v>
      </c>
      <c r="G2" s="14" t="s">
        <v>6</v>
      </c>
      <c r="H2" s="14" t="s">
        <v>6</v>
      </c>
      <c r="I2" s="249" t="s">
        <v>39</v>
      </c>
      <c r="J2" s="249"/>
      <c r="K2" s="14" t="s">
        <v>1</v>
      </c>
      <c r="L2" s="14" t="s">
        <v>6</v>
      </c>
      <c r="M2" s="14" t="s">
        <v>6</v>
      </c>
      <c r="N2" s="3103" t="s">
        <v>6972</v>
      </c>
      <c r="O2" s="14" t="s">
        <v>6</v>
      </c>
      <c r="P2" s="14" t="s">
        <v>6</v>
      </c>
      <c r="Q2" s="14" t="s">
        <v>6</v>
      </c>
      <c r="R2" s="249" t="s">
        <v>39</v>
      </c>
      <c r="S2" s="14"/>
      <c r="T2" s="14" t="s">
        <v>1</v>
      </c>
      <c r="U2" s="14" t="s">
        <v>6</v>
      </c>
      <c r="V2" s="14" t="s">
        <v>6</v>
      </c>
      <c r="W2" s="3103" t="s">
        <v>391</v>
      </c>
      <c r="X2" s="14" t="s">
        <v>6</v>
      </c>
      <c r="Y2" s="14" t="s">
        <v>6</v>
      </c>
      <c r="Z2" s="14" t="s">
        <v>6</v>
      </c>
      <c r="AA2" s="249" t="s">
        <v>39</v>
      </c>
    </row>
    <row r="3" spans="1:29" s="301" customFormat="1" ht="9.75" thickBot="1">
      <c r="A3" s="249"/>
      <c r="B3" s="14"/>
      <c r="C3" s="14"/>
      <c r="D3" s="14" t="s">
        <v>195</v>
      </c>
      <c r="E3" s="14"/>
      <c r="F3" s="14" t="s">
        <v>9</v>
      </c>
      <c r="G3" s="14"/>
      <c r="H3" s="14" t="s">
        <v>9</v>
      </c>
      <c r="I3" s="249"/>
      <c r="J3" s="249"/>
      <c r="K3" s="14"/>
      <c r="L3" s="14"/>
      <c r="M3" s="14" t="s">
        <v>195</v>
      </c>
      <c r="N3" s="14"/>
      <c r="O3" s="14" t="s">
        <v>9</v>
      </c>
      <c r="P3" s="14"/>
      <c r="Q3" s="14" t="s">
        <v>9</v>
      </c>
      <c r="R3" s="249"/>
      <c r="S3" s="14"/>
      <c r="T3" s="14"/>
      <c r="U3" s="14"/>
      <c r="V3" s="14" t="s">
        <v>195</v>
      </c>
      <c r="W3" s="14"/>
      <c r="X3" s="14" t="s">
        <v>9</v>
      </c>
      <c r="Y3" s="14"/>
      <c r="Z3" s="14" t="s">
        <v>9</v>
      </c>
    </row>
    <row r="4" spans="1:29" ht="26.25" customHeight="1" thickBot="1">
      <c r="B4" s="76" t="s">
        <v>489</v>
      </c>
      <c r="C4" s="16">
        <v>1</v>
      </c>
      <c r="D4" s="16"/>
      <c r="E4" s="16"/>
      <c r="F4" s="16">
        <v>140</v>
      </c>
      <c r="G4" s="16">
        <v>1</v>
      </c>
      <c r="H4" s="16">
        <v>17</v>
      </c>
      <c r="I4" s="8">
        <v>1</v>
      </c>
      <c r="J4" s="3320" t="s">
        <v>48</v>
      </c>
      <c r="K4" s="1916" t="s">
        <v>318</v>
      </c>
      <c r="L4" s="16">
        <v>5</v>
      </c>
      <c r="M4" s="16">
        <v>1</v>
      </c>
      <c r="N4" s="1917">
        <v>2</v>
      </c>
      <c r="O4" s="16">
        <v>136</v>
      </c>
      <c r="P4" s="16">
        <v>1</v>
      </c>
      <c r="Q4" s="16">
        <v>17</v>
      </c>
      <c r="R4" s="8">
        <v>5</v>
      </c>
      <c r="S4" s="3322" t="s">
        <v>6973</v>
      </c>
      <c r="T4" s="177" t="s">
        <v>2394</v>
      </c>
      <c r="U4" s="16">
        <v>73</v>
      </c>
      <c r="V4" s="16">
        <v>69</v>
      </c>
      <c r="W4" s="16">
        <v>51</v>
      </c>
      <c r="X4" s="296">
        <v>68</v>
      </c>
      <c r="Y4" s="16">
        <v>10</v>
      </c>
      <c r="Z4" s="48">
        <v>8</v>
      </c>
      <c r="AA4" s="8">
        <v>1</v>
      </c>
      <c r="AB4" s="3323" t="s">
        <v>6974</v>
      </c>
      <c r="AC4" s="3324"/>
    </row>
    <row r="5" spans="1:29" ht="21.75" thickBot="1">
      <c r="B5" s="76" t="s">
        <v>6975</v>
      </c>
      <c r="C5" s="16">
        <v>2</v>
      </c>
      <c r="D5" s="16"/>
      <c r="E5" s="16"/>
      <c r="F5" s="16">
        <v>139</v>
      </c>
      <c r="G5" s="16">
        <v>1</v>
      </c>
      <c r="H5" s="16">
        <v>17</v>
      </c>
      <c r="I5" s="8">
        <v>2</v>
      </c>
      <c r="J5" s="3321"/>
      <c r="K5" s="1918" t="s">
        <v>6976</v>
      </c>
      <c r="L5" s="16">
        <v>6</v>
      </c>
      <c r="M5" s="16">
        <v>2</v>
      </c>
      <c r="N5" s="1919">
        <v>3</v>
      </c>
      <c r="O5" s="16">
        <v>135</v>
      </c>
      <c r="P5" s="16">
        <v>1</v>
      </c>
      <c r="Q5" s="16">
        <v>17</v>
      </c>
      <c r="R5" s="8">
        <v>6</v>
      </c>
      <c r="S5" s="3322"/>
      <c r="T5" s="177" t="s">
        <v>6977</v>
      </c>
      <c r="U5" s="16">
        <v>74</v>
      </c>
      <c r="V5" s="16">
        <v>70</v>
      </c>
      <c r="W5" s="16">
        <v>52</v>
      </c>
      <c r="X5" s="16">
        <v>67</v>
      </c>
      <c r="Y5" s="16">
        <v>10</v>
      </c>
      <c r="Z5" s="48">
        <v>8</v>
      </c>
      <c r="AA5" s="8">
        <v>2</v>
      </c>
      <c r="AB5" s="3325"/>
      <c r="AC5" s="3326"/>
    </row>
    <row r="6" spans="1:29" ht="21.75" thickBot="1">
      <c r="B6" s="76" t="s">
        <v>214</v>
      </c>
      <c r="C6" s="16">
        <v>3</v>
      </c>
      <c r="D6" s="16"/>
      <c r="E6" s="16"/>
      <c r="F6" s="16">
        <v>138</v>
      </c>
      <c r="G6" s="16">
        <v>1</v>
      </c>
      <c r="H6" s="16">
        <v>17</v>
      </c>
      <c r="I6" s="8">
        <v>3</v>
      </c>
      <c r="J6" s="3329" t="s">
        <v>49</v>
      </c>
      <c r="K6" s="76" t="s">
        <v>259</v>
      </c>
      <c r="L6" s="16">
        <v>7</v>
      </c>
      <c r="M6" s="16">
        <v>3</v>
      </c>
      <c r="N6" s="16"/>
      <c r="O6" s="16">
        <v>134</v>
      </c>
      <c r="P6" s="16">
        <v>1</v>
      </c>
      <c r="Q6" s="16">
        <v>17</v>
      </c>
      <c r="R6" s="8">
        <v>7</v>
      </c>
      <c r="S6" s="6"/>
      <c r="T6" s="76" t="s">
        <v>6978</v>
      </c>
      <c r="U6" s="16">
        <v>75</v>
      </c>
      <c r="V6" s="16">
        <v>71</v>
      </c>
      <c r="W6" s="16">
        <v>53</v>
      </c>
      <c r="X6" s="16">
        <v>66</v>
      </c>
      <c r="Y6" s="16">
        <v>10</v>
      </c>
      <c r="Z6" s="48">
        <v>8</v>
      </c>
      <c r="AA6" s="8">
        <v>3</v>
      </c>
      <c r="AB6" s="3327"/>
      <c r="AC6" s="3328"/>
    </row>
    <row r="7" spans="1:29" ht="21">
      <c r="A7" s="3331" t="s">
        <v>6979</v>
      </c>
      <c r="B7" s="1920" t="s">
        <v>6205</v>
      </c>
      <c r="C7" s="16">
        <v>4</v>
      </c>
      <c r="D7" s="16"/>
      <c r="E7" s="1921">
        <v>1</v>
      </c>
      <c r="F7" s="16">
        <v>137</v>
      </c>
      <c r="G7" s="16">
        <v>1</v>
      </c>
      <c r="H7" s="16">
        <v>17</v>
      </c>
      <c r="I7" s="8">
        <v>4</v>
      </c>
      <c r="J7" s="3330"/>
      <c r="K7" s="76" t="s">
        <v>893</v>
      </c>
      <c r="L7" s="16">
        <v>8</v>
      </c>
      <c r="M7" s="16">
        <v>4</v>
      </c>
      <c r="N7" s="16"/>
      <c r="O7" s="16">
        <v>133</v>
      </c>
      <c r="P7" s="16">
        <v>1</v>
      </c>
      <c r="Q7" s="16">
        <v>17</v>
      </c>
      <c r="R7" s="8">
        <v>8</v>
      </c>
      <c r="S7" s="6"/>
      <c r="T7" s="76" t="s">
        <v>6980</v>
      </c>
      <c r="U7" s="197">
        <v>76</v>
      </c>
      <c r="V7" s="16">
        <v>72</v>
      </c>
      <c r="W7" s="16">
        <v>54</v>
      </c>
      <c r="X7" s="16">
        <v>65</v>
      </c>
      <c r="Y7" s="16">
        <v>10</v>
      </c>
      <c r="Z7" s="48">
        <v>8</v>
      </c>
      <c r="AA7" s="8">
        <v>4</v>
      </c>
      <c r="AB7" s="3333" t="s">
        <v>6981</v>
      </c>
      <c r="AC7" s="3334"/>
    </row>
    <row r="8" spans="1:29" ht="21">
      <c r="A8" s="3332"/>
      <c r="B8" s="227"/>
      <c r="C8" s="8"/>
      <c r="D8" s="8"/>
      <c r="E8" s="8"/>
      <c r="F8" s="8"/>
      <c r="G8" s="8"/>
      <c r="H8" s="8"/>
      <c r="I8" s="8"/>
      <c r="J8" s="3330"/>
      <c r="K8" s="76" t="s">
        <v>2924</v>
      </c>
      <c r="L8" s="16">
        <v>9</v>
      </c>
      <c r="M8" s="16">
        <v>5</v>
      </c>
      <c r="N8" s="16"/>
      <c r="O8" s="16">
        <v>132</v>
      </c>
      <c r="P8" s="16">
        <v>1</v>
      </c>
      <c r="Q8" s="16">
        <v>17</v>
      </c>
      <c r="R8" s="8">
        <v>9</v>
      </c>
      <c r="S8" s="6"/>
      <c r="T8" s="177" t="s">
        <v>737</v>
      </c>
      <c r="U8" s="197">
        <v>77</v>
      </c>
      <c r="V8" s="16">
        <v>73</v>
      </c>
      <c r="W8" s="16">
        <v>55</v>
      </c>
      <c r="X8" s="16">
        <v>64</v>
      </c>
      <c r="Y8" s="16">
        <v>10</v>
      </c>
      <c r="Z8" s="48">
        <v>8</v>
      </c>
      <c r="AA8" s="8">
        <v>5</v>
      </c>
      <c r="AB8" s="3335"/>
      <c r="AC8" s="3336"/>
    </row>
    <row r="9" spans="1:29" ht="21.75" thickBot="1">
      <c r="B9" s="227"/>
      <c r="C9" s="8"/>
      <c r="D9" s="8"/>
      <c r="E9" s="8"/>
      <c r="F9" s="8"/>
      <c r="G9" s="3330" t="s">
        <v>6982</v>
      </c>
      <c r="H9" s="3330"/>
      <c r="I9" s="3330"/>
      <c r="J9" s="3330" t="s">
        <v>50</v>
      </c>
      <c r="K9" s="177" t="s">
        <v>6983</v>
      </c>
      <c r="L9" s="16">
        <v>10</v>
      </c>
      <c r="M9" s="16">
        <v>6</v>
      </c>
      <c r="N9" s="16"/>
      <c r="O9" s="16">
        <v>131</v>
      </c>
      <c r="P9" s="16">
        <v>1</v>
      </c>
      <c r="Q9" s="16">
        <v>17</v>
      </c>
      <c r="R9" s="8">
        <v>10</v>
      </c>
      <c r="S9" s="6"/>
      <c r="T9" s="76" t="s">
        <v>2523</v>
      </c>
      <c r="U9" s="16">
        <v>78</v>
      </c>
      <c r="V9" s="16">
        <v>74</v>
      </c>
      <c r="W9" s="16">
        <v>56</v>
      </c>
      <c r="X9" s="16">
        <v>63</v>
      </c>
      <c r="Y9" s="16">
        <v>10</v>
      </c>
      <c r="Z9" s="48">
        <v>8</v>
      </c>
      <c r="AA9" s="8">
        <v>6</v>
      </c>
      <c r="AB9" s="3337"/>
      <c r="AC9" s="3338"/>
    </row>
    <row r="10" spans="1:29" ht="21.75" thickBot="1">
      <c r="B10" s="227"/>
      <c r="C10" s="8"/>
      <c r="D10" s="8"/>
      <c r="E10" s="8"/>
      <c r="F10" s="8"/>
      <c r="G10" s="3330"/>
      <c r="H10" s="3330"/>
      <c r="I10" s="3330"/>
      <c r="J10" s="3330"/>
      <c r="K10" s="177" t="s">
        <v>900</v>
      </c>
      <c r="L10" s="16">
        <v>11</v>
      </c>
      <c r="M10" s="16">
        <v>7</v>
      </c>
      <c r="N10" s="16"/>
      <c r="O10" s="16">
        <v>130</v>
      </c>
      <c r="P10" s="16">
        <v>1</v>
      </c>
      <c r="Q10" s="16">
        <v>17</v>
      </c>
      <c r="R10" s="1922">
        <v>11</v>
      </c>
      <c r="S10" s="6"/>
      <c r="T10" s="76" t="s">
        <v>6984</v>
      </c>
      <c r="U10" s="16">
        <v>79</v>
      </c>
      <c r="V10" s="16">
        <v>75</v>
      </c>
      <c r="W10" s="16">
        <v>57</v>
      </c>
      <c r="X10" s="16">
        <v>62</v>
      </c>
      <c r="Y10" s="16">
        <v>10</v>
      </c>
      <c r="Z10" s="48">
        <v>8</v>
      </c>
      <c r="AA10" s="8">
        <v>7</v>
      </c>
      <c r="AB10" s="3339" t="s">
        <v>6985</v>
      </c>
      <c r="AC10" s="3340"/>
    </row>
    <row r="11" spans="1:29" ht="21.75" thickBot="1">
      <c r="B11" s="227"/>
      <c r="C11" s="8"/>
      <c r="D11" s="8"/>
      <c r="E11" s="8"/>
      <c r="F11" s="8"/>
      <c r="G11" s="8"/>
      <c r="H11" s="8"/>
      <c r="I11" s="8"/>
      <c r="J11" s="3330" t="s">
        <v>56</v>
      </c>
      <c r="K11" s="76" t="s">
        <v>2491</v>
      </c>
      <c r="L11" s="16">
        <v>12</v>
      </c>
      <c r="M11" s="16">
        <v>8</v>
      </c>
      <c r="N11" s="16"/>
      <c r="O11" s="16">
        <v>129</v>
      </c>
      <c r="P11" s="16">
        <v>2</v>
      </c>
      <c r="Q11" s="16">
        <v>16</v>
      </c>
      <c r="R11" s="8">
        <v>1</v>
      </c>
      <c r="S11" s="6"/>
      <c r="T11" s="1631" t="s">
        <v>6986</v>
      </c>
      <c r="U11" s="1923">
        <v>80</v>
      </c>
      <c r="V11" s="197">
        <v>76</v>
      </c>
      <c r="W11" s="16">
        <v>58</v>
      </c>
      <c r="X11" s="16">
        <v>61</v>
      </c>
      <c r="Y11" s="16">
        <v>10</v>
      </c>
      <c r="Z11" s="1924">
        <v>8</v>
      </c>
      <c r="AA11" s="215">
        <v>8</v>
      </c>
      <c r="AB11" s="3323" t="s">
        <v>6987</v>
      </c>
      <c r="AC11" s="3324"/>
    </row>
    <row r="12" spans="1:29" ht="21.75" thickBot="1">
      <c r="B12" s="227"/>
      <c r="C12" s="8"/>
      <c r="D12" s="8"/>
      <c r="E12" s="8"/>
      <c r="F12" s="8"/>
      <c r="G12" s="8"/>
      <c r="H12" s="8"/>
      <c r="I12" s="8"/>
      <c r="J12" s="3330"/>
      <c r="K12" s="76" t="s">
        <v>1413</v>
      </c>
      <c r="L12" s="16">
        <v>13</v>
      </c>
      <c r="M12" s="16">
        <v>9</v>
      </c>
      <c r="N12" s="16"/>
      <c r="O12" s="16">
        <v>128</v>
      </c>
      <c r="P12" s="16">
        <v>2</v>
      </c>
      <c r="Q12" s="16">
        <v>16</v>
      </c>
      <c r="R12" s="8">
        <v>2</v>
      </c>
      <c r="S12" s="1925" t="s">
        <v>64</v>
      </c>
      <c r="T12" s="177" t="s">
        <v>737</v>
      </c>
      <c r="U12" s="16">
        <v>81</v>
      </c>
      <c r="V12" s="197">
        <v>77</v>
      </c>
      <c r="W12" s="16">
        <v>59</v>
      </c>
      <c r="X12" s="16">
        <v>60</v>
      </c>
      <c r="Y12" s="16">
        <v>10</v>
      </c>
      <c r="Z12" s="16">
        <v>8</v>
      </c>
      <c r="AA12" s="1926">
        <v>8</v>
      </c>
      <c r="AB12" s="3325"/>
      <c r="AC12" s="3326"/>
    </row>
    <row r="13" spans="1:29" ht="21.75" thickBot="1">
      <c r="B13" s="227"/>
      <c r="C13" s="8"/>
      <c r="D13" s="8"/>
      <c r="E13" s="8"/>
      <c r="F13" s="8"/>
      <c r="G13" s="8"/>
      <c r="H13" s="8"/>
      <c r="I13" s="8"/>
      <c r="J13" s="128" t="s">
        <v>64</v>
      </c>
      <c r="K13" s="76" t="s">
        <v>6988</v>
      </c>
      <c r="L13" s="16">
        <v>14</v>
      </c>
      <c r="M13" s="16">
        <v>10</v>
      </c>
      <c r="N13" s="16"/>
      <c r="O13" s="16">
        <v>127</v>
      </c>
      <c r="P13" s="16">
        <v>2</v>
      </c>
      <c r="Q13" s="16">
        <v>16</v>
      </c>
      <c r="R13" s="8">
        <v>3</v>
      </c>
      <c r="S13" s="128"/>
      <c r="T13" s="76" t="s">
        <v>6989</v>
      </c>
      <c r="U13" s="16">
        <v>82</v>
      </c>
      <c r="V13" s="16">
        <v>78</v>
      </c>
      <c r="W13" s="16">
        <v>60</v>
      </c>
      <c r="X13" s="16">
        <v>59</v>
      </c>
      <c r="Y13" s="16">
        <v>10</v>
      </c>
      <c r="Z13" s="16">
        <v>8</v>
      </c>
      <c r="AA13" s="8">
        <v>7</v>
      </c>
      <c r="AB13" s="3327"/>
      <c r="AC13" s="3328"/>
    </row>
    <row r="14" spans="1:29" ht="21">
      <c r="B14" s="227"/>
      <c r="C14" s="8"/>
      <c r="D14" s="8"/>
      <c r="E14" s="8"/>
      <c r="F14" s="8"/>
      <c r="G14" s="8"/>
      <c r="H14" s="8"/>
      <c r="I14" s="8"/>
      <c r="J14" s="128" t="s">
        <v>64</v>
      </c>
      <c r="K14" s="76" t="s">
        <v>6990</v>
      </c>
      <c r="L14" s="16">
        <v>15</v>
      </c>
      <c r="M14" s="16">
        <v>11</v>
      </c>
      <c r="N14" s="16"/>
      <c r="O14" s="16">
        <v>126</v>
      </c>
      <c r="P14" s="16">
        <v>2</v>
      </c>
      <c r="Q14" s="16">
        <v>16</v>
      </c>
      <c r="R14" s="8">
        <v>4</v>
      </c>
      <c r="S14" s="143"/>
      <c r="T14" s="76" t="s">
        <v>537</v>
      </c>
      <c r="U14" s="16">
        <v>83</v>
      </c>
      <c r="V14" s="16">
        <v>79</v>
      </c>
      <c r="W14" s="16">
        <v>61</v>
      </c>
      <c r="X14" s="16">
        <v>58</v>
      </c>
      <c r="Y14" s="16">
        <v>10</v>
      </c>
      <c r="Z14" s="16">
        <v>8</v>
      </c>
      <c r="AA14" s="8">
        <v>6</v>
      </c>
      <c r="AB14" s="3333" t="s">
        <v>6991</v>
      </c>
      <c r="AC14" s="3334"/>
    </row>
    <row r="15" spans="1:29" ht="20.25" customHeight="1" thickBot="1">
      <c r="B15" s="227"/>
      <c r="C15" s="8"/>
      <c r="D15" s="8"/>
      <c r="E15" s="8"/>
      <c r="F15" s="8"/>
      <c r="G15" s="8"/>
      <c r="H15" s="8"/>
      <c r="I15" s="8"/>
      <c r="J15" s="3330" t="s">
        <v>56</v>
      </c>
      <c r="K15" s="76" t="s">
        <v>553</v>
      </c>
      <c r="L15" s="16">
        <v>16</v>
      </c>
      <c r="M15" s="16">
        <v>12</v>
      </c>
      <c r="N15" s="16"/>
      <c r="O15" s="16">
        <v>125</v>
      </c>
      <c r="P15" s="16">
        <v>2</v>
      </c>
      <c r="Q15" s="16">
        <v>16</v>
      </c>
      <c r="R15" s="8">
        <v>5</v>
      </c>
      <c r="S15" s="128"/>
      <c r="T15" s="76" t="s">
        <v>916</v>
      </c>
      <c r="U15" s="16">
        <v>84</v>
      </c>
      <c r="V15" s="16">
        <v>80</v>
      </c>
      <c r="W15" s="16">
        <v>62</v>
      </c>
      <c r="X15" s="16">
        <v>57</v>
      </c>
      <c r="Y15" s="16">
        <v>10</v>
      </c>
      <c r="Z15" s="16">
        <v>8</v>
      </c>
      <c r="AA15" s="8">
        <v>5</v>
      </c>
      <c r="AB15" s="3337"/>
      <c r="AC15" s="3338"/>
    </row>
    <row r="16" spans="1:29" ht="21">
      <c r="B16" s="227"/>
      <c r="C16" s="8"/>
      <c r="D16" s="8"/>
      <c r="E16" s="8"/>
      <c r="F16" s="8"/>
      <c r="G16" s="8"/>
      <c r="H16" s="8"/>
      <c r="I16" s="8"/>
      <c r="J16" s="3330"/>
      <c r="K16" s="76" t="s">
        <v>6992</v>
      </c>
      <c r="L16" s="16">
        <v>17</v>
      </c>
      <c r="M16" s="16">
        <v>13</v>
      </c>
      <c r="N16" s="16"/>
      <c r="O16" s="16">
        <v>124</v>
      </c>
      <c r="P16" s="16">
        <v>2</v>
      </c>
      <c r="Q16" s="16">
        <v>16</v>
      </c>
      <c r="R16" s="8">
        <v>6</v>
      </c>
      <c r="S16" s="143"/>
      <c r="T16" s="76" t="s">
        <v>19</v>
      </c>
      <c r="U16" s="16">
        <v>85</v>
      </c>
      <c r="V16" s="16">
        <v>81</v>
      </c>
      <c r="W16" s="16">
        <v>63</v>
      </c>
      <c r="X16" s="16">
        <v>56</v>
      </c>
      <c r="Y16" s="16">
        <v>10</v>
      </c>
      <c r="Z16" s="16">
        <v>8</v>
      </c>
      <c r="AA16" s="8">
        <v>4</v>
      </c>
      <c r="AB16" s="3333" t="s">
        <v>6993</v>
      </c>
      <c r="AC16" s="3334"/>
    </row>
    <row r="17" spans="2:29" ht="21">
      <c r="B17" s="227"/>
      <c r="C17" s="8"/>
      <c r="D17" s="8"/>
      <c r="E17" s="8"/>
      <c r="F17" s="8"/>
      <c r="G17" s="3330" t="s">
        <v>6982</v>
      </c>
      <c r="H17" s="3330"/>
      <c r="I17" s="3330"/>
      <c r="J17" s="3330" t="s">
        <v>50</v>
      </c>
      <c r="K17" s="177" t="s">
        <v>6994</v>
      </c>
      <c r="L17" s="16">
        <v>18</v>
      </c>
      <c r="M17" s="16">
        <v>14</v>
      </c>
      <c r="N17" s="16"/>
      <c r="O17" s="16">
        <v>123</v>
      </c>
      <c r="P17" s="16">
        <v>2</v>
      </c>
      <c r="Q17" s="16">
        <v>16</v>
      </c>
      <c r="R17" s="8">
        <v>7</v>
      </c>
      <c r="S17" s="128"/>
      <c r="T17" s="76" t="s">
        <v>6995</v>
      </c>
      <c r="U17" s="16">
        <v>86</v>
      </c>
      <c r="V17" s="16">
        <v>82</v>
      </c>
      <c r="W17" s="16">
        <v>64</v>
      </c>
      <c r="X17" s="16">
        <v>55</v>
      </c>
      <c r="Y17" s="16">
        <v>10</v>
      </c>
      <c r="Z17" s="16">
        <v>8</v>
      </c>
      <c r="AA17" s="8">
        <v>3</v>
      </c>
      <c r="AB17" s="3335"/>
      <c r="AC17" s="3336"/>
    </row>
    <row r="18" spans="2:29" ht="21.75" thickBot="1">
      <c r="B18" s="227"/>
      <c r="C18" s="8"/>
      <c r="D18" s="8"/>
      <c r="E18" s="8"/>
      <c r="F18" s="8"/>
      <c r="G18" s="3330"/>
      <c r="H18" s="3330"/>
      <c r="I18" s="3330"/>
      <c r="J18" s="3330"/>
      <c r="K18" s="177" t="s">
        <v>217</v>
      </c>
      <c r="L18" s="16">
        <v>19</v>
      </c>
      <c r="M18" s="16">
        <v>15</v>
      </c>
      <c r="N18" s="16"/>
      <c r="O18" s="16">
        <v>122</v>
      </c>
      <c r="P18" s="16">
        <v>2</v>
      </c>
      <c r="Q18" s="16">
        <v>16</v>
      </c>
      <c r="R18" s="8">
        <v>8</v>
      </c>
      <c r="S18" s="143"/>
      <c r="T18" s="76" t="s">
        <v>6996</v>
      </c>
      <c r="U18" s="16">
        <v>87</v>
      </c>
      <c r="V18" s="16">
        <v>83</v>
      </c>
      <c r="W18" s="16">
        <v>65</v>
      </c>
      <c r="X18" s="16">
        <v>54</v>
      </c>
      <c r="Y18" s="16">
        <v>10</v>
      </c>
      <c r="Z18" s="16">
        <v>8</v>
      </c>
      <c r="AA18" s="8">
        <v>2</v>
      </c>
      <c r="AB18" s="3337"/>
      <c r="AC18" s="3338"/>
    </row>
    <row r="19" spans="2:29" ht="21">
      <c r="B19" s="227"/>
      <c r="C19" s="8"/>
      <c r="D19" s="8"/>
      <c r="E19" s="8"/>
      <c r="F19" s="8"/>
      <c r="G19" s="3330"/>
      <c r="H19" s="3330"/>
      <c r="I19" s="3330"/>
      <c r="J19" s="3330"/>
      <c r="K19" s="177" t="s">
        <v>910</v>
      </c>
      <c r="L19" s="16">
        <v>20</v>
      </c>
      <c r="M19" s="16">
        <v>16</v>
      </c>
      <c r="N19" s="16"/>
      <c r="O19" s="16">
        <v>121</v>
      </c>
      <c r="P19" s="16">
        <v>2</v>
      </c>
      <c r="Q19" s="16">
        <v>16</v>
      </c>
      <c r="R19" s="8">
        <v>9</v>
      </c>
      <c r="S19" s="128"/>
      <c r="T19" s="76" t="s">
        <v>6997</v>
      </c>
      <c r="U19" s="16">
        <v>88</v>
      </c>
      <c r="V19" s="16">
        <v>84</v>
      </c>
      <c r="W19" s="16">
        <v>66</v>
      </c>
      <c r="X19" s="16">
        <v>53</v>
      </c>
      <c r="Y19" s="16">
        <v>10</v>
      </c>
      <c r="Z19" s="16">
        <v>8</v>
      </c>
      <c r="AA19" s="147" t="s">
        <v>6998</v>
      </c>
    </row>
    <row r="20" spans="2:29" ht="19.5" customHeight="1">
      <c r="B20" s="227"/>
      <c r="C20" s="8"/>
      <c r="D20" s="8"/>
      <c r="E20" s="8"/>
      <c r="F20" s="8"/>
      <c r="G20" s="8"/>
      <c r="H20" s="8"/>
      <c r="I20" s="8"/>
      <c r="J20" s="128" t="s">
        <v>49</v>
      </c>
      <c r="K20" s="76" t="s">
        <v>259</v>
      </c>
      <c r="L20" s="16">
        <v>21</v>
      </c>
      <c r="M20" s="16">
        <v>17</v>
      </c>
      <c r="N20" s="16"/>
      <c r="O20" s="16">
        <v>120</v>
      </c>
      <c r="P20" s="16">
        <v>2</v>
      </c>
      <c r="Q20" s="16">
        <v>16</v>
      </c>
      <c r="R20" s="8">
        <v>10</v>
      </c>
      <c r="S20" s="128"/>
      <c r="T20" s="76" t="s">
        <v>241</v>
      </c>
      <c r="U20" s="16">
        <v>89</v>
      </c>
      <c r="V20" s="16">
        <v>85</v>
      </c>
      <c r="W20" s="16">
        <v>67</v>
      </c>
      <c r="X20" s="16">
        <v>52</v>
      </c>
      <c r="Y20" s="16">
        <v>11</v>
      </c>
      <c r="Z20" s="16">
        <v>7</v>
      </c>
      <c r="AA20" s="8">
        <v>1</v>
      </c>
    </row>
    <row r="21" spans="2:29" ht="21.75" thickBot="1">
      <c r="B21" s="227"/>
      <c r="C21" s="8"/>
      <c r="D21" s="8"/>
      <c r="E21" s="8"/>
      <c r="F21" s="8"/>
      <c r="G21" s="8"/>
      <c r="H21" s="8"/>
      <c r="I21" s="8"/>
      <c r="J21" s="128" t="s">
        <v>48</v>
      </c>
      <c r="K21" s="76" t="s">
        <v>872</v>
      </c>
      <c r="L21" s="16">
        <v>22</v>
      </c>
      <c r="M21" s="16">
        <v>18</v>
      </c>
      <c r="N21" s="16"/>
      <c r="O21" s="16">
        <v>119</v>
      </c>
      <c r="P21" s="16">
        <v>2</v>
      </c>
      <c r="Q21" s="16">
        <v>16</v>
      </c>
      <c r="R21" s="1922">
        <v>11</v>
      </c>
      <c r="S21" s="128"/>
      <c r="T21" s="76" t="s">
        <v>33</v>
      </c>
      <c r="U21" s="16">
        <v>90</v>
      </c>
      <c r="V21" s="16">
        <v>86</v>
      </c>
      <c r="W21" s="16">
        <v>68</v>
      </c>
      <c r="X21" s="16">
        <v>51</v>
      </c>
      <c r="Y21" s="16">
        <v>11</v>
      </c>
      <c r="Z21" s="16">
        <v>7</v>
      </c>
      <c r="AA21" s="8">
        <v>2</v>
      </c>
    </row>
    <row r="22" spans="2:29" ht="21">
      <c r="B22" s="227"/>
      <c r="C22" s="8"/>
      <c r="D22" s="8"/>
      <c r="E22" s="8"/>
      <c r="F22" s="8"/>
      <c r="G22" s="8"/>
      <c r="H22" s="8"/>
      <c r="I22" s="8"/>
      <c r="J22" s="128"/>
      <c r="K22" s="1927" t="s">
        <v>6972</v>
      </c>
      <c r="L22" s="16">
        <v>23</v>
      </c>
      <c r="M22" s="16">
        <v>19</v>
      </c>
      <c r="N22" s="48">
        <v>1</v>
      </c>
      <c r="O22" s="16">
        <v>118</v>
      </c>
      <c r="P22" s="16">
        <v>3</v>
      </c>
      <c r="Q22" s="16">
        <v>15</v>
      </c>
      <c r="R22" s="228">
        <v>1</v>
      </c>
      <c r="S22" s="128"/>
      <c r="T22" s="76" t="s">
        <v>652</v>
      </c>
      <c r="U22" s="16">
        <v>91</v>
      </c>
      <c r="V22" s="16">
        <v>87</v>
      </c>
      <c r="W22" s="16">
        <v>69</v>
      </c>
      <c r="X22" s="16">
        <v>50</v>
      </c>
      <c r="Y22" s="16">
        <v>11</v>
      </c>
      <c r="Z22" s="16">
        <v>7</v>
      </c>
      <c r="AA22" s="8">
        <v>3</v>
      </c>
      <c r="AB22" s="63"/>
    </row>
    <row r="23" spans="2:29" ht="21.75" thickBot="1">
      <c r="B23" s="227"/>
      <c r="C23" s="8"/>
      <c r="D23" s="8"/>
      <c r="E23" s="8"/>
      <c r="F23" s="8"/>
      <c r="G23" s="8"/>
      <c r="H23" s="8"/>
      <c r="I23" s="8"/>
      <c r="J23" s="128"/>
      <c r="K23" s="1928" t="s">
        <v>666</v>
      </c>
      <c r="L23" s="16">
        <v>24</v>
      </c>
      <c r="M23" s="16">
        <v>20</v>
      </c>
      <c r="N23" s="16">
        <v>2</v>
      </c>
      <c r="O23" s="16">
        <v>117</v>
      </c>
      <c r="P23" s="16">
        <v>3</v>
      </c>
      <c r="Q23" s="16">
        <v>15</v>
      </c>
      <c r="R23" s="228">
        <v>2</v>
      </c>
      <c r="S23" s="128"/>
      <c r="T23" s="76" t="s">
        <v>1421</v>
      </c>
      <c r="U23" s="16">
        <v>92</v>
      </c>
      <c r="V23" s="16">
        <v>88</v>
      </c>
      <c r="W23" s="16">
        <v>70</v>
      </c>
      <c r="X23" s="16">
        <v>49</v>
      </c>
      <c r="Y23" s="16">
        <v>11</v>
      </c>
      <c r="Z23" s="16">
        <v>7</v>
      </c>
      <c r="AA23" s="8">
        <v>4</v>
      </c>
      <c r="AB23" s="63"/>
    </row>
    <row r="24" spans="2:29" ht="21">
      <c r="B24" s="227"/>
      <c r="C24" s="8"/>
      <c r="D24" s="8"/>
      <c r="E24" s="8"/>
      <c r="F24" s="8"/>
      <c r="G24" s="8"/>
      <c r="H24" s="8"/>
      <c r="I24" s="8"/>
      <c r="J24" s="128"/>
      <c r="K24" s="1929" t="s">
        <v>217</v>
      </c>
      <c r="L24" s="27">
        <v>25</v>
      </c>
      <c r="M24" s="16">
        <v>21</v>
      </c>
      <c r="N24" s="16">
        <v>3</v>
      </c>
      <c r="O24" s="16">
        <v>116</v>
      </c>
      <c r="P24" s="16">
        <v>3</v>
      </c>
      <c r="Q24" s="16">
        <v>15</v>
      </c>
      <c r="R24" s="228">
        <v>3</v>
      </c>
      <c r="S24" s="128"/>
      <c r="T24" s="76" t="s">
        <v>6999</v>
      </c>
      <c r="U24" s="16">
        <v>93</v>
      </c>
      <c r="V24" s="16">
        <v>89</v>
      </c>
      <c r="W24" s="16">
        <v>71</v>
      </c>
      <c r="X24" s="16">
        <v>48</v>
      </c>
      <c r="Y24" s="16">
        <v>11</v>
      </c>
      <c r="Z24" s="16">
        <v>7</v>
      </c>
      <c r="AA24" s="8">
        <v>5</v>
      </c>
    </row>
    <row r="25" spans="2:29" ht="21.75" thickBot="1">
      <c r="B25" s="227"/>
      <c r="C25" s="8"/>
      <c r="D25" s="8"/>
      <c r="E25" s="8"/>
      <c r="F25" s="8"/>
      <c r="G25" s="8"/>
      <c r="H25" s="8"/>
      <c r="I25" s="8"/>
      <c r="J25" s="128"/>
      <c r="K25" s="1930" t="s">
        <v>7000</v>
      </c>
      <c r="L25" s="27">
        <v>26</v>
      </c>
      <c r="M25" s="16">
        <v>22</v>
      </c>
      <c r="N25" s="16">
        <v>4</v>
      </c>
      <c r="O25" s="16">
        <v>115</v>
      </c>
      <c r="P25" s="16">
        <v>3</v>
      </c>
      <c r="Q25" s="16">
        <v>15</v>
      </c>
      <c r="R25" s="228">
        <v>4</v>
      </c>
      <c r="S25" s="128"/>
      <c r="T25" s="76" t="s">
        <v>7001</v>
      </c>
      <c r="U25" s="16">
        <v>94</v>
      </c>
      <c r="V25" s="16">
        <v>90</v>
      </c>
      <c r="W25" s="16">
        <v>72</v>
      </c>
      <c r="X25" s="16">
        <v>47</v>
      </c>
      <c r="Y25" s="16">
        <v>11</v>
      </c>
      <c r="Z25" s="16">
        <v>7</v>
      </c>
      <c r="AA25" s="147">
        <v>6</v>
      </c>
    </row>
    <row r="26" spans="2:29" ht="21">
      <c r="B26" s="227"/>
      <c r="C26" s="8"/>
      <c r="D26" s="8"/>
      <c r="E26" s="8"/>
      <c r="F26" s="8"/>
      <c r="G26" s="8"/>
      <c r="H26" s="8"/>
      <c r="I26" s="8"/>
      <c r="J26" s="128"/>
      <c r="K26" s="76" t="s">
        <v>7002</v>
      </c>
      <c r="L26" s="16">
        <v>27</v>
      </c>
      <c r="M26" s="16">
        <v>23</v>
      </c>
      <c r="N26" s="16">
        <v>5</v>
      </c>
      <c r="O26" s="16">
        <v>114</v>
      </c>
      <c r="P26" s="16">
        <v>3</v>
      </c>
      <c r="Q26" s="16">
        <v>15</v>
      </c>
      <c r="R26" s="228">
        <v>5</v>
      </c>
      <c r="S26" s="128"/>
      <c r="T26" s="76" t="s">
        <v>7003</v>
      </c>
      <c r="U26" s="16">
        <v>95</v>
      </c>
      <c r="V26" s="16">
        <v>91</v>
      </c>
      <c r="W26" s="16">
        <v>73</v>
      </c>
      <c r="X26" s="16">
        <v>46</v>
      </c>
      <c r="Y26" s="16">
        <v>12</v>
      </c>
      <c r="Z26" s="16">
        <v>6</v>
      </c>
      <c r="AA26" s="8">
        <v>1</v>
      </c>
      <c r="AB26" s="63"/>
    </row>
    <row r="27" spans="2:29" ht="21">
      <c r="B27" s="227"/>
      <c r="C27" s="8"/>
      <c r="D27" s="8"/>
      <c r="E27" s="8"/>
      <c r="F27" s="8"/>
      <c r="G27" s="8"/>
      <c r="H27" s="8"/>
      <c r="I27" s="8"/>
      <c r="J27" s="128"/>
      <c r="K27" s="140" t="s">
        <v>7004</v>
      </c>
      <c r="L27" s="16">
        <v>28</v>
      </c>
      <c r="M27" s="16">
        <v>24</v>
      </c>
      <c r="N27" s="16">
        <v>6</v>
      </c>
      <c r="O27" s="16">
        <v>113</v>
      </c>
      <c r="P27" s="16">
        <v>3</v>
      </c>
      <c r="Q27" s="16">
        <v>15</v>
      </c>
      <c r="R27" s="228">
        <v>6</v>
      </c>
      <c r="S27" s="1931" t="s">
        <v>56</v>
      </c>
      <c r="T27" s="177" t="s">
        <v>7005</v>
      </c>
      <c r="U27" s="16">
        <v>96</v>
      </c>
      <c r="V27" s="16">
        <v>92</v>
      </c>
      <c r="W27" s="16">
        <v>74</v>
      </c>
      <c r="X27" s="16">
        <v>45</v>
      </c>
      <c r="Y27" s="16">
        <v>12</v>
      </c>
      <c r="Z27" s="16">
        <v>6</v>
      </c>
      <c r="AA27" s="8">
        <v>2</v>
      </c>
      <c r="AB27" s="63"/>
    </row>
    <row r="28" spans="2:29" ht="21.75" thickBot="1">
      <c r="B28" s="227"/>
      <c r="C28" s="8"/>
      <c r="D28" s="8"/>
      <c r="E28" s="8"/>
      <c r="F28" s="8"/>
      <c r="G28" s="8"/>
      <c r="H28" s="8"/>
      <c r="I28" s="8"/>
      <c r="J28" s="128"/>
      <c r="K28" s="140" t="s">
        <v>7006</v>
      </c>
      <c r="L28" s="16">
        <v>29</v>
      </c>
      <c r="M28" s="16">
        <v>25</v>
      </c>
      <c r="N28" s="16">
        <v>7</v>
      </c>
      <c r="O28" s="16">
        <v>112</v>
      </c>
      <c r="P28" s="16">
        <v>3</v>
      </c>
      <c r="Q28" s="16">
        <v>15</v>
      </c>
      <c r="R28" s="228">
        <v>7</v>
      </c>
      <c r="S28" s="128"/>
      <c r="T28" s="76" t="s">
        <v>31</v>
      </c>
      <c r="U28" s="16">
        <v>97</v>
      </c>
      <c r="V28" s="16">
        <v>93</v>
      </c>
      <c r="W28" s="16">
        <v>75</v>
      </c>
      <c r="X28" s="16">
        <v>44</v>
      </c>
      <c r="Y28" s="16">
        <v>12</v>
      </c>
      <c r="Z28" s="16">
        <v>6</v>
      </c>
      <c r="AA28" s="8">
        <v>3</v>
      </c>
      <c r="AB28" s="63"/>
    </row>
    <row r="29" spans="2:29" ht="21.75" thickBot="1">
      <c r="B29" s="227"/>
      <c r="C29" s="8"/>
      <c r="D29" s="8"/>
      <c r="E29" s="8"/>
      <c r="F29" s="8"/>
      <c r="G29" s="8"/>
      <c r="H29" s="8"/>
      <c r="I29" s="8"/>
      <c r="J29" s="128"/>
      <c r="K29" s="140" t="s">
        <v>668</v>
      </c>
      <c r="L29" s="16">
        <v>30</v>
      </c>
      <c r="M29" s="16">
        <v>26</v>
      </c>
      <c r="N29" s="16">
        <v>8</v>
      </c>
      <c r="O29" s="16">
        <v>111</v>
      </c>
      <c r="P29" s="16">
        <v>3</v>
      </c>
      <c r="Q29" s="16">
        <v>15</v>
      </c>
      <c r="R29" s="1932">
        <v>8</v>
      </c>
      <c r="S29" s="128"/>
      <c r="T29" s="76" t="s">
        <v>7007</v>
      </c>
      <c r="U29" s="16">
        <v>98</v>
      </c>
      <c r="V29" s="16">
        <v>94</v>
      </c>
      <c r="W29" s="16">
        <v>76</v>
      </c>
      <c r="X29" s="16">
        <v>43</v>
      </c>
      <c r="Y29" s="16">
        <v>12</v>
      </c>
      <c r="Z29" s="16">
        <v>6</v>
      </c>
      <c r="AA29" s="8">
        <v>4</v>
      </c>
      <c r="AB29" s="63"/>
    </row>
    <row r="30" spans="2:29" ht="21">
      <c r="B30" s="227"/>
      <c r="C30" s="8"/>
      <c r="D30" s="8"/>
      <c r="E30" s="8"/>
      <c r="F30" s="8"/>
      <c r="G30" s="8"/>
      <c r="H30" s="8"/>
      <c r="I30" s="8"/>
      <c r="J30" s="128"/>
      <c r="K30" s="76" t="s">
        <v>19</v>
      </c>
      <c r="L30" s="16">
        <v>31</v>
      </c>
      <c r="M30" s="16">
        <v>27</v>
      </c>
      <c r="N30" s="16">
        <v>9</v>
      </c>
      <c r="O30" s="16">
        <v>110</v>
      </c>
      <c r="P30" s="16">
        <v>4</v>
      </c>
      <c r="Q30" s="16">
        <v>14</v>
      </c>
      <c r="R30" s="8">
        <v>1</v>
      </c>
      <c r="S30" s="128"/>
      <c r="T30" s="3101" t="s">
        <v>7008</v>
      </c>
      <c r="U30" s="3085">
        <v>99</v>
      </c>
      <c r="V30" s="16">
        <v>95</v>
      </c>
      <c r="W30" s="16">
        <v>77</v>
      </c>
      <c r="X30" s="16">
        <v>42</v>
      </c>
      <c r="Y30" s="16">
        <v>12</v>
      </c>
      <c r="Z30" s="16">
        <v>6</v>
      </c>
      <c r="AA30" s="8">
        <v>5</v>
      </c>
      <c r="AB30" s="3102" t="s">
        <v>15590</v>
      </c>
    </row>
    <row r="31" spans="2:29" ht="21">
      <c r="B31" s="227"/>
      <c r="C31" s="8"/>
      <c r="D31" s="8"/>
      <c r="E31" s="8"/>
      <c r="F31" s="8"/>
      <c r="G31" s="8"/>
      <c r="H31" s="8"/>
      <c r="I31" s="8"/>
      <c r="J31" s="128"/>
      <c r="K31" s="76" t="s">
        <v>7009</v>
      </c>
      <c r="L31" s="16">
        <v>32</v>
      </c>
      <c r="M31" s="16">
        <v>28</v>
      </c>
      <c r="N31" s="16">
        <v>10</v>
      </c>
      <c r="O31" s="16">
        <v>109</v>
      </c>
      <c r="P31" s="16">
        <v>4</v>
      </c>
      <c r="Q31" s="16">
        <v>14</v>
      </c>
      <c r="R31" s="8">
        <v>2</v>
      </c>
      <c r="S31" s="128"/>
      <c r="T31" s="76" t="s">
        <v>7010</v>
      </c>
      <c r="U31" s="16">
        <v>100</v>
      </c>
      <c r="V31" s="16">
        <v>96</v>
      </c>
      <c r="W31" s="16">
        <v>78</v>
      </c>
      <c r="X31" s="16">
        <v>41</v>
      </c>
      <c r="Y31" s="16">
        <v>12</v>
      </c>
      <c r="Z31" s="16">
        <v>6</v>
      </c>
      <c r="AA31" s="8">
        <v>6</v>
      </c>
      <c r="AB31" s="63"/>
    </row>
    <row r="32" spans="2:29" ht="21.75" thickBot="1">
      <c r="B32" s="227"/>
      <c r="C32" s="8"/>
      <c r="D32" s="8"/>
      <c r="E32" s="8"/>
      <c r="F32" s="8"/>
      <c r="G32" s="8"/>
      <c r="H32" s="8"/>
      <c r="I32" s="8"/>
      <c r="J32" s="1931" t="s">
        <v>48</v>
      </c>
      <c r="K32" s="177" t="s">
        <v>7011</v>
      </c>
      <c r="L32" s="16">
        <v>33</v>
      </c>
      <c r="M32" s="16">
        <v>29</v>
      </c>
      <c r="N32" s="16">
        <v>11</v>
      </c>
      <c r="O32" s="16">
        <v>108</v>
      </c>
      <c r="P32" s="16">
        <v>4</v>
      </c>
      <c r="Q32" s="16">
        <v>14</v>
      </c>
      <c r="R32" s="8">
        <v>3</v>
      </c>
      <c r="S32" s="128"/>
      <c r="T32" s="76" t="s">
        <v>2341</v>
      </c>
      <c r="U32" s="16">
        <v>101</v>
      </c>
      <c r="V32" s="16">
        <v>97</v>
      </c>
      <c r="W32" s="16">
        <v>79</v>
      </c>
      <c r="X32" s="16">
        <v>40</v>
      </c>
      <c r="Y32" s="16">
        <v>12</v>
      </c>
      <c r="Z32" s="16">
        <v>6</v>
      </c>
      <c r="AA32" s="147">
        <v>7</v>
      </c>
      <c r="AB32" s="63"/>
    </row>
    <row r="33" spans="2:28" ht="21.75" thickBot="1">
      <c r="B33" s="227"/>
      <c r="C33" s="8"/>
      <c r="D33" s="8"/>
      <c r="E33" s="8"/>
      <c r="F33" s="8"/>
      <c r="G33" s="8"/>
      <c r="H33" s="8"/>
      <c r="I33" s="8"/>
      <c r="J33" s="128"/>
      <c r="K33" s="76" t="s">
        <v>2792</v>
      </c>
      <c r="L33" s="16">
        <v>34</v>
      </c>
      <c r="M33" s="16">
        <v>30</v>
      </c>
      <c r="N33" s="16">
        <v>12</v>
      </c>
      <c r="O33" s="16">
        <v>107</v>
      </c>
      <c r="P33" s="16">
        <v>4</v>
      </c>
      <c r="Q33" s="16">
        <v>14</v>
      </c>
      <c r="R33" s="8">
        <v>4</v>
      </c>
      <c r="S33" s="128"/>
      <c r="T33" s="1927" t="s">
        <v>391</v>
      </c>
      <c r="U33" s="16">
        <v>102</v>
      </c>
      <c r="V33" s="16">
        <v>98</v>
      </c>
      <c r="W33" s="1923">
        <v>80</v>
      </c>
      <c r="X33" s="16">
        <v>39</v>
      </c>
      <c r="Y33" s="1923">
        <v>13</v>
      </c>
      <c r="Z33" s="16">
        <v>5</v>
      </c>
      <c r="AA33" s="8">
        <v>1</v>
      </c>
      <c r="AB33" s="63"/>
    </row>
    <row r="34" spans="2:28" ht="21.75" thickBot="1">
      <c r="B34" s="227"/>
      <c r="C34" s="8"/>
      <c r="D34" s="8"/>
      <c r="E34" s="8"/>
      <c r="F34" s="8"/>
      <c r="G34" s="8"/>
      <c r="H34" s="8"/>
      <c r="I34" s="8"/>
      <c r="J34" s="1931" t="s">
        <v>49</v>
      </c>
      <c r="K34" s="177" t="s">
        <v>7012</v>
      </c>
      <c r="L34" s="16">
        <v>35</v>
      </c>
      <c r="M34" s="16">
        <v>31</v>
      </c>
      <c r="N34" s="16">
        <v>13</v>
      </c>
      <c r="O34" s="16">
        <v>106</v>
      </c>
      <c r="P34" s="16">
        <v>4</v>
      </c>
      <c r="Q34" s="16">
        <v>14</v>
      </c>
      <c r="R34" s="8">
        <v>5</v>
      </c>
      <c r="S34" s="128"/>
      <c r="T34" s="1928" t="s">
        <v>22</v>
      </c>
      <c r="U34" s="16">
        <v>103</v>
      </c>
      <c r="V34" s="16">
        <v>99</v>
      </c>
      <c r="W34" s="16">
        <v>81</v>
      </c>
      <c r="X34" s="16">
        <v>38</v>
      </c>
      <c r="Y34" s="48">
        <v>13</v>
      </c>
      <c r="Z34" s="16">
        <v>5</v>
      </c>
      <c r="AA34" s="8">
        <v>2</v>
      </c>
      <c r="AB34" s="63"/>
    </row>
    <row r="35" spans="2:28" ht="21">
      <c r="B35" s="227"/>
      <c r="C35" s="8"/>
      <c r="D35" s="8"/>
      <c r="E35" s="8"/>
      <c r="F35" s="8"/>
      <c r="G35" s="8"/>
      <c r="H35" s="8"/>
      <c r="I35" s="8"/>
      <c r="J35" s="128"/>
      <c r="K35" s="76" t="s">
        <v>7013</v>
      </c>
      <c r="L35" s="16">
        <v>36</v>
      </c>
      <c r="M35" s="16">
        <v>32</v>
      </c>
      <c r="N35" s="16">
        <v>14</v>
      </c>
      <c r="O35" s="16">
        <v>105</v>
      </c>
      <c r="P35" s="16">
        <v>4</v>
      </c>
      <c r="Q35" s="16">
        <v>14</v>
      </c>
      <c r="R35" s="8">
        <v>6</v>
      </c>
      <c r="S35" s="128"/>
      <c r="T35" s="1929" t="s">
        <v>217</v>
      </c>
      <c r="U35" s="27">
        <v>104</v>
      </c>
      <c r="V35" s="16">
        <v>100</v>
      </c>
      <c r="W35" s="16">
        <v>82</v>
      </c>
      <c r="X35" s="16">
        <v>37</v>
      </c>
      <c r="Y35" s="48">
        <v>13</v>
      </c>
      <c r="Z35" s="16">
        <v>5</v>
      </c>
      <c r="AA35" s="8">
        <v>3</v>
      </c>
      <c r="AB35" s="63"/>
    </row>
    <row r="36" spans="2:28" ht="21.75" thickBot="1">
      <c r="B36" s="227"/>
      <c r="C36" s="8"/>
      <c r="D36" s="8"/>
      <c r="E36" s="8"/>
      <c r="F36" s="8"/>
      <c r="G36" s="8"/>
      <c r="H36" s="8"/>
      <c r="I36" s="8"/>
      <c r="J36" s="128"/>
      <c r="K36" s="76" t="s">
        <v>19</v>
      </c>
      <c r="L36" s="16">
        <v>37</v>
      </c>
      <c r="M36" s="16">
        <v>33</v>
      </c>
      <c r="N36" s="16">
        <v>15</v>
      </c>
      <c r="O36" s="16">
        <v>104</v>
      </c>
      <c r="P36" s="16">
        <v>4</v>
      </c>
      <c r="Q36" s="16">
        <v>14</v>
      </c>
      <c r="R36" s="8">
        <v>7</v>
      </c>
      <c r="S36" s="128"/>
      <c r="T36" s="1930" t="s">
        <v>408</v>
      </c>
      <c r="U36" s="27">
        <v>105</v>
      </c>
      <c r="V36" s="16">
        <v>101</v>
      </c>
      <c r="W36" s="16">
        <v>83</v>
      </c>
      <c r="X36" s="16">
        <v>36</v>
      </c>
      <c r="Y36" s="48">
        <v>13</v>
      </c>
      <c r="Z36" s="16">
        <v>5</v>
      </c>
      <c r="AA36" s="8">
        <v>4</v>
      </c>
      <c r="AB36" s="63"/>
    </row>
    <row r="37" spans="2:28" ht="21">
      <c r="B37" s="227"/>
      <c r="C37" s="8"/>
      <c r="D37" s="8"/>
      <c r="E37" s="8"/>
      <c r="F37" s="8"/>
      <c r="G37" s="8"/>
      <c r="H37" s="8"/>
      <c r="I37" s="8"/>
      <c r="J37" s="128"/>
      <c r="K37" s="76" t="s">
        <v>2849</v>
      </c>
      <c r="L37" s="16">
        <v>38</v>
      </c>
      <c r="M37" s="16">
        <v>34</v>
      </c>
      <c r="N37" s="16">
        <v>16</v>
      </c>
      <c r="O37" s="16">
        <v>103</v>
      </c>
      <c r="P37" s="16">
        <v>4</v>
      </c>
      <c r="Q37" s="16">
        <v>14</v>
      </c>
      <c r="R37" s="8">
        <v>8</v>
      </c>
      <c r="S37" s="128"/>
      <c r="T37" s="76" t="s">
        <v>7014</v>
      </c>
      <c r="U37" s="16">
        <v>106</v>
      </c>
      <c r="V37" s="16">
        <v>102</v>
      </c>
      <c r="W37" s="16">
        <v>84</v>
      </c>
      <c r="X37" s="16">
        <v>35</v>
      </c>
      <c r="Y37" s="48">
        <v>13</v>
      </c>
      <c r="Z37" s="16">
        <v>5</v>
      </c>
      <c r="AA37" s="8">
        <v>5</v>
      </c>
      <c r="AB37" s="63"/>
    </row>
    <row r="38" spans="2:28" ht="21">
      <c r="B38" s="227"/>
      <c r="C38" s="8"/>
      <c r="D38" s="8"/>
      <c r="E38" s="8"/>
      <c r="F38" s="8"/>
      <c r="G38" s="8"/>
      <c r="H38" s="8"/>
      <c r="I38" s="8"/>
      <c r="J38" s="128"/>
      <c r="K38" s="76" t="s">
        <v>7015</v>
      </c>
      <c r="L38" s="16">
        <v>39</v>
      </c>
      <c r="M38" s="16">
        <v>35</v>
      </c>
      <c r="N38" s="16">
        <v>17</v>
      </c>
      <c r="O38" s="16">
        <v>102</v>
      </c>
      <c r="P38" s="16">
        <v>4</v>
      </c>
      <c r="Q38" s="16">
        <v>14</v>
      </c>
      <c r="R38" s="8">
        <v>9</v>
      </c>
      <c r="S38" s="128"/>
      <c r="T38" s="76" t="s">
        <v>24</v>
      </c>
      <c r="U38" s="16">
        <v>107</v>
      </c>
      <c r="V38" s="16">
        <v>103</v>
      </c>
      <c r="W38" s="16">
        <v>85</v>
      </c>
      <c r="X38" s="16">
        <v>34</v>
      </c>
      <c r="Y38" s="48">
        <v>13</v>
      </c>
      <c r="Z38" s="16">
        <v>5</v>
      </c>
      <c r="AA38" s="8">
        <v>6</v>
      </c>
      <c r="AB38" s="63"/>
    </row>
    <row r="39" spans="2:28" ht="21">
      <c r="B39" s="227"/>
      <c r="C39" s="8"/>
      <c r="D39" s="8"/>
      <c r="E39" s="8"/>
      <c r="F39" s="8"/>
      <c r="G39" s="8"/>
      <c r="H39" s="8"/>
      <c r="I39" s="8"/>
      <c r="J39" s="128"/>
      <c r="K39" s="177" t="s">
        <v>7016</v>
      </c>
      <c r="L39" s="16">
        <v>40</v>
      </c>
      <c r="M39" s="16">
        <v>36</v>
      </c>
      <c r="N39" s="16">
        <v>18</v>
      </c>
      <c r="O39" s="16">
        <v>101</v>
      </c>
      <c r="P39" s="16">
        <v>4</v>
      </c>
      <c r="Q39" s="16">
        <v>14</v>
      </c>
      <c r="R39" s="147">
        <v>10</v>
      </c>
      <c r="S39" s="128"/>
      <c r="T39" s="76" t="s">
        <v>7017</v>
      </c>
      <c r="U39" s="16">
        <v>108</v>
      </c>
      <c r="V39" s="16">
        <v>104</v>
      </c>
      <c r="W39" s="16">
        <v>86</v>
      </c>
      <c r="X39" s="16">
        <v>33</v>
      </c>
      <c r="Y39" s="48">
        <v>13</v>
      </c>
      <c r="Z39" s="16">
        <v>5</v>
      </c>
      <c r="AA39" s="147">
        <v>7</v>
      </c>
      <c r="AB39" s="63"/>
    </row>
    <row r="40" spans="2:28" ht="21">
      <c r="B40" s="227"/>
      <c r="C40" s="8"/>
      <c r="D40" s="8"/>
      <c r="E40" s="8"/>
      <c r="F40" s="8"/>
      <c r="G40" s="8"/>
      <c r="H40" s="8"/>
      <c r="I40" s="8"/>
      <c r="J40" s="128"/>
      <c r="K40" s="76" t="s">
        <v>7018</v>
      </c>
      <c r="L40" s="16">
        <v>41</v>
      </c>
      <c r="M40" s="16">
        <v>37</v>
      </c>
      <c r="N40" s="16">
        <v>19</v>
      </c>
      <c r="O40" s="16">
        <v>100</v>
      </c>
      <c r="P40" s="16">
        <v>5</v>
      </c>
      <c r="Q40" s="48">
        <v>13</v>
      </c>
      <c r="R40" s="8">
        <v>1</v>
      </c>
      <c r="S40" s="128"/>
      <c r="T40" s="76" t="s">
        <v>7019</v>
      </c>
      <c r="U40" s="16">
        <v>109</v>
      </c>
      <c r="V40" s="16">
        <v>105</v>
      </c>
      <c r="W40" s="16">
        <v>87</v>
      </c>
      <c r="X40" s="16">
        <v>32</v>
      </c>
      <c r="Y40" s="16">
        <v>14</v>
      </c>
      <c r="Z40" s="16">
        <v>4</v>
      </c>
      <c r="AA40" s="8">
        <v>1</v>
      </c>
      <c r="AB40" s="63"/>
    </row>
    <row r="41" spans="2:28" ht="21">
      <c r="B41" s="227"/>
      <c r="C41" s="8"/>
      <c r="D41" s="8"/>
      <c r="E41" s="8"/>
      <c r="F41" s="8"/>
      <c r="G41" s="8"/>
      <c r="H41" s="8"/>
      <c r="I41" s="8"/>
      <c r="J41" s="128"/>
      <c r="K41" s="76" t="s">
        <v>7020</v>
      </c>
      <c r="L41" s="27">
        <v>42</v>
      </c>
      <c r="M41" s="16">
        <v>38</v>
      </c>
      <c r="N41" s="16">
        <v>20</v>
      </c>
      <c r="O41" s="16">
        <v>99</v>
      </c>
      <c r="P41" s="16">
        <v>5</v>
      </c>
      <c r="Q41" s="48">
        <v>13</v>
      </c>
      <c r="R41" s="8">
        <v>2</v>
      </c>
      <c r="S41" s="1931" t="s">
        <v>50</v>
      </c>
      <c r="T41" s="177" t="s">
        <v>7021</v>
      </c>
      <c r="U41" s="16">
        <v>110</v>
      </c>
      <c r="V41" s="16">
        <v>106</v>
      </c>
      <c r="W41" s="16">
        <v>88</v>
      </c>
      <c r="X41" s="16">
        <v>31</v>
      </c>
      <c r="Y41" s="16">
        <v>14</v>
      </c>
      <c r="Z41" s="16">
        <v>4</v>
      </c>
      <c r="AA41" s="8">
        <v>2</v>
      </c>
      <c r="AB41" s="63"/>
    </row>
    <row r="42" spans="2:28" ht="21">
      <c r="B42" s="227"/>
      <c r="C42" s="8"/>
      <c r="D42" s="8"/>
      <c r="E42" s="8"/>
      <c r="F42" s="8"/>
      <c r="G42" s="8"/>
      <c r="H42" s="8"/>
      <c r="I42" s="8"/>
      <c r="J42" s="128"/>
      <c r="K42" s="76" t="s">
        <v>2637</v>
      </c>
      <c r="L42" s="16">
        <v>43</v>
      </c>
      <c r="M42" s="16">
        <v>39</v>
      </c>
      <c r="N42" s="16">
        <v>21</v>
      </c>
      <c r="O42" s="16">
        <v>98</v>
      </c>
      <c r="P42" s="16">
        <v>5</v>
      </c>
      <c r="Q42" s="48">
        <v>13</v>
      </c>
      <c r="R42" s="8">
        <v>3</v>
      </c>
      <c r="S42" s="128"/>
      <c r="T42" s="76" t="s">
        <v>397</v>
      </c>
      <c r="U42" s="16">
        <v>111</v>
      </c>
      <c r="V42" s="16">
        <v>107</v>
      </c>
      <c r="W42" s="16">
        <v>89</v>
      </c>
      <c r="X42" s="16">
        <v>30</v>
      </c>
      <c r="Y42" s="16">
        <v>14</v>
      </c>
      <c r="Z42" s="16">
        <v>4</v>
      </c>
      <c r="AA42" s="8">
        <v>3</v>
      </c>
      <c r="AB42" s="63"/>
    </row>
    <row r="43" spans="2:28" ht="21">
      <c r="B43" s="227"/>
      <c r="C43" s="8"/>
      <c r="D43" s="8"/>
      <c r="E43" s="8"/>
      <c r="F43" s="8"/>
      <c r="G43" s="8"/>
      <c r="H43" s="8"/>
      <c r="I43" s="8"/>
      <c r="J43" s="1931" t="s">
        <v>50</v>
      </c>
      <c r="K43" s="177" t="s">
        <v>7022</v>
      </c>
      <c r="L43" s="16">
        <v>44</v>
      </c>
      <c r="M43" s="16">
        <v>40</v>
      </c>
      <c r="N43" s="16">
        <v>22</v>
      </c>
      <c r="O43" s="16">
        <v>97</v>
      </c>
      <c r="P43" s="16">
        <v>5</v>
      </c>
      <c r="Q43" s="48">
        <v>13</v>
      </c>
      <c r="R43" s="8">
        <v>4</v>
      </c>
      <c r="S43" s="128"/>
      <c r="T43" s="76" t="s">
        <v>7023</v>
      </c>
      <c r="U43" s="16">
        <v>112</v>
      </c>
      <c r="V43" s="16">
        <v>108</v>
      </c>
      <c r="W43" s="16">
        <v>90</v>
      </c>
      <c r="X43" s="16">
        <v>29</v>
      </c>
      <c r="Y43" s="16">
        <v>14</v>
      </c>
      <c r="Z43" s="16">
        <v>4</v>
      </c>
      <c r="AA43" s="8">
        <v>4</v>
      </c>
      <c r="AB43" s="63"/>
    </row>
    <row r="44" spans="2:28" ht="21">
      <c r="B44" s="227"/>
      <c r="C44" s="8"/>
      <c r="D44" s="8"/>
      <c r="E44" s="8"/>
      <c r="F44" s="8"/>
      <c r="G44" s="8"/>
      <c r="H44" s="8"/>
      <c r="I44" s="8"/>
      <c r="J44" s="128"/>
      <c r="K44" s="76" t="s">
        <v>7024</v>
      </c>
      <c r="L44" s="16">
        <v>45</v>
      </c>
      <c r="M44" s="16">
        <v>41</v>
      </c>
      <c r="N44" s="16">
        <v>23</v>
      </c>
      <c r="O44" s="16">
        <v>96</v>
      </c>
      <c r="P44" s="16">
        <v>5</v>
      </c>
      <c r="Q44" s="48">
        <v>13</v>
      </c>
      <c r="R44" s="8">
        <v>5</v>
      </c>
      <c r="S44" s="128"/>
      <c r="T44" s="76" t="s">
        <v>7025</v>
      </c>
      <c r="U44" s="16">
        <v>113</v>
      </c>
      <c r="V44" s="16">
        <v>109</v>
      </c>
      <c r="W44" s="16">
        <v>91</v>
      </c>
      <c r="X44" s="16">
        <v>28</v>
      </c>
      <c r="Y44" s="16">
        <v>14</v>
      </c>
      <c r="Z44" s="16">
        <v>4</v>
      </c>
      <c r="AA44" s="8">
        <v>5</v>
      </c>
      <c r="AB44" s="63"/>
    </row>
    <row r="45" spans="2:28" ht="21">
      <c r="B45" s="227"/>
      <c r="C45" s="8"/>
      <c r="D45" s="8"/>
      <c r="E45" s="8"/>
      <c r="F45" s="8"/>
      <c r="G45" s="8"/>
      <c r="H45" s="8"/>
      <c r="I45" s="8"/>
      <c r="J45" s="128"/>
      <c r="K45" s="76" t="s">
        <v>7026</v>
      </c>
      <c r="L45" s="16">
        <v>46</v>
      </c>
      <c r="M45" s="16">
        <v>42</v>
      </c>
      <c r="N45" s="16">
        <v>24</v>
      </c>
      <c r="O45" s="16">
        <v>95</v>
      </c>
      <c r="P45" s="16">
        <v>5</v>
      </c>
      <c r="Q45" s="48">
        <v>13</v>
      </c>
      <c r="R45" s="147">
        <v>6</v>
      </c>
      <c r="S45" s="128"/>
      <c r="T45" s="76" t="s">
        <v>403</v>
      </c>
      <c r="U45" s="16">
        <v>114</v>
      </c>
      <c r="V45" s="16">
        <v>110</v>
      </c>
      <c r="W45" s="16">
        <v>92</v>
      </c>
      <c r="X45" s="16">
        <v>27</v>
      </c>
      <c r="Y45" s="16">
        <v>14</v>
      </c>
      <c r="Z45" s="16">
        <v>4</v>
      </c>
      <c r="AA45" s="8">
        <v>6</v>
      </c>
      <c r="AB45" s="63"/>
    </row>
    <row r="46" spans="2:28" ht="21">
      <c r="B46" s="227"/>
      <c r="C46" s="8"/>
      <c r="D46" s="8"/>
      <c r="E46" s="8"/>
      <c r="F46" s="8"/>
      <c r="G46" s="8"/>
      <c r="H46" s="8"/>
      <c r="I46" s="8"/>
      <c r="J46" s="128"/>
      <c r="K46" s="177" t="s">
        <v>7022</v>
      </c>
      <c r="L46" s="16">
        <v>47</v>
      </c>
      <c r="M46" s="16">
        <v>43</v>
      </c>
      <c r="N46" s="16">
        <v>25</v>
      </c>
      <c r="O46" s="16">
        <v>94</v>
      </c>
      <c r="P46" s="16">
        <v>6</v>
      </c>
      <c r="Q46" s="16">
        <v>12</v>
      </c>
      <c r="R46" s="8">
        <v>1</v>
      </c>
      <c r="S46" s="8"/>
      <c r="T46" s="177" t="s">
        <v>7005</v>
      </c>
      <c r="U46" s="16">
        <v>115</v>
      </c>
      <c r="V46" s="16">
        <v>111</v>
      </c>
      <c r="W46" s="16">
        <v>93</v>
      </c>
      <c r="X46" s="16">
        <v>26</v>
      </c>
      <c r="Y46" s="16">
        <v>14</v>
      </c>
      <c r="Z46" s="16">
        <v>4</v>
      </c>
      <c r="AA46" s="147">
        <v>7</v>
      </c>
      <c r="AB46" s="63"/>
    </row>
    <row r="47" spans="2:28" ht="21">
      <c r="B47" s="227"/>
      <c r="C47" s="8"/>
      <c r="D47" s="8"/>
      <c r="E47" s="8"/>
      <c r="F47" s="8"/>
      <c r="G47" s="8"/>
      <c r="H47" s="8"/>
      <c r="I47" s="8"/>
      <c r="J47" s="128"/>
      <c r="K47" s="76" t="s">
        <v>7027</v>
      </c>
      <c r="L47" s="16">
        <v>48</v>
      </c>
      <c r="M47" s="16">
        <v>44</v>
      </c>
      <c r="N47" s="16">
        <v>26</v>
      </c>
      <c r="O47" s="16">
        <v>93</v>
      </c>
      <c r="P47" s="16">
        <v>6</v>
      </c>
      <c r="Q47" s="16">
        <v>12</v>
      </c>
      <c r="R47" s="8">
        <v>2</v>
      </c>
      <c r="S47" s="128"/>
      <c r="T47" s="76" t="s">
        <v>7028</v>
      </c>
      <c r="U47" s="16">
        <v>116</v>
      </c>
      <c r="V47" s="16">
        <v>112</v>
      </c>
      <c r="W47" s="16">
        <v>94</v>
      </c>
      <c r="X47" s="16">
        <v>25</v>
      </c>
      <c r="Y47" s="16">
        <v>15</v>
      </c>
      <c r="Z47" s="16">
        <v>3</v>
      </c>
      <c r="AA47" s="8">
        <v>1</v>
      </c>
      <c r="AB47" s="63"/>
    </row>
    <row r="48" spans="2:28" ht="21">
      <c r="B48" s="227"/>
      <c r="C48" s="8"/>
      <c r="D48" s="8"/>
      <c r="E48" s="8"/>
      <c r="F48" s="8"/>
      <c r="G48" s="8"/>
      <c r="H48" s="8"/>
      <c r="I48" s="8"/>
      <c r="J48" s="128"/>
      <c r="K48" s="76" t="s">
        <v>7029</v>
      </c>
      <c r="L48" s="16">
        <v>49</v>
      </c>
      <c r="M48" s="16">
        <v>45</v>
      </c>
      <c r="N48" s="16">
        <v>27</v>
      </c>
      <c r="O48" s="16">
        <v>92</v>
      </c>
      <c r="P48" s="16">
        <v>6</v>
      </c>
      <c r="Q48" s="16">
        <v>12</v>
      </c>
      <c r="R48" s="8">
        <v>3</v>
      </c>
      <c r="S48" s="1931" t="s">
        <v>49</v>
      </c>
      <c r="T48" s="177" t="s">
        <v>7030</v>
      </c>
      <c r="U48" s="16">
        <v>117</v>
      </c>
      <c r="V48" s="16">
        <v>113</v>
      </c>
      <c r="W48" s="16">
        <v>95</v>
      </c>
      <c r="X48" s="16">
        <v>24</v>
      </c>
      <c r="Y48" s="16">
        <v>15</v>
      </c>
      <c r="Z48" s="16">
        <v>3</v>
      </c>
      <c r="AA48" s="8">
        <v>2</v>
      </c>
      <c r="AB48" s="63"/>
    </row>
    <row r="49" spans="2:28" ht="21">
      <c r="B49" s="227"/>
      <c r="C49" s="8"/>
      <c r="D49" s="8"/>
      <c r="E49" s="8"/>
      <c r="F49" s="8"/>
      <c r="G49" s="8"/>
      <c r="H49" s="8"/>
      <c r="I49" s="8"/>
      <c r="J49" s="128"/>
      <c r="K49" s="177" t="s">
        <v>2886</v>
      </c>
      <c r="L49" s="16">
        <v>50</v>
      </c>
      <c r="M49" s="16">
        <v>46</v>
      </c>
      <c r="N49" s="16">
        <v>28</v>
      </c>
      <c r="O49" s="16">
        <v>91</v>
      </c>
      <c r="P49" s="16">
        <v>6</v>
      </c>
      <c r="Q49" s="16">
        <v>12</v>
      </c>
      <c r="R49" s="8">
        <v>4</v>
      </c>
      <c r="S49" s="128"/>
      <c r="T49" s="76" t="s">
        <v>7031</v>
      </c>
      <c r="U49" s="16">
        <v>118</v>
      </c>
      <c r="V49" s="16">
        <v>114</v>
      </c>
      <c r="W49" s="16">
        <v>96</v>
      </c>
      <c r="X49" s="16">
        <v>23</v>
      </c>
      <c r="Y49" s="16">
        <v>15</v>
      </c>
      <c r="Z49" s="16">
        <v>3</v>
      </c>
      <c r="AA49" s="8">
        <v>3</v>
      </c>
      <c r="AB49" s="63"/>
    </row>
    <row r="50" spans="2:28" ht="21">
      <c r="B50" s="227"/>
      <c r="C50" s="8"/>
      <c r="D50" s="8"/>
      <c r="E50" s="8"/>
      <c r="F50" s="8"/>
      <c r="G50" s="8"/>
      <c r="H50" s="8"/>
      <c r="I50" s="8"/>
      <c r="J50" s="128"/>
      <c r="K50" s="76" t="s">
        <v>7032</v>
      </c>
      <c r="L50" s="16">
        <v>51</v>
      </c>
      <c r="M50" s="16">
        <v>47</v>
      </c>
      <c r="N50" s="16">
        <v>29</v>
      </c>
      <c r="O50" s="16">
        <v>90</v>
      </c>
      <c r="P50" s="16">
        <v>6</v>
      </c>
      <c r="Q50" s="16">
        <v>12</v>
      </c>
      <c r="R50" s="8">
        <v>5</v>
      </c>
      <c r="S50" s="1931" t="s">
        <v>48</v>
      </c>
      <c r="T50" s="177" t="s">
        <v>5180</v>
      </c>
      <c r="U50" s="16">
        <v>119</v>
      </c>
      <c r="V50" s="16">
        <v>115</v>
      </c>
      <c r="W50" s="16">
        <v>97</v>
      </c>
      <c r="X50" s="16">
        <v>22</v>
      </c>
      <c r="Y50" s="16">
        <v>15</v>
      </c>
      <c r="Z50" s="16">
        <v>3</v>
      </c>
      <c r="AA50" s="8">
        <v>4</v>
      </c>
      <c r="AB50" s="63"/>
    </row>
    <row r="51" spans="2:28" ht="21">
      <c r="B51" s="227"/>
      <c r="C51" s="8"/>
      <c r="D51" s="8"/>
      <c r="E51" s="8"/>
      <c r="F51" s="8"/>
      <c r="G51" s="8"/>
      <c r="H51" s="8"/>
      <c r="I51" s="8"/>
      <c r="J51" s="128"/>
      <c r="K51" s="76" t="s">
        <v>7033</v>
      </c>
      <c r="L51" s="16">
        <v>52</v>
      </c>
      <c r="M51" s="16">
        <v>48</v>
      </c>
      <c r="N51" s="16">
        <v>30</v>
      </c>
      <c r="O51" s="16">
        <v>89</v>
      </c>
      <c r="P51" s="16">
        <v>6</v>
      </c>
      <c r="Q51" s="16">
        <v>12</v>
      </c>
      <c r="R51" s="147">
        <v>6</v>
      </c>
      <c r="S51" s="6"/>
      <c r="T51" s="76" t="s">
        <v>2710</v>
      </c>
      <c r="U51" s="16">
        <v>120</v>
      </c>
      <c r="V51" s="16">
        <v>116</v>
      </c>
      <c r="W51" s="16">
        <v>98</v>
      </c>
      <c r="X51" s="16">
        <v>21</v>
      </c>
      <c r="Y51" s="16">
        <v>15</v>
      </c>
      <c r="Z51" s="16">
        <v>3</v>
      </c>
      <c r="AA51" s="8">
        <v>5</v>
      </c>
      <c r="AB51" s="3341" t="s">
        <v>7034</v>
      </c>
    </row>
    <row r="52" spans="2:28" ht="21">
      <c r="B52" s="227"/>
      <c r="C52" s="8"/>
      <c r="D52" s="8"/>
      <c r="E52" s="8"/>
      <c r="F52" s="8"/>
      <c r="G52" s="8"/>
      <c r="H52" s="8"/>
      <c r="I52" s="8"/>
      <c r="J52" s="128"/>
      <c r="K52" s="76" t="s">
        <v>19</v>
      </c>
      <c r="L52" s="16">
        <v>53</v>
      </c>
      <c r="M52" s="16">
        <v>49</v>
      </c>
      <c r="N52" s="16">
        <v>31</v>
      </c>
      <c r="O52" s="16">
        <v>88</v>
      </c>
      <c r="P52" s="16">
        <v>7</v>
      </c>
      <c r="Q52" s="16">
        <v>11</v>
      </c>
      <c r="R52" s="8">
        <v>1</v>
      </c>
      <c r="S52" s="6"/>
      <c r="T52" s="76" t="s">
        <v>322</v>
      </c>
      <c r="U52" s="16">
        <v>121</v>
      </c>
      <c r="V52" s="16">
        <v>117</v>
      </c>
      <c r="W52" s="16">
        <v>99</v>
      </c>
      <c r="X52" s="16">
        <v>20</v>
      </c>
      <c r="Y52" s="16">
        <v>15</v>
      </c>
      <c r="Z52" s="16">
        <v>3</v>
      </c>
      <c r="AA52" s="147">
        <v>6</v>
      </c>
      <c r="AB52" s="3341"/>
    </row>
    <row r="53" spans="2:28" ht="21">
      <c r="B53" s="227"/>
      <c r="C53" s="8"/>
      <c r="D53" s="8"/>
      <c r="E53" s="8"/>
      <c r="F53" s="8"/>
      <c r="G53" s="8"/>
      <c r="H53" s="8"/>
      <c r="I53" s="8"/>
      <c r="J53" s="128"/>
      <c r="K53" s="76" t="s">
        <v>7035</v>
      </c>
      <c r="L53" s="16">
        <v>54</v>
      </c>
      <c r="M53" s="16">
        <v>50</v>
      </c>
      <c r="N53" s="16">
        <v>32</v>
      </c>
      <c r="O53" s="16">
        <v>87</v>
      </c>
      <c r="P53" s="16">
        <v>7</v>
      </c>
      <c r="Q53" s="16">
        <v>11</v>
      </c>
      <c r="R53" s="8">
        <v>2</v>
      </c>
      <c r="S53" s="6"/>
      <c r="T53" s="76" t="s">
        <v>7036</v>
      </c>
      <c r="U53" s="16">
        <v>122</v>
      </c>
      <c r="V53" s="16">
        <v>118</v>
      </c>
      <c r="W53" s="16"/>
      <c r="X53" s="16">
        <v>19</v>
      </c>
      <c r="Y53" s="16">
        <v>16</v>
      </c>
      <c r="Z53" s="16">
        <v>2</v>
      </c>
      <c r="AA53" s="8">
        <v>1</v>
      </c>
      <c r="AB53" s="63"/>
    </row>
    <row r="54" spans="2:28" ht="21">
      <c r="B54" s="227"/>
      <c r="C54" s="8"/>
      <c r="D54" s="8"/>
      <c r="E54" s="8"/>
      <c r="F54" s="8"/>
      <c r="G54" s="8"/>
      <c r="H54" s="8"/>
      <c r="I54" s="8"/>
      <c r="J54" s="128"/>
      <c r="K54" s="76" t="s">
        <v>7037</v>
      </c>
      <c r="L54" s="16">
        <v>55</v>
      </c>
      <c r="M54" s="16">
        <v>51</v>
      </c>
      <c r="N54" s="16">
        <v>33</v>
      </c>
      <c r="O54" s="16">
        <v>86</v>
      </c>
      <c r="P54" s="16">
        <v>7</v>
      </c>
      <c r="Q54" s="16">
        <v>11</v>
      </c>
      <c r="R54" s="8">
        <v>3</v>
      </c>
      <c r="S54" s="6"/>
      <c r="T54" s="76" t="s">
        <v>231</v>
      </c>
      <c r="U54" s="16">
        <v>123</v>
      </c>
      <c r="V54" s="16">
        <v>119</v>
      </c>
      <c r="W54" s="16"/>
      <c r="X54" s="16">
        <v>18</v>
      </c>
      <c r="Y54" s="16">
        <v>16</v>
      </c>
      <c r="Z54" s="16">
        <v>2</v>
      </c>
      <c r="AA54" s="8">
        <v>2</v>
      </c>
      <c r="AB54" s="63"/>
    </row>
    <row r="55" spans="2:28" ht="21">
      <c r="B55" s="227"/>
      <c r="C55" s="8"/>
      <c r="D55" s="8"/>
      <c r="E55" s="8"/>
      <c r="F55" s="8"/>
      <c r="G55" s="8"/>
      <c r="H55" s="8"/>
      <c r="I55" s="8"/>
      <c r="J55" s="128"/>
      <c r="K55" s="76" t="s">
        <v>2461</v>
      </c>
      <c r="L55" s="16">
        <v>56</v>
      </c>
      <c r="M55" s="16">
        <v>52</v>
      </c>
      <c r="N55" s="16">
        <v>34</v>
      </c>
      <c r="O55" s="16">
        <v>85</v>
      </c>
      <c r="P55" s="16">
        <v>7</v>
      </c>
      <c r="Q55" s="16">
        <v>11</v>
      </c>
      <c r="R55" s="8">
        <v>4</v>
      </c>
      <c r="S55" s="6"/>
      <c r="T55" s="76" t="s">
        <v>7017</v>
      </c>
      <c r="U55" s="16">
        <v>124</v>
      </c>
      <c r="V55" s="16">
        <v>120</v>
      </c>
      <c r="W55" s="16"/>
      <c r="X55" s="16">
        <v>17</v>
      </c>
      <c r="Y55" s="16">
        <v>16</v>
      </c>
      <c r="Z55" s="16">
        <v>2</v>
      </c>
      <c r="AA55" s="8">
        <v>3</v>
      </c>
      <c r="AB55" s="63"/>
    </row>
    <row r="56" spans="2:28" ht="21">
      <c r="B56" s="227"/>
      <c r="C56" s="8"/>
      <c r="D56" s="8"/>
      <c r="E56" s="8"/>
      <c r="F56" s="8"/>
      <c r="G56" s="8"/>
      <c r="H56" s="8"/>
      <c r="I56" s="8"/>
      <c r="J56" s="128"/>
      <c r="K56" s="76" t="s">
        <v>7038</v>
      </c>
      <c r="L56" s="16">
        <v>57</v>
      </c>
      <c r="M56" s="16">
        <v>53</v>
      </c>
      <c r="N56" s="16">
        <v>35</v>
      </c>
      <c r="O56" s="16">
        <v>84</v>
      </c>
      <c r="P56" s="16">
        <v>7</v>
      </c>
      <c r="Q56" s="16">
        <v>11</v>
      </c>
      <c r="R56" s="147">
        <v>5</v>
      </c>
      <c r="S56" s="6"/>
      <c r="T56" s="76" t="s">
        <v>7039</v>
      </c>
      <c r="U56" s="16">
        <v>125</v>
      </c>
      <c r="V56" s="16">
        <v>121</v>
      </c>
      <c r="W56" s="16"/>
      <c r="X56" s="16">
        <v>16</v>
      </c>
      <c r="Y56" s="16">
        <v>16</v>
      </c>
      <c r="Z56" s="16">
        <v>2</v>
      </c>
      <c r="AA56" s="8">
        <v>4</v>
      </c>
      <c r="AB56" s="63"/>
    </row>
    <row r="57" spans="2:28" ht="21">
      <c r="B57" s="227"/>
      <c r="C57" s="8"/>
      <c r="D57" s="8"/>
      <c r="E57" s="8"/>
      <c r="F57" s="8"/>
      <c r="G57" s="8"/>
      <c r="H57" s="8"/>
      <c r="I57" s="8"/>
      <c r="J57" s="128"/>
      <c r="K57" s="76" t="s">
        <v>7040</v>
      </c>
      <c r="L57" s="16">
        <v>58</v>
      </c>
      <c r="M57" s="16">
        <v>54</v>
      </c>
      <c r="N57" s="16">
        <v>36</v>
      </c>
      <c r="O57" s="16">
        <v>83</v>
      </c>
      <c r="P57" s="48">
        <v>8</v>
      </c>
      <c r="Q57" s="16">
        <v>10</v>
      </c>
      <c r="R57" s="8">
        <v>1</v>
      </c>
      <c r="S57" s="6"/>
      <c r="T57" s="76" t="s">
        <v>2626</v>
      </c>
      <c r="U57" s="16">
        <v>126</v>
      </c>
      <c r="V57" s="16">
        <v>122</v>
      </c>
      <c r="W57" s="16"/>
      <c r="X57" s="16">
        <v>15</v>
      </c>
      <c r="Y57" s="16">
        <v>16</v>
      </c>
      <c r="Z57" s="16">
        <v>2</v>
      </c>
      <c r="AA57" s="8">
        <v>5</v>
      </c>
      <c r="AB57" s="63"/>
    </row>
    <row r="58" spans="2:28" ht="21">
      <c r="B58" s="227"/>
      <c r="C58" s="8"/>
      <c r="D58" s="8"/>
      <c r="E58" s="8"/>
      <c r="F58" s="8"/>
      <c r="G58" s="8"/>
      <c r="H58" s="8"/>
      <c r="I58" s="8"/>
      <c r="J58" s="128"/>
      <c r="K58" s="76" t="s">
        <v>7041</v>
      </c>
      <c r="L58" s="16">
        <v>59</v>
      </c>
      <c r="M58" s="16">
        <v>55</v>
      </c>
      <c r="N58" s="16">
        <v>37</v>
      </c>
      <c r="O58" s="16">
        <v>82</v>
      </c>
      <c r="P58" s="48">
        <v>8</v>
      </c>
      <c r="Q58" s="16">
        <v>10</v>
      </c>
      <c r="R58" s="8">
        <v>2</v>
      </c>
      <c r="S58" s="6"/>
      <c r="T58" s="76" t="s">
        <v>24</v>
      </c>
      <c r="U58" s="16">
        <v>127</v>
      </c>
      <c r="V58" s="16">
        <v>123</v>
      </c>
      <c r="W58" s="16"/>
      <c r="X58" s="16">
        <v>14</v>
      </c>
      <c r="Y58" s="16">
        <v>16</v>
      </c>
      <c r="Z58" s="16">
        <v>2</v>
      </c>
      <c r="AA58" s="8">
        <v>6</v>
      </c>
      <c r="AB58" s="63"/>
    </row>
    <row r="59" spans="2:28" ht="21">
      <c r="B59" s="227"/>
      <c r="C59" s="8"/>
      <c r="D59" s="8"/>
      <c r="E59" s="8"/>
      <c r="F59" s="8"/>
      <c r="G59" s="8"/>
      <c r="H59" s="8"/>
      <c r="I59" s="8"/>
      <c r="J59" s="128"/>
      <c r="K59" s="76" t="s">
        <v>7042</v>
      </c>
      <c r="L59" s="16">
        <v>60</v>
      </c>
      <c r="M59" s="16">
        <v>56</v>
      </c>
      <c r="N59" s="16">
        <v>38</v>
      </c>
      <c r="O59" s="16">
        <v>81</v>
      </c>
      <c r="P59" s="48">
        <v>8</v>
      </c>
      <c r="Q59" s="16">
        <v>10</v>
      </c>
      <c r="R59" s="8">
        <v>3</v>
      </c>
      <c r="S59" s="6"/>
      <c r="T59" s="76" t="s">
        <v>7043</v>
      </c>
      <c r="U59" s="16">
        <v>128</v>
      </c>
      <c r="V59" s="16">
        <v>124</v>
      </c>
      <c r="W59" s="16"/>
      <c r="X59" s="16">
        <v>13</v>
      </c>
      <c r="Y59" s="16">
        <v>16</v>
      </c>
      <c r="Z59" s="16">
        <v>2</v>
      </c>
      <c r="AA59" s="147">
        <v>7</v>
      </c>
      <c r="AB59" s="63"/>
    </row>
    <row r="60" spans="2:28" ht="21.75" thickBot="1">
      <c r="B60" s="227"/>
      <c r="C60" s="8"/>
      <c r="D60" s="8"/>
      <c r="E60" s="8"/>
      <c r="F60" s="8"/>
      <c r="G60" s="8"/>
      <c r="H60" s="8"/>
      <c r="I60" s="8"/>
      <c r="J60" s="128"/>
      <c r="K60" s="76" t="s">
        <v>7044</v>
      </c>
      <c r="L60" s="16">
        <v>61</v>
      </c>
      <c r="M60" s="16">
        <v>57</v>
      </c>
      <c r="N60" s="16">
        <v>39</v>
      </c>
      <c r="O60" s="48">
        <v>80</v>
      </c>
      <c r="P60" s="48">
        <v>8</v>
      </c>
      <c r="Q60" s="16">
        <v>10</v>
      </c>
      <c r="R60" s="8">
        <v>4</v>
      </c>
      <c r="S60" s="6"/>
      <c r="T60" s="76" t="s">
        <v>915</v>
      </c>
      <c r="U60" s="16">
        <v>129</v>
      </c>
      <c r="V60" s="16">
        <v>125</v>
      </c>
      <c r="W60" s="16"/>
      <c r="X60" s="16">
        <v>12</v>
      </c>
      <c r="Y60" s="16">
        <v>17</v>
      </c>
      <c r="Z60" s="16">
        <v>1</v>
      </c>
      <c r="AA60" s="8">
        <v>1</v>
      </c>
      <c r="AB60" s="63"/>
    </row>
    <row r="61" spans="2:28" ht="21.75" thickBot="1">
      <c r="B61" s="227"/>
      <c r="C61" s="8"/>
      <c r="D61" s="8"/>
      <c r="E61" s="8"/>
      <c r="F61" s="8"/>
      <c r="G61" s="8"/>
      <c r="H61" s="8"/>
      <c r="I61" s="8"/>
      <c r="J61" s="128"/>
      <c r="K61" s="76" t="s">
        <v>7045</v>
      </c>
      <c r="L61" s="16">
        <v>62</v>
      </c>
      <c r="M61" s="16">
        <v>58</v>
      </c>
      <c r="N61" s="16">
        <v>40</v>
      </c>
      <c r="O61" s="16">
        <v>79</v>
      </c>
      <c r="P61" s="48">
        <v>8</v>
      </c>
      <c r="Q61" s="16">
        <v>10</v>
      </c>
      <c r="R61" s="8">
        <v>5</v>
      </c>
      <c r="S61" s="3342" t="s">
        <v>7046</v>
      </c>
      <c r="T61" s="1920" t="s">
        <v>7047</v>
      </c>
      <c r="U61" s="1923">
        <v>130</v>
      </c>
      <c r="V61" s="16">
        <v>126</v>
      </c>
      <c r="W61" s="1921">
        <v>3</v>
      </c>
      <c r="X61" s="16">
        <v>11</v>
      </c>
      <c r="Y61" s="16">
        <v>17</v>
      </c>
      <c r="Z61" s="16">
        <v>1</v>
      </c>
      <c r="AA61" s="8">
        <v>2</v>
      </c>
      <c r="AB61" s="63"/>
    </row>
    <row r="62" spans="2:28" ht="21">
      <c r="B62" s="227"/>
      <c r="C62" s="8"/>
      <c r="D62" s="8"/>
      <c r="E62" s="8"/>
      <c r="F62" s="8"/>
      <c r="G62" s="8"/>
      <c r="H62" s="8"/>
      <c r="I62" s="8"/>
      <c r="J62" s="128"/>
      <c r="K62" s="76" t="s">
        <v>246</v>
      </c>
      <c r="L62" s="16">
        <v>63</v>
      </c>
      <c r="M62" s="16">
        <v>59</v>
      </c>
      <c r="N62" s="16">
        <v>41</v>
      </c>
      <c r="O62" s="16">
        <v>78</v>
      </c>
      <c r="P62" s="48">
        <v>8</v>
      </c>
      <c r="Q62" s="16">
        <v>10</v>
      </c>
      <c r="R62" s="147">
        <v>6</v>
      </c>
      <c r="S62" s="3343"/>
      <c r="T62" s="1916" t="s">
        <v>318</v>
      </c>
      <c r="U62" s="16">
        <v>131</v>
      </c>
      <c r="V62" s="16">
        <v>127</v>
      </c>
      <c r="W62" s="1917">
        <v>2</v>
      </c>
      <c r="X62" s="16">
        <v>10</v>
      </c>
      <c r="Y62" s="16">
        <v>17</v>
      </c>
      <c r="Z62" s="16">
        <v>1</v>
      </c>
      <c r="AA62" s="8">
        <v>3</v>
      </c>
      <c r="AB62" s="63"/>
    </row>
    <row r="63" spans="2:28" ht="21.75" thickBot="1">
      <c r="B63" s="227"/>
      <c r="C63" s="8"/>
      <c r="D63" s="8"/>
      <c r="E63" s="8"/>
      <c r="F63" s="8"/>
      <c r="G63" s="8"/>
      <c r="H63" s="8"/>
      <c r="I63" s="8"/>
      <c r="J63" s="128"/>
      <c r="K63" s="76" t="s">
        <v>19</v>
      </c>
      <c r="L63" s="16">
        <v>64</v>
      </c>
      <c r="M63" s="16">
        <v>60</v>
      </c>
      <c r="N63" s="16">
        <v>42</v>
      </c>
      <c r="O63" s="16">
        <v>77</v>
      </c>
      <c r="P63" s="16">
        <v>9</v>
      </c>
      <c r="Q63" s="16">
        <v>9</v>
      </c>
      <c r="R63" s="8">
        <v>1</v>
      </c>
      <c r="S63" s="3344"/>
      <c r="T63" s="1918" t="s">
        <v>1440</v>
      </c>
      <c r="U63" s="16">
        <v>132</v>
      </c>
      <c r="V63" s="16">
        <v>128</v>
      </c>
      <c r="W63" s="1919">
        <v>1</v>
      </c>
      <c r="X63" s="16">
        <v>9</v>
      </c>
      <c r="Y63" s="16">
        <v>17</v>
      </c>
      <c r="Z63" s="16">
        <v>1</v>
      </c>
      <c r="AA63" s="8">
        <v>4</v>
      </c>
      <c r="AB63" s="63"/>
    </row>
    <row r="64" spans="2:28" ht="21">
      <c r="B64" s="227"/>
      <c r="C64" s="8"/>
      <c r="D64" s="8"/>
      <c r="E64" s="8"/>
      <c r="F64" s="8"/>
      <c r="G64" s="8"/>
      <c r="H64" s="8"/>
      <c r="I64" s="8"/>
      <c r="J64" s="128"/>
      <c r="K64" s="76" t="s">
        <v>2459</v>
      </c>
      <c r="L64" s="16">
        <v>65</v>
      </c>
      <c r="M64" s="16">
        <v>61</v>
      </c>
      <c r="N64" s="16">
        <v>43</v>
      </c>
      <c r="O64" s="16">
        <v>76</v>
      </c>
      <c r="P64" s="16">
        <v>9</v>
      </c>
      <c r="Q64" s="16">
        <v>9</v>
      </c>
      <c r="R64" s="8">
        <v>2</v>
      </c>
      <c r="S64" s="1740" t="s">
        <v>48</v>
      </c>
      <c r="T64" s="76" t="s">
        <v>244</v>
      </c>
      <c r="U64" s="16">
        <v>133</v>
      </c>
      <c r="V64" s="16">
        <v>129</v>
      </c>
      <c r="W64" s="8"/>
      <c r="X64" s="16">
        <v>8</v>
      </c>
      <c r="Y64" s="16">
        <v>17</v>
      </c>
      <c r="Z64" s="16">
        <v>1</v>
      </c>
      <c r="AA64" s="8">
        <v>5</v>
      </c>
      <c r="AB64" s="63"/>
    </row>
    <row r="65" spans="2:28" ht="21">
      <c r="B65" s="227"/>
      <c r="C65" s="8"/>
      <c r="D65" s="8"/>
      <c r="E65" s="8"/>
      <c r="F65" s="8"/>
      <c r="G65" s="8"/>
      <c r="H65" s="8"/>
      <c r="I65" s="8"/>
      <c r="J65" s="1931" t="s">
        <v>56</v>
      </c>
      <c r="K65" s="177" t="s">
        <v>7005</v>
      </c>
      <c r="L65" s="16">
        <v>66</v>
      </c>
      <c r="M65" s="16">
        <v>62</v>
      </c>
      <c r="N65" s="16">
        <v>44</v>
      </c>
      <c r="O65" s="16">
        <v>75</v>
      </c>
      <c r="P65" s="16">
        <v>9</v>
      </c>
      <c r="Q65" s="16">
        <v>9</v>
      </c>
      <c r="R65" s="8">
        <v>3</v>
      </c>
      <c r="S65" s="1740" t="s">
        <v>49</v>
      </c>
      <c r="T65" s="76" t="s">
        <v>7048</v>
      </c>
      <c r="U65" s="16">
        <v>134</v>
      </c>
      <c r="V65" s="16">
        <v>130</v>
      </c>
      <c r="W65" s="8"/>
      <c r="X65" s="16">
        <v>7</v>
      </c>
      <c r="Y65" s="16">
        <v>17</v>
      </c>
      <c r="Z65" s="16">
        <v>1</v>
      </c>
      <c r="AA65" s="8">
        <v>6</v>
      </c>
      <c r="AB65" s="63"/>
    </row>
    <row r="66" spans="2:28" ht="21">
      <c r="B66" s="227"/>
      <c r="C66" s="8"/>
      <c r="D66" s="8"/>
      <c r="E66" s="8"/>
      <c r="F66" s="8"/>
      <c r="G66" s="8"/>
      <c r="H66" s="8"/>
      <c r="I66" s="8"/>
      <c r="J66" s="128"/>
      <c r="K66" s="76" t="s">
        <v>7049</v>
      </c>
      <c r="L66" s="16">
        <v>67</v>
      </c>
      <c r="M66" s="16">
        <v>63</v>
      </c>
      <c r="N66" s="16">
        <v>45</v>
      </c>
      <c r="O66" s="16">
        <v>74</v>
      </c>
      <c r="P66" s="16">
        <v>9</v>
      </c>
      <c r="Q66" s="16">
        <v>9</v>
      </c>
      <c r="R66" s="8">
        <v>4</v>
      </c>
      <c r="S66" s="1740" t="s">
        <v>50</v>
      </c>
      <c r="T66" s="76" t="s">
        <v>7050</v>
      </c>
      <c r="U66" s="16">
        <v>135</v>
      </c>
      <c r="V66" s="16">
        <v>131</v>
      </c>
      <c r="W66" s="8"/>
      <c r="X66" s="16">
        <v>6</v>
      </c>
      <c r="Y66" s="16">
        <v>17</v>
      </c>
      <c r="Z66" s="16">
        <v>1</v>
      </c>
      <c r="AA66" s="8">
        <v>7</v>
      </c>
      <c r="AB66" s="63"/>
    </row>
    <row r="67" spans="2:28" ht="21">
      <c r="B67" s="227"/>
      <c r="C67" s="8"/>
      <c r="D67" s="8"/>
      <c r="E67" s="8"/>
      <c r="F67" s="8"/>
      <c r="G67" s="8"/>
      <c r="H67" s="8"/>
      <c r="I67" s="8"/>
      <c r="J67" s="128"/>
      <c r="K67" s="76" t="s">
        <v>7051</v>
      </c>
      <c r="L67" s="16">
        <v>68</v>
      </c>
      <c r="M67" s="16">
        <v>64</v>
      </c>
      <c r="N67" s="16">
        <v>46</v>
      </c>
      <c r="O67" s="16">
        <v>73</v>
      </c>
      <c r="P67" s="16">
        <v>9</v>
      </c>
      <c r="Q67" s="16">
        <v>9</v>
      </c>
      <c r="R67" s="8">
        <v>5</v>
      </c>
      <c r="S67" s="1740" t="s">
        <v>56</v>
      </c>
      <c r="T67" s="76" t="s">
        <v>7052</v>
      </c>
      <c r="U67" s="16">
        <v>136</v>
      </c>
      <c r="V67" s="16">
        <v>132</v>
      </c>
      <c r="W67" s="8"/>
      <c r="X67" s="16">
        <v>5</v>
      </c>
      <c r="Y67" s="16">
        <v>17</v>
      </c>
      <c r="Z67" s="16">
        <v>1</v>
      </c>
      <c r="AA67" s="8">
        <v>8</v>
      </c>
      <c r="AB67" s="63"/>
    </row>
    <row r="68" spans="2:28" ht="21">
      <c r="B68" s="227"/>
      <c r="C68" s="8"/>
      <c r="D68" s="8"/>
      <c r="E68" s="8"/>
      <c r="F68" s="8"/>
      <c r="G68" s="8"/>
      <c r="H68" s="8"/>
      <c r="I68" s="8"/>
      <c r="J68" s="128"/>
      <c r="K68" s="76" t="s">
        <v>7053</v>
      </c>
      <c r="L68" s="16">
        <v>69</v>
      </c>
      <c r="M68" s="16">
        <v>65</v>
      </c>
      <c r="N68" s="16">
        <v>47</v>
      </c>
      <c r="O68" s="16">
        <v>72</v>
      </c>
      <c r="P68" s="16">
        <v>9</v>
      </c>
      <c r="Q68" s="16">
        <v>9</v>
      </c>
      <c r="R68" s="8">
        <v>6</v>
      </c>
      <c r="S68" s="1740" t="s">
        <v>48</v>
      </c>
      <c r="T68" s="76" t="s">
        <v>244</v>
      </c>
      <c r="U68" s="16">
        <v>137</v>
      </c>
      <c r="V68" s="16">
        <v>133</v>
      </c>
      <c r="W68" s="8"/>
      <c r="X68" s="16">
        <v>4</v>
      </c>
      <c r="Y68" s="16">
        <v>17</v>
      </c>
      <c r="Z68" s="16">
        <v>1</v>
      </c>
      <c r="AA68" s="8">
        <v>9</v>
      </c>
      <c r="AB68" s="63"/>
    </row>
    <row r="69" spans="2:28" ht="21">
      <c r="B69" s="227"/>
      <c r="C69" s="8"/>
      <c r="D69" s="8"/>
      <c r="E69" s="8"/>
      <c r="F69" s="8"/>
      <c r="G69" s="8"/>
      <c r="H69" s="8"/>
      <c r="I69" s="8"/>
      <c r="J69" s="1931" t="s">
        <v>64</v>
      </c>
      <c r="K69" s="177" t="s">
        <v>7054</v>
      </c>
      <c r="L69" s="16">
        <v>70</v>
      </c>
      <c r="M69" s="16">
        <v>66</v>
      </c>
      <c r="N69" s="16">
        <v>48</v>
      </c>
      <c r="O69" s="16">
        <v>71</v>
      </c>
      <c r="P69" s="16">
        <v>9</v>
      </c>
      <c r="Q69" s="16">
        <v>9</v>
      </c>
      <c r="R69" s="8">
        <v>7</v>
      </c>
      <c r="S69" s="1740" t="s">
        <v>49</v>
      </c>
      <c r="T69" s="76" t="s">
        <v>7048</v>
      </c>
      <c r="U69" s="16">
        <v>138</v>
      </c>
      <c r="V69" s="16">
        <v>134</v>
      </c>
      <c r="W69" s="8"/>
      <c r="X69" s="16">
        <v>3</v>
      </c>
      <c r="Y69" s="16">
        <v>17</v>
      </c>
      <c r="Z69" s="16">
        <v>1</v>
      </c>
      <c r="AA69" s="8">
        <v>10</v>
      </c>
      <c r="AB69" s="63"/>
    </row>
    <row r="70" spans="2:28" ht="21.75" thickBot="1">
      <c r="B70" s="227"/>
      <c r="C70" s="8"/>
      <c r="D70" s="8"/>
      <c r="E70" s="8"/>
      <c r="F70" s="8"/>
      <c r="G70" s="8"/>
      <c r="H70" s="8"/>
      <c r="I70" s="8"/>
      <c r="J70" s="128"/>
      <c r="K70" s="76" t="s">
        <v>2872</v>
      </c>
      <c r="L70" s="16">
        <v>71</v>
      </c>
      <c r="M70" s="16">
        <v>67</v>
      </c>
      <c r="N70" s="16">
        <v>49</v>
      </c>
      <c r="O70" s="16">
        <v>70</v>
      </c>
      <c r="P70" s="16">
        <v>9</v>
      </c>
      <c r="Q70" s="16">
        <v>9</v>
      </c>
      <c r="R70" s="8">
        <v>8</v>
      </c>
      <c r="S70" s="1740" t="s">
        <v>50</v>
      </c>
      <c r="T70" s="76" t="s">
        <v>7050</v>
      </c>
      <c r="U70" s="16">
        <v>139</v>
      </c>
      <c r="V70" s="16">
        <v>135</v>
      </c>
      <c r="W70" s="8"/>
      <c r="X70" s="16">
        <v>2</v>
      </c>
      <c r="Y70" s="16">
        <v>17</v>
      </c>
      <c r="Z70" s="16">
        <v>1</v>
      </c>
      <c r="AA70" s="8">
        <v>11</v>
      </c>
      <c r="AB70" s="63"/>
    </row>
    <row r="71" spans="2:28" ht="21.75" thickBot="1">
      <c r="B71" s="227"/>
      <c r="C71" s="8"/>
      <c r="D71" s="8"/>
      <c r="E71" s="8"/>
      <c r="F71" s="8"/>
      <c r="G71" s="8"/>
      <c r="H71" s="3345" t="s">
        <v>6982</v>
      </c>
      <c r="I71" s="3345"/>
      <c r="J71" s="3345"/>
      <c r="K71" s="177" t="s">
        <v>7055</v>
      </c>
      <c r="L71" s="16">
        <v>72</v>
      </c>
      <c r="M71" s="296">
        <v>68</v>
      </c>
      <c r="N71" s="16">
        <v>50</v>
      </c>
      <c r="O71" s="16">
        <v>69</v>
      </c>
      <c r="P71" s="16">
        <v>9</v>
      </c>
      <c r="Q71" s="16">
        <v>9</v>
      </c>
      <c r="R71" s="147">
        <v>9</v>
      </c>
      <c r="S71" s="1740" t="s">
        <v>56</v>
      </c>
      <c r="T71" s="76" t="s">
        <v>7056</v>
      </c>
      <c r="U71" s="16">
        <v>140</v>
      </c>
      <c r="V71" s="16">
        <v>136</v>
      </c>
      <c r="W71" s="8"/>
      <c r="X71" s="16">
        <v>1</v>
      </c>
      <c r="Y71" s="16">
        <v>17</v>
      </c>
      <c r="Z71" s="16">
        <v>1</v>
      </c>
      <c r="AA71" s="147">
        <v>12</v>
      </c>
      <c r="AB71" s="63"/>
    </row>
    <row r="72" spans="2:28">
      <c r="B72" s="227"/>
      <c r="C72" s="8"/>
      <c r="D72" s="8"/>
      <c r="E72" s="8"/>
      <c r="F72" s="8"/>
      <c r="G72" s="8"/>
      <c r="H72" s="8"/>
      <c r="I72" s="8"/>
      <c r="J72" s="128"/>
      <c r="K72" s="3330" t="s">
        <v>7057</v>
      </c>
      <c r="L72" s="3330"/>
      <c r="M72" s="3330"/>
      <c r="N72" s="3330"/>
      <c r="O72" s="8"/>
      <c r="P72" s="8"/>
      <c r="Q72" s="8"/>
      <c r="R72" s="128"/>
      <c r="S72" s="8"/>
      <c r="T72" s="227"/>
      <c r="U72" s="8"/>
      <c r="V72" s="8"/>
      <c r="W72" s="8"/>
      <c r="X72" s="8"/>
      <c r="Y72" s="8"/>
      <c r="Z72" s="8"/>
      <c r="AA72" s="128"/>
    </row>
  </sheetData>
  <mergeCells count="20">
    <mergeCell ref="AB51:AB52"/>
    <mergeCell ref="S61:S63"/>
    <mergeCell ref="H71:J71"/>
    <mergeCell ref="K72:N72"/>
    <mergeCell ref="J11:J12"/>
    <mergeCell ref="AB11:AC13"/>
    <mergeCell ref="AB14:AC15"/>
    <mergeCell ref="J15:J16"/>
    <mergeCell ref="AB16:AC18"/>
    <mergeCell ref="G17:I19"/>
    <mergeCell ref="J17:J19"/>
    <mergeCell ref="J4:J5"/>
    <mergeCell ref="S4:S5"/>
    <mergeCell ref="AB4:AC6"/>
    <mergeCell ref="J6:J8"/>
    <mergeCell ref="A7:A8"/>
    <mergeCell ref="AB7:AC9"/>
    <mergeCell ref="G9:I10"/>
    <mergeCell ref="J9:J10"/>
    <mergeCell ref="AB10:AC10"/>
  </mergeCells>
  <printOptions horizontalCentered="1" verticalCentered="1" gridLines="1"/>
  <pageMargins left="0.25" right="0.25" top="0.5" bottom="0" header="0.25" footer="0"/>
  <pageSetup scale="49" orientation="portrait" horizontalDpi="4294967293" r:id="rId1"/>
  <headerFooter alignWithMargins="0">
    <oddHeader>&amp;C&amp;"Arial,Bold"&amp;18Mizmor 90</oddHeader>
  </headerFooter>
  <legacyDrawing r:id="rId2"/>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pageSetUpPr fitToPage="1"/>
  </sheetPr>
  <dimension ref="A1:AL115"/>
  <sheetViews>
    <sheetView showZeros="0" topLeftCell="B3" workbookViewId="0">
      <selection activeCell="J23" sqref="J23"/>
    </sheetView>
  </sheetViews>
  <sheetFormatPr defaultColWidth="22.28515625" defaultRowHeight="12.75"/>
  <cols>
    <col min="1" max="1" width="14.5703125" style="1" hidden="1" customWidth="1"/>
    <col min="2" max="2" width="10.7109375" style="8" bestFit="1" customWidth="1"/>
    <col min="3" max="4" width="4.5703125" style="15" bestFit="1" customWidth="1"/>
    <col min="5" max="5" width="5.42578125" style="15" bestFit="1" customWidth="1"/>
    <col min="6" max="7" width="4.42578125" style="15" bestFit="1" customWidth="1"/>
    <col min="8" max="9" width="4.140625" style="15" hidden="1" customWidth="1"/>
    <col min="10" max="10" width="2.140625" style="8" bestFit="1" customWidth="1"/>
    <col min="11" max="11" width="11.5703125" style="8" bestFit="1" customWidth="1"/>
    <col min="12" max="13" width="4.5703125" style="15" bestFit="1" customWidth="1"/>
    <col min="14" max="14" width="5.42578125" style="15" bestFit="1" customWidth="1"/>
    <col min="15" max="16" width="4.42578125" style="15" bestFit="1" customWidth="1"/>
    <col min="17" max="18" width="4.140625" style="15" hidden="1" customWidth="1"/>
    <col min="19" max="19" width="2.140625" style="8" bestFit="1" customWidth="1"/>
    <col min="20" max="20" width="12.28515625" style="1" hidden="1" customWidth="1"/>
    <col min="21" max="21" width="12.28515625" style="3" bestFit="1" customWidth="1"/>
    <col min="22" max="22" width="4.140625" style="3" bestFit="1" customWidth="1"/>
    <col min="23" max="23" width="5.42578125" style="3" bestFit="1" customWidth="1"/>
    <col min="24" max="24" width="4.140625" style="3" bestFit="1" customWidth="1"/>
    <col min="25" max="25" width="4.42578125" style="3" bestFit="1" customWidth="1"/>
    <col min="26" max="26" width="5.42578125" style="3" hidden="1" customWidth="1"/>
    <col min="27" max="27" width="4.42578125" style="3" bestFit="1" customWidth="1"/>
    <col min="28" max="28" width="5.5703125" style="3" bestFit="1" customWidth="1"/>
    <col min="29" max="29" width="3" style="3" bestFit="1" customWidth="1"/>
    <col min="30" max="30" width="10.7109375" style="3" bestFit="1" customWidth="1"/>
    <col min="31" max="31" width="4.140625" style="3" bestFit="1" customWidth="1"/>
    <col min="32" max="32" width="5.42578125" style="3" bestFit="1" customWidth="1"/>
    <col min="33" max="33" width="4.140625" style="3" bestFit="1" customWidth="1"/>
    <col min="34" max="34" width="4.42578125" style="3" bestFit="1" customWidth="1"/>
    <col min="35" max="35" width="5.42578125" style="3" hidden="1" customWidth="1"/>
    <col min="36" max="36" width="4.42578125" style="3" bestFit="1" customWidth="1"/>
    <col min="37" max="37" width="5.5703125" style="3" bestFit="1" customWidth="1"/>
    <col min="38" max="38" width="3" style="3" bestFit="1" customWidth="1"/>
    <col min="39" max="16384" width="22.28515625" style="3"/>
  </cols>
  <sheetData>
    <row r="1" spans="1:38">
      <c r="B1" s="1"/>
      <c r="C1" s="14" t="s">
        <v>1</v>
      </c>
      <c r="D1" s="14" t="s">
        <v>1</v>
      </c>
      <c r="E1" s="172" t="s">
        <v>7058</v>
      </c>
      <c r="F1" s="172" t="s">
        <v>0</v>
      </c>
      <c r="G1" s="172" t="s">
        <v>0</v>
      </c>
      <c r="H1" s="172" t="s">
        <v>1</v>
      </c>
      <c r="I1" s="172" t="s">
        <v>1</v>
      </c>
      <c r="J1" s="10"/>
      <c r="K1" s="1"/>
      <c r="L1" s="14" t="s">
        <v>1</v>
      </c>
      <c r="M1" s="14" t="s">
        <v>1</v>
      </c>
      <c r="N1" s="172" t="s">
        <v>7058</v>
      </c>
      <c r="O1" s="172" t="s">
        <v>0</v>
      </c>
      <c r="P1" s="172" t="s">
        <v>0</v>
      </c>
      <c r="Q1" s="172" t="s">
        <v>1</v>
      </c>
      <c r="R1" s="172" t="s">
        <v>1</v>
      </c>
      <c r="S1" s="10"/>
      <c r="U1" s="14"/>
      <c r="V1" s="14" t="s">
        <v>1</v>
      </c>
      <c r="W1" s="14" t="s">
        <v>1</v>
      </c>
      <c r="X1" s="14" t="s">
        <v>1</v>
      </c>
      <c r="Y1" s="14" t="s">
        <v>0</v>
      </c>
      <c r="Z1" s="14" t="s">
        <v>0</v>
      </c>
      <c r="AA1" s="14" t="s">
        <v>0</v>
      </c>
      <c r="AB1" s="14"/>
      <c r="AC1" s="14"/>
      <c r="AD1" s="14"/>
      <c r="AE1" s="14" t="s">
        <v>1</v>
      </c>
      <c r="AF1" s="14" t="s">
        <v>1</v>
      </c>
      <c r="AG1" s="14" t="s">
        <v>1</v>
      </c>
      <c r="AH1" s="14" t="s">
        <v>0</v>
      </c>
      <c r="AI1" s="14" t="s">
        <v>0</v>
      </c>
      <c r="AJ1" s="14" t="s">
        <v>0</v>
      </c>
      <c r="AK1" s="14"/>
      <c r="AL1" s="14"/>
    </row>
    <row r="2" spans="1:38">
      <c r="B2" s="1" t="s">
        <v>1</v>
      </c>
      <c r="C2" s="172" t="s">
        <v>6</v>
      </c>
      <c r="D2" s="172" t="s">
        <v>6</v>
      </c>
      <c r="E2" s="172"/>
      <c r="F2" s="172" t="s">
        <v>6</v>
      </c>
      <c r="G2" s="172" t="s">
        <v>6</v>
      </c>
      <c r="H2" s="172" t="s">
        <v>6</v>
      </c>
      <c r="I2" s="172" t="s">
        <v>6</v>
      </c>
      <c r="J2" s="10" t="s">
        <v>39</v>
      </c>
      <c r="K2" s="1" t="s">
        <v>1</v>
      </c>
      <c r="L2" s="172" t="s">
        <v>6</v>
      </c>
      <c r="M2" s="172" t="s">
        <v>6</v>
      </c>
      <c r="N2" s="172"/>
      <c r="O2" s="172" t="s">
        <v>6</v>
      </c>
      <c r="P2" s="172" t="s">
        <v>6</v>
      </c>
      <c r="Q2" s="172" t="s">
        <v>6</v>
      </c>
      <c r="R2" s="172" t="s">
        <v>6</v>
      </c>
      <c r="S2" s="10" t="s">
        <v>39</v>
      </c>
      <c r="U2" s="14" t="s">
        <v>1</v>
      </c>
      <c r="V2" s="14" t="s">
        <v>6</v>
      </c>
      <c r="W2" s="14" t="s">
        <v>6</v>
      </c>
      <c r="X2" s="14" t="s">
        <v>6</v>
      </c>
      <c r="Y2" s="14" t="s">
        <v>6</v>
      </c>
      <c r="Z2" s="14" t="s">
        <v>6</v>
      </c>
      <c r="AA2" s="14" t="s">
        <v>6</v>
      </c>
      <c r="AB2" s="300" t="s">
        <v>981</v>
      </c>
      <c r="AC2" s="14"/>
      <c r="AD2" s="14" t="s">
        <v>1</v>
      </c>
      <c r="AE2" s="14" t="s">
        <v>6</v>
      </c>
      <c r="AF2" s="14" t="s">
        <v>6</v>
      </c>
      <c r="AG2" s="14" t="s">
        <v>6</v>
      </c>
      <c r="AH2" s="14" t="s">
        <v>6</v>
      </c>
      <c r="AI2" s="14" t="s">
        <v>6</v>
      </c>
      <c r="AJ2" s="14" t="s">
        <v>6</v>
      </c>
      <c r="AK2" s="300" t="s">
        <v>981</v>
      </c>
      <c r="AL2" s="14"/>
    </row>
    <row r="3" spans="1:38" ht="13.5" thickBot="1">
      <c r="B3" s="1"/>
      <c r="C3" s="172"/>
      <c r="D3" s="172" t="s">
        <v>9</v>
      </c>
      <c r="E3" s="172"/>
      <c r="F3" s="172"/>
      <c r="G3" s="172" t="s">
        <v>9</v>
      </c>
      <c r="H3" s="172"/>
      <c r="I3" s="172" t="s">
        <v>9</v>
      </c>
      <c r="J3" s="10"/>
      <c r="K3" s="1"/>
      <c r="L3" s="172"/>
      <c r="M3" s="172" t="s">
        <v>9</v>
      </c>
      <c r="N3" s="172"/>
      <c r="O3" s="172"/>
      <c r="P3" s="172" t="s">
        <v>9</v>
      </c>
      <c r="Q3" s="172"/>
      <c r="R3" s="172" t="s">
        <v>9</v>
      </c>
      <c r="S3" s="10"/>
      <c r="U3" s="14"/>
      <c r="V3" s="14"/>
      <c r="W3" s="14" t="s">
        <v>195</v>
      </c>
      <c r="X3" s="14" t="s">
        <v>9</v>
      </c>
      <c r="Y3" s="14"/>
      <c r="Z3" s="14" t="s">
        <v>195</v>
      </c>
      <c r="AA3" s="14" t="s">
        <v>9</v>
      </c>
      <c r="AB3" s="14"/>
      <c r="AC3" s="14"/>
      <c r="AD3" s="14"/>
      <c r="AE3" s="14"/>
      <c r="AF3" s="14" t="s">
        <v>195</v>
      </c>
      <c r="AG3" s="14" t="s">
        <v>9</v>
      </c>
      <c r="AH3" s="14"/>
      <c r="AI3" s="14" t="s">
        <v>195</v>
      </c>
      <c r="AJ3" s="14" t="s">
        <v>9</v>
      </c>
      <c r="AK3" s="14"/>
      <c r="AL3" s="14"/>
    </row>
    <row r="4" spans="1:38" ht="21.75" thickBot="1">
      <c r="B4" s="76" t="s">
        <v>867</v>
      </c>
      <c r="C4" s="15">
        <v>1</v>
      </c>
      <c r="D4" s="80">
        <v>112</v>
      </c>
      <c r="F4" s="15">
        <v>1</v>
      </c>
      <c r="G4" s="15">
        <v>16</v>
      </c>
      <c r="H4" s="15">
        <v>1</v>
      </c>
      <c r="I4" s="15">
        <v>1</v>
      </c>
      <c r="J4" s="8">
        <v>1</v>
      </c>
      <c r="K4" s="177" t="s">
        <v>19</v>
      </c>
      <c r="L4" s="15">
        <v>57</v>
      </c>
      <c r="M4" s="78">
        <v>56</v>
      </c>
      <c r="N4" s="15">
        <v>44</v>
      </c>
      <c r="O4" s="15">
        <v>9</v>
      </c>
      <c r="P4" s="78">
        <v>8</v>
      </c>
      <c r="Q4" s="15">
        <v>2</v>
      </c>
      <c r="R4" s="15">
        <v>4</v>
      </c>
      <c r="S4" s="8">
        <v>1</v>
      </c>
      <c r="T4" s="1" t="s">
        <v>7059</v>
      </c>
      <c r="U4" s="46" t="s">
        <v>199</v>
      </c>
      <c r="V4" s="16">
        <v>1</v>
      </c>
      <c r="W4" s="16"/>
      <c r="X4" s="16">
        <v>112</v>
      </c>
      <c r="Y4" s="16">
        <v>1</v>
      </c>
      <c r="Z4" s="16"/>
      <c r="AA4" s="16">
        <v>16</v>
      </c>
      <c r="AB4" s="16"/>
      <c r="AC4" s="16">
        <v>1</v>
      </c>
      <c r="AD4" s="257" t="s">
        <v>221</v>
      </c>
      <c r="AE4" s="16">
        <v>57</v>
      </c>
      <c r="AF4" s="16">
        <v>53</v>
      </c>
      <c r="AG4" s="27">
        <v>56</v>
      </c>
      <c r="AH4" s="16">
        <v>9</v>
      </c>
      <c r="AI4" s="296">
        <v>8</v>
      </c>
      <c r="AJ4" s="16">
        <v>8</v>
      </c>
      <c r="AK4" s="16"/>
      <c r="AL4" s="16">
        <v>1</v>
      </c>
    </row>
    <row r="5" spans="1:38" ht="21">
      <c r="B5" s="76" t="s">
        <v>1950</v>
      </c>
      <c r="C5" s="15">
        <v>2</v>
      </c>
      <c r="D5" s="15">
        <v>111</v>
      </c>
      <c r="F5" s="15">
        <v>1</v>
      </c>
      <c r="G5" s="15">
        <v>16</v>
      </c>
      <c r="H5" s="15">
        <v>1</v>
      </c>
      <c r="I5" s="15">
        <v>1</v>
      </c>
      <c r="J5" s="8">
        <v>2</v>
      </c>
      <c r="K5" s="305" t="s">
        <v>259</v>
      </c>
      <c r="L5" s="15">
        <v>58</v>
      </c>
      <c r="M5" s="15">
        <v>55</v>
      </c>
      <c r="N5" s="15">
        <v>45</v>
      </c>
      <c r="O5" s="15">
        <v>9</v>
      </c>
      <c r="P5" s="15">
        <v>8</v>
      </c>
      <c r="Q5" s="15">
        <v>1</v>
      </c>
      <c r="R5" s="15">
        <v>1</v>
      </c>
      <c r="S5" s="8">
        <v>2</v>
      </c>
      <c r="U5" s="46" t="s">
        <v>283</v>
      </c>
      <c r="V5" s="16">
        <v>2</v>
      </c>
      <c r="W5" s="16"/>
      <c r="X5" s="16">
        <v>111</v>
      </c>
      <c r="Y5" s="16">
        <v>1</v>
      </c>
      <c r="Z5" s="16"/>
      <c r="AA5" s="16">
        <v>16</v>
      </c>
      <c r="AB5" s="16"/>
      <c r="AC5" s="16">
        <v>2</v>
      </c>
      <c r="AD5" s="1933" t="s">
        <v>597</v>
      </c>
      <c r="AE5" s="16">
        <v>58</v>
      </c>
      <c r="AF5" s="27">
        <v>54</v>
      </c>
      <c r="AG5" s="16">
        <v>55</v>
      </c>
      <c r="AH5" s="16">
        <v>9</v>
      </c>
      <c r="AI5" s="16">
        <v>8</v>
      </c>
      <c r="AJ5" s="16">
        <v>8</v>
      </c>
      <c r="AK5" s="16"/>
      <c r="AL5" s="16">
        <v>2</v>
      </c>
    </row>
    <row r="6" spans="1:38" ht="21">
      <c r="B6" s="317" t="s">
        <v>549</v>
      </c>
      <c r="C6" s="15">
        <v>3</v>
      </c>
      <c r="D6" s="15">
        <v>110</v>
      </c>
      <c r="F6" s="15">
        <v>1</v>
      </c>
      <c r="G6" s="15">
        <v>16</v>
      </c>
      <c r="H6" s="15">
        <v>1</v>
      </c>
      <c r="I6" s="15">
        <v>2</v>
      </c>
      <c r="J6" s="8">
        <v>3</v>
      </c>
      <c r="K6" s="317" t="s">
        <v>22</v>
      </c>
      <c r="L6" s="15">
        <v>59</v>
      </c>
      <c r="M6" s="15">
        <v>54</v>
      </c>
      <c r="N6" s="15">
        <v>46</v>
      </c>
      <c r="O6" s="15">
        <v>9</v>
      </c>
      <c r="P6" s="15">
        <v>8</v>
      </c>
      <c r="Q6" s="15">
        <v>2</v>
      </c>
      <c r="R6" s="15">
        <v>1</v>
      </c>
      <c r="S6" s="8">
        <v>3</v>
      </c>
      <c r="U6" s="46" t="s">
        <v>7060</v>
      </c>
      <c r="V6" s="16">
        <v>3</v>
      </c>
      <c r="W6" s="16"/>
      <c r="X6" s="16">
        <v>110</v>
      </c>
      <c r="Y6" s="16">
        <v>1</v>
      </c>
      <c r="Z6" s="16"/>
      <c r="AA6" s="16">
        <v>16</v>
      </c>
      <c r="AB6" s="16"/>
      <c r="AC6" s="16">
        <v>3</v>
      </c>
      <c r="AD6" s="1933" t="s">
        <v>2640</v>
      </c>
      <c r="AE6" s="16">
        <v>59</v>
      </c>
      <c r="AF6" s="16">
        <v>55</v>
      </c>
      <c r="AG6" s="27">
        <v>54</v>
      </c>
      <c r="AH6" s="16">
        <v>9</v>
      </c>
      <c r="AI6" s="16">
        <v>8</v>
      </c>
      <c r="AJ6" s="16">
        <v>8</v>
      </c>
      <c r="AK6" s="16"/>
      <c r="AL6" s="16">
        <v>3</v>
      </c>
    </row>
    <row r="7" spans="1:38" ht="21.75" thickBot="1">
      <c r="B7" s="76" t="s">
        <v>7061</v>
      </c>
      <c r="C7" s="15">
        <v>4</v>
      </c>
      <c r="D7" s="15">
        <v>109</v>
      </c>
      <c r="F7" s="15">
        <v>1</v>
      </c>
      <c r="G7" s="15">
        <v>16</v>
      </c>
      <c r="H7" s="15">
        <v>1</v>
      </c>
      <c r="I7" s="15">
        <v>1</v>
      </c>
      <c r="J7" s="8">
        <v>4</v>
      </c>
      <c r="K7" s="177" t="s">
        <v>3451</v>
      </c>
      <c r="L7" s="15">
        <v>60</v>
      </c>
      <c r="M7" s="15">
        <v>53</v>
      </c>
      <c r="N7" s="15">
        <v>47</v>
      </c>
      <c r="O7" s="15">
        <v>9</v>
      </c>
      <c r="P7" s="15">
        <v>8</v>
      </c>
      <c r="Q7" s="15">
        <v>2</v>
      </c>
      <c r="R7" s="15">
        <v>1</v>
      </c>
      <c r="S7" s="8">
        <v>4</v>
      </c>
      <c r="U7" s="85" t="s">
        <v>7062</v>
      </c>
      <c r="V7" s="16">
        <v>4</v>
      </c>
      <c r="W7" s="16"/>
      <c r="X7" s="16">
        <v>109</v>
      </c>
      <c r="Y7" s="16">
        <v>1</v>
      </c>
      <c r="Z7" s="16"/>
      <c r="AA7" s="16">
        <v>16</v>
      </c>
      <c r="AC7" s="155">
        <v>4</v>
      </c>
      <c r="AD7" s="1934" t="s">
        <v>22</v>
      </c>
      <c r="AE7" s="16">
        <v>60</v>
      </c>
      <c r="AF7" s="16">
        <v>56</v>
      </c>
      <c r="AG7" s="16">
        <v>53</v>
      </c>
      <c r="AH7" s="16">
        <v>9</v>
      </c>
      <c r="AI7" s="16">
        <v>8</v>
      </c>
      <c r="AJ7" s="16">
        <v>8</v>
      </c>
      <c r="AL7" s="155">
        <v>4</v>
      </c>
    </row>
    <row r="8" spans="1:38" ht="21.75" thickBot="1">
      <c r="B8" s="317" t="s">
        <v>7063</v>
      </c>
      <c r="C8" s="15">
        <v>5</v>
      </c>
      <c r="D8" s="15">
        <v>108</v>
      </c>
      <c r="F8" s="15">
        <v>1</v>
      </c>
      <c r="G8" s="15">
        <v>16</v>
      </c>
      <c r="H8" s="15">
        <v>1</v>
      </c>
      <c r="I8" s="15">
        <v>1</v>
      </c>
      <c r="J8" s="8">
        <v>5</v>
      </c>
      <c r="K8" s="317" t="s">
        <v>549</v>
      </c>
      <c r="L8" s="15">
        <v>61</v>
      </c>
      <c r="M8" s="15">
        <v>52</v>
      </c>
      <c r="N8" s="15">
        <v>48</v>
      </c>
      <c r="O8" s="15">
        <v>9</v>
      </c>
      <c r="P8" s="15">
        <v>8</v>
      </c>
      <c r="Q8" s="15">
        <v>2</v>
      </c>
      <c r="R8" s="15">
        <v>1</v>
      </c>
      <c r="S8" s="8">
        <v>5</v>
      </c>
      <c r="U8" s="46" t="s">
        <v>242</v>
      </c>
      <c r="V8" s="16">
        <v>5</v>
      </c>
      <c r="W8" s="16">
        <v>1</v>
      </c>
      <c r="X8" s="16">
        <v>108</v>
      </c>
      <c r="Y8" s="16">
        <v>2</v>
      </c>
      <c r="Z8" s="16">
        <v>1</v>
      </c>
      <c r="AA8" s="16">
        <v>15</v>
      </c>
      <c r="AB8" s="16">
        <v>1</v>
      </c>
      <c r="AC8" s="16">
        <v>1</v>
      </c>
      <c r="AD8" s="46" t="s">
        <v>19</v>
      </c>
      <c r="AE8" s="16">
        <v>61</v>
      </c>
      <c r="AF8" s="16">
        <v>57</v>
      </c>
      <c r="AG8" s="296">
        <v>52</v>
      </c>
      <c r="AH8" s="16">
        <v>10</v>
      </c>
      <c r="AI8" s="16">
        <v>9</v>
      </c>
      <c r="AJ8" s="16">
        <v>7</v>
      </c>
      <c r="AK8" s="16">
        <v>1</v>
      </c>
      <c r="AL8" s="16">
        <v>1</v>
      </c>
    </row>
    <row r="9" spans="1:38" ht="21">
      <c r="B9" s="76" t="s">
        <v>7064</v>
      </c>
      <c r="C9" s="15">
        <v>6</v>
      </c>
      <c r="D9" s="15">
        <v>107</v>
      </c>
      <c r="F9" s="15">
        <v>1</v>
      </c>
      <c r="G9" s="15">
        <v>16</v>
      </c>
      <c r="H9" s="15">
        <v>1</v>
      </c>
      <c r="I9" s="15">
        <v>1</v>
      </c>
      <c r="J9" s="147">
        <v>6</v>
      </c>
      <c r="K9" s="177" t="s">
        <v>2988</v>
      </c>
      <c r="L9" s="15">
        <v>62</v>
      </c>
      <c r="M9" s="15">
        <v>51</v>
      </c>
      <c r="N9" s="15">
        <v>49</v>
      </c>
      <c r="O9" s="15">
        <v>9</v>
      </c>
      <c r="P9" s="15">
        <v>8</v>
      </c>
      <c r="Q9" s="15">
        <v>1</v>
      </c>
      <c r="R9" s="15">
        <v>1</v>
      </c>
      <c r="S9" s="8">
        <v>6</v>
      </c>
      <c r="U9" s="46" t="s">
        <v>7065</v>
      </c>
      <c r="V9" s="16">
        <v>6</v>
      </c>
      <c r="W9" s="16">
        <v>2</v>
      </c>
      <c r="X9" s="16">
        <v>107</v>
      </c>
      <c r="Y9" s="16">
        <v>2</v>
      </c>
      <c r="Z9" s="16">
        <v>1</v>
      </c>
      <c r="AA9" s="16">
        <v>15</v>
      </c>
      <c r="AB9" s="16">
        <v>2</v>
      </c>
      <c r="AC9" s="16">
        <v>2</v>
      </c>
      <c r="AD9" s="46" t="s">
        <v>296</v>
      </c>
      <c r="AE9" s="16">
        <v>62</v>
      </c>
      <c r="AF9" s="16">
        <v>58</v>
      </c>
      <c r="AG9" s="16">
        <v>51</v>
      </c>
      <c r="AH9" s="16">
        <v>10</v>
      </c>
      <c r="AI9" s="16">
        <v>9</v>
      </c>
      <c r="AJ9" s="16">
        <v>7</v>
      </c>
      <c r="AK9" s="16">
        <v>2</v>
      </c>
      <c r="AL9" s="16">
        <v>2</v>
      </c>
    </row>
    <row r="10" spans="1:38" ht="21">
      <c r="A10" s="1" t="s">
        <v>7066</v>
      </c>
      <c r="B10" s="177" t="s">
        <v>2734</v>
      </c>
      <c r="C10" s="15">
        <v>7</v>
      </c>
      <c r="D10" s="80">
        <v>106</v>
      </c>
      <c r="F10" s="15">
        <v>2</v>
      </c>
      <c r="G10" s="15">
        <v>15</v>
      </c>
      <c r="H10" s="15">
        <v>1</v>
      </c>
      <c r="I10" s="15">
        <v>1</v>
      </c>
      <c r="J10" s="8">
        <v>1</v>
      </c>
      <c r="K10" s="177" t="s">
        <v>7067</v>
      </c>
      <c r="L10" s="15">
        <v>63</v>
      </c>
      <c r="M10" s="80">
        <v>50</v>
      </c>
      <c r="N10" s="15">
        <v>50</v>
      </c>
      <c r="O10" s="15">
        <v>9</v>
      </c>
      <c r="P10" s="15">
        <v>8</v>
      </c>
      <c r="Q10" s="15">
        <v>1</v>
      </c>
      <c r="R10" s="15">
        <v>1</v>
      </c>
      <c r="S10" s="170">
        <v>7</v>
      </c>
      <c r="T10" s="1" t="s">
        <v>7068</v>
      </c>
      <c r="U10" s="53" t="s">
        <v>258</v>
      </c>
      <c r="V10" s="16">
        <v>7</v>
      </c>
      <c r="W10" s="16">
        <v>3</v>
      </c>
      <c r="X10" s="16">
        <v>106</v>
      </c>
      <c r="Y10" s="16">
        <v>2</v>
      </c>
      <c r="Z10" s="16">
        <v>1</v>
      </c>
      <c r="AA10" s="16">
        <v>15</v>
      </c>
      <c r="AB10" s="16">
        <v>3</v>
      </c>
      <c r="AC10" s="16">
        <v>3</v>
      </c>
      <c r="AD10" s="46" t="s">
        <v>2995</v>
      </c>
      <c r="AE10" s="16">
        <v>63</v>
      </c>
      <c r="AF10" s="16">
        <v>59</v>
      </c>
      <c r="AG10" s="16">
        <v>50</v>
      </c>
      <c r="AH10" s="16">
        <v>10</v>
      </c>
      <c r="AI10" s="16">
        <v>9</v>
      </c>
      <c r="AJ10" s="16">
        <v>7</v>
      </c>
      <c r="AK10" s="16">
        <v>3</v>
      </c>
      <c r="AL10" s="16">
        <v>3</v>
      </c>
    </row>
    <row r="11" spans="1:38" ht="21">
      <c r="B11" s="317" t="s">
        <v>258</v>
      </c>
      <c r="C11" s="15">
        <v>8</v>
      </c>
      <c r="D11" s="15">
        <v>105</v>
      </c>
      <c r="F11" s="15">
        <v>2</v>
      </c>
      <c r="G11" s="15">
        <v>15</v>
      </c>
      <c r="H11" s="15">
        <v>1</v>
      </c>
      <c r="I11" s="15">
        <v>2</v>
      </c>
      <c r="J11" s="8">
        <v>2</v>
      </c>
      <c r="K11" s="76" t="s">
        <v>15</v>
      </c>
      <c r="L11" s="15">
        <v>64</v>
      </c>
      <c r="M11" s="15">
        <v>49</v>
      </c>
      <c r="N11" s="15">
        <v>51</v>
      </c>
      <c r="O11" s="15">
        <v>10</v>
      </c>
      <c r="P11" s="15">
        <v>7</v>
      </c>
      <c r="Q11" s="15">
        <v>3</v>
      </c>
      <c r="R11" s="15">
        <v>2</v>
      </c>
      <c r="S11" s="8">
        <v>1</v>
      </c>
      <c r="T11" s="1" t="s">
        <v>7069</v>
      </c>
      <c r="U11" s="46" t="s">
        <v>7070</v>
      </c>
      <c r="V11" s="16">
        <v>8</v>
      </c>
      <c r="W11" s="16">
        <v>4</v>
      </c>
      <c r="X11" s="16">
        <v>105</v>
      </c>
      <c r="Y11" s="16">
        <v>2</v>
      </c>
      <c r="Z11" s="16">
        <v>1</v>
      </c>
      <c r="AA11" s="16">
        <v>15</v>
      </c>
      <c r="AB11" s="16">
        <v>4</v>
      </c>
      <c r="AC11" s="16">
        <v>4</v>
      </c>
      <c r="AD11" s="53" t="s">
        <v>22</v>
      </c>
      <c r="AE11" s="52">
        <v>64</v>
      </c>
      <c r="AF11" s="16">
        <v>60</v>
      </c>
      <c r="AG11" s="16">
        <v>49</v>
      </c>
      <c r="AH11" s="16">
        <v>10</v>
      </c>
      <c r="AI11" s="16">
        <v>9</v>
      </c>
      <c r="AJ11" s="16">
        <v>7</v>
      </c>
      <c r="AK11" s="16">
        <v>4</v>
      </c>
      <c r="AL11" s="16">
        <v>4</v>
      </c>
    </row>
    <row r="12" spans="1:38" ht="21">
      <c r="A12" s="1" t="s">
        <v>7071</v>
      </c>
      <c r="B12" s="177" t="s">
        <v>3451</v>
      </c>
      <c r="C12" s="15">
        <v>9</v>
      </c>
      <c r="D12" s="15">
        <v>104</v>
      </c>
      <c r="F12" s="15">
        <v>2</v>
      </c>
      <c r="G12" s="15">
        <v>15</v>
      </c>
      <c r="H12" s="15">
        <v>1</v>
      </c>
      <c r="I12" s="15">
        <v>2</v>
      </c>
      <c r="J12" s="8">
        <v>3</v>
      </c>
      <c r="K12" s="76" t="s">
        <v>7072</v>
      </c>
      <c r="L12" s="15">
        <v>65</v>
      </c>
      <c r="M12" s="15">
        <v>48</v>
      </c>
      <c r="N12" s="15">
        <v>52</v>
      </c>
      <c r="O12" s="15">
        <v>10</v>
      </c>
      <c r="P12" s="15">
        <v>7</v>
      </c>
      <c r="Q12" s="15">
        <v>1</v>
      </c>
      <c r="R12" s="15">
        <v>1</v>
      </c>
      <c r="S12" s="8">
        <v>2</v>
      </c>
      <c r="U12" s="53" t="s">
        <v>7073</v>
      </c>
      <c r="V12" s="16">
        <v>9</v>
      </c>
      <c r="W12" s="16">
        <v>5</v>
      </c>
      <c r="X12" s="16">
        <v>104</v>
      </c>
      <c r="Y12" s="16">
        <v>2</v>
      </c>
      <c r="Z12" s="16">
        <v>1</v>
      </c>
      <c r="AA12" s="16">
        <v>15</v>
      </c>
      <c r="AB12" s="16">
        <v>5</v>
      </c>
      <c r="AC12" s="16">
        <v>5</v>
      </c>
      <c r="AD12" s="46" t="s">
        <v>19</v>
      </c>
      <c r="AE12" s="16">
        <v>65</v>
      </c>
      <c r="AF12" s="16">
        <v>61</v>
      </c>
      <c r="AG12" s="16">
        <v>48</v>
      </c>
      <c r="AH12" s="16">
        <v>10</v>
      </c>
      <c r="AI12" s="16">
        <v>9</v>
      </c>
      <c r="AJ12" s="16">
        <v>7</v>
      </c>
      <c r="AK12" s="16">
        <v>5</v>
      </c>
      <c r="AL12" s="16">
        <v>5</v>
      </c>
    </row>
    <row r="13" spans="1:38" ht="21">
      <c r="B13" s="177" t="s">
        <v>1409</v>
      </c>
      <c r="C13" s="15">
        <v>10</v>
      </c>
      <c r="D13" s="15">
        <v>103</v>
      </c>
      <c r="F13" s="15">
        <v>2</v>
      </c>
      <c r="G13" s="15">
        <v>15</v>
      </c>
      <c r="H13" s="15">
        <v>1</v>
      </c>
      <c r="I13" s="15">
        <v>1</v>
      </c>
      <c r="J13" s="8">
        <v>4</v>
      </c>
      <c r="K13" s="76" t="s">
        <v>287</v>
      </c>
      <c r="L13" s="15">
        <v>66</v>
      </c>
      <c r="M13" s="15">
        <v>47</v>
      </c>
      <c r="N13" s="15">
        <v>53</v>
      </c>
      <c r="O13" s="15">
        <v>10</v>
      </c>
      <c r="P13" s="15">
        <v>7</v>
      </c>
      <c r="Q13" s="15">
        <v>2</v>
      </c>
      <c r="R13" s="15">
        <v>1</v>
      </c>
      <c r="S13" s="8">
        <v>3</v>
      </c>
      <c r="U13" s="53" t="s">
        <v>549</v>
      </c>
      <c r="V13" s="16">
        <v>10</v>
      </c>
      <c r="W13" s="16">
        <v>6</v>
      </c>
      <c r="X13" s="16">
        <v>103</v>
      </c>
      <c r="Y13" s="16">
        <v>2</v>
      </c>
      <c r="Z13" s="16">
        <v>1</v>
      </c>
      <c r="AA13" s="16">
        <v>15</v>
      </c>
      <c r="AB13" s="16">
        <v>6</v>
      </c>
      <c r="AC13" s="155">
        <v>6</v>
      </c>
      <c r="AD13" s="46" t="s">
        <v>296</v>
      </c>
      <c r="AE13" s="16">
        <v>66</v>
      </c>
      <c r="AF13" s="16">
        <v>62</v>
      </c>
      <c r="AG13" s="16">
        <v>47</v>
      </c>
      <c r="AH13" s="16">
        <v>10</v>
      </c>
      <c r="AI13" s="16">
        <v>9</v>
      </c>
      <c r="AJ13" s="16">
        <v>7</v>
      </c>
      <c r="AK13" s="16">
        <v>6</v>
      </c>
      <c r="AL13" s="16">
        <v>6</v>
      </c>
    </row>
    <row r="14" spans="1:38" ht="21">
      <c r="B14" s="317" t="s">
        <v>252</v>
      </c>
      <c r="C14" s="15">
        <v>11</v>
      </c>
      <c r="D14" s="15">
        <v>102</v>
      </c>
      <c r="F14" s="15">
        <v>2</v>
      </c>
      <c r="G14" s="15">
        <v>15</v>
      </c>
      <c r="H14" s="15">
        <v>1</v>
      </c>
      <c r="I14" s="15">
        <v>1</v>
      </c>
      <c r="J14" s="8">
        <v>5</v>
      </c>
      <c r="K14" s="76" t="s">
        <v>322</v>
      </c>
      <c r="L14" s="15">
        <v>67</v>
      </c>
      <c r="M14" s="80">
        <v>46</v>
      </c>
      <c r="N14" s="15">
        <v>54</v>
      </c>
      <c r="O14" s="15">
        <v>10</v>
      </c>
      <c r="P14" s="15">
        <v>7</v>
      </c>
      <c r="Q14" s="15">
        <v>1</v>
      </c>
      <c r="R14" s="15">
        <v>1</v>
      </c>
      <c r="S14" s="8">
        <v>4</v>
      </c>
      <c r="U14" s="46" t="s">
        <v>7074</v>
      </c>
      <c r="V14" s="16">
        <v>11</v>
      </c>
      <c r="W14" s="16">
        <v>7</v>
      </c>
      <c r="X14" s="16">
        <v>102</v>
      </c>
      <c r="Y14" s="16">
        <v>3</v>
      </c>
      <c r="Z14" s="16">
        <v>2</v>
      </c>
      <c r="AA14" s="16">
        <v>14</v>
      </c>
      <c r="AB14" s="16">
        <v>7</v>
      </c>
      <c r="AC14" s="16">
        <v>1</v>
      </c>
      <c r="AD14" s="46" t="s">
        <v>2995</v>
      </c>
      <c r="AE14" s="16">
        <v>67</v>
      </c>
      <c r="AF14" s="16">
        <v>63</v>
      </c>
      <c r="AG14" s="16">
        <v>46</v>
      </c>
      <c r="AH14" s="16">
        <v>10</v>
      </c>
      <c r="AI14" s="16">
        <v>9</v>
      </c>
      <c r="AJ14" s="16">
        <v>7</v>
      </c>
      <c r="AK14" s="16">
        <v>7</v>
      </c>
      <c r="AL14" s="16">
        <v>7</v>
      </c>
    </row>
    <row r="15" spans="1:38" ht="21">
      <c r="B15" s="177" t="s">
        <v>2830</v>
      </c>
      <c r="C15" s="15">
        <v>12</v>
      </c>
      <c r="D15" s="15">
        <v>101</v>
      </c>
      <c r="F15" s="15">
        <v>2</v>
      </c>
      <c r="G15" s="15">
        <v>15</v>
      </c>
      <c r="H15" s="15">
        <v>1</v>
      </c>
      <c r="I15" s="15">
        <v>1</v>
      </c>
      <c r="J15" s="8">
        <v>6</v>
      </c>
      <c r="K15" s="76" t="s">
        <v>7075</v>
      </c>
      <c r="L15" s="15">
        <v>68</v>
      </c>
      <c r="M15" s="15">
        <v>45</v>
      </c>
      <c r="N15" s="15">
        <v>55</v>
      </c>
      <c r="O15" s="15">
        <v>10</v>
      </c>
      <c r="P15" s="15">
        <v>7</v>
      </c>
      <c r="Q15" s="15">
        <v>1</v>
      </c>
      <c r="R15" s="15">
        <v>1</v>
      </c>
      <c r="S15" s="8">
        <v>5</v>
      </c>
      <c r="U15" s="46" t="s">
        <v>7022</v>
      </c>
      <c r="V15" s="16">
        <v>12</v>
      </c>
      <c r="W15" s="16">
        <v>8</v>
      </c>
      <c r="X15" s="16">
        <v>101</v>
      </c>
      <c r="Y15" s="16">
        <v>3</v>
      </c>
      <c r="Z15" s="16">
        <v>2</v>
      </c>
      <c r="AA15" s="16">
        <v>14</v>
      </c>
      <c r="AB15" s="16">
        <v>8</v>
      </c>
      <c r="AC15" s="16">
        <v>2</v>
      </c>
      <c r="AD15" s="46" t="s">
        <v>2396</v>
      </c>
      <c r="AE15" s="16">
        <v>68</v>
      </c>
      <c r="AF15" s="16">
        <v>64</v>
      </c>
      <c r="AG15" s="16">
        <v>45</v>
      </c>
      <c r="AH15" s="16">
        <v>10</v>
      </c>
      <c r="AI15" s="16">
        <v>9</v>
      </c>
      <c r="AJ15" s="16">
        <v>7</v>
      </c>
      <c r="AK15" s="16">
        <v>8</v>
      </c>
      <c r="AL15" s="16">
        <v>8</v>
      </c>
    </row>
    <row r="16" spans="1:38" ht="21">
      <c r="A16" s="1" t="s">
        <v>7068</v>
      </c>
      <c r="B16" s="305" t="s">
        <v>334</v>
      </c>
      <c r="C16" s="15">
        <v>13</v>
      </c>
      <c r="D16" s="15">
        <v>100</v>
      </c>
      <c r="F16" s="15">
        <v>2</v>
      </c>
      <c r="G16" s="15">
        <v>15</v>
      </c>
      <c r="H16" s="15">
        <v>1</v>
      </c>
      <c r="I16" s="15">
        <v>2</v>
      </c>
      <c r="J16" s="170">
        <v>7</v>
      </c>
      <c r="K16" s="76" t="s">
        <v>15</v>
      </c>
      <c r="L16" s="15">
        <v>69</v>
      </c>
      <c r="M16" s="15">
        <v>44</v>
      </c>
      <c r="N16" s="15">
        <v>56</v>
      </c>
      <c r="O16" s="15">
        <v>10</v>
      </c>
      <c r="P16" s="15">
        <v>7</v>
      </c>
      <c r="Q16" s="15">
        <v>4</v>
      </c>
      <c r="R16" s="15">
        <v>1</v>
      </c>
      <c r="S16" s="8">
        <v>6</v>
      </c>
      <c r="U16" s="46" t="s">
        <v>397</v>
      </c>
      <c r="V16" s="16">
        <v>13</v>
      </c>
      <c r="W16" s="16">
        <v>9</v>
      </c>
      <c r="X16" s="16">
        <v>100</v>
      </c>
      <c r="Y16" s="16">
        <v>3</v>
      </c>
      <c r="Z16" s="16">
        <v>2</v>
      </c>
      <c r="AA16" s="16">
        <v>14</v>
      </c>
      <c r="AB16" s="16">
        <v>9</v>
      </c>
      <c r="AC16" s="16">
        <v>3</v>
      </c>
      <c r="AD16" s="46" t="s">
        <v>7076</v>
      </c>
      <c r="AE16" s="16">
        <v>69</v>
      </c>
      <c r="AF16" s="16">
        <v>65</v>
      </c>
      <c r="AG16" s="16">
        <v>44</v>
      </c>
      <c r="AH16" s="16">
        <v>10</v>
      </c>
      <c r="AI16" s="16">
        <v>9</v>
      </c>
      <c r="AJ16" s="16">
        <v>7</v>
      </c>
      <c r="AK16" s="16">
        <v>9</v>
      </c>
      <c r="AL16" s="16">
        <v>9</v>
      </c>
    </row>
    <row r="17" spans="1:38" ht="21">
      <c r="A17" s="1" t="s">
        <v>7069</v>
      </c>
      <c r="B17" s="76" t="s">
        <v>19</v>
      </c>
      <c r="C17" s="15">
        <v>14</v>
      </c>
      <c r="D17" s="15">
        <v>99</v>
      </c>
      <c r="E17" s="15">
        <v>1</v>
      </c>
      <c r="F17" s="15">
        <v>3</v>
      </c>
      <c r="G17" s="15">
        <v>14</v>
      </c>
      <c r="H17" s="15">
        <v>1</v>
      </c>
      <c r="I17" s="15">
        <v>5</v>
      </c>
      <c r="J17" s="8">
        <v>1</v>
      </c>
      <c r="K17" s="76" t="s">
        <v>7077</v>
      </c>
      <c r="L17" s="15">
        <v>70</v>
      </c>
      <c r="M17" s="15">
        <v>43</v>
      </c>
      <c r="N17" s="15">
        <v>57</v>
      </c>
      <c r="O17" s="15">
        <v>10</v>
      </c>
      <c r="P17" s="15">
        <v>7</v>
      </c>
      <c r="Q17" s="15">
        <v>1</v>
      </c>
      <c r="R17" s="15">
        <v>1</v>
      </c>
      <c r="S17" s="8">
        <v>7</v>
      </c>
      <c r="U17" s="46" t="s">
        <v>7078</v>
      </c>
      <c r="V17" s="16">
        <v>14</v>
      </c>
      <c r="W17" s="16">
        <v>10</v>
      </c>
      <c r="X17" s="16">
        <v>99</v>
      </c>
      <c r="Y17" s="16">
        <v>3</v>
      </c>
      <c r="Z17" s="16">
        <v>2</v>
      </c>
      <c r="AA17" s="16">
        <v>14</v>
      </c>
      <c r="AB17" s="16">
        <v>10</v>
      </c>
      <c r="AC17" s="16">
        <v>4</v>
      </c>
      <c r="AD17" s="46" t="s">
        <v>254</v>
      </c>
      <c r="AE17" s="16">
        <v>70</v>
      </c>
      <c r="AF17" s="16">
        <v>66</v>
      </c>
      <c r="AG17" s="16">
        <v>43</v>
      </c>
      <c r="AH17" s="16">
        <v>10</v>
      </c>
      <c r="AI17" s="16">
        <v>9</v>
      </c>
      <c r="AJ17" s="16">
        <v>7</v>
      </c>
      <c r="AK17" s="16">
        <v>10</v>
      </c>
      <c r="AL17" s="16">
        <v>10</v>
      </c>
    </row>
    <row r="18" spans="1:38" ht="21">
      <c r="B18" s="305" t="s">
        <v>723</v>
      </c>
      <c r="C18" s="15">
        <v>15</v>
      </c>
      <c r="D18" s="15">
        <v>98</v>
      </c>
      <c r="E18" s="15">
        <v>2</v>
      </c>
      <c r="F18" s="15">
        <v>3</v>
      </c>
      <c r="G18" s="15">
        <v>14</v>
      </c>
      <c r="H18" s="15">
        <v>1</v>
      </c>
      <c r="I18" s="15">
        <v>1</v>
      </c>
      <c r="J18" s="8">
        <v>2</v>
      </c>
      <c r="K18" s="76" t="s">
        <v>1275</v>
      </c>
      <c r="L18" s="15">
        <v>71</v>
      </c>
      <c r="M18" s="15">
        <v>42</v>
      </c>
      <c r="N18" s="15">
        <v>58</v>
      </c>
      <c r="O18" s="15">
        <v>10</v>
      </c>
      <c r="P18" s="15">
        <v>7</v>
      </c>
      <c r="Q18" s="15">
        <v>1</v>
      </c>
      <c r="R18" s="15">
        <v>1</v>
      </c>
      <c r="S18" s="54">
        <v>8</v>
      </c>
      <c r="U18" s="46" t="s">
        <v>7079</v>
      </c>
      <c r="V18" s="16">
        <v>15</v>
      </c>
      <c r="W18" s="16">
        <v>11</v>
      </c>
      <c r="X18" s="16">
        <v>98</v>
      </c>
      <c r="Y18" s="16">
        <v>3</v>
      </c>
      <c r="Z18" s="16">
        <v>2</v>
      </c>
      <c r="AA18" s="16">
        <v>14</v>
      </c>
      <c r="AB18" s="16">
        <v>11</v>
      </c>
      <c r="AC18" s="155">
        <v>5</v>
      </c>
      <c r="AD18" s="46" t="s">
        <v>394</v>
      </c>
      <c r="AE18" s="16">
        <v>71</v>
      </c>
      <c r="AF18" s="16">
        <v>67</v>
      </c>
      <c r="AG18" s="16">
        <v>42</v>
      </c>
      <c r="AH18" s="16">
        <v>10</v>
      </c>
      <c r="AI18" s="16">
        <v>9</v>
      </c>
      <c r="AJ18" s="16">
        <v>7</v>
      </c>
      <c r="AK18" s="16">
        <v>11</v>
      </c>
      <c r="AL18" s="16">
        <v>11</v>
      </c>
    </row>
    <row r="19" spans="1:38" ht="21">
      <c r="B19" s="76" t="s">
        <v>7080</v>
      </c>
      <c r="C19" s="15">
        <v>16</v>
      </c>
      <c r="D19" s="15">
        <v>97</v>
      </c>
      <c r="E19" s="15">
        <v>3</v>
      </c>
      <c r="F19" s="15">
        <v>3</v>
      </c>
      <c r="G19" s="15">
        <v>14</v>
      </c>
      <c r="H19" s="15">
        <v>1</v>
      </c>
      <c r="I19" s="15">
        <v>1</v>
      </c>
      <c r="J19" s="8">
        <v>3</v>
      </c>
      <c r="K19" s="76" t="s">
        <v>19</v>
      </c>
      <c r="L19" s="15">
        <v>72</v>
      </c>
      <c r="M19" s="15">
        <v>41</v>
      </c>
      <c r="N19" s="15">
        <v>59</v>
      </c>
      <c r="O19" s="15">
        <v>11</v>
      </c>
      <c r="P19" s="15">
        <v>6</v>
      </c>
      <c r="Q19" s="15">
        <v>3</v>
      </c>
      <c r="R19" s="15">
        <v>3</v>
      </c>
      <c r="S19" s="8">
        <v>1</v>
      </c>
      <c r="U19" s="46" t="s">
        <v>1993</v>
      </c>
      <c r="V19" s="16">
        <v>16</v>
      </c>
      <c r="W19" s="16">
        <v>12</v>
      </c>
      <c r="X19" s="16">
        <v>97</v>
      </c>
      <c r="Y19" s="16">
        <v>4</v>
      </c>
      <c r="Z19" s="16">
        <v>3</v>
      </c>
      <c r="AA19" s="16">
        <v>13</v>
      </c>
      <c r="AB19" s="16">
        <v>12</v>
      </c>
      <c r="AC19" s="16">
        <v>1</v>
      </c>
      <c r="AD19" s="46" t="s">
        <v>332</v>
      </c>
      <c r="AE19" s="16">
        <v>72</v>
      </c>
      <c r="AF19" s="16">
        <v>68</v>
      </c>
      <c r="AG19" s="16">
        <v>41</v>
      </c>
      <c r="AH19" s="16">
        <v>10</v>
      </c>
      <c r="AI19" s="16">
        <v>9</v>
      </c>
      <c r="AJ19" s="16">
        <v>7</v>
      </c>
      <c r="AK19" s="16">
        <v>12</v>
      </c>
      <c r="AL19" s="155">
        <v>12</v>
      </c>
    </row>
    <row r="20" spans="1:38" ht="21">
      <c r="B20" s="76" t="s">
        <v>7081</v>
      </c>
      <c r="C20" s="15">
        <v>17</v>
      </c>
      <c r="D20" s="15">
        <v>96</v>
      </c>
      <c r="E20" s="15">
        <v>4</v>
      </c>
      <c r="F20" s="15">
        <v>3</v>
      </c>
      <c r="G20" s="15">
        <v>14</v>
      </c>
      <c r="H20" s="15">
        <v>1</v>
      </c>
      <c r="I20" s="15">
        <v>1</v>
      </c>
      <c r="J20" s="8">
        <v>4</v>
      </c>
      <c r="K20" s="76" t="s">
        <v>7082</v>
      </c>
      <c r="L20" s="15">
        <v>73</v>
      </c>
      <c r="M20" s="15">
        <v>40</v>
      </c>
      <c r="N20" s="15">
        <v>60</v>
      </c>
      <c r="O20" s="15">
        <v>11</v>
      </c>
      <c r="P20" s="15">
        <v>6</v>
      </c>
      <c r="Q20" s="15">
        <v>1</v>
      </c>
      <c r="R20" s="15">
        <v>1</v>
      </c>
      <c r="S20" s="8">
        <v>2</v>
      </c>
      <c r="U20" s="46" t="s">
        <v>7083</v>
      </c>
      <c r="V20" s="16">
        <v>17</v>
      </c>
      <c r="W20" s="16">
        <v>13</v>
      </c>
      <c r="X20" s="16">
        <v>96</v>
      </c>
      <c r="Y20" s="16">
        <v>4</v>
      </c>
      <c r="Z20" s="16">
        <v>3</v>
      </c>
      <c r="AA20" s="16">
        <v>13</v>
      </c>
      <c r="AB20" s="16">
        <v>13</v>
      </c>
      <c r="AC20" s="16">
        <v>2</v>
      </c>
      <c r="AD20" s="46" t="s">
        <v>7084</v>
      </c>
      <c r="AE20" s="16">
        <v>73</v>
      </c>
      <c r="AF20" s="16">
        <v>69</v>
      </c>
      <c r="AG20" s="16">
        <v>40</v>
      </c>
      <c r="AH20" s="16">
        <v>11</v>
      </c>
      <c r="AI20" s="16">
        <v>10</v>
      </c>
      <c r="AJ20" s="16">
        <v>6</v>
      </c>
      <c r="AK20" s="16">
        <v>13</v>
      </c>
      <c r="AL20" s="16">
        <v>1</v>
      </c>
    </row>
    <row r="21" spans="1:38" ht="21">
      <c r="B21" s="76" t="s">
        <v>7085</v>
      </c>
      <c r="C21" s="15">
        <v>18</v>
      </c>
      <c r="D21" s="15">
        <v>95</v>
      </c>
      <c r="E21" s="15">
        <v>5</v>
      </c>
      <c r="F21" s="15">
        <v>3</v>
      </c>
      <c r="G21" s="15">
        <v>14</v>
      </c>
      <c r="H21" s="15">
        <v>1</v>
      </c>
      <c r="I21" s="15">
        <v>1</v>
      </c>
      <c r="J21" s="8">
        <v>5</v>
      </c>
      <c r="K21" s="76" t="s">
        <v>7086</v>
      </c>
      <c r="L21" s="15">
        <v>74</v>
      </c>
      <c r="M21" s="15">
        <v>39</v>
      </c>
      <c r="N21" s="15">
        <v>61</v>
      </c>
      <c r="O21" s="15">
        <v>11</v>
      </c>
      <c r="P21" s="15">
        <v>6</v>
      </c>
      <c r="Q21" s="15">
        <v>1</v>
      </c>
      <c r="R21" s="15">
        <v>1</v>
      </c>
      <c r="S21" s="8">
        <v>3</v>
      </c>
      <c r="U21" s="46" t="s">
        <v>7087</v>
      </c>
      <c r="V21" s="16">
        <v>18</v>
      </c>
      <c r="W21" s="16">
        <v>14</v>
      </c>
      <c r="X21" s="16">
        <v>95</v>
      </c>
      <c r="Y21" s="16">
        <v>4</v>
      </c>
      <c r="Z21" s="16">
        <v>3</v>
      </c>
      <c r="AA21" s="16">
        <v>13</v>
      </c>
      <c r="AB21" s="16">
        <v>14</v>
      </c>
      <c r="AC21" s="16">
        <v>3</v>
      </c>
      <c r="AD21" s="46" t="s">
        <v>7088</v>
      </c>
      <c r="AE21" s="16">
        <v>74</v>
      </c>
      <c r="AF21" s="16">
        <v>70</v>
      </c>
      <c r="AG21" s="16">
        <v>39</v>
      </c>
      <c r="AH21" s="16">
        <v>11</v>
      </c>
      <c r="AI21" s="16">
        <v>10</v>
      </c>
      <c r="AJ21" s="16">
        <v>6</v>
      </c>
      <c r="AK21" s="16">
        <v>14</v>
      </c>
      <c r="AL21" s="16">
        <v>2</v>
      </c>
    </row>
    <row r="22" spans="1:38" ht="21">
      <c r="B22" s="76" t="s">
        <v>7089</v>
      </c>
      <c r="C22" s="15">
        <v>19</v>
      </c>
      <c r="D22" s="15">
        <v>94</v>
      </c>
      <c r="E22" s="15">
        <v>6</v>
      </c>
      <c r="F22" s="15">
        <v>3</v>
      </c>
      <c r="G22" s="15">
        <v>14</v>
      </c>
      <c r="H22" s="15">
        <v>1</v>
      </c>
      <c r="I22" s="15">
        <v>2</v>
      </c>
      <c r="J22" s="8">
        <v>6</v>
      </c>
      <c r="K22" s="76" t="s">
        <v>404</v>
      </c>
      <c r="L22" s="15">
        <v>75</v>
      </c>
      <c r="M22" s="15">
        <v>38</v>
      </c>
      <c r="N22" s="15">
        <v>62</v>
      </c>
      <c r="O22" s="15">
        <v>11</v>
      </c>
      <c r="P22" s="15">
        <v>6</v>
      </c>
      <c r="Q22" s="15">
        <v>2</v>
      </c>
      <c r="R22" s="15">
        <v>1</v>
      </c>
      <c r="S22" s="8">
        <v>4</v>
      </c>
      <c r="U22" s="46" t="s">
        <v>7090</v>
      </c>
      <c r="V22" s="16">
        <v>19</v>
      </c>
      <c r="W22" s="16">
        <v>15</v>
      </c>
      <c r="X22" s="16">
        <v>94</v>
      </c>
      <c r="Y22" s="16">
        <v>4</v>
      </c>
      <c r="Z22" s="16">
        <v>3</v>
      </c>
      <c r="AA22" s="16">
        <v>13</v>
      </c>
      <c r="AB22" s="16">
        <v>15</v>
      </c>
      <c r="AC22" s="16">
        <v>4</v>
      </c>
      <c r="AD22" s="46" t="s">
        <v>7091</v>
      </c>
      <c r="AE22" s="16">
        <v>75</v>
      </c>
      <c r="AF22" s="16">
        <v>71</v>
      </c>
      <c r="AG22" s="16">
        <v>38</v>
      </c>
      <c r="AH22" s="16">
        <v>11</v>
      </c>
      <c r="AI22" s="16">
        <v>10</v>
      </c>
      <c r="AJ22" s="16">
        <v>6</v>
      </c>
      <c r="AK22" s="16">
        <v>15</v>
      </c>
      <c r="AL22" s="16">
        <v>3</v>
      </c>
    </row>
    <row r="23" spans="1:38" ht="21">
      <c r="B23" s="76" t="s">
        <v>2469</v>
      </c>
      <c r="C23" s="15">
        <v>20</v>
      </c>
      <c r="D23" s="15">
        <v>93</v>
      </c>
      <c r="E23" s="15">
        <v>7</v>
      </c>
      <c r="F23" s="15">
        <v>3</v>
      </c>
      <c r="G23" s="15">
        <v>14</v>
      </c>
      <c r="H23" s="15">
        <v>1</v>
      </c>
      <c r="I23" s="15">
        <v>1</v>
      </c>
      <c r="J23" s="170">
        <v>7</v>
      </c>
      <c r="K23" s="76" t="s">
        <v>7092</v>
      </c>
      <c r="L23" s="15">
        <v>76</v>
      </c>
      <c r="M23" s="15">
        <v>37</v>
      </c>
      <c r="N23" s="15">
        <v>63</v>
      </c>
      <c r="O23" s="15">
        <v>11</v>
      </c>
      <c r="P23" s="15">
        <v>6</v>
      </c>
      <c r="Q23" s="15">
        <v>1</v>
      </c>
      <c r="R23" s="15">
        <v>1</v>
      </c>
      <c r="S23" s="8">
        <v>5</v>
      </c>
      <c r="U23" s="46" t="s">
        <v>1993</v>
      </c>
      <c r="V23" s="16">
        <v>20</v>
      </c>
      <c r="W23" s="16">
        <v>16</v>
      </c>
      <c r="X23" s="16">
        <v>93</v>
      </c>
      <c r="Y23" s="16">
        <v>4</v>
      </c>
      <c r="Z23" s="16">
        <v>3</v>
      </c>
      <c r="AA23" s="16">
        <v>13</v>
      </c>
      <c r="AB23" s="16">
        <v>16</v>
      </c>
      <c r="AC23" s="16">
        <v>5</v>
      </c>
      <c r="AD23" s="46" t="s">
        <v>7093</v>
      </c>
      <c r="AE23" s="16">
        <v>76</v>
      </c>
      <c r="AF23" s="16">
        <v>72</v>
      </c>
      <c r="AG23" s="16">
        <v>37</v>
      </c>
      <c r="AH23" s="16">
        <v>11</v>
      </c>
      <c r="AI23" s="16">
        <v>10</v>
      </c>
      <c r="AJ23" s="16">
        <v>6</v>
      </c>
      <c r="AK23" s="16">
        <v>16</v>
      </c>
      <c r="AL23" s="16">
        <v>4</v>
      </c>
    </row>
    <row r="24" spans="1:38" ht="21">
      <c r="B24" s="76" t="s">
        <v>7094</v>
      </c>
      <c r="C24" s="15">
        <v>21</v>
      </c>
      <c r="D24" s="15">
        <v>92</v>
      </c>
      <c r="E24" s="15">
        <v>8</v>
      </c>
      <c r="F24" s="15">
        <v>4</v>
      </c>
      <c r="G24" s="15">
        <v>13</v>
      </c>
      <c r="H24" s="15">
        <v>1</v>
      </c>
      <c r="I24" s="15">
        <v>1</v>
      </c>
      <c r="J24" s="8">
        <v>1</v>
      </c>
      <c r="K24" s="76" t="s">
        <v>403</v>
      </c>
      <c r="L24" s="15">
        <v>77</v>
      </c>
      <c r="M24" s="15">
        <v>36</v>
      </c>
      <c r="N24" s="15">
        <v>64</v>
      </c>
      <c r="O24" s="15">
        <v>11</v>
      </c>
      <c r="P24" s="15">
        <v>6</v>
      </c>
      <c r="Q24" s="15">
        <v>1</v>
      </c>
      <c r="R24" s="15">
        <v>1</v>
      </c>
      <c r="S24" s="8">
        <v>6</v>
      </c>
      <c r="U24" s="46" t="s">
        <v>901</v>
      </c>
      <c r="V24" s="16">
        <v>21</v>
      </c>
      <c r="W24" s="16">
        <v>17</v>
      </c>
      <c r="X24" s="16">
        <v>92</v>
      </c>
      <c r="Y24" s="16">
        <v>4</v>
      </c>
      <c r="Z24" s="16">
        <v>3</v>
      </c>
      <c r="AA24" s="16">
        <v>13</v>
      </c>
      <c r="AB24" s="16">
        <v>17</v>
      </c>
      <c r="AC24" s="16">
        <v>6</v>
      </c>
      <c r="AD24" s="46" t="s">
        <v>7095</v>
      </c>
      <c r="AE24" s="16">
        <v>77</v>
      </c>
      <c r="AF24" s="16">
        <v>73</v>
      </c>
      <c r="AG24" s="16">
        <v>36</v>
      </c>
      <c r="AH24" s="16">
        <v>11</v>
      </c>
      <c r="AI24" s="16">
        <v>10</v>
      </c>
      <c r="AJ24" s="16">
        <v>6</v>
      </c>
      <c r="AK24" s="16">
        <v>17</v>
      </c>
      <c r="AL24" s="16">
        <v>5</v>
      </c>
    </row>
    <row r="25" spans="1:38" ht="21">
      <c r="B25" s="76" t="s">
        <v>7096</v>
      </c>
      <c r="C25" s="15">
        <v>22</v>
      </c>
      <c r="D25" s="15">
        <v>91</v>
      </c>
      <c r="E25" s="15">
        <v>9</v>
      </c>
      <c r="F25" s="15">
        <v>4</v>
      </c>
      <c r="G25" s="15">
        <v>13</v>
      </c>
      <c r="H25" s="15">
        <v>1</v>
      </c>
      <c r="I25" s="15">
        <v>1</v>
      </c>
      <c r="J25" s="8">
        <v>2</v>
      </c>
      <c r="K25" s="76" t="s">
        <v>2793</v>
      </c>
      <c r="L25" s="15">
        <v>78</v>
      </c>
      <c r="M25" s="15">
        <v>35</v>
      </c>
      <c r="N25" s="15">
        <v>65</v>
      </c>
      <c r="O25" s="15">
        <v>11</v>
      </c>
      <c r="P25" s="15">
        <v>6</v>
      </c>
      <c r="Q25" s="15">
        <v>1</v>
      </c>
      <c r="R25" s="15">
        <v>1</v>
      </c>
      <c r="S25" s="170">
        <v>7</v>
      </c>
      <c r="U25" s="46" t="s">
        <v>7097</v>
      </c>
      <c r="V25" s="16">
        <v>22</v>
      </c>
      <c r="W25" s="16">
        <v>18</v>
      </c>
      <c r="X25" s="16">
        <v>91</v>
      </c>
      <c r="Y25" s="16">
        <v>4</v>
      </c>
      <c r="Z25" s="16">
        <v>3</v>
      </c>
      <c r="AA25" s="16">
        <v>13</v>
      </c>
      <c r="AB25" s="16">
        <v>18</v>
      </c>
      <c r="AC25" s="170">
        <v>7</v>
      </c>
      <c r="AD25" s="46" t="s">
        <v>2365</v>
      </c>
      <c r="AE25" s="16">
        <v>78</v>
      </c>
      <c r="AF25" s="16">
        <v>74</v>
      </c>
      <c r="AG25" s="16">
        <v>35</v>
      </c>
      <c r="AH25" s="16">
        <v>11</v>
      </c>
      <c r="AI25" s="16">
        <v>10</v>
      </c>
      <c r="AJ25" s="16">
        <v>6</v>
      </c>
      <c r="AK25" s="16">
        <v>18</v>
      </c>
      <c r="AL25" s="155">
        <v>6</v>
      </c>
    </row>
    <row r="26" spans="1:38" ht="21">
      <c r="B26" s="76" t="s">
        <v>327</v>
      </c>
      <c r="C26" s="15">
        <v>23</v>
      </c>
      <c r="D26" s="15">
        <v>90</v>
      </c>
      <c r="E26" s="15">
        <v>10</v>
      </c>
      <c r="F26" s="15">
        <v>4</v>
      </c>
      <c r="G26" s="15">
        <v>13</v>
      </c>
      <c r="H26" s="15">
        <v>1</v>
      </c>
      <c r="I26" s="15">
        <v>2</v>
      </c>
      <c r="J26" s="8">
        <v>3</v>
      </c>
      <c r="K26" s="76" t="s">
        <v>24</v>
      </c>
      <c r="L26" s="15">
        <v>79</v>
      </c>
      <c r="M26" s="15">
        <v>34</v>
      </c>
      <c r="N26" s="15">
        <v>66</v>
      </c>
      <c r="O26" s="15">
        <v>12</v>
      </c>
      <c r="P26" s="15">
        <v>5</v>
      </c>
      <c r="Q26" s="15">
        <v>1</v>
      </c>
      <c r="R26" s="15">
        <v>2</v>
      </c>
      <c r="S26" s="8">
        <v>1</v>
      </c>
      <c r="U26" s="46" t="s">
        <v>19</v>
      </c>
      <c r="V26" s="16">
        <v>23</v>
      </c>
      <c r="W26" s="16">
        <v>19</v>
      </c>
      <c r="X26" s="16">
        <v>90</v>
      </c>
      <c r="Y26" s="16">
        <v>5</v>
      </c>
      <c r="Z26" s="16">
        <v>4</v>
      </c>
      <c r="AA26" s="16">
        <v>12</v>
      </c>
      <c r="AB26" s="16">
        <v>19</v>
      </c>
      <c r="AC26" s="16">
        <v>1</v>
      </c>
      <c r="AD26" s="46" t="s">
        <v>7098</v>
      </c>
      <c r="AE26" s="16">
        <v>79</v>
      </c>
      <c r="AF26" s="16">
        <v>75</v>
      </c>
      <c r="AG26" s="16">
        <v>34</v>
      </c>
      <c r="AH26" s="16">
        <v>12</v>
      </c>
      <c r="AI26" s="16">
        <v>11</v>
      </c>
      <c r="AJ26" s="16">
        <v>5</v>
      </c>
      <c r="AK26" s="16">
        <v>19</v>
      </c>
      <c r="AL26" s="16">
        <v>1</v>
      </c>
    </row>
    <row r="27" spans="1:38" ht="21">
      <c r="B27" s="76" t="s">
        <v>7099</v>
      </c>
      <c r="C27" s="15">
        <v>24</v>
      </c>
      <c r="D27" s="15">
        <v>89</v>
      </c>
      <c r="E27" s="15">
        <v>11</v>
      </c>
      <c r="F27" s="15">
        <v>4</v>
      </c>
      <c r="G27" s="15">
        <v>13</v>
      </c>
      <c r="H27" s="15">
        <v>1</v>
      </c>
      <c r="I27" s="15">
        <v>1</v>
      </c>
      <c r="J27" s="8">
        <v>4</v>
      </c>
      <c r="K27" s="76" t="s">
        <v>7100</v>
      </c>
      <c r="L27" s="15">
        <v>80</v>
      </c>
      <c r="M27" s="15">
        <v>33</v>
      </c>
      <c r="N27" s="15">
        <v>67</v>
      </c>
      <c r="O27" s="15">
        <v>12</v>
      </c>
      <c r="P27" s="15">
        <v>5</v>
      </c>
      <c r="Q27" s="15">
        <v>1</v>
      </c>
      <c r="R27" s="15">
        <v>1</v>
      </c>
      <c r="S27" s="8">
        <v>2</v>
      </c>
      <c r="U27" s="46" t="s">
        <v>7101</v>
      </c>
      <c r="V27" s="16">
        <v>24</v>
      </c>
      <c r="W27" s="16">
        <v>20</v>
      </c>
      <c r="X27" s="16">
        <v>89</v>
      </c>
      <c r="Y27" s="16">
        <v>5</v>
      </c>
      <c r="Z27" s="16">
        <v>4</v>
      </c>
      <c r="AA27" s="16">
        <v>12</v>
      </c>
      <c r="AB27" s="16">
        <v>20</v>
      </c>
      <c r="AC27" s="16">
        <v>2</v>
      </c>
      <c r="AD27" s="46" t="s">
        <v>401</v>
      </c>
      <c r="AE27" s="16">
        <v>80</v>
      </c>
      <c r="AF27" s="16">
        <v>76</v>
      </c>
      <c r="AG27" s="16">
        <v>33</v>
      </c>
      <c r="AH27" s="16">
        <v>12</v>
      </c>
      <c r="AI27" s="16">
        <v>11</v>
      </c>
      <c r="AJ27" s="16">
        <v>5</v>
      </c>
      <c r="AK27" s="16">
        <v>20</v>
      </c>
      <c r="AL27" s="16">
        <v>2</v>
      </c>
    </row>
    <row r="28" spans="1:38" ht="21">
      <c r="B28" s="76" t="s">
        <v>7102</v>
      </c>
      <c r="C28" s="15">
        <v>25</v>
      </c>
      <c r="D28" s="15">
        <v>88</v>
      </c>
      <c r="E28" s="15">
        <v>12</v>
      </c>
      <c r="F28" s="15">
        <v>4</v>
      </c>
      <c r="G28" s="15">
        <v>13</v>
      </c>
      <c r="H28" s="15">
        <v>1</v>
      </c>
      <c r="I28" s="15">
        <v>1</v>
      </c>
      <c r="J28" s="8">
        <v>5</v>
      </c>
      <c r="K28" s="76" t="s">
        <v>7103</v>
      </c>
      <c r="L28" s="15">
        <v>81</v>
      </c>
      <c r="M28" s="15">
        <v>32</v>
      </c>
      <c r="N28" s="15">
        <v>68</v>
      </c>
      <c r="O28" s="15">
        <v>12</v>
      </c>
      <c r="P28" s="15">
        <v>5</v>
      </c>
      <c r="Q28" s="15">
        <v>1</v>
      </c>
      <c r="R28" s="15">
        <v>1</v>
      </c>
      <c r="S28" s="8">
        <v>3</v>
      </c>
      <c r="U28" s="53" t="s">
        <v>22</v>
      </c>
      <c r="V28" s="16">
        <v>25</v>
      </c>
      <c r="W28" s="16">
        <v>21</v>
      </c>
      <c r="X28" s="52">
        <v>88</v>
      </c>
      <c r="Y28" s="16">
        <v>5</v>
      </c>
      <c r="Z28" s="16">
        <v>4</v>
      </c>
      <c r="AA28" s="16">
        <v>12</v>
      </c>
      <c r="AB28" s="16">
        <v>21</v>
      </c>
      <c r="AC28" s="16">
        <v>3</v>
      </c>
      <c r="AD28" s="46" t="s">
        <v>7104</v>
      </c>
      <c r="AE28" s="16">
        <v>81</v>
      </c>
      <c r="AF28" s="16">
        <v>77</v>
      </c>
      <c r="AG28" s="16">
        <v>32</v>
      </c>
      <c r="AH28" s="16">
        <v>12</v>
      </c>
      <c r="AI28" s="16">
        <v>11</v>
      </c>
      <c r="AJ28" s="16">
        <v>5</v>
      </c>
      <c r="AK28" s="16">
        <v>21</v>
      </c>
      <c r="AL28" s="16">
        <v>3</v>
      </c>
    </row>
    <row r="29" spans="1:38" ht="21">
      <c r="B29" s="76" t="s">
        <v>7105</v>
      </c>
      <c r="C29" s="15">
        <v>26</v>
      </c>
      <c r="D29" s="15">
        <v>87</v>
      </c>
      <c r="E29" s="15">
        <v>13</v>
      </c>
      <c r="F29" s="15">
        <v>4</v>
      </c>
      <c r="G29" s="15">
        <v>13</v>
      </c>
      <c r="H29" s="15">
        <v>1</v>
      </c>
      <c r="I29" s="15">
        <v>1</v>
      </c>
      <c r="J29" s="8">
        <v>6</v>
      </c>
      <c r="K29" s="76" t="s">
        <v>530</v>
      </c>
      <c r="L29" s="15">
        <v>82</v>
      </c>
      <c r="M29" s="15">
        <v>31</v>
      </c>
      <c r="N29" s="15">
        <v>69</v>
      </c>
      <c r="O29" s="15">
        <v>12</v>
      </c>
      <c r="P29" s="15">
        <v>5</v>
      </c>
      <c r="Q29" s="15">
        <v>1</v>
      </c>
      <c r="R29" s="15">
        <v>1</v>
      </c>
      <c r="S29" s="8">
        <v>4</v>
      </c>
      <c r="U29" s="46" t="s">
        <v>7106</v>
      </c>
      <c r="V29" s="16">
        <v>26</v>
      </c>
      <c r="W29" s="16">
        <v>22</v>
      </c>
      <c r="X29" s="16">
        <v>87</v>
      </c>
      <c r="Y29" s="16">
        <v>5</v>
      </c>
      <c r="Z29" s="16">
        <v>4</v>
      </c>
      <c r="AA29" s="16">
        <v>12</v>
      </c>
      <c r="AB29" s="16">
        <v>22</v>
      </c>
      <c r="AC29" s="16">
        <v>4</v>
      </c>
      <c r="AD29" s="46" t="s">
        <v>7107</v>
      </c>
      <c r="AE29" s="16">
        <v>82</v>
      </c>
      <c r="AF29" s="16">
        <v>78</v>
      </c>
      <c r="AG29" s="16">
        <v>31</v>
      </c>
      <c r="AH29" s="16">
        <v>12</v>
      </c>
      <c r="AI29" s="16">
        <v>11</v>
      </c>
      <c r="AJ29" s="16">
        <v>5</v>
      </c>
      <c r="AK29" s="16">
        <v>22</v>
      </c>
      <c r="AL29" s="16">
        <v>4</v>
      </c>
    </row>
    <row r="30" spans="1:38" ht="21">
      <c r="B30" s="76" t="s">
        <v>7108</v>
      </c>
      <c r="C30" s="15">
        <v>27</v>
      </c>
      <c r="D30" s="15">
        <v>86</v>
      </c>
      <c r="E30" s="15">
        <v>14</v>
      </c>
      <c r="F30" s="15">
        <v>4</v>
      </c>
      <c r="G30" s="15">
        <v>13</v>
      </c>
      <c r="H30" s="15">
        <v>1</v>
      </c>
      <c r="I30" s="15">
        <v>1</v>
      </c>
      <c r="J30" s="8">
        <v>7</v>
      </c>
      <c r="K30" s="76" t="s">
        <v>7109</v>
      </c>
      <c r="L30" s="15">
        <v>83</v>
      </c>
      <c r="M30" s="15">
        <v>30</v>
      </c>
      <c r="N30" s="15">
        <v>70</v>
      </c>
      <c r="O30" s="15">
        <v>12</v>
      </c>
      <c r="P30" s="15">
        <v>5</v>
      </c>
      <c r="Q30" s="15">
        <v>1</v>
      </c>
      <c r="R30" s="15">
        <v>1</v>
      </c>
      <c r="S30" s="8">
        <v>5</v>
      </c>
      <c r="U30" s="46" t="s">
        <v>655</v>
      </c>
      <c r="V30" s="16">
        <v>27</v>
      </c>
      <c r="W30" s="16">
        <v>23</v>
      </c>
      <c r="X30" s="16">
        <v>86</v>
      </c>
      <c r="Y30" s="16">
        <v>5</v>
      </c>
      <c r="Z30" s="16">
        <v>4</v>
      </c>
      <c r="AA30" s="16">
        <v>12</v>
      </c>
      <c r="AB30" s="16">
        <v>23</v>
      </c>
      <c r="AC30" s="16">
        <v>5</v>
      </c>
      <c r="AD30" s="46" t="s">
        <v>305</v>
      </c>
      <c r="AE30" s="16">
        <v>83</v>
      </c>
      <c r="AF30" s="16">
        <v>79</v>
      </c>
      <c r="AG30" s="16">
        <v>30</v>
      </c>
      <c r="AH30" s="16">
        <v>12</v>
      </c>
      <c r="AI30" s="16">
        <v>11</v>
      </c>
      <c r="AJ30" s="16">
        <v>5</v>
      </c>
      <c r="AK30" s="16">
        <v>23</v>
      </c>
      <c r="AL30" s="16">
        <v>5</v>
      </c>
    </row>
    <row r="31" spans="1:38" ht="21.75" thickBot="1">
      <c r="B31" s="76" t="s">
        <v>7110</v>
      </c>
      <c r="C31" s="15">
        <v>28</v>
      </c>
      <c r="D31" s="15">
        <v>85</v>
      </c>
      <c r="E31" s="15">
        <v>15</v>
      </c>
      <c r="F31" s="15">
        <v>4</v>
      </c>
      <c r="G31" s="15">
        <v>13</v>
      </c>
      <c r="H31" s="15">
        <v>1</v>
      </c>
      <c r="I31" s="15">
        <v>1</v>
      </c>
      <c r="J31" s="8">
        <v>8</v>
      </c>
      <c r="K31" s="76" t="s">
        <v>7111</v>
      </c>
      <c r="L31" s="15">
        <v>84</v>
      </c>
      <c r="M31" s="15">
        <v>29</v>
      </c>
      <c r="N31" s="15">
        <v>71</v>
      </c>
      <c r="O31" s="15">
        <v>12</v>
      </c>
      <c r="P31" s="15">
        <v>5</v>
      </c>
      <c r="Q31" s="15">
        <v>1</v>
      </c>
      <c r="R31" s="15">
        <v>1</v>
      </c>
      <c r="S31" s="8">
        <v>6</v>
      </c>
      <c r="U31" s="46" t="s">
        <v>656</v>
      </c>
      <c r="V31" s="16">
        <v>28</v>
      </c>
      <c r="W31" s="16">
        <v>24</v>
      </c>
      <c r="X31" s="16">
        <v>85</v>
      </c>
      <c r="Y31" s="16">
        <v>5</v>
      </c>
      <c r="Z31" s="16">
        <v>4</v>
      </c>
      <c r="AA31" s="16">
        <v>12</v>
      </c>
      <c r="AB31" s="16">
        <v>24</v>
      </c>
      <c r="AC31" s="16">
        <v>6</v>
      </c>
      <c r="AD31" s="46" t="s">
        <v>2389</v>
      </c>
      <c r="AE31" s="16">
        <v>84</v>
      </c>
      <c r="AF31" s="16">
        <v>80</v>
      </c>
      <c r="AG31" s="16">
        <v>29</v>
      </c>
      <c r="AH31" s="16">
        <v>12</v>
      </c>
      <c r="AI31" s="16">
        <v>11</v>
      </c>
      <c r="AJ31" s="16">
        <v>5</v>
      </c>
      <c r="AK31" s="16">
        <v>24</v>
      </c>
      <c r="AL31" s="16">
        <v>6</v>
      </c>
    </row>
    <row r="32" spans="1:38" ht="21.75" thickBot="1">
      <c r="B32" s="76" t="s">
        <v>7112</v>
      </c>
      <c r="C32" s="15">
        <v>29</v>
      </c>
      <c r="D32" s="15">
        <v>84</v>
      </c>
      <c r="E32" s="15">
        <v>16</v>
      </c>
      <c r="F32" s="15">
        <v>4</v>
      </c>
      <c r="G32" s="78">
        <v>13</v>
      </c>
      <c r="H32" s="15">
        <v>1</v>
      </c>
      <c r="I32" s="15">
        <v>1</v>
      </c>
      <c r="J32" s="147">
        <v>9</v>
      </c>
      <c r="K32" s="76" t="s">
        <v>7113</v>
      </c>
      <c r="L32" s="15">
        <v>85</v>
      </c>
      <c r="M32" s="15">
        <v>28</v>
      </c>
      <c r="N32" s="15">
        <v>72</v>
      </c>
      <c r="O32" s="15">
        <v>12</v>
      </c>
      <c r="P32" s="15">
        <v>5</v>
      </c>
      <c r="Q32" s="15">
        <v>1</v>
      </c>
      <c r="R32" s="15">
        <v>1</v>
      </c>
      <c r="S32" s="170">
        <v>7</v>
      </c>
      <c r="U32" s="46" t="s">
        <v>7114</v>
      </c>
      <c r="V32" s="16">
        <v>29</v>
      </c>
      <c r="W32" s="16">
        <v>25</v>
      </c>
      <c r="X32" s="16">
        <v>84</v>
      </c>
      <c r="Y32" s="16">
        <v>5</v>
      </c>
      <c r="Z32" s="16">
        <v>4</v>
      </c>
      <c r="AA32" s="16">
        <v>12</v>
      </c>
      <c r="AB32" s="296">
        <v>25</v>
      </c>
      <c r="AC32" s="170">
        <v>7</v>
      </c>
      <c r="AD32" s="46" t="s">
        <v>7115</v>
      </c>
      <c r="AE32" s="16">
        <v>85</v>
      </c>
      <c r="AF32" s="16">
        <v>81</v>
      </c>
      <c r="AG32" s="16">
        <v>28</v>
      </c>
      <c r="AH32" s="16">
        <v>12</v>
      </c>
      <c r="AI32" s="16">
        <v>11</v>
      </c>
      <c r="AJ32" s="16">
        <v>5</v>
      </c>
      <c r="AK32" s="16">
        <v>25</v>
      </c>
      <c r="AL32" s="16">
        <v>7</v>
      </c>
    </row>
    <row r="33" spans="2:38" ht="21.75" thickBot="1">
      <c r="B33" s="76" t="s">
        <v>15</v>
      </c>
      <c r="C33" s="15">
        <v>30</v>
      </c>
      <c r="D33" s="15">
        <v>83</v>
      </c>
      <c r="E33" s="15">
        <v>17</v>
      </c>
      <c r="F33" s="15">
        <v>5</v>
      </c>
      <c r="G33" s="15">
        <v>12</v>
      </c>
      <c r="H33" s="15">
        <v>1</v>
      </c>
      <c r="I33" s="15">
        <v>4</v>
      </c>
      <c r="J33" s="8">
        <v>1</v>
      </c>
      <c r="K33" s="76" t="s">
        <v>24</v>
      </c>
      <c r="L33" s="15">
        <v>86</v>
      </c>
      <c r="M33" s="15">
        <v>27</v>
      </c>
      <c r="N33" s="15">
        <v>73</v>
      </c>
      <c r="O33" s="78">
        <v>13</v>
      </c>
      <c r="P33" s="15">
        <v>4</v>
      </c>
      <c r="Q33" s="15">
        <v>2</v>
      </c>
      <c r="R33" s="15">
        <v>1</v>
      </c>
      <c r="S33" s="8">
        <v>1</v>
      </c>
      <c r="U33" s="46" t="s">
        <v>1167</v>
      </c>
      <c r="V33" s="16">
        <v>30</v>
      </c>
      <c r="W33" s="16">
        <v>26</v>
      </c>
      <c r="X33" s="16">
        <v>83</v>
      </c>
      <c r="Y33" s="16">
        <v>6</v>
      </c>
      <c r="Z33" s="16">
        <v>5</v>
      </c>
      <c r="AA33" s="16">
        <v>11</v>
      </c>
      <c r="AB33" s="16">
        <v>1</v>
      </c>
      <c r="AC33" s="16">
        <v>1</v>
      </c>
      <c r="AD33" s="46" t="s">
        <v>7116</v>
      </c>
      <c r="AE33" s="16">
        <v>86</v>
      </c>
      <c r="AF33" s="16">
        <v>82</v>
      </c>
      <c r="AG33" s="16">
        <v>27</v>
      </c>
      <c r="AH33" s="16">
        <v>12</v>
      </c>
      <c r="AI33" s="16">
        <v>11</v>
      </c>
      <c r="AJ33" s="16">
        <v>5</v>
      </c>
      <c r="AK33" s="296">
        <v>26</v>
      </c>
      <c r="AL33" s="27">
        <v>8</v>
      </c>
    </row>
    <row r="34" spans="2:38" ht="21">
      <c r="B34" s="76" t="s">
        <v>7117</v>
      </c>
      <c r="C34" s="15">
        <v>31</v>
      </c>
      <c r="D34" s="15">
        <v>82</v>
      </c>
      <c r="E34" s="15">
        <v>18</v>
      </c>
      <c r="F34" s="15">
        <v>5</v>
      </c>
      <c r="G34" s="15">
        <v>12</v>
      </c>
      <c r="H34" s="15">
        <v>1</v>
      </c>
      <c r="I34" s="15">
        <v>1</v>
      </c>
      <c r="J34" s="8">
        <v>2</v>
      </c>
      <c r="K34" s="76" t="s">
        <v>7118</v>
      </c>
      <c r="L34" s="15">
        <v>87</v>
      </c>
      <c r="M34" s="15">
        <v>26</v>
      </c>
      <c r="N34" s="15">
        <v>74</v>
      </c>
      <c r="O34" s="15">
        <v>13</v>
      </c>
      <c r="P34" s="15">
        <v>4</v>
      </c>
      <c r="Q34" s="15">
        <v>1</v>
      </c>
      <c r="R34" s="15">
        <v>1</v>
      </c>
      <c r="S34" s="8">
        <v>2</v>
      </c>
      <c r="U34" s="46" t="s">
        <v>7119</v>
      </c>
      <c r="V34" s="16">
        <v>31</v>
      </c>
      <c r="W34" s="16">
        <v>27</v>
      </c>
      <c r="X34" s="16">
        <v>82</v>
      </c>
      <c r="Y34" s="16">
        <v>6</v>
      </c>
      <c r="Z34" s="16">
        <v>5</v>
      </c>
      <c r="AA34" s="16">
        <v>11</v>
      </c>
      <c r="AB34" s="16">
        <v>2</v>
      </c>
      <c r="AC34" s="16">
        <v>2</v>
      </c>
      <c r="AD34" s="46" t="s">
        <v>518</v>
      </c>
      <c r="AE34" s="16">
        <v>87</v>
      </c>
      <c r="AF34" s="16">
        <v>83</v>
      </c>
      <c r="AG34" s="16">
        <v>26</v>
      </c>
      <c r="AH34" s="16">
        <v>13</v>
      </c>
      <c r="AI34" s="16">
        <v>12</v>
      </c>
      <c r="AJ34" s="16">
        <v>4</v>
      </c>
      <c r="AK34" s="16">
        <v>1</v>
      </c>
      <c r="AL34" s="16">
        <v>1</v>
      </c>
    </row>
    <row r="35" spans="2:38" ht="21">
      <c r="B35" s="76" t="s">
        <v>2972</v>
      </c>
      <c r="C35" s="15">
        <v>32</v>
      </c>
      <c r="D35" s="15">
        <v>81</v>
      </c>
      <c r="E35" s="15">
        <v>19</v>
      </c>
      <c r="F35" s="15">
        <v>5</v>
      </c>
      <c r="G35" s="15">
        <v>12</v>
      </c>
      <c r="H35" s="15">
        <v>1</v>
      </c>
      <c r="I35" s="15">
        <v>1</v>
      </c>
      <c r="J35" s="8">
        <v>3</v>
      </c>
      <c r="K35" s="76" t="s">
        <v>7120</v>
      </c>
      <c r="L35" s="15">
        <v>88</v>
      </c>
      <c r="M35" s="15">
        <v>25</v>
      </c>
      <c r="N35" s="15">
        <v>75</v>
      </c>
      <c r="O35" s="15">
        <v>13</v>
      </c>
      <c r="P35" s="15">
        <v>4</v>
      </c>
      <c r="Q35" s="15">
        <v>1</v>
      </c>
      <c r="R35" s="15">
        <v>1</v>
      </c>
      <c r="S35" s="8">
        <v>3</v>
      </c>
      <c r="U35" s="46" t="s">
        <v>2992</v>
      </c>
      <c r="V35" s="16">
        <v>32</v>
      </c>
      <c r="W35" s="16">
        <v>28</v>
      </c>
      <c r="X35" s="16">
        <v>81</v>
      </c>
      <c r="Y35" s="16">
        <v>6</v>
      </c>
      <c r="Z35" s="16">
        <v>5</v>
      </c>
      <c r="AA35" s="16">
        <v>11</v>
      </c>
      <c r="AB35" s="16">
        <v>3</v>
      </c>
      <c r="AC35" s="16">
        <v>3</v>
      </c>
      <c r="AD35" s="46" t="s">
        <v>7121</v>
      </c>
      <c r="AE35" s="16">
        <v>88</v>
      </c>
      <c r="AF35" s="16">
        <v>84</v>
      </c>
      <c r="AG35" s="16">
        <v>25</v>
      </c>
      <c r="AH35" s="16">
        <v>13</v>
      </c>
      <c r="AI35" s="16">
        <v>12</v>
      </c>
      <c r="AJ35" s="16">
        <v>4</v>
      </c>
      <c r="AK35" s="16">
        <v>2</v>
      </c>
      <c r="AL35" s="16">
        <v>2</v>
      </c>
    </row>
    <row r="36" spans="2:38" ht="21">
      <c r="B36" s="76" t="s">
        <v>3917</v>
      </c>
      <c r="C36" s="15">
        <v>33</v>
      </c>
      <c r="D36" s="80">
        <v>80</v>
      </c>
      <c r="E36" s="15">
        <v>20</v>
      </c>
      <c r="F36" s="15">
        <v>5</v>
      </c>
      <c r="G36" s="15">
        <v>12</v>
      </c>
      <c r="H36" s="15">
        <v>1</v>
      </c>
      <c r="I36" s="15">
        <v>1</v>
      </c>
      <c r="J36" s="8">
        <v>4</v>
      </c>
      <c r="K36" s="76" t="s">
        <v>7122</v>
      </c>
      <c r="L36" s="15">
        <v>89</v>
      </c>
      <c r="M36" s="15">
        <v>24</v>
      </c>
      <c r="N36" s="15">
        <v>76</v>
      </c>
      <c r="O36" s="15">
        <v>13</v>
      </c>
      <c r="P36" s="15">
        <v>4</v>
      </c>
      <c r="Q36" s="15">
        <v>1</v>
      </c>
      <c r="R36" s="15">
        <v>1</v>
      </c>
      <c r="S36" s="8">
        <v>4</v>
      </c>
      <c r="U36" s="53" t="s">
        <v>22</v>
      </c>
      <c r="V36" s="16">
        <v>33</v>
      </c>
      <c r="W36" s="16">
        <v>29</v>
      </c>
      <c r="X36" s="52">
        <v>80</v>
      </c>
      <c r="Y36" s="16">
        <v>6</v>
      </c>
      <c r="Z36" s="16">
        <v>5</v>
      </c>
      <c r="AA36" s="16">
        <v>11</v>
      </c>
      <c r="AB36" s="16">
        <v>4</v>
      </c>
      <c r="AC36" s="16">
        <v>4</v>
      </c>
      <c r="AD36" s="46" t="s">
        <v>7123</v>
      </c>
      <c r="AE36" s="16">
        <v>89</v>
      </c>
      <c r="AF36" s="16">
        <v>85</v>
      </c>
      <c r="AG36" s="16">
        <v>24</v>
      </c>
      <c r="AH36" s="16">
        <v>13</v>
      </c>
      <c r="AI36" s="16">
        <v>12</v>
      </c>
      <c r="AJ36" s="16">
        <v>4</v>
      </c>
      <c r="AK36" s="16">
        <v>3</v>
      </c>
      <c r="AL36" s="16">
        <v>3</v>
      </c>
    </row>
    <row r="37" spans="2:38" ht="21">
      <c r="B37" s="76" t="s">
        <v>7124</v>
      </c>
      <c r="C37" s="15">
        <v>34</v>
      </c>
      <c r="D37" s="15">
        <v>79</v>
      </c>
      <c r="E37" s="15">
        <v>21</v>
      </c>
      <c r="F37" s="15">
        <v>5</v>
      </c>
      <c r="G37" s="15">
        <v>12</v>
      </c>
      <c r="H37" s="15">
        <v>1</v>
      </c>
      <c r="I37" s="15">
        <v>1</v>
      </c>
      <c r="J37" s="8">
        <v>5</v>
      </c>
      <c r="K37" s="76" t="s">
        <v>7125</v>
      </c>
      <c r="L37" s="15">
        <v>90</v>
      </c>
      <c r="M37" s="15">
        <v>23</v>
      </c>
      <c r="N37" s="15">
        <v>77</v>
      </c>
      <c r="O37" s="15">
        <v>13</v>
      </c>
      <c r="P37" s="15">
        <v>4</v>
      </c>
      <c r="Q37" s="15">
        <v>1</v>
      </c>
      <c r="R37" s="15">
        <v>1</v>
      </c>
      <c r="S37" s="8">
        <v>5</v>
      </c>
      <c r="U37" s="46" t="s">
        <v>406</v>
      </c>
      <c r="V37" s="16">
        <v>34</v>
      </c>
      <c r="W37" s="16">
        <v>30</v>
      </c>
      <c r="X37" s="16">
        <v>79</v>
      </c>
      <c r="Y37" s="16">
        <v>6</v>
      </c>
      <c r="Z37" s="16">
        <v>5</v>
      </c>
      <c r="AA37" s="16">
        <v>11</v>
      </c>
      <c r="AB37" s="16">
        <v>5</v>
      </c>
      <c r="AC37" s="16">
        <v>5</v>
      </c>
      <c r="AD37" s="46" t="s">
        <v>7126</v>
      </c>
      <c r="AE37" s="16">
        <v>90</v>
      </c>
      <c r="AF37" s="16">
        <v>86</v>
      </c>
      <c r="AG37" s="16">
        <v>23</v>
      </c>
      <c r="AH37" s="16">
        <v>13</v>
      </c>
      <c r="AI37" s="16">
        <v>12</v>
      </c>
      <c r="AJ37" s="16">
        <v>4</v>
      </c>
      <c r="AK37" s="16">
        <v>4</v>
      </c>
      <c r="AL37" s="16">
        <v>4</v>
      </c>
    </row>
    <row r="38" spans="2:38" ht="21">
      <c r="B38" s="76" t="s">
        <v>7127</v>
      </c>
      <c r="C38" s="15">
        <v>35</v>
      </c>
      <c r="D38" s="80">
        <v>78</v>
      </c>
      <c r="E38" s="15">
        <v>22</v>
      </c>
      <c r="F38" s="15">
        <v>5</v>
      </c>
      <c r="G38" s="15">
        <v>12</v>
      </c>
      <c r="H38" s="15">
        <v>1</v>
      </c>
      <c r="I38" s="15">
        <v>1</v>
      </c>
      <c r="J38" s="8">
        <v>6</v>
      </c>
      <c r="K38" s="76" t="s">
        <v>2881</v>
      </c>
      <c r="L38" s="15">
        <v>91</v>
      </c>
      <c r="M38" s="15">
        <v>22</v>
      </c>
      <c r="N38" s="15">
        <v>78</v>
      </c>
      <c r="O38" s="15">
        <v>13</v>
      </c>
      <c r="P38" s="15">
        <v>4</v>
      </c>
      <c r="Q38" s="15">
        <v>1</v>
      </c>
      <c r="R38" s="15">
        <v>1</v>
      </c>
      <c r="S38" s="8">
        <v>6</v>
      </c>
      <c r="U38" s="46" t="s">
        <v>7128</v>
      </c>
      <c r="V38" s="16">
        <v>35</v>
      </c>
      <c r="W38" s="16">
        <v>31</v>
      </c>
      <c r="X38" s="16">
        <v>78</v>
      </c>
      <c r="Y38" s="16">
        <v>6</v>
      </c>
      <c r="Z38" s="16">
        <v>5</v>
      </c>
      <c r="AA38" s="16">
        <v>11</v>
      </c>
      <c r="AB38" s="16">
        <v>6</v>
      </c>
      <c r="AC38" s="16">
        <v>6</v>
      </c>
      <c r="AD38" s="46" t="s">
        <v>7129</v>
      </c>
      <c r="AE38" s="16">
        <v>91</v>
      </c>
      <c r="AF38" s="16">
        <v>87</v>
      </c>
      <c r="AG38" s="16">
        <v>22</v>
      </c>
      <c r="AH38" s="16">
        <v>13</v>
      </c>
      <c r="AI38" s="16">
        <v>12</v>
      </c>
      <c r="AJ38" s="16">
        <v>4</v>
      </c>
      <c r="AK38" s="16">
        <v>5</v>
      </c>
      <c r="AL38" s="16">
        <v>5</v>
      </c>
    </row>
    <row r="39" spans="2:38" ht="21">
      <c r="B39" s="76" t="s">
        <v>23</v>
      </c>
      <c r="C39" s="15">
        <v>36</v>
      </c>
      <c r="D39" s="80">
        <v>77</v>
      </c>
      <c r="E39" s="15">
        <v>23</v>
      </c>
      <c r="F39" s="15">
        <v>5</v>
      </c>
      <c r="G39" s="15">
        <v>12</v>
      </c>
      <c r="H39" s="15">
        <v>1</v>
      </c>
      <c r="I39" s="15">
        <v>1</v>
      </c>
      <c r="J39" s="170">
        <v>7</v>
      </c>
      <c r="K39" s="76" t="s">
        <v>7130</v>
      </c>
      <c r="L39" s="15">
        <v>92</v>
      </c>
      <c r="M39" s="15">
        <v>21</v>
      </c>
      <c r="N39" s="15">
        <v>79</v>
      </c>
      <c r="O39" s="15">
        <v>13</v>
      </c>
      <c r="P39" s="15">
        <v>4</v>
      </c>
      <c r="Q39" s="15">
        <v>1</v>
      </c>
      <c r="R39" s="15">
        <v>1</v>
      </c>
      <c r="S39" s="170">
        <v>7</v>
      </c>
      <c r="U39" s="46" t="s">
        <v>7131</v>
      </c>
      <c r="V39" s="16">
        <v>36</v>
      </c>
      <c r="W39" s="16">
        <v>32</v>
      </c>
      <c r="X39" s="16">
        <v>77</v>
      </c>
      <c r="Y39" s="16">
        <v>6</v>
      </c>
      <c r="Z39" s="16">
        <v>5</v>
      </c>
      <c r="AA39" s="16">
        <v>11</v>
      </c>
      <c r="AB39" s="16">
        <v>7</v>
      </c>
      <c r="AC39" s="170">
        <v>7</v>
      </c>
      <c r="AD39" s="46" t="s">
        <v>7132</v>
      </c>
      <c r="AE39" s="16">
        <v>92</v>
      </c>
      <c r="AF39" s="16">
        <v>88</v>
      </c>
      <c r="AG39" s="16">
        <v>21</v>
      </c>
      <c r="AH39" s="16">
        <v>13</v>
      </c>
      <c r="AI39" s="16">
        <v>12</v>
      </c>
      <c r="AJ39" s="16">
        <v>4</v>
      </c>
      <c r="AK39" s="16">
        <v>6</v>
      </c>
      <c r="AL39" s="155">
        <v>6</v>
      </c>
    </row>
    <row r="40" spans="2:38" ht="21">
      <c r="B40" s="76" t="s">
        <v>7089</v>
      </c>
      <c r="C40" s="15">
        <v>37</v>
      </c>
      <c r="D40" s="15">
        <v>76</v>
      </c>
      <c r="E40" s="15">
        <v>24</v>
      </c>
      <c r="F40" s="15">
        <v>6</v>
      </c>
      <c r="G40" s="15">
        <v>11</v>
      </c>
      <c r="H40" s="15">
        <v>2</v>
      </c>
      <c r="I40" s="15">
        <v>1</v>
      </c>
      <c r="J40" s="8">
        <v>1</v>
      </c>
      <c r="K40" s="76" t="s">
        <v>19</v>
      </c>
      <c r="L40" s="15">
        <v>93</v>
      </c>
      <c r="M40" s="15">
        <v>20</v>
      </c>
      <c r="N40" s="78">
        <v>80</v>
      </c>
      <c r="O40" s="15">
        <v>14</v>
      </c>
      <c r="P40" s="15">
        <v>3</v>
      </c>
      <c r="Q40" s="15">
        <v>4</v>
      </c>
      <c r="R40" s="15">
        <v>2</v>
      </c>
      <c r="S40" s="8">
        <v>1</v>
      </c>
      <c r="T40" s="1" t="s">
        <v>7133</v>
      </c>
      <c r="U40" s="46" t="s">
        <v>214</v>
      </c>
      <c r="V40" s="16">
        <v>37</v>
      </c>
      <c r="W40" s="16">
        <v>33</v>
      </c>
      <c r="X40" s="16">
        <v>76</v>
      </c>
      <c r="Y40" s="16">
        <v>7</v>
      </c>
      <c r="Z40" s="16">
        <v>6</v>
      </c>
      <c r="AA40" s="16">
        <v>10</v>
      </c>
      <c r="AB40" s="16">
        <v>8</v>
      </c>
      <c r="AC40" s="16">
        <v>1</v>
      </c>
      <c r="AD40" s="46" t="s">
        <v>7134</v>
      </c>
      <c r="AE40" s="16">
        <v>93</v>
      </c>
      <c r="AF40" s="16">
        <v>89</v>
      </c>
      <c r="AG40" s="16">
        <v>20</v>
      </c>
      <c r="AH40" s="16">
        <v>14</v>
      </c>
      <c r="AI40" s="16">
        <v>13</v>
      </c>
      <c r="AJ40" s="16">
        <v>3</v>
      </c>
      <c r="AK40" s="16">
        <v>7</v>
      </c>
      <c r="AL40" s="16">
        <v>1</v>
      </c>
    </row>
    <row r="41" spans="2:38" ht="21">
      <c r="B41" s="76" t="s">
        <v>7135</v>
      </c>
      <c r="C41" s="15">
        <v>38</v>
      </c>
      <c r="D41" s="80">
        <v>75</v>
      </c>
      <c r="E41" s="15">
        <v>25</v>
      </c>
      <c r="F41" s="15">
        <v>6</v>
      </c>
      <c r="G41" s="15">
        <v>11</v>
      </c>
      <c r="H41" s="15">
        <v>1</v>
      </c>
      <c r="I41" s="15">
        <v>1</v>
      </c>
      <c r="J41" s="8">
        <v>2</v>
      </c>
      <c r="K41" s="305" t="s">
        <v>2462</v>
      </c>
      <c r="L41" s="15">
        <v>94</v>
      </c>
      <c r="M41" s="15">
        <v>19</v>
      </c>
      <c r="N41" s="15">
        <v>81</v>
      </c>
      <c r="O41" s="15">
        <v>14</v>
      </c>
      <c r="P41" s="15">
        <v>3</v>
      </c>
      <c r="Q41" s="15">
        <v>2</v>
      </c>
      <c r="R41" s="15">
        <v>1</v>
      </c>
      <c r="S41" s="8">
        <v>2</v>
      </c>
      <c r="U41" s="46" t="s">
        <v>7136</v>
      </c>
      <c r="V41" s="16">
        <v>38</v>
      </c>
      <c r="W41" s="16">
        <v>34</v>
      </c>
      <c r="X41" s="16">
        <v>75</v>
      </c>
      <c r="Y41" s="16">
        <v>7</v>
      </c>
      <c r="Z41" s="16">
        <v>6</v>
      </c>
      <c r="AA41" s="16">
        <v>10</v>
      </c>
      <c r="AB41" s="16">
        <v>9</v>
      </c>
      <c r="AC41" s="16">
        <v>2</v>
      </c>
      <c r="AD41" s="46" t="s">
        <v>2820</v>
      </c>
      <c r="AE41" s="16">
        <v>94</v>
      </c>
      <c r="AF41" s="16">
        <v>90</v>
      </c>
      <c r="AG41" s="16">
        <v>19</v>
      </c>
      <c r="AH41" s="16">
        <v>14</v>
      </c>
      <c r="AI41" s="16">
        <v>13</v>
      </c>
      <c r="AJ41" s="16">
        <v>3</v>
      </c>
      <c r="AK41" s="16">
        <v>8</v>
      </c>
      <c r="AL41" s="16">
        <v>2</v>
      </c>
    </row>
    <row r="42" spans="2:38" ht="21">
      <c r="B42" s="76" t="s">
        <v>2873</v>
      </c>
      <c r="C42" s="15">
        <v>39</v>
      </c>
      <c r="D42" s="15">
        <v>74</v>
      </c>
      <c r="E42" s="15">
        <v>26</v>
      </c>
      <c r="F42" s="15">
        <v>6</v>
      </c>
      <c r="G42" s="15">
        <v>11</v>
      </c>
      <c r="H42" s="15">
        <v>1</v>
      </c>
      <c r="I42" s="15">
        <v>1</v>
      </c>
      <c r="J42" s="8">
        <v>3</v>
      </c>
      <c r="K42" s="76" t="s">
        <v>7137</v>
      </c>
      <c r="L42" s="15">
        <v>95</v>
      </c>
      <c r="M42" s="15">
        <v>18</v>
      </c>
      <c r="N42" s="15">
        <v>82</v>
      </c>
      <c r="O42" s="15">
        <v>14</v>
      </c>
      <c r="P42" s="15">
        <v>3</v>
      </c>
      <c r="Q42" s="15">
        <v>1</v>
      </c>
      <c r="R42" s="15">
        <v>1</v>
      </c>
      <c r="S42" s="8">
        <v>3</v>
      </c>
      <c r="U42" s="46" t="s">
        <v>15</v>
      </c>
      <c r="V42" s="16">
        <v>39</v>
      </c>
      <c r="W42" s="16">
        <v>35</v>
      </c>
      <c r="X42" s="16">
        <v>74</v>
      </c>
      <c r="Y42" s="16">
        <v>7</v>
      </c>
      <c r="Z42" s="16">
        <v>6</v>
      </c>
      <c r="AA42" s="16">
        <v>10</v>
      </c>
      <c r="AB42" s="16">
        <v>10</v>
      </c>
      <c r="AC42" s="16">
        <v>3</v>
      </c>
      <c r="AD42" s="53" t="s">
        <v>22</v>
      </c>
      <c r="AE42" s="16">
        <v>95</v>
      </c>
      <c r="AF42" s="16">
        <v>91</v>
      </c>
      <c r="AG42" s="16">
        <v>18</v>
      </c>
      <c r="AH42" s="16">
        <v>14</v>
      </c>
      <c r="AI42" s="16">
        <v>13</v>
      </c>
      <c r="AJ42" s="16">
        <v>3</v>
      </c>
      <c r="AK42" s="16">
        <v>9</v>
      </c>
      <c r="AL42" s="16">
        <v>3</v>
      </c>
    </row>
    <row r="43" spans="2:38" ht="21">
      <c r="B43" s="76" t="s">
        <v>7138</v>
      </c>
      <c r="C43" s="15">
        <v>40</v>
      </c>
      <c r="D43" s="15">
        <v>73</v>
      </c>
      <c r="E43" s="15">
        <v>27</v>
      </c>
      <c r="F43" s="15">
        <v>6</v>
      </c>
      <c r="G43" s="15">
        <v>11</v>
      </c>
      <c r="H43" s="15">
        <v>1</v>
      </c>
      <c r="I43" s="15">
        <v>1</v>
      </c>
      <c r="J43" s="8">
        <v>4</v>
      </c>
      <c r="K43" s="76" t="s">
        <v>7139</v>
      </c>
      <c r="L43" s="15">
        <v>96</v>
      </c>
      <c r="M43" s="15">
        <v>17</v>
      </c>
      <c r="N43" s="15">
        <v>83</v>
      </c>
      <c r="O43" s="15">
        <v>14</v>
      </c>
      <c r="P43" s="15">
        <v>3</v>
      </c>
      <c r="Q43" s="15">
        <v>1</v>
      </c>
      <c r="R43" s="15">
        <v>1</v>
      </c>
      <c r="S43" s="8">
        <v>4</v>
      </c>
      <c r="U43" s="46" t="s">
        <v>7140</v>
      </c>
      <c r="V43" s="16">
        <v>40</v>
      </c>
      <c r="W43" s="16">
        <v>36</v>
      </c>
      <c r="X43" s="16">
        <v>73</v>
      </c>
      <c r="Y43" s="16">
        <v>7</v>
      </c>
      <c r="Z43" s="16">
        <v>6</v>
      </c>
      <c r="AA43" s="16">
        <v>10</v>
      </c>
      <c r="AB43" s="16">
        <v>11</v>
      </c>
      <c r="AC43" s="16">
        <v>4</v>
      </c>
      <c r="AD43" s="46" t="s">
        <v>7141</v>
      </c>
      <c r="AE43" s="16">
        <v>96</v>
      </c>
      <c r="AF43" s="16">
        <v>92</v>
      </c>
      <c r="AG43" s="16">
        <v>17</v>
      </c>
      <c r="AH43" s="16">
        <v>14</v>
      </c>
      <c r="AI43" s="16">
        <v>13</v>
      </c>
      <c r="AJ43" s="16">
        <v>3</v>
      </c>
      <c r="AK43" s="16">
        <v>10</v>
      </c>
      <c r="AL43" s="16">
        <v>4</v>
      </c>
    </row>
    <row r="44" spans="2:38" ht="21">
      <c r="B44" s="76" t="s">
        <v>7142</v>
      </c>
      <c r="C44" s="15">
        <v>41</v>
      </c>
      <c r="D44" s="15">
        <v>72</v>
      </c>
      <c r="E44" s="15">
        <v>28</v>
      </c>
      <c r="F44" s="15">
        <v>6</v>
      </c>
      <c r="G44" s="15">
        <v>11</v>
      </c>
      <c r="H44" s="15">
        <v>1</v>
      </c>
      <c r="I44" s="15">
        <v>1</v>
      </c>
      <c r="J44" s="8">
        <v>5</v>
      </c>
      <c r="K44" s="76" t="s">
        <v>7143</v>
      </c>
      <c r="L44" s="15">
        <v>97</v>
      </c>
      <c r="M44" s="15">
        <v>16</v>
      </c>
      <c r="N44" s="15">
        <v>84</v>
      </c>
      <c r="O44" s="15">
        <v>14</v>
      </c>
      <c r="P44" s="15">
        <v>3</v>
      </c>
      <c r="Q44" s="15">
        <v>1</v>
      </c>
      <c r="R44" s="15">
        <v>1</v>
      </c>
      <c r="S44" s="8">
        <v>5</v>
      </c>
      <c r="U44" s="46" t="s">
        <v>7144</v>
      </c>
      <c r="V44" s="16">
        <v>41</v>
      </c>
      <c r="W44" s="16">
        <v>37</v>
      </c>
      <c r="X44" s="16">
        <v>72</v>
      </c>
      <c r="Y44" s="16">
        <v>7</v>
      </c>
      <c r="Z44" s="16">
        <v>6</v>
      </c>
      <c r="AA44" s="16">
        <v>10</v>
      </c>
      <c r="AB44" s="16">
        <v>12</v>
      </c>
      <c r="AC44" s="16">
        <v>5</v>
      </c>
      <c r="AD44" s="90" t="s">
        <v>1440</v>
      </c>
      <c r="AE44" s="16">
        <v>97</v>
      </c>
      <c r="AF44" s="16">
        <v>93</v>
      </c>
      <c r="AG44" s="16">
        <v>16</v>
      </c>
      <c r="AH44" s="16">
        <v>14</v>
      </c>
      <c r="AI44" s="16">
        <v>13</v>
      </c>
      <c r="AJ44" s="16">
        <v>3</v>
      </c>
      <c r="AK44" s="16">
        <v>11</v>
      </c>
      <c r="AL44" s="16">
        <v>5</v>
      </c>
    </row>
    <row r="45" spans="2:38" ht="21">
      <c r="B45" s="76" t="s">
        <v>7145</v>
      </c>
      <c r="C45" s="15">
        <v>42</v>
      </c>
      <c r="D45" s="80">
        <v>71</v>
      </c>
      <c r="E45" s="15">
        <v>29</v>
      </c>
      <c r="F45" s="15">
        <v>6</v>
      </c>
      <c r="G45" s="15">
        <v>11</v>
      </c>
      <c r="H45" s="15">
        <v>1</v>
      </c>
      <c r="I45" s="15">
        <v>1</v>
      </c>
      <c r="J45" s="147">
        <v>6</v>
      </c>
      <c r="K45" s="76" t="s">
        <v>19</v>
      </c>
      <c r="L45" s="15">
        <v>98</v>
      </c>
      <c r="M45" s="15">
        <v>15</v>
      </c>
      <c r="N45" s="15">
        <v>85</v>
      </c>
      <c r="O45" s="15">
        <v>14</v>
      </c>
      <c r="P45" s="15">
        <v>3</v>
      </c>
      <c r="Q45" s="15">
        <v>5</v>
      </c>
      <c r="R45" s="15">
        <v>1</v>
      </c>
      <c r="S45" s="8">
        <v>6</v>
      </c>
      <c r="U45" s="46" t="s">
        <v>15</v>
      </c>
      <c r="V45" s="16">
        <v>42</v>
      </c>
      <c r="W45" s="16">
        <v>38</v>
      </c>
      <c r="X45" s="16">
        <v>71</v>
      </c>
      <c r="Y45" s="16">
        <v>7</v>
      </c>
      <c r="Z45" s="16">
        <v>6</v>
      </c>
      <c r="AA45" s="16">
        <v>10</v>
      </c>
      <c r="AB45" s="16">
        <v>13</v>
      </c>
      <c r="AC45" s="16">
        <v>6</v>
      </c>
      <c r="AD45" s="46" t="s">
        <v>7146</v>
      </c>
      <c r="AE45" s="16">
        <v>98</v>
      </c>
      <c r="AF45" s="16">
        <v>94</v>
      </c>
      <c r="AG45" s="16">
        <v>15</v>
      </c>
      <c r="AH45" s="16">
        <v>14</v>
      </c>
      <c r="AI45" s="16">
        <v>13</v>
      </c>
      <c r="AJ45" s="16">
        <v>3</v>
      </c>
      <c r="AK45" s="16">
        <v>12</v>
      </c>
      <c r="AL45" s="155">
        <v>6</v>
      </c>
    </row>
    <row r="46" spans="2:38" ht="21">
      <c r="B46" s="76" t="s">
        <v>2398</v>
      </c>
      <c r="C46" s="15">
        <v>43</v>
      </c>
      <c r="D46" s="15">
        <v>70</v>
      </c>
      <c r="E46" s="15">
        <v>30</v>
      </c>
      <c r="F46" s="15">
        <v>7</v>
      </c>
      <c r="G46" s="15">
        <v>10</v>
      </c>
      <c r="H46" s="15">
        <v>1</v>
      </c>
      <c r="I46" s="15">
        <v>1</v>
      </c>
      <c r="J46" s="8">
        <v>1</v>
      </c>
      <c r="K46" s="76" t="s">
        <v>1036</v>
      </c>
      <c r="L46" s="15">
        <v>99</v>
      </c>
      <c r="M46" s="80">
        <v>14</v>
      </c>
      <c r="N46" s="15">
        <v>86</v>
      </c>
      <c r="O46" s="15">
        <v>14</v>
      </c>
      <c r="P46" s="15">
        <v>3</v>
      </c>
      <c r="Q46" s="15">
        <v>1</v>
      </c>
      <c r="R46" s="15">
        <v>1</v>
      </c>
      <c r="S46" s="8">
        <v>7</v>
      </c>
      <c r="U46" s="46" t="s">
        <v>7147</v>
      </c>
      <c r="V46" s="16">
        <v>43</v>
      </c>
      <c r="W46" s="16">
        <v>39</v>
      </c>
      <c r="X46" s="16">
        <v>70</v>
      </c>
      <c r="Y46" s="16">
        <v>7</v>
      </c>
      <c r="Z46" s="16">
        <v>6</v>
      </c>
      <c r="AA46" s="16">
        <v>10</v>
      </c>
      <c r="AB46" s="16">
        <v>14</v>
      </c>
      <c r="AC46" s="16">
        <v>7</v>
      </c>
      <c r="AD46" s="46" t="s">
        <v>925</v>
      </c>
      <c r="AE46" s="16">
        <v>99</v>
      </c>
      <c r="AF46" s="16">
        <v>95</v>
      </c>
      <c r="AG46" s="16">
        <v>14</v>
      </c>
      <c r="AH46" s="16">
        <v>15</v>
      </c>
      <c r="AI46" s="16">
        <v>14</v>
      </c>
      <c r="AJ46" s="16">
        <v>2</v>
      </c>
      <c r="AK46" s="16">
        <v>13</v>
      </c>
      <c r="AL46" s="16">
        <v>1</v>
      </c>
    </row>
    <row r="47" spans="2:38" ht="21">
      <c r="B47" s="76" t="s">
        <v>7148</v>
      </c>
      <c r="C47" s="15">
        <v>44</v>
      </c>
      <c r="D47" s="15">
        <v>69</v>
      </c>
      <c r="E47" s="15">
        <v>31</v>
      </c>
      <c r="F47" s="15">
        <v>7</v>
      </c>
      <c r="G47" s="15">
        <v>10</v>
      </c>
      <c r="H47" s="15">
        <v>1</v>
      </c>
      <c r="I47" s="15">
        <v>1</v>
      </c>
      <c r="J47" s="8">
        <v>2</v>
      </c>
      <c r="K47" s="317" t="s">
        <v>7149</v>
      </c>
      <c r="L47" s="15">
        <v>100</v>
      </c>
      <c r="M47" s="15">
        <v>13</v>
      </c>
      <c r="N47" s="15">
        <v>87</v>
      </c>
      <c r="O47" s="15">
        <v>14</v>
      </c>
      <c r="P47" s="15">
        <v>3</v>
      </c>
      <c r="Q47" s="15">
        <v>1</v>
      </c>
      <c r="R47" s="15">
        <v>1</v>
      </c>
      <c r="S47" s="54">
        <v>8</v>
      </c>
      <c r="U47" s="46" t="s">
        <v>253</v>
      </c>
      <c r="V47" s="16">
        <v>44</v>
      </c>
      <c r="W47" s="16">
        <v>40</v>
      </c>
      <c r="X47" s="16">
        <v>69</v>
      </c>
      <c r="Y47" s="16">
        <v>7</v>
      </c>
      <c r="Z47" s="16">
        <v>6</v>
      </c>
      <c r="AA47" s="16">
        <v>10</v>
      </c>
      <c r="AB47" s="16">
        <v>15</v>
      </c>
      <c r="AC47" s="16">
        <v>8</v>
      </c>
      <c r="AD47" s="46" t="s">
        <v>7150</v>
      </c>
      <c r="AE47" s="16">
        <v>100</v>
      </c>
      <c r="AF47" s="16">
        <v>96</v>
      </c>
      <c r="AG47" s="16">
        <v>13</v>
      </c>
      <c r="AH47" s="16">
        <v>15</v>
      </c>
      <c r="AI47" s="16">
        <v>14</v>
      </c>
      <c r="AJ47" s="16">
        <v>2</v>
      </c>
      <c r="AK47" s="16">
        <v>14</v>
      </c>
      <c r="AL47" s="16">
        <v>2</v>
      </c>
    </row>
    <row r="48" spans="2:38" ht="21">
      <c r="B48" s="76" t="s">
        <v>7009</v>
      </c>
      <c r="C48" s="15">
        <v>45</v>
      </c>
      <c r="D48" s="80">
        <v>68</v>
      </c>
      <c r="E48" s="15">
        <v>32</v>
      </c>
      <c r="F48" s="15">
        <v>7</v>
      </c>
      <c r="G48" s="15">
        <v>10</v>
      </c>
      <c r="H48" s="15">
        <v>1</v>
      </c>
      <c r="I48" s="15">
        <v>1</v>
      </c>
      <c r="J48" s="8">
        <v>3</v>
      </c>
      <c r="K48" s="76" t="s">
        <v>7151</v>
      </c>
      <c r="L48" s="15">
        <v>101</v>
      </c>
      <c r="M48" s="15">
        <v>12</v>
      </c>
      <c r="N48" s="15">
        <v>88</v>
      </c>
      <c r="O48" s="15">
        <v>15</v>
      </c>
      <c r="P48" s="15">
        <v>2</v>
      </c>
      <c r="Q48" s="15">
        <v>1</v>
      </c>
      <c r="R48" s="15">
        <v>1</v>
      </c>
      <c r="S48" s="8">
        <v>1</v>
      </c>
      <c r="U48" s="46" t="s">
        <v>535</v>
      </c>
      <c r="V48" s="16">
        <v>45</v>
      </c>
      <c r="W48" s="16">
        <v>41</v>
      </c>
      <c r="X48" s="16">
        <v>68</v>
      </c>
      <c r="Y48" s="16">
        <v>7</v>
      </c>
      <c r="Z48" s="16">
        <v>6</v>
      </c>
      <c r="AA48" s="16">
        <v>10</v>
      </c>
      <c r="AB48" s="16">
        <v>16</v>
      </c>
      <c r="AC48" s="155">
        <v>9</v>
      </c>
      <c r="AD48" s="46" t="s">
        <v>741</v>
      </c>
      <c r="AE48" s="16">
        <v>101</v>
      </c>
      <c r="AF48" s="16">
        <v>97</v>
      </c>
      <c r="AG48" s="16">
        <v>12</v>
      </c>
      <c r="AH48" s="16">
        <v>15</v>
      </c>
      <c r="AI48" s="16">
        <v>14</v>
      </c>
      <c r="AJ48" s="16">
        <v>2</v>
      </c>
      <c r="AK48" s="16">
        <v>15</v>
      </c>
      <c r="AL48" s="16">
        <v>3</v>
      </c>
    </row>
    <row r="49" spans="2:38" ht="21">
      <c r="B49" s="76" t="s">
        <v>7152</v>
      </c>
      <c r="C49" s="15">
        <v>46</v>
      </c>
      <c r="D49" s="80">
        <v>67</v>
      </c>
      <c r="E49" s="15">
        <v>33</v>
      </c>
      <c r="F49" s="15">
        <v>7</v>
      </c>
      <c r="G49" s="15">
        <v>10</v>
      </c>
      <c r="H49" s="15">
        <v>1</v>
      </c>
      <c r="I49" s="15">
        <v>1</v>
      </c>
      <c r="J49" s="8">
        <v>4</v>
      </c>
      <c r="K49" s="76" t="s">
        <v>7153</v>
      </c>
      <c r="L49" s="15">
        <v>102</v>
      </c>
      <c r="M49" s="15">
        <v>11</v>
      </c>
      <c r="N49" s="15">
        <v>89</v>
      </c>
      <c r="O49" s="15">
        <v>15</v>
      </c>
      <c r="P49" s="15">
        <v>2</v>
      </c>
      <c r="Q49" s="15">
        <v>1</v>
      </c>
      <c r="R49" s="15">
        <v>1</v>
      </c>
      <c r="S49" s="8">
        <v>2</v>
      </c>
      <c r="U49" s="46" t="s">
        <v>7154</v>
      </c>
      <c r="V49" s="16">
        <v>46</v>
      </c>
      <c r="W49" s="16">
        <v>42</v>
      </c>
      <c r="X49" s="16">
        <v>67</v>
      </c>
      <c r="Y49" s="16">
        <v>8</v>
      </c>
      <c r="Z49" s="16">
        <v>7</v>
      </c>
      <c r="AA49" s="16">
        <v>9</v>
      </c>
      <c r="AB49" s="16">
        <v>17</v>
      </c>
      <c r="AC49" s="16">
        <v>1</v>
      </c>
      <c r="AD49" s="46" t="s">
        <v>7155</v>
      </c>
      <c r="AE49" s="16">
        <v>102</v>
      </c>
      <c r="AF49" s="16">
        <v>98</v>
      </c>
      <c r="AG49" s="16">
        <v>11</v>
      </c>
      <c r="AH49" s="16">
        <v>15</v>
      </c>
      <c r="AI49" s="16">
        <v>14</v>
      </c>
      <c r="AJ49" s="16">
        <v>2</v>
      </c>
      <c r="AK49" s="16">
        <v>16</v>
      </c>
      <c r="AL49" s="16">
        <v>4</v>
      </c>
    </row>
    <row r="50" spans="2:38" ht="21">
      <c r="B50" s="76" t="s">
        <v>7156</v>
      </c>
      <c r="C50" s="15">
        <v>47</v>
      </c>
      <c r="D50" s="15">
        <v>66</v>
      </c>
      <c r="E50" s="15">
        <v>34</v>
      </c>
      <c r="F50" s="15">
        <v>7</v>
      </c>
      <c r="G50" s="15">
        <v>10</v>
      </c>
      <c r="H50" s="15">
        <v>1</v>
      </c>
      <c r="I50" s="15">
        <v>1</v>
      </c>
      <c r="J50" s="8">
        <v>5</v>
      </c>
      <c r="K50" s="76" t="s">
        <v>1431</v>
      </c>
      <c r="L50" s="15">
        <v>103</v>
      </c>
      <c r="M50" s="15">
        <v>10</v>
      </c>
      <c r="N50" s="15">
        <v>90</v>
      </c>
      <c r="O50" s="15">
        <v>15</v>
      </c>
      <c r="P50" s="15">
        <v>2</v>
      </c>
      <c r="Q50" s="15">
        <v>1</v>
      </c>
      <c r="R50" s="15">
        <v>1</v>
      </c>
      <c r="S50" s="8">
        <v>3</v>
      </c>
      <c r="U50" s="46" t="s">
        <v>17</v>
      </c>
      <c r="V50" s="16">
        <v>47</v>
      </c>
      <c r="W50" s="16">
        <v>43</v>
      </c>
      <c r="X50" s="16">
        <v>66</v>
      </c>
      <c r="Y50" s="16">
        <v>8</v>
      </c>
      <c r="Z50" s="16">
        <v>7</v>
      </c>
      <c r="AA50" s="16">
        <v>9</v>
      </c>
      <c r="AB50" s="16">
        <v>18</v>
      </c>
      <c r="AC50" s="16">
        <v>2</v>
      </c>
      <c r="AD50" s="46" t="s">
        <v>7157</v>
      </c>
      <c r="AE50" s="16">
        <v>103</v>
      </c>
      <c r="AF50" s="16">
        <v>99</v>
      </c>
      <c r="AG50" s="16">
        <v>10</v>
      </c>
      <c r="AH50" s="16">
        <v>15</v>
      </c>
      <c r="AI50" s="16">
        <v>14</v>
      </c>
      <c r="AJ50" s="16">
        <v>2</v>
      </c>
      <c r="AK50" s="16">
        <v>17</v>
      </c>
      <c r="AL50" s="16">
        <v>5</v>
      </c>
    </row>
    <row r="51" spans="2:38" ht="21">
      <c r="B51" s="76" t="s">
        <v>287</v>
      </c>
      <c r="C51" s="15">
        <v>48</v>
      </c>
      <c r="D51" s="15">
        <v>65</v>
      </c>
      <c r="E51" s="15">
        <v>35</v>
      </c>
      <c r="F51" s="15">
        <v>7</v>
      </c>
      <c r="G51" s="15">
        <v>10</v>
      </c>
      <c r="H51" s="15">
        <v>1</v>
      </c>
      <c r="I51" s="15">
        <v>2</v>
      </c>
      <c r="J51" s="8">
        <v>6</v>
      </c>
      <c r="K51" s="76" t="s">
        <v>719</v>
      </c>
      <c r="L51" s="15">
        <v>104</v>
      </c>
      <c r="M51" s="15">
        <v>9</v>
      </c>
      <c r="N51" s="15">
        <v>91</v>
      </c>
      <c r="O51" s="15">
        <v>15</v>
      </c>
      <c r="P51" s="15">
        <v>2</v>
      </c>
      <c r="Q51" s="15">
        <v>1</v>
      </c>
      <c r="R51" s="15">
        <v>1</v>
      </c>
      <c r="S51" s="8">
        <v>4</v>
      </c>
      <c r="U51" s="46" t="s">
        <v>1869</v>
      </c>
      <c r="V51" s="16">
        <v>48</v>
      </c>
      <c r="W51" s="16">
        <v>44</v>
      </c>
      <c r="X51" s="16">
        <v>65</v>
      </c>
      <c r="Y51" s="16">
        <v>8</v>
      </c>
      <c r="Z51" s="16">
        <v>7</v>
      </c>
      <c r="AA51" s="16">
        <v>9</v>
      </c>
      <c r="AB51" s="16">
        <v>19</v>
      </c>
      <c r="AC51" s="16">
        <v>3</v>
      </c>
      <c r="AD51" s="46" t="s">
        <v>2637</v>
      </c>
      <c r="AE51" s="16">
        <v>104</v>
      </c>
      <c r="AF51" s="16">
        <v>100</v>
      </c>
      <c r="AG51" s="16">
        <v>9</v>
      </c>
      <c r="AH51" s="16">
        <v>15</v>
      </c>
      <c r="AI51" s="16">
        <v>14</v>
      </c>
      <c r="AJ51" s="16">
        <v>2</v>
      </c>
      <c r="AK51" s="16">
        <v>18</v>
      </c>
      <c r="AL51" s="155">
        <v>6</v>
      </c>
    </row>
    <row r="52" spans="2:38" ht="21">
      <c r="B52" s="76" t="s">
        <v>15</v>
      </c>
      <c r="C52" s="15">
        <v>49</v>
      </c>
      <c r="D52" s="15">
        <v>64</v>
      </c>
      <c r="E52" s="15">
        <v>36</v>
      </c>
      <c r="F52" s="15">
        <v>7</v>
      </c>
      <c r="G52" s="15">
        <v>10</v>
      </c>
      <c r="H52" s="15">
        <v>2</v>
      </c>
      <c r="I52" s="15">
        <v>3</v>
      </c>
      <c r="J52" s="8">
        <v>7</v>
      </c>
      <c r="K52" s="76" t="s">
        <v>7158</v>
      </c>
      <c r="L52" s="15">
        <v>105</v>
      </c>
      <c r="M52" s="15">
        <v>8</v>
      </c>
      <c r="N52" s="15">
        <v>92</v>
      </c>
      <c r="O52" s="15">
        <v>15</v>
      </c>
      <c r="P52" s="15">
        <v>2</v>
      </c>
      <c r="Q52" s="15">
        <v>1</v>
      </c>
      <c r="R52" s="15">
        <v>1</v>
      </c>
      <c r="S52" s="8">
        <v>5</v>
      </c>
      <c r="U52" s="46" t="s">
        <v>3302</v>
      </c>
      <c r="V52" s="16">
        <v>49</v>
      </c>
      <c r="W52" s="16">
        <v>45</v>
      </c>
      <c r="X52" s="16">
        <v>64</v>
      </c>
      <c r="Y52" s="16">
        <v>8</v>
      </c>
      <c r="Z52" s="16">
        <v>7</v>
      </c>
      <c r="AA52" s="16">
        <v>9</v>
      </c>
      <c r="AB52" s="16">
        <v>20</v>
      </c>
      <c r="AC52" s="16">
        <v>4</v>
      </c>
      <c r="AD52" s="46" t="s">
        <v>7074</v>
      </c>
      <c r="AE52" s="16">
        <v>105</v>
      </c>
      <c r="AF52" s="16">
        <v>101</v>
      </c>
      <c r="AG52" s="16">
        <v>8</v>
      </c>
      <c r="AH52" s="16">
        <v>16</v>
      </c>
      <c r="AI52" s="16">
        <v>15</v>
      </c>
      <c r="AJ52" s="16">
        <v>1</v>
      </c>
      <c r="AK52" s="16">
        <v>19</v>
      </c>
      <c r="AL52" s="16">
        <v>1</v>
      </c>
    </row>
    <row r="53" spans="2:38" ht="21">
      <c r="B53" s="76" t="s">
        <v>7159</v>
      </c>
      <c r="C53" s="15">
        <v>50</v>
      </c>
      <c r="D53" s="15">
        <v>63</v>
      </c>
      <c r="E53" s="15">
        <v>37</v>
      </c>
      <c r="F53" s="15">
        <v>7</v>
      </c>
      <c r="G53" s="15">
        <v>10</v>
      </c>
      <c r="H53" s="15">
        <v>1</v>
      </c>
      <c r="I53" s="15">
        <v>1</v>
      </c>
      <c r="J53" s="54">
        <v>8</v>
      </c>
      <c r="K53" s="76" t="s">
        <v>7160</v>
      </c>
      <c r="L53" s="15">
        <v>106</v>
      </c>
      <c r="M53" s="15">
        <v>7</v>
      </c>
      <c r="N53" s="15">
        <v>93</v>
      </c>
      <c r="O53" s="15">
        <v>15</v>
      </c>
      <c r="P53" s="15">
        <v>2</v>
      </c>
      <c r="Q53" s="15">
        <v>1</v>
      </c>
      <c r="R53" s="15">
        <v>1</v>
      </c>
      <c r="S53" s="8">
        <v>6</v>
      </c>
      <c r="U53" s="46" t="s">
        <v>7161</v>
      </c>
      <c r="V53" s="16">
        <v>50</v>
      </c>
      <c r="W53" s="16">
        <v>46</v>
      </c>
      <c r="X53" s="16">
        <v>63</v>
      </c>
      <c r="Y53" s="16">
        <v>8</v>
      </c>
      <c r="Z53" s="16">
        <v>7</v>
      </c>
      <c r="AA53" s="16">
        <v>9</v>
      </c>
      <c r="AB53" s="16">
        <v>21</v>
      </c>
      <c r="AC53" s="16">
        <v>5</v>
      </c>
      <c r="AD53" s="46" t="s">
        <v>19</v>
      </c>
      <c r="AE53" s="16">
        <v>106</v>
      </c>
      <c r="AF53" s="16">
        <v>102</v>
      </c>
      <c r="AG53" s="16">
        <v>7</v>
      </c>
      <c r="AH53" s="16">
        <v>16</v>
      </c>
      <c r="AI53" s="16">
        <v>15</v>
      </c>
      <c r="AJ53" s="16">
        <v>1</v>
      </c>
      <c r="AK53" s="16">
        <v>20</v>
      </c>
      <c r="AL53" s="16">
        <v>2</v>
      </c>
    </row>
    <row r="54" spans="2:38" ht="21">
      <c r="B54" s="76" t="s">
        <v>1994</v>
      </c>
      <c r="C54" s="15">
        <v>51</v>
      </c>
      <c r="D54" s="15">
        <v>62</v>
      </c>
      <c r="E54" s="15">
        <v>38</v>
      </c>
      <c r="F54" s="78">
        <v>8</v>
      </c>
      <c r="G54" s="15">
        <v>9</v>
      </c>
      <c r="H54" s="15">
        <v>1</v>
      </c>
      <c r="I54" s="15">
        <v>1</v>
      </c>
      <c r="J54" s="8">
        <v>1</v>
      </c>
      <c r="K54" s="76" t="s">
        <v>7162</v>
      </c>
      <c r="L54" s="15">
        <v>107</v>
      </c>
      <c r="M54" s="15">
        <v>6</v>
      </c>
      <c r="N54" s="15">
        <v>94</v>
      </c>
      <c r="O54" s="15">
        <v>15</v>
      </c>
      <c r="P54" s="15">
        <v>2</v>
      </c>
      <c r="Q54" s="15">
        <v>1</v>
      </c>
      <c r="R54" s="15">
        <v>1</v>
      </c>
      <c r="S54" s="170">
        <v>7</v>
      </c>
      <c r="U54" s="46" t="s">
        <v>254</v>
      </c>
      <c r="V54" s="16">
        <v>51</v>
      </c>
      <c r="W54" s="16">
        <v>47</v>
      </c>
      <c r="X54" s="16">
        <v>62</v>
      </c>
      <c r="Y54" s="16">
        <v>8</v>
      </c>
      <c r="Z54" s="16">
        <v>7</v>
      </c>
      <c r="AA54" s="16">
        <v>9</v>
      </c>
      <c r="AB54" s="16">
        <v>22</v>
      </c>
      <c r="AC54" s="16">
        <v>6</v>
      </c>
      <c r="AD54" s="46" t="s">
        <v>587</v>
      </c>
      <c r="AE54" s="16">
        <v>107</v>
      </c>
      <c r="AF54" s="16">
        <v>103</v>
      </c>
      <c r="AG54" s="16">
        <v>6</v>
      </c>
      <c r="AH54" s="16">
        <v>16</v>
      </c>
      <c r="AI54" s="16">
        <v>15</v>
      </c>
      <c r="AJ54" s="16">
        <v>1</v>
      </c>
      <c r="AK54" s="16">
        <v>21</v>
      </c>
      <c r="AL54" s="16">
        <v>3</v>
      </c>
    </row>
    <row r="55" spans="2:38" ht="21">
      <c r="B55" s="76" t="s">
        <v>2792</v>
      </c>
      <c r="C55" s="15">
        <v>52</v>
      </c>
      <c r="D55" s="15">
        <v>61</v>
      </c>
      <c r="E55" s="15">
        <v>39</v>
      </c>
      <c r="F55" s="15">
        <v>8</v>
      </c>
      <c r="G55" s="15">
        <v>9</v>
      </c>
      <c r="H55" s="15">
        <v>1</v>
      </c>
      <c r="I55" s="15">
        <v>1</v>
      </c>
      <c r="J55" s="8">
        <v>2</v>
      </c>
      <c r="K55" s="76" t="s">
        <v>7163</v>
      </c>
      <c r="L55" s="15">
        <v>108</v>
      </c>
      <c r="M55" s="80">
        <v>5</v>
      </c>
      <c r="N55" s="15">
        <v>95</v>
      </c>
      <c r="O55" s="15">
        <v>16</v>
      </c>
      <c r="P55" s="15">
        <v>1</v>
      </c>
      <c r="Q55" s="15">
        <v>1</v>
      </c>
      <c r="R55" s="15">
        <v>1</v>
      </c>
      <c r="S55" s="8">
        <v>1</v>
      </c>
      <c r="U55" s="46" t="s">
        <v>394</v>
      </c>
      <c r="V55" s="16">
        <v>52</v>
      </c>
      <c r="W55" s="16">
        <v>48</v>
      </c>
      <c r="X55" s="16">
        <v>61</v>
      </c>
      <c r="Y55" s="16">
        <v>8</v>
      </c>
      <c r="Z55" s="16">
        <v>7</v>
      </c>
      <c r="AA55" s="16">
        <v>9</v>
      </c>
      <c r="AB55" s="16">
        <v>23</v>
      </c>
      <c r="AC55" s="16">
        <v>7</v>
      </c>
      <c r="AD55" s="53" t="s">
        <v>22</v>
      </c>
      <c r="AE55" s="16">
        <v>108</v>
      </c>
      <c r="AF55" s="52">
        <v>104</v>
      </c>
      <c r="AG55" s="16">
        <v>5</v>
      </c>
      <c r="AH55" s="16">
        <v>16</v>
      </c>
      <c r="AI55" s="16">
        <v>15</v>
      </c>
      <c r="AJ55" s="16">
        <v>1</v>
      </c>
      <c r="AK55" s="16">
        <v>22</v>
      </c>
      <c r="AL55" s="16">
        <v>4</v>
      </c>
    </row>
    <row r="56" spans="2:38" ht="21">
      <c r="B56" s="76" t="s">
        <v>7164</v>
      </c>
      <c r="C56" s="15">
        <v>53</v>
      </c>
      <c r="D56" s="15">
        <v>60</v>
      </c>
      <c r="E56" s="15">
        <v>40</v>
      </c>
      <c r="F56" s="15">
        <v>8</v>
      </c>
      <c r="G56" s="15">
        <v>9</v>
      </c>
      <c r="H56" s="15">
        <v>1</v>
      </c>
      <c r="I56" s="15">
        <v>1</v>
      </c>
      <c r="J56" s="8">
        <v>3</v>
      </c>
      <c r="K56" s="76" t="s">
        <v>5224</v>
      </c>
      <c r="L56" s="15">
        <v>109</v>
      </c>
      <c r="M56" s="80">
        <v>4</v>
      </c>
      <c r="N56" s="15">
        <v>96</v>
      </c>
      <c r="O56" s="15">
        <v>16</v>
      </c>
      <c r="P56" s="15">
        <v>1</v>
      </c>
      <c r="Q56" s="15">
        <v>1</v>
      </c>
      <c r="R56" s="15">
        <v>1</v>
      </c>
      <c r="S56" s="8">
        <v>2</v>
      </c>
      <c r="U56" s="46" t="s">
        <v>332</v>
      </c>
      <c r="V56" s="16">
        <v>53</v>
      </c>
      <c r="W56" s="16">
        <v>49</v>
      </c>
      <c r="X56" s="16">
        <v>60</v>
      </c>
      <c r="Y56" s="16">
        <v>8</v>
      </c>
      <c r="Z56" s="16">
        <v>7</v>
      </c>
      <c r="AA56" s="16">
        <v>9</v>
      </c>
      <c r="AB56" s="16">
        <v>24</v>
      </c>
      <c r="AC56" s="16">
        <v>8</v>
      </c>
      <c r="AD56" s="46" t="s">
        <v>1407</v>
      </c>
      <c r="AE56" s="16">
        <v>109</v>
      </c>
      <c r="AF56" s="16">
        <v>105</v>
      </c>
      <c r="AG56" s="16">
        <v>4</v>
      </c>
      <c r="AH56" s="16">
        <v>16</v>
      </c>
      <c r="AI56" s="16">
        <v>15</v>
      </c>
      <c r="AJ56" s="16">
        <v>1</v>
      </c>
      <c r="AK56" s="16">
        <v>23</v>
      </c>
      <c r="AL56" s="16">
        <v>5</v>
      </c>
    </row>
    <row r="57" spans="2:38" ht="21">
      <c r="B57" s="76" t="s">
        <v>7165</v>
      </c>
      <c r="C57" s="15">
        <v>54</v>
      </c>
      <c r="D57" s="15">
        <v>59</v>
      </c>
      <c r="E57" s="15">
        <v>41</v>
      </c>
      <c r="F57" s="15">
        <v>8</v>
      </c>
      <c r="G57" s="15">
        <v>9</v>
      </c>
      <c r="H57" s="15">
        <v>1</v>
      </c>
      <c r="I57" s="15">
        <v>1</v>
      </c>
      <c r="J57" s="8">
        <v>4</v>
      </c>
      <c r="K57" s="76" t="s">
        <v>7166</v>
      </c>
      <c r="L57" s="15">
        <v>110</v>
      </c>
      <c r="M57" s="80">
        <v>3</v>
      </c>
      <c r="N57" s="15">
        <v>97</v>
      </c>
      <c r="O57" s="15">
        <v>16</v>
      </c>
      <c r="P57" s="15">
        <v>1</v>
      </c>
      <c r="Q57" s="15">
        <v>1</v>
      </c>
      <c r="R57" s="15">
        <v>1</v>
      </c>
      <c r="S57" s="8">
        <v>3</v>
      </c>
      <c r="U57" s="46" t="s">
        <v>7167</v>
      </c>
      <c r="V57" s="16">
        <v>54</v>
      </c>
      <c r="W57" s="16">
        <v>50</v>
      </c>
      <c r="X57" s="16">
        <v>59</v>
      </c>
      <c r="Y57" s="16">
        <v>8</v>
      </c>
      <c r="Z57" s="16">
        <v>7</v>
      </c>
      <c r="AA57" s="16">
        <v>9</v>
      </c>
      <c r="AB57" s="16">
        <v>25</v>
      </c>
      <c r="AC57" s="16">
        <v>9</v>
      </c>
      <c r="AD57" s="46" t="s">
        <v>1283</v>
      </c>
      <c r="AE57" s="16">
        <v>110</v>
      </c>
      <c r="AF57" s="16">
        <v>106</v>
      </c>
      <c r="AG57" s="16">
        <v>3</v>
      </c>
      <c r="AH57" s="16">
        <v>16</v>
      </c>
      <c r="AI57" s="16">
        <v>15</v>
      </c>
      <c r="AJ57" s="16">
        <v>1</v>
      </c>
      <c r="AK57" s="16">
        <v>24</v>
      </c>
      <c r="AL57" s="16">
        <v>6</v>
      </c>
    </row>
    <row r="58" spans="2:38" ht="21.75" thickBot="1">
      <c r="B58" s="76" t="s">
        <v>17</v>
      </c>
      <c r="C58" s="15">
        <v>55</v>
      </c>
      <c r="D58" s="15">
        <v>58</v>
      </c>
      <c r="E58" s="15">
        <v>42</v>
      </c>
      <c r="F58" s="15">
        <v>8</v>
      </c>
      <c r="G58" s="15">
        <v>9</v>
      </c>
      <c r="H58" s="15">
        <v>1</v>
      </c>
      <c r="I58" s="15">
        <v>1</v>
      </c>
      <c r="J58" s="8">
        <v>5</v>
      </c>
      <c r="K58" s="76" t="s">
        <v>7168</v>
      </c>
      <c r="L58" s="15">
        <v>111</v>
      </c>
      <c r="M58" s="80">
        <v>2</v>
      </c>
      <c r="N58" s="15">
        <v>98</v>
      </c>
      <c r="O58" s="15">
        <v>16</v>
      </c>
      <c r="P58" s="15">
        <v>1</v>
      </c>
      <c r="Q58" s="15">
        <v>2</v>
      </c>
      <c r="R58" s="15">
        <v>1</v>
      </c>
      <c r="S58" s="8">
        <v>4</v>
      </c>
      <c r="U58" s="46" t="s">
        <v>7169</v>
      </c>
      <c r="V58" s="16">
        <v>55</v>
      </c>
      <c r="W58" s="16">
        <v>51</v>
      </c>
      <c r="X58" s="16">
        <v>58</v>
      </c>
      <c r="Y58" s="16">
        <v>8</v>
      </c>
      <c r="Z58" s="16">
        <v>7</v>
      </c>
      <c r="AA58" s="16">
        <v>9</v>
      </c>
      <c r="AB58" s="16">
        <v>26</v>
      </c>
      <c r="AC58" s="16">
        <v>10</v>
      </c>
      <c r="AD58" s="46" t="s">
        <v>7170</v>
      </c>
      <c r="AE58" s="16">
        <v>111</v>
      </c>
      <c r="AF58" s="16">
        <v>107</v>
      </c>
      <c r="AG58" s="16">
        <v>2</v>
      </c>
      <c r="AH58" s="16">
        <v>16</v>
      </c>
      <c r="AI58" s="16">
        <v>15</v>
      </c>
      <c r="AJ58" s="16">
        <v>1</v>
      </c>
      <c r="AK58" s="16">
        <v>25</v>
      </c>
      <c r="AL58" s="16">
        <v>7</v>
      </c>
    </row>
    <row r="59" spans="2:38" ht="21.75" thickBot="1">
      <c r="B59" s="76" t="s">
        <v>2404</v>
      </c>
      <c r="C59" s="78">
        <v>56</v>
      </c>
      <c r="D59" s="15">
        <v>57</v>
      </c>
      <c r="E59" s="15">
        <v>43</v>
      </c>
      <c r="F59" s="15">
        <v>8</v>
      </c>
      <c r="G59" s="15">
        <v>9</v>
      </c>
      <c r="H59" s="15">
        <v>1</v>
      </c>
      <c r="I59" s="15">
        <v>2</v>
      </c>
      <c r="J59" s="147">
        <v>6</v>
      </c>
      <c r="K59" s="76" t="s">
        <v>7171</v>
      </c>
      <c r="L59" s="15">
        <v>112</v>
      </c>
      <c r="M59" s="80">
        <v>1</v>
      </c>
      <c r="N59" s="15">
        <v>99</v>
      </c>
      <c r="O59" s="15">
        <v>16</v>
      </c>
      <c r="P59" s="15">
        <v>1</v>
      </c>
      <c r="Q59" s="15">
        <v>1</v>
      </c>
      <c r="R59" s="15">
        <v>1</v>
      </c>
      <c r="S59" s="147">
        <v>5</v>
      </c>
      <c r="U59" s="46" t="s">
        <v>217</v>
      </c>
      <c r="V59" s="27">
        <v>56</v>
      </c>
      <c r="W59" s="296">
        <v>52</v>
      </c>
      <c r="X59" s="16">
        <v>57</v>
      </c>
      <c r="Y59" s="296">
        <v>8</v>
      </c>
      <c r="Z59" s="16">
        <v>7</v>
      </c>
      <c r="AA59" s="16">
        <v>9</v>
      </c>
      <c r="AB59" s="296">
        <v>27</v>
      </c>
      <c r="AC59" s="155">
        <v>11</v>
      </c>
      <c r="AD59" s="59" t="s">
        <v>334</v>
      </c>
      <c r="AE59" s="16">
        <v>112</v>
      </c>
      <c r="AF59" s="16">
        <v>108</v>
      </c>
      <c r="AG59" s="16">
        <v>1</v>
      </c>
      <c r="AH59" s="16">
        <v>16</v>
      </c>
      <c r="AI59" s="16">
        <v>15</v>
      </c>
      <c r="AJ59" s="16">
        <v>1</v>
      </c>
      <c r="AK59" s="296">
        <v>26</v>
      </c>
      <c r="AL59" s="27">
        <v>8</v>
      </c>
    </row>
    <row r="60" spans="2:38" ht="15.75">
      <c r="K60" s="17"/>
      <c r="V60" s="92"/>
    </row>
    <row r="61" spans="2:38" ht="15.75">
      <c r="K61" s="17"/>
      <c r="V61" s="92"/>
    </row>
    <row r="62" spans="2:38" ht="15.75">
      <c r="K62" s="17"/>
      <c r="V62" s="92"/>
    </row>
    <row r="63" spans="2:38" ht="15.75">
      <c r="K63" s="17"/>
      <c r="V63" s="92"/>
    </row>
    <row r="64" spans="2:38" ht="15.75">
      <c r="K64" s="17"/>
      <c r="V64" s="92"/>
    </row>
    <row r="65" spans="11:22" ht="15.75">
      <c r="K65" s="17"/>
      <c r="V65" s="92"/>
    </row>
    <row r="66" spans="11:22" ht="15.75">
      <c r="K66" s="17"/>
      <c r="V66" s="92"/>
    </row>
    <row r="67" spans="11:22" ht="15.75">
      <c r="K67" s="17"/>
      <c r="V67" s="92"/>
    </row>
    <row r="68" spans="11:22" ht="15.75">
      <c r="K68" s="17"/>
      <c r="V68" s="92"/>
    </row>
    <row r="69" spans="11:22" ht="15.75">
      <c r="K69" s="17"/>
      <c r="V69" s="92"/>
    </row>
    <row r="70" spans="11:22" ht="15.75">
      <c r="K70" s="17"/>
      <c r="V70" s="92"/>
    </row>
    <row r="71" spans="11:22" ht="15.75">
      <c r="K71" s="17"/>
      <c r="V71" s="92"/>
    </row>
    <row r="72" spans="11:22" ht="15.75">
      <c r="K72" s="17"/>
      <c r="V72" s="92"/>
    </row>
    <row r="73" spans="11:22" ht="15.75">
      <c r="K73" s="17"/>
      <c r="V73" s="92"/>
    </row>
    <row r="74" spans="11:22" ht="15.75">
      <c r="K74" s="17"/>
      <c r="V74" s="92"/>
    </row>
    <row r="75" spans="11:22" ht="15.75">
      <c r="K75" s="17"/>
      <c r="V75" s="92"/>
    </row>
    <row r="76" spans="11:22" ht="15.75">
      <c r="K76" s="17"/>
      <c r="V76" s="92"/>
    </row>
    <row r="77" spans="11:22" ht="15.75">
      <c r="K77" s="17"/>
      <c r="V77" s="92"/>
    </row>
    <row r="78" spans="11:22" ht="15.75">
      <c r="K78" s="17"/>
      <c r="V78" s="92"/>
    </row>
    <row r="79" spans="11:22" ht="15.75">
      <c r="K79" s="17"/>
      <c r="V79" s="92"/>
    </row>
    <row r="80" spans="11:22" ht="15.75">
      <c r="K80" s="17"/>
      <c r="V80" s="92"/>
    </row>
    <row r="81" spans="11:22" ht="15.75">
      <c r="K81" s="17"/>
      <c r="V81" s="92"/>
    </row>
    <row r="82" spans="11:22" ht="15.75">
      <c r="K82" s="17"/>
      <c r="V82" s="92"/>
    </row>
    <row r="83" spans="11:22" ht="15.75">
      <c r="K83" s="17"/>
      <c r="V83" s="92"/>
    </row>
    <row r="84" spans="11:22" ht="15.75">
      <c r="K84" s="17"/>
      <c r="V84" s="92"/>
    </row>
    <row r="85" spans="11:22" ht="15.75">
      <c r="K85" s="17"/>
      <c r="V85" s="92"/>
    </row>
    <row r="86" spans="11:22" ht="15.75">
      <c r="K86" s="17"/>
      <c r="V86" s="92"/>
    </row>
    <row r="87" spans="11:22" ht="15.75">
      <c r="K87" s="17"/>
      <c r="V87" s="92"/>
    </row>
    <row r="88" spans="11:22" ht="15.75">
      <c r="K88" s="17"/>
      <c r="V88" s="92"/>
    </row>
    <row r="89" spans="11:22" ht="15.75">
      <c r="K89" s="17"/>
      <c r="V89" s="92"/>
    </row>
    <row r="90" spans="11:22" ht="15.75">
      <c r="K90" s="17"/>
      <c r="V90" s="92"/>
    </row>
    <row r="91" spans="11:22" ht="15.75">
      <c r="K91" s="17"/>
      <c r="V91" s="92"/>
    </row>
    <row r="92" spans="11:22" ht="15.75">
      <c r="K92" s="17"/>
      <c r="V92" s="92"/>
    </row>
    <row r="93" spans="11:22" ht="15.75">
      <c r="K93" s="17"/>
      <c r="V93" s="92"/>
    </row>
    <row r="94" spans="11:22" ht="15.75">
      <c r="K94" s="17"/>
      <c r="V94" s="92"/>
    </row>
    <row r="95" spans="11:22" ht="15.75">
      <c r="K95" s="17"/>
      <c r="V95" s="92"/>
    </row>
    <row r="96" spans="11:22" ht="15.75">
      <c r="K96" s="17"/>
      <c r="V96" s="92"/>
    </row>
    <row r="97" spans="11:22" ht="15.75">
      <c r="K97" s="17"/>
      <c r="V97" s="92"/>
    </row>
    <row r="98" spans="11:22" ht="15.75">
      <c r="K98" s="17"/>
      <c r="V98" s="92"/>
    </row>
    <row r="99" spans="11:22" ht="15.75">
      <c r="K99" s="17"/>
      <c r="V99" s="92"/>
    </row>
    <row r="100" spans="11:22" ht="15.75">
      <c r="K100" s="17"/>
      <c r="V100" s="92"/>
    </row>
    <row r="101" spans="11:22" ht="15.75">
      <c r="K101" s="17"/>
      <c r="V101" s="92"/>
    </row>
    <row r="102" spans="11:22" ht="15.75">
      <c r="K102" s="17"/>
      <c r="V102" s="92"/>
    </row>
    <row r="103" spans="11:22" ht="15.75">
      <c r="K103" s="17"/>
      <c r="V103" s="92"/>
    </row>
    <row r="104" spans="11:22" ht="15.75">
      <c r="K104" s="17"/>
      <c r="V104" s="92"/>
    </row>
    <row r="105" spans="11:22" ht="15.75">
      <c r="K105" s="17"/>
      <c r="V105" s="92"/>
    </row>
    <row r="106" spans="11:22" ht="15.75">
      <c r="K106" s="17"/>
      <c r="V106" s="92"/>
    </row>
    <row r="107" spans="11:22" ht="15.75">
      <c r="K107" s="17"/>
      <c r="V107" s="92"/>
    </row>
    <row r="108" spans="11:22" ht="15.75">
      <c r="K108" s="17"/>
      <c r="V108" s="92"/>
    </row>
    <row r="109" spans="11:22" ht="15.75">
      <c r="K109" s="17"/>
      <c r="V109" s="92"/>
    </row>
    <row r="110" spans="11:22" ht="15.75">
      <c r="K110" s="17"/>
      <c r="V110" s="92"/>
    </row>
    <row r="111" spans="11:22" ht="15.75">
      <c r="K111" s="17"/>
      <c r="V111" s="92"/>
    </row>
    <row r="112" spans="11:22" ht="15.75">
      <c r="K112" s="17"/>
      <c r="V112" s="92"/>
    </row>
    <row r="113" spans="11:22" ht="15.75">
      <c r="K113" s="17"/>
      <c r="V113" s="92"/>
    </row>
    <row r="114" spans="11:22" ht="15.75">
      <c r="K114" s="17"/>
      <c r="V114" s="92"/>
    </row>
    <row r="115" spans="11:22" ht="15.75">
      <c r="K115" s="17"/>
      <c r="V115" s="92"/>
    </row>
  </sheetData>
  <printOptions horizontalCentered="1" verticalCentered="1" gridLines="1"/>
  <pageMargins left="0.25" right="0.25" top="0.5" bottom="0" header="0" footer="0"/>
  <pageSetup paperSize="3" scale="63" orientation="portrait" horizontalDpi="4294967293" verticalDpi="300" r:id="rId1"/>
  <headerFooter alignWithMargins="0">
    <oddHeader>&amp;C&amp;"Arial,Bold"&amp;18Mizmor 91</oddHeader>
  </headerFooter>
  <drawing r:id="rId2"/>
  <legacyDrawing r:id="rId3"/>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pageSetUpPr fitToPage="1"/>
  </sheetPr>
  <dimension ref="A1:Y33"/>
  <sheetViews>
    <sheetView topLeftCell="A8" workbookViewId="0">
      <selection activeCell="L5" sqref="L5"/>
    </sheetView>
  </sheetViews>
  <sheetFormatPr defaultColWidth="9.140625" defaultRowHeight="12.75"/>
  <cols>
    <col min="1" max="1" width="3" style="3" bestFit="1" customWidth="1"/>
    <col min="2" max="3" width="4" style="8" bestFit="1" customWidth="1"/>
    <col min="4" max="4" width="4" style="8" customWidth="1"/>
    <col min="5" max="5" width="4" style="8" bestFit="1" customWidth="1"/>
    <col min="6" max="6" width="4" style="8" customWidth="1"/>
    <col min="7" max="7" width="4" style="8" bestFit="1" customWidth="1"/>
    <col min="8" max="8" width="3" style="8" customWidth="1"/>
    <col min="9" max="9" width="5" style="8" bestFit="1" customWidth="1"/>
    <col min="10" max="10" width="7.28515625" style="8" bestFit="1" customWidth="1"/>
    <col min="11" max="11" width="6.5703125" style="8" bestFit="1" customWidth="1"/>
    <col min="12" max="12" width="10.85546875" style="8" bestFit="1" customWidth="1"/>
    <col min="13" max="13" width="9.140625" style="8"/>
    <col min="14" max="14" width="12.28515625" style="8" bestFit="1" customWidth="1"/>
    <col min="15" max="15" width="10.140625" style="8" bestFit="1" customWidth="1"/>
    <col min="16" max="16" width="11.28515625" style="8" bestFit="1" customWidth="1"/>
    <col min="17" max="17" width="11.140625" style="8" bestFit="1" customWidth="1"/>
    <col min="18" max="18" width="11.5703125" style="8" bestFit="1" customWidth="1"/>
    <col min="19" max="20" width="10.28515625" style="8" bestFit="1" customWidth="1"/>
    <col min="21" max="21" width="3" style="8" bestFit="1" customWidth="1"/>
    <col min="22" max="22" width="3" style="8" customWidth="1"/>
    <col min="23" max="25" width="3" style="8" bestFit="1" customWidth="1"/>
    <col min="26" max="16384" width="9.140625" style="3"/>
  </cols>
  <sheetData>
    <row r="1" spans="1:25" s="11" customFormat="1" ht="12" thickBot="1">
      <c r="B1" s="1" t="s">
        <v>7172</v>
      </c>
      <c r="C1" s="1" t="s">
        <v>7173</v>
      </c>
      <c r="D1" s="1" t="s">
        <v>7174</v>
      </c>
      <c r="E1" s="1" t="s">
        <v>7175</v>
      </c>
      <c r="F1" s="1" t="s">
        <v>715</v>
      </c>
      <c r="G1" s="1" t="s">
        <v>716</v>
      </c>
      <c r="H1" s="1" t="s">
        <v>39</v>
      </c>
      <c r="I1" s="1"/>
      <c r="J1" s="1"/>
      <c r="K1" s="1"/>
      <c r="L1" s="1"/>
      <c r="M1" s="1"/>
      <c r="N1" s="1"/>
      <c r="O1" s="1"/>
      <c r="P1" s="1"/>
      <c r="Q1" s="1"/>
      <c r="R1" s="1"/>
      <c r="S1" s="1"/>
      <c r="T1" s="1"/>
      <c r="U1" s="1" t="s">
        <v>677</v>
      </c>
      <c r="V1" s="1" t="s">
        <v>717</v>
      </c>
      <c r="W1" s="1" t="s">
        <v>7176</v>
      </c>
      <c r="X1" s="1" t="s">
        <v>4093</v>
      </c>
      <c r="Y1" s="1" t="s">
        <v>1740</v>
      </c>
    </row>
    <row r="2" spans="1:25" ht="21">
      <c r="B2" s="1935">
        <v>224</v>
      </c>
      <c r="C2" s="142">
        <v>6</v>
      </c>
      <c r="D2" s="142">
        <f t="shared" ref="D2:D8" si="0">+H2+D3</f>
        <v>56</v>
      </c>
      <c r="E2" s="142">
        <v>6</v>
      </c>
      <c r="F2" s="142">
        <v>112</v>
      </c>
      <c r="G2" s="142">
        <v>6</v>
      </c>
      <c r="H2" s="142">
        <v>6</v>
      </c>
      <c r="I2" s="131"/>
      <c r="J2" s="131"/>
      <c r="K2" s="131"/>
      <c r="L2" s="131"/>
      <c r="M2" s="131"/>
      <c r="N2" s="131"/>
      <c r="O2" s="131" t="s">
        <v>7064</v>
      </c>
      <c r="P2" s="1936" t="s">
        <v>7063</v>
      </c>
      <c r="Q2" s="131" t="s">
        <v>7061</v>
      </c>
      <c r="R2" s="1937" t="s">
        <v>549</v>
      </c>
      <c r="S2" s="1640" t="s">
        <v>1950</v>
      </c>
      <c r="T2" s="131" t="s">
        <v>867</v>
      </c>
      <c r="U2" s="142">
        <v>1</v>
      </c>
      <c r="V2" s="142">
        <v>16</v>
      </c>
      <c r="W2" s="142">
        <v>32</v>
      </c>
      <c r="X2" s="142">
        <v>1</v>
      </c>
      <c r="Y2" s="103">
        <v>91</v>
      </c>
    </row>
    <row r="3" spans="1:25" ht="21">
      <c r="B3" s="1938">
        <v>218</v>
      </c>
      <c r="C3" s="8">
        <v>13</v>
      </c>
      <c r="D3" s="8">
        <f t="shared" si="0"/>
        <v>50</v>
      </c>
      <c r="E3" s="8">
        <v>13</v>
      </c>
      <c r="F3" s="8">
        <v>106</v>
      </c>
      <c r="G3" s="8">
        <v>13</v>
      </c>
      <c r="H3" s="1939">
        <v>7</v>
      </c>
      <c r="I3" s="76"/>
      <c r="J3" s="76"/>
      <c r="K3" s="76"/>
      <c r="L3" s="76"/>
      <c r="M3" s="76"/>
      <c r="N3" s="136" t="s">
        <v>334</v>
      </c>
      <c r="O3" s="76" t="s">
        <v>2830</v>
      </c>
      <c r="P3" s="317" t="s">
        <v>252</v>
      </c>
      <c r="Q3" s="76" t="s">
        <v>1409</v>
      </c>
      <c r="R3" s="186" t="s">
        <v>3451</v>
      </c>
      <c r="S3" s="317" t="s">
        <v>258</v>
      </c>
      <c r="T3" s="188" t="s">
        <v>2734</v>
      </c>
      <c r="U3" s="8">
        <v>2</v>
      </c>
      <c r="V3" s="8">
        <v>15</v>
      </c>
      <c r="W3" s="8">
        <v>31</v>
      </c>
      <c r="X3" s="8">
        <v>2</v>
      </c>
      <c r="Y3" s="104">
        <v>91</v>
      </c>
    </row>
    <row r="4" spans="1:25" ht="21">
      <c r="B4" s="1938">
        <v>211</v>
      </c>
      <c r="C4" s="8">
        <v>20</v>
      </c>
      <c r="D4" s="8">
        <f t="shared" si="0"/>
        <v>43</v>
      </c>
      <c r="E4" s="8">
        <v>20</v>
      </c>
      <c r="F4" s="8">
        <v>99</v>
      </c>
      <c r="G4" s="8">
        <v>20</v>
      </c>
      <c r="H4" s="1939">
        <v>7</v>
      </c>
      <c r="I4" s="76"/>
      <c r="J4" s="76"/>
      <c r="K4" s="76"/>
      <c r="L4" s="76"/>
      <c r="M4" s="76"/>
      <c r="N4" s="76" t="s">
        <v>2469</v>
      </c>
      <c r="O4" s="76" t="s">
        <v>7089</v>
      </c>
      <c r="P4" s="76" t="s">
        <v>7085</v>
      </c>
      <c r="Q4" s="76" t="s">
        <v>7081</v>
      </c>
      <c r="R4" s="76" t="s">
        <v>7080</v>
      </c>
      <c r="S4" s="136" t="s">
        <v>723</v>
      </c>
      <c r="T4" s="305" t="s">
        <v>19</v>
      </c>
      <c r="U4" s="8">
        <v>3</v>
      </c>
      <c r="V4" s="8">
        <v>14</v>
      </c>
      <c r="W4" s="8">
        <v>30</v>
      </c>
      <c r="X4" s="8">
        <v>3</v>
      </c>
      <c r="Y4" s="104">
        <v>91</v>
      </c>
    </row>
    <row r="5" spans="1:25" ht="21">
      <c r="B5" s="1938">
        <v>204</v>
      </c>
      <c r="C5" s="8">
        <v>29</v>
      </c>
      <c r="D5" s="8">
        <f t="shared" si="0"/>
        <v>36</v>
      </c>
      <c r="E5" s="8">
        <v>29</v>
      </c>
      <c r="F5" s="8">
        <v>92</v>
      </c>
      <c r="G5" s="8">
        <v>29</v>
      </c>
      <c r="H5" s="8">
        <v>9</v>
      </c>
      <c r="I5" s="76"/>
      <c r="J5" s="76"/>
      <c r="K5" s="76"/>
      <c r="L5" s="303" t="s">
        <v>7112</v>
      </c>
      <c r="M5" s="76" t="s">
        <v>7110</v>
      </c>
      <c r="N5" s="76" t="s">
        <v>7108</v>
      </c>
      <c r="O5" s="76" t="s">
        <v>7105</v>
      </c>
      <c r="P5" s="76" t="s">
        <v>7102</v>
      </c>
      <c r="Q5" s="76" t="s">
        <v>7099</v>
      </c>
      <c r="R5" s="76" t="s">
        <v>327</v>
      </c>
      <c r="S5" s="76" t="s">
        <v>7096</v>
      </c>
      <c r="T5" s="76" t="s">
        <v>7094</v>
      </c>
      <c r="U5" s="8">
        <v>4</v>
      </c>
      <c r="V5" s="8">
        <v>13</v>
      </c>
      <c r="W5" s="8">
        <v>29</v>
      </c>
      <c r="X5" s="8">
        <v>4</v>
      </c>
      <c r="Y5" s="104">
        <v>91</v>
      </c>
    </row>
    <row r="6" spans="1:25" ht="21">
      <c r="B6" s="1938">
        <v>195</v>
      </c>
      <c r="C6" s="8">
        <v>36</v>
      </c>
      <c r="D6" s="8">
        <f t="shared" si="0"/>
        <v>27</v>
      </c>
      <c r="E6" s="8">
        <v>36</v>
      </c>
      <c r="F6" s="8">
        <v>83</v>
      </c>
      <c r="G6" s="8">
        <v>36</v>
      </c>
      <c r="H6" s="1939">
        <v>7</v>
      </c>
      <c r="I6" s="76"/>
      <c r="J6" s="76"/>
      <c r="K6" s="76"/>
      <c r="L6" s="76"/>
      <c r="M6" s="76"/>
      <c r="N6" s="194" t="s">
        <v>23</v>
      </c>
      <c r="O6" s="76" t="s">
        <v>7127</v>
      </c>
      <c r="P6" s="303" t="s">
        <v>7124</v>
      </c>
      <c r="Q6" s="194" t="s">
        <v>3917</v>
      </c>
      <c r="R6" s="76" t="s">
        <v>2972</v>
      </c>
      <c r="S6" s="76" t="s">
        <v>7117</v>
      </c>
      <c r="T6" s="76" t="s">
        <v>15</v>
      </c>
      <c r="U6" s="8">
        <v>5</v>
      </c>
      <c r="V6" s="8">
        <v>12</v>
      </c>
      <c r="W6" s="8">
        <v>28</v>
      </c>
      <c r="X6" s="8">
        <v>5</v>
      </c>
      <c r="Y6" s="104">
        <v>91</v>
      </c>
    </row>
    <row r="7" spans="1:25" ht="21">
      <c r="B7" s="1938">
        <v>188</v>
      </c>
      <c r="C7" s="8">
        <v>42</v>
      </c>
      <c r="D7" s="8">
        <f t="shared" si="0"/>
        <v>20</v>
      </c>
      <c r="E7" s="8">
        <v>42</v>
      </c>
      <c r="F7" s="8">
        <v>76</v>
      </c>
      <c r="G7" s="8">
        <v>42</v>
      </c>
      <c r="H7" s="8">
        <v>6</v>
      </c>
      <c r="I7" s="76"/>
      <c r="J7" s="76"/>
      <c r="K7" s="76"/>
      <c r="L7" s="76"/>
      <c r="M7" s="76"/>
      <c r="N7" s="76"/>
      <c r="O7" s="76" t="s">
        <v>7145</v>
      </c>
      <c r="P7" s="76" t="s">
        <v>7142</v>
      </c>
      <c r="Q7" s="303" t="s">
        <v>7138</v>
      </c>
      <c r="R7" s="76" t="s">
        <v>2873</v>
      </c>
      <c r="S7" s="76" t="s">
        <v>7135</v>
      </c>
      <c r="T7" s="76" t="s">
        <v>7089</v>
      </c>
      <c r="U7" s="8">
        <v>6</v>
      </c>
      <c r="V7" s="8">
        <v>11</v>
      </c>
      <c r="W7" s="8">
        <v>27</v>
      </c>
      <c r="X7" s="8">
        <v>6</v>
      </c>
      <c r="Y7" s="104">
        <v>91</v>
      </c>
    </row>
    <row r="8" spans="1:25" ht="21">
      <c r="B8" s="1938">
        <v>182</v>
      </c>
      <c r="C8" s="8">
        <v>50</v>
      </c>
      <c r="D8" s="8">
        <f t="shared" si="0"/>
        <v>14</v>
      </c>
      <c r="E8" s="8">
        <v>50</v>
      </c>
      <c r="F8" s="8">
        <v>70</v>
      </c>
      <c r="G8" s="8">
        <v>50</v>
      </c>
      <c r="H8" s="54">
        <v>8</v>
      </c>
      <c r="I8" s="76"/>
      <c r="J8" s="76"/>
      <c r="K8" s="76"/>
      <c r="L8" s="76"/>
      <c r="M8" s="76" t="s">
        <v>7159</v>
      </c>
      <c r="N8" s="76" t="s">
        <v>15</v>
      </c>
      <c r="O8" s="76" t="s">
        <v>287</v>
      </c>
      <c r="P8" s="76" t="s">
        <v>7156</v>
      </c>
      <c r="Q8" s="303" t="s">
        <v>7152</v>
      </c>
      <c r="R8" s="303" t="s">
        <v>7009</v>
      </c>
      <c r="S8" s="76" t="s">
        <v>7148</v>
      </c>
      <c r="T8" s="76" t="s">
        <v>2398</v>
      </c>
      <c r="U8" s="8">
        <v>7</v>
      </c>
      <c r="V8" s="8">
        <v>10</v>
      </c>
      <c r="W8" s="8">
        <v>26</v>
      </c>
      <c r="X8" s="8">
        <v>7</v>
      </c>
      <c r="Y8" s="104">
        <v>91</v>
      </c>
    </row>
    <row r="9" spans="1:25" ht="21.75" thickBot="1">
      <c r="B9" s="1940">
        <v>174</v>
      </c>
      <c r="C9" s="1250">
        <v>56</v>
      </c>
      <c r="D9" s="1250">
        <f>+H9</f>
        <v>6</v>
      </c>
      <c r="E9" s="1250">
        <v>56</v>
      </c>
      <c r="F9" s="1250">
        <v>62</v>
      </c>
      <c r="G9" s="1250">
        <v>56</v>
      </c>
      <c r="H9" s="1250">
        <v>6</v>
      </c>
      <c r="I9" s="141"/>
      <c r="J9" s="141"/>
      <c r="K9" s="141"/>
      <c r="L9" s="141"/>
      <c r="M9" s="141"/>
      <c r="N9" s="141"/>
      <c r="O9" s="141" t="s">
        <v>2404</v>
      </c>
      <c r="P9" s="141" t="s">
        <v>17</v>
      </c>
      <c r="Q9" s="137" t="s">
        <v>7165</v>
      </c>
      <c r="R9" s="1941" t="s">
        <v>7164</v>
      </c>
      <c r="S9" s="141" t="s">
        <v>2792</v>
      </c>
      <c r="T9" s="141" t="s">
        <v>1994</v>
      </c>
      <c r="U9" s="244">
        <v>8</v>
      </c>
      <c r="V9" s="1250">
        <v>9</v>
      </c>
      <c r="W9" s="1250">
        <v>25</v>
      </c>
      <c r="X9" s="1250">
        <v>8</v>
      </c>
      <c r="Y9" s="1251">
        <v>91</v>
      </c>
    </row>
    <row r="10" spans="1:25" ht="21.75" thickBot="1">
      <c r="B10" s="1935">
        <v>168</v>
      </c>
      <c r="C10" s="142">
        <v>63</v>
      </c>
      <c r="D10" s="142">
        <v>56</v>
      </c>
      <c r="E10" s="142">
        <f>+H10</f>
        <v>7</v>
      </c>
      <c r="F10" s="142">
        <v>56</v>
      </c>
      <c r="G10" s="142">
        <v>63</v>
      </c>
      <c r="H10" s="1942">
        <v>7</v>
      </c>
      <c r="I10" s="131"/>
      <c r="J10" s="131"/>
      <c r="K10" s="131"/>
      <c r="L10" s="131"/>
      <c r="M10" s="131"/>
      <c r="N10" s="1943" t="s">
        <v>7067</v>
      </c>
      <c r="O10" s="1944" t="s">
        <v>2988</v>
      </c>
      <c r="P10" s="1945" t="s">
        <v>549</v>
      </c>
      <c r="Q10" s="1946" t="s">
        <v>3451</v>
      </c>
      <c r="R10" s="1947" t="s">
        <v>22</v>
      </c>
      <c r="S10" s="1948" t="s">
        <v>259</v>
      </c>
      <c r="T10" s="1949" t="s">
        <v>19</v>
      </c>
      <c r="U10" s="142">
        <v>9</v>
      </c>
      <c r="V10" s="1950">
        <v>8</v>
      </c>
      <c r="W10" s="142">
        <v>24</v>
      </c>
      <c r="X10" s="142">
        <v>9</v>
      </c>
      <c r="Y10" s="103">
        <v>91</v>
      </c>
    </row>
    <row r="11" spans="1:25" ht="22.5" thickTop="1" thickBot="1">
      <c r="B11" s="1938">
        <v>161</v>
      </c>
      <c r="C11" s="8">
        <v>71</v>
      </c>
      <c r="D11" s="8">
        <v>49</v>
      </c>
      <c r="E11" s="1951">
        <f t="shared" ref="E11:E17" si="1">+E10+H11</f>
        <v>15</v>
      </c>
      <c r="F11" s="8">
        <v>49</v>
      </c>
      <c r="G11" s="8">
        <v>71</v>
      </c>
      <c r="H11" s="54">
        <v>8</v>
      </c>
      <c r="I11" s="76"/>
      <c r="J11" s="76"/>
      <c r="K11" s="76"/>
      <c r="L11" s="76"/>
      <c r="M11" s="76" t="s">
        <v>1275</v>
      </c>
      <c r="N11" s="76" t="s">
        <v>7077</v>
      </c>
      <c r="O11" s="76" t="s">
        <v>15</v>
      </c>
      <c r="P11" s="76" t="s">
        <v>7075</v>
      </c>
      <c r="Q11" s="76" t="s">
        <v>322</v>
      </c>
      <c r="R11" s="76" t="s">
        <v>287</v>
      </c>
      <c r="S11" s="76" t="s">
        <v>7072</v>
      </c>
      <c r="T11" s="76" t="s">
        <v>15</v>
      </c>
      <c r="U11" s="8">
        <v>10</v>
      </c>
      <c r="V11" s="8">
        <v>7</v>
      </c>
      <c r="W11" s="8">
        <v>23</v>
      </c>
      <c r="X11" s="8">
        <v>10</v>
      </c>
      <c r="Y11" s="104">
        <v>91</v>
      </c>
    </row>
    <row r="12" spans="1:25" ht="21">
      <c r="A12" s="3">
        <f t="shared" ref="A12:A23" si="2">+H12+A11</f>
        <v>7</v>
      </c>
      <c r="B12" s="1938">
        <v>153</v>
      </c>
      <c r="C12" s="8">
        <v>78</v>
      </c>
      <c r="D12" s="1935">
        <v>41</v>
      </c>
      <c r="E12" s="142">
        <f t="shared" si="1"/>
        <v>22</v>
      </c>
      <c r="F12" s="142">
        <v>41</v>
      </c>
      <c r="G12" s="142">
        <v>78</v>
      </c>
      <c r="H12" s="1952">
        <v>7</v>
      </c>
      <c r="I12" s="76"/>
      <c r="J12" s="76"/>
      <c r="K12" s="76"/>
      <c r="L12" s="76"/>
      <c r="M12" s="76"/>
      <c r="N12" s="76" t="s">
        <v>2793</v>
      </c>
      <c r="O12" s="76" t="s">
        <v>403</v>
      </c>
      <c r="P12" s="76" t="s">
        <v>7092</v>
      </c>
      <c r="Q12" s="76" t="s">
        <v>404</v>
      </c>
      <c r="R12" s="76" t="s">
        <v>7177</v>
      </c>
      <c r="S12" s="76" t="s">
        <v>7082</v>
      </c>
      <c r="T12" s="305" t="s">
        <v>19</v>
      </c>
      <c r="U12" s="8">
        <v>11</v>
      </c>
      <c r="V12" s="8">
        <v>6</v>
      </c>
      <c r="W12" s="8">
        <v>22</v>
      </c>
      <c r="X12" s="8">
        <v>11</v>
      </c>
      <c r="Y12" s="104">
        <v>91</v>
      </c>
    </row>
    <row r="13" spans="1:25" ht="21">
      <c r="A13" s="3">
        <f t="shared" si="2"/>
        <v>14</v>
      </c>
      <c r="B13" s="1938">
        <v>146</v>
      </c>
      <c r="C13" s="8">
        <v>85</v>
      </c>
      <c r="D13" s="1938">
        <v>34</v>
      </c>
      <c r="E13" s="8">
        <f t="shared" si="1"/>
        <v>29</v>
      </c>
      <c r="F13" s="8">
        <v>34</v>
      </c>
      <c r="G13" s="8">
        <v>85</v>
      </c>
      <c r="H13" s="1953">
        <v>7</v>
      </c>
      <c r="I13" s="76"/>
      <c r="J13" s="76"/>
      <c r="K13" s="76"/>
      <c r="L13" s="76"/>
      <c r="M13" s="76"/>
      <c r="N13" s="76" t="s">
        <v>7113</v>
      </c>
      <c r="O13" s="76" t="s">
        <v>7111</v>
      </c>
      <c r="P13" s="76" t="s">
        <v>7109</v>
      </c>
      <c r="Q13" s="76" t="s">
        <v>7178</v>
      </c>
      <c r="R13" s="76" t="s">
        <v>7103</v>
      </c>
      <c r="S13" s="76" t="s">
        <v>7100</v>
      </c>
      <c r="T13" s="76" t="s">
        <v>24</v>
      </c>
      <c r="U13" s="8">
        <v>12</v>
      </c>
      <c r="V13" s="8">
        <v>5</v>
      </c>
      <c r="W13" s="8">
        <v>21</v>
      </c>
      <c r="X13" s="8">
        <v>12</v>
      </c>
      <c r="Y13" s="104">
        <v>91</v>
      </c>
    </row>
    <row r="14" spans="1:25" ht="21.75" thickBot="1">
      <c r="A14" s="3">
        <f t="shared" si="2"/>
        <v>21</v>
      </c>
      <c r="B14" s="1938">
        <v>139</v>
      </c>
      <c r="C14" s="8">
        <v>92</v>
      </c>
      <c r="D14" s="1940">
        <v>27</v>
      </c>
      <c r="E14" s="1250">
        <f t="shared" si="1"/>
        <v>36</v>
      </c>
      <c r="F14" s="1250">
        <v>27</v>
      </c>
      <c r="G14" s="1250">
        <v>92</v>
      </c>
      <c r="H14" s="1954">
        <v>7</v>
      </c>
      <c r="I14" s="76"/>
      <c r="J14" s="76"/>
      <c r="K14" s="76"/>
      <c r="L14" s="76"/>
      <c r="M14" s="76"/>
      <c r="N14" s="303" t="s">
        <v>7130</v>
      </c>
      <c r="O14" s="76" t="s">
        <v>2881</v>
      </c>
      <c r="P14" s="76" t="s">
        <v>7125</v>
      </c>
      <c r="Q14" s="303" t="s">
        <v>7122</v>
      </c>
      <c r="R14" s="303" t="s">
        <v>7120</v>
      </c>
      <c r="S14" s="76" t="s">
        <v>7118</v>
      </c>
      <c r="T14" s="76" t="s">
        <v>24</v>
      </c>
      <c r="U14" s="8">
        <v>13</v>
      </c>
      <c r="V14" s="8">
        <v>4</v>
      </c>
      <c r="W14" s="8">
        <v>20</v>
      </c>
      <c r="X14" s="8">
        <v>13</v>
      </c>
      <c r="Y14" s="104">
        <v>91</v>
      </c>
    </row>
    <row r="15" spans="1:25" ht="21.75" thickBot="1">
      <c r="A15" s="3">
        <f t="shared" si="2"/>
        <v>29</v>
      </c>
      <c r="B15" s="1938">
        <v>132</v>
      </c>
      <c r="C15" s="8">
        <v>100</v>
      </c>
      <c r="D15" s="1955">
        <v>20</v>
      </c>
      <c r="E15" s="8">
        <f t="shared" si="1"/>
        <v>44</v>
      </c>
      <c r="F15" s="8">
        <v>20</v>
      </c>
      <c r="G15" s="8">
        <v>100</v>
      </c>
      <c r="H15" s="54">
        <v>8</v>
      </c>
      <c r="I15" s="76"/>
      <c r="J15" s="76"/>
      <c r="K15" s="76"/>
      <c r="L15" s="76"/>
      <c r="M15" s="183" t="s">
        <v>7149</v>
      </c>
      <c r="N15" s="76" t="s">
        <v>1036</v>
      </c>
      <c r="O15" s="305" t="s">
        <v>19</v>
      </c>
      <c r="P15" s="76" t="s">
        <v>7143</v>
      </c>
      <c r="Q15" s="76" t="s">
        <v>7139</v>
      </c>
      <c r="R15" s="76" t="s">
        <v>7137</v>
      </c>
      <c r="S15" s="136" t="s">
        <v>2462</v>
      </c>
      <c r="T15" s="305" t="s">
        <v>19</v>
      </c>
      <c r="U15" s="8">
        <v>14</v>
      </c>
      <c r="V15" s="8">
        <v>3</v>
      </c>
      <c r="W15" s="8">
        <v>19</v>
      </c>
      <c r="X15" s="8">
        <v>14</v>
      </c>
      <c r="Y15" s="104">
        <v>91</v>
      </c>
    </row>
    <row r="16" spans="1:25" ht="21">
      <c r="A16" s="3">
        <f t="shared" si="2"/>
        <v>36</v>
      </c>
      <c r="B16" s="1938">
        <v>124</v>
      </c>
      <c r="C16" s="8">
        <v>107</v>
      </c>
      <c r="D16" s="8">
        <v>12</v>
      </c>
      <c r="E16" s="8">
        <f t="shared" si="1"/>
        <v>51</v>
      </c>
      <c r="F16" s="8">
        <v>12</v>
      </c>
      <c r="G16" s="8">
        <v>107</v>
      </c>
      <c r="H16" s="1939">
        <v>7</v>
      </c>
      <c r="I16" s="76"/>
      <c r="J16" s="76"/>
      <c r="K16" s="76"/>
      <c r="L16" s="76"/>
      <c r="M16" s="76"/>
      <c r="N16" s="76" t="s">
        <v>7162</v>
      </c>
      <c r="O16" s="76" t="s">
        <v>7160</v>
      </c>
      <c r="P16" s="76" t="s">
        <v>7158</v>
      </c>
      <c r="Q16" s="76" t="s">
        <v>719</v>
      </c>
      <c r="R16" s="76" t="s">
        <v>1431</v>
      </c>
      <c r="S16" s="76" t="s">
        <v>7153</v>
      </c>
      <c r="T16" s="76" t="s">
        <v>7151</v>
      </c>
      <c r="U16" s="8">
        <v>15</v>
      </c>
      <c r="V16" s="8">
        <v>2</v>
      </c>
      <c r="W16" s="8">
        <v>18</v>
      </c>
      <c r="X16" s="8">
        <v>15</v>
      </c>
      <c r="Y16" s="104">
        <v>91</v>
      </c>
    </row>
    <row r="17" spans="1:25" ht="21.75" thickBot="1">
      <c r="A17" s="3">
        <f t="shared" si="2"/>
        <v>41</v>
      </c>
      <c r="B17" s="1940">
        <v>117</v>
      </c>
      <c r="C17" s="1250">
        <v>112</v>
      </c>
      <c r="D17" s="1250">
        <v>5</v>
      </c>
      <c r="E17" s="1250">
        <f t="shared" si="1"/>
        <v>56</v>
      </c>
      <c r="F17" s="1250">
        <v>5</v>
      </c>
      <c r="G17" s="1250">
        <v>112</v>
      </c>
      <c r="H17" s="1250">
        <v>5</v>
      </c>
      <c r="I17" s="141"/>
      <c r="J17" s="141"/>
      <c r="K17" s="141"/>
      <c r="L17" s="141"/>
      <c r="M17" s="141"/>
      <c r="N17" s="141"/>
      <c r="O17" s="141"/>
      <c r="P17" s="141" t="s">
        <v>7171</v>
      </c>
      <c r="Q17" s="141" t="s">
        <v>7168</v>
      </c>
      <c r="R17" s="141" t="s">
        <v>7166</v>
      </c>
      <c r="S17" s="1956" t="s">
        <v>5224</v>
      </c>
      <c r="T17" s="1956" t="s">
        <v>7163</v>
      </c>
      <c r="U17" s="244">
        <v>16</v>
      </c>
      <c r="V17" s="1250">
        <v>1</v>
      </c>
      <c r="W17" s="1250">
        <v>17</v>
      </c>
      <c r="X17" s="1250">
        <v>16</v>
      </c>
      <c r="Y17" s="1251">
        <v>91</v>
      </c>
    </row>
    <row r="18" spans="1:25" ht="21">
      <c r="A18" s="3">
        <f t="shared" si="2"/>
        <v>45</v>
      </c>
      <c r="B18" s="1935">
        <v>112</v>
      </c>
      <c r="C18" s="142">
        <v>116</v>
      </c>
      <c r="D18" s="142">
        <f t="shared" ref="D18:D24" si="3">+H18+D19</f>
        <v>56</v>
      </c>
      <c r="E18" s="142">
        <v>4</v>
      </c>
      <c r="F18" s="142">
        <v>112</v>
      </c>
      <c r="G18" s="142">
        <v>4</v>
      </c>
      <c r="H18" s="142">
        <v>4</v>
      </c>
      <c r="I18" s="131"/>
      <c r="J18" s="131"/>
      <c r="K18" s="131"/>
      <c r="L18" s="131"/>
      <c r="M18" s="131"/>
      <c r="N18" s="131"/>
      <c r="O18" s="131"/>
      <c r="P18" s="131"/>
      <c r="Q18" s="131" t="s">
        <v>7062</v>
      </c>
      <c r="R18" s="131" t="s">
        <v>7060</v>
      </c>
      <c r="S18" s="131" t="s">
        <v>283</v>
      </c>
      <c r="T18" s="131" t="s">
        <v>199</v>
      </c>
      <c r="U18" s="142">
        <v>1</v>
      </c>
      <c r="V18" s="142">
        <v>16</v>
      </c>
      <c r="W18" s="142">
        <v>16</v>
      </c>
      <c r="X18" s="142">
        <v>17</v>
      </c>
      <c r="Y18" s="103">
        <v>92</v>
      </c>
    </row>
    <row r="19" spans="1:25" ht="21.75" thickBot="1">
      <c r="A19" s="3">
        <f t="shared" si="2"/>
        <v>51</v>
      </c>
      <c r="B19" s="1938">
        <v>108</v>
      </c>
      <c r="C19" s="8">
        <v>122</v>
      </c>
      <c r="D19" s="8">
        <f t="shared" si="3"/>
        <v>52</v>
      </c>
      <c r="E19" s="8">
        <v>10</v>
      </c>
      <c r="F19" s="8">
        <v>108</v>
      </c>
      <c r="G19" s="8">
        <v>10</v>
      </c>
      <c r="H19" s="8">
        <v>6</v>
      </c>
      <c r="I19" s="76"/>
      <c r="J19" s="76"/>
      <c r="K19" s="76"/>
      <c r="L19" s="76"/>
      <c r="M19" s="76"/>
      <c r="N19" s="76"/>
      <c r="O19" s="302" t="s">
        <v>549</v>
      </c>
      <c r="P19" s="183" t="s">
        <v>7073</v>
      </c>
      <c r="Q19" s="76" t="s">
        <v>7070</v>
      </c>
      <c r="R19" s="317" t="s">
        <v>258</v>
      </c>
      <c r="S19" s="76" t="s">
        <v>7065</v>
      </c>
      <c r="T19" s="76" t="s">
        <v>242</v>
      </c>
      <c r="U19" s="8">
        <v>2</v>
      </c>
      <c r="V19" s="8">
        <v>15</v>
      </c>
      <c r="W19" s="8">
        <v>15</v>
      </c>
      <c r="X19" s="8">
        <v>18</v>
      </c>
      <c r="Y19" s="104">
        <v>92</v>
      </c>
    </row>
    <row r="20" spans="1:25" ht="21.75" thickBot="1">
      <c r="A20" s="3">
        <f t="shared" si="2"/>
        <v>56</v>
      </c>
      <c r="B20" s="1938">
        <v>102</v>
      </c>
      <c r="C20" s="8">
        <v>127</v>
      </c>
      <c r="D20" s="8">
        <f t="shared" si="3"/>
        <v>46</v>
      </c>
      <c r="E20" s="1951">
        <v>15</v>
      </c>
      <c r="F20" s="8">
        <v>102</v>
      </c>
      <c r="G20" s="8">
        <v>15</v>
      </c>
      <c r="H20" s="8">
        <v>5</v>
      </c>
      <c r="I20" s="76"/>
      <c r="J20" s="76"/>
      <c r="K20" s="76"/>
      <c r="L20" s="76"/>
      <c r="M20" s="76"/>
      <c r="N20" s="76"/>
      <c r="O20" s="76"/>
      <c r="P20" s="194" t="s">
        <v>7079</v>
      </c>
      <c r="Q20" s="303" t="s">
        <v>7078</v>
      </c>
      <c r="R20" s="76" t="s">
        <v>397</v>
      </c>
      <c r="S20" s="194" t="s">
        <v>7022</v>
      </c>
      <c r="T20" s="188" t="s">
        <v>7074</v>
      </c>
      <c r="U20" s="8">
        <v>3</v>
      </c>
      <c r="V20" s="8">
        <v>14</v>
      </c>
      <c r="W20" s="8">
        <v>14</v>
      </c>
      <c r="X20" s="8">
        <v>19</v>
      </c>
      <c r="Y20" s="104">
        <v>92</v>
      </c>
    </row>
    <row r="21" spans="1:25" ht="21">
      <c r="A21" s="3">
        <f t="shared" si="2"/>
        <v>63</v>
      </c>
      <c r="B21" s="1938">
        <v>97</v>
      </c>
      <c r="C21" s="8">
        <v>134</v>
      </c>
      <c r="D21" s="1935">
        <f t="shared" si="3"/>
        <v>41</v>
      </c>
      <c r="E21" s="142">
        <v>22</v>
      </c>
      <c r="F21" s="142">
        <v>97</v>
      </c>
      <c r="G21" s="142">
        <v>22</v>
      </c>
      <c r="H21" s="1952">
        <v>7</v>
      </c>
      <c r="I21" s="76"/>
      <c r="J21" s="76"/>
      <c r="K21" s="76"/>
      <c r="L21" s="76"/>
      <c r="M21" s="76"/>
      <c r="N21" s="76" t="s">
        <v>7097</v>
      </c>
      <c r="O21" s="76" t="s">
        <v>901</v>
      </c>
      <c r="P21" s="76" t="s">
        <v>1993</v>
      </c>
      <c r="Q21" s="76" t="s">
        <v>7090</v>
      </c>
      <c r="R21" s="76" t="s">
        <v>7087</v>
      </c>
      <c r="S21" s="76" t="s">
        <v>7083</v>
      </c>
      <c r="T21" s="76" t="s">
        <v>1993</v>
      </c>
      <c r="U21" s="8">
        <v>4</v>
      </c>
      <c r="V21" s="8">
        <v>13</v>
      </c>
      <c r="W21" s="8">
        <v>13</v>
      </c>
      <c r="X21" s="8">
        <v>20</v>
      </c>
      <c r="Y21" s="104">
        <v>92</v>
      </c>
    </row>
    <row r="22" spans="1:25" ht="21">
      <c r="A22" s="3">
        <f t="shared" si="2"/>
        <v>70</v>
      </c>
      <c r="B22" s="1938">
        <v>90</v>
      </c>
      <c r="C22" s="8">
        <v>141</v>
      </c>
      <c r="D22" s="1938">
        <f t="shared" si="3"/>
        <v>34</v>
      </c>
      <c r="E22" s="8">
        <v>29</v>
      </c>
      <c r="F22" s="8">
        <v>90</v>
      </c>
      <c r="G22" s="8">
        <v>29</v>
      </c>
      <c r="H22" s="1953">
        <v>7</v>
      </c>
      <c r="I22" s="76"/>
      <c r="J22" s="76"/>
      <c r="K22" s="76"/>
      <c r="L22" s="76"/>
      <c r="M22" s="76"/>
      <c r="N22" s="76" t="s">
        <v>7114</v>
      </c>
      <c r="O22" s="76" t="s">
        <v>656</v>
      </c>
      <c r="P22" s="76" t="s">
        <v>655</v>
      </c>
      <c r="Q22" s="303" t="s">
        <v>7106</v>
      </c>
      <c r="R22" s="317" t="s">
        <v>22</v>
      </c>
      <c r="S22" s="76" t="s">
        <v>7101</v>
      </c>
      <c r="T22" s="305" t="s">
        <v>19</v>
      </c>
      <c r="U22" s="8">
        <v>5</v>
      </c>
      <c r="V22" s="8">
        <v>12</v>
      </c>
      <c r="W22" s="8">
        <v>12</v>
      </c>
      <c r="X22" s="8">
        <v>21</v>
      </c>
      <c r="Y22" s="104">
        <v>92</v>
      </c>
    </row>
    <row r="23" spans="1:25" ht="21.75" thickBot="1">
      <c r="A23" s="3">
        <f t="shared" si="2"/>
        <v>77</v>
      </c>
      <c r="B23" s="1938">
        <v>83</v>
      </c>
      <c r="C23" s="8">
        <v>148</v>
      </c>
      <c r="D23" s="1940">
        <f t="shared" si="3"/>
        <v>27</v>
      </c>
      <c r="E23" s="1250">
        <v>36</v>
      </c>
      <c r="F23" s="1250">
        <v>83</v>
      </c>
      <c r="G23" s="1250">
        <v>36</v>
      </c>
      <c r="H23" s="1954">
        <v>7</v>
      </c>
      <c r="I23" s="76"/>
      <c r="J23" s="76"/>
      <c r="K23" s="76"/>
      <c r="L23" s="76"/>
      <c r="M23" s="76"/>
      <c r="N23" s="76" t="s">
        <v>7131</v>
      </c>
      <c r="O23" s="76" t="s">
        <v>7128</v>
      </c>
      <c r="P23" s="76" t="s">
        <v>406</v>
      </c>
      <c r="Q23" s="317" t="s">
        <v>22</v>
      </c>
      <c r="R23" s="76" t="s">
        <v>2992</v>
      </c>
      <c r="S23" s="76" t="s">
        <v>7119</v>
      </c>
      <c r="T23" s="76" t="s">
        <v>1167</v>
      </c>
      <c r="U23" s="8">
        <v>6</v>
      </c>
      <c r="V23" s="8">
        <v>11</v>
      </c>
      <c r="W23" s="8">
        <v>11</v>
      </c>
      <c r="X23" s="8">
        <v>22</v>
      </c>
      <c r="Y23" s="104">
        <v>92</v>
      </c>
    </row>
    <row r="24" spans="1:25" ht="21.75" thickBot="1">
      <c r="B24" s="1938">
        <v>76</v>
      </c>
      <c r="C24" s="8">
        <v>157</v>
      </c>
      <c r="D24" s="1955">
        <f t="shared" si="3"/>
        <v>20</v>
      </c>
      <c r="E24" s="8">
        <v>45</v>
      </c>
      <c r="F24" s="8">
        <v>76</v>
      </c>
      <c r="G24" s="8">
        <v>45</v>
      </c>
      <c r="H24" s="8">
        <v>9</v>
      </c>
      <c r="I24" s="76"/>
      <c r="J24" s="76"/>
      <c r="K24" s="76"/>
      <c r="L24" s="76" t="s">
        <v>535</v>
      </c>
      <c r="M24" s="76" t="s">
        <v>253</v>
      </c>
      <c r="N24" s="303" t="s">
        <v>7147</v>
      </c>
      <c r="O24" s="1957" t="s">
        <v>15</v>
      </c>
      <c r="P24" s="76" t="s">
        <v>7144</v>
      </c>
      <c r="Q24" s="303" t="s">
        <v>7140</v>
      </c>
      <c r="R24" s="1957" t="s">
        <v>15</v>
      </c>
      <c r="S24" s="76" t="s">
        <v>7136</v>
      </c>
      <c r="T24" s="76" t="s">
        <v>214</v>
      </c>
      <c r="U24" s="8">
        <v>7</v>
      </c>
      <c r="V24" s="8">
        <v>10</v>
      </c>
      <c r="W24" s="8">
        <v>10</v>
      </c>
      <c r="X24" s="8">
        <v>23</v>
      </c>
      <c r="Y24" s="104">
        <v>92</v>
      </c>
    </row>
    <row r="25" spans="1:25" ht="21.75" thickBot="1">
      <c r="B25" s="1940">
        <v>67</v>
      </c>
      <c r="C25" s="1250">
        <v>168</v>
      </c>
      <c r="D25" s="1250">
        <f>+H25</f>
        <v>11</v>
      </c>
      <c r="E25" s="1250">
        <v>56</v>
      </c>
      <c r="F25" s="1250">
        <v>67</v>
      </c>
      <c r="G25" s="1250">
        <v>56</v>
      </c>
      <c r="H25" s="1250">
        <v>11</v>
      </c>
      <c r="I25" s="141"/>
      <c r="J25" s="141" t="s">
        <v>217</v>
      </c>
      <c r="K25" s="141" t="s">
        <v>7169</v>
      </c>
      <c r="L25" s="141" t="s">
        <v>7167</v>
      </c>
      <c r="M25" s="141" t="s">
        <v>332</v>
      </c>
      <c r="N25" s="137" t="s">
        <v>394</v>
      </c>
      <c r="O25" s="141" t="s">
        <v>267</v>
      </c>
      <c r="P25" s="141" t="s">
        <v>7161</v>
      </c>
      <c r="Q25" s="141" t="s">
        <v>3302</v>
      </c>
      <c r="R25" s="141" t="s">
        <v>1869</v>
      </c>
      <c r="S25" s="141" t="s">
        <v>17</v>
      </c>
      <c r="T25" s="141" t="s">
        <v>7154</v>
      </c>
      <c r="U25" s="244">
        <v>8</v>
      </c>
      <c r="V25" s="1250">
        <v>9</v>
      </c>
      <c r="W25" s="1250">
        <v>9</v>
      </c>
      <c r="X25" s="1250">
        <v>24</v>
      </c>
      <c r="Y25" s="1251">
        <v>92</v>
      </c>
    </row>
    <row r="26" spans="1:25" ht="21.75" thickBot="1">
      <c r="B26" s="1935">
        <v>56</v>
      </c>
      <c r="C26" s="142">
        <v>172</v>
      </c>
      <c r="D26" s="142">
        <v>56</v>
      </c>
      <c r="E26" s="142">
        <f>+H26</f>
        <v>4</v>
      </c>
      <c r="F26" s="142">
        <v>56</v>
      </c>
      <c r="G26" s="142">
        <v>60</v>
      </c>
      <c r="H26" s="142">
        <v>4</v>
      </c>
      <c r="I26" s="131"/>
      <c r="J26" s="131"/>
      <c r="K26" s="131"/>
      <c r="L26" s="131"/>
      <c r="M26" s="131"/>
      <c r="N26" s="131"/>
      <c r="O26" s="131"/>
      <c r="P26" s="131"/>
      <c r="Q26" s="1958" t="s">
        <v>22</v>
      </c>
      <c r="R26" s="1944" t="s">
        <v>2640</v>
      </c>
      <c r="S26" s="1945" t="s">
        <v>597</v>
      </c>
      <c r="T26" s="1959" t="s">
        <v>221</v>
      </c>
      <c r="U26" s="142">
        <v>9</v>
      </c>
      <c r="V26" s="1950">
        <v>8</v>
      </c>
      <c r="W26" s="142">
        <v>8</v>
      </c>
      <c r="X26" s="142">
        <v>25</v>
      </c>
      <c r="Y26" s="103">
        <v>92</v>
      </c>
    </row>
    <row r="27" spans="1:25" ht="21.75" thickTop="1">
      <c r="B27" s="1938">
        <v>52</v>
      </c>
      <c r="C27" s="8">
        <v>184</v>
      </c>
      <c r="D27" s="8">
        <v>52</v>
      </c>
      <c r="E27" s="8">
        <f t="shared" ref="E27:E33" si="4">+E26+H27</f>
        <v>16</v>
      </c>
      <c r="F27" s="8">
        <v>52</v>
      </c>
      <c r="G27" s="8">
        <v>72</v>
      </c>
      <c r="H27" s="8">
        <v>12</v>
      </c>
      <c r="I27" s="76" t="s">
        <v>332</v>
      </c>
      <c r="J27" s="76" t="s">
        <v>394</v>
      </c>
      <c r="K27" s="76" t="s">
        <v>254</v>
      </c>
      <c r="L27" s="76" t="s">
        <v>7076</v>
      </c>
      <c r="M27" s="76" t="s">
        <v>2396</v>
      </c>
      <c r="N27" s="76" t="s">
        <v>2995</v>
      </c>
      <c r="O27" s="76" t="s">
        <v>296</v>
      </c>
      <c r="P27" s="305" t="s">
        <v>19</v>
      </c>
      <c r="Q27" s="317" t="s">
        <v>22</v>
      </c>
      <c r="R27" s="76" t="s">
        <v>2995</v>
      </c>
      <c r="S27" s="76" t="s">
        <v>296</v>
      </c>
      <c r="T27" s="305" t="s">
        <v>19</v>
      </c>
      <c r="U27" s="8">
        <v>10</v>
      </c>
      <c r="V27" s="8">
        <v>7</v>
      </c>
      <c r="W27" s="8">
        <v>7</v>
      </c>
      <c r="X27" s="8">
        <v>26</v>
      </c>
      <c r="Y27" s="104">
        <v>92</v>
      </c>
    </row>
    <row r="28" spans="1:25" ht="21">
      <c r="B28" s="1938">
        <v>40</v>
      </c>
      <c r="C28" s="8">
        <v>190</v>
      </c>
      <c r="D28" s="8">
        <v>40</v>
      </c>
      <c r="E28" s="8">
        <f t="shared" si="4"/>
        <v>22</v>
      </c>
      <c r="F28" s="8">
        <v>40</v>
      </c>
      <c r="G28" s="8">
        <v>78</v>
      </c>
      <c r="H28" s="8">
        <v>6</v>
      </c>
      <c r="I28" s="76"/>
      <c r="J28" s="76"/>
      <c r="K28" s="76"/>
      <c r="L28" s="76"/>
      <c r="M28" s="76"/>
      <c r="N28" s="76"/>
      <c r="O28" s="76" t="s">
        <v>2365</v>
      </c>
      <c r="P28" s="76" t="s">
        <v>7095</v>
      </c>
      <c r="Q28" s="76" t="s">
        <v>7093</v>
      </c>
      <c r="R28" s="76" t="s">
        <v>7091</v>
      </c>
      <c r="S28" s="76" t="s">
        <v>7088</v>
      </c>
      <c r="T28" s="76" t="s">
        <v>7084</v>
      </c>
      <c r="U28" s="8">
        <v>11</v>
      </c>
      <c r="V28" s="8">
        <v>6</v>
      </c>
      <c r="W28" s="8">
        <v>6</v>
      </c>
      <c r="X28" s="8">
        <v>27</v>
      </c>
      <c r="Y28" s="104">
        <v>92</v>
      </c>
    </row>
    <row r="29" spans="1:25" ht="21">
      <c r="B29" s="1938">
        <v>34</v>
      </c>
      <c r="C29" s="8">
        <v>198</v>
      </c>
      <c r="D29" s="8">
        <v>34</v>
      </c>
      <c r="E29" s="8">
        <f t="shared" si="4"/>
        <v>30</v>
      </c>
      <c r="F29" s="8">
        <v>34</v>
      </c>
      <c r="G29" s="8">
        <v>86</v>
      </c>
      <c r="H29" s="54">
        <v>8</v>
      </c>
      <c r="I29" s="76"/>
      <c r="J29" s="76"/>
      <c r="K29" s="76"/>
      <c r="L29" s="76"/>
      <c r="M29" s="76" t="s">
        <v>7116</v>
      </c>
      <c r="N29" s="76" t="s">
        <v>7115</v>
      </c>
      <c r="O29" s="76" t="s">
        <v>2389</v>
      </c>
      <c r="P29" s="76" t="s">
        <v>305</v>
      </c>
      <c r="Q29" s="76" t="s">
        <v>7107</v>
      </c>
      <c r="R29" s="76" t="s">
        <v>7104</v>
      </c>
      <c r="S29" s="76" t="s">
        <v>401</v>
      </c>
      <c r="T29" s="1960" t="s">
        <v>7098</v>
      </c>
      <c r="U29" s="8">
        <v>12</v>
      </c>
      <c r="V29" s="8">
        <v>5</v>
      </c>
      <c r="W29" s="8">
        <v>5</v>
      </c>
      <c r="X29" s="8">
        <v>28</v>
      </c>
      <c r="Y29" s="104">
        <v>92</v>
      </c>
    </row>
    <row r="30" spans="1:25" ht="21">
      <c r="B30" s="1938">
        <v>26</v>
      </c>
      <c r="C30" s="8">
        <v>204</v>
      </c>
      <c r="D30" s="8">
        <v>26</v>
      </c>
      <c r="E30" s="8">
        <f t="shared" si="4"/>
        <v>36</v>
      </c>
      <c r="F30" s="8">
        <v>26</v>
      </c>
      <c r="G30" s="8">
        <v>92</v>
      </c>
      <c r="H30" s="8">
        <v>6</v>
      </c>
      <c r="I30" s="76"/>
      <c r="J30" s="76"/>
      <c r="K30" s="76"/>
      <c r="L30" s="76"/>
      <c r="M30" s="76"/>
      <c r="N30" s="76"/>
      <c r="O30" s="76" t="s">
        <v>7132</v>
      </c>
      <c r="P30" s="76" t="s">
        <v>7129</v>
      </c>
      <c r="Q30" s="76" t="s">
        <v>7126</v>
      </c>
      <c r="R30" s="76" t="s">
        <v>7123</v>
      </c>
      <c r="S30" s="76" t="s">
        <v>7121</v>
      </c>
      <c r="T30" s="76" t="s">
        <v>518</v>
      </c>
      <c r="U30" s="8">
        <v>13</v>
      </c>
      <c r="V30" s="8">
        <v>4</v>
      </c>
      <c r="W30" s="8">
        <v>4</v>
      </c>
      <c r="X30" s="8">
        <v>29</v>
      </c>
      <c r="Y30" s="104">
        <v>92</v>
      </c>
    </row>
    <row r="31" spans="1:25" ht="21">
      <c r="B31" s="1938">
        <v>20</v>
      </c>
      <c r="C31" s="8">
        <v>210</v>
      </c>
      <c r="D31" s="8">
        <v>20</v>
      </c>
      <c r="E31" s="8">
        <f t="shared" si="4"/>
        <v>42</v>
      </c>
      <c r="F31" s="8">
        <v>20</v>
      </c>
      <c r="G31" s="8">
        <v>98</v>
      </c>
      <c r="H31" s="8">
        <v>6</v>
      </c>
      <c r="I31" s="76"/>
      <c r="J31" s="76"/>
      <c r="K31" s="76"/>
      <c r="L31" s="76"/>
      <c r="M31" s="76"/>
      <c r="N31" s="76"/>
      <c r="O31" s="76" t="s">
        <v>7146</v>
      </c>
      <c r="P31" s="317" t="s">
        <v>1440</v>
      </c>
      <c r="Q31" s="76" t="s">
        <v>7141</v>
      </c>
      <c r="R31" s="317" t="s">
        <v>22</v>
      </c>
      <c r="S31" s="76" t="s">
        <v>2820</v>
      </c>
      <c r="T31" s="76" t="s">
        <v>7134</v>
      </c>
      <c r="U31" s="8">
        <v>14</v>
      </c>
      <c r="V31" s="8">
        <v>3</v>
      </c>
      <c r="W31" s="8">
        <v>3</v>
      </c>
      <c r="X31" s="8">
        <v>30</v>
      </c>
      <c r="Y31" s="104">
        <v>92</v>
      </c>
    </row>
    <row r="32" spans="1:25" ht="21.75" thickBot="1">
      <c r="B32" s="1938">
        <v>14</v>
      </c>
      <c r="C32" s="8">
        <v>216</v>
      </c>
      <c r="D32" s="8">
        <v>14</v>
      </c>
      <c r="E32" s="8">
        <f t="shared" si="4"/>
        <v>48</v>
      </c>
      <c r="F32" s="8">
        <v>14</v>
      </c>
      <c r="G32" s="8">
        <v>104</v>
      </c>
      <c r="H32" s="8">
        <v>6</v>
      </c>
      <c r="I32" s="76"/>
      <c r="J32" s="76"/>
      <c r="K32" s="76"/>
      <c r="L32" s="76"/>
      <c r="M32" s="76"/>
      <c r="N32" s="76"/>
      <c r="O32" s="76" t="s">
        <v>2637</v>
      </c>
      <c r="P32" s="76" t="s">
        <v>7157</v>
      </c>
      <c r="Q32" s="76" t="s">
        <v>7155</v>
      </c>
      <c r="R32" s="1961" t="s">
        <v>741</v>
      </c>
      <c r="S32" s="76" t="s">
        <v>7150</v>
      </c>
      <c r="T32" s="76" t="s">
        <v>925</v>
      </c>
      <c r="U32" s="8">
        <v>15</v>
      </c>
      <c r="V32" s="8">
        <v>2</v>
      </c>
      <c r="W32" s="8">
        <v>2</v>
      </c>
      <c r="X32" s="8">
        <v>31</v>
      </c>
      <c r="Y32" s="104">
        <v>92</v>
      </c>
    </row>
    <row r="33" spans="2:25" ht="21.75" thickBot="1">
      <c r="B33" s="1940">
        <v>8</v>
      </c>
      <c r="C33" s="1250">
        <v>224</v>
      </c>
      <c r="D33" s="1250">
        <v>8</v>
      </c>
      <c r="E33" s="1250">
        <f t="shared" si="4"/>
        <v>56</v>
      </c>
      <c r="F33" s="1250">
        <v>8</v>
      </c>
      <c r="G33" s="1250">
        <v>112</v>
      </c>
      <c r="H33" s="244">
        <v>8</v>
      </c>
      <c r="I33" s="141"/>
      <c r="J33" s="141"/>
      <c r="K33" s="141"/>
      <c r="L33" s="141"/>
      <c r="M33" s="1654" t="s">
        <v>334</v>
      </c>
      <c r="N33" s="137" t="s">
        <v>7170</v>
      </c>
      <c r="O33" s="1962" t="s">
        <v>1283</v>
      </c>
      <c r="P33" s="137" t="s">
        <v>1407</v>
      </c>
      <c r="Q33" s="1963" t="s">
        <v>22</v>
      </c>
      <c r="R33" s="137" t="s">
        <v>587</v>
      </c>
      <c r="S33" s="1964" t="s">
        <v>19</v>
      </c>
      <c r="T33" s="1965" t="s">
        <v>7074</v>
      </c>
      <c r="U33" s="244">
        <v>16</v>
      </c>
      <c r="V33" s="1250">
        <v>1</v>
      </c>
      <c r="W33" s="1250">
        <v>1</v>
      </c>
      <c r="X33" s="1250">
        <v>32</v>
      </c>
      <c r="Y33" s="1251">
        <v>92</v>
      </c>
    </row>
  </sheetData>
  <printOptions horizontalCentered="1" verticalCentered="1" gridLines="1"/>
  <pageMargins left="0.25" right="0.25" top="0.5" bottom="0" header="0.25" footer="0"/>
  <pageSetup scale="83" orientation="landscape" horizontalDpi="4294967293" verticalDpi="0" r:id="rId1"/>
  <headerFooter alignWithMargins="0">
    <oddHeader>&amp;C&amp;"Arial,Bold"&amp;20Mizmorim 91 And 92</oddHeader>
  </headerFooter>
  <legacyDrawing r:id="rId2"/>
</worksheet>
</file>

<file path=xl/worksheets/sheet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pageSetUpPr fitToPage="1"/>
  </sheetPr>
  <dimension ref="A1:AE106"/>
  <sheetViews>
    <sheetView showZeros="0" workbookViewId="0">
      <selection activeCell="T34" sqref="T34"/>
    </sheetView>
  </sheetViews>
  <sheetFormatPr defaultColWidth="9.140625" defaultRowHeight="12.75"/>
  <cols>
    <col min="1" max="1" width="11.5703125" style="1974" customWidth="1"/>
    <col min="2" max="3" width="5.7109375" style="1975" customWidth="1"/>
    <col min="4" max="4" width="5.7109375" style="644" customWidth="1"/>
    <col min="5" max="6" width="5.7109375" style="1976" customWidth="1"/>
    <col min="7" max="9" width="5.7109375" style="644" customWidth="1"/>
    <col min="10" max="10" width="11.5703125" style="1974" customWidth="1"/>
    <col min="11" max="16" width="5.7109375" style="644" customWidth="1"/>
    <col min="17" max="17" width="9.7109375" style="644" customWidth="1"/>
    <col min="18" max="18" width="11.5703125" style="1974" customWidth="1"/>
    <col min="19" max="20" width="5.7109375" style="1975" customWidth="1"/>
    <col min="21" max="21" width="5.7109375" style="644" customWidth="1"/>
    <col min="22" max="23" width="5.7109375" style="1976" customWidth="1"/>
    <col min="24" max="24" width="5.7109375" style="644" customWidth="1"/>
    <col min="25" max="25" width="11.5703125" style="644" customWidth="1"/>
    <col min="26" max="27" width="5.7109375" style="1975" customWidth="1"/>
    <col min="28" max="28" width="5.7109375" style="644" customWidth="1"/>
    <col min="29" max="30" width="5.7109375" style="1976" customWidth="1"/>
    <col min="31" max="31" width="5.7109375" style="644" customWidth="1"/>
    <col min="32" max="256" width="9.140625" style="644"/>
    <col min="257" max="257" width="11.5703125" style="644" customWidth="1"/>
    <col min="258" max="265" width="5.7109375" style="644" customWidth="1"/>
    <col min="266" max="266" width="11.5703125" style="644" customWidth="1"/>
    <col min="267" max="272" width="5.7109375" style="644" customWidth="1"/>
    <col min="273" max="273" width="9.7109375" style="644" customWidth="1"/>
    <col min="274" max="274" width="11.5703125" style="644" customWidth="1"/>
    <col min="275" max="280" width="5.7109375" style="644" customWidth="1"/>
    <col min="281" max="281" width="11.5703125" style="644" customWidth="1"/>
    <col min="282" max="287" width="5.7109375" style="644" customWidth="1"/>
    <col min="288" max="512" width="9.140625" style="644"/>
    <col min="513" max="513" width="11.5703125" style="644" customWidth="1"/>
    <col min="514" max="521" width="5.7109375" style="644" customWidth="1"/>
    <col min="522" max="522" width="11.5703125" style="644" customWidth="1"/>
    <col min="523" max="528" width="5.7109375" style="644" customWidth="1"/>
    <col min="529" max="529" width="9.7109375" style="644" customWidth="1"/>
    <col min="530" max="530" width="11.5703125" style="644" customWidth="1"/>
    <col min="531" max="536" width="5.7109375" style="644" customWidth="1"/>
    <col min="537" max="537" width="11.5703125" style="644" customWidth="1"/>
    <col min="538" max="543" width="5.7109375" style="644" customWidth="1"/>
    <col min="544" max="768" width="9.140625" style="644"/>
    <col min="769" max="769" width="11.5703125" style="644" customWidth="1"/>
    <col min="770" max="777" width="5.7109375" style="644" customWidth="1"/>
    <col min="778" max="778" width="11.5703125" style="644" customWidth="1"/>
    <col min="779" max="784" width="5.7109375" style="644" customWidth="1"/>
    <col min="785" max="785" width="9.7109375" style="644" customWidth="1"/>
    <col min="786" max="786" width="11.5703125" style="644" customWidth="1"/>
    <col min="787" max="792" width="5.7109375" style="644" customWidth="1"/>
    <col min="793" max="793" width="11.5703125" style="644" customWidth="1"/>
    <col min="794" max="799" width="5.7109375" style="644" customWidth="1"/>
    <col min="800" max="1024" width="9.140625" style="644"/>
    <col min="1025" max="1025" width="11.5703125" style="644" customWidth="1"/>
    <col min="1026" max="1033" width="5.7109375" style="644" customWidth="1"/>
    <col min="1034" max="1034" width="11.5703125" style="644" customWidth="1"/>
    <col min="1035" max="1040" width="5.7109375" style="644" customWidth="1"/>
    <col min="1041" max="1041" width="9.7109375" style="644" customWidth="1"/>
    <col min="1042" max="1042" width="11.5703125" style="644" customWidth="1"/>
    <col min="1043" max="1048" width="5.7109375" style="644" customWidth="1"/>
    <col min="1049" max="1049" width="11.5703125" style="644" customWidth="1"/>
    <col min="1050" max="1055" width="5.7109375" style="644" customWidth="1"/>
    <col min="1056" max="1280" width="9.140625" style="644"/>
    <col min="1281" max="1281" width="11.5703125" style="644" customWidth="1"/>
    <col min="1282" max="1289" width="5.7109375" style="644" customWidth="1"/>
    <col min="1290" max="1290" width="11.5703125" style="644" customWidth="1"/>
    <col min="1291" max="1296" width="5.7109375" style="644" customWidth="1"/>
    <col min="1297" max="1297" width="9.7109375" style="644" customWidth="1"/>
    <col min="1298" max="1298" width="11.5703125" style="644" customWidth="1"/>
    <col min="1299" max="1304" width="5.7109375" style="644" customWidth="1"/>
    <col min="1305" max="1305" width="11.5703125" style="644" customWidth="1"/>
    <col min="1306" max="1311" width="5.7109375" style="644" customWidth="1"/>
    <col min="1312" max="1536" width="9.140625" style="644"/>
    <col min="1537" max="1537" width="11.5703125" style="644" customWidth="1"/>
    <col min="1538" max="1545" width="5.7109375" style="644" customWidth="1"/>
    <col min="1546" max="1546" width="11.5703125" style="644" customWidth="1"/>
    <col min="1547" max="1552" width="5.7109375" style="644" customWidth="1"/>
    <col min="1553" max="1553" width="9.7109375" style="644" customWidth="1"/>
    <col min="1554" max="1554" width="11.5703125" style="644" customWidth="1"/>
    <col min="1555" max="1560" width="5.7109375" style="644" customWidth="1"/>
    <col min="1561" max="1561" width="11.5703125" style="644" customWidth="1"/>
    <col min="1562" max="1567" width="5.7109375" style="644" customWidth="1"/>
    <col min="1568" max="1792" width="9.140625" style="644"/>
    <col min="1793" max="1793" width="11.5703125" style="644" customWidth="1"/>
    <col min="1794" max="1801" width="5.7109375" style="644" customWidth="1"/>
    <col min="1802" max="1802" width="11.5703125" style="644" customWidth="1"/>
    <col min="1803" max="1808" width="5.7109375" style="644" customWidth="1"/>
    <col min="1809" max="1809" width="9.7109375" style="644" customWidth="1"/>
    <col min="1810" max="1810" width="11.5703125" style="644" customWidth="1"/>
    <col min="1811" max="1816" width="5.7109375" style="644" customWidth="1"/>
    <col min="1817" max="1817" width="11.5703125" style="644" customWidth="1"/>
    <col min="1818" max="1823" width="5.7109375" style="644" customWidth="1"/>
    <col min="1824" max="2048" width="9.140625" style="644"/>
    <col min="2049" max="2049" width="11.5703125" style="644" customWidth="1"/>
    <col min="2050" max="2057" width="5.7109375" style="644" customWidth="1"/>
    <col min="2058" max="2058" width="11.5703125" style="644" customWidth="1"/>
    <col min="2059" max="2064" width="5.7109375" style="644" customWidth="1"/>
    <col min="2065" max="2065" width="9.7109375" style="644" customWidth="1"/>
    <col min="2066" max="2066" width="11.5703125" style="644" customWidth="1"/>
    <col min="2067" max="2072" width="5.7109375" style="644" customWidth="1"/>
    <col min="2073" max="2073" width="11.5703125" style="644" customWidth="1"/>
    <col min="2074" max="2079" width="5.7109375" style="644" customWidth="1"/>
    <col min="2080" max="2304" width="9.140625" style="644"/>
    <col min="2305" max="2305" width="11.5703125" style="644" customWidth="1"/>
    <col min="2306" max="2313" width="5.7109375" style="644" customWidth="1"/>
    <col min="2314" max="2314" width="11.5703125" style="644" customWidth="1"/>
    <col min="2315" max="2320" width="5.7109375" style="644" customWidth="1"/>
    <col min="2321" max="2321" width="9.7109375" style="644" customWidth="1"/>
    <col min="2322" max="2322" width="11.5703125" style="644" customWidth="1"/>
    <col min="2323" max="2328" width="5.7109375" style="644" customWidth="1"/>
    <col min="2329" max="2329" width="11.5703125" style="644" customWidth="1"/>
    <col min="2330" max="2335" width="5.7109375" style="644" customWidth="1"/>
    <col min="2336" max="2560" width="9.140625" style="644"/>
    <col min="2561" max="2561" width="11.5703125" style="644" customWidth="1"/>
    <col min="2562" max="2569" width="5.7109375" style="644" customWidth="1"/>
    <col min="2570" max="2570" width="11.5703125" style="644" customWidth="1"/>
    <col min="2571" max="2576" width="5.7109375" style="644" customWidth="1"/>
    <col min="2577" max="2577" width="9.7109375" style="644" customWidth="1"/>
    <col min="2578" max="2578" width="11.5703125" style="644" customWidth="1"/>
    <col min="2579" max="2584" width="5.7109375" style="644" customWidth="1"/>
    <col min="2585" max="2585" width="11.5703125" style="644" customWidth="1"/>
    <col min="2586" max="2591" width="5.7109375" style="644" customWidth="1"/>
    <col min="2592" max="2816" width="9.140625" style="644"/>
    <col min="2817" max="2817" width="11.5703125" style="644" customWidth="1"/>
    <col min="2818" max="2825" width="5.7109375" style="644" customWidth="1"/>
    <col min="2826" max="2826" width="11.5703125" style="644" customWidth="1"/>
    <col min="2827" max="2832" width="5.7109375" style="644" customWidth="1"/>
    <col min="2833" max="2833" width="9.7109375" style="644" customWidth="1"/>
    <col min="2834" max="2834" width="11.5703125" style="644" customWidth="1"/>
    <col min="2835" max="2840" width="5.7109375" style="644" customWidth="1"/>
    <col min="2841" max="2841" width="11.5703125" style="644" customWidth="1"/>
    <col min="2842" max="2847" width="5.7109375" style="644" customWidth="1"/>
    <col min="2848" max="3072" width="9.140625" style="644"/>
    <col min="3073" max="3073" width="11.5703125" style="644" customWidth="1"/>
    <col min="3074" max="3081" width="5.7109375" style="644" customWidth="1"/>
    <col min="3082" max="3082" width="11.5703125" style="644" customWidth="1"/>
    <col min="3083" max="3088" width="5.7109375" style="644" customWidth="1"/>
    <col min="3089" max="3089" width="9.7109375" style="644" customWidth="1"/>
    <col min="3090" max="3090" width="11.5703125" style="644" customWidth="1"/>
    <col min="3091" max="3096" width="5.7109375" style="644" customWidth="1"/>
    <col min="3097" max="3097" width="11.5703125" style="644" customWidth="1"/>
    <col min="3098" max="3103" width="5.7109375" style="644" customWidth="1"/>
    <col min="3104" max="3328" width="9.140625" style="644"/>
    <col min="3329" max="3329" width="11.5703125" style="644" customWidth="1"/>
    <col min="3330" max="3337" width="5.7109375" style="644" customWidth="1"/>
    <col min="3338" max="3338" width="11.5703125" style="644" customWidth="1"/>
    <col min="3339" max="3344" width="5.7109375" style="644" customWidth="1"/>
    <col min="3345" max="3345" width="9.7109375" style="644" customWidth="1"/>
    <col min="3346" max="3346" width="11.5703125" style="644" customWidth="1"/>
    <col min="3347" max="3352" width="5.7109375" style="644" customWidth="1"/>
    <col min="3353" max="3353" width="11.5703125" style="644" customWidth="1"/>
    <col min="3354" max="3359" width="5.7109375" style="644" customWidth="1"/>
    <col min="3360" max="3584" width="9.140625" style="644"/>
    <col min="3585" max="3585" width="11.5703125" style="644" customWidth="1"/>
    <col min="3586" max="3593" width="5.7109375" style="644" customWidth="1"/>
    <col min="3594" max="3594" width="11.5703125" style="644" customWidth="1"/>
    <col min="3595" max="3600" width="5.7109375" style="644" customWidth="1"/>
    <col min="3601" max="3601" width="9.7109375" style="644" customWidth="1"/>
    <col min="3602" max="3602" width="11.5703125" style="644" customWidth="1"/>
    <col min="3603" max="3608" width="5.7109375" style="644" customWidth="1"/>
    <col min="3609" max="3609" width="11.5703125" style="644" customWidth="1"/>
    <col min="3610" max="3615" width="5.7109375" style="644" customWidth="1"/>
    <col min="3616" max="3840" width="9.140625" style="644"/>
    <col min="3841" max="3841" width="11.5703125" style="644" customWidth="1"/>
    <col min="3842" max="3849" width="5.7109375" style="644" customWidth="1"/>
    <col min="3850" max="3850" width="11.5703125" style="644" customWidth="1"/>
    <col min="3851" max="3856" width="5.7109375" style="644" customWidth="1"/>
    <col min="3857" max="3857" width="9.7109375" style="644" customWidth="1"/>
    <col min="3858" max="3858" width="11.5703125" style="644" customWidth="1"/>
    <col min="3859" max="3864" width="5.7109375" style="644" customWidth="1"/>
    <col min="3865" max="3865" width="11.5703125" style="644" customWidth="1"/>
    <col min="3866" max="3871" width="5.7109375" style="644" customWidth="1"/>
    <col min="3872" max="4096" width="9.140625" style="644"/>
    <col min="4097" max="4097" width="11.5703125" style="644" customWidth="1"/>
    <col min="4098" max="4105" width="5.7109375" style="644" customWidth="1"/>
    <col min="4106" max="4106" width="11.5703125" style="644" customWidth="1"/>
    <col min="4107" max="4112" width="5.7109375" style="644" customWidth="1"/>
    <col min="4113" max="4113" width="9.7109375" style="644" customWidth="1"/>
    <col min="4114" max="4114" width="11.5703125" style="644" customWidth="1"/>
    <col min="4115" max="4120" width="5.7109375" style="644" customWidth="1"/>
    <col min="4121" max="4121" width="11.5703125" style="644" customWidth="1"/>
    <col min="4122" max="4127" width="5.7109375" style="644" customWidth="1"/>
    <col min="4128" max="4352" width="9.140625" style="644"/>
    <col min="4353" max="4353" width="11.5703125" style="644" customWidth="1"/>
    <col min="4354" max="4361" width="5.7109375" style="644" customWidth="1"/>
    <col min="4362" max="4362" width="11.5703125" style="644" customWidth="1"/>
    <col min="4363" max="4368" width="5.7109375" style="644" customWidth="1"/>
    <col min="4369" max="4369" width="9.7109375" style="644" customWidth="1"/>
    <col min="4370" max="4370" width="11.5703125" style="644" customWidth="1"/>
    <col min="4371" max="4376" width="5.7109375" style="644" customWidth="1"/>
    <col min="4377" max="4377" width="11.5703125" style="644" customWidth="1"/>
    <col min="4378" max="4383" width="5.7109375" style="644" customWidth="1"/>
    <col min="4384" max="4608" width="9.140625" style="644"/>
    <col min="4609" max="4609" width="11.5703125" style="644" customWidth="1"/>
    <col min="4610" max="4617" width="5.7109375" style="644" customWidth="1"/>
    <col min="4618" max="4618" width="11.5703125" style="644" customWidth="1"/>
    <col min="4619" max="4624" width="5.7109375" style="644" customWidth="1"/>
    <col min="4625" max="4625" width="9.7109375" style="644" customWidth="1"/>
    <col min="4626" max="4626" width="11.5703125" style="644" customWidth="1"/>
    <col min="4627" max="4632" width="5.7109375" style="644" customWidth="1"/>
    <col min="4633" max="4633" width="11.5703125" style="644" customWidth="1"/>
    <col min="4634" max="4639" width="5.7109375" style="644" customWidth="1"/>
    <col min="4640" max="4864" width="9.140625" style="644"/>
    <col min="4865" max="4865" width="11.5703125" style="644" customWidth="1"/>
    <col min="4866" max="4873" width="5.7109375" style="644" customWidth="1"/>
    <col min="4874" max="4874" width="11.5703125" style="644" customWidth="1"/>
    <col min="4875" max="4880" width="5.7109375" style="644" customWidth="1"/>
    <col min="4881" max="4881" width="9.7109375" style="644" customWidth="1"/>
    <col min="4882" max="4882" width="11.5703125" style="644" customWidth="1"/>
    <col min="4883" max="4888" width="5.7109375" style="644" customWidth="1"/>
    <col min="4889" max="4889" width="11.5703125" style="644" customWidth="1"/>
    <col min="4890" max="4895" width="5.7109375" style="644" customWidth="1"/>
    <col min="4896" max="5120" width="9.140625" style="644"/>
    <col min="5121" max="5121" width="11.5703125" style="644" customWidth="1"/>
    <col min="5122" max="5129" width="5.7109375" style="644" customWidth="1"/>
    <col min="5130" max="5130" width="11.5703125" style="644" customWidth="1"/>
    <col min="5131" max="5136" width="5.7109375" style="644" customWidth="1"/>
    <col min="5137" max="5137" width="9.7109375" style="644" customWidth="1"/>
    <col min="5138" max="5138" width="11.5703125" style="644" customWidth="1"/>
    <col min="5139" max="5144" width="5.7109375" style="644" customWidth="1"/>
    <col min="5145" max="5145" width="11.5703125" style="644" customWidth="1"/>
    <col min="5146" max="5151" width="5.7109375" style="644" customWidth="1"/>
    <col min="5152" max="5376" width="9.140625" style="644"/>
    <col min="5377" max="5377" width="11.5703125" style="644" customWidth="1"/>
    <col min="5378" max="5385" width="5.7109375" style="644" customWidth="1"/>
    <col min="5386" max="5386" width="11.5703125" style="644" customWidth="1"/>
    <col min="5387" max="5392" width="5.7109375" style="644" customWidth="1"/>
    <col min="5393" max="5393" width="9.7109375" style="644" customWidth="1"/>
    <col min="5394" max="5394" width="11.5703125" style="644" customWidth="1"/>
    <col min="5395" max="5400" width="5.7109375" style="644" customWidth="1"/>
    <col min="5401" max="5401" width="11.5703125" style="644" customWidth="1"/>
    <col min="5402" max="5407" width="5.7109375" style="644" customWidth="1"/>
    <col min="5408" max="5632" width="9.140625" style="644"/>
    <col min="5633" max="5633" width="11.5703125" style="644" customWidth="1"/>
    <col min="5634" max="5641" width="5.7109375" style="644" customWidth="1"/>
    <col min="5642" max="5642" width="11.5703125" style="644" customWidth="1"/>
    <col min="5643" max="5648" width="5.7109375" style="644" customWidth="1"/>
    <col min="5649" max="5649" width="9.7109375" style="644" customWidth="1"/>
    <col min="5650" max="5650" width="11.5703125" style="644" customWidth="1"/>
    <col min="5651" max="5656" width="5.7109375" style="644" customWidth="1"/>
    <col min="5657" max="5657" width="11.5703125" style="644" customWidth="1"/>
    <col min="5658" max="5663" width="5.7109375" style="644" customWidth="1"/>
    <col min="5664" max="5888" width="9.140625" style="644"/>
    <col min="5889" max="5889" width="11.5703125" style="644" customWidth="1"/>
    <col min="5890" max="5897" width="5.7109375" style="644" customWidth="1"/>
    <col min="5898" max="5898" width="11.5703125" style="644" customWidth="1"/>
    <col min="5899" max="5904" width="5.7109375" style="644" customWidth="1"/>
    <col min="5905" max="5905" width="9.7109375" style="644" customWidth="1"/>
    <col min="5906" max="5906" width="11.5703125" style="644" customWidth="1"/>
    <col min="5907" max="5912" width="5.7109375" style="644" customWidth="1"/>
    <col min="5913" max="5913" width="11.5703125" style="644" customWidth="1"/>
    <col min="5914" max="5919" width="5.7109375" style="644" customWidth="1"/>
    <col min="5920" max="6144" width="9.140625" style="644"/>
    <col min="6145" max="6145" width="11.5703125" style="644" customWidth="1"/>
    <col min="6146" max="6153" width="5.7109375" style="644" customWidth="1"/>
    <col min="6154" max="6154" width="11.5703125" style="644" customWidth="1"/>
    <col min="6155" max="6160" width="5.7109375" style="644" customWidth="1"/>
    <col min="6161" max="6161" width="9.7109375" style="644" customWidth="1"/>
    <col min="6162" max="6162" width="11.5703125" style="644" customWidth="1"/>
    <col min="6163" max="6168" width="5.7109375" style="644" customWidth="1"/>
    <col min="6169" max="6169" width="11.5703125" style="644" customWidth="1"/>
    <col min="6170" max="6175" width="5.7109375" style="644" customWidth="1"/>
    <col min="6176" max="6400" width="9.140625" style="644"/>
    <col min="6401" max="6401" width="11.5703125" style="644" customWidth="1"/>
    <col min="6402" max="6409" width="5.7109375" style="644" customWidth="1"/>
    <col min="6410" max="6410" width="11.5703125" style="644" customWidth="1"/>
    <col min="6411" max="6416" width="5.7109375" style="644" customWidth="1"/>
    <col min="6417" max="6417" width="9.7109375" style="644" customWidth="1"/>
    <col min="6418" max="6418" width="11.5703125" style="644" customWidth="1"/>
    <col min="6419" max="6424" width="5.7109375" style="644" customWidth="1"/>
    <col min="6425" max="6425" width="11.5703125" style="644" customWidth="1"/>
    <col min="6426" max="6431" width="5.7109375" style="644" customWidth="1"/>
    <col min="6432" max="6656" width="9.140625" style="644"/>
    <col min="6657" max="6657" width="11.5703125" style="644" customWidth="1"/>
    <col min="6658" max="6665" width="5.7109375" style="644" customWidth="1"/>
    <col min="6666" max="6666" width="11.5703125" style="644" customWidth="1"/>
    <col min="6667" max="6672" width="5.7109375" style="644" customWidth="1"/>
    <col min="6673" max="6673" width="9.7109375" style="644" customWidth="1"/>
    <col min="6674" max="6674" width="11.5703125" style="644" customWidth="1"/>
    <col min="6675" max="6680" width="5.7109375" style="644" customWidth="1"/>
    <col min="6681" max="6681" width="11.5703125" style="644" customWidth="1"/>
    <col min="6682" max="6687" width="5.7109375" style="644" customWidth="1"/>
    <col min="6688" max="6912" width="9.140625" style="644"/>
    <col min="6913" max="6913" width="11.5703125" style="644" customWidth="1"/>
    <col min="6914" max="6921" width="5.7109375" style="644" customWidth="1"/>
    <col min="6922" max="6922" width="11.5703125" style="644" customWidth="1"/>
    <col min="6923" max="6928" width="5.7109375" style="644" customWidth="1"/>
    <col min="6929" max="6929" width="9.7109375" style="644" customWidth="1"/>
    <col min="6930" max="6930" width="11.5703125" style="644" customWidth="1"/>
    <col min="6931" max="6936" width="5.7109375" style="644" customWidth="1"/>
    <col min="6937" max="6937" width="11.5703125" style="644" customWidth="1"/>
    <col min="6938" max="6943" width="5.7109375" style="644" customWidth="1"/>
    <col min="6944" max="7168" width="9.140625" style="644"/>
    <col min="7169" max="7169" width="11.5703125" style="644" customWidth="1"/>
    <col min="7170" max="7177" width="5.7109375" style="644" customWidth="1"/>
    <col min="7178" max="7178" width="11.5703125" style="644" customWidth="1"/>
    <col min="7179" max="7184" width="5.7109375" style="644" customWidth="1"/>
    <col min="7185" max="7185" width="9.7109375" style="644" customWidth="1"/>
    <col min="7186" max="7186" width="11.5703125" style="644" customWidth="1"/>
    <col min="7187" max="7192" width="5.7109375" style="644" customWidth="1"/>
    <col min="7193" max="7193" width="11.5703125" style="644" customWidth="1"/>
    <col min="7194" max="7199" width="5.7109375" style="644" customWidth="1"/>
    <col min="7200" max="7424" width="9.140625" style="644"/>
    <col min="7425" max="7425" width="11.5703125" style="644" customWidth="1"/>
    <col min="7426" max="7433" width="5.7109375" style="644" customWidth="1"/>
    <col min="7434" max="7434" width="11.5703125" style="644" customWidth="1"/>
    <col min="7435" max="7440" width="5.7109375" style="644" customWidth="1"/>
    <col min="7441" max="7441" width="9.7109375" style="644" customWidth="1"/>
    <col min="7442" max="7442" width="11.5703125" style="644" customWidth="1"/>
    <col min="7443" max="7448" width="5.7109375" style="644" customWidth="1"/>
    <col min="7449" max="7449" width="11.5703125" style="644" customWidth="1"/>
    <col min="7450" max="7455" width="5.7109375" style="644" customWidth="1"/>
    <col min="7456" max="7680" width="9.140625" style="644"/>
    <col min="7681" max="7681" width="11.5703125" style="644" customWidth="1"/>
    <col min="7682" max="7689" width="5.7109375" style="644" customWidth="1"/>
    <col min="7690" max="7690" width="11.5703125" style="644" customWidth="1"/>
    <col min="7691" max="7696" width="5.7109375" style="644" customWidth="1"/>
    <col min="7697" max="7697" width="9.7109375" style="644" customWidth="1"/>
    <col min="7698" max="7698" width="11.5703125" style="644" customWidth="1"/>
    <col min="7699" max="7704" width="5.7109375" style="644" customWidth="1"/>
    <col min="7705" max="7705" width="11.5703125" style="644" customWidth="1"/>
    <col min="7706" max="7711" width="5.7109375" style="644" customWidth="1"/>
    <col min="7712" max="7936" width="9.140625" style="644"/>
    <col min="7937" max="7937" width="11.5703125" style="644" customWidth="1"/>
    <col min="7938" max="7945" width="5.7109375" style="644" customWidth="1"/>
    <col min="7946" max="7946" width="11.5703125" style="644" customWidth="1"/>
    <col min="7947" max="7952" width="5.7109375" style="644" customWidth="1"/>
    <col min="7953" max="7953" width="9.7109375" style="644" customWidth="1"/>
    <col min="7954" max="7954" width="11.5703125" style="644" customWidth="1"/>
    <col min="7955" max="7960" width="5.7109375" style="644" customWidth="1"/>
    <col min="7961" max="7961" width="11.5703125" style="644" customWidth="1"/>
    <col min="7962" max="7967" width="5.7109375" style="644" customWidth="1"/>
    <col min="7968" max="8192" width="9.140625" style="644"/>
    <col min="8193" max="8193" width="11.5703125" style="644" customWidth="1"/>
    <col min="8194" max="8201" width="5.7109375" style="644" customWidth="1"/>
    <col min="8202" max="8202" width="11.5703125" style="644" customWidth="1"/>
    <col min="8203" max="8208" width="5.7109375" style="644" customWidth="1"/>
    <col min="8209" max="8209" width="9.7109375" style="644" customWidth="1"/>
    <col min="8210" max="8210" width="11.5703125" style="644" customWidth="1"/>
    <col min="8211" max="8216" width="5.7109375" style="644" customWidth="1"/>
    <col min="8217" max="8217" width="11.5703125" style="644" customWidth="1"/>
    <col min="8218" max="8223" width="5.7109375" style="644" customWidth="1"/>
    <col min="8224" max="8448" width="9.140625" style="644"/>
    <col min="8449" max="8449" width="11.5703125" style="644" customWidth="1"/>
    <col min="8450" max="8457" width="5.7109375" style="644" customWidth="1"/>
    <col min="8458" max="8458" width="11.5703125" style="644" customWidth="1"/>
    <col min="8459" max="8464" width="5.7109375" style="644" customWidth="1"/>
    <col min="8465" max="8465" width="9.7109375" style="644" customWidth="1"/>
    <col min="8466" max="8466" width="11.5703125" style="644" customWidth="1"/>
    <col min="8467" max="8472" width="5.7109375" style="644" customWidth="1"/>
    <col min="8473" max="8473" width="11.5703125" style="644" customWidth="1"/>
    <col min="8474" max="8479" width="5.7109375" style="644" customWidth="1"/>
    <col min="8480" max="8704" width="9.140625" style="644"/>
    <col min="8705" max="8705" width="11.5703125" style="644" customWidth="1"/>
    <col min="8706" max="8713" width="5.7109375" style="644" customWidth="1"/>
    <col min="8714" max="8714" width="11.5703125" style="644" customWidth="1"/>
    <col min="8715" max="8720" width="5.7109375" style="644" customWidth="1"/>
    <col min="8721" max="8721" width="9.7109375" style="644" customWidth="1"/>
    <col min="8722" max="8722" width="11.5703125" style="644" customWidth="1"/>
    <col min="8723" max="8728" width="5.7109375" style="644" customWidth="1"/>
    <col min="8729" max="8729" width="11.5703125" style="644" customWidth="1"/>
    <col min="8730" max="8735" width="5.7109375" style="644" customWidth="1"/>
    <col min="8736" max="8960" width="9.140625" style="644"/>
    <col min="8961" max="8961" width="11.5703125" style="644" customWidth="1"/>
    <col min="8962" max="8969" width="5.7109375" style="644" customWidth="1"/>
    <col min="8970" max="8970" width="11.5703125" style="644" customWidth="1"/>
    <col min="8971" max="8976" width="5.7109375" style="644" customWidth="1"/>
    <col min="8977" max="8977" width="9.7109375" style="644" customWidth="1"/>
    <col min="8978" max="8978" width="11.5703125" style="644" customWidth="1"/>
    <col min="8979" max="8984" width="5.7109375" style="644" customWidth="1"/>
    <col min="8985" max="8985" width="11.5703125" style="644" customWidth="1"/>
    <col min="8986" max="8991" width="5.7109375" style="644" customWidth="1"/>
    <col min="8992" max="9216" width="9.140625" style="644"/>
    <col min="9217" max="9217" width="11.5703125" style="644" customWidth="1"/>
    <col min="9218" max="9225" width="5.7109375" style="644" customWidth="1"/>
    <col min="9226" max="9226" width="11.5703125" style="644" customWidth="1"/>
    <col min="9227" max="9232" width="5.7109375" style="644" customWidth="1"/>
    <col min="9233" max="9233" width="9.7109375" style="644" customWidth="1"/>
    <col min="9234" max="9234" width="11.5703125" style="644" customWidth="1"/>
    <col min="9235" max="9240" width="5.7109375" style="644" customWidth="1"/>
    <col min="9241" max="9241" width="11.5703125" style="644" customWidth="1"/>
    <col min="9242" max="9247" width="5.7109375" style="644" customWidth="1"/>
    <col min="9248" max="9472" width="9.140625" style="644"/>
    <col min="9473" max="9473" width="11.5703125" style="644" customWidth="1"/>
    <col min="9474" max="9481" width="5.7109375" style="644" customWidth="1"/>
    <col min="9482" max="9482" width="11.5703125" style="644" customWidth="1"/>
    <col min="9483" max="9488" width="5.7109375" style="644" customWidth="1"/>
    <col min="9489" max="9489" width="9.7109375" style="644" customWidth="1"/>
    <col min="9490" max="9490" width="11.5703125" style="644" customWidth="1"/>
    <col min="9491" max="9496" width="5.7109375" style="644" customWidth="1"/>
    <col min="9497" max="9497" width="11.5703125" style="644" customWidth="1"/>
    <col min="9498" max="9503" width="5.7109375" style="644" customWidth="1"/>
    <col min="9504" max="9728" width="9.140625" style="644"/>
    <col min="9729" max="9729" width="11.5703125" style="644" customWidth="1"/>
    <col min="9730" max="9737" width="5.7109375" style="644" customWidth="1"/>
    <col min="9738" max="9738" width="11.5703125" style="644" customWidth="1"/>
    <col min="9739" max="9744" width="5.7109375" style="644" customWidth="1"/>
    <col min="9745" max="9745" width="9.7109375" style="644" customWidth="1"/>
    <col min="9746" max="9746" width="11.5703125" style="644" customWidth="1"/>
    <col min="9747" max="9752" width="5.7109375" style="644" customWidth="1"/>
    <col min="9753" max="9753" width="11.5703125" style="644" customWidth="1"/>
    <col min="9754" max="9759" width="5.7109375" style="644" customWidth="1"/>
    <col min="9760" max="9984" width="9.140625" style="644"/>
    <col min="9985" max="9985" width="11.5703125" style="644" customWidth="1"/>
    <col min="9986" max="9993" width="5.7109375" style="644" customWidth="1"/>
    <col min="9994" max="9994" width="11.5703125" style="644" customWidth="1"/>
    <col min="9995" max="10000" width="5.7109375" style="644" customWidth="1"/>
    <col min="10001" max="10001" width="9.7109375" style="644" customWidth="1"/>
    <col min="10002" max="10002" width="11.5703125" style="644" customWidth="1"/>
    <col min="10003" max="10008" width="5.7109375" style="644" customWidth="1"/>
    <col min="10009" max="10009" width="11.5703125" style="644" customWidth="1"/>
    <col min="10010" max="10015" width="5.7109375" style="644" customWidth="1"/>
    <col min="10016" max="10240" width="9.140625" style="644"/>
    <col min="10241" max="10241" width="11.5703125" style="644" customWidth="1"/>
    <col min="10242" max="10249" width="5.7109375" style="644" customWidth="1"/>
    <col min="10250" max="10250" width="11.5703125" style="644" customWidth="1"/>
    <col min="10251" max="10256" width="5.7109375" style="644" customWidth="1"/>
    <col min="10257" max="10257" width="9.7109375" style="644" customWidth="1"/>
    <col min="10258" max="10258" width="11.5703125" style="644" customWidth="1"/>
    <col min="10259" max="10264" width="5.7109375" style="644" customWidth="1"/>
    <col min="10265" max="10265" width="11.5703125" style="644" customWidth="1"/>
    <col min="10266" max="10271" width="5.7109375" style="644" customWidth="1"/>
    <col min="10272" max="10496" width="9.140625" style="644"/>
    <col min="10497" max="10497" width="11.5703125" style="644" customWidth="1"/>
    <col min="10498" max="10505" width="5.7109375" style="644" customWidth="1"/>
    <col min="10506" max="10506" width="11.5703125" style="644" customWidth="1"/>
    <col min="10507" max="10512" width="5.7109375" style="644" customWidth="1"/>
    <col min="10513" max="10513" width="9.7109375" style="644" customWidth="1"/>
    <col min="10514" max="10514" width="11.5703125" style="644" customWidth="1"/>
    <col min="10515" max="10520" width="5.7109375" style="644" customWidth="1"/>
    <col min="10521" max="10521" width="11.5703125" style="644" customWidth="1"/>
    <col min="10522" max="10527" width="5.7109375" style="644" customWidth="1"/>
    <col min="10528" max="10752" width="9.140625" style="644"/>
    <col min="10753" max="10753" width="11.5703125" style="644" customWidth="1"/>
    <col min="10754" max="10761" width="5.7109375" style="644" customWidth="1"/>
    <col min="10762" max="10762" width="11.5703125" style="644" customWidth="1"/>
    <col min="10763" max="10768" width="5.7109375" style="644" customWidth="1"/>
    <col min="10769" max="10769" width="9.7109375" style="644" customWidth="1"/>
    <col min="10770" max="10770" width="11.5703125" style="644" customWidth="1"/>
    <col min="10771" max="10776" width="5.7109375" style="644" customWidth="1"/>
    <col min="10777" max="10777" width="11.5703125" style="644" customWidth="1"/>
    <col min="10778" max="10783" width="5.7109375" style="644" customWidth="1"/>
    <col min="10784" max="11008" width="9.140625" style="644"/>
    <col min="11009" max="11009" width="11.5703125" style="644" customWidth="1"/>
    <col min="11010" max="11017" width="5.7109375" style="644" customWidth="1"/>
    <col min="11018" max="11018" width="11.5703125" style="644" customWidth="1"/>
    <col min="11019" max="11024" width="5.7109375" style="644" customWidth="1"/>
    <col min="11025" max="11025" width="9.7109375" style="644" customWidth="1"/>
    <col min="11026" max="11026" width="11.5703125" style="644" customWidth="1"/>
    <col min="11027" max="11032" width="5.7109375" style="644" customWidth="1"/>
    <col min="11033" max="11033" width="11.5703125" style="644" customWidth="1"/>
    <col min="11034" max="11039" width="5.7109375" style="644" customWidth="1"/>
    <col min="11040" max="11264" width="9.140625" style="644"/>
    <col min="11265" max="11265" width="11.5703125" style="644" customWidth="1"/>
    <col min="11266" max="11273" width="5.7109375" style="644" customWidth="1"/>
    <col min="11274" max="11274" width="11.5703125" style="644" customWidth="1"/>
    <col min="11275" max="11280" width="5.7109375" style="644" customWidth="1"/>
    <col min="11281" max="11281" width="9.7109375" style="644" customWidth="1"/>
    <col min="11282" max="11282" width="11.5703125" style="644" customWidth="1"/>
    <col min="11283" max="11288" width="5.7109375" style="644" customWidth="1"/>
    <col min="11289" max="11289" width="11.5703125" style="644" customWidth="1"/>
    <col min="11290" max="11295" width="5.7109375" style="644" customWidth="1"/>
    <col min="11296" max="11520" width="9.140625" style="644"/>
    <col min="11521" max="11521" width="11.5703125" style="644" customWidth="1"/>
    <col min="11522" max="11529" width="5.7109375" style="644" customWidth="1"/>
    <col min="11530" max="11530" width="11.5703125" style="644" customWidth="1"/>
    <col min="11531" max="11536" width="5.7109375" style="644" customWidth="1"/>
    <col min="11537" max="11537" width="9.7109375" style="644" customWidth="1"/>
    <col min="11538" max="11538" width="11.5703125" style="644" customWidth="1"/>
    <col min="11539" max="11544" width="5.7109375" style="644" customWidth="1"/>
    <col min="11545" max="11545" width="11.5703125" style="644" customWidth="1"/>
    <col min="11546" max="11551" width="5.7109375" style="644" customWidth="1"/>
    <col min="11552" max="11776" width="9.140625" style="644"/>
    <col min="11777" max="11777" width="11.5703125" style="644" customWidth="1"/>
    <col min="11778" max="11785" width="5.7109375" style="644" customWidth="1"/>
    <col min="11786" max="11786" width="11.5703125" style="644" customWidth="1"/>
    <col min="11787" max="11792" width="5.7109375" style="644" customWidth="1"/>
    <col min="11793" max="11793" width="9.7109375" style="644" customWidth="1"/>
    <col min="11794" max="11794" width="11.5703125" style="644" customWidth="1"/>
    <col min="11795" max="11800" width="5.7109375" style="644" customWidth="1"/>
    <col min="11801" max="11801" width="11.5703125" style="644" customWidth="1"/>
    <col min="11802" max="11807" width="5.7109375" style="644" customWidth="1"/>
    <col min="11808" max="12032" width="9.140625" style="644"/>
    <col min="12033" max="12033" width="11.5703125" style="644" customWidth="1"/>
    <col min="12034" max="12041" width="5.7109375" style="644" customWidth="1"/>
    <col min="12042" max="12042" width="11.5703125" style="644" customWidth="1"/>
    <col min="12043" max="12048" width="5.7109375" style="644" customWidth="1"/>
    <col min="12049" max="12049" width="9.7109375" style="644" customWidth="1"/>
    <col min="12050" max="12050" width="11.5703125" style="644" customWidth="1"/>
    <col min="12051" max="12056" width="5.7109375" style="644" customWidth="1"/>
    <col min="12057" max="12057" width="11.5703125" style="644" customWidth="1"/>
    <col min="12058" max="12063" width="5.7109375" style="644" customWidth="1"/>
    <col min="12064" max="12288" width="9.140625" style="644"/>
    <col min="12289" max="12289" width="11.5703125" style="644" customWidth="1"/>
    <col min="12290" max="12297" width="5.7109375" style="644" customWidth="1"/>
    <col min="12298" max="12298" width="11.5703125" style="644" customWidth="1"/>
    <col min="12299" max="12304" width="5.7109375" style="644" customWidth="1"/>
    <col min="12305" max="12305" width="9.7109375" style="644" customWidth="1"/>
    <col min="12306" max="12306" width="11.5703125" style="644" customWidth="1"/>
    <col min="12307" max="12312" width="5.7109375" style="644" customWidth="1"/>
    <col min="12313" max="12313" width="11.5703125" style="644" customWidth="1"/>
    <col min="12314" max="12319" width="5.7109375" style="644" customWidth="1"/>
    <col min="12320" max="12544" width="9.140625" style="644"/>
    <col min="12545" max="12545" width="11.5703125" style="644" customWidth="1"/>
    <col min="12546" max="12553" width="5.7109375" style="644" customWidth="1"/>
    <col min="12554" max="12554" width="11.5703125" style="644" customWidth="1"/>
    <col min="12555" max="12560" width="5.7109375" style="644" customWidth="1"/>
    <col min="12561" max="12561" width="9.7109375" style="644" customWidth="1"/>
    <col min="12562" max="12562" width="11.5703125" style="644" customWidth="1"/>
    <col min="12563" max="12568" width="5.7109375" style="644" customWidth="1"/>
    <col min="12569" max="12569" width="11.5703125" style="644" customWidth="1"/>
    <col min="12570" max="12575" width="5.7109375" style="644" customWidth="1"/>
    <col min="12576" max="12800" width="9.140625" style="644"/>
    <col min="12801" max="12801" width="11.5703125" style="644" customWidth="1"/>
    <col min="12802" max="12809" width="5.7109375" style="644" customWidth="1"/>
    <col min="12810" max="12810" width="11.5703125" style="644" customWidth="1"/>
    <col min="12811" max="12816" width="5.7109375" style="644" customWidth="1"/>
    <col min="12817" max="12817" width="9.7109375" style="644" customWidth="1"/>
    <col min="12818" max="12818" width="11.5703125" style="644" customWidth="1"/>
    <col min="12819" max="12824" width="5.7109375" style="644" customWidth="1"/>
    <col min="12825" max="12825" width="11.5703125" style="644" customWidth="1"/>
    <col min="12826" max="12831" width="5.7109375" style="644" customWidth="1"/>
    <col min="12832" max="13056" width="9.140625" style="644"/>
    <col min="13057" max="13057" width="11.5703125" style="644" customWidth="1"/>
    <col min="13058" max="13065" width="5.7109375" style="644" customWidth="1"/>
    <col min="13066" max="13066" width="11.5703125" style="644" customWidth="1"/>
    <col min="13067" max="13072" width="5.7109375" style="644" customWidth="1"/>
    <col min="13073" max="13073" width="9.7109375" style="644" customWidth="1"/>
    <col min="13074" max="13074" width="11.5703125" style="644" customWidth="1"/>
    <col min="13075" max="13080" width="5.7109375" style="644" customWidth="1"/>
    <col min="13081" max="13081" width="11.5703125" style="644" customWidth="1"/>
    <col min="13082" max="13087" width="5.7109375" style="644" customWidth="1"/>
    <col min="13088" max="13312" width="9.140625" style="644"/>
    <col min="13313" max="13313" width="11.5703125" style="644" customWidth="1"/>
    <col min="13314" max="13321" width="5.7109375" style="644" customWidth="1"/>
    <col min="13322" max="13322" width="11.5703125" style="644" customWidth="1"/>
    <col min="13323" max="13328" width="5.7109375" style="644" customWidth="1"/>
    <col min="13329" max="13329" width="9.7109375" style="644" customWidth="1"/>
    <col min="13330" max="13330" width="11.5703125" style="644" customWidth="1"/>
    <col min="13331" max="13336" width="5.7109375" style="644" customWidth="1"/>
    <col min="13337" max="13337" width="11.5703125" style="644" customWidth="1"/>
    <col min="13338" max="13343" width="5.7109375" style="644" customWidth="1"/>
    <col min="13344" max="13568" width="9.140625" style="644"/>
    <col min="13569" max="13569" width="11.5703125" style="644" customWidth="1"/>
    <col min="13570" max="13577" width="5.7109375" style="644" customWidth="1"/>
    <col min="13578" max="13578" width="11.5703125" style="644" customWidth="1"/>
    <col min="13579" max="13584" width="5.7109375" style="644" customWidth="1"/>
    <col min="13585" max="13585" width="9.7109375" style="644" customWidth="1"/>
    <col min="13586" max="13586" width="11.5703125" style="644" customWidth="1"/>
    <col min="13587" max="13592" width="5.7109375" style="644" customWidth="1"/>
    <col min="13593" max="13593" width="11.5703125" style="644" customWidth="1"/>
    <col min="13594" max="13599" width="5.7109375" style="644" customWidth="1"/>
    <col min="13600" max="13824" width="9.140625" style="644"/>
    <col min="13825" max="13825" width="11.5703125" style="644" customWidth="1"/>
    <col min="13826" max="13833" width="5.7109375" style="644" customWidth="1"/>
    <col min="13834" max="13834" width="11.5703125" style="644" customWidth="1"/>
    <col min="13835" max="13840" width="5.7109375" style="644" customWidth="1"/>
    <col min="13841" max="13841" width="9.7109375" style="644" customWidth="1"/>
    <col min="13842" max="13842" width="11.5703125" style="644" customWidth="1"/>
    <col min="13843" max="13848" width="5.7109375" style="644" customWidth="1"/>
    <col min="13849" max="13849" width="11.5703125" style="644" customWidth="1"/>
    <col min="13850" max="13855" width="5.7109375" style="644" customWidth="1"/>
    <col min="13856" max="14080" width="9.140625" style="644"/>
    <col min="14081" max="14081" width="11.5703125" style="644" customWidth="1"/>
    <col min="14082" max="14089" width="5.7109375" style="644" customWidth="1"/>
    <col min="14090" max="14090" width="11.5703125" style="644" customWidth="1"/>
    <col min="14091" max="14096" width="5.7109375" style="644" customWidth="1"/>
    <col min="14097" max="14097" width="9.7109375" style="644" customWidth="1"/>
    <col min="14098" max="14098" width="11.5703125" style="644" customWidth="1"/>
    <col min="14099" max="14104" width="5.7109375" style="644" customWidth="1"/>
    <col min="14105" max="14105" width="11.5703125" style="644" customWidth="1"/>
    <col min="14106" max="14111" width="5.7109375" style="644" customWidth="1"/>
    <col min="14112" max="14336" width="9.140625" style="644"/>
    <col min="14337" max="14337" width="11.5703125" style="644" customWidth="1"/>
    <col min="14338" max="14345" width="5.7109375" style="644" customWidth="1"/>
    <col min="14346" max="14346" width="11.5703125" style="644" customWidth="1"/>
    <col min="14347" max="14352" width="5.7109375" style="644" customWidth="1"/>
    <col min="14353" max="14353" width="9.7109375" style="644" customWidth="1"/>
    <col min="14354" max="14354" width="11.5703125" style="644" customWidth="1"/>
    <col min="14355" max="14360" width="5.7109375" style="644" customWidth="1"/>
    <col min="14361" max="14361" width="11.5703125" style="644" customWidth="1"/>
    <col min="14362" max="14367" width="5.7109375" style="644" customWidth="1"/>
    <col min="14368" max="14592" width="9.140625" style="644"/>
    <col min="14593" max="14593" width="11.5703125" style="644" customWidth="1"/>
    <col min="14594" max="14601" width="5.7109375" style="644" customWidth="1"/>
    <col min="14602" max="14602" width="11.5703125" style="644" customWidth="1"/>
    <col min="14603" max="14608" width="5.7109375" style="644" customWidth="1"/>
    <col min="14609" max="14609" width="9.7109375" style="644" customWidth="1"/>
    <col min="14610" max="14610" width="11.5703125" style="644" customWidth="1"/>
    <col min="14611" max="14616" width="5.7109375" style="644" customWidth="1"/>
    <col min="14617" max="14617" width="11.5703125" style="644" customWidth="1"/>
    <col min="14618" max="14623" width="5.7109375" style="644" customWidth="1"/>
    <col min="14624" max="14848" width="9.140625" style="644"/>
    <col min="14849" max="14849" width="11.5703125" style="644" customWidth="1"/>
    <col min="14850" max="14857" width="5.7109375" style="644" customWidth="1"/>
    <col min="14858" max="14858" width="11.5703125" style="644" customWidth="1"/>
    <col min="14859" max="14864" width="5.7109375" style="644" customWidth="1"/>
    <col min="14865" max="14865" width="9.7109375" style="644" customWidth="1"/>
    <col min="14866" max="14866" width="11.5703125" style="644" customWidth="1"/>
    <col min="14867" max="14872" width="5.7109375" style="644" customWidth="1"/>
    <col min="14873" max="14873" width="11.5703125" style="644" customWidth="1"/>
    <col min="14874" max="14879" width="5.7109375" style="644" customWidth="1"/>
    <col min="14880" max="15104" width="9.140625" style="644"/>
    <col min="15105" max="15105" width="11.5703125" style="644" customWidth="1"/>
    <col min="15106" max="15113" width="5.7109375" style="644" customWidth="1"/>
    <col min="15114" max="15114" width="11.5703125" style="644" customWidth="1"/>
    <col min="15115" max="15120" width="5.7109375" style="644" customWidth="1"/>
    <col min="15121" max="15121" width="9.7109375" style="644" customWidth="1"/>
    <col min="15122" max="15122" width="11.5703125" style="644" customWidth="1"/>
    <col min="15123" max="15128" width="5.7109375" style="644" customWidth="1"/>
    <col min="15129" max="15129" width="11.5703125" style="644" customWidth="1"/>
    <col min="15130" max="15135" width="5.7109375" style="644" customWidth="1"/>
    <col min="15136" max="15360" width="9.140625" style="644"/>
    <col min="15361" max="15361" width="11.5703125" style="644" customWidth="1"/>
    <col min="15362" max="15369" width="5.7109375" style="644" customWidth="1"/>
    <col min="15370" max="15370" width="11.5703125" style="644" customWidth="1"/>
    <col min="15371" max="15376" width="5.7109375" style="644" customWidth="1"/>
    <col min="15377" max="15377" width="9.7109375" style="644" customWidth="1"/>
    <col min="15378" max="15378" width="11.5703125" style="644" customWidth="1"/>
    <col min="15379" max="15384" width="5.7109375" style="644" customWidth="1"/>
    <col min="15385" max="15385" width="11.5703125" style="644" customWidth="1"/>
    <col min="15386" max="15391" width="5.7109375" style="644" customWidth="1"/>
    <col min="15392" max="15616" width="9.140625" style="644"/>
    <col min="15617" max="15617" width="11.5703125" style="644" customWidth="1"/>
    <col min="15618" max="15625" width="5.7109375" style="644" customWidth="1"/>
    <col min="15626" max="15626" width="11.5703125" style="644" customWidth="1"/>
    <col min="15627" max="15632" width="5.7109375" style="644" customWidth="1"/>
    <col min="15633" max="15633" width="9.7109375" style="644" customWidth="1"/>
    <col min="15634" max="15634" width="11.5703125" style="644" customWidth="1"/>
    <col min="15635" max="15640" width="5.7109375" style="644" customWidth="1"/>
    <col min="15641" max="15641" width="11.5703125" style="644" customWidth="1"/>
    <col min="15642" max="15647" width="5.7109375" style="644" customWidth="1"/>
    <col min="15648" max="15872" width="9.140625" style="644"/>
    <col min="15873" max="15873" width="11.5703125" style="644" customWidth="1"/>
    <col min="15874" max="15881" width="5.7109375" style="644" customWidth="1"/>
    <col min="15882" max="15882" width="11.5703125" style="644" customWidth="1"/>
    <col min="15883" max="15888" width="5.7109375" style="644" customWidth="1"/>
    <col min="15889" max="15889" width="9.7109375" style="644" customWidth="1"/>
    <col min="15890" max="15890" width="11.5703125" style="644" customWidth="1"/>
    <col min="15891" max="15896" width="5.7109375" style="644" customWidth="1"/>
    <col min="15897" max="15897" width="11.5703125" style="644" customWidth="1"/>
    <col min="15898" max="15903" width="5.7109375" style="644" customWidth="1"/>
    <col min="15904" max="16128" width="9.140625" style="644"/>
    <col min="16129" max="16129" width="11.5703125" style="644" customWidth="1"/>
    <col min="16130" max="16137" width="5.7109375" style="644" customWidth="1"/>
    <col min="16138" max="16138" width="11.5703125" style="644" customWidth="1"/>
    <col min="16139" max="16144" width="5.7109375" style="644" customWidth="1"/>
    <col min="16145" max="16145" width="9.7109375" style="644" customWidth="1"/>
    <col min="16146" max="16146" width="11.5703125" style="644" customWidth="1"/>
    <col min="16147" max="16152" width="5.7109375" style="644" customWidth="1"/>
    <col min="16153" max="16153" width="11.5703125" style="644" customWidth="1"/>
    <col min="16154" max="16159" width="5.7109375" style="644" customWidth="1"/>
    <col min="16160" max="16384" width="9.140625" style="644"/>
  </cols>
  <sheetData>
    <row r="1" spans="1:31" s="1967" customFormat="1" ht="11.25">
      <c r="A1" s="1966"/>
      <c r="B1" s="1966" t="s">
        <v>1</v>
      </c>
      <c r="C1" s="1966" t="s">
        <v>1</v>
      </c>
      <c r="D1" s="1966" t="s">
        <v>1</v>
      </c>
      <c r="E1" s="1966" t="s">
        <v>0</v>
      </c>
      <c r="F1" s="1966" t="s">
        <v>0</v>
      </c>
      <c r="G1" s="1966" t="s">
        <v>0</v>
      </c>
      <c r="H1" s="3346" t="s">
        <v>1224</v>
      </c>
      <c r="I1" s="3347"/>
      <c r="J1" s="1966"/>
      <c r="K1" s="1966" t="s">
        <v>1</v>
      </c>
      <c r="L1" s="1966" t="s">
        <v>1</v>
      </c>
      <c r="M1" s="1966" t="s">
        <v>1</v>
      </c>
      <c r="N1" s="1966" t="s">
        <v>0</v>
      </c>
      <c r="O1" s="1966" t="s">
        <v>0</v>
      </c>
      <c r="P1" s="1966" t="s">
        <v>0</v>
      </c>
      <c r="R1" s="1966"/>
      <c r="S1" s="1966" t="s">
        <v>1</v>
      </c>
      <c r="T1" s="1966" t="s">
        <v>1</v>
      </c>
      <c r="U1" s="1966" t="s">
        <v>1</v>
      </c>
      <c r="V1" s="1966" t="s">
        <v>0</v>
      </c>
      <c r="W1" s="1966" t="s">
        <v>0</v>
      </c>
      <c r="X1" s="1966" t="s">
        <v>0</v>
      </c>
      <c r="Y1" s="1966"/>
      <c r="Z1" s="1966" t="s">
        <v>1</v>
      </c>
      <c r="AA1" s="1966" t="s">
        <v>1</v>
      </c>
      <c r="AB1" s="1966" t="s">
        <v>1</v>
      </c>
      <c r="AC1" s="1966" t="s">
        <v>0</v>
      </c>
      <c r="AD1" s="1966" t="s">
        <v>0</v>
      </c>
      <c r="AE1" s="1966" t="s">
        <v>0</v>
      </c>
    </row>
    <row r="2" spans="1:31" s="1967" customFormat="1" ht="11.25">
      <c r="A2" s="1966" t="s">
        <v>1</v>
      </c>
      <c r="B2" s="1966" t="s">
        <v>6</v>
      </c>
      <c r="C2" s="1966" t="s">
        <v>6</v>
      </c>
      <c r="D2" s="1966" t="s">
        <v>6</v>
      </c>
      <c r="E2" s="1966" t="s">
        <v>6</v>
      </c>
      <c r="F2" s="1966" t="s">
        <v>6</v>
      </c>
      <c r="G2" s="1966" t="s">
        <v>6</v>
      </c>
      <c r="H2" s="3348"/>
      <c r="I2" s="3348"/>
      <c r="J2" s="1966" t="s">
        <v>1</v>
      </c>
      <c r="K2" s="1966" t="s">
        <v>6</v>
      </c>
      <c r="L2" s="1966" t="s">
        <v>6</v>
      </c>
      <c r="M2" s="1966" t="s">
        <v>6</v>
      </c>
      <c r="N2" s="1966" t="s">
        <v>6</v>
      </c>
      <c r="O2" s="1966" t="s">
        <v>6</v>
      </c>
      <c r="P2" s="1966" t="s">
        <v>6</v>
      </c>
      <c r="R2" s="1966" t="s">
        <v>1</v>
      </c>
      <c r="S2" s="1966" t="s">
        <v>6</v>
      </c>
      <c r="T2" s="1966" t="s">
        <v>6</v>
      </c>
      <c r="U2" s="1966" t="s">
        <v>6</v>
      </c>
      <c r="V2" s="1966" t="s">
        <v>6</v>
      </c>
      <c r="W2" s="1966" t="s">
        <v>6</v>
      </c>
      <c r="X2" s="1966" t="s">
        <v>6</v>
      </c>
      <c r="Y2" s="1966" t="s">
        <v>1</v>
      </c>
      <c r="Z2" s="1966" t="s">
        <v>6</v>
      </c>
      <c r="AA2" s="1966" t="s">
        <v>6</v>
      </c>
      <c r="AB2" s="1966" t="s">
        <v>6</v>
      </c>
      <c r="AC2" s="1966" t="s">
        <v>6</v>
      </c>
      <c r="AD2" s="1966" t="s">
        <v>6</v>
      </c>
      <c r="AE2" s="1966" t="s">
        <v>6</v>
      </c>
    </row>
    <row r="3" spans="1:31" s="1967" customFormat="1" ht="12" thickBot="1">
      <c r="A3" s="1966"/>
      <c r="B3" s="1966"/>
      <c r="C3" s="1966" t="s">
        <v>195</v>
      </c>
      <c r="D3" s="1966" t="s">
        <v>9</v>
      </c>
      <c r="E3" s="1966"/>
      <c r="F3" s="1966" t="s">
        <v>195</v>
      </c>
      <c r="G3" s="1966" t="s">
        <v>9</v>
      </c>
      <c r="H3" s="3348"/>
      <c r="I3" s="3348"/>
      <c r="J3" s="1966"/>
      <c r="K3" s="1966"/>
      <c r="L3" s="1966" t="s">
        <v>195</v>
      </c>
      <c r="M3" s="1966" t="s">
        <v>9</v>
      </c>
      <c r="N3" s="1966"/>
      <c r="O3" s="1966" t="s">
        <v>195</v>
      </c>
      <c r="P3" s="1966" t="s">
        <v>9</v>
      </c>
      <c r="R3" s="1966"/>
      <c r="S3" s="1966"/>
      <c r="T3" s="1966" t="s">
        <v>195</v>
      </c>
      <c r="U3" s="1966" t="s">
        <v>9</v>
      </c>
      <c r="V3" s="1966"/>
      <c r="W3" s="1966" t="s">
        <v>195</v>
      </c>
      <c r="X3" s="1966" t="s">
        <v>9</v>
      </c>
      <c r="Y3" s="1966"/>
      <c r="Z3" s="1966"/>
      <c r="AA3" s="1966" t="s">
        <v>195</v>
      </c>
      <c r="AB3" s="1966" t="s">
        <v>9</v>
      </c>
      <c r="AC3" s="1966"/>
      <c r="AD3" s="1966" t="s">
        <v>195</v>
      </c>
      <c r="AE3" s="1966" t="s">
        <v>9</v>
      </c>
    </row>
    <row r="4" spans="1:31" ht="15.75" thickBot="1">
      <c r="A4" s="1968" t="s">
        <v>135</v>
      </c>
      <c r="B4" s="1969">
        <v>1</v>
      </c>
      <c r="C4" s="1970"/>
      <c r="D4" s="1969">
        <v>112</v>
      </c>
      <c r="E4" s="1969">
        <v>1</v>
      </c>
      <c r="F4" s="1971"/>
      <c r="G4" s="1969">
        <v>16</v>
      </c>
      <c r="H4" s="3348"/>
      <c r="I4" s="3348"/>
      <c r="J4" s="1972" t="s">
        <v>145</v>
      </c>
      <c r="K4" s="1970">
        <v>57</v>
      </c>
      <c r="L4" s="1970">
        <v>53</v>
      </c>
      <c r="M4" s="1969">
        <v>56</v>
      </c>
      <c r="N4" s="1971">
        <v>9</v>
      </c>
      <c r="O4" s="1973">
        <v>8</v>
      </c>
      <c r="P4" s="1969">
        <v>8</v>
      </c>
      <c r="Z4" s="1970"/>
      <c r="AA4" s="1970"/>
      <c r="AB4" s="1969"/>
      <c r="AC4" s="1971"/>
      <c r="AD4" s="1971"/>
      <c r="AE4" s="1969"/>
    </row>
    <row r="5" spans="1:31" ht="15" customHeight="1">
      <c r="A5" s="1968" t="s">
        <v>3010</v>
      </c>
      <c r="B5" s="1969">
        <v>2</v>
      </c>
      <c r="C5" s="1970"/>
      <c r="D5" s="1969">
        <v>111</v>
      </c>
      <c r="E5" s="1969">
        <v>1</v>
      </c>
      <c r="F5" s="1971"/>
      <c r="G5" s="1969">
        <v>16</v>
      </c>
      <c r="H5" s="3349" t="s">
        <v>7179</v>
      </c>
      <c r="I5" s="3350"/>
      <c r="J5" s="1977" t="s">
        <v>1141</v>
      </c>
      <c r="K5" s="1970">
        <v>58</v>
      </c>
      <c r="L5" s="1970">
        <v>54</v>
      </c>
      <c r="M5" s="1969">
        <v>55</v>
      </c>
      <c r="N5" s="1971">
        <v>9</v>
      </c>
      <c r="O5" s="1971">
        <v>8</v>
      </c>
      <c r="P5" s="1969">
        <v>8</v>
      </c>
      <c r="Z5" s="1970"/>
      <c r="AA5" s="1970"/>
      <c r="AB5" s="1969"/>
      <c r="AC5" s="1971"/>
      <c r="AD5" s="1971"/>
      <c r="AE5" s="1969"/>
    </row>
    <row r="6" spans="1:31" ht="15.75" thickBot="1">
      <c r="A6" s="1968" t="s">
        <v>6006</v>
      </c>
      <c r="B6" s="1969">
        <v>3</v>
      </c>
      <c r="C6" s="1970"/>
      <c r="D6" s="1969">
        <v>110</v>
      </c>
      <c r="E6" s="1969">
        <v>1</v>
      </c>
      <c r="F6" s="1971"/>
      <c r="G6" s="1969">
        <v>16</v>
      </c>
      <c r="H6" s="3349" t="s">
        <v>7180</v>
      </c>
      <c r="I6" s="3350"/>
      <c r="J6" s="1977" t="s">
        <v>4232</v>
      </c>
      <c r="K6" s="1970">
        <v>59</v>
      </c>
      <c r="L6" s="1970">
        <v>55</v>
      </c>
      <c r="M6" s="1969">
        <v>54</v>
      </c>
      <c r="N6" s="1971">
        <v>9</v>
      </c>
      <c r="O6" s="1971">
        <v>8</v>
      </c>
      <c r="P6" s="1969">
        <v>8</v>
      </c>
      <c r="Z6" s="1970"/>
      <c r="AA6" s="1970"/>
      <c r="AB6" s="1969"/>
      <c r="AC6" s="1971"/>
      <c r="AD6" s="1971"/>
      <c r="AE6" s="1969"/>
    </row>
    <row r="7" spans="1:31" ht="15.75" thickBot="1">
      <c r="A7" s="1968" t="s">
        <v>7181</v>
      </c>
      <c r="B7" s="1969">
        <v>4</v>
      </c>
      <c r="C7" s="1970"/>
      <c r="D7" s="1969">
        <v>109</v>
      </c>
      <c r="E7" s="1969">
        <v>1</v>
      </c>
      <c r="F7" s="1971"/>
      <c r="G7" s="1969">
        <v>16</v>
      </c>
      <c r="H7" s="1978" t="s">
        <v>981</v>
      </c>
      <c r="I7" s="1978" t="s">
        <v>981</v>
      </c>
      <c r="J7" s="1979" t="s">
        <v>1210</v>
      </c>
      <c r="K7" s="1970">
        <v>60</v>
      </c>
      <c r="L7" s="1970">
        <v>56</v>
      </c>
      <c r="M7" s="1969">
        <v>53</v>
      </c>
      <c r="N7" s="1971">
        <v>9</v>
      </c>
      <c r="O7" s="1971">
        <v>8</v>
      </c>
      <c r="P7" s="1980">
        <v>8</v>
      </c>
      <c r="Z7" s="1970"/>
      <c r="AA7" s="1970"/>
      <c r="AB7" s="1969"/>
      <c r="AC7" s="1971"/>
      <c r="AD7" s="1971"/>
      <c r="AE7" s="1969"/>
    </row>
    <row r="8" spans="1:31" ht="15.75" thickBot="1">
      <c r="A8" s="1981" t="s">
        <v>184</v>
      </c>
      <c r="B8" s="1982">
        <v>5</v>
      </c>
      <c r="C8" s="1982">
        <v>1</v>
      </c>
      <c r="D8" s="1982">
        <v>108</v>
      </c>
      <c r="E8" s="1982">
        <v>2</v>
      </c>
      <c r="F8" s="1982">
        <v>1</v>
      </c>
      <c r="G8" s="1982">
        <v>15</v>
      </c>
      <c r="H8" s="1982">
        <v>1</v>
      </c>
      <c r="I8" s="1970">
        <v>1</v>
      </c>
      <c r="J8" s="1983" t="s">
        <v>126</v>
      </c>
      <c r="K8" s="1970">
        <v>61</v>
      </c>
      <c r="L8" s="1970">
        <v>57</v>
      </c>
      <c r="M8" s="1984">
        <v>52</v>
      </c>
      <c r="N8" s="1970">
        <v>10</v>
      </c>
      <c r="O8" s="1970">
        <v>9</v>
      </c>
      <c r="P8" s="1970">
        <v>7</v>
      </c>
    </row>
    <row r="9" spans="1:31" ht="15">
      <c r="A9" s="1981" t="s">
        <v>7182</v>
      </c>
      <c r="B9" s="1982">
        <v>6</v>
      </c>
      <c r="C9" s="1982">
        <v>2</v>
      </c>
      <c r="D9" s="1982">
        <v>107</v>
      </c>
      <c r="E9" s="1982">
        <v>2</v>
      </c>
      <c r="F9" s="1982">
        <v>1</v>
      </c>
      <c r="G9" s="1982">
        <v>15</v>
      </c>
      <c r="H9" s="1982">
        <v>2</v>
      </c>
      <c r="I9" s="1970">
        <v>2</v>
      </c>
      <c r="J9" s="1983" t="s">
        <v>2039</v>
      </c>
      <c r="K9" s="1970">
        <v>62</v>
      </c>
      <c r="L9" s="1970">
        <v>58</v>
      </c>
      <c r="M9" s="1970">
        <v>51</v>
      </c>
      <c r="N9" s="1970">
        <v>10</v>
      </c>
      <c r="O9" s="1970">
        <v>9</v>
      </c>
      <c r="P9" s="1970">
        <v>7</v>
      </c>
    </row>
    <row r="10" spans="1:31" ht="15">
      <c r="A10" s="1981" t="s">
        <v>1219</v>
      </c>
      <c r="B10" s="1982">
        <v>7</v>
      </c>
      <c r="C10" s="1982">
        <v>3</v>
      </c>
      <c r="D10" s="1982">
        <v>106</v>
      </c>
      <c r="E10" s="1982">
        <v>2</v>
      </c>
      <c r="F10" s="1982">
        <v>1</v>
      </c>
      <c r="G10" s="1982">
        <v>15</v>
      </c>
      <c r="H10" s="1982">
        <v>3</v>
      </c>
      <c r="I10" s="1970">
        <v>3</v>
      </c>
      <c r="J10" s="1983" t="s">
        <v>2247</v>
      </c>
      <c r="K10" s="1970">
        <v>63</v>
      </c>
      <c r="L10" s="1970">
        <v>59</v>
      </c>
      <c r="M10" s="1970">
        <v>50</v>
      </c>
      <c r="N10" s="1970">
        <v>10</v>
      </c>
      <c r="O10" s="1970">
        <v>9</v>
      </c>
      <c r="P10" s="1970">
        <v>7</v>
      </c>
    </row>
    <row r="11" spans="1:31" ht="15">
      <c r="A11" s="1981" t="s">
        <v>7183</v>
      </c>
      <c r="B11" s="1982">
        <v>8</v>
      </c>
      <c r="C11" s="1982">
        <v>4</v>
      </c>
      <c r="D11" s="1982">
        <v>105</v>
      </c>
      <c r="E11" s="1982">
        <v>2</v>
      </c>
      <c r="F11" s="1982">
        <v>1</v>
      </c>
      <c r="G11" s="1982">
        <v>15</v>
      </c>
      <c r="H11" s="1982">
        <v>4</v>
      </c>
      <c r="I11" s="1970">
        <v>4</v>
      </c>
      <c r="J11" s="1983" t="s">
        <v>1210</v>
      </c>
      <c r="K11" s="1970">
        <v>64</v>
      </c>
      <c r="L11" s="1970">
        <v>60</v>
      </c>
      <c r="M11" s="1970">
        <v>49</v>
      </c>
      <c r="N11" s="1970">
        <v>10</v>
      </c>
      <c r="O11" s="1970">
        <v>9</v>
      </c>
      <c r="P11" s="1970">
        <v>7</v>
      </c>
    </row>
    <row r="12" spans="1:31" ht="15">
      <c r="A12" s="1981" t="s">
        <v>7184</v>
      </c>
      <c r="B12" s="1982">
        <v>9</v>
      </c>
      <c r="C12" s="1982">
        <v>5</v>
      </c>
      <c r="D12" s="1982">
        <v>104</v>
      </c>
      <c r="E12" s="1982">
        <v>2</v>
      </c>
      <c r="F12" s="1982">
        <v>1</v>
      </c>
      <c r="G12" s="1982">
        <v>15</v>
      </c>
      <c r="H12" s="1982">
        <v>5</v>
      </c>
      <c r="I12" s="1970">
        <v>5</v>
      </c>
      <c r="J12" s="1983" t="s">
        <v>126</v>
      </c>
      <c r="K12" s="1970">
        <v>65</v>
      </c>
      <c r="L12" s="1970">
        <v>61</v>
      </c>
      <c r="M12" s="1970">
        <v>48</v>
      </c>
      <c r="N12" s="1970">
        <v>10</v>
      </c>
      <c r="O12" s="1970">
        <v>9</v>
      </c>
      <c r="P12" s="1970">
        <v>7</v>
      </c>
    </row>
    <row r="13" spans="1:31" ht="15">
      <c r="A13" s="1981" t="s">
        <v>818</v>
      </c>
      <c r="B13" s="1982">
        <v>10</v>
      </c>
      <c r="C13" s="1982">
        <v>6</v>
      </c>
      <c r="D13" s="1982">
        <v>103</v>
      </c>
      <c r="E13" s="1982">
        <v>2</v>
      </c>
      <c r="F13" s="1982">
        <v>1</v>
      </c>
      <c r="G13" s="1982">
        <v>15</v>
      </c>
      <c r="H13" s="1982">
        <v>6</v>
      </c>
      <c r="I13" s="1970">
        <v>6</v>
      </c>
      <c r="J13" s="1983" t="s">
        <v>2039</v>
      </c>
      <c r="K13" s="1970">
        <v>66</v>
      </c>
      <c r="L13" s="1970">
        <v>62</v>
      </c>
      <c r="M13" s="1970">
        <v>47</v>
      </c>
      <c r="N13" s="1970">
        <v>10</v>
      </c>
      <c r="O13" s="1970">
        <v>9</v>
      </c>
      <c r="P13" s="1970">
        <v>7</v>
      </c>
    </row>
    <row r="14" spans="1:31" ht="15">
      <c r="A14" s="1981" t="s">
        <v>7185</v>
      </c>
      <c r="B14" s="1982">
        <v>11</v>
      </c>
      <c r="C14" s="1982">
        <v>7</v>
      </c>
      <c r="D14" s="1982">
        <v>102</v>
      </c>
      <c r="E14" s="1982">
        <v>3</v>
      </c>
      <c r="F14" s="1982">
        <v>2</v>
      </c>
      <c r="G14" s="1982">
        <v>14</v>
      </c>
      <c r="H14" s="1982">
        <v>7</v>
      </c>
      <c r="I14" s="1970">
        <v>7</v>
      </c>
      <c r="J14" s="1983" t="s">
        <v>2247</v>
      </c>
      <c r="K14" s="1970">
        <v>67</v>
      </c>
      <c r="L14" s="1970">
        <v>63</v>
      </c>
      <c r="M14" s="1970">
        <v>46</v>
      </c>
      <c r="N14" s="1970">
        <v>10</v>
      </c>
      <c r="O14" s="1970">
        <v>9</v>
      </c>
      <c r="P14" s="1970">
        <v>7</v>
      </c>
    </row>
    <row r="15" spans="1:31" ht="15">
      <c r="A15" s="1981" t="s">
        <v>7186</v>
      </c>
      <c r="B15" s="1982">
        <v>12</v>
      </c>
      <c r="C15" s="1982">
        <v>8</v>
      </c>
      <c r="D15" s="1982">
        <v>101</v>
      </c>
      <c r="E15" s="1982">
        <v>3</v>
      </c>
      <c r="F15" s="1982">
        <v>2</v>
      </c>
      <c r="G15" s="1982">
        <v>14</v>
      </c>
      <c r="H15" s="1982">
        <v>8</v>
      </c>
      <c r="I15" s="1970">
        <v>8</v>
      </c>
      <c r="J15" s="1983" t="s">
        <v>2425</v>
      </c>
      <c r="K15" s="1970">
        <v>68</v>
      </c>
      <c r="L15" s="1970">
        <v>64</v>
      </c>
      <c r="M15" s="1970">
        <v>45</v>
      </c>
      <c r="N15" s="1970">
        <v>10</v>
      </c>
      <c r="O15" s="1970">
        <v>9</v>
      </c>
      <c r="P15" s="1970">
        <v>7</v>
      </c>
    </row>
    <row r="16" spans="1:31" ht="15">
      <c r="A16" s="1981" t="s">
        <v>350</v>
      </c>
      <c r="B16" s="1982">
        <v>13</v>
      </c>
      <c r="C16" s="1982">
        <v>9</v>
      </c>
      <c r="D16" s="1982">
        <v>100</v>
      </c>
      <c r="E16" s="1982">
        <v>3</v>
      </c>
      <c r="F16" s="1982">
        <v>2</v>
      </c>
      <c r="G16" s="1982">
        <v>14</v>
      </c>
      <c r="H16" s="1982">
        <v>9</v>
      </c>
      <c r="I16" s="1970">
        <v>9</v>
      </c>
      <c r="J16" s="1983" t="s">
        <v>7187</v>
      </c>
      <c r="K16" s="1970">
        <v>69</v>
      </c>
      <c r="L16" s="1970">
        <v>65</v>
      </c>
      <c r="M16" s="1970">
        <v>44</v>
      </c>
      <c r="N16" s="1970">
        <v>10</v>
      </c>
      <c r="O16" s="1970">
        <v>9</v>
      </c>
      <c r="P16" s="1970">
        <v>7</v>
      </c>
    </row>
    <row r="17" spans="1:16" ht="15">
      <c r="A17" s="1981" t="s">
        <v>7188</v>
      </c>
      <c r="B17" s="1982">
        <v>14</v>
      </c>
      <c r="C17" s="1982">
        <v>10</v>
      </c>
      <c r="D17" s="1982">
        <v>99</v>
      </c>
      <c r="E17" s="1982">
        <v>3</v>
      </c>
      <c r="F17" s="1982">
        <v>2</v>
      </c>
      <c r="G17" s="1982">
        <v>14</v>
      </c>
      <c r="H17" s="1982">
        <v>10</v>
      </c>
      <c r="I17" s="1970">
        <v>10</v>
      </c>
      <c r="J17" s="1983" t="s">
        <v>130</v>
      </c>
      <c r="K17" s="1970">
        <v>70</v>
      </c>
      <c r="L17" s="1970">
        <v>66</v>
      </c>
      <c r="M17" s="1970">
        <v>43</v>
      </c>
      <c r="N17" s="1970">
        <v>10</v>
      </c>
      <c r="O17" s="1970">
        <v>9</v>
      </c>
      <c r="P17" s="1970">
        <v>7</v>
      </c>
    </row>
    <row r="18" spans="1:16" ht="15">
      <c r="A18" s="1981" t="s">
        <v>7189</v>
      </c>
      <c r="B18" s="1982">
        <v>15</v>
      </c>
      <c r="C18" s="1982">
        <v>11</v>
      </c>
      <c r="D18" s="1982">
        <v>98</v>
      </c>
      <c r="E18" s="1982">
        <v>3</v>
      </c>
      <c r="F18" s="1982">
        <v>2</v>
      </c>
      <c r="G18" s="1982">
        <v>14</v>
      </c>
      <c r="H18" s="1982">
        <v>11</v>
      </c>
      <c r="I18" s="1970">
        <v>11</v>
      </c>
      <c r="J18" s="1983" t="s">
        <v>378</v>
      </c>
      <c r="K18" s="1970">
        <v>71</v>
      </c>
      <c r="L18" s="1970">
        <v>67</v>
      </c>
      <c r="M18" s="1970">
        <v>42</v>
      </c>
      <c r="N18" s="1970">
        <v>10</v>
      </c>
      <c r="O18" s="1970">
        <v>9</v>
      </c>
      <c r="P18" s="1970">
        <v>7</v>
      </c>
    </row>
    <row r="19" spans="1:16" ht="15">
      <c r="A19" s="1981" t="s">
        <v>141</v>
      </c>
      <c r="B19" s="1982">
        <v>16</v>
      </c>
      <c r="C19" s="1982">
        <v>12</v>
      </c>
      <c r="D19" s="1982">
        <v>97</v>
      </c>
      <c r="E19" s="1982">
        <v>4</v>
      </c>
      <c r="F19" s="1982">
        <v>3</v>
      </c>
      <c r="G19" s="1982">
        <v>13</v>
      </c>
      <c r="H19" s="1982">
        <v>12</v>
      </c>
      <c r="I19" s="1970">
        <v>12</v>
      </c>
      <c r="J19" s="1983" t="s">
        <v>380</v>
      </c>
      <c r="K19" s="1970">
        <v>72</v>
      </c>
      <c r="L19" s="1970">
        <v>68</v>
      </c>
      <c r="M19" s="1970">
        <v>41</v>
      </c>
      <c r="N19" s="1970">
        <v>10</v>
      </c>
      <c r="O19" s="1970">
        <v>9</v>
      </c>
      <c r="P19" s="1970">
        <v>7</v>
      </c>
    </row>
    <row r="20" spans="1:16" ht="15">
      <c r="A20" s="1981" t="s">
        <v>2020</v>
      </c>
      <c r="B20" s="1982">
        <v>17</v>
      </c>
      <c r="C20" s="1982">
        <v>13</v>
      </c>
      <c r="D20" s="1982">
        <v>96</v>
      </c>
      <c r="E20" s="1982">
        <v>4</v>
      </c>
      <c r="F20" s="1982">
        <v>3</v>
      </c>
      <c r="G20" s="1982">
        <v>13</v>
      </c>
      <c r="H20" s="1982">
        <v>13</v>
      </c>
      <c r="I20" s="1970">
        <v>13</v>
      </c>
      <c r="J20" s="1983" t="s">
        <v>7190</v>
      </c>
      <c r="K20" s="1970">
        <v>73</v>
      </c>
      <c r="L20" s="1970">
        <v>69</v>
      </c>
      <c r="M20" s="1970">
        <v>40</v>
      </c>
      <c r="N20" s="1970">
        <v>11</v>
      </c>
      <c r="O20" s="1970">
        <v>10</v>
      </c>
      <c r="P20" s="1970">
        <v>6</v>
      </c>
    </row>
    <row r="21" spans="1:16" ht="15">
      <c r="A21" s="1981" t="s">
        <v>7191</v>
      </c>
      <c r="B21" s="1982">
        <v>18</v>
      </c>
      <c r="C21" s="1982">
        <v>14</v>
      </c>
      <c r="D21" s="1982">
        <v>95</v>
      </c>
      <c r="E21" s="1982">
        <v>4</v>
      </c>
      <c r="F21" s="1982">
        <v>3</v>
      </c>
      <c r="G21" s="1982">
        <v>13</v>
      </c>
      <c r="H21" s="1982">
        <v>14</v>
      </c>
      <c r="I21" s="1970">
        <v>14</v>
      </c>
      <c r="J21" s="1983" t="s">
        <v>7192</v>
      </c>
      <c r="K21" s="1970">
        <v>74</v>
      </c>
      <c r="L21" s="1970">
        <v>70</v>
      </c>
      <c r="M21" s="1970">
        <v>39</v>
      </c>
      <c r="N21" s="1970">
        <v>11</v>
      </c>
      <c r="O21" s="1970">
        <v>10</v>
      </c>
      <c r="P21" s="1970">
        <v>6</v>
      </c>
    </row>
    <row r="22" spans="1:16" ht="15">
      <c r="A22" s="1981" t="s">
        <v>1252</v>
      </c>
      <c r="B22" s="1982">
        <v>19</v>
      </c>
      <c r="C22" s="1982">
        <v>15</v>
      </c>
      <c r="D22" s="1982">
        <v>94</v>
      </c>
      <c r="E22" s="1982">
        <v>4</v>
      </c>
      <c r="F22" s="1982">
        <v>3</v>
      </c>
      <c r="G22" s="1982">
        <v>13</v>
      </c>
      <c r="H22" s="1982">
        <v>15</v>
      </c>
      <c r="I22" s="1970">
        <v>15</v>
      </c>
      <c r="J22" s="1983" t="s">
        <v>4238</v>
      </c>
      <c r="K22" s="1970">
        <v>75</v>
      </c>
      <c r="L22" s="1970">
        <v>71</v>
      </c>
      <c r="M22" s="1970">
        <v>38</v>
      </c>
      <c r="N22" s="1970">
        <v>11</v>
      </c>
      <c r="O22" s="1970">
        <v>10</v>
      </c>
      <c r="P22" s="1970">
        <v>6</v>
      </c>
    </row>
    <row r="23" spans="1:16" ht="15">
      <c r="A23" s="1981" t="s">
        <v>141</v>
      </c>
      <c r="B23" s="1982">
        <v>20</v>
      </c>
      <c r="C23" s="1982">
        <v>16</v>
      </c>
      <c r="D23" s="1982">
        <v>93</v>
      </c>
      <c r="E23" s="1982">
        <v>4</v>
      </c>
      <c r="F23" s="1982">
        <v>3</v>
      </c>
      <c r="G23" s="1982">
        <v>13</v>
      </c>
      <c r="H23" s="1982">
        <v>16</v>
      </c>
      <c r="I23" s="1970">
        <v>16</v>
      </c>
      <c r="J23" s="1983" t="s">
        <v>7193</v>
      </c>
      <c r="K23" s="1970">
        <v>76</v>
      </c>
      <c r="L23" s="1970">
        <v>72</v>
      </c>
      <c r="M23" s="1970">
        <v>37</v>
      </c>
      <c r="N23" s="1970">
        <v>11</v>
      </c>
      <c r="O23" s="1970">
        <v>10</v>
      </c>
      <c r="P23" s="1970">
        <v>6</v>
      </c>
    </row>
    <row r="24" spans="1:16" ht="15">
      <c r="A24" s="1981" t="s">
        <v>841</v>
      </c>
      <c r="B24" s="1982">
        <v>21</v>
      </c>
      <c r="C24" s="1982">
        <v>17</v>
      </c>
      <c r="D24" s="1982">
        <v>92</v>
      </c>
      <c r="E24" s="1982">
        <v>4</v>
      </c>
      <c r="F24" s="1982">
        <v>3</v>
      </c>
      <c r="G24" s="1982">
        <v>13</v>
      </c>
      <c r="H24" s="1982">
        <v>17</v>
      </c>
      <c r="I24" s="1970">
        <v>17</v>
      </c>
      <c r="J24" s="1983" t="s">
        <v>7194</v>
      </c>
      <c r="K24" s="1970">
        <v>77</v>
      </c>
      <c r="L24" s="1970">
        <v>73</v>
      </c>
      <c r="M24" s="1970">
        <v>36</v>
      </c>
      <c r="N24" s="1970">
        <v>11</v>
      </c>
      <c r="O24" s="1970">
        <v>10</v>
      </c>
      <c r="P24" s="1970">
        <v>6</v>
      </c>
    </row>
    <row r="25" spans="1:16" ht="15">
      <c r="A25" s="1981" t="s">
        <v>2019</v>
      </c>
      <c r="B25" s="1982">
        <v>22</v>
      </c>
      <c r="C25" s="1982">
        <v>18</v>
      </c>
      <c r="D25" s="1982">
        <v>91</v>
      </c>
      <c r="E25" s="1982">
        <v>4</v>
      </c>
      <c r="F25" s="1982">
        <v>3</v>
      </c>
      <c r="G25" s="1982">
        <v>13</v>
      </c>
      <c r="H25" s="1982">
        <v>18</v>
      </c>
      <c r="I25" s="1970">
        <v>18</v>
      </c>
      <c r="J25" s="1983" t="s">
        <v>2445</v>
      </c>
      <c r="K25" s="1970">
        <v>78</v>
      </c>
      <c r="L25" s="1970">
        <v>74</v>
      </c>
      <c r="M25" s="1970">
        <v>35</v>
      </c>
      <c r="N25" s="1970">
        <v>11</v>
      </c>
      <c r="O25" s="1970">
        <v>10</v>
      </c>
      <c r="P25" s="1970">
        <v>6</v>
      </c>
    </row>
    <row r="26" spans="1:16" ht="15">
      <c r="A26" s="1981" t="s">
        <v>126</v>
      </c>
      <c r="B26" s="1982">
        <v>23</v>
      </c>
      <c r="C26" s="1982">
        <v>19</v>
      </c>
      <c r="D26" s="1982">
        <v>90</v>
      </c>
      <c r="E26" s="1982">
        <v>5</v>
      </c>
      <c r="F26" s="1982">
        <v>4</v>
      </c>
      <c r="G26" s="1982">
        <v>12</v>
      </c>
      <c r="H26" s="1982">
        <v>19</v>
      </c>
      <c r="I26" s="1970">
        <v>19</v>
      </c>
      <c r="J26" s="1983" t="s">
        <v>7195</v>
      </c>
      <c r="K26" s="1970">
        <v>79</v>
      </c>
      <c r="L26" s="1970">
        <v>75</v>
      </c>
      <c r="M26" s="1970">
        <v>34</v>
      </c>
      <c r="N26" s="1970">
        <v>12</v>
      </c>
      <c r="O26" s="1970">
        <v>11</v>
      </c>
      <c r="P26" s="1970">
        <v>5</v>
      </c>
    </row>
    <row r="27" spans="1:16" ht="15">
      <c r="A27" s="1981" t="s">
        <v>7196</v>
      </c>
      <c r="B27" s="1982">
        <v>24</v>
      </c>
      <c r="C27" s="1982">
        <v>20</v>
      </c>
      <c r="D27" s="1982">
        <v>89</v>
      </c>
      <c r="E27" s="1982">
        <v>5</v>
      </c>
      <c r="F27" s="1982">
        <v>4</v>
      </c>
      <c r="G27" s="1982">
        <v>12</v>
      </c>
      <c r="H27" s="1982">
        <v>20</v>
      </c>
      <c r="I27" s="1970">
        <v>20</v>
      </c>
      <c r="J27" s="1983" t="s">
        <v>1214</v>
      </c>
      <c r="K27" s="1970">
        <v>80</v>
      </c>
      <c r="L27" s="1970">
        <v>76</v>
      </c>
      <c r="M27" s="1970">
        <v>33</v>
      </c>
      <c r="N27" s="1970">
        <v>12</v>
      </c>
      <c r="O27" s="1970">
        <v>11</v>
      </c>
      <c r="P27" s="1970">
        <v>5</v>
      </c>
    </row>
    <row r="28" spans="1:16" ht="15">
      <c r="A28" s="1981" t="s">
        <v>1210</v>
      </c>
      <c r="B28" s="1982">
        <v>25</v>
      </c>
      <c r="C28" s="1982">
        <v>21</v>
      </c>
      <c r="D28" s="1982">
        <v>88</v>
      </c>
      <c r="E28" s="1982">
        <v>5</v>
      </c>
      <c r="F28" s="1982">
        <v>4</v>
      </c>
      <c r="G28" s="1982">
        <v>12</v>
      </c>
      <c r="H28" s="1982">
        <v>21</v>
      </c>
      <c r="I28" s="1970">
        <v>21</v>
      </c>
      <c r="J28" s="1983" t="s">
        <v>7197</v>
      </c>
      <c r="K28" s="1970">
        <v>81</v>
      </c>
      <c r="L28" s="1970">
        <v>77</v>
      </c>
      <c r="M28" s="1970">
        <v>32</v>
      </c>
      <c r="N28" s="1970">
        <v>12</v>
      </c>
      <c r="O28" s="1970">
        <v>11</v>
      </c>
      <c r="P28" s="1970">
        <v>5</v>
      </c>
    </row>
    <row r="29" spans="1:16" ht="15">
      <c r="A29" s="1981" t="s">
        <v>7198</v>
      </c>
      <c r="B29" s="1982">
        <v>26</v>
      </c>
      <c r="C29" s="1982">
        <v>22</v>
      </c>
      <c r="D29" s="1982">
        <v>87</v>
      </c>
      <c r="E29" s="1982">
        <v>5</v>
      </c>
      <c r="F29" s="1982">
        <v>4</v>
      </c>
      <c r="G29" s="1982">
        <v>12</v>
      </c>
      <c r="H29" s="1982">
        <v>22</v>
      </c>
      <c r="I29" s="1970">
        <v>22</v>
      </c>
      <c r="J29" s="1983" t="s">
        <v>7199</v>
      </c>
      <c r="K29" s="1970">
        <v>82</v>
      </c>
      <c r="L29" s="1970">
        <v>78</v>
      </c>
      <c r="M29" s="1970">
        <v>31</v>
      </c>
      <c r="N29" s="1970">
        <v>12</v>
      </c>
      <c r="O29" s="1970">
        <v>11</v>
      </c>
      <c r="P29" s="1970">
        <v>5</v>
      </c>
    </row>
    <row r="30" spans="1:16" ht="15">
      <c r="A30" s="1981" t="s">
        <v>7200</v>
      </c>
      <c r="B30" s="1982">
        <v>27</v>
      </c>
      <c r="C30" s="1982">
        <v>23</v>
      </c>
      <c r="D30" s="1982">
        <v>86</v>
      </c>
      <c r="E30" s="1982">
        <v>5</v>
      </c>
      <c r="F30" s="1982">
        <v>4</v>
      </c>
      <c r="G30" s="1982">
        <v>12</v>
      </c>
      <c r="H30" s="1982">
        <v>23</v>
      </c>
      <c r="I30" s="1970">
        <v>23</v>
      </c>
      <c r="J30" s="1983" t="s">
        <v>141</v>
      </c>
      <c r="K30" s="1970">
        <v>83</v>
      </c>
      <c r="L30" s="1970">
        <v>79</v>
      </c>
      <c r="M30" s="1970">
        <v>30</v>
      </c>
      <c r="N30" s="1970">
        <v>12</v>
      </c>
      <c r="O30" s="1970">
        <v>11</v>
      </c>
      <c r="P30" s="1970">
        <v>5</v>
      </c>
    </row>
    <row r="31" spans="1:16" ht="15">
      <c r="A31" s="1981" t="s">
        <v>7201</v>
      </c>
      <c r="B31" s="1982">
        <v>28</v>
      </c>
      <c r="C31" s="1982">
        <v>24</v>
      </c>
      <c r="D31" s="1982">
        <v>85</v>
      </c>
      <c r="E31" s="1982">
        <v>5</v>
      </c>
      <c r="F31" s="1982">
        <v>4</v>
      </c>
      <c r="G31" s="1982">
        <v>12</v>
      </c>
      <c r="H31" s="1982">
        <v>24</v>
      </c>
      <c r="I31" s="1970">
        <v>24</v>
      </c>
      <c r="J31" s="1983" t="s">
        <v>1801</v>
      </c>
      <c r="K31" s="1970">
        <v>84</v>
      </c>
      <c r="L31" s="1970">
        <v>80</v>
      </c>
      <c r="M31" s="1970">
        <v>29</v>
      </c>
      <c r="N31" s="1970">
        <v>12</v>
      </c>
      <c r="O31" s="1970">
        <v>11</v>
      </c>
      <c r="P31" s="1970">
        <v>5</v>
      </c>
    </row>
    <row r="32" spans="1:16" ht="15">
      <c r="A32" s="1981" t="s">
        <v>2967</v>
      </c>
      <c r="B32" s="1982">
        <v>29</v>
      </c>
      <c r="C32" s="1982">
        <v>25</v>
      </c>
      <c r="D32" s="1982">
        <v>84</v>
      </c>
      <c r="E32" s="1982">
        <v>5</v>
      </c>
      <c r="F32" s="1982">
        <v>4</v>
      </c>
      <c r="G32" s="1982">
        <v>12</v>
      </c>
      <c r="H32" s="1982">
        <v>25</v>
      </c>
      <c r="I32" s="1970">
        <v>25</v>
      </c>
      <c r="J32" s="1983" t="s">
        <v>7202</v>
      </c>
      <c r="K32" s="1970">
        <v>85</v>
      </c>
      <c r="L32" s="1970">
        <v>81</v>
      </c>
      <c r="M32" s="1970">
        <v>28</v>
      </c>
      <c r="N32" s="1970">
        <v>12</v>
      </c>
      <c r="O32" s="1970">
        <v>11</v>
      </c>
      <c r="P32" s="1970">
        <v>5</v>
      </c>
    </row>
    <row r="33" spans="1:31" ht="15">
      <c r="A33" s="1985" t="s">
        <v>138</v>
      </c>
      <c r="B33" s="1986">
        <v>30</v>
      </c>
      <c r="C33" s="1986">
        <v>26</v>
      </c>
      <c r="D33" s="1986">
        <v>83</v>
      </c>
      <c r="E33" s="1986">
        <v>6</v>
      </c>
      <c r="F33" s="1986">
        <v>5</v>
      </c>
      <c r="G33" s="1986">
        <v>11</v>
      </c>
      <c r="H33" s="1986">
        <v>1</v>
      </c>
      <c r="I33" s="1970">
        <v>26</v>
      </c>
      <c r="J33" s="1983" t="s">
        <v>2730</v>
      </c>
      <c r="K33" s="1970">
        <v>86</v>
      </c>
      <c r="L33" s="1970">
        <v>82</v>
      </c>
      <c r="M33" s="1970">
        <v>27</v>
      </c>
      <c r="N33" s="1970">
        <v>12</v>
      </c>
      <c r="O33" s="1970">
        <v>11</v>
      </c>
      <c r="P33" s="1970">
        <v>5</v>
      </c>
    </row>
    <row r="34" spans="1:31" ht="15">
      <c r="A34" s="1985" t="s">
        <v>2071</v>
      </c>
      <c r="B34" s="1986">
        <v>31</v>
      </c>
      <c r="C34" s="1986">
        <v>27</v>
      </c>
      <c r="D34" s="1986">
        <v>82</v>
      </c>
      <c r="E34" s="1986">
        <v>6</v>
      </c>
      <c r="F34" s="1986">
        <v>5</v>
      </c>
      <c r="G34" s="1986">
        <v>11</v>
      </c>
      <c r="H34" s="1986">
        <v>2</v>
      </c>
      <c r="I34" s="1971">
        <v>1</v>
      </c>
      <c r="J34" s="1987" t="s">
        <v>376</v>
      </c>
      <c r="K34" s="1971">
        <v>87</v>
      </c>
      <c r="L34" s="1971">
        <v>83</v>
      </c>
      <c r="M34" s="1971">
        <v>26</v>
      </c>
      <c r="N34" s="1971">
        <v>13</v>
      </c>
      <c r="O34" s="1971">
        <v>12</v>
      </c>
      <c r="P34" s="1971">
        <v>4</v>
      </c>
      <c r="R34" s="1987"/>
      <c r="S34" s="1970"/>
      <c r="T34" s="1970"/>
      <c r="U34" s="1969"/>
      <c r="V34" s="1971"/>
      <c r="W34" s="1971"/>
      <c r="X34" s="1969"/>
      <c r="Z34" s="1970"/>
      <c r="AA34" s="1970"/>
      <c r="AB34" s="1969"/>
      <c r="AC34" s="1971"/>
      <c r="AD34" s="1971"/>
      <c r="AE34" s="1969"/>
    </row>
    <row r="35" spans="1:31" ht="15">
      <c r="A35" s="1985" t="s">
        <v>7203</v>
      </c>
      <c r="B35" s="1986">
        <v>32</v>
      </c>
      <c r="C35" s="1986">
        <v>28</v>
      </c>
      <c r="D35" s="1986">
        <v>81</v>
      </c>
      <c r="E35" s="1986">
        <v>6</v>
      </c>
      <c r="F35" s="1986">
        <v>5</v>
      </c>
      <c r="G35" s="1986">
        <v>11</v>
      </c>
      <c r="H35" s="1986">
        <v>3</v>
      </c>
      <c r="I35" s="1971">
        <v>2</v>
      </c>
      <c r="J35" s="1987" t="s">
        <v>7204</v>
      </c>
      <c r="K35" s="1971">
        <v>88</v>
      </c>
      <c r="L35" s="1971">
        <v>84</v>
      </c>
      <c r="M35" s="1971">
        <v>25</v>
      </c>
      <c r="N35" s="1971">
        <v>13</v>
      </c>
      <c r="O35" s="1971">
        <v>12</v>
      </c>
      <c r="P35" s="1971">
        <v>4</v>
      </c>
      <c r="R35" s="1987"/>
      <c r="S35" s="1970"/>
      <c r="T35" s="1970"/>
      <c r="U35" s="1969"/>
      <c r="V35" s="1971"/>
      <c r="W35" s="1971"/>
      <c r="X35" s="1969"/>
      <c r="Z35" s="1970"/>
      <c r="AA35" s="1970"/>
      <c r="AB35" s="1969"/>
      <c r="AC35" s="1971"/>
      <c r="AD35" s="1971"/>
      <c r="AE35" s="1969"/>
    </row>
    <row r="36" spans="1:31" ht="15">
      <c r="A36" s="1985" t="s">
        <v>1210</v>
      </c>
      <c r="B36" s="1986">
        <v>33</v>
      </c>
      <c r="C36" s="1986">
        <v>29</v>
      </c>
      <c r="D36" s="1986">
        <v>80</v>
      </c>
      <c r="E36" s="1986">
        <v>6</v>
      </c>
      <c r="F36" s="1986">
        <v>5</v>
      </c>
      <c r="G36" s="1986">
        <v>11</v>
      </c>
      <c r="H36" s="1986">
        <v>4</v>
      </c>
      <c r="I36" s="1971">
        <v>3</v>
      </c>
      <c r="J36" s="1987" t="s">
        <v>7205</v>
      </c>
      <c r="K36" s="1971">
        <v>89</v>
      </c>
      <c r="L36" s="1971">
        <v>85</v>
      </c>
      <c r="M36" s="1971">
        <v>24</v>
      </c>
      <c r="N36" s="1971">
        <v>13</v>
      </c>
      <c r="O36" s="1971">
        <v>12</v>
      </c>
      <c r="P36" s="1971">
        <v>4</v>
      </c>
      <c r="R36" s="1987"/>
      <c r="S36" s="1970"/>
      <c r="T36" s="1970"/>
      <c r="U36" s="1969"/>
      <c r="V36" s="1971"/>
      <c r="W36" s="1971"/>
      <c r="X36" s="1969"/>
      <c r="Z36" s="1970"/>
      <c r="AA36" s="1970"/>
      <c r="AB36" s="1969"/>
      <c r="AC36" s="1971"/>
      <c r="AD36" s="1971"/>
      <c r="AE36" s="1969"/>
    </row>
    <row r="37" spans="1:31" ht="15">
      <c r="A37" s="1985" t="s">
        <v>2663</v>
      </c>
      <c r="B37" s="1986">
        <v>34</v>
      </c>
      <c r="C37" s="1986">
        <v>30</v>
      </c>
      <c r="D37" s="1986">
        <v>79</v>
      </c>
      <c r="E37" s="1986">
        <v>6</v>
      </c>
      <c r="F37" s="1986">
        <v>5</v>
      </c>
      <c r="G37" s="1986">
        <v>11</v>
      </c>
      <c r="H37" s="1986">
        <v>5</v>
      </c>
      <c r="I37" s="1971">
        <v>4</v>
      </c>
      <c r="J37" s="1987" t="s">
        <v>7206</v>
      </c>
      <c r="K37" s="1971">
        <v>90</v>
      </c>
      <c r="L37" s="1971">
        <v>86</v>
      </c>
      <c r="M37" s="1971">
        <v>23</v>
      </c>
      <c r="N37" s="1971">
        <v>13</v>
      </c>
      <c r="O37" s="1971">
        <v>12</v>
      </c>
      <c r="P37" s="1971">
        <v>4</v>
      </c>
      <c r="R37" s="1987"/>
      <c r="S37" s="1970"/>
      <c r="T37" s="1970"/>
      <c r="U37" s="1969"/>
      <c r="V37" s="1971"/>
      <c r="W37" s="1971"/>
      <c r="X37" s="1969"/>
      <c r="Z37" s="1970"/>
      <c r="AA37" s="1970"/>
      <c r="AB37" s="1969"/>
      <c r="AC37" s="1971"/>
      <c r="AD37" s="1971"/>
      <c r="AE37" s="1969"/>
    </row>
    <row r="38" spans="1:31" ht="15">
      <c r="A38" s="1985" t="s">
        <v>7207</v>
      </c>
      <c r="B38" s="1986">
        <v>35</v>
      </c>
      <c r="C38" s="1986">
        <v>31</v>
      </c>
      <c r="D38" s="1986">
        <v>78</v>
      </c>
      <c r="E38" s="1986">
        <v>6</v>
      </c>
      <c r="F38" s="1986">
        <v>5</v>
      </c>
      <c r="G38" s="1986">
        <v>11</v>
      </c>
      <c r="H38" s="1986">
        <v>6</v>
      </c>
      <c r="I38" s="1971">
        <v>5</v>
      </c>
      <c r="J38" s="1987" t="s">
        <v>7208</v>
      </c>
      <c r="K38" s="1971">
        <v>91</v>
      </c>
      <c r="L38" s="1971">
        <v>87</v>
      </c>
      <c r="M38" s="1971">
        <v>22</v>
      </c>
      <c r="N38" s="1971">
        <v>13</v>
      </c>
      <c r="O38" s="1971">
        <v>12</v>
      </c>
      <c r="P38" s="1971">
        <v>4</v>
      </c>
      <c r="R38" s="1987"/>
      <c r="S38" s="1970"/>
      <c r="T38" s="1970"/>
      <c r="U38" s="1969"/>
      <c r="V38" s="1971"/>
      <c r="W38" s="1971"/>
      <c r="X38" s="1969"/>
      <c r="Z38" s="1970"/>
      <c r="AA38" s="1970"/>
      <c r="AB38" s="1969"/>
      <c r="AC38" s="1971"/>
      <c r="AD38" s="1971"/>
      <c r="AE38" s="1969"/>
    </row>
    <row r="39" spans="1:31" ht="15">
      <c r="A39" s="1985" t="s">
        <v>7209</v>
      </c>
      <c r="B39" s="1986">
        <v>36</v>
      </c>
      <c r="C39" s="1986">
        <v>32</v>
      </c>
      <c r="D39" s="1986">
        <v>77</v>
      </c>
      <c r="E39" s="1986">
        <v>6</v>
      </c>
      <c r="F39" s="1986">
        <v>5</v>
      </c>
      <c r="G39" s="1986">
        <v>11</v>
      </c>
      <c r="H39" s="1986">
        <v>7</v>
      </c>
      <c r="I39" s="1971">
        <v>6</v>
      </c>
      <c r="J39" s="1987" t="s">
        <v>7210</v>
      </c>
      <c r="K39" s="1971">
        <v>92</v>
      </c>
      <c r="L39" s="1971">
        <v>88</v>
      </c>
      <c r="M39" s="1971">
        <v>21</v>
      </c>
      <c r="N39" s="1971">
        <v>13</v>
      </c>
      <c r="O39" s="1971">
        <v>12</v>
      </c>
      <c r="P39" s="1971">
        <v>4</v>
      </c>
      <c r="R39" s="1987"/>
      <c r="S39" s="1970"/>
      <c r="T39" s="1970"/>
      <c r="U39" s="1969"/>
      <c r="V39" s="1971"/>
      <c r="W39" s="1971"/>
      <c r="X39" s="1969"/>
      <c r="Z39" s="1970"/>
      <c r="AA39" s="1970"/>
      <c r="AB39" s="1969"/>
      <c r="AC39" s="1971"/>
      <c r="AD39" s="1971"/>
      <c r="AE39" s="1969"/>
    </row>
    <row r="40" spans="1:31" ht="15">
      <c r="A40" s="1985" t="s">
        <v>7211</v>
      </c>
      <c r="B40" s="1986">
        <v>37</v>
      </c>
      <c r="C40" s="1986">
        <v>33</v>
      </c>
      <c r="D40" s="1986">
        <v>76</v>
      </c>
      <c r="E40" s="1986">
        <v>7</v>
      </c>
      <c r="F40" s="1986">
        <v>6</v>
      </c>
      <c r="G40" s="1986">
        <v>10</v>
      </c>
      <c r="H40" s="1986">
        <v>8</v>
      </c>
      <c r="I40" s="1971">
        <v>7</v>
      </c>
      <c r="J40" s="1987" t="s">
        <v>7212</v>
      </c>
      <c r="K40" s="1971">
        <v>93</v>
      </c>
      <c r="L40" s="1971">
        <v>89</v>
      </c>
      <c r="M40" s="1971">
        <v>20</v>
      </c>
      <c r="N40" s="1971">
        <v>14</v>
      </c>
      <c r="O40" s="1971">
        <v>13</v>
      </c>
      <c r="P40" s="1971">
        <v>3</v>
      </c>
      <c r="R40" s="1987"/>
      <c r="S40" s="1970"/>
      <c r="T40" s="1970"/>
      <c r="U40" s="1969"/>
      <c r="V40" s="1971"/>
      <c r="W40" s="1971"/>
      <c r="X40" s="1969"/>
      <c r="Z40" s="1970"/>
      <c r="AA40" s="1970"/>
      <c r="AB40" s="1969"/>
      <c r="AC40" s="1971"/>
      <c r="AD40" s="1971"/>
      <c r="AE40" s="1969"/>
    </row>
    <row r="41" spans="1:31" ht="15">
      <c r="A41" s="1985" t="s">
        <v>3813</v>
      </c>
      <c r="B41" s="1986">
        <v>38</v>
      </c>
      <c r="C41" s="1986">
        <v>34</v>
      </c>
      <c r="D41" s="1986">
        <v>75</v>
      </c>
      <c r="E41" s="1986">
        <v>7</v>
      </c>
      <c r="F41" s="1986">
        <v>6</v>
      </c>
      <c r="G41" s="1986">
        <v>10</v>
      </c>
      <c r="H41" s="1986">
        <v>9</v>
      </c>
      <c r="I41" s="1971">
        <v>8</v>
      </c>
      <c r="J41" s="1987" t="s">
        <v>2798</v>
      </c>
      <c r="K41" s="1971">
        <v>94</v>
      </c>
      <c r="L41" s="1971">
        <v>90</v>
      </c>
      <c r="M41" s="1971">
        <v>19</v>
      </c>
      <c r="N41" s="1971">
        <v>14</v>
      </c>
      <c r="O41" s="1971">
        <v>13</v>
      </c>
      <c r="P41" s="1971">
        <v>3</v>
      </c>
      <c r="R41" s="1987"/>
      <c r="S41" s="1970"/>
      <c r="T41" s="1970"/>
      <c r="U41" s="1969"/>
      <c r="V41" s="1971"/>
      <c r="W41" s="1971"/>
      <c r="X41" s="1969"/>
      <c r="Z41" s="1970"/>
      <c r="AA41" s="1970"/>
      <c r="AB41" s="1969"/>
      <c r="AC41" s="1971"/>
      <c r="AD41" s="1971"/>
      <c r="AE41" s="1969"/>
    </row>
    <row r="42" spans="1:31" ht="15">
      <c r="A42" s="1985" t="s">
        <v>152</v>
      </c>
      <c r="B42" s="1986">
        <v>39</v>
      </c>
      <c r="C42" s="1986">
        <v>35</v>
      </c>
      <c r="D42" s="1986">
        <v>74</v>
      </c>
      <c r="E42" s="1986">
        <v>7</v>
      </c>
      <c r="F42" s="1986">
        <v>6</v>
      </c>
      <c r="G42" s="1986">
        <v>10</v>
      </c>
      <c r="H42" s="1986">
        <v>10</v>
      </c>
      <c r="I42" s="1971">
        <v>9</v>
      </c>
      <c r="J42" s="1987" t="s">
        <v>1210</v>
      </c>
      <c r="K42" s="1971">
        <v>95</v>
      </c>
      <c r="L42" s="1971">
        <v>91</v>
      </c>
      <c r="M42" s="1971">
        <v>18</v>
      </c>
      <c r="N42" s="1971">
        <v>14</v>
      </c>
      <c r="O42" s="1971">
        <v>13</v>
      </c>
      <c r="P42" s="1971">
        <v>3</v>
      </c>
      <c r="R42" s="1987"/>
      <c r="S42" s="1970"/>
      <c r="T42" s="1970"/>
      <c r="U42" s="1969"/>
      <c r="V42" s="1971"/>
      <c r="W42" s="1971"/>
      <c r="X42" s="1969"/>
      <c r="Z42" s="1970"/>
      <c r="AA42" s="1970"/>
      <c r="AB42" s="1969"/>
      <c r="AC42" s="1971"/>
      <c r="AD42" s="1971"/>
      <c r="AE42" s="1969"/>
    </row>
    <row r="43" spans="1:31" ht="15">
      <c r="A43" s="1985" t="s">
        <v>2181</v>
      </c>
      <c r="B43" s="1986">
        <v>40</v>
      </c>
      <c r="C43" s="1986">
        <v>36</v>
      </c>
      <c r="D43" s="1986">
        <v>73</v>
      </c>
      <c r="E43" s="1986">
        <v>7</v>
      </c>
      <c r="F43" s="1986">
        <v>6</v>
      </c>
      <c r="G43" s="1986">
        <v>10</v>
      </c>
      <c r="H43" s="1986">
        <v>11</v>
      </c>
      <c r="I43" s="1971">
        <v>10</v>
      </c>
      <c r="J43" s="1987" t="s">
        <v>7213</v>
      </c>
      <c r="K43" s="1971">
        <v>96</v>
      </c>
      <c r="L43" s="1971">
        <v>92</v>
      </c>
      <c r="M43" s="1971">
        <v>17</v>
      </c>
      <c r="N43" s="1971">
        <v>14</v>
      </c>
      <c r="O43" s="1971">
        <v>13</v>
      </c>
      <c r="P43" s="1971">
        <v>3</v>
      </c>
      <c r="R43" s="1987"/>
      <c r="S43" s="1970"/>
      <c r="T43" s="1970"/>
      <c r="U43" s="1969"/>
      <c r="V43" s="1971"/>
      <c r="W43" s="1971"/>
      <c r="X43" s="1969"/>
      <c r="Z43" s="1970"/>
      <c r="AA43" s="1970"/>
      <c r="AB43" s="1969"/>
      <c r="AC43" s="1971"/>
      <c r="AD43" s="1971"/>
      <c r="AE43" s="1969"/>
    </row>
    <row r="44" spans="1:31" ht="15">
      <c r="A44" s="1985" t="s">
        <v>7214</v>
      </c>
      <c r="B44" s="1986">
        <v>41</v>
      </c>
      <c r="C44" s="1986">
        <v>37</v>
      </c>
      <c r="D44" s="1986">
        <v>72</v>
      </c>
      <c r="E44" s="1986">
        <v>7</v>
      </c>
      <c r="F44" s="1986">
        <v>6</v>
      </c>
      <c r="G44" s="1986">
        <v>10</v>
      </c>
      <c r="H44" s="1986">
        <v>12</v>
      </c>
      <c r="I44" s="1971">
        <v>11</v>
      </c>
      <c r="J44" s="1987" t="s">
        <v>3019</v>
      </c>
      <c r="K44" s="1971">
        <v>97</v>
      </c>
      <c r="L44" s="1971">
        <v>93</v>
      </c>
      <c r="M44" s="1971">
        <v>16</v>
      </c>
      <c r="N44" s="1971">
        <v>14</v>
      </c>
      <c r="O44" s="1971">
        <v>13</v>
      </c>
      <c r="P44" s="1971">
        <v>3</v>
      </c>
      <c r="R44" s="1987"/>
      <c r="S44" s="1970"/>
      <c r="T44" s="1970"/>
      <c r="U44" s="1969"/>
      <c r="V44" s="1971"/>
      <c r="W44" s="1971"/>
      <c r="X44" s="1969"/>
      <c r="Z44" s="1970"/>
      <c r="AA44" s="1970"/>
      <c r="AB44" s="1969"/>
      <c r="AC44" s="1971"/>
      <c r="AD44" s="1971"/>
      <c r="AE44" s="1969"/>
    </row>
    <row r="45" spans="1:31" ht="15">
      <c r="A45" s="1985" t="s">
        <v>152</v>
      </c>
      <c r="B45" s="1986">
        <v>42</v>
      </c>
      <c r="C45" s="1986">
        <v>38</v>
      </c>
      <c r="D45" s="1986">
        <v>71</v>
      </c>
      <c r="E45" s="1986">
        <v>7</v>
      </c>
      <c r="F45" s="1986">
        <v>6</v>
      </c>
      <c r="G45" s="1986">
        <v>10</v>
      </c>
      <c r="H45" s="1986">
        <v>13</v>
      </c>
      <c r="I45" s="1971">
        <v>12</v>
      </c>
      <c r="J45" s="1987" t="s">
        <v>7215</v>
      </c>
      <c r="K45" s="1971">
        <v>98</v>
      </c>
      <c r="L45" s="1971">
        <v>94</v>
      </c>
      <c r="M45" s="1971">
        <v>15</v>
      </c>
      <c r="N45" s="1971">
        <v>14</v>
      </c>
      <c r="O45" s="1971">
        <v>13</v>
      </c>
      <c r="P45" s="1971">
        <v>3</v>
      </c>
      <c r="R45" s="1987"/>
      <c r="S45" s="1970"/>
      <c r="T45" s="1970"/>
      <c r="U45" s="1969"/>
      <c r="V45" s="1971"/>
      <c r="W45" s="1971"/>
      <c r="X45" s="1969"/>
      <c r="Z45" s="1970"/>
      <c r="AA45" s="1970"/>
      <c r="AB45" s="1969"/>
      <c r="AC45" s="1971"/>
      <c r="AD45" s="1971"/>
      <c r="AE45" s="1969"/>
    </row>
    <row r="46" spans="1:31" ht="15">
      <c r="A46" s="1985" t="s">
        <v>2727</v>
      </c>
      <c r="B46" s="1986">
        <v>43</v>
      </c>
      <c r="C46" s="1986">
        <v>39</v>
      </c>
      <c r="D46" s="1986">
        <v>70</v>
      </c>
      <c r="E46" s="1986">
        <v>7</v>
      </c>
      <c r="F46" s="1986">
        <v>6</v>
      </c>
      <c r="G46" s="1986">
        <v>10</v>
      </c>
      <c r="H46" s="1986">
        <v>14</v>
      </c>
      <c r="I46" s="1971">
        <v>13</v>
      </c>
      <c r="J46" s="1987" t="s">
        <v>1162</v>
      </c>
      <c r="K46" s="1971">
        <v>99</v>
      </c>
      <c r="L46" s="1971">
        <v>95</v>
      </c>
      <c r="M46" s="1971">
        <v>14</v>
      </c>
      <c r="N46" s="1971">
        <v>15</v>
      </c>
      <c r="O46" s="1971">
        <v>14</v>
      </c>
      <c r="P46" s="1971">
        <v>2</v>
      </c>
      <c r="R46" s="1987"/>
      <c r="S46" s="1970"/>
      <c r="T46" s="1970"/>
      <c r="U46" s="1969"/>
      <c r="V46" s="1971"/>
      <c r="W46" s="1971"/>
      <c r="X46" s="1969"/>
      <c r="Z46" s="1970"/>
      <c r="AA46" s="1970"/>
      <c r="AB46" s="1969"/>
      <c r="AC46" s="1971"/>
      <c r="AD46" s="1971"/>
      <c r="AE46" s="1969"/>
    </row>
    <row r="47" spans="1:31" ht="15">
      <c r="A47" s="1985" t="s">
        <v>159</v>
      </c>
      <c r="B47" s="1986">
        <v>44</v>
      </c>
      <c r="C47" s="1986">
        <v>40</v>
      </c>
      <c r="D47" s="1986">
        <v>69</v>
      </c>
      <c r="E47" s="1986">
        <v>7</v>
      </c>
      <c r="F47" s="1986">
        <v>6</v>
      </c>
      <c r="G47" s="1986">
        <v>10</v>
      </c>
      <c r="H47" s="1986">
        <v>15</v>
      </c>
      <c r="I47" s="1971">
        <v>14</v>
      </c>
      <c r="J47" s="1987" t="s">
        <v>7216</v>
      </c>
      <c r="K47" s="1971">
        <v>100</v>
      </c>
      <c r="L47" s="1971">
        <v>96</v>
      </c>
      <c r="M47" s="1971">
        <v>13</v>
      </c>
      <c r="N47" s="1971">
        <v>15</v>
      </c>
      <c r="O47" s="1971">
        <v>14</v>
      </c>
      <c r="P47" s="1971">
        <v>2</v>
      </c>
      <c r="R47" s="1987"/>
      <c r="S47" s="1970"/>
      <c r="T47" s="1970"/>
      <c r="U47" s="1969"/>
      <c r="V47" s="1971"/>
      <c r="W47" s="1971"/>
      <c r="X47" s="1969"/>
      <c r="Z47" s="1970"/>
      <c r="AA47" s="1970"/>
      <c r="AB47" s="1969"/>
      <c r="AC47" s="1971"/>
      <c r="AD47" s="1971"/>
      <c r="AE47" s="1969"/>
    </row>
    <row r="48" spans="1:31" ht="15">
      <c r="A48" s="1985" t="s">
        <v>7217</v>
      </c>
      <c r="B48" s="1986">
        <v>45</v>
      </c>
      <c r="C48" s="1986">
        <v>41</v>
      </c>
      <c r="D48" s="1986">
        <v>68</v>
      </c>
      <c r="E48" s="1986">
        <v>7</v>
      </c>
      <c r="F48" s="1986">
        <v>6</v>
      </c>
      <c r="G48" s="1986">
        <v>10</v>
      </c>
      <c r="H48" s="1986">
        <v>16</v>
      </c>
      <c r="I48" s="1971">
        <v>15</v>
      </c>
      <c r="J48" s="1987" t="s">
        <v>7218</v>
      </c>
      <c r="K48" s="1971">
        <v>101</v>
      </c>
      <c r="L48" s="1971">
        <v>97</v>
      </c>
      <c r="M48" s="1971">
        <v>12</v>
      </c>
      <c r="N48" s="1971">
        <v>15</v>
      </c>
      <c r="O48" s="1971">
        <v>14</v>
      </c>
      <c r="P48" s="1971">
        <v>2</v>
      </c>
      <c r="R48" s="1987"/>
      <c r="S48" s="1970"/>
      <c r="T48" s="1970"/>
      <c r="U48" s="1969"/>
      <c r="V48" s="1971"/>
      <c r="W48" s="1971"/>
      <c r="X48" s="1969"/>
      <c r="Z48" s="1970"/>
      <c r="AA48" s="1970"/>
      <c r="AB48" s="1969"/>
      <c r="AC48" s="1971"/>
      <c r="AD48" s="1971"/>
      <c r="AE48" s="1969"/>
    </row>
    <row r="49" spans="1:31" ht="15">
      <c r="A49" s="1985" t="s">
        <v>7219</v>
      </c>
      <c r="B49" s="1986">
        <v>46</v>
      </c>
      <c r="C49" s="1986">
        <v>42</v>
      </c>
      <c r="D49" s="1986">
        <v>67</v>
      </c>
      <c r="E49" s="1986">
        <v>8</v>
      </c>
      <c r="F49" s="1986">
        <v>7</v>
      </c>
      <c r="G49" s="1986">
        <v>9</v>
      </c>
      <c r="H49" s="1986">
        <v>17</v>
      </c>
      <c r="I49" s="1971">
        <v>16</v>
      </c>
      <c r="J49" s="1987" t="s">
        <v>7220</v>
      </c>
      <c r="K49" s="1971">
        <v>102</v>
      </c>
      <c r="L49" s="1971">
        <v>98</v>
      </c>
      <c r="M49" s="1971">
        <v>11</v>
      </c>
      <c r="N49" s="1971">
        <v>15</v>
      </c>
      <c r="O49" s="1971">
        <v>14</v>
      </c>
      <c r="P49" s="1971">
        <v>2</v>
      </c>
      <c r="R49" s="1987"/>
      <c r="S49" s="1970"/>
      <c r="T49" s="1970"/>
      <c r="U49" s="1969"/>
      <c r="V49" s="1971"/>
      <c r="W49" s="1971"/>
      <c r="X49" s="1969"/>
      <c r="Z49" s="1970"/>
      <c r="AA49" s="1970"/>
      <c r="AB49" s="1969"/>
      <c r="AC49" s="1971"/>
      <c r="AD49" s="1971"/>
      <c r="AE49" s="1969"/>
    </row>
    <row r="50" spans="1:31" ht="15">
      <c r="A50" s="1985" t="s">
        <v>161</v>
      </c>
      <c r="B50" s="1986">
        <v>47</v>
      </c>
      <c r="C50" s="1986">
        <v>43</v>
      </c>
      <c r="D50" s="1986">
        <v>66</v>
      </c>
      <c r="E50" s="1986">
        <v>8</v>
      </c>
      <c r="F50" s="1986">
        <v>7</v>
      </c>
      <c r="G50" s="1986">
        <v>9</v>
      </c>
      <c r="H50" s="1986">
        <v>18</v>
      </c>
      <c r="I50" s="1971">
        <v>17</v>
      </c>
      <c r="J50" s="1987" t="s">
        <v>7221</v>
      </c>
      <c r="K50" s="1971">
        <v>103</v>
      </c>
      <c r="L50" s="1971">
        <v>99</v>
      </c>
      <c r="M50" s="1971">
        <v>10</v>
      </c>
      <c r="N50" s="1971">
        <v>15</v>
      </c>
      <c r="O50" s="1971">
        <v>14</v>
      </c>
      <c r="P50" s="1971">
        <v>2</v>
      </c>
      <c r="R50" s="1987"/>
      <c r="S50" s="1970"/>
      <c r="T50" s="1970"/>
      <c r="U50" s="1969"/>
      <c r="V50" s="1971"/>
      <c r="W50" s="1971"/>
      <c r="X50" s="1969"/>
      <c r="Z50" s="1970"/>
      <c r="AA50" s="1970"/>
      <c r="AB50" s="1969"/>
      <c r="AC50" s="1971"/>
      <c r="AD50" s="1971"/>
      <c r="AE50" s="1969"/>
    </row>
    <row r="51" spans="1:31" ht="15">
      <c r="A51" s="1985" t="s">
        <v>1892</v>
      </c>
      <c r="B51" s="1986">
        <v>48</v>
      </c>
      <c r="C51" s="1986">
        <v>44</v>
      </c>
      <c r="D51" s="1986">
        <v>65</v>
      </c>
      <c r="E51" s="1986">
        <v>8</v>
      </c>
      <c r="F51" s="1986">
        <v>7</v>
      </c>
      <c r="G51" s="1986">
        <v>9</v>
      </c>
      <c r="H51" s="1986">
        <v>19</v>
      </c>
      <c r="I51" s="1971">
        <v>18</v>
      </c>
      <c r="J51" s="1987" t="s">
        <v>2155</v>
      </c>
      <c r="K51" s="1971">
        <v>104</v>
      </c>
      <c r="L51" s="1971">
        <v>100</v>
      </c>
      <c r="M51" s="1971">
        <v>9</v>
      </c>
      <c r="N51" s="1971">
        <v>15</v>
      </c>
      <c r="O51" s="1971">
        <v>14</v>
      </c>
      <c r="P51" s="1971">
        <v>2</v>
      </c>
      <c r="R51" s="1987"/>
      <c r="S51" s="1970"/>
      <c r="T51" s="1970"/>
      <c r="U51" s="1969"/>
      <c r="V51" s="1971"/>
      <c r="W51" s="1971"/>
      <c r="X51" s="1969"/>
      <c r="Z51" s="1970"/>
      <c r="AA51" s="1970"/>
      <c r="AB51" s="1969"/>
      <c r="AC51" s="1971"/>
      <c r="AD51" s="1971"/>
      <c r="AE51" s="1969"/>
    </row>
    <row r="52" spans="1:31" ht="15">
      <c r="A52" s="1985" t="s">
        <v>3317</v>
      </c>
      <c r="B52" s="1986">
        <v>49</v>
      </c>
      <c r="C52" s="1986">
        <v>45</v>
      </c>
      <c r="D52" s="1986">
        <v>64</v>
      </c>
      <c r="E52" s="1986">
        <v>8</v>
      </c>
      <c r="F52" s="1986">
        <v>7</v>
      </c>
      <c r="G52" s="1986">
        <v>9</v>
      </c>
      <c r="H52" s="1986">
        <v>20</v>
      </c>
      <c r="I52" s="1971">
        <v>19</v>
      </c>
      <c r="J52" s="1987" t="s">
        <v>7185</v>
      </c>
      <c r="K52" s="1971">
        <v>105</v>
      </c>
      <c r="L52" s="1971">
        <v>101</v>
      </c>
      <c r="M52" s="1971">
        <v>8</v>
      </c>
      <c r="N52" s="1971">
        <v>16</v>
      </c>
      <c r="O52" s="1971">
        <v>15</v>
      </c>
      <c r="P52" s="1971">
        <v>1</v>
      </c>
      <c r="R52" s="1987"/>
      <c r="S52" s="1970"/>
      <c r="T52" s="1970"/>
      <c r="U52" s="1969"/>
      <c r="V52" s="1971"/>
      <c r="W52" s="1971"/>
      <c r="X52" s="1969"/>
      <c r="Z52" s="1970"/>
      <c r="AA52" s="1970"/>
      <c r="AB52" s="1969"/>
      <c r="AC52" s="1971"/>
      <c r="AD52" s="1971"/>
      <c r="AE52" s="1969"/>
    </row>
    <row r="53" spans="1:31" ht="15">
      <c r="A53" s="1985" t="s">
        <v>7222</v>
      </c>
      <c r="B53" s="1986">
        <v>50</v>
      </c>
      <c r="C53" s="1986">
        <v>46</v>
      </c>
      <c r="D53" s="1986">
        <v>63</v>
      </c>
      <c r="E53" s="1986">
        <v>8</v>
      </c>
      <c r="F53" s="1986">
        <v>7</v>
      </c>
      <c r="G53" s="1986">
        <v>9</v>
      </c>
      <c r="H53" s="1986">
        <v>21</v>
      </c>
      <c r="I53" s="1971">
        <v>20</v>
      </c>
      <c r="J53" s="1987" t="s">
        <v>126</v>
      </c>
      <c r="K53" s="1971">
        <v>106</v>
      </c>
      <c r="L53" s="1971">
        <v>102</v>
      </c>
      <c r="M53" s="1971">
        <v>7</v>
      </c>
      <c r="N53" s="1971">
        <v>16</v>
      </c>
      <c r="O53" s="1971">
        <v>15</v>
      </c>
      <c r="P53" s="1971">
        <v>1</v>
      </c>
      <c r="R53" s="1987"/>
      <c r="S53" s="1970"/>
      <c r="T53" s="1970"/>
      <c r="U53" s="1969"/>
      <c r="V53" s="1971"/>
      <c r="W53" s="1971"/>
      <c r="X53" s="1969"/>
      <c r="Z53" s="1970"/>
      <c r="AA53" s="1970"/>
      <c r="AB53" s="1969"/>
      <c r="AC53" s="1971"/>
      <c r="AD53" s="1971"/>
      <c r="AE53" s="1969"/>
    </row>
    <row r="54" spans="1:31" ht="15">
      <c r="A54" s="1985" t="s">
        <v>130</v>
      </c>
      <c r="B54" s="1986">
        <v>51</v>
      </c>
      <c r="C54" s="1986">
        <v>47</v>
      </c>
      <c r="D54" s="1986">
        <v>62</v>
      </c>
      <c r="E54" s="1986">
        <v>8</v>
      </c>
      <c r="F54" s="1986">
        <v>7</v>
      </c>
      <c r="G54" s="1986">
        <v>9</v>
      </c>
      <c r="H54" s="1986">
        <v>22</v>
      </c>
      <c r="I54" s="1971">
        <v>21</v>
      </c>
      <c r="J54" s="1987" t="s">
        <v>7223</v>
      </c>
      <c r="K54" s="1971">
        <v>107</v>
      </c>
      <c r="L54" s="1971">
        <v>103</v>
      </c>
      <c r="M54" s="1971">
        <v>6</v>
      </c>
      <c r="N54" s="1971">
        <v>16</v>
      </c>
      <c r="O54" s="1971">
        <v>15</v>
      </c>
      <c r="P54" s="1971">
        <v>1</v>
      </c>
      <c r="R54" s="1987"/>
      <c r="S54" s="1970"/>
      <c r="T54" s="1970"/>
      <c r="U54" s="1969"/>
      <c r="V54" s="1971"/>
      <c r="W54" s="1971"/>
      <c r="X54" s="1969"/>
      <c r="Z54" s="1970"/>
      <c r="AA54" s="1970"/>
      <c r="AB54" s="1969"/>
      <c r="AC54" s="1971"/>
      <c r="AD54" s="1971"/>
      <c r="AE54" s="1969"/>
    </row>
    <row r="55" spans="1:31" ht="15">
      <c r="A55" s="1985" t="s">
        <v>378</v>
      </c>
      <c r="B55" s="1986">
        <v>52</v>
      </c>
      <c r="C55" s="1986">
        <v>48</v>
      </c>
      <c r="D55" s="1986">
        <v>61</v>
      </c>
      <c r="E55" s="1986">
        <v>8</v>
      </c>
      <c r="F55" s="1986">
        <v>7</v>
      </c>
      <c r="G55" s="1986">
        <v>9</v>
      </c>
      <c r="H55" s="1986">
        <v>23</v>
      </c>
      <c r="I55" s="1971">
        <v>22</v>
      </c>
      <c r="J55" s="1987" t="s">
        <v>1210</v>
      </c>
      <c r="K55" s="1971">
        <v>108</v>
      </c>
      <c r="L55" s="1971">
        <v>104</v>
      </c>
      <c r="M55" s="1971">
        <v>5</v>
      </c>
      <c r="N55" s="1971">
        <v>16</v>
      </c>
      <c r="O55" s="1971">
        <v>15</v>
      </c>
      <c r="P55" s="1971">
        <v>1</v>
      </c>
      <c r="R55" s="1987"/>
      <c r="S55" s="1970"/>
      <c r="T55" s="1970"/>
      <c r="U55" s="1969"/>
      <c r="V55" s="1971"/>
      <c r="W55" s="1971"/>
      <c r="X55" s="1969"/>
      <c r="Z55" s="1970"/>
      <c r="AA55" s="1970"/>
      <c r="AB55" s="1969"/>
      <c r="AC55" s="1971"/>
      <c r="AD55" s="1971"/>
      <c r="AE55" s="1969"/>
    </row>
    <row r="56" spans="1:31" ht="15">
      <c r="A56" s="1985" t="s">
        <v>380</v>
      </c>
      <c r="B56" s="1986">
        <v>53</v>
      </c>
      <c r="C56" s="1986">
        <v>49</v>
      </c>
      <c r="D56" s="1986">
        <v>60</v>
      </c>
      <c r="E56" s="1986">
        <v>8</v>
      </c>
      <c r="F56" s="1986">
        <v>7</v>
      </c>
      <c r="G56" s="1986">
        <v>9</v>
      </c>
      <c r="H56" s="1986">
        <v>24</v>
      </c>
      <c r="I56" s="1971">
        <v>23</v>
      </c>
      <c r="J56" s="1987" t="s">
        <v>1837</v>
      </c>
      <c r="K56" s="1971">
        <v>109</v>
      </c>
      <c r="L56" s="1971">
        <v>105</v>
      </c>
      <c r="M56" s="1971">
        <v>4</v>
      </c>
      <c r="N56" s="1971">
        <v>16</v>
      </c>
      <c r="O56" s="1971">
        <v>15</v>
      </c>
      <c r="P56" s="1971">
        <v>1</v>
      </c>
      <c r="R56" s="1968"/>
      <c r="S56" s="1970"/>
      <c r="T56" s="1970"/>
      <c r="U56" s="1969"/>
      <c r="V56" s="1971"/>
      <c r="W56" s="1971"/>
      <c r="X56" s="1969"/>
      <c r="Z56" s="1970"/>
      <c r="AA56" s="1970"/>
      <c r="AB56" s="1969"/>
      <c r="AC56" s="1971"/>
      <c r="AD56" s="1971"/>
      <c r="AE56" s="1969"/>
    </row>
    <row r="57" spans="1:31" ht="15">
      <c r="A57" s="1985" t="s">
        <v>7224</v>
      </c>
      <c r="B57" s="1986">
        <v>54</v>
      </c>
      <c r="C57" s="1986">
        <v>50</v>
      </c>
      <c r="D57" s="1986">
        <v>59</v>
      </c>
      <c r="E57" s="1986">
        <v>8</v>
      </c>
      <c r="F57" s="1986">
        <v>7</v>
      </c>
      <c r="G57" s="1986">
        <v>9</v>
      </c>
      <c r="H57" s="1986">
        <v>25</v>
      </c>
      <c r="I57" s="1971">
        <v>24</v>
      </c>
      <c r="J57" s="1987" t="s">
        <v>1309</v>
      </c>
      <c r="K57" s="1971">
        <v>110</v>
      </c>
      <c r="L57" s="1971">
        <v>106</v>
      </c>
      <c r="M57" s="1971">
        <v>3</v>
      </c>
      <c r="N57" s="1971">
        <v>16</v>
      </c>
      <c r="O57" s="1971">
        <v>15</v>
      </c>
      <c r="P57" s="1971">
        <v>1</v>
      </c>
      <c r="R57" s="1968"/>
      <c r="S57" s="1970"/>
      <c r="T57" s="1970"/>
      <c r="U57" s="1969"/>
      <c r="V57" s="1971"/>
      <c r="W57" s="1971"/>
      <c r="X57" s="1969"/>
      <c r="Z57" s="1970"/>
      <c r="AA57" s="1970"/>
      <c r="AB57" s="1969"/>
      <c r="AC57" s="1971"/>
      <c r="AD57" s="1971"/>
      <c r="AE57" s="1969"/>
    </row>
    <row r="58" spans="1:31" ht="15.75" thickBot="1">
      <c r="A58" s="1985" t="s">
        <v>1831</v>
      </c>
      <c r="B58" s="1986">
        <v>55</v>
      </c>
      <c r="C58" s="1986">
        <v>51</v>
      </c>
      <c r="D58" s="1986">
        <v>58</v>
      </c>
      <c r="E58" s="1986">
        <v>8</v>
      </c>
      <c r="F58" s="1986">
        <v>7</v>
      </c>
      <c r="G58" s="1986">
        <v>9</v>
      </c>
      <c r="H58" s="1986">
        <v>26</v>
      </c>
      <c r="I58" s="1971">
        <v>25</v>
      </c>
      <c r="J58" s="1987" t="s">
        <v>7225</v>
      </c>
      <c r="K58" s="1971">
        <v>111</v>
      </c>
      <c r="L58" s="1971">
        <v>107</v>
      </c>
      <c r="M58" s="1971">
        <v>2</v>
      </c>
      <c r="N58" s="1971">
        <v>16</v>
      </c>
      <c r="O58" s="1971">
        <v>15</v>
      </c>
      <c r="P58" s="1971">
        <v>1</v>
      </c>
      <c r="R58" s="1968"/>
      <c r="S58" s="1970"/>
      <c r="T58" s="1970"/>
      <c r="U58" s="1969"/>
      <c r="V58" s="1971"/>
      <c r="W58" s="1971"/>
      <c r="X58" s="1969"/>
      <c r="Z58" s="1970"/>
      <c r="AA58" s="1970"/>
      <c r="AB58" s="1969"/>
      <c r="AC58" s="1971"/>
      <c r="AD58" s="1971"/>
      <c r="AE58" s="1969"/>
    </row>
    <row r="59" spans="1:31" ht="15.75" thickBot="1">
      <c r="A59" s="1985" t="s">
        <v>173</v>
      </c>
      <c r="B59" s="1986">
        <v>56</v>
      </c>
      <c r="C59" s="1988">
        <v>52</v>
      </c>
      <c r="D59" s="1986">
        <v>57</v>
      </c>
      <c r="E59" s="1986">
        <v>8</v>
      </c>
      <c r="F59" s="1986">
        <v>7</v>
      </c>
      <c r="G59" s="1986">
        <v>9</v>
      </c>
      <c r="H59" s="1986">
        <v>27</v>
      </c>
      <c r="I59" s="1971">
        <v>26</v>
      </c>
      <c r="J59" s="1987" t="s">
        <v>131</v>
      </c>
      <c r="K59" s="1971">
        <v>112</v>
      </c>
      <c r="L59" s="1971">
        <v>108</v>
      </c>
      <c r="M59" s="1971">
        <v>1</v>
      </c>
      <c r="N59" s="1971">
        <v>16</v>
      </c>
      <c r="O59" s="1971">
        <v>15</v>
      </c>
      <c r="P59" s="1971">
        <v>1</v>
      </c>
      <c r="R59" s="1968"/>
      <c r="S59" s="1970"/>
      <c r="T59" s="1970"/>
      <c r="U59" s="1969"/>
      <c r="V59" s="1971"/>
      <c r="W59" s="1971"/>
      <c r="X59" s="1969"/>
      <c r="Z59" s="1970"/>
      <c r="AA59" s="1970"/>
      <c r="AB59" s="1969"/>
      <c r="AC59" s="1971"/>
      <c r="AD59" s="1971"/>
      <c r="AE59" s="1969"/>
    </row>
    <row r="60" spans="1:31" ht="15">
      <c r="A60" s="1968"/>
      <c r="B60" s="1970"/>
      <c r="C60" s="1970"/>
      <c r="D60" s="1969"/>
      <c r="E60" s="1971"/>
      <c r="F60" s="1971"/>
      <c r="G60" s="1969"/>
      <c r="H60" s="1969"/>
      <c r="I60" s="1969"/>
      <c r="J60" s="1989"/>
      <c r="K60" s="1969"/>
      <c r="L60" s="1969"/>
      <c r="M60" s="1969"/>
      <c r="N60" s="1969"/>
      <c r="O60" s="1969"/>
      <c r="P60" s="1969"/>
      <c r="R60" s="1968"/>
      <c r="S60" s="1970"/>
      <c r="T60" s="1970"/>
      <c r="U60" s="1969"/>
      <c r="V60" s="1971"/>
      <c r="W60" s="1971"/>
      <c r="X60" s="1969"/>
      <c r="Z60" s="1970"/>
      <c r="AA60" s="1970"/>
      <c r="AB60" s="1969"/>
      <c r="AC60" s="1971"/>
      <c r="AD60" s="1971"/>
      <c r="AE60" s="1969"/>
    </row>
    <row r="61" spans="1:31" ht="15">
      <c r="A61" s="1968"/>
      <c r="B61" s="1970"/>
      <c r="C61" s="1970"/>
      <c r="D61" s="1969"/>
      <c r="E61" s="1971"/>
      <c r="F61" s="1971"/>
      <c r="G61" s="1969"/>
      <c r="H61" s="1969"/>
      <c r="I61" s="1969"/>
      <c r="J61" s="1989"/>
      <c r="K61" s="1969"/>
      <c r="L61" s="1969"/>
      <c r="M61" s="1969"/>
      <c r="N61" s="1969"/>
      <c r="O61" s="1969"/>
      <c r="P61" s="1969"/>
      <c r="R61" s="1968"/>
      <c r="S61" s="1970"/>
      <c r="T61" s="1970"/>
      <c r="U61" s="1969"/>
      <c r="V61" s="1971"/>
      <c r="W61" s="1971"/>
      <c r="X61" s="1969"/>
      <c r="Z61" s="1970"/>
      <c r="AA61" s="1970"/>
      <c r="AB61" s="1969"/>
      <c r="AC61" s="1971"/>
      <c r="AD61" s="1971"/>
      <c r="AE61" s="1969"/>
    </row>
    <row r="62" spans="1:31" ht="15">
      <c r="A62" s="1968"/>
      <c r="B62" s="1970"/>
      <c r="C62" s="1970"/>
      <c r="D62" s="1969"/>
      <c r="E62" s="1971"/>
      <c r="F62" s="1971"/>
      <c r="G62" s="1969"/>
      <c r="H62" s="1969"/>
      <c r="I62" s="1969"/>
      <c r="J62" s="1989"/>
      <c r="K62" s="1969"/>
      <c r="L62" s="1969"/>
      <c r="M62" s="1969"/>
      <c r="N62" s="1969"/>
      <c r="O62" s="1969"/>
      <c r="P62" s="1969"/>
      <c r="R62" s="1968"/>
      <c r="S62" s="1970"/>
      <c r="T62" s="1970"/>
      <c r="U62" s="1969"/>
      <c r="V62" s="1971"/>
      <c r="W62" s="1971"/>
      <c r="X62" s="1969"/>
      <c r="Z62" s="1970"/>
      <c r="AA62" s="1970"/>
      <c r="AB62" s="1969"/>
      <c r="AC62" s="1971"/>
      <c r="AD62" s="1971"/>
      <c r="AE62" s="1969"/>
    </row>
    <row r="63" spans="1:31" ht="15">
      <c r="A63" s="1968"/>
      <c r="B63" s="1970"/>
      <c r="C63" s="1970"/>
      <c r="D63" s="1969"/>
      <c r="E63" s="1971"/>
      <c r="F63" s="1971"/>
      <c r="G63" s="1969"/>
      <c r="H63" s="1969"/>
      <c r="I63" s="1969"/>
      <c r="J63" s="1989"/>
      <c r="K63" s="1969"/>
      <c r="L63" s="1969"/>
      <c r="M63" s="1969"/>
      <c r="N63" s="1969"/>
      <c r="O63" s="1969"/>
      <c r="P63" s="1969"/>
      <c r="R63" s="1968"/>
      <c r="S63" s="1970"/>
      <c r="T63" s="1970"/>
      <c r="U63" s="1969"/>
      <c r="V63" s="1971"/>
      <c r="W63" s="1971"/>
      <c r="X63" s="1969"/>
      <c r="Z63" s="1970"/>
      <c r="AA63" s="1970"/>
      <c r="AB63" s="1969"/>
      <c r="AC63" s="1971"/>
      <c r="AD63" s="1971"/>
      <c r="AE63" s="1969"/>
    </row>
    <row r="64" spans="1:31" ht="15">
      <c r="A64" s="1968"/>
      <c r="B64" s="1970"/>
      <c r="C64" s="1970"/>
      <c r="D64" s="1969"/>
      <c r="E64" s="1971"/>
      <c r="F64" s="1971"/>
      <c r="G64" s="1969"/>
      <c r="H64" s="1969"/>
      <c r="I64" s="1969"/>
      <c r="J64" s="1989"/>
      <c r="K64" s="1969"/>
      <c r="L64" s="1969"/>
      <c r="M64" s="1969"/>
      <c r="N64" s="1969"/>
      <c r="O64" s="1969"/>
      <c r="P64" s="1969"/>
      <c r="R64" s="1968"/>
      <c r="S64" s="1970"/>
      <c r="T64" s="1970"/>
      <c r="U64" s="1969"/>
      <c r="V64" s="1971"/>
      <c r="W64" s="1971"/>
      <c r="X64" s="1969"/>
      <c r="Z64" s="1970"/>
      <c r="AA64" s="1970"/>
      <c r="AB64" s="1969"/>
      <c r="AC64" s="1971"/>
      <c r="AD64" s="1971"/>
      <c r="AE64" s="1969"/>
    </row>
    <row r="65" spans="1:31" ht="15">
      <c r="A65" s="1968"/>
      <c r="B65" s="1970"/>
      <c r="C65" s="1970"/>
      <c r="D65" s="1969"/>
      <c r="E65" s="1971"/>
      <c r="F65" s="1971"/>
      <c r="G65" s="1969"/>
      <c r="H65" s="1969"/>
      <c r="I65" s="1969"/>
      <c r="J65" s="1989"/>
      <c r="K65" s="1969"/>
      <c r="L65" s="1969"/>
      <c r="M65" s="1969"/>
      <c r="N65" s="1969"/>
      <c r="O65" s="1969"/>
      <c r="P65" s="1969"/>
      <c r="R65" s="1968"/>
      <c r="S65" s="1970"/>
      <c r="T65" s="1970"/>
      <c r="U65" s="1969"/>
      <c r="V65" s="1971"/>
      <c r="W65" s="1971"/>
      <c r="X65" s="1969"/>
      <c r="Z65" s="1970"/>
      <c r="AA65" s="1970"/>
      <c r="AB65" s="1969"/>
      <c r="AC65" s="1971"/>
      <c r="AD65" s="1971"/>
      <c r="AE65" s="1969"/>
    </row>
    <row r="66" spans="1:31" ht="15">
      <c r="A66" s="1968"/>
      <c r="B66" s="1970"/>
      <c r="C66" s="1970"/>
      <c r="D66" s="1969"/>
      <c r="E66" s="1971"/>
      <c r="F66" s="1971"/>
      <c r="G66" s="1969"/>
      <c r="H66" s="1969"/>
      <c r="I66" s="1969"/>
      <c r="J66" s="1989"/>
      <c r="K66" s="1969"/>
      <c r="L66" s="1969"/>
      <c r="M66" s="1969"/>
      <c r="N66" s="1969"/>
      <c r="O66" s="1969"/>
      <c r="P66" s="1969"/>
      <c r="R66" s="1968"/>
      <c r="S66" s="1970"/>
      <c r="T66" s="1970"/>
      <c r="U66" s="1969"/>
      <c r="V66" s="1971"/>
      <c r="W66" s="1971"/>
      <c r="X66" s="1969"/>
      <c r="Z66" s="1970"/>
      <c r="AA66" s="1970"/>
      <c r="AB66" s="1969"/>
      <c r="AC66" s="1971"/>
      <c r="AD66" s="1971"/>
      <c r="AE66" s="1969"/>
    </row>
    <row r="67" spans="1:31" ht="15">
      <c r="A67" s="1968"/>
      <c r="B67" s="1970"/>
      <c r="C67" s="1970"/>
      <c r="D67" s="1969"/>
      <c r="E67" s="1971"/>
      <c r="F67" s="1971"/>
      <c r="G67" s="1969"/>
      <c r="H67" s="1969"/>
      <c r="I67" s="1969"/>
      <c r="J67" s="1989"/>
      <c r="K67" s="1969"/>
      <c r="L67" s="1969"/>
      <c r="M67" s="1969"/>
      <c r="N67" s="1969"/>
      <c r="O67" s="1969"/>
      <c r="P67" s="1969"/>
      <c r="R67" s="1968"/>
      <c r="S67" s="1970"/>
      <c r="T67" s="1970"/>
      <c r="U67" s="1969"/>
      <c r="V67" s="1971"/>
      <c r="W67" s="1971"/>
      <c r="X67" s="1969"/>
      <c r="Z67" s="1970"/>
      <c r="AA67" s="1970"/>
      <c r="AB67" s="1969"/>
      <c r="AC67" s="1971"/>
      <c r="AD67" s="1971"/>
      <c r="AE67" s="1969"/>
    </row>
    <row r="68" spans="1:31" ht="15">
      <c r="A68" s="1968"/>
      <c r="B68" s="1970"/>
      <c r="C68" s="1970"/>
      <c r="D68" s="1969"/>
      <c r="E68" s="1971"/>
      <c r="F68" s="1971"/>
      <c r="G68" s="1969"/>
      <c r="H68" s="1969"/>
      <c r="I68" s="1969"/>
      <c r="J68" s="1989"/>
      <c r="K68" s="1969"/>
      <c r="L68" s="1969"/>
      <c r="M68" s="1969"/>
      <c r="N68" s="1969"/>
      <c r="O68" s="1969"/>
      <c r="P68" s="1969"/>
      <c r="R68" s="1968"/>
      <c r="S68" s="1970"/>
      <c r="T68" s="1970"/>
      <c r="U68" s="1969"/>
      <c r="V68" s="1971"/>
      <c r="W68" s="1971"/>
      <c r="X68" s="1969"/>
      <c r="Z68" s="1970"/>
      <c r="AA68" s="1970"/>
      <c r="AB68" s="1969"/>
      <c r="AC68" s="1971"/>
      <c r="AD68" s="1971"/>
      <c r="AE68" s="1969"/>
    </row>
    <row r="69" spans="1:31" ht="15">
      <c r="A69" s="1968"/>
      <c r="B69" s="1970"/>
      <c r="C69" s="1970"/>
      <c r="D69" s="1969"/>
      <c r="E69" s="1971"/>
      <c r="F69" s="1971"/>
      <c r="G69" s="1969"/>
      <c r="H69" s="1969"/>
      <c r="I69" s="1969"/>
      <c r="J69" s="1989"/>
      <c r="K69" s="1969"/>
      <c r="L69" s="1969"/>
      <c r="M69" s="1969"/>
      <c r="N69" s="1969"/>
      <c r="O69" s="1969"/>
      <c r="P69" s="1969"/>
      <c r="R69" s="1968"/>
      <c r="S69" s="1970"/>
      <c r="T69" s="1970"/>
      <c r="U69" s="1969"/>
      <c r="V69" s="1971"/>
      <c r="W69" s="1971"/>
      <c r="X69" s="1969"/>
      <c r="Z69" s="1970"/>
      <c r="AA69" s="1970"/>
      <c r="AB69" s="1969"/>
      <c r="AC69" s="1971"/>
      <c r="AD69" s="1971"/>
      <c r="AE69" s="1969"/>
    </row>
    <row r="70" spans="1:31" ht="15">
      <c r="A70" s="1968"/>
      <c r="B70" s="1970"/>
      <c r="C70" s="1970"/>
      <c r="D70" s="1969"/>
      <c r="E70" s="1971"/>
      <c r="F70" s="1971"/>
      <c r="G70" s="1969"/>
      <c r="H70" s="1969"/>
      <c r="I70" s="1969"/>
      <c r="J70" s="1989"/>
      <c r="K70" s="1969"/>
      <c r="L70" s="1969"/>
      <c r="M70" s="1969"/>
      <c r="N70" s="1969"/>
      <c r="O70" s="1969"/>
      <c r="P70" s="1969"/>
      <c r="R70" s="1968"/>
      <c r="S70" s="1970"/>
      <c r="T70" s="1970"/>
      <c r="U70" s="1969"/>
      <c r="V70" s="1971"/>
      <c r="W70" s="1971"/>
      <c r="X70" s="1969"/>
      <c r="Z70" s="1970"/>
      <c r="AA70" s="1970"/>
      <c r="AB70" s="1969"/>
      <c r="AC70" s="1971"/>
      <c r="AD70" s="1971"/>
      <c r="AE70" s="1969"/>
    </row>
    <row r="71" spans="1:31" ht="15">
      <c r="A71" s="1968"/>
      <c r="B71" s="1970"/>
      <c r="C71" s="1970"/>
      <c r="D71" s="1969"/>
      <c r="E71" s="1971"/>
      <c r="F71" s="1971"/>
      <c r="G71" s="1969"/>
      <c r="H71" s="1969"/>
      <c r="I71" s="1969"/>
      <c r="J71" s="1989"/>
      <c r="K71" s="1969"/>
      <c r="L71" s="1969"/>
      <c r="M71" s="1969"/>
      <c r="N71" s="1969"/>
      <c r="O71" s="1969"/>
      <c r="P71" s="1969"/>
      <c r="R71" s="1968"/>
      <c r="S71" s="1970"/>
      <c r="T71" s="1970"/>
      <c r="U71" s="1969"/>
      <c r="V71" s="1971"/>
      <c r="W71" s="1971"/>
      <c r="X71" s="1969"/>
      <c r="Z71" s="1970"/>
      <c r="AA71" s="1970"/>
      <c r="AB71" s="1969"/>
      <c r="AC71" s="1971"/>
      <c r="AD71" s="1971"/>
      <c r="AE71" s="1969"/>
    </row>
    <row r="72" spans="1:31" ht="15">
      <c r="A72" s="1968"/>
      <c r="B72" s="1970"/>
      <c r="C72" s="1970"/>
      <c r="D72" s="1969"/>
      <c r="E72" s="1971"/>
      <c r="F72" s="1971"/>
      <c r="G72" s="1969"/>
      <c r="H72" s="1969"/>
      <c r="I72" s="1969"/>
      <c r="J72" s="1989"/>
      <c r="K72" s="1969"/>
      <c r="L72" s="1969"/>
      <c r="M72" s="1969"/>
      <c r="N72" s="1969"/>
      <c r="O72" s="1969"/>
      <c r="P72" s="1969"/>
      <c r="R72" s="1968"/>
      <c r="S72" s="1970"/>
      <c r="T72" s="1970"/>
      <c r="U72" s="1969"/>
      <c r="V72" s="1971"/>
      <c r="W72" s="1971"/>
      <c r="X72" s="1969"/>
      <c r="Z72" s="1970"/>
      <c r="AA72" s="1970"/>
      <c r="AB72" s="1969"/>
      <c r="AC72" s="1971"/>
      <c r="AD72" s="1971"/>
      <c r="AE72" s="1969"/>
    </row>
    <row r="73" spans="1:31" ht="15">
      <c r="A73" s="1968"/>
      <c r="B73" s="1970"/>
      <c r="C73" s="1970"/>
      <c r="D73" s="1969"/>
      <c r="E73" s="1971"/>
      <c r="F73" s="1971"/>
      <c r="G73" s="1969"/>
      <c r="H73" s="1969"/>
      <c r="I73" s="1969"/>
      <c r="J73" s="1989"/>
      <c r="K73" s="1969"/>
      <c r="L73" s="1969"/>
      <c r="M73" s="1969"/>
      <c r="N73" s="1969"/>
      <c r="O73" s="1969"/>
      <c r="P73" s="1969"/>
      <c r="R73" s="1968"/>
      <c r="S73" s="1970"/>
      <c r="T73" s="1970"/>
      <c r="U73" s="1969"/>
      <c r="V73" s="1971"/>
      <c r="W73" s="1971"/>
      <c r="X73" s="1969"/>
      <c r="Z73" s="1970"/>
      <c r="AA73" s="1970"/>
      <c r="AB73" s="1969"/>
      <c r="AC73" s="1971"/>
      <c r="AD73" s="1971"/>
      <c r="AE73" s="1969"/>
    </row>
    <row r="74" spans="1:31" ht="15">
      <c r="A74" s="1968"/>
      <c r="B74" s="1970"/>
      <c r="C74" s="1970"/>
      <c r="D74" s="1969"/>
      <c r="E74" s="1971"/>
      <c r="F74" s="1971"/>
      <c r="G74" s="1969"/>
      <c r="H74" s="1969"/>
      <c r="I74" s="1969"/>
      <c r="J74" s="1989"/>
      <c r="K74" s="1969"/>
      <c r="L74" s="1969"/>
      <c r="M74" s="1969"/>
      <c r="N74" s="1969"/>
      <c r="O74" s="1969"/>
      <c r="P74" s="1969"/>
      <c r="R74" s="1968"/>
      <c r="S74" s="1970"/>
      <c r="T74" s="1970"/>
      <c r="U74" s="1969"/>
      <c r="V74" s="1971"/>
      <c r="W74" s="1971"/>
      <c r="X74" s="1969"/>
      <c r="Z74" s="1970"/>
      <c r="AA74" s="1970"/>
      <c r="AB74" s="1969"/>
      <c r="AC74" s="1971"/>
      <c r="AD74" s="1971"/>
      <c r="AE74" s="1969"/>
    </row>
    <row r="75" spans="1:31" ht="15">
      <c r="A75" s="1968"/>
      <c r="B75" s="1970"/>
      <c r="C75" s="1970"/>
      <c r="D75" s="1969"/>
      <c r="E75" s="1971"/>
      <c r="F75" s="1971"/>
      <c r="G75" s="1969"/>
      <c r="H75" s="1969"/>
      <c r="I75" s="1969"/>
      <c r="J75" s="1989"/>
      <c r="K75" s="1969"/>
      <c r="L75" s="1969"/>
      <c r="M75" s="1969"/>
      <c r="N75" s="1969"/>
      <c r="O75" s="1969"/>
      <c r="P75" s="1969"/>
      <c r="R75" s="1968"/>
      <c r="S75" s="1970"/>
      <c r="T75" s="1970"/>
      <c r="U75" s="1969"/>
      <c r="V75" s="1971"/>
      <c r="W75" s="1971"/>
      <c r="X75" s="1969"/>
      <c r="Z75" s="1970"/>
      <c r="AA75" s="1970"/>
      <c r="AB75" s="1969"/>
      <c r="AC75" s="1971"/>
      <c r="AD75" s="1971"/>
      <c r="AE75" s="1969"/>
    </row>
    <row r="76" spans="1:31" ht="15">
      <c r="A76" s="1968"/>
      <c r="B76" s="1970"/>
      <c r="C76" s="1970"/>
      <c r="D76" s="1969"/>
      <c r="E76" s="1971"/>
      <c r="F76" s="1971"/>
      <c r="G76" s="1969"/>
      <c r="H76" s="1969"/>
      <c r="I76" s="1969"/>
      <c r="J76" s="1989"/>
      <c r="K76" s="1969"/>
      <c r="L76" s="1969"/>
      <c r="M76" s="1969"/>
      <c r="N76" s="1969"/>
      <c r="O76" s="1969"/>
      <c r="P76" s="1969"/>
      <c r="R76" s="1968"/>
      <c r="S76" s="1970"/>
      <c r="T76" s="1970"/>
      <c r="U76" s="1969"/>
      <c r="V76" s="1971"/>
      <c r="W76" s="1971"/>
      <c r="X76" s="1969"/>
      <c r="Z76" s="1970"/>
      <c r="AA76" s="1970"/>
      <c r="AB76" s="1969"/>
      <c r="AC76" s="1971"/>
      <c r="AD76" s="1971"/>
      <c r="AE76" s="1969"/>
    </row>
    <row r="77" spans="1:31" ht="15">
      <c r="A77" s="1968"/>
      <c r="B77" s="1970"/>
      <c r="C77" s="1970"/>
      <c r="D77" s="1969"/>
      <c r="E77" s="1971"/>
      <c r="F77" s="1971"/>
      <c r="G77" s="1969"/>
      <c r="H77" s="1969"/>
      <c r="I77" s="1969"/>
      <c r="J77" s="1989"/>
      <c r="K77" s="1969"/>
      <c r="L77" s="1969"/>
      <c r="M77" s="1969"/>
      <c r="N77" s="1969"/>
      <c r="O77" s="1969"/>
      <c r="P77" s="1969"/>
      <c r="R77" s="1968"/>
      <c r="S77" s="1970"/>
      <c r="T77" s="1970"/>
      <c r="U77" s="1969"/>
      <c r="V77" s="1971"/>
      <c r="W77" s="1971"/>
      <c r="X77" s="1969"/>
      <c r="Z77" s="1970"/>
      <c r="AA77" s="1970"/>
      <c r="AB77" s="1969"/>
      <c r="AC77" s="1971"/>
      <c r="AD77" s="1971"/>
      <c r="AE77" s="1969"/>
    </row>
    <row r="78" spans="1:31" ht="15">
      <c r="A78" s="1968"/>
      <c r="B78" s="1970"/>
      <c r="C78" s="1970"/>
      <c r="D78" s="1969"/>
      <c r="E78" s="1971"/>
      <c r="F78" s="1971"/>
      <c r="G78" s="1969"/>
      <c r="H78" s="1969"/>
      <c r="I78" s="1969"/>
      <c r="J78" s="1989"/>
      <c r="K78" s="1969"/>
      <c r="L78" s="1969"/>
      <c r="M78" s="1969"/>
      <c r="N78" s="1969"/>
      <c r="O78" s="1969"/>
      <c r="P78" s="1969"/>
      <c r="R78" s="1968"/>
      <c r="S78" s="1970"/>
      <c r="T78" s="1970"/>
      <c r="U78" s="1969"/>
      <c r="V78" s="1971"/>
      <c r="W78" s="1971"/>
      <c r="X78" s="1969"/>
      <c r="Z78" s="1970"/>
      <c r="AA78" s="1970"/>
      <c r="AB78" s="1969"/>
      <c r="AC78" s="1971"/>
      <c r="AD78" s="1971"/>
      <c r="AE78" s="1969"/>
    </row>
    <row r="79" spans="1:31" ht="15">
      <c r="A79" s="1968"/>
      <c r="B79" s="1970"/>
      <c r="C79" s="1970"/>
      <c r="D79" s="1969"/>
      <c r="E79" s="1971"/>
      <c r="F79" s="1971"/>
      <c r="G79" s="1969"/>
      <c r="H79" s="1969"/>
      <c r="I79" s="1969"/>
      <c r="J79" s="1989"/>
      <c r="K79" s="1969"/>
      <c r="L79" s="1969"/>
      <c r="M79" s="1969"/>
      <c r="N79" s="1969"/>
      <c r="O79" s="1969"/>
      <c r="P79" s="1969"/>
      <c r="R79" s="1968"/>
      <c r="S79" s="1970"/>
      <c r="T79" s="1970"/>
      <c r="U79" s="1969"/>
      <c r="V79" s="1971"/>
      <c r="W79" s="1971"/>
      <c r="X79" s="1969"/>
      <c r="Z79" s="1970"/>
      <c r="AA79" s="1970"/>
      <c r="AB79" s="1969"/>
      <c r="AC79" s="1971"/>
      <c r="AD79" s="1971"/>
      <c r="AE79" s="1969"/>
    </row>
    <row r="80" spans="1:31" ht="15">
      <c r="A80" s="1968"/>
      <c r="B80" s="1970"/>
      <c r="C80" s="1970"/>
      <c r="D80" s="1969"/>
      <c r="E80" s="1971"/>
      <c r="F80" s="1971"/>
      <c r="G80" s="1969"/>
      <c r="H80" s="1969"/>
      <c r="I80" s="1969"/>
      <c r="J80" s="1989"/>
      <c r="K80" s="1969"/>
      <c r="L80" s="1969"/>
      <c r="M80" s="1969"/>
      <c r="N80" s="1969"/>
      <c r="O80" s="1969"/>
      <c r="P80" s="1969"/>
      <c r="R80" s="1968"/>
      <c r="S80" s="1970"/>
      <c r="T80" s="1970"/>
      <c r="U80" s="1969"/>
      <c r="V80" s="1971"/>
      <c r="W80" s="1971"/>
      <c r="X80" s="1969"/>
      <c r="Z80" s="1970"/>
      <c r="AA80" s="1970"/>
      <c r="AB80" s="1969"/>
      <c r="AC80" s="1971"/>
      <c r="AD80" s="1971"/>
      <c r="AE80" s="1969"/>
    </row>
    <row r="81" spans="1:31" ht="15">
      <c r="A81" s="1968"/>
      <c r="B81" s="1970"/>
      <c r="C81" s="1970"/>
      <c r="D81" s="1969"/>
      <c r="E81" s="1971"/>
      <c r="F81" s="1971"/>
      <c r="G81" s="1969"/>
      <c r="H81" s="1969"/>
      <c r="I81" s="1969"/>
      <c r="J81" s="1989"/>
      <c r="K81" s="1969"/>
      <c r="L81" s="1969"/>
      <c r="M81" s="1969"/>
      <c r="N81" s="1969"/>
      <c r="O81" s="1969"/>
      <c r="P81" s="1969"/>
      <c r="R81" s="1968"/>
      <c r="S81" s="1970"/>
      <c r="T81" s="1970"/>
      <c r="U81" s="1969"/>
      <c r="V81" s="1971"/>
      <c r="W81" s="1971"/>
      <c r="X81" s="1969"/>
      <c r="Z81" s="1970"/>
      <c r="AA81" s="1970"/>
      <c r="AB81" s="1969"/>
      <c r="AC81" s="1971"/>
      <c r="AD81" s="1971"/>
      <c r="AE81" s="1969"/>
    </row>
    <row r="82" spans="1:31" ht="15">
      <c r="A82" s="1968"/>
      <c r="B82" s="1970"/>
      <c r="C82" s="1970"/>
      <c r="D82" s="1969"/>
      <c r="E82" s="1971"/>
      <c r="F82" s="1971"/>
      <c r="G82" s="1969"/>
      <c r="H82" s="1969"/>
      <c r="I82" s="1969"/>
      <c r="J82" s="1989"/>
      <c r="K82" s="1969"/>
      <c r="L82" s="1969"/>
      <c r="M82" s="1969"/>
      <c r="N82" s="1969"/>
      <c r="O82" s="1969"/>
      <c r="P82" s="1969"/>
      <c r="R82" s="1968"/>
      <c r="S82" s="1970"/>
      <c r="T82" s="1970"/>
      <c r="U82" s="1969"/>
      <c r="V82" s="1971"/>
      <c r="W82" s="1971"/>
      <c r="X82" s="1969"/>
      <c r="Z82" s="1970"/>
      <c r="AA82" s="1970"/>
      <c r="AB82" s="1969"/>
      <c r="AC82" s="1971"/>
      <c r="AD82" s="1971"/>
      <c r="AE82" s="1969"/>
    </row>
    <row r="83" spans="1:31" ht="15">
      <c r="A83" s="1968"/>
      <c r="B83" s="1970"/>
      <c r="C83" s="1970"/>
      <c r="D83" s="1969"/>
      <c r="E83" s="1971"/>
      <c r="F83" s="1971"/>
      <c r="G83" s="1969"/>
      <c r="H83" s="1969"/>
      <c r="I83" s="1969"/>
      <c r="J83" s="1989"/>
      <c r="K83" s="1969"/>
      <c r="L83" s="1969"/>
      <c r="M83" s="1969"/>
      <c r="N83" s="1969"/>
      <c r="O83" s="1969"/>
      <c r="P83" s="1969"/>
      <c r="R83" s="1968"/>
      <c r="S83" s="1970"/>
      <c r="T83" s="1970"/>
      <c r="U83" s="1969"/>
      <c r="V83" s="1971"/>
      <c r="W83" s="1971"/>
      <c r="X83" s="1969"/>
      <c r="Z83" s="1970"/>
      <c r="AA83" s="1970"/>
      <c r="AB83" s="1969"/>
      <c r="AC83" s="1971"/>
      <c r="AD83" s="1971"/>
      <c r="AE83" s="1969"/>
    </row>
    <row r="84" spans="1:31" ht="15">
      <c r="A84" s="1968"/>
      <c r="B84" s="1970"/>
      <c r="C84" s="1970"/>
      <c r="D84" s="1969"/>
      <c r="E84" s="1971"/>
      <c r="F84" s="1971"/>
      <c r="G84" s="1969"/>
      <c r="H84" s="1969"/>
      <c r="I84" s="1969"/>
      <c r="J84" s="1989"/>
      <c r="K84" s="1969"/>
      <c r="L84" s="1969"/>
      <c r="M84" s="1969"/>
      <c r="N84" s="1969"/>
      <c r="O84" s="1969"/>
      <c r="P84" s="1969"/>
      <c r="R84" s="1968"/>
      <c r="S84" s="1970"/>
      <c r="T84" s="1970"/>
      <c r="U84" s="1969"/>
      <c r="V84" s="1971"/>
      <c r="W84" s="1971"/>
      <c r="X84" s="1969"/>
      <c r="Z84" s="1970"/>
      <c r="AA84" s="1970"/>
      <c r="AB84" s="1969"/>
      <c r="AC84" s="1971"/>
      <c r="AD84" s="1971"/>
      <c r="AE84" s="1969"/>
    </row>
    <row r="85" spans="1:31" ht="15">
      <c r="A85" s="1968"/>
      <c r="B85" s="1970"/>
      <c r="C85" s="1970"/>
      <c r="D85" s="1969"/>
      <c r="E85" s="1971"/>
      <c r="F85" s="1971"/>
      <c r="G85" s="1969"/>
      <c r="H85" s="1969"/>
      <c r="I85" s="1969"/>
      <c r="J85" s="1989"/>
      <c r="K85" s="1969"/>
      <c r="L85" s="1969"/>
      <c r="M85" s="1969"/>
      <c r="N85" s="1969"/>
      <c r="O85" s="1969"/>
      <c r="P85" s="1969"/>
      <c r="R85" s="1968"/>
      <c r="S85" s="1970"/>
      <c r="T85" s="1970"/>
      <c r="U85" s="1969"/>
      <c r="V85" s="1971"/>
      <c r="W85" s="1971"/>
      <c r="X85" s="1969"/>
      <c r="Z85" s="1970"/>
      <c r="AA85" s="1970"/>
      <c r="AB85" s="1969"/>
      <c r="AC85" s="1971"/>
      <c r="AD85" s="1971"/>
      <c r="AE85" s="1969"/>
    </row>
    <row r="86" spans="1:31" ht="15">
      <c r="A86" s="1968"/>
      <c r="B86" s="1970"/>
      <c r="C86" s="1970"/>
      <c r="D86" s="1969"/>
      <c r="E86" s="1971"/>
      <c r="F86" s="1971"/>
      <c r="G86" s="1969"/>
      <c r="H86" s="1969"/>
      <c r="I86" s="1969"/>
      <c r="J86" s="1989"/>
      <c r="K86" s="1969"/>
      <c r="L86" s="1969"/>
      <c r="M86" s="1969"/>
      <c r="N86" s="1969"/>
      <c r="O86" s="1969"/>
      <c r="P86" s="1969"/>
      <c r="R86" s="1968"/>
      <c r="S86" s="1970"/>
      <c r="T86" s="1970"/>
      <c r="U86" s="1969"/>
      <c r="V86" s="1971"/>
      <c r="W86" s="1971"/>
      <c r="X86" s="1969"/>
      <c r="Z86" s="1970"/>
      <c r="AA86" s="1970"/>
      <c r="AB86" s="1969"/>
      <c r="AC86" s="1971"/>
      <c r="AD86" s="1971"/>
      <c r="AE86" s="1969"/>
    </row>
    <row r="87" spans="1:31" ht="15">
      <c r="A87" s="1968"/>
      <c r="B87" s="1970"/>
      <c r="C87" s="1970"/>
      <c r="D87" s="1969"/>
      <c r="E87" s="1971"/>
      <c r="F87" s="1971"/>
      <c r="G87" s="1969"/>
      <c r="H87" s="1969"/>
      <c r="I87" s="1969"/>
      <c r="J87" s="1989"/>
      <c r="K87" s="1969"/>
      <c r="L87" s="1969"/>
      <c r="M87" s="1969"/>
      <c r="N87" s="1969"/>
      <c r="O87" s="1969"/>
      <c r="P87" s="1969"/>
      <c r="R87" s="1968"/>
      <c r="S87" s="1970"/>
      <c r="T87" s="1970"/>
      <c r="U87" s="1969"/>
      <c r="V87" s="1971"/>
      <c r="W87" s="1971"/>
      <c r="X87" s="1969"/>
      <c r="Z87" s="1970"/>
      <c r="AA87" s="1970"/>
      <c r="AB87" s="1969"/>
      <c r="AC87" s="1971"/>
      <c r="AD87" s="1971"/>
      <c r="AE87" s="1969"/>
    </row>
    <row r="88" spans="1:31" ht="15">
      <c r="A88" s="1968"/>
      <c r="B88" s="1970"/>
      <c r="C88" s="1970"/>
      <c r="D88" s="1969"/>
      <c r="E88" s="1971"/>
      <c r="F88" s="1971"/>
      <c r="G88" s="1969"/>
      <c r="H88" s="1969"/>
      <c r="I88" s="1969"/>
      <c r="J88" s="1989"/>
      <c r="K88" s="1969"/>
      <c r="L88" s="1969"/>
      <c r="M88" s="1969"/>
      <c r="N88" s="1969"/>
      <c r="O88" s="1969"/>
      <c r="P88" s="1969"/>
      <c r="R88" s="1968"/>
      <c r="S88" s="1970"/>
      <c r="T88" s="1970"/>
      <c r="U88" s="1969"/>
      <c r="V88" s="1971"/>
      <c r="W88" s="1971"/>
      <c r="X88" s="1969"/>
      <c r="Z88" s="1970"/>
      <c r="AA88" s="1970"/>
      <c r="AB88" s="1969"/>
      <c r="AC88" s="1971"/>
      <c r="AD88" s="1971"/>
      <c r="AE88" s="1969"/>
    </row>
    <row r="89" spans="1:31" ht="15">
      <c r="A89" s="1968"/>
      <c r="B89" s="1970"/>
      <c r="C89" s="1970"/>
      <c r="D89" s="1969"/>
      <c r="E89" s="1971"/>
      <c r="F89" s="1971"/>
      <c r="G89" s="1969"/>
      <c r="H89" s="1969"/>
      <c r="I89" s="1969"/>
      <c r="J89" s="1989"/>
      <c r="K89" s="1969"/>
      <c r="L89" s="1969"/>
      <c r="M89" s="1969"/>
      <c r="N89" s="1969"/>
      <c r="O89" s="1969"/>
      <c r="P89" s="1969"/>
      <c r="R89" s="1968"/>
      <c r="S89" s="1970"/>
      <c r="T89" s="1970"/>
      <c r="U89" s="1969"/>
      <c r="V89" s="1971"/>
      <c r="W89" s="1971"/>
      <c r="X89" s="1969"/>
      <c r="Z89" s="1970"/>
      <c r="AA89" s="1970"/>
      <c r="AB89" s="1969"/>
      <c r="AC89" s="1971"/>
      <c r="AD89" s="1971"/>
      <c r="AE89" s="1969"/>
    </row>
    <row r="90" spans="1:31" ht="15">
      <c r="A90" s="1968"/>
      <c r="B90" s="1970"/>
      <c r="C90" s="1970"/>
      <c r="D90" s="1969"/>
      <c r="E90" s="1971"/>
      <c r="F90" s="1971"/>
      <c r="G90" s="1969"/>
      <c r="H90" s="1969"/>
      <c r="I90" s="1969"/>
      <c r="J90" s="1989"/>
      <c r="K90" s="1969"/>
      <c r="L90" s="1969"/>
      <c r="M90" s="1969"/>
      <c r="N90" s="1969"/>
      <c r="O90" s="1969"/>
      <c r="P90" s="1969"/>
      <c r="R90" s="1968"/>
      <c r="S90" s="1970"/>
      <c r="T90" s="1970"/>
      <c r="U90" s="1969"/>
      <c r="V90" s="1971"/>
      <c r="W90" s="1971"/>
      <c r="X90" s="1969"/>
      <c r="Z90" s="1970"/>
      <c r="AA90" s="1970"/>
      <c r="AB90" s="1969"/>
      <c r="AC90" s="1971"/>
      <c r="AD90" s="1971"/>
      <c r="AE90" s="1969"/>
    </row>
    <row r="91" spans="1:31" ht="15">
      <c r="A91" s="1968"/>
      <c r="B91" s="1970"/>
      <c r="C91" s="1970"/>
      <c r="D91" s="1969"/>
      <c r="E91" s="1971"/>
      <c r="F91" s="1971"/>
      <c r="G91" s="1969"/>
      <c r="H91" s="1969"/>
      <c r="I91" s="1969"/>
      <c r="J91" s="1989"/>
      <c r="K91" s="1969"/>
      <c r="L91" s="1969"/>
      <c r="M91" s="1969"/>
      <c r="N91" s="1969"/>
      <c r="O91" s="1969"/>
      <c r="P91" s="1969"/>
      <c r="R91" s="1968"/>
      <c r="S91" s="1970"/>
      <c r="T91" s="1970"/>
      <c r="U91" s="1969"/>
      <c r="V91" s="1971"/>
      <c r="W91" s="1971"/>
      <c r="X91" s="1969"/>
      <c r="Z91" s="1970"/>
      <c r="AA91" s="1970"/>
      <c r="AB91" s="1969"/>
      <c r="AC91" s="1971"/>
      <c r="AD91" s="1971"/>
      <c r="AE91" s="1969"/>
    </row>
    <row r="92" spans="1:31" ht="15">
      <c r="A92" s="1968"/>
      <c r="B92" s="1970"/>
      <c r="C92" s="1970"/>
      <c r="D92" s="1969"/>
      <c r="E92" s="1971"/>
      <c r="F92" s="1971"/>
      <c r="G92" s="1969"/>
      <c r="H92" s="1969"/>
      <c r="I92" s="1969"/>
      <c r="J92" s="1989"/>
      <c r="K92" s="1969"/>
      <c r="L92" s="1969"/>
      <c r="M92" s="1969"/>
      <c r="N92" s="1969"/>
      <c r="O92" s="1969"/>
      <c r="P92" s="1969"/>
      <c r="R92" s="1968"/>
      <c r="S92" s="1970"/>
      <c r="T92" s="1970"/>
      <c r="U92" s="1969"/>
      <c r="V92" s="1971"/>
      <c r="W92" s="1971"/>
      <c r="X92" s="1969"/>
      <c r="Z92" s="1970"/>
      <c r="AA92" s="1970"/>
      <c r="AB92" s="1969"/>
      <c r="AC92" s="1971"/>
      <c r="AD92" s="1971"/>
      <c r="AE92" s="1969"/>
    </row>
    <row r="93" spans="1:31" ht="15">
      <c r="A93" s="1968"/>
      <c r="B93" s="1970"/>
      <c r="C93" s="1970"/>
      <c r="D93" s="1969"/>
      <c r="E93" s="1971"/>
      <c r="F93" s="1971"/>
      <c r="G93" s="1969"/>
      <c r="H93" s="1969"/>
      <c r="I93" s="1969"/>
      <c r="J93" s="1989"/>
      <c r="K93" s="1969"/>
      <c r="L93" s="1969"/>
      <c r="M93" s="1969"/>
      <c r="N93" s="1969"/>
      <c r="O93" s="1969"/>
      <c r="P93" s="1969"/>
      <c r="R93" s="1968"/>
      <c r="S93" s="1970"/>
      <c r="T93" s="1970"/>
      <c r="U93" s="1969"/>
      <c r="V93" s="1971"/>
      <c r="W93" s="1971"/>
      <c r="X93" s="1969"/>
      <c r="Z93" s="1970"/>
      <c r="AA93" s="1970"/>
      <c r="AB93" s="1969"/>
      <c r="AC93" s="1971"/>
      <c r="AD93" s="1971"/>
      <c r="AE93" s="1969"/>
    </row>
    <row r="94" spans="1:31" ht="15">
      <c r="A94" s="1968"/>
      <c r="B94" s="1970"/>
      <c r="C94" s="1970"/>
      <c r="D94" s="1969"/>
      <c r="E94" s="1971"/>
      <c r="F94" s="1971"/>
      <c r="G94" s="1969"/>
      <c r="H94" s="1969"/>
      <c r="I94" s="1969"/>
      <c r="J94" s="1989"/>
      <c r="K94" s="1969"/>
      <c r="L94" s="1969"/>
      <c r="M94" s="1969"/>
      <c r="N94" s="1969"/>
      <c r="O94" s="1969"/>
      <c r="P94" s="1969"/>
      <c r="R94" s="1968"/>
      <c r="S94" s="1970"/>
      <c r="T94" s="1970"/>
      <c r="U94" s="1969"/>
      <c r="V94" s="1971"/>
      <c r="W94" s="1971"/>
      <c r="X94" s="1969"/>
      <c r="Z94" s="1970"/>
      <c r="AA94" s="1970"/>
      <c r="AB94" s="1969"/>
      <c r="AC94" s="1971"/>
      <c r="AD94" s="1971"/>
      <c r="AE94" s="1969"/>
    </row>
    <row r="95" spans="1:31" ht="15">
      <c r="A95" s="1968"/>
      <c r="B95" s="1970"/>
      <c r="C95" s="1970"/>
      <c r="D95" s="1969"/>
      <c r="E95" s="1971"/>
      <c r="F95" s="1971"/>
      <c r="G95" s="1969"/>
      <c r="H95" s="1969"/>
      <c r="I95" s="1969"/>
      <c r="J95" s="1989"/>
      <c r="K95" s="1969"/>
      <c r="L95" s="1969"/>
      <c r="M95" s="1969"/>
      <c r="N95" s="1969"/>
      <c r="O95" s="1969"/>
      <c r="P95" s="1969"/>
      <c r="R95" s="1968"/>
      <c r="S95" s="1970"/>
      <c r="T95" s="1970"/>
      <c r="U95" s="1969"/>
      <c r="V95" s="1971"/>
      <c r="W95" s="1971"/>
      <c r="X95" s="1969"/>
      <c r="Z95" s="1970"/>
      <c r="AA95" s="1970"/>
      <c r="AB95" s="1969"/>
      <c r="AC95" s="1971"/>
      <c r="AD95" s="1971"/>
      <c r="AE95" s="1969"/>
    </row>
    <row r="96" spans="1:31" ht="15">
      <c r="A96" s="1968"/>
      <c r="B96" s="1970"/>
      <c r="C96" s="1970"/>
      <c r="D96" s="1969"/>
      <c r="E96" s="1971"/>
      <c r="F96" s="1971"/>
      <c r="G96" s="1969"/>
      <c r="H96" s="1969"/>
      <c r="I96" s="1969"/>
      <c r="J96" s="1989"/>
      <c r="K96" s="1969"/>
      <c r="L96" s="1969"/>
      <c r="M96" s="1969"/>
      <c r="N96" s="1969"/>
      <c r="O96" s="1969"/>
      <c r="P96" s="1969"/>
      <c r="R96" s="1968"/>
      <c r="S96" s="1970"/>
      <c r="T96" s="1970"/>
      <c r="U96" s="1969"/>
      <c r="V96" s="1971"/>
      <c r="W96" s="1971"/>
      <c r="X96" s="1969"/>
      <c r="Z96" s="1970"/>
      <c r="AA96" s="1970"/>
      <c r="AB96" s="1969"/>
      <c r="AC96" s="1971"/>
      <c r="AD96" s="1971"/>
      <c r="AE96" s="1969"/>
    </row>
    <row r="97" spans="1:31" ht="15">
      <c r="A97" s="1968"/>
      <c r="B97" s="1970"/>
      <c r="C97" s="1970"/>
      <c r="D97" s="1969"/>
      <c r="E97" s="1971"/>
      <c r="F97" s="1971"/>
      <c r="G97" s="1969"/>
      <c r="H97" s="1969"/>
      <c r="I97" s="1969"/>
      <c r="J97" s="1989"/>
      <c r="K97" s="1969"/>
      <c r="L97" s="1969"/>
      <c r="M97" s="1969"/>
      <c r="N97" s="1969"/>
      <c r="O97" s="1969"/>
      <c r="P97" s="1969"/>
      <c r="R97" s="1968"/>
      <c r="S97" s="1970"/>
      <c r="T97" s="1970"/>
      <c r="U97" s="1969"/>
      <c r="V97" s="1971"/>
      <c r="W97" s="1971"/>
      <c r="X97" s="1969"/>
      <c r="Z97" s="1970"/>
      <c r="AA97" s="1970"/>
      <c r="AB97" s="1969"/>
      <c r="AC97" s="1971"/>
      <c r="AD97" s="1971"/>
      <c r="AE97" s="1969"/>
    </row>
    <row r="98" spans="1:31" ht="15">
      <c r="A98" s="1968"/>
      <c r="B98" s="1970"/>
      <c r="C98" s="1970"/>
      <c r="D98" s="1969"/>
      <c r="E98" s="1971"/>
      <c r="F98" s="1971"/>
      <c r="G98" s="1969"/>
      <c r="H98" s="1969"/>
      <c r="I98" s="1969"/>
      <c r="J98" s="1989"/>
      <c r="K98" s="1969"/>
      <c r="L98" s="1969"/>
      <c r="M98" s="1969"/>
      <c r="N98" s="1969"/>
      <c r="O98" s="1969"/>
      <c r="P98" s="1969"/>
      <c r="R98" s="1968"/>
      <c r="S98" s="1970"/>
      <c r="T98" s="1970"/>
      <c r="U98" s="1969"/>
      <c r="V98" s="1971"/>
      <c r="W98" s="1971"/>
      <c r="X98" s="1969"/>
      <c r="Z98" s="1970"/>
      <c r="AA98" s="1970"/>
      <c r="AB98" s="1969"/>
      <c r="AC98" s="1971"/>
      <c r="AD98" s="1971"/>
      <c r="AE98" s="1969"/>
    </row>
    <row r="99" spans="1:31" ht="15">
      <c r="A99" s="1968"/>
      <c r="B99" s="1970"/>
      <c r="C99" s="1970"/>
      <c r="D99" s="1969"/>
      <c r="E99" s="1971"/>
      <c r="F99" s="1971"/>
      <c r="G99" s="1969"/>
      <c r="H99" s="1969"/>
      <c r="I99" s="1969"/>
      <c r="J99" s="1989"/>
      <c r="K99" s="1969"/>
      <c r="L99" s="1969"/>
      <c r="M99" s="1969"/>
      <c r="N99" s="1969"/>
      <c r="O99" s="1969"/>
      <c r="P99" s="1969"/>
      <c r="R99" s="1968"/>
      <c r="S99" s="1970"/>
      <c r="T99" s="1970"/>
      <c r="U99" s="1969"/>
      <c r="V99" s="1971"/>
      <c r="W99" s="1971"/>
      <c r="X99" s="1969"/>
      <c r="Z99" s="1970"/>
      <c r="AA99" s="1970"/>
      <c r="AB99" s="1969"/>
      <c r="AC99" s="1971"/>
      <c r="AD99" s="1971"/>
      <c r="AE99" s="1969"/>
    </row>
    <row r="100" spans="1:31" ht="15">
      <c r="A100" s="1968"/>
      <c r="B100" s="1970"/>
      <c r="C100" s="1970"/>
      <c r="D100" s="1969"/>
      <c r="E100" s="1971"/>
      <c r="F100" s="1971"/>
      <c r="G100" s="1969"/>
      <c r="H100" s="1969"/>
      <c r="I100" s="1969"/>
      <c r="J100" s="1989"/>
      <c r="K100" s="1969"/>
      <c r="L100" s="1969"/>
      <c r="M100" s="1969"/>
      <c r="N100" s="1969"/>
      <c r="O100" s="1969"/>
      <c r="P100" s="1969"/>
      <c r="R100" s="1968"/>
      <c r="S100" s="1970"/>
      <c r="T100" s="1970"/>
      <c r="U100" s="1969"/>
      <c r="V100" s="1971"/>
      <c r="W100" s="1971"/>
      <c r="X100" s="1969"/>
      <c r="Z100" s="1970"/>
      <c r="AA100" s="1970"/>
      <c r="AB100" s="1969"/>
      <c r="AC100" s="1971"/>
      <c r="AD100" s="1971"/>
      <c r="AE100" s="1969"/>
    </row>
    <row r="101" spans="1:31" ht="15">
      <c r="A101" s="1968"/>
      <c r="B101" s="1970"/>
      <c r="C101" s="1970"/>
      <c r="D101" s="1969"/>
      <c r="E101" s="1971"/>
      <c r="F101" s="1971"/>
      <c r="G101" s="1969"/>
      <c r="H101" s="1969"/>
      <c r="I101" s="1969"/>
      <c r="J101" s="1989"/>
      <c r="K101" s="1969"/>
      <c r="L101" s="1969"/>
      <c r="M101" s="1969"/>
      <c r="N101" s="1969"/>
      <c r="O101" s="1969"/>
      <c r="P101" s="1969"/>
      <c r="R101" s="1968"/>
      <c r="S101" s="1970"/>
      <c r="T101" s="1970"/>
      <c r="U101" s="1969"/>
      <c r="V101" s="1971"/>
      <c r="W101" s="1971"/>
      <c r="X101" s="1969"/>
      <c r="Z101" s="1970"/>
      <c r="AA101" s="1970"/>
      <c r="AB101" s="1969"/>
      <c r="AC101" s="1971"/>
      <c r="AD101" s="1971"/>
      <c r="AE101" s="1969"/>
    </row>
    <row r="102" spans="1:31" ht="15">
      <c r="A102" s="1968"/>
      <c r="B102" s="1970"/>
      <c r="C102" s="1970"/>
      <c r="D102" s="1969"/>
      <c r="E102" s="1971"/>
      <c r="F102" s="1971"/>
      <c r="G102" s="1969"/>
      <c r="H102" s="1969"/>
      <c r="I102" s="1969"/>
      <c r="J102" s="1989"/>
      <c r="K102" s="1969"/>
      <c r="L102" s="1969"/>
      <c r="M102" s="1969"/>
      <c r="N102" s="1969"/>
      <c r="O102" s="1969"/>
      <c r="P102" s="1969"/>
      <c r="R102" s="1968"/>
      <c r="S102" s="1970"/>
      <c r="T102" s="1970"/>
      <c r="U102" s="1969"/>
      <c r="V102" s="1971"/>
      <c r="W102" s="1971"/>
      <c r="X102" s="1969"/>
      <c r="Z102" s="1970"/>
      <c r="AA102" s="1970"/>
      <c r="AB102" s="1969"/>
      <c r="AC102" s="1971"/>
      <c r="AD102" s="1971"/>
      <c r="AE102" s="1969"/>
    </row>
    <row r="103" spans="1:31" ht="15">
      <c r="A103" s="1968"/>
      <c r="B103" s="1970"/>
      <c r="C103" s="1970"/>
      <c r="D103" s="1969"/>
      <c r="E103" s="1971"/>
      <c r="F103" s="1971"/>
      <c r="G103" s="1969"/>
      <c r="H103" s="1969"/>
      <c r="I103" s="1969"/>
      <c r="J103" s="1989"/>
      <c r="K103" s="1969"/>
      <c r="L103" s="1969"/>
      <c r="M103" s="1969"/>
      <c r="N103" s="1969"/>
      <c r="O103" s="1969"/>
      <c r="P103" s="1969"/>
      <c r="R103" s="1968"/>
      <c r="S103" s="1970"/>
      <c r="T103" s="1970"/>
      <c r="U103" s="1969"/>
      <c r="V103" s="1971"/>
      <c r="W103" s="1971"/>
      <c r="X103" s="1969"/>
      <c r="Z103" s="1970"/>
      <c r="AA103" s="1970"/>
      <c r="AB103" s="1969"/>
      <c r="AC103" s="1971"/>
      <c r="AD103" s="1971"/>
      <c r="AE103" s="1969"/>
    </row>
    <row r="104" spans="1:31" ht="15">
      <c r="A104" s="1968"/>
      <c r="B104" s="1970"/>
      <c r="C104" s="1970"/>
      <c r="D104" s="1969"/>
      <c r="E104" s="1971"/>
      <c r="F104" s="1971"/>
      <c r="G104" s="1969"/>
      <c r="H104" s="1969"/>
      <c r="I104" s="1969"/>
      <c r="J104" s="1989"/>
      <c r="K104" s="1969"/>
      <c r="L104" s="1969"/>
      <c r="M104" s="1969"/>
      <c r="N104" s="1969"/>
      <c r="O104" s="1969"/>
      <c r="P104" s="1969"/>
      <c r="R104" s="1968"/>
      <c r="S104" s="1970"/>
      <c r="T104" s="1970"/>
      <c r="U104" s="1969"/>
      <c r="V104" s="1971"/>
      <c r="W104" s="1971"/>
      <c r="X104" s="1969"/>
      <c r="Z104" s="1970"/>
      <c r="AA104" s="1970"/>
      <c r="AB104" s="1969"/>
      <c r="AC104" s="1971"/>
      <c r="AD104" s="1971"/>
      <c r="AE104" s="1969"/>
    </row>
    <row r="105" spans="1:31" ht="15">
      <c r="A105" s="1968"/>
      <c r="B105" s="1970"/>
      <c r="C105" s="1970"/>
      <c r="D105" s="1969"/>
      <c r="E105" s="1971"/>
      <c r="F105" s="1971"/>
      <c r="G105" s="1969"/>
      <c r="H105" s="1969"/>
      <c r="I105" s="1969"/>
      <c r="J105" s="1989"/>
      <c r="K105" s="1969"/>
      <c r="L105" s="1969"/>
      <c r="M105" s="1969"/>
      <c r="N105" s="1969"/>
      <c r="O105" s="1969"/>
      <c r="P105" s="1969"/>
      <c r="R105" s="1968"/>
      <c r="S105" s="1970"/>
      <c r="T105" s="1970"/>
      <c r="U105" s="1969"/>
      <c r="V105" s="1971"/>
      <c r="W105" s="1971"/>
      <c r="X105" s="1969"/>
      <c r="Z105" s="1970"/>
      <c r="AA105" s="1970"/>
      <c r="AB105" s="1969"/>
      <c r="AC105" s="1971"/>
      <c r="AD105" s="1971"/>
      <c r="AE105" s="1969"/>
    </row>
    <row r="106" spans="1:31" ht="15">
      <c r="A106" s="1968"/>
      <c r="B106" s="1970"/>
      <c r="C106" s="1970"/>
      <c r="D106" s="1969"/>
      <c r="E106" s="1971"/>
      <c r="F106" s="1971"/>
      <c r="G106" s="1969"/>
      <c r="H106" s="1969"/>
      <c r="I106" s="1969"/>
      <c r="J106" s="1989"/>
      <c r="K106" s="1969"/>
      <c r="L106" s="1969"/>
      <c r="M106" s="1969"/>
      <c r="N106" s="1969"/>
      <c r="O106" s="1969"/>
      <c r="P106" s="1969"/>
      <c r="R106" s="1968"/>
      <c r="S106" s="1970"/>
      <c r="T106" s="1970"/>
      <c r="U106" s="1969"/>
      <c r="V106" s="1971"/>
      <c r="W106" s="1971"/>
      <c r="X106" s="1969"/>
      <c r="Z106" s="1970"/>
      <c r="AA106" s="1970"/>
      <c r="AB106" s="1969"/>
      <c r="AC106" s="1971"/>
      <c r="AD106" s="1971"/>
      <c r="AE106" s="1969"/>
    </row>
  </sheetData>
  <mergeCells count="3">
    <mergeCell ref="H1:I4"/>
    <mergeCell ref="H5:I5"/>
    <mergeCell ref="H6:I6"/>
  </mergeCells>
  <printOptions horizontalCentered="1" verticalCentered="1" gridLines="1"/>
  <pageMargins left="0" right="0" top="0.5" bottom="0" header="0" footer="0"/>
  <pageSetup scale="87" orientation="portrait" horizontalDpi="300" verticalDpi="300" r:id="rId1"/>
  <headerFooter alignWithMargins="0">
    <oddHeader>&amp;C&amp;"Arial,Bold"&amp;16Tehilim 92</oddHeader>
  </headerFooter>
  <legacyDrawing r:id="rId2"/>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pageSetUpPr fitToPage="1"/>
  </sheetPr>
  <dimension ref="A1:S106"/>
  <sheetViews>
    <sheetView showZeros="0" workbookViewId="0">
      <selection activeCell="W19" sqref="W19"/>
    </sheetView>
  </sheetViews>
  <sheetFormatPr defaultColWidth="9.140625" defaultRowHeight="12.75"/>
  <cols>
    <col min="1" max="1" width="12.28515625" style="41" bestFit="1" customWidth="1"/>
    <col min="2" max="2" width="4.140625" style="3" bestFit="1" customWidth="1"/>
    <col min="3" max="3" width="5.42578125" style="3" bestFit="1" customWidth="1"/>
    <col min="4" max="4" width="4.140625" style="3" bestFit="1" customWidth="1"/>
    <col min="5" max="5" width="4.42578125" style="3" bestFit="1" customWidth="1"/>
    <col min="6" max="6" width="5.42578125" style="3" bestFit="1" customWidth="1"/>
    <col min="7" max="7" width="4.42578125" style="3" bestFit="1" customWidth="1"/>
    <col min="8" max="8" width="5.5703125" style="3" bestFit="1" customWidth="1"/>
    <col min="9" max="9" width="3" style="3" bestFit="1" customWidth="1"/>
    <col min="10" max="10" width="10.7109375" style="41" bestFit="1" customWidth="1"/>
    <col min="11" max="11" width="4.140625" style="3" bestFit="1" customWidth="1"/>
    <col min="12" max="12" width="5.42578125" style="3" bestFit="1" customWidth="1"/>
    <col min="13" max="13" width="4.140625" style="3" bestFit="1" customWidth="1"/>
    <col min="14" max="14" width="4.42578125" style="3" bestFit="1" customWidth="1"/>
    <col min="15" max="15" width="5.42578125" style="3" bestFit="1" customWidth="1"/>
    <col min="16" max="16" width="4.42578125" style="3" bestFit="1" customWidth="1"/>
    <col min="17" max="17" width="5.5703125" style="3" bestFit="1" customWidth="1"/>
    <col min="18" max="18" width="3" style="3" bestFit="1" customWidth="1"/>
    <col min="19" max="19" width="10" style="3" hidden="1" customWidth="1"/>
    <col min="20" max="16384" width="9.140625" style="3"/>
  </cols>
  <sheetData>
    <row r="1" spans="1:19" s="14" customFormat="1" ht="9">
      <c r="B1" s="14" t="s">
        <v>1</v>
      </c>
      <c r="C1" s="14" t="s">
        <v>1</v>
      </c>
      <c r="D1" s="14" t="s">
        <v>1</v>
      </c>
      <c r="E1" s="14" t="s">
        <v>0</v>
      </c>
      <c r="F1" s="14" t="s">
        <v>0</v>
      </c>
      <c r="G1" s="14" t="s">
        <v>0</v>
      </c>
      <c r="K1" s="14" t="s">
        <v>1</v>
      </c>
      <c r="L1" s="14" t="s">
        <v>1</v>
      </c>
      <c r="M1" s="14" t="s">
        <v>1</v>
      </c>
      <c r="N1" s="14" t="s">
        <v>0</v>
      </c>
      <c r="O1" s="14" t="s">
        <v>0</v>
      </c>
      <c r="P1" s="14" t="s">
        <v>0</v>
      </c>
    </row>
    <row r="2" spans="1:19" s="14" customFormat="1" ht="11.25" customHeight="1">
      <c r="A2" s="14" t="s">
        <v>1</v>
      </c>
      <c r="B2" s="14" t="s">
        <v>6</v>
      </c>
      <c r="C2" s="14" t="s">
        <v>6</v>
      </c>
      <c r="D2" s="14" t="s">
        <v>6</v>
      </c>
      <c r="E2" s="14" t="s">
        <v>6</v>
      </c>
      <c r="F2" s="14" t="s">
        <v>6</v>
      </c>
      <c r="G2" s="14" t="s">
        <v>6</v>
      </c>
      <c r="H2" s="300" t="s">
        <v>981</v>
      </c>
      <c r="J2" s="14" t="s">
        <v>1</v>
      </c>
      <c r="K2" s="14" t="s">
        <v>6</v>
      </c>
      <c r="L2" s="14" t="s">
        <v>6</v>
      </c>
      <c r="M2" s="14" t="s">
        <v>6</v>
      </c>
      <c r="N2" s="14" t="s">
        <v>6</v>
      </c>
      <c r="O2" s="14" t="s">
        <v>6</v>
      </c>
      <c r="P2" s="14" t="s">
        <v>6</v>
      </c>
      <c r="Q2" s="300" t="s">
        <v>981</v>
      </c>
      <c r="S2" s="1" t="s">
        <v>1224</v>
      </c>
    </row>
    <row r="3" spans="1:19" s="14" customFormat="1" ht="12" customHeight="1" thickBot="1">
      <c r="C3" s="14" t="s">
        <v>195</v>
      </c>
      <c r="D3" s="14" t="s">
        <v>9</v>
      </c>
      <c r="F3" s="14" t="s">
        <v>195</v>
      </c>
      <c r="G3" s="14" t="s">
        <v>9</v>
      </c>
      <c r="L3" s="14" t="s">
        <v>195</v>
      </c>
      <c r="M3" s="14" t="s">
        <v>9</v>
      </c>
      <c r="O3" s="14" t="s">
        <v>195</v>
      </c>
      <c r="P3" s="14" t="s">
        <v>9</v>
      </c>
    </row>
    <row r="4" spans="1:19" ht="21.75" thickBot="1">
      <c r="A4" s="46" t="s">
        <v>199</v>
      </c>
      <c r="B4" s="16">
        <v>1</v>
      </c>
      <c r="C4" s="16"/>
      <c r="D4" s="16">
        <v>112</v>
      </c>
      <c r="E4" s="16">
        <v>1</v>
      </c>
      <c r="F4" s="16"/>
      <c r="G4" s="16">
        <v>16</v>
      </c>
      <c r="H4" s="16"/>
      <c r="I4" s="16">
        <v>1</v>
      </c>
      <c r="J4" s="257" t="s">
        <v>221</v>
      </c>
      <c r="K4" s="16">
        <v>57</v>
      </c>
      <c r="L4" s="16">
        <v>53</v>
      </c>
      <c r="M4" s="27">
        <v>56</v>
      </c>
      <c r="N4" s="16">
        <v>9</v>
      </c>
      <c r="O4" s="296">
        <v>8</v>
      </c>
      <c r="P4" s="16">
        <v>8</v>
      </c>
      <c r="Q4" s="16"/>
      <c r="R4" s="16">
        <v>1</v>
      </c>
    </row>
    <row r="5" spans="1:19" ht="21">
      <c r="A5" s="46" t="s">
        <v>283</v>
      </c>
      <c r="B5" s="16">
        <v>2</v>
      </c>
      <c r="C5" s="16"/>
      <c r="D5" s="16">
        <v>111</v>
      </c>
      <c r="E5" s="16">
        <v>1</v>
      </c>
      <c r="F5" s="16"/>
      <c r="G5" s="16">
        <v>16</v>
      </c>
      <c r="H5" s="16"/>
      <c r="I5" s="16">
        <v>2</v>
      </c>
      <c r="J5" s="1933" t="s">
        <v>597</v>
      </c>
      <c r="K5" s="16">
        <v>58</v>
      </c>
      <c r="L5" s="27">
        <v>54</v>
      </c>
      <c r="M5" s="16">
        <v>55</v>
      </c>
      <c r="N5" s="16">
        <v>9</v>
      </c>
      <c r="O5" s="16">
        <v>8</v>
      </c>
      <c r="P5" s="16">
        <v>8</v>
      </c>
      <c r="Q5" s="16"/>
      <c r="R5" s="16">
        <v>2</v>
      </c>
      <c r="S5" s="11" t="s">
        <v>7179</v>
      </c>
    </row>
    <row r="6" spans="1:19" ht="21">
      <c r="A6" s="46" t="s">
        <v>7060</v>
      </c>
      <c r="B6" s="16">
        <v>3</v>
      </c>
      <c r="C6" s="16"/>
      <c r="D6" s="16">
        <v>110</v>
      </c>
      <c r="E6" s="16">
        <v>1</v>
      </c>
      <c r="F6" s="16"/>
      <c r="G6" s="16">
        <v>16</v>
      </c>
      <c r="H6" s="16"/>
      <c r="I6" s="16">
        <v>3</v>
      </c>
      <c r="J6" s="1933" t="s">
        <v>2640</v>
      </c>
      <c r="K6" s="16">
        <v>59</v>
      </c>
      <c r="L6" s="16">
        <v>55</v>
      </c>
      <c r="M6" s="27">
        <v>54</v>
      </c>
      <c r="N6" s="16">
        <v>9</v>
      </c>
      <c r="O6" s="16">
        <v>8</v>
      </c>
      <c r="P6" s="16">
        <v>8</v>
      </c>
      <c r="Q6" s="16"/>
      <c r="R6" s="16">
        <v>3</v>
      </c>
      <c r="S6" s="11" t="s">
        <v>7180</v>
      </c>
    </row>
    <row r="7" spans="1:19" ht="21.75" thickBot="1">
      <c r="A7" s="85" t="s">
        <v>7062</v>
      </c>
      <c r="B7" s="16">
        <v>4</v>
      </c>
      <c r="C7" s="16"/>
      <c r="D7" s="16">
        <v>109</v>
      </c>
      <c r="E7" s="16">
        <v>1</v>
      </c>
      <c r="F7" s="16"/>
      <c r="G7" s="16">
        <v>16</v>
      </c>
      <c r="I7" s="155">
        <v>4</v>
      </c>
      <c r="J7" s="1934" t="s">
        <v>22</v>
      </c>
      <c r="K7" s="16">
        <v>60</v>
      </c>
      <c r="L7" s="16">
        <v>56</v>
      </c>
      <c r="M7" s="16">
        <v>53</v>
      </c>
      <c r="N7" s="16">
        <v>9</v>
      </c>
      <c r="O7" s="16">
        <v>8</v>
      </c>
      <c r="P7" s="16">
        <v>8</v>
      </c>
      <c r="R7" s="155">
        <v>4</v>
      </c>
    </row>
    <row r="8" spans="1:19" ht="21.75" thickBot="1">
      <c r="A8" s="46" t="s">
        <v>242</v>
      </c>
      <c r="B8" s="16">
        <v>5</v>
      </c>
      <c r="C8" s="16">
        <v>1</v>
      </c>
      <c r="D8" s="16">
        <v>108</v>
      </c>
      <c r="E8" s="16">
        <v>2</v>
      </c>
      <c r="F8" s="16">
        <v>1</v>
      </c>
      <c r="G8" s="16">
        <v>15</v>
      </c>
      <c r="H8" s="16">
        <v>1</v>
      </c>
      <c r="I8" s="16">
        <v>1</v>
      </c>
      <c r="J8" s="46" t="s">
        <v>19</v>
      </c>
      <c r="K8" s="16">
        <v>61</v>
      </c>
      <c r="L8" s="16">
        <v>57</v>
      </c>
      <c r="M8" s="296">
        <v>52</v>
      </c>
      <c r="N8" s="16">
        <v>10</v>
      </c>
      <c r="O8" s="16">
        <v>9</v>
      </c>
      <c r="P8" s="16">
        <v>7</v>
      </c>
      <c r="Q8" s="16">
        <v>1</v>
      </c>
      <c r="R8" s="16">
        <v>1</v>
      </c>
    </row>
    <row r="9" spans="1:19" ht="21">
      <c r="A9" s="46" t="s">
        <v>7065</v>
      </c>
      <c r="B9" s="16">
        <v>6</v>
      </c>
      <c r="C9" s="16">
        <v>2</v>
      </c>
      <c r="D9" s="16">
        <v>107</v>
      </c>
      <c r="E9" s="16">
        <v>2</v>
      </c>
      <c r="F9" s="16">
        <v>1</v>
      </c>
      <c r="G9" s="16">
        <v>15</v>
      </c>
      <c r="H9" s="16">
        <v>2</v>
      </c>
      <c r="I9" s="16">
        <v>2</v>
      </c>
      <c r="J9" s="46" t="s">
        <v>296</v>
      </c>
      <c r="K9" s="16">
        <v>62</v>
      </c>
      <c r="L9" s="16">
        <v>58</v>
      </c>
      <c r="M9" s="16">
        <v>51</v>
      </c>
      <c r="N9" s="16">
        <v>10</v>
      </c>
      <c r="O9" s="16">
        <v>9</v>
      </c>
      <c r="P9" s="16">
        <v>7</v>
      </c>
      <c r="Q9" s="16">
        <v>2</v>
      </c>
      <c r="R9" s="16">
        <v>2</v>
      </c>
    </row>
    <row r="10" spans="1:19" ht="21">
      <c r="A10" s="53" t="s">
        <v>258</v>
      </c>
      <c r="B10" s="16">
        <v>7</v>
      </c>
      <c r="C10" s="16">
        <v>3</v>
      </c>
      <c r="D10" s="16">
        <v>106</v>
      </c>
      <c r="E10" s="16">
        <v>2</v>
      </c>
      <c r="F10" s="16">
        <v>1</v>
      </c>
      <c r="G10" s="16">
        <v>15</v>
      </c>
      <c r="H10" s="16">
        <v>3</v>
      </c>
      <c r="I10" s="16">
        <v>3</v>
      </c>
      <c r="J10" s="46" t="s">
        <v>2995</v>
      </c>
      <c r="K10" s="16">
        <v>63</v>
      </c>
      <c r="L10" s="16">
        <v>59</v>
      </c>
      <c r="M10" s="16">
        <v>50</v>
      </c>
      <c r="N10" s="16">
        <v>10</v>
      </c>
      <c r="O10" s="16">
        <v>9</v>
      </c>
      <c r="P10" s="16">
        <v>7</v>
      </c>
      <c r="Q10" s="16">
        <v>3</v>
      </c>
      <c r="R10" s="16">
        <v>3</v>
      </c>
    </row>
    <row r="11" spans="1:19" ht="21">
      <c r="A11" s="46" t="s">
        <v>7070</v>
      </c>
      <c r="B11" s="16">
        <v>8</v>
      </c>
      <c r="C11" s="16">
        <v>4</v>
      </c>
      <c r="D11" s="16">
        <v>105</v>
      </c>
      <c r="E11" s="16">
        <v>2</v>
      </c>
      <c r="F11" s="16">
        <v>1</v>
      </c>
      <c r="G11" s="16">
        <v>15</v>
      </c>
      <c r="H11" s="16">
        <v>4</v>
      </c>
      <c r="I11" s="16">
        <v>4</v>
      </c>
      <c r="J11" s="53" t="s">
        <v>22</v>
      </c>
      <c r="K11" s="52">
        <v>64</v>
      </c>
      <c r="L11" s="16">
        <v>60</v>
      </c>
      <c r="M11" s="16">
        <v>49</v>
      </c>
      <c r="N11" s="16">
        <v>10</v>
      </c>
      <c r="O11" s="16">
        <v>9</v>
      </c>
      <c r="P11" s="16">
        <v>7</v>
      </c>
      <c r="Q11" s="16">
        <v>4</v>
      </c>
      <c r="R11" s="16">
        <v>4</v>
      </c>
    </row>
    <row r="12" spans="1:19" ht="21">
      <c r="A12" s="46" t="s">
        <v>7073</v>
      </c>
      <c r="B12" s="16">
        <v>9</v>
      </c>
      <c r="C12" s="16">
        <v>5</v>
      </c>
      <c r="D12" s="16">
        <v>104</v>
      </c>
      <c r="E12" s="16">
        <v>2</v>
      </c>
      <c r="F12" s="16">
        <v>1</v>
      </c>
      <c r="G12" s="16">
        <v>15</v>
      </c>
      <c r="H12" s="16">
        <v>5</v>
      </c>
      <c r="I12" s="16">
        <v>5</v>
      </c>
      <c r="J12" s="46" t="s">
        <v>19</v>
      </c>
      <c r="K12" s="16">
        <v>65</v>
      </c>
      <c r="L12" s="16">
        <v>61</v>
      </c>
      <c r="M12" s="16">
        <v>48</v>
      </c>
      <c r="N12" s="16">
        <v>10</v>
      </c>
      <c r="O12" s="16">
        <v>9</v>
      </c>
      <c r="P12" s="16">
        <v>7</v>
      </c>
      <c r="Q12" s="16">
        <v>5</v>
      </c>
      <c r="R12" s="16">
        <v>5</v>
      </c>
    </row>
    <row r="13" spans="1:19" ht="21">
      <c r="A13" s="46" t="s">
        <v>549</v>
      </c>
      <c r="B13" s="16">
        <v>10</v>
      </c>
      <c r="C13" s="16">
        <v>6</v>
      </c>
      <c r="D13" s="16">
        <v>103</v>
      </c>
      <c r="E13" s="16">
        <v>2</v>
      </c>
      <c r="F13" s="16">
        <v>1</v>
      </c>
      <c r="G13" s="16">
        <v>15</v>
      </c>
      <c r="H13" s="16">
        <v>6</v>
      </c>
      <c r="I13" s="155">
        <v>6</v>
      </c>
      <c r="J13" s="46" t="s">
        <v>296</v>
      </c>
      <c r="K13" s="16">
        <v>66</v>
      </c>
      <c r="L13" s="16">
        <v>62</v>
      </c>
      <c r="M13" s="16">
        <v>47</v>
      </c>
      <c r="N13" s="16">
        <v>10</v>
      </c>
      <c r="O13" s="16">
        <v>9</v>
      </c>
      <c r="P13" s="16">
        <v>7</v>
      </c>
      <c r="Q13" s="16">
        <v>6</v>
      </c>
      <c r="R13" s="16">
        <v>6</v>
      </c>
    </row>
    <row r="14" spans="1:19" ht="21">
      <c r="A14" s="46" t="s">
        <v>7074</v>
      </c>
      <c r="B14" s="16">
        <v>11</v>
      </c>
      <c r="C14" s="16">
        <v>7</v>
      </c>
      <c r="D14" s="16">
        <v>102</v>
      </c>
      <c r="E14" s="16">
        <v>3</v>
      </c>
      <c r="F14" s="16">
        <v>2</v>
      </c>
      <c r="G14" s="16">
        <v>14</v>
      </c>
      <c r="H14" s="16">
        <v>7</v>
      </c>
      <c r="I14" s="16">
        <v>1</v>
      </c>
      <c r="J14" s="46" t="s">
        <v>2995</v>
      </c>
      <c r="K14" s="16">
        <v>67</v>
      </c>
      <c r="L14" s="16">
        <v>63</v>
      </c>
      <c r="M14" s="16">
        <v>46</v>
      </c>
      <c r="N14" s="16">
        <v>10</v>
      </c>
      <c r="O14" s="16">
        <v>9</v>
      </c>
      <c r="P14" s="16">
        <v>7</v>
      </c>
      <c r="Q14" s="16">
        <v>7</v>
      </c>
      <c r="R14" s="16">
        <v>7</v>
      </c>
    </row>
    <row r="15" spans="1:19" ht="21">
      <c r="A15" s="46" t="s">
        <v>7022</v>
      </c>
      <c r="B15" s="16">
        <v>12</v>
      </c>
      <c r="C15" s="16">
        <v>8</v>
      </c>
      <c r="D15" s="16">
        <v>101</v>
      </c>
      <c r="E15" s="16">
        <v>3</v>
      </c>
      <c r="F15" s="16">
        <v>2</v>
      </c>
      <c r="G15" s="16">
        <v>14</v>
      </c>
      <c r="H15" s="16">
        <v>8</v>
      </c>
      <c r="I15" s="16">
        <v>2</v>
      </c>
      <c r="J15" s="46" t="s">
        <v>2396</v>
      </c>
      <c r="K15" s="16">
        <v>68</v>
      </c>
      <c r="L15" s="16">
        <v>64</v>
      </c>
      <c r="M15" s="16">
        <v>45</v>
      </c>
      <c r="N15" s="16">
        <v>10</v>
      </c>
      <c r="O15" s="16">
        <v>9</v>
      </c>
      <c r="P15" s="16">
        <v>7</v>
      </c>
      <c r="Q15" s="16">
        <v>8</v>
      </c>
      <c r="R15" s="16">
        <v>8</v>
      </c>
    </row>
    <row r="16" spans="1:19" ht="21">
      <c r="A16" s="46" t="s">
        <v>397</v>
      </c>
      <c r="B16" s="16">
        <v>13</v>
      </c>
      <c r="C16" s="16">
        <v>9</v>
      </c>
      <c r="D16" s="16">
        <v>100</v>
      </c>
      <c r="E16" s="16">
        <v>3</v>
      </c>
      <c r="F16" s="16">
        <v>2</v>
      </c>
      <c r="G16" s="16">
        <v>14</v>
      </c>
      <c r="H16" s="16">
        <v>9</v>
      </c>
      <c r="I16" s="16">
        <v>3</v>
      </c>
      <c r="J16" s="46" t="s">
        <v>7076</v>
      </c>
      <c r="K16" s="16">
        <v>69</v>
      </c>
      <c r="L16" s="16">
        <v>65</v>
      </c>
      <c r="M16" s="16">
        <v>44</v>
      </c>
      <c r="N16" s="16">
        <v>10</v>
      </c>
      <c r="O16" s="16">
        <v>9</v>
      </c>
      <c r="P16" s="16">
        <v>7</v>
      </c>
      <c r="Q16" s="16">
        <v>9</v>
      </c>
      <c r="R16" s="16">
        <v>9</v>
      </c>
    </row>
    <row r="17" spans="1:18" ht="21">
      <c r="A17" s="46" t="s">
        <v>7078</v>
      </c>
      <c r="B17" s="16">
        <v>14</v>
      </c>
      <c r="C17" s="16">
        <v>10</v>
      </c>
      <c r="D17" s="16">
        <v>99</v>
      </c>
      <c r="E17" s="16">
        <v>3</v>
      </c>
      <c r="F17" s="16">
        <v>2</v>
      </c>
      <c r="G17" s="16">
        <v>14</v>
      </c>
      <c r="H17" s="16">
        <v>10</v>
      </c>
      <c r="I17" s="16">
        <v>4</v>
      </c>
      <c r="J17" s="46" t="s">
        <v>254</v>
      </c>
      <c r="K17" s="16">
        <v>70</v>
      </c>
      <c r="L17" s="16">
        <v>66</v>
      </c>
      <c r="M17" s="16">
        <v>43</v>
      </c>
      <c r="N17" s="16">
        <v>10</v>
      </c>
      <c r="O17" s="16">
        <v>9</v>
      </c>
      <c r="P17" s="16">
        <v>7</v>
      </c>
      <c r="Q17" s="16">
        <v>10</v>
      </c>
      <c r="R17" s="16">
        <v>10</v>
      </c>
    </row>
    <row r="18" spans="1:18" ht="21">
      <c r="A18" s="46" t="s">
        <v>7079</v>
      </c>
      <c r="B18" s="16">
        <v>15</v>
      </c>
      <c r="C18" s="16">
        <v>11</v>
      </c>
      <c r="D18" s="16">
        <v>98</v>
      </c>
      <c r="E18" s="16">
        <v>3</v>
      </c>
      <c r="F18" s="16">
        <v>2</v>
      </c>
      <c r="G18" s="16">
        <v>14</v>
      </c>
      <c r="H18" s="16">
        <v>11</v>
      </c>
      <c r="I18" s="155">
        <v>5</v>
      </c>
      <c r="J18" s="46" t="s">
        <v>394</v>
      </c>
      <c r="K18" s="16">
        <v>71</v>
      </c>
      <c r="L18" s="16">
        <v>67</v>
      </c>
      <c r="M18" s="16">
        <v>42</v>
      </c>
      <c r="N18" s="16">
        <v>10</v>
      </c>
      <c r="O18" s="16">
        <v>9</v>
      </c>
      <c r="P18" s="16">
        <v>7</v>
      </c>
      <c r="Q18" s="16">
        <v>11</v>
      </c>
      <c r="R18" s="16">
        <v>11</v>
      </c>
    </row>
    <row r="19" spans="1:18" ht="21">
      <c r="A19" s="46" t="s">
        <v>1993</v>
      </c>
      <c r="B19" s="16">
        <v>16</v>
      </c>
      <c r="C19" s="16">
        <v>12</v>
      </c>
      <c r="D19" s="16">
        <v>97</v>
      </c>
      <c r="E19" s="16">
        <v>4</v>
      </c>
      <c r="F19" s="16">
        <v>3</v>
      </c>
      <c r="G19" s="16">
        <v>13</v>
      </c>
      <c r="H19" s="16">
        <v>12</v>
      </c>
      <c r="I19" s="16">
        <v>1</v>
      </c>
      <c r="J19" s="46" t="s">
        <v>332</v>
      </c>
      <c r="K19" s="16">
        <v>72</v>
      </c>
      <c r="L19" s="16">
        <v>68</v>
      </c>
      <c r="M19" s="16">
        <v>41</v>
      </c>
      <c r="N19" s="16">
        <v>10</v>
      </c>
      <c r="O19" s="16">
        <v>9</v>
      </c>
      <c r="P19" s="16">
        <v>7</v>
      </c>
      <c r="Q19" s="16">
        <v>12</v>
      </c>
      <c r="R19" s="155">
        <v>12</v>
      </c>
    </row>
    <row r="20" spans="1:18" ht="21">
      <c r="A20" s="46" t="s">
        <v>7083</v>
      </c>
      <c r="B20" s="16">
        <v>17</v>
      </c>
      <c r="C20" s="16">
        <v>13</v>
      </c>
      <c r="D20" s="16">
        <v>96</v>
      </c>
      <c r="E20" s="16">
        <v>4</v>
      </c>
      <c r="F20" s="16">
        <v>3</v>
      </c>
      <c r="G20" s="16">
        <v>13</v>
      </c>
      <c r="H20" s="16">
        <v>13</v>
      </c>
      <c r="I20" s="16">
        <v>2</v>
      </c>
      <c r="J20" s="46" t="s">
        <v>7084</v>
      </c>
      <c r="K20" s="16">
        <v>73</v>
      </c>
      <c r="L20" s="16">
        <v>69</v>
      </c>
      <c r="M20" s="16">
        <v>40</v>
      </c>
      <c r="N20" s="16">
        <v>11</v>
      </c>
      <c r="O20" s="16">
        <v>10</v>
      </c>
      <c r="P20" s="16">
        <v>6</v>
      </c>
      <c r="Q20" s="16">
        <v>13</v>
      </c>
      <c r="R20" s="16">
        <v>1</v>
      </c>
    </row>
    <row r="21" spans="1:18" ht="21">
      <c r="A21" s="46" t="s">
        <v>7087</v>
      </c>
      <c r="B21" s="16">
        <v>18</v>
      </c>
      <c r="C21" s="16">
        <v>14</v>
      </c>
      <c r="D21" s="16">
        <v>95</v>
      </c>
      <c r="E21" s="16">
        <v>4</v>
      </c>
      <c r="F21" s="16">
        <v>3</v>
      </c>
      <c r="G21" s="16">
        <v>13</v>
      </c>
      <c r="H21" s="16">
        <v>14</v>
      </c>
      <c r="I21" s="16">
        <v>3</v>
      </c>
      <c r="J21" s="46" t="s">
        <v>7088</v>
      </c>
      <c r="K21" s="16">
        <v>74</v>
      </c>
      <c r="L21" s="16">
        <v>70</v>
      </c>
      <c r="M21" s="16">
        <v>39</v>
      </c>
      <c r="N21" s="16">
        <v>11</v>
      </c>
      <c r="O21" s="16">
        <v>10</v>
      </c>
      <c r="P21" s="16">
        <v>6</v>
      </c>
      <c r="Q21" s="16">
        <v>14</v>
      </c>
      <c r="R21" s="16">
        <v>2</v>
      </c>
    </row>
    <row r="22" spans="1:18" ht="21">
      <c r="A22" s="46" t="s">
        <v>7090</v>
      </c>
      <c r="B22" s="16">
        <v>19</v>
      </c>
      <c r="C22" s="16">
        <v>15</v>
      </c>
      <c r="D22" s="16">
        <v>94</v>
      </c>
      <c r="E22" s="16">
        <v>4</v>
      </c>
      <c r="F22" s="16">
        <v>3</v>
      </c>
      <c r="G22" s="16">
        <v>13</v>
      </c>
      <c r="H22" s="16">
        <v>15</v>
      </c>
      <c r="I22" s="16">
        <v>4</v>
      </c>
      <c r="J22" s="46" t="s">
        <v>7091</v>
      </c>
      <c r="K22" s="16">
        <v>75</v>
      </c>
      <c r="L22" s="16">
        <v>71</v>
      </c>
      <c r="M22" s="16">
        <v>38</v>
      </c>
      <c r="N22" s="16">
        <v>11</v>
      </c>
      <c r="O22" s="16">
        <v>10</v>
      </c>
      <c r="P22" s="16">
        <v>6</v>
      </c>
      <c r="Q22" s="16">
        <v>15</v>
      </c>
      <c r="R22" s="16">
        <v>3</v>
      </c>
    </row>
    <row r="23" spans="1:18" ht="21">
      <c r="A23" s="46" t="s">
        <v>1993</v>
      </c>
      <c r="B23" s="16">
        <v>20</v>
      </c>
      <c r="C23" s="16">
        <v>16</v>
      </c>
      <c r="D23" s="16">
        <v>93</v>
      </c>
      <c r="E23" s="16">
        <v>4</v>
      </c>
      <c r="F23" s="16">
        <v>3</v>
      </c>
      <c r="G23" s="16">
        <v>13</v>
      </c>
      <c r="H23" s="16">
        <v>16</v>
      </c>
      <c r="I23" s="16">
        <v>5</v>
      </c>
      <c r="J23" s="46" t="s">
        <v>7093</v>
      </c>
      <c r="K23" s="16">
        <v>76</v>
      </c>
      <c r="L23" s="16">
        <v>72</v>
      </c>
      <c r="M23" s="16">
        <v>37</v>
      </c>
      <c r="N23" s="16">
        <v>11</v>
      </c>
      <c r="O23" s="16">
        <v>10</v>
      </c>
      <c r="P23" s="16">
        <v>6</v>
      </c>
      <c r="Q23" s="16">
        <v>16</v>
      </c>
      <c r="R23" s="16">
        <v>4</v>
      </c>
    </row>
    <row r="24" spans="1:18" ht="21">
      <c r="A24" s="46" t="s">
        <v>901</v>
      </c>
      <c r="B24" s="16">
        <v>21</v>
      </c>
      <c r="C24" s="16">
        <v>17</v>
      </c>
      <c r="D24" s="16">
        <v>92</v>
      </c>
      <c r="E24" s="16">
        <v>4</v>
      </c>
      <c r="F24" s="16">
        <v>3</v>
      </c>
      <c r="G24" s="16">
        <v>13</v>
      </c>
      <c r="H24" s="16">
        <v>17</v>
      </c>
      <c r="I24" s="16">
        <v>6</v>
      </c>
      <c r="J24" s="46" t="s">
        <v>7095</v>
      </c>
      <c r="K24" s="16">
        <v>77</v>
      </c>
      <c r="L24" s="16">
        <v>73</v>
      </c>
      <c r="M24" s="16">
        <v>36</v>
      </c>
      <c r="N24" s="16">
        <v>11</v>
      </c>
      <c r="O24" s="16">
        <v>10</v>
      </c>
      <c r="P24" s="16">
        <v>6</v>
      </c>
      <c r="Q24" s="16">
        <v>17</v>
      </c>
      <c r="R24" s="16">
        <v>5</v>
      </c>
    </row>
    <row r="25" spans="1:18" ht="21">
      <c r="A25" s="46" t="s">
        <v>7097</v>
      </c>
      <c r="B25" s="16">
        <v>22</v>
      </c>
      <c r="C25" s="16">
        <v>18</v>
      </c>
      <c r="D25" s="16">
        <v>91</v>
      </c>
      <c r="E25" s="16">
        <v>4</v>
      </c>
      <c r="F25" s="16">
        <v>3</v>
      </c>
      <c r="G25" s="16">
        <v>13</v>
      </c>
      <c r="H25" s="16">
        <v>18</v>
      </c>
      <c r="I25" s="52">
        <v>7</v>
      </c>
      <c r="J25" s="46" t="s">
        <v>2365</v>
      </c>
      <c r="K25" s="16">
        <v>78</v>
      </c>
      <c r="L25" s="16">
        <v>74</v>
      </c>
      <c r="M25" s="16">
        <v>35</v>
      </c>
      <c r="N25" s="16">
        <v>11</v>
      </c>
      <c r="O25" s="16">
        <v>10</v>
      </c>
      <c r="P25" s="16">
        <v>6</v>
      </c>
      <c r="Q25" s="16">
        <v>18</v>
      </c>
      <c r="R25" s="155">
        <v>6</v>
      </c>
    </row>
    <row r="26" spans="1:18" ht="21">
      <c r="A26" s="46" t="s">
        <v>19</v>
      </c>
      <c r="B26" s="16">
        <v>23</v>
      </c>
      <c r="C26" s="16">
        <v>19</v>
      </c>
      <c r="D26" s="16">
        <v>90</v>
      </c>
      <c r="E26" s="16">
        <v>5</v>
      </c>
      <c r="F26" s="16">
        <v>4</v>
      </c>
      <c r="G26" s="16">
        <v>12</v>
      </c>
      <c r="H26" s="16">
        <v>19</v>
      </c>
      <c r="I26" s="16">
        <v>1</v>
      </c>
      <c r="J26" s="46" t="s">
        <v>7098</v>
      </c>
      <c r="K26" s="16">
        <v>79</v>
      </c>
      <c r="L26" s="16">
        <v>75</v>
      </c>
      <c r="M26" s="16">
        <v>34</v>
      </c>
      <c r="N26" s="16">
        <v>12</v>
      </c>
      <c r="O26" s="16">
        <v>11</v>
      </c>
      <c r="P26" s="16">
        <v>5</v>
      </c>
      <c r="Q26" s="16">
        <v>19</v>
      </c>
      <c r="R26" s="16">
        <v>1</v>
      </c>
    </row>
    <row r="27" spans="1:18" ht="21">
      <c r="A27" s="46" t="s">
        <v>7101</v>
      </c>
      <c r="B27" s="16">
        <v>24</v>
      </c>
      <c r="C27" s="16">
        <v>20</v>
      </c>
      <c r="D27" s="16">
        <v>89</v>
      </c>
      <c r="E27" s="16">
        <v>5</v>
      </c>
      <c r="F27" s="16">
        <v>4</v>
      </c>
      <c r="G27" s="16">
        <v>12</v>
      </c>
      <c r="H27" s="16">
        <v>20</v>
      </c>
      <c r="I27" s="16">
        <v>2</v>
      </c>
      <c r="J27" s="46" t="s">
        <v>401</v>
      </c>
      <c r="K27" s="16">
        <v>80</v>
      </c>
      <c r="L27" s="16">
        <v>76</v>
      </c>
      <c r="M27" s="16">
        <v>33</v>
      </c>
      <c r="N27" s="16">
        <v>12</v>
      </c>
      <c r="O27" s="16">
        <v>11</v>
      </c>
      <c r="P27" s="16">
        <v>5</v>
      </c>
      <c r="Q27" s="16">
        <v>20</v>
      </c>
      <c r="R27" s="16">
        <v>2</v>
      </c>
    </row>
    <row r="28" spans="1:18" ht="21">
      <c r="A28" s="53" t="s">
        <v>22</v>
      </c>
      <c r="B28" s="16">
        <v>25</v>
      </c>
      <c r="C28" s="16">
        <v>21</v>
      </c>
      <c r="D28" s="52">
        <v>88</v>
      </c>
      <c r="E28" s="16">
        <v>5</v>
      </c>
      <c r="F28" s="16">
        <v>4</v>
      </c>
      <c r="G28" s="16">
        <v>12</v>
      </c>
      <c r="H28" s="16">
        <v>21</v>
      </c>
      <c r="I28" s="16">
        <v>3</v>
      </c>
      <c r="J28" s="46" t="s">
        <v>7104</v>
      </c>
      <c r="K28" s="16">
        <v>81</v>
      </c>
      <c r="L28" s="16">
        <v>77</v>
      </c>
      <c r="M28" s="16">
        <v>32</v>
      </c>
      <c r="N28" s="16">
        <v>12</v>
      </c>
      <c r="O28" s="16">
        <v>11</v>
      </c>
      <c r="P28" s="16">
        <v>5</v>
      </c>
      <c r="Q28" s="16">
        <v>21</v>
      </c>
      <c r="R28" s="16">
        <v>3</v>
      </c>
    </row>
    <row r="29" spans="1:18" ht="21">
      <c r="A29" s="46" t="s">
        <v>7106</v>
      </c>
      <c r="B29" s="16">
        <v>26</v>
      </c>
      <c r="C29" s="16">
        <v>22</v>
      </c>
      <c r="D29" s="16">
        <v>87</v>
      </c>
      <c r="E29" s="16">
        <v>5</v>
      </c>
      <c r="F29" s="16">
        <v>4</v>
      </c>
      <c r="G29" s="16">
        <v>12</v>
      </c>
      <c r="H29" s="16">
        <v>22</v>
      </c>
      <c r="I29" s="16">
        <v>4</v>
      </c>
      <c r="J29" s="46" t="s">
        <v>7107</v>
      </c>
      <c r="K29" s="16">
        <v>82</v>
      </c>
      <c r="L29" s="16">
        <v>78</v>
      </c>
      <c r="M29" s="16">
        <v>31</v>
      </c>
      <c r="N29" s="16">
        <v>12</v>
      </c>
      <c r="O29" s="16">
        <v>11</v>
      </c>
      <c r="P29" s="16">
        <v>5</v>
      </c>
      <c r="Q29" s="16">
        <v>22</v>
      </c>
      <c r="R29" s="16">
        <v>4</v>
      </c>
    </row>
    <row r="30" spans="1:18" ht="21">
      <c r="A30" s="46" t="s">
        <v>655</v>
      </c>
      <c r="B30" s="16">
        <v>27</v>
      </c>
      <c r="C30" s="16">
        <v>23</v>
      </c>
      <c r="D30" s="16">
        <v>86</v>
      </c>
      <c r="E30" s="16">
        <v>5</v>
      </c>
      <c r="F30" s="16">
        <v>4</v>
      </c>
      <c r="G30" s="16">
        <v>12</v>
      </c>
      <c r="H30" s="16">
        <v>23</v>
      </c>
      <c r="I30" s="16">
        <v>5</v>
      </c>
      <c r="J30" s="46" t="s">
        <v>305</v>
      </c>
      <c r="K30" s="16">
        <v>83</v>
      </c>
      <c r="L30" s="16">
        <v>79</v>
      </c>
      <c r="M30" s="16">
        <v>30</v>
      </c>
      <c r="N30" s="16">
        <v>12</v>
      </c>
      <c r="O30" s="16">
        <v>11</v>
      </c>
      <c r="P30" s="16">
        <v>5</v>
      </c>
      <c r="Q30" s="16">
        <v>23</v>
      </c>
      <c r="R30" s="16">
        <v>5</v>
      </c>
    </row>
    <row r="31" spans="1:18" ht="21.75" thickBot="1">
      <c r="A31" s="46" t="s">
        <v>656</v>
      </c>
      <c r="B31" s="16">
        <v>28</v>
      </c>
      <c r="C31" s="16">
        <v>24</v>
      </c>
      <c r="D31" s="16">
        <v>85</v>
      </c>
      <c r="E31" s="16">
        <v>5</v>
      </c>
      <c r="F31" s="16">
        <v>4</v>
      </c>
      <c r="G31" s="16">
        <v>12</v>
      </c>
      <c r="H31" s="16">
        <v>24</v>
      </c>
      <c r="I31" s="16">
        <v>6</v>
      </c>
      <c r="J31" s="46" t="s">
        <v>2389</v>
      </c>
      <c r="K31" s="16">
        <v>84</v>
      </c>
      <c r="L31" s="16">
        <v>80</v>
      </c>
      <c r="M31" s="16">
        <v>29</v>
      </c>
      <c r="N31" s="16">
        <v>12</v>
      </c>
      <c r="O31" s="16">
        <v>11</v>
      </c>
      <c r="P31" s="16">
        <v>5</v>
      </c>
      <c r="Q31" s="16">
        <v>24</v>
      </c>
      <c r="R31" s="16">
        <v>6</v>
      </c>
    </row>
    <row r="32" spans="1:18" ht="21.75" thickBot="1">
      <c r="A32" s="46" t="s">
        <v>7114</v>
      </c>
      <c r="B32" s="16">
        <v>29</v>
      </c>
      <c r="C32" s="16">
        <v>25</v>
      </c>
      <c r="D32" s="16">
        <v>84</v>
      </c>
      <c r="E32" s="16">
        <v>5</v>
      </c>
      <c r="F32" s="16">
        <v>4</v>
      </c>
      <c r="G32" s="16">
        <v>12</v>
      </c>
      <c r="H32" s="296">
        <v>25</v>
      </c>
      <c r="I32" s="52">
        <v>7</v>
      </c>
      <c r="J32" s="46" t="s">
        <v>7115</v>
      </c>
      <c r="K32" s="16">
        <v>85</v>
      </c>
      <c r="L32" s="16">
        <v>81</v>
      </c>
      <c r="M32" s="16">
        <v>28</v>
      </c>
      <c r="N32" s="16">
        <v>12</v>
      </c>
      <c r="O32" s="16">
        <v>11</v>
      </c>
      <c r="P32" s="16">
        <v>5</v>
      </c>
      <c r="Q32" s="16">
        <v>25</v>
      </c>
      <c r="R32" s="16">
        <v>7</v>
      </c>
    </row>
    <row r="33" spans="1:18" ht="21.75" thickBot="1">
      <c r="A33" s="46" t="s">
        <v>1167</v>
      </c>
      <c r="B33" s="16">
        <v>30</v>
      </c>
      <c r="C33" s="16">
        <v>26</v>
      </c>
      <c r="D33" s="16">
        <v>83</v>
      </c>
      <c r="E33" s="16">
        <v>6</v>
      </c>
      <c r="F33" s="16">
        <v>5</v>
      </c>
      <c r="G33" s="16">
        <v>11</v>
      </c>
      <c r="H33" s="16">
        <v>1</v>
      </c>
      <c r="I33" s="16">
        <v>1</v>
      </c>
      <c r="J33" s="46" t="s">
        <v>7116</v>
      </c>
      <c r="K33" s="16">
        <v>86</v>
      </c>
      <c r="L33" s="16">
        <v>82</v>
      </c>
      <c r="M33" s="16">
        <v>27</v>
      </c>
      <c r="N33" s="16">
        <v>12</v>
      </c>
      <c r="O33" s="16">
        <v>11</v>
      </c>
      <c r="P33" s="16">
        <v>5</v>
      </c>
      <c r="Q33" s="296">
        <v>26</v>
      </c>
      <c r="R33" s="27">
        <v>8</v>
      </c>
    </row>
    <row r="34" spans="1:18" ht="21">
      <c r="A34" s="46" t="s">
        <v>7119</v>
      </c>
      <c r="B34" s="16">
        <v>31</v>
      </c>
      <c r="C34" s="16">
        <v>27</v>
      </c>
      <c r="D34" s="16">
        <v>82</v>
      </c>
      <c r="E34" s="16">
        <v>6</v>
      </c>
      <c r="F34" s="16">
        <v>5</v>
      </c>
      <c r="G34" s="16">
        <v>11</v>
      </c>
      <c r="H34" s="16">
        <v>2</v>
      </c>
      <c r="I34" s="16">
        <v>2</v>
      </c>
      <c r="J34" s="46" t="s">
        <v>518</v>
      </c>
      <c r="K34" s="16">
        <v>87</v>
      </c>
      <c r="L34" s="16">
        <v>83</v>
      </c>
      <c r="M34" s="16">
        <v>26</v>
      </c>
      <c r="N34" s="16">
        <v>13</v>
      </c>
      <c r="O34" s="16">
        <v>12</v>
      </c>
      <c r="P34" s="16">
        <v>4</v>
      </c>
      <c r="Q34" s="16">
        <v>1</v>
      </c>
      <c r="R34" s="16">
        <v>1</v>
      </c>
    </row>
    <row r="35" spans="1:18" ht="21">
      <c r="A35" s="46" t="s">
        <v>2992</v>
      </c>
      <c r="B35" s="16">
        <v>32</v>
      </c>
      <c r="C35" s="16">
        <v>28</v>
      </c>
      <c r="D35" s="16">
        <v>81</v>
      </c>
      <c r="E35" s="16">
        <v>6</v>
      </c>
      <c r="F35" s="16">
        <v>5</v>
      </c>
      <c r="G35" s="16">
        <v>11</v>
      </c>
      <c r="H35" s="16">
        <v>3</v>
      </c>
      <c r="I35" s="16">
        <v>3</v>
      </c>
      <c r="J35" s="46" t="s">
        <v>7121</v>
      </c>
      <c r="K35" s="16">
        <v>88</v>
      </c>
      <c r="L35" s="16">
        <v>84</v>
      </c>
      <c r="M35" s="16">
        <v>25</v>
      </c>
      <c r="N35" s="16">
        <v>13</v>
      </c>
      <c r="O35" s="16">
        <v>12</v>
      </c>
      <c r="P35" s="16">
        <v>4</v>
      </c>
      <c r="Q35" s="16">
        <v>2</v>
      </c>
      <c r="R35" s="16">
        <v>2</v>
      </c>
    </row>
    <row r="36" spans="1:18" ht="21">
      <c r="A36" s="53" t="s">
        <v>22</v>
      </c>
      <c r="B36" s="16">
        <v>33</v>
      </c>
      <c r="C36" s="16">
        <v>29</v>
      </c>
      <c r="D36" s="52">
        <v>80</v>
      </c>
      <c r="E36" s="16">
        <v>6</v>
      </c>
      <c r="F36" s="16">
        <v>5</v>
      </c>
      <c r="G36" s="16">
        <v>11</v>
      </c>
      <c r="H36" s="16">
        <v>4</v>
      </c>
      <c r="I36" s="16">
        <v>4</v>
      </c>
      <c r="J36" s="46" t="s">
        <v>7123</v>
      </c>
      <c r="K36" s="16">
        <v>89</v>
      </c>
      <c r="L36" s="16">
        <v>85</v>
      </c>
      <c r="M36" s="16">
        <v>24</v>
      </c>
      <c r="N36" s="16">
        <v>13</v>
      </c>
      <c r="O36" s="16">
        <v>12</v>
      </c>
      <c r="P36" s="16">
        <v>4</v>
      </c>
      <c r="Q36" s="16">
        <v>3</v>
      </c>
      <c r="R36" s="16">
        <v>3</v>
      </c>
    </row>
    <row r="37" spans="1:18" ht="21">
      <c r="A37" s="46" t="s">
        <v>406</v>
      </c>
      <c r="B37" s="16">
        <v>34</v>
      </c>
      <c r="C37" s="16">
        <v>30</v>
      </c>
      <c r="D37" s="16">
        <v>79</v>
      </c>
      <c r="E37" s="16">
        <v>6</v>
      </c>
      <c r="F37" s="16">
        <v>5</v>
      </c>
      <c r="G37" s="16">
        <v>11</v>
      </c>
      <c r="H37" s="16">
        <v>5</v>
      </c>
      <c r="I37" s="16">
        <v>5</v>
      </c>
      <c r="J37" s="46" t="s">
        <v>7126</v>
      </c>
      <c r="K37" s="16">
        <v>90</v>
      </c>
      <c r="L37" s="16">
        <v>86</v>
      </c>
      <c r="M37" s="16">
        <v>23</v>
      </c>
      <c r="N37" s="16">
        <v>13</v>
      </c>
      <c r="O37" s="16">
        <v>12</v>
      </c>
      <c r="P37" s="16">
        <v>4</v>
      </c>
      <c r="Q37" s="16">
        <v>4</v>
      </c>
      <c r="R37" s="16">
        <v>4</v>
      </c>
    </row>
    <row r="38" spans="1:18" ht="21">
      <c r="A38" s="46" t="s">
        <v>7128</v>
      </c>
      <c r="B38" s="16">
        <v>35</v>
      </c>
      <c r="C38" s="16">
        <v>31</v>
      </c>
      <c r="D38" s="16">
        <v>78</v>
      </c>
      <c r="E38" s="16">
        <v>6</v>
      </c>
      <c r="F38" s="16">
        <v>5</v>
      </c>
      <c r="G38" s="16">
        <v>11</v>
      </c>
      <c r="H38" s="16">
        <v>6</v>
      </c>
      <c r="I38" s="16">
        <v>6</v>
      </c>
      <c r="J38" s="46" t="s">
        <v>7129</v>
      </c>
      <c r="K38" s="16">
        <v>91</v>
      </c>
      <c r="L38" s="16">
        <v>87</v>
      </c>
      <c r="M38" s="16">
        <v>22</v>
      </c>
      <c r="N38" s="16">
        <v>13</v>
      </c>
      <c r="O38" s="16">
        <v>12</v>
      </c>
      <c r="P38" s="16">
        <v>4</v>
      </c>
      <c r="Q38" s="16">
        <v>5</v>
      </c>
      <c r="R38" s="16">
        <v>5</v>
      </c>
    </row>
    <row r="39" spans="1:18" ht="21">
      <c r="A39" s="46" t="s">
        <v>7131</v>
      </c>
      <c r="B39" s="16">
        <v>36</v>
      </c>
      <c r="C39" s="16">
        <v>32</v>
      </c>
      <c r="D39" s="16">
        <v>77</v>
      </c>
      <c r="E39" s="16">
        <v>6</v>
      </c>
      <c r="F39" s="16">
        <v>5</v>
      </c>
      <c r="G39" s="16">
        <v>11</v>
      </c>
      <c r="H39" s="16">
        <v>7</v>
      </c>
      <c r="I39" s="52">
        <v>7</v>
      </c>
      <c r="J39" s="46" t="s">
        <v>7132</v>
      </c>
      <c r="K39" s="16">
        <v>92</v>
      </c>
      <c r="L39" s="16">
        <v>88</v>
      </c>
      <c r="M39" s="16">
        <v>21</v>
      </c>
      <c r="N39" s="16">
        <v>13</v>
      </c>
      <c r="O39" s="16">
        <v>12</v>
      </c>
      <c r="P39" s="16">
        <v>4</v>
      </c>
      <c r="Q39" s="16">
        <v>6</v>
      </c>
      <c r="R39" s="155">
        <v>6</v>
      </c>
    </row>
    <row r="40" spans="1:18" ht="21">
      <c r="A40" s="46" t="s">
        <v>214</v>
      </c>
      <c r="B40" s="16">
        <v>37</v>
      </c>
      <c r="C40" s="16">
        <v>33</v>
      </c>
      <c r="D40" s="16">
        <v>76</v>
      </c>
      <c r="E40" s="16">
        <v>7</v>
      </c>
      <c r="F40" s="16">
        <v>6</v>
      </c>
      <c r="G40" s="16">
        <v>10</v>
      </c>
      <c r="H40" s="16">
        <v>8</v>
      </c>
      <c r="I40" s="16">
        <v>1</v>
      </c>
      <c r="J40" s="46" t="s">
        <v>7134</v>
      </c>
      <c r="K40" s="16">
        <v>93</v>
      </c>
      <c r="L40" s="16">
        <v>89</v>
      </c>
      <c r="M40" s="16">
        <v>20</v>
      </c>
      <c r="N40" s="16">
        <v>14</v>
      </c>
      <c r="O40" s="16">
        <v>13</v>
      </c>
      <c r="P40" s="16">
        <v>3</v>
      </c>
      <c r="Q40" s="16">
        <v>7</v>
      </c>
      <c r="R40" s="16">
        <v>1</v>
      </c>
    </row>
    <row r="41" spans="1:18" ht="21">
      <c r="A41" s="46" t="s">
        <v>7136</v>
      </c>
      <c r="B41" s="16">
        <v>38</v>
      </c>
      <c r="C41" s="16">
        <v>34</v>
      </c>
      <c r="D41" s="16">
        <v>75</v>
      </c>
      <c r="E41" s="16">
        <v>7</v>
      </c>
      <c r="F41" s="16">
        <v>6</v>
      </c>
      <c r="G41" s="16">
        <v>10</v>
      </c>
      <c r="H41" s="16">
        <v>9</v>
      </c>
      <c r="I41" s="16">
        <v>2</v>
      </c>
      <c r="J41" s="46" t="s">
        <v>2820</v>
      </c>
      <c r="K41" s="16">
        <v>94</v>
      </c>
      <c r="L41" s="16">
        <v>90</v>
      </c>
      <c r="M41" s="16">
        <v>19</v>
      </c>
      <c r="N41" s="16">
        <v>14</v>
      </c>
      <c r="O41" s="16">
        <v>13</v>
      </c>
      <c r="P41" s="16">
        <v>3</v>
      </c>
      <c r="Q41" s="16">
        <v>8</v>
      </c>
      <c r="R41" s="16">
        <v>2</v>
      </c>
    </row>
    <row r="42" spans="1:18" ht="21">
      <c r="A42" s="46" t="s">
        <v>15</v>
      </c>
      <c r="B42" s="16">
        <v>39</v>
      </c>
      <c r="C42" s="16">
        <v>35</v>
      </c>
      <c r="D42" s="16">
        <v>74</v>
      </c>
      <c r="E42" s="16">
        <v>7</v>
      </c>
      <c r="F42" s="16">
        <v>6</v>
      </c>
      <c r="G42" s="16">
        <v>10</v>
      </c>
      <c r="H42" s="16">
        <v>10</v>
      </c>
      <c r="I42" s="16">
        <v>3</v>
      </c>
      <c r="J42" s="53" t="s">
        <v>22</v>
      </c>
      <c r="K42" s="16">
        <v>95</v>
      </c>
      <c r="L42" s="16">
        <v>91</v>
      </c>
      <c r="M42" s="16">
        <v>18</v>
      </c>
      <c r="N42" s="16">
        <v>14</v>
      </c>
      <c r="O42" s="16">
        <v>13</v>
      </c>
      <c r="P42" s="16">
        <v>3</v>
      </c>
      <c r="Q42" s="16">
        <v>9</v>
      </c>
      <c r="R42" s="16">
        <v>3</v>
      </c>
    </row>
    <row r="43" spans="1:18" ht="21">
      <c r="A43" s="46" t="s">
        <v>7140</v>
      </c>
      <c r="B43" s="16">
        <v>40</v>
      </c>
      <c r="C43" s="16">
        <v>36</v>
      </c>
      <c r="D43" s="16">
        <v>73</v>
      </c>
      <c r="E43" s="16">
        <v>7</v>
      </c>
      <c r="F43" s="16">
        <v>6</v>
      </c>
      <c r="G43" s="16">
        <v>10</v>
      </c>
      <c r="H43" s="16">
        <v>11</v>
      </c>
      <c r="I43" s="16">
        <v>4</v>
      </c>
      <c r="J43" s="46" t="s">
        <v>7141</v>
      </c>
      <c r="K43" s="16">
        <v>96</v>
      </c>
      <c r="L43" s="16">
        <v>92</v>
      </c>
      <c r="M43" s="16">
        <v>17</v>
      </c>
      <c r="N43" s="16">
        <v>14</v>
      </c>
      <c r="O43" s="16">
        <v>13</v>
      </c>
      <c r="P43" s="16">
        <v>3</v>
      </c>
      <c r="Q43" s="16">
        <v>10</v>
      </c>
      <c r="R43" s="16">
        <v>4</v>
      </c>
    </row>
    <row r="44" spans="1:18" ht="21">
      <c r="A44" s="46" t="s">
        <v>7144</v>
      </c>
      <c r="B44" s="16">
        <v>41</v>
      </c>
      <c r="C44" s="16">
        <v>37</v>
      </c>
      <c r="D44" s="16">
        <v>72</v>
      </c>
      <c r="E44" s="16">
        <v>7</v>
      </c>
      <c r="F44" s="16">
        <v>6</v>
      </c>
      <c r="G44" s="16">
        <v>10</v>
      </c>
      <c r="H44" s="16">
        <v>12</v>
      </c>
      <c r="I44" s="16">
        <v>5</v>
      </c>
      <c r="J44" s="90" t="s">
        <v>1440</v>
      </c>
      <c r="K44" s="16">
        <v>97</v>
      </c>
      <c r="L44" s="16">
        <v>93</v>
      </c>
      <c r="M44" s="16">
        <v>16</v>
      </c>
      <c r="N44" s="16">
        <v>14</v>
      </c>
      <c r="O44" s="16">
        <v>13</v>
      </c>
      <c r="P44" s="16">
        <v>3</v>
      </c>
      <c r="Q44" s="16">
        <v>11</v>
      </c>
      <c r="R44" s="16">
        <v>5</v>
      </c>
    </row>
    <row r="45" spans="1:18" ht="21">
      <c r="A45" s="46" t="s">
        <v>15</v>
      </c>
      <c r="B45" s="16">
        <v>42</v>
      </c>
      <c r="C45" s="16">
        <v>38</v>
      </c>
      <c r="D45" s="16">
        <v>71</v>
      </c>
      <c r="E45" s="16">
        <v>7</v>
      </c>
      <c r="F45" s="16">
        <v>6</v>
      </c>
      <c r="G45" s="16">
        <v>10</v>
      </c>
      <c r="H45" s="16">
        <v>13</v>
      </c>
      <c r="I45" s="16">
        <v>6</v>
      </c>
      <c r="J45" s="46" t="s">
        <v>7146</v>
      </c>
      <c r="K45" s="16">
        <v>98</v>
      </c>
      <c r="L45" s="16">
        <v>94</v>
      </c>
      <c r="M45" s="16">
        <v>15</v>
      </c>
      <c r="N45" s="16">
        <v>14</v>
      </c>
      <c r="O45" s="16">
        <v>13</v>
      </c>
      <c r="P45" s="16">
        <v>3</v>
      </c>
      <c r="Q45" s="16">
        <v>12</v>
      </c>
      <c r="R45" s="155">
        <v>6</v>
      </c>
    </row>
    <row r="46" spans="1:18" ht="21">
      <c r="A46" s="46" t="s">
        <v>7147</v>
      </c>
      <c r="B46" s="16">
        <v>43</v>
      </c>
      <c r="C46" s="16">
        <v>39</v>
      </c>
      <c r="D46" s="16">
        <v>70</v>
      </c>
      <c r="E46" s="16">
        <v>7</v>
      </c>
      <c r="F46" s="16">
        <v>6</v>
      </c>
      <c r="G46" s="16">
        <v>10</v>
      </c>
      <c r="H46" s="16">
        <v>14</v>
      </c>
      <c r="I46" s="16">
        <v>7</v>
      </c>
      <c r="J46" s="46" t="s">
        <v>925</v>
      </c>
      <c r="K46" s="16">
        <v>99</v>
      </c>
      <c r="L46" s="16">
        <v>95</v>
      </c>
      <c r="M46" s="16">
        <v>14</v>
      </c>
      <c r="N46" s="16">
        <v>15</v>
      </c>
      <c r="O46" s="16">
        <v>14</v>
      </c>
      <c r="P46" s="16">
        <v>2</v>
      </c>
      <c r="Q46" s="16">
        <v>13</v>
      </c>
      <c r="R46" s="16">
        <v>1</v>
      </c>
    </row>
    <row r="47" spans="1:18" ht="21">
      <c r="A47" s="46" t="s">
        <v>253</v>
      </c>
      <c r="B47" s="16">
        <v>44</v>
      </c>
      <c r="C47" s="16">
        <v>40</v>
      </c>
      <c r="D47" s="16">
        <v>69</v>
      </c>
      <c r="E47" s="16">
        <v>7</v>
      </c>
      <c r="F47" s="16">
        <v>6</v>
      </c>
      <c r="G47" s="16">
        <v>10</v>
      </c>
      <c r="H47" s="16">
        <v>15</v>
      </c>
      <c r="I47" s="16">
        <v>8</v>
      </c>
      <c r="J47" s="46" t="s">
        <v>7150</v>
      </c>
      <c r="K47" s="16">
        <v>100</v>
      </c>
      <c r="L47" s="16">
        <v>96</v>
      </c>
      <c r="M47" s="16">
        <v>13</v>
      </c>
      <c r="N47" s="16">
        <v>15</v>
      </c>
      <c r="O47" s="16">
        <v>14</v>
      </c>
      <c r="P47" s="16">
        <v>2</v>
      </c>
      <c r="Q47" s="16">
        <v>14</v>
      </c>
      <c r="R47" s="16">
        <v>2</v>
      </c>
    </row>
    <row r="48" spans="1:18" ht="21">
      <c r="A48" s="46" t="s">
        <v>535</v>
      </c>
      <c r="B48" s="16">
        <v>45</v>
      </c>
      <c r="C48" s="16">
        <v>41</v>
      </c>
      <c r="D48" s="16">
        <v>68</v>
      </c>
      <c r="E48" s="16">
        <v>7</v>
      </c>
      <c r="F48" s="16">
        <v>6</v>
      </c>
      <c r="G48" s="16">
        <v>10</v>
      </c>
      <c r="H48" s="16">
        <v>16</v>
      </c>
      <c r="I48" s="155">
        <v>9</v>
      </c>
      <c r="J48" s="46" t="s">
        <v>741</v>
      </c>
      <c r="K48" s="16">
        <v>101</v>
      </c>
      <c r="L48" s="16">
        <v>97</v>
      </c>
      <c r="M48" s="16">
        <v>12</v>
      </c>
      <c r="N48" s="16">
        <v>15</v>
      </c>
      <c r="O48" s="16">
        <v>14</v>
      </c>
      <c r="P48" s="16">
        <v>2</v>
      </c>
      <c r="Q48" s="16">
        <v>15</v>
      </c>
      <c r="R48" s="16">
        <v>3</v>
      </c>
    </row>
    <row r="49" spans="1:18" ht="21">
      <c r="A49" s="46" t="s">
        <v>7154</v>
      </c>
      <c r="B49" s="16">
        <v>46</v>
      </c>
      <c r="C49" s="16">
        <v>42</v>
      </c>
      <c r="D49" s="16">
        <v>67</v>
      </c>
      <c r="E49" s="16">
        <v>8</v>
      </c>
      <c r="F49" s="16">
        <v>7</v>
      </c>
      <c r="G49" s="16">
        <v>9</v>
      </c>
      <c r="H49" s="16">
        <v>17</v>
      </c>
      <c r="I49" s="16">
        <v>1</v>
      </c>
      <c r="J49" s="46" t="s">
        <v>7155</v>
      </c>
      <c r="K49" s="16">
        <v>102</v>
      </c>
      <c r="L49" s="16">
        <v>98</v>
      </c>
      <c r="M49" s="16">
        <v>11</v>
      </c>
      <c r="N49" s="16">
        <v>15</v>
      </c>
      <c r="O49" s="16">
        <v>14</v>
      </c>
      <c r="P49" s="16">
        <v>2</v>
      </c>
      <c r="Q49" s="16">
        <v>16</v>
      </c>
      <c r="R49" s="16">
        <v>4</v>
      </c>
    </row>
    <row r="50" spans="1:18" ht="21">
      <c r="A50" s="46" t="s">
        <v>17</v>
      </c>
      <c r="B50" s="16">
        <v>47</v>
      </c>
      <c r="C50" s="16">
        <v>43</v>
      </c>
      <c r="D50" s="16">
        <v>66</v>
      </c>
      <c r="E50" s="16">
        <v>8</v>
      </c>
      <c r="F50" s="16">
        <v>7</v>
      </c>
      <c r="G50" s="16">
        <v>9</v>
      </c>
      <c r="H50" s="16">
        <v>18</v>
      </c>
      <c r="I50" s="16">
        <v>2</v>
      </c>
      <c r="J50" s="46" t="s">
        <v>7157</v>
      </c>
      <c r="K50" s="16">
        <v>103</v>
      </c>
      <c r="L50" s="16">
        <v>99</v>
      </c>
      <c r="M50" s="16">
        <v>10</v>
      </c>
      <c r="N50" s="16">
        <v>15</v>
      </c>
      <c r="O50" s="16">
        <v>14</v>
      </c>
      <c r="P50" s="16">
        <v>2</v>
      </c>
      <c r="Q50" s="16">
        <v>17</v>
      </c>
      <c r="R50" s="16">
        <v>5</v>
      </c>
    </row>
    <row r="51" spans="1:18" ht="21">
      <c r="A51" s="46" t="s">
        <v>1869</v>
      </c>
      <c r="B51" s="16">
        <v>48</v>
      </c>
      <c r="C51" s="16">
        <v>44</v>
      </c>
      <c r="D51" s="16">
        <v>65</v>
      </c>
      <c r="E51" s="16">
        <v>8</v>
      </c>
      <c r="F51" s="16">
        <v>7</v>
      </c>
      <c r="G51" s="16">
        <v>9</v>
      </c>
      <c r="H51" s="16">
        <v>19</v>
      </c>
      <c r="I51" s="16">
        <v>3</v>
      </c>
      <c r="J51" s="46" t="s">
        <v>2637</v>
      </c>
      <c r="K51" s="16">
        <v>104</v>
      </c>
      <c r="L51" s="16">
        <v>100</v>
      </c>
      <c r="M51" s="16">
        <v>9</v>
      </c>
      <c r="N51" s="16">
        <v>15</v>
      </c>
      <c r="O51" s="16">
        <v>14</v>
      </c>
      <c r="P51" s="16">
        <v>2</v>
      </c>
      <c r="Q51" s="16">
        <v>18</v>
      </c>
      <c r="R51" s="155">
        <v>6</v>
      </c>
    </row>
    <row r="52" spans="1:18" ht="21">
      <c r="A52" s="46" t="s">
        <v>3302</v>
      </c>
      <c r="B52" s="16">
        <v>49</v>
      </c>
      <c r="C52" s="16">
        <v>45</v>
      </c>
      <c r="D52" s="16">
        <v>64</v>
      </c>
      <c r="E52" s="16">
        <v>8</v>
      </c>
      <c r="F52" s="16">
        <v>7</v>
      </c>
      <c r="G52" s="16">
        <v>9</v>
      </c>
      <c r="H52" s="16">
        <v>20</v>
      </c>
      <c r="I52" s="16">
        <v>4</v>
      </c>
      <c r="J52" s="46" t="s">
        <v>7074</v>
      </c>
      <c r="K52" s="16">
        <v>105</v>
      </c>
      <c r="L52" s="16">
        <v>101</v>
      </c>
      <c r="M52" s="16">
        <v>8</v>
      </c>
      <c r="N52" s="16">
        <v>16</v>
      </c>
      <c r="O52" s="16">
        <v>15</v>
      </c>
      <c r="P52" s="16">
        <v>1</v>
      </c>
      <c r="Q52" s="16">
        <v>19</v>
      </c>
      <c r="R52" s="16">
        <v>1</v>
      </c>
    </row>
    <row r="53" spans="1:18" ht="21">
      <c r="A53" s="46" t="s">
        <v>7161</v>
      </c>
      <c r="B53" s="16">
        <v>50</v>
      </c>
      <c r="C53" s="16">
        <v>46</v>
      </c>
      <c r="D53" s="16">
        <v>63</v>
      </c>
      <c r="E53" s="16">
        <v>8</v>
      </c>
      <c r="F53" s="16">
        <v>7</v>
      </c>
      <c r="G53" s="16">
        <v>9</v>
      </c>
      <c r="H53" s="16">
        <v>21</v>
      </c>
      <c r="I53" s="16">
        <v>5</v>
      </c>
      <c r="J53" s="46" t="s">
        <v>19</v>
      </c>
      <c r="K53" s="16">
        <v>106</v>
      </c>
      <c r="L53" s="16">
        <v>102</v>
      </c>
      <c r="M53" s="16">
        <v>7</v>
      </c>
      <c r="N53" s="16">
        <v>16</v>
      </c>
      <c r="O53" s="16">
        <v>15</v>
      </c>
      <c r="P53" s="16">
        <v>1</v>
      </c>
      <c r="Q53" s="16">
        <v>20</v>
      </c>
      <c r="R53" s="16">
        <v>2</v>
      </c>
    </row>
    <row r="54" spans="1:18" ht="21">
      <c r="A54" s="46" t="s">
        <v>254</v>
      </c>
      <c r="B54" s="16">
        <v>51</v>
      </c>
      <c r="C54" s="16">
        <v>47</v>
      </c>
      <c r="D54" s="16">
        <v>62</v>
      </c>
      <c r="E54" s="16">
        <v>8</v>
      </c>
      <c r="F54" s="16">
        <v>7</v>
      </c>
      <c r="G54" s="16">
        <v>9</v>
      </c>
      <c r="H54" s="16">
        <v>22</v>
      </c>
      <c r="I54" s="16">
        <v>6</v>
      </c>
      <c r="J54" s="46" t="s">
        <v>587</v>
      </c>
      <c r="K54" s="16">
        <v>107</v>
      </c>
      <c r="L54" s="16">
        <v>103</v>
      </c>
      <c r="M54" s="16">
        <v>6</v>
      </c>
      <c r="N54" s="16">
        <v>16</v>
      </c>
      <c r="O54" s="16">
        <v>15</v>
      </c>
      <c r="P54" s="16">
        <v>1</v>
      </c>
      <c r="Q54" s="16">
        <v>21</v>
      </c>
      <c r="R54" s="16">
        <v>3</v>
      </c>
    </row>
    <row r="55" spans="1:18" ht="21">
      <c r="A55" s="46" t="s">
        <v>394</v>
      </c>
      <c r="B55" s="16">
        <v>52</v>
      </c>
      <c r="C55" s="16">
        <v>48</v>
      </c>
      <c r="D55" s="16">
        <v>61</v>
      </c>
      <c r="E55" s="16">
        <v>8</v>
      </c>
      <c r="F55" s="16">
        <v>7</v>
      </c>
      <c r="G55" s="16">
        <v>9</v>
      </c>
      <c r="H55" s="16">
        <v>23</v>
      </c>
      <c r="I55" s="16">
        <v>7</v>
      </c>
      <c r="J55" s="53" t="s">
        <v>22</v>
      </c>
      <c r="K55" s="16">
        <v>108</v>
      </c>
      <c r="L55" s="52">
        <v>104</v>
      </c>
      <c r="M55" s="16">
        <v>5</v>
      </c>
      <c r="N55" s="16">
        <v>16</v>
      </c>
      <c r="O55" s="16">
        <v>15</v>
      </c>
      <c r="P55" s="16">
        <v>1</v>
      </c>
      <c r="Q55" s="16">
        <v>22</v>
      </c>
      <c r="R55" s="16">
        <v>4</v>
      </c>
    </row>
    <row r="56" spans="1:18" ht="21">
      <c r="A56" s="46" t="s">
        <v>332</v>
      </c>
      <c r="B56" s="16">
        <v>53</v>
      </c>
      <c r="C56" s="16">
        <v>49</v>
      </c>
      <c r="D56" s="16">
        <v>60</v>
      </c>
      <c r="E56" s="16">
        <v>8</v>
      </c>
      <c r="F56" s="16">
        <v>7</v>
      </c>
      <c r="G56" s="16">
        <v>9</v>
      </c>
      <c r="H56" s="16">
        <v>24</v>
      </c>
      <c r="I56" s="16">
        <v>8</v>
      </c>
      <c r="J56" s="46" t="s">
        <v>1407</v>
      </c>
      <c r="K56" s="16">
        <v>109</v>
      </c>
      <c r="L56" s="16">
        <v>105</v>
      </c>
      <c r="M56" s="16">
        <v>4</v>
      </c>
      <c r="N56" s="16">
        <v>16</v>
      </c>
      <c r="O56" s="16">
        <v>15</v>
      </c>
      <c r="P56" s="16">
        <v>1</v>
      </c>
      <c r="Q56" s="16">
        <v>23</v>
      </c>
      <c r="R56" s="16">
        <v>5</v>
      </c>
    </row>
    <row r="57" spans="1:18" ht="21">
      <c r="A57" s="46" t="s">
        <v>7167</v>
      </c>
      <c r="B57" s="16">
        <v>54</v>
      </c>
      <c r="C57" s="16">
        <v>50</v>
      </c>
      <c r="D57" s="16">
        <v>59</v>
      </c>
      <c r="E57" s="16">
        <v>8</v>
      </c>
      <c r="F57" s="16">
        <v>7</v>
      </c>
      <c r="G57" s="16">
        <v>9</v>
      </c>
      <c r="H57" s="16">
        <v>25</v>
      </c>
      <c r="I57" s="16">
        <v>9</v>
      </c>
      <c r="J57" s="46" t="s">
        <v>1283</v>
      </c>
      <c r="K57" s="16">
        <v>110</v>
      </c>
      <c r="L57" s="16">
        <v>106</v>
      </c>
      <c r="M57" s="16">
        <v>3</v>
      </c>
      <c r="N57" s="16">
        <v>16</v>
      </c>
      <c r="O57" s="16">
        <v>15</v>
      </c>
      <c r="P57" s="16">
        <v>1</v>
      </c>
      <c r="Q57" s="16">
        <v>24</v>
      </c>
      <c r="R57" s="16">
        <v>6</v>
      </c>
    </row>
    <row r="58" spans="1:18" ht="21.75" thickBot="1">
      <c r="A58" s="46" t="s">
        <v>7169</v>
      </c>
      <c r="B58" s="16">
        <v>55</v>
      </c>
      <c r="C58" s="16">
        <v>51</v>
      </c>
      <c r="D58" s="16">
        <v>58</v>
      </c>
      <c r="E58" s="16">
        <v>8</v>
      </c>
      <c r="F58" s="16">
        <v>7</v>
      </c>
      <c r="G58" s="16">
        <v>9</v>
      </c>
      <c r="H58" s="16">
        <v>26</v>
      </c>
      <c r="I58" s="16">
        <v>10</v>
      </c>
      <c r="J58" s="46" t="s">
        <v>7170</v>
      </c>
      <c r="K58" s="16">
        <v>111</v>
      </c>
      <c r="L58" s="16">
        <v>107</v>
      </c>
      <c r="M58" s="16">
        <v>2</v>
      </c>
      <c r="N58" s="16">
        <v>16</v>
      </c>
      <c r="O58" s="16">
        <v>15</v>
      </c>
      <c r="P58" s="16">
        <v>1</v>
      </c>
      <c r="Q58" s="16">
        <v>25</v>
      </c>
      <c r="R58" s="16">
        <v>7</v>
      </c>
    </row>
    <row r="59" spans="1:18" ht="21.75" thickBot="1">
      <c r="A59" s="46" t="s">
        <v>217</v>
      </c>
      <c r="B59" s="27">
        <v>56</v>
      </c>
      <c r="C59" s="296">
        <v>52</v>
      </c>
      <c r="D59" s="16">
        <v>57</v>
      </c>
      <c r="E59" s="296">
        <v>8</v>
      </c>
      <c r="F59" s="16">
        <v>7</v>
      </c>
      <c r="G59" s="16">
        <v>9</v>
      </c>
      <c r="H59" s="296">
        <v>27</v>
      </c>
      <c r="I59" s="155">
        <v>11</v>
      </c>
      <c r="J59" s="46" t="s">
        <v>334</v>
      </c>
      <c r="K59" s="16">
        <v>112</v>
      </c>
      <c r="L59" s="16">
        <v>108</v>
      </c>
      <c r="M59" s="16">
        <v>1</v>
      </c>
      <c r="N59" s="16">
        <v>16</v>
      </c>
      <c r="O59" s="16">
        <v>15</v>
      </c>
      <c r="P59" s="16">
        <v>1</v>
      </c>
      <c r="Q59" s="296">
        <v>26</v>
      </c>
      <c r="R59" s="27">
        <v>8</v>
      </c>
    </row>
    <row r="60" spans="1:18" ht="15">
      <c r="A60" s="34"/>
      <c r="B60" s="29"/>
      <c r="C60" s="29"/>
      <c r="D60" s="29"/>
      <c r="E60" s="29"/>
      <c r="F60" s="29"/>
      <c r="G60" s="29"/>
      <c r="H60" s="29"/>
      <c r="I60" s="29"/>
      <c r="J60" s="1990"/>
      <c r="K60" s="29"/>
      <c r="L60" s="29"/>
      <c r="M60" s="29"/>
      <c r="N60" s="29"/>
      <c r="O60" s="29"/>
      <c r="P60" s="29"/>
      <c r="Q60" s="29"/>
      <c r="R60" s="29"/>
    </row>
    <row r="61" spans="1:18" ht="15">
      <c r="A61" s="34"/>
      <c r="B61" s="29"/>
      <c r="C61" s="29"/>
      <c r="D61" s="29"/>
      <c r="E61" s="29"/>
      <c r="F61" s="29"/>
      <c r="G61" s="29"/>
      <c r="H61" s="29"/>
      <c r="I61" s="29"/>
      <c r="J61" s="1990"/>
      <c r="K61" s="29"/>
      <c r="L61" s="29"/>
      <c r="M61" s="29"/>
      <c r="N61" s="29"/>
      <c r="O61" s="29"/>
      <c r="P61" s="29"/>
      <c r="Q61" s="29"/>
      <c r="R61" s="29"/>
    </row>
    <row r="62" spans="1:18" ht="15">
      <c r="A62" s="34"/>
      <c r="B62" s="29"/>
      <c r="C62" s="29"/>
      <c r="D62" s="29"/>
      <c r="E62" s="29"/>
      <c r="F62" s="29"/>
      <c r="G62" s="29"/>
      <c r="H62" s="29"/>
      <c r="I62" s="29"/>
      <c r="J62" s="1990"/>
      <c r="K62" s="29"/>
      <c r="L62" s="29"/>
      <c r="M62" s="29"/>
      <c r="N62" s="29"/>
      <c r="O62" s="29"/>
      <c r="P62" s="29"/>
      <c r="Q62" s="29"/>
      <c r="R62" s="29"/>
    </row>
    <row r="63" spans="1:18" ht="15">
      <c r="A63" s="34"/>
      <c r="B63" s="29"/>
      <c r="C63" s="29"/>
      <c r="D63" s="29"/>
      <c r="E63" s="29"/>
      <c r="F63" s="29"/>
      <c r="G63" s="29"/>
      <c r="H63" s="29"/>
      <c r="I63" s="29"/>
      <c r="J63" s="1990"/>
      <c r="K63" s="29"/>
      <c r="L63" s="29"/>
      <c r="M63" s="29"/>
      <c r="N63" s="29"/>
      <c r="O63" s="29"/>
      <c r="P63" s="29"/>
      <c r="Q63" s="29"/>
      <c r="R63" s="29"/>
    </row>
    <row r="64" spans="1:18" ht="15">
      <c r="A64" s="34"/>
      <c r="B64" s="29"/>
      <c r="C64" s="29"/>
      <c r="D64" s="29"/>
      <c r="E64" s="29"/>
      <c r="F64" s="29"/>
      <c r="G64" s="29"/>
      <c r="H64" s="29"/>
      <c r="I64" s="29"/>
      <c r="J64" s="1990"/>
      <c r="K64" s="29"/>
      <c r="L64" s="29"/>
      <c r="M64" s="29"/>
      <c r="N64" s="29"/>
      <c r="O64" s="29"/>
      <c r="P64" s="29"/>
      <c r="Q64" s="29"/>
      <c r="R64" s="29"/>
    </row>
    <row r="65" spans="1:18" ht="15">
      <c r="A65" s="34"/>
      <c r="B65" s="29"/>
      <c r="C65" s="29"/>
      <c r="D65" s="29"/>
      <c r="E65" s="29"/>
      <c r="F65" s="29"/>
      <c r="G65" s="29"/>
      <c r="H65" s="29"/>
      <c r="I65" s="29"/>
      <c r="J65" s="1990"/>
      <c r="K65" s="29"/>
      <c r="L65" s="29"/>
      <c r="M65" s="29"/>
      <c r="N65" s="29"/>
      <c r="O65" s="29"/>
      <c r="P65" s="29"/>
      <c r="Q65" s="29"/>
      <c r="R65" s="29"/>
    </row>
    <row r="66" spans="1:18" ht="15">
      <c r="A66" s="34"/>
      <c r="B66" s="29"/>
      <c r="C66" s="29"/>
      <c r="D66" s="29"/>
      <c r="E66" s="29"/>
      <c r="F66" s="29"/>
      <c r="G66" s="29"/>
      <c r="H66" s="29"/>
      <c r="I66" s="29"/>
      <c r="J66" s="1990"/>
      <c r="K66" s="29"/>
      <c r="L66" s="29"/>
      <c r="M66" s="29"/>
      <c r="N66" s="29"/>
      <c r="O66" s="29"/>
      <c r="P66" s="29"/>
      <c r="Q66" s="29"/>
      <c r="R66" s="29"/>
    </row>
    <row r="67" spans="1:18" ht="15">
      <c r="A67" s="34"/>
      <c r="B67" s="29"/>
      <c r="C67" s="29"/>
      <c r="D67" s="29"/>
      <c r="E67" s="29"/>
      <c r="F67" s="29"/>
      <c r="G67" s="29"/>
      <c r="H67" s="29"/>
      <c r="I67" s="29"/>
      <c r="J67" s="1990"/>
      <c r="K67" s="29"/>
      <c r="L67" s="29"/>
      <c r="M67" s="29"/>
      <c r="N67" s="29"/>
      <c r="O67" s="29"/>
      <c r="P67" s="29"/>
      <c r="Q67" s="29"/>
      <c r="R67" s="29"/>
    </row>
    <row r="68" spans="1:18" ht="15">
      <c r="A68" s="34"/>
      <c r="B68" s="29"/>
      <c r="C68" s="29"/>
      <c r="D68" s="29"/>
      <c r="E68" s="29"/>
      <c r="F68" s="29"/>
      <c r="G68" s="29"/>
      <c r="H68" s="29"/>
      <c r="I68" s="29"/>
      <c r="J68" s="1990"/>
      <c r="K68" s="29"/>
      <c r="L68" s="29"/>
      <c r="M68" s="29"/>
      <c r="N68" s="29"/>
      <c r="O68" s="29"/>
      <c r="P68" s="29"/>
      <c r="Q68" s="29"/>
      <c r="R68" s="29"/>
    </row>
    <row r="69" spans="1:18" ht="15">
      <c r="A69" s="34"/>
      <c r="B69" s="29"/>
      <c r="C69" s="29"/>
      <c r="D69" s="29"/>
      <c r="E69" s="29"/>
      <c r="F69" s="29"/>
      <c r="G69" s="29"/>
      <c r="H69" s="29"/>
      <c r="I69" s="29"/>
      <c r="J69" s="1990"/>
      <c r="K69" s="29"/>
      <c r="L69" s="29"/>
      <c r="M69" s="29"/>
      <c r="N69" s="29"/>
      <c r="O69" s="29"/>
      <c r="P69" s="29"/>
      <c r="Q69" s="29"/>
      <c r="R69" s="29"/>
    </row>
    <row r="70" spans="1:18" ht="15">
      <c r="A70" s="34"/>
      <c r="B70" s="29"/>
      <c r="C70" s="29"/>
      <c r="D70" s="29"/>
      <c r="E70" s="29"/>
      <c r="F70" s="29"/>
      <c r="G70" s="29"/>
      <c r="H70" s="29"/>
      <c r="I70" s="29"/>
      <c r="J70" s="1990"/>
      <c r="K70" s="29"/>
      <c r="L70" s="29"/>
      <c r="M70" s="29"/>
      <c r="N70" s="29"/>
      <c r="O70" s="29"/>
      <c r="P70" s="29"/>
      <c r="Q70" s="29"/>
      <c r="R70" s="29"/>
    </row>
    <row r="71" spans="1:18" ht="15">
      <c r="B71" s="29"/>
      <c r="C71" s="29"/>
      <c r="D71" s="29"/>
      <c r="E71" s="29"/>
      <c r="F71" s="29"/>
      <c r="G71" s="29"/>
      <c r="H71" s="29"/>
      <c r="I71" s="29"/>
      <c r="J71" s="1990"/>
      <c r="K71" s="29"/>
      <c r="L71" s="29"/>
      <c r="M71" s="29"/>
      <c r="N71" s="29"/>
      <c r="O71" s="29"/>
      <c r="P71" s="29"/>
      <c r="Q71" s="29"/>
      <c r="R71" s="29"/>
    </row>
    <row r="72" spans="1:18" ht="15">
      <c r="B72" s="29"/>
      <c r="C72" s="29"/>
      <c r="D72" s="29"/>
      <c r="E72" s="29"/>
      <c r="F72" s="29"/>
      <c r="G72" s="29"/>
      <c r="H72" s="29"/>
      <c r="I72" s="29"/>
      <c r="J72" s="1990"/>
      <c r="K72" s="29"/>
      <c r="L72" s="29"/>
      <c r="M72" s="29"/>
      <c r="N72" s="29"/>
      <c r="O72" s="29"/>
      <c r="P72" s="29"/>
      <c r="Q72" s="29"/>
      <c r="R72" s="29"/>
    </row>
    <row r="73" spans="1:18" ht="15">
      <c r="B73" s="29"/>
      <c r="C73" s="29"/>
      <c r="D73" s="29"/>
      <c r="E73" s="29"/>
      <c r="F73" s="29"/>
      <c r="G73" s="29"/>
      <c r="H73" s="29"/>
      <c r="I73" s="29"/>
      <c r="J73" s="1990"/>
      <c r="K73" s="29"/>
      <c r="L73" s="29"/>
      <c r="M73" s="29"/>
      <c r="N73" s="29"/>
      <c r="O73" s="29"/>
      <c r="P73" s="29"/>
      <c r="Q73" s="29"/>
      <c r="R73" s="29"/>
    </row>
    <row r="74" spans="1:18" ht="15">
      <c r="B74" s="29"/>
      <c r="C74" s="29"/>
      <c r="D74" s="29"/>
      <c r="E74" s="29"/>
      <c r="F74" s="29"/>
      <c r="G74" s="29"/>
      <c r="H74" s="29"/>
      <c r="I74" s="29"/>
      <c r="J74" s="1990"/>
      <c r="K74" s="29"/>
      <c r="L74" s="29"/>
      <c r="M74" s="29"/>
      <c r="N74" s="29"/>
      <c r="O74" s="29"/>
      <c r="P74" s="29"/>
      <c r="Q74" s="29"/>
      <c r="R74" s="29"/>
    </row>
    <row r="75" spans="1:18" ht="15">
      <c r="B75" s="29"/>
      <c r="C75" s="29"/>
      <c r="D75" s="29"/>
      <c r="E75" s="29"/>
      <c r="F75" s="29"/>
      <c r="G75" s="29"/>
      <c r="H75" s="29"/>
      <c r="I75" s="29"/>
      <c r="J75" s="1990"/>
      <c r="K75" s="29"/>
      <c r="L75" s="29"/>
      <c r="M75" s="29"/>
      <c r="N75" s="29"/>
      <c r="O75" s="29"/>
      <c r="P75" s="29"/>
      <c r="Q75" s="29"/>
      <c r="R75" s="29"/>
    </row>
    <row r="76" spans="1:18" ht="15">
      <c r="B76" s="29"/>
      <c r="C76" s="29"/>
      <c r="D76" s="29"/>
      <c r="E76" s="29"/>
      <c r="F76" s="29"/>
      <c r="G76" s="29"/>
      <c r="H76" s="29"/>
      <c r="I76" s="29"/>
      <c r="J76" s="1990"/>
      <c r="K76" s="29"/>
      <c r="L76" s="29"/>
      <c r="M76" s="29"/>
      <c r="N76" s="29"/>
      <c r="O76" s="29"/>
      <c r="P76" s="29"/>
      <c r="Q76" s="29"/>
      <c r="R76" s="29"/>
    </row>
    <row r="77" spans="1:18" ht="15">
      <c r="B77" s="29"/>
      <c r="C77" s="29"/>
      <c r="D77" s="29"/>
      <c r="E77" s="29"/>
      <c r="F77" s="29"/>
      <c r="G77" s="29"/>
      <c r="H77" s="29"/>
      <c r="I77" s="29"/>
      <c r="J77" s="1990"/>
      <c r="K77" s="29"/>
      <c r="L77" s="29"/>
      <c r="M77" s="29"/>
      <c r="N77" s="29"/>
      <c r="O77" s="29"/>
      <c r="P77" s="29"/>
      <c r="Q77" s="29"/>
      <c r="R77" s="29"/>
    </row>
    <row r="78" spans="1:18" ht="15">
      <c r="B78" s="29"/>
      <c r="C78" s="29"/>
      <c r="D78" s="29"/>
      <c r="E78" s="29"/>
      <c r="F78" s="29"/>
      <c r="G78" s="29"/>
      <c r="H78" s="29"/>
      <c r="I78" s="29"/>
      <c r="J78" s="1990"/>
      <c r="K78" s="29"/>
      <c r="L78" s="29"/>
      <c r="M78" s="29"/>
      <c r="N78" s="29"/>
      <c r="O78" s="29"/>
      <c r="P78" s="29"/>
      <c r="Q78" s="29"/>
      <c r="R78" s="29"/>
    </row>
    <row r="79" spans="1:18" ht="15">
      <c r="B79" s="29"/>
      <c r="C79" s="29"/>
      <c r="D79" s="29"/>
      <c r="E79" s="29"/>
      <c r="F79" s="29"/>
      <c r="G79" s="29"/>
      <c r="H79" s="29"/>
      <c r="I79" s="29"/>
      <c r="J79" s="1990"/>
      <c r="K79" s="29"/>
      <c r="L79" s="29"/>
      <c r="M79" s="29"/>
      <c r="N79" s="29"/>
      <c r="O79" s="29"/>
      <c r="P79" s="29"/>
      <c r="Q79" s="29"/>
      <c r="R79" s="29"/>
    </row>
    <row r="80" spans="1:18" ht="15">
      <c r="B80" s="29"/>
      <c r="C80" s="29"/>
      <c r="D80" s="29"/>
      <c r="E80" s="29"/>
      <c r="F80" s="29"/>
      <c r="G80" s="29"/>
      <c r="H80" s="29"/>
      <c r="I80" s="29"/>
      <c r="J80" s="1990"/>
      <c r="K80" s="29"/>
      <c r="L80" s="29"/>
      <c r="M80" s="29"/>
      <c r="N80" s="29"/>
      <c r="O80" s="29"/>
      <c r="P80" s="29"/>
      <c r="Q80" s="29"/>
      <c r="R80" s="29"/>
    </row>
    <row r="81" spans="2:18" ht="15">
      <c r="B81" s="29"/>
      <c r="C81" s="29"/>
      <c r="D81" s="29"/>
      <c r="E81" s="29"/>
      <c r="F81" s="29"/>
      <c r="G81" s="29"/>
      <c r="H81" s="29"/>
      <c r="I81" s="29"/>
      <c r="J81" s="1990"/>
      <c r="K81" s="29"/>
      <c r="L81" s="29"/>
      <c r="M81" s="29"/>
      <c r="N81" s="29"/>
      <c r="O81" s="29"/>
      <c r="P81" s="29"/>
      <c r="Q81" s="29"/>
      <c r="R81" s="29"/>
    </row>
    <row r="82" spans="2:18" ht="15">
      <c r="B82" s="29"/>
      <c r="C82" s="29"/>
      <c r="D82" s="29"/>
      <c r="E82" s="29"/>
      <c r="F82" s="29"/>
      <c r="G82" s="29"/>
      <c r="H82" s="29"/>
      <c r="I82" s="29"/>
      <c r="J82" s="1990"/>
      <c r="K82" s="29"/>
      <c r="L82" s="29"/>
      <c r="M82" s="29"/>
      <c r="N82" s="29"/>
      <c r="O82" s="29"/>
      <c r="P82" s="29"/>
      <c r="Q82" s="29"/>
      <c r="R82" s="29"/>
    </row>
    <row r="83" spans="2:18" ht="15">
      <c r="B83" s="29"/>
      <c r="C83" s="29"/>
      <c r="D83" s="29"/>
      <c r="E83" s="29"/>
      <c r="F83" s="29"/>
      <c r="G83" s="29"/>
      <c r="H83" s="29"/>
      <c r="I83" s="29"/>
      <c r="J83" s="1990"/>
      <c r="K83" s="29"/>
      <c r="L83" s="29"/>
      <c r="M83" s="29"/>
      <c r="N83" s="29"/>
      <c r="O83" s="29"/>
      <c r="P83" s="29"/>
      <c r="Q83" s="29"/>
      <c r="R83" s="29"/>
    </row>
    <row r="84" spans="2:18" ht="15">
      <c r="B84" s="29"/>
      <c r="C84" s="29"/>
      <c r="D84" s="29"/>
      <c r="E84" s="29"/>
      <c r="F84" s="29"/>
      <c r="G84" s="29"/>
      <c r="H84" s="29"/>
      <c r="I84" s="29"/>
      <c r="J84" s="1990"/>
      <c r="K84" s="29"/>
      <c r="L84" s="29"/>
      <c r="M84" s="29"/>
      <c r="N84" s="29"/>
      <c r="O84" s="29"/>
      <c r="P84" s="29"/>
      <c r="Q84" s="29"/>
      <c r="R84" s="29"/>
    </row>
    <row r="85" spans="2:18" ht="15">
      <c r="B85" s="29"/>
      <c r="C85" s="29"/>
      <c r="D85" s="29"/>
      <c r="E85" s="29"/>
      <c r="F85" s="29"/>
      <c r="G85" s="29"/>
      <c r="H85" s="29"/>
      <c r="I85" s="29"/>
      <c r="J85" s="1990"/>
      <c r="K85" s="29"/>
      <c r="L85" s="29"/>
      <c r="M85" s="29"/>
      <c r="N85" s="29"/>
      <c r="O85" s="29"/>
      <c r="P85" s="29"/>
      <c r="Q85" s="29"/>
      <c r="R85" s="29"/>
    </row>
    <row r="86" spans="2:18" ht="15">
      <c r="B86" s="29"/>
      <c r="C86" s="29"/>
      <c r="D86" s="29"/>
      <c r="E86" s="29"/>
      <c r="F86" s="29"/>
      <c r="G86" s="29"/>
      <c r="H86" s="29"/>
      <c r="I86" s="29"/>
      <c r="J86" s="1990"/>
      <c r="K86" s="29"/>
      <c r="L86" s="29"/>
      <c r="M86" s="29"/>
      <c r="N86" s="29"/>
      <c r="O86" s="29"/>
      <c r="P86" s="29"/>
      <c r="Q86" s="29"/>
      <c r="R86" s="29"/>
    </row>
    <row r="87" spans="2:18" ht="15">
      <c r="B87" s="29"/>
      <c r="C87" s="29"/>
      <c r="D87" s="29"/>
      <c r="E87" s="29"/>
      <c r="F87" s="29"/>
      <c r="G87" s="29"/>
      <c r="H87" s="29"/>
      <c r="I87" s="29"/>
      <c r="J87" s="1990"/>
      <c r="K87" s="29"/>
      <c r="L87" s="29"/>
      <c r="M87" s="29"/>
      <c r="N87" s="29"/>
      <c r="O87" s="29"/>
      <c r="P87" s="29"/>
      <c r="Q87" s="29"/>
      <c r="R87" s="29"/>
    </row>
    <row r="88" spans="2:18" ht="15">
      <c r="B88" s="29"/>
      <c r="C88" s="29"/>
      <c r="D88" s="29"/>
      <c r="E88" s="29"/>
      <c r="F88" s="29"/>
      <c r="G88" s="29"/>
      <c r="H88" s="29"/>
      <c r="I88" s="29"/>
      <c r="J88" s="1990"/>
      <c r="K88" s="29"/>
      <c r="L88" s="29"/>
      <c r="M88" s="29"/>
      <c r="N88" s="29"/>
      <c r="O88" s="29"/>
      <c r="P88" s="29"/>
      <c r="Q88" s="29"/>
      <c r="R88" s="29"/>
    </row>
    <row r="89" spans="2:18" ht="15">
      <c r="B89" s="29"/>
      <c r="C89" s="29"/>
      <c r="D89" s="29"/>
      <c r="E89" s="29"/>
      <c r="F89" s="29"/>
      <c r="G89" s="29"/>
      <c r="H89" s="29"/>
      <c r="I89" s="29"/>
      <c r="J89" s="1990"/>
      <c r="K89" s="29"/>
      <c r="L89" s="29"/>
      <c r="M89" s="29"/>
      <c r="N89" s="29"/>
      <c r="O89" s="29"/>
      <c r="P89" s="29"/>
      <c r="Q89" s="29"/>
      <c r="R89" s="29"/>
    </row>
    <row r="90" spans="2:18" ht="15">
      <c r="B90" s="29"/>
      <c r="C90" s="29"/>
      <c r="D90" s="29"/>
      <c r="E90" s="29"/>
      <c r="F90" s="29"/>
      <c r="G90" s="29"/>
      <c r="H90" s="29"/>
      <c r="I90" s="29"/>
      <c r="J90" s="1990"/>
      <c r="K90" s="29"/>
      <c r="L90" s="29"/>
      <c r="M90" s="29"/>
      <c r="N90" s="29"/>
      <c r="O90" s="29"/>
      <c r="P90" s="29"/>
      <c r="Q90" s="29"/>
      <c r="R90" s="29"/>
    </row>
    <row r="91" spans="2:18" ht="15">
      <c r="B91" s="29"/>
      <c r="C91" s="29"/>
      <c r="D91" s="29"/>
      <c r="E91" s="29"/>
      <c r="F91" s="29"/>
      <c r="G91" s="29"/>
      <c r="H91" s="29"/>
      <c r="I91" s="29"/>
      <c r="J91" s="1990"/>
      <c r="K91" s="29"/>
      <c r="L91" s="29"/>
      <c r="M91" s="29"/>
      <c r="N91" s="29"/>
      <c r="O91" s="29"/>
      <c r="P91" s="29"/>
      <c r="Q91" s="29"/>
      <c r="R91" s="29"/>
    </row>
    <row r="92" spans="2:18" ht="15">
      <c r="B92" s="29"/>
      <c r="C92" s="29"/>
      <c r="D92" s="29"/>
      <c r="E92" s="29"/>
      <c r="F92" s="29"/>
      <c r="G92" s="29"/>
      <c r="H92" s="29"/>
      <c r="I92" s="29"/>
      <c r="J92" s="1990"/>
      <c r="K92" s="29"/>
      <c r="L92" s="29"/>
      <c r="M92" s="29"/>
      <c r="N92" s="29"/>
      <c r="O92" s="29"/>
      <c r="P92" s="29"/>
      <c r="Q92" s="29"/>
      <c r="R92" s="29"/>
    </row>
    <row r="93" spans="2:18" ht="15">
      <c r="B93" s="29"/>
      <c r="C93" s="29"/>
      <c r="D93" s="29"/>
      <c r="E93" s="29"/>
      <c r="F93" s="29"/>
      <c r="G93" s="29"/>
      <c r="H93" s="29"/>
      <c r="I93" s="29"/>
      <c r="J93" s="1990"/>
      <c r="K93" s="29"/>
      <c r="L93" s="29"/>
      <c r="M93" s="29"/>
      <c r="N93" s="29"/>
      <c r="O93" s="29"/>
      <c r="P93" s="29"/>
      <c r="Q93" s="29"/>
      <c r="R93" s="29"/>
    </row>
    <row r="94" spans="2:18" ht="15">
      <c r="B94" s="29"/>
      <c r="C94" s="29"/>
      <c r="D94" s="29"/>
      <c r="E94" s="29"/>
      <c r="F94" s="29"/>
      <c r="G94" s="29"/>
      <c r="H94" s="29"/>
      <c r="I94" s="29"/>
      <c r="J94" s="1990"/>
      <c r="K94" s="29"/>
      <c r="L94" s="29"/>
      <c r="M94" s="29"/>
      <c r="N94" s="29"/>
      <c r="O94" s="29"/>
      <c r="P94" s="29"/>
      <c r="Q94" s="29"/>
      <c r="R94" s="29"/>
    </row>
    <row r="95" spans="2:18" ht="15">
      <c r="B95" s="29"/>
      <c r="C95" s="29"/>
      <c r="D95" s="29"/>
      <c r="E95" s="29"/>
      <c r="F95" s="29"/>
      <c r="G95" s="29"/>
      <c r="H95" s="29"/>
      <c r="I95" s="29"/>
      <c r="J95" s="1990"/>
      <c r="K95" s="29"/>
      <c r="L95" s="29"/>
      <c r="M95" s="29"/>
      <c r="N95" s="29"/>
      <c r="O95" s="29"/>
      <c r="P95" s="29"/>
      <c r="Q95" s="29"/>
      <c r="R95" s="29"/>
    </row>
    <row r="96" spans="2:18" ht="15">
      <c r="B96" s="29"/>
      <c r="C96" s="29"/>
      <c r="D96" s="29"/>
      <c r="E96" s="29"/>
      <c r="F96" s="29"/>
      <c r="G96" s="29"/>
      <c r="H96" s="29"/>
      <c r="I96" s="29"/>
      <c r="J96" s="1990"/>
      <c r="K96" s="29"/>
      <c r="L96" s="29"/>
      <c r="M96" s="29"/>
      <c r="N96" s="29"/>
      <c r="O96" s="29"/>
      <c r="P96" s="29"/>
      <c r="Q96" s="29"/>
      <c r="R96" s="29"/>
    </row>
    <row r="97" spans="2:18" ht="15">
      <c r="B97" s="29"/>
      <c r="C97" s="29"/>
      <c r="D97" s="29"/>
      <c r="E97" s="29"/>
      <c r="F97" s="29"/>
      <c r="G97" s="29"/>
      <c r="H97" s="29"/>
      <c r="I97" s="29"/>
      <c r="J97" s="1990"/>
      <c r="K97" s="29"/>
      <c r="L97" s="29"/>
      <c r="M97" s="29"/>
      <c r="N97" s="29"/>
      <c r="O97" s="29"/>
      <c r="P97" s="29"/>
      <c r="Q97" s="29"/>
      <c r="R97" s="29"/>
    </row>
    <row r="98" spans="2:18" ht="15">
      <c r="B98" s="29"/>
      <c r="C98" s="29"/>
      <c r="D98" s="29"/>
      <c r="E98" s="29"/>
      <c r="F98" s="29"/>
      <c r="G98" s="29"/>
      <c r="H98" s="29"/>
      <c r="I98" s="29"/>
      <c r="J98" s="1990"/>
      <c r="K98" s="29"/>
      <c r="L98" s="29"/>
      <c r="M98" s="29"/>
      <c r="N98" s="29"/>
      <c r="O98" s="29"/>
      <c r="P98" s="29"/>
      <c r="Q98" s="29"/>
      <c r="R98" s="29"/>
    </row>
    <row r="99" spans="2:18" ht="15">
      <c r="B99" s="29"/>
      <c r="C99" s="29"/>
      <c r="D99" s="29"/>
      <c r="E99" s="29"/>
      <c r="F99" s="29"/>
      <c r="G99" s="29"/>
      <c r="H99" s="29"/>
      <c r="I99" s="29"/>
      <c r="J99" s="1990"/>
      <c r="K99" s="29"/>
      <c r="L99" s="29"/>
      <c r="M99" s="29"/>
      <c r="N99" s="29"/>
      <c r="O99" s="29"/>
      <c r="P99" s="29"/>
      <c r="Q99" s="29"/>
      <c r="R99" s="29"/>
    </row>
    <row r="100" spans="2:18" ht="15">
      <c r="B100" s="29"/>
      <c r="C100" s="29"/>
      <c r="D100" s="29"/>
      <c r="E100" s="29"/>
      <c r="F100" s="29"/>
      <c r="G100" s="29"/>
      <c r="H100" s="29"/>
      <c r="I100" s="29"/>
      <c r="J100" s="1990"/>
      <c r="K100" s="29"/>
      <c r="L100" s="29"/>
      <c r="M100" s="29"/>
      <c r="N100" s="29"/>
      <c r="O100" s="29"/>
      <c r="P100" s="29"/>
      <c r="Q100" s="29"/>
      <c r="R100" s="29"/>
    </row>
    <row r="101" spans="2:18" ht="15">
      <c r="B101" s="29"/>
      <c r="C101" s="29"/>
      <c r="D101" s="29"/>
      <c r="E101" s="29"/>
      <c r="F101" s="29"/>
      <c r="G101" s="29"/>
      <c r="H101" s="29"/>
      <c r="I101" s="29"/>
      <c r="J101" s="1990"/>
      <c r="K101" s="29"/>
      <c r="L101" s="29"/>
      <c r="M101" s="29"/>
      <c r="N101" s="29"/>
      <c r="O101" s="29"/>
      <c r="P101" s="29"/>
      <c r="Q101" s="29"/>
      <c r="R101" s="29"/>
    </row>
    <row r="102" spans="2:18" ht="15">
      <c r="B102" s="29"/>
      <c r="C102" s="29"/>
      <c r="D102" s="29"/>
      <c r="E102" s="29"/>
      <c r="F102" s="29"/>
      <c r="G102" s="29"/>
      <c r="H102" s="29"/>
      <c r="I102" s="29"/>
      <c r="J102" s="1990"/>
      <c r="K102" s="29"/>
      <c r="L102" s="29"/>
      <c r="M102" s="29"/>
      <c r="N102" s="29"/>
      <c r="O102" s="29"/>
      <c r="P102" s="29"/>
      <c r="Q102" s="29"/>
      <c r="R102" s="29"/>
    </row>
    <row r="103" spans="2:18" ht="15">
      <c r="B103" s="29"/>
      <c r="C103" s="29"/>
      <c r="D103" s="29"/>
      <c r="E103" s="29"/>
      <c r="F103" s="29"/>
      <c r="G103" s="29"/>
      <c r="H103" s="29"/>
      <c r="I103" s="29"/>
      <c r="J103" s="1990"/>
      <c r="K103" s="29"/>
      <c r="L103" s="29"/>
      <c r="M103" s="29"/>
      <c r="N103" s="29"/>
      <c r="O103" s="29"/>
      <c r="P103" s="29"/>
      <c r="Q103" s="29"/>
      <c r="R103" s="29"/>
    </row>
    <row r="104" spans="2:18" ht="15">
      <c r="B104" s="29"/>
      <c r="C104" s="29"/>
      <c r="D104" s="29"/>
      <c r="E104" s="29"/>
      <c r="F104" s="29"/>
      <c r="G104" s="29"/>
      <c r="H104" s="29"/>
      <c r="I104" s="29"/>
      <c r="J104" s="1990"/>
      <c r="K104" s="29"/>
      <c r="L104" s="29"/>
      <c r="M104" s="29"/>
      <c r="N104" s="29"/>
      <c r="O104" s="29"/>
      <c r="P104" s="29"/>
      <c r="Q104" s="29"/>
      <c r="R104" s="29"/>
    </row>
    <row r="105" spans="2:18" ht="15">
      <c r="B105" s="29"/>
      <c r="C105" s="29"/>
      <c r="D105" s="29"/>
      <c r="E105" s="29"/>
      <c r="F105" s="29"/>
      <c r="G105" s="29"/>
      <c r="H105" s="29"/>
      <c r="I105" s="29"/>
      <c r="J105" s="1990"/>
      <c r="K105" s="29"/>
      <c r="L105" s="29"/>
      <c r="M105" s="29"/>
      <c r="N105" s="29"/>
      <c r="O105" s="29"/>
      <c r="P105" s="29"/>
      <c r="Q105" s="29"/>
      <c r="R105" s="29"/>
    </row>
    <row r="106" spans="2:18" ht="15">
      <c r="B106" s="29"/>
      <c r="C106" s="29"/>
      <c r="D106" s="29"/>
      <c r="E106" s="29"/>
      <c r="F106" s="29"/>
      <c r="G106" s="29"/>
      <c r="H106" s="29"/>
      <c r="I106" s="29"/>
      <c r="J106" s="1990"/>
      <c r="K106" s="29"/>
      <c r="L106" s="29"/>
      <c r="M106" s="29"/>
      <c r="N106" s="29"/>
      <c r="O106" s="29"/>
      <c r="P106" s="29"/>
      <c r="Q106" s="29"/>
      <c r="R106" s="29"/>
    </row>
  </sheetData>
  <printOptions horizontalCentered="1" verticalCentered="1" gridLines="1"/>
  <pageMargins left="0" right="0" top="0.5" bottom="0" header="0" footer="0"/>
  <pageSetup scale="63" orientation="portrait" horizontalDpi="300" verticalDpi="300" r:id="rId1"/>
  <headerFooter alignWithMargins="0">
    <oddHeader>&amp;C&amp;"Arial,Bold"&amp;16Mizmor 92</oddHeader>
  </headerFooter>
  <legacyDrawing r:id="rId2"/>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pageSetUpPr fitToPage="1"/>
  </sheetPr>
  <dimension ref="A1:O48"/>
  <sheetViews>
    <sheetView showZeros="0" topLeftCell="A21" workbookViewId="0">
      <selection activeCell="A26" sqref="A26"/>
    </sheetView>
  </sheetViews>
  <sheetFormatPr defaultColWidth="9.140625" defaultRowHeight="15"/>
  <cols>
    <col min="1" max="1" width="9.7109375" style="8" bestFit="1" customWidth="1"/>
    <col min="2" max="3" width="4.7109375" style="8" bestFit="1" customWidth="1"/>
    <col min="4" max="5" width="5.28515625" style="8" bestFit="1" customWidth="1"/>
    <col min="6" max="6" width="3.85546875" style="128" bestFit="1" customWidth="1"/>
    <col min="7" max="7" width="3.85546875" style="8" bestFit="1" customWidth="1"/>
    <col min="8" max="8" width="9.7109375" style="8" bestFit="1" customWidth="1"/>
    <col min="9" max="9" width="10.28515625" style="8" bestFit="1" customWidth="1"/>
    <col min="10" max="10" width="5.85546875" style="8" bestFit="1" customWidth="1"/>
    <col min="11" max="12" width="9.140625" style="3"/>
    <col min="13" max="13" width="9.140625" style="1991"/>
    <col min="14" max="16384" width="9.140625" style="3"/>
  </cols>
  <sheetData>
    <row r="1" spans="1:15" ht="12.75">
      <c r="A1" s="1"/>
      <c r="B1" s="1" t="s">
        <v>1</v>
      </c>
      <c r="C1" s="1" t="s">
        <v>1</v>
      </c>
      <c r="D1" s="1" t="s">
        <v>0</v>
      </c>
      <c r="E1" s="1" t="s">
        <v>0</v>
      </c>
      <c r="F1" s="1"/>
      <c r="G1" s="1"/>
      <c r="H1" s="1" t="s">
        <v>7226</v>
      </c>
      <c r="J1" s="1" t="s">
        <v>2575</v>
      </c>
    </row>
    <row r="2" spans="1:15" ht="12.75">
      <c r="A2" s="1" t="s">
        <v>1</v>
      </c>
      <c r="B2" s="1" t="s">
        <v>6</v>
      </c>
      <c r="C2" s="1" t="s">
        <v>6</v>
      </c>
      <c r="D2" s="1" t="s">
        <v>6</v>
      </c>
      <c r="E2" s="1" t="s">
        <v>6</v>
      </c>
      <c r="F2" s="1" t="s">
        <v>39</v>
      </c>
      <c r="G2" s="1"/>
      <c r="H2" s="1" t="s">
        <v>7227</v>
      </c>
      <c r="J2" s="1" t="s">
        <v>0</v>
      </c>
    </row>
    <row r="3" spans="1:15" ht="12.75">
      <c r="A3" s="1"/>
      <c r="B3" s="1"/>
      <c r="C3" s="1" t="s">
        <v>9</v>
      </c>
      <c r="D3" s="1"/>
      <c r="E3" s="1" t="s">
        <v>9</v>
      </c>
      <c r="F3" s="1"/>
      <c r="G3" s="1"/>
      <c r="H3" s="1" t="s">
        <v>7228</v>
      </c>
      <c r="J3" s="1" t="s">
        <v>980</v>
      </c>
    </row>
    <row r="4" spans="1:15" ht="15.75">
      <c r="A4" s="17" t="s">
        <v>1210</v>
      </c>
      <c r="B4" s="16">
        <v>1</v>
      </c>
      <c r="C4" s="16">
        <v>45</v>
      </c>
      <c r="D4" s="16">
        <v>1</v>
      </c>
      <c r="E4" s="16">
        <v>5</v>
      </c>
      <c r="F4" s="8">
        <v>1</v>
      </c>
      <c r="G4" s="16">
        <v>1</v>
      </c>
    </row>
    <row r="5" spans="1:15" ht="15.75">
      <c r="A5" s="17" t="s">
        <v>1153</v>
      </c>
      <c r="B5" s="16">
        <v>2</v>
      </c>
      <c r="C5" s="16">
        <v>44</v>
      </c>
      <c r="D5" s="16">
        <v>1</v>
      </c>
      <c r="E5" s="16">
        <v>5</v>
      </c>
      <c r="F5" s="8">
        <v>2</v>
      </c>
      <c r="G5" s="16">
        <v>2</v>
      </c>
    </row>
    <row r="6" spans="1:15" ht="15.75">
      <c r="A6" s="17" t="s">
        <v>7229</v>
      </c>
      <c r="B6" s="16">
        <v>3</v>
      </c>
      <c r="C6" s="16">
        <v>43</v>
      </c>
      <c r="D6" s="16">
        <v>1</v>
      </c>
      <c r="E6" s="16">
        <v>5</v>
      </c>
      <c r="F6" s="8">
        <v>3</v>
      </c>
      <c r="G6" s="16">
        <v>3</v>
      </c>
    </row>
    <row r="7" spans="1:15" ht="15.75">
      <c r="A7" s="17" t="s">
        <v>7230</v>
      </c>
      <c r="B7" s="16">
        <v>4</v>
      </c>
      <c r="C7" s="16">
        <v>42</v>
      </c>
      <c r="D7" s="16">
        <v>1</v>
      </c>
      <c r="E7" s="16">
        <v>5</v>
      </c>
      <c r="F7" s="8">
        <v>4</v>
      </c>
      <c r="G7" s="16">
        <v>4</v>
      </c>
    </row>
    <row r="8" spans="1:15" ht="15.75">
      <c r="A8" s="17" t="s">
        <v>7230</v>
      </c>
      <c r="B8" s="16">
        <v>5</v>
      </c>
      <c r="C8" s="16">
        <v>41</v>
      </c>
      <c r="D8" s="16">
        <v>1</v>
      </c>
      <c r="E8" s="16">
        <v>5</v>
      </c>
      <c r="F8" s="8">
        <v>5</v>
      </c>
      <c r="G8" s="16">
        <v>5</v>
      </c>
    </row>
    <row r="9" spans="1:15" ht="15.75">
      <c r="A9" s="17" t="s">
        <v>1210</v>
      </c>
      <c r="B9" s="16">
        <v>6</v>
      </c>
      <c r="C9" s="16">
        <v>40</v>
      </c>
      <c r="D9" s="16">
        <v>1</v>
      </c>
      <c r="E9" s="16">
        <v>5</v>
      </c>
      <c r="F9" s="8">
        <v>6</v>
      </c>
      <c r="G9" s="16">
        <v>6</v>
      </c>
    </row>
    <row r="10" spans="1:15" ht="15.75">
      <c r="A10" s="17" t="s">
        <v>1851</v>
      </c>
      <c r="B10" s="16">
        <v>7</v>
      </c>
      <c r="C10" s="16">
        <v>39</v>
      </c>
      <c r="D10" s="16">
        <v>1</v>
      </c>
      <c r="E10" s="16">
        <v>5</v>
      </c>
      <c r="F10" s="8">
        <v>7</v>
      </c>
      <c r="G10" s="16">
        <v>7</v>
      </c>
    </row>
    <row r="11" spans="1:15" ht="15.75">
      <c r="A11" s="17" t="s">
        <v>7231</v>
      </c>
      <c r="B11" s="16">
        <v>8</v>
      </c>
      <c r="C11" s="16">
        <v>38</v>
      </c>
      <c r="D11" s="16">
        <v>1</v>
      </c>
      <c r="E11" s="16">
        <v>5</v>
      </c>
      <c r="F11" s="8">
        <v>8</v>
      </c>
      <c r="G11" s="16">
        <v>8</v>
      </c>
    </row>
    <row r="12" spans="1:15" ht="15.75">
      <c r="A12" s="17" t="s">
        <v>2543</v>
      </c>
      <c r="B12" s="16">
        <v>9</v>
      </c>
      <c r="C12" s="16">
        <v>37</v>
      </c>
      <c r="D12" s="16">
        <v>1</v>
      </c>
      <c r="E12" s="16">
        <v>5</v>
      </c>
      <c r="F12" s="8">
        <v>9</v>
      </c>
      <c r="G12" s="16">
        <v>9</v>
      </c>
    </row>
    <row r="13" spans="1:15" ht="15.75">
      <c r="A13" s="17" t="s">
        <v>6480</v>
      </c>
      <c r="B13" s="16">
        <v>10</v>
      </c>
      <c r="C13" s="16">
        <v>36</v>
      </c>
      <c r="D13" s="16">
        <v>1</v>
      </c>
      <c r="E13" s="16">
        <v>5</v>
      </c>
      <c r="F13" s="8">
        <v>10</v>
      </c>
      <c r="G13" s="16">
        <v>10</v>
      </c>
    </row>
    <row r="14" spans="1:15" ht="15.75">
      <c r="A14" s="17" t="s">
        <v>848</v>
      </c>
      <c r="B14" s="16">
        <v>11</v>
      </c>
      <c r="C14" s="16">
        <v>35</v>
      </c>
      <c r="D14" s="16">
        <v>1</v>
      </c>
      <c r="E14" s="16">
        <v>5</v>
      </c>
      <c r="F14" s="8">
        <v>11</v>
      </c>
      <c r="G14" s="16">
        <v>11</v>
      </c>
      <c r="O14" s="64"/>
    </row>
    <row r="15" spans="1:15" ht="15.75">
      <c r="A15" s="17" t="s">
        <v>1129</v>
      </c>
      <c r="B15" s="16">
        <v>12</v>
      </c>
      <c r="C15" s="16">
        <v>34</v>
      </c>
      <c r="D15" s="16">
        <v>1</v>
      </c>
      <c r="E15" s="16">
        <v>5</v>
      </c>
      <c r="F15" s="8">
        <v>12</v>
      </c>
      <c r="G15" s="16">
        <v>12</v>
      </c>
    </row>
    <row r="16" spans="1:15" ht="15.75">
      <c r="A16" s="17" t="s">
        <v>2667</v>
      </c>
      <c r="B16" s="16">
        <v>13</v>
      </c>
      <c r="C16" s="16">
        <v>33</v>
      </c>
      <c r="D16" s="16">
        <v>1</v>
      </c>
      <c r="E16" s="16">
        <v>5</v>
      </c>
      <c r="F16" s="147">
        <v>13</v>
      </c>
      <c r="G16" s="16">
        <v>13</v>
      </c>
    </row>
    <row r="17" spans="1:10" ht="15.75">
      <c r="A17" s="17" t="s">
        <v>5523</v>
      </c>
      <c r="B17" s="16">
        <v>14</v>
      </c>
      <c r="C17" s="16">
        <v>32</v>
      </c>
      <c r="D17" s="16">
        <v>2</v>
      </c>
      <c r="E17" s="16">
        <v>4</v>
      </c>
      <c r="F17" s="8">
        <v>1</v>
      </c>
      <c r="G17" s="16">
        <v>14</v>
      </c>
    </row>
    <row r="18" spans="1:10" ht="15.75">
      <c r="A18" s="17" t="s">
        <v>6427</v>
      </c>
      <c r="B18" s="16">
        <v>15</v>
      </c>
      <c r="C18" s="16">
        <v>31</v>
      </c>
      <c r="D18" s="16">
        <v>2</v>
      </c>
      <c r="E18" s="16">
        <v>4</v>
      </c>
      <c r="F18" s="8">
        <v>2</v>
      </c>
      <c r="G18" s="16">
        <v>15</v>
      </c>
    </row>
    <row r="19" spans="1:10" ht="16.5" thickBot="1">
      <c r="A19" s="17" t="s">
        <v>7232</v>
      </c>
      <c r="B19" s="16">
        <v>16</v>
      </c>
      <c r="C19" s="16">
        <v>30</v>
      </c>
      <c r="D19" s="16">
        <v>2</v>
      </c>
      <c r="E19" s="16">
        <v>4</v>
      </c>
      <c r="F19" s="8">
        <v>3</v>
      </c>
      <c r="G19" s="16">
        <v>16</v>
      </c>
    </row>
    <row r="20" spans="1:10" ht="15.75">
      <c r="A20" s="1992" t="s">
        <v>7233</v>
      </c>
      <c r="B20" s="16">
        <v>17</v>
      </c>
      <c r="C20" s="16">
        <v>29</v>
      </c>
      <c r="D20" s="16">
        <v>2</v>
      </c>
      <c r="E20" s="16">
        <v>4</v>
      </c>
      <c r="F20" s="8">
        <v>4</v>
      </c>
      <c r="G20" s="16">
        <v>17</v>
      </c>
      <c r="H20" s="68" t="s">
        <v>4232</v>
      </c>
    </row>
    <row r="21" spans="1:10" ht="16.5" thickBot="1">
      <c r="A21" s="1993" t="s">
        <v>96</v>
      </c>
      <c r="B21" s="16">
        <v>18</v>
      </c>
      <c r="C21" s="16">
        <v>28</v>
      </c>
      <c r="D21" s="16">
        <v>2</v>
      </c>
      <c r="E21" s="16">
        <v>4</v>
      </c>
      <c r="F21" s="147">
        <v>5</v>
      </c>
      <c r="G21" s="27">
        <v>18</v>
      </c>
      <c r="H21" s="68" t="s">
        <v>218</v>
      </c>
    </row>
    <row r="22" spans="1:10" ht="15.75">
      <c r="A22" s="1994" t="s">
        <v>6071</v>
      </c>
      <c r="B22" s="297">
        <v>19</v>
      </c>
      <c r="C22" s="297">
        <v>27</v>
      </c>
      <c r="D22" s="297">
        <v>3</v>
      </c>
      <c r="E22" s="297">
        <v>3</v>
      </c>
      <c r="F22" s="142">
        <v>1</v>
      </c>
      <c r="G22" s="1995">
        <v>1</v>
      </c>
      <c r="J22" s="54">
        <v>1</v>
      </c>
    </row>
    <row r="23" spans="1:10" ht="15.75">
      <c r="A23" s="1996" t="s">
        <v>1725</v>
      </c>
      <c r="B23" s="16">
        <v>20</v>
      </c>
      <c r="C23" s="16">
        <v>26</v>
      </c>
      <c r="D23" s="16">
        <v>3</v>
      </c>
      <c r="E23" s="16">
        <v>3</v>
      </c>
      <c r="F23" s="8">
        <v>2</v>
      </c>
      <c r="G23" s="294">
        <v>2</v>
      </c>
      <c r="J23" s="228">
        <v>2</v>
      </c>
    </row>
    <row r="24" spans="1:10" ht="15.75">
      <c r="A24" s="1997" t="s">
        <v>1210</v>
      </c>
      <c r="B24" s="16">
        <v>21</v>
      </c>
      <c r="C24" s="16">
        <v>25</v>
      </c>
      <c r="D24" s="16">
        <v>3</v>
      </c>
      <c r="E24" s="16">
        <v>3</v>
      </c>
      <c r="F24" s="8">
        <v>3</v>
      </c>
      <c r="G24" s="294">
        <v>3</v>
      </c>
      <c r="J24" s="54">
        <v>3</v>
      </c>
    </row>
    <row r="25" spans="1:10" ht="16.5" thickBot="1">
      <c r="A25" s="1997" t="s">
        <v>6071</v>
      </c>
      <c r="B25" s="16">
        <v>22</v>
      </c>
      <c r="C25" s="16">
        <v>24</v>
      </c>
      <c r="D25" s="16">
        <v>3</v>
      </c>
      <c r="E25" s="16">
        <v>3</v>
      </c>
      <c r="F25" s="8">
        <v>4</v>
      </c>
      <c r="G25" s="294">
        <v>4</v>
      </c>
      <c r="J25" s="54">
        <v>1</v>
      </c>
    </row>
    <row r="26" spans="1:10" ht="16.5" thickBot="1">
      <c r="A26" s="1996" t="s">
        <v>1725</v>
      </c>
      <c r="B26" s="27">
        <v>23</v>
      </c>
      <c r="C26" s="27">
        <v>23</v>
      </c>
      <c r="D26" s="27">
        <v>3</v>
      </c>
      <c r="E26" s="27">
        <v>3</v>
      </c>
      <c r="F26" s="8">
        <v>5</v>
      </c>
      <c r="G26" s="1998">
        <v>5</v>
      </c>
      <c r="H26" s="1999" t="s">
        <v>7234</v>
      </c>
      <c r="I26" s="2000" t="s">
        <v>7235</v>
      </c>
      <c r="J26" s="228">
        <v>2</v>
      </c>
    </row>
    <row r="27" spans="1:10" ht="15.75">
      <c r="A27" s="1997" t="s">
        <v>7236</v>
      </c>
      <c r="B27" s="16">
        <v>24</v>
      </c>
      <c r="C27" s="16">
        <v>22</v>
      </c>
      <c r="D27" s="16">
        <v>3</v>
      </c>
      <c r="E27" s="16">
        <v>3</v>
      </c>
      <c r="F27" s="8">
        <v>6</v>
      </c>
      <c r="G27" s="294">
        <v>4</v>
      </c>
      <c r="J27" s="54">
        <v>3</v>
      </c>
    </row>
    <row r="28" spans="1:10" ht="15.75">
      <c r="A28" s="1997" t="s">
        <v>7237</v>
      </c>
      <c r="B28" s="16">
        <v>25</v>
      </c>
      <c r="C28" s="16">
        <v>21</v>
      </c>
      <c r="D28" s="16">
        <v>3</v>
      </c>
      <c r="E28" s="16">
        <v>3</v>
      </c>
      <c r="F28" s="8">
        <v>7</v>
      </c>
      <c r="G28" s="294">
        <v>3</v>
      </c>
      <c r="J28" s="54">
        <v>1</v>
      </c>
    </row>
    <row r="29" spans="1:10" ht="15.75">
      <c r="A29" s="1996" t="s">
        <v>1725</v>
      </c>
      <c r="B29" s="16">
        <v>26</v>
      </c>
      <c r="C29" s="16">
        <v>20</v>
      </c>
      <c r="D29" s="16">
        <v>3</v>
      </c>
      <c r="E29" s="16">
        <v>3</v>
      </c>
      <c r="F29" s="8">
        <v>8</v>
      </c>
      <c r="G29" s="294">
        <v>2</v>
      </c>
      <c r="J29" s="228">
        <v>2</v>
      </c>
    </row>
    <row r="30" spans="1:10" ht="16.5" thickBot="1">
      <c r="A30" s="2001" t="s">
        <v>7238</v>
      </c>
      <c r="B30" s="2002">
        <v>27</v>
      </c>
      <c r="C30" s="2002">
        <v>19</v>
      </c>
      <c r="D30" s="2002">
        <v>3</v>
      </c>
      <c r="E30" s="2002">
        <v>3</v>
      </c>
      <c r="F30" s="2003">
        <v>9</v>
      </c>
      <c r="G30" s="2004">
        <v>1</v>
      </c>
      <c r="J30" s="54">
        <v>3</v>
      </c>
    </row>
    <row r="31" spans="1:10" ht="15.75">
      <c r="A31" s="17" t="s">
        <v>7239</v>
      </c>
      <c r="B31" s="16">
        <v>28</v>
      </c>
      <c r="C31" s="16">
        <v>18</v>
      </c>
      <c r="D31" s="16">
        <v>4</v>
      </c>
      <c r="E31" s="16">
        <v>2</v>
      </c>
      <c r="F31" s="8">
        <v>1</v>
      </c>
      <c r="G31" s="27">
        <v>18</v>
      </c>
    </row>
    <row r="32" spans="1:10" ht="15.75">
      <c r="A32" s="17" t="s">
        <v>1910</v>
      </c>
      <c r="B32" s="16">
        <v>29</v>
      </c>
      <c r="C32" s="16">
        <v>17</v>
      </c>
      <c r="D32" s="16">
        <v>4</v>
      </c>
      <c r="E32" s="16">
        <v>2</v>
      </c>
      <c r="F32" s="8">
        <v>2</v>
      </c>
      <c r="G32" s="16">
        <v>17</v>
      </c>
    </row>
    <row r="33" spans="1:8" ht="15.75">
      <c r="A33" s="17" t="s">
        <v>140</v>
      </c>
      <c r="B33" s="16">
        <v>30</v>
      </c>
      <c r="C33" s="16">
        <v>16</v>
      </c>
      <c r="D33" s="16">
        <v>4</v>
      </c>
      <c r="E33" s="16">
        <v>2</v>
      </c>
      <c r="F33" s="8">
        <v>3</v>
      </c>
      <c r="G33" s="16">
        <v>16</v>
      </c>
    </row>
    <row r="34" spans="1:8" ht="15.75">
      <c r="A34" s="17" t="s">
        <v>7240</v>
      </c>
      <c r="B34" s="16">
        <v>31</v>
      </c>
      <c r="C34" s="16">
        <v>15</v>
      </c>
      <c r="D34" s="16">
        <v>4</v>
      </c>
      <c r="E34" s="16">
        <v>2</v>
      </c>
      <c r="F34" s="8">
        <v>4</v>
      </c>
      <c r="G34" s="16">
        <v>15</v>
      </c>
    </row>
    <row r="35" spans="1:8" ht="15.75">
      <c r="A35" s="17" t="s">
        <v>7241</v>
      </c>
      <c r="B35" s="16">
        <v>32</v>
      </c>
      <c r="C35" s="16">
        <v>14</v>
      </c>
      <c r="D35" s="16">
        <v>4</v>
      </c>
      <c r="E35" s="16">
        <v>2</v>
      </c>
      <c r="F35" s="8">
        <v>5</v>
      </c>
      <c r="G35" s="16">
        <v>14</v>
      </c>
    </row>
    <row r="36" spans="1:8" ht="15.75">
      <c r="A36" s="17" t="s">
        <v>3045</v>
      </c>
      <c r="B36" s="16">
        <v>33</v>
      </c>
      <c r="C36" s="16">
        <v>13</v>
      </c>
      <c r="D36" s="16">
        <v>4</v>
      </c>
      <c r="E36" s="16">
        <v>2</v>
      </c>
      <c r="F36" s="8">
        <v>6</v>
      </c>
      <c r="G36" s="16">
        <v>13</v>
      </c>
    </row>
    <row r="37" spans="1:8" ht="16.5" thickBot="1">
      <c r="A37" s="17" t="s">
        <v>7242</v>
      </c>
      <c r="B37" s="16">
        <v>34</v>
      </c>
      <c r="C37" s="16">
        <v>12</v>
      </c>
      <c r="D37" s="16">
        <v>4</v>
      </c>
      <c r="E37" s="16">
        <v>2</v>
      </c>
      <c r="F37" s="8">
        <v>7</v>
      </c>
      <c r="G37" s="16">
        <v>12</v>
      </c>
    </row>
    <row r="38" spans="1:8" ht="15.75">
      <c r="A38" s="1992" t="s">
        <v>7243</v>
      </c>
      <c r="B38" s="16">
        <v>35</v>
      </c>
      <c r="C38" s="16">
        <v>11</v>
      </c>
      <c r="D38" s="16">
        <v>4</v>
      </c>
      <c r="E38" s="16">
        <v>2</v>
      </c>
      <c r="F38" s="8">
        <v>8</v>
      </c>
      <c r="G38" s="16">
        <v>11</v>
      </c>
      <c r="H38" s="68" t="s">
        <v>1141</v>
      </c>
    </row>
    <row r="39" spans="1:8" ht="16.5" thickBot="1">
      <c r="A39" s="2005" t="s">
        <v>1210</v>
      </c>
      <c r="B39" s="16">
        <v>36</v>
      </c>
      <c r="C39" s="16">
        <v>10</v>
      </c>
      <c r="D39" s="16">
        <v>4</v>
      </c>
      <c r="E39" s="16">
        <v>2</v>
      </c>
      <c r="F39" s="147">
        <v>9</v>
      </c>
      <c r="G39" s="16">
        <v>10</v>
      </c>
      <c r="H39" s="68" t="s">
        <v>1210</v>
      </c>
    </row>
    <row r="40" spans="1:8" ht="15.75">
      <c r="A40" s="17" t="s">
        <v>7244</v>
      </c>
      <c r="B40" s="16">
        <v>37</v>
      </c>
      <c r="C40" s="16">
        <v>9</v>
      </c>
      <c r="D40" s="16">
        <v>5</v>
      </c>
      <c r="E40" s="16">
        <v>1</v>
      </c>
      <c r="F40" s="8">
        <v>1</v>
      </c>
      <c r="G40" s="16">
        <v>9</v>
      </c>
    </row>
    <row r="41" spans="1:8" ht="15.75">
      <c r="A41" s="17" t="s">
        <v>5535</v>
      </c>
      <c r="B41" s="16">
        <v>38</v>
      </c>
      <c r="C41" s="16">
        <v>8</v>
      </c>
      <c r="D41" s="16">
        <v>5</v>
      </c>
      <c r="E41" s="16">
        <v>1</v>
      </c>
      <c r="F41" s="8">
        <v>2</v>
      </c>
      <c r="G41" s="16">
        <v>8</v>
      </c>
    </row>
    <row r="42" spans="1:8" ht="15.75">
      <c r="A42" s="17" t="s">
        <v>2663</v>
      </c>
      <c r="B42" s="16">
        <v>39</v>
      </c>
      <c r="C42" s="16">
        <v>7</v>
      </c>
      <c r="D42" s="16">
        <v>5</v>
      </c>
      <c r="E42" s="16">
        <v>1</v>
      </c>
      <c r="F42" s="8">
        <v>3</v>
      </c>
      <c r="G42" s="16">
        <v>7</v>
      </c>
    </row>
    <row r="43" spans="1:8" ht="15.75">
      <c r="A43" s="17" t="s">
        <v>7245</v>
      </c>
      <c r="B43" s="16">
        <v>40</v>
      </c>
      <c r="C43" s="16">
        <v>6</v>
      </c>
      <c r="D43" s="16">
        <v>5</v>
      </c>
      <c r="E43" s="16">
        <v>1</v>
      </c>
      <c r="F43" s="8">
        <v>4</v>
      </c>
      <c r="G43" s="16">
        <v>6</v>
      </c>
    </row>
    <row r="44" spans="1:8" ht="15.75">
      <c r="A44" s="17" t="s">
        <v>2014</v>
      </c>
      <c r="B44" s="16">
        <v>41</v>
      </c>
      <c r="C44" s="16">
        <v>5</v>
      </c>
      <c r="D44" s="16">
        <v>5</v>
      </c>
      <c r="E44" s="16">
        <v>1</v>
      </c>
      <c r="F44" s="8">
        <v>5</v>
      </c>
      <c r="G44" s="16">
        <v>5</v>
      </c>
    </row>
    <row r="45" spans="1:8" ht="15.75">
      <c r="A45" s="17" t="s">
        <v>2274</v>
      </c>
      <c r="B45" s="16">
        <v>42</v>
      </c>
      <c r="C45" s="16">
        <v>4</v>
      </c>
      <c r="D45" s="16">
        <v>5</v>
      </c>
      <c r="E45" s="16">
        <v>1</v>
      </c>
      <c r="F45" s="8">
        <v>6</v>
      </c>
      <c r="G45" s="16">
        <v>4</v>
      </c>
    </row>
    <row r="46" spans="1:8" ht="16.5" thickBot="1">
      <c r="A46" s="17" t="s">
        <v>1210</v>
      </c>
      <c r="B46" s="16">
        <v>43</v>
      </c>
      <c r="C46" s="16">
        <v>3</v>
      </c>
      <c r="D46" s="16">
        <v>5</v>
      </c>
      <c r="E46" s="16">
        <v>1</v>
      </c>
      <c r="F46" s="8">
        <v>7</v>
      </c>
      <c r="G46" s="16">
        <v>3</v>
      </c>
    </row>
    <row r="47" spans="1:8" ht="15.75">
      <c r="A47" s="1992" t="s">
        <v>1720</v>
      </c>
      <c r="B47" s="16">
        <v>44</v>
      </c>
      <c r="C47" s="16">
        <v>2</v>
      </c>
      <c r="D47" s="16">
        <v>5</v>
      </c>
      <c r="E47" s="16">
        <v>1</v>
      </c>
      <c r="F47" s="8">
        <v>8</v>
      </c>
      <c r="G47" s="16">
        <v>2</v>
      </c>
    </row>
    <row r="48" spans="1:8" ht="16.5" thickBot="1">
      <c r="A48" s="2005" t="s">
        <v>1299</v>
      </c>
      <c r="B48" s="16">
        <v>45</v>
      </c>
      <c r="C48" s="16">
        <v>1</v>
      </c>
      <c r="D48" s="16">
        <v>5</v>
      </c>
      <c r="E48" s="16">
        <v>1</v>
      </c>
      <c r="F48" s="147">
        <v>9</v>
      </c>
      <c r="G48" s="16">
        <v>1</v>
      </c>
    </row>
  </sheetData>
  <printOptions horizontalCentered="1" verticalCentered="1" gridLines="1"/>
  <pageMargins left="0.75" right="0.75" top="0.5" bottom="0.5" header="0" footer="0"/>
  <pageSetup scale="98" orientation="portrait" horizontalDpi="300" verticalDpi="300" r:id="rId1"/>
  <headerFooter alignWithMargins="0">
    <oddHeader>&amp;C&amp;"Arial,Bold"&amp;18Tehilim 93</oddHeader>
  </headerFooter>
  <legacyDrawing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pageSetUpPr fitToPage="1"/>
  </sheetPr>
  <dimension ref="A1:AD92"/>
  <sheetViews>
    <sheetView showZeros="0" topLeftCell="A11" zoomScaleNormal="100" workbookViewId="0">
      <selection activeCell="AI35" sqref="AI35"/>
    </sheetView>
  </sheetViews>
  <sheetFormatPr defaultColWidth="9.140625" defaultRowHeight="12.75"/>
  <cols>
    <col min="1" max="1" width="10.42578125" style="8" bestFit="1" customWidth="1"/>
    <col min="2" max="3" width="4.140625" style="8" bestFit="1" customWidth="1"/>
    <col min="4" max="5" width="4.42578125" style="8" bestFit="1" customWidth="1"/>
    <col min="6" max="6" width="2.140625" style="8" bestFit="1" customWidth="1"/>
    <col min="7" max="7" width="10.85546875" style="227" bestFit="1" customWidth="1"/>
    <col min="8" max="9" width="4.140625" style="8" bestFit="1" customWidth="1"/>
    <col min="10" max="11" width="4.42578125" style="8" bestFit="1" customWidth="1"/>
    <col min="12" max="12" width="2.140625" style="8" bestFit="1" customWidth="1"/>
    <col min="13" max="13" width="11.42578125" style="227" bestFit="1" customWidth="1"/>
    <col min="14" max="15" width="4.140625" style="8" bestFit="1" customWidth="1"/>
    <col min="16" max="17" width="4.42578125" style="8" bestFit="1" customWidth="1"/>
    <col min="18" max="18" width="2.140625" style="8" bestFit="1" customWidth="1"/>
    <col min="19" max="19" width="11" style="8" bestFit="1" customWidth="1"/>
    <col min="20" max="20" width="4.140625" style="8" bestFit="1" customWidth="1"/>
    <col min="21" max="22" width="4.42578125" style="8" bestFit="1" customWidth="1"/>
    <col min="23" max="23" width="2" style="8" bestFit="1" customWidth="1"/>
    <col min="24" max="24" width="3" style="8" bestFit="1" customWidth="1"/>
    <col min="25" max="25" width="11" style="8" bestFit="1" customWidth="1"/>
    <col min="26" max="26" width="4.140625" style="8" bestFit="1" customWidth="1"/>
    <col min="27" max="28" width="4.42578125" style="8" bestFit="1" customWidth="1"/>
    <col min="29" max="29" width="2" style="8" bestFit="1" customWidth="1"/>
    <col min="30" max="30" width="3" style="8" bestFit="1" customWidth="1"/>
    <col min="31" max="16384" width="9.140625" style="8"/>
  </cols>
  <sheetData>
    <row r="1" spans="1:30" s="13" customFormat="1" ht="9">
      <c r="B1" s="13" t="s">
        <v>1</v>
      </c>
      <c r="C1" s="13" t="s">
        <v>1</v>
      </c>
      <c r="D1" s="13" t="s">
        <v>0</v>
      </c>
      <c r="E1" s="13" t="s">
        <v>0</v>
      </c>
      <c r="F1" s="2006"/>
      <c r="H1" s="13" t="s">
        <v>1</v>
      </c>
      <c r="I1" s="13" t="s">
        <v>1</v>
      </c>
      <c r="J1" s="13" t="s">
        <v>0</v>
      </c>
      <c r="K1" s="13" t="s">
        <v>0</v>
      </c>
      <c r="L1" s="2006"/>
      <c r="N1" s="13" t="s">
        <v>1</v>
      </c>
      <c r="O1" s="13" t="s">
        <v>1</v>
      </c>
      <c r="P1" s="13" t="s">
        <v>0</v>
      </c>
      <c r="Q1" s="13" t="s">
        <v>0</v>
      </c>
      <c r="R1" s="2006"/>
      <c r="S1" s="13" t="s">
        <v>1</v>
      </c>
      <c r="T1" s="13" t="s">
        <v>1</v>
      </c>
      <c r="U1" s="13" t="s">
        <v>0</v>
      </c>
      <c r="V1" s="13" t="s">
        <v>0</v>
      </c>
      <c r="X1" s="2006"/>
      <c r="Y1" s="13" t="s">
        <v>1</v>
      </c>
      <c r="Z1" s="13" t="s">
        <v>1</v>
      </c>
      <c r="AA1" s="13" t="s">
        <v>0</v>
      </c>
      <c r="AB1" s="13" t="s">
        <v>0</v>
      </c>
      <c r="AD1" s="2006"/>
    </row>
    <row r="2" spans="1:30" s="13" customFormat="1" ht="9">
      <c r="B2" s="13" t="s">
        <v>6</v>
      </c>
      <c r="C2" s="13" t="s">
        <v>6</v>
      </c>
      <c r="D2" s="13" t="s">
        <v>6</v>
      </c>
      <c r="E2" s="13" t="s">
        <v>6</v>
      </c>
      <c r="F2" s="2006" t="s">
        <v>39</v>
      </c>
      <c r="G2" s="13" t="s">
        <v>1</v>
      </c>
      <c r="H2" s="13" t="s">
        <v>6</v>
      </c>
      <c r="I2" s="13" t="s">
        <v>6</v>
      </c>
      <c r="J2" s="13" t="s">
        <v>6</v>
      </c>
      <c r="K2" s="13" t="s">
        <v>6</v>
      </c>
      <c r="L2" s="2006" t="s">
        <v>39</v>
      </c>
      <c r="M2" s="13" t="s">
        <v>1</v>
      </c>
      <c r="N2" s="13" t="s">
        <v>6</v>
      </c>
      <c r="O2" s="13" t="s">
        <v>6</v>
      </c>
      <c r="P2" s="13" t="s">
        <v>6</v>
      </c>
      <c r="Q2" s="13" t="s">
        <v>6</v>
      </c>
      <c r="R2" s="2006" t="s">
        <v>39</v>
      </c>
      <c r="S2" s="13" t="s">
        <v>6</v>
      </c>
      <c r="T2" s="13" t="s">
        <v>6</v>
      </c>
      <c r="U2" s="13" t="s">
        <v>6</v>
      </c>
      <c r="V2" s="13" t="s">
        <v>6</v>
      </c>
      <c r="X2" s="2006" t="s">
        <v>39</v>
      </c>
      <c r="Y2" s="13" t="s">
        <v>6</v>
      </c>
      <c r="Z2" s="13" t="s">
        <v>6</v>
      </c>
      <c r="AA2" s="13" t="s">
        <v>6</v>
      </c>
      <c r="AB2" s="13" t="s">
        <v>6</v>
      </c>
      <c r="AD2" s="2006" t="s">
        <v>39</v>
      </c>
    </row>
    <row r="3" spans="1:30" s="13" customFormat="1" ht="9.75" thickBot="1">
      <c r="C3" s="13" t="s">
        <v>9</v>
      </c>
      <c r="E3" s="13" t="s">
        <v>9</v>
      </c>
      <c r="F3" s="2006"/>
      <c r="I3" s="13" t="s">
        <v>9</v>
      </c>
      <c r="K3" s="13" t="s">
        <v>9</v>
      </c>
      <c r="L3" s="2006"/>
      <c r="O3" s="13" t="s">
        <v>9</v>
      </c>
      <c r="Q3" s="13" t="s">
        <v>9</v>
      </c>
      <c r="R3" s="2006"/>
      <c r="T3" s="13" t="s">
        <v>9</v>
      </c>
      <c r="V3" s="13" t="s">
        <v>9</v>
      </c>
      <c r="X3" s="2006"/>
      <c r="Z3" s="13" t="s">
        <v>9</v>
      </c>
      <c r="AB3" s="13" t="s">
        <v>9</v>
      </c>
      <c r="AD3" s="2006"/>
    </row>
    <row r="4" spans="1:30" ht="21.75" thickBot="1">
      <c r="A4" s="599" t="s">
        <v>872</v>
      </c>
      <c r="B4" s="16">
        <v>1</v>
      </c>
      <c r="C4" s="16">
        <v>169</v>
      </c>
      <c r="D4" s="16">
        <v>1</v>
      </c>
      <c r="E4" s="16">
        <v>23</v>
      </c>
      <c r="F4" s="8">
        <v>1</v>
      </c>
      <c r="G4" s="76" t="s">
        <v>2749</v>
      </c>
      <c r="H4" s="16">
        <v>47</v>
      </c>
      <c r="I4" s="16">
        <v>123</v>
      </c>
      <c r="J4" s="16">
        <v>8</v>
      </c>
      <c r="K4" s="16">
        <v>16</v>
      </c>
      <c r="L4" s="8">
        <v>1</v>
      </c>
      <c r="M4" s="184" t="s">
        <v>13</v>
      </c>
      <c r="N4" s="16">
        <v>76</v>
      </c>
      <c r="O4" s="16">
        <v>94</v>
      </c>
      <c r="P4" s="27">
        <v>12</v>
      </c>
      <c r="Q4" s="27">
        <v>12</v>
      </c>
      <c r="R4" s="8">
        <v>1</v>
      </c>
      <c r="S4" s="599" t="s">
        <v>241</v>
      </c>
      <c r="T4" s="16">
        <v>108</v>
      </c>
      <c r="U4" s="16">
        <v>62</v>
      </c>
      <c r="V4" s="16">
        <v>16</v>
      </c>
      <c r="W4" s="16">
        <v>8</v>
      </c>
      <c r="X4" s="8">
        <v>1</v>
      </c>
      <c r="Y4" s="76" t="s">
        <v>7291</v>
      </c>
      <c r="Z4" s="16">
        <v>140</v>
      </c>
      <c r="AA4" s="16">
        <v>30</v>
      </c>
      <c r="AB4" s="16">
        <v>20</v>
      </c>
      <c r="AC4" s="16">
        <v>4</v>
      </c>
      <c r="AD4" s="8">
        <v>1</v>
      </c>
    </row>
    <row r="5" spans="1:30" ht="21">
      <c r="A5" s="599" t="s">
        <v>1452</v>
      </c>
      <c r="B5" s="16">
        <v>2</v>
      </c>
      <c r="C5" s="16">
        <v>168</v>
      </c>
      <c r="D5" s="16">
        <v>1</v>
      </c>
      <c r="E5" s="16">
        <v>23</v>
      </c>
      <c r="F5" s="8">
        <v>2</v>
      </c>
      <c r="G5" s="76" t="s">
        <v>7246</v>
      </c>
      <c r="H5" s="16">
        <v>48</v>
      </c>
      <c r="I5" s="16">
        <v>122</v>
      </c>
      <c r="J5" s="16">
        <v>8</v>
      </c>
      <c r="K5" s="16">
        <v>16</v>
      </c>
      <c r="L5" s="8">
        <v>2</v>
      </c>
      <c r="M5" s="76" t="s">
        <v>286</v>
      </c>
      <c r="N5" s="16">
        <v>77</v>
      </c>
      <c r="O5" s="16">
        <v>93</v>
      </c>
      <c r="P5" s="16">
        <v>12</v>
      </c>
      <c r="Q5" s="16">
        <v>12</v>
      </c>
      <c r="R5" s="8">
        <v>2</v>
      </c>
      <c r="S5" s="76" t="s">
        <v>7247</v>
      </c>
      <c r="T5" s="16">
        <v>109</v>
      </c>
      <c r="U5" s="16">
        <v>61</v>
      </c>
      <c r="V5" s="16">
        <v>16</v>
      </c>
      <c r="W5" s="16">
        <v>8</v>
      </c>
      <c r="X5" s="8">
        <v>2</v>
      </c>
      <c r="Y5" s="76" t="s">
        <v>1044</v>
      </c>
      <c r="Z5" s="16">
        <v>141</v>
      </c>
      <c r="AA5" s="16">
        <v>29</v>
      </c>
      <c r="AB5" s="16">
        <v>20</v>
      </c>
      <c r="AC5" s="16">
        <v>4</v>
      </c>
      <c r="AD5" s="8">
        <v>2</v>
      </c>
    </row>
    <row r="6" spans="1:30" ht="21">
      <c r="A6" s="317" t="s">
        <v>22</v>
      </c>
      <c r="B6" s="16">
        <v>3</v>
      </c>
      <c r="C6" s="16">
        <v>167</v>
      </c>
      <c r="D6" s="16">
        <v>1</v>
      </c>
      <c r="E6" s="16">
        <v>23</v>
      </c>
      <c r="F6" s="8">
        <v>3</v>
      </c>
      <c r="G6" s="76" t="s">
        <v>7248</v>
      </c>
      <c r="H6" s="16">
        <v>49</v>
      </c>
      <c r="I6" s="16">
        <v>121</v>
      </c>
      <c r="J6" s="16">
        <v>8</v>
      </c>
      <c r="K6" s="16">
        <v>16</v>
      </c>
      <c r="L6" s="8">
        <v>3</v>
      </c>
      <c r="M6" s="76" t="s">
        <v>14</v>
      </c>
      <c r="N6" s="16">
        <v>78</v>
      </c>
      <c r="O6" s="16">
        <v>92</v>
      </c>
      <c r="P6" s="16">
        <v>12</v>
      </c>
      <c r="Q6" s="16">
        <v>12</v>
      </c>
      <c r="R6" s="8">
        <v>3</v>
      </c>
      <c r="S6" s="599" t="s">
        <v>311</v>
      </c>
      <c r="T6" s="16">
        <v>110</v>
      </c>
      <c r="U6" s="16">
        <v>60</v>
      </c>
      <c r="V6" s="16">
        <v>16</v>
      </c>
      <c r="W6" s="16">
        <v>8</v>
      </c>
      <c r="X6" s="8">
        <v>3</v>
      </c>
      <c r="Y6" s="76" t="s">
        <v>2469</v>
      </c>
      <c r="Z6" s="16">
        <v>142</v>
      </c>
      <c r="AA6" s="16">
        <v>28</v>
      </c>
      <c r="AB6" s="16">
        <v>20</v>
      </c>
      <c r="AC6" s="16">
        <v>4</v>
      </c>
      <c r="AD6" s="8">
        <v>3</v>
      </c>
    </row>
    <row r="7" spans="1:30" ht="21">
      <c r="A7" s="599" t="s">
        <v>872</v>
      </c>
      <c r="B7" s="16">
        <v>4</v>
      </c>
      <c r="C7" s="16">
        <v>166</v>
      </c>
      <c r="D7" s="16">
        <v>1</v>
      </c>
      <c r="E7" s="16">
        <v>23</v>
      </c>
      <c r="F7" s="8">
        <v>4</v>
      </c>
      <c r="G7" s="599" t="s">
        <v>7249</v>
      </c>
      <c r="H7" s="16">
        <v>50</v>
      </c>
      <c r="I7" s="16">
        <v>120</v>
      </c>
      <c r="J7" s="16">
        <v>8</v>
      </c>
      <c r="K7" s="16">
        <v>16</v>
      </c>
      <c r="L7" s="8">
        <v>4</v>
      </c>
      <c r="M7" s="1680" t="s">
        <v>7250</v>
      </c>
      <c r="N7" s="16">
        <v>79</v>
      </c>
      <c r="O7" s="16">
        <v>91</v>
      </c>
      <c r="P7" s="16">
        <v>12</v>
      </c>
      <c r="Q7" s="16">
        <v>12</v>
      </c>
      <c r="R7" s="8">
        <v>4</v>
      </c>
      <c r="S7" s="599" t="s">
        <v>1602</v>
      </c>
      <c r="T7" s="16">
        <v>111</v>
      </c>
      <c r="U7" s="16">
        <v>59</v>
      </c>
      <c r="V7" s="16">
        <v>16</v>
      </c>
      <c r="W7" s="16">
        <v>8</v>
      </c>
      <c r="X7" s="8">
        <v>4</v>
      </c>
      <c r="Y7" s="76" t="s">
        <v>7263</v>
      </c>
      <c r="Z7" s="16">
        <v>143</v>
      </c>
      <c r="AA7" s="16">
        <v>27</v>
      </c>
      <c r="AB7" s="16">
        <v>20</v>
      </c>
      <c r="AC7" s="16">
        <v>4</v>
      </c>
      <c r="AD7" s="8">
        <v>4</v>
      </c>
    </row>
    <row r="8" spans="1:30" ht="21">
      <c r="A8" s="599" t="s">
        <v>1452</v>
      </c>
      <c r="B8" s="16">
        <v>5</v>
      </c>
      <c r="C8" s="16">
        <v>165</v>
      </c>
      <c r="D8" s="16">
        <v>1</v>
      </c>
      <c r="E8" s="16">
        <v>23</v>
      </c>
      <c r="F8" s="8">
        <v>5</v>
      </c>
      <c r="G8" s="599" t="s">
        <v>329</v>
      </c>
      <c r="H8" s="16">
        <v>51</v>
      </c>
      <c r="I8" s="16">
        <v>119</v>
      </c>
      <c r="J8" s="16">
        <v>8</v>
      </c>
      <c r="K8" s="16">
        <v>16</v>
      </c>
      <c r="L8" s="8">
        <v>5</v>
      </c>
      <c r="M8" s="317" t="s">
        <v>7251</v>
      </c>
      <c r="N8" s="27">
        <v>80</v>
      </c>
      <c r="O8" s="16">
        <v>90</v>
      </c>
      <c r="P8" s="16">
        <v>12</v>
      </c>
      <c r="Q8" s="16">
        <v>12</v>
      </c>
      <c r="R8" s="8">
        <v>5</v>
      </c>
      <c r="S8" s="76" t="s">
        <v>2389</v>
      </c>
      <c r="T8" s="16">
        <v>112</v>
      </c>
      <c r="U8" s="16">
        <v>58</v>
      </c>
      <c r="V8" s="16">
        <v>16</v>
      </c>
      <c r="W8" s="16">
        <v>8</v>
      </c>
      <c r="X8" s="8">
        <v>5</v>
      </c>
      <c r="Y8" s="76" t="s">
        <v>537</v>
      </c>
      <c r="Z8" s="16">
        <v>144</v>
      </c>
      <c r="AA8" s="16">
        <v>26</v>
      </c>
      <c r="AB8" s="16">
        <v>20</v>
      </c>
      <c r="AC8" s="16">
        <v>4</v>
      </c>
      <c r="AD8" s="8">
        <v>5</v>
      </c>
    </row>
    <row r="9" spans="1:30" ht="21">
      <c r="A9" s="76" t="s">
        <v>7252</v>
      </c>
      <c r="B9" s="16">
        <v>6</v>
      </c>
      <c r="C9" s="16">
        <v>164</v>
      </c>
      <c r="D9" s="16">
        <v>1</v>
      </c>
      <c r="E9" s="16">
        <v>23</v>
      </c>
      <c r="F9" s="147">
        <v>6</v>
      </c>
      <c r="G9" s="599" t="s">
        <v>7253</v>
      </c>
      <c r="H9" s="16">
        <v>52</v>
      </c>
      <c r="I9" s="16">
        <v>118</v>
      </c>
      <c r="J9" s="16">
        <v>8</v>
      </c>
      <c r="K9" s="16">
        <v>16</v>
      </c>
      <c r="L9" s="147">
        <v>6</v>
      </c>
      <c r="M9" s="76" t="s">
        <v>7254</v>
      </c>
      <c r="N9" s="16">
        <v>81</v>
      </c>
      <c r="O9" s="16">
        <v>89</v>
      </c>
      <c r="P9" s="16">
        <v>12</v>
      </c>
      <c r="Q9" s="16">
        <v>12</v>
      </c>
      <c r="R9" s="8">
        <v>6</v>
      </c>
      <c r="S9" s="599" t="s">
        <v>241</v>
      </c>
      <c r="T9" s="16">
        <v>113</v>
      </c>
      <c r="U9" s="16">
        <v>57</v>
      </c>
      <c r="V9" s="16">
        <v>16</v>
      </c>
      <c r="W9" s="16">
        <v>8</v>
      </c>
      <c r="X9" s="8">
        <v>6</v>
      </c>
      <c r="Y9" s="76" t="s">
        <v>1993</v>
      </c>
      <c r="Z9" s="16">
        <v>145</v>
      </c>
      <c r="AA9" s="16">
        <v>25</v>
      </c>
      <c r="AB9" s="16">
        <v>20</v>
      </c>
      <c r="AC9" s="16">
        <v>4</v>
      </c>
      <c r="AD9" s="8">
        <v>6</v>
      </c>
    </row>
    <row r="10" spans="1:30" ht="21">
      <c r="A10" s="76" t="s">
        <v>542</v>
      </c>
      <c r="B10" s="16">
        <v>7</v>
      </c>
      <c r="C10" s="16">
        <v>163</v>
      </c>
      <c r="D10" s="16">
        <v>2</v>
      </c>
      <c r="E10" s="16">
        <v>22</v>
      </c>
      <c r="F10" s="8">
        <v>1</v>
      </c>
      <c r="G10" s="76" t="s">
        <v>7255</v>
      </c>
      <c r="H10" s="16">
        <v>53</v>
      </c>
      <c r="I10" s="16">
        <v>117</v>
      </c>
      <c r="J10" s="16">
        <v>9</v>
      </c>
      <c r="K10" s="16">
        <v>15</v>
      </c>
      <c r="L10" s="8">
        <v>1</v>
      </c>
      <c r="M10" s="76" t="s">
        <v>7256</v>
      </c>
      <c r="N10" s="16">
        <v>82</v>
      </c>
      <c r="O10" s="16">
        <v>88</v>
      </c>
      <c r="P10" s="16">
        <v>12</v>
      </c>
      <c r="Q10" s="16">
        <v>12</v>
      </c>
      <c r="R10" s="1939">
        <v>7</v>
      </c>
      <c r="S10" s="76" t="s">
        <v>7257</v>
      </c>
      <c r="T10" s="16">
        <v>114</v>
      </c>
      <c r="U10" s="16">
        <v>56</v>
      </c>
      <c r="V10" s="16">
        <v>16</v>
      </c>
      <c r="W10" s="16">
        <v>8</v>
      </c>
      <c r="X10" s="8">
        <v>7</v>
      </c>
      <c r="Y10" s="76" t="s">
        <v>2764</v>
      </c>
      <c r="Z10" s="16">
        <v>146</v>
      </c>
      <c r="AA10" s="16">
        <v>24</v>
      </c>
      <c r="AB10" s="16">
        <v>20</v>
      </c>
      <c r="AC10" s="16">
        <v>4</v>
      </c>
      <c r="AD10" s="1939">
        <v>7</v>
      </c>
    </row>
    <row r="11" spans="1:30" ht="21">
      <c r="A11" s="76" t="s">
        <v>2744</v>
      </c>
      <c r="B11" s="16">
        <v>8</v>
      </c>
      <c r="C11" s="16">
        <v>162</v>
      </c>
      <c r="D11" s="16">
        <v>2</v>
      </c>
      <c r="E11" s="16">
        <v>22</v>
      </c>
      <c r="F11" s="8">
        <v>2</v>
      </c>
      <c r="G11" s="76" t="s">
        <v>987</v>
      </c>
      <c r="H11" s="16">
        <v>54</v>
      </c>
      <c r="I11" s="16">
        <v>116</v>
      </c>
      <c r="J11" s="16">
        <v>9</v>
      </c>
      <c r="K11" s="16">
        <v>15</v>
      </c>
      <c r="L11" s="8">
        <v>2</v>
      </c>
      <c r="M11" s="76" t="s">
        <v>7258</v>
      </c>
      <c r="N11" s="16">
        <v>83</v>
      </c>
      <c r="O11" s="16">
        <v>87</v>
      </c>
      <c r="P11" s="16">
        <v>13</v>
      </c>
      <c r="Q11" s="16">
        <v>11</v>
      </c>
      <c r="R11" s="8">
        <v>1</v>
      </c>
      <c r="S11" s="599" t="s">
        <v>311</v>
      </c>
      <c r="T11" s="16">
        <v>115</v>
      </c>
      <c r="U11" s="16">
        <v>55</v>
      </c>
      <c r="V11" s="16">
        <v>16</v>
      </c>
      <c r="W11" s="16">
        <v>8</v>
      </c>
      <c r="X11" s="8">
        <v>8</v>
      </c>
      <c r="Y11" s="76" t="s">
        <v>7297</v>
      </c>
      <c r="Z11" s="16">
        <v>147</v>
      </c>
      <c r="AA11" s="16">
        <v>23</v>
      </c>
      <c r="AB11" s="16">
        <v>21</v>
      </c>
      <c r="AC11" s="16">
        <v>3</v>
      </c>
      <c r="AD11" s="8">
        <v>1</v>
      </c>
    </row>
    <row r="12" spans="1:30" ht="21">
      <c r="A12" s="76" t="s">
        <v>654</v>
      </c>
      <c r="B12" s="16">
        <v>9</v>
      </c>
      <c r="C12" s="16">
        <v>161</v>
      </c>
      <c r="D12" s="16">
        <v>2</v>
      </c>
      <c r="E12" s="16">
        <v>22</v>
      </c>
      <c r="F12" s="8">
        <v>3</v>
      </c>
      <c r="G12" s="140" t="s">
        <v>2814</v>
      </c>
      <c r="H12" s="16">
        <v>55</v>
      </c>
      <c r="I12" s="16">
        <v>115</v>
      </c>
      <c r="J12" s="16">
        <v>9</v>
      </c>
      <c r="K12" s="16">
        <v>15</v>
      </c>
      <c r="L12" s="8">
        <v>3</v>
      </c>
      <c r="M12" s="76" t="s">
        <v>226</v>
      </c>
      <c r="N12" s="16">
        <v>84</v>
      </c>
      <c r="O12" s="16">
        <v>86</v>
      </c>
      <c r="P12" s="16">
        <v>13</v>
      </c>
      <c r="Q12" s="16">
        <v>11</v>
      </c>
      <c r="R12" s="8">
        <v>2</v>
      </c>
      <c r="S12" s="599" t="s">
        <v>1602</v>
      </c>
      <c r="T12" s="16">
        <v>116</v>
      </c>
      <c r="U12" s="16">
        <v>54</v>
      </c>
      <c r="V12" s="16">
        <v>16</v>
      </c>
      <c r="W12" s="16">
        <v>8</v>
      </c>
      <c r="X12" s="8">
        <v>9</v>
      </c>
      <c r="Y12" s="76" t="s">
        <v>24</v>
      </c>
      <c r="Z12" s="16">
        <v>148</v>
      </c>
      <c r="AA12" s="16">
        <v>22</v>
      </c>
      <c r="AB12" s="16">
        <v>21</v>
      </c>
      <c r="AC12" s="16">
        <v>3</v>
      </c>
      <c r="AD12" s="8">
        <v>2</v>
      </c>
    </row>
    <row r="13" spans="1:30" ht="21">
      <c r="A13" s="76" t="s">
        <v>7259</v>
      </c>
      <c r="B13" s="16">
        <v>10</v>
      </c>
      <c r="C13" s="16">
        <v>160</v>
      </c>
      <c r="D13" s="16">
        <v>2</v>
      </c>
      <c r="E13" s="16">
        <v>22</v>
      </c>
      <c r="F13" s="8">
        <v>4</v>
      </c>
      <c r="G13" s="76" t="s">
        <v>7260</v>
      </c>
      <c r="H13" s="16">
        <v>56</v>
      </c>
      <c r="I13" s="16">
        <v>114</v>
      </c>
      <c r="J13" s="16">
        <v>9</v>
      </c>
      <c r="K13" s="16">
        <v>15</v>
      </c>
      <c r="L13" s="8">
        <v>4</v>
      </c>
      <c r="M13" s="177" t="s">
        <v>7261</v>
      </c>
      <c r="N13" s="27">
        <v>85</v>
      </c>
      <c r="O13" s="27">
        <v>85</v>
      </c>
      <c r="P13" s="16">
        <v>13</v>
      </c>
      <c r="Q13" s="16">
        <v>11</v>
      </c>
      <c r="R13" s="8">
        <v>3</v>
      </c>
      <c r="S13" s="76" t="s">
        <v>394</v>
      </c>
      <c r="T13" s="16">
        <v>117</v>
      </c>
      <c r="U13" s="16">
        <v>53</v>
      </c>
      <c r="V13" s="16">
        <v>16</v>
      </c>
      <c r="W13" s="16">
        <v>8</v>
      </c>
      <c r="X13" s="8">
        <v>10</v>
      </c>
      <c r="Y13" s="76" t="s">
        <v>496</v>
      </c>
      <c r="Z13" s="16">
        <v>149</v>
      </c>
      <c r="AA13" s="16">
        <v>21</v>
      </c>
      <c r="AB13" s="16">
        <v>21</v>
      </c>
      <c r="AC13" s="16">
        <v>3</v>
      </c>
      <c r="AD13" s="8">
        <v>3</v>
      </c>
    </row>
    <row r="14" spans="1:30" ht="21">
      <c r="A14" s="76" t="s">
        <v>7262</v>
      </c>
      <c r="B14" s="16">
        <v>11</v>
      </c>
      <c r="C14" s="16">
        <v>159</v>
      </c>
      <c r="D14" s="16">
        <v>2</v>
      </c>
      <c r="E14" s="16">
        <v>22</v>
      </c>
      <c r="F14" s="8">
        <v>5</v>
      </c>
      <c r="G14" s="75" t="s">
        <v>20</v>
      </c>
      <c r="H14" s="16">
        <v>57</v>
      </c>
      <c r="I14" s="16">
        <v>113</v>
      </c>
      <c r="J14" s="16">
        <v>9</v>
      </c>
      <c r="K14" s="16">
        <v>15</v>
      </c>
      <c r="L14" s="8">
        <v>5</v>
      </c>
      <c r="M14" s="76" t="s">
        <v>536</v>
      </c>
      <c r="N14" s="16">
        <v>86</v>
      </c>
      <c r="O14" s="16">
        <v>84</v>
      </c>
      <c r="P14" s="16">
        <v>13</v>
      </c>
      <c r="Q14" s="16">
        <v>11</v>
      </c>
      <c r="R14" s="8">
        <v>4</v>
      </c>
      <c r="S14" s="76" t="s">
        <v>332</v>
      </c>
      <c r="T14" s="16">
        <v>118</v>
      </c>
      <c r="U14" s="16">
        <v>52</v>
      </c>
      <c r="V14" s="16">
        <v>16</v>
      </c>
      <c r="W14" s="16">
        <v>8</v>
      </c>
      <c r="X14" s="147">
        <v>11</v>
      </c>
      <c r="Y14" s="76" t="s">
        <v>518</v>
      </c>
      <c r="Z14" s="16">
        <v>150</v>
      </c>
      <c r="AA14" s="16">
        <v>20</v>
      </c>
      <c r="AB14" s="16">
        <v>21</v>
      </c>
      <c r="AC14" s="16">
        <v>3</v>
      </c>
      <c r="AD14" s="8">
        <v>4</v>
      </c>
    </row>
    <row r="15" spans="1:30" ht="21">
      <c r="A15" s="76" t="s">
        <v>24</v>
      </c>
      <c r="B15" s="16">
        <v>12</v>
      </c>
      <c r="C15" s="16">
        <v>158</v>
      </c>
      <c r="D15" s="16">
        <v>2</v>
      </c>
      <c r="E15" s="16">
        <v>22</v>
      </c>
      <c r="F15" s="8">
        <v>6</v>
      </c>
      <c r="G15" s="75" t="s">
        <v>7263</v>
      </c>
      <c r="H15" s="16">
        <v>58</v>
      </c>
      <c r="I15" s="16">
        <v>112</v>
      </c>
      <c r="J15" s="16">
        <v>9</v>
      </c>
      <c r="K15" s="16">
        <v>15</v>
      </c>
      <c r="L15" s="8">
        <v>6</v>
      </c>
      <c r="M15" s="599" t="s">
        <v>217</v>
      </c>
      <c r="N15" s="16">
        <v>87</v>
      </c>
      <c r="O15" s="16">
        <v>83</v>
      </c>
      <c r="P15" s="16">
        <v>13</v>
      </c>
      <c r="Q15" s="16">
        <v>11</v>
      </c>
      <c r="R15" s="8">
        <v>5</v>
      </c>
      <c r="S15" s="76" t="s">
        <v>7264</v>
      </c>
      <c r="T15" s="16">
        <v>119</v>
      </c>
      <c r="U15" s="16">
        <v>51</v>
      </c>
      <c r="V15" s="16">
        <v>17</v>
      </c>
      <c r="W15" s="16">
        <v>7</v>
      </c>
      <c r="X15" s="8">
        <v>1</v>
      </c>
      <c r="Y15" s="76" t="s">
        <v>7298</v>
      </c>
      <c r="Z15" s="16">
        <v>151</v>
      </c>
      <c r="AA15" s="16">
        <v>19</v>
      </c>
      <c r="AB15" s="16">
        <v>21</v>
      </c>
      <c r="AC15" s="16">
        <v>3</v>
      </c>
      <c r="AD15" s="8">
        <v>5</v>
      </c>
    </row>
    <row r="16" spans="1:30" ht="21">
      <c r="A16" s="76" t="s">
        <v>7265</v>
      </c>
      <c r="B16" s="16">
        <v>13</v>
      </c>
      <c r="C16" s="16">
        <v>157</v>
      </c>
      <c r="D16" s="16">
        <v>2</v>
      </c>
      <c r="E16" s="16">
        <v>22</v>
      </c>
      <c r="F16" s="1939">
        <v>7</v>
      </c>
      <c r="G16" s="75" t="s">
        <v>7266</v>
      </c>
      <c r="H16" s="16">
        <v>59</v>
      </c>
      <c r="I16" s="16">
        <v>111</v>
      </c>
      <c r="J16" s="16">
        <v>9</v>
      </c>
      <c r="K16" s="16">
        <v>15</v>
      </c>
      <c r="L16" s="8">
        <v>7</v>
      </c>
      <c r="M16" s="599" t="s">
        <v>7267</v>
      </c>
      <c r="N16" s="16">
        <v>88</v>
      </c>
      <c r="O16" s="16">
        <v>82</v>
      </c>
      <c r="P16" s="16">
        <v>13</v>
      </c>
      <c r="Q16" s="16">
        <v>11</v>
      </c>
      <c r="R16" s="8">
        <v>6</v>
      </c>
      <c r="S16" s="317" t="s">
        <v>22</v>
      </c>
      <c r="T16" s="16">
        <v>120</v>
      </c>
      <c r="U16" s="16">
        <v>50</v>
      </c>
      <c r="V16" s="16">
        <v>17</v>
      </c>
      <c r="W16" s="16">
        <v>7</v>
      </c>
      <c r="X16" s="8">
        <v>2</v>
      </c>
      <c r="Y16" s="76" t="s">
        <v>921</v>
      </c>
      <c r="Z16" s="16">
        <v>152</v>
      </c>
      <c r="AA16" s="16">
        <v>18</v>
      </c>
      <c r="AB16" s="16">
        <v>21</v>
      </c>
      <c r="AC16" s="16">
        <v>3</v>
      </c>
      <c r="AD16" s="8">
        <v>6</v>
      </c>
    </row>
    <row r="17" spans="1:30" ht="21">
      <c r="A17" s="599" t="s">
        <v>217</v>
      </c>
      <c r="B17" s="16">
        <v>14</v>
      </c>
      <c r="C17" s="16">
        <v>156</v>
      </c>
      <c r="D17" s="16">
        <v>3</v>
      </c>
      <c r="E17" s="16">
        <v>21</v>
      </c>
      <c r="F17" s="8">
        <v>1</v>
      </c>
      <c r="G17" s="140" t="s">
        <v>2814</v>
      </c>
      <c r="H17" s="16">
        <v>60</v>
      </c>
      <c r="I17" s="16">
        <v>110</v>
      </c>
      <c r="J17" s="16">
        <v>9</v>
      </c>
      <c r="K17" s="16">
        <v>15</v>
      </c>
      <c r="L17" s="8">
        <v>8</v>
      </c>
      <c r="M17" s="599" t="s">
        <v>1997</v>
      </c>
      <c r="N17" s="16">
        <v>89</v>
      </c>
      <c r="O17" s="16">
        <v>81</v>
      </c>
      <c r="P17" s="16">
        <v>13</v>
      </c>
      <c r="Q17" s="16">
        <v>11</v>
      </c>
      <c r="R17" s="8">
        <v>7</v>
      </c>
      <c r="S17" s="76" t="s">
        <v>7268</v>
      </c>
      <c r="T17" s="16">
        <v>121</v>
      </c>
      <c r="U17" s="16">
        <v>49</v>
      </c>
      <c r="V17" s="16">
        <v>17</v>
      </c>
      <c r="W17" s="16">
        <v>7</v>
      </c>
      <c r="X17" s="8">
        <v>3</v>
      </c>
      <c r="Y17" s="76" t="s">
        <v>7299</v>
      </c>
      <c r="Z17" s="16">
        <v>153</v>
      </c>
      <c r="AA17" s="16">
        <v>17</v>
      </c>
      <c r="AB17" s="16">
        <v>21</v>
      </c>
      <c r="AC17" s="16">
        <v>3</v>
      </c>
      <c r="AD17" s="1939">
        <v>7</v>
      </c>
    </row>
    <row r="18" spans="1:30" ht="21">
      <c r="A18" s="599" t="s">
        <v>329</v>
      </c>
      <c r="B18" s="16">
        <v>15</v>
      </c>
      <c r="C18" s="16">
        <v>155</v>
      </c>
      <c r="D18" s="16">
        <v>3</v>
      </c>
      <c r="E18" s="16">
        <v>21</v>
      </c>
      <c r="F18" s="8">
        <v>2</v>
      </c>
      <c r="G18" s="75" t="s">
        <v>7269</v>
      </c>
      <c r="H18" s="16">
        <v>61</v>
      </c>
      <c r="I18" s="16">
        <v>109</v>
      </c>
      <c r="J18" s="16">
        <v>9</v>
      </c>
      <c r="K18" s="16">
        <v>15</v>
      </c>
      <c r="L18" s="147">
        <v>9</v>
      </c>
      <c r="M18" s="599" t="s">
        <v>2868</v>
      </c>
      <c r="N18" s="16">
        <v>90</v>
      </c>
      <c r="O18" s="27">
        <v>80</v>
      </c>
      <c r="P18" s="27">
        <v>13</v>
      </c>
      <c r="Q18" s="16">
        <v>11</v>
      </c>
      <c r="R18" s="54">
        <v>8</v>
      </c>
      <c r="S18" s="599" t="s">
        <v>207</v>
      </c>
      <c r="T18" s="16">
        <v>122</v>
      </c>
      <c r="U18" s="16">
        <v>48</v>
      </c>
      <c r="V18" s="16">
        <v>17</v>
      </c>
      <c r="W18" s="16">
        <v>7</v>
      </c>
      <c r="X18" s="8">
        <v>4</v>
      </c>
      <c r="Y18" s="76" t="s">
        <v>736</v>
      </c>
      <c r="Z18" s="16">
        <v>154</v>
      </c>
      <c r="AA18" s="16">
        <v>16</v>
      </c>
      <c r="AB18" s="16">
        <v>22</v>
      </c>
      <c r="AC18" s="16">
        <v>2</v>
      </c>
      <c r="AD18" s="8">
        <v>1</v>
      </c>
    </row>
    <row r="19" spans="1:30" ht="21">
      <c r="A19" s="599" t="s">
        <v>17</v>
      </c>
      <c r="B19" s="16">
        <v>16</v>
      </c>
      <c r="C19" s="16">
        <v>154</v>
      </c>
      <c r="D19" s="16">
        <v>3</v>
      </c>
      <c r="E19" s="16">
        <v>21</v>
      </c>
      <c r="F19" s="8">
        <v>3</v>
      </c>
      <c r="G19" s="1680" t="s">
        <v>7270</v>
      </c>
      <c r="H19" s="16">
        <v>62</v>
      </c>
      <c r="I19" s="16">
        <v>108</v>
      </c>
      <c r="J19" s="16">
        <v>10</v>
      </c>
      <c r="K19" s="16">
        <v>14</v>
      </c>
      <c r="L19" s="8">
        <v>1</v>
      </c>
      <c r="M19" s="76" t="s">
        <v>19</v>
      </c>
      <c r="N19" s="16">
        <v>91</v>
      </c>
      <c r="O19" s="16">
        <v>79</v>
      </c>
      <c r="P19" s="16">
        <v>14</v>
      </c>
      <c r="Q19" s="16">
        <v>10</v>
      </c>
      <c r="R19" s="8">
        <v>1</v>
      </c>
      <c r="S19" s="76" t="s">
        <v>3465</v>
      </c>
      <c r="T19" s="16">
        <v>123</v>
      </c>
      <c r="U19" s="16">
        <v>47</v>
      </c>
      <c r="V19" s="16">
        <v>17</v>
      </c>
      <c r="W19" s="16">
        <v>7</v>
      </c>
      <c r="X19" s="8">
        <v>5</v>
      </c>
      <c r="Y19" s="317" t="s">
        <v>22</v>
      </c>
      <c r="Z19" s="16">
        <v>155</v>
      </c>
      <c r="AA19" s="16">
        <v>15</v>
      </c>
      <c r="AB19" s="16">
        <v>22</v>
      </c>
      <c r="AC19" s="16">
        <v>2</v>
      </c>
      <c r="AD19" s="8">
        <v>2</v>
      </c>
    </row>
    <row r="20" spans="1:30" ht="21">
      <c r="A20" s="317" t="s">
        <v>22</v>
      </c>
      <c r="B20" s="16">
        <v>17</v>
      </c>
      <c r="C20" s="16">
        <v>153</v>
      </c>
      <c r="D20" s="16">
        <v>3</v>
      </c>
      <c r="E20" s="16">
        <v>21</v>
      </c>
      <c r="F20" s="8">
        <v>4</v>
      </c>
      <c r="G20" s="75" t="s">
        <v>909</v>
      </c>
      <c r="H20" s="16">
        <v>63</v>
      </c>
      <c r="I20" s="16">
        <v>107</v>
      </c>
      <c r="J20" s="16">
        <v>10</v>
      </c>
      <c r="K20" s="16">
        <v>14</v>
      </c>
      <c r="L20" s="8">
        <v>2</v>
      </c>
      <c r="M20" s="75" t="s">
        <v>15</v>
      </c>
      <c r="N20" s="16">
        <v>92</v>
      </c>
      <c r="O20" s="16">
        <v>78</v>
      </c>
      <c r="P20" s="16">
        <v>14</v>
      </c>
      <c r="Q20" s="16">
        <v>10</v>
      </c>
      <c r="R20" s="8">
        <v>2</v>
      </c>
      <c r="S20" s="76" t="s">
        <v>7271</v>
      </c>
      <c r="T20" s="16">
        <v>124</v>
      </c>
      <c r="U20" s="16">
        <v>46</v>
      </c>
      <c r="V20" s="16">
        <v>17</v>
      </c>
      <c r="W20" s="16">
        <v>7</v>
      </c>
      <c r="X20" s="8">
        <v>6</v>
      </c>
      <c r="Y20" s="76" t="s">
        <v>311</v>
      </c>
      <c r="Z20" s="16">
        <v>156</v>
      </c>
      <c r="AA20" s="16">
        <v>14</v>
      </c>
      <c r="AB20" s="16">
        <v>22</v>
      </c>
      <c r="AC20" s="16">
        <v>2</v>
      </c>
      <c r="AD20" s="8">
        <v>3</v>
      </c>
    </row>
    <row r="21" spans="1:30" ht="21">
      <c r="A21" s="599" t="s">
        <v>217</v>
      </c>
      <c r="B21" s="16">
        <v>18</v>
      </c>
      <c r="C21" s="16">
        <v>152</v>
      </c>
      <c r="D21" s="16">
        <v>3</v>
      </c>
      <c r="E21" s="16">
        <v>21</v>
      </c>
      <c r="F21" s="8">
        <v>5</v>
      </c>
      <c r="G21" s="140" t="s">
        <v>2814</v>
      </c>
      <c r="H21" s="16">
        <v>64</v>
      </c>
      <c r="I21" s="16">
        <v>106</v>
      </c>
      <c r="J21" s="16">
        <v>10</v>
      </c>
      <c r="K21" s="16">
        <v>14</v>
      </c>
      <c r="L21" s="8">
        <v>3</v>
      </c>
      <c r="M21" s="75" t="s">
        <v>7272</v>
      </c>
      <c r="N21" s="16">
        <v>93</v>
      </c>
      <c r="O21" s="16">
        <v>77</v>
      </c>
      <c r="P21" s="16">
        <v>14</v>
      </c>
      <c r="Q21" s="16">
        <v>10</v>
      </c>
      <c r="R21" s="8">
        <v>3</v>
      </c>
      <c r="S21" s="76" t="s">
        <v>7273</v>
      </c>
      <c r="T21" s="16">
        <v>125</v>
      </c>
      <c r="U21" s="16">
        <v>45</v>
      </c>
      <c r="V21" s="16">
        <v>17</v>
      </c>
      <c r="W21" s="16">
        <v>7</v>
      </c>
      <c r="X21" s="8">
        <v>7</v>
      </c>
      <c r="Y21" s="76" t="s">
        <v>2705</v>
      </c>
      <c r="Z21" s="16">
        <v>157</v>
      </c>
      <c r="AA21" s="16">
        <v>13</v>
      </c>
      <c r="AB21" s="16">
        <v>22</v>
      </c>
      <c r="AC21" s="16">
        <v>2</v>
      </c>
      <c r="AD21" s="8">
        <v>4</v>
      </c>
    </row>
    <row r="22" spans="1:30" ht="21">
      <c r="A22" s="599" t="s">
        <v>329</v>
      </c>
      <c r="B22" s="16">
        <v>19</v>
      </c>
      <c r="C22" s="16">
        <v>151</v>
      </c>
      <c r="D22" s="16">
        <v>3</v>
      </c>
      <c r="E22" s="16">
        <v>21</v>
      </c>
      <c r="F22" s="8">
        <v>6</v>
      </c>
      <c r="G22" s="75" t="s">
        <v>7274</v>
      </c>
      <c r="H22" s="16">
        <v>65</v>
      </c>
      <c r="I22" s="16">
        <v>105</v>
      </c>
      <c r="J22" s="16">
        <v>10</v>
      </c>
      <c r="K22" s="16">
        <v>14</v>
      </c>
      <c r="L22" s="8">
        <v>4</v>
      </c>
      <c r="M22" s="317" t="s">
        <v>22</v>
      </c>
      <c r="N22" s="16">
        <v>94</v>
      </c>
      <c r="O22" s="16">
        <v>76</v>
      </c>
      <c r="P22" s="16">
        <v>14</v>
      </c>
      <c r="Q22" s="16">
        <v>10</v>
      </c>
      <c r="R22" s="8">
        <v>4</v>
      </c>
      <c r="S22" s="76" t="s">
        <v>308</v>
      </c>
      <c r="T22" s="16">
        <v>126</v>
      </c>
      <c r="U22" s="16">
        <v>44</v>
      </c>
      <c r="V22" s="16">
        <v>17</v>
      </c>
      <c r="W22" s="16">
        <v>7</v>
      </c>
      <c r="X22" s="54">
        <v>8</v>
      </c>
      <c r="Y22" s="317" t="s">
        <v>7300</v>
      </c>
      <c r="Z22" s="16">
        <v>158</v>
      </c>
      <c r="AA22" s="16">
        <v>12</v>
      </c>
      <c r="AB22" s="16">
        <v>22</v>
      </c>
      <c r="AC22" s="16">
        <v>2</v>
      </c>
      <c r="AD22" s="8">
        <v>5</v>
      </c>
    </row>
    <row r="23" spans="1:30" ht="21">
      <c r="A23" s="599" t="s">
        <v>17</v>
      </c>
      <c r="B23" s="16">
        <v>20</v>
      </c>
      <c r="C23" s="16">
        <v>150</v>
      </c>
      <c r="D23" s="16">
        <v>3</v>
      </c>
      <c r="E23" s="16">
        <v>21</v>
      </c>
      <c r="F23" s="8">
        <v>7</v>
      </c>
      <c r="G23" s="76" t="s">
        <v>1464</v>
      </c>
      <c r="H23" s="16">
        <v>66</v>
      </c>
      <c r="I23" s="16">
        <v>104</v>
      </c>
      <c r="J23" s="16">
        <v>10</v>
      </c>
      <c r="K23" s="16">
        <v>14</v>
      </c>
      <c r="L23" s="8">
        <v>5</v>
      </c>
      <c r="M23" s="1676" t="s">
        <v>1866</v>
      </c>
      <c r="N23" s="16">
        <v>95</v>
      </c>
      <c r="O23" s="16">
        <v>75</v>
      </c>
      <c r="P23" s="16">
        <v>14</v>
      </c>
      <c r="Q23" s="16">
        <v>10</v>
      </c>
      <c r="R23" s="8">
        <v>5</v>
      </c>
      <c r="S23" s="76" t="s">
        <v>20</v>
      </c>
      <c r="T23" s="16">
        <v>127</v>
      </c>
      <c r="U23" s="16">
        <v>43</v>
      </c>
      <c r="V23" s="16">
        <v>18</v>
      </c>
      <c r="W23" s="16">
        <v>6</v>
      </c>
      <c r="X23" s="8">
        <v>1</v>
      </c>
      <c r="Y23" s="76" t="s">
        <v>1939</v>
      </c>
      <c r="Z23" s="16">
        <v>159</v>
      </c>
      <c r="AA23" s="16">
        <v>11</v>
      </c>
      <c r="AB23" s="16">
        <v>22</v>
      </c>
      <c r="AC23" s="16">
        <v>2</v>
      </c>
      <c r="AD23" s="8">
        <v>6</v>
      </c>
    </row>
    <row r="24" spans="1:30" ht="21">
      <c r="A24" s="76" t="s">
        <v>7275</v>
      </c>
      <c r="B24" s="16">
        <v>21</v>
      </c>
      <c r="C24" s="16">
        <v>149</v>
      </c>
      <c r="D24" s="16">
        <v>3</v>
      </c>
      <c r="E24" s="16">
        <v>21</v>
      </c>
      <c r="F24" s="54">
        <v>8</v>
      </c>
      <c r="G24" s="76" t="s">
        <v>668</v>
      </c>
      <c r="H24" s="16">
        <v>67</v>
      </c>
      <c r="I24" s="16">
        <v>103</v>
      </c>
      <c r="J24" s="16">
        <v>10</v>
      </c>
      <c r="K24" s="16">
        <v>14</v>
      </c>
      <c r="L24" s="8">
        <v>6</v>
      </c>
      <c r="M24" s="1676" t="s">
        <v>7276</v>
      </c>
      <c r="N24" s="16">
        <v>96</v>
      </c>
      <c r="O24" s="16">
        <v>74</v>
      </c>
      <c r="P24" s="16">
        <v>14</v>
      </c>
      <c r="Q24" s="16">
        <v>10</v>
      </c>
      <c r="R24" s="8">
        <v>6</v>
      </c>
      <c r="S24" s="76" t="s">
        <v>290</v>
      </c>
      <c r="T24" s="16">
        <v>128</v>
      </c>
      <c r="U24" s="16">
        <v>42</v>
      </c>
      <c r="V24" s="16">
        <v>18</v>
      </c>
      <c r="W24" s="16">
        <v>6</v>
      </c>
      <c r="X24" s="8">
        <v>2</v>
      </c>
      <c r="Y24" s="76" t="s">
        <v>3451</v>
      </c>
      <c r="Z24" s="16">
        <v>160</v>
      </c>
      <c r="AA24" s="16">
        <v>10</v>
      </c>
      <c r="AB24" s="16">
        <v>22</v>
      </c>
      <c r="AC24" s="16">
        <v>2</v>
      </c>
      <c r="AD24" s="1939">
        <v>7</v>
      </c>
    </row>
    <row r="25" spans="1:30" ht="21">
      <c r="A25" s="76" t="s">
        <v>7277</v>
      </c>
      <c r="B25" s="16">
        <v>22</v>
      </c>
      <c r="C25" s="16">
        <v>148</v>
      </c>
      <c r="D25" s="16">
        <v>4</v>
      </c>
      <c r="E25" s="16">
        <v>20</v>
      </c>
      <c r="F25" s="8">
        <v>1</v>
      </c>
      <c r="G25" s="76" t="s">
        <v>7278</v>
      </c>
      <c r="H25" s="16">
        <v>68</v>
      </c>
      <c r="I25" s="16">
        <v>102</v>
      </c>
      <c r="J25" s="16">
        <v>10</v>
      </c>
      <c r="K25" s="16">
        <v>14</v>
      </c>
      <c r="L25" s="1939">
        <v>7</v>
      </c>
      <c r="M25" s="75" t="s">
        <v>15</v>
      </c>
      <c r="N25" s="16">
        <v>97</v>
      </c>
      <c r="O25" s="16">
        <v>73</v>
      </c>
      <c r="P25" s="16">
        <v>14</v>
      </c>
      <c r="Q25" s="16">
        <v>10</v>
      </c>
      <c r="R25" s="8">
        <v>7</v>
      </c>
      <c r="S25" s="76" t="s">
        <v>2909</v>
      </c>
      <c r="T25" s="16">
        <v>129</v>
      </c>
      <c r="U25" s="16">
        <v>41</v>
      </c>
      <c r="V25" s="16">
        <v>18</v>
      </c>
      <c r="W25" s="16">
        <v>6</v>
      </c>
      <c r="X25" s="8">
        <v>3</v>
      </c>
      <c r="Y25" s="76" t="s">
        <v>5371</v>
      </c>
      <c r="Z25" s="16">
        <v>161</v>
      </c>
      <c r="AA25" s="16">
        <v>9</v>
      </c>
      <c r="AB25" s="16">
        <v>23</v>
      </c>
      <c r="AC25" s="16">
        <v>1</v>
      </c>
      <c r="AD25" s="8">
        <v>1</v>
      </c>
    </row>
    <row r="26" spans="1:30" ht="21">
      <c r="A26" s="76" t="s">
        <v>7279</v>
      </c>
      <c r="B26" s="16">
        <v>23</v>
      </c>
      <c r="C26" s="16">
        <v>147</v>
      </c>
      <c r="D26" s="16">
        <v>4</v>
      </c>
      <c r="E26" s="16">
        <v>20</v>
      </c>
      <c r="F26" s="8">
        <v>2</v>
      </c>
      <c r="G26" s="317" t="s">
        <v>22</v>
      </c>
      <c r="H26" s="16">
        <v>69</v>
      </c>
      <c r="I26" s="16">
        <v>101</v>
      </c>
      <c r="J26" s="16">
        <v>11</v>
      </c>
      <c r="K26" s="16">
        <v>13</v>
      </c>
      <c r="L26" s="8">
        <v>1</v>
      </c>
      <c r="M26" s="75" t="s">
        <v>891</v>
      </c>
      <c r="N26" s="16">
        <v>98</v>
      </c>
      <c r="O26" s="16">
        <v>72</v>
      </c>
      <c r="P26" s="16">
        <v>14</v>
      </c>
      <c r="Q26" s="16">
        <v>10</v>
      </c>
      <c r="R26" s="54">
        <v>8</v>
      </c>
      <c r="S26" s="76" t="s">
        <v>2466</v>
      </c>
      <c r="T26" s="16">
        <v>130</v>
      </c>
      <c r="U26" s="16">
        <v>40</v>
      </c>
      <c r="V26" s="16">
        <v>18</v>
      </c>
      <c r="W26" s="16">
        <v>6</v>
      </c>
      <c r="X26" s="8">
        <v>4</v>
      </c>
      <c r="Y26" s="76" t="s">
        <v>5360</v>
      </c>
      <c r="Z26" s="16">
        <v>162</v>
      </c>
      <c r="AA26" s="16">
        <v>8</v>
      </c>
      <c r="AB26" s="16">
        <v>23</v>
      </c>
      <c r="AC26" s="16">
        <v>1</v>
      </c>
      <c r="AD26" s="8">
        <v>2</v>
      </c>
    </row>
    <row r="27" spans="1:30" ht="21">
      <c r="A27" s="76" t="s">
        <v>1937</v>
      </c>
      <c r="B27" s="16">
        <v>24</v>
      </c>
      <c r="C27" s="16">
        <v>146</v>
      </c>
      <c r="D27" s="16">
        <v>4</v>
      </c>
      <c r="E27" s="16">
        <v>20</v>
      </c>
      <c r="F27" s="8">
        <v>3</v>
      </c>
      <c r="G27" s="1610" t="s">
        <v>3896</v>
      </c>
      <c r="H27" s="16">
        <v>70</v>
      </c>
      <c r="I27" s="16">
        <v>100</v>
      </c>
      <c r="J27" s="16">
        <v>11</v>
      </c>
      <c r="K27" s="16">
        <v>13</v>
      </c>
      <c r="L27" s="8">
        <v>2</v>
      </c>
      <c r="M27" s="76" t="s">
        <v>19</v>
      </c>
      <c r="N27" s="16">
        <v>99</v>
      </c>
      <c r="O27" s="16">
        <v>71</v>
      </c>
      <c r="P27" s="16">
        <v>15</v>
      </c>
      <c r="Q27" s="16">
        <v>9</v>
      </c>
      <c r="R27" s="8">
        <v>1</v>
      </c>
      <c r="S27" s="76" t="s">
        <v>298</v>
      </c>
      <c r="T27" s="16">
        <v>131</v>
      </c>
      <c r="U27" s="16">
        <v>39</v>
      </c>
      <c r="V27" s="16">
        <v>18</v>
      </c>
      <c r="W27" s="16">
        <v>6</v>
      </c>
      <c r="X27" s="8">
        <v>5</v>
      </c>
      <c r="Y27" s="76" t="s">
        <v>253</v>
      </c>
      <c r="Z27" s="16">
        <v>163</v>
      </c>
      <c r="AA27" s="16">
        <v>7</v>
      </c>
      <c r="AB27" s="16">
        <v>23</v>
      </c>
      <c r="AC27" s="16">
        <v>1</v>
      </c>
      <c r="AD27" s="8">
        <v>3</v>
      </c>
    </row>
    <row r="28" spans="1:30" ht="21">
      <c r="A28" s="76" t="s">
        <v>7280</v>
      </c>
      <c r="B28" s="16">
        <v>25</v>
      </c>
      <c r="C28" s="16">
        <v>145</v>
      </c>
      <c r="D28" s="16">
        <v>4</v>
      </c>
      <c r="E28" s="16">
        <v>20</v>
      </c>
      <c r="F28" s="8">
        <v>4</v>
      </c>
      <c r="G28" s="1610" t="s">
        <v>7281</v>
      </c>
      <c r="H28" s="16">
        <v>71</v>
      </c>
      <c r="I28" s="16">
        <v>99</v>
      </c>
      <c r="J28" s="16">
        <v>11</v>
      </c>
      <c r="K28" s="16">
        <v>13</v>
      </c>
      <c r="L28" s="8">
        <v>3</v>
      </c>
      <c r="M28" s="599" t="s">
        <v>217</v>
      </c>
      <c r="N28" s="16">
        <v>100</v>
      </c>
      <c r="O28" s="16">
        <v>70</v>
      </c>
      <c r="P28" s="16">
        <v>15</v>
      </c>
      <c r="Q28" s="16">
        <v>9</v>
      </c>
      <c r="R28" s="8">
        <v>2</v>
      </c>
      <c r="S28" s="317" t="s">
        <v>22</v>
      </c>
      <c r="T28" s="16">
        <v>132</v>
      </c>
      <c r="U28" s="16">
        <v>38</v>
      </c>
      <c r="V28" s="16">
        <v>18</v>
      </c>
      <c r="W28" s="16">
        <v>6</v>
      </c>
      <c r="X28" s="8">
        <v>6</v>
      </c>
      <c r="Y28" s="76" t="s">
        <v>7301</v>
      </c>
      <c r="Z28" s="16">
        <v>164</v>
      </c>
      <c r="AA28" s="16">
        <v>6</v>
      </c>
      <c r="AB28" s="16">
        <v>23</v>
      </c>
      <c r="AC28" s="16">
        <v>1</v>
      </c>
      <c r="AD28" s="8">
        <v>4</v>
      </c>
    </row>
    <row r="29" spans="1:30" ht="21">
      <c r="A29" s="76" t="s">
        <v>254</v>
      </c>
      <c r="B29" s="16">
        <v>26</v>
      </c>
      <c r="C29" s="16">
        <v>144</v>
      </c>
      <c r="D29" s="16">
        <v>4</v>
      </c>
      <c r="E29" s="16">
        <v>20</v>
      </c>
      <c r="F29" s="8">
        <v>5</v>
      </c>
      <c r="G29" s="1610" t="s">
        <v>668</v>
      </c>
      <c r="H29" s="16">
        <v>72</v>
      </c>
      <c r="I29" s="16">
        <v>98</v>
      </c>
      <c r="J29" s="16">
        <v>11</v>
      </c>
      <c r="K29" s="16">
        <v>13</v>
      </c>
      <c r="L29" s="8">
        <v>4</v>
      </c>
      <c r="M29" s="599" t="s">
        <v>239</v>
      </c>
      <c r="N29" s="16">
        <v>101</v>
      </c>
      <c r="O29" s="16">
        <v>69</v>
      </c>
      <c r="P29" s="16">
        <v>15</v>
      </c>
      <c r="Q29" s="16">
        <v>9</v>
      </c>
      <c r="R29" s="8">
        <v>3</v>
      </c>
      <c r="S29" s="76" t="s">
        <v>7282</v>
      </c>
      <c r="T29" s="16">
        <v>133</v>
      </c>
      <c r="U29" s="16">
        <v>37</v>
      </c>
      <c r="V29" s="16">
        <v>18</v>
      </c>
      <c r="W29" s="16">
        <v>6</v>
      </c>
      <c r="X29" s="1939">
        <v>7</v>
      </c>
      <c r="Y29" s="76" t="s">
        <v>7302</v>
      </c>
      <c r="Z29" s="16">
        <v>165</v>
      </c>
      <c r="AA29" s="16">
        <v>5</v>
      </c>
      <c r="AB29" s="16">
        <v>23</v>
      </c>
      <c r="AC29" s="16">
        <v>1</v>
      </c>
      <c r="AD29" s="8">
        <v>5</v>
      </c>
    </row>
    <row r="30" spans="1:30" ht="21">
      <c r="A30" s="76" t="s">
        <v>394</v>
      </c>
      <c r="B30" s="16">
        <v>27</v>
      </c>
      <c r="C30" s="16">
        <v>143</v>
      </c>
      <c r="D30" s="16">
        <v>4</v>
      </c>
      <c r="E30" s="16">
        <v>20</v>
      </c>
      <c r="F30" s="8">
        <v>6</v>
      </c>
      <c r="G30" s="76" t="s">
        <v>19</v>
      </c>
      <c r="H30" s="16">
        <v>73</v>
      </c>
      <c r="I30" s="16">
        <v>97</v>
      </c>
      <c r="J30" s="16">
        <v>11</v>
      </c>
      <c r="K30" s="16">
        <v>13</v>
      </c>
      <c r="L30" s="8">
        <v>5</v>
      </c>
      <c r="M30" s="599" t="s">
        <v>533</v>
      </c>
      <c r="N30" s="16">
        <v>102</v>
      </c>
      <c r="O30" s="16">
        <v>68</v>
      </c>
      <c r="P30" s="16">
        <v>15</v>
      </c>
      <c r="Q30" s="16">
        <v>9</v>
      </c>
      <c r="R30" s="8">
        <v>4</v>
      </c>
      <c r="S30" s="76" t="s">
        <v>2993</v>
      </c>
      <c r="T30" s="16">
        <v>134</v>
      </c>
      <c r="U30" s="16">
        <v>36</v>
      </c>
      <c r="V30" s="16">
        <v>19</v>
      </c>
      <c r="W30" s="16">
        <v>5</v>
      </c>
      <c r="X30" s="8">
        <v>1</v>
      </c>
      <c r="Y30" s="599" t="s">
        <v>7303</v>
      </c>
      <c r="Z30" s="16">
        <v>166</v>
      </c>
      <c r="AA30" s="16">
        <v>4</v>
      </c>
      <c r="AB30" s="16">
        <v>23</v>
      </c>
      <c r="AC30" s="16">
        <v>1</v>
      </c>
      <c r="AD30" s="8">
        <v>6</v>
      </c>
    </row>
    <row r="31" spans="1:30" ht="21">
      <c r="A31" s="76" t="s">
        <v>332</v>
      </c>
      <c r="B31" s="16">
        <v>28</v>
      </c>
      <c r="C31" s="16">
        <v>142</v>
      </c>
      <c r="D31" s="16">
        <v>4</v>
      </c>
      <c r="E31" s="16">
        <v>20</v>
      </c>
      <c r="F31" s="1939">
        <v>7</v>
      </c>
      <c r="G31" s="76" t="s">
        <v>897</v>
      </c>
      <c r="H31" s="16">
        <v>74</v>
      </c>
      <c r="I31" s="16">
        <v>96</v>
      </c>
      <c r="J31" s="16">
        <v>11</v>
      </c>
      <c r="K31" s="16">
        <v>13</v>
      </c>
      <c r="L31" s="8">
        <v>6</v>
      </c>
      <c r="M31" s="599" t="s">
        <v>544</v>
      </c>
      <c r="N31" s="16">
        <v>103</v>
      </c>
      <c r="O31" s="16">
        <v>67</v>
      </c>
      <c r="P31" s="16">
        <v>15</v>
      </c>
      <c r="Q31" s="16">
        <v>9</v>
      </c>
      <c r="R31" s="8">
        <v>5</v>
      </c>
      <c r="S31" s="76" t="s">
        <v>7283</v>
      </c>
      <c r="T31" s="16">
        <v>135</v>
      </c>
      <c r="U31" s="16">
        <v>35</v>
      </c>
      <c r="V31" s="16">
        <v>19</v>
      </c>
      <c r="W31" s="16">
        <v>5</v>
      </c>
      <c r="X31" s="8">
        <v>2</v>
      </c>
      <c r="Y31" s="599" t="s">
        <v>7303</v>
      </c>
      <c r="Z31" s="16">
        <v>167</v>
      </c>
      <c r="AA31" s="16">
        <v>3</v>
      </c>
      <c r="AB31" s="16">
        <v>23</v>
      </c>
      <c r="AC31" s="16">
        <v>1</v>
      </c>
      <c r="AD31" s="8">
        <v>7</v>
      </c>
    </row>
    <row r="32" spans="1:30" ht="21">
      <c r="A32" s="1676" t="s">
        <v>260</v>
      </c>
      <c r="B32" s="16">
        <v>29</v>
      </c>
      <c r="C32" s="16">
        <v>141</v>
      </c>
      <c r="D32" s="16">
        <v>5</v>
      </c>
      <c r="E32" s="16">
        <v>19</v>
      </c>
      <c r="F32" s="8">
        <v>1</v>
      </c>
      <c r="G32" s="76" t="s">
        <v>7284</v>
      </c>
      <c r="H32" s="16">
        <v>75</v>
      </c>
      <c r="I32" s="16">
        <v>95</v>
      </c>
      <c r="J32" s="16">
        <v>11</v>
      </c>
      <c r="K32" s="16">
        <v>13</v>
      </c>
      <c r="L32" s="1939">
        <v>7</v>
      </c>
      <c r="M32" s="76" t="s">
        <v>7285</v>
      </c>
      <c r="N32" s="16">
        <v>104</v>
      </c>
      <c r="O32" s="16">
        <v>66</v>
      </c>
      <c r="P32" s="16">
        <v>15</v>
      </c>
      <c r="Q32" s="16">
        <v>9</v>
      </c>
      <c r="R32" s="8">
        <v>6</v>
      </c>
      <c r="S32" s="76" t="s">
        <v>2490</v>
      </c>
      <c r="T32" s="16">
        <v>136</v>
      </c>
      <c r="U32" s="16">
        <v>34</v>
      </c>
      <c r="V32" s="16">
        <v>19</v>
      </c>
      <c r="W32" s="16">
        <v>5</v>
      </c>
      <c r="X32" s="8">
        <v>3</v>
      </c>
      <c r="Y32" s="317" t="s">
        <v>22</v>
      </c>
      <c r="Z32" s="16">
        <v>168</v>
      </c>
      <c r="AA32" s="16">
        <v>2</v>
      </c>
      <c r="AB32" s="16">
        <v>23</v>
      </c>
      <c r="AC32" s="16">
        <v>1</v>
      </c>
      <c r="AD32" s="8">
        <v>8</v>
      </c>
    </row>
    <row r="33" spans="1:30" ht="21">
      <c r="A33" s="317" t="s">
        <v>22</v>
      </c>
      <c r="B33" s="16">
        <v>30</v>
      </c>
      <c r="C33" s="16">
        <v>140</v>
      </c>
      <c r="D33" s="16">
        <v>5</v>
      </c>
      <c r="E33" s="16">
        <v>19</v>
      </c>
      <c r="F33" s="8">
        <v>2</v>
      </c>
      <c r="M33" s="76" t="s">
        <v>254</v>
      </c>
      <c r="N33" s="16">
        <v>105</v>
      </c>
      <c r="O33" s="16">
        <v>65</v>
      </c>
      <c r="P33" s="16">
        <v>15</v>
      </c>
      <c r="Q33" s="16">
        <v>9</v>
      </c>
      <c r="R33" s="8">
        <v>7</v>
      </c>
      <c r="S33" s="76" t="s">
        <v>7286</v>
      </c>
      <c r="T33" s="16">
        <v>137</v>
      </c>
      <c r="U33" s="16">
        <v>33</v>
      </c>
      <c r="V33" s="16">
        <v>19</v>
      </c>
      <c r="W33" s="16">
        <v>5</v>
      </c>
      <c r="X33" s="8">
        <v>4</v>
      </c>
      <c r="Y33" s="317" t="s">
        <v>1440</v>
      </c>
      <c r="Z33" s="16">
        <v>169</v>
      </c>
      <c r="AA33" s="16">
        <v>1</v>
      </c>
      <c r="AB33" s="16">
        <v>23</v>
      </c>
      <c r="AC33" s="16">
        <v>1</v>
      </c>
      <c r="AD33" s="147">
        <v>9</v>
      </c>
    </row>
    <row r="34" spans="1:30" ht="21">
      <c r="A34" s="76" t="s">
        <v>7287</v>
      </c>
      <c r="B34" s="16">
        <v>31</v>
      </c>
      <c r="C34" s="16">
        <v>139</v>
      </c>
      <c r="D34" s="16">
        <v>5</v>
      </c>
      <c r="E34" s="16">
        <v>19</v>
      </c>
      <c r="F34" s="8">
        <v>3</v>
      </c>
      <c r="M34" s="76" t="s">
        <v>526</v>
      </c>
      <c r="N34" s="16">
        <v>106</v>
      </c>
      <c r="O34" s="16">
        <v>64</v>
      </c>
      <c r="P34" s="16">
        <v>15</v>
      </c>
      <c r="Q34" s="16">
        <v>9</v>
      </c>
      <c r="R34" s="8">
        <v>8</v>
      </c>
      <c r="S34" s="76" t="s">
        <v>7288</v>
      </c>
      <c r="T34" s="16">
        <v>138</v>
      </c>
      <c r="U34" s="16">
        <v>32</v>
      </c>
      <c r="V34" s="16">
        <v>19</v>
      </c>
      <c r="W34" s="16">
        <v>5</v>
      </c>
      <c r="X34" s="8">
        <v>5</v>
      </c>
      <c r="Y34" s="309"/>
      <c r="Z34" s="6"/>
      <c r="AA34" s="6"/>
      <c r="AB34" s="6"/>
      <c r="AC34" s="6"/>
    </row>
    <row r="35" spans="1:30" ht="21">
      <c r="A35" s="1676" t="s">
        <v>7289</v>
      </c>
      <c r="B35" s="16">
        <v>32</v>
      </c>
      <c r="C35" s="16">
        <v>138</v>
      </c>
      <c r="D35" s="16">
        <v>5</v>
      </c>
      <c r="E35" s="16">
        <v>19</v>
      </c>
      <c r="F35" s="8">
        <v>4</v>
      </c>
      <c r="M35" s="76" t="s">
        <v>528</v>
      </c>
      <c r="N35" s="16">
        <v>107</v>
      </c>
      <c r="O35" s="16">
        <v>63</v>
      </c>
      <c r="P35" s="16">
        <v>15</v>
      </c>
      <c r="Q35" s="16">
        <v>9</v>
      </c>
      <c r="R35" s="147">
        <v>9</v>
      </c>
      <c r="S35" s="76" t="s">
        <v>308</v>
      </c>
      <c r="T35" s="16">
        <v>139</v>
      </c>
      <c r="U35" s="16">
        <v>31</v>
      </c>
      <c r="V35" s="16">
        <v>19</v>
      </c>
      <c r="W35" s="16">
        <v>5</v>
      </c>
      <c r="X35" s="147">
        <v>6</v>
      </c>
      <c r="Y35" s="309"/>
      <c r="Z35" s="6"/>
      <c r="AA35" s="6"/>
      <c r="AB35" s="6"/>
      <c r="AC35" s="6"/>
    </row>
    <row r="36" spans="1:30" ht="21">
      <c r="A36" s="76" t="s">
        <v>7290</v>
      </c>
      <c r="B36" s="16">
        <v>33</v>
      </c>
      <c r="C36" s="16">
        <v>137</v>
      </c>
      <c r="D36" s="16">
        <v>5</v>
      </c>
      <c r="E36" s="16">
        <v>19</v>
      </c>
      <c r="F36" s="147">
        <v>5</v>
      </c>
      <c r="S36" s="309"/>
      <c r="T36" s="6"/>
      <c r="U36" s="6"/>
      <c r="V36" s="6"/>
      <c r="W36" s="6"/>
      <c r="Y36" s="309"/>
      <c r="Z36" s="6"/>
      <c r="AA36" s="6"/>
      <c r="AB36" s="6"/>
      <c r="AC36" s="6"/>
    </row>
    <row r="37" spans="1:30" ht="21">
      <c r="A37" s="1676" t="s">
        <v>7292</v>
      </c>
      <c r="B37" s="16">
        <v>34</v>
      </c>
      <c r="C37" s="16">
        <v>136</v>
      </c>
      <c r="D37" s="16">
        <v>6</v>
      </c>
      <c r="E37" s="16">
        <v>18</v>
      </c>
      <c r="F37" s="8">
        <v>1</v>
      </c>
      <c r="S37" s="309"/>
      <c r="T37" s="6"/>
      <c r="U37" s="6"/>
      <c r="V37" s="6"/>
      <c r="W37" s="6"/>
      <c r="Y37" s="309"/>
      <c r="Z37" s="6"/>
      <c r="AA37" s="6"/>
      <c r="AB37" s="6"/>
      <c r="AC37" s="6"/>
    </row>
    <row r="38" spans="1:30" ht="21">
      <c r="A38" s="1676" t="s">
        <v>7293</v>
      </c>
      <c r="B38" s="16">
        <v>35</v>
      </c>
      <c r="C38" s="16">
        <v>135</v>
      </c>
      <c r="D38" s="16">
        <v>6</v>
      </c>
      <c r="E38" s="16">
        <v>18</v>
      </c>
      <c r="F38" s="8">
        <v>2</v>
      </c>
      <c r="S38" s="309"/>
      <c r="T38" s="6"/>
      <c r="U38" s="6"/>
      <c r="V38" s="6"/>
      <c r="W38" s="6"/>
      <c r="Y38" s="309"/>
      <c r="Z38" s="6"/>
      <c r="AA38" s="6"/>
      <c r="AB38" s="6"/>
      <c r="AC38" s="6"/>
    </row>
    <row r="39" spans="1:30" ht="21">
      <c r="A39" s="76" t="s">
        <v>7294</v>
      </c>
      <c r="B39" s="16">
        <v>36</v>
      </c>
      <c r="C39" s="16">
        <v>134</v>
      </c>
      <c r="D39" s="16">
        <v>6</v>
      </c>
      <c r="E39" s="16">
        <v>18</v>
      </c>
      <c r="F39" s="8">
        <v>3</v>
      </c>
      <c r="S39" s="309"/>
      <c r="T39" s="6"/>
      <c r="U39" s="6"/>
      <c r="V39" s="6"/>
      <c r="W39" s="6"/>
      <c r="Y39" s="309"/>
      <c r="Z39" s="6"/>
      <c r="AA39" s="6"/>
      <c r="AB39" s="6"/>
      <c r="AC39" s="6"/>
    </row>
    <row r="40" spans="1:30" ht="21">
      <c r="A40" s="1676" t="s">
        <v>7295</v>
      </c>
      <c r="B40" s="16">
        <v>37</v>
      </c>
      <c r="C40" s="16">
        <v>133</v>
      </c>
      <c r="D40" s="16">
        <v>6</v>
      </c>
      <c r="E40" s="16">
        <v>18</v>
      </c>
      <c r="F40" s="8">
        <v>4</v>
      </c>
      <c r="S40" s="309"/>
      <c r="T40" s="6"/>
      <c r="U40" s="6"/>
      <c r="V40" s="6"/>
      <c r="W40" s="6"/>
      <c r="Y40" s="309"/>
      <c r="Z40" s="6"/>
      <c r="AA40" s="6"/>
      <c r="AB40" s="6"/>
      <c r="AC40" s="6"/>
    </row>
    <row r="41" spans="1:30" ht="21">
      <c r="A41" s="76" t="s">
        <v>7296</v>
      </c>
      <c r="B41" s="16">
        <v>38</v>
      </c>
      <c r="C41" s="16">
        <v>132</v>
      </c>
      <c r="D41" s="16">
        <v>6</v>
      </c>
      <c r="E41" s="16">
        <v>18</v>
      </c>
      <c r="F41" s="147">
        <v>5</v>
      </c>
      <c r="S41" s="309"/>
      <c r="T41" s="6"/>
      <c r="U41" s="6"/>
      <c r="V41" s="6"/>
      <c r="W41" s="6"/>
      <c r="Y41" s="309"/>
      <c r="Z41" s="6"/>
      <c r="AA41" s="6"/>
      <c r="AB41" s="6"/>
      <c r="AC41" s="6"/>
    </row>
    <row r="42" spans="1:30" ht="21">
      <c r="A42" s="76" t="s">
        <v>5271</v>
      </c>
      <c r="B42" s="16">
        <v>39</v>
      </c>
      <c r="C42" s="16">
        <v>131</v>
      </c>
      <c r="D42" s="16">
        <v>7</v>
      </c>
      <c r="E42" s="16">
        <v>17</v>
      </c>
      <c r="F42" s="8">
        <v>1</v>
      </c>
      <c r="S42" s="309"/>
      <c r="T42" s="6"/>
      <c r="U42" s="6"/>
      <c r="V42" s="6"/>
      <c r="W42" s="6"/>
      <c r="Y42" s="309"/>
      <c r="Z42" s="6"/>
      <c r="AA42" s="6"/>
      <c r="AB42" s="6"/>
      <c r="AC42" s="6"/>
    </row>
    <row r="43" spans="1:30" ht="21">
      <c r="A43" s="1610" t="s">
        <v>15</v>
      </c>
      <c r="B43" s="16">
        <v>40</v>
      </c>
      <c r="C43" s="16">
        <v>130</v>
      </c>
      <c r="D43" s="16">
        <v>7</v>
      </c>
      <c r="E43" s="16">
        <v>17</v>
      </c>
      <c r="F43" s="8">
        <v>2</v>
      </c>
      <c r="S43" s="309"/>
      <c r="T43" s="6"/>
      <c r="U43" s="6"/>
      <c r="V43" s="6"/>
      <c r="W43" s="6"/>
      <c r="Y43" s="309"/>
      <c r="Z43" s="6"/>
      <c r="AA43" s="6"/>
      <c r="AB43" s="6"/>
      <c r="AC43" s="6"/>
    </row>
    <row r="44" spans="1:30" ht="21">
      <c r="A44" s="1610" t="s">
        <v>2974</v>
      </c>
      <c r="B44" s="16">
        <v>41</v>
      </c>
      <c r="C44" s="16">
        <v>129</v>
      </c>
      <c r="D44" s="16">
        <v>7</v>
      </c>
      <c r="E44" s="16">
        <v>17</v>
      </c>
      <c r="F44" s="8">
        <v>3</v>
      </c>
      <c r="S44" s="309"/>
      <c r="T44" s="6"/>
      <c r="U44" s="6"/>
      <c r="V44" s="6"/>
      <c r="W44" s="6"/>
      <c r="Y44" s="309"/>
      <c r="Z44" s="6"/>
      <c r="AA44" s="6"/>
      <c r="AB44" s="6"/>
      <c r="AC44" s="6"/>
    </row>
    <row r="45" spans="1:30" ht="21">
      <c r="A45" s="3053" t="s">
        <v>7251</v>
      </c>
      <c r="B45" s="16">
        <v>42</v>
      </c>
      <c r="C45" s="16">
        <v>128</v>
      </c>
      <c r="D45" s="16">
        <v>7</v>
      </c>
      <c r="E45" s="16">
        <v>17</v>
      </c>
      <c r="F45" s="8">
        <v>4</v>
      </c>
      <c r="S45" s="309"/>
      <c r="T45" s="6"/>
      <c r="U45" s="6"/>
      <c r="V45" s="6"/>
      <c r="W45" s="6"/>
      <c r="Y45" s="309"/>
      <c r="Z45" s="6"/>
      <c r="AA45" s="6"/>
      <c r="AB45" s="6"/>
      <c r="AC45" s="6"/>
    </row>
    <row r="46" spans="1:30" ht="21">
      <c r="A46" s="1610" t="s">
        <v>1283</v>
      </c>
      <c r="B46" s="16">
        <v>43</v>
      </c>
      <c r="C46" s="16">
        <v>127</v>
      </c>
      <c r="D46" s="16">
        <v>7</v>
      </c>
      <c r="E46" s="16">
        <v>17</v>
      </c>
      <c r="F46" s="8">
        <v>5</v>
      </c>
      <c r="S46" s="309"/>
      <c r="T46" s="6"/>
      <c r="U46" s="6"/>
      <c r="V46" s="6"/>
      <c r="W46" s="6"/>
      <c r="Y46" s="309"/>
      <c r="Z46" s="6"/>
      <c r="AA46" s="6"/>
      <c r="AB46" s="6"/>
      <c r="AC46" s="6"/>
    </row>
    <row r="47" spans="1:30" ht="21">
      <c r="A47" s="1610" t="s">
        <v>7147</v>
      </c>
      <c r="B47" s="16">
        <v>44</v>
      </c>
      <c r="C47" s="16">
        <v>126</v>
      </c>
      <c r="D47" s="16">
        <v>7</v>
      </c>
      <c r="E47" s="16">
        <v>17</v>
      </c>
      <c r="F47" s="8">
        <v>6</v>
      </c>
      <c r="S47" s="309"/>
      <c r="T47" s="6"/>
      <c r="U47" s="6"/>
      <c r="V47" s="6"/>
      <c r="W47" s="6"/>
      <c r="Y47" s="309"/>
      <c r="Z47" s="6"/>
      <c r="AA47" s="6"/>
      <c r="AB47" s="6"/>
      <c r="AC47" s="6"/>
    </row>
    <row r="48" spans="1:30" ht="21">
      <c r="A48" s="3053" t="s">
        <v>204</v>
      </c>
      <c r="B48" s="16">
        <v>45</v>
      </c>
      <c r="C48" s="16">
        <v>125</v>
      </c>
      <c r="D48" s="16">
        <v>7</v>
      </c>
      <c r="E48" s="16">
        <v>17</v>
      </c>
      <c r="F48" s="8">
        <v>7</v>
      </c>
      <c r="S48" s="309"/>
      <c r="T48" s="6"/>
      <c r="U48" s="6"/>
      <c r="V48" s="6"/>
      <c r="W48" s="6"/>
      <c r="Y48" s="309"/>
      <c r="Z48" s="6"/>
      <c r="AA48" s="6"/>
      <c r="AB48" s="6"/>
      <c r="AC48" s="6"/>
    </row>
    <row r="49" spans="1:29" ht="21">
      <c r="A49" s="1610" t="s">
        <v>1660</v>
      </c>
      <c r="B49" s="16">
        <v>46</v>
      </c>
      <c r="C49" s="16">
        <v>124</v>
      </c>
      <c r="D49" s="16">
        <v>7</v>
      </c>
      <c r="E49" s="16">
        <v>17</v>
      </c>
      <c r="F49" s="54">
        <v>8</v>
      </c>
      <c r="S49" s="309"/>
      <c r="T49" s="6"/>
      <c r="U49" s="6"/>
      <c r="V49" s="6"/>
      <c r="W49" s="6"/>
      <c r="Y49" s="309"/>
      <c r="Z49" s="6"/>
      <c r="AA49" s="6"/>
      <c r="AB49" s="6"/>
      <c r="AC49" s="6"/>
    </row>
    <row r="50" spans="1:29" ht="15">
      <c r="S50" s="309"/>
      <c r="T50" s="6"/>
      <c r="U50" s="6"/>
      <c r="V50" s="6"/>
      <c r="W50" s="6"/>
      <c r="Y50" s="309"/>
      <c r="Z50" s="6"/>
      <c r="AA50" s="6"/>
      <c r="AB50" s="6"/>
      <c r="AC50" s="6"/>
    </row>
    <row r="51" spans="1:29" ht="15">
      <c r="S51" s="309"/>
      <c r="T51" s="6"/>
      <c r="U51" s="6"/>
      <c r="V51" s="6"/>
      <c r="W51" s="6"/>
      <c r="Y51" s="309"/>
      <c r="Z51" s="6"/>
      <c r="AA51" s="6"/>
      <c r="AB51" s="6"/>
      <c r="AC51" s="6"/>
    </row>
    <row r="52" spans="1:29" ht="15">
      <c r="S52" s="309"/>
      <c r="T52" s="6"/>
      <c r="U52" s="6"/>
      <c r="V52" s="6"/>
      <c r="W52" s="6"/>
      <c r="Y52" s="309"/>
      <c r="Z52" s="6"/>
      <c r="AA52" s="6"/>
      <c r="AB52" s="6"/>
      <c r="AC52" s="6"/>
    </row>
    <row r="53" spans="1:29" ht="15">
      <c r="S53" s="309"/>
      <c r="T53" s="6"/>
      <c r="U53" s="6"/>
      <c r="V53" s="6"/>
      <c r="W53" s="6"/>
      <c r="Y53" s="309"/>
      <c r="Z53" s="6"/>
      <c r="AA53" s="6"/>
      <c r="AB53" s="6"/>
      <c r="AC53" s="6"/>
    </row>
    <row r="54" spans="1:29" ht="15">
      <c r="S54" s="309"/>
      <c r="T54" s="6"/>
      <c r="U54" s="6"/>
      <c r="V54" s="6"/>
      <c r="W54" s="6"/>
      <c r="Y54" s="309"/>
      <c r="Z54" s="6"/>
      <c r="AA54" s="6"/>
      <c r="AB54" s="6"/>
      <c r="AC54" s="6"/>
    </row>
    <row r="55" spans="1:29" ht="15">
      <c r="S55" s="309"/>
      <c r="T55" s="6"/>
      <c r="U55" s="6"/>
      <c r="V55" s="6"/>
      <c r="W55" s="6"/>
      <c r="Y55" s="309"/>
      <c r="Z55" s="6"/>
      <c r="AA55" s="6"/>
      <c r="AB55" s="6"/>
      <c r="AC55" s="6"/>
    </row>
    <row r="56" spans="1:29" ht="15">
      <c r="S56" s="309"/>
      <c r="T56" s="6"/>
      <c r="U56" s="6"/>
      <c r="V56" s="6"/>
      <c r="W56" s="6"/>
      <c r="Y56" s="309"/>
      <c r="Z56" s="6"/>
      <c r="AA56" s="6"/>
      <c r="AB56" s="6"/>
      <c r="AC56" s="6"/>
    </row>
    <row r="57" spans="1:29" ht="15">
      <c r="S57" s="309"/>
      <c r="T57" s="6"/>
      <c r="U57" s="6"/>
      <c r="V57" s="6"/>
      <c r="W57" s="6"/>
      <c r="Y57" s="309"/>
      <c r="Z57" s="6"/>
      <c r="AA57" s="6"/>
      <c r="AB57" s="6"/>
      <c r="AC57" s="6"/>
    </row>
    <row r="58" spans="1:29" ht="15">
      <c r="S58" s="309"/>
      <c r="T58" s="6"/>
      <c r="U58" s="6"/>
      <c r="V58" s="6"/>
      <c r="W58" s="6"/>
      <c r="Y58" s="309"/>
      <c r="Z58" s="6"/>
      <c r="AA58" s="6"/>
      <c r="AB58" s="6"/>
      <c r="AC58" s="6"/>
    </row>
    <row r="59" spans="1:29" ht="15">
      <c r="S59" s="309"/>
      <c r="T59" s="6"/>
      <c r="U59" s="6"/>
      <c r="V59" s="6"/>
      <c r="W59" s="6"/>
      <c r="Y59" s="309"/>
      <c r="Z59" s="6"/>
      <c r="AA59" s="6"/>
      <c r="AB59" s="6"/>
      <c r="AC59" s="6"/>
    </row>
    <row r="60" spans="1:29" ht="15">
      <c r="S60" s="309"/>
      <c r="T60" s="6"/>
      <c r="U60" s="6"/>
      <c r="V60" s="6"/>
      <c r="W60" s="6"/>
      <c r="Y60" s="309"/>
      <c r="Z60" s="6"/>
      <c r="AA60" s="6"/>
      <c r="AB60" s="6"/>
      <c r="AC60" s="6"/>
    </row>
    <row r="61" spans="1:29" ht="15">
      <c r="S61" s="309"/>
      <c r="T61" s="6"/>
      <c r="U61" s="6"/>
      <c r="V61" s="6"/>
      <c r="W61" s="6"/>
      <c r="Y61" s="309"/>
      <c r="Z61" s="6"/>
      <c r="AA61" s="6"/>
      <c r="AB61" s="6"/>
      <c r="AC61" s="6"/>
    </row>
    <row r="62" spans="1:29" ht="15">
      <c r="S62" s="309"/>
      <c r="T62" s="6"/>
      <c r="U62" s="6"/>
      <c r="V62" s="6"/>
      <c r="W62" s="6"/>
      <c r="Y62" s="309"/>
      <c r="Z62" s="6"/>
      <c r="AA62" s="6"/>
      <c r="AB62" s="6"/>
      <c r="AC62" s="6"/>
    </row>
    <row r="63" spans="1:29" ht="15">
      <c r="S63" s="309"/>
      <c r="T63" s="6"/>
      <c r="U63" s="6"/>
      <c r="V63" s="6"/>
      <c r="W63" s="6"/>
      <c r="Y63" s="309"/>
      <c r="Z63" s="6"/>
      <c r="AA63" s="6"/>
      <c r="AB63" s="6"/>
      <c r="AC63" s="6"/>
    </row>
    <row r="64" spans="1:29" ht="15">
      <c r="S64" s="309"/>
      <c r="T64" s="6"/>
      <c r="U64" s="6"/>
      <c r="V64" s="6"/>
      <c r="W64" s="6"/>
      <c r="Y64" s="309"/>
      <c r="Z64" s="6"/>
      <c r="AA64" s="6"/>
      <c r="AB64" s="6"/>
      <c r="AC64" s="6"/>
    </row>
    <row r="65" spans="19:25" ht="15">
      <c r="S65" s="309"/>
      <c r="T65" s="6"/>
      <c r="U65" s="6"/>
      <c r="V65" s="6"/>
      <c r="W65" s="6"/>
      <c r="Y65" s="227"/>
    </row>
    <row r="66" spans="19:25" ht="15">
      <c r="S66" s="309"/>
      <c r="T66" s="6"/>
      <c r="U66" s="6"/>
      <c r="V66" s="6"/>
      <c r="W66" s="6"/>
      <c r="Y66" s="227"/>
    </row>
    <row r="67" spans="19:25">
      <c r="S67" s="227"/>
      <c r="Y67" s="227"/>
    </row>
    <row r="68" spans="19:25">
      <c r="S68" s="227"/>
      <c r="Y68" s="227"/>
    </row>
    <row r="69" spans="19:25">
      <c r="S69" s="227"/>
      <c r="Y69" s="227"/>
    </row>
    <row r="70" spans="19:25">
      <c r="S70" s="227"/>
      <c r="Y70" s="227"/>
    </row>
    <row r="71" spans="19:25">
      <c r="S71" s="227"/>
      <c r="Y71" s="227"/>
    </row>
    <row r="72" spans="19:25">
      <c r="S72" s="227"/>
      <c r="Y72" s="227"/>
    </row>
    <row r="73" spans="19:25">
      <c r="S73" s="227"/>
      <c r="Y73" s="227"/>
    </row>
    <row r="74" spans="19:25">
      <c r="S74" s="227"/>
      <c r="Y74" s="227"/>
    </row>
    <row r="75" spans="19:25">
      <c r="S75" s="227"/>
      <c r="Y75" s="227"/>
    </row>
    <row r="76" spans="19:25">
      <c r="S76" s="227"/>
      <c r="Y76" s="227"/>
    </row>
    <row r="77" spans="19:25">
      <c r="S77" s="227"/>
      <c r="Y77" s="227"/>
    </row>
    <row r="78" spans="19:25">
      <c r="S78" s="227"/>
      <c r="Y78" s="227"/>
    </row>
    <row r="79" spans="19:25">
      <c r="S79" s="227"/>
      <c r="Y79" s="227"/>
    </row>
    <row r="80" spans="19:25">
      <c r="S80" s="227"/>
      <c r="Y80" s="227"/>
    </row>
    <row r="81" spans="19:25">
      <c r="S81" s="227"/>
      <c r="Y81" s="227"/>
    </row>
    <row r="82" spans="19:25">
      <c r="S82" s="227"/>
      <c r="Y82" s="227"/>
    </row>
    <row r="83" spans="19:25">
      <c r="S83" s="227"/>
      <c r="Y83" s="227"/>
    </row>
    <row r="84" spans="19:25">
      <c r="S84" s="227"/>
      <c r="Y84" s="227"/>
    </row>
    <row r="85" spans="19:25">
      <c r="S85" s="227"/>
      <c r="Y85" s="227"/>
    </row>
    <row r="86" spans="19:25">
      <c r="S86" s="227"/>
      <c r="Y86" s="227"/>
    </row>
    <row r="87" spans="19:25">
      <c r="S87" s="227"/>
      <c r="Y87" s="227"/>
    </row>
    <row r="88" spans="19:25">
      <c r="S88" s="227"/>
      <c r="Y88" s="227"/>
    </row>
    <row r="89" spans="19:25">
      <c r="S89" s="227"/>
      <c r="Y89" s="227"/>
    </row>
    <row r="90" spans="19:25">
      <c r="S90" s="227"/>
      <c r="Y90" s="227"/>
    </row>
    <row r="91" spans="19:25">
      <c r="S91" s="227"/>
    </row>
    <row r="92" spans="19:25">
      <c r="S92" s="227"/>
    </row>
  </sheetData>
  <printOptions horizontalCentered="1" verticalCentered="1" gridLines="1"/>
  <pageMargins left="0.25" right="0.25" top="0.5" bottom="0" header="0.5" footer="0"/>
  <pageSetup scale="68" orientation="portrait" r:id="rId1"/>
  <headerFooter alignWithMargins="0">
    <oddHeader>&amp;C&amp;"Arial,Bold"&amp;18Mizmor 94</oddHeader>
  </headerFooter>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pageSetUpPr fitToPage="1"/>
  </sheetPr>
  <dimension ref="A1:J49"/>
  <sheetViews>
    <sheetView showZeros="0" workbookViewId="0">
      <pane xSplit="1" ySplit="3" topLeftCell="B4" activePane="bottomRight" state="frozen"/>
      <selection pane="topRight"/>
      <selection pane="bottomLeft"/>
      <selection pane="bottomRight" activeCell="L19" sqref="L19"/>
    </sheetView>
  </sheetViews>
  <sheetFormatPr defaultColWidth="22.28515625" defaultRowHeight="12.75"/>
  <cols>
    <col min="1" max="1" width="10.140625" style="8" bestFit="1" customWidth="1"/>
    <col min="2" max="3" width="4.7109375" style="8" bestFit="1" customWidth="1"/>
    <col min="4" max="5" width="5.28515625" style="8" bestFit="1" customWidth="1"/>
    <col min="6" max="6" width="11" style="8" bestFit="1" customWidth="1"/>
    <col min="7" max="8" width="4.7109375" style="8" bestFit="1" customWidth="1"/>
    <col min="9" max="10" width="5.28515625" style="8" bestFit="1" customWidth="1"/>
    <col min="11" max="16384" width="22.28515625" style="3"/>
  </cols>
  <sheetData>
    <row r="1" spans="1:10">
      <c r="A1" s="1"/>
      <c r="B1" s="1" t="s">
        <v>1</v>
      </c>
      <c r="C1" s="1" t="s">
        <v>1</v>
      </c>
      <c r="D1" s="1" t="s">
        <v>0</v>
      </c>
      <c r="E1" s="1" t="s">
        <v>0</v>
      </c>
      <c r="F1" s="1"/>
      <c r="G1" s="1" t="s">
        <v>1</v>
      </c>
      <c r="H1" s="1" t="s">
        <v>1</v>
      </c>
      <c r="I1" s="1" t="s">
        <v>0</v>
      </c>
      <c r="J1" s="1" t="s">
        <v>0</v>
      </c>
    </row>
    <row r="2" spans="1:10">
      <c r="A2" s="1" t="s">
        <v>1</v>
      </c>
      <c r="B2" s="1" t="s">
        <v>6</v>
      </c>
      <c r="C2" s="1" t="s">
        <v>6</v>
      </c>
      <c r="D2" s="1" t="s">
        <v>6</v>
      </c>
      <c r="E2" s="1" t="s">
        <v>6</v>
      </c>
      <c r="F2" s="1" t="s">
        <v>1</v>
      </c>
      <c r="G2" s="1" t="s">
        <v>6</v>
      </c>
      <c r="H2" s="1" t="s">
        <v>6</v>
      </c>
      <c r="I2" s="1" t="s">
        <v>6</v>
      </c>
      <c r="J2" s="1" t="s">
        <v>6</v>
      </c>
    </row>
    <row r="3" spans="1:10">
      <c r="A3" s="1"/>
      <c r="B3" s="1"/>
      <c r="C3" s="1" t="s">
        <v>9</v>
      </c>
      <c r="D3" s="1"/>
      <c r="E3" s="1" t="s">
        <v>9</v>
      </c>
      <c r="F3" s="1"/>
      <c r="G3" s="1"/>
      <c r="H3" s="1" t="s">
        <v>9</v>
      </c>
      <c r="I3" s="1"/>
      <c r="J3" s="1" t="s">
        <v>9</v>
      </c>
    </row>
    <row r="4" spans="1:10" ht="15">
      <c r="A4" s="309" t="s">
        <v>2081</v>
      </c>
      <c r="B4" s="16">
        <v>1</v>
      </c>
      <c r="C4" s="16">
        <v>89</v>
      </c>
      <c r="D4" s="16">
        <v>1</v>
      </c>
      <c r="E4" s="16">
        <v>11</v>
      </c>
      <c r="F4" s="3073" t="s">
        <v>126</v>
      </c>
      <c r="G4" s="16">
        <v>44</v>
      </c>
      <c r="H4" s="16">
        <v>46</v>
      </c>
      <c r="I4" s="16">
        <v>7</v>
      </c>
      <c r="J4" s="16">
        <v>5</v>
      </c>
    </row>
    <row r="5" spans="1:10" ht="15">
      <c r="A5" s="309" t="s">
        <v>7304</v>
      </c>
      <c r="B5" s="16">
        <v>2</v>
      </c>
      <c r="C5" s="16">
        <v>88</v>
      </c>
      <c r="D5" s="16">
        <v>1</v>
      </c>
      <c r="E5" s="16">
        <v>11</v>
      </c>
      <c r="F5" s="3073" t="s">
        <v>1723</v>
      </c>
      <c r="G5" s="23">
        <v>45</v>
      </c>
      <c r="H5" s="23">
        <v>45</v>
      </c>
      <c r="I5" s="16">
        <v>7</v>
      </c>
      <c r="J5" s="16">
        <v>5</v>
      </c>
    </row>
    <row r="6" spans="1:10" ht="15">
      <c r="A6" s="309" t="s">
        <v>1891</v>
      </c>
      <c r="B6" s="16">
        <v>3</v>
      </c>
      <c r="C6" s="16">
        <v>87</v>
      </c>
      <c r="D6" s="16">
        <v>1</v>
      </c>
      <c r="E6" s="16">
        <v>11</v>
      </c>
      <c r="F6" s="3073" t="s">
        <v>3015</v>
      </c>
      <c r="G6" s="16">
        <v>46</v>
      </c>
      <c r="H6" s="16">
        <v>44</v>
      </c>
      <c r="I6" s="16">
        <v>7</v>
      </c>
      <c r="J6" s="16">
        <v>5</v>
      </c>
    </row>
    <row r="7" spans="1:10" ht="15">
      <c r="A7" s="309" t="s">
        <v>7305</v>
      </c>
      <c r="B7" s="16">
        <v>4</v>
      </c>
      <c r="C7" s="16">
        <v>86</v>
      </c>
      <c r="D7" s="16">
        <v>1</v>
      </c>
      <c r="E7" s="16">
        <v>11</v>
      </c>
      <c r="F7" s="309" t="s">
        <v>5862</v>
      </c>
      <c r="G7" s="16">
        <v>47</v>
      </c>
      <c r="H7" s="16">
        <v>43</v>
      </c>
      <c r="I7" s="16">
        <v>7</v>
      </c>
      <c r="J7" s="16">
        <v>5</v>
      </c>
    </row>
    <row r="8" spans="1:10" ht="15">
      <c r="A8" s="309" t="s">
        <v>3218</v>
      </c>
      <c r="B8" s="16">
        <v>5</v>
      </c>
      <c r="C8" s="16">
        <v>85</v>
      </c>
      <c r="D8" s="16">
        <v>1</v>
      </c>
      <c r="E8" s="16">
        <v>11</v>
      </c>
      <c r="F8" s="309" t="s">
        <v>154</v>
      </c>
      <c r="G8" s="16">
        <v>48</v>
      </c>
      <c r="H8" s="16">
        <v>42</v>
      </c>
      <c r="I8" s="16">
        <v>7</v>
      </c>
      <c r="J8" s="16">
        <v>5</v>
      </c>
    </row>
    <row r="9" spans="1:10" ht="15">
      <c r="A9" s="309" t="s">
        <v>7306</v>
      </c>
      <c r="B9" s="16">
        <v>6</v>
      </c>
      <c r="C9" s="16">
        <v>84</v>
      </c>
      <c r="D9" s="16">
        <v>1</v>
      </c>
      <c r="E9" s="16">
        <v>11</v>
      </c>
      <c r="F9" s="309" t="s">
        <v>7307</v>
      </c>
      <c r="G9" s="16">
        <v>49</v>
      </c>
      <c r="H9" s="16">
        <v>41</v>
      </c>
      <c r="I9" s="16">
        <v>7</v>
      </c>
      <c r="J9" s="16">
        <v>5</v>
      </c>
    </row>
    <row r="10" spans="1:10" ht="15">
      <c r="A10" s="309" t="s">
        <v>7308</v>
      </c>
      <c r="B10" s="16">
        <v>7</v>
      </c>
      <c r="C10" s="16">
        <v>83</v>
      </c>
      <c r="D10" s="16">
        <v>2</v>
      </c>
      <c r="E10" s="16">
        <v>10</v>
      </c>
      <c r="F10" s="309" t="s">
        <v>5864</v>
      </c>
      <c r="G10" s="16">
        <v>50</v>
      </c>
      <c r="H10" s="16">
        <v>40</v>
      </c>
      <c r="I10" s="16">
        <v>7</v>
      </c>
      <c r="J10" s="16">
        <v>5</v>
      </c>
    </row>
    <row r="11" spans="1:10" ht="15">
      <c r="A11" s="309" t="s">
        <v>1128</v>
      </c>
      <c r="B11" s="16">
        <v>8</v>
      </c>
      <c r="C11" s="16">
        <v>82</v>
      </c>
      <c r="D11" s="16">
        <v>2</v>
      </c>
      <c r="E11" s="16">
        <v>10</v>
      </c>
      <c r="F11" s="309" t="s">
        <v>2427</v>
      </c>
      <c r="G11" s="16">
        <v>51</v>
      </c>
      <c r="H11" s="16">
        <v>39</v>
      </c>
      <c r="I11" s="16">
        <v>7</v>
      </c>
      <c r="J11" s="16">
        <v>5</v>
      </c>
    </row>
    <row r="12" spans="1:10" ht="15">
      <c r="A12" s="309" t="s">
        <v>7309</v>
      </c>
      <c r="B12" s="16">
        <v>9</v>
      </c>
      <c r="C12" s="16">
        <v>81</v>
      </c>
      <c r="D12" s="16">
        <v>2</v>
      </c>
      <c r="E12" s="16">
        <v>10</v>
      </c>
      <c r="F12" s="309" t="s">
        <v>99</v>
      </c>
      <c r="G12" s="16">
        <v>52</v>
      </c>
      <c r="H12" s="16">
        <v>38</v>
      </c>
      <c r="I12" s="16">
        <v>7</v>
      </c>
      <c r="J12" s="16">
        <v>5</v>
      </c>
    </row>
    <row r="13" spans="1:10" ht="15">
      <c r="A13" s="309" t="s">
        <v>7310</v>
      </c>
      <c r="B13" s="16">
        <v>10</v>
      </c>
      <c r="C13" s="16">
        <v>80</v>
      </c>
      <c r="D13" s="16">
        <v>2</v>
      </c>
      <c r="E13" s="16">
        <v>10</v>
      </c>
      <c r="F13" s="309" t="s">
        <v>1817</v>
      </c>
      <c r="G13" s="16">
        <v>53</v>
      </c>
      <c r="H13" s="16">
        <v>37</v>
      </c>
      <c r="I13" s="16">
        <v>7</v>
      </c>
      <c r="J13" s="16">
        <v>5</v>
      </c>
    </row>
    <row r="14" spans="1:10" ht="15">
      <c r="A14" s="309" t="s">
        <v>7311</v>
      </c>
      <c r="B14" s="16">
        <v>11</v>
      </c>
      <c r="C14" s="16">
        <v>79</v>
      </c>
      <c r="D14" s="16">
        <v>2</v>
      </c>
      <c r="E14" s="16">
        <v>10</v>
      </c>
      <c r="F14" s="309" t="s">
        <v>7312</v>
      </c>
      <c r="G14" s="16">
        <v>54</v>
      </c>
      <c r="H14" s="16">
        <v>36</v>
      </c>
      <c r="I14" s="16">
        <v>7</v>
      </c>
      <c r="J14" s="16">
        <v>5</v>
      </c>
    </row>
    <row r="15" spans="1:10" ht="15">
      <c r="A15" s="309" t="s">
        <v>143</v>
      </c>
      <c r="B15" s="16">
        <v>12</v>
      </c>
      <c r="C15" s="16">
        <v>78</v>
      </c>
      <c r="D15" s="16">
        <v>2</v>
      </c>
      <c r="E15" s="16">
        <v>10</v>
      </c>
      <c r="F15" s="309" t="s">
        <v>7313</v>
      </c>
      <c r="G15" s="16">
        <v>55</v>
      </c>
      <c r="H15" s="16">
        <v>35</v>
      </c>
      <c r="I15" s="16">
        <v>7</v>
      </c>
      <c r="J15" s="16">
        <v>5</v>
      </c>
    </row>
    <row r="16" spans="1:10" ht="15">
      <c r="A16" s="309" t="s">
        <v>126</v>
      </c>
      <c r="B16" s="16">
        <v>13</v>
      </c>
      <c r="C16" s="16">
        <v>77</v>
      </c>
      <c r="D16" s="16">
        <v>3</v>
      </c>
      <c r="E16" s="16">
        <v>9</v>
      </c>
      <c r="F16" s="309" t="s">
        <v>86</v>
      </c>
      <c r="G16" s="16">
        <v>56</v>
      </c>
      <c r="H16" s="16">
        <v>34</v>
      </c>
      <c r="I16" s="16">
        <v>8</v>
      </c>
      <c r="J16" s="16">
        <v>4</v>
      </c>
    </row>
    <row r="17" spans="1:10" ht="15">
      <c r="A17" s="309" t="s">
        <v>86</v>
      </c>
      <c r="B17" s="16">
        <v>14</v>
      </c>
      <c r="C17" s="16">
        <v>76</v>
      </c>
      <c r="D17" s="16">
        <v>3</v>
      </c>
      <c r="E17" s="16">
        <v>9</v>
      </c>
      <c r="F17" s="309" t="s">
        <v>7314</v>
      </c>
      <c r="G17" s="16">
        <v>57</v>
      </c>
      <c r="H17" s="16">
        <v>33</v>
      </c>
      <c r="I17" s="16">
        <v>8</v>
      </c>
      <c r="J17" s="16">
        <v>4</v>
      </c>
    </row>
    <row r="18" spans="1:10" ht="15">
      <c r="A18" s="309" t="s">
        <v>2685</v>
      </c>
      <c r="B18" s="16">
        <v>15</v>
      </c>
      <c r="C18" s="16">
        <v>75</v>
      </c>
      <c r="D18" s="16">
        <v>3</v>
      </c>
      <c r="E18" s="16">
        <v>9</v>
      </c>
      <c r="F18" s="309" t="s">
        <v>2958</v>
      </c>
      <c r="G18" s="16">
        <v>58</v>
      </c>
      <c r="H18" s="16">
        <v>32</v>
      </c>
      <c r="I18" s="16">
        <v>8</v>
      </c>
      <c r="J18" s="16">
        <v>4</v>
      </c>
    </row>
    <row r="19" spans="1:10" ht="15">
      <c r="A19" s="309" t="s">
        <v>1890</v>
      </c>
      <c r="B19" s="16">
        <v>16</v>
      </c>
      <c r="C19" s="16">
        <v>74</v>
      </c>
      <c r="D19" s="16">
        <v>3</v>
      </c>
      <c r="E19" s="16">
        <v>9</v>
      </c>
      <c r="F19" s="309" t="s">
        <v>7315</v>
      </c>
      <c r="G19" s="16">
        <v>59</v>
      </c>
      <c r="H19" s="16">
        <v>31</v>
      </c>
      <c r="I19" s="16">
        <v>8</v>
      </c>
      <c r="J19" s="16">
        <v>4</v>
      </c>
    </row>
    <row r="20" spans="1:10" ht="15">
      <c r="A20" s="309" t="s">
        <v>7316</v>
      </c>
      <c r="B20" s="16">
        <v>17</v>
      </c>
      <c r="C20" s="16">
        <v>73</v>
      </c>
      <c r="D20" s="16">
        <v>3</v>
      </c>
      <c r="E20" s="16">
        <v>9</v>
      </c>
      <c r="F20" s="309" t="s">
        <v>7317</v>
      </c>
      <c r="G20" s="16">
        <v>60</v>
      </c>
      <c r="H20" s="16">
        <v>30</v>
      </c>
      <c r="I20" s="16">
        <v>8</v>
      </c>
      <c r="J20" s="16">
        <v>4</v>
      </c>
    </row>
    <row r="21" spans="1:10" ht="15">
      <c r="A21" s="309" t="s">
        <v>2685</v>
      </c>
      <c r="B21" s="16">
        <v>18</v>
      </c>
      <c r="C21" s="16">
        <v>72</v>
      </c>
      <c r="D21" s="16">
        <v>3</v>
      </c>
      <c r="E21" s="16">
        <v>9</v>
      </c>
      <c r="F21" s="309" t="s">
        <v>7318</v>
      </c>
      <c r="G21" s="16">
        <v>61</v>
      </c>
      <c r="H21" s="16">
        <v>29</v>
      </c>
      <c r="I21" s="16">
        <v>8</v>
      </c>
      <c r="J21" s="16">
        <v>4</v>
      </c>
    </row>
    <row r="22" spans="1:10" ht="15">
      <c r="A22" s="309" t="s">
        <v>103</v>
      </c>
      <c r="B22" s="16">
        <v>19</v>
      </c>
      <c r="C22" s="16">
        <v>71</v>
      </c>
      <c r="D22" s="16">
        <v>3</v>
      </c>
      <c r="E22" s="16">
        <v>9</v>
      </c>
      <c r="F22" s="309" t="s">
        <v>2960</v>
      </c>
      <c r="G22" s="16">
        <v>62</v>
      </c>
      <c r="H22" s="16">
        <v>28</v>
      </c>
      <c r="I22" s="16">
        <v>8</v>
      </c>
      <c r="J22" s="16">
        <v>4</v>
      </c>
    </row>
    <row r="23" spans="1:10" ht="15">
      <c r="A23" s="309" t="s">
        <v>130</v>
      </c>
      <c r="B23" s="16">
        <v>20</v>
      </c>
      <c r="C23" s="16">
        <v>70</v>
      </c>
      <c r="D23" s="16">
        <v>3</v>
      </c>
      <c r="E23" s="16">
        <v>9</v>
      </c>
      <c r="F23" s="309" t="s">
        <v>155</v>
      </c>
      <c r="G23" s="16">
        <v>63</v>
      </c>
      <c r="H23" s="16">
        <v>27</v>
      </c>
      <c r="I23" s="16">
        <v>9</v>
      </c>
      <c r="J23" s="16">
        <v>3</v>
      </c>
    </row>
    <row r="24" spans="1:10" ht="15">
      <c r="A24" s="309" t="s">
        <v>2799</v>
      </c>
      <c r="B24" s="16">
        <v>21</v>
      </c>
      <c r="C24" s="16">
        <v>69</v>
      </c>
      <c r="D24" s="16">
        <v>3</v>
      </c>
      <c r="E24" s="16">
        <v>9</v>
      </c>
      <c r="F24" s="309" t="s">
        <v>7319</v>
      </c>
      <c r="G24" s="16">
        <v>64</v>
      </c>
      <c r="H24" s="16">
        <v>26</v>
      </c>
      <c r="I24" s="16">
        <v>9</v>
      </c>
      <c r="J24" s="16">
        <v>3</v>
      </c>
    </row>
    <row r="25" spans="1:10" ht="15">
      <c r="A25" s="309" t="s">
        <v>155</v>
      </c>
      <c r="B25" s="16">
        <v>22</v>
      </c>
      <c r="C25" s="16">
        <v>68</v>
      </c>
      <c r="D25" s="16">
        <v>4</v>
      </c>
      <c r="E25" s="16">
        <v>8</v>
      </c>
      <c r="F25" s="309" t="s">
        <v>7320</v>
      </c>
      <c r="G25" s="16">
        <v>65</v>
      </c>
      <c r="H25" s="16">
        <v>25</v>
      </c>
      <c r="I25" s="16">
        <v>9</v>
      </c>
      <c r="J25" s="16">
        <v>3</v>
      </c>
    </row>
    <row r="26" spans="1:10" ht="15">
      <c r="A26" s="309" t="s">
        <v>2417</v>
      </c>
      <c r="B26" s="16">
        <v>23</v>
      </c>
      <c r="C26" s="16">
        <v>67</v>
      </c>
      <c r="D26" s="16">
        <v>4</v>
      </c>
      <c r="E26" s="16">
        <v>8</v>
      </c>
      <c r="F26" s="309" t="s">
        <v>7321</v>
      </c>
      <c r="G26" s="16">
        <v>66</v>
      </c>
      <c r="H26" s="16">
        <v>24</v>
      </c>
      <c r="I26" s="16">
        <v>9</v>
      </c>
      <c r="J26" s="16">
        <v>3</v>
      </c>
    </row>
    <row r="27" spans="1:10" ht="15">
      <c r="A27" s="309" t="s">
        <v>7322</v>
      </c>
      <c r="B27" s="16">
        <v>24</v>
      </c>
      <c r="C27" s="16">
        <v>66</v>
      </c>
      <c r="D27" s="16">
        <v>4</v>
      </c>
      <c r="E27" s="16">
        <v>8</v>
      </c>
      <c r="F27" s="309" t="s">
        <v>1273</v>
      </c>
      <c r="G27" s="16">
        <v>67</v>
      </c>
      <c r="H27" s="16">
        <v>23</v>
      </c>
      <c r="I27" s="16">
        <v>9</v>
      </c>
      <c r="J27" s="16">
        <v>3</v>
      </c>
    </row>
    <row r="28" spans="1:10" ht="15">
      <c r="A28" s="309" t="s">
        <v>97</v>
      </c>
      <c r="B28" s="16">
        <v>25</v>
      </c>
      <c r="C28" s="16">
        <v>65</v>
      </c>
      <c r="D28" s="16">
        <v>4</v>
      </c>
      <c r="E28" s="16">
        <v>8</v>
      </c>
      <c r="F28" s="309" t="s">
        <v>2693</v>
      </c>
      <c r="G28" s="16">
        <v>68</v>
      </c>
      <c r="H28" s="16">
        <v>22</v>
      </c>
      <c r="I28" s="16">
        <v>9</v>
      </c>
      <c r="J28" s="16">
        <v>3</v>
      </c>
    </row>
    <row r="29" spans="1:10" ht="15">
      <c r="A29" s="309" t="s">
        <v>7323</v>
      </c>
      <c r="B29" s="16">
        <v>26</v>
      </c>
      <c r="C29" s="16">
        <v>64</v>
      </c>
      <c r="D29" s="16">
        <v>4</v>
      </c>
      <c r="E29" s="16">
        <v>8</v>
      </c>
      <c r="F29" s="309" t="s">
        <v>378</v>
      </c>
      <c r="G29" s="16">
        <v>69</v>
      </c>
      <c r="H29" s="16">
        <v>21</v>
      </c>
      <c r="I29" s="16">
        <v>9</v>
      </c>
      <c r="J29" s="16">
        <v>3</v>
      </c>
    </row>
    <row r="30" spans="1:10" ht="15">
      <c r="A30" s="309" t="s">
        <v>2664</v>
      </c>
      <c r="B30" s="16">
        <v>27</v>
      </c>
      <c r="C30" s="16">
        <v>63</v>
      </c>
      <c r="D30" s="16">
        <v>4</v>
      </c>
      <c r="E30" s="16">
        <v>8</v>
      </c>
      <c r="F30" s="309" t="s">
        <v>7324</v>
      </c>
      <c r="G30" s="16">
        <v>70</v>
      </c>
      <c r="H30" s="16">
        <v>20</v>
      </c>
      <c r="I30" s="16">
        <v>10</v>
      </c>
      <c r="J30" s="16">
        <v>2</v>
      </c>
    </row>
    <row r="31" spans="1:10" ht="15">
      <c r="A31" s="309" t="s">
        <v>143</v>
      </c>
      <c r="B31" s="16">
        <v>28</v>
      </c>
      <c r="C31" s="16">
        <v>62</v>
      </c>
      <c r="D31" s="16">
        <v>4</v>
      </c>
      <c r="E31" s="16">
        <v>8</v>
      </c>
      <c r="F31" s="309" t="s">
        <v>7325</v>
      </c>
      <c r="G31" s="16">
        <v>71</v>
      </c>
      <c r="H31" s="16">
        <v>19</v>
      </c>
      <c r="I31" s="16">
        <v>10</v>
      </c>
      <c r="J31" s="16">
        <v>2</v>
      </c>
    </row>
    <row r="32" spans="1:10" ht="15">
      <c r="A32" s="309" t="s">
        <v>155</v>
      </c>
      <c r="B32" s="16">
        <v>29</v>
      </c>
      <c r="C32" s="16">
        <v>61</v>
      </c>
      <c r="D32" s="16">
        <v>5</v>
      </c>
      <c r="E32" s="16">
        <v>7</v>
      </c>
      <c r="F32" s="309" t="s">
        <v>7326</v>
      </c>
      <c r="G32" s="16">
        <v>72</v>
      </c>
      <c r="H32" s="16">
        <v>18</v>
      </c>
      <c r="I32" s="16">
        <v>10</v>
      </c>
      <c r="J32" s="16">
        <v>2</v>
      </c>
    </row>
    <row r="33" spans="1:10" ht="15">
      <c r="A33" s="309" t="s">
        <v>143</v>
      </c>
      <c r="B33" s="16">
        <v>30</v>
      </c>
      <c r="C33" s="16">
        <v>60</v>
      </c>
      <c r="D33" s="16">
        <v>5</v>
      </c>
      <c r="E33" s="16">
        <v>7</v>
      </c>
      <c r="F33" s="309" t="s">
        <v>1270</v>
      </c>
      <c r="G33" s="16">
        <v>73</v>
      </c>
      <c r="H33" s="16">
        <v>17</v>
      </c>
      <c r="I33" s="16">
        <v>10</v>
      </c>
      <c r="J33" s="16">
        <v>2</v>
      </c>
    </row>
    <row r="34" spans="1:10" ht="15">
      <c r="A34" s="309" t="s">
        <v>1329</v>
      </c>
      <c r="B34" s="16">
        <v>31</v>
      </c>
      <c r="C34" s="16">
        <v>59</v>
      </c>
      <c r="D34" s="16">
        <v>5</v>
      </c>
      <c r="E34" s="16">
        <v>7</v>
      </c>
      <c r="F34" s="309" t="s">
        <v>7327</v>
      </c>
      <c r="G34" s="16">
        <v>74</v>
      </c>
      <c r="H34" s="16">
        <v>16</v>
      </c>
      <c r="I34" s="16">
        <v>10</v>
      </c>
      <c r="J34" s="16">
        <v>2</v>
      </c>
    </row>
    <row r="35" spans="1:10" ht="15">
      <c r="A35" s="309" t="s">
        <v>847</v>
      </c>
      <c r="B35" s="16">
        <v>32</v>
      </c>
      <c r="C35" s="16">
        <v>58</v>
      </c>
      <c r="D35" s="16">
        <v>5</v>
      </c>
      <c r="E35" s="16">
        <v>7</v>
      </c>
      <c r="F35" s="309" t="s">
        <v>154</v>
      </c>
      <c r="G35" s="16">
        <v>75</v>
      </c>
      <c r="H35" s="16">
        <v>15</v>
      </c>
      <c r="I35" s="16">
        <v>10</v>
      </c>
      <c r="J35" s="16">
        <v>2</v>
      </c>
    </row>
    <row r="36" spans="1:10" ht="15">
      <c r="A36" s="309" t="s">
        <v>7328</v>
      </c>
      <c r="B36" s="16">
        <v>33</v>
      </c>
      <c r="C36" s="16">
        <v>57</v>
      </c>
      <c r="D36" s="16">
        <v>5</v>
      </c>
      <c r="E36" s="16">
        <v>7</v>
      </c>
      <c r="F36" s="309" t="s">
        <v>7329</v>
      </c>
      <c r="G36" s="16">
        <v>76</v>
      </c>
      <c r="H36" s="16">
        <v>14</v>
      </c>
      <c r="I36" s="16">
        <v>10</v>
      </c>
      <c r="J36" s="16">
        <v>2</v>
      </c>
    </row>
    <row r="37" spans="1:10" ht="15">
      <c r="A37" s="309" t="s">
        <v>7330</v>
      </c>
      <c r="B37" s="16">
        <v>34</v>
      </c>
      <c r="C37" s="16">
        <v>56</v>
      </c>
      <c r="D37" s="16">
        <v>5</v>
      </c>
      <c r="E37" s="16">
        <v>7</v>
      </c>
      <c r="F37" s="309" t="s">
        <v>1730</v>
      </c>
      <c r="G37" s="16">
        <v>77</v>
      </c>
      <c r="H37" s="16">
        <v>13</v>
      </c>
      <c r="I37" s="16">
        <v>10</v>
      </c>
      <c r="J37" s="16">
        <v>2</v>
      </c>
    </row>
    <row r="38" spans="1:10" ht="15">
      <c r="A38" s="309" t="s">
        <v>1841</v>
      </c>
      <c r="B38" s="16">
        <v>35</v>
      </c>
      <c r="C38" s="16">
        <v>55</v>
      </c>
      <c r="D38" s="16">
        <v>5</v>
      </c>
      <c r="E38" s="16">
        <v>7</v>
      </c>
      <c r="F38" s="309" t="s">
        <v>5686</v>
      </c>
      <c r="G38" s="16">
        <v>78</v>
      </c>
      <c r="H38" s="16">
        <v>12</v>
      </c>
      <c r="I38" s="16">
        <v>10</v>
      </c>
      <c r="J38" s="16">
        <v>2</v>
      </c>
    </row>
    <row r="39" spans="1:10" ht="15">
      <c r="A39" s="309" t="s">
        <v>7331</v>
      </c>
      <c r="B39" s="16">
        <v>36</v>
      </c>
      <c r="C39" s="16">
        <v>54</v>
      </c>
      <c r="D39" s="16">
        <v>5</v>
      </c>
      <c r="E39" s="16">
        <v>7</v>
      </c>
      <c r="F39" s="309" t="s">
        <v>7332</v>
      </c>
      <c r="G39" s="16">
        <v>79</v>
      </c>
      <c r="H39" s="16">
        <v>11</v>
      </c>
      <c r="I39" s="16">
        <v>10</v>
      </c>
      <c r="J39" s="16">
        <v>2</v>
      </c>
    </row>
    <row r="40" spans="1:10" ht="15">
      <c r="A40" s="309" t="s">
        <v>3055</v>
      </c>
      <c r="B40" s="16">
        <v>37</v>
      </c>
      <c r="C40" s="16">
        <v>53</v>
      </c>
      <c r="D40" s="16">
        <v>6</v>
      </c>
      <c r="E40" s="16">
        <v>6</v>
      </c>
      <c r="F40" s="309" t="s">
        <v>152</v>
      </c>
      <c r="G40" s="16">
        <v>80</v>
      </c>
      <c r="H40" s="16">
        <v>10</v>
      </c>
      <c r="I40" s="16">
        <v>10</v>
      </c>
      <c r="J40" s="16">
        <v>2</v>
      </c>
    </row>
    <row r="41" spans="1:10" ht="15">
      <c r="A41" s="309" t="s">
        <v>7333</v>
      </c>
      <c r="B41" s="16">
        <v>38</v>
      </c>
      <c r="C41" s="16">
        <v>52</v>
      </c>
      <c r="D41" s="16">
        <v>6</v>
      </c>
      <c r="E41" s="16">
        <v>6</v>
      </c>
      <c r="F41" s="309" t="s">
        <v>861</v>
      </c>
      <c r="G41" s="16">
        <v>81</v>
      </c>
      <c r="H41" s="16">
        <v>9</v>
      </c>
      <c r="I41" s="16">
        <v>10</v>
      </c>
      <c r="J41" s="16">
        <v>2</v>
      </c>
    </row>
    <row r="42" spans="1:10" ht="15">
      <c r="A42" s="309" t="s">
        <v>7334</v>
      </c>
      <c r="B42" s="16">
        <v>39</v>
      </c>
      <c r="C42" s="16">
        <v>51</v>
      </c>
      <c r="D42" s="16">
        <v>6</v>
      </c>
      <c r="E42" s="16">
        <v>6</v>
      </c>
      <c r="F42" s="309" t="s">
        <v>7335</v>
      </c>
      <c r="G42" s="16">
        <v>82</v>
      </c>
      <c r="H42" s="16">
        <v>8</v>
      </c>
      <c r="I42" s="16">
        <v>10</v>
      </c>
      <c r="J42" s="16">
        <v>2</v>
      </c>
    </row>
    <row r="43" spans="1:10" ht="15">
      <c r="A43" s="309" t="s">
        <v>7336</v>
      </c>
      <c r="B43" s="16">
        <v>40</v>
      </c>
      <c r="C43" s="16">
        <v>50</v>
      </c>
      <c r="D43" s="16">
        <v>6</v>
      </c>
      <c r="E43" s="16">
        <v>6</v>
      </c>
      <c r="F43" s="309" t="s">
        <v>155</v>
      </c>
      <c r="G43" s="16">
        <v>83</v>
      </c>
      <c r="H43" s="16">
        <v>7</v>
      </c>
      <c r="I43" s="16">
        <v>11</v>
      </c>
      <c r="J43" s="16">
        <v>1</v>
      </c>
    </row>
    <row r="44" spans="1:10" ht="15">
      <c r="A44" s="309" t="s">
        <v>379</v>
      </c>
      <c r="B44" s="16">
        <v>41</v>
      </c>
      <c r="C44" s="16">
        <v>49</v>
      </c>
      <c r="D44" s="16">
        <v>6</v>
      </c>
      <c r="E44" s="16">
        <v>6</v>
      </c>
      <c r="F44" s="309" t="s">
        <v>7337</v>
      </c>
      <c r="G44" s="16">
        <v>84</v>
      </c>
      <c r="H44" s="16">
        <v>6</v>
      </c>
      <c r="I44" s="16">
        <v>11</v>
      </c>
      <c r="J44" s="16">
        <v>1</v>
      </c>
    </row>
    <row r="45" spans="1:10" ht="15">
      <c r="A45" s="309" t="s">
        <v>1890</v>
      </c>
      <c r="B45" s="16">
        <v>42</v>
      </c>
      <c r="C45" s="16">
        <v>48</v>
      </c>
      <c r="D45" s="16">
        <v>6</v>
      </c>
      <c r="E45" s="16">
        <v>6</v>
      </c>
      <c r="F45" s="309" t="s">
        <v>7338</v>
      </c>
      <c r="G45" s="16">
        <v>85</v>
      </c>
      <c r="H45" s="16">
        <v>5</v>
      </c>
      <c r="I45" s="16">
        <v>11</v>
      </c>
      <c r="J45" s="16">
        <v>1</v>
      </c>
    </row>
    <row r="46" spans="1:10" ht="15">
      <c r="A46" s="309" t="s">
        <v>7339</v>
      </c>
      <c r="B46" s="16">
        <v>43</v>
      </c>
      <c r="C46" s="16">
        <v>47</v>
      </c>
      <c r="D46" s="16">
        <v>6</v>
      </c>
      <c r="E46" s="16">
        <v>6</v>
      </c>
      <c r="F46" s="309" t="s">
        <v>1817</v>
      </c>
      <c r="G46" s="16">
        <v>86</v>
      </c>
      <c r="H46" s="16">
        <v>4</v>
      </c>
      <c r="I46" s="16">
        <v>11</v>
      </c>
      <c r="J46" s="16">
        <v>1</v>
      </c>
    </row>
    <row r="47" spans="1:10" ht="15">
      <c r="F47" s="309" t="s">
        <v>7340</v>
      </c>
      <c r="G47" s="16">
        <v>87</v>
      </c>
      <c r="H47" s="16">
        <v>3</v>
      </c>
      <c r="I47" s="16">
        <v>11</v>
      </c>
      <c r="J47" s="16">
        <v>1</v>
      </c>
    </row>
    <row r="48" spans="1:10" ht="15">
      <c r="F48" s="309" t="s">
        <v>86</v>
      </c>
      <c r="G48" s="16">
        <v>88</v>
      </c>
      <c r="H48" s="16">
        <v>2</v>
      </c>
      <c r="I48" s="16">
        <v>11</v>
      </c>
      <c r="J48" s="16">
        <v>1</v>
      </c>
    </row>
    <row r="49" spans="6:10" ht="15">
      <c r="F49" s="309" t="s">
        <v>7341</v>
      </c>
      <c r="G49" s="16">
        <v>89</v>
      </c>
      <c r="H49" s="16">
        <v>1</v>
      </c>
      <c r="I49" s="16">
        <v>11</v>
      </c>
      <c r="J49" s="16">
        <v>1</v>
      </c>
    </row>
  </sheetData>
  <printOptions horizontalCentered="1" verticalCentered="1" gridLines="1"/>
  <pageMargins left="0.75" right="0.75" top="0.3" bottom="0" header="0.1" footer="0"/>
  <pageSetup orientation="portrait" r:id="rId1"/>
  <headerFooter alignWithMargins="0">
    <oddHeader>&amp;C&amp;"Arial,Bold"&amp;18Tehilim 95</oddHeader>
  </headerFooter>
</worksheet>
</file>

<file path=xl/worksheets/sheet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pageSetUpPr fitToPage="1"/>
  </sheetPr>
  <dimension ref="A1:L61"/>
  <sheetViews>
    <sheetView showZeros="0" workbookViewId="0">
      <selection activeCell="N15" sqref="N15"/>
    </sheetView>
  </sheetViews>
  <sheetFormatPr defaultColWidth="22.28515625" defaultRowHeight="12.75"/>
  <cols>
    <col min="1" max="1" width="12" style="3" customWidth="1"/>
    <col min="2" max="3" width="4.140625" style="3" bestFit="1" customWidth="1"/>
    <col min="4" max="5" width="4.42578125" style="3" bestFit="1" customWidth="1"/>
    <col min="6" max="6" width="3" style="3" bestFit="1" customWidth="1"/>
    <col min="7" max="7" width="12.42578125" style="3" bestFit="1" customWidth="1"/>
    <col min="8" max="9" width="4.140625" style="3" bestFit="1" customWidth="1"/>
    <col min="10" max="11" width="4.42578125" style="3" bestFit="1" customWidth="1"/>
    <col min="12" max="12" width="3" style="3" bestFit="1" customWidth="1"/>
    <col min="13" max="16384" width="22.28515625" style="3"/>
  </cols>
  <sheetData>
    <row r="1" spans="1:12" s="301" customFormat="1" ht="9.9499999999999993" customHeight="1">
      <c r="A1" s="14"/>
      <c r="B1" s="14" t="s">
        <v>1</v>
      </c>
      <c r="C1" s="14" t="s">
        <v>1</v>
      </c>
      <c r="D1" s="14" t="s">
        <v>0</v>
      </c>
      <c r="E1" s="14" t="s">
        <v>0</v>
      </c>
      <c r="F1" s="14"/>
      <c r="G1" s="14"/>
      <c r="H1" s="14" t="s">
        <v>1</v>
      </c>
      <c r="I1" s="14" t="s">
        <v>1</v>
      </c>
      <c r="J1" s="14" t="s">
        <v>0</v>
      </c>
      <c r="K1" s="14" t="s">
        <v>0</v>
      </c>
      <c r="L1" s="14"/>
    </row>
    <row r="2" spans="1:12" s="301" customFormat="1" ht="9.9499999999999993" customHeight="1">
      <c r="A2" s="14" t="s">
        <v>1</v>
      </c>
      <c r="B2" s="14" t="s">
        <v>6</v>
      </c>
      <c r="C2" s="14" t="s">
        <v>6</v>
      </c>
      <c r="D2" s="14" t="s">
        <v>6</v>
      </c>
      <c r="E2" s="14" t="s">
        <v>6</v>
      </c>
      <c r="F2" s="14" t="s">
        <v>39</v>
      </c>
      <c r="G2" s="14" t="s">
        <v>1</v>
      </c>
      <c r="H2" s="14" t="s">
        <v>6</v>
      </c>
      <c r="I2" s="14" t="s">
        <v>6</v>
      </c>
      <c r="J2" s="14" t="s">
        <v>6</v>
      </c>
      <c r="K2" s="14" t="s">
        <v>6</v>
      </c>
      <c r="L2" s="14" t="s">
        <v>39</v>
      </c>
    </row>
    <row r="3" spans="1:12" ht="9.9499999999999993" customHeight="1">
      <c r="A3" s="1"/>
      <c r="B3" s="1"/>
      <c r="C3" s="1" t="s">
        <v>9</v>
      </c>
      <c r="D3" s="1"/>
      <c r="E3" s="1" t="s">
        <v>9</v>
      </c>
      <c r="F3" s="1"/>
      <c r="G3" s="1"/>
      <c r="H3" s="1"/>
      <c r="I3" s="1" t="s">
        <v>9</v>
      </c>
      <c r="J3" s="1"/>
      <c r="K3" s="1" t="s">
        <v>9</v>
      </c>
      <c r="L3" s="1"/>
    </row>
    <row r="4" spans="1:12" ht="21">
      <c r="A4" s="1"/>
      <c r="B4" s="1"/>
      <c r="C4" s="1"/>
      <c r="D4" s="1"/>
      <c r="E4" s="1"/>
      <c r="F4" s="1"/>
      <c r="G4" s="140" t="s">
        <v>1858</v>
      </c>
      <c r="H4" s="27">
        <v>55</v>
      </c>
      <c r="I4" s="16">
        <v>58</v>
      </c>
      <c r="J4" s="16">
        <v>8</v>
      </c>
      <c r="K4" s="16">
        <v>6</v>
      </c>
      <c r="L4" s="16">
        <v>1</v>
      </c>
    </row>
    <row r="5" spans="1:12" ht="21">
      <c r="A5" s="1"/>
      <c r="B5" s="1"/>
      <c r="C5" s="1"/>
      <c r="D5" s="1"/>
      <c r="E5" s="1"/>
      <c r="F5" s="1"/>
      <c r="G5" s="317" t="s">
        <v>258</v>
      </c>
      <c r="H5" s="16">
        <v>56</v>
      </c>
      <c r="I5" s="16">
        <v>57</v>
      </c>
      <c r="J5" s="16">
        <v>8</v>
      </c>
      <c r="K5" s="16">
        <v>6</v>
      </c>
      <c r="L5" s="16">
        <v>2</v>
      </c>
    </row>
    <row r="6" spans="1:12" ht="21">
      <c r="A6" s="1"/>
      <c r="B6" s="1"/>
      <c r="C6" s="1"/>
      <c r="D6" s="1"/>
      <c r="E6" s="1"/>
      <c r="F6" s="1"/>
      <c r="G6" s="177" t="s">
        <v>1860</v>
      </c>
      <c r="H6" s="16">
        <v>57</v>
      </c>
      <c r="I6" s="16">
        <v>56</v>
      </c>
      <c r="J6" s="16">
        <v>8</v>
      </c>
      <c r="K6" s="16">
        <v>6</v>
      </c>
      <c r="L6" s="16">
        <v>3</v>
      </c>
    </row>
    <row r="7" spans="1:12" ht="21">
      <c r="A7" s="1"/>
      <c r="B7" s="1"/>
      <c r="C7" s="1"/>
      <c r="D7" s="1"/>
      <c r="E7" s="1"/>
      <c r="F7" s="1"/>
      <c r="G7" s="177" t="s">
        <v>328</v>
      </c>
      <c r="H7" s="16">
        <v>58</v>
      </c>
      <c r="I7" s="27">
        <v>55</v>
      </c>
      <c r="J7" s="16">
        <v>8</v>
      </c>
      <c r="K7" s="16">
        <v>6</v>
      </c>
      <c r="L7" s="16">
        <v>4</v>
      </c>
    </row>
    <row r="8" spans="1:12" ht="21">
      <c r="A8" s="76" t="s">
        <v>7342</v>
      </c>
      <c r="B8" s="16">
        <v>1</v>
      </c>
      <c r="C8" s="16">
        <v>112</v>
      </c>
      <c r="D8" s="16">
        <v>1</v>
      </c>
      <c r="E8" s="16">
        <v>13</v>
      </c>
      <c r="F8" s="16">
        <v>1</v>
      </c>
      <c r="G8" s="76" t="s">
        <v>7343</v>
      </c>
      <c r="H8" s="16">
        <v>59</v>
      </c>
      <c r="I8" s="16">
        <v>54</v>
      </c>
      <c r="J8" s="16">
        <v>8</v>
      </c>
      <c r="K8" s="16">
        <v>6</v>
      </c>
      <c r="L8" s="16">
        <v>5</v>
      </c>
    </row>
    <row r="9" spans="1:12" ht="21">
      <c r="A9" s="317" t="s">
        <v>258</v>
      </c>
      <c r="B9" s="16">
        <v>2</v>
      </c>
      <c r="C9" s="16">
        <v>111</v>
      </c>
      <c r="D9" s="16">
        <v>1</v>
      </c>
      <c r="E9" s="16">
        <v>13</v>
      </c>
      <c r="F9" s="16">
        <v>2</v>
      </c>
      <c r="G9" s="76" t="s">
        <v>1675</v>
      </c>
      <c r="H9" s="16">
        <v>60</v>
      </c>
      <c r="I9" s="16">
        <v>53</v>
      </c>
      <c r="J9" s="16">
        <v>8</v>
      </c>
      <c r="K9" s="16">
        <v>6</v>
      </c>
      <c r="L9" s="16">
        <v>6</v>
      </c>
    </row>
    <row r="10" spans="1:12" ht="21">
      <c r="A10" s="76" t="s">
        <v>283</v>
      </c>
      <c r="B10" s="16">
        <v>3</v>
      </c>
      <c r="C10" s="16">
        <v>110</v>
      </c>
      <c r="D10" s="16">
        <v>1</v>
      </c>
      <c r="E10" s="16">
        <v>13</v>
      </c>
      <c r="F10" s="16">
        <v>3</v>
      </c>
      <c r="G10" s="76" t="s">
        <v>7344</v>
      </c>
      <c r="H10" s="16">
        <v>61</v>
      </c>
      <c r="I10" s="16">
        <v>52</v>
      </c>
      <c r="J10" s="16">
        <v>8</v>
      </c>
      <c r="K10" s="16">
        <v>6</v>
      </c>
      <c r="L10" s="16">
        <v>7</v>
      </c>
    </row>
    <row r="11" spans="1:12" ht="21">
      <c r="A11" s="136" t="s">
        <v>282</v>
      </c>
      <c r="B11" s="16">
        <v>4</v>
      </c>
      <c r="C11" s="16">
        <v>109</v>
      </c>
      <c r="D11" s="16">
        <v>1</v>
      </c>
      <c r="E11" s="16">
        <v>13</v>
      </c>
      <c r="F11" s="16">
        <v>4</v>
      </c>
      <c r="G11" s="76" t="s">
        <v>7345</v>
      </c>
      <c r="H11" s="16">
        <v>62</v>
      </c>
      <c r="I11" s="16">
        <v>51</v>
      </c>
      <c r="J11" s="16">
        <v>8</v>
      </c>
      <c r="K11" s="16">
        <v>6</v>
      </c>
      <c r="L11" s="27">
        <v>8</v>
      </c>
    </row>
    <row r="12" spans="1:12" ht="21">
      <c r="A12" s="76" t="s">
        <v>7342</v>
      </c>
      <c r="B12" s="16">
        <v>5</v>
      </c>
      <c r="C12" s="16">
        <v>108</v>
      </c>
      <c r="D12" s="16">
        <v>1</v>
      </c>
      <c r="E12" s="16">
        <v>13</v>
      </c>
      <c r="F12" s="16">
        <v>5</v>
      </c>
      <c r="G12" s="76" t="s">
        <v>1861</v>
      </c>
      <c r="H12" s="16">
        <v>63</v>
      </c>
      <c r="I12" s="16">
        <v>50</v>
      </c>
      <c r="J12" s="16">
        <v>9</v>
      </c>
      <c r="K12" s="16">
        <v>5</v>
      </c>
      <c r="L12" s="16">
        <v>1</v>
      </c>
    </row>
    <row r="13" spans="1:12" ht="21">
      <c r="A13" s="317" t="s">
        <v>258</v>
      </c>
      <c r="B13" s="16">
        <v>6</v>
      </c>
      <c r="C13" s="16">
        <v>107</v>
      </c>
      <c r="D13" s="16">
        <v>1</v>
      </c>
      <c r="E13" s="16">
        <v>13</v>
      </c>
      <c r="F13" s="16">
        <v>6</v>
      </c>
      <c r="G13" s="317" t="s">
        <v>258</v>
      </c>
      <c r="H13" s="16">
        <v>64</v>
      </c>
      <c r="I13" s="16">
        <v>49</v>
      </c>
      <c r="J13" s="16">
        <v>9</v>
      </c>
      <c r="K13" s="16">
        <v>5</v>
      </c>
      <c r="L13" s="16">
        <v>2</v>
      </c>
    </row>
    <row r="14" spans="1:12" ht="21">
      <c r="A14" s="76" t="s">
        <v>254</v>
      </c>
      <c r="B14" s="16">
        <v>7</v>
      </c>
      <c r="C14" s="16">
        <v>106</v>
      </c>
      <c r="D14" s="16">
        <v>1</v>
      </c>
      <c r="E14" s="16">
        <v>13</v>
      </c>
      <c r="F14" s="16">
        <v>7</v>
      </c>
      <c r="G14" s="76" t="s">
        <v>1862</v>
      </c>
      <c r="H14" s="16">
        <v>65</v>
      </c>
      <c r="I14" s="16">
        <v>48</v>
      </c>
      <c r="J14" s="16">
        <v>9</v>
      </c>
      <c r="K14" s="16">
        <v>5</v>
      </c>
      <c r="L14" s="16">
        <v>3</v>
      </c>
    </row>
    <row r="15" spans="1:12" ht="21">
      <c r="A15" s="76" t="s">
        <v>654</v>
      </c>
      <c r="B15" s="16">
        <v>8</v>
      </c>
      <c r="C15" s="16">
        <v>105</v>
      </c>
      <c r="D15" s="16">
        <v>1</v>
      </c>
      <c r="E15" s="16">
        <v>13</v>
      </c>
      <c r="F15" s="27">
        <v>8</v>
      </c>
      <c r="G15" s="76" t="s">
        <v>1184</v>
      </c>
      <c r="H15" s="16">
        <v>66</v>
      </c>
      <c r="I15" s="16">
        <v>47</v>
      </c>
      <c r="J15" s="16">
        <v>9</v>
      </c>
      <c r="K15" s="16">
        <v>5</v>
      </c>
      <c r="L15" s="16">
        <v>4</v>
      </c>
    </row>
    <row r="16" spans="1:12" ht="21">
      <c r="A16" s="76" t="s">
        <v>7342</v>
      </c>
      <c r="B16" s="16">
        <v>9</v>
      </c>
      <c r="C16" s="16">
        <v>104</v>
      </c>
      <c r="D16" s="16">
        <v>2</v>
      </c>
      <c r="E16" s="16">
        <v>12</v>
      </c>
      <c r="F16" s="16">
        <v>1</v>
      </c>
      <c r="G16" s="76" t="s">
        <v>7346</v>
      </c>
      <c r="H16" s="16">
        <v>67</v>
      </c>
      <c r="I16" s="16">
        <v>46</v>
      </c>
      <c r="J16" s="16">
        <v>9</v>
      </c>
      <c r="K16" s="16">
        <v>5</v>
      </c>
      <c r="L16" s="16">
        <v>5</v>
      </c>
    </row>
    <row r="17" spans="1:12" ht="21">
      <c r="A17" s="317" t="s">
        <v>258</v>
      </c>
      <c r="B17" s="16">
        <v>10</v>
      </c>
      <c r="C17" s="16">
        <v>103</v>
      </c>
      <c r="D17" s="16">
        <v>2</v>
      </c>
      <c r="E17" s="16">
        <v>12</v>
      </c>
      <c r="F17" s="16">
        <v>2</v>
      </c>
      <c r="G17" s="76" t="s">
        <v>7347</v>
      </c>
      <c r="H17" s="16">
        <v>68</v>
      </c>
      <c r="I17" s="16">
        <v>45</v>
      </c>
      <c r="J17" s="16">
        <v>9</v>
      </c>
      <c r="K17" s="16">
        <v>5</v>
      </c>
      <c r="L17" s="16">
        <v>6</v>
      </c>
    </row>
    <row r="18" spans="1:12" ht="21">
      <c r="A18" s="76" t="s">
        <v>7348</v>
      </c>
      <c r="B18" s="16">
        <v>11</v>
      </c>
      <c r="C18" s="16">
        <v>102</v>
      </c>
      <c r="D18" s="16">
        <v>2</v>
      </c>
      <c r="E18" s="16">
        <v>12</v>
      </c>
      <c r="F18" s="16">
        <v>3</v>
      </c>
      <c r="G18" s="76" t="s">
        <v>254</v>
      </c>
      <c r="H18" s="16">
        <v>69</v>
      </c>
      <c r="I18" s="16">
        <v>44</v>
      </c>
      <c r="J18" s="16">
        <v>9</v>
      </c>
      <c r="K18" s="16">
        <v>5</v>
      </c>
      <c r="L18" s="16">
        <v>7</v>
      </c>
    </row>
    <row r="19" spans="1:12" ht="21">
      <c r="A19" s="76" t="s">
        <v>328</v>
      </c>
      <c r="B19" s="16">
        <v>12</v>
      </c>
      <c r="C19" s="16">
        <v>101</v>
      </c>
      <c r="D19" s="16">
        <v>2</v>
      </c>
      <c r="E19" s="16">
        <v>12</v>
      </c>
      <c r="F19" s="16">
        <v>4</v>
      </c>
      <c r="G19" s="76" t="s">
        <v>654</v>
      </c>
      <c r="H19" s="16">
        <v>70</v>
      </c>
      <c r="I19" s="16">
        <v>43</v>
      </c>
      <c r="J19" s="16">
        <v>9</v>
      </c>
      <c r="K19" s="16">
        <v>5</v>
      </c>
      <c r="L19" s="27">
        <v>8</v>
      </c>
    </row>
    <row r="20" spans="1:12" ht="21">
      <c r="A20" s="76" t="s">
        <v>7349</v>
      </c>
      <c r="B20" s="16">
        <v>13</v>
      </c>
      <c r="C20" s="16">
        <v>100</v>
      </c>
      <c r="D20" s="16">
        <v>2</v>
      </c>
      <c r="E20" s="16">
        <v>12</v>
      </c>
      <c r="F20" s="16">
        <v>5</v>
      </c>
      <c r="G20" s="76" t="s">
        <v>235</v>
      </c>
      <c r="H20" s="16">
        <v>71</v>
      </c>
      <c r="I20" s="16">
        <v>42</v>
      </c>
      <c r="J20" s="16">
        <v>10</v>
      </c>
      <c r="K20" s="16">
        <v>4</v>
      </c>
      <c r="L20" s="16">
        <v>1</v>
      </c>
    </row>
    <row r="21" spans="1:12" ht="21.75" thickBot="1">
      <c r="A21" s="75" t="s">
        <v>7350</v>
      </c>
      <c r="B21" s="16">
        <v>14</v>
      </c>
      <c r="C21" s="16">
        <v>99</v>
      </c>
      <c r="D21" s="16">
        <v>2</v>
      </c>
      <c r="E21" s="16">
        <v>12</v>
      </c>
      <c r="F21" s="16">
        <v>6</v>
      </c>
      <c r="G21" s="76" t="s">
        <v>1454</v>
      </c>
      <c r="H21" s="16">
        <v>72</v>
      </c>
      <c r="I21" s="16">
        <v>41</v>
      </c>
      <c r="J21" s="16">
        <v>10</v>
      </c>
      <c r="K21" s="16">
        <v>4</v>
      </c>
      <c r="L21" s="16">
        <v>2</v>
      </c>
    </row>
    <row r="22" spans="1:12" ht="21">
      <c r="A22" s="75" t="s">
        <v>7060</v>
      </c>
      <c r="B22" s="16">
        <v>15</v>
      </c>
      <c r="C22" s="16">
        <v>98</v>
      </c>
      <c r="D22" s="16">
        <v>2</v>
      </c>
      <c r="E22" s="16">
        <v>12</v>
      </c>
      <c r="F22" s="16">
        <v>7</v>
      </c>
      <c r="G22" s="1929" t="s">
        <v>22</v>
      </c>
      <c r="H22" s="16">
        <v>73</v>
      </c>
      <c r="I22" s="16">
        <v>40</v>
      </c>
      <c r="J22" s="16">
        <v>10</v>
      </c>
      <c r="K22" s="16">
        <v>4</v>
      </c>
      <c r="L22" s="16">
        <v>3</v>
      </c>
    </row>
    <row r="23" spans="1:12" ht="21">
      <c r="A23" s="76" t="s">
        <v>7351</v>
      </c>
      <c r="B23" s="16">
        <v>16</v>
      </c>
      <c r="C23" s="16">
        <v>97</v>
      </c>
      <c r="D23" s="16">
        <v>2</v>
      </c>
      <c r="E23" s="16">
        <v>12</v>
      </c>
      <c r="F23" s="27">
        <v>8</v>
      </c>
      <c r="G23" s="2007" t="s">
        <v>7352</v>
      </c>
      <c r="H23" s="16">
        <v>74</v>
      </c>
      <c r="I23" s="16">
        <v>39</v>
      </c>
      <c r="J23" s="16">
        <v>10</v>
      </c>
      <c r="K23" s="16">
        <v>4</v>
      </c>
      <c r="L23" s="16">
        <v>4</v>
      </c>
    </row>
    <row r="24" spans="1:12" ht="21">
      <c r="A24" s="76" t="s">
        <v>7353</v>
      </c>
      <c r="B24" s="16">
        <v>17</v>
      </c>
      <c r="C24" s="16">
        <v>96</v>
      </c>
      <c r="D24" s="16">
        <v>3</v>
      </c>
      <c r="E24" s="16">
        <v>11</v>
      </c>
      <c r="F24" s="16">
        <v>1</v>
      </c>
      <c r="G24" s="2007" t="s">
        <v>423</v>
      </c>
      <c r="H24" s="16">
        <v>75</v>
      </c>
      <c r="I24" s="16">
        <v>38</v>
      </c>
      <c r="J24" s="16">
        <v>10</v>
      </c>
      <c r="K24" s="16">
        <v>4</v>
      </c>
      <c r="L24" s="16">
        <v>5</v>
      </c>
    </row>
    <row r="25" spans="1:12" ht="21">
      <c r="A25" s="76" t="s">
        <v>1454</v>
      </c>
      <c r="B25" s="16">
        <v>18</v>
      </c>
      <c r="C25" s="16">
        <v>95</v>
      </c>
      <c r="D25" s="16">
        <v>3</v>
      </c>
      <c r="E25" s="16">
        <v>11</v>
      </c>
      <c r="F25" s="16">
        <v>2</v>
      </c>
      <c r="G25" s="2007" t="s">
        <v>7354</v>
      </c>
      <c r="H25" s="16">
        <v>76</v>
      </c>
      <c r="I25" s="16">
        <v>37</v>
      </c>
      <c r="J25" s="16">
        <v>10</v>
      </c>
      <c r="K25" s="16">
        <v>4</v>
      </c>
      <c r="L25" s="16">
        <v>6</v>
      </c>
    </row>
    <row r="26" spans="1:12" ht="21">
      <c r="A26" s="76" t="s">
        <v>3291</v>
      </c>
      <c r="B26" s="16">
        <v>19</v>
      </c>
      <c r="C26" s="16">
        <v>94</v>
      </c>
      <c r="D26" s="16">
        <v>3</v>
      </c>
      <c r="E26" s="16">
        <v>11</v>
      </c>
      <c r="F26" s="16">
        <v>3</v>
      </c>
      <c r="G26" s="2007" t="s">
        <v>911</v>
      </c>
      <c r="H26" s="16">
        <v>77</v>
      </c>
      <c r="I26" s="16">
        <v>36</v>
      </c>
      <c r="J26" s="16">
        <v>10</v>
      </c>
      <c r="K26" s="16">
        <v>4</v>
      </c>
      <c r="L26" s="16">
        <v>7</v>
      </c>
    </row>
    <row r="27" spans="1:12" ht="21">
      <c r="A27" s="76" t="s">
        <v>403</v>
      </c>
      <c r="B27" s="16">
        <v>20</v>
      </c>
      <c r="C27" s="16">
        <v>93</v>
      </c>
      <c r="D27" s="16">
        <v>3</v>
      </c>
      <c r="E27" s="16">
        <v>11</v>
      </c>
      <c r="F27" s="16">
        <v>4</v>
      </c>
      <c r="G27" s="2007" t="s">
        <v>875</v>
      </c>
      <c r="H27" s="16">
        <v>78</v>
      </c>
      <c r="I27" s="16">
        <v>35</v>
      </c>
      <c r="J27" s="16">
        <v>10</v>
      </c>
      <c r="K27" s="16">
        <v>4</v>
      </c>
      <c r="L27" s="16">
        <v>8</v>
      </c>
    </row>
    <row r="28" spans="1:12" ht="21.75" thickBot="1">
      <c r="A28" s="76" t="s">
        <v>2675</v>
      </c>
      <c r="B28" s="16">
        <v>21</v>
      </c>
      <c r="C28" s="16">
        <v>92</v>
      </c>
      <c r="D28" s="16">
        <v>3</v>
      </c>
      <c r="E28" s="16">
        <v>11</v>
      </c>
      <c r="F28" s="16">
        <v>5</v>
      </c>
      <c r="G28" s="2008" t="s">
        <v>2702</v>
      </c>
      <c r="H28" s="16">
        <v>79</v>
      </c>
      <c r="I28" s="16">
        <v>34</v>
      </c>
      <c r="J28" s="16">
        <v>10</v>
      </c>
      <c r="K28" s="16">
        <v>4</v>
      </c>
      <c r="L28" s="16">
        <v>9</v>
      </c>
    </row>
    <row r="29" spans="1:12" ht="21">
      <c r="A29" s="76" t="s">
        <v>7355</v>
      </c>
      <c r="B29" s="16">
        <v>22</v>
      </c>
      <c r="C29" s="16">
        <v>91</v>
      </c>
      <c r="D29" s="16">
        <v>3</v>
      </c>
      <c r="E29" s="16">
        <v>11</v>
      </c>
      <c r="F29" s="16">
        <v>6</v>
      </c>
      <c r="G29" s="76" t="s">
        <v>515</v>
      </c>
      <c r="H29" s="16">
        <v>80</v>
      </c>
      <c r="I29" s="16">
        <v>33</v>
      </c>
      <c r="J29" s="16">
        <v>10</v>
      </c>
      <c r="K29" s="16">
        <v>4</v>
      </c>
      <c r="L29" s="16">
        <v>10</v>
      </c>
    </row>
    <row r="30" spans="1:12" ht="21">
      <c r="A30" s="76" t="s">
        <v>19</v>
      </c>
      <c r="B30" s="16">
        <v>23</v>
      </c>
      <c r="C30" s="16">
        <v>90</v>
      </c>
      <c r="D30" s="16">
        <v>4</v>
      </c>
      <c r="E30" s="16">
        <v>10</v>
      </c>
      <c r="F30" s="16">
        <v>1</v>
      </c>
      <c r="G30" s="76" t="s">
        <v>517</v>
      </c>
      <c r="H30" s="16">
        <v>81</v>
      </c>
      <c r="I30" s="16">
        <v>32</v>
      </c>
      <c r="J30" s="16">
        <v>10</v>
      </c>
      <c r="K30" s="16">
        <v>4</v>
      </c>
      <c r="L30" s="16">
        <v>11</v>
      </c>
    </row>
    <row r="31" spans="1:12" ht="21">
      <c r="A31" s="76" t="s">
        <v>2937</v>
      </c>
      <c r="B31" s="16">
        <v>24</v>
      </c>
      <c r="C31" s="16">
        <v>89</v>
      </c>
      <c r="D31" s="16">
        <v>4</v>
      </c>
      <c r="E31" s="16">
        <v>10</v>
      </c>
      <c r="F31" s="16">
        <v>2</v>
      </c>
      <c r="G31" s="76" t="s">
        <v>914</v>
      </c>
      <c r="H31" s="16">
        <v>82</v>
      </c>
      <c r="I31" s="16">
        <v>31</v>
      </c>
      <c r="J31" s="16">
        <v>10</v>
      </c>
      <c r="K31" s="16">
        <v>4</v>
      </c>
      <c r="L31" s="16">
        <v>12</v>
      </c>
    </row>
    <row r="32" spans="1:12" ht="21">
      <c r="A32" s="317" t="s">
        <v>22</v>
      </c>
      <c r="B32" s="16">
        <v>25</v>
      </c>
      <c r="C32" s="16">
        <v>88</v>
      </c>
      <c r="D32" s="16">
        <v>4</v>
      </c>
      <c r="E32" s="16">
        <v>10</v>
      </c>
      <c r="F32" s="16">
        <v>3</v>
      </c>
      <c r="G32" s="76" t="s">
        <v>2463</v>
      </c>
      <c r="H32" s="16">
        <v>83</v>
      </c>
      <c r="I32" s="16">
        <v>30</v>
      </c>
      <c r="J32" s="16">
        <v>11</v>
      </c>
      <c r="K32" s="16">
        <v>3</v>
      </c>
      <c r="L32" s="16">
        <v>1</v>
      </c>
    </row>
    <row r="33" spans="1:12" ht="21">
      <c r="A33" s="76" t="s">
        <v>2704</v>
      </c>
      <c r="B33" s="16">
        <v>26</v>
      </c>
      <c r="C33" s="16">
        <v>87</v>
      </c>
      <c r="D33" s="16">
        <v>4</v>
      </c>
      <c r="E33" s="16">
        <v>10</v>
      </c>
      <c r="F33" s="16">
        <v>4</v>
      </c>
      <c r="G33" s="76" t="s">
        <v>2738</v>
      </c>
      <c r="H33" s="16">
        <v>84</v>
      </c>
      <c r="I33" s="16">
        <v>29</v>
      </c>
      <c r="J33" s="16">
        <v>11</v>
      </c>
      <c r="K33" s="16">
        <v>3</v>
      </c>
      <c r="L33" s="16">
        <v>2</v>
      </c>
    </row>
    <row r="34" spans="1:12" ht="21">
      <c r="A34" s="76" t="s">
        <v>406</v>
      </c>
      <c r="B34" s="16">
        <v>27</v>
      </c>
      <c r="C34" s="16">
        <v>86</v>
      </c>
      <c r="D34" s="16">
        <v>4</v>
      </c>
      <c r="E34" s="16">
        <v>10</v>
      </c>
      <c r="F34" s="16">
        <v>5</v>
      </c>
      <c r="G34" s="76" t="s">
        <v>7356</v>
      </c>
      <c r="H34" s="16">
        <v>85</v>
      </c>
      <c r="I34" s="16">
        <v>28</v>
      </c>
      <c r="J34" s="16">
        <v>11</v>
      </c>
      <c r="K34" s="16">
        <v>3</v>
      </c>
      <c r="L34" s="16">
        <v>3</v>
      </c>
    </row>
    <row r="35" spans="1:12" ht="21">
      <c r="A35" s="76" t="s">
        <v>2680</v>
      </c>
      <c r="B35" s="16">
        <v>28</v>
      </c>
      <c r="C35" s="16">
        <v>85</v>
      </c>
      <c r="D35" s="16">
        <v>4</v>
      </c>
      <c r="E35" s="16">
        <v>10</v>
      </c>
      <c r="F35" s="16">
        <v>6</v>
      </c>
      <c r="G35" s="76" t="s">
        <v>654</v>
      </c>
      <c r="H35" s="16">
        <v>86</v>
      </c>
      <c r="I35" s="16">
        <v>27</v>
      </c>
      <c r="J35" s="16">
        <v>11</v>
      </c>
      <c r="K35" s="16">
        <v>3</v>
      </c>
      <c r="L35" s="16">
        <v>4</v>
      </c>
    </row>
    <row r="36" spans="1:12" ht="21">
      <c r="A36" s="76" t="s">
        <v>723</v>
      </c>
      <c r="B36" s="16">
        <v>29</v>
      </c>
      <c r="C36" s="16">
        <v>84</v>
      </c>
      <c r="D36" s="16">
        <v>4</v>
      </c>
      <c r="E36" s="16">
        <v>10</v>
      </c>
      <c r="F36" s="16">
        <v>7</v>
      </c>
      <c r="G36" s="76" t="s">
        <v>7357</v>
      </c>
      <c r="H36" s="16">
        <v>87</v>
      </c>
      <c r="I36" s="16">
        <v>26</v>
      </c>
      <c r="J36" s="16">
        <v>11</v>
      </c>
      <c r="K36" s="16">
        <v>3</v>
      </c>
      <c r="L36" s="16">
        <v>5</v>
      </c>
    </row>
    <row r="37" spans="1:12" ht="21">
      <c r="A37" s="76" t="s">
        <v>24</v>
      </c>
      <c r="B37" s="16">
        <v>30</v>
      </c>
      <c r="C37" s="16">
        <v>83</v>
      </c>
      <c r="D37" s="16">
        <v>4</v>
      </c>
      <c r="E37" s="16">
        <v>10</v>
      </c>
      <c r="F37" s="16">
        <v>8</v>
      </c>
      <c r="G37" s="76" t="s">
        <v>670</v>
      </c>
      <c r="H37" s="16">
        <v>88</v>
      </c>
      <c r="I37" s="16">
        <v>25</v>
      </c>
      <c r="J37" s="16">
        <v>11</v>
      </c>
      <c r="K37" s="16">
        <v>3</v>
      </c>
      <c r="L37" s="16">
        <v>6</v>
      </c>
    </row>
    <row r="38" spans="1:12" ht="21">
      <c r="A38" s="76" t="s">
        <v>254</v>
      </c>
      <c r="B38" s="16">
        <v>31</v>
      </c>
      <c r="C38" s="16">
        <v>82</v>
      </c>
      <c r="D38" s="16">
        <v>4</v>
      </c>
      <c r="E38" s="16">
        <v>10</v>
      </c>
      <c r="F38" s="16">
        <v>9</v>
      </c>
      <c r="G38" s="76" t="s">
        <v>7358</v>
      </c>
      <c r="H38" s="16">
        <v>89</v>
      </c>
      <c r="I38" s="16">
        <v>24</v>
      </c>
      <c r="J38" s="16">
        <v>11</v>
      </c>
      <c r="K38" s="16">
        <v>3</v>
      </c>
      <c r="L38" s="16">
        <v>7</v>
      </c>
    </row>
    <row r="39" spans="1:12" ht="21">
      <c r="A39" s="76" t="s">
        <v>522</v>
      </c>
      <c r="B39" s="16">
        <v>32</v>
      </c>
      <c r="C39" s="16">
        <v>81</v>
      </c>
      <c r="D39" s="16">
        <v>4</v>
      </c>
      <c r="E39" s="16">
        <v>10</v>
      </c>
      <c r="F39" s="16">
        <v>10</v>
      </c>
      <c r="G39" s="76" t="s">
        <v>7359</v>
      </c>
      <c r="H39" s="16">
        <v>90</v>
      </c>
      <c r="I39" s="16">
        <v>23</v>
      </c>
      <c r="J39" s="16">
        <v>12</v>
      </c>
      <c r="K39" s="16">
        <v>2</v>
      </c>
      <c r="L39" s="16">
        <v>1</v>
      </c>
    </row>
    <row r="40" spans="1:12" ht="21">
      <c r="A40" s="76" t="s">
        <v>19</v>
      </c>
      <c r="B40" s="16">
        <v>33</v>
      </c>
      <c r="C40" s="16">
        <v>80</v>
      </c>
      <c r="D40" s="16">
        <v>5</v>
      </c>
      <c r="E40" s="16">
        <v>9</v>
      </c>
      <c r="F40" s="16">
        <v>1</v>
      </c>
      <c r="G40" s="76" t="s">
        <v>800</v>
      </c>
      <c r="H40" s="16">
        <v>91</v>
      </c>
      <c r="I40" s="16">
        <v>22</v>
      </c>
      <c r="J40" s="16">
        <v>12</v>
      </c>
      <c r="K40" s="16">
        <v>2</v>
      </c>
      <c r="L40" s="16">
        <v>2</v>
      </c>
    </row>
    <row r="41" spans="1:12" ht="21">
      <c r="A41" s="76" t="s">
        <v>254</v>
      </c>
      <c r="B41" s="16">
        <v>34</v>
      </c>
      <c r="C41" s="16">
        <v>79</v>
      </c>
      <c r="D41" s="16">
        <v>5</v>
      </c>
      <c r="E41" s="16">
        <v>9</v>
      </c>
      <c r="F41" s="16">
        <v>2</v>
      </c>
      <c r="G41" s="76" t="s">
        <v>1663</v>
      </c>
      <c r="H41" s="16">
        <v>92</v>
      </c>
      <c r="I41" s="16">
        <v>21</v>
      </c>
      <c r="J41" s="16">
        <v>12</v>
      </c>
      <c r="K41" s="16">
        <v>2</v>
      </c>
      <c r="L41" s="16">
        <v>3</v>
      </c>
    </row>
    <row r="42" spans="1:12" ht="21">
      <c r="A42" s="76" t="s">
        <v>204</v>
      </c>
      <c r="B42" s="16">
        <v>35</v>
      </c>
      <c r="C42" s="16">
        <v>78</v>
      </c>
      <c r="D42" s="16">
        <v>5</v>
      </c>
      <c r="E42" s="16">
        <v>9</v>
      </c>
      <c r="F42" s="16">
        <v>3</v>
      </c>
      <c r="G42" s="76" t="s">
        <v>14</v>
      </c>
      <c r="H42" s="16">
        <v>93</v>
      </c>
      <c r="I42" s="16">
        <v>20</v>
      </c>
      <c r="J42" s="16">
        <v>12</v>
      </c>
      <c r="K42" s="16">
        <v>2</v>
      </c>
      <c r="L42" s="16">
        <v>4</v>
      </c>
    </row>
    <row r="43" spans="1:12" ht="21">
      <c r="A43" s="76" t="s">
        <v>2675</v>
      </c>
      <c r="B43" s="16">
        <v>36</v>
      </c>
      <c r="C43" s="16">
        <v>77</v>
      </c>
      <c r="D43" s="16">
        <v>5</v>
      </c>
      <c r="E43" s="16">
        <v>9</v>
      </c>
      <c r="F43" s="16">
        <v>4</v>
      </c>
      <c r="G43" s="76" t="s">
        <v>334</v>
      </c>
      <c r="H43" s="16">
        <v>94</v>
      </c>
      <c r="I43" s="16">
        <v>19</v>
      </c>
      <c r="J43" s="16">
        <v>12</v>
      </c>
      <c r="K43" s="16">
        <v>2</v>
      </c>
      <c r="L43" s="16">
        <v>5</v>
      </c>
    </row>
    <row r="44" spans="1:12" ht="21">
      <c r="A44" s="76" t="s">
        <v>7360</v>
      </c>
      <c r="B44" s="16">
        <v>37</v>
      </c>
      <c r="C44" s="16">
        <v>76</v>
      </c>
      <c r="D44" s="16">
        <v>5</v>
      </c>
      <c r="E44" s="16">
        <v>9</v>
      </c>
      <c r="F44" s="16">
        <v>5</v>
      </c>
      <c r="G44" s="76" t="s">
        <v>291</v>
      </c>
      <c r="H44" s="16">
        <v>95</v>
      </c>
      <c r="I44" s="16">
        <v>18</v>
      </c>
      <c r="J44" s="16">
        <v>12</v>
      </c>
      <c r="K44" s="16">
        <v>2</v>
      </c>
      <c r="L44" s="16">
        <v>6</v>
      </c>
    </row>
    <row r="45" spans="1:12" ht="21">
      <c r="A45" s="317" t="s">
        <v>898</v>
      </c>
      <c r="B45" s="16">
        <v>38</v>
      </c>
      <c r="C45" s="16">
        <v>75</v>
      </c>
      <c r="D45" s="16">
        <v>5</v>
      </c>
      <c r="E45" s="16">
        <v>9</v>
      </c>
      <c r="F45" s="16">
        <v>6</v>
      </c>
      <c r="G45" s="76" t="s">
        <v>7361</v>
      </c>
      <c r="H45" s="16">
        <v>96</v>
      </c>
      <c r="I45" s="16">
        <v>17</v>
      </c>
      <c r="J45" s="16">
        <v>12</v>
      </c>
      <c r="K45" s="16">
        <v>2</v>
      </c>
      <c r="L45" s="16">
        <v>7</v>
      </c>
    </row>
    <row r="46" spans="1:12" ht="21">
      <c r="A46" s="76" t="s">
        <v>667</v>
      </c>
      <c r="B46" s="16">
        <v>39</v>
      </c>
      <c r="C46" s="16">
        <v>74</v>
      </c>
      <c r="D46" s="16">
        <v>5</v>
      </c>
      <c r="E46" s="16">
        <v>9</v>
      </c>
      <c r="F46" s="16">
        <v>7</v>
      </c>
      <c r="G46" s="76" t="s">
        <v>254</v>
      </c>
      <c r="H46" s="16">
        <v>97</v>
      </c>
      <c r="I46" s="16">
        <v>16</v>
      </c>
      <c r="J46" s="16">
        <v>12</v>
      </c>
      <c r="K46" s="16">
        <v>2</v>
      </c>
      <c r="L46" s="16">
        <v>8</v>
      </c>
    </row>
    <row r="47" spans="1:12" ht="21">
      <c r="A47" s="76" t="s">
        <v>894</v>
      </c>
      <c r="B47" s="16">
        <v>40</v>
      </c>
      <c r="C47" s="16">
        <v>73</v>
      </c>
      <c r="D47" s="16">
        <v>5</v>
      </c>
      <c r="E47" s="16">
        <v>9</v>
      </c>
      <c r="F47" s="27">
        <v>8</v>
      </c>
      <c r="G47" s="76" t="s">
        <v>7362</v>
      </c>
      <c r="H47" s="16">
        <v>98</v>
      </c>
      <c r="I47" s="16">
        <v>15</v>
      </c>
      <c r="J47" s="16">
        <v>12</v>
      </c>
      <c r="K47" s="16">
        <v>2</v>
      </c>
      <c r="L47" s="16">
        <v>9</v>
      </c>
    </row>
    <row r="48" spans="1:12" ht="21">
      <c r="A48" s="76" t="s">
        <v>7363</v>
      </c>
      <c r="B48" s="16">
        <v>41</v>
      </c>
      <c r="C48" s="16">
        <v>72</v>
      </c>
      <c r="D48" s="16">
        <v>6</v>
      </c>
      <c r="E48" s="16">
        <v>8</v>
      </c>
      <c r="F48" s="16">
        <v>1</v>
      </c>
      <c r="G48" s="76" t="s">
        <v>2751</v>
      </c>
      <c r="H48" s="16">
        <v>99</v>
      </c>
      <c r="I48" s="16">
        <v>14</v>
      </c>
      <c r="J48" s="16">
        <v>12</v>
      </c>
      <c r="K48" s="16">
        <v>2</v>
      </c>
      <c r="L48" s="16">
        <v>10</v>
      </c>
    </row>
    <row r="49" spans="1:12" ht="21">
      <c r="A49" s="76" t="s">
        <v>653</v>
      </c>
      <c r="B49" s="16">
        <v>42</v>
      </c>
      <c r="C49" s="16">
        <v>71</v>
      </c>
      <c r="D49" s="16">
        <v>6</v>
      </c>
      <c r="E49" s="16">
        <v>8</v>
      </c>
      <c r="F49" s="16">
        <v>2</v>
      </c>
      <c r="G49" s="76" t="s">
        <v>2835</v>
      </c>
      <c r="H49" s="16">
        <v>100</v>
      </c>
      <c r="I49" s="16">
        <v>13</v>
      </c>
      <c r="J49" s="16">
        <v>13</v>
      </c>
      <c r="K49" s="16">
        <v>1</v>
      </c>
      <c r="L49" s="16">
        <v>1</v>
      </c>
    </row>
    <row r="50" spans="1:12" ht="21">
      <c r="A50" s="76" t="s">
        <v>1411</v>
      </c>
      <c r="B50" s="16">
        <v>43</v>
      </c>
      <c r="C50" s="16">
        <v>70</v>
      </c>
      <c r="D50" s="16">
        <v>6</v>
      </c>
      <c r="E50" s="16">
        <v>8</v>
      </c>
      <c r="F50" s="16">
        <v>3</v>
      </c>
      <c r="G50" s="317" t="s">
        <v>22</v>
      </c>
      <c r="H50" s="16">
        <v>101</v>
      </c>
      <c r="I50" s="16">
        <v>12</v>
      </c>
      <c r="J50" s="16">
        <v>13</v>
      </c>
      <c r="K50" s="16">
        <v>1</v>
      </c>
      <c r="L50" s="16">
        <v>2</v>
      </c>
    </row>
    <row r="51" spans="1:12" ht="21">
      <c r="A51" s="76" t="s">
        <v>652</v>
      </c>
      <c r="B51" s="16">
        <v>44</v>
      </c>
      <c r="C51" s="16">
        <v>69</v>
      </c>
      <c r="D51" s="16">
        <v>6</v>
      </c>
      <c r="E51" s="16">
        <v>8</v>
      </c>
      <c r="F51" s="16">
        <v>4</v>
      </c>
      <c r="G51" s="76" t="s">
        <v>19</v>
      </c>
      <c r="H51" s="16">
        <v>102</v>
      </c>
      <c r="I51" s="16">
        <v>11</v>
      </c>
      <c r="J51" s="16">
        <v>13</v>
      </c>
      <c r="K51" s="16">
        <v>1</v>
      </c>
      <c r="L51" s="16">
        <v>3</v>
      </c>
    </row>
    <row r="52" spans="1:12" ht="21">
      <c r="A52" s="76" t="s">
        <v>7364</v>
      </c>
      <c r="B52" s="16">
        <v>45</v>
      </c>
      <c r="C52" s="16">
        <v>68</v>
      </c>
      <c r="D52" s="16">
        <v>6</v>
      </c>
      <c r="E52" s="16">
        <v>8</v>
      </c>
      <c r="F52" s="16">
        <v>5</v>
      </c>
      <c r="G52" s="76" t="s">
        <v>5374</v>
      </c>
      <c r="H52" s="16">
        <v>103</v>
      </c>
      <c r="I52" s="16">
        <v>10</v>
      </c>
      <c r="J52" s="16">
        <v>13</v>
      </c>
      <c r="K52" s="16">
        <v>1</v>
      </c>
      <c r="L52" s="16">
        <v>4</v>
      </c>
    </row>
    <row r="53" spans="1:12" ht="21">
      <c r="A53" s="76" t="s">
        <v>7365</v>
      </c>
      <c r="B53" s="16">
        <v>46</v>
      </c>
      <c r="C53" s="16">
        <v>67</v>
      </c>
      <c r="D53" s="16">
        <v>6</v>
      </c>
      <c r="E53" s="16">
        <v>8</v>
      </c>
      <c r="F53" s="16">
        <v>6</v>
      </c>
      <c r="G53" s="76" t="s">
        <v>19</v>
      </c>
      <c r="H53" s="16">
        <v>104</v>
      </c>
      <c r="I53" s="16">
        <v>9</v>
      </c>
      <c r="J53" s="16">
        <v>13</v>
      </c>
      <c r="K53" s="16">
        <v>1</v>
      </c>
      <c r="L53" s="16">
        <v>5</v>
      </c>
    </row>
    <row r="54" spans="1:12" ht="21">
      <c r="A54" s="140" t="s">
        <v>1858</v>
      </c>
      <c r="B54" s="16">
        <v>47</v>
      </c>
      <c r="C54" s="16">
        <v>66</v>
      </c>
      <c r="D54" s="16">
        <v>7</v>
      </c>
      <c r="E54" s="16">
        <v>7</v>
      </c>
      <c r="F54" s="16">
        <v>1</v>
      </c>
      <c r="G54" s="76" t="s">
        <v>5374</v>
      </c>
      <c r="H54" s="16">
        <v>105</v>
      </c>
      <c r="I54" s="16">
        <v>8</v>
      </c>
      <c r="J54" s="16">
        <v>13</v>
      </c>
      <c r="K54" s="16">
        <v>1</v>
      </c>
      <c r="L54" s="16">
        <v>6</v>
      </c>
    </row>
    <row r="55" spans="1:12" ht="21">
      <c r="A55" s="317" t="s">
        <v>258</v>
      </c>
      <c r="B55" s="16">
        <v>48</v>
      </c>
      <c r="C55" s="16">
        <v>65</v>
      </c>
      <c r="D55" s="16">
        <v>7</v>
      </c>
      <c r="E55" s="16">
        <v>7</v>
      </c>
      <c r="F55" s="16">
        <v>2</v>
      </c>
      <c r="G55" s="76" t="s">
        <v>922</v>
      </c>
      <c r="H55" s="16">
        <v>106</v>
      </c>
      <c r="I55" s="16">
        <v>7</v>
      </c>
      <c r="J55" s="16">
        <v>13</v>
      </c>
      <c r="K55" s="16">
        <v>1</v>
      </c>
      <c r="L55" s="16">
        <v>7</v>
      </c>
    </row>
    <row r="56" spans="1:12" ht="21">
      <c r="A56" s="76" t="s">
        <v>7366</v>
      </c>
      <c r="B56" s="16">
        <v>49</v>
      </c>
      <c r="C56" s="16">
        <v>64</v>
      </c>
      <c r="D56" s="16">
        <v>7</v>
      </c>
      <c r="E56" s="16">
        <v>7</v>
      </c>
      <c r="F56" s="16">
        <v>3</v>
      </c>
      <c r="G56" s="76" t="s">
        <v>654</v>
      </c>
      <c r="H56" s="16">
        <v>107</v>
      </c>
      <c r="I56" s="16">
        <v>6</v>
      </c>
      <c r="J56" s="16">
        <v>13</v>
      </c>
      <c r="K56" s="16">
        <v>1</v>
      </c>
      <c r="L56" s="16">
        <v>8</v>
      </c>
    </row>
    <row r="57" spans="1:12" ht="21">
      <c r="A57" s="76" t="s">
        <v>517</v>
      </c>
      <c r="B57" s="16">
        <v>50</v>
      </c>
      <c r="C57" s="16">
        <v>63</v>
      </c>
      <c r="D57" s="16">
        <v>7</v>
      </c>
      <c r="E57" s="16">
        <v>7</v>
      </c>
      <c r="F57" s="16">
        <v>4</v>
      </c>
      <c r="G57" s="76" t="s">
        <v>907</v>
      </c>
      <c r="H57" s="16">
        <v>108</v>
      </c>
      <c r="I57" s="16">
        <v>5</v>
      </c>
      <c r="J57" s="16">
        <v>13</v>
      </c>
      <c r="K57" s="16">
        <v>1</v>
      </c>
      <c r="L57" s="16">
        <v>9</v>
      </c>
    </row>
    <row r="58" spans="1:12" ht="21">
      <c r="A58" s="140" t="s">
        <v>1858</v>
      </c>
      <c r="B58" s="16">
        <v>51</v>
      </c>
      <c r="C58" s="16">
        <v>62</v>
      </c>
      <c r="D58" s="16">
        <v>7</v>
      </c>
      <c r="E58" s="16">
        <v>7</v>
      </c>
      <c r="F58" s="16">
        <v>5</v>
      </c>
      <c r="G58" s="76" t="s">
        <v>911</v>
      </c>
      <c r="H58" s="16">
        <v>109</v>
      </c>
      <c r="I58" s="16">
        <v>4</v>
      </c>
      <c r="J58" s="16">
        <v>13</v>
      </c>
      <c r="K58" s="16">
        <v>1</v>
      </c>
      <c r="L58" s="16">
        <v>10</v>
      </c>
    </row>
    <row r="59" spans="1:12" ht="21">
      <c r="A59" s="317" t="s">
        <v>258</v>
      </c>
      <c r="B59" s="52">
        <v>52</v>
      </c>
      <c r="C59" s="16">
        <v>61</v>
      </c>
      <c r="D59" s="16">
        <v>7</v>
      </c>
      <c r="E59" s="16">
        <v>7</v>
      </c>
      <c r="F59" s="16">
        <v>6</v>
      </c>
      <c r="G59" s="75" t="s">
        <v>912</v>
      </c>
      <c r="H59" s="16">
        <v>110</v>
      </c>
      <c r="I59" s="16">
        <v>3</v>
      </c>
      <c r="J59" s="16">
        <v>13</v>
      </c>
      <c r="K59" s="16">
        <v>1</v>
      </c>
      <c r="L59" s="16">
        <v>11</v>
      </c>
    </row>
    <row r="60" spans="1:12" ht="21">
      <c r="A60" s="76" t="s">
        <v>589</v>
      </c>
      <c r="B60" s="16">
        <v>53</v>
      </c>
      <c r="C60" s="16">
        <v>60</v>
      </c>
      <c r="D60" s="16">
        <v>7</v>
      </c>
      <c r="E60" s="16">
        <v>7</v>
      </c>
      <c r="F60" s="16">
        <v>7</v>
      </c>
      <c r="G60" s="76" t="s">
        <v>7367</v>
      </c>
      <c r="H60" s="16">
        <v>111</v>
      </c>
      <c r="I60" s="16">
        <v>2</v>
      </c>
      <c r="J60" s="16">
        <v>13</v>
      </c>
      <c r="K60" s="16">
        <v>1</v>
      </c>
      <c r="L60" s="16">
        <v>12</v>
      </c>
    </row>
    <row r="61" spans="1:12" ht="21">
      <c r="A61" s="76" t="s">
        <v>1859</v>
      </c>
      <c r="B61" s="16">
        <v>54</v>
      </c>
      <c r="C61" s="16">
        <v>59</v>
      </c>
      <c r="D61" s="16">
        <v>7</v>
      </c>
      <c r="E61" s="16">
        <v>7</v>
      </c>
      <c r="F61" s="27">
        <v>8</v>
      </c>
      <c r="G61" s="75" t="s">
        <v>7368</v>
      </c>
      <c r="H61" s="16">
        <v>112</v>
      </c>
      <c r="I61" s="16">
        <v>1</v>
      </c>
      <c r="J61" s="27">
        <v>13</v>
      </c>
      <c r="K61" s="16">
        <v>1</v>
      </c>
      <c r="L61" s="27">
        <v>13</v>
      </c>
    </row>
  </sheetData>
  <printOptions horizontalCentered="1" verticalCentered="1" gridLines="1"/>
  <pageMargins left="0.75" right="0.75" top="0.38" bottom="0" header="0" footer="0"/>
  <pageSetup scale="61" orientation="portrait" r:id="rId1"/>
  <headerFooter alignWithMargins="0">
    <oddHeader>&amp;C&amp;"Arial,Bold"&amp;18Mizmor 96</oddHeader>
  </headerFooter>
  <legacyDrawing r:id="rId2"/>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pageSetUpPr fitToPage="1"/>
  </sheetPr>
  <dimension ref="A1:J55"/>
  <sheetViews>
    <sheetView showZeros="0" workbookViewId="0">
      <pane xSplit="1" ySplit="3" topLeftCell="B4" activePane="bottomRight" state="frozen"/>
      <selection pane="topRight"/>
      <selection pane="bottomLeft"/>
      <selection pane="bottomRight" activeCell="L10" sqref="L10"/>
    </sheetView>
  </sheetViews>
  <sheetFormatPr defaultColWidth="22.28515625" defaultRowHeight="12.75"/>
  <cols>
    <col min="1" max="1" width="13.5703125" style="8" bestFit="1" customWidth="1"/>
    <col min="2" max="3" width="4.7109375" style="8" bestFit="1" customWidth="1"/>
    <col min="4" max="5" width="5.28515625" style="8" bestFit="1" customWidth="1"/>
    <col min="6" max="6" width="10.42578125" style="8" bestFit="1" customWidth="1"/>
    <col min="7" max="8" width="4.7109375" style="8" bestFit="1" customWidth="1"/>
    <col min="9" max="10" width="5.28515625" style="8" bestFit="1" customWidth="1"/>
    <col min="11" max="16384" width="22.28515625" style="3"/>
  </cols>
  <sheetData>
    <row r="1" spans="1:10">
      <c r="A1" s="1"/>
      <c r="B1" s="1" t="s">
        <v>1</v>
      </c>
      <c r="C1" s="1" t="s">
        <v>1</v>
      </c>
      <c r="D1" s="1" t="s">
        <v>0</v>
      </c>
      <c r="E1" s="1" t="s">
        <v>0</v>
      </c>
      <c r="F1" s="1"/>
      <c r="G1" s="1" t="s">
        <v>1</v>
      </c>
      <c r="H1" s="1" t="s">
        <v>1</v>
      </c>
      <c r="I1" s="1" t="s">
        <v>0</v>
      </c>
      <c r="J1" s="1" t="s">
        <v>0</v>
      </c>
    </row>
    <row r="2" spans="1:10">
      <c r="A2" s="1" t="s">
        <v>1</v>
      </c>
      <c r="B2" s="1" t="s">
        <v>6</v>
      </c>
      <c r="C2" s="1" t="s">
        <v>6</v>
      </c>
      <c r="D2" s="1" t="s">
        <v>6</v>
      </c>
      <c r="E2" s="1" t="s">
        <v>6</v>
      </c>
      <c r="F2" s="1" t="s">
        <v>1</v>
      </c>
      <c r="G2" s="1" t="s">
        <v>6</v>
      </c>
      <c r="H2" s="1" t="s">
        <v>6</v>
      </c>
      <c r="I2" s="1" t="s">
        <v>6</v>
      </c>
      <c r="J2" s="1" t="s">
        <v>6</v>
      </c>
    </row>
    <row r="3" spans="1:10">
      <c r="A3" s="1"/>
      <c r="B3" s="1"/>
      <c r="C3" s="1" t="s">
        <v>9</v>
      </c>
      <c r="D3" s="1"/>
      <c r="E3" s="1" t="s">
        <v>9</v>
      </c>
      <c r="F3" s="1"/>
      <c r="G3" s="1"/>
      <c r="H3" s="1" t="s">
        <v>9</v>
      </c>
      <c r="I3" s="1"/>
      <c r="J3" s="1" t="s">
        <v>9</v>
      </c>
    </row>
    <row r="4" spans="1:10" ht="15">
      <c r="A4" s="309" t="s">
        <v>1210</v>
      </c>
      <c r="B4" s="6">
        <v>1</v>
      </c>
      <c r="C4" s="6">
        <v>95</v>
      </c>
      <c r="D4" s="6">
        <v>1</v>
      </c>
      <c r="E4" s="6">
        <v>12</v>
      </c>
      <c r="F4" s="309" t="s">
        <v>7369</v>
      </c>
      <c r="G4" s="6">
        <v>53</v>
      </c>
      <c r="H4" s="6">
        <v>43</v>
      </c>
      <c r="I4" s="6">
        <v>8</v>
      </c>
      <c r="J4" s="6">
        <v>5</v>
      </c>
    </row>
    <row r="5" spans="1:10" ht="15">
      <c r="A5" s="309" t="s">
        <v>1153</v>
      </c>
      <c r="B5" s="6">
        <v>2</v>
      </c>
      <c r="C5" s="6">
        <v>94</v>
      </c>
      <c r="D5" s="6">
        <v>1</v>
      </c>
      <c r="E5" s="6">
        <v>12</v>
      </c>
      <c r="F5" s="309" t="s">
        <v>7370</v>
      </c>
      <c r="G5" s="6">
        <v>54</v>
      </c>
      <c r="H5" s="6">
        <v>42</v>
      </c>
      <c r="I5" s="6">
        <v>8</v>
      </c>
      <c r="J5" s="6">
        <v>5</v>
      </c>
    </row>
    <row r="6" spans="1:10" ht="15">
      <c r="A6" s="309" t="s">
        <v>7371</v>
      </c>
      <c r="B6" s="6">
        <v>3</v>
      </c>
      <c r="C6" s="6">
        <v>93</v>
      </c>
      <c r="D6" s="6">
        <v>1</v>
      </c>
      <c r="E6" s="6">
        <v>12</v>
      </c>
      <c r="F6" s="309" t="s">
        <v>122</v>
      </c>
      <c r="G6" s="6">
        <v>55</v>
      </c>
      <c r="H6" s="6">
        <v>41</v>
      </c>
      <c r="I6" s="6">
        <v>8</v>
      </c>
      <c r="J6" s="6">
        <v>5</v>
      </c>
    </row>
    <row r="7" spans="1:10" ht="15">
      <c r="A7" s="309" t="s">
        <v>1164</v>
      </c>
      <c r="B7" s="6">
        <v>4</v>
      </c>
      <c r="C7" s="6">
        <v>92</v>
      </c>
      <c r="D7" s="6">
        <v>1</v>
      </c>
      <c r="E7" s="6">
        <v>12</v>
      </c>
      <c r="F7" s="309" t="s">
        <v>7372</v>
      </c>
      <c r="G7" s="6">
        <v>56</v>
      </c>
      <c r="H7" s="6">
        <v>40</v>
      </c>
      <c r="I7" s="6">
        <v>8</v>
      </c>
      <c r="J7" s="6">
        <v>5</v>
      </c>
    </row>
    <row r="8" spans="1:10" ht="15">
      <c r="A8" s="309" t="s">
        <v>2171</v>
      </c>
      <c r="B8" s="6">
        <v>5</v>
      </c>
      <c r="C8" s="6">
        <v>91</v>
      </c>
      <c r="D8" s="6">
        <v>1</v>
      </c>
      <c r="E8" s="6">
        <v>12</v>
      </c>
      <c r="F8" s="309" t="s">
        <v>7373</v>
      </c>
      <c r="G8" s="6">
        <v>57</v>
      </c>
      <c r="H8" s="6">
        <v>39</v>
      </c>
      <c r="I8" s="6">
        <v>8</v>
      </c>
      <c r="J8" s="6">
        <v>5</v>
      </c>
    </row>
    <row r="9" spans="1:10" ht="15">
      <c r="A9" s="309" t="s">
        <v>7374</v>
      </c>
      <c r="B9" s="6">
        <v>6</v>
      </c>
      <c r="C9" s="6">
        <v>90</v>
      </c>
      <c r="D9" s="6">
        <v>1</v>
      </c>
      <c r="E9" s="6">
        <v>12</v>
      </c>
      <c r="F9" s="309" t="s">
        <v>2692</v>
      </c>
      <c r="G9" s="6">
        <v>58</v>
      </c>
      <c r="H9" s="6">
        <v>38</v>
      </c>
      <c r="I9" s="6">
        <v>8</v>
      </c>
      <c r="J9" s="6">
        <v>5</v>
      </c>
    </row>
    <row r="10" spans="1:10" ht="15">
      <c r="A10" s="309" t="s">
        <v>140</v>
      </c>
      <c r="B10" s="6">
        <v>7</v>
      </c>
      <c r="C10" s="6">
        <v>89</v>
      </c>
      <c r="D10" s="6">
        <v>1</v>
      </c>
      <c r="E10" s="6">
        <v>12</v>
      </c>
      <c r="F10" s="309" t="s">
        <v>373</v>
      </c>
      <c r="G10" s="6">
        <v>59</v>
      </c>
      <c r="H10" s="6">
        <v>37</v>
      </c>
      <c r="I10" s="6">
        <v>8</v>
      </c>
      <c r="J10" s="6">
        <v>5</v>
      </c>
    </row>
    <row r="11" spans="1:10" ht="15">
      <c r="A11" s="309" t="s">
        <v>5685</v>
      </c>
      <c r="B11" s="6">
        <v>8</v>
      </c>
      <c r="C11" s="6">
        <v>88</v>
      </c>
      <c r="D11" s="6">
        <v>2</v>
      </c>
      <c r="E11" s="6">
        <v>11</v>
      </c>
      <c r="F11" s="309" t="s">
        <v>7375</v>
      </c>
      <c r="G11" s="6">
        <v>60</v>
      </c>
      <c r="H11" s="6">
        <v>36</v>
      </c>
      <c r="I11" s="6">
        <v>8</v>
      </c>
      <c r="J11" s="6">
        <v>5</v>
      </c>
    </row>
    <row r="12" spans="1:10" ht="15">
      <c r="A12" s="309" t="s">
        <v>7376</v>
      </c>
      <c r="B12" s="6">
        <v>9</v>
      </c>
      <c r="C12" s="6">
        <v>87</v>
      </c>
      <c r="D12" s="6">
        <v>2</v>
      </c>
      <c r="E12" s="6">
        <v>11</v>
      </c>
      <c r="F12" s="309" t="s">
        <v>1210</v>
      </c>
      <c r="G12" s="6">
        <v>61</v>
      </c>
      <c r="H12" s="6">
        <v>35</v>
      </c>
      <c r="I12" s="6">
        <v>8</v>
      </c>
      <c r="J12" s="6">
        <v>5</v>
      </c>
    </row>
    <row r="13" spans="1:10" ht="15">
      <c r="A13" s="309" t="s">
        <v>6438</v>
      </c>
      <c r="B13" s="6">
        <v>10</v>
      </c>
      <c r="C13" s="6">
        <v>86</v>
      </c>
      <c r="D13" s="6">
        <v>2</v>
      </c>
      <c r="E13" s="6">
        <v>11</v>
      </c>
      <c r="F13" s="309" t="s">
        <v>126</v>
      </c>
      <c r="G13" s="6">
        <v>62</v>
      </c>
      <c r="H13" s="6">
        <v>34</v>
      </c>
      <c r="I13" s="6">
        <v>9</v>
      </c>
      <c r="J13" s="6">
        <v>4</v>
      </c>
    </row>
    <row r="14" spans="1:10" ht="15">
      <c r="A14" s="309" t="s">
        <v>182</v>
      </c>
      <c r="B14" s="6">
        <v>11</v>
      </c>
      <c r="C14" s="6">
        <v>85</v>
      </c>
      <c r="D14" s="6">
        <v>2</v>
      </c>
      <c r="E14" s="6">
        <v>11</v>
      </c>
      <c r="F14" s="309" t="s">
        <v>6049</v>
      </c>
      <c r="G14" s="6">
        <v>63</v>
      </c>
      <c r="H14" s="6">
        <v>33</v>
      </c>
      <c r="I14" s="6">
        <v>9</v>
      </c>
      <c r="J14" s="6">
        <v>4</v>
      </c>
    </row>
    <row r="15" spans="1:10" ht="15">
      <c r="A15" s="309" t="s">
        <v>7377</v>
      </c>
      <c r="B15" s="6">
        <v>12</v>
      </c>
      <c r="C15" s="6">
        <v>84</v>
      </c>
      <c r="D15" s="6">
        <v>2</v>
      </c>
      <c r="E15" s="6">
        <v>11</v>
      </c>
      <c r="F15" s="309" t="s">
        <v>1210</v>
      </c>
      <c r="G15" s="6">
        <v>64</v>
      </c>
      <c r="H15" s="6">
        <v>32</v>
      </c>
      <c r="I15" s="6">
        <v>9</v>
      </c>
      <c r="J15" s="6">
        <v>4</v>
      </c>
    </row>
    <row r="16" spans="1:10" ht="15">
      <c r="A16" s="309" t="s">
        <v>6459</v>
      </c>
      <c r="B16" s="6">
        <v>13</v>
      </c>
      <c r="C16" s="6">
        <v>83</v>
      </c>
      <c r="D16" s="6">
        <v>2</v>
      </c>
      <c r="E16" s="6">
        <v>11</v>
      </c>
      <c r="F16" s="309" t="s">
        <v>818</v>
      </c>
      <c r="G16" s="6">
        <v>65</v>
      </c>
      <c r="H16" s="6">
        <v>31</v>
      </c>
      <c r="I16" s="6">
        <v>9</v>
      </c>
      <c r="J16" s="6">
        <v>4</v>
      </c>
    </row>
    <row r="17" spans="1:10" ht="15">
      <c r="A17" s="309" t="s">
        <v>846</v>
      </c>
      <c r="B17" s="6">
        <v>14</v>
      </c>
      <c r="C17" s="6">
        <v>82</v>
      </c>
      <c r="D17" s="6">
        <v>2</v>
      </c>
      <c r="E17" s="6">
        <v>11</v>
      </c>
      <c r="F17" s="309" t="s">
        <v>103</v>
      </c>
      <c r="G17" s="6">
        <v>66</v>
      </c>
      <c r="H17" s="6">
        <v>30</v>
      </c>
      <c r="I17" s="6">
        <v>9</v>
      </c>
      <c r="J17" s="6">
        <v>4</v>
      </c>
    </row>
    <row r="18" spans="1:10" ht="15">
      <c r="A18" s="309" t="s">
        <v>1903</v>
      </c>
      <c r="B18" s="6">
        <v>15</v>
      </c>
      <c r="C18" s="6">
        <v>81</v>
      </c>
      <c r="D18" s="6">
        <v>3</v>
      </c>
      <c r="E18" s="6">
        <v>10</v>
      </c>
      <c r="F18" s="309" t="s">
        <v>130</v>
      </c>
      <c r="G18" s="6">
        <v>67</v>
      </c>
      <c r="H18" s="6">
        <v>29</v>
      </c>
      <c r="I18" s="6">
        <v>9</v>
      </c>
      <c r="J18" s="6">
        <v>4</v>
      </c>
    </row>
    <row r="19" spans="1:10" ht="15">
      <c r="A19" s="309" t="s">
        <v>2957</v>
      </c>
      <c r="B19" s="6">
        <v>16</v>
      </c>
      <c r="C19" s="6">
        <v>80</v>
      </c>
      <c r="D19" s="6">
        <v>3</v>
      </c>
      <c r="E19" s="6">
        <v>10</v>
      </c>
      <c r="F19" s="309" t="s">
        <v>1164</v>
      </c>
      <c r="G19" s="6">
        <v>68</v>
      </c>
      <c r="H19" s="6">
        <v>28</v>
      </c>
      <c r="I19" s="6">
        <v>9</v>
      </c>
      <c r="J19" s="6">
        <v>4</v>
      </c>
    </row>
    <row r="20" spans="1:10" ht="15">
      <c r="A20" s="309" t="s">
        <v>3266</v>
      </c>
      <c r="B20" s="6">
        <v>17</v>
      </c>
      <c r="C20" s="6">
        <v>79</v>
      </c>
      <c r="D20" s="6">
        <v>3</v>
      </c>
      <c r="E20" s="6">
        <v>10</v>
      </c>
      <c r="F20" s="309" t="s">
        <v>2663</v>
      </c>
      <c r="G20" s="6">
        <v>69</v>
      </c>
      <c r="H20" s="6">
        <v>27</v>
      </c>
      <c r="I20" s="6">
        <v>9</v>
      </c>
      <c r="J20" s="6">
        <v>4</v>
      </c>
    </row>
    <row r="21" spans="1:10" ht="15">
      <c r="A21" s="309" t="s">
        <v>7378</v>
      </c>
      <c r="B21" s="6">
        <v>18</v>
      </c>
      <c r="C21" s="6">
        <v>78</v>
      </c>
      <c r="D21" s="6">
        <v>3</v>
      </c>
      <c r="E21" s="6">
        <v>10</v>
      </c>
      <c r="F21" s="309" t="s">
        <v>7379</v>
      </c>
      <c r="G21" s="6">
        <v>70</v>
      </c>
      <c r="H21" s="6">
        <v>26</v>
      </c>
      <c r="I21" s="6">
        <v>9</v>
      </c>
      <c r="J21" s="6">
        <v>4</v>
      </c>
    </row>
    <row r="22" spans="1:10" ht="15">
      <c r="A22" s="309" t="s">
        <v>156</v>
      </c>
      <c r="B22" s="6">
        <v>19</v>
      </c>
      <c r="C22" s="6">
        <v>77</v>
      </c>
      <c r="D22" s="6">
        <v>3</v>
      </c>
      <c r="E22" s="6">
        <v>10</v>
      </c>
      <c r="F22" s="309" t="s">
        <v>103</v>
      </c>
      <c r="G22" s="6">
        <v>71</v>
      </c>
      <c r="H22" s="6">
        <v>25</v>
      </c>
      <c r="I22" s="6">
        <v>9</v>
      </c>
      <c r="J22" s="6">
        <v>4</v>
      </c>
    </row>
    <row r="23" spans="1:10" ht="15">
      <c r="A23" s="309" t="s">
        <v>5436</v>
      </c>
      <c r="B23" s="6">
        <v>20</v>
      </c>
      <c r="C23" s="6">
        <v>76</v>
      </c>
      <c r="D23" s="6">
        <v>3</v>
      </c>
      <c r="E23" s="6">
        <v>10</v>
      </c>
      <c r="F23" s="309" t="s">
        <v>130</v>
      </c>
      <c r="G23" s="6">
        <v>72</v>
      </c>
      <c r="H23" s="6">
        <v>24</v>
      </c>
      <c r="I23" s="6">
        <v>9</v>
      </c>
      <c r="J23" s="6">
        <v>4</v>
      </c>
    </row>
    <row r="24" spans="1:10" ht="15">
      <c r="A24" s="309" t="s">
        <v>7380</v>
      </c>
      <c r="B24" s="6">
        <v>21</v>
      </c>
      <c r="C24" s="6">
        <v>75</v>
      </c>
      <c r="D24" s="6">
        <v>4</v>
      </c>
      <c r="E24" s="6">
        <v>9</v>
      </c>
      <c r="F24" s="309" t="s">
        <v>7381</v>
      </c>
      <c r="G24" s="6">
        <v>73</v>
      </c>
      <c r="H24" s="6">
        <v>23</v>
      </c>
      <c r="I24" s="6">
        <v>9</v>
      </c>
      <c r="J24" s="6">
        <v>4</v>
      </c>
    </row>
    <row r="25" spans="1:10" ht="15">
      <c r="A25" s="309" t="s">
        <v>7382</v>
      </c>
      <c r="B25" s="6">
        <v>22</v>
      </c>
      <c r="C25" s="6">
        <v>74</v>
      </c>
      <c r="D25" s="6">
        <v>4</v>
      </c>
      <c r="E25" s="6">
        <v>9</v>
      </c>
      <c r="F25" s="309" t="s">
        <v>366</v>
      </c>
      <c r="G25" s="6">
        <v>74</v>
      </c>
      <c r="H25" s="6">
        <v>22</v>
      </c>
      <c r="I25" s="6">
        <v>10</v>
      </c>
      <c r="J25" s="6">
        <v>3</v>
      </c>
    </row>
    <row r="26" spans="1:10" ht="15">
      <c r="A26" s="309" t="s">
        <v>7383</v>
      </c>
      <c r="B26" s="6">
        <v>23</v>
      </c>
      <c r="C26" s="6">
        <v>73</v>
      </c>
      <c r="D26" s="6">
        <v>4</v>
      </c>
      <c r="E26" s="6">
        <v>9</v>
      </c>
      <c r="F26" s="309" t="s">
        <v>1210</v>
      </c>
      <c r="G26" s="6">
        <v>75</v>
      </c>
      <c r="H26" s="6">
        <v>21</v>
      </c>
      <c r="I26" s="6">
        <v>10</v>
      </c>
      <c r="J26" s="6">
        <v>3</v>
      </c>
    </row>
    <row r="27" spans="1:10" ht="15">
      <c r="A27" s="309" t="s">
        <v>7384</v>
      </c>
      <c r="B27" s="6">
        <v>24</v>
      </c>
      <c r="C27" s="6">
        <v>72</v>
      </c>
      <c r="D27" s="6">
        <v>4</v>
      </c>
      <c r="E27" s="6">
        <v>9</v>
      </c>
      <c r="F27" s="309" t="s">
        <v>7385</v>
      </c>
      <c r="G27" s="6">
        <v>76</v>
      </c>
      <c r="H27" s="6">
        <v>20</v>
      </c>
      <c r="I27" s="6">
        <v>10</v>
      </c>
      <c r="J27" s="6">
        <v>3</v>
      </c>
    </row>
    <row r="28" spans="1:10" ht="15">
      <c r="A28" s="309" t="s">
        <v>7386</v>
      </c>
      <c r="B28" s="6">
        <v>25</v>
      </c>
      <c r="C28" s="6">
        <v>71</v>
      </c>
      <c r="D28" s="6">
        <v>4</v>
      </c>
      <c r="E28" s="6">
        <v>9</v>
      </c>
      <c r="F28" s="309" t="s">
        <v>362</v>
      </c>
      <c r="G28" s="6">
        <v>77</v>
      </c>
      <c r="H28" s="6">
        <v>19</v>
      </c>
      <c r="I28" s="6">
        <v>10</v>
      </c>
      <c r="J28" s="6">
        <v>3</v>
      </c>
    </row>
    <row r="29" spans="1:10" ht="15">
      <c r="A29" s="309" t="s">
        <v>1164</v>
      </c>
      <c r="B29" s="6">
        <v>26</v>
      </c>
      <c r="C29" s="6">
        <v>70</v>
      </c>
      <c r="D29" s="6">
        <v>4</v>
      </c>
      <c r="E29" s="6">
        <v>9</v>
      </c>
      <c r="F29" s="309" t="s">
        <v>2072</v>
      </c>
      <c r="G29" s="6">
        <v>78</v>
      </c>
      <c r="H29" s="6">
        <v>18</v>
      </c>
      <c r="I29" s="6">
        <v>10</v>
      </c>
      <c r="J29" s="6">
        <v>3</v>
      </c>
    </row>
    <row r="30" spans="1:10" ht="15">
      <c r="A30" s="309" t="s">
        <v>2664</v>
      </c>
      <c r="B30" s="6">
        <v>27</v>
      </c>
      <c r="C30" s="6">
        <v>69</v>
      </c>
      <c r="D30" s="6">
        <v>5</v>
      </c>
      <c r="E30" s="6">
        <v>8</v>
      </c>
      <c r="F30" s="309" t="s">
        <v>7387</v>
      </c>
      <c r="G30" s="6">
        <v>79</v>
      </c>
      <c r="H30" s="6">
        <v>17</v>
      </c>
      <c r="I30" s="6">
        <v>10</v>
      </c>
      <c r="J30" s="6">
        <v>3</v>
      </c>
    </row>
    <row r="31" spans="1:10" ht="15">
      <c r="A31" s="309" t="s">
        <v>7388</v>
      </c>
      <c r="B31" s="6">
        <v>28</v>
      </c>
      <c r="C31" s="6">
        <v>68</v>
      </c>
      <c r="D31" s="6">
        <v>5</v>
      </c>
      <c r="E31" s="6">
        <v>8</v>
      </c>
      <c r="F31" s="309" t="s">
        <v>1915</v>
      </c>
      <c r="G31" s="6">
        <v>80</v>
      </c>
      <c r="H31" s="6">
        <v>16</v>
      </c>
      <c r="I31" s="6">
        <v>10</v>
      </c>
      <c r="J31" s="6">
        <v>3</v>
      </c>
    </row>
    <row r="32" spans="1:10" ht="15">
      <c r="A32" s="309" t="s">
        <v>7389</v>
      </c>
      <c r="B32" s="6">
        <v>29</v>
      </c>
      <c r="C32" s="6">
        <v>67</v>
      </c>
      <c r="D32" s="6">
        <v>5</v>
      </c>
      <c r="E32" s="6">
        <v>8</v>
      </c>
      <c r="F32" s="309" t="s">
        <v>2726</v>
      </c>
      <c r="G32" s="6">
        <v>81</v>
      </c>
      <c r="H32" s="6">
        <v>15</v>
      </c>
      <c r="I32" s="6">
        <v>10</v>
      </c>
      <c r="J32" s="6">
        <v>3</v>
      </c>
    </row>
    <row r="33" spans="1:10" ht="15">
      <c r="A33" s="309" t="s">
        <v>7390</v>
      </c>
      <c r="B33" s="6">
        <v>30</v>
      </c>
      <c r="C33" s="6">
        <v>66</v>
      </c>
      <c r="D33" s="6">
        <v>5</v>
      </c>
      <c r="E33" s="6">
        <v>8</v>
      </c>
      <c r="F33" s="309" t="s">
        <v>161</v>
      </c>
      <c r="G33" s="6">
        <v>82</v>
      </c>
      <c r="H33" s="6">
        <v>14</v>
      </c>
      <c r="I33" s="6">
        <v>10</v>
      </c>
      <c r="J33" s="6">
        <v>3</v>
      </c>
    </row>
    <row r="34" spans="1:10" ht="15">
      <c r="A34" s="309" t="s">
        <v>1210</v>
      </c>
      <c r="B34" s="6">
        <v>31</v>
      </c>
      <c r="C34" s="6">
        <v>65</v>
      </c>
      <c r="D34" s="6">
        <v>5</v>
      </c>
      <c r="E34" s="6">
        <v>8</v>
      </c>
      <c r="F34" s="309" t="s">
        <v>7391</v>
      </c>
      <c r="G34" s="6">
        <v>83</v>
      </c>
      <c r="H34" s="6">
        <v>13</v>
      </c>
      <c r="I34" s="6">
        <v>10</v>
      </c>
      <c r="J34" s="6">
        <v>3</v>
      </c>
    </row>
    <row r="35" spans="1:10" ht="15">
      <c r="A35" s="309" t="s">
        <v>7390</v>
      </c>
      <c r="B35" s="6">
        <v>32</v>
      </c>
      <c r="C35" s="6">
        <v>64</v>
      </c>
      <c r="D35" s="6">
        <v>5</v>
      </c>
      <c r="E35" s="6">
        <v>8</v>
      </c>
      <c r="F35" s="309" t="s">
        <v>187</v>
      </c>
      <c r="G35" s="6">
        <v>84</v>
      </c>
      <c r="H35" s="6">
        <v>12</v>
      </c>
      <c r="I35" s="6">
        <v>11</v>
      </c>
      <c r="J35" s="6">
        <v>2</v>
      </c>
    </row>
    <row r="36" spans="1:10" ht="15">
      <c r="A36" s="309" t="s">
        <v>7392</v>
      </c>
      <c r="B36" s="6">
        <v>33</v>
      </c>
      <c r="C36" s="6">
        <v>63</v>
      </c>
      <c r="D36" s="6">
        <v>5</v>
      </c>
      <c r="E36" s="6">
        <v>8</v>
      </c>
      <c r="F36" s="309" t="s">
        <v>3109</v>
      </c>
      <c r="G36" s="6">
        <v>85</v>
      </c>
      <c r="H36" s="6">
        <v>11</v>
      </c>
      <c r="I36" s="6">
        <v>11</v>
      </c>
      <c r="J36" s="6">
        <v>2</v>
      </c>
    </row>
    <row r="37" spans="1:10" ht="15">
      <c r="A37" s="309" t="s">
        <v>130</v>
      </c>
      <c r="B37" s="6">
        <v>34</v>
      </c>
      <c r="C37" s="6">
        <v>62</v>
      </c>
      <c r="D37" s="6">
        <v>5</v>
      </c>
      <c r="E37" s="6">
        <v>8</v>
      </c>
      <c r="F37" s="309" t="s">
        <v>2412</v>
      </c>
      <c r="G37" s="6">
        <v>86</v>
      </c>
      <c r="H37" s="6">
        <v>10</v>
      </c>
      <c r="I37" s="6">
        <v>11</v>
      </c>
      <c r="J37" s="6">
        <v>2</v>
      </c>
    </row>
    <row r="38" spans="1:10" ht="15">
      <c r="A38" s="309" t="s">
        <v>1164</v>
      </c>
      <c r="B38" s="6">
        <v>35</v>
      </c>
      <c r="C38" s="6">
        <v>61</v>
      </c>
      <c r="D38" s="6">
        <v>5</v>
      </c>
      <c r="E38" s="6">
        <v>8</v>
      </c>
      <c r="F38" s="309" t="s">
        <v>7393</v>
      </c>
      <c r="G38" s="6">
        <v>87</v>
      </c>
      <c r="H38" s="6">
        <v>9</v>
      </c>
      <c r="I38" s="6">
        <v>11</v>
      </c>
      <c r="J38" s="6">
        <v>2</v>
      </c>
    </row>
    <row r="39" spans="1:10" ht="15">
      <c r="A39" s="309" t="s">
        <v>862</v>
      </c>
      <c r="B39" s="6">
        <v>36</v>
      </c>
      <c r="C39" s="6">
        <v>60</v>
      </c>
      <c r="D39" s="6">
        <v>6</v>
      </c>
      <c r="E39" s="6">
        <v>7</v>
      </c>
      <c r="F39" s="309" t="s">
        <v>2058</v>
      </c>
      <c r="G39" s="6">
        <v>88</v>
      </c>
      <c r="H39" s="6">
        <v>8</v>
      </c>
      <c r="I39" s="6">
        <v>11</v>
      </c>
      <c r="J39" s="6">
        <v>2</v>
      </c>
    </row>
    <row r="40" spans="1:10" ht="15">
      <c r="A40" s="309" t="s">
        <v>7394</v>
      </c>
      <c r="B40" s="6">
        <v>37</v>
      </c>
      <c r="C40" s="6">
        <v>59</v>
      </c>
      <c r="D40" s="6">
        <v>6</v>
      </c>
      <c r="E40" s="6">
        <v>7</v>
      </c>
      <c r="F40" s="309" t="s">
        <v>189</v>
      </c>
      <c r="G40" s="6">
        <v>89</v>
      </c>
      <c r="H40" s="6">
        <v>7</v>
      </c>
      <c r="I40" s="6">
        <v>11</v>
      </c>
      <c r="J40" s="6">
        <v>2</v>
      </c>
    </row>
    <row r="41" spans="1:10" ht="15">
      <c r="A41" s="309" t="s">
        <v>7395</v>
      </c>
      <c r="B41" s="6">
        <v>38</v>
      </c>
      <c r="C41" s="6">
        <v>58</v>
      </c>
      <c r="D41" s="6">
        <v>6</v>
      </c>
      <c r="E41" s="6">
        <v>7</v>
      </c>
      <c r="F41" s="309" t="s">
        <v>2120</v>
      </c>
      <c r="G41" s="6">
        <v>90</v>
      </c>
      <c r="H41" s="6">
        <v>6</v>
      </c>
      <c r="I41" s="6">
        <v>12</v>
      </c>
      <c r="J41" s="6">
        <v>1</v>
      </c>
    </row>
    <row r="42" spans="1:10" ht="15">
      <c r="A42" s="309" t="s">
        <v>2070</v>
      </c>
      <c r="B42" s="6">
        <v>39</v>
      </c>
      <c r="C42" s="6">
        <v>57</v>
      </c>
      <c r="D42" s="6">
        <v>6</v>
      </c>
      <c r="E42" s="6">
        <v>7</v>
      </c>
      <c r="F42" s="309" t="s">
        <v>2012</v>
      </c>
      <c r="G42" s="6">
        <v>91</v>
      </c>
      <c r="H42" s="6">
        <v>5</v>
      </c>
      <c r="I42" s="6">
        <v>12</v>
      </c>
      <c r="J42" s="6">
        <v>1</v>
      </c>
    </row>
    <row r="43" spans="1:10" ht="15">
      <c r="A43" s="309" t="s">
        <v>130</v>
      </c>
      <c r="B43" s="6">
        <v>40</v>
      </c>
      <c r="C43" s="6">
        <v>56</v>
      </c>
      <c r="D43" s="6">
        <v>6</v>
      </c>
      <c r="E43" s="6">
        <v>7</v>
      </c>
      <c r="F43" s="309" t="s">
        <v>2066</v>
      </c>
      <c r="G43" s="6">
        <v>92</v>
      </c>
      <c r="H43" s="6">
        <v>4</v>
      </c>
      <c r="I43" s="6">
        <v>12</v>
      </c>
      <c r="J43" s="6">
        <v>1</v>
      </c>
    </row>
    <row r="44" spans="1:10" ht="15">
      <c r="A44" s="309" t="s">
        <v>2682</v>
      </c>
      <c r="B44" s="6">
        <v>41</v>
      </c>
      <c r="C44" s="6">
        <v>55</v>
      </c>
      <c r="D44" s="6">
        <v>6</v>
      </c>
      <c r="E44" s="6">
        <v>7</v>
      </c>
      <c r="F44" s="309" t="s">
        <v>1916</v>
      </c>
      <c r="G44" s="6">
        <v>93</v>
      </c>
      <c r="H44" s="6">
        <v>3</v>
      </c>
      <c r="I44" s="6">
        <v>12</v>
      </c>
      <c r="J44" s="6">
        <v>1</v>
      </c>
    </row>
    <row r="45" spans="1:10" ht="15">
      <c r="A45" s="309" t="s">
        <v>2725</v>
      </c>
      <c r="B45" s="6">
        <v>42</v>
      </c>
      <c r="C45" s="6">
        <v>54</v>
      </c>
      <c r="D45" s="6">
        <v>6</v>
      </c>
      <c r="E45" s="6">
        <v>7</v>
      </c>
      <c r="F45" s="309" t="s">
        <v>1917</v>
      </c>
      <c r="G45" s="6">
        <v>94</v>
      </c>
      <c r="H45" s="6">
        <v>2</v>
      </c>
      <c r="I45" s="6">
        <v>12</v>
      </c>
      <c r="J45" s="6">
        <v>1</v>
      </c>
    </row>
    <row r="46" spans="1:10" ht="15">
      <c r="A46" s="309" t="s">
        <v>7396</v>
      </c>
      <c r="B46" s="6">
        <v>43</v>
      </c>
      <c r="C46" s="6">
        <v>53</v>
      </c>
      <c r="D46" s="6">
        <v>7</v>
      </c>
      <c r="E46" s="6">
        <v>6</v>
      </c>
      <c r="F46" s="309" t="s">
        <v>151</v>
      </c>
      <c r="G46" s="6">
        <v>95</v>
      </c>
      <c r="H46" s="6">
        <v>1</v>
      </c>
      <c r="I46" s="6">
        <v>12</v>
      </c>
      <c r="J46" s="6">
        <v>1</v>
      </c>
    </row>
    <row r="47" spans="1:10" ht="15.75">
      <c r="A47" s="309" t="s">
        <v>130</v>
      </c>
      <c r="B47" s="6">
        <v>44</v>
      </c>
      <c r="C47" s="6">
        <v>52</v>
      </c>
      <c r="D47" s="6">
        <v>7</v>
      </c>
      <c r="E47" s="6">
        <v>6</v>
      </c>
      <c r="F47" s="17"/>
      <c r="G47" s="6"/>
      <c r="H47" s="6"/>
      <c r="I47" s="6"/>
      <c r="J47" s="6"/>
    </row>
    <row r="48" spans="1:10" ht="15.75">
      <c r="A48" s="309" t="s">
        <v>6422</v>
      </c>
      <c r="B48" s="6">
        <v>45</v>
      </c>
      <c r="C48" s="6">
        <v>51</v>
      </c>
      <c r="D48" s="6">
        <v>7</v>
      </c>
      <c r="E48" s="6">
        <v>6</v>
      </c>
      <c r="F48" s="17"/>
      <c r="G48" s="6"/>
      <c r="H48" s="6"/>
      <c r="I48" s="6"/>
      <c r="J48" s="6"/>
    </row>
    <row r="49" spans="1:10" ht="15.75">
      <c r="A49" s="309" t="s">
        <v>1302</v>
      </c>
      <c r="B49" s="6">
        <v>46</v>
      </c>
      <c r="C49" s="6">
        <v>50</v>
      </c>
      <c r="D49" s="6">
        <v>7</v>
      </c>
      <c r="E49" s="6">
        <v>6</v>
      </c>
      <c r="F49" s="17"/>
      <c r="G49" s="6"/>
      <c r="H49" s="6"/>
      <c r="I49" s="6"/>
      <c r="J49" s="6"/>
    </row>
    <row r="50" spans="1:10" ht="15.75">
      <c r="A50" s="309" t="s">
        <v>7397</v>
      </c>
      <c r="B50" s="6">
        <v>47</v>
      </c>
      <c r="C50" s="6">
        <v>49</v>
      </c>
      <c r="D50" s="6">
        <v>7</v>
      </c>
      <c r="E50" s="6">
        <v>6</v>
      </c>
      <c r="F50" s="17"/>
      <c r="G50" s="6"/>
      <c r="H50" s="6"/>
      <c r="I50" s="6"/>
      <c r="J50" s="6"/>
    </row>
    <row r="51" spans="1:10" ht="15.75">
      <c r="A51" s="309" t="s">
        <v>7398</v>
      </c>
      <c r="B51" s="6">
        <v>48</v>
      </c>
      <c r="C51" s="6">
        <v>48</v>
      </c>
      <c r="D51" s="6">
        <v>7</v>
      </c>
      <c r="E51" s="6">
        <v>6</v>
      </c>
      <c r="F51" s="17"/>
      <c r="G51" s="6"/>
      <c r="H51" s="6"/>
      <c r="I51" s="6"/>
      <c r="J51" s="6"/>
    </row>
    <row r="52" spans="1:10" ht="15.75">
      <c r="A52" s="309" t="s">
        <v>1904</v>
      </c>
      <c r="B52" s="6">
        <v>49</v>
      </c>
      <c r="C52" s="6">
        <v>47</v>
      </c>
      <c r="D52" s="6">
        <v>7</v>
      </c>
      <c r="E52" s="6">
        <v>6</v>
      </c>
      <c r="F52" s="17"/>
      <c r="G52" s="6"/>
      <c r="H52" s="6"/>
      <c r="I52" s="6"/>
      <c r="J52" s="6"/>
    </row>
    <row r="53" spans="1:10" ht="15.75">
      <c r="A53" s="309" t="s">
        <v>143</v>
      </c>
      <c r="B53" s="6">
        <v>50</v>
      </c>
      <c r="C53" s="6">
        <v>46</v>
      </c>
      <c r="D53" s="6">
        <v>7</v>
      </c>
      <c r="E53" s="6">
        <v>6</v>
      </c>
      <c r="F53" s="17"/>
      <c r="G53" s="6"/>
      <c r="H53" s="6"/>
      <c r="I53" s="6"/>
      <c r="J53" s="6"/>
    </row>
    <row r="54" spans="1:10" ht="15.75">
      <c r="A54" s="309" t="s">
        <v>130</v>
      </c>
      <c r="B54" s="6">
        <v>51</v>
      </c>
      <c r="C54" s="6">
        <v>45</v>
      </c>
      <c r="D54" s="6">
        <v>7</v>
      </c>
      <c r="E54" s="6">
        <v>6</v>
      </c>
      <c r="F54" s="17"/>
      <c r="G54" s="6"/>
      <c r="H54" s="6"/>
      <c r="I54" s="6"/>
      <c r="J54" s="6"/>
    </row>
    <row r="55" spans="1:10" ht="15.75">
      <c r="A55" s="309" t="s">
        <v>7381</v>
      </c>
      <c r="B55" s="6">
        <v>52</v>
      </c>
      <c r="C55" s="6">
        <v>44</v>
      </c>
      <c r="D55" s="6">
        <v>7</v>
      </c>
      <c r="E55" s="6">
        <v>6</v>
      </c>
      <c r="F55" s="17"/>
      <c r="G55" s="6"/>
      <c r="H55" s="6"/>
      <c r="I55" s="6"/>
      <c r="J55" s="6"/>
    </row>
  </sheetData>
  <printOptions horizontalCentered="1" verticalCentered="1" gridLines="1"/>
  <pageMargins left="0.75" right="0.75" top="0.5" bottom="0" header="0.25" footer="0"/>
  <pageSetup scale="92" orientation="portrait" r:id="rId1"/>
  <headerFooter alignWithMargins="0">
    <oddHeader>&amp;C&amp;"Arial,Bold"&amp;18Tehilim 97</oddHeader>
  </headerFooter>
  <legacyDrawing r:id="rId2"/>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pageSetUpPr fitToPage="1"/>
  </sheetPr>
  <dimension ref="A1:E78"/>
  <sheetViews>
    <sheetView showZeros="0" workbookViewId="0">
      <pane xSplit="1" ySplit="3" topLeftCell="B9" activePane="bottomRight" state="frozen"/>
      <selection pane="topRight"/>
      <selection pane="bottomLeft"/>
      <selection pane="bottomRight" activeCell="A35" sqref="A35"/>
    </sheetView>
  </sheetViews>
  <sheetFormatPr defaultColWidth="22.28515625" defaultRowHeight="12.75"/>
  <cols>
    <col min="1" max="1" width="11.5703125" style="8" bestFit="1" customWidth="1"/>
    <col min="2" max="3" width="4.7109375" style="8" bestFit="1" customWidth="1"/>
    <col min="4" max="5" width="5.28515625" style="8" bestFit="1" customWidth="1"/>
    <col min="6" max="16384" width="22.28515625" style="3"/>
  </cols>
  <sheetData>
    <row r="1" spans="1:5">
      <c r="A1" s="1"/>
      <c r="B1" s="1" t="s">
        <v>1</v>
      </c>
      <c r="C1" s="1" t="s">
        <v>1</v>
      </c>
      <c r="D1" s="1" t="s">
        <v>0</v>
      </c>
      <c r="E1" s="1" t="s">
        <v>0</v>
      </c>
    </row>
    <row r="2" spans="1:5">
      <c r="A2" s="1" t="s">
        <v>1</v>
      </c>
      <c r="B2" s="1" t="s">
        <v>6</v>
      </c>
      <c r="C2" s="1" t="s">
        <v>6</v>
      </c>
      <c r="D2" s="1" t="s">
        <v>6</v>
      </c>
      <c r="E2" s="1" t="s">
        <v>6</v>
      </c>
    </row>
    <row r="3" spans="1:5">
      <c r="A3" s="1"/>
      <c r="B3" s="1"/>
      <c r="C3" s="1" t="s">
        <v>9</v>
      </c>
      <c r="D3" s="1"/>
      <c r="E3" s="1" t="s">
        <v>9</v>
      </c>
    </row>
    <row r="4" spans="1:5" ht="15">
      <c r="A4" s="309" t="s">
        <v>135</v>
      </c>
      <c r="B4" s="16">
        <v>1</v>
      </c>
      <c r="C4" s="16">
        <v>75</v>
      </c>
      <c r="D4" s="16">
        <v>1</v>
      </c>
      <c r="E4" s="16">
        <v>9</v>
      </c>
    </row>
    <row r="5" spans="1:5" ht="15">
      <c r="A5" s="309" t="s">
        <v>7399</v>
      </c>
      <c r="B5" s="16">
        <v>2</v>
      </c>
      <c r="C5" s="16">
        <v>74</v>
      </c>
      <c r="D5" s="16">
        <v>1</v>
      </c>
      <c r="E5" s="16">
        <v>9</v>
      </c>
    </row>
    <row r="6" spans="1:5" ht="15">
      <c r="A6" s="3077" t="s">
        <v>1219</v>
      </c>
      <c r="B6" s="16">
        <v>3</v>
      </c>
      <c r="C6" s="16">
        <v>73</v>
      </c>
      <c r="D6" s="16">
        <v>1</v>
      </c>
      <c r="E6" s="16">
        <v>9</v>
      </c>
    </row>
    <row r="7" spans="1:5" ht="15">
      <c r="A7" s="3074" t="s">
        <v>3010</v>
      </c>
      <c r="B7" s="16">
        <v>4</v>
      </c>
      <c r="C7" s="16">
        <v>72</v>
      </c>
      <c r="D7" s="16">
        <v>1</v>
      </c>
      <c r="E7" s="16">
        <v>9</v>
      </c>
    </row>
    <row r="8" spans="1:5" ht="15">
      <c r="A8" s="3074" t="s">
        <v>7400</v>
      </c>
      <c r="B8" s="16">
        <v>5</v>
      </c>
      <c r="C8" s="16">
        <v>71</v>
      </c>
      <c r="D8" s="16">
        <v>1</v>
      </c>
      <c r="E8" s="16">
        <v>9</v>
      </c>
    </row>
    <row r="9" spans="1:5" ht="15">
      <c r="A9" s="309" t="s">
        <v>126</v>
      </c>
      <c r="B9" s="16">
        <v>6</v>
      </c>
      <c r="C9" s="16">
        <v>70</v>
      </c>
      <c r="D9" s="16">
        <v>1</v>
      </c>
      <c r="E9" s="16">
        <v>9</v>
      </c>
    </row>
    <row r="10" spans="1:5" ht="15">
      <c r="A10" s="309" t="s">
        <v>7401</v>
      </c>
      <c r="B10" s="16">
        <v>7</v>
      </c>
      <c r="C10" s="16">
        <v>69</v>
      </c>
      <c r="D10" s="16">
        <v>1</v>
      </c>
      <c r="E10" s="16">
        <v>9</v>
      </c>
    </row>
    <row r="11" spans="1:5" ht="15">
      <c r="A11" s="309" t="s">
        <v>836</v>
      </c>
      <c r="B11" s="16">
        <v>8</v>
      </c>
      <c r="C11" s="16">
        <v>68</v>
      </c>
      <c r="D11" s="16">
        <v>1</v>
      </c>
      <c r="E11" s="16">
        <v>9</v>
      </c>
    </row>
    <row r="12" spans="1:5" ht="15">
      <c r="A12" s="309" t="s">
        <v>7402</v>
      </c>
      <c r="B12" s="16">
        <v>9</v>
      </c>
      <c r="C12" s="16">
        <v>67</v>
      </c>
      <c r="D12" s="16">
        <v>1</v>
      </c>
      <c r="E12" s="16">
        <v>9</v>
      </c>
    </row>
    <row r="13" spans="1:5" ht="15">
      <c r="A13" s="309" t="s">
        <v>143</v>
      </c>
      <c r="B13" s="16">
        <v>10</v>
      </c>
      <c r="C13" s="16">
        <v>66</v>
      </c>
      <c r="D13" s="16">
        <v>1</v>
      </c>
      <c r="E13" s="16">
        <v>9</v>
      </c>
    </row>
    <row r="14" spans="1:5" ht="15">
      <c r="A14" s="309" t="s">
        <v>5668</v>
      </c>
      <c r="B14" s="16">
        <v>11</v>
      </c>
      <c r="C14" s="16">
        <v>65</v>
      </c>
      <c r="D14" s="16">
        <v>1</v>
      </c>
      <c r="E14" s="16">
        <v>9</v>
      </c>
    </row>
    <row r="15" spans="1:5" ht="15">
      <c r="A15" s="309" t="s">
        <v>7403</v>
      </c>
      <c r="B15" s="16">
        <v>12</v>
      </c>
      <c r="C15" s="16">
        <v>64</v>
      </c>
      <c r="D15" s="16">
        <v>1</v>
      </c>
      <c r="E15" s="16">
        <v>9</v>
      </c>
    </row>
    <row r="16" spans="1:5" ht="15">
      <c r="A16" s="309" t="s">
        <v>151</v>
      </c>
      <c r="B16" s="16">
        <v>13</v>
      </c>
      <c r="C16" s="16">
        <v>63</v>
      </c>
      <c r="D16" s="16">
        <v>1</v>
      </c>
      <c r="E16" s="16">
        <v>9</v>
      </c>
    </row>
    <row r="17" spans="1:5" ht="15">
      <c r="A17" s="309" t="s">
        <v>7404</v>
      </c>
      <c r="B17" s="16">
        <v>14</v>
      </c>
      <c r="C17" s="16">
        <v>62</v>
      </c>
      <c r="D17" s="16">
        <v>2</v>
      </c>
      <c r="E17" s="16">
        <v>8</v>
      </c>
    </row>
    <row r="18" spans="1:5" ht="15">
      <c r="A18" s="3077" t="s">
        <v>1210</v>
      </c>
      <c r="B18" s="16">
        <v>15</v>
      </c>
      <c r="C18" s="16">
        <v>61</v>
      </c>
      <c r="D18" s="16">
        <v>2</v>
      </c>
      <c r="E18" s="16">
        <v>8</v>
      </c>
    </row>
    <row r="19" spans="1:5" ht="15">
      <c r="A19" s="309" t="s">
        <v>7405</v>
      </c>
      <c r="B19" s="16">
        <v>16</v>
      </c>
      <c r="C19" s="16">
        <v>60</v>
      </c>
      <c r="D19" s="16">
        <v>2</v>
      </c>
      <c r="E19" s="16">
        <v>8</v>
      </c>
    </row>
    <row r="20" spans="1:5" ht="15">
      <c r="A20" s="309" t="s">
        <v>7406</v>
      </c>
      <c r="B20" s="16">
        <v>17</v>
      </c>
      <c r="C20" s="16">
        <v>59</v>
      </c>
      <c r="D20" s="16">
        <v>2</v>
      </c>
      <c r="E20" s="16">
        <v>8</v>
      </c>
    </row>
    <row r="21" spans="1:5" ht="15">
      <c r="A21" s="309" t="s">
        <v>5853</v>
      </c>
      <c r="B21" s="16">
        <v>18</v>
      </c>
      <c r="C21" s="16">
        <v>58</v>
      </c>
      <c r="D21" s="16">
        <v>2</v>
      </c>
      <c r="E21" s="16">
        <v>8</v>
      </c>
    </row>
    <row r="22" spans="1:5" ht="15">
      <c r="A22" s="309" t="s">
        <v>7407</v>
      </c>
      <c r="B22" s="16">
        <v>19</v>
      </c>
      <c r="C22" s="16">
        <v>57</v>
      </c>
      <c r="D22" s="16">
        <v>2</v>
      </c>
      <c r="E22" s="16">
        <v>8</v>
      </c>
    </row>
    <row r="23" spans="1:5" ht="15">
      <c r="A23" s="3075" t="s">
        <v>7408</v>
      </c>
      <c r="B23" s="16">
        <v>20</v>
      </c>
      <c r="C23" s="16">
        <v>56</v>
      </c>
      <c r="D23" s="16">
        <v>2</v>
      </c>
      <c r="E23" s="16">
        <v>8</v>
      </c>
    </row>
    <row r="24" spans="1:5" ht="15">
      <c r="A24" s="309" t="s">
        <v>813</v>
      </c>
      <c r="B24" s="16">
        <v>21</v>
      </c>
      <c r="C24" s="16">
        <v>55</v>
      </c>
      <c r="D24" s="16">
        <v>3</v>
      </c>
      <c r="E24" s="16">
        <v>7</v>
      </c>
    </row>
    <row r="25" spans="1:5" ht="15">
      <c r="A25" s="2653" t="s">
        <v>2534</v>
      </c>
      <c r="B25" s="16">
        <v>22</v>
      </c>
      <c r="C25" s="16">
        <v>54</v>
      </c>
      <c r="D25" s="16">
        <v>3</v>
      </c>
      <c r="E25" s="16">
        <v>7</v>
      </c>
    </row>
    <row r="26" spans="1:5" ht="15">
      <c r="A26" s="2653" t="s">
        <v>7409</v>
      </c>
      <c r="B26" s="16">
        <v>23</v>
      </c>
      <c r="C26" s="16">
        <v>53</v>
      </c>
      <c r="D26" s="16">
        <v>3</v>
      </c>
      <c r="E26" s="16">
        <v>7</v>
      </c>
    </row>
    <row r="27" spans="1:5" ht="15">
      <c r="A27" s="309" t="s">
        <v>7410</v>
      </c>
      <c r="B27" s="16">
        <v>24</v>
      </c>
      <c r="C27" s="16">
        <v>52</v>
      </c>
      <c r="D27" s="16">
        <v>3</v>
      </c>
      <c r="E27" s="16">
        <v>7</v>
      </c>
    </row>
    <row r="28" spans="1:5" ht="15">
      <c r="A28" s="309" t="s">
        <v>1255</v>
      </c>
      <c r="B28" s="16">
        <v>25</v>
      </c>
      <c r="C28" s="16">
        <v>51</v>
      </c>
      <c r="D28" s="16">
        <v>3</v>
      </c>
      <c r="E28" s="16">
        <v>7</v>
      </c>
    </row>
    <row r="29" spans="1:5" ht="15">
      <c r="A29" s="309" t="s">
        <v>2693</v>
      </c>
      <c r="B29" s="16">
        <v>26</v>
      </c>
      <c r="C29" s="16">
        <v>50</v>
      </c>
      <c r="D29" s="16">
        <v>3</v>
      </c>
      <c r="E29" s="16">
        <v>7</v>
      </c>
    </row>
    <row r="30" spans="1:5" ht="15">
      <c r="A30" s="309" t="s">
        <v>130</v>
      </c>
      <c r="B30" s="16">
        <v>27</v>
      </c>
      <c r="C30" s="16">
        <v>49</v>
      </c>
      <c r="D30" s="16">
        <v>3</v>
      </c>
      <c r="E30" s="16">
        <v>7</v>
      </c>
    </row>
    <row r="31" spans="1:5" ht="15">
      <c r="A31" s="309" t="s">
        <v>107</v>
      </c>
      <c r="B31" s="16">
        <v>28</v>
      </c>
      <c r="C31" s="16">
        <v>48</v>
      </c>
      <c r="D31" s="16">
        <v>3</v>
      </c>
      <c r="E31" s="16">
        <v>7</v>
      </c>
    </row>
    <row r="32" spans="1:5" ht="15">
      <c r="A32" s="309" t="s">
        <v>97</v>
      </c>
      <c r="B32" s="16">
        <v>29</v>
      </c>
      <c r="C32" s="16">
        <v>47</v>
      </c>
      <c r="D32" s="16">
        <v>3</v>
      </c>
      <c r="E32" s="16">
        <v>7</v>
      </c>
    </row>
    <row r="33" spans="1:5" ht="15">
      <c r="A33" s="309" t="s">
        <v>159</v>
      </c>
      <c r="B33" s="16">
        <v>30</v>
      </c>
      <c r="C33" s="16">
        <v>46</v>
      </c>
      <c r="D33" s="16">
        <v>3</v>
      </c>
      <c r="E33" s="16">
        <v>7</v>
      </c>
    </row>
    <row r="34" spans="1:5" ht="15">
      <c r="A34" s="309" t="s">
        <v>7411</v>
      </c>
      <c r="B34" s="16">
        <v>31</v>
      </c>
      <c r="C34" s="16">
        <v>45</v>
      </c>
      <c r="D34" s="16">
        <v>3</v>
      </c>
      <c r="E34" s="16">
        <v>7</v>
      </c>
    </row>
    <row r="35" spans="1:5" ht="15">
      <c r="A35" s="3077" t="s">
        <v>7412</v>
      </c>
      <c r="B35" s="16">
        <v>32</v>
      </c>
      <c r="C35" s="16">
        <v>44</v>
      </c>
      <c r="D35" s="16">
        <v>3</v>
      </c>
      <c r="E35" s="16">
        <v>7</v>
      </c>
    </row>
    <row r="36" spans="1:5" ht="15">
      <c r="A36" s="309" t="s">
        <v>2684</v>
      </c>
      <c r="B36" s="16">
        <v>33</v>
      </c>
      <c r="C36" s="16">
        <v>43</v>
      </c>
      <c r="D36" s="16">
        <v>4</v>
      </c>
      <c r="E36" s="16">
        <v>6</v>
      </c>
    </row>
    <row r="37" spans="1:5" ht="15">
      <c r="A37" s="3077" t="s">
        <v>1219</v>
      </c>
      <c r="B37" s="16">
        <v>34</v>
      </c>
      <c r="C37" s="16">
        <v>42</v>
      </c>
      <c r="D37" s="16">
        <v>4</v>
      </c>
      <c r="E37" s="16">
        <v>6</v>
      </c>
    </row>
    <row r="38" spans="1:5" ht="15">
      <c r="A38" s="309" t="s">
        <v>130</v>
      </c>
      <c r="B38" s="16">
        <v>35</v>
      </c>
      <c r="C38" s="16">
        <v>41</v>
      </c>
      <c r="D38" s="16">
        <v>4</v>
      </c>
      <c r="E38" s="16">
        <v>6</v>
      </c>
    </row>
    <row r="39" spans="1:5" ht="15">
      <c r="A39" s="309" t="s">
        <v>1164</v>
      </c>
      <c r="B39" s="16">
        <v>36</v>
      </c>
      <c r="C39" s="16">
        <v>40</v>
      </c>
      <c r="D39" s="16">
        <v>4</v>
      </c>
      <c r="E39" s="16">
        <v>6</v>
      </c>
    </row>
    <row r="40" spans="1:5" ht="15">
      <c r="A40" s="309" t="s">
        <v>7413</v>
      </c>
      <c r="B40" s="16">
        <v>37</v>
      </c>
      <c r="C40" s="16">
        <v>39</v>
      </c>
      <c r="D40" s="16">
        <v>4</v>
      </c>
      <c r="E40" s="16">
        <v>6</v>
      </c>
    </row>
    <row r="41" spans="1:5" ht="15">
      <c r="A41" s="3073" t="s">
        <v>7414</v>
      </c>
      <c r="B41" s="23">
        <v>38</v>
      </c>
      <c r="C41" s="23">
        <v>38</v>
      </c>
      <c r="D41" s="16">
        <v>4</v>
      </c>
      <c r="E41" s="16">
        <v>6</v>
      </c>
    </row>
    <row r="42" spans="1:5" ht="15">
      <c r="A42" s="3073" t="s">
        <v>7415</v>
      </c>
      <c r="B42" s="16">
        <v>39</v>
      </c>
      <c r="C42" s="23">
        <v>37</v>
      </c>
      <c r="D42" s="16">
        <v>4</v>
      </c>
      <c r="E42" s="16">
        <v>6</v>
      </c>
    </row>
    <row r="43" spans="1:5" ht="15">
      <c r="A43" s="309" t="s">
        <v>859</v>
      </c>
      <c r="B43" s="16">
        <v>40</v>
      </c>
      <c r="C43" s="16">
        <v>36</v>
      </c>
      <c r="D43" s="16">
        <v>5</v>
      </c>
      <c r="E43" s="16">
        <v>5</v>
      </c>
    </row>
    <row r="44" spans="1:5" ht="15">
      <c r="A44" s="3077" t="s">
        <v>1891</v>
      </c>
      <c r="B44" s="16">
        <v>41</v>
      </c>
      <c r="C44" s="16">
        <v>35</v>
      </c>
      <c r="D44" s="16">
        <v>5</v>
      </c>
      <c r="E44" s="16">
        <v>5</v>
      </c>
    </row>
    <row r="45" spans="1:5" ht="15">
      <c r="A45" s="309" t="s">
        <v>2019</v>
      </c>
      <c r="B45" s="16">
        <v>42</v>
      </c>
      <c r="C45" s="16">
        <v>34</v>
      </c>
      <c r="D45" s="16">
        <v>5</v>
      </c>
      <c r="E45" s="16">
        <v>5</v>
      </c>
    </row>
    <row r="46" spans="1:5" ht="15">
      <c r="A46" s="309" t="s">
        <v>2019</v>
      </c>
      <c r="B46" s="16">
        <v>43</v>
      </c>
      <c r="C46" s="16">
        <v>33</v>
      </c>
      <c r="D46" s="16">
        <v>5</v>
      </c>
      <c r="E46" s="16">
        <v>5</v>
      </c>
    </row>
    <row r="47" spans="1:5" ht="15">
      <c r="A47" s="309" t="s">
        <v>7416</v>
      </c>
      <c r="B47" s="16">
        <v>44</v>
      </c>
      <c r="C47" s="16">
        <v>32</v>
      </c>
      <c r="D47" s="16">
        <v>5</v>
      </c>
      <c r="E47" s="16">
        <v>5</v>
      </c>
    </row>
    <row r="48" spans="1:5" ht="15">
      <c r="A48" s="309" t="s">
        <v>5985</v>
      </c>
      <c r="B48" s="16">
        <v>45</v>
      </c>
      <c r="C48" s="16">
        <v>31</v>
      </c>
      <c r="D48" s="16">
        <v>5</v>
      </c>
      <c r="E48" s="16">
        <v>5</v>
      </c>
    </row>
    <row r="49" spans="1:5" ht="15">
      <c r="A49" s="309" t="s">
        <v>7417</v>
      </c>
      <c r="B49" s="16">
        <v>46</v>
      </c>
      <c r="C49" s="16">
        <v>30</v>
      </c>
      <c r="D49" s="16">
        <v>6</v>
      </c>
      <c r="E49" s="16">
        <v>4</v>
      </c>
    </row>
    <row r="50" spans="1:5" ht="15">
      <c r="A50" s="309" t="s">
        <v>7416</v>
      </c>
      <c r="B50" s="16">
        <v>47</v>
      </c>
      <c r="C50" s="16">
        <v>29</v>
      </c>
      <c r="D50" s="16">
        <v>6</v>
      </c>
      <c r="E50" s="16">
        <v>4</v>
      </c>
    </row>
    <row r="51" spans="1:5" ht="15">
      <c r="A51" s="309" t="s">
        <v>7418</v>
      </c>
      <c r="B51" s="16">
        <v>48</v>
      </c>
      <c r="C51" s="16">
        <v>28</v>
      </c>
      <c r="D51" s="16">
        <v>6</v>
      </c>
      <c r="E51" s="16">
        <v>4</v>
      </c>
    </row>
    <row r="52" spans="1:5" ht="15">
      <c r="A52" s="309" t="s">
        <v>2684</v>
      </c>
      <c r="B52" s="16">
        <v>49</v>
      </c>
      <c r="C52" s="16">
        <v>27</v>
      </c>
      <c r="D52" s="16">
        <v>6</v>
      </c>
      <c r="E52" s="16">
        <v>4</v>
      </c>
    </row>
    <row r="53" spans="1:5" ht="15">
      <c r="A53" s="309" t="s">
        <v>379</v>
      </c>
      <c r="B53" s="16">
        <v>50</v>
      </c>
      <c r="C53" s="16">
        <v>26</v>
      </c>
      <c r="D53" s="16">
        <v>6</v>
      </c>
      <c r="E53" s="16">
        <v>4</v>
      </c>
    </row>
    <row r="54" spans="1:5" ht="15">
      <c r="A54" s="309" t="s">
        <v>2031</v>
      </c>
      <c r="B54" s="16">
        <v>51</v>
      </c>
      <c r="C54" s="16">
        <v>25</v>
      </c>
      <c r="D54" s="16">
        <v>6</v>
      </c>
      <c r="E54" s="16">
        <v>4</v>
      </c>
    </row>
    <row r="55" spans="1:5" ht="15">
      <c r="A55" s="3077" t="s">
        <v>1210</v>
      </c>
      <c r="B55" s="3076">
        <v>52</v>
      </c>
      <c r="C55" s="16">
        <v>24</v>
      </c>
      <c r="D55" s="16">
        <v>6</v>
      </c>
      <c r="E55" s="16">
        <v>4</v>
      </c>
    </row>
    <row r="56" spans="1:5" ht="15">
      <c r="A56" s="309" t="s">
        <v>2717</v>
      </c>
      <c r="B56" s="16">
        <v>53</v>
      </c>
      <c r="C56" s="16">
        <v>23</v>
      </c>
      <c r="D56" s="16">
        <v>7</v>
      </c>
      <c r="E56" s="16">
        <v>3</v>
      </c>
    </row>
    <row r="57" spans="1:5" ht="15">
      <c r="A57" s="309" t="s">
        <v>1329</v>
      </c>
      <c r="B57" s="16">
        <v>54</v>
      </c>
      <c r="C57" s="16">
        <v>22</v>
      </c>
      <c r="D57" s="16">
        <v>7</v>
      </c>
      <c r="E57" s="16">
        <v>3</v>
      </c>
    </row>
    <row r="58" spans="1:5" ht="15">
      <c r="A58" s="309" t="s">
        <v>7419</v>
      </c>
      <c r="B58" s="16">
        <v>55</v>
      </c>
      <c r="C58" s="16">
        <v>21</v>
      </c>
      <c r="D58" s="16">
        <v>7</v>
      </c>
      <c r="E58" s="16">
        <v>3</v>
      </c>
    </row>
    <row r="59" spans="1:5" ht="15">
      <c r="A59" s="309" t="s">
        <v>7383</v>
      </c>
      <c r="B59" s="16">
        <v>56</v>
      </c>
      <c r="C59" s="16">
        <v>20</v>
      </c>
      <c r="D59" s="16">
        <v>7</v>
      </c>
      <c r="E59" s="16">
        <v>3</v>
      </c>
    </row>
    <row r="60" spans="1:5" ht="15">
      <c r="A60" s="309" t="s">
        <v>7420</v>
      </c>
      <c r="B60" s="16">
        <v>57</v>
      </c>
      <c r="C60" s="16">
        <v>19</v>
      </c>
      <c r="D60" s="16">
        <v>7</v>
      </c>
      <c r="E60" s="16">
        <v>3</v>
      </c>
    </row>
    <row r="61" spans="1:5" ht="15">
      <c r="A61" s="309" t="s">
        <v>1722</v>
      </c>
      <c r="B61" s="16">
        <v>58</v>
      </c>
      <c r="C61" s="16">
        <v>18</v>
      </c>
      <c r="D61" s="16">
        <v>7</v>
      </c>
      <c r="E61" s="16">
        <v>3</v>
      </c>
    </row>
    <row r="62" spans="1:5" ht="15">
      <c r="A62" s="309" t="s">
        <v>7421</v>
      </c>
      <c r="B62" s="16">
        <v>59</v>
      </c>
      <c r="C62" s="16">
        <v>17</v>
      </c>
      <c r="D62" s="16">
        <v>8</v>
      </c>
      <c r="E62" s="16">
        <v>2</v>
      </c>
    </row>
    <row r="63" spans="1:5" ht="15">
      <c r="A63" s="309" t="s">
        <v>7422</v>
      </c>
      <c r="B63" s="16">
        <v>60</v>
      </c>
      <c r="C63" s="16">
        <v>16</v>
      </c>
      <c r="D63" s="16">
        <v>8</v>
      </c>
      <c r="E63" s="16">
        <v>2</v>
      </c>
    </row>
    <row r="64" spans="1:5" ht="15">
      <c r="A64" s="309" t="s">
        <v>2683</v>
      </c>
      <c r="B64" s="16">
        <v>61</v>
      </c>
      <c r="C64" s="16">
        <v>15</v>
      </c>
      <c r="D64" s="16">
        <v>8</v>
      </c>
      <c r="E64" s="16">
        <v>2</v>
      </c>
    </row>
    <row r="65" spans="1:5" ht="15">
      <c r="A65" s="309" t="s">
        <v>101</v>
      </c>
      <c r="B65" s="16">
        <v>62</v>
      </c>
      <c r="C65" s="16">
        <v>14</v>
      </c>
      <c r="D65" s="16">
        <v>8</v>
      </c>
      <c r="E65" s="16">
        <v>2</v>
      </c>
    </row>
    <row r="66" spans="1:5" ht="15">
      <c r="A66" s="309" t="s">
        <v>2664</v>
      </c>
      <c r="B66" s="16">
        <v>63</v>
      </c>
      <c r="C66" s="16">
        <v>13</v>
      </c>
      <c r="D66" s="16">
        <v>8</v>
      </c>
      <c r="E66" s="16">
        <v>2</v>
      </c>
    </row>
    <row r="67" spans="1:5" ht="15">
      <c r="A67" s="309" t="s">
        <v>358</v>
      </c>
      <c r="B67" s="16">
        <v>64</v>
      </c>
      <c r="C67" s="16">
        <v>12</v>
      </c>
      <c r="D67" s="16">
        <v>8</v>
      </c>
      <c r="E67" s="16">
        <v>2</v>
      </c>
    </row>
    <row r="68" spans="1:5" ht="15">
      <c r="A68" s="309" t="s">
        <v>379</v>
      </c>
      <c r="B68" s="16">
        <v>65</v>
      </c>
      <c r="C68" s="16">
        <v>11</v>
      </c>
      <c r="D68" s="16">
        <v>9</v>
      </c>
      <c r="E68" s="16">
        <v>1</v>
      </c>
    </row>
    <row r="69" spans="1:5" ht="15">
      <c r="A69" s="3077" t="s">
        <v>1210</v>
      </c>
      <c r="B69" s="16">
        <v>66</v>
      </c>
      <c r="C69" s="16">
        <v>10</v>
      </c>
      <c r="D69" s="16">
        <v>9</v>
      </c>
      <c r="E69" s="16">
        <v>1</v>
      </c>
    </row>
    <row r="70" spans="1:5" ht="15">
      <c r="A70" s="309" t="s">
        <v>126</v>
      </c>
      <c r="B70" s="16">
        <v>67</v>
      </c>
      <c r="C70" s="16">
        <v>9</v>
      </c>
      <c r="D70" s="16">
        <v>9</v>
      </c>
      <c r="E70" s="16">
        <v>1</v>
      </c>
    </row>
    <row r="71" spans="1:5" ht="15">
      <c r="A71" s="309" t="s">
        <v>2801</v>
      </c>
      <c r="B71" s="16">
        <v>68</v>
      </c>
      <c r="C71" s="16">
        <v>8</v>
      </c>
      <c r="D71" s="16">
        <v>9</v>
      </c>
      <c r="E71" s="16">
        <v>1</v>
      </c>
    </row>
    <row r="72" spans="1:5" ht="15">
      <c r="A72" s="309" t="s">
        <v>7423</v>
      </c>
      <c r="B72" s="16">
        <v>69</v>
      </c>
      <c r="C72" s="16">
        <v>7</v>
      </c>
      <c r="D72" s="16">
        <v>9</v>
      </c>
      <c r="E72" s="16">
        <v>1</v>
      </c>
    </row>
    <row r="73" spans="1:5" ht="15">
      <c r="A73" s="309" t="s">
        <v>1164</v>
      </c>
      <c r="B73" s="16">
        <v>70</v>
      </c>
      <c r="C73" s="16">
        <v>6</v>
      </c>
      <c r="D73" s="16">
        <v>9</v>
      </c>
      <c r="E73" s="16">
        <v>1</v>
      </c>
    </row>
    <row r="74" spans="1:5" ht="15">
      <c r="A74" s="309" t="s">
        <v>6032</v>
      </c>
      <c r="B74" s="16">
        <v>71</v>
      </c>
      <c r="C74" s="16">
        <v>5</v>
      </c>
      <c r="D74" s="16">
        <v>9</v>
      </c>
      <c r="E74" s="16">
        <v>1</v>
      </c>
    </row>
    <row r="75" spans="1:5" ht="15">
      <c r="A75" s="309" t="s">
        <v>7383</v>
      </c>
      <c r="B75" s="16">
        <v>72</v>
      </c>
      <c r="C75" s="16">
        <v>4</v>
      </c>
      <c r="D75" s="16">
        <v>9</v>
      </c>
      <c r="E75" s="16">
        <v>1</v>
      </c>
    </row>
    <row r="76" spans="1:5" ht="15">
      <c r="A76" s="3075" t="s">
        <v>849</v>
      </c>
      <c r="B76" s="16">
        <v>73</v>
      </c>
      <c r="C76" s="16">
        <v>3</v>
      </c>
      <c r="D76" s="16">
        <v>9</v>
      </c>
      <c r="E76" s="16">
        <v>1</v>
      </c>
    </row>
    <row r="77" spans="1:5" ht="15">
      <c r="A77" s="309" t="s">
        <v>7424</v>
      </c>
      <c r="B77" s="16">
        <v>74</v>
      </c>
      <c r="C77" s="16">
        <v>2</v>
      </c>
      <c r="D77" s="16">
        <v>9</v>
      </c>
      <c r="E77" s="16">
        <v>1</v>
      </c>
    </row>
    <row r="78" spans="1:5" ht="15">
      <c r="A78" s="309" t="s">
        <v>7425</v>
      </c>
      <c r="B78" s="16">
        <v>75</v>
      </c>
      <c r="C78" s="16">
        <v>1</v>
      </c>
      <c r="D78" s="16">
        <v>9</v>
      </c>
      <c r="E78" s="16">
        <v>1</v>
      </c>
    </row>
  </sheetData>
  <printOptions horizontalCentered="1" verticalCentered="1" gridLines="1"/>
  <pageMargins left="0.75" right="0.75" top="0.23499999999999999" bottom="0" header="0.25" footer="0"/>
  <pageSetup scale="67" orientation="portrait" r:id="rId1"/>
  <headerFooter alignWithMargins="0">
    <oddHeader>&amp;C&amp;"Arial,Bold"&amp;18Tehilim 98</oddHeader>
  </headerFooter>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pageSetUpPr fitToPage="1"/>
  </sheetPr>
  <dimension ref="A1:X37"/>
  <sheetViews>
    <sheetView showZeros="0" workbookViewId="0">
      <pane xSplit="1" ySplit="3" topLeftCell="B4" activePane="bottomRight" state="frozen"/>
      <selection pane="topRight"/>
      <selection pane="bottomLeft"/>
      <selection pane="bottomRight" activeCell="A4" sqref="A4"/>
    </sheetView>
  </sheetViews>
  <sheetFormatPr defaultColWidth="22.28515625" defaultRowHeight="12.75"/>
  <cols>
    <col min="1" max="1" width="10.42578125" style="8" bestFit="1" customWidth="1"/>
    <col min="2" max="3" width="4.7109375" style="8" bestFit="1" customWidth="1"/>
    <col min="4" max="5" width="5.28515625" style="8" bestFit="1" customWidth="1"/>
    <col min="6" max="6" width="3" style="8" bestFit="1" customWidth="1"/>
    <col min="7" max="7" width="10.42578125" style="8" bestFit="1" customWidth="1"/>
    <col min="8" max="9" width="4.7109375" style="8" bestFit="1" customWidth="1"/>
    <col min="10" max="11" width="5.28515625" style="8" bestFit="1" customWidth="1"/>
    <col min="12" max="12" width="3" style="8" bestFit="1" customWidth="1"/>
    <col min="13" max="13" width="11.140625" style="8" bestFit="1" customWidth="1"/>
    <col min="14" max="15" width="4.7109375" style="8" bestFit="1" customWidth="1"/>
    <col min="16" max="17" width="5.28515625" style="8" bestFit="1" customWidth="1"/>
    <col min="18" max="18" width="3" style="8" bestFit="1" customWidth="1"/>
    <col min="19" max="19" width="11.140625" style="8" bestFit="1" customWidth="1"/>
    <col min="20" max="21" width="4.7109375" style="8" bestFit="1" customWidth="1"/>
    <col min="22" max="23" width="5.28515625" style="8" bestFit="1" customWidth="1"/>
    <col min="24" max="24" width="3" style="8" bestFit="1" customWidth="1"/>
    <col min="25" max="16384" width="22.28515625" style="3"/>
  </cols>
  <sheetData>
    <row r="1" spans="1:24" s="11" customFormat="1" ht="11.25">
      <c r="A1" s="1"/>
      <c r="B1" s="1" t="s">
        <v>1</v>
      </c>
      <c r="C1" s="1" t="s">
        <v>1</v>
      </c>
      <c r="D1" s="1" t="s">
        <v>0</v>
      </c>
      <c r="E1" s="1" t="s">
        <v>0</v>
      </c>
      <c r="F1" s="1" t="s">
        <v>39</v>
      </c>
      <c r="G1" s="1"/>
      <c r="H1" s="1" t="s">
        <v>1</v>
      </c>
      <c r="I1" s="1" t="s">
        <v>1</v>
      </c>
      <c r="J1" s="1" t="s">
        <v>0</v>
      </c>
      <c r="K1" s="1" t="s">
        <v>0</v>
      </c>
      <c r="L1" s="1" t="s">
        <v>39</v>
      </c>
      <c r="M1" s="1"/>
      <c r="N1" s="1" t="s">
        <v>1</v>
      </c>
      <c r="O1" s="1" t="s">
        <v>1</v>
      </c>
      <c r="P1" s="1" t="s">
        <v>0</v>
      </c>
      <c r="Q1" s="1" t="s">
        <v>0</v>
      </c>
      <c r="R1" s="1" t="s">
        <v>39</v>
      </c>
      <c r="S1" s="1"/>
      <c r="T1" s="1" t="s">
        <v>1</v>
      </c>
      <c r="U1" s="1" t="s">
        <v>1</v>
      </c>
      <c r="V1" s="1" t="s">
        <v>0</v>
      </c>
      <c r="W1" s="1" t="s">
        <v>0</v>
      </c>
      <c r="X1" s="1" t="s">
        <v>39</v>
      </c>
    </row>
    <row r="2" spans="1:24" s="11" customFormat="1" ht="11.25">
      <c r="A2" s="1" t="s">
        <v>1</v>
      </c>
      <c r="B2" s="1" t="s">
        <v>6</v>
      </c>
      <c r="C2" s="1" t="s">
        <v>6</v>
      </c>
      <c r="D2" s="1" t="s">
        <v>6</v>
      </c>
      <c r="E2" s="1" t="s">
        <v>6</v>
      </c>
      <c r="F2" s="1" t="s">
        <v>680</v>
      </c>
      <c r="G2" s="1" t="s">
        <v>1</v>
      </c>
      <c r="H2" s="1" t="s">
        <v>6</v>
      </c>
      <c r="I2" s="1" t="s">
        <v>6</v>
      </c>
      <c r="J2" s="1" t="s">
        <v>6</v>
      </c>
      <c r="K2" s="1" t="s">
        <v>6</v>
      </c>
      <c r="L2" s="1" t="s">
        <v>680</v>
      </c>
      <c r="M2" s="1" t="s">
        <v>1</v>
      </c>
      <c r="N2" s="1" t="s">
        <v>6</v>
      </c>
      <c r="O2" s="1" t="s">
        <v>6</v>
      </c>
      <c r="P2" s="1" t="s">
        <v>6</v>
      </c>
      <c r="Q2" s="1" t="s">
        <v>6</v>
      </c>
      <c r="R2" s="1" t="s">
        <v>680</v>
      </c>
      <c r="S2" s="1" t="s">
        <v>1</v>
      </c>
      <c r="T2" s="1" t="s">
        <v>6</v>
      </c>
      <c r="U2" s="1" t="s">
        <v>6</v>
      </c>
      <c r="V2" s="1" t="s">
        <v>6</v>
      </c>
      <c r="W2" s="1" t="s">
        <v>6</v>
      </c>
      <c r="X2" s="1" t="s">
        <v>680</v>
      </c>
    </row>
    <row r="3" spans="1:24" s="11" customFormat="1" ht="11.25">
      <c r="A3" s="1"/>
      <c r="B3" s="1"/>
      <c r="C3" s="1" t="s">
        <v>9</v>
      </c>
      <c r="D3" s="1"/>
      <c r="E3" s="1" t="s">
        <v>9</v>
      </c>
      <c r="F3" s="1" t="s">
        <v>677</v>
      </c>
      <c r="G3" s="1"/>
      <c r="H3" s="1"/>
      <c r="I3" s="1" t="s">
        <v>9</v>
      </c>
      <c r="J3" s="1"/>
      <c r="K3" s="1" t="s">
        <v>9</v>
      </c>
      <c r="L3" s="1" t="s">
        <v>677</v>
      </c>
      <c r="M3" s="1"/>
      <c r="N3" s="1"/>
      <c r="O3" s="1" t="s">
        <v>9</v>
      </c>
      <c r="P3" s="1"/>
      <c r="Q3" s="1" t="s">
        <v>9</v>
      </c>
      <c r="R3" s="1" t="s">
        <v>677</v>
      </c>
      <c r="S3" s="1"/>
      <c r="T3" s="1"/>
      <c r="U3" s="1" t="s">
        <v>9</v>
      </c>
      <c r="V3" s="1"/>
      <c r="W3" s="1" t="s">
        <v>9</v>
      </c>
      <c r="X3" s="1" t="s">
        <v>677</v>
      </c>
    </row>
    <row r="4" spans="1:24" ht="20.25">
      <c r="A4" s="3083" t="s">
        <v>15194</v>
      </c>
      <c r="B4" s="16">
        <v>1</v>
      </c>
      <c r="C4" s="16">
        <v>83</v>
      </c>
      <c r="D4" s="16">
        <v>1</v>
      </c>
      <c r="E4" s="16">
        <v>9</v>
      </c>
      <c r="F4" s="16">
        <v>1</v>
      </c>
      <c r="G4" s="3080" t="s">
        <v>15541</v>
      </c>
      <c r="H4" s="16">
        <v>35</v>
      </c>
      <c r="I4" s="16">
        <v>49</v>
      </c>
      <c r="J4" s="16">
        <v>5</v>
      </c>
      <c r="K4" s="16">
        <v>5</v>
      </c>
      <c r="L4" s="16">
        <v>1</v>
      </c>
      <c r="M4" s="18" t="s">
        <v>15542</v>
      </c>
      <c r="N4" s="16">
        <v>43</v>
      </c>
      <c r="O4" s="16">
        <v>41</v>
      </c>
      <c r="P4" s="16">
        <v>6</v>
      </c>
      <c r="Q4" s="16">
        <v>4</v>
      </c>
      <c r="R4" s="16">
        <v>1</v>
      </c>
      <c r="S4" s="3080" t="s">
        <v>15541</v>
      </c>
      <c r="T4" s="16">
        <v>74</v>
      </c>
      <c r="U4" s="16">
        <v>10</v>
      </c>
      <c r="V4" s="16">
        <v>9</v>
      </c>
      <c r="W4" s="16">
        <v>1</v>
      </c>
      <c r="X4" s="16">
        <v>1</v>
      </c>
    </row>
    <row r="5" spans="1:24" ht="20.25">
      <c r="A5" s="18" t="s">
        <v>15543</v>
      </c>
      <c r="B5" s="16">
        <v>2</v>
      </c>
      <c r="C5" s="16">
        <v>82</v>
      </c>
      <c r="D5" s="16">
        <v>1</v>
      </c>
      <c r="E5" s="16">
        <v>9</v>
      </c>
      <c r="F5" s="16">
        <v>2</v>
      </c>
      <c r="G5" s="3083" t="s">
        <v>15544</v>
      </c>
      <c r="H5" s="16">
        <v>36</v>
      </c>
      <c r="I5" s="16">
        <v>48</v>
      </c>
      <c r="J5" s="16">
        <v>5</v>
      </c>
      <c r="K5" s="16">
        <v>5</v>
      </c>
      <c r="L5" s="16">
        <v>2</v>
      </c>
      <c r="M5" s="18" t="s">
        <v>15545</v>
      </c>
      <c r="N5" s="16">
        <v>44</v>
      </c>
      <c r="O5" s="16">
        <v>40</v>
      </c>
      <c r="P5" s="16">
        <v>6</v>
      </c>
      <c r="Q5" s="16">
        <v>4</v>
      </c>
      <c r="R5" s="16">
        <v>2</v>
      </c>
      <c r="S5" s="3083" t="s">
        <v>15194</v>
      </c>
      <c r="T5" s="16">
        <v>75</v>
      </c>
      <c r="U5" s="16">
        <v>9</v>
      </c>
      <c r="V5" s="16">
        <v>9</v>
      </c>
      <c r="W5" s="16">
        <v>1</v>
      </c>
      <c r="X5" s="16">
        <v>2</v>
      </c>
    </row>
    <row r="6" spans="1:24" ht="20.25">
      <c r="A6" s="18" t="s">
        <v>15546</v>
      </c>
      <c r="B6" s="16">
        <v>3</v>
      </c>
      <c r="C6" s="16">
        <v>81</v>
      </c>
      <c r="D6" s="16">
        <v>1</v>
      </c>
      <c r="E6" s="16">
        <v>9</v>
      </c>
      <c r="F6" s="16">
        <v>3</v>
      </c>
      <c r="G6" s="3083" t="s">
        <v>15547</v>
      </c>
      <c r="H6" s="16">
        <v>37</v>
      </c>
      <c r="I6" s="16">
        <v>47</v>
      </c>
      <c r="J6" s="16">
        <v>5</v>
      </c>
      <c r="K6" s="16">
        <v>5</v>
      </c>
      <c r="L6" s="16">
        <v>3</v>
      </c>
      <c r="M6" s="18" t="s">
        <v>15548</v>
      </c>
      <c r="N6" s="16">
        <v>45</v>
      </c>
      <c r="O6" s="16">
        <v>39</v>
      </c>
      <c r="P6" s="16">
        <v>6</v>
      </c>
      <c r="Q6" s="16">
        <v>4</v>
      </c>
      <c r="R6" s="16">
        <v>3</v>
      </c>
      <c r="S6" s="3083" t="s">
        <v>15547</v>
      </c>
      <c r="T6" s="16">
        <v>76</v>
      </c>
      <c r="U6" s="16">
        <v>8</v>
      </c>
      <c r="V6" s="16">
        <v>9</v>
      </c>
      <c r="W6" s="16">
        <v>1</v>
      </c>
      <c r="X6" s="16">
        <v>3</v>
      </c>
    </row>
    <row r="7" spans="1:24" ht="20.25">
      <c r="A7" s="18" t="s">
        <v>15342</v>
      </c>
      <c r="B7" s="16">
        <v>4</v>
      </c>
      <c r="C7" s="16">
        <v>80</v>
      </c>
      <c r="D7" s="16">
        <v>1</v>
      </c>
      <c r="E7" s="16">
        <v>9</v>
      </c>
      <c r="F7" s="16">
        <v>4</v>
      </c>
      <c r="G7" s="3080" t="s">
        <v>15549</v>
      </c>
      <c r="H7" s="16">
        <v>38</v>
      </c>
      <c r="I7" s="16">
        <v>46</v>
      </c>
      <c r="J7" s="16">
        <v>5</v>
      </c>
      <c r="K7" s="16">
        <v>5</v>
      </c>
      <c r="L7" s="16">
        <v>4</v>
      </c>
      <c r="M7" s="18" t="s">
        <v>15550</v>
      </c>
      <c r="N7" s="16">
        <v>46</v>
      </c>
      <c r="O7" s="16">
        <v>38</v>
      </c>
      <c r="P7" s="16">
        <v>6</v>
      </c>
      <c r="Q7" s="16">
        <v>4</v>
      </c>
      <c r="R7" s="16">
        <v>4</v>
      </c>
      <c r="S7" s="3080" t="s">
        <v>15549</v>
      </c>
      <c r="T7" s="16">
        <v>77</v>
      </c>
      <c r="U7" s="16">
        <v>7</v>
      </c>
      <c r="V7" s="16">
        <v>9</v>
      </c>
      <c r="W7" s="16">
        <v>1</v>
      </c>
      <c r="X7" s="16">
        <v>4</v>
      </c>
    </row>
    <row r="8" spans="1:24" ht="20.25">
      <c r="A8" s="18" t="s">
        <v>15551</v>
      </c>
      <c r="B8" s="16">
        <v>5</v>
      </c>
      <c r="C8" s="16">
        <v>79</v>
      </c>
      <c r="D8" s="16">
        <v>1</v>
      </c>
      <c r="E8" s="16">
        <v>9</v>
      </c>
      <c r="F8" s="16">
        <v>5</v>
      </c>
      <c r="G8" s="3079" t="s">
        <v>15552</v>
      </c>
      <c r="H8" s="16">
        <v>39</v>
      </c>
      <c r="I8" s="16">
        <v>45</v>
      </c>
      <c r="J8" s="16">
        <v>5</v>
      </c>
      <c r="K8" s="16">
        <v>5</v>
      </c>
      <c r="L8" s="16">
        <v>5</v>
      </c>
      <c r="M8" s="18" t="s">
        <v>15553</v>
      </c>
      <c r="N8" s="16">
        <v>47</v>
      </c>
      <c r="O8" s="16">
        <v>37</v>
      </c>
      <c r="P8" s="16">
        <v>6</v>
      </c>
      <c r="Q8" s="16">
        <v>4</v>
      </c>
      <c r="R8" s="16">
        <v>5</v>
      </c>
      <c r="S8" s="3079" t="s">
        <v>15554</v>
      </c>
      <c r="T8" s="16">
        <v>78</v>
      </c>
      <c r="U8" s="16">
        <v>6</v>
      </c>
      <c r="V8" s="16">
        <v>9</v>
      </c>
      <c r="W8" s="16">
        <v>1</v>
      </c>
      <c r="X8" s="16">
        <v>5</v>
      </c>
    </row>
    <row r="9" spans="1:24" ht="20.25">
      <c r="A9" s="18" t="s">
        <v>15555</v>
      </c>
      <c r="B9" s="16">
        <v>6</v>
      </c>
      <c r="C9" s="16">
        <v>78</v>
      </c>
      <c r="D9" s="16">
        <v>1</v>
      </c>
      <c r="E9" s="16">
        <v>9</v>
      </c>
      <c r="F9" s="16">
        <v>6</v>
      </c>
      <c r="G9" s="3079" t="s">
        <v>15556</v>
      </c>
      <c r="H9" s="16">
        <v>40</v>
      </c>
      <c r="I9" s="16">
        <v>44</v>
      </c>
      <c r="J9" s="16">
        <v>5</v>
      </c>
      <c r="K9" s="16">
        <v>5</v>
      </c>
      <c r="L9" s="16">
        <v>6</v>
      </c>
      <c r="M9" s="3097" t="s">
        <v>15557</v>
      </c>
      <c r="N9" s="16">
        <v>48</v>
      </c>
      <c r="O9" s="16">
        <v>36</v>
      </c>
      <c r="P9" s="16">
        <v>6</v>
      </c>
      <c r="Q9" s="16">
        <v>4</v>
      </c>
      <c r="R9" s="16">
        <v>6</v>
      </c>
      <c r="S9" s="3079" t="s">
        <v>15284</v>
      </c>
      <c r="T9" s="16">
        <v>79</v>
      </c>
      <c r="U9" s="16">
        <v>5</v>
      </c>
      <c r="V9" s="16">
        <v>9</v>
      </c>
      <c r="W9" s="16">
        <v>1</v>
      </c>
      <c r="X9" s="16">
        <v>6</v>
      </c>
    </row>
    <row r="10" spans="1:24" ht="21" thickBot="1">
      <c r="A10" s="18" t="s">
        <v>15558</v>
      </c>
      <c r="B10" s="16">
        <v>7</v>
      </c>
      <c r="C10" s="16">
        <v>77</v>
      </c>
      <c r="D10" s="16">
        <v>1</v>
      </c>
      <c r="E10" s="16">
        <v>9</v>
      </c>
      <c r="F10" s="16">
        <v>7</v>
      </c>
      <c r="G10" s="3098" t="s">
        <v>15559</v>
      </c>
      <c r="H10" s="16">
        <v>41</v>
      </c>
      <c r="I10" s="16">
        <v>43</v>
      </c>
      <c r="J10" s="16">
        <v>5</v>
      </c>
      <c r="K10" s="16">
        <v>5</v>
      </c>
      <c r="L10" s="16">
        <v>7</v>
      </c>
      <c r="M10" s="18" t="s">
        <v>15560</v>
      </c>
      <c r="N10" s="16">
        <v>49</v>
      </c>
      <c r="O10" s="16">
        <v>35</v>
      </c>
      <c r="P10" s="16">
        <v>6</v>
      </c>
      <c r="Q10" s="16">
        <v>4</v>
      </c>
      <c r="R10" s="16">
        <v>7</v>
      </c>
      <c r="S10" s="3079" t="s">
        <v>15090</v>
      </c>
      <c r="T10" s="16">
        <v>80</v>
      </c>
      <c r="U10" s="16">
        <v>4</v>
      </c>
      <c r="V10" s="16">
        <v>9</v>
      </c>
      <c r="W10" s="16">
        <v>1</v>
      </c>
      <c r="X10" s="16">
        <v>7</v>
      </c>
    </row>
    <row r="11" spans="1:24" ht="21.75" thickTop="1" thickBot="1">
      <c r="A11" s="18" t="s">
        <v>15106</v>
      </c>
      <c r="B11" s="16">
        <v>8</v>
      </c>
      <c r="C11" s="16">
        <v>76</v>
      </c>
      <c r="D11" s="16">
        <v>1</v>
      </c>
      <c r="E11" s="16">
        <v>9</v>
      </c>
      <c r="F11" s="23">
        <v>8</v>
      </c>
      <c r="G11" s="3099" t="s">
        <v>15346</v>
      </c>
      <c r="H11" s="23">
        <v>42</v>
      </c>
      <c r="I11" s="23">
        <v>42</v>
      </c>
      <c r="J11" s="16">
        <v>5</v>
      </c>
      <c r="K11" s="16">
        <v>5</v>
      </c>
      <c r="L11" s="23">
        <v>8</v>
      </c>
      <c r="M11" s="18" t="s">
        <v>15337</v>
      </c>
      <c r="N11" s="16">
        <v>50</v>
      </c>
      <c r="O11" s="16">
        <v>34</v>
      </c>
      <c r="P11" s="16">
        <v>6</v>
      </c>
      <c r="Q11" s="16">
        <v>4</v>
      </c>
      <c r="R11" s="16">
        <v>8</v>
      </c>
      <c r="S11" s="3098" t="s">
        <v>15559</v>
      </c>
      <c r="T11" s="16">
        <v>81</v>
      </c>
      <c r="U11" s="16">
        <v>3</v>
      </c>
      <c r="V11" s="16">
        <v>9</v>
      </c>
      <c r="W11" s="16">
        <v>1</v>
      </c>
      <c r="X11" s="16">
        <v>8</v>
      </c>
    </row>
    <row r="12" spans="1:24" ht="21" thickTop="1">
      <c r="A12" s="3083" t="s">
        <v>15194</v>
      </c>
      <c r="B12" s="16">
        <v>9</v>
      </c>
      <c r="C12" s="16">
        <v>75</v>
      </c>
      <c r="D12" s="16">
        <v>2</v>
      </c>
      <c r="E12" s="16">
        <v>8</v>
      </c>
      <c r="F12" s="16">
        <v>1</v>
      </c>
      <c r="M12" s="3083" t="s">
        <v>15194</v>
      </c>
      <c r="N12" s="16">
        <v>51</v>
      </c>
      <c r="O12" s="16">
        <v>33</v>
      </c>
      <c r="P12" s="16">
        <v>6</v>
      </c>
      <c r="Q12" s="16">
        <v>4</v>
      </c>
      <c r="R12" s="16">
        <v>9</v>
      </c>
      <c r="S12" s="3083" t="s">
        <v>15194</v>
      </c>
      <c r="T12" s="16">
        <v>82</v>
      </c>
      <c r="U12" s="16">
        <v>2</v>
      </c>
      <c r="V12" s="16">
        <v>9</v>
      </c>
      <c r="W12" s="16">
        <v>1</v>
      </c>
      <c r="X12" s="16">
        <v>9</v>
      </c>
    </row>
    <row r="13" spans="1:24" ht="20.25">
      <c r="A13" s="18" t="s">
        <v>15341</v>
      </c>
      <c r="B13" s="16">
        <v>10</v>
      </c>
      <c r="C13" s="16">
        <v>74</v>
      </c>
      <c r="D13" s="16">
        <v>2</v>
      </c>
      <c r="E13" s="16">
        <v>8</v>
      </c>
      <c r="F13" s="16">
        <v>2</v>
      </c>
      <c r="M13" s="3084" t="s">
        <v>15561</v>
      </c>
      <c r="N13" s="16">
        <v>52</v>
      </c>
      <c r="O13" s="16">
        <v>32</v>
      </c>
      <c r="P13" s="16">
        <v>6</v>
      </c>
      <c r="Q13" s="16">
        <v>4</v>
      </c>
      <c r="R13" s="16">
        <v>10</v>
      </c>
      <c r="S13" s="3083" t="s">
        <v>15547</v>
      </c>
      <c r="T13" s="16">
        <v>83</v>
      </c>
      <c r="U13" s="16">
        <v>1</v>
      </c>
      <c r="V13" s="16">
        <v>9</v>
      </c>
      <c r="W13" s="16">
        <v>1</v>
      </c>
      <c r="X13" s="3061">
        <v>10</v>
      </c>
    </row>
    <row r="14" spans="1:24" ht="20.25">
      <c r="A14" s="18" t="s">
        <v>15195</v>
      </c>
      <c r="B14" s="16">
        <v>11</v>
      </c>
      <c r="C14" s="16">
        <v>73</v>
      </c>
      <c r="D14" s="16">
        <v>2</v>
      </c>
      <c r="E14" s="16">
        <v>8</v>
      </c>
      <c r="F14" s="16">
        <v>3</v>
      </c>
      <c r="M14" s="18" t="s">
        <v>15562</v>
      </c>
      <c r="N14" s="16">
        <v>53</v>
      </c>
      <c r="O14" s="16">
        <v>31</v>
      </c>
      <c r="P14" s="16">
        <v>6</v>
      </c>
      <c r="Q14" s="16">
        <v>4</v>
      </c>
      <c r="R14" s="3061">
        <v>11</v>
      </c>
      <c r="S14" s="17"/>
      <c r="T14" s="6"/>
      <c r="U14" s="6"/>
      <c r="V14" s="6"/>
      <c r="W14" s="6"/>
      <c r="X14" s="16"/>
    </row>
    <row r="15" spans="1:24" ht="20.25">
      <c r="A15" s="3080" t="s">
        <v>15563</v>
      </c>
      <c r="B15" s="16">
        <v>12</v>
      </c>
      <c r="C15" s="16">
        <v>72</v>
      </c>
      <c r="D15" s="16">
        <v>2</v>
      </c>
      <c r="E15" s="16">
        <v>8</v>
      </c>
      <c r="F15" s="16">
        <v>4</v>
      </c>
      <c r="M15" s="18" t="s">
        <v>15564</v>
      </c>
      <c r="N15" s="16">
        <v>54</v>
      </c>
      <c r="O15" s="16">
        <v>30</v>
      </c>
      <c r="P15" s="16">
        <v>7</v>
      </c>
      <c r="Q15" s="16">
        <v>3</v>
      </c>
      <c r="R15" s="16">
        <v>1</v>
      </c>
    </row>
    <row r="16" spans="1:24" ht="20.25">
      <c r="A16" s="3084" t="s">
        <v>15346</v>
      </c>
      <c r="B16" s="16">
        <v>13</v>
      </c>
      <c r="C16" s="16">
        <v>71</v>
      </c>
      <c r="D16" s="16">
        <v>2</v>
      </c>
      <c r="E16" s="16">
        <v>8</v>
      </c>
      <c r="F16" s="16">
        <v>5</v>
      </c>
      <c r="M16" s="18" t="s">
        <v>15565</v>
      </c>
      <c r="N16" s="16">
        <v>55</v>
      </c>
      <c r="O16" s="16">
        <v>29</v>
      </c>
      <c r="P16" s="16">
        <v>7</v>
      </c>
      <c r="Q16" s="16">
        <v>3</v>
      </c>
      <c r="R16" s="16">
        <v>2</v>
      </c>
    </row>
    <row r="17" spans="1:18" ht="20.25">
      <c r="A17" s="18" t="s">
        <v>15105</v>
      </c>
      <c r="B17" s="16">
        <v>14</v>
      </c>
      <c r="C17" s="16">
        <v>70</v>
      </c>
      <c r="D17" s="16">
        <v>2</v>
      </c>
      <c r="E17" s="16">
        <v>8</v>
      </c>
      <c r="F17" s="16">
        <v>6</v>
      </c>
      <c r="M17" s="18" t="s">
        <v>15566</v>
      </c>
      <c r="N17" s="16">
        <v>56</v>
      </c>
      <c r="O17" s="16">
        <v>28</v>
      </c>
      <c r="P17" s="16">
        <v>7</v>
      </c>
      <c r="Q17" s="16">
        <v>3</v>
      </c>
      <c r="R17" s="16">
        <v>3</v>
      </c>
    </row>
    <row r="18" spans="1:18" ht="20.25">
      <c r="A18" s="18" t="s">
        <v>15226</v>
      </c>
      <c r="B18" s="16">
        <v>15</v>
      </c>
      <c r="C18" s="16">
        <v>69</v>
      </c>
      <c r="D18" s="16">
        <v>2</v>
      </c>
      <c r="E18" s="16">
        <v>8</v>
      </c>
      <c r="F18" s="16">
        <v>7</v>
      </c>
      <c r="M18" s="18" t="s">
        <v>15567</v>
      </c>
      <c r="N18" s="16">
        <v>57</v>
      </c>
      <c r="O18" s="16">
        <v>27</v>
      </c>
      <c r="P18" s="16">
        <v>7</v>
      </c>
      <c r="Q18" s="16">
        <v>3</v>
      </c>
      <c r="R18" s="16">
        <v>4</v>
      </c>
    </row>
    <row r="19" spans="1:18" ht="20.25">
      <c r="A19" s="18" t="s">
        <v>15568</v>
      </c>
      <c r="B19" s="16">
        <v>16</v>
      </c>
      <c r="C19" s="16">
        <v>68</v>
      </c>
      <c r="D19" s="16">
        <v>2</v>
      </c>
      <c r="E19" s="16">
        <v>8</v>
      </c>
      <c r="F19" s="23">
        <v>8</v>
      </c>
      <c r="M19" s="18" t="s">
        <v>15569</v>
      </c>
      <c r="N19" s="16">
        <v>58</v>
      </c>
      <c r="O19" s="16">
        <v>26</v>
      </c>
      <c r="P19" s="16">
        <v>7</v>
      </c>
      <c r="Q19" s="16">
        <v>3</v>
      </c>
      <c r="R19" s="16">
        <v>5</v>
      </c>
    </row>
    <row r="20" spans="1:18" ht="20.25">
      <c r="A20" s="18" t="s">
        <v>15570</v>
      </c>
      <c r="B20" s="16">
        <v>17</v>
      </c>
      <c r="C20" s="16">
        <v>67</v>
      </c>
      <c r="D20" s="16">
        <v>3</v>
      </c>
      <c r="E20" s="16">
        <v>7</v>
      </c>
      <c r="F20" s="16">
        <v>1</v>
      </c>
      <c r="M20" s="18" t="s">
        <v>15571</v>
      </c>
      <c r="N20" s="16">
        <v>59</v>
      </c>
      <c r="O20" s="16">
        <v>25</v>
      </c>
      <c r="P20" s="16">
        <v>7</v>
      </c>
      <c r="Q20" s="16">
        <v>3</v>
      </c>
      <c r="R20" s="16">
        <v>6</v>
      </c>
    </row>
    <row r="21" spans="1:18" ht="20.25">
      <c r="A21" s="3097" t="s">
        <v>15180</v>
      </c>
      <c r="B21" s="16">
        <v>18</v>
      </c>
      <c r="C21" s="16">
        <v>66</v>
      </c>
      <c r="D21" s="16">
        <v>3</v>
      </c>
      <c r="E21" s="16">
        <v>7</v>
      </c>
      <c r="F21" s="16">
        <v>2</v>
      </c>
      <c r="M21" s="18" t="s">
        <v>15572</v>
      </c>
      <c r="N21" s="16">
        <v>60</v>
      </c>
      <c r="O21" s="16">
        <v>24</v>
      </c>
      <c r="P21" s="16">
        <v>7</v>
      </c>
      <c r="Q21" s="16">
        <v>3</v>
      </c>
      <c r="R21" s="16">
        <v>7</v>
      </c>
    </row>
    <row r="22" spans="1:18" ht="20.25">
      <c r="A22" s="18" t="s">
        <v>15195</v>
      </c>
      <c r="B22" s="16">
        <v>19</v>
      </c>
      <c r="C22" s="16">
        <v>65</v>
      </c>
      <c r="D22" s="16">
        <v>3</v>
      </c>
      <c r="E22" s="16">
        <v>7</v>
      </c>
      <c r="F22" s="16">
        <v>3</v>
      </c>
      <c r="M22" s="18" t="s">
        <v>15573</v>
      </c>
      <c r="N22" s="16">
        <v>61</v>
      </c>
      <c r="O22" s="16">
        <v>23</v>
      </c>
      <c r="P22" s="16">
        <v>7</v>
      </c>
      <c r="Q22" s="16">
        <v>3</v>
      </c>
      <c r="R22" s="16">
        <v>8</v>
      </c>
    </row>
    <row r="23" spans="1:18" ht="20.25">
      <c r="A23" s="18" t="s">
        <v>15574</v>
      </c>
      <c r="B23" s="16">
        <v>20</v>
      </c>
      <c r="C23" s="16">
        <v>64</v>
      </c>
      <c r="D23" s="16">
        <v>3</v>
      </c>
      <c r="E23" s="16">
        <v>7</v>
      </c>
      <c r="F23" s="16">
        <v>4</v>
      </c>
      <c r="M23" s="18" t="s">
        <v>15575</v>
      </c>
      <c r="N23" s="16">
        <v>62</v>
      </c>
      <c r="O23" s="16">
        <v>22</v>
      </c>
      <c r="P23" s="16">
        <v>7</v>
      </c>
      <c r="Q23" s="16">
        <v>3</v>
      </c>
      <c r="R23" s="3061">
        <v>9</v>
      </c>
    </row>
    <row r="24" spans="1:18" ht="20.25">
      <c r="A24" s="3098" t="s">
        <v>15559</v>
      </c>
      <c r="B24" s="16">
        <v>21</v>
      </c>
      <c r="C24" s="16">
        <v>63</v>
      </c>
      <c r="D24" s="16">
        <v>3</v>
      </c>
      <c r="E24" s="16">
        <v>7</v>
      </c>
      <c r="F24" s="16">
        <v>5</v>
      </c>
      <c r="M24" s="3083" t="s">
        <v>15194</v>
      </c>
      <c r="N24" s="16">
        <v>63</v>
      </c>
      <c r="O24" s="16">
        <v>21</v>
      </c>
      <c r="P24" s="16">
        <v>8</v>
      </c>
      <c r="Q24" s="16">
        <v>2</v>
      </c>
      <c r="R24" s="16">
        <v>1</v>
      </c>
    </row>
    <row r="25" spans="1:18" ht="20.25">
      <c r="A25" s="3084" t="s">
        <v>15346</v>
      </c>
      <c r="B25" s="16">
        <v>22</v>
      </c>
      <c r="C25" s="16">
        <v>62</v>
      </c>
      <c r="D25" s="16">
        <v>3</v>
      </c>
      <c r="E25" s="16">
        <v>7</v>
      </c>
      <c r="F25" s="3061">
        <v>6</v>
      </c>
      <c r="M25" s="3083" t="s">
        <v>15547</v>
      </c>
      <c r="N25" s="16">
        <v>64</v>
      </c>
      <c r="O25" s="16">
        <v>20</v>
      </c>
      <c r="P25" s="16">
        <v>8</v>
      </c>
      <c r="Q25" s="16">
        <v>2</v>
      </c>
      <c r="R25" s="16">
        <v>2</v>
      </c>
    </row>
    <row r="26" spans="1:18" ht="20.25">
      <c r="A26" s="18" t="s">
        <v>15576</v>
      </c>
      <c r="B26" s="16">
        <v>23</v>
      </c>
      <c r="C26" s="16">
        <v>61</v>
      </c>
      <c r="D26" s="16">
        <v>4</v>
      </c>
      <c r="E26" s="16">
        <v>6</v>
      </c>
      <c r="F26" s="16">
        <v>1</v>
      </c>
      <c r="M26" s="18" t="s">
        <v>15310</v>
      </c>
      <c r="N26" s="16">
        <v>65</v>
      </c>
      <c r="O26" s="16">
        <v>19</v>
      </c>
      <c r="P26" s="16">
        <v>8</v>
      </c>
      <c r="Q26" s="16">
        <v>2</v>
      </c>
      <c r="R26" s="16">
        <v>3</v>
      </c>
    </row>
    <row r="27" spans="1:18" ht="20.25">
      <c r="A27" s="18" t="s">
        <v>15144</v>
      </c>
      <c r="B27" s="16">
        <v>24</v>
      </c>
      <c r="C27" s="16">
        <v>60</v>
      </c>
      <c r="D27" s="16">
        <v>4</v>
      </c>
      <c r="E27" s="16">
        <v>6</v>
      </c>
      <c r="F27" s="16">
        <v>2</v>
      </c>
      <c r="M27" s="18" t="s">
        <v>15577</v>
      </c>
      <c r="N27" s="16">
        <v>66</v>
      </c>
      <c r="O27" s="16">
        <v>18</v>
      </c>
      <c r="P27" s="16">
        <v>8</v>
      </c>
      <c r="Q27" s="16">
        <v>2</v>
      </c>
      <c r="R27" s="16">
        <v>4</v>
      </c>
    </row>
    <row r="28" spans="1:18" ht="20.25">
      <c r="A28" s="18" t="s">
        <v>15578</v>
      </c>
      <c r="B28" s="16">
        <v>25</v>
      </c>
      <c r="C28" s="16">
        <v>59</v>
      </c>
      <c r="D28" s="16">
        <v>4</v>
      </c>
      <c r="E28" s="16">
        <v>6</v>
      </c>
      <c r="F28" s="16">
        <v>3</v>
      </c>
      <c r="M28" s="3083" t="s">
        <v>15579</v>
      </c>
      <c r="N28" s="16">
        <v>67</v>
      </c>
      <c r="O28" s="16">
        <v>17</v>
      </c>
      <c r="P28" s="16">
        <v>8</v>
      </c>
      <c r="Q28" s="16">
        <v>2</v>
      </c>
      <c r="R28" s="16">
        <v>5</v>
      </c>
    </row>
    <row r="29" spans="1:18" ht="20.25">
      <c r="A29" s="18" t="s">
        <v>15580</v>
      </c>
      <c r="B29" s="16">
        <v>26</v>
      </c>
      <c r="C29" s="16">
        <v>58</v>
      </c>
      <c r="D29" s="16">
        <v>4</v>
      </c>
      <c r="E29" s="16">
        <v>6</v>
      </c>
      <c r="F29" s="16">
        <v>4</v>
      </c>
      <c r="M29" s="18" t="s">
        <v>15581</v>
      </c>
      <c r="N29" s="16">
        <v>68</v>
      </c>
      <c r="O29" s="16">
        <v>16</v>
      </c>
      <c r="P29" s="16">
        <v>8</v>
      </c>
      <c r="Q29" s="16">
        <v>2</v>
      </c>
      <c r="R29" s="16">
        <v>6</v>
      </c>
    </row>
    <row r="30" spans="1:18" ht="20.25">
      <c r="A30" s="18" t="s">
        <v>15310</v>
      </c>
      <c r="B30" s="16">
        <v>27</v>
      </c>
      <c r="C30" s="16">
        <v>57</v>
      </c>
      <c r="D30" s="16">
        <v>4</v>
      </c>
      <c r="E30" s="16">
        <v>6</v>
      </c>
      <c r="F30" s="16">
        <v>5</v>
      </c>
      <c r="M30" s="18" t="s">
        <v>15582</v>
      </c>
      <c r="N30" s="16">
        <v>69</v>
      </c>
      <c r="O30" s="16">
        <v>15</v>
      </c>
      <c r="P30" s="16">
        <v>8</v>
      </c>
      <c r="Q30" s="16">
        <v>2</v>
      </c>
      <c r="R30" s="16">
        <v>7</v>
      </c>
    </row>
    <row r="31" spans="1:18" ht="20.25">
      <c r="A31" s="18" t="s">
        <v>15583</v>
      </c>
      <c r="B31" s="16">
        <v>28</v>
      </c>
      <c r="C31" s="16">
        <v>56</v>
      </c>
      <c r="D31" s="16">
        <v>4</v>
      </c>
      <c r="E31" s="16">
        <v>6</v>
      </c>
      <c r="F31" s="16">
        <v>6</v>
      </c>
      <c r="M31" s="18" t="s">
        <v>15251</v>
      </c>
      <c r="N31" s="16">
        <v>70</v>
      </c>
      <c r="O31" s="16">
        <v>14</v>
      </c>
      <c r="P31" s="16">
        <v>8</v>
      </c>
      <c r="Q31" s="16">
        <v>2</v>
      </c>
      <c r="R31" s="16">
        <v>8</v>
      </c>
    </row>
    <row r="32" spans="1:18" ht="20.25">
      <c r="A32" s="18" t="s">
        <v>15584</v>
      </c>
      <c r="B32" s="16">
        <v>29</v>
      </c>
      <c r="C32" s="16">
        <v>55</v>
      </c>
      <c r="D32" s="16">
        <v>4</v>
      </c>
      <c r="E32" s="16">
        <v>6</v>
      </c>
      <c r="F32" s="16">
        <v>7</v>
      </c>
      <c r="M32" s="18" t="s">
        <v>15585</v>
      </c>
      <c r="N32" s="16">
        <v>71</v>
      </c>
      <c r="O32" s="16">
        <v>13</v>
      </c>
      <c r="P32" s="16">
        <v>8</v>
      </c>
      <c r="Q32" s="16">
        <v>2</v>
      </c>
      <c r="R32" s="16">
        <v>9</v>
      </c>
    </row>
    <row r="33" spans="1:18" ht="20.25">
      <c r="A33" s="18" t="s">
        <v>15578</v>
      </c>
      <c r="B33" s="16">
        <v>30</v>
      </c>
      <c r="C33" s="16">
        <v>54</v>
      </c>
      <c r="D33" s="16">
        <v>4</v>
      </c>
      <c r="E33" s="16">
        <v>6</v>
      </c>
      <c r="F33" s="16">
        <v>8</v>
      </c>
      <c r="M33" s="18" t="s">
        <v>15105</v>
      </c>
      <c r="N33" s="16">
        <v>72</v>
      </c>
      <c r="O33" s="16">
        <v>12</v>
      </c>
      <c r="P33" s="16">
        <v>8</v>
      </c>
      <c r="Q33" s="16">
        <v>2</v>
      </c>
      <c r="R33" s="16">
        <v>10</v>
      </c>
    </row>
    <row r="34" spans="1:18" ht="20.25">
      <c r="A34" s="18" t="s">
        <v>15586</v>
      </c>
      <c r="B34" s="16">
        <v>31</v>
      </c>
      <c r="C34" s="16">
        <v>53</v>
      </c>
      <c r="D34" s="16">
        <v>4</v>
      </c>
      <c r="E34" s="16">
        <v>6</v>
      </c>
      <c r="F34" s="16">
        <v>9</v>
      </c>
      <c r="M34" s="18" t="s">
        <v>15587</v>
      </c>
      <c r="N34" s="16">
        <v>73</v>
      </c>
      <c r="O34" s="16">
        <v>11</v>
      </c>
      <c r="P34" s="16">
        <v>8</v>
      </c>
      <c r="Q34" s="16">
        <v>2</v>
      </c>
      <c r="R34" s="3061">
        <v>11</v>
      </c>
    </row>
    <row r="35" spans="1:18" ht="20.25">
      <c r="A35" s="18" t="s">
        <v>15588</v>
      </c>
      <c r="B35" s="16">
        <v>32</v>
      </c>
      <c r="C35" s="16">
        <v>52</v>
      </c>
      <c r="D35" s="16">
        <v>4</v>
      </c>
      <c r="E35" s="16">
        <v>6</v>
      </c>
      <c r="F35" s="16">
        <v>10</v>
      </c>
      <c r="M35" s="17"/>
      <c r="N35" s="6"/>
      <c r="O35" s="6"/>
      <c r="P35" s="6"/>
      <c r="Q35" s="6"/>
      <c r="R35" s="16"/>
    </row>
    <row r="36" spans="1:18" ht="20.25">
      <c r="A36" s="18" t="s">
        <v>15310</v>
      </c>
      <c r="B36" s="16">
        <v>33</v>
      </c>
      <c r="C36" s="16">
        <v>51</v>
      </c>
      <c r="D36" s="16">
        <v>4</v>
      </c>
      <c r="E36" s="16">
        <v>6</v>
      </c>
      <c r="F36" s="16">
        <v>11</v>
      </c>
    </row>
    <row r="37" spans="1:18" ht="20.25">
      <c r="A37" s="18" t="s">
        <v>15589</v>
      </c>
      <c r="B37" s="16">
        <v>34</v>
      </c>
      <c r="C37" s="16">
        <v>50</v>
      </c>
      <c r="D37" s="16">
        <v>4</v>
      </c>
      <c r="E37" s="16">
        <v>6</v>
      </c>
      <c r="F37" s="3061">
        <v>12</v>
      </c>
    </row>
  </sheetData>
  <printOptions horizontalCentered="1" verticalCentered="1" gridLines="1"/>
  <pageMargins left="0.25" right="0.25" top="0.5" bottom="0" header="0" footer="0"/>
  <pageSetup scale="80" orientation="landscape" r:id="rId1"/>
  <headerFooter alignWithMargins="0">
    <oddHeader>&amp;C&amp;"Arial,Bold"&amp;18Mizmor 99</oddHeader>
  </headerFooter>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pageSetUpPr fitToPage="1"/>
  </sheetPr>
  <dimension ref="A1:E46"/>
  <sheetViews>
    <sheetView showZeros="0" workbookViewId="0">
      <pane xSplit="1" ySplit="3" topLeftCell="B4" activePane="bottomRight" state="frozen"/>
      <selection pane="topRight"/>
      <selection pane="bottomLeft"/>
      <selection pane="bottomRight" activeCell="A19" sqref="A19"/>
    </sheetView>
  </sheetViews>
  <sheetFormatPr defaultColWidth="22.28515625" defaultRowHeight="12.75"/>
  <cols>
    <col min="1" max="1" width="9.5703125" style="8" customWidth="1"/>
    <col min="2" max="3" width="4.7109375" style="8" bestFit="1" customWidth="1"/>
    <col min="4" max="5" width="5.28515625" style="8" bestFit="1" customWidth="1"/>
    <col min="6" max="16384" width="22.28515625" style="3"/>
  </cols>
  <sheetData>
    <row r="1" spans="1:5">
      <c r="A1" s="2021"/>
      <c r="B1" s="1" t="s">
        <v>1</v>
      </c>
      <c r="C1" s="1" t="s">
        <v>1</v>
      </c>
      <c r="D1" s="1" t="s">
        <v>0</v>
      </c>
      <c r="E1" s="1" t="s">
        <v>0</v>
      </c>
    </row>
    <row r="2" spans="1:5">
      <c r="A2" s="2021"/>
      <c r="B2" s="1" t="s">
        <v>6</v>
      </c>
      <c r="C2" s="1" t="s">
        <v>6</v>
      </c>
      <c r="D2" s="1" t="s">
        <v>6</v>
      </c>
      <c r="E2" s="1" t="s">
        <v>6</v>
      </c>
    </row>
    <row r="3" spans="1:5">
      <c r="A3" s="2021"/>
      <c r="B3" s="1"/>
      <c r="C3" s="1" t="s">
        <v>9</v>
      </c>
      <c r="D3" s="1"/>
      <c r="E3" s="1" t="s">
        <v>9</v>
      </c>
    </row>
    <row r="4" spans="1:5" ht="15">
      <c r="A4" s="309" t="s">
        <v>135</v>
      </c>
      <c r="B4" s="16">
        <v>1</v>
      </c>
      <c r="C4" s="16">
        <v>43</v>
      </c>
      <c r="D4" s="16">
        <v>1</v>
      </c>
      <c r="E4" s="16">
        <v>5</v>
      </c>
    </row>
    <row r="5" spans="1:5" ht="15">
      <c r="A5" s="3078" t="s">
        <v>7436</v>
      </c>
      <c r="B5" s="16">
        <v>2</v>
      </c>
      <c r="C5" s="16">
        <v>42</v>
      </c>
      <c r="D5" s="16">
        <v>1</v>
      </c>
      <c r="E5" s="16">
        <v>5</v>
      </c>
    </row>
    <row r="6" spans="1:5" ht="15">
      <c r="A6" s="309" t="s">
        <v>2684</v>
      </c>
      <c r="B6" s="16">
        <v>3</v>
      </c>
      <c r="C6" s="16">
        <v>41</v>
      </c>
      <c r="D6" s="16">
        <v>1</v>
      </c>
      <c r="E6" s="16">
        <v>5</v>
      </c>
    </row>
    <row r="7" spans="1:5" ht="15">
      <c r="A7" s="3074" t="s">
        <v>1219</v>
      </c>
      <c r="B7" s="16">
        <v>4</v>
      </c>
      <c r="C7" s="16">
        <v>40</v>
      </c>
      <c r="D7" s="16">
        <v>1</v>
      </c>
      <c r="E7" s="16">
        <v>5</v>
      </c>
    </row>
    <row r="8" spans="1:5" ht="15">
      <c r="A8" s="309" t="s">
        <v>130</v>
      </c>
      <c r="B8" s="16">
        <v>5</v>
      </c>
      <c r="C8" s="16">
        <v>39</v>
      </c>
      <c r="D8" s="16">
        <v>1</v>
      </c>
      <c r="E8" s="16">
        <v>5</v>
      </c>
    </row>
    <row r="9" spans="1:5" ht="15">
      <c r="A9" s="309" t="s">
        <v>1164</v>
      </c>
      <c r="B9" s="16">
        <v>6</v>
      </c>
      <c r="C9" s="16">
        <v>38</v>
      </c>
      <c r="D9" s="16">
        <v>1</v>
      </c>
      <c r="E9" s="16">
        <v>5</v>
      </c>
    </row>
    <row r="10" spans="1:5" ht="15">
      <c r="A10" s="309" t="s">
        <v>119</v>
      </c>
      <c r="B10" s="16">
        <v>7</v>
      </c>
      <c r="C10" s="16">
        <v>37</v>
      </c>
      <c r="D10" s="16">
        <v>2</v>
      </c>
      <c r="E10" s="16">
        <v>4</v>
      </c>
    </row>
    <row r="11" spans="1:5" ht="15">
      <c r="A11" s="309" t="s">
        <v>159</v>
      </c>
      <c r="B11" s="16">
        <v>8</v>
      </c>
      <c r="C11" s="16">
        <v>36</v>
      </c>
      <c r="D11" s="16">
        <v>2</v>
      </c>
      <c r="E11" s="16">
        <v>4</v>
      </c>
    </row>
    <row r="12" spans="1:5" ht="15">
      <c r="A12" s="3074" t="s">
        <v>1210</v>
      </c>
      <c r="B12" s="16">
        <v>9</v>
      </c>
      <c r="C12" s="16">
        <v>35</v>
      </c>
      <c r="D12" s="16">
        <v>2</v>
      </c>
      <c r="E12" s="16">
        <v>4</v>
      </c>
    </row>
    <row r="13" spans="1:5" ht="15">
      <c r="A13" s="309" t="s">
        <v>3043</v>
      </c>
      <c r="B13" s="16">
        <v>10</v>
      </c>
      <c r="C13" s="16">
        <v>34</v>
      </c>
      <c r="D13" s="16">
        <v>2</v>
      </c>
      <c r="E13" s="16">
        <v>4</v>
      </c>
    </row>
    <row r="14" spans="1:5" ht="15">
      <c r="A14" s="309" t="s">
        <v>3055</v>
      </c>
      <c r="B14" s="16">
        <v>11</v>
      </c>
      <c r="C14" s="16">
        <v>33</v>
      </c>
      <c r="D14" s="16">
        <v>2</v>
      </c>
      <c r="E14" s="16">
        <v>4</v>
      </c>
    </row>
    <row r="15" spans="1:5" ht="15">
      <c r="A15" s="309" t="s">
        <v>2957</v>
      </c>
      <c r="B15" s="16">
        <v>12</v>
      </c>
      <c r="C15" s="16">
        <v>32</v>
      </c>
      <c r="D15" s="16">
        <v>2</v>
      </c>
      <c r="E15" s="16">
        <v>4</v>
      </c>
    </row>
    <row r="16" spans="1:5" ht="15">
      <c r="A16" s="309" t="s">
        <v>7437</v>
      </c>
      <c r="B16" s="16">
        <v>13</v>
      </c>
      <c r="C16" s="16">
        <v>31</v>
      </c>
      <c r="D16" s="16">
        <v>2</v>
      </c>
      <c r="E16" s="16">
        <v>4</v>
      </c>
    </row>
    <row r="17" spans="1:5" ht="15">
      <c r="A17" s="309" t="s">
        <v>7438</v>
      </c>
      <c r="B17" s="16">
        <v>14</v>
      </c>
      <c r="C17" s="16">
        <v>30</v>
      </c>
      <c r="D17" s="16">
        <v>3</v>
      </c>
      <c r="E17" s="16">
        <v>3</v>
      </c>
    </row>
    <row r="18" spans="1:5" ht="15">
      <c r="A18" s="309" t="s">
        <v>126</v>
      </c>
      <c r="B18" s="16">
        <v>15</v>
      </c>
      <c r="C18" s="16">
        <v>29</v>
      </c>
      <c r="D18" s="16">
        <v>3</v>
      </c>
      <c r="E18" s="16">
        <v>3</v>
      </c>
    </row>
    <row r="19" spans="1:5" ht="15">
      <c r="A19" s="3074" t="s">
        <v>1210</v>
      </c>
      <c r="B19" s="16">
        <v>16</v>
      </c>
      <c r="C19" s="16">
        <v>28</v>
      </c>
      <c r="D19" s="16">
        <v>3</v>
      </c>
      <c r="E19" s="16">
        <v>3</v>
      </c>
    </row>
    <row r="20" spans="1:5" ht="15">
      <c r="A20" s="3075" t="s">
        <v>1723</v>
      </c>
      <c r="B20" s="16">
        <v>17</v>
      </c>
      <c r="C20" s="16">
        <v>27</v>
      </c>
      <c r="D20" s="16">
        <v>3</v>
      </c>
      <c r="E20" s="16">
        <v>3</v>
      </c>
    </row>
    <row r="21" spans="1:5" ht="15">
      <c r="A21" s="3074" t="s">
        <v>7381</v>
      </c>
      <c r="B21" s="16">
        <v>18</v>
      </c>
      <c r="C21" s="16">
        <v>26</v>
      </c>
      <c r="D21" s="16">
        <v>3</v>
      </c>
      <c r="E21" s="16">
        <v>3</v>
      </c>
    </row>
    <row r="22" spans="1:5" ht="15">
      <c r="A22" s="3075" t="s">
        <v>1723</v>
      </c>
      <c r="B22" s="16">
        <v>19</v>
      </c>
      <c r="C22" s="16">
        <v>25</v>
      </c>
      <c r="D22" s="16">
        <v>3</v>
      </c>
      <c r="E22" s="16">
        <v>3</v>
      </c>
    </row>
    <row r="23" spans="1:5" ht="15">
      <c r="A23" s="309" t="s">
        <v>7339</v>
      </c>
      <c r="B23" s="16">
        <v>20</v>
      </c>
      <c r="C23" s="16">
        <v>24</v>
      </c>
      <c r="D23" s="16">
        <v>3</v>
      </c>
      <c r="E23" s="16">
        <v>3</v>
      </c>
    </row>
    <row r="24" spans="1:5" ht="15">
      <c r="A24" s="309" t="s">
        <v>1309</v>
      </c>
      <c r="B24" s="16">
        <v>21</v>
      </c>
      <c r="C24" s="16">
        <v>23</v>
      </c>
      <c r="D24" s="16">
        <v>3</v>
      </c>
      <c r="E24" s="16">
        <v>3</v>
      </c>
    </row>
    <row r="25" spans="1:5" ht="15">
      <c r="A25" s="309" t="s">
        <v>5884</v>
      </c>
      <c r="B25" s="23">
        <v>22</v>
      </c>
      <c r="C25" s="23">
        <v>22</v>
      </c>
      <c r="D25" s="16">
        <v>3</v>
      </c>
      <c r="E25" s="16">
        <v>3</v>
      </c>
    </row>
    <row r="26" spans="1:5" ht="15">
      <c r="A26" s="3073" t="s">
        <v>1261</v>
      </c>
      <c r="B26" s="16">
        <v>23</v>
      </c>
      <c r="C26" s="23">
        <v>21</v>
      </c>
      <c r="D26" s="16">
        <v>3</v>
      </c>
      <c r="E26" s="16">
        <v>3</v>
      </c>
    </row>
    <row r="27" spans="1:5" ht="15">
      <c r="A27" s="309" t="s">
        <v>5864</v>
      </c>
      <c r="B27" s="16">
        <v>24</v>
      </c>
      <c r="C27" s="16">
        <v>20</v>
      </c>
      <c r="D27" s="16">
        <v>3</v>
      </c>
      <c r="E27" s="16">
        <v>3</v>
      </c>
    </row>
    <row r="28" spans="1:5" ht="15">
      <c r="A28" s="309" t="s">
        <v>7307</v>
      </c>
      <c r="B28" s="16">
        <v>25</v>
      </c>
      <c r="C28" s="16">
        <v>19</v>
      </c>
      <c r="D28" s="16">
        <v>3</v>
      </c>
      <c r="E28" s="16">
        <v>3</v>
      </c>
    </row>
    <row r="29" spans="1:5" ht="15">
      <c r="A29" s="309" t="s">
        <v>3055</v>
      </c>
      <c r="B29" s="16">
        <v>26</v>
      </c>
      <c r="C29" s="16">
        <v>18</v>
      </c>
      <c r="D29" s="16">
        <v>4</v>
      </c>
      <c r="E29" s="16">
        <v>2</v>
      </c>
    </row>
    <row r="30" spans="1:5" ht="15">
      <c r="A30" s="309" t="s">
        <v>7439</v>
      </c>
      <c r="B30" s="16">
        <v>27</v>
      </c>
      <c r="C30" s="16">
        <v>17</v>
      </c>
      <c r="D30" s="16">
        <v>4</v>
      </c>
      <c r="E30" s="16">
        <v>2</v>
      </c>
    </row>
    <row r="31" spans="1:5" ht="15">
      <c r="A31" s="3078" t="s">
        <v>7309</v>
      </c>
      <c r="B31" s="16">
        <v>28</v>
      </c>
      <c r="C31" s="16">
        <v>16</v>
      </c>
      <c r="D31" s="16">
        <v>4</v>
      </c>
      <c r="E31" s="16">
        <v>2</v>
      </c>
    </row>
    <row r="32" spans="1:5" ht="15">
      <c r="A32" s="309" t="s">
        <v>7440</v>
      </c>
      <c r="B32" s="16">
        <v>29</v>
      </c>
      <c r="C32" s="16">
        <v>15</v>
      </c>
      <c r="D32" s="16">
        <v>4</v>
      </c>
      <c r="E32" s="16">
        <v>2</v>
      </c>
    </row>
    <row r="33" spans="1:5" ht="15">
      <c r="A33" s="309" t="s">
        <v>7441</v>
      </c>
      <c r="B33" s="16">
        <v>30</v>
      </c>
      <c r="C33" s="16">
        <v>14</v>
      </c>
      <c r="D33" s="16">
        <v>4</v>
      </c>
      <c r="E33" s="16">
        <v>2</v>
      </c>
    </row>
    <row r="34" spans="1:5" ht="15">
      <c r="A34" s="309" t="s">
        <v>2018</v>
      </c>
      <c r="B34" s="16">
        <v>31</v>
      </c>
      <c r="C34" s="16">
        <v>13</v>
      </c>
      <c r="D34" s="16">
        <v>4</v>
      </c>
      <c r="E34" s="16">
        <v>2</v>
      </c>
    </row>
    <row r="35" spans="1:5" ht="15">
      <c r="A35" s="309" t="s">
        <v>143</v>
      </c>
      <c r="B35" s="16">
        <v>32</v>
      </c>
      <c r="C35" s="16">
        <v>12</v>
      </c>
      <c r="D35" s="16">
        <v>4</v>
      </c>
      <c r="E35" s="16">
        <v>2</v>
      </c>
    </row>
    <row r="36" spans="1:5" ht="15">
      <c r="A36" s="309" t="s">
        <v>3027</v>
      </c>
      <c r="B36" s="16">
        <v>33</v>
      </c>
      <c r="C36" s="16">
        <v>11</v>
      </c>
      <c r="D36" s="16">
        <v>4</v>
      </c>
      <c r="E36" s="16">
        <v>2</v>
      </c>
    </row>
    <row r="37" spans="1:5" ht="15">
      <c r="A37" s="3096" t="s">
        <v>1898</v>
      </c>
      <c r="B37" s="16">
        <v>34</v>
      </c>
      <c r="C37" s="16">
        <v>10</v>
      </c>
      <c r="D37" s="16">
        <v>4</v>
      </c>
      <c r="E37" s="16">
        <v>2</v>
      </c>
    </row>
    <row r="38" spans="1:5" ht="15">
      <c r="A38" s="309" t="s">
        <v>126</v>
      </c>
      <c r="B38" s="16">
        <v>35</v>
      </c>
      <c r="C38" s="16">
        <v>9</v>
      </c>
      <c r="D38" s="16">
        <v>5</v>
      </c>
      <c r="E38" s="16">
        <v>1</v>
      </c>
    </row>
    <row r="39" spans="1:5" ht="15">
      <c r="A39" s="309" t="s">
        <v>184</v>
      </c>
      <c r="B39" s="16">
        <v>36</v>
      </c>
      <c r="C39" s="16">
        <v>8</v>
      </c>
      <c r="D39" s="16">
        <v>5</v>
      </c>
      <c r="E39" s="16">
        <v>1</v>
      </c>
    </row>
    <row r="40" spans="1:5" ht="15">
      <c r="A40" s="3074" t="s">
        <v>1210</v>
      </c>
      <c r="B40" s="16">
        <v>37</v>
      </c>
      <c r="C40" s="16">
        <v>7</v>
      </c>
      <c r="D40" s="16">
        <v>5</v>
      </c>
      <c r="E40" s="16">
        <v>1</v>
      </c>
    </row>
    <row r="41" spans="1:5" ht="15">
      <c r="A41" s="309" t="s">
        <v>356</v>
      </c>
      <c r="B41" s="16">
        <v>38</v>
      </c>
      <c r="C41" s="16">
        <v>6</v>
      </c>
      <c r="D41" s="16">
        <v>5</v>
      </c>
      <c r="E41" s="16">
        <v>1</v>
      </c>
    </row>
    <row r="42" spans="1:5" ht="15">
      <c r="A42" s="309" t="s">
        <v>2534</v>
      </c>
      <c r="B42" s="16">
        <v>39</v>
      </c>
      <c r="C42" s="16">
        <v>5</v>
      </c>
      <c r="D42" s="16">
        <v>5</v>
      </c>
      <c r="E42" s="16">
        <v>1</v>
      </c>
    </row>
    <row r="43" spans="1:5" ht="15">
      <c r="A43" s="309" t="s">
        <v>833</v>
      </c>
      <c r="B43" s="16">
        <v>40</v>
      </c>
      <c r="C43" s="16">
        <v>4</v>
      </c>
      <c r="D43" s="16">
        <v>5</v>
      </c>
      <c r="E43" s="16">
        <v>1</v>
      </c>
    </row>
    <row r="44" spans="1:5" ht="15">
      <c r="A44" s="309" t="s">
        <v>2947</v>
      </c>
      <c r="B44" s="16">
        <v>41</v>
      </c>
      <c r="C44" s="16">
        <v>3</v>
      </c>
      <c r="D44" s="16">
        <v>5</v>
      </c>
      <c r="E44" s="16">
        <v>1</v>
      </c>
    </row>
    <row r="45" spans="1:5" ht="15">
      <c r="A45" s="309" t="s">
        <v>1150</v>
      </c>
      <c r="B45" s="16">
        <v>42</v>
      </c>
      <c r="C45" s="16">
        <v>2</v>
      </c>
      <c r="D45" s="16">
        <v>5</v>
      </c>
      <c r="E45" s="16">
        <v>1</v>
      </c>
    </row>
    <row r="46" spans="1:5" ht="15">
      <c r="A46" s="309" t="s">
        <v>7442</v>
      </c>
      <c r="B46" s="16">
        <v>43</v>
      </c>
      <c r="C46" s="16">
        <v>1</v>
      </c>
      <c r="D46" s="16">
        <v>5</v>
      </c>
      <c r="E46" s="16">
        <v>1</v>
      </c>
    </row>
  </sheetData>
  <printOptions horizontalCentered="1" verticalCentered="1" gridLines="1"/>
  <pageMargins left="0.75" right="0.75" top="0.5" bottom="0" header="0.25" footer="0"/>
  <pageSetup orientation="portrait" r:id="rId1"/>
  <headerFooter alignWithMargins="0">
    <oddHeader>&amp;C&amp;"Arial,Bold"&amp;18Tehilim 100</oddHeader>
  </headerFooter>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pageSetUpPr fitToPage="1"/>
  </sheetPr>
  <dimension ref="A1:L48"/>
  <sheetViews>
    <sheetView showZeros="0" workbookViewId="0">
      <pane xSplit="1" ySplit="3" topLeftCell="B6" activePane="bottomRight" state="frozen"/>
      <selection pane="topRight"/>
      <selection pane="bottomLeft"/>
      <selection pane="bottomRight" activeCell="G14" sqref="G14:G16"/>
    </sheetView>
  </sheetViews>
  <sheetFormatPr defaultColWidth="22.28515625" defaultRowHeight="12.75"/>
  <cols>
    <col min="1" max="1" width="10.5703125" style="8" customWidth="1"/>
    <col min="2" max="2" width="4.7109375" style="8" bestFit="1" customWidth="1"/>
    <col min="3" max="3" width="4.28515625" style="8" bestFit="1" customWidth="1"/>
    <col min="4" max="4" width="4.7109375" style="8" bestFit="1" customWidth="1"/>
    <col min="5" max="6" width="5.28515625" style="8" bestFit="1" customWidth="1"/>
    <col min="7" max="7" width="9.85546875" style="3" bestFit="1" customWidth="1"/>
    <col min="8" max="8" width="4" style="3" bestFit="1" customWidth="1"/>
    <col min="9" max="9" width="4.28515625" style="3" bestFit="1" customWidth="1"/>
    <col min="10" max="10" width="4" style="3" bestFit="1" customWidth="1"/>
    <col min="11" max="12" width="4.28515625" style="3" bestFit="1" customWidth="1"/>
    <col min="13" max="16384" width="22.28515625" style="3"/>
  </cols>
  <sheetData>
    <row r="1" spans="1:12">
      <c r="A1" s="2021"/>
      <c r="B1" s="1" t="s">
        <v>1</v>
      </c>
      <c r="C1" s="1" t="s">
        <v>1</v>
      </c>
      <c r="D1" s="1" t="s">
        <v>1</v>
      </c>
      <c r="E1" s="1" t="s">
        <v>0</v>
      </c>
      <c r="F1" s="1" t="s">
        <v>0</v>
      </c>
      <c r="G1" s="2021"/>
      <c r="H1" s="1" t="s">
        <v>1</v>
      </c>
      <c r="I1" s="1" t="s">
        <v>15591</v>
      </c>
      <c r="J1" s="1" t="s">
        <v>1</v>
      </c>
      <c r="K1" s="1" t="s">
        <v>0</v>
      </c>
      <c r="L1" s="1" t="s">
        <v>0</v>
      </c>
    </row>
    <row r="2" spans="1:12">
      <c r="A2" s="2021" t="s">
        <v>1</v>
      </c>
      <c r="B2" s="1" t="s">
        <v>6</v>
      </c>
      <c r="C2" s="1" t="s">
        <v>15591</v>
      </c>
      <c r="D2" s="1" t="s">
        <v>6</v>
      </c>
      <c r="E2" s="1" t="s">
        <v>6</v>
      </c>
      <c r="F2" s="1" t="s">
        <v>6</v>
      </c>
      <c r="G2" s="2021" t="s">
        <v>1</v>
      </c>
      <c r="H2" s="1" t="s">
        <v>6</v>
      </c>
      <c r="I2" s="1"/>
      <c r="J2" s="1" t="s">
        <v>6</v>
      </c>
      <c r="K2" s="1" t="s">
        <v>6</v>
      </c>
      <c r="L2" s="1" t="s">
        <v>6</v>
      </c>
    </row>
    <row r="3" spans="1:12">
      <c r="A3" s="2021"/>
      <c r="B3" s="1"/>
      <c r="C3" s="1"/>
      <c r="D3" s="1" t="s">
        <v>9</v>
      </c>
      <c r="E3" s="1"/>
      <c r="F3" s="1" t="s">
        <v>9</v>
      </c>
      <c r="G3" s="2021"/>
      <c r="H3" s="1"/>
      <c r="I3" s="1"/>
      <c r="J3" s="1" t="s">
        <v>9</v>
      </c>
      <c r="K3" s="1"/>
      <c r="L3" s="1" t="s">
        <v>9</v>
      </c>
    </row>
    <row r="4" spans="1:12" ht="15">
      <c r="A4" s="309" t="s">
        <v>136</v>
      </c>
      <c r="B4" s="16">
        <v>1</v>
      </c>
      <c r="C4" s="16"/>
      <c r="D4" s="16">
        <v>83</v>
      </c>
      <c r="E4" s="16">
        <v>1</v>
      </c>
      <c r="F4" s="16">
        <v>8</v>
      </c>
      <c r="G4" s="309" t="s">
        <v>7453</v>
      </c>
      <c r="H4" s="16">
        <v>39</v>
      </c>
      <c r="I4" s="16">
        <v>37</v>
      </c>
      <c r="J4" s="16">
        <v>45</v>
      </c>
      <c r="K4" s="16">
        <v>5</v>
      </c>
      <c r="L4" s="16">
        <v>4</v>
      </c>
    </row>
    <row r="5" spans="1:12" ht="15">
      <c r="A5" s="309" t="s">
        <v>135</v>
      </c>
      <c r="B5" s="16">
        <v>2</v>
      </c>
      <c r="C5" s="16"/>
      <c r="D5" s="16">
        <v>82</v>
      </c>
      <c r="E5" s="16">
        <v>1</v>
      </c>
      <c r="F5" s="16">
        <v>8</v>
      </c>
      <c r="G5" s="309" t="s">
        <v>7454</v>
      </c>
      <c r="H5" s="16">
        <v>40</v>
      </c>
      <c r="I5" s="16">
        <v>38</v>
      </c>
      <c r="J5" s="16">
        <v>44</v>
      </c>
      <c r="K5" s="16">
        <v>5</v>
      </c>
      <c r="L5" s="16">
        <v>4</v>
      </c>
    </row>
    <row r="6" spans="1:12" ht="15">
      <c r="A6" s="3075" t="s">
        <v>1324</v>
      </c>
      <c r="B6" s="16">
        <v>3</v>
      </c>
      <c r="C6" s="16">
        <v>1</v>
      </c>
      <c r="D6" s="16">
        <v>81</v>
      </c>
      <c r="E6" s="16">
        <v>1</v>
      </c>
      <c r="F6" s="16">
        <v>8</v>
      </c>
      <c r="G6" s="309" t="s">
        <v>1198</v>
      </c>
      <c r="H6" s="16">
        <v>41</v>
      </c>
      <c r="I6" s="16">
        <v>39</v>
      </c>
      <c r="J6" s="16">
        <v>43</v>
      </c>
      <c r="K6" s="16">
        <v>5</v>
      </c>
      <c r="L6" s="16">
        <v>4</v>
      </c>
    </row>
    <row r="7" spans="1:12" ht="15">
      <c r="A7" s="309" t="s">
        <v>7377</v>
      </c>
      <c r="B7" s="16">
        <v>4</v>
      </c>
      <c r="C7" s="16">
        <v>2</v>
      </c>
      <c r="D7" s="16">
        <v>80</v>
      </c>
      <c r="E7" s="16">
        <v>1</v>
      </c>
      <c r="F7" s="16">
        <v>8</v>
      </c>
      <c r="G7" s="309" t="s">
        <v>7455</v>
      </c>
      <c r="H7" s="23">
        <v>42</v>
      </c>
      <c r="I7" s="23">
        <v>40</v>
      </c>
      <c r="J7" s="23">
        <v>42</v>
      </c>
      <c r="K7" s="16">
        <v>5</v>
      </c>
      <c r="L7" s="16">
        <v>4</v>
      </c>
    </row>
    <row r="8" spans="1:12" ht="15">
      <c r="A8" s="309" t="s">
        <v>1218</v>
      </c>
      <c r="B8" s="16">
        <v>5</v>
      </c>
      <c r="C8" s="16">
        <v>3</v>
      </c>
      <c r="D8" s="16">
        <v>79</v>
      </c>
      <c r="E8" s="16">
        <v>1</v>
      </c>
      <c r="F8" s="16">
        <v>8</v>
      </c>
      <c r="G8" s="3073" t="s">
        <v>7456</v>
      </c>
      <c r="H8" s="16">
        <v>43</v>
      </c>
      <c r="I8" s="16">
        <v>41</v>
      </c>
      <c r="J8" s="23">
        <v>41</v>
      </c>
      <c r="K8" s="16">
        <v>5</v>
      </c>
      <c r="L8" s="16">
        <v>4</v>
      </c>
    </row>
    <row r="9" spans="1:12" ht="15">
      <c r="A9" s="309" t="s">
        <v>390</v>
      </c>
      <c r="B9" s="16">
        <v>6</v>
      </c>
      <c r="C9" s="16">
        <v>4</v>
      </c>
      <c r="D9" s="16">
        <v>78</v>
      </c>
      <c r="E9" s="16">
        <v>1</v>
      </c>
      <c r="F9" s="16">
        <v>8</v>
      </c>
      <c r="G9" s="309" t="s">
        <v>7457</v>
      </c>
      <c r="H9" s="16">
        <v>44</v>
      </c>
      <c r="I9" s="16">
        <v>42</v>
      </c>
      <c r="J9" s="23">
        <v>40</v>
      </c>
      <c r="K9" s="16">
        <v>5</v>
      </c>
      <c r="L9" s="16">
        <v>4</v>
      </c>
    </row>
    <row r="10" spans="1:12" ht="15">
      <c r="A10" s="2653" t="s">
        <v>1890</v>
      </c>
      <c r="B10" s="16">
        <v>7</v>
      </c>
      <c r="C10" s="16">
        <v>5</v>
      </c>
      <c r="D10" s="16">
        <v>77</v>
      </c>
      <c r="E10" s="16">
        <v>1</v>
      </c>
      <c r="F10" s="16">
        <v>8</v>
      </c>
      <c r="G10" s="309" t="s">
        <v>7458</v>
      </c>
      <c r="H10" s="16">
        <v>45</v>
      </c>
      <c r="I10" s="16">
        <v>43</v>
      </c>
      <c r="J10" s="16">
        <v>39</v>
      </c>
      <c r="K10" s="16">
        <v>5</v>
      </c>
      <c r="L10" s="16">
        <v>4</v>
      </c>
    </row>
    <row r="11" spans="1:12" ht="15">
      <c r="A11" s="309" t="s">
        <v>816</v>
      </c>
      <c r="B11" s="16">
        <v>8</v>
      </c>
      <c r="C11" s="16">
        <v>6</v>
      </c>
      <c r="D11" s="16">
        <v>76</v>
      </c>
      <c r="E11" s="16">
        <v>1</v>
      </c>
      <c r="F11" s="16">
        <v>8</v>
      </c>
      <c r="G11" s="309" t="s">
        <v>7459</v>
      </c>
      <c r="H11" s="16">
        <v>46</v>
      </c>
      <c r="I11" s="16">
        <v>44</v>
      </c>
      <c r="J11" s="16">
        <v>38</v>
      </c>
      <c r="K11" s="16">
        <v>5</v>
      </c>
      <c r="L11" s="16">
        <v>4</v>
      </c>
    </row>
    <row r="12" spans="1:12" ht="15">
      <c r="A12" s="309" t="s">
        <v>7443</v>
      </c>
      <c r="B12" s="16">
        <v>9</v>
      </c>
      <c r="C12" s="16">
        <v>7</v>
      </c>
      <c r="D12" s="16">
        <v>75</v>
      </c>
      <c r="E12" s="16">
        <v>2</v>
      </c>
      <c r="F12" s="16">
        <v>7</v>
      </c>
      <c r="G12" s="309" t="s">
        <v>1730</v>
      </c>
      <c r="H12" s="16">
        <v>47</v>
      </c>
      <c r="I12" s="16">
        <v>45</v>
      </c>
      <c r="J12" s="16">
        <v>37</v>
      </c>
      <c r="K12" s="16">
        <v>5</v>
      </c>
      <c r="L12" s="16">
        <v>4</v>
      </c>
    </row>
    <row r="13" spans="1:12" ht="15">
      <c r="A13" s="309" t="s">
        <v>2311</v>
      </c>
      <c r="B13" s="16">
        <v>10</v>
      </c>
      <c r="C13" s="16">
        <v>8</v>
      </c>
      <c r="D13" s="16">
        <v>74</v>
      </c>
      <c r="E13" s="16">
        <v>2</v>
      </c>
      <c r="F13" s="16">
        <v>7</v>
      </c>
      <c r="G13" s="309" t="s">
        <v>3016</v>
      </c>
      <c r="H13" s="16">
        <v>48</v>
      </c>
      <c r="I13" s="16">
        <v>46</v>
      </c>
      <c r="J13" s="16">
        <v>36</v>
      </c>
      <c r="K13" s="16">
        <v>5</v>
      </c>
      <c r="L13" s="16">
        <v>4</v>
      </c>
    </row>
    <row r="14" spans="1:12" ht="15">
      <c r="A14" s="3100" t="s">
        <v>2033</v>
      </c>
      <c r="B14" s="16">
        <v>11</v>
      </c>
      <c r="C14" s="16">
        <v>9</v>
      </c>
      <c r="D14" s="16">
        <v>73</v>
      </c>
      <c r="E14" s="16">
        <v>2</v>
      </c>
      <c r="F14" s="16">
        <v>7</v>
      </c>
      <c r="G14" s="3078" t="s">
        <v>152</v>
      </c>
      <c r="H14" s="16">
        <v>49</v>
      </c>
      <c r="I14" s="16">
        <v>47</v>
      </c>
      <c r="J14" s="16">
        <v>35</v>
      </c>
      <c r="K14" s="16">
        <v>5</v>
      </c>
      <c r="L14" s="16">
        <v>4</v>
      </c>
    </row>
    <row r="15" spans="1:12" ht="15">
      <c r="A15" s="309" t="s">
        <v>6035</v>
      </c>
      <c r="B15" s="16">
        <v>12</v>
      </c>
      <c r="C15" s="16">
        <v>10</v>
      </c>
      <c r="D15" s="16">
        <v>72</v>
      </c>
      <c r="E15" s="16">
        <v>2</v>
      </c>
      <c r="F15" s="16">
        <v>7</v>
      </c>
      <c r="G15" s="3078" t="s">
        <v>7460</v>
      </c>
      <c r="H15" s="16">
        <v>50</v>
      </c>
      <c r="I15" s="16">
        <v>48</v>
      </c>
      <c r="J15" s="16">
        <v>34</v>
      </c>
      <c r="K15" s="16">
        <v>5</v>
      </c>
      <c r="L15" s="16">
        <v>4</v>
      </c>
    </row>
    <row r="16" spans="1:12" ht="15">
      <c r="A16" s="309" t="s">
        <v>7444</v>
      </c>
      <c r="B16" s="16">
        <v>13</v>
      </c>
      <c r="C16" s="16">
        <v>11</v>
      </c>
      <c r="D16" s="16">
        <v>71</v>
      </c>
      <c r="E16" s="16">
        <v>2</v>
      </c>
      <c r="F16" s="16">
        <v>7</v>
      </c>
      <c r="G16" s="3078" t="s">
        <v>1214</v>
      </c>
      <c r="H16" s="16">
        <v>51</v>
      </c>
      <c r="I16" s="16">
        <v>49</v>
      </c>
      <c r="J16" s="16">
        <v>33</v>
      </c>
      <c r="K16" s="16">
        <v>6</v>
      </c>
      <c r="L16" s="16">
        <v>3</v>
      </c>
    </row>
    <row r="17" spans="1:12" ht="15">
      <c r="A17" s="309" t="s">
        <v>93</v>
      </c>
      <c r="B17" s="16">
        <v>14</v>
      </c>
      <c r="C17" s="16">
        <v>12</v>
      </c>
      <c r="D17" s="16">
        <v>70</v>
      </c>
      <c r="E17" s="16">
        <v>2</v>
      </c>
      <c r="F17" s="16">
        <v>7</v>
      </c>
      <c r="G17" s="3075" t="s">
        <v>7461</v>
      </c>
      <c r="H17" s="16">
        <v>52</v>
      </c>
      <c r="I17" s="16">
        <v>50</v>
      </c>
      <c r="J17" s="16">
        <v>32</v>
      </c>
      <c r="K17" s="16">
        <v>6</v>
      </c>
      <c r="L17" s="16">
        <v>3</v>
      </c>
    </row>
    <row r="18" spans="1:12" ht="15">
      <c r="A18" s="3104" t="s">
        <v>7445</v>
      </c>
      <c r="B18" s="16">
        <v>15</v>
      </c>
      <c r="C18" s="16">
        <v>13</v>
      </c>
      <c r="D18" s="16">
        <v>69</v>
      </c>
      <c r="E18" s="16">
        <v>2</v>
      </c>
      <c r="F18" s="16">
        <v>7</v>
      </c>
      <c r="G18" s="309" t="s">
        <v>97</v>
      </c>
      <c r="H18" s="16">
        <v>53</v>
      </c>
      <c r="I18" s="16">
        <v>51</v>
      </c>
      <c r="J18" s="16">
        <v>31</v>
      </c>
      <c r="K18" s="16">
        <v>6</v>
      </c>
      <c r="L18" s="16">
        <v>3</v>
      </c>
    </row>
    <row r="19" spans="1:12" ht="15">
      <c r="A19" s="3100" t="s">
        <v>2052</v>
      </c>
      <c r="B19" s="16">
        <v>16</v>
      </c>
      <c r="C19" s="16">
        <v>14</v>
      </c>
      <c r="D19" s="16">
        <v>68</v>
      </c>
      <c r="E19" s="16">
        <v>2</v>
      </c>
      <c r="F19" s="16">
        <v>7</v>
      </c>
      <c r="G19" s="309" t="s">
        <v>7462</v>
      </c>
      <c r="H19" s="16">
        <v>54</v>
      </c>
      <c r="I19" s="16">
        <v>52</v>
      </c>
      <c r="J19" s="16">
        <v>30</v>
      </c>
      <c r="K19" s="16">
        <v>6</v>
      </c>
      <c r="L19" s="16">
        <v>3</v>
      </c>
    </row>
    <row r="20" spans="1:12" ht="15.75" thickBot="1">
      <c r="A20" s="309" t="s">
        <v>3757</v>
      </c>
      <c r="B20" s="16">
        <v>17</v>
      </c>
      <c r="C20" s="16">
        <v>15</v>
      </c>
      <c r="D20" s="16">
        <v>67</v>
      </c>
      <c r="E20" s="16">
        <v>2</v>
      </c>
      <c r="F20" s="16">
        <v>7</v>
      </c>
      <c r="G20" s="309" t="s">
        <v>1711</v>
      </c>
      <c r="H20" s="16">
        <v>55</v>
      </c>
      <c r="I20" s="16">
        <v>53</v>
      </c>
      <c r="J20" s="16">
        <v>29</v>
      </c>
      <c r="K20" s="16">
        <v>6</v>
      </c>
      <c r="L20" s="16">
        <v>3</v>
      </c>
    </row>
    <row r="21" spans="1:12" ht="15.75" thickTop="1">
      <c r="A21" s="3105" t="s">
        <v>1811</v>
      </c>
      <c r="B21" s="16">
        <v>18</v>
      </c>
      <c r="C21" s="16">
        <v>16</v>
      </c>
      <c r="D21" s="16">
        <v>66</v>
      </c>
      <c r="E21" s="16">
        <v>2</v>
      </c>
      <c r="F21" s="16">
        <v>7</v>
      </c>
      <c r="G21" s="3104" t="s">
        <v>5737</v>
      </c>
      <c r="H21" s="16">
        <v>56</v>
      </c>
      <c r="I21" s="16">
        <v>54</v>
      </c>
      <c r="J21" s="16">
        <v>28</v>
      </c>
      <c r="K21" s="16">
        <v>6</v>
      </c>
      <c r="L21" s="16">
        <v>3</v>
      </c>
    </row>
    <row r="22" spans="1:12" ht="15.75" thickBot="1">
      <c r="A22" s="3106" t="s">
        <v>7446</v>
      </c>
      <c r="B22" s="16">
        <v>19</v>
      </c>
      <c r="C22" s="16">
        <v>17</v>
      </c>
      <c r="D22" s="16">
        <v>65</v>
      </c>
      <c r="E22" s="16">
        <v>2</v>
      </c>
      <c r="F22" s="16">
        <v>7</v>
      </c>
      <c r="G22" s="309" t="s">
        <v>2311</v>
      </c>
      <c r="H22" s="16">
        <v>57</v>
      </c>
      <c r="I22" s="16">
        <v>55</v>
      </c>
      <c r="J22" s="16">
        <v>27</v>
      </c>
      <c r="K22" s="16">
        <v>6</v>
      </c>
      <c r="L22" s="16">
        <v>3</v>
      </c>
    </row>
    <row r="23" spans="1:12" ht="15.75" thickTop="1">
      <c r="A23" s="3078" t="s">
        <v>152</v>
      </c>
      <c r="B23" s="16">
        <v>20</v>
      </c>
      <c r="C23" s="16">
        <v>18</v>
      </c>
      <c r="D23" s="16">
        <v>64</v>
      </c>
      <c r="E23" s="16">
        <v>3</v>
      </c>
      <c r="F23" s="16">
        <v>6</v>
      </c>
      <c r="G23" s="3100" t="s">
        <v>2033</v>
      </c>
      <c r="H23" s="16">
        <v>58</v>
      </c>
      <c r="I23" s="16">
        <v>56</v>
      </c>
      <c r="J23" s="16">
        <v>26</v>
      </c>
      <c r="K23" s="16">
        <v>6</v>
      </c>
      <c r="L23" s="16">
        <v>3</v>
      </c>
    </row>
    <row r="24" spans="1:12" ht="15">
      <c r="A24" s="3078" t="s">
        <v>1212</v>
      </c>
      <c r="B24" s="16">
        <v>21</v>
      </c>
      <c r="C24" s="16">
        <v>19</v>
      </c>
      <c r="D24" s="16">
        <v>63</v>
      </c>
      <c r="E24" s="16">
        <v>3</v>
      </c>
      <c r="F24" s="16">
        <v>6</v>
      </c>
      <c r="G24" s="309" t="s">
        <v>1723</v>
      </c>
      <c r="H24" s="16">
        <v>59</v>
      </c>
      <c r="I24" s="16">
        <v>57</v>
      </c>
      <c r="J24" s="16">
        <v>25</v>
      </c>
      <c r="K24" s="16">
        <v>6</v>
      </c>
      <c r="L24" s="16">
        <v>3</v>
      </c>
    </row>
    <row r="25" spans="1:12" ht="15">
      <c r="A25" s="3078" t="s">
        <v>369</v>
      </c>
      <c r="B25" s="16">
        <v>22</v>
      </c>
      <c r="C25" s="16">
        <v>20</v>
      </c>
      <c r="D25" s="16">
        <v>62</v>
      </c>
      <c r="E25" s="16">
        <v>3</v>
      </c>
      <c r="F25" s="16">
        <v>6</v>
      </c>
      <c r="G25" s="309" t="s">
        <v>7463</v>
      </c>
      <c r="H25" s="16">
        <v>60</v>
      </c>
      <c r="I25" s="16">
        <v>58</v>
      </c>
      <c r="J25" s="16">
        <v>24</v>
      </c>
      <c r="K25" s="16">
        <v>6</v>
      </c>
      <c r="L25" s="16">
        <v>3</v>
      </c>
    </row>
    <row r="26" spans="1:12" ht="15">
      <c r="A26" s="3078" t="s">
        <v>1214</v>
      </c>
      <c r="B26" s="16">
        <v>23</v>
      </c>
      <c r="C26" s="16">
        <v>21</v>
      </c>
      <c r="D26" s="16">
        <v>61</v>
      </c>
      <c r="E26" s="16">
        <v>3</v>
      </c>
      <c r="F26" s="16">
        <v>6</v>
      </c>
      <c r="G26" s="309" t="s">
        <v>152</v>
      </c>
      <c r="H26" s="16">
        <v>61</v>
      </c>
      <c r="I26" s="16">
        <v>59</v>
      </c>
      <c r="J26" s="16">
        <v>23</v>
      </c>
      <c r="K26" s="16">
        <v>7</v>
      </c>
      <c r="L26" s="16">
        <v>2</v>
      </c>
    </row>
    <row r="27" spans="1:12" ht="15.75" thickBot="1">
      <c r="A27" s="309" t="s">
        <v>2026</v>
      </c>
      <c r="B27" s="16">
        <v>24</v>
      </c>
      <c r="C27" s="16">
        <v>22</v>
      </c>
      <c r="D27" s="16">
        <v>60</v>
      </c>
      <c r="E27" s="16">
        <v>3</v>
      </c>
      <c r="F27" s="16">
        <v>6</v>
      </c>
      <c r="G27" s="309" t="s">
        <v>1896</v>
      </c>
      <c r="H27" s="16">
        <v>62</v>
      </c>
      <c r="I27" s="16">
        <v>60</v>
      </c>
      <c r="J27" s="16">
        <v>22</v>
      </c>
      <c r="K27" s="16">
        <v>7</v>
      </c>
      <c r="L27" s="16">
        <v>2</v>
      </c>
    </row>
    <row r="28" spans="1:12" ht="15.75" thickTop="1">
      <c r="A28" s="309" t="s">
        <v>7447</v>
      </c>
      <c r="B28" s="16">
        <v>25</v>
      </c>
      <c r="C28" s="16">
        <v>23</v>
      </c>
      <c r="D28" s="16">
        <v>59</v>
      </c>
      <c r="E28" s="16">
        <v>3</v>
      </c>
      <c r="F28" s="16">
        <v>6</v>
      </c>
      <c r="G28" s="3105" t="s">
        <v>1811</v>
      </c>
      <c r="H28" s="16">
        <v>63</v>
      </c>
      <c r="I28" s="16">
        <v>61</v>
      </c>
      <c r="J28" s="16">
        <v>21</v>
      </c>
      <c r="K28" s="16">
        <v>7</v>
      </c>
      <c r="L28" s="16">
        <v>2</v>
      </c>
    </row>
    <row r="29" spans="1:12" ht="15.75" thickBot="1">
      <c r="A29" s="309" t="s">
        <v>836</v>
      </c>
      <c r="B29" s="16">
        <v>26</v>
      </c>
      <c r="C29" s="16">
        <v>24</v>
      </c>
      <c r="D29" s="16">
        <v>58</v>
      </c>
      <c r="E29" s="16">
        <v>3</v>
      </c>
      <c r="F29" s="16">
        <v>6</v>
      </c>
      <c r="G29" s="3106" t="s">
        <v>7446</v>
      </c>
      <c r="H29" s="16">
        <v>64</v>
      </c>
      <c r="I29" s="16">
        <v>62</v>
      </c>
      <c r="J29" s="16">
        <v>20</v>
      </c>
      <c r="K29" s="16">
        <v>7</v>
      </c>
      <c r="L29" s="16">
        <v>2</v>
      </c>
    </row>
    <row r="30" spans="1:12" ht="15.75" thickTop="1">
      <c r="A30" s="309" t="s">
        <v>7448</v>
      </c>
      <c r="B30" s="16">
        <v>27</v>
      </c>
      <c r="C30" s="16">
        <v>25</v>
      </c>
      <c r="D30" s="16">
        <v>57</v>
      </c>
      <c r="E30" s="16">
        <v>3</v>
      </c>
      <c r="F30" s="16">
        <v>6</v>
      </c>
      <c r="G30" s="309" t="s">
        <v>836</v>
      </c>
      <c r="H30" s="16">
        <v>65</v>
      </c>
      <c r="I30" s="16">
        <v>63</v>
      </c>
      <c r="J30" s="16">
        <v>19</v>
      </c>
      <c r="K30" s="16">
        <v>7</v>
      </c>
      <c r="L30" s="16">
        <v>2</v>
      </c>
    </row>
    <row r="31" spans="1:12" ht="15">
      <c r="A31" s="309" t="s">
        <v>7449</v>
      </c>
      <c r="B31" s="16">
        <v>28</v>
      </c>
      <c r="C31" s="16">
        <v>26</v>
      </c>
      <c r="D31" s="16">
        <v>56</v>
      </c>
      <c r="E31" s="16">
        <v>3</v>
      </c>
      <c r="F31" s="16">
        <v>6</v>
      </c>
      <c r="G31" s="309" t="s">
        <v>2805</v>
      </c>
      <c r="H31" s="16">
        <v>66</v>
      </c>
      <c r="I31" s="16">
        <v>64</v>
      </c>
      <c r="J31" s="16">
        <v>18</v>
      </c>
      <c r="K31" s="16">
        <v>7</v>
      </c>
      <c r="L31" s="16">
        <v>2</v>
      </c>
    </row>
    <row r="32" spans="1:12" ht="15">
      <c r="A32" s="309" t="s">
        <v>152</v>
      </c>
      <c r="B32" s="16">
        <v>29</v>
      </c>
      <c r="C32" s="16">
        <v>27</v>
      </c>
      <c r="D32" s="16">
        <v>55</v>
      </c>
      <c r="E32" s="16">
        <v>3</v>
      </c>
      <c r="F32" s="16">
        <v>6</v>
      </c>
      <c r="G32" s="309" t="s">
        <v>2026</v>
      </c>
      <c r="H32" s="16">
        <v>67</v>
      </c>
      <c r="I32" s="16">
        <v>65</v>
      </c>
      <c r="J32" s="16">
        <v>17</v>
      </c>
      <c r="K32" s="16">
        <v>7</v>
      </c>
      <c r="L32" s="16">
        <v>2</v>
      </c>
    </row>
    <row r="33" spans="1:12" ht="15">
      <c r="A33" s="309" t="s">
        <v>7450</v>
      </c>
      <c r="B33" s="16">
        <v>30</v>
      </c>
      <c r="C33" s="16">
        <v>28</v>
      </c>
      <c r="D33" s="16">
        <v>54</v>
      </c>
      <c r="E33" s="16">
        <v>3</v>
      </c>
      <c r="F33" s="16">
        <v>6</v>
      </c>
      <c r="G33" s="309" t="s">
        <v>7464</v>
      </c>
      <c r="H33" s="16">
        <v>68</v>
      </c>
      <c r="I33" s="16">
        <v>66</v>
      </c>
      <c r="J33" s="16">
        <v>16</v>
      </c>
      <c r="K33" s="16">
        <v>7</v>
      </c>
      <c r="L33" s="16">
        <v>2</v>
      </c>
    </row>
    <row r="34" spans="1:12" ht="15">
      <c r="A34" s="309" t="s">
        <v>1830</v>
      </c>
      <c r="B34" s="16">
        <v>31</v>
      </c>
      <c r="C34" s="16">
        <v>29</v>
      </c>
      <c r="D34" s="16">
        <v>53</v>
      </c>
      <c r="E34" s="16">
        <v>3</v>
      </c>
      <c r="F34" s="16">
        <v>6</v>
      </c>
      <c r="G34" s="309" t="s">
        <v>152</v>
      </c>
      <c r="H34" s="16">
        <v>69</v>
      </c>
      <c r="I34" s="16">
        <v>67</v>
      </c>
      <c r="J34" s="16">
        <v>15</v>
      </c>
      <c r="K34" s="16">
        <v>7</v>
      </c>
      <c r="L34" s="16">
        <v>2</v>
      </c>
    </row>
    <row r="35" spans="1:12" ht="15">
      <c r="A35" s="309" t="s">
        <v>1730</v>
      </c>
      <c r="B35" s="16">
        <v>32</v>
      </c>
      <c r="C35" s="16">
        <v>30</v>
      </c>
      <c r="D35" s="16">
        <v>52</v>
      </c>
      <c r="E35" s="16">
        <v>4</v>
      </c>
      <c r="F35" s="16">
        <v>5</v>
      </c>
      <c r="G35" s="309" t="s">
        <v>6529</v>
      </c>
      <c r="H35" s="16">
        <v>70</v>
      </c>
      <c r="I35" s="16">
        <v>68</v>
      </c>
      <c r="J35" s="16">
        <v>14</v>
      </c>
      <c r="K35" s="16">
        <v>7</v>
      </c>
      <c r="L35" s="16">
        <v>2</v>
      </c>
    </row>
    <row r="36" spans="1:12" ht="15">
      <c r="A36" s="309" t="s">
        <v>7451</v>
      </c>
      <c r="B36" s="16">
        <v>33</v>
      </c>
      <c r="C36" s="16">
        <v>31</v>
      </c>
      <c r="D36" s="16">
        <v>51</v>
      </c>
      <c r="E36" s="16">
        <v>4</v>
      </c>
      <c r="F36" s="16">
        <v>5</v>
      </c>
      <c r="G36" s="3078" t="s">
        <v>369</v>
      </c>
      <c r="H36" s="16">
        <v>71</v>
      </c>
      <c r="I36" s="16">
        <v>69</v>
      </c>
      <c r="J36" s="16">
        <v>13</v>
      </c>
      <c r="K36" s="16">
        <v>7</v>
      </c>
      <c r="L36" s="16">
        <v>2</v>
      </c>
    </row>
    <row r="37" spans="1:12" ht="15">
      <c r="A37" s="309" t="s">
        <v>7452</v>
      </c>
      <c r="B37" s="16">
        <v>34</v>
      </c>
      <c r="C37" s="16">
        <v>32</v>
      </c>
      <c r="D37" s="16">
        <v>50</v>
      </c>
      <c r="E37" s="16">
        <v>4</v>
      </c>
      <c r="F37" s="16">
        <v>5</v>
      </c>
      <c r="G37" s="3078" t="s">
        <v>1214</v>
      </c>
      <c r="H37" s="16">
        <v>72</v>
      </c>
      <c r="I37" s="16">
        <v>70</v>
      </c>
      <c r="J37" s="16">
        <v>12</v>
      </c>
      <c r="K37" s="16">
        <v>7</v>
      </c>
      <c r="L37" s="16">
        <v>2</v>
      </c>
    </row>
    <row r="38" spans="1:12" ht="15">
      <c r="A38" s="309" t="s">
        <v>104</v>
      </c>
      <c r="B38" s="16">
        <v>35</v>
      </c>
      <c r="C38" s="16">
        <v>33</v>
      </c>
      <c r="D38" s="16">
        <v>49</v>
      </c>
      <c r="E38" s="16">
        <v>4</v>
      </c>
      <c r="F38" s="16">
        <v>5</v>
      </c>
      <c r="G38" s="309" t="s">
        <v>3761</v>
      </c>
      <c r="H38" s="16">
        <v>73</v>
      </c>
      <c r="I38" s="16">
        <v>71</v>
      </c>
      <c r="J38" s="16">
        <v>11</v>
      </c>
      <c r="K38" s="23">
        <v>8</v>
      </c>
      <c r="L38" s="16">
        <v>1</v>
      </c>
    </row>
    <row r="39" spans="1:12" ht="15">
      <c r="A39" s="309" t="s">
        <v>362</v>
      </c>
      <c r="B39" s="16">
        <v>36</v>
      </c>
      <c r="C39" s="16">
        <v>34</v>
      </c>
      <c r="D39" s="16">
        <v>48</v>
      </c>
      <c r="E39" s="16">
        <v>4</v>
      </c>
      <c r="F39" s="16">
        <v>5</v>
      </c>
      <c r="G39" s="3073" t="s">
        <v>7456</v>
      </c>
      <c r="H39" s="16">
        <v>74</v>
      </c>
      <c r="I39" s="16">
        <v>72</v>
      </c>
      <c r="J39" s="16">
        <v>10</v>
      </c>
      <c r="K39" s="16">
        <v>8</v>
      </c>
      <c r="L39" s="16">
        <v>1</v>
      </c>
    </row>
    <row r="40" spans="1:12" ht="15">
      <c r="A40" s="309" t="s">
        <v>152</v>
      </c>
      <c r="B40" s="16">
        <v>37</v>
      </c>
      <c r="C40" s="16">
        <v>35</v>
      </c>
      <c r="D40" s="16">
        <v>47</v>
      </c>
      <c r="E40" s="16">
        <v>4</v>
      </c>
      <c r="F40" s="16">
        <v>5</v>
      </c>
      <c r="G40" s="309" t="s">
        <v>130</v>
      </c>
      <c r="H40" s="16">
        <v>75</v>
      </c>
      <c r="I40" s="16">
        <v>73</v>
      </c>
      <c r="J40" s="16">
        <v>9</v>
      </c>
      <c r="K40" s="16">
        <v>8</v>
      </c>
      <c r="L40" s="16">
        <v>1</v>
      </c>
    </row>
    <row r="41" spans="1:12" ht="15">
      <c r="A41" s="309" t="s">
        <v>3812</v>
      </c>
      <c r="B41" s="16">
        <v>38</v>
      </c>
      <c r="C41" s="16">
        <v>36</v>
      </c>
      <c r="D41" s="16">
        <v>46</v>
      </c>
      <c r="E41" s="16">
        <v>4</v>
      </c>
      <c r="F41" s="16">
        <v>5</v>
      </c>
      <c r="G41" s="309" t="s">
        <v>7465</v>
      </c>
      <c r="H41" s="16">
        <v>76</v>
      </c>
      <c r="I41" s="16">
        <v>74</v>
      </c>
      <c r="J41" s="16">
        <v>8</v>
      </c>
      <c r="K41" s="16">
        <v>8</v>
      </c>
      <c r="L41" s="16">
        <v>1</v>
      </c>
    </row>
    <row r="42" spans="1:12" ht="15">
      <c r="C42" s="16"/>
      <c r="G42" s="309" t="s">
        <v>97</v>
      </c>
      <c r="H42" s="16">
        <v>77</v>
      </c>
      <c r="I42" s="16">
        <v>75</v>
      </c>
      <c r="J42" s="16">
        <v>7</v>
      </c>
      <c r="K42" s="16">
        <v>8</v>
      </c>
      <c r="L42" s="16">
        <v>1</v>
      </c>
    </row>
    <row r="43" spans="1:12" ht="15">
      <c r="C43" s="16"/>
      <c r="G43" s="309" t="s">
        <v>2090</v>
      </c>
      <c r="H43" s="16">
        <v>78</v>
      </c>
      <c r="I43" s="16">
        <v>76</v>
      </c>
      <c r="J43" s="16">
        <v>6</v>
      </c>
      <c r="K43" s="16">
        <v>8</v>
      </c>
      <c r="L43" s="16">
        <v>1</v>
      </c>
    </row>
    <row r="44" spans="1:12" ht="15">
      <c r="C44" s="16"/>
      <c r="G44" s="309" t="s">
        <v>7466</v>
      </c>
      <c r="H44" s="16">
        <v>79</v>
      </c>
      <c r="I44" s="16">
        <v>77</v>
      </c>
      <c r="J44" s="16">
        <v>5</v>
      </c>
      <c r="K44" s="16">
        <v>8</v>
      </c>
      <c r="L44" s="16">
        <v>1</v>
      </c>
    </row>
    <row r="45" spans="1:12" ht="15">
      <c r="C45" s="16"/>
      <c r="G45" s="2653" t="s">
        <v>1890</v>
      </c>
      <c r="H45" s="23">
        <v>80</v>
      </c>
      <c r="I45" s="16">
        <v>78</v>
      </c>
      <c r="J45" s="16">
        <v>4</v>
      </c>
      <c r="K45" s="16">
        <v>8</v>
      </c>
      <c r="L45" s="16">
        <v>1</v>
      </c>
    </row>
    <row r="46" spans="1:12" ht="15">
      <c r="C46" s="16"/>
      <c r="G46" s="309" t="s">
        <v>130</v>
      </c>
      <c r="H46" s="16">
        <v>81</v>
      </c>
      <c r="I46" s="16">
        <v>79</v>
      </c>
      <c r="J46" s="16">
        <v>3</v>
      </c>
      <c r="K46" s="16">
        <v>8</v>
      </c>
      <c r="L46" s="16">
        <v>1</v>
      </c>
    </row>
    <row r="47" spans="1:12" ht="15">
      <c r="C47" s="16"/>
      <c r="G47" s="309" t="s">
        <v>378</v>
      </c>
      <c r="H47" s="16">
        <v>82</v>
      </c>
      <c r="I47" s="16">
        <v>80</v>
      </c>
      <c r="J47" s="16">
        <v>2</v>
      </c>
      <c r="K47" s="16">
        <v>8</v>
      </c>
      <c r="L47" s="16">
        <v>1</v>
      </c>
    </row>
    <row r="48" spans="1:12" ht="15">
      <c r="C48" s="16"/>
      <c r="G48" s="309" t="s">
        <v>380</v>
      </c>
      <c r="H48" s="16">
        <v>83</v>
      </c>
      <c r="I48" s="16">
        <v>81</v>
      </c>
      <c r="J48" s="16">
        <v>1</v>
      </c>
      <c r="K48" s="16">
        <v>8</v>
      </c>
      <c r="L48" s="16">
        <v>1</v>
      </c>
    </row>
  </sheetData>
  <printOptions horizontalCentered="1" verticalCentered="1" gridLines="1"/>
  <pageMargins left="0.75" right="0.75" top="0.25" bottom="0" header="0.15" footer="0"/>
  <pageSetup scale="60" orientation="portrait" r:id="rId1"/>
  <headerFooter alignWithMargins="0">
    <oddHeader>&amp;C&amp;"Arial,Bold"&amp;18Tehilim 101</oddHeader>
  </headerFooter>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pageSetUpPr fitToPage="1"/>
  </sheetPr>
  <dimension ref="A1:AU216"/>
  <sheetViews>
    <sheetView showZeros="0" topLeftCell="A57" zoomScaleNormal="100" workbookViewId="0">
      <selection activeCell="AV1" sqref="AV1:AY1048576"/>
    </sheetView>
  </sheetViews>
  <sheetFormatPr defaultColWidth="22.28515625" defaultRowHeight="12.75"/>
  <cols>
    <col min="1" max="1" width="9.7109375" style="8" bestFit="1" customWidth="1"/>
    <col min="2" max="4" width="4.140625" style="8" bestFit="1" customWidth="1"/>
    <col min="5" max="6" width="4.42578125" style="8" bestFit="1" customWidth="1"/>
    <col min="7" max="7" width="3" style="8" bestFit="1" customWidth="1"/>
    <col min="8" max="8" width="10.7109375" style="8" bestFit="1" customWidth="1"/>
    <col min="9" max="11" width="4.140625" style="8" bestFit="1" customWidth="1"/>
    <col min="12" max="13" width="4.42578125" style="8" bestFit="1" customWidth="1"/>
    <col min="14" max="14" width="3" style="8" bestFit="1" customWidth="1"/>
    <col min="15" max="15" width="10.5703125" style="8" bestFit="1" customWidth="1"/>
    <col min="16" max="18" width="4.140625" style="8" bestFit="1" customWidth="1"/>
    <col min="19" max="20" width="4.42578125" style="8" bestFit="1" customWidth="1"/>
    <col min="21" max="21" width="3" style="8" bestFit="1" customWidth="1"/>
    <col min="22" max="47" width="4.42578125" style="8" customWidth="1"/>
    <col min="48" max="16384" width="22.28515625" style="3"/>
  </cols>
  <sheetData>
    <row r="1" spans="1:47" s="101" customFormat="1" ht="9">
      <c r="A1" s="13"/>
      <c r="B1" s="13" t="s">
        <v>1</v>
      </c>
      <c r="C1" s="13" t="s">
        <v>1</v>
      </c>
      <c r="D1" s="13" t="s">
        <v>1</v>
      </c>
      <c r="E1" s="13" t="s">
        <v>0</v>
      </c>
      <c r="F1" s="13" t="s">
        <v>0</v>
      </c>
      <c r="G1" s="13" t="s">
        <v>39</v>
      </c>
      <c r="H1" s="13"/>
      <c r="I1" s="13" t="s">
        <v>1</v>
      </c>
      <c r="J1" s="13" t="s">
        <v>1</v>
      </c>
      <c r="K1" s="13" t="s">
        <v>1</v>
      </c>
      <c r="L1" s="13" t="s">
        <v>0</v>
      </c>
      <c r="M1" s="13" t="s">
        <v>0</v>
      </c>
      <c r="N1" s="13" t="s">
        <v>39</v>
      </c>
      <c r="O1" s="13"/>
      <c r="P1" s="13" t="s">
        <v>1</v>
      </c>
      <c r="Q1" s="13" t="s">
        <v>1</v>
      </c>
      <c r="R1" s="13" t="s">
        <v>1</v>
      </c>
      <c r="S1" s="13" t="s">
        <v>0</v>
      </c>
      <c r="T1" s="13" t="s">
        <v>0</v>
      </c>
      <c r="U1" s="13" t="s">
        <v>39</v>
      </c>
      <c r="V1" s="13"/>
      <c r="W1" s="13"/>
      <c r="X1" s="13"/>
      <c r="Y1" s="13"/>
      <c r="Z1" s="13"/>
      <c r="AA1" s="13"/>
      <c r="AB1" s="13"/>
      <c r="AC1" s="13"/>
      <c r="AD1" s="13"/>
      <c r="AE1" s="13"/>
      <c r="AF1" s="13"/>
      <c r="AG1" s="13"/>
      <c r="AH1" s="13"/>
      <c r="AI1" s="13"/>
      <c r="AJ1" s="13"/>
      <c r="AK1" s="13"/>
      <c r="AL1" s="13"/>
      <c r="AM1" s="13"/>
      <c r="AN1" s="13"/>
      <c r="AO1" s="13"/>
      <c r="AP1" s="13"/>
      <c r="AQ1" s="13"/>
      <c r="AR1" s="13"/>
      <c r="AS1" s="13"/>
      <c r="AT1" s="13"/>
      <c r="AU1" s="13"/>
    </row>
    <row r="2" spans="1:47" s="101" customFormat="1" ht="9">
      <c r="A2" s="13" t="s">
        <v>1</v>
      </c>
      <c r="B2" s="13" t="s">
        <v>6</v>
      </c>
      <c r="C2" s="13" t="s">
        <v>132</v>
      </c>
      <c r="D2" s="13" t="s">
        <v>6</v>
      </c>
      <c r="E2" s="13" t="s">
        <v>6</v>
      </c>
      <c r="F2" s="13" t="s">
        <v>6</v>
      </c>
      <c r="G2" s="13" t="s">
        <v>680</v>
      </c>
      <c r="H2" s="13" t="s">
        <v>1</v>
      </c>
      <c r="I2" s="13" t="s">
        <v>6</v>
      </c>
      <c r="J2" s="13" t="s">
        <v>132</v>
      </c>
      <c r="K2" s="13" t="s">
        <v>6</v>
      </c>
      <c r="L2" s="13" t="s">
        <v>6</v>
      </c>
      <c r="M2" s="13" t="s">
        <v>6</v>
      </c>
      <c r="N2" s="13" t="s">
        <v>680</v>
      </c>
      <c r="O2" s="13" t="s">
        <v>1</v>
      </c>
      <c r="P2" s="13" t="s">
        <v>6</v>
      </c>
      <c r="Q2" s="13" t="s">
        <v>132</v>
      </c>
      <c r="R2" s="13" t="s">
        <v>6</v>
      </c>
      <c r="S2" s="13" t="s">
        <v>6</v>
      </c>
      <c r="T2" s="13" t="s">
        <v>6</v>
      </c>
      <c r="U2" s="13" t="s">
        <v>680</v>
      </c>
      <c r="V2" s="13"/>
      <c r="W2" s="13"/>
      <c r="X2" s="13"/>
      <c r="Y2" s="13"/>
      <c r="Z2" s="13"/>
      <c r="AA2" s="13"/>
      <c r="AB2" s="13"/>
      <c r="AC2" s="13"/>
      <c r="AD2" s="13"/>
      <c r="AE2" s="13"/>
      <c r="AF2" s="13"/>
      <c r="AG2" s="13"/>
      <c r="AH2" s="13"/>
      <c r="AI2" s="13"/>
      <c r="AJ2" s="13"/>
      <c r="AK2" s="13"/>
      <c r="AL2" s="13"/>
      <c r="AM2" s="13"/>
      <c r="AN2" s="13"/>
      <c r="AO2" s="13"/>
      <c r="AP2" s="13"/>
      <c r="AQ2" s="13"/>
      <c r="AR2" s="13"/>
      <c r="AS2" s="13"/>
      <c r="AT2" s="13"/>
      <c r="AU2" s="13"/>
    </row>
    <row r="3" spans="1:47" s="101" customFormat="1" ht="9">
      <c r="A3" s="13"/>
      <c r="B3" s="13"/>
      <c r="C3" s="13" t="s">
        <v>198</v>
      </c>
      <c r="D3" s="13" t="s">
        <v>9</v>
      </c>
      <c r="E3" s="13"/>
      <c r="F3" s="13" t="s">
        <v>9</v>
      </c>
      <c r="G3" s="13" t="s">
        <v>677</v>
      </c>
      <c r="H3" s="13"/>
      <c r="I3" s="13"/>
      <c r="J3" s="13" t="s">
        <v>198</v>
      </c>
      <c r="K3" s="13" t="s">
        <v>9</v>
      </c>
      <c r="L3" s="13"/>
      <c r="M3" s="13" t="s">
        <v>9</v>
      </c>
      <c r="N3" s="13" t="s">
        <v>677</v>
      </c>
      <c r="O3" s="13"/>
      <c r="P3" s="13"/>
      <c r="Q3" s="13" t="s">
        <v>198</v>
      </c>
      <c r="R3" s="13" t="s">
        <v>9</v>
      </c>
      <c r="S3" s="13"/>
      <c r="T3" s="13" t="s">
        <v>9</v>
      </c>
      <c r="U3" s="13" t="s">
        <v>677</v>
      </c>
      <c r="V3" s="13"/>
      <c r="W3" s="13"/>
      <c r="X3" s="13"/>
      <c r="Y3" s="13"/>
      <c r="Z3" s="13"/>
      <c r="AA3" s="13"/>
      <c r="AB3" s="13"/>
      <c r="AC3" s="13"/>
      <c r="AD3" s="13"/>
      <c r="AE3" s="13"/>
      <c r="AF3" s="13"/>
      <c r="AG3" s="13"/>
      <c r="AH3" s="13"/>
      <c r="AI3" s="13"/>
      <c r="AJ3" s="13"/>
      <c r="AK3" s="13"/>
      <c r="AL3" s="13"/>
      <c r="AM3" s="13"/>
      <c r="AN3" s="13"/>
      <c r="AO3" s="13"/>
      <c r="AP3" s="13"/>
      <c r="AQ3" s="13"/>
      <c r="AR3" s="13"/>
      <c r="AS3" s="13"/>
      <c r="AT3" s="13"/>
      <c r="AU3" s="13"/>
    </row>
    <row r="4" spans="1:47" ht="20.25">
      <c r="A4" s="3084" t="s">
        <v>15302</v>
      </c>
      <c r="B4" s="16">
        <v>1</v>
      </c>
      <c r="C4" s="16"/>
      <c r="D4" s="16">
        <v>212</v>
      </c>
      <c r="E4" s="16">
        <v>1</v>
      </c>
      <c r="F4" s="16">
        <v>29</v>
      </c>
      <c r="G4" s="16">
        <v>1</v>
      </c>
      <c r="H4" s="18" t="s">
        <v>15090</v>
      </c>
      <c r="I4" s="16">
        <v>68</v>
      </c>
      <c r="J4" s="16">
        <v>60</v>
      </c>
      <c r="K4" s="16">
        <v>145</v>
      </c>
      <c r="L4" s="16">
        <v>10</v>
      </c>
      <c r="M4" s="16">
        <v>20</v>
      </c>
      <c r="N4" s="16">
        <v>1</v>
      </c>
      <c r="O4" s="18" t="s">
        <v>15313</v>
      </c>
      <c r="P4" s="16">
        <v>136</v>
      </c>
      <c r="Q4" s="16">
        <v>128</v>
      </c>
      <c r="R4" s="16">
        <v>77</v>
      </c>
      <c r="S4" s="16">
        <v>19</v>
      </c>
      <c r="T4" s="16">
        <v>11</v>
      </c>
      <c r="U4" s="16">
        <v>1</v>
      </c>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row>
    <row r="5" spans="1:47" ht="20.25">
      <c r="A5" s="18" t="s">
        <v>15321</v>
      </c>
      <c r="B5" s="16">
        <v>2</v>
      </c>
      <c r="C5" s="16"/>
      <c r="D5" s="16">
        <v>211</v>
      </c>
      <c r="E5" s="16">
        <v>1</v>
      </c>
      <c r="F5" s="16">
        <v>29</v>
      </c>
      <c r="G5" s="16">
        <v>2</v>
      </c>
      <c r="H5" s="18" t="s">
        <v>15330</v>
      </c>
      <c r="I5" s="16">
        <v>69</v>
      </c>
      <c r="J5" s="16">
        <v>61</v>
      </c>
      <c r="K5" s="16">
        <v>144</v>
      </c>
      <c r="L5" s="16">
        <v>10</v>
      </c>
      <c r="M5" s="16">
        <v>20</v>
      </c>
      <c r="N5" s="16">
        <v>2</v>
      </c>
      <c r="O5" s="18" t="s">
        <v>15338</v>
      </c>
      <c r="P5" s="16">
        <v>137</v>
      </c>
      <c r="Q5" s="16">
        <v>129</v>
      </c>
      <c r="R5" s="16">
        <v>76</v>
      </c>
      <c r="S5" s="16">
        <v>19</v>
      </c>
      <c r="T5" s="16">
        <v>11</v>
      </c>
      <c r="U5" s="16">
        <v>2</v>
      </c>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row>
    <row r="6" spans="1:47" ht="20.25">
      <c r="A6" s="18" t="s">
        <v>15347</v>
      </c>
      <c r="B6" s="16">
        <v>3</v>
      </c>
      <c r="C6" s="16"/>
      <c r="D6" s="16">
        <v>210</v>
      </c>
      <c r="E6" s="16">
        <v>1</v>
      </c>
      <c r="F6" s="16">
        <v>29</v>
      </c>
      <c r="G6" s="16">
        <v>3</v>
      </c>
      <c r="H6" s="18" t="s">
        <v>15356</v>
      </c>
      <c r="I6" s="16">
        <v>70</v>
      </c>
      <c r="J6" s="16">
        <v>62</v>
      </c>
      <c r="K6" s="16">
        <v>143</v>
      </c>
      <c r="L6" s="16">
        <v>10</v>
      </c>
      <c r="M6" s="16">
        <v>20</v>
      </c>
      <c r="N6" s="16">
        <v>3</v>
      </c>
      <c r="O6" s="3079" t="s">
        <v>15200</v>
      </c>
      <c r="P6" s="16">
        <v>138</v>
      </c>
      <c r="Q6" s="16">
        <v>130</v>
      </c>
      <c r="R6" s="16">
        <v>75</v>
      </c>
      <c r="S6" s="16">
        <v>19</v>
      </c>
      <c r="T6" s="16">
        <v>11</v>
      </c>
      <c r="U6" s="16">
        <v>3</v>
      </c>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row>
    <row r="7" spans="1:47" ht="20.25">
      <c r="A7" s="18" t="s">
        <v>15368</v>
      </c>
      <c r="B7" s="16">
        <v>4</v>
      </c>
      <c r="C7" s="16"/>
      <c r="D7" s="16">
        <v>209</v>
      </c>
      <c r="E7" s="16">
        <v>1</v>
      </c>
      <c r="F7" s="16">
        <v>29</v>
      </c>
      <c r="G7" s="16">
        <v>4</v>
      </c>
      <c r="H7" s="18" t="s">
        <v>15377</v>
      </c>
      <c r="I7" s="16">
        <v>71</v>
      </c>
      <c r="J7" s="16">
        <v>63</v>
      </c>
      <c r="K7" s="16">
        <v>142</v>
      </c>
      <c r="L7" s="16">
        <v>10</v>
      </c>
      <c r="M7" s="16">
        <v>20</v>
      </c>
      <c r="N7" s="16">
        <v>4</v>
      </c>
      <c r="O7" s="18" t="s">
        <v>15382</v>
      </c>
      <c r="P7" s="16">
        <v>139</v>
      </c>
      <c r="Q7" s="16">
        <v>131</v>
      </c>
      <c r="R7" s="16">
        <v>74</v>
      </c>
      <c r="S7" s="16">
        <v>19</v>
      </c>
      <c r="T7" s="16">
        <v>11</v>
      </c>
      <c r="U7" s="16">
        <v>4</v>
      </c>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row>
    <row r="8" spans="1:47" ht="20.25">
      <c r="A8" s="18" t="s">
        <v>15389</v>
      </c>
      <c r="B8" s="16">
        <v>5</v>
      </c>
      <c r="C8" s="16"/>
      <c r="D8" s="16">
        <v>208</v>
      </c>
      <c r="E8" s="16">
        <v>1</v>
      </c>
      <c r="F8" s="16">
        <v>29</v>
      </c>
      <c r="G8" s="16">
        <v>5</v>
      </c>
      <c r="H8" s="18" t="s">
        <v>15395</v>
      </c>
      <c r="I8" s="16">
        <v>72</v>
      </c>
      <c r="J8" s="16">
        <v>64</v>
      </c>
      <c r="K8" s="16">
        <v>141</v>
      </c>
      <c r="L8" s="16">
        <v>10</v>
      </c>
      <c r="M8" s="16">
        <v>20</v>
      </c>
      <c r="N8" s="16">
        <v>5</v>
      </c>
      <c r="O8" s="18" t="s">
        <v>15402</v>
      </c>
      <c r="P8" s="16">
        <v>140</v>
      </c>
      <c r="Q8" s="16">
        <v>132</v>
      </c>
      <c r="R8" s="16">
        <v>73</v>
      </c>
      <c r="S8" s="16">
        <v>19</v>
      </c>
      <c r="T8" s="16">
        <v>11</v>
      </c>
      <c r="U8" s="16">
        <v>5</v>
      </c>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row>
    <row r="9" spans="1:47" ht="20.25">
      <c r="A9" s="3080" t="s">
        <v>15194</v>
      </c>
      <c r="B9" s="16">
        <v>6</v>
      </c>
      <c r="C9" s="16"/>
      <c r="D9" s="16">
        <v>207</v>
      </c>
      <c r="E9" s="16">
        <v>1</v>
      </c>
      <c r="F9" s="16">
        <v>29</v>
      </c>
      <c r="G9" s="16">
        <v>6</v>
      </c>
      <c r="H9" s="18" t="s">
        <v>15418</v>
      </c>
      <c r="I9" s="16">
        <v>73</v>
      </c>
      <c r="J9" s="16">
        <v>65</v>
      </c>
      <c r="K9" s="16">
        <v>140</v>
      </c>
      <c r="L9" s="16">
        <v>10</v>
      </c>
      <c r="M9" s="16">
        <v>20</v>
      </c>
      <c r="N9" s="16">
        <v>6</v>
      </c>
      <c r="O9" s="18" t="s">
        <v>15426</v>
      </c>
      <c r="P9" s="16">
        <v>141</v>
      </c>
      <c r="Q9" s="16">
        <v>133</v>
      </c>
      <c r="R9" s="16">
        <v>72</v>
      </c>
      <c r="S9" s="16">
        <v>19</v>
      </c>
      <c r="T9" s="16">
        <v>11</v>
      </c>
      <c r="U9" s="16">
        <v>6</v>
      </c>
      <c r="V9" s="16"/>
      <c r="W9" s="16"/>
      <c r="X9" s="16"/>
      <c r="Y9" s="16"/>
      <c r="Z9" s="16"/>
      <c r="AA9" s="16"/>
      <c r="AB9" s="16"/>
      <c r="AC9" s="16"/>
      <c r="AD9" s="16"/>
      <c r="AE9" s="16"/>
      <c r="AF9" s="16"/>
      <c r="AG9" s="16"/>
      <c r="AH9" s="16"/>
      <c r="AI9" s="16"/>
      <c r="AJ9" s="16"/>
      <c r="AK9" s="16"/>
      <c r="AL9" s="16"/>
      <c r="AM9" s="16"/>
      <c r="AN9" s="16"/>
      <c r="AO9" s="16"/>
      <c r="AP9" s="16"/>
      <c r="AQ9" s="16"/>
      <c r="AR9" s="16"/>
      <c r="AS9" s="16"/>
      <c r="AT9" s="16"/>
      <c r="AU9" s="16"/>
    </row>
    <row r="10" spans="1:47" ht="20.25">
      <c r="A10" s="18" t="s">
        <v>15432</v>
      </c>
      <c r="B10" s="16">
        <v>7</v>
      </c>
      <c r="C10" s="16"/>
      <c r="D10" s="16">
        <v>206</v>
      </c>
      <c r="E10" s="16">
        <v>1</v>
      </c>
      <c r="F10" s="16">
        <v>29</v>
      </c>
      <c r="G10" s="16">
        <v>7</v>
      </c>
      <c r="H10" s="18" t="s">
        <v>15437</v>
      </c>
      <c r="I10" s="16">
        <v>74</v>
      </c>
      <c r="J10" s="16">
        <v>66</v>
      </c>
      <c r="K10" s="16">
        <v>139</v>
      </c>
      <c r="L10" s="16">
        <v>10</v>
      </c>
      <c r="M10" s="16">
        <v>20</v>
      </c>
      <c r="N10" s="3057">
        <v>7</v>
      </c>
      <c r="O10" s="18" t="s">
        <v>15441</v>
      </c>
      <c r="P10" s="16">
        <v>142</v>
      </c>
      <c r="Q10" s="16">
        <v>134</v>
      </c>
      <c r="R10" s="16">
        <v>71</v>
      </c>
      <c r="S10" s="16">
        <v>19</v>
      </c>
      <c r="T10" s="16">
        <v>11</v>
      </c>
      <c r="U10" s="16">
        <v>7</v>
      </c>
      <c r="V10" s="16"/>
      <c r="W10" s="16"/>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row>
    <row r="11" spans="1:47" ht="20.25">
      <c r="A11" s="18" t="s">
        <v>15444</v>
      </c>
      <c r="B11" s="16">
        <v>8</v>
      </c>
      <c r="C11" s="16"/>
      <c r="D11" s="16">
        <v>205</v>
      </c>
      <c r="E11" s="16">
        <v>1</v>
      </c>
      <c r="F11" s="16">
        <v>29</v>
      </c>
      <c r="G11" s="23">
        <v>8</v>
      </c>
      <c r="H11" s="18" t="s">
        <v>15308</v>
      </c>
      <c r="I11" s="16">
        <v>75</v>
      </c>
      <c r="J11" s="16">
        <v>67</v>
      </c>
      <c r="K11" s="16">
        <v>138</v>
      </c>
      <c r="L11" s="16">
        <v>11</v>
      </c>
      <c r="M11" s="16">
        <v>19</v>
      </c>
      <c r="N11" s="16">
        <v>1</v>
      </c>
      <c r="O11" s="3080" t="s">
        <v>15449</v>
      </c>
      <c r="P11" s="16">
        <v>143</v>
      </c>
      <c r="Q11" s="16">
        <v>135</v>
      </c>
      <c r="R11" s="16">
        <v>70</v>
      </c>
      <c r="S11" s="16">
        <v>19</v>
      </c>
      <c r="T11" s="16">
        <v>11</v>
      </c>
      <c r="U11" s="23">
        <v>8</v>
      </c>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row>
    <row r="12" spans="1:47" ht="20.25">
      <c r="A12" s="3080" t="s">
        <v>15194</v>
      </c>
      <c r="B12" s="16">
        <v>9</v>
      </c>
      <c r="C12" s="16">
        <v>1</v>
      </c>
      <c r="D12" s="16">
        <v>204</v>
      </c>
      <c r="E12" s="16">
        <v>2</v>
      </c>
      <c r="F12" s="16">
        <v>28</v>
      </c>
      <c r="G12" s="16">
        <v>1</v>
      </c>
      <c r="H12" s="18" t="s">
        <v>15331</v>
      </c>
      <c r="I12" s="16">
        <v>76</v>
      </c>
      <c r="J12" s="16">
        <v>68</v>
      </c>
      <c r="K12" s="16">
        <v>137</v>
      </c>
      <c r="L12" s="16">
        <v>11</v>
      </c>
      <c r="M12" s="16">
        <v>19</v>
      </c>
      <c r="N12" s="16">
        <v>2</v>
      </c>
      <c r="O12" s="18" t="s">
        <v>15090</v>
      </c>
      <c r="P12" s="16">
        <v>144</v>
      </c>
      <c r="Q12" s="16">
        <v>136</v>
      </c>
      <c r="R12" s="16">
        <v>69</v>
      </c>
      <c r="S12" s="16">
        <v>20</v>
      </c>
      <c r="T12" s="16">
        <v>10</v>
      </c>
      <c r="U12" s="16">
        <v>1</v>
      </c>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row>
    <row r="13" spans="1:47" ht="20.25">
      <c r="A13" s="18" t="s">
        <v>15322</v>
      </c>
      <c r="B13" s="16">
        <v>10</v>
      </c>
      <c r="C13" s="16">
        <v>2</v>
      </c>
      <c r="D13" s="16">
        <v>203</v>
      </c>
      <c r="E13" s="16">
        <v>2</v>
      </c>
      <c r="F13" s="16">
        <v>28</v>
      </c>
      <c r="G13" s="16">
        <v>2</v>
      </c>
      <c r="H13" s="18" t="s">
        <v>15357</v>
      </c>
      <c r="I13" s="16">
        <v>77</v>
      </c>
      <c r="J13" s="16">
        <v>69</v>
      </c>
      <c r="K13" s="16">
        <v>136</v>
      </c>
      <c r="L13" s="16">
        <v>11</v>
      </c>
      <c r="M13" s="16">
        <v>19</v>
      </c>
      <c r="N13" s="16">
        <v>3</v>
      </c>
      <c r="O13" s="18" t="s">
        <v>15339</v>
      </c>
      <c r="P13" s="16">
        <v>145</v>
      </c>
      <c r="Q13" s="16">
        <v>137</v>
      </c>
      <c r="R13" s="16">
        <v>68</v>
      </c>
      <c r="S13" s="16">
        <v>20</v>
      </c>
      <c r="T13" s="16">
        <v>10</v>
      </c>
      <c r="U13" s="16">
        <v>2</v>
      </c>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row>
    <row r="14" spans="1:47" ht="20.25">
      <c r="A14" s="3084" t="s">
        <v>15348</v>
      </c>
      <c r="B14" s="16">
        <v>11</v>
      </c>
      <c r="C14" s="16">
        <v>3</v>
      </c>
      <c r="D14" s="16">
        <v>202</v>
      </c>
      <c r="E14" s="16">
        <v>2</v>
      </c>
      <c r="F14" s="16">
        <v>28</v>
      </c>
      <c r="G14" s="16">
        <v>3</v>
      </c>
      <c r="H14" s="18" t="s">
        <v>15090</v>
      </c>
      <c r="I14" s="16">
        <v>78</v>
      </c>
      <c r="J14" s="16">
        <v>70</v>
      </c>
      <c r="K14" s="16">
        <v>135</v>
      </c>
      <c r="L14" s="16">
        <v>11</v>
      </c>
      <c r="M14" s="16">
        <v>19</v>
      </c>
      <c r="N14" s="16">
        <v>4</v>
      </c>
      <c r="O14" s="18" t="s">
        <v>15362</v>
      </c>
      <c r="P14" s="16">
        <v>146</v>
      </c>
      <c r="Q14" s="16">
        <v>138</v>
      </c>
      <c r="R14" s="16">
        <v>67</v>
      </c>
      <c r="S14" s="16">
        <v>20</v>
      </c>
      <c r="T14" s="16">
        <v>10</v>
      </c>
      <c r="U14" s="16">
        <v>3</v>
      </c>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row>
    <row r="15" spans="1:47" ht="20.25">
      <c r="A15" s="18" t="s">
        <v>15369</v>
      </c>
      <c r="B15" s="16">
        <v>12</v>
      </c>
      <c r="C15" s="16">
        <v>4</v>
      </c>
      <c r="D15" s="16">
        <v>201</v>
      </c>
      <c r="E15" s="16">
        <v>2</v>
      </c>
      <c r="F15" s="16">
        <v>28</v>
      </c>
      <c r="G15" s="16">
        <v>4</v>
      </c>
      <c r="H15" s="18" t="s">
        <v>15396</v>
      </c>
      <c r="I15" s="16">
        <v>79</v>
      </c>
      <c r="J15" s="16">
        <v>71</v>
      </c>
      <c r="K15" s="16">
        <v>134</v>
      </c>
      <c r="L15" s="16">
        <v>11</v>
      </c>
      <c r="M15" s="16">
        <v>19</v>
      </c>
      <c r="N15" s="16">
        <v>5</v>
      </c>
      <c r="O15" s="18" t="s">
        <v>15284</v>
      </c>
      <c r="P15" s="16">
        <v>147</v>
      </c>
      <c r="Q15" s="16">
        <v>139</v>
      </c>
      <c r="R15" s="16">
        <v>66</v>
      </c>
      <c r="S15" s="16">
        <v>20</v>
      </c>
      <c r="T15" s="16">
        <v>10</v>
      </c>
      <c r="U15" s="16">
        <v>4</v>
      </c>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row>
    <row r="16" spans="1:47" ht="20.25">
      <c r="A16" s="18" t="s">
        <v>15255</v>
      </c>
      <c r="B16" s="16">
        <v>13</v>
      </c>
      <c r="C16" s="16">
        <v>5</v>
      </c>
      <c r="D16" s="16">
        <v>200</v>
      </c>
      <c r="E16" s="16">
        <v>2</v>
      </c>
      <c r="F16" s="16">
        <v>28</v>
      </c>
      <c r="G16" s="16">
        <v>5</v>
      </c>
      <c r="H16" s="18" t="s">
        <v>15419</v>
      </c>
      <c r="I16" s="16">
        <v>80</v>
      </c>
      <c r="J16" s="16">
        <v>72</v>
      </c>
      <c r="K16" s="16">
        <v>133</v>
      </c>
      <c r="L16" s="16">
        <v>11</v>
      </c>
      <c r="M16" s="16">
        <v>19</v>
      </c>
      <c r="N16" s="3061">
        <v>6</v>
      </c>
      <c r="O16" s="3080" t="s">
        <v>15194</v>
      </c>
      <c r="P16" s="16">
        <v>148</v>
      </c>
      <c r="Q16" s="16">
        <v>140</v>
      </c>
      <c r="R16" s="16">
        <v>65</v>
      </c>
      <c r="S16" s="16">
        <v>20</v>
      </c>
      <c r="T16" s="16">
        <v>10</v>
      </c>
      <c r="U16" s="16">
        <v>5</v>
      </c>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row>
    <row r="17" spans="1:47" ht="20.25">
      <c r="A17" s="18" t="s">
        <v>15411</v>
      </c>
      <c r="B17" s="16">
        <v>14</v>
      </c>
      <c r="C17" s="16">
        <v>6</v>
      </c>
      <c r="D17" s="16">
        <v>199</v>
      </c>
      <c r="E17" s="16">
        <v>2</v>
      </c>
      <c r="F17" s="16">
        <v>28</v>
      </c>
      <c r="G17" s="3061">
        <v>6</v>
      </c>
      <c r="H17" s="18" t="s">
        <v>15309</v>
      </c>
      <c r="I17" s="16">
        <v>81</v>
      </c>
      <c r="J17" s="16">
        <v>73</v>
      </c>
      <c r="K17" s="16">
        <v>132</v>
      </c>
      <c r="L17" s="16">
        <v>12</v>
      </c>
      <c r="M17" s="16">
        <v>18</v>
      </c>
      <c r="N17" s="16">
        <v>1</v>
      </c>
      <c r="O17" s="18" t="s">
        <v>15427</v>
      </c>
      <c r="P17" s="16">
        <v>149</v>
      </c>
      <c r="Q17" s="16">
        <v>141</v>
      </c>
      <c r="R17" s="16">
        <v>64</v>
      </c>
      <c r="S17" s="16">
        <v>20</v>
      </c>
      <c r="T17" s="16">
        <v>10</v>
      </c>
      <c r="U17" s="16">
        <v>6</v>
      </c>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row>
    <row r="18" spans="1:47" ht="20.25">
      <c r="A18" s="18" t="s">
        <v>15303</v>
      </c>
      <c r="B18" s="16">
        <v>15</v>
      </c>
      <c r="C18" s="16">
        <v>7</v>
      </c>
      <c r="D18" s="16">
        <v>198</v>
      </c>
      <c r="E18" s="16">
        <v>3</v>
      </c>
      <c r="F18" s="16">
        <v>27</v>
      </c>
      <c r="G18" s="16">
        <v>1</v>
      </c>
      <c r="H18" s="18" t="s">
        <v>15332</v>
      </c>
      <c r="I18" s="16">
        <v>82</v>
      </c>
      <c r="J18" s="16">
        <v>74</v>
      </c>
      <c r="K18" s="16">
        <v>131</v>
      </c>
      <c r="L18" s="16">
        <v>12</v>
      </c>
      <c r="M18" s="16">
        <v>18</v>
      </c>
      <c r="N18" s="16">
        <v>2</v>
      </c>
      <c r="O18" s="18" t="s">
        <v>15337</v>
      </c>
      <c r="P18" s="16">
        <v>150</v>
      </c>
      <c r="Q18" s="16">
        <v>142</v>
      </c>
      <c r="R18" s="16">
        <v>63</v>
      </c>
      <c r="S18" s="16">
        <v>20</v>
      </c>
      <c r="T18" s="16">
        <v>10</v>
      </c>
      <c r="U18" s="16">
        <v>7</v>
      </c>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row>
    <row r="19" spans="1:47" ht="20.25">
      <c r="A19" s="18" t="s">
        <v>15323</v>
      </c>
      <c r="B19" s="16">
        <v>16</v>
      </c>
      <c r="C19" s="16">
        <v>8</v>
      </c>
      <c r="D19" s="16">
        <v>197</v>
      </c>
      <c r="E19" s="16">
        <v>3</v>
      </c>
      <c r="F19" s="16">
        <v>27</v>
      </c>
      <c r="G19" s="16">
        <v>2</v>
      </c>
      <c r="H19" s="18" t="s">
        <v>15358</v>
      </c>
      <c r="I19" s="16">
        <v>83</v>
      </c>
      <c r="J19" s="16">
        <v>75</v>
      </c>
      <c r="K19" s="16">
        <v>130</v>
      </c>
      <c r="L19" s="16">
        <v>12</v>
      </c>
      <c r="M19" s="16">
        <v>18</v>
      </c>
      <c r="N19" s="16">
        <v>3</v>
      </c>
      <c r="O19" s="18" t="s">
        <v>15450</v>
      </c>
      <c r="P19" s="16">
        <v>151</v>
      </c>
      <c r="Q19" s="16">
        <v>143</v>
      </c>
      <c r="R19" s="16">
        <v>62</v>
      </c>
      <c r="S19" s="16">
        <v>20</v>
      </c>
      <c r="T19" s="16">
        <v>10</v>
      </c>
      <c r="U19" s="16">
        <v>8</v>
      </c>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row>
    <row r="20" spans="1:47" ht="20.25">
      <c r="A20" s="18" t="s">
        <v>15349</v>
      </c>
      <c r="B20" s="16">
        <v>17</v>
      </c>
      <c r="C20" s="16">
        <v>9</v>
      </c>
      <c r="D20" s="16">
        <v>196</v>
      </c>
      <c r="E20" s="16">
        <v>3</v>
      </c>
      <c r="F20" s="16">
        <v>27</v>
      </c>
      <c r="G20" s="16">
        <v>3</v>
      </c>
      <c r="H20" s="18" t="s">
        <v>15378</v>
      </c>
      <c r="I20" s="16">
        <v>84</v>
      </c>
      <c r="J20" s="16">
        <v>76</v>
      </c>
      <c r="K20" s="16">
        <v>129</v>
      </c>
      <c r="L20" s="16">
        <v>12</v>
      </c>
      <c r="M20" s="16">
        <v>18</v>
      </c>
      <c r="N20" s="16">
        <v>4</v>
      </c>
      <c r="O20" s="18" t="s">
        <v>15455</v>
      </c>
      <c r="P20" s="16">
        <v>152</v>
      </c>
      <c r="Q20" s="16">
        <v>144</v>
      </c>
      <c r="R20" s="16">
        <v>61</v>
      </c>
      <c r="S20" s="16">
        <v>20</v>
      </c>
      <c r="T20" s="16">
        <v>10</v>
      </c>
      <c r="U20" s="3061">
        <v>9</v>
      </c>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row>
    <row r="21" spans="1:47" ht="20.25">
      <c r="A21" s="18" t="s">
        <v>15370</v>
      </c>
      <c r="B21" s="16">
        <v>18</v>
      </c>
      <c r="C21" s="16">
        <v>10</v>
      </c>
      <c r="D21" s="16">
        <v>195</v>
      </c>
      <c r="E21" s="16">
        <v>3</v>
      </c>
      <c r="F21" s="16">
        <v>27</v>
      </c>
      <c r="G21" s="16">
        <v>4</v>
      </c>
      <c r="H21" s="18" t="s">
        <v>15397</v>
      </c>
      <c r="I21" s="16">
        <v>85</v>
      </c>
      <c r="J21" s="16">
        <v>77</v>
      </c>
      <c r="K21" s="16">
        <v>128</v>
      </c>
      <c r="L21" s="16">
        <v>12</v>
      </c>
      <c r="M21" s="16">
        <v>18</v>
      </c>
      <c r="N21" s="16">
        <v>5</v>
      </c>
      <c r="O21" s="18" t="s">
        <v>15314</v>
      </c>
      <c r="P21" s="16">
        <v>153</v>
      </c>
      <c r="Q21" s="16">
        <v>145</v>
      </c>
      <c r="R21" s="16">
        <v>60</v>
      </c>
      <c r="S21" s="16">
        <v>21</v>
      </c>
      <c r="T21" s="16">
        <v>9</v>
      </c>
      <c r="U21" s="16">
        <v>1</v>
      </c>
      <c r="V21" s="16"/>
      <c r="W21" s="16"/>
      <c r="X21" s="16"/>
      <c r="Y21" s="16"/>
      <c r="Z21" s="16"/>
      <c r="AA21" s="16"/>
      <c r="AB21" s="16"/>
      <c r="AC21" s="16"/>
      <c r="AD21" s="16"/>
      <c r="AE21" s="16"/>
      <c r="AF21" s="16"/>
      <c r="AG21" s="16"/>
      <c r="AH21" s="16"/>
      <c r="AI21" s="16"/>
      <c r="AJ21" s="16"/>
      <c r="AK21" s="16"/>
      <c r="AL21" s="16"/>
      <c r="AM21" s="16"/>
      <c r="AN21" s="16"/>
      <c r="AO21" s="16"/>
      <c r="AP21" s="16"/>
      <c r="AQ21" s="16"/>
      <c r="AR21" s="16"/>
      <c r="AS21" s="16"/>
      <c r="AT21" s="16"/>
      <c r="AU21" s="16"/>
    </row>
    <row r="22" spans="1:47" ht="20.25">
      <c r="A22" s="18" t="s">
        <v>15390</v>
      </c>
      <c r="B22" s="16">
        <v>19</v>
      </c>
      <c r="C22" s="16">
        <v>11</v>
      </c>
      <c r="D22" s="16">
        <v>194</v>
      </c>
      <c r="E22" s="16">
        <v>3</v>
      </c>
      <c r="F22" s="16">
        <v>27</v>
      </c>
      <c r="G22" s="16">
        <v>5</v>
      </c>
      <c r="H22" s="18" t="s">
        <v>15420</v>
      </c>
      <c r="I22" s="16">
        <v>86</v>
      </c>
      <c r="J22" s="16">
        <v>78</v>
      </c>
      <c r="K22" s="16">
        <v>127</v>
      </c>
      <c r="L22" s="16">
        <v>12</v>
      </c>
      <c r="M22" s="16">
        <v>18</v>
      </c>
      <c r="N22" s="3061">
        <v>6</v>
      </c>
      <c r="O22" s="18" t="s">
        <v>15340</v>
      </c>
      <c r="P22" s="16">
        <v>154</v>
      </c>
      <c r="Q22" s="16">
        <v>146</v>
      </c>
      <c r="R22" s="16">
        <v>59</v>
      </c>
      <c r="S22" s="16">
        <v>21</v>
      </c>
      <c r="T22" s="16">
        <v>9</v>
      </c>
      <c r="U22" s="16">
        <v>2</v>
      </c>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row>
    <row r="23" spans="1:47" ht="20.25">
      <c r="A23" s="18" t="s">
        <v>15412</v>
      </c>
      <c r="B23" s="16">
        <v>20</v>
      </c>
      <c r="C23" s="16">
        <v>12</v>
      </c>
      <c r="D23" s="16">
        <v>193</v>
      </c>
      <c r="E23" s="16">
        <v>3</v>
      </c>
      <c r="F23" s="16">
        <v>27</v>
      </c>
      <c r="G23" s="16">
        <v>6</v>
      </c>
      <c r="H23" s="3083" t="s">
        <v>15253</v>
      </c>
      <c r="I23" s="16">
        <v>87</v>
      </c>
      <c r="J23" s="16">
        <v>79</v>
      </c>
      <c r="K23" s="16">
        <v>126</v>
      </c>
      <c r="L23" s="23">
        <v>13</v>
      </c>
      <c r="M23" s="16">
        <v>17</v>
      </c>
      <c r="N23" s="16">
        <v>1</v>
      </c>
      <c r="O23" s="18" t="s">
        <v>15363</v>
      </c>
      <c r="P23" s="16">
        <v>155</v>
      </c>
      <c r="Q23" s="16">
        <v>147</v>
      </c>
      <c r="R23" s="16">
        <v>58</v>
      </c>
      <c r="S23" s="16">
        <v>21</v>
      </c>
      <c r="T23" s="16">
        <v>9</v>
      </c>
      <c r="U23" s="16">
        <v>3</v>
      </c>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row>
    <row r="24" spans="1:47" ht="20.25">
      <c r="A24" s="18" t="s">
        <v>15433</v>
      </c>
      <c r="B24" s="16">
        <v>21</v>
      </c>
      <c r="C24" s="16">
        <v>13</v>
      </c>
      <c r="D24" s="16">
        <v>192</v>
      </c>
      <c r="E24" s="16">
        <v>3</v>
      </c>
      <c r="F24" s="16">
        <v>27</v>
      </c>
      <c r="G24" s="16">
        <v>7</v>
      </c>
      <c r="H24" s="3080" t="s">
        <v>15194</v>
      </c>
      <c r="I24" s="3085">
        <v>88</v>
      </c>
      <c r="J24" s="3085">
        <v>80</v>
      </c>
      <c r="K24" s="16">
        <v>125</v>
      </c>
      <c r="L24" s="16">
        <v>13</v>
      </c>
      <c r="M24" s="16">
        <v>17</v>
      </c>
      <c r="N24" s="16">
        <v>2</v>
      </c>
      <c r="O24" s="18" t="s">
        <v>15383</v>
      </c>
      <c r="P24" s="16">
        <v>156</v>
      </c>
      <c r="Q24" s="16">
        <v>148</v>
      </c>
      <c r="R24" s="16">
        <v>57</v>
      </c>
      <c r="S24" s="16">
        <v>21</v>
      </c>
      <c r="T24" s="16">
        <v>9</v>
      </c>
      <c r="U24" s="16">
        <v>4</v>
      </c>
      <c r="V24" s="16"/>
      <c r="W24" s="16"/>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row>
    <row r="25" spans="1:47" ht="20.25">
      <c r="A25" s="18" t="s">
        <v>15445</v>
      </c>
      <c r="B25" s="16">
        <v>22</v>
      </c>
      <c r="C25" s="16">
        <v>14</v>
      </c>
      <c r="D25" s="16">
        <v>191</v>
      </c>
      <c r="E25" s="16">
        <v>3</v>
      </c>
      <c r="F25" s="16">
        <v>27</v>
      </c>
      <c r="G25" s="16">
        <v>8</v>
      </c>
      <c r="H25" s="3083" t="s">
        <v>15089</v>
      </c>
      <c r="I25" s="16">
        <v>89</v>
      </c>
      <c r="J25" s="16">
        <v>81</v>
      </c>
      <c r="K25" s="16">
        <v>124</v>
      </c>
      <c r="L25" s="16">
        <v>13</v>
      </c>
      <c r="M25" s="16">
        <v>17</v>
      </c>
      <c r="N25" s="16">
        <v>3</v>
      </c>
      <c r="O25" s="18" t="s">
        <v>15403</v>
      </c>
      <c r="P25" s="16">
        <v>157</v>
      </c>
      <c r="Q25" s="16">
        <v>149</v>
      </c>
      <c r="R25" s="16">
        <v>56</v>
      </c>
      <c r="S25" s="16">
        <v>21</v>
      </c>
      <c r="T25" s="16">
        <v>9</v>
      </c>
      <c r="U25" s="16">
        <v>5</v>
      </c>
      <c r="V25" s="16"/>
      <c r="W25" s="16"/>
      <c r="X25" s="16"/>
      <c r="Y25" s="16"/>
      <c r="Z25" s="16"/>
      <c r="AA25" s="16"/>
      <c r="AB25" s="16"/>
      <c r="AC25" s="16"/>
      <c r="AD25" s="16"/>
      <c r="AE25" s="16"/>
      <c r="AF25" s="16"/>
      <c r="AG25" s="16"/>
      <c r="AH25" s="16"/>
      <c r="AI25" s="16"/>
      <c r="AJ25" s="16"/>
      <c r="AK25" s="16"/>
      <c r="AL25" s="16"/>
      <c r="AM25" s="16"/>
      <c r="AN25" s="16"/>
      <c r="AO25" s="16"/>
      <c r="AP25" s="16"/>
      <c r="AQ25" s="16"/>
      <c r="AR25" s="16"/>
      <c r="AS25" s="16"/>
      <c r="AT25" s="16"/>
      <c r="AU25" s="16"/>
    </row>
    <row r="26" spans="1:47" ht="20.25">
      <c r="A26" s="18" t="s">
        <v>15453</v>
      </c>
      <c r="B26" s="16">
        <v>23</v>
      </c>
      <c r="C26" s="16">
        <v>15</v>
      </c>
      <c r="D26" s="16">
        <v>190</v>
      </c>
      <c r="E26" s="16">
        <v>3</v>
      </c>
      <c r="F26" s="16">
        <v>27</v>
      </c>
      <c r="G26" s="16">
        <v>9</v>
      </c>
      <c r="H26" s="3083" t="s">
        <v>15379</v>
      </c>
      <c r="I26" s="16">
        <v>90</v>
      </c>
      <c r="J26" s="16">
        <v>82</v>
      </c>
      <c r="K26" s="16">
        <v>123</v>
      </c>
      <c r="L26" s="16">
        <v>13</v>
      </c>
      <c r="M26" s="16">
        <v>17</v>
      </c>
      <c r="N26" s="16">
        <v>4</v>
      </c>
      <c r="O26" s="18" t="s">
        <v>15428</v>
      </c>
      <c r="P26" s="16">
        <v>158</v>
      </c>
      <c r="Q26" s="16">
        <v>150</v>
      </c>
      <c r="R26" s="16">
        <v>55</v>
      </c>
      <c r="S26" s="16">
        <v>21</v>
      </c>
      <c r="T26" s="16">
        <v>9</v>
      </c>
      <c r="U26" s="3061">
        <v>6</v>
      </c>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row>
    <row r="27" spans="1:47" ht="20.25">
      <c r="A27" s="18" t="s">
        <v>15458</v>
      </c>
      <c r="B27" s="16">
        <v>24</v>
      </c>
      <c r="C27" s="16">
        <v>16</v>
      </c>
      <c r="D27" s="16">
        <v>189</v>
      </c>
      <c r="E27" s="16">
        <v>3</v>
      </c>
      <c r="F27" s="16">
        <v>27</v>
      </c>
      <c r="G27" s="16">
        <v>10</v>
      </c>
      <c r="H27" s="18" t="s">
        <v>15398</v>
      </c>
      <c r="I27" s="16">
        <v>91</v>
      </c>
      <c r="J27" s="16">
        <v>83</v>
      </c>
      <c r="K27" s="16">
        <v>122</v>
      </c>
      <c r="L27" s="16">
        <v>13</v>
      </c>
      <c r="M27" s="16">
        <v>17</v>
      </c>
      <c r="N27" s="16">
        <v>5</v>
      </c>
      <c r="O27" s="18" t="s">
        <v>15315</v>
      </c>
      <c r="P27" s="16">
        <v>159</v>
      </c>
      <c r="Q27" s="16">
        <v>151</v>
      </c>
      <c r="R27" s="16">
        <v>54</v>
      </c>
      <c r="S27" s="16">
        <v>22</v>
      </c>
      <c r="T27" s="16">
        <v>8</v>
      </c>
      <c r="U27" s="16">
        <v>1</v>
      </c>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row>
    <row r="28" spans="1:47" ht="20.25">
      <c r="A28" s="18" t="s">
        <v>15390</v>
      </c>
      <c r="B28" s="16">
        <v>25</v>
      </c>
      <c r="C28" s="16">
        <v>17</v>
      </c>
      <c r="D28" s="16">
        <v>188</v>
      </c>
      <c r="E28" s="16">
        <v>3</v>
      </c>
      <c r="F28" s="16">
        <v>27</v>
      </c>
      <c r="G28" s="16">
        <v>11</v>
      </c>
      <c r="H28" s="3079" t="s">
        <v>15421</v>
      </c>
      <c r="I28" s="16">
        <v>92</v>
      </c>
      <c r="J28" s="16">
        <v>84</v>
      </c>
      <c r="K28" s="16">
        <v>121</v>
      </c>
      <c r="L28" s="16">
        <v>13</v>
      </c>
      <c r="M28" s="16">
        <v>17</v>
      </c>
      <c r="N28" s="16">
        <v>6</v>
      </c>
      <c r="O28" s="3081" t="s">
        <v>15341</v>
      </c>
      <c r="P28" s="16">
        <v>160</v>
      </c>
      <c r="Q28" s="16">
        <v>152</v>
      </c>
      <c r="R28" s="16">
        <v>53</v>
      </c>
      <c r="S28" s="16">
        <v>22</v>
      </c>
      <c r="T28" s="16">
        <v>8</v>
      </c>
      <c r="U28" s="16">
        <v>2</v>
      </c>
      <c r="V28" s="16"/>
      <c r="W28" s="16"/>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row>
    <row r="29" spans="1:47" ht="20.25">
      <c r="A29" s="18" t="s">
        <v>15462</v>
      </c>
      <c r="B29" s="16">
        <v>26</v>
      </c>
      <c r="C29" s="16">
        <v>18</v>
      </c>
      <c r="D29" s="16">
        <v>187</v>
      </c>
      <c r="E29" s="16">
        <v>3</v>
      </c>
      <c r="F29" s="16">
        <v>27</v>
      </c>
      <c r="G29" s="16">
        <v>12</v>
      </c>
      <c r="H29" s="3079" t="s">
        <v>15241</v>
      </c>
      <c r="I29" s="16">
        <v>93</v>
      </c>
      <c r="J29" s="16">
        <v>85</v>
      </c>
      <c r="K29" s="16">
        <v>120</v>
      </c>
      <c r="L29" s="16">
        <v>13</v>
      </c>
      <c r="M29" s="16">
        <v>17</v>
      </c>
      <c r="N29" s="3057">
        <v>7</v>
      </c>
      <c r="O29" s="3082" t="s">
        <v>15285</v>
      </c>
      <c r="P29" s="16">
        <v>161</v>
      </c>
      <c r="Q29" s="16">
        <v>153</v>
      </c>
      <c r="R29" s="16">
        <v>52</v>
      </c>
      <c r="S29" s="16">
        <v>22</v>
      </c>
      <c r="T29" s="16">
        <v>8</v>
      </c>
      <c r="U29" s="16">
        <v>3</v>
      </c>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row>
    <row r="30" spans="1:47" ht="20.25">
      <c r="A30" s="18" t="s">
        <v>15463</v>
      </c>
      <c r="B30" s="16">
        <v>27</v>
      </c>
      <c r="C30" s="16">
        <v>19</v>
      </c>
      <c r="D30" s="16">
        <v>186</v>
      </c>
      <c r="E30" s="16">
        <v>3</v>
      </c>
      <c r="F30" s="16">
        <v>27</v>
      </c>
      <c r="G30" s="16">
        <v>13</v>
      </c>
      <c r="H30" s="3083" t="s">
        <v>15310</v>
      </c>
      <c r="I30" s="16">
        <v>94</v>
      </c>
      <c r="J30" s="16">
        <v>86</v>
      </c>
      <c r="K30" s="16">
        <v>119</v>
      </c>
      <c r="L30" s="16">
        <v>14</v>
      </c>
      <c r="M30" s="16">
        <v>16</v>
      </c>
      <c r="N30" s="16">
        <v>1</v>
      </c>
      <c r="O30" s="3080" t="s">
        <v>15194</v>
      </c>
      <c r="P30" s="16">
        <v>162</v>
      </c>
      <c r="Q30" s="16">
        <v>154</v>
      </c>
      <c r="R30" s="16">
        <v>51</v>
      </c>
      <c r="S30" s="16">
        <v>22</v>
      </c>
      <c r="T30" s="16">
        <v>8</v>
      </c>
      <c r="U30" s="16">
        <v>4</v>
      </c>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row>
    <row r="31" spans="1:47" ht="20.25">
      <c r="A31" s="18" t="s">
        <v>15464</v>
      </c>
      <c r="B31" s="16">
        <v>28</v>
      </c>
      <c r="C31" s="16">
        <v>20</v>
      </c>
      <c r="D31" s="16">
        <v>185</v>
      </c>
      <c r="E31" s="16">
        <v>3</v>
      </c>
      <c r="F31" s="16">
        <v>27</v>
      </c>
      <c r="G31" s="3061">
        <v>14</v>
      </c>
      <c r="H31" s="3083" t="s">
        <v>15333</v>
      </c>
      <c r="I31" s="16">
        <v>95</v>
      </c>
      <c r="J31" s="16">
        <v>87</v>
      </c>
      <c r="K31" s="16">
        <v>118</v>
      </c>
      <c r="L31" s="16">
        <v>14</v>
      </c>
      <c r="M31" s="16">
        <v>16</v>
      </c>
      <c r="N31" s="16">
        <v>2</v>
      </c>
      <c r="O31" s="18" t="s">
        <v>15404</v>
      </c>
      <c r="P31" s="16">
        <v>163</v>
      </c>
      <c r="Q31" s="16">
        <v>155</v>
      </c>
      <c r="R31" s="16">
        <v>50</v>
      </c>
      <c r="S31" s="16">
        <v>22</v>
      </c>
      <c r="T31" s="16">
        <v>8</v>
      </c>
      <c r="U31" s="16">
        <v>5</v>
      </c>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row>
    <row r="32" spans="1:47" ht="20.25">
      <c r="A32" s="18" t="s">
        <v>15090</v>
      </c>
      <c r="B32" s="16">
        <v>29</v>
      </c>
      <c r="C32" s="16">
        <v>21</v>
      </c>
      <c r="D32" s="16">
        <v>184</v>
      </c>
      <c r="E32" s="16">
        <v>4</v>
      </c>
      <c r="F32" s="16">
        <v>26</v>
      </c>
      <c r="G32" s="16">
        <v>1</v>
      </c>
      <c r="H32" s="3083" t="s">
        <v>15359</v>
      </c>
      <c r="I32" s="16">
        <v>96</v>
      </c>
      <c r="J32" s="16">
        <v>88</v>
      </c>
      <c r="K32" s="16">
        <v>117</v>
      </c>
      <c r="L32" s="16">
        <v>14</v>
      </c>
      <c r="M32" s="16">
        <v>16</v>
      </c>
      <c r="N32" s="16">
        <v>3</v>
      </c>
      <c r="O32" s="3081" t="s">
        <v>15429</v>
      </c>
      <c r="P32" s="16">
        <v>164</v>
      </c>
      <c r="Q32" s="16">
        <v>156</v>
      </c>
      <c r="R32" s="16">
        <v>49</v>
      </c>
      <c r="S32" s="16">
        <v>22</v>
      </c>
      <c r="T32" s="16">
        <v>8</v>
      </c>
      <c r="U32" s="3061">
        <v>6</v>
      </c>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row>
    <row r="33" spans="1:47" ht="20.25">
      <c r="A33" s="18" t="s">
        <v>15324</v>
      </c>
      <c r="B33" s="16">
        <v>30</v>
      </c>
      <c r="C33" s="16">
        <v>22</v>
      </c>
      <c r="D33" s="16">
        <v>183</v>
      </c>
      <c r="E33" s="16">
        <v>4</v>
      </c>
      <c r="F33" s="16">
        <v>26</v>
      </c>
      <c r="G33" s="16">
        <v>2</v>
      </c>
      <c r="H33" s="3083" t="s">
        <v>15380</v>
      </c>
      <c r="I33" s="16">
        <v>97</v>
      </c>
      <c r="J33" s="16">
        <v>89</v>
      </c>
      <c r="K33" s="16">
        <v>116</v>
      </c>
      <c r="L33" s="16">
        <v>14</v>
      </c>
      <c r="M33" s="16">
        <v>16</v>
      </c>
      <c r="N33" s="16">
        <v>4</v>
      </c>
      <c r="O33" s="18" t="s">
        <v>15316</v>
      </c>
      <c r="P33" s="16">
        <v>165</v>
      </c>
      <c r="Q33" s="16">
        <v>157</v>
      </c>
      <c r="R33" s="16">
        <v>48</v>
      </c>
      <c r="S33" s="16">
        <v>23</v>
      </c>
      <c r="T33" s="16">
        <v>7</v>
      </c>
      <c r="U33" s="16">
        <v>1</v>
      </c>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row>
    <row r="34" spans="1:47" ht="20.25">
      <c r="A34" s="18" t="s">
        <v>15350</v>
      </c>
      <c r="B34" s="16">
        <v>31</v>
      </c>
      <c r="C34" s="16">
        <v>23</v>
      </c>
      <c r="D34" s="16">
        <v>182</v>
      </c>
      <c r="E34" s="16">
        <v>4</v>
      </c>
      <c r="F34" s="16">
        <v>26</v>
      </c>
      <c r="G34" s="16">
        <v>3</v>
      </c>
      <c r="H34" s="18" t="s">
        <v>15090</v>
      </c>
      <c r="I34" s="16">
        <v>98</v>
      </c>
      <c r="J34" s="16">
        <v>90</v>
      </c>
      <c r="K34" s="16">
        <v>115</v>
      </c>
      <c r="L34" s="16">
        <v>14</v>
      </c>
      <c r="M34" s="16">
        <v>16</v>
      </c>
      <c r="N34" s="16">
        <v>5</v>
      </c>
      <c r="O34" s="18" t="s">
        <v>15342</v>
      </c>
      <c r="P34" s="16">
        <v>166</v>
      </c>
      <c r="Q34" s="16">
        <v>158</v>
      </c>
      <c r="R34" s="16">
        <v>47</v>
      </c>
      <c r="S34" s="16">
        <v>23</v>
      </c>
      <c r="T34" s="16">
        <v>7</v>
      </c>
      <c r="U34" s="16">
        <v>2</v>
      </c>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row>
    <row r="35" spans="1:47" ht="20.25">
      <c r="A35" s="18" t="s">
        <v>15371</v>
      </c>
      <c r="B35" s="16">
        <v>32</v>
      </c>
      <c r="C35" s="16">
        <v>24</v>
      </c>
      <c r="D35" s="16">
        <v>181</v>
      </c>
      <c r="E35" s="16">
        <v>4</v>
      </c>
      <c r="F35" s="16">
        <v>26</v>
      </c>
      <c r="G35" s="16">
        <v>4</v>
      </c>
      <c r="H35" s="18" t="s">
        <v>15422</v>
      </c>
      <c r="I35" s="16">
        <v>99</v>
      </c>
      <c r="J35" s="16">
        <v>91</v>
      </c>
      <c r="K35" s="16">
        <v>114</v>
      </c>
      <c r="L35" s="16">
        <v>14</v>
      </c>
      <c r="M35" s="16">
        <v>16</v>
      </c>
      <c r="N35" s="16">
        <v>6</v>
      </c>
      <c r="O35" s="18" t="s">
        <v>15364</v>
      </c>
      <c r="P35" s="16">
        <v>167</v>
      </c>
      <c r="Q35" s="16">
        <v>159</v>
      </c>
      <c r="R35" s="16">
        <v>46</v>
      </c>
      <c r="S35" s="16">
        <v>23</v>
      </c>
      <c r="T35" s="16">
        <v>7</v>
      </c>
      <c r="U35" s="16">
        <v>3</v>
      </c>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row>
    <row r="36" spans="1:47" ht="20.25">
      <c r="A36" s="18" t="s">
        <v>15391</v>
      </c>
      <c r="B36" s="16">
        <v>33</v>
      </c>
      <c r="C36" s="16">
        <v>25</v>
      </c>
      <c r="D36" s="16">
        <v>180</v>
      </c>
      <c r="E36" s="16">
        <v>4</v>
      </c>
      <c r="F36" s="16">
        <v>26</v>
      </c>
      <c r="G36" s="16">
        <v>5</v>
      </c>
      <c r="H36" s="18" t="s">
        <v>15438</v>
      </c>
      <c r="I36" s="16">
        <v>100</v>
      </c>
      <c r="J36" s="16">
        <v>92</v>
      </c>
      <c r="K36" s="16">
        <v>113</v>
      </c>
      <c r="L36" s="16">
        <v>14</v>
      </c>
      <c r="M36" s="16">
        <v>16</v>
      </c>
      <c r="N36" s="16">
        <v>7</v>
      </c>
      <c r="O36" s="18" t="s">
        <v>15384</v>
      </c>
      <c r="P36" s="16">
        <v>168</v>
      </c>
      <c r="Q36" s="16">
        <v>160</v>
      </c>
      <c r="R36" s="16">
        <v>45</v>
      </c>
      <c r="S36" s="16">
        <v>23</v>
      </c>
      <c r="T36" s="16">
        <v>7</v>
      </c>
      <c r="U36" s="16">
        <v>4</v>
      </c>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row>
    <row r="37" spans="1:47" ht="20.25">
      <c r="A37" s="18" t="s">
        <v>15413</v>
      </c>
      <c r="B37" s="16">
        <v>34</v>
      </c>
      <c r="C37" s="16">
        <v>26</v>
      </c>
      <c r="D37" s="16">
        <v>179</v>
      </c>
      <c r="E37" s="16">
        <v>4</v>
      </c>
      <c r="F37" s="16">
        <v>26</v>
      </c>
      <c r="G37" s="16">
        <v>6</v>
      </c>
      <c r="H37" s="18" t="s">
        <v>15090</v>
      </c>
      <c r="I37" s="16">
        <v>101</v>
      </c>
      <c r="J37" s="16">
        <v>93</v>
      </c>
      <c r="K37" s="16">
        <v>112</v>
      </c>
      <c r="L37" s="16">
        <v>14</v>
      </c>
      <c r="M37" s="16">
        <v>16</v>
      </c>
      <c r="N37" s="16">
        <v>8</v>
      </c>
      <c r="O37" s="18" t="s">
        <v>15405</v>
      </c>
      <c r="P37" s="16">
        <v>169</v>
      </c>
      <c r="Q37" s="16">
        <v>161</v>
      </c>
      <c r="R37" s="16">
        <v>44</v>
      </c>
      <c r="S37" s="16">
        <v>23</v>
      </c>
      <c r="T37" s="16">
        <v>7</v>
      </c>
      <c r="U37" s="16">
        <v>5</v>
      </c>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row>
    <row r="38" spans="1:47" ht="20.25">
      <c r="A38" s="18" t="s">
        <v>15434</v>
      </c>
      <c r="B38" s="16">
        <v>35</v>
      </c>
      <c r="C38" s="16">
        <v>27</v>
      </c>
      <c r="D38" s="16">
        <v>178</v>
      </c>
      <c r="E38" s="16">
        <v>4</v>
      </c>
      <c r="F38" s="16">
        <v>26</v>
      </c>
      <c r="G38" s="3057">
        <v>7</v>
      </c>
      <c r="H38" s="18" t="s">
        <v>15454</v>
      </c>
      <c r="I38" s="16">
        <v>102</v>
      </c>
      <c r="J38" s="16">
        <v>94</v>
      </c>
      <c r="K38" s="16">
        <v>111</v>
      </c>
      <c r="L38" s="16">
        <v>14</v>
      </c>
      <c r="M38" s="16">
        <v>16</v>
      </c>
      <c r="N38" s="16">
        <v>9</v>
      </c>
      <c r="O38" s="18" t="s">
        <v>15113</v>
      </c>
      <c r="P38" s="16">
        <v>170</v>
      </c>
      <c r="Q38" s="16">
        <v>162</v>
      </c>
      <c r="R38" s="16">
        <v>43</v>
      </c>
      <c r="S38" s="16">
        <v>23</v>
      </c>
      <c r="T38" s="16">
        <v>7</v>
      </c>
      <c r="U38" s="16">
        <v>6</v>
      </c>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row>
    <row r="39" spans="1:47" ht="20.25">
      <c r="A39" s="18" t="s">
        <v>15304</v>
      </c>
      <c r="B39" s="16">
        <v>36</v>
      </c>
      <c r="C39" s="16">
        <v>28</v>
      </c>
      <c r="D39" s="16">
        <v>177</v>
      </c>
      <c r="E39" s="16">
        <v>5</v>
      </c>
      <c r="F39" s="16">
        <v>25</v>
      </c>
      <c r="G39" s="16">
        <v>1</v>
      </c>
      <c r="H39" s="18" t="s">
        <v>15459</v>
      </c>
      <c r="I39" s="16">
        <v>103</v>
      </c>
      <c r="J39" s="16">
        <v>95</v>
      </c>
      <c r="K39" s="16">
        <v>110</v>
      </c>
      <c r="L39" s="16">
        <v>14</v>
      </c>
      <c r="M39" s="16">
        <v>16</v>
      </c>
      <c r="N39" s="3061">
        <v>10</v>
      </c>
      <c r="O39" s="3080" t="s">
        <v>15194</v>
      </c>
      <c r="P39" s="16">
        <v>171</v>
      </c>
      <c r="Q39" s="16">
        <v>163</v>
      </c>
      <c r="R39" s="16">
        <v>42</v>
      </c>
      <c r="S39" s="16">
        <v>23</v>
      </c>
      <c r="T39" s="16">
        <v>7</v>
      </c>
      <c r="U39" s="3057">
        <v>7</v>
      </c>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row>
    <row r="40" spans="1:47" ht="20.25">
      <c r="A40" s="18" t="s">
        <v>15325</v>
      </c>
      <c r="B40" s="16">
        <v>37</v>
      </c>
      <c r="C40" s="16">
        <v>29</v>
      </c>
      <c r="D40" s="16">
        <v>176</v>
      </c>
      <c r="E40" s="16">
        <v>5</v>
      </c>
      <c r="F40" s="16">
        <v>25</v>
      </c>
      <c r="G40" s="16">
        <v>2</v>
      </c>
      <c r="H40" s="18" t="s">
        <v>15090</v>
      </c>
      <c r="I40" s="16">
        <v>104</v>
      </c>
      <c r="J40" s="16">
        <v>96</v>
      </c>
      <c r="K40" s="16">
        <v>109</v>
      </c>
      <c r="L40" s="16">
        <v>15</v>
      </c>
      <c r="M40" s="16">
        <v>15</v>
      </c>
      <c r="N40" s="16">
        <v>1</v>
      </c>
      <c r="O40" s="18" t="s">
        <v>15317</v>
      </c>
      <c r="P40" s="16">
        <v>172</v>
      </c>
      <c r="Q40" s="16">
        <v>164</v>
      </c>
      <c r="R40" s="16">
        <v>41</v>
      </c>
      <c r="S40" s="16">
        <v>24</v>
      </c>
      <c r="T40" s="16">
        <v>6</v>
      </c>
      <c r="U40" s="16">
        <v>1</v>
      </c>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row>
    <row r="41" spans="1:47" ht="20.25">
      <c r="A41" s="18" t="s">
        <v>15351</v>
      </c>
      <c r="B41" s="16">
        <v>38</v>
      </c>
      <c r="C41" s="16">
        <v>30</v>
      </c>
      <c r="D41" s="16">
        <v>175</v>
      </c>
      <c r="E41" s="16">
        <v>5</v>
      </c>
      <c r="F41" s="16">
        <v>25</v>
      </c>
      <c r="G41" s="16">
        <v>3</v>
      </c>
      <c r="H41" s="18" t="s">
        <v>15334</v>
      </c>
      <c r="I41" s="16">
        <v>105</v>
      </c>
      <c r="J41" s="16">
        <v>97</v>
      </c>
      <c r="K41" s="16">
        <v>108</v>
      </c>
      <c r="L41" s="16">
        <v>15</v>
      </c>
      <c r="M41" s="16">
        <v>15</v>
      </c>
      <c r="N41" s="16">
        <v>2</v>
      </c>
      <c r="O41" s="18" t="s">
        <v>15343</v>
      </c>
      <c r="P41" s="16">
        <v>173</v>
      </c>
      <c r="Q41" s="16">
        <v>165</v>
      </c>
      <c r="R41" s="16">
        <v>40</v>
      </c>
      <c r="S41" s="16">
        <v>24</v>
      </c>
      <c r="T41" s="16">
        <v>6</v>
      </c>
      <c r="U41" s="16">
        <v>2</v>
      </c>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row>
    <row r="42" spans="1:47" ht="20.25">
      <c r="A42" s="18" t="s">
        <v>15372</v>
      </c>
      <c r="B42" s="16">
        <v>39</v>
      </c>
      <c r="C42" s="16">
        <v>31</v>
      </c>
      <c r="D42" s="16">
        <v>174</v>
      </c>
      <c r="E42" s="16">
        <v>5</v>
      </c>
      <c r="F42" s="16">
        <v>25</v>
      </c>
      <c r="G42" s="16">
        <v>4</v>
      </c>
      <c r="H42" s="26" t="s">
        <v>15360</v>
      </c>
      <c r="I42" s="23">
        <v>106</v>
      </c>
      <c r="J42" s="16">
        <v>98</v>
      </c>
      <c r="K42" s="16">
        <v>107</v>
      </c>
      <c r="L42" s="16">
        <v>15</v>
      </c>
      <c r="M42" s="16">
        <v>15</v>
      </c>
      <c r="N42" s="16">
        <v>3</v>
      </c>
      <c r="O42" s="18" t="s">
        <v>15365</v>
      </c>
      <c r="P42" s="16">
        <v>174</v>
      </c>
      <c r="Q42" s="16">
        <v>166</v>
      </c>
      <c r="R42" s="16">
        <v>39</v>
      </c>
      <c r="S42" s="16">
        <v>24</v>
      </c>
      <c r="T42" s="16">
        <v>6</v>
      </c>
      <c r="U42" s="16">
        <v>3</v>
      </c>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row>
    <row r="43" spans="1:47" ht="20.25">
      <c r="A43" s="18" t="s">
        <v>15090</v>
      </c>
      <c r="B43" s="16">
        <v>40</v>
      </c>
      <c r="C43" s="16">
        <v>32</v>
      </c>
      <c r="D43" s="16">
        <v>173</v>
      </c>
      <c r="E43" s="16">
        <v>5</v>
      </c>
      <c r="F43" s="16">
        <v>25</v>
      </c>
      <c r="G43" s="16">
        <v>5</v>
      </c>
      <c r="H43" s="18" t="s">
        <v>15113</v>
      </c>
      <c r="I43" s="16">
        <v>107</v>
      </c>
      <c r="J43" s="16">
        <v>99</v>
      </c>
      <c r="K43" s="23">
        <v>106</v>
      </c>
      <c r="L43" s="16">
        <v>15</v>
      </c>
      <c r="M43" s="16">
        <v>15</v>
      </c>
      <c r="N43" s="16">
        <v>4</v>
      </c>
      <c r="O43" s="18" t="s">
        <v>15406</v>
      </c>
      <c r="P43" s="16">
        <v>175</v>
      </c>
      <c r="Q43" s="16">
        <v>167</v>
      </c>
      <c r="R43" s="16">
        <v>38</v>
      </c>
      <c r="S43" s="16">
        <v>24</v>
      </c>
      <c r="T43" s="16">
        <v>6</v>
      </c>
      <c r="U43" s="16">
        <v>4</v>
      </c>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row>
    <row r="44" spans="1:47" ht="20.25">
      <c r="A44" s="18" t="s">
        <v>15414</v>
      </c>
      <c r="B44" s="16">
        <v>41</v>
      </c>
      <c r="C44" s="16">
        <v>33</v>
      </c>
      <c r="D44" s="16">
        <v>172</v>
      </c>
      <c r="E44" s="16">
        <v>5</v>
      </c>
      <c r="F44" s="16">
        <v>25</v>
      </c>
      <c r="G44" s="16">
        <v>6</v>
      </c>
      <c r="H44" s="18" t="s">
        <v>15399</v>
      </c>
      <c r="I44" s="16">
        <v>108</v>
      </c>
      <c r="J44" s="16">
        <v>100</v>
      </c>
      <c r="K44" s="16">
        <v>105</v>
      </c>
      <c r="L44" s="16">
        <v>15</v>
      </c>
      <c r="M44" s="16">
        <v>15</v>
      </c>
      <c r="N44" s="16">
        <v>5</v>
      </c>
      <c r="O44" s="18" t="s">
        <v>15371</v>
      </c>
      <c r="P44" s="16">
        <v>176</v>
      </c>
      <c r="Q44" s="16">
        <v>168</v>
      </c>
      <c r="R44" s="16">
        <v>37</v>
      </c>
      <c r="S44" s="16">
        <v>24</v>
      </c>
      <c r="T44" s="16">
        <v>6</v>
      </c>
      <c r="U44" s="3061">
        <v>5</v>
      </c>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row>
    <row r="45" spans="1:47" ht="20.25">
      <c r="A45" s="18" t="s">
        <v>15435</v>
      </c>
      <c r="B45" s="16">
        <v>42</v>
      </c>
      <c r="C45" s="16">
        <v>34</v>
      </c>
      <c r="D45" s="16">
        <v>171</v>
      </c>
      <c r="E45" s="16">
        <v>5</v>
      </c>
      <c r="F45" s="16">
        <v>25</v>
      </c>
      <c r="G45" s="16">
        <v>7</v>
      </c>
      <c r="H45" s="18" t="s">
        <v>15275</v>
      </c>
      <c r="I45" s="16">
        <v>109</v>
      </c>
      <c r="J45" s="16">
        <v>101</v>
      </c>
      <c r="K45" s="16">
        <v>104</v>
      </c>
      <c r="L45" s="16">
        <v>15</v>
      </c>
      <c r="M45" s="16">
        <v>15</v>
      </c>
      <c r="N45" s="16">
        <v>6</v>
      </c>
      <c r="O45" s="18" t="s">
        <v>15318</v>
      </c>
      <c r="P45" s="16">
        <v>177</v>
      </c>
      <c r="Q45" s="16">
        <v>169</v>
      </c>
      <c r="R45" s="16">
        <v>36</v>
      </c>
      <c r="S45" s="16">
        <v>25</v>
      </c>
      <c r="T45" s="16">
        <v>5</v>
      </c>
      <c r="U45" s="16">
        <v>1</v>
      </c>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row>
    <row r="46" spans="1:47" ht="20.25">
      <c r="A46" s="18" t="s">
        <v>15446</v>
      </c>
      <c r="B46" s="16">
        <v>43</v>
      </c>
      <c r="C46" s="16">
        <v>35</v>
      </c>
      <c r="D46" s="16">
        <v>170</v>
      </c>
      <c r="E46" s="16">
        <v>5</v>
      </c>
      <c r="F46" s="16">
        <v>25</v>
      </c>
      <c r="G46" s="23">
        <v>8</v>
      </c>
      <c r="H46" s="26" t="s">
        <v>15439</v>
      </c>
      <c r="I46" s="16">
        <v>110</v>
      </c>
      <c r="J46" s="23">
        <v>102</v>
      </c>
      <c r="K46" s="16">
        <v>103</v>
      </c>
      <c r="L46" s="16">
        <v>15</v>
      </c>
      <c r="M46" s="16">
        <v>15</v>
      </c>
      <c r="N46" s="16">
        <v>7</v>
      </c>
      <c r="O46" s="18" t="s">
        <v>15344</v>
      </c>
      <c r="P46" s="16">
        <v>178</v>
      </c>
      <c r="Q46" s="16">
        <v>170</v>
      </c>
      <c r="R46" s="16">
        <v>35</v>
      </c>
      <c r="S46" s="16">
        <v>25</v>
      </c>
      <c r="T46" s="16">
        <v>5</v>
      </c>
      <c r="U46" s="16">
        <v>2</v>
      </c>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row>
    <row r="47" spans="1:47" ht="20.25">
      <c r="A47" s="18" t="s">
        <v>15305</v>
      </c>
      <c r="B47" s="16">
        <v>44</v>
      </c>
      <c r="C47" s="16">
        <v>36</v>
      </c>
      <c r="D47" s="16">
        <v>169</v>
      </c>
      <c r="E47" s="16">
        <v>6</v>
      </c>
      <c r="F47" s="16">
        <v>24</v>
      </c>
      <c r="G47" s="16">
        <v>1</v>
      </c>
      <c r="H47" s="18" t="s">
        <v>15447</v>
      </c>
      <c r="I47" s="16">
        <v>111</v>
      </c>
      <c r="J47" s="16">
        <v>103</v>
      </c>
      <c r="K47" s="23">
        <v>102</v>
      </c>
      <c r="L47" s="16">
        <v>15</v>
      </c>
      <c r="M47" s="16">
        <v>15</v>
      </c>
      <c r="N47" s="23">
        <v>8</v>
      </c>
      <c r="O47" s="18" t="s">
        <v>15303</v>
      </c>
      <c r="P47" s="16">
        <v>179</v>
      </c>
      <c r="Q47" s="16">
        <v>171</v>
      </c>
      <c r="R47" s="16">
        <v>34</v>
      </c>
      <c r="S47" s="16">
        <v>25</v>
      </c>
      <c r="T47" s="16">
        <v>5</v>
      </c>
      <c r="U47" s="16">
        <v>3</v>
      </c>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row>
    <row r="48" spans="1:47" ht="20.25">
      <c r="A48" s="18" t="s">
        <v>15326</v>
      </c>
      <c r="B48" s="16">
        <v>45</v>
      </c>
      <c r="C48" s="16">
        <v>37</v>
      </c>
      <c r="D48" s="16">
        <v>168</v>
      </c>
      <c r="E48" s="16">
        <v>6</v>
      </c>
      <c r="F48" s="16">
        <v>24</v>
      </c>
      <c r="G48" s="16">
        <v>2</v>
      </c>
      <c r="H48" s="18" t="s">
        <v>15311</v>
      </c>
      <c r="I48" s="16">
        <v>112</v>
      </c>
      <c r="J48" s="16">
        <v>104</v>
      </c>
      <c r="K48" s="16">
        <v>101</v>
      </c>
      <c r="L48" s="16">
        <v>16</v>
      </c>
      <c r="M48" s="16">
        <v>14</v>
      </c>
      <c r="N48" s="16">
        <v>1</v>
      </c>
      <c r="O48" s="18" t="s">
        <v>15385</v>
      </c>
      <c r="P48" s="16">
        <v>180</v>
      </c>
      <c r="Q48" s="16">
        <v>172</v>
      </c>
      <c r="R48" s="16">
        <v>33</v>
      </c>
      <c r="S48" s="16">
        <v>25</v>
      </c>
      <c r="T48" s="16">
        <v>5</v>
      </c>
      <c r="U48" s="16">
        <v>4</v>
      </c>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row>
    <row r="49" spans="1:47" ht="20.25">
      <c r="A49" s="18" t="s">
        <v>15352</v>
      </c>
      <c r="B49" s="16">
        <v>46</v>
      </c>
      <c r="C49" s="16">
        <v>38</v>
      </c>
      <c r="D49" s="16">
        <v>167</v>
      </c>
      <c r="E49" s="16">
        <v>6</v>
      </c>
      <c r="F49" s="16">
        <v>24</v>
      </c>
      <c r="G49" s="16">
        <v>3</v>
      </c>
      <c r="H49" s="18" t="s">
        <v>15335</v>
      </c>
      <c r="I49" s="16">
        <v>113</v>
      </c>
      <c r="J49" s="16">
        <v>105</v>
      </c>
      <c r="K49" s="16">
        <v>100</v>
      </c>
      <c r="L49" s="16">
        <v>16</v>
      </c>
      <c r="M49" s="16">
        <v>14</v>
      </c>
      <c r="N49" s="16">
        <v>2</v>
      </c>
      <c r="O49" s="18" t="s">
        <v>15407</v>
      </c>
      <c r="P49" s="16">
        <v>181</v>
      </c>
      <c r="Q49" s="16">
        <v>173</v>
      </c>
      <c r="R49" s="16">
        <v>32</v>
      </c>
      <c r="S49" s="16">
        <v>25</v>
      </c>
      <c r="T49" s="16">
        <v>5</v>
      </c>
      <c r="U49" s="16">
        <v>5</v>
      </c>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row>
    <row r="50" spans="1:47" ht="20.25">
      <c r="A50" s="18" t="s">
        <v>15373</v>
      </c>
      <c r="B50" s="16">
        <v>47</v>
      </c>
      <c r="C50" s="16">
        <v>39</v>
      </c>
      <c r="D50" s="16">
        <v>166</v>
      </c>
      <c r="E50" s="16">
        <v>6</v>
      </c>
      <c r="F50" s="16">
        <v>24</v>
      </c>
      <c r="G50" s="16">
        <v>4</v>
      </c>
      <c r="H50" s="18" t="s">
        <v>15113</v>
      </c>
      <c r="I50" s="16">
        <v>114</v>
      </c>
      <c r="J50" s="16">
        <v>106</v>
      </c>
      <c r="K50" s="16">
        <v>99</v>
      </c>
      <c r="L50" s="16">
        <v>16</v>
      </c>
      <c r="M50" s="16">
        <v>14</v>
      </c>
      <c r="N50" s="16">
        <v>3</v>
      </c>
      <c r="O50" s="18" t="s">
        <v>15371</v>
      </c>
      <c r="P50" s="16">
        <v>182</v>
      </c>
      <c r="Q50" s="16">
        <v>174</v>
      </c>
      <c r="R50" s="16">
        <v>31</v>
      </c>
      <c r="S50" s="16">
        <v>25</v>
      </c>
      <c r="T50" s="16">
        <v>5</v>
      </c>
      <c r="U50" s="16">
        <v>6</v>
      </c>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row>
    <row r="51" spans="1:47" ht="20.25">
      <c r="A51" s="18" t="s">
        <v>15392</v>
      </c>
      <c r="B51" s="16">
        <v>48</v>
      </c>
      <c r="C51" s="16">
        <v>40</v>
      </c>
      <c r="D51" s="16">
        <v>165</v>
      </c>
      <c r="E51" s="16">
        <v>6</v>
      </c>
      <c r="F51" s="16">
        <v>24</v>
      </c>
      <c r="G51" s="3061">
        <v>5</v>
      </c>
      <c r="H51" s="3082" t="s">
        <v>15285</v>
      </c>
      <c r="I51" s="16">
        <v>115</v>
      </c>
      <c r="J51" s="16">
        <v>107</v>
      </c>
      <c r="K51" s="16">
        <v>98</v>
      </c>
      <c r="L51" s="16">
        <v>16</v>
      </c>
      <c r="M51" s="16">
        <v>14</v>
      </c>
      <c r="N51" s="16">
        <v>4</v>
      </c>
      <c r="O51" s="3079" t="s">
        <v>15442</v>
      </c>
      <c r="P51" s="16">
        <v>183</v>
      </c>
      <c r="Q51" s="16">
        <v>175</v>
      </c>
      <c r="R51" s="16">
        <v>30</v>
      </c>
      <c r="S51" s="16">
        <v>25</v>
      </c>
      <c r="T51" s="16">
        <v>5</v>
      </c>
      <c r="U51" s="16">
        <v>7</v>
      </c>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c r="AU51" s="16"/>
    </row>
    <row r="52" spans="1:47" ht="20.25">
      <c r="A52" s="18" t="s">
        <v>15306</v>
      </c>
      <c r="B52" s="16">
        <v>49</v>
      </c>
      <c r="C52" s="16">
        <v>41</v>
      </c>
      <c r="D52" s="16">
        <v>164</v>
      </c>
      <c r="E52" s="16">
        <v>7</v>
      </c>
      <c r="F52" s="16">
        <v>23</v>
      </c>
      <c r="G52" s="16">
        <v>1</v>
      </c>
      <c r="H52" s="3080" t="s">
        <v>15194</v>
      </c>
      <c r="I52" s="16">
        <v>116</v>
      </c>
      <c r="J52" s="16">
        <v>108</v>
      </c>
      <c r="K52" s="16">
        <v>97</v>
      </c>
      <c r="L52" s="16">
        <v>16</v>
      </c>
      <c r="M52" s="16">
        <v>14</v>
      </c>
      <c r="N52" s="16">
        <v>5</v>
      </c>
      <c r="O52" s="3079" t="s">
        <v>15451</v>
      </c>
      <c r="P52" s="16">
        <v>184</v>
      </c>
      <c r="Q52" s="16">
        <v>176</v>
      </c>
      <c r="R52" s="16">
        <v>29</v>
      </c>
      <c r="S52" s="16">
        <v>25</v>
      </c>
      <c r="T52" s="16">
        <v>5</v>
      </c>
      <c r="U52" s="16">
        <v>8</v>
      </c>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row>
    <row r="53" spans="1:47" ht="20.25">
      <c r="A53" s="18" t="s">
        <v>15327</v>
      </c>
      <c r="B53" s="16">
        <v>50</v>
      </c>
      <c r="C53" s="16">
        <v>42</v>
      </c>
      <c r="D53" s="16">
        <v>163</v>
      </c>
      <c r="E53" s="16">
        <v>7</v>
      </c>
      <c r="F53" s="16">
        <v>23</v>
      </c>
      <c r="G53" s="16">
        <v>2</v>
      </c>
      <c r="H53" s="18" t="s">
        <v>15423</v>
      </c>
      <c r="I53" s="16">
        <v>117</v>
      </c>
      <c r="J53" s="16">
        <v>109</v>
      </c>
      <c r="K53" s="16">
        <v>96</v>
      </c>
      <c r="L53" s="16">
        <v>16</v>
      </c>
      <c r="M53" s="16">
        <v>14</v>
      </c>
      <c r="N53" s="16">
        <v>6</v>
      </c>
      <c r="O53" s="18" t="s">
        <v>15456</v>
      </c>
      <c r="P53" s="16">
        <v>185</v>
      </c>
      <c r="Q53" s="16">
        <v>177</v>
      </c>
      <c r="R53" s="16">
        <v>28</v>
      </c>
      <c r="S53" s="16">
        <v>25</v>
      </c>
      <c r="T53" s="16">
        <v>5</v>
      </c>
      <c r="U53" s="3061">
        <v>9</v>
      </c>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row>
    <row r="54" spans="1:47" ht="20.25">
      <c r="A54" s="18" t="s">
        <v>15353</v>
      </c>
      <c r="B54" s="16">
        <v>51</v>
      </c>
      <c r="C54" s="16">
        <v>43</v>
      </c>
      <c r="D54" s="16">
        <v>162</v>
      </c>
      <c r="E54" s="16">
        <v>7</v>
      </c>
      <c r="F54" s="16">
        <v>23</v>
      </c>
      <c r="G54" s="16">
        <v>3</v>
      </c>
      <c r="H54" s="18" t="s">
        <v>15440</v>
      </c>
      <c r="I54" s="16">
        <v>118</v>
      </c>
      <c r="J54" s="16">
        <v>110</v>
      </c>
      <c r="K54" s="16">
        <v>95</v>
      </c>
      <c r="L54" s="16">
        <v>16</v>
      </c>
      <c r="M54" s="16">
        <v>14</v>
      </c>
      <c r="N54" s="16">
        <v>7</v>
      </c>
      <c r="O54" s="18" t="s">
        <v>15319</v>
      </c>
      <c r="P54" s="16">
        <v>186</v>
      </c>
      <c r="Q54" s="16">
        <v>178</v>
      </c>
      <c r="R54" s="16">
        <v>27</v>
      </c>
      <c r="S54" s="16">
        <v>26</v>
      </c>
      <c r="T54" s="16">
        <v>4</v>
      </c>
      <c r="U54" s="16">
        <v>1</v>
      </c>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row>
    <row r="55" spans="1:47" ht="20.25">
      <c r="A55" s="18" t="s">
        <v>15374</v>
      </c>
      <c r="B55" s="16">
        <v>52</v>
      </c>
      <c r="C55" s="16">
        <v>44</v>
      </c>
      <c r="D55" s="16">
        <v>161</v>
      </c>
      <c r="E55" s="16">
        <v>7</v>
      </c>
      <c r="F55" s="16">
        <v>23</v>
      </c>
      <c r="G55" s="16">
        <v>4</v>
      </c>
      <c r="H55" s="18" t="s">
        <v>15106</v>
      </c>
      <c r="I55" s="16">
        <v>119</v>
      </c>
      <c r="J55" s="16">
        <v>111</v>
      </c>
      <c r="K55" s="16">
        <v>94</v>
      </c>
      <c r="L55" s="16">
        <v>16</v>
      </c>
      <c r="M55" s="16">
        <v>14</v>
      </c>
      <c r="N55" s="16">
        <v>8</v>
      </c>
      <c r="O55" s="18" t="s">
        <v>15106</v>
      </c>
      <c r="P55" s="16">
        <v>187</v>
      </c>
      <c r="Q55" s="16">
        <v>179</v>
      </c>
      <c r="R55" s="16">
        <v>26</v>
      </c>
      <c r="S55" s="16">
        <v>26</v>
      </c>
      <c r="T55" s="16">
        <v>4</v>
      </c>
      <c r="U55" s="16">
        <v>2</v>
      </c>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row>
    <row r="56" spans="1:47" ht="20.25">
      <c r="A56" s="18" t="s">
        <v>15393</v>
      </c>
      <c r="B56" s="16">
        <v>53</v>
      </c>
      <c r="C56" s="16">
        <v>45</v>
      </c>
      <c r="D56" s="16">
        <v>160</v>
      </c>
      <c r="E56" s="16">
        <v>7</v>
      </c>
      <c r="F56" s="16">
        <v>23</v>
      </c>
      <c r="G56" s="16">
        <v>5</v>
      </c>
      <c r="H56" s="18" t="s">
        <v>15113</v>
      </c>
      <c r="I56" s="16">
        <v>120</v>
      </c>
      <c r="J56" s="16">
        <v>112</v>
      </c>
      <c r="K56" s="16">
        <v>93</v>
      </c>
      <c r="L56" s="16">
        <v>16</v>
      </c>
      <c r="M56" s="16">
        <v>14</v>
      </c>
      <c r="N56" s="16">
        <v>9</v>
      </c>
      <c r="O56" s="18" t="s">
        <v>15366</v>
      </c>
      <c r="P56" s="16">
        <v>188</v>
      </c>
      <c r="Q56" s="16">
        <v>180</v>
      </c>
      <c r="R56" s="16">
        <v>25</v>
      </c>
      <c r="S56" s="16">
        <v>26</v>
      </c>
      <c r="T56" s="16">
        <v>4</v>
      </c>
      <c r="U56" s="16">
        <v>3</v>
      </c>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row>
    <row r="57" spans="1:47" ht="20.25">
      <c r="A57" s="18" t="s">
        <v>15415</v>
      </c>
      <c r="B57" s="16">
        <v>54</v>
      </c>
      <c r="C57" s="16">
        <v>46</v>
      </c>
      <c r="D57" s="16">
        <v>159</v>
      </c>
      <c r="E57" s="16">
        <v>7</v>
      </c>
      <c r="F57" s="16">
        <v>23</v>
      </c>
      <c r="G57" s="3061">
        <v>6</v>
      </c>
      <c r="H57" s="18" t="s">
        <v>15460</v>
      </c>
      <c r="I57" s="16">
        <v>121</v>
      </c>
      <c r="J57" s="16">
        <v>113</v>
      </c>
      <c r="K57" s="16">
        <v>92</v>
      </c>
      <c r="L57" s="16">
        <v>16</v>
      </c>
      <c r="M57" s="16">
        <v>14</v>
      </c>
      <c r="N57" s="3061">
        <v>10</v>
      </c>
      <c r="O57" s="18" t="s">
        <v>15386</v>
      </c>
      <c r="P57" s="16">
        <v>189</v>
      </c>
      <c r="Q57" s="16">
        <v>181</v>
      </c>
      <c r="R57" s="16">
        <v>24</v>
      </c>
      <c r="S57" s="16">
        <v>26</v>
      </c>
      <c r="T57" s="16">
        <v>4</v>
      </c>
      <c r="U57" s="16">
        <v>4</v>
      </c>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row>
    <row r="58" spans="1:47" ht="20.25">
      <c r="A58" s="18" t="s">
        <v>15307</v>
      </c>
      <c r="B58" s="16">
        <v>55</v>
      </c>
      <c r="C58" s="16">
        <v>47</v>
      </c>
      <c r="D58" s="16">
        <v>158</v>
      </c>
      <c r="E58" s="16">
        <v>8</v>
      </c>
      <c r="F58" s="16">
        <v>22</v>
      </c>
      <c r="G58" s="16">
        <v>1</v>
      </c>
      <c r="H58" s="18" t="s">
        <v>15090</v>
      </c>
      <c r="I58" s="16">
        <v>122</v>
      </c>
      <c r="J58" s="16">
        <v>114</v>
      </c>
      <c r="K58" s="16">
        <v>91</v>
      </c>
      <c r="L58" s="16">
        <v>17</v>
      </c>
      <c r="M58" s="16">
        <v>13</v>
      </c>
      <c r="N58" s="16">
        <v>1</v>
      </c>
      <c r="O58" s="18" t="s">
        <v>15408</v>
      </c>
      <c r="P58" s="16">
        <v>190</v>
      </c>
      <c r="Q58" s="16">
        <v>182</v>
      </c>
      <c r="R58" s="16">
        <v>23</v>
      </c>
      <c r="S58" s="16">
        <v>26</v>
      </c>
      <c r="T58" s="16">
        <v>4</v>
      </c>
      <c r="U58" s="16">
        <v>5</v>
      </c>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row>
    <row r="59" spans="1:47" ht="20.25">
      <c r="A59" s="18" t="s">
        <v>15328</v>
      </c>
      <c r="B59" s="16">
        <v>56</v>
      </c>
      <c r="C59" s="16">
        <v>48</v>
      </c>
      <c r="D59" s="16">
        <v>157</v>
      </c>
      <c r="E59" s="16">
        <v>8</v>
      </c>
      <c r="F59" s="16">
        <v>22</v>
      </c>
      <c r="G59" s="16">
        <v>2</v>
      </c>
      <c r="H59" s="18" t="s">
        <v>15336</v>
      </c>
      <c r="I59" s="16">
        <v>123</v>
      </c>
      <c r="J59" s="16">
        <v>115</v>
      </c>
      <c r="K59" s="16">
        <v>90</v>
      </c>
      <c r="L59" s="16">
        <v>17</v>
      </c>
      <c r="M59" s="16">
        <v>13</v>
      </c>
      <c r="N59" s="16">
        <v>2</v>
      </c>
      <c r="O59" s="18" t="s">
        <v>15430</v>
      </c>
      <c r="P59" s="16">
        <v>191</v>
      </c>
      <c r="Q59" s="16">
        <v>183</v>
      </c>
      <c r="R59" s="16">
        <v>22</v>
      </c>
      <c r="S59" s="16">
        <v>26</v>
      </c>
      <c r="T59" s="16">
        <v>4</v>
      </c>
      <c r="U59" s="3061">
        <v>6</v>
      </c>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row>
    <row r="60" spans="1:47" ht="20.25">
      <c r="A60" s="18" t="s">
        <v>15354</v>
      </c>
      <c r="B60" s="16">
        <v>57</v>
      </c>
      <c r="C60" s="16">
        <v>49</v>
      </c>
      <c r="D60" s="16">
        <v>156</v>
      </c>
      <c r="E60" s="16">
        <v>8</v>
      </c>
      <c r="F60" s="16">
        <v>22</v>
      </c>
      <c r="G60" s="16">
        <v>3</v>
      </c>
      <c r="H60" s="3080" t="s">
        <v>15194</v>
      </c>
      <c r="I60" s="16">
        <v>124</v>
      </c>
      <c r="J60" s="16">
        <v>116</v>
      </c>
      <c r="K60" s="16">
        <v>89</v>
      </c>
      <c r="L60" s="16">
        <v>17</v>
      </c>
      <c r="M60" s="16">
        <v>13</v>
      </c>
      <c r="N60" s="16">
        <v>3</v>
      </c>
      <c r="O60" s="18" t="s">
        <v>15320</v>
      </c>
      <c r="P60" s="16">
        <v>192</v>
      </c>
      <c r="Q60" s="16">
        <v>184</v>
      </c>
      <c r="R60" s="16">
        <v>21</v>
      </c>
      <c r="S60" s="16">
        <v>27</v>
      </c>
      <c r="T60" s="16">
        <v>3</v>
      </c>
      <c r="U60" s="16">
        <v>1</v>
      </c>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row>
    <row r="61" spans="1:47" ht="20.25">
      <c r="A61" s="18" t="s">
        <v>15375</v>
      </c>
      <c r="B61" s="16">
        <v>58</v>
      </c>
      <c r="C61" s="16">
        <v>50</v>
      </c>
      <c r="D61" s="16">
        <v>155</v>
      </c>
      <c r="E61" s="16">
        <v>8</v>
      </c>
      <c r="F61" s="16">
        <v>22</v>
      </c>
      <c r="G61" s="16">
        <v>4</v>
      </c>
      <c r="H61" s="3081" t="s">
        <v>15380</v>
      </c>
      <c r="I61" s="16">
        <v>125</v>
      </c>
      <c r="J61" s="16">
        <v>117</v>
      </c>
      <c r="K61" s="16">
        <v>88</v>
      </c>
      <c r="L61" s="16">
        <v>17</v>
      </c>
      <c r="M61" s="16">
        <v>13</v>
      </c>
      <c r="N61" s="16">
        <v>4</v>
      </c>
      <c r="O61" s="18" t="s">
        <v>15345</v>
      </c>
      <c r="P61" s="16">
        <v>193</v>
      </c>
      <c r="Q61" s="16">
        <v>185</v>
      </c>
      <c r="R61" s="16">
        <v>20</v>
      </c>
      <c r="S61" s="16">
        <v>27</v>
      </c>
      <c r="T61" s="16">
        <v>3</v>
      </c>
      <c r="U61" s="16">
        <v>2</v>
      </c>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row>
    <row r="62" spans="1:47" ht="20.25">
      <c r="A62" s="18" t="s">
        <v>15105</v>
      </c>
      <c r="B62" s="16">
        <v>59</v>
      </c>
      <c r="C62" s="16">
        <v>51</v>
      </c>
      <c r="D62" s="16">
        <v>154</v>
      </c>
      <c r="E62" s="16">
        <v>8</v>
      </c>
      <c r="F62" s="16">
        <v>22</v>
      </c>
      <c r="G62" s="16">
        <v>5</v>
      </c>
      <c r="H62" s="18" t="s">
        <v>15400</v>
      </c>
      <c r="I62" s="16">
        <v>126</v>
      </c>
      <c r="J62" s="16">
        <v>118</v>
      </c>
      <c r="K62" s="16">
        <v>87</v>
      </c>
      <c r="L62" s="16">
        <v>17</v>
      </c>
      <c r="M62" s="16">
        <v>13</v>
      </c>
      <c r="N62" s="16">
        <v>5</v>
      </c>
      <c r="O62" s="3083" t="s">
        <v>15253</v>
      </c>
      <c r="P62" s="16">
        <v>194</v>
      </c>
      <c r="Q62" s="16">
        <v>186</v>
      </c>
      <c r="R62" s="16">
        <v>19</v>
      </c>
      <c r="S62" s="16">
        <v>27</v>
      </c>
      <c r="T62" s="16">
        <v>3</v>
      </c>
      <c r="U62" s="16">
        <v>3</v>
      </c>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row>
    <row r="63" spans="1:47" ht="20.25">
      <c r="A63" s="18" t="s">
        <v>15416</v>
      </c>
      <c r="B63" s="16">
        <v>60</v>
      </c>
      <c r="C63" s="16">
        <v>52</v>
      </c>
      <c r="D63" s="16">
        <v>153</v>
      </c>
      <c r="E63" s="16">
        <v>8</v>
      </c>
      <c r="F63" s="16">
        <v>22</v>
      </c>
      <c r="G63" s="3061">
        <v>6</v>
      </c>
      <c r="H63" s="18" t="s">
        <v>15424</v>
      </c>
      <c r="I63" s="16">
        <v>127</v>
      </c>
      <c r="J63" s="16">
        <v>119</v>
      </c>
      <c r="K63" s="16">
        <v>86</v>
      </c>
      <c r="L63" s="16">
        <v>17</v>
      </c>
      <c r="M63" s="16">
        <v>13</v>
      </c>
      <c r="N63" s="3061">
        <v>6</v>
      </c>
      <c r="O63" s="3083" t="s">
        <v>15387</v>
      </c>
      <c r="P63" s="16">
        <v>195</v>
      </c>
      <c r="Q63" s="16">
        <v>187</v>
      </c>
      <c r="R63" s="16">
        <v>18</v>
      </c>
      <c r="S63" s="16">
        <v>27</v>
      </c>
      <c r="T63" s="16">
        <v>3</v>
      </c>
      <c r="U63" s="16">
        <v>4</v>
      </c>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row>
    <row r="64" spans="1:47" ht="20.25">
      <c r="A64" s="18" t="s">
        <v>15226</v>
      </c>
      <c r="B64" s="16">
        <v>61</v>
      </c>
      <c r="C64" s="16">
        <v>53</v>
      </c>
      <c r="D64" s="16">
        <v>152</v>
      </c>
      <c r="E64" s="16">
        <v>9</v>
      </c>
      <c r="F64" s="16">
        <v>21</v>
      </c>
      <c r="G64" s="16">
        <v>1</v>
      </c>
      <c r="H64" s="18" t="s">
        <v>15312</v>
      </c>
      <c r="I64" s="16">
        <v>128</v>
      </c>
      <c r="J64" s="16">
        <v>120</v>
      </c>
      <c r="K64" s="16">
        <v>85</v>
      </c>
      <c r="L64" s="16">
        <v>18</v>
      </c>
      <c r="M64" s="16">
        <v>12</v>
      </c>
      <c r="N64" s="16">
        <v>1</v>
      </c>
      <c r="O64" s="18" t="s">
        <v>15409</v>
      </c>
      <c r="P64" s="16">
        <v>196</v>
      </c>
      <c r="Q64" s="16">
        <v>188</v>
      </c>
      <c r="R64" s="16">
        <v>17</v>
      </c>
      <c r="S64" s="16">
        <v>27</v>
      </c>
      <c r="T64" s="16">
        <v>3</v>
      </c>
      <c r="U64" s="16">
        <v>5</v>
      </c>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row>
    <row r="65" spans="1:47" ht="20.25">
      <c r="A65" s="18" t="s">
        <v>15329</v>
      </c>
      <c r="B65" s="16">
        <v>62</v>
      </c>
      <c r="C65" s="16">
        <v>54</v>
      </c>
      <c r="D65" s="16">
        <v>151</v>
      </c>
      <c r="E65" s="16">
        <v>9</v>
      </c>
      <c r="F65" s="16">
        <v>21</v>
      </c>
      <c r="G65" s="16">
        <v>2</v>
      </c>
      <c r="H65" s="18" t="s">
        <v>15337</v>
      </c>
      <c r="I65" s="16">
        <v>129</v>
      </c>
      <c r="J65" s="16">
        <v>121</v>
      </c>
      <c r="K65" s="16">
        <v>84</v>
      </c>
      <c r="L65" s="16">
        <v>18</v>
      </c>
      <c r="M65" s="16">
        <v>12</v>
      </c>
      <c r="N65" s="16">
        <v>2</v>
      </c>
      <c r="O65" s="18" t="s">
        <v>15431</v>
      </c>
      <c r="P65" s="16">
        <v>197</v>
      </c>
      <c r="Q65" s="16">
        <v>189</v>
      </c>
      <c r="R65" s="16">
        <v>16</v>
      </c>
      <c r="S65" s="16">
        <v>27</v>
      </c>
      <c r="T65" s="16">
        <v>3</v>
      </c>
      <c r="U65" s="16">
        <v>6</v>
      </c>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row>
    <row r="66" spans="1:47" ht="20.25">
      <c r="A66" s="18" t="s">
        <v>15355</v>
      </c>
      <c r="B66" s="16">
        <v>63</v>
      </c>
      <c r="C66" s="16">
        <v>55</v>
      </c>
      <c r="D66" s="16">
        <v>150</v>
      </c>
      <c r="E66" s="16">
        <v>9</v>
      </c>
      <c r="F66" s="16">
        <v>21</v>
      </c>
      <c r="G66" s="16">
        <v>3</v>
      </c>
      <c r="H66" s="3084" t="s">
        <v>15361</v>
      </c>
      <c r="I66" s="3085">
        <v>130</v>
      </c>
      <c r="J66" s="16">
        <v>122</v>
      </c>
      <c r="K66" s="16">
        <v>83</v>
      </c>
      <c r="L66" s="16">
        <v>18</v>
      </c>
      <c r="M66" s="16">
        <v>12</v>
      </c>
      <c r="N66" s="16">
        <v>3</v>
      </c>
      <c r="O66" s="18" t="s">
        <v>15443</v>
      </c>
      <c r="P66" s="16">
        <v>198</v>
      </c>
      <c r="Q66" s="16">
        <v>190</v>
      </c>
      <c r="R66" s="16">
        <v>15</v>
      </c>
      <c r="S66" s="16">
        <v>27</v>
      </c>
      <c r="T66" s="16">
        <v>3</v>
      </c>
      <c r="U66" s="16">
        <v>7</v>
      </c>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row>
    <row r="67" spans="1:47" ht="20.25">
      <c r="A67" s="18" t="s">
        <v>15376</v>
      </c>
      <c r="B67" s="16">
        <v>64</v>
      </c>
      <c r="C67" s="16">
        <v>56</v>
      </c>
      <c r="D67" s="16">
        <v>149</v>
      </c>
      <c r="E67" s="16">
        <v>9</v>
      </c>
      <c r="F67" s="16">
        <v>21</v>
      </c>
      <c r="G67" s="16">
        <v>4</v>
      </c>
      <c r="H67" s="18" t="s">
        <v>15381</v>
      </c>
      <c r="I67" s="16">
        <v>131</v>
      </c>
      <c r="J67" s="16">
        <v>123</v>
      </c>
      <c r="K67" s="16">
        <v>82</v>
      </c>
      <c r="L67" s="16">
        <v>18</v>
      </c>
      <c r="M67" s="16">
        <v>12</v>
      </c>
      <c r="N67" s="16">
        <v>4</v>
      </c>
      <c r="O67" s="18" t="s">
        <v>15452</v>
      </c>
      <c r="P67" s="16">
        <v>199</v>
      </c>
      <c r="Q67" s="16">
        <v>191</v>
      </c>
      <c r="R67" s="16">
        <v>14</v>
      </c>
      <c r="S67" s="16">
        <v>27</v>
      </c>
      <c r="T67" s="16">
        <v>3</v>
      </c>
      <c r="U67" s="16">
        <v>8</v>
      </c>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row>
    <row r="68" spans="1:47" ht="20.25">
      <c r="A68" s="18" t="s">
        <v>15394</v>
      </c>
      <c r="B68" s="16">
        <v>65</v>
      </c>
      <c r="C68" s="16">
        <v>57</v>
      </c>
      <c r="D68" s="16">
        <v>148</v>
      </c>
      <c r="E68" s="16">
        <v>9</v>
      </c>
      <c r="F68" s="16">
        <v>21</v>
      </c>
      <c r="G68" s="16">
        <v>5</v>
      </c>
      <c r="H68" s="18" t="s">
        <v>15401</v>
      </c>
      <c r="I68" s="16">
        <v>132</v>
      </c>
      <c r="J68" s="16">
        <v>124</v>
      </c>
      <c r="K68" s="16">
        <v>81</v>
      </c>
      <c r="L68" s="16">
        <v>18</v>
      </c>
      <c r="M68" s="16">
        <v>12</v>
      </c>
      <c r="N68" s="16">
        <v>5</v>
      </c>
      <c r="O68" s="18" t="s">
        <v>15457</v>
      </c>
      <c r="P68" s="16">
        <v>200</v>
      </c>
      <c r="Q68" s="16">
        <v>192</v>
      </c>
      <c r="R68" s="16">
        <v>13</v>
      </c>
      <c r="S68" s="16">
        <v>27</v>
      </c>
      <c r="T68" s="16">
        <v>3</v>
      </c>
      <c r="U68" s="16">
        <v>9</v>
      </c>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row>
    <row r="69" spans="1:47" ht="20.25">
      <c r="A69" s="18" t="s">
        <v>15417</v>
      </c>
      <c r="B69" s="16">
        <v>66</v>
      </c>
      <c r="C69" s="16">
        <v>58</v>
      </c>
      <c r="D69" s="16">
        <v>147</v>
      </c>
      <c r="E69" s="16">
        <v>9</v>
      </c>
      <c r="F69" s="16">
        <v>21</v>
      </c>
      <c r="G69" s="16">
        <v>6</v>
      </c>
      <c r="H69" s="18" t="s">
        <v>15425</v>
      </c>
      <c r="I69" s="16">
        <v>133</v>
      </c>
      <c r="J69" s="16">
        <v>125</v>
      </c>
      <c r="K69" s="16">
        <v>80</v>
      </c>
      <c r="L69" s="16">
        <v>18</v>
      </c>
      <c r="M69" s="16">
        <v>12</v>
      </c>
      <c r="N69" s="16">
        <v>6</v>
      </c>
      <c r="O69" s="18" t="s">
        <v>15461</v>
      </c>
      <c r="P69" s="16">
        <v>201</v>
      </c>
      <c r="Q69" s="16">
        <v>193</v>
      </c>
      <c r="R69" s="16">
        <v>12</v>
      </c>
      <c r="S69" s="16">
        <v>27</v>
      </c>
      <c r="T69" s="16">
        <v>3</v>
      </c>
      <c r="U69" s="3061">
        <v>10</v>
      </c>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row>
    <row r="70" spans="1:47" ht="20.25">
      <c r="A70" s="18" t="s">
        <v>15436</v>
      </c>
      <c r="B70" s="16">
        <v>67</v>
      </c>
      <c r="C70" s="16">
        <v>59</v>
      </c>
      <c r="D70" s="16">
        <v>146</v>
      </c>
      <c r="E70" s="16">
        <v>9</v>
      </c>
      <c r="F70" s="16">
        <v>21</v>
      </c>
      <c r="G70" s="3061">
        <v>7</v>
      </c>
      <c r="H70" s="18" t="s">
        <v>15113</v>
      </c>
      <c r="I70" s="16">
        <v>134</v>
      </c>
      <c r="J70" s="16">
        <v>126</v>
      </c>
      <c r="K70" s="16">
        <v>79</v>
      </c>
      <c r="L70" s="16">
        <v>18</v>
      </c>
      <c r="M70" s="16">
        <v>12</v>
      </c>
      <c r="N70" s="16">
        <v>7</v>
      </c>
      <c r="O70" s="3083" t="s">
        <v>15253</v>
      </c>
      <c r="P70" s="16">
        <v>202</v>
      </c>
      <c r="Q70" s="16">
        <v>194</v>
      </c>
      <c r="R70" s="16">
        <v>11</v>
      </c>
      <c r="S70" s="16">
        <v>28</v>
      </c>
      <c r="T70" s="16">
        <v>2</v>
      </c>
      <c r="U70" s="16">
        <v>1</v>
      </c>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row>
    <row r="71" spans="1:47" ht="20.25">
      <c r="H71" s="3084" t="s">
        <v>15448</v>
      </c>
      <c r="I71" s="16">
        <v>135</v>
      </c>
      <c r="J71" s="16">
        <v>127</v>
      </c>
      <c r="K71" s="16">
        <v>78</v>
      </c>
      <c r="L71" s="16">
        <v>18</v>
      </c>
      <c r="M71" s="16">
        <v>12</v>
      </c>
      <c r="N71" s="23">
        <v>8</v>
      </c>
      <c r="O71" s="3083" t="s">
        <v>15346</v>
      </c>
      <c r="P71" s="16">
        <v>203</v>
      </c>
      <c r="Q71" s="16">
        <v>195</v>
      </c>
      <c r="R71" s="16">
        <v>10</v>
      </c>
      <c r="S71" s="16">
        <v>28</v>
      </c>
      <c r="T71" s="16">
        <v>2</v>
      </c>
      <c r="U71" s="16">
        <v>2</v>
      </c>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row>
    <row r="72" spans="1:47" ht="20.25">
      <c r="O72" s="3083" t="s">
        <v>15367</v>
      </c>
      <c r="P72" s="16">
        <v>204</v>
      </c>
      <c r="Q72" s="16">
        <v>196</v>
      </c>
      <c r="R72" s="16">
        <v>9</v>
      </c>
      <c r="S72" s="16">
        <v>28</v>
      </c>
      <c r="T72" s="16">
        <v>2</v>
      </c>
      <c r="U72" s="16">
        <v>3</v>
      </c>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row>
    <row r="73" spans="1:47" ht="20.25">
      <c r="O73" s="3083" t="s">
        <v>15388</v>
      </c>
      <c r="P73" s="16">
        <v>205</v>
      </c>
      <c r="Q73" s="16">
        <v>197</v>
      </c>
      <c r="R73" s="16">
        <v>8</v>
      </c>
      <c r="S73" s="16">
        <v>28</v>
      </c>
      <c r="T73" s="16">
        <v>2</v>
      </c>
      <c r="U73" s="16">
        <v>4</v>
      </c>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row>
    <row r="74" spans="1:47" ht="20.25">
      <c r="O74" s="3083" t="s">
        <v>15410</v>
      </c>
      <c r="P74" s="16">
        <v>206</v>
      </c>
      <c r="Q74" s="16">
        <v>198</v>
      </c>
      <c r="R74" s="16">
        <v>7</v>
      </c>
      <c r="S74" s="16">
        <v>28</v>
      </c>
      <c r="T74" s="16">
        <v>2</v>
      </c>
      <c r="U74" s="3061">
        <v>5</v>
      </c>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row>
    <row r="75" spans="1:47" ht="20.25">
      <c r="O75" s="18" t="s">
        <v>15403</v>
      </c>
      <c r="P75" s="16">
        <v>207</v>
      </c>
      <c r="Q75" s="16">
        <v>199</v>
      </c>
      <c r="R75" s="16">
        <v>6</v>
      </c>
      <c r="S75" s="16">
        <v>29</v>
      </c>
      <c r="T75" s="16">
        <v>1</v>
      </c>
      <c r="U75" s="16">
        <v>1</v>
      </c>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row>
    <row r="76" spans="1:47" ht="20.25">
      <c r="O76" s="18" t="s">
        <v>15360</v>
      </c>
      <c r="P76" s="16">
        <v>208</v>
      </c>
      <c r="Q76" s="16">
        <v>200</v>
      </c>
      <c r="R76" s="16">
        <v>5</v>
      </c>
      <c r="S76" s="16">
        <v>29</v>
      </c>
      <c r="T76" s="16">
        <v>1</v>
      </c>
      <c r="U76" s="16">
        <v>2</v>
      </c>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row>
    <row r="77" spans="1:47" ht="20.25">
      <c r="O77" s="18" t="s">
        <v>15467</v>
      </c>
      <c r="P77" s="16">
        <v>209</v>
      </c>
      <c r="Q77" s="16">
        <v>201</v>
      </c>
      <c r="R77" s="16">
        <v>4</v>
      </c>
      <c r="S77" s="16">
        <v>29</v>
      </c>
      <c r="T77" s="16">
        <v>1</v>
      </c>
      <c r="U77" s="16">
        <v>3</v>
      </c>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row>
    <row r="78" spans="1:47" ht="20.25">
      <c r="O78" s="18" t="s">
        <v>15466</v>
      </c>
      <c r="P78" s="16">
        <v>210</v>
      </c>
      <c r="Q78" s="16">
        <v>202</v>
      </c>
      <c r="R78" s="16">
        <v>3</v>
      </c>
      <c r="S78" s="16">
        <v>29</v>
      </c>
      <c r="T78" s="16">
        <v>1</v>
      </c>
      <c r="U78" s="16">
        <v>4</v>
      </c>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row>
    <row r="79" spans="1:47" ht="20.25">
      <c r="O79" s="18" t="s">
        <v>15465</v>
      </c>
      <c r="P79" s="16">
        <v>211</v>
      </c>
      <c r="Q79" s="16">
        <v>203</v>
      </c>
      <c r="R79" s="16">
        <v>2</v>
      </c>
      <c r="S79" s="16">
        <v>29</v>
      </c>
      <c r="T79" s="16">
        <v>1</v>
      </c>
      <c r="U79" s="16">
        <v>5</v>
      </c>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row>
    <row r="80" spans="1:47" ht="20.25">
      <c r="O80" s="18" t="s">
        <v>15468</v>
      </c>
      <c r="P80" s="16">
        <v>212</v>
      </c>
      <c r="Q80" s="16">
        <v>204</v>
      </c>
      <c r="R80" s="16">
        <v>1</v>
      </c>
      <c r="S80" s="16">
        <v>29</v>
      </c>
      <c r="T80" s="16">
        <v>1</v>
      </c>
      <c r="U80" s="3061">
        <v>6</v>
      </c>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row>
    <row r="81" spans="15:47" ht="15.75">
      <c r="O81" s="17"/>
      <c r="P81" s="6"/>
      <c r="Q81" s="6"/>
      <c r="R81" s="6"/>
      <c r="S81" s="6"/>
      <c r="T81" s="6"/>
      <c r="U81" s="6"/>
      <c r="V81" s="6"/>
      <c r="W81" s="6"/>
      <c r="X81" s="6"/>
      <c r="Y81" s="6"/>
      <c r="Z81" s="6"/>
      <c r="AA81" s="6"/>
      <c r="AB81" s="6"/>
      <c r="AC81" s="6"/>
      <c r="AD81" s="6"/>
      <c r="AE81" s="6"/>
      <c r="AF81" s="6"/>
      <c r="AG81" s="6"/>
      <c r="AH81" s="6"/>
      <c r="AI81" s="6"/>
      <c r="AJ81" s="6"/>
      <c r="AK81" s="6"/>
      <c r="AL81" s="6"/>
      <c r="AM81" s="6"/>
      <c r="AN81" s="6"/>
      <c r="AO81" s="6"/>
      <c r="AP81" s="6"/>
      <c r="AQ81" s="6"/>
      <c r="AR81" s="6"/>
      <c r="AS81" s="6"/>
      <c r="AT81" s="6"/>
      <c r="AU81" s="6"/>
    </row>
    <row r="82" spans="15:47" ht="15.75">
      <c r="O82" s="17"/>
      <c r="P82" s="6"/>
      <c r="Q82" s="6"/>
      <c r="R82" s="6"/>
      <c r="S82" s="6"/>
      <c r="T82" s="6"/>
      <c r="U82" s="6"/>
      <c r="V82" s="6"/>
      <c r="W82" s="6"/>
      <c r="X82" s="6"/>
      <c r="Y82" s="6"/>
      <c r="Z82" s="6"/>
      <c r="AA82" s="6"/>
      <c r="AB82" s="6"/>
      <c r="AC82" s="6"/>
      <c r="AD82" s="6"/>
      <c r="AE82" s="6"/>
      <c r="AF82" s="6"/>
      <c r="AG82" s="6"/>
      <c r="AH82" s="6"/>
      <c r="AI82" s="6"/>
      <c r="AJ82" s="6"/>
      <c r="AK82" s="6"/>
      <c r="AL82" s="6"/>
      <c r="AM82" s="6"/>
      <c r="AN82" s="6"/>
      <c r="AO82" s="6"/>
      <c r="AP82" s="6"/>
      <c r="AQ82" s="6"/>
      <c r="AR82" s="6"/>
      <c r="AS82" s="6"/>
      <c r="AT82" s="6"/>
      <c r="AU82" s="6"/>
    </row>
    <row r="83" spans="15:47" ht="15.75">
      <c r="O83" s="17"/>
      <c r="P83" s="6"/>
      <c r="Q83" s="6"/>
      <c r="R83" s="6"/>
      <c r="S83" s="6"/>
      <c r="T83" s="6"/>
      <c r="U83" s="6"/>
      <c r="V83" s="6"/>
      <c r="W83" s="6"/>
      <c r="X83" s="6"/>
      <c r="Y83" s="6"/>
      <c r="Z83" s="6"/>
      <c r="AA83" s="6"/>
      <c r="AB83" s="6"/>
      <c r="AC83" s="6"/>
      <c r="AD83" s="6"/>
      <c r="AE83" s="6"/>
      <c r="AF83" s="6"/>
      <c r="AG83" s="6"/>
      <c r="AH83" s="6"/>
      <c r="AI83" s="6"/>
      <c r="AJ83" s="6"/>
      <c r="AK83" s="6"/>
      <c r="AL83" s="6"/>
      <c r="AM83" s="6"/>
      <c r="AN83" s="6"/>
      <c r="AO83" s="6"/>
      <c r="AP83" s="6"/>
      <c r="AQ83" s="6"/>
      <c r="AR83" s="6"/>
      <c r="AS83" s="6"/>
      <c r="AT83" s="6"/>
      <c r="AU83" s="6"/>
    </row>
    <row r="84" spans="15:47" ht="15.75">
      <c r="O84" s="17"/>
      <c r="P84" s="6"/>
      <c r="Q84" s="6"/>
      <c r="R84" s="6"/>
      <c r="S84" s="6"/>
      <c r="T84" s="6"/>
      <c r="U84" s="6"/>
      <c r="V84" s="6"/>
      <c r="W84" s="6"/>
      <c r="X84" s="6"/>
      <c r="Y84" s="6"/>
      <c r="Z84" s="6"/>
      <c r="AA84" s="6"/>
      <c r="AB84" s="6"/>
      <c r="AC84" s="6"/>
      <c r="AD84" s="6"/>
      <c r="AE84" s="6"/>
      <c r="AF84" s="6"/>
      <c r="AG84" s="6"/>
      <c r="AH84" s="6"/>
      <c r="AI84" s="6"/>
      <c r="AJ84" s="6"/>
      <c r="AK84" s="6"/>
      <c r="AL84" s="6"/>
      <c r="AM84" s="6"/>
      <c r="AN84" s="6"/>
      <c r="AO84" s="6"/>
      <c r="AP84" s="6"/>
      <c r="AQ84" s="6"/>
      <c r="AR84" s="6"/>
      <c r="AS84" s="6"/>
      <c r="AT84" s="6"/>
      <c r="AU84" s="6"/>
    </row>
    <row r="85" spans="15:47" ht="15.75">
      <c r="O85" s="17"/>
      <c r="P85" s="6"/>
      <c r="Q85" s="6"/>
      <c r="R85" s="6"/>
      <c r="S85" s="6"/>
      <c r="T85" s="6"/>
      <c r="U85" s="6"/>
      <c r="V85" s="6"/>
      <c r="W85" s="6"/>
      <c r="X85" s="6"/>
      <c r="Y85" s="6"/>
      <c r="Z85" s="6"/>
      <c r="AA85" s="6"/>
      <c r="AB85" s="6"/>
      <c r="AC85" s="6"/>
      <c r="AD85" s="6"/>
      <c r="AE85" s="6"/>
      <c r="AF85" s="6"/>
      <c r="AG85" s="6"/>
      <c r="AH85" s="6"/>
      <c r="AI85" s="6"/>
      <c r="AJ85" s="6"/>
      <c r="AK85" s="6"/>
      <c r="AL85" s="6"/>
      <c r="AM85" s="6"/>
      <c r="AN85" s="6"/>
      <c r="AO85" s="6"/>
      <c r="AP85" s="6"/>
      <c r="AQ85" s="6"/>
      <c r="AR85" s="6"/>
      <c r="AS85" s="6"/>
      <c r="AT85" s="6"/>
      <c r="AU85" s="6"/>
    </row>
    <row r="86" spans="15:47" ht="15.75">
      <c r="O86" s="17"/>
      <c r="P86" s="6"/>
      <c r="Q86" s="6"/>
      <c r="R86" s="6"/>
      <c r="S86" s="6"/>
      <c r="T86" s="6"/>
      <c r="U86" s="6"/>
      <c r="V86" s="6"/>
      <c r="W86" s="6"/>
      <c r="X86" s="6"/>
      <c r="Y86" s="6"/>
      <c r="Z86" s="6"/>
      <c r="AA86" s="6"/>
      <c r="AB86" s="6"/>
      <c r="AC86" s="6"/>
      <c r="AD86" s="6"/>
      <c r="AE86" s="6"/>
      <c r="AF86" s="6"/>
      <c r="AG86" s="6"/>
      <c r="AH86" s="6"/>
      <c r="AI86" s="6"/>
      <c r="AJ86" s="6"/>
      <c r="AK86" s="6"/>
      <c r="AL86" s="6"/>
      <c r="AM86" s="6"/>
      <c r="AN86" s="6"/>
      <c r="AO86" s="6"/>
      <c r="AP86" s="6"/>
      <c r="AQ86" s="6"/>
      <c r="AR86" s="6"/>
      <c r="AS86" s="6"/>
      <c r="AT86" s="6"/>
      <c r="AU86" s="6"/>
    </row>
    <row r="87" spans="15:47" ht="15.75">
      <c r="O87" s="17"/>
      <c r="P87" s="6"/>
      <c r="Q87" s="6"/>
      <c r="R87" s="6"/>
      <c r="S87" s="6"/>
      <c r="T87" s="6"/>
      <c r="U87" s="6"/>
      <c r="V87" s="6"/>
      <c r="W87" s="6"/>
      <c r="X87" s="6"/>
      <c r="Y87" s="6"/>
      <c r="Z87" s="6"/>
      <c r="AA87" s="6"/>
      <c r="AB87" s="6"/>
      <c r="AC87" s="6"/>
      <c r="AD87" s="6"/>
      <c r="AE87" s="6"/>
      <c r="AF87" s="6"/>
      <c r="AG87" s="6"/>
      <c r="AH87" s="6"/>
      <c r="AI87" s="6"/>
      <c r="AJ87" s="6"/>
      <c r="AK87" s="6"/>
      <c r="AL87" s="6"/>
      <c r="AM87" s="6"/>
      <c r="AN87" s="6"/>
      <c r="AO87" s="6"/>
      <c r="AP87" s="6"/>
      <c r="AQ87" s="6"/>
      <c r="AR87" s="6"/>
      <c r="AS87" s="6"/>
      <c r="AT87" s="6"/>
      <c r="AU87" s="6"/>
    </row>
    <row r="88" spans="15:47" ht="15.75">
      <c r="O88" s="17"/>
      <c r="P88" s="6"/>
      <c r="Q88" s="6"/>
      <c r="R88" s="6"/>
      <c r="S88" s="6"/>
      <c r="T88" s="6"/>
      <c r="U88" s="6"/>
      <c r="V88" s="6"/>
      <c r="W88" s="6"/>
      <c r="X88" s="6"/>
      <c r="Y88" s="6"/>
      <c r="Z88" s="6"/>
      <c r="AA88" s="6"/>
      <c r="AB88" s="6"/>
      <c r="AC88" s="6"/>
      <c r="AD88" s="6"/>
      <c r="AE88" s="6"/>
      <c r="AF88" s="6"/>
      <c r="AG88" s="6"/>
      <c r="AH88" s="6"/>
      <c r="AI88" s="6"/>
      <c r="AJ88" s="6"/>
      <c r="AK88" s="6"/>
      <c r="AL88" s="6"/>
      <c r="AM88" s="6"/>
      <c r="AN88" s="6"/>
      <c r="AO88" s="6"/>
      <c r="AP88" s="6"/>
      <c r="AQ88" s="6"/>
      <c r="AR88" s="6"/>
      <c r="AS88" s="6"/>
      <c r="AT88" s="6"/>
      <c r="AU88" s="6"/>
    </row>
    <row r="89" spans="15:47" ht="15.75">
      <c r="O89" s="17"/>
      <c r="P89" s="6"/>
      <c r="Q89" s="6"/>
      <c r="R89" s="6"/>
      <c r="S89" s="6"/>
      <c r="T89" s="6"/>
      <c r="U89" s="6"/>
      <c r="V89" s="6"/>
      <c r="W89" s="6"/>
      <c r="X89" s="6"/>
      <c r="Y89" s="6"/>
      <c r="Z89" s="6"/>
      <c r="AA89" s="6"/>
      <c r="AB89" s="6"/>
      <c r="AC89" s="6"/>
      <c r="AD89" s="6"/>
      <c r="AE89" s="6"/>
      <c r="AF89" s="6"/>
      <c r="AG89" s="6"/>
      <c r="AH89" s="6"/>
      <c r="AI89" s="6"/>
      <c r="AJ89" s="6"/>
      <c r="AK89" s="6"/>
      <c r="AL89" s="6"/>
      <c r="AM89" s="6"/>
      <c r="AN89" s="6"/>
      <c r="AO89" s="6"/>
      <c r="AP89" s="6"/>
      <c r="AQ89" s="6"/>
      <c r="AR89" s="6"/>
      <c r="AS89" s="6"/>
      <c r="AT89" s="6"/>
      <c r="AU89" s="6"/>
    </row>
    <row r="90" spans="15:47" ht="15.75">
      <c r="O90" s="17"/>
      <c r="P90" s="6"/>
      <c r="Q90" s="6"/>
      <c r="R90" s="6"/>
      <c r="S90" s="6"/>
      <c r="T90" s="6"/>
      <c r="U90" s="6"/>
      <c r="V90" s="6"/>
      <c r="W90" s="6"/>
      <c r="X90" s="6"/>
      <c r="Y90" s="6"/>
      <c r="Z90" s="6"/>
      <c r="AA90" s="6"/>
      <c r="AB90" s="6"/>
      <c r="AC90" s="6"/>
      <c r="AD90" s="6"/>
      <c r="AE90" s="6"/>
      <c r="AF90" s="6"/>
      <c r="AG90" s="6"/>
      <c r="AH90" s="6"/>
      <c r="AI90" s="6"/>
      <c r="AJ90" s="6"/>
      <c r="AK90" s="6"/>
      <c r="AL90" s="6"/>
      <c r="AM90" s="6"/>
      <c r="AN90" s="6"/>
      <c r="AO90" s="6"/>
      <c r="AP90" s="6"/>
      <c r="AQ90" s="6"/>
      <c r="AR90" s="6"/>
      <c r="AS90" s="6"/>
      <c r="AT90" s="6"/>
      <c r="AU90" s="6"/>
    </row>
    <row r="91" spans="15:47" ht="15.75">
      <c r="O91" s="17"/>
      <c r="P91" s="6"/>
      <c r="Q91" s="6"/>
      <c r="R91" s="6"/>
      <c r="S91" s="6"/>
      <c r="T91" s="6"/>
      <c r="U91" s="6"/>
      <c r="V91" s="6"/>
      <c r="W91" s="6"/>
      <c r="X91" s="6"/>
      <c r="Y91" s="6"/>
      <c r="Z91" s="6"/>
      <c r="AA91" s="6"/>
      <c r="AB91" s="6"/>
      <c r="AC91" s="6"/>
      <c r="AD91" s="6"/>
      <c r="AE91" s="6"/>
      <c r="AF91" s="6"/>
      <c r="AG91" s="6"/>
      <c r="AH91" s="6"/>
      <c r="AI91" s="6"/>
      <c r="AJ91" s="6"/>
      <c r="AK91" s="6"/>
      <c r="AL91" s="6"/>
      <c r="AM91" s="6"/>
      <c r="AN91" s="6"/>
      <c r="AO91" s="6"/>
      <c r="AP91" s="6"/>
      <c r="AQ91" s="6"/>
      <c r="AR91" s="6"/>
      <c r="AS91" s="6"/>
      <c r="AT91" s="6"/>
      <c r="AU91" s="6"/>
    </row>
    <row r="92" spans="15:47" ht="15.75">
      <c r="O92" s="17"/>
      <c r="P92" s="6"/>
      <c r="Q92" s="6"/>
      <c r="R92" s="6"/>
      <c r="S92" s="6"/>
      <c r="T92" s="6"/>
      <c r="U92" s="6"/>
      <c r="V92" s="6"/>
      <c r="W92" s="6"/>
      <c r="X92" s="6"/>
      <c r="Y92" s="6"/>
      <c r="Z92" s="6"/>
      <c r="AA92" s="6"/>
      <c r="AB92" s="6"/>
      <c r="AC92" s="6"/>
      <c r="AD92" s="6"/>
      <c r="AE92" s="6"/>
      <c r="AF92" s="6"/>
      <c r="AG92" s="6"/>
      <c r="AH92" s="6"/>
      <c r="AI92" s="6"/>
      <c r="AJ92" s="6"/>
      <c r="AK92" s="6"/>
      <c r="AL92" s="6"/>
      <c r="AM92" s="6"/>
      <c r="AN92" s="6"/>
      <c r="AO92" s="6"/>
      <c r="AP92" s="6"/>
      <c r="AQ92" s="6"/>
      <c r="AR92" s="6"/>
      <c r="AS92" s="6"/>
      <c r="AT92" s="6"/>
      <c r="AU92" s="6"/>
    </row>
    <row r="93" spans="15:47" ht="15.75">
      <c r="O93" s="17"/>
      <c r="P93" s="6"/>
      <c r="Q93" s="6"/>
      <c r="R93" s="6"/>
      <c r="S93" s="6"/>
      <c r="T93" s="6"/>
      <c r="U93" s="6"/>
      <c r="V93" s="6"/>
      <c r="W93" s="6"/>
      <c r="X93" s="6"/>
      <c r="Y93" s="6"/>
      <c r="Z93" s="6"/>
      <c r="AA93" s="6"/>
      <c r="AB93" s="6"/>
      <c r="AC93" s="6"/>
      <c r="AD93" s="6"/>
      <c r="AE93" s="6"/>
      <c r="AF93" s="6"/>
      <c r="AG93" s="6"/>
      <c r="AH93" s="6"/>
      <c r="AI93" s="6"/>
      <c r="AJ93" s="6"/>
      <c r="AK93" s="6"/>
      <c r="AL93" s="6"/>
      <c r="AM93" s="6"/>
      <c r="AN93" s="6"/>
      <c r="AO93" s="6"/>
      <c r="AP93" s="6"/>
      <c r="AQ93" s="6"/>
      <c r="AR93" s="6"/>
      <c r="AS93" s="6"/>
      <c r="AT93" s="6"/>
      <c r="AU93" s="6"/>
    </row>
    <row r="94" spans="15:47" ht="15.75">
      <c r="O94" s="17"/>
      <c r="P94" s="6"/>
      <c r="Q94" s="6"/>
      <c r="R94" s="6"/>
      <c r="S94" s="6"/>
      <c r="T94" s="6"/>
      <c r="U94" s="6"/>
      <c r="V94" s="6"/>
      <c r="W94" s="6"/>
      <c r="X94" s="6"/>
      <c r="Y94" s="6"/>
      <c r="Z94" s="6"/>
      <c r="AA94" s="6"/>
      <c r="AB94" s="6"/>
      <c r="AC94" s="6"/>
      <c r="AD94" s="6"/>
      <c r="AE94" s="6"/>
      <c r="AF94" s="6"/>
      <c r="AG94" s="6"/>
      <c r="AH94" s="6"/>
      <c r="AI94" s="6"/>
      <c r="AJ94" s="6"/>
      <c r="AK94" s="6"/>
      <c r="AL94" s="6"/>
      <c r="AM94" s="6"/>
      <c r="AN94" s="6"/>
      <c r="AO94" s="6"/>
      <c r="AP94" s="6"/>
      <c r="AQ94" s="6"/>
      <c r="AR94" s="6"/>
      <c r="AS94" s="6"/>
      <c r="AT94" s="6"/>
      <c r="AU94" s="6"/>
    </row>
    <row r="95" spans="15:47" ht="15.75">
      <c r="O95" s="17"/>
      <c r="P95" s="6"/>
      <c r="Q95" s="6"/>
      <c r="R95" s="6"/>
      <c r="S95" s="6"/>
      <c r="T95" s="6"/>
      <c r="U95" s="6"/>
      <c r="V95" s="6"/>
      <c r="W95" s="6"/>
      <c r="X95" s="6"/>
      <c r="Y95" s="6"/>
      <c r="Z95" s="6"/>
      <c r="AA95" s="6"/>
      <c r="AB95" s="6"/>
      <c r="AC95" s="6"/>
      <c r="AD95" s="6"/>
      <c r="AE95" s="6"/>
      <c r="AF95" s="6"/>
      <c r="AG95" s="6"/>
      <c r="AH95" s="6"/>
      <c r="AI95" s="6"/>
      <c r="AJ95" s="6"/>
      <c r="AK95" s="6"/>
      <c r="AL95" s="6"/>
      <c r="AM95" s="6"/>
      <c r="AN95" s="6"/>
      <c r="AO95" s="6"/>
      <c r="AP95" s="6"/>
      <c r="AQ95" s="6"/>
      <c r="AR95" s="6"/>
      <c r="AS95" s="6"/>
      <c r="AT95" s="6"/>
      <c r="AU95" s="6"/>
    </row>
    <row r="96" spans="15:47" ht="15.75">
      <c r="O96" s="17"/>
      <c r="P96" s="6"/>
      <c r="Q96" s="6"/>
      <c r="R96" s="6"/>
      <c r="S96" s="6"/>
      <c r="T96" s="6"/>
      <c r="U96" s="6"/>
      <c r="V96" s="6"/>
      <c r="W96" s="6"/>
      <c r="X96" s="6"/>
      <c r="Y96" s="6"/>
      <c r="Z96" s="6"/>
      <c r="AA96" s="6"/>
      <c r="AB96" s="6"/>
      <c r="AC96" s="6"/>
      <c r="AD96" s="6"/>
      <c r="AE96" s="6"/>
      <c r="AF96" s="6"/>
      <c r="AG96" s="6"/>
      <c r="AH96" s="6"/>
      <c r="AI96" s="6"/>
      <c r="AJ96" s="6"/>
      <c r="AK96" s="6"/>
      <c r="AL96" s="6"/>
      <c r="AM96" s="6"/>
      <c r="AN96" s="6"/>
      <c r="AO96" s="6"/>
      <c r="AP96" s="6"/>
      <c r="AQ96" s="6"/>
      <c r="AR96" s="6"/>
      <c r="AS96" s="6"/>
      <c r="AT96" s="6"/>
      <c r="AU96" s="6"/>
    </row>
    <row r="97" spans="15:47" ht="15.75">
      <c r="O97" s="17"/>
      <c r="P97" s="6"/>
      <c r="Q97" s="6"/>
      <c r="R97" s="6"/>
      <c r="S97" s="6"/>
      <c r="T97" s="6"/>
      <c r="U97" s="6"/>
      <c r="V97" s="6"/>
      <c r="W97" s="6"/>
      <c r="X97" s="6"/>
      <c r="Y97" s="6"/>
      <c r="Z97" s="6"/>
      <c r="AA97" s="6"/>
      <c r="AB97" s="6"/>
      <c r="AC97" s="6"/>
      <c r="AD97" s="6"/>
      <c r="AE97" s="6"/>
      <c r="AF97" s="6"/>
      <c r="AG97" s="6"/>
      <c r="AH97" s="6"/>
      <c r="AI97" s="6"/>
      <c r="AJ97" s="6"/>
      <c r="AK97" s="6"/>
      <c r="AL97" s="6"/>
      <c r="AM97" s="6"/>
      <c r="AN97" s="6"/>
      <c r="AO97" s="6"/>
      <c r="AP97" s="6"/>
      <c r="AQ97" s="6"/>
      <c r="AR97" s="6"/>
      <c r="AS97" s="6"/>
      <c r="AT97" s="6"/>
      <c r="AU97" s="6"/>
    </row>
    <row r="98" spans="15:47" ht="15.75">
      <c r="O98" s="17"/>
      <c r="P98" s="6"/>
      <c r="Q98" s="6"/>
      <c r="R98" s="6"/>
      <c r="S98" s="6"/>
      <c r="T98" s="6"/>
      <c r="U98" s="6"/>
      <c r="V98" s="6"/>
      <c r="W98" s="6"/>
      <c r="X98" s="6"/>
      <c r="Y98" s="6"/>
      <c r="Z98" s="6"/>
      <c r="AA98" s="6"/>
      <c r="AB98" s="6"/>
      <c r="AC98" s="6"/>
      <c r="AD98" s="6"/>
      <c r="AE98" s="6"/>
      <c r="AF98" s="6"/>
      <c r="AG98" s="6"/>
      <c r="AH98" s="6"/>
      <c r="AI98" s="6"/>
      <c r="AJ98" s="6"/>
      <c r="AK98" s="6"/>
      <c r="AL98" s="6"/>
      <c r="AM98" s="6"/>
      <c r="AN98" s="6"/>
      <c r="AO98" s="6"/>
      <c r="AP98" s="6"/>
      <c r="AQ98" s="6"/>
      <c r="AR98" s="6"/>
      <c r="AS98" s="6"/>
      <c r="AT98" s="6"/>
      <c r="AU98" s="6"/>
    </row>
    <row r="99" spans="15:47" ht="15.75">
      <c r="O99" s="17"/>
      <c r="P99" s="6"/>
      <c r="Q99" s="6"/>
      <c r="R99" s="6"/>
      <c r="S99" s="6"/>
      <c r="T99" s="6"/>
      <c r="U99" s="6"/>
      <c r="V99" s="6"/>
      <c r="W99" s="6"/>
      <c r="X99" s="6"/>
      <c r="Y99" s="6"/>
      <c r="Z99" s="6"/>
      <c r="AA99" s="6"/>
      <c r="AB99" s="6"/>
      <c r="AC99" s="6"/>
      <c r="AD99" s="6"/>
      <c r="AE99" s="6"/>
      <c r="AF99" s="6"/>
      <c r="AG99" s="6"/>
      <c r="AH99" s="6"/>
      <c r="AI99" s="6"/>
      <c r="AJ99" s="6"/>
      <c r="AK99" s="6"/>
      <c r="AL99" s="6"/>
      <c r="AM99" s="6"/>
      <c r="AN99" s="6"/>
      <c r="AO99" s="6"/>
      <c r="AP99" s="6"/>
      <c r="AQ99" s="6"/>
      <c r="AR99" s="6"/>
      <c r="AS99" s="6"/>
      <c r="AT99" s="6"/>
      <c r="AU99" s="6"/>
    </row>
    <row r="100" spans="15:47" ht="15.75">
      <c r="O100" s="17"/>
      <c r="P100" s="6"/>
      <c r="Q100" s="6"/>
      <c r="R100" s="6"/>
      <c r="S100" s="6"/>
      <c r="T100" s="6"/>
      <c r="U100" s="6"/>
      <c r="V100" s="6"/>
      <c r="W100" s="6"/>
      <c r="X100" s="6"/>
      <c r="Y100" s="6"/>
      <c r="Z100" s="6"/>
      <c r="AA100" s="6"/>
      <c r="AB100" s="6"/>
      <c r="AC100" s="6"/>
      <c r="AD100" s="6"/>
      <c r="AE100" s="6"/>
      <c r="AF100" s="6"/>
      <c r="AG100" s="6"/>
      <c r="AH100" s="6"/>
      <c r="AI100" s="6"/>
      <c r="AJ100" s="6"/>
      <c r="AK100" s="6"/>
      <c r="AL100" s="6"/>
      <c r="AM100" s="6"/>
      <c r="AN100" s="6"/>
      <c r="AO100" s="6"/>
      <c r="AP100" s="6"/>
      <c r="AQ100" s="6"/>
      <c r="AR100" s="6"/>
      <c r="AS100" s="6"/>
      <c r="AT100" s="6"/>
      <c r="AU100" s="6"/>
    </row>
    <row r="101" spans="15:47" ht="15.75">
      <c r="O101" s="17"/>
      <c r="P101" s="6"/>
      <c r="Q101" s="6"/>
      <c r="R101" s="6"/>
      <c r="S101" s="6"/>
      <c r="T101" s="6"/>
      <c r="U101" s="6"/>
      <c r="V101" s="6"/>
      <c r="W101" s="6"/>
      <c r="X101" s="6"/>
      <c r="Y101" s="6"/>
      <c r="Z101" s="6"/>
      <c r="AA101" s="6"/>
      <c r="AB101" s="6"/>
      <c r="AC101" s="6"/>
      <c r="AD101" s="6"/>
      <c r="AE101" s="6"/>
      <c r="AF101" s="6"/>
      <c r="AG101" s="6"/>
      <c r="AH101" s="6"/>
      <c r="AI101" s="6"/>
      <c r="AJ101" s="6"/>
      <c r="AK101" s="6"/>
      <c r="AL101" s="6"/>
      <c r="AM101" s="6"/>
      <c r="AN101" s="6"/>
      <c r="AO101" s="6"/>
      <c r="AP101" s="6"/>
      <c r="AQ101" s="6"/>
      <c r="AR101" s="6"/>
      <c r="AS101" s="6"/>
      <c r="AT101" s="6"/>
      <c r="AU101" s="6"/>
    </row>
    <row r="102" spans="15:47" ht="15.75">
      <c r="O102" s="17"/>
      <c r="P102" s="6"/>
      <c r="Q102" s="6"/>
      <c r="R102" s="6"/>
      <c r="S102" s="6"/>
      <c r="T102" s="6"/>
      <c r="U102" s="6"/>
      <c r="V102" s="6"/>
      <c r="W102" s="6"/>
      <c r="X102" s="6"/>
      <c r="Y102" s="6"/>
      <c r="Z102" s="6"/>
      <c r="AA102" s="6"/>
      <c r="AB102" s="6"/>
      <c r="AC102" s="6"/>
      <c r="AD102" s="6"/>
      <c r="AE102" s="6"/>
      <c r="AF102" s="6"/>
      <c r="AG102" s="6"/>
      <c r="AH102" s="6"/>
      <c r="AI102" s="6"/>
      <c r="AJ102" s="6"/>
      <c r="AK102" s="6"/>
      <c r="AL102" s="6"/>
      <c r="AM102" s="6"/>
      <c r="AN102" s="6"/>
      <c r="AO102" s="6"/>
      <c r="AP102" s="6"/>
      <c r="AQ102" s="6"/>
      <c r="AR102" s="6"/>
      <c r="AS102" s="6"/>
      <c r="AT102" s="6"/>
      <c r="AU102" s="6"/>
    </row>
    <row r="103" spans="15:47" ht="15.75">
      <c r="O103" s="17"/>
      <c r="P103" s="6"/>
      <c r="Q103" s="6"/>
      <c r="R103" s="6"/>
      <c r="S103" s="6"/>
      <c r="T103" s="6"/>
      <c r="U103" s="6"/>
      <c r="V103" s="6"/>
      <c r="W103" s="6"/>
      <c r="X103" s="6"/>
      <c r="Y103" s="6"/>
      <c r="Z103" s="6"/>
      <c r="AA103" s="6"/>
      <c r="AB103" s="6"/>
      <c r="AC103" s="6"/>
      <c r="AD103" s="6"/>
      <c r="AE103" s="6"/>
      <c r="AF103" s="6"/>
      <c r="AG103" s="6"/>
      <c r="AH103" s="6"/>
      <c r="AI103" s="6"/>
      <c r="AJ103" s="6"/>
      <c r="AK103" s="6"/>
      <c r="AL103" s="6"/>
      <c r="AM103" s="6"/>
      <c r="AN103" s="6"/>
      <c r="AO103" s="6"/>
      <c r="AP103" s="6"/>
      <c r="AQ103" s="6"/>
      <c r="AR103" s="6"/>
      <c r="AS103" s="6"/>
      <c r="AT103" s="6"/>
      <c r="AU103" s="6"/>
    </row>
    <row r="104" spans="15:47" ht="15.75">
      <c r="O104" s="17"/>
      <c r="P104" s="6"/>
      <c r="Q104" s="6"/>
      <c r="R104" s="6"/>
      <c r="S104" s="6"/>
      <c r="T104" s="6"/>
      <c r="U104" s="6"/>
      <c r="V104" s="6"/>
      <c r="W104" s="6"/>
      <c r="X104" s="6"/>
      <c r="Y104" s="6"/>
      <c r="Z104" s="6"/>
      <c r="AA104" s="6"/>
      <c r="AB104" s="6"/>
      <c r="AC104" s="6"/>
      <c r="AD104" s="6"/>
      <c r="AE104" s="6"/>
      <c r="AF104" s="6"/>
      <c r="AG104" s="6"/>
      <c r="AH104" s="6"/>
      <c r="AI104" s="6"/>
      <c r="AJ104" s="6"/>
      <c r="AK104" s="6"/>
      <c r="AL104" s="6"/>
      <c r="AM104" s="6"/>
      <c r="AN104" s="6"/>
      <c r="AO104" s="6"/>
      <c r="AP104" s="6"/>
      <c r="AQ104" s="6"/>
      <c r="AR104" s="6"/>
      <c r="AS104" s="6"/>
      <c r="AT104" s="6"/>
      <c r="AU104" s="6"/>
    </row>
    <row r="105" spans="15:47" ht="15.75">
      <c r="O105" s="17"/>
      <c r="P105" s="6"/>
      <c r="Q105" s="6"/>
      <c r="R105" s="6"/>
      <c r="S105" s="6"/>
      <c r="T105" s="6"/>
      <c r="U105" s="6"/>
      <c r="V105" s="6"/>
      <c r="W105" s="6"/>
      <c r="X105" s="6"/>
      <c r="Y105" s="6"/>
      <c r="Z105" s="6"/>
      <c r="AA105" s="6"/>
      <c r="AB105" s="6"/>
      <c r="AC105" s="6"/>
      <c r="AD105" s="6"/>
      <c r="AE105" s="6"/>
      <c r="AF105" s="6"/>
      <c r="AG105" s="6"/>
      <c r="AH105" s="6"/>
      <c r="AI105" s="6"/>
      <c r="AJ105" s="6"/>
      <c r="AK105" s="6"/>
      <c r="AL105" s="6"/>
      <c r="AM105" s="6"/>
      <c r="AN105" s="6"/>
      <c r="AO105" s="6"/>
      <c r="AP105" s="6"/>
      <c r="AQ105" s="6"/>
      <c r="AR105" s="6"/>
      <c r="AS105" s="6"/>
      <c r="AT105" s="6"/>
      <c r="AU105" s="6"/>
    </row>
    <row r="106" spans="15:47" ht="15.75">
      <c r="O106" s="17"/>
      <c r="P106" s="6"/>
      <c r="Q106" s="6"/>
      <c r="R106" s="6"/>
      <c r="S106" s="6"/>
      <c r="T106" s="6"/>
      <c r="U106" s="6"/>
      <c r="V106" s="6"/>
      <c r="W106" s="6"/>
      <c r="X106" s="6"/>
      <c r="Y106" s="6"/>
      <c r="Z106" s="6"/>
      <c r="AA106" s="6"/>
      <c r="AB106" s="6"/>
      <c r="AC106" s="6"/>
      <c r="AD106" s="6"/>
      <c r="AE106" s="6"/>
      <c r="AF106" s="6"/>
      <c r="AG106" s="6"/>
      <c r="AH106" s="6"/>
      <c r="AI106" s="6"/>
      <c r="AJ106" s="6"/>
      <c r="AK106" s="6"/>
      <c r="AL106" s="6"/>
      <c r="AM106" s="6"/>
      <c r="AN106" s="6"/>
      <c r="AO106" s="6"/>
      <c r="AP106" s="6"/>
      <c r="AQ106" s="6"/>
      <c r="AR106" s="6"/>
      <c r="AS106" s="6"/>
      <c r="AT106" s="6"/>
      <c r="AU106" s="6"/>
    </row>
    <row r="107" spans="15:47" ht="15.75">
      <c r="O107" s="17"/>
      <c r="P107" s="6"/>
      <c r="Q107" s="6"/>
      <c r="R107" s="6"/>
      <c r="S107" s="6"/>
      <c r="T107" s="6"/>
      <c r="U107" s="6"/>
      <c r="V107" s="6"/>
      <c r="W107" s="6"/>
      <c r="X107" s="6"/>
      <c r="Y107" s="6"/>
      <c r="Z107" s="6"/>
      <c r="AA107" s="6"/>
      <c r="AB107" s="6"/>
      <c r="AC107" s="6"/>
      <c r="AD107" s="6"/>
      <c r="AE107" s="6"/>
      <c r="AF107" s="6"/>
      <c r="AG107" s="6"/>
      <c r="AH107" s="6"/>
      <c r="AI107" s="6"/>
      <c r="AJ107" s="6"/>
      <c r="AK107" s="6"/>
      <c r="AL107" s="6"/>
      <c r="AM107" s="6"/>
      <c r="AN107" s="6"/>
      <c r="AO107" s="6"/>
      <c r="AP107" s="6"/>
      <c r="AQ107" s="6"/>
      <c r="AR107" s="6"/>
      <c r="AS107" s="6"/>
      <c r="AT107" s="6"/>
      <c r="AU107" s="6"/>
    </row>
    <row r="108" spans="15:47" ht="15.75">
      <c r="O108" s="17"/>
      <c r="P108" s="6"/>
      <c r="Q108" s="6"/>
      <c r="R108" s="6"/>
      <c r="S108" s="6"/>
      <c r="T108" s="6"/>
      <c r="U108" s="6"/>
      <c r="V108" s="6"/>
      <c r="W108" s="6"/>
      <c r="X108" s="6"/>
      <c r="Y108" s="6"/>
      <c r="Z108" s="6"/>
      <c r="AA108" s="6"/>
      <c r="AB108" s="6"/>
      <c r="AC108" s="6"/>
      <c r="AD108" s="6"/>
      <c r="AE108" s="6"/>
      <c r="AF108" s="6"/>
      <c r="AG108" s="6"/>
      <c r="AH108" s="6"/>
      <c r="AI108" s="6"/>
      <c r="AJ108" s="6"/>
      <c r="AK108" s="6"/>
      <c r="AL108" s="6"/>
      <c r="AM108" s="6"/>
      <c r="AN108" s="6"/>
      <c r="AO108" s="6"/>
      <c r="AP108" s="6"/>
      <c r="AQ108" s="6"/>
      <c r="AR108" s="6"/>
      <c r="AS108" s="6"/>
      <c r="AT108" s="6"/>
      <c r="AU108" s="6"/>
    </row>
    <row r="109" spans="15:47" ht="15.75">
      <c r="O109" s="17"/>
      <c r="P109" s="6"/>
      <c r="Q109" s="6"/>
      <c r="R109" s="6"/>
      <c r="S109" s="6"/>
      <c r="T109" s="6"/>
      <c r="U109" s="6"/>
      <c r="V109" s="6"/>
      <c r="W109" s="6"/>
      <c r="X109" s="6"/>
      <c r="Y109" s="6"/>
      <c r="Z109" s="6"/>
      <c r="AA109" s="6"/>
      <c r="AB109" s="6"/>
      <c r="AC109" s="6"/>
      <c r="AD109" s="6"/>
      <c r="AE109" s="6"/>
      <c r="AF109" s="6"/>
      <c r="AG109" s="6"/>
      <c r="AH109" s="6"/>
      <c r="AI109" s="6"/>
      <c r="AJ109" s="6"/>
      <c r="AK109" s="6"/>
      <c r="AL109" s="6"/>
      <c r="AM109" s="6"/>
      <c r="AN109" s="6"/>
      <c r="AO109" s="6"/>
      <c r="AP109" s="6"/>
      <c r="AQ109" s="6"/>
      <c r="AR109" s="6"/>
      <c r="AS109" s="6"/>
      <c r="AT109" s="6"/>
      <c r="AU109" s="6"/>
    </row>
    <row r="110" spans="15:47" ht="15.75">
      <c r="O110" s="17"/>
      <c r="P110" s="6"/>
      <c r="Q110" s="6"/>
      <c r="R110" s="6"/>
      <c r="S110" s="6"/>
      <c r="T110" s="6"/>
      <c r="U110" s="6"/>
      <c r="V110" s="6"/>
      <c r="W110" s="6"/>
      <c r="X110" s="6"/>
      <c r="Y110" s="6"/>
      <c r="Z110" s="6"/>
      <c r="AA110" s="6"/>
      <c r="AB110" s="6"/>
      <c r="AC110" s="6"/>
      <c r="AD110" s="6"/>
      <c r="AE110" s="6"/>
      <c r="AF110" s="6"/>
      <c r="AG110" s="6"/>
      <c r="AH110" s="6"/>
      <c r="AI110" s="6"/>
      <c r="AJ110" s="6"/>
      <c r="AK110" s="6"/>
      <c r="AL110" s="6"/>
      <c r="AM110" s="6"/>
      <c r="AN110" s="6"/>
      <c r="AO110" s="6"/>
      <c r="AP110" s="6"/>
      <c r="AQ110" s="6"/>
      <c r="AR110" s="6"/>
      <c r="AS110" s="6"/>
      <c r="AT110" s="6"/>
      <c r="AU110" s="6"/>
    </row>
    <row r="111" spans="15:47" ht="15.75">
      <c r="O111" s="17"/>
      <c r="P111" s="6"/>
      <c r="Q111" s="6"/>
      <c r="R111" s="6"/>
      <c r="S111" s="6"/>
      <c r="T111" s="6"/>
      <c r="U111" s="6"/>
      <c r="V111" s="6"/>
      <c r="W111" s="6"/>
      <c r="X111" s="6"/>
      <c r="Y111" s="6"/>
      <c r="Z111" s="6"/>
      <c r="AA111" s="6"/>
      <c r="AB111" s="6"/>
      <c r="AC111" s="6"/>
      <c r="AD111" s="6"/>
      <c r="AE111" s="6"/>
      <c r="AF111" s="6"/>
      <c r="AG111" s="6"/>
      <c r="AH111" s="6"/>
      <c r="AI111" s="6"/>
      <c r="AJ111" s="6"/>
      <c r="AK111" s="6"/>
      <c r="AL111" s="6"/>
      <c r="AM111" s="6"/>
      <c r="AN111" s="6"/>
      <c r="AO111" s="6"/>
      <c r="AP111" s="6"/>
      <c r="AQ111" s="6"/>
      <c r="AR111" s="6"/>
      <c r="AS111" s="6"/>
      <c r="AT111" s="6"/>
      <c r="AU111" s="6"/>
    </row>
    <row r="112" spans="15:47" ht="15.75">
      <c r="O112" s="17"/>
      <c r="P112" s="6"/>
      <c r="Q112" s="6"/>
      <c r="R112" s="6"/>
      <c r="S112" s="6"/>
      <c r="T112" s="6"/>
      <c r="U112" s="6"/>
      <c r="V112" s="6"/>
      <c r="W112" s="6"/>
      <c r="X112" s="6"/>
      <c r="Y112" s="6"/>
      <c r="Z112" s="6"/>
      <c r="AA112" s="6"/>
      <c r="AB112" s="6"/>
      <c r="AC112" s="6"/>
      <c r="AD112" s="6"/>
      <c r="AE112" s="6"/>
      <c r="AF112" s="6"/>
      <c r="AG112" s="6"/>
      <c r="AH112" s="6"/>
      <c r="AI112" s="6"/>
      <c r="AJ112" s="6"/>
      <c r="AK112" s="6"/>
      <c r="AL112" s="6"/>
      <c r="AM112" s="6"/>
      <c r="AN112" s="6"/>
      <c r="AO112" s="6"/>
      <c r="AP112" s="6"/>
      <c r="AQ112" s="6"/>
      <c r="AR112" s="6"/>
      <c r="AS112" s="6"/>
      <c r="AT112" s="6"/>
      <c r="AU112" s="6"/>
    </row>
    <row r="113" spans="15:47" ht="15.75">
      <c r="O113" s="17"/>
      <c r="P113" s="6"/>
      <c r="Q113" s="6"/>
      <c r="R113" s="6"/>
      <c r="S113" s="6"/>
      <c r="T113" s="6"/>
      <c r="U113" s="6"/>
      <c r="V113" s="6"/>
      <c r="W113" s="6"/>
      <c r="X113" s="6"/>
      <c r="Y113" s="6"/>
      <c r="Z113" s="6"/>
      <c r="AA113" s="6"/>
      <c r="AB113" s="6"/>
      <c r="AC113" s="6"/>
      <c r="AD113" s="6"/>
      <c r="AE113" s="6"/>
      <c r="AF113" s="6"/>
      <c r="AG113" s="6"/>
      <c r="AH113" s="6"/>
      <c r="AI113" s="6"/>
      <c r="AJ113" s="6"/>
      <c r="AK113" s="6"/>
      <c r="AL113" s="6"/>
      <c r="AM113" s="6"/>
      <c r="AN113" s="6"/>
      <c r="AO113" s="6"/>
      <c r="AP113" s="6"/>
      <c r="AQ113" s="6"/>
      <c r="AR113" s="6"/>
      <c r="AS113" s="6"/>
      <c r="AT113" s="6"/>
      <c r="AU113" s="6"/>
    </row>
    <row r="114" spans="15:47" ht="15.75">
      <c r="O114" s="17"/>
      <c r="P114" s="6"/>
      <c r="Q114" s="6"/>
      <c r="R114" s="6"/>
      <c r="S114" s="6"/>
      <c r="T114" s="6"/>
      <c r="U114" s="6"/>
      <c r="V114" s="6"/>
      <c r="W114" s="6"/>
      <c r="X114" s="6"/>
      <c r="Y114" s="6"/>
      <c r="Z114" s="6"/>
      <c r="AA114" s="6"/>
      <c r="AB114" s="6"/>
      <c r="AC114" s="6"/>
      <c r="AD114" s="6"/>
      <c r="AE114" s="6"/>
      <c r="AF114" s="6"/>
      <c r="AG114" s="6"/>
      <c r="AH114" s="6"/>
      <c r="AI114" s="6"/>
      <c r="AJ114" s="6"/>
      <c r="AK114" s="6"/>
      <c r="AL114" s="6"/>
      <c r="AM114" s="6"/>
      <c r="AN114" s="6"/>
      <c r="AO114" s="6"/>
      <c r="AP114" s="6"/>
      <c r="AQ114" s="6"/>
      <c r="AR114" s="6"/>
      <c r="AS114" s="6"/>
      <c r="AT114" s="6"/>
      <c r="AU114" s="6"/>
    </row>
    <row r="115" spans="15:47" ht="15.75">
      <c r="O115" s="17"/>
      <c r="P115" s="6"/>
      <c r="Q115" s="6"/>
      <c r="R115" s="6"/>
      <c r="S115" s="6"/>
      <c r="T115" s="6"/>
      <c r="U115" s="6"/>
      <c r="V115" s="6"/>
      <c r="W115" s="6"/>
      <c r="X115" s="6"/>
      <c r="Y115" s="6"/>
      <c r="Z115" s="6"/>
      <c r="AA115" s="6"/>
      <c r="AB115" s="6"/>
      <c r="AC115" s="6"/>
      <c r="AD115" s="6"/>
      <c r="AE115" s="6"/>
      <c r="AF115" s="6"/>
      <c r="AG115" s="6"/>
      <c r="AH115" s="6"/>
      <c r="AI115" s="6"/>
      <c r="AJ115" s="6"/>
      <c r="AK115" s="6"/>
      <c r="AL115" s="6"/>
      <c r="AM115" s="6"/>
      <c r="AN115" s="6"/>
      <c r="AO115" s="6"/>
      <c r="AP115" s="6"/>
      <c r="AQ115" s="6"/>
      <c r="AR115" s="6"/>
      <c r="AS115" s="6"/>
      <c r="AT115" s="6"/>
      <c r="AU115" s="6"/>
    </row>
    <row r="116" spans="15:47" ht="15.75">
      <c r="O116" s="17"/>
      <c r="P116" s="6"/>
      <c r="Q116" s="6"/>
      <c r="R116" s="6"/>
      <c r="S116" s="6"/>
      <c r="T116" s="6"/>
      <c r="U116" s="6"/>
      <c r="V116" s="6"/>
      <c r="W116" s="6"/>
      <c r="X116" s="6"/>
      <c r="Y116" s="6"/>
      <c r="Z116" s="6"/>
      <c r="AA116" s="6"/>
      <c r="AB116" s="6"/>
      <c r="AC116" s="6"/>
      <c r="AD116" s="6"/>
      <c r="AE116" s="6"/>
      <c r="AF116" s="6"/>
      <c r="AG116" s="6"/>
      <c r="AH116" s="6"/>
      <c r="AI116" s="6"/>
      <c r="AJ116" s="6"/>
      <c r="AK116" s="6"/>
      <c r="AL116" s="6"/>
      <c r="AM116" s="6"/>
      <c r="AN116" s="6"/>
      <c r="AO116" s="6"/>
      <c r="AP116" s="6"/>
      <c r="AQ116" s="6"/>
      <c r="AR116" s="6"/>
      <c r="AS116" s="6"/>
      <c r="AT116" s="6"/>
      <c r="AU116" s="6"/>
    </row>
    <row r="117" spans="15:47" ht="15.75">
      <c r="O117" s="17"/>
      <c r="P117" s="6"/>
      <c r="Q117" s="6"/>
      <c r="R117" s="6"/>
      <c r="S117" s="6"/>
      <c r="T117" s="6"/>
      <c r="U117" s="6"/>
      <c r="V117" s="6"/>
      <c r="W117" s="6"/>
      <c r="X117" s="6"/>
      <c r="Y117" s="6"/>
      <c r="Z117" s="6"/>
      <c r="AA117" s="6"/>
      <c r="AB117" s="6"/>
      <c r="AC117" s="6"/>
      <c r="AD117" s="6"/>
      <c r="AE117" s="6"/>
      <c r="AF117" s="6"/>
      <c r="AG117" s="6"/>
      <c r="AH117" s="6"/>
      <c r="AI117" s="6"/>
      <c r="AJ117" s="6"/>
      <c r="AK117" s="6"/>
      <c r="AL117" s="6"/>
      <c r="AM117" s="6"/>
      <c r="AN117" s="6"/>
      <c r="AO117" s="6"/>
      <c r="AP117" s="6"/>
      <c r="AQ117" s="6"/>
      <c r="AR117" s="6"/>
      <c r="AS117" s="6"/>
      <c r="AT117" s="6"/>
      <c r="AU117" s="6"/>
    </row>
    <row r="118" spans="15:47" ht="15.75">
      <c r="O118" s="17"/>
      <c r="P118" s="6"/>
      <c r="Q118" s="6"/>
      <c r="R118" s="6"/>
      <c r="S118" s="6"/>
      <c r="T118" s="6"/>
      <c r="U118" s="6"/>
      <c r="V118" s="6"/>
      <c r="W118" s="6"/>
      <c r="X118" s="6"/>
      <c r="Y118" s="6"/>
      <c r="Z118" s="6"/>
      <c r="AA118" s="6"/>
      <c r="AB118" s="6"/>
      <c r="AC118" s="6"/>
      <c r="AD118" s="6"/>
      <c r="AE118" s="6"/>
      <c r="AF118" s="6"/>
      <c r="AG118" s="6"/>
      <c r="AH118" s="6"/>
      <c r="AI118" s="6"/>
      <c r="AJ118" s="6"/>
      <c r="AK118" s="6"/>
      <c r="AL118" s="6"/>
      <c r="AM118" s="6"/>
      <c r="AN118" s="6"/>
      <c r="AO118" s="6"/>
      <c r="AP118" s="6"/>
      <c r="AQ118" s="6"/>
      <c r="AR118" s="6"/>
      <c r="AS118" s="6"/>
      <c r="AT118" s="6"/>
      <c r="AU118" s="6"/>
    </row>
    <row r="119" spans="15:47" ht="15.75">
      <c r="O119" s="17"/>
      <c r="P119" s="6"/>
      <c r="Q119" s="6"/>
      <c r="R119" s="6"/>
      <c r="S119" s="6"/>
      <c r="T119" s="6"/>
      <c r="U119" s="6"/>
      <c r="V119" s="6"/>
      <c r="W119" s="6"/>
      <c r="X119" s="6"/>
      <c r="Y119" s="6"/>
      <c r="Z119" s="6"/>
      <c r="AA119" s="6"/>
      <c r="AB119" s="6"/>
      <c r="AC119" s="6"/>
      <c r="AD119" s="6"/>
      <c r="AE119" s="6"/>
      <c r="AF119" s="6"/>
      <c r="AG119" s="6"/>
      <c r="AH119" s="6"/>
      <c r="AI119" s="6"/>
      <c r="AJ119" s="6"/>
      <c r="AK119" s="6"/>
      <c r="AL119" s="6"/>
      <c r="AM119" s="6"/>
      <c r="AN119" s="6"/>
      <c r="AO119" s="6"/>
      <c r="AP119" s="6"/>
      <c r="AQ119" s="6"/>
      <c r="AR119" s="6"/>
      <c r="AS119" s="6"/>
      <c r="AT119" s="6"/>
      <c r="AU119" s="6"/>
    </row>
    <row r="120" spans="15:47" ht="15.75">
      <c r="O120" s="17"/>
      <c r="P120" s="6"/>
      <c r="Q120" s="6"/>
      <c r="R120" s="6"/>
      <c r="S120" s="6"/>
      <c r="T120" s="6"/>
      <c r="U120" s="6"/>
      <c r="V120" s="6"/>
      <c r="W120" s="6"/>
      <c r="X120" s="6"/>
      <c r="Y120" s="6"/>
      <c r="Z120" s="6"/>
      <c r="AA120" s="6"/>
      <c r="AB120" s="6"/>
      <c r="AC120" s="6"/>
      <c r="AD120" s="6"/>
      <c r="AE120" s="6"/>
      <c r="AF120" s="6"/>
      <c r="AG120" s="6"/>
      <c r="AH120" s="6"/>
      <c r="AI120" s="6"/>
      <c r="AJ120" s="6"/>
      <c r="AK120" s="6"/>
      <c r="AL120" s="6"/>
      <c r="AM120" s="6"/>
      <c r="AN120" s="6"/>
      <c r="AO120" s="6"/>
      <c r="AP120" s="6"/>
      <c r="AQ120" s="6"/>
      <c r="AR120" s="6"/>
      <c r="AS120" s="6"/>
      <c r="AT120" s="6"/>
      <c r="AU120" s="6"/>
    </row>
    <row r="121" spans="15:47" ht="15.75">
      <c r="O121" s="17"/>
      <c r="P121" s="6"/>
      <c r="Q121" s="6"/>
      <c r="R121" s="6"/>
      <c r="S121" s="6"/>
      <c r="T121" s="6"/>
      <c r="U121" s="6"/>
      <c r="V121" s="6"/>
      <c r="W121" s="6"/>
      <c r="X121" s="6"/>
      <c r="Y121" s="6"/>
      <c r="Z121" s="6"/>
      <c r="AA121" s="6"/>
      <c r="AB121" s="6"/>
      <c r="AC121" s="6"/>
      <c r="AD121" s="6"/>
      <c r="AE121" s="6"/>
      <c r="AF121" s="6"/>
      <c r="AG121" s="6"/>
      <c r="AH121" s="6"/>
      <c r="AI121" s="6"/>
      <c r="AJ121" s="6"/>
      <c r="AK121" s="6"/>
      <c r="AL121" s="6"/>
      <c r="AM121" s="6"/>
      <c r="AN121" s="6"/>
      <c r="AO121" s="6"/>
      <c r="AP121" s="6"/>
      <c r="AQ121" s="6"/>
      <c r="AR121" s="6"/>
      <c r="AS121" s="6"/>
      <c r="AT121" s="6"/>
      <c r="AU121" s="6"/>
    </row>
    <row r="122" spans="15:47" ht="15.75">
      <c r="O122" s="17"/>
      <c r="P122" s="6"/>
      <c r="Q122" s="6"/>
      <c r="R122" s="6"/>
      <c r="S122" s="6"/>
      <c r="T122" s="6"/>
      <c r="U122" s="6"/>
      <c r="V122" s="6"/>
      <c r="W122" s="6"/>
      <c r="X122" s="6"/>
      <c r="Y122" s="6"/>
      <c r="Z122" s="6"/>
      <c r="AA122" s="6"/>
      <c r="AB122" s="6"/>
      <c r="AC122" s="6"/>
      <c r="AD122" s="6"/>
      <c r="AE122" s="6"/>
      <c r="AF122" s="6"/>
      <c r="AG122" s="6"/>
      <c r="AH122" s="6"/>
      <c r="AI122" s="6"/>
      <c r="AJ122" s="6"/>
      <c r="AK122" s="6"/>
      <c r="AL122" s="6"/>
      <c r="AM122" s="6"/>
      <c r="AN122" s="6"/>
      <c r="AO122" s="6"/>
      <c r="AP122" s="6"/>
      <c r="AQ122" s="6"/>
      <c r="AR122" s="6"/>
      <c r="AS122" s="6"/>
      <c r="AT122" s="6"/>
      <c r="AU122" s="6"/>
    </row>
    <row r="123" spans="15:47" ht="15.75">
      <c r="O123" s="17"/>
      <c r="P123" s="6"/>
      <c r="Q123" s="6"/>
      <c r="R123" s="6"/>
      <c r="S123" s="6"/>
      <c r="T123" s="6"/>
      <c r="U123" s="6"/>
      <c r="V123" s="6"/>
      <c r="W123" s="6"/>
      <c r="X123" s="6"/>
      <c r="Y123" s="6"/>
      <c r="Z123" s="6"/>
      <c r="AA123" s="6"/>
      <c r="AB123" s="6"/>
      <c r="AC123" s="6"/>
      <c r="AD123" s="6"/>
      <c r="AE123" s="6"/>
      <c r="AF123" s="6"/>
      <c r="AG123" s="6"/>
      <c r="AH123" s="6"/>
      <c r="AI123" s="6"/>
      <c r="AJ123" s="6"/>
      <c r="AK123" s="6"/>
      <c r="AL123" s="6"/>
      <c r="AM123" s="6"/>
      <c r="AN123" s="6"/>
      <c r="AO123" s="6"/>
      <c r="AP123" s="6"/>
      <c r="AQ123" s="6"/>
      <c r="AR123" s="6"/>
      <c r="AS123" s="6"/>
      <c r="AT123" s="6"/>
      <c r="AU123" s="6"/>
    </row>
    <row r="124" spans="15:47" ht="15.75">
      <c r="O124" s="17"/>
      <c r="P124" s="6"/>
      <c r="Q124" s="6"/>
      <c r="R124" s="6"/>
      <c r="S124" s="6"/>
      <c r="T124" s="6"/>
      <c r="U124" s="6"/>
      <c r="V124" s="6"/>
      <c r="W124" s="6"/>
      <c r="X124" s="6"/>
      <c r="Y124" s="6"/>
      <c r="Z124" s="6"/>
      <c r="AA124" s="6"/>
      <c r="AB124" s="6"/>
      <c r="AC124" s="6"/>
      <c r="AD124" s="6"/>
      <c r="AE124" s="6"/>
      <c r="AF124" s="6"/>
      <c r="AG124" s="6"/>
      <c r="AH124" s="6"/>
      <c r="AI124" s="6"/>
      <c r="AJ124" s="6"/>
      <c r="AK124" s="6"/>
      <c r="AL124" s="6"/>
      <c r="AM124" s="6"/>
      <c r="AN124" s="6"/>
      <c r="AO124" s="6"/>
      <c r="AP124" s="6"/>
      <c r="AQ124" s="6"/>
      <c r="AR124" s="6"/>
      <c r="AS124" s="6"/>
      <c r="AT124" s="6"/>
      <c r="AU124" s="6"/>
    </row>
    <row r="125" spans="15:47" ht="15.75">
      <c r="O125" s="17"/>
      <c r="P125" s="6"/>
      <c r="Q125" s="6"/>
      <c r="R125" s="6"/>
      <c r="S125" s="6"/>
      <c r="T125" s="6"/>
      <c r="U125" s="6"/>
      <c r="V125" s="6"/>
      <c r="W125" s="6"/>
      <c r="X125" s="6"/>
      <c r="Y125" s="6"/>
      <c r="Z125" s="6"/>
      <c r="AA125" s="6"/>
      <c r="AB125" s="6"/>
      <c r="AC125" s="6"/>
      <c r="AD125" s="6"/>
      <c r="AE125" s="6"/>
      <c r="AF125" s="6"/>
      <c r="AG125" s="6"/>
      <c r="AH125" s="6"/>
      <c r="AI125" s="6"/>
      <c r="AJ125" s="6"/>
      <c r="AK125" s="6"/>
      <c r="AL125" s="6"/>
      <c r="AM125" s="6"/>
      <c r="AN125" s="6"/>
      <c r="AO125" s="6"/>
      <c r="AP125" s="6"/>
      <c r="AQ125" s="6"/>
      <c r="AR125" s="6"/>
      <c r="AS125" s="6"/>
      <c r="AT125" s="6"/>
      <c r="AU125" s="6"/>
    </row>
    <row r="126" spans="15:47" ht="15.75">
      <c r="O126" s="17"/>
      <c r="P126" s="6"/>
      <c r="Q126" s="6"/>
      <c r="R126" s="6"/>
      <c r="S126" s="6"/>
      <c r="T126" s="6"/>
      <c r="U126" s="6"/>
      <c r="V126" s="6"/>
      <c r="W126" s="6"/>
      <c r="X126" s="6"/>
      <c r="Y126" s="6"/>
      <c r="Z126" s="6"/>
      <c r="AA126" s="6"/>
      <c r="AB126" s="6"/>
      <c r="AC126" s="6"/>
      <c r="AD126" s="6"/>
      <c r="AE126" s="6"/>
      <c r="AF126" s="6"/>
      <c r="AG126" s="6"/>
      <c r="AH126" s="6"/>
      <c r="AI126" s="6"/>
      <c r="AJ126" s="6"/>
      <c r="AK126" s="6"/>
      <c r="AL126" s="6"/>
      <c r="AM126" s="6"/>
      <c r="AN126" s="6"/>
      <c r="AO126" s="6"/>
      <c r="AP126" s="6"/>
      <c r="AQ126" s="6"/>
      <c r="AR126" s="6"/>
      <c r="AS126" s="6"/>
      <c r="AT126" s="6"/>
      <c r="AU126" s="6"/>
    </row>
    <row r="127" spans="15:47" ht="15.75">
      <c r="O127" s="17"/>
      <c r="P127" s="6"/>
      <c r="Q127" s="6"/>
      <c r="R127" s="6"/>
      <c r="S127" s="6"/>
      <c r="T127" s="6"/>
      <c r="U127" s="6"/>
      <c r="V127" s="6"/>
      <c r="W127" s="6"/>
      <c r="X127" s="6"/>
      <c r="Y127" s="6"/>
      <c r="Z127" s="6"/>
      <c r="AA127" s="6"/>
      <c r="AB127" s="6"/>
      <c r="AC127" s="6"/>
      <c r="AD127" s="6"/>
      <c r="AE127" s="6"/>
      <c r="AF127" s="6"/>
      <c r="AG127" s="6"/>
      <c r="AH127" s="6"/>
      <c r="AI127" s="6"/>
      <c r="AJ127" s="6"/>
      <c r="AK127" s="6"/>
      <c r="AL127" s="6"/>
      <c r="AM127" s="6"/>
      <c r="AN127" s="6"/>
      <c r="AO127" s="6"/>
      <c r="AP127" s="6"/>
      <c r="AQ127" s="6"/>
      <c r="AR127" s="6"/>
      <c r="AS127" s="6"/>
      <c r="AT127" s="6"/>
      <c r="AU127" s="6"/>
    </row>
    <row r="128" spans="15:47" ht="15.75">
      <c r="O128" s="17"/>
      <c r="P128" s="6"/>
      <c r="Q128" s="6"/>
      <c r="R128" s="6"/>
      <c r="S128" s="6"/>
      <c r="T128" s="6"/>
      <c r="U128" s="6"/>
      <c r="V128" s="6"/>
      <c r="W128" s="6"/>
      <c r="X128" s="6"/>
      <c r="Y128" s="6"/>
      <c r="Z128" s="6"/>
      <c r="AA128" s="6"/>
      <c r="AB128" s="6"/>
      <c r="AC128" s="6"/>
      <c r="AD128" s="6"/>
      <c r="AE128" s="6"/>
      <c r="AF128" s="6"/>
      <c r="AG128" s="6"/>
      <c r="AH128" s="6"/>
      <c r="AI128" s="6"/>
      <c r="AJ128" s="6"/>
      <c r="AK128" s="6"/>
      <c r="AL128" s="6"/>
      <c r="AM128" s="6"/>
      <c r="AN128" s="6"/>
      <c r="AO128" s="6"/>
      <c r="AP128" s="6"/>
      <c r="AQ128" s="6"/>
      <c r="AR128" s="6"/>
      <c r="AS128" s="6"/>
      <c r="AT128" s="6"/>
      <c r="AU128" s="6"/>
    </row>
    <row r="129" spans="15:47" ht="15.75">
      <c r="O129" s="17"/>
      <c r="P129" s="6"/>
      <c r="Q129" s="6"/>
      <c r="R129" s="6"/>
      <c r="S129" s="6"/>
      <c r="T129" s="6"/>
      <c r="U129" s="6"/>
      <c r="V129" s="6"/>
      <c r="W129" s="6"/>
      <c r="X129" s="6"/>
      <c r="Y129" s="6"/>
      <c r="Z129" s="6"/>
      <c r="AA129" s="6"/>
      <c r="AB129" s="6"/>
      <c r="AC129" s="6"/>
      <c r="AD129" s="6"/>
      <c r="AE129" s="6"/>
      <c r="AF129" s="6"/>
      <c r="AG129" s="6"/>
      <c r="AH129" s="6"/>
      <c r="AI129" s="6"/>
      <c r="AJ129" s="6"/>
      <c r="AK129" s="6"/>
      <c r="AL129" s="6"/>
      <c r="AM129" s="6"/>
      <c r="AN129" s="6"/>
      <c r="AO129" s="6"/>
      <c r="AP129" s="6"/>
      <c r="AQ129" s="6"/>
      <c r="AR129" s="6"/>
      <c r="AS129" s="6"/>
      <c r="AT129" s="6"/>
      <c r="AU129" s="6"/>
    </row>
    <row r="130" spans="15:47" ht="15.75">
      <c r="O130" s="17"/>
      <c r="P130" s="6"/>
      <c r="Q130" s="6"/>
      <c r="R130" s="6"/>
      <c r="S130" s="6"/>
      <c r="T130" s="6"/>
      <c r="U130" s="6"/>
      <c r="V130" s="6"/>
      <c r="W130" s="6"/>
      <c r="X130" s="6"/>
      <c r="Y130" s="6"/>
      <c r="Z130" s="6"/>
      <c r="AA130" s="6"/>
      <c r="AB130" s="6"/>
      <c r="AC130" s="6"/>
      <c r="AD130" s="6"/>
      <c r="AE130" s="6"/>
      <c r="AF130" s="6"/>
      <c r="AG130" s="6"/>
      <c r="AH130" s="6"/>
      <c r="AI130" s="6"/>
      <c r="AJ130" s="6"/>
      <c r="AK130" s="6"/>
      <c r="AL130" s="6"/>
      <c r="AM130" s="6"/>
      <c r="AN130" s="6"/>
      <c r="AO130" s="6"/>
      <c r="AP130" s="6"/>
      <c r="AQ130" s="6"/>
      <c r="AR130" s="6"/>
      <c r="AS130" s="6"/>
      <c r="AT130" s="6"/>
      <c r="AU130" s="6"/>
    </row>
    <row r="131" spans="15:47" ht="15.75">
      <c r="O131" s="17"/>
      <c r="P131" s="6"/>
      <c r="Q131" s="6"/>
      <c r="R131" s="6"/>
      <c r="S131" s="6"/>
      <c r="T131" s="6"/>
      <c r="U131" s="6"/>
      <c r="V131" s="6"/>
      <c r="W131" s="6"/>
      <c r="X131" s="6"/>
      <c r="Y131" s="6"/>
      <c r="Z131" s="6"/>
      <c r="AA131" s="6"/>
      <c r="AB131" s="6"/>
      <c r="AC131" s="6"/>
      <c r="AD131" s="6"/>
      <c r="AE131" s="6"/>
      <c r="AF131" s="6"/>
      <c r="AG131" s="6"/>
      <c r="AH131" s="6"/>
      <c r="AI131" s="6"/>
      <c r="AJ131" s="6"/>
      <c r="AK131" s="6"/>
      <c r="AL131" s="6"/>
      <c r="AM131" s="6"/>
      <c r="AN131" s="6"/>
      <c r="AO131" s="6"/>
      <c r="AP131" s="6"/>
      <c r="AQ131" s="6"/>
      <c r="AR131" s="6"/>
      <c r="AS131" s="6"/>
      <c r="AT131" s="6"/>
      <c r="AU131" s="6"/>
    </row>
    <row r="132" spans="15:47" ht="15.75">
      <c r="O132" s="17"/>
      <c r="P132" s="6"/>
      <c r="Q132" s="6"/>
      <c r="R132" s="6"/>
      <c r="S132" s="6"/>
      <c r="T132" s="6"/>
      <c r="U132" s="6"/>
      <c r="V132" s="6"/>
      <c r="W132" s="6"/>
      <c r="X132" s="6"/>
      <c r="Y132" s="6"/>
      <c r="Z132" s="6"/>
      <c r="AA132" s="6"/>
      <c r="AB132" s="6"/>
      <c r="AC132" s="6"/>
      <c r="AD132" s="6"/>
      <c r="AE132" s="6"/>
      <c r="AF132" s="6"/>
      <c r="AG132" s="6"/>
      <c r="AH132" s="6"/>
      <c r="AI132" s="6"/>
      <c r="AJ132" s="6"/>
      <c r="AK132" s="6"/>
      <c r="AL132" s="6"/>
      <c r="AM132" s="6"/>
      <c r="AN132" s="6"/>
      <c r="AO132" s="6"/>
      <c r="AP132" s="6"/>
      <c r="AQ132" s="6"/>
      <c r="AR132" s="6"/>
      <c r="AS132" s="6"/>
      <c r="AT132" s="6"/>
      <c r="AU132" s="6"/>
    </row>
    <row r="133" spans="15:47" ht="15.75">
      <c r="O133" s="17"/>
      <c r="P133" s="6"/>
      <c r="Q133" s="6"/>
      <c r="R133" s="6"/>
      <c r="S133" s="6"/>
      <c r="T133" s="6"/>
      <c r="U133" s="6"/>
      <c r="V133" s="6"/>
      <c r="W133" s="6"/>
      <c r="X133" s="6"/>
      <c r="Y133" s="6"/>
      <c r="Z133" s="6"/>
      <c r="AA133" s="6"/>
      <c r="AB133" s="6"/>
      <c r="AC133" s="6"/>
      <c r="AD133" s="6"/>
      <c r="AE133" s="6"/>
      <c r="AF133" s="6"/>
      <c r="AG133" s="6"/>
      <c r="AH133" s="6"/>
      <c r="AI133" s="6"/>
      <c r="AJ133" s="6"/>
      <c r="AK133" s="6"/>
      <c r="AL133" s="6"/>
      <c r="AM133" s="6"/>
      <c r="AN133" s="6"/>
      <c r="AO133" s="6"/>
      <c r="AP133" s="6"/>
      <c r="AQ133" s="6"/>
      <c r="AR133" s="6"/>
      <c r="AS133" s="6"/>
      <c r="AT133" s="6"/>
      <c r="AU133" s="6"/>
    </row>
    <row r="134" spans="15:47" ht="15.75">
      <c r="O134" s="17"/>
      <c r="P134" s="6"/>
      <c r="Q134" s="6"/>
      <c r="R134" s="6"/>
      <c r="S134" s="6"/>
      <c r="T134" s="6"/>
      <c r="U134" s="6"/>
      <c r="V134" s="6"/>
      <c r="W134" s="6"/>
      <c r="X134" s="6"/>
      <c r="Y134" s="6"/>
      <c r="Z134" s="6"/>
      <c r="AA134" s="6"/>
      <c r="AB134" s="6"/>
      <c r="AC134" s="6"/>
      <c r="AD134" s="6"/>
      <c r="AE134" s="6"/>
      <c r="AF134" s="6"/>
      <c r="AG134" s="6"/>
      <c r="AH134" s="6"/>
      <c r="AI134" s="6"/>
      <c r="AJ134" s="6"/>
      <c r="AK134" s="6"/>
      <c r="AL134" s="6"/>
      <c r="AM134" s="6"/>
      <c r="AN134" s="6"/>
      <c r="AO134" s="6"/>
      <c r="AP134" s="6"/>
      <c r="AQ134" s="6"/>
      <c r="AR134" s="6"/>
      <c r="AS134" s="6"/>
      <c r="AT134" s="6"/>
      <c r="AU134" s="6"/>
    </row>
    <row r="135" spans="15:47" ht="15.75">
      <c r="O135" s="17"/>
      <c r="P135" s="6"/>
      <c r="Q135" s="6"/>
      <c r="R135" s="6"/>
      <c r="S135" s="6"/>
      <c r="T135" s="6"/>
      <c r="U135" s="6"/>
      <c r="V135" s="6"/>
      <c r="W135" s="6"/>
      <c r="X135" s="6"/>
      <c r="Y135" s="6"/>
      <c r="Z135" s="6"/>
      <c r="AA135" s="6"/>
      <c r="AB135" s="6"/>
      <c r="AC135" s="6"/>
      <c r="AD135" s="6"/>
      <c r="AE135" s="6"/>
      <c r="AF135" s="6"/>
      <c r="AG135" s="6"/>
      <c r="AH135" s="6"/>
      <c r="AI135" s="6"/>
      <c r="AJ135" s="6"/>
      <c r="AK135" s="6"/>
      <c r="AL135" s="6"/>
      <c r="AM135" s="6"/>
      <c r="AN135" s="6"/>
      <c r="AO135" s="6"/>
      <c r="AP135" s="6"/>
      <c r="AQ135" s="6"/>
      <c r="AR135" s="6"/>
      <c r="AS135" s="6"/>
      <c r="AT135" s="6"/>
      <c r="AU135" s="6"/>
    </row>
    <row r="136" spans="15:47" ht="15.75">
      <c r="O136" s="17"/>
      <c r="P136" s="6"/>
      <c r="Q136" s="6"/>
      <c r="R136" s="6"/>
      <c r="S136" s="6"/>
      <c r="T136" s="6"/>
      <c r="U136" s="6"/>
      <c r="V136" s="6"/>
      <c r="W136" s="6"/>
      <c r="X136" s="6"/>
      <c r="Y136" s="6"/>
      <c r="Z136" s="6"/>
      <c r="AA136" s="6"/>
      <c r="AB136" s="6"/>
      <c r="AC136" s="6"/>
      <c r="AD136" s="6"/>
      <c r="AE136" s="6"/>
      <c r="AF136" s="6"/>
      <c r="AG136" s="6"/>
      <c r="AH136" s="6"/>
      <c r="AI136" s="6"/>
      <c r="AJ136" s="6"/>
      <c r="AK136" s="6"/>
      <c r="AL136" s="6"/>
      <c r="AM136" s="6"/>
      <c r="AN136" s="6"/>
      <c r="AO136" s="6"/>
      <c r="AP136" s="6"/>
      <c r="AQ136" s="6"/>
      <c r="AR136" s="6"/>
      <c r="AS136" s="6"/>
      <c r="AT136" s="6"/>
      <c r="AU136" s="6"/>
    </row>
    <row r="137" spans="15:47" ht="15.75">
      <c r="O137" s="17"/>
      <c r="P137" s="6"/>
      <c r="Q137" s="6"/>
      <c r="R137" s="6"/>
      <c r="S137" s="6"/>
      <c r="T137" s="6"/>
      <c r="U137" s="6"/>
      <c r="V137" s="6"/>
      <c r="W137" s="6"/>
      <c r="X137" s="6"/>
      <c r="Y137" s="6"/>
      <c r="Z137" s="6"/>
      <c r="AA137" s="6"/>
      <c r="AB137" s="6"/>
      <c r="AC137" s="6"/>
      <c r="AD137" s="6"/>
      <c r="AE137" s="6"/>
      <c r="AF137" s="6"/>
      <c r="AG137" s="6"/>
      <c r="AH137" s="6"/>
      <c r="AI137" s="6"/>
      <c r="AJ137" s="6"/>
      <c r="AK137" s="6"/>
      <c r="AL137" s="6"/>
      <c r="AM137" s="6"/>
      <c r="AN137" s="6"/>
      <c r="AO137" s="6"/>
      <c r="AP137" s="6"/>
      <c r="AQ137" s="6"/>
      <c r="AR137" s="6"/>
      <c r="AS137" s="6"/>
      <c r="AT137" s="6"/>
      <c r="AU137" s="6"/>
    </row>
    <row r="138" spans="15:47" ht="15.75">
      <c r="O138" s="17"/>
      <c r="P138" s="6"/>
      <c r="Q138" s="6"/>
      <c r="R138" s="6"/>
      <c r="S138" s="6"/>
      <c r="T138" s="6"/>
      <c r="U138" s="6"/>
      <c r="V138" s="6"/>
      <c r="W138" s="6"/>
      <c r="X138" s="6"/>
      <c r="Y138" s="6"/>
      <c r="Z138" s="6"/>
      <c r="AA138" s="6"/>
      <c r="AB138" s="6"/>
      <c r="AC138" s="6"/>
      <c r="AD138" s="6"/>
      <c r="AE138" s="6"/>
      <c r="AF138" s="6"/>
      <c r="AG138" s="6"/>
      <c r="AH138" s="6"/>
      <c r="AI138" s="6"/>
      <c r="AJ138" s="6"/>
      <c r="AK138" s="6"/>
      <c r="AL138" s="6"/>
      <c r="AM138" s="6"/>
      <c r="AN138" s="6"/>
      <c r="AO138" s="6"/>
      <c r="AP138" s="6"/>
      <c r="AQ138" s="6"/>
      <c r="AR138" s="6"/>
      <c r="AS138" s="6"/>
      <c r="AT138" s="6"/>
      <c r="AU138" s="6"/>
    </row>
    <row r="139" spans="15:47" ht="15.75">
      <c r="O139" s="17"/>
      <c r="P139" s="6"/>
      <c r="Q139" s="6"/>
      <c r="R139" s="6"/>
      <c r="S139" s="6"/>
      <c r="T139" s="6"/>
      <c r="U139" s="6"/>
      <c r="V139" s="6"/>
      <c r="W139" s="6"/>
      <c r="X139" s="6"/>
      <c r="Y139" s="6"/>
      <c r="Z139" s="6"/>
      <c r="AA139" s="6"/>
      <c r="AB139" s="6"/>
      <c r="AC139" s="6"/>
      <c r="AD139" s="6"/>
      <c r="AE139" s="6"/>
      <c r="AF139" s="6"/>
      <c r="AG139" s="6"/>
      <c r="AH139" s="6"/>
      <c r="AI139" s="6"/>
      <c r="AJ139" s="6"/>
      <c r="AK139" s="6"/>
      <c r="AL139" s="6"/>
      <c r="AM139" s="6"/>
      <c r="AN139" s="6"/>
      <c r="AO139" s="6"/>
      <c r="AP139" s="6"/>
      <c r="AQ139" s="6"/>
      <c r="AR139" s="6"/>
      <c r="AS139" s="6"/>
      <c r="AT139" s="6"/>
      <c r="AU139" s="6"/>
    </row>
    <row r="140" spans="15:47" ht="15.75">
      <c r="O140" s="17"/>
      <c r="P140" s="6"/>
      <c r="Q140" s="6"/>
      <c r="R140" s="6"/>
      <c r="S140" s="6"/>
      <c r="T140" s="6"/>
      <c r="U140" s="6"/>
      <c r="V140" s="6"/>
      <c r="W140" s="6"/>
      <c r="X140" s="6"/>
      <c r="Y140" s="6"/>
      <c r="Z140" s="6"/>
      <c r="AA140" s="6"/>
      <c r="AB140" s="6"/>
      <c r="AC140" s="6"/>
      <c r="AD140" s="6"/>
      <c r="AE140" s="6"/>
      <c r="AF140" s="6"/>
      <c r="AG140" s="6"/>
      <c r="AH140" s="6"/>
      <c r="AI140" s="6"/>
      <c r="AJ140" s="6"/>
      <c r="AK140" s="6"/>
      <c r="AL140" s="6"/>
      <c r="AM140" s="6"/>
      <c r="AN140" s="6"/>
      <c r="AO140" s="6"/>
      <c r="AP140" s="6"/>
      <c r="AQ140" s="6"/>
      <c r="AR140" s="6"/>
      <c r="AS140" s="6"/>
      <c r="AT140" s="6"/>
      <c r="AU140" s="6"/>
    </row>
    <row r="141" spans="15:47" ht="15.75">
      <c r="O141" s="17"/>
      <c r="P141" s="6"/>
      <c r="Q141" s="6"/>
      <c r="R141" s="6"/>
      <c r="S141" s="6"/>
      <c r="T141" s="6"/>
      <c r="U141" s="6"/>
      <c r="V141" s="6"/>
      <c r="W141" s="6"/>
      <c r="X141" s="6"/>
      <c r="Y141" s="6"/>
      <c r="Z141" s="6"/>
      <c r="AA141" s="6"/>
      <c r="AB141" s="6"/>
      <c r="AC141" s="6"/>
      <c r="AD141" s="6"/>
      <c r="AE141" s="6"/>
      <c r="AF141" s="6"/>
      <c r="AG141" s="6"/>
      <c r="AH141" s="6"/>
      <c r="AI141" s="6"/>
      <c r="AJ141" s="6"/>
      <c r="AK141" s="6"/>
      <c r="AL141" s="6"/>
      <c r="AM141" s="6"/>
      <c r="AN141" s="6"/>
      <c r="AO141" s="6"/>
      <c r="AP141" s="6"/>
      <c r="AQ141" s="6"/>
      <c r="AR141" s="6"/>
      <c r="AS141" s="6"/>
      <c r="AT141" s="6"/>
      <c r="AU141" s="6"/>
    </row>
    <row r="142" spans="15:47" ht="15.75">
      <c r="O142" s="17"/>
      <c r="P142" s="6"/>
      <c r="Q142" s="6"/>
      <c r="R142" s="6"/>
      <c r="S142" s="6"/>
      <c r="T142" s="6"/>
      <c r="U142" s="6"/>
      <c r="V142" s="6"/>
      <c r="W142" s="6"/>
      <c r="X142" s="6"/>
      <c r="Y142" s="6"/>
      <c r="Z142" s="6"/>
      <c r="AA142" s="6"/>
      <c r="AB142" s="6"/>
      <c r="AC142" s="6"/>
      <c r="AD142" s="6"/>
      <c r="AE142" s="6"/>
      <c r="AF142" s="6"/>
      <c r="AG142" s="6"/>
      <c r="AH142" s="6"/>
      <c r="AI142" s="6"/>
      <c r="AJ142" s="6"/>
      <c r="AK142" s="6"/>
      <c r="AL142" s="6"/>
      <c r="AM142" s="6"/>
      <c r="AN142" s="6"/>
      <c r="AO142" s="6"/>
      <c r="AP142" s="6"/>
      <c r="AQ142" s="6"/>
      <c r="AR142" s="6"/>
      <c r="AS142" s="6"/>
      <c r="AT142" s="6"/>
      <c r="AU142" s="6"/>
    </row>
    <row r="143" spans="15:47" ht="15.75">
      <c r="O143" s="17"/>
      <c r="P143" s="6"/>
      <c r="Q143" s="6"/>
      <c r="R143" s="6"/>
      <c r="S143" s="6"/>
      <c r="T143" s="6"/>
      <c r="U143" s="6"/>
      <c r="V143" s="6"/>
      <c r="W143" s="6"/>
      <c r="X143" s="6"/>
      <c r="Y143" s="6"/>
      <c r="Z143" s="6"/>
      <c r="AA143" s="6"/>
      <c r="AB143" s="6"/>
      <c r="AC143" s="6"/>
      <c r="AD143" s="6"/>
      <c r="AE143" s="6"/>
      <c r="AF143" s="6"/>
      <c r="AG143" s="6"/>
      <c r="AH143" s="6"/>
      <c r="AI143" s="6"/>
      <c r="AJ143" s="6"/>
      <c r="AK143" s="6"/>
      <c r="AL143" s="6"/>
      <c r="AM143" s="6"/>
      <c r="AN143" s="6"/>
      <c r="AO143" s="6"/>
      <c r="AP143" s="6"/>
      <c r="AQ143" s="6"/>
      <c r="AR143" s="6"/>
      <c r="AS143" s="6"/>
      <c r="AT143" s="6"/>
      <c r="AU143" s="6"/>
    </row>
    <row r="144" spans="15:47" ht="15.75">
      <c r="O144" s="17"/>
      <c r="P144" s="6"/>
      <c r="Q144" s="6"/>
      <c r="R144" s="6"/>
      <c r="S144" s="6"/>
      <c r="T144" s="6"/>
      <c r="U144" s="6"/>
      <c r="V144" s="6"/>
      <c r="W144" s="6"/>
      <c r="X144" s="6"/>
      <c r="Y144" s="6"/>
      <c r="Z144" s="6"/>
      <c r="AA144" s="6"/>
      <c r="AB144" s="6"/>
      <c r="AC144" s="6"/>
      <c r="AD144" s="6"/>
      <c r="AE144" s="6"/>
      <c r="AF144" s="6"/>
      <c r="AG144" s="6"/>
      <c r="AH144" s="6"/>
      <c r="AI144" s="6"/>
      <c r="AJ144" s="6"/>
      <c r="AK144" s="6"/>
      <c r="AL144" s="6"/>
      <c r="AM144" s="6"/>
      <c r="AN144" s="6"/>
      <c r="AO144" s="6"/>
      <c r="AP144" s="6"/>
      <c r="AQ144" s="6"/>
      <c r="AR144" s="6"/>
      <c r="AS144" s="6"/>
      <c r="AT144" s="6"/>
      <c r="AU144" s="6"/>
    </row>
    <row r="145" spans="8:47" ht="15.75">
      <c r="O145" s="17"/>
      <c r="P145" s="6"/>
      <c r="Q145" s="6"/>
      <c r="R145" s="6"/>
      <c r="S145" s="6"/>
      <c r="T145" s="6"/>
      <c r="U145" s="6"/>
      <c r="V145" s="6"/>
      <c r="W145" s="6"/>
      <c r="X145" s="6"/>
      <c r="Y145" s="6"/>
      <c r="Z145" s="6"/>
      <c r="AA145" s="6"/>
      <c r="AB145" s="6"/>
      <c r="AC145" s="6"/>
      <c r="AD145" s="6"/>
      <c r="AE145" s="6"/>
      <c r="AF145" s="6"/>
      <c r="AG145" s="6"/>
      <c r="AH145" s="6"/>
      <c r="AI145" s="6"/>
      <c r="AJ145" s="6"/>
      <c r="AK145" s="6"/>
      <c r="AL145" s="6"/>
      <c r="AM145" s="6"/>
      <c r="AN145" s="6"/>
      <c r="AO145" s="6"/>
      <c r="AP145" s="6"/>
      <c r="AQ145" s="6"/>
      <c r="AR145" s="6"/>
      <c r="AS145" s="6"/>
      <c r="AT145" s="6"/>
      <c r="AU145" s="6"/>
    </row>
    <row r="146" spans="8:47" ht="15.75">
      <c r="O146" s="17"/>
      <c r="P146" s="6"/>
      <c r="Q146" s="6"/>
      <c r="R146" s="6"/>
      <c r="S146" s="6"/>
      <c r="T146" s="6"/>
      <c r="U146" s="6"/>
      <c r="V146" s="6"/>
      <c r="W146" s="6"/>
      <c r="X146" s="6"/>
      <c r="Y146" s="6"/>
      <c r="Z146" s="6"/>
      <c r="AA146" s="6"/>
      <c r="AB146" s="6"/>
      <c r="AC146" s="6"/>
      <c r="AD146" s="6"/>
      <c r="AE146" s="6"/>
      <c r="AF146" s="6"/>
      <c r="AG146" s="6"/>
      <c r="AH146" s="6"/>
      <c r="AI146" s="6"/>
      <c r="AJ146" s="6"/>
      <c r="AK146" s="6"/>
      <c r="AL146" s="6"/>
      <c r="AM146" s="6"/>
      <c r="AN146" s="6"/>
      <c r="AO146" s="6"/>
      <c r="AP146" s="6"/>
      <c r="AQ146" s="6"/>
      <c r="AR146" s="6"/>
      <c r="AS146" s="6"/>
      <c r="AT146" s="6"/>
      <c r="AU146" s="6"/>
    </row>
    <row r="147" spans="8:47" ht="15.75">
      <c r="O147" s="17"/>
      <c r="P147" s="6"/>
      <c r="Q147" s="6"/>
      <c r="R147" s="6"/>
      <c r="S147" s="6"/>
      <c r="T147" s="6"/>
      <c r="U147" s="6"/>
      <c r="V147" s="6"/>
      <c r="W147" s="6"/>
      <c r="X147" s="6"/>
      <c r="Y147" s="6"/>
      <c r="Z147" s="6"/>
      <c r="AA147" s="6"/>
      <c r="AB147" s="6"/>
      <c r="AC147" s="6"/>
      <c r="AD147" s="6"/>
      <c r="AE147" s="6"/>
      <c r="AF147" s="6"/>
      <c r="AG147" s="6"/>
      <c r="AH147" s="6"/>
      <c r="AI147" s="6"/>
      <c r="AJ147" s="6"/>
      <c r="AK147" s="6"/>
      <c r="AL147" s="6"/>
      <c r="AM147" s="6"/>
      <c r="AN147" s="6"/>
      <c r="AO147" s="6"/>
      <c r="AP147" s="6"/>
      <c r="AQ147" s="6"/>
      <c r="AR147" s="6"/>
      <c r="AS147" s="6"/>
      <c r="AT147" s="6"/>
      <c r="AU147" s="6"/>
    </row>
    <row r="148" spans="8:47" ht="15.75">
      <c r="O148" s="17"/>
      <c r="P148" s="6"/>
      <c r="Q148" s="6"/>
      <c r="R148" s="6"/>
      <c r="S148" s="6"/>
      <c r="T148" s="6"/>
      <c r="U148" s="6"/>
      <c r="V148" s="6"/>
      <c r="W148" s="6"/>
      <c r="X148" s="6"/>
      <c r="Y148" s="6"/>
      <c r="Z148" s="6"/>
      <c r="AA148" s="6"/>
      <c r="AB148" s="6"/>
      <c r="AC148" s="6"/>
      <c r="AD148" s="6"/>
      <c r="AE148" s="6"/>
      <c r="AF148" s="6"/>
      <c r="AG148" s="6"/>
      <c r="AH148" s="6"/>
      <c r="AI148" s="6"/>
      <c r="AJ148" s="6"/>
      <c r="AK148" s="6"/>
      <c r="AL148" s="6"/>
      <c r="AM148" s="6"/>
      <c r="AN148" s="6"/>
      <c r="AO148" s="6"/>
      <c r="AP148" s="6"/>
      <c r="AQ148" s="6"/>
      <c r="AR148" s="6"/>
      <c r="AS148" s="6"/>
      <c r="AT148" s="6"/>
      <c r="AU148" s="6"/>
    </row>
    <row r="149" spans="8:47" ht="15.75">
      <c r="H149" s="17"/>
      <c r="I149" s="6"/>
      <c r="J149" s="6"/>
      <c r="K149" s="6"/>
      <c r="L149" s="6"/>
      <c r="M149" s="6"/>
      <c r="N149" s="6"/>
      <c r="O149" s="17"/>
      <c r="P149" s="6"/>
      <c r="Q149" s="6"/>
      <c r="R149" s="6"/>
      <c r="S149" s="6"/>
      <c r="T149" s="6"/>
      <c r="U149" s="6"/>
      <c r="V149" s="6"/>
      <c r="W149" s="6"/>
      <c r="X149" s="6"/>
      <c r="Y149" s="6"/>
      <c r="Z149" s="6"/>
      <c r="AA149" s="6"/>
      <c r="AB149" s="6"/>
      <c r="AC149" s="6"/>
      <c r="AD149" s="6"/>
      <c r="AE149" s="6"/>
      <c r="AF149" s="6"/>
      <c r="AG149" s="6"/>
      <c r="AH149" s="6"/>
      <c r="AI149" s="6"/>
      <c r="AJ149" s="6"/>
      <c r="AK149" s="6"/>
      <c r="AL149" s="6"/>
      <c r="AM149" s="6"/>
      <c r="AN149" s="6"/>
      <c r="AO149" s="6"/>
      <c r="AP149" s="6"/>
      <c r="AQ149" s="6"/>
      <c r="AR149" s="6"/>
      <c r="AS149" s="6"/>
      <c r="AT149" s="6"/>
      <c r="AU149" s="6"/>
    </row>
    <row r="150" spans="8:47" ht="15.75">
      <c r="H150" s="17"/>
      <c r="I150" s="6"/>
      <c r="J150" s="6"/>
      <c r="K150" s="6"/>
      <c r="L150" s="6"/>
      <c r="M150" s="6"/>
      <c r="N150" s="6"/>
      <c r="O150" s="17"/>
      <c r="P150" s="6"/>
      <c r="Q150" s="6"/>
      <c r="R150" s="6"/>
      <c r="S150" s="6"/>
      <c r="T150" s="6"/>
      <c r="U150" s="6"/>
      <c r="V150" s="6"/>
      <c r="W150" s="6"/>
      <c r="X150" s="6"/>
      <c r="Y150" s="6"/>
      <c r="Z150" s="6"/>
      <c r="AA150" s="6"/>
      <c r="AB150" s="6"/>
      <c r="AC150" s="6"/>
      <c r="AD150" s="6"/>
      <c r="AE150" s="6"/>
      <c r="AF150" s="6"/>
      <c r="AG150" s="6"/>
      <c r="AH150" s="6"/>
      <c r="AI150" s="6"/>
      <c r="AJ150" s="6"/>
      <c r="AK150" s="6"/>
      <c r="AL150" s="6"/>
      <c r="AM150" s="6"/>
      <c r="AN150" s="6"/>
      <c r="AO150" s="6"/>
      <c r="AP150" s="6"/>
      <c r="AQ150" s="6"/>
      <c r="AR150" s="6"/>
      <c r="AS150" s="6"/>
      <c r="AT150" s="6"/>
      <c r="AU150" s="6"/>
    </row>
    <row r="151" spans="8:47" ht="15.75">
      <c r="H151" s="17"/>
      <c r="I151" s="6"/>
      <c r="J151" s="6"/>
      <c r="K151" s="6"/>
      <c r="L151" s="6"/>
      <c r="M151" s="6"/>
      <c r="N151" s="6"/>
      <c r="O151" s="17"/>
      <c r="P151" s="6"/>
      <c r="Q151" s="6"/>
      <c r="R151" s="6"/>
      <c r="S151" s="6"/>
      <c r="T151" s="6"/>
      <c r="U151" s="6"/>
      <c r="V151" s="6"/>
      <c r="W151" s="6"/>
      <c r="X151" s="6"/>
      <c r="Y151" s="6"/>
      <c r="Z151" s="6"/>
      <c r="AA151" s="6"/>
      <c r="AB151" s="6"/>
      <c r="AC151" s="6"/>
      <c r="AD151" s="6"/>
      <c r="AE151" s="6"/>
      <c r="AF151" s="6"/>
      <c r="AG151" s="6"/>
      <c r="AH151" s="6"/>
      <c r="AI151" s="6"/>
      <c r="AJ151" s="6"/>
      <c r="AK151" s="6"/>
      <c r="AL151" s="6"/>
      <c r="AM151" s="6"/>
      <c r="AN151" s="6"/>
      <c r="AO151" s="6"/>
      <c r="AP151" s="6"/>
      <c r="AQ151" s="6"/>
      <c r="AR151" s="6"/>
      <c r="AS151" s="6"/>
      <c r="AT151" s="6"/>
      <c r="AU151" s="6"/>
    </row>
    <row r="152" spans="8:47" ht="15.75">
      <c r="H152" s="17"/>
      <c r="I152" s="6"/>
      <c r="J152" s="6"/>
      <c r="K152" s="6"/>
      <c r="L152" s="6"/>
      <c r="M152" s="6"/>
      <c r="N152" s="6"/>
      <c r="O152" s="17"/>
      <c r="P152" s="6"/>
      <c r="Q152" s="6"/>
      <c r="R152" s="6"/>
      <c r="S152" s="6"/>
      <c r="T152" s="6"/>
      <c r="U152" s="6"/>
      <c r="V152" s="6"/>
      <c r="W152" s="6"/>
      <c r="X152" s="6"/>
      <c r="Y152" s="6"/>
      <c r="Z152" s="6"/>
      <c r="AA152" s="6"/>
      <c r="AB152" s="6"/>
      <c r="AC152" s="6"/>
      <c r="AD152" s="6"/>
      <c r="AE152" s="6"/>
      <c r="AF152" s="6"/>
      <c r="AG152" s="6"/>
      <c r="AH152" s="6"/>
      <c r="AI152" s="6"/>
      <c r="AJ152" s="6"/>
      <c r="AK152" s="6"/>
      <c r="AL152" s="6"/>
      <c r="AM152" s="6"/>
      <c r="AN152" s="6"/>
      <c r="AO152" s="6"/>
      <c r="AP152" s="6"/>
      <c r="AQ152" s="6"/>
      <c r="AR152" s="6"/>
      <c r="AS152" s="6"/>
      <c r="AT152" s="6"/>
      <c r="AU152" s="6"/>
    </row>
    <row r="153" spans="8:47" ht="15.75">
      <c r="H153" s="17"/>
      <c r="I153" s="6"/>
      <c r="J153" s="6"/>
      <c r="K153" s="6"/>
      <c r="L153" s="6"/>
      <c r="M153" s="6"/>
      <c r="N153" s="6"/>
      <c r="O153" s="17"/>
      <c r="P153" s="6"/>
      <c r="Q153" s="6"/>
      <c r="R153" s="6"/>
      <c r="S153" s="6"/>
      <c r="T153" s="6"/>
      <c r="U153" s="6"/>
      <c r="V153" s="6"/>
      <c r="W153" s="6"/>
      <c r="X153" s="6"/>
      <c r="Y153" s="6"/>
      <c r="Z153" s="6"/>
      <c r="AA153" s="6"/>
      <c r="AB153" s="6"/>
      <c r="AC153" s="6"/>
      <c r="AD153" s="6"/>
      <c r="AE153" s="6"/>
      <c r="AF153" s="6"/>
      <c r="AG153" s="6"/>
      <c r="AH153" s="6"/>
      <c r="AI153" s="6"/>
      <c r="AJ153" s="6"/>
      <c r="AK153" s="6"/>
      <c r="AL153" s="6"/>
      <c r="AM153" s="6"/>
      <c r="AN153" s="6"/>
      <c r="AO153" s="6"/>
      <c r="AP153" s="6"/>
      <c r="AQ153" s="6"/>
      <c r="AR153" s="6"/>
      <c r="AS153" s="6"/>
      <c r="AT153" s="6"/>
      <c r="AU153" s="6"/>
    </row>
    <row r="154" spans="8:47" ht="15.75">
      <c r="H154" s="17"/>
      <c r="I154" s="6"/>
      <c r="J154" s="6"/>
      <c r="K154" s="6"/>
      <c r="L154" s="6"/>
      <c r="M154" s="6"/>
      <c r="N154" s="6"/>
      <c r="O154" s="17"/>
      <c r="P154" s="6"/>
      <c r="Q154" s="6"/>
      <c r="R154" s="6"/>
      <c r="S154" s="6"/>
      <c r="T154" s="6"/>
      <c r="U154" s="6"/>
      <c r="V154" s="6"/>
      <c r="W154" s="6"/>
      <c r="X154" s="6"/>
      <c r="Y154" s="6"/>
      <c r="Z154" s="6"/>
      <c r="AA154" s="6"/>
      <c r="AB154" s="6"/>
      <c r="AC154" s="6"/>
      <c r="AD154" s="6"/>
      <c r="AE154" s="6"/>
      <c r="AF154" s="6"/>
      <c r="AG154" s="6"/>
      <c r="AH154" s="6"/>
      <c r="AI154" s="6"/>
      <c r="AJ154" s="6"/>
      <c r="AK154" s="6"/>
      <c r="AL154" s="6"/>
      <c r="AM154" s="6"/>
      <c r="AN154" s="6"/>
      <c r="AO154" s="6"/>
      <c r="AP154" s="6"/>
      <c r="AQ154" s="6"/>
      <c r="AR154" s="6"/>
      <c r="AS154" s="6"/>
      <c r="AT154" s="6"/>
      <c r="AU154" s="6"/>
    </row>
    <row r="155" spans="8:47" ht="15.75">
      <c r="H155" s="17"/>
      <c r="I155" s="6"/>
      <c r="J155" s="6"/>
      <c r="K155" s="6"/>
      <c r="L155" s="6"/>
      <c r="M155" s="6"/>
      <c r="N155" s="6"/>
      <c r="O155" s="17"/>
      <c r="P155" s="6"/>
      <c r="Q155" s="6"/>
      <c r="R155" s="6"/>
      <c r="S155" s="6"/>
      <c r="T155" s="6"/>
      <c r="U155" s="6"/>
      <c r="V155" s="6"/>
      <c r="W155" s="6"/>
      <c r="X155" s="6"/>
      <c r="Y155" s="6"/>
      <c r="Z155" s="6"/>
      <c r="AA155" s="6"/>
      <c r="AB155" s="6"/>
      <c r="AC155" s="6"/>
      <c r="AD155" s="6"/>
      <c r="AE155" s="6"/>
      <c r="AF155" s="6"/>
      <c r="AG155" s="6"/>
      <c r="AH155" s="6"/>
      <c r="AI155" s="6"/>
      <c r="AJ155" s="6"/>
      <c r="AK155" s="6"/>
      <c r="AL155" s="6"/>
      <c r="AM155" s="6"/>
      <c r="AN155" s="6"/>
      <c r="AO155" s="6"/>
      <c r="AP155" s="6"/>
      <c r="AQ155" s="6"/>
      <c r="AR155" s="6"/>
      <c r="AS155" s="6"/>
      <c r="AT155" s="6"/>
      <c r="AU155" s="6"/>
    </row>
    <row r="156" spans="8:47" ht="15.75">
      <c r="H156" s="17"/>
      <c r="I156" s="6"/>
      <c r="J156" s="6"/>
      <c r="K156" s="6"/>
      <c r="L156" s="6"/>
      <c r="M156" s="6"/>
      <c r="N156" s="6"/>
      <c r="O156" s="17"/>
      <c r="P156" s="6"/>
      <c r="Q156" s="6"/>
      <c r="R156" s="6"/>
      <c r="S156" s="6"/>
      <c r="T156" s="6"/>
      <c r="U156" s="6"/>
      <c r="V156" s="6"/>
      <c r="W156" s="6"/>
      <c r="X156" s="6"/>
      <c r="Y156" s="6"/>
      <c r="Z156" s="6"/>
      <c r="AA156" s="6"/>
      <c r="AB156" s="6"/>
      <c r="AC156" s="6"/>
      <c r="AD156" s="6"/>
      <c r="AE156" s="6"/>
      <c r="AF156" s="6"/>
      <c r="AG156" s="6"/>
      <c r="AH156" s="6"/>
      <c r="AI156" s="6"/>
      <c r="AJ156" s="6"/>
      <c r="AK156" s="6"/>
      <c r="AL156" s="6"/>
      <c r="AM156" s="6"/>
      <c r="AN156" s="6"/>
      <c r="AO156" s="6"/>
      <c r="AP156" s="6"/>
      <c r="AQ156" s="6"/>
      <c r="AR156" s="6"/>
      <c r="AS156" s="6"/>
      <c r="AT156" s="6"/>
      <c r="AU156" s="6"/>
    </row>
    <row r="157" spans="8:47" ht="15.75">
      <c r="H157" s="17"/>
      <c r="I157" s="6"/>
      <c r="J157" s="6"/>
      <c r="K157" s="6"/>
      <c r="L157" s="6"/>
      <c r="M157" s="6"/>
      <c r="N157" s="6"/>
      <c r="O157" s="17"/>
      <c r="P157" s="6"/>
      <c r="Q157" s="6"/>
      <c r="R157" s="6"/>
      <c r="S157" s="6"/>
      <c r="T157" s="6"/>
      <c r="U157" s="6"/>
      <c r="V157" s="6"/>
      <c r="W157" s="6"/>
      <c r="X157" s="6"/>
      <c r="Y157" s="6"/>
      <c r="Z157" s="6"/>
      <c r="AA157" s="6"/>
      <c r="AB157" s="6"/>
      <c r="AC157" s="6"/>
      <c r="AD157" s="6"/>
      <c r="AE157" s="6"/>
      <c r="AF157" s="6"/>
      <c r="AG157" s="6"/>
      <c r="AH157" s="6"/>
      <c r="AI157" s="6"/>
      <c r="AJ157" s="6"/>
      <c r="AK157" s="6"/>
      <c r="AL157" s="6"/>
      <c r="AM157" s="6"/>
      <c r="AN157" s="6"/>
      <c r="AO157" s="6"/>
      <c r="AP157" s="6"/>
      <c r="AQ157" s="6"/>
      <c r="AR157" s="6"/>
      <c r="AS157" s="6"/>
      <c r="AT157" s="6"/>
      <c r="AU157" s="6"/>
    </row>
    <row r="158" spans="8:47" ht="15.75">
      <c r="H158" s="17"/>
      <c r="I158" s="6"/>
      <c r="J158" s="6"/>
      <c r="K158" s="6"/>
      <c r="L158" s="6"/>
      <c r="M158" s="6"/>
      <c r="N158" s="6"/>
      <c r="O158" s="17"/>
      <c r="P158" s="6"/>
      <c r="Q158" s="6"/>
      <c r="R158" s="6"/>
      <c r="S158" s="6"/>
      <c r="T158" s="6"/>
      <c r="U158" s="6"/>
      <c r="V158" s="6"/>
      <c r="W158" s="6"/>
      <c r="X158" s="6"/>
      <c r="Y158" s="6"/>
      <c r="Z158" s="6"/>
      <c r="AA158" s="6"/>
      <c r="AB158" s="6"/>
      <c r="AC158" s="6"/>
      <c r="AD158" s="6"/>
      <c r="AE158" s="6"/>
      <c r="AF158" s="6"/>
      <c r="AG158" s="6"/>
      <c r="AH158" s="6"/>
      <c r="AI158" s="6"/>
      <c r="AJ158" s="6"/>
      <c r="AK158" s="6"/>
      <c r="AL158" s="6"/>
      <c r="AM158" s="6"/>
      <c r="AN158" s="6"/>
      <c r="AO158" s="6"/>
      <c r="AP158" s="6"/>
      <c r="AQ158" s="6"/>
      <c r="AR158" s="6"/>
      <c r="AS158" s="6"/>
      <c r="AT158" s="6"/>
      <c r="AU158" s="6"/>
    </row>
    <row r="159" spans="8:47" ht="15.75">
      <c r="H159" s="17"/>
      <c r="I159" s="6"/>
      <c r="J159" s="6"/>
      <c r="K159" s="6"/>
      <c r="L159" s="6"/>
      <c r="M159" s="6"/>
      <c r="N159" s="6"/>
      <c r="O159" s="17"/>
      <c r="P159" s="6"/>
      <c r="Q159" s="6"/>
      <c r="R159" s="6"/>
      <c r="S159" s="6"/>
      <c r="T159" s="6"/>
      <c r="U159" s="6"/>
      <c r="V159" s="6"/>
      <c r="W159" s="6"/>
      <c r="X159" s="6"/>
      <c r="Y159" s="6"/>
      <c r="Z159" s="6"/>
      <c r="AA159" s="6"/>
      <c r="AB159" s="6"/>
      <c r="AC159" s="6"/>
      <c r="AD159" s="6"/>
      <c r="AE159" s="6"/>
      <c r="AF159" s="6"/>
      <c r="AG159" s="6"/>
      <c r="AH159" s="6"/>
      <c r="AI159" s="6"/>
      <c r="AJ159" s="6"/>
      <c r="AK159" s="6"/>
      <c r="AL159" s="6"/>
      <c r="AM159" s="6"/>
      <c r="AN159" s="6"/>
      <c r="AO159" s="6"/>
      <c r="AP159" s="6"/>
      <c r="AQ159" s="6"/>
      <c r="AR159" s="6"/>
      <c r="AS159" s="6"/>
      <c r="AT159" s="6"/>
      <c r="AU159" s="6"/>
    </row>
    <row r="160" spans="8:47" ht="15.75">
      <c r="H160" s="17"/>
      <c r="I160" s="6"/>
      <c r="J160" s="6"/>
      <c r="K160" s="6"/>
      <c r="L160" s="6"/>
      <c r="M160" s="6"/>
      <c r="N160" s="6"/>
      <c r="O160" s="17"/>
      <c r="P160" s="6"/>
      <c r="Q160" s="6"/>
      <c r="R160" s="6"/>
      <c r="S160" s="6"/>
      <c r="T160" s="6"/>
      <c r="U160" s="6"/>
      <c r="V160" s="6"/>
      <c r="W160" s="6"/>
      <c r="X160" s="6"/>
      <c r="Y160" s="6"/>
      <c r="Z160" s="6"/>
      <c r="AA160" s="6"/>
      <c r="AB160" s="6"/>
      <c r="AC160" s="6"/>
      <c r="AD160" s="6"/>
      <c r="AE160" s="6"/>
      <c r="AF160" s="6"/>
      <c r="AG160" s="6"/>
      <c r="AH160" s="6"/>
      <c r="AI160" s="6"/>
      <c r="AJ160" s="6"/>
      <c r="AK160" s="6"/>
      <c r="AL160" s="6"/>
      <c r="AM160" s="6"/>
      <c r="AN160" s="6"/>
      <c r="AO160" s="6"/>
      <c r="AP160" s="6"/>
      <c r="AQ160" s="6"/>
      <c r="AR160" s="6"/>
      <c r="AS160" s="6"/>
      <c r="AT160" s="6"/>
      <c r="AU160" s="6"/>
    </row>
    <row r="161" spans="8:47" ht="15.75">
      <c r="H161" s="17"/>
      <c r="I161" s="6"/>
      <c r="J161" s="6"/>
      <c r="K161" s="6"/>
      <c r="L161" s="6"/>
      <c r="M161" s="6"/>
      <c r="N161" s="6"/>
      <c r="O161" s="17"/>
      <c r="P161" s="6"/>
      <c r="Q161" s="6"/>
      <c r="R161" s="6"/>
      <c r="S161" s="6"/>
      <c r="T161" s="6"/>
      <c r="U161" s="6"/>
      <c r="V161" s="6"/>
      <c r="W161" s="6"/>
      <c r="X161" s="6"/>
      <c r="Y161" s="6"/>
      <c r="Z161" s="6"/>
      <c r="AA161" s="6"/>
      <c r="AB161" s="6"/>
      <c r="AC161" s="6"/>
      <c r="AD161" s="6"/>
      <c r="AE161" s="6"/>
      <c r="AF161" s="6"/>
      <c r="AG161" s="6"/>
      <c r="AH161" s="6"/>
      <c r="AI161" s="6"/>
      <c r="AJ161" s="6"/>
      <c r="AK161" s="6"/>
      <c r="AL161" s="6"/>
      <c r="AM161" s="6"/>
      <c r="AN161" s="6"/>
      <c r="AO161" s="6"/>
      <c r="AP161" s="6"/>
      <c r="AQ161" s="6"/>
      <c r="AR161" s="6"/>
      <c r="AS161" s="6"/>
      <c r="AT161" s="6"/>
      <c r="AU161" s="6"/>
    </row>
    <row r="162" spans="8:47" ht="15.75">
      <c r="H162" s="17"/>
      <c r="I162" s="6"/>
      <c r="J162" s="6"/>
      <c r="K162" s="6"/>
      <c r="L162" s="6"/>
      <c r="M162" s="6"/>
      <c r="N162" s="6"/>
      <c r="O162" s="17"/>
      <c r="P162" s="6"/>
      <c r="Q162" s="6"/>
      <c r="R162" s="6"/>
      <c r="S162" s="6"/>
      <c r="T162" s="6"/>
      <c r="U162" s="6"/>
      <c r="V162" s="6"/>
      <c r="W162" s="6"/>
      <c r="X162" s="6"/>
      <c r="Y162" s="6"/>
      <c r="Z162" s="6"/>
      <c r="AA162" s="6"/>
      <c r="AB162" s="6"/>
      <c r="AC162" s="6"/>
      <c r="AD162" s="6"/>
      <c r="AE162" s="6"/>
      <c r="AF162" s="6"/>
      <c r="AG162" s="6"/>
      <c r="AH162" s="6"/>
      <c r="AI162" s="6"/>
      <c r="AJ162" s="6"/>
      <c r="AK162" s="6"/>
      <c r="AL162" s="6"/>
      <c r="AM162" s="6"/>
      <c r="AN162" s="6"/>
      <c r="AO162" s="6"/>
      <c r="AP162" s="6"/>
      <c r="AQ162" s="6"/>
      <c r="AR162" s="6"/>
      <c r="AS162" s="6"/>
      <c r="AT162" s="6"/>
      <c r="AU162" s="6"/>
    </row>
    <row r="163" spans="8:47" ht="15.75">
      <c r="H163" s="17"/>
      <c r="I163" s="6"/>
      <c r="J163" s="6"/>
      <c r="K163" s="6"/>
      <c r="L163" s="6"/>
      <c r="M163" s="6"/>
      <c r="N163" s="6"/>
      <c r="O163" s="17"/>
      <c r="P163" s="6"/>
      <c r="Q163" s="6"/>
      <c r="R163" s="6"/>
      <c r="S163" s="6"/>
      <c r="T163" s="6"/>
      <c r="U163" s="6"/>
      <c r="V163" s="6"/>
      <c r="W163" s="6"/>
      <c r="X163" s="6"/>
      <c r="Y163" s="6"/>
      <c r="Z163" s="6"/>
      <c r="AA163" s="6"/>
      <c r="AB163" s="6"/>
      <c r="AC163" s="6"/>
      <c r="AD163" s="6"/>
      <c r="AE163" s="6"/>
      <c r="AF163" s="6"/>
      <c r="AG163" s="6"/>
      <c r="AH163" s="6"/>
      <c r="AI163" s="6"/>
      <c r="AJ163" s="6"/>
      <c r="AK163" s="6"/>
      <c r="AL163" s="6"/>
      <c r="AM163" s="6"/>
      <c r="AN163" s="6"/>
      <c r="AO163" s="6"/>
      <c r="AP163" s="6"/>
      <c r="AQ163" s="6"/>
      <c r="AR163" s="6"/>
      <c r="AS163" s="6"/>
      <c r="AT163" s="6"/>
      <c r="AU163" s="6"/>
    </row>
    <row r="164" spans="8:47" ht="15.75">
      <c r="H164" s="17"/>
      <c r="I164" s="6"/>
      <c r="J164" s="6"/>
      <c r="K164" s="6"/>
      <c r="L164" s="6"/>
      <c r="M164" s="6"/>
      <c r="N164" s="6"/>
      <c r="O164" s="17"/>
      <c r="P164" s="6"/>
      <c r="Q164" s="6"/>
      <c r="R164" s="6"/>
      <c r="S164" s="6"/>
      <c r="T164" s="6"/>
      <c r="U164" s="6"/>
      <c r="V164" s="6"/>
      <c r="W164" s="6"/>
      <c r="X164" s="6"/>
      <c r="Y164" s="6"/>
      <c r="Z164" s="6"/>
      <c r="AA164" s="6"/>
      <c r="AB164" s="6"/>
      <c r="AC164" s="6"/>
      <c r="AD164" s="6"/>
      <c r="AE164" s="6"/>
      <c r="AF164" s="6"/>
      <c r="AG164" s="6"/>
      <c r="AH164" s="6"/>
      <c r="AI164" s="6"/>
      <c r="AJ164" s="6"/>
      <c r="AK164" s="6"/>
      <c r="AL164" s="6"/>
      <c r="AM164" s="6"/>
      <c r="AN164" s="6"/>
      <c r="AO164" s="6"/>
      <c r="AP164" s="6"/>
      <c r="AQ164" s="6"/>
      <c r="AR164" s="6"/>
      <c r="AS164" s="6"/>
      <c r="AT164" s="6"/>
      <c r="AU164" s="6"/>
    </row>
    <row r="165" spans="8:47" ht="15.75">
      <c r="H165" s="17"/>
      <c r="I165" s="6"/>
      <c r="J165" s="6"/>
      <c r="K165" s="6"/>
      <c r="L165" s="6"/>
      <c r="M165" s="6"/>
      <c r="N165" s="6"/>
      <c r="O165" s="17"/>
      <c r="P165" s="6"/>
      <c r="Q165" s="6"/>
      <c r="R165" s="6"/>
      <c r="S165" s="6"/>
      <c r="T165" s="6"/>
      <c r="U165" s="6"/>
      <c r="V165" s="6"/>
      <c r="W165" s="6"/>
      <c r="X165" s="6"/>
      <c r="Y165" s="6"/>
      <c r="Z165" s="6"/>
      <c r="AA165" s="6"/>
      <c r="AB165" s="6"/>
      <c r="AC165" s="6"/>
      <c r="AD165" s="6"/>
      <c r="AE165" s="6"/>
      <c r="AF165" s="6"/>
      <c r="AG165" s="6"/>
      <c r="AH165" s="6"/>
      <c r="AI165" s="6"/>
      <c r="AJ165" s="6"/>
      <c r="AK165" s="6"/>
      <c r="AL165" s="6"/>
      <c r="AM165" s="6"/>
      <c r="AN165" s="6"/>
      <c r="AO165" s="6"/>
      <c r="AP165" s="6"/>
      <c r="AQ165" s="6"/>
      <c r="AR165" s="6"/>
      <c r="AS165" s="6"/>
      <c r="AT165" s="6"/>
      <c r="AU165" s="6"/>
    </row>
    <row r="166" spans="8:47" ht="15.75">
      <c r="H166" s="17"/>
      <c r="I166" s="6"/>
      <c r="J166" s="6"/>
      <c r="K166" s="6"/>
      <c r="L166" s="6"/>
      <c r="M166" s="6"/>
      <c r="N166" s="6"/>
      <c r="O166" s="17"/>
      <c r="P166" s="6"/>
      <c r="Q166" s="6"/>
      <c r="R166" s="6"/>
      <c r="S166" s="6"/>
      <c r="T166" s="6"/>
      <c r="U166" s="6"/>
      <c r="V166" s="6"/>
      <c r="W166" s="6"/>
      <c r="X166" s="6"/>
      <c r="Y166" s="6"/>
      <c r="Z166" s="6"/>
      <c r="AA166" s="6"/>
      <c r="AB166" s="6"/>
      <c r="AC166" s="6"/>
      <c r="AD166" s="6"/>
      <c r="AE166" s="6"/>
      <c r="AF166" s="6"/>
      <c r="AG166" s="6"/>
      <c r="AH166" s="6"/>
      <c r="AI166" s="6"/>
      <c r="AJ166" s="6"/>
      <c r="AK166" s="6"/>
      <c r="AL166" s="6"/>
      <c r="AM166" s="6"/>
      <c r="AN166" s="6"/>
      <c r="AO166" s="6"/>
      <c r="AP166" s="6"/>
      <c r="AQ166" s="6"/>
      <c r="AR166" s="6"/>
      <c r="AS166" s="6"/>
      <c r="AT166" s="6"/>
      <c r="AU166" s="6"/>
    </row>
    <row r="167" spans="8:47" ht="15.75">
      <c r="H167" s="17"/>
      <c r="I167" s="6"/>
      <c r="J167" s="6"/>
      <c r="K167" s="6"/>
      <c r="L167" s="6"/>
      <c r="M167" s="6"/>
      <c r="N167" s="6"/>
      <c r="O167" s="17"/>
      <c r="P167" s="6"/>
      <c r="Q167" s="6"/>
      <c r="R167" s="6"/>
      <c r="S167" s="6"/>
      <c r="T167" s="6"/>
      <c r="U167" s="6"/>
      <c r="V167" s="6"/>
      <c r="W167" s="6"/>
      <c r="X167" s="6"/>
      <c r="Y167" s="6"/>
      <c r="Z167" s="6"/>
      <c r="AA167" s="6"/>
      <c r="AB167" s="6"/>
      <c r="AC167" s="6"/>
      <c r="AD167" s="6"/>
      <c r="AE167" s="6"/>
      <c r="AF167" s="6"/>
      <c r="AG167" s="6"/>
      <c r="AH167" s="6"/>
      <c r="AI167" s="6"/>
      <c r="AJ167" s="6"/>
      <c r="AK167" s="6"/>
      <c r="AL167" s="6"/>
      <c r="AM167" s="6"/>
      <c r="AN167" s="6"/>
      <c r="AO167" s="6"/>
      <c r="AP167" s="6"/>
      <c r="AQ167" s="6"/>
      <c r="AR167" s="6"/>
      <c r="AS167" s="6"/>
      <c r="AT167" s="6"/>
      <c r="AU167" s="6"/>
    </row>
    <row r="168" spans="8:47" ht="15.75">
      <c r="H168" s="17"/>
      <c r="I168" s="6"/>
      <c r="J168" s="6"/>
      <c r="K168" s="6"/>
      <c r="L168" s="6"/>
      <c r="M168" s="6"/>
      <c r="N168" s="6"/>
      <c r="O168" s="17"/>
      <c r="P168" s="6"/>
      <c r="Q168" s="6"/>
      <c r="R168" s="6"/>
      <c r="S168" s="6"/>
      <c r="T168" s="6"/>
      <c r="U168" s="6"/>
      <c r="V168" s="6"/>
      <c r="W168" s="6"/>
      <c r="X168" s="6"/>
      <c r="Y168" s="6"/>
      <c r="Z168" s="6"/>
      <c r="AA168" s="6"/>
      <c r="AB168" s="6"/>
      <c r="AC168" s="6"/>
      <c r="AD168" s="6"/>
      <c r="AE168" s="6"/>
      <c r="AF168" s="6"/>
      <c r="AG168" s="6"/>
      <c r="AH168" s="6"/>
      <c r="AI168" s="6"/>
      <c r="AJ168" s="6"/>
      <c r="AK168" s="6"/>
      <c r="AL168" s="6"/>
      <c r="AM168" s="6"/>
      <c r="AN168" s="6"/>
      <c r="AO168" s="6"/>
      <c r="AP168" s="6"/>
      <c r="AQ168" s="6"/>
      <c r="AR168" s="6"/>
      <c r="AS168" s="6"/>
      <c r="AT168" s="6"/>
      <c r="AU168" s="6"/>
    </row>
    <row r="169" spans="8:47" ht="15.75">
      <c r="H169" s="17"/>
      <c r="I169" s="6"/>
      <c r="J169" s="6"/>
      <c r="K169" s="6"/>
      <c r="L169" s="6"/>
      <c r="M169" s="6"/>
      <c r="N169" s="6"/>
      <c r="O169" s="17"/>
      <c r="P169" s="6"/>
      <c r="Q169" s="6"/>
      <c r="R169" s="6"/>
      <c r="S169" s="6"/>
      <c r="T169" s="6"/>
      <c r="U169" s="6"/>
      <c r="V169" s="6"/>
      <c r="W169" s="6"/>
      <c r="X169" s="6"/>
      <c r="Y169" s="6"/>
      <c r="Z169" s="6"/>
      <c r="AA169" s="6"/>
      <c r="AB169" s="6"/>
      <c r="AC169" s="6"/>
      <c r="AD169" s="6"/>
      <c r="AE169" s="6"/>
      <c r="AF169" s="6"/>
      <c r="AG169" s="6"/>
      <c r="AH169" s="6"/>
      <c r="AI169" s="6"/>
      <c r="AJ169" s="6"/>
      <c r="AK169" s="6"/>
      <c r="AL169" s="6"/>
      <c r="AM169" s="6"/>
      <c r="AN169" s="6"/>
      <c r="AO169" s="6"/>
      <c r="AP169" s="6"/>
      <c r="AQ169" s="6"/>
      <c r="AR169" s="6"/>
      <c r="AS169" s="6"/>
      <c r="AT169" s="6"/>
      <c r="AU169" s="6"/>
    </row>
    <row r="170" spans="8:47" ht="15.75">
      <c r="H170" s="17"/>
      <c r="I170" s="6"/>
      <c r="J170" s="6"/>
      <c r="K170" s="6"/>
      <c r="L170" s="6"/>
      <c r="M170" s="6"/>
      <c r="N170" s="6"/>
      <c r="O170" s="17"/>
      <c r="P170" s="6"/>
      <c r="Q170" s="6"/>
      <c r="R170" s="6"/>
      <c r="S170" s="6"/>
      <c r="T170" s="6"/>
      <c r="U170" s="6"/>
      <c r="V170" s="6"/>
      <c r="W170" s="6"/>
      <c r="X170" s="6"/>
      <c r="Y170" s="6"/>
      <c r="Z170" s="6"/>
      <c r="AA170" s="6"/>
      <c r="AB170" s="6"/>
      <c r="AC170" s="6"/>
      <c r="AD170" s="6"/>
      <c r="AE170" s="6"/>
      <c r="AF170" s="6"/>
      <c r="AG170" s="6"/>
      <c r="AH170" s="6"/>
      <c r="AI170" s="6"/>
      <c r="AJ170" s="6"/>
      <c r="AK170" s="6"/>
      <c r="AL170" s="6"/>
      <c r="AM170" s="6"/>
      <c r="AN170" s="6"/>
      <c r="AO170" s="6"/>
      <c r="AP170" s="6"/>
      <c r="AQ170" s="6"/>
      <c r="AR170" s="6"/>
      <c r="AS170" s="6"/>
      <c r="AT170" s="6"/>
      <c r="AU170" s="6"/>
    </row>
    <row r="171" spans="8:47" ht="15.75">
      <c r="H171" s="17"/>
      <c r="I171" s="6"/>
      <c r="J171" s="6"/>
      <c r="K171" s="6"/>
      <c r="L171" s="6"/>
      <c r="M171" s="6"/>
      <c r="N171" s="6"/>
      <c r="O171" s="17"/>
      <c r="P171" s="6"/>
      <c r="Q171" s="6"/>
      <c r="R171" s="6"/>
      <c r="S171" s="6"/>
      <c r="T171" s="6"/>
      <c r="U171" s="6"/>
      <c r="V171" s="6"/>
      <c r="W171" s="6"/>
      <c r="X171" s="6"/>
      <c r="Y171" s="6"/>
      <c r="Z171" s="6"/>
      <c r="AA171" s="6"/>
      <c r="AB171" s="6"/>
      <c r="AC171" s="6"/>
      <c r="AD171" s="6"/>
      <c r="AE171" s="6"/>
      <c r="AF171" s="6"/>
      <c r="AG171" s="6"/>
      <c r="AH171" s="6"/>
      <c r="AI171" s="6"/>
      <c r="AJ171" s="6"/>
      <c r="AK171" s="6"/>
      <c r="AL171" s="6"/>
      <c r="AM171" s="6"/>
      <c r="AN171" s="6"/>
      <c r="AO171" s="6"/>
      <c r="AP171" s="6"/>
      <c r="AQ171" s="6"/>
      <c r="AR171" s="6"/>
      <c r="AS171" s="6"/>
      <c r="AT171" s="6"/>
      <c r="AU171" s="6"/>
    </row>
    <row r="172" spans="8:47" ht="15.75">
      <c r="H172" s="17"/>
      <c r="I172" s="6"/>
      <c r="J172" s="6"/>
      <c r="K172" s="6"/>
      <c r="L172" s="6"/>
      <c r="M172" s="6"/>
      <c r="N172" s="6"/>
      <c r="O172" s="17"/>
      <c r="P172" s="6"/>
      <c r="Q172" s="6"/>
      <c r="R172" s="6"/>
      <c r="S172" s="6"/>
      <c r="T172" s="6"/>
      <c r="U172" s="6"/>
      <c r="V172" s="6"/>
      <c r="W172" s="6"/>
      <c r="X172" s="6"/>
      <c r="Y172" s="6"/>
      <c r="Z172" s="6"/>
      <c r="AA172" s="6"/>
      <c r="AB172" s="6"/>
      <c r="AC172" s="6"/>
      <c r="AD172" s="6"/>
      <c r="AE172" s="6"/>
      <c r="AF172" s="6"/>
      <c r="AG172" s="6"/>
      <c r="AH172" s="6"/>
      <c r="AI172" s="6"/>
      <c r="AJ172" s="6"/>
      <c r="AK172" s="6"/>
      <c r="AL172" s="6"/>
      <c r="AM172" s="6"/>
      <c r="AN172" s="6"/>
      <c r="AO172" s="6"/>
      <c r="AP172" s="6"/>
      <c r="AQ172" s="6"/>
      <c r="AR172" s="6"/>
      <c r="AS172" s="6"/>
      <c r="AT172" s="6"/>
      <c r="AU172" s="6"/>
    </row>
    <row r="173" spans="8:47" ht="15.75">
      <c r="H173" s="17"/>
      <c r="I173" s="6"/>
      <c r="J173" s="6"/>
      <c r="K173" s="6"/>
      <c r="L173" s="6"/>
      <c r="M173" s="6"/>
      <c r="N173" s="6"/>
      <c r="O173" s="17"/>
      <c r="P173" s="6"/>
      <c r="Q173" s="6"/>
      <c r="R173" s="6"/>
      <c r="S173" s="6"/>
      <c r="T173" s="6"/>
      <c r="U173" s="6"/>
      <c r="V173" s="6"/>
      <c r="W173" s="6"/>
      <c r="X173" s="6"/>
      <c r="Y173" s="6"/>
      <c r="Z173" s="6"/>
      <c r="AA173" s="6"/>
      <c r="AB173" s="6"/>
      <c r="AC173" s="6"/>
      <c r="AD173" s="6"/>
      <c r="AE173" s="6"/>
      <c r="AF173" s="6"/>
      <c r="AG173" s="6"/>
      <c r="AH173" s="6"/>
      <c r="AI173" s="6"/>
      <c r="AJ173" s="6"/>
      <c r="AK173" s="6"/>
      <c r="AL173" s="6"/>
      <c r="AM173" s="6"/>
      <c r="AN173" s="6"/>
      <c r="AO173" s="6"/>
      <c r="AP173" s="6"/>
      <c r="AQ173" s="6"/>
      <c r="AR173" s="6"/>
      <c r="AS173" s="6"/>
      <c r="AT173" s="6"/>
      <c r="AU173" s="6"/>
    </row>
    <row r="174" spans="8:47" ht="15.75">
      <c r="H174" s="17"/>
      <c r="I174" s="6"/>
      <c r="J174" s="6"/>
      <c r="K174" s="6"/>
      <c r="L174" s="6"/>
      <c r="M174" s="6"/>
      <c r="N174" s="6"/>
      <c r="O174" s="17"/>
      <c r="P174" s="6"/>
      <c r="Q174" s="6"/>
      <c r="R174" s="6"/>
      <c r="S174" s="6"/>
      <c r="T174" s="6"/>
      <c r="U174" s="6"/>
      <c r="V174" s="6"/>
      <c r="W174" s="6"/>
      <c r="X174" s="6"/>
      <c r="Y174" s="6"/>
      <c r="Z174" s="6"/>
      <c r="AA174" s="6"/>
      <c r="AB174" s="6"/>
      <c r="AC174" s="6"/>
      <c r="AD174" s="6"/>
      <c r="AE174" s="6"/>
      <c r="AF174" s="6"/>
      <c r="AG174" s="6"/>
      <c r="AH174" s="6"/>
      <c r="AI174" s="6"/>
      <c r="AJ174" s="6"/>
      <c r="AK174" s="6"/>
      <c r="AL174" s="6"/>
      <c r="AM174" s="6"/>
      <c r="AN174" s="6"/>
      <c r="AO174" s="6"/>
      <c r="AP174" s="6"/>
      <c r="AQ174" s="6"/>
      <c r="AR174" s="6"/>
      <c r="AS174" s="6"/>
      <c r="AT174" s="6"/>
      <c r="AU174" s="6"/>
    </row>
    <row r="175" spans="8:47" ht="15.75">
      <c r="H175" s="17"/>
      <c r="I175" s="6"/>
      <c r="J175" s="6"/>
      <c r="K175" s="6"/>
      <c r="L175" s="6"/>
      <c r="M175" s="6"/>
      <c r="N175" s="6"/>
      <c r="O175" s="17"/>
      <c r="P175" s="6"/>
      <c r="Q175" s="6"/>
      <c r="R175" s="6"/>
      <c r="S175" s="6"/>
      <c r="T175" s="6"/>
      <c r="U175" s="6"/>
      <c r="V175" s="6"/>
      <c r="W175" s="6"/>
      <c r="X175" s="6"/>
      <c r="Y175" s="6"/>
      <c r="Z175" s="6"/>
      <c r="AA175" s="6"/>
      <c r="AB175" s="6"/>
      <c r="AC175" s="6"/>
      <c r="AD175" s="6"/>
      <c r="AE175" s="6"/>
      <c r="AF175" s="6"/>
      <c r="AG175" s="6"/>
      <c r="AH175" s="6"/>
      <c r="AI175" s="6"/>
      <c r="AJ175" s="6"/>
      <c r="AK175" s="6"/>
      <c r="AL175" s="6"/>
      <c r="AM175" s="6"/>
      <c r="AN175" s="6"/>
      <c r="AO175" s="6"/>
      <c r="AP175" s="6"/>
      <c r="AQ175" s="6"/>
      <c r="AR175" s="6"/>
      <c r="AS175" s="6"/>
      <c r="AT175" s="6"/>
      <c r="AU175" s="6"/>
    </row>
    <row r="176" spans="8:47" ht="15.75">
      <c r="H176" s="17"/>
      <c r="I176" s="6"/>
      <c r="J176" s="6"/>
      <c r="K176" s="6"/>
      <c r="L176" s="6"/>
      <c r="M176" s="6"/>
      <c r="N176" s="6"/>
      <c r="O176" s="17"/>
      <c r="P176" s="6"/>
      <c r="Q176" s="6"/>
      <c r="R176" s="6"/>
      <c r="S176" s="6"/>
      <c r="T176" s="6"/>
      <c r="U176" s="6"/>
      <c r="V176" s="6"/>
      <c r="W176" s="6"/>
      <c r="X176" s="6"/>
      <c r="Y176" s="6"/>
      <c r="Z176" s="6"/>
      <c r="AA176" s="6"/>
      <c r="AB176" s="6"/>
      <c r="AC176" s="6"/>
      <c r="AD176" s="6"/>
      <c r="AE176" s="6"/>
      <c r="AF176" s="6"/>
      <c r="AG176" s="6"/>
      <c r="AH176" s="6"/>
      <c r="AI176" s="6"/>
      <c r="AJ176" s="6"/>
      <c r="AK176" s="6"/>
      <c r="AL176" s="6"/>
      <c r="AM176" s="6"/>
      <c r="AN176" s="6"/>
      <c r="AO176" s="6"/>
      <c r="AP176" s="6"/>
      <c r="AQ176" s="6"/>
      <c r="AR176" s="6"/>
      <c r="AS176" s="6"/>
      <c r="AT176" s="6"/>
      <c r="AU176" s="6"/>
    </row>
    <row r="177" spans="8:47" ht="15.75">
      <c r="H177" s="17"/>
      <c r="I177" s="6"/>
      <c r="J177" s="6"/>
      <c r="K177" s="6"/>
      <c r="L177" s="6"/>
      <c r="M177" s="6"/>
      <c r="N177" s="6"/>
      <c r="O177" s="17"/>
      <c r="P177" s="6"/>
      <c r="Q177" s="6"/>
      <c r="R177" s="6"/>
      <c r="S177" s="6"/>
      <c r="T177" s="6"/>
      <c r="U177" s="6"/>
      <c r="V177" s="6"/>
      <c r="W177" s="6"/>
      <c r="X177" s="6"/>
      <c r="Y177" s="6"/>
      <c r="Z177" s="6"/>
      <c r="AA177" s="6"/>
      <c r="AB177" s="6"/>
      <c r="AC177" s="6"/>
      <c r="AD177" s="6"/>
      <c r="AE177" s="6"/>
      <c r="AF177" s="6"/>
      <c r="AG177" s="6"/>
      <c r="AH177" s="6"/>
      <c r="AI177" s="6"/>
      <c r="AJ177" s="6"/>
      <c r="AK177" s="6"/>
      <c r="AL177" s="6"/>
      <c r="AM177" s="6"/>
      <c r="AN177" s="6"/>
      <c r="AO177" s="6"/>
      <c r="AP177" s="6"/>
      <c r="AQ177" s="6"/>
      <c r="AR177" s="6"/>
      <c r="AS177" s="6"/>
      <c r="AT177" s="6"/>
      <c r="AU177" s="6"/>
    </row>
    <row r="178" spans="8:47" ht="15.75">
      <c r="H178" s="17"/>
      <c r="I178" s="6"/>
      <c r="J178" s="6"/>
      <c r="K178" s="6"/>
      <c r="L178" s="6"/>
      <c r="M178" s="6"/>
      <c r="N178" s="6"/>
      <c r="O178" s="17"/>
      <c r="P178" s="6"/>
      <c r="Q178" s="6"/>
      <c r="R178" s="6"/>
      <c r="S178" s="6"/>
      <c r="T178" s="6"/>
      <c r="U178" s="6"/>
      <c r="V178" s="6"/>
      <c r="W178" s="6"/>
      <c r="X178" s="6"/>
      <c r="Y178" s="6"/>
      <c r="Z178" s="6"/>
      <c r="AA178" s="6"/>
      <c r="AB178" s="6"/>
      <c r="AC178" s="6"/>
      <c r="AD178" s="6"/>
      <c r="AE178" s="6"/>
      <c r="AF178" s="6"/>
      <c r="AG178" s="6"/>
      <c r="AH178" s="6"/>
      <c r="AI178" s="6"/>
      <c r="AJ178" s="6"/>
      <c r="AK178" s="6"/>
      <c r="AL178" s="6"/>
      <c r="AM178" s="6"/>
      <c r="AN178" s="6"/>
      <c r="AO178" s="6"/>
      <c r="AP178" s="6"/>
      <c r="AQ178" s="6"/>
      <c r="AR178" s="6"/>
      <c r="AS178" s="6"/>
      <c r="AT178" s="6"/>
      <c r="AU178" s="6"/>
    </row>
    <row r="179" spans="8:47" ht="15.75">
      <c r="H179" s="17"/>
      <c r="I179" s="6"/>
      <c r="J179" s="6"/>
      <c r="K179" s="6"/>
      <c r="L179" s="6"/>
      <c r="M179" s="6"/>
      <c r="N179" s="6"/>
      <c r="O179" s="17"/>
      <c r="P179" s="6"/>
      <c r="Q179" s="6"/>
      <c r="R179" s="6"/>
      <c r="S179" s="6"/>
      <c r="T179" s="6"/>
      <c r="U179" s="6"/>
      <c r="V179" s="6"/>
      <c r="W179" s="6"/>
      <c r="X179" s="6"/>
      <c r="Y179" s="6"/>
      <c r="Z179" s="6"/>
      <c r="AA179" s="6"/>
      <c r="AB179" s="6"/>
      <c r="AC179" s="6"/>
      <c r="AD179" s="6"/>
      <c r="AE179" s="6"/>
      <c r="AF179" s="6"/>
      <c r="AG179" s="6"/>
      <c r="AH179" s="6"/>
      <c r="AI179" s="6"/>
      <c r="AJ179" s="6"/>
      <c r="AK179" s="6"/>
      <c r="AL179" s="6"/>
      <c r="AM179" s="6"/>
      <c r="AN179" s="6"/>
      <c r="AO179" s="6"/>
      <c r="AP179" s="6"/>
      <c r="AQ179" s="6"/>
      <c r="AR179" s="6"/>
      <c r="AS179" s="6"/>
      <c r="AT179" s="6"/>
      <c r="AU179" s="6"/>
    </row>
    <row r="180" spans="8:47" ht="15.75">
      <c r="H180" s="17"/>
      <c r="I180" s="6"/>
      <c r="J180" s="6"/>
      <c r="K180" s="6"/>
      <c r="L180" s="6"/>
      <c r="M180" s="6"/>
      <c r="N180" s="6"/>
      <c r="O180" s="17"/>
      <c r="P180" s="6"/>
      <c r="Q180" s="6"/>
      <c r="R180" s="6"/>
      <c r="S180" s="6"/>
      <c r="T180" s="6"/>
      <c r="U180" s="6"/>
      <c r="V180" s="6"/>
      <c r="W180" s="6"/>
      <c r="X180" s="6"/>
      <c r="Y180" s="6"/>
      <c r="Z180" s="6"/>
      <c r="AA180" s="6"/>
      <c r="AB180" s="6"/>
      <c r="AC180" s="6"/>
      <c r="AD180" s="6"/>
      <c r="AE180" s="6"/>
      <c r="AF180" s="6"/>
      <c r="AG180" s="6"/>
      <c r="AH180" s="6"/>
      <c r="AI180" s="6"/>
      <c r="AJ180" s="6"/>
      <c r="AK180" s="6"/>
      <c r="AL180" s="6"/>
      <c r="AM180" s="6"/>
      <c r="AN180" s="6"/>
      <c r="AO180" s="6"/>
      <c r="AP180" s="6"/>
      <c r="AQ180" s="6"/>
      <c r="AR180" s="6"/>
      <c r="AS180" s="6"/>
      <c r="AT180" s="6"/>
      <c r="AU180" s="6"/>
    </row>
    <row r="181" spans="8:47" ht="15.75">
      <c r="H181" s="17"/>
      <c r="I181" s="6"/>
      <c r="J181" s="6"/>
      <c r="K181" s="6"/>
      <c r="L181" s="6"/>
      <c r="M181" s="6"/>
      <c r="N181" s="6"/>
      <c r="O181" s="17"/>
      <c r="P181" s="6"/>
      <c r="Q181" s="6"/>
      <c r="R181" s="6"/>
      <c r="S181" s="6"/>
      <c r="T181" s="6"/>
      <c r="U181" s="6"/>
      <c r="V181" s="6"/>
      <c r="W181" s="6"/>
      <c r="X181" s="6"/>
      <c r="Y181" s="6"/>
      <c r="Z181" s="6"/>
      <c r="AA181" s="6"/>
      <c r="AB181" s="6"/>
      <c r="AC181" s="6"/>
      <c r="AD181" s="6"/>
      <c r="AE181" s="6"/>
      <c r="AF181" s="6"/>
      <c r="AG181" s="6"/>
      <c r="AH181" s="6"/>
      <c r="AI181" s="6"/>
      <c r="AJ181" s="6"/>
      <c r="AK181" s="6"/>
      <c r="AL181" s="6"/>
      <c r="AM181" s="6"/>
      <c r="AN181" s="6"/>
      <c r="AO181" s="6"/>
      <c r="AP181" s="6"/>
      <c r="AQ181" s="6"/>
      <c r="AR181" s="6"/>
      <c r="AS181" s="6"/>
      <c r="AT181" s="6"/>
      <c r="AU181" s="6"/>
    </row>
    <row r="182" spans="8:47" ht="15.75">
      <c r="H182" s="17"/>
      <c r="I182" s="6"/>
      <c r="J182" s="6"/>
      <c r="K182" s="6"/>
      <c r="L182" s="6"/>
      <c r="M182" s="6"/>
      <c r="N182" s="6"/>
      <c r="O182" s="17"/>
      <c r="P182" s="6"/>
      <c r="Q182" s="6"/>
      <c r="R182" s="6"/>
      <c r="S182" s="6"/>
      <c r="T182" s="6"/>
      <c r="U182" s="6"/>
      <c r="V182" s="6"/>
      <c r="W182" s="6"/>
      <c r="X182" s="6"/>
      <c r="Y182" s="6"/>
      <c r="Z182" s="6"/>
      <c r="AA182" s="6"/>
      <c r="AB182" s="6"/>
      <c r="AC182" s="6"/>
      <c r="AD182" s="6"/>
      <c r="AE182" s="6"/>
      <c r="AF182" s="6"/>
      <c r="AG182" s="6"/>
      <c r="AH182" s="6"/>
      <c r="AI182" s="6"/>
      <c r="AJ182" s="6"/>
      <c r="AK182" s="6"/>
      <c r="AL182" s="6"/>
      <c r="AM182" s="6"/>
      <c r="AN182" s="6"/>
      <c r="AO182" s="6"/>
      <c r="AP182" s="6"/>
      <c r="AQ182" s="6"/>
      <c r="AR182" s="6"/>
      <c r="AS182" s="6"/>
      <c r="AT182" s="6"/>
      <c r="AU182" s="6"/>
    </row>
    <row r="183" spans="8:47" ht="15.75">
      <c r="H183" s="17"/>
      <c r="I183" s="6"/>
      <c r="J183" s="6"/>
      <c r="K183" s="6"/>
      <c r="L183" s="6"/>
      <c r="M183" s="6"/>
      <c r="N183" s="6"/>
      <c r="O183" s="17"/>
      <c r="P183" s="6"/>
      <c r="Q183" s="6"/>
      <c r="R183" s="6"/>
      <c r="S183" s="6"/>
      <c r="T183" s="6"/>
      <c r="U183" s="6"/>
      <c r="V183" s="6"/>
      <c r="W183" s="6"/>
      <c r="X183" s="6"/>
      <c r="Y183" s="6"/>
      <c r="Z183" s="6"/>
      <c r="AA183" s="6"/>
      <c r="AB183" s="6"/>
      <c r="AC183" s="6"/>
      <c r="AD183" s="6"/>
      <c r="AE183" s="6"/>
      <c r="AF183" s="6"/>
      <c r="AG183" s="6"/>
      <c r="AH183" s="6"/>
      <c r="AI183" s="6"/>
      <c r="AJ183" s="6"/>
      <c r="AK183" s="6"/>
      <c r="AL183" s="6"/>
      <c r="AM183" s="6"/>
      <c r="AN183" s="6"/>
      <c r="AO183" s="6"/>
      <c r="AP183" s="6"/>
      <c r="AQ183" s="6"/>
      <c r="AR183" s="6"/>
      <c r="AS183" s="6"/>
      <c r="AT183" s="6"/>
      <c r="AU183" s="6"/>
    </row>
    <row r="184" spans="8:47" ht="15.75">
      <c r="H184" s="17"/>
      <c r="I184" s="6"/>
      <c r="J184" s="6"/>
      <c r="K184" s="6"/>
      <c r="L184" s="6"/>
      <c r="M184" s="6"/>
      <c r="N184" s="6"/>
      <c r="O184" s="17"/>
      <c r="P184" s="6"/>
      <c r="Q184" s="6"/>
      <c r="R184" s="6"/>
      <c r="S184" s="6"/>
      <c r="T184" s="6"/>
      <c r="U184" s="6"/>
      <c r="V184" s="6"/>
      <c r="W184" s="6"/>
      <c r="X184" s="6"/>
      <c r="Y184" s="6"/>
      <c r="Z184" s="6"/>
      <c r="AA184" s="6"/>
      <c r="AB184" s="6"/>
      <c r="AC184" s="6"/>
      <c r="AD184" s="6"/>
      <c r="AE184" s="6"/>
      <c r="AF184" s="6"/>
      <c r="AG184" s="6"/>
      <c r="AH184" s="6"/>
      <c r="AI184" s="6"/>
      <c r="AJ184" s="6"/>
      <c r="AK184" s="6"/>
      <c r="AL184" s="6"/>
      <c r="AM184" s="6"/>
      <c r="AN184" s="6"/>
      <c r="AO184" s="6"/>
      <c r="AP184" s="6"/>
      <c r="AQ184" s="6"/>
      <c r="AR184" s="6"/>
      <c r="AS184" s="6"/>
      <c r="AT184" s="6"/>
      <c r="AU184" s="6"/>
    </row>
    <row r="185" spans="8:47" ht="15.75">
      <c r="H185" s="17"/>
      <c r="I185" s="6"/>
      <c r="J185" s="6"/>
      <c r="K185" s="6"/>
      <c r="L185" s="6"/>
      <c r="M185" s="6"/>
      <c r="N185" s="6"/>
      <c r="O185" s="17"/>
      <c r="P185" s="6"/>
      <c r="Q185" s="6"/>
      <c r="R185" s="6"/>
      <c r="S185" s="6"/>
      <c r="T185" s="6"/>
      <c r="U185" s="6"/>
      <c r="V185" s="6"/>
      <c r="W185" s="6"/>
      <c r="X185" s="6"/>
      <c r="Y185" s="6"/>
      <c r="Z185" s="6"/>
      <c r="AA185" s="6"/>
      <c r="AB185" s="6"/>
      <c r="AC185" s="6"/>
      <c r="AD185" s="6"/>
      <c r="AE185" s="6"/>
      <c r="AF185" s="6"/>
      <c r="AG185" s="6"/>
      <c r="AH185" s="6"/>
      <c r="AI185" s="6"/>
      <c r="AJ185" s="6"/>
      <c r="AK185" s="6"/>
      <c r="AL185" s="6"/>
      <c r="AM185" s="6"/>
      <c r="AN185" s="6"/>
      <c r="AO185" s="6"/>
      <c r="AP185" s="6"/>
      <c r="AQ185" s="6"/>
      <c r="AR185" s="6"/>
      <c r="AS185" s="6"/>
      <c r="AT185" s="6"/>
      <c r="AU185" s="6"/>
    </row>
    <row r="186" spans="8:47" ht="15.75">
      <c r="H186" s="17"/>
      <c r="I186" s="6"/>
      <c r="J186" s="6"/>
      <c r="K186" s="6"/>
      <c r="L186" s="6"/>
      <c r="M186" s="6"/>
      <c r="N186" s="6"/>
      <c r="O186" s="17"/>
      <c r="P186" s="6"/>
      <c r="Q186" s="6"/>
      <c r="R186" s="6"/>
      <c r="S186" s="6"/>
      <c r="T186" s="6"/>
      <c r="U186" s="6"/>
      <c r="V186" s="6"/>
      <c r="W186" s="6"/>
      <c r="X186" s="6"/>
      <c r="Y186" s="6"/>
      <c r="Z186" s="6"/>
      <c r="AA186" s="6"/>
      <c r="AB186" s="6"/>
      <c r="AC186" s="6"/>
      <c r="AD186" s="6"/>
      <c r="AE186" s="6"/>
      <c r="AF186" s="6"/>
      <c r="AG186" s="6"/>
      <c r="AH186" s="6"/>
      <c r="AI186" s="6"/>
      <c r="AJ186" s="6"/>
      <c r="AK186" s="6"/>
      <c r="AL186" s="6"/>
      <c r="AM186" s="6"/>
      <c r="AN186" s="6"/>
      <c r="AO186" s="6"/>
      <c r="AP186" s="6"/>
      <c r="AQ186" s="6"/>
      <c r="AR186" s="6"/>
      <c r="AS186" s="6"/>
      <c r="AT186" s="6"/>
      <c r="AU186" s="6"/>
    </row>
    <row r="187" spans="8:47" ht="15.75">
      <c r="H187" s="17"/>
      <c r="I187" s="6"/>
      <c r="J187" s="6"/>
      <c r="K187" s="6"/>
      <c r="L187" s="6"/>
      <c r="M187" s="6"/>
      <c r="N187" s="6"/>
      <c r="O187" s="17"/>
      <c r="P187" s="6"/>
      <c r="Q187" s="6"/>
      <c r="R187" s="6"/>
      <c r="S187" s="6"/>
      <c r="T187" s="6"/>
      <c r="U187" s="6"/>
      <c r="V187" s="6"/>
      <c r="W187" s="6"/>
      <c r="X187" s="6"/>
      <c r="Y187" s="6"/>
      <c r="Z187" s="6"/>
      <c r="AA187" s="6"/>
      <c r="AB187" s="6"/>
      <c r="AC187" s="6"/>
      <c r="AD187" s="6"/>
      <c r="AE187" s="6"/>
      <c r="AF187" s="6"/>
      <c r="AG187" s="6"/>
      <c r="AH187" s="6"/>
      <c r="AI187" s="6"/>
      <c r="AJ187" s="6"/>
      <c r="AK187" s="6"/>
      <c r="AL187" s="6"/>
      <c r="AM187" s="6"/>
      <c r="AN187" s="6"/>
      <c r="AO187" s="6"/>
      <c r="AP187" s="6"/>
      <c r="AQ187" s="6"/>
      <c r="AR187" s="6"/>
      <c r="AS187" s="6"/>
      <c r="AT187" s="6"/>
      <c r="AU187" s="6"/>
    </row>
    <row r="188" spans="8:47" ht="15.75">
      <c r="H188" s="17"/>
      <c r="I188" s="6"/>
      <c r="J188" s="6"/>
      <c r="K188" s="6"/>
      <c r="L188" s="6"/>
      <c r="M188" s="6"/>
      <c r="N188" s="6"/>
      <c r="O188" s="17"/>
      <c r="P188" s="6"/>
      <c r="Q188" s="6"/>
      <c r="R188" s="6"/>
      <c r="S188" s="6"/>
      <c r="T188" s="6"/>
      <c r="U188" s="6"/>
      <c r="V188" s="6"/>
      <c r="W188" s="6"/>
      <c r="X188" s="6"/>
      <c r="Y188" s="6"/>
      <c r="Z188" s="6"/>
      <c r="AA188" s="6"/>
      <c r="AB188" s="6"/>
      <c r="AC188" s="6"/>
      <c r="AD188" s="6"/>
      <c r="AE188" s="6"/>
      <c r="AF188" s="6"/>
      <c r="AG188" s="6"/>
      <c r="AH188" s="6"/>
      <c r="AI188" s="6"/>
      <c r="AJ188" s="6"/>
      <c r="AK188" s="6"/>
      <c r="AL188" s="6"/>
      <c r="AM188" s="6"/>
      <c r="AN188" s="6"/>
      <c r="AO188" s="6"/>
      <c r="AP188" s="6"/>
      <c r="AQ188" s="6"/>
      <c r="AR188" s="6"/>
      <c r="AS188" s="6"/>
      <c r="AT188" s="6"/>
      <c r="AU188" s="6"/>
    </row>
    <row r="189" spans="8:47" ht="15.75">
      <c r="H189" s="17"/>
      <c r="I189" s="6"/>
      <c r="J189" s="6"/>
      <c r="K189" s="6"/>
      <c r="L189" s="6"/>
      <c r="M189" s="6"/>
      <c r="N189" s="6"/>
      <c r="O189" s="17"/>
      <c r="P189" s="6"/>
      <c r="Q189" s="6"/>
      <c r="R189" s="6"/>
      <c r="S189" s="6"/>
      <c r="T189" s="6"/>
      <c r="U189" s="6"/>
      <c r="V189" s="6"/>
      <c r="W189" s="6"/>
      <c r="X189" s="6"/>
      <c r="Y189" s="6"/>
      <c r="Z189" s="6"/>
      <c r="AA189" s="6"/>
      <c r="AB189" s="6"/>
      <c r="AC189" s="6"/>
      <c r="AD189" s="6"/>
      <c r="AE189" s="6"/>
      <c r="AF189" s="6"/>
      <c r="AG189" s="6"/>
      <c r="AH189" s="6"/>
      <c r="AI189" s="6"/>
      <c r="AJ189" s="6"/>
      <c r="AK189" s="6"/>
      <c r="AL189" s="6"/>
      <c r="AM189" s="6"/>
      <c r="AN189" s="6"/>
      <c r="AO189" s="6"/>
      <c r="AP189" s="6"/>
      <c r="AQ189" s="6"/>
      <c r="AR189" s="6"/>
      <c r="AS189" s="6"/>
      <c r="AT189" s="6"/>
      <c r="AU189" s="6"/>
    </row>
    <row r="190" spans="8:47" ht="15.75">
      <c r="H190" s="17"/>
      <c r="I190" s="6"/>
      <c r="J190" s="6"/>
      <c r="K190" s="6"/>
      <c r="L190" s="6"/>
      <c r="M190" s="6"/>
      <c r="N190" s="6"/>
      <c r="O190" s="17"/>
      <c r="P190" s="6"/>
      <c r="Q190" s="6"/>
      <c r="R190" s="6"/>
      <c r="S190" s="6"/>
      <c r="T190" s="6"/>
      <c r="U190" s="6"/>
      <c r="V190" s="6"/>
      <c r="W190" s="6"/>
      <c r="X190" s="6"/>
      <c r="Y190" s="6"/>
      <c r="Z190" s="6"/>
      <c r="AA190" s="6"/>
      <c r="AB190" s="6"/>
      <c r="AC190" s="6"/>
      <c r="AD190" s="6"/>
      <c r="AE190" s="6"/>
      <c r="AF190" s="6"/>
      <c r="AG190" s="6"/>
      <c r="AH190" s="6"/>
      <c r="AI190" s="6"/>
      <c r="AJ190" s="6"/>
      <c r="AK190" s="6"/>
      <c r="AL190" s="6"/>
      <c r="AM190" s="6"/>
      <c r="AN190" s="6"/>
      <c r="AO190" s="6"/>
      <c r="AP190" s="6"/>
      <c r="AQ190" s="6"/>
      <c r="AR190" s="6"/>
      <c r="AS190" s="6"/>
      <c r="AT190" s="6"/>
      <c r="AU190" s="6"/>
    </row>
    <row r="191" spans="8:47" ht="15.75">
      <c r="H191" s="17"/>
      <c r="I191" s="6"/>
      <c r="J191" s="6"/>
      <c r="K191" s="6"/>
      <c r="L191" s="6"/>
      <c r="M191" s="6"/>
      <c r="N191" s="6"/>
      <c r="O191" s="17"/>
      <c r="P191" s="6"/>
      <c r="Q191" s="6"/>
      <c r="R191" s="6"/>
      <c r="S191" s="6"/>
      <c r="T191" s="6"/>
      <c r="U191" s="6"/>
      <c r="V191" s="6"/>
      <c r="W191" s="6"/>
      <c r="X191" s="6"/>
      <c r="Y191" s="6"/>
      <c r="Z191" s="6"/>
      <c r="AA191" s="6"/>
      <c r="AB191" s="6"/>
      <c r="AC191" s="6"/>
      <c r="AD191" s="6"/>
      <c r="AE191" s="6"/>
      <c r="AF191" s="6"/>
      <c r="AG191" s="6"/>
      <c r="AH191" s="6"/>
      <c r="AI191" s="6"/>
      <c r="AJ191" s="6"/>
      <c r="AK191" s="6"/>
      <c r="AL191" s="6"/>
      <c r="AM191" s="6"/>
      <c r="AN191" s="6"/>
      <c r="AO191" s="6"/>
      <c r="AP191" s="6"/>
      <c r="AQ191" s="6"/>
      <c r="AR191" s="6"/>
      <c r="AS191" s="6"/>
      <c r="AT191" s="6"/>
      <c r="AU191" s="6"/>
    </row>
    <row r="192" spans="8:47" ht="15.75">
      <c r="H192" s="17"/>
      <c r="I192" s="6"/>
      <c r="J192" s="6"/>
      <c r="K192" s="6"/>
      <c r="L192" s="6"/>
      <c r="M192" s="6"/>
      <c r="N192" s="6"/>
      <c r="O192" s="17"/>
      <c r="P192" s="6"/>
      <c r="Q192" s="6"/>
      <c r="R192" s="6"/>
      <c r="S192" s="6"/>
      <c r="T192" s="6"/>
      <c r="U192" s="6"/>
      <c r="V192" s="6"/>
      <c r="W192" s="6"/>
      <c r="X192" s="6"/>
      <c r="Y192" s="6"/>
      <c r="Z192" s="6"/>
      <c r="AA192" s="6"/>
      <c r="AB192" s="6"/>
      <c r="AC192" s="6"/>
      <c r="AD192" s="6"/>
      <c r="AE192" s="6"/>
      <c r="AF192" s="6"/>
      <c r="AG192" s="6"/>
      <c r="AH192" s="6"/>
      <c r="AI192" s="6"/>
      <c r="AJ192" s="6"/>
      <c r="AK192" s="6"/>
      <c r="AL192" s="6"/>
      <c r="AM192" s="6"/>
      <c r="AN192" s="6"/>
      <c r="AO192" s="6"/>
      <c r="AP192" s="6"/>
      <c r="AQ192" s="6"/>
      <c r="AR192" s="6"/>
      <c r="AS192" s="6"/>
      <c r="AT192" s="6"/>
      <c r="AU192" s="6"/>
    </row>
    <row r="193" spans="8:47" ht="15.75">
      <c r="H193" s="17"/>
      <c r="I193" s="6"/>
      <c r="J193" s="6"/>
      <c r="K193" s="6"/>
      <c r="L193" s="6"/>
      <c r="M193" s="6"/>
      <c r="N193" s="6"/>
      <c r="O193" s="17"/>
      <c r="P193" s="6"/>
      <c r="Q193" s="6"/>
      <c r="R193" s="6"/>
      <c r="S193" s="6"/>
      <c r="T193" s="6"/>
      <c r="U193" s="6"/>
      <c r="V193" s="6"/>
      <c r="W193" s="6"/>
      <c r="X193" s="6"/>
      <c r="Y193" s="6"/>
      <c r="Z193" s="6"/>
      <c r="AA193" s="6"/>
      <c r="AB193" s="6"/>
      <c r="AC193" s="6"/>
      <c r="AD193" s="6"/>
      <c r="AE193" s="6"/>
      <c r="AF193" s="6"/>
      <c r="AG193" s="6"/>
      <c r="AH193" s="6"/>
      <c r="AI193" s="6"/>
      <c r="AJ193" s="6"/>
      <c r="AK193" s="6"/>
      <c r="AL193" s="6"/>
      <c r="AM193" s="6"/>
      <c r="AN193" s="6"/>
      <c r="AO193" s="6"/>
      <c r="AP193" s="6"/>
      <c r="AQ193" s="6"/>
      <c r="AR193" s="6"/>
      <c r="AS193" s="6"/>
      <c r="AT193" s="6"/>
      <c r="AU193" s="6"/>
    </row>
    <row r="194" spans="8:47" ht="15.75">
      <c r="H194" s="17"/>
      <c r="I194" s="6"/>
      <c r="J194" s="6"/>
      <c r="K194" s="6"/>
      <c r="L194" s="6"/>
      <c r="M194" s="6"/>
      <c r="N194" s="6"/>
      <c r="O194" s="17"/>
      <c r="P194" s="6"/>
      <c r="Q194" s="6"/>
      <c r="R194" s="6"/>
      <c r="S194" s="6"/>
      <c r="T194" s="6"/>
      <c r="U194" s="6"/>
      <c r="V194" s="6"/>
      <c r="W194" s="6"/>
      <c r="X194" s="6"/>
      <c r="Y194" s="6"/>
      <c r="Z194" s="6"/>
      <c r="AA194" s="6"/>
      <c r="AB194" s="6"/>
      <c r="AC194" s="6"/>
      <c r="AD194" s="6"/>
      <c r="AE194" s="6"/>
      <c r="AF194" s="6"/>
      <c r="AG194" s="6"/>
      <c r="AH194" s="6"/>
      <c r="AI194" s="6"/>
      <c r="AJ194" s="6"/>
      <c r="AK194" s="6"/>
      <c r="AL194" s="6"/>
      <c r="AM194" s="6"/>
      <c r="AN194" s="6"/>
      <c r="AO194" s="6"/>
      <c r="AP194" s="6"/>
      <c r="AQ194" s="6"/>
      <c r="AR194" s="6"/>
      <c r="AS194" s="6"/>
      <c r="AT194" s="6"/>
      <c r="AU194" s="6"/>
    </row>
    <row r="195" spans="8:47" ht="15.75">
      <c r="H195" s="17"/>
      <c r="I195" s="6"/>
      <c r="J195" s="6"/>
      <c r="K195" s="6"/>
      <c r="L195" s="6"/>
      <c r="M195" s="6"/>
      <c r="N195" s="6"/>
      <c r="O195" s="17"/>
      <c r="P195" s="6"/>
      <c r="Q195" s="6"/>
      <c r="R195" s="6"/>
      <c r="S195" s="6"/>
      <c r="T195" s="6"/>
      <c r="U195" s="6"/>
      <c r="V195" s="6"/>
      <c r="W195" s="6"/>
      <c r="X195" s="6"/>
      <c r="Y195" s="6"/>
      <c r="Z195" s="6"/>
      <c r="AA195" s="6"/>
      <c r="AB195" s="6"/>
      <c r="AC195" s="6"/>
      <c r="AD195" s="6"/>
      <c r="AE195" s="6"/>
      <c r="AF195" s="6"/>
      <c r="AG195" s="6"/>
      <c r="AH195" s="6"/>
      <c r="AI195" s="6"/>
      <c r="AJ195" s="6"/>
      <c r="AK195" s="6"/>
      <c r="AL195" s="6"/>
      <c r="AM195" s="6"/>
      <c r="AN195" s="6"/>
      <c r="AO195" s="6"/>
      <c r="AP195" s="6"/>
      <c r="AQ195" s="6"/>
      <c r="AR195" s="6"/>
      <c r="AS195" s="6"/>
      <c r="AT195" s="6"/>
      <c r="AU195" s="6"/>
    </row>
    <row r="196" spans="8:47" ht="15.75">
      <c r="H196" s="17"/>
      <c r="I196" s="6"/>
      <c r="J196" s="6"/>
      <c r="K196" s="6"/>
      <c r="L196" s="6"/>
      <c r="M196" s="6"/>
      <c r="N196" s="6"/>
      <c r="O196" s="17"/>
      <c r="P196" s="6"/>
      <c r="Q196" s="6"/>
      <c r="R196" s="6"/>
      <c r="S196" s="6"/>
      <c r="T196" s="6"/>
      <c r="U196" s="6"/>
      <c r="V196" s="6"/>
      <c r="W196" s="6"/>
      <c r="X196" s="6"/>
      <c r="Y196" s="6"/>
      <c r="Z196" s="6"/>
      <c r="AA196" s="6"/>
      <c r="AB196" s="6"/>
      <c r="AC196" s="6"/>
      <c r="AD196" s="6"/>
      <c r="AE196" s="6"/>
      <c r="AF196" s="6"/>
      <c r="AG196" s="6"/>
      <c r="AH196" s="6"/>
      <c r="AI196" s="6"/>
      <c r="AJ196" s="6"/>
      <c r="AK196" s="6"/>
      <c r="AL196" s="6"/>
      <c r="AM196" s="6"/>
      <c r="AN196" s="6"/>
      <c r="AO196" s="6"/>
      <c r="AP196" s="6"/>
      <c r="AQ196" s="6"/>
      <c r="AR196" s="6"/>
      <c r="AS196" s="6"/>
      <c r="AT196" s="6"/>
      <c r="AU196" s="6"/>
    </row>
    <row r="197" spans="8:47" ht="15.75">
      <c r="H197" s="17"/>
      <c r="I197" s="6"/>
      <c r="J197" s="6"/>
      <c r="K197" s="6"/>
      <c r="L197" s="6"/>
      <c r="M197" s="6"/>
      <c r="N197" s="6"/>
      <c r="O197" s="17"/>
      <c r="P197" s="6"/>
      <c r="Q197" s="6"/>
      <c r="R197" s="6"/>
      <c r="S197" s="6"/>
      <c r="T197" s="6"/>
      <c r="U197" s="6"/>
      <c r="V197" s="6"/>
      <c r="W197" s="6"/>
      <c r="X197" s="6"/>
      <c r="Y197" s="6"/>
      <c r="Z197" s="6"/>
      <c r="AA197" s="6"/>
      <c r="AB197" s="6"/>
      <c r="AC197" s="6"/>
      <c r="AD197" s="6"/>
      <c r="AE197" s="6"/>
      <c r="AF197" s="6"/>
      <c r="AG197" s="6"/>
      <c r="AH197" s="6"/>
      <c r="AI197" s="6"/>
      <c r="AJ197" s="6"/>
      <c r="AK197" s="6"/>
      <c r="AL197" s="6"/>
      <c r="AM197" s="6"/>
      <c r="AN197" s="6"/>
      <c r="AO197" s="6"/>
      <c r="AP197" s="6"/>
      <c r="AQ197" s="6"/>
      <c r="AR197" s="6"/>
      <c r="AS197" s="6"/>
      <c r="AT197" s="6"/>
      <c r="AU197" s="6"/>
    </row>
    <row r="198" spans="8:47" ht="15.75">
      <c r="H198" s="17"/>
      <c r="I198" s="6"/>
      <c r="J198" s="6"/>
      <c r="K198" s="6"/>
      <c r="L198" s="6"/>
      <c r="M198" s="6"/>
      <c r="N198" s="6"/>
      <c r="O198" s="17"/>
      <c r="P198" s="6"/>
      <c r="Q198" s="6"/>
      <c r="R198" s="6"/>
      <c r="S198" s="6"/>
      <c r="T198" s="6"/>
      <c r="U198" s="6"/>
      <c r="V198" s="6"/>
      <c r="W198" s="6"/>
      <c r="X198" s="6"/>
      <c r="Y198" s="6"/>
      <c r="Z198" s="6"/>
      <c r="AA198" s="6"/>
      <c r="AB198" s="6"/>
      <c r="AC198" s="6"/>
      <c r="AD198" s="6"/>
      <c r="AE198" s="6"/>
      <c r="AF198" s="6"/>
      <c r="AG198" s="6"/>
      <c r="AH198" s="6"/>
      <c r="AI198" s="6"/>
      <c r="AJ198" s="6"/>
      <c r="AK198" s="6"/>
      <c r="AL198" s="6"/>
      <c r="AM198" s="6"/>
      <c r="AN198" s="6"/>
      <c r="AO198" s="6"/>
      <c r="AP198" s="6"/>
      <c r="AQ198" s="6"/>
      <c r="AR198" s="6"/>
      <c r="AS198" s="6"/>
      <c r="AT198" s="6"/>
      <c r="AU198" s="6"/>
    </row>
    <row r="199" spans="8:47" ht="15.75">
      <c r="H199" s="17"/>
      <c r="I199" s="6"/>
      <c r="J199" s="6"/>
      <c r="K199" s="6"/>
      <c r="L199" s="6"/>
      <c r="M199" s="6"/>
      <c r="N199" s="6"/>
      <c r="O199" s="17"/>
      <c r="P199" s="6"/>
      <c r="Q199" s="6"/>
      <c r="R199" s="6"/>
      <c r="S199" s="6"/>
      <c r="T199" s="6"/>
      <c r="U199" s="6"/>
      <c r="V199" s="6"/>
      <c r="W199" s="6"/>
      <c r="X199" s="6"/>
      <c r="Y199" s="6"/>
      <c r="Z199" s="6"/>
      <c r="AA199" s="6"/>
      <c r="AB199" s="6"/>
      <c r="AC199" s="6"/>
      <c r="AD199" s="6"/>
      <c r="AE199" s="6"/>
      <c r="AF199" s="6"/>
      <c r="AG199" s="6"/>
      <c r="AH199" s="6"/>
      <c r="AI199" s="6"/>
      <c r="AJ199" s="6"/>
      <c r="AK199" s="6"/>
      <c r="AL199" s="6"/>
      <c r="AM199" s="6"/>
      <c r="AN199" s="6"/>
      <c r="AO199" s="6"/>
      <c r="AP199" s="6"/>
      <c r="AQ199" s="6"/>
      <c r="AR199" s="6"/>
      <c r="AS199" s="6"/>
      <c r="AT199" s="6"/>
      <c r="AU199" s="6"/>
    </row>
    <row r="200" spans="8:47" ht="15.75">
      <c r="H200" s="17"/>
      <c r="I200" s="6"/>
      <c r="J200" s="6"/>
      <c r="K200" s="6"/>
      <c r="L200" s="6"/>
      <c r="M200" s="6"/>
      <c r="N200" s="6"/>
      <c r="O200" s="17"/>
      <c r="P200" s="6"/>
      <c r="Q200" s="6"/>
      <c r="R200" s="6"/>
      <c r="S200" s="6"/>
      <c r="T200" s="6"/>
      <c r="U200" s="6"/>
      <c r="V200" s="6"/>
      <c r="W200" s="6"/>
      <c r="X200" s="6"/>
      <c r="Y200" s="6"/>
      <c r="Z200" s="6"/>
      <c r="AA200" s="6"/>
      <c r="AB200" s="6"/>
      <c r="AC200" s="6"/>
      <c r="AD200" s="6"/>
      <c r="AE200" s="6"/>
      <c r="AF200" s="6"/>
      <c r="AG200" s="6"/>
      <c r="AH200" s="6"/>
      <c r="AI200" s="6"/>
      <c r="AJ200" s="6"/>
      <c r="AK200" s="6"/>
      <c r="AL200" s="6"/>
      <c r="AM200" s="6"/>
      <c r="AN200" s="6"/>
      <c r="AO200" s="6"/>
      <c r="AP200" s="6"/>
      <c r="AQ200" s="6"/>
      <c r="AR200" s="6"/>
      <c r="AS200" s="6"/>
      <c r="AT200" s="6"/>
      <c r="AU200" s="6"/>
    </row>
    <row r="201" spans="8:47" ht="15.75">
      <c r="H201" s="17"/>
      <c r="I201" s="6"/>
      <c r="J201" s="6"/>
      <c r="K201" s="6"/>
      <c r="L201" s="6"/>
      <c r="M201" s="6"/>
      <c r="N201" s="6"/>
      <c r="O201" s="17"/>
      <c r="P201" s="6"/>
      <c r="Q201" s="6"/>
      <c r="R201" s="6"/>
      <c r="S201" s="6"/>
      <c r="T201" s="6"/>
      <c r="U201" s="6"/>
      <c r="V201" s="6"/>
      <c r="W201" s="6"/>
      <c r="X201" s="6"/>
      <c r="Y201" s="6"/>
      <c r="Z201" s="6"/>
      <c r="AA201" s="6"/>
      <c r="AB201" s="6"/>
      <c r="AC201" s="6"/>
      <c r="AD201" s="6"/>
      <c r="AE201" s="6"/>
      <c r="AF201" s="6"/>
      <c r="AG201" s="6"/>
      <c r="AH201" s="6"/>
      <c r="AI201" s="6"/>
      <c r="AJ201" s="6"/>
      <c r="AK201" s="6"/>
      <c r="AL201" s="6"/>
      <c r="AM201" s="6"/>
      <c r="AN201" s="6"/>
      <c r="AO201" s="6"/>
      <c r="AP201" s="6"/>
      <c r="AQ201" s="6"/>
      <c r="AR201" s="6"/>
      <c r="AS201" s="6"/>
      <c r="AT201" s="6"/>
      <c r="AU201" s="6"/>
    </row>
    <row r="202" spans="8:47" ht="15.75">
      <c r="H202" s="17"/>
      <c r="I202" s="6"/>
      <c r="J202" s="6"/>
      <c r="K202" s="6"/>
      <c r="L202" s="6"/>
      <c r="M202" s="6"/>
      <c r="N202" s="6"/>
      <c r="O202" s="17"/>
      <c r="P202" s="6"/>
      <c r="Q202" s="6"/>
      <c r="R202" s="6"/>
      <c r="S202" s="6"/>
      <c r="T202" s="6"/>
      <c r="U202" s="6"/>
      <c r="V202" s="6"/>
      <c r="W202" s="6"/>
      <c r="X202" s="6"/>
      <c r="Y202" s="6"/>
      <c r="Z202" s="6"/>
      <c r="AA202" s="6"/>
      <c r="AB202" s="6"/>
      <c r="AC202" s="6"/>
      <c r="AD202" s="6"/>
      <c r="AE202" s="6"/>
      <c r="AF202" s="6"/>
      <c r="AG202" s="6"/>
      <c r="AH202" s="6"/>
      <c r="AI202" s="6"/>
      <c r="AJ202" s="6"/>
      <c r="AK202" s="6"/>
      <c r="AL202" s="6"/>
      <c r="AM202" s="6"/>
      <c r="AN202" s="6"/>
      <c r="AO202" s="6"/>
      <c r="AP202" s="6"/>
      <c r="AQ202" s="6"/>
      <c r="AR202" s="6"/>
      <c r="AS202" s="6"/>
      <c r="AT202" s="6"/>
      <c r="AU202" s="6"/>
    </row>
    <row r="203" spans="8:47" ht="15.75">
      <c r="H203" s="17"/>
      <c r="I203" s="6"/>
      <c r="J203" s="6"/>
      <c r="K203" s="6"/>
      <c r="L203" s="6"/>
      <c r="M203" s="6"/>
      <c r="N203" s="6"/>
      <c r="O203" s="17"/>
      <c r="P203" s="6"/>
      <c r="Q203" s="6"/>
      <c r="R203" s="6"/>
      <c r="S203" s="6"/>
      <c r="T203" s="6"/>
      <c r="U203" s="6"/>
      <c r="V203" s="6"/>
      <c r="W203" s="6"/>
      <c r="X203" s="6"/>
      <c r="Y203" s="6"/>
      <c r="Z203" s="6"/>
      <c r="AA203" s="6"/>
      <c r="AB203" s="6"/>
      <c r="AC203" s="6"/>
      <c r="AD203" s="6"/>
      <c r="AE203" s="6"/>
      <c r="AF203" s="6"/>
      <c r="AG203" s="6"/>
      <c r="AH203" s="6"/>
      <c r="AI203" s="6"/>
      <c r="AJ203" s="6"/>
      <c r="AK203" s="6"/>
      <c r="AL203" s="6"/>
      <c r="AM203" s="6"/>
      <c r="AN203" s="6"/>
      <c r="AO203" s="6"/>
      <c r="AP203" s="6"/>
      <c r="AQ203" s="6"/>
      <c r="AR203" s="6"/>
      <c r="AS203" s="6"/>
      <c r="AT203" s="6"/>
      <c r="AU203" s="6"/>
    </row>
    <row r="204" spans="8:47" ht="15.75">
      <c r="H204" s="17"/>
      <c r="I204" s="6"/>
      <c r="J204" s="6"/>
      <c r="K204" s="6"/>
      <c r="L204" s="6"/>
      <c r="M204" s="6"/>
      <c r="N204" s="6"/>
      <c r="O204" s="17"/>
      <c r="P204" s="6"/>
      <c r="Q204" s="6"/>
      <c r="R204" s="6"/>
      <c r="S204" s="6"/>
      <c r="T204" s="6"/>
      <c r="U204" s="6"/>
      <c r="V204" s="6"/>
      <c r="W204" s="6"/>
      <c r="X204" s="6"/>
      <c r="Y204" s="6"/>
      <c r="Z204" s="6"/>
      <c r="AA204" s="6"/>
      <c r="AB204" s="6"/>
      <c r="AC204" s="6"/>
      <c r="AD204" s="6"/>
      <c r="AE204" s="6"/>
      <c r="AF204" s="6"/>
      <c r="AG204" s="6"/>
      <c r="AH204" s="6"/>
      <c r="AI204" s="6"/>
      <c r="AJ204" s="6"/>
      <c r="AK204" s="6"/>
      <c r="AL204" s="6"/>
      <c r="AM204" s="6"/>
      <c r="AN204" s="6"/>
      <c r="AO204" s="6"/>
      <c r="AP204" s="6"/>
      <c r="AQ204" s="6"/>
      <c r="AR204" s="6"/>
      <c r="AS204" s="6"/>
      <c r="AT204" s="6"/>
      <c r="AU204" s="6"/>
    </row>
    <row r="205" spans="8:47" ht="15.75">
      <c r="H205" s="17"/>
      <c r="I205" s="6"/>
      <c r="J205" s="6"/>
      <c r="K205" s="6"/>
      <c r="L205" s="6"/>
      <c r="M205" s="6"/>
      <c r="N205" s="6"/>
      <c r="O205" s="17"/>
      <c r="P205" s="6"/>
      <c r="Q205" s="6"/>
      <c r="R205" s="6"/>
      <c r="S205" s="6"/>
      <c r="T205" s="6"/>
      <c r="U205" s="6"/>
      <c r="V205" s="6"/>
      <c r="W205" s="6"/>
      <c r="X205" s="6"/>
      <c r="Y205" s="6"/>
      <c r="Z205" s="6"/>
      <c r="AA205" s="6"/>
      <c r="AB205" s="6"/>
      <c r="AC205" s="6"/>
      <c r="AD205" s="6"/>
      <c r="AE205" s="6"/>
      <c r="AF205" s="6"/>
      <c r="AG205" s="6"/>
      <c r="AH205" s="6"/>
      <c r="AI205" s="6"/>
      <c r="AJ205" s="6"/>
      <c r="AK205" s="6"/>
      <c r="AL205" s="6"/>
      <c r="AM205" s="6"/>
      <c r="AN205" s="6"/>
      <c r="AO205" s="6"/>
      <c r="AP205" s="6"/>
      <c r="AQ205" s="6"/>
      <c r="AR205" s="6"/>
      <c r="AS205" s="6"/>
      <c r="AT205" s="6"/>
      <c r="AU205" s="6"/>
    </row>
    <row r="206" spans="8:47" ht="15.75">
      <c r="H206" s="17"/>
      <c r="I206" s="6"/>
      <c r="J206" s="6"/>
      <c r="K206" s="6"/>
      <c r="L206" s="6"/>
      <c r="M206" s="6"/>
      <c r="N206" s="6"/>
      <c r="O206" s="17"/>
      <c r="P206" s="6"/>
      <c r="Q206" s="6"/>
      <c r="R206" s="6"/>
      <c r="S206" s="6"/>
      <c r="T206" s="6"/>
      <c r="U206" s="6"/>
      <c r="V206" s="6"/>
      <c r="W206" s="6"/>
      <c r="X206" s="6"/>
      <c r="Y206" s="6"/>
      <c r="Z206" s="6"/>
      <c r="AA206" s="6"/>
      <c r="AB206" s="6"/>
      <c r="AC206" s="6"/>
      <c r="AD206" s="6"/>
      <c r="AE206" s="6"/>
      <c r="AF206" s="6"/>
      <c r="AG206" s="6"/>
      <c r="AH206" s="6"/>
      <c r="AI206" s="6"/>
      <c r="AJ206" s="6"/>
      <c r="AK206" s="6"/>
      <c r="AL206" s="6"/>
      <c r="AM206" s="6"/>
      <c r="AN206" s="6"/>
      <c r="AO206" s="6"/>
      <c r="AP206" s="6"/>
      <c r="AQ206" s="6"/>
      <c r="AR206" s="6"/>
      <c r="AS206" s="6"/>
      <c r="AT206" s="6"/>
      <c r="AU206" s="6"/>
    </row>
    <row r="207" spans="8:47" ht="15.75">
      <c r="H207" s="17"/>
      <c r="I207" s="6"/>
      <c r="J207" s="6"/>
      <c r="K207" s="6"/>
      <c r="L207" s="6"/>
      <c r="M207" s="6"/>
      <c r="N207" s="6"/>
      <c r="O207" s="17"/>
      <c r="P207" s="6"/>
      <c r="Q207" s="6"/>
      <c r="R207" s="6"/>
      <c r="S207" s="6"/>
      <c r="T207" s="6"/>
      <c r="U207" s="6"/>
      <c r="V207" s="6"/>
      <c r="W207" s="6"/>
      <c r="X207" s="6"/>
      <c r="Y207" s="6"/>
      <c r="Z207" s="6"/>
      <c r="AA207" s="6"/>
      <c r="AB207" s="6"/>
      <c r="AC207" s="6"/>
      <c r="AD207" s="6"/>
      <c r="AE207" s="6"/>
      <c r="AF207" s="6"/>
      <c r="AG207" s="6"/>
      <c r="AH207" s="6"/>
      <c r="AI207" s="6"/>
      <c r="AJ207" s="6"/>
      <c r="AK207" s="6"/>
      <c r="AL207" s="6"/>
      <c r="AM207" s="6"/>
      <c r="AN207" s="6"/>
      <c r="AO207" s="6"/>
      <c r="AP207" s="6"/>
      <c r="AQ207" s="6"/>
      <c r="AR207" s="6"/>
      <c r="AS207" s="6"/>
      <c r="AT207" s="6"/>
      <c r="AU207" s="6"/>
    </row>
    <row r="208" spans="8:47" ht="15.75">
      <c r="H208" s="17"/>
      <c r="I208" s="6"/>
      <c r="J208" s="6"/>
      <c r="K208" s="6"/>
      <c r="L208" s="6"/>
      <c r="M208" s="6"/>
      <c r="N208" s="6"/>
      <c r="O208" s="17"/>
      <c r="P208" s="6"/>
      <c r="Q208" s="6"/>
      <c r="R208" s="6"/>
      <c r="S208" s="6"/>
      <c r="T208" s="6"/>
      <c r="U208" s="6"/>
      <c r="V208" s="6"/>
      <c r="W208" s="6"/>
      <c r="X208" s="6"/>
      <c r="Y208" s="6"/>
      <c r="Z208" s="6"/>
      <c r="AA208" s="6"/>
      <c r="AB208" s="6"/>
      <c r="AC208" s="6"/>
      <c r="AD208" s="6"/>
      <c r="AE208" s="6"/>
      <c r="AF208" s="6"/>
      <c r="AG208" s="6"/>
      <c r="AH208" s="6"/>
      <c r="AI208" s="6"/>
      <c r="AJ208" s="6"/>
      <c r="AK208" s="6"/>
      <c r="AL208" s="6"/>
      <c r="AM208" s="6"/>
      <c r="AN208" s="6"/>
      <c r="AO208" s="6"/>
      <c r="AP208" s="6"/>
      <c r="AQ208" s="6"/>
      <c r="AR208" s="6"/>
      <c r="AS208" s="6"/>
      <c r="AT208" s="6"/>
      <c r="AU208" s="6"/>
    </row>
    <row r="209" spans="8:47" ht="15.75">
      <c r="H209" s="17"/>
      <c r="I209" s="6"/>
      <c r="J209" s="6"/>
      <c r="K209" s="6"/>
      <c r="L209" s="6"/>
      <c r="M209" s="6"/>
      <c r="N209" s="6"/>
      <c r="O209" s="17"/>
      <c r="P209" s="6"/>
      <c r="Q209" s="6"/>
      <c r="R209" s="6"/>
      <c r="S209" s="6"/>
      <c r="T209" s="6"/>
      <c r="U209" s="6"/>
      <c r="V209" s="6"/>
      <c r="W209" s="6"/>
      <c r="X209" s="6"/>
      <c r="Y209" s="6"/>
      <c r="Z209" s="6"/>
      <c r="AA209" s="6"/>
      <c r="AB209" s="6"/>
      <c r="AC209" s="6"/>
      <c r="AD209" s="6"/>
      <c r="AE209" s="6"/>
      <c r="AF209" s="6"/>
      <c r="AG209" s="6"/>
      <c r="AH209" s="6"/>
      <c r="AI209" s="6"/>
      <c r="AJ209" s="6"/>
      <c r="AK209" s="6"/>
      <c r="AL209" s="6"/>
      <c r="AM209" s="6"/>
      <c r="AN209" s="6"/>
      <c r="AO209" s="6"/>
      <c r="AP209" s="6"/>
      <c r="AQ209" s="6"/>
      <c r="AR209" s="6"/>
      <c r="AS209" s="6"/>
      <c r="AT209" s="6"/>
      <c r="AU209" s="6"/>
    </row>
    <row r="210" spans="8:47" ht="15.75">
      <c r="H210" s="17"/>
      <c r="I210" s="6"/>
      <c r="J210" s="6"/>
      <c r="K210" s="6"/>
      <c r="L210" s="6"/>
      <c r="M210" s="6"/>
      <c r="N210" s="6"/>
      <c r="O210" s="17"/>
      <c r="P210" s="6"/>
      <c r="Q210" s="6"/>
      <c r="R210" s="6"/>
      <c r="S210" s="6"/>
      <c r="T210" s="6"/>
      <c r="U210" s="6"/>
      <c r="V210" s="6"/>
      <c r="W210" s="6"/>
      <c r="X210" s="6"/>
      <c r="Y210" s="6"/>
      <c r="Z210" s="6"/>
      <c r="AA210" s="6"/>
      <c r="AB210" s="6"/>
      <c r="AC210" s="6"/>
      <c r="AD210" s="6"/>
      <c r="AE210" s="6"/>
      <c r="AF210" s="6"/>
      <c r="AG210" s="6"/>
      <c r="AH210" s="6"/>
      <c r="AI210" s="6"/>
      <c r="AJ210" s="6"/>
      <c r="AK210" s="6"/>
      <c r="AL210" s="6"/>
      <c r="AM210" s="6"/>
      <c r="AN210" s="6"/>
      <c r="AO210" s="6"/>
      <c r="AP210" s="6"/>
      <c r="AQ210" s="6"/>
      <c r="AR210" s="6"/>
      <c r="AS210" s="6"/>
      <c r="AT210" s="6"/>
      <c r="AU210" s="6"/>
    </row>
    <row r="211" spans="8:47" ht="15.75">
      <c r="H211" s="17"/>
      <c r="I211" s="6"/>
      <c r="J211" s="6"/>
      <c r="K211" s="6"/>
      <c r="L211" s="6"/>
      <c r="M211" s="6"/>
      <c r="N211" s="6"/>
      <c r="O211" s="17"/>
      <c r="P211" s="6"/>
      <c r="Q211" s="6"/>
      <c r="R211" s="6"/>
      <c r="S211" s="6"/>
      <c r="T211" s="6"/>
      <c r="U211" s="6"/>
      <c r="V211" s="6"/>
      <c r="W211" s="6"/>
      <c r="X211" s="6"/>
      <c r="Y211" s="6"/>
      <c r="Z211" s="6"/>
      <c r="AA211" s="6"/>
      <c r="AB211" s="6"/>
      <c r="AC211" s="6"/>
      <c r="AD211" s="6"/>
      <c r="AE211" s="6"/>
      <c r="AF211" s="6"/>
      <c r="AG211" s="6"/>
      <c r="AH211" s="6"/>
      <c r="AI211" s="6"/>
      <c r="AJ211" s="6"/>
      <c r="AK211" s="6"/>
      <c r="AL211" s="6"/>
      <c r="AM211" s="6"/>
      <c r="AN211" s="6"/>
      <c r="AO211" s="6"/>
      <c r="AP211" s="6"/>
      <c r="AQ211" s="6"/>
      <c r="AR211" s="6"/>
      <c r="AS211" s="6"/>
      <c r="AT211" s="6"/>
      <c r="AU211" s="6"/>
    </row>
    <row r="212" spans="8:47" ht="15.75">
      <c r="H212" s="17"/>
      <c r="I212" s="6"/>
      <c r="J212" s="6"/>
      <c r="K212" s="6"/>
      <c r="L212" s="6"/>
      <c r="M212" s="6"/>
      <c r="N212" s="6"/>
      <c r="O212" s="17"/>
      <c r="P212" s="6"/>
      <c r="Q212" s="6"/>
      <c r="R212" s="6"/>
      <c r="S212" s="6"/>
      <c r="T212" s="6"/>
      <c r="U212" s="6"/>
      <c r="V212" s="6"/>
      <c r="W212" s="6"/>
      <c r="X212" s="6"/>
      <c r="Y212" s="6"/>
      <c r="Z212" s="6"/>
      <c r="AA212" s="6"/>
      <c r="AB212" s="6"/>
      <c r="AC212" s="6"/>
      <c r="AD212" s="6"/>
      <c r="AE212" s="6"/>
      <c r="AF212" s="6"/>
      <c r="AG212" s="6"/>
      <c r="AH212" s="6"/>
      <c r="AI212" s="6"/>
      <c r="AJ212" s="6"/>
      <c r="AK212" s="6"/>
      <c r="AL212" s="6"/>
      <c r="AM212" s="6"/>
      <c r="AN212" s="6"/>
      <c r="AO212" s="6"/>
      <c r="AP212" s="6"/>
      <c r="AQ212" s="6"/>
      <c r="AR212" s="6"/>
      <c r="AS212" s="6"/>
      <c r="AT212" s="6"/>
      <c r="AU212" s="6"/>
    </row>
    <row r="213" spans="8:47" ht="15.75">
      <c r="H213" s="17"/>
      <c r="I213" s="6"/>
      <c r="J213" s="6"/>
      <c r="K213" s="6"/>
      <c r="L213" s="6"/>
      <c r="M213" s="6"/>
      <c r="N213" s="6"/>
      <c r="O213" s="17"/>
      <c r="P213" s="6"/>
      <c r="Q213" s="6"/>
      <c r="R213" s="6"/>
      <c r="S213" s="6"/>
      <c r="T213" s="6"/>
      <c r="U213" s="6"/>
      <c r="V213" s="6"/>
      <c r="W213" s="6"/>
      <c r="X213" s="6"/>
      <c r="Y213" s="6"/>
      <c r="Z213" s="6"/>
      <c r="AA213" s="6"/>
      <c r="AB213" s="6"/>
      <c r="AC213" s="6"/>
      <c r="AD213" s="6"/>
      <c r="AE213" s="6"/>
      <c r="AF213" s="6"/>
      <c r="AG213" s="6"/>
      <c r="AH213" s="6"/>
      <c r="AI213" s="6"/>
      <c r="AJ213" s="6"/>
      <c r="AK213" s="6"/>
      <c r="AL213" s="6"/>
      <c r="AM213" s="6"/>
      <c r="AN213" s="6"/>
      <c r="AO213" s="6"/>
      <c r="AP213" s="6"/>
      <c r="AQ213" s="6"/>
      <c r="AR213" s="6"/>
      <c r="AS213" s="6"/>
      <c r="AT213" s="6"/>
      <c r="AU213" s="6"/>
    </row>
    <row r="214" spans="8:47" ht="15.75">
      <c r="H214" s="17"/>
      <c r="I214" s="6"/>
      <c r="J214" s="6"/>
      <c r="K214" s="6"/>
      <c r="L214" s="6"/>
      <c r="M214" s="6"/>
      <c r="N214" s="6"/>
      <c r="O214" s="17"/>
      <c r="P214" s="6"/>
      <c r="Q214" s="6"/>
      <c r="R214" s="6"/>
      <c r="S214" s="6"/>
      <c r="T214" s="6"/>
      <c r="U214" s="6"/>
      <c r="V214" s="6"/>
      <c r="W214" s="6"/>
      <c r="X214" s="6"/>
      <c r="Y214" s="6"/>
      <c r="Z214" s="6"/>
      <c r="AA214" s="6"/>
      <c r="AB214" s="6"/>
      <c r="AC214" s="6"/>
      <c r="AD214" s="6"/>
      <c r="AE214" s="6"/>
      <c r="AF214" s="6"/>
      <c r="AG214" s="6"/>
      <c r="AH214" s="6"/>
      <c r="AI214" s="6"/>
      <c r="AJ214" s="6"/>
      <c r="AK214" s="6"/>
      <c r="AL214" s="6"/>
      <c r="AM214" s="6"/>
      <c r="AN214" s="6"/>
      <c r="AO214" s="6"/>
      <c r="AP214" s="6"/>
      <c r="AQ214" s="6"/>
      <c r="AR214" s="6"/>
      <c r="AS214" s="6"/>
      <c r="AT214" s="6"/>
      <c r="AU214" s="6"/>
    </row>
    <row r="215" spans="8:47" ht="15.75">
      <c r="H215" s="17"/>
      <c r="I215" s="6"/>
      <c r="J215" s="6"/>
      <c r="K215" s="6"/>
      <c r="L215" s="6"/>
      <c r="M215" s="6"/>
      <c r="N215" s="6"/>
      <c r="O215" s="17"/>
      <c r="P215" s="6"/>
      <c r="Q215" s="6"/>
      <c r="R215" s="6"/>
      <c r="S215" s="6"/>
      <c r="T215" s="6"/>
      <c r="U215" s="6"/>
      <c r="V215" s="6"/>
      <c r="W215" s="6"/>
      <c r="X215" s="6"/>
      <c r="Y215" s="6"/>
      <c r="Z215" s="6"/>
      <c r="AA215" s="6"/>
      <c r="AB215" s="6"/>
      <c r="AC215" s="6"/>
      <c r="AD215" s="6"/>
      <c r="AE215" s="6"/>
      <c r="AF215" s="6"/>
      <c r="AG215" s="6"/>
      <c r="AH215" s="6"/>
      <c r="AI215" s="6"/>
      <c r="AJ215" s="6"/>
      <c r="AK215" s="6"/>
      <c r="AL215" s="6"/>
      <c r="AM215" s="6"/>
      <c r="AN215" s="6"/>
      <c r="AO215" s="6"/>
      <c r="AP215" s="6"/>
      <c r="AQ215" s="6"/>
      <c r="AR215" s="6"/>
      <c r="AS215" s="6"/>
      <c r="AT215" s="6"/>
      <c r="AU215" s="6"/>
    </row>
    <row r="216" spans="8:47" ht="15.75">
      <c r="H216" s="17"/>
      <c r="I216" s="6"/>
      <c r="J216" s="6"/>
      <c r="K216" s="6"/>
      <c r="L216" s="6"/>
      <c r="M216" s="6"/>
      <c r="N216" s="6"/>
      <c r="O216" s="17"/>
      <c r="P216" s="6"/>
      <c r="Q216" s="6"/>
      <c r="R216" s="6"/>
      <c r="S216" s="6"/>
      <c r="T216" s="6"/>
      <c r="U216" s="6"/>
      <c r="V216" s="6"/>
      <c r="W216" s="6"/>
      <c r="X216" s="6"/>
      <c r="Y216" s="6"/>
      <c r="Z216" s="6"/>
      <c r="AA216" s="6"/>
      <c r="AB216" s="6"/>
      <c r="AC216" s="6"/>
      <c r="AD216" s="6"/>
      <c r="AE216" s="6"/>
      <c r="AF216" s="6"/>
      <c r="AG216" s="6"/>
      <c r="AH216" s="6"/>
      <c r="AI216" s="6"/>
      <c r="AJ216" s="6"/>
      <c r="AK216" s="6"/>
      <c r="AL216" s="6"/>
      <c r="AM216" s="6"/>
      <c r="AN216" s="6"/>
      <c r="AO216" s="6"/>
      <c r="AP216" s="6"/>
      <c r="AQ216" s="6"/>
      <c r="AR216" s="6"/>
      <c r="AS216" s="6"/>
      <c r="AT216" s="6"/>
      <c r="AU216" s="6"/>
    </row>
  </sheetData>
  <printOptions horizontalCentered="1" verticalCentered="1" gridLines="1"/>
  <pageMargins left="0" right="0" top="0.5" bottom="0" header="0" footer="0"/>
  <pageSetup scale="48" orientation="portrait" r:id="rId1"/>
  <headerFooter alignWithMargins="0">
    <oddHeader>&amp;C&amp;"Arial,Bold"&amp;16Mizmor 102</oddHeader>
  </headerFooter>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pageSetUpPr fitToPage="1"/>
  </sheetPr>
  <dimension ref="A1:AB53"/>
  <sheetViews>
    <sheetView showZeros="0" workbookViewId="0">
      <pane xSplit="1" ySplit="3" topLeftCell="B22" activePane="bottomRight" state="frozen"/>
      <selection pane="topRight"/>
      <selection pane="bottomLeft"/>
      <selection pane="bottomRight" activeCell="A37" sqref="A37"/>
    </sheetView>
  </sheetViews>
  <sheetFormatPr defaultColWidth="22.28515625" defaultRowHeight="12.75"/>
  <cols>
    <col min="1" max="1" width="12" style="41" bestFit="1" customWidth="1"/>
    <col min="2" max="2" width="5.28515625" style="41" bestFit="1" customWidth="1"/>
    <col min="3" max="3" width="6" style="41" bestFit="1" customWidth="1"/>
    <col min="4" max="6" width="5.28515625" style="41" bestFit="1" customWidth="1"/>
    <col min="7" max="7" width="3" style="41" bestFit="1" customWidth="1"/>
    <col min="8" max="8" width="12" style="41" bestFit="1" customWidth="1"/>
    <col min="9" max="9" width="5.28515625" style="41" bestFit="1" customWidth="1"/>
    <col min="10" max="10" width="6" style="41" bestFit="1" customWidth="1"/>
    <col min="11" max="13" width="5.28515625" style="41" bestFit="1" customWidth="1"/>
    <col min="14" max="14" width="2.42578125" style="41" bestFit="1" customWidth="1"/>
    <col min="15" max="15" width="9.5703125" style="41" bestFit="1" customWidth="1"/>
    <col min="16" max="16" width="5.28515625" style="41" bestFit="1" customWidth="1"/>
    <col min="17" max="17" width="6" style="41" bestFit="1" customWidth="1"/>
    <col min="18" max="20" width="5.28515625" style="41" bestFit="1" customWidth="1"/>
    <col min="21" max="21" width="2.42578125" style="41" bestFit="1" customWidth="1"/>
    <col min="22" max="22" width="10.7109375" style="41" bestFit="1" customWidth="1"/>
    <col min="23" max="23" width="5.28515625" style="41" bestFit="1" customWidth="1"/>
    <col min="24" max="24" width="6" style="41" bestFit="1" customWidth="1"/>
    <col min="25" max="27" width="5.28515625" style="41" bestFit="1" customWidth="1"/>
    <col min="28" max="28" width="3" style="41" bestFit="1" customWidth="1"/>
    <col min="29" max="16384" width="22.28515625" style="41"/>
  </cols>
  <sheetData>
    <row r="1" spans="1:28" s="11" customFormat="1" ht="11.25">
      <c r="A1" s="2654"/>
      <c r="B1" s="3093" t="s">
        <v>36</v>
      </c>
      <c r="C1" s="3093" t="s">
        <v>36</v>
      </c>
      <c r="D1" s="3093" t="s">
        <v>36</v>
      </c>
      <c r="E1" s="3093" t="s">
        <v>0</v>
      </c>
      <c r="F1" s="3093" t="s">
        <v>0</v>
      </c>
      <c r="G1" s="2654" t="s">
        <v>39</v>
      </c>
      <c r="H1" s="2654"/>
      <c r="I1" s="3093" t="s">
        <v>36</v>
      </c>
      <c r="J1" s="3093" t="s">
        <v>36</v>
      </c>
      <c r="K1" s="3093" t="s">
        <v>36</v>
      </c>
      <c r="L1" s="3093" t="s">
        <v>0</v>
      </c>
      <c r="M1" s="3093" t="s">
        <v>0</v>
      </c>
      <c r="N1" s="2654" t="s">
        <v>39</v>
      </c>
      <c r="O1" s="2654"/>
      <c r="P1" s="3093" t="s">
        <v>36</v>
      </c>
      <c r="Q1" s="3093" t="s">
        <v>36</v>
      </c>
      <c r="R1" s="3093" t="s">
        <v>36</v>
      </c>
      <c r="S1" s="3093" t="s">
        <v>0</v>
      </c>
      <c r="T1" s="3093" t="s">
        <v>0</v>
      </c>
      <c r="U1" s="2654" t="s">
        <v>39</v>
      </c>
      <c r="V1" s="2654"/>
      <c r="W1" s="3093" t="s">
        <v>36</v>
      </c>
      <c r="X1" s="3093" t="s">
        <v>36</v>
      </c>
      <c r="Y1" s="3093" t="s">
        <v>36</v>
      </c>
      <c r="Z1" s="3093" t="s">
        <v>0</v>
      </c>
      <c r="AA1" s="3093" t="s">
        <v>0</v>
      </c>
      <c r="AB1" s="2654" t="s">
        <v>39</v>
      </c>
    </row>
    <row r="2" spans="1:28" s="11" customFormat="1" ht="11.25">
      <c r="A2" s="2654" t="s">
        <v>38</v>
      </c>
      <c r="B2" s="3093" t="s">
        <v>6</v>
      </c>
      <c r="C2" s="3093" t="s">
        <v>6</v>
      </c>
      <c r="D2" s="3093" t="s">
        <v>6</v>
      </c>
      <c r="E2" s="3093" t="s">
        <v>6</v>
      </c>
      <c r="F2" s="3093" t="s">
        <v>6</v>
      </c>
      <c r="G2" s="2654" t="s">
        <v>680</v>
      </c>
      <c r="H2" s="2654" t="s">
        <v>38</v>
      </c>
      <c r="I2" s="3093" t="s">
        <v>6</v>
      </c>
      <c r="J2" s="3093" t="s">
        <v>6</v>
      </c>
      <c r="K2" s="3093" t="s">
        <v>6</v>
      </c>
      <c r="L2" s="3093" t="s">
        <v>6</v>
      </c>
      <c r="M2" s="3093" t="s">
        <v>6</v>
      </c>
      <c r="N2" s="2654" t="s">
        <v>680</v>
      </c>
      <c r="O2" s="2654" t="s">
        <v>38</v>
      </c>
      <c r="P2" s="3093" t="s">
        <v>6</v>
      </c>
      <c r="Q2" s="3093" t="s">
        <v>6</v>
      </c>
      <c r="R2" s="3093" t="s">
        <v>6</v>
      </c>
      <c r="S2" s="3093" t="s">
        <v>6</v>
      </c>
      <c r="T2" s="3093" t="s">
        <v>6</v>
      </c>
      <c r="U2" s="2654" t="s">
        <v>680</v>
      </c>
      <c r="V2" s="2654" t="s">
        <v>38</v>
      </c>
      <c r="W2" s="3093" t="s">
        <v>6</v>
      </c>
      <c r="X2" s="3093" t="s">
        <v>6</v>
      </c>
      <c r="Y2" s="3093" t="s">
        <v>6</v>
      </c>
      <c r="Z2" s="3093" t="s">
        <v>6</v>
      </c>
      <c r="AA2" s="3093" t="s">
        <v>6</v>
      </c>
      <c r="AB2" s="2654" t="s">
        <v>680</v>
      </c>
    </row>
    <row r="3" spans="1:28" s="11" customFormat="1" ht="11.25">
      <c r="A3" s="2654"/>
      <c r="B3" s="3093"/>
      <c r="C3" s="3093" t="s">
        <v>195</v>
      </c>
      <c r="D3" s="3093" t="s">
        <v>9</v>
      </c>
      <c r="E3" s="3093"/>
      <c r="F3" s="3093" t="s">
        <v>9</v>
      </c>
      <c r="G3" s="2654" t="s">
        <v>677</v>
      </c>
      <c r="H3" s="2654"/>
      <c r="I3" s="3093"/>
      <c r="J3" s="3093" t="s">
        <v>195</v>
      </c>
      <c r="K3" s="3093" t="s">
        <v>9</v>
      </c>
      <c r="L3" s="3093"/>
      <c r="M3" s="3093" t="s">
        <v>9</v>
      </c>
      <c r="N3" s="2654" t="s">
        <v>677</v>
      </c>
      <c r="O3" s="2654"/>
      <c r="P3" s="3093"/>
      <c r="Q3" s="3093" t="s">
        <v>195</v>
      </c>
      <c r="R3" s="3093" t="s">
        <v>9</v>
      </c>
      <c r="S3" s="3093"/>
      <c r="T3" s="3093" t="s">
        <v>9</v>
      </c>
      <c r="U3" s="2654" t="s">
        <v>677</v>
      </c>
      <c r="V3" s="2654"/>
      <c r="W3" s="3093"/>
      <c r="X3" s="3093" t="s">
        <v>195</v>
      </c>
      <c r="Y3" s="3093" t="s">
        <v>9</v>
      </c>
      <c r="Z3" s="3093"/>
      <c r="AA3" s="3093" t="s">
        <v>9</v>
      </c>
      <c r="AB3" s="2654" t="s">
        <v>677</v>
      </c>
    </row>
    <row r="4" spans="1:28" ht="21">
      <c r="A4" s="3095" t="s">
        <v>201</v>
      </c>
      <c r="B4" s="3094">
        <v>1</v>
      </c>
      <c r="C4" s="3094"/>
      <c r="D4" s="3094">
        <v>167</v>
      </c>
      <c r="E4" s="3094">
        <v>1</v>
      </c>
      <c r="F4" s="3094">
        <v>22</v>
      </c>
      <c r="G4" s="2655">
        <v>1</v>
      </c>
      <c r="H4" s="3095" t="s">
        <v>15490</v>
      </c>
      <c r="I4" s="3094">
        <v>43</v>
      </c>
      <c r="J4" s="3094">
        <v>42</v>
      </c>
      <c r="K4" s="3094">
        <v>125</v>
      </c>
      <c r="L4" s="3094">
        <v>7</v>
      </c>
      <c r="M4" s="3094">
        <v>16</v>
      </c>
      <c r="N4" s="2655">
        <v>1</v>
      </c>
      <c r="O4" s="3095" t="s">
        <v>15501</v>
      </c>
      <c r="P4" s="3094">
        <v>79</v>
      </c>
      <c r="Q4" s="3094">
        <v>78</v>
      </c>
      <c r="R4" s="3094">
        <v>89</v>
      </c>
      <c r="S4" s="3094">
        <v>12</v>
      </c>
      <c r="T4" s="3094">
        <v>11</v>
      </c>
      <c r="U4" s="2655">
        <v>1</v>
      </c>
      <c r="V4" s="3091" t="s">
        <v>15518</v>
      </c>
      <c r="W4" s="3094">
        <v>118</v>
      </c>
      <c r="X4" s="3094">
        <v>117</v>
      </c>
      <c r="Y4" s="3094">
        <v>50</v>
      </c>
      <c r="Z4" s="3094">
        <v>17</v>
      </c>
      <c r="AA4" s="3094">
        <v>6</v>
      </c>
      <c r="AB4" s="2655">
        <v>1</v>
      </c>
    </row>
    <row r="5" spans="1:28" ht="21">
      <c r="A5" s="2805" t="s">
        <v>7492</v>
      </c>
      <c r="B5" s="3094">
        <v>2</v>
      </c>
      <c r="C5" s="3094">
        <v>1</v>
      </c>
      <c r="D5" s="3094">
        <v>166</v>
      </c>
      <c r="E5" s="3094">
        <v>1</v>
      </c>
      <c r="F5" s="3094">
        <v>22</v>
      </c>
      <c r="G5" s="2655">
        <v>2</v>
      </c>
      <c r="H5" s="3086" t="s">
        <v>12530</v>
      </c>
      <c r="I5" s="3094">
        <v>44</v>
      </c>
      <c r="J5" s="3094">
        <v>43</v>
      </c>
      <c r="K5" s="3094">
        <v>124</v>
      </c>
      <c r="L5" s="3094">
        <v>7</v>
      </c>
      <c r="M5" s="3094">
        <v>16</v>
      </c>
      <c r="N5" s="2655">
        <v>2</v>
      </c>
      <c r="O5" s="3095" t="s">
        <v>2767</v>
      </c>
      <c r="P5" s="3094">
        <v>80</v>
      </c>
      <c r="Q5" s="3094">
        <v>79</v>
      </c>
      <c r="R5" s="3094">
        <v>88</v>
      </c>
      <c r="S5" s="3094">
        <v>12</v>
      </c>
      <c r="T5" s="3094">
        <v>11</v>
      </c>
      <c r="U5" s="2655">
        <v>2</v>
      </c>
      <c r="V5" s="2793" t="s">
        <v>22</v>
      </c>
      <c r="W5" s="3094">
        <v>119</v>
      </c>
      <c r="X5" s="3094">
        <v>118</v>
      </c>
      <c r="Y5" s="3094">
        <v>49</v>
      </c>
      <c r="Z5" s="3094">
        <v>17</v>
      </c>
      <c r="AA5" s="3094">
        <v>6</v>
      </c>
      <c r="AB5" s="2655">
        <v>2</v>
      </c>
    </row>
    <row r="6" spans="1:28" ht="21">
      <c r="A6" s="2805" t="s">
        <v>308</v>
      </c>
      <c r="B6" s="3094">
        <v>3</v>
      </c>
      <c r="C6" s="3094">
        <v>2</v>
      </c>
      <c r="D6" s="3094">
        <v>165</v>
      </c>
      <c r="E6" s="3094">
        <v>1</v>
      </c>
      <c r="F6" s="3094">
        <v>22</v>
      </c>
      <c r="G6" s="2655">
        <v>3</v>
      </c>
      <c r="H6" s="3086" t="s">
        <v>6975</v>
      </c>
      <c r="I6" s="3094">
        <v>45</v>
      </c>
      <c r="J6" s="3094">
        <v>44</v>
      </c>
      <c r="K6" s="3094">
        <v>123</v>
      </c>
      <c r="L6" s="3094">
        <v>7</v>
      </c>
      <c r="M6" s="3094">
        <v>16</v>
      </c>
      <c r="N6" s="2655">
        <v>3</v>
      </c>
      <c r="O6" s="3095" t="s">
        <v>15502</v>
      </c>
      <c r="P6" s="3094">
        <v>81</v>
      </c>
      <c r="Q6" s="3094">
        <v>80</v>
      </c>
      <c r="R6" s="3094">
        <v>87</v>
      </c>
      <c r="S6" s="3094">
        <v>12</v>
      </c>
      <c r="T6" s="3094">
        <v>11</v>
      </c>
      <c r="U6" s="2655">
        <v>3</v>
      </c>
      <c r="V6" s="3095" t="s">
        <v>10558</v>
      </c>
      <c r="W6" s="3094">
        <v>120</v>
      </c>
      <c r="X6" s="3094">
        <v>119</v>
      </c>
      <c r="Y6" s="3094">
        <v>48</v>
      </c>
      <c r="Z6" s="3094">
        <v>17</v>
      </c>
      <c r="AA6" s="3094">
        <v>6</v>
      </c>
      <c r="AB6" s="2655">
        <v>3</v>
      </c>
    </row>
    <row r="7" spans="1:28" ht="21">
      <c r="A7" s="3095" t="s">
        <v>253</v>
      </c>
      <c r="B7" s="3094">
        <v>4</v>
      </c>
      <c r="C7" s="3094">
        <v>3</v>
      </c>
      <c r="D7" s="3094">
        <v>164</v>
      </c>
      <c r="E7" s="3094">
        <v>1</v>
      </c>
      <c r="F7" s="3094">
        <v>22</v>
      </c>
      <c r="G7" s="2655">
        <v>4</v>
      </c>
      <c r="H7" s="3095" t="s">
        <v>2627</v>
      </c>
      <c r="I7" s="3094">
        <v>46</v>
      </c>
      <c r="J7" s="3094">
        <v>45</v>
      </c>
      <c r="K7" s="3094">
        <v>122</v>
      </c>
      <c r="L7" s="3094">
        <v>7</v>
      </c>
      <c r="M7" s="3094">
        <v>16</v>
      </c>
      <c r="N7" s="2655">
        <v>4</v>
      </c>
      <c r="O7" s="3095" t="s">
        <v>15503</v>
      </c>
      <c r="P7" s="3094">
        <v>82</v>
      </c>
      <c r="Q7" s="3094">
        <v>81</v>
      </c>
      <c r="R7" s="3094">
        <v>86</v>
      </c>
      <c r="S7" s="3094">
        <v>12</v>
      </c>
      <c r="T7" s="3094">
        <v>11</v>
      </c>
      <c r="U7" s="2655">
        <v>4</v>
      </c>
      <c r="V7" s="3095" t="s">
        <v>345</v>
      </c>
      <c r="W7" s="3094">
        <v>121</v>
      </c>
      <c r="X7" s="3094">
        <v>120</v>
      </c>
      <c r="Y7" s="3094">
        <v>47</v>
      </c>
      <c r="Z7" s="3094">
        <v>17</v>
      </c>
      <c r="AA7" s="3094">
        <v>6</v>
      </c>
      <c r="AB7" s="2655">
        <v>4</v>
      </c>
    </row>
    <row r="8" spans="1:28" ht="21">
      <c r="A8" s="2793" t="s">
        <v>22</v>
      </c>
      <c r="B8" s="3094">
        <v>5</v>
      </c>
      <c r="C8" s="3094">
        <v>4</v>
      </c>
      <c r="D8" s="3094">
        <v>163</v>
      </c>
      <c r="E8" s="3094">
        <v>1</v>
      </c>
      <c r="F8" s="3094">
        <v>22</v>
      </c>
      <c r="G8" s="2655">
        <v>5</v>
      </c>
      <c r="H8" s="3095" t="s">
        <v>346</v>
      </c>
      <c r="I8" s="3094">
        <v>47</v>
      </c>
      <c r="J8" s="3094">
        <v>46</v>
      </c>
      <c r="K8" s="3094">
        <v>121</v>
      </c>
      <c r="L8" s="3094">
        <v>7</v>
      </c>
      <c r="M8" s="3094">
        <v>16</v>
      </c>
      <c r="N8" s="2655">
        <v>5</v>
      </c>
      <c r="O8" s="3095" t="s">
        <v>15504</v>
      </c>
      <c r="P8" s="3094">
        <v>83</v>
      </c>
      <c r="Q8" s="3094">
        <v>82</v>
      </c>
      <c r="R8" s="3094">
        <v>85</v>
      </c>
      <c r="S8" s="3094">
        <v>12</v>
      </c>
      <c r="T8" s="3094">
        <v>11</v>
      </c>
      <c r="U8" s="2655">
        <v>5</v>
      </c>
      <c r="V8" s="3095" t="s">
        <v>910</v>
      </c>
      <c r="W8" s="3094">
        <v>122</v>
      </c>
      <c r="X8" s="3094">
        <v>121</v>
      </c>
      <c r="Y8" s="3094">
        <v>46</v>
      </c>
      <c r="Z8" s="3094">
        <v>17</v>
      </c>
      <c r="AA8" s="3094">
        <v>6</v>
      </c>
      <c r="AB8" s="2655">
        <v>5</v>
      </c>
    </row>
    <row r="9" spans="1:28" ht="21">
      <c r="A9" s="3095" t="s">
        <v>1663</v>
      </c>
      <c r="B9" s="3094">
        <v>6</v>
      </c>
      <c r="C9" s="3094">
        <v>5</v>
      </c>
      <c r="D9" s="3094">
        <v>162</v>
      </c>
      <c r="E9" s="3094">
        <v>1</v>
      </c>
      <c r="F9" s="3094">
        <v>22</v>
      </c>
      <c r="G9" s="2655">
        <v>6</v>
      </c>
      <c r="H9" s="3095" t="s">
        <v>15491</v>
      </c>
      <c r="I9" s="3094">
        <v>48</v>
      </c>
      <c r="J9" s="3094">
        <v>47</v>
      </c>
      <c r="K9" s="3094">
        <v>120</v>
      </c>
      <c r="L9" s="3094">
        <v>7</v>
      </c>
      <c r="M9" s="3094">
        <v>16</v>
      </c>
      <c r="N9" s="3092">
        <v>6</v>
      </c>
      <c r="O9" s="3090" t="s">
        <v>253</v>
      </c>
      <c r="P9" s="3089">
        <v>84</v>
      </c>
      <c r="Q9" s="3089">
        <v>83</v>
      </c>
      <c r="R9" s="3089">
        <v>84</v>
      </c>
      <c r="S9" s="3094">
        <v>12</v>
      </c>
      <c r="T9" s="3094">
        <v>11</v>
      </c>
      <c r="U9" s="2655">
        <v>6</v>
      </c>
      <c r="V9" s="3095" t="s">
        <v>24</v>
      </c>
      <c r="W9" s="3094">
        <v>123</v>
      </c>
      <c r="X9" s="3094">
        <v>122</v>
      </c>
      <c r="Y9" s="3094">
        <v>45</v>
      </c>
      <c r="Z9" s="3094">
        <v>17</v>
      </c>
      <c r="AA9" s="3094">
        <v>6</v>
      </c>
      <c r="AB9" s="2655">
        <v>6</v>
      </c>
    </row>
    <row r="10" spans="1:28" ht="21">
      <c r="A10" s="3095" t="s">
        <v>15469</v>
      </c>
      <c r="B10" s="3094">
        <v>7</v>
      </c>
      <c r="C10" s="3094">
        <v>6</v>
      </c>
      <c r="D10" s="3094">
        <v>161</v>
      </c>
      <c r="E10" s="3094">
        <v>1</v>
      </c>
      <c r="F10" s="3094">
        <v>22</v>
      </c>
      <c r="G10" s="2655">
        <v>7</v>
      </c>
      <c r="H10" s="3091" t="s">
        <v>15492</v>
      </c>
      <c r="I10" s="3094">
        <v>49</v>
      </c>
      <c r="J10" s="3094">
        <v>48</v>
      </c>
      <c r="K10" s="3094">
        <v>119</v>
      </c>
      <c r="L10" s="3094">
        <v>8</v>
      </c>
      <c r="M10" s="3094">
        <v>15</v>
      </c>
      <c r="N10" s="2655">
        <v>1</v>
      </c>
      <c r="O10" s="3090" t="s">
        <v>15505</v>
      </c>
      <c r="P10" s="3094">
        <v>85</v>
      </c>
      <c r="Q10" s="3094">
        <v>84</v>
      </c>
      <c r="R10" s="3089">
        <v>83</v>
      </c>
      <c r="S10" s="3094">
        <v>12</v>
      </c>
      <c r="T10" s="3094">
        <v>11</v>
      </c>
      <c r="U10" s="3092">
        <v>7</v>
      </c>
      <c r="V10" s="3095" t="s">
        <v>12550</v>
      </c>
      <c r="W10" s="3094">
        <v>124</v>
      </c>
      <c r="X10" s="3094">
        <v>123</v>
      </c>
      <c r="Y10" s="3094">
        <v>44</v>
      </c>
      <c r="Z10" s="3094">
        <v>17</v>
      </c>
      <c r="AA10" s="3094">
        <v>6</v>
      </c>
      <c r="AB10" s="2655">
        <v>7</v>
      </c>
    </row>
    <row r="11" spans="1:28" ht="21">
      <c r="A11" s="3095" t="s">
        <v>253</v>
      </c>
      <c r="B11" s="3094">
        <v>8</v>
      </c>
      <c r="C11" s="3094">
        <v>7</v>
      </c>
      <c r="D11" s="3094">
        <v>160</v>
      </c>
      <c r="E11" s="3094">
        <v>1</v>
      </c>
      <c r="F11" s="3094">
        <v>22</v>
      </c>
      <c r="G11" s="2655">
        <v>8</v>
      </c>
      <c r="H11" s="3091" t="s">
        <v>15493</v>
      </c>
      <c r="I11" s="3094">
        <v>50</v>
      </c>
      <c r="J11" s="3094">
        <v>49</v>
      </c>
      <c r="K11" s="3094">
        <v>118</v>
      </c>
      <c r="L11" s="3094">
        <v>8</v>
      </c>
      <c r="M11" s="3094">
        <v>15</v>
      </c>
      <c r="N11" s="2655">
        <v>2</v>
      </c>
      <c r="O11" s="3091" t="s">
        <v>15506</v>
      </c>
      <c r="P11" s="3094">
        <v>86</v>
      </c>
      <c r="Q11" s="3094">
        <v>85</v>
      </c>
      <c r="R11" s="3094">
        <v>82</v>
      </c>
      <c r="S11" s="3094">
        <v>13</v>
      </c>
      <c r="T11" s="3094">
        <v>10</v>
      </c>
      <c r="U11" s="2655">
        <v>1</v>
      </c>
      <c r="V11" s="3091" t="s">
        <v>15519</v>
      </c>
      <c r="W11" s="3094">
        <v>125</v>
      </c>
      <c r="X11" s="3094">
        <v>124</v>
      </c>
      <c r="Y11" s="3094">
        <v>43</v>
      </c>
      <c r="Z11" s="3094">
        <v>17</v>
      </c>
      <c r="AA11" s="3094">
        <v>6</v>
      </c>
      <c r="AB11" s="2655">
        <v>8</v>
      </c>
    </row>
    <row r="12" spans="1:28" ht="21">
      <c r="A12" s="3095" t="s">
        <v>548</v>
      </c>
      <c r="B12" s="3094">
        <v>9</v>
      </c>
      <c r="C12" s="3094">
        <v>8</v>
      </c>
      <c r="D12" s="3094">
        <v>159</v>
      </c>
      <c r="E12" s="3094">
        <v>1</v>
      </c>
      <c r="F12" s="3094">
        <v>22</v>
      </c>
      <c r="G12" s="2655">
        <v>9</v>
      </c>
      <c r="H12" s="2793" t="s">
        <v>22</v>
      </c>
      <c r="I12" s="3094">
        <v>51</v>
      </c>
      <c r="J12" s="3094">
        <v>50</v>
      </c>
      <c r="K12" s="3094">
        <v>117</v>
      </c>
      <c r="L12" s="3094">
        <v>8</v>
      </c>
      <c r="M12" s="3094">
        <v>15</v>
      </c>
      <c r="N12" s="2655">
        <v>3</v>
      </c>
      <c r="O12" s="3095" t="s">
        <v>15507</v>
      </c>
      <c r="P12" s="3094">
        <v>87</v>
      </c>
      <c r="Q12" s="3094">
        <v>86</v>
      </c>
      <c r="R12" s="3094">
        <v>81</v>
      </c>
      <c r="S12" s="3094">
        <v>13</v>
      </c>
      <c r="T12" s="3094">
        <v>10</v>
      </c>
      <c r="U12" s="2655">
        <v>2</v>
      </c>
      <c r="V12" s="3095" t="s">
        <v>2627</v>
      </c>
      <c r="W12" s="3094">
        <v>126</v>
      </c>
      <c r="X12" s="3094">
        <v>125</v>
      </c>
      <c r="Y12" s="3094">
        <v>42</v>
      </c>
      <c r="Z12" s="3094">
        <v>17</v>
      </c>
      <c r="AA12" s="3094">
        <v>6</v>
      </c>
      <c r="AB12" s="2655">
        <v>9</v>
      </c>
    </row>
    <row r="13" spans="1:28" ht="21">
      <c r="A13" s="3095" t="s">
        <v>234</v>
      </c>
      <c r="B13" s="3094">
        <v>10</v>
      </c>
      <c r="C13" s="3094">
        <v>9</v>
      </c>
      <c r="D13" s="3094">
        <v>158</v>
      </c>
      <c r="E13" s="3094">
        <v>1</v>
      </c>
      <c r="F13" s="3094">
        <v>22</v>
      </c>
      <c r="G13" s="3092">
        <v>10</v>
      </c>
      <c r="H13" s="3091" t="s">
        <v>12441</v>
      </c>
      <c r="I13" s="3094">
        <v>52</v>
      </c>
      <c r="J13" s="3094">
        <v>51</v>
      </c>
      <c r="K13" s="3094">
        <v>116</v>
      </c>
      <c r="L13" s="3094">
        <v>8</v>
      </c>
      <c r="M13" s="3094">
        <v>15</v>
      </c>
      <c r="N13" s="2655">
        <v>4</v>
      </c>
      <c r="O13" s="3095" t="s">
        <v>24</v>
      </c>
      <c r="P13" s="3094">
        <v>88</v>
      </c>
      <c r="Q13" s="3094">
        <v>87</v>
      </c>
      <c r="R13" s="3094">
        <v>80</v>
      </c>
      <c r="S13" s="3094">
        <v>13</v>
      </c>
      <c r="T13" s="3094">
        <v>10</v>
      </c>
      <c r="U13" s="2655">
        <v>3</v>
      </c>
      <c r="V13" s="3095" t="s">
        <v>10911</v>
      </c>
      <c r="W13" s="3094">
        <v>127</v>
      </c>
      <c r="X13" s="3094">
        <v>126</v>
      </c>
      <c r="Y13" s="3094">
        <v>41</v>
      </c>
      <c r="Z13" s="3094">
        <v>17</v>
      </c>
      <c r="AA13" s="3094">
        <v>6</v>
      </c>
      <c r="AB13" s="3092">
        <v>10</v>
      </c>
    </row>
    <row r="14" spans="1:28" ht="21">
      <c r="A14" s="2805" t="s">
        <v>7492</v>
      </c>
      <c r="B14" s="3094">
        <v>11</v>
      </c>
      <c r="C14" s="3094">
        <v>10</v>
      </c>
      <c r="D14" s="3094">
        <v>157</v>
      </c>
      <c r="E14" s="3094">
        <v>2</v>
      </c>
      <c r="F14" s="3094">
        <v>21</v>
      </c>
      <c r="G14" s="2655">
        <v>1</v>
      </c>
      <c r="H14" s="3091" t="s">
        <v>12440</v>
      </c>
      <c r="I14" s="3094">
        <v>53</v>
      </c>
      <c r="J14" s="3094">
        <v>52</v>
      </c>
      <c r="K14" s="3094">
        <v>115</v>
      </c>
      <c r="L14" s="3094">
        <v>8</v>
      </c>
      <c r="M14" s="3094">
        <v>15</v>
      </c>
      <c r="N14" s="2655">
        <v>5</v>
      </c>
      <c r="O14" s="3095" t="s">
        <v>10881</v>
      </c>
      <c r="P14" s="3094">
        <v>89</v>
      </c>
      <c r="Q14" s="3094">
        <v>88</v>
      </c>
      <c r="R14" s="3094">
        <v>79</v>
      </c>
      <c r="S14" s="3094">
        <v>13</v>
      </c>
      <c r="T14" s="3094">
        <v>10</v>
      </c>
      <c r="U14" s="2655">
        <v>4</v>
      </c>
      <c r="V14" s="3095" t="s">
        <v>15520</v>
      </c>
      <c r="W14" s="3094">
        <v>128</v>
      </c>
      <c r="X14" s="3094">
        <v>127</v>
      </c>
      <c r="Y14" s="3094">
        <v>40</v>
      </c>
      <c r="Z14" s="3094">
        <v>18</v>
      </c>
      <c r="AA14" s="3094">
        <v>5</v>
      </c>
      <c r="AB14" s="2655">
        <v>1</v>
      </c>
    </row>
    <row r="15" spans="1:28" ht="21">
      <c r="A15" s="2805" t="s">
        <v>308</v>
      </c>
      <c r="B15" s="3094">
        <v>12</v>
      </c>
      <c r="C15" s="3094">
        <v>11</v>
      </c>
      <c r="D15" s="3094">
        <v>156</v>
      </c>
      <c r="E15" s="3094">
        <v>2</v>
      </c>
      <c r="F15" s="3094">
        <v>21</v>
      </c>
      <c r="G15" s="2655">
        <v>2</v>
      </c>
      <c r="H15" s="3091" t="s">
        <v>15494</v>
      </c>
      <c r="I15" s="3094">
        <v>54</v>
      </c>
      <c r="J15" s="3094">
        <v>53</v>
      </c>
      <c r="K15" s="3094">
        <v>114</v>
      </c>
      <c r="L15" s="3094">
        <v>8</v>
      </c>
      <c r="M15" s="3094">
        <v>15</v>
      </c>
      <c r="N15" s="2655">
        <v>6</v>
      </c>
      <c r="O15" s="3091" t="s">
        <v>15508</v>
      </c>
      <c r="P15" s="3094">
        <v>90</v>
      </c>
      <c r="Q15" s="3094">
        <v>89</v>
      </c>
      <c r="R15" s="3094">
        <v>78</v>
      </c>
      <c r="S15" s="3094">
        <v>13</v>
      </c>
      <c r="T15" s="3094">
        <v>10</v>
      </c>
      <c r="U15" s="2655">
        <v>5</v>
      </c>
      <c r="V15" s="3088" t="s">
        <v>15521</v>
      </c>
      <c r="W15" s="3094">
        <v>129</v>
      </c>
      <c r="X15" s="3094">
        <v>128</v>
      </c>
      <c r="Y15" s="3094">
        <v>39</v>
      </c>
      <c r="Z15" s="3094">
        <v>18</v>
      </c>
      <c r="AA15" s="3094">
        <v>5</v>
      </c>
      <c r="AB15" s="2655">
        <v>2</v>
      </c>
    </row>
    <row r="16" spans="1:28" ht="21">
      <c r="A16" s="3095" t="s">
        <v>253</v>
      </c>
      <c r="B16" s="3094">
        <v>13</v>
      </c>
      <c r="C16" s="3094">
        <v>12</v>
      </c>
      <c r="D16" s="3094">
        <v>155</v>
      </c>
      <c r="E16" s="3094">
        <v>2</v>
      </c>
      <c r="F16" s="3094">
        <v>21</v>
      </c>
      <c r="G16" s="2655">
        <v>3</v>
      </c>
      <c r="H16" s="3091" t="s">
        <v>12438</v>
      </c>
      <c r="I16" s="3094">
        <v>55</v>
      </c>
      <c r="J16" s="3094">
        <v>54</v>
      </c>
      <c r="K16" s="3094">
        <v>113</v>
      </c>
      <c r="L16" s="3094">
        <v>8</v>
      </c>
      <c r="M16" s="3094">
        <v>15</v>
      </c>
      <c r="N16" s="3092">
        <v>7</v>
      </c>
      <c r="O16" s="2793" t="s">
        <v>22</v>
      </c>
      <c r="P16" s="3094">
        <v>91</v>
      </c>
      <c r="Q16" s="3094">
        <v>90</v>
      </c>
      <c r="R16" s="3094">
        <v>77</v>
      </c>
      <c r="S16" s="3094">
        <v>13</v>
      </c>
      <c r="T16" s="3094">
        <v>10</v>
      </c>
      <c r="U16" s="2655">
        <v>6</v>
      </c>
      <c r="V16" s="3095" t="s">
        <v>15522</v>
      </c>
      <c r="W16" s="3094">
        <v>130</v>
      </c>
      <c r="X16" s="3094">
        <v>129</v>
      </c>
      <c r="Y16" s="3094">
        <v>38</v>
      </c>
      <c r="Z16" s="3094">
        <v>18</v>
      </c>
      <c r="AA16" s="3094">
        <v>5</v>
      </c>
      <c r="AB16" s="2655">
        <v>3</v>
      </c>
    </row>
    <row r="17" spans="1:28" ht="21">
      <c r="A17" s="2793" t="s">
        <v>22</v>
      </c>
      <c r="B17" s="3094">
        <v>14</v>
      </c>
      <c r="C17" s="3094">
        <v>13</v>
      </c>
      <c r="D17" s="3094">
        <v>154</v>
      </c>
      <c r="E17" s="3094">
        <v>2</v>
      </c>
      <c r="F17" s="3094">
        <v>21</v>
      </c>
      <c r="G17" s="2655">
        <v>4</v>
      </c>
      <c r="H17" s="3095" t="s">
        <v>15</v>
      </c>
      <c r="I17" s="3094">
        <v>56</v>
      </c>
      <c r="J17" s="3094">
        <v>55</v>
      </c>
      <c r="K17" s="3094">
        <v>112</v>
      </c>
      <c r="L17" s="3094">
        <v>9</v>
      </c>
      <c r="M17" s="3094">
        <v>14</v>
      </c>
      <c r="N17" s="2655">
        <v>1</v>
      </c>
      <c r="O17" s="3095" t="s">
        <v>24</v>
      </c>
      <c r="P17" s="3094">
        <v>92</v>
      </c>
      <c r="Q17" s="3094">
        <v>91</v>
      </c>
      <c r="R17" s="3094">
        <v>76</v>
      </c>
      <c r="S17" s="3094">
        <v>13</v>
      </c>
      <c r="T17" s="3094">
        <v>10</v>
      </c>
      <c r="U17" s="2655">
        <v>7</v>
      </c>
      <c r="V17" s="3095" t="s">
        <v>15523</v>
      </c>
      <c r="W17" s="3094">
        <v>131</v>
      </c>
      <c r="X17" s="3094">
        <v>130</v>
      </c>
      <c r="Y17" s="3094">
        <v>37</v>
      </c>
      <c r="Z17" s="3094">
        <v>18</v>
      </c>
      <c r="AA17" s="3094">
        <v>5</v>
      </c>
      <c r="AB17" s="2655">
        <v>4</v>
      </c>
    </row>
    <row r="18" spans="1:28" ht="21">
      <c r="A18" s="3095" t="s">
        <v>233</v>
      </c>
      <c r="B18" s="3094">
        <v>15</v>
      </c>
      <c r="C18" s="3094">
        <v>14</v>
      </c>
      <c r="D18" s="3094">
        <v>153</v>
      </c>
      <c r="E18" s="3094">
        <v>2</v>
      </c>
      <c r="F18" s="3094">
        <v>21</v>
      </c>
      <c r="G18" s="2655">
        <v>5</v>
      </c>
      <c r="H18" s="3095" t="s">
        <v>877</v>
      </c>
      <c r="I18" s="3094">
        <v>57</v>
      </c>
      <c r="J18" s="3094">
        <v>56</v>
      </c>
      <c r="K18" s="3094">
        <v>111</v>
      </c>
      <c r="L18" s="3094">
        <v>9</v>
      </c>
      <c r="M18" s="3094">
        <v>14</v>
      </c>
      <c r="N18" s="2655">
        <v>2</v>
      </c>
      <c r="O18" s="3095" t="s">
        <v>12550</v>
      </c>
      <c r="P18" s="3094">
        <v>93</v>
      </c>
      <c r="Q18" s="3094">
        <v>92</v>
      </c>
      <c r="R18" s="3094">
        <v>75</v>
      </c>
      <c r="S18" s="3094">
        <v>13</v>
      </c>
      <c r="T18" s="3094">
        <v>10</v>
      </c>
      <c r="U18" s="2806">
        <v>8</v>
      </c>
      <c r="V18" s="3095" t="s">
        <v>15524</v>
      </c>
      <c r="W18" s="3094">
        <v>132</v>
      </c>
      <c r="X18" s="3094">
        <v>131</v>
      </c>
      <c r="Y18" s="3094">
        <v>36</v>
      </c>
      <c r="Z18" s="3094">
        <v>18</v>
      </c>
      <c r="AA18" s="3094">
        <v>5</v>
      </c>
      <c r="AB18" s="3092">
        <v>5</v>
      </c>
    </row>
    <row r="19" spans="1:28" ht="21">
      <c r="A19" s="3095" t="s">
        <v>15470</v>
      </c>
      <c r="B19" s="3094">
        <v>16</v>
      </c>
      <c r="C19" s="3094">
        <v>15</v>
      </c>
      <c r="D19" s="3094">
        <v>152</v>
      </c>
      <c r="E19" s="3094">
        <v>2</v>
      </c>
      <c r="F19" s="3094">
        <v>21</v>
      </c>
      <c r="G19" s="2655">
        <v>6</v>
      </c>
      <c r="H19" s="3095" t="s">
        <v>15495</v>
      </c>
      <c r="I19" s="3094">
        <v>58</v>
      </c>
      <c r="J19" s="3094">
        <v>57</v>
      </c>
      <c r="K19" s="3094">
        <v>110</v>
      </c>
      <c r="L19" s="3094">
        <v>9</v>
      </c>
      <c r="M19" s="3094">
        <v>14</v>
      </c>
      <c r="N19" s="2655">
        <v>3</v>
      </c>
      <c r="O19" s="3095" t="s">
        <v>19</v>
      </c>
      <c r="P19" s="3094">
        <v>94</v>
      </c>
      <c r="Q19" s="3094">
        <v>93</v>
      </c>
      <c r="R19" s="3094">
        <v>74</v>
      </c>
      <c r="S19" s="3094">
        <v>14</v>
      </c>
      <c r="T19" s="3094">
        <v>9</v>
      </c>
      <c r="U19" s="2655">
        <v>1</v>
      </c>
      <c r="V19" s="2793" t="s">
        <v>22</v>
      </c>
      <c r="W19" s="3094">
        <v>133</v>
      </c>
      <c r="X19" s="3094">
        <v>132</v>
      </c>
      <c r="Y19" s="3094">
        <v>35</v>
      </c>
      <c r="Z19" s="3094">
        <v>19</v>
      </c>
      <c r="AA19" s="3094">
        <v>4</v>
      </c>
      <c r="AB19" s="2655">
        <v>1</v>
      </c>
    </row>
    <row r="20" spans="1:28" ht="21">
      <c r="A20" s="3095" t="s">
        <v>254</v>
      </c>
      <c r="B20" s="3094">
        <v>17</v>
      </c>
      <c r="C20" s="3094">
        <v>16</v>
      </c>
      <c r="D20" s="3094">
        <v>151</v>
      </c>
      <c r="E20" s="3094">
        <v>2</v>
      </c>
      <c r="F20" s="3094">
        <v>21</v>
      </c>
      <c r="G20" s="2655">
        <v>7</v>
      </c>
      <c r="H20" s="3095" t="s">
        <v>1283</v>
      </c>
      <c r="I20" s="3094">
        <v>59</v>
      </c>
      <c r="J20" s="3094">
        <v>58</v>
      </c>
      <c r="K20" s="3094">
        <v>109</v>
      </c>
      <c r="L20" s="3094">
        <v>9</v>
      </c>
      <c r="M20" s="3094">
        <v>14</v>
      </c>
      <c r="N20" s="2655">
        <v>4</v>
      </c>
      <c r="O20" s="3095" t="s">
        <v>723</v>
      </c>
      <c r="P20" s="3094">
        <v>95</v>
      </c>
      <c r="Q20" s="3094">
        <v>94</v>
      </c>
      <c r="R20" s="3094">
        <v>73</v>
      </c>
      <c r="S20" s="3094">
        <v>14</v>
      </c>
      <c r="T20" s="3094">
        <v>9</v>
      </c>
      <c r="U20" s="2655">
        <v>2</v>
      </c>
      <c r="V20" s="3095" t="s">
        <v>15525</v>
      </c>
      <c r="W20" s="3094">
        <v>134</v>
      </c>
      <c r="X20" s="3094">
        <v>133</v>
      </c>
      <c r="Y20" s="3094">
        <v>34</v>
      </c>
      <c r="Z20" s="3094">
        <v>19</v>
      </c>
      <c r="AA20" s="3094">
        <v>4</v>
      </c>
      <c r="AB20" s="2655">
        <v>2</v>
      </c>
    </row>
    <row r="21" spans="1:28" ht="21">
      <c r="A21" s="3095" t="s">
        <v>15471</v>
      </c>
      <c r="B21" s="3094">
        <v>18</v>
      </c>
      <c r="C21" s="3094">
        <v>17</v>
      </c>
      <c r="D21" s="3094">
        <v>150</v>
      </c>
      <c r="E21" s="3094">
        <v>2</v>
      </c>
      <c r="F21" s="3094">
        <v>21</v>
      </c>
      <c r="G21" s="2806">
        <v>8</v>
      </c>
      <c r="H21" s="3095" t="s">
        <v>342</v>
      </c>
      <c r="I21" s="3094">
        <v>60</v>
      </c>
      <c r="J21" s="3094">
        <v>59</v>
      </c>
      <c r="K21" s="3094">
        <v>108</v>
      </c>
      <c r="L21" s="3094">
        <v>9</v>
      </c>
      <c r="M21" s="3094">
        <v>14</v>
      </c>
      <c r="N21" s="2655">
        <v>5</v>
      </c>
      <c r="O21" s="3095" t="s">
        <v>1036</v>
      </c>
      <c r="P21" s="3094">
        <v>96</v>
      </c>
      <c r="Q21" s="3094">
        <v>95</v>
      </c>
      <c r="R21" s="3094">
        <v>72</v>
      </c>
      <c r="S21" s="3094">
        <v>14</v>
      </c>
      <c r="T21" s="3094">
        <v>9</v>
      </c>
      <c r="U21" s="2655">
        <v>3</v>
      </c>
      <c r="V21" s="3095" t="s">
        <v>15526</v>
      </c>
      <c r="W21" s="3094">
        <v>135</v>
      </c>
      <c r="X21" s="3094">
        <v>134</v>
      </c>
      <c r="Y21" s="3094">
        <v>33</v>
      </c>
      <c r="Z21" s="3094">
        <v>19</v>
      </c>
      <c r="AA21" s="3094">
        <v>4</v>
      </c>
      <c r="AB21" s="2655">
        <v>3</v>
      </c>
    </row>
    <row r="22" spans="1:28" ht="21">
      <c r="A22" s="3095" t="s">
        <v>15472</v>
      </c>
      <c r="B22" s="3094">
        <v>19</v>
      </c>
      <c r="C22" s="3094">
        <v>18</v>
      </c>
      <c r="D22" s="3094">
        <v>149</v>
      </c>
      <c r="E22" s="3094">
        <v>3</v>
      </c>
      <c r="F22" s="3094">
        <v>20</v>
      </c>
      <c r="G22" s="2655">
        <v>1</v>
      </c>
      <c r="H22" s="3095" t="s">
        <v>15496</v>
      </c>
      <c r="I22" s="3094">
        <v>61</v>
      </c>
      <c r="J22" s="3094">
        <v>60</v>
      </c>
      <c r="K22" s="3094">
        <v>107</v>
      </c>
      <c r="L22" s="3094">
        <v>9</v>
      </c>
      <c r="M22" s="3094">
        <v>14</v>
      </c>
      <c r="N22" s="3092">
        <v>6</v>
      </c>
      <c r="O22" s="3095" t="s">
        <v>15509</v>
      </c>
      <c r="P22" s="3094">
        <v>97</v>
      </c>
      <c r="Q22" s="3094">
        <v>96</v>
      </c>
      <c r="R22" s="3094">
        <v>71</v>
      </c>
      <c r="S22" s="3094">
        <v>14</v>
      </c>
      <c r="T22" s="3094">
        <v>9</v>
      </c>
      <c r="U22" s="2655">
        <v>4</v>
      </c>
      <c r="V22" s="3095" t="s">
        <v>15527</v>
      </c>
      <c r="W22" s="3094">
        <v>136</v>
      </c>
      <c r="X22" s="3094">
        <v>135</v>
      </c>
      <c r="Y22" s="3094">
        <v>32</v>
      </c>
      <c r="Z22" s="3094">
        <v>19</v>
      </c>
      <c r="AA22" s="3094">
        <v>4</v>
      </c>
      <c r="AB22" s="2655">
        <v>4</v>
      </c>
    </row>
    <row r="23" spans="1:28" ht="21">
      <c r="A23" s="3095" t="s">
        <v>2892</v>
      </c>
      <c r="B23" s="3094">
        <v>20</v>
      </c>
      <c r="C23" s="3094">
        <v>19</v>
      </c>
      <c r="D23" s="3094">
        <v>148</v>
      </c>
      <c r="E23" s="3094">
        <v>3</v>
      </c>
      <c r="F23" s="3094">
        <v>20</v>
      </c>
      <c r="G23" s="2655">
        <v>2</v>
      </c>
      <c r="H23" s="3095" t="s">
        <v>15</v>
      </c>
      <c r="I23" s="3094">
        <v>62</v>
      </c>
      <c r="J23" s="3094">
        <v>61</v>
      </c>
      <c r="K23" s="3094">
        <v>106</v>
      </c>
      <c r="L23" s="3094">
        <v>10</v>
      </c>
      <c r="M23" s="3094">
        <v>13</v>
      </c>
      <c r="N23" s="2655">
        <v>1</v>
      </c>
      <c r="O23" s="3095" t="s">
        <v>15510</v>
      </c>
      <c r="P23" s="3094">
        <v>98</v>
      </c>
      <c r="Q23" s="3094">
        <v>97</v>
      </c>
      <c r="R23" s="3094">
        <v>70</v>
      </c>
      <c r="S23" s="3094">
        <v>14</v>
      </c>
      <c r="T23" s="3094">
        <v>9</v>
      </c>
      <c r="U23" s="2655">
        <v>5</v>
      </c>
      <c r="V23" s="3095" t="s">
        <v>15528</v>
      </c>
      <c r="W23" s="3094">
        <v>137</v>
      </c>
      <c r="X23" s="3094">
        <v>136</v>
      </c>
      <c r="Y23" s="3094">
        <v>31</v>
      </c>
      <c r="Z23" s="3094">
        <v>19</v>
      </c>
      <c r="AA23" s="3094">
        <v>4</v>
      </c>
      <c r="AB23" s="2655">
        <v>5</v>
      </c>
    </row>
    <row r="24" spans="1:28" ht="21">
      <c r="A24" s="3087" t="s">
        <v>15473</v>
      </c>
      <c r="B24" s="3094">
        <v>21</v>
      </c>
      <c r="C24" s="3094">
        <v>20</v>
      </c>
      <c r="D24" s="3094">
        <v>147</v>
      </c>
      <c r="E24" s="3094">
        <v>3</v>
      </c>
      <c r="F24" s="3094">
        <v>20</v>
      </c>
      <c r="G24" s="2655">
        <v>3</v>
      </c>
      <c r="H24" s="3095" t="s">
        <v>15497</v>
      </c>
      <c r="I24" s="3094">
        <v>63</v>
      </c>
      <c r="J24" s="3094">
        <v>62</v>
      </c>
      <c r="K24" s="3094">
        <v>105</v>
      </c>
      <c r="L24" s="3094">
        <v>10</v>
      </c>
      <c r="M24" s="3094">
        <v>13</v>
      </c>
      <c r="N24" s="2655">
        <v>2</v>
      </c>
      <c r="O24" s="3095" t="s">
        <v>19</v>
      </c>
      <c r="P24" s="3094">
        <v>99</v>
      </c>
      <c r="Q24" s="3094">
        <v>98</v>
      </c>
      <c r="R24" s="3094">
        <v>69</v>
      </c>
      <c r="S24" s="3094">
        <v>14</v>
      </c>
      <c r="T24" s="3094">
        <v>9</v>
      </c>
      <c r="U24" s="2655">
        <v>6</v>
      </c>
      <c r="V24" s="3095" t="s">
        <v>15529</v>
      </c>
      <c r="W24" s="3094">
        <v>138</v>
      </c>
      <c r="X24" s="3094">
        <v>137</v>
      </c>
      <c r="Y24" s="3094">
        <v>30</v>
      </c>
      <c r="Z24" s="3094">
        <v>19</v>
      </c>
      <c r="AA24" s="3094">
        <v>4</v>
      </c>
      <c r="AB24" s="2655">
        <v>6</v>
      </c>
    </row>
    <row r="25" spans="1:28" ht="21">
      <c r="A25" s="3095" t="s">
        <v>15474</v>
      </c>
      <c r="B25" s="3094">
        <v>22</v>
      </c>
      <c r="C25" s="3094">
        <v>21</v>
      </c>
      <c r="D25" s="3094">
        <v>146</v>
      </c>
      <c r="E25" s="3094">
        <v>3</v>
      </c>
      <c r="F25" s="3094">
        <v>20</v>
      </c>
      <c r="G25" s="2655">
        <v>4</v>
      </c>
      <c r="H25" s="3095" t="s">
        <v>894</v>
      </c>
      <c r="I25" s="3094">
        <v>64</v>
      </c>
      <c r="J25" s="3094">
        <v>63</v>
      </c>
      <c r="K25" s="3094">
        <v>104</v>
      </c>
      <c r="L25" s="3094">
        <v>10</v>
      </c>
      <c r="M25" s="3094">
        <v>13</v>
      </c>
      <c r="N25" s="2655">
        <v>3</v>
      </c>
      <c r="O25" s="3095" t="s">
        <v>612</v>
      </c>
      <c r="P25" s="3094">
        <v>100</v>
      </c>
      <c r="Q25" s="3094">
        <v>99</v>
      </c>
      <c r="R25" s="3094">
        <v>68</v>
      </c>
      <c r="S25" s="3094">
        <v>14</v>
      </c>
      <c r="T25" s="3094">
        <v>9</v>
      </c>
      <c r="U25" s="2655">
        <v>7</v>
      </c>
      <c r="V25" s="3095" t="s">
        <v>15530</v>
      </c>
      <c r="W25" s="3094">
        <v>139</v>
      </c>
      <c r="X25" s="3094">
        <v>138</v>
      </c>
      <c r="Y25" s="3094">
        <v>29</v>
      </c>
      <c r="Z25" s="3094">
        <v>19</v>
      </c>
      <c r="AA25" s="3094">
        <v>4</v>
      </c>
      <c r="AB25" s="3092">
        <v>7</v>
      </c>
    </row>
    <row r="26" spans="1:28" ht="21">
      <c r="A26" s="3095" t="s">
        <v>2892</v>
      </c>
      <c r="B26" s="3094">
        <v>23</v>
      </c>
      <c r="C26" s="3094">
        <v>22</v>
      </c>
      <c r="D26" s="3094">
        <v>145</v>
      </c>
      <c r="E26" s="3094">
        <v>3</v>
      </c>
      <c r="F26" s="3094">
        <v>20</v>
      </c>
      <c r="G26" s="2655">
        <v>5</v>
      </c>
      <c r="H26" s="3095" t="s">
        <v>2679</v>
      </c>
      <c r="I26" s="3094">
        <v>65</v>
      </c>
      <c r="J26" s="3094">
        <v>64</v>
      </c>
      <c r="K26" s="3094">
        <v>103</v>
      </c>
      <c r="L26" s="3094">
        <v>10</v>
      </c>
      <c r="M26" s="3094">
        <v>13</v>
      </c>
      <c r="N26" s="2655">
        <v>4</v>
      </c>
      <c r="O26" s="3095" t="s">
        <v>15511</v>
      </c>
      <c r="P26" s="3094">
        <v>101</v>
      </c>
      <c r="Q26" s="3094">
        <v>100</v>
      </c>
      <c r="R26" s="3094">
        <v>67</v>
      </c>
      <c r="S26" s="3094">
        <v>14</v>
      </c>
      <c r="T26" s="3094">
        <v>9</v>
      </c>
      <c r="U26" s="2806">
        <v>8</v>
      </c>
      <c r="V26" s="2805" t="s">
        <v>7348</v>
      </c>
      <c r="W26" s="3094">
        <v>140</v>
      </c>
      <c r="X26" s="3094">
        <v>139</v>
      </c>
      <c r="Y26" s="3094">
        <v>28</v>
      </c>
      <c r="Z26" s="3094">
        <v>20</v>
      </c>
      <c r="AA26" s="3094">
        <v>3</v>
      </c>
      <c r="AB26" s="2655">
        <v>1</v>
      </c>
    </row>
    <row r="27" spans="1:28" ht="21">
      <c r="A27" s="3087" t="s">
        <v>15475</v>
      </c>
      <c r="B27" s="3094">
        <v>24</v>
      </c>
      <c r="C27" s="3094">
        <v>23</v>
      </c>
      <c r="D27" s="3094">
        <v>144</v>
      </c>
      <c r="E27" s="3094">
        <v>3</v>
      </c>
      <c r="F27" s="3094">
        <v>20</v>
      </c>
      <c r="G27" s="3092">
        <v>6</v>
      </c>
      <c r="H27" s="3095" t="s">
        <v>1283</v>
      </c>
      <c r="I27" s="3094">
        <v>66</v>
      </c>
      <c r="J27" s="3094">
        <v>65</v>
      </c>
      <c r="K27" s="3094">
        <v>102</v>
      </c>
      <c r="L27" s="3094">
        <v>10</v>
      </c>
      <c r="M27" s="3094">
        <v>13</v>
      </c>
      <c r="N27" s="2655">
        <v>5</v>
      </c>
      <c r="O27" s="3095" t="s">
        <v>666</v>
      </c>
      <c r="P27" s="3094">
        <v>102</v>
      </c>
      <c r="Q27" s="3094">
        <v>101</v>
      </c>
      <c r="R27" s="3094">
        <v>66</v>
      </c>
      <c r="S27" s="3094">
        <v>15</v>
      </c>
      <c r="T27" s="3094">
        <v>8</v>
      </c>
      <c r="U27" s="2655">
        <v>1</v>
      </c>
      <c r="V27" s="2793" t="s">
        <v>22</v>
      </c>
      <c r="W27" s="3094">
        <v>141</v>
      </c>
      <c r="X27" s="3094">
        <v>140</v>
      </c>
      <c r="Y27" s="3094">
        <v>27</v>
      </c>
      <c r="Z27" s="3094">
        <v>20</v>
      </c>
      <c r="AA27" s="3094">
        <v>3</v>
      </c>
      <c r="AB27" s="2655">
        <v>2</v>
      </c>
    </row>
    <row r="28" spans="1:28" ht="21">
      <c r="A28" s="3095" t="s">
        <v>15476</v>
      </c>
      <c r="B28" s="3094">
        <v>25</v>
      </c>
      <c r="C28" s="3094">
        <v>24</v>
      </c>
      <c r="D28" s="3094">
        <v>143</v>
      </c>
      <c r="E28" s="3094">
        <v>4</v>
      </c>
      <c r="F28" s="3094">
        <v>19</v>
      </c>
      <c r="G28" s="2655">
        <v>1</v>
      </c>
      <c r="H28" s="3095" t="s">
        <v>15498</v>
      </c>
      <c r="I28" s="3094">
        <v>67</v>
      </c>
      <c r="J28" s="3094">
        <v>66</v>
      </c>
      <c r="K28" s="3094">
        <v>101</v>
      </c>
      <c r="L28" s="3094">
        <v>10</v>
      </c>
      <c r="M28" s="3094">
        <v>13</v>
      </c>
      <c r="N28" s="2655">
        <v>6</v>
      </c>
      <c r="O28" s="3095" t="s">
        <v>7024</v>
      </c>
      <c r="P28" s="3094">
        <v>103</v>
      </c>
      <c r="Q28" s="3094">
        <v>102</v>
      </c>
      <c r="R28" s="3094">
        <v>65</v>
      </c>
      <c r="S28" s="3094">
        <v>15</v>
      </c>
      <c r="T28" s="3094">
        <v>8</v>
      </c>
      <c r="U28" s="2655">
        <v>2</v>
      </c>
      <c r="V28" s="3095" t="s">
        <v>7082</v>
      </c>
      <c r="W28" s="3094">
        <v>142</v>
      </c>
      <c r="X28" s="3094">
        <v>141</v>
      </c>
      <c r="Y28" s="3094">
        <v>26</v>
      </c>
      <c r="Z28" s="3094">
        <v>20</v>
      </c>
      <c r="AA28" s="3094">
        <v>3</v>
      </c>
      <c r="AB28" s="2655">
        <v>3</v>
      </c>
    </row>
    <row r="29" spans="1:28" ht="21">
      <c r="A29" s="3095" t="s">
        <v>15477</v>
      </c>
      <c r="B29" s="3094">
        <v>26</v>
      </c>
      <c r="C29" s="3094">
        <v>25</v>
      </c>
      <c r="D29" s="3094">
        <v>142</v>
      </c>
      <c r="E29" s="3094">
        <v>4</v>
      </c>
      <c r="F29" s="3094">
        <v>19</v>
      </c>
      <c r="G29" s="2655">
        <v>2</v>
      </c>
      <c r="H29" s="3095" t="s">
        <v>15499</v>
      </c>
      <c r="I29" s="3094">
        <v>68</v>
      </c>
      <c r="J29" s="3094">
        <v>67</v>
      </c>
      <c r="K29" s="3094">
        <v>100</v>
      </c>
      <c r="L29" s="3094">
        <v>10</v>
      </c>
      <c r="M29" s="3094">
        <v>13</v>
      </c>
      <c r="N29" s="2655">
        <v>7</v>
      </c>
      <c r="O29" s="3095" t="s">
        <v>12295</v>
      </c>
      <c r="P29" s="3094">
        <v>104</v>
      </c>
      <c r="Q29" s="3094">
        <v>103</v>
      </c>
      <c r="R29" s="3094">
        <v>64</v>
      </c>
      <c r="S29" s="3094">
        <v>15</v>
      </c>
      <c r="T29" s="3094">
        <v>8</v>
      </c>
      <c r="U29" s="2655">
        <v>3</v>
      </c>
      <c r="V29" s="3095" t="s">
        <v>15531</v>
      </c>
      <c r="W29" s="3094">
        <v>143</v>
      </c>
      <c r="X29" s="3094">
        <v>142</v>
      </c>
      <c r="Y29" s="3094">
        <v>25</v>
      </c>
      <c r="Z29" s="3094">
        <v>20</v>
      </c>
      <c r="AA29" s="3094">
        <v>3</v>
      </c>
      <c r="AB29" s="2655">
        <v>4</v>
      </c>
    </row>
    <row r="30" spans="1:28" ht="21">
      <c r="A30" s="3087" t="s">
        <v>15478</v>
      </c>
      <c r="B30" s="3094">
        <v>27</v>
      </c>
      <c r="C30" s="3094">
        <v>26</v>
      </c>
      <c r="D30" s="3094">
        <v>141</v>
      </c>
      <c r="E30" s="3094">
        <v>4</v>
      </c>
      <c r="F30" s="3094">
        <v>19</v>
      </c>
      <c r="G30" s="2655">
        <v>3</v>
      </c>
      <c r="H30" s="3095" t="s">
        <v>244</v>
      </c>
      <c r="I30" s="3094">
        <v>69</v>
      </c>
      <c r="J30" s="3094">
        <v>68</v>
      </c>
      <c r="K30" s="3094">
        <v>99</v>
      </c>
      <c r="L30" s="3094">
        <v>10</v>
      </c>
      <c r="M30" s="3094">
        <v>13</v>
      </c>
      <c r="N30" s="2806">
        <v>8</v>
      </c>
      <c r="O30" s="3095" t="s">
        <v>15512</v>
      </c>
      <c r="P30" s="3094">
        <v>105</v>
      </c>
      <c r="Q30" s="3094">
        <v>104</v>
      </c>
      <c r="R30" s="3094">
        <v>63</v>
      </c>
      <c r="S30" s="3094">
        <v>15</v>
      </c>
      <c r="T30" s="3094">
        <v>8</v>
      </c>
      <c r="U30" s="2655">
        <v>4</v>
      </c>
      <c r="V30" s="3095" t="s">
        <v>15532</v>
      </c>
      <c r="W30" s="3094">
        <v>144</v>
      </c>
      <c r="X30" s="3094">
        <v>143</v>
      </c>
      <c r="Y30" s="3094">
        <v>24</v>
      </c>
      <c r="Z30" s="3094">
        <v>20</v>
      </c>
      <c r="AA30" s="3094">
        <v>3</v>
      </c>
      <c r="AB30" s="2655">
        <v>5</v>
      </c>
    </row>
    <row r="31" spans="1:28" ht="21">
      <c r="A31" s="3087" t="s">
        <v>15479</v>
      </c>
      <c r="B31" s="3094">
        <v>28</v>
      </c>
      <c r="C31" s="3094">
        <v>27</v>
      </c>
      <c r="D31" s="3094">
        <v>140</v>
      </c>
      <c r="E31" s="3094">
        <v>4</v>
      </c>
      <c r="F31" s="3094">
        <v>19</v>
      </c>
      <c r="G31" s="2655">
        <v>4</v>
      </c>
      <c r="H31" s="3095" t="s">
        <v>19</v>
      </c>
      <c r="I31" s="3094">
        <v>70</v>
      </c>
      <c r="J31" s="3094">
        <v>69</v>
      </c>
      <c r="K31" s="3094">
        <v>98</v>
      </c>
      <c r="L31" s="3094">
        <v>11</v>
      </c>
      <c r="M31" s="3094">
        <v>12</v>
      </c>
      <c r="N31" s="2655">
        <v>1</v>
      </c>
      <c r="O31" s="3095" t="s">
        <v>15513</v>
      </c>
      <c r="P31" s="3094">
        <v>106</v>
      </c>
      <c r="Q31" s="3094">
        <v>105</v>
      </c>
      <c r="R31" s="3094">
        <v>62</v>
      </c>
      <c r="S31" s="3094">
        <v>15</v>
      </c>
      <c r="T31" s="3094">
        <v>8</v>
      </c>
      <c r="U31" s="2655">
        <v>5</v>
      </c>
      <c r="V31" s="3095" t="s">
        <v>15533</v>
      </c>
      <c r="W31" s="3094">
        <v>145</v>
      </c>
      <c r="X31" s="3094">
        <v>144</v>
      </c>
      <c r="Y31" s="3094">
        <v>23</v>
      </c>
      <c r="Z31" s="3094">
        <v>20</v>
      </c>
      <c r="AA31" s="3094">
        <v>3</v>
      </c>
      <c r="AB31" s="2655">
        <v>6</v>
      </c>
    </row>
    <row r="32" spans="1:28" ht="21">
      <c r="A32" s="3091" t="s">
        <v>1456</v>
      </c>
      <c r="B32" s="3094">
        <v>29</v>
      </c>
      <c r="C32" s="3094">
        <v>28</v>
      </c>
      <c r="D32" s="3094">
        <v>139</v>
      </c>
      <c r="E32" s="3094">
        <v>4</v>
      </c>
      <c r="F32" s="3094">
        <v>19</v>
      </c>
      <c r="G32" s="2655">
        <v>5</v>
      </c>
      <c r="H32" s="3095" t="s">
        <v>15500</v>
      </c>
      <c r="I32" s="3094">
        <v>71</v>
      </c>
      <c r="J32" s="3094">
        <v>70</v>
      </c>
      <c r="K32" s="3094">
        <v>97</v>
      </c>
      <c r="L32" s="3094">
        <v>11</v>
      </c>
      <c r="M32" s="3094">
        <v>12</v>
      </c>
      <c r="N32" s="2655">
        <v>2</v>
      </c>
      <c r="O32" s="3095" t="s">
        <v>31</v>
      </c>
      <c r="P32" s="3094">
        <v>107</v>
      </c>
      <c r="Q32" s="3094">
        <v>106</v>
      </c>
      <c r="R32" s="3094">
        <v>61</v>
      </c>
      <c r="S32" s="3094">
        <v>15</v>
      </c>
      <c r="T32" s="3094">
        <v>8</v>
      </c>
      <c r="U32" s="2655">
        <v>6</v>
      </c>
      <c r="V32" s="3095" t="s">
        <v>13045</v>
      </c>
      <c r="W32" s="3094">
        <v>146</v>
      </c>
      <c r="X32" s="3094">
        <v>145</v>
      </c>
      <c r="Y32" s="3094">
        <v>22</v>
      </c>
      <c r="Z32" s="3094">
        <v>20</v>
      </c>
      <c r="AA32" s="3094">
        <v>3</v>
      </c>
      <c r="AB32" s="2655">
        <v>7</v>
      </c>
    </row>
    <row r="33" spans="1:28" ht="21">
      <c r="A33" s="3091" t="s">
        <v>15480</v>
      </c>
      <c r="B33" s="3094">
        <v>30</v>
      </c>
      <c r="C33" s="3094">
        <v>29</v>
      </c>
      <c r="D33" s="3094">
        <v>138</v>
      </c>
      <c r="E33" s="3094">
        <v>4</v>
      </c>
      <c r="F33" s="3094">
        <v>19</v>
      </c>
      <c r="G33" s="3092">
        <v>6</v>
      </c>
      <c r="H33" s="3095" t="s">
        <v>667</v>
      </c>
      <c r="I33" s="3094">
        <v>72</v>
      </c>
      <c r="J33" s="3094">
        <v>71</v>
      </c>
      <c r="K33" s="3094">
        <v>96</v>
      </c>
      <c r="L33" s="3094">
        <v>11</v>
      </c>
      <c r="M33" s="3094">
        <v>12</v>
      </c>
      <c r="N33" s="2655">
        <v>3</v>
      </c>
      <c r="O33" s="3095" t="s">
        <v>7027</v>
      </c>
      <c r="P33" s="3094">
        <v>108</v>
      </c>
      <c r="Q33" s="3094">
        <v>107</v>
      </c>
      <c r="R33" s="3094">
        <v>60</v>
      </c>
      <c r="S33" s="3094">
        <v>15</v>
      </c>
      <c r="T33" s="3094">
        <v>8</v>
      </c>
      <c r="U33" s="3092">
        <v>7</v>
      </c>
      <c r="V33" s="3095" t="s">
        <v>15534</v>
      </c>
      <c r="W33" s="3094">
        <v>147</v>
      </c>
      <c r="X33" s="3094">
        <v>146</v>
      </c>
      <c r="Y33" s="3094">
        <v>21</v>
      </c>
      <c r="Z33" s="3094">
        <v>20</v>
      </c>
      <c r="AA33" s="3094">
        <v>3</v>
      </c>
      <c r="AB33" s="2655">
        <v>8</v>
      </c>
    </row>
    <row r="34" spans="1:28" ht="21">
      <c r="A34" s="3095" t="s">
        <v>15481</v>
      </c>
      <c r="B34" s="3094">
        <v>31</v>
      </c>
      <c r="C34" s="3094">
        <v>30</v>
      </c>
      <c r="D34" s="3094">
        <v>137</v>
      </c>
      <c r="E34" s="3094">
        <v>5</v>
      </c>
      <c r="F34" s="3094">
        <v>18</v>
      </c>
      <c r="G34" s="2655">
        <v>1</v>
      </c>
      <c r="H34" s="3095" t="s">
        <v>24</v>
      </c>
      <c r="I34" s="3094">
        <v>73</v>
      </c>
      <c r="J34" s="3094">
        <v>72</v>
      </c>
      <c r="K34" s="3094">
        <v>95</v>
      </c>
      <c r="L34" s="3094">
        <v>11</v>
      </c>
      <c r="M34" s="3094">
        <v>12</v>
      </c>
      <c r="N34" s="2655">
        <v>4</v>
      </c>
      <c r="O34" s="3095" t="s">
        <v>19</v>
      </c>
      <c r="P34" s="3094">
        <v>109</v>
      </c>
      <c r="Q34" s="3094">
        <v>108</v>
      </c>
      <c r="R34" s="3094">
        <v>59</v>
      </c>
      <c r="S34" s="3094">
        <v>16</v>
      </c>
      <c r="T34" s="3094">
        <v>7</v>
      </c>
      <c r="U34" s="2655">
        <v>1</v>
      </c>
      <c r="V34" s="3095" t="s">
        <v>15535</v>
      </c>
      <c r="W34" s="3094">
        <v>148</v>
      </c>
      <c r="X34" s="3094">
        <v>147</v>
      </c>
      <c r="Y34" s="3094">
        <v>20</v>
      </c>
      <c r="Z34" s="3094">
        <v>20</v>
      </c>
      <c r="AA34" s="3094">
        <v>3</v>
      </c>
      <c r="AB34" s="2655">
        <v>9</v>
      </c>
    </row>
    <row r="35" spans="1:28" ht="21">
      <c r="A35" s="3095" t="s">
        <v>15482</v>
      </c>
      <c r="B35" s="3094">
        <v>32</v>
      </c>
      <c r="C35" s="3094">
        <v>31</v>
      </c>
      <c r="D35" s="3094">
        <v>136</v>
      </c>
      <c r="E35" s="3094">
        <v>5</v>
      </c>
      <c r="F35" s="3094">
        <v>18</v>
      </c>
      <c r="G35" s="2655">
        <v>2</v>
      </c>
      <c r="H35" s="3095" t="s">
        <v>654</v>
      </c>
      <c r="I35" s="3094">
        <v>74</v>
      </c>
      <c r="J35" s="3094">
        <v>73</v>
      </c>
      <c r="K35" s="3094">
        <v>94</v>
      </c>
      <c r="L35" s="3094">
        <v>11</v>
      </c>
      <c r="M35" s="3094">
        <v>12</v>
      </c>
      <c r="N35" s="2655">
        <v>5</v>
      </c>
      <c r="O35" s="3095" t="s">
        <v>30</v>
      </c>
      <c r="P35" s="3094">
        <v>110</v>
      </c>
      <c r="Q35" s="3094">
        <v>109</v>
      </c>
      <c r="R35" s="3094">
        <v>58</v>
      </c>
      <c r="S35" s="3094">
        <v>16</v>
      </c>
      <c r="T35" s="3094">
        <v>7</v>
      </c>
      <c r="U35" s="2655">
        <v>2</v>
      </c>
      <c r="V35" s="3095" t="s">
        <v>15536</v>
      </c>
      <c r="W35" s="3094">
        <v>149</v>
      </c>
      <c r="X35" s="3094">
        <v>148</v>
      </c>
      <c r="Y35" s="3094">
        <v>19</v>
      </c>
      <c r="Z35" s="3094">
        <v>20</v>
      </c>
      <c r="AA35" s="3094">
        <v>3</v>
      </c>
      <c r="AB35" s="3092">
        <v>10</v>
      </c>
    </row>
    <row r="36" spans="1:28" ht="21">
      <c r="A36" s="3095" t="s">
        <v>15483</v>
      </c>
      <c r="B36" s="3094">
        <v>33</v>
      </c>
      <c r="C36" s="3094">
        <v>32</v>
      </c>
      <c r="D36" s="3094">
        <v>135</v>
      </c>
      <c r="E36" s="3094">
        <v>5</v>
      </c>
      <c r="F36" s="3094">
        <v>18</v>
      </c>
      <c r="G36" s="2655">
        <v>3</v>
      </c>
      <c r="H36" s="3095" t="s">
        <v>9149</v>
      </c>
      <c r="I36" s="3094">
        <v>75</v>
      </c>
      <c r="J36" s="3094">
        <v>74</v>
      </c>
      <c r="K36" s="3094">
        <v>93</v>
      </c>
      <c r="L36" s="3094">
        <v>11</v>
      </c>
      <c r="M36" s="3094">
        <v>12</v>
      </c>
      <c r="N36" s="2655">
        <v>6</v>
      </c>
      <c r="O36" s="3095" t="s">
        <v>15514</v>
      </c>
      <c r="P36" s="3094">
        <v>111</v>
      </c>
      <c r="Q36" s="3094">
        <v>110</v>
      </c>
      <c r="R36" s="3094">
        <v>57</v>
      </c>
      <c r="S36" s="3094">
        <v>16</v>
      </c>
      <c r="T36" s="3094">
        <v>7</v>
      </c>
      <c r="U36" s="2655">
        <v>3</v>
      </c>
      <c r="V36" s="2805" t="s">
        <v>7348</v>
      </c>
      <c r="W36" s="3094">
        <v>150</v>
      </c>
      <c r="X36" s="3094">
        <v>149</v>
      </c>
      <c r="Y36" s="3094">
        <v>18</v>
      </c>
      <c r="Z36" s="3094">
        <v>21</v>
      </c>
      <c r="AA36" s="3094">
        <v>2</v>
      </c>
      <c r="AB36" s="2655">
        <v>1</v>
      </c>
    </row>
    <row r="37" spans="1:28" ht="21">
      <c r="A37" s="3069" t="s">
        <v>15484</v>
      </c>
      <c r="B37" s="3094">
        <v>34</v>
      </c>
      <c r="C37" s="3094">
        <v>33</v>
      </c>
      <c r="D37" s="3094">
        <v>134</v>
      </c>
      <c r="E37" s="3094">
        <v>5</v>
      </c>
      <c r="F37" s="3094">
        <v>18</v>
      </c>
      <c r="G37" s="2655">
        <v>4</v>
      </c>
      <c r="H37" s="3091" t="s">
        <v>1954</v>
      </c>
      <c r="I37" s="3094">
        <v>76</v>
      </c>
      <c r="J37" s="3094">
        <v>75</v>
      </c>
      <c r="K37" s="3094">
        <v>92</v>
      </c>
      <c r="L37" s="3094">
        <v>11</v>
      </c>
      <c r="M37" s="3094">
        <v>12</v>
      </c>
      <c r="N37" s="2655">
        <v>7</v>
      </c>
      <c r="O37" s="3095" t="s">
        <v>334</v>
      </c>
      <c r="P37" s="3094">
        <v>112</v>
      </c>
      <c r="Q37" s="3094">
        <v>111</v>
      </c>
      <c r="R37" s="3094">
        <v>56</v>
      </c>
      <c r="S37" s="3094">
        <v>16</v>
      </c>
      <c r="T37" s="3094">
        <v>7</v>
      </c>
      <c r="U37" s="2655">
        <v>4</v>
      </c>
      <c r="V37" s="2793" t="s">
        <v>22</v>
      </c>
      <c r="W37" s="3094">
        <v>151</v>
      </c>
      <c r="X37" s="3094">
        <v>150</v>
      </c>
      <c r="Y37" s="3094">
        <v>17</v>
      </c>
      <c r="Z37" s="3094">
        <v>21</v>
      </c>
      <c r="AA37" s="3094">
        <v>2</v>
      </c>
      <c r="AB37" s="2655">
        <v>2</v>
      </c>
    </row>
    <row r="38" spans="1:28" ht="21">
      <c r="A38" s="3095" t="s">
        <v>15485</v>
      </c>
      <c r="B38" s="3094">
        <v>35</v>
      </c>
      <c r="C38" s="3094">
        <v>34</v>
      </c>
      <c r="D38" s="3094">
        <v>133</v>
      </c>
      <c r="E38" s="3094">
        <v>5</v>
      </c>
      <c r="F38" s="3094">
        <v>18</v>
      </c>
      <c r="G38" s="2655">
        <v>5</v>
      </c>
      <c r="H38" s="3095" t="s">
        <v>24</v>
      </c>
      <c r="I38" s="3094">
        <v>77</v>
      </c>
      <c r="J38" s="3094">
        <v>76</v>
      </c>
      <c r="K38" s="3094">
        <v>91</v>
      </c>
      <c r="L38" s="3094">
        <v>11</v>
      </c>
      <c r="M38" s="3094">
        <v>12</v>
      </c>
      <c r="N38" s="2655">
        <v>8</v>
      </c>
      <c r="O38" s="3095" t="s">
        <v>15515</v>
      </c>
      <c r="P38" s="3094">
        <v>113</v>
      </c>
      <c r="Q38" s="3094">
        <v>112</v>
      </c>
      <c r="R38" s="3094">
        <v>55</v>
      </c>
      <c r="S38" s="3094">
        <v>16</v>
      </c>
      <c r="T38" s="3094">
        <v>7</v>
      </c>
      <c r="U38" s="2655">
        <v>5</v>
      </c>
      <c r="V38" s="3095" t="s">
        <v>254</v>
      </c>
      <c r="W38" s="3094">
        <v>152</v>
      </c>
      <c r="X38" s="3094">
        <v>151</v>
      </c>
      <c r="Y38" s="3094">
        <v>16</v>
      </c>
      <c r="Z38" s="3094">
        <v>21</v>
      </c>
      <c r="AA38" s="3094">
        <v>2</v>
      </c>
      <c r="AB38" s="2655">
        <v>3</v>
      </c>
    </row>
    <row r="39" spans="1:28" ht="21">
      <c r="A39" s="3087" t="s">
        <v>15486</v>
      </c>
      <c r="B39" s="3094">
        <v>36</v>
      </c>
      <c r="C39" s="3094">
        <v>35</v>
      </c>
      <c r="D39" s="3094">
        <v>132</v>
      </c>
      <c r="E39" s="3094">
        <v>5</v>
      </c>
      <c r="F39" s="3094">
        <v>18</v>
      </c>
      <c r="G39" s="3092">
        <v>6</v>
      </c>
      <c r="H39" s="3095" t="s">
        <v>12550</v>
      </c>
      <c r="I39" s="3094">
        <v>78</v>
      </c>
      <c r="J39" s="3094">
        <v>77</v>
      </c>
      <c r="K39" s="3094">
        <v>90</v>
      </c>
      <c r="L39" s="3094">
        <v>11</v>
      </c>
      <c r="M39" s="3094">
        <v>12</v>
      </c>
      <c r="N39" s="3092">
        <v>9</v>
      </c>
      <c r="O39" s="3095" t="s">
        <v>1283</v>
      </c>
      <c r="P39" s="3094">
        <v>114</v>
      </c>
      <c r="Q39" s="3094">
        <v>113</v>
      </c>
      <c r="R39" s="3094">
        <v>54</v>
      </c>
      <c r="S39" s="3094">
        <v>16</v>
      </c>
      <c r="T39" s="3094">
        <v>7</v>
      </c>
      <c r="U39" s="2655">
        <v>6</v>
      </c>
      <c r="V39" s="3095" t="s">
        <v>15537</v>
      </c>
      <c r="W39" s="3094">
        <v>153</v>
      </c>
      <c r="X39" s="3094">
        <v>152</v>
      </c>
      <c r="Y39" s="3094">
        <v>15</v>
      </c>
      <c r="Z39" s="3094">
        <v>21</v>
      </c>
      <c r="AA39" s="3094">
        <v>2</v>
      </c>
      <c r="AB39" s="2655">
        <v>4</v>
      </c>
    </row>
    <row r="40" spans="1:28" ht="21">
      <c r="A40" s="3095" t="s">
        <v>1284</v>
      </c>
      <c r="B40" s="3094">
        <v>37</v>
      </c>
      <c r="C40" s="3094">
        <v>36</v>
      </c>
      <c r="D40" s="3094">
        <v>131</v>
      </c>
      <c r="E40" s="3094">
        <v>6</v>
      </c>
      <c r="F40" s="3094">
        <v>17</v>
      </c>
      <c r="G40" s="2655">
        <v>1</v>
      </c>
      <c r="O40" s="3095" t="s">
        <v>15516</v>
      </c>
      <c r="P40" s="3094">
        <v>115</v>
      </c>
      <c r="Q40" s="3094">
        <v>114</v>
      </c>
      <c r="R40" s="3094">
        <v>53</v>
      </c>
      <c r="S40" s="3094">
        <v>16</v>
      </c>
      <c r="T40" s="3094">
        <v>7</v>
      </c>
      <c r="U40" s="2655">
        <v>7</v>
      </c>
      <c r="V40" s="3095" t="s">
        <v>7537</v>
      </c>
      <c r="W40" s="3094">
        <v>154</v>
      </c>
      <c r="X40" s="3094">
        <v>153</v>
      </c>
      <c r="Y40" s="3094">
        <v>14</v>
      </c>
      <c r="Z40" s="3094">
        <v>21</v>
      </c>
      <c r="AA40" s="3094">
        <v>2</v>
      </c>
      <c r="AB40" s="2655">
        <v>5</v>
      </c>
    </row>
    <row r="41" spans="1:28" ht="21">
      <c r="A41" s="3091" t="s">
        <v>15487</v>
      </c>
      <c r="B41" s="3094">
        <v>38</v>
      </c>
      <c r="C41" s="3094">
        <v>37</v>
      </c>
      <c r="D41" s="3094">
        <v>130</v>
      </c>
      <c r="E41" s="3094">
        <v>6</v>
      </c>
      <c r="F41" s="3094">
        <v>17</v>
      </c>
      <c r="G41" s="2655">
        <v>2</v>
      </c>
      <c r="O41" s="3095" t="s">
        <v>925</v>
      </c>
      <c r="P41" s="3094">
        <v>116</v>
      </c>
      <c r="Q41" s="3094">
        <v>115</v>
      </c>
      <c r="R41" s="3094">
        <v>52</v>
      </c>
      <c r="S41" s="3094">
        <v>16</v>
      </c>
      <c r="T41" s="3094">
        <v>7</v>
      </c>
      <c r="U41" s="2655">
        <v>8</v>
      </c>
      <c r="V41" s="3095" t="s">
        <v>15533</v>
      </c>
      <c r="W41" s="3094">
        <v>155</v>
      </c>
      <c r="X41" s="3094">
        <v>154</v>
      </c>
      <c r="Y41" s="3094">
        <v>13</v>
      </c>
      <c r="Z41" s="3094">
        <v>21</v>
      </c>
      <c r="AA41" s="3094">
        <v>2</v>
      </c>
      <c r="AB41" s="2655">
        <v>6</v>
      </c>
    </row>
    <row r="42" spans="1:28" ht="21">
      <c r="A42" s="2793" t="s">
        <v>22</v>
      </c>
      <c r="B42" s="3094">
        <v>39</v>
      </c>
      <c r="C42" s="3094">
        <v>38</v>
      </c>
      <c r="D42" s="3094">
        <v>129</v>
      </c>
      <c r="E42" s="3094">
        <v>6</v>
      </c>
      <c r="F42" s="3094">
        <v>17</v>
      </c>
      <c r="G42" s="2655">
        <v>3</v>
      </c>
      <c r="O42" s="3095" t="s">
        <v>15517</v>
      </c>
      <c r="P42" s="3094">
        <v>117</v>
      </c>
      <c r="Q42" s="3094">
        <v>116</v>
      </c>
      <c r="R42" s="3094">
        <v>51</v>
      </c>
      <c r="S42" s="3094">
        <v>16</v>
      </c>
      <c r="T42" s="3094">
        <v>7</v>
      </c>
      <c r="U42" s="3092">
        <v>9</v>
      </c>
      <c r="V42" s="3095" t="s">
        <v>15538</v>
      </c>
      <c r="W42" s="3094">
        <v>156</v>
      </c>
      <c r="X42" s="3094">
        <v>155</v>
      </c>
      <c r="Y42" s="3094">
        <v>12</v>
      </c>
      <c r="Z42" s="3094">
        <v>21</v>
      </c>
      <c r="AA42" s="3094">
        <v>2</v>
      </c>
      <c r="AB42" s="3092">
        <v>7</v>
      </c>
    </row>
    <row r="43" spans="1:28" ht="21">
      <c r="A43" s="3091" t="s">
        <v>15488</v>
      </c>
      <c r="B43" s="3094">
        <v>40</v>
      </c>
      <c r="C43" s="3094">
        <v>39</v>
      </c>
      <c r="D43" s="3094">
        <v>128</v>
      </c>
      <c r="E43" s="3094">
        <v>6</v>
      </c>
      <c r="F43" s="3094">
        <v>17</v>
      </c>
      <c r="G43" s="2655">
        <v>4</v>
      </c>
      <c r="V43" s="2805" t="s">
        <v>7348</v>
      </c>
      <c r="W43" s="3094">
        <v>157</v>
      </c>
      <c r="X43" s="3094">
        <v>156</v>
      </c>
      <c r="Y43" s="3094">
        <v>11</v>
      </c>
      <c r="Z43" s="3094">
        <v>22</v>
      </c>
      <c r="AA43" s="3094">
        <v>1</v>
      </c>
      <c r="AB43" s="2655">
        <v>1</v>
      </c>
    </row>
    <row r="44" spans="1:28" ht="21">
      <c r="A44" s="3095" t="s">
        <v>2892</v>
      </c>
      <c r="B44" s="3094">
        <v>41</v>
      </c>
      <c r="C44" s="3094">
        <v>40</v>
      </c>
      <c r="D44" s="3094">
        <v>127</v>
      </c>
      <c r="E44" s="3094">
        <v>6</v>
      </c>
      <c r="F44" s="3094">
        <v>17</v>
      </c>
      <c r="G44" s="2655">
        <v>5</v>
      </c>
      <c r="V44" s="2793" t="s">
        <v>22</v>
      </c>
      <c r="W44" s="3094">
        <v>158</v>
      </c>
      <c r="X44" s="3094">
        <v>157</v>
      </c>
      <c r="Y44" s="3094">
        <v>10</v>
      </c>
      <c r="Z44" s="3094">
        <v>22</v>
      </c>
      <c r="AA44" s="3094">
        <v>1</v>
      </c>
      <c r="AB44" s="2655">
        <v>2</v>
      </c>
    </row>
    <row r="45" spans="1:28" ht="21">
      <c r="A45" s="3095" t="s">
        <v>15489</v>
      </c>
      <c r="B45" s="3094">
        <v>42</v>
      </c>
      <c r="C45" s="3094">
        <v>41</v>
      </c>
      <c r="D45" s="3094">
        <v>126</v>
      </c>
      <c r="E45" s="3094">
        <v>6</v>
      </c>
      <c r="F45" s="3094">
        <v>17</v>
      </c>
      <c r="G45" s="3092">
        <v>6</v>
      </c>
      <c r="V45" s="3095" t="s">
        <v>254</v>
      </c>
      <c r="W45" s="3094">
        <v>159</v>
      </c>
      <c r="X45" s="3094">
        <v>158</v>
      </c>
      <c r="Y45" s="3094">
        <v>9</v>
      </c>
      <c r="Z45" s="3094">
        <v>22</v>
      </c>
      <c r="AA45" s="3094">
        <v>1</v>
      </c>
      <c r="AB45" s="2655">
        <v>3</v>
      </c>
    </row>
    <row r="46" spans="1:28" ht="21">
      <c r="V46" s="3095" t="s">
        <v>12450</v>
      </c>
      <c r="W46" s="3094">
        <v>160</v>
      </c>
      <c r="X46" s="3094">
        <v>159</v>
      </c>
      <c r="Y46" s="3094">
        <v>8</v>
      </c>
      <c r="Z46" s="3094">
        <v>22</v>
      </c>
      <c r="AA46" s="3094">
        <v>1</v>
      </c>
      <c r="AB46" s="2655">
        <v>4</v>
      </c>
    </row>
    <row r="47" spans="1:28" ht="21">
      <c r="V47" s="3095" t="s">
        <v>403</v>
      </c>
      <c r="W47" s="3094">
        <v>161</v>
      </c>
      <c r="X47" s="3094">
        <v>160</v>
      </c>
      <c r="Y47" s="3094">
        <v>7</v>
      </c>
      <c r="Z47" s="3094">
        <v>22</v>
      </c>
      <c r="AA47" s="3094">
        <v>1</v>
      </c>
      <c r="AB47" s="2655">
        <v>5</v>
      </c>
    </row>
    <row r="48" spans="1:28" ht="21">
      <c r="V48" s="3095" t="s">
        <v>15539</v>
      </c>
      <c r="W48" s="3094">
        <v>162</v>
      </c>
      <c r="X48" s="3094">
        <v>161</v>
      </c>
      <c r="Y48" s="3094">
        <v>6</v>
      </c>
      <c r="Z48" s="3094">
        <v>22</v>
      </c>
      <c r="AA48" s="3094">
        <v>1</v>
      </c>
      <c r="AB48" s="2655">
        <v>6</v>
      </c>
    </row>
    <row r="49" spans="22:28" ht="21">
      <c r="V49" s="3095" t="s">
        <v>15540</v>
      </c>
      <c r="W49" s="3094">
        <v>163</v>
      </c>
      <c r="X49" s="3094">
        <v>162</v>
      </c>
      <c r="Y49" s="3094">
        <v>5</v>
      </c>
      <c r="Z49" s="3094">
        <v>22</v>
      </c>
      <c r="AA49" s="3094">
        <v>1</v>
      </c>
      <c r="AB49" s="2655">
        <v>7</v>
      </c>
    </row>
    <row r="50" spans="22:28" ht="21">
      <c r="V50" s="2805" t="s">
        <v>7492</v>
      </c>
      <c r="W50" s="3094">
        <v>164</v>
      </c>
      <c r="X50" s="3094">
        <v>163</v>
      </c>
      <c r="Y50" s="3094">
        <v>4</v>
      </c>
      <c r="Z50" s="3094">
        <v>22</v>
      </c>
      <c r="AA50" s="3094">
        <v>1</v>
      </c>
      <c r="AB50" s="2655">
        <v>8</v>
      </c>
    </row>
    <row r="51" spans="22:28" ht="21">
      <c r="V51" s="2805" t="s">
        <v>308</v>
      </c>
      <c r="W51" s="3094">
        <v>165</v>
      </c>
      <c r="X51" s="3094">
        <v>164</v>
      </c>
      <c r="Y51" s="3094">
        <v>3</v>
      </c>
      <c r="Z51" s="3094">
        <v>22</v>
      </c>
      <c r="AA51" s="3094">
        <v>1</v>
      </c>
      <c r="AB51" s="2655">
        <v>9</v>
      </c>
    </row>
    <row r="52" spans="22:28" ht="21">
      <c r="V52" s="3095" t="s">
        <v>253</v>
      </c>
      <c r="W52" s="3094">
        <v>166</v>
      </c>
      <c r="X52" s="3094">
        <v>165</v>
      </c>
      <c r="Y52" s="3094">
        <v>2</v>
      </c>
      <c r="Z52" s="3094">
        <v>22</v>
      </c>
      <c r="AA52" s="3094">
        <v>1</v>
      </c>
      <c r="AB52" s="2655">
        <v>10</v>
      </c>
    </row>
    <row r="53" spans="22:28" ht="21">
      <c r="V53" s="2793" t="s">
        <v>22</v>
      </c>
      <c r="W53" s="3094">
        <v>167</v>
      </c>
      <c r="X53" s="3094">
        <v>166</v>
      </c>
      <c r="Y53" s="3094">
        <v>1</v>
      </c>
      <c r="Z53" s="3094">
        <v>22</v>
      </c>
      <c r="AA53" s="3094">
        <v>1</v>
      </c>
      <c r="AB53" s="3092">
        <v>11</v>
      </c>
    </row>
  </sheetData>
  <printOptions horizontalCentered="1" verticalCentered="1" gridLines="1"/>
  <pageMargins left="0" right="0" top="0.5" bottom="0" header="0" footer="0"/>
  <pageSetup scale="63" orientation="portrait" r:id="rId1"/>
  <headerFooter alignWithMargins="0">
    <oddHeader>&amp;C&amp;"Arial,Bold"&amp;18Mizmor 103</oddHeader>
  </headerFooter>
</worksheet>
</file>

<file path=xl/worksheets/sheet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pageSetUpPr fitToPage="1"/>
  </sheetPr>
  <dimension ref="A1:AD103"/>
  <sheetViews>
    <sheetView workbookViewId="0">
      <selection activeCell="AG23" sqref="AG23"/>
    </sheetView>
  </sheetViews>
  <sheetFormatPr defaultColWidth="9.140625" defaultRowHeight="21"/>
  <cols>
    <col min="1" max="1" width="12" style="154" bestFit="1" customWidth="1"/>
    <col min="2" max="3" width="4.140625" style="84" hidden="1" customWidth="1"/>
    <col min="4" max="4" width="4.5703125" style="84" bestFit="1" customWidth="1"/>
    <col min="5" max="5" width="5.42578125" style="84" bestFit="1" customWidth="1"/>
    <col min="6" max="6" width="4.140625" style="84" bestFit="1" customWidth="1"/>
    <col min="7" max="8" width="5.42578125" style="84" bestFit="1" customWidth="1"/>
    <col min="9" max="10" width="4.42578125" style="84" bestFit="1" customWidth="1"/>
    <col min="11" max="11" width="12" style="154" bestFit="1" customWidth="1"/>
    <col min="12" max="13" width="4.140625" style="84" hidden="1" customWidth="1"/>
    <col min="14" max="14" width="4.5703125" style="84" bestFit="1" customWidth="1"/>
    <col min="15" max="15" width="5.42578125" style="84" bestFit="1" customWidth="1"/>
    <col min="16" max="16" width="4.140625" style="84" bestFit="1" customWidth="1"/>
    <col min="17" max="18" width="5.42578125" style="84" bestFit="1" customWidth="1"/>
    <col min="19" max="20" width="4.42578125" style="84" bestFit="1" customWidth="1"/>
    <col min="21" max="21" width="12" style="154" bestFit="1" customWidth="1"/>
    <col min="22" max="23" width="4.140625" style="84" hidden="1" customWidth="1"/>
    <col min="24" max="24" width="4.5703125" style="84" bestFit="1" customWidth="1"/>
    <col min="25" max="25" width="5.42578125" style="84" bestFit="1" customWidth="1"/>
    <col min="26" max="26" width="4.140625" style="84" bestFit="1" customWidth="1"/>
    <col min="27" max="28" width="5.42578125" style="84" bestFit="1" customWidth="1"/>
    <col min="29" max="30" width="4.42578125" style="84" bestFit="1" customWidth="1"/>
    <col min="31" max="16384" width="9.140625" style="3"/>
  </cols>
  <sheetData>
    <row r="1" spans="1:30" ht="12.75">
      <c r="A1" s="81"/>
      <c r="B1" s="83" t="s">
        <v>1</v>
      </c>
      <c r="C1" s="83" t="s">
        <v>1</v>
      </c>
      <c r="D1" s="83"/>
      <c r="E1" s="83" t="s">
        <v>195</v>
      </c>
      <c r="F1" s="83"/>
      <c r="G1" s="83" t="s">
        <v>195</v>
      </c>
      <c r="H1" s="83" t="s">
        <v>7491</v>
      </c>
      <c r="I1" s="83" t="s">
        <v>0</v>
      </c>
      <c r="J1" s="83" t="s">
        <v>0</v>
      </c>
      <c r="K1" s="81"/>
      <c r="L1" s="83" t="s">
        <v>1</v>
      </c>
      <c r="M1" s="83" t="s">
        <v>1</v>
      </c>
      <c r="N1" s="83"/>
      <c r="O1" s="83" t="s">
        <v>195</v>
      </c>
      <c r="P1" s="83"/>
      <c r="Q1" s="83" t="s">
        <v>195</v>
      </c>
      <c r="R1" s="83" t="s">
        <v>7491</v>
      </c>
      <c r="S1" s="83" t="s">
        <v>0</v>
      </c>
      <c r="T1" s="83" t="s">
        <v>0</v>
      </c>
      <c r="U1" s="81"/>
      <c r="V1" s="83" t="s">
        <v>1</v>
      </c>
      <c r="W1" s="83" t="s">
        <v>1</v>
      </c>
      <c r="X1" s="83"/>
      <c r="Y1" s="83" t="s">
        <v>195</v>
      </c>
      <c r="Z1" s="83"/>
      <c r="AA1" s="83" t="s">
        <v>195</v>
      </c>
      <c r="AB1" s="83" t="s">
        <v>7491</v>
      </c>
      <c r="AC1" s="83" t="s">
        <v>0</v>
      </c>
      <c r="AD1" s="83" t="s">
        <v>0</v>
      </c>
    </row>
    <row r="2" spans="1:30" ht="12.75">
      <c r="A2" s="81" t="s">
        <v>38</v>
      </c>
      <c r="B2" s="83" t="s">
        <v>6</v>
      </c>
      <c r="C2" s="83" t="s">
        <v>6</v>
      </c>
      <c r="D2" s="83" t="s">
        <v>6</v>
      </c>
      <c r="E2" s="83" t="s">
        <v>6</v>
      </c>
      <c r="F2" s="83" t="s">
        <v>6</v>
      </c>
      <c r="G2" s="83" t="s">
        <v>1739</v>
      </c>
      <c r="H2" s="83" t="s">
        <v>1739</v>
      </c>
      <c r="I2" s="83" t="s">
        <v>6</v>
      </c>
      <c r="J2" s="83" t="s">
        <v>6</v>
      </c>
      <c r="K2" s="81" t="s">
        <v>38</v>
      </c>
      <c r="L2" s="83" t="s">
        <v>6</v>
      </c>
      <c r="M2" s="83" t="s">
        <v>6</v>
      </c>
      <c r="N2" s="83" t="s">
        <v>6</v>
      </c>
      <c r="O2" s="83" t="s">
        <v>6</v>
      </c>
      <c r="P2" s="83" t="s">
        <v>6</v>
      </c>
      <c r="Q2" s="83" t="s">
        <v>1739</v>
      </c>
      <c r="R2" s="83" t="s">
        <v>1739</v>
      </c>
      <c r="S2" s="83" t="s">
        <v>6</v>
      </c>
      <c r="T2" s="83" t="s">
        <v>6</v>
      </c>
      <c r="U2" s="81" t="s">
        <v>38</v>
      </c>
      <c r="V2" s="83" t="s">
        <v>6</v>
      </c>
      <c r="W2" s="83" t="s">
        <v>6</v>
      </c>
      <c r="X2" s="83" t="s">
        <v>6</v>
      </c>
      <c r="Y2" s="83" t="s">
        <v>6</v>
      </c>
      <c r="Z2" s="83" t="s">
        <v>6</v>
      </c>
      <c r="AA2" s="83" t="s">
        <v>1739</v>
      </c>
      <c r="AB2" s="83" t="s">
        <v>1739</v>
      </c>
      <c r="AC2" s="83" t="s">
        <v>6</v>
      </c>
      <c r="AD2" s="83" t="s">
        <v>6</v>
      </c>
    </row>
    <row r="3" spans="1:30" ht="12.75">
      <c r="A3" s="81"/>
      <c r="B3" s="83"/>
      <c r="C3" s="83" t="s">
        <v>9</v>
      </c>
      <c r="D3" s="83"/>
      <c r="E3" s="83"/>
      <c r="F3" s="83" t="s">
        <v>9</v>
      </c>
      <c r="G3" s="83" t="s">
        <v>9</v>
      </c>
      <c r="H3" s="83" t="s">
        <v>9</v>
      </c>
      <c r="I3" s="83"/>
      <c r="J3" s="83" t="s">
        <v>9</v>
      </c>
      <c r="K3" s="81"/>
      <c r="L3" s="83"/>
      <c r="M3" s="83" t="s">
        <v>9</v>
      </c>
      <c r="N3" s="83"/>
      <c r="O3" s="83"/>
      <c r="P3" s="83" t="s">
        <v>9</v>
      </c>
      <c r="Q3" s="83" t="s">
        <v>9</v>
      </c>
      <c r="R3" s="83" t="s">
        <v>9</v>
      </c>
      <c r="S3" s="83"/>
      <c r="T3" s="83" t="s">
        <v>9</v>
      </c>
      <c r="U3" s="81"/>
      <c r="V3" s="83"/>
      <c r="W3" s="83" t="s">
        <v>9</v>
      </c>
      <c r="X3" s="83"/>
      <c r="Y3" s="83"/>
      <c r="Z3" s="83" t="s">
        <v>9</v>
      </c>
      <c r="AA3" s="83" t="s">
        <v>9</v>
      </c>
      <c r="AB3" s="83" t="s">
        <v>9</v>
      </c>
      <c r="AC3" s="83"/>
      <c r="AD3" s="83" t="s">
        <v>9</v>
      </c>
    </row>
    <row r="4" spans="1:30">
      <c r="A4" s="46" t="s">
        <v>7492</v>
      </c>
      <c r="B4" s="84">
        <v>1</v>
      </c>
      <c r="C4" s="84">
        <v>2</v>
      </c>
      <c r="D4" s="84">
        <v>1</v>
      </c>
      <c r="F4" s="84">
        <v>270</v>
      </c>
      <c r="I4" s="84">
        <v>1</v>
      </c>
      <c r="J4" s="84">
        <v>35</v>
      </c>
      <c r="K4" s="46" t="s">
        <v>7493</v>
      </c>
      <c r="L4" s="84">
        <v>1</v>
      </c>
      <c r="M4" s="84">
        <v>1</v>
      </c>
      <c r="N4" s="84">
        <v>101</v>
      </c>
      <c r="O4" s="84">
        <v>97</v>
      </c>
      <c r="P4" s="84">
        <v>170</v>
      </c>
      <c r="Q4" s="84">
        <v>165</v>
      </c>
      <c r="R4" s="84">
        <v>169</v>
      </c>
      <c r="S4" s="84">
        <v>14</v>
      </c>
      <c r="T4" s="84">
        <v>22</v>
      </c>
      <c r="U4" s="46" t="s">
        <v>2707</v>
      </c>
      <c r="V4" s="84">
        <v>3</v>
      </c>
      <c r="W4" s="84">
        <v>1</v>
      </c>
      <c r="X4" s="84">
        <v>198</v>
      </c>
      <c r="Y4" s="84">
        <v>194</v>
      </c>
      <c r="Z4" s="84">
        <v>73</v>
      </c>
      <c r="AA4" s="84">
        <v>68</v>
      </c>
      <c r="AB4" s="84">
        <v>72</v>
      </c>
      <c r="AC4" s="84">
        <v>26</v>
      </c>
      <c r="AD4" s="84">
        <v>10</v>
      </c>
    </row>
    <row r="5" spans="1:30">
      <c r="A5" s="46" t="s">
        <v>308</v>
      </c>
      <c r="B5" s="84">
        <v>1</v>
      </c>
      <c r="C5" s="84">
        <v>2</v>
      </c>
      <c r="D5" s="84">
        <v>2</v>
      </c>
      <c r="F5" s="84">
        <v>269</v>
      </c>
      <c r="I5" s="84">
        <v>1</v>
      </c>
      <c r="J5" s="84">
        <v>35</v>
      </c>
      <c r="K5" s="46" t="s">
        <v>7494</v>
      </c>
      <c r="L5" s="84">
        <v>1</v>
      </c>
      <c r="M5" s="84">
        <v>1</v>
      </c>
      <c r="N5" s="84">
        <v>102</v>
      </c>
      <c r="O5" s="84">
        <v>98</v>
      </c>
      <c r="P5" s="84">
        <v>169</v>
      </c>
      <c r="Q5" s="84">
        <v>164</v>
      </c>
      <c r="R5" s="84">
        <v>168</v>
      </c>
      <c r="S5" s="84">
        <v>14</v>
      </c>
      <c r="T5" s="84">
        <v>22</v>
      </c>
      <c r="U5" s="46" t="s">
        <v>2708</v>
      </c>
      <c r="V5" s="84">
        <v>1</v>
      </c>
      <c r="W5" s="84">
        <v>1</v>
      </c>
      <c r="X5" s="84">
        <v>199</v>
      </c>
      <c r="Y5" s="84">
        <v>195</v>
      </c>
      <c r="Z5" s="84">
        <v>72</v>
      </c>
      <c r="AA5" s="84">
        <v>67</v>
      </c>
      <c r="AB5" s="84">
        <v>71</v>
      </c>
      <c r="AC5" s="84">
        <v>26</v>
      </c>
      <c r="AD5" s="84">
        <v>10</v>
      </c>
    </row>
    <row r="6" spans="1:30">
      <c r="A6" s="46" t="s">
        <v>253</v>
      </c>
      <c r="B6" s="84">
        <v>1</v>
      </c>
      <c r="C6" s="84">
        <v>2</v>
      </c>
      <c r="D6" s="84">
        <v>3</v>
      </c>
      <c r="F6" s="84">
        <v>268</v>
      </c>
      <c r="I6" s="84">
        <v>1</v>
      </c>
      <c r="J6" s="84">
        <v>35</v>
      </c>
      <c r="K6" s="46" t="s">
        <v>7495</v>
      </c>
      <c r="L6" s="84">
        <v>1</v>
      </c>
      <c r="M6" s="84">
        <v>1</v>
      </c>
      <c r="N6" s="84">
        <v>103</v>
      </c>
      <c r="O6" s="84">
        <v>99</v>
      </c>
      <c r="P6" s="84">
        <v>168</v>
      </c>
      <c r="Q6" s="84">
        <v>163</v>
      </c>
      <c r="R6" s="84">
        <v>167</v>
      </c>
      <c r="S6" s="84">
        <v>14</v>
      </c>
      <c r="T6" s="84">
        <v>22</v>
      </c>
      <c r="U6" s="46" t="s">
        <v>7496</v>
      </c>
      <c r="V6" s="84">
        <v>3</v>
      </c>
      <c r="W6" s="84">
        <v>1</v>
      </c>
      <c r="X6" s="84">
        <v>200</v>
      </c>
      <c r="Y6" s="84">
        <v>196</v>
      </c>
      <c r="Z6" s="84">
        <v>71</v>
      </c>
      <c r="AA6" s="84">
        <v>66</v>
      </c>
      <c r="AB6" s="84">
        <v>70</v>
      </c>
      <c r="AC6" s="84">
        <v>26</v>
      </c>
      <c r="AD6" s="84">
        <v>10</v>
      </c>
    </row>
    <row r="7" spans="1:30">
      <c r="A7" s="46" t="s">
        <v>22</v>
      </c>
      <c r="B7" s="84">
        <v>1</v>
      </c>
      <c r="C7" s="84">
        <v>9</v>
      </c>
      <c r="D7" s="84">
        <v>4</v>
      </c>
      <c r="F7" s="84">
        <v>267</v>
      </c>
      <c r="I7" s="84">
        <v>1</v>
      </c>
      <c r="J7" s="84">
        <v>35</v>
      </c>
      <c r="K7" s="46" t="s">
        <v>7497</v>
      </c>
      <c r="L7" s="84">
        <v>1</v>
      </c>
      <c r="M7" s="84">
        <v>1</v>
      </c>
      <c r="N7" s="84">
        <v>104</v>
      </c>
      <c r="O7" s="84">
        <v>100</v>
      </c>
      <c r="P7" s="84">
        <v>167</v>
      </c>
      <c r="Q7" s="84">
        <v>162</v>
      </c>
      <c r="R7" s="84">
        <v>166</v>
      </c>
      <c r="S7" s="84">
        <v>14</v>
      </c>
      <c r="T7" s="84">
        <v>22</v>
      </c>
      <c r="U7" s="46" t="s">
        <v>3884</v>
      </c>
      <c r="V7" s="84">
        <v>1</v>
      </c>
      <c r="W7" s="84">
        <v>1</v>
      </c>
      <c r="X7" s="84">
        <v>201</v>
      </c>
      <c r="Y7" s="84">
        <v>197</v>
      </c>
      <c r="Z7" s="84">
        <v>70</v>
      </c>
      <c r="AA7" s="84">
        <v>65</v>
      </c>
      <c r="AB7" s="84">
        <v>69</v>
      </c>
      <c r="AC7" s="84">
        <v>26</v>
      </c>
      <c r="AD7" s="84">
        <v>10</v>
      </c>
    </row>
    <row r="8" spans="1:30">
      <c r="A8" s="46" t="s">
        <v>22</v>
      </c>
      <c r="B8" s="84">
        <v>2</v>
      </c>
      <c r="C8" s="84">
        <v>8</v>
      </c>
      <c r="D8" s="84">
        <v>5</v>
      </c>
      <c r="E8" s="84">
        <v>1</v>
      </c>
      <c r="F8" s="84">
        <v>266</v>
      </c>
      <c r="G8" s="84">
        <v>261</v>
      </c>
      <c r="H8" s="84">
        <v>265</v>
      </c>
      <c r="I8" s="84">
        <v>1</v>
      </c>
      <c r="J8" s="84">
        <v>35</v>
      </c>
      <c r="K8" s="46" t="s">
        <v>7498</v>
      </c>
      <c r="L8" s="84">
        <v>1</v>
      </c>
      <c r="M8" s="84">
        <v>2</v>
      </c>
      <c r="N8" s="84">
        <v>105</v>
      </c>
      <c r="O8" s="84">
        <v>101</v>
      </c>
      <c r="P8" s="84">
        <v>166</v>
      </c>
      <c r="Q8" s="84">
        <v>161</v>
      </c>
      <c r="R8" s="84">
        <v>165</v>
      </c>
      <c r="S8" s="84">
        <v>14</v>
      </c>
      <c r="T8" s="84">
        <v>22</v>
      </c>
      <c r="U8" s="46" t="s">
        <v>726</v>
      </c>
      <c r="V8" s="84">
        <v>3</v>
      </c>
      <c r="W8" s="84">
        <v>1</v>
      </c>
      <c r="X8" s="84">
        <v>202</v>
      </c>
      <c r="Y8" s="84">
        <v>198</v>
      </c>
      <c r="Z8" s="84">
        <v>69</v>
      </c>
      <c r="AA8" s="84">
        <v>64</v>
      </c>
      <c r="AB8" s="84">
        <v>68</v>
      </c>
      <c r="AC8" s="84">
        <v>26</v>
      </c>
      <c r="AD8" s="84">
        <v>10</v>
      </c>
    </row>
    <row r="9" spans="1:30">
      <c r="A9" s="46" t="s">
        <v>252</v>
      </c>
      <c r="B9" s="84">
        <v>1</v>
      </c>
      <c r="C9" s="84">
        <v>2</v>
      </c>
      <c r="D9" s="84">
        <v>6</v>
      </c>
      <c r="E9" s="84">
        <v>2</v>
      </c>
      <c r="F9" s="84">
        <v>265</v>
      </c>
      <c r="G9" s="84">
        <v>260</v>
      </c>
      <c r="H9" s="84">
        <v>264</v>
      </c>
      <c r="I9" s="84">
        <v>1</v>
      </c>
      <c r="J9" s="84">
        <v>35</v>
      </c>
      <c r="K9" s="46" t="s">
        <v>7499</v>
      </c>
      <c r="L9" s="84">
        <v>1</v>
      </c>
      <c r="M9" s="84">
        <v>2</v>
      </c>
      <c r="N9" s="84">
        <v>106</v>
      </c>
      <c r="O9" s="84">
        <v>102</v>
      </c>
      <c r="P9" s="84">
        <v>165</v>
      </c>
      <c r="Q9" s="84">
        <v>160</v>
      </c>
      <c r="R9" s="84">
        <v>164</v>
      </c>
      <c r="S9" s="84">
        <v>14</v>
      </c>
      <c r="T9" s="84">
        <v>22</v>
      </c>
      <c r="U9" s="46" t="s">
        <v>7500</v>
      </c>
      <c r="V9" s="84">
        <v>1</v>
      </c>
      <c r="W9" s="84">
        <v>1</v>
      </c>
      <c r="X9" s="84">
        <v>203</v>
      </c>
      <c r="Y9" s="84">
        <v>199</v>
      </c>
      <c r="Z9" s="84">
        <v>68</v>
      </c>
      <c r="AA9" s="84">
        <v>63</v>
      </c>
      <c r="AB9" s="84">
        <v>67</v>
      </c>
      <c r="AC9" s="84">
        <v>26</v>
      </c>
      <c r="AD9" s="84">
        <v>10</v>
      </c>
    </row>
    <row r="10" spans="1:30">
      <c r="A10" s="46" t="s">
        <v>7501</v>
      </c>
      <c r="B10" s="84">
        <v>1</v>
      </c>
      <c r="C10" s="84">
        <v>1</v>
      </c>
      <c r="D10" s="84">
        <v>7</v>
      </c>
      <c r="E10" s="84">
        <v>3</v>
      </c>
      <c r="F10" s="84">
        <v>264</v>
      </c>
      <c r="G10" s="84">
        <v>259</v>
      </c>
      <c r="H10" s="84">
        <v>263</v>
      </c>
      <c r="I10" s="84">
        <v>1</v>
      </c>
      <c r="J10" s="84">
        <v>35</v>
      </c>
      <c r="K10" s="46" t="s">
        <v>7502</v>
      </c>
      <c r="L10" s="84">
        <v>1</v>
      </c>
      <c r="M10" s="84">
        <v>2</v>
      </c>
      <c r="N10" s="84">
        <v>107</v>
      </c>
      <c r="O10" s="84">
        <v>103</v>
      </c>
      <c r="P10" s="84">
        <v>164</v>
      </c>
      <c r="Q10" s="84">
        <v>159</v>
      </c>
      <c r="R10" s="84">
        <v>163</v>
      </c>
      <c r="S10" s="84">
        <v>14</v>
      </c>
      <c r="T10" s="84">
        <v>22</v>
      </c>
      <c r="U10" s="46" t="s">
        <v>7503</v>
      </c>
      <c r="V10" s="84">
        <v>1</v>
      </c>
      <c r="W10" s="84">
        <v>1</v>
      </c>
      <c r="X10" s="84">
        <v>204</v>
      </c>
      <c r="Y10" s="84">
        <v>200</v>
      </c>
      <c r="Z10" s="84">
        <v>67</v>
      </c>
      <c r="AA10" s="84">
        <v>62</v>
      </c>
      <c r="AB10" s="84">
        <v>66</v>
      </c>
      <c r="AC10" s="84">
        <v>26</v>
      </c>
      <c r="AD10" s="84">
        <v>10</v>
      </c>
    </row>
    <row r="11" spans="1:30">
      <c r="A11" s="46" t="s">
        <v>7504</v>
      </c>
      <c r="B11" s="84">
        <v>1</v>
      </c>
      <c r="C11" s="84">
        <v>1</v>
      </c>
      <c r="D11" s="84">
        <v>8</v>
      </c>
      <c r="E11" s="84">
        <v>4</v>
      </c>
      <c r="F11" s="84">
        <v>263</v>
      </c>
      <c r="G11" s="84">
        <v>258</v>
      </c>
      <c r="H11" s="84">
        <v>262</v>
      </c>
      <c r="I11" s="84">
        <v>1</v>
      </c>
      <c r="J11" s="84">
        <v>35</v>
      </c>
      <c r="K11" s="46" t="s">
        <v>2346</v>
      </c>
      <c r="L11" s="84">
        <v>1</v>
      </c>
      <c r="M11" s="84">
        <v>2</v>
      </c>
      <c r="N11" s="84">
        <v>108</v>
      </c>
      <c r="O11" s="84">
        <v>104</v>
      </c>
      <c r="P11" s="84">
        <v>163</v>
      </c>
      <c r="Q11" s="84">
        <v>158</v>
      </c>
      <c r="R11" s="84">
        <v>162</v>
      </c>
      <c r="S11" s="84">
        <v>14</v>
      </c>
      <c r="T11" s="84">
        <v>22</v>
      </c>
      <c r="U11" s="46" t="s">
        <v>334</v>
      </c>
      <c r="V11" s="84">
        <v>2</v>
      </c>
      <c r="W11" s="84">
        <v>1</v>
      </c>
      <c r="X11" s="84">
        <v>205</v>
      </c>
      <c r="Y11" s="84">
        <v>201</v>
      </c>
      <c r="Z11" s="84">
        <v>66</v>
      </c>
      <c r="AA11" s="84">
        <v>61</v>
      </c>
      <c r="AB11" s="84">
        <v>65</v>
      </c>
      <c r="AC11" s="84">
        <v>26</v>
      </c>
      <c r="AD11" s="84">
        <v>10</v>
      </c>
    </row>
    <row r="12" spans="1:30">
      <c r="A12" s="46" t="s">
        <v>7363</v>
      </c>
      <c r="B12" s="84">
        <v>1</v>
      </c>
      <c r="C12" s="84">
        <v>1</v>
      </c>
      <c r="D12" s="84">
        <v>9</v>
      </c>
      <c r="E12" s="84">
        <v>5</v>
      </c>
      <c r="F12" s="84">
        <v>262</v>
      </c>
      <c r="G12" s="84">
        <v>257</v>
      </c>
      <c r="H12" s="84">
        <v>261</v>
      </c>
      <c r="I12" s="84">
        <v>1</v>
      </c>
      <c r="J12" s="84">
        <v>35</v>
      </c>
      <c r="K12" s="46" t="s">
        <v>463</v>
      </c>
      <c r="L12" s="84">
        <v>3</v>
      </c>
      <c r="M12" s="84">
        <v>2</v>
      </c>
      <c r="N12" s="84">
        <v>109</v>
      </c>
      <c r="O12" s="84">
        <v>105</v>
      </c>
      <c r="P12" s="84">
        <v>162</v>
      </c>
      <c r="Q12" s="84">
        <v>157</v>
      </c>
      <c r="R12" s="84">
        <v>161</v>
      </c>
      <c r="S12" s="84">
        <v>14</v>
      </c>
      <c r="T12" s="84">
        <v>22</v>
      </c>
      <c r="U12" s="46" t="s">
        <v>662</v>
      </c>
      <c r="V12" s="84">
        <v>4</v>
      </c>
      <c r="W12" s="84">
        <v>1</v>
      </c>
      <c r="X12" s="84">
        <v>206</v>
      </c>
      <c r="Y12" s="84">
        <v>202</v>
      </c>
      <c r="Z12" s="84">
        <v>65</v>
      </c>
      <c r="AA12" s="84">
        <v>60</v>
      </c>
      <c r="AB12" s="84">
        <v>64</v>
      </c>
      <c r="AC12" s="84">
        <v>27</v>
      </c>
      <c r="AD12" s="84">
        <v>9</v>
      </c>
    </row>
    <row r="13" spans="1:30">
      <c r="A13" s="46" t="s">
        <v>653</v>
      </c>
      <c r="B13" s="84">
        <v>1</v>
      </c>
      <c r="C13" s="84">
        <v>1</v>
      </c>
      <c r="D13" s="84">
        <v>10</v>
      </c>
      <c r="E13" s="84">
        <v>6</v>
      </c>
      <c r="F13" s="84">
        <v>261</v>
      </c>
      <c r="G13" s="84">
        <v>256</v>
      </c>
      <c r="H13" s="84">
        <v>260</v>
      </c>
      <c r="I13" s="84">
        <v>1</v>
      </c>
      <c r="J13" s="84">
        <v>35</v>
      </c>
      <c r="K13" s="46" t="s">
        <v>654</v>
      </c>
      <c r="L13" s="84">
        <v>4</v>
      </c>
      <c r="M13" s="84">
        <v>4</v>
      </c>
      <c r="N13" s="84">
        <v>110</v>
      </c>
      <c r="O13" s="84">
        <v>106</v>
      </c>
      <c r="P13" s="84">
        <v>161</v>
      </c>
      <c r="Q13" s="84">
        <v>156</v>
      </c>
      <c r="R13" s="84">
        <v>160</v>
      </c>
      <c r="S13" s="84">
        <v>14</v>
      </c>
      <c r="T13" s="84">
        <v>22</v>
      </c>
      <c r="U13" s="46" t="s">
        <v>287</v>
      </c>
      <c r="V13" s="84">
        <v>3</v>
      </c>
      <c r="W13" s="84">
        <v>2</v>
      </c>
      <c r="X13" s="84">
        <v>207</v>
      </c>
      <c r="Y13" s="84">
        <v>203</v>
      </c>
      <c r="Z13" s="84">
        <v>64</v>
      </c>
      <c r="AA13" s="84">
        <v>59</v>
      </c>
      <c r="AB13" s="84">
        <v>63</v>
      </c>
      <c r="AC13" s="84">
        <v>27</v>
      </c>
      <c r="AD13" s="84">
        <v>9</v>
      </c>
    </row>
    <row r="14" spans="1:30">
      <c r="A14" s="46" t="s">
        <v>7505</v>
      </c>
      <c r="B14" s="84">
        <v>1</v>
      </c>
      <c r="C14" s="84">
        <v>1</v>
      </c>
      <c r="D14" s="84">
        <v>11</v>
      </c>
      <c r="E14" s="84">
        <v>7</v>
      </c>
      <c r="F14" s="84">
        <v>260</v>
      </c>
      <c r="G14" s="84">
        <v>255</v>
      </c>
      <c r="H14" s="84">
        <v>259</v>
      </c>
      <c r="I14" s="84">
        <v>1</v>
      </c>
      <c r="J14" s="84">
        <v>35</v>
      </c>
      <c r="K14" s="46" t="s">
        <v>4132</v>
      </c>
      <c r="L14" s="84">
        <v>1</v>
      </c>
      <c r="M14" s="84">
        <v>1</v>
      </c>
      <c r="N14" s="84">
        <v>111</v>
      </c>
      <c r="O14" s="84">
        <v>107</v>
      </c>
      <c r="P14" s="84">
        <v>160</v>
      </c>
      <c r="Q14" s="84">
        <v>155</v>
      </c>
      <c r="R14" s="84">
        <v>159</v>
      </c>
      <c r="S14" s="84">
        <v>15</v>
      </c>
      <c r="T14" s="84">
        <v>21</v>
      </c>
      <c r="U14" s="46" t="s">
        <v>7506</v>
      </c>
      <c r="V14" s="84">
        <v>1</v>
      </c>
      <c r="W14" s="84">
        <v>1</v>
      </c>
      <c r="X14" s="84">
        <v>208</v>
      </c>
      <c r="Y14" s="84">
        <v>204</v>
      </c>
      <c r="Z14" s="84">
        <v>63</v>
      </c>
      <c r="AA14" s="84">
        <v>58</v>
      </c>
      <c r="AB14" s="84">
        <v>62</v>
      </c>
      <c r="AC14" s="84">
        <v>27</v>
      </c>
      <c r="AD14" s="84">
        <v>9</v>
      </c>
    </row>
    <row r="15" spans="1:30">
      <c r="A15" s="46" t="s">
        <v>7507</v>
      </c>
      <c r="B15" s="84">
        <v>1</v>
      </c>
      <c r="C15" s="84">
        <v>1</v>
      </c>
      <c r="D15" s="84">
        <v>12</v>
      </c>
      <c r="E15" s="84">
        <v>8</v>
      </c>
      <c r="F15" s="84">
        <v>259</v>
      </c>
      <c r="G15" s="84">
        <v>254</v>
      </c>
      <c r="H15" s="84">
        <v>258</v>
      </c>
      <c r="I15" s="84">
        <v>2</v>
      </c>
      <c r="J15" s="84">
        <v>34</v>
      </c>
      <c r="K15" s="46" t="s">
        <v>7508</v>
      </c>
      <c r="L15" s="84">
        <v>1</v>
      </c>
      <c r="M15" s="84">
        <v>3</v>
      </c>
      <c r="N15" s="84">
        <v>112</v>
      </c>
      <c r="O15" s="84">
        <v>108</v>
      </c>
      <c r="P15" s="84">
        <v>159</v>
      </c>
      <c r="Q15" s="84">
        <v>154</v>
      </c>
      <c r="R15" s="84">
        <v>158</v>
      </c>
      <c r="S15" s="84">
        <v>15</v>
      </c>
      <c r="T15" s="84">
        <v>21</v>
      </c>
      <c r="U15" s="46" t="s">
        <v>888</v>
      </c>
      <c r="V15" s="84">
        <v>2</v>
      </c>
      <c r="W15" s="84">
        <v>2</v>
      </c>
      <c r="X15" s="84">
        <v>209</v>
      </c>
      <c r="Y15" s="84">
        <v>205</v>
      </c>
      <c r="Z15" s="84">
        <v>62</v>
      </c>
      <c r="AA15" s="84">
        <v>57</v>
      </c>
      <c r="AB15" s="84">
        <v>61</v>
      </c>
      <c r="AC15" s="84">
        <v>27</v>
      </c>
      <c r="AD15" s="84">
        <v>9</v>
      </c>
    </row>
    <row r="16" spans="1:30">
      <c r="A16" s="46" t="s">
        <v>245</v>
      </c>
      <c r="B16" s="84">
        <v>1</v>
      </c>
      <c r="C16" s="84">
        <v>1</v>
      </c>
      <c r="D16" s="84">
        <v>13</v>
      </c>
      <c r="E16" s="84">
        <v>9</v>
      </c>
      <c r="F16" s="84">
        <v>258</v>
      </c>
      <c r="G16" s="84">
        <v>253</v>
      </c>
      <c r="H16" s="84">
        <v>257</v>
      </c>
      <c r="I16" s="84">
        <v>2</v>
      </c>
      <c r="J16" s="84">
        <v>34</v>
      </c>
      <c r="K16" s="46" t="s">
        <v>7010</v>
      </c>
      <c r="L16" s="84">
        <v>1</v>
      </c>
      <c r="M16" s="84">
        <v>2</v>
      </c>
      <c r="N16" s="84">
        <v>113</v>
      </c>
      <c r="O16" s="84">
        <v>109</v>
      </c>
      <c r="P16" s="84">
        <v>158</v>
      </c>
      <c r="Q16" s="84">
        <v>153</v>
      </c>
      <c r="R16" s="84">
        <v>157</v>
      </c>
      <c r="S16" s="84">
        <v>15</v>
      </c>
      <c r="T16" s="84">
        <v>21</v>
      </c>
      <c r="U16" s="46" t="s">
        <v>7509</v>
      </c>
      <c r="V16" s="84">
        <v>2</v>
      </c>
      <c r="W16" s="84">
        <v>1</v>
      </c>
      <c r="X16" s="84">
        <v>210</v>
      </c>
      <c r="Y16" s="84">
        <v>206</v>
      </c>
      <c r="Z16" s="84">
        <v>61</v>
      </c>
      <c r="AA16" s="84">
        <v>56</v>
      </c>
      <c r="AB16" s="84">
        <v>60</v>
      </c>
      <c r="AC16" s="84">
        <v>27</v>
      </c>
      <c r="AD16" s="84">
        <v>9</v>
      </c>
    </row>
    <row r="17" spans="1:30">
      <c r="A17" s="46" t="s">
        <v>7510</v>
      </c>
      <c r="B17" s="84">
        <v>1</v>
      </c>
      <c r="C17" s="84">
        <v>1</v>
      </c>
      <c r="D17" s="84">
        <v>14</v>
      </c>
      <c r="E17" s="84">
        <v>10</v>
      </c>
      <c r="F17" s="84">
        <v>257</v>
      </c>
      <c r="G17" s="84">
        <v>252</v>
      </c>
      <c r="H17" s="84">
        <v>256</v>
      </c>
      <c r="I17" s="84">
        <v>2</v>
      </c>
      <c r="J17" s="84">
        <v>34</v>
      </c>
      <c r="K17" s="46" t="s">
        <v>666</v>
      </c>
      <c r="L17" s="84">
        <v>1</v>
      </c>
      <c r="M17" s="84">
        <v>2</v>
      </c>
      <c r="N17" s="84">
        <v>114</v>
      </c>
      <c r="O17" s="84">
        <v>110</v>
      </c>
      <c r="P17" s="84">
        <v>157</v>
      </c>
      <c r="Q17" s="84">
        <v>152</v>
      </c>
      <c r="R17" s="84">
        <v>156</v>
      </c>
      <c r="S17" s="84">
        <v>15</v>
      </c>
      <c r="T17" s="84">
        <v>21</v>
      </c>
      <c r="U17" s="46" t="s">
        <v>26</v>
      </c>
      <c r="V17" s="84">
        <v>1</v>
      </c>
      <c r="W17" s="84">
        <v>1</v>
      </c>
      <c r="X17" s="84">
        <v>211</v>
      </c>
      <c r="Y17" s="84">
        <v>207</v>
      </c>
      <c r="Z17" s="84">
        <v>60</v>
      </c>
      <c r="AA17" s="84">
        <v>55</v>
      </c>
      <c r="AB17" s="84">
        <v>59</v>
      </c>
      <c r="AC17" s="84">
        <v>27</v>
      </c>
      <c r="AD17" s="84">
        <v>9</v>
      </c>
    </row>
    <row r="18" spans="1:30">
      <c r="A18" s="46" t="s">
        <v>7511</v>
      </c>
      <c r="B18" s="84">
        <v>1</v>
      </c>
      <c r="C18" s="84">
        <v>1</v>
      </c>
      <c r="D18" s="84">
        <v>15</v>
      </c>
      <c r="E18" s="84">
        <v>11</v>
      </c>
      <c r="F18" s="84">
        <v>256</v>
      </c>
      <c r="G18" s="84">
        <v>251</v>
      </c>
      <c r="H18" s="84">
        <v>255</v>
      </c>
      <c r="I18" s="84">
        <v>2</v>
      </c>
      <c r="J18" s="84">
        <v>34</v>
      </c>
      <c r="K18" s="46" t="s">
        <v>7512</v>
      </c>
      <c r="L18" s="84">
        <v>1</v>
      </c>
      <c r="M18" s="84">
        <v>1</v>
      </c>
      <c r="N18" s="84">
        <v>115</v>
      </c>
      <c r="O18" s="84">
        <v>111</v>
      </c>
      <c r="P18" s="84">
        <v>156</v>
      </c>
      <c r="Q18" s="84">
        <v>151</v>
      </c>
      <c r="R18" s="84">
        <v>155</v>
      </c>
      <c r="S18" s="84">
        <v>15</v>
      </c>
      <c r="T18" s="84">
        <v>21</v>
      </c>
      <c r="U18" s="46" t="s">
        <v>3869</v>
      </c>
      <c r="V18" s="84">
        <v>3</v>
      </c>
      <c r="W18" s="84">
        <v>1</v>
      </c>
      <c r="X18" s="84">
        <v>212</v>
      </c>
      <c r="Y18" s="84">
        <v>208</v>
      </c>
      <c r="Z18" s="84">
        <v>59</v>
      </c>
      <c r="AA18" s="84">
        <v>54</v>
      </c>
      <c r="AB18" s="84">
        <v>58</v>
      </c>
      <c r="AC18" s="84">
        <v>28</v>
      </c>
      <c r="AD18" s="84">
        <v>8</v>
      </c>
    </row>
    <row r="19" spans="1:30">
      <c r="A19" s="46" t="s">
        <v>667</v>
      </c>
      <c r="B19" s="84">
        <v>1</v>
      </c>
      <c r="C19" s="84">
        <v>2</v>
      </c>
      <c r="D19" s="84">
        <v>16</v>
      </c>
      <c r="E19" s="84">
        <v>12</v>
      </c>
      <c r="F19" s="84">
        <v>255</v>
      </c>
      <c r="G19" s="84">
        <v>250</v>
      </c>
      <c r="H19" s="84">
        <v>254</v>
      </c>
      <c r="I19" s="84">
        <v>2</v>
      </c>
      <c r="J19" s="84">
        <v>34</v>
      </c>
      <c r="K19" s="46" t="s">
        <v>7513</v>
      </c>
      <c r="L19" s="84">
        <v>1</v>
      </c>
      <c r="M19" s="84">
        <v>3</v>
      </c>
      <c r="N19" s="84">
        <v>116</v>
      </c>
      <c r="O19" s="84">
        <v>112</v>
      </c>
      <c r="P19" s="84">
        <v>155</v>
      </c>
      <c r="Q19" s="84">
        <v>150</v>
      </c>
      <c r="R19" s="84">
        <v>154</v>
      </c>
      <c r="S19" s="84">
        <v>15</v>
      </c>
      <c r="T19" s="84">
        <v>21</v>
      </c>
      <c r="U19" s="46" t="s">
        <v>339</v>
      </c>
      <c r="V19" s="84">
        <v>2</v>
      </c>
      <c r="W19" s="84">
        <v>1</v>
      </c>
      <c r="X19" s="84">
        <v>213</v>
      </c>
      <c r="Y19" s="84">
        <v>209</v>
      </c>
      <c r="Z19" s="84">
        <v>58</v>
      </c>
      <c r="AA19" s="84">
        <v>53</v>
      </c>
      <c r="AB19" s="84">
        <v>57</v>
      </c>
      <c r="AC19" s="84">
        <v>28</v>
      </c>
      <c r="AD19" s="84">
        <v>8</v>
      </c>
    </row>
    <row r="20" spans="1:30">
      <c r="A20" s="46" t="s">
        <v>7514</v>
      </c>
      <c r="B20" s="84">
        <v>1</v>
      </c>
      <c r="C20" s="84">
        <v>1</v>
      </c>
      <c r="D20" s="84">
        <v>17</v>
      </c>
      <c r="E20" s="84">
        <v>13</v>
      </c>
      <c r="F20" s="84">
        <v>254</v>
      </c>
      <c r="G20" s="84">
        <v>249</v>
      </c>
      <c r="H20" s="84">
        <v>253</v>
      </c>
      <c r="I20" s="84">
        <v>2</v>
      </c>
      <c r="J20" s="84">
        <v>34</v>
      </c>
      <c r="K20" s="46" t="s">
        <v>7515</v>
      </c>
      <c r="L20" s="84">
        <v>1</v>
      </c>
      <c r="M20" s="84">
        <v>1</v>
      </c>
      <c r="N20" s="84">
        <v>117</v>
      </c>
      <c r="O20" s="84">
        <v>113</v>
      </c>
      <c r="P20" s="84">
        <v>154</v>
      </c>
      <c r="Q20" s="84">
        <v>149</v>
      </c>
      <c r="R20" s="84">
        <v>153</v>
      </c>
      <c r="S20" s="84">
        <v>15</v>
      </c>
      <c r="T20" s="84">
        <v>21</v>
      </c>
      <c r="U20" s="46" t="s">
        <v>7516</v>
      </c>
      <c r="V20" s="84">
        <v>1</v>
      </c>
      <c r="W20" s="84">
        <v>1</v>
      </c>
      <c r="X20" s="84">
        <v>214</v>
      </c>
      <c r="Y20" s="84">
        <v>210</v>
      </c>
      <c r="Z20" s="84">
        <v>57</v>
      </c>
      <c r="AA20" s="84">
        <v>52</v>
      </c>
      <c r="AB20" s="84">
        <v>56</v>
      </c>
      <c r="AC20" s="84">
        <v>28</v>
      </c>
      <c r="AD20" s="84">
        <v>8</v>
      </c>
    </row>
    <row r="21" spans="1:30">
      <c r="A21" s="46" t="s">
        <v>7517</v>
      </c>
      <c r="B21" s="84">
        <v>1</v>
      </c>
      <c r="C21" s="84">
        <v>1</v>
      </c>
      <c r="D21" s="84">
        <v>18</v>
      </c>
      <c r="E21" s="84">
        <v>14</v>
      </c>
      <c r="F21" s="84">
        <v>253</v>
      </c>
      <c r="G21" s="84">
        <v>248</v>
      </c>
      <c r="H21" s="84">
        <v>252</v>
      </c>
      <c r="I21" s="84">
        <v>3</v>
      </c>
      <c r="J21" s="84">
        <v>33</v>
      </c>
      <c r="K21" s="46" t="s">
        <v>7518</v>
      </c>
      <c r="L21" s="84">
        <v>2</v>
      </c>
      <c r="M21" s="84">
        <v>1</v>
      </c>
      <c r="N21" s="84">
        <v>118</v>
      </c>
      <c r="O21" s="84">
        <v>114</v>
      </c>
      <c r="P21" s="84">
        <v>153</v>
      </c>
      <c r="Q21" s="84">
        <v>148</v>
      </c>
      <c r="R21" s="84">
        <v>152</v>
      </c>
      <c r="S21" s="84">
        <v>15</v>
      </c>
      <c r="T21" s="84">
        <v>21</v>
      </c>
      <c r="U21" s="46" t="s">
        <v>7519</v>
      </c>
      <c r="V21" s="84">
        <v>1</v>
      </c>
      <c r="W21" s="84">
        <v>1</v>
      </c>
      <c r="X21" s="84">
        <v>215</v>
      </c>
      <c r="Y21" s="84">
        <v>211</v>
      </c>
      <c r="Z21" s="84">
        <v>56</v>
      </c>
      <c r="AA21" s="84">
        <v>51</v>
      </c>
      <c r="AB21" s="84">
        <v>55</v>
      </c>
      <c r="AC21" s="84">
        <v>28</v>
      </c>
      <c r="AD21" s="84">
        <v>8</v>
      </c>
    </row>
    <row r="22" spans="1:30">
      <c r="A22" s="46" t="s">
        <v>7520</v>
      </c>
      <c r="B22" s="84">
        <v>1</v>
      </c>
      <c r="C22" s="84">
        <v>2</v>
      </c>
      <c r="D22" s="84">
        <v>19</v>
      </c>
      <c r="E22" s="84">
        <v>15</v>
      </c>
      <c r="F22" s="84">
        <v>252</v>
      </c>
      <c r="G22" s="84">
        <v>247</v>
      </c>
      <c r="H22" s="84">
        <v>251</v>
      </c>
      <c r="I22" s="84">
        <v>3</v>
      </c>
      <c r="J22" s="84">
        <v>33</v>
      </c>
      <c r="K22" s="46" t="s">
        <v>7010</v>
      </c>
      <c r="L22" s="84">
        <v>2</v>
      </c>
      <c r="M22" s="84">
        <v>1</v>
      </c>
      <c r="N22" s="84">
        <v>119</v>
      </c>
      <c r="O22" s="84">
        <v>115</v>
      </c>
      <c r="P22" s="84">
        <v>152</v>
      </c>
      <c r="Q22" s="84">
        <v>147</v>
      </c>
      <c r="R22" s="84">
        <v>151</v>
      </c>
      <c r="S22" s="84">
        <v>15</v>
      </c>
      <c r="T22" s="84">
        <v>21</v>
      </c>
      <c r="U22" s="46" t="s">
        <v>2498</v>
      </c>
      <c r="V22" s="84">
        <v>2</v>
      </c>
      <c r="W22" s="84">
        <v>1</v>
      </c>
      <c r="X22" s="84">
        <v>216</v>
      </c>
      <c r="Y22" s="84">
        <v>212</v>
      </c>
      <c r="Z22" s="84">
        <v>55</v>
      </c>
      <c r="AA22" s="84">
        <v>50</v>
      </c>
      <c r="AB22" s="84">
        <v>54</v>
      </c>
      <c r="AC22" s="84">
        <v>28</v>
      </c>
      <c r="AD22" s="84">
        <v>8</v>
      </c>
    </row>
    <row r="23" spans="1:30">
      <c r="A23" s="46" t="s">
        <v>7521</v>
      </c>
      <c r="B23" s="84">
        <v>1</v>
      </c>
      <c r="C23" s="84">
        <v>2</v>
      </c>
      <c r="D23" s="84">
        <v>20</v>
      </c>
      <c r="E23" s="84">
        <v>16</v>
      </c>
      <c r="F23" s="84">
        <v>251</v>
      </c>
      <c r="G23" s="84">
        <v>246</v>
      </c>
      <c r="H23" s="84">
        <v>250</v>
      </c>
      <c r="I23" s="84">
        <v>3</v>
      </c>
      <c r="J23" s="84">
        <v>33</v>
      </c>
      <c r="K23" s="46" t="s">
        <v>666</v>
      </c>
      <c r="L23" s="84">
        <v>2</v>
      </c>
      <c r="M23" s="84">
        <v>1</v>
      </c>
      <c r="N23" s="84">
        <v>120</v>
      </c>
      <c r="O23" s="84">
        <v>116</v>
      </c>
      <c r="P23" s="84">
        <v>151</v>
      </c>
      <c r="Q23" s="84">
        <v>146</v>
      </c>
      <c r="R23" s="84">
        <v>150</v>
      </c>
      <c r="S23" s="84">
        <v>15</v>
      </c>
      <c r="T23" s="84">
        <v>21</v>
      </c>
      <c r="U23" s="46" t="s">
        <v>7522</v>
      </c>
      <c r="V23" s="84">
        <v>3</v>
      </c>
      <c r="W23" s="84">
        <v>1</v>
      </c>
      <c r="X23" s="84">
        <v>217</v>
      </c>
      <c r="Y23" s="84">
        <v>213</v>
      </c>
      <c r="Z23" s="84">
        <v>54</v>
      </c>
      <c r="AA23" s="84">
        <v>49</v>
      </c>
      <c r="AB23" s="84">
        <v>53</v>
      </c>
      <c r="AC23" s="84">
        <v>28</v>
      </c>
      <c r="AD23" s="84">
        <v>8</v>
      </c>
    </row>
    <row r="24" spans="1:30">
      <c r="A24" s="46" t="s">
        <v>2999</v>
      </c>
      <c r="B24" s="84">
        <v>1</v>
      </c>
      <c r="C24" s="84">
        <v>2</v>
      </c>
      <c r="D24" s="84">
        <v>21</v>
      </c>
      <c r="E24" s="84">
        <v>17</v>
      </c>
      <c r="F24" s="84">
        <v>250</v>
      </c>
      <c r="G24" s="84">
        <v>245</v>
      </c>
      <c r="H24" s="84">
        <v>249</v>
      </c>
      <c r="I24" s="84">
        <v>3</v>
      </c>
      <c r="J24" s="84">
        <v>33</v>
      </c>
      <c r="K24" s="46" t="s">
        <v>7523</v>
      </c>
      <c r="L24" s="84">
        <v>1</v>
      </c>
      <c r="M24" s="84">
        <v>1</v>
      </c>
      <c r="N24" s="84">
        <v>121</v>
      </c>
      <c r="O24" s="84">
        <v>117</v>
      </c>
      <c r="P24" s="84">
        <v>150</v>
      </c>
      <c r="Q24" s="84">
        <v>145</v>
      </c>
      <c r="R24" s="84">
        <v>149</v>
      </c>
      <c r="S24" s="84">
        <v>15</v>
      </c>
      <c r="T24" s="84">
        <v>21</v>
      </c>
      <c r="U24" s="46" t="s">
        <v>242</v>
      </c>
      <c r="V24" s="84">
        <v>1</v>
      </c>
      <c r="W24" s="84">
        <v>1</v>
      </c>
      <c r="X24" s="84">
        <v>218</v>
      </c>
      <c r="Y24" s="84">
        <v>214</v>
      </c>
      <c r="Z24" s="84">
        <v>53</v>
      </c>
      <c r="AA24" s="84">
        <v>48</v>
      </c>
      <c r="AB24" s="84">
        <v>52</v>
      </c>
      <c r="AC24" s="84">
        <v>28</v>
      </c>
      <c r="AD24" s="84">
        <v>8</v>
      </c>
    </row>
    <row r="25" spans="1:30">
      <c r="A25" s="46" t="s">
        <v>7524</v>
      </c>
      <c r="B25" s="84">
        <v>1</v>
      </c>
      <c r="C25" s="84">
        <v>1</v>
      </c>
      <c r="D25" s="84">
        <v>22</v>
      </c>
      <c r="E25" s="84">
        <v>18</v>
      </c>
      <c r="F25" s="84">
        <v>249</v>
      </c>
      <c r="G25" s="84">
        <v>244</v>
      </c>
      <c r="H25" s="84">
        <v>248</v>
      </c>
      <c r="I25" s="84">
        <v>3</v>
      </c>
      <c r="J25" s="84">
        <v>33</v>
      </c>
      <c r="K25" s="46" t="s">
        <v>2888</v>
      </c>
      <c r="L25" s="84">
        <v>2</v>
      </c>
      <c r="M25" s="84">
        <v>2</v>
      </c>
      <c r="N25" s="84">
        <v>122</v>
      </c>
      <c r="O25" s="84">
        <v>118</v>
      </c>
      <c r="P25" s="84">
        <v>149</v>
      </c>
      <c r="Q25" s="84">
        <v>144</v>
      </c>
      <c r="R25" s="84">
        <v>148</v>
      </c>
      <c r="S25" s="84">
        <v>16</v>
      </c>
      <c r="T25" s="84">
        <v>20</v>
      </c>
      <c r="U25" s="46" t="s">
        <v>7525</v>
      </c>
      <c r="V25" s="84">
        <v>1</v>
      </c>
      <c r="W25" s="84">
        <v>1</v>
      </c>
      <c r="X25" s="84">
        <v>219</v>
      </c>
      <c r="Y25" s="84">
        <v>215</v>
      </c>
      <c r="Z25" s="84">
        <v>52</v>
      </c>
      <c r="AA25" s="84">
        <v>47</v>
      </c>
      <c r="AB25" s="84">
        <v>51</v>
      </c>
      <c r="AC25" s="84">
        <v>29</v>
      </c>
      <c r="AD25" s="84">
        <v>7</v>
      </c>
    </row>
    <row r="26" spans="1:30">
      <c r="A26" s="46" t="s">
        <v>7526</v>
      </c>
      <c r="B26" s="84">
        <v>1</v>
      </c>
      <c r="C26" s="84">
        <v>1</v>
      </c>
      <c r="D26" s="84">
        <v>23</v>
      </c>
      <c r="E26" s="84">
        <v>19</v>
      </c>
      <c r="F26" s="84">
        <v>248</v>
      </c>
      <c r="G26" s="84">
        <v>243</v>
      </c>
      <c r="H26" s="84">
        <v>247</v>
      </c>
      <c r="I26" s="84">
        <v>3</v>
      </c>
      <c r="J26" s="84">
        <v>33</v>
      </c>
      <c r="K26" s="46" t="s">
        <v>7362</v>
      </c>
      <c r="L26" s="84">
        <v>1</v>
      </c>
      <c r="M26" s="84">
        <v>1</v>
      </c>
      <c r="N26" s="84">
        <v>123</v>
      </c>
      <c r="O26" s="84">
        <v>119</v>
      </c>
      <c r="P26" s="84">
        <v>148</v>
      </c>
      <c r="Q26" s="84">
        <v>143</v>
      </c>
      <c r="R26" s="84">
        <v>147</v>
      </c>
      <c r="S26" s="84">
        <v>16</v>
      </c>
      <c r="T26" s="84">
        <v>20</v>
      </c>
      <c r="U26" s="46" t="s">
        <v>246</v>
      </c>
      <c r="V26" s="84">
        <v>2</v>
      </c>
      <c r="W26" s="84">
        <v>2</v>
      </c>
      <c r="X26" s="84">
        <v>220</v>
      </c>
      <c r="Y26" s="84">
        <v>216</v>
      </c>
      <c r="Z26" s="84">
        <v>51</v>
      </c>
      <c r="AA26" s="84">
        <v>46</v>
      </c>
      <c r="AB26" s="84">
        <v>50</v>
      </c>
      <c r="AC26" s="84">
        <v>29</v>
      </c>
      <c r="AD26" s="84">
        <v>7</v>
      </c>
    </row>
    <row r="27" spans="1:30">
      <c r="A27" s="46" t="s">
        <v>7527</v>
      </c>
      <c r="B27" s="84">
        <v>1</v>
      </c>
      <c r="C27" s="84">
        <v>3</v>
      </c>
      <c r="D27" s="84">
        <v>24</v>
      </c>
      <c r="E27" s="84">
        <v>20</v>
      </c>
      <c r="F27" s="84">
        <v>247</v>
      </c>
      <c r="G27" s="84">
        <v>242</v>
      </c>
      <c r="H27" s="84">
        <v>246</v>
      </c>
      <c r="I27" s="84">
        <v>3</v>
      </c>
      <c r="J27" s="84">
        <v>33</v>
      </c>
      <c r="K27" s="46" t="s">
        <v>22</v>
      </c>
      <c r="L27" s="84">
        <v>3</v>
      </c>
      <c r="M27" s="84">
        <v>7</v>
      </c>
      <c r="N27" s="84">
        <v>124</v>
      </c>
      <c r="O27" s="84">
        <v>120</v>
      </c>
      <c r="P27" s="84">
        <v>147</v>
      </c>
      <c r="Q27" s="84">
        <v>142</v>
      </c>
      <c r="R27" s="84">
        <v>146</v>
      </c>
      <c r="S27" s="84">
        <v>16</v>
      </c>
      <c r="T27" s="84">
        <v>20</v>
      </c>
      <c r="U27" s="46" t="s">
        <v>7528</v>
      </c>
      <c r="V27" s="84">
        <v>1</v>
      </c>
      <c r="W27" s="84">
        <v>1</v>
      </c>
      <c r="X27" s="84">
        <v>221</v>
      </c>
      <c r="Y27" s="84">
        <v>217</v>
      </c>
      <c r="Z27" s="84">
        <v>50</v>
      </c>
      <c r="AA27" s="84">
        <v>45</v>
      </c>
      <c r="AB27" s="84">
        <v>49</v>
      </c>
      <c r="AC27" s="84">
        <v>29</v>
      </c>
      <c r="AD27" s="84">
        <v>7</v>
      </c>
    </row>
    <row r="28" spans="1:30">
      <c r="A28" s="46" t="s">
        <v>24</v>
      </c>
      <c r="B28" s="84">
        <v>1</v>
      </c>
      <c r="C28" s="84">
        <v>5</v>
      </c>
      <c r="D28" s="84">
        <v>25</v>
      </c>
      <c r="E28" s="84">
        <v>21</v>
      </c>
      <c r="F28" s="84">
        <v>246</v>
      </c>
      <c r="G28" s="84">
        <v>241</v>
      </c>
      <c r="H28" s="84">
        <v>245</v>
      </c>
      <c r="I28" s="84">
        <v>3</v>
      </c>
      <c r="J28" s="84">
        <v>33</v>
      </c>
      <c r="K28" s="46" t="s">
        <v>1868</v>
      </c>
      <c r="L28" s="84">
        <v>1</v>
      </c>
      <c r="M28" s="84">
        <v>1</v>
      </c>
      <c r="N28" s="84">
        <v>125</v>
      </c>
      <c r="O28" s="84">
        <v>121</v>
      </c>
      <c r="P28" s="84">
        <v>146</v>
      </c>
      <c r="Q28" s="84">
        <v>141</v>
      </c>
      <c r="R28" s="84">
        <v>145</v>
      </c>
      <c r="S28" s="84">
        <v>16</v>
      </c>
      <c r="T28" s="84">
        <v>20</v>
      </c>
      <c r="U28" s="46" t="s">
        <v>7529</v>
      </c>
      <c r="V28" s="84">
        <v>2</v>
      </c>
      <c r="W28" s="84">
        <v>1</v>
      </c>
      <c r="X28" s="84">
        <v>222</v>
      </c>
      <c r="Y28" s="84">
        <v>218</v>
      </c>
      <c r="Z28" s="84">
        <v>49</v>
      </c>
      <c r="AA28" s="84">
        <v>44</v>
      </c>
      <c r="AB28" s="84">
        <v>48</v>
      </c>
      <c r="AC28" s="84">
        <v>29</v>
      </c>
      <c r="AD28" s="84">
        <v>7</v>
      </c>
    </row>
    <row r="29" spans="1:30">
      <c r="A29" s="46" t="s">
        <v>7530</v>
      </c>
      <c r="B29" s="84">
        <v>1</v>
      </c>
      <c r="C29" s="84">
        <v>1</v>
      </c>
      <c r="D29" s="84">
        <v>26</v>
      </c>
      <c r="E29" s="84">
        <v>22</v>
      </c>
      <c r="F29" s="84">
        <v>245</v>
      </c>
      <c r="G29" s="84">
        <v>240</v>
      </c>
      <c r="H29" s="84">
        <v>244</v>
      </c>
      <c r="I29" s="84">
        <v>3</v>
      </c>
      <c r="J29" s="84">
        <v>33</v>
      </c>
      <c r="K29" s="46" t="s">
        <v>1870</v>
      </c>
      <c r="L29" s="84">
        <v>1</v>
      </c>
      <c r="M29" s="84">
        <v>1</v>
      </c>
      <c r="N29" s="84">
        <v>126</v>
      </c>
      <c r="O29" s="84">
        <v>122</v>
      </c>
      <c r="P29" s="84">
        <v>145</v>
      </c>
      <c r="Q29" s="84">
        <v>140</v>
      </c>
      <c r="R29" s="84">
        <v>144</v>
      </c>
      <c r="S29" s="84">
        <v>16</v>
      </c>
      <c r="T29" s="84">
        <v>20</v>
      </c>
      <c r="U29" s="46" t="s">
        <v>7531</v>
      </c>
      <c r="V29" s="84">
        <v>3</v>
      </c>
      <c r="W29" s="84">
        <v>2</v>
      </c>
      <c r="X29" s="84">
        <v>223</v>
      </c>
      <c r="Y29" s="84">
        <v>219</v>
      </c>
      <c r="Z29" s="84">
        <v>48</v>
      </c>
      <c r="AA29" s="84">
        <v>43</v>
      </c>
      <c r="AB29" s="84">
        <v>47</v>
      </c>
      <c r="AC29" s="84">
        <v>29</v>
      </c>
      <c r="AD29" s="84">
        <v>7</v>
      </c>
    </row>
    <row r="30" spans="1:30">
      <c r="A30" s="46" t="s">
        <v>30</v>
      </c>
      <c r="B30" s="84">
        <v>1</v>
      </c>
      <c r="C30" s="84">
        <v>4</v>
      </c>
      <c r="D30" s="84">
        <v>27</v>
      </c>
      <c r="E30" s="84">
        <v>23</v>
      </c>
      <c r="F30" s="84">
        <v>244</v>
      </c>
      <c r="G30" s="84">
        <v>239</v>
      </c>
      <c r="H30" s="84">
        <v>243</v>
      </c>
      <c r="I30" s="84">
        <v>3</v>
      </c>
      <c r="J30" s="84">
        <v>33</v>
      </c>
      <c r="K30" s="46" t="s">
        <v>14</v>
      </c>
      <c r="L30" s="84">
        <v>1</v>
      </c>
      <c r="M30" s="84">
        <v>2</v>
      </c>
      <c r="N30" s="84">
        <v>127</v>
      </c>
      <c r="O30" s="84">
        <v>123</v>
      </c>
      <c r="P30" s="84">
        <v>144</v>
      </c>
      <c r="Q30" s="84">
        <v>139</v>
      </c>
      <c r="R30" s="84">
        <v>143</v>
      </c>
      <c r="S30" s="84">
        <v>16</v>
      </c>
      <c r="T30" s="84">
        <v>20</v>
      </c>
      <c r="U30" s="46" t="s">
        <v>7532</v>
      </c>
      <c r="V30" s="84">
        <v>1</v>
      </c>
      <c r="W30" s="84">
        <v>1</v>
      </c>
      <c r="X30" s="84">
        <v>224</v>
      </c>
      <c r="Y30" s="84">
        <v>220</v>
      </c>
      <c r="Z30" s="84">
        <v>47</v>
      </c>
      <c r="AA30" s="84">
        <v>42</v>
      </c>
      <c r="AB30" s="84">
        <v>46</v>
      </c>
      <c r="AC30" s="84">
        <v>29</v>
      </c>
      <c r="AD30" s="84">
        <v>7</v>
      </c>
    </row>
    <row r="31" spans="1:30">
      <c r="A31" s="46" t="s">
        <v>2386</v>
      </c>
      <c r="B31" s="84">
        <v>1</v>
      </c>
      <c r="C31" s="84">
        <v>3</v>
      </c>
      <c r="D31" s="84">
        <v>28</v>
      </c>
      <c r="E31" s="84">
        <v>24</v>
      </c>
      <c r="F31" s="84">
        <v>243</v>
      </c>
      <c r="G31" s="84">
        <v>238</v>
      </c>
      <c r="H31" s="84">
        <v>242</v>
      </c>
      <c r="I31" s="84">
        <v>4</v>
      </c>
      <c r="J31" s="84">
        <v>32</v>
      </c>
      <c r="K31" s="46" t="s">
        <v>7533</v>
      </c>
      <c r="L31" s="84">
        <v>1</v>
      </c>
      <c r="M31" s="84">
        <v>1</v>
      </c>
      <c r="N31" s="84">
        <v>128</v>
      </c>
      <c r="O31" s="84">
        <v>124</v>
      </c>
      <c r="P31" s="84">
        <v>143</v>
      </c>
      <c r="Q31" s="84">
        <v>138</v>
      </c>
      <c r="R31" s="84">
        <v>142</v>
      </c>
      <c r="S31" s="84">
        <v>16</v>
      </c>
      <c r="T31" s="84">
        <v>20</v>
      </c>
      <c r="U31" s="46" t="s">
        <v>2740</v>
      </c>
      <c r="V31" s="84">
        <v>4</v>
      </c>
      <c r="W31" s="84">
        <v>1</v>
      </c>
      <c r="X31" s="84">
        <v>225</v>
      </c>
      <c r="Y31" s="84">
        <v>221</v>
      </c>
      <c r="Z31" s="84">
        <v>46</v>
      </c>
      <c r="AA31" s="84">
        <v>41</v>
      </c>
      <c r="AB31" s="84">
        <v>45</v>
      </c>
      <c r="AC31" s="84">
        <v>29</v>
      </c>
      <c r="AD31" s="84">
        <v>7</v>
      </c>
    </row>
    <row r="32" spans="1:30">
      <c r="A32" s="46" t="s">
        <v>7082</v>
      </c>
      <c r="B32" s="84">
        <v>1</v>
      </c>
      <c r="C32" s="84">
        <v>1</v>
      </c>
      <c r="D32" s="84">
        <v>29</v>
      </c>
      <c r="E32" s="84">
        <v>25</v>
      </c>
      <c r="F32" s="84">
        <v>242</v>
      </c>
      <c r="G32" s="84">
        <v>237</v>
      </c>
      <c r="H32" s="84">
        <v>241</v>
      </c>
      <c r="I32" s="84">
        <v>4</v>
      </c>
      <c r="J32" s="84">
        <v>32</v>
      </c>
      <c r="K32" s="46" t="s">
        <v>14</v>
      </c>
      <c r="L32" s="84">
        <v>2</v>
      </c>
      <c r="M32" s="84">
        <v>1</v>
      </c>
      <c r="N32" s="84">
        <v>129</v>
      </c>
      <c r="O32" s="84">
        <v>125</v>
      </c>
      <c r="P32" s="84">
        <v>142</v>
      </c>
      <c r="Q32" s="84">
        <v>137</v>
      </c>
      <c r="R32" s="84">
        <v>141</v>
      </c>
      <c r="S32" s="84">
        <v>17</v>
      </c>
      <c r="T32" s="84">
        <v>19</v>
      </c>
      <c r="U32" s="46" t="s">
        <v>7534</v>
      </c>
      <c r="V32" s="84">
        <v>1</v>
      </c>
      <c r="W32" s="84">
        <v>1</v>
      </c>
      <c r="X32" s="84">
        <v>226</v>
      </c>
      <c r="Y32" s="84">
        <v>222</v>
      </c>
      <c r="Z32" s="84">
        <v>45</v>
      </c>
      <c r="AA32" s="84">
        <v>40</v>
      </c>
      <c r="AB32" s="84">
        <v>44</v>
      </c>
      <c r="AC32" s="84">
        <v>29</v>
      </c>
      <c r="AD32" s="84">
        <v>7</v>
      </c>
    </row>
    <row r="33" spans="1:30">
      <c r="A33" s="46" t="s">
        <v>7535</v>
      </c>
      <c r="B33" s="84">
        <v>2</v>
      </c>
      <c r="C33" s="84">
        <v>3</v>
      </c>
      <c r="D33" s="84">
        <v>30</v>
      </c>
      <c r="E33" s="84">
        <v>26</v>
      </c>
      <c r="F33" s="84">
        <v>241</v>
      </c>
      <c r="G33" s="84">
        <v>236</v>
      </c>
      <c r="H33" s="84">
        <v>240</v>
      </c>
      <c r="I33" s="84">
        <v>4</v>
      </c>
      <c r="J33" s="84">
        <v>32</v>
      </c>
      <c r="K33" s="46" t="s">
        <v>2707</v>
      </c>
      <c r="L33" s="84">
        <v>1</v>
      </c>
      <c r="M33" s="84">
        <v>3</v>
      </c>
      <c r="N33" s="84">
        <v>130</v>
      </c>
      <c r="O33" s="84">
        <v>126</v>
      </c>
      <c r="P33" s="84">
        <v>141</v>
      </c>
      <c r="Q33" s="84">
        <v>136</v>
      </c>
      <c r="R33" s="84">
        <v>140</v>
      </c>
      <c r="S33" s="84">
        <v>17</v>
      </c>
      <c r="T33" s="84">
        <v>19</v>
      </c>
      <c r="U33" s="46" t="s">
        <v>7536</v>
      </c>
      <c r="V33" s="84">
        <v>2</v>
      </c>
      <c r="W33" s="84">
        <v>1</v>
      </c>
      <c r="X33" s="84">
        <v>227</v>
      </c>
      <c r="Y33" s="84">
        <v>223</v>
      </c>
      <c r="Z33" s="84">
        <v>44</v>
      </c>
      <c r="AA33" s="84">
        <v>39</v>
      </c>
      <c r="AB33" s="84">
        <v>43</v>
      </c>
      <c r="AC33" s="84">
        <v>29</v>
      </c>
      <c r="AD33" s="84">
        <v>7</v>
      </c>
    </row>
    <row r="34" spans="1:30">
      <c r="A34" s="46" t="s">
        <v>7537</v>
      </c>
      <c r="B34" s="84">
        <v>1</v>
      </c>
      <c r="C34" s="84">
        <v>1</v>
      </c>
      <c r="D34" s="84">
        <v>31</v>
      </c>
      <c r="E34" s="84">
        <v>27</v>
      </c>
      <c r="F34" s="84">
        <v>240</v>
      </c>
      <c r="G34" s="84">
        <v>235</v>
      </c>
      <c r="H34" s="84">
        <v>239</v>
      </c>
      <c r="I34" s="84">
        <v>4</v>
      </c>
      <c r="J34" s="84">
        <v>32</v>
      </c>
      <c r="K34" s="46" t="s">
        <v>7538</v>
      </c>
      <c r="L34" s="84">
        <v>1</v>
      </c>
      <c r="M34" s="84">
        <v>1</v>
      </c>
      <c r="N34" s="84">
        <v>131</v>
      </c>
      <c r="O34" s="84">
        <v>127</v>
      </c>
      <c r="P34" s="84">
        <v>140</v>
      </c>
      <c r="Q34" s="84">
        <v>135</v>
      </c>
      <c r="R34" s="84">
        <v>139</v>
      </c>
      <c r="S34" s="84">
        <v>17</v>
      </c>
      <c r="T34" s="84">
        <v>19</v>
      </c>
      <c r="U34" s="46" t="s">
        <v>5305</v>
      </c>
      <c r="V34" s="84">
        <v>2</v>
      </c>
      <c r="W34" s="84">
        <v>1</v>
      </c>
      <c r="X34" s="84">
        <v>228</v>
      </c>
      <c r="Y34" s="84">
        <v>224</v>
      </c>
      <c r="Z34" s="84">
        <v>43</v>
      </c>
      <c r="AA34" s="84">
        <v>38</v>
      </c>
      <c r="AB34" s="84">
        <v>42</v>
      </c>
      <c r="AC34" s="84">
        <v>30</v>
      </c>
      <c r="AD34" s="84">
        <v>6</v>
      </c>
    </row>
    <row r="35" spans="1:30">
      <c r="A35" s="46" t="s">
        <v>747</v>
      </c>
      <c r="B35" s="84">
        <v>1</v>
      </c>
      <c r="C35" s="84">
        <v>1</v>
      </c>
      <c r="D35" s="84">
        <v>32</v>
      </c>
      <c r="E35" s="84">
        <v>28</v>
      </c>
      <c r="F35" s="84">
        <v>239</v>
      </c>
      <c r="G35" s="84">
        <v>234</v>
      </c>
      <c r="H35" s="84">
        <v>238</v>
      </c>
      <c r="I35" s="84">
        <v>4</v>
      </c>
      <c r="J35" s="84">
        <v>32</v>
      </c>
      <c r="K35" s="46" t="s">
        <v>7539</v>
      </c>
      <c r="L35" s="84">
        <v>1</v>
      </c>
      <c r="M35" s="84">
        <v>1</v>
      </c>
      <c r="N35" s="84">
        <v>132</v>
      </c>
      <c r="O35" s="84">
        <v>128</v>
      </c>
      <c r="P35" s="84">
        <v>139</v>
      </c>
      <c r="Q35" s="84">
        <v>134</v>
      </c>
      <c r="R35" s="84">
        <v>138</v>
      </c>
      <c r="S35" s="84">
        <v>17</v>
      </c>
      <c r="T35" s="84">
        <v>19</v>
      </c>
      <c r="U35" s="46" t="s">
        <v>7540</v>
      </c>
      <c r="V35" s="84">
        <v>4</v>
      </c>
      <c r="W35" s="84">
        <v>1</v>
      </c>
      <c r="X35" s="84">
        <v>229</v>
      </c>
      <c r="Y35" s="84">
        <v>225</v>
      </c>
      <c r="Z35" s="84">
        <v>42</v>
      </c>
      <c r="AA35" s="84">
        <v>37</v>
      </c>
      <c r="AB35" s="84">
        <v>41</v>
      </c>
      <c r="AC35" s="84">
        <v>30</v>
      </c>
      <c r="AD35" s="84">
        <v>6</v>
      </c>
    </row>
    <row r="36" spans="1:30">
      <c r="A36" s="46" t="s">
        <v>7541</v>
      </c>
      <c r="B36" s="84">
        <v>1</v>
      </c>
      <c r="C36" s="84">
        <v>1</v>
      </c>
      <c r="D36" s="84">
        <v>33</v>
      </c>
      <c r="E36" s="84">
        <v>29</v>
      </c>
      <c r="F36" s="84">
        <v>238</v>
      </c>
      <c r="G36" s="84">
        <v>233</v>
      </c>
      <c r="H36" s="84">
        <v>237</v>
      </c>
      <c r="I36" s="84">
        <v>4</v>
      </c>
      <c r="J36" s="84">
        <v>32</v>
      </c>
      <c r="K36" s="46" t="s">
        <v>7542</v>
      </c>
      <c r="L36" s="84">
        <v>1</v>
      </c>
      <c r="M36" s="84">
        <v>1</v>
      </c>
      <c r="N36" s="84">
        <v>133</v>
      </c>
      <c r="O36" s="84">
        <v>129</v>
      </c>
      <c r="P36" s="84">
        <v>138</v>
      </c>
      <c r="Q36" s="84">
        <v>133</v>
      </c>
      <c r="R36" s="84">
        <v>137</v>
      </c>
      <c r="S36" s="84">
        <v>17</v>
      </c>
      <c r="T36" s="84">
        <v>19</v>
      </c>
      <c r="U36" s="46" t="s">
        <v>7543</v>
      </c>
      <c r="V36" s="84">
        <v>1</v>
      </c>
      <c r="W36" s="84">
        <v>1</v>
      </c>
      <c r="X36" s="84">
        <v>230</v>
      </c>
      <c r="Y36" s="84">
        <v>226</v>
      </c>
      <c r="Z36" s="84">
        <v>41</v>
      </c>
      <c r="AA36" s="84">
        <v>36</v>
      </c>
      <c r="AB36" s="84">
        <v>40</v>
      </c>
      <c r="AC36" s="84">
        <v>30</v>
      </c>
      <c r="AD36" s="84">
        <v>6</v>
      </c>
    </row>
    <row r="37" spans="1:30">
      <c r="A37" s="46" t="s">
        <v>7544</v>
      </c>
      <c r="B37" s="84">
        <v>1</v>
      </c>
      <c r="C37" s="84">
        <v>2</v>
      </c>
      <c r="D37" s="84">
        <v>34</v>
      </c>
      <c r="E37" s="84">
        <v>30</v>
      </c>
      <c r="F37" s="84">
        <v>237</v>
      </c>
      <c r="G37" s="84">
        <v>232</v>
      </c>
      <c r="H37" s="84">
        <v>236</v>
      </c>
      <c r="I37" s="84">
        <v>5</v>
      </c>
      <c r="J37" s="84">
        <v>31</v>
      </c>
      <c r="K37" s="46" t="s">
        <v>7545</v>
      </c>
      <c r="L37" s="84">
        <v>1</v>
      </c>
      <c r="M37" s="84">
        <v>1</v>
      </c>
      <c r="N37" s="84">
        <v>134</v>
      </c>
      <c r="O37" s="84">
        <v>130</v>
      </c>
      <c r="P37" s="84">
        <v>137</v>
      </c>
      <c r="Q37" s="84">
        <v>132</v>
      </c>
      <c r="R37" s="84">
        <v>136</v>
      </c>
      <c r="S37" s="84">
        <v>17</v>
      </c>
      <c r="T37" s="84">
        <v>19</v>
      </c>
      <c r="U37" s="46" t="s">
        <v>7546</v>
      </c>
      <c r="V37" s="84">
        <v>1</v>
      </c>
      <c r="W37" s="84">
        <v>1</v>
      </c>
      <c r="X37" s="84">
        <v>231</v>
      </c>
      <c r="Y37" s="84">
        <v>227</v>
      </c>
      <c r="Z37" s="84">
        <v>40</v>
      </c>
      <c r="AA37" s="84">
        <v>35</v>
      </c>
      <c r="AB37" s="84">
        <v>39</v>
      </c>
      <c r="AC37" s="84">
        <v>30</v>
      </c>
      <c r="AD37" s="84">
        <v>6</v>
      </c>
    </row>
    <row r="38" spans="1:30">
      <c r="A38" s="46" t="s">
        <v>553</v>
      </c>
      <c r="B38" s="84">
        <v>1</v>
      </c>
      <c r="C38" s="84">
        <v>7</v>
      </c>
      <c r="D38" s="84">
        <v>35</v>
      </c>
      <c r="E38" s="84">
        <v>31</v>
      </c>
      <c r="F38" s="84">
        <v>236</v>
      </c>
      <c r="G38" s="84">
        <v>231</v>
      </c>
      <c r="H38" s="84">
        <v>235</v>
      </c>
      <c r="I38" s="84">
        <v>5</v>
      </c>
      <c r="J38" s="84">
        <v>31</v>
      </c>
      <c r="K38" s="51" t="s">
        <v>7547</v>
      </c>
      <c r="L38" s="84">
        <v>1</v>
      </c>
      <c r="M38" s="84">
        <v>1</v>
      </c>
      <c r="N38" s="114">
        <v>135</v>
      </c>
      <c r="O38" s="114">
        <v>131</v>
      </c>
      <c r="P38" s="84">
        <v>136</v>
      </c>
      <c r="Q38" s="114">
        <v>131</v>
      </c>
      <c r="R38" s="84">
        <v>135</v>
      </c>
      <c r="S38" s="84">
        <v>17</v>
      </c>
      <c r="T38" s="84">
        <v>19</v>
      </c>
      <c r="U38" s="46" t="s">
        <v>7548</v>
      </c>
      <c r="V38" s="84">
        <v>3</v>
      </c>
      <c r="W38" s="84">
        <v>1</v>
      </c>
      <c r="X38" s="84">
        <v>232</v>
      </c>
      <c r="Y38" s="84">
        <v>228</v>
      </c>
      <c r="Z38" s="84">
        <v>39</v>
      </c>
      <c r="AA38" s="84">
        <v>34</v>
      </c>
      <c r="AB38" s="84">
        <v>38</v>
      </c>
      <c r="AC38" s="84">
        <v>30</v>
      </c>
      <c r="AD38" s="84">
        <v>6</v>
      </c>
    </row>
    <row r="39" spans="1:30">
      <c r="A39" s="46" t="s">
        <v>24</v>
      </c>
      <c r="B39" s="84">
        <v>2</v>
      </c>
      <c r="C39" s="84">
        <v>4</v>
      </c>
      <c r="D39" s="84">
        <v>36</v>
      </c>
      <c r="E39" s="84">
        <v>32</v>
      </c>
      <c r="F39" s="84">
        <v>235</v>
      </c>
      <c r="G39" s="84">
        <v>230</v>
      </c>
      <c r="H39" s="84">
        <v>234</v>
      </c>
      <c r="I39" s="84">
        <v>5</v>
      </c>
      <c r="J39" s="84">
        <v>31</v>
      </c>
      <c r="K39" s="46" t="s">
        <v>1413</v>
      </c>
      <c r="L39" s="84">
        <v>5</v>
      </c>
      <c r="M39" s="84">
        <v>2</v>
      </c>
      <c r="N39" s="84">
        <v>136</v>
      </c>
      <c r="O39" s="84">
        <v>132</v>
      </c>
      <c r="P39" s="114">
        <v>135</v>
      </c>
      <c r="Q39" s="84">
        <v>130</v>
      </c>
      <c r="R39" s="84">
        <v>134</v>
      </c>
      <c r="S39" s="114">
        <v>18</v>
      </c>
      <c r="T39" s="84">
        <v>18</v>
      </c>
      <c r="U39" s="46" t="s">
        <v>7549</v>
      </c>
      <c r="V39" s="84">
        <v>1</v>
      </c>
      <c r="W39" s="84">
        <v>1</v>
      </c>
      <c r="X39" s="84">
        <v>233</v>
      </c>
      <c r="Y39" s="84">
        <v>229</v>
      </c>
      <c r="Z39" s="84">
        <v>38</v>
      </c>
      <c r="AA39" s="84">
        <v>33</v>
      </c>
      <c r="AB39" s="84">
        <v>37</v>
      </c>
      <c r="AC39" s="84">
        <v>30</v>
      </c>
      <c r="AD39" s="84">
        <v>6</v>
      </c>
    </row>
    <row r="40" spans="1:30">
      <c r="A40" s="46" t="s">
        <v>7550</v>
      </c>
      <c r="B40" s="84">
        <v>1</v>
      </c>
      <c r="C40" s="84">
        <v>1</v>
      </c>
      <c r="D40" s="84">
        <v>37</v>
      </c>
      <c r="E40" s="84">
        <v>33</v>
      </c>
      <c r="F40" s="84">
        <v>234</v>
      </c>
      <c r="G40" s="84">
        <v>229</v>
      </c>
      <c r="H40" s="84">
        <v>233</v>
      </c>
      <c r="I40" s="84">
        <v>5</v>
      </c>
      <c r="J40" s="84">
        <v>31</v>
      </c>
      <c r="K40" s="46" t="s">
        <v>7551</v>
      </c>
      <c r="L40" s="84">
        <v>1</v>
      </c>
      <c r="M40" s="84">
        <v>1</v>
      </c>
      <c r="N40" s="84">
        <v>137</v>
      </c>
      <c r="O40" s="84">
        <v>133</v>
      </c>
      <c r="P40" s="84">
        <v>134</v>
      </c>
      <c r="Q40" s="84">
        <v>129</v>
      </c>
      <c r="R40" s="84">
        <v>133</v>
      </c>
      <c r="S40" s="84">
        <v>18</v>
      </c>
      <c r="T40" s="84">
        <v>18</v>
      </c>
      <c r="U40" s="46" t="s">
        <v>3287</v>
      </c>
      <c r="V40" s="84">
        <v>2</v>
      </c>
      <c r="W40" s="84">
        <v>1</v>
      </c>
      <c r="X40" s="84">
        <v>234</v>
      </c>
      <c r="Y40" s="84">
        <v>230</v>
      </c>
      <c r="Z40" s="84">
        <v>37</v>
      </c>
      <c r="AA40" s="84">
        <v>32</v>
      </c>
      <c r="AB40" s="84">
        <v>36</v>
      </c>
      <c r="AC40" s="84">
        <v>31</v>
      </c>
      <c r="AD40" s="84">
        <v>5</v>
      </c>
    </row>
    <row r="41" spans="1:30">
      <c r="A41" s="46" t="s">
        <v>875</v>
      </c>
      <c r="B41" s="84">
        <v>1</v>
      </c>
      <c r="C41" s="84">
        <v>3</v>
      </c>
      <c r="D41" s="84">
        <v>38</v>
      </c>
      <c r="E41" s="84">
        <v>34</v>
      </c>
      <c r="F41" s="84">
        <v>233</v>
      </c>
      <c r="G41" s="84">
        <v>228</v>
      </c>
      <c r="H41" s="84">
        <v>232</v>
      </c>
      <c r="I41" s="84">
        <v>5</v>
      </c>
      <c r="J41" s="84">
        <v>31</v>
      </c>
      <c r="K41" s="46" t="s">
        <v>7552</v>
      </c>
      <c r="L41" s="84">
        <v>1</v>
      </c>
      <c r="M41" s="84">
        <v>1</v>
      </c>
      <c r="N41" s="84">
        <v>138</v>
      </c>
      <c r="O41" s="84">
        <v>134</v>
      </c>
      <c r="P41" s="84">
        <v>133</v>
      </c>
      <c r="Q41" s="84">
        <v>128</v>
      </c>
      <c r="R41" s="84">
        <v>132</v>
      </c>
      <c r="S41" s="84">
        <v>18</v>
      </c>
      <c r="T41" s="84">
        <v>18</v>
      </c>
      <c r="U41" s="46" t="s">
        <v>2989</v>
      </c>
      <c r="V41" s="84">
        <v>1</v>
      </c>
      <c r="W41" s="84">
        <v>1</v>
      </c>
      <c r="X41" s="84">
        <v>235</v>
      </c>
      <c r="Y41" s="84">
        <v>231</v>
      </c>
      <c r="Z41" s="84">
        <v>36</v>
      </c>
      <c r="AA41" s="84">
        <v>31</v>
      </c>
      <c r="AB41" s="84">
        <v>35</v>
      </c>
      <c r="AC41" s="84">
        <v>31</v>
      </c>
      <c r="AD41" s="84">
        <v>5</v>
      </c>
    </row>
    <row r="42" spans="1:30">
      <c r="A42" s="46" t="s">
        <v>2702</v>
      </c>
      <c r="B42" s="84">
        <v>1</v>
      </c>
      <c r="C42" s="84">
        <v>1</v>
      </c>
      <c r="D42" s="84">
        <v>39</v>
      </c>
      <c r="E42" s="84">
        <v>35</v>
      </c>
      <c r="F42" s="84">
        <v>232</v>
      </c>
      <c r="G42" s="84">
        <v>227</v>
      </c>
      <c r="H42" s="84">
        <v>231</v>
      </c>
      <c r="I42" s="84">
        <v>5</v>
      </c>
      <c r="J42" s="84">
        <v>31</v>
      </c>
      <c r="K42" s="46" t="s">
        <v>7553</v>
      </c>
      <c r="L42" s="84">
        <v>1</v>
      </c>
      <c r="M42" s="84">
        <v>1</v>
      </c>
      <c r="N42" s="84">
        <v>139</v>
      </c>
      <c r="O42" s="84">
        <v>135</v>
      </c>
      <c r="P42" s="84">
        <v>132</v>
      </c>
      <c r="Q42" s="84">
        <v>127</v>
      </c>
      <c r="R42" s="84">
        <v>131</v>
      </c>
      <c r="S42" s="84">
        <v>18</v>
      </c>
      <c r="T42" s="84">
        <v>18</v>
      </c>
      <c r="U42" s="46" t="s">
        <v>22</v>
      </c>
      <c r="V42" s="84">
        <v>5</v>
      </c>
      <c r="W42" s="84">
        <v>5</v>
      </c>
      <c r="X42" s="84">
        <v>236</v>
      </c>
      <c r="Y42" s="84">
        <v>232</v>
      </c>
      <c r="Z42" s="84">
        <v>35</v>
      </c>
      <c r="AA42" s="84">
        <v>30</v>
      </c>
      <c r="AB42" s="84">
        <v>34</v>
      </c>
      <c r="AC42" s="84">
        <v>31</v>
      </c>
      <c r="AD42" s="84">
        <v>5</v>
      </c>
    </row>
    <row r="43" spans="1:30">
      <c r="A43" s="46" t="s">
        <v>910</v>
      </c>
      <c r="B43" s="84">
        <v>1</v>
      </c>
      <c r="C43" s="84">
        <v>2</v>
      </c>
      <c r="D43" s="84">
        <v>40</v>
      </c>
      <c r="E43" s="84">
        <v>36</v>
      </c>
      <c r="F43" s="84">
        <v>231</v>
      </c>
      <c r="G43" s="84">
        <v>226</v>
      </c>
      <c r="H43" s="84">
        <v>230</v>
      </c>
      <c r="I43" s="84">
        <v>5</v>
      </c>
      <c r="J43" s="84">
        <v>31</v>
      </c>
      <c r="K43" s="46" t="s">
        <v>7554</v>
      </c>
      <c r="L43" s="84">
        <v>1</v>
      </c>
      <c r="M43" s="84">
        <v>1</v>
      </c>
      <c r="N43" s="84">
        <v>140</v>
      </c>
      <c r="O43" s="84">
        <v>136</v>
      </c>
      <c r="P43" s="84">
        <v>131</v>
      </c>
      <c r="Q43" s="84">
        <v>126</v>
      </c>
      <c r="R43" s="84">
        <v>130</v>
      </c>
      <c r="S43" s="84">
        <v>18</v>
      </c>
      <c r="T43" s="84">
        <v>18</v>
      </c>
      <c r="U43" s="46" t="s">
        <v>342</v>
      </c>
      <c r="V43" s="84">
        <v>2</v>
      </c>
      <c r="W43" s="84">
        <v>1</v>
      </c>
      <c r="X43" s="84">
        <v>237</v>
      </c>
      <c r="Y43" s="84">
        <v>233</v>
      </c>
      <c r="Z43" s="84">
        <v>34</v>
      </c>
      <c r="AA43" s="84">
        <v>29</v>
      </c>
      <c r="AB43" s="84">
        <v>33</v>
      </c>
      <c r="AC43" s="84">
        <v>31</v>
      </c>
      <c r="AD43" s="84">
        <v>5</v>
      </c>
    </row>
    <row r="44" spans="1:30">
      <c r="A44" s="46" t="s">
        <v>889</v>
      </c>
      <c r="B44" s="84">
        <v>1</v>
      </c>
      <c r="C44" s="84">
        <v>1</v>
      </c>
      <c r="D44" s="84">
        <v>41</v>
      </c>
      <c r="E44" s="84">
        <v>37</v>
      </c>
      <c r="F44" s="84">
        <v>230</v>
      </c>
      <c r="G44" s="84">
        <v>225</v>
      </c>
      <c r="H44" s="84">
        <v>229</v>
      </c>
      <c r="I44" s="84">
        <v>5</v>
      </c>
      <c r="J44" s="84">
        <v>31</v>
      </c>
      <c r="K44" s="46" t="s">
        <v>7555</v>
      </c>
      <c r="L44" s="84">
        <v>1</v>
      </c>
      <c r="M44" s="84">
        <v>1</v>
      </c>
      <c r="N44" s="84">
        <v>141</v>
      </c>
      <c r="O44" s="84">
        <v>137</v>
      </c>
      <c r="P44" s="84">
        <v>130</v>
      </c>
      <c r="Q44" s="84">
        <v>125</v>
      </c>
      <c r="R44" s="84">
        <v>129</v>
      </c>
      <c r="S44" s="84">
        <v>18</v>
      </c>
      <c r="T44" s="114">
        <v>18</v>
      </c>
      <c r="U44" s="46" t="s">
        <v>2714</v>
      </c>
      <c r="V44" s="84">
        <v>2</v>
      </c>
      <c r="W44" s="84">
        <v>2</v>
      </c>
      <c r="X44" s="84">
        <v>238</v>
      </c>
      <c r="Y44" s="84">
        <v>234</v>
      </c>
      <c r="Z44" s="84">
        <v>33</v>
      </c>
      <c r="AA44" s="84">
        <v>28</v>
      </c>
      <c r="AB44" s="84">
        <v>32</v>
      </c>
      <c r="AC44" s="84">
        <v>31</v>
      </c>
      <c r="AD44" s="84">
        <v>5</v>
      </c>
    </row>
    <row r="45" spans="1:30">
      <c r="A45" s="46" t="s">
        <v>5404</v>
      </c>
      <c r="B45" s="84">
        <v>1</v>
      </c>
      <c r="C45" s="84">
        <v>1</v>
      </c>
      <c r="D45" s="84">
        <v>42</v>
      </c>
      <c r="E45" s="84">
        <v>38</v>
      </c>
      <c r="F45" s="84">
        <v>229</v>
      </c>
      <c r="G45" s="84">
        <v>224</v>
      </c>
      <c r="H45" s="84">
        <v>228</v>
      </c>
      <c r="I45" s="84">
        <v>6</v>
      </c>
      <c r="J45" s="84">
        <v>30</v>
      </c>
      <c r="K45" s="46" t="s">
        <v>894</v>
      </c>
      <c r="L45" s="84">
        <v>2</v>
      </c>
      <c r="M45" s="84">
        <v>2</v>
      </c>
      <c r="N45" s="84">
        <v>142</v>
      </c>
      <c r="O45" s="84">
        <v>138</v>
      </c>
      <c r="P45" s="84">
        <v>129</v>
      </c>
      <c r="Q45" s="84">
        <v>124</v>
      </c>
      <c r="R45" s="84">
        <v>128</v>
      </c>
      <c r="S45" s="84">
        <v>19</v>
      </c>
      <c r="T45" s="84">
        <v>17</v>
      </c>
      <c r="U45" s="46" t="s">
        <v>22</v>
      </c>
      <c r="V45" s="84">
        <v>6</v>
      </c>
      <c r="W45" s="84">
        <v>4</v>
      </c>
      <c r="X45" s="84">
        <v>239</v>
      </c>
      <c r="Y45" s="84">
        <v>235</v>
      </c>
      <c r="Z45" s="84">
        <v>32</v>
      </c>
      <c r="AA45" s="84">
        <v>27</v>
      </c>
      <c r="AB45" s="84">
        <v>31</v>
      </c>
      <c r="AC45" s="84">
        <v>31</v>
      </c>
      <c r="AD45" s="84">
        <v>5</v>
      </c>
    </row>
    <row r="46" spans="1:30">
      <c r="A46" s="46" t="s">
        <v>7556</v>
      </c>
      <c r="B46" s="84">
        <v>1</v>
      </c>
      <c r="C46" s="84">
        <v>1</v>
      </c>
      <c r="D46" s="84">
        <v>43</v>
      </c>
      <c r="E46" s="84">
        <v>39</v>
      </c>
      <c r="F46" s="84">
        <v>228</v>
      </c>
      <c r="G46" s="84">
        <v>223</v>
      </c>
      <c r="H46" s="84">
        <v>227</v>
      </c>
      <c r="I46" s="84">
        <v>6</v>
      </c>
      <c r="J46" s="84">
        <v>30</v>
      </c>
      <c r="K46" s="46" t="s">
        <v>661</v>
      </c>
      <c r="L46" s="84">
        <v>1</v>
      </c>
      <c r="M46" s="84">
        <v>1</v>
      </c>
      <c r="N46" s="84">
        <v>143</v>
      </c>
      <c r="O46" s="84">
        <v>139</v>
      </c>
      <c r="P46" s="84">
        <v>128</v>
      </c>
      <c r="Q46" s="84">
        <v>123</v>
      </c>
      <c r="R46" s="84">
        <v>127</v>
      </c>
      <c r="S46" s="84">
        <v>19</v>
      </c>
      <c r="T46" s="84">
        <v>17</v>
      </c>
      <c r="U46" s="46" t="s">
        <v>7557</v>
      </c>
      <c r="V46" s="84">
        <v>3</v>
      </c>
      <c r="W46" s="84">
        <v>1</v>
      </c>
      <c r="X46" s="84">
        <v>240</v>
      </c>
      <c r="Y46" s="84">
        <v>236</v>
      </c>
      <c r="Z46" s="84">
        <v>31</v>
      </c>
      <c r="AA46" s="84">
        <v>26</v>
      </c>
      <c r="AB46" s="84">
        <v>30</v>
      </c>
      <c r="AC46" s="84">
        <v>31</v>
      </c>
      <c r="AD46" s="84">
        <v>5</v>
      </c>
    </row>
    <row r="47" spans="1:30">
      <c r="A47" s="46" t="s">
        <v>7558</v>
      </c>
      <c r="B47" s="84">
        <v>1</v>
      </c>
      <c r="C47" s="84">
        <v>2</v>
      </c>
      <c r="D47" s="84">
        <v>44</v>
      </c>
      <c r="E47" s="84">
        <v>40</v>
      </c>
      <c r="F47" s="84">
        <v>227</v>
      </c>
      <c r="G47" s="84">
        <v>222</v>
      </c>
      <c r="H47" s="84">
        <v>226</v>
      </c>
      <c r="I47" s="84">
        <v>6</v>
      </c>
      <c r="J47" s="84">
        <v>30</v>
      </c>
      <c r="K47" s="46" t="s">
        <v>7559</v>
      </c>
      <c r="L47" s="84">
        <v>1</v>
      </c>
      <c r="M47" s="84">
        <v>1</v>
      </c>
      <c r="N47" s="84">
        <v>144</v>
      </c>
      <c r="O47" s="84">
        <v>140</v>
      </c>
      <c r="P47" s="84">
        <v>127</v>
      </c>
      <c r="Q47" s="84">
        <v>122</v>
      </c>
      <c r="R47" s="84">
        <v>126</v>
      </c>
      <c r="S47" s="84">
        <v>19</v>
      </c>
      <c r="T47" s="84">
        <v>17</v>
      </c>
      <c r="U47" s="46" t="s">
        <v>7560</v>
      </c>
      <c r="V47" s="84">
        <v>1</v>
      </c>
      <c r="W47" s="84">
        <v>1</v>
      </c>
      <c r="X47" s="84">
        <v>241</v>
      </c>
      <c r="Y47" s="84">
        <v>237</v>
      </c>
      <c r="Z47" s="84">
        <v>30</v>
      </c>
      <c r="AA47" s="84">
        <v>25</v>
      </c>
      <c r="AB47" s="84">
        <v>29</v>
      </c>
      <c r="AC47" s="84">
        <v>32</v>
      </c>
      <c r="AD47" s="84">
        <v>4</v>
      </c>
    </row>
    <row r="48" spans="1:30">
      <c r="A48" s="46" t="s">
        <v>24</v>
      </c>
      <c r="B48" s="84">
        <v>3</v>
      </c>
      <c r="C48" s="84">
        <v>3</v>
      </c>
      <c r="D48" s="84">
        <v>45</v>
      </c>
      <c r="E48" s="84">
        <v>41</v>
      </c>
      <c r="F48" s="84">
        <v>226</v>
      </c>
      <c r="G48" s="84">
        <v>221</v>
      </c>
      <c r="H48" s="84">
        <v>225</v>
      </c>
      <c r="I48" s="84">
        <v>6</v>
      </c>
      <c r="J48" s="84">
        <v>30</v>
      </c>
      <c r="K48" s="46" t="s">
        <v>1654</v>
      </c>
      <c r="L48" s="84">
        <v>1</v>
      </c>
      <c r="M48" s="84">
        <v>2</v>
      </c>
      <c r="N48" s="84">
        <v>145</v>
      </c>
      <c r="O48" s="84">
        <v>141</v>
      </c>
      <c r="P48" s="84">
        <v>126</v>
      </c>
      <c r="Q48" s="84">
        <v>121</v>
      </c>
      <c r="R48" s="84">
        <v>125</v>
      </c>
      <c r="S48" s="84">
        <v>19</v>
      </c>
      <c r="T48" s="84">
        <v>17</v>
      </c>
      <c r="U48" s="46" t="s">
        <v>539</v>
      </c>
      <c r="V48" s="84">
        <v>6</v>
      </c>
      <c r="W48" s="84">
        <v>2</v>
      </c>
      <c r="X48" s="84">
        <v>242</v>
      </c>
      <c r="Y48" s="84">
        <v>238</v>
      </c>
      <c r="Z48" s="84">
        <v>29</v>
      </c>
      <c r="AA48" s="84">
        <v>24</v>
      </c>
      <c r="AB48" s="84">
        <v>28</v>
      </c>
      <c r="AC48" s="84">
        <v>32</v>
      </c>
      <c r="AD48" s="84">
        <v>4</v>
      </c>
    </row>
    <row r="49" spans="1:30">
      <c r="A49" s="46" t="s">
        <v>1413</v>
      </c>
      <c r="B49" s="84">
        <v>1</v>
      </c>
      <c r="C49" s="84">
        <v>6</v>
      </c>
      <c r="D49" s="84">
        <v>46</v>
      </c>
      <c r="E49" s="84">
        <v>42</v>
      </c>
      <c r="F49" s="84">
        <v>225</v>
      </c>
      <c r="G49" s="84">
        <v>220</v>
      </c>
      <c r="H49" s="84">
        <v>224</v>
      </c>
      <c r="I49" s="84">
        <v>6</v>
      </c>
      <c r="J49" s="84">
        <v>30</v>
      </c>
      <c r="K49" s="46" t="s">
        <v>1036</v>
      </c>
      <c r="L49" s="84">
        <v>1</v>
      </c>
      <c r="M49" s="84">
        <v>1</v>
      </c>
      <c r="N49" s="84">
        <v>146</v>
      </c>
      <c r="O49" s="84">
        <v>142</v>
      </c>
      <c r="P49" s="84">
        <v>125</v>
      </c>
      <c r="Q49" s="84">
        <v>120</v>
      </c>
      <c r="R49" s="84">
        <v>124</v>
      </c>
      <c r="S49" s="84">
        <v>19</v>
      </c>
      <c r="T49" s="84">
        <v>17</v>
      </c>
      <c r="U49" s="46" t="s">
        <v>7561</v>
      </c>
      <c r="V49" s="84">
        <v>1</v>
      </c>
      <c r="W49" s="84">
        <v>1</v>
      </c>
      <c r="X49" s="84">
        <v>243</v>
      </c>
      <c r="Y49" s="84">
        <v>239</v>
      </c>
      <c r="Z49" s="84">
        <v>28</v>
      </c>
      <c r="AA49" s="84">
        <v>23</v>
      </c>
      <c r="AB49" s="84">
        <v>27</v>
      </c>
      <c r="AC49" s="84">
        <v>32</v>
      </c>
      <c r="AD49" s="84">
        <v>4</v>
      </c>
    </row>
    <row r="50" spans="1:30">
      <c r="A50" s="46" t="s">
        <v>7562</v>
      </c>
      <c r="B50" s="84">
        <v>1</v>
      </c>
      <c r="C50" s="84">
        <v>1</v>
      </c>
      <c r="D50" s="84">
        <v>47</v>
      </c>
      <c r="E50" s="84">
        <v>43</v>
      </c>
      <c r="F50" s="84">
        <v>224</v>
      </c>
      <c r="G50" s="84">
        <v>219</v>
      </c>
      <c r="H50" s="84">
        <v>223</v>
      </c>
      <c r="I50" s="84">
        <v>6</v>
      </c>
      <c r="J50" s="84">
        <v>30</v>
      </c>
      <c r="K50" s="46" t="s">
        <v>7563</v>
      </c>
      <c r="L50" s="84">
        <v>1</v>
      </c>
      <c r="M50" s="84">
        <v>1</v>
      </c>
      <c r="N50" s="84">
        <v>147</v>
      </c>
      <c r="O50" s="84">
        <v>143</v>
      </c>
      <c r="P50" s="84">
        <v>124</v>
      </c>
      <c r="Q50" s="84">
        <v>119</v>
      </c>
      <c r="R50" s="84">
        <v>123</v>
      </c>
      <c r="S50" s="84">
        <v>19</v>
      </c>
      <c r="T50" s="84">
        <v>17</v>
      </c>
      <c r="U50" s="46" t="s">
        <v>7564</v>
      </c>
      <c r="V50" s="84">
        <v>1</v>
      </c>
      <c r="W50" s="84">
        <v>1</v>
      </c>
      <c r="X50" s="84">
        <v>244</v>
      </c>
      <c r="Y50" s="84">
        <v>240</v>
      </c>
      <c r="Z50" s="84">
        <v>27</v>
      </c>
      <c r="AA50" s="84">
        <v>22</v>
      </c>
      <c r="AB50" s="84">
        <v>26</v>
      </c>
      <c r="AC50" s="84">
        <v>32</v>
      </c>
      <c r="AD50" s="84">
        <v>4</v>
      </c>
    </row>
    <row r="51" spans="1:30">
      <c r="A51" s="46" t="s">
        <v>1418</v>
      </c>
      <c r="B51" s="84">
        <v>2</v>
      </c>
      <c r="C51" s="84">
        <v>1</v>
      </c>
      <c r="D51" s="84">
        <v>48</v>
      </c>
      <c r="E51" s="84">
        <v>44</v>
      </c>
      <c r="F51" s="84">
        <v>223</v>
      </c>
      <c r="G51" s="84">
        <v>218</v>
      </c>
      <c r="H51" s="84">
        <v>222</v>
      </c>
      <c r="I51" s="84">
        <v>6</v>
      </c>
      <c r="J51" s="84">
        <v>30</v>
      </c>
      <c r="K51" s="46" t="s">
        <v>7565</v>
      </c>
      <c r="L51" s="84">
        <v>1</v>
      </c>
      <c r="M51" s="84">
        <v>1</v>
      </c>
      <c r="N51" s="84">
        <v>148</v>
      </c>
      <c r="O51" s="84">
        <v>144</v>
      </c>
      <c r="P51" s="84">
        <v>123</v>
      </c>
      <c r="Q51" s="84">
        <v>118</v>
      </c>
      <c r="R51" s="84">
        <v>122</v>
      </c>
      <c r="S51" s="84">
        <v>20</v>
      </c>
      <c r="T51" s="84">
        <v>16</v>
      </c>
      <c r="U51" s="46" t="s">
        <v>1470</v>
      </c>
      <c r="V51" s="84">
        <v>6</v>
      </c>
      <c r="W51" s="84">
        <v>1</v>
      </c>
      <c r="X51" s="84">
        <v>245</v>
      </c>
      <c r="Y51" s="84">
        <v>241</v>
      </c>
      <c r="Z51" s="84">
        <v>26</v>
      </c>
      <c r="AA51" s="84">
        <v>21</v>
      </c>
      <c r="AB51" s="84">
        <v>25</v>
      </c>
      <c r="AC51" s="84">
        <v>32</v>
      </c>
      <c r="AD51" s="84">
        <v>4</v>
      </c>
    </row>
    <row r="52" spans="1:30">
      <c r="A52" s="46" t="s">
        <v>463</v>
      </c>
      <c r="B52" s="84">
        <v>1</v>
      </c>
      <c r="C52" s="84">
        <v>4</v>
      </c>
      <c r="D52" s="84">
        <v>49</v>
      </c>
      <c r="E52" s="84">
        <v>45</v>
      </c>
      <c r="F52" s="84">
        <v>222</v>
      </c>
      <c r="G52" s="84">
        <v>217</v>
      </c>
      <c r="H52" s="84">
        <v>221</v>
      </c>
      <c r="I52" s="84">
        <v>7</v>
      </c>
      <c r="J52" s="84">
        <v>29</v>
      </c>
      <c r="K52" s="46" t="s">
        <v>1419</v>
      </c>
      <c r="L52" s="84">
        <v>1</v>
      </c>
      <c r="M52" s="84">
        <v>1</v>
      </c>
      <c r="N52" s="84">
        <v>149</v>
      </c>
      <c r="O52" s="84">
        <v>145</v>
      </c>
      <c r="P52" s="84">
        <v>122</v>
      </c>
      <c r="Q52" s="84">
        <v>117</v>
      </c>
      <c r="R52" s="84">
        <v>121</v>
      </c>
      <c r="S52" s="84">
        <v>20</v>
      </c>
      <c r="T52" s="84">
        <v>16</v>
      </c>
      <c r="U52" s="46" t="s">
        <v>1469</v>
      </c>
      <c r="V52" s="84">
        <v>1</v>
      </c>
      <c r="W52" s="84">
        <v>1</v>
      </c>
      <c r="X52" s="84">
        <v>246</v>
      </c>
      <c r="Y52" s="84">
        <v>242</v>
      </c>
      <c r="Z52" s="84">
        <v>25</v>
      </c>
      <c r="AA52" s="84">
        <v>20</v>
      </c>
      <c r="AB52" s="84">
        <v>24</v>
      </c>
      <c r="AC52" s="84">
        <v>32</v>
      </c>
      <c r="AD52" s="84">
        <v>4</v>
      </c>
    </row>
    <row r="53" spans="1:30">
      <c r="A53" s="46" t="s">
        <v>7566</v>
      </c>
      <c r="B53" s="84">
        <v>1</v>
      </c>
      <c r="C53" s="84">
        <v>1</v>
      </c>
      <c r="D53" s="84">
        <v>50</v>
      </c>
      <c r="E53" s="84">
        <v>46</v>
      </c>
      <c r="F53" s="84">
        <v>221</v>
      </c>
      <c r="G53" s="84">
        <v>216</v>
      </c>
      <c r="H53" s="84">
        <v>220</v>
      </c>
      <c r="I53" s="84">
        <v>7</v>
      </c>
      <c r="J53" s="84">
        <v>29</v>
      </c>
      <c r="K53" s="46" t="s">
        <v>915</v>
      </c>
      <c r="L53" s="84">
        <v>1</v>
      </c>
      <c r="M53" s="84">
        <v>2</v>
      </c>
      <c r="N53" s="84">
        <v>150</v>
      </c>
      <c r="O53" s="84">
        <v>146</v>
      </c>
      <c r="P53" s="84">
        <v>121</v>
      </c>
      <c r="Q53" s="84">
        <v>116</v>
      </c>
      <c r="R53" s="84">
        <v>120</v>
      </c>
      <c r="S53" s="84">
        <v>20</v>
      </c>
      <c r="T53" s="84">
        <v>16</v>
      </c>
      <c r="U53" s="46" t="s">
        <v>2838</v>
      </c>
      <c r="V53" s="84">
        <v>1</v>
      </c>
      <c r="W53" s="84">
        <v>1</v>
      </c>
      <c r="X53" s="84">
        <v>247</v>
      </c>
      <c r="Y53" s="84">
        <v>243</v>
      </c>
      <c r="Z53" s="84">
        <v>24</v>
      </c>
      <c r="AA53" s="84">
        <v>19</v>
      </c>
      <c r="AB53" s="84">
        <v>23</v>
      </c>
      <c r="AC53" s="84">
        <v>33</v>
      </c>
      <c r="AD53" s="84">
        <v>3</v>
      </c>
    </row>
    <row r="54" spans="1:30">
      <c r="A54" s="46" t="s">
        <v>7567</v>
      </c>
      <c r="B54" s="84">
        <v>1</v>
      </c>
      <c r="C54" s="84">
        <v>1</v>
      </c>
      <c r="D54" s="84">
        <v>51</v>
      </c>
      <c r="E54" s="84">
        <v>47</v>
      </c>
      <c r="F54" s="84">
        <v>220</v>
      </c>
      <c r="G54" s="84">
        <v>215</v>
      </c>
      <c r="H54" s="84">
        <v>219</v>
      </c>
      <c r="I54" s="84">
        <v>7</v>
      </c>
      <c r="J54" s="84">
        <v>29</v>
      </c>
      <c r="K54" s="46" t="s">
        <v>3917</v>
      </c>
      <c r="L54" s="84">
        <v>1</v>
      </c>
      <c r="M54" s="84">
        <v>1</v>
      </c>
      <c r="N54" s="84">
        <v>151</v>
      </c>
      <c r="O54" s="84">
        <v>147</v>
      </c>
      <c r="P54" s="84">
        <v>120</v>
      </c>
      <c r="Q54" s="84">
        <v>115</v>
      </c>
      <c r="R54" s="84">
        <v>119</v>
      </c>
      <c r="S54" s="84">
        <v>20</v>
      </c>
      <c r="T54" s="84">
        <v>16</v>
      </c>
      <c r="U54" s="46" t="s">
        <v>258</v>
      </c>
      <c r="V54" s="84">
        <v>7</v>
      </c>
      <c r="W54" s="84">
        <v>3</v>
      </c>
      <c r="X54" s="84">
        <v>248</v>
      </c>
      <c r="Y54" s="84">
        <v>244</v>
      </c>
      <c r="Z54" s="84">
        <v>23</v>
      </c>
      <c r="AA54" s="84">
        <v>18</v>
      </c>
      <c r="AB54" s="84">
        <v>22</v>
      </c>
      <c r="AC54" s="84">
        <v>33</v>
      </c>
      <c r="AD54" s="84">
        <v>3</v>
      </c>
    </row>
    <row r="55" spans="1:30">
      <c r="A55" s="46" t="s">
        <v>463</v>
      </c>
      <c r="B55" s="84">
        <v>2</v>
      </c>
      <c r="C55" s="84">
        <v>3</v>
      </c>
      <c r="D55" s="84">
        <v>52</v>
      </c>
      <c r="E55" s="84">
        <v>48</v>
      </c>
      <c r="F55" s="84">
        <v>219</v>
      </c>
      <c r="G55" s="84">
        <v>214</v>
      </c>
      <c r="H55" s="84">
        <v>218</v>
      </c>
      <c r="I55" s="84">
        <v>7</v>
      </c>
      <c r="J55" s="84">
        <v>29</v>
      </c>
      <c r="K55" s="46" t="s">
        <v>334</v>
      </c>
      <c r="L55" s="84">
        <v>1</v>
      </c>
      <c r="M55" s="84">
        <v>2</v>
      </c>
      <c r="N55" s="84">
        <v>152</v>
      </c>
      <c r="O55" s="84">
        <v>148</v>
      </c>
      <c r="P55" s="84">
        <v>119</v>
      </c>
      <c r="Q55" s="84">
        <v>114</v>
      </c>
      <c r="R55" s="84">
        <v>118</v>
      </c>
      <c r="S55" s="84">
        <v>20</v>
      </c>
      <c r="T55" s="84">
        <v>16</v>
      </c>
      <c r="U55" s="46" t="s">
        <v>7568</v>
      </c>
      <c r="V55" s="84">
        <v>1</v>
      </c>
      <c r="W55" s="84">
        <v>1</v>
      </c>
      <c r="X55" s="84">
        <v>249</v>
      </c>
      <c r="Y55" s="84">
        <v>245</v>
      </c>
      <c r="Z55" s="84">
        <v>22</v>
      </c>
      <c r="AA55" s="84">
        <v>17</v>
      </c>
      <c r="AB55" s="84">
        <v>21</v>
      </c>
      <c r="AC55" s="84">
        <v>33</v>
      </c>
      <c r="AD55" s="84">
        <v>3</v>
      </c>
    </row>
    <row r="56" spans="1:30">
      <c r="A56" s="46" t="s">
        <v>399</v>
      </c>
      <c r="B56" s="84">
        <v>1</v>
      </c>
      <c r="C56" s="84">
        <v>2</v>
      </c>
      <c r="D56" s="84">
        <v>53</v>
      </c>
      <c r="E56" s="84">
        <v>49</v>
      </c>
      <c r="F56" s="84">
        <v>218</v>
      </c>
      <c r="G56" s="84">
        <v>213</v>
      </c>
      <c r="H56" s="84">
        <v>217</v>
      </c>
      <c r="I56" s="84">
        <v>7</v>
      </c>
      <c r="J56" s="84">
        <v>29</v>
      </c>
      <c r="K56" s="46" t="s">
        <v>7569</v>
      </c>
      <c r="L56" s="84">
        <v>1</v>
      </c>
      <c r="M56" s="84">
        <v>1</v>
      </c>
      <c r="N56" s="84">
        <v>153</v>
      </c>
      <c r="O56" s="84">
        <v>149</v>
      </c>
      <c r="P56" s="84">
        <v>118</v>
      </c>
      <c r="Q56" s="84">
        <v>113</v>
      </c>
      <c r="R56" s="84">
        <v>117</v>
      </c>
      <c r="S56" s="84">
        <v>20</v>
      </c>
      <c r="T56" s="84">
        <v>16</v>
      </c>
      <c r="U56" s="46" t="s">
        <v>878</v>
      </c>
      <c r="V56" s="84">
        <v>1</v>
      </c>
      <c r="W56" s="84">
        <v>1</v>
      </c>
      <c r="X56" s="84">
        <v>250</v>
      </c>
      <c r="Y56" s="84">
        <v>246</v>
      </c>
      <c r="Z56" s="84">
        <v>21</v>
      </c>
      <c r="AA56" s="84">
        <v>16</v>
      </c>
      <c r="AB56" s="84">
        <v>20</v>
      </c>
      <c r="AC56" s="84">
        <v>33</v>
      </c>
      <c r="AD56" s="84">
        <v>3</v>
      </c>
    </row>
    <row r="57" spans="1:30">
      <c r="A57" s="46" t="s">
        <v>5239</v>
      </c>
      <c r="B57" s="84">
        <v>1</v>
      </c>
      <c r="C57" s="84">
        <v>1</v>
      </c>
      <c r="D57" s="84">
        <v>54</v>
      </c>
      <c r="E57" s="84">
        <v>50</v>
      </c>
      <c r="F57" s="84">
        <v>217</v>
      </c>
      <c r="G57" s="84">
        <v>212</v>
      </c>
      <c r="H57" s="84">
        <v>216</v>
      </c>
      <c r="I57" s="84">
        <v>7</v>
      </c>
      <c r="J57" s="84">
        <v>29</v>
      </c>
      <c r="K57" s="46" t="s">
        <v>254</v>
      </c>
      <c r="L57" s="84">
        <v>2</v>
      </c>
      <c r="M57" s="84">
        <v>3</v>
      </c>
      <c r="N57" s="84">
        <v>154</v>
      </c>
      <c r="O57" s="84">
        <v>150</v>
      </c>
      <c r="P57" s="84">
        <v>117</v>
      </c>
      <c r="Q57" s="84">
        <v>112</v>
      </c>
      <c r="R57" s="84">
        <v>116</v>
      </c>
      <c r="S57" s="84">
        <v>20</v>
      </c>
      <c r="T57" s="84">
        <v>16</v>
      </c>
      <c r="U57" s="46" t="s">
        <v>7570</v>
      </c>
      <c r="V57" s="84">
        <v>2</v>
      </c>
      <c r="W57" s="84">
        <v>1</v>
      </c>
      <c r="X57" s="84">
        <v>251</v>
      </c>
      <c r="Y57" s="84">
        <v>247</v>
      </c>
      <c r="Z57" s="84">
        <v>20</v>
      </c>
      <c r="AA57" s="84">
        <v>15</v>
      </c>
      <c r="AB57" s="84">
        <v>19</v>
      </c>
      <c r="AC57" s="84">
        <v>33</v>
      </c>
      <c r="AD57" s="84">
        <v>3</v>
      </c>
    </row>
    <row r="58" spans="1:30">
      <c r="A58" s="46" t="s">
        <v>7571</v>
      </c>
      <c r="B58" s="84">
        <v>1</v>
      </c>
      <c r="C58" s="84">
        <v>1</v>
      </c>
      <c r="D58" s="84">
        <v>55</v>
      </c>
      <c r="E58" s="84">
        <v>51</v>
      </c>
      <c r="F58" s="84">
        <v>216</v>
      </c>
      <c r="G58" s="84">
        <v>211</v>
      </c>
      <c r="H58" s="84">
        <v>215</v>
      </c>
      <c r="I58" s="84">
        <v>7</v>
      </c>
      <c r="J58" s="84">
        <v>29</v>
      </c>
      <c r="K58" s="46" t="s">
        <v>2750</v>
      </c>
      <c r="L58" s="84">
        <v>2</v>
      </c>
      <c r="M58" s="84">
        <v>2</v>
      </c>
      <c r="N58" s="84">
        <v>155</v>
      </c>
      <c r="O58" s="84">
        <v>151</v>
      </c>
      <c r="P58" s="84">
        <v>116</v>
      </c>
      <c r="Q58" s="84">
        <v>111</v>
      </c>
      <c r="R58" s="84">
        <v>115</v>
      </c>
      <c r="S58" s="84">
        <v>20</v>
      </c>
      <c r="T58" s="84">
        <v>16</v>
      </c>
      <c r="U58" s="46" t="s">
        <v>7572</v>
      </c>
      <c r="V58" s="84">
        <v>1</v>
      </c>
      <c r="W58" s="84">
        <v>2</v>
      </c>
      <c r="X58" s="84">
        <v>252</v>
      </c>
      <c r="Y58" s="84">
        <v>248</v>
      </c>
      <c r="Z58" s="84">
        <v>19</v>
      </c>
      <c r="AA58" s="84">
        <v>14</v>
      </c>
      <c r="AB58" s="84">
        <v>18</v>
      </c>
      <c r="AC58" s="84">
        <v>33</v>
      </c>
      <c r="AD58" s="84">
        <v>3</v>
      </c>
    </row>
    <row r="59" spans="1:30">
      <c r="A59" s="46" t="s">
        <v>2789</v>
      </c>
      <c r="B59" s="84">
        <v>1</v>
      </c>
      <c r="C59" s="84">
        <v>1</v>
      </c>
      <c r="D59" s="84">
        <v>56</v>
      </c>
      <c r="E59" s="84">
        <v>52</v>
      </c>
      <c r="F59" s="84">
        <v>215</v>
      </c>
      <c r="G59" s="84">
        <v>210</v>
      </c>
      <c r="H59" s="84">
        <v>214</v>
      </c>
      <c r="I59" s="84">
        <v>8</v>
      </c>
      <c r="J59" s="84">
        <v>28</v>
      </c>
      <c r="K59" s="46" t="s">
        <v>2751</v>
      </c>
      <c r="L59" s="84">
        <v>1</v>
      </c>
      <c r="M59" s="84">
        <v>1</v>
      </c>
      <c r="N59" s="84">
        <v>156</v>
      </c>
      <c r="O59" s="84">
        <v>152</v>
      </c>
      <c r="P59" s="84">
        <v>115</v>
      </c>
      <c r="Q59" s="84">
        <v>110</v>
      </c>
      <c r="R59" s="84">
        <v>114</v>
      </c>
      <c r="S59" s="84">
        <v>20</v>
      </c>
      <c r="T59" s="84">
        <v>16</v>
      </c>
      <c r="U59" s="46" t="s">
        <v>7573</v>
      </c>
      <c r="V59" s="84">
        <v>1</v>
      </c>
      <c r="W59" s="84">
        <v>1</v>
      </c>
      <c r="X59" s="84">
        <v>253</v>
      </c>
      <c r="Y59" s="84">
        <v>249</v>
      </c>
      <c r="Z59" s="84">
        <v>18</v>
      </c>
      <c r="AA59" s="84">
        <v>13</v>
      </c>
      <c r="AB59" s="84">
        <v>17</v>
      </c>
      <c r="AC59" s="84">
        <v>34</v>
      </c>
      <c r="AD59" s="84">
        <v>2</v>
      </c>
    </row>
    <row r="60" spans="1:30">
      <c r="A60" s="46" t="s">
        <v>1413</v>
      </c>
      <c r="B60" s="84">
        <v>2</v>
      </c>
      <c r="C60" s="84">
        <v>5</v>
      </c>
      <c r="D60" s="84">
        <v>57</v>
      </c>
      <c r="E60" s="84">
        <v>53</v>
      </c>
      <c r="F60" s="84">
        <v>214</v>
      </c>
      <c r="G60" s="84">
        <v>209</v>
      </c>
      <c r="H60" s="84">
        <v>213</v>
      </c>
      <c r="I60" s="84">
        <v>8</v>
      </c>
      <c r="J60" s="84">
        <v>28</v>
      </c>
      <c r="K60" s="46" t="s">
        <v>7574</v>
      </c>
      <c r="L60" s="84">
        <v>1</v>
      </c>
      <c r="M60" s="84">
        <v>1</v>
      </c>
      <c r="N60" s="84">
        <v>157</v>
      </c>
      <c r="O60" s="84">
        <v>153</v>
      </c>
      <c r="P60" s="84">
        <v>114</v>
      </c>
      <c r="Q60" s="84">
        <v>109</v>
      </c>
      <c r="R60" s="84">
        <v>113</v>
      </c>
      <c r="S60" s="84">
        <v>21</v>
      </c>
      <c r="T60" s="84">
        <v>15</v>
      </c>
      <c r="U60" s="46" t="s">
        <v>734</v>
      </c>
      <c r="V60" s="84">
        <v>5</v>
      </c>
      <c r="W60" s="84">
        <v>1</v>
      </c>
      <c r="X60" s="84">
        <v>254</v>
      </c>
      <c r="Y60" s="84">
        <v>250</v>
      </c>
      <c r="Z60" s="84">
        <v>17</v>
      </c>
      <c r="AA60" s="84">
        <v>12</v>
      </c>
      <c r="AB60" s="84">
        <v>16</v>
      </c>
      <c r="AC60" s="84">
        <v>34</v>
      </c>
      <c r="AD60" s="84">
        <v>2</v>
      </c>
    </row>
    <row r="61" spans="1:30">
      <c r="A61" s="46" t="s">
        <v>2823</v>
      </c>
      <c r="B61" s="84">
        <v>1</v>
      </c>
      <c r="C61" s="84">
        <v>1</v>
      </c>
      <c r="D61" s="84">
        <v>58</v>
      </c>
      <c r="E61" s="84">
        <v>54</v>
      </c>
      <c r="F61" s="84">
        <v>213</v>
      </c>
      <c r="G61" s="84">
        <v>208</v>
      </c>
      <c r="H61" s="84">
        <v>212</v>
      </c>
      <c r="I61" s="84">
        <v>8</v>
      </c>
      <c r="J61" s="84">
        <v>28</v>
      </c>
      <c r="K61" s="46" t="s">
        <v>7575</v>
      </c>
      <c r="L61" s="84">
        <v>1</v>
      </c>
      <c r="M61" s="84">
        <v>1</v>
      </c>
      <c r="N61" s="84">
        <v>158</v>
      </c>
      <c r="O61" s="84">
        <v>154</v>
      </c>
      <c r="P61" s="84">
        <v>113</v>
      </c>
      <c r="Q61" s="84">
        <v>108</v>
      </c>
      <c r="R61" s="84">
        <v>112</v>
      </c>
      <c r="S61" s="84">
        <v>21</v>
      </c>
      <c r="T61" s="84">
        <v>15</v>
      </c>
      <c r="U61" s="46" t="s">
        <v>7576</v>
      </c>
      <c r="V61" s="84">
        <v>1</v>
      </c>
      <c r="W61" s="84">
        <v>1</v>
      </c>
      <c r="X61" s="84">
        <v>255</v>
      </c>
      <c r="Y61" s="84">
        <v>251</v>
      </c>
      <c r="Z61" s="84">
        <v>16</v>
      </c>
      <c r="AA61" s="84">
        <v>11</v>
      </c>
      <c r="AB61" s="84">
        <v>15</v>
      </c>
      <c r="AC61" s="84">
        <v>34</v>
      </c>
      <c r="AD61" s="84">
        <v>2</v>
      </c>
    </row>
    <row r="62" spans="1:30">
      <c r="A62" s="46" t="s">
        <v>7577</v>
      </c>
      <c r="B62" s="84">
        <v>1</v>
      </c>
      <c r="C62" s="84">
        <v>1</v>
      </c>
      <c r="D62" s="84">
        <v>59</v>
      </c>
      <c r="E62" s="84">
        <v>55</v>
      </c>
      <c r="F62" s="84">
        <v>212</v>
      </c>
      <c r="G62" s="84">
        <v>207</v>
      </c>
      <c r="H62" s="84">
        <v>211</v>
      </c>
      <c r="I62" s="84">
        <v>8</v>
      </c>
      <c r="J62" s="84">
        <v>28</v>
      </c>
      <c r="K62" s="46" t="s">
        <v>7578</v>
      </c>
      <c r="L62" s="84">
        <v>1</v>
      </c>
      <c r="M62" s="84">
        <v>1</v>
      </c>
      <c r="N62" s="84">
        <v>159</v>
      </c>
      <c r="O62" s="84">
        <v>155</v>
      </c>
      <c r="P62" s="84">
        <v>112</v>
      </c>
      <c r="Q62" s="84">
        <v>107</v>
      </c>
      <c r="R62" s="84">
        <v>111</v>
      </c>
      <c r="S62" s="84">
        <v>21</v>
      </c>
      <c r="T62" s="84">
        <v>15</v>
      </c>
      <c r="U62" s="46" t="s">
        <v>719</v>
      </c>
      <c r="V62" s="84">
        <v>1</v>
      </c>
      <c r="W62" s="84">
        <v>1</v>
      </c>
      <c r="X62" s="84">
        <v>256</v>
      </c>
      <c r="Y62" s="84">
        <v>252</v>
      </c>
      <c r="Z62" s="84">
        <v>15</v>
      </c>
      <c r="AA62" s="84">
        <v>10</v>
      </c>
      <c r="AB62" s="84">
        <v>14</v>
      </c>
      <c r="AC62" s="84">
        <v>34</v>
      </c>
      <c r="AD62" s="84">
        <v>2</v>
      </c>
    </row>
    <row r="63" spans="1:30">
      <c r="A63" s="46" t="s">
        <v>231</v>
      </c>
      <c r="B63" s="84">
        <v>1</v>
      </c>
      <c r="C63" s="84">
        <v>4</v>
      </c>
      <c r="D63" s="84">
        <v>60</v>
      </c>
      <c r="E63" s="84">
        <v>56</v>
      </c>
      <c r="F63" s="84">
        <v>211</v>
      </c>
      <c r="G63" s="84">
        <v>206</v>
      </c>
      <c r="H63" s="84">
        <v>210</v>
      </c>
      <c r="I63" s="84">
        <v>8</v>
      </c>
      <c r="J63" s="84">
        <v>28</v>
      </c>
      <c r="K63" s="46" t="s">
        <v>7579</v>
      </c>
      <c r="L63" s="84">
        <v>1</v>
      </c>
      <c r="M63" s="84">
        <v>1</v>
      </c>
      <c r="N63" s="84">
        <v>160</v>
      </c>
      <c r="O63" s="84">
        <v>156</v>
      </c>
      <c r="P63" s="84">
        <v>111</v>
      </c>
      <c r="Q63" s="84">
        <v>106</v>
      </c>
      <c r="R63" s="84">
        <v>110</v>
      </c>
      <c r="S63" s="84">
        <v>21</v>
      </c>
      <c r="T63" s="84">
        <v>15</v>
      </c>
      <c r="U63" s="46" t="s">
        <v>7580</v>
      </c>
      <c r="V63" s="84">
        <v>3</v>
      </c>
      <c r="W63" s="84">
        <v>1</v>
      </c>
      <c r="X63" s="84">
        <v>257</v>
      </c>
      <c r="Y63" s="84">
        <v>253</v>
      </c>
      <c r="Z63" s="84">
        <v>14</v>
      </c>
      <c r="AA63" s="84">
        <v>9</v>
      </c>
      <c r="AB63" s="84">
        <v>13</v>
      </c>
      <c r="AC63" s="84">
        <v>34</v>
      </c>
      <c r="AD63" s="84">
        <v>2</v>
      </c>
    </row>
    <row r="64" spans="1:30">
      <c r="A64" s="46" t="s">
        <v>7581</v>
      </c>
      <c r="B64" s="84">
        <v>1</v>
      </c>
      <c r="C64" s="84">
        <v>1</v>
      </c>
      <c r="D64" s="84">
        <v>61</v>
      </c>
      <c r="E64" s="84">
        <v>57</v>
      </c>
      <c r="F64" s="84">
        <v>210</v>
      </c>
      <c r="G64" s="84">
        <v>205</v>
      </c>
      <c r="H64" s="84">
        <v>209</v>
      </c>
      <c r="I64" s="84">
        <v>8</v>
      </c>
      <c r="J64" s="84">
        <v>28</v>
      </c>
      <c r="K64" s="46" t="s">
        <v>7582</v>
      </c>
      <c r="L64" s="84">
        <v>1</v>
      </c>
      <c r="M64" s="84">
        <v>1</v>
      </c>
      <c r="N64" s="84">
        <v>161</v>
      </c>
      <c r="O64" s="84">
        <v>157</v>
      </c>
      <c r="P64" s="84">
        <v>110</v>
      </c>
      <c r="Q64" s="84">
        <v>105</v>
      </c>
      <c r="R64" s="84">
        <v>109</v>
      </c>
      <c r="S64" s="84">
        <v>21</v>
      </c>
      <c r="T64" s="84">
        <v>15</v>
      </c>
      <c r="U64" s="46" t="s">
        <v>280</v>
      </c>
      <c r="V64" s="84">
        <v>8</v>
      </c>
      <c r="W64" s="84">
        <v>2</v>
      </c>
      <c r="X64" s="84">
        <v>258</v>
      </c>
      <c r="Y64" s="84">
        <v>254</v>
      </c>
      <c r="Z64" s="84">
        <v>13</v>
      </c>
      <c r="AA64" s="84">
        <v>8</v>
      </c>
      <c r="AB64" s="84">
        <v>12</v>
      </c>
      <c r="AC64" s="84">
        <v>34</v>
      </c>
      <c r="AD64" s="84">
        <v>2</v>
      </c>
    </row>
    <row r="65" spans="1:30">
      <c r="A65" s="46" t="s">
        <v>726</v>
      </c>
      <c r="B65" s="84">
        <v>1</v>
      </c>
      <c r="C65" s="84">
        <v>3</v>
      </c>
      <c r="D65" s="84">
        <v>62</v>
      </c>
      <c r="E65" s="84">
        <v>58</v>
      </c>
      <c r="F65" s="84">
        <v>209</v>
      </c>
      <c r="G65" s="84">
        <v>204</v>
      </c>
      <c r="H65" s="84">
        <v>208</v>
      </c>
      <c r="I65" s="84">
        <v>8</v>
      </c>
      <c r="J65" s="84">
        <v>28</v>
      </c>
      <c r="K65" s="46" t="s">
        <v>7509</v>
      </c>
      <c r="L65" s="84">
        <v>1</v>
      </c>
      <c r="M65" s="84">
        <v>2</v>
      </c>
      <c r="N65" s="84">
        <v>162</v>
      </c>
      <c r="O65" s="84">
        <v>158</v>
      </c>
      <c r="P65" s="84">
        <v>109</v>
      </c>
      <c r="Q65" s="84">
        <v>104</v>
      </c>
      <c r="R65" s="84">
        <v>108</v>
      </c>
      <c r="S65" s="84">
        <v>21</v>
      </c>
      <c r="T65" s="84">
        <v>15</v>
      </c>
      <c r="U65" s="46" t="s">
        <v>7583</v>
      </c>
      <c r="V65" s="84">
        <v>1</v>
      </c>
      <c r="W65" s="84">
        <v>1</v>
      </c>
      <c r="X65" s="84">
        <v>259</v>
      </c>
      <c r="Y65" s="84">
        <v>255</v>
      </c>
      <c r="Z65" s="84">
        <v>12</v>
      </c>
      <c r="AA65" s="84">
        <v>7</v>
      </c>
      <c r="AB65" s="84">
        <v>11</v>
      </c>
      <c r="AC65" s="84">
        <v>35</v>
      </c>
      <c r="AD65" s="84">
        <v>1</v>
      </c>
    </row>
    <row r="66" spans="1:30">
      <c r="A66" s="46" t="s">
        <v>7584</v>
      </c>
      <c r="B66" s="84">
        <v>2</v>
      </c>
      <c r="C66" s="84">
        <v>1</v>
      </c>
      <c r="D66" s="84">
        <v>63</v>
      </c>
      <c r="E66" s="84">
        <v>59</v>
      </c>
      <c r="F66" s="84">
        <v>208</v>
      </c>
      <c r="G66" s="84">
        <v>203</v>
      </c>
      <c r="H66" s="84">
        <v>207</v>
      </c>
      <c r="I66" s="84">
        <v>8</v>
      </c>
      <c r="J66" s="84">
        <v>28</v>
      </c>
      <c r="K66" s="46" t="s">
        <v>7585</v>
      </c>
      <c r="L66" s="84">
        <v>1</v>
      </c>
      <c r="M66" s="84">
        <v>1</v>
      </c>
      <c r="N66" s="84">
        <v>163</v>
      </c>
      <c r="O66" s="84">
        <v>159</v>
      </c>
      <c r="P66" s="84">
        <v>108</v>
      </c>
      <c r="Q66" s="84">
        <v>103</v>
      </c>
      <c r="R66" s="84">
        <v>107</v>
      </c>
      <c r="S66" s="84">
        <v>22</v>
      </c>
      <c r="T66" s="84">
        <v>14</v>
      </c>
      <c r="U66" s="46" t="s">
        <v>18</v>
      </c>
      <c r="V66" s="84">
        <v>1</v>
      </c>
      <c r="W66" s="84">
        <v>1</v>
      </c>
      <c r="X66" s="84">
        <v>260</v>
      </c>
      <c r="Y66" s="84">
        <v>256</v>
      </c>
      <c r="Z66" s="84">
        <v>11</v>
      </c>
      <c r="AA66" s="84">
        <v>6</v>
      </c>
      <c r="AB66" s="84">
        <v>10</v>
      </c>
      <c r="AC66" s="84">
        <v>35</v>
      </c>
      <c r="AD66" s="84">
        <v>1</v>
      </c>
    </row>
    <row r="67" spans="1:30">
      <c r="A67" s="46" t="s">
        <v>339</v>
      </c>
      <c r="B67" s="84">
        <v>1</v>
      </c>
      <c r="C67" s="84">
        <v>2</v>
      </c>
      <c r="D67" s="84">
        <v>64</v>
      </c>
      <c r="E67" s="84">
        <v>60</v>
      </c>
      <c r="F67" s="84">
        <v>207</v>
      </c>
      <c r="G67" s="84">
        <v>202</v>
      </c>
      <c r="H67" s="84">
        <v>206</v>
      </c>
      <c r="I67" s="84">
        <v>8</v>
      </c>
      <c r="J67" s="84">
        <v>28</v>
      </c>
      <c r="K67" s="46" t="s">
        <v>735</v>
      </c>
      <c r="L67" s="84">
        <v>2</v>
      </c>
      <c r="M67" s="84">
        <v>1</v>
      </c>
      <c r="N67" s="84">
        <v>164</v>
      </c>
      <c r="O67" s="84">
        <v>160</v>
      </c>
      <c r="P67" s="84">
        <v>107</v>
      </c>
      <c r="Q67" s="84">
        <v>102</v>
      </c>
      <c r="R67" s="84">
        <v>106</v>
      </c>
      <c r="S67" s="84">
        <v>22</v>
      </c>
      <c r="T67" s="84">
        <v>14</v>
      </c>
      <c r="U67" s="46" t="s">
        <v>463</v>
      </c>
      <c r="V67" s="84">
        <v>4</v>
      </c>
      <c r="W67" s="84">
        <v>1</v>
      </c>
      <c r="X67" s="84">
        <v>261</v>
      </c>
      <c r="Y67" s="84">
        <v>257</v>
      </c>
      <c r="Z67" s="84">
        <v>10</v>
      </c>
      <c r="AA67" s="84">
        <v>5</v>
      </c>
      <c r="AB67" s="84">
        <v>9</v>
      </c>
      <c r="AC67" s="84">
        <v>35</v>
      </c>
      <c r="AD67" s="84">
        <v>1</v>
      </c>
    </row>
    <row r="68" spans="1:30">
      <c r="A68" s="46" t="s">
        <v>7586</v>
      </c>
      <c r="B68" s="84">
        <v>1</v>
      </c>
      <c r="C68" s="84">
        <v>1</v>
      </c>
      <c r="D68" s="84">
        <v>65</v>
      </c>
      <c r="E68" s="84">
        <v>61</v>
      </c>
      <c r="F68" s="84">
        <v>206</v>
      </c>
      <c r="G68" s="84">
        <v>201</v>
      </c>
      <c r="H68" s="84">
        <v>205</v>
      </c>
      <c r="I68" s="84">
        <v>9</v>
      </c>
      <c r="J68" s="84">
        <v>27</v>
      </c>
      <c r="K68" s="46" t="s">
        <v>7587</v>
      </c>
      <c r="L68" s="84">
        <v>1</v>
      </c>
      <c r="M68" s="84">
        <v>2</v>
      </c>
      <c r="N68" s="84">
        <v>165</v>
      </c>
      <c r="O68" s="84">
        <v>161</v>
      </c>
      <c r="P68" s="84">
        <v>106</v>
      </c>
      <c r="Q68" s="84">
        <v>101</v>
      </c>
      <c r="R68" s="84">
        <v>105</v>
      </c>
      <c r="S68" s="84">
        <v>22</v>
      </c>
      <c r="T68" s="84">
        <v>14</v>
      </c>
      <c r="U68" s="46" t="s">
        <v>654</v>
      </c>
      <c r="V68" s="84">
        <v>7</v>
      </c>
      <c r="W68" s="84">
        <v>1</v>
      </c>
      <c r="X68" s="84">
        <v>262</v>
      </c>
      <c r="Y68" s="84">
        <v>258</v>
      </c>
      <c r="Z68" s="84">
        <v>9</v>
      </c>
      <c r="AA68" s="84">
        <v>4</v>
      </c>
      <c r="AB68" s="84">
        <v>8</v>
      </c>
      <c r="AC68" s="84">
        <v>35</v>
      </c>
      <c r="AD68" s="84">
        <v>1</v>
      </c>
    </row>
    <row r="69" spans="1:30">
      <c r="A69" s="46" t="s">
        <v>2988</v>
      </c>
      <c r="B69" s="84">
        <v>2</v>
      </c>
      <c r="C69" s="84">
        <v>1</v>
      </c>
      <c r="D69" s="84">
        <v>66</v>
      </c>
      <c r="E69" s="84">
        <v>62</v>
      </c>
      <c r="F69" s="84">
        <v>205</v>
      </c>
      <c r="G69" s="84">
        <v>200</v>
      </c>
      <c r="H69" s="84">
        <v>204</v>
      </c>
      <c r="I69" s="84">
        <v>9</v>
      </c>
      <c r="J69" s="84">
        <v>27</v>
      </c>
      <c r="K69" s="46" t="s">
        <v>2740</v>
      </c>
      <c r="L69" s="84">
        <v>2</v>
      </c>
      <c r="M69" s="84">
        <v>3</v>
      </c>
      <c r="N69" s="84">
        <v>166</v>
      </c>
      <c r="O69" s="84">
        <v>162</v>
      </c>
      <c r="P69" s="84">
        <v>105</v>
      </c>
      <c r="Q69" s="84">
        <v>100</v>
      </c>
      <c r="R69" s="84">
        <v>104</v>
      </c>
      <c r="S69" s="84">
        <v>22</v>
      </c>
      <c r="T69" s="84">
        <v>14</v>
      </c>
      <c r="U69" s="46" t="s">
        <v>7588</v>
      </c>
      <c r="V69" s="84">
        <v>1</v>
      </c>
      <c r="W69" s="84">
        <v>1</v>
      </c>
      <c r="X69" s="84">
        <v>263</v>
      </c>
      <c r="Y69" s="84">
        <v>259</v>
      </c>
      <c r="Z69" s="84">
        <v>8</v>
      </c>
      <c r="AA69" s="84">
        <v>3</v>
      </c>
      <c r="AB69" s="84">
        <v>7</v>
      </c>
      <c r="AC69" s="84">
        <v>35</v>
      </c>
      <c r="AD69" s="84">
        <v>1</v>
      </c>
    </row>
    <row r="70" spans="1:30">
      <c r="A70" s="46" t="s">
        <v>875</v>
      </c>
      <c r="B70" s="84">
        <v>2</v>
      </c>
      <c r="C70" s="84">
        <v>2</v>
      </c>
      <c r="D70" s="84">
        <v>67</v>
      </c>
      <c r="E70" s="84">
        <v>63</v>
      </c>
      <c r="F70" s="84">
        <v>204</v>
      </c>
      <c r="G70" s="84">
        <v>199</v>
      </c>
      <c r="H70" s="84">
        <v>203</v>
      </c>
      <c r="I70" s="84">
        <v>9</v>
      </c>
      <c r="J70" s="84">
        <v>27</v>
      </c>
      <c r="K70" s="46" t="s">
        <v>7589</v>
      </c>
      <c r="L70" s="84">
        <v>1</v>
      </c>
      <c r="M70" s="84">
        <v>1</v>
      </c>
      <c r="N70" s="84">
        <v>167</v>
      </c>
      <c r="O70" s="84">
        <v>163</v>
      </c>
      <c r="P70" s="84">
        <v>104</v>
      </c>
      <c r="Q70" s="84">
        <v>99</v>
      </c>
      <c r="R70" s="84">
        <v>103</v>
      </c>
      <c r="S70" s="84">
        <v>22</v>
      </c>
      <c r="T70" s="84">
        <v>14</v>
      </c>
      <c r="U70" s="46" t="s">
        <v>925</v>
      </c>
      <c r="V70" s="84">
        <v>2</v>
      </c>
      <c r="W70" s="84">
        <v>1</v>
      </c>
      <c r="X70" s="84">
        <v>264</v>
      </c>
      <c r="Y70" s="84">
        <v>260</v>
      </c>
      <c r="Z70" s="84">
        <v>7</v>
      </c>
      <c r="AA70" s="84">
        <v>2</v>
      </c>
      <c r="AB70" s="84">
        <v>6</v>
      </c>
      <c r="AC70" s="84">
        <v>35</v>
      </c>
      <c r="AD70" s="84">
        <v>1</v>
      </c>
    </row>
    <row r="71" spans="1:30">
      <c r="A71" s="46" t="s">
        <v>7590</v>
      </c>
      <c r="B71" s="84">
        <v>1</v>
      </c>
      <c r="C71" s="84">
        <v>1</v>
      </c>
      <c r="D71" s="84">
        <v>68</v>
      </c>
      <c r="E71" s="84">
        <v>64</v>
      </c>
      <c r="F71" s="84">
        <v>203</v>
      </c>
      <c r="G71" s="84">
        <v>198</v>
      </c>
      <c r="H71" s="84">
        <v>202</v>
      </c>
      <c r="I71" s="84">
        <v>9</v>
      </c>
      <c r="J71" s="84">
        <v>27</v>
      </c>
      <c r="K71" s="46" t="s">
        <v>7591</v>
      </c>
      <c r="L71" s="84">
        <v>1</v>
      </c>
      <c r="M71" s="84">
        <v>1</v>
      </c>
      <c r="N71" s="84">
        <v>168</v>
      </c>
      <c r="O71" s="84">
        <v>164</v>
      </c>
      <c r="P71" s="84">
        <v>103</v>
      </c>
      <c r="Q71" s="84">
        <v>98</v>
      </c>
      <c r="R71" s="84">
        <v>102</v>
      </c>
      <c r="S71" s="84">
        <v>22</v>
      </c>
      <c r="T71" s="84">
        <v>14</v>
      </c>
      <c r="U71" s="46" t="s">
        <v>7592</v>
      </c>
      <c r="V71" s="84">
        <v>2</v>
      </c>
      <c r="W71" s="84">
        <v>1</v>
      </c>
      <c r="X71" s="84">
        <v>265</v>
      </c>
      <c r="Y71" s="84">
        <v>261</v>
      </c>
      <c r="Z71" s="84">
        <v>6</v>
      </c>
      <c r="AA71" s="84">
        <v>1</v>
      </c>
      <c r="AB71" s="84">
        <v>5</v>
      </c>
      <c r="AC71" s="84">
        <v>35</v>
      </c>
      <c r="AD71" s="84">
        <v>1</v>
      </c>
    </row>
    <row r="72" spans="1:30">
      <c r="A72" s="46" t="s">
        <v>875</v>
      </c>
      <c r="B72" s="84">
        <v>3</v>
      </c>
      <c r="C72" s="84">
        <v>1</v>
      </c>
      <c r="D72" s="84">
        <v>69</v>
      </c>
      <c r="E72" s="84">
        <v>65</v>
      </c>
      <c r="F72" s="84">
        <v>202</v>
      </c>
      <c r="G72" s="84">
        <v>197</v>
      </c>
      <c r="H72" s="84">
        <v>201</v>
      </c>
      <c r="I72" s="84">
        <v>9</v>
      </c>
      <c r="J72" s="84">
        <v>27</v>
      </c>
      <c r="K72" s="46" t="s">
        <v>331</v>
      </c>
      <c r="L72" s="84">
        <v>2</v>
      </c>
      <c r="M72" s="84">
        <v>1</v>
      </c>
      <c r="N72" s="84">
        <v>169</v>
      </c>
      <c r="O72" s="84">
        <v>165</v>
      </c>
      <c r="P72" s="84">
        <v>102</v>
      </c>
      <c r="Q72" s="84">
        <v>97</v>
      </c>
      <c r="R72" s="84">
        <v>101</v>
      </c>
      <c r="S72" s="84">
        <v>23</v>
      </c>
      <c r="T72" s="84">
        <v>13</v>
      </c>
      <c r="U72" s="46" t="s">
        <v>7492</v>
      </c>
      <c r="V72" s="84">
        <v>2</v>
      </c>
      <c r="W72" s="84">
        <v>1</v>
      </c>
      <c r="X72" s="84">
        <v>266</v>
      </c>
      <c r="Z72" s="84">
        <v>5</v>
      </c>
      <c r="AB72" s="84">
        <v>4</v>
      </c>
      <c r="AC72" s="84">
        <v>35</v>
      </c>
      <c r="AD72" s="84">
        <v>1</v>
      </c>
    </row>
    <row r="73" spans="1:30">
      <c r="A73" s="46" t="s">
        <v>7536</v>
      </c>
      <c r="B73" s="84">
        <v>1</v>
      </c>
      <c r="C73" s="84">
        <v>2</v>
      </c>
      <c r="D73" s="84">
        <v>70</v>
      </c>
      <c r="E73" s="84">
        <v>66</v>
      </c>
      <c r="F73" s="84">
        <v>201</v>
      </c>
      <c r="G73" s="84">
        <v>196</v>
      </c>
      <c r="H73" s="84">
        <v>200</v>
      </c>
      <c r="I73" s="84">
        <v>9</v>
      </c>
      <c r="J73" s="84">
        <v>27</v>
      </c>
      <c r="K73" s="46" t="s">
        <v>668</v>
      </c>
      <c r="L73" s="84">
        <v>2</v>
      </c>
      <c r="M73" s="84">
        <v>1</v>
      </c>
      <c r="N73" s="84">
        <v>170</v>
      </c>
      <c r="O73" s="84">
        <v>166</v>
      </c>
      <c r="P73" s="84">
        <v>101</v>
      </c>
      <c r="Q73" s="84">
        <v>96</v>
      </c>
      <c r="R73" s="84">
        <v>100</v>
      </c>
      <c r="S73" s="84">
        <v>23</v>
      </c>
      <c r="T73" s="84">
        <v>13</v>
      </c>
      <c r="U73" s="46" t="s">
        <v>308</v>
      </c>
      <c r="V73" s="84">
        <v>2</v>
      </c>
      <c r="W73" s="84">
        <v>1</v>
      </c>
      <c r="X73" s="84">
        <v>267</v>
      </c>
      <c r="Z73" s="84">
        <v>4</v>
      </c>
      <c r="AB73" s="84">
        <v>3</v>
      </c>
      <c r="AC73" s="84">
        <v>35</v>
      </c>
      <c r="AD73" s="84">
        <v>1</v>
      </c>
    </row>
    <row r="74" spans="1:30">
      <c r="A74" s="46" t="s">
        <v>7593</v>
      </c>
      <c r="B74" s="84">
        <v>2</v>
      </c>
      <c r="C74" s="84">
        <v>1</v>
      </c>
      <c r="D74" s="84">
        <v>71</v>
      </c>
      <c r="E74" s="84">
        <v>67</v>
      </c>
      <c r="F74" s="84">
        <v>200</v>
      </c>
      <c r="G74" s="84">
        <v>195</v>
      </c>
      <c r="H74" s="84">
        <v>199</v>
      </c>
      <c r="I74" s="84">
        <v>9</v>
      </c>
      <c r="J74" s="84">
        <v>27</v>
      </c>
      <c r="K74" s="46" t="s">
        <v>7594</v>
      </c>
      <c r="L74" s="84">
        <v>1</v>
      </c>
      <c r="M74" s="84">
        <v>1</v>
      </c>
      <c r="N74" s="84">
        <v>171</v>
      </c>
      <c r="O74" s="84">
        <v>167</v>
      </c>
      <c r="P74" s="84">
        <v>100</v>
      </c>
      <c r="Q74" s="84">
        <v>95</v>
      </c>
      <c r="R74" s="84">
        <v>99</v>
      </c>
      <c r="S74" s="84">
        <v>23</v>
      </c>
      <c r="T74" s="84">
        <v>13</v>
      </c>
      <c r="U74" s="46" t="s">
        <v>253</v>
      </c>
      <c r="V74" s="84">
        <v>2</v>
      </c>
      <c r="W74" s="84">
        <v>1</v>
      </c>
      <c r="X74" s="84">
        <v>268</v>
      </c>
      <c r="Z74" s="84">
        <v>3</v>
      </c>
      <c r="AB74" s="84">
        <v>2</v>
      </c>
      <c r="AC74" s="84">
        <v>35</v>
      </c>
      <c r="AD74" s="84">
        <v>1</v>
      </c>
    </row>
    <row r="75" spans="1:30">
      <c r="A75" s="46" t="s">
        <v>654</v>
      </c>
      <c r="B75" s="84">
        <v>2</v>
      </c>
      <c r="C75" s="84">
        <v>6</v>
      </c>
      <c r="D75" s="84">
        <v>72</v>
      </c>
      <c r="E75" s="84">
        <v>68</v>
      </c>
      <c r="F75" s="84">
        <v>199</v>
      </c>
      <c r="G75" s="84">
        <v>194</v>
      </c>
      <c r="H75" s="84">
        <v>198</v>
      </c>
      <c r="I75" s="84">
        <v>9</v>
      </c>
      <c r="J75" s="84">
        <v>27</v>
      </c>
      <c r="K75" s="46" t="s">
        <v>7595</v>
      </c>
      <c r="L75" s="84">
        <v>2</v>
      </c>
      <c r="M75" s="84">
        <v>1</v>
      </c>
      <c r="N75" s="84">
        <v>172</v>
      </c>
      <c r="O75" s="84">
        <v>168</v>
      </c>
      <c r="P75" s="84">
        <v>99</v>
      </c>
      <c r="Q75" s="84">
        <v>94</v>
      </c>
      <c r="R75" s="84">
        <v>98</v>
      </c>
      <c r="S75" s="84">
        <v>23</v>
      </c>
      <c r="T75" s="84">
        <v>13</v>
      </c>
      <c r="U75" s="46" t="s">
        <v>22</v>
      </c>
      <c r="V75" s="84">
        <v>9</v>
      </c>
      <c r="W75" s="84">
        <v>1</v>
      </c>
      <c r="X75" s="84">
        <v>269</v>
      </c>
      <c r="Z75" s="84">
        <v>2</v>
      </c>
      <c r="AB75" s="84">
        <v>1</v>
      </c>
      <c r="AC75" s="84">
        <v>35</v>
      </c>
      <c r="AD75" s="84">
        <v>1</v>
      </c>
    </row>
    <row r="76" spans="1:30">
      <c r="A76" s="46" t="s">
        <v>7596</v>
      </c>
      <c r="B76" s="84">
        <v>1</v>
      </c>
      <c r="C76" s="84">
        <v>2</v>
      </c>
      <c r="D76" s="84">
        <v>73</v>
      </c>
      <c r="E76" s="84">
        <v>69</v>
      </c>
      <c r="F76" s="84">
        <v>198</v>
      </c>
      <c r="G76" s="84">
        <v>193</v>
      </c>
      <c r="H76" s="84">
        <v>197</v>
      </c>
      <c r="I76" s="84">
        <v>10</v>
      </c>
      <c r="J76" s="84">
        <v>26</v>
      </c>
      <c r="K76" s="46" t="s">
        <v>7169</v>
      </c>
      <c r="L76" s="84">
        <v>1</v>
      </c>
      <c r="M76" s="84">
        <v>1</v>
      </c>
      <c r="N76" s="84">
        <v>173</v>
      </c>
      <c r="O76" s="84">
        <v>169</v>
      </c>
      <c r="P76" s="84">
        <v>98</v>
      </c>
      <c r="Q76" s="84">
        <v>93</v>
      </c>
      <c r="R76" s="84">
        <v>97</v>
      </c>
      <c r="S76" s="84">
        <v>23</v>
      </c>
      <c r="T76" s="84">
        <v>13</v>
      </c>
      <c r="U76" s="46" t="s">
        <v>7597</v>
      </c>
      <c r="V76" s="84">
        <v>1</v>
      </c>
      <c r="W76" s="84">
        <v>1</v>
      </c>
      <c r="X76" s="84">
        <v>270</v>
      </c>
      <c r="Z76" s="84">
        <v>1</v>
      </c>
      <c r="AC76" s="84">
        <v>35</v>
      </c>
      <c r="AD76" s="84">
        <v>1</v>
      </c>
    </row>
    <row r="77" spans="1:30">
      <c r="A77" s="46" t="s">
        <v>7598</v>
      </c>
      <c r="B77" s="84">
        <v>1</v>
      </c>
      <c r="C77" s="84">
        <v>1</v>
      </c>
      <c r="D77" s="84">
        <v>74</v>
      </c>
      <c r="E77" s="84">
        <v>70</v>
      </c>
      <c r="F77" s="84">
        <v>197</v>
      </c>
      <c r="G77" s="84">
        <v>192</v>
      </c>
      <c r="H77" s="84">
        <v>196</v>
      </c>
      <c r="I77" s="84">
        <v>10</v>
      </c>
      <c r="J77" s="84">
        <v>26</v>
      </c>
      <c r="K77" s="46" t="s">
        <v>7599</v>
      </c>
      <c r="L77" s="84">
        <v>1</v>
      </c>
      <c r="M77" s="84">
        <v>1</v>
      </c>
      <c r="N77" s="84">
        <v>174</v>
      </c>
      <c r="O77" s="84">
        <v>170</v>
      </c>
      <c r="P77" s="84">
        <v>97</v>
      </c>
      <c r="Q77" s="84">
        <v>92</v>
      </c>
      <c r="R77" s="84">
        <v>96</v>
      </c>
      <c r="S77" s="84">
        <v>23</v>
      </c>
      <c r="T77" s="84">
        <v>13</v>
      </c>
    </row>
    <row r="78" spans="1:30">
      <c r="A78" s="46" t="s">
        <v>7600</v>
      </c>
      <c r="B78" s="84">
        <v>1</v>
      </c>
      <c r="C78" s="84">
        <v>1</v>
      </c>
      <c r="D78" s="84">
        <v>75</v>
      </c>
      <c r="E78" s="84">
        <v>71</v>
      </c>
      <c r="F78" s="84">
        <v>196</v>
      </c>
      <c r="G78" s="84">
        <v>191</v>
      </c>
      <c r="H78" s="84">
        <v>195</v>
      </c>
      <c r="I78" s="84">
        <v>10</v>
      </c>
      <c r="J78" s="84">
        <v>26</v>
      </c>
      <c r="K78" s="46" t="s">
        <v>649</v>
      </c>
      <c r="L78" s="84">
        <v>1</v>
      </c>
      <c r="M78" s="84">
        <v>1</v>
      </c>
      <c r="N78" s="84">
        <v>175</v>
      </c>
      <c r="O78" s="84">
        <v>171</v>
      </c>
      <c r="P78" s="84">
        <v>96</v>
      </c>
      <c r="Q78" s="84">
        <v>91</v>
      </c>
      <c r="R78" s="84">
        <v>95</v>
      </c>
      <c r="S78" s="84">
        <v>24</v>
      </c>
      <c r="T78" s="84">
        <v>12</v>
      </c>
    </row>
    <row r="79" spans="1:30">
      <c r="A79" s="46" t="s">
        <v>745</v>
      </c>
      <c r="B79" s="84">
        <v>1</v>
      </c>
      <c r="C79" s="84">
        <v>2</v>
      </c>
      <c r="D79" s="84">
        <v>76</v>
      </c>
      <c r="E79" s="84">
        <v>72</v>
      </c>
      <c r="F79" s="84">
        <v>195</v>
      </c>
      <c r="G79" s="84">
        <v>190</v>
      </c>
      <c r="H79" s="84">
        <v>194</v>
      </c>
      <c r="I79" s="84">
        <v>10</v>
      </c>
      <c r="J79" s="84">
        <v>26</v>
      </c>
      <c r="K79" s="46" t="s">
        <v>263</v>
      </c>
      <c r="L79" s="84">
        <v>1</v>
      </c>
      <c r="M79" s="84">
        <v>1</v>
      </c>
      <c r="N79" s="84">
        <v>176</v>
      </c>
      <c r="O79" s="84">
        <v>172</v>
      </c>
      <c r="P79" s="84">
        <v>95</v>
      </c>
      <c r="Q79" s="84">
        <v>90</v>
      </c>
      <c r="R79" s="84">
        <v>94</v>
      </c>
      <c r="S79" s="84">
        <v>24</v>
      </c>
      <c r="T79" s="84">
        <v>12</v>
      </c>
    </row>
    <row r="80" spans="1:30">
      <c r="A80" s="46" t="s">
        <v>1413</v>
      </c>
      <c r="B80" s="84">
        <v>3</v>
      </c>
      <c r="C80" s="84">
        <v>4</v>
      </c>
      <c r="D80" s="84">
        <v>77</v>
      </c>
      <c r="E80" s="84">
        <v>73</v>
      </c>
      <c r="F80" s="84">
        <v>194</v>
      </c>
      <c r="G80" s="84">
        <v>189</v>
      </c>
      <c r="H80" s="84">
        <v>193</v>
      </c>
      <c r="I80" s="84">
        <v>10</v>
      </c>
      <c r="J80" s="84">
        <v>26</v>
      </c>
      <c r="K80" s="46" t="s">
        <v>2992</v>
      </c>
      <c r="L80" s="84">
        <v>2</v>
      </c>
      <c r="M80" s="84">
        <v>2</v>
      </c>
      <c r="N80" s="84">
        <v>177</v>
      </c>
      <c r="O80" s="84">
        <v>173</v>
      </c>
      <c r="P80" s="84">
        <v>94</v>
      </c>
      <c r="Q80" s="84">
        <v>89</v>
      </c>
      <c r="R80" s="84">
        <v>93</v>
      </c>
      <c r="S80" s="84">
        <v>24</v>
      </c>
      <c r="T80" s="84">
        <v>12</v>
      </c>
    </row>
    <row r="81" spans="1:20">
      <c r="A81" s="46" t="s">
        <v>7496</v>
      </c>
      <c r="B81" s="84">
        <v>2</v>
      </c>
      <c r="C81" s="84">
        <v>2</v>
      </c>
      <c r="D81" s="84">
        <v>78</v>
      </c>
      <c r="E81" s="84">
        <v>74</v>
      </c>
      <c r="F81" s="84">
        <v>193</v>
      </c>
      <c r="G81" s="84">
        <v>188</v>
      </c>
      <c r="H81" s="84">
        <v>192</v>
      </c>
      <c r="I81" s="84">
        <v>10</v>
      </c>
      <c r="J81" s="84">
        <v>26</v>
      </c>
      <c r="K81" s="46" t="s">
        <v>22</v>
      </c>
      <c r="L81" s="84">
        <v>4</v>
      </c>
      <c r="M81" s="84">
        <v>6</v>
      </c>
      <c r="N81" s="84">
        <v>178</v>
      </c>
      <c r="O81" s="84">
        <v>174</v>
      </c>
      <c r="P81" s="84">
        <v>93</v>
      </c>
      <c r="Q81" s="84">
        <v>88</v>
      </c>
      <c r="R81" s="84">
        <v>92</v>
      </c>
      <c r="S81" s="84">
        <v>24</v>
      </c>
      <c r="T81" s="84">
        <v>12</v>
      </c>
    </row>
    <row r="82" spans="1:20">
      <c r="A82" s="46" t="s">
        <v>7601</v>
      </c>
      <c r="B82" s="84">
        <v>1</v>
      </c>
      <c r="C82" s="84">
        <v>2</v>
      </c>
      <c r="D82" s="84">
        <v>79</v>
      </c>
      <c r="E82" s="84">
        <v>75</v>
      </c>
      <c r="F82" s="84">
        <v>192</v>
      </c>
      <c r="G82" s="84">
        <v>187</v>
      </c>
      <c r="H82" s="84">
        <v>191</v>
      </c>
      <c r="I82" s="84">
        <v>11</v>
      </c>
      <c r="J82" s="84">
        <v>25</v>
      </c>
      <c r="K82" s="46" t="s">
        <v>662</v>
      </c>
      <c r="L82" s="84">
        <v>3</v>
      </c>
      <c r="M82" s="84">
        <v>2</v>
      </c>
      <c r="N82" s="84">
        <v>179</v>
      </c>
      <c r="O82" s="84">
        <v>175</v>
      </c>
      <c r="P82" s="84">
        <v>92</v>
      </c>
      <c r="Q82" s="84">
        <v>87</v>
      </c>
      <c r="R82" s="84">
        <v>91</v>
      </c>
      <c r="S82" s="84">
        <v>24</v>
      </c>
      <c r="T82" s="84">
        <v>12</v>
      </c>
    </row>
    <row r="83" spans="1:20">
      <c r="A83" s="46" t="s">
        <v>254</v>
      </c>
      <c r="B83" s="84">
        <v>1</v>
      </c>
      <c r="C83" s="84">
        <v>4</v>
      </c>
      <c r="D83" s="84">
        <v>80</v>
      </c>
      <c r="E83" s="84">
        <v>76</v>
      </c>
      <c r="F83" s="84">
        <v>191</v>
      </c>
      <c r="G83" s="84">
        <v>186</v>
      </c>
      <c r="H83" s="84">
        <v>190</v>
      </c>
      <c r="I83" s="84">
        <v>11</v>
      </c>
      <c r="J83" s="84">
        <v>25</v>
      </c>
      <c r="K83" s="46" t="s">
        <v>7602</v>
      </c>
      <c r="L83" s="84">
        <v>1</v>
      </c>
      <c r="M83" s="84">
        <v>1</v>
      </c>
      <c r="N83" s="84">
        <v>180</v>
      </c>
      <c r="O83" s="84">
        <v>176</v>
      </c>
      <c r="P83" s="84">
        <v>91</v>
      </c>
      <c r="Q83" s="84">
        <v>86</v>
      </c>
      <c r="R83" s="84">
        <v>90</v>
      </c>
      <c r="S83" s="84">
        <v>24</v>
      </c>
      <c r="T83" s="84">
        <v>12</v>
      </c>
    </row>
    <row r="84" spans="1:20">
      <c r="A84" s="46" t="s">
        <v>2750</v>
      </c>
      <c r="B84" s="84">
        <v>1</v>
      </c>
      <c r="C84" s="84">
        <v>3</v>
      </c>
      <c r="D84" s="84">
        <v>81</v>
      </c>
      <c r="E84" s="84">
        <v>77</v>
      </c>
      <c r="F84" s="84">
        <v>190</v>
      </c>
      <c r="G84" s="84">
        <v>185</v>
      </c>
      <c r="H84" s="84">
        <v>189</v>
      </c>
      <c r="I84" s="84">
        <v>11</v>
      </c>
      <c r="J84" s="84">
        <v>25</v>
      </c>
      <c r="K84" s="46" t="s">
        <v>288</v>
      </c>
      <c r="L84" s="84">
        <v>3</v>
      </c>
      <c r="M84" s="84">
        <v>1</v>
      </c>
      <c r="N84" s="84">
        <v>181</v>
      </c>
      <c r="O84" s="84">
        <v>177</v>
      </c>
      <c r="P84" s="84">
        <v>90</v>
      </c>
      <c r="Q84" s="84">
        <v>85</v>
      </c>
      <c r="R84" s="84">
        <v>89</v>
      </c>
      <c r="S84" s="84">
        <v>24</v>
      </c>
      <c r="T84" s="84">
        <v>12</v>
      </c>
    </row>
    <row r="85" spans="1:20">
      <c r="A85" s="46" t="s">
        <v>665</v>
      </c>
      <c r="B85" s="84">
        <v>1</v>
      </c>
      <c r="C85" s="84">
        <v>1</v>
      </c>
      <c r="D85" s="84">
        <v>82</v>
      </c>
      <c r="E85" s="84">
        <v>78</v>
      </c>
      <c r="F85" s="84">
        <v>189</v>
      </c>
      <c r="G85" s="84">
        <v>184</v>
      </c>
      <c r="H85" s="84">
        <v>188</v>
      </c>
      <c r="I85" s="84">
        <v>11</v>
      </c>
      <c r="J85" s="84">
        <v>25</v>
      </c>
      <c r="K85" s="46" t="s">
        <v>2712</v>
      </c>
      <c r="L85" s="84">
        <v>1</v>
      </c>
      <c r="M85" s="84">
        <v>1</v>
      </c>
      <c r="N85" s="84">
        <v>182</v>
      </c>
      <c r="O85" s="84">
        <v>178</v>
      </c>
      <c r="P85" s="84">
        <v>89</v>
      </c>
      <c r="Q85" s="84">
        <v>84</v>
      </c>
      <c r="R85" s="84">
        <v>88</v>
      </c>
      <c r="S85" s="84">
        <v>24</v>
      </c>
      <c r="T85" s="84">
        <v>12</v>
      </c>
    </row>
    <row r="86" spans="1:20">
      <c r="A86" s="46" t="s">
        <v>7603</v>
      </c>
      <c r="B86" s="84">
        <v>1</v>
      </c>
      <c r="C86" s="84">
        <v>1</v>
      </c>
      <c r="D86" s="84">
        <v>83</v>
      </c>
      <c r="E86" s="84">
        <v>79</v>
      </c>
      <c r="F86" s="84">
        <v>188</v>
      </c>
      <c r="G86" s="84">
        <v>183</v>
      </c>
      <c r="H86" s="84">
        <v>187</v>
      </c>
      <c r="I86" s="84">
        <v>11</v>
      </c>
      <c r="J86" s="84">
        <v>25</v>
      </c>
      <c r="K86" s="46" t="s">
        <v>654</v>
      </c>
      <c r="L86" s="84">
        <v>5</v>
      </c>
      <c r="M86" s="84">
        <v>3</v>
      </c>
      <c r="N86" s="84">
        <v>183</v>
      </c>
      <c r="O86" s="84">
        <v>179</v>
      </c>
      <c r="P86" s="84">
        <v>88</v>
      </c>
      <c r="Q86" s="84">
        <v>83</v>
      </c>
      <c r="R86" s="84">
        <v>87</v>
      </c>
      <c r="S86" s="84">
        <v>24</v>
      </c>
      <c r="T86" s="84">
        <v>12</v>
      </c>
    </row>
    <row r="87" spans="1:20">
      <c r="A87" s="46" t="s">
        <v>7604</v>
      </c>
      <c r="B87" s="84">
        <v>1</v>
      </c>
      <c r="C87" s="84">
        <v>1</v>
      </c>
      <c r="D87" s="84">
        <v>84</v>
      </c>
      <c r="E87" s="84">
        <v>80</v>
      </c>
      <c r="F87" s="84">
        <v>187</v>
      </c>
      <c r="G87" s="84">
        <v>182</v>
      </c>
      <c r="H87" s="84">
        <v>186</v>
      </c>
      <c r="I87" s="84">
        <v>11</v>
      </c>
      <c r="J87" s="84">
        <v>25</v>
      </c>
      <c r="K87" s="46" t="s">
        <v>7605</v>
      </c>
      <c r="L87" s="84">
        <v>1</v>
      </c>
      <c r="M87" s="84">
        <v>1</v>
      </c>
      <c r="N87" s="84">
        <v>184</v>
      </c>
      <c r="O87" s="84">
        <v>180</v>
      </c>
      <c r="P87" s="84">
        <v>87</v>
      </c>
      <c r="Q87" s="84">
        <v>82</v>
      </c>
      <c r="R87" s="84">
        <v>86</v>
      </c>
      <c r="S87" s="84">
        <v>24</v>
      </c>
      <c r="T87" s="84">
        <v>12</v>
      </c>
    </row>
    <row r="88" spans="1:20">
      <c r="A88" s="46" t="s">
        <v>7606</v>
      </c>
      <c r="B88" s="84">
        <v>1</v>
      </c>
      <c r="C88" s="84">
        <v>1</v>
      </c>
      <c r="D88" s="84">
        <v>85</v>
      </c>
      <c r="E88" s="84">
        <v>81</v>
      </c>
      <c r="F88" s="84">
        <v>186</v>
      </c>
      <c r="G88" s="84">
        <v>181</v>
      </c>
      <c r="H88" s="84">
        <v>185</v>
      </c>
      <c r="I88" s="84">
        <v>11</v>
      </c>
      <c r="J88" s="84">
        <v>25</v>
      </c>
      <c r="K88" s="46" t="s">
        <v>726</v>
      </c>
      <c r="L88" s="84">
        <v>2</v>
      </c>
      <c r="M88" s="84">
        <v>2</v>
      </c>
      <c r="N88" s="84">
        <v>185</v>
      </c>
      <c r="O88" s="84">
        <v>181</v>
      </c>
      <c r="P88" s="84">
        <v>86</v>
      </c>
      <c r="Q88" s="84">
        <v>81</v>
      </c>
      <c r="R88" s="84">
        <v>85</v>
      </c>
      <c r="S88" s="84">
        <v>25</v>
      </c>
      <c r="T88" s="84">
        <v>11</v>
      </c>
    </row>
    <row r="89" spans="1:20">
      <c r="A89" s="46" t="s">
        <v>5360</v>
      </c>
      <c r="B89" s="84">
        <v>4</v>
      </c>
      <c r="C89" s="84">
        <v>2</v>
      </c>
      <c r="D89" s="84">
        <v>86</v>
      </c>
      <c r="E89" s="84">
        <v>82</v>
      </c>
      <c r="F89" s="84">
        <v>185</v>
      </c>
      <c r="G89" s="84">
        <v>180</v>
      </c>
      <c r="H89" s="84">
        <v>184</v>
      </c>
      <c r="I89" s="84">
        <v>12</v>
      </c>
      <c r="J89" s="84">
        <v>24</v>
      </c>
      <c r="K89" s="46" t="s">
        <v>670</v>
      </c>
      <c r="L89" s="84">
        <v>1</v>
      </c>
      <c r="M89" s="84">
        <v>1</v>
      </c>
      <c r="N89" s="84">
        <v>186</v>
      </c>
      <c r="O89" s="84">
        <v>182</v>
      </c>
      <c r="P89" s="84">
        <v>85</v>
      </c>
      <c r="Q89" s="84">
        <v>80</v>
      </c>
      <c r="R89" s="84">
        <v>84</v>
      </c>
      <c r="S89" s="84">
        <v>25</v>
      </c>
      <c r="T89" s="84">
        <v>11</v>
      </c>
    </row>
    <row r="90" spans="1:20">
      <c r="A90" s="46" t="s">
        <v>2754</v>
      </c>
      <c r="B90" s="84">
        <v>1</v>
      </c>
      <c r="C90" s="84">
        <v>1</v>
      </c>
      <c r="D90" s="84">
        <v>87</v>
      </c>
      <c r="E90" s="84">
        <v>83</v>
      </c>
      <c r="F90" s="84">
        <v>184</v>
      </c>
      <c r="G90" s="84">
        <v>179</v>
      </c>
      <c r="H90" s="84">
        <v>183</v>
      </c>
      <c r="I90" s="84">
        <v>12</v>
      </c>
      <c r="J90" s="84">
        <v>24</v>
      </c>
      <c r="K90" s="46" t="s">
        <v>739</v>
      </c>
      <c r="L90" s="84">
        <v>1</v>
      </c>
      <c r="M90" s="84">
        <v>2</v>
      </c>
      <c r="N90" s="84">
        <v>187</v>
      </c>
      <c r="O90" s="84">
        <v>183</v>
      </c>
      <c r="P90" s="84">
        <v>84</v>
      </c>
      <c r="Q90" s="84">
        <v>79</v>
      </c>
      <c r="R90" s="84">
        <v>83</v>
      </c>
      <c r="S90" s="84">
        <v>25</v>
      </c>
      <c r="T90" s="84">
        <v>11</v>
      </c>
    </row>
    <row r="91" spans="1:20">
      <c r="A91" s="46" t="s">
        <v>2738</v>
      </c>
      <c r="B91" s="84">
        <v>2</v>
      </c>
      <c r="C91" s="84">
        <v>1</v>
      </c>
      <c r="D91" s="84">
        <v>88</v>
      </c>
      <c r="E91" s="84">
        <v>84</v>
      </c>
      <c r="F91" s="84">
        <v>183</v>
      </c>
      <c r="G91" s="84">
        <v>178</v>
      </c>
      <c r="H91" s="84">
        <v>182</v>
      </c>
      <c r="I91" s="84">
        <v>12</v>
      </c>
      <c r="J91" s="84">
        <v>24</v>
      </c>
      <c r="K91" s="46" t="s">
        <v>7607</v>
      </c>
      <c r="L91" s="84">
        <v>1</v>
      </c>
      <c r="M91" s="84">
        <v>1</v>
      </c>
      <c r="N91" s="84">
        <v>188</v>
      </c>
      <c r="O91" s="84">
        <v>184</v>
      </c>
      <c r="P91" s="84">
        <v>83</v>
      </c>
      <c r="Q91" s="84">
        <v>78</v>
      </c>
      <c r="R91" s="84">
        <v>82</v>
      </c>
      <c r="S91" s="84">
        <v>25</v>
      </c>
      <c r="T91" s="84">
        <v>11</v>
      </c>
    </row>
    <row r="92" spans="1:20">
      <c r="A92" s="46" t="s">
        <v>7608</v>
      </c>
      <c r="B92" s="84">
        <v>1</v>
      </c>
      <c r="C92" s="84">
        <v>1</v>
      </c>
      <c r="D92" s="84">
        <v>89</v>
      </c>
      <c r="E92" s="84">
        <v>85</v>
      </c>
      <c r="F92" s="84">
        <v>182</v>
      </c>
      <c r="G92" s="84">
        <v>177</v>
      </c>
      <c r="H92" s="84">
        <v>181</v>
      </c>
      <c r="I92" s="84">
        <v>12</v>
      </c>
      <c r="J92" s="84">
        <v>24</v>
      </c>
      <c r="K92" s="46" t="s">
        <v>7609</v>
      </c>
      <c r="L92" s="84">
        <v>1</v>
      </c>
      <c r="M92" s="84">
        <v>2</v>
      </c>
      <c r="N92" s="84">
        <v>189</v>
      </c>
      <c r="O92" s="84">
        <v>185</v>
      </c>
      <c r="P92" s="84">
        <v>82</v>
      </c>
      <c r="Q92" s="84">
        <v>77</v>
      </c>
      <c r="R92" s="84">
        <v>81</v>
      </c>
      <c r="S92" s="84">
        <v>25</v>
      </c>
      <c r="T92" s="84">
        <v>11</v>
      </c>
    </row>
    <row r="93" spans="1:20">
      <c r="A93" s="46" t="s">
        <v>7610</v>
      </c>
      <c r="B93" s="84">
        <v>2</v>
      </c>
      <c r="C93" s="84">
        <v>1</v>
      </c>
      <c r="D93" s="84">
        <v>90</v>
      </c>
      <c r="E93" s="84">
        <v>86</v>
      </c>
      <c r="F93" s="84">
        <v>181</v>
      </c>
      <c r="G93" s="84">
        <v>176</v>
      </c>
      <c r="H93" s="84">
        <v>180</v>
      </c>
      <c r="I93" s="84">
        <v>12</v>
      </c>
      <c r="J93" s="84">
        <v>24</v>
      </c>
      <c r="K93" s="46" t="s">
        <v>2707</v>
      </c>
      <c r="L93" s="84">
        <v>2</v>
      </c>
      <c r="M93" s="84">
        <v>2</v>
      </c>
      <c r="N93" s="84">
        <v>190</v>
      </c>
      <c r="O93" s="84">
        <v>186</v>
      </c>
      <c r="P93" s="84">
        <v>81</v>
      </c>
      <c r="Q93" s="84">
        <v>76</v>
      </c>
      <c r="R93" s="84">
        <v>80</v>
      </c>
      <c r="S93" s="84">
        <v>25</v>
      </c>
      <c r="T93" s="84">
        <v>11</v>
      </c>
    </row>
    <row r="94" spans="1:20">
      <c r="A94" s="46" t="s">
        <v>7611</v>
      </c>
      <c r="B94" s="84">
        <v>1</v>
      </c>
      <c r="C94" s="84">
        <v>1</v>
      </c>
      <c r="D94" s="84">
        <v>91</v>
      </c>
      <c r="E94" s="84">
        <v>87</v>
      </c>
      <c r="F94" s="84">
        <v>180</v>
      </c>
      <c r="G94" s="84">
        <v>175</v>
      </c>
      <c r="H94" s="84">
        <v>179</v>
      </c>
      <c r="I94" s="84">
        <v>12</v>
      </c>
      <c r="J94" s="84">
        <v>24</v>
      </c>
      <c r="K94" s="46" t="s">
        <v>7612</v>
      </c>
      <c r="L94" s="84">
        <v>1</v>
      </c>
      <c r="M94" s="84">
        <v>1</v>
      </c>
      <c r="N94" s="84">
        <v>191</v>
      </c>
      <c r="O94" s="84">
        <v>187</v>
      </c>
      <c r="P94" s="84">
        <v>80</v>
      </c>
      <c r="Q94" s="84">
        <v>75</v>
      </c>
      <c r="R94" s="84">
        <v>79</v>
      </c>
      <c r="S94" s="84">
        <v>25</v>
      </c>
      <c r="T94" s="84">
        <v>11</v>
      </c>
    </row>
    <row r="95" spans="1:20">
      <c r="A95" s="46" t="s">
        <v>7613</v>
      </c>
      <c r="B95" s="84">
        <v>1</v>
      </c>
      <c r="C95" s="84">
        <v>3</v>
      </c>
      <c r="D95" s="84">
        <v>92</v>
      </c>
      <c r="E95" s="84">
        <v>88</v>
      </c>
      <c r="F95" s="84">
        <v>179</v>
      </c>
      <c r="G95" s="84">
        <v>174</v>
      </c>
      <c r="H95" s="84">
        <v>178</v>
      </c>
      <c r="I95" s="84">
        <v>12</v>
      </c>
      <c r="J95" s="84">
        <v>24</v>
      </c>
      <c r="K95" s="46" t="s">
        <v>531</v>
      </c>
      <c r="L95" s="84">
        <v>1</v>
      </c>
      <c r="M95" s="84">
        <v>2</v>
      </c>
      <c r="N95" s="84">
        <v>192</v>
      </c>
      <c r="O95" s="84">
        <v>188</v>
      </c>
      <c r="P95" s="84">
        <v>79</v>
      </c>
      <c r="Q95" s="84">
        <v>74</v>
      </c>
      <c r="R95" s="84">
        <v>78</v>
      </c>
      <c r="S95" s="84">
        <v>25</v>
      </c>
      <c r="T95" s="84">
        <v>11</v>
      </c>
    </row>
    <row r="96" spans="1:20">
      <c r="A96" s="46" t="s">
        <v>399</v>
      </c>
      <c r="B96" s="84">
        <v>2</v>
      </c>
      <c r="C96" s="84">
        <v>1</v>
      </c>
      <c r="D96" s="84">
        <v>93</v>
      </c>
      <c r="E96" s="84">
        <v>89</v>
      </c>
      <c r="F96" s="84">
        <v>178</v>
      </c>
      <c r="G96" s="84">
        <v>173</v>
      </c>
      <c r="H96" s="84">
        <v>177</v>
      </c>
      <c r="I96" s="84">
        <v>12</v>
      </c>
      <c r="J96" s="84">
        <v>24</v>
      </c>
      <c r="K96" s="46" t="s">
        <v>304</v>
      </c>
      <c r="L96" s="84">
        <v>1</v>
      </c>
      <c r="M96" s="84">
        <v>1</v>
      </c>
      <c r="N96" s="84">
        <v>193</v>
      </c>
      <c r="O96" s="84">
        <v>189</v>
      </c>
      <c r="P96" s="84">
        <v>78</v>
      </c>
      <c r="Q96" s="84">
        <v>73</v>
      </c>
      <c r="R96" s="84">
        <v>77</v>
      </c>
      <c r="S96" s="84">
        <v>25</v>
      </c>
      <c r="T96" s="84">
        <v>11</v>
      </c>
    </row>
    <row r="97" spans="1:20">
      <c r="A97" s="46" t="s">
        <v>7614</v>
      </c>
      <c r="B97" s="84">
        <v>2</v>
      </c>
      <c r="C97" s="84">
        <v>1</v>
      </c>
      <c r="D97" s="84">
        <v>94</v>
      </c>
      <c r="E97" s="84">
        <v>90</v>
      </c>
      <c r="F97" s="84">
        <v>177</v>
      </c>
      <c r="G97" s="84">
        <v>172</v>
      </c>
      <c r="H97" s="84">
        <v>176</v>
      </c>
      <c r="I97" s="84">
        <v>13</v>
      </c>
      <c r="J97" s="84">
        <v>23</v>
      </c>
      <c r="K97" s="46" t="s">
        <v>7615</v>
      </c>
      <c r="L97" s="84">
        <v>3</v>
      </c>
      <c r="M97" s="84">
        <v>1</v>
      </c>
      <c r="N97" s="84">
        <v>194</v>
      </c>
      <c r="O97" s="84">
        <v>190</v>
      </c>
      <c r="P97" s="84">
        <v>77</v>
      </c>
      <c r="Q97" s="84">
        <v>72</v>
      </c>
      <c r="R97" s="84">
        <v>76</v>
      </c>
      <c r="S97" s="84">
        <v>25</v>
      </c>
      <c r="T97" s="84">
        <v>11</v>
      </c>
    </row>
    <row r="98" spans="1:20">
      <c r="A98" s="46" t="s">
        <v>1413</v>
      </c>
      <c r="B98" s="84">
        <v>4</v>
      </c>
      <c r="C98" s="84">
        <v>3</v>
      </c>
      <c r="D98" s="84">
        <v>95</v>
      </c>
      <c r="E98" s="84">
        <v>91</v>
      </c>
      <c r="F98" s="84">
        <v>176</v>
      </c>
      <c r="G98" s="84">
        <v>171</v>
      </c>
      <c r="H98" s="84">
        <v>175</v>
      </c>
      <c r="I98" s="84">
        <v>13</v>
      </c>
      <c r="J98" s="84">
        <v>23</v>
      </c>
      <c r="K98" s="46" t="s">
        <v>7616</v>
      </c>
      <c r="L98" s="84">
        <v>1</v>
      </c>
      <c r="M98" s="84">
        <v>1</v>
      </c>
      <c r="N98" s="84">
        <v>195</v>
      </c>
      <c r="O98" s="84">
        <v>191</v>
      </c>
      <c r="P98" s="84">
        <v>76</v>
      </c>
      <c r="Q98" s="84">
        <v>71</v>
      </c>
      <c r="R98" s="84">
        <v>75</v>
      </c>
      <c r="S98" s="84">
        <v>25</v>
      </c>
      <c r="T98" s="84">
        <v>11</v>
      </c>
    </row>
    <row r="99" spans="1:20">
      <c r="A99" s="46" t="s">
        <v>7617</v>
      </c>
      <c r="B99" s="84">
        <v>2</v>
      </c>
      <c r="C99" s="84">
        <v>1</v>
      </c>
      <c r="D99" s="84">
        <v>96</v>
      </c>
      <c r="E99" s="84">
        <v>92</v>
      </c>
      <c r="F99" s="84">
        <v>175</v>
      </c>
      <c r="G99" s="84">
        <v>170</v>
      </c>
      <c r="H99" s="84">
        <v>174</v>
      </c>
      <c r="I99" s="84">
        <v>13</v>
      </c>
      <c r="J99" s="84">
        <v>23</v>
      </c>
      <c r="K99" s="46" t="s">
        <v>1602</v>
      </c>
      <c r="L99" s="84">
        <v>1</v>
      </c>
      <c r="M99" s="84">
        <v>1</v>
      </c>
      <c r="N99" s="84">
        <v>196</v>
      </c>
      <c r="O99" s="84">
        <v>192</v>
      </c>
      <c r="P99" s="84">
        <v>75</v>
      </c>
      <c r="Q99" s="84">
        <v>70</v>
      </c>
      <c r="R99" s="84">
        <v>74</v>
      </c>
      <c r="S99" s="84">
        <v>25</v>
      </c>
      <c r="T99" s="84">
        <v>11</v>
      </c>
    </row>
    <row r="100" spans="1:20">
      <c r="A100" s="46" t="s">
        <v>7618</v>
      </c>
      <c r="B100" s="84">
        <v>1</v>
      </c>
      <c r="C100" s="84">
        <v>1</v>
      </c>
      <c r="D100" s="84">
        <v>97</v>
      </c>
      <c r="E100" s="84">
        <v>93</v>
      </c>
      <c r="F100" s="84">
        <v>174</v>
      </c>
      <c r="G100" s="84">
        <v>169</v>
      </c>
      <c r="H100" s="84">
        <v>173</v>
      </c>
      <c r="I100" s="84">
        <v>13</v>
      </c>
      <c r="J100" s="84">
        <v>23</v>
      </c>
      <c r="K100" s="46" t="s">
        <v>7619</v>
      </c>
      <c r="L100" s="84">
        <v>2</v>
      </c>
      <c r="M100" s="84">
        <v>1</v>
      </c>
      <c r="N100" s="84">
        <v>197</v>
      </c>
      <c r="O100" s="84">
        <v>193</v>
      </c>
      <c r="P100" s="84">
        <v>74</v>
      </c>
      <c r="Q100" s="84">
        <v>69</v>
      </c>
      <c r="R100" s="84">
        <v>73</v>
      </c>
      <c r="S100" s="84">
        <v>25</v>
      </c>
      <c r="T100" s="84">
        <v>11</v>
      </c>
    </row>
    <row r="101" spans="1:20">
      <c r="A101" s="46" t="s">
        <v>2992</v>
      </c>
      <c r="B101" s="84">
        <v>1</v>
      </c>
      <c r="C101" s="84">
        <v>3</v>
      </c>
      <c r="D101" s="84">
        <v>98</v>
      </c>
      <c r="E101" s="84">
        <v>94</v>
      </c>
      <c r="F101" s="84">
        <v>173</v>
      </c>
      <c r="G101" s="84">
        <v>168</v>
      </c>
      <c r="H101" s="84">
        <v>172</v>
      </c>
      <c r="I101" s="84">
        <v>13</v>
      </c>
      <c r="J101" s="84">
        <v>23</v>
      </c>
    </row>
    <row r="102" spans="1:20">
      <c r="A102" s="46" t="s">
        <v>7620</v>
      </c>
      <c r="B102" s="84">
        <v>1</v>
      </c>
      <c r="C102" s="84">
        <v>3</v>
      </c>
      <c r="D102" s="84">
        <v>99</v>
      </c>
      <c r="E102" s="84">
        <v>95</v>
      </c>
      <c r="F102" s="84">
        <v>172</v>
      </c>
      <c r="G102" s="84">
        <v>167</v>
      </c>
      <c r="H102" s="84">
        <v>171</v>
      </c>
      <c r="I102" s="84">
        <v>13</v>
      </c>
      <c r="J102" s="84">
        <v>23</v>
      </c>
    </row>
    <row r="103" spans="1:20">
      <c r="A103" s="46" t="s">
        <v>654</v>
      </c>
      <c r="B103" s="84">
        <v>3</v>
      </c>
      <c r="C103" s="84">
        <v>5</v>
      </c>
      <c r="D103" s="84">
        <v>100</v>
      </c>
      <c r="E103" s="84">
        <v>96</v>
      </c>
      <c r="F103" s="84">
        <v>171</v>
      </c>
      <c r="G103" s="84">
        <v>166</v>
      </c>
      <c r="H103" s="84">
        <v>170</v>
      </c>
      <c r="I103" s="84">
        <v>13</v>
      </c>
      <c r="J103" s="84">
        <v>23</v>
      </c>
    </row>
  </sheetData>
  <printOptions horizontalCentered="1" verticalCentered="1" gridLines="1"/>
  <pageMargins left="0.25" right="0.25" top="0.25" bottom="0" header="0.25" footer="1"/>
  <pageSetup scale="36" orientation="portrait" horizontalDpi="4294967293" verticalDpi="0" r:id="rId1"/>
  <headerFooter alignWithMargins="0">
    <oddHeader>&amp;C&amp;"Arial,Bold"&amp;20Mizmor 104</oddHeader>
  </headerFooter>
  <legacyDrawing r:id="rId2"/>
</worksheet>
</file>

<file path=xl/worksheets/sheet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pageSetUpPr fitToPage="1"/>
  </sheetPr>
  <dimension ref="A1:U71"/>
  <sheetViews>
    <sheetView zoomScale="80" workbookViewId="0">
      <pane ySplit="1" topLeftCell="A2" activePane="bottomLeft" state="frozen"/>
      <selection pane="bottomLeft" activeCell="AA20" sqref="AA20"/>
    </sheetView>
  </sheetViews>
  <sheetFormatPr defaultColWidth="9.140625" defaultRowHeight="12.75"/>
  <cols>
    <col min="1" max="2" width="4.5703125" style="8" bestFit="1" customWidth="1"/>
    <col min="3" max="4" width="4.28515625" style="8" bestFit="1" customWidth="1"/>
    <col min="5" max="6" width="11.140625" style="8" bestFit="1" customWidth="1"/>
    <col min="7" max="17" width="12" style="8" bestFit="1" customWidth="1"/>
    <col min="18" max="18" width="3.42578125" style="2020" bestFit="1" customWidth="1"/>
    <col min="19" max="19" width="3.42578125" style="134" bestFit="1" customWidth="1"/>
    <col min="20" max="20" width="5.85546875" style="134" bestFit="1" customWidth="1"/>
    <col min="21" max="21" width="5.42578125" style="134" customWidth="1"/>
    <col min="22" max="16384" width="9.140625" style="3"/>
  </cols>
  <sheetData>
    <row r="1" spans="1:21" s="2" customFormat="1" ht="12" thickBot="1">
      <c r="A1" s="1"/>
      <c r="B1" s="1"/>
      <c r="C1" s="1"/>
      <c r="D1" s="1"/>
      <c r="E1" s="1">
        <v>13</v>
      </c>
      <c r="F1" s="1">
        <v>12</v>
      </c>
      <c r="G1" s="1">
        <v>11</v>
      </c>
      <c r="H1" s="1">
        <v>10</v>
      </c>
      <c r="I1" s="1">
        <v>9</v>
      </c>
      <c r="J1" s="1">
        <v>8</v>
      </c>
      <c r="K1" s="1">
        <v>7</v>
      </c>
      <c r="L1" s="1">
        <v>6</v>
      </c>
      <c r="M1" s="1">
        <v>5</v>
      </c>
      <c r="N1" s="1">
        <v>4</v>
      </c>
      <c r="O1" s="1">
        <v>3</v>
      </c>
      <c r="P1" s="1">
        <v>2</v>
      </c>
      <c r="Q1" s="1">
        <v>1</v>
      </c>
      <c r="R1" s="1"/>
      <c r="S1" s="1"/>
      <c r="T1" s="1" t="s">
        <v>865</v>
      </c>
      <c r="U1" s="1" t="s">
        <v>865</v>
      </c>
    </row>
    <row r="2" spans="1:21" ht="22.5" thickTop="1" thickBot="1">
      <c r="A2" s="8">
        <v>261</v>
      </c>
      <c r="B2" s="8">
        <v>7</v>
      </c>
      <c r="C2" s="8">
        <v>7</v>
      </c>
      <c r="D2" s="8">
        <v>11</v>
      </c>
      <c r="E2" s="76"/>
      <c r="F2" s="76"/>
      <c r="G2" s="618" t="s">
        <v>7505</v>
      </c>
      <c r="H2" s="618" t="s">
        <v>653</v>
      </c>
      <c r="I2" s="618" t="s">
        <v>7363</v>
      </c>
      <c r="J2" s="618" t="s">
        <v>7504</v>
      </c>
      <c r="K2" s="618" t="s">
        <v>7501</v>
      </c>
      <c r="L2" s="2010" t="s">
        <v>252</v>
      </c>
      <c r="M2" s="2011" t="s">
        <v>22</v>
      </c>
      <c r="N2" s="2012" t="s">
        <v>22</v>
      </c>
      <c r="O2" s="186" t="s">
        <v>268</v>
      </c>
      <c r="P2" s="186" t="s">
        <v>308</v>
      </c>
      <c r="Q2" s="186" t="s">
        <v>7492</v>
      </c>
      <c r="R2" s="8">
        <v>1</v>
      </c>
      <c r="S2" s="8">
        <v>35</v>
      </c>
      <c r="T2" s="2884">
        <v>1</v>
      </c>
      <c r="U2" s="2680">
        <v>0</v>
      </c>
    </row>
    <row r="3" spans="1:21" s="93" customFormat="1" ht="14.25" thickTop="1" thickBot="1">
      <c r="A3" s="134"/>
      <c r="B3" s="134"/>
      <c r="C3" s="134"/>
      <c r="D3" s="134"/>
      <c r="E3" s="134"/>
      <c r="F3" s="134"/>
      <c r="G3" s="134" t="s">
        <v>7621</v>
      </c>
      <c r="H3" s="134" t="s">
        <v>7622</v>
      </c>
      <c r="I3" s="134" t="s">
        <v>7623</v>
      </c>
      <c r="J3" s="134" t="s">
        <v>7624</v>
      </c>
      <c r="K3" s="134" t="s">
        <v>7625</v>
      </c>
      <c r="L3" s="134" t="s">
        <v>7626</v>
      </c>
      <c r="M3" s="134" t="s">
        <v>7627</v>
      </c>
      <c r="N3" s="134" t="s">
        <v>7628</v>
      </c>
      <c r="O3" s="134" t="s">
        <v>7629</v>
      </c>
      <c r="P3" s="134" t="s">
        <v>7630</v>
      </c>
      <c r="Q3" s="134" t="s">
        <v>7631</v>
      </c>
      <c r="R3" s="8"/>
      <c r="S3" s="8"/>
      <c r="T3" s="1938"/>
      <c r="U3" s="104"/>
    </row>
    <row r="4" spans="1:21" ht="21">
      <c r="A4" s="8">
        <v>254</v>
      </c>
      <c r="B4" s="8">
        <v>13</v>
      </c>
      <c r="C4" s="8">
        <v>6</v>
      </c>
      <c r="D4" s="8">
        <v>6</v>
      </c>
      <c r="E4" s="76"/>
      <c r="F4" s="76"/>
      <c r="G4" s="76"/>
      <c r="H4" s="76"/>
      <c r="I4" s="76"/>
      <c r="J4" s="76"/>
      <c r="K4" s="76"/>
      <c r="L4" s="618" t="s">
        <v>7514</v>
      </c>
      <c r="M4" s="618" t="s">
        <v>667</v>
      </c>
      <c r="N4" s="618" t="s">
        <v>7511</v>
      </c>
      <c r="O4" s="618" t="s">
        <v>7510</v>
      </c>
      <c r="P4" s="618" t="s">
        <v>245</v>
      </c>
      <c r="Q4" s="618" t="s">
        <v>7632</v>
      </c>
      <c r="R4" s="8">
        <v>2</v>
      </c>
      <c r="S4" s="8">
        <v>34</v>
      </c>
      <c r="T4" s="2884">
        <v>1</v>
      </c>
      <c r="U4" s="2680">
        <v>8</v>
      </c>
    </row>
    <row r="5" spans="1:21" s="93" customFormat="1">
      <c r="A5" s="134"/>
      <c r="B5" s="134"/>
      <c r="C5" s="134"/>
      <c r="D5" s="134"/>
      <c r="E5" s="134"/>
      <c r="F5" s="134"/>
      <c r="G5" s="134"/>
      <c r="H5" s="134"/>
      <c r="I5" s="134"/>
      <c r="J5" s="134"/>
      <c r="K5" s="134"/>
      <c r="L5" s="134" t="s">
        <v>7633</v>
      </c>
      <c r="M5" s="134" t="s">
        <v>7634</v>
      </c>
      <c r="N5" s="134" t="s">
        <v>7635</v>
      </c>
      <c r="O5" s="134" t="s">
        <v>7636</v>
      </c>
      <c r="P5" s="134" t="s">
        <v>7637</v>
      </c>
      <c r="Q5" s="134" t="s">
        <v>7638</v>
      </c>
      <c r="R5" s="8"/>
      <c r="S5" s="8"/>
      <c r="T5" s="1938"/>
      <c r="U5" s="104"/>
    </row>
    <row r="6" spans="1:21" ht="21">
      <c r="A6" s="8">
        <v>248</v>
      </c>
      <c r="B6" s="8">
        <v>23</v>
      </c>
      <c r="C6" s="8">
        <v>10</v>
      </c>
      <c r="D6" s="8">
        <v>10</v>
      </c>
      <c r="E6" s="76"/>
      <c r="F6" s="76"/>
      <c r="G6" s="76"/>
      <c r="H6" s="2013" t="s">
        <v>30</v>
      </c>
      <c r="I6" s="618" t="s">
        <v>1416</v>
      </c>
      <c r="J6" s="618" t="s">
        <v>270</v>
      </c>
      <c r="K6" s="618" t="s">
        <v>7527</v>
      </c>
      <c r="L6" s="618" t="s">
        <v>7526</v>
      </c>
      <c r="M6" s="618" t="s">
        <v>7524</v>
      </c>
      <c r="N6" s="618" t="s">
        <v>7639</v>
      </c>
      <c r="O6" s="618" t="s">
        <v>7521</v>
      </c>
      <c r="P6" s="618" t="s">
        <v>7520</v>
      </c>
      <c r="Q6" s="618" t="s">
        <v>7517</v>
      </c>
      <c r="R6" s="8">
        <v>3</v>
      </c>
      <c r="S6" s="8">
        <v>33</v>
      </c>
      <c r="T6" s="1938">
        <v>2</v>
      </c>
      <c r="U6" s="104">
        <v>7</v>
      </c>
    </row>
    <row r="7" spans="1:21" s="93" customFormat="1">
      <c r="A7" s="134"/>
      <c r="B7" s="134"/>
      <c r="C7" s="134"/>
      <c r="D7" s="134"/>
      <c r="E7" s="134"/>
      <c r="F7" s="134"/>
      <c r="G7" s="134"/>
      <c r="H7" s="134" t="s">
        <v>7640</v>
      </c>
      <c r="I7" s="134" t="s">
        <v>7641</v>
      </c>
      <c r="J7" s="134" t="s">
        <v>7642</v>
      </c>
      <c r="K7" s="134" t="s">
        <v>7643</v>
      </c>
      <c r="L7" s="134" t="s">
        <v>7644</v>
      </c>
      <c r="M7" s="134" t="s">
        <v>7645</v>
      </c>
      <c r="N7" s="134" t="s">
        <v>7646</v>
      </c>
      <c r="O7" s="134" t="s">
        <v>7647</v>
      </c>
      <c r="P7" s="134" t="s">
        <v>7648</v>
      </c>
      <c r="Q7" s="134" t="s">
        <v>7649</v>
      </c>
      <c r="R7" s="8"/>
      <c r="S7" s="8"/>
      <c r="T7" s="1938"/>
      <c r="U7" s="104"/>
    </row>
    <row r="8" spans="1:21" ht="21">
      <c r="A8" s="8">
        <v>238</v>
      </c>
      <c r="B8" s="8">
        <v>29</v>
      </c>
      <c r="C8" s="8">
        <v>6</v>
      </c>
      <c r="D8" s="8">
        <v>6</v>
      </c>
      <c r="E8" s="76"/>
      <c r="F8" s="76"/>
      <c r="G8" s="76"/>
      <c r="H8" s="76"/>
      <c r="I8" s="76"/>
      <c r="J8" s="76"/>
      <c r="K8" s="76"/>
      <c r="L8" s="618" t="s">
        <v>7541</v>
      </c>
      <c r="M8" s="618" t="s">
        <v>747</v>
      </c>
      <c r="N8" s="618" t="s">
        <v>7537</v>
      </c>
      <c r="O8" s="2013" t="s">
        <v>7535</v>
      </c>
      <c r="P8" s="618" t="s">
        <v>7082</v>
      </c>
      <c r="Q8" s="618" t="s">
        <v>2386</v>
      </c>
      <c r="R8" s="8">
        <v>4</v>
      </c>
      <c r="S8" s="8">
        <v>32</v>
      </c>
      <c r="T8" s="1938">
        <v>3</v>
      </c>
      <c r="U8" s="104">
        <v>6</v>
      </c>
    </row>
    <row r="9" spans="1:21" s="93" customFormat="1">
      <c r="A9" s="134"/>
      <c r="B9" s="134"/>
      <c r="C9" s="134"/>
      <c r="D9" s="134"/>
      <c r="E9" s="134"/>
      <c r="F9" s="134"/>
      <c r="G9" s="134"/>
      <c r="H9" s="134"/>
      <c r="I9" s="134"/>
      <c r="J9" s="134"/>
      <c r="K9" s="134"/>
      <c r="L9" s="134" t="s">
        <v>7650</v>
      </c>
      <c r="M9" s="134" t="s">
        <v>7651</v>
      </c>
      <c r="N9" s="134" t="s">
        <v>7652</v>
      </c>
      <c r="O9" s="134" t="s">
        <v>7653</v>
      </c>
      <c r="P9" s="134" t="s">
        <v>7654</v>
      </c>
      <c r="Q9" s="134" t="s">
        <v>7655</v>
      </c>
      <c r="R9" s="8"/>
      <c r="S9" s="8"/>
      <c r="T9" s="1938"/>
      <c r="U9" s="104"/>
    </row>
    <row r="10" spans="1:21" ht="21">
      <c r="A10" s="8">
        <v>232</v>
      </c>
      <c r="B10" s="8">
        <v>37</v>
      </c>
      <c r="C10" s="54">
        <v>8</v>
      </c>
      <c r="D10" s="54">
        <v>8</v>
      </c>
      <c r="E10" s="76"/>
      <c r="F10" s="76"/>
      <c r="G10" s="76"/>
      <c r="H10" s="76"/>
      <c r="I10" s="76"/>
      <c r="J10" s="618" t="s">
        <v>889</v>
      </c>
      <c r="K10" s="618" t="s">
        <v>910</v>
      </c>
      <c r="L10" s="618" t="s">
        <v>2702</v>
      </c>
      <c r="M10" s="618" t="s">
        <v>928</v>
      </c>
      <c r="N10" s="618" t="s">
        <v>7550</v>
      </c>
      <c r="O10" s="618" t="s">
        <v>270</v>
      </c>
      <c r="P10" s="618" t="s">
        <v>553</v>
      </c>
      <c r="Q10" s="618" t="s">
        <v>7656</v>
      </c>
      <c r="R10" s="8">
        <v>5</v>
      </c>
      <c r="S10" s="8">
        <v>31</v>
      </c>
      <c r="T10" s="1938">
        <v>4</v>
      </c>
      <c r="U10" s="104">
        <v>5</v>
      </c>
    </row>
    <row r="11" spans="1:21" s="93" customFormat="1">
      <c r="A11" s="134"/>
      <c r="B11" s="134"/>
      <c r="C11" s="134"/>
      <c r="D11" s="134"/>
      <c r="E11" s="134"/>
      <c r="F11" s="134"/>
      <c r="G11" s="134"/>
      <c r="H11" s="134"/>
      <c r="I11" s="134"/>
      <c r="J11" s="134" t="s">
        <v>7657</v>
      </c>
      <c r="K11" s="134" t="s">
        <v>7658</v>
      </c>
      <c r="L11" s="134" t="s">
        <v>7659</v>
      </c>
      <c r="M11" s="134" t="s">
        <v>7660</v>
      </c>
      <c r="N11" s="134" t="s">
        <v>7661</v>
      </c>
      <c r="O11" s="134" t="s">
        <v>7662</v>
      </c>
      <c r="P11" s="134" t="s">
        <v>7663</v>
      </c>
      <c r="Q11" s="134" t="s">
        <v>7664</v>
      </c>
      <c r="R11" s="8"/>
      <c r="S11" s="8"/>
      <c r="T11" s="1938"/>
      <c r="U11" s="104"/>
    </row>
    <row r="12" spans="1:21" ht="21">
      <c r="A12" s="8">
        <v>224</v>
      </c>
      <c r="B12" s="8">
        <v>44</v>
      </c>
      <c r="C12" s="8">
        <v>7</v>
      </c>
      <c r="D12" s="8">
        <v>7</v>
      </c>
      <c r="E12" s="76"/>
      <c r="F12" s="76"/>
      <c r="G12" s="76"/>
      <c r="H12" s="76"/>
      <c r="I12" s="76"/>
      <c r="J12" s="76"/>
      <c r="K12" s="618" t="s">
        <v>1418</v>
      </c>
      <c r="L12" s="618" t="s">
        <v>7665</v>
      </c>
      <c r="M12" s="2014" t="s">
        <v>1413</v>
      </c>
      <c r="N12" s="618" t="s">
        <v>270</v>
      </c>
      <c r="O12" s="618" t="s">
        <v>7558</v>
      </c>
      <c r="P12" s="618" t="s">
        <v>7556</v>
      </c>
      <c r="Q12" s="618" t="s">
        <v>5404</v>
      </c>
      <c r="R12" s="8">
        <v>6</v>
      </c>
      <c r="S12" s="8">
        <v>30</v>
      </c>
      <c r="T12" s="1938">
        <v>5</v>
      </c>
      <c r="U12" s="104">
        <v>4</v>
      </c>
    </row>
    <row r="13" spans="1:21" s="93" customFormat="1">
      <c r="A13" s="134"/>
      <c r="B13" s="134"/>
      <c r="C13" s="134"/>
      <c r="D13" s="134"/>
      <c r="E13" s="134"/>
      <c r="F13" s="134"/>
      <c r="G13" s="134"/>
      <c r="H13" s="134"/>
      <c r="I13" s="134"/>
      <c r="J13" s="134"/>
      <c r="K13" s="134" t="s">
        <v>7666</v>
      </c>
      <c r="L13" s="134" t="s">
        <v>7667</v>
      </c>
      <c r="M13" s="134" t="s">
        <v>7668</v>
      </c>
      <c r="N13" s="134" t="s">
        <v>7669</v>
      </c>
      <c r="O13" s="134" t="s">
        <v>7670</v>
      </c>
      <c r="P13" s="134" t="s">
        <v>7671</v>
      </c>
      <c r="Q13" s="134" t="s">
        <v>7672</v>
      </c>
      <c r="R13" s="8"/>
      <c r="S13" s="8"/>
      <c r="T13" s="1938"/>
      <c r="U13" s="104"/>
    </row>
    <row r="14" spans="1:21" ht="21">
      <c r="A14" s="8">
        <v>217</v>
      </c>
      <c r="B14" s="8">
        <v>51</v>
      </c>
      <c r="C14" s="8">
        <v>7</v>
      </c>
      <c r="D14" s="8">
        <v>7</v>
      </c>
      <c r="E14" s="76"/>
      <c r="F14" s="76"/>
      <c r="G14" s="76"/>
      <c r="H14" s="76"/>
      <c r="I14" s="76"/>
      <c r="J14" s="76"/>
      <c r="K14" s="618" t="s">
        <v>7571</v>
      </c>
      <c r="L14" s="618" t="s">
        <v>5239</v>
      </c>
      <c r="M14" s="618" t="s">
        <v>399</v>
      </c>
      <c r="N14" s="618" t="s">
        <v>929</v>
      </c>
      <c r="O14" s="618" t="s">
        <v>7567</v>
      </c>
      <c r="P14" s="618" t="s">
        <v>7566</v>
      </c>
      <c r="Q14" s="618" t="s">
        <v>929</v>
      </c>
      <c r="R14" s="8">
        <v>7</v>
      </c>
      <c r="S14" s="8">
        <v>29</v>
      </c>
      <c r="T14" s="1938">
        <v>6</v>
      </c>
      <c r="U14" s="104">
        <v>3</v>
      </c>
    </row>
    <row r="15" spans="1:21" s="93" customFormat="1">
      <c r="A15" s="134"/>
      <c r="B15" s="134"/>
      <c r="C15" s="134"/>
      <c r="D15" s="134"/>
      <c r="E15" s="134"/>
      <c r="F15" s="134"/>
      <c r="G15" s="134"/>
      <c r="H15" s="134"/>
      <c r="I15" s="134"/>
      <c r="J15" s="134"/>
      <c r="K15" s="134" t="s">
        <v>7673</v>
      </c>
      <c r="L15" s="134" t="s">
        <v>7674</v>
      </c>
      <c r="M15" s="134" t="s">
        <v>7675</v>
      </c>
      <c r="N15" s="134" t="s">
        <v>7676</v>
      </c>
      <c r="O15" s="134" t="s">
        <v>7677</v>
      </c>
      <c r="P15" s="134" t="s">
        <v>7678</v>
      </c>
      <c r="Q15" s="134" t="s">
        <v>7679</v>
      </c>
      <c r="R15" s="8"/>
      <c r="S15" s="8"/>
      <c r="T15" s="1938"/>
      <c r="U15" s="104"/>
    </row>
    <row r="16" spans="1:21" ht="21">
      <c r="A16" s="8">
        <v>210</v>
      </c>
      <c r="B16" s="8">
        <v>60</v>
      </c>
      <c r="C16" s="8">
        <v>9</v>
      </c>
      <c r="D16" s="8">
        <v>9</v>
      </c>
      <c r="E16" s="76"/>
      <c r="F16" s="76"/>
      <c r="G16" s="76"/>
      <c r="H16" s="76"/>
      <c r="I16" s="618" t="s">
        <v>339</v>
      </c>
      <c r="J16" s="618" t="s">
        <v>7584</v>
      </c>
      <c r="K16" s="618" t="s">
        <v>726</v>
      </c>
      <c r="L16" s="618" t="s">
        <v>7581</v>
      </c>
      <c r="M16" s="618" t="s">
        <v>265</v>
      </c>
      <c r="N16" s="618" t="s">
        <v>7577</v>
      </c>
      <c r="O16" s="618" t="s">
        <v>2823</v>
      </c>
      <c r="P16" s="2014" t="s">
        <v>1413</v>
      </c>
      <c r="Q16" s="618" t="s">
        <v>2789</v>
      </c>
      <c r="R16" s="8">
        <v>8</v>
      </c>
      <c r="S16" s="8">
        <v>28</v>
      </c>
      <c r="T16" s="1938">
        <v>7</v>
      </c>
      <c r="U16" s="104">
        <v>2</v>
      </c>
    </row>
    <row r="17" spans="1:21" s="93" customFormat="1">
      <c r="A17" s="134"/>
      <c r="B17" s="134"/>
      <c r="C17" s="134"/>
      <c r="D17" s="134"/>
      <c r="E17" s="134"/>
      <c r="F17" s="134"/>
      <c r="G17" s="134"/>
      <c r="H17" s="134"/>
      <c r="I17" s="134" t="s">
        <v>7680</v>
      </c>
      <c r="J17" s="134" t="s">
        <v>7681</v>
      </c>
      <c r="K17" s="134" t="s">
        <v>7682</v>
      </c>
      <c r="L17" s="134" t="s">
        <v>7683</v>
      </c>
      <c r="M17" s="134" t="s">
        <v>7684</v>
      </c>
      <c r="N17" s="134" t="s">
        <v>7685</v>
      </c>
      <c r="O17" s="134" t="s">
        <v>7686</v>
      </c>
      <c r="P17" s="134" t="s">
        <v>7687</v>
      </c>
      <c r="Q17" s="134" t="s">
        <v>7688</v>
      </c>
      <c r="R17" s="8"/>
      <c r="S17" s="8"/>
      <c r="T17" s="1938"/>
      <c r="U17" s="104"/>
    </row>
    <row r="18" spans="1:21" ht="21">
      <c r="A18" s="8">
        <v>201</v>
      </c>
      <c r="B18" s="8">
        <v>68</v>
      </c>
      <c r="C18" s="54">
        <v>8</v>
      </c>
      <c r="D18" s="54">
        <v>8</v>
      </c>
      <c r="E18" s="76"/>
      <c r="F18" s="76"/>
      <c r="G18" s="76"/>
      <c r="H18" s="76"/>
      <c r="I18" s="76"/>
      <c r="J18" s="618" t="s">
        <v>654</v>
      </c>
      <c r="K18" s="618" t="s">
        <v>7593</v>
      </c>
      <c r="L18" s="618" t="s">
        <v>7536</v>
      </c>
      <c r="M18" s="618" t="s">
        <v>928</v>
      </c>
      <c r="N18" s="618" t="s">
        <v>7590</v>
      </c>
      <c r="O18" s="618" t="s">
        <v>928</v>
      </c>
      <c r="P18" s="618" t="s">
        <v>2988</v>
      </c>
      <c r="Q18" s="618" t="s">
        <v>7689</v>
      </c>
      <c r="R18" s="8">
        <v>9</v>
      </c>
      <c r="S18" s="8">
        <v>27</v>
      </c>
      <c r="T18" s="1938">
        <v>8</v>
      </c>
      <c r="U18" s="104">
        <v>1</v>
      </c>
    </row>
    <row r="19" spans="1:21" s="93" customFormat="1" ht="13.5" thickBot="1">
      <c r="A19" s="134"/>
      <c r="B19" s="134"/>
      <c r="C19" s="134"/>
      <c r="D19" s="134"/>
      <c r="E19" s="134"/>
      <c r="F19" s="134"/>
      <c r="G19" s="134"/>
      <c r="H19" s="134"/>
      <c r="I19" s="134"/>
      <c r="J19" s="134" t="s">
        <v>7690</v>
      </c>
      <c r="K19" s="134" t="s">
        <v>7691</v>
      </c>
      <c r="L19" s="134" t="s">
        <v>7692</v>
      </c>
      <c r="M19" s="134" t="s">
        <v>7693</v>
      </c>
      <c r="N19" s="134" t="s">
        <v>7694</v>
      </c>
      <c r="O19" s="134" t="s">
        <v>7695</v>
      </c>
      <c r="P19" s="134" t="s">
        <v>7696</v>
      </c>
      <c r="Q19" s="134" t="s">
        <v>7697</v>
      </c>
      <c r="R19" s="8"/>
      <c r="S19" s="8"/>
      <c r="T19" s="1940"/>
      <c r="U19" s="1251"/>
    </row>
    <row r="20" spans="1:21" ht="21">
      <c r="A20" s="8">
        <v>193</v>
      </c>
      <c r="B20" s="8">
        <v>74</v>
      </c>
      <c r="C20" s="8">
        <v>6</v>
      </c>
      <c r="D20" s="8">
        <v>6</v>
      </c>
      <c r="E20" s="76"/>
      <c r="F20" s="76"/>
      <c r="G20" s="76"/>
      <c r="H20" s="76"/>
      <c r="I20" s="76"/>
      <c r="J20" s="76"/>
      <c r="K20" s="76"/>
      <c r="L20" s="618" t="s">
        <v>7496</v>
      </c>
      <c r="M20" s="2014" t="s">
        <v>1413</v>
      </c>
      <c r="N20" s="618" t="s">
        <v>745</v>
      </c>
      <c r="O20" s="618" t="s">
        <v>7600</v>
      </c>
      <c r="P20" s="618" t="s">
        <v>7598</v>
      </c>
      <c r="Q20" s="618" t="s">
        <v>7596</v>
      </c>
      <c r="R20" s="8">
        <v>10</v>
      </c>
      <c r="S20" s="8">
        <v>26</v>
      </c>
      <c r="T20" s="2884">
        <v>1</v>
      </c>
      <c r="U20" s="2680">
        <v>9</v>
      </c>
    </row>
    <row r="21" spans="1:21" s="93" customFormat="1">
      <c r="A21" s="134"/>
      <c r="B21" s="134"/>
      <c r="C21" s="134"/>
      <c r="D21" s="134"/>
      <c r="E21" s="134"/>
      <c r="F21" s="134"/>
      <c r="G21" s="134"/>
      <c r="H21" s="134"/>
      <c r="I21" s="134"/>
      <c r="J21" s="134"/>
      <c r="K21" s="134"/>
      <c r="L21" s="134" t="s">
        <v>7698</v>
      </c>
      <c r="M21" s="134" t="s">
        <v>7699</v>
      </c>
      <c r="N21" s="134" t="s">
        <v>7700</v>
      </c>
      <c r="O21" s="134" t="s">
        <v>7701</v>
      </c>
      <c r="P21" s="134" t="s">
        <v>7702</v>
      </c>
      <c r="Q21" s="134" t="s">
        <v>7703</v>
      </c>
      <c r="R21" s="8"/>
      <c r="S21" s="8"/>
      <c r="T21" s="1938"/>
      <c r="U21" s="104"/>
    </row>
    <row r="22" spans="1:21" ht="21">
      <c r="A22" s="8">
        <v>187</v>
      </c>
      <c r="B22" s="8">
        <v>81</v>
      </c>
      <c r="C22" s="8">
        <v>7</v>
      </c>
      <c r="D22" s="8">
        <v>7</v>
      </c>
      <c r="E22" s="76"/>
      <c r="F22" s="76"/>
      <c r="G22" s="76"/>
      <c r="H22" s="76"/>
      <c r="I22" s="76"/>
      <c r="J22" s="76"/>
      <c r="K22" s="618" t="s">
        <v>7606</v>
      </c>
      <c r="L22" s="618" t="s">
        <v>7604</v>
      </c>
      <c r="M22" s="186" t="s">
        <v>7603</v>
      </c>
      <c r="N22" s="618" t="s">
        <v>665</v>
      </c>
      <c r="O22" s="618" t="s">
        <v>2750</v>
      </c>
      <c r="P22" s="618" t="s">
        <v>267</v>
      </c>
      <c r="Q22" s="618" t="s">
        <v>7601</v>
      </c>
      <c r="R22" s="8">
        <v>11</v>
      </c>
      <c r="S22" s="8">
        <v>25</v>
      </c>
      <c r="T22" s="1938">
        <v>2</v>
      </c>
      <c r="U22" s="104">
        <v>8</v>
      </c>
    </row>
    <row r="23" spans="1:21" s="93" customFormat="1">
      <c r="A23" s="134"/>
      <c r="B23" s="134"/>
      <c r="C23" s="134"/>
      <c r="D23" s="134"/>
      <c r="E23" s="134"/>
      <c r="F23" s="134"/>
      <c r="G23" s="134"/>
      <c r="H23" s="134"/>
      <c r="I23" s="134"/>
      <c r="J23" s="134"/>
      <c r="K23" s="134" t="s">
        <v>7704</v>
      </c>
      <c r="L23" s="134" t="s">
        <v>7705</v>
      </c>
      <c r="M23" s="134" t="s">
        <v>7706</v>
      </c>
      <c r="N23" s="134" t="s">
        <v>7707</v>
      </c>
      <c r="O23" s="134" t="s">
        <v>7708</v>
      </c>
      <c r="P23" s="134" t="s">
        <v>7709</v>
      </c>
      <c r="Q23" s="134" t="s">
        <v>7710</v>
      </c>
      <c r="R23" s="8"/>
      <c r="S23" s="8"/>
      <c r="T23" s="1938"/>
      <c r="U23" s="104"/>
    </row>
    <row r="24" spans="1:21" ht="21">
      <c r="A24" s="8">
        <v>180</v>
      </c>
      <c r="B24" s="8">
        <v>89</v>
      </c>
      <c r="C24" s="54">
        <v>8</v>
      </c>
      <c r="D24" s="54">
        <v>8</v>
      </c>
      <c r="E24" s="76"/>
      <c r="F24" s="76"/>
      <c r="G24" s="76"/>
      <c r="H24" s="76"/>
      <c r="I24" s="76"/>
      <c r="J24" s="618" t="s">
        <v>399</v>
      </c>
      <c r="K24" s="618" t="s">
        <v>7711</v>
      </c>
      <c r="L24" s="618" t="s">
        <v>7611</v>
      </c>
      <c r="M24" s="618" t="s">
        <v>7610</v>
      </c>
      <c r="N24" s="618" t="s">
        <v>7608</v>
      </c>
      <c r="O24" s="618" t="s">
        <v>2738</v>
      </c>
      <c r="P24" s="618" t="s">
        <v>7712</v>
      </c>
      <c r="Q24" s="618" t="s">
        <v>5360</v>
      </c>
      <c r="R24" s="8">
        <v>12</v>
      </c>
      <c r="S24" s="8">
        <v>24</v>
      </c>
      <c r="T24" s="1938">
        <v>3</v>
      </c>
      <c r="U24" s="104">
        <v>7</v>
      </c>
    </row>
    <row r="25" spans="1:21" s="93" customFormat="1">
      <c r="A25" s="134"/>
      <c r="B25" s="134"/>
      <c r="C25" s="134"/>
      <c r="D25" s="134"/>
      <c r="E25" s="134"/>
      <c r="F25" s="134"/>
      <c r="G25" s="134"/>
      <c r="H25" s="134"/>
      <c r="I25" s="134"/>
      <c r="J25" s="134" t="s">
        <v>7713</v>
      </c>
      <c r="K25" s="134" t="s">
        <v>7714</v>
      </c>
      <c r="L25" s="134" t="s">
        <v>7715</v>
      </c>
      <c r="M25" s="134" t="s">
        <v>7716</v>
      </c>
      <c r="N25" s="134" t="s">
        <v>7717</v>
      </c>
      <c r="O25" s="134" t="s">
        <v>7718</v>
      </c>
      <c r="P25" s="134" t="s">
        <v>7719</v>
      </c>
      <c r="Q25" s="134" t="s">
        <v>7720</v>
      </c>
      <c r="R25" s="8"/>
      <c r="S25" s="8"/>
      <c r="T25" s="1938"/>
      <c r="U25" s="104"/>
    </row>
    <row r="26" spans="1:21" ht="21">
      <c r="A26" s="8">
        <v>172</v>
      </c>
      <c r="B26" s="8">
        <v>96</v>
      </c>
      <c r="C26" s="8">
        <v>7</v>
      </c>
      <c r="D26" s="8">
        <v>7</v>
      </c>
      <c r="E26" s="76"/>
      <c r="F26" s="76"/>
      <c r="G26" s="76"/>
      <c r="H26" s="76"/>
      <c r="I26" s="76"/>
      <c r="J26" s="76"/>
      <c r="K26" s="618" t="s">
        <v>654</v>
      </c>
      <c r="L26" s="2015" t="s">
        <v>7620</v>
      </c>
      <c r="M26" s="618" t="s">
        <v>2992</v>
      </c>
      <c r="N26" s="618" t="s">
        <v>7618</v>
      </c>
      <c r="O26" s="618" t="s">
        <v>7617</v>
      </c>
      <c r="P26" s="2014" t="s">
        <v>1413</v>
      </c>
      <c r="Q26" s="618" t="s">
        <v>7614</v>
      </c>
      <c r="R26" s="8">
        <v>13</v>
      </c>
      <c r="S26" s="8">
        <v>23</v>
      </c>
      <c r="T26" s="1938">
        <v>4</v>
      </c>
      <c r="U26" s="104">
        <v>6</v>
      </c>
    </row>
    <row r="27" spans="1:21" s="93" customFormat="1">
      <c r="A27" s="134"/>
      <c r="B27" s="134"/>
      <c r="C27" s="134"/>
      <c r="D27" s="134"/>
      <c r="E27" s="134"/>
      <c r="F27" s="134"/>
      <c r="G27" s="134"/>
      <c r="H27" s="134"/>
      <c r="I27" s="134"/>
      <c r="J27" s="134"/>
      <c r="K27" s="134" t="s">
        <v>7721</v>
      </c>
      <c r="L27" s="134" t="s">
        <v>7722</v>
      </c>
      <c r="M27" s="134" t="s">
        <v>7723</v>
      </c>
      <c r="N27" s="134" t="s">
        <v>7724</v>
      </c>
      <c r="O27" s="134" t="s">
        <v>7725</v>
      </c>
      <c r="P27" s="134" t="s">
        <v>7726</v>
      </c>
      <c r="Q27" s="134" t="s">
        <v>7727</v>
      </c>
      <c r="R27" s="8"/>
      <c r="S27" s="8"/>
      <c r="T27" s="1938"/>
      <c r="U27" s="104"/>
    </row>
    <row r="28" spans="1:21" ht="21">
      <c r="A28" s="8">
        <v>165</v>
      </c>
      <c r="B28" s="8">
        <v>106</v>
      </c>
      <c r="C28" s="8">
        <v>10</v>
      </c>
      <c r="D28" s="8">
        <v>10</v>
      </c>
      <c r="E28" s="76"/>
      <c r="F28" s="76"/>
      <c r="G28" s="76"/>
      <c r="H28" s="618" t="s">
        <v>654</v>
      </c>
      <c r="I28" s="618" t="s">
        <v>929</v>
      </c>
      <c r="J28" s="618" t="s">
        <v>2346</v>
      </c>
      <c r="K28" s="618" t="s">
        <v>7502</v>
      </c>
      <c r="L28" s="618" t="s">
        <v>7499</v>
      </c>
      <c r="M28" s="618" t="s">
        <v>7498</v>
      </c>
      <c r="N28" s="618" t="s">
        <v>7497</v>
      </c>
      <c r="O28" s="618" t="s">
        <v>7495</v>
      </c>
      <c r="P28" s="618" t="s">
        <v>7494</v>
      </c>
      <c r="Q28" s="618" t="s">
        <v>7493</v>
      </c>
      <c r="R28" s="8">
        <v>14</v>
      </c>
      <c r="S28" s="8">
        <v>22</v>
      </c>
      <c r="T28" s="1938">
        <v>5</v>
      </c>
      <c r="U28" s="104">
        <v>5</v>
      </c>
    </row>
    <row r="29" spans="1:21" s="93" customFormat="1">
      <c r="A29" s="134"/>
      <c r="B29" s="134"/>
      <c r="C29" s="134"/>
      <c r="D29" s="134"/>
      <c r="E29" s="134"/>
      <c r="F29" s="134"/>
      <c r="G29" s="134"/>
      <c r="H29" s="134" t="s">
        <v>7728</v>
      </c>
      <c r="I29" s="134" t="s">
        <v>7729</v>
      </c>
      <c r="J29" s="134" t="s">
        <v>7730</v>
      </c>
      <c r="K29" s="134" t="s">
        <v>7731</v>
      </c>
      <c r="L29" s="134" t="s">
        <v>7732</v>
      </c>
      <c r="M29" s="134" t="s">
        <v>7733</v>
      </c>
      <c r="N29" s="134" t="s">
        <v>7734</v>
      </c>
      <c r="O29" s="134" t="s">
        <v>7735</v>
      </c>
      <c r="P29" s="134" t="s">
        <v>7736</v>
      </c>
      <c r="Q29" s="134" t="s">
        <v>7737</v>
      </c>
      <c r="R29" s="8"/>
      <c r="S29" s="8"/>
      <c r="T29" s="1938"/>
      <c r="U29" s="104"/>
    </row>
    <row r="30" spans="1:21" ht="21">
      <c r="A30" s="8">
        <v>155</v>
      </c>
      <c r="B30" s="8">
        <v>117</v>
      </c>
      <c r="C30" s="8">
        <v>11</v>
      </c>
      <c r="D30" s="8">
        <v>11</v>
      </c>
      <c r="E30" s="76"/>
      <c r="F30" s="76"/>
      <c r="G30" s="618" t="s">
        <v>7523</v>
      </c>
      <c r="H30" s="618" t="s">
        <v>666</v>
      </c>
      <c r="I30" s="618" t="s">
        <v>7738</v>
      </c>
      <c r="J30" s="618" t="s">
        <v>7518</v>
      </c>
      <c r="K30" s="618" t="s">
        <v>7515</v>
      </c>
      <c r="L30" s="618" t="s">
        <v>7513</v>
      </c>
      <c r="M30" s="618" t="s">
        <v>7512</v>
      </c>
      <c r="N30" s="618" t="s">
        <v>666</v>
      </c>
      <c r="O30" s="618" t="s">
        <v>7738</v>
      </c>
      <c r="P30" s="2016" t="s">
        <v>7508</v>
      </c>
      <c r="Q30" s="618" t="s">
        <v>4132</v>
      </c>
      <c r="R30" s="8">
        <v>15</v>
      </c>
      <c r="S30" s="8">
        <v>21</v>
      </c>
      <c r="T30" s="1938">
        <v>6</v>
      </c>
      <c r="U30" s="104">
        <v>4</v>
      </c>
    </row>
    <row r="31" spans="1:21" s="93" customFormat="1" ht="13.5" thickBot="1">
      <c r="A31" s="134"/>
      <c r="B31" s="134"/>
      <c r="C31" s="134"/>
      <c r="D31" s="134"/>
      <c r="E31" s="134"/>
      <c r="F31" s="134"/>
      <c r="G31" s="134" t="s">
        <v>7739</v>
      </c>
      <c r="H31" s="134" t="s">
        <v>7740</v>
      </c>
      <c r="I31" s="134" t="s">
        <v>7741</v>
      </c>
      <c r="J31" s="134" t="s">
        <v>7742</v>
      </c>
      <c r="K31" s="134" t="s">
        <v>7743</v>
      </c>
      <c r="L31" s="134" t="s">
        <v>7744</v>
      </c>
      <c r="M31" s="134" t="s">
        <v>7745</v>
      </c>
      <c r="N31" s="134" t="s">
        <v>7746</v>
      </c>
      <c r="O31" s="134" t="s">
        <v>7747</v>
      </c>
      <c r="P31" s="134" t="s">
        <v>7748</v>
      </c>
      <c r="Q31" s="134" t="s">
        <v>7749</v>
      </c>
      <c r="R31" s="8"/>
      <c r="S31" s="8"/>
      <c r="T31" s="1938"/>
      <c r="U31" s="104"/>
    </row>
    <row r="32" spans="1:21" ht="22.5" thickTop="1" thickBot="1">
      <c r="A32" s="8">
        <v>144</v>
      </c>
      <c r="B32" s="8">
        <v>124</v>
      </c>
      <c r="C32" s="8">
        <v>7</v>
      </c>
      <c r="D32" s="8">
        <v>7</v>
      </c>
      <c r="E32" s="76"/>
      <c r="F32" s="76"/>
      <c r="G32" s="76"/>
      <c r="H32" s="76"/>
      <c r="I32" s="76"/>
      <c r="J32" s="76"/>
      <c r="K32" s="618" t="s">
        <v>7533</v>
      </c>
      <c r="L32" s="618" t="s">
        <v>14</v>
      </c>
      <c r="M32" s="618" t="s">
        <v>1870</v>
      </c>
      <c r="N32" s="618" t="s">
        <v>1868</v>
      </c>
      <c r="O32" s="2011" t="s">
        <v>22</v>
      </c>
      <c r="P32" s="618" t="s">
        <v>7362</v>
      </c>
      <c r="Q32" s="2015" t="s">
        <v>2888</v>
      </c>
      <c r="R32" s="8">
        <v>16</v>
      </c>
      <c r="S32" s="8">
        <v>20</v>
      </c>
      <c r="T32" s="1938">
        <v>7</v>
      </c>
      <c r="U32" s="104">
        <v>3</v>
      </c>
    </row>
    <row r="33" spans="1:21" s="93" customFormat="1" ht="13.5" thickTop="1">
      <c r="A33" s="134"/>
      <c r="B33" s="134"/>
      <c r="C33" s="134"/>
      <c r="D33" s="134"/>
      <c r="E33" s="134"/>
      <c r="F33" s="134"/>
      <c r="G33" s="134"/>
      <c r="H33" s="134"/>
      <c r="I33" s="134"/>
      <c r="J33" s="134"/>
      <c r="K33" s="134" t="s">
        <v>7750</v>
      </c>
      <c r="L33" s="134" t="s">
        <v>7751</v>
      </c>
      <c r="M33" s="134" t="s">
        <v>7752</v>
      </c>
      <c r="N33" s="134" t="s">
        <v>7753</v>
      </c>
      <c r="O33" s="134" t="s">
        <v>7754</v>
      </c>
      <c r="P33" s="134" t="s">
        <v>7755</v>
      </c>
      <c r="Q33" s="134" t="s">
        <v>7756</v>
      </c>
      <c r="R33" s="8"/>
      <c r="S33" s="8"/>
      <c r="T33" s="1938"/>
      <c r="U33" s="104"/>
    </row>
    <row r="34" spans="1:21" ht="21">
      <c r="A34" s="8">
        <v>137</v>
      </c>
      <c r="B34" s="8">
        <v>131</v>
      </c>
      <c r="C34" s="8">
        <v>7</v>
      </c>
      <c r="D34" s="8">
        <v>7</v>
      </c>
      <c r="E34" s="76"/>
      <c r="F34" s="76"/>
      <c r="G34" s="76"/>
      <c r="H34" s="76"/>
      <c r="I34" s="76"/>
      <c r="J34" s="76"/>
      <c r="K34" s="2017" t="s">
        <v>7547</v>
      </c>
      <c r="L34" s="186" t="s">
        <v>7545</v>
      </c>
      <c r="M34" s="618" t="s">
        <v>7542</v>
      </c>
      <c r="N34" s="618" t="s">
        <v>7539</v>
      </c>
      <c r="O34" s="618" t="s">
        <v>7538</v>
      </c>
      <c r="P34" s="618" t="s">
        <v>2707</v>
      </c>
      <c r="Q34" s="618" t="s">
        <v>285</v>
      </c>
      <c r="R34" s="8">
        <v>17</v>
      </c>
      <c r="S34" s="8">
        <v>19</v>
      </c>
      <c r="T34" s="1938">
        <v>8</v>
      </c>
      <c r="U34" s="104">
        <v>2</v>
      </c>
    </row>
    <row r="35" spans="1:21" s="93" customFormat="1" ht="13.5" thickBot="1">
      <c r="A35" s="134"/>
      <c r="B35" s="134"/>
      <c r="C35" s="134"/>
      <c r="D35" s="134"/>
      <c r="E35" s="134"/>
      <c r="F35" s="134"/>
      <c r="G35" s="134"/>
      <c r="H35" s="134"/>
      <c r="I35" s="134"/>
      <c r="J35" s="134"/>
      <c r="K35" s="134" t="s">
        <v>7757</v>
      </c>
      <c r="L35" s="134" t="s">
        <v>7758</v>
      </c>
      <c r="M35" s="134" t="s">
        <v>7759</v>
      </c>
      <c r="N35" s="134" t="s">
        <v>7760</v>
      </c>
      <c r="O35" s="134" t="s">
        <v>7761</v>
      </c>
      <c r="P35" s="134" t="s">
        <v>7762</v>
      </c>
      <c r="Q35" s="134" t="s">
        <v>7763</v>
      </c>
      <c r="R35" s="8"/>
      <c r="S35" s="8"/>
      <c r="T35" s="1938"/>
      <c r="U35" s="104"/>
    </row>
    <row r="36" spans="1:21" ht="22.5" thickTop="1" thickBot="1">
      <c r="A36" s="8">
        <v>130</v>
      </c>
      <c r="B36" s="8">
        <v>137</v>
      </c>
      <c r="C36" s="8">
        <v>6</v>
      </c>
      <c r="D36" s="8">
        <v>6</v>
      </c>
      <c r="E36" s="76"/>
      <c r="F36" s="76"/>
      <c r="G36" s="76"/>
      <c r="H36" s="76"/>
      <c r="I36" s="76"/>
      <c r="J36" s="76"/>
      <c r="K36" s="76"/>
      <c r="L36" s="618" t="s">
        <v>7555</v>
      </c>
      <c r="M36" s="618" t="s">
        <v>7554</v>
      </c>
      <c r="N36" s="618" t="s">
        <v>7553</v>
      </c>
      <c r="O36" s="618" t="s">
        <v>7552</v>
      </c>
      <c r="P36" s="618" t="s">
        <v>7551</v>
      </c>
      <c r="Q36" s="2018" t="s">
        <v>1413</v>
      </c>
      <c r="R36" s="54">
        <v>18</v>
      </c>
      <c r="S36" s="54">
        <v>18</v>
      </c>
      <c r="T36" s="1938">
        <v>9</v>
      </c>
      <c r="U36" s="104">
        <v>1</v>
      </c>
    </row>
    <row r="37" spans="1:21" s="93" customFormat="1" ht="14.25" thickTop="1" thickBot="1">
      <c r="A37" s="134"/>
      <c r="B37" s="134"/>
      <c r="C37" s="134"/>
      <c r="D37" s="134"/>
      <c r="E37" s="134"/>
      <c r="F37" s="134"/>
      <c r="G37" s="134"/>
      <c r="H37" s="134"/>
      <c r="I37" s="134"/>
      <c r="J37" s="134"/>
      <c r="K37" s="134"/>
      <c r="L37" s="2019" t="s">
        <v>7764</v>
      </c>
      <c r="M37" s="134" t="s">
        <v>7765</v>
      </c>
      <c r="N37" s="134" t="s">
        <v>7766</v>
      </c>
      <c r="O37" s="134" t="s">
        <v>7767</v>
      </c>
      <c r="P37" s="134" t="s">
        <v>7768</v>
      </c>
      <c r="Q37" s="134" t="s">
        <v>7769</v>
      </c>
      <c r="R37" s="8"/>
      <c r="S37" s="8"/>
      <c r="T37" s="1940"/>
      <c r="U37" s="1251"/>
    </row>
    <row r="38" spans="1:21" ht="21">
      <c r="A38" s="8">
        <v>124</v>
      </c>
      <c r="B38" s="8">
        <v>143</v>
      </c>
      <c r="C38" s="8">
        <v>6</v>
      </c>
      <c r="D38" s="8">
        <v>6</v>
      </c>
      <c r="E38" s="76"/>
      <c r="F38" s="76"/>
      <c r="G38" s="76"/>
      <c r="H38" s="76"/>
      <c r="I38" s="76"/>
      <c r="J38" s="76"/>
      <c r="K38" s="76"/>
      <c r="L38" s="618" t="s">
        <v>7563</v>
      </c>
      <c r="M38" s="618" t="s">
        <v>1036</v>
      </c>
      <c r="N38" s="618" t="s">
        <v>1654</v>
      </c>
      <c r="O38" s="618" t="s">
        <v>7559</v>
      </c>
      <c r="P38" s="618" t="s">
        <v>661</v>
      </c>
      <c r="Q38" s="618" t="s">
        <v>894</v>
      </c>
      <c r="R38" s="8">
        <v>19</v>
      </c>
      <c r="S38" s="8">
        <v>17</v>
      </c>
      <c r="T38" s="2884">
        <v>1</v>
      </c>
      <c r="U38" s="2680">
        <v>6</v>
      </c>
    </row>
    <row r="39" spans="1:21" s="93" customFormat="1">
      <c r="A39" s="134"/>
      <c r="B39" s="134"/>
      <c r="C39" s="134"/>
      <c r="D39" s="134"/>
      <c r="E39" s="134"/>
      <c r="F39" s="134"/>
      <c r="G39" s="134"/>
      <c r="H39" s="134"/>
      <c r="I39" s="134"/>
      <c r="J39" s="134"/>
      <c r="K39" s="134"/>
      <c r="L39" s="134" t="s">
        <v>7770</v>
      </c>
      <c r="M39" s="134" t="s">
        <v>7771</v>
      </c>
      <c r="N39" s="134" t="s">
        <v>7772</v>
      </c>
      <c r="O39" s="134" t="s">
        <v>7773</v>
      </c>
      <c r="P39" s="134" t="s">
        <v>7774</v>
      </c>
      <c r="Q39" s="134" t="s">
        <v>7775</v>
      </c>
      <c r="R39" s="8"/>
      <c r="S39" s="8"/>
      <c r="T39" s="1938"/>
      <c r="U39" s="104"/>
    </row>
    <row r="40" spans="1:21" ht="21">
      <c r="A40" s="8">
        <v>118</v>
      </c>
      <c r="B40" s="8">
        <v>152</v>
      </c>
      <c r="C40" s="8">
        <v>9</v>
      </c>
      <c r="D40" s="8">
        <v>9</v>
      </c>
      <c r="E40" s="76"/>
      <c r="F40" s="76"/>
      <c r="G40" s="76"/>
      <c r="H40" s="76"/>
      <c r="I40" s="618" t="s">
        <v>2751</v>
      </c>
      <c r="J40" s="618" t="s">
        <v>7776</v>
      </c>
      <c r="K40" s="618" t="s">
        <v>267</v>
      </c>
      <c r="L40" s="618" t="s">
        <v>7569</v>
      </c>
      <c r="M40" s="618" t="s">
        <v>7777</v>
      </c>
      <c r="N40" s="618" t="s">
        <v>3917</v>
      </c>
      <c r="O40" s="618" t="s">
        <v>915</v>
      </c>
      <c r="P40" s="618" t="s">
        <v>1419</v>
      </c>
      <c r="Q40" s="618" t="s">
        <v>7778</v>
      </c>
      <c r="R40" s="8">
        <v>20</v>
      </c>
      <c r="S40" s="8">
        <v>16</v>
      </c>
      <c r="T40" s="1938">
        <v>2</v>
      </c>
      <c r="U40" s="104">
        <v>5</v>
      </c>
    </row>
    <row r="41" spans="1:21" s="93" customFormat="1">
      <c r="A41" s="134"/>
      <c r="B41" s="134"/>
      <c r="C41" s="134"/>
      <c r="D41" s="134"/>
      <c r="E41" s="134"/>
      <c r="F41" s="134"/>
      <c r="G41" s="134"/>
      <c r="H41" s="134"/>
      <c r="I41" s="134" t="s">
        <v>7779</v>
      </c>
      <c r="J41" s="134" t="s">
        <v>7780</v>
      </c>
      <c r="K41" s="134" t="s">
        <v>7781</v>
      </c>
      <c r="L41" s="134" t="s">
        <v>7782</v>
      </c>
      <c r="M41" s="134" t="s">
        <v>7783</v>
      </c>
      <c r="N41" s="134" t="s">
        <v>7784</v>
      </c>
      <c r="O41" s="134" t="s">
        <v>7785</v>
      </c>
      <c r="P41" s="134" t="s">
        <v>7786</v>
      </c>
      <c r="Q41" s="134" t="s">
        <v>7787</v>
      </c>
      <c r="R41" s="8"/>
      <c r="S41" s="8"/>
      <c r="T41" s="1938"/>
      <c r="U41" s="104"/>
    </row>
    <row r="42" spans="1:21" ht="21">
      <c r="A42" s="8">
        <v>109</v>
      </c>
      <c r="B42" s="8">
        <v>158</v>
      </c>
      <c r="C42" s="8">
        <v>6</v>
      </c>
      <c r="D42" s="8">
        <v>6</v>
      </c>
      <c r="E42" s="76"/>
      <c r="F42" s="76"/>
      <c r="G42" s="76"/>
      <c r="H42" s="76"/>
      <c r="I42" s="76"/>
      <c r="J42" s="76"/>
      <c r="K42" s="76"/>
      <c r="L42" s="618" t="s">
        <v>7509</v>
      </c>
      <c r="M42" s="2010" t="s">
        <v>7582</v>
      </c>
      <c r="N42" s="618" t="s">
        <v>7579</v>
      </c>
      <c r="O42" s="618" t="s">
        <v>7578</v>
      </c>
      <c r="P42" s="618" t="s">
        <v>7575</v>
      </c>
      <c r="Q42" s="618" t="s">
        <v>7574</v>
      </c>
      <c r="R42" s="8">
        <v>21</v>
      </c>
      <c r="S42" s="8">
        <v>15</v>
      </c>
      <c r="T42" s="1938">
        <v>3</v>
      </c>
      <c r="U42" s="104">
        <v>4</v>
      </c>
    </row>
    <row r="43" spans="1:21" s="93" customFormat="1">
      <c r="A43" s="134"/>
      <c r="B43" s="134"/>
      <c r="C43" s="134"/>
      <c r="D43" s="134"/>
      <c r="E43" s="134"/>
      <c r="F43" s="134"/>
      <c r="G43" s="134"/>
      <c r="H43" s="134"/>
      <c r="I43" s="134"/>
      <c r="J43" s="134"/>
      <c r="K43" s="134"/>
      <c r="L43" s="134" t="s">
        <v>7788</v>
      </c>
      <c r="M43" s="134" t="s">
        <v>7789</v>
      </c>
      <c r="N43" s="134" t="s">
        <v>7790</v>
      </c>
      <c r="O43" s="134" t="s">
        <v>7791</v>
      </c>
      <c r="P43" s="134" t="s">
        <v>7792</v>
      </c>
      <c r="Q43" s="134" t="s">
        <v>7793</v>
      </c>
      <c r="R43" s="8"/>
      <c r="S43" s="8"/>
      <c r="T43" s="1938"/>
      <c r="U43" s="104"/>
    </row>
    <row r="44" spans="1:21" ht="21">
      <c r="A44" s="8">
        <v>103</v>
      </c>
      <c r="B44" s="8">
        <v>164</v>
      </c>
      <c r="C44" s="8">
        <v>6</v>
      </c>
      <c r="D44" s="8">
        <v>6</v>
      </c>
      <c r="E44" s="76"/>
      <c r="F44" s="76"/>
      <c r="G44" s="76"/>
      <c r="H44" s="76"/>
      <c r="I44" s="76"/>
      <c r="J44" s="76"/>
      <c r="K44" s="76"/>
      <c r="L44" s="618" t="s">
        <v>7591</v>
      </c>
      <c r="M44" s="618" t="s">
        <v>7589</v>
      </c>
      <c r="N44" s="618" t="s">
        <v>1412</v>
      </c>
      <c r="O44" s="618" t="s">
        <v>7587</v>
      </c>
      <c r="P44" s="618" t="s">
        <v>735</v>
      </c>
      <c r="Q44" s="618" t="s">
        <v>7585</v>
      </c>
      <c r="R44" s="8">
        <v>22</v>
      </c>
      <c r="S44" s="8">
        <v>14</v>
      </c>
      <c r="T44" s="1938">
        <v>4</v>
      </c>
      <c r="U44" s="104">
        <v>3</v>
      </c>
    </row>
    <row r="45" spans="1:21" s="93" customFormat="1">
      <c r="A45" s="134"/>
      <c r="B45" s="134"/>
      <c r="C45" s="134"/>
      <c r="D45" s="134"/>
      <c r="E45" s="134"/>
      <c r="F45" s="134"/>
      <c r="G45" s="134"/>
      <c r="H45" s="134"/>
      <c r="I45" s="134"/>
      <c r="J45" s="134"/>
      <c r="K45" s="134"/>
      <c r="L45" s="134" t="s">
        <v>7794</v>
      </c>
      <c r="M45" s="134" t="s">
        <v>7795</v>
      </c>
      <c r="N45" s="134" t="s">
        <v>7796</v>
      </c>
      <c r="O45" s="134" t="s">
        <v>7797</v>
      </c>
      <c r="P45" s="134" t="s">
        <v>7798</v>
      </c>
      <c r="Q45" s="134" t="s">
        <v>7799</v>
      </c>
      <c r="R45" s="8"/>
      <c r="S45" s="8"/>
      <c r="T45" s="1938"/>
      <c r="U45" s="104"/>
    </row>
    <row r="46" spans="1:21" ht="21">
      <c r="A46" s="8">
        <v>97</v>
      </c>
      <c r="B46" s="8">
        <v>170</v>
      </c>
      <c r="C46" s="8">
        <v>6</v>
      </c>
      <c r="D46" s="8">
        <v>6</v>
      </c>
      <c r="E46" s="76"/>
      <c r="F46" s="76"/>
      <c r="G46" s="76"/>
      <c r="H46" s="76"/>
      <c r="I46" s="76"/>
      <c r="J46" s="76"/>
      <c r="K46" s="76"/>
      <c r="L46" s="618" t="s">
        <v>7599</v>
      </c>
      <c r="M46" s="618" t="s">
        <v>7800</v>
      </c>
      <c r="N46" s="618" t="s">
        <v>7595</v>
      </c>
      <c r="O46" s="618" t="s">
        <v>7594</v>
      </c>
      <c r="P46" s="618" t="s">
        <v>668</v>
      </c>
      <c r="Q46" s="618" t="s">
        <v>331</v>
      </c>
      <c r="R46" s="8">
        <v>23</v>
      </c>
      <c r="S46" s="8">
        <v>13</v>
      </c>
      <c r="T46" s="1938">
        <v>5</v>
      </c>
      <c r="U46" s="104">
        <v>2</v>
      </c>
    </row>
    <row r="47" spans="1:21" s="93" customFormat="1" ht="13.5" thickBot="1">
      <c r="A47" s="134"/>
      <c r="B47" s="134"/>
      <c r="C47" s="134"/>
      <c r="D47" s="134"/>
      <c r="E47" s="134"/>
      <c r="F47" s="134"/>
      <c r="G47" s="134"/>
      <c r="H47" s="134"/>
      <c r="I47" s="134"/>
      <c r="J47" s="134"/>
      <c r="K47" s="134"/>
      <c r="L47" s="134" t="s">
        <v>7801</v>
      </c>
      <c r="M47" s="134" t="s">
        <v>7802</v>
      </c>
      <c r="N47" s="134" t="s">
        <v>7803</v>
      </c>
      <c r="O47" s="134" t="s">
        <v>7804</v>
      </c>
      <c r="P47" s="134" t="s">
        <v>7805</v>
      </c>
      <c r="Q47" s="134" t="s">
        <v>7806</v>
      </c>
      <c r="R47" s="8"/>
      <c r="S47" s="8"/>
      <c r="T47" s="1938"/>
      <c r="U47" s="104"/>
    </row>
    <row r="48" spans="1:21" ht="22.5" thickTop="1" thickBot="1">
      <c r="A48" s="8">
        <v>91</v>
      </c>
      <c r="B48" s="8">
        <v>180</v>
      </c>
      <c r="C48" s="8">
        <v>10</v>
      </c>
      <c r="D48" s="8">
        <v>10</v>
      </c>
      <c r="E48" s="76"/>
      <c r="F48" s="76"/>
      <c r="G48" s="76"/>
      <c r="H48" s="618" t="s">
        <v>7605</v>
      </c>
      <c r="I48" s="618" t="s">
        <v>654</v>
      </c>
      <c r="J48" s="618" t="s">
        <v>2712</v>
      </c>
      <c r="K48" s="618" t="s">
        <v>288</v>
      </c>
      <c r="L48" s="618" t="s">
        <v>7602</v>
      </c>
      <c r="M48" s="618" t="s">
        <v>662</v>
      </c>
      <c r="N48" s="2011" t="s">
        <v>22</v>
      </c>
      <c r="O48" s="618" t="s">
        <v>2992</v>
      </c>
      <c r="P48" s="618" t="s">
        <v>263</v>
      </c>
      <c r="Q48" s="618" t="s">
        <v>264</v>
      </c>
      <c r="R48" s="8">
        <v>24</v>
      </c>
      <c r="S48" s="8">
        <v>12</v>
      </c>
      <c r="T48" s="1938">
        <v>6</v>
      </c>
      <c r="U48" s="104">
        <v>1</v>
      </c>
    </row>
    <row r="49" spans="1:21" s="93" customFormat="1" ht="14.25" thickTop="1" thickBot="1">
      <c r="A49" s="134"/>
      <c r="B49" s="134"/>
      <c r="C49" s="134"/>
      <c r="D49" s="134"/>
      <c r="E49" s="134"/>
      <c r="F49" s="134"/>
      <c r="G49" s="134"/>
      <c r="H49" s="134" t="s">
        <v>7807</v>
      </c>
      <c r="I49" s="134" t="s">
        <v>7808</v>
      </c>
      <c r="J49" s="134" t="s">
        <v>7809</v>
      </c>
      <c r="K49" s="134" t="s">
        <v>7810</v>
      </c>
      <c r="L49" s="134" t="s">
        <v>7811</v>
      </c>
      <c r="M49" s="134" t="s">
        <v>7812</v>
      </c>
      <c r="N49" s="134" t="s">
        <v>7813</v>
      </c>
      <c r="O49" s="134" t="s">
        <v>7814</v>
      </c>
      <c r="P49" s="134" t="s">
        <v>7815</v>
      </c>
      <c r="Q49" s="134" t="s">
        <v>7816</v>
      </c>
      <c r="R49" s="8"/>
      <c r="S49" s="8"/>
      <c r="T49" s="1940"/>
      <c r="U49" s="1251"/>
    </row>
    <row r="50" spans="1:21" ht="21">
      <c r="A50" s="8">
        <v>81</v>
      </c>
      <c r="B50" s="8">
        <v>193</v>
      </c>
      <c r="C50" s="54">
        <v>13</v>
      </c>
      <c r="D50" s="54">
        <v>13</v>
      </c>
      <c r="E50" s="618" t="s">
        <v>7619</v>
      </c>
      <c r="F50" s="618" t="s">
        <v>1434</v>
      </c>
      <c r="G50" s="618" t="s">
        <v>7616</v>
      </c>
      <c r="H50" s="618" t="s">
        <v>7615</v>
      </c>
      <c r="I50" s="618" t="s">
        <v>304</v>
      </c>
      <c r="J50" s="618" t="s">
        <v>531</v>
      </c>
      <c r="K50" s="618" t="s">
        <v>7612</v>
      </c>
      <c r="L50" s="618" t="s">
        <v>7817</v>
      </c>
      <c r="M50" s="618" t="s">
        <v>7609</v>
      </c>
      <c r="N50" s="618" t="s">
        <v>7607</v>
      </c>
      <c r="O50" s="618" t="s">
        <v>739</v>
      </c>
      <c r="P50" s="618" t="s">
        <v>670</v>
      </c>
      <c r="Q50" s="618" t="s">
        <v>726</v>
      </c>
      <c r="R50" s="8">
        <v>25</v>
      </c>
      <c r="S50" s="8">
        <v>11</v>
      </c>
      <c r="T50" s="2884">
        <v>1</v>
      </c>
      <c r="U50" s="2680">
        <v>6</v>
      </c>
    </row>
    <row r="51" spans="1:21" s="93" customFormat="1">
      <c r="A51" s="134"/>
      <c r="B51" s="134"/>
      <c r="C51" s="134"/>
      <c r="D51" s="134"/>
      <c r="E51" s="134" t="s">
        <v>7818</v>
      </c>
      <c r="F51" s="134" t="s">
        <v>7819</v>
      </c>
      <c r="G51" s="134" t="s">
        <v>7820</v>
      </c>
      <c r="H51" s="134" t="s">
        <v>7821</v>
      </c>
      <c r="I51" s="134" t="s">
        <v>7822</v>
      </c>
      <c r="J51" s="134" t="s">
        <v>7823</v>
      </c>
      <c r="K51" s="134" t="s">
        <v>7824</v>
      </c>
      <c r="L51" s="134" t="s">
        <v>7825</v>
      </c>
      <c r="M51" s="134" t="s">
        <v>7826</v>
      </c>
      <c r="N51" s="134" t="s">
        <v>7827</v>
      </c>
      <c r="O51" s="134" t="s">
        <v>7828</v>
      </c>
      <c r="P51" s="134" t="s">
        <v>7829</v>
      </c>
      <c r="Q51" s="134" t="s">
        <v>7830</v>
      </c>
      <c r="R51" s="8"/>
      <c r="S51" s="8"/>
      <c r="T51" s="1938"/>
      <c r="U51" s="104"/>
    </row>
    <row r="52" spans="1:21" ht="21">
      <c r="A52" s="8">
        <v>68</v>
      </c>
      <c r="B52" s="8">
        <v>201</v>
      </c>
      <c r="C52" s="54">
        <v>8</v>
      </c>
      <c r="D52" s="54">
        <v>8</v>
      </c>
      <c r="E52" s="76"/>
      <c r="F52" s="76"/>
      <c r="G52" s="76"/>
      <c r="H52" s="76"/>
      <c r="I52" s="76"/>
      <c r="J52" s="618" t="s">
        <v>334</v>
      </c>
      <c r="K52" s="618" t="s">
        <v>7831</v>
      </c>
      <c r="L52" s="618" t="s">
        <v>7500</v>
      </c>
      <c r="M52" s="618" t="s">
        <v>7832</v>
      </c>
      <c r="N52" s="618" t="s">
        <v>3884</v>
      </c>
      <c r="O52" s="618" t="s">
        <v>7496</v>
      </c>
      <c r="P52" s="618" t="s">
        <v>2708</v>
      </c>
      <c r="Q52" s="618" t="s">
        <v>2707</v>
      </c>
      <c r="R52" s="8">
        <v>26</v>
      </c>
      <c r="S52" s="8">
        <v>10</v>
      </c>
      <c r="T52" s="1938">
        <v>2</v>
      </c>
      <c r="U52" s="104">
        <v>5</v>
      </c>
    </row>
    <row r="53" spans="1:21" s="93" customFormat="1">
      <c r="A53" s="134"/>
      <c r="B53" s="134"/>
      <c r="C53" s="134"/>
      <c r="D53" s="134"/>
      <c r="E53" s="134"/>
      <c r="F53" s="134"/>
      <c r="G53" s="134"/>
      <c r="H53" s="134"/>
      <c r="I53" s="134"/>
      <c r="J53" s="134" t="s">
        <v>7833</v>
      </c>
      <c r="K53" s="134" t="s">
        <v>7834</v>
      </c>
      <c r="L53" s="134" t="s">
        <v>7835</v>
      </c>
      <c r="M53" s="134" t="s">
        <v>7836</v>
      </c>
      <c r="N53" s="134" t="s">
        <v>7837</v>
      </c>
      <c r="O53" s="134" t="s">
        <v>7838</v>
      </c>
      <c r="P53" s="134" t="s">
        <v>7839</v>
      </c>
      <c r="Q53" s="134" t="s">
        <v>7840</v>
      </c>
      <c r="R53" s="8"/>
      <c r="S53" s="8"/>
      <c r="T53" s="1938"/>
      <c r="U53" s="104"/>
    </row>
    <row r="54" spans="1:21" ht="21">
      <c r="A54" s="8">
        <v>60</v>
      </c>
      <c r="B54" s="8">
        <v>207</v>
      </c>
      <c r="C54" s="8">
        <v>6</v>
      </c>
      <c r="D54" s="8">
        <v>6</v>
      </c>
      <c r="E54" s="76"/>
      <c r="F54" s="76"/>
      <c r="G54" s="76"/>
      <c r="H54" s="76"/>
      <c r="I54" s="76"/>
      <c r="J54" s="76"/>
      <c r="K54" s="76"/>
      <c r="L54" s="618" t="s">
        <v>26</v>
      </c>
      <c r="M54" s="618" t="s">
        <v>7509</v>
      </c>
      <c r="N54" s="618" t="s">
        <v>888</v>
      </c>
      <c r="O54" s="186" t="s">
        <v>7506</v>
      </c>
      <c r="P54" s="618" t="s">
        <v>287</v>
      </c>
      <c r="Q54" s="618" t="s">
        <v>662</v>
      </c>
      <c r="R54" s="8">
        <v>27</v>
      </c>
      <c r="S54" s="8">
        <v>9</v>
      </c>
      <c r="T54" s="1938">
        <v>3</v>
      </c>
      <c r="U54" s="104">
        <v>4</v>
      </c>
    </row>
    <row r="55" spans="1:21" s="93" customFormat="1">
      <c r="A55" s="134"/>
      <c r="B55" s="134"/>
      <c r="C55" s="134"/>
      <c r="D55" s="134"/>
      <c r="E55" s="134"/>
      <c r="F55" s="134"/>
      <c r="G55" s="134"/>
      <c r="H55" s="134"/>
      <c r="I55" s="134"/>
      <c r="J55" s="134"/>
      <c r="K55" s="134"/>
      <c r="L55" s="134" t="s">
        <v>7841</v>
      </c>
      <c r="M55" s="134" t="s">
        <v>7842</v>
      </c>
      <c r="N55" s="134" t="s">
        <v>7843</v>
      </c>
      <c r="O55" s="134" t="s">
        <v>7844</v>
      </c>
      <c r="P55" s="134" t="s">
        <v>7845</v>
      </c>
      <c r="Q55" s="134" t="s">
        <v>7846</v>
      </c>
      <c r="R55" s="8"/>
      <c r="S55" s="8"/>
      <c r="T55" s="1938"/>
      <c r="U55" s="104"/>
    </row>
    <row r="56" spans="1:21" ht="21">
      <c r="A56" s="8">
        <v>54</v>
      </c>
      <c r="B56" s="8">
        <v>214</v>
      </c>
      <c r="C56" s="8">
        <v>7</v>
      </c>
      <c r="D56" s="8">
        <v>7</v>
      </c>
      <c r="E56" s="76"/>
      <c r="F56" s="76"/>
      <c r="G56" s="76"/>
      <c r="H56" s="76"/>
      <c r="I56" s="76"/>
      <c r="J56" s="76"/>
      <c r="K56" s="618" t="s">
        <v>242</v>
      </c>
      <c r="L56" s="2015" t="s">
        <v>7522</v>
      </c>
      <c r="M56" s="618" t="s">
        <v>2498</v>
      </c>
      <c r="N56" s="618" t="s">
        <v>7519</v>
      </c>
      <c r="O56" s="618" t="s">
        <v>7516</v>
      </c>
      <c r="P56" s="618" t="s">
        <v>339</v>
      </c>
      <c r="Q56" s="618" t="s">
        <v>3869</v>
      </c>
      <c r="R56" s="8">
        <v>28</v>
      </c>
      <c r="S56" s="8">
        <v>8</v>
      </c>
      <c r="T56" s="1938">
        <v>4</v>
      </c>
      <c r="U56" s="104">
        <v>3</v>
      </c>
    </row>
    <row r="57" spans="1:21" s="93" customFormat="1">
      <c r="A57" s="134"/>
      <c r="B57" s="134"/>
      <c r="C57" s="134"/>
      <c r="D57" s="134"/>
      <c r="E57" s="134"/>
      <c r="F57" s="134"/>
      <c r="G57" s="134"/>
      <c r="H57" s="134"/>
      <c r="I57" s="134"/>
      <c r="J57" s="134"/>
      <c r="K57" s="134" t="s">
        <v>7847</v>
      </c>
      <c r="L57" s="134" t="s">
        <v>7848</v>
      </c>
      <c r="M57" s="134" t="s">
        <v>7849</v>
      </c>
      <c r="N57" s="134" t="s">
        <v>7850</v>
      </c>
      <c r="O57" s="134" t="s">
        <v>7851</v>
      </c>
      <c r="P57" s="134" t="s">
        <v>7852</v>
      </c>
      <c r="Q57" s="134" t="s">
        <v>7853</v>
      </c>
      <c r="R57" s="8"/>
      <c r="S57" s="8"/>
      <c r="T57" s="1938"/>
      <c r="U57" s="104"/>
    </row>
    <row r="58" spans="1:21" ht="21">
      <c r="A58" s="8">
        <v>47</v>
      </c>
      <c r="B58" s="8">
        <v>223</v>
      </c>
      <c r="C58" s="8">
        <v>9</v>
      </c>
      <c r="D58" s="8">
        <v>9</v>
      </c>
      <c r="E58" s="76"/>
      <c r="F58" s="76"/>
      <c r="G58" s="76"/>
      <c r="H58" s="76"/>
      <c r="I58" s="618" t="s">
        <v>7536</v>
      </c>
      <c r="J58" s="618" t="s">
        <v>7534</v>
      </c>
      <c r="K58" s="618" t="s">
        <v>1412</v>
      </c>
      <c r="L58" s="618" t="s">
        <v>7532</v>
      </c>
      <c r="M58" s="2013" t="s">
        <v>7531</v>
      </c>
      <c r="N58" s="618" t="s">
        <v>7529</v>
      </c>
      <c r="O58" s="618" t="s">
        <v>7528</v>
      </c>
      <c r="P58" s="618" t="s">
        <v>246</v>
      </c>
      <c r="Q58" s="618" t="s">
        <v>7525</v>
      </c>
      <c r="R58" s="8">
        <v>29</v>
      </c>
      <c r="S58" s="8">
        <v>7</v>
      </c>
      <c r="T58" s="1938">
        <v>5</v>
      </c>
      <c r="U58" s="104">
        <v>2</v>
      </c>
    </row>
    <row r="59" spans="1:21" s="93" customFormat="1">
      <c r="A59" s="134"/>
      <c r="B59" s="134"/>
      <c r="C59" s="134"/>
      <c r="D59" s="134"/>
      <c r="E59" s="134"/>
      <c r="F59" s="134"/>
      <c r="G59" s="134"/>
      <c r="H59" s="134"/>
      <c r="I59" s="134" t="s">
        <v>7854</v>
      </c>
      <c r="J59" s="134" t="s">
        <v>7855</v>
      </c>
      <c r="K59" s="134" t="s">
        <v>7856</v>
      </c>
      <c r="L59" s="134" t="s">
        <v>7857</v>
      </c>
      <c r="M59" s="134" t="s">
        <v>7858</v>
      </c>
      <c r="N59" s="134" t="s">
        <v>7859</v>
      </c>
      <c r="O59" s="134" t="s">
        <v>7860</v>
      </c>
      <c r="P59" s="134" t="s">
        <v>7861</v>
      </c>
      <c r="Q59" s="134" t="s">
        <v>7862</v>
      </c>
      <c r="R59" s="8"/>
      <c r="S59" s="8"/>
      <c r="T59" s="1938"/>
      <c r="U59" s="104"/>
    </row>
    <row r="60" spans="1:21" ht="21">
      <c r="A60" s="8">
        <v>38</v>
      </c>
      <c r="B60" s="8">
        <v>229</v>
      </c>
      <c r="C60" s="8">
        <v>6</v>
      </c>
      <c r="D60" s="8">
        <v>6</v>
      </c>
      <c r="E60" s="76"/>
      <c r="F60" s="76"/>
      <c r="G60" s="76"/>
      <c r="H60" s="76"/>
      <c r="I60" s="76"/>
      <c r="J60" s="76"/>
      <c r="K60" s="76"/>
      <c r="L60" s="618" t="s">
        <v>7549</v>
      </c>
      <c r="M60" s="618" t="s">
        <v>7548</v>
      </c>
      <c r="N60" s="302" t="s">
        <v>7546</v>
      </c>
      <c r="O60" s="186" t="s">
        <v>7543</v>
      </c>
      <c r="P60" s="2013" t="s">
        <v>7540</v>
      </c>
      <c r="Q60" s="618" t="s">
        <v>5305</v>
      </c>
      <c r="R60" s="8">
        <v>30</v>
      </c>
      <c r="S60" s="8">
        <v>6</v>
      </c>
      <c r="T60" s="1938">
        <v>6</v>
      </c>
      <c r="U60" s="104">
        <v>1</v>
      </c>
    </row>
    <row r="61" spans="1:21" s="93" customFormat="1" ht="13.5" thickBot="1">
      <c r="A61" s="134"/>
      <c r="B61" s="134"/>
      <c r="C61" s="134"/>
      <c r="D61" s="134"/>
      <c r="E61" s="134"/>
      <c r="F61" s="134"/>
      <c r="G61" s="134"/>
      <c r="H61" s="134"/>
      <c r="I61" s="134"/>
      <c r="J61" s="134"/>
      <c r="K61" s="134"/>
      <c r="L61" s="134" t="s">
        <v>7863</v>
      </c>
      <c r="M61" s="134" t="s">
        <v>7864</v>
      </c>
      <c r="N61" s="134" t="s">
        <v>7865</v>
      </c>
      <c r="O61" s="134" t="s">
        <v>7866</v>
      </c>
      <c r="P61" s="134" t="s">
        <v>7867</v>
      </c>
      <c r="Q61" s="134" t="s">
        <v>7868</v>
      </c>
      <c r="R61" s="8"/>
      <c r="S61" s="8"/>
      <c r="T61" s="1940"/>
      <c r="U61" s="1251"/>
    </row>
    <row r="62" spans="1:21" ht="22.5" thickTop="1" thickBot="1">
      <c r="A62" s="8">
        <v>32</v>
      </c>
      <c r="B62" s="8">
        <v>236</v>
      </c>
      <c r="C62" s="8">
        <v>7</v>
      </c>
      <c r="D62" s="8">
        <v>7</v>
      </c>
      <c r="E62" s="76"/>
      <c r="F62" s="76"/>
      <c r="G62" s="76"/>
      <c r="H62" s="76"/>
      <c r="I62" s="76"/>
      <c r="J62" s="76"/>
      <c r="K62" s="618" t="s">
        <v>7557</v>
      </c>
      <c r="L62" s="2011" t="s">
        <v>22</v>
      </c>
      <c r="M62" s="2016" t="s">
        <v>2714</v>
      </c>
      <c r="N62" s="618" t="s">
        <v>342</v>
      </c>
      <c r="O62" s="2011" t="s">
        <v>22</v>
      </c>
      <c r="P62" s="618" t="s">
        <v>2989</v>
      </c>
      <c r="Q62" s="618" t="s">
        <v>3287</v>
      </c>
      <c r="R62" s="8">
        <v>31</v>
      </c>
      <c r="S62" s="8">
        <v>5</v>
      </c>
      <c r="T62" s="2884">
        <v>1</v>
      </c>
      <c r="U62" s="2680">
        <v>5</v>
      </c>
    </row>
    <row r="63" spans="1:21" s="93" customFormat="1" ht="13.5" thickTop="1">
      <c r="A63" s="134"/>
      <c r="B63" s="134"/>
      <c r="C63" s="134"/>
      <c r="D63" s="134"/>
      <c r="E63" s="134"/>
      <c r="F63" s="134"/>
      <c r="G63" s="134"/>
      <c r="H63" s="134"/>
      <c r="I63" s="134"/>
      <c r="J63" s="134"/>
      <c r="K63" s="134" t="s">
        <v>7869</v>
      </c>
      <c r="L63" s="134" t="s">
        <v>7870</v>
      </c>
      <c r="M63" s="134" t="s">
        <v>7871</v>
      </c>
      <c r="N63" s="134" t="s">
        <v>7872</v>
      </c>
      <c r="O63" s="134" t="s">
        <v>7873</v>
      </c>
      <c r="P63" s="134" t="s">
        <v>7874</v>
      </c>
      <c r="Q63" s="134" t="s">
        <v>7875</v>
      </c>
      <c r="R63" s="8"/>
      <c r="S63" s="8"/>
      <c r="T63" s="1938"/>
      <c r="U63" s="104"/>
    </row>
    <row r="64" spans="1:21" ht="21">
      <c r="A64" s="8">
        <v>25</v>
      </c>
      <c r="B64" s="8">
        <v>242</v>
      </c>
      <c r="C64" s="8">
        <v>6</v>
      </c>
      <c r="D64" s="8">
        <v>6</v>
      </c>
      <c r="E64" s="76"/>
      <c r="F64" s="76"/>
      <c r="G64" s="76"/>
      <c r="H64" s="76"/>
      <c r="I64" s="76"/>
      <c r="J64" s="76"/>
      <c r="K64" s="76"/>
      <c r="L64" s="618" t="s">
        <v>1469</v>
      </c>
      <c r="M64" s="2014" t="s">
        <v>1470</v>
      </c>
      <c r="N64" s="618" t="s">
        <v>7564</v>
      </c>
      <c r="O64" s="618" t="s">
        <v>7561</v>
      </c>
      <c r="P64" s="618" t="s">
        <v>539</v>
      </c>
      <c r="Q64" s="618" t="s">
        <v>7560</v>
      </c>
      <c r="R64" s="8">
        <v>32</v>
      </c>
      <c r="S64" s="8">
        <v>4</v>
      </c>
      <c r="T64" s="1938">
        <v>2</v>
      </c>
      <c r="U64" s="104">
        <v>4</v>
      </c>
    </row>
    <row r="65" spans="1:21" s="93" customFormat="1" ht="13.5" thickBot="1">
      <c r="A65" s="134"/>
      <c r="B65" s="134"/>
      <c r="C65" s="134"/>
      <c r="D65" s="134"/>
      <c r="E65" s="134"/>
      <c r="F65" s="134"/>
      <c r="G65" s="134"/>
      <c r="H65" s="134"/>
      <c r="I65" s="134"/>
      <c r="J65" s="134"/>
      <c r="K65" s="134"/>
      <c r="L65" s="134" t="s">
        <v>7876</v>
      </c>
      <c r="M65" s="134" t="s">
        <v>7877</v>
      </c>
      <c r="N65" s="134" t="s">
        <v>7878</v>
      </c>
      <c r="O65" s="134" t="s">
        <v>7879</v>
      </c>
      <c r="P65" s="134" t="s">
        <v>7880</v>
      </c>
      <c r="Q65" s="134" t="s">
        <v>7881</v>
      </c>
      <c r="R65" s="8"/>
      <c r="S65" s="8"/>
      <c r="T65" s="1938"/>
      <c r="U65" s="104"/>
    </row>
    <row r="66" spans="1:21" ht="22.5" thickTop="1" thickBot="1">
      <c r="A66" s="8">
        <v>19</v>
      </c>
      <c r="B66" s="8">
        <v>248</v>
      </c>
      <c r="C66" s="8">
        <v>6</v>
      </c>
      <c r="D66" s="8">
        <v>6</v>
      </c>
      <c r="E66" s="76"/>
      <c r="F66" s="76"/>
      <c r="G66" s="76"/>
      <c r="H66" s="76"/>
      <c r="I66" s="76"/>
      <c r="J66" s="76"/>
      <c r="K66" s="76"/>
      <c r="L66" s="618" t="s">
        <v>7572</v>
      </c>
      <c r="M66" s="2010" t="s">
        <v>7570</v>
      </c>
      <c r="N66" s="618" t="s">
        <v>878</v>
      </c>
      <c r="O66" s="618" t="s">
        <v>7568</v>
      </c>
      <c r="P66" s="2011" t="s">
        <v>258</v>
      </c>
      <c r="Q66" s="618" t="s">
        <v>2838</v>
      </c>
      <c r="R66" s="8">
        <v>33</v>
      </c>
      <c r="S66" s="8">
        <v>3</v>
      </c>
      <c r="T66" s="1938">
        <v>3</v>
      </c>
      <c r="U66" s="104">
        <v>3</v>
      </c>
    </row>
    <row r="67" spans="1:21" s="93" customFormat="1" ht="14.25" thickTop="1" thickBot="1">
      <c r="A67" s="134"/>
      <c r="B67" s="134"/>
      <c r="C67" s="134"/>
      <c r="D67" s="134"/>
      <c r="E67" s="134"/>
      <c r="F67" s="134"/>
      <c r="G67" s="134"/>
      <c r="H67" s="134"/>
      <c r="I67" s="134"/>
      <c r="J67" s="134"/>
      <c r="K67" s="134"/>
      <c r="L67" s="134" t="s">
        <v>7882</v>
      </c>
      <c r="M67" s="134" t="s">
        <v>7883</v>
      </c>
      <c r="N67" s="134" t="s">
        <v>7884</v>
      </c>
      <c r="O67" s="134" t="s">
        <v>7885</v>
      </c>
      <c r="P67" s="134" t="s">
        <v>7886</v>
      </c>
      <c r="Q67" s="134" t="s">
        <v>7887</v>
      </c>
      <c r="R67" s="8"/>
      <c r="S67" s="8"/>
      <c r="T67" s="1938"/>
      <c r="U67" s="104"/>
    </row>
    <row r="68" spans="1:21" ht="22.5" thickTop="1" thickBot="1">
      <c r="A68" s="8">
        <v>13</v>
      </c>
      <c r="B68" s="8">
        <v>254</v>
      </c>
      <c r="C68" s="8">
        <v>6</v>
      </c>
      <c r="D68" s="8">
        <v>6</v>
      </c>
      <c r="E68" s="76"/>
      <c r="F68" s="76"/>
      <c r="G68" s="76"/>
      <c r="H68" s="76"/>
      <c r="I68" s="76"/>
      <c r="J68" s="76"/>
      <c r="K68" s="76"/>
      <c r="L68" s="2011" t="s">
        <v>280</v>
      </c>
      <c r="M68" s="2016" t="s">
        <v>7580</v>
      </c>
      <c r="N68" s="618" t="s">
        <v>719</v>
      </c>
      <c r="O68" s="618" t="s">
        <v>7576</v>
      </c>
      <c r="P68" s="618" t="s">
        <v>734</v>
      </c>
      <c r="Q68" s="618" t="s">
        <v>7573</v>
      </c>
      <c r="R68" s="8">
        <v>34</v>
      </c>
      <c r="S68" s="8">
        <v>2</v>
      </c>
      <c r="T68" s="1938">
        <v>4</v>
      </c>
      <c r="U68" s="104">
        <v>2</v>
      </c>
    </row>
    <row r="69" spans="1:21" s="93" customFormat="1" ht="14.25" thickTop="1" thickBot="1">
      <c r="A69" s="134"/>
      <c r="B69" s="134"/>
      <c r="C69" s="134"/>
      <c r="D69" s="134"/>
      <c r="E69" s="134"/>
      <c r="F69" s="134"/>
      <c r="G69" s="134"/>
      <c r="H69" s="134"/>
      <c r="I69" s="134"/>
      <c r="J69" s="134"/>
      <c r="K69" s="134"/>
      <c r="L69" s="134" t="s">
        <v>7888</v>
      </c>
      <c r="M69" s="134" t="s">
        <v>7889</v>
      </c>
      <c r="N69" s="134" t="s">
        <v>7890</v>
      </c>
      <c r="O69" s="134" t="s">
        <v>7891</v>
      </c>
      <c r="P69" s="134" t="s">
        <v>7892</v>
      </c>
      <c r="Q69" s="134" t="s">
        <v>7893</v>
      </c>
      <c r="R69" s="8"/>
      <c r="S69" s="8"/>
      <c r="T69" s="1938"/>
      <c r="U69" s="104"/>
    </row>
    <row r="70" spans="1:21" ht="22.5" thickTop="1" thickBot="1">
      <c r="A70" s="8">
        <v>7</v>
      </c>
      <c r="B70" s="8">
        <v>261</v>
      </c>
      <c r="C70" s="8">
        <v>7</v>
      </c>
      <c r="D70" s="8">
        <v>12</v>
      </c>
      <c r="E70" s="76"/>
      <c r="F70" s="618" t="s">
        <v>7597</v>
      </c>
      <c r="G70" s="2012" t="s">
        <v>22</v>
      </c>
      <c r="H70" s="186" t="s">
        <v>268</v>
      </c>
      <c r="I70" s="186" t="s">
        <v>308</v>
      </c>
      <c r="J70" s="186" t="s">
        <v>7492</v>
      </c>
      <c r="K70" s="618" t="s">
        <v>7592</v>
      </c>
      <c r="L70" s="618" t="s">
        <v>925</v>
      </c>
      <c r="M70" s="618" t="s">
        <v>7588</v>
      </c>
      <c r="N70" s="618" t="s">
        <v>654</v>
      </c>
      <c r="O70" s="618" t="s">
        <v>929</v>
      </c>
      <c r="P70" s="618" t="s">
        <v>18</v>
      </c>
      <c r="Q70" s="618" t="s">
        <v>7583</v>
      </c>
      <c r="R70" s="54">
        <v>35</v>
      </c>
      <c r="S70" s="8">
        <v>1</v>
      </c>
      <c r="T70" s="1940">
        <v>5</v>
      </c>
      <c r="U70" s="1251">
        <v>1</v>
      </c>
    </row>
    <row r="71" spans="1:21" s="93" customFormat="1" ht="13.5" thickTop="1">
      <c r="A71" s="134"/>
      <c r="B71" s="134"/>
      <c r="C71" s="134"/>
      <c r="D71" s="134"/>
      <c r="E71" s="134"/>
      <c r="F71" s="134" t="s">
        <v>7894</v>
      </c>
      <c r="G71" s="134" t="s">
        <v>7895</v>
      </c>
      <c r="H71" s="134" t="s">
        <v>7896</v>
      </c>
      <c r="I71" s="134" t="s">
        <v>7897</v>
      </c>
      <c r="J71" s="134" t="s">
        <v>7898</v>
      </c>
      <c r="K71" s="134" t="s">
        <v>7899</v>
      </c>
      <c r="L71" s="134" t="s">
        <v>7900</v>
      </c>
      <c r="M71" s="134" t="s">
        <v>7901</v>
      </c>
      <c r="N71" s="134" t="s">
        <v>7902</v>
      </c>
      <c r="O71" s="134" t="s">
        <v>7903</v>
      </c>
      <c r="P71" s="134" t="s">
        <v>7904</v>
      </c>
      <c r="Q71" s="134" t="s">
        <v>7905</v>
      </c>
      <c r="R71" s="8"/>
      <c r="S71" s="8"/>
      <c r="T71" s="8"/>
      <c r="U71" s="8"/>
    </row>
  </sheetData>
  <printOptions horizontalCentered="1" verticalCentered="1" gridLines="1"/>
  <pageMargins left="0.25" right="0.25" top="0.5" bottom="0" header="0" footer="0"/>
  <pageSetup paperSize="3" scale="64" orientation="landscape" horizontalDpi="360" verticalDpi="360" r:id="rId1"/>
  <headerFooter alignWithMargins="0">
    <oddHeader>&amp;C&amp;"Arial,Bold"&amp;18Mizmor 104</oddHeader>
  </headerFooter>
  <legacyDrawing r:id="rId2"/>
</worksheet>
</file>

<file path=xl/worksheets/sheet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D188"/>
  <sheetViews>
    <sheetView workbookViewId="0">
      <pane xSplit="2" ySplit="2" topLeftCell="C165" activePane="bottomRight" state="frozen"/>
      <selection pane="topRight" activeCell="C1" sqref="C1"/>
      <selection pane="bottomLeft" activeCell="A3" sqref="A3"/>
      <selection pane="bottomRight"/>
    </sheetView>
  </sheetViews>
  <sheetFormatPr defaultColWidth="9.140625" defaultRowHeight="21"/>
  <cols>
    <col min="1" max="1" width="9.5703125" style="154" bestFit="1" customWidth="1"/>
    <col min="2" max="2" width="15.5703125" style="65" bestFit="1" customWidth="1"/>
    <col min="3" max="4" width="4.85546875" style="84" bestFit="1" customWidth="1"/>
    <col min="5" max="16384" width="9.140625" style="3"/>
  </cols>
  <sheetData>
    <row r="1" spans="1:4" ht="12.75">
      <c r="A1" s="81"/>
      <c r="B1" s="81"/>
      <c r="C1" s="82" t="s">
        <v>410</v>
      </c>
      <c r="D1" s="82" t="s">
        <v>410</v>
      </c>
    </row>
    <row r="2" spans="1:4" ht="12.75">
      <c r="A2" s="81" t="s">
        <v>411</v>
      </c>
      <c r="B2" s="81" t="s">
        <v>413</v>
      </c>
      <c r="C2" s="83" t="s">
        <v>4</v>
      </c>
      <c r="D2" s="83" t="s">
        <v>0</v>
      </c>
    </row>
    <row r="3" spans="1:4">
      <c r="A3" s="154" t="s">
        <v>7906</v>
      </c>
      <c r="B3" s="65" t="s">
        <v>554</v>
      </c>
      <c r="C3" s="87">
        <v>1</v>
      </c>
      <c r="D3" s="87">
        <v>1</v>
      </c>
    </row>
    <row r="4" spans="1:4">
      <c r="A4" s="154" t="s">
        <v>245</v>
      </c>
      <c r="B4" s="65" t="s">
        <v>2334</v>
      </c>
      <c r="C4" s="87">
        <v>1</v>
      </c>
      <c r="D4" s="87">
        <v>1</v>
      </c>
    </row>
    <row r="5" spans="1:4">
      <c r="A5" s="154" t="s">
        <v>551</v>
      </c>
      <c r="B5" s="65" t="s">
        <v>552</v>
      </c>
      <c r="C5" s="87">
        <v>1</v>
      </c>
      <c r="D5" s="87">
        <v>1</v>
      </c>
    </row>
    <row r="6" spans="1:4">
      <c r="A6" s="154" t="s">
        <v>7907</v>
      </c>
      <c r="B6" s="65" t="s">
        <v>7908</v>
      </c>
      <c r="C6" s="87">
        <v>1</v>
      </c>
      <c r="D6" s="87">
        <v>1</v>
      </c>
    </row>
    <row r="7" spans="1:4">
      <c r="A7" s="154" t="s">
        <v>719</v>
      </c>
      <c r="B7" s="65" t="s">
        <v>422</v>
      </c>
      <c r="C7" s="87">
        <v>1</v>
      </c>
      <c r="D7" s="87">
        <v>1</v>
      </c>
    </row>
    <row r="8" spans="1:4">
      <c r="A8" s="154" t="s">
        <v>1879</v>
      </c>
      <c r="B8" s="65" t="s">
        <v>1880</v>
      </c>
      <c r="C8" s="87">
        <v>1</v>
      </c>
      <c r="D8" s="87">
        <v>1</v>
      </c>
    </row>
    <row r="9" spans="1:4">
      <c r="A9" s="154" t="s">
        <v>747</v>
      </c>
      <c r="B9" s="65" t="s">
        <v>1170</v>
      </c>
      <c r="C9" s="87">
        <v>1</v>
      </c>
      <c r="D9" s="87">
        <v>1</v>
      </c>
    </row>
    <row r="10" spans="1:4">
      <c r="A10" s="154" t="s">
        <v>503</v>
      </c>
      <c r="B10" s="65" t="s">
        <v>504</v>
      </c>
      <c r="C10" s="87">
        <v>1</v>
      </c>
      <c r="D10" s="87">
        <v>1</v>
      </c>
    </row>
    <row r="11" spans="1:4">
      <c r="A11" s="154" t="s">
        <v>763</v>
      </c>
      <c r="B11" s="65" t="s">
        <v>764</v>
      </c>
      <c r="C11" s="87">
        <v>1</v>
      </c>
      <c r="D11" s="87">
        <v>1</v>
      </c>
    </row>
    <row r="12" spans="1:4">
      <c r="A12" s="154" t="s">
        <v>1965</v>
      </c>
      <c r="B12" s="65" t="s">
        <v>1966</v>
      </c>
      <c r="C12" s="87">
        <v>1</v>
      </c>
      <c r="D12" s="87">
        <v>1</v>
      </c>
    </row>
    <row r="13" spans="1:4">
      <c r="A13" s="154" t="s">
        <v>7909</v>
      </c>
      <c r="B13" s="65" t="s">
        <v>7910</v>
      </c>
      <c r="C13" s="87">
        <v>1</v>
      </c>
      <c r="D13" s="87">
        <v>1</v>
      </c>
    </row>
    <row r="14" spans="1:4">
      <c r="A14" s="154" t="s">
        <v>2375</v>
      </c>
      <c r="B14" s="65" t="s">
        <v>2376</v>
      </c>
      <c r="C14" s="87">
        <v>1</v>
      </c>
      <c r="D14" s="87">
        <v>1</v>
      </c>
    </row>
    <row r="15" spans="1:4">
      <c r="A15" s="154" t="s">
        <v>7911</v>
      </c>
      <c r="B15" s="65" t="s">
        <v>7912</v>
      </c>
      <c r="C15" s="87">
        <v>1</v>
      </c>
      <c r="D15" s="87">
        <v>1</v>
      </c>
    </row>
    <row r="16" spans="1:4">
      <c r="A16" s="154" t="s">
        <v>7913</v>
      </c>
      <c r="B16" s="65" t="s">
        <v>7914</v>
      </c>
      <c r="C16" s="87">
        <v>1</v>
      </c>
      <c r="D16" s="87">
        <v>1</v>
      </c>
    </row>
    <row r="17" spans="1:4">
      <c r="A17" s="154" t="s">
        <v>7915</v>
      </c>
      <c r="B17" s="65" t="s">
        <v>2773</v>
      </c>
      <c r="C17" s="87">
        <v>1</v>
      </c>
      <c r="D17" s="87">
        <v>1</v>
      </c>
    </row>
    <row r="18" spans="1:4">
      <c r="A18" s="154" t="s">
        <v>7586</v>
      </c>
      <c r="B18" s="65" t="s">
        <v>5784</v>
      </c>
      <c r="C18" s="87">
        <v>1</v>
      </c>
      <c r="D18" s="87">
        <v>1</v>
      </c>
    </row>
    <row r="19" spans="1:4">
      <c r="A19" s="154" t="s">
        <v>1496</v>
      </c>
      <c r="B19" s="65" t="s">
        <v>1497</v>
      </c>
      <c r="C19" s="87">
        <v>1</v>
      </c>
      <c r="D19" s="87">
        <v>1</v>
      </c>
    </row>
    <row r="20" spans="1:4">
      <c r="A20" s="154" t="s">
        <v>7916</v>
      </c>
      <c r="B20" s="65" t="s">
        <v>1980</v>
      </c>
      <c r="C20" s="87">
        <v>1</v>
      </c>
      <c r="D20" s="87">
        <v>1</v>
      </c>
    </row>
    <row r="21" spans="1:4">
      <c r="A21" s="154" t="s">
        <v>1498</v>
      </c>
      <c r="B21" s="65" t="s">
        <v>1499</v>
      </c>
      <c r="C21" s="87">
        <v>1</v>
      </c>
      <c r="D21" s="87">
        <v>1</v>
      </c>
    </row>
    <row r="22" spans="1:4">
      <c r="A22" s="154" t="s">
        <v>767</v>
      </c>
      <c r="B22" s="65" t="s">
        <v>768</v>
      </c>
      <c r="C22" s="87">
        <v>1</v>
      </c>
      <c r="D22" s="87">
        <v>1</v>
      </c>
    </row>
    <row r="23" spans="1:4">
      <c r="A23" s="154" t="s">
        <v>769</v>
      </c>
      <c r="B23" s="65" t="s">
        <v>768</v>
      </c>
      <c r="C23" s="87">
        <v>1</v>
      </c>
      <c r="D23" s="87">
        <v>1</v>
      </c>
    </row>
    <row r="24" spans="1:4">
      <c r="A24" s="154" t="s">
        <v>1020</v>
      </c>
      <c r="B24" s="65" t="s">
        <v>1021</v>
      </c>
      <c r="C24" s="87">
        <v>1</v>
      </c>
      <c r="D24" s="87">
        <v>1</v>
      </c>
    </row>
    <row r="25" spans="1:4">
      <c r="A25" s="154" t="s">
        <v>571</v>
      </c>
      <c r="B25" s="65" t="s">
        <v>572</v>
      </c>
      <c r="C25" s="87">
        <v>1</v>
      </c>
      <c r="D25" s="87">
        <v>1</v>
      </c>
    </row>
    <row r="26" spans="1:4">
      <c r="A26" s="154" t="s">
        <v>7917</v>
      </c>
      <c r="B26" s="65" t="s">
        <v>7918</v>
      </c>
      <c r="C26" s="87">
        <v>1</v>
      </c>
      <c r="D26" s="87">
        <v>1</v>
      </c>
    </row>
    <row r="27" spans="1:4">
      <c r="A27" s="154" t="s">
        <v>7919</v>
      </c>
      <c r="B27" s="65" t="s">
        <v>7920</v>
      </c>
      <c r="C27" s="87">
        <v>1</v>
      </c>
      <c r="D27" s="87">
        <v>1</v>
      </c>
    </row>
    <row r="28" spans="1:4">
      <c r="A28" s="154" t="s">
        <v>1761</v>
      </c>
      <c r="B28" s="65" t="s">
        <v>1762</v>
      </c>
      <c r="C28" s="87">
        <v>1</v>
      </c>
      <c r="D28" s="87">
        <v>1</v>
      </c>
    </row>
    <row r="29" spans="1:4">
      <c r="A29" s="154" t="s">
        <v>573</v>
      </c>
      <c r="B29" s="65" t="s">
        <v>574</v>
      </c>
      <c r="C29" s="87">
        <v>1</v>
      </c>
      <c r="D29" s="87">
        <v>1</v>
      </c>
    </row>
    <row r="30" spans="1:4">
      <c r="A30" s="154" t="s">
        <v>2341</v>
      </c>
      <c r="B30" s="65" t="s">
        <v>2342</v>
      </c>
      <c r="C30" s="87">
        <v>1</v>
      </c>
      <c r="D30" s="87">
        <v>1</v>
      </c>
    </row>
    <row r="31" spans="1:4">
      <c r="A31" s="154" t="s">
        <v>7542</v>
      </c>
      <c r="B31" s="65" t="s">
        <v>7921</v>
      </c>
      <c r="C31" s="87">
        <v>1</v>
      </c>
      <c r="D31" s="87">
        <v>1</v>
      </c>
    </row>
    <row r="32" spans="1:4">
      <c r="A32" s="154" t="s">
        <v>1971</v>
      </c>
      <c r="B32" s="65" t="s">
        <v>1972</v>
      </c>
      <c r="C32" s="87">
        <v>1</v>
      </c>
      <c r="D32" s="87">
        <v>1</v>
      </c>
    </row>
    <row r="33" spans="1:4">
      <c r="A33" s="154" t="s">
        <v>2343</v>
      </c>
      <c r="B33" s="65" t="s">
        <v>2338</v>
      </c>
      <c r="C33" s="87">
        <v>1</v>
      </c>
      <c r="D33" s="87">
        <v>1</v>
      </c>
    </row>
    <row r="34" spans="1:4">
      <c r="A34" s="154" t="s">
        <v>1419</v>
      </c>
      <c r="B34" s="65" t="s">
        <v>1169</v>
      </c>
      <c r="C34" s="87">
        <v>1</v>
      </c>
      <c r="D34" s="87">
        <v>1</v>
      </c>
    </row>
    <row r="35" spans="1:4">
      <c r="A35" s="154" t="s">
        <v>1778</v>
      </c>
      <c r="B35" s="65" t="s">
        <v>1779</v>
      </c>
      <c r="C35" s="87">
        <v>1</v>
      </c>
      <c r="D35" s="87">
        <v>1</v>
      </c>
    </row>
    <row r="36" spans="1:4">
      <c r="A36" s="154" t="s">
        <v>7922</v>
      </c>
      <c r="B36" s="65" t="s">
        <v>7923</v>
      </c>
      <c r="C36" s="87">
        <v>1</v>
      </c>
      <c r="D36" s="87">
        <v>1</v>
      </c>
    </row>
    <row r="37" spans="1:4">
      <c r="A37" s="154" t="s">
        <v>1036</v>
      </c>
      <c r="B37" s="65" t="s">
        <v>1037</v>
      </c>
      <c r="C37" s="87">
        <v>1</v>
      </c>
      <c r="D37" s="87">
        <v>1</v>
      </c>
    </row>
    <row r="38" spans="1:4">
      <c r="A38" s="154" t="s">
        <v>2913</v>
      </c>
      <c r="B38" s="65" t="s">
        <v>4774</v>
      </c>
      <c r="C38" s="87">
        <v>1</v>
      </c>
      <c r="D38" s="87">
        <v>1</v>
      </c>
    </row>
    <row r="39" spans="1:4">
      <c r="A39" s="154" t="s">
        <v>774</v>
      </c>
      <c r="B39" s="65" t="s">
        <v>775</v>
      </c>
      <c r="C39" s="87">
        <v>1</v>
      </c>
      <c r="D39" s="87">
        <v>1</v>
      </c>
    </row>
    <row r="40" spans="1:4">
      <c r="A40" s="154" t="s">
        <v>7924</v>
      </c>
      <c r="B40" s="65" t="s">
        <v>7925</v>
      </c>
      <c r="C40" s="87">
        <v>1</v>
      </c>
      <c r="D40" s="87">
        <v>1</v>
      </c>
    </row>
    <row r="41" spans="1:4">
      <c r="A41" s="154" t="s">
        <v>1873</v>
      </c>
      <c r="B41" s="65" t="s">
        <v>1874</v>
      </c>
      <c r="C41" s="87">
        <v>1</v>
      </c>
      <c r="D41" s="87">
        <v>1</v>
      </c>
    </row>
    <row r="42" spans="1:4">
      <c r="A42" s="154" t="s">
        <v>3965</v>
      </c>
      <c r="B42" s="65" t="s">
        <v>3966</v>
      </c>
      <c r="C42" s="87">
        <v>1</v>
      </c>
      <c r="D42" s="87">
        <v>1</v>
      </c>
    </row>
    <row r="43" spans="1:4">
      <c r="A43" s="154" t="s">
        <v>585</v>
      </c>
      <c r="B43" s="65" t="s">
        <v>586</v>
      </c>
      <c r="C43" s="87">
        <v>1</v>
      </c>
      <c r="D43" s="87">
        <v>1</v>
      </c>
    </row>
    <row r="44" spans="1:4">
      <c r="A44" s="154" t="s">
        <v>661</v>
      </c>
      <c r="B44" s="65" t="s">
        <v>778</v>
      </c>
      <c r="C44" s="87">
        <v>1</v>
      </c>
      <c r="D44" s="87">
        <v>1</v>
      </c>
    </row>
    <row r="45" spans="1:4">
      <c r="A45" s="154" t="s">
        <v>7926</v>
      </c>
      <c r="B45" s="65" t="s">
        <v>7927</v>
      </c>
      <c r="C45" s="87">
        <v>1</v>
      </c>
      <c r="D45" s="87">
        <v>1</v>
      </c>
    </row>
    <row r="46" spans="1:4">
      <c r="A46" s="154" t="s">
        <v>589</v>
      </c>
      <c r="B46" s="65" t="s">
        <v>590</v>
      </c>
      <c r="C46" s="87">
        <v>1</v>
      </c>
      <c r="D46" s="87">
        <v>1</v>
      </c>
    </row>
    <row r="47" spans="1:4">
      <c r="A47" s="154" t="s">
        <v>1523</v>
      </c>
      <c r="B47" s="65" t="s">
        <v>1524</v>
      </c>
      <c r="C47" s="87">
        <v>1</v>
      </c>
      <c r="D47" s="87">
        <v>1</v>
      </c>
    </row>
    <row r="48" spans="1:4">
      <c r="A48" s="154" t="s">
        <v>2881</v>
      </c>
      <c r="B48" s="65" t="s">
        <v>2882</v>
      </c>
      <c r="C48" s="87">
        <v>1</v>
      </c>
      <c r="D48" s="87">
        <v>1</v>
      </c>
    </row>
    <row r="49" spans="1:4">
      <c r="A49" s="154" t="s">
        <v>2649</v>
      </c>
      <c r="B49" s="65" t="s">
        <v>2650</v>
      </c>
      <c r="C49" s="87">
        <v>1</v>
      </c>
      <c r="D49" s="87">
        <v>1</v>
      </c>
    </row>
    <row r="50" spans="1:4">
      <c r="A50" s="154" t="s">
        <v>1870</v>
      </c>
      <c r="B50" s="65" t="s">
        <v>1885</v>
      </c>
      <c r="C50" s="87">
        <v>1</v>
      </c>
      <c r="D50" s="87">
        <v>1</v>
      </c>
    </row>
    <row r="51" spans="1:4">
      <c r="A51" s="154" t="s">
        <v>7928</v>
      </c>
      <c r="B51" s="65" t="s">
        <v>7929</v>
      </c>
      <c r="C51" s="87">
        <v>1</v>
      </c>
      <c r="D51" s="87">
        <v>1</v>
      </c>
    </row>
    <row r="52" spans="1:4">
      <c r="A52" s="154" t="s">
        <v>2858</v>
      </c>
      <c r="B52" s="65" t="s">
        <v>2859</v>
      </c>
      <c r="C52" s="87">
        <v>1</v>
      </c>
      <c r="D52" s="87">
        <v>1</v>
      </c>
    </row>
    <row r="53" spans="1:4">
      <c r="A53" s="154" t="s">
        <v>3884</v>
      </c>
      <c r="B53" s="65" t="s">
        <v>3971</v>
      </c>
      <c r="C53" s="87">
        <v>1</v>
      </c>
      <c r="D53" s="87">
        <v>1</v>
      </c>
    </row>
    <row r="54" spans="1:4">
      <c r="A54" s="154" t="s">
        <v>451</v>
      </c>
      <c r="B54" s="65" t="s">
        <v>452</v>
      </c>
      <c r="C54" s="87">
        <v>1</v>
      </c>
      <c r="D54" s="87">
        <v>1</v>
      </c>
    </row>
    <row r="55" spans="1:4">
      <c r="A55" s="154" t="s">
        <v>7930</v>
      </c>
      <c r="B55" s="65" t="s">
        <v>2505</v>
      </c>
      <c r="C55" s="87">
        <v>1</v>
      </c>
      <c r="D55" s="87">
        <v>1</v>
      </c>
    </row>
    <row r="56" spans="1:4">
      <c r="A56" s="154" t="s">
        <v>406</v>
      </c>
      <c r="B56" s="65" t="s">
        <v>495</v>
      </c>
      <c r="C56" s="87">
        <v>1</v>
      </c>
      <c r="D56" s="87">
        <v>1</v>
      </c>
    </row>
    <row r="57" spans="1:4">
      <c r="A57" s="154" t="s">
        <v>2765</v>
      </c>
      <c r="B57" s="65" t="s">
        <v>2766</v>
      </c>
      <c r="C57" s="87">
        <v>1</v>
      </c>
      <c r="D57" s="87">
        <v>1</v>
      </c>
    </row>
    <row r="58" spans="1:4">
      <c r="A58" s="154" t="s">
        <v>649</v>
      </c>
      <c r="B58" s="65" t="s">
        <v>781</v>
      </c>
      <c r="C58" s="87">
        <v>1</v>
      </c>
      <c r="D58" s="87">
        <v>1</v>
      </c>
    </row>
    <row r="59" spans="1:4">
      <c r="A59" s="154" t="s">
        <v>1050</v>
      </c>
      <c r="B59" s="65" t="s">
        <v>1051</v>
      </c>
      <c r="C59" s="87">
        <v>1</v>
      </c>
      <c r="D59" s="87">
        <v>1</v>
      </c>
    </row>
    <row r="60" spans="1:4">
      <c r="A60" s="154" t="s">
        <v>4009</v>
      </c>
      <c r="B60" s="65" t="s">
        <v>4010</v>
      </c>
      <c r="C60" s="87">
        <v>1</v>
      </c>
      <c r="D60" s="87">
        <v>1</v>
      </c>
    </row>
    <row r="61" spans="1:4">
      <c r="A61" s="154" t="s">
        <v>2699</v>
      </c>
      <c r="B61" s="65" t="s">
        <v>2897</v>
      </c>
      <c r="C61" s="87">
        <v>1</v>
      </c>
      <c r="D61" s="87">
        <v>1</v>
      </c>
    </row>
    <row r="62" spans="1:4">
      <c r="A62" s="154" t="s">
        <v>5364</v>
      </c>
      <c r="B62" s="65" t="s">
        <v>2349</v>
      </c>
      <c r="C62" s="87">
        <v>1</v>
      </c>
      <c r="D62" s="87">
        <v>1</v>
      </c>
    </row>
    <row r="63" spans="1:4">
      <c r="A63" s="154" t="s">
        <v>908</v>
      </c>
      <c r="B63" s="65" t="s">
        <v>1055</v>
      </c>
      <c r="C63" s="87">
        <v>1</v>
      </c>
      <c r="D63" s="87">
        <v>1</v>
      </c>
    </row>
    <row r="64" spans="1:4">
      <c r="A64" s="154" t="s">
        <v>7931</v>
      </c>
      <c r="B64" s="65" t="s">
        <v>5713</v>
      </c>
      <c r="C64" s="87">
        <v>1</v>
      </c>
      <c r="D64" s="87">
        <v>1</v>
      </c>
    </row>
    <row r="65" spans="1:4">
      <c r="A65" s="154" t="s">
        <v>7932</v>
      </c>
      <c r="B65" s="65" t="s">
        <v>3257</v>
      </c>
      <c r="C65" s="87">
        <v>1</v>
      </c>
      <c r="D65" s="87">
        <v>1</v>
      </c>
    </row>
    <row r="66" spans="1:4">
      <c r="A66" s="154" t="s">
        <v>3898</v>
      </c>
      <c r="B66" s="65" t="s">
        <v>1640</v>
      </c>
      <c r="C66" s="87">
        <v>1</v>
      </c>
      <c r="D66" s="87">
        <v>1</v>
      </c>
    </row>
    <row r="67" spans="1:4">
      <c r="A67" s="154" t="s">
        <v>7933</v>
      </c>
      <c r="B67" s="65" t="s">
        <v>7934</v>
      </c>
      <c r="C67" s="87">
        <v>1</v>
      </c>
      <c r="D67" s="87">
        <v>1</v>
      </c>
    </row>
    <row r="68" spans="1:4">
      <c r="A68" s="154" t="s">
        <v>2348</v>
      </c>
      <c r="B68" s="65" t="s">
        <v>2349</v>
      </c>
      <c r="C68" s="87">
        <v>1</v>
      </c>
      <c r="D68" s="87">
        <v>1</v>
      </c>
    </row>
    <row r="69" spans="1:4">
      <c r="A69" s="154" t="s">
        <v>1064</v>
      </c>
      <c r="B69" s="65" t="s">
        <v>1065</v>
      </c>
      <c r="C69" s="87">
        <v>1</v>
      </c>
      <c r="D69" s="87">
        <v>1</v>
      </c>
    </row>
    <row r="70" spans="1:4">
      <c r="A70" s="154" t="s">
        <v>2003</v>
      </c>
      <c r="B70" s="65" t="s">
        <v>2004</v>
      </c>
      <c r="C70" s="87">
        <v>1</v>
      </c>
      <c r="D70" s="87">
        <v>1</v>
      </c>
    </row>
    <row r="71" spans="1:4">
      <c r="A71" s="154" t="s">
        <v>7935</v>
      </c>
      <c r="B71" s="65" t="s">
        <v>1981</v>
      </c>
      <c r="C71" s="87">
        <v>1</v>
      </c>
      <c r="D71" s="87">
        <v>1</v>
      </c>
    </row>
    <row r="72" spans="1:4">
      <c r="A72" s="154" t="s">
        <v>1534</v>
      </c>
      <c r="B72" s="65" t="s">
        <v>1535</v>
      </c>
      <c r="C72" s="87">
        <v>1</v>
      </c>
      <c r="D72" s="87">
        <v>1</v>
      </c>
    </row>
    <row r="73" spans="1:4">
      <c r="A73" s="154" t="s">
        <v>1536</v>
      </c>
      <c r="B73" s="65" t="s">
        <v>1537</v>
      </c>
      <c r="C73" s="87">
        <v>1</v>
      </c>
      <c r="D73" s="87">
        <v>1</v>
      </c>
    </row>
    <row r="74" spans="1:4">
      <c r="A74" s="154" t="s">
        <v>7936</v>
      </c>
      <c r="B74" s="65" t="s">
        <v>7937</v>
      </c>
      <c r="C74" s="87">
        <v>1</v>
      </c>
      <c r="D74" s="87">
        <v>1</v>
      </c>
    </row>
    <row r="75" spans="1:4">
      <c r="A75" s="154" t="s">
        <v>1542</v>
      </c>
      <c r="B75" s="65" t="s">
        <v>1543</v>
      </c>
      <c r="C75" s="87">
        <v>1</v>
      </c>
      <c r="D75" s="87">
        <v>1</v>
      </c>
    </row>
    <row r="76" spans="1:4">
      <c r="A76" s="154" t="s">
        <v>1544</v>
      </c>
      <c r="B76" s="65" t="s">
        <v>1545</v>
      </c>
      <c r="C76" s="87">
        <v>1</v>
      </c>
      <c r="D76" s="87">
        <v>1</v>
      </c>
    </row>
    <row r="77" spans="1:4">
      <c r="A77" s="154" t="s">
        <v>1074</v>
      </c>
      <c r="B77" s="65" t="s">
        <v>1075</v>
      </c>
      <c r="C77" s="87">
        <v>1</v>
      </c>
      <c r="D77" s="87">
        <v>1</v>
      </c>
    </row>
    <row r="78" spans="1:4">
      <c r="A78" s="154" t="s">
        <v>1587</v>
      </c>
      <c r="B78" s="65" t="s">
        <v>1588</v>
      </c>
      <c r="C78" s="87">
        <v>1</v>
      </c>
      <c r="D78" s="87">
        <v>1</v>
      </c>
    </row>
    <row r="79" spans="1:4">
      <c r="A79" s="154" t="s">
        <v>787</v>
      </c>
      <c r="B79" s="65" t="s">
        <v>788</v>
      </c>
      <c r="C79" s="87">
        <v>1</v>
      </c>
      <c r="D79" s="87">
        <v>1</v>
      </c>
    </row>
    <row r="80" spans="1:4">
      <c r="A80" s="154" t="s">
        <v>217</v>
      </c>
      <c r="B80" s="65" t="s">
        <v>450</v>
      </c>
      <c r="C80" s="87">
        <v>1</v>
      </c>
      <c r="D80" s="87">
        <v>1</v>
      </c>
    </row>
    <row r="81" spans="1:4">
      <c r="A81" s="154" t="s">
        <v>920</v>
      </c>
      <c r="B81" s="65" t="s">
        <v>1076</v>
      </c>
      <c r="C81" s="87">
        <v>1</v>
      </c>
      <c r="D81" s="87">
        <v>1</v>
      </c>
    </row>
    <row r="82" spans="1:4">
      <c r="A82" s="154" t="s">
        <v>2754</v>
      </c>
      <c r="B82" s="65" t="s">
        <v>795</v>
      </c>
      <c r="C82" s="87">
        <v>1</v>
      </c>
      <c r="D82" s="87">
        <v>1</v>
      </c>
    </row>
    <row r="83" spans="1:4">
      <c r="A83" s="154" t="s">
        <v>7938</v>
      </c>
      <c r="B83" s="65" t="s">
        <v>2010</v>
      </c>
      <c r="C83" s="87">
        <v>1</v>
      </c>
      <c r="D83" s="87">
        <v>1</v>
      </c>
    </row>
    <row r="84" spans="1:4">
      <c r="A84" s="154" t="s">
        <v>1415</v>
      </c>
      <c r="B84" s="65" t="s">
        <v>1548</v>
      </c>
      <c r="C84" s="87">
        <v>1</v>
      </c>
      <c r="D84" s="87">
        <v>1</v>
      </c>
    </row>
    <row r="85" spans="1:4">
      <c r="A85" s="154" t="s">
        <v>1602</v>
      </c>
      <c r="B85" s="65" t="s">
        <v>1603</v>
      </c>
      <c r="C85" s="87">
        <v>1</v>
      </c>
      <c r="D85" s="87">
        <v>1</v>
      </c>
    </row>
    <row r="86" spans="1:4">
      <c r="A86" s="154" t="s">
        <v>1088</v>
      </c>
      <c r="B86" s="65" t="s">
        <v>1089</v>
      </c>
      <c r="C86" s="87">
        <v>1</v>
      </c>
      <c r="D86" s="87">
        <v>1</v>
      </c>
    </row>
    <row r="87" spans="1:4">
      <c r="A87" s="154" t="s">
        <v>7939</v>
      </c>
      <c r="B87" s="65" t="s">
        <v>7940</v>
      </c>
      <c r="C87" s="87">
        <v>1</v>
      </c>
      <c r="D87" s="87">
        <v>1</v>
      </c>
    </row>
    <row r="88" spans="1:4">
      <c r="A88" s="154" t="s">
        <v>612</v>
      </c>
      <c r="B88" s="65" t="s">
        <v>613</v>
      </c>
      <c r="C88" s="87">
        <v>1</v>
      </c>
      <c r="D88" s="87">
        <v>1</v>
      </c>
    </row>
    <row r="89" spans="1:4">
      <c r="A89" s="154" t="s">
        <v>3930</v>
      </c>
      <c r="B89" s="65" t="s">
        <v>3986</v>
      </c>
      <c r="C89" s="87">
        <v>1</v>
      </c>
      <c r="D89" s="87">
        <v>1</v>
      </c>
    </row>
    <row r="90" spans="1:4">
      <c r="A90" s="154" t="s">
        <v>2898</v>
      </c>
      <c r="B90" s="65" t="s">
        <v>2899</v>
      </c>
      <c r="C90" s="87">
        <v>1</v>
      </c>
      <c r="D90" s="87">
        <v>1</v>
      </c>
    </row>
    <row r="91" spans="1:4">
      <c r="A91" s="154" t="s">
        <v>7941</v>
      </c>
      <c r="B91" s="65" t="s">
        <v>7942</v>
      </c>
      <c r="C91" s="87">
        <v>1</v>
      </c>
      <c r="D91" s="87">
        <v>1</v>
      </c>
    </row>
    <row r="92" spans="1:4">
      <c r="A92" s="154" t="s">
        <v>3302</v>
      </c>
      <c r="B92" s="65" t="s">
        <v>3303</v>
      </c>
      <c r="C92" s="87">
        <v>1</v>
      </c>
      <c r="D92" s="87">
        <v>1</v>
      </c>
    </row>
    <row r="93" spans="1:4">
      <c r="A93" s="154" t="s">
        <v>3987</v>
      </c>
      <c r="B93" s="65" t="s">
        <v>3988</v>
      </c>
      <c r="C93" s="87">
        <v>1</v>
      </c>
      <c r="D93" s="87">
        <v>1</v>
      </c>
    </row>
    <row r="94" spans="1:4">
      <c r="A94" s="154" t="s">
        <v>887</v>
      </c>
      <c r="B94" s="65" t="s">
        <v>1093</v>
      </c>
      <c r="C94" s="87">
        <v>1</v>
      </c>
      <c r="D94" s="87">
        <v>1</v>
      </c>
    </row>
    <row r="95" spans="1:4">
      <c r="A95" s="154" t="s">
        <v>1099</v>
      </c>
      <c r="B95" s="65" t="s">
        <v>783</v>
      </c>
      <c r="C95" s="87">
        <v>1</v>
      </c>
      <c r="D95" s="87">
        <v>1</v>
      </c>
    </row>
    <row r="96" spans="1:4">
      <c r="A96" s="154" t="s">
        <v>7943</v>
      </c>
      <c r="B96" s="65" t="s">
        <v>7944</v>
      </c>
      <c r="C96" s="87">
        <v>1</v>
      </c>
      <c r="D96" s="87">
        <v>1</v>
      </c>
    </row>
    <row r="97" spans="1:4">
      <c r="A97" s="154" t="s">
        <v>2876</v>
      </c>
      <c r="B97" s="65" t="s">
        <v>2885</v>
      </c>
      <c r="C97" s="87">
        <v>1</v>
      </c>
      <c r="D97" s="87">
        <v>1</v>
      </c>
    </row>
    <row r="98" spans="1:4">
      <c r="A98" s="154" t="s">
        <v>2356</v>
      </c>
      <c r="B98" s="65" t="s">
        <v>2357</v>
      </c>
      <c r="C98" s="87">
        <v>1</v>
      </c>
      <c r="D98" s="87">
        <v>1</v>
      </c>
    </row>
    <row r="99" spans="1:4">
      <c r="A99" s="154" t="s">
        <v>7945</v>
      </c>
      <c r="B99" s="65" t="s">
        <v>7946</v>
      </c>
      <c r="C99" s="87">
        <v>1</v>
      </c>
      <c r="D99" s="87">
        <v>1</v>
      </c>
    </row>
    <row r="100" spans="1:4">
      <c r="A100" s="154" t="s">
        <v>7947</v>
      </c>
      <c r="B100" s="65" t="s">
        <v>3152</v>
      </c>
      <c r="C100" s="87">
        <v>1</v>
      </c>
      <c r="D100" s="87">
        <v>1</v>
      </c>
    </row>
    <row r="101" spans="1:4">
      <c r="A101" s="154" t="s">
        <v>7948</v>
      </c>
      <c r="B101" s="65" t="s">
        <v>7949</v>
      </c>
      <c r="C101" s="87">
        <v>1</v>
      </c>
      <c r="D101" s="87">
        <v>1</v>
      </c>
    </row>
    <row r="102" spans="1:4">
      <c r="A102" s="154" t="s">
        <v>794</v>
      </c>
      <c r="B102" s="65" t="s">
        <v>795</v>
      </c>
      <c r="C102" s="87">
        <v>1</v>
      </c>
      <c r="D102" s="87">
        <v>1</v>
      </c>
    </row>
    <row r="103" spans="1:4">
      <c r="A103" s="154" t="s">
        <v>7950</v>
      </c>
      <c r="B103" s="65" t="s">
        <v>7951</v>
      </c>
      <c r="C103" s="87">
        <v>1</v>
      </c>
      <c r="D103" s="87">
        <v>1</v>
      </c>
    </row>
    <row r="104" spans="1:4">
      <c r="A104" s="154" t="s">
        <v>7952</v>
      </c>
      <c r="B104" s="65" t="s">
        <v>7953</v>
      </c>
      <c r="C104" s="87">
        <v>1</v>
      </c>
      <c r="D104" s="87">
        <v>1</v>
      </c>
    </row>
    <row r="105" spans="1:4">
      <c r="A105" s="154" t="s">
        <v>7954</v>
      </c>
      <c r="B105" s="65" t="s">
        <v>7955</v>
      </c>
      <c r="C105" s="87">
        <v>1</v>
      </c>
      <c r="D105" s="87">
        <v>1</v>
      </c>
    </row>
    <row r="106" spans="1:4">
      <c r="A106" s="154" t="s">
        <v>7956</v>
      </c>
      <c r="B106" s="65" t="s">
        <v>7957</v>
      </c>
      <c r="C106" s="87">
        <v>1</v>
      </c>
      <c r="D106" s="87">
        <v>1</v>
      </c>
    </row>
    <row r="107" spans="1:4">
      <c r="A107" s="154" t="s">
        <v>1770</v>
      </c>
      <c r="B107" s="65" t="s">
        <v>1771</v>
      </c>
      <c r="C107" s="87">
        <v>1</v>
      </c>
      <c r="D107" s="87">
        <v>1</v>
      </c>
    </row>
    <row r="108" spans="1:4">
      <c r="A108" s="154" t="s">
        <v>7958</v>
      </c>
      <c r="B108" s="65" t="s">
        <v>7959</v>
      </c>
      <c r="C108" s="87">
        <v>1</v>
      </c>
      <c r="D108" s="87">
        <v>1</v>
      </c>
    </row>
    <row r="109" spans="1:4">
      <c r="A109" s="154" t="s">
        <v>7960</v>
      </c>
      <c r="B109" s="65" t="s">
        <v>7961</v>
      </c>
      <c r="C109" s="87">
        <v>1</v>
      </c>
      <c r="D109" s="87">
        <v>1</v>
      </c>
    </row>
    <row r="110" spans="1:4">
      <c r="A110" s="154" t="s">
        <v>7962</v>
      </c>
      <c r="B110" s="65" t="s">
        <v>1568</v>
      </c>
      <c r="C110" s="87">
        <v>1</v>
      </c>
      <c r="D110" s="87">
        <v>1</v>
      </c>
    </row>
    <row r="111" spans="1:4">
      <c r="A111" s="154" t="s">
        <v>7612</v>
      </c>
      <c r="B111" s="65" t="s">
        <v>7963</v>
      </c>
      <c r="C111" s="87">
        <v>1</v>
      </c>
      <c r="D111" s="87">
        <v>1</v>
      </c>
    </row>
    <row r="112" spans="1:4">
      <c r="A112" s="154" t="s">
        <v>7964</v>
      </c>
      <c r="B112" s="65" t="s">
        <v>3160</v>
      </c>
      <c r="C112" s="87">
        <v>1</v>
      </c>
      <c r="D112" s="87">
        <v>1</v>
      </c>
    </row>
    <row r="113" spans="1:4">
      <c r="A113" s="154" t="s">
        <v>5351</v>
      </c>
      <c r="B113" s="65" t="s">
        <v>1513</v>
      </c>
      <c r="C113" s="87">
        <v>1</v>
      </c>
      <c r="D113" s="87">
        <v>1</v>
      </c>
    </row>
    <row r="114" spans="1:4">
      <c r="A114" s="154" t="s">
        <v>5398</v>
      </c>
      <c r="B114" s="65" t="s">
        <v>5399</v>
      </c>
      <c r="C114" s="87">
        <v>1</v>
      </c>
      <c r="D114" s="87">
        <v>1</v>
      </c>
    </row>
    <row r="115" spans="1:4">
      <c r="A115" s="154" t="s">
        <v>621</v>
      </c>
      <c r="B115" s="65" t="s">
        <v>622</v>
      </c>
      <c r="C115" s="87">
        <v>1</v>
      </c>
      <c r="D115" s="87">
        <v>1</v>
      </c>
    </row>
    <row r="116" spans="1:4">
      <c r="A116" s="154" t="s">
        <v>7965</v>
      </c>
      <c r="B116" s="65" t="s">
        <v>7966</v>
      </c>
      <c r="C116" s="87">
        <v>1</v>
      </c>
      <c r="D116" s="87">
        <v>1</v>
      </c>
    </row>
    <row r="117" spans="1:4">
      <c r="A117" s="154" t="s">
        <v>800</v>
      </c>
      <c r="B117" s="65" t="s">
        <v>801</v>
      </c>
      <c r="C117" s="87">
        <v>1</v>
      </c>
      <c r="D117" s="87">
        <v>1</v>
      </c>
    </row>
    <row r="118" spans="1:4">
      <c r="A118" s="154" t="s">
        <v>2370</v>
      </c>
      <c r="B118" s="65" t="s">
        <v>2371</v>
      </c>
      <c r="C118" s="87">
        <v>1</v>
      </c>
      <c r="D118" s="87">
        <v>1</v>
      </c>
    </row>
    <row r="119" spans="1:4">
      <c r="A119" s="154" t="s">
        <v>3004</v>
      </c>
      <c r="B119" s="65" t="s">
        <v>3005</v>
      </c>
      <c r="C119" s="87">
        <v>1</v>
      </c>
      <c r="D119" s="87">
        <v>1</v>
      </c>
    </row>
    <row r="120" spans="1:4">
      <c r="A120" s="154" t="s">
        <v>7967</v>
      </c>
      <c r="B120" s="65" t="s">
        <v>2642</v>
      </c>
      <c r="C120" s="87">
        <v>1</v>
      </c>
      <c r="D120" s="87">
        <v>1</v>
      </c>
    </row>
    <row r="121" spans="1:4">
      <c r="A121" s="154" t="s">
        <v>2481</v>
      </c>
      <c r="B121" s="65" t="s">
        <v>1569</v>
      </c>
      <c r="C121" s="87">
        <v>1</v>
      </c>
      <c r="D121" s="87">
        <v>1</v>
      </c>
    </row>
    <row r="122" spans="1:4">
      <c r="A122" s="154" t="s">
        <v>1114</v>
      </c>
      <c r="B122" s="65" t="s">
        <v>1115</v>
      </c>
      <c r="C122" s="87">
        <v>1</v>
      </c>
      <c r="D122" s="87">
        <v>1</v>
      </c>
    </row>
    <row r="123" spans="1:4">
      <c r="A123" s="154" t="s">
        <v>283</v>
      </c>
      <c r="B123" s="65" t="s">
        <v>623</v>
      </c>
      <c r="C123" s="87">
        <v>1</v>
      </c>
      <c r="D123" s="87">
        <v>1</v>
      </c>
    </row>
    <row r="124" spans="1:4">
      <c r="A124" s="154" t="s">
        <v>802</v>
      </c>
      <c r="B124" s="65" t="s">
        <v>803</v>
      </c>
      <c r="C124" s="87">
        <v>1</v>
      </c>
      <c r="D124" s="87">
        <v>1</v>
      </c>
    </row>
    <row r="125" spans="1:4">
      <c r="A125" s="154" t="s">
        <v>624</v>
      </c>
      <c r="B125" s="65" t="s">
        <v>625</v>
      </c>
      <c r="C125" s="87">
        <v>1</v>
      </c>
      <c r="D125" s="87">
        <v>1</v>
      </c>
    </row>
    <row r="126" spans="1:4">
      <c r="A126" s="154" t="s">
        <v>2639</v>
      </c>
      <c r="B126" s="65" t="s">
        <v>2660</v>
      </c>
      <c r="C126" s="87">
        <v>1</v>
      </c>
      <c r="D126" s="87">
        <v>1</v>
      </c>
    </row>
    <row r="127" spans="1:4">
      <c r="A127" s="154" t="s">
        <v>7968</v>
      </c>
      <c r="B127" s="65" t="s">
        <v>7969</v>
      </c>
      <c r="C127" s="87">
        <v>1</v>
      </c>
      <c r="D127" s="87">
        <v>1</v>
      </c>
    </row>
    <row r="128" spans="1:4">
      <c r="A128" s="154" t="s">
        <v>7970</v>
      </c>
      <c r="B128" s="65" t="s">
        <v>7971</v>
      </c>
      <c r="C128" s="87">
        <v>1</v>
      </c>
      <c r="D128" s="87">
        <v>1</v>
      </c>
    </row>
    <row r="129" spans="1:4">
      <c r="A129" s="154" t="s">
        <v>5404</v>
      </c>
      <c r="B129" s="65" t="s">
        <v>3267</v>
      </c>
      <c r="C129" s="87">
        <v>1</v>
      </c>
      <c r="D129" s="87">
        <v>1</v>
      </c>
    </row>
    <row r="130" spans="1:4">
      <c r="A130" s="154" t="s">
        <v>1123</v>
      </c>
      <c r="B130" s="65" t="s">
        <v>1124</v>
      </c>
      <c r="C130" s="87">
        <v>1</v>
      </c>
      <c r="D130" s="87">
        <v>1</v>
      </c>
    </row>
    <row r="131" spans="1:4">
      <c r="A131" s="154" t="s">
        <v>754</v>
      </c>
      <c r="B131" s="65" t="s">
        <v>755</v>
      </c>
      <c r="C131" s="87">
        <v>2</v>
      </c>
      <c r="D131" s="87">
        <v>2</v>
      </c>
    </row>
    <row r="132" spans="1:4">
      <c r="A132" s="154" t="s">
        <v>419</v>
      </c>
      <c r="B132" s="65" t="s">
        <v>421</v>
      </c>
      <c r="C132" s="87">
        <v>2</v>
      </c>
      <c r="D132" s="87">
        <v>2</v>
      </c>
    </row>
    <row r="133" spans="1:4">
      <c r="A133" s="154" t="s">
        <v>7972</v>
      </c>
      <c r="B133" s="65" t="s">
        <v>3102</v>
      </c>
      <c r="C133" s="87">
        <v>2</v>
      </c>
      <c r="D133" s="87">
        <v>2</v>
      </c>
    </row>
    <row r="134" spans="1:4">
      <c r="A134" s="154" t="s">
        <v>522</v>
      </c>
      <c r="B134" s="65" t="s">
        <v>552</v>
      </c>
      <c r="C134" s="87">
        <v>2</v>
      </c>
      <c r="D134" s="87">
        <v>2</v>
      </c>
    </row>
    <row r="135" spans="1:4">
      <c r="A135" s="154" t="s">
        <v>758</v>
      </c>
      <c r="B135" s="65" t="s">
        <v>755</v>
      </c>
      <c r="C135" s="87">
        <v>2</v>
      </c>
      <c r="D135" s="87">
        <v>1</v>
      </c>
    </row>
    <row r="136" spans="1:4">
      <c r="A136" s="154" t="s">
        <v>2504</v>
      </c>
      <c r="B136" s="65" t="s">
        <v>2505</v>
      </c>
      <c r="C136" s="87">
        <v>2</v>
      </c>
      <c r="D136" s="87">
        <v>2</v>
      </c>
    </row>
    <row r="137" spans="1:4">
      <c r="A137" s="154" t="s">
        <v>14</v>
      </c>
      <c r="B137" s="65" t="s">
        <v>555</v>
      </c>
      <c r="C137" s="87">
        <v>2</v>
      </c>
      <c r="D137" s="87">
        <v>2</v>
      </c>
    </row>
    <row r="138" spans="1:4">
      <c r="A138" s="154" t="s">
        <v>993</v>
      </c>
      <c r="B138" s="65" t="s">
        <v>994</v>
      </c>
      <c r="C138" s="87">
        <v>2</v>
      </c>
      <c r="D138" s="87">
        <v>2</v>
      </c>
    </row>
    <row r="139" spans="1:4">
      <c r="A139" s="154" t="s">
        <v>556</v>
      </c>
      <c r="B139" s="65" t="s">
        <v>557</v>
      </c>
      <c r="C139" s="87">
        <v>2</v>
      </c>
      <c r="D139" s="87">
        <v>2</v>
      </c>
    </row>
    <row r="140" spans="1:4">
      <c r="A140" s="154" t="s">
        <v>7973</v>
      </c>
      <c r="B140" s="65" t="s">
        <v>7974</v>
      </c>
      <c r="C140" s="87">
        <v>2</v>
      </c>
      <c r="D140" s="87">
        <v>2</v>
      </c>
    </row>
    <row r="141" spans="1:4">
      <c r="A141" s="154" t="s">
        <v>1000</v>
      </c>
      <c r="B141" s="65" t="s">
        <v>1001</v>
      </c>
      <c r="C141" s="87">
        <v>2</v>
      </c>
      <c r="D141" s="87">
        <v>2</v>
      </c>
    </row>
    <row r="142" spans="1:4">
      <c r="A142" s="154" t="s">
        <v>739</v>
      </c>
      <c r="B142" s="65" t="s">
        <v>2853</v>
      </c>
      <c r="C142" s="87">
        <v>2</v>
      </c>
      <c r="D142" s="87">
        <v>1</v>
      </c>
    </row>
    <row r="143" spans="1:4">
      <c r="A143" s="154" t="s">
        <v>722</v>
      </c>
      <c r="B143" s="65" t="s">
        <v>1019</v>
      </c>
      <c r="C143" s="87">
        <v>2</v>
      </c>
      <c r="D143" s="87">
        <v>2</v>
      </c>
    </row>
    <row r="144" spans="1:4">
      <c r="A144" s="154" t="s">
        <v>772</v>
      </c>
      <c r="B144" s="65" t="s">
        <v>594</v>
      </c>
      <c r="C144" s="87">
        <v>2</v>
      </c>
      <c r="D144" s="87">
        <v>2</v>
      </c>
    </row>
    <row r="145" spans="1:4">
      <c r="A145" s="154" t="s">
        <v>776</v>
      </c>
      <c r="B145" s="65" t="s">
        <v>777</v>
      </c>
      <c r="C145" s="87">
        <v>2</v>
      </c>
      <c r="D145" s="87">
        <v>2</v>
      </c>
    </row>
    <row r="146" spans="1:4">
      <c r="A146" s="154" t="s">
        <v>1518</v>
      </c>
      <c r="B146" s="65" t="s">
        <v>1519</v>
      </c>
      <c r="C146" s="87">
        <v>2</v>
      </c>
      <c r="D146" s="87">
        <v>2</v>
      </c>
    </row>
    <row r="147" spans="1:4">
      <c r="A147" s="154" t="s">
        <v>2009</v>
      </c>
      <c r="B147" s="65" t="s">
        <v>2010</v>
      </c>
      <c r="C147" s="87">
        <v>2</v>
      </c>
      <c r="D147" s="87">
        <v>2</v>
      </c>
    </row>
    <row r="148" spans="1:4">
      <c r="A148" s="154" t="s">
        <v>449</v>
      </c>
      <c r="B148" s="65" t="s">
        <v>450</v>
      </c>
      <c r="C148" s="87">
        <v>2</v>
      </c>
      <c r="D148" s="87">
        <v>2</v>
      </c>
    </row>
    <row r="149" spans="1:4">
      <c r="A149" s="154" t="s">
        <v>1674</v>
      </c>
      <c r="B149" s="65" t="s">
        <v>633</v>
      </c>
      <c r="C149" s="87">
        <v>2</v>
      </c>
      <c r="D149" s="87">
        <v>1</v>
      </c>
    </row>
    <row r="150" spans="1:4">
      <c r="A150" s="154" t="s">
        <v>2346</v>
      </c>
      <c r="B150" s="65" t="s">
        <v>2347</v>
      </c>
      <c r="C150" s="87">
        <v>2</v>
      </c>
      <c r="D150" s="87">
        <v>2</v>
      </c>
    </row>
    <row r="151" spans="1:4">
      <c r="A151" s="154" t="s">
        <v>1418</v>
      </c>
      <c r="B151" s="65" t="s">
        <v>1598</v>
      </c>
      <c r="C151" s="87">
        <v>2</v>
      </c>
      <c r="D151" s="87">
        <v>2</v>
      </c>
    </row>
    <row r="152" spans="1:4">
      <c r="A152" s="154" t="s">
        <v>496</v>
      </c>
      <c r="B152" s="65" t="s">
        <v>497</v>
      </c>
      <c r="C152" s="87">
        <v>2</v>
      </c>
      <c r="D152" s="87">
        <v>2</v>
      </c>
    </row>
    <row r="153" spans="1:4">
      <c r="A153" s="154" t="s">
        <v>7975</v>
      </c>
      <c r="B153" s="65" t="s">
        <v>7976</v>
      </c>
      <c r="C153" s="87">
        <v>2</v>
      </c>
      <c r="D153" s="87">
        <v>2</v>
      </c>
    </row>
    <row r="154" spans="1:4">
      <c r="A154" s="154" t="s">
        <v>925</v>
      </c>
      <c r="B154" s="65" t="s">
        <v>1078</v>
      </c>
      <c r="C154" s="87">
        <v>2</v>
      </c>
      <c r="D154" s="87">
        <v>2</v>
      </c>
    </row>
    <row r="155" spans="1:4">
      <c r="A155" s="154" t="s">
        <v>910</v>
      </c>
      <c r="B155" s="65" t="s">
        <v>1080</v>
      </c>
      <c r="C155" s="87">
        <v>2</v>
      </c>
      <c r="D155" s="87">
        <v>2</v>
      </c>
    </row>
    <row r="156" spans="1:4">
      <c r="A156" s="154" t="s">
        <v>7977</v>
      </c>
      <c r="B156" s="65" t="s">
        <v>7978</v>
      </c>
      <c r="C156" s="87">
        <v>2</v>
      </c>
      <c r="D156" s="87">
        <v>2</v>
      </c>
    </row>
    <row r="157" spans="1:4">
      <c r="A157" s="154" t="s">
        <v>399</v>
      </c>
      <c r="B157" s="65" t="s">
        <v>484</v>
      </c>
      <c r="C157" s="87">
        <v>2</v>
      </c>
      <c r="D157" s="87">
        <v>2</v>
      </c>
    </row>
    <row r="158" spans="1:4">
      <c r="A158" s="154" t="s">
        <v>1572</v>
      </c>
      <c r="B158" s="65" t="s">
        <v>1573</v>
      </c>
      <c r="C158" s="87">
        <v>2</v>
      </c>
      <c r="D158" s="87">
        <v>2</v>
      </c>
    </row>
    <row r="159" spans="1:4">
      <c r="A159" s="154" t="s">
        <v>499</v>
      </c>
      <c r="B159" s="65" t="s">
        <v>500</v>
      </c>
      <c r="C159" s="87">
        <v>2</v>
      </c>
      <c r="D159" s="87">
        <v>2</v>
      </c>
    </row>
    <row r="160" spans="1:4">
      <c r="A160" s="154" t="s">
        <v>1593</v>
      </c>
      <c r="B160" s="65" t="s">
        <v>1594</v>
      </c>
      <c r="C160" s="87">
        <v>2</v>
      </c>
      <c r="D160" s="87">
        <v>2</v>
      </c>
    </row>
    <row r="161" spans="1:4">
      <c r="A161" s="154" t="s">
        <v>667</v>
      </c>
      <c r="B161" s="65" t="s">
        <v>805</v>
      </c>
      <c r="C161" s="87">
        <v>2</v>
      </c>
      <c r="D161" s="87">
        <v>2</v>
      </c>
    </row>
    <row r="162" spans="1:4">
      <c r="A162" s="154" t="s">
        <v>1654</v>
      </c>
      <c r="B162" s="65" t="s">
        <v>1636</v>
      </c>
      <c r="C162" s="87">
        <v>2</v>
      </c>
      <c r="D162" s="87">
        <v>2</v>
      </c>
    </row>
    <row r="163" spans="1:4">
      <c r="A163" s="154" t="s">
        <v>7979</v>
      </c>
      <c r="B163" s="65" t="s">
        <v>3173</v>
      </c>
      <c r="C163" s="87">
        <v>2</v>
      </c>
      <c r="D163" s="87">
        <v>2</v>
      </c>
    </row>
    <row r="164" spans="1:4">
      <c r="A164" s="154" t="s">
        <v>875</v>
      </c>
      <c r="B164" s="65" t="s">
        <v>421</v>
      </c>
      <c r="C164" s="87">
        <v>3</v>
      </c>
      <c r="D164" s="87">
        <v>2</v>
      </c>
    </row>
    <row r="165" spans="1:4">
      <c r="A165" s="154" t="s">
        <v>16</v>
      </c>
      <c r="B165" s="65" t="s">
        <v>1999</v>
      </c>
      <c r="C165" s="87">
        <v>3</v>
      </c>
      <c r="D165" s="87">
        <v>3</v>
      </c>
    </row>
    <row r="166" spans="1:4">
      <c r="A166" s="154" t="s">
        <v>726</v>
      </c>
      <c r="B166" s="65" t="s">
        <v>570</v>
      </c>
      <c r="C166" s="87">
        <v>3</v>
      </c>
      <c r="D166" s="87">
        <v>3</v>
      </c>
    </row>
    <row r="167" spans="1:4">
      <c r="A167" s="154" t="s">
        <v>2762</v>
      </c>
      <c r="B167" s="65" t="s">
        <v>764</v>
      </c>
      <c r="C167" s="87">
        <v>3</v>
      </c>
      <c r="D167" s="87">
        <v>3</v>
      </c>
    </row>
    <row r="168" spans="1:4">
      <c r="A168" s="154" t="s">
        <v>782</v>
      </c>
      <c r="B168" s="65" t="s">
        <v>783</v>
      </c>
      <c r="C168" s="87">
        <v>3</v>
      </c>
      <c r="D168" s="87">
        <v>3</v>
      </c>
    </row>
    <row r="169" spans="1:4">
      <c r="A169" s="154" t="s">
        <v>785</v>
      </c>
      <c r="B169" s="65" t="s">
        <v>786</v>
      </c>
      <c r="C169" s="87">
        <v>3</v>
      </c>
      <c r="D169" s="87">
        <v>3</v>
      </c>
    </row>
    <row r="170" spans="1:4">
      <c r="A170" s="154" t="s">
        <v>614</v>
      </c>
      <c r="B170" s="65" t="s">
        <v>482</v>
      </c>
      <c r="C170" s="87">
        <v>3</v>
      </c>
      <c r="D170" s="87">
        <v>3</v>
      </c>
    </row>
    <row r="171" spans="1:4">
      <c r="A171" s="154" t="s">
        <v>1096</v>
      </c>
      <c r="B171" s="65" t="s">
        <v>1097</v>
      </c>
      <c r="C171" s="87">
        <v>3</v>
      </c>
      <c r="D171" s="87">
        <v>3</v>
      </c>
    </row>
    <row r="172" spans="1:4">
      <c r="A172" s="154" t="s">
        <v>2368</v>
      </c>
      <c r="B172" s="65" t="s">
        <v>2369</v>
      </c>
      <c r="C172" s="87">
        <v>3</v>
      </c>
      <c r="D172" s="87">
        <v>3</v>
      </c>
    </row>
    <row r="173" spans="1:4">
      <c r="A173" s="154" t="s">
        <v>1111</v>
      </c>
      <c r="B173" s="65" t="s">
        <v>1007</v>
      </c>
      <c r="C173" s="87">
        <v>3</v>
      </c>
      <c r="D173" s="87">
        <v>3</v>
      </c>
    </row>
    <row r="174" spans="1:4">
      <c r="A174" s="154" t="s">
        <v>2707</v>
      </c>
      <c r="B174" s="65" t="s">
        <v>3168</v>
      </c>
      <c r="C174" s="87">
        <v>3</v>
      </c>
      <c r="D174" s="87">
        <v>3</v>
      </c>
    </row>
    <row r="175" spans="1:4">
      <c r="A175" s="154" t="s">
        <v>231</v>
      </c>
      <c r="B175" s="65" t="s">
        <v>450</v>
      </c>
      <c r="C175" s="87">
        <v>4</v>
      </c>
      <c r="D175" s="87">
        <v>4</v>
      </c>
    </row>
    <row r="176" spans="1:4">
      <c r="A176" s="154" t="s">
        <v>507</v>
      </c>
      <c r="B176" s="65" t="s">
        <v>508</v>
      </c>
      <c r="C176" s="87">
        <v>4</v>
      </c>
      <c r="D176" s="87">
        <v>4</v>
      </c>
    </row>
    <row r="177" spans="1:4">
      <c r="A177" s="154" t="s">
        <v>463</v>
      </c>
      <c r="B177" s="65" t="s">
        <v>465</v>
      </c>
      <c r="C177" s="87">
        <v>4</v>
      </c>
      <c r="D177" s="87">
        <v>3</v>
      </c>
    </row>
    <row r="178" spans="1:4">
      <c r="A178" s="154" t="s">
        <v>30</v>
      </c>
      <c r="B178" s="65" t="s">
        <v>1186</v>
      </c>
      <c r="C178" s="87">
        <v>4</v>
      </c>
      <c r="D178" s="87">
        <v>4</v>
      </c>
    </row>
    <row r="179" spans="1:4">
      <c r="A179" s="154" t="s">
        <v>24</v>
      </c>
      <c r="B179" s="65" t="s">
        <v>477</v>
      </c>
      <c r="C179" s="87">
        <v>5</v>
      </c>
      <c r="D179" s="87">
        <v>5</v>
      </c>
    </row>
    <row r="180" spans="1:4">
      <c r="A180" s="154" t="s">
        <v>1173</v>
      </c>
      <c r="B180" s="65" t="s">
        <v>1174</v>
      </c>
      <c r="C180" s="87">
        <v>6</v>
      </c>
      <c r="D180" s="87">
        <v>6</v>
      </c>
    </row>
    <row r="181" spans="1:4">
      <c r="A181" s="154" t="s">
        <v>553</v>
      </c>
      <c r="B181" s="65" t="s">
        <v>554</v>
      </c>
      <c r="C181" s="87">
        <v>7</v>
      </c>
      <c r="D181" s="87">
        <v>7</v>
      </c>
    </row>
    <row r="182" spans="1:4">
      <c r="A182" s="154" t="s">
        <v>89</v>
      </c>
      <c r="B182" s="65" t="s">
        <v>511</v>
      </c>
      <c r="C182" s="87">
        <v>9</v>
      </c>
      <c r="D182" s="87">
        <v>7</v>
      </c>
    </row>
    <row r="184" spans="1:4" ht="12.75">
      <c r="A184" s="88" t="s">
        <v>411</v>
      </c>
      <c r="C184" s="84">
        <v>180</v>
      </c>
      <c r="D184" s="84">
        <v>0</v>
      </c>
    </row>
    <row r="185" spans="1:4" ht="12.75">
      <c r="A185" s="88" t="s">
        <v>512</v>
      </c>
      <c r="C185" s="84">
        <v>227</v>
      </c>
      <c r="D185" s="84">
        <v>0</v>
      </c>
    </row>
    <row r="186" spans="1:4" ht="12.75">
      <c r="A186" s="88" t="s">
        <v>513</v>
      </c>
      <c r="C186" s="84">
        <v>270</v>
      </c>
      <c r="D186" s="84">
        <v>35</v>
      </c>
    </row>
    <row r="187" spans="1:4" ht="12.75">
      <c r="A187" s="88"/>
    </row>
    <row r="188" spans="1:4" ht="12.75">
      <c r="A188" s="88" t="s">
        <v>514</v>
      </c>
      <c r="C188" s="84">
        <v>270</v>
      </c>
      <c r="D188" s="84">
        <v>35</v>
      </c>
    </row>
  </sheetData>
  <pageMargins left="0.75" right="0.75" top="1" bottom="1" header="0.5" footer="0.5"/>
  <headerFooter alignWithMargins="0"/>
  <legacyDrawing r:id="rId1"/>
</worksheet>
</file>

<file path=xl/worksheets/sheet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pageSetUpPr fitToPage="1"/>
  </sheetPr>
  <dimension ref="A1:Y296"/>
  <sheetViews>
    <sheetView showZeros="0" workbookViewId="0">
      <pane xSplit="1" ySplit="3" topLeftCell="B4" activePane="bottomRight" state="frozen"/>
      <selection pane="topRight"/>
      <selection pane="bottomLeft"/>
      <selection pane="bottomRight" activeCell="K8" sqref="K8"/>
    </sheetView>
  </sheetViews>
  <sheetFormatPr defaultColWidth="22.28515625" defaultRowHeight="12.75"/>
  <cols>
    <col min="1" max="1" width="12" style="41" customWidth="1"/>
    <col min="2" max="3" width="5.7109375" style="9" customWidth="1"/>
    <col min="4" max="5" width="5.7109375" style="4" customWidth="1"/>
    <col min="6" max="6" width="12" style="41" customWidth="1"/>
    <col min="7" max="8" width="5.7109375" style="9" customWidth="1"/>
    <col min="9" max="10" width="5.7109375" style="4" customWidth="1"/>
    <col min="11" max="11" width="12" style="41" customWidth="1"/>
    <col min="12" max="13" width="5.7109375" style="9" customWidth="1"/>
    <col min="14" max="15" width="5.7109375" style="4" customWidth="1"/>
    <col min="16" max="16" width="12" style="41" customWidth="1"/>
    <col min="17" max="18" width="5.7109375" style="9" customWidth="1"/>
    <col min="19" max="20" width="5.7109375" style="4" customWidth="1"/>
    <col min="21" max="21" width="12" style="41" customWidth="1"/>
    <col min="22" max="23" width="5.7109375" style="9" customWidth="1"/>
    <col min="24" max="25" width="5.7109375" style="4" customWidth="1"/>
    <col min="26" max="16384" width="22.28515625" style="3"/>
  </cols>
  <sheetData>
    <row r="1" spans="1:25">
      <c r="A1" s="2021"/>
      <c r="B1" s="291" t="s">
        <v>1</v>
      </c>
      <c r="C1" s="291" t="s">
        <v>1</v>
      </c>
      <c r="D1" s="292" t="s">
        <v>0</v>
      </c>
      <c r="E1" s="292" t="s">
        <v>0</v>
      </c>
      <c r="F1" s="2021"/>
      <c r="G1" s="291" t="s">
        <v>1</v>
      </c>
      <c r="H1" s="291" t="s">
        <v>1</v>
      </c>
      <c r="I1" s="292" t="s">
        <v>0</v>
      </c>
      <c r="J1" s="292" t="s">
        <v>0</v>
      </c>
      <c r="K1" s="2021"/>
      <c r="L1" s="291" t="s">
        <v>1</v>
      </c>
      <c r="M1" s="291" t="s">
        <v>1</v>
      </c>
      <c r="N1" s="292" t="s">
        <v>0</v>
      </c>
      <c r="O1" s="292" t="s">
        <v>0</v>
      </c>
      <c r="P1" s="2021"/>
      <c r="Q1" s="291" t="s">
        <v>1</v>
      </c>
      <c r="R1" s="291" t="s">
        <v>1</v>
      </c>
      <c r="S1" s="292" t="s">
        <v>0</v>
      </c>
      <c r="T1" s="292" t="s">
        <v>0</v>
      </c>
      <c r="U1" s="2021"/>
      <c r="V1" s="291" t="s">
        <v>1</v>
      </c>
      <c r="W1" s="291" t="s">
        <v>1</v>
      </c>
      <c r="X1" s="292" t="s">
        <v>0</v>
      </c>
      <c r="Y1" s="292" t="s">
        <v>0</v>
      </c>
    </row>
    <row r="2" spans="1:25">
      <c r="A2" s="2021" t="s">
        <v>1</v>
      </c>
      <c r="B2" s="291" t="s">
        <v>6</v>
      </c>
      <c r="C2" s="291" t="s">
        <v>6</v>
      </c>
      <c r="D2" s="292" t="s">
        <v>6</v>
      </c>
      <c r="E2" s="292" t="s">
        <v>6</v>
      </c>
      <c r="F2" s="2021" t="s">
        <v>1</v>
      </c>
      <c r="G2" s="291" t="s">
        <v>6</v>
      </c>
      <c r="H2" s="291" t="s">
        <v>6</v>
      </c>
      <c r="I2" s="292" t="s">
        <v>6</v>
      </c>
      <c r="J2" s="292" t="s">
        <v>6</v>
      </c>
      <c r="K2" s="2021" t="s">
        <v>1</v>
      </c>
      <c r="L2" s="291" t="s">
        <v>6</v>
      </c>
      <c r="M2" s="291" t="s">
        <v>6</v>
      </c>
      <c r="N2" s="292" t="s">
        <v>6</v>
      </c>
      <c r="O2" s="292" t="s">
        <v>6</v>
      </c>
      <c r="P2" s="2021" t="s">
        <v>1</v>
      </c>
      <c r="Q2" s="291" t="s">
        <v>6</v>
      </c>
      <c r="R2" s="291" t="s">
        <v>6</v>
      </c>
      <c r="S2" s="292" t="s">
        <v>6</v>
      </c>
      <c r="T2" s="292" t="s">
        <v>6</v>
      </c>
      <c r="U2" s="2021" t="s">
        <v>1</v>
      </c>
      <c r="V2" s="291" t="s">
        <v>6</v>
      </c>
      <c r="W2" s="291" t="s">
        <v>6</v>
      </c>
      <c r="X2" s="292" t="s">
        <v>6</v>
      </c>
      <c r="Y2" s="292" t="s">
        <v>6</v>
      </c>
    </row>
    <row r="3" spans="1:25">
      <c r="A3" s="2021"/>
      <c r="B3" s="291"/>
      <c r="C3" s="291" t="s">
        <v>9</v>
      </c>
      <c r="D3" s="292"/>
      <c r="E3" s="292" t="s">
        <v>9</v>
      </c>
      <c r="F3" s="2021"/>
      <c r="G3" s="291"/>
      <c r="H3" s="291" t="s">
        <v>9</v>
      </c>
      <c r="I3" s="292"/>
      <c r="J3" s="292" t="s">
        <v>9</v>
      </c>
      <c r="K3" s="2021"/>
      <c r="L3" s="291"/>
      <c r="M3" s="291" t="s">
        <v>9</v>
      </c>
      <c r="N3" s="292"/>
      <c r="O3" s="292" t="s">
        <v>9</v>
      </c>
      <c r="P3" s="2021"/>
      <c r="Q3" s="291"/>
      <c r="R3" s="291" t="s">
        <v>9</v>
      </c>
      <c r="S3" s="292"/>
      <c r="T3" s="292" t="s">
        <v>9</v>
      </c>
      <c r="U3" s="2021"/>
      <c r="V3" s="291"/>
      <c r="W3" s="291" t="s">
        <v>9</v>
      </c>
      <c r="X3" s="292"/>
      <c r="Y3" s="292" t="s">
        <v>9</v>
      </c>
    </row>
    <row r="4" spans="1:25" ht="15">
      <c r="A4" s="34" t="s">
        <v>2018</v>
      </c>
      <c r="B4" s="158">
        <v>1</v>
      </c>
      <c r="C4" s="158">
        <v>293</v>
      </c>
      <c r="D4" s="161">
        <v>1</v>
      </c>
      <c r="E4" s="161">
        <v>45</v>
      </c>
      <c r="F4" s="34" t="s">
        <v>7980</v>
      </c>
      <c r="G4" s="158">
        <v>60</v>
      </c>
      <c r="H4" s="158">
        <v>234</v>
      </c>
      <c r="I4" s="161">
        <v>10</v>
      </c>
      <c r="J4" s="161">
        <v>36</v>
      </c>
      <c r="K4" s="34" t="s">
        <v>173</v>
      </c>
      <c r="L4" s="158">
        <v>121</v>
      </c>
      <c r="M4" s="158">
        <v>173</v>
      </c>
      <c r="N4" s="161">
        <v>19</v>
      </c>
      <c r="O4" s="161">
        <v>27</v>
      </c>
      <c r="P4" s="34" t="s">
        <v>7981</v>
      </c>
      <c r="Q4" s="158">
        <v>178</v>
      </c>
      <c r="R4" s="158">
        <v>116</v>
      </c>
      <c r="S4" s="161">
        <v>28</v>
      </c>
      <c r="T4" s="161">
        <v>18</v>
      </c>
      <c r="U4" s="34" t="s">
        <v>7982</v>
      </c>
      <c r="V4" s="158">
        <v>235</v>
      </c>
      <c r="W4" s="158">
        <v>59</v>
      </c>
      <c r="X4" s="161">
        <v>37</v>
      </c>
      <c r="Y4" s="161">
        <v>9</v>
      </c>
    </row>
    <row r="5" spans="1:25" ht="15">
      <c r="A5" s="34" t="s">
        <v>1891</v>
      </c>
      <c r="B5" s="158">
        <v>2</v>
      </c>
      <c r="C5" s="158">
        <v>292</v>
      </c>
      <c r="D5" s="161">
        <v>1</v>
      </c>
      <c r="E5" s="161">
        <v>45</v>
      </c>
      <c r="F5" s="34" t="s">
        <v>7983</v>
      </c>
      <c r="G5" s="158">
        <v>61</v>
      </c>
      <c r="H5" s="158">
        <v>233</v>
      </c>
      <c r="I5" s="161">
        <v>10</v>
      </c>
      <c r="J5" s="161">
        <v>36</v>
      </c>
      <c r="K5" s="34" t="s">
        <v>2059</v>
      </c>
      <c r="L5" s="158">
        <v>122</v>
      </c>
      <c r="M5" s="158">
        <v>172</v>
      </c>
      <c r="N5" s="161">
        <v>19</v>
      </c>
      <c r="O5" s="161">
        <v>27</v>
      </c>
      <c r="P5" s="34" t="s">
        <v>5631</v>
      </c>
      <c r="Q5" s="158">
        <v>179</v>
      </c>
      <c r="R5" s="158">
        <v>115</v>
      </c>
      <c r="S5" s="161">
        <v>28</v>
      </c>
      <c r="T5" s="161">
        <v>18</v>
      </c>
      <c r="U5" s="34" t="s">
        <v>3048</v>
      </c>
      <c r="V5" s="158">
        <v>236</v>
      </c>
      <c r="W5" s="158">
        <v>58</v>
      </c>
      <c r="X5" s="161">
        <v>37</v>
      </c>
      <c r="Y5" s="161">
        <v>9</v>
      </c>
    </row>
    <row r="6" spans="1:25" ht="15">
      <c r="A6" s="34" t="s">
        <v>1263</v>
      </c>
      <c r="B6" s="158">
        <v>3</v>
      </c>
      <c r="C6" s="158">
        <v>291</v>
      </c>
      <c r="D6" s="161">
        <v>1</v>
      </c>
      <c r="E6" s="161">
        <v>45</v>
      </c>
      <c r="F6" s="34" t="s">
        <v>7984</v>
      </c>
      <c r="G6" s="158">
        <v>62</v>
      </c>
      <c r="H6" s="158">
        <v>232</v>
      </c>
      <c r="I6" s="161">
        <v>10</v>
      </c>
      <c r="J6" s="161">
        <v>36</v>
      </c>
      <c r="K6" s="34" t="s">
        <v>2801</v>
      </c>
      <c r="L6" s="158">
        <v>123</v>
      </c>
      <c r="M6" s="158">
        <v>171</v>
      </c>
      <c r="N6" s="161">
        <v>19</v>
      </c>
      <c r="O6" s="161">
        <v>27</v>
      </c>
      <c r="P6" s="34" t="s">
        <v>7985</v>
      </c>
      <c r="Q6" s="158">
        <v>180</v>
      </c>
      <c r="R6" s="158">
        <v>114</v>
      </c>
      <c r="S6" s="161">
        <v>28</v>
      </c>
      <c r="T6" s="161">
        <v>18</v>
      </c>
      <c r="U6" s="34" t="s">
        <v>7986</v>
      </c>
      <c r="V6" s="158">
        <v>237</v>
      </c>
      <c r="W6" s="158">
        <v>57</v>
      </c>
      <c r="X6" s="161">
        <v>37</v>
      </c>
      <c r="Y6" s="161">
        <v>9</v>
      </c>
    </row>
    <row r="7" spans="1:25" ht="15">
      <c r="A7" s="34" t="s">
        <v>7987</v>
      </c>
      <c r="B7" s="158">
        <v>4</v>
      </c>
      <c r="C7" s="158">
        <v>290</v>
      </c>
      <c r="D7" s="161">
        <v>1</v>
      </c>
      <c r="E7" s="161">
        <v>45</v>
      </c>
      <c r="F7" s="34" t="s">
        <v>3677</v>
      </c>
      <c r="G7" s="158">
        <v>63</v>
      </c>
      <c r="H7" s="158">
        <v>231</v>
      </c>
      <c r="I7" s="161">
        <v>10</v>
      </c>
      <c r="J7" s="161">
        <v>36</v>
      </c>
      <c r="K7" s="34" t="s">
        <v>7484</v>
      </c>
      <c r="L7" s="158">
        <v>124</v>
      </c>
      <c r="M7" s="158">
        <v>170</v>
      </c>
      <c r="N7" s="161">
        <v>19</v>
      </c>
      <c r="O7" s="161">
        <v>27</v>
      </c>
      <c r="P7" s="34" t="s">
        <v>1309</v>
      </c>
      <c r="Q7" s="158">
        <v>181</v>
      </c>
      <c r="R7" s="158">
        <v>113</v>
      </c>
      <c r="S7" s="161">
        <v>28</v>
      </c>
      <c r="T7" s="161">
        <v>18</v>
      </c>
      <c r="U7" s="34" t="s">
        <v>2436</v>
      </c>
      <c r="V7" s="158">
        <v>238</v>
      </c>
      <c r="W7" s="158">
        <v>56</v>
      </c>
      <c r="X7" s="161">
        <v>37</v>
      </c>
      <c r="Y7" s="161">
        <v>9</v>
      </c>
    </row>
    <row r="8" spans="1:25" ht="15">
      <c r="A8" s="34" t="s">
        <v>7988</v>
      </c>
      <c r="B8" s="158">
        <v>5</v>
      </c>
      <c r="C8" s="158">
        <v>289</v>
      </c>
      <c r="D8" s="161">
        <v>1</v>
      </c>
      <c r="E8" s="161">
        <v>45</v>
      </c>
      <c r="F8" s="38" t="s">
        <v>7989</v>
      </c>
      <c r="G8" s="158">
        <v>64</v>
      </c>
      <c r="H8" s="158">
        <v>230</v>
      </c>
      <c r="I8" s="161">
        <v>10</v>
      </c>
      <c r="J8" s="161">
        <v>36</v>
      </c>
      <c r="K8" s="34" t="s">
        <v>7990</v>
      </c>
      <c r="L8" s="158">
        <v>125</v>
      </c>
      <c r="M8" s="158">
        <v>169</v>
      </c>
      <c r="N8" s="161">
        <v>19</v>
      </c>
      <c r="O8" s="161">
        <v>27</v>
      </c>
      <c r="P8" s="34" t="s">
        <v>386</v>
      </c>
      <c r="Q8" s="158">
        <v>182</v>
      </c>
      <c r="R8" s="158">
        <v>112</v>
      </c>
      <c r="S8" s="161">
        <v>28</v>
      </c>
      <c r="T8" s="161">
        <v>18</v>
      </c>
      <c r="U8" s="34" t="s">
        <v>7991</v>
      </c>
      <c r="V8" s="158">
        <v>239</v>
      </c>
      <c r="W8" s="158">
        <v>55</v>
      </c>
      <c r="X8" s="161">
        <v>37</v>
      </c>
      <c r="Y8" s="161">
        <v>9</v>
      </c>
    </row>
    <row r="9" spans="1:25" ht="15">
      <c r="A9" s="34" t="s">
        <v>863</v>
      </c>
      <c r="B9" s="158">
        <v>6</v>
      </c>
      <c r="C9" s="158">
        <v>288</v>
      </c>
      <c r="D9" s="161">
        <v>1</v>
      </c>
      <c r="E9" s="161">
        <v>45</v>
      </c>
      <c r="F9" s="34" t="s">
        <v>1155</v>
      </c>
      <c r="G9" s="158">
        <v>65</v>
      </c>
      <c r="H9" s="158">
        <v>229</v>
      </c>
      <c r="I9" s="161">
        <v>10</v>
      </c>
      <c r="J9" s="161">
        <v>36</v>
      </c>
      <c r="K9" s="34" t="s">
        <v>1890</v>
      </c>
      <c r="L9" s="158">
        <v>126</v>
      </c>
      <c r="M9" s="158">
        <v>168</v>
      </c>
      <c r="N9" s="161">
        <v>19</v>
      </c>
      <c r="O9" s="161">
        <v>27</v>
      </c>
      <c r="P9" s="34" t="s">
        <v>159</v>
      </c>
      <c r="Q9" s="158">
        <v>183</v>
      </c>
      <c r="R9" s="158">
        <v>111</v>
      </c>
      <c r="S9" s="161">
        <v>28</v>
      </c>
      <c r="T9" s="161">
        <v>18</v>
      </c>
      <c r="U9" s="34" t="s">
        <v>7992</v>
      </c>
      <c r="V9" s="158">
        <v>240</v>
      </c>
      <c r="W9" s="158">
        <v>54</v>
      </c>
      <c r="X9" s="161">
        <v>37</v>
      </c>
      <c r="Y9" s="161">
        <v>9</v>
      </c>
    </row>
    <row r="10" spans="1:25" ht="15">
      <c r="A10" s="34" t="s">
        <v>7487</v>
      </c>
      <c r="B10" s="158">
        <v>7</v>
      </c>
      <c r="C10" s="158">
        <v>287</v>
      </c>
      <c r="D10" s="161">
        <v>1</v>
      </c>
      <c r="E10" s="161">
        <v>45</v>
      </c>
      <c r="F10" s="34" t="s">
        <v>3231</v>
      </c>
      <c r="G10" s="158">
        <v>66</v>
      </c>
      <c r="H10" s="158">
        <v>228</v>
      </c>
      <c r="I10" s="161">
        <v>11</v>
      </c>
      <c r="J10" s="161">
        <v>35</v>
      </c>
      <c r="K10" s="34" t="s">
        <v>7993</v>
      </c>
      <c r="L10" s="158">
        <v>127</v>
      </c>
      <c r="M10" s="158">
        <v>167</v>
      </c>
      <c r="N10" s="161">
        <v>19</v>
      </c>
      <c r="O10" s="161">
        <v>27</v>
      </c>
      <c r="P10" s="34" t="s">
        <v>7994</v>
      </c>
      <c r="Q10" s="158">
        <v>184</v>
      </c>
      <c r="R10" s="158">
        <v>110</v>
      </c>
      <c r="S10" s="161">
        <v>28</v>
      </c>
      <c r="T10" s="161">
        <v>18</v>
      </c>
      <c r="U10" s="34" t="s">
        <v>3164</v>
      </c>
      <c r="V10" s="158">
        <v>241</v>
      </c>
      <c r="W10" s="158">
        <v>53</v>
      </c>
      <c r="X10" s="161">
        <v>38</v>
      </c>
      <c r="Y10" s="161">
        <v>8</v>
      </c>
    </row>
    <row r="11" spans="1:25" ht="15">
      <c r="A11" s="34" t="s">
        <v>7399</v>
      </c>
      <c r="B11" s="158">
        <v>8</v>
      </c>
      <c r="C11" s="158">
        <v>286</v>
      </c>
      <c r="D11" s="161">
        <v>2</v>
      </c>
      <c r="E11" s="161">
        <v>44</v>
      </c>
      <c r="F11" s="34" t="s">
        <v>390</v>
      </c>
      <c r="G11" s="158">
        <v>67</v>
      </c>
      <c r="H11" s="158">
        <v>227</v>
      </c>
      <c r="I11" s="161">
        <v>11</v>
      </c>
      <c r="J11" s="161">
        <v>35</v>
      </c>
      <c r="K11" s="34" t="s">
        <v>7981</v>
      </c>
      <c r="L11" s="158">
        <v>128</v>
      </c>
      <c r="M11" s="158">
        <v>166</v>
      </c>
      <c r="N11" s="161">
        <v>20</v>
      </c>
      <c r="O11" s="161">
        <v>26</v>
      </c>
      <c r="P11" s="34" t="s">
        <v>5717</v>
      </c>
      <c r="Q11" s="158">
        <v>185</v>
      </c>
      <c r="R11" s="158">
        <v>109</v>
      </c>
      <c r="S11" s="161">
        <v>29</v>
      </c>
      <c r="T11" s="161">
        <v>17</v>
      </c>
      <c r="U11" s="34" t="s">
        <v>1295</v>
      </c>
      <c r="V11" s="158">
        <v>242</v>
      </c>
      <c r="W11" s="158">
        <v>52</v>
      </c>
      <c r="X11" s="161">
        <v>38</v>
      </c>
      <c r="Y11" s="161">
        <v>8</v>
      </c>
    </row>
    <row r="12" spans="1:25" ht="15">
      <c r="A12" s="34" t="s">
        <v>143</v>
      </c>
      <c r="B12" s="158">
        <v>9</v>
      </c>
      <c r="C12" s="158">
        <v>285</v>
      </c>
      <c r="D12" s="161">
        <v>2</v>
      </c>
      <c r="E12" s="161">
        <v>44</v>
      </c>
      <c r="F12" s="34" t="s">
        <v>7995</v>
      </c>
      <c r="G12" s="158">
        <v>68</v>
      </c>
      <c r="H12" s="158">
        <v>226</v>
      </c>
      <c r="I12" s="161">
        <v>11</v>
      </c>
      <c r="J12" s="161">
        <v>35</v>
      </c>
      <c r="K12" s="34" t="s">
        <v>1153</v>
      </c>
      <c r="L12" s="158">
        <v>129</v>
      </c>
      <c r="M12" s="158">
        <v>165</v>
      </c>
      <c r="N12" s="161">
        <v>20</v>
      </c>
      <c r="O12" s="161">
        <v>26</v>
      </c>
      <c r="P12" s="34" t="s">
        <v>159</v>
      </c>
      <c r="Q12" s="158">
        <v>186</v>
      </c>
      <c r="R12" s="158">
        <v>108</v>
      </c>
      <c r="S12" s="161">
        <v>29</v>
      </c>
      <c r="T12" s="161">
        <v>17</v>
      </c>
      <c r="U12" s="34" t="s">
        <v>7996</v>
      </c>
      <c r="V12" s="158">
        <v>243</v>
      </c>
      <c r="W12" s="158">
        <v>51</v>
      </c>
      <c r="X12" s="161">
        <v>38</v>
      </c>
      <c r="Y12" s="161">
        <v>8</v>
      </c>
    </row>
    <row r="13" spans="1:25" ht="15">
      <c r="A13" s="34" t="s">
        <v>859</v>
      </c>
      <c r="B13" s="158">
        <v>10</v>
      </c>
      <c r="C13" s="158">
        <v>284</v>
      </c>
      <c r="D13" s="161">
        <v>2</v>
      </c>
      <c r="E13" s="161">
        <v>44</v>
      </c>
      <c r="F13" s="34" t="s">
        <v>159</v>
      </c>
      <c r="G13" s="158">
        <v>69</v>
      </c>
      <c r="H13" s="158">
        <v>225</v>
      </c>
      <c r="I13" s="161">
        <v>11</v>
      </c>
      <c r="J13" s="161">
        <v>35</v>
      </c>
      <c r="K13" s="34" t="s">
        <v>7997</v>
      </c>
      <c r="L13" s="158">
        <v>130</v>
      </c>
      <c r="M13" s="158">
        <v>164</v>
      </c>
      <c r="N13" s="161">
        <v>20</v>
      </c>
      <c r="O13" s="161">
        <v>26</v>
      </c>
      <c r="P13" s="34" t="s">
        <v>7998</v>
      </c>
      <c r="Q13" s="158">
        <v>187</v>
      </c>
      <c r="R13" s="158">
        <v>107</v>
      </c>
      <c r="S13" s="161">
        <v>29</v>
      </c>
      <c r="T13" s="161">
        <v>17</v>
      </c>
      <c r="U13" s="34" t="s">
        <v>126</v>
      </c>
      <c r="V13" s="158">
        <v>244</v>
      </c>
      <c r="W13" s="158">
        <v>50</v>
      </c>
      <c r="X13" s="161">
        <v>38</v>
      </c>
      <c r="Y13" s="161">
        <v>8</v>
      </c>
    </row>
    <row r="14" spans="1:25" ht="15">
      <c r="A14" s="34" t="s">
        <v>143</v>
      </c>
      <c r="B14" s="158">
        <v>11</v>
      </c>
      <c r="C14" s="158">
        <v>283</v>
      </c>
      <c r="D14" s="161">
        <v>2</v>
      </c>
      <c r="E14" s="161">
        <v>44</v>
      </c>
      <c r="F14" s="34" t="s">
        <v>97</v>
      </c>
      <c r="G14" s="158">
        <v>70</v>
      </c>
      <c r="H14" s="158">
        <v>224</v>
      </c>
      <c r="I14" s="161">
        <v>11</v>
      </c>
      <c r="J14" s="161">
        <v>35</v>
      </c>
      <c r="K14" s="34" t="s">
        <v>7999</v>
      </c>
      <c r="L14" s="158">
        <v>131</v>
      </c>
      <c r="M14" s="158">
        <v>163</v>
      </c>
      <c r="N14" s="161">
        <v>20</v>
      </c>
      <c r="O14" s="161">
        <v>26</v>
      </c>
      <c r="P14" s="34" t="s">
        <v>5511</v>
      </c>
      <c r="Q14" s="158">
        <v>188</v>
      </c>
      <c r="R14" s="158">
        <v>106</v>
      </c>
      <c r="S14" s="161">
        <v>29</v>
      </c>
      <c r="T14" s="161">
        <v>17</v>
      </c>
      <c r="U14" s="34" t="s">
        <v>3136</v>
      </c>
      <c r="V14" s="158">
        <v>245</v>
      </c>
      <c r="W14" s="158">
        <v>49</v>
      </c>
      <c r="X14" s="161">
        <v>38</v>
      </c>
      <c r="Y14" s="161">
        <v>8</v>
      </c>
    </row>
    <row r="15" spans="1:25" ht="15">
      <c r="A15" s="34" t="s">
        <v>7468</v>
      </c>
      <c r="B15" s="158">
        <v>12</v>
      </c>
      <c r="C15" s="158">
        <v>282</v>
      </c>
      <c r="D15" s="161">
        <v>2</v>
      </c>
      <c r="E15" s="161">
        <v>44</v>
      </c>
      <c r="F15" s="34" t="s">
        <v>8000</v>
      </c>
      <c r="G15" s="158">
        <v>71</v>
      </c>
      <c r="H15" s="158">
        <v>223</v>
      </c>
      <c r="I15" s="161">
        <v>11</v>
      </c>
      <c r="J15" s="161">
        <v>35</v>
      </c>
      <c r="K15" s="34" t="s">
        <v>2053</v>
      </c>
      <c r="L15" s="158">
        <v>132</v>
      </c>
      <c r="M15" s="158">
        <v>162</v>
      </c>
      <c r="N15" s="161">
        <v>20</v>
      </c>
      <c r="O15" s="161">
        <v>26</v>
      </c>
      <c r="P15" s="34" t="s">
        <v>8001</v>
      </c>
      <c r="Q15" s="158">
        <v>189</v>
      </c>
      <c r="R15" s="158">
        <v>105</v>
      </c>
      <c r="S15" s="161">
        <v>29</v>
      </c>
      <c r="T15" s="161">
        <v>17</v>
      </c>
      <c r="U15" s="34" t="s">
        <v>8002</v>
      </c>
      <c r="V15" s="158">
        <v>246</v>
      </c>
      <c r="W15" s="158">
        <v>48</v>
      </c>
      <c r="X15" s="161">
        <v>38</v>
      </c>
      <c r="Y15" s="161">
        <v>8</v>
      </c>
    </row>
    <row r="16" spans="1:25" ht="15">
      <c r="A16" s="34" t="s">
        <v>811</v>
      </c>
      <c r="B16" s="158">
        <v>13</v>
      </c>
      <c r="C16" s="158">
        <v>281</v>
      </c>
      <c r="D16" s="161">
        <v>2</v>
      </c>
      <c r="E16" s="161">
        <v>44</v>
      </c>
      <c r="F16" s="34" t="s">
        <v>5703</v>
      </c>
      <c r="G16" s="158">
        <v>72</v>
      </c>
      <c r="H16" s="158">
        <v>222</v>
      </c>
      <c r="I16" s="161">
        <v>11</v>
      </c>
      <c r="J16" s="161">
        <v>35</v>
      </c>
      <c r="K16" s="34" t="s">
        <v>8003</v>
      </c>
      <c r="L16" s="158">
        <v>133</v>
      </c>
      <c r="M16" s="158">
        <v>161</v>
      </c>
      <c r="N16" s="161">
        <v>20</v>
      </c>
      <c r="O16" s="161">
        <v>26</v>
      </c>
      <c r="P16" s="34" t="s">
        <v>159</v>
      </c>
      <c r="Q16" s="158">
        <v>190</v>
      </c>
      <c r="R16" s="158">
        <v>104</v>
      </c>
      <c r="S16" s="161">
        <v>29</v>
      </c>
      <c r="T16" s="161">
        <v>17</v>
      </c>
      <c r="U16" s="34" t="s">
        <v>3056</v>
      </c>
      <c r="V16" s="158">
        <v>247</v>
      </c>
      <c r="W16" s="158">
        <v>47</v>
      </c>
      <c r="X16" s="161">
        <v>38</v>
      </c>
      <c r="Y16" s="161">
        <v>8</v>
      </c>
    </row>
    <row r="17" spans="1:25" ht="15">
      <c r="A17" s="34" t="s">
        <v>8004</v>
      </c>
      <c r="B17" s="158">
        <v>14</v>
      </c>
      <c r="C17" s="158">
        <v>280</v>
      </c>
      <c r="D17" s="161">
        <v>2</v>
      </c>
      <c r="E17" s="161">
        <v>44</v>
      </c>
      <c r="F17" s="34" t="s">
        <v>8005</v>
      </c>
      <c r="G17" s="158">
        <v>73</v>
      </c>
      <c r="H17" s="158">
        <v>221</v>
      </c>
      <c r="I17" s="161">
        <v>11</v>
      </c>
      <c r="J17" s="161">
        <v>35</v>
      </c>
      <c r="K17" s="34" t="s">
        <v>1898</v>
      </c>
      <c r="L17" s="158">
        <v>134</v>
      </c>
      <c r="M17" s="158">
        <v>160</v>
      </c>
      <c r="N17" s="161">
        <v>21</v>
      </c>
      <c r="O17" s="161">
        <v>25</v>
      </c>
      <c r="P17" s="34" t="s">
        <v>8006</v>
      </c>
      <c r="Q17" s="158">
        <v>191</v>
      </c>
      <c r="R17" s="158">
        <v>103</v>
      </c>
      <c r="S17" s="161">
        <v>29</v>
      </c>
      <c r="T17" s="161">
        <v>17</v>
      </c>
      <c r="U17" s="34" t="s">
        <v>8007</v>
      </c>
      <c r="V17" s="158">
        <v>248</v>
      </c>
      <c r="W17" s="158">
        <v>46</v>
      </c>
      <c r="X17" s="161">
        <v>39</v>
      </c>
      <c r="Y17" s="161">
        <v>7</v>
      </c>
    </row>
    <row r="18" spans="1:25" ht="15">
      <c r="A18" s="34" t="s">
        <v>8008</v>
      </c>
      <c r="B18" s="158">
        <v>15</v>
      </c>
      <c r="C18" s="158">
        <v>279</v>
      </c>
      <c r="D18" s="161">
        <v>3</v>
      </c>
      <c r="E18" s="161">
        <v>43</v>
      </c>
      <c r="F18" s="34" t="s">
        <v>8009</v>
      </c>
      <c r="G18" s="158">
        <v>74</v>
      </c>
      <c r="H18" s="158">
        <v>220</v>
      </c>
      <c r="I18" s="161">
        <v>12</v>
      </c>
      <c r="J18" s="161">
        <v>34</v>
      </c>
      <c r="K18" s="34" t="s">
        <v>7392</v>
      </c>
      <c r="L18" s="158">
        <v>135</v>
      </c>
      <c r="M18" s="158">
        <v>159</v>
      </c>
      <c r="N18" s="161">
        <v>21</v>
      </c>
      <c r="O18" s="161">
        <v>25</v>
      </c>
      <c r="P18" s="34" t="s">
        <v>8010</v>
      </c>
      <c r="Q18" s="158">
        <v>192</v>
      </c>
      <c r="R18" s="158">
        <v>102</v>
      </c>
      <c r="S18" s="161">
        <v>30</v>
      </c>
      <c r="T18" s="161">
        <v>16</v>
      </c>
      <c r="U18" s="34" t="s">
        <v>5685</v>
      </c>
      <c r="V18" s="158">
        <v>249</v>
      </c>
      <c r="W18" s="158">
        <v>45</v>
      </c>
      <c r="X18" s="161">
        <v>39</v>
      </c>
      <c r="Y18" s="161">
        <v>7</v>
      </c>
    </row>
    <row r="19" spans="1:25" ht="15">
      <c r="A19" s="34" t="s">
        <v>8011</v>
      </c>
      <c r="B19" s="158">
        <v>16</v>
      </c>
      <c r="C19" s="158">
        <v>278</v>
      </c>
      <c r="D19" s="161">
        <v>3</v>
      </c>
      <c r="E19" s="161">
        <v>43</v>
      </c>
      <c r="F19" s="34" t="s">
        <v>6035</v>
      </c>
      <c r="G19" s="158">
        <v>75</v>
      </c>
      <c r="H19" s="158">
        <v>219</v>
      </c>
      <c r="I19" s="161">
        <v>12</v>
      </c>
      <c r="J19" s="161">
        <v>34</v>
      </c>
      <c r="K19" s="34" t="s">
        <v>8012</v>
      </c>
      <c r="L19" s="158">
        <v>136</v>
      </c>
      <c r="M19" s="158">
        <v>158</v>
      </c>
      <c r="N19" s="161">
        <v>21</v>
      </c>
      <c r="O19" s="161">
        <v>25</v>
      </c>
      <c r="P19" s="34" t="s">
        <v>8013</v>
      </c>
      <c r="Q19" s="158">
        <v>193</v>
      </c>
      <c r="R19" s="158">
        <v>101</v>
      </c>
      <c r="S19" s="161">
        <v>30</v>
      </c>
      <c r="T19" s="161">
        <v>16</v>
      </c>
      <c r="U19" s="34" t="s">
        <v>8014</v>
      </c>
      <c r="V19" s="158">
        <v>250</v>
      </c>
      <c r="W19" s="158">
        <v>44</v>
      </c>
      <c r="X19" s="161">
        <v>39</v>
      </c>
      <c r="Y19" s="161">
        <v>7</v>
      </c>
    </row>
    <row r="20" spans="1:25" ht="15">
      <c r="A20" s="34" t="s">
        <v>151</v>
      </c>
      <c r="B20" s="158">
        <v>17</v>
      </c>
      <c r="C20" s="158">
        <v>277</v>
      </c>
      <c r="D20" s="161">
        <v>3</v>
      </c>
      <c r="E20" s="161">
        <v>43</v>
      </c>
      <c r="F20" s="34" t="s">
        <v>3067</v>
      </c>
      <c r="G20" s="158">
        <v>76</v>
      </c>
      <c r="H20" s="158">
        <v>218</v>
      </c>
      <c r="I20" s="161">
        <v>12</v>
      </c>
      <c r="J20" s="161">
        <v>34</v>
      </c>
      <c r="K20" s="34" t="s">
        <v>8015</v>
      </c>
      <c r="L20" s="158">
        <v>137</v>
      </c>
      <c r="M20" s="158">
        <v>157</v>
      </c>
      <c r="N20" s="161">
        <v>21</v>
      </c>
      <c r="O20" s="161">
        <v>25</v>
      </c>
      <c r="P20" s="34" t="s">
        <v>8016</v>
      </c>
      <c r="Q20" s="158">
        <v>194</v>
      </c>
      <c r="R20" s="158">
        <v>100</v>
      </c>
      <c r="S20" s="161">
        <v>30</v>
      </c>
      <c r="T20" s="161">
        <v>16</v>
      </c>
      <c r="U20" s="34" t="s">
        <v>8017</v>
      </c>
      <c r="V20" s="158">
        <v>251</v>
      </c>
      <c r="W20" s="158">
        <v>43</v>
      </c>
      <c r="X20" s="161">
        <v>39</v>
      </c>
      <c r="Y20" s="161">
        <v>7</v>
      </c>
    </row>
    <row r="21" spans="1:25" ht="15">
      <c r="A21" s="34" t="s">
        <v>1264</v>
      </c>
      <c r="B21" s="158">
        <v>18</v>
      </c>
      <c r="C21" s="158">
        <v>276</v>
      </c>
      <c r="D21" s="161">
        <v>3</v>
      </c>
      <c r="E21" s="161">
        <v>43</v>
      </c>
      <c r="F21" s="34" t="s">
        <v>127</v>
      </c>
      <c r="G21" s="158">
        <v>77</v>
      </c>
      <c r="H21" s="158">
        <v>217</v>
      </c>
      <c r="I21" s="161">
        <v>12</v>
      </c>
      <c r="J21" s="161">
        <v>34</v>
      </c>
      <c r="K21" s="34" t="s">
        <v>811</v>
      </c>
      <c r="L21" s="158">
        <v>138</v>
      </c>
      <c r="M21" s="158">
        <v>156</v>
      </c>
      <c r="N21" s="161">
        <v>21</v>
      </c>
      <c r="O21" s="161">
        <v>25</v>
      </c>
      <c r="P21" s="34" t="s">
        <v>8018</v>
      </c>
      <c r="Q21" s="158">
        <v>195</v>
      </c>
      <c r="R21" s="158">
        <v>99</v>
      </c>
      <c r="S21" s="161">
        <v>30</v>
      </c>
      <c r="T21" s="161">
        <v>16</v>
      </c>
      <c r="U21" s="34" t="s">
        <v>8019</v>
      </c>
      <c r="V21" s="158">
        <v>252</v>
      </c>
      <c r="W21" s="158">
        <v>42</v>
      </c>
      <c r="X21" s="161">
        <v>39</v>
      </c>
      <c r="Y21" s="161">
        <v>7</v>
      </c>
    </row>
    <row r="22" spans="1:25" ht="15">
      <c r="A22" s="34" t="s">
        <v>2058</v>
      </c>
      <c r="B22" s="158">
        <v>19</v>
      </c>
      <c r="C22" s="158">
        <v>275</v>
      </c>
      <c r="D22" s="161">
        <v>3</v>
      </c>
      <c r="E22" s="161">
        <v>43</v>
      </c>
      <c r="F22" s="34" t="s">
        <v>8020</v>
      </c>
      <c r="G22" s="158">
        <v>78</v>
      </c>
      <c r="H22" s="158">
        <v>216</v>
      </c>
      <c r="I22" s="161">
        <v>12</v>
      </c>
      <c r="J22" s="161">
        <v>34</v>
      </c>
      <c r="K22" s="34" t="s">
        <v>8021</v>
      </c>
      <c r="L22" s="158">
        <v>139</v>
      </c>
      <c r="M22" s="158">
        <v>155</v>
      </c>
      <c r="N22" s="161">
        <v>21</v>
      </c>
      <c r="O22" s="161">
        <v>25</v>
      </c>
      <c r="P22" s="34" t="s">
        <v>8022</v>
      </c>
      <c r="Q22" s="158">
        <v>196</v>
      </c>
      <c r="R22" s="158">
        <v>98</v>
      </c>
      <c r="S22" s="161">
        <v>30</v>
      </c>
      <c r="T22" s="161">
        <v>16</v>
      </c>
      <c r="U22" s="34" t="s">
        <v>8023</v>
      </c>
      <c r="V22" s="158">
        <v>253</v>
      </c>
      <c r="W22" s="158">
        <v>41</v>
      </c>
      <c r="X22" s="161">
        <v>39</v>
      </c>
      <c r="Y22" s="161">
        <v>7</v>
      </c>
    </row>
    <row r="23" spans="1:25" ht="15">
      <c r="A23" s="34" t="s">
        <v>8024</v>
      </c>
      <c r="B23" s="158">
        <v>20</v>
      </c>
      <c r="C23" s="158">
        <v>274</v>
      </c>
      <c r="D23" s="161">
        <v>3</v>
      </c>
      <c r="E23" s="161">
        <v>43</v>
      </c>
      <c r="F23" s="34" t="s">
        <v>1722</v>
      </c>
      <c r="G23" s="158">
        <v>79</v>
      </c>
      <c r="H23" s="158">
        <v>215</v>
      </c>
      <c r="I23" s="161">
        <v>12</v>
      </c>
      <c r="J23" s="161">
        <v>34</v>
      </c>
      <c r="K23" s="34" t="s">
        <v>8025</v>
      </c>
      <c r="L23" s="158">
        <v>140</v>
      </c>
      <c r="M23" s="158">
        <v>154</v>
      </c>
      <c r="N23" s="161">
        <v>22</v>
      </c>
      <c r="O23" s="161">
        <v>24</v>
      </c>
      <c r="P23" s="34" t="s">
        <v>91</v>
      </c>
      <c r="Q23" s="158">
        <v>197</v>
      </c>
      <c r="R23" s="158">
        <v>97</v>
      </c>
      <c r="S23" s="161">
        <v>31</v>
      </c>
      <c r="T23" s="161">
        <v>15</v>
      </c>
      <c r="U23" s="34" t="s">
        <v>8026</v>
      </c>
      <c r="V23" s="158">
        <v>254</v>
      </c>
      <c r="W23" s="158">
        <v>40</v>
      </c>
      <c r="X23" s="161">
        <v>40</v>
      </c>
      <c r="Y23" s="161">
        <v>6</v>
      </c>
    </row>
    <row r="24" spans="1:25" ht="15">
      <c r="A24" s="34" t="s">
        <v>1890</v>
      </c>
      <c r="B24" s="158">
        <v>21</v>
      </c>
      <c r="C24" s="158">
        <v>273</v>
      </c>
      <c r="D24" s="161">
        <v>3</v>
      </c>
      <c r="E24" s="161">
        <v>43</v>
      </c>
      <c r="F24" s="34" t="s">
        <v>8027</v>
      </c>
      <c r="G24" s="158">
        <v>80</v>
      </c>
      <c r="H24" s="158">
        <v>214</v>
      </c>
      <c r="I24" s="161">
        <v>13</v>
      </c>
      <c r="J24" s="161">
        <v>33</v>
      </c>
      <c r="K24" s="34" t="s">
        <v>8028</v>
      </c>
      <c r="L24" s="158">
        <v>141</v>
      </c>
      <c r="M24" s="158">
        <v>153</v>
      </c>
      <c r="N24" s="161">
        <v>22</v>
      </c>
      <c r="O24" s="161">
        <v>24</v>
      </c>
      <c r="P24" s="34" t="s">
        <v>1732</v>
      </c>
      <c r="Q24" s="158">
        <v>198</v>
      </c>
      <c r="R24" s="158">
        <v>96</v>
      </c>
      <c r="S24" s="161">
        <v>31</v>
      </c>
      <c r="T24" s="161">
        <v>15</v>
      </c>
      <c r="U24" s="34" t="s">
        <v>1732</v>
      </c>
      <c r="V24" s="158">
        <v>255</v>
      </c>
      <c r="W24" s="158">
        <v>39</v>
      </c>
      <c r="X24" s="161">
        <v>40</v>
      </c>
      <c r="Y24" s="161">
        <v>6</v>
      </c>
    </row>
    <row r="25" spans="1:25" ht="15">
      <c r="A25" s="34" t="s">
        <v>8029</v>
      </c>
      <c r="B25" s="158">
        <v>22</v>
      </c>
      <c r="C25" s="158">
        <v>272</v>
      </c>
      <c r="D25" s="161">
        <v>4</v>
      </c>
      <c r="E25" s="161">
        <v>42</v>
      </c>
      <c r="F25" s="34" t="s">
        <v>2527</v>
      </c>
      <c r="G25" s="158">
        <v>81</v>
      </c>
      <c r="H25" s="158">
        <v>213</v>
      </c>
      <c r="I25" s="161">
        <v>13</v>
      </c>
      <c r="J25" s="161">
        <v>33</v>
      </c>
      <c r="K25" s="34" t="s">
        <v>8030</v>
      </c>
      <c r="L25" s="158">
        <v>142</v>
      </c>
      <c r="M25" s="158">
        <v>152</v>
      </c>
      <c r="N25" s="161">
        <v>22</v>
      </c>
      <c r="O25" s="161">
        <v>24</v>
      </c>
      <c r="P25" s="34" t="s">
        <v>5536</v>
      </c>
      <c r="Q25" s="158">
        <v>199</v>
      </c>
      <c r="R25" s="158">
        <v>95</v>
      </c>
      <c r="S25" s="161">
        <v>31</v>
      </c>
      <c r="T25" s="161">
        <v>15</v>
      </c>
      <c r="U25" s="34" t="s">
        <v>8031</v>
      </c>
      <c r="V25" s="158">
        <v>256</v>
      </c>
      <c r="W25" s="158">
        <v>38</v>
      </c>
      <c r="X25" s="161">
        <v>40</v>
      </c>
      <c r="Y25" s="161">
        <v>6</v>
      </c>
    </row>
    <row r="26" spans="1:25" ht="15">
      <c r="A26" s="34" t="s">
        <v>1890</v>
      </c>
      <c r="B26" s="158">
        <v>23</v>
      </c>
      <c r="C26" s="158">
        <v>271</v>
      </c>
      <c r="D26" s="161">
        <v>4</v>
      </c>
      <c r="E26" s="161">
        <v>42</v>
      </c>
      <c r="F26" s="34" t="s">
        <v>86</v>
      </c>
      <c r="G26" s="158">
        <v>82</v>
      </c>
      <c r="H26" s="158">
        <v>212</v>
      </c>
      <c r="I26" s="161">
        <v>13</v>
      </c>
      <c r="J26" s="161">
        <v>33</v>
      </c>
      <c r="K26" s="34" t="s">
        <v>8032</v>
      </c>
      <c r="L26" s="158">
        <v>143</v>
      </c>
      <c r="M26" s="158">
        <v>151</v>
      </c>
      <c r="N26" s="161">
        <v>22</v>
      </c>
      <c r="O26" s="161">
        <v>24</v>
      </c>
      <c r="P26" s="34" t="s">
        <v>8033</v>
      </c>
      <c r="Q26" s="158">
        <v>200</v>
      </c>
      <c r="R26" s="158">
        <v>94</v>
      </c>
      <c r="S26" s="161">
        <v>31</v>
      </c>
      <c r="T26" s="161">
        <v>15</v>
      </c>
      <c r="U26" s="34" t="s">
        <v>8034</v>
      </c>
      <c r="V26" s="158">
        <v>257</v>
      </c>
      <c r="W26" s="158">
        <v>37</v>
      </c>
      <c r="X26" s="161">
        <v>40</v>
      </c>
      <c r="Y26" s="161">
        <v>6</v>
      </c>
    </row>
    <row r="27" spans="1:25" ht="15">
      <c r="A27" s="34" t="s">
        <v>3046</v>
      </c>
      <c r="B27" s="158">
        <v>24</v>
      </c>
      <c r="C27" s="158">
        <v>270</v>
      </c>
      <c r="D27" s="161">
        <v>4</v>
      </c>
      <c r="E27" s="161">
        <v>42</v>
      </c>
      <c r="F27" s="34" t="s">
        <v>3326</v>
      </c>
      <c r="G27" s="158">
        <v>83</v>
      </c>
      <c r="H27" s="158">
        <v>211</v>
      </c>
      <c r="I27" s="161">
        <v>13</v>
      </c>
      <c r="J27" s="161">
        <v>33</v>
      </c>
      <c r="K27" s="34" t="s">
        <v>8035</v>
      </c>
      <c r="L27" s="158">
        <v>144</v>
      </c>
      <c r="M27" s="158">
        <v>150</v>
      </c>
      <c r="N27" s="161">
        <v>22</v>
      </c>
      <c r="O27" s="161">
        <v>24</v>
      </c>
      <c r="P27" s="34" t="s">
        <v>811</v>
      </c>
      <c r="Q27" s="158">
        <v>201</v>
      </c>
      <c r="R27" s="158">
        <v>93</v>
      </c>
      <c r="S27" s="161">
        <v>31</v>
      </c>
      <c r="T27" s="161">
        <v>15</v>
      </c>
      <c r="U27" s="34" t="s">
        <v>7475</v>
      </c>
      <c r="V27" s="158">
        <v>258</v>
      </c>
      <c r="W27" s="158">
        <v>36</v>
      </c>
      <c r="X27" s="161">
        <v>40</v>
      </c>
      <c r="Y27" s="161">
        <v>6</v>
      </c>
    </row>
    <row r="28" spans="1:25" ht="15">
      <c r="A28" s="34" t="s">
        <v>8036</v>
      </c>
      <c r="B28" s="158">
        <v>25</v>
      </c>
      <c r="C28" s="158">
        <v>269</v>
      </c>
      <c r="D28" s="161">
        <v>4</v>
      </c>
      <c r="E28" s="161">
        <v>42</v>
      </c>
      <c r="F28" s="34" t="s">
        <v>8037</v>
      </c>
      <c r="G28" s="158">
        <v>84</v>
      </c>
      <c r="H28" s="158">
        <v>210</v>
      </c>
      <c r="I28" s="161">
        <v>13</v>
      </c>
      <c r="J28" s="161">
        <v>33</v>
      </c>
      <c r="K28" s="34" t="s">
        <v>1732</v>
      </c>
      <c r="L28" s="158">
        <v>145</v>
      </c>
      <c r="M28" s="158">
        <v>149</v>
      </c>
      <c r="N28" s="161">
        <v>23</v>
      </c>
      <c r="O28" s="161">
        <v>23</v>
      </c>
      <c r="P28" s="34" t="s">
        <v>8038</v>
      </c>
      <c r="Q28" s="158">
        <v>202</v>
      </c>
      <c r="R28" s="158">
        <v>92</v>
      </c>
      <c r="S28" s="161">
        <v>31</v>
      </c>
      <c r="T28" s="161">
        <v>15</v>
      </c>
      <c r="U28" s="34" t="s">
        <v>8039</v>
      </c>
      <c r="V28" s="158">
        <v>259</v>
      </c>
      <c r="W28" s="158">
        <v>35</v>
      </c>
      <c r="X28" s="161">
        <v>40</v>
      </c>
      <c r="Y28" s="161">
        <v>6</v>
      </c>
    </row>
    <row r="29" spans="1:25" ht="15">
      <c r="A29" s="34" t="s">
        <v>1128</v>
      </c>
      <c r="B29" s="158">
        <v>26</v>
      </c>
      <c r="C29" s="158">
        <v>268</v>
      </c>
      <c r="D29" s="161">
        <v>4</v>
      </c>
      <c r="E29" s="161">
        <v>42</v>
      </c>
      <c r="F29" s="34" t="s">
        <v>86</v>
      </c>
      <c r="G29" s="158">
        <v>85</v>
      </c>
      <c r="H29" s="158">
        <v>209</v>
      </c>
      <c r="I29" s="161">
        <v>13</v>
      </c>
      <c r="J29" s="161">
        <v>33</v>
      </c>
      <c r="K29" s="34" t="s">
        <v>1255</v>
      </c>
      <c r="L29" s="158">
        <v>146</v>
      </c>
      <c r="M29" s="158">
        <v>148</v>
      </c>
      <c r="N29" s="161">
        <v>23</v>
      </c>
      <c r="O29" s="161">
        <v>23</v>
      </c>
      <c r="P29" s="34" t="s">
        <v>7430</v>
      </c>
      <c r="Q29" s="158">
        <v>203</v>
      </c>
      <c r="R29" s="158">
        <v>91</v>
      </c>
      <c r="S29" s="161">
        <v>32</v>
      </c>
      <c r="T29" s="161">
        <v>14</v>
      </c>
      <c r="U29" s="34" t="s">
        <v>8040</v>
      </c>
      <c r="V29" s="158">
        <v>260</v>
      </c>
      <c r="W29" s="158">
        <v>34</v>
      </c>
      <c r="X29" s="161">
        <v>41</v>
      </c>
      <c r="Y29" s="161">
        <v>5</v>
      </c>
    </row>
    <row r="30" spans="1:25" ht="15">
      <c r="A30" s="34" t="s">
        <v>2061</v>
      </c>
      <c r="B30" s="158">
        <v>27</v>
      </c>
      <c r="C30" s="158">
        <v>267</v>
      </c>
      <c r="D30" s="161">
        <v>4</v>
      </c>
      <c r="E30" s="161">
        <v>42</v>
      </c>
      <c r="F30" s="34" t="s">
        <v>154</v>
      </c>
      <c r="G30" s="158">
        <v>86</v>
      </c>
      <c r="H30" s="158">
        <v>208</v>
      </c>
      <c r="I30" s="161">
        <v>13</v>
      </c>
      <c r="J30" s="161">
        <v>33</v>
      </c>
      <c r="K30" s="34" t="s">
        <v>1295</v>
      </c>
      <c r="L30" s="158">
        <v>147</v>
      </c>
      <c r="M30" s="158">
        <v>147</v>
      </c>
      <c r="N30" s="161">
        <v>23</v>
      </c>
      <c r="O30" s="161">
        <v>23</v>
      </c>
      <c r="P30" s="34" t="s">
        <v>8041</v>
      </c>
      <c r="Q30" s="158">
        <v>204</v>
      </c>
      <c r="R30" s="158">
        <v>90</v>
      </c>
      <c r="S30" s="161">
        <v>32</v>
      </c>
      <c r="T30" s="161">
        <v>14</v>
      </c>
      <c r="U30" s="34" t="s">
        <v>2952</v>
      </c>
      <c r="V30" s="158">
        <v>261</v>
      </c>
      <c r="W30" s="158">
        <v>33</v>
      </c>
      <c r="X30" s="161">
        <v>41</v>
      </c>
      <c r="Y30" s="161">
        <v>5</v>
      </c>
    </row>
    <row r="31" spans="1:25" ht="15">
      <c r="A31" s="34" t="s">
        <v>5455</v>
      </c>
      <c r="B31" s="158">
        <v>28</v>
      </c>
      <c r="C31" s="158">
        <v>266</v>
      </c>
      <c r="D31" s="161">
        <v>5</v>
      </c>
      <c r="E31" s="161">
        <v>41</v>
      </c>
      <c r="F31" s="34" t="s">
        <v>3031</v>
      </c>
      <c r="G31" s="158">
        <v>87</v>
      </c>
      <c r="H31" s="158">
        <v>207</v>
      </c>
      <c r="I31" s="161">
        <v>13</v>
      </c>
      <c r="J31" s="161">
        <v>33</v>
      </c>
      <c r="K31" s="34" t="s">
        <v>8042</v>
      </c>
      <c r="L31" s="158">
        <v>148</v>
      </c>
      <c r="M31" s="158">
        <v>146</v>
      </c>
      <c r="N31" s="161">
        <v>23</v>
      </c>
      <c r="O31" s="161">
        <v>23</v>
      </c>
      <c r="P31" s="34" t="s">
        <v>5724</v>
      </c>
      <c r="Q31" s="158">
        <v>205</v>
      </c>
      <c r="R31" s="158">
        <v>89</v>
      </c>
      <c r="S31" s="161">
        <v>32</v>
      </c>
      <c r="T31" s="161">
        <v>14</v>
      </c>
      <c r="U31" s="34" t="s">
        <v>5493</v>
      </c>
      <c r="V31" s="158">
        <v>262</v>
      </c>
      <c r="W31" s="158">
        <v>32</v>
      </c>
      <c r="X31" s="161">
        <v>41</v>
      </c>
      <c r="Y31" s="161">
        <v>5</v>
      </c>
    </row>
    <row r="32" spans="1:25" ht="15">
      <c r="A32" s="34" t="s">
        <v>8004</v>
      </c>
      <c r="B32" s="158">
        <v>29</v>
      </c>
      <c r="C32" s="158">
        <v>265</v>
      </c>
      <c r="D32" s="161">
        <v>5</v>
      </c>
      <c r="E32" s="161">
        <v>41</v>
      </c>
      <c r="F32" s="34" t="s">
        <v>152</v>
      </c>
      <c r="G32" s="158">
        <v>88</v>
      </c>
      <c r="H32" s="158">
        <v>206</v>
      </c>
      <c r="I32" s="161">
        <v>14</v>
      </c>
      <c r="J32" s="161">
        <v>32</v>
      </c>
      <c r="K32" s="34" t="s">
        <v>8043</v>
      </c>
      <c r="L32" s="158">
        <v>149</v>
      </c>
      <c r="M32" s="158">
        <v>145</v>
      </c>
      <c r="N32" s="161">
        <v>23</v>
      </c>
      <c r="O32" s="161">
        <v>23</v>
      </c>
      <c r="P32" s="34" t="s">
        <v>1903</v>
      </c>
      <c r="Q32" s="158">
        <v>206</v>
      </c>
      <c r="R32" s="158">
        <v>88</v>
      </c>
      <c r="S32" s="161">
        <v>32</v>
      </c>
      <c r="T32" s="161">
        <v>14</v>
      </c>
      <c r="U32" s="34" t="s">
        <v>1910</v>
      </c>
      <c r="V32" s="158">
        <v>263</v>
      </c>
      <c r="W32" s="158">
        <v>31</v>
      </c>
      <c r="X32" s="161">
        <v>41</v>
      </c>
      <c r="Y32" s="161">
        <v>5</v>
      </c>
    </row>
    <row r="33" spans="1:25" ht="15">
      <c r="A33" s="34" t="s">
        <v>155</v>
      </c>
      <c r="B33" s="158">
        <v>30</v>
      </c>
      <c r="C33" s="158">
        <v>264</v>
      </c>
      <c r="D33" s="161">
        <v>5</v>
      </c>
      <c r="E33" s="161">
        <v>41</v>
      </c>
      <c r="F33" s="34" t="s">
        <v>8044</v>
      </c>
      <c r="G33" s="158">
        <v>89</v>
      </c>
      <c r="H33" s="158">
        <v>205</v>
      </c>
      <c r="I33" s="161">
        <v>14</v>
      </c>
      <c r="J33" s="161">
        <v>32</v>
      </c>
      <c r="K33" s="34" t="s">
        <v>1307</v>
      </c>
      <c r="L33" s="158">
        <v>150</v>
      </c>
      <c r="M33" s="158">
        <v>144</v>
      </c>
      <c r="N33" s="161">
        <v>23</v>
      </c>
      <c r="O33" s="161">
        <v>23</v>
      </c>
      <c r="P33" s="34" t="s">
        <v>1900</v>
      </c>
      <c r="Q33" s="158">
        <v>207</v>
      </c>
      <c r="R33" s="158">
        <v>87</v>
      </c>
      <c r="S33" s="161">
        <v>32</v>
      </c>
      <c r="T33" s="161">
        <v>14</v>
      </c>
      <c r="U33" s="34" t="s">
        <v>8045</v>
      </c>
      <c r="V33" s="158">
        <v>264</v>
      </c>
      <c r="W33" s="158">
        <v>30</v>
      </c>
      <c r="X33" s="161">
        <v>41</v>
      </c>
      <c r="Y33" s="161">
        <v>5</v>
      </c>
    </row>
    <row r="34" spans="1:25" ht="15">
      <c r="A34" s="34" t="s">
        <v>836</v>
      </c>
      <c r="B34" s="158">
        <v>31</v>
      </c>
      <c r="C34" s="158">
        <v>263</v>
      </c>
      <c r="D34" s="161">
        <v>5</v>
      </c>
      <c r="E34" s="161">
        <v>41</v>
      </c>
      <c r="F34" s="34" t="s">
        <v>1195</v>
      </c>
      <c r="G34" s="158">
        <v>90</v>
      </c>
      <c r="H34" s="158">
        <v>204</v>
      </c>
      <c r="I34" s="161">
        <v>14</v>
      </c>
      <c r="J34" s="161">
        <v>32</v>
      </c>
      <c r="K34" s="34" t="s">
        <v>5648</v>
      </c>
      <c r="L34" s="158">
        <v>151</v>
      </c>
      <c r="M34" s="158">
        <v>143</v>
      </c>
      <c r="N34" s="161">
        <v>23</v>
      </c>
      <c r="O34" s="161">
        <v>23</v>
      </c>
      <c r="P34" s="34" t="s">
        <v>8046</v>
      </c>
      <c r="Q34" s="158">
        <v>208</v>
      </c>
      <c r="R34" s="158">
        <v>86</v>
      </c>
      <c r="S34" s="161">
        <v>32</v>
      </c>
      <c r="T34" s="161">
        <v>14</v>
      </c>
      <c r="U34" s="34" t="s">
        <v>8047</v>
      </c>
      <c r="V34" s="158">
        <v>265</v>
      </c>
      <c r="W34" s="158">
        <v>29</v>
      </c>
      <c r="X34" s="161">
        <v>41</v>
      </c>
      <c r="Y34" s="161">
        <v>5</v>
      </c>
    </row>
    <row r="35" spans="1:25" ht="15">
      <c r="A35" s="34" t="s">
        <v>8048</v>
      </c>
      <c r="B35" s="158">
        <v>32</v>
      </c>
      <c r="C35" s="158">
        <v>262</v>
      </c>
      <c r="D35" s="161">
        <v>5</v>
      </c>
      <c r="E35" s="161">
        <v>41</v>
      </c>
      <c r="F35" s="34" t="s">
        <v>8049</v>
      </c>
      <c r="G35" s="158">
        <v>91</v>
      </c>
      <c r="H35" s="158">
        <v>203</v>
      </c>
      <c r="I35" s="161">
        <v>14</v>
      </c>
      <c r="J35" s="161">
        <v>32</v>
      </c>
      <c r="K35" s="34" t="s">
        <v>8050</v>
      </c>
      <c r="L35" s="158">
        <v>152</v>
      </c>
      <c r="M35" s="158">
        <v>142</v>
      </c>
      <c r="N35" s="161">
        <v>24</v>
      </c>
      <c r="O35" s="161">
        <v>22</v>
      </c>
      <c r="P35" s="34" t="s">
        <v>5432</v>
      </c>
      <c r="Q35" s="158">
        <v>209</v>
      </c>
      <c r="R35" s="158">
        <v>85</v>
      </c>
      <c r="S35" s="161">
        <v>33</v>
      </c>
      <c r="T35" s="161">
        <v>13</v>
      </c>
      <c r="U35" s="34" t="s">
        <v>2665</v>
      </c>
      <c r="V35" s="158">
        <v>266</v>
      </c>
      <c r="W35" s="158">
        <v>28</v>
      </c>
      <c r="X35" s="161">
        <v>41</v>
      </c>
      <c r="Y35" s="161">
        <v>5</v>
      </c>
    </row>
    <row r="36" spans="1:25" ht="15">
      <c r="A36" s="34" t="s">
        <v>8051</v>
      </c>
      <c r="B36" s="158">
        <v>33</v>
      </c>
      <c r="C36" s="158">
        <v>261</v>
      </c>
      <c r="D36" s="161">
        <v>5</v>
      </c>
      <c r="E36" s="161">
        <v>41</v>
      </c>
      <c r="F36" s="34" t="s">
        <v>8052</v>
      </c>
      <c r="G36" s="158">
        <v>92</v>
      </c>
      <c r="H36" s="158">
        <v>202</v>
      </c>
      <c r="I36" s="161">
        <v>14</v>
      </c>
      <c r="J36" s="161">
        <v>32</v>
      </c>
      <c r="K36" s="34" t="s">
        <v>159</v>
      </c>
      <c r="L36" s="158">
        <v>153</v>
      </c>
      <c r="M36" s="158">
        <v>141</v>
      </c>
      <c r="N36" s="161">
        <v>24</v>
      </c>
      <c r="O36" s="161">
        <v>22</v>
      </c>
      <c r="P36" s="34" t="s">
        <v>5579</v>
      </c>
      <c r="Q36" s="158">
        <v>210</v>
      </c>
      <c r="R36" s="158">
        <v>84</v>
      </c>
      <c r="S36" s="161">
        <v>33</v>
      </c>
      <c r="T36" s="161">
        <v>13</v>
      </c>
      <c r="U36" s="34" t="s">
        <v>126</v>
      </c>
      <c r="V36" s="158">
        <v>267</v>
      </c>
      <c r="W36" s="158">
        <v>27</v>
      </c>
      <c r="X36" s="161">
        <v>42</v>
      </c>
      <c r="Y36" s="161">
        <v>4</v>
      </c>
    </row>
    <row r="37" spans="1:25" ht="15">
      <c r="A37" s="34" t="s">
        <v>2034</v>
      </c>
      <c r="B37" s="158">
        <v>34</v>
      </c>
      <c r="C37" s="158">
        <v>260</v>
      </c>
      <c r="D37" s="161">
        <v>5</v>
      </c>
      <c r="E37" s="161">
        <v>41</v>
      </c>
      <c r="F37" s="34" t="s">
        <v>3056</v>
      </c>
      <c r="G37" s="158">
        <v>93</v>
      </c>
      <c r="H37" s="158">
        <v>201</v>
      </c>
      <c r="I37" s="161">
        <v>14</v>
      </c>
      <c r="J37" s="161">
        <v>32</v>
      </c>
      <c r="K37" s="34" t="s">
        <v>1261</v>
      </c>
      <c r="L37" s="158">
        <v>154</v>
      </c>
      <c r="M37" s="158">
        <v>140</v>
      </c>
      <c r="N37" s="161">
        <v>24</v>
      </c>
      <c r="O37" s="161">
        <v>22</v>
      </c>
      <c r="P37" s="34" t="s">
        <v>8053</v>
      </c>
      <c r="Q37" s="158">
        <v>211</v>
      </c>
      <c r="R37" s="158">
        <v>83</v>
      </c>
      <c r="S37" s="161">
        <v>33</v>
      </c>
      <c r="T37" s="161">
        <v>13</v>
      </c>
      <c r="U37" s="34" t="s">
        <v>813</v>
      </c>
      <c r="V37" s="158">
        <v>268</v>
      </c>
      <c r="W37" s="158">
        <v>26</v>
      </c>
      <c r="X37" s="161">
        <v>42</v>
      </c>
      <c r="Y37" s="161">
        <v>4</v>
      </c>
    </row>
    <row r="38" spans="1:25" ht="15">
      <c r="A38" s="34" t="s">
        <v>3109</v>
      </c>
      <c r="B38" s="158">
        <v>35</v>
      </c>
      <c r="C38" s="158">
        <v>259</v>
      </c>
      <c r="D38" s="161">
        <v>6</v>
      </c>
      <c r="E38" s="161">
        <v>40</v>
      </c>
      <c r="F38" s="34" t="s">
        <v>114</v>
      </c>
      <c r="G38" s="158">
        <v>94</v>
      </c>
      <c r="H38" s="158">
        <v>200</v>
      </c>
      <c r="I38" s="161">
        <v>14</v>
      </c>
      <c r="J38" s="161">
        <v>32</v>
      </c>
      <c r="K38" s="34" t="s">
        <v>2663</v>
      </c>
      <c r="L38" s="158">
        <v>155</v>
      </c>
      <c r="M38" s="158">
        <v>139</v>
      </c>
      <c r="N38" s="161">
        <v>24</v>
      </c>
      <c r="O38" s="161">
        <v>22</v>
      </c>
      <c r="P38" s="34" t="s">
        <v>1905</v>
      </c>
      <c r="Q38" s="158">
        <v>212</v>
      </c>
      <c r="R38" s="158">
        <v>82</v>
      </c>
      <c r="S38" s="161">
        <v>33</v>
      </c>
      <c r="T38" s="161">
        <v>13</v>
      </c>
      <c r="U38" s="34" t="s">
        <v>159</v>
      </c>
      <c r="V38" s="158">
        <v>269</v>
      </c>
      <c r="W38" s="158">
        <v>25</v>
      </c>
      <c r="X38" s="161">
        <v>42</v>
      </c>
      <c r="Y38" s="161">
        <v>4</v>
      </c>
    </row>
    <row r="39" spans="1:25" ht="15">
      <c r="A39" s="34" t="s">
        <v>2688</v>
      </c>
      <c r="B39" s="158">
        <v>36</v>
      </c>
      <c r="C39" s="158">
        <v>258</v>
      </c>
      <c r="D39" s="161">
        <v>6</v>
      </c>
      <c r="E39" s="161">
        <v>40</v>
      </c>
      <c r="F39" s="34" t="s">
        <v>86</v>
      </c>
      <c r="G39" s="158">
        <v>95</v>
      </c>
      <c r="H39" s="158">
        <v>199</v>
      </c>
      <c r="I39" s="161">
        <v>15</v>
      </c>
      <c r="J39" s="161">
        <v>31</v>
      </c>
      <c r="K39" s="34" t="s">
        <v>8054</v>
      </c>
      <c r="L39" s="158">
        <v>156</v>
      </c>
      <c r="M39" s="158">
        <v>138</v>
      </c>
      <c r="N39" s="161">
        <v>24</v>
      </c>
      <c r="O39" s="161">
        <v>22</v>
      </c>
      <c r="P39" s="34" t="s">
        <v>8055</v>
      </c>
      <c r="Q39" s="158">
        <v>213</v>
      </c>
      <c r="R39" s="158">
        <v>81</v>
      </c>
      <c r="S39" s="161">
        <v>33</v>
      </c>
      <c r="T39" s="161">
        <v>13</v>
      </c>
      <c r="U39" s="34" t="s">
        <v>2026</v>
      </c>
      <c r="V39" s="158">
        <v>270</v>
      </c>
      <c r="W39" s="158">
        <v>24</v>
      </c>
      <c r="X39" s="161">
        <v>42</v>
      </c>
      <c r="Y39" s="161">
        <v>4</v>
      </c>
    </row>
    <row r="40" spans="1:25" ht="15">
      <c r="A40" s="34" t="s">
        <v>119</v>
      </c>
      <c r="B40" s="158">
        <v>37</v>
      </c>
      <c r="C40" s="158">
        <v>257</v>
      </c>
      <c r="D40" s="161">
        <v>6</v>
      </c>
      <c r="E40" s="161">
        <v>40</v>
      </c>
      <c r="F40" s="34" t="s">
        <v>8056</v>
      </c>
      <c r="G40" s="158">
        <v>96</v>
      </c>
      <c r="H40" s="158">
        <v>198</v>
      </c>
      <c r="I40" s="161">
        <v>15</v>
      </c>
      <c r="J40" s="161">
        <v>31</v>
      </c>
      <c r="K40" s="34" t="s">
        <v>8057</v>
      </c>
      <c r="L40" s="158">
        <v>157</v>
      </c>
      <c r="M40" s="158">
        <v>137</v>
      </c>
      <c r="N40" s="161">
        <v>24</v>
      </c>
      <c r="O40" s="161">
        <v>22</v>
      </c>
      <c r="P40" s="34" t="s">
        <v>8038</v>
      </c>
      <c r="Q40" s="158">
        <v>214</v>
      </c>
      <c r="R40" s="158">
        <v>80</v>
      </c>
      <c r="S40" s="161">
        <v>33</v>
      </c>
      <c r="T40" s="161">
        <v>13</v>
      </c>
      <c r="U40" s="34" t="s">
        <v>151</v>
      </c>
      <c r="V40" s="158">
        <v>271</v>
      </c>
      <c r="W40" s="158">
        <v>23</v>
      </c>
      <c r="X40" s="161">
        <v>42</v>
      </c>
      <c r="Y40" s="161">
        <v>4</v>
      </c>
    </row>
    <row r="41" spans="1:25" ht="15">
      <c r="A41" s="34" t="s">
        <v>94</v>
      </c>
      <c r="B41" s="158">
        <v>38</v>
      </c>
      <c r="C41" s="158">
        <v>256</v>
      </c>
      <c r="D41" s="161">
        <v>6</v>
      </c>
      <c r="E41" s="161">
        <v>40</v>
      </c>
      <c r="F41" s="34" t="s">
        <v>8058</v>
      </c>
      <c r="G41" s="158">
        <v>97</v>
      </c>
      <c r="H41" s="158">
        <v>197</v>
      </c>
      <c r="I41" s="161">
        <v>15</v>
      </c>
      <c r="J41" s="161">
        <v>31</v>
      </c>
      <c r="K41" s="34" t="s">
        <v>5717</v>
      </c>
      <c r="L41" s="158">
        <v>158</v>
      </c>
      <c r="M41" s="158">
        <v>136</v>
      </c>
      <c r="N41" s="161">
        <v>25</v>
      </c>
      <c r="O41" s="161">
        <v>21</v>
      </c>
      <c r="P41" s="34" t="s">
        <v>91</v>
      </c>
      <c r="Q41" s="158">
        <v>215</v>
      </c>
      <c r="R41" s="158">
        <v>79</v>
      </c>
      <c r="S41" s="161">
        <v>34</v>
      </c>
      <c r="T41" s="161">
        <v>12</v>
      </c>
      <c r="U41" s="34" t="s">
        <v>159</v>
      </c>
      <c r="V41" s="158">
        <v>272</v>
      </c>
      <c r="W41" s="158">
        <v>22</v>
      </c>
      <c r="X41" s="161">
        <v>42</v>
      </c>
      <c r="Y41" s="161">
        <v>4</v>
      </c>
    </row>
    <row r="42" spans="1:25" ht="15">
      <c r="A42" s="34" t="s">
        <v>1262</v>
      </c>
      <c r="B42" s="158">
        <v>39</v>
      </c>
      <c r="C42" s="158">
        <v>255</v>
      </c>
      <c r="D42" s="161">
        <v>6</v>
      </c>
      <c r="E42" s="161">
        <v>40</v>
      </c>
      <c r="F42" s="34" t="s">
        <v>8059</v>
      </c>
      <c r="G42" s="158">
        <v>98</v>
      </c>
      <c r="H42" s="158">
        <v>196</v>
      </c>
      <c r="I42" s="161">
        <v>15</v>
      </c>
      <c r="J42" s="161">
        <v>31</v>
      </c>
      <c r="K42" s="34" t="s">
        <v>1157</v>
      </c>
      <c r="L42" s="158">
        <v>159</v>
      </c>
      <c r="M42" s="158">
        <v>135</v>
      </c>
      <c r="N42" s="161">
        <v>25</v>
      </c>
      <c r="O42" s="161">
        <v>21</v>
      </c>
      <c r="P42" s="34" t="s">
        <v>1732</v>
      </c>
      <c r="Q42" s="158">
        <v>216</v>
      </c>
      <c r="R42" s="158">
        <v>78</v>
      </c>
      <c r="S42" s="161">
        <v>34</v>
      </c>
      <c r="T42" s="161">
        <v>12</v>
      </c>
      <c r="U42" s="34" t="s">
        <v>2688</v>
      </c>
      <c r="V42" s="158">
        <v>273</v>
      </c>
      <c r="W42" s="158">
        <v>21</v>
      </c>
      <c r="X42" s="161">
        <v>42</v>
      </c>
      <c r="Y42" s="161">
        <v>4</v>
      </c>
    </row>
    <row r="43" spans="1:25" ht="15">
      <c r="A43" s="34" t="s">
        <v>8060</v>
      </c>
      <c r="B43" s="158">
        <v>40</v>
      </c>
      <c r="C43" s="158">
        <v>254</v>
      </c>
      <c r="D43" s="161">
        <v>6</v>
      </c>
      <c r="E43" s="161">
        <v>40</v>
      </c>
      <c r="F43" s="34" t="s">
        <v>86</v>
      </c>
      <c r="G43" s="158">
        <v>99</v>
      </c>
      <c r="H43" s="158">
        <v>195</v>
      </c>
      <c r="I43" s="161">
        <v>15</v>
      </c>
      <c r="J43" s="161">
        <v>31</v>
      </c>
      <c r="K43" s="34" t="s">
        <v>2263</v>
      </c>
      <c r="L43" s="158">
        <v>160</v>
      </c>
      <c r="M43" s="158">
        <v>134</v>
      </c>
      <c r="N43" s="161">
        <v>25</v>
      </c>
      <c r="O43" s="161">
        <v>21</v>
      </c>
      <c r="P43" s="34" t="s">
        <v>5740</v>
      </c>
      <c r="Q43" s="158">
        <v>217</v>
      </c>
      <c r="R43" s="158">
        <v>77</v>
      </c>
      <c r="S43" s="161">
        <v>34</v>
      </c>
      <c r="T43" s="161">
        <v>12</v>
      </c>
      <c r="U43" s="34" t="s">
        <v>119</v>
      </c>
      <c r="V43" s="158">
        <v>274</v>
      </c>
      <c r="W43" s="158">
        <v>20</v>
      </c>
      <c r="X43" s="161">
        <v>42</v>
      </c>
      <c r="Y43" s="161">
        <v>4</v>
      </c>
    </row>
    <row r="44" spans="1:25" ht="15">
      <c r="A44" s="34" t="s">
        <v>1723</v>
      </c>
      <c r="B44" s="158">
        <v>41</v>
      </c>
      <c r="C44" s="158">
        <v>253</v>
      </c>
      <c r="D44" s="161">
        <v>7</v>
      </c>
      <c r="E44" s="161">
        <v>39</v>
      </c>
      <c r="F44" s="34" t="s">
        <v>8061</v>
      </c>
      <c r="G44" s="158">
        <v>100</v>
      </c>
      <c r="H44" s="158">
        <v>194</v>
      </c>
      <c r="I44" s="161">
        <v>15</v>
      </c>
      <c r="J44" s="161">
        <v>31</v>
      </c>
      <c r="K44" s="34" t="s">
        <v>1261</v>
      </c>
      <c r="L44" s="158">
        <v>161</v>
      </c>
      <c r="M44" s="158">
        <v>133</v>
      </c>
      <c r="N44" s="161">
        <v>25</v>
      </c>
      <c r="O44" s="161">
        <v>21</v>
      </c>
      <c r="P44" s="34" t="s">
        <v>8062</v>
      </c>
      <c r="Q44" s="158">
        <v>218</v>
      </c>
      <c r="R44" s="158">
        <v>76</v>
      </c>
      <c r="S44" s="161">
        <v>34</v>
      </c>
      <c r="T44" s="161">
        <v>12</v>
      </c>
      <c r="U44" s="34" t="s">
        <v>5584</v>
      </c>
      <c r="V44" s="158">
        <v>275</v>
      </c>
      <c r="W44" s="158">
        <v>19</v>
      </c>
      <c r="X44" s="161">
        <v>43</v>
      </c>
      <c r="Y44" s="161">
        <v>3</v>
      </c>
    </row>
    <row r="45" spans="1:25" ht="15">
      <c r="A45" s="34" t="s">
        <v>1890</v>
      </c>
      <c r="B45" s="158">
        <v>42</v>
      </c>
      <c r="C45" s="158">
        <v>252</v>
      </c>
      <c r="D45" s="161">
        <v>7</v>
      </c>
      <c r="E45" s="161">
        <v>39</v>
      </c>
      <c r="F45" s="34" t="s">
        <v>8063</v>
      </c>
      <c r="G45" s="158">
        <v>101</v>
      </c>
      <c r="H45" s="158">
        <v>193</v>
      </c>
      <c r="I45" s="161">
        <v>16</v>
      </c>
      <c r="J45" s="161">
        <v>30</v>
      </c>
      <c r="K45" s="34" t="s">
        <v>8064</v>
      </c>
      <c r="L45" s="158">
        <v>162</v>
      </c>
      <c r="M45" s="158">
        <v>132</v>
      </c>
      <c r="N45" s="161">
        <v>25</v>
      </c>
      <c r="O45" s="161">
        <v>21</v>
      </c>
      <c r="P45" s="34" t="s">
        <v>2436</v>
      </c>
      <c r="Q45" s="158">
        <v>219</v>
      </c>
      <c r="R45" s="158">
        <v>75</v>
      </c>
      <c r="S45" s="161">
        <v>34</v>
      </c>
      <c r="T45" s="161">
        <v>12</v>
      </c>
      <c r="U45" s="34" t="s">
        <v>1261</v>
      </c>
      <c r="V45" s="158">
        <v>276</v>
      </c>
      <c r="W45" s="158">
        <v>18</v>
      </c>
      <c r="X45" s="161">
        <v>43</v>
      </c>
      <c r="Y45" s="161">
        <v>3</v>
      </c>
    </row>
    <row r="46" spans="1:25" ht="15">
      <c r="A46" s="34" t="s">
        <v>3015</v>
      </c>
      <c r="B46" s="158">
        <v>43</v>
      </c>
      <c r="C46" s="158">
        <v>251</v>
      </c>
      <c r="D46" s="161">
        <v>7</v>
      </c>
      <c r="E46" s="161">
        <v>39</v>
      </c>
      <c r="F46" s="34" t="s">
        <v>8065</v>
      </c>
      <c r="G46" s="158">
        <v>102</v>
      </c>
      <c r="H46" s="158">
        <v>192</v>
      </c>
      <c r="I46" s="161">
        <v>16</v>
      </c>
      <c r="J46" s="161">
        <v>30</v>
      </c>
      <c r="K46" s="34" t="s">
        <v>8066</v>
      </c>
      <c r="L46" s="158">
        <v>163</v>
      </c>
      <c r="M46" s="158">
        <v>131</v>
      </c>
      <c r="N46" s="161">
        <v>25</v>
      </c>
      <c r="O46" s="161">
        <v>21</v>
      </c>
      <c r="P46" s="34" t="s">
        <v>3067</v>
      </c>
      <c r="Q46" s="158">
        <v>220</v>
      </c>
      <c r="R46" s="158">
        <v>74</v>
      </c>
      <c r="S46" s="161">
        <v>34</v>
      </c>
      <c r="T46" s="161">
        <v>12</v>
      </c>
      <c r="U46" s="34" t="s">
        <v>8067</v>
      </c>
      <c r="V46" s="158">
        <v>277</v>
      </c>
      <c r="W46" s="158">
        <v>17</v>
      </c>
      <c r="X46" s="161">
        <v>43</v>
      </c>
      <c r="Y46" s="161">
        <v>3</v>
      </c>
    </row>
    <row r="47" spans="1:25" ht="15">
      <c r="A47" s="34" t="s">
        <v>811</v>
      </c>
      <c r="B47" s="158">
        <v>44</v>
      </c>
      <c r="C47" s="158">
        <v>250</v>
      </c>
      <c r="D47" s="161">
        <v>7</v>
      </c>
      <c r="E47" s="161">
        <v>39</v>
      </c>
      <c r="F47" s="34" t="s">
        <v>103</v>
      </c>
      <c r="G47" s="158">
        <v>103</v>
      </c>
      <c r="H47" s="158">
        <v>191</v>
      </c>
      <c r="I47" s="161">
        <v>16</v>
      </c>
      <c r="J47" s="161">
        <v>30</v>
      </c>
      <c r="K47" s="34" t="s">
        <v>7981</v>
      </c>
      <c r="L47" s="158">
        <v>164</v>
      </c>
      <c r="M47" s="158">
        <v>130</v>
      </c>
      <c r="N47" s="161">
        <v>26</v>
      </c>
      <c r="O47" s="161">
        <v>20</v>
      </c>
      <c r="P47" s="34" t="s">
        <v>8068</v>
      </c>
      <c r="Q47" s="158">
        <v>221</v>
      </c>
      <c r="R47" s="158">
        <v>73</v>
      </c>
      <c r="S47" s="161">
        <v>35</v>
      </c>
      <c r="T47" s="161">
        <v>11</v>
      </c>
      <c r="U47" s="34" t="s">
        <v>8069</v>
      </c>
      <c r="V47" s="158">
        <v>278</v>
      </c>
      <c r="W47" s="158">
        <v>16</v>
      </c>
      <c r="X47" s="161">
        <v>43</v>
      </c>
      <c r="Y47" s="161">
        <v>3</v>
      </c>
    </row>
    <row r="48" spans="1:25" ht="15">
      <c r="A48" s="34" t="s">
        <v>1164</v>
      </c>
      <c r="B48" s="158">
        <v>45</v>
      </c>
      <c r="C48" s="158">
        <v>249</v>
      </c>
      <c r="D48" s="161">
        <v>7</v>
      </c>
      <c r="E48" s="161">
        <v>39</v>
      </c>
      <c r="F48" s="34" t="s">
        <v>1164</v>
      </c>
      <c r="G48" s="158">
        <v>104</v>
      </c>
      <c r="H48" s="158">
        <v>190</v>
      </c>
      <c r="I48" s="161">
        <v>16</v>
      </c>
      <c r="J48" s="161">
        <v>30</v>
      </c>
      <c r="K48" s="34" t="s">
        <v>7426</v>
      </c>
      <c r="L48" s="158">
        <v>165</v>
      </c>
      <c r="M48" s="158">
        <v>129</v>
      </c>
      <c r="N48" s="161">
        <v>26</v>
      </c>
      <c r="O48" s="161">
        <v>20</v>
      </c>
      <c r="P48" s="34" t="s">
        <v>130</v>
      </c>
      <c r="Q48" s="158">
        <v>222</v>
      </c>
      <c r="R48" s="158">
        <v>72</v>
      </c>
      <c r="S48" s="161">
        <v>35</v>
      </c>
      <c r="T48" s="161">
        <v>11</v>
      </c>
      <c r="U48" s="34" t="s">
        <v>159</v>
      </c>
      <c r="V48" s="158">
        <v>279</v>
      </c>
      <c r="W48" s="158">
        <v>15</v>
      </c>
      <c r="X48" s="161">
        <v>43</v>
      </c>
      <c r="Y48" s="161">
        <v>3</v>
      </c>
    </row>
    <row r="49" spans="1:25" ht="15">
      <c r="A49" s="34" t="s">
        <v>8070</v>
      </c>
      <c r="B49" s="158">
        <v>46</v>
      </c>
      <c r="C49" s="158">
        <v>248</v>
      </c>
      <c r="D49" s="161">
        <v>7</v>
      </c>
      <c r="E49" s="161">
        <v>39</v>
      </c>
      <c r="F49" s="34" t="s">
        <v>130</v>
      </c>
      <c r="G49" s="158">
        <v>105</v>
      </c>
      <c r="H49" s="158">
        <v>189</v>
      </c>
      <c r="I49" s="161">
        <v>16</v>
      </c>
      <c r="J49" s="161">
        <v>30</v>
      </c>
      <c r="K49" s="34" t="s">
        <v>119</v>
      </c>
      <c r="L49" s="158">
        <v>166</v>
      </c>
      <c r="M49" s="158">
        <v>128</v>
      </c>
      <c r="N49" s="161">
        <v>26</v>
      </c>
      <c r="O49" s="161">
        <v>20</v>
      </c>
      <c r="P49" s="34" t="s">
        <v>3317</v>
      </c>
      <c r="Q49" s="158">
        <v>223</v>
      </c>
      <c r="R49" s="158">
        <v>71</v>
      </c>
      <c r="S49" s="161">
        <v>35</v>
      </c>
      <c r="T49" s="161">
        <v>11</v>
      </c>
      <c r="U49" s="34" t="s">
        <v>8060</v>
      </c>
      <c r="V49" s="158">
        <v>280</v>
      </c>
      <c r="W49" s="158">
        <v>14</v>
      </c>
      <c r="X49" s="161">
        <v>43</v>
      </c>
      <c r="Y49" s="161">
        <v>3</v>
      </c>
    </row>
    <row r="50" spans="1:25" ht="15">
      <c r="A50" s="34" t="s">
        <v>813</v>
      </c>
      <c r="B50" s="158">
        <v>47</v>
      </c>
      <c r="C50" s="158">
        <v>247</v>
      </c>
      <c r="D50" s="161">
        <v>8</v>
      </c>
      <c r="E50" s="161">
        <v>38</v>
      </c>
      <c r="F50" s="34" t="s">
        <v>2252</v>
      </c>
      <c r="G50" s="158">
        <v>106</v>
      </c>
      <c r="H50" s="158">
        <v>188</v>
      </c>
      <c r="I50" s="161">
        <v>16</v>
      </c>
      <c r="J50" s="161">
        <v>30</v>
      </c>
      <c r="K50" s="34" t="s">
        <v>8071</v>
      </c>
      <c r="L50" s="158">
        <v>167</v>
      </c>
      <c r="M50" s="158">
        <v>127</v>
      </c>
      <c r="N50" s="161">
        <v>26</v>
      </c>
      <c r="O50" s="161">
        <v>20</v>
      </c>
      <c r="P50" s="34" t="s">
        <v>8046</v>
      </c>
      <c r="Q50" s="158">
        <v>224</v>
      </c>
      <c r="R50" s="158">
        <v>70</v>
      </c>
      <c r="S50" s="161">
        <v>35</v>
      </c>
      <c r="T50" s="161">
        <v>11</v>
      </c>
      <c r="U50" s="34" t="s">
        <v>8072</v>
      </c>
      <c r="V50" s="158">
        <v>281</v>
      </c>
      <c r="W50" s="158">
        <v>13</v>
      </c>
      <c r="X50" s="161">
        <v>44</v>
      </c>
      <c r="Y50" s="161">
        <v>2</v>
      </c>
    </row>
    <row r="51" spans="1:25" ht="15">
      <c r="A51" s="34" t="s">
        <v>356</v>
      </c>
      <c r="B51" s="158">
        <v>48</v>
      </c>
      <c r="C51" s="158">
        <v>246</v>
      </c>
      <c r="D51" s="161">
        <v>8</v>
      </c>
      <c r="E51" s="161">
        <v>38</v>
      </c>
      <c r="F51" s="34" t="s">
        <v>1260</v>
      </c>
      <c r="G51" s="158">
        <v>107</v>
      </c>
      <c r="H51" s="158">
        <v>187</v>
      </c>
      <c r="I51" s="161">
        <v>16</v>
      </c>
      <c r="J51" s="161">
        <v>30</v>
      </c>
      <c r="K51" s="34" t="s">
        <v>155</v>
      </c>
      <c r="L51" s="158">
        <v>168</v>
      </c>
      <c r="M51" s="158">
        <v>126</v>
      </c>
      <c r="N51" s="161">
        <v>26</v>
      </c>
      <c r="O51" s="161">
        <v>20</v>
      </c>
      <c r="P51" s="34" t="s">
        <v>8068</v>
      </c>
      <c r="Q51" s="158">
        <v>225</v>
      </c>
      <c r="R51" s="158">
        <v>69</v>
      </c>
      <c r="S51" s="161">
        <v>35</v>
      </c>
      <c r="T51" s="161">
        <v>11</v>
      </c>
      <c r="U51" s="34" t="s">
        <v>860</v>
      </c>
      <c r="V51" s="158">
        <v>282</v>
      </c>
      <c r="W51" s="158">
        <v>12</v>
      </c>
      <c r="X51" s="161">
        <v>44</v>
      </c>
      <c r="Y51" s="161">
        <v>2</v>
      </c>
    </row>
    <row r="52" spans="1:25" ht="15">
      <c r="A52" s="38" t="s">
        <v>7480</v>
      </c>
      <c r="B52" s="158">
        <v>49</v>
      </c>
      <c r="C52" s="158">
        <v>245</v>
      </c>
      <c r="D52" s="161">
        <v>8</v>
      </c>
      <c r="E52" s="161">
        <v>38</v>
      </c>
      <c r="F52" s="34" t="s">
        <v>1894</v>
      </c>
      <c r="G52" s="158">
        <v>108</v>
      </c>
      <c r="H52" s="158">
        <v>186</v>
      </c>
      <c r="I52" s="161">
        <v>16</v>
      </c>
      <c r="J52" s="161">
        <v>30</v>
      </c>
      <c r="K52" s="34" t="s">
        <v>2017</v>
      </c>
      <c r="L52" s="158">
        <v>169</v>
      </c>
      <c r="M52" s="158">
        <v>125</v>
      </c>
      <c r="N52" s="161">
        <v>26</v>
      </c>
      <c r="O52" s="161">
        <v>20</v>
      </c>
      <c r="P52" s="34" t="s">
        <v>3320</v>
      </c>
      <c r="Q52" s="158">
        <v>226</v>
      </c>
      <c r="R52" s="158">
        <v>68</v>
      </c>
      <c r="S52" s="161">
        <v>35</v>
      </c>
      <c r="T52" s="161">
        <v>11</v>
      </c>
      <c r="U52" s="34" t="s">
        <v>8073</v>
      </c>
      <c r="V52" s="158">
        <v>283</v>
      </c>
      <c r="W52" s="158">
        <v>11</v>
      </c>
      <c r="X52" s="161">
        <v>44</v>
      </c>
      <c r="Y52" s="161">
        <v>2</v>
      </c>
    </row>
    <row r="53" spans="1:25" ht="15">
      <c r="A53" s="34" t="s">
        <v>2026</v>
      </c>
      <c r="B53" s="158">
        <v>50</v>
      </c>
      <c r="C53" s="158">
        <v>244</v>
      </c>
      <c r="D53" s="161">
        <v>8</v>
      </c>
      <c r="E53" s="161">
        <v>38</v>
      </c>
      <c r="F53" s="34" t="s">
        <v>7981</v>
      </c>
      <c r="G53" s="158">
        <v>109</v>
      </c>
      <c r="H53" s="158">
        <v>185</v>
      </c>
      <c r="I53" s="161">
        <v>17</v>
      </c>
      <c r="J53" s="161">
        <v>29</v>
      </c>
      <c r="K53" s="34" t="s">
        <v>131</v>
      </c>
      <c r="L53" s="158">
        <v>170</v>
      </c>
      <c r="M53" s="158">
        <v>124</v>
      </c>
      <c r="N53" s="161">
        <v>26</v>
      </c>
      <c r="O53" s="161">
        <v>20</v>
      </c>
      <c r="P53" s="34" t="s">
        <v>8074</v>
      </c>
      <c r="Q53" s="158">
        <v>227</v>
      </c>
      <c r="R53" s="158">
        <v>67</v>
      </c>
      <c r="S53" s="161">
        <v>35</v>
      </c>
      <c r="T53" s="161">
        <v>11</v>
      </c>
      <c r="U53" s="34" t="s">
        <v>87</v>
      </c>
      <c r="V53" s="158">
        <v>284</v>
      </c>
      <c r="W53" s="158">
        <v>10</v>
      </c>
      <c r="X53" s="161">
        <v>44</v>
      </c>
      <c r="Y53" s="161">
        <v>2</v>
      </c>
    </row>
    <row r="54" spans="1:25" ht="15">
      <c r="A54" s="34" t="s">
        <v>2049</v>
      </c>
      <c r="B54" s="158">
        <v>51</v>
      </c>
      <c r="C54" s="158">
        <v>243</v>
      </c>
      <c r="D54" s="161">
        <v>8</v>
      </c>
      <c r="E54" s="161">
        <v>38</v>
      </c>
      <c r="F54" s="34" t="s">
        <v>3085</v>
      </c>
      <c r="G54" s="158">
        <v>110</v>
      </c>
      <c r="H54" s="158">
        <v>184</v>
      </c>
      <c r="I54" s="161">
        <v>17</v>
      </c>
      <c r="J54" s="161">
        <v>29</v>
      </c>
      <c r="K54" s="34" t="s">
        <v>1898</v>
      </c>
      <c r="L54" s="158">
        <v>171</v>
      </c>
      <c r="M54" s="158">
        <v>123</v>
      </c>
      <c r="N54" s="161">
        <v>27</v>
      </c>
      <c r="O54" s="161">
        <v>19</v>
      </c>
      <c r="P54" s="34" t="s">
        <v>5432</v>
      </c>
      <c r="Q54" s="158">
        <v>228</v>
      </c>
      <c r="R54" s="158">
        <v>66</v>
      </c>
      <c r="S54" s="161">
        <v>36</v>
      </c>
      <c r="T54" s="161">
        <v>10</v>
      </c>
      <c r="U54" s="34" t="s">
        <v>8075</v>
      </c>
      <c r="V54" s="158">
        <v>285</v>
      </c>
      <c r="W54" s="158">
        <v>9</v>
      </c>
      <c r="X54" s="161">
        <v>44</v>
      </c>
      <c r="Y54" s="161">
        <v>2</v>
      </c>
    </row>
    <row r="55" spans="1:25" ht="15">
      <c r="A55" s="34" t="s">
        <v>8076</v>
      </c>
      <c r="B55" s="158">
        <v>52</v>
      </c>
      <c r="C55" s="158">
        <v>242</v>
      </c>
      <c r="D55" s="161">
        <v>8</v>
      </c>
      <c r="E55" s="161">
        <v>38</v>
      </c>
      <c r="F55" s="34" t="s">
        <v>7211</v>
      </c>
      <c r="G55" s="158">
        <v>111</v>
      </c>
      <c r="H55" s="158">
        <v>183</v>
      </c>
      <c r="I55" s="161">
        <v>17</v>
      </c>
      <c r="J55" s="161">
        <v>29</v>
      </c>
      <c r="K55" s="34" t="s">
        <v>1330</v>
      </c>
      <c r="L55" s="158">
        <v>172</v>
      </c>
      <c r="M55" s="158">
        <v>122</v>
      </c>
      <c r="N55" s="161">
        <v>27</v>
      </c>
      <c r="O55" s="161">
        <v>19</v>
      </c>
      <c r="P55" s="34" t="s">
        <v>130</v>
      </c>
      <c r="Q55" s="158">
        <v>229</v>
      </c>
      <c r="R55" s="158">
        <v>65</v>
      </c>
      <c r="S55" s="161">
        <v>36</v>
      </c>
      <c r="T55" s="161">
        <v>10</v>
      </c>
      <c r="U55" s="34" t="s">
        <v>851</v>
      </c>
      <c r="V55" s="158">
        <v>286</v>
      </c>
      <c r="W55" s="158">
        <v>8</v>
      </c>
      <c r="X55" s="161">
        <v>44</v>
      </c>
      <c r="Y55" s="161">
        <v>2</v>
      </c>
    </row>
    <row r="56" spans="1:25" ht="15">
      <c r="A56" s="34" t="s">
        <v>1735</v>
      </c>
      <c r="B56" s="158">
        <v>53</v>
      </c>
      <c r="C56" s="158">
        <v>241</v>
      </c>
      <c r="D56" s="161">
        <v>8</v>
      </c>
      <c r="E56" s="161">
        <v>38</v>
      </c>
      <c r="F56" s="34" t="s">
        <v>2235</v>
      </c>
      <c r="G56" s="158">
        <v>112</v>
      </c>
      <c r="H56" s="158">
        <v>182</v>
      </c>
      <c r="I56" s="161">
        <v>17</v>
      </c>
      <c r="J56" s="161">
        <v>29</v>
      </c>
      <c r="K56" s="34" t="s">
        <v>385</v>
      </c>
      <c r="L56" s="158">
        <v>173</v>
      </c>
      <c r="M56" s="158">
        <v>121</v>
      </c>
      <c r="N56" s="161">
        <v>27</v>
      </c>
      <c r="O56" s="161">
        <v>19</v>
      </c>
      <c r="P56" s="34" t="s">
        <v>5641</v>
      </c>
      <c r="Q56" s="158">
        <v>230</v>
      </c>
      <c r="R56" s="158">
        <v>64</v>
      </c>
      <c r="S56" s="161">
        <v>36</v>
      </c>
      <c r="T56" s="161">
        <v>10</v>
      </c>
      <c r="U56" s="34" t="s">
        <v>8077</v>
      </c>
      <c r="V56" s="158">
        <v>287</v>
      </c>
      <c r="W56" s="158">
        <v>7</v>
      </c>
      <c r="X56" s="161">
        <v>44</v>
      </c>
      <c r="Y56" s="161">
        <v>2</v>
      </c>
    </row>
    <row r="57" spans="1:25" ht="15">
      <c r="A57" s="34" t="s">
        <v>155</v>
      </c>
      <c r="B57" s="158">
        <v>54</v>
      </c>
      <c r="C57" s="158">
        <v>240</v>
      </c>
      <c r="D57" s="161">
        <v>9</v>
      </c>
      <c r="E57" s="161">
        <v>37</v>
      </c>
      <c r="F57" s="34" t="s">
        <v>8078</v>
      </c>
      <c r="G57" s="158">
        <v>113</v>
      </c>
      <c r="H57" s="158">
        <v>181</v>
      </c>
      <c r="I57" s="161">
        <v>17</v>
      </c>
      <c r="J57" s="161">
        <v>29</v>
      </c>
      <c r="K57" s="34" t="s">
        <v>8079</v>
      </c>
      <c r="L57" s="158">
        <v>174</v>
      </c>
      <c r="M57" s="158">
        <v>120</v>
      </c>
      <c r="N57" s="161">
        <v>27</v>
      </c>
      <c r="O57" s="161">
        <v>19</v>
      </c>
      <c r="P57" s="34" t="s">
        <v>8046</v>
      </c>
      <c r="Q57" s="158">
        <v>231</v>
      </c>
      <c r="R57" s="158">
        <v>63</v>
      </c>
      <c r="S57" s="161">
        <v>36</v>
      </c>
      <c r="T57" s="161">
        <v>10</v>
      </c>
      <c r="U57" s="34" t="s">
        <v>8080</v>
      </c>
      <c r="V57" s="158">
        <v>288</v>
      </c>
      <c r="W57" s="158">
        <v>6</v>
      </c>
      <c r="X57" s="161">
        <v>45</v>
      </c>
      <c r="Y57" s="161">
        <v>1</v>
      </c>
    </row>
    <row r="58" spans="1:25" ht="15">
      <c r="A58" s="34" t="s">
        <v>8081</v>
      </c>
      <c r="B58" s="158">
        <v>55</v>
      </c>
      <c r="C58" s="158">
        <v>239</v>
      </c>
      <c r="D58" s="161">
        <v>9</v>
      </c>
      <c r="E58" s="161">
        <v>37</v>
      </c>
      <c r="F58" s="34" t="s">
        <v>5468</v>
      </c>
      <c r="G58" s="158">
        <v>114</v>
      </c>
      <c r="H58" s="158">
        <v>180</v>
      </c>
      <c r="I58" s="161">
        <v>17</v>
      </c>
      <c r="J58" s="161">
        <v>29</v>
      </c>
      <c r="K58" s="34" t="s">
        <v>8082</v>
      </c>
      <c r="L58" s="158">
        <v>175</v>
      </c>
      <c r="M58" s="158">
        <v>119</v>
      </c>
      <c r="N58" s="161">
        <v>27</v>
      </c>
      <c r="O58" s="161">
        <v>19</v>
      </c>
      <c r="P58" s="34" t="s">
        <v>8083</v>
      </c>
      <c r="Q58" s="158">
        <v>232</v>
      </c>
      <c r="R58" s="158">
        <v>62</v>
      </c>
      <c r="S58" s="161">
        <v>36</v>
      </c>
      <c r="T58" s="161">
        <v>10</v>
      </c>
      <c r="U58" s="34" t="s">
        <v>8084</v>
      </c>
      <c r="V58" s="158">
        <v>289</v>
      </c>
      <c r="W58" s="158">
        <v>5</v>
      </c>
      <c r="X58" s="161">
        <v>45</v>
      </c>
      <c r="Y58" s="161">
        <v>1</v>
      </c>
    </row>
    <row r="59" spans="1:25" ht="15">
      <c r="A59" s="34" t="s">
        <v>159</v>
      </c>
      <c r="B59" s="158">
        <v>56</v>
      </c>
      <c r="C59" s="158">
        <v>238</v>
      </c>
      <c r="D59" s="161">
        <v>9</v>
      </c>
      <c r="E59" s="161">
        <v>37</v>
      </c>
      <c r="F59" s="34" t="s">
        <v>3143</v>
      </c>
      <c r="G59" s="158">
        <v>115</v>
      </c>
      <c r="H59" s="158">
        <v>179</v>
      </c>
      <c r="I59" s="161">
        <v>18</v>
      </c>
      <c r="J59" s="161">
        <v>28</v>
      </c>
      <c r="K59" s="34" t="s">
        <v>1307</v>
      </c>
      <c r="L59" s="158">
        <v>176</v>
      </c>
      <c r="M59" s="158">
        <v>118</v>
      </c>
      <c r="N59" s="161">
        <v>27</v>
      </c>
      <c r="O59" s="161">
        <v>19</v>
      </c>
      <c r="P59" s="34" t="s">
        <v>3224</v>
      </c>
      <c r="Q59" s="158">
        <v>233</v>
      </c>
      <c r="R59" s="158">
        <v>61</v>
      </c>
      <c r="S59" s="161">
        <v>36</v>
      </c>
      <c r="T59" s="161">
        <v>10</v>
      </c>
      <c r="U59" s="34" t="s">
        <v>8085</v>
      </c>
      <c r="V59" s="158">
        <v>290</v>
      </c>
      <c r="W59" s="158">
        <v>4</v>
      </c>
      <c r="X59" s="161">
        <v>45</v>
      </c>
      <c r="Y59" s="161">
        <v>1</v>
      </c>
    </row>
    <row r="60" spans="1:25" ht="15">
      <c r="A60" s="34" t="s">
        <v>2688</v>
      </c>
      <c r="B60" s="158">
        <v>57</v>
      </c>
      <c r="C60" s="158">
        <v>237</v>
      </c>
      <c r="D60" s="161">
        <v>9</v>
      </c>
      <c r="E60" s="161">
        <v>37</v>
      </c>
      <c r="F60" s="34" t="s">
        <v>8086</v>
      </c>
      <c r="G60" s="158">
        <v>116</v>
      </c>
      <c r="H60" s="158">
        <v>178</v>
      </c>
      <c r="I60" s="161">
        <v>18</v>
      </c>
      <c r="J60" s="161">
        <v>28</v>
      </c>
      <c r="K60" s="34" t="s">
        <v>5648</v>
      </c>
      <c r="L60" s="158">
        <v>177</v>
      </c>
      <c r="M60" s="158">
        <v>117</v>
      </c>
      <c r="N60" s="161">
        <v>27</v>
      </c>
      <c r="O60" s="161">
        <v>19</v>
      </c>
      <c r="P60" s="34" t="s">
        <v>8087</v>
      </c>
      <c r="Q60" s="158">
        <v>234</v>
      </c>
      <c r="R60" s="158">
        <v>60</v>
      </c>
      <c r="S60" s="161">
        <v>36</v>
      </c>
      <c r="T60" s="161">
        <v>10</v>
      </c>
      <c r="U60" s="34" t="s">
        <v>8088</v>
      </c>
      <c r="V60" s="158">
        <v>291</v>
      </c>
      <c r="W60" s="158">
        <v>3</v>
      </c>
      <c r="X60" s="161">
        <v>45</v>
      </c>
      <c r="Y60" s="161">
        <v>1</v>
      </c>
    </row>
    <row r="61" spans="1:25" ht="15">
      <c r="A61" s="34" t="s">
        <v>8089</v>
      </c>
      <c r="B61" s="158">
        <v>58</v>
      </c>
      <c r="C61" s="158">
        <v>236</v>
      </c>
      <c r="D61" s="161">
        <v>9</v>
      </c>
      <c r="E61" s="161">
        <v>37</v>
      </c>
      <c r="F61" s="34" t="s">
        <v>7435</v>
      </c>
      <c r="G61" s="158">
        <v>117</v>
      </c>
      <c r="H61" s="158">
        <v>177</v>
      </c>
      <c r="I61" s="161">
        <v>18</v>
      </c>
      <c r="J61" s="161">
        <v>28</v>
      </c>
      <c r="K61" s="34"/>
      <c r="P61" s="34"/>
      <c r="U61" s="34" t="s">
        <v>5624</v>
      </c>
      <c r="V61" s="158">
        <v>292</v>
      </c>
      <c r="W61" s="158">
        <v>2</v>
      </c>
      <c r="X61" s="161">
        <v>45</v>
      </c>
      <c r="Y61" s="161">
        <v>1</v>
      </c>
    </row>
    <row r="62" spans="1:25" ht="15">
      <c r="A62" s="34" t="s">
        <v>8090</v>
      </c>
      <c r="B62" s="158">
        <v>59</v>
      </c>
      <c r="C62" s="158">
        <v>235</v>
      </c>
      <c r="D62" s="161">
        <v>9</v>
      </c>
      <c r="E62" s="161">
        <v>37</v>
      </c>
      <c r="F62" s="34" t="s">
        <v>110</v>
      </c>
      <c r="G62" s="158">
        <v>118</v>
      </c>
      <c r="H62" s="158">
        <v>176</v>
      </c>
      <c r="I62" s="161">
        <v>18</v>
      </c>
      <c r="J62" s="161">
        <v>28</v>
      </c>
      <c r="K62" s="34"/>
      <c r="P62" s="34"/>
      <c r="U62" s="34" t="s">
        <v>8091</v>
      </c>
      <c r="V62" s="158">
        <v>293</v>
      </c>
      <c r="W62" s="158">
        <v>1</v>
      </c>
      <c r="X62" s="161">
        <v>45</v>
      </c>
      <c r="Y62" s="161">
        <v>1</v>
      </c>
    </row>
    <row r="63" spans="1:25" ht="15">
      <c r="F63" s="34" t="s">
        <v>8092</v>
      </c>
      <c r="G63" s="158">
        <v>119</v>
      </c>
      <c r="H63" s="158">
        <v>175</v>
      </c>
      <c r="I63" s="161">
        <v>18</v>
      </c>
      <c r="J63" s="161">
        <v>28</v>
      </c>
      <c r="V63" s="158"/>
      <c r="W63" s="158"/>
      <c r="X63" s="161"/>
      <c r="Y63" s="161"/>
    </row>
    <row r="64" spans="1:25" ht="15">
      <c r="F64" s="34" t="s">
        <v>8093</v>
      </c>
      <c r="G64" s="158">
        <v>120</v>
      </c>
      <c r="H64" s="158">
        <v>174</v>
      </c>
      <c r="I64" s="161">
        <v>18</v>
      </c>
      <c r="J64" s="161">
        <v>28</v>
      </c>
      <c r="V64" s="158"/>
      <c r="W64" s="158"/>
      <c r="X64" s="161"/>
      <c r="Y64" s="161"/>
    </row>
    <row r="65" spans="22:25" ht="15">
      <c r="V65" s="158"/>
      <c r="W65" s="158"/>
      <c r="X65" s="161"/>
      <c r="Y65" s="161"/>
    </row>
    <row r="66" spans="22:25" ht="15">
      <c r="V66" s="158"/>
      <c r="W66" s="158"/>
      <c r="X66" s="161"/>
      <c r="Y66" s="161"/>
    </row>
    <row r="67" spans="22:25" ht="15">
      <c r="V67" s="158"/>
      <c r="W67" s="158"/>
      <c r="X67" s="161"/>
      <c r="Y67" s="161"/>
    </row>
    <row r="68" spans="22:25" ht="15">
      <c r="V68" s="158"/>
      <c r="W68" s="158"/>
      <c r="X68" s="161"/>
      <c r="Y68" s="161"/>
    </row>
    <row r="69" spans="22:25" ht="15">
      <c r="V69" s="158"/>
      <c r="W69" s="158"/>
      <c r="X69" s="161"/>
      <c r="Y69" s="161"/>
    </row>
    <row r="70" spans="22:25" ht="15">
      <c r="V70" s="158"/>
      <c r="W70" s="158"/>
      <c r="X70" s="161"/>
      <c r="Y70" s="161"/>
    </row>
    <row r="71" spans="22:25" ht="15">
      <c r="V71" s="158"/>
      <c r="W71" s="158"/>
      <c r="X71" s="161"/>
      <c r="Y71" s="161"/>
    </row>
    <row r="72" spans="22:25" ht="15">
      <c r="V72" s="158"/>
      <c r="W72" s="158"/>
      <c r="X72" s="161"/>
      <c r="Y72" s="161"/>
    </row>
    <row r="73" spans="22:25" ht="15">
      <c r="V73" s="158"/>
      <c r="W73" s="158"/>
      <c r="X73" s="161"/>
      <c r="Y73" s="161"/>
    </row>
    <row r="74" spans="22:25" ht="15">
      <c r="V74" s="158"/>
      <c r="W74" s="158"/>
      <c r="X74" s="161"/>
      <c r="Y74" s="161"/>
    </row>
    <row r="75" spans="22:25" ht="15">
      <c r="V75" s="158"/>
      <c r="W75" s="158"/>
      <c r="X75" s="161"/>
      <c r="Y75" s="161"/>
    </row>
    <row r="76" spans="22:25" ht="15">
      <c r="V76" s="158"/>
      <c r="W76" s="158"/>
      <c r="X76" s="161"/>
      <c r="Y76" s="161"/>
    </row>
    <row r="77" spans="22:25" ht="15">
      <c r="V77" s="158"/>
      <c r="W77" s="158"/>
      <c r="X77" s="161"/>
      <c r="Y77" s="161"/>
    </row>
    <row r="78" spans="22:25" ht="15">
      <c r="V78" s="158"/>
      <c r="W78" s="158"/>
      <c r="X78" s="161"/>
      <c r="Y78" s="161"/>
    </row>
    <row r="79" spans="22:25" ht="15">
      <c r="V79" s="158"/>
      <c r="W79" s="158"/>
      <c r="X79" s="161"/>
      <c r="Y79" s="161"/>
    </row>
    <row r="80" spans="22:25" ht="15">
      <c r="V80" s="158"/>
      <c r="W80" s="158"/>
      <c r="X80" s="161"/>
      <c r="Y80" s="161"/>
    </row>
    <row r="81" spans="22:25" ht="15">
      <c r="V81" s="158"/>
      <c r="W81" s="158"/>
      <c r="X81" s="161"/>
      <c r="Y81" s="161"/>
    </row>
    <row r="82" spans="22:25" ht="15">
      <c r="V82" s="158"/>
      <c r="W82" s="158"/>
      <c r="X82" s="161"/>
      <c r="Y82" s="161"/>
    </row>
    <row r="83" spans="22:25" ht="15">
      <c r="V83" s="158"/>
      <c r="W83" s="158"/>
      <c r="X83" s="161"/>
      <c r="Y83" s="161"/>
    </row>
    <row r="84" spans="22:25" ht="15">
      <c r="V84" s="158"/>
      <c r="W84" s="158"/>
      <c r="X84" s="161"/>
      <c r="Y84" s="161"/>
    </row>
    <row r="85" spans="22:25" ht="15">
      <c r="V85" s="158"/>
      <c r="W85" s="158"/>
      <c r="X85" s="161"/>
      <c r="Y85" s="161"/>
    </row>
    <row r="86" spans="22:25" ht="15">
      <c r="V86" s="158"/>
      <c r="W86" s="158"/>
      <c r="X86" s="161"/>
      <c r="Y86" s="161"/>
    </row>
    <row r="87" spans="22:25" ht="15">
      <c r="V87" s="158"/>
      <c r="W87" s="158"/>
      <c r="X87" s="161"/>
      <c r="Y87" s="161"/>
    </row>
    <row r="88" spans="22:25" ht="15">
      <c r="V88" s="158"/>
      <c r="W88" s="158"/>
      <c r="X88" s="161"/>
      <c r="Y88" s="161"/>
    </row>
    <row r="89" spans="22:25" ht="15">
      <c r="V89" s="158"/>
      <c r="W89" s="158"/>
      <c r="X89" s="161"/>
      <c r="Y89" s="161"/>
    </row>
    <row r="90" spans="22:25" ht="15">
      <c r="V90" s="158"/>
      <c r="W90" s="158"/>
      <c r="X90" s="161"/>
      <c r="Y90" s="161"/>
    </row>
    <row r="91" spans="22:25" ht="15">
      <c r="V91" s="158"/>
      <c r="W91" s="158"/>
      <c r="X91" s="161"/>
      <c r="Y91" s="161"/>
    </row>
    <row r="92" spans="22:25" ht="15">
      <c r="V92" s="158"/>
      <c r="W92" s="158"/>
      <c r="X92" s="161"/>
      <c r="Y92" s="161"/>
    </row>
    <row r="93" spans="22:25" ht="15">
      <c r="V93" s="158"/>
      <c r="W93" s="158"/>
      <c r="X93" s="161"/>
      <c r="Y93" s="161"/>
    </row>
    <row r="94" spans="22:25" ht="15">
      <c r="V94" s="158"/>
      <c r="W94" s="158"/>
      <c r="X94" s="161"/>
      <c r="Y94" s="161"/>
    </row>
    <row r="95" spans="22:25" ht="15">
      <c r="V95" s="158"/>
      <c r="W95" s="158"/>
      <c r="X95" s="161"/>
      <c r="Y95" s="161"/>
    </row>
    <row r="96" spans="22:25" ht="15">
      <c r="V96" s="158"/>
      <c r="W96" s="158"/>
      <c r="X96" s="161"/>
      <c r="Y96" s="161"/>
    </row>
    <row r="97" spans="22:25" ht="15">
      <c r="V97" s="158"/>
      <c r="W97" s="158"/>
      <c r="X97" s="161"/>
      <c r="Y97" s="161"/>
    </row>
    <row r="98" spans="22:25" ht="15">
      <c r="V98" s="158"/>
      <c r="W98" s="158"/>
      <c r="X98" s="161"/>
      <c r="Y98" s="161"/>
    </row>
    <row r="99" spans="22:25" ht="15">
      <c r="V99" s="158"/>
      <c r="W99" s="158"/>
      <c r="X99" s="161"/>
      <c r="Y99" s="161"/>
    </row>
    <row r="100" spans="22:25" ht="15">
      <c r="V100" s="158"/>
      <c r="W100" s="158"/>
      <c r="X100" s="161"/>
      <c r="Y100" s="161"/>
    </row>
    <row r="101" spans="22:25" ht="15">
      <c r="V101" s="158"/>
      <c r="W101" s="158"/>
      <c r="X101" s="161"/>
      <c r="Y101" s="161"/>
    </row>
    <row r="102" spans="22:25" ht="15">
      <c r="V102" s="158"/>
      <c r="W102" s="158"/>
      <c r="X102" s="161"/>
      <c r="Y102" s="161"/>
    </row>
    <row r="103" spans="22:25" ht="15">
      <c r="V103" s="158"/>
      <c r="W103" s="158"/>
      <c r="X103" s="161"/>
      <c r="Y103" s="161"/>
    </row>
    <row r="104" spans="22:25" ht="15">
      <c r="V104" s="158"/>
      <c r="W104" s="158"/>
      <c r="X104" s="161"/>
      <c r="Y104" s="161"/>
    </row>
    <row r="105" spans="22:25" ht="15">
      <c r="V105" s="158"/>
      <c r="W105" s="158"/>
      <c r="X105" s="161"/>
      <c r="Y105" s="161"/>
    </row>
    <row r="106" spans="22:25" ht="15">
      <c r="V106" s="158"/>
      <c r="W106" s="158"/>
      <c r="X106" s="161"/>
      <c r="Y106" s="161"/>
    </row>
    <row r="107" spans="22:25" ht="15">
      <c r="V107" s="158"/>
      <c r="W107" s="158"/>
      <c r="X107" s="161"/>
      <c r="Y107" s="161"/>
    </row>
    <row r="108" spans="22:25" ht="15">
      <c r="V108" s="158"/>
      <c r="W108" s="158"/>
      <c r="X108" s="161"/>
      <c r="Y108" s="161"/>
    </row>
    <row r="109" spans="22:25" ht="15">
      <c r="V109" s="158"/>
      <c r="W109" s="158"/>
      <c r="X109" s="161"/>
      <c r="Y109" s="161"/>
    </row>
    <row r="110" spans="22:25" ht="15">
      <c r="V110" s="158"/>
      <c r="W110" s="158"/>
      <c r="X110" s="161"/>
      <c r="Y110" s="161"/>
    </row>
    <row r="111" spans="22:25" ht="15">
      <c r="V111" s="158"/>
      <c r="W111" s="158"/>
      <c r="X111" s="161"/>
      <c r="Y111" s="161"/>
    </row>
    <row r="112" spans="22:25" ht="15">
      <c r="V112" s="158"/>
      <c r="W112" s="158"/>
      <c r="X112" s="161"/>
      <c r="Y112" s="161"/>
    </row>
    <row r="113" spans="17:25" ht="15">
      <c r="V113" s="158"/>
      <c r="W113" s="158"/>
      <c r="X113" s="161"/>
      <c r="Y113" s="161"/>
    </row>
    <row r="114" spans="17:25" ht="15">
      <c r="V114" s="158"/>
      <c r="W114" s="158"/>
      <c r="X114" s="161"/>
      <c r="Y114" s="161"/>
    </row>
    <row r="115" spans="17:25" ht="15">
      <c r="V115" s="158"/>
      <c r="W115" s="158"/>
      <c r="X115" s="161"/>
      <c r="Y115" s="161"/>
    </row>
    <row r="116" spans="17:25" ht="15">
      <c r="V116" s="158"/>
      <c r="W116" s="158"/>
      <c r="X116" s="161"/>
      <c r="Y116" s="161"/>
    </row>
    <row r="117" spans="17:25" ht="15">
      <c r="V117" s="158"/>
      <c r="W117" s="158"/>
      <c r="X117" s="161"/>
      <c r="Y117" s="161"/>
    </row>
    <row r="118" spans="17:25" ht="15">
      <c r="V118" s="158"/>
      <c r="W118" s="158"/>
      <c r="X118" s="161"/>
      <c r="Y118" s="161"/>
    </row>
    <row r="119" spans="17:25" ht="15">
      <c r="V119" s="158"/>
      <c r="W119" s="158"/>
      <c r="X119" s="161"/>
      <c r="Y119" s="161"/>
    </row>
    <row r="120" spans="17:25" ht="15">
      <c r="Q120" s="158"/>
      <c r="R120" s="158"/>
      <c r="S120" s="161"/>
      <c r="T120" s="161"/>
      <c r="V120" s="158"/>
      <c r="W120" s="158"/>
      <c r="X120" s="161"/>
      <c r="Y120" s="161"/>
    </row>
    <row r="121" spans="17:25" ht="15">
      <c r="Q121" s="158"/>
      <c r="R121" s="158"/>
      <c r="S121" s="161"/>
      <c r="T121" s="161"/>
      <c r="V121" s="158"/>
      <c r="W121" s="158"/>
      <c r="X121" s="161"/>
      <c r="Y121" s="161"/>
    </row>
    <row r="122" spans="17:25" ht="15">
      <c r="Q122" s="158"/>
      <c r="R122" s="158"/>
      <c r="S122" s="161"/>
      <c r="T122" s="161"/>
      <c r="V122" s="158"/>
      <c r="W122" s="158"/>
      <c r="X122" s="161"/>
      <c r="Y122" s="161"/>
    </row>
    <row r="123" spans="17:25" ht="15">
      <c r="Q123" s="158"/>
      <c r="R123" s="158"/>
      <c r="S123" s="161"/>
      <c r="T123" s="161"/>
      <c r="V123" s="158"/>
      <c r="W123" s="158"/>
      <c r="X123" s="161"/>
      <c r="Y123" s="161"/>
    </row>
    <row r="124" spans="17:25" ht="15">
      <c r="Q124" s="158"/>
      <c r="R124" s="158"/>
      <c r="S124" s="161"/>
      <c r="T124" s="161"/>
      <c r="V124" s="158"/>
      <c r="W124" s="158"/>
      <c r="X124" s="161"/>
      <c r="Y124" s="161"/>
    </row>
    <row r="125" spans="17:25" ht="15">
      <c r="Q125" s="158"/>
      <c r="R125" s="158"/>
      <c r="S125" s="161"/>
      <c r="T125" s="161"/>
      <c r="V125" s="158"/>
      <c r="W125" s="158"/>
      <c r="X125" s="161"/>
      <c r="Y125" s="161"/>
    </row>
    <row r="126" spans="17:25" ht="15">
      <c r="Q126" s="158"/>
      <c r="R126" s="158"/>
      <c r="S126" s="161"/>
      <c r="T126" s="161"/>
      <c r="V126" s="158"/>
      <c r="W126" s="158"/>
      <c r="X126" s="161"/>
      <c r="Y126" s="161"/>
    </row>
    <row r="127" spans="17:25" ht="15">
      <c r="Q127" s="158"/>
      <c r="R127" s="158"/>
      <c r="S127" s="161"/>
      <c r="T127" s="161"/>
      <c r="V127" s="158"/>
      <c r="W127" s="158"/>
      <c r="X127" s="161"/>
      <c r="Y127" s="161"/>
    </row>
    <row r="128" spans="17:25" ht="15">
      <c r="Q128" s="158"/>
      <c r="R128" s="158"/>
      <c r="S128" s="161"/>
      <c r="T128" s="161"/>
      <c r="V128" s="158"/>
      <c r="W128" s="158"/>
      <c r="X128" s="161"/>
      <c r="Y128" s="161"/>
    </row>
    <row r="129" spans="17:25" ht="15">
      <c r="Q129" s="158"/>
      <c r="R129" s="158"/>
      <c r="S129" s="161"/>
      <c r="T129" s="161"/>
      <c r="V129" s="158"/>
      <c r="W129" s="158"/>
      <c r="X129" s="161"/>
      <c r="Y129" s="161"/>
    </row>
    <row r="130" spans="17:25" ht="15">
      <c r="Q130" s="158"/>
      <c r="R130" s="158"/>
      <c r="S130" s="161"/>
      <c r="T130" s="161"/>
      <c r="V130" s="158"/>
      <c r="W130" s="158"/>
      <c r="X130" s="161"/>
      <c r="Y130" s="161"/>
    </row>
    <row r="131" spans="17:25" ht="15">
      <c r="Q131" s="158"/>
      <c r="R131" s="158"/>
      <c r="S131" s="161"/>
      <c r="T131" s="161"/>
      <c r="V131" s="158"/>
      <c r="W131" s="158"/>
      <c r="X131" s="161"/>
      <c r="Y131" s="161"/>
    </row>
    <row r="132" spans="17:25" ht="15">
      <c r="Q132" s="158"/>
      <c r="R132" s="158"/>
      <c r="S132" s="161"/>
      <c r="T132" s="161"/>
      <c r="V132" s="158"/>
      <c r="W132" s="158"/>
      <c r="X132" s="161"/>
      <c r="Y132" s="161"/>
    </row>
    <row r="133" spans="17:25" ht="15">
      <c r="Q133" s="158"/>
      <c r="R133" s="158"/>
      <c r="S133" s="161"/>
      <c r="T133" s="161"/>
      <c r="V133" s="158"/>
      <c r="W133" s="158"/>
      <c r="X133" s="161"/>
      <c r="Y133" s="161"/>
    </row>
    <row r="134" spans="17:25" ht="15">
      <c r="Q134" s="158"/>
      <c r="R134" s="158"/>
      <c r="S134" s="161"/>
      <c r="T134" s="161"/>
      <c r="V134" s="158"/>
      <c r="W134" s="158"/>
      <c r="X134" s="161"/>
      <c r="Y134" s="161"/>
    </row>
    <row r="135" spans="17:25" ht="15">
      <c r="Q135" s="158"/>
      <c r="R135" s="158"/>
      <c r="S135" s="161"/>
      <c r="T135" s="161"/>
      <c r="V135" s="158"/>
      <c r="W135" s="158"/>
      <c r="X135" s="161"/>
      <c r="Y135" s="161"/>
    </row>
    <row r="136" spans="17:25" ht="15">
      <c r="Q136" s="158"/>
      <c r="R136" s="158"/>
      <c r="S136" s="161"/>
      <c r="T136" s="161"/>
      <c r="V136" s="158"/>
      <c r="W136" s="158"/>
      <c r="X136" s="161"/>
      <c r="Y136" s="161"/>
    </row>
    <row r="137" spans="17:25" ht="15">
      <c r="Q137" s="158"/>
      <c r="R137" s="158"/>
      <c r="S137" s="161"/>
      <c r="T137" s="161"/>
      <c r="V137" s="158"/>
      <c r="W137" s="158"/>
      <c r="X137" s="161"/>
      <c r="Y137" s="161"/>
    </row>
    <row r="138" spans="17:25" ht="15">
      <c r="Q138" s="158"/>
      <c r="R138" s="158"/>
      <c r="S138" s="161"/>
      <c r="T138" s="161"/>
      <c r="V138" s="158"/>
      <c r="W138" s="158"/>
      <c r="X138" s="161"/>
      <c r="Y138" s="161"/>
    </row>
    <row r="139" spans="17:25" ht="15">
      <c r="Q139" s="158"/>
      <c r="R139" s="158"/>
      <c r="S139" s="161"/>
      <c r="T139" s="161"/>
      <c r="V139" s="158"/>
      <c r="W139" s="158"/>
      <c r="X139" s="161"/>
      <c r="Y139" s="161"/>
    </row>
    <row r="140" spans="17:25" ht="15">
      <c r="Q140" s="158"/>
      <c r="R140" s="158"/>
      <c r="S140" s="161"/>
      <c r="T140" s="161"/>
      <c r="V140" s="158"/>
      <c r="W140" s="158"/>
      <c r="X140" s="161"/>
      <c r="Y140" s="161"/>
    </row>
    <row r="141" spans="17:25" ht="15">
      <c r="Q141" s="158"/>
      <c r="R141" s="158"/>
      <c r="S141" s="161"/>
      <c r="T141" s="161"/>
      <c r="V141" s="158"/>
      <c r="W141" s="158"/>
      <c r="X141" s="161"/>
      <c r="Y141" s="161"/>
    </row>
    <row r="142" spans="17:25" ht="15">
      <c r="Q142" s="158"/>
      <c r="R142" s="158"/>
      <c r="S142" s="161"/>
      <c r="T142" s="161"/>
      <c r="V142" s="158"/>
      <c r="W142" s="158"/>
      <c r="X142" s="161"/>
      <c r="Y142" s="161"/>
    </row>
    <row r="143" spans="17:25" ht="15">
      <c r="Q143" s="158"/>
      <c r="R143" s="158"/>
      <c r="S143" s="161"/>
      <c r="T143" s="161"/>
      <c r="V143" s="158"/>
      <c r="W143" s="158"/>
      <c r="X143" s="161"/>
      <c r="Y143" s="161"/>
    </row>
    <row r="144" spans="17:25" ht="15">
      <c r="Q144" s="158"/>
      <c r="R144" s="158"/>
      <c r="S144" s="161"/>
      <c r="T144" s="161"/>
      <c r="V144" s="158"/>
      <c r="W144" s="158"/>
      <c r="X144" s="161"/>
      <c r="Y144" s="161"/>
    </row>
    <row r="145" spans="17:25" ht="15">
      <c r="Q145" s="158"/>
      <c r="R145" s="158"/>
      <c r="S145" s="161"/>
      <c r="T145" s="161"/>
      <c r="V145" s="158"/>
      <c r="W145" s="158"/>
      <c r="X145" s="161"/>
      <c r="Y145" s="161"/>
    </row>
    <row r="146" spans="17:25" ht="15">
      <c r="Q146" s="158"/>
      <c r="R146" s="158"/>
      <c r="S146" s="161"/>
      <c r="T146" s="161"/>
      <c r="V146" s="158"/>
      <c r="W146" s="158"/>
      <c r="X146" s="161"/>
      <c r="Y146" s="161"/>
    </row>
    <row r="147" spans="17:25" ht="15">
      <c r="Q147" s="158"/>
      <c r="R147" s="158"/>
      <c r="S147" s="161"/>
      <c r="T147" s="161"/>
      <c r="V147" s="158"/>
      <c r="W147" s="158"/>
      <c r="X147" s="161"/>
      <c r="Y147" s="161"/>
    </row>
    <row r="148" spans="17:25" ht="15">
      <c r="Q148" s="158"/>
      <c r="R148" s="158"/>
      <c r="S148" s="161"/>
      <c r="T148" s="161"/>
      <c r="V148" s="158"/>
      <c r="W148" s="158"/>
      <c r="X148" s="161"/>
      <c r="Y148" s="161"/>
    </row>
    <row r="149" spans="17:25" ht="15">
      <c r="Q149" s="158"/>
      <c r="R149" s="158"/>
      <c r="S149" s="161"/>
      <c r="T149" s="161"/>
      <c r="V149" s="158"/>
      <c r="W149" s="158"/>
      <c r="X149" s="161"/>
      <c r="Y149" s="161"/>
    </row>
    <row r="150" spans="17:25" ht="15">
      <c r="Q150" s="158"/>
      <c r="R150" s="158"/>
      <c r="S150" s="161"/>
      <c r="T150" s="161"/>
      <c r="V150" s="158"/>
      <c r="W150" s="158"/>
      <c r="X150" s="161"/>
      <c r="Y150" s="161"/>
    </row>
    <row r="151" spans="17:25" ht="15">
      <c r="Q151" s="158"/>
      <c r="R151" s="158"/>
      <c r="S151" s="161"/>
      <c r="T151" s="161"/>
      <c r="V151" s="158"/>
      <c r="W151" s="158"/>
      <c r="X151" s="161"/>
      <c r="Y151" s="161"/>
    </row>
    <row r="152" spans="17:25" ht="15">
      <c r="Q152" s="158"/>
      <c r="R152" s="158"/>
      <c r="S152" s="161"/>
      <c r="T152" s="161"/>
      <c r="V152" s="158"/>
      <c r="W152" s="158"/>
      <c r="X152" s="161"/>
      <c r="Y152" s="161"/>
    </row>
    <row r="153" spans="17:25" ht="15">
      <c r="Q153" s="158"/>
      <c r="R153" s="158"/>
      <c r="S153" s="161"/>
      <c r="T153" s="161"/>
      <c r="V153" s="158"/>
      <c r="W153" s="158"/>
      <c r="X153" s="161"/>
      <c r="Y153" s="161"/>
    </row>
    <row r="154" spans="17:25" ht="15">
      <c r="Q154" s="158"/>
      <c r="R154" s="158"/>
      <c r="S154" s="161"/>
      <c r="T154" s="161"/>
      <c r="V154" s="158"/>
      <c r="W154" s="158"/>
      <c r="X154" s="161"/>
      <c r="Y154" s="161"/>
    </row>
    <row r="155" spans="17:25" ht="15">
      <c r="Q155" s="158"/>
      <c r="R155" s="158"/>
      <c r="S155" s="161"/>
      <c r="T155" s="161"/>
      <c r="V155" s="158"/>
      <c r="W155" s="158"/>
      <c r="X155" s="161"/>
      <c r="Y155" s="161"/>
    </row>
    <row r="156" spans="17:25" ht="15">
      <c r="Q156" s="158"/>
      <c r="R156" s="158"/>
      <c r="S156" s="161"/>
      <c r="T156" s="161"/>
      <c r="V156" s="158"/>
      <c r="W156" s="158"/>
      <c r="X156" s="161"/>
      <c r="Y156" s="161"/>
    </row>
    <row r="157" spans="17:25" ht="15">
      <c r="Q157" s="158"/>
      <c r="R157" s="158"/>
      <c r="S157" s="161"/>
      <c r="T157" s="161"/>
      <c r="V157" s="158"/>
      <c r="W157" s="158"/>
      <c r="X157" s="161"/>
      <c r="Y157" s="161"/>
    </row>
    <row r="158" spans="17:25" ht="15">
      <c r="Q158" s="158"/>
      <c r="R158" s="158"/>
      <c r="S158" s="161"/>
      <c r="T158" s="161"/>
      <c r="V158" s="158"/>
      <c r="W158" s="158"/>
      <c r="X158" s="161"/>
      <c r="Y158" s="161"/>
    </row>
    <row r="159" spans="17:25" ht="15">
      <c r="Q159" s="158"/>
      <c r="R159" s="158"/>
      <c r="S159" s="161"/>
      <c r="T159" s="161"/>
      <c r="V159" s="158"/>
      <c r="W159" s="158"/>
      <c r="X159" s="161"/>
      <c r="Y159" s="161"/>
    </row>
    <row r="160" spans="17:25" ht="15">
      <c r="Q160" s="158"/>
      <c r="R160" s="158"/>
      <c r="S160" s="161"/>
      <c r="T160" s="161"/>
      <c r="V160" s="158"/>
      <c r="W160" s="158"/>
      <c r="X160" s="161"/>
      <c r="Y160" s="161"/>
    </row>
    <row r="161" spans="17:25" ht="15">
      <c r="Q161" s="158"/>
      <c r="R161" s="158"/>
      <c r="S161" s="161"/>
      <c r="T161" s="161"/>
      <c r="V161" s="158"/>
      <c r="W161" s="158"/>
      <c r="X161" s="161"/>
      <c r="Y161" s="161"/>
    </row>
    <row r="162" spans="17:25" ht="15">
      <c r="Q162" s="158"/>
      <c r="R162" s="158"/>
      <c r="S162" s="161"/>
      <c r="T162" s="161"/>
      <c r="V162" s="158"/>
      <c r="W162" s="158"/>
      <c r="X162" s="161"/>
      <c r="Y162" s="161"/>
    </row>
    <row r="163" spans="17:25" ht="15">
      <c r="Q163" s="158"/>
      <c r="R163" s="158"/>
      <c r="S163" s="161"/>
      <c r="T163" s="161"/>
      <c r="V163" s="158"/>
      <c r="W163" s="158"/>
      <c r="X163" s="161"/>
      <c r="Y163" s="161"/>
    </row>
    <row r="164" spans="17:25" ht="15">
      <c r="Q164" s="158"/>
      <c r="R164" s="158"/>
      <c r="S164" s="161"/>
      <c r="T164" s="161"/>
      <c r="V164" s="158"/>
      <c r="W164" s="158"/>
      <c r="X164" s="161"/>
      <c r="Y164" s="161"/>
    </row>
    <row r="165" spans="17:25" ht="15">
      <c r="Q165" s="158"/>
      <c r="R165" s="158"/>
      <c r="S165" s="161"/>
      <c r="T165" s="161"/>
      <c r="V165" s="158"/>
      <c r="W165" s="158"/>
      <c r="X165" s="161"/>
      <c r="Y165" s="161"/>
    </row>
    <row r="166" spans="17:25" ht="15">
      <c r="Q166" s="158"/>
      <c r="R166" s="158"/>
      <c r="S166" s="161"/>
      <c r="T166" s="161"/>
      <c r="V166" s="158"/>
      <c r="W166" s="158"/>
      <c r="X166" s="161"/>
      <c r="Y166" s="161"/>
    </row>
    <row r="167" spans="17:25" ht="15">
      <c r="Q167" s="158"/>
      <c r="R167" s="158"/>
      <c r="S167" s="161"/>
      <c r="T167" s="161"/>
      <c r="V167" s="158"/>
      <c r="W167" s="158"/>
      <c r="X167" s="161"/>
      <c r="Y167" s="161"/>
    </row>
    <row r="168" spans="17:25" ht="15">
      <c r="Q168" s="158"/>
      <c r="R168" s="158"/>
      <c r="S168" s="161"/>
      <c r="T168" s="161"/>
      <c r="V168" s="158"/>
      <c r="W168" s="158"/>
      <c r="X168" s="161"/>
      <c r="Y168" s="161"/>
    </row>
    <row r="169" spans="17:25" ht="15">
      <c r="Q169" s="158"/>
      <c r="R169" s="158"/>
      <c r="S169" s="161"/>
      <c r="T169" s="161"/>
      <c r="V169" s="158"/>
      <c r="W169" s="158"/>
      <c r="X169" s="161"/>
      <c r="Y169" s="161"/>
    </row>
    <row r="170" spans="17:25" ht="15">
      <c r="Q170" s="158"/>
      <c r="R170" s="158"/>
      <c r="S170" s="161"/>
      <c r="T170" s="161"/>
      <c r="V170" s="158"/>
      <c r="W170" s="158"/>
      <c r="X170" s="161"/>
      <c r="Y170" s="161"/>
    </row>
    <row r="171" spans="17:25" ht="15">
      <c r="Q171" s="158"/>
      <c r="R171" s="158"/>
      <c r="S171" s="161"/>
      <c r="T171" s="161"/>
      <c r="V171" s="158"/>
      <c r="W171" s="158"/>
      <c r="X171" s="161"/>
      <c r="Y171" s="161"/>
    </row>
    <row r="172" spans="17:25" ht="15">
      <c r="Q172" s="158"/>
      <c r="R172" s="158"/>
      <c r="S172" s="161"/>
      <c r="T172" s="161"/>
      <c r="V172" s="158"/>
      <c r="W172" s="158"/>
      <c r="X172" s="161"/>
      <c r="Y172" s="161"/>
    </row>
    <row r="173" spans="17:25" ht="15">
      <c r="Q173" s="158"/>
      <c r="R173" s="158"/>
      <c r="S173" s="161"/>
      <c r="T173" s="161"/>
      <c r="V173" s="158"/>
      <c r="W173" s="158"/>
      <c r="X173" s="161"/>
      <c r="Y173" s="161"/>
    </row>
    <row r="174" spans="17:25" ht="15">
      <c r="Q174" s="158"/>
      <c r="R174" s="158"/>
      <c r="S174" s="161"/>
      <c r="T174" s="161"/>
      <c r="V174" s="158"/>
      <c r="W174" s="158"/>
      <c r="X174" s="161"/>
      <c r="Y174" s="161"/>
    </row>
    <row r="175" spans="17:25" ht="15">
      <c r="Q175" s="158"/>
      <c r="R175" s="158"/>
      <c r="S175" s="161"/>
      <c r="T175" s="161"/>
      <c r="V175" s="158"/>
      <c r="W175" s="158"/>
      <c r="X175" s="161"/>
      <c r="Y175" s="161"/>
    </row>
    <row r="176" spans="17:25" ht="15">
      <c r="Q176" s="158"/>
      <c r="R176" s="158"/>
      <c r="S176" s="161"/>
      <c r="T176" s="161"/>
      <c r="V176" s="158"/>
      <c r="W176" s="158"/>
      <c r="X176" s="161"/>
      <c r="Y176" s="161"/>
    </row>
    <row r="177" spans="12:25" ht="15">
      <c r="L177" s="158"/>
      <c r="M177" s="158"/>
      <c r="N177" s="161"/>
      <c r="O177" s="161"/>
      <c r="Q177" s="158"/>
      <c r="R177" s="158"/>
      <c r="S177" s="161"/>
      <c r="T177" s="161"/>
      <c r="V177" s="158"/>
      <c r="W177" s="158"/>
      <c r="X177" s="161"/>
      <c r="Y177" s="161"/>
    </row>
    <row r="178" spans="12:25" ht="15">
      <c r="L178" s="158"/>
      <c r="M178" s="158"/>
      <c r="N178" s="161"/>
      <c r="O178" s="161"/>
      <c r="Q178" s="158"/>
      <c r="R178" s="158"/>
      <c r="S178" s="161"/>
      <c r="T178" s="161"/>
      <c r="V178" s="158"/>
      <c r="W178" s="158"/>
      <c r="X178" s="161"/>
      <c r="Y178" s="161"/>
    </row>
    <row r="179" spans="12:25" ht="15">
      <c r="L179" s="158"/>
      <c r="M179" s="158"/>
      <c r="N179" s="161"/>
      <c r="O179" s="161"/>
      <c r="Q179" s="158"/>
      <c r="R179" s="158"/>
      <c r="S179" s="161"/>
      <c r="T179" s="161"/>
      <c r="V179" s="158"/>
      <c r="W179" s="158"/>
      <c r="X179" s="161"/>
      <c r="Y179" s="161"/>
    </row>
    <row r="180" spans="12:25" ht="15">
      <c r="L180" s="158"/>
      <c r="M180" s="158"/>
      <c r="N180" s="161"/>
      <c r="O180" s="161"/>
      <c r="Q180" s="158"/>
      <c r="R180" s="158"/>
      <c r="S180" s="161"/>
      <c r="T180" s="161"/>
      <c r="V180" s="158"/>
      <c r="W180" s="158"/>
      <c r="X180" s="161"/>
      <c r="Y180" s="161"/>
    </row>
    <row r="181" spans="12:25" ht="15">
      <c r="L181" s="158"/>
      <c r="M181" s="158"/>
      <c r="N181" s="161"/>
      <c r="O181" s="161"/>
      <c r="Q181" s="158"/>
      <c r="R181" s="158"/>
      <c r="S181" s="161"/>
      <c r="T181" s="161"/>
      <c r="V181" s="158"/>
      <c r="W181" s="158"/>
      <c r="X181" s="161"/>
      <c r="Y181" s="161"/>
    </row>
    <row r="182" spans="12:25" ht="15">
      <c r="L182" s="158"/>
      <c r="M182" s="158"/>
      <c r="N182" s="161"/>
      <c r="O182" s="161"/>
      <c r="Q182" s="158"/>
      <c r="R182" s="158"/>
      <c r="S182" s="161"/>
      <c r="T182" s="161"/>
      <c r="V182" s="158"/>
      <c r="W182" s="158"/>
      <c r="X182" s="161"/>
      <c r="Y182" s="161"/>
    </row>
    <row r="183" spans="12:25" ht="15">
      <c r="L183" s="158"/>
      <c r="M183" s="158"/>
      <c r="N183" s="161"/>
      <c r="O183" s="161"/>
      <c r="Q183" s="158"/>
      <c r="R183" s="158"/>
      <c r="S183" s="161"/>
      <c r="T183" s="161"/>
      <c r="V183" s="158"/>
      <c r="W183" s="158"/>
      <c r="X183" s="161"/>
      <c r="Y183" s="161"/>
    </row>
    <row r="184" spans="12:25" ht="15">
      <c r="L184" s="158"/>
      <c r="M184" s="158"/>
      <c r="N184" s="161"/>
      <c r="O184" s="161"/>
      <c r="Q184" s="158"/>
      <c r="R184" s="158"/>
      <c r="S184" s="161"/>
      <c r="T184" s="161"/>
      <c r="V184" s="158"/>
      <c r="W184" s="158"/>
      <c r="X184" s="161"/>
      <c r="Y184" s="161"/>
    </row>
    <row r="185" spans="12:25" ht="15">
      <c r="L185" s="158"/>
      <c r="M185" s="158"/>
      <c r="N185" s="161"/>
      <c r="O185" s="161"/>
      <c r="Q185" s="158"/>
      <c r="R185" s="158"/>
      <c r="S185" s="161"/>
      <c r="T185" s="161"/>
      <c r="V185" s="158"/>
      <c r="W185" s="158"/>
      <c r="X185" s="161"/>
      <c r="Y185" s="161"/>
    </row>
    <row r="186" spans="12:25" ht="15">
      <c r="L186" s="158"/>
      <c r="M186" s="158"/>
      <c r="N186" s="161"/>
      <c r="O186" s="161"/>
      <c r="Q186" s="158"/>
      <c r="R186" s="158"/>
      <c r="S186" s="161"/>
      <c r="T186" s="161"/>
      <c r="V186" s="158"/>
      <c r="W186" s="158"/>
      <c r="X186" s="161"/>
      <c r="Y186" s="161"/>
    </row>
    <row r="187" spans="12:25" ht="15">
      <c r="L187" s="158"/>
      <c r="M187" s="158"/>
      <c r="N187" s="161"/>
      <c r="O187" s="161"/>
      <c r="Q187" s="158"/>
      <c r="R187" s="158"/>
      <c r="S187" s="161"/>
      <c r="T187" s="161"/>
      <c r="V187" s="158"/>
      <c r="W187" s="158"/>
      <c r="X187" s="161"/>
      <c r="Y187" s="161"/>
    </row>
    <row r="188" spans="12:25" ht="15">
      <c r="L188" s="158"/>
      <c r="M188" s="158"/>
      <c r="N188" s="161"/>
      <c r="O188" s="161"/>
      <c r="Q188" s="158"/>
      <c r="R188" s="158"/>
      <c r="S188" s="161"/>
      <c r="T188" s="161"/>
      <c r="V188" s="158"/>
      <c r="W188" s="158"/>
      <c r="X188" s="161"/>
      <c r="Y188" s="161"/>
    </row>
    <row r="189" spans="12:25" ht="15">
      <c r="L189" s="158"/>
      <c r="M189" s="158"/>
      <c r="N189" s="161"/>
      <c r="O189" s="161"/>
      <c r="Q189" s="158"/>
      <c r="R189" s="158"/>
      <c r="S189" s="161"/>
      <c r="T189" s="161"/>
      <c r="V189" s="158"/>
      <c r="W189" s="158"/>
      <c r="X189" s="161"/>
      <c r="Y189" s="161"/>
    </row>
    <row r="190" spans="12:25" ht="15">
      <c r="L190" s="158"/>
      <c r="M190" s="158"/>
      <c r="N190" s="161"/>
      <c r="O190" s="161"/>
      <c r="Q190" s="158"/>
      <c r="R190" s="158"/>
      <c r="S190" s="161"/>
      <c r="T190" s="161"/>
      <c r="V190" s="158"/>
      <c r="W190" s="158"/>
      <c r="X190" s="161"/>
      <c r="Y190" s="161"/>
    </row>
    <row r="191" spans="12:25" ht="15">
      <c r="L191" s="158"/>
      <c r="M191" s="158"/>
      <c r="N191" s="161"/>
      <c r="O191" s="161"/>
      <c r="Q191" s="158"/>
      <c r="R191" s="158"/>
      <c r="S191" s="161"/>
      <c r="T191" s="161"/>
      <c r="V191" s="158"/>
      <c r="W191" s="158"/>
      <c r="X191" s="161"/>
      <c r="Y191" s="161"/>
    </row>
    <row r="192" spans="12:25" ht="15">
      <c r="L192" s="158"/>
      <c r="M192" s="158"/>
      <c r="N192" s="161"/>
      <c r="O192" s="161"/>
      <c r="Q192" s="158"/>
      <c r="R192" s="158"/>
      <c r="S192" s="161"/>
      <c r="T192" s="161"/>
      <c r="V192" s="158"/>
      <c r="W192" s="158"/>
      <c r="X192" s="161"/>
      <c r="Y192" s="161"/>
    </row>
    <row r="193" spans="12:25" ht="15">
      <c r="L193" s="158"/>
      <c r="M193" s="158"/>
      <c r="N193" s="161"/>
      <c r="O193" s="161"/>
      <c r="Q193" s="158"/>
      <c r="R193" s="158"/>
      <c r="S193" s="161"/>
      <c r="T193" s="161"/>
      <c r="V193" s="158"/>
      <c r="W193" s="158"/>
      <c r="X193" s="161"/>
      <c r="Y193" s="161"/>
    </row>
    <row r="194" spans="12:25" ht="15">
      <c r="L194" s="158"/>
      <c r="M194" s="158"/>
      <c r="N194" s="161"/>
      <c r="O194" s="161"/>
      <c r="Q194" s="158"/>
      <c r="R194" s="158"/>
      <c r="S194" s="161"/>
      <c r="T194" s="161"/>
      <c r="V194" s="158"/>
      <c r="W194" s="158"/>
      <c r="X194" s="161"/>
      <c r="Y194" s="161"/>
    </row>
    <row r="195" spans="12:25" ht="15">
      <c r="L195" s="158"/>
      <c r="M195" s="158"/>
      <c r="N195" s="161"/>
      <c r="O195" s="161"/>
      <c r="Q195" s="158"/>
      <c r="R195" s="158"/>
      <c r="S195" s="161"/>
      <c r="T195" s="161"/>
      <c r="V195" s="158"/>
      <c r="W195" s="158"/>
      <c r="X195" s="161"/>
      <c r="Y195" s="161"/>
    </row>
    <row r="196" spans="12:25" ht="15">
      <c r="L196" s="158"/>
      <c r="M196" s="158"/>
      <c r="N196" s="161"/>
      <c r="O196" s="161"/>
      <c r="Q196" s="158"/>
      <c r="R196" s="158"/>
      <c r="S196" s="161"/>
      <c r="T196" s="161"/>
      <c r="V196" s="158"/>
      <c r="W196" s="158"/>
      <c r="X196" s="161"/>
      <c r="Y196" s="161"/>
    </row>
    <row r="197" spans="12:25" ht="15">
      <c r="L197" s="158"/>
      <c r="M197" s="158"/>
      <c r="N197" s="161"/>
      <c r="O197" s="161"/>
      <c r="Q197" s="158"/>
      <c r="R197" s="158"/>
      <c r="S197" s="161"/>
      <c r="T197" s="161"/>
      <c r="V197" s="158"/>
      <c r="W197" s="158"/>
      <c r="X197" s="161"/>
      <c r="Y197" s="161"/>
    </row>
    <row r="198" spans="12:25" ht="15">
      <c r="L198" s="158"/>
      <c r="M198" s="158"/>
      <c r="N198" s="161"/>
      <c r="O198" s="161"/>
      <c r="Q198" s="158"/>
      <c r="R198" s="158"/>
      <c r="S198" s="161"/>
      <c r="T198" s="161"/>
      <c r="V198" s="158"/>
      <c r="W198" s="158"/>
      <c r="X198" s="161"/>
      <c r="Y198" s="161"/>
    </row>
    <row r="199" spans="12:25" ht="15">
      <c r="L199" s="158"/>
      <c r="M199" s="158"/>
      <c r="N199" s="161"/>
      <c r="O199" s="161"/>
      <c r="Q199" s="158"/>
      <c r="R199" s="158"/>
      <c r="S199" s="161"/>
      <c r="T199" s="161"/>
      <c r="V199" s="158"/>
      <c r="W199" s="158"/>
      <c r="X199" s="161"/>
      <c r="Y199" s="161"/>
    </row>
    <row r="200" spans="12:25" ht="15">
      <c r="L200" s="158"/>
      <c r="M200" s="158"/>
      <c r="N200" s="161"/>
      <c r="O200" s="161"/>
      <c r="Q200" s="158"/>
      <c r="R200" s="158"/>
      <c r="S200" s="161"/>
      <c r="T200" s="161"/>
      <c r="V200" s="158"/>
      <c r="W200" s="158"/>
      <c r="X200" s="161"/>
      <c r="Y200" s="161"/>
    </row>
    <row r="201" spans="12:25" ht="15">
      <c r="L201" s="158"/>
      <c r="M201" s="158"/>
      <c r="N201" s="161"/>
      <c r="O201" s="161"/>
      <c r="Q201" s="158"/>
      <c r="R201" s="158"/>
      <c r="S201" s="161"/>
      <c r="T201" s="161"/>
      <c r="V201" s="158"/>
      <c r="W201" s="158"/>
      <c r="X201" s="161"/>
      <c r="Y201" s="161"/>
    </row>
    <row r="202" spans="12:25" ht="15">
      <c r="L202" s="158"/>
      <c r="M202" s="158"/>
      <c r="N202" s="161"/>
      <c r="O202" s="161"/>
      <c r="Q202" s="158"/>
      <c r="R202" s="158"/>
      <c r="S202" s="161"/>
      <c r="T202" s="161"/>
      <c r="V202" s="158"/>
      <c r="W202" s="158"/>
      <c r="X202" s="161"/>
      <c r="Y202" s="161"/>
    </row>
    <row r="203" spans="12:25" ht="15">
      <c r="L203" s="158"/>
      <c r="M203" s="158"/>
      <c r="N203" s="161"/>
      <c r="O203" s="161"/>
      <c r="Q203" s="158"/>
      <c r="R203" s="158"/>
      <c r="S203" s="161"/>
      <c r="T203" s="161"/>
      <c r="V203" s="158"/>
      <c r="W203" s="158"/>
      <c r="X203" s="161"/>
      <c r="Y203" s="161"/>
    </row>
    <row r="204" spans="12:25" ht="15">
      <c r="L204" s="158"/>
      <c r="M204" s="158"/>
      <c r="N204" s="161"/>
      <c r="O204" s="161"/>
      <c r="Q204" s="158"/>
      <c r="R204" s="158"/>
      <c r="S204" s="161"/>
      <c r="T204" s="161"/>
      <c r="V204" s="158"/>
      <c r="W204" s="158"/>
      <c r="X204" s="161"/>
      <c r="Y204" s="161"/>
    </row>
    <row r="205" spans="12:25" ht="15">
      <c r="L205" s="158"/>
      <c r="M205" s="158"/>
      <c r="N205" s="161"/>
      <c r="O205" s="161"/>
      <c r="Q205" s="158"/>
      <c r="R205" s="158"/>
      <c r="S205" s="161"/>
      <c r="T205" s="161"/>
      <c r="V205" s="158"/>
      <c r="W205" s="158"/>
      <c r="X205" s="161"/>
      <c r="Y205" s="161"/>
    </row>
    <row r="206" spans="12:25" ht="15">
      <c r="L206" s="158"/>
      <c r="M206" s="158"/>
      <c r="N206" s="161"/>
      <c r="O206" s="161"/>
      <c r="Q206" s="158"/>
      <c r="R206" s="158"/>
      <c r="S206" s="161"/>
      <c r="T206" s="161"/>
      <c r="V206" s="158"/>
      <c r="W206" s="158"/>
      <c r="X206" s="161"/>
      <c r="Y206" s="161"/>
    </row>
    <row r="207" spans="12:25" ht="15">
      <c r="L207" s="158"/>
      <c r="M207" s="158"/>
      <c r="N207" s="161"/>
      <c r="O207" s="161"/>
      <c r="Q207" s="158"/>
      <c r="R207" s="158"/>
      <c r="S207" s="161"/>
      <c r="T207" s="161"/>
      <c r="V207" s="158"/>
      <c r="W207" s="158"/>
      <c r="X207" s="161"/>
      <c r="Y207" s="161"/>
    </row>
    <row r="208" spans="12:25" ht="15">
      <c r="L208" s="158"/>
      <c r="M208" s="158"/>
      <c r="N208" s="161"/>
      <c r="O208" s="161"/>
      <c r="Q208" s="158"/>
      <c r="R208" s="158"/>
      <c r="S208" s="161"/>
      <c r="T208" s="161"/>
      <c r="V208" s="158"/>
      <c r="W208" s="158"/>
      <c r="X208" s="161"/>
      <c r="Y208" s="161"/>
    </row>
    <row r="209" spans="12:25" ht="15">
      <c r="L209" s="158"/>
      <c r="M209" s="158"/>
      <c r="N209" s="161"/>
      <c r="O209" s="161"/>
      <c r="Q209" s="158"/>
      <c r="R209" s="158"/>
      <c r="S209" s="161"/>
      <c r="T209" s="161"/>
      <c r="V209" s="158"/>
      <c r="W209" s="158"/>
      <c r="X209" s="161"/>
      <c r="Y209" s="161"/>
    </row>
    <row r="210" spans="12:25" ht="15">
      <c r="L210" s="158"/>
      <c r="M210" s="158"/>
      <c r="N210" s="161"/>
      <c r="O210" s="161"/>
      <c r="Q210" s="158"/>
      <c r="R210" s="158"/>
      <c r="S210" s="161"/>
      <c r="T210" s="161"/>
      <c r="V210" s="158"/>
      <c r="W210" s="158"/>
      <c r="X210" s="161"/>
      <c r="Y210" s="161"/>
    </row>
    <row r="211" spans="12:25" ht="15">
      <c r="L211" s="158"/>
      <c r="M211" s="158"/>
      <c r="N211" s="161"/>
      <c r="O211" s="161"/>
      <c r="Q211" s="158"/>
      <c r="R211" s="158"/>
      <c r="S211" s="161"/>
      <c r="T211" s="161"/>
      <c r="V211" s="158"/>
      <c r="W211" s="158"/>
      <c r="X211" s="161"/>
      <c r="Y211" s="161"/>
    </row>
    <row r="212" spans="12:25" ht="15">
      <c r="L212" s="158"/>
      <c r="M212" s="158"/>
      <c r="N212" s="161"/>
      <c r="O212" s="161"/>
      <c r="Q212" s="158"/>
      <c r="R212" s="158"/>
      <c r="S212" s="161"/>
      <c r="T212" s="161"/>
      <c r="V212" s="158"/>
      <c r="W212" s="158"/>
      <c r="X212" s="161"/>
      <c r="Y212" s="161"/>
    </row>
    <row r="213" spans="12:25" ht="15">
      <c r="L213" s="158"/>
      <c r="M213" s="158"/>
      <c r="N213" s="161"/>
      <c r="O213" s="161"/>
      <c r="Q213" s="158"/>
      <c r="R213" s="158"/>
      <c r="S213" s="161"/>
      <c r="T213" s="161"/>
      <c r="V213" s="158"/>
      <c r="W213" s="158"/>
      <c r="X213" s="161"/>
      <c r="Y213" s="161"/>
    </row>
    <row r="214" spans="12:25" ht="15">
      <c r="L214" s="158"/>
      <c r="M214" s="158"/>
      <c r="N214" s="161"/>
      <c r="O214" s="161"/>
      <c r="Q214" s="158"/>
      <c r="R214" s="158"/>
      <c r="S214" s="161"/>
      <c r="T214" s="161"/>
      <c r="V214" s="158"/>
      <c r="W214" s="158"/>
      <c r="X214" s="161"/>
      <c r="Y214" s="161"/>
    </row>
    <row r="215" spans="12:25" ht="15">
      <c r="L215" s="158"/>
      <c r="M215" s="158"/>
      <c r="N215" s="161"/>
      <c r="O215" s="161"/>
      <c r="Q215" s="158"/>
      <c r="R215" s="158"/>
      <c r="S215" s="161"/>
      <c r="T215" s="161"/>
      <c r="V215" s="158"/>
      <c r="W215" s="158"/>
      <c r="X215" s="161"/>
      <c r="Y215" s="161"/>
    </row>
    <row r="216" spans="12:25" ht="15">
      <c r="L216" s="158"/>
      <c r="M216" s="158"/>
      <c r="N216" s="161"/>
      <c r="O216" s="161"/>
      <c r="Q216" s="158"/>
      <c r="R216" s="158"/>
      <c r="S216" s="161"/>
      <c r="T216" s="161"/>
      <c r="V216" s="158"/>
      <c r="W216" s="158"/>
      <c r="X216" s="161"/>
      <c r="Y216" s="161"/>
    </row>
    <row r="217" spans="12:25" ht="15">
      <c r="L217" s="158"/>
      <c r="M217" s="158"/>
      <c r="N217" s="161"/>
      <c r="O217" s="161"/>
      <c r="Q217" s="158"/>
      <c r="R217" s="158"/>
      <c r="S217" s="161"/>
      <c r="T217" s="161"/>
      <c r="V217" s="158"/>
      <c r="W217" s="158"/>
      <c r="X217" s="161"/>
      <c r="Y217" s="161"/>
    </row>
    <row r="218" spans="12:25" ht="15">
      <c r="L218" s="158"/>
      <c r="M218" s="158"/>
      <c r="N218" s="161"/>
      <c r="O218" s="161"/>
      <c r="Q218" s="158"/>
      <c r="R218" s="158"/>
      <c r="S218" s="161"/>
      <c r="T218" s="161"/>
      <c r="V218" s="158"/>
      <c r="W218" s="158"/>
      <c r="X218" s="161"/>
      <c r="Y218" s="161"/>
    </row>
    <row r="219" spans="12:25" ht="15">
      <c r="L219" s="158"/>
      <c r="M219" s="158"/>
      <c r="N219" s="161"/>
      <c r="O219" s="161"/>
      <c r="Q219" s="158"/>
      <c r="R219" s="158"/>
      <c r="S219" s="161"/>
      <c r="T219" s="161"/>
      <c r="V219" s="158"/>
      <c r="W219" s="158"/>
      <c r="X219" s="161"/>
      <c r="Y219" s="161"/>
    </row>
    <row r="220" spans="12:25" ht="15">
      <c r="L220" s="158"/>
      <c r="M220" s="158"/>
      <c r="N220" s="161"/>
      <c r="O220" s="161"/>
      <c r="Q220" s="158"/>
      <c r="R220" s="158"/>
      <c r="S220" s="161"/>
      <c r="T220" s="161"/>
      <c r="V220" s="158"/>
      <c r="W220" s="158"/>
      <c r="X220" s="161"/>
      <c r="Y220" s="161"/>
    </row>
    <row r="221" spans="12:25" ht="15">
      <c r="L221" s="158"/>
      <c r="M221" s="158"/>
      <c r="N221" s="161"/>
      <c r="O221" s="161"/>
      <c r="Q221" s="158"/>
      <c r="R221" s="158"/>
      <c r="S221" s="161"/>
      <c r="T221" s="161"/>
      <c r="V221" s="158"/>
      <c r="W221" s="158"/>
      <c r="X221" s="161"/>
      <c r="Y221" s="161"/>
    </row>
    <row r="222" spans="12:25" ht="15">
      <c r="L222" s="158"/>
      <c r="M222" s="158"/>
      <c r="N222" s="161"/>
      <c r="O222" s="161"/>
      <c r="Q222" s="158"/>
      <c r="R222" s="158"/>
      <c r="S222" s="161"/>
      <c r="T222" s="161"/>
      <c r="V222" s="158"/>
      <c r="W222" s="158"/>
      <c r="X222" s="161"/>
      <c r="Y222" s="161"/>
    </row>
    <row r="223" spans="12:25" ht="15">
      <c r="L223" s="158"/>
      <c r="M223" s="158"/>
      <c r="N223" s="161"/>
      <c r="O223" s="161"/>
      <c r="Q223" s="158"/>
      <c r="R223" s="158"/>
      <c r="S223" s="161"/>
      <c r="T223" s="161"/>
      <c r="V223" s="158"/>
      <c r="W223" s="158"/>
      <c r="X223" s="161"/>
      <c r="Y223" s="161"/>
    </row>
    <row r="224" spans="12:25" ht="15">
      <c r="L224" s="158"/>
      <c r="M224" s="158"/>
      <c r="N224" s="161"/>
      <c r="O224" s="161"/>
      <c r="Q224" s="158"/>
      <c r="R224" s="158"/>
      <c r="S224" s="161"/>
      <c r="T224" s="161"/>
      <c r="V224" s="158"/>
      <c r="W224" s="158"/>
      <c r="X224" s="161"/>
      <c r="Y224" s="161"/>
    </row>
    <row r="225" spans="7:25" ht="15">
      <c r="L225" s="158"/>
      <c r="M225" s="158"/>
      <c r="N225" s="161"/>
      <c r="O225" s="161"/>
      <c r="Q225" s="158"/>
      <c r="R225" s="158"/>
      <c r="S225" s="161"/>
      <c r="T225" s="161"/>
      <c r="V225" s="158"/>
      <c r="W225" s="158"/>
      <c r="X225" s="161"/>
      <c r="Y225" s="161"/>
    </row>
    <row r="226" spans="7:25" ht="15">
      <c r="L226" s="158"/>
      <c r="M226" s="158"/>
      <c r="N226" s="161"/>
      <c r="O226" s="161"/>
      <c r="Q226" s="158"/>
      <c r="R226" s="158"/>
      <c r="S226" s="161"/>
      <c r="T226" s="161"/>
      <c r="V226" s="158"/>
      <c r="W226" s="158"/>
      <c r="X226" s="161"/>
      <c r="Y226" s="161"/>
    </row>
    <row r="227" spans="7:25" ht="15">
      <c r="L227" s="158"/>
      <c r="M227" s="158"/>
      <c r="N227" s="161"/>
      <c r="O227" s="161"/>
      <c r="Q227" s="158"/>
      <c r="R227" s="158"/>
      <c r="S227" s="161"/>
      <c r="T227" s="161"/>
      <c r="V227" s="158"/>
      <c r="W227" s="158"/>
      <c r="X227" s="161"/>
      <c r="Y227" s="161"/>
    </row>
    <row r="228" spans="7:25" ht="15">
      <c r="L228" s="158"/>
      <c r="M228" s="158"/>
      <c r="N228" s="161"/>
      <c r="O228" s="161"/>
      <c r="Q228" s="158"/>
      <c r="R228" s="158"/>
      <c r="S228" s="161"/>
      <c r="T228" s="161"/>
      <c r="V228" s="158"/>
      <c r="W228" s="158"/>
      <c r="X228" s="161"/>
      <c r="Y228" s="161"/>
    </row>
    <row r="229" spans="7:25" ht="15">
      <c r="L229" s="158"/>
      <c r="M229" s="158"/>
      <c r="N229" s="161"/>
      <c r="O229" s="161"/>
      <c r="Q229" s="158"/>
      <c r="R229" s="158"/>
      <c r="S229" s="161"/>
      <c r="T229" s="161"/>
      <c r="V229" s="158"/>
      <c r="W229" s="158"/>
      <c r="X229" s="161"/>
      <c r="Y229" s="161"/>
    </row>
    <row r="230" spans="7:25" ht="15">
      <c r="L230" s="158"/>
      <c r="M230" s="158"/>
      <c r="N230" s="161"/>
      <c r="O230" s="161"/>
      <c r="Q230" s="158"/>
      <c r="R230" s="158"/>
      <c r="S230" s="161"/>
      <c r="T230" s="161"/>
      <c r="V230" s="158"/>
      <c r="W230" s="158"/>
      <c r="X230" s="161"/>
      <c r="Y230" s="161"/>
    </row>
    <row r="231" spans="7:25" ht="15">
      <c r="L231" s="158"/>
      <c r="M231" s="158"/>
      <c r="N231" s="161"/>
      <c r="O231" s="161"/>
      <c r="Q231" s="158"/>
      <c r="R231" s="158"/>
      <c r="S231" s="161"/>
      <c r="T231" s="161"/>
      <c r="V231" s="158"/>
      <c r="W231" s="158"/>
      <c r="X231" s="161"/>
      <c r="Y231" s="161"/>
    </row>
    <row r="232" spans="7:25" ht="15">
      <c r="L232" s="158"/>
      <c r="M232" s="158"/>
      <c r="N232" s="161"/>
      <c r="O232" s="161"/>
      <c r="Q232" s="158"/>
      <c r="R232" s="158"/>
      <c r="S232" s="161"/>
      <c r="T232" s="161"/>
      <c r="V232" s="158"/>
      <c r="W232" s="158"/>
      <c r="X232" s="161"/>
      <c r="Y232" s="161"/>
    </row>
    <row r="233" spans="7:25" ht="15">
      <c r="L233" s="158"/>
      <c r="M233" s="158"/>
      <c r="N233" s="161"/>
      <c r="O233" s="161"/>
      <c r="Q233" s="158"/>
      <c r="R233" s="158"/>
      <c r="S233" s="161"/>
      <c r="T233" s="161"/>
      <c r="V233" s="158"/>
      <c r="W233" s="158"/>
      <c r="X233" s="161"/>
      <c r="Y233" s="161"/>
    </row>
    <row r="234" spans="7:25" ht="15">
      <c r="L234" s="158"/>
      <c r="M234" s="158"/>
      <c r="N234" s="161"/>
      <c r="O234" s="161"/>
      <c r="Q234" s="158"/>
      <c r="R234" s="158"/>
      <c r="S234" s="161"/>
      <c r="T234" s="161"/>
      <c r="V234" s="158"/>
      <c r="W234" s="158"/>
      <c r="X234" s="161"/>
      <c r="Y234" s="161"/>
    </row>
    <row r="235" spans="7:25" ht="15">
      <c r="L235" s="158"/>
      <c r="M235" s="158"/>
      <c r="N235" s="161"/>
      <c r="O235" s="161"/>
      <c r="Q235" s="158"/>
      <c r="R235" s="158"/>
      <c r="S235" s="161"/>
      <c r="T235" s="161"/>
      <c r="V235" s="158"/>
      <c r="W235" s="158"/>
      <c r="X235" s="161"/>
      <c r="Y235" s="161"/>
    </row>
    <row r="236" spans="7:25" ht="15">
      <c r="L236" s="158"/>
      <c r="M236" s="158"/>
      <c r="N236" s="161"/>
      <c r="O236" s="161"/>
      <c r="Q236" s="158"/>
      <c r="R236" s="158"/>
      <c r="S236" s="161"/>
      <c r="T236" s="161"/>
      <c r="V236" s="158"/>
      <c r="W236" s="158"/>
      <c r="X236" s="161"/>
      <c r="Y236" s="161"/>
    </row>
    <row r="237" spans="7:25" ht="15">
      <c r="L237" s="158"/>
      <c r="M237" s="158"/>
      <c r="N237" s="161"/>
      <c r="O237" s="161"/>
      <c r="Q237" s="158"/>
      <c r="R237" s="158"/>
      <c r="S237" s="161"/>
      <c r="T237" s="161"/>
      <c r="V237" s="158"/>
      <c r="W237" s="158"/>
      <c r="X237" s="161"/>
      <c r="Y237" s="161"/>
    </row>
    <row r="238" spans="7:25" ht="15">
      <c r="G238" s="158"/>
      <c r="H238" s="158"/>
      <c r="I238" s="161"/>
      <c r="J238" s="161"/>
      <c r="L238" s="158"/>
      <c r="M238" s="158"/>
      <c r="N238" s="161"/>
      <c r="O238" s="161"/>
      <c r="Q238" s="158"/>
      <c r="R238" s="158"/>
      <c r="S238" s="161"/>
      <c r="T238" s="161"/>
      <c r="V238" s="158"/>
      <c r="W238" s="158"/>
      <c r="X238" s="161"/>
      <c r="Y238" s="161"/>
    </row>
    <row r="239" spans="7:25" ht="15">
      <c r="G239" s="158"/>
      <c r="H239" s="158"/>
      <c r="I239" s="161"/>
      <c r="J239" s="161"/>
      <c r="L239" s="158"/>
      <c r="M239" s="158"/>
      <c r="N239" s="161"/>
      <c r="O239" s="161"/>
      <c r="Q239" s="158"/>
      <c r="R239" s="158"/>
      <c r="S239" s="161"/>
      <c r="T239" s="161"/>
      <c r="V239" s="158"/>
      <c r="W239" s="158"/>
      <c r="X239" s="161"/>
      <c r="Y239" s="161"/>
    </row>
    <row r="240" spans="7:25" ht="15">
      <c r="G240" s="158"/>
      <c r="H240" s="158"/>
      <c r="I240" s="161"/>
      <c r="J240" s="161"/>
      <c r="L240" s="158"/>
      <c r="M240" s="158"/>
      <c r="N240" s="161"/>
      <c r="O240" s="161"/>
      <c r="Q240" s="158"/>
      <c r="R240" s="158"/>
      <c r="S240" s="161"/>
      <c r="T240" s="161"/>
      <c r="V240" s="158"/>
      <c r="W240" s="158"/>
      <c r="X240" s="161"/>
      <c r="Y240" s="161"/>
    </row>
    <row r="241" spans="7:25" ht="15">
      <c r="G241" s="158"/>
      <c r="H241" s="158"/>
      <c r="I241" s="161"/>
      <c r="J241" s="161"/>
      <c r="L241" s="158"/>
      <c r="M241" s="158"/>
      <c r="N241" s="161"/>
      <c r="O241" s="161"/>
      <c r="Q241" s="158"/>
      <c r="R241" s="158"/>
      <c r="S241" s="161"/>
      <c r="T241" s="161"/>
      <c r="V241" s="158"/>
      <c r="W241" s="158"/>
      <c r="X241" s="161"/>
      <c r="Y241" s="161"/>
    </row>
    <row r="242" spans="7:25" ht="15">
      <c r="G242" s="158"/>
      <c r="H242" s="158"/>
      <c r="I242" s="161"/>
      <c r="J242" s="161"/>
      <c r="L242" s="158"/>
      <c r="M242" s="158"/>
      <c r="N242" s="161"/>
      <c r="O242" s="161"/>
      <c r="Q242" s="158"/>
      <c r="R242" s="158"/>
      <c r="S242" s="161"/>
      <c r="T242" s="161"/>
      <c r="V242" s="158"/>
      <c r="W242" s="158"/>
      <c r="X242" s="161"/>
      <c r="Y242" s="161"/>
    </row>
    <row r="243" spans="7:25" ht="15">
      <c r="G243" s="158"/>
      <c r="H243" s="158"/>
      <c r="I243" s="161"/>
      <c r="J243" s="161"/>
      <c r="L243" s="158"/>
      <c r="M243" s="158"/>
      <c r="N243" s="161"/>
      <c r="O243" s="161"/>
      <c r="Q243" s="158"/>
      <c r="R243" s="158"/>
      <c r="S243" s="161"/>
      <c r="T243" s="161"/>
      <c r="V243" s="158"/>
      <c r="W243" s="158"/>
      <c r="X243" s="161"/>
      <c r="Y243" s="161"/>
    </row>
    <row r="244" spans="7:25" ht="15">
      <c r="G244" s="158"/>
      <c r="H244" s="158"/>
      <c r="I244" s="161"/>
      <c r="J244" s="161"/>
      <c r="L244" s="158"/>
      <c r="M244" s="158"/>
      <c r="N244" s="161"/>
      <c r="O244" s="161"/>
      <c r="Q244" s="158"/>
      <c r="R244" s="158"/>
      <c r="S244" s="161"/>
      <c r="T244" s="161"/>
      <c r="V244" s="158"/>
      <c r="W244" s="158"/>
      <c r="X244" s="161"/>
      <c r="Y244" s="161"/>
    </row>
    <row r="245" spans="7:25" ht="15">
      <c r="G245" s="158"/>
      <c r="H245" s="158"/>
      <c r="I245" s="161"/>
      <c r="J245" s="161"/>
      <c r="L245" s="158"/>
      <c r="M245" s="158"/>
      <c r="N245" s="161"/>
      <c r="O245" s="161"/>
      <c r="Q245" s="158"/>
      <c r="R245" s="158"/>
      <c r="S245" s="161"/>
      <c r="T245" s="161"/>
      <c r="V245" s="158"/>
      <c r="W245" s="158"/>
      <c r="X245" s="161"/>
      <c r="Y245" s="161"/>
    </row>
    <row r="246" spans="7:25" ht="15">
      <c r="G246" s="158"/>
      <c r="H246" s="158"/>
      <c r="I246" s="161"/>
      <c r="J246" s="161"/>
      <c r="L246" s="158"/>
      <c r="M246" s="158"/>
      <c r="N246" s="161"/>
      <c r="O246" s="161"/>
      <c r="Q246" s="158"/>
      <c r="R246" s="158"/>
      <c r="S246" s="161"/>
      <c r="T246" s="161"/>
      <c r="V246" s="158"/>
      <c r="W246" s="158"/>
      <c r="X246" s="161"/>
      <c r="Y246" s="161"/>
    </row>
    <row r="247" spans="7:25" ht="15">
      <c r="G247" s="158"/>
      <c r="H247" s="158"/>
      <c r="I247" s="161"/>
      <c r="J247" s="161"/>
      <c r="L247" s="158"/>
      <c r="M247" s="158"/>
      <c r="N247" s="161"/>
      <c r="O247" s="161"/>
      <c r="Q247" s="158"/>
      <c r="R247" s="158"/>
      <c r="S247" s="161"/>
      <c r="T247" s="161"/>
      <c r="V247" s="158"/>
      <c r="W247" s="158"/>
      <c r="X247" s="161"/>
      <c r="Y247" s="161"/>
    </row>
    <row r="248" spans="7:25" ht="15">
      <c r="G248" s="158"/>
      <c r="H248" s="158"/>
      <c r="I248" s="161"/>
      <c r="J248" s="161"/>
      <c r="L248" s="158"/>
      <c r="M248" s="158"/>
      <c r="N248" s="161"/>
      <c r="O248" s="161"/>
      <c r="Q248" s="158"/>
      <c r="R248" s="158"/>
      <c r="S248" s="161"/>
      <c r="T248" s="161"/>
      <c r="V248" s="158"/>
      <c r="W248" s="158"/>
      <c r="X248" s="161"/>
      <c r="Y248" s="161"/>
    </row>
    <row r="249" spans="7:25" ht="15">
      <c r="G249" s="158"/>
      <c r="H249" s="158"/>
      <c r="I249" s="161"/>
      <c r="J249" s="161"/>
      <c r="L249" s="158"/>
      <c r="M249" s="158"/>
      <c r="N249" s="161"/>
      <c r="O249" s="161"/>
      <c r="Q249" s="158"/>
      <c r="R249" s="158"/>
      <c r="S249" s="161"/>
      <c r="T249" s="161"/>
      <c r="V249" s="158"/>
      <c r="W249" s="158"/>
      <c r="X249" s="161"/>
      <c r="Y249" s="161"/>
    </row>
    <row r="250" spans="7:25" ht="15">
      <c r="G250" s="158"/>
      <c r="H250" s="158"/>
      <c r="I250" s="161"/>
      <c r="J250" s="161"/>
      <c r="L250" s="158"/>
      <c r="M250" s="158"/>
      <c r="N250" s="161"/>
      <c r="O250" s="161"/>
      <c r="Q250" s="158"/>
      <c r="R250" s="158"/>
      <c r="S250" s="161"/>
      <c r="T250" s="161"/>
      <c r="V250" s="158"/>
      <c r="W250" s="158"/>
      <c r="X250" s="161"/>
      <c r="Y250" s="161"/>
    </row>
    <row r="251" spans="7:25" ht="15">
      <c r="G251" s="158"/>
      <c r="H251" s="158"/>
      <c r="I251" s="161"/>
      <c r="J251" s="161"/>
      <c r="L251" s="158"/>
      <c r="M251" s="158"/>
      <c r="N251" s="161"/>
      <c r="O251" s="161"/>
      <c r="Q251" s="158"/>
      <c r="R251" s="158"/>
      <c r="S251" s="161"/>
      <c r="T251" s="161"/>
      <c r="V251" s="158"/>
      <c r="W251" s="158"/>
      <c r="X251" s="161"/>
      <c r="Y251" s="161"/>
    </row>
    <row r="252" spans="7:25" ht="15">
      <c r="G252" s="158"/>
      <c r="H252" s="158"/>
      <c r="I252" s="161"/>
      <c r="J252" s="161"/>
      <c r="L252" s="158"/>
      <c r="M252" s="158"/>
      <c r="N252" s="161"/>
      <c r="O252" s="161"/>
      <c r="Q252" s="158"/>
      <c r="R252" s="158"/>
      <c r="S252" s="161"/>
      <c r="T252" s="161"/>
      <c r="V252" s="158"/>
      <c r="W252" s="158"/>
      <c r="X252" s="161"/>
      <c r="Y252" s="161"/>
    </row>
    <row r="253" spans="7:25" ht="15">
      <c r="G253" s="158"/>
      <c r="H253" s="158"/>
      <c r="I253" s="161"/>
      <c r="J253" s="161"/>
      <c r="L253" s="158"/>
      <c r="M253" s="158"/>
      <c r="N253" s="161"/>
      <c r="O253" s="161"/>
      <c r="Q253" s="158"/>
      <c r="R253" s="158"/>
      <c r="S253" s="161"/>
      <c r="T253" s="161"/>
      <c r="V253" s="158"/>
      <c r="W253" s="158"/>
      <c r="X253" s="161"/>
      <c r="Y253" s="161"/>
    </row>
    <row r="254" spans="7:25" ht="15">
      <c r="G254" s="158"/>
      <c r="H254" s="158"/>
      <c r="I254" s="161"/>
      <c r="J254" s="161"/>
      <c r="L254" s="158"/>
      <c r="M254" s="158"/>
      <c r="N254" s="161"/>
      <c r="O254" s="161"/>
      <c r="Q254" s="158"/>
      <c r="R254" s="158"/>
      <c r="S254" s="161"/>
      <c r="T254" s="161"/>
      <c r="V254" s="158"/>
      <c r="W254" s="158"/>
      <c r="X254" s="161"/>
      <c r="Y254" s="161"/>
    </row>
    <row r="255" spans="7:25" ht="15">
      <c r="G255" s="158"/>
      <c r="H255" s="158"/>
      <c r="I255" s="161"/>
      <c r="J255" s="161"/>
      <c r="L255" s="158"/>
      <c r="M255" s="158"/>
      <c r="N255" s="161"/>
      <c r="O255" s="161"/>
      <c r="Q255" s="158"/>
      <c r="R255" s="158"/>
      <c r="S255" s="161"/>
      <c r="T255" s="161"/>
      <c r="V255" s="158"/>
      <c r="W255" s="158"/>
      <c r="X255" s="161"/>
      <c r="Y255" s="161"/>
    </row>
    <row r="256" spans="7:25" ht="15">
      <c r="G256" s="158"/>
      <c r="H256" s="158"/>
      <c r="I256" s="161"/>
      <c r="J256" s="161"/>
      <c r="L256" s="158"/>
      <c r="M256" s="158"/>
      <c r="N256" s="161"/>
      <c r="O256" s="161"/>
      <c r="Q256" s="158"/>
      <c r="R256" s="158"/>
      <c r="S256" s="161"/>
      <c r="T256" s="161"/>
      <c r="V256" s="158"/>
      <c r="W256" s="158"/>
      <c r="X256" s="161"/>
      <c r="Y256" s="161"/>
    </row>
    <row r="257" spans="7:25" ht="15">
      <c r="G257" s="158"/>
      <c r="H257" s="158"/>
      <c r="I257" s="161"/>
      <c r="J257" s="161"/>
      <c r="L257" s="158"/>
      <c r="M257" s="158"/>
      <c r="N257" s="161"/>
      <c r="O257" s="161"/>
      <c r="Q257" s="158"/>
      <c r="R257" s="158"/>
      <c r="S257" s="161"/>
      <c r="T257" s="161"/>
      <c r="V257" s="158"/>
      <c r="W257" s="158"/>
      <c r="X257" s="161"/>
      <c r="Y257" s="161"/>
    </row>
    <row r="258" spans="7:25" ht="15">
      <c r="G258" s="158"/>
      <c r="H258" s="158"/>
      <c r="I258" s="161"/>
      <c r="J258" s="161"/>
      <c r="L258" s="158"/>
      <c r="M258" s="158"/>
      <c r="N258" s="161"/>
      <c r="O258" s="161"/>
      <c r="Q258" s="158"/>
      <c r="R258" s="158"/>
      <c r="S258" s="161"/>
      <c r="T258" s="161"/>
      <c r="V258" s="158"/>
      <c r="W258" s="158"/>
      <c r="X258" s="161"/>
      <c r="Y258" s="161"/>
    </row>
    <row r="259" spans="7:25" ht="15">
      <c r="G259" s="158"/>
      <c r="H259" s="158"/>
      <c r="I259" s="161"/>
      <c r="J259" s="161"/>
      <c r="L259" s="158"/>
      <c r="M259" s="158"/>
      <c r="N259" s="161"/>
      <c r="O259" s="161"/>
      <c r="Q259" s="158"/>
      <c r="R259" s="158"/>
      <c r="S259" s="161"/>
      <c r="T259" s="161"/>
      <c r="V259" s="158"/>
      <c r="W259" s="158"/>
      <c r="X259" s="161"/>
      <c r="Y259" s="161"/>
    </row>
    <row r="260" spans="7:25" ht="15">
      <c r="G260" s="158"/>
      <c r="H260" s="158"/>
      <c r="I260" s="161"/>
      <c r="J260" s="161"/>
      <c r="L260" s="158"/>
      <c r="M260" s="158"/>
      <c r="N260" s="161"/>
      <c r="O260" s="161"/>
      <c r="Q260" s="158"/>
      <c r="R260" s="158"/>
      <c r="S260" s="161"/>
      <c r="T260" s="161"/>
      <c r="V260" s="158"/>
      <c r="W260" s="158"/>
      <c r="X260" s="161"/>
      <c r="Y260" s="161"/>
    </row>
    <row r="261" spans="7:25" ht="15">
      <c r="G261" s="158"/>
      <c r="H261" s="158"/>
      <c r="I261" s="161"/>
      <c r="J261" s="161"/>
      <c r="L261" s="158"/>
      <c r="M261" s="158"/>
      <c r="N261" s="161"/>
      <c r="O261" s="161"/>
      <c r="Q261" s="158"/>
      <c r="R261" s="158"/>
      <c r="S261" s="161"/>
      <c r="T261" s="161"/>
      <c r="V261" s="158"/>
      <c r="W261" s="158"/>
      <c r="X261" s="161"/>
      <c r="Y261" s="161"/>
    </row>
    <row r="262" spans="7:25" ht="15">
      <c r="G262" s="158"/>
      <c r="H262" s="158"/>
      <c r="I262" s="161"/>
      <c r="J262" s="161"/>
      <c r="L262" s="158"/>
      <c r="M262" s="158"/>
      <c r="N262" s="161"/>
      <c r="O262" s="161"/>
      <c r="Q262" s="158"/>
      <c r="R262" s="158"/>
      <c r="S262" s="161"/>
      <c r="T262" s="161"/>
      <c r="V262" s="158"/>
      <c r="W262" s="158"/>
      <c r="X262" s="161"/>
      <c r="Y262" s="161"/>
    </row>
    <row r="263" spans="7:25" ht="15">
      <c r="G263" s="158"/>
      <c r="H263" s="158"/>
      <c r="I263" s="161"/>
      <c r="J263" s="161"/>
      <c r="L263" s="158"/>
      <c r="M263" s="158"/>
      <c r="N263" s="161"/>
      <c r="O263" s="161"/>
      <c r="Q263" s="158"/>
      <c r="R263" s="158"/>
      <c r="S263" s="161"/>
      <c r="T263" s="161"/>
      <c r="V263" s="158"/>
      <c r="W263" s="158"/>
      <c r="X263" s="161"/>
      <c r="Y263" s="161"/>
    </row>
    <row r="264" spans="7:25" ht="15">
      <c r="G264" s="158"/>
      <c r="H264" s="158"/>
      <c r="I264" s="161"/>
      <c r="J264" s="161"/>
      <c r="L264" s="158"/>
      <c r="M264" s="158"/>
      <c r="N264" s="161"/>
      <c r="O264" s="161"/>
      <c r="Q264" s="158"/>
      <c r="R264" s="158"/>
      <c r="S264" s="161"/>
      <c r="T264" s="161"/>
      <c r="V264" s="158"/>
      <c r="W264" s="158"/>
      <c r="X264" s="161"/>
      <c r="Y264" s="161"/>
    </row>
    <row r="265" spans="7:25" ht="15">
      <c r="G265" s="158"/>
      <c r="H265" s="158"/>
      <c r="I265" s="161"/>
      <c r="J265" s="161"/>
      <c r="L265" s="158"/>
      <c r="M265" s="158"/>
      <c r="N265" s="161"/>
      <c r="O265" s="161"/>
      <c r="Q265" s="158"/>
      <c r="R265" s="158"/>
      <c r="S265" s="161"/>
      <c r="T265" s="161"/>
      <c r="V265" s="158"/>
      <c r="W265" s="158"/>
      <c r="X265" s="161"/>
      <c r="Y265" s="161"/>
    </row>
    <row r="266" spans="7:25" ht="15">
      <c r="G266" s="158"/>
      <c r="H266" s="158"/>
      <c r="I266" s="161"/>
      <c r="J266" s="161"/>
      <c r="L266" s="158"/>
      <c r="M266" s="158"/>
      <c r="N266" s="161"/>
      <c r="O266" s="161"/>
      <c r="Q266" s="158"/>
      <c r="R266" s="158"/>
      <c r="S266" s="161"/>
      <c r="T266" s="161"/>
      <c r="V266" s="158"/>
      <c r="W266" s="158"/>
      <c r="X266" s="161"/>
      <c r="Y266" s="161"/>
    </row>
    <row r="267" spans="7:25" ht="15">
      <c r="G267" s="158"/>
      <c r="H267" s="158"/>
      <c r="I267" s="161"/>
      <c r="J267" s="161"/>
      <c r="L267" s="158"/>
      <c r="M267" s="158"/>
      <c r="N267" s="161"/>
      <c r="O267" s="161"/>
      <c r="Q267" s="158"/>
      <c r="R267" s="158"/>
      <c r="S267" s="161"/>
      <c r="T267" s="161"/>
      <c r="V267" s="158"/>
      <c r="W267" s="158"/>
      <c r="X267" s="161"/>
      <c r="Y267" s="161"/>
    </row>
    <row r="268" spans="7:25" ht="15">
      <c r="G268" s="158"/>
      <c r="H268" s="158"/>
      <c r="I268" s="161"/>
      <c r="J268" s="161"/>
      <c r="L268" s="158"/>
      <c r="M268" s="158"/>
      <c r="N268" s="161"/>
      <c r="O268" s="161"/>
      <c r="Q268" s="158"/>
      <c r="R268" s="158"/>
      <c r="S268" s="161"/>
      <c r="T268" s="161"/>
      <c r="V268" s="158"/>
      <c r="W268" s="158"/>
      <c r="X268" s="161"/>
      <c r="Y268" s="161"/>
    </row>
    <row r="269" spans="7:25" ht="15">
      <c r="G269" s="158"/>
      <c r="H269" s="158"/>
      <c r="I269" s="161"/>
      <c r="J269" s="161"/>
      <c r="L269" s="158"/>
      <c r="M269" s="158"/>
      <c r="N269" s="161"/>
      <c r="O269" s="161"/>
      <c r="Q269" s="158"/>
      <c r="R269" s="158"/>
      <c r="S269" s="161"/>
      <c r="T269" s="161"/>
      <c r="V269" s="158"/>
      <c r="W269" s="158"/>
      <c r="X269" s="161"/>
      <c r="Y269" s="161"/>
    </row>
    <row r="270" spans="7:25" ht="15">
      <c r="G270" s="158"/>
      <c r="H270" s="158"/>
      <c r="I270" s="161"/>
      <c r="J270" s="161"/>
      <c r="L270" s="158"/>
      <c r="M270" s="158"/>
      <c r="N270" s="161"/>
      <c r="O270" s="161"/>
      <c r="Q270" s="158"/>
      <c r="R270" s="158"/>
      <c r="S270" s="161"/>
      <c r="T270" s="161"/>
      <c r="V270" s="158"/>
      <c r="W270" s="158"/>
      <c r="X270" s="161"/>
      <c r="Y270" s="161"/>
    </row>
    <row r="271" spans="7:25" ht="15">
      <c r="G271" s="158"/>
      <c r="H271" s="158"/>
      <c r="I271" s="161"/>
      <c r="J271" s="161"/>
      <c r="L271" s="158"/>
      <c r="M271" s="158"/>
      <c r="N271" s="161"/>
      <c r="O271" s="161"/>
      <c r="Q271" s="158"/>
      <c r="R271" s="158"/>
      <c r="S271" s="161"/>
      <c r="T271" s="161"/>
      <c r="V271" s="158"/>
      <c r="W271" s="158"/>
      <c r="X271" s="161"/>
      <c r="Y271" s="161"/>
    </row>
    <row r="272" spans="7:25" ht="15">
      <c r="G272" s="158"/>
      <c r="H272" s="158"/>
      <c r="I272" s="161"/>
      <c r="J272" s="161"/>
      <c r="L272" s="158"/>
      <c r="M272" s="158"/>
      <c r="N272" s="161"/>
      <c r="O272" s="161"/>
      <c r="Q272" s="158"/>
      <c r="R272" s="158"/>
      <c r="S272" s="161"/>
      <c r="T272" s="161"/>
      <c r="V272" s="158"/>
      <c r="W272" s="158"/>
      <c r="X272" s="161"/>
      <c r="Y272" s="161"/>
    </row>
    <row r="273" spans="7:25" ht="15">
      <c r="G273" s="158"/>
      <c r="H273" s="158"/>
      <c r="I273" s="161"/>
      <c r="J273" s="161"/>
      <c r="L273" s="158"/>
      <c r="M273" s="158"/>
      <c r="N273" s="161"/>
      <c r="O273" s="161"/>
      <c r="Q273" s="158"/>
      <c r="R273" s="158"/>
      <c r="S273" s="161"/>
      <c r="T273" s="161"/>
      <c r="V273" s="158"/>
      <c r="W273" s="158"/>
      <c r="X273" s="161"/>
      <c r="Y273" s="161"/>
    </row>
    <row r="274" spans="7:25" ht="15">
      <c r="G274" s="158"/>
      <c r="H274" s="158"/>
      <c r="I274" s="161"/>
      <c r="J274" s="161"/>
      <c r="L274" s="158"/>
      <c r="M274" s="158"/>
      <c r="N274" s="161"/>
      <c r="O274" s="161"/>
      <c r="Q274" s="158"/>
      <c r="R274" s="158"/>
      <c r="S274" s="161"/>
      <c r="T274" s="161"/>
      <c r="V274" s="158"/>
      <c r="W274" s="158"/>
      <c r="X274" s="161"/>
      <c r="Y274" s="161"/>
    </row>
    <row r="275" spans="7:25" ht="15">
      <c r="G275" s="158"/>
      <c r="H275" s="158"/>
      <c r="I275" s="161"/>
      <c r="J275" s="161"/>
      <c r="L275" s="158"/>
      <c r="M275" s="158"/>
      <c r="N275" s="161"/>
      <c r="O275" s="161"/>
      <c r="Q275" s="158"/>
      <c r="R275" s="158"/>
      <c r="S275" s="161"/>
      <c r="T275" s="161"/>
      <c r="V275" s="158"/>
      <c r="W275" s="158"/>
      <c r="X275" s="161"/>
      <c r="Y275" s="161"/>
    </row>
    <row r="276" spans="7:25" ht="15">
      <c r="G276" s="158"/>
      <c r="H276" s="158"/>
      <c r="I276" s="161"/>
      <c r="J276" s="161"/>
      <c r="L276" s="158"/>
      <c r="M276" s="158"/>
      <c r="N276" s="161"/>
      <c r="O276" s="161"/>
      <c r="Q276" s="158"/>
      <c r="R276" s="158"/>
      <c r="S276" s="161"/>
      <c r="T276" s="161"/>
      <c r="V276" s="158"/>
      <c r="W276" s="158"/>
      <c r="X276" s="161"/>
      <c r="Y276" s="161"/>
    </row>
    <row r="277" spans="7:25" ht="15">
      <c r="G277" s="158"/>
      <c r="H277" s="158"/>
      <c r="I277" s="161"/>
      <c r="J277" s="161"/>
      <c r="L277" s="158"/>
      <c r="M277" s="158"/>
      <c r="N277" s="161"/>
      <c r="O277" s="161"/>
      <c r="Q277" s="158"/>
      <c r="R277" s="158"/>
      <c r="S277" s="161"/>
      <c r="T277" s="161"/>
      <c r="V277" s="158"/>
      <c r="W277" s="158"/>
      <c r="X277" s="161"/>
      <c r="Y277" s="161"/>
    </row>
    <row r="278" spans="7:25" ht="15">
      <c r="G278" s="158"/>
      <c r="H278" s="158"/>
      <c r="I278" s="161"/>
      <c r="J278" s="161"/>
      <c r="L278" s="158"/>
      <c r="M278" s="158"/>
      <c r="N278" s="161"/>
      <c r="O278" s="161"/>
      <c r="Q278" s="158"/>
      <c r="R278" s="158"/>
      <c r="S278" s="161"/>
      <c r="T278" s="161"/>
      <c r="V278" s="158"/>
      <c r="W278" s="158"/>
      <c r="X278" s="161"/>
      <c r="Y278" s="161"/>
    </row>
    <row r="279" spans="7:25" ht="15">
      <c r="G279" s="158"/>
      <c r="H279" s="158"/>
      <c r="I279" s="161"/>
      <c r="J279" s="161"/>
      <c r="L279" s="158"/>
      <c r="M279" s="158"/>
      <c r="N279" s="161"/>
      <c r="O279" s="161"/>
      <c r="Q279" s="158"/>
      <c r="R279" s="158"/>
      <c r="S279" s="161"/>
      <c r="T279" s="161"/>
      <c r="V279" s="158"/>
      <c r="W279" s="158"/>
      <c r="X279" s="161"/>
      <c r="Y279" s="161"/>
    </row>
    <row r="280" spans="7:25" ht="15">
      <c r="G280" s="158"/>
      <c r="H280" s="158"/>
      <c r="I280" s="161"/>
      <c r="J280" s="161"/>
      <c r="L280" s="158"/>
      <c r="M280" s="158"/>
      <c r="N280" s="161"/>
      <c r="O280" s="161"/>
      <c r="Q280" s="158"/>
      <c r="R280" s="158"/>
      <c r="S280" s="161"/>
      <c r="T280" s="161"/>
      <c r="V280" s="158"/>
      <c r="W280" s="158"/>
      <c r="X280" s="161"/>
      <c r="Y280" s="161"/>
    </row>
    <row r="281" spans="7:25" ht="15">
      <c r="G281" s="158"/>
      <c r="H281" s="158"/>
      <c r="I281" s="161"/>
      <c r="J281" s="161"/>
      <c r="L281" s="158"/>
      <c r="M281" s="158"/>
      <c r="N281" s="161"/>
      <c r="O281" s="161"/>
      <c r="Q281" s="158"/>
      <c r="R281" s="158"/>
      <c r="S281" s="161"/>
      <c r="T281" s="161"/>
      <c r="V281" s="158"/>
      <c r="W281" s="158"/>
      <c r="X281" s="161"/>
      <c r="Y281" s="161"/>
    </row>
    <row r="282" spans="7:25" ht="15">
      <c r="G282" s="158"/>
      <c r="H282" s="158"/>
      <c r="I282" s="161"/>
      <c r="J282" s="161"/>
      <c r="L282" s="158"/>
      <c r="M282" s="158"/>
      <c r="N282" s="161"/>
      <c r="O282" s="161"/>
      <c r="Q282" s="158"/>
      <c r="R282" s="158"/>
      <c r="S282" s="161"/>
      <c r="T282" s="161"/>
      <c r="V282" s="158"/>
      <c r="W282" s="158"/>
      <c r="X282" s="161"/>
      <c r="Y282" s="161"/>
    </row>
    <row r="283" spans="7:25" ht="15">
      <c r="G283" s="158"/>
      <c r="H283" s="158"/>
      <c r="I283" s="161"/>
      <c r="J283" s="161"/>
      <c r="L283" s="158"/>
      <c r="M283" s="158"/>
      <c r="N283" s="161"/>
      <c r="O283" s="161"/>
      <c r="Q283" s="158"/>
      <c r="R283" s="158"/>
      <c r="S283" s="161"/>
      <c r="T283" s="161"/>
      <c r="V283" s="158"/>
      <c r="W283" s="158"/>
      <c r="X283" s="161"/>
      <c r="Y283" s="161"/>
    </row>
    <row r="284" spans="7:25" ht="15">
      <c r="G284" s="158"/>
      <c r="H284" s="158"/>
      <c r="I284" s="161"/>
      <c r="J284" s="161"/>
      <c r="L284" s="158"/>
      <c r="M284" s="158"/>
      <c r="N284" s="161"/>
      <c r="O284" s="161"/>
      <c r="Q284" s="158"/>
      <c r="R284" s="158"/>
      <c r="S284" s="161"/>
      <c r="T284" s="161"/>
      <c r="V284" s="158"/>
      <c r="W284" s="158"/>
      <c r="X284" s="161"/>
      <c r="Y284" s="161"/>
    </row>
    <row r="285" spans="7:25" ht="15">
      <c r="G285" s="158"/>
      <c r="H285" s="158"/>
      <c r="I285" s="161"/>
      <c r="J285" s="161"/>
      <c r="L285" s="158"/>
      <c r="M285" s="158"/>
      <c r="N285" s="161"/>
      <c r="O285" s="161"/>
      <c r="Q285" s="158"/>
      <c r="R285" s="158"/>
      <c r="S285" s="161"/>
      <c r="T285" s="161"/>
      <c r="V285" s="158"/>
      <c r="W285" s="158"/>
      <c r="X285" s="161"/>
      <c r="Y285" s="161"/>
    </row>
    <row r="286" spans="7:25" ht="15">
      <c r="G286" s="158"/>
      <c r="H286" s="158"/>
      <c r="I286" s="161"/>
      <c r="J286" s="161"/>
      <c r="L286" s="158"/>
      <c r="M286" s="158"/>
      <c r="N286" s="161"/>
      <c r="O286" s="161"/>
      <c r="Q286" s="158"/>
      <c r="R286" s="158"/>
      <c r="S286" s="161"/>
      <c r="T286" s="161"/>
      <c r="V286" s="158"/>
      <c r="W286" s="158"/>
      <c r="X286" s="161"/>
      <c r="Y286" s="161"/>
    </row>
    <row r="287" spans="7:25" ht="15">
      <c r="G287" s="158"/>
      <c r="H287" s="158"/>
      <c r="I287" s="161"/>
      <c r="J287" s="161"/>
      <c r="L287" s="158"/>
      <c r="M287" s="158"/>
      <c r="N287" s="161"/>
      <c r="O287" s="161"/>
      <c r="Q287" s="158"/>
      <c r="R287" s="158"/>
      <c r="S287" s="161"/>
      <c r="T287" s="161"/>
      <c r="V287" s="158"/>
      <c r="W287" s="158"/>
      <c r="X287" s="161"/>
      <c r="Y287" s="161"/>
    </row>
    <row r="288" spans="7:25" ht="15">
      <c r="G288" s="158"/>
      <c r="H288" s="158"/>
      <c r="I288" s="161"/>
      <c r="J288" s="161"/>
      <c r="L288" s="158"/>
      <c r="M288" s="158"/>
      <c r="N288" s="161"/>
      <c r="O288" s="161"/>
      <c r="Q288" s="158"/>
      <c r="R288" s="158"/>
      <c r="S288" s="161"/>
      <c r="T288" s="161"/>
      <c r="V288" s="158"/>
      <c r="W288" s="158"/>
      <c r="X288" s="161"/>
      <c r="Y288" s="161"/>
    </row>
    <row r="289" spans="7:25" ht="15">
      <c r="G289" s="158"/>
      <c r="H289" s="158"/>
      <c r="I289" s="161"/>
      <c r="J289" s="161"/>
      <c r="L289" s="158"/>
      <c r="M289" s="158"/>
      <c r="N289" s="161"/>
      <c r="O289" s="161"/>
      <c r="Q289" s="158"/>
      <c r="R289" s="158"/>
      <c r="S289" s="161"/>
      <c r="T289" s="161"/>
      <c r="V289" s="158"/>
      <c r="W289" s="158"/>
      <c r="X289" s="161"/>
      <c r="Y289" s="161"/>
    </row>
    <row r="290" spans="7:25" ht="15">
      <c r="G290" s="158"/>
      <c r="H290" s="158"/>
      <c r="I290" s="161"/>
      <c r="J290" s="161"/>
      <c r="L290" s="158"/>
      <c r="M290" s="158"/>
      <c r="N290" s="161"/>
      <c r="O290" s="161"/>
      <c r="Q290" s="158"/>
      <c r="R290" s="158"/>
      <c r="S290" s="161"/>
      <c r="T290" s="161"/>
      <c r="V290" s="158"/>
      <c r="W290" s="158"/>
      <c r="X290" s="161"/>
      <c r="Y290" s="161"/>
    </row>
    <row r="291" spans="7:25" ht="15">
      <c r="G291" s="158"/>
      <c r="H291" s="158"/>
      <c r="I291" s="161"/>
      <c r="J291" s="161"/>
      <c r="L291" s="158"/>
      <c r="M291" s="158"/>
      <c r="N291" s="161"/>
      <c r="O291" s="161"/>
      <c r="Q291" s="158"/>
      <c r="R291" s="158"/>
      <c r="S291" s="161"/>
      <c r="T291" s="161"/>
      <c r="V291" s="158"/>
      <c r="W291" s="158"/>
      <c r="X291" s="161"/>
      <c r="Y291" s="161"/>
    </row>
    <row r="292" spans="7:25" ht="15">
      <c r="G292" s="158"/>
      <c r="H292" s="158"/>
      <c r="I292" s="161"/>
      <c r="J292" s="161"/>
      <c r="L292" s="158"/>
      <c r="M292" s="158"/>
      <c r="N292" s="161"/>
      <c r="O292" s="161"/>
      <c r="Q292" s="158"/>
      <c r="R292" s="158"/>
      <c r="S292" s="161"/>
      <c r="T292" s="161"/>
      <c r="V292" s="158"/>
      <c r="W292" s="158"/>
      <c r="X292" s="161"/>
      <c r="Y292" s="161"/>
    </row>
    <row r="293" spans="7:25" ht="15">
      <c r="G293" s="158"/>
      <c r="H293" s="158"/>
      <c r="I293" s="161"/>
      <c r="J293" s="161"/>
      <c r="L293" s="158"/>
      <c r="M293" s="158"/>
      <c r="N293" s="161"/>
      <c r="O293" s="161"/>
      <c r="Q293" s="158"/>
      <c r="R293" s="158"/>
      <c r="S293" s="161"/>
      <c r="T293" s="161"/>
      <c r="V293" s="158"/>
      <c r="W293" s="158"/>
      <c r="X293" s="161"/>
      <c r="Y293" s="161"/>
    </row>
    <row r="294" spans="7:25" ht="15">
      <c r="G294" s="158"/>
      <c r="H294" s="158"/>
      <c r="I294" s="161"/>
      <c r="J294" s="161"/>
      <c r="L294" s="158"/>
      <c r="M294" s="158"/>
      <c r="N294" s="161"/>
      <c r="O294" s="161"/>
      <c r="Q294" s="158"/>
      <c r="R294" s="158"/>
      <c r="S294" s="161"/>
      <c r="T294" s="161"/>
      <c r="V294" s="158"/>
      <c r="W294" s="158"/>
      <c r="X294" s="161"/>
      <c r="Y294" s="161"/>
    </row>
    <row r="295" spans="7:25" ht="15">
      <c r="G295" s="158"/>
      <c r="H295" s="158"/>
      <c r="I295" s="161"/>
      <c r="J295" s="161"/>
      <c r="L295" s="158"/>
      <c r="M295" s="158"/>
      <c r="N295" s="161"/>
      <c r="O295" s="161"/>
      <c r="Q295" s="158"/>
      <c r="R295" s="158"/>
      <c r="S295" s="161"/>
      <c r="T295" s="161"/>
      <c r="V295" s="158"/>
      <c r="W295" s="158"/>
      <c r="X295" s="161"/>
      <c r="Y295" s="161"/>
    </row>
    <row r="296" spans="7:25" ht="15">
      <c r="G296" s="158"/>
      <c r="H296" s="158"/>
      <c r="I296" s="161"/>
      <c r="J296" s="161"/>
      <c r="L296" s="158"/>
      <c r="M296" s="158"/>
      <c r="N296" s="161"/>
      <c r="O296" s="161"/>
      <c r="Q296" s="158"/>
      <c r="R296" s="158"/>
      <c r="S296" s="161"/>
      <c r="T296" s="161"/>
      <c r="V296" s="158"/>
      <c r="W296" s="158"/>
      <c r="X296" s="161"/>
      <c r="Y296" s="161"/>
    </row>
  </sheetData>
  <printOptions horizontalCentered="1" verticalCentered="1" gridLines="1"/>
  <pageMargins left="0" right="0" top="0.5" bottom="0" header="0" footer="0"/>
  <pageSetup paperSize="3" scale="81" orientation="landscape" horizontalDpi="360" verticalDpi="360" r:id="rId1"/>
  <headerFooter alignWithMargins="0">
    <oddHeader>&amp;C&amp;"Arial,Bold"&amp;18Tehilim 105</oddHeader>
  </headerFooter>
  <legacyDrawing r:id="rId2"/>
</worksheet>
</file>

<file path=xl/worksheets/sheet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pageSetUpPr fitToPage="1"/>
  </sheetPr>
  <dimension ref="A1:AD332"/>
  <sheetViews>
    <sheetView showZeros="0" topLeftCell="N1" workbookViewId="0">
      <selection activeCell="P9" sqref="P9"/>
    </sheetView>
  </sheetViews>
  <sheetFormatPr defaultColWidth="9.140625" defaultRowHeight="12.75"/>
  <cols>
    <col min="1" max="1" width="13.5703125" style="41" customWidth="1"/>
    <col min="2" max="3" width="5.7109375" style="9" customWidth="1"/>
    <col min="4" max="5" width="5.7109375" style="4" customWidth="1"/>
    <col min="6" max="6" width="13.5703125" style="41" customWidth="1"/>
    <col min="7" max="8" width="5.7109375" style="9" customWidth="1"/>
    <col min="9" max="10" width="5.7109375" style="4" customWidth="1"/>
    <col min="11" max="11" width="13.5703125" style="41" customWidth="1"/>
    <col min="12" max="13" width="5.7109375" style="9" customWidth="1"/>
    <col min="14" max="15" width="5.7109375" style="4" customWidth="1"/>
    <col min="16" max="16" width="13.5703125" style="41" customWidth="1"/>
    <col min="17" max="18" width="5.7109375" style="9" customWidth="1"/>
    <col min="19" max="20" width="5.7109375" style="4" customWidth="1"/>
    <col min="21" max="21" width="13.5703125" style="41" customWidth="1"/>
    <col min="22" max="23" width="5.7109375" style="9" customWidth="1"/>
    <col min="24" max="25" width="5.7109375" style="4" customWidth="1"/>
    <col min="26" max="26" width="13.5703125" style="41" customWidth="1"/>
    <col min="27" max="28" width="5.7109375" style="9" customWidth="1"/>
    <col min="29" max="30" width="5.7109375" style="4" customWidth="1"/>
    <col min="31" max="16384" width="9.140625" style="3"/>
  </cols>
  <sheetData>
    <row r="1" spans="1:30">
      <c r="A1" s="2021"/>
      <c r="B1" s="291" t="s">
        <v>1</v>
      </c>
      <c r="C1" s="291" t="s">
        <v>1</v>
      </c>
      <c r="D1" s="292" t="s">
        <v>0</v>
      </c>
      <c r="E1" s="292" t="s">
        <v>0</v>
      </c>
      <c r="F1" s="2021"/>
      <c r="G1" s="291" t="s">
        <v>1</v>
      </c>
      <c r="H1" s="291" t="s">
        <v>1</v>
      </c>
      <c r="I1" s="292" t="s">
        <v>0</v>
      </c>
      <c r="J1" s="292" t="s">
        <v>0</v>
      </c>
      <c r="K1" s="2021"/>
      <c r="L1" s="291" t="s">
        <v>1</v>
      </c>
      <c r="M1" s="291" t="s">
        <v>1</v>
      </c>
      <c r="N1" s="292" t="s">
        <v>0</v>
      </c>
      <c r="O1" s="292" t="s">
        <v>0</v>
      </c>
      <c r="P1" s="2021"/>
      <c r="Q1" s="291" t="s">
        <v>1</v>
      </c>
      <c r="R1" s="291" t="s">
        <v>1</v>
      </c>
      <c r="S1" s="292" t="s">
        <v>0</v>
      </c>
      <c r="T1" s="292" t="s">
        <v>0</v>
      </c>
      <c r="U1" s="2021"/>
      <c r="V1" s="291" t="s">
        <v>1</v>
      </c>
      <c r="W1" s="291" t="s">
        <v>1</v>
      </c>
      <c r="X1" s="292" t="s">
        <v>0</v>
      </c>
      <c r="Y1" s="292" t="s">
        <v>0</v>
      </c>
      <c r="Z1" s="2021"/>
      <c r="AA1" s="291" t="s">
        <v>1</v>
      </c>
      <c r="AB1" s="291" t="s">
        <v>1</v>
      </c>
      <c r="AC1" s="292" t="s">
        <v>0</v>
      </c>
      <c r="AD1" s="292" t="s">
        <v>0</v>
      </c>
    </row>
    <row r="2" spans="1:30">
      <c r="A2" s="2021" t="s">
        <v>1</v>
      </c>
      <c r="B2" s="291" t="s">
        <v>6</v>
      </c>
      <c r="C2" s="291" t="s">
        <v>6</v>
      </c>
      <c r="D2" s="292" t="s">
        <v>6</v>
      </c>
      <c r="E2" s="292" t="s">
        <v>6</v>
      </c>
      <c r="F2" s="2021" t="s">
        <v>1</v>
      </c>
      <c r="G2" s="291" t="s">
        <v>6</v>
      </c>
      <c r="H2" s="291" t="s">
        <v>6</v>
      </c>
      <c r="I2" s="292" t="s">
        <v>6</v>
      </c>
      <c r="J2" s="292" t="s">
        <v>6</v>
      </c>
      <c r="K2" s="2021" t="s">
        <v>1</v>
      </c>
      <c r="L2" s="291" t="s">
        <v>6</v>
      </c>
      <c r="M2" s="291" t="s">
        <v>6</v>
      </c>
      <c r="N2" s="292" t="s">
        <v>6</v>
      </c>
      <c r="O2" s="292" t="s">
        <v>6</v>
      </c>
      <c r="P2" s="2021" t="s">
        <v>1</v>
      </c>
      <c r="Q2" s="291" t="s">
        <v>6</v>
      </c>
      <c r="R2" s="291" t="s">
        <v>6</v>
      </c>
      <c r="S2" s="292" t="s">
        <v>6</v>
      </c>
      <c r="T2" s="292" t="s">
        <v>6</v>
      </c>
      <c r="U2" s="2021" t="s">
        <v>1</v>
      </c>
      <c r="V2" s="291" t="s">
        <v>6</v>
      </c>
      <c r="W2" s="291" t="s">
        <v>6</v>
      </c>
      <c r="X2" s="292" t="s">
        <v>6</v>
      </c>
      <c r="Y2" s="292" t="s">
        <v>6</v>
      </c>
      <c r="Z2" s="2021" t="s">
        <v>1</v>
      </c>
      <c r="AA2" s="291" t="s">
        <v>6</v>
      </c>
      <c r="AB2" s="291" t="s">
        <v>6</v>
      </c>
      <c r="AC2" s="292" t="s">
        <v>6</v>
      </c>
      <c r="AD2" s="292" t="s">
        <v>6</v>
      </c>
    </row>
    <row r="3" spans="1:30">
      <c r="A3" s="2021"/>
      <c r="B3" s="291"/>
      <c r="C3" s="291" t="s">
        <v>9</v>
      </c>
      <c r="D3" s="292"/>
      <c r="E3" s="292" t="s">
        <v>9</v>
      </c>
      <c r="F3" s="2021"/>
      <c r="G3" s="291"/>
      <c r="H3" s="291" t="s">
        <v>9</v>
      </c>
      <c r="I3" s="292"/>
      <c r="J3" s="292" t="s">
        <v>9</v>
      </c>
      <c r="K3" s="2021"/>
      <c r="L3" s="291"/>
      <c r="M3" s="291" t="s">
        <v>9</v>
      </c>
      <c r="N3" s="292"/>
      <c r="O3" s="292" t="s">
        <v>9</v>
      </c>
      <c r="P3" s="2021"/>
      <c r="Q3" s="291"/>
      <c r="R3" s="291" t="s">
        <v>9</v>
      </c>
      <c r="S3" s="292"/>
      <c r="T3" s="292" t="s">
        <v>9</v>
      </c>
      <c r="U3" s="2021"/>
      <c r="V3" s="291"/>
      <c r="W3" s="291" t="s">
        <v>9</v>
      </c>
      <c r="X3" s="292"/>
      <c r="Y3" s="292" t="s">
        <v>9</v>
      </c>
      <c r="Z3" s="2021"/>
      <c r="AA3" s="291"/>
      <c r="AB3" s="291" t="s">
        <v>9</v>
      </c>
      <c r="AC3" s="292"/>
      <c r="AD3" s="292" t="s">
        <v>9</v>
      </c>
    </row>
    <row r="4" spans="1:30" ht="15">
      <c r="A4" s="34" t="s">
        <v>8091</v>
      </c>
      <c r="B4" s="158">
        <v>1</v>
      </c>
      <c r="C4" s="158">
        <v>329</v>
      </c>
      <c r="D4" s="161">
        <v>1</v>
      </c>
      <c r="E4" s="161">
        <v>48</v>
      </c>
      <c r="F4" s="34" t="s">
        <v>8094</v>
      </c>
      <c r="G4" s="158">
        <v>58</v>
      </c>
      <c r="H4" s="158">
        <v>272</v>
      </c>
      <c r="I4" s="161">
        <v>8</v>
      </c>
      <c r="J4" s="161">
        <v>41</v>
      </c>
      <c r="K4" s="34" t="s">
        <v>8095</v>
      </c>
      <c r="L4" s="158">
        <v>112</v>
      </c>
      <c r="M4" s="158">
        <v>218</v>
      </c>
      <c r="N4" s="161">
        <v>17</v>
      </c>
      <c r="O4" s="161">
        <v>32</v>
      </c>
      <c r="P4" s="34" t="s">
        <v>8096</v>
      </c>
      <c r="Q4" s="158">
        <v>168</v>
      </c>
      <c r="R4" s="158">
        <v>162</v>
      </c>
      <c r="S4" s="161">
        <v>25</v>
      </c>
      <c r="T4" s="161">
        <v>24</v>
      </c>
      <c r="U4" s="34" t="s">
        <v>152</v>
      </c>
      <c r="V4" s="158">
        <v>221</v>
      </c>
      <c r="W4" s="158">
        <v>109</v>
      </c>
      <c r="X4" s="161">
        <v>34</v>
      </c>
      <c r="Y4" s="161">
        <v>15</v>
      </c>
      <c r="Z4" s="34" t="s">
        <v>8097</v>
      </c>
      <c r="AA4" s="158">
        <v>275</v>
      </c>
      <c r="AB4" s="158">
        <v>55</v>
      </c>
      <c r="AC4" s="161">
        <v>42</v>
      </c>
      <c r="AD4" s="161">
        <v>7</v>
      </c>
    </row>
    <row r="5" spans="1:30" ht="15">
      <c r="A5" s="34" t="s">
        <v>2018</v>
      </c>
      <c r="B5" s="158">
        <v>2</v>
      </c>
      <c r="C5" s="158">
        <v>328</v>
      </c>
      <c r="D5" s="161">
        <v>1</v>
      </c>
      <c r="E5" s="161">
        <v>48</v>
      </c>
      <c r="F5" s="34" t="s">
        <v>373</v>
      </c>
      <c r="G5" s="158">
        <v>59</v>
      </c>
      <c r="H5" s="158">
        <v>271</v>
      </c>
      <c r="I5" s="161">
        <v>8</v>
      </c>
      <c r="J5" s="161">
        <v>41</v>
      </c>
      <c r="K5" s="34" t="s">
        <v>97</v>
      </c>
      <c r="L5" s="158">
        <v>113</v>
      </c>
      <c r="M5" s="158">
        <v>217</v>
      </c>
      <c r="N5" s="161">
        <v>17</v>
      </c>
      <c r="O5" s="161">
        <v>32</v>
      </c>
      <c r="P5" s="34" t="s">
        <v>3061</v>
      </c>
      <c r="Q5" s="158">
        <v>169</v>
      </c>
      <c r="R5" s="158">
        <v>161</v>
      </c>
      <c r="S5" s="161">
        <v>25</v>
      </c>
      <c r="T5" s="161">
        <v>24</v>
      </c>
      <c r="U5" s="34" t="s">
        <v>8098</v>
      </c>
      <c r="V5" s="158">
        <v>222</v>
      </c>
      <c r="W5" s="158">
        <v>108</v>
      </c>
      <c r="X5" s="161">
        <v>34</v>
      </c>
      <c r="Y5" s="161">
        <v>15</v>
      </c>
      <c r="Z5" s="34" t="s">
        <v>5658</v>
      </c>
      <c r="AA5" s="158">
        <v>276</v>
      </c>
      <c r="AB5" s="158">
        <v>54</v>
      </c>
      <c r="AC5" s="161">
        <v>42</v>
      </c>
      <c r="AD5" s="161">
        <v>7</v>
      </c>
    </row>
    <row r="6" spans="1:30" ht="15">
      <c r="A6" s="34" t="s">
        <v>1891</v>
      </c>
      <c r="B6" s="158">
        <v>3</v>
      </c>
      <c r="C6" s="158">
        <v>327</v>
      </c>
      <c r="D6" s="161">
        <v>1</v>
      </c>
      <c r="E6" s="161">
        <v>48</v>
      </c>
      <c r="F6" s="34" t="s">
        <v>1898</v>
      </c>
      <c r="G6" s="158">
        <v>60</v>
      </c>
      <c r="H6" s="158">
        <v>270</v>
      </c>
      <c r="I6" s="161">
        <v>8</v>
      </c>
      <c r="J6" s="161">
        <v>41</v>
      </c>
      <c r="K6" s="34" t="s">
        <v>8099</v>
      </c>
      <c r="L6" s="158">
        <v>114</v>
      </c>
      <c r="M6" s="158">
        <v>216</v>
      </c>
      <c r="N6" s="161">
        <v>17</v>
      </c>
      <c r="O6" s="161">
        <v>32</v>
      </c>
      <c r="P6" s="34" t="s">
        <v>152</v>
      </c>
      <c r="Q6" s="158">
        <v>170</v>
      </c>
      <c r="R6" s="158">
        <v>160</v>
      </c>
      <c r="S6" s="161">
        <v>25</v>
      </c>
      <c r="T6" s="161">
        <v>24</v>
      </c>
      <c r="U6" s="34" t="s">
        <v>159</v>
      </c>
      <c r="V6" s="158">
        <v>223</v>
      </c>
      <c r="W6" s="158">
        <v>107</v>
      </c>
      <c r="X6" s="161">
        <v>34</v>
      </c>
      <c r="Y6" s="161">
        <v>15</v>
      </c>
      <c r="Z6" s="34" t="s">
        <v>8100</v>
      </c>
      <c r="AA6" s="158">
        <v>277</v>
      </c>
      <c r="AB6" s="158">
        <v>53</v>
      </c>
      <c r="AC6" s="161">
        <v>42</v>
      </c>
      <c r="AD6" s="161">
        <v>7</v>
      </c>
    </row>
    <row r="7" spans="1:30" ht="15">
      <c r="A7" s="34" t="s">
        <v>126</v>
      </c>
      <c r="B7" s="158">
        <v>4</v>
      </c>
      <c r="C7" s="158">
        <v>326</v>
      </c>
      <c r="D7" s="161">
        <v>1</v>
      </c>
      <c r="E7" s="161">
        <v>48</v>
      </c>
      <c r="F7" s="34" t="s">
        <v>8101</v>
      </c>
      <c r="G7" s="158">
        <v>61</v>
      </c>
      <c r="H7" s="158">
        <v>269</v>
      </c>
      <c r="I7" s="161">
        <v>8</v>
      </c>
      <c r="J7" s="161">
        <v>41</v>
      </c>
      <c r="K7" s="34" t="s">
        <v>2983</v>
      </c>
      <c r="L7" s="158">
        <v>115</v>
      </c>
      <c r="M7" s="158">
        <v>215</v>
      </c>
      <c r="N7" s="161">
        <v>17</v>
      </c>
      <c r="O7" s="161">
        <v>32</v>
      </c>
      <c r="P7" s="34" t="s">
        <v>2082</v>
      </c>
      <c r="Q7" s="158">
        <v>171</v>
      </c>
      <c r="R7" s="158">
        <v>159</v>
      </c>
      <c r="S7" s="161">
        <v>25</v>
      </c>
      <c r="T7" s="161">
        <v>24</v>
      </c>
      <c r="U7" s="34" t="s">
        <v>2682</v>
      </c>
      <c r="V7" s="158">
        <v>224</v>
      </c>
      <c r="W7" s="158">
        <v>106</v>
      </c>
      <c r="X7" s="161">
        <v>34</v>
      </c>
      <c r="Y7" s="161">
        <v>15</v>
      </c>
      <c r="Z7" s="34" t="s">
        <v>8102</v>
      </c>
      <c r="AA7" s="158">
        <v>278</v>
      </c>
      <c r="AB7" s="158">
        <v>52</v>
      </c>
      <c r="AC7" s="161">
        <v>42</v>
      </c>
      <c r="AD7" s="161">
        <v>7</v>
      </c>
    </row>
    <row r="8" spans="1:30" ht="15">
      <c r="A8" s="34" t="s">
        <v>184</v>
      </c>
      <c r="B8" s="158">
        <v>5</v>
      </c>
      <c r="C8" s="158">
        <v>325</v>
      </c>
      <c r="D8" s="161">
        <v>1</v>
      </c>
      <c r="E8" s="161">
        <v>48</v>
      </c>
      <c r="F8" s="34" t="s">
        <v>159</v>
      </c>
      <c r="G8" s="158">
        <v>62</v>
      </c>
      <c r="H8" s="158">
        <v>268</v>
      </c>
      <c r="I8" s="161">
        <v>8</v>
      </c>
      <c r="J8" s="161">
        <v>41</v>
      </c>
      <c r="K8" s="34" t="s">
        <v>8103</v>
      </c>
      <c r="L8" s="158">
        <v>116</v>
      </c>
      <c r="M8" s="158">
        <v>214</v>
      </c>
      <c r="N8" s="161">
        <v>17</v>
      </c>
      <c r="O8" s="161">
        <v>32</v>
      </c>
      <c r="P8" s="34" t="s">
        <v>1787</v>
      </c>
      <c r="Q8" s="158">
        <v>172</v>
      </c>
      <c r="R8" s="158">
        <v>158</v>
      </c>
      <c r="S8" s="161">
        <v>25</v>
      </c>
      <c r="T8" s="161">
        <v>24</v>
      </c>
      <c r="U8" s="34" t="s">
        <v>155</v>
      </c>
      <c r="V8" s="158">
        <v>225</v>
      </c>
      <c r="W8" s="158">
        <v>105</v>
      </c>
      <c r="X8" s="161">
        <v>34</v>
      </c>
      <c r="Y8" s="161">
        <v>15</v>
      </c>
      <c r="Z8" s="34" t="s">
        <v>1921</v>
      </c>
      <c r="AA8" s="158">
        <v>279</v>
      </c>
      <c r="AB8" s="158">
        <v>51</v>
      </c>
      <c r="AC8" s="161">
        <v>42</v>
      </c>
      <c r="AD8" s="161">
        <v>7</v>
      </c>
    </row>
    <row r="9" spans="1:30" ht="15">
      <c r="A9" s="34" t="s">
        <v>126</v>
      </c>
      <c r="B9" s="158">
        <v>6</v>
      </c>
      <c r="C9" s="158">
        <v>324</v>
      </c>
      <c r="D9" s="161">
        <v>1</v>
      </c>
      <c r="E9" s="161">
        <v>48</v>
      </c>
      <c r="F9" s="34" t="s">
        <v>8104</v>
      </c>
      <c r="G9" s="158">
        <v>63</v>
      </c>
      <c r="H9" s="158">
        <v>267</v>
      </c>
      <c r="I9" s="161">
        <v>8</v>
      </c>
      <c r="J9" s="161">
        <v>41</v>
      </c>
      <c r="K9" s="34" t="s">
        <v>103</v>
      </c>
      <c r="L9" s="158">
        <v>117</v>
      </c>
      <c r="M9" s="158">
        <v>213</v>
      </c>
      <c r="N9" s="161">
        <v>17</v>
      </c>
      <c r="O9" s="161">
        <v>32</v>
      </c>
      <c r="P9" s="34" t="s">
        <v>1890</v>
      </c>
      <c r="Q9" s="158">
        <v>173</v>
      </c>
      <c r="R9" s="158">
        <v>157</v>
      </c>
      <c r="S9" s="161">
        <v>25</v>
      </c>
      <c r="T9" s="161">
        <v>24</v>
      </c>
      <c r="U9" s="34" t="s">
        <v>91</v>
      </c>
      <c r="V9" s="158">
        <v>226</v>
      </c>
      <c r="W9" s="158">
        <v>104</v>
      </c>
      <c r="X9" s="161">
        <v>34</v>
      </c>
      <c r="Y9" s="161">
        <v>15</v>
      </c>
      <c r="Z9" s="34" t="s">
        <v>8105</v>
      </c>
      <c r="AA9" s="158">
        <v>280</v>
      </c>
      <c r="AB9" s="158">
        <v>50</v>
      </c>
      <c r="AC9" s="161">
        <v>43</v>
      </c>
      <c r="AD9" s="161">
        <v>6</v>
      </c>
    </row>
    <row r="10" spans="1:30" ht="15">
      <c r="A10" s="34" t="s">
        <v>356</v>
      </c>
      <c r="B10" s="158">
        <v>7</v>
      </c>
      <c r="C10" s="158">
        <v>323</v>
      </c>
      <c r="D10" s="161">
        <v>1</v>
      </c>
      <c r="E10" s="161">
        <v>48</v>
      </c>
      <c r="F10" s="34" t="s">
        <v>8106</v>
      </c>
      <c r="G10" s="158">
        <v>64</v>
      </c>
      <c r="H10" s="158">
        <v>266</v>
      </c>
      <c r="I10" s="161">
        <v>9</v>
      </c>
      <c r="J10" s="161">
        <v>40</v>
      </c>
      <c r="K10" s="34" t="s">
        <v>8107</v>
      </c>
      <c r="L10" s="158">
        <v>118</v>
      </c>
      <c r="M10" s="158">
        <v>212</v>
      </c>
      <c r="N10" s="161">
        <v>17</v>
      </c>
      <c r="O10" s="161">
        <v>32</v>
      </c>
      <c r="P10" s="34" t="s">
        <v>8108</v>
      </c>
      <c r="Q10" s="158">
        <v>174</v>
      </c>
      <c r="R10" s="158">
        <v>156</v>
      </c>
      <c r="S10" s="161">
        <v>26</v>
      </c>
      <c r="T10" s="161">
        <v>23</v>
      </c>
      <c r="U10" s="34" t="s">
        <v>1890</v>
      </c>
      <c r="V10" s="158">
        <v>227</v>
      </c>
      <c r="W10" s="158">
        <v>103</v>
      </c>
      <c r="X10" s="161">
        <v>34</v>
      </c>
      <c r="Y10" s="161">
        <v>15</v>
      </c>
      <c r="Z10" s="34" t="s">
        <v>2067</v>
      </c>
      <c r="AA10" s="158">
        <v>281</v>
      </c>
      <c r="AB10" s="158">
        <v>49</v>
      </c>
      <c r="AC10" s="161">
        <v>43</v>
      </c>
      <c r="AD10" s="161">
        <v>6</v>
      </c>
    </row>
    <row r="11" spans="1:30" ht="15">
      <c r="A11" s="34" t="s">
        <v>2534</v>
      </c>
      <c r="B11" s="158">
        <v>8</v>
      </c>
      <c r="C11" s="158">
        <v>322</v>
      </c>
      <c r="D11" s="161">
        <v>1</v>
      </c>
      <c r="E11" s="161">
        <v>48</v>
      </c>
      <c r="F11" s="34" t="s">
        <v>6494</v>
      </c>
      <c r="G11" s="158">
        <v>65</v>
      </c>
      <c r="H11" s="158">
        <v>265</v>
      </c>
      <c r="I11" s="161">
        <v>9</v>
      </c>
      <c r="J11" s="161">
        <v>40</v>
      </c>
      <c r="K11" s="34" t="s">
        <v>8109</v>
      </c>
      <c r="L11" s="158">
        <v>119</v>
      </c>
      <c r="M11" s="158">
        <v>211</v>
      </c>
      <c r="N11" s="161">
        <v>17</v>
      </c>
      <c r="O11" s="161">
        <v>32</v>
      </c>
      <c r="P11" s="34" t="s">
        <v>2427</v>
      </c>
      <c r="Q11" s="158">
        <v>175</v>
      </c>
      <c r="R11" s="158">
        <v>155</v>
      </c>
      <c r="S11" s="161">
        <v>26</v>
      </c>
      <c r="T11" s="161">
        <v>23</v>
      </c>
      <c r="U11" s="34" t="s">
        <v>860</v>
      </c>
      <c r="V11" s="158">
        <v>228</v>
      </c>
      <c r="W11" s="158">
        <v>102</v>
      </c>
      <c r="X11" s="161">
        <v>34</v>
      </c>
      <c r="Y11" s="161">
        <v>15</v>
      </c>
      <c r="Z11" s="34" t="s">
        <v>7391</v>
      </c>
      <c r="AA11" s="158">
        <v>282</v>
      </c>
      <c r="AB11" s="158">
        <v>48</v>
      </c>
      <c r="AC11" s="161">
        <v>43</v>
      </c>
      <c r="AD11" s="161">
        <v>6</v>
      </c>
    </row>
    <row r="12" spans="1:30" ht="15">
      <c r="A12" s="34" t="s">
        <v>183</v>
      </c>
      <c r="B12" s="158">
        <v>9</v>
      </c>
      <c r="C12" s="158">
        <v>321</v>
      </c>
      <c r="D12" s="161">
        <v>2</v>
      </c>
      <c r="E12" s="161">
        <v>47</v>
      </c>
      <c r="F12" s="34" t="s">
        <v>8110</v>
      </c>
      <c r="G12" s="158">
        <v>66</v>
      </c>
      <c r="H12" s="158">
        <v>264</v>
      </c>
      <c r="I12" s="161">
        <v>9</v>
      </c>
      <c r="J12" s="161">
        <v>40</v>
      </c>
      <c r="K12" s="34" t="s">
        <v>8111</v>
      </c>
      <c r="L12" s="158">
        <v>120</v>
      </c>
      <c r="M12" s="158">
        <v>210</v>
      </c>
      <c r="N12" s="161">
        <v>18</v>
      </c>
      <c r="O12" s="161">
        <v>31</v>
      </c>
      <c r="P12" s="34" t="s">
        <v>860</v>
      </c>
      <c r="Q12" s="158">
        <v>176</v>
      </c>
      <c r="R12" s="158">
        <v>154</v>
      </c>
      <c r="S12" s="161">
        <v>26</v>
      </c>
      <c r="T12" s="161">
        <v>23</v>
      </c>
      <c r="U12" s="34" t="s">
        <v>8112</v>
      </c>
      <c r="V12" s="158">
        <v>229</v>
      </c>
      <c r="W12" s="158">
        <v>101</v>
      </c>
      <c r="X12" s="161">
        <v>35</v>
      </c>
      <c r="Y12" s="161">
        <v>14</v>
      </c>
      <c r="Z12" s="34" t="s">
        <v>2968</v>
      </c>
      <c r="AA12" s="158">
        <v>283</v>
      </c>
      <c r="AB12" s="158">
        <v>47</v>
      </c>
      <c r="AC12" s="161">
        <v>43</v>
      </c>
      <c r="AD12" s="161">
        <v>6</v>
      </c>
    </row>
    <row r="13" spans="1:30" ht="15">
      <c r="A13" s="34" t="s">
        <v>8113</v>
      </c>
      <c r="B13" s="158">
        <v>10</v>
      </c>
      <c r="C13" s="158">
        <v>320</v>
      </c>
      <c r="D13" s="161">
        <v>2</v>
      </c>
      <c r="E13" s="161">
        <v>47</v>
      </c>
      <c r="F13" s="34" t="s">
        <v>8114</v>
      </c>
      <c r="G13" s="158">
        <v>67</v>
      </c>
      <c r="H13" s="158">
        <v>263</v>
      </c>
      <c r="I13" s="161">
        <v>9</v>
      </c>
      <c r="J13" s="161">
        <v>40</v>
      </c>
      <c r="K13" s="34" t="s">
        <v>1903</v>
      </c>
      <c r="L13" s="158">
        <v>121</v>
      </c>
      <c r="M13" s="158">
        <v>209</v>
      </c>
      <c r="N13" s="161">
        <v>18</v>
      </c>
      <c r="O13" s="161">
        <v>31</v>
      </c>
      <c r="P13" s="34" t="s">
        <v>2455</v>
      </c>
      <c r="Q13" s="158">
        <v>177</v>
      </c>
      <c r="R13" s="158">
        <v>153</v>
      </c>
      <c r="S13" s="161">
        <v>26</v>
      </c>
      <c r="T13" s="161">
        <v>23</v>
      </c>
      <c r="U13" s="34" t="s">
        <v>2304</v>
      </c>
      <c r="V13" s="158">
        <v>230</v>
      </c>
      <c r="W13" s="158">
        <v>100</v>
      </c>
      <c r="X13" s="161">
        <v>35</v>
      </c>
      <c r="Y13" s="161">
        <v>14</v>
      </c>
      <c r="Z13" s="34" t="s">
        <v>8115</v>
      </c>
      <c r="AA13" s="158">
        <v>284</v>
      </c>
      <c r="AB13" s="158">
        <v>46</v>
      </c>
      <c r="AC13" s="161">
        <v>43</v>
      </c>
      <c r="AD13" s="161">
        <v>6</v>
      </c>
    </row>
    <row r="14" spans="1:30" ht="15">
      <c r="A14" s="34" t="s">
        <v>8116</v>
      </c>
      <c r="B14" s="158">
        <v>11</v>
      </c>
      <c r="C14" s="158">
        <v>319</v>
      </c>
      <c r="D14" s="161">
        <v>2</v>
      </c>
      <c r="E14" s="161">
        <v>47</v>
      </c>
      <c r="F14" s="34" t="s">
        <v>8117</v>
      </c>
      <c r="G14" s="158">
        <v>68</v>
      </c>
      <c r="H14" s="158">
        <v>262</v>
      </c>
      <c r="I14" s="161">
        <v>9</v>
      </c>
      <c r="J14" s="161">
        <v>40</v>
      </c>
      <c r="K14" s="34" t="s">
        <v>8118</v>
      </c>
      <c r="L14" s="158">
        <v>122</v>
      </c>
      <c r="M14" s="158">
        <v>208</v>
      </c>
      <c r="N14" s="161">
        <v>18</v>
      </c>
      <c r="O14" s="161">
        <v>31</v>
      </c>
      <c r="P14" s="34" t="s">
        <v>8119</v>
      </c>
      <c r="Q14" s="158">
        <v>178</v>
      </c>
      <c r="R14" s="158">
        <v>152</v>
      </c>
      <c r="S14" s="161">
        <v>26</v>
      </c>
      <c r="T14" s="161">
        <v>23</v>
      </c>
      <c r="U14" s="34" t="s">
        <v>8120</v>
      </c>
      <c r="V14" s="158">
        <v>231</v>
      </c>
      <c r="W14" s="158">
        <v>99</v>
      </c>
      <c r="X14" s="161">
        <v>35</v>
      </c>
      <c r="Y14" s="161">
        <v>14</v>
      </c>
      <c r="Z14" s="34" t="s">
        <v>8121</v>
      </c>
      <c r="AA14" s="158">
        <v>285</v>
      </c>
      <c r="AB14" s="158">
        <v>45</v>
      </c>
      <c r="AC14" s="161">
        <v>43</v>
      </c>
      <c r="AD14" s="161">
        <v>6</v>
      </c>
    </row>
    <row r="15" spans="1:30" ht="15">
      <c r="A15" s="34" t="s">
        <v>1890</v>
      </c>
      <c r="B15" s="158">
        <v>12</v>
      </c>
      <c r="C15" s="158">
        <v>318</v>
      </c>
      <c r="D15" s="161">
        <v>2</v>
      </c>
      <c r="E15" s="161">
        <v>47</v>
      </c>
      <c r="F15" s="34" t="s">
        <v>8122</v>
      </c>
      <c r="G15" s="158">
        <v>69</v>
      </c>
      <c r="H15" s="158">
        <v>261</v>
      </c>
      <c r="I15" s="161">
        <v>9</v>
      </c>
      <c r="J15" s="161">
        <v>40</v>
      </c>
      <c r="K15" s="34" t="s">
        <v>8123</v>
      </c>
      <c r="L15" s="158">
        <v>123</v>
      </c>
      <c r="M15" s="158">
        <v>207</v>
      </c>
      <c r="N15" s="161">
        <v>18</v>
      </c>
      <c r="O15" s="161">
        <v>31</v>
      </c>
      <c r="P15" s="34" t="s">
        <v>2960</v>
      </c>
      <c r="Q15" s="158">
        <v>179</v>
      </c>
      <c r="R15" s="158">
        <v>151</v>
      </c>
      <c r="S15" s="161">
        <v>26</v>
      </c>
      <c r="T15" s="161">
        <v>23</v>
      </c>
      <c r="U15" s="34" t="s">
        <v>2030</v>
      </c>
      <c r="V15" s="158">
        <v>232</v>
      </c>
      <c r="W15" s="158">
        <v>98</v>
      </c>
      <c r="X15" s="161">
        <v>35</v>
      </c>
      <c r="Y15" s="161">
        <v>14</v>
      </c>
      <c r="Z15" s="34" t="s">
        <v>8124</v>
      </c>
      <c r="AA15" s="158">
        <v>286</v>
      </c>
      <c r="AB15" s="158">
        <v>44</v>
      </c>
      <c r="AC15" s="161">
        <v>43</v>
      </c>
      <c r="AD15" s="161">
        <v>6</v>
      </c>
    </row>
    <row r="16" spans="1:30" ht="15">
      <c r="A16" s="34" t="s">
        <v>8125</v>
      </c>
      <c r="B16" s="158">
        <v>13</v>
      </c>
      <c r="C16" s="158">
        <v>317</v>
      </c>
      <c r="D16" s="161">
        <v>2</v>
      </c>
      <c r="E16" s="161">
        <v>47</v>
      </c>
      <c r="F16" s="34" t="s">
        <v>8126</v>
      </c>
      <c r="G16" s="158">
        <v>70</v>
      </c>
      <c r="H16" s="158">
        <v>260</v>
      </c>
      <c r="I16" s="161">
        <v>9</v>
      </c>
      <c r="J16" s="161">
        <v>40</v>
      </c>
      <c r="K16" s="34" t="s">
        <v>8127</v>
      </c>
      <c r="L16" s="158">
        <v>124</v>
      </c>
      <c r="M16" s="158">
        <v>206</v>
      </c>
      <c r="N16" s="161">
        <v>18</v>
      </c>
      <c r="O16" s="161">
        <v>31</v>
      </c>
      <c r="P16" s="34" t="s">
        <v>8128</v>
      </c>
      <c r="Q16" s="158">
        <v>180</v>
      </c>
      <c r="R16" s="158">
        <v>150</v>
      </c>
      <c r="S16" s="161">
        <v>27</v>
      </c>
      <c r="T16" s="161">
        <v>22</v>
      </c>
      <c r="U16" s="34" t="s">
        <v>8129</v>
      </c>
      <c r="V16" s="158">
        <v>233</v>
      </c>
      <c r="W16" s="158">
        <v>97</v>
      </c>
      <c r="X16" s="161">
        <v>36</v>
      </c>
      <c r="Y16" s="161">
        <v>13</v>
      </c>
      <c r="Z16" s="34" t="s">
        <v>8130</v>
      </c>
      <c r="AA16" s="158">
        <v>287</v>
      </c>
      <c r="AB16" s="158">
        <v>43</v>
      </c>
      <c r="AC16" s="161">
        <v>43</v>
      </c>
      <c r="AD16" s="161">
        <v>6</v>
      </c>
    </row>
    <row r="17" spans="1:30" ht="15">
      <c r="A17" s="34" t="s">
        <v>130</v>
      </c>
      <c r="B17" s="158">
        <v>14</v>
      </c>
      <c r="C17" s="158">
        <v>316</v>
      </c>
      <c r="D17" s="161">
        <v>2</v>
      </c>
      <c r="E17" s="161">
        <v>47</v>
      </c>
      <c r="F17" s="34" t="s">
        <v>8094</v>
      </c>
      <c r="G17" s="158">
        <v>71</v>
      </c>
      <c r="H17" s="158">
        <v>259</v>
      </c>
      <c r="I17" s="161">
        <v>10</v>
      </c>
      <c r="J17" s="161">
        <v>39</v>
      </c>
      <c r="K17" s="34" t="s">
        <v>161</v>
      </c>
      <c r="L17" s="158">
        <v>125</v>
      </c>
      <c r="M17" s="158">
        <v>205</v>
      </c>
      <c r="N17" s="161">
        <v>18</v>
      </c>
      <c r="O17" s="161">
        <v>31</v>
      </c>
      <c r="P17" s="34" t="s">
        <v>8131</v>
      </c>
      <c r="Q17" s="158">
        <v>181</v>
      </c>
      <c r="R17" s="158">
        <v>149</v>
      </c>
      <c r="S17" s="161">
        <v>27</v>
      </c>
      <c r="T17" s="161">
        <v>22</v>
      </c>
      <c r="U17" s="34" t="s">
        <v>159</v>
      </c>
      <c r="V17" s="158">
        <v>234</v>
      </c>
      <c r="W17" s="158">
        <v>96</v>
      </c>
      <c r="X17" s="161">
        <v>36</v>
      </c>
      <c r="Y17" s="161">
        <v>13</v>
      </c>
      <c r="Z17" s="34" t="s">
        <v>8132</v>
      </c>
      <c r="AA17" s="158">
        <v>288</v>
      </c>
      <c r="AB17" s="158">
        <v>42</v>
      </c>
      <c r="AC17" s="161">
        <v>44</v>
      </c>
      <c r="AD17" s="161">
        <v>5</v>
      </c>
    </row>
    <row r="18" spans="1:30" ht="15">
      <c r="A18" s="34" t="s">
        <v>2062</v>
      </c>
      <c r="B18" s="158">
        <v>15</v>
      </c>
      <c r="C18" s="158">
        <v>315</v>
      </c>
      <c r="D18" s="161">
        <v>2</v>
      </c>
      <c r="E18" s="161">
        <v>47</v>
      </c>
      <c r="F18" s="34" t="s">
        <v>2726</v>
      </c>
      <c r="G18" s="158">
        <v>72</v>
      </c>
      <c r="H18" s="158">
        <v>258</v>
      </c>
      <c r="I18" s="161">
        <v>10</v>
      </c>
      <c r="J18" s="161">
        <v>39</v>
      </c>
      <c r="K18" s="34" t="s">
        <v>8133</v>
      </c>
      <c r="L18" s="158">
        <v>126</v>
      </c>
      <c r="M18" s="158">
        <v>204</v>
      </c>
      <c r="N18" s="161">
        <v>19</v>
      </c>
      <c r="O18" s="161">
        <v>30</v>
      </c>
      <c r="P18" s="34" t="s">
        <v>2304</v>
      </c>
      <c r="Q18" s="158">
        <v>182</v>
      </c>
      <c r="R18" s="158">
        <v>148</v>
      </c>
      <c r="S18" s="161">
        <v>27</v>
      </c>
      <c r="T18" s="161">
        <v>22</v>
      </c>
      <c r="U18" s="34" t="s">
        <v>8134</v>
      </c>
      <c r="V18" s="158">
        <v>235</v>
      </c>
      <c r="W18" s="158">
        <v>95</v>
      </c>
      <c r="X18" s="161">
        <v>36</v>
      </c>
      <c r="Y18" s="161">
        <v>13</v>
      </c>
      <c r="Z18" s="34" t="s">
        <v>167</v>
      </c>
      <c r="AA18" s="158">
        <v>289</v>
      </c>
      <c r="AB18" s="158">
        <v>41</v>
      </c>
      <c r="AC18" s="161">
        <v>44</v>
      </c>
      <c r="AD18" s="161">
        <v>5</v>
      </c>
    </row>
    <row r="19" spans="1:30" ht="15">
      <c r="A19" s="34" t="s">
        <v>2073</v>
      </c>
      <c r="B19" s="158">
        <v>16</v>
      </c>
      <c r="C19" s="158">
        <v>314</v>
      </c>
      <c r="D19" s="161">
        <v>3</v>
      </c>
      <c r="E19" s="161">
        <v>46</v>
      </c>
      <c r="F19" s="34" t="s">
        <v>8135</v>
      </c>
      <c r="G19" s="158">
        <v>73</v>
      </c>
      <c r="H19" s="158">
        <v>257</v>
      </c>
      <c r="I19" s="161">
        <v>10</v>
      </c>
      <c r="J19" s="161">
        <v>39</v>
      </c>
      <c r="K19" s="34" t="s">
        <v>1895</v>
      </c>
      <c r="L19" s="158">
        <v>127</v>
      </c>
      <c r="M19" s="158">
        <v>203</v>
      </c>
      <c r="N19" s="161">
        <v>19</v>
      </c>
      <c r="O19" s="161">
        <v>30</v>
      </c>
      <c r="P19" s="34" t="s">
        <v>8136</v>
      </c>
      <c r="Q19" s="158">
        <v>183</v>
      </c>
      <c r="R19" s="158">
        <v>147</v>
      </c>
      <c r="S19" s="161">
        <v>27</v>
      </c>
      <c r="T19" s="161">
        <v>22</v>
      </c>
      <c r="U19" s="34" t="s">
        <v>8137</v>
      </c>
      <c r="V19" s="158">
        <v>236</v>
      </c>
      <c r="W19" s="158">
        <v>94</v>
      </c>
      <c r="X19" s="161">
        <v>36</v>
      </c>
      <c r="Y19" s="161">
        <v>13</v>
      </c>
      <c r="Z19" s="34" t="s">
        <v>860</v>
      </c>
      <c r="AA19" s="158">
        <v>290</v>
      </c>
      <c r="AB19" s="158">
        <v>40</v>
      </c>
      <c r="AC19" s="161">
        <v>44</v>
      </c>
      <c r="AD19" s="161">
        <v>5</v>
      </c>
    </row>
    <row r="20" spans="1:30" ht="15">
      <c r="A20" s="34" t="s">
        <v>8138</v>
      </c>
      <c r="B20" s="158">
        <v>17</v>
      </c>
      <c r="C20" s="158">
        <v>313</v>
      </c>
      <c r="D20" s="161">
        <v>3</v>
      </c>
      <c r="E20" s="161">
        <v>46</v>
      </c>
      <c r="F20" s="34" t="s">
        <v>8139</v>
      </c>
      <c r="G20" s="158">
        <v>74</v>
      </c>
      <c r="H20" s="158">
        <v>256</v>
      </c>
      <c r="I20" s="161">
        <v>10</v>
      </c>
      <c r="J20" s="161">
        <v>39</v>
      </c>
      <c r="K20" s="34" t="s">
        <v>5586</v>
      </c>
      <c r="L20" s="158">
        <v>128</v>
      </c>
      <c r="M20" s="158">
        <v>202</v>
      </c>
      <c r="N20" s="161">
        <v>19</v>
      </c>
      <c r="O20" s="161">
        <v>30</v>
      </c>
      <c r="P20" s="34" t="s">
        <v>8140</v>
      </c>
      <c r="Q20" s="158">
        <v>184</v>
      </c>
      <c r="R20" s="158">
        <v>146</v>
      </c>
      <c r="S20" s="161">
        <v>27</v>
      </c>
      <c r="T20" s="161">
        <v>22</v>
      </c>
      <c r="U20" s="34" t="s">
        <v>860</v>
      </c>
      <c r="V20" s="158">
        <v>237</v>
      </c>
      <c r="W20" s="158">
        <v>93</v>
      </c>
      <c r="X20" s="161">
        <v>36</v>
      </c>
      <c r="Y20" s="161">
        <v>13</v>
      </c>
      <c r="Z20" s="34" t="s">
        <v>8141</v>
      </c>
      <c r="AA20" s="158">
        <v>291</v>
      </c>
      <c r="AB20" s="158">
        <v>39</v>
      </c>
      <c r="AC20" s="161">
        <v>44</v>
      </c>
      <c r="AD20" s="161">
        <v>5</v>
      </c>
    </row>
    <row r="21" spans="1:30" ht="15">
      <c r="A21" s="34" t="s">
        <v>7432</v>
      </c>
      <c r="B21" s="158">
        <v>18</v>
      </c>
      <c r="C21" s="158">
        <v>312</v>
      </c>
      <c r="D21" s="161">
        <v>3</v>
      </c>
      <c r="E21" s="161">
        <v>46</v>
      </c>
      <c r="F21" s="34" t="s">
        <v>2726</v>
      </c>
      <c r="G21" s="158">
        <v>75</v>
      </c>
      <c r="H21" s="158">
        <v>255</v>
      </c>
      <c r="I21" s="161">
        <v>10</v>
      </c>
      <c r="J21" s="161">
        <v>39</v>
      </c>
      <c r="K21" s="34" t="s">
        <v>8142</v>
      </c>
      <c r="L21" s="158">
        <v>129</v>
      </c>
      <c r="M21" s="158">
        <v>201</v>
      </c>
      <c r="N21" s="161">
        <v>19</v>
      </c>
      <c r="O21" s="161">
        <v>30</v>
      </c>
      <c r="P21" s="34" t="s">
        <v>8143</v>
      </c>
      <c r="Q21" s="158">
        <v>185</v>
      </c>
      <c r="R21" s="158">
        <v>145</v>
      </c>
      <c r="S21" s="161">
        <v>28</v>
      </c>
      <c r="T21" s="161">
        <v>21</v>
      </c>
      <c r="U21" s="34" t="s">
        <v>8144</v>
      </c>
      <c r="V21" s="158">
        <v>238</v>
      </c>
      <c r="W21" s="158">
        <v>92</v>
      </c>
      <c r="X21" s="161">
        <v>36</v>
      </c>
      <c r="Y21" s="161">
        <v>13</v>
      </c>
      <c r="Z21" s="34" t="s">
        <v>159</v>
      </c>
      <c r="AA21" s="158">
        <v>292</v>
      </c>
      <c r="AB21" s="158">
        <v>38</v>
      </c>
      <c r="AC21" s="161">
        <v>44</v>
      </c>
      <c r="AD21" s="161">
        <v>5</v>
      </c>
    </row>
    <row r="22" spans="1:30" ht="15">
      <c r="A22" s="34" t="s">
        <v>836</v>
      </c>
      <c r="B22" s="158">
        <v>19</v>
      </c>
      <c r="C22" s="158">
        <v>311</v>
      </c>
      <c r="D22" s="161">
        <v>3</v>
      </c>
      <c r="E22" s="161">
        <v>46</v>
      </c>
      <c r="F22" s="34" t="s">
        <v>2537</v>
      </c>
      <c r="G22" s="158">
        <v>76</v>
      </c>
      <c r="H22" s="158">
        <v>254</v>
      </c>
      <c r="I22" s="161">
        <v>10</v>
      </c>
      <c r="J22" s="161">
        <v>39</v>
      </c>
      <c r="K22" s="34" t="s">
        <v>8145</v>
      </c>
      <c r="L22" s="158">
        <v>130</v>
      </c>
      <c r="M22" s="158">
        <v>200</v>
      </c>
      <c r="N22" s="161">
        <v>19</v>
      </c>
      <c r="O22" s="161">
        <v>30</v>
      </c>
      <c r="P22" s="34" t="s">
        <v>8146</v>
      </c>
      <c r="Q22" s="158">
        <v>186</v>
      </c>
      <c r="R22" s="158">
        <v>144</v>
      </c>
      <c r="S22" s="161">
        <v>28</v>
      </c>
      <c r="T22" s="161">
        <v>21</v>
      </c>
      <c r="U22" s="34" t="s">
        <v>8147</v>
      </c>
      <c r="V22" s="158">
        <v>239</v>
      </c>
      <c r="W22" s="158">
        <v>91</v>
      </c>
      <c r="X22" s="161">
        <v>37</v>
      </c>
      <c r="Y22" s="161">
        <v>12</v>
      </c>
      <c r="Z22" s="34" t="s">
        <v>8148</v>
      </c>
      <c r="AA22" s="158">
        <v>293</v>
      </c>
      <c r="AB22" s="158">
        <v>37</v>
      </c>
      <c r="AC22" s="161">
        <v>44</v>
      </c>
      <c r="AD22" s="161">
        <v>5</v>
      </c>
    </row>
    <row r="23" spans="1:30" ht="15">
      <c r="A23" s="34" t="s">
        <v>2028</v>
      </c>
      <c r="B23" s="158">
        <v>20</v>
      </c>
      <c r="C23" s="158">
        <v>310</v>
      </c>
      <c r="D23" s="161">
        <v>3</v>
      </c>
      <c r="E23" s="161">
        <v>46</v>
      </c>
      <c r="F23" s="34" t="s">
        <v>8149</v>
      </c>
      <c r="G23" s="158">
        <v>77</v>
      </c>
      <c r="H23" s="158">
        <v>253</v>
      </c>
      <c r="I23" s="161">
        <v>11</v>
      </c>
      <c r="J23" s="161">
        <v>38</v>
      </c>
      <c r="K23" s="34" t="s">
        <v>8150</v>
      </c>
      <c r="L23" s="158">
        <v>131</v>
      </c>
      <c r="M23" s="158">
        <v>199</v>
      </c>
      <c r="N23" s="161">
        <v>20</v>
      </c>
      <c r="O23" s="161">
        <v>29</v>
      </c>
      <c r="P23" s="34" t="s">
        <v>8151</v>
      </c>
      <c r="Q23" s="158">
        <v>187</v>
      </c>
      <c r="R23" s="158">
        <v>143</v>
      </c>
      <c r="S23" s="161">
        <v>28</v>
      </c>
      <c r="T23" s="161">
        <v>21</v>
      </c>
      <c r="U23" s="34" t="s">
        <v>159</v>
      </c>
      <c r="V23" s="158">
        <v>240</v>
      </c>
      <c r="W23" s="158">
        <v>90</v>
      </c>
      <c r="X23" s="161">
        <v>37</v>
      </c>
      <c r="Y23" s="161">
        <v>12</v>
      </c>
      <c r="Z23" s="34" t="s">
        <v>5592</v>
      </c>
      <c r="AA23" s="158">
        <v>294</v>
      </c>
      <c r="AB23" s="158">
        <v>36</v>
      </c>
      <c r="AC23" s="161">
        <v>45</v>
      </c>
      <c r="AD23" s="161">
        <v>4</v>
      </c>
    </row>
    <row r="24" spans="1:30" ht="15">
      <c r="A24" s="34" t="s">
        <v>811</v>
      </c>
      <c r="B24" s="158">
        <v>21</v>
      </c>
      <c r="C24" s="158">
        <v>309</v>
      </c>
      <c r="D24" s="161">
        <v>3</v>
      </c>
      <c r="E24" s="161">
        <v>46</v>
      </c>
      <c r="F24" s="34" t="s">
        <v>1910</v>
      </c>
      <c r="G24" s="158">
        <v>78</v>
      </c>
      <c r="H24" s="158">
        <v>252</v>
      </c>
      <c r="I24" s="161">
        <v>11</v>
      </c>
      <c r="J24" s="161">
        <v>38</v>
      </c>
      <c r="K24" s="34" t="s">
        <v>159</v>
      </c>
      <c r="L24" s="158">
        <v>132</v>
      </c>
      <c r="M24" s="158">
        <v>198</v>
      </c>
      <c r="N24" s="161">
        <v>20</v>
      </c>
      <c r="O24" s="161">
        <v>29</v>
      </c>
      <c r="P24" s="34" t="s">
        <v>5660</v>
      </c>
      <c r="Q24" s="158">
        <v>188</v>
      </c>
      <c r="R24" s="158">
        <v>142</v>
      </c>
      <c r="S24" s="161">
        <v>28</v>
      </c>
      <c r="T24" s="161">
        <v>21</v>
      </c>
      <c r="U24" s="34" t="s">
        <v>8152</v>
      </c>
      <c r="V24" s="158">
        <v>241</v>
      </c>
      <c r="W24" s="158">
        <v>89</v>
      </c>
      <c r="X24" s="161">
        <v>37</v>
      </c>
      <c r="Y24" s="161">
        <v>12</v>
      </c>
      <c r="Z24" s="34" t="s">
        <v>860</v>
      </c>
      <c r="AA24" s="158">
        <v>295</v>
      </c>
      <c r="AB24" s="158">
        <v>35</v>
      </c>
      <c r="AC24" s="161">
        <v>45</v>
      </c>
      <c r="AD24" s="161">
        <v>4</v>
      </c>
    </row>
    <row r="25" spans="1:30" ht="15">
      <c r="A25" s="34" t="s">
        <v>2059</v>
      </c>
      <c r="B25" s="158">
        <v>22</v>
      </c>
      <c r="C25" s="158">
        <v>308</v>
      </c>
      <c r="D25" s="161">
        <v>3</v>
      </c>
      <c r="E25" s="161">
        <v>46</v>
      </c>
      <c r="F25" s="34" t="s">
        <v>6019</v>
      </c>
      <c r="G25" s="158">
        <v>79</v>
      </c>
      <c r="H25" s="158">
        <v>251</v>
      </c>
      <c r="I25" s="161">
        <v>11</v>
      </c>
      <c r="J25" s="161">
        <v>38</v>
      </c>
      <c r="K25" s="34" t="s">
        <v>8153</v>
      </c>
      <c r="L25" s="158">
        <v>133</v>
      </c>
      <c r="M25" s="158">
        <v>197</v>
      </c>
      <c r="N25" s="161">
        <v>20</v>
      </c>
      <c r="O25" s="161">
        <v>29</v>
      </c>
      <c r="P25" s="34" t="s">
        <v>181</v>
      </c>
      <c r="Q25" s="158">
        <v>189</v>
      </c>
      <c r="R25" s="158">
        <v>141</v>
      </c>
      <c r="S25" s="161">
        <v>28</v>
      </c>
      <c r="T25" s="161">
        <v>21</v>
      </c>
      <c r="U25" s="34" t="s">
        <v>2060</v>
      </c>
      <c r="V25" s="158">
        <v>242</v>
      </c>
      <c r="W25" s="158">
        <v>88</v>
      </c>
      <c r="X25" s="161">
        <v>37</v>
      </c>
      <c r="Y25" s="161">
        <v>12</v>
      </c>
      <c r="Z25" s="38" t="s">
        <v>7480</v>
      </c>
      <c r="AA25" s="158">
        <v>296</v>
      </c>
      <c r="AB25" s="158">
        <v>34</v>
      </c>
      <c r="AC25" s="161">
        <v>45</v>
      </c>
      <c r="AD25" s="161">
        <v>4</v>
      </c>
    </row>
    <row r="26" spans="1:30" ht="15">
      <c r="A26" s="34" t="s">
        <v>8154</v>
      </c>
      <c r="B26" s="158">
        <v>23</v>
      </c>
      <c r="C26" s="158">
        <v>307</v>
      </c>
      <c r="D26" s="161">
        <v>4</v>
      </c>
      <c r="E26" s="161">
        <v>45</v>
      </c>
      <c r="F26" s="34" t="s">
        <v>1274</v>
      </c>
      <c r="G26" s="158">
        <v>80</v>
      </c>
      <c r="H26" s="158">
        <v>250</v>
      </c>
      <c r="I26" s="161">
        <v>11</v>
      </c>
      <c r="J26" s="161">
        <v>38</v>
      </c>
      <c r="K26" s="34" t="s">
        <v>8155</v>
      </c>
      <c r="L26" s="158">
        <v>134</v>
      </c>
      <c r="M26" s="158">
        <v>196</v>
      </c>
      <c r="N26" s="161">
        <v>20</v>
      </c>
      <c r="O26" s="161">
        <v>29</v>
      </c>
      <c r="P26" s="34" t="s">
        <v>8156</v>
      </c>
      <c r="Q26" s="158">
        <v>190</v>
      </c>
      <c r="R26" s="158">
        <v>140</v>
      </c>
      <c r="S26" s="161">
        <v>28</v>
      </c>
      <c r="T26" s="161">
        <v>21</v>
      </c>
      <c r="U26" s="34" t="s">
        <v>8157</v>
      </c>
      <c r="V26" s="158">
        <v>243</v>
      </c>
      <c r="W26" s="158">
        <v>87</v>
      </c>
      <c r="X26" s="161">
        <v>37</v>
      </c>
      <c r="Y26" s="161">
        <v>12</v>
      </c>
      <c r="Z26" s="34" t="s">
        <v>5534</v>
      </c>
      <c r="AA26" s="158">
        <v>297</v>
      </c>
      <c r="AB26" s="158">
        <v>33</v>
      </c>
      <c r="AC26" s="161">
        <v>45</v>
      </c>
      <c r="AD26" s="161">
        <v>4</v>
      </c>
    </row>
    <row r="27" spans="1:30" ht="15">
      <c r="A27" s="34" t="s">
        <v>1890</v>
      </c>
      <c r="B27" s="158">
        <v>24</v>
      </c>
      <c r="C27" s="158">
        <v>306</v>
      </c>
      <c r="D27" s="161">
        <v>4</v>
      </c>
      <c r="E27" s="161">
        <v>45</v>
      </c>
      <c r="F27" s="34" t="s">
        <v>8158</v>
      </c>
      <c r="G27" s="158">
        <v>81</v>
      </c>
      <c r="H27" s="158">
        <v>249</v>
      </c>
      <c r="I27" s="161">
        <v>11</v>
      </c>
      <c r="J27" s="161">
        <v>38</v>
      </c>
      <c r="K27" s="34" t="s">
        <v>8159</v>
      </c>
      <c r="L27" s="158">
        <v>135</v>
      </c>
      <c r="M27" s="158">
        <v>195</v>
      </c>
      <c r="N27" s="161">
        <v>20</v>
      </c>
      <c r="O27" s="161">
        <v>29</v>
      </c>
      <c r="P27" s="34" t="s">
        <v>8160</v>
      </c>
      <c r="Q27" s="158">
        <v>191</v>
      </c>
      <c r="R27" s="158">
        <v>139</v>
      </c>
      <c r="S27" s="161">
        <v>29</v>
      </c>
      <c r="T27" s="161">
        <v>20</v>
      </c>
      <c r="U27" s="34" t="s">
        <v>8161</v>
      </c>
      <c r="V27" s="158">
        <v>244</v>
      </c>
      <c r="W27" s="158">
        <v>86</v>
      </c>
      <c r="X27" s="161">
        <v>37</v>
      </c>
      <c r="Y27" s="161">
        <v>12</v>
      </c>
      <c r="Z27" s="34" t="s">
        <v>3070</v>
      </c>
      <c r="AA27" s="158">
        <v>298</v>
      </c>
      <c r="AB27" s="158">
        <v>32</v>
      </c>
      <c r="AC27" s="161">
        <v>45</v>
      </c>
      <c r="AD27" s="161">
        <v>4</v>
      </c>
    </row>
    <row r="28" spans="1:30" ht="15">
      <c r="A28" s="34" t="s">
        <v>8162</v>
      </c>
      <c r="B28" s="158">
        <v>25</v>
      </c>
      <c r="C28" s="158">
        <v>305</v>
      </c>
      <c r="D28" s="161">
        <v>4</v>
      </c>
      <c r="E28" s="161">
        <v>45</v>
      </c>
      <c r="F28" s="34" t="s">
        <v>152</v>
      </c>
      <c r="G28" s="158">
        <v>82</v>
      </c>
      <c r="H28" s="158">
        <v>248</v>
      </c>
      <c r="I28" s="161">
        <v>11</v>
      </c>
      <c r="J28" s="161">
        <v>38</v>
      </c>
      <c r="K28" s="34" t="s">
        <v>3088</v>
      </c>
      <c r="L28" s="158">
        <v>136</v>
      </c>
      <c r="M28" s="158">
        <v>194</v>
      </c>
      <c r="N28" s="161">
        <v>20</v>
      </c>
      <c r="O28" s="161">
        <v>29</v>
      </c>
      <c r="P28" s="34" t="s">
        <v>8163</v>
      </c>
      <c r="Q28" s="158">
        <v>192</v>
      </c>
      <c r="R28" s="158">
        <v>138</v>
      </c>
      <c r="S28" s="161">
        <v>29</v>
      </c>
      <c r="T28" s="161">
        <v>20</v>
      </c>
      <c r="U28" s="34" t="s">
        <v>8164</v>
      </c>
      <c r="V28" s="158">
        <v>245</v>
      </c>
      <c r="W28" s="158">
        <v>85</v>
      </c>
      <c r="X28" s="161">
        <v>38</v>
      </c>
      <c r="Y28" s="161">
        <v>11</v>
      </c>
      <c r="Z28" s="34" t="s">
        <v>2534</v>
      </c>
      <c r="AA28" s="158">
        <v>299</v>
      </c>
      <c r="AB28" s="158">
        <v>31</v>
      </c>
      <c r="AC28" s="161">
        <v>45</v>
      </c>
      <c r="AD28" s="161">
        <v>4</v>
      </c>
    </row>
    <row r="29" spans="1:30" ht="15">
      <c r="A29" s="34" t="s">
        <v>162</v>
      </c>
      <c r="B29" s="158">
        <v>26</v>
      </c>
      <c r="C29" s="158">
        <v>304</v>
      </c>
      <c r="D29" s="161">
        <v>4</v>
      </c>
      <c r="E29" s="161">
        <v>45</v>
      </c>
      <c r="F29" s="34" t="s">
        <v>8165</v>
      </c>
      <c r="G29" s="158">
        <v>83</v>
      </c>
      <c r="H29" s="158">
        <v>247</v>
      </c>
      <c r="I29" s="161">
        <v>11</v>
      </c>
      <c r="J29" s="161">
        <v>38</v>
      </c>
      <c r="K29" s="34" t="s">
        <v>3317</v>
      </c>
      <c r="L29" s="158">
        <v>137</v>
      </c>
      <c r="M29" s="158">
        <v>193</v>
      </c>
      <c r="N29" s="161">
        <v>20</v>
      </c>
      <c r="O29" s="161">
        <v>29</v>
      </c>
      <c r="P29" s="34" t="s">
        <v>8166</v>
      </c>
      <c r="Q29" s="158">
        <v>193</v>
      </c>
      <c r="R29" s="158">
        <v>137</v>
      </c>
      <c r="S29" s="161">
        <v>29</v>
      </c>
      <c r="T29" s="161">
        <v>20</v>
      </c>
      <c r="U29" s="34" t="s">
        <v>3311</v>
      </c>
      <c r="V29" s="158">
        <v>246</v>
      </c>
      <c r="W29" s="158">
        <v>84</v>
      </c>
      <c r="X29" s="161">
        <v>38</v>
      </c>
      <c r="Y29" s="161">
        <v>11</v>
      </c>
      <c r="Z29" s="34" t="s">
        <v>8072</v>
      </c>
      <c r="AA29" s="158">
        <v>300</v>
      </c>
      <c r="AB29" s="158">
        <v>30</v>
      </c>
      <c r="AC29" s="161">
        <v>46</v>
      </c>
      <c r="AD29" s="161">
        <v>3</v>
      </c>
    </row>
    <row r="30" spans="1:30" ht="15">
      <c r="A30" s="34" t="s">
        <v>8167</v>
      </c>
      <c r="B30" s="158">
        <v>27</v>
      </c>
      <c r="C30" s="158">
        <v>303</v>
      </c>
      <c r="D30" s="161">
        <v>4</v>
      </c>
      <c r="E30" s="161">
        <v>45</v>
      </c>
      <c r="F30" s="34" t="s">
        <v>8168</v>
      </c>
      <c r="G30" s="158">
        <v>84</v>
      </c>
      <c r="H30" s="158">
        <v>246</v>
      </c>
      <c r="I30" s="161">
        <v>12</v>
      </c>
      <c r="J30" s="161">
        <v>37</v>
      </c>
      <c r="K30" s="34" t="s">
        <v>8169</v>
      </c>
      <c r="L30" s="158">
        <v>138</v>
      </c>
      <c r="M30" s="158">
        <v>192</v>
      </c>
      <c r="N30" s="161">
        <v>21</v>
      </c>
      <c r="O30" s="161">
        <v>28</v>
      </c>
      <c r="P30" s="34" t="s">
        <v>1330</v>
      </c>
      <c r="Q30" s="158">
        <v>194</v>
      </c>
      <c r="R30" s="158">
        <v>136</v>
      </c>
      <c r="S30" s="161">
        <v>29</v>
      </c>
      <c r="T30" s="161">
        <v>20</v>
      </c>
      <c r="U30" s="34" t="s">
        <v>1159</v>
      </c>
      <c r="V30" s="158">
        <v>247</v>
      </c>
      <c r="W30" s="158">
        <v>83</v>
      </c>
      <c r="X30" s="161">
        <v>38</v>
      </c>
      <c r="Y30" s="161">
        <v>11</v>
      </c>
      <c r="Z30" s="34" t="s">
        <v>8119</v>
      </c>
      <c r="AA30" s="158">
        <v>301</v>
      </c>
      <c r="AB30" s="158">
        <v>29</v>
      </c>
      <c r="AC30" s="161">
        <v>46</v>
      </c>
      <c r="AD30" s="161">
        <v>3</v>
      </c>
    </row>
    <row r="31" spans="1:30" ht="15">
      <c r="A31" s="34" t="s">
        <v>1217</v>
      </c>
      <c r="B31" s="158">
        <v>28</v>
      </c>
      <c r="C31" s="158">
        <v>302</v>
      </c>
      <c r="D31" s="161">
        <v>4</v>
      </c>
      <c r="E31" s="161">
        <v>45</v>
      </c>
      <c r="F31" s="34" t="s">
        <v>8170</v>
      </c>
      <c r="G31" s="158">
        <v>85</v>
      </c>
      <c r="H31" s="158">
        <v>245</v>
      </c>
      <c r="I31" s="161">
        <v>12</v>
      </c>
      <c r="J31" s="161">
        <v>37</v>
      </c>
      <c r="K31" s="34" t="s">
        <v>86</v>
      </c>
      <c r="L31" s="158">
        <v>139</v>
      </c>
      <c r="M31" s="158">
        <v>191</v>
      </c>
      <c r="N31" s="161">
        <v>21</v>
      </c>
      <c r="O31" s="161">
        <v>28</v>
      </c>
      <c r="P31" s="34" t="s">
        <v>8171</v>
      </c>
      <c r="Q31" s="158">
        <v>195</v>
      </c>
      <c r="R31" s="158">
        <v>135</v>
      </c>
      <c r="S31" s="161">
        <v>29</v>
      </c>
      <c r="T31" s="161">
        <v>20</v>
      </c>
      <c r="U31" s="34" t="s">
        <v>3311</v>
      </c>
      <c r="V31" s="158">
        <v>248</v>
      </c>
      <c r="W31" s="158">
        <v>82</v>
      </c>
      <c r="X31" s="161">
        <v>38</v>
      </c>
      <c r="Y31" s="161">
        <v>11</v>
      </c>
      <c r="Z31" s="34" t="s">
        <v>8172</v>
      </c>
      <c r="AA31" s="158">
        <v>302</v>
      </c>
      <c r="AB31" s="158">
        <v>28</v>
      </c>
      <c r="AC31" s="161">
        <v>46</v>
      </c>
      <c r="AD31" s="161">
        <v>3</v>
      </c>
    </row>
    <row r="32" spans="1:30" ht="15">
      <c r="A32" s="34" t="s">
        <v>2084</v>
      </c>
      <c r="B32" s="158">
        <v>29</v>
      </c>
      <c r="C32" s="158">
        <v>301</v>
      </c>
      <c r="D32" s="161">
        <v>5</v>
      </c>
      <c r="E32" s="161">
        <v>44</v>
      </c>
      <c r="F32" s="34" t="s">
        <v>8173</v>
      </c>
      <c r="G32" s="158">
        <v>86</v>
      </c>
      <c r="H32" s="158">
        <v>244</v>
      </c>
      <c r="I32" s="161">
        <v>12</v>
      </c>
      <c r="J32" s="161">
        <v>37</v>
      </c>
      <c r="K32" s="34" t="s">
        <v>8174</v>
      </c>
      <c r="L32" s="158">
        <v>140</v>
      </c>
      <c r="M32" s="158">
        <v>190</v>
      </c>
      <c r="N32" s="161">
        <v>21</v>
      </c>
      <c r="O32" s="161">
        <v>28</v>
      </c>
      <c r="P32" s="34" t="s">
        <v>2050</v>
      </c>
      <c r="Q32" s="158">
        <v>196</v>
      </c>
      <c r="R32" s="158">
        <v>134</v>
      </c>
      <c r="S32" s="161">
        <v>30</v>
      </c>
      <c r="T32" s="161">
        <v>19</v>
      </c>
      <c r="U32" s="34" t="s">
        <v>8152</v>
      </c>
      <c r="V32" s="158">
        <v>249</v>
      </c>
      <c r="W32" s="158">
        <v>81</v>
      </c>
      <c r="X32" s="161">
        <v>38</v>
      </c>
      <c r="Y32" s="161">
        <v>11</v>
      </c>
      <c r="Z32" s="34" t="s">
        <v>379</v>
      </c>
      <c r="AA32" s="158">
        <v>303</v>
      </c>
      <c r="AB32" s="158">
        <v>27</v>
      </c>
      <c r="AC32" s="161">
        <v>46</v>
      </c>
      <c r="AD32" s="161">
        <v>3</v>
      </c>
    </row>
    <row r="33" spans="1:30" ht="15">
      <c r="A33" s="34" t="s">
        <v>8175</v>
      </c>
      <c r="B33" s="158">
        <v>30</v>
      </c>
      <c r="C33" s="158">
        <v>300</v>
      </c>
      <c r="D33" s="161">
        <v>5</v>
      </c>
      <c r="E33" s="161">
        <v>44</v>
      </c>
      <c r="F33" s="34" t="s">
        <v>2062</v>
      </c>
      <c r="G33" s="158">
        <v>87</v>
      </c>
      <c r="H33" s="158">
        <v>243</v>
      </c>
      <c r="I33" s="161">
        <v>12</v>
      </c>
      <c r="J33" s="161">
        <v>37</v>
      </c>
      <c r="K33" s="34" t="s">
        <v>836</v>
      </c>
      <c r="L33" s="158">
        <v>141</v>
      </c>
      <c r="M33" s="158">
        <v>189</v>
      </c>
      <c r="N33" s="161">
        <v>21</v>
      </c>
      <c r="O33" s="161">
        <v>28</v>
      </c>
      <c r="P33" s="34" t="s">
        <v>8176</v>
      </c>
      <c r="Q33" s="158">
        <v>197</v>
      </c>
      <c r="R33" s="158">
        <v>133</v>
      </c>
      <c r="S33" s="161">
        <v>30</v>
      </c>
      <c r="T33" s="161">
        <v>19</v>
      </c>
      <c r="U33" s="34" t="s">
        <v>8177</v>
      </c>
      <c r="V33" s="158">
        <v>250</v>
      </c>
      <c r="W33" s="158">
        <v>80</v>
      </c>
      <c r="X33" s="161">
        <v>38</v>
      </c>
      <c r="Y33" s="161">
        <v>11</v>
      </c>
      <c r="Z33" s="34" t="s">
        <v>130</v>
      </c>
      <c r="AA33" s="158">
        <v>304</v>
      </c>
      <c r="AB33" s="158">
        <v>26</v>
      </c>
      <c r="AC33" s="161">
        <v>46</v>
      </c>
      <c r="AD33" s="161">
        <v>3</v>
      </c>
    </row>
    <row r="34" spans="1:30" ht="15">
      <c r="A34" s="34" t="s">
        <v>8178</v>
      </c>
      <c r="B34" s="158">
        <v>31</v>
      </c>
      <c r="C34" s="158">
        <v>299</v>
      </c>
      <c r="D34" s="161">
        <v>5</v>
      </c>
      <c r="E34" s="161">
        <v>44</v>
      </c>
      <c r="F34" s="34" t="s">
        <v>8179</v>
      </c>
      <c r="G34" s="158">
        <v>88</v>
      </c>
      <c r="H34" s="158">
        <v>242</v>
      </c>
      <c r="I34" s="161">
        <v>13</v>
      </c>
      <c r="J34" s="161">
        <v>36</v>
      </c>
      <c r="K34" s="34" t="s">
        <v>8180</v>
      </c>
      <c r="L34" s="158">
        <v>142</v>
      </c>
      <c r="M34" s="158">
        <v>188</v>
      </c>
      <c r="N34" s="161">
        <v>21</v>
      </c>
      <c r="O34" s="161">
        <v>28</v>
      </c>
      <c r="P34" s="34" t="s">
        <v>8181</v>
      </c>
      <c r="Q34" s="158">
        <v>198</v>
      </c>
      <c r="R34" s="158">
        <v>132</v>
      </c>
      <c r="S34" s="161">
        <v>30</v>
      </c>
      <c r="T34" s="161">
        <v>19</v>
      </c>
      <c r="U34" s="34" t="s">
        <v>155</v>
      </c>
      <c r="V34" s="158">
        <v>251</v>
      </c>
      <c r="W34" s="158">
        <v>79</v>
      </c>
      <c r="X34" s="161">
        <v>38</v>
      </c>
      <c r="Y34" s="161">
        <v>11</v>
      </c>
      <c r="Z34" s="34" t="s">
        <v>8182</v>
      </c>
      <c r="AA34" s="158">
        <v>305</v>
      </c>
      <c r="AB34" s="158">
        <v>25</v>
      </c>
      <c r="AC34" s="161">
        <v>46</v>
      </c>
      <c r="AD34" s="161">
        <v>3</v>
      </c>
    </row>
    <row r="35" spans="1:30" ht="15">
      <c r="A35" s="34" t="s">
        <v>8183</v>
      </c>
      <c r="B35" s="158">
        <v>32</v>
      </c>
      <c r="C35" s="158">
        <v>298</v>
      </c>
      <c r="D35" s="161">
        <v>5</v>
      </c>
      <c r="E35" s="161">
        <v>44</v>
      </c>
      <c r="F35" s="34" t="s">
        <v>8169</v>
      </c>
      <c r="G35" s="158">
        <v>89</v>
      </c>
      <c r="H35" s="158">
        <v>241</v>
      </c>
      <c r="I35" s="161">
        <v>13</v>
      </c>
      <c r="J35" s="161">
        <v>36</v>
      </c>
      <c r="K35" s="34" t="s">
        <v>5487</v>
      </c>
      <c r="L35" s="158">
        <v>143</v>
      </c>
      <c r="M35" s="158">
        <v>187</v>
      </c>
      <c r="N35" s="161">
        <v>21</v>
      </c>
      <c r="O35" s="161">
        <v>28</v>
      </c>
      <c r="P35" s="34" t="s">
        <v>8184</v>
      </c>
      <c r="Q35" s="158">
        <v>199</v>
      </c>
      <c r="R35" s="158">
        <v>131</v>
      </c>
      <c r="S35" s="161">
        <v>30</v>
      </c>
      <c r="T35" s="161">
        <v>19</v>
      </c>
      <c r="U35" s="34" t="s">
        <v>180</v>
      </c>
      <c r="V35" s="158">
        <v>252</v>
      </c>
      <c r="W35" s="158">
        <v>78</v>
      </c>
      <c r="X35" s="161">
        <v>38</v>
      </c>
      <c r="Y35" s="161">
        <v>11</v>
      </c>
      <c r="Z35" s="34" t="s">
        <v>8185</v>
      </c>
      <c r="AA35" s="158">
        <v>306</v>
      </c>
      <c r="AB35" s="158">
        <v>24</v>
      </c>
      <c r="AC35" s="161">
        <v>47</v>
      </c>
      <c r="AD35" s="161">
        <v>2</v>
      </c>
    </row>
    <row r="36" spans="1:30" ht="15">
      <c r="A36" s="34" t="s">
        <v>8186</v>
      </c>
      <c r="B36" s="158">
        <v>33</v>
      </c>
      <c r="C36" s="158">
        <v>297</v>
      </c>
      <c r="D36" s="161">
        <v>5</v>
      </c>
      <c r="E36" s="161">
        <v>44</v>
      </c>
      <c r="F36" s="34" t="s">
        <v>7489</v>
      </c>
      <c r="G36" s="158">
        <v>90</v>
      </c>
      <c r="H36" s="158">
        <v>240</v>
      </c>
      <c r="I36" s="161">
        <v>13</v>
      </c>
      <c r="J36" s="161">
        <v>36</v>
      </c>
      <c r="K36" s="34" t="s">
        <v>7401</v>
      </c>
      <c r="L36" s="158">
        <v>144</v>
      </c>
      <c r="M36" s="158">
        <v>186</v>
      </c>
      <c r="N36" s="161">
        <v>22</v>
      </c>
      <c r="O36" s="161">
        <v>27</v>
      </c>
      <c r="P36" s="34" t="s">
        <v>8187</v>
      </c>
      <c r="Q36" s="158">
        <v>200</v>
      </c>
      <c r="R36" s="158">
        <v>130</v>
      </c>
      <c r="S36" s="161">
        <v>30</v>
      </c>
      <c r="T36" s="161">
        <v>19</v>
      </c>
      <c r="U36" s="34" t="s">
        <v>8188</v>
      </c>
      <c r="V36" s="158">
        <v>253</v>
      </c>
      <c r="W36" s="158">
        <v>77</v>
      </c>
      <c r="X36" s="161">
        <v>38</v>
      </c>
      <c r="Y36" s="161">
        <v>11</v>
      </c>
      <c r="Z36" s="34" t="s">
        <v>1890</v>
      </c>
      <c r="AA36" s="158">
        <v>307</v>
      </c>
      <c r="AB36" s="158">
        <v>23</v>
      </c>
      <c r="AC36" s="161">
        <v>47</v>
      </c>
      <c r="AD36" s="161">
        <v>2</v>
      </c>
    </row>
    <row r="37" spans="1:30" ht="15">
      <c r="A37" s="34" t="s">
        <v>8189</v>
      </c>
      <c r="B37" s="158">
        <v>34</v>
      </c>
      <c r="C37" s="158">
        <v>296</v>
      </c>
      <c r="D37" s="161">
        <v>5</v>
      </c>
      <c r="E37" s="161">
        <v>44</v>
      </c>
      <c r="F37" s="34" t="s">
        <v>152</v>
      </c>
      <c r="G37" s="158">
        <v>91</v>
      </c>
      <c r="H37" s="158">
        <v>239</v>
      </c>
      <c r="I37" s="161">
        <v>13</v>
      </c>
      <c r="J37" s="161">
        <v>36</v>
      </c>
      <c r="K37" s="34" t="s">
        <v>1307</v>
      </c>
      <c r="L37" s="158">
        <v>145</v>
      </c>
      <c r="M37" s="158">
        <v>185</v>
      </c>
      <c r="N37" s="161">
        <v>22</v>
      </c>
      <c r="O37" s="161">
        <v>27</v>
      </c>
      <c r="P37" s="34" t="s">
        <v>8190</v>
      </c>
      <c r="Q37" s="158">
        <v>201</v>
      </c>
      <c r="R37" s="158">
        <v>129</v>
      </c>
      <c r="S37" s="161">
        <v>31</v>
      </c>
      <c r="T37" s="161">
        <v>18</v>
      </c>
      <c r="U37" s="34" t="s">
        <v>8000</v>
      </c>
      <c r="V37" s="158">
        <v>254</v>
      </c>
      <c r="W37" s="158">
        <v>76</v>
      </c>
      <c r="X37" s="161">
        <v>38</v>
      </c>
      <c r="Y37" s="161">
        <v>11</v>
      </c>
      <c r="Z37" s="34" t="s">
        <v>3015</v>
      </c>
      <c r="AA37" s="158">
        <v>308</v>
      </c>
      <c r="AB37" s="158">
        <v>22</v>
      </c>
      <c r="AC37" s="161">
        <v>47</v>
      </c>
      <c r="AD37" s="161">
        <v>2</v>
      </c>
    </row>
    <row r="38" spans="1:30" ht="15">
      <c r="A38" s="34" t="s">
        <v>8191</v>
      </c>
      <c r="B38" s="158">
        <v>35</v>
      </c>
      <c r="C38" s="158">
        <v>295</v>
      </c>
      <c r="D38" s="161">
        <v>5</v>
      </c>
      <c r="E38" s="161">
        <v>44</v>
      </c>
      <c r="F38" s="34" t="s">
        <v>8192</v>
      </c>
      <c r="G38" s="158">
        <v>92</v>
      </c>
      <c r="H38" s="158">
        <v>238</v>
      </c>
      <c r="I38" s="161">
        <v>13</v>
      </c>
      <c r="J38" s="161">
        <v>36</v>
      </c>
      <c r="K38" s="34" t="s">
        <v>5648</v>
      </c>
      <c r="L38" s="158">
        <v>146</v>
      </c>
      <c r="M38" s="158">
        <v>184</v>
      </c>
      <c r="N38" s="161">
        <v>22</v>
      </c>
      <c r="O38" s="161">
        <v>27</v>
      </c>
      <c r="P38" s="34" t="s">
        <v>143</v>
      </c>
      <c r="Q38" s="158">
        <v>202</v>
      </c>
      <c r="R38" s="158">
        <v>128</v>
      </c>
      <c r="S38" s="161">
        <v>31</v>
      </c>
      <c r="T38" s="161">
        <v>18</v>
      </c>
      <c r="U38" s="34" t="s">
        <v>8193</v>
      </c>
      <c r="V38" s="158">
        <v>255</v>
      </c>
      <c r="W38" s="158">
        <v>75</v>
      </c>
      <c r="X38" s="161">
        <v>38</v>
      </c>
      <c r="Y38" s="161">
        <v>11</v>
      </c>
      <c r="Z38" s="34" t="s">
        <v>8194</v>
      </c>
      <c r="AA38" s="158">
        <v>309</v>
      </c>
      <c r="AB38" s="158">
        <v>21</v>
      </c>
      <c r="AC38" s="161">
        <v>47</v>
      </c>
      <c r="AD38" s="161">
        <v>2</v>
      </c>
    </row>
    <row r="39" spans="1:30" ht="15">
      <c r="A39" s="34" t="s">
        <v>154</v>
      </c>
      <c r="B39" s="158">
        <v>36</v>
      </c>
      <c r="C39" s="158">
        <v>294</v>
      </c>
      <c r="D39" s="161">
        <v>5</v>
      </c>
      <c r="E39" s="161">
        <v>44</v>
      </c>
      <c r="F39" s="34" t="s">
        <v>8195</v>
      </c>
      <c r="G39" s="158">
        <v>93</v>
      </c>
      <c r="H39" s="158">
        <v>237</v>
      </c>
      <c r="I39" s="161">
        <v>13</v>
      </c>
      <c r="J39" s="161">
        <v>36</v>
      </c>
      <c r="K39" s="34" t="s">
        <v>8196</v>
      </c>
      <c r="L39" s="158">
        <v>147</v>
      </c>
      <c r="M39" s="158">
        <v>183</v>
      </c>
      <c r="N39" s="161">
        <v>22</v>
      </c>
      <c r="O39" s="161">
        <v>27</v>
      </c>
      <c r="P39" s="34" t="s">
        <v>8197</v>
      </c>
      <c r="Q39" s="158">
        <v>203</v>
      </c>
      <c r="R39" s="158">
        <v>127</v>
      </c>
      <c r="S39" s="161">
        <v>31</v>
      </c>
      <c r="T39" s="161">
        <v>18</v>
      </c>
      <c r="U39" s="34" t="s">
        <v>1164</v>
      </c>
      <c r="V39" s="158">
        <v>256</v>
      </c>
      <c r="W39" s="158">
        <v>74</v>
      </c>
      <c r="X39" s="161">
        <v>38</v>
      </c>
      <c r="Y39" s="161">
        <v>11</v>
      </c>
      <c r="Z39" s="34" t="s">
        <v>1163</v>
      </c>
      <c r="AA39" s="158">
        <v>310</v>
      </c>
      <c r="AB39" s="158">
        <v>20</v>
      </c>
      <c r="AC39" s="161">
        <v>47</v>
      </c>
      <c r="AD39" s="161">
        <v>2</v>
      </c>
    </row>
    <row r="40" spans="1:30" ht="15">
      <c r="A40" s="34" t="s">
        <v>8198</v>
      </c>
      <c r="B40" s="158">
        <v>37</v>
      </c>
      <c r="C40" s="158">
        <v>293</v>
      </c>
      <c r="D40" s="161">
        <v>5</v>
      </c>
      <c r="E40" s="161">
        <v>44</v>
      </c>
      <c r="F40" s="34" t="s">
        <v>8199</v>
      </c>
      <c r="G40" s="158">
        <v>94</v>
      </c>
      <c r="H40" s="158">
        <v>236</v>
      </c>
      <c r="I40" s="161">
        <v>14</v>
      </c>
      <c r="J40" s="161">
        <v>35</v>
      </c>
      <c r="K40" s="34" t="s">
        <v>103</v>
      </c>
      <c r="L40" s="158">
        <v>148</v>
      </c>
      <c r="M40" s="158">
        <v>182</v>
      </c>
      <c r="N40" s="161">
        <v>22</v>
      </c>
      <c r="O40" s="161">
        <v>27</v>
      </c>
      <c r="P40" s="34" t="s">
        <v>1148</v>
      </c>
      <c r="Q40" s="158">
        <v>204</v>
      </c>
      <c r="R40" s="158">
        <v>126</v>
      </c>
      <c r="S40" s="161">
        <v>31</v>
      </c>
      <c r="T40" s="161">
        <v>18</v>
      </c>
      <c r="U40" s="34" t="s">
        <v>8200</v>
      </c>
      <c r="V40" s="158">
        <v>257</v>
      </c>
      <c r="W40" s="158">
        <v>73</v>
      </c>
      <c r="X40" s="161">
        <v>38</v>
      </c>
      <c r="Y40" s="161">
        <v>11</v>
      </c>
      <c r="Z40" s="34" t="s">
        <v>5853</v>
      </c>
      <c r="AA40" s="158">
        <v>311</v>
      </c>
      <c r="AB40" s="158">
        <v>19</v>
      </c>
      <c r="AC40" s="161">
        <v>47</v>
      </c>
      <c r="AD40" s="161">
        <v>2</v>
      </c>
    </row>
    <row r="41" spans="1:30" ht="15">
      <c r="A41" s="34" t="s">
        <v>8201</v>
      </c>
      <c r="B41" s="158">
        <v>38</v>
      </c>
      <c r="C41" s="158">
        <v>292</v>
      </c>
      <c r="D41" s="161">
        <v>6</v>
      </c>
      <c r="E41" s="161">
        <v>43</v>
      </c>
      <c r="F41" s="34" t="s">
        <v>8202</v>
      </c>
      <c r="G41" s="158">
        <v>95</v>
      </c>
      <c r="H41" s="158">
        <v>235</v>
      </c>
      <c r="I41" s="161">
        <v>14</v>
      </c>
      <c r="J41" s="161">
        <v>35</v>
      </c>
      <c r="K41" s="34" t="s">
        <v>3045</v>
      </c>
      <c r="L41" s="158">
        <v>149</v>
      </c>
      <c r="M41" s="158">
        <v>181</v>
      </c>
      <c r="N41" s="161">
        <v>22</v>
      </c>
      <c r="O41" s="161">
        <v>27</v>
      </c>
      <c r="P41" s="34" t="s">
        <v>1150</v>
      </c>
      <c r="Q41" s="158">
        <v>205</v>
      </c>
      <c r="R41" s="158">
        <v>125</v>
      </c>
      <c r="S41" s="161">
        <v>31</v>
      </c>
      <c r="T41" s="161">
        <v>18</v>
      </c>
      <c r="U41" s="34" t="s">
        <v>8203</v>
      </c>
      <c r="V41" s="158">
        <v>258</v>
      </c>
      <c r="W41" s="158">
        <v>72</v>
      </c>
      <c r="X41" s="161">
        <v>39</v>
      </c>
      <c r="Y41" s="161">
        <v>10</v>
      </c>
      <c r="Z41" s="34" t="s">
        <v>7182</v>
      </c>
      <c r="AA41" s="158">
        <v>312</v>
      </c>
      <c r="AB41" s="158">
        <v>18</v>
      </c>
      <c r="AC41" s="161">
        <v>47</v>
      </c>
      <c r="AD41" s="161">
        <v>2</v>
      </c>
    </row>
    <row r="42" spans="1:30" ht="15">
      <c r="A42" s="34" t="s">
        <v>154</v>
      </c>
      <c r="B42" s="158">
        <v>39</v>
      </c>
      <c r="C42" s="158">
        <v>291</v>
      </c>
      <c r="D42" s="161">
        <v>6</v>
      </c>
      <c r="E42" s="161">
        <v>43</v>
      </c>
      <c r="F42" s="34" t="s">
        <v>2960</v>
      </c>
      <c r="G42" s="158">
        <v>96</v>
      </c>
      <c r="H42" s="158">
        <v>234</v>
      </c>
      <c r="I42" s="161">
        <v>14</v>
      </c>
      <c r="J42" s="161">
        <v>35</v>
      </c>
      <c r="K42" s="34" t="s">
        <v>8110</v>
      </c>
      <c r="L42" s="158">
        <v>150</v>
      </c>
      <c r="M42" s="158">
        <v>180</v>
      </c>
      <c r="N42" s="161">
        <v>22</v>
      </c>
      <c r="O42" s="161">
        <v>27</v>
      </c>
      <c r="P42" s="34" t="s">
        <v>173</v>
      </c>
      <c r="Q42" s="158">
        <v>206</v>
      </c>
      <c r="R42" s="158">
        <v>124</v>
      </c>
      <c r="S42" s="161">
        <v>31</v>
      </c>
      <c r="T42" s="161">
        <v>18</v>
      </c>
      <c r="U42" s="34" t="s">
        <v>8204</v>
      </c>
      <c r="V42" s="158">
        <v>259</v>
      </c>
      <c r="W42" s="158">
        <v>71</v>
      </c>
      <c r="X42" s="161">
        <v>39</v>
      </c>
      <c r="Y42" s="161">
        <v>10</v>
      </c>
      <c r="Z42" s="34" t="s">
        <v>8205</v>
      </c>
      <c r="AA42" s="158">
        <v>313</v>
      </c>
      <c r="AB42" s="158">
        <v>17</v>
      </c>
      <c r="AC42" s="161">
        <v>47</v>
      </c>
      <c r="AD42" s="161">
        <v>2</v>
      </c>
    </row>
    <row r="43" spans="1:30" ht="15">
      <c r="A43" s="34" t="s">
        <v>8206</v>
      </c>
      <c r="B43" s="158">
        <v>40</v>
      </c>
      <c r="C43" s="158">
        <v>290</v>
      </c>
      <c r="D43" s="161">
        <v>6</v>
      </c>
      <c r="E43" s="161">
        <v>43</v>
      </c>
      <c r="F43" s="34" t="s">
        <v>5408</v>
      </c>
      <c r="G43" s="158">
        <v>97</v>
      </c>
      <c r="H43" s="158">
        <v>233</v>
      </c>
      <c r="I43" s="161">
        <v>14</v>
      </c>
      <c r="J43" s="161">
        <v>35</v>
      </c>
      <c r="K43" s="34" t="s">
        <v>2800</v>
      </c>
      <c r="L43" s="158">
        <v>151</v>
      </c>
      <c r="M43" s="158">
        <v>179</v>
      </c>
      <c r="N43" s="161">
        <v>23</v>
      </c>
      <c r="O43" s="161">
        <v>26</v>
      </c>
      <c r="P43" s="34" t="s">
        <v>1155</v>
      </c>
      <c r="Q43" s="158">
        <v>207</v>
      </c>
      <c r="R43" s="158">
        <v>123</v>
      </c>
      <c r="S43" s="161">
        <v>31</v>
      </c>
      <c r="T43" s="161">
        <v>18</v>
      </c>
      <c r="U43" s="34" t="s">
        <v>8207</v>
      </c>
      <c r="V43" s="158">
        <v>260</v>
      </c>
      <c r="W43" s="158">
        <v>70</v>
      </c>
      <c r="X43" s="161">
        <v>39</v>
      </c>
      <c r="Y43" s="161">
        <v>10</v>
      </c>
      <c r="Z43" s="34" t="s">
        <v>8208</v>
      </c>
      <c r="AA43" s="158">
        <v>314</v>
      </c>
      <c r="AB43" s="158">
        <v>16</v>
      </c>
      <c r="AC43" s="161">
        <v>47</v>
      </c>
      <c r="AD43" s="161">
        <v>2</v>
      </c>
    </row>
    <row r="44" spans="1:30" ht="15">
      <c r="A44" s="34" t="s">
        <v>8209</v>
      </c>
      <c r="B44" s="158">
        <v>41</v>
      </c>
      <c r="C44" s="158">
        <v>289</v>
      </c>
      <c r="D44" s="161">
        <v>6</v>
      </c>
      <c r="E44" s="161">
        <v>43</v>
      </c>
      <c r="F44" s="34" t="s">
        <v>86</v>
      </c>
      <c r="G44" s="158">
        <v>98</v>
      </c>
      <c r="H44" s="158">
        <v>232</v>
      </c>
      <c r="I44" s="161">
        <v>14</v>
      </c>
      <c r="J44" s="161">
        <v>35</v>
      </c>
      <c r="K44" s="34" t="s">
        <v>8210</v>
      </c>
      <c r="L44" s="158">
        <v>152</v>
      </c>
      <c r="M44" s="158">
        <v>178</v>
      </c>
      <c r="N44" s="161">
        <v>23</v>
      </c>
      <c r="O44" s="161">
        <v>26</v>
      </c>
      <c r="P44" s="34" t="s">
        <v>8211</v>
      </c>
      <c r="Q44" s="158">
        <v>208</v>
      </c>
      <c r="R44" s="158">
        <v>122</v>
      </c>
      <c r="S44" s="161">
        <v>32</v>
      </c>
      <c r="T44" s="161">
        <v>17</v>
      </c>
      <c r="U44" s="34" t="s">
        <v>8163</v>
      </c>
      <c r="V44" s="158">
        <v>261</v>
      </c>
      <c r="W44" s="158">
        <v>69</v>
      </c>
      <c r="X44" s="161">
        <v>39</v>
      </c>
      <c r="Y44" s="161">
        <v>10</v>
      </c>
      <c r="Z44" s="34" t="s">
        <v>8212</v>
      </c>
      <c r="AA44" s="158">
        <v>315</v>
      </c>
      <c r="AB44" s="158">
        <v>15</v>
      </c>
      <c r="AC44" s="161">
        <v>47</v>
      </c>
      <c r="AD44" s="161">
        <v>2</v>
      </c>
    </row>
    <row r="45" spans="1:30" ht="15">
      <c r="A45" s="34" t="s">
        <v>8213</v>
      </c>
      <c r="B45" s="158">
        <v>42</v>
      </c>
      <c r="C45" s="158">
        <v>288</v>
      </c>
      <c r="D45" s="161">
        <v>6</v>
      </c>
      <c r="E45" s="161">
        <v>43</v>
      </c>
      <c r="F45" s="34" t="s">
        <v>8214</v>
      </c>
      <c r="G45" s="158">
        <v>99</v>
      </c>
      <c r="H45" s="158">
        <v>231</v>
      </c>
      <c r="I45" s="161">
        <v>14</v>
      </c>
      <c r="J45" s="161">
        <v>35</v>
      </c>
      <c r="K45" s="34" t="s">
        <v>8215</v>
      </c>
      <c r="L45" s="158">
        <v>153</v>
      </c>
      <c r="M45" s="158">
        <v>177</v>
      </c>
      <c r="N45" s="161">
        <v>23</v>
      </c>
      <c r="O45" s="161">
        <v>26</v>
      </c>
      <c r="P45" s="34" t="s">
        <v>103</v>
      </c>
      <c r="Q45" s="158">
        <v>209</v>
      </c>
      <c r="R45" s="158">
        <v>121</v>
      </c>
      <c r="S45" s="161">
        <v>32</v>
      </c>
      <c r="T45" s="161">
        <v>17</v>
      </c>
      <c r="U45" s="34" t="s">
        <v>8216</v>
      </c>
      <c r="V45" s="158">
        <v>262</v>
      </c>
      <c r="W45" s="158">
        <v>68</v>
      </c>
      <c r="X45" s="161">
        <v>40</v>
      </c>
      <c r="Y45" s="161">
        <v>9</v>
      </c>
      <c r="Z45" s="34" t="s">
        <v>8217</v>
      </c>
      <c r="AA45" s="158">
        <v>316</v>
      </c>
      <c r="AB45" s="158">
        <v>14</v>
      </c>
      <c r="AC45" s="161">
        <v>47</v>
      </c>
      <c r="AD45" s="161">
        <v>2</v>
      </c>
    </row>
    <row r="46" spans="1:30" ht="15">
      <c r="A46" s="34" t="s">
        <v>8206</v>
      </c>
      <c r="B46" s="158">
        <v>43</v>
      </c>
      <c r="C46" s="158">
        <v>287</v>
      </c>
      <c r="D46" s="161">
        <v>7</v>
      </c>
      <c r="E46" s="161">
        <v>42</v>
      </c>
      <c r="F46" s="34" t="s">
        <v>8072</v>
      </c>
      <c r="G46" s="158">
        <v>100</v>
      </c>
      <c r="H46" s="158">
        <v>230</v>
      </c>
      <c r="I46" s="161">
        <v>15</v>
      </c>
      <c r="J46" s="161">
        <v>34</v>
      </c>
      <c r="K46" s="34" t="s">
        <v>7426</v>
      </c>
      <c r="L46" s="158">
        <v>154</v>
      </c>
      <c r="M46" s="158">
        <v>176</v>
      </c>
      <c r="N46" s="161">
        <v>23</v>
      </c>
      <c r="O46" s="161">
        <v>26</v>
      </c>
      <c r="P46" s="34" t="s">
        <v>183</v>
      </c>
      <c r="Q46" s="158">
        <v>210</v>
      </c>
      <c r="R46" s="158">
        <v>120</v>
      </c>
      <c r="S46" s="161">
        <v>32</v>
      </c>
      <c r="T46" s="161">
        <v>17</v>
      </c>
      <c r="U46" s="34" t="s">
        <v>2543</v>
      </c>
      <c r="V46" s="158">
        <v>263</v>
      </c>
      <c r="W46" s="158">
        <v>67</v>
      </c>
      <c r="X46" s="161">
        <v>40</v>
      </c>
      <c r="Y46" s="161">
        <v>9</v>
      </c>
      <c r="Z46" s="34" t="s">
        <v>1842</v>
      </c>
      <c r="AA46" s="158">
        <v>317</v>
      </c>
      <c r="AB46" s="158">
        <v>13</v>
      </c>
      <c r="AC46" s="161">
        <v>48</v>
      </c>
      <c r="AD46" s="161">
        <v>1</v>
      </c>
    </row>
    <row r="47" spans="1:30" ht="15">
      <c r="A47" s="34" t="s">
        <v>5487</v>
      </c>
      <c r="B47" s="158">
        <v>44</v>
      </c>
      <c r="C47" s="158">
        <v>286</v>
      </c>
      <c r="D47" s="161">
        <v>7</v>
      </c>
      <c r="E47" s="161">
        <v>42</v>
      </c>
      <c r="F47" s="34" t="s">
        <v>860</v>
      </c>
      <c r="G47" s="158">
        <v>101</v>
      </c>
      <c r="H47" s="158">
        <v>229</v>
      </c>
      <c r="I47" s="161">
        <v>15</v>
      </c>
      <c r="J47" s="161">
        <v>34</v>
      </c>
      <c r="K47" s="34" t="s">
        <v>8218</v>
      </c>
      <c r="L47" s="158">
        <v>155</v>
      </c>
      <c r="M47" s="158">
        <v>175</v>
      </c>
      <c r="N47" s="161">
        <v>23</v>
      </c>
      <c r="O47" s="161">
        <v>26</v>
      </c>
      <c r="P47" s="34" t="s">
        <v>6022</v>
      </c>
      <c r="Q47" s="158">
        <v>211</v>
      </c>
      <c r="R47" s="158">
        <v>119</v>
      </c>
      <c r="S47" s="161">
        <v>32</v>
      </c>
      <c r="T47" s="161">
        <v>17</v>
      </c>
      <c r="U47" s="34" t="s">
        <v>1890</v>
      </c>
      <c r="V47" s="158">
        <v>264</v>
      </c>
      <c r="W47" s="158">
        <v>66</v>
      </c>
      <c r="X47" s="161">
        <v>40</v>
      </c>
      <c r="Y47" s="161">
        <v>9</v>
      </c>
      <c r="Z47" s="34" t="s">
        <v>1890</v>
      </c>
      <c r="AA47" s="158">
        <v>318</v>
      </c>
      <c r="AB47" s="158">
        <v>12</v>
      </c>
      <c r="AC47" s="161">
        <v>48</v>
      </c>
      <c r="AD47" s="161">
        <v>1</v>
      </c>
    </row>
    <row r="48" spans="1:30" ht="15">
      <c r="A48" s="34" t="s">
        <v>152</v>
      </c>
      <c r="B48" s="158">
        <v>45</v>
      </c>
      <c r="C48" s="158">
        <v>285</v>
      </c>
      <c r="D48" s="161">
        <v>7</v>
      </c>
      <c r="E48" s="161">
        <v>42</v>
      </c>
      <c r="F48" s="34" t="s">
        <v>8219</v>
      </c>
      <c r="G48" s="158">
        <v>102</v>
      </c>
      <c r="H48" s="158">
        <v>228</v>
      </c>
      <c r="I48" s="161">
        <v>15</v>
      </c>
      <c r="J48" s="161">
        <v>34</v>
      </c>
      <c r="K48" s="34" t="s">
        <v>8220</v>
      </c>
      <c r="L48" s="158">
        <v>156</v>
      </c>
      <c r="M48" s="158">
        <v>174</v>
      </c>
      <c r="N48" s="161">
        <v>23</v>
      </c>
      <c r="O48" s="161">
        <v>26</v>
      </c>
      <c r="P48" s="34" t="s">
        <v>8221</v>
      </c>
      <c r="Q48" s="158">
        <v>212</v>
      </c>
      <c r="R48" s="158">
        <v>118</v>
      </c>
      <c r="S48" s="161">
        <v>32</v>
      </c>
      <c r="T48" s="161">
        <v>17</v>
      </c>
      <c r="U48" s="34" t="s">
        <v>8222</v>
      </c>
      <c r="V48" s="158">
        <v>265</v>
      </c>
      <c r="W48" s="158">
        <v>65</v>
      </c>
      <c r="X48" s="161">
        <v>40</v>
      </c>
      <c r="Y48" s="161">
        <v>9</v>
      </c>
      <c r="Z48" s="34" t="s">
        <v>8223</v>
      </c>
      <c r="AA48" s="158">
        <v>319</v>
      </c>
      <c r="AB48" s="158">
        <v>11</v>
      </c>
      <c r="AC48" s="161">
        <v>48</v>
      </c>
      <c r="AD48" s="161">
        <v>1</v>
      </c>
    </row>
    <row r="49" spans="1:30" ht="15">
      <c r="A49" s="34" t="s">
        <v>116</v>
      </c>
      <c r="B49" s="158">
        <v>46</v>
      </c>
      <c r="C49" s="158">
        <v>284</v>
      </c>
      <c r="D49" s="161">
        <v>7</v>
      </c>
      <c r="E49" s="161">
        <v>42</v>
      </c>
      <c r="F49" s="34" t="s">
        <v>8224</v>
      </c>
      <c r="G49" s="158">
        <v>103</v>
      </c>
      <c r="H49" s="158">
        <v>227</v>
      </c>
      <c r="I49" s="161">
        <v>15</v>
      </c>
      <c r="J49" s="161">
        <v>34</v>
      </c>
      <c r="K49" s="34" t="s">
        <v>8225</v>
      </c>
      <c r="L49" s="158">
        <v>157</v>
      </c>
      <c r="M49" s="158">
        <v>173</v>
      </c>
      <c r="N49" s="161">
        <v>23</v>
      </c>
      <c r="O49" s="161">
        <v>26</v>
      </c>
      <c r="P49" s="34" t="s">
        <v>7486</v>
      </c>
      <c r="Q49" s="158">
        <v>213</v>
      </c>
      <c r="R49" s="158">
        <v>117</v>
      </c>
      <c r="S49" s="161">
        <v>32</v>
      </c>
      <c r="T49" s="161">
        <v>17</v>
      </c>
      <c r="U49" s="34" t="s">
        <v>8226</v>
      </c>
      <c r="V49" s="158">
        <v>266</v>
      </c>
      <c r="W49" s="158">
        <v>64</v>
      </c>
      <c r="X49" s="161">
        <v>40</v>
      </c>
      <c r="Y49" s="161">
        <v>9</v>
      </c>
      <c r="Z49" s="34" t="s">
        <v>1255</v>
      </c>
      <c r="AA49" s="158">
        <v>320</v>
      </c>
      <c r="AB49" s="158">
        <v>10</v>
      </c>
      <c r="AC49" s="161">
        <v>48</v>
      </c>
      <c r="AD49" s="161">
        <v>1</v>
      </c>
    </row>
    <row r="50" spans="1:30" ht="15">
      <c r="A50" s="34" t="s">
        <v>8227</v>
      </c>
      <c r="B50" s="158">
        <v>47</v>
      </c>
      <c r="C50" s="158">
        <v>283</v>
      </c>
      <c r="D50" s="161">
        <v>7</v>
      </c>
      <c r="E50" s="161">
        <v>42</v>
      </c>
      <c r="F50" s="34" t="s">
        <v>8228</v>
      </c>
      <c r="G50" s="158">
        <v>104</v>
      </c>
      <c r="H50" s="158">
        <v>226</v>
      </c>
      <c r="I50" s="161">
        <v>15</v>
      </c>
      <c r="J50" s="161">
        <v>34</v>
      </c>
      <c r="K50" s="34" t="s">
        <v>2957</v>
      </c>
      <c r="L50" s="158">
        <v>158</v>
      </c>
      <c r="M50" s="158">
        <v>172</v>
      </c>
      <c r="N50" s="161">
        <v>23</v>
      </c>
      <c r="O50" s="161">
        <v>26</v>
      </c>
      <c r="P50" s="34" t="s">
        <v>8229</v>
      </c>
      <c r="Q50" s="158">
        <v>214</v>
      </c>
      <c r="R50" s="158">
        <v>116</v>
      </c>
      <c r="S50" s="161">
        <v>32</v>
      </c>
      <c r="T50" s="161">
        <v>17</v>
      </c>
      <c r="U50" s="34" t="s">
        <v>159</v>
      </c>
      <c r="V50" s="158">
        <v>267</v>
      </c>
      <c r="W50" s="158">
        <v>63</v>
      </c>
      <c r="X50" s="161">
        <v>40</v>
      </c>
      <c r="Y50" s="161">
        <v>9</v>
      </c>
      <c r="Z50" s="34" t="s">
        <v>1163</v>
      </c>
      <c r="AA50" s="158">
        <v>321</v>
      </c>
      <c r="AB50" s="158">
        <v>9</v>
      </c>
      <c r="AC50" s="161">
        <v>48</v>
      </c>
      <c r="AD50" s="161">
        <v>1</v>
      </c>
    </row>
    <row r="51" spans="1:30" ht="15">
      <c r="A51" s="34" t="s">
        <v>152</v>
      </c>
      <c r="B51" s="158">
        <v>48</v>
      </c>
      <c r="C51" s="158">
        <v>282</v>
      </c>
      <c r="D51" s="161">
        <v>7</v>
      </c>
      <c r="E51" s="161">
        <v>42</v>
      </c>
      <c r="F51" s="34" t="s">
        <v>8230</v>
      </c>
      <c r="G51" s="158">
        <v>105</v>
      </c>
      <c r="H51" s="158">
        <v>225</v>
      </c>
      <c r="I51" s="161">
        <v>15</v>
      </c>
      <c r="J51" s="161">
        <v>34</v>
      </c>
      <c r="K51" s="34" t="s">
        <v>8231</v>
      </c>
      <c r="L51" s="158">
        <v>159</v>
      </c>
      <c r="M51" s="158">
        <v>171</v>
      </c>
      <c r="N51" s="161">
        <v>23</v>
      </c>
      <c r="O51" s="161">
        <v>26</v>
      </c>
      <c r="P51" s="34" t="s">
        <v>126</v>
      </c>
      <c r="Q51" s="158">
        <v>215</v>
      </c>
      <c r="R51" s="158">
        <v>115</v>
      </c>
      <c r="S51" s="161">
        <v>33</v>
      </c>
      <c r="T51" s="161">
        <v>16</v>
      </c>
      <c r="U51" s="34" t="s">
        <v>8232</v>
      </c>
      <c r="V51" s="158">
        <v>268</v>
      </c>
      <c r="W51" s="158">
        <v>62</v>
      </c>
      <c r="X51" s="161">
        <v>40</v>
      </c>
      <c r="Y51" s="161">
        <v>9</v>
      </c>
      <c r="Z51" s="34" t="s">
        <v>1857</v>
      </c>
      <c r="AA51" s="158">
        <v>322</v>
      </c>
      <c r="AB51" s="158">
        <v>8</v>
      </c>
      <c r="AC51" s="161">
        <v>48</v>
      </c>
      <c r="AD51" s="161">
        <v>1</v>
      </c>
    </row>
    <row r="52" spans="1:30" ht="15">
      <c r="A52" s="34" t="s">
        <v>5455</v>
      </c>
      <c r="B52" s="158">
        <v>49</v>
      </c>
      <c r="C52" s="158">
        <v>281</v>
      </c>
      <c r="D52" s="161">
        <v>7</v>
      </c>
      <c r="E52" s="161">
        <v>42</v>
      </c>
      <c r="F52" s="34" t="s">
        <v>8233</v>
      </c>
      <c r="G52" s="158">
        <v>106</v>
      </c>
      <c r="H52" s="158">
        <v>224</v>
      </c>
      <c r="I52" s="161">
        <v>16</v>
      </c>
      <c r="J52" s="161">
        <v>33</v>
      </c>
      <c r="K52" s="34" t="s">
        <v>8234</v>
      </c>
      <c r="L52" s="158">
        <v>160</v>
      </c>
      <c r="M52" s="158">
        <v>170</v>
      </c>
      <c r="N52" s="161">
        <v>23</v>
      </c>
      <c r="O52" s="161">
        <v>26</v>
      </c>
      <c r="P52" s="34" t="s">
        <v>8235</v>
      </c>
      <c r="Q52" s="158">
        <v>216</v>
      </c>
      <c r="R52" s="158">
        <v>114</v>
      </c>
      <c r="S52" s="161">
        <v>33</v>
      </c>
      <c r="T52" s="161">
        <v>16</v>
      </c>
      <c r="U52" s="34" t="s">
        <v>8236</v>
      </c>
      <c r="V52" s="158">
        <v>269</v>
      </c>
      <c r="W52" s="158">
        <v>61</v>
      </c>
      <c r="X52" s="161">
        <v>41</v>
      </c>
      <c r="Y52" s="161">
        <v>8</v>
      </c>
      <c r="Z52" s="34" t="s">
        <v>833</v>
      </c>
      <c r="AA52" s="158">
        <v>323</v>
      </c>
      <c r="AB52" s="158">
        <v>7</v>
      </c>
      <c r="AC52" s="161">
        <v>48</v>
      </c>
      <c r="AD52" s="161">
        <v>1</v>
      </c>
    </row>
    <row r="53" spans="1:30" ht="15">
      <c r="A53" s="34" t="s">
        <v>159</v>
      </c>
      <c r="B53" s="158">
        <v>50</v>
      </c>
      <c r="C53" s="158">
        <v>280</v>
      </c>
      <c r="D53" s="161">
        <v>7</v>
      </c>
      <c r="E53" s="161">
        <v>42</v>
      </c>
      <c r="F53" s="34" t="s">
        <v>7486</v>
      </c>
      <c r="G53" s="158">
        <v>107</v>
      </c>
      <c r="H53" s="158">
        <v>223</v>
      </c>
      <c r="I53" s="161">
        <v>16</v>
      </c>
      <c r="J53" s="161">
        <v>33</v>
      </c>
      <c r="K53" s="34" t="s">
        <v>8237</v>
      </c>
      <c r="L53" s="158">
        <v>161</v>
      </c>
      <c r="M53" s="158">
        <v>169</v>
      </c>
      <c r="N53" s="161">
        <v>23</v>
      </c>
      <c r="O53" s="161">
        <v>26</v>
      </c>
      <c r="P53" s="34" t="s">
        <v>159</v>
      </c>
      <c r="Q53" s="158">
        <v>217</v>
      </c>
      <c r="R53" s="158">
        <v>113</v>
      </c>
      <c r="S53" s="161">
        <v>33</v>
      </c>
      <c r="T53" s="161">
        <v>16</v>
      </c>
      <c r="U53" s="34" t="s">
        <v>1328</v>
      </c>
      <c r="V53" s="158">
        <v>270</v>
      </c>
      <c r="W53" s="158">
        <v>60</v>
      </c>
      <c r="X53" s="161">
        <v>41</v>
      </c>
      <c r="Y53" s="161">
        <v>8</v>
      </c>
      <c r="Z53" s="34" t="s">
        <v>1857</v>
      </c>
      <c r="AA53" s="158">
        <v>324</v>
      </c>
      <c r="AB53" s="158">
        <v>6</v>
      </c>
      <c r="AC53" s="161">
        <v>48</v>
      </c>
      <c r="AD53" s="161">
        <v>1</v>
      </c>
    </row>
    <row r="54" spans="1:30" ht="15">
      <c r="A54" s="34" t="s">
        <v>2163</v>
      </c>
      <c r="B54" s="158">
        <v>51</v>
      </c>
      <c r="C54" s="158">
        <v>279</v>
      </c>
      <c r="D54" s="161">
        <v>7</v>
      </c>
      <c r="E54" s="161">
        <v>42</v>
      </c>
      <c r="F54" s="34" t="s">
        <v>8238</v>
      </c>
      <c r="G54" s="158">
        <v>108</v>
      </c>
      <c r="H54" s="158">
        <v>222</v>
      </c>
      <c r="I54" s="161">
        <v>16</v>
      </c>
      <c r="J54" s="161">
        <v>33</v>
      </c>
      <c r="K54" s="34" t="s">
        <v>8239</v>
      </c>
      <c r="L54" s="158">
        <v>162</v>
      </c>
      <c r="M54" s="158">
        <v>168</v>
      </c>
      <c r="N54" s="161">
        <v>24</v>
      </c>
      <c r="O54" s="161">
        <v>25</v>
      </c>
      <c r="P54" s="34" t="s">
        <v>5642</v>
      </c>
      <c r="Q54" s="158">
        <v>218</v>
      </c>
      <c r="R54" s="158">
        <v>112</v>
      </c>
      <c r="S54" s="161">
        <v>33</v>
      </c>
      <c r="T54" s="161">
        <v>16</v>
      </c>
      <c r="U54" s="34" t="s">
        <v>87</v>
      </c>
      <c r="V54" s="158">
        <v>271</v>
      </c>
      <c r="W54" s="158">
        <v>59</v>
      </c>
      <c r="X54" s="161">
        <v>41</v>
      </c>
      <c r="Y54" s="161">
        <v>8</v>
      </c>
      <c r="Z54" s="34" t="s">
        <v>7327</v>
      </c>
      <c r="AA54" s="158">
        <v>325</v>
      </c>
      <c r="AB54" s="158">
        <v>5</v>
      </c>
      <c r="AC54" s="161">
        <v>48</v>
      </c>
      <c r="AD54" s="161">
        <v>1</v>
      </c>
    </row>
    <row r="55" spans="1:30" ht="15">
      <c r="A55" s="34" t="s">
        <v>6555</v>
      </c>
      <c r="B55" s="158">
        <v>52</v>
      </c>
      <c r="C55" s="158">
        <v>278</v>
      </c>
      <c r="D55" s="161">
        <v>7</v>
      </c>
      <c r="E55" s="161">
        <v>42</v>
      </c>
      <c r="F55" s="34" t="s">
        <v>8240</v>
      </c>
      <c r="G55" s="158">
        <v>109</v>
      </c>
      <c r="H55" s="158">
        <v>221</v>
      </c>
      <c r="I55" s="161">
        <v>16</v>
      </c>
      <c r="J55" s="161">
        <v>33</v>
      </c>
      <c r="K55" s="34" t="s">
        <v>1307</v>
      </c>
      <c r="L55" s="158">
        <v>163</v>
      </c>
      <c r="M55" s="158">
        <v>167</v>
      </c>
      <c r="N55" s="161">
        <v>24</v>
      </c>
      <c r="O55" s="161">
        <v>25</v>
      </c>
      <c r="P55" s="34" t="s">
        <v>8241</v>
      </c>
      <c r="Q55" s="158">
        <v>219</v>
      </c>
      <c r="R55" s="158">
        <v>111</v>
      </c>
      <c r="S55" s="161">
        <v>33</v>
      </c>
      <c r="T55" s="161">
        <v>16</v>
      </c>
      <c r="U55" s="34" t="s">
        <v>8242</v>
      </c>
      <c r="V55" s="158">
        <v>272</v>
      </c>
      <c r="W55" s="158">
        <v>58</v>
      </c>
      <c r="X55" s="161">
        <v>41</v>
      </c>
      <c r="Y55" s="161">
        <v>8</v>
      </c>
      <c r="Z55" s="34" t="s">
        <v>130</v>
      </c>
      <c r="AA55" s="158">
        <v>326</v>
      </c>
      <c r="AB55" s="158">
        <v>4</v>
      </c>
      <c r="AC55" s="161">
        <v>48</v>
      </c>
      <c r="AD55" s="161">
        <v>1</v>
      </c>
    </row>
    <row r="56" spans="1:30" ht="15">
      <c r="A56" s="34" t="s">
        <v>5412</v>
      </c>
      <c r="B56" s="158">
        <v>53</v>
      </c>
      <c r="C56" s="158">
        <v>277</v>
      </c>
      <c r="D56" s="161">
        <v>7</v>
      </c>
      <c r="E56" s="161">
        <v>42</v>
      </c>
      <c r="F56" s="34" t="s">
        <v>7431</v>
      </c>
      <c r="G56" s="158">
        <v>110</v>
      </c>
      <c r="H56" s="158">
        <v>220</v>
      </c>
      <c r="I56" s="161">
        <v>16</v>
      </c>
      <c r="J56" s="161">
        <v>33</v>
      </c>
      <c r="K56" s="34" t="s">
        <v>8243</v>
      </c>
      <c r="L56" s="158">
        <v>164</v>
      </c>
      <c r="M56" s="158">
        <v>166</v>
      </c>
      <c r="N56" s="161">
        <v>24</v>
      </c>
      <c r="O56" s="161">
        <v>25</v>
      </c>
      <c r="P56" s="34" t="s">
        <v>8244</v>
      </c>
      <c r="Q56" s="158">
        <v>220</v>
      </c>
      <c r="R56" s="158">
        <v>110</v>
      </c>
      <c r="S56" s="161">
        <v>33</v>
      </c>
      <c r="T56" s="161">
        <v>16</v>
      </c>
      <c r="U56" s="34" t="s">
        <v>1145</v>
      </c>
      <c r="V56" s="158">
        <v>273</v>
      </c>
      <c r="W56" s="158">
        <v>57</v>
      </c>
      <c r="X56" s="161">
        <v>41</v>
      </c>
      <c r="Y56" s="161">
        <v>8</v>
      </c>
      <c r="Z56" s="34" t="s">
        <v>2015</v>
      </c>
      <c r="AA56" s="158">
        <v>327</v>
      </c>
      <c r="AB56" s="158">
        <v>3</v>
      </c>
      <c r="AC56" s="161">
        <v>48</v>
      </c>
      <c r="AD56" s="161">
        <v>1</v>
      </c>
    </row>
    <row r="57" spans="1:30" ht="15">
      <c r="A57" s="34" t="s">
        <v>103</v>
      </c>
      <c r="B57" s="158">
        <v>54</v>
      </c>
      <c r="C57" s="158">
        <v>276</v>
      </c>
      <c r="D57" s="161">
        <v>7</v>
      </c>
      <c r="E57" s="161">
        <v>42</v>
      </c>
      <c r="F57" s="34" t="s">
        <v>1890</v>
      </c>
      <c r="G57" s="158">
        <v>111</v>
      </c>
      <c r="H57" s="158">
        <v>219</v>
      </c>
      <c r="I57" s="161">
        <v>16</v>
      </c>
      <c r="J57" s="161">
        <v>33</v>
      </c>
      <c r="K57" s="34" t="s">
        <v>152</v>
      </c>
      <c r="L57" s="158">
        <v>165</v>
      </c>
      <c r="M57" s="158">
        <v>165</v>
      </c>
      <c r="N57" s="161">
        <v>24</v>
      </c>
      <c r="O57" s="161">
        <v>25</v>
      </c>
      <c r="P57" s="34"/>
      <c r="U57" s="34" t="s">
        <v>8245</v>
      </c>
      <c r="V57" s="158">
        <v>274</v>
      </c>
      <c r="W57" s="158">
        <v>56</v>
      </c>
      <c r="X57" s="161">
        <v>41</v>
      </c>
      <c r="Y57" s="161">
        <v>8</v>
      </c>
      <c r="Z57" s="34" t="s">
        <v>3325</v>
      </c>
      <c r="AA57" s="158">
        <v>328</v>
      </c>
      <c r="AB57" s="158">
        <v>2</v>
      </c>
      <c r="AC57" s="161">
        <v>48</v>
      </c>
      <c r="AD57" s="161">
        <v>1</v>
      </c>
    </row>
    <row r="58" spans="1:30" ht="15">
      <c r="A58" s="34" t="s">
        <v>3045</v>
      </c>
      <c r="B58" s="158">
        <v>55</v>
      </c>
      <c r="C58" s="158">
        <v>275</v>
      </c>
      <c r="D58" s="161">
        <v>7</v>
      </c>
      <c r="E58" s="161">
        <v>42</v>
      </c>
      <c r="F58" s="34"/>
      <c r="K58" s="34" t="s">
        <v>5425</v>
      </c>
      <c r="L58" s="158">
        <v>166</v>
      </c>
      <c r="M58" s="158">
        <v>164</v>
      </c>
      <c r="N58" s="161">
        <v>24</v>
      </c>
      <c r="O58" s="161">
        <v>25</v>
      </c>
      <c r="P58" s="34"/>
      <c r="U58" s="34"/>
      <c r="Z58" s="34" t="s">
        <v>8091</v>
      </c>
      <c r="AA58" s="158">
        <v>329</v>
      </c>
      <c r="AB58" s="158">
        <v>1</v>
      </c>
      <c r="AC58" s="161">
        <v>48</v>
      </c>
      <c r="AD58" s="161">
        <v>1</v>
      </c>
    </row>
    <row r="59" spans="1:30" ht="15">
      <c r="A59" s="34" t="s">
        <v>6494</v>
      </c>
      <c r="B59" s="158">
        <v>56</v>
      </c>
      <c r="C59" s="158">
        <v>274</v>
      </c>
      <c r="D59" s="161">
        <v>7</v>
      </c>
      <c r="E59" s="161">
        <v>42</v>
      </c>
      <c r="F59" s="34"/>
      <c r="K59" s="34" t="s">
        <v>8246</v>
      </c>
      <c r="L59" s="158">
        <v>167</v>
      </c>
      <c r="M59" s="158">
        <v>163</v>
      </c>
      <c r="N59" s="161">
        <v>24</v>
      </c>
      <c r="O59" s="161">
        <v>25</v>
      </c>
      <c r="P59" s="34"/>
      <c r="U59" s="34"/>
      <c r="Z59" s="34"/>
      <c r="AA59" s="158"/>
      <c r="AB59" s="158"/>
      <c r="AC59" s="161"/>
      <c r="AD59" s="161"/>
    </row>
    <row r="60" spans="1:30" ht="15">
      <c r="A60" s="34" t="s">
        <v>8110</v>
      </c>
      <c r="B60" s="158">
        <v>57</v>
      </c>
      <c r="C60" s="158">
        <v>273</v>
      </c>
      <c r="D60" s="161">
        <v>7</v>
      </c>
      <c r="E60" s="161">
        <v>42</v>
      </c>
      <c r="F60" s="34"/>
      <c r="K60" s="34"/>
      <c r="P60" s="34"/>
      <c r="U60" s="34"/>
      <c r="Z60" s="34"/>
      <c r="AA60" s="158"/>
      <c r="AB60" s="158"/>
      <c r="AC60" s="161"/>
      <c r="AD60" s="161"/>
    </row>
    <row r="61" spans="1:30" ht="15">
      <c r="AA61" s="158"/>
      <c r="AB61" s="158"/>
      <c r="AC61" s="161"/>
      <c r="AD61" s="161"/>
    </row>
    <row r="62" spans="1:30" ht="15">
      <c r="AA62" s="158"/>
      <c r="AB62" s="158"/>
      <c r="AC62" s="161"/>
      <c r="AD62" s="161"/>
    </row>
    <row r="63" spans="1:30" ht="15">
      <c r="AA63" s="158"/>
      <c r="AB63" s="158"/>
      <c r="AC63" s="161"/>
      <c r="AD63" s="161"/>
    </row>
    <row r="64" spans="1:30" ht="15">
      <c r="AA64" s="158"/>
      <c r="AB64" s="158"/>
      <c r="AC64" s="161"/>
      <c r="AD64" s="161"/>
    </row>
    <row r="65" spans="27:30" ht="15">
      <c r="AA65" s="158"/>
      <c r="AB65" s="158"/>
      <c r="AC65" s="161"/>
      <c r="AD65" s="161"/>
    </row>
    <row r="66" spans="27:30" ht="15">
      <c r="AA66" s="158"/>
      <c r="AB66" s="158"/>
      <c r="AC66" s="161"/>
      <c r="AD66" s="161"/>
    </row>
    <row r="67" spans="27:30" ht="15">
      <c r="AA67" s="158"/>
      <c r="AB67" s="158"/>
      <c r="AC67" s="161"/>
      <c r="AD67" s="161"/>
    </row>
    <row r="68" spans="27:30" ht="15">
      <c r="AA68" s="158"/>
      <c r="AB68" s="158"/>
      <c r="AC68" s="161"/>
      <c r="AD68" s="161"/>
    </row>
    <row r="69" spans="27:30" ht="15">
      <c r="AA69" s="158"/>
      <c r="AB69" s="158"/>
      <c r="AC69" s="161"/>
      <c r="AD69" s="161"/>
    </row>
    <row r="70" spans="27:30" ht="15">
      <c r="AA70" s="158"/>
      <c r="AB70" s="158"/>
      <c r="AC70" s="161"/>
      <c r="AD70" s="161"/>
    </row>
    <row r="71" spans="27:30" ht="15">
      <c r="AA71" s="158"/>
      <c r="AB71" s="158"/>
      <c r="AC71" s="161"/>
      <c r="AD71" s="161"/>
    </row>
    <row r="72" spans="27:30" ht="15">
      <c r="AA72" s="158"/>
      <c r="AB72" s="158"/>
      <c r="AC72" s="161"/>
      <c r="AD72" s="161"/>
    </row>
    <row r="73" spans="27:30" ht="15">
      <c r="AA73" s="158"/>
      <c r="AB73" s="158"/>
      <c r="AC73" s="161"/>
      <c r="AD73" s="161"/>
    </row>
    <row r="74" spans="27:30" ht="15">
      <c r="AA74" s="158"/>
      <c r="AB74" s="158"/>
      <c r="AC74" s="161"/>
      <c r="AD74" s="161"/>
    </row>
    <row r="75" spans="27:30" ht="15">
      <c r="AA75" s="158"/>
      <c r="AB75" s="158"/>
      <c r="AC75" s="161"/>
      <c r="AD75" s="161"/>
    </row>
    <row r="76" spans="27:30" ht="15">
      <c r="AA76" s="158"/>
      <c r="AB76" s="158"/>
      <c r="AC76" s="161"/>
      <c r="AD76" s="161"/>
    </row>
    <row r="77" spans="27:30" ht="15">
      <c r="AA77" s="158"/>
      <c r="AB77" s="158"/>
      <c r="AC77" s="161"/>
      <c r="AD77" s="161"/>
    </row>
    <row r="78" spans="27:30" ht="15">
      <c r="AA78" s="158"/>
      <c r="AB78" s="158"/>
      <c r="AC78" s="161"/>
      <c r="AD78" s="161"/>
    </row>
    <row r="79" spans="27:30" ht="15">
      <c r="AA79" s="158"/>
      <c r="AB79" s="158"/>
      <c r="AC79" s="161"/>
      <c r="AD79" s="161"/>
    </row>
    <row r="80" spans="27:30" ht="15">
      <c r="AA80" s="158"/>
      <c r="AB80" s="158"/>
      <c r="AC80" s="161"/>
      <c r="AD80" s="161"/>
    </row>
    <row r="81" spans="27:30" ht="15">
      <c r="AA81" s="158"/>
      <c r="AB81" s="158"/>
      <c r="AC81" s="161"/>
      <c r="AD81" s="161"/>
    </row>
    <row r="82" spans="27:30" ht="15">
      <c r="AA82" s="158"/>
      <c r="AB82" s="158"/>
      <c r="AC82" s="161"/>
      <c r="AD82" s="161"/>
    </row>
    <row r="83" spans="27:30" ht="15">
      <c r="AA83" s="158"/>
      <c r="AB83" s="158"/>
      <c r="AC83" s="161"/>
      <c r="AD83" s="161"/>
    </row>
    <row r="84" spans="27:30" ht="15">
      <c r="AA84" s="158"/>
      <c r="AB84" s="158"/>
      <c r="AC84" s="161"/>
      <c r="AD84" s="161"/>
    </row>
    <row r="85" spans="27:30" ht="15">
      <c r="AA85" s="158"/>
      <c r="AB85" s="158"/>
      <c r="AC85" s="161"/>
      <c r="AD85" s="161"/>
    </row>
    <row r="86" spans="27:30" ht="15">
      <c r="AA86" s="158"/>
      <c r="AB86" s="158"/>
      <c r="AC86" s="161"/>
      <c r="AD86" s="161"/>
    </row>
    <row r="87" spans="27:30" ht="15">
      <c r="AA87" s="158"/>
      <c r="AB87" s="158"/>
      <c r="AC87" s="161"/>
      <c r="AD87" s="161"/>
    </row>
    <row r="88" spans="27:30" ht="15">
      <c r="AA88" s="158"/>
      <c r="AB88" s="158"/>
      <c r="AC88" s="161"/>
      <c r="AD88" s="161"/>
    </row>
    <row r="89" spans="27:30" ht="15">
      <c r="AA89" s="158"/>
      <c r="AB89" s="158"/>
      <c r="AC89" s="161"/>
      <c r="AD89" s="161"/>
    </row>
    <row r="90" spans="27:30" ht="15">
      <c r="AA90" s="158"/>
      <c r="AB90" s="158"/>
      <c r="AC90" s="161"/>
      <c r="AD90" s="161"/>
    </row>
    <row r="91" spans="27:30" ht="15">
      <c r="AA91" s="158"/>
      <c r="AB91" s="158"/>
      <c r="AC91" s="161"/>
      <c r="AD91" s="161"/>
    </row>
    <row r="92" spans="27:30" ht="15">
      <c r="AA92" s="158"/>
      <c r="AB92" s="158"/>
      <c r="AC92" s="161"/>
      <c r="AD92" s="161"/>
    </row>
    <row r="93" spans="27:30" ht="15">
      <c r="AA93" s="158"/>
      <c r="AB93" s="158"/>
      <c r="AC93" s="161"/>
      <c r="AD93" s="161"/>
    </row>
    <row r="94" spans="27:30" ht="15">
      <c r="AA94" s="158"/>
      <c r="AB94" s="158"/>
      <c r="AC94" s="161"/>
      <c r="AD94" s="161"/>
    </row>
    <row r="95" spans="27:30" ht="15">
      <c r="AA95" s="158"/>
      <c r="AB95" s="158"/>
      <c r="AC95" s="161"/>
      <c r="AD95" s="161"/>
    </row>
    <row r="96" spans="27:30" ht="15">
      <c r="AA96" s="158"/>
      <c r="AB96" s="158"/>
      <c r="AC96" s="161"/>
      <c r="AD96" s="161"/>
    </row>
    <row r="97" spans="27:30" ht="15">
      <c r="AA97" s="158"/>
      <c r="AB97" s="158"/>
      <c r="AC97" s="161"/>
      <c r="AD97" s="161"/>
    </row>
    <row r="98" spans="27:30" ht="15">
      <c r="AA98" s="158"/>
      <c r="AB98" s="158"/>
      <c r="AC98" s="161"/>
      <c r="AD98" s="161"/>
    </row>
    <row r="99" spans="27:30" ht="15">
      <c r="AA99" s="158"/>
      <c r="AB99" s="158"/>
      <c r="AC99" s="161"/>
      <c r="AD99" s="161"/>
    </row>
    <row r="100" spans="27:30" ht="15">
      <c r="AA100" s="158"/>
      <c r="AB100" s="158"/>
      <c r="AC100" s="161"/>
      <c r="AD100" s="161"/>
    </row>
    <row r="101" spans="27:30" ht="15">
      <c r="AA101" s="158"/>
      <c r="AB101" s="158"/>
      <c r="AC101" s="161"/>
      <c r="AD101" s="161"/>
    </row>
    <row r="102" spans="27:30" ht="15">
      <c r="AA102" s="158"/>
      <c r="AB102" s="158"/>
      <c r="AC102" s="161"/>
      <c r="AD102" s="161"/>
    </row>
    <row r="103" spans="27:30" ht="15">
      <c r="AA103" s="158"/>
      <c r="AB103" s="158"/>
      <c r="AC103" s="161"/>
      <c r="AD103" s="161"/>
    </row>
    <row r="104" spans="27:30" ht="15">
      <c r="AA104" s="158"/>
      <c r="AB104" s="158"/>
      <c r="AC104" s="161"/>
      <c r="AD104" s="161"/>
    </row>
    <row r="105" spans="27:30" ht="15">
      <c r="AA105" s="158"/>
      <c r="AB105" s="158"/>
      <c r="AC105" s="161"/>
      <c r="AD105" s="161"/>
    </row>
    <row r="106" spans="27:30" ht="15">
      <c r="AA106" s="158"/>
      <c r="AB106" s="158"/>
      <c r="AC106" s="161"/>
      <c r="AD106" s="161"/>
    </row>
    <row r="107" spans="27:30" ht="15">
      <c r="AA107" s="158"/>
      <c r="AB107" s="158"/>
      <c r="AC107" s="161"/>
      <c r="AD107" s="161"/>
    </row>
    <row r="108" spans="27:30" ht="15">
      <c r="AA108" s="158"/>
      <c r="AB108" s="158"/>
      <c r="AC108" s="161"/>
      <c r="AD108" s="161"/>
    </row>
    <row r="109" spans="27:30" ht="15">
      <c r="AA109" s="158"/>
      <c r="AB109" s="158"/>
      <c r="AC109" s="161"/>
      <c r="AD109" s="161"/>
    </row>
    <row r="110" spans="27:30" ht="15">
      <c r="AA110" s="158"/>
      <c r="AB110" s="158"/>
      <c r="AC110" s="161"/>
      <c r="AD110" s="161"/>
    </row>
    <row r="111" spans="27:30" ht="15">
      <c r="AA111" s="158"/>
      <c r="AB111" s="158"/>
      <c r="AC111" s="161"/>
      <c r="AD111" s="161"/>
    </row>
    <row r="112" spans="27:30" ht="15">
      <c r="AA112" s="158"/>
      <c r="AB112" s="158"/>
      <c r="AC112" s="161"/>
      <c r="AD112" s="161"/>
    </row>
    <row r="113" spans="22:30" ht="15">
      <c r="V113" s="158"/>
      <c r="W113" s="158"/>
      <c r="X113" s="161"/>
      <c r="Y113" s="161"/>
      <c r="AA113" s="158"/>
      <c r="AB113" s="158"/>
      <c r="AC113" s="161"/>
      <c r="AD113" s="161"/>
    </row>
    <row r="114" spans="22:30" ht="15">
      <c r="V114" s="158"/>
      <c r="W114" s="158"/>
      <c r="X114" s="161"/>
      <c r="Y114" s="161"/>
      <c r="AA114" s="158"/>
      <c r="AB114" s="158"/>
      <c r="AC114" s="161"/>
      <c r="AD114" s="161"/>
    </row>
    <row r="115" spans="22:30" ht="15">
      <c r="V115" s="158"/>
      <c r="W115" s="158"/>
      <c r="X115" s="161"/>
      <c r="Y115" s="161"/>
      <c r="AA115" s="158"/>
      <c r="AB115" s="158"/>
      <c r="AC115" s="161"/>
      <c r="AD115" s="161"/>
    </row>
    <row r="116" spans="22:30" ht="15">
      <c r="V116" s="158"/>
      <c r="W116" s="158"/>
      <c r="X116" s="161"/>
      <c r="Y116" s="161"/>
      <c r="AA116" s="158"/>
      <c r="AB116" s="158"/>
      <c r="AC116" s="161"/>
      <c r="AD116" s="161"/>
    </row>
    <row r="117" spans="22:30" ht="15">
      <c r="V117" s="158"/>
      <c r="W117" s="158"/>
      <c r="X117" s="161"/>
      <c r="Y117" s="161"/>
      <c r="AA117" s="158"/>
      <c r="AB117" s="158"/>
      <c r="AC117" s="161"/>
      <c r="AD117" s="161"/>
    </row>
    <row r="118" spans="22:30" ht="15">
      <c r="V118" s="158"/>
      <c r="W118" s="158"/>
      <c r="X118" s="161"/>
      <c r="Y118" s="161"/>
      <c r="AA118" s="158"/>
      <c r="AB118" s="158"/>
      <c r="AC118" s="161"/>
      <c r="AD118" s="161"/>
    </row>
    <row r="119" spans="22:30" ht="15">
      <c r="V119" s="158"/>
      <c r="W119" s="158"/>
      <c r="X119" s="161"/>
      <c r="Y119" s="161"/>
      <c r="AA119" s="158"/>
      <c r="AB119" s="158"/>
      <c r="AC119" s="161"/>
      <c r="AD119" s="161"/>
    </row>
    <row r="120" spans="22:30" ht="15">
      <c r="V120" s="158"/>
      <c r="W120" s="158"/>
      <c r="X120" s="161"/>
      <c r="Y120" s="161"/>
      <c r="AA120" s="158"/>
      <c r="AB120" s="158"/>
      <c r="AC120" s="161"/>
      <c r="AD120" s="161"/>
    </row>
    <row r="121" spans="22:30" ht="15">
      <c r="V121" s="158"/>
      <c r="W121" s="158"/>
      <c r="X121" s="161"/>
      <c r="Y121" s="161"/>
      <c r="AA121" s="158"/>
      <c r="AB121" s="158"/>
      <c r="AC121" s="161"/>
      <c r="AD121" s="161"/>
    </row>
    <row r="122" spans="22:30" ht="15">
      <c r="V122" s="158"/>
      <c r="W122" s="158"/>
      <c r="X122" s="161"/>
      <c r="Y122" s="161"/>
      <c r="AA122" s="158"/>
      <c r="AB122" s="158"/>
      <c r="AC122" s="161"/>
      <c r="AD122" s="161"/>
    </row>
    <row r="123" spans="22:30" ht="15">
      <c r="V123" s="158"/>
      <c r="W123" s="158"/>
      <c r="X123" s="161"/>
      <c r="Y123" s="161"/>
      <c r="AA123" s="158"/>
      <c r="AB123" s="158"/>
      <c r="AC123" s="161"/>
      <c r="AD123" s="161"/>
    </row>
    <row r="124" spans="22:30" ht="15">
      <c r="V124" s="158"/>
      <c r="W124" s="158"/>
      <c r="X124" s="161"/>
      <c r="Y124" s="161"/>
      <c r="AA124" s="158"/>
      <c r="AB124" s="158"/>
      <c r="AC124" s="161"/>
      <c r="AD124" s="161"/>
    </row>
    <row r="125" spans="22:30" ht="15">
      <c r="V125" s="158"/>
      <c r="W125" s="158"/>
      <c r="X125" s="161"/>
      <c r="Y125" s="161"/>
      <c r="AA125" s="158"/>
      <c r="AB125" s="158"/>
      <c r="AC125" s="161"/>
      <c r="AD125" s="161"/>
    </row>
    <row r="126" spans="22:30" ht="15">
      <c r="V126" s="158"/>
      <c r="W126" s="158"/>
      <c r="X126" s="161"/>
      <c r="Y126" s="161"/>
      <c r="AA126" s="158"/>
      <c r="AB126" s="158"/>
      <c r="AC126" s="161"/>
      <c r="AD126" s="161"/>
    </row>
    <row r="127" spans="22:30" ht="15">
      <c r="V127" s="158"/>
      <c r="W127" s="158"/>
      <c r="X127" s="161"/>
      <c r="Y127" s="161"/>
      <c r="AA127" s="158"/>
      <c r="AB127" s="158"/>
      <c r="AC127" s="161"/>
      <c r="AD127" s="161"/>
    </row>
    <row r="128" spans="22:30" ht="15">
      <c r="V128" s="158"/>
      <c r="W128" s="158"/>
      <c r="X128" s="161"/>
      <c r="Y128" s="161"/>
      <c r="AA128" s="158"/>
      <c r="AB128" s="158"/>
      <c r="AC128" s="161"/>
      <c r="AD128" s="161"/>
    </row>
    <row r="129" spans="22:30" ht="15">
      <c r="V129" s="158"/>
      <c r="W129" s="158"/>
      <c r="X129" s="161"/>
      <c r="Y129" s="161"/>
      <c r="AA129" s="158"/>
      <c r="AB129" s="158"/>
      <c r="AC129" s="161"/>
      <c r="AD129" s="161"/>
    </row>
    <row r="130" spans="22:30" ht="15">
      <c r="V130" s="158"/>
      <c r="W130" s="158"/>
      <c r="X130" s="161"/>
      <c r="Y130" s="161"/>
      <c r="AA130" s="158"/>
      <c r="AB130" s="158"/>
      <c r="AC130" s="161"/>
      <c r="AD130" s="161"/>
    </row>
    <row r="131" spans="22:30" ht="15">
      <c r="V131" s="158"/>
      <c r="W131" s="158"/>
      <c r="X131" s="161"/>
      <c r="Y131" s="161"/>
      <c r="AA131" s="158"/>
      <c r="AB131" s="158"/>
      <c r="AC131" s="161"/>
      <c r="AD131" s="161"/>
    </row>
    <row r="132" spans="22:30" ht="15">
      <c r="V132" s="158"/>
      <c r="W132" s="158"/>
      <c r="X132" s="161"/>
      <c r="Y132" s="161"/>
      <c r="AA132" s="158"/>
      <c r="AB132" s="158"/>
      <c r="AC132" s="161"/>
      <c r="AD132" s="161"/>
    </row>
    <row r="133" spans="22:30" ht="15">
      <c r="V133" s="158"/>
      <c r="W133" s="158"/>
      <c r="X133" s="161"/>
      <c r="Y133" s="161"/>
      <c r="AA133" s="158"/>
      <c r="AB133" s="158"/>
      <c r="AC133" s="161"/>
      <c r="AD133" s="161"/>
    </row>
    <row r="134" spans="22:30" ht="15">
      <c r="V134" s="158"/>
      <c r="W134" s="158"/>
      <c r="X134" s="161"/>
      <c r="Y134" s="161"/>
      <c r="AA134" s="158"/>
      <c r="AB134" s="158"/>
      <c r="AC134" s="161"/>
      <c r="AD134" s="161"/>
    </row>
    <row r="135" spans="22:30" ht="15">
      <c r="V135" s="158"/>
      <c r="W135" s="158"/>
      <c r="X135" s="161"/>
      <c r="Y135" s="161"/>
      <c r="AA135" s="158"/>
      <c r="AB135" s="158"/>
      <c r="AC135" s="161"/>
      <c r="AD135" s="161"/>
    </row>
    <row r="136" spans="22:30" ht="15">
      <c r="V136" s="158"/>
      <c r="W136" s="158"/>
      <c r="X136" s="161"/>
      <c r="Y136" s="161"/>
      <c r="AA136" s="158"/>
      <c r="AB136" s="158"/>
      <c r="AC136" s="161"/>
      <c r="AD136" s="161"/>
    </row>
    <row r="137" spans="22:30" ht="15">
      <c r="V137" s="158"/>
      <c r="W137" s="158"/>
      <c r="X137" s="161"/>
      <c r="Y137" s="161"/>
      <c r="AA137" s="158"/>
      <c r="AB137" s="158"/>
      <c r="AC137" s="161"/>
      <c r="AD137" s="161"/>
    </row>
    <row r="138" spans="22:30" ht="15">
      <c r="V138" s="158"/>
      <c r="W138" s="158"/>
      <c r="X138" s="161"/>
      <c r="Y138" s="161"/>
      <c r="AA138" s="158"/>
      <c r="AB138" s="158"/>
      <c r="AC138" s="161"/>
      <c r="AD138" s="161"/>
    </row>
    <row r="139" spans="22:30" ht="15">
      <c r="V139" s="158"/>
      <c r="W139" s="158"/>
      <c r="X139" s="161"/>
      <c r="Y139" s="161"/>
      <c r="AA139" s="158"/>
      <c r="AB139" s="158"/>
      <c r="AC139" s="161"/>
      <c r="AD139" s="161"/>
    </row>
    <row r="140" spans="22:30" ht="15">
      <c r="V140" s="158"/>
      <c r="W140" s="158"/>
      <c r="X140" s="161"/>
      <c r="Y140" s="161"/>
      <c r="AA140" s="158"/>
      <c r="AB140" s="158"/>
      <c r="AC140" s="161"/>
      <c r="AD140" s="161"/>
    </row>
    <row r="141" spans="22:30" ht="15">
      <c r="V141" s="158"/>
      <c r="W141" s="158"/>
      <c r="X141" s="161"/>
      <c r="Y141" s="161"/>
      <c r="AA141" s="158"/>
      <c r="AB141" s="158"/>
      <c r="AC141" s="161"/>
      <c r="AD141" s="161"/>
    </row>
    <row r="142" spans="22:30" ht="15">
      <c r="V142" s="158"/>
      <c r="W142" s="158"/>
      <c r="X142" s="161"/>
      <c r="Y142" s="161"/>
      <c r="AA142" s="158"/>
      <c r="AB142" s="158"/>
      <c r="AC142" s="161"/>
      <c r="AD142" s="161"/>
    </row>
    <row r="143" spans="22:30" ht="15">
      <c r="V143" s="158"/>
      <c r="W143" s="158"/>
      <c r="X143" s="161"/>
      <c r="Y143" s="161"/>
      <c r="AA143" s="158"/>
      <c r="AB143" s="158"/>
      <c r="AC143" s="161"/>
      <c r="AD143" s="161"/>
    </row>
    <row r="144" spans="22:30" ht="15">
      <c r="V144" s="158"/>
      <c r="W144" s="158"/>
      <c r="X144" s="161"/>
      <c r="Y144" s="161"/>
      <c r="AA144" s="158"/>
      <c r="AB144" s="158"/>
      <c r="AC144" s="161"/>
      <c r="AD144" s="161"/>
    </row>
    <row r="145" spans="22:30" ht="15">
      <c r="V145" s="158"/>
      <c r="W145" s="158"/>
      <c r="X145" s="161"/>
      <c r="Y145" s="161"/>
      <c r="AA145" s="158"/>
      <c r="AB145" s="158"/>
      <c r="AC145" s="161"/>
      <c r="AD145" s="161"/>
    </row>
    <row r="146" spans="22:30" ht="15">
      <c r="V146" s="158"/>
      <c r="W146" s="158"/>
      <c r="X146" s="161"/>
      <c r="Y146" s="161"/>
      <c r="AA146" s="158"/>
      <c r="AB146" s="158"/>
      <c r="AC146" s="161"/>
      <c r="AD146" s="161"/>
    </row>
    <row r="147" spans="22:30" ht="15">
      <c r="V147" s="158"/>
      <c r="W147" s="158"/>
      <c r="X147" s="161"/>
      <c r="Y147" s="161"/>
      <c r="AA147" s="158"/>
      <c r="AB147" s="158"/>
      <c r="AC147" s="161"/>
      <c r="AD147" s="161"/>
    </row>
    <row r="148" spans="22:30" ht="15">
      <c r="V148" s="158"/>
      <c r="W148" s="158"/>
      <c r="X148" s="161"/>
      <c r="Y148" s="161"/>
      <c r="AA148" s="158"/>
      <c r="AB148" s="158"/>
      <c r="AC148" s="161"/>
      <c r="AD148" s="161"/>
    </row>
    <row r="149" spans="22:30" ht="15">
      <c r="V149" s="158"/>
      <c r="W149" s="158"/>
      <c r="X149" s="161"/>
      <c r="Y149" s="161"/>
      <c r="AA149" s="158"/>
      <c r="AB149" s="158"/>
      <c r="AC149" s="161"/>
      <c r="AD149" s="161"/>
    </row>
    <row r="150" spans="22:30" ht="15">
      <c r="V150" s="158"/>
      <c r="W150" s="158"/>
      <c r="X150" s="161"/>
      <c r="Y150" s="161"/>
      <c r="AA150" s="158"/>
      <c r="AB150" s="158"/>
      <c r="AC150" s="161"/>
      <c r="AD150" s="161"/>
    </row>
    <row r="151" spans="22:30" ht="15">
      <c r="V151" s="158"/>
      <c r="W151" s="158"/>
      <c r="X151" s="161"/>
      <c r="Y151" s="161"/>
      <c r="AA151" s="158"/>
      <c r="AB151" s="158"/>
      <c r="AC151" s="161"/>
      <c r="AD151" s="161"/>
    </row>
    <row r="152" spans="22:30" ht="15">
      <c r="V152" s="158"/>
      <c r="W152" s="158"/>
      <c r="X152" s="161"/>
      <c r="Y152" s="161"/>
      <c r="AA152" s="158"/>
      <c r="AB152" s="158"/>
      <c r="AC152" s="161"/>
      <c r="AD152" s="161"/>
    </row>
    <row r="153" spans="22:30" ht="15">
      <c r="V153" s="158"/>
      <c r="W153" s="158"/>
      <c r="X153" s="161"/>
      <c r="Y153" s="161"/>
      <c r="AA153" s="158"/>
      <c r="AB153" s="158"/>
      <c r="AC153" s="161"/>
      <c r="AD153" s="161"/>
    </row>
    <row r="154" spans="22:30" ht="15">
      <c r="V154" s="158"/>
      <c r="W154" s="158"/>
      <c r="X154" s="161"/>
      <c r="Y154" s="161"/>
      <c r="AA154" s="158"/>
      <c r="AB154" s="158"/>
      <c r="AC154" s="161"/>
      <c r="AD154" s="161"/>
    </row>
    <row r="155" spans="22:30" ht="15">
      <c r="V155" s="158"/>
      <c r="W155" s="158"/>
      <c r="X155" s="161"/>
      <c r="Y155" s="161"/>
      <c r="AA155" s="158"/>
      <c r="AB155" s="158"/>
      <c r="AC155" s="161"/>
      <c r="AD155" s="161"/>
    </row>
    <row r="156" spans="22:30" ht="15">
      <c r="V156" s="158"/>
      <c r="W156" s="158"/>
      <c r="X156" s="161"/>
      <c r="Y156" s="161"/>
      <c r="AA156" s="158"/>
      <c r="AB156" s="158"/>
      <c r="AC156" s="161"/>
      <c r="AD156" s="161"/>
    </row>
    <row r="157" spans="22:30" ht="15">
      <c r="V157" s="158"/>
      <c r="W157" s="158"/>
      <c r="X157" s="161"/>
      <c r="Y157" s="161"/>
      <c r="AA157" s="158"/>
      <c r="AB157" s="158"/>
      <c r="AC157" s="161"/>
      <c r="AD157" s="161"/>
    </row>
    <row r="158" spans="22:30" ht="15">
      <c r="V158" s="158"/>
      <c r="W158" s="158"/>
      <c r="X158" s="161"/>
      <c r="Y158" s="161"/>
      <c r="AA158" s="158"/>
      <c r="AB158" s="158"/>
      <c r="AC158" s="161"/>
      <c r="AD158" s="161"/>
    </row>
    <row r="159" spans="22:30" ht="15">
      <c r="V159" s="158"/>
      <c r="W159" s="158"/>
      <c r="X159" s="161"/>
      <c r="Y159" s="161"/>
      <c r="AA159" s="158"/>
      <c r="AB159" s="158"/>
      <c r="AC159" s="161"/>
      <c r="AD159" s="161"/>
    </row>
    <row r="160" spans="22:30" ht="15">
      <c r="V160" s="158"/>
      <c r="W160" s="158"/>
      <c r="X160" s="161"/>
      <c r="Y160" s="161"/>
      <c r="AA160" s="158"/>
      <c r="AB160" s="158"/>
      <c r="AC160" s="161"/>
      <c r="AD160" s="161"/>
    </row>
    <row r="161" spans="17:30" ht="15">
      <c r="V161" s="158"/>
      <c r="W161" s="158"/>
      <c r="X161" s="161"/>
      <c r="Y161" s="161"/>
      <c r="AA161" s="158"/>
      <c r="AB161" s="158"/>
      <c r="AC161" s="161"/>
      <c r="AD161" s="161"/>
    </row>
    <row r="162" spans="17:30" ht="15">
      <c r="V162" s="158"/>
      <c r="W162" s="158"/>
      <c r="X162" s="161"/>
      <c r="Y162" s="161"/>
      <c r="AA162" s="158"/>
      <c r="AB162" s="158"/>
      <c r="AC162" s="161"/>
      <c r="AD162" s="161"/>
    </row>
    <row r="163" spans="17:30" ht="15">
      <c r="V163" s="158"/>
      <c r="W163" s="158"/>
      <c r="X163" s="161"/>
      <c r="Y163" s="161"/>
      <c r="AA163" s="158"/>
      <c r="AB163" s="158"/>
      <c r="AC163" s="161"/>
      <c r="AD163" s="161"/>
    </row>
    <row r="164" spans="17:30" ht="15">
      <c r="V164" s="158"/>
      <c r="W164" s="158"/>
      <c r="X164" s="161"/>
      <c r="Y164" s="161"/>
      <c r="AA164" s="158"/>
      <c r="AB164" s="158"/>
      <c r="AC164" s="161"/>
      <c r="AD164" s="161"/>
    </row>
    <row r="165" spans="17:30" ht="15">
      <c r="V165" s="158"/>
      <c r="W165" s="158"/>
      <c r="X165" s="161"/>
      <c r="Y165" s="161"/>
      <c r="AA165" s="158"/>
      <c r="AB165" s="158"/>
      <c r="AC165" s="161"/>
      <c r="AD165" s="161"/>
    </row>
    <row r="166" spans="17:30" ht="15">
      <c r="Q166" s="158"/>
      <c r="R166" s="158"/>
      <c r="S166" s="161"/>
      <c r="T166" s="161"/>
      <c r="V166" s="158"/>
      <c r="W166" s="158"/>
      <c r="X166" s="161"/>
      <c r="Y166" s="161"/>
      <c r="AA166" s="158"/>
      <c r="AB166" s="158"/>
      <c r="AC166" s="161"/>
      <c r="AD166" s="161"/>
    </row>
    <row r="167" spans="17:30" ht="15">
      <c r="Q167" s="158"/>
      <c r="R167" s="158"/>
      <c r="S167" s="161"/>
      <c r="T167" s="161"/>
      <c r="V167" s="158"/>
      <c r="W167" s="158"/>
      <c r="X167" s="161"/>
      <c r="Y167" s="161"/>
      <c r="AA167" s="158"/>
      <c r="AB167" s="158"/>
      <c r="AC167" s="161"/>
      <c r="AD167" s="161"/>
    </row>
    <row r="168" spans="17:30" ht="15">
      <c r="Q168" s="158"/>
      <c r="R168" s="158"/>
      <c r="S168" s="161"/>
      <c r="T168" s="161"/>
      <c r="V168" s="158"/>
      <c r="W168" s="158"/>
      <c r="X168" s="161"/>
      <c r="Y168" s="161"/>
      <c r="AA168" s="158"/>
      <c r="AB168" s="158"/>
      <c r="AC168" s="161"/>
      <c r="AD168" s="161"/>
    </row>
    <row r="169" spans="17:30" ht="15">
      <c r="Q169" s="158"/>
      <c r="R169" s="158"/>
      <c r="S169" s="161"/>
      <c r="T169" s="161"/>
      <c r="V169" s="158"/>
      <c r="W169" s="158"/>
      <c r="X169" s="161"/>
      <c r="Y169" s="161"/>
      <c r="AA169" s="158"/>
      <c r="AB169" s="158"/>
      <c r="AC169" s="161"/>
      <c r="AD169" s="161"/>
    </row>
    <row r="170" spans="17:30" ht="15">
      <c r="Q170" s="158"/>
      <c r="R170" s="158"/>
      <c r="S170" s="161"/>
      <c r="T170" s="161"/>
      <c r="V170" s="158"/>
      <c r="W170" s="158"/>
      <c r="X170" s="161"/>
      <c r="Y170" s="161"/>
      <c r="AA170" s="158"/>
      <c r="AB170" s="158"/>
      <c r="AC170" s="161"/>
      <c r="AD170" s="161"/>
    </row>
    <row r="171" spans="17:30" ht="15">
      <c r="Q171" s="158"/>
      <c r="R171" s="158"/>
      <c r="S171" s="161"/>
      <c r="T171" s="161"/>
      <c r="V171" s="158"/>
      <c r="W171" s="158"/>
      <c r="X171" s="161"/>
      <c r="Y171" s="161"/>
      <c r="AA171" s="158"/>
      <c r="AB171" s="158"/>
      <c r="AC171" s="161"/>
      <c r="AD171" s="161"/>
    </row>
    <row r="172" spans="17:30" ht="15">
      <c r="Q172" s="158"/>
      <c r="R172" s="158"/>
      <c r="S172" s="161"/>
      <c r="T172" s="161"/>
      <c r="V172" s="158"/>
      <c r="W172" s="158"/>
      <c r="X172" s="161"/>
      <c r="Y172" s="161"/>
      <c r="AA172" s="158"/>
      <c r="AB172" s="158"/>
      <c r="AC172" s="161"/>
      <c r="AD172" s="161"/>
    </row>
    <row r="173" spans="17:30" ht="15">
      <c r="Q173" s="158"/>
      <c r="R173" s="158"/>
      <c r="S173" s="161"/>
      <c r="T173" s="161"/>
      <c r="V173" s="158"/>
      <c r="W173" s="158"/>
      <c r="X173" s="161"/>
      <c r="Y173" s="161"/>
      <c r="AA173" s="158"/>
      <c r="AB173" s="158"/>
      <c r="AC173" s="161"/>
      <c r="AD173" s="161"/>
    </row>
    <row r="174" spans="17:30" ht="15">
      <c r="Q174" s="158"/>
      <c r="R174" s="158"/>
      <c r="S174" s="161"/>
      <c r="T174" s="161"/>
      <c r="V174" s="158"/>
      <c r="W174" s="158"/>
      <c r="X174" s="161"/>
      <c r="Y174" s="161"/>
      <c r="AA174" s="158"/>
      <c r="AB174" s="158"/>
      <c r="AC174" s="161"/>
      <c r="AD174" s="161"/>
    </row>
    <row r="175" spans="17:30" ht="15">
      <c r="Q175" s="158"/>
      <c r="R175" s="158"/>
      <c r="S175" s="161"/>
      <c r="T175" s="161"/>
      <c r="V175" s="158"/>
      <c r="W175" s="158"/>
      <c r="X175" s="161"/>
      <c r="Y175" s="161"/>
      <c r="AA175" s="158"/>
      <c r="AB175" s="158"/>
      <c r="AC175" s="161"/>
      <c r="AD175" s="161"/>
    </row>
    <row r="176" spans="17:30" ht="15">
      <c r="Q176" s="158"/>
      <c r="R176" s="158"/>
      <c r="S176" s="161"/>
      <c r="T176" s="161"/>
      <c r="V176" s="158"/>
      <c r="W176" s="158"/>
      <c r="X176" s="161"/>
      <c r="Y176" s="161"/>
      <c r="AA176" s="158"/>
      <c r="AB176" s="158"/>
      <c r="AC176" s="161"/>
      <c r="AD176" s="161"/>
    </row>
    <row r="177" spans="17:30" ht="15">
      <c r="Q177" s="158"/>
      <c r="R177" s="158"/>
      <c r="S177" s="161"/>
      <c r="T177" s="161"/>
      <c r="V177" s="158"/>
      <c r="W177" s="158"/>
      <c r="X177" s="161"/>
      <c r="Y177" s="161"/>
      <c r="AA177" s="158"/>
      <c r="AB177" s="158"/>
      <c r="AC177" s="161"/>
      <c r="AD177" s="161"/>
    </row>
    <row r="178" spans="17:30" ht="15">
      <c r="Q178" s="158"/>
      <c r="R178" s="158"/>
      <c r="S178" s="161"/>
      <c r="T178" s="161"/>
      <c r="V178" s="158"/>
      <c r="W178" s="158"/>
      <c r="X178" s="161"/>
      <c r="Y178" s="161"/>
      <c r="AA178" s="158"/>
      <c r="AB178" s="158"/>
      <c r="AC178" s="161"/>
      <c r="AD178" s="161"/>
    </row>
    <row r="179" spans="17:30" ht="15">
      <c r="Q179" s="158"/>
      <c r="R179" s="158"/>
      <c r="S179" s="161"/>
      <c r="T179" s="161"/>
      <c r="V179" s="158"/>
      <c r="W179" s="158"/>
      <c r="X179" s="161"/>
      <c r="Y179" s="161"/>
      <c r="AA179" s="158"/>
      <c r="AB179" s="158"/>
      <c r="AC179" s="161"/>
      <c r="AD179" s="161"/>
    </row>
    <row r="180" spans="17:30" ht="15">
      <c r="Q180" s="158"/>
      <c r="R180" s="158"/>
      <c r="S180" s="161"/>
      <c r="T180" s="161"/>
      <c r="V180" s="158"/>
      <c r="W180" s="158"/>
      <c r="X180" s="161"/>
      <c r="Y180" s="161"/>
      <c r="AA180" s="158"/>
      <c r="AB180" s="158"/>
      <c r="AC180" s="161"/>
      <c r="AD180" s="161"/>
    </row>
    <row r="181" spans="17:30" ht="15">
      <c r="Q181" s="158"/>
      <c r="R181" s="158"/>
      <c r="S181" s="161"/>
      <c r="T181" s="161"/>
      <c r="V181" s="158"/>
      <c r="W181" s="158"/>
      <c r="X181" s="161"/>
      <c r="Y181" s="161"/>
      <c r="AA181" s="158"/>
      <c r="AB181" s="158"/>
      <c r="AC181" s="161"/>
      <c r="AD181" s="161"/>
    </row>
    <row r="182" spans="17:30" ht="15">
      <c r="Q182" s="158"/>
      <c r="R182" s="158"/>
      <c r="S182" s="161"/>
      <c r="T182" s="161"/>
      <c r="V182" s="158"/>
      <c r="W182" s="158"/>
      <c r="X182" s="161"/>
      <c r="Y182" s="161"/>
      <c r="AA182" s="158"/>
      <c r="AB182" s="158"/>
      <c r="AC182" s="161"/>
      <c r="AD182" s="161"/>
    </row>
    <row r="183" spans="17:30" ht="15">
      <c r="Q183" s="158"/>
      <c r="R183" s="158"/>
      <c r="S183" s="161"/>
      <c r="T183" s="161"/>
      <c r="V183" s="158"/>
      <c r="W183" s="158"/>
      <c r="X183" s="161"/>
      <c r="Y183" s="161"/>
      <c r="AA183" s="158"/>
      <c r="AB183" s="158"/>
      <c r="AC183" s="161"/>
      <c r="AD183" s="161"/>
    </row>
    <row r="184" spans="17:30" ht="15">
      <c r="Q184" s="158"/>
      <c r="R184" s="158"/>
      <c r="S184" s="161"/>
      <c r="T184" s="161"/>
      <c r="V184" s="158"/>
      <c r="W184" s="158"/>
      <c r="X184" s="161"/>
      <c r="Y184" s="161"/>
      <c r="AA184" s="158"/>
      <c r="AB184" s="158"/>
      <c r="AC184" s="161"/>
      <c r="AD184" s="161"/>
    </row>
    <row r="185" spans="17:30" ht="15">
      <c r="Q185" s="158"/>
      <c r="R185" s="158"/>
      <c r="S185" s="161"/>
      <c r="T185" s="161"/>
      <c r="V185" s="158"/>
      <c r="W185" s="158"/>
      <c r="X185" s="161"/>
      <c r="Y185" s="161"/>
      <c r="AA185" s="158"/>
      <c r="AB185" s="158"/>
      <c r="AC185" s="161"/>
      <c r="AD185" s="161"/>
    </row>
    <row r="186" spans="17:30" ht="15">
      <c r="Q186" s="158"/>
      <c r="R186" s="158"/>
      <c r="S186" s="161"/>
      <c r="T186" s="161"/>
      <c r="V186" s="158"/>
      <c r="W186" s="158"/>
      <c r="X186" s="161"/>
      <c r="Y186" s="161"/>
      <c r="AA186" s="158"/>
      <c r="AB186" s="158"/>
      <c r="AC186" s="161"/>
      <c r="AD186" s="161"/>
    </row>
    <row r="187" spans="17:30" ht="15">
      <c r="Q187" s="158"/>
      <c r="R187" s="158"/>
      <c r="S187" s="161"/>
      <c r="T187" s="161"/>
      <c r="V187" s="158"/>
      <c r="W187" s="158"/>
      <c r="X187" s="161"/>
      <c r="Y187" s="161"/>
      <c r="AA187" s="158"/>
      <c r="AB187" s="158"/>
      <c r="AC187" s="161"/>
      <c r="AD187" s="161"/>
    </row>
    <row r="188" spans="17:30" ht="15">
      <c r="Q188" s="158"/>
      <c r="R188" s="158"/>
      <c r="S188" s="161"/>
      <c r="T188" s="161"/>
      <c r="V188" s="158"/>
      <c r="W188" s="158"/>
      <c r="X188" s="161"/>
      <c r="Y188" s="161"/>
      <c r="AA188" s="158"/>
      <c r="AB188" s="158"/>
      <c r="AC188" s="161"/>
      <c r="AD188" s="161"/>
    </row>
    <row r="189" spans="17:30" ht="15">
      <c r="Q189" s="158"/>
      <c r="R189" s="158"/>
      <c r="S189" s="161"/>
      <c r="T189" s="161"/>
      <c r="V189" s="158"/>
      <c r="W189" s="158"/>
      <c r="X189" s="161"/>
      <c r="Y189" s="161"/>
      <c r="AA189" s="158"/>
      <c r="AB189" s="158"/>
      <c r="AC189" s="161"/>
      <c r="AD189" s="161"/>
    </row>
    <row r="190" spans="17:30" ht="15">
      <c r="Q190" s="158"/>
      <c r="R190" s="158"/>
      <c r="S190" s="161"/>
      <c r="T190" s="161"/>
      <c r="V190" s="158"/>
      <c r="W190" s="158"/>
      <c r="X190" s="161"/>
      <c r="Y190" s="161"/>
      <c r="AA190" s="158"/>
      <c r="AB190" s="158"/>
      <c r="AC190" s="161"/>
      <c r="AD190" s="161"/>
    </row>
    <row r="191" spans="17:30" ht="15">
      <c r="Q191" s="158"/>
      <c r="R191" s="158"/>
      <c r="S191" s="161"/>
      <c r="T191" s="161"/>
      <c r="V191" s="158"/>
      <c r="W191" s="158"/>
      <c r="X191" s="161"/>
      <c r="Y191" s="161"/>
      <c r="AA191" s="158"/>
      <c r="AB191" s="158"/>
      <c r="AC191" s="161"/>
      <c r="AD191" s="161"/>
    </row>
    <row r="192" spans="17:30" ht="15">
      <c r="Q192" s="158"/>
      <c r="R192" s="158"/>
      <c r="S192" s="161"/>
      <c r="T192" s="161"/>
      <c r="V192" s="158"/>
      <c r="W192" s="158"/>
      <c r="X192" s="161"/>
      <c r="Y192" s="161"/>
      <c r="AA192" s="158"/>
      <c r="AB192" s="158"/>
      <c r="AC192" s="161"/>
      <c r="AD192" s="161"/>
    </row>
    <row r="193" spans="17:30" ht="15">
      <c r="Q193" s="158"/>
      <c r="R193" s="158"/>
      <c r="S193" s="161"/>
      <c r="T193" s="161"/>
      <c r="V193" s="158"/>
      <c r="W193" s="158"/>
      <c r="X193" s="161"/>
      <c r="Y193" s="161"/>
      <c r="AA193" s="158"/>
      <c r="AB193" s="158"/>
      <c r="AC193" s="161"/>
      <c r="AD193" s="161"/>
    </row>
    <row r="194" spans="17:30" ht="15">
      <c r="Q194" s="158"/>
      <c r="R194" s="158"/>
      <c r="S194" s="161"/>
      <c r="T194" s="161"/>
      <c r="V194" s="158"/>
      <c r="W194" s="158"/>
      <c r="X194" s="161"/>
      <c r="Y194" s="161"/>
      <c r="AA194" s="158"/>
      <c r="AB194" s="158"/>
      <c r="AC194" s="161"/>
      <c r="AD194" s="161"/>
    </row>
    <row r="195" spans="17:30" ht="15">
      <c r="Q195" s="158"/>
      <c r="R195" s="158"/>
      <c r="S195" s="161"/>
      <c r="T195" s="161"/>
      <c r="V195" s="158"/>
      <c r="W195" s="158"/>
      <c r="X195" s="161"/>
      <c r="Y195" s="161"/>
      <c r="AA195" s="158"/>
      <c r="AB195" s="158"/>
      <c r="AC195" s="161"/>
      <c r="AD195" s="161"/>
    </row>
    <row r="196" spans="17:30" ht="15">
      <c r="Q196" s="158"/>
      <c r="R196" s="158"/>
      <c r="S196" s="161"/>
      <c r="T196" s="161"/>
      <c r="V196" s="158"/>
      <c r="W196" s="158"/>
      <c r="X196" s="161"/>
      <c r="Y196" s="161"/>
      <c r="AA196" s="158"/>
      <c r="AB196" s="158"/>
      <c r="AC196" s="161"/>
      <c r="AD196" s="161"/>
    </row>
    <row r="197" spans="17:30" ht="15">
      <c r="Q197" s="158"/>
      <c r="R197" s="158"/>
      <c r="S197" s="161"/>
      <c r="T197" s="161"/>
      <c r="V197" s="158"/>
      <c r="W197" s="158"/>
      <c r="X197" s="161"/>
      <c r="Y197" s="161"/>
      <c r="AA197" s="158"/>
      <c r="AB197" s="158"/>
      <c r="AC197" s="161"/>
      <c r="AD197" s="161"/>
    </row>
    <row r="198" spans="17:30" ht="15">
      <c r="Q198" s="158"/>
      <c r="R198" s="158"/>
      <c r="S198" s="161"/>
      <c r="T198" s="161"/>
      <c r="V198" s="158"/>
      <c r="W198" s="158"/>
      <c r="X198" s="161"/>
      <c r="Y198" s="161"/>
      <c r="AA198" s="158"/>
      <c r="AB198" s="158"/>
      <c r="AC198" s="161"/>
      <c r="AD198" s="161"/>
    </row>
    <row r="199" spans="17:30" ht="15">
      <c r="Q199" s="158"/>
      <c r="R199" s="158"/>
      <c r="S199" s="161"/>
      <c r="T199" s="161"/>
      <c r="V199" s="158"/>
      <c r="W199" s="158"/>
      <c r="X199" s="161"/>
      <c r="Y199" s="161"/>
      <c r="AA199" s="158"/>
      <c r="AB199" s="158"/>
      <c r="AC199" s="161"/>
      <c r="AD199" s="161"/>
    </row>
    <row r="200" spans="17:30" ht="15">
      <c r="Q200" s="158"/>
      <c r="R200" s="158"/>
      <c r="S200" s="161"/>
      <c r="T200" s="161"/>
      <c r="V200" s="158"/>
      <c r="W200" s="158"/>
      <c r="X200" s="161"/>
      <c r="Y200" s="161"/>
      <c r="AA200" s="158"/>
      <c r="AB200" s="158"/>
      <c r="AC200" s="161"/>
      <c r="AD200" s="161"/>
    </row>
    <row r="201" spans="17:30" ht="15">
      <c r="Q201" s="158"/>
      <c r="R201" s="158"/>
      <c r="S201" s="161"/>
      <c r="T201" s="161"/>
      <c r="V201" s="158"/>
      <c r="W201" s="158"/>
      <c r="X201" s="161"/>
      <c r="Y201" s="161"/>
      <c r="AA201" s="158"/>
      <c r="AB201" s="158"/>
      <c r="AC201" s="161"/>
      <c r="AD201" s="161"/>
    </row>
    <row r="202" spans="17:30" ht="15">
      <c r="Q202" s="158"/>
      <c r="R202" s="158"/>
      <c r="S202" s="161"/>
      <c r="T202" s="161"/>
      <c r="V202" s="158"/>
      <c r="W202" s="158"/>
      <c r="X202" s="161"/>
      <c r="Y202" s="161"/>
      <c r="AA202" s="158"/>
      <c r="AB202" s="158"/>
      <c r="AC202" s="161"/>
      <c r="AD202" s="161"/>
    </row>
    <row r="203" spans="17:30" ht="15">
      <c r="Q203" s="158"/>
      <c r="R203" s="158"/>
      <c r="S203" s="161"/>
      <c r="T203" s="161"/>
      <c r="V203" s="158"/>
      <c r="W203" s="158"/>
      <c r="X203" s="161"/>
      <c r="Y203" s="161"/>
      <c r="AA203" s="158"/>
      <c r="AB203" s="158"/>
      <c r="AC203" s="161"/>
      <c r="AD203" s="161"/>
    </row>
    <row r="204" spans="17:30" ht="15">
      <c r="Q204" s="158"/>
      <c r="R204" s="158"/>
      <c r="S204" s="161"/>
      <c r="T204" s="161"/>
      <c r="V204" s="158"/>
      <c r="W204" s="158"/>
      <c r="X204" s="161"/>
      <c r="Y204" s="161"/>
      <c r="AA204" s="158"/>
      <c r="AB204" s="158"/>
      <c r="AC204" s="161"/>
      <c r="AD204" s="161"/>
    </row>
    <row r="205" spans="17:30" ht="15">
      <c r="Q205" s="158"/>
      <c r="R205" s="158"/>
      <c r="S205" s="161"/>
      <c r="T205" s="161"/>
      <c r="V205" s="158"/>
      <c r="W205" s="158"/>
      <c r="X205" s="161"/>
      <c r="Y205" s="161"/>
      <c r="AA205" s="158"/>
      <c r="AB205" s="158"/>
      <c r="AC205" s="161"/>
      <c r="AD205" s="161"/>
    </row>
    <row r="206" spans="17:30" ht="15">
      <c r="Q206" s="158"/>
      <c r="R206" s="158"/>
      <c r="S206" s="161"/>
      <c r="T206" s="161"/>
      <c r="V206" s="158"/>
      <c r="W206" s="158"/>
      <c r="X206" s="161"/>
      <c r="Y206" s="161"/>
      <c r="AA206" s="158"/>
      <c r="AB206" s="158"/>
      <c r="AC206" s="161"/>
      <c r="AD206" s="161"/>
    </row>
    <row r="207" spans="17:30" ht="15">
      <c r="Q207" s="158"/>
      <c r="R207" s="158"/>
      <c r="S207" s="161"/>
      <c r="T207" s="161"/>
      <c r="V207" s="158"/>
      <c r="W207" s="158"/>
      <c r="X207" s="161"/>
      <c r="Y207" s="161"/>
      <c r="AA207" s="158"/>
      <c r="AB207" s="158"/>
      <c r="AC207" s="161"/>
      <c r="AD207" s="161"/>
    </row>
    <row r="208" spans="17:30" ht="15">
      <c r="Q208" s="158"/>
      <c r="R208" s="158"/>
      <c r="S208" s="161"/>
      <c r="T208" s="161"/>
      <c r="V208" s="158"/>
      <c r="W208" s="158"/>
      <c r="X208" s="161"/>
      <c r="Y208" s="161"/>
      <c r="AA208" s="158"/>
      <c r="AB208" s="158"/>
      <c r="AC208" s="161"/>
      <c r="AD208" s="161"/>
    </row>
    <row r="209" spans="12:30" ht="15">
      <c r="Q209" s="158"/>
      <c r="R209" s="158"/>
      <c r="S209" s="161"/>
      <c r="T209" s="161"/>
      <c r="V209" s="158"/>
      <c r="W209" s="158"/>
      <c r="X209" s="161"/>
      <c r="Y209" s="161"/>
      <c r="AA209" s="158"/>
      <c r="AB209" s="158"/>
      <c r="AC209" s="161"/>
      <c r="AD209" s="161"/>
    </row>
    <row r="210" spans="12:30" ht="15">
      <c r="Q210" s="158"/>
      <c r="R210" s="158"/>
      <c r="S210" s="161"/>
      <c r="T210" s="161"/>
      <c r="V210" s="158"/>
      <c r="W210" s="158"/>
      <c r="X210" s="161"/>
      <c r="Y210" s="161"/>
      <c r="AA210" s="158"/>
      <c r="AB210" s="158"/>
      <c r="AC210" s="161"/>
      <c r="AD210" s="161"/>
    </row>
    <row r="211" spans="12:30" ht="15">
      <c r="Q211" s="158"/>
      <c r="R211" s="158"/>
      <c r="S211" s="161"/>
      <c r="T211" s="161"/>
      <c r="V211" s="158"/>
      <c r="W211" s="158"/>
      <c r="X211" s="161"/>
      <c r="Y211" s="161"/>
      <c r="AA211" s="158"/>
      <c r="AB211" s="158"/>
      <c r="AC211" s="161"/>
      <c r="AD211" s="161"/>
    </row>
    <row r="212" spans="12:30" ht="15">
      <c r="Q212" s="158"/>
      <c r="R212" s="158"/>
      <c r="S212" s="161"/>
      <c r="T212" s="161"/>
      <c r="V212" s="158"/>
      <c r="W212" s="158"/>
      <c r="X212" s="161"/>
      <c r="Y212" s="161"/>
      <c r="AA212" s="158"/>
      <c r="AB212" s="158"/>
      <c r="AC212" s="161"/>
      <c r="AD212" s="161"/>
    </row>
    <row r="213" spans="12:30" ht="15">
      <c r="Q213" s="158"/>
      <c r="R213" s="158"/>
      <c r="S213" s="161"/>
      <c r="T213" s="161"/>
      <c r="V213" s="158"/>
      <c r="W213" s="158"/>
      <c r="X213" s="161"/>
      <c r="Y213" s="161"/>
      <c r="AA213" s="158"/>
      <c r="AB213" s="158"/>
      <c r="AC213" s="161"/>
      <c r="AD213" s="161"/>
    </row>
    <row r="214" spans="12:30" ht="15">
      <c r="Q214" s="158"/>
      <c r="R214" s="158"/>
      <c r="S214" s="161"/>
      <c r="T214" s="161"/>
      <c r="V214" s="158"/>
      <c r="W214" s="158"/>
      <c r="X214" s="161"/>
      <c r="Y214" s="161"/>
      <c r="AA214" s="158"/>
      <c r="AB214" s="158"/>
      <c r="AC214" s="161"/>
      <c r="AD214" s="161"/>
    </row>
    <row r="215" spans="12:30" ht="15">
      <c r="Q215" s="158"/>
      <c r="R215" s="158"/>
      <c r="S215" s="161"/>
      <c r="T215" s="161"/>
      <c r="V215" s="158"/>
      <c r="W215" s="158"/>
      <c r="X215" s="161"/>
      <c r="Y215" s="161"/>
      <c r="AA215" s="158"/>
      <c r="AB215" s="158"/>
      <c r="AC215" s="161"/>
      <c r="AD215" s="161"/>
    </row>
    <row r="216" spans="12:30" ht="15">
      <c r="Q216" s="158"/>
      <c r="R216" s="158"/>
      <c r="S216" s="161"/>
      <c r="T216" s="161"/>
      <c r="V216" s="158"/>
      <c r="W216" s="158"/>
      <c r="X216" s="161"/>
      <c r="Y216" s="161"/>
      <c r="AA216" s="158"/>
      <c r="AB216" s="158"/>
      <c r="AC216" s="161"/>
      <c r="AD216" s="161"/>
    </row>
    <row r="217" spans="12:30" ht="15">
      <c r="Q217" s="158"/>
      <c r="R217" s="158"/>
      <c r="S217" s="161"/>
      <c r="T217" s="161"/>
      <c r="V217" s="158"/>
      <c r="W217" s="158"/>
      <c r="X217" s="161"/>
      <c r="Y217" s="161"/>
      <c r="AA217" s="158"/>
      <c r="AB217" s="158"/>
      <c r="AC217" s="161"/>
      <c r="AD217" s="161"/>
    </row>
    <row r="218" spans="12:30" ht="15">
      <c r="Q218" s="158"/>
      <c r="R218" s="158"/>
      <c r="S218" s="161"/>
      <c r="T218" s="161"/>
      <c r="V218" s="158"/>
      <c r="W218" s="158"/>
      <c r="X218" s="161"/>
      <c r="Y218" s="161"/>
      <c r="AA218" s="158"/>
      <c r="AB218" s="158"/>
      <c r="AC218" s="161"/>
      <c r="AD218" s="161"/>
    </row>
    <row r="219" spans="12:30" ht="15">
      <c r="Q219" s="158"/>
      <c r="R219" s="158"/>
      <c r="S219" s="161"/>
      <c r="T219" s="161"/>
      <c r="V219" s="158"/>
      <c r="W219" s="158"/>
      <c r="X219" s="161"/>
      <c r="Y219" s="161"/>
      <c r="AA219" s="158"/>
      <c r="AB219" s="158"/>
      <c r="AC219" s="161"/>
      <c r="AD219" s="161"/>
    </row>
    <row r="220" spans="12:30" ht="15">
      <c r="Q220" s="158"/>
      <c r="R220" s="158"/>
      <c r="S220" s="161"/>
      <c r="T220" s="161"/>
      <c r="V220" s="158"/>
      <c r="W220" s="158"/>
      <c r="X220" s="161"/>
      <c r="Y220" s="161"/>
      <c r="AA220" s="158"/>
      <c r="AB220" s="158"/>
      <c r="AC220" s="161"/>
      <c r="AD220" s="161"/>
    </row>
    <row r="221" spans="12:30" ht="15">
      <c r="Q221" s="158"/>
      <c r="R221" s="158"/>
      <c r="S221" s="161"/>
      <c r="T221" s="161"/>
      <c r="V221" s="158"/>
      <c r="W221" s="158"/>
      <c r="X221" s="161"/>
      <c r="Y221" s="161"/>
      <c r="AA221" s="158"/>
      <c r="AB221" s="158"/>
      <c r="AC221" s="161"/>
      <c r="AD221" s="161"/>
    </row>
    <row r="222" spans="12:30" ht="15">
      <c r="L222" s="158"/>
      <c r="M222" s="158"/>
      <c r="N222" s="161"/>
      <c r="O222" s="161"/>
      <c r="Q222" s="158"/>
      <c r="R222" s="158"/>
      <c r="S222" s="161"/>
      <c r="T222" s="161"/>
      <c r="V222" s="158"/>
      <c r="W222" s="158"/>
      <c r="X222" s="161"/>
      <c r="Y222" s="161"/>
      <c r="AA222" s="158"/>
      <c r="AB222" s="158"/>
      <c r="AC222" s="161"/>
      <c r="AD222" s="161"/>
    </row>
    <row r="223" spans="12:30" ht="15">
      <c r="L223" s="158"/>
      <c r="M223" s="158"/>
      <c r="N223" s="161"/>
      <c r="O223" s="161"/>
      <c r="Q223" s="158"/>
      <c r="R223" s="158"/>
      <c r="S223" s="161"/>
      <c r="T223" s="161"/>
      <c r="V223" s="158"/>
      <c r="W223" s="158"/>
      <c r="X223" s="161"/>
      <c r="Y223" s="161"/>
      <c r="AA223" s="158"/>
      <c r="AB223" s="158"/>
      <c r="AC223" s="161"/>
      <c r="AD223" s="161"/>
    </row>
    <row r="224" spans="12:30" ht="15">
      <c r="L224" s="158"/>
      <c r="M224" s="158"/>
      <c r="N224" s="161"/>
      <c r="O224" s="161"/>
      <c r="Q224" s="158"/>
      <c r="R224" s="158"/>
      <c r="S224" s="161"/>
      <c r="T224" s="161"/>
      <c r="V224" s="158"/>
      <c r="W224" s="158"/>
      <c r="X224" s="161"/>
      <c r="Y224" s="161"/>
      <c r="AA224" s="158"/>
      <c r="AB224" s="158"/>
      <c r="AC224" s="161"/>
      <c r="AD224" s="161"/>
    </row>
    <row r="225" spans="12:30" ht="15">
      <c r="L225" s="158"/>
      <c r="M225" s="158"/>
      <c r="N225" s="161"/>
      <c r="O225" s="161"/>
      <c r="Q225" s="158"/>
      <c r="R225" s="158"/>
      <c r="S225" s="161"/>
      <c r="T225" s="161"/>
      <c r="V225" s="158"/>
      <c r="W225" s="158"/>
      <c r="X225" s="161"/>
      <c r="Y225" s="161"/>
      <c r="AA225" s="158"/>
      <c r="AB225" s="158"/>
      <c r="AC225" s="161"/>
      <c r="AD225" s="161"/>
    </row>
    <row r="226" spans="12:30" ht="15">
      <c r="L226" s="158"/>
      <c r="M226" s="158"/>
      <c r="N226" s="161"/>
      <c r="O226" s="161"/>
      <c r="Q226" s="158"/>
      <c r="R226" s="158"/>
      <c r="S226" s="161"/>
      <c r="T226" s="161"/>
      <c r="V226" s="158"/>
      <c r="W226" s="158"/>
      <c r="X226" s="161"/>
      <c r="Y226" s="161"/>
      <c r="AA226" s="158"/>
      <c r="AB226" s="158"/>
      <c r="AC226" s="161"/>
      <c r="AD226" s="161"/>
    </row>
    <row r="227" spans="12:30" ht="15">
      <c r="L227" s="158"/>
      <c r="M227" s="158"/>
      <c r="N227" s="161"/>
      <c r="O227" s="161"/>
      <c r="Q227" s="158"/>
      <c r="R227" s="158"/>
      <c r="S227" s="161"/>
      <c r="T227" s="161"/>
      <c r="V227" s="158"/>
      <c r="W227" s="158"/>
      <c r="X227" s="161"/>
      <c r="Y227" s="161"/>
      <c r="AA227" s="158"/>
      <c r="AB227" s="158"/>
      <c r="AC227" s="161"/>
      <c r="AD227" s="161"/>
    </row>
    <row r="228" spans="12:30" ht="15">
      <c r="L228" s="158"/>
      <c r="M228" s="158"/>
      <c r="N228" s="161"/>
      <c r="O228" s="161"/>
      <c r="Q228" s="158"/>
      <c r="R228" s="158"/>
      <c r="S228" s="161"/>
      <c r="T228" s="161"/>
      <c r="V228" s="158"/>
      <c r="W228" s="158"/>
      <c r="X228" s="161"/>
      <c r="Y228" s="161"/>
      <c r="AA228" s="158"/>
      <c r="AB228" s="158"/>
      <c r="AC228" s="161"/>
      <c r="AD228" s="161"/>
    </row>
    <row r="229" spans="12:30" ht="15">
      <c r="L229" s="158"/>
      <c r="M229" s="158"/>
      <c r="N229" s="161"/>
      <c r="O229" s="161"/>
      <c r="Q229" s="158"/>
      <c r="R229" s="158"/>
      <c r="S229" s="161"/>
      <c r="T229" s="161"/>
      <c r="V229" s="158"/>
      <c r="W229" s="158"/>
      <c r="X229" s="161"/>
      <c r="Y229" s="161"/>
      <c r="AA229" s="158"/>
      <c r="AB229" s="158"/>
      <c r="AC229" s="161"/>
      <c r="AD229" s="161"/>
    </row>
    <row r="230" spans="12:30" ht="15">
      <c r="L230" s="158"/>
      <c r="M230" s="158"/>
      <c r="N230" s="161"/>
      <c r="O230" s="161"/>
      <c r="Q230" s="158"/>
      <c r="R230" s="158"/>
      <c r="S230" s="161"/>
      <c r="T230" s="161"/>
      <c r="V230" s="158"/>
      <c r="W230" s="158"/>
      <c r="X230" s="161"/>
      <c r="Y230" s="161"/>
      <c r="AA230" s="158"/>
      <c r="AB230" s="158"/>
      <c r="AC230" s="161"/>
      <c r="AD230" s="161"/>
    </row>
    <row r="231" spans="12:30" ht="15">
      <c r="L231" s="158"/>
      <c r="M231" s="158"/>
      <c r="N231" s="161"/>
      <c r="O231" s="161"/>
      <c r="Q231" s="158"/>
      <c r="R231" s="158"/>
      <c r="S231" s="161"/>
      <c r="T231" s="161"/>
      <c r="V231" s="158"/>
      <c r="W231" s="158"/>
      <c r="X231" s="161"/>
      <c r="Y231" s="161"/>
      <c r="AA231" s="158"/>
      <c r="AB231" s="158"/>
      <c r="AC231" s="161"/>
      <c r="AD231" s="161"/>
    </row>
    <row r="232" spans="12:30" ht="15">
      <c r="L232" s="158"/>
      <c r="M232" s="158"/>
      <c r="N232" s="161"/>
      <c r="O232" s="161"/>
      <c r="Q232" s="158"/>
      <c r="R232" s="158"/>
      <c r="S232" s="161"/>
      <c r="T232" s="161"/>
      <c r="V232" s="158"/>
      <c r="W232" s="158"/>
      <c r="X232" s="161"/>
      <c r="Y232" s="161"/>
      <c r="AA232" s="158"/>
      <c r="AB232" s="158"/>
      <c r="AC232" s="161"/>
      <c r="AD232" s="161"/>
    </row>
    <row r="233" spans="12:30" ht="15">
      <c r="L233" s="158"/>
      <c r="M233" s="158"/>
      <c r="N233" s="161"/>
      <c r="O233" s="161"/>
      <c r="Q233" s="158"/>
      <c r="R233" s="158"/>
      <c r="S233" s="161"/>
      <c r="T233" s="161"/>
      <c r="V233" s="158"/>
      <c r="W233" s="158"/>
      <c r="X233" s="161"/>
      <c r="Y233" s="161"/>
      <c r="AA233" s="158"/>
      <c r="AB233" s="158"/>
      <c r="AC233" s="161"/>
      <c r="AD233" s="161"/>
    </row>
    <row r="234" spans="12:30" ht="15">
      <c r="L234" s="158"/>
      <c r="M234" s="158"/>
      <c r="N234" s="161"/>
      <c r="O234" s="161"/>
      <c r="Q234" s="158"/>
      <c r="R234" s="158"/>
      <c r="S234" s="161"/>
      <c r="T234" s="161"/>
      <c r="V234" s="158"/>
      <c r="W234" s="158"/>
      <c r="X234" s="161"/>
      <c r="Y234" s="161"/>
      <c r="AA234" s="158"/>
      <c r="AB234" s="158"/>
      <c r="AC234" s="161"/>
      <c r="AD234" s="161"/>
    </row>
    <row r="235" spans="12:30" ht="15">
      <c r="L235" s="158"/>
      <c r="M235" s="158"/>
      <c r="N235" s="161"/>
      <c r="O235" s="161"/>
      <c r="Q235" s="158"/>
      <c r="R235" s="158"/>
      <c r="S235" s="161"/>
      <c r="T235" s="161"/>
      <c r="V235" s="158"/>
      <c r="W235" s="158"/>
      <c r="X235" s="161"/>
      <c r="Y235" s="161"/>
      <c r="AA235" s="158"/>
      <c r="AB235" s="158"/>
      <c r="AC235" s="161"/>
      <c r="AD235" s="161"/>
    </row>
    <row r="236" spans="12:30" ht="15">
      <c r="L236" s="158"/>
      <c r="M236" s="158"/>
      <c r="N236" s="161"/>
      <c r="O236" s="161"/>
      <c r="Q236" s="158"/>
      <c r="R236" s="158"/>
      <c r="S236" s="161"/>
      <c r="T236" s="161"/>
      <c r="V236" s="158"/>
      <c r="W236" s="158"/>
      <c r="X236" s="161"/>
      <c r="Y236" s="161"/>
      <c r="AA236" s="158"/>
      <c r="AB236" s="158"/>
      <c r="AC236" s="161"/>
      <c r="AD236" s="161"/>
    </row>
    <row r="237" spans="12:30" ht="15">
      <c r="L237" s="158"/>
      <c r="M237" s="158"/>
      <c r="N237" s="161"/>
      <c r="O237" s="161"/>
      <c r="Q237" s="158"/>
      <c r="R237" s="158"/>
      <c r="S237" s="161"/>
      <c r="T237" s="161"/>
      <c r="V237" s="158"/>
      <c r="W237" s="158"/>
      <c r="X237" s="161"/>
      <c r="Y237" s="161"/>
      <c r="AA237" s="158"/>
      <c r="AB237" s="158"/>
      <c r="AC237" s="161"/>
      <c r="AD237" s="161"/>
    </row>
    <row r="238" spans="12:30" ht="15">
      <c r="L238" s="158"/>
      <c r="M238" s="158"/>
      <c r="N238" s="161"/>
      <c r="O238" s="161"/>
      <c r="Q238" s="158"/>
      <c r="R238" s="158"/>
      <c r="S238" s="161"/>
      <c r="T238" s="161"/>
      <c r="V238" s="158"/>
      <c r="W238" s="158"/>
      <c r="X238" s="161"/>
      <c r="Y238" s="161"/>
      <c r="AA238" s="158"/>
      <c r="AB238" s="158"/>
      <c r="AC238" s="161"/>
      <c r="AD238" s="161"/>
    </row>
    <row r="239" spans="12:30" ht="15">
      <c r="L239" s="158"/>
      <c r="M239" s="158"/>
      <c r="N239" s="161"/>
      <c r="O239" s="161"/>
      <c r="Q239" s="158"/>
      <c r="R239" s="158"/>
      <c r="S239" s="161"/>
      <c r="T239" s="161"/>
      <c r="V239" s="158"/>
      <c r="W239" s="158"/>
      <c r="X239" s="161"/>
      <c r="Y239" s="161"/>
      <c r="AA239" s="158"/>
      <c r="AB239" s="158"/>
      <c r="AC239" s="161"/>
      <c r="AD239" s="161"/>
    </row>
    <row r="240" spans="12:30" ht="15">
      <c r="L240" s="158"/>
      <c r="M240" s="158"/>
      <c r="N240" s="161"/>
      <c r="O240" s="161"/>
      <c r="Q240" s="158"/>
      <c r="R240" s="158"/>
      <c r="S240" s="161"/>
      <c r="T240" s="161"/>
      <c r="V240" s="158"/>
      <c r="W240" s="158"/>
      <c r="X240" s="161"/>
      <c r="Y240" s="161"/>
      <c r="AA240" s="158"/>
      <c r="AB240" s="158"/>
      <c r="AC240" s="161"/>
      <c r="AD240" s="161"/>
    </row>
    <row r="241" spans="12:30" ht="15">
      <c r="L241" s="158"/>
      <c r="M241" s="158"/>
      <c r="N241" s="161"/>
      <c r="O241" s="161"/>
      <c r="Q241" s="158"/>
      <c r="R241" s="158"/>
      <c r="S241" s="161"/>
      <c r="T241" s="161"/>
      <c r="V241" s="158"/>
      <c r="W241" s="158"/>
      <c r="X241" s="161"/>
      <c r="Y241" s="161"/>
      <c r="AA241" s="158"/>
      <c r="AB241" s="158"/>
      <c r="AC241" s="161"/>
      <c r="AD241" s="161"/>
    </row>
    <row r="242" spans="12:30" ht="15">
      <c r="L242" s="158"/>
      <c r="M242" s="158"/>
      <c r="N242" s="161"/>
      <c r="O242" s="161"/>
      <c r="Q242" s="158"/>
      <c r="R242" s="158"/>
      <c r="S242" s="161"/>
      <c r="T242" s="161"/>
      <c r="V242" s="158"/>
      <c r="W242" s="158"/>
      <c r="X242" s="161"/>
      <c r="Y242" s="161"/>
      <c r="AA242" s="158"/>
      <c r="AB242" s="158"/>
      <c r="AC242" s="161"/>
      <c r="AD242" s="161"/>
    </row>
    <row r="243" spans="12:30" ht="15">
      <c r="L243" s="158"/>
      <c r="M243" s="158"/>
      <c r="N243" s="161"/>
      <c r="O243" s="161"/>
      <c r="Q243" s="158"/>
      <c r="R243" s="158"/>
      <c r="S243" s="161"/>
      <c r="T243" s="161"/>
      <c r="V243" s="158"/>
      <c r="W243" s="158"/>
      <c r="X243" s="161"/>
      <c r="Y243" s="161"/>
      <c r="AA243" s="158"/>
      <c r="AB243" s="158"/>
      <c r="AC243" s="161"/>
      <c r="AD243" s="161"/>
    </row>
    <row r="244" spans="12:30" ht="15">
      <c r="L244" s="158"/>
      <c r="M244" s="158"/>
      <c r="N244" s="161"/>
      <c r="O244" s="161"/>
      <c r="Q244" s="158"/>
      <c r="R244" s="158"/>
      <c r="S244" s="161"/>
      <c r="T244" s="161"/>
      <c r="V244" s="158"/>
      <c r="W244" s="158"/>
      <c r="X244" s="161"/>
      <c r="Y244" s="161"/>
      <c r="AA244" s="158"/>
      <c r="AB244" s="158"/>
      <c r="AC244" s="161"/>
      <c r="AD244" s="161"/>
    </row>
    <row r="245" spans="12:30" ht="15">
      <c r="L245" s="158"/>
      <c r="M245" s="158"/>
      <c r="N245" s="161"/>
      <c r="O245" s="161"/>
      <c r="Q245" s="158"/>
      <c r="R245" s="158"/>
      <c r="S245" s="161"/>
      <c r="T245" s="161"/>
      <c r="V245" s="158"/>
      <c r="W245" s="158"/>
      <c r="X245" s="161"/>
      <c r="Y245" s="161"/>
      <c r="AA245" s="158"/>
      <c r="AB245" s="158"/>
      <c r="AC245" s="161"/>
      <c r="AD245" s="161"/>
    </row>
    <row r="246" spans="12:30" ht="15">
      <c r="L246" s="158"/>
      <c r="M246" s="158"/>
      <c r="N246" s="161"/>
      <c r="O246" s="161"/>
      <c r="Q246" s="158"/>
      <c r="R246" s="158"/>
      <c r="S246" s="161"/>
      <c r="T246" s="161"/>
      <c r="V246" s="158"/>
      <c r="W246" s="158"/>
      <c r="X246" s="161"/>
      <c r="Y246" s="161"/>
      <c r="AA246" s="158"/>
      <c r="AB246" s="158"/>
      <c r="AC246" s="161"/>
      <c r="AD246" s="161"/>
    </row>
    <row r="247" spans="12:30" ht="15">
      <c r="L247" s="158"/>
      <c r="M247" s="158"/>
      <c r="N247" s="161"/>
      <c r="O247" s="161"/>
      <c r="Q247" s="158"/>
      <c r="R247" s="158"/>
      <c r="S247" s="161"/>
      <c r="T247" s="161"/>
      <c r="V247" s="158"/>
      <c r="W247" s="158"/>
      <c r="X247" s="161"/>
      <c r="Y247" s="161"/>
      <c r="AA247" s="158"/>
      <c r="AB247" s="158"/>
      <c r="AC247" s="161"/>
      <c r="AD247" s="161"/>
    </row>
    <row r="248" spans="12:30" ht="15">
      <c r="L248" s="158"/>
      <c r="M248" s="158"/>
      <c r="N248" s="161"/>
      <c r="O248" s="161"/>
      <c r="Q248" s="158"/>
      <c r="R248" s="158"/>
      <c r="S248" s="161"/>
      <c r="T248" s="161"/>
      <c r="V248" s="158"/>
      <c r="W248" s="158"/>
      <c r="X248" s="161"/>
      <c r="Y248" s="161"/>
      <c r="AA248" s="158"/>
      <c r="AB248" s="158"/>
      <c r="AC248" s="161"/>
      <c r="AD248" s="161"/>
    </row>
    <row r="249" spans="12:30" ht="15">
      <c r="L249" s="158"/>
      <c r="M249" s="158"/>
      <c r="N249" s="161"/>
      <c r="O249" s="161"/>
      <c r="Q249" s="158"/>
      <c r="R249" s="158"/>
      <c r="S249" s="161"/>
      <c r="T249" s="161"/>
      <c r="V249" s="158"/>
      <c r="W249" s="158"/>
      <c r="X249" s="161"/>
      <c r="Y249" s="161"/>
      <c r="AA249" s="158"/>
      <c r="AB249" s="158"/>
      <c r="AC249" s="161"/>
      <c r="AD249" s="161"/>
    </row>
    <row r="250" spans="12:30" ht="15">
      <c r="L250" s="158"/>
      <c r="M250" s="158"/>
      <c r="N250" s="161"/>
      <c r="O250" s="161"/>
      <c r="Q250" s="158"/>
      <c r="R250" s="158"/>
      <c r="S250" s="161"/>
      <c r="T250" s="161"/>
      <c r="V250" s="158"/>
      <c r="W250" s="158"/>
      <c r="X250" s="161"/>
      <c r="Y250" s="161"/>
      <c r="AA250" s="158"/>
      <c r="AB250" s="158"/>
      <c r="AC250" s="161"/>
      <c r="AD250" s="161"/>
    </row>
    <row r="251" spans="12:30" ht="15">
      <c r="L251" s="158"/>
      <c r="M251" s="158"/>
      <c r="N251" s="161"/>
      <c r="O251" s="161"/>
      <c r="Q251" s="158"/>
      <c r="R251" s="158"/>
      <c r="S251" s="161"/>
      <c r="T251" s="161"/>
      <c r="V251" s="158"/>
      <c r="W251" s="158"/>
      <c r="X251" s="161"/>
      <c r="Y251" s="161"/>
      <c r="AA251" s="158"/>
      <c r="AB251" s="158"/>
      <c r="AC251" s="161"/>
      <c r="AD251" s="161"/>
    </row>
    <row r="252" spans="12:30" ht="15">
      <c r="L252" s="158"/>
      <c r="M252" s="158"/>
      <c r="N252" s="161"/>
      <c r="O252" s="161"/>
      <c r="Q252" s="158"/>
      <c r="R252" s="158"/>
      <c r="S252" s="161"/>
      <c r="T252" s="161"/>
      <c r="V252" s="158"/>
      <c r="W252" s="158"/>
      <c r="X252" s="161"/>
      <c r="Y252" s="161"/>
      <c r="AA252" s="158"/>
      <c r="AB252" s="158"/>
      <c r="AC252" s="161"/>
      <c r="AD252" s="161"/>
    </row>
    <row r="253" spans="12:30" ht="15">
      <c r="L253" s="158"/>
      <c r="M253" s="158"/>
      <c r="N253" s="161"/>
      <c r="O253" s="161"/>
      <c r="Q253" s="158"/>
      <c r="R253" s="158"/>
      <c r="S253" s="161"/>
      <c r="T253" s="161"/>
      <c r="V253" s="158"/>
      <c r="W253" s="158"/>
      <c r="X253" s="161"/>
      <c r="Y253" s="161"/>
      <c r="AA253" s="158"/>
      <c r="AB253" s="158"/>
      <c r="AC253" s="161"/>
      <c r="AD253" s="161"/>
    </row>
    <row r="254" spans="12:30" ht="15">
      <c r="L254" s="158"/>
      <c r="M254" s="158"/>
      <c r="N254" s="161"/>
      <c r="O254" s="161"/>
      <c r="Q254" s="158"/>
      <c r="R254" s="158"/>
      <c r="S254" s="161"/>
      <c r="T254" s="161"/>
      <c r="V254" s="158"/>
      <c r="W254" s="158"/>
      <c r="X254" s="161"/>
      <c r="Y254" s="161"/>
      <c r="AA254" s="158"/>
      <c r="AB254" s="158"/>
      <c r="AC254" s="161"/>
      <c r="AD254" s="161"/>
    </row>
    <row r="255" spans="12:30" ht="15">
      <c r="L255" s="158"/>
      <c r="M255" s="158"/>
      <c r="N255" s="161"/>
      <c r="O255" s="161"/>
      <c r="Q255" s="158"/>
      <c r="R255" s="158"/>
      <c r="S255" s="161"/>
      <c r="T255" s="161"/>
      <c r="V255" s="158"/>
      <c r="W255" s="158"/>
      <c r="X255" s="161"/>
      <c r="Y255" s="161"/>
      <c r="AA255" s="158"/>
      <c r="AB255" s="158"/>
      <c r="AC255" s="161"/>
      <c r="AD255" s="161"/>
    </row>
    <row r="256" spans="12:30" ht="15">
      <c r="L256" s="158"/>
      <c r="M256" s="158"/>
      <c r="N256" s="161"/>
      <c r="O256" s="161"/>
      <c r="Q256" s="158"/>
      <c r="R256" s="158"/>
      <c r="S256" s="161"/>
      <c r="T256" s="161"/>
      <c r="V256" s="158"/>
      <c r="W256" s="158"/>
      <c r="X256" s="161"/>
      <c r="Y256" s="161"/>
      <c r="AA256" s="158"/>
      <c r="AB256" s="158"/>
      <c r="AC256" s="161"/>
      <c r="AD256" s="161"/>
    </row>
    <row r="257" spans="12:30" ht="15">
      <c r="L257" s="158"/>
      <c r="M257" s="158"/>
      <c r="N257" s="161"/>
      <c r="O257" s="161"/>
      <c r="Q257" s="158"/>
      <c r="R257" s="158"/>
      <c r="S257" s="161"/>
      <c r="T257" s="161"/>
      <c r="V257" s="158"/>
      <c r="W257" s="158"/>
      <c r="X257" s="161"/>
      <c r="Y257" s="161"/>
      <c r="AA257" s="158"/>
      <c r="AB257" s="158"/>
      <c r="AC257" s="161"/>
      <c r="AD257" s="161"/>
    </row>
    <row r="258" spans="12:30" ht="15">
      <c r="L258" s="158"/>
      <c r="M258" s="158"/>
      <c r="N258" s="161"/>
      <c r="O258" s="161"/>
      <c r="Q258" s="158"/>
      <c r="R258" s="158"/>
      <c r="S258" s="161"/>
      <c r="T258" s="161"/>
      <c r="V258" s="158"/>
      <c r="W258" s="158"/>
      <c r="X258" s="161"/>
      <c r="Y258" s="161"/>
      <c r="AA258" s="158"/>
      <c r="AB258" s="158"/>
      <c r="AC258" s="161"/>
      <c r="AD258" s="161"/>
    </row>
    <row r="259" spans="12:30" ht="15">
      <c r="L259" s="158"/>
      <c r="M259" s="158"/>
      <c r="N259" s="161"/>
      <c r="O259" s="161"/>
      <c r="Q259" s="158"/>
      <c r="R259" s="158"/>
      <c r="S259" s="161"/>
      <c r="T259" s="161"/>
      <c r="V259" s="158"/>
      <c r="W259" s="158"/>
      <c r="X259" s="161"/>
      <c r="Y259" s="161"/>
      <c r="AA259" s="158"/>
      <c r="AB259" s="158"/>
      <c r="AC259" s="161"/>
      <c r="AD259" s="161"/>
    </row>
    <row r="260" spans="12:30" ht="15">
      <c r="L260" s="158"/>
      <c r="M260" s="158"/>
      <c r="N260" s="161"/>
      <c r="O260" s="161"/>
      <c r="Q260" s="158"/>
      <c r="R260" s="158"/>
      <c r="S260" s="161"/>
      <c r="T260" s="161"/>
      <c r="V260" s="158"/>
      <c r="W260" s="158"/>
      <c r="X260" s="161"/>
      <c r="Y260" s="161"/>
      <c r="AA260" s="158"/>
      <c r="AB260" s="158"/>
      <c r="AC260" s="161"/>
      <c r="AD260" s="161"/>
    </row>
    <row r="261" spans="12:30" ht="15">
      <c r="L261" s="158"/>
      <c r="M261" s="158"/>
      <c r="N261" s="161"/>
      <c r="O261" s="161"/>
      <c r="Q261" s="158"/>
      <c r="R261" s="158"/>
      <c r="S261" s="161"/>
      <c r="T261" s="161"/>
      <c r="V261" s="158"/>
      <c r="W261" s="158"/>
      <c r="X261" s="161"/>
      <c r="Y261" s="161"/>
      <c r="AA261" s="158"/>
      <c r="AB261" s="158"/>
      <c r="AC261" s="161"/>
      <c r="AD261" s="161"/>
    </row>
    <row r="262" spans="12:30" ht="15">
      <c r="L262" s="158"/>
      <c r="M262" s="158"/>
      <c r="N262" s="161"/>
      <c r="O262" s="161"/>
      <c r="Q262" s="158"/>
      <c r="R262" s="158"/>
      <c r="S262" s="161"/>
      <c r="T262" s="161"/>
      <c r="V262" s="158"/>
      <c r="W262" s="158"/>
      <c r="X262" s="161"/>
      <c r="Y262" s="161"/>
      <c r="AA262" s="158"/>
      <c r="AB262" s="158"/>
      <c r="AC262" s="161"/>
      <c r="AD262" s="161"/>
    </row>
    <row r="263" spans="12:30" ht="15">
      <c r="L263" s="158"/>
      <c r="M263" s="158"/>
      <c r="N263" s="161"/>
      <c r="O263" s="161"/>
      <c r="Q263" s="158"/>
      <c r="R263" s="158"/>
      <c r="S263" s="161"/>
      <c r="T263" s="161"/>
      <c r="V263" s="158"/>
      <c r="W263" s="158"/>
      <c r="X263" s="161"/>
      <c r="Y263" s="161"/>
      <c r="AA263" s="158"/>
      <c r="AB263" s="158"/>
      <c r="AC263" s="161"/>
      <c r="AD263" s="161"/>
    </row>
    <row r="264" spans="12:30" ht="15">
      <c r="L264" s="158"/>
      <c r="M264" s="158"/>
      <c r="N264" s="161"/>
      <c r="O264" s="161"/>
      <c r="Q264" s="158"/>
      <c r="R264" s="158"/>
      <c r="S264" s="161"/>
      <c r="T264" s="161"/>
      <c r="V264" s="158"/>
      <c r="W264" s="158"/>
      <c r="X264" s="161"/>
      <c r="Y264" s="161"/>
      <c r="AA264" s="158"/>
      <c r="AB264" s="158"/>
      <c r="AC264" s="161"/>
      <c r="AD264" s="161"/>
    </row>
    <row r="265" spans="12:30" ht="15">
      <c r="L265" s="158"/>
      <c r="M265" s="158"/>
      <c r="N265" s="161"/>
      <c r="O265" s="161"/>
      <c r="Q265" s="158"/>
      <c r="R265" s="158"/>
      <c r="S265" s="161"/>
      <c r="T265" s="161"/>
      <c r="V265" s="158"/>
      <c r="W265" s="158"/>
      <c r="X265" s="161"/>
      <c r="Y265" s="161"/>
      <c r="AA265" s="158"/>
      <c r="AB265" s="158"/>
      <c r="AC265" s="161"/>
      <c r="AD265" s="161"/>
    </row>
    <row r="266" spans="12:30" ht="15">
      <c r="L266" s="158"/>
      <c r="M266" s="158"/>
      <c r="N266" s="161"/>
      <c r="O266" s="161"/>
      <c r="Q266" s="158"/>
      <c r="R266" s="158"/>
      <c r="S266" s="161"/>
      <c r="T266" s="161"/>
      <c r="V266" s="158"/>
      <c r="W266" s="158"/>
      <c r="X266" s="161"/>
      <c r="Y266" s="161"/>
      <c r="AA266" s="158"/>
      <c r="AB266" s="158"/>
      <c r="AC266" s="161"/>
      <c r="AD266" s="161"/>
    </row>
    <row r="267" spans="12:30" ht="15">
      <c r="L267" s="158"/>
      <c r="M267" s="158"/>
      <c r="N267" s="161"/>
      <c r="O267" s="161"/>
      <c r="Q267" s="158"/>
      <c r="R267" s="158"/>
      <c r="S267" s="161"/>
      <c r="T267" s="161"/>
      <c r="V267" s="158"/>
      <c r="W267" s="158"/>
      <c r="X267" s="161"/>
      <c r="Y267" s="161"/>
      <c r="AA267" s="158"/>
      <c r="AB267" s="158"/>
      <c r="AC267" s="161"/>
      <c r="AD267" s="161"/>
    </row>
    <row r="268" spans="12:30" ht="15">
      <c r="L268" s="158"/>
      <c r="M268" s="158"/>
      <c r="N268" s="161"/>
      <c r="O268" s="161"/>
      <c r="Q268" s="158"/>
      <c r="R268" s="158"/>
      <c r="S268" s="161"/>
      <c r="T268" s="161"/>
      <c r="V268" s="158"/>
      <c r="W268" s="158"/>
      <c r="X268" s="161"/>
      <c r="Y268" s="161"/>
      <c r="AA268" s="158"/>
      <c r="AB268" s="158"/>
      <c r="AC268" s="161"/>
      <c r="AD268" s="161"/>
    </row>
    <row r="269" spans="12:30" ht="15">
      <c r="L269" s="158"/>
      <c r="M269" s="158"/>
      <c r="N269" s="161"/>
      <c r="O269" s="161"/>
      <c r="Q269" s="158"/>
      <c r="R269" s="158"/>
      <c r="S269" s="161"/>
      <c r="T269" s="161"/>
      <c r="V269" s="158"/>
      <c r="W269" s="158"/>
      <c r="X269" s="161"/>
      <c r="Y269" s="161"/>
      <c r="AA269" s="158"/>
      <c r="AB269" s="158"/>
      <c r="AC269" s="161"/>
      <c r="AD269" s="161"/>
    </row>
    <row r="270" spans="12:30" ht="15">
      <c r="L270" s="158"/>
      <c r="M270" s="158"/>
      <c r="N270" s="161"/>
      <c r="O270" s="161"/>
      <c r="Q270" s="158"/>
      <c r="R270" s="158"/>
      <c r="S270" s="161"/>
      <c r="T270" s="161"/>
      <c r="V270" s="158"/>
      <c r="W270" s="158"/>
      <c r="X270" s="161"/>
      <c r="Y270" s="161"/>
      <c r="AA270" s="158"/>
      <c r="AB270" s="158"/>
      <c r="AC270" s="161"/>
      <c r="AD270" s="161"/>
    </row>
    <row r="271" spans="12:30" ht="15">
      <c r="L271" s="158"/>
      <c r="M271" s="158"/>
      <c r="N271" s="161"/>
      <c r="O271" s="161"/>
      <c r="Q271" s="158"/>
      <c r="R271" s="158"/>
      <c r="S271" s="161"/>
      <c r="T271" s="161"/>
      <c r="V271" s="158"/>
      <c r="W271" s="158"/>
      <c r="X271" s="161"/>
      <c r="Y271" s="161"/>
      <c r="AA271" s="158"/>
      <c r="AB271" s="158"/>
      <c r="AC271" s="161"/>
      <c r="AD271" s="161"/>
    </row>
    <row r="272" spans="12:30" ht="15">
      <c r="L272" s="158"/>
      <c r="M272" s="158"/>
      <c r="N272" s="161"/>
      <c r="O272" s="161"/>
      <c r="Q272" s="158"/>
      <c r="R272" s="158"/>
      <c r="S272" s="161"/>
      <c r="T272" s="161"/>
      <c r="V272" s="158"/>
      <c r="W272" s="158"/>
      <c r="X272" s="161"/>
      <c r="Y272" s="161"/>
      <c r="AA272" s="158"/>
      <c r="AB272" s="158"/>
      <c r="AC272" s="161"/>
      <c r="AD272" s="161"/>
    </row>
    <row r="273" spans="7:30" ht="15">
      <c r="L273" s="158"/>
      <c r="M273" s="158"/>
      <c r="N273" s="161"/>
      <c r="O273" s="161"/>
      <c r="Q273" s="158"/>
      <c r="R273" s="158"/>
      <c r="S273" s="161"/>
      <c r="T273" s="161"/>
      <c r="V273" s="158"/>
      <c r="W273" s="158"/>
      <c r="X273" s="161"/>
      <c r="Y273" s="161"/>
      <c r="AA273" s="158"/>
      <c r="AB273" s="158"/>
      <c r="AC273" s="161"/>
      <c r="AD273" s="161"/>
    </row>
    <row r="274" spans="7:30" ht="15">
      <c r="L274" s="158"/>
      <c r="M274" s="158"/>
      <c r="N274" s="161"/>
      <c r="O274" s="161"/>
      <c r="Q274" s="158"/>
      <c r="R274" s="158"/>
      <c r="S274" s="161"/>
      <c r="T274" s="161"/>
      <c r="V274" s="158"/>
      <c r="W274" s="158"/>
      <c r="X274" s="161"/>
      <c r="Y274" s="161"/>
      <c r="AA274" s="158"/>
      <c r="AB274" s="158"/>
      <c r="AC274" s="161"/>
      <c r="AD274" s="161"/>
    </row>
    <row r="275" spans="7:30" ht="15">
      <c r="L275" s="158"/>
      <c r="M275" s="158"/>
      <c r="N275" s="161"/>
      <c r="O275" s="161"/>
      <c r="Q275" s="158"/>
      <c r="R275" s="158"/>
      <c r="S275" s="161"/>
      <c r="T275" s="161"/>
      <c r="V275" s="158"/>
      <c r="W275" s="158"/>
      <c r="X275" s="161"/>
      <c r="Y275" s="161"/>
      <c r="AA275" s="158"/>
      <c r="AB275" s="158"/>
      <c r="AC275" s="161"/>
      <c r="AD275" s="161"/>
    </row>
    <row r="276" spans="7:30" ht="15">
      <c r="G276" s="158"/>
      <c r="H276" s="158"/>
      <c r="I276" s="161"/>
      <c r="J276" s="161"/>
      <c r="L276" s="158"/>
      <c r="M276" s="158"/>
      <c r="N276" s="161"/>
      <c r="O276" s="161"/>
      <c r="Q276" s="158"/>
      <c r="R276" s="158"/>
      <c r="S276" s="161"/>
      <c r="T276" s="161"/>
      <c r="V276" s="158"/>
      <c r="W276" s="158"/>
      <c r="X276" s="161"/>
      <c r="Y276" s="161"/>
      <c r="AA276" s="158"/>
      <c r="AB276" s="158"/>
      <c r="AC276" s="161"/>
      <c r="AD276" s="161"/>
    </row>
    <row r="277" spans="7:30" ht="15">
      <c r="G277" s="158"/>
      <c r="H277" s="158"/>
      <c r="I277" s="161"/>
      <c r="J277" s="161"/>
      <c r="L277" s="158"/>
      <c r="M277" s="158"/>
      <c r="N277" s="161"/>
      <c r="O277" s="161"/>
      <c r="Q277" s="158"/>
      <c r="R277" s="158"/>
      <c r="S277" s="161"/>
      <c r="T277" s="161"/>
      <c r="V277" s="158"/>
      <c r="W277" s="158"/>
      <c r="X277" s="161"/>
      <c r="Y277" s="161"/>
      <c r="AA277" s="158"/>
      <c r="AB277" s="158"/>
      <c r="AC277" s="161"/>
      <c r="AD277" s="161"/>
    </row>
    <row r="278" spans="7:30" ht="15">
      <c r="G278" s="158"/>
      <c r="H278" s="158"/>
      <c r="I278" s="161"/>
      <c r="J278" s="161"/>
      <c r="L278" s="158"/>
      <c r="M278" s="158"/>
      <c r="N278" s="161"/>
      <c r="O278" s="161"/>
      <c r="Q278" s="158"/>
      <c r="R278" s="158"/>
      <c r="S278" s="161"/>
      <c r="T278" s="161"/>
      <c r="V278" s="158"/>
      <c r="W278" s="158"/>
      <c r="X278" s="161"/>
      <c r="Y278" s="161"/>
      <c r="AA278" s="158"/>
      <c r="AB278" s="158"/>
      <c r="AC278" s="161"/>
      <c r="AD278" s="161"/>
    </row>
    <row r="279" spans="7:30" ht="15">
      <c r="G279" s="158"/>
      <c r="H279" s="158"/>
      <c r="I279" s="161"/>
      <c r="J279" s="161"/>
      <c r="L279" s="158"/>
      <c r="M279" s="158"/>
      <c r="N279" s="161"/>
      <c r="O279" s="161"/>
      <c r="Q279" s="158"/>
      <c r="R279" s="158"/>
      <c r="S279" s="161"/>
      <c r="T279" s="161"/>
      <c r="V279" s="158"/>
      <c r="W279" s="158"/>
      <c r="X279" s="161"/>
      <c r="Y279" s="161"/>
      <c r="AA279" s="158"/>
      <c r="AB279" s="158"/>
      <c r="AC279" s="161"/>
      <c r="AD279" s="161"/>
    </row>
    <row r="280" spans="7:30" ht="15">
      <c r="G280" s="158"/>
      <c r="H280" s="158"/>
      <c r="I280" s="161"/>
      <c r="J280" s="161"/>
      <c r="L280" s="158"/>
      <c r="M280" s="158"/>
      <c r="N280" s="161"/>
      <c r="O280" s="161"/>
      <c r="Q280" s="158"/>
      <c r="R280" s="158"/>
      <c r="S280" s="161"/>
      <c r="T280" s="161"/>
      <c r="V280" s="158"/>
      <c r="W280" s="158"/>
      <c r="X280" s="161"/>
      <c r="Y280" s="161"/>
      <c r="AA280" s="158"/>
      <c r="AB280" s="158"/>
      <c r="AC280" s="161"/>
      <c r="AD280" s="161"/>
    </row>
    <row r="281" spans="7:30" ht="15">
      <c r="G281" s="158"/>
      <c r="H281" s="158"/>
      <c r="I281" s="161"/>
      <c r="J281" s="161"/>
      <c r="L281" s="158"/>
      <c r="M281" s="158"/>
      <c r="N281" s="161"/>
      <c r="O281" s="161"/>
      <c r="Q281" s="158"/>
      <c r="R281" s="158"/>
      <c r="S281" s="161"/>
      <c r="T281" s="161"/>
      <c r="V281" s="158"/>
      <c r="W281" s="158"/>
      <c r="X281" s="161"/>
      <c r="Y281" s="161"/>
      <c r="AA281" s="158"/>
      <c r="AB281" s="158"/>
      <c r="AC281" s="161"/>
      <c r="AD281" s="161"/>
    </row>
    <row r="282" spans="7:30" ht="15">
      <c r="G282" s="158"/>
      <c r="H282" s="158"/>
      <c r="I282" s="161"/>
      <c r="J282" s="161"/>
      <c r="L282" s="158"/>
      <c r="M282" s="158"/>
      <c r="N282" s="161"/>
      <c r="O282" s="161"/>
      <c r="Q282" s="158"/>
      <c r="R282" s="158"/>
      <c r="S282" s="161"/>
      <c r="T282" s="161"/>
      <c r="V282" s="158"/>
      <c r="W282" s="158"/>
      <c r="X282" s="161"/>
      <c r="Y282" s="161"/>
      <c r="AA282" s="158"/>
      <c r="AB282" s="158"/>
      <c r="AC282" s="161"/>
      <c r="AD282" s="161"/>
    </row>
    <row r="283" spans="7:30" ht="15">
      <c r="G283" s="158"/>
      <c r="H283" s="158"/>
      <c r="I283" s="161"/>
      <c r="J283" s="161"/>
      <c r="L283" s="158"/>
      <c r="M283" s="158"/>
      <c r="N283" s="161"/>
      <c r="O283" s="161"/>
      <c r="Q283" s="158"/>
      <c r="R283" s="158"/>
      <c r="S283" s="161"/>
      <c r="T283" s="161"/>
      <c r="V283" s="158"/>
      <c r="W283" s="158"/>
      <c r="X283" s="161"/>
      <c r="Y283" s="161"/>
      <c r="AA283" s="158"/>
      <c r="AB283" s="158"/>
      <c r="AC283" s="161"/>
      <c r="AD283" s="161"/>
    </row>
    <row r="284" spans="7:30" ht="15">
      <c r="G284" s="158"/>
      <c r="H284" s="158"/>
      <c r="I284" s="161"/>
      <c r="J284" s="161"/>
      <c r="L284" s="158"/>
      <c r="M284" s="158"/>
      <c r="N284" s="161"/>
      <c r="O284" s="161"/>
      <c r="Q284" s="158"/>
      <c r="R284" s="158"/>
      <c r="S284" s="161"/>
      <c r="T284" s="161"/>
      <c r="V284" s="158"/>
      <c r="W284" s="158"/>
      <c r="X284" s="161"/>
      <c r="Y284" s="161"/>
      <c r="AA284" s="158"/>
      <c r="AB284" s="158"/>
      <c r="AC284" s="161"/>
      <c r="AD284" s="161"/>
    </row>
    <row r="285" spans="7:30" ht="15">
      <c r="G285" s="158"/>
      <c r="H285" s="158"/>
      <c r="I285" s="161"/>
      <c r="J285" s="161"/>
      <c r="L285" s="158"/>
      <c r="M285" s="158"/>
      <c r="N285" s="161"/>
      <c r="O285" s="161"/>
      <c r="Q285" s="158"/>
      <c r="R285" s="158"/>
      <c r="S285" s="161"/>
      <c r="T285" s="161"/>
      <c r="V285" s="158"/>
      <c r="W285" s="158"/>
      <c r="X285" s="161"/>
      <c r="Y285" s="161"/>
      <c r="AA285" s="158"/>
      <c r="AB285" s="158"/>
      <c r="AC285" s="161"/>
      <c r="AD285" s="161"/>
    </row>
    <row r="286" spans="7:30" ht="15">
      <c r="G286" s="158"/>
      <c r="H286" s="158"/>
      <c r="I286" s="161"/>
      <c r="J286" s="161"/>
      <c r="L286" s="158"/>
      <c r="M286" s="158"/>
      <c r="N286" s="161"/>
      <c r="O286" s="161"/>
      <c r="Q286" s="158"/>
      <c r="R286" s="158"/>
      <c r="S286" s="161"/>
      <c r="T286" s="161"/>
      <c r="V286" s="158"/>
      <c r="W286" s="158"/>
      <c r="X286" s="161"/>
      <c r="Y286" s="161"/>
      <c r="AA286" s="158"/>
      <c r="AB286" s="158"/>
      <c r="AC286" s="161"/>
      <c r="AD286" s="161"/>
    </row>
    <row r="287" spans="7:30" ht="15">
      <c r="G287" s="158"/>
      <c r="H287" s="158"/>
      <c r="I287" s="161"/>
      <c r="J287" s="161"/>
      <c r="L287" s="158"/>
      <c r="M287" s="158"/>
      <c r="N287" s="161"/>
      <c r="O287" s="161"/>
      <c r="Q287" s="158"/>
      <c r="R287" s="158"/>
      <c r="S287" s="161"/>
      <c r="T287" s="161"/>
      <c r="V287" s="158"/>
      <c r="W287" s="158"/>
      <c r="X287" s="161"/>
      <c r="Y287" s="161"/>
      <c r="AA287" s="158"/>
      <c r="AB287" s="158"/>
      <c r="AC287" s="161"/>
      <c r="AD287" s="161"/>
    </row>
    <row r="288" spans="7:30" ht="15">
      <c r="G288" s="158"/>
      <c r="H288" s="158"/>
      <c r="I288" s="161"/>
      <c r="J288" s="161"/>
      <c r="L288" s="158"/>
      <c r="M288" s="158"/>
      <c r="N288" s="161"/>
      <c r="O288" s="161"/>
      <c r="Q288" s="158"/>
      <c r="R288" s="158"/>
      <c r="S288" s="161"/>
      <c r="T288" s="161"/>
      <c r="V288" s="158"/>
      <c r="W288" s="158"/>
      <c r="X288" s="161"/>
      <c r="Y288" s="161"/>
      <c r="AA288" s="158"/>
      <c r="AB288" s="158"/>
      <c r="AC288" s="161"/>
      <c r="AD288" s="161"/>
    </row>
    <row r="289" spans="7:30" ht="15">
      <c r="G289" s="158"/>
      <c r="H289" s="158"/>
      <c r="I289" s="161"/>
      <c r="J289" s="161"/>
      <c r="L289" s="158"/>
      <c r="M289" s="158"/>
      <c r="N289" s="161"/>
      <c r="O289" s="161"/>
      <c r="Q289" s="158"/>
      <c r="R289" s="158"/>
      <c r="S289" s="161"/>
      <c r="T289" s="161"/>
      <c r="V289" s="158"/>
      <c r="W289" s="158"/>
      <c r="X289" s="161"/>
      <c r="Y289" s="161"/>
      <c r="AA289" s="158"/>
      <c r="AB289" s="158"/>
      <c r="AC289" s="161"/>
      <c r="AD289" s="161"/>
    </row>
    <row r="290" spans="7:30" ht="15">
      <c r="G290" s="158"/>
      <c r="H290" s="158"/>
      <c r="I290" s="161"/>
      <c r="J290" s="161"/>
      <c r="L290" s="158"/>
      <c r="M290" s="158"/>
      <c r="N290" s="161"/>
      <c r="O290" s="161"/>
      <c r="Q290" s="158"/>
      <c r="R290" s="158"/>
      <c r="S290" s="161"/>
      <c r="T290" s="161"/>
      <c r="V290" s="158"/>
      <c r="W290" s="158"/>
      <c r="X290" s="161"/>
      <c r="Y290" s="161"/>
      <c r="AA290" s="158"/>
      <c r="AB290" s="158"/>
      <c r="AC290" s="161"/>
      <c r="AD290" s="161"/>
    </row>
    <row r="291" spans="7:30" ht="15">
      <c r="G291" s="158"/>
      <c r="H291" s="158"/>
      <c r="I291" s="161"/>
      <c r="J291" s="161"/>
      <c r="L291" s="158"/>
      <c r="M291" s="158"/>
      <c r="N291" s="161"/>
      <c r="O291" s="161"/>
      <c r="Q291" s="158"/>
      <c r="R291" s="158"/>
      <c r="S291" s="161"/>
      <c r="T291" s="161"/>
      <c r="V291" s="158"/>
      <c r="W291" s="158"/>
      <c r="X291" s="161"/>
      <c r="Y291" s="161"/>
      <c r="AA291" s="158"/>
      <c r="AB291" s="158"/>
      <c r="AC291" s="161"/>
      <c r="AD291" s="161"/>
    </row>
    <row r="292" spans="7:30" ht="15">
      <c r="G292" s="158"/>
      <c r="H292" s="158"/>
      <c r="I292" s="161"/>
      <c r="J292" s="161"/>
      <c r="L292" s="158"/>
      <c r="M292" s="158"/>
      <c r="N292" s="161"/>
      <c r="O292" s="161"/>
      <c r="Q292" s="158"/>
      <c r="R292" s="158"/>
      <c r="S292" s="161"/>
      <c r="T292" s="161"/>
      <c r="V292" s="158"/>
      <c r="W292" s="158"/>
      <c r="X292" s="161"/>
      <c r="Y292" s="161"/>
      <c r="AA292" s="158"/>
      <c r="AB292" s="158"/>
      <c r="AC292" s="161"/>
      <c r="AD292" s="161"/>
    </row>
    <row r="293" spans="7:30" ht="15">
      <c r="G293" s="158"/>
      <c r="H293" s="158"/>
      <c r="I293" s="161"/>
      <c r="J293" s="161"/>
      <c r="L293" s="158"/>
      <c r="M293" s="158"/>
      <c r="N293" s="161"/>
      <c r="O293" s="161"/>
      <c r="Q293" s="158"/>
      <c r="R293" s="158"/>
      <c r="S293" s="161"/>
      <c r="T293" s="161"/>
      <c r="V293" s="158"/>
      <c r="W293" s="158"/>
      <c r="X293" s="161"/>
      <c r="Y293" s="161"/>
      <c r="AA293" s="158"/>
      <c r="AB293" s="158"/>
      <c r="AC293" s="161"/>
      <c r="AD293" s="161"/>
    </row>
    <row r="294" spans="7:30" ht="15">
      <c r="G294" s="158"/>
      <c r="H294" s="158"/>
      <c r="I294" s="161"/>
      <c r="J294" s="161"/>
      <c r="L294" s="158"/>
      <c r="M294" s="158"/>
      <c r="N294" s="161"/>
      <c r="O294" s="161"/>
      <c r="Q294" s="158"/>
      <c r="R294" s="158"/>
      <c r="S294" s="161"/>
      <c r="T294" s="161"/>
      <c r="V294" s="158"/>
      <c r="W294" s="158"/>
      <c r="X294" s="161"/>
      <c r="Y294" s="161"/>
      <c r="AA294" s="158"/>
      <c r="AB294" s="158"/>
      <c r="AC294" s="161"/>
      <c r="AD294" s="161"/>
    </row>
    <row r="295" spans="7:30" ht="15">
      <c r="G295" s="158"/>
      <c r="H295" s="158"/>
      <c r="I295" s="161"/>
      <c r="J295" s="161"/>
      <c r="L295" s="158"/>
      <c r="M295" s="158"/>
      <c r="N295" s="161"/>
      <c r="O295" s="161"/>
      <c r="Q295" s="158"/>
      <c r="R295" s="158"/>
      <c r="S295" s="161"/>
      <c r="T295" s="161"/>
      <c r="V295" s="158"/>
      <c r="W295" s="158"/>
      <c r="X295" s="161"/>
      <c r="Y295" s="161"/>
      <c r="AA295" s="158"/>
      <c r="AB295" s="158"/>
      <c r="AC295" s="161"/>
      <c r="AD295" s="161"/>
    </row>
    <row r="296" spans="7:30" ht="15">
      <c r="G296" s="158"/>
      <c r="H296" s="158"/>
      <c r="I296" s="161"/>
      <c r="J296" s="161"/>
      <c r="L296" s="158"/>
      <c r="M296" s="158"/>
      <c r="N296" s="161"/>
      <c r="O296" s="161"/>
      <c r="Q296" s="158"/>
      <c r="R296" s="158"/>
      <c r="S296" s="161"/>
      <c r="T296" s="161"/>
      <c r="V296" s="158"/>
      <c r="W296" s="158"/>
      <c r="X296" s="161"/>
      <c r="Y296" s="161"/>
      <c r="AA296" s="158"/>
      <c r="AB296" s="158"/>
      <c r="AC296" s="161"/>
      <c r="AD296" s="161"/>
    </row>
    <row r="297" spans="7:30" ht="15">
      <c r="G297" s="158"/>
      <c r="H297" s="158"/>
      <c r="I297" s="161"/>
      <c r="J297" s="161"/>
      <c r="L297" s="158"/>
      <c r="M297" s="158"/>
      <c r="N297" s="161"/>
      <c r="O297" s="161"/>
      <c r="Q297" s="158"/>
      <c r="R297" s="158"/>
      <c r="S297" s="161"/>
      <c r="T297" s="161"/>
      <c r="V297" s="158"/>
      <c r="W297" s="158"/>
      <c r="X297" s="161"/>
      <c r="Y297" s="161"/>
      <c r="AA297" s="158"/>
      <c r="AB297" s="158"/>
      <c r="AC297" s="161"/>
      <c r="AD297" s="161"/>
    </row>
    <row r="298" spans="7:30" ht="15">
      <c r="G298" s="158"/>
      <c r="H298" s="158"/>
      <c r="I298" s="161"/>
      <c r="J298" s="161"/>
      <c r="L298" s="158"/>
      <c r="M298" s="158"/>
      <c r="N298" s="161"/>
      <c r="O298" s="161"/>
      <c r="Q298" s="158"/>
      <c r="R298" s="158"/>
      <c r="S298" s="161"/>
      <c r="T298" s="161"/>
      <c r="V298" s="158"/>
      <c r="W298" s="158"/>
      <c r="X298" s="161"/>
      <c r="Y298" s="161"/>
      <c r="AA298" s="158"/>
      <c r="AB298" s="158"/>
      <c r="AC298" s="161"/>
      <c r="AD298" s="161"/>
    </row>
    <row r="299" spans="7:30" ht="15">
      <c r="G299" s="158"/>
      <c r="H299" s="158"/>
      <c r="I299" s="161"/>
      <c r="J299" s="161"/>
      <c r="L299" s="158"/>
      <c r="M299" s="158"/>
      <c r="N299" s="161"/>
      <c r="O299" s="161"/>
      <c r="Q299" s="158"/>
      <c r="R299" s="158"/>
      <c r="S299" s="161"/>
      <c r="T299" s="161"/>
      <c r="V299" s="158"/>
      <c r="W299" s="158"/>
      <c r="X299" s="161"/>
      <c r="Y299" s="161"/>
      <c r="AA299" s="158"/>
      <c r="AB299" s="158"/>
      <c r="AC299" s="161"/>
      <c r="AD299" s="161"/>
    </row>
    <row r="300" spans="7:30" ht="15">
      <c r="G300" s="158"/>
      <c r="H300" s="158"/>
      <c r="I300" s="161"/>
      <c r="J300" s="161"/>
      <c r="L300" s="158"/>
      <c r="M300" s="158"/>
      <c r="N300" s="161"/>
      <c r="O300" s="161"/>
      <c r="Q300" s="158"/>
      <c r="R300" s="158"/>
      <c r="S300" s="161"/>
      <c r="T300" s="161"/>
      <c r="V300" s="158"/>
      <c r="W300" s="158"/>
      <c r="X300" s="161"/>
      <c r="Y300" s="161"/>
      <c r="AA300" s="158"/>
      <c r="AB300" s="158"/>
      <c r="AC300" s="161"/>
      <c r="AD300" s="161"/>
    </row>
    <row r="301" spans="7:30" ht="15">
      <c r="G301" s="158"/>
      <c r="H301" s="158"/>
      <c r="I301" s="161"/>
      <c r="J301" s="161"/>
      <c r="L301" s="158"/>
      <c r="M301" s="158"/>
      <c r="N301" s="161"/>
      <c r="O301" s="161"/>
      <c r="Q301" s="158"/>
      <c r="R301" s="158"/>
      <c r="S301" s="161"/>
      <c r="T301" s="161"/>
      <c r="V301" s="158"/>
      <c r="W301" s="158"/>
      <c r="X301" s="161"/>
      <c r="Y301" s="161"/>
      <c r="AA301" s="158"/>
      <c r="AB301" s="158"/>
      <c r="AC301" s="161"/>
      <c r="AD301" s="161"/>
    </row>
    <row r="302" spans="7:30" ht="15">
      <c r="G302" s="158"/>
      <c r="H302" s="158"/>
      <c r="I302" s="161"/>
      <c r="J302" s="161"/>
      <c r="L302" s="158"/>
      <c r="M302" s="158"/>
      <c r="N302" s="161"/>
      <c r="O302" s="161"/>
      <c r="Q302" s="158"/>
      <c r="R302" s="158"/>
      <c r="S302" s="161"/>
      <c r="T302" s="161"/>
      <c r="V302" s="158"/>
      <c r="W302" s="158"/>
      <c r="X302" s="161"/>
      <c r="Y302" s="161"/>
      <c r="AA302" s="158"/>
      <c r="AB302" s="158"/>
      <c r="AC302" s="161"/>
      <c r="AD302" s="161"/>
    </row>
    <row r="303" spans="7:30" ht="15">
      <c r="G303" s="158"/>
      <c r="H303" s="158"/>
      <c r="I303" s="161"/>
      <c r="J303" s="161"/>
      <c r="L303" s="158"/>
      <c r="M303" s="158"/>
      <c r="N303" s="161"/>
      <c r="O303" s="161"/>
      <c r="Q303" s="158"/>
      <c r="R303" s="158"/>
      <c r="S303" s="161"/>
      <c r="T303" s="161"/>
      <c r="V303" s="158"/>
      <c r="W303" s="158"/>
      <c r="X303" s="161"/>
      <c r="Y303" s="161"/>
      <c r="AA303" s="158"/>
      <c r="AB303" s="158"/>
      <c r="AC303" s="161"/>
      <c r="AD303" s="161"/>
    </row>
    <row r="304" spans="7:30" ht="15">
      <c r="G304" s="158"/>
      <c r="H304" s="158"/>
      <c r="I304" s="161"/>
      <c r="J304" s="161"/>
      <c r="L304" s="158"/>
      <c r="M304" s="158"/>
      <c r="N304" s="161"/>
      <c r="O304" s="161"/>
      <c r="Q304" s="158"/>
      <c r="R304" s="158"/>
      <c r="S304" s="161"/>
      <c r="T304" s="161"/>
      <c r="V304" s="158"/>
      <c r="W304" s="158"/>
      <c r="X304" s="161"/>
      <c r="Y304" s="161"/>
      <c r="AA304" s="158"/>
      <c r="AB304" s="158"/>
      <c r="AC304" s="161"/>
      <c r="AD304" s="161"/>
    </row>
    <row r="305" spans="7:30" ht="15">
      <c r="G305" s="158"/>
      <c r="H305" s="158"/>
      <c r="I305" s="161"/>
      <c r="J305" s="161"/>
      <c r="L305" s="158"/>
      <c r="M305" s="158"/>
      <c r="N305" s="161"/>
      <c r="O305" s="161"/>
      <c r="Q305" s="158"/>
      <c r="R305" s="158"/>
      <c r="S305" s="161"/>
      <c r="T305" s="161"/>
      <c r="V305" s="158"/>
      <c r="W305" s="158"/>
      <c r="X305" s="161"/>
      <c r="Y305" s="161"/>
      <c r="AA305" s="158"/>
      <c r="AB305" s="158"/>
      <c r="AC305" s="161"/>
      <c r="AD305" s="161"/>
    </row>
    <row r="306" spans="7:30" ht="15">
      <c r="G306" s="158"/>
      <c r="H306" s="158"/>
      <c r="I306" s="161"/>
      <c r="J306" s="161"/>
      <c r="L306" s="158"/>
      <c r="M306" s="158"/>
      <c r="N306" s="161"/>
      <c r="O306" s="161"/>
      <c r="Q306" s="158"/>
      <c r="R306" s="158"/>
      <c r="S306" s="161"/>
      <c r="T306" s="161"/>
      <c r="V306" s="158"/>
      <c r="W306" s="158"/>
      <c r="X306" s="161"/>
      <c r="Y306" s="161"/>
      <c r="AA306" s="158"/>
      <c r="AB306" s="158"/>
      <c r="AC306" s="161"/>
      <c r="AD306" s="161"/>
    </row>
    <row r="307" spans="7:30" ht="15">
      <c r="G307" s="158"/>
      <c r="H307" s="158"/>
      <c r="I307" s="161"/>
      <c r="J307" s="161"/>
      <c r="L307" s="158"/>
      <c r="M307" s="158"/>
      <c r="N307" s="161"/>
      <c r="O307" s="161"/>
      <c r="Q307" s="158"/>
      <c r="R307" s="158"/>
      <c r="S307" s="161"/>
      <c r="T307" s="161"/>
      <c r="V307" s="158"/>
      <c r="W307" s="158"/>
      <c r="X307" s="161"/>
      <c r="Y307" s="161"/>
      <c r="AA307" s="158"/>
      <c r="AB307" s="158"/>
      <c r="AC307" s="161"/>
      <c r="AD307" s="161"/>
    </row>
    <row r="308" spans="7:30" ht="15">
      <c r="G308" s="158"/>
      <c r="H308" s="158"/>
      <c r="I308" s="161"/>
      <c r="J308" s="161"/>
      <c r="L308" s="158"/>
      <c r="M308" s="158"/>
      <c r="N308" s="161"/>
      <c r="O308" s="161"/>
      <c r="Q308" s="158"/>
      <c r="R308" s="158"/>
      <c r="S308" s="161"/>
      <c r="T308" s="161"/>
      <c r="V308" s="158"/>
      <c r="W308" s="158"/>
      <c r="X308" s="161"/>
      <c r="Y308" s="161"/>
      <c r="AA308" s="158"/>
      <c r="AB308" s="158"/>
      <c r="AC308" s="161"/>
      <c r="AD308" s="161"/>
    </row>
    <row r="309" spans="7:30" ht="15">
      <c r="G309" s="158"/>
      <c r="H309" s="158"/>
      <c r="I309" s="161"/>
      <c r="J309" s="161"/>
      <c r="L309" s="158"/>
      <c r="M309" s="158"/>
      <c r="N309" s="161"/>
      <c r="O309" s="161"/>
      <c r="Q309" s="158"/>
      <c r="R309" s="158"/>
      <c r="S309" s="161"/>
      <c r="T309" s="161"/>
      <c r="V309" s="158"/>
      <c r="W309" s="158"/>
      <c r="X309" s="161"/>
      <c r="Y309" s="161"/>
      <c r="AA309" s="158"/>
      <c r="AB309" s="158"/>
      <c r="AC309" s="161"/>
      <c r="AD309" s="161"/>
    </row>
    <row r="310" spans="7:30" ht="15">
      <c r="G310" s="158"/>
      <c r="H310" s="158"/>
      <c r="I310" s="161"/>
      <c r="J310" s="161"/>
      <c r="L310" s="158"/>
      <c r="M310" s="158"/>
      <c r="N310" s="161"/>
      <c r="O310" s="161"/>
      <c r="Q310" s="158"/>
      <c r="R310" s="158"/>
      <c r="S310" s="161"/>
      <c r="T310" s="161"/>
      <c r="V310" s="158"/>
      <c r="W310" s="158"/>
      <c r="X310" s="161"/>
      <c r="Y310" s="161"/>
      <c r="AA310" s="158"/>
      <c r="AB310" s="158"/>
      <c r="AC310" s="161"/>
      <c r="AD310" s="161"/>
    </row>
    <row r="311" spans="7:30" ht="15">
      <c r="G311" s="158"/>
      <c r="H311" s="158"/>
      <c r="I311" s="161"/>
      <c r="J311" s="161"/>
      <c r="L311" s="158"/>
      <c r="M311" s="158"/>
      <c r="N311" s="161"/>
      <c r="O311" s="161"/>
      <c r="Q311" s="158"/>
      <c r="R311" s="158"/>
      <c r="S311" s="161"/>
      <c r="T311" s="161"/>
      <c r="V311" s="158"/>
      <c r="W311" s="158"/>
      <c r="X311" s="161"/>
      <c r="Y311" s="161"/>
      <c r="AA311" s="158"/>
      <c r="AB311" s="158"/>
      <c r="AC311" s="161"/>
      <c r="AD311" s="161"/>
    </row>
    <row r="312" spans="7:30" ht="15">
      <c r="G312" s="158"/>
      <c r="H312" s="158"/>
      <c r="I312" s="161"/>
      <c r="J312" s="161"/>
      <c r="L312" s="158"/>
      <c r="M312" s="158"/>
      <c r="N312" s="161"/>
      <c r="O312" s="161"/>
      <c r="Q312" s="158"/>
      <c r="R312" s="158"/>
      <c r="S312" s="161"/>
      <c r="T312" s="161"/>
      <c r="V312" s="158"/>
      <c r="W312" s="158"/>
      <c r="X312" s="161"/>
      <c r="Y312" s="161"/>
      <c r="AA312" s="158"/>
      <c r="AB312" s="158"/>
      <c r="AC312" s="161"/>
      <c r="AD312" s="161"/>
    </row>
    <row r="313" spans="7:30" ht="15">
      <c r="G313" s="158"/>
      <c r="H313" s="158"/>
      <c r="I313" s="161"/>
      <c r="J313" s="161"/>
      <c r="L313" s="158"/>
      <c r="M313" s="158"/>
      <c r="N313" s="161"/>
      <c r="O313" s="161"/>
      <c r="Q313" s="158"/>
      <c r="R313" s="158"/>
      <c r="S313" s="161"/>
      <c r="T313" s="161"/>
      <c r="V313" s="158"/>
      <c r="W313" s="158"/>
      <c r="X313" s="161"/>
      <c r="Y313" s="161"/>
      <c r="AA313" s="158"/>
      <c r="AB313" s="158"/>
      <c r="AC313" s="161"/>
      <c r="AD313" s="161"/>
    </row>
    <row r="314" spans="7:30" ht="15">
      <c r="G314" s="158"/>
      <c r="H314" s="158"/>
      <c r="I314" s="161"/>
      <c r="J314" s="161"/>
      <c r="L314" s="158"/>
      <c r="M314" s="158"/>
      <c r="N314" s="161"/>
      <c r="O314" s="161"/>
      <c r="Q314" s="158"/>
      <c r="R314" s="158"/>
      <c r="S314" s="161"/>
      <c r="T314" s="161"/>
      <c r="V314" s="158"/>
      <c r="W314" s="158"/>
      <c r="X314" s="161"/>
      <c r="Y314" s="161"/>
      <c r="AA314" s="158"/>
      <c r="AB314" s="158"/>
      <c r="AC314" s="161"/>
      <c r="AD314" s="161"/>
    </row>
    <row r="315" spans="7:30" ht="15">
      <c r="G315" s="158"/>
      <c r="H315" s="158"/>
      <c r="I315" s="161"/>
      <c r="J315" s="161"/>
      <c r="L315" s="158"/>
      <c r="M315" s="158"/>
      <c r="N315" s="161"/>
      <c r="O315" s="161"/>
      <c r="Q315" s="158"/>
      <c r="R315" s="158"/>
      <c r="S315" s="161"/>
      <c r="T315" s="161"/>
      <c r="V315" s="158"/>
      <c r="W315" s="158"/>
      <c r="X315" s="161"/>
      <c r="Y315" s="161"/>
      <c r="AA315" s="158"/>
      <c r="AB315" s="158"/>
      <c r="AC315" s="161"/>
      <c r="AD315" s="161"/>
    </row>
    <row r="316" spans="7:30" ht="15">
      <c r="G316" s="158"/>
      <c r="H316" s="158"/>
      <c r="I316" s="161"/>
      <c r="J316" s="161"/>
      <c r="L316" s="158"/>
      <c r="M316" s="158"/>
      <c r="N316" s="161"/>
      <c r="O316" s="161"/>
      <c r="Q316" s="158"/>
      <c r="R316" s="158"/>
      <c r="S316" s="161"/>
      <c r="T316" s="161"/>
      <c r="V316" s="158"/>
      <c r="W316" s="158"/>
      <c r="X316" s="161"/>
      <c r="Y316" s="161"/>
      <c r="AA316" s="158"/>
      <c r="AB316" s="158"/>
      <c r="AC316" s="161"/>
      <c r="AD316" s="161"/>
    </row>
    <row r="317" spans="7:30" ht="15">
      <c r="G317" s="158"/>
      <c r="H317" s="158"/>
      <c r="I317" s="161"/>
      <c r="J317" s="161"/>
      <c r="L317" s="158"/>
      <c r="M317" s="158"/>
      <c r="N317" s="161"/>
      <c r="O317" s="161"/>
      <c r="Q317" s="158"/>
      <c r="R317" s="158"/>
      <c r="S317" s="161"/>
      <c r="T317" s="161"/>
      <c r="V317" s="158"/>
      <c r="W317" s="158"/>
      <c r="X317" s="161"/>
      <c r="Y317" s="161"/>
      <c r="AA317" s="158"/>
      <c r="AB317" s="158"/>
      <c r="AC317" s="161"/>
      <c r="AD317" s="161"/>
    </row>
    <row r="318" spans="7:30" ht="15">
      <c r="G318" s="158"/>
      <c r="H318" s="158"/>
      <c r="I318" s="161"/>
      <c r="J318" s="161"/>
      <c r="L318" s="158"/>
      <c r="M318" s="158"/>
      <c r="N318" s="161"/>
      <c r="O318" s="161"/>
      <c r="Q318" s="158"/>
      <c r="R318" s="158"/>
      <c r="S318" s="161"/>
      <c r="T318" s="161"/>
      <c r="V318" s="158"/>
      <c r="W318" s="158"/>
      <c r="X318" s="161"/>
      <c r="Y318" s="161"/>
      <c r="AA318" s="158"/>
      <c r="AB318" s="158"/>
      <c r="AC318" s="161"/>
      <c r="AD318" s="161"/>
    </row>
    <row r="319" spans="7:30" ht="15">
      <c r="G319" s="158"/>
      <c r="H319" s="158"/>
      <c r="I319" s="161"/>
      <c r="J319" s="161"/>
      <c r="L319" s="158"/>
      <c r="M319" s="158"/>
      <c r="N319" s="161"/>
      <c r="O319" s="161"/>
      <c r="Q319" s="158"/>
      <c r="R319" s="158"/>
      <c r="S319" s="161"/>
      <c r="T319" s="161"/>
      <c r="V319" s="158"/>
      <c r="W319" s="158"/>
      <c r="X319" s="161"/>
      <c r="Y319" s="161"/>
      <c r="AA319" s="158"/>
      <c r="AB319" s="158"/>
      <c r="AC319" s="161"/>
      <c r="AD319" s="161"/>
    </row>
    <row r="320" spans="7:30" ht="15">
      <c r="G320" s="158"/>
      <c r="H320" s="158"/>
      <c r="I320" s="161"/>
      <c r="J320" s="161"/>
      <c r="L320" s="158"/>
      <c r="M320" s="158"/>
      <c r="N320" s="161"/>
      <c r="O320" s="161"/>
      <c r="Q320" s="158"/>
      <c r="R320" s="158"/>
      <c r="S320" s="161"/>
      <c r="T320" s="161"/>
      <c r="V320" s="158"/>
      <c r="W320" s="158"/>
      <c r="X320" s="161"/>
      <c r="Y320" s="161"/>
      <c r="AA320" s="158"/>
      <c r="AB320" s="158"/>
      <c r="AC320" s="161"/>
      <c r="AD320" s="161"/>
    </row>
    <row r="321" spans="7:30" ht="15">
      <c r="G321" s="158"/>
      <c r="H321" s="158"/>
      <c r="I321" s="161"/>
      <c r="J321" s="161"/>
      <c r="L321" s="158"/>
      <c r="M321" s="158"/>
      <c r="N321" s="161"/>
      <c r="O321" s="161"/>
      <c r="Q321" s="158"/>
      <c r="R321" s="158"/>
      <c r="S321" s="161"/>
      <c r="T321" s="161"/>
      <c r="V321" s="158"/>
      <c r="W321" s="158"/>
      <c r="X321" s="161"/>
      <c r="Y321" s="161"/>
      <c r="AA321" s="158"/>
      <c r="AB321" s="158"/>
      <c r="AC321" s="161"/>
      <c r="AD321" s="161"/>
    </row>
    <row r="322" spans="7:30" ht="15">
      <c r="G322" s="158"/>
      <c r="H322" s="158"/>
      <c r="I322" s="161"/>
      <c r="J322" s="161"/>
      <c r="L322" s="158"/>
      <c r="M322" s="158"/>
      <c r="N322" s="161"/>
      <c r="O322" s="161"/>
      <c r="Q322" s="158"/>
      <c r="R322" s="158"/>
      <c r="S322" s="161"/>
      <c r="T322" s="161"/>
      <c r="V322" s="158"/>
      <c r="W322" s="158"/>
      <c r="X322" s="161"/>
      <c r="Y322" s="161"/>
      <c r="AA322" s="158"/>
      <c r="AB322" s="158"/>
      <c r="AC322" s="161"/>
      <c r="AD322" s="161"/>
    </row>
    <row r="323" spans="7:30" ht="15">
      <c r="G323" s="158"/>
      <c r="H323" s="158"/>
      <c r="I323" s="161"/>
      <c r="J323" s="161"/>
      <c r="L323" s="158"/>
      <c r="M323" s="158"/>
      <c r="N323" s="161"/>
      <c r="O323" s="161"/>
      <c r="Q323" s="158"/>
      <c r="R323" s="158"/>
      <c r="S323" s="161"/>
      <c r="T323" s="161"/>
      <c r="V323" s="158"/>
      <c r="W323" s="158"/>
      <c r="X323" s="161"/>
      <c r="Y323" s="161"/>
      <c r="AA323" s="158"/>
      <c r="AB323" s="158"/>
      <c r="AC323" s="161"/>
      <c r="AD323" s="161"/>
    </row>
    <row r="324" spans="7:30" ht="15">
      <c r="G324" s="158"/>
      <c r="H324" s="158"/>
      <c r="I324" s="161"/>
      <c r="J324" s="161"/>
      <c r="L324" s="158"/>
      <c r="M324" s="158"/>
      <c r="N324" s="161"/>
      <c r="O324" s="161"/>
      <c r="Q324" s="158"/>
      <c r="R324" s="158"/>
      <c r="S324" s="161"/>
      <c r="T324" s="161"/>
      <c r="V324" s="158"/>
      <c r="W324" s="158"/>
      <c r="X324" s="161"/>
      <c r="Y324" s="161"/>
      <c r="AA324" s="158"/>
      <c r="AB324" s="158"/>
      <c r="AC324" s="161"/>
      <c r="AD324" s="161"/>
    </row>
    <row r="325" spans="7:30" ht="15">
      <c r="G325" s="158"/>
      <c r="H325" s="158"/>
      <c r="I325" s="161"/>
      <c r="J325" s="161"/>
      <c r="L325" s="158"/>
      <c r="M325" s="158"/>
      <c r="N325" s="161"/>
      <c r="O325" s="161"/>
      <c r="Q325" s="158"/>
      <c r="R325" s="158"/>
      <c r="S325" s="161"/>
      <c r="T325" s="161"/>
      <c r="V325" s="158"/>
      <c r="W325" s="158"/>
      <c r="X325" s="161"/>
      <c r="Y325" s="161"/>
      <c r="AA325" s="158"/>
      <c r="AB325" s="158"/>
      <c r="AC325" s="161"/>
      <c r="AD325" s="161"/>
    </row>
    <row r="326" spans="7:30" ht="15">
      <c r="G326" s="158"/>
      <c r="H326" s="158"/>
      <c r="I326" s="161"/>
      <c r="J326" s="161"/>
      <c r="L326" s="158"/>
      <c r="M326" s="158"/>
      <c r="N326" s="161"/>
      <c r="O326" s="161"/>
      <c r="Q326" s="158"/>
      <c r="R326" s="158"/>
      <c r="S326" s="161"/>
      <c r="T326" s="161"/>
      <c r="V326" s="158"/>
      <c r="W326" s="158"/>
      <c r="X326" s="161"/>
      <c r="Y326" s="161"/>
      <c r="AA326" s="158"/>
      <c r="AB326" s="158"/>
      <c r="AC326" s="161"/>
      <c r="AD326" s="161"/>
    </row>
    <row r="327" spans="7:30" ht="15">
      <c r="G327" s="158"/>
      <c r="H327" s="158"/>
      <c r="I327" s="161"/>
      <c r="J327" s="161"/>
      <c r="L327" s="158"/>
      <c r="M327" s="158"/>
      <c r="N327" s="161"/>
      <c r="O327" s="161"/>
      <c r="Q327" s="158"/>
      <c r="R327" s="158"/>
      <c r="S327" s="161"/>
      <c r="T327" s="161"/>
      <c r="V327" s="158"/>
      <c r="W327" s="158"/>
      <c r="X327" s="161"/>
      <c r="Y327" s="161"/>
      <c r="AA327" s="158"/>
      <c r="AB327" s="158"/>
      <c r="AC327" s="161"/>
      <c r="AD327" s="161"/>
    </row>
    <row r="328" spans="7:30" ht="15">
      <c r="G328" s="158"/>
      <c r="H328" s="158"/>
      <c r="I328" s="161"/>
      <c r="J328" s="161"/>
      <c r="L328" s="158"/>
      <c r="M328" s="158"/>
      <c r="N328" s="161"/>
      <c r="O328" s="161"/>
      <c r="Q328" s="158"/>
      <c r="R328" s="158"/>
      <c r="S328" s="161"/>
      <c r="T328" s="161"/>
      <c r="V328" s="158"/>
      <c r="W328" s="158"/>
      <c r="X328" s="161"/>
      <c r="Y328" s="161"/>
      <c r="AA328" s="158"/>
      <c r="AB328" s="158"/>
      <c r="AC328" s="161"/>
      <c r="AD328" s="161"/>
    </row>
    <row r="329" spans="7:30" ht="15">
      <c r="G329" s="158"/>
      <c r="H329" s="158"/>
      <c r="I329" s="161"/>
      <c r="J329" s="161"/>
      <c r="L329" s="158"/>
      <c r="M329" s="158"/>
      <c r="N329" s="161"/>
      <c r="O329" s="161"/>
      <c r="Q329" s="158"/>
      <c r="R329" s="158"/>
      <c r="S329" s="161"/>
      <c r="T329" s="161"/>
      <c r="V329" s="158"/>
      <c r="W329" s="158"/>
      <c r="X329" s="161"/>
      <c r="Y329" s="161"/>
      <c r="AA329" s="158"/>
      <c r="AB329" s="158"/>
      <c r="AC329" s="161"/>
      <c r="AD329" s="161"/>
    </row>
    <row r="330" spans="7:30" ht="15">
      <c r="G330" s="158"/>
      <c r="H330" s="158"/>
      <c r="I330" s="161"/>
      <c r="J330" s="161"/>
      <c r="L330" s="158"/>
      <c r="M330" s="158"/>
      <c r="N330" s="161"/>
      <c r="O330" s="161"/>
      <c r="Q330" s="158"/>
      <c r="R330" s="158"/>
      <c r="S330" s="161"/>
      <c r="T330" s="161"/>
      <c r="V330" s="158"/>
      <c r="W330" s="158"/>
      <c r="X330" s="161"/>
      <c r="Y330" s="161"/>
      <c r="AA330" s="158"/>
      <c r="AB330" s="158"/>
      <c r="AC330" s="161"/>
      <c r="AD330" s="161"/>
    </row>
    <row r="331" spans="7:30" ht="15">
      <c r="G331" s="158"/>
      <c r="H331" s="158"/>
      <c r="I331" s="161"/>
      <c r="J331" s="161"/>
      <c r="L331" s="158"/>
      <c r="M331" s="158"/>
      <c r="N331" s="161"/>
      <c r="O331" s="161"/>
      <c r="Q331" s="158"/>
      <c r="R331" s="158"/>
      <c r="S331" s="161"/>
      <c r="T331" s="161"/>
      <c r="V331" s="158"/>
      <c r="W331" s="158"/>
      <c r="X331" s="161"/>
      <c r="Y331" s="161"/>
      <c r="AA331" s="158"/>
      <c r="AB331" s="158"/>
      <c r="AC331" s="161"/>
      <c r="AD331" s="161"/>
    </row>
    <row r="332" spans="7:30" ht="15">
      <c r="G332" s="158"/>
      <c r="H332" s="158"/>
      <c r="I332" s="161"/>
      <c r="J332" s="161"/>
      <c r="L332" s="158"/>
      <c r="M332" s="158"/>
      <c r="N332" s="161"/>
      <c r="O332" s="161"/>
      <c r="Q332" s="158"/>
      <c r="R332" s="158"/>
      <c r="S332" s="161"/>
      <c r="T332" s="161"/>
      <c r="V332" s="158"/>
      <c r="W332" s="158"/>
      <c r="X332" s="161"/>
      <c r="Y332" s="161"/>
      <c r="AA332" s="158"/>
      <c r="AB332" s="158"/>
      <c r="AC332" s="161"/>
      <c r="AD332" s="161"/>
    </row>
  </sheetData>
  <printOptions horizontalCentered="1" verticalCentered="1" gridLines="1"/>
  <pageMargins left="0" right="0" top="0.5" bottom="0" header="0" footer="0"/>
  <pageSetup paperSize="3" scale="86" orientation="landscape" horizontalDpi="360" verticalDpi="360" r:id="rId1"/>
  <headerFooter alignWithMargins="0">
    <oddHeader>&amp;C&amp;"Arial,Bold"&amp;16Tehilim 106</oddHeader>
  </headerFooter>
  <legacyDrawing r:id="rId2"/>
</worksheet>
</file>

<file path=xl/worksheets/sheet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pageSetUpPr fitToPage="1"/>
  </sheetPr>
  <dimension ref="A1:BA285"/>
  <sheetViews>
    <sheetView showZeros="0" zoomScale="75" workbookViewId="0">
      <selection activeCell="N23" sqref="N23"/>
    </sheetView>
  </sheetViews>
  <sheetFormatPr defaultColWidth="9.140625" defaultRowHeight="12.75"/>
  <cols>
    <col min="1" max="1" width="14.7109375" style="3" customWidth="1"/>
    <col min="2" max="5" width="5.7109375" style="3" customWidth="1"/>
    <col min="6" max="6" width="14.7109375" style="3" customWidth="1"/>
    <col min="7" max="11" width="5.7109375" style="3" customWidth="1"/>
    <col min="12" max="12" width="14.7109375" style="3" customWidth="1"/>
    <col min="13" max="17" width="5.7109375" style="3" customWidth="1"/>
    <col min="18" max="18" width="14.7109375" style="3" customWidth="1"/>
    <col min="19" max="23" width="5.7109375" style="3" customWidth="1"/>
    <col min="24" max="24" width="14.7109375" style="3" customWidth="1"/>
    <col min="25" max="29" width="5.7109375" style="3" customWidth="1"/>
    <col min="30" max="30" width="5.7109375" style="12" customWidth="1"/>
    <col min="31" max="31" width="14.7109375" style="3" customWidth="1"/>
    <col min="32" max="36" width="5.7109375" style="3" customWidth="1"/>
    <col min="37" max="37" width="5.7109375" style="12" customWidth="1"/>
    <col min="38" max="38" width="14.7109375" style="3" customWidth="1"/>
    <col min="39" max="43" width="5.7109375" style="3" customWidth="1"/>
    <col min="44" max="44" width="14.7109375" style="3" customWidth="1"/>
    <col min="45" max="48" width="5.7109375" style="3" customWidth="1"/>
    <col min="49" max="49" width="14.7109375" style="3" customWidth="1"/>
    <col min="50" max="53" width="5.7109375" style="3" customWidth="1"/>
    <col min="54" max="16384" width="9.140625" style="3"/>
  </cols>
  <sheetData>
    <row r="1" spans="1:53">
      <c r="A1" s="1"/>
      <c r="B1" s="1" t="s">
        <v>1</v>
      </c>
      <c r="C1" s="1" t="s">
        <v>1</v>
      </c>
      <c r="D1" s="1" t="s">
        <v>0</v>
      </c>
      <c r="E1" s="1" t="s">
        <v>0</v>
      </c>
      <c r="F1" s="1"/>
      <c r="G1" s="1" t="s">
        <v>1</v>
      </c>
      <c r="H1" s="1" t="s">
        <v>1</v>
      </c>
      <c r="I1" s="1" t="s">
        <v>981</v>
      </c>
      <c r="J1" s="1" t="s">
        <v>0</v>
      </c>
      <c r="K1" s="1" t="s">
        <v>0</v>
      </c>
      <c r="L1" s="1"/>
      <c r="M1" s="1" t="s">
        <v>1</v>
      </c>
      <c r="N1" s="1" t="s">
        <v>1</v>
      </c>
      <c r="O1" s="1" t="s">
        <v>981</v>
      </c>
      <c r="P1" s="1" t="s">
        <v>0</v>
      </c>
      <c r="Q1" s="1" t="s">
        <v>0</v>
      </c>
      <c r="R1" s="1"/>
      <c r="S1" s="1" t="s">
        <v>1</v>
      </c>
      <c r="T1" s="1" t="s">
        <v>1</v>
      </c>
      <c r="U1" s="1" t="s">
        <v>981</v>
      </c>
      <c r="V1" s="1" t="s">
        <v>0</v>
      </c>
      <c r="W1" s="1" t="s">
        <v>0</v>
      </c>
      <c r="X1" s="1"/>
      <c r="Y1" s="1" t="s">
        <v>1</v>
      </c>
      <c r="Z1" s="1" t="s">
        <v>1</v>
      </c>
      <c r="AA1" s="1" t="s">
        <v>981</v>
      </c>
      <c r="AB1" s="1" t="s">
        <v>0</v>
      </c>
      <c r="AC1" s="1" t="s">
        <v>0</v>
      </c>
      <c r="AD1" s="1"/>
      <c r="AE1" s="1"/>
      <c r="AF1" s="1" t="s">
        <v>1</v>
      </c>
      <c r="AG1" s="1" t="s">
        <v>1</v>
      </c>
      <c r="AH1" s="1" t="s">
        <v>981</v>
      </c>
      <c r="AI1" s="1" t="s">
        <v>0</v>
      </c>
      <c r="AJ1" s="1" t="s">
        <v>0</v>
      </c>
      <c r="AK1" s="1"/>
      <c r="AL1" s="1"/>
      <c r="AM1" s="1" t="s">
        <v>1</v>
      </c>
      <c r="AN1" s="1" t="s">
        <v>1</v>
      </c>
      <c r="AO1" s="1" t="s">
        <v>981</v>
      </c>
      <c r="AP1" s="1" t="s">
        <v>0</v>
      </c>
      <c r="AQ1" s="1" t="s">
        <v>0</v>
      </c>
      <c r="AR1" s="1"/>
      <c r="AS1" s="1"/>
      <c r="AT1" s="1"/>
      <c r="AU1" s="1"/>
      <c r="AV1" s="1"/>
      <c r="AW1" s="1"/>
      <c r="AX1" s="1" t="s">
        <v>1</v>
      </c>
      <c r="AY1" s="1" t="s">
        <v>1</v>
      </c>
      <c r="AZ1" s="1" t="s">
        <v>0</v>
      </c>
      <c r="BA1" s="1" t="s">
        <v>0</v>
      </c>
    </row>
    <row r="2" spans="1:53">
      <c r="A2" s="1" t="s">
        <v>1</v>
      </c>
      <c r="B2" s="1" t="s">
        <v>6</v>
      </c>
      <c r="C2" s="1" t="s">
        <v>6</v>
      </c>
      <c r="D2" s="1" t="s">
        <v>6</v>
      </c>
      <c r="E2" s="1" t="s">
        <v>6</v>
      </c>
      <c r="F2" s="1" t="s">
        <v>1</v>
      </c>
      <c r="G2" s="1" t="s">
        <v>6</v>
      </c>
      <c r="H2" s="1" t="s">
        <v>6</v>
      </c>
      <c r="I2" s="1" t="s">
        <v>6</v>
      </c>
      <c r="J2" s="1" t="s">
        <v>6</v>
      </c>
      <c r="K2" s="1" t="s">
        <v>6</v>
      </c>
      <c r="L2" s="1" t="s">
        <v>1</v>
      </c>
      <c r="M2" s="1" t="s">
        <v>6</v>
      </c>
      <c r="N2" s="1" t="s">
        <v>6</v>
      </c>
      <c r="O2" s="1" t="s">
        <v>6</v>
      </c>
      <c r="P2" s="1" t="s">
        <v>6</v>
      </c>
      <c r="Q2" s="1" t="s">
        <v>6</v>
      </c>
      <c r="R2" s="1" t="s">
        <v>1</v>
      </c>
      <c r="S2" s="1" t="s">
        <v>6</v>
      </c>
      <c r="T2" s="1" t="s">
        <v>6</v>
      </c>
      <c r="U2" s="1" t="s">
        <v>6</v>
      </c>
      <c r="V2" s="1" t="s">
        <v>6</v>
      </c>
      <c r="W2" s="1" t="s">
        <v>6</v>
      </c>
      <c r="X2" s="1" t="s">
        <v>1</v>
      </c>
      <c r="Y2" s="1" t="s">
        <v>6</v>
      </c>
      <c r="Z2" s="1" t="s">
        <v>6</v>
      </c>
      <c r="AA2" s="1" t="s">
        <v>6</v>
      </c>
      <c r="AB2" s="1" t="s">
        <v>6</v>
      </c>
      <c r="AC2" s="1" t="s">
        <v>6</v>
      </c>
      <c r="AD2" s="1"/>
      <c r="AE2" s="1" t="s">
        <v>1</v>
      </c>
      <c r="AF2" s="1" t="s">
        <v>6</v>
      </c>
      <c r="AG2" s="1" t="s">
        <v>6</v>
      </c>
      <c r="AH2" s="1" t="s">
        <v>6</v>
      </c>
      <c r="AI2" s="1" t="s">
        <v>6</v>
      </c>
      <c r="AJ2" s="1" t="s">
        <v>6</v>
      </c>
      <c r="AK2" s="1"/>
      <c r="AL2" s="1" t="s">
        <v>1</v>
      </c>
      <c r="AM2" s="1" t="s">
        <v>6</v>
      </c>
      <c r="AN2" s="1" t="s">
        <v>6</v>
      </c>
      <c r="AO2" s="1" t="s">
        <v>6</v>
      </c>
      <c r="AP2" s="1" t="s">
        <v>6</v>
      </c>
      <c r="AQ2" s="1" t="s">
        <v>6</v>
      </c>
      <c r="AR2" s="1"/>
      <c r="AS2" s="1"/>
      <c r="AT2" s="1"/>
      <c r="AU2" s="1"/>
      <c r="AV2" s="1"/>
      <c r="AW2" s="1" t="s">
        <v>1</v>
      </c>
      <c r="AX2" s="1" t="s">
        <v>6</v>
      </c>
      <c r="AY2" s="1" t="s">
        <v>6</v>
      </c>
      <c r="AZ2" s="1" t="s">
        <v>6</v>
      </c>
      <c r="BA2" s="1" t="s">
        <v>6</v>
      </c>
    </row>
    <row r="3" spans="1:53">
      <c r="A3" s="1"/>
      <c r="B3" s="1"/>
      <c r="C3" s="1" t="s">
        <v>9</v>
      </c>
      <c r="D3" s="1"/>
      <c r="E3" s="1" t="s">
        <v>9</v>
      </c>
      <c r="F3" s="1"/>
      <c r="G3" s="1"/>
      <c r="H3" s="1" t="s">
        <v>9</v>
      </c>
      <c r="I3" s="1"/>
      <c r="J3" s="1"/>
      <c r="K3" s="1" t="s">
        <v>9</v>
      </c>
      <c r="L3" s="1"/>
      <c r="M3" s="1"/>
      <c r="N3" s="1" t="s">
        <v>9</v>
      </c>
      <c r="O3" s="1"/>
      <c r="P3" s="1"/>
      <c r="Q3" s="1" t="s">
        <v>9</v>
      </c>
      <c r="R3" s="1"/>
      <c r="S3" s="1"/>
      <c r="T3" s="1" t="s">
        <v>9</v>
      </c>
      <c r="U3" s="1"/>
      <c r="V3" s="1"/>
      <c r="W3" s="1" t="s">
        <v>9</v>
      </c>
      <c r="X3" s="1"/>
      <c r="Y3" s="1"/>
      <c r="Z3" s="1" t="s">
        <v>9</v>
      </c>
      <c r="AA3" s="1"/>
      <c r="AB3" s="1"/>
      <c r="AC3" s="1" t="s">
        <v>9</v>
      </c>
      <c r="AD3" s="1"/>
      <c r="AE3" s="1"/>
      <c r="AF3" s="1"/>
      <c r="AG3" s="1" t="s">
        <v>9</v>
      </c>
      <c r="AH3" s="1"/>
      <c r="AI3" s="1"/>
      <c r="AJ3" s="1" t="s">
        <v>9</v>
      </c>
      <c r="AK3" s="1"/>
      <c r="AL3" s="1"/>
      <c r="AM3" s="1"/>
      <c r="AN3" s="1" t="s">
        <v>9</v>
      </c>
      <c r="AO3" s="1"/>
      <c r="AP3" s="1"/>
      <c r="AQ3" s="1" t="s">
        <v>9</v>
      </c>
      <c r="AR3" s="1"/>
      <c r="AS3" s="1"/>
      <c r="AT3" s="1"/>
      <c r="AU3" s="1"/>
      <c r="AV3" s="1"/>
      <c r="AW3" s="1"/>
      <c r="AX3" s="1"/>
      <c r="AY3" s="1" t="s">
        <v>9</v>
      </c>
      <c r="AZ3" s="1"/>
      <c r="BA3" s="1" t="s">
        <v>9</v>
      </c>
    </row>
    <row r="4" spans="1:53" s="2022" customFormat="1" ht="18">
      <c r="A4" s="129"/>
      <c r="B4" s="129"/>
      <c r="C4" s="129"/>
      <c r="D4" s="129"/>
      <c r="E4" s="129"/>
      <c r="F4" s="3351" t="s">
        <v>8247</v>
      </c>
      <c r="G4" s="3351"/>
      <c r="H4" s="3351"/>
      <c r="I4" s="3351"/>
      <c r="J4" s="3351"/>
      <c r="K4" s="3351"/>
      <c r="L4" s="3351" t="s">
        <v>8248</v>
      </c>
      <c r="M4" s="3351"/>
      <c r="N4" s="3351"/>
      <c r="O4" s="3351"/>
      <c r="P4" s="3351"/>
      <c r="Q4" s="3351"/>
      <c r="R4" s="3351" t="s">
        <v>8249</v>
      </c>
      <c r="S4" s="3351"/>
      <c r="T4" s="3351"/>
      <c r="U4" s="3351"/>
      <c r="V4" s="3351"/>
      <c r="W4" s="3351"/>
      <c r="X4" s="3351" t="s">
        <v>8250</v>
      </c>
      <c r="Y4" s="3351"/>
      <c r="Z4" s="3351"/>
      <c r="AA4" s="3351"/>
      <c r="AB4" s="3351"/>
      <c r="AC4" s="3351"/>
      <c r="AD4" s="3351"/>
      <c r="AE4" s="3352"/>
      <c r="AF4" s="3352"/>
      <c r="AG4" s="3352"/>
      <c r="AH4" s="3352"/>
      <c r="AI4" s="3352"/>
      <c r="AJ4" s="3352"/>
      <c r="AK4" s="3352"/>
      <c r="AL4" s="129"/>
      <c r="AM4" s="129"/>
      <c r="AN4" s="129"/>
      <c r="AO4" s="129"/>
      <c r="AP4" s="129"/>
      <c r="AQ4" s="129"/>
      <c r="AR4" s="129"/>
      <c r="AS4" s="129"/>
      <c r="AT4" s="129"/>
      <c r="AU4" s="129"/>
      <c r="AV4" s="129"/>
      <c r="AW4" s="129"/>
      <c r="AX4" s="129"/>
      <c r="AY4" s="129"/>
      <c r="AZ4" s="129"/>
      <c r="BA4" s="129"/>
    </row>
    <row r="5" spans="1:53" ht="15.75">
      <c r="A5" s="28" t="s">
        <v>8251</v>
      </c>
      <c r="B5" s="29">
        <v>1</v>
      </c>
      <c r="C5" s="29">
        <v>278</v>
      </c>
      <c r="D5" s="29">
        <v>1</v>
      </c>
      <c r="E5" s="29">
        <v>43</v>
      </c>
      <c r="F5" s="28" t="s">
        <v>8252</v>
      </c>
      <c r="G5" s="29">
        <v>21</v>
      </c>
      <c r="H5" s="29">
        <v>258</v>
      </c>
      <c r="I5" s="29">
        <v>1</v>
      </c>
      <c r="J5" s="29">
        <v>4</v>
      </c>
      <c r="K5" s="29">
        <v>40</v>
      </c>
      <c r="L5" s="28" t="s">
        <v>2025</v>
      </c>
      <c r="M5" s="29">
        <v>63</v>
      </c>
      <c r="N5" s="29">
        <v>216</v>
      </c>
      <c r="O5" s="29">
        <v>1</v>
      </c>
      <c r="P5" s="29">
        <v>10</v>
      </c>
      <c r="Q5" s="29">
        <v>34</v>
      </c>
      <c r="R5" s="28" t="s">
        <v>8253</v>
      </c>
      <c r="S5" s="29">
        <v>107</v>
      </c>
      <c r="T5" s="29">
        <v>172</v>
      </c>
      <c r="U5" s="29">
        <v>1</v>
      </c>
      <c r="V5" s="29">
        <v>17</v>
      </c>
      <c r="W5" s="29">
        <v>27</v>
      </c>
      <c r="X5" s="28" t="s">
        <v>1843</v>
      </c>
      <c r="Y5" s="29">
        <v>144</v>
      </c>
      <c r="Z5" s="29">
        <v>135</v>
      </c>
      <c r="AA5" s="29">
        <v>1</v>
      </c>
      <c r="AB5" s="29">
        <v>23</v>
      </c>
      <c r="AC5" s="29">
        <v>21</v>
      </c>
      <c r="AD5" s="219" t="s">
        <v>678</v>
      </c>
      <c r="AE5" s="28" t="s">
        <v>8254</v>
      </c>
      <c r="AF5" s="29">
        <v>207</v>
      </c>
      <c r="AG5" s="29">
        <v>72</v>
      </c>
      <c r="AH5" s="29">
        <v>1</v>
      </c>
      <c r="AI5" s="29">
        <v>33</v>
      </c>
      <c r="AJ5" s="29">
        <v>11</v>
      </c>
      <c r="AK5" s="219"/>
      <c r="AL5" s="28" t="s">
        <v>2076</v>
      </c>
      <c r="AM5" s="29">
        <v>265</v>
      </c>
      <c r="AN5" s="29">
        <v>14</v>
      </c>
      <c r="AO5" s="29">
        <v>1</v>
      </c>
      <c r="AP5" s="29">
        <v>42</v>
      </c>
      <c r="AQ5" s="29">
        <v>2</v>
      </c>
      <c r="AR5" s="28"/>
      <c r="AS5" s="29"/>
      <c r="AT5" s="29"/>
      <c r="AU5" s="29"/>
      <c r="AV5" s="29"/>
      <c r="AW5" s="28" t="s">
        <v>8251</v>
      </c>
      <c r="AX5" s="29">
        <v>1</v>
      </c>
      <c r="AY5" s="29">
        <v>278</v>
      </c>
      <c r="AZ5" s="29">
        <v>1</v>
      </c>
      <c r="BA5" s="29">
        <v>43</v>
      </c>
    </row>
    <row r="6" spans="1:53" ht="15.75">
      <c r="A6" s="28" t="s">
        <v>249</v>
      </c>
      <c r="B6" s="29">
        <v>2</v>
      </c>
      <c r="C6" s="29">
        <v>277</v>
      </c>
      <c r="D6" s="29">
        <v>1</v>
      </c>
      <c r="E6" s="29">
        <v>43</v>
      </c>
      <c r="F6" s="28" t="s">
        <v>2960</v>
      </c>
      <c r="G6" s="29">
        <v>22</v>
      </c>
      <c r="H6" s="29">
        <v>257</v>
      </c>
      <c r="I6" s="29">
        <v>2</v>
      </c>
      <c r="J6" s="29">
        <v>4</v>
      </c>
      <c r="K6" s="29">
        <v>40</v>
      </c>
      <c r="L6" s="28" t="s">
        <v>2169</v>
      </c>
      <c r="M6" s="29">
        <v>64</v>
      </c>
      <c r="N6" s="29">
        <v>215</v>
      </c>
      <c r="O6" s="29">
        <v>2</v>
      </c>
      <c r="P6" s="29">
        <v>10</v>
      </c>
      <c r="Q6" s="29">
        <v>34</v>
      </c>
      <c r="R6" s="28" t="s">
        <v>8255</v>
      </c>
      <c r="S6" s="29">
        <v>108</v>
      </c>
      <c r="T6" s="29">
        <v>171</v>
      </c>
      <c r="U6" s="29">
        <v>2</v>
      </c>
      <c r="V6" s="29">
        <v>17</v>
      </c>
      <c r="W6" s="29">
        <v>27</v>
      </c>
      <c r="X6" s="28" t="s">
        <v>1329</v>
      </c>
      <c r="Y6" s="29">
        <v>145</v>
      </c>
      <c r="Z6" s="29">
        <v>134</v>
      </c>
      <c r="AA6" s="29">
        <v>2</v>
      </c>
      <c r="AB6" s="29">
        <v>23</v>
      </c>
      <c r="AC6" s="29">
        <v>21</v>
      </c>
      <c r="AD6" s="219"/>
      <c r="AE6" s="28" t="s">
        <v>1725</v>
      </c>
      <c r="AF6" s="29">
        <v>208</v>
      </c>
      <c r="AG6" s="29">
        <v>71</v>
      </c>
      <c r="AH6" s="29">
        <v>2</v>
      </c>
      <c r="AI6" s="29">
        <v>33</v>
      </c>
      <c r="AJ6" s="29">
        <v>11</v>
      </c>
      <c r="AK6" s="219"/>
      <c r="AL6" s="28" t="s">
        <v>2719</v>
      </c>
      <c r="AM6" s="29">
        <v>266</v>
      </c>
      <c r="AN6" s="29">
        <v>13</v>
      </c>
      <c r="AO6" s="29">
        <v>2</v>
      </c>
      <c r="AP6" s="29">
        <v>42</v>
      </c>
      <c r="AQ6" s="29">
        <v>2</v>
      </c>
      <c r="AR6" s="28"/>
      <c r="AS6" s="29"/>
      <c r="AT6" s="29"/>
      <c r="AU6" s="29"/>
      <c r="AV6" s="29"/>
      <c r="AW6" s="28" t="s">
        <v>249</v>
      </c>
      <c r="AX6" s="29">
        <v>2</v>
      </c>
      <c r="AY6" s="29">
        <v>277</v>
      </c>
      <c r="AZ6" s="29">
        <v>1</v>
      </c>
      <c r="BA6" s="29">
        <v>43</v>
      </c>
    </row>
    <row r="7" spans="1:53" ht="15.75">
      <c r="A7" s="28" t="s">
        <v>126</v>
      </c>
      <c r="B7" s="29">
        <v>3</v>
      </c>
      <c r="C7" s="29">
        <v>276</v>
      </c>
      <c r="D7" s="29">
        <v>1</v>
      </c>
      <c r="E7" s="29">
        <v>43</v>
      </c>
      <c r="F7" s="28" t="s">
        <v>3038</v>
      </c>
      <c r="G7" s="29">
        <v>23</v>
      </c>
      <c r="H7" s="29">
        <v>256</v>
      </c>
      <c r="I7" s="29">
        <v>3</v>
      </c>
      <c r="J7" s="29">
        <v>4</v>
      </c>
      <c r="K7" s="29">
        <v>40</v>
      </c>
      <c r="L7" s="28" t="s">
        <v>8256</v>
      </c>
      <c r="M7" s="29">
        <v>65</v>
      </c>
      <c r="N7" s="29">
        <v>214</v>
      </c>
      <c r="O7" s="29">
        <v>3</v>
      </c>
      <c r="P7" s="29">
        <v>10</v>
      </c>
      <c r="Q7" s="29">
        <v>34</v>
      </c>
      <c r="R7" s="28" t="s">
        <v>6515</v>
      </c>
      <c r="S7" s="29">
        <v>109</v>
      </c>
      <c r="T7" s="29">
        <v>170</v>
      </c>
      <c r="U7" s="29">
        <v>3</v>
      </c>
      <c r="V7" s="29">
        <v>17</v>
      </c>
      <c r="W7" s="29">
        <v>27</v>
      </c>
      <c r="X7" s="28" t="s">
        <v>8257</v>
      </c>
      <c r="Y7" s="29">
        <v>146</v>
      </c>
      <c r="Z7" s="29">
        <v>133</v>
      </c>
      <c r="AA7" s="29">
        <v>3</v>
      </c>
      <c r="AB7" s="29">
        <v>23</v>
      </c>
      <c r="AC7" s="29">
        <v>21</v>
      </c>
      <c r="AD7" s="219"/>
      <c r="AE7" s="28" t="s">
        <v>8258</v>
      </c>
      <c r="AF7" s="29">
        <v>209</v>
      </c>
      <c r="AG7" s="29">
        <v>70</v>
      </c>
      <c r="AH7" s="29">
        <v>3</v>
      </c>
      <c r="AI7" s="29">
        <v>33</v>
      </c>
      <c r="AJ7" s="29">
        <v>11</v>
      </c>
      <c r="AK7" s="219"/>
      <c r="AL7" s="28" t="s">
        <v>348</v>
      </c>
      <c r="AM7" s="29">
        <v>267</v>
      </c>
      <c r="AN7" s="29">
        <v>12</v>
      </c>
      <c r="AO7" s="29">
        <v>3</v>
      </c>
      <c r="AP7" s="29">
        <v>42</v>
      </c>
      <c r="AQ7" s="29">
        <v>2</v>
      </c>
      <c r="AR7" s="28"/>
      <c r="AS7" s="29"/>
      <c r="AT7" s="29"/>
      <c r="AU7" s="29"/>
      <c r="AV7" s="29"/>
      <c r="AW7" s="28" t="s">
        <v>126</v>
      </c>
      <c r="AX7" s="29">
        <v>3</v>
      </c>
      <c r="AY7" s="29">
        <v>276</v>
      </c>
      <c r="AZ7" s="29">
        <v>1</v>
      </c>
      <c r="BA7" s="29">
        <v>43</v>
      </c>
    </row>
    <row r="8" spans="1:53" ht="15.75">
      <c r="A8" s="28" t="s">
        <v>184</v>
      </c>
      <c r="B8" s="29">
        <v>4</v>
      </c>
      <c r="C8" s="29">
        <v>275</v>
      </c>
      <c r="D8" s="29">
        <v>1</v>
      </c>
      <c r="E8" s="29">
        <v>43</v>
      </c>
      <c r="F8" s="28" t="s">
        <v>125</v>
      </c>
      <c r="G8" s="29">
        <v>24</v>
      </c>
      <c r="H8" s="29">
        <v>255</v>
      </c>
      <c r="I8" s="29">
        <v>4</v>
      </c>
      <c r="J8" s="29">
        <v>4</v>
      </c>
      <c r="K8" s="29">
        <v>40</v>
      </c>
      <c r="L8" s="28" t="s">
        <v>8259</v>
      </c>
      <c r="M8" s="29">
        <v>66</v>
      </c>
      <c r="N8" s="29">
        <v>213</v>
      </c>
      <c r="O8" s="29">
        <v>4</v>
      </c>
      <c r="P8" s="29">
        <v>10</v>
      </c>
      <c r="Q8" s="29">
        <v>34</v>
      </c>
      <c r="R8" s="28" t="s">
        <v>8260</v>
      </c>
      <c r="S8" s="29">
        <v>110</v>
      </c>
      <c r="T8" s="29">
        <v>169</v>
      </c>
      <c r="U8" s="29">
        <v>4</v>
      </c>
      <c r="V8" s="29">
        <v>17</v>
      </c>
      <c r="W8" s="29">
        <v>27</v>
      </c>
      <c r="X8" s="28" t="s">
        <v>7483</v>
      </c>
      <c r="Y8" s="29">
        <v>147</v>
      </c>
      <c r="Z8" s="29">
        <v>132</v>
      </c>
      <c r="AA8" s="29">
        <v>4</v>
      </c>
      <c r="AB8" s="29">
        <v>23</v>
      </c>
      <c r="AC8" s="29">
        <v>21</v>
      </c>
      <c r="AD8" s="219"/>
      <c r="AE8" s="28" t="s">
        <v>8261</v>
      </c>
      <c r="AF8" s="29">
        <v>210</v>
      </c>
      <c r="AG8" s="29">
        <v>69</v>
      </c>
      <c r="AH8" s="29">
        <v>4</v>
      </c>
      <c r="AI8" s="29">
        <v>33</v>
      </c>
      <c r="AJ8" s="29">
        <v>11</v>
      </c>
      <c r="AK8" s="219"/>
      <c r="AL8" s="28" t="s">
        <v>1303</v>
      </c>
      <c r="AM8" s="29">
        <v>268</v>
      </c>
      <c r="AN8" s="29">
        <v>11</v>
      </c>
      <c r="AO8" s="29">
        <v>4</v>
      </c>
      <c r="AP8" s="29">
        <v>42</v>
      </c>
      <c r="AQ8" s="29">
        <v>2</v>
      </c>
      <c r="AR8" s="28"/>
      <c r="AS8" s="29"/>
      <c r="AT8" s="29"/>
      <c r="AU8" s="29"/>
      <c r="AV8" s="29"/>
      <c r="AW8" s="28" t="s">
        <v>184</v>
      </c>
      <c r="AX8" s="29">
        <v>4</v>
      </c>
      <c r="AY8" s="29">
        <v>275</v>
      </c>
      <c r="AZ8" s="29">
        <v>1</v>
      </c>
      <c r="BA8" s="29">
        <v>43</v>
      </c>
    </row>
    <row r="9" spans="1:53" ht="15.75">
      <c r="A9" s="28" t="s">
        <v>126</v>
      </c>
      <c r="B9" s="29">
        <v>5</v>
      </c>
      <c r="C9" s="29">
        <v>274</v>
      </c>
      <c r="D9" s="29">
        <v>1</v>
      </c>
      <c r="E9" s="29">
        <v>43</v>
      </c>
      <c r="F9" s="28" t="s">
        <v>2666</v>
      </c>
      <c r="G9" s="29">
        <v>25</v>
      </c>
      <c r="H9" s="29">
        <v>254</v>
      </c>
      <c r="I9" s="29">
        <v>5</v>
      </c>
      <c r="J9" s="29">
        <v>4</v>
      </c>
      <c r="K9" s="29">
        <v>40</v>
      </c>
      <c r="L9" s="28" t="s">
        <v>1127</v>
      </c>
      <c r="M9" s="29">
        <v>67</v>
      </c>
      <c r="N9" s="29">
        <v>212</v>
      </c>
      <c r="O9" s="29">
        <v>5</v>
      </c>
      <c r="P9" s="29">
        <v>10</v>
      </c>
      <c r="Q9" s="29">
        <v>34</v>
      </c>
      <c r="R9" s="28" t="s">
        <v>8262</v>
      </c>
      <c r="S9" s="29">
        <v>111</v>
      </c>
      <c r="T9" s="29">
        <v>168</v>
      </c>
      <c r="U9" s="29">
        <v>5</v>
      </c>
      <c r="V9" s="29">
        <v>17</v>
      </c>
      <c r="W9" s="29">
        <v>27</v>
      </c>
      <c r="X9" s="28" t="s">
        <v>1308</v>
      </c>
      <c r="Y9" s="29">
        <v>148</v>
      </c>
      <c r="Z9" s="29">
        <v>131</v>
      </c>
      <c r="AA9" s="29">
        <v>5</v>
      </c>
      <c r="AB9" s="29">
        <v>23</v>
      </c>
      <c r="AC9" s="29">
        <v>21</v>
      </c>
      <c r="AD9" s="219"/>
      <c r="AE9" s="28" t="s">
        <v>1910</v>
      </c>
      <c r="AF9" s="29">
        <v>211</v>
      </c>
      <c r="AG9" s="29">
        <v>68</v>
      </c>
      <c r="AH9" s="29">
        <v>5</v>
      </c>
      <c r="AI9" s="29">
        <v>33</v>
      </c>
      <c r="AJ9" s="29">
        <v>11</v>
      </c>
      <c r="AK9" s="219"/>
      <c r="AL9" s="28" t="s">
        <v>2432</v>
      </c>
      <c r="AM9" s="29">
        <v>269</v>
      </c>
      <c r="AN9" s="29">
        <v>10</v>
      </c>
      <c r="AO9" s="29">
        <v>5</v>
      </c>
      <c r="AP9" s="29">
        <v>42</v>
      </c>
      <c r="AQ9" s="29">
        <v>2</v>
      </c>
      <c r="AR9" s="28"/>
      <c r="AS9" s="29"/>
      <c r="AT9" s="29"/>
      <c r="AU9" s="29"/>
      <c r="AV9" s="29"/>
      <c r="AW9" s="28" t="s">
        <v>126</v>
      </c>
      <c r="AX9" s="29">
        <v>5</v>
      </c>
      <c r="AY9" s="29">
        <v>274</v>
      </c>
      <c r="AZ9" s="29">
        <v>1</v>
      </c>
      <c r="BA9" s="29">
        <v>43</v>
      </c>
    </row>
    <row r="10" spans="1:53" ht="15.75">
      <c r="A10" s="28" t="s">
        <v>356</v>
      </c>
      <c r="B10" s="29">
        <v>6</v>
      </c>
      <c r="C10" s="29">
        <v>273</v>
      </c>
      <c r="D10" s="29">
        <v>1</v>
      </c>
      <c r="E10" s="29">
        <v>43</v>
      </c>
      <c r="F10" s="28" t="s">
        <v>8263</v>
      </c>
      <c r="G10" s="29">
        <v>26</v>
      </c>
      <c r="H10" s="29">
        <v>253</v>
      </c>
      <c r="I10" s="29">
        <v>6</v>
      </c>
      <c r="J10" s="29">
        <v>4</v>
      </c>
      <c r="K10" s="29">
        <v>40</v>
      </c>
      <c r="L10" s="28" t="s">
        <v>8264</v>
      </c>
      <c r="M10" s="29">
        <v>68</v>
      </c>
      <c r="N10" s="29">
        <v>211</v>
      </c>
      <c r="O10" s="29">
        <v>6</v>
      </c>
      <c r="P10" s="29">
        <v>10</v>
      </c>
      <c r="Q10" s="29">
        <v>34</v>
      </c>
      <c r="R10" s="28" t="s">
        <v>130</v>
      </c>
      <c r="S10" s="29">
        <v>112</v>
      </c>
      <c r="T10" s="29">
        <v>167</v>
      </c>
      <c r="U10" s="29">
        <v>6</v>
      </c>
      <c r="V10" s="29">
        <v>18</v>
      </c>
      <c r="W10" s="29">
        <v>26</v>
      </c>
      <c r="X10" s="28" t="s">
        <v>1310</v>
      </c>
      <c r="Y10" s="29">
        <v>149</v>
      </c>
      <c r="Z10" s="29">
        <v>130</v>
      </c>
      <c r="AA10" s="29">
        <v>6</v>
      </c>
      <c r="AB10" s="29">
        <v>23</v>
      </c>
      <c r="AC10" s="29">
        <v>21</v>
      </c>
      <c r="AD10" s="219"/>
      <c r="AE10" s="28" t="s">
        <v>8265</v>
      </c>
      <c r="AF10" s="29">
        <v>212</v>
      </c>
      <c r="AG10" s="29">
        <v>67</v>
      </c>
      <c r="AH10" s="29">
        <v>6</v>
      </c>
      <c r="AI10" s="29">
        <v>33</v>
      </c>
      <c r="AJ10" s="29">
        <v>11</v>
      </c>
      <c r="AK10" s="219"/>
      <c r="AL10" s="28" t="s">
        <v>8266</v>
      </c>
      <c r="AM10" s="29">
        <v>270</v>
      </c>
      <c r="AN10" s="29">
        <v>9</v>
      </c>
      <c r="AO10" s="29">
        <v>6</v>
      </c>
      <c r="AP10" s="29">
        <v>42</v>
      </c>
      <c r="AQ10" s="29">
        <v>2</v>
      </c>
      <c r="AR10" s="28"/>
      <c r="AS10" s="29"/>
      <c r="AT10" s="29"/>
      <c r="AU10" s="29"/>
      <c r="AV10" s="29"/>
      <c r="AW10" s="28" t="s">
        <v>356</v>
      </c>
      <c r="AX10" s="29">
        <v>6</v>
      </c>
      <c r="AY10" s="29">
        <v>273</v>
      </c>
      <c r="AZ10" s="29">
        <v>1</v>
      </c>
      <c r="BA10" s="29">
        <v>43</v>
      </c>
    </row>
    <row r="11" spans="1:53" ht="15.75">
      <c r="A11" s="28" t="s">
        <v>2534</v>
      </c>
      <c r="B11" s="29">
        <v>7</v>
      </c>
      <c r="C11" s="29">
        <v>272</v>
      </c>
      <c r="D11" s="29">
        <v>1</v>
      </c>
      <c r="E11" s="29">
        <v>43</v>
      </c>
      <c r="F11" s="28" t="s">
        <v>152</v>
      </c>
      <c r="G11" s="29">
        <v>27</v>
      </c>
      <c r="H11" s="29">
        <v>252</v>
      </c>
      <c r="I11" s="29">
        <v>7</v>
      </c>
      <c r="J11" s="29">
        <v>4</v>
      </c>
      <c r="K11" s="29">
        <v>40</v>
      </c>
      <c r="L11" s="28" t="s">
        <v>126</v>
      </c>
      <c r="M11" s="29">
        <v>69</v>
      </c>
      <c r="N11" s="29">
        <v>210</v>
      </c>
      <c r="O11" s="29">
        <v>7</v>
      </c>
      <c r="P11" s="29">
        <v>11</v>
      </c>
      <c r="Q11" s="29">
        <v>33</v>
      </c>
      <c r="R11" s="28" t="s">
        <v>3088</v>
      </c>
      <c r="S11" s="29">
        <v>113</v>
      </c>
      <c r="T11" s="29">
        <v>166</v>
      </c>
      <c r="U11" s="29">
        <v>7</v>
      </c>
      <c r="V11" s="29">
        <v>18</v>
      </c>
      <c r="W11" s="29">
        <v>26</v>
      </c>
      <c r="X11" s="28" t="s">
        <v>140</v>
      </c>
      <c r="Y11" s="29">
        <v>150</v>
      </c>
      <c r="Z11" s="29">
        <v>129</v>
      </c>
      <c r="AA11" s="29">
        <v>7</v>
      </c>
      <c r="AB11" s="29">
        <v>23</v>
      </c>
      <c r="AC11" s="29">
        <v>21</v>
      </c>
      <c r="AD11" s="219"/>
      <c r="AE11" s="28" t="s">
        <v>97</v>
      </c>
      <c r="AF11" s="29">
        <v>213</v>
      </c>
      <c r="AG11" s="29">
        <v>66</v>
      </c>
      <c r="AH11" s="29">
        <v>7</v>
      </c>
      <c r="AI11" s="29">
        <v>34</v>
      </c>
      <c r="AJ11" s="29">
        <v>10</v>
      </c>
      <c r="AK11" s="219"/>
      <c r="AL11" s="28" t="s">
        <v>3068</v>
      </c>
      <c r="AM11" s="29">
        <v>271</v>
      </c>
      <c r="AN11" s="29">
        <v>8</v>
      </c>
      <c r="AO11" s="29">
        <v>7</v>
      </c>
      <c r="AP11" s="29">
        <v>42</v>
      </c>
      <c r="AQ11" s="29">
        <v>2</v>
      </c>
      <c r="AR11" s="28"/>
      <c r="AS11" s="29"/>
      <c r="AT11" s="29"/>
      <c r="AU11" s="29"/>
      <c r="AV11" s="29"/>
      <c r="AW11" s="28" t="s">
        <v>2534</v>
      </c>
      <c r="AX11" s="29">
        <v>7</v>
      </c>
      <c r="AY11" s="29">
        <v>272</v>
      </c>
      <c r="AZ11" s="29">
        <v>1</v>
      </c>
      <c r="BA11" s="29">
        <v>43</v>
      </c>
    </row>
    <row r="12" spans="1:53" ht="15.75">
      <c r="A12" s="28" t="s">
        <v>2215</v>
      </c>
      <c r="B12" s="29">
        <v>8</v>
      </c>
      <c r="C12" s="29">
        <v>271</v>
      </c>
      <c r="D12" s="29">
        <v>2</v>
      </c>
      <c r="E12" s="29">
        <v>42</v>
      </c>
      <c r="F12" s="28" t="s">
        <v>8267</v>
      </c>
      <c r="G12" s="29">
        <v>28</v>
      </c>
      <c r="H12" s="29">
        <v>251</v>
      </c>
      <c r="I12" s="29">
        <v>8</v>
      </c>
      <c r="J12" s="29">
        <v>4</v>
      </c>
      <c r="K12" s="29">
        <v>40</v>
      </c>
      <c r="L12" s="28" t="s">
        <v>8235</v>
      </c>
      <c r="M12" s="29">
        <v>70</v>
      </c>
      <c r="N12" s="29">
        <v>209</v>
      </c>
      <c r="O12" s="29">
        <v>8</v>
      </c>
      <c r="P12" s="29">
        <v>11</v>
      </c>
      <c r="Q12" s="29">
        <v>33</v>
      </c>
      <c r="R12" s="28" t="s">
        <v>8268</v>
      </c>
      <c r="S12" s="29">
        <v>114</v>
      </c>
      <c r="T12" s="29">
        <v>165</v>
      </c>
      <c r="U12" s="29">
        <v>8</v>
      </c>
      <c r="V12" s="29">
        <v>18</v>
      </c>
      <c r="W12" s="29">
        <v>26</v>
      </c>
      <c r="X12" s="28" t="s">
        <v>840</v>
      </c>
      <c r="Y12" s="29">
        <v>151</v>
      </c>
      <c r="Z12" s="29">
        <v>128</v>
      </c>
      <c r="AA12" s="29">
        <v>8</v>
      </c>
      <c r="AB12" s="29">
        <v>24</v>
      </c>
      <c r="AC12" s="29">
        <v>20</v>
      </c>
      <c r="AD12" s="219" t="s">
        <v>678</v>
      </c>
      <c r="AE12" s="28" t="s">
        <v>3320</v>
      </c>
      <c r="AF12" s="29">
        <v>214</v>
      </c>
      <c r="AG12" s="29">
        <v>65</v>
      </c>
      <c r="AH12" s="29">
        <v>8</v>
      </c>
      <c r="AI12" s="29">
        <v>34</v>
      </c>
      <c r="AJ12" s="29">
        <v>10</v>
      </c>
      <c r="AK12" s="219"/>
      <c r="AL12" s="28" t="s">
        <v>183</v>
      </c>
      <c r="AM12" s="29">
        <v>272</v>
      </c>
      <c r="AN12" s="29">
        <v>7</v>
      </c>
      <c r="AO12" s="29">
        <v>8</v>
      </c>
      <c r="AP12" s="29">
        <v>43</v>
      </c>
      <c r="AQ12" s="29">
        <v>1</v>
      </c>
      <c r="AR12" s="28"/>
      <c r="AS12" s="29"/>
      <c r="AT12" s="29"/>
      <c r="AU12" s="29"/>
      <c r="AV12" s="29"/>
      <c r="AW12" s="28" t="s">
        <v>2215</v>
      </c>
      <c r="AX12" s="29">
        <v>8</v>
      </c>
      <c r="AY12" s="29">
        <v>271</v>
      </c>
      <c r="AZ12" s="29">
        <v>2</v>
      </c>
      <c r="BA12" s="29">
        <v>42</v>
      </c>
    </row>
    <row r="13" spans="1:53" ht="15.75">
      <c r="A13" s="28" t="s">
        <v>8269</v>
      </c>
      <c r="B13" s="29">
        <v>9</v>
      </c>
      <c r="C13" s="29">
        <v>270</v>
      </c>
      <c r="D13" s="29">
        <v>2</v>
      </c>
      <c r="E13" s="29">
        <v>42</v>
      </c>
      <c r="F13" s="28" t="s">
        <v>8270</v>
      </c>
      <c r="G13" s="29">
        <v>29</v>
      </c>
      <c r="H13" s="29">
        <v>250</v>
      </c>
      <c r="I13" s="29">
        <v>9</v>
      </c>
      <c r="J13" s="29">
        <v>5</v>
      </c>
      <c r="K13" s="29">
        <v>39</v>
      </c>
      <c r="L13" s="28" t="s">
        <v>357</v>
      </c>
      <c r="M13" s="29">
        <v>71</v>
      </c>
      <c r="N13" s="29">
        <v>208</v>
      </c>
      <c r="O13" s="29">
        <v>9</v>
      </c>
      <c r="P13" s="29">
        <v>11</v>
      </c>
      <c r="Q13" s="29">
        <v>33</v>
      </c>
      <c r="R13" s="28" t="s">
        <v>2046</v>
      </c>
      <c r="S13" s="29">
        <v>115</v>
      </c>
      <c r="T13" s="29">
        <v>164</v>
      </c>
      <c r="U13" s="29">
        <v>9</v>
      </c>
      <c r="V13" s="29">
        <v>18</v>
      </c>
      <c r="W13" s="29">
        <v>26</v>
      </c>
      <c r="X13" s="28" t="s">
        <v>2693</v>
      </c>
      <c r="Y13" s="29">
        <v>152</v>
      </c>
      <c r="Z13" s="29">
        <v>127</v>
      </c>
      <c r="AA13" s="29">
        <v>9</v>
      </c>
      <c r="AB13" s="29">
        <v>24</v>
      </c>
      <c r="AC13" s="29">
        <v>20</v>
      </c>
      <c r="AD13" s="219"/>
      <c r="AE13" s="28" t="s">
        <v>8271</v>
      </c>
      <c r="AF13" s="29">
        <v>215</v>
      </c>
      <c r="AG13" s="29">
        <v>64</v>
      </c>
      <c r="AH13" s="29">
        <v>9</v>
      </c>
      <c r="AI13" s="29">
        <v>34</v>
      </c>
      <c r="AJ13" s="29">
        <v>10</v>
      </c>
      <c r="AK13" s="219"/>
      <c r="AL13" s="28" t="s">
        <v>8272</v>
      </c>
      <c r="AM13" s="29">
        <v>273</v>
      </c>
      <c r="AN13" s="29">
        <v>6</v>
      </c>
      <c r="AO13" s="29">
        <v>9</v>
      </c>
      <c r="AP13" s="29">
        <v>43</v>
      </c>
      <c r="AQ13" s="29">
        <v>1</v>
      </c>
      <c r="AR13" s="28"/>
      <c r="AS13" s="29"/>
      <c r="AT13" s="29"/>
      <c r="AU13" s="29"/>
      <c r="AV13" s="29"/>
      <c r="AW13" s="28" t="s">
        <v>8269</v>
      </c>
      <c r="AX13" s="29">
        <v>9</v>
      </c>
      <c r="AY13" s="29">
        <v>270</v>
      </c>
      <c r="AZ13" s="29">
        <v>2</v>
      </c>
      <c r="BA13" s="29">
        <v>42</v>
      </c>
    </row>
    <row r="14" spans="1:53" ht="15.75">
      <c r="A14" s="28" t="s">
        <v>89</v>
      </c>
      <c r="B14" s="29">
        <v>10</v>
      </c>
      <c r="C14" s="29">
        <v>269</v>
      </c>
      <c r="D14" s="29">
        <v>2</v>
      </c>
      <c r="E14" s="29">
        <v>42</v>
      </c>
      <c r="F14" s="28" t="s">
        <v>1273</v>
      </c>
      <c r="G14" s="29">
        <v>30</v>
      </c>
      <c r="H14" s="29">
        <v>249</v>
      </c>
      <c r="I14" s="29">
        <v>10</v>
      </c>
      <c r="J14" s="29">
        <v>5</v>
      </c>
      <c r="K14" s="29">
        <v>39</v>
      </c>
      <c r="L14" s="28" t="s">
        <v>349</v>
      </c>
      <c r="M14" s="29">
        <v>72</v>
      </c>
      <c r="N14" s="29">
        <v>207</v>
      </c>
      <c r="O14" s="29">
        <v>10</v>
      </c>
      <c r="P14" s="29">
        <v>11</v>
      </c>
      <c r="Q14" s="29">
        <v>33</v>
      </c>
      <c r="R14" s="28" t="s">
        <v>8273</v>
      </c>
      <c r="S14" s="29">
        <v>116</v>
      </c>
      <c r="T14" s="29">
        <v>163</v>
      </c>
      <c r="U14" s="29">
        <v>10</v>
      </c>
      <c r="V14" s="29">
        <v>18</v>
      </c>
      <c r="W14" s="29">
        <v>26</v>
      </c>
      <c r="X14" s="28" t="s">
        <v>8274</v>
      </c>
      <c r="Y14" s="29">
        <v>153</v>
      </c>
      <c r="Z14" s="29">
        <v>126</v>
      </c>
      <c r="AA14" s="29">
        <v>10</v>
      </c>
      <c r="AB14" s="29">
        <v>24</v>
      </c>
      <c r="AC14" s="29">
        <v>20</v>
      </c>
      <c r="AD14" s="219"/>
      <c r="AE14" s="28" t="s">
        <v>8275</v>
      </c>
      <c r="AF14" s="29">
        <v>216</v>
      </c>
      <c r="AG14" s="29">
        <v>63</v>
      </c>
      <c r="AH14" s="29">
        <v>10</v>
      </c>
      <c r="AI14" s="29">
        <v>34</v>
      </c>
      <c r="AJ14" s="29">
        <v>10</v>
      </c>
      <c r="AK14" s="219"/>
      <c r="AL14" s="28" t="s">
        <v>8276</v>
      </c>
      <c r="AM14" s="29">
        <v>274</v>
      </c>
      <c r="AN14" s="29">
        <v>5</v>
      </c>
      <c r="AO14" s="29">
        <v>10</v>
      </c>
      <c r="AP14" s="29">
        <v>43</v>
      </c>
      <c r="AQ14" s="29">
        <v>1</v>
      </c>
      <c r="AR14" s="28"/>
      <c r="AS14" s="29"/>
      <c r="AT14" s="29"/>
      <c r="AU14" s="29"/>
      <c r="AV14" s="29"/>
      <c r="AW14" s="28" t="s">
        <v>89</v>
      </c>
      <c r="AX14" s="29">
        <v>10</v>
      </c>
      <c r="AY14" s="29">
        <v>269</v>
      </c>
      <c r="AZ14" s="29">
        <v>2</v>
      </c>
      <c r="BA14" s="29">
        <v>42</v>
      </c>
    </row>
    <row r="15" spans="1:53" ht="15.75">
      <c r="A15" s="28" t="s">
        <v>236</v>
      </c>
      <c r="B15" s="29">
        <v>11</v>
      </c>
      <c r="C15" s="29">
        <v>268</v>
      </c>
      <c r="D15" s="29">
        <v>2</v>
      </c>
      <c r="E15" s="29">
        <v>42</v>
      </c>
      <c r="F15" s="28" t="s">
        <v>8277</v>
      </c>
      <c r="G15" s="29">
        <v>31</v>
      </c>
      <c r="H15" s="29">
        <v>248</v>
      </c>
      <c r="I15" s="29">
        <v>11</v>
      </c>
      <c r="J15" s="29">
        <v>5</v>
      </c>
      <c r="K15" s="29">
        <v>39</v>
      </c>
      <c r="L15" s="28" t="s">
        <v>8278</v>
      </c>
      <c r="M15" s="29">
        <v>73</v>
      </c>
      <c r="N15" s="29">
        <v>206</v>
      </c>
      <c r="O15" s="29">
        <v>11</v>
      </c>
      <c r="P15" s="29">
        <v>11</v>
      </c>
      <c r="Q15" s="29">
        <v>33</v>
      </c>
      <c r="R15" s="28" t="s">
        <v>173</v>
      </c>
      <c r="S15" s="29">
        <v>117</v>
      </c>
      <c r="T15" s="29">
        <v>162</v>
      </c>
      <c r="U15" s="29">
        <v>11</v>
      </c>
      <c r="V15" s="29">
        <v>18</v>
      </c>
      <c r="W15" s="29">
        <v>26</v>
      </c>
      <c r="X15" s="28" t="s">
        <v>89</v>
      </c>
      <c r="Y15" s="29">
        <v>154</v>
      </c>
      <c r="Z15" s="29">
        <v>125</v>
      </c>
      <c r="AA15" s="29">
        <v>11</v>
      </c>
      <c r="AB15" s="29">
        <v>24</v>
      </c>
      <c r="AC15" s="29">
        <v>20</v>
      </c>
      <c r="AD15" s="219"/>
      <c r="AE15" s="28" t="s">
        <v>2025</v>
      </c>
      <c r="AF15" s="29">
        <v>217</v>
      </c>
      <c r="AG15" s="29">
        <v>62</v>
      </c>
      <c r="AH15" s="29">
        <v>11</v>
      </c>
      <c r="AI15" s="29">
        <v>34</v>
      </c>
      <c r="AJ15" s="29">
        <v>10</v>
      </c>
      <c r="AK15" s="219"/>
      <c r="AL15" s="28" t="s">
        <v>1152</v>
      </c>
      <c r="AM15" s="29">
        <v>275</v>
      </c>
      <c r="AN15" s="29">
        <v>4</v>
      </c>
      <c r="AO15" s="29">
        <v>11</v>
      </c>
      <c r="AP15" s="29">
        <v>43</v>
      </c>
      <c r="AQ15" s="29">
        <v>1</v>
      </c>
      <c r="AR15" s="28"/>
      <c r="AS15" s="29"/>
      <c r="AT15" s="29"/>
      <c r="AU15" s="29"/>
      <c r="AV15" s="29"/>
      <c r="AW15" s="28" t="s">
        <v>236</v>
      </c>
      <c r="AX15" s="29">
        <v>11</v>
      </c>
      <c r="AY15" s="29">
        <v>268</v>
      </c>
      <c r="AZ15" s="29">
        <v>2</v>
      </c>
      <c r="BA15" s="29">
        <v>42</v>
      </c>
    </row>
    <row r="16" spans="1:53" ht="15.75">
      <c r="A16" s="28" t="s">
        <v>5494</v>
      </c>
      <c r="B16" s="29">
        <v>12</v>
      </c>
      <c r="C16" s="29">
        <v>267</v>
      </c>
      <c r="D16" s="29">
        <v>2</v>
      </c>
      <c r="E16" s="29">
        <v>42</v>
      </c>
      <c r="F16" s="28" t="s">
        <v>2046</v>
      </c>
      <c r="G16" s="29">
        <v>32</v>
      </c>
      <c r="H16" s="29">
        <v>247</v>
      </c>
      <c r="I16" s="29">
        <v>12</v>
      </c>
      <c r="J16" s="29">
        <v>5</v>
      </c>
      <c r="K16" s="29">
        <v>39</v>
      </c>
      <c r="L16" s="28" t="s">
        <v>818</v>
      </c>
      <c r="M16" s="29">
        <v>74</v>
      </c>
      <c r="N16" s="29">
        <v>205</v>
      </c>
      <c r="O16" s="29">
        <v>12</v>
      </c>
      <c r="P16" s="29">
        <v>11</v>
      </c>
      <c r="Q16" s="29">
        <v>33</v>
      </c>
      <c r="R16" s="28" t="s">
        <v>8279</v>
      </c>
      <c r="S16" s="29">
        <v>118</v>
      </c>
      <c r="T16" s="29">
        <v>161</v>
      </c>
      <c r="U16" s="29">
        <v>12</v>
      </c>
      <c r="V16" s="29">
        <v>18</v>
      </c>
      <c r="W16" s="29">
        <v>26</v>
      </c>
      <c r="X16" s="28" t="s">
        <v>5473</v>
      </c>
      <c r="Y16" s="29">
        <v>155</v>
      </c>
      <c r="Z16" s="29">
        <v>124</v>
      </c>
      <c r="AA16" s="29">
        <v>12</v>
      </c>
      <c r="AB16" s="29">
        <v>24</v>
      </c>
      <c r="AC16" s="29">
        <v>20</v>
      </c>
      <c r="AD16" s="219"/>
      <c r="AE16" s="28" t="s">
        <v>1722</v>
      </c>
      <c r="AF16" s="29">
        <v>218</v>
      </c>
      <c r="AG16" s="29">
        <v>61</v>
      </c>
      <c r="AH16" s="29">
        <v>12</v>
      </c>
      <c r="AI16" s="29">
        <v>34</v>
      </c>
      <c r="AJ16" s="29">
        <v>10</v>
      </c>
      <c r="AK16" s="219"/>
      <c r="AL16" s="28" t="s">
        <v>8280</v>
      </c>
      <c r="AM16" s="29">
        <v>276</v>
      </c>
      <c r="AN16" s="29">
        <v>3</v>
      </c>
      <c r="AO16" s="29">
        <v>12</v>
      </c>
      <c r="AP16" s="29">
        <v>43</v>
      </c>
      <c r="AQ16" s="29">
        <v>1</v>
      </c>
      <c r="AR16" s="28"/>
      <c r="AS16" s="29"/>
      <c r="AT16" s="29"/>
      <c r="AU16" s="29"/>
      <c r="AV16" s="29"/>
      <c r="AW16" s="28" t="s">
        <v>5494</v>
      </c>
      <c r="AX16" s="29">
        <v>12</v>
      </c>
      <c r="AY16" s="29">
        <v>267</v>
      </c>
      <c r="AZ16" s="29">
        <v>2</v>
      </c>
      <c r="BA16" s="29">
        <v>42</v>
      </c>
    </row>
    <row r="17" spans="1:53" ht="15.75">
      <c r="A17" s="28" t="s">
        <v>2726</v>
      </c>
      <c r="B17" s="29">
        <v>13</v>
      </c>
      <c r="C17" s="29">
        <v>266</v>
      </c>
      <c r="D17" s="29">
        <v>2</v>
      </c>
      <c r="E17" s="29">
        <v>42</v>
      </c>
      <c r="F17" s="28" t="s">
        <v>1145</v>
      </c>
      <c r="G17" s="29">
        <v>33</v>
      </c>
      <c r="H17" s="29">
        <v>246</v>
      </c>
      <c r="I17" s="29">
        <v>13</v>
      </c>
      <c r="J17" s="29">
        <v>5</v>
      </c>
      <c r="K17" s="29">
        <v>39</v>
      </c>
      <c r="L17" s="28" t="s">
        <v>8281</v>
      </c>
      <c r="M17" s="29">
        <v>75</v>
      </c>
      <c r="N17" s="29">
        <v>204</v>
      </c>
      <c r="O17" s="29">
        <v>13</v>
      </c>
      <c r="P17" s="29">
        <v>11</v>
      </c>
      <c r="Q17" s="29">
        <v>33</v>
      </c>
      <c r="R17" s="28" t="s">
        <v>823</v>
      </c>
      <c r="S17" s="29">
        <v>119</v>
      </c>
      <c r="T17" s="29">
        <v>160</v>
      </c>
      <c r="U17" s="29">
        <v>13</v>
      </c>
      <c r="V17" s="29">
        <v>18</v>
      </c>
      <c r="W17" s="29">
        <v>26</v>
      </c>
      <c r="X17" s="28" t="s">
        <v>8282</v>
      </c>
      <c r="Y17" s="29">
        <v>156</v>
      </c>
      <c r="Z17" s="29">
        <v>123</v>
      </c>
      <c r="AA17" s="29">
        <v>13</v>
      </c>
      <c r="AB17" s="29">
        <v>24</v>
      </c>
      <c r="AC17" s="29">
        <v>20</v>
      </c>
      <c r="AD17" s="219"/>
      <c r="AE17" s="28" t="s">
        <v>8254</v>
      </c>
      <c r="AF17" s="29">
        <v>219</v>
      </c>
      <c r="AG17" s="29">
        <v>60</v>
      </c>
      <c r="AH17" s="29">
        <v>13</v>
      </c>
      <c r="AI17" s="29">
        <v>35</v>
      </c>
      <c r="AJ17" s="29">
        <v>9</v>
      </c>
      <c r="AK17" s="219"/>
      <c r="AL17" s="28" t="s">
        <v>6415</v>
      </c>
      <c r="AM17" s="29">
        <v>277</v>
      </c>
      <c r="AN17" s="29">
        <v>2</v>
      </c>
      <c r="AO17" s="29">
        <v>13</v>
      </c>
      <c r="AP17" s="29">
        <v>43</v>
      </c>
      <c r="AQ17" s="29">
        <v>1</v>
      </c>
      <c r="AR17" s="28"/>
      <c r="AS17" s="29"/>
      <c r="AT17" s="29"/>
      <c r="AU17" s="29"/>
      <c r="AV17" s="29"/>
      <c r="AW17" s="28" t="s">
        <v>2726</v>
      </c>
      <c r="AX17" s="29">
        <v>13</v>
      </c>
      <c r="AY17" s="29">
        <v>266</v>
      </c>
      <c r="AZ17" s="29">
        <v>2</v>
      </c>
      <c r="BA17" s="29">
        <v>42</v>
      </c>
    </row>
    <row r="18" spans="1:53" ht="15.75">
      <c r="A18" s="28" t="s">
        <v>2551</v>
      </c>
      <c r="B18" s="29">
        <v>14</v>
      </c>
      <c r="C18" s="29">
        <v>265</v>
      </c>
      <c r="D18" s="29">
        <v>2</v>
      </c>
      <c r="E18" s="29">
        <v>42</v>
      </c>
      <c r="F18" s="28" t="s">
        <v>8283</v>
      </c>
      <c r="G18" s="29">
        <v>34</v>
      </c>
      <c r="H18" s="29">
        <v>245</v>
      </c>
      <c r="I18" s="29">
        <v>14</v>
      </c>
      <c r="J18" s="29">
        <v>5</v>
      </c>
      <c r="K18" s="29">
        <v>39</v>
      </c>
      <c r="L18" s="28" t="s">
        <v>8284</v>
      </c>
      <c r="M18" s="29">
        <v>76</v>
      </c>
      <c r="N18" s="29">
        <v>203</v>
      </c>
      <c r="O18" s="29">
        <v>14</v>
      </c>
      <c r="P18" s="29">
        <v>12</v>
      </c>
      <c r="Q18" s="29">
        <v>32</v>
      </c>
      <c r="R18" s="28"/>
      <c r="S18" s="29"/>
      <c r="T18" s="29"/>
      <c r="U18" s="29"/>
      <c r="V18" s="29"/>
      <c r="W18" s="29"/>
      <c r="X18" s="28" t="s">
        <v>2800</v>
      </c>
      <c r="Y18" s="29">
        <v>157</v>
      </c>
      <c r="Z18" s="29">
        <v>122</v>
      </c>
      <c r="AA18" s="29">
        <v>14</v>
      </c>
      <c r="AB18" s="29">
        <v>25</v>
      </c>
      <c r="AC18" s="29">
        <v>19</v>
      </c>
      <c r="AD18" s="219" t="s">
        <v>678</v>
      </c>
      <c r="AE18" s="28" t="s">
        <v>1901</v>
      </c>
      <c r="AF18" s="29">
        <v>220</v>
      </c>
      <c r="AG18" s="29">
        <v>59</v>
      </c>
      <c r="AH18" s="29">
        <v>14</v>
      </c>
      <c r="AI18" s="29">
        <v>35</v>
      </c>
      <c r="AJ18" s="29">
        <v>9</v>
      </c>
      <c r="AK18" s="219"/>
      <c r="AL18" s="28" t="s">
        <v>89</v>
      </c>
      <c r="AM18" s="29">
        <v>278</v>
      </c>
      <c r="AN18" s="29">
        <v>1</v>
      </c>
      <c r="AO18" s="29">
        <v>14</v>
      </c>
      <c r="AP18" s="29">
        <v>43</v>
      </c>
      <c r="AQ18" s="29">
        <v>1</v>
      </c>
      <c r="AR18" s="28"/>
      <c r="AS18" s="29"/>
      <c r="AT18" s="29"/>
      <c r="AU18" s="29"/>
      <c r="AV18" s="29"/>
      <c r="AW18" s="28" t="s">
        <v>2551</v>
      </c>
      <c r="AX18" s="29">
        <v>14</v>
      </c>
      <c r="AY18" s="29">
        <v>265</v>
      </c>
      <c r="AZ18" s="29">
        <v>2</v>
      </c>
      <c r="BA18" s="29">
        <v>42</v>
      </c>
    </row>
    <row r="19" spans="1:53" ht="15.75">
      <c r="A19" s="28" t="s">
        <v>8285</v>
      </c>
      <c r="B19" s="29">
        <v>15</v>
      </c>
      <c r="C19" s="29">
        <v>264</v>
      </c>
      <c r="D19" s="29">
        <v>3</v>
      </c>
      <c r="E19" s="29">
        <v>41</v>
      </c>
      <c r="F19" s="28"/>
      <c r="G19" s="29"/>
      <c r="H19" s="29"/>
      <c r="I19" s="29"/>
      <c r="J19" s="29"/>
      <c r="K19" s="29"/>
      <c r="L19" s="28" t="s">
        <v>3710</v>
      </c>
      <c r="M19" s="29">
        <v>77</v>
      </c>
      <c r="N19" s="29">
        <v>202</v>
      </c>
      <c r="O19" s="29">
        <v>15</v>
      </c>
      <c r="P19" s="29">
        <v>12</v>
      </c>
      <c r="Q19" s="29">
        <v>32</v>
      </c>
      <c r="R19" s="28"/>
      <c r="S19" s="29"/>
      <c r="T19" s="29"/>
      <c r="U19" s="29"/>
      <c r="V19" s="29"/>
      <c r="W19" s="29"/>
      <c r="X19" s="28" t="s">
        <v>2050</v>
      </c>
      <c r="Y19" s="29">
        <v>158</v>
      </c>
      <c r="Z19" s="29">
        <v>121</v>
      </c>
      <c r="AA19" s="29">
        <v>15</v>
      </c>
      <c r="AB19" s="29">
        <v>25</v>
      </c>
      <c r="AC19" s="29">
        <v>19</v>
      </c>
      <c r="AD19" s="219"/>
      <c r="AE19" s="28" t="s">
        <v>8286</v>
      </c>
      <c r="AF19" s="29">
        <v>221</v>
      </c>
      <c r="AG19" s="29">
        <v>58</v>
      </c>
      <c r="AH19" s="29">
        <v>15</v>
      </c>
      <c r="AI19" s="29">
        <v>35</v>
      </c>
      <c r="AJ19" s="29">
        <v>9</v>
      </c>
      <c r="AK19" s="219"/>
      <c r="AR19" s="28"/>
      <c r="AS19" s="29"/>
      <c r="AT19" s="29"/>
      <c r="AU19" s="29"/>
      <c r="AV19" s="29"/>
      <c r="AW19" s="28" t="s">
        <v>8285</v>
      </c>
      <c r="AX19" s="29">
        <v>15</v>
      </c>
      <c r="AY19" s="29">
        <v>264</v>
      </c>
      <c r="AZ19" s="29">
        <v>3</v>
      </c>
      <c r="BA19" s="29">
        <v>41</v>
      </c>
    </row>
    <row r="20" spans="1:53" ht="15.75">
      <c r="A20" s="28" t="s">
        <v>8287</v>
      </c>
      <c r="B20" s="29">
        <v>16</v>
      </c>
      <c r="C20" s="29">
        <v>263</v>
      </c>
      <c r="D20" s="29">
        <v>3</v>
      </c>
      <c r="E20" s="29">
        <v>41</v>
      </c>
      <c r="F20" s="28"/>
      <c r="G20" s="29"/>
      <c r="H20" s="29"/>
      <c r="I20" s="29"/>
      <c r="J20" s="29"/>
      <c r="K20" s="29"/>
      <c r="L20" s="28" t="s">
        <v>1157</v>
      </c>
      <c r="M20" s="29">
        <v>78</v>
      </c>
      <c r="N20" s="29">
        <v>201</v>
      </c>
      <c r="O20" s="29">
        <v>16</v>
      </c>
      <c r="P20" s="29">
        <v>12</v>
      </c>
      <c r="Q20" s="29">
        <v>32</v>
      </c>
      <c r="R20" s="28"/>
      <c r="S20" s="29"/>
      <c r="T20" s="29"/>
      <c r="U20" s="29"/>
      <c r="V20" s="29"/>
      <c r="W20" s="29"/>
      <c r="X20" s="28" t="s">
        <v>2064</v>
      </c>
      <c r="Y20" s="29">
        <v>159</v>
      </c>
      <c r="Z20" s="29">
        <v>120</v>
      </c>
      <c r="AA20" s="29">
        <v>16</v>
      </c>
      <c r="AB20" s="29">
        <v>25</v>
      </c>
      <c r="AC20" s="29">
        <v>19</v>
      </c>
      <c r="AD20" s="219"/>
      <c r="AE20" s="28" t="s">
        <v>1910</v>
      </c>
      <c r="AF20" s="29">
        <v>222</v>
      </c>
      <c r="AG20" s="29">
        <v>57</v>
      </c>
      <c r="AH20" s="29">
        <v>16</v>
      </c>
      <c r="AI20" s="29">
        <v>35</v>
      </c>
      <c r="AJ20" s="29">
        <v>9</v>
      </c>
      <c r="AK20" s="219"/>
      <c r="AR20" s="28"/>
      <c r="AS20" s="29"/>
      <c r="AT20" s="29"/>
      <c r="AU20" s="29"/>
      <c r="AV20" s="29"/>
      <c r="AW20" s="28" t="s">
        <v>8287</v>
      </c>
      <c r="AX20" s="29">
        <v>16</v>
      </c>
      <c r="AY20" s="29">
        <v>263</v>
      </c>
      <c r="AZ20" s="29">
        <v>3</v>
      </c>
      <c r="BA20" s="29">
        <v>41</v>
      </c>
    </row>
    <row r="21" spans="1:53" ht="15.75">
      <c r="A21" s="28" t="s">
        <v>8288</v>
      </c>
      <c r="B21" s="29">
        <v>17</v>
      </c>
      <c r="C21" s="29">
        <v>262</v>
      </c>
      <c r="D21" s="29">
        <v>3</v>
      </c>
      <c r="E21" s="29">
        <v>41</v>
      </c>
      <c r="F21" s="28"/>
      <c r="G21" s="29"/>
      <c r="H21" s="29"/>
      <c r="I21" s="29"/>
      <c r="J21" s="29"/>
      <c r="K21" s="29"/>
      <c r="L21" s="28" t="s">
        <v>1815</v>
      </c>
      <c r="M21" s="29">
        <v>79</v>
      </c>
      <c r="N21" s="29">
        <v>200</v>
      </c>
      <c r="O21" s="29">
        <v>17</v>
      </c>
      <c r="P21" s="29">
        <v>12</v>
      </c>
      <c r="Q21" s="29">
        <v>32</v>
      </c>
      <c r="R21" s="28"/>
      <c r="S21" s="29"/>
      <c r="T21" s="29"/>
      <c r="U21" s="29"/>
      <c r="V21" s="29"/>
      <c r="W21" s="29"/>
      <c r="X21" s="28" t="s">
        <v>8289</v>
      </c>
      <c r="Y21" s="29">
        <v>160</v>
      </c>
      <c r="Z21" s="29">
        <v>119</v>
      </c>
      <c r="AA21" s="29">
        <v>17</v>
      </c>
      <c r="AB21" s="29">
        <v>25</v>
      </c>
      <c r="AC21" s="29">
        <v>19</v>
      </c>
      <c r="AD21" s="219"/>
      <c r="AE21" s="28" t="s">
        <v>3082</v>
      </c>
      <c r="AF21" s="29">
        <v>223</v>
      </c>
      <c r="AG21" s="29">
        <v>56</v>
      </c>
      <c r="AH21" s="29">
        <v>17</v>
      </c>
      <c r="AI21" s="29">
        <v>35</v>
      </c>
      <c r="AJ21" s="29">
        <v>9</v>
      </c>
      <c r="AK21" s="219"/>
      <c r="AR21" s="28"/>
      <c r="AS21" s="29"/>
      <c r="AT21" s="29"/>
      <c r="AU21" s="29"/>
      <c r="AV21" s="29"/>
      <c r="AW21" s="28" t="s">
        <v>8288</v>
      </c>
      <c r="AX21" s="29">
        <v>17</v>
      </c>
      <c r="AY21" s="29">
        <v>262</v>
      </c>
      <c r="AZ21" s="29">
        <v>3</v>
      </c>
      <c r="BA21" s="29">
        <v>41</v>
      </c>
    </row>
    <row r="22" spans="1:53" ht="15.75">
      <c r="A22" s="28" t="s">
        <v>4206</v>
      </c>
      <c r="B22" s="29">
        <v>18</v>
      </c>
      <c r="C22" s="29">
        <v>261</v>
      </c>
      <c r="D22" s="29">
        <v>3</v>
      </c>
      <c r="E22" s="29">
        <v>41</v>
      </c>
      <c r="F22" s="28"/>
      <c r="G22" s="29"/>
      <c r="H22" s="29"/>
      <c r="I22" s="29"/>
      <c r="J22" s="29"/>
      <c r="K22" s="29"/>
      <c r="L22" s="28" t="s">
        <v>2436</v>
      </c>
      <c r="M22" s="29">
        <v>80</v>
      </c>
      <c r="N22" s="29">
        <v>199</v>
      </c>
      <c r="O22" s="29">
        <v>18</v>
      </c>
      <c r="P22" s="29">
        <v>12</v>
      </c>
      <c r="Q22" s="29">
        <v>32</v>
      </c>
      <c r="R22" s="28"/>
      <c r="S22" s="29"/>
      <c r="T22" s="29"/>
      <c r="U22" s="29"/>
      <c r="V22" s="29"/>
      <c r="W22" s="29"/>
      <c r="X22" s="28" t="s">
        <v>8290</v>
      </c>
      <c r="Y22" s="29">
        <v>161</v>
      </c>
      <c r="Z22" s="29">
        <v>118</v>
      </c>
      <c r="AA22" s="29">
        <v>18</v>
      </c>
      <c r="AB22" s="29">
        <v>25</v>
      </c>
      <c r="AC22" s="29">
        <v>19</v>
      </c>
      <c r="AD22" s="219"/>
      <c r="AE22" s="28" t="s">
        <v>2962</v>
      </c>
      <c r="AF22" s="29">
        <v>224</v>
      </c>
      <c r="AG22" s="29">
        <v>55</v>
      </c>
      <c r="AH22" s="29">
        <v>18</v>
      </c>
      <c r="AI22" s="29">
        <v>35</v>
      </c>
      <c r="AJ22" s="29">
        <v>9</v>
      </c>
      <c r="AK22" s="219"/>
      <c r="AR22" s="28"/>
      <c r="AS22" s="29"/>
      <c r="AT22" s="29"/>
      <c r="AU22" s="29"/>
      <c r="AV22" s="29"/>
      <c r="AW22" s="28" t="s">
        <v>4206</v>
      </c>
      <c r="AX22" s="29">
        <v>18</v>
      </c>
      <c r="AY22" s="29">
        <v>261</v>
      </c>
      <c r="AZ22" s="29">
        <v>3</v>
      </c>
      <c r="BA22" s="29">
        <v>41</v>
      </c>
    </row>
    <row r="23" spans="1:53" ht="15.75">
      <c r="A23" s="28" t="s">
        <v>8291</v>
      </c>
      <c r="B23" s="29">
        <v>19</v>
      </c>
      <c r="C23" s="29">
        <v>260</v>
      </c>
      <c r="D23" s="29">
        <v>3</v>
      </c>
      <c r="E23" s="29">
        <v>41</v>
      </c>
      <c r="F23" s="28"/>
      <c r="G23" s="29"/>
      <c r="H23" s="29"/>
      <c r="I23" s="29"/>
      <c r="J23" s="29"/>
      <c r="K23" s="29"/>
      <c r="L23" s="28" t="s">
        <v>1932</v>
      </c>
      <c r="M23" s="29">
        <v>81</v>
      </c>
      <c r="N23" s="29">
        <v>198</v>
      </c>
      <c r="O23" s="29">
        <v>19</v>
      </c>
      <c r="P23" s="29">
        <v>12</v>
      </c>
      <c r="Q23" s="29">
        <v>32</v>
      </c>
      <c r="R23" s="28"/>
      <c r="S23" s="29"/>
      <c r="T23" s="29"/>
      <c r="U23" s="29"/>
      <c r="V23" s="29"/>
      <c r="W23" s="29"/>
      <c r="X23" s="28" t="s">
        <v>6444</v>
      </c>
      <c r="Y23" s="29">
        <v>162</v>
      </c>
      <c r="Z23" s="29">
        <v>117</v>
      </c>
      <c r="AA23" s="29">
        <v>19</v>
      </c>
      <c r="AB23" s="29">
        <v>25</v>
      </c>
      <c r="AC23" s="29">
        <v>19</v>
      </c>
      <c r="AD23" s="219"/>
      <c r="AE23" s="28" t="s">
        <v>8292</v>
      </c>
      <c r="AF23" s="29">
        <v>225</v>
      </c>
      <c r="AG23" s="29">
        <v>54</v>
      </c>
      <c r="AH23" s="29">
        <v>19</v>
      </c>
      <c r="AI23" s="29">
        <v>35</v>
      </c>
      <c r="AJ23" s="29">
        <v>9</v>
      </c>
      <c r="AK23" s="219"/>
      <c r="AR23" s="28"/>
      <c r="AS23" s="29"/>
      <c r="AT23" s="29"/>
      <c r="AU23" s="29"/>
      <c r="AV23" s="29"/>
      <c r="AW23" s="28" t="s">
        <v>8291</v>
      </c>
      <c r="AX23" s="29">
        <v>19</v>
      </c>
      <c r="AY23" s="29">
        <v>260</v>
      </c>
      <c r="AZ23" s="29">
        <v>3</v>
      </c>
      <c r="BA23" s="29">
        <v>41</v>
      </c>
    </row>
    <row r="24" spans="1:53" ht="15.75">
      <c r="A24" s="28" t="s">
        <v>8293</v>
      </c>
      <c r="B24" s="29">
        <v>20</v>
      </c>
      <c r="C24" s="29">
        <v>259</v>
      </c>
      <c r="D24" s="29">
        <v>3</v>
      </c>
      <c r="E24" s="29">
        <v>41</v>
      </c>
      <c r="F24" s="28"/>
      <c r="G24" s="29"/>
      <c r="H24" s="29"/>
      <c r="I24" s="29"/>
      <c r="J24" s="29"/>
      <c r="K24" s="29"/>
      <c r="L24" s="28"/>
      <c r="M24" s="29"/>
      <c r="N24" s="29"/>
      <c r="O24" s="29"/>
      <c r="P24" s="29"/>
      <c r="Q24" s="29"/>
      <c r="R24" s="28"/>
      <c r="S24" s="29"/>
      <c r="T24" s="29"/>
      <c r="U24" s="29"/>
      <c r="V24" s="29"/>
      <c r="W24" s="29"/>
      <c r="X24" s="28" t="s">
        <v>8294</v>
      </c>
      <c r="Y24" s="29">
        <v>163</v>
      </c>
      <c r="Z24" s="29">
        <v>116</v>
      </c>
      <c r="AA24" s="29">
        <v>20</v>
      </c>
      <c r="AB24" s="29">
        <v>26</v>
      </c>
      <c r="AC24" s="29">
        <v>18</v>
      </c>
      <c r="AD24" s="219" t="s">
        <v>678</v>
      </c>
      <c r="AE24" s="28" t="s">
        <v>1910</v>
      </c>
      <c r="AF24" s="29">
        <v>226</v>
      </c>
      <c r="AG24" s="29">
        <v>53</v>
      </c>
      <c r="AH24" s="29">
        <v>20</v>
      </c>
      <c r="AI24" s="29">
        <v>35</v>
      </c>
      <c r="AJ24" s="29">
        <v>9</v>
      </c>
      <c r="AK24" s="219"/>
      <c r="AR24" s="28"/>
      <c r="AS24" s="29"/>
      <c r="AT24" s="29"/>
      <c r="AU24" s="29"/>
      <c r="AV24" s="29"/>
      <c r="AW24" s="28" t="s">
        <v>8293</v>
      </c>
      <c r="AX24" s="29">
        <v>20</v>
      </c>
      <c r="AY24" s="29">
        <v>259</v>
      </c>
      <c r="AZ24" s="29">
        <v>3</v>
      </c>
      <c r="BA24" s="29">
        <v>41</v>
      </c>
    </row>
    <row r="25" spans="1:53" ht="15.75">
      <c r="A25" s="28"/>
      <c r="B25" s="29"/>
      <c r="C25" s="29"/>
      <c r="D25" s="29"/>
      <c r="E25" s="29"/>
      <c r="F25" s="28"/>
      <c r="G25" s="29"/>
      <c r="H25" s="29"/>
      <c r="I25" s="29"/>
      <c r="J25" s="29"/>
      <c r="K25" s="29"/>
      <c r="L25" s="28"/>
      <c r="M25" s="29"/>
      <c r="N25" s="29"/>
      <c r="O25" s="29"/>
      <c r="P25" s="29"/>
      <c r="Q25" s="29"/>
      <c r="R25" s="28"/>
      <c r="S25" s="29"/>
      <c r="T25" s="29"/>
      <c r="U25" s="29"/>
      <c r="V25" s="29"/>
      <c r="W25" s="29"/>
      <c r="X25" s="28" t="s">
        <v>2033</v>
      </c>
      <c r="Y25" s="29">
        <v>164</v>
      </c>
      <c r="Z25" s="29">
        <v>115</v>
      </c>
      <c r="AA25" s="29">
        <v>21</v>
      </c>
      <c r="AB25" s="29">
        <v>26</v>
      </c>
      <c r="AC25" s="29">
        <v>18</v>
      </c>
      <c r="AD25" s="219"/>
      <c r="AE25" s="28" t="s">
        <v>8295</v>
      </c>
      <c r="AF25" s="29">
        <v>227</v>
      </c>
      <c r="AG25" s="29">
        <v>52</v>
      </c>
      <c r="AH25" s="29">
        <v>21</v>
      </c>
      <c r="AI25" s="29">
        <v>36</v>
      </c>
      <c r="AJ25" s="29">
        <v>8</v>
      </c>
      <c r="AK25" s="219"/>
      <c r="AR25" s="28"/>
      <c r="AS25" s="29"/>
      <c r="AT25" s="29"/>
      <c r="AU25" s="29"/>
      <c r="AV25" s="29"/>
      <c r="AW25" s="28" t="s">
        <v>8252</v>
      </c>
      <c r="AX25" s="29">
        <v>21</v>
      </c>
      <c r="AY25" s="29">
        <v>258</v>
      </c>
      <c r="AZ25" s="29">
        <v>4</v>
      </c>
      <c r="BA25" s="29">
        <v>40</v>
      </c>
    </row>
    <row r="26" spans="1:53" ht="15.75">
      <c r="A26" s="28"/>
      <c r="B26" s="29"/>
      <c r="C26" s="29"/>
      <c r="D26" s="29"/>
      <c r="E26" s="29"/>
      <c r="F26" s="28"/>
      <c r="G26" s="29"/>
      <c r="H26" s="29"/>
      <c r="I26" s="29"/>
      <c r="J26" s="29"/>
      <c r="K26" s="29"/>
      <c r="L26" s="28"/>
      <c r="M26" s="29"/>
      <c r="N26" s="29"/>
      <c r="O26" s="29"/>
      <c r="P26" s="29"/>
      <c r="Q26" s="29"/>
      <c r="R26" s="28"/>
      <c r="S26" s="29"/>
      <c r="T26" s="29"/>
      <c r="U26" s="29"/>
      <c r="V26" s="29"/>
      <c r="W26" s="29"/>
      <c r="X26" s="28" t="s">
        <v>8296</v>
      </c>
      <c r="Y26" s="29">
        <v>165</v>
      </c>
      <c r="Z26" s="29">
        <v>114</v>
      </c>
      <c r="AA26" s="29">
        <v>22</v>
      </c>
      <c r="AB26" s="29">
        <v>26</v>
      </c>
      <c r="AC26" s="29">
        <v>18</v>
      </c>
      <c r="AD26" s="219"/>
      <c r="AE26" s="28" t="s">
        <v>1266</v>
      </c>
      <c r="AF26" s="29">
        <v>228</v>
      </c>
      <c r="AG26" s="29">
        <v>51</v>
      </c>
      <c r="AH26" s="29">
        <v>22</v>
      </c>
      <c r="AI26" s="29">
        <v>36</v>
      </c>
      <c r="AJ26" s="29">
        <v>8</v>
      </c>
      <c r="AK26" s="219"/>
      <c r="AR26" s="28"/>
      <c r="AS26" s="29"/>
      <c r="AT26" s="29"/>
      <c r="AU26" s="29"/>
      <c r="AV26" s="29"/>
      <c r="AW26" s="28" t="s">
        <v>2960</v>
      </c>
      <c r="AX26" s="29">
        <v>22</v>
      </c>
      <c r="AY26" s="29">
        <v>257</v>
      </c>
      <c r="AZ26" s="29">
        <v>4</v>
      </c>
      <c r="BA26" s="29">
        <v>40</v>
      </c>
    </row>
    <row r="27" spans="1:53" ht="15.75">
      <c r="A27" s="28"/>
      <c r="B27" s="29"/>
      <c r="C27" s="29"/>
      <c r="D27" s="29"/>
      <c r="E27" s="29"/>
      <c r="F27" s="28"/>
      <c r="G27" s="29"/>
      <c r="H27" s="29"/>
      <c r="I27" s="29"/>
      <c r="J27" s="29"/>
      <c r="K27" s="29"/>
      <c r="L27" s="28"/>
      <c r="M27" s="29"/>
      <c r="N27" s="29"/>
      <c r="O27" s="29"/>
      <c r="P27" s="29"/>
      <c r="Q27" s="29"/>
      <c r="R27" s="28"/>
      <c r="S27" s="29"/>
      <c r="T27" s="29"/>
      <c r="U27" s="29"/>
      <c r="V27" s="29"/>
      <c r="W27" s="29"/>
      <c r="X27" s="28" t="s">
        <v>2040</v>
      </c>
      <c r="Y27" s="29">
        <v>166</v>
      </c>
      <c r="Z27" s="29">
        <v>113</v>
      </c>
      <c r="AA27" s="29">
        <v>23</v>
      </c>
      <c r="AB27" s="29">
        <v>26</v>
      </c>
      <c r="AC27" s="29">
        <v>18</v>
      </c>
      <c r="AD27" s="219"/>
      <c r="AE27" s="28" t="s">
        <v>8270</v>
      </c>
      <c r="AF27" s="29">
        <v>229</v>
      </c>
      <c r="AG27" s="29">
        <v>50</v>
      </c>
      <c r="AH27" s="29">
        <v>23</v>
      </c>
      <c r="AI27" s="29">
        <v>36</v>
      </c>
      <c r="AJ27" s="29">
        <v>8</v>
      </c>
      <c r="AK27" s="219"/>
      <c r="AR27" s="28"/>
      <c r="AS27" s="29"/>
      <c r="AT27" s="29"/>
      <c r="AU27" s="29"/>
      <c r="AV27" s="29"/>
      <c r="AW27" s="28" t="s">
        <v>3038</v>
      </c>
      <c r="AX27" s="29">
        <v>23</v>
      </c>
      <c r="AY27" s="29">
        <v>256</v>
      </c>
      <c r="AZ27" s="29">
        <v>4</v>
      </c>
      <c r="BA27" s="29">
        <v>40</v>
      </c>
    </row>
    <row r="28" spans="1:53" ht="15.75">
      <c r="A28" s="28"/>
      <c r="B28" s="29"/>
      <c r="C28" s="29"/>
      <c r="D28" s="29"/>
      <c r="E28" s="29"/>
      <c r="F28" s="28"/>
      <c r="G28" s="29"/>
      <c r="H28" s="29"/>
      <c r="I28" s="29"/>
      <c r="J28" s="29"/>
      <c r="K28" s="29"/>
      <c r="L28" s="28"/>
      <c r="M28" s="29"/>
      <c r="N28" s="29"/>
      <c r="O28" s="29"/>
      <c r="P28" s="29"/>
      <c r="Q28" s="29"/>
      <c r="R28" s="28"/>
      <c r="S28" s="29"/>
      <c r="T28" s="29"/>
      <c r="U28" s="29"/>
      <c r="V28" s="29"/>
      <c r="W28" s="29"/>
      <c r="X28" s="28" t="s">
        <v>2046</v>
      </c>
      <c r="Y28" s="29">
        <v>167</v>
      </c>
      <c r="Z28" s="29">
        <v>112</v>
      </c>
      <c r="AA28" s="29">
        <v>24</v>
      </c>
      <c r="AB28" s="29">
        <v>26</v>
      </c>
      <c r="AC28" s="29">
        <v>18</v>
      </c>
      <c r="AD28" s="219"/>
      <c r="AE28" s="28" t="s">
        <v>8297</v>
      </c>
      <c r="AF28" s="29">
        <v>230</v>
      </c>
      <c r="AG28" s="29">
        <v>49</v>
      </c>
      <c r="AH28" s="29">
        <v>24</v>
      </c>
      <c r="AI28" s="29">
        <v>36</v>
      </c>
      <c r="AJ28" s="29">
        <v>8</v>
      </c>
      <c r="AK28" s="219"/>
      <c r="AR28" s="28"/>
      <c r="AS28" s="29"/>
      <c r="AT28" s="29"/>
      <c r="AU28" s="29"/>
      <c r="AV28" s="29"/>
      <c r="AW28" s="28" t="s">
        <v>125</v>
      </c>
      <c r="AX28" s="29">
        <v>24</v>
      </c>
      <c r="AY28" s="29">
        <v>255</v>
      </c>
      <c r="AZ28" s="29">
        <v>4</v>
      </c>
      <c r="BA28" s="29">
        <v>40</v>
      </c>
    </row>
    <row r="29" spans="1:53" ht="15.75">
      <c r="A29" s="28"/>
      <c r="B29" s="29"/>
      <c r="C29" s="29"/>
      <c r="D29" s="29"/>
      <c r="E29" s="29"/>
      <c r="F29" s="28"/>
      <c r="G29" s="29"/>
      <c r="H29" s="29"/>
      <c r="I29" s="29"/>
      <c r="J29" s="29"/>
      <c r="K29" s="29"/>
      <c r="L29" s="28"/>
      <c r="M29" s="29"/>
      <c r="N29" s="29"/>
      <c r="O29" s="29"/>
      <c r="P29" s="29"/>
      <c r="Q29" s="29"/>
      <c r="R29" s="28"/>
      <c r="S29" s="29"/>
      <c r="T29" s="29"/>
      <c r="U29" s="29"/>
      <c r="V29" s="29"/>
      <c r="W29" s="29"/>
      <c r="X29" s="28" t="s">
        <v>2796</v>
      </c>
      <c r="Y29" s="29">
        <v>168</v>
      </c>
      <c r="Z29" s="29">
        <v>111</v>
      </c>
      <c r="AA29" s="29">
        <v>25</v>
      </c>
      <c r="AB29" s="29">
        <v>26</v>
      </c>
      <c r="AC29" s="29">
        <v>18</v>
      </c>
      <c r="AD29" s="219"/>
      <c r="AE29" s="28" t="s">
        <v>2666</v>
      </c>
      <c r="AF29" s="29">
        <v>231</v>
      </c>
      <c r="AG29" s="29">
        <v>48</v>
      </c>
      <c r="AH29" s="29">
        <v>25</v>
      </c>
      <c r="AI29" s="29">
        <v>36</v>
      </c>
      <c r="AJ29" s="29">
        <v>8</v>
      </c>
      <c r="AK29" s="219"/>
      <c r="AR29" s="28"/>
      <c r="AS29" s="29"/>
      <c r="AT29" s="29"/>
      <c r="AU29" s="29"/>
      <c r="AV29" s="29"/>
      <c r="AW29" s="28" t="s">
        <v>2666</v>
      </c>
      <c r="AX29" s="29">
        <v>25</v>
      </c>
      <c r="AY29" s="29">
        <v>254</v>
      </c>
      <c r="AZ29" s="29">
        <v>4</v>
      </c>
      <c r="BA29" s="29">
        <v>40</v>
      </c>
    </row>
    <row r="30" spans="1:53" ht="15.75">
      <c r="A30" s="28"/>
      <c r="B30" s="29"/>
      <c r="C30" s="29"/>
      <c r="D30" s="29"/>
      <c r="E30" s="29"/>
      <c r="F30" s="28"/>
      <c r="G30" s="29"/>
      <c r="H30" s="29"/>
      <c r="I30" s="29"/>
      <c r="J30" s="29"/>
      <c r="K30" s="29"/>
      <c r="L30" s="28"/>
      <c r="M30" s="29"/>
      <c r="N30" s="29"/>
      <c r="O30" s="29"/>
      <c r="P30" s="29"/>
      <c r="Q30" s="29"/>
      <c r="R30" s="28"/>
      <c r="S30" s="29"/>
      <c r="T30" s="29"/>
      <c r="U30" s="29"/>
      <c r="V30" s="29"/>
      <c r="W30" s="29"/>
      <c r="X30" s="28" t="s">
        <v>8298</v>
      </c>
      <c r="Y30" s="29">
        <v>169</v>
      </c>
      <c r="Z30" s="29">
        <v>110</v>
      </c>
      <c r="AA30" s="29">
        <v>26</v>
      </c>
      <c r="AB30" s="29">
        <v>26</v>
      </c>
      <c r="AC30" s="29">
        <v>18</v>
      </c>
      <c r="AD30" s="219"/>
      <c r="AE30" s="28" t="s">
        <v>8263</v>
      </c>
      <c r="AF30" s="29">
        <v>232</v>
      </c>
      <c r="AG30" s="29">
        <v>47</v>
      </c>
      <c r="AH30" s="29">
        <v>26</v>
      </c>
      <c r="AI30" s="29">
        <v>36</v>
      </c>
      <c r="AJ30" s="29">
        <v>8</v>
      </c>
      <c r="AK30" s="219"/>
      <c r="AR30" s="28"/>
      <c r="AS30" s="29"/>
      <c r="AT30" s="29"/>
      <c r="AU30" s="29"/>
      <c r="AV30" s="29"/>
      <c r="AW30" s="28" t="s">
        <v>8263</v>
      </c>
      <c r="AX30" s="29">
        <v>26</v>
      </c>
      <c r="AY30" s="29">
        <v>253</v>
      </c>
      <c r="AZ30" s="29">
        <v>4</v>
      </c>
      <c r="BA30" s="29">
        <v>40</v>
      </c>
    </row>
    <row r="31" spans="1:53" ht="15.75">
      <c r="A31" s="28"/>
      <c r="B31" s="29"/>
      <c r="C31" s="29"/>
      <c r="D31" s="29"/>
      <c r="E31" s="29"/>
      <c r="F31" s="28"/>
      <c r="G31" s="29"/>
      <c r="H31" s="29"/>
      <c r="I31" s="29"/>
      <c r="J31" s="29"/>
      <c r="K31" s="29"/>
      <c r="L31" s="28"/>
      <c r="M31" s="29"/>
      <c r="N31" s="29"/>
      <c r="O31" s="29"/>
      <c r="P31" s="29"/>
      <c r="Q31" s="29"/>
      <c r="R31" s="28"/>
      <c r="S31" s="29"/>
      <c r="T31" s="29"/>
      <c r="U31" s="29"/>
      <c r="V31" s="29"/>
      <c r="W31" s="29"/>
      <c r="X31" s="28" t="s">
        <v>8299</v>
      </c>
      <c r="Y31" s="29">
        <v>170</v>
      </c>
      <c r="Z31" s="29">
        <v>109</v>
      </c>
      <c r="AA31" s="29">
        <v>27</v>
      </c>
      <c r="AB31" s="29">
        <v>27</v>
      </c>
      <c r="AC31" s="29">
        <v>17</v>
      </c>
      <c r="AD31" s="219" t="s">
        <v>678</v>
      </c>
      <c r="AE31" s="28" t="s">
        <v>8300</v>
      </c>
      <c r="AF31" s="29">
        <v>233</v>
      </c>
      <c r="AG31" s="29">
        <v>46</v>
      </c>
      <c r="AH31" s="29">
        <v>27</v>
      </c>
      <c r="AI31" s="29">
        <v>37</v>
      </c>
      <c r="AJ31" s="29">
        <v>7</v>
      </c>
      <c r="AK31" s="219"/>
      <c r="AR31" s="28"/>
      <c r="AS31" s="29"/>
      <c r="AT31" s="29"/>
      <c r="AU31" s="29"/>
      <c r="AV31" s="29"/>
      <c r="AW31" s="28" t="s">
        <v>152</v>
      </c>
      <c r="AX31" s="29">
        <v>27</v>
      </c>
      <c r="AY31" s="29">
        <v>252</v>
      </c>
      <c r="AZ31" s="29">
        <v>4</v>
      </c>
      <c r="BA31" s="29">
        <v>40</v>
      </c>
    </row>
    <row r="32" spans="1:53" ht="15.75">
      <c r="A32" s="28"/>
      <c r="B32" s="29"/>
      <c r="C32" s="29"/>
      <c r="D32" s="29"/>
      <c r="E32" s="29"/>
      <c r="F32" s="28"/>
      <c r="G32" s="29"/>
      <c r="H32" s="29"/>
      <c r="I32" s="29"/>
      <c r="J32" s="29"/>
      <c r="K32" s="29"/>
      <c r="L32" s="28"/>
      <c r="M32" s="29"/>
      <c r="N32" s="29"/>
      <c r="O32" s="29"/>
      <c r="P32" s="29"/>
      <c r="Q32" s="29"/>
      <c r="R32" s="28"/>
      <c r="S32" s="29"/>
      <c r="T32" s="29"/>
      <c r="U32" s="29"/>
      <c r="V32" s="29"/>
      <c r="W32" s="29"/>
      <c r="X32" s="28" t="s">
        <v>8301</v>
      </c>
      <c r="Y32" s="29">
        <v>171</v>
      </c>
      <c r="Z32" s="29">
        <v>108</v>
      </c>
      <c r="AA32" s="29">
        <v>28</v>
      </c>
      <c r="AB32" s="29">
        <v>27</v>
      </c>
      <c r="AC32" s="29">
        <v>17</v>
      </c>
      <c r="AD32" s="219"/>
      <c r="AE32" s="28" t="s">
        <v>8302</v>
      </c>
      <c r="AF32" s="29">
        <v>234</v>
      </c>
      <c r="AG32" s="29">
        <v>45</v>
      </c>
      <c r="AH32" s="29">
        <v>28</v>
      </c>
      <c r="AI32" s="29">
        <v>37</v>
      </c>
      <c r="AJ32" s="29">
        <v>7</v>
      </c>
      <c r="AK32" s="219"/>
      <c r="AR32" s="28"/>
      <c r="AS32" s="29"/>
      <c r="AT32" s="29"/>
      <c r="AU32" s="29"/>
      <c r="AV32" s="29"/>
      <c r="AW32" s="28" t="s">
        <v>8267</v>
      </c>
      <c r="AX32" s="29">
        <v>28</v>
      </c>
      <c r="AY32" s="29">
        <v>251</v>
      </c>
      <c r="AZ32" s="29">
        <v>4</v>
      </c>
      <c r="BA32" s="29">
        <v>40</v>
      </c>
    </row>
    <row r="33" spans="1:53" ht="15.75">
      <c r="A33" s="28"/>
      <c r="B33" s="29"/>
      <c r="C33" s="29"/>
      <c r="D33" s="29"/>
      <c r="E33" s="29"/>
      <c r="F33" s="28"/>
      <c r="G33" s="29"/>
      <c r="H33" s="29"/>
      <c r="I33" s="29"/>
      <c r="J33" s="29"/>
      <c r="K33" s="29"/>
      <c r="L33" s="28"/>
      <c r="M33" s="29"/>
      <c r="N33" s="29"/>
      <c r="O33" s="29"/>
      <c r="P33" s="29"/>
      <c r="Q33" s="29"/>
      <c r="R33" s="28"/>
      <c r="S33" s="29"/>
      <c r="T33" s="29"/>
      <c r="U33" s="29"/>
      <c r="V33" s="29"/>
      <c r="W33" s="29"/>
      <c r="X33" s="28" t="s">
        <v>8303</v>
      </c>
      <c r="Y33" s="29">
        <v>172</v>
      </c>
      <c r="Z33" s="29">
        <v>107</v>
      </c>
      <c r="AA33" s="29">
        <v>29</v>
      </c>
      <c r="AB33" s="29">
        <v>27</v>
      </c>
      <c r="AC33" s="29">
        <v>17</v>
      </c>
      <c r="AD33" s="219"/>
      <c r="AE33" s="28" t="s">
        <v>8304</v>
      </c>
      <c r="AF33" s="29">
        <v>235</v>
      </c>
      <c r="AG33" s="29">
        <v>44</v>
      </c>
      <c r="AH33" s="29">
        <v>29</v>
      </c>
      <c r="AI33" s="29">
        <v>37</v>
      </c>
      <c r="AJ33" s="29">
        <v>7</v>
      </c>
      <c r="AK33" s="219"/>
      <c r="AR33" s="28"/>
      <c r="AS33" s="29"/>
      <c r="AT33" s="29"/>
      <c r="AU33" s="29"/>
      <c r="AV33" s="29"/>
      <c r="AW33" s="28" t="s">
        <v>8270</v>
      </c>
      <c r="AX33" s="29">
        <v>29</v>
      </c>
      <c r="AY33" s="29">
        <v>250</v>
      </c>
      <c r="AZ33" s="29">
        <v>5</v>
      </c>
      <c r="BA33" s="29">
        <v>39</v>
      </c>
    </row>
    <row r="34" spans="1:53" ht="15.75">
      <c r="A34" s="28"/>
      <c r="B34" s="29"/>
      <c r="C34" s="29"/>
      <c r="D34" s="29"/>
      <c r="E34" s="29"/>
      <c r="F34" s="28"/>
      <c r="G34" s="29"/>
      <c r="H34" s="29"/>
      <c r="I34" s="29"/>
      <c r="J34" s="29"/>
      <c r="K34" s="29"/>
      <c r="L34" s="28"/>
      <c r="M34" s="29"/>
      <c r="N34" s="29"/>
      <c r="O34" s="29"/>
      <c r="P34" s="29"/>
      <c r="Q34" s="29"/>
      <c r="R34" s="28"/>
      <c r="S34" s="29"/>
      <c r="T34" s="29"/>
      <c r="U34" s="29"/>
      <c r="V34" s="29"/>
      <c r="W34" s="29"/>
      <c r="X34" s="28" t="s">
        <v>1303</v>
      </c>
      <c r="Y34" s="29">
        <v>173</v>
      </c>
      <c r="Z34" s="29">
        <v>106</v>
      </c>
      <c r="AA34" s="29">
        <v>30</v>
      </c>
      <c r="AB34" s="29">
        <v>27</v>
      </c>
      <c r="AC34" s="29">
        <v>17</v>
      </c>
      <c r="AD34" s="219"/>
      <c r="AE34" s="28" t="s">
        <v>8305</v>
      </c>
      <c r="AF34" s="29">
        <v>236</v>
      </c>
      <c r="AG34" s="29">
        <v>43</v>
      </c>
      <c r="AH34" s="29">
        <v>30</v>
      </c>
      <c r="AI34" s="29">
        <v>37</v>
      </c>
      <c r="AJ34" s="29">
        <v>7</v>
      </c>
      <c r="AK34" s="219"/>
      <c r="AR34" s="28"/>
      <c r="AS34" s="29"/>
      <c r="AT34" s="29"/>
      <c r="AU34" s="29"/>
      <c r="AV34" s="29"/>
      <c r="AW34" s="28" t="s">
        <v>1273</v>
      </c>
      <c r="AX34" s="29">
        <v>30</v>
      </c>
      <c r="AY34" s="29">
        <v>249</v>
      </c>
      <c r="AZ34" s="29">
        <v>5</v>
      </c>
      <c r="BA34" s="29">
        <v>39</v>
      </c>
    </row>
    <row r="35" spans="1:53" ht="15.75">
      <c r="A35" s="28"/>
      <c r="B35" s="29"/>
      <c r="C35" s="29"/>
      <c r="D35" s="29"/>
      <c r="E35" s="29"/>
      <c r="F35" s="28"/>
      <c r="G35" s="29"/>
      <c r="H35" s="29"/>
      <c r="I35" s="29"/>
      <c r="J35" s="29"/>
      <c r="K35" s="29"/>
      <c r="L35" s="28"/>
      <c r="M35" s="29"/>
      <c r="N35" s="29"/>
      <c r="O35" s="29"/>
      <c r="P35" s="29"/>
      <c r="Q35" s="29"/>
      <c r="R35" s="28"/>
      <c r="S35" s="29"/>
      <c r="T35" s="29"/>
      <c r="U35" s="29"/>
      <c r="V35" s="29"/>
      <c r="W35" s="29"/>
      <c r="X35" s="28" t="s">
        <v>8306</v>
      </c>
      <c r="Y35" s="29">
        <v>174</v>
      </c>
      <c r="Z35" s="29">
        <v>105</v>
      </c>
      <c r="AA35" s="29">
        <v>31</v>
      </c>
      <c r="AB35" s="29">
        <v>27</v>
      </c>
      <c r="AC35" s="29">
        <v>17</v>
      </c>
      <c r="AD35" s="219"/>
      <c r="AE35" s="28" t="s">
        <v>8307</v>
      </c>
      <c r="AF35" s="29">
        <v>237</v>
      </c>
      <c r="AG35" s="29">
        <v>42</v>
      </c>
      <c r="AH35" s="29">
        <v>31</v>
      </c>
      <c r="AI35" s="29">
        <v>37</v>
      </c>
      <c r="AJ35" s="29">
        <v>7</v>
      </c>
      <c r="AK35" s="219"/>
      <c r="AR35" s="28"/>
      <c r="AS35" s="29"/>
      <c r="AT35" s="29"/>
      <c r="AU35" s="29"/>
      <c r="AV35" s="29"/>
      <c r="AW35" s="28" t="s">
        <v>8277</v>
      </c>
      <c r="AX35" s="29">
        <v>31</v>
      </c>
      <c r="AY35" s="29">
        <v>248</v>
      </c>
      <c r="AZ35" s="29">
        <v>5</v>
      </c>
      <c r="BA35" s="29">
        <v>39</v>
      </c>
    </row>
    <row r="36" spans="1:53" ht="16.5" thickBot="1">
      <c r="A36" s="28"/>
      <c r="B36" s="29"/>
      <c r="C36" s="29"/>
      <c r="D36" s="29"/>
      <c r="E36" s="29"/>
      <c r="F36" s="28"/>
      <c r="G36" s="29"/>
      <c r="H36" s="29"/>
      <c r="I36" s="29"/>
      <c r="J36" s="29"/>
      <c r="K36" s="29"/>
      <c r="L36" s="28"/>
      <c r="M36" s="29"/>
      <c r="N36" s="29"/>
      <c r="O36" s="29"/>
      <c r="P36" s="29"/>
      <c r="Q36" s="29"/>
      <c r="R36" s="28"/>
      <c r="S36" s="29"/>
      <c r="T36" s="29"/>
      <c r="U36" s="29"/>
      <c r="V36" s="29"/>
      <c r="W36" s="29"/>
      <c r="X36" s="28" t="s">
        <v>8308</v>
      </c>
      <c r="Y36" s="29">
        <v>175</v>
      </c>
      <c r="Z36" s="29">
        <v>104</v>
      </c>
      <c r="AA36" s="29">
        <v>32</v>
      </c>
      <c r="AB36" s="29">
        <v>27</v>
      </c>
      <c r="AC36" s="29">
        <v>17</v>
      </c>
      <c r="AD36" s="219"/>
      <c r="AE36" s="28" t="s">
        <v>3320</v>
      </c>
      <c r="AF36" s="29">
        <v>238</v>
      </c>
      <c r="AG36" s="29">
        <v>41</v>
      </c>
      <c r="AH36" s="29">
        <v>32</v>
      </c>
      <c r="AI36" s="29">
        <v>37</v>
      </c>
      <c r="AJ36" s="29">
        <v>7</v>
      </c>
      <c r="AK36" s="219"/>
      <c r="AR36" s="28"/>
      <c r="AS36" s="29"/>
      <c r="AT36" s="29"/>
      <c r="AU36" s="29"/>
      <c r="AV36" s="29"/>
      <c r="AW36" s="28" t="s">
        <v>2046</v>
      </c>
      <c r="AX36" s="29">
        <v>32</v>
      </c>
      <c r="AY36" s="29">
        <v>247</v>
      </c>
      <c r="AZ36" s="29">
        <v>5</v>
      </c>
      <c r="BA36" s="29">
        <v>39</v>
      </c>
    </row>
    <row r="37" spans="1:53" ht="15.75">
      <c r="A37" s="28"/>
      <c r="B37" s="29"/>
      <c r="C37" s="29"/>
      <c r="D37" s="29"/>
      <c r="E37" s="29"/>
      <c r="F37" s="2023" t="s">
        <v>8309</v>
      </c>
      <c r="G37" s="2024">
        <v>35</v>
      </c>
      <c r="H37" s="2024">
        <v>244</v>
      </c>
      <c r="I37" s="2024">
        <v>15</v>
      </c>
      <c r="J37" s="2024">
        <v>6</v>
      </c>
      <c r="K37" s="2025">
        <v>38</v>
      </c>
      <c r="L37" s="2023" t="s">
        <v>8310</v>
      </c>
      <c r="M37" s="2024">
        <v>82</v>
      </c>
      <c r="N37" s="2024">
        <v>197</v>
      </c>
      <c r="O37" s="2024">
        <v>20</v>
      </c>
      <c r="P37" s="2024">
        <v>13</v>
      </c>
      <c r="Q37" s="2024">
        <v>31</v>
      </c>
      <c r="R37" s="2023" t="s">
        <v>8310</v>
      </c>
      <c r="S37" s="2024">
        <v>120</v>
      </c>
      <c r="T37" s="2024">
        <v>159</v>
      </c>
      <c r="U37" s="2024">
        <v>14</v>
      </c>
      <c r="V37" s="2024">
        <v>19</v>
      </c>
      <c r="W37" s="2025">
        <v>25</v>
      </c>
      <c r="X37" s="2023" t="s">
        <v>8309</v>
      </c>
      <c r="Y37" s="2024">
        <v>176</v>
      </c>
      <c r="Z37" s="2024">
        <v>103</v>
      </c>
      <c r="AA37" s="2024">
        <v>33</v>
      </c>
      <c r="AB37" s="2024">
        <v>28</v>
      </c>
      <c r="AC37" s="2024">
        <v>16</v>
      </c>
      <c r="AD37" s="2026" t="s">
        <v>678</v>
      </c>
      <c r="AE37" s="28" t="s">
        <v>8311</v>
      </c>
      <c r="AF37" s="29">
        <v>239</v>
      </c>
      <c r="AG37" s="29">
        <v>40</v>
      </c>
      <c r="AH37" s="29">
        <v>33</v>
      </c>
      <c r="AI37" s="29">
        <v>37</v>
      </c>
      <c r="AJ37" s="29">
        <v>7</v>
      </c>
      <c r="AK37" s="219"/>
      <c r="AR37" s="28"/>
      <c r="AS37" s="29"/>
      <c r="AT37" s="29"/>
      <c r="AU37" s="29"/>
      <c r="AV37" s="29"/>
      <c r="AW37" s="28" t="s">
        <v>1145</v>
      </c>
      <c r="AX37" s="29">
        <v>33</v>
      </c>
      <c r="AY37" s="29">
        <v>246</v>
      </c>
      <c r="AZ37" s="29">
        <v>5</v>
      </c>
      <c r="BA37" s="29">
        <v>39</v>
      </c>
    </row>
    <row r="38" spans="1:53" ht="15.75">
      <c r="A38" s="28"/>
      <c r="B38" s="29"/>
      <c r="C38" s="29"/>
      <c r="D38" s="29"/>
      <c r="E38" s="29"/>
      <c r="F38" s="2027" t="s">
        <v>86</v>
      </c>
      <c r="G38" s="2028">
        <v>36</v>
      </c>
      <c r="H38" s="2028">
        <v>243</v>
      </c>
      <c r="I38" s="2028">
        <v>16</v>
      </c>
      <c r="J38" s="2028">
        <v>6</v>
      </c>
      <c r="K38" s="2029">
        <v>38</v>
      </c>
      <c r="L38" s="2027" t="s">
        <v>86</v>
      </c>
      <c r="M38" s="2028">
        <v>83</v>
      </c>
      <c r="N38" s="2028">
        <v>196</v>
      </c>
      <c r="O38" s="2028">
        <v>21</v>
      </c>
      <c r="P38" s="2028">
        <v>13</v>
      </c>
      <c r="Q38" s="2029">
        <v>31</v>
      </c>
      <c r="R38" s="2027" t="s">
        <v>86</v>
      </c>
      <c r="S38" s="2028">
        <v>121</v>
      </c>
      <c r="T38" s="2028">
        <v>158</v>
      </c>
      <c r="U38" s="2028">
        <v>15</v>
      </c>
      <c r="V38" s="2028">
        <v>19</v>
      </c>
      <c r="W38" s="2029">
        <v>25</v>
      </c>
      <c r="X38" s="2027" t="s">
        <v>86</v>
      </c>
      <c r="Y38" s="2028">
        <v>177</v>
      </c>
      <c r="Z38" s="2028">
        <v>102</v>
      </c>
      <c r="AA38" s="2028">
        <v>34</v>
      </c>
      <c r="AB38" s="2028">
        <v>28</v>
      </c>
      <c r="AC38" s="2028">
        <v>16</v>
      </c>
      <c r="AD38" s="2030"/>
      <c r="AE38" s="28" t="s">
        <v>8312</v>
      </c>
      <c r="AF38" s="29">
        <v>240</v>
      </c>
      <c r="AG38" s="29">
        <v>39</v>
      </c>
      <c r="AH38" s="29">
        <v>34</v>
      </c>
      <c r="AI38" s="29">
        <v>38</v>
      </c>
      <c r="AJ38" s="29">
        <v>6</v>
      </c>
      <c r="AK38" s="219"/>
      <c r="AR38" s="28"/>
      <c r="AS38" s="29"/>
      <c r="AT38" s="29"/>
      <c r="AU38" s="29"/>
      <c r="AV38" s="29"/>
      <c r="AW38" s="28" t="s">
        <v>8283</v>
      </c>
      <c r="AX38" s="29">
        <v>34</v>
      </c>
      <c r="AY38" s="29">
        <v>245</v>
      </c>
      <c r="AZ38" s="29">
        <v>5</v>
      </c>
      <c r="BA38" s="29">
        <v>39</v>
      </c>
    </row>
    <row r="39" spans="1:53" ht="15.75">
      <c r="A39" s="28"/>
      <c r="B39" s="29"/>
      <c r="C39" s="29"/>
      <c r="D39" s="29"/>
      <c r="E39" s="29"/>
      <c r="F39" s="2027" t="s">
        <v>89</v>
      </c>
      <c r="G39" s="2028">
        <v>37</v>
      </c>
      <c r="H39" s="2028">
        <v>242</v>
      </c>
      <c r="I39" s="2028">
        <v>17</v>
      </c>
      <c r="J39" s="2028">
        <v>6</v>
      </c>
      <c r="K39" s="2029">
        <v>38</v>
      </c>
      <c r="L39" s="2027" t="s">
        <v>89</v>
      </c>
      <c r="M39" s="2028">
        <v>84</v>
      </c>
      <c r="N39" s="2028">
        <v>195</v>
      </c>
      <c r="O39" s="2028">
        <v>22</v>
      </c>
      <c r="P39" s="2028">
        <v>13</v>
      </c>
      <c r="Q39" s="2029">
        <v>31</v>
      </c>
      <c r="R39" s="2027" t="s">
        <v>89</v>
      </c>
      <c r="S39" s="2028">
        <v>122</v>
      </c>
      <c r="T39" s="2028">
        <v>157</v>
      </c>
      <c r="U39" s="2028">
        <v>16</v>
      </c>
      <c r="V39" s="2028">
        <v>19</v>
      </c>
      <c r="W39" s="2029">
        <v>25</v>
      </c>
      <c r="X39" s="2027" t="s">
        <v>89</v>
      </c>
      <c r="Y39" s="2028">
        <v>178</v>
      </c>
      <c r="Z39" s="2028">
        <v>101</v>
      </c>
      <c r="AA39" s="2028">
        <v>35</v>
      </c>
      <c r="AB39" s="2028">
        <v>28</v>
      </c>
      <c r="AC39" s="2028">
        <v>16</v>
      </c>
      <c r="AD39" s="2030"/>
      <c r="AE39" s="28" t="s">
        <v>8313</v>
      </c>
      <c r="AF39" s="29">
        <v>241</v>
      </c>
      <c r="AG39" s="29">
        <v>38</v>
      </c>
      <c r="AH39" s="29">
        <v>35</v>
      </c>
      <c r="AI39" s="29">
        <v>38</v>
      </c>
      <c r="AJ39" s="29">
        <v>6</v>
      </c>
      <c r="AK39" s="219"/>
      <c r="AR39" s="28"/>
      <c r="AS39" s="29"/>
      <c r="AT39" s="29"/>
      <c r="AU39" s="29"/>
      <c r="AV39" s="29"/>
      <c r="AW39" s="28" t="s">
        <v>8309</v>
      </c>
      <c r="AX39" s="29">
        <v>35</v>
      </c>
      <c r="AY39" s="29">
        <v>244</v>
      </c>
      <c r="AZ39" s="29">
        <v>6</v>
      </c>
      <c r="BA39" s="29">
        <v>38</v>
      </c>
    </row>
    <row r="40" spans="1:53" ht="15.75">
      <c r="A40" s="28"/>
      <c r="B40" s="29"/>
      <c r="C40" s="29"/>
      <c r="D40" s="29"/>
      <c r="E40" s="29"/>
      <c r="F40" s="2027" t="s">
        <v>167</v>
      </c>
      <c r="G40" s="2028">
        <v>38</v>
      </c>
      <c r="H40" s="2028">
        <v>241</v>
      </c>
      <c r="I40" s="2028">
        <v>18</v>
      </c>
      <c r="J40" s="2028">
        <v>6</v>
      </c>
      <c r="K40" s="2029">
        <v>38</v>
      </c>
      <c r="L40" s="2027" t="s">
        <v>167</v>
      </c>
      <c r="M40" s="2028">
        <v>85</v>
      </c>
      <c r="N40" s="2028">
        <v>194</v>
      </c>
      <c r="O40" s="2028">
        <v>23</v>
      </c>
      <c r="P40" s="2028">
        <v>13</v>
      </c>
      <c r="Q40" s="2029">
        <v>31</v>
      </c>
      <c r="R40" s="2027" t="s">
        <v>167</v>
      </c>
      <c r="S40" s="2028">
        <v>123</v>
      </c>
      <c r="T40" s="2028">
        <v>156</v>
      </c>
      <c r="U40" s="2028">
        <v>17</v>
      </c>
      <c r="V40" s="2028">
        <v>19</v>
      </c>
      <c r="W40" s="2029">
        <v>25</v>
      </c>
      <c r="X40" s="2027" t="s">
        <v>167</v>
      </c>
      <c r="Y40" s="2028">
        <v>179</v>
      </c>
      <c r="Z40" s="2028">
        <v>100</v>
      </c>
      <c r="AA40" s="2028">
        <v>36</v>
      </c>
      <c r="AB40" s="2028">
        <v>28</v>
      </c>
      <c r="AC40" s="2028">
        <v>16</v>
      </c>
      <c r="AD40" s="2030"/>
      <c r="AE40" s="28" t="s">
        <v>2663</v>
      </c>
      <c r="AF40" s="29">
        <v>242</v>
      </c>
      <c r="AG40" s="29">
        <v>37</v>
      </c>
      <c r="AH40" s="29">
        <v>36</v>
      </c>
      <c r="AI40" s="29">
        <v>38</v>
      </c>
      <c r="AJ40" s="29">
        <v>6</v>
      </c>
      <c r="AK40" s="219"/>
      <c r="AR40" s="28"/>
      <c r="AS40" s="29"/>
      <c r="AT40" s="29"/>
      <c r="AU40" s="29"/>
      <c r="AV40" s="29"/>
      <c r="AW40" s="28" t="s">
        <v>86</v>
      </c>
      <c r="AX40" s="29">
        <v>36</v>
      </c>
      <c r="AY40" s="29">
        <v>243</v>
      </c>
      <c r="AZ40" s="29">
        <v>6</v>
      </c>
      <c r="BA40" s="29">
        <v>38</v>
      </c>
    </row>
    <row r="41" spans="1:53" ht="15.75">
      <c r="A41" s="28"/>
      <c r="B41" s="29"/>
      <c r="C41" s="29"/>
      <c r="D41" s="29"/>
      <c r="E41" s="29"/>
      <c r="F41" s="2027" t="s">
        <v>860</v>
      </c>
      <c r="G41" s="2028">
        <v>39</v>
      </c>
      <c r="H41" s="2028">
        <v>240</v>
      </c>
      <c r="I41" s="2028">
        <v>19</v>
      </c>
      <c r="J41" s="2028">
        <v>6</v>
      </c>
      <c r="K41" s="2029">
        <v>38</v>
      </c>
      <c r="L41" s="2027" t="s">
        <v>860</v>
      </c>
      <c r="M41" s="2028">
        <v>86</v>
      </c>
      <c r="N41" s="2028">
        <v>193</v>
      </c>
      <c r="O41" s="2028">
        <v>24</v>
      </c>
      <c r="P41" s="2028">
        <v>13</v>
      </c>
      <c r="Q41" s="2029">
        <v>31</v>
      </c>
      <c r="R41" s="2027" t="s">
        <v>860</v>
      </c>
      <c r="S41" s="2028">
        <v>124</v>
      </c>
      <c r="T41" s="2028">
        <v>155</v>
      </c>
      <c r="U41" s="2028">
        <v>18</v>
      </c>
      <c r="V41" s="2028">
        <v>19</v>
      </c>
      <c r="W41" s="2029">
        <v>25</v>
      </c>
      <c r="X41" s="2027" t="s">
        <v>860</v>
      </c>
      <c r="Y41" s="2028">
        <v>180</v>
      </c>
      <c r="Z41" s="2028">
        <v>99</v>
      </c>
      <c r="AA41" s="2028">
        <v>37</v>
      </c>
      <c r="AB41" s="2028">
        <v>28</v>
      </c>
      <c r="AC41" s="2028">
        <v>16</v>
      </c>
      <c r="AD41" s="2030"/>
      <c r="AE41" s="28" t="s">
        <v>8314</v>
      </c>
      <c r="AF41" s="29">
        <v>243</v>
      </c>
      <c r="AG41" s="29">
        <v>36</v>
      </c>
      <c r="AH41" s="29">
        <v>37</v>
      </c>
      <c r="AI41" s="29">
        <v>38</v>
      </c>
      <c r="AJ41" s="29">
        <v>6</v>
      </c>
      <c r="AK41" s="219"/>
      <c r="AR41" s="28"/>
      <c r="AS41" s="29"/>
      <c r="AT41" s="29"/>
      <c r="AU41" s="29"/>
      <c r="AV41" s="29"/>
      <c r="AW41" s="28" t="s">
        <v>89</v>
      </c>
      <c r="AX41" s="29">
        <v>37</v>
      </c>
      <c r="AY41" s="29">
        <v>242</v>
      </c>
      <c r="AZ41" s="29">
        <v>6</v>
      </c>
      <c r="BA41" s="29">
        <v>38</v>
      </c>
    </row>
    <row r="42" spans="1:53" ht="15.75">
      <c r="A42" s="28"/>
      <c r="B42" s="29"/>
      <c r="C42" s="29"/>
      <c r="D42" s="29"/>
      <c r="E42" s="29"/>
      <c r="F42" s="2027" t="s">
        <v>8315</v>
      </c>
      <c r="G42" s="2028">
        <v>40</v>
      </c>
      <c r="H42" s="2028">
        <v>239</v>
      </c>
      <c r="I42" s="2028">
        <v>20</v>
      </c>
      <c r="J42" s="2028">
        <v>6</v>
      </c>
      <c r="K42" s="2028">
        <v>38</v>
      </c>
      <c r="L42" s="2027" t="s">
        <v>8316</v>
      </c>
      <c r="M42" s="2028">
        <v>87</v>
      </c>
      <c r="N42" s="2028">
        <v>192</v>
      </c>
      <c r="O42" s="2028">
        <v>25</v>
      </c>
      <c r="P42" s="2028">
        <v>13</v>
      </c>
      <c r="Q42" s="2029">
        <v>31</v>
      </c>
      <c r="R42" s="2027" t="s">
        <v>8316</v>
      </c>
      <c r="S42" s="2028">
        <v>125</v>
      </c>
      <c r="T42" s="2028">
        <v>154</v>
      </c>
      <c r="U42" s="2028">
        <v>19</v>
      </c>
      <c r="V42" s="2028">
        <v>19</v>
      </c>
      <c r="W42" s="2029">
        <v>25</v>
      </c>
      <c r="X42" s="2027" t="s">
        <v>8317</v>
      </c>
      <c r="Y42" s="2028">
        <v>181</v>
      </c>
      <c r="Z42" s="2028">
        <v>98</v>
      </c>
      <c r="AA42" s="2028">
        <v>38</v>
      </c>
      <c r="AB42" s="2028">
        <v>28</v>
      </c>
      <c r="AC42" s="2028">
        <v>16</v>
      </c>
      <c r="AD42" s="2030"/>
      <c r="AE42" s="28" t="s">
        <v>152</v>
      </c>
      <c r="AF42" s="29">
        <v>244</v>
      </c>
      <c r="AG42" s="29">
        <v>35</v>
      </c>
      <c r="AH42" s="29">
        <v>38</v>
      </c>
      <c r="AI42" s="29">
        <v>38</v>
      </c>
      <c r="AJ42" s="29">
        <v>6</v>
      </c>
      <c r="AK42" s="219"/>
      <c r="AR42" s="28"/>
      <c r="AS42" s="29"/>
      <c r="AT42" s="29"/>
      <c r="AU42" s="29"/>
      <c r="AV42" s="29"/>
      <c r="AW42" s="28" t="s">
        <v>167</v>
      </c>
      <c r="AX42" s="29">
        <v>38</v>
      </c>
      <c r="AY42" s="29">
        <v>241</v>
      </c>
      <c r="AZ42" s="29">
        <v>6</v>
      </c>
      <c r="BA42" s="29">
        <v>38</v>
      </c>
    </row>
    <row r="43" spans="1:53" ht="16.5" thickBot="1">
      <c r="A43" s="28"/>
      <c r="B43" s="29"/>
      <c r="C43" s="29"/>
      <c r="D43" s="29"/>
      <c r="E43" s="29"/>
      <c r="F43" s="2031" t="s">
        <v>7391</v>
      </c>
      <c r="G43" s="2032">
        <v>41</v>
      </c>
      <c r="H43" s="2032">
        <v>238</v>
      </c>
      <c r="I43" s="2032">
        <v>21</v>
      </c>
      <c r="J43" s="2032">
        <v>6</v>
      </c>
      <c r="K43" s="2032">
        <v>38</v>
      </c>
      <c r="L43" s="2031" t="s">
        <v>8318</v>
      </c>
      <c r="M43" s="2032">
        <v>88</v>
      </c>
      <c r="N43" s="2032">
        <v>191</v>
      </c>
      <c r="O43" s="2032">
        <v>26</v>
      </c>
      <c r="P43" s="2032">
        <v>13</v>
      </c>
      <c r="Q43" s="2032">
        <v>31</v>
      </c>
      <c r="R43" s="2031" t="s">
        <v>8318</v>
      </c>
      <c r="S43" s="2032">
        <v>126</v>
      </c>
      <c r="T43" s="2032">
        <v>153</v>
      </c>
      <c r="U43" s="2032">
        <v>20</v>
      </c>
      <c r="V43" s="2032">
        <v>19</v>
      </c>
      <c r="W43" s="2033">
        <v>25</v>
      </c>
      <c r="X43" s="2031" t="s">
        <v>8319</v>
      </c>
      <c r="Y43" s="2032">
        <v>182</v>
      </c>
      <c r="Z43" s="2032">
        <v>97</v>
      </c>
      <c r="AA43" s="2032">
        <v>39</v>
      </c>
      <c r="AB43" s="2032">
        <v>28</v>
      </c>
      <c r="AC43" s="2032">
        <v>16</v>
      </c>
      <c r="AD43" s="2034"/>
      <c r="AE43" s="28" t="s">
        <v>8320</v>
      </c>
      <c r="AF43" s="29">
        <v>245</v>
      </c>
      <c r="AG43" s="29">
        <v>34</v>
      </c>
      <c r="AH43" s="29">
        <v>39</v>
      </c>
      <c r="AI43" s="29">
        <v>38</v>
      </c>
      <c r="AJ43" s="29">
        <v>6</v>
      </c>
      <c r="AK43" s="219"/>
      <c r="AR43" s="28"/>
      <c r="AS43" s="29"/>
      <c r="AT43" s="29"/>
      <c r="AU43" s="29"/>
      <c r="AV43" s="29"/>
      <c r="AW43" s="28" t="s">
        <v>860</v>
      </c>
      <c r="AX43" s="29">
        <v>39</v>
      </c>
      <c r="AY43" s="29">
        <v>240</v>
      </c>
      <c r="AZ43" s="29">
        <v>6</v>
      </c>
      <c r="BA43" s="29">
        <v>38</v>
      </c>
    </row>
    <row r="44" spans="1:53" ht="15.75">
      <c r="A44" s="28"/>
      <c r="B44" s="29"/>
      <c r="C44" s="29"/>
      <c r="D44" s="29"/>
      <c r="E44" s="29"/>
      <c r="F44" s="28" t="s">
        <v>8321</v>
      </c>
      <c r="G44" s="29">
        <v>42</v>
      </c>
      <c r="H44" s="29">
        <v>237</v>
      </c>
      <c r="I44" s="29">
        <v>22</v>
      </c>
      <c r="J44" s="29">
        <v>7</v>
      </c>
      <c r="K44" s="29">
        <v>37</v>
      </c>
      <c r="L44" s="28" t="s">
        <v>8319</v>
      </c>
      <c r="M44" s="29">
        <v>89</v>
      </c>
      <c r="N44" s="29">
        <v>190</v>
      </c>
      <c r="O44" s="29">
        <v>27</v>
      </c>
      <c r="P44" s="29">
        <v>14</v>
      </c>
      <c r="Q44" s="29">
        <v>30</v>
      </c>
      <c r="R44" s="28" t="s">
        <v>2256</v>
      </c>
      <c r="S44" s="29">
        <v>127</v>
      </c>
      <c r="T44" s="29">
        <v>152</v>
      </c>
      <c r="U44" s="29">
        <v>21</v>
      </c>
      <c r="V44" s="29">
        <v>20</v>
      </c>
      <c r="W44" s="29">
        <v>24</v>
      </c>
      <c r="X44" s="28" t="s">
        <v>8322</v>
      </c>
      <c r="Y44" s="29">
        <v>183</v>
      </c>
      <c r="Z44" s="29">
        <v>96</v>
      </c>
      <c r="AA44" s="29">
        <v>40</v>
      </c>
      <c r="AB44" s="29">
        <v>29</v>
      </c>
      <c r="AC44" s="29">
        <v>15</v>
      </c>
      <c r="AD44" s="219"/>
      <c r="AE44" s="28" t="s">
        <v>8323</v>
      </c>
      <c r="AF44" s="29">
        <v>246</v>
      </c>
      <c r="AG44" s="29">
        <v>33</v>
      </c>
      <c r="AH44" s="29">
        <v>40</v>
      </c>
      <c r="AI44" s="29">
        <v>39</v>
      </c>
      <c r="AJ44" s="29">
        <v>5</v>
      </c>
      <c r="AK44" s="219"/>
      <c r="AR44" s="28"/>
      <c r="AS44" s="29"/>
      <c r="AT44" s="29"/>
      <c r="AU44" s="29"/>
      <c r="AV44" s="29"/>
      <c r="AW44" s="28" t="s">
        <v>8315</v>
      </c>
      <c r="AX44" s="29">
        <v>40</v>
      </c>
      <c r="AY44" s="29">
        <v>239</v>
      </c>
      <c r="AZ44" s="29">
        <v>6</v>
      </c>
      <c r="BA44" s="29">
        <v>38</v>
      </c>
    </row>
    <row r="45" spans="1:53" ht="15.75">
      <c r="A45" s="28"/>
      <c r="B45" s="29"/>
      <c r="C45" s="29"/>
      <c r="D45" s="29"/>
      <c r="E45" s="29"/>
      <c r="F45" s="28" t="s">
        <v>2311</v>
      </c>
      <c r="G45" s="29">
        <v>43</v>
      </c>
      <c r="H45" s="29">
        <v>236</v>
      </c>
      <c r="I45" s="29">
        <v>23</v>
      </c>
      <c r="J45" s="29">
        <v>7</v>
      </c>
      <c r="K45" s="29">
        <v>37</v>
      </c>
      <c r="L45" s="28" t="s">
        <v>6276</v>
      </c>
      <c r="M45" s="29">
        <v>90</v>
      </c>
      <c r="N45" s="29">
        <v>189</v>
      </c>
      <c r="O45" s="29">
        <v>28</v>
      </c>
      <c r="P45" s="29">
        <v>14</v>
      </c>
      <c r="Q45" s="29">
        <v>30</v>
      </c>
      <c r="R45" s="28" t="s">
        <v>7484</v>
      </c>
      <c r="S45" s="29">
        <v>128</v>
      </c>
      <c r="T45" s="29">
        <v>151</v>
      </c>
      <c r="U45" s="29">
        <v>22</v>
      </c>
      <c r="V45" s="29">
        <v>20</v>
      </c>
      <c r="W45" s="29">
        <v>24</v>
      </c>
      <c r="X45" s="28" t="s">
        <v>8289</v>
      </c>
      <c r="Y45" s="29">
        <v>184</v>
      </c>
      <c r="Z45" s="29">
        <v>95</v>
      </c>
      <c r="AA45" s="29">
        <v>41</v>
      </c>
      <c r="AB45" s="29">
        <v>29</v>
      </c>
      <c r="AC45" s="29">
        <v>15</v>
      </c>
      <c r="AD45" s="219"/>
      <c r="AE45" s="28" t="s">
        <v>8324</v>
      </c>
      <c r="AF45" s="29">
        <v>247</v>
      </c>
      <c r="AG45" s="29">
        <v>32</v>
      </c>
      <c r="AH45" s="29">
        <v>41</v>
      </c>
      <c r="AI45" s="29">
        <v>39</v>
      </c>
      <c r="AJ45" s="29">
        <v>5</v>
      </c>
      <c r="AK45" s="219"/>
      <c r="AR45" s="28"/>
      <c r="AS45" s="29"/>
      <c r="AT45" s="29"/>
      <c r="AU45" s="29"/>
      <c r="AV45" s="29"/>
      <c r="AW45" s="28" t="s">
        <v>7391</v>
      </c>
      <c r="AX45" s="29">
        <v>41</v>
      </c>
      <c r="AY45" s="29">
        <v>238</v>
      </c>
      <c r="AZ45" s="29">
        <v>6</v>
      </c>
      <c r="BA45" s="29">
        <v>38</v>
      </c>
    </row>
    <row r="46" spans="1:53" ht="15.75">
      <c r="A46" s="28"/>
      <c r="B46" s="29"/>
      <c r="C46" s="29"/>
      <c r="D46" s="29"/>
      <c r="E46" s="29"/>
      <c r="F46" s="28" t="s">
        <v>8325</v>
      </c>
      <c r="G46" s="29">
        <v>44</v>
      </c>
      <c r="H46" s="29">
        <v>235</v>
      </c>
      <c r="I46" s="29">
        <v>24</v>
      </c>
      <c r="J46" s="29">
        <v>7</v>
      </c>
      <c r="K46" s="29">
        <v>37</v>
      </c>
      <c r="L46" s="28" t="s">
        <v>8256</v>
      </c>
      <c r="M46" s="29">
        <v>91</v>
      </c>
      <c r="N46" s="29">
        <v>188</v>
      </c>
      <c r="O46" s="29">
        <v>29</v>
      </c>
      <c r="P46" s="29">
        <v>14</v>
      </c>
      <c r="Q46" s="29">
        <v>30</v>
      </c>
      <c r="R46" s="28" t="s">
        <v>8326</v>
      </c>
      <c r="S46" s="29">
        <v>129</v>
      </c>
      <c r="T46" s="29">
        <v>150</v>
      </c>
      <c r="U46" s="29">
        <v>23</v>
      </c>
      <c r="V46" s="29">
        <v>20</v>
      </c>
      <c r="W46" s="29">
        <v>24</v>
      </c>
      <c r="X46" s="28" t="s">
        <v>8327</v>
      </c>
      <c r="Y46" s="29">
        <v>185</v>
      </c>
      <c r="Z46" s="29">
        <v>94</v>
      </c>
      <c r="AA46" s="29">
        <v>42</v>
      </c>
      <c r="AB46" s="29">
        <v>29</v>
      </c>
      <c r="AC46" s="29">
        <v>15</v>
      </c>
      <c r="AD46" s="219"/>
      <c r="AE46" s="28" t="s">
        <v>8328</v>
      </c>
      <c r="AF46" s="29">
        <v>248</v>
      </c>
      <c r="AG46" s="29">
        <v>31</v>
      </c>
      <c r="AH46" s="29">
        <v>42</v>
      </c>
      <c r="AI46" s="29">
        <v>39</v>
      </c>
      <c r="AJ46" s="29">
        <v>5</v>
      </c>
      <c r="AK46" s="219"/>
      <c r="AR46" s="28"/>
      <c r="AS46" s="29"/>
      <c r="AT46" s="29"/>
      <c r="AU46" s="29"/>
      <c r="AV46" s="29"/>
      <c r="AW46" s="28" t="s">
        <v>8321</v>
      </c>
      <c r="AX46" s="29">
        <v>42</v>
      </c>
      <c r="AY46" s="29">
        <v>237</v>
      </c>
      <c r="AZ46" s="29">
        <v>7</v>
      </c>
      <c r="BA46" s="29">
        <v>37</v>
      </c>
    </row>
    <row r="47" spans="1:53" ht="15.75">
      <c r="A47" s="28"/>
      <c r="B47" s="29"/>
      <c r="C47" s="29"/>
      <c r="D47" s="29"/>
      <c r="E47" s="29"/>
      <c r="F47" s="28" t="s">
        <v>5461</v>
      </c>
      <c r="G47" s="29">
        <v>45</v>
      </c>
      <c r="H47" s="29">
        <v>234</v>
      </c>
      <c r="I47" s="29">
        <v>25</v>
      </c>
      <c r="J47" s="29">
        <v>7</v>
      </c>
      <c r="K47" s="29">
        <v>37</v>
      </c>
      <c r="L47" s="28" t="s">
        <v>8329</v>
      </c>
      <c r="M47" s="29">
        <v>92</v>
      </c>
      <c r="N47" s="29">
        <v>187</v>
      </c>
      <c r="O47" s="29">
        <v>30</v>
      </c>
      <c r="P47" s="29">
        <v>14</v>
      </c>
      <c r="Q47" s="29">
        <v>30</v>
      </c>
      <c r="R47" s="28" t="s">
        <v>8330</v>
      </c>
      <c r="S47" s="29">
        <v>130</v>
      </c>
      <c r="T47" s="29">
        <v>149</v>
      </c>
      <c r="U47" s="29">
        <v>24</v>
      </c>
      <c r="V47" s="29">
        <v>20</v>
      </c>
      <c r="W47" s="29">
        <v>24</v>
      </c>
      <c r="X47" s="28" t="s">
        <v>8331</v>
      </c>
      <c r="Y47" s="29">
        <v>186</v>
      </c>
      <c r="Z47" s="29">
        <v>93</v>
      </c>
      <c r="AA47" s="29">
        <v>43</v>
      </c>
      <c r="AB47" s="29">
        <v>29</v>
      </c>
      <c r="AC47" s="29">
        <v>15</v>
      </c>
      <c r="AD47" s="219"/>
      <c r="AE47" s="28" t="s">
        <v>1827</v>
      </c>
      <c r="AF47" s="29">
        <v>249</v>
      </c>
      <c r="AG47" s="29">
        <v>30</v>
      </c>
      <c r="AH47" s="29">
        <v>43</v>
      </c>
      <c r="AI47" s="29">
        <v>39</v>
      </c>
      <c r="AJ47" s="29">
        <v>5</v>
      </c>
      <c r="AK47" s="219"/>
      <c r="AR47" s="28"/>
      <c r="AS47" s="29"/>
      <c r="AT47" s="29"/>
      <c r="AU47" s="29"/>
      <c r="AV47" s="29"/>
      <c r="AW47" s="28" t="s">
        <v>2311</v>
      </c>
      <c r="AX47" s="29">
        <v>43</v>
      </c>
      <c r="AY47" s="29">
        <v>236</v>
      </c>
      <c r="AZ47" s="29">
        <v>7</v>
      </c>
      <c r="BA47" s="29">
        <v>37</v>
      </c>
    </row>
    <row r="48" spans="1:53" ht="15.75">
      <c r="A48" s="28"/>
      <c r="B48" s="29"/>
      <c r="C48" s="29"/>
      <c r="D48" s="29"/>
      <c r="E48" s="29"/>
      <c r="F48" s="28" t="s">
        <v>86</v>
      </c>
      <c r="G48" s="29">
        <v>46</v>
      </c>
      <c r="H48" s="29">
        <v>233</v>
      </c>
      <c r="I48" s="29">
        <v>26</v>
      </c>
      <c r="J48" s="29">
        <v>7</v>
      </c>
      <c r="K48" s="29">
        <v>37</v>
      </c>
      <c r="L48" s="28" t="s">
        <v>8332</v>
      </c>
      <c r="M48" s="29">
        <v>93</v>
      </c>
      <c r="N48" s="29">
        <v>186</v>
      </c>
      <c r="O48" s="29">
        <v>31</v>
      </c>
      <c r="P48" s="29">
        <v>14</v>
      </c>
      <c r="Q48" s="29">
        <v>30</v>
      </c>
      <c r="R48" s="28" t="s">
        <v>8333</v>
      </c>
      <c r="S48" s="29">
        <v>131</v>
      </c>
      <c r="T48" s="29">
        <v>148</v>
      </c>
      <c r="U48" s="29">
        <v>25</v>
      </c>
      <c r="V48" s="29">
        <v>20</v>
      </c>
      <c r="W48" s="29">
        <v>24</v>
      </c>
      <c r="X48" s="28" t="s">
        <v>2987</v>
      </c>
      <c r="Y48" s="29">
        <v>187</v>
      </c>
      <c r="Z48" s="29">
        <v>92</v>
      </c>
      <c r="AA48" s="29">
        <v>44</v>
      </c>
      <c r="AB48" s="29">
        <v>29</v>
      </c>
      <c r="AC48" s="29">
        <v>15</v>
      </c>
      <c r="AD48" s="219"/>
      <c r="AE48" s="28" t="s">
        <v>8334</v>
      </c>
      <c r="AF48" s="29">
        <v>250</v>
      </c>
      <c r="AG48" s="29">
        <v>29</v>
      </c>
      <c r="AH48" s="29">
        <v>44</v>
      </c>
      <c r="AI48" s="29">
        <v>39</v>
      </c>
      <c r="AJ48" s="29">
        <v>5</v>
      </c>
      <c r="AK48" s="219"/>
      <c r="AR48" s="28"/>
      <c r="AS48" s="29"/>
      <c r="AT48" s="29"/>
      <c r="AU48" s="29"/>
      <c r="AV48" s="29"/>
      <c r="AW48" s="28" t="s">
        <v>8325</v>
      </c>
      <c r="AX48" s="29">
        <v>44</v>
      </c>
      <c r="AY48" s="29">
        <v>235</v>
      </c>
      <c r="AZ48" s="29">
        <v>7</v>
      </c>
      <c r="BA48" s="29">
        <v>37</v>
      </c>
    </row>
    <row r="49" spans="1:53" ht="15.75">
      <c r="A49" s="28"/>
      <c r="B49" s="29"/>
      <c r="C49" s="29"/>
      <c r="D49" s="29"/>
      <c r="E49" s="29"/>
      <c r="F49" s="28" t="s">
        <v>2666</v>
      </c>
      <c r="G49" s="29">
        <v>47</v>
      </c>
      <c r="H49" s="29">
        <v>232</v>
      </c>
      <c r="I49" s="29">
        <v>27</v>
      </c>
      <c r="J49" s="29">
        <v>7</v>
      </c>
      <c r="K49" s="29">
        <v>37</v>
      </c>
      <c r="L49" s="28"/>
      <c r="M49" s="29"/>
      <c r="N49" s="29"/>
      <c r="O49" s="29"/>
      <c r="P49" s="29"/>
      <c r="Q49" s="29"/>
      <c r="R49" s="28"/>
      <c r="S49" s="29"/>
      <c r="T49" s="29"/>
      <c r="U49" s="29"/>
      <c r="V49" s="29"/>
      <c r="W49" s="29"/>
      <c r="X49" s="28" t="s">
        <v>348</v>
      </c>
      <c r="Y49" s="29">
        <v>188</v>
      </c>
      <c r="Z49" s="29">
        <v>91</v>
      </c>
      <c r="AA49" s="29">
        <v>45</v>
      </c>
      <c r="AB49" s="29">
        <v>30</v>
      </c>
      <c r="AC49" s="29">
        <v>14</v>
      </c>
      <c r="AD49" s="219"/>
      <c r="AE49" s="28" t="s">
        <v>3054</v>
      </c>
      <c r="AF49" s="29">
        <v>251</v>
      </c>
      <c r="AG49" s="29">
        <v>28</v>
      </c>
      <c r="AH49" s="29">
        <v>45</v>
      </c>
      <c r="AI49" s="29">
        <v>40</v>
      </c>
      <c r="AJ49" s="29">
        <v>4</v>
      </c>
      <c r="AK49" s="219" t="s">
        <v>678</v>
      </c>
      <c r="AR49" s="28"/>
      <c r="AS49" s="29"/>
      <c r="AT49" s="29"/>
      <c r="AU49" s="29"/>
      <c r="AV49" s="29"/>
      <c r="AW49" s="28" t="s">
        <v>5461</v>
      </c>
      <c r="AX49" s="29">
        <v>45</v>
      </c>
      <c r="AY49" s="29">
        <v>234</v>
      </c>
      <c r="AZ49" s="29">
        <v>7</v>
      </c>
      <c r="BA49" s="29">
        <v>37</v>
      </c>
    </row>
    <row r="50" spans="1:53" ht="15.75">
      <c r="A50" s="28"/>
      <c r="B50" s="29"/>
      <c r="C50" s="29"/>
      <c r="D50" s="29"/>
      <c r="E50" s="29"/>
      <c r="F50" s="28" t="s">
        <v>8263</v>
      </c>
      <c r="G50" s="29">
        <v>48</v>
      </c>
      <c r="H50" s="29">
        <v>231</v>
      </c>
      <c r="I50" s="29">
        <v>28</v>
      </c>
      <c r="J50" s="29">
        <v>7</v>
      </c>
      <c r="K50" s="29">
        <v>37</v>
      </c>
      <c r="L50" s="28"/>
      <c r="M50" s="29"/>
      <c r="N50" s="29"/>
      <c r="O50" s="29"/>
      <c r="P50" s="29"/>
      <c r="Q50" s="29"/>
      <c r="R50" s="28"/>
      <c r="S50" s="29"/>
      <c r="T50" s="29"/>
      <c r="U50" s="29"/>
      <c r="V50" s="29"/>
      <c r="W50" s="29"/>
      <c r="X50" s="28" t="s">
        <v>126</v>
      </c>
      <c r="Y50" s="29">
        <v>189</v>
      </c>
      <c r="Z50" s="29">
        <v>90</v>
      </c>
      <c r="AA50" s="29">
        <v>46</v>
      </c>
      <c r="AB50" s="29">
        <v>30</v>
      </c>
      <c r="AC50" s="29">
        <v>14</v>
      </c>
      <c r="AD50" s="219"/>
      <c r="AE50" s="28" t="s">
        <v>8335</v>
      </c>
      <c r="AF50" s="29">
        <v>252</v>
      </c>
      <c r="AG50" s="29">
        <v>27</v>
      </c>
      <c r="AH50" s="29">
        <v>46</v>
      </c>
      <c r="AI50" s="29">
        <v>40</v>
      </c>
      <c r="AJ50" s="29">
        <v>4</v>
      </c>
      <c r="AK50" s="219"/>
      <c r="AR50" s="28"/>
      <c r="AS50" s="29"/>
      <c r="AT50" s="29"/>
      <c r="AU50" s="29"/>
      <c r="AV50" s="29"/>
      <c r="AW50" s="28" t="s">
        <v>86</v>
      </c>
      <c r="AX50" s="29">
        <v>46</v>
      </c>
      <c r="AY50" s="29">
        <v>233</v>
      </c>
      <c r="AZ50" s="29">
        <v>7</v>
      </c>
      <c r="BA50" s="29">
        <v>37</v>
      </c>
    </row>
    <row r="51" spans="1:53" ht="15.75">
      <c r="A51" s="28"/>
      <c r="B51" s="29"/>
      <c r="C51" s="29"/>
      <c r="D51" s="29"/>
      <c r="E51" s="29"/>
      <c r="F51" s="28"/>
      <c r="G51" s="29"/>
      <c r="H51" s="29"/>
      <c r="I51" s="29"/>
      <c r="J51" s="29"/>
      <c r="K51" s="29"/>
      <c r="L51" s="28"/>
      <c r="M51" s="29"/>
      <c r="N51" s="29"/>
      <c r="O51" s="29"/>
      <c r="P51" s="29"/>
      <c r="Q51" s="29"/>
      <c r="R51" s="28"/>
      <c r="S51" s="29"/>
      <c r="T51" s="29"/>
      <c r="U51" s="29"/>
      <c r="V51" s="29"/>
      <c r="W51" s="29"/>
      <c r="X51" s="28" t="s">
        <v>8336</v>
      </c>
      <c r="Y51" s="29">
        <v>190</v>
      </c>
      <c r="Z51" s="29">
        <v>89</v>
      </c>
      <c r="AA51" s="29">
        <v>47</v>
      </c>
      <c r="AB51" s="29">
        <v>30</v>
      </c>
      <c r="AC51" s="29">
        <v>14</v>
      </c>
      <c r="AD51" s="219"/>
      <c r="AE51" s="28" t="s">
        <v>103</v>
      </c>
      <c r="AF51" s="29">
        <v>253</v>
      </c>
      <c r="AG51" s="29">
        <v>26</v>
      </c>
      <c r="AH51" s="29">
        <v>47</v>
      </c>
      <c r="AI51" s="29">
        <v>40</v>
      </c>
      <c r="AJ51" s="29">
        <v>4</v>
      </c>
      <c r="AK51" s="219"/>
      <c r="AR51" s="28"/>
      <c r="AS51" s="29"/>
      <c r="AT51" s="29"/>
      <c r="AU51" s="29"/>
      <c r="AV51" s="29"/>
      <c r="AW51" s="28" t="s">
        <v>2666</v>
      </c>
      <c r="AX51" s="29">
        <v>47</v>
      </c>
      <c r="AY51" s="29">
        <v>232</v>
      </c>
      <c r="AZ51" s="29">
        <v>7</v>
      </c>
      <c r="BA51" s="29">
        <v>37</v>
      </c>
    </row>
    <row r="52" spans="1:53" ht="15.75">
      <c r="A52" s="28"/>
      <c r="B52" s="29"/>
      <c r="C52" s="29"/>
      <c r="D52" s="29"/>
      <c r="E52" s="29"/>
      <c r="F52" s="28"/>
      <c r="G52" s="29"/>
      <c r="H52" s="29"/>
      <c r="I52" s="29"/>
      <c r="J52" s="29"/>
      <c r="K52" s="29"/>
      <c r="L52" s="28"/>
      <c r="M52" s="29"/>
      <c r="N52" s="29"/>
      <c r="O52" s="29"/>
      <c r="P52" s="29"/>
      <c r="Q52" s="29"/>
      <c r="R52" s="28"/>
      <c r="S52" s="29"/>
      <c r="T52" s="29"/>
      <c r="U52" s="29"/>
      <c r="V52" s="29"/>
      <c r="W52" s="29"/>
      <c r="X52" s="28" t="s">
        <v>5534</v>
      </c>
      <c r="Y52" s="29">
        <v>191</v>
      </c>
      <c r="Z52" s="29">
        <v>88</v>
      </c>
      <c r="AA52" s="29">
        <v>48</v>
      </c>
      <c r="AB52" s="29">
        <v>30</v>
      </c>
      <c r="AC52" s="29">
        <v>14</v>
      </c>
      <c r="AD52" s="219"/>
      <c r="AE52" s="28" t="s">
        <v>8337</v>
      </c>
      <c r="AF52" s="29">
        <v>254</v>
      </c>
      <c r="AG52" s="29">
        <v>25</v>
      </c>
      <c r="AH52" s="29">
        <v>48</v>
      </c>
      <c r="AI52" s="29">
        <v>40</v>
      </c>
      <c r="AJ52" s="29">
        <v>4</v>
      </c>
      <c r="AK52" s="219"/>
      <c r="AR52" s="28"/>
      <c r="AS52" s="29"/>
      <c r="AT52" s="29"/>
      <c r="AU52" s="29"/>
      <c r="AV52" s="29"/>
      <c r="AW52" s="28" t="s">
        <v>8263</v>
      </c>
      <c r="AX52" s="29">
        <v>48</v>
      </c>
      <c r="AY52" s="29">
        <v>231</v>
      </c>
      <c r="AZ52" s="29">
        <v>7</v>
      </c>
      <c r="BA52" s="29">
        <v>37</v>
      </c>
    </row>
    <row r="53" spans="1:53" ht="15.75">
      <c r="A53" s="28"/>
      <c r="B53" s="29"/>
      <c r="C53" s="29"/>
      <c r="D53" s="29"/>
      <c r="E53" s="29"/>
      <c r="F53" s="28"/>
      <c r="G53" s="29"/>
      <c r="H53" s="29"/>
      <c r="I53" s="29"/>
      <c r="J53" s="29"/>
      <c r="K53" s="29"/>
      <c r="L53" s="28"/>
      <c r="M53" s="29"/>
      <c r="N53" s="29"/>
      <c r="O53" s="29"/>
      <c r="P53" s="29"/>
      <c r="Q53" s="29"/>
      <c r="R53" s="28"/>
      <c r="S53" s="29"/>
      <c r="T53" s="29"/>
      <c r="U53" s="29"/>
      <c r="V53" s="29"/>
      <c r="W53" s="29"/>
      <c r="X53" s="28" t="s">
        <v>86</v>
      </c>
      <c r="Y53" s="29">
        <v>192</v>
      </c>
      <c r="Z53" s="29">
        <v>87</v>
      </c>
      <c r="AA53" s="29">
        <v>49</v>
      </c>
      <c r="AB53" s="29">
        <v>30</v>
      </c>
      <c r="AC53" s="29">
        <v>14</v>
      </c>
      <c r="AD53" s="219"/>
      <c r="AE53" s="28" t="s">
        <v>8338</v>
      </c>
      <c r="AF53" s="29">
        <v>255</v>
      </c>
      <c r="AG53" s="29">
        <v>24</v>
      </c>
      <c r="AH53" s="29">
        <v>49</v>
      </c>
      <c r="AI53" s="29">
        <v>40</v>
      </c>
      <c r="AJ53" s="29">
        <v>4</v>
      </c>
      <c r="AK53" s="219"/>
      <c r="AR53" s="28"/>
      <c r="AS53" s="29"/>
      <c r="AT53" s="29"/>
      <c r="AU53" s="29"/>
      <c r="AV53" s="29"/>
      <c r="AW53" s="28" t="s">
        <v>7428</v>
      </c>
      <c r="AX53" s="29">
        <v>49</v>
      </c>
      <c r="AY53" s="29">
        <v>230</v>
      </c>
      <c r="AZ53" s="29">
        <v>8</v>
      </c>
      <c r="BA53" s="29">
        <v>36</v>
      </c>
    </row>
    <row r="54" spans="1:53" ht="15.75">
      <c r="A54" s="28"/>
      <c r="B54" s="29"/>
      <c r="C54" s="29"/>
      <c r="D54" s="29"/>
      <c r="E54" s="29"/>
      <c r="F54" s="28"/>
      <c r="G54" s="29"/>
      <c r="H54" s="29"/>
      <c r="I54" s="29"/>
      <c r="J54" s="29"/>
      <c r="K54" s="29"/>
      <c r="L54" s="28"/>
      <c r="M54" s="29"/>
      <c r="N54" s="29"/>
      <c r="O54" s="29"/>
      <c r="P54" s="29"/>
      <c r="Q54" s="29"/>
      <c r="R54" s="28"/>
      <c r="S54" s="29"/>
      <c r="T54" s="29"/>
      <c r="U54" s="29"/>
      <c r="V54" s="29"/>
      <c r="W54" s="29"/>
      <c r="X54" s="28" t="s">
        <v>8339</v>
      </c>
      <c r="Y54" s="29">
        <v>193</v>
      </c>
      <c r="Z54" s="29">
        <v>86</v>
      </c>
      <c r="AA54" s="29">
        <v>50</v>
      </c>
      <c r="AB54" s="29">
        <v>30</v>
      </c>
      <c r="AC54" s="29">
        <v>14</v>
      </c>
      <c r="AD54" s="219"/>
      <c r="AE54" s="28" t="s">
        <v>8340</v>
      </c>
      <c r="AF54" s="29">
        <v>256</v>
      </c>
      <c r="AG54" s="29">
        <v>23</v>
      </c>
      <c r="AH54" s="29">
        <v>50</v>
      </c>
      <c r="AI54" s="29">
        <v>40</v>
      </c>
      <c r="AJ54" s="29">
        <v>4</v>
      </c>
      <c r="AK54" s="219"/>
      <c r="AR54" s="28"/>
      <c r="AS54" s="29"/>
      <c r="AT54" s="29"/>
      <c r="AU54" s="29"/>
      <c r="AV54" s="29"/>
      <c r="AW54" s="28" t="s">
        <v>249</v>
      </c>
      <c r="AX54" s="29">
        <v>50</v>
      </c>
      <c r="AY54" s="29">
        <v>229</v>
      </c>
      <c r="AZ54" s="29">
        <v>8</v>
      </c>
      <c r="BA54" s="29">
        <v>36</v>
      </c>
    </row>
    <row r="55" spans="1:53" ht="16.5" thickBot="1">
      <c r="A55" s="28"/>
      <c r="B55" s="29"/>
      <c r="C55" s="29"/>
      <c r="D55" s="29"/>
      <c r="E55" s="29"/>
      <c r="F55" s="28"/>
      <c r="G55" s="29"/>
      <c r="H55" s="29"/>
      <c r="I55" s="29"/>
      <c r="J55" s="29"/>
      <c r="K55" s="29"/>
      <c r="L55" s="28"/>
      <c r="M55" s="29"/>
      <c r="N55" s="29"/>
      <c r="O55" s="29"/>
      <c r="P55" s="29"/>
      <c r="Q55" s="29"/>
      <c r="R55" s="28"/>
      <c r="S55" s="29"/>
      <c r="T55" s="29"/>
      <c r="U55" s="29"/>
      <c r="V55" s="29"/>
      <c r="W55" s="29"/>
      <c r="X55" s="28" t="s">
        <v>8341</v>
      </c>
      <c r="Y55" s="29">
        <v>194</v>
      </c>
      <c r="Z55" s="29">
        <v>85</v>
      </c>
      <c r="AA55" s="29">
        <v>51</v>
      </c>
      <c r="AB55" s="29">
        <v>30</v>
      </c>
      <c r="AC55" s="29">
        <v>14</v>
      </c>
      <c r="AD55" s="219"/>
      <c r="AE55" s="28" t="s">
        <v>152</v>
      </c>
      <c r="AF55" s="29">
        <v>257</v>
      </c>
      <c r="AG55" s="29">
        <v>22</v>
      </c>
      <c r="AH55" s="29">
        <v>51</v>
      </c>
      <c r="AI55" s="29">
        <v>40</v>
      </c>
      <c r="AJ55" s="29">
        <v>4</v>
      </c>
      <c r="AK55" s="219"/>
      <c r="AR55" s="28"/>
      <c r="AS55" s="29"/>
      <c r="AT55" s="29"/>
      <c r="AU55" s="29"/>
      <c r="AV55" s="29"/>
      <c r="AW55" s="28" t="s">
        <v>2534</v>
      </c>
      <c r="AX55" s="29">
        <v>51</v>
      </c>
      <c r="AY55" s="29">
        <v>228</v>
      </c>
      <c r="AZ55" s="29">
        <v>8</v>
      </c>
      <c r="BA55" s="29">
        <v>36</v>
      </c>
    </row>
    <row r="56" spans="1:53" ht="15.75">
      <c r="A56" s="28"/>
      <c r="B56" s="29"/>
      <c r="C56" s="29"/>
      <c r="D56" s="29"/>
      <c r="E56" s="29"/>
      <c r="F56" s="2023" t="s">
        <v>7428</v>
      </c>
      <c r="G56" s="2024">
        <v>49</v>
      </c>
      <c r="H56" s="2024">
        <v>230</v>
      </c>
      <c r="I56" s="2024">
        <v>29</v>
      </c>
      <c r="J56" s="2024">
        <v>8</v>
      </c>
      <c r="K56" s="2025">
        <v>36</v>
      </c>
      <c r="L56" s="2023" t="s">
        <v>7428</v>
      </c>
      <c r="M56" s="2024">
        <v>94</v>
      </c>
      <c r="N56" s="2024">
        <v>185</v>
      </c>
      <c r="O56" s="2024">
        <v>32</v>
      </c>
      <c r="P56" s="2024">
        <v>15</v>
      </c>
      <c r="Q56" s="2025">
        <v>29</v>
      </c>
      <c r="R56" s="2023" t="s">
        <v>7428</v>
      </c>
      <c r="S56" s="2024">
        <v>132</v>
      </c>
      <c r="T56" s="2024">
        <v>147</v>
      </c>
      <c r="U56" s="2024">
        <v>26</v>
      </c>
      <c r="V56" s="2024">
        <v>21</v>
      </c>
      <c r="W56" s="2025">
        <v>23</v>
      </c>
      <c r="X56" s="2023" t="s">
        <v>7428</v>
      </c>
      <c r="Y56" s="2024">
        <v>195</v>
      </c>
      <c r="Z56" s="2024">
        <v>84</v>
      </c>
      <c r="AA56" s="2024">
        <v>52</v>
      </c>
      <c r="AB56" s="2024">
        <v>31</v>
      </c>
      <c r="AC56" s="2024">
        <v>13</v>
      </c>
      <c r="AD56" s="2026"/>
      <c r="AE56" s="28" t="s">
        <v>125</v>
      </c>
      <c r="AF56" s="29">
        <v>258</v>
      </c>
      <c r="AG56" s="29">
        <v>21</v>
      </c>
      <c r="AH56" s="29">
        <v>52</v>
      </c>
      <c r="AI56" s="29">
        <v>40</v>
      </c>
      <c r="AJ56" s="29">
        <v>4</v>
      </c>
      <c r="AK56" s="219"/>
      <c r="AR56" s="28"/>
      <c r="AS56" s="29"/>
      <c r="AT56" s="29"/>
      <c r="AU56" s="29"/>
      <c r="AV56" s="29"/>
      <c r="AW56" s="28" t="s">
        <v>5473</v>
      </c>
      <c r="AX56" s="29">
        <v>52</v>
      </c>
      <c r="AY56" s="29">
        <v>227</v>
      </c>
      <c r="AZ56" s="29">
        <v>8</v>
      </c>
      <c r="BA56" s="29">
        <v>36</v>
      </c>
    </row>
    <row r="57" spans="1:53" ht="15.75">
      <c r="A57" s="28"/>
      <c r="B57" s="29"/>
      <c r="C57" s="29"/>
      <c r="D57" s="29"/>
      <c r="E57" s="29"/>
      <c r="F57" s="2027" t="s">
        <v>249</v>
      </c>
      <c r="G57" s="2028">
        <v>50</v>
      </c>
      <c r="H57" s="2028">
        <v>229</v>
      </c>
      <c r="I57" s="2028">
        <v>30</v>
      </c>
      <c r="J57" s="2028">
        <v>8</v>
      </c>
      <c r="K57" s="2029">
        <v>36</v>
      </c>
      <c r="L57" s="2027" t="s">
        <v>249</v>
      </c>
      <c r="M57" s="2028">
        <v>95</v>
      </c>
      <c r="N57" s="2028">
        <v>184</v>
      </c>
      <c r="O57" s="2028">
        <v>33</v>
      </c>
      <c r="P57" s="2028">
        <v>15</v>
      </c>
      <c r="Q57" s="2029">
        <v>29</v>
      </c>
      <c r="R57" s="2027" t="s">
        <v>249</v>
      </c>
      <c r="S57" s="2028">
        <v>133</v>
      </c>
      <c r="T57" s="2028">
        <v>146</v>
      </c>
      <c r="U57" s="2028">
        <v>27</v>
      </c>
      <c r="V57" s="2028">
        <v>21</v>
      </c>
      <c r="W57" s="2029">
        <v>23</v>
      </c>
      <c r="X57" s="2027" t="s">
        <v>249</v>
      </c>
      <c r="Y57" s="2028">
        <v>196</v>
      </c>
      <c r="Z57" s="2028">
        <v>83</v>
      </c>
      <c r="AA57" s="2028">
        <v>53</v>
      </c>
      <c r="AB57" s="2028">
        <v>31</v>
      </c>
      <c r="AC57" s="2028">
        <v>13</v>
      </c>
      <c r="AD57" s="2030"/>
      <c r="AE57" s="28" t="s">
        <v>8342</v>
      </c>
      <c r="AF57" s="29">
        <v>259</v>
      </c>
      <c r="AG57" s="29">
        <v>20</v>
      </c>
      <c r="AH57" s="29">
        <v>53</v>
      </c>
      <c r="AI57" s="29">
        <v>41</v>
      </c>
      <c r="AJ57" s="29">
        <v>3</v>
      </c>
      <c r="AK57" s="219"/>
      <c r="AR57" s="28"/>
      <c r="AS57" s="29"/>
      <c r="AT57" s="29"/>
      <c r="AU57" s="29"/>
      <c r="AV57" s="29"/>
      <c r="AW57" s="28" t="s">
        <v>1207</v>
      </c>
      <c r="AX57" s="29">
        <v>53</v>
      </c>
      <c r="AY57" s="29">
        <v>226</v>
      </c>
      <c r="AZ57" s="29">
        <v>8</v>
      </c>
      <c r="BA57" s="29">
        <v>36</v>
      </c>
    </row>
    <row r="58" spans="1:53" ht="15.75">
      <c r="A58" s="28"/>
      <c r="B58" s="29"/>
      <c r="C58" s="29"/>
      <c r="D58" s="29"/>
      <c r="E58" s="29"/>
      <c r="F58" s="2027" t="s">
        <v>2534</v>
      </c>
      <c r="G58" s="2028">
        <v>51</v>
      </c>
      <c r="H58" s="2028">
        <v>228</v>
      </c>
      <c r="I58" s="2028">
        <v>31</v>
      </c>
      <c r="J58" s="2028">
        <v>8</v>
      </c>
      <c r="K58" s="2029">
        <v>36</v>
      </c>
      <c r="L58" s="2027" t="s">
        <v>2534</v>
      </c>
      <c r="M58" s="2028">
        <v>96</v>
      </c>
      <c r="N58" s="2028">
        <v>183</v>
      </c>
      <c r="O58" s="2028">
        <v>34</v>
      </c>
      <c r="P58" s="2028">
        <v>15</v>
      </c>
      <c r="Q58" s="2029">
        <v>29</v>
      </c>
      <c r="R58" s="2027" t="s">
        <v>2534</v>
      </c>
      <c r="S58" s="2028">
        <v>134</v>
      </c>
      <c r="T58" s="2028">
        <v>145</v>
      </c>
      <c r="U58" s="2028">
        <v>28</v>
      </c>
      <c r="V58" s="2028">
        <v>21</v>
      </c>
      <c r="W58" s="2029">
        <v>23</v>
      </c>
      <c r="X58" s="2027" t="s">
        <v>2534</v>
      </c>
      <c r="Y58" s="2028">
        <v>197</v>
      </c>
      <c r="Z58" s="2028">
        <v>82</v>
      </c>
      <c r="AA58" s="2028">
        <v>54</v>
      </c>
      <c r="AB58" s="2028">
        <v>31</v>
      </c>
      <c r="AC58" s="2028">
        <v>13</v>
      </c>
      <c r="AD58" s="2030"/>
      <c r="AE58" s="28" t="s">
        <v>852</v>
      </c>
      <c r="AF58" s="29">
        <v>260</v>
      </c>
      <c r="AG58" s="29">
        <v>19</v>
      </c>
      <c r="AH58" s="29">
        <v>54</v>
      </c>
      <c r="AI58" s="29">
        <v>41</v>
      </c>
      <c r="AJ58" s="29">
        <v>3</v>
      </c>
      <c r="AK58" s="219"/>
      <c r="AR58" s="28"/>
      <c r="AS58" s="29"/>
      <c r="AT58" s="29"/>
      <c r="AU58" s="29"/>
      <c r="AV58" s="29"/>
      <c r="AW58" s="28" t="s">
        <v>1195</v>
      </c>
      <c r="AX58" s="29">
        <v>54</v>
      </c>
      <c r="AY58" s="29">
        <v>225</v>
      </c>
      <c r="AZ58" s="29">
        <v>8</v>
      </c>
      <c r="BA58" s="29">
        <v>36</v>
      </c>
    </row>
    <row r="59" spans="1:53" ht="15.75">
      <c r="A59" s="28"/>
      <c r="B59" s="29"/>
      <c r="C59" s="29"/>
      <c r="D59" s="29"/>
      <c r="E59" s="29"/>
      <c r="F59" s="2027" t="s">
        <v>5473</v>
      </c>
      <c r="G59" s="2028">
        <v>52</v>
      </c>
      <c r="H59" s="2028">
        <v>227</v>
      </c>
      <c r="I59" s="2028">
        <v>32</v>
      </c>
      <c r="J59" s="2028">
        <v>8</v>
      </c>
      <c r="K59" s="2028">
        <v>36</v>
      </c>
      <c r="L59" s="2027" t="s">
        <v>5473</v>
      </c>
      <c r="M59" s="2028">
        <v>97</v>
      </c>
      <c r="N59" s="2028">
        <v>182</v>
      </c>
      <c r="O59" s="2028">
        <v>35</v>
      </c>
      <c r="P59" s="2028">
        <v>15</v>
      </c>
      <c r="Q59" s="2029">
        <v>29</v>
      </c>
      <c r="R59" s="2027" t="s">
        <v>5473</v>
      </c>
      <c r="S59" s="2028">
        <v>135</v>
      </c>
      <c r="T59" s="2028">
        <v>144</v>
      </c>
      <c r="U59" s="2028">
        <v>29</v>
      </c>
      <c r="V59" s="2028">
        <v>21</v>
      </c>
      <c r="W59" s="2029">
        <v>23</v>
      </c>
      <c r="X59" s="2027" t="s">
        <v>5473</v>
      </c>
      <c r="Y59" s="2028">
        <v>198</v>
      </c>
      <c r="Z59" s="2028">
        <v>81</v>
      </c>
      <c r="AA59" s="2028">
        <v>55</v>
      </c>
      <c r="AB59" s="2028">
        <v>31</v>
      </c>
      <c r="AC59" s="2028">
        <v>13</v>
      </c>
      <c r="AD59" s="2030"/>
      <c r="AE59" s="28" t="s">
        <v>8343</v>
      </c>
      <c r="AF59" s="29">
        <v>261</v>
      </c>
      <c r="AG59" s="29">
        <v>18</v>
      </c>
      <c r="AH59" s="29">
        <v>55</v>
      </c>
      <c r="AI59" s="29">
        <v>41</v>
      </c>
      <c r="AJ59" s="29">
        <v>3</v>
      </c>
      <c r="AK59" s="219"/>
      <c r="AR59" s="28"/>
      <c r="AS59" s="29"/>
      <c r="AT59" s="29"/>
      <c r="AU59" s="29"/>
      <c r="AV59" s="29"/>
      <c r="AW59" s="28" t="s">
        <v>126</v>
      </c>
      <c r="AX59" s="29">
        <v>55</v>
      </c>
      <c r="AY59" s="29">
        <v>224</v>
      </c>
      <c r="AZ59" s="29">
        <v>9</v>
      </c>
      <c r="BA59" s="29">
        <v>35</v>
      </c>
    </row>
    <row r="60" spans="1:53" ht="15.75">
      <c r="A60" s="28"/>
      <c r="B60" s="29"/>
      <c r="C60" s="29"/>
      <c r="D60" s="29"/>
      <c r="E60" s="29"/>
      <c r="F60" s="2027" t="s">
        <v>1207</v>
      </c>
      <c r="G60" s="2028">
        <v>53</v>
      </c>
      <c r="H60" s="2028">
        <v>226</v>
      </c>
      <c r="I60" s="2028">
        <v>33</v>
      </c>
      <c r="J60" s="2028">
        <v>8</v>
      </c>
      <c r="K60" s="2028">
        <v>36</v>
      </c>
      <c r="L60" s="2027" t="s">
        <v>1207</v>
      </c>
      <c r="M60" s="2028">
        <v>98</v>
      </c>
      <c r="N60" s="2028">
        <v>181</v>
      </c>
      <c r="O60" s="2028">
        <v>36</v>
      </c>
      <c r="P60" s="2028">
        <v>15</v>
      </c>
      <c r="Q60" s="2029">
        <v>29</v>
      </c>
      <c r="R60" s="2027" t="s">
        <v>1207</v>
      </c>
      <c r="S60" s="2028">
        <v>136</v>
      </c>
      <c r="T60" s="2028">
        <v>143</v>
      </c>
      <c r="U60" s="2028">
        <v>30</v>
      </c>
      <c r="V60" s="2028">
        <v>21</v>
      </c>
      <c r="W60" s="2029">
        <v>23</v>
      </c>
      <c r="X60" s="2027" t="s">
        <v>1207</v>
      </c>
      <c r="Y60" s="2028">
        <v>199</v>
      </c>
      <c r="Z60" s="2028">
        <v>80</v>
      </c>
      <c r="AA60" s="2028">
        <v>56</v>
      </c>
      <c r="AB60" s="2028">
        <v>31</v>
      </c>
      <c r="AC60" s="2028">
        <v>13</v>
      </c>
      <c r="AD60" s="2030"/>
      <c r="AE60" s="28" t="s">
        <v>6153</v>
      </c>
      <c r="AF60" s="29">
        <v>262</v>
      </c>
      <c r="AG60" s="29">
        <v>17</v>
      </c>
      <c r="AH60" s="29">
        <v>56</v>
      </c>
      <c r="AI60" s="29">
        <v>41</v>
      </c>
      <c r="AJ60" s="29">
        <v>3</v>
      </c>
      <c r="AK60" s="219"/>
      <c r="AR60" s="28"/>
      <c r="AS60" s="29"/>
      <c r="AT60" s="29"/>
      <c r="AU60" s="29"/>
      <c r="AV60" s="29"/>
      <c r="AW60" s="28" t="s">
        <v>8344</v>
      </c>
      <c r="AX60" s="29">
        <v>56</v>
      </c>
      <c r="AY60" s="29">
        <v>223</v>
      </c>
      <c r="AZ60" s="29">
        <v>9</v>
      </c>
      <c r="BA60" s="29">
        <v>35</v>
      </c>
    </row>
    <row r="61" spans="1:53" ht="16.5" thickBot="1">
      <c r="A61" s="28"/>
      <c r="B61" s="29"/>
      <c r="C61" s="29"/>
      <c r="D61" s="29"/>
      <c r="E61" s="29"/>
      <c r="F61" s="2031" t="s">
        <v>1195</v>
      </c>
      <c r="G61" s="2032">
        <v>54</v>
      </c>
      <c r="H61" s="2032">
        <v>225</v>
      </c>
      <c r="I61" s="2032">
        <v>34</v>
      </c>
      <c r="J61" s="2032">
        <v>8</v>
      </c>
      <c r="K61" s="2032">
        <v>36</v>
      </c>
      <c r="L61" s="2031" t="s">
        <v>1195</v>
      </c>
      <c r="M61" s="2032">
        <v>99</v>
      </c>
      <c r="N61" s="2032">
        <v>180</v>
      </c>
      <c r="O61" s="2032">
        <v>37</v>
      </c>
      <c r="P61" s="2032">
        <v>15</v>
      </c>
      <c r="Q61" s="2033">
        <v>29</v>
      </c>
      <c r="R61" s="2031" t="s">
        <v>1195</v>
      </c>
      <c r="S61" s="2032">
        <v>137</v>
      </c>
      <c r="T61" s="2032">
        <v>142</v>
      </c>
      <c r="U61" s="2032">
        <v>31</v>
      </c>
      <c r="V61" s="2032">
        <v>21</v>
      </c>
      <c r="W61" s="2033">
        <v>23</v>
      </c>
      <c r="X61" s="2031" t="s">
        <v>1195</v>
      </c>
      <c r="Y61" s="2032">
        <v>200</v>
      </c>
      <c r="Z61" s="2032">
        <v>79</v>
      </c>
      <c r="AA61" s="2032">
        <v>57</v>
      </c>
      <c r="AB61" s="2032">
        <v>31</v>
      </c>
      <c r="AC61" s="2032">
        <v>13</v>
      </c>
      <c r="AD61" s="2034"/>
      <c r="AE61" s="28" t="s">
        <v>2554</v>
      </c>
      <c r="AF61" s="29">
        <v>263</v>
      </c>
      <c r="AG61" s="29">
        <v>16</v>
      </c>
      <c r="AH61" s="29">
        <v>57</v>
      </c>
      <c r="AI61" s="29">
        <v>41</v>
      </c>
      <c r="AJ61" s="29">
        <v>3</v>
      </c>
      <c r="AK61" s="219"/>
      <c r="AR61" s="28"/>
      <c r="AS61" s="29"/>
      <c r="AT61" s="29"/>
      <c r="AU61" s="29"/>
      <c r="AV61" s="29"/>
      <c r="AW61" s="28" t="s">
        <v>3057</v>
      </c>
      <c r="AX61" s="29">
        <v>57</v>
      </c>
      <c r="AY61" s="29">
        <v>222</v>
      </c>
      <c r="AZ61" s="29">
        <v>9</v>
      </c>
      <c r="BA61" s="29">
        <v>35</v>
      </c>
    </row>
    <row r="62" spans="1:53" ht="15.75">
      <c r="A62" s="28"/>
      <c r="B62" s="29"/>
      <c r="C62" s="29"/>
      <c r="D62" s="29"/>
      <c r="E62" s="29"/>
      <c r="F62" s="28" t="s">
        <v>126</v>
      </c>
      <c r="G62" s="29">
        <v>55</v>
      </c>
      <c r="H62" s="29">
        <v>224</v>
      </c>
      <c r="I62" s="29">
        <v>35</v>
      </c>
      <c r="J62" s="29">
        <v>9</v>
      </c>
      <c r="K62" s="29">
        <v>35</v>
      </c>
      <c r="L62" s="28" t="s">
        <v>126</v>
      </c>
      <c r="M62" s="29">
        <v>100</v>
      </c>
      <c r="N62" s="29">
        <v>179</v>
      </c>
      <c r="O62" s="29">
        <v>38</v>
      </c>
      <c r="P62" s="29">
        <v>16</v>
      </c>
      <c r="Q62" s="29">
        <v>28</v>
      </c>
      <c r="R62" s="28" t="s">
        <v>8147</v>
      </c>
      <c r="S62" s="29">
        <v>138</v>
      </c>
      <c r="T62" s="29">
        <v>141</v>
      </c>
      <c r="U62" s="29">
        <v>32</v>
      </c>
      <c r="V62" s="29">
        <v>22</v>
      </c>
      <c r="W62" s="29">
        <v>22</v>
      </c>
      <c r="X62" s="28" t="s">
        <v>8345</v>
      </c>
      <c r="Y62" s="29">
        <v>201</v>
      </c>
      <c r="Z62" s="29">
        <v>78</v>
      </c>
      <c r="AA62" s="29">
        <v>58</v>
      </c>
      <c r="AB62" s="29">
        <v>32</v>
      </c>
      <c r="AC62" s="29">
        <v>12</v>
      </c>
      <c r="AD62" s="219"/>
      <c r="AE62" s="28" t="s">
        <v>8346</v>
      </c>
      <c r="AF62" s="29">
        <v>264</v>
      </c>
      <c r="AG62" s="29">
        <v>15</v>
      </c>
      <c r="AH62" s="29">
        <v>58</v>
      </c>
      <c r="AI62" s="29">
        <v>41</v>
      </c>
      <c r="AJ62" s="29">
        <v>3</v>
      </c>
      <c r="AK62" s="219"/>
      <c r="AR62" s="28"/>
      <c r="AS62" s="29"/>
      <c r="AT62" s="29"/>
      <c r="AU62" s="29"/>
      <c r="AV62" s="29"/>
      <c r="AW62" s="28" t="s">
        <v>8347</v>
      </c>
      <c r="AX62" s="29">
        <v>58</v>
      </c>
      <c r="AY62" s="29">
        <v>221</v>
      </c>
      <c r="AZ62" s="29">
        <v>9</v>
      </c>
      <c r="BA62" s="29">
        <v>35</v>
      </c>
    </row>
    <row r="63" spans="1:53" ht="15.75">
      <c r="A63" s="28"/>
      <c r="B63" s="29"/>
      <c r="C63" s="29"/>
      <c r="D63" s="29"/>
      <c r="E63" s="29"/>
      <c r="F63" s="28" t="s">
        <v>8344</v>
      </c>
      <c r="G63" s="29">
        <v>56</v>
      </c>
      <c r="H63" s="29">
        <v>223</v>
      </c>
      <c r="I63" s="29">
        <v>36</v>
      </c>
      <c r="J63" s="29">
        <v>9</v>
      </c>
      <c r="K63" s="29">
        <v>35</v>
      </c>
      <c r="L63" s="28" t="s">
        <v>1146</v>
      </c>
      <c r="M63" s="29">
        <v>101</v>
      </c>
      <c r="N63" s="29">
        <v>178</v>
      </c>
      <c r="O63" s="29">
        <v>39</v>
      </c>
      <c r="P63" s="29">
        <v>16</v>
      </c>
      <c r="Q63" s="29">
        <v>28</v>
      </c>
      <c r="R63" s="30" t="s">
        <v>181</v>
      </c>
      <c r="S63" s="31">
        <v>139</v>
      </c>
      <c r="T63" s="29">
        <v>140</v>
      </c>
      <c r="U63" s="29">
        <v>33</v>
      </c>
      <c r="V63" s="29">
        <v>22</v>
      </c>
      <c r="W63" s="29">
        <v>22</v>
      </c>
      <c r="X63" s="28" t="s">
        <v>2162</v>
      </c>
      <c r="Y63" s="29">
        <v>202</v>
      </c>
      <c r="Z63" s="29">
        <v>77</v>
      </c>
      <c r="AA63" s="29">
        <v>59</v>
      </c>
      <c r="AB63" s="29">
        <v>32</v>
      </c>
      <c r="AC63" s="29">
        <v>12</v>
      </c>
      <c r="AD63" s="219"/>
      <c r="AE63" s="28"/>
      <c r="AF63" s="29"/>
      <c r="AG63" s="29"/>
      <c r="AH63" s="29"/>
      <c r="AI63" s="29"/>
      <c r="AJ63" s="29"/>
      <c r="AK63" s="219"/>
      <c r="AR63" s="28"/>
      <c r="AS63" s="29"/>
      <c r="AT63" s="29"/>
      <c r="AU63" s="29"/>
      <c r="AV63" s="29"/>
      <c r="AW63" s="28" t="s">
        <v>8348</v>
      </c>
      <c r="AX63" s="29">
        <v>59</v>
      </c>
      <c r="AY63" s="29">
        <v>220</v>
      </c>
      <c r="AZ63" s="29">
        <v>9</v>
      </c>
      <c r="BA63" s="29">
        <v>35</v>
      </c>
    </row>
    <row r="64" spans="1:53" ht="15.75">
      <c r="A64" s="28"/>
      <c r="B64" s="29"/>
      <c r="C64" s="29"/>
      <c r="D64" s="29"/>
      <c r="E64" s="29"/>
      <c r="F64" s="28" t="s">
        <v>3057</v>
      </c>
      <c r="G64" s="29">
        <v>57</v>
      </c>
      <c r="H64" s="29">
        <v>222</v>
      </c>
      <c r="I64" s="29">
        <v>37</v>
      </c>
      <c r="J64" s="29">
        <v>9</v>
      </c>
      <c r="K64" s="29">
        <v>35</v>
      </c>
      <c r="L64" s="28" t="s">
        <v>8349</v>
      </c>
      <c r="M64" s="29">
        <v>102</v>
      </c>
      <c r="N64" s="29">
        <v>177</v>
      </c>
      <c r="O64" s="29">
        <v>40</v>
      </c>
      <c r="P64" s="29">
        <v>16</v>
      </c>
      <c r="Q64" s="29">
        <v>28</v>
      </c>
      <c r="R64" s="30" t="s">
        <v>1788</v>
      </c>
      <c r="S64" s="29">
        <v>140</v>
      </c>
      <c r="T64" s="31">
        <v>139</v>
      </c>
      <c r="U64" s="29">
        <v>34</v>
      </c>
      <c r="V64" s="29">
        <v>22</v>
      </c>
      <c r="W64" s="29">
        <v>22</v>
      </c>
      <c r="X64" s="28" t="s">
        <v>154</v>
      </c>
      <c r="Y64" s="29">
        <v>203</v>
      </c>
      <c r="Z64" s="29">
        <v>76</v>
      </c>
      <c r="AA64" s="29">
        <v>60</v>
      </c>
      <c r="AB64" s="29">
        <v>32</v>
      </c>
      <c r="AC64" s="29">
        <v>12</v>
      </c>
      <c r="AD64" s="219"/>
      <c r="AE64" s="28"/>
      <c r="AF64" s="29"/>
      <c r="AG64" s="29"/>
      <c r="AH64" s="29"/>
      <c r="AI64" s="29"/>
      <c r="AJ64" s="29"/>
      <c r="AK64" s="219"/>
      <c r="AR64" s="28"/>
      <c r="AS64" s="29"/>
      <c r="AT64" s="29"/>
      <c r="AU64" s="29"/>
      <c r="AV64" s="29"/>
      <c r="AW64" s="28" t="s">
        <v>8350</v>
      </c>
      <c r="AX64" s="29">
        <v>60</v>
      </c>
      <c r="AY64" s="29">
        <v>219</v>
      </c>
      <c r="AZ64" s="29">
        <v>9</v>
      </c>
      <c r="BA64" s="29">
        <v>35</v>
      </c>
    </row>
    <row r="65" spans="1:53" ht="15.75">
      <c r="A65" s="28"/>
      <c r="B65" s="29"/>
      <c r="C65" s="29"/>
      <c r="D65" s="29"/>
      <c r="E65" s="29"/>
      <c r="F65" s="28" t="s">
        <v>8347</v>
      </c>
      <c r="G65" s="29">
        <v>58</v>
      </c>
      <c r="H65" s="29">
        <v>221</v>
      </c>
      <c r="I65" s="29">
        <v>38</v>
      </c>
      <c r="J65" s="29">
        <v>9</v>
      </c>
      <c r="K65" s="29">
        <v>35</v>
      </c>
      <c r="L65" s="28" t="s">
        <v>8351</v>
      </c>
      <c r="M65" s="29">
        <v>103</v>
      </c>
      <c r="N65" s="29">
        <v>176</v>
      </c>
      <c r="O65" s="29">
        <v>41</v>
      </c>
      <c r="P65" s="29">
        <v>16</v>
      </c>
      <c r="Q65" s="29">
        <v>28</v>
      </c>
      <c r="R65" s="28" t="s">
        <v>5605</v>
      </c>
      <c r="S65" s="29">
        <v>141</v>
      </c>
      <c r="T65" s="29">
        <v>138</v>
      </c>
      <c r="U65" s="29">
        <v>35</v>
      </c>
      <c r="V65" s="29">
        <v>22</v>
      </c>
      <c r="W65" s="29">
        <v>22</v>
      </c>
      <c r="X65" s="28" t="s">
        <v>8352</v>
      </c>
      <c r="Y65" s="29">
        <v>204</v>
      </c>
      <c r="Z65" s="29">
        <v>75</v>
      </c>
      <c r="AA65" s="29">
        <v>61</v>
      </c>
      <c r="AB65" s="29">
        <v>32</v>
      </c>
      <c r="AC65" s="29">
        <v>12</v>
      </c>
      <c r="AD65" s="219"/>
      <c r="AE65" s="28"/>
      <c r="AF65" s="29"/>
      <c r="AG65" s="29"/>
      <c r="AH65" s="29"/>
      <c r="AI65" s="29"/>
      <c r="AJ65" s="29"/>
      <c r="AK65" s="219"/>
      <c r="AR65" s="28"/>
      <c r="AS65" s="29"/>
      <c r="AT65" s="29"/>
      <c r="AU65" s="29"/>
      <c r="AV65" s="29"/>
      <c r="AW65" s="28" t="s">
        <v>1154</v>
      </c>
      <c r="AX65" s="29">
        <v>61</v>
      </c>
      <c r="AY65" s="29">
        <v>218</v>
      </c>
      <c r="AZ65" s="29">
        <v>9</v>
      </c>
      <c r="BA65" s="29">
        <v>35</v>
      </c>
    </row>
    <row r="66" spans="1:53" ht="15.75">
      <c r="A66" s="28"/>
      <c r="B66" s="29"/>
      <c r="C66" s="29"/>
      <c r="D66" s="29"/>
      <c r="E66" s="29"/>
      <c r="F66" s="28" t="s">
        <v>8348</v>
      </c>
      <c r="G66" s="29">
        <v>59</v>
      </c>
      <c r="H66" s="29">
        <v>220</v>
      </c>
      <c r="I66" s="29">
        <v>39</v>
      </c>
      <c r="J66" s="29">
        <v>9</v>
      </c>
      <c r="K66" s="29">
        <v>35</v>
      </c>
      <c r="L66" s="28" t="s">
        <v>8353</v>
      </c>
      <c r="M66" s="29">
        <v>104</v>
      </c>
      <c r="N66" s="29">
        <v>175</v>
      </c>
      <c r="O66" s="29">
        <v>42</v>
      </c>
      <c r="P66" s="29">
        <v>16</v>
      </c>
      <c r="Q66" s="29">
        <v>28</v>
      </c>
      <c r="R66" s="28" t="s">
        <v>7489</v>
      </c>
      <c r="S66" s="29">
        <v>142</v>
      </c>
      <c r="T66" s="29">
        <v>137</v>
      </c>
      <c r="U66" s="29">
        <v>36</v>
      </c>
      <c r="V66" s="29">
        <v>22</v>
      </c>
      <c r="W66" s="29">
        <v>22</v>
      </c>
      <c r="X66" s="28" t="s">
        <v>8354</v>
      </c>
      <c r="Y66" s="29">
        <v>205</v>
      </c>
      <c r="Z66" s="29">
        <v>74</v>
      </c>
      <c r="AA66" s="29">
        <v>62</v>
      </c>
      <c r="AB66" s="29">
        <v>32</v>
      </c>
      <c r="AC66" s="29">
        <v>12</v>
      </c>
      <c r="AD66" s="219"/>
      <c r="AE66" s="28"/>
      <c r="AF66" s="29"/>
      <c r="AG66" s="29"/>
      <c r="AH66" s="29"/>
      <c r="AI66" s="29"/>
      <c r="AJ66" s="29"/>
      <c r="AK66" s="219"/>
      <c r="AR66" s="28"/>
      <c r="AS66" s="29"/>
      <c r="AT66" s="29"/>
      <c r="AU66" s="29"/>
      <c r="AV66" s="29"/>
      <c r="AW66" s="28" t="s">
        <v>184</v>
      </c>
      <c r="AX66" s="29">
        <v>62</v>
      </c>
      <c r="AY66" s="29">
        <v>217</v>
      </c>
      <c r="AZ66" s="29">
        <v>9</v>
      </c>
      <c r="BA66" s="29">
        <v>35</v>
      </c>
    </row>
    <row r="67" spans="1:53" ht="15.75">
      <c r="A67" s="28"/>
      <c r="B67" s="29"/>
      <c r="C67" s="29"/>
      <c r="D67" s="29"/>
      <c r="E67" s="29"/>
      <c r="F67" s="28" t="s">
        <v>8350</v>
      </c>
      <c r="G67" s="29">
        <v>60</v>
      </c>
      <c r="H67" s="29">
        <v>219</v>
      </c>
      <c r="I67" s="29">
        <v>40</v>
      </c>
      <c r="J67" s="29">
        <v>9</v>
      </c>
      <c r="K67" s="29">
        <v>35</v>
      </c>
      <c r="L67" s="28" t="s">
        <v>110</v>
      </c>
      <c r="M67" s="29">
        <v>105</v>
      </c>
      <c r="N67" s="29">
        <v>174</v>
      </c>
      <c r="O67" s="29">
        <v>43</v>
      </c>
      <c r="P67" s="29">
        <v>16</v>
      </c>
      <c r="Q67" s="29">
        <v>28</v>
      </c>
      <c r="R67" s="28" t="s">
        <v>8069</v>
      </c>
      <c r="S67" s="29">
        <v>143</v>
      </c>
      <c r="T67" s="29">
        <v>136</v>
      </c>
      <c r="U67" s="29">
        <v>37</v>
      </c>
      <c r="V67" s="29">
        <v>22</v>
      </c>
      <c r="W67" s="29">
        <v>22</v>
      </c>
      <c r="X67" s="28" t="s">
        <v>3081</v>
      </c>
      <c r="Y67" s="29">
        <v>206</v>
      </c>
      <c r="Z67" s="29">
        <v>73</v>
      </c>
      <c r="AA67" s="29">
        <v>63</v>
      </c>
      <c r="AB67" s="29">
        <v>32</v>
      </c>
      <c r="AC67" s="29">
        <v>12</v>
      </c>
      <c r="AD67" s="219"/>
      <c r="AE67" s="28"/>
      <c r="AF67" s="29"/>
      <c r="AG67" s="29"/>
      <c r="AH67" s="29"/>
      <c r="AI67" s="29"/>
      <c r="AJ67" s="29"/>
      <c r="AK67" s="219"/>
      <c r="AR67" s="28"/>
      <c r="AS67" s="29"/>
      <c r="AT67" s="29"/>
      <c r="AU67" s="29"/>
      <c r="AV67" s="29"/>
      <c r="AW67" s="28" t="s">
        <v>2025</v>
      </c>
      <c r="AX67" s="29">
        <v>63</v>
      </c>
      <c r="AY67" s="29">
        <v>216</v>
      </c>
      <c r="AZ67" s="29">
        <v>10</v>
      </c>
      <c r="BA67" s="29">
        <v>34</v>
      </c>
    </row>
    <row r="68" spans="1:53" ht="15.75">
      <c r="A68" s="28"/>
      <c r="B68" s="29"/>
      <c r="C68" s="29"/>
      <c r="D68" s="29"/>
      <c r="E68" s="29"/>
      <c r="F68" s="28" t="s">
        <v>1154</v>
      </c>
      <c r="G68" s="29">
        <v>61</v>
      </c>
      <c r="H68" s="29">
        <v>218</v>
      </c>
      <c r="I68" s="29">
        <v>41</v>
      </c>
      <c r="J68" s="29">
        <v>9</v>
      </c>
      <c r="K68" s="29">
        <v>35</v>
      </c>
      <c r="L68" s="28" t="s">
        <v>8355</v>
      </c>
      <c r="M68" s="29">
        <v>106</v>
      </c>
      <c r="N68" s="29">
        <v>173</v>
      </c>
      <c r="O68" s="29">
        <v>44</v>
      </c>
      <c r="P68" s="29">
        <v>16</v>
      </c>
      <c r="Q68" s="29">
        <v>28</v>
      </c>
      <c r="R68" s="28"/>
      <c r="S68" s="29"/>
      <c r="T68" s="29"/>
      <c r="U68" s="29"/>
      <c r="V68" s="29"/>
      <c r="W68" s="29"/>
      <c r="X68" s="28"/>
      <c r="Y68" s="29"/>
      <c r="Z68" s="29"/>
      <c r="AA68" s="29"/>
      <c r="AB68" s="29"/>
      <c r="AC68" s="29"/>
      <c r="AD68" s="219"/>
      <c r="AE68" s="28"/>
      <c r="AF68" s="29"/>
      <c r="AG68" s="29"/>
      <c r="AH68" s="29"/>
      <c r="AI68" s="29"/>
      <c r="AJ68" s="29"/>
      <c r="AK68" s="219"/>
      <c r="AR68" s="28"/>
      <c r="AS68" s="29"/>
      <c r="AT68" s="29"/>
      <c r="AU68" s="29"/>
      <c r="AV68" s="29"/>
      <c r="AW68" s="28" t="s">
        <v>2169</v>
      </c>
      <c r="AX68" s="29">
        <v>64</v>
      </c>
      <c r="AY68" s="29">
        <v>215</v>
      </c>
      <c r="AZ68" s="29">
        <v>10</v>
      </c>
      <c r="BA68" s="29">
        <v>34</v>
      </c>
    </row>
    <row r="69" spans="1:53" ht="15.75">
      <c r="A69" s="28"/>
      <c r="B69" s="29"/>
      <c r="C69" s="29"/>
      <c r="D69" s="29"/>
      <c r="E69" s="29"/>
      <c r="F69" s="28" t="s">
        <v>184</v>
      </c>
      <c r="G69" s="29">
        <v>62</v>
      </c>
      <c r="H69" s="29">
        <v>217</v>
      </c>
      <c r="I69" s="29">
        <v>42</v>
      </c>
      <c r="J69" s="29">
        <v>9</v>
      </c>
      <c r="K69" s="29">
        <v>35</v>
      </c>
      <c r="L69" s="28"/>
      <c r="M69" s="29"/>
      <c r="N69" s="29"/>
      <c r="O69" s="29"/>
      <c r="P69" s="29"/>
      <c r="Q69" s="29"/>
      <c r="R69" s="28"/>
      <c r="S69" s="29"/>
      <c r="T69" s="29"/>
      <c r="U69" s="29"/>
      <c r="V69" s="29"/>
      <c r="W69" s="29"/>
      <c r="X69" s="28"/>
      <c r="Y69" s="29"/>
      <c r="Z69" s="29"/>
      <c r="AA69" s="29"/>
      <c r="AB69" s="29"/>
      <c r="AC69" s="29"/>
      <c r="AD69" s="219"/>
      <c r="AE69" s="28"/>
      <c r="AF69" s="29"/>
      <c r="AG69" s="29"/>
      <c r="AH69" s="29"/>
      <c r="AI69" s="29"/>
      <c r="AJ69" s="29"/>
      <c r="AK69" s="219"/>
      <c r="AR69" s="28"/>
      <c r="AS69" s="29"/>
      <c r="AT69" s="29"/>
      <c r="AU69" s="29"/>
      <c r="AV69" s="29"/>
      <c r="AW69" s="28" t="s">
        <v>8256</v>
      </c>
      <c r="AX69" s="29">
        <v>65</v>
      </c>
      <c r="AY69" s="29">
        <v>214</v>
      </c>
      <c r="AZ69" s="29">
        <v>10</v>
      </c>
      <c r="BA69" s="29">
        <v>34</v>
      </c>
    </row>
    <row r="70" spans="1:53" ht="15.75">
      <c r="A70" s="28"/>
      <c r="B70" s="29"/>
      <c r="C70" s="29"/>
      <c r="D70" s="29"/>
      <c r="E70" s="29"/>
      <c r="F70" s="28"/>
      <c r="G70" s="29"/>
      <c r="H70" s="29"/>
      <c r="I70" s="29"/>
      <c r="J70" s="29"/>
      <c r="K70" s="29"/>
      <c r="L70" s="28"/>
      <c r="M70" s="29"/>
      <c r="N70" s="29"/>
      <c r="O70" s="29"/>
      <c r="P70" s="29"/>
      <c r="Q70" s="29"/>
      <c r="R70" s="28"/>
      <c r="S70" s="29"/>
      <c r="T70" s="29"/>
      <c r="U70" s="29"/>
      <c r="V70" s="29"/>
      <c r="W70" s="29"/>
      <c r="X70" s="28"/>
      <c r="Y70" s="29"/>
      <c r="Z70" s="29"/>
      <c r="AA70" s="29"/>
      <c r="AB70" s="29"/>
      <c r="AC70" s="29"/>
      <c r="AD70" s="219"/>
      <c r="AE70" s="28"/>
      <c r="AF70" s="29"/>
      <c r="AG70" s="29"/>
      <c r="AH70" s="29"/>
      <c r="AI70" s="29"/>
      <c r="AJ70" s="29"/>
      <c r="AK70" s="219"/>
      <c r="AR70" s="28"/>
      <c r="AS70" s="29"/>
      <c r="AT70" s="29"/>
      <c r="AU70" s="29"/>
      <c r="AV70" s="29"/>
      <c r="AW70" s="28" t="s">
        <v>8259</v>
      </c>
      <c r="AX70" s="29">
        <v>66</v>
      </c>
      <c r="AY70" s="29">
        <v>213</v>
      </c>
      <c r="AZ70" s="29">
        <v>10</v>
      </c>
      <c r="BA70" s="29">
        <v>34</v>
      </c>
    </row>
    <row r="71" spans="1:53" ht="15.75">
      <c r="A71" s="28"/>
      <c r="B71" s="29"/>
      <c r="C71" s="29"/>
      <c r="D71" s="29"/>
      <c r="E71" s="29"/>
      <c r="F71" s="28"/>
      <c r="G71" s="29"/>
      <c r="H71" s="29"/>
      <c r="I71" s="29"/>
      <c r="J71" s="29"/>
      <c r="K71" s="29"/>
      <c r="L71" s="28"/>
      <c r="M71" s="29"/>
      <c r="N71" s="29"/>
      <c r="O71" s="29"/>
      <c r="P71" s="29"/>
      <c r="Q71" s="29"/>
      <c r="R71" s="28"/>
      <c r="S71" s="29"/>
      <c r="T71" s="29"/>
      <c r="U71" s="29"/>
      <c r="V71" s="29"/>
      <c r="W71" s="29"/>
      <c r="X71" s="28"/>
      <c r="Y71" s="29"/>
      <c r="Z71" s="29"/>
      <c r="AA71" s="29"/>
      <c r="AB71" s="29"/>
      <c r="AC71" s="29"/>
      <c r="AD71" s="219"/>
      <c r="AE71" s="28"/>
      <c r="AF71" s="29"/>
      <c r="AG71" s="29"/>
      <c r="AH71" s="29"/>
      <c r="AI71" s="29"/>
      <c r="AJ71" s="29"/>
      <c r="AK71" s="219"/>
      <c r="AR71" s="28"/>
      <c r="AS71" s="29"/>
      <c r="AT71" s="29"/>
      <c r="AU71" s="29"/>
      <c r="AV71" s="29"/>
      <c r="AW71" s="28" t="s">
        <v>1127</v>
      </c>
      <c r="AX71" s="29">
        <v>67</v>
      </c>
      <c r="AY71" s="29">
        <v>212</v>
      </c>
      <c r="AZ71" s="29">
        <v>10</v>
      </c>
      <c r="BA71" s="29">
        <v>34</v>
      </c>
    </row>
    <row r="72" spans="1:53" ht="15.75">
      <c r="A72" s="28"/>
      <c r="B72" s="29"/>
      <c r="C72" s="29"/>
      <c r="D72" s="29"/>
      <c r="E72" s="29"/>
      <c r="F72" s="28"/>
      <c r="G72" s="29"/>
      <c r="H72" s="29"/>
      <c r="I72" s="29"/>
      <c r="J72" s="29"/>
      <c r="K72" s="29"/>
      <c r="L72" s="28"/>
      <c r="M72" s="29"/>
      <c r="N72" s="29"/>
      <c r="O72" s="29"/>
      <c r="P72" s="29"/>
      <c r="Q72" s="29"/>
      <c r="R72" s="28"/>
      <c r="S72" s="29"/>
      <c r="T72" s="29"/>
      <c r="U72" s="29"/>
      <c r="V72" s="29"/>
      <c r="W72" s="29"/>
      <c r="X72" s="28"/>
      <c r="Y72" s="29"/>
      <c r="Z72" s="29"/>
      <c r="AA72" s="29"/>
      <c r="AB72" s="29"/>
      <c r="AC72" s="29"/>
      <c r="AD72" s="219"/>
      <c r="AE72" s="28"/>
      <c r="AF72" s="29"/>
      <c r="AG72" s="29"/>
      <c r="AH72" s="29"/>
      <c r="AI72" s="29"/>
      <c r="AJ72" s="29"/>
      <c r="AK72" s="219"/>
      <c r="AR72" s="28"/>
      <c r="AS72" s="29"/>
      <c r="AT72" s="29"/>
      <c r="AU72" s="29"/>
      <c r="AV72" s="29"/>
      <c r="AW72" s="28" t="s">
        <v>8264</v>
      </c>
      <c r="AX72" s="29">
        <v>68</v>
      </c>
      <c r="AY72" s="29">
        <v>211</v>
      </c>
      <c r="AZ72" s="29">
        <v>10</v>
      </c>
      <c r="BA72" s="29">
        <v>34</v>
      </c>
    </row>
    <row r="73" spans="1:53" ht="15.75">
      <c r="A73" s="28"/>
      <c r="B73" s="29"/>
      <c r="C73" s="29"/>
      <c r="D73" s="29"/>
      <c r="E73" s="29"/>
      <c r="F73" s="28"/>
      <c r="G73" s="29"/>
      <c r="H73" s="29"/>
      <c r="I73" s="29"/>
      <c r="J73" s="29"/>
      <c r="K73" s="29"/>
      <c r="L73" s="28"/>
      <c r="M73" s="29"/>
      <c r="N73" s="29"/>
      <c r="O73" s="29"/>
      <c r="P73" s="29"/>
      <c r="Q73" s="29"/>
      <c r="R73" s="28"/>
      <c r="S73" s="29"/>
      <c r="T73" s="29"/>
      <c r="U73" s="29"/>
      <c r="V73" s="29"/>
      <c r="W73" s="29"/>
      <c r="X73" s="28"/>
      <c r="Y73" s="29"/>
      <c r="Z73" s="29"/>
      <c r="AA73" s="29"/>
      <c r="AB73" s="29"/>
      <c r="AC73" s="29"/>
      <c r="AD73" s="219"/>
      <c r="AE73" s="28"/>
      <c r="AF73" s="29"/>
      <c r="AG73" s="29"/>
      <c r="AH73" s="29"/>
      <c r="AI73" s="29"/>
      <c r="AJ73" s="29"/>
      <c r="AK73" s="219"/>
      <c r="AR73" s="28"/>
      <c r="AS73" s="29"/>
      <c r="AT73" s="29"/>
      <c r="AU73" s="29"/>
      <c r="AV73" s="29"/>
      <c r="AW73" s="28" t="s">
        <v>126</v>
      </c>
      <c r="AX73" s="29">
        <v>69</v>
      </c>
      <c r="AY73" s="29">
        <v>210</v>
      </c>
      <c r="AZ73" s="29">
        <v>11</v>
      </c>
      <c r="BA73" s="29">
        <v>33</v>
      </c>
    </row>
    <row r="74" spans="1:53" ht="15.75">
      <c r="A74" s="28"/>
      <c r="B74" s="29"/>
      <c r="C74" s="29"/>
      <c r="D74" s="29"/>
      <c r="E74" s="29"/>
      <c r="F74" s="28"/>
      <c r="G74" s="29"/>
      <c r="H74" s="29"/>
      <c r="I74" s="29"/>
      <c r="J74" s="29"/>
      <c r="K74" s="29"/>
      <c r="L74" s="28"/>
      <c r="M74" s="29"/>
      <c r="N74" s="29"/>
      <c r="O74" s="29"/>
      <c r="P74" s="29"/>
      <c r="Q74" s="29"/>
      <c r="R74" s="28"/>
      <c r="S74" s="29"/>
      <c r="T74" s="29"/>
      <c r="U74" s="29"/>
      <c r="V74" s="29"/>
      <c r="W74" s="29"/>
      <c r="X74" s="28"/>
      <c r="Y74" s="29"/>
      <c r="Z74" s="29"/>
      <c r="AA74" s="29"/>
      <c r="AB74" s="29"/>
      <c r="AC74" s="29"/>
      <c r="AD74" s="219"/>
      <c r="AE74" s="28"/>
      <c r="AF74" s="29"/>
      <c r="AG74" s="29"/>
      <c r="AH74" s="29"/>
      <c r="AI74" s="29"/>
      <c r="AJ74" s="29"/>
      <c r="AK74" s="219"/>
      <c r="AR74" s="28"/>
      <c r="AS74" s="29"/>
      <c r="AT74" s="29"/>
      <c r="AU74" s="29"/>
      <c r="AV74" s="29"/>
      <c r="AW74" s="28" t="s">
        <v>8235</v>
      </c>
      <c r="AX74" s="29">
        <v>70</v>
      </c>
      <c r="AY74" s="29">
        <v>209</v>
      </c>
      <c r="AZ74" s="29">
        <v>11</v>
      </c>
      <c r="BA74" s="29">
        <v>33</v>
      </c>
    </row>
    <row r="75" spans="1:53" ht="15.75">
      <c r="A75" s="28"/>
      <c r="B75" s="29"/>
      <c r="C75" s="29"/>
      <c r="D75" s="29"/>
      <c r="E75" s="29"/>
      <c r="F75" s="28"/>
      <c r="G75" s="29"/>
      <c r="H75" s="29"/>
      <c r="I75" s="29"/>
      <c r="J75" s="29"/>
      <c r="K75" s="29"/>
      <c r="L75" s="28"/>
      <c r="M75" s="29"/>
      <c r="N75" s="29"/>
      <c r="O75" s="29"/>
      <c r="P75" s="29"/>
      <c r="Q75" s="29"/>
      <c r="R75" s="28"/>
      <c r="S75" s="29"/>
      <c r="T75" s="29"/>
      <c r="U75" s="29"/>
      <c r="V75" s="29"/>
      <c r="W75" s="29"/>
      <c r="X75" s="28"/>
      <c r="Y75" s="29"/>
      <c r="Z75" s="29"/>
      <c r="AA75" s="29"/>
      <c r="AB75" s="29"/>
      <c r="AC75" s="29"/>
      <c r="AD75" s="219"/>
      <c r="AE75" s="28"/>
      <c r="AF75" s="29"/>
      <c r="AG75" s="29"/>
      <c r="AH75" s="29"/>
      <c r="AI75" s="29"/>
      <c r="AJ75" s="29"/>
      <c r="AK75" s="219"/>
      <c r="AR75" s="28"/>
      <c r="AS75" s="29"/>
      <c r="AT75" s="29"/>
      <c r="AU75" s="29"/>
      <c r="AV75" s="29"/>
      <c r="AW75" s="28" t="s">
        <v>357</v>
      </c>
      <c r="AX75" s="29">
        <v>71</v>
      </c>
      <c r="AY75" s="29">
        <v>208</v>
      </c>
      <c r="AZ75" s="29">
        <v>11</v>
      </c>
      <c r="BA75" s="29">
        <v>33</v>
      </c>
    </row>
    <row r="76" spans="1:53" ht="15.75">
      <c r="A76" s="28"/>
      <c r="B76" s="29"/>
      <c r="C76" s="29"/>
      <c r="D76" s="29"/>
      <c r="E76" s="29"/>
      <c r="F76" s="28"/>
      <c r="G76" s="29"/>
      <c r="H76" s="29"/>
      <c r="I76" s="29"/>
      <c r="J76" s="29"/>
      <c r="K76" s="29"/>
      <c r="L76" s="28"/>
      <c r="M76" s="29"/>
      <c r="N76" s="29"/>
      <c r="O76" s="29"/>
      <c r="P76" s="29"/>
      <c r="Q76" s="29"/>
      <c r="R76" s="28"/>
      <c r="S76" s="29"/>
      <c r="T76" s="29"/>
      <c r="U76" s="29"/>
      <c r="V76" s="29"/>
      <c r="W76" s="29"/>
      <c r="X76" s="28"/>
      <c r="Y76" s="29"/>
      <c r="Z76" s="29"/>
      <c r="AA76" s="29"/>
      <c r="AB76" s="29"/>
      <c r="AC76" s="29"/>
      <c r="AD76" s="219"/>
      <c r="AE76" s="28"/>
      <c r="AF76" s="29"/>
      <c r="AG76" s="29"/>
      <c r="AH76" s="29"/>
      <c r="AI76" s="29"/>
      <c r="AJ76" s="29"/>
      <c r="AK76" s="219"/>
      <c r="AR76" s="28"/>
      <c r="AS76" s="29"/>
      <c r="AT76" s="29"/>
      <c r="AU76" s="29"/>
      <c r="AV76" s="29"/>
      <c r="AW76" s="28" t="s">
        <v>349</v>
      </c>
      <c r="AX76" s="29">
        <v>72</v>
      </c>
      <c r="AY76" s="29">
        <v>207</v>
      </c>
      <c r="AZ76" s="29">
        <v>11</v>
      </c>
      <c r="BA76" s="29">
        <v>33</v>
      </c>
    </row>
    <row r="77" spans="1:53" ht="15.75">
      <c r="A77" s="28"/>
      <c r="B77" s="29"/>
      <c r="C77" s="29"/>
      <c r="D77" s="29"/>
      <c r="E77" s="29"/>
      <c r="F77" s="28"/>
      <c r="G77" s="29"/>
      <c r="H77" s="29"/>
      <c r="I77" s="29"/>
      <c r="J77" s="29"/>
      <c r="K77" s="29"/>
      <c r="L77" s="28"/>
      <c r="M77" s="29"/>
      <c r="N77" s="29"/>
      <c r="O77" s="29"/>
      <c r="P77" s="29"/>
      <c r="Q77" s="29"/>
      <c r="R77" s="28"/>
      <c r="S77" s="29"/>
      <c r="T77" s="29"/>
      <c r="U77" s="29"/>
      <c r="V77" s="29"/>
      <c r="W77" s="29"/>
      <c r="X77" s="28"/>
      <c r="Y77" s="29"/>
      <c r="Z77" s="29"/>
      <c r="AA77" s="29"/>
      <c r="AB77" s="29"/>
      <c r="AC77" s="29"/>
      <c r="AD77" s="219"/>
      <c r="AR77" s="28"/>
      <c r="AS77" s="29"/>
      <c r="AT77" s="29"/>
      <c r="AU77" s="29"/>
      <c r="AV77" s="29"/>
      <c r="AW77" s="28" t="s">
        <v>8278</v>
      </c>
      <c r="AX77" s="29">
        <v>73</v>
      </c>
      <c r="AY77" s="29">
        <v>206</v>
      </c>
      <c r="AZ77" s="29">
        <v>11</v>
      </c>
      <c r="BA77" s="29">
        <v>33</v>
      </c>
    </row>
    <row r="78" spans="1:53" ht="15.75">
      <c r="A78" s="28"/>
      <c r="B78" s="29"/>
      <c r="C78" s="29"/>
      <c r="D78" s="29"/>
      <c r="E78" s="29"/>
      <c r="F78" s="28"/>
      <c r="G78" s="29"/>
      <c r="H78" s="29"/>
      <c r="I78" s="29"/>
      <c r="J78" s="29"/>
      <c r="K78" s="29"/>
      <c r="L78" s="28"/>
      <c r="M78" s="29"/>
      <c r="N78" s="29"/>
      <c r="O78" s="29"/>
      <c r="P78" s="29"/>
      <c r="Q78" s="29"/>
      <c r="R78" s="28"/>
      <c r="S78" s="29"/>
      <c r="T78" s="29"/>
      <c r="U78" s="29"/>
      <c r="V78" s="29"/>
      <c r="W78" s="29"/>
      <c r="X78" s="28"/>
      <c r="Y78" s="29"/>
      <c r="Z78" s="29"/>
      <c r="AA78" s="29"/>
      <c r="AB78" s="29"/>
      <c r="AC78" s="29"/>
      <c r="AD78" s="219"/>
      <c r="AR78" s="28"/>
      <c r="AS78" s="29"/>
      <c r="AT78" s="29"/>
      <c r="AU78" s="29"/>
      <c r="AV78" s="29"/>
      <c r="AW78" s="28" t="s">
        <v>818</v>
      </c>
      <c r="AX78" s="29">
        <v>74</v>
      </c>
      <c r="AY78" s="29">
        <v>205</v>
      </c>
      <c r="AZ78" s="29">
        <v>11</v>
      </c>
      <c r="BA78" s="29">
        <v>33</v>
      </c>
    </row>
    <row r="79" spans="1:53" ht="15.75">
      <c r="A79" s="28"/>
      <c r="B79" s="29"/>
      <c r="C79" s="29"/>
      <c r="D79" s="29"/>
      <c r="E79" s="29"/>
      <c r="F79" s="28"/>
      <c r="G79" s="29"/>
      <c r="H79" s="29"/>
      <c r="I79" s="29"/>
      <c r="J79" s="29"/>
      <c r="K79" s="29"/>
      <c r="L79" s="28"/>
      <c r="M79" s="29"/>
      <c r="N79" s="29"/>
      <c r="O79" s="29"/>
      <c r="P79" s="29"/>
      <c r="Q79" s="29"/>
      <c r="R79" s="28"/>
      <c r="S79" s="29"/>
      <c r="T79" s="29"/>
      <c r="U79" s="29"/>
      <c r="V79" s="29"/>
      <c r="W79" s="29"/>
      <c r="X79" s="28"/>
      <c r="Y79" s="29"/>
      <c r="Z79" s="29"/>
      <c r="AA79" s="29"/>
      <c r="AB79" s="29"/>
      <c r="AC79" s="29"/>
      <c r="AD79" s="219"/>
      <c r="AR79" s="28"/>
      <c r="AS79" s="29"/>
      <c r="AT79" s="29"/>
      <c r="AU79" s="29"/>
      <c r="AV79" s="29"/>
      <c r="AW79" s="28" t="s">
        <v>8281</v>
      </c>
      <c r="AX79" s="29">
        <v>75</v>
      </c>
      <c r="AY79" s="29">
        <v>204</v>
      </c>
      <c r="AZ79" s="29">
        <v>11</v>
      </c>
      <c r="BA79" s="29">
        <v>33</v>
      </c>
    </row>
    <row r="80" spans="1:53" ht="15.75">
      <c r="A80" s="28"/>
      <c r="B80" s="29"/>
      <c r="C80" s="29"/>
      <c r="D80" s="29"/>
      <c r="E80" s="29"/>
      <c r="F80" s="28"/>
      <c r="G80" s="29"/>
      <c r="H80" s="29"/>
      <c r="I80" s="29"/>
      <c r="J80" s="29"/>
      <c r="K80" s="29"/>
      <c r="L80" s="28"/>
      <c r="M80" s="29"/>
      <c r="N80" s="29"/>
      <c r="O80" s="29"/>
      <c r="P80" s="29"/>
      <c r="Q80" s="29"/>
      <c r="R80" s="28"/>
      <c r="S80" s="29"/>
      <c r="T80" s="29"/>
      <c r="U80" s="29"/>
      <c r="V80" s="29"/>
      <c r="W80" s="29"/>
      <c r="X80" s="28"/>
      <c r="Y80" s="29"/>
      <c r="Z80" s="29"/>
      <c r="AA80" s="29"/>
      <c r="AB80" s="29"/>
      <c r="AC80" s="29"/>
      <c r="AD80" s="219"/>
      <c r="AR80" s="28"/>
      <c r="AS80" s="29"/>
      <c r="AT80" s="29"/>
      <c r="AU80" s="29"/>
      <c r="AV80" s="29"/>
      <c r="AW80" s="28" t="s">
        <v>8284</v>
      </c>
      <c r="AX80" s="29">
        <v>76</v>
      </c>
      <c r="AY80" s="29">
        <v>203</v>
      </c>
      <c r="AZ80" s="29">
        <v>12</v>
      </c>
      <c r="BA80" s="29">
        <v>32</v>
      </c>
    </row>
    <row r="81" spans="1:53" ht="15.75">
      <c r="A81" s="28"/>
      <c r="B81" s="29"/>
      <c r="C81" s="29"/>
      <c r="D81" s="29"/>
      <c r="E81" s="29"/>
      <c r="F81" s="28"/>
      <c r="G81" s="29"/>
      <c r="H81" s="29"/>
      <c r="I81" s="29"/>
      <c r="J81" s="29"/>
      <c r="K81" s="29"/>
      <c r="L81" s="28"/>
      <c r="M81" s="29"/>
      <c r="N81" s="29"/>
      <c r="O81" s="29"/>
      <c r="P81" s="29"/>
      <c r="Q81" s="29"/>
      <c r="R81" s="28"/>
      <c r="S81" s="29"/>
      <c r="T81" s="29"/>
      <c r="U81" s="29"/>
      <c r="V81" s="29"/>
      <c r="W81" s="29"/>
      <c r="X81" s="28"/>
      <c r="Y81" s="29"/>
      <c r="Z81" s="29"/>
      <c r="AA81" s="29"/>
      <c r="AB81" s="29"/>
      <c r="AC81" s="29"/>
      <c r="AD81" s="219"/>
      <c r="AR81" s="28"/>
      <c r="AS81" s="29"/>
      <c r="AT81" s="29"/>
      <c r="AU81" s="29"/>
      <c r="AV81" s="29"/>
      <c r="AW81" s="28" t="s">
        <v>3710</v>
      </c>
      <c r="AX81" s="29">
        <v>77</v>
      </c>
      <c r="AY81" s="29">
        <v>202</v>
      </c>
      <c r="AZ81" s="29">
        <v>12</v>
      </c>
      <c r="BA81" s="29">
        <v>32</v>
      </c>
    </row>
    <row r="82" spans="1:53" ht="15.75">
      <c r="A82" s="28"/>
      <c r="B82" s="29"/>
      <c r="C82" s="29"/>
      <c r="D82" s="29"/>
      <c r="E82" s="29"/>
      <c r="F82" s="28"/>
      <c r="G82" s="29"/>
      <c r="H82" s="29"/>
      <c r="I82" s="29"/>
      <c r="J82" s="29"/>
      <c r="K82" s="29"/>
      <c r="L82" s="28"/>
      <c r="M82" s="29"/>
      <c r="N82" s="29"/>
      <c r="O82" s="29"/>
      <c r="P82" s="29"/>
      <c r="Q82" s="29"/>
      <c r="R82" s="28"/>
      <c r="S82" s="29"/>
      <c r="T82" s="29"/>
      <c r="U82" s="29"/>
      <c r="V82" s="29"/>
      <c r="W82" s="29"/>
      <c r="X82" s="28"/>
      <c r="Y82" s="29"/>
      <c r="Z82" s="29"/>
      <c r="AA82" s="29"/>
      <c r="AB82" s="29"/>
      <c r="AC82" s="29"/>
      <c r="AD82" s="219"/>
      <c r="AR82" s="28"/>
      <c r="AS82" s="29"/>
      <c r="AT82" s="29"/>
      <c r="AU82" s="29"/>
      <c r="AV82" s="29"/>
      <c r="AW82" s="28" t="s">
        <v>1157</v>
      </c>
      <c r="AX82" s="29">
        <v>78</v>
      </c>
      <c r="AY82" s="29">
        <v>201</v>
      </c>
      <c r="AZ82" s="29">
        <v>12</v>
      </c>
      <c r="BA82" s="29">
        <v>32</v>
      </c>
    </row>
    <row r="83" spans="1:53" ht="15.75">
      <c r="A83" s="28"/>
      <c r="B83" s="29"/>
      <c r="C83" s="29"/>
      <c r="D83" s="29"/>
      <c r="E83" s="29"/>
      <c r="F83" s="28"/>
      <c r="G83" s="29"/>
      <c r="H83" s="29"/>
      <c r="I83" s="29"/>
      <c r="J83" s="29"/>
      <c r="K83" s="29"/>
      <c r="L83" s="28"/>
      <c r="M83" s="29"/>
      <c r="N83" s="29"/>
      <c r="O83" s="29"/>
      <c r="P83" s="29"/>
      <c r="Q83" s="29"/>
      <c r="R83" s="28"/>
      <c r="S83" s="29"/>
      <c r="T83" s="29"/>
      <c r="U83" s="29"/>
      <c r="V83" s="29"/>
      <c r="W83" s="29"/>
      <c r="X83" s="28"/>
      <c r="Y83" s="29"/>
      <c r="Z83" s="29"/>
      <c r="AA83" s="29"/>
      <c r="AB83" s="29"/>
      <c r="AC83" s="29"/>
      <c r="AD83" s="219"/>
      <c r="AR83" s="28"/>
      <c r="AS83" s="29"/>
      <c r="AT83" s="29"/>
      <c r="AU83" s="29"/>
      <c r="AV83" s="29"/>
      <c r="AW83" s="28" t="s">
        <v>1815</v>
      </c>
      <c r="AX83" s="29">
        <v>79</v>
      </c>
      <c r="AY83" s="29">
        <v>200</v>
      </c>
      <c r="AZ83" s="29">
        <v>12</v>
      </c>
      <c r="BA83" s="29">
        <v>32</v>
      </c>
    </row>
    <row r="84" spans="1:53" ht="15.75">
      <c r="A84" s="28"/>
      <c r="B84" s="29"/>
      <c r="C84" s="29"/>
      <c r="D84" s="29"/>
      <c r="E84" s="29"/>
      <c r="F84" s="28"/>
      <c r="G84" s="29"/>
      <c r="H84" s="29"/>
      <c r="I84" s="29"/>
      <c r="J84" s="29"/>
      <c r="K84" s="29"/>
      <c r="L84" s="28"/>
      <c r="M84" s="29"/>
      <c r="N84" s="29"/>
      <c r="O84" s="29"/>
      <c r="P84" s="29"/>
      <c r="Q84" s="29"/>
      <c r="R84" s="28"/>
      <c r="S84" s="29"/>
      <c r="T84" s="29"/>
      <c r="U84" s="29"/>
      <c r="V84" s="29"/>
      <c r="W84" s="29"/>
      <c r="X84" s="28"/>
      <c r="Y84" s="29"/>
      <c r="Z84" s="29"/>
      <c r="AA84" s="29"/>
      <c r="AB84" s="29"/>
      <c r="AC84" s="29"/>
      <c r="AD84" s="219"/>
      <c r="AR84" s="28"/>
      <c r="AS84" s="29"/>
      <c r="AT84" s="29"/>
      <c r="AU84" s="29"/>
      <c r="AV84" s="29"/>
      <c r="AW84" s="28" t="s">
        <v>2436</v>
      </c>
      <c r="AX84" s="29">
        <v>80</v>
      </c>
      <c r="AY84" s="29">
        <v>199</v>
      </c>
      <c r="AZ84" s="29">
        <v>12</v>
      </c>
      <c r="BA84" s="29">
        <v>32</v>
      </c>
    </row>
    <row r="85" spans="1:53" ht="15.75">
      <c r="A85" s="28"/>
      <c r="B85" s="29"/>
      <c r="C85" s="29"/>
      <c r="D85" s="29"/>
      <c r="E85" s="29"/>
      <c r="F85" s="28"/>
      <c r="G85" s="29"/>
      <c r="H85" s="29"/>
      <c r="I85" s="29"/>
      <c r="J85" s="29"/>
      <c r="K85" s="29"/>
      <c r="L85" s="28"/>
      <c r="M85" s="29"/>
      <c r="N85" s="29"/>
      <c r="O85" s="29"/>
      <c r="P85" s="29"/>
      <c r="Q85" s="29"/>
      <c r="R85" s="28"/>
      <c r="S85" s="29"/>
      <c r="T85" s="29"/>
      <c r="U85" s="29"/>
      <c r="V85" s="29"/>
      <c r="W85" s="29"/>
      <c r="X85" s="28"/>
      <c r="Y85" s="29"/>
      <c r="Z85" s="29"/>
      <c r="AA85" s="29"/>
      <c r="AB85" s="29"/>
      <c r="AC85" s="29"/>
      <c r="AD85" s="219"/>
      <c r="AR85" s="28"/>
      <c r="AS85" s="29"/>
      <c r="AT85" s="29"/>
      <c r="AU85" s="29"/>
      <c r="AV85" s="29"/>
      <c r="AW85" s="28" t="s">
        <v>1932</v>
      </c>
      <c r="AX85" s="29">
        <v>81</v>
      </c>
      <c r="AY85" s="29">
        <v>198</v>
      </c>
      <c r="AZ85" s="29">
        <v>12</v>
      </c>
      <c r="BA85" s="29">
        <v>32</v>
      </c>
    </row>
    <row r="86" spans="1:53" ht="15.75">
      <c r="A86" s="28"/>
      <c r="B86" s="29"/>
      <c r="C86" s="29"/>
      <c r="D86" s="29"/>
      <c r="E86" s="29"/>
      <c r="F86" s="28"/>
      <c r="G86" s="29"/>
      <c r="H86" s="29"/>
      <c r="I86" s="29"/>
      <c r="J86" s="29"/>
      <c r="K86" s="29"/>
      <c r="L86" s="28"/>
      <c r="M86" s="29"/>
      <c r="N86" s="29"/>
      <c r="O86" s="29"/>
      <c r="P86" s="29"/>
      <c r="Q86" s="29"/>
      <c r="R86" s="28"/>
      <c r="S86" s="29"/>
      <c r="T86" s="29"/>
      <c r="U86" s="29"/>
      <c r="V86" s="29"/>
      <c r="W86" s="29"/>
      <c r="X86" s="28"/>
      <c r="Y86" s="29"/>
      <c r="Z86" s="29"/>
      <c r="AA86" s="29"/>
      <c r="AB86" s="29"/>
      <c r="AC86" s="29"/>
      <c r="AD86" s="219"/>
      <c r="AR86" s="28"/>
      <c r="AS86" s="29"/>
      <c r="AT86" s="29"/>
      <c r="AU86" s="29"/>
      <c r="AV86" s="29"/>
      <c r="AW86" s="28" t="s">
        <v>8310</v>
      </c>
      <c r="AX86" s="29">
        <v>82</v>
      </c>
      <c r="AY86" s="29">
        <v>197</v>
      </c>
      <c r="AZ86" s="29">
        <v>13</v>
      </c>
      <c r="BA86" s="29">
        <v>31</v>
      </c>
    </row>
    <row r="87" spans="1:53" ht="15.75">
      <c r="A87" s="28"/>
      <c r="B87" s="29"/>
      <c r="C87" s="29"/>
      <c r="D87" s="29"/>
      <c r="E87" s="29"/>
      <c r="F87" s="28"/>
      <c r="G87" s="29"/>
      <c r="H87" s="29"/>
      <c r="I87" s="29"/>
      <c r="J87" s="29"/>
      <c r="K87" s="29"/>
      <c r="L87" s="28"/>
      <c r="M87" s="29"/>
      <c r="N87" s="29"/>
      <c r="O87" s="29"/>
      <c r="P87" s="29"/>
      <c r="Q87" s="29"/>
      <c r="R87" s="28"/>
      <c r="S87" s="29"/>
      <c r="T87" s="29"/>
      <c r="U87" s="29"/>
      <c r="V87" s="29"/>
      <c r="W87" s="29"/>
      <c r="X87" s="28"/>
      <c r="Y87" s="29"/>
      <c r="Z87" s="29"/>
      <c r="AA87" s="29"/>
      <c r="AB87" s="29"/>
      <c r="AC87" s="29"/>
      <c r="AD87" s="219"/>
      <c r="AR87" s="28"/>
      <c r="AS87" s="29"/>
      <c r="AT87" s="29"/>
      <c r="AU87" s="29"/>
      <c r="AV87" s="29"/>
      <c r="AW87" s="28" t="s">
        <v>86</v>
      </c>
      <c r="AX87" s="29">
        <v>83</v>
      </c>
      <c r="AY87" s="29">
        <v>196</v>
      </c>
      <c r="AZ87" s="29">
        <v>13</v>
      </c>
      <c r="BA87" s="29">
        <v>31</v>
      </c>
    </row>
    <row r="88" spans="1:53" ht="15.75">
      <c r="A88" s="28"/>
      <c r="B88" s="29"/>
      <c r="C88" s="29"/>
      <c r="D88" s="29"/>
      <c r="E88" s="29"/>
      <c r="F88" s="28"/>
      <c r="G88" s="29"/>
      <c r="H88" s="29"/>
      <c r="I88" s="29"/>
      <c r="J88" s="29"/>
      <c r="K88" s="29"/>
      <c r="L88" s="28"/>
      <c r="M88" s="29"/>
      <c r="N88" s="29"/>
      <c r="O88" s="29"/>
      <c r="P88" s="29"/>
      <c r="Q88" s="29"/>
      <c r="R88" s="28"/>
      <c r="S88" s="29"/>
      <c r="T88" s="29"/>
      <c r="U88" s="29"/>
      <c r="V88" s="29"/>
      <c r="W88" s="29"/>
      <c r="X88" s="28"/>
      <c r="Y88" s="29"/>
      <c r="Z88" s="29"/>
      <c r="AA88" s="29"/>
      <c r="AB88" s="29"/>
      <c r="AC88" s="29"/>
      <c r="AD88" s="219"/>
      <c r="AR88" s="28"/>
      <c r="AS88" s="29"/>
      <c r="AT88" s="29"/>
      <c r="AU88" s="29"/>
      <c r="AV88" s="29"/>
      <c r="AW88" s="28" t="s">
        <v>89</v>
      </c>
      <c r="AX88" s="29">
        <v>84</v>
      </c>
      <c r="AY88" s="29">
        <v>195</v>
      </c>
      <c r="AZ88" s="29">
        <v>13</v>
      </c>
      <c r="BA88" s="29">
        <v>31</v>
      </c>
    </row>
    <row r="89" spans="1:53" ht="15.75">
      <c r="A89" s="28"/>
      <c r="B89" s="29"/>
      <c r="C89" s="29"/>
      <c r="D89" s="29"/>
      <c r="E89" s="29"/>
      <c r="F89" s="28"/>
      <c r="G89" s="29"/>
      <c r="H89" s="29"/>
      <c r="I89" s="29"/>
      <c r="J89" s="29"/>
      <c r="K89" s="29"/>
      <c r="L89" s="28"/>
      <c r="M89" s="29"/>
      <c r="N89" s="29"/>
      <c r="O89" s="29"/>
      <c r="P89" s="29"/>
      <c r="Q89" s="29"/>
      <c r="R89" s="28"/>
      <c r="S89" s="29"/>
      <c r="T89" s="29"/>
      <c r="U89" s="29"/>
      <c r="V89" s="29"/>
      <c r="W89" s="29"/>
      <c r="X89" s="28"/>
      <c r="Y89" s="29"/>
      <c r="Z89" s="29"/>
      <c r="AA89" s="29"/>
      <c r="AB89" s="29"/>
      <c r="AC89" s="29"/>
      <c r="AD89" s="219"/>
      <c r="AR89" s="28"/>
      <c r="AS89" s="29"/>
      <c r="AT89" s="29"/>
      <c r="AU89" s="29"/>
      <c r="AV89" s="29"/>
      <c r="AW89" s="28" t="s">
        <v>167</v>
      </c>
      <c r="AX89" s="29">
        <v>85</v>
      </c>
      <c r="AY89" s="29">
        <v>194</v>
      </c>
      <c r="AZ89" s="29">
        <v>13</v>
      </c>
      <c r="BA89" s="29">
        <v>31</v>
      </c>
    </row>
    <row r="90" spans="1:53" ht="15.75">
      <c r="A90" s="28"/>
      <c r="B90" s="29"/>
      <c r="C90" s="29"/>
      <c r="D90" s="29"/>
      <c r="E90" s="29"/>
      <c r="F90" s="28"/>
      <c r="G90" s="29"/>
      <c r="H90" s="29"/>
      <c r="I90" s="29"/>
      <c r="J90" s="29"/>
      <c r="K90" s="29"/>
      <c r="L90" s="28"/>
      <c r="M90" s="29"/>
      <c r="N90" s="29"/>
      <c r="O90" s="29"/>
      <c r="P90" s="29"/>
      <c r="Q90" s="29"/>
      <c r="R90" s="28"/>
      <c r="S90" s="29"/>
      <c r="T90" s="29"/>
      <c r="U90" s="29"/>
      <c r="V90" s="29"/>
      <c r="W90" s="29"/>
      <c r="X90" s="28"/>
      <c r="Y90" s="29"/>
      <c r="Z90" s="29"/>
      <c r="AA90" s="29"/>
      <c r="AB90" s="29"/>
      <c r="AC90" s="29"/>
      <c r="AD90" s="219"/>
      <c r="AR90" s="28"/>
      <c r="AS90" s="29"/>
      <c r="AT90" s="29"/>
      <c r="AU90" s="29"/>
      <c r="AV90" s="29"/>
      <c r="AW90" s="28" t="s">
        <v>860</v>
      </c>
      <c r="AX90" s="29">
        <v>86</v>
      </c>
      <c r="AY90" s="29">
        <v>193</v>
      </c>
      <c r="AZ90" s="29">
        <v>13</v>
      </c>
      <c r="BA90" s="29">
        <v>31</v>
      </c>
    </row>
    <row r="91" spans="1:53" ht="15.75">
      <c r="A91" s="28"/>
      <c r="B91" s="29"/>
      <c r="C91" s="29"/>
      <c r="D91" s="29"/>
      <c r="E91" s="29"/>
      <c r="F91" s="28"/>
      <c r="G91" s="29"/>
      <c r="H91" s="29"/>
      <c r="I91" s="29"/>
      <c r="J91" s="29"/>
      <c r="K91" s="29"/>
      <c r="L91" s="28"/>
      <c r="M91" s="29"/>
      <c r="N91" s="29"/>
      <c r="O91" s="29"/>
      <c r="P91" s="29"/>
      <c r="Q91" s="29"/>
      <c r="R91" s="28"/>
      <c r="S91" s="29"/>
      <c r="T91" s="29"/>
      <c r="U91" s="29"/>
      <c r="V91" s="29"/>
      <c r="W91" s="29"/>
      <c r="X91" s="28"/>
      <c r="Y91" s="29"/>
      <c r="Z91" s="29"/>
      <c r="AA91" s="29"/>
      <c r="AB91" s="29"/>
      <c r="AC91" s="29"/>
      <c r="AD91" s="219"/>
      <c r="AR91" s="28"/>
      <c r="AS91" s="29"/>
      <c r="AT91" s="29"/>
      <c r="AU91" s="29"/>
      <c r="AV91" s="29"/>
      <c r="AW91" s="28" t="s">
        <v>8316</v>
      </c>
      <c r="AX91" s="29">
        <v>87</v>
      </c>
      <c r="AY91" s="29">
        <v>192</v>
      </c>
      <c r="AZ91" s="29">
        <v>13</v>
      </c>
      <c r="BA91" s="29">
        <v>31</v>
      </c>
    </row>
    <row r="92" spans="1:53" ht="15.75">
      <c r="A92" s="28"/>
      <c r="B92" s="29"/>
      <c r="C92" s="29"/>
      <c r="D92" s="29"/>
      <c r="E92" s="29"/>
      <c r="F92" s="28"/>
      <c r="G92" s="29"/>
      <c r="H92" s="29"/>
      <c r="I92" s="29"/>
      <c r="J92" s="29"/>
      <c r="K92" s="29"/>
      <c r="L92" s="28"/>
      <c r="M92" s="29"/>
      <c r="N92" s="29"/>
      <c r="O92" s="29"/>
      <c r="P92" s="29"/>
      <c r="Q92" s="29"/>
      <c r="R92" s="28"/>
      <c r="S92" s="29"/>
      <c r="T92" s="29"/>
      <c r="U92" s="29"/>
      <c r="V92" s="29"/>
      <c r="W92" s="29"/>
      <c r="X92" s="28"/>
      <c r="Y92" s="29"/>
      <c r="Z92" s="29"/>
      <c r="AA92" s="29"/>
      <c r="AB92" s="29"/>
      <c r="AC92" s="29"/>
      <c r="AD92" s="219"/>
      <c r="AR92" s="28"/>
      <c r="AS92" s="29"/>
      <c r="AT92" s="29"/>
      <c r="AU92" s="29"/>
      <c r="AV92" s="29"/>
      <c r="AW92" s="28" t="s">
        <v>8318</v>
      </c>
      <c r="AX92" s="29">
        <v>88</v>
      </c>
      <c r="AY92" s="29">
        <v>191</v>
      </c>
      <c r="AZ92" s="29">
        <v>13</v>
      </c>
      <c r="BA92" s="29">
        <v>31</v>
      </c>
    </row>
    <row r="93" spans="1:53" ht="15.75">
      <c r="A93" s="28"/>
      <c r="B93" s="29"/>
      <c r="C93" s="29"/>
      <c r="D93" s="29"/>
      <c r="E93" s="29"/>
      <c r="F93" s="28"/>
      <c r="G93" s="29"/>
      <c r="H93" s="29"/>
      <c r="I93" s="29"/>
      <c r="J93" s="29"/>
      <c r="K93" s="29"/>
      <c r="L93" s="28"/>
      <c r="M93" s="29"/>
      <c r="N93" s="29"/>
      <c r="O93" s="29"/>
      <c r="P93" s="29"/>
      <c r="Q93" s="29"/>
      <c r="R93" s="28"/>
      <c r="S93" s="29"/>
      <c r="T93" s="29"/>
      <c r="U93" s="29"/>
      <c r="V93" s="29"/>
      <c r="W93" s="29"/>
      <c r="X93" s="28"/>
      <c r="Y93" s="29"/>
      <c r="Z93" s="29"/>
      <c r="AA93" s="29"/>
      <c r="AB93" s="29"/>
      <c r="AC93" s="29"/>
      <c r="AD93" s="219"/>
      <c r="AR93" s="28"/>
      <c r="AS93" s="29"/>
      <c r="AT93" s="29"/>
      <c r="AU93" s="29"/>
      <c r="AV93" s="29"/>
      <c r="AW93" s="28" t="s">
        <v>8319</v>
      </c>
      <c r="AX93" s="29">
        <v>89</v>
      </c>
      <c r="AY93" s="29">
        <v>190</v>
      </c>
      <c r="AZ93" s="29">
        <v>14</v>
      </c>
      <c r="BA93" s="29">
        <v>30</v>
      </c>
    </row>
    <row r="94" spans="1:53" ht="15.75">
      <c r="A94" s="28"/>
      <c r="B94" s="29"/>
      <c r="C94" s="29"/>
      <c r="D94" s="29"/>
      <c r="E94" s="29"/>
      <c r="F94" s="28"/>
      <c r="G94" s="29"/>
      <c r="H94" s="29"/>
      <c r="I94" s="29"/>
      <c r="J94" s="29"/>
      <c r="K94" s="29"/>
      <c r="L94" s="28"/>
      <c r="M94" s="29"/>
      <c r="N94" s="29"/>
      <c r="O94" s="29"/>
      <c r="P94" s="29"/>
      <c r="Q94" s="29"/>
      <c r="R94" s="28"/>
      <c r="S94" s="29"/>
      <c r="T94" s="29"/>
      <c r="U94" s="29"/>
      <c r="V94" s="29"/>
      <c r="W94" s="29"/>
      <c r="X94" s="28"/>
      <c r="Y94" s="29"/>
      <c r="Z94" s="29"/>
      <c r="AA94" s="29"/>
      <c r="AB94" s="29"/>
      <c r="AC94" s="29"/>
      <c r="AD94" s="219"/>
      <c r="AR94" s="28"/>
      <c r="AS94" s="29"/>
      <c r="AT94" s="29"/>
      <c r="AU94" s="29"/>
      <c r="AV94" s="29"/>
      <c r="AW94" s="28" t="s">
        <v>6276</v>
      </c>
      <c r="AX94" s="29">
        <v>90</v>
      </c>
      <c r="AY94" s="29">
        <v>189</v>
      </c>
      <c r="AZ94" s="29">
        <v>14</v>
      </c>
      <c r="BA94" s="29">
        <v>30</v>
      </c>
    </row>
    <row r="95" spans="1:53" ht="15.75">
      <c r="A95" s="28"/>
      <c r="B95" s="29"/>
      <c r="C95" s="29"/>
      <c r="D95" s="29"/>
      <c r="E95" s="29"/>
      <c r="F95" s="28"/>
      <c r="G95" s="29"/>
      <c r="H95" s="29"/>
      <c r="I95" s="29"/>
      <c r="J95" s="29"/>
      <c r="K95" s="29"/>
      <c r="L95" s="28"/>
      <c r="M95" s="29"/>
      <c r="N95" s="29"/>
      <c r="O95" s="29"/>
      <c r="P95" s="29"/>
      <c r="Q95" s="29"/>
      <c r="R95" s="28"/>
      <c r="S95" s="29"/>
      <c r="T95" s="29"/>
      <c r="U95" s="29"/>
      <c r="V95" s="29"/>
      <c r="W95" s="29"/>
      <c r="X95" s="28"/>
      <c r="Y95" s="29"/>
      <c r="Z95" s="29"/>
      <c r="AA95" s="29"/>
      <c r="AB95" s="29"/>
      <c r="AC95" s="29"/>
      <c r="AD95" s="219"/>
      <c r="AR95" s="28"/>
      <c r="AS95" s="29"/>
      <c r="AT95" s="29"/>
      <c r="AU95" s="29"/>
      <c r="AV95" s="29"/>
      <c r="AW95" s="28" t="s">
        <v>8256</v>
      </c>
      <c r="AX95" s="29">
        <v>91</v>
      </c>
      <c r="AY95" s="29">
        <v>188</v>
      </c>
      <c r="AZ95" s="29">
        <v>14</v>
      </c>
      <c r="BA95" s="29">
        <v>30</v>
      </c>
    </row>
    <row r="96" spans="1:53" ht="15.75">
      <c r="A96" s="28"/>
      <c r="B96" s="29"/>
      <c r="C96" s="29"/>
      <c r="D96" s="29"/>
      <c r="E96" s="29"/>
      <c r="F96" s="28"/>
      <c r="G96" s="29"/>
      <c r="H96" s="29"/>
      <c r="I96" s="29"/>
      <c r="J96" s="29"/>
      <c r="K96" s="29"/>
      <c r="L96" s="28"/>
      <c r="M96" s="29"/>
      <c r="N96" s="29"/>
      <c r="O96" s="29"/>
      <c r="P96" s="29"/>
      <c r="Q96" s="29"/>
      <c r="R96" s="28"/>
      <c r="S96" s="29"/>
      <c r="T96" s="29"/>
      <c r="U96" s="29"/>
      <c r="V96" s="29"/>
      <c r="W96" s="29"/>
      <c r="X96" s="28"/>
      <c r="Y96" s="29"/>
      <c r="Z96" s="29"/>
      <c r="AA96" s="29"/>
      <c r="AB96" s="29"/>
      <c r="AC96" s="29"/>
      <c r="AD96" s="219"/>
      <c r="AR96" s="28"/>
      <c r="AS96" s="29"/>
      <c r="AT96" s="29"/>
      <c r="AU96" s="29"/>
      <c r="AV96" s="29"/>
      <c r="AW96" s="28" t="s">
        <v>8329</v>
      </c>
      <c r="AX96" s="29">
        <v>92</v>
      </c>
      <c r="AY96" s="29">
        <v>187</v>
      </c>
      <c r="AZ96" s="29">
        <v>14</v>
      </c>
      <c r="BA96" s="29">
        <v>30</v>
      </c>
    </row>
    <row r="97" spans="1:53" ht="15.75">
      <c r="A97" s="28"/>
      <c r="B97" s="29"/>
      <c r="C97" s="29"/>
      <c r="D97" s="29"/>
      <c r="E97" s="29"/>
      <c r="F97" s="28"/>
      <c r="G97" s="29"/>
      <c r="H97" s="29"/>
      <c r="I97" s="29"/>
      <c r="J97" s="29"/>
      <c r="K97" s="29"/>
      <c r="L97" s="28"/>
      <c r="M97" s="29"/>
      <c r="N97" s="29"/>
      <c r="O97" s="29"/>
      <c r="P97" s="29"/>
      <c r="Q97" s="29"/>
      <c r="R97" s="28"/>
      <c r="S97" s="29"/>
      <c r="T97" s="29"/>
      <c r="U97" s="29"/>
      <c r="V97" s="29"/>
      <c r="W97" s="29"/>
      <c r="X97" s="28"/>
      <c r="Y97" s="29"/>
      <c r="Z97" s="29"/>
      <c r="AA97" s="29"/>
      <c r="AB97" s="29"/>
      <c r="AC97" s="29"/>
      <c r="AD97" s="219"/>
      <c r="AR97" s="28"/>
      <c r="AS97" s="29"/>
      <c r="AT97" s="29"/>
      <c r="AU97" s="29"/>
      <c r="AV97" s="29"/>
      <c r="AW97" s="28" t="s">
        <v>8332</v>
      </c>
      <c r="AX97" s="29">
        <v>93</v>
      </c>
      <c r="AY97" s="29">
        <v>186</v>
      </c>
      <c r="AZ97" s="29">
        <v>14</v>
      </c>
      <c r="BA97" s="29">
        <v>30</v>
      </c>
    </row>
    <row r="98" spans="1:53" ht="15.75">
      <c r="A98" s="28"/>
      <c r="B98" s="29"/>
      <c r="C98" s="29"/>
      <c r="D98" s="29"/>
      <c r="E98" s="29"/>
      <c r="F98" s="28"/>
      <c r="G98" s="29"/>
      <c r="H98" s="29"/>
      <c r="I98" s="29"/>
      <c r="J98" s="29"/>
      <c r="K98" s="29"/>
      <c r="L98" s="28"/>
      <c r="M98" s="29"/>
      <c r="N98" s="29"/>
      <c r="O98" s="29"/>
      <c r="P98" s="29"/>
      <c r="Q98" s="29"/>
      <c r="R98" s="28"/>
      <c r="S98" s="29"/>
      <c r="T98" s="29"/>
      <c r="U98" s="29"/>
      <c r="V98" s="29"/>
      <c r="W98" s="29"/>
      <c r="X98" s="28"/>
      <c r="Y98" s="29"/>
      <c r="Z98" s="29"/>
      <c r="AA98" s="29"/>
      <c r="AB98" s="29"/>
      <c r="AC98" s="29"/>
      <c r="AD98" s="219"/>
      <c r="AR98" s="28"/>
      <c r="AS98" s="29"/>
      <c r="AT98" s="29"/>
      <c r="AU98" s="29"/>
      <c r="AV98" s="29"/>
      <c r="AW98" s="28" t="s">
        <v>7428</v>
      </c>
      <c r="AX98" s="29">
        <v>94</v>
      </c>
      <c r="AY98" s="29">
        <v>185</v>
      </c>
      <c r="AZ98" s="29">
        <v>15</v>
      </c>
      <c r="BA98" s="29">
        <v>29</v>
      </c>
    </row>
    <row r="99" spans="1:53" ht="15.75">
      <c r="A99" s="28"/>
      <c r="B99" s="29"/>
      <c r="C99" s="29"/>
      <c r="D99" s="29"/>
      <c r="E99" s="29"/>
      <c r="F99" s="28"/>
      <c r="G99" s="29"/>
      <c r="H99" s="29"/>
      <c r="I99" s="29"/>
      <c r="J99" s="29"/>
      <c r="K99" s="29"/>
      <c r="L99" s="28"/>
      <c r="M99" s="29"/>
      <c r="N99" s="29"/>
      <c r="O99" s="29"/>
      <c r="P99" s="29"/>
      <c r="Q99" s="29"/>
      <c r="R99" s="28"/>
      <c r="S99" s="29"/>
      <c r="T99" s="29"/>
      <c r="U99" s="29"/>
      <c r="V99" s="29"/>
      <c r="W99" s="29"/>
      <c r="X99" s="28"/>
      <c r="Y99" s="29"/>
      <c r="Z99" s="29"/>
      <c r="AA99" s="29"/>
      <c r="AB99" s="29"/>
      <c r="AC99" s="29"/>
      <c r="AD99" s="219"/>
      <c r="AR99" s="28"/>
      <c r="AS99" s="29"/>
      <c r="AT99" s="29"/>
      <c r="AU99" s="29"/>
      <c r="AV99" s="29"/>
      <c r="AW99" s="28" t="s">
        <v>249</v>
      </c>
      <c r="AX99" s="29">
        <v>95</v>
      </c>
      <c r="AY99" s="29">
        <v>184</v>
      </c>
      <c r="AZ99" s="29">
        <v>15</v>
      </c>
      <c r="BA99" s="29">
        <v>29</v>
      </c>
    </row>
    <row r="100" spans="1:53" ht="15.75">
      <c r="A100" s="28"/>
      <c r="B100" s="29"/>
      <c r="C100" s="29"/>
      <c r="D100" s="29"/>
      <c r="E100" s="29"/>
      <c r="F100" s="28"/>
      <c r="G100" s="29"/>
      <c r="H100" s="29"/>
      <c r="I100" s="29"/>
      <c r="J100" s="29"/>
      <c r="K100" s="29"/>
      <c r="L100" s="28"/>
      <c r="M100" s="29"/>
      <c r="N100" s="29"/>
      <c r="O100" s="29"/>
      <c r="P100" s="29"/>
      <c r="Q100" s="29"/>
      <c r="R100" s="28"/>
      <c r="S100" s="29"/>
      <c r="T100" s="29"/>
      <c r="U100" s="29"/>
      <c r="V100" s="29"/>
      <c r="W100" s="29"/>
      <c r="X100" s="28"/>
      <c r="Y100" s="29"/>
      <c r="Z100" s="29"/>
      <c r="AA100" s="29"/>
      <c r="AB100" s="29"/>
      <c r="AC100" s="29"/>
      <c r="AD100" s="219"/>
      <c r="AR100" s="28"/>
      <c r="AS100" s="29"/>
      <c r="AT100" s="29"/>
      <c r="AU100" s="29"/>
      <c r="AV100" s="29"/>
      <c r="AW100" s="28" t="s">
        <v>2534</v>
      </c>
      <c r="AX100" s="29">
        <v>96</v>
      </c>
      <c r="AY100" s="29">
        <v>183</v>
      </c>
      <c r="AZ100" s="29">
        <v>15</v>
      </c>
      <c r="BA100" s="29">
        <v>29</v>
      </c>
    </row>
    <row r="101" spans="1:53" ht="15.75">
      <c r="A101" s="28"/>
      <c r="B101" s="29"/>
      <c r="C101" s="29"/>
      <c r="D101" s="29"/>
      <c r="E101" s="29"/>
      <c r="F101" s="28"/>
      <c r="G101" s="29"/>
      <c r="H101" s="29"/>
      <c r="I101" s="29"/>
      <c r="J101" s="29"/>
      <c r="K101" s="29"/>
      <c r="L101" s="28"/>
      <c r="M101" s="29"/>
      <c r="N101" s="29"/>
      <c r="O101" s="29"/>
      <c r="P101" s="29"/>
      <c r="Q101" s="29"/>
      <c r="R101" s="28"/>
      <c r="S101" s="29"/>
      <c r="T101" s="29"/>
      <c r="U101" s="29"/>
      <c r="V101" s="29"/>
      <c r="W101" s="29"/>
      <c r="X101" s="28"/>
      <c r="Y101" s="29"/>
      <c r="Z101" s="29"/>
      <c r="AA101" s="29"/>
      <c r="AB101" s="29"/>
      <c r="AC101" s="29"/>
      <c r="AD101" s="219"/>
      <c r="AR101" s="28"/>
      <c r="AS101" s="29"/>
      <c r="AT101" s="29"/>
      <c r="AU101" s="29"/>
      <c r="AV101" s="29"/>
      <c r="AW101" s="28" t="s">
        <v>5473</v>
      </c>
      <c r="AX101" s="29">
        <v>97</v>
      </c>
      <c r="AY101" s="29">
        <v>182</v>
      </c>
      <c r="AZ101" s="29">
        <v>15</v>
      </c>
      <c r="BA101" s="29">
        <v>29</v>
      </c>
    </row>
    <row r="102" spans="1:53" ht="15.75">
      <c r="A102" s="28"/>
      <c r="B102" s="29"/>
      <c r="C102" s="29"/>
      <c r="D102" s="29"/>
      <c r="E102" s="29"/>
      <c r="F102" s="28"/>
      <c r="G102" s="29"/>
      <c r="H102" s="29"/>
      <c r="I102" s="29"/>
      <c r="J102" s="29"/>
      <c r="K102" s="29"/>
      <c r="L102" s="28"/>
      <c r="M102" s="29"/>
      <c r="N102" s="29"/>
      <c r="O102" s="29"/>
      <c r="P102" s="29"/>
      <c r="Q102" s="29"/>
      <c r="R102" s="28"/>
      <c r="S102" s="29"/>
      <c r="T102" s="29"/>
      <c r="U102" s="29"/>
      <c r="V102" s="29"/>
      <c r="W102" s="29"/>
      <c r="X102" s="28"/>
      <c r="Y102" s="29"/>
      <c r="Z102" s="29"/>
      <c r="AA102" s="29"/>
      <c r="AB102" s="29"/>
      <c r="AC102" s="29"/>
      <c r="AD102" s="219"/>
      <c r="AR102" s="28"/>
      <c r="AS102" s="29"/>
      <c r="AT102" s="29"/>
      <c r="AU102" s="29"/>
      <c r="AV102" s="29"/>
      <c r="AW102" s="28" t="s">
        <v>1207</v>
      </c>
      <c r="AX102" s="29">
        <v>98</v>
      </c>
      <c r="AY102" s="29">
        <v>181</v>
      </c>
      <c r="AZ102" s="29">
        <v>15</v>
      </c>
      <c r="BA102" s="29">
        <v>29</v>
      </c>
    </row>
    <row r="103" spans="1:53" ht="15.75">
      <c r="A103" s="28"/>
      <c r="B103" s="29"/>
      <c r="C103" s="29"/>
      <c r="D103" s="29"/>
      <c r="E103" s="29"/>
      <c r="F103" s="28"/>
      <c r="G103" s="29"/>
      <c r="H103" s="29"/>
      <c r="I103" s="29"/>
      <c r="J103" s="29"/>
      <c r="K103" s="29"/>
      <c r="L103" s="28"/>
      <c r="M103" s="29"/>
      <c r="N103" s="29"/>
      <c r="O103" s="29"/>
      <c r="P103" s="29"/>
      <c r="Q103" s="29"/>
      <c r="R103" s="28"/>
      <c r="S103" s="29"/>
      <c r="T103" s="29"/>
      <c r="U103" s="29"/>
      <c r="V103" s="29"/>
      <c r="W103" s="29"/>
      <c r="X103" s="28"/>
      <c r="Y103" s="29"/>
      <c r="Z103" s="29"/>
      <c r="AA103" s="29"/>
      <c r="AB103" s="29"/>
      <c r="AC103" s="29"/>
      <c r="AD103" s="219"/>
      <c r="AR103" s="28"/>
      <c r="AS103" s="29"/>
      <c r="AT103" s="29"/>
      <c r="AU103" s="29"/>
      <c r="AV103" s="29"/>
      <c r="AW103" s="28" t="s">
        <v>1195</v>
      </c>
      <c r="AX103" s="29">
        <v>99</v>
      </c>
      <c r="AY103" s="29">
        <v>180</v>
      </c>
      <c r="AZ103" s="29">
        <v>15</v>
      </c>
      <c r="BA103" s="29">
        <v>29</v>
      </c>
    </row>
    <row r="104" spans="1:53" ht="15.75">
      <c r="A104" s="28"/>
      <c r="B104" s="29"/>
      <c r="C104" s="29"/>
      <c r="D104" s="29"/>
      <c r="E104" s="29"/>
      <c r="F104" s="28"/>
      <c r="G104" s="29"/>
      <c r="H104" s="29"/>
      <c r="I104" s="29"/>
      <c r="J104" s="29"/>
      <c r="K104" s="29"/>
      <c r="L104" s="28"/>
      <c r="M104" s="29"/>
      <c r="N104" s="29"/>
      <c r="O104" s="29"/>
      <c r="P104" s="29"/>
      <c r="Q104" s="29"/>
      <c r="R104" s="28"/>
      <c r="S104" s="29"/>
      <c r="T104" s="29"/>
      <c r="U104" s="29"/>
      <c r="V104" s="29"/>
      <c r="W104" s="29"/>
      <c r="X104" s="28"/>
      <c r="Y104" s="29"/>
      <c r="Z104" s="29"/>
      <c r="AA104" s="29"/>
      <c r="AB104" s="29"/>
      <c r="AC104" s="29"/>
      <c r="AD104" s="219"/>
      <c r="AR104" s="28"/>
      <c r="AS104" s="29"/>
      <c r="AT104" s="29"/>
      <c r="AU104" s="29"/>
      <c r="AV104" s="29"/>
      <c r="AW104" s="28" t="s">
        <v>126</v>
      </c>
      <c r="AX104" s="29">
        <v>100</v>
      </c>
      <c r="AY104" s="29">
        <v>179</v>
      </c>
      <c r="AZ104" s="29">
        <v>16</v>
      </c>
      <c r="BA104" s="29">
        <v>28</v>
      </c>
    </row>
    <row r="105" spans="1:53" ht="15.75">
      <c r="A105" s="28"/>
      <c r="B105" s="29"/>
      <c r="C105" s="29"/>
      <c r="D105" s="29"/>
      <c r="E105" s="29"/>
      <c r="F105" s="28"/>
      <c r="G105" s="29"/>
      <c r="H105" s="29"/>
      <c r="I105" s="29"/>
      <c r="J105" s="29"/>
      <c r="K105" s="29"/>
      <c r="L105" s="28"/>
      <c r="M105" s="29"/>
      <c r="N105" s="29"/>
      <c r="O105" s="29"/>
      <c r="P105" s="29"/>
      <c r="Q105" s="29"/>
      <c r="R105" s="28"/>
      <c r="S105" s="29"/>
      <c r="T105" s="29"/>
      <c r="U105" s="29"/>
      <c r="V105" s="29"/>
      <c r="W105" s="29"/>
      <c r="X105" s="28"/>
      <c r="Y105" s="29"/>
      <c r="Z105" s="29"/>
      <c r="AA105" s="29"/>
      <c r="AB105" s="29"/>
      <c r="AC105" s="29"/>
      <c r="AD105" s="219"/>
      <c r="AR105" s="28"/>
      <c r="AS105" s="29"/>
      <c r="AT105" s="29"/>
      <c r="AU105" s="29"/>
      <c r="AV105" s="29"/>
      <c r="AW105" s="28" t="s">
        <v>1146</v>
      </c>
      <c r="AX105" s="29">
        <v>101</v>
      </c>
      <c r="AY105" s="29">
        <v>178</v>
      </c>
      <c r="AZ105" s="29">
        <v>16</v>
      </c>
      <c r="BA105" s="29">
        <v>28</v>
      </c>
    </row>
    <row r="106" spans="1:53" ht="15.75">
      <c r="A106" s="28"/>
      <c r="B106" s="29"/>
      <c r="C106" s="29"/>
      <c r="D106" s="29"/>
      <c r="E106" s="29"/>
      <c r="F106" s="28"/>
      <c r="G106" s="29"/>
      <c r="H106" s="29"/>
      <c r="I106" s="29"/>
      <c r="J106" s="29"/>
      <c r="K106" s="29"/>
      <c r="L106" s="28"/>
      <c r="M106" s="29"/>
      <c r="N106" s="29"/>
      <c r="O106" s="29"/>
      <c r="P106" s="29"/>
      <c r="Q106" s="29"/>
      <c r="R106" s="28"/>
      <c r="S106" s="29"/>
      <c r="T106" s="29"/>
      <c r="U106" s="29"/>
      <c r="V106" s="29"/>
      <c r="W106" s="29"/>
      <c r="X106" s="28"/>
      <c r="Y106" s="29"/>
      <c r="Z106" s="29"/>
      <c r="AA106" s="29"/>
      <c r="AB106" s="29"/>
      <c r="AC106" s="29"/>
      <c r="AD106" s="219"/>
      <c r="AR106" s="28"/>
      <c r="AS106" s="29"/>
      <c r="AT106" s="29"/>
      <c r="AU106" s="29"/>
      <c r="AV106" s="29"/>
      <c r="AW106" s="28" t="s">
        <v>8349</v>
      </c>
      <c r="AX106" s="29">
        <v>102</v>
      </c>
      <c r="AY106" s="29">
        <v>177</v>
      </c>
      <c r="AZ106" s="29">
        <v>16</v>
      </c>
      <c r="BA106" s="29">
        <v>28</v>
      </c>
    </row>
    <row r="107" spans="1:53" ht="15.75">
      <c r="A107" s="28"/>
      <c r="B107" s="29"/>
      <c r="C107" s="29"/>
      <c r="D107" s="29"/>
      <c r="E107" s="29"/>
      <c r="F107" s="28"/>
      <c r="G107" s="29"/>
      <c r="H107" s="29"/>
      <c r="I107" s="29"/>
      <c r="J107" s="29"/>
      <c r="K107" s="29"/>
      <c r="L107" s="28"/>
      <c r="M107" s="29"/>
      <c r="N107" s="29"/>
      <c r="O107" s="29"/>
      <c r="P107" s="29"/>
      <c r="Q107" s="29"/>
      <c r="R107" s="28"/>
      <c r="S107" s="29"/>
      <c r="T107" s="29"/>
      <c r="U107" s="29"/>
      <c r="V107" s="29"/>
      <c r="W107" s="29"/>
      <c r="X107" s="28"/>
      <c r="Y107" s="29"/>
      <c r="Z107" s="29"/>
      <c r="AA107" s="29"/>
      <c r="AB107" s="29"/>
      <c r="AC107" s="29"/>
      <c r="AD107" s="219"/>
      <c r="AR107" s="28"/>
      <c r="AS107" s="29"/>
      <c r="AT107" s="29"/>
      <c r="AU107" s="29"/>
      <c r="AV107" s="29"/>
      <c r="AW107" s="28" t="s">
        <v>8351</v>
      </c>
      <c r="AX107" s="29">
        <v>103</v>
      </c>
      <c r="AY107" s="29">
        <v>176</v>
      </c>
      <c r="AZ107" s="29">
        <v>16</v>
      </c>
      <c r="BA107" s="29">
        <v>28</v>
      </c>
    </row>
    <row r="108" spans="1:53" ht="15.75">
      <c r="A108" s="28"/>
      <c r="B108" s="29"/>
      <c r="C108" s="29"/>
      <c r="D108" s="29"/>
      <c r="E108" s="29"/>
      <c r="F108" s="28"/>
      <c r="G108" s="29"/>
      <c r="H108" s="29"/>
      <c r="I108" s="29"/>
      <c r="J108" s="29"/>
      <c r="K108" s="29"/>
      <c r="L108" s="28"/>
      <c r="M108" s="29"/>
      <c r="N108" s="29"/>
      <c r="O108" s="29"/>
      <c r="P108" s="29"/>
      <c r="Q108" s="29"/>
      <c r="R108" s="28"/>
      <c r="S108" s="29"/>
      <c r="T108" s="29"/>
      <c r="U108" s="29"/>
      <c r="V108" s="29"/>
      <c r="W108" s="29"/>
      <c r="X108" s="28"/>
      <c r="Y108" s="29"/>
      <c r="Z108" s="29"/>
      <c r="AA108" s="29"/>
      <c r="AB108" s="29"/>
      <c r="AC108" s="29"/>
      <c r="AD108" s="219"/>
      <c r="AR108" s="28"/>
      <c r="AS108" s="29"/>
      <c r="AT108" s="29"/>
      <c r="AU108" s="29"/>
      <c r="AV108" s="29"/>
      <c r="AW108" s="28" t="s">
        <v>8353</v>
      </c>
      <c r="AX108" s="29">
        <v>104</v>
      </c>
      <c r="AY108" s="29">
        <v>175</v>
      </c>
      <c r="AZ108" s="29">
        <v>16</v>
      </c>
      <c r="BA108" s="29">
        <v>28</v>
      </c>
    </row>
    <row r="109" spans="1:53" ht="15.75">
      <c r="A109" s="28"/>
      <c r="B109" s="29"/>
      <c r="C109" s="29"/>
      <c r="D109" s="29"/>
      <c r="E109" s="29"/>
      <c r="F109" s="28"/>
      <c r="G109" s="29"/>
      <c r="H109" s="29"/>
      <c r="I109" s="29"/>
      <c r="J109" s="29"/>
      <c r="K109" s="29"/>
      <c r="L109" s="28"/>
      <c r="M109" s="29"/>
      <c r="N109" s="29"/>
      <c r="O109" s="29"/>
      <c r="P109" s="29"/>
      <c r="Q109" s="29"/>
      <c r="R109" s="28"/>
      <c r="S109" s="29"/>
      <c r="T109" s="29"/>
      <c r="U109" s="29"/>
      <c r="V109" s="29"/>
      <c r="W109" s="29"/>
      <c r="X109" s="28"/>
      <c r="Y109" s="29"/>
      <c r="Z109" s="29"/>
      <c r="AA109" s="29"/>
      <c r="AB109" s="29"/>
      <c r="AC109" s="29"/>
      <c r="AD109" s="219"/>
      <c r="AR109" s="28"/>
      <c r="AS109" s="29"/>
      <c r="AT109" s="29"/>
      <c r="AU109" s="29"/>
      <c r="AV109" s="29"/>
      <c r="AW109" s="28" t="s">
        <v>110</v>
      </c>
      <c r="AX109" s="29">
        <v>105</v>
      </c>
      <c r="AY109" s="29">
        <v>174</v>
      </c>
      <c r="AZ109" s="29">
        <v>16</v>
      </c>
      <c r="BA109" s="29">
        <v>28</v>
      </c>
    </row>
    <row r="110" spans="1:53" ht="15.75">
      <c r="A110" s="28"/>
      <c r="B110" s="29"/>
      <c r="C110" s="29"/>
      <c r="D110" s="29"/>
      <c r="E110" s="29"/>
      <c r="F110" s="28"/>
      <c r="G110" s="29"/>
      <c r="H110" s="29"/>
      <c r="I110" s="29"/>
      <c r="J110" s="29"/>
      <c r="K110" s="29"/>
      <c r="L110" s="28"/>
      <c r="M110" s="29"/>
      <c r="N110" s="29"/>
      <c r="O110" s="29"/>
      <c r="P110" s="29"/>
      <c r="Q110" s="29"/>
      <c r="R110" s="28"/>
      <c r="S110" s="29"/>
      <c r="T110" s="29"/>
      <c r="U110" s="29"/>
      <c r="V110" s="29"/>
      <c r="W110" s="29"/>
      <c r="X110" s="28"/>
      <c r="Y110" s="29"/>
      <c r="Z110" s="29"/>
      <c r="AA110" s="29"/>
      <c r="AB110" s="29"/>
      <c r="AC110" s="29"/>
      <c r="AD110" s="219"/>
      <c r="AR110" s="28"/>
      <c r="AS110" s="29"/>
      <c r="AT110" s="29"/>
      <c r="AU110" s="29"/>
      <c r="AV110" s="29"/>
      <c r="AW110" s="28" t="s">
        <v>8355</v>
      </c>
      <c r="AX110" s="29">
        <v>106</v>
      </c>
      <c r="AY110" s="29">
        <v>173</v>
      </c>
      <c r="AZ110" s="29">
        <v>16</v>
      </c>
      <c r="BA110" s="29">
        <v>28</v>
      </c>
    </row>
    <row r="111" spans="1:53" ht="15.75">
      <c r="A111" s="28"/>
      <c r="B111" s="29"/>
      <c r="C111" s="29"/>
      <c r="D111" s="29"/>
      <c r="E111" s="29"/>
      <c r="F111" s="28"/>
      <c r="G111" s="29"/>
      <c r="H111" s="29"/>
      <c r="I111" s="29"/>
      <c r="J111" s="29"/>
      <c r="K111" s="29"/>
      <c r="L111" s="28"/>
      <c r="M111" s="29"/>
      <c r="N111" s="29"/>
      <c r="O111" s="29"/>
      <c r="P111" s="29"/>
      <c r="Q111" s="29"/>
      <c r="R111" s="28"/>
      <c r="S111" s="29"/>
      <c r="T111" s="29"/>
      <c r="U111" s="29"/>
      <c r="V111" s="29"/>
      <c r="W111" s="29"/>
      <c r="X111" s="28"/>
      <c r="Y111" s="29"/>
      <c r="Z111" s="29"/>
      <c r="AA111" s="29"/>
      <c r="AB111" s="29"/>
      <c r="AC111" s="29"/>
      <c r="AD111" s="219"/>
      <c r="AR111" s="28"/>
      <c r="AS111" s="29"/>
      <c r="AT111" s="29"/>
      <c r="AU111" s="29"/>
      <c r="AV111" s="29"/>
      <c r="AW111" s="28" t="s">
        <v>8253</v>
      </c>
      <c r="AX111" s="29">
        <v>107</v>
      </c>
      <c r="AY111" s="29">
        <v>172</v>
      </c>
      <c r="AZ111" s="29">
        <v>17</v>
      </c>
      <c r="BA111" s="29">
        <v>27</v>
      </c>
    </row>
    <row r="112" spans="1:53" ht="15.75">
      <c r="A112" s="28"/>
      <c r="B112" s="29"/>
      <c r="C112" s="29"/>
      <c r="D112" s="29"/>
      <c r="E112" s="29"/>
      <c r="F112" s="28"/>
      <c r="G112" s="29"/>
      <c r="H112" s="29"/>
      <c r="I112" s="29"/>
      <c r="J112" s="29"/>
      <c r="K112" s="29"/>
      <c r="L112" s="28"/>
      <c r="M112" s="29"/>
      <c r="N112" s="29"/>
      <c r="O112" s="29"/>
      <c r="P112" s="29"/>
      <c r="Q112" s="29"/>
      <c r="R112" s="28"/>
      <c r="S112" s="29"/>
      <c r="T112" s="29"/>
      <c r="U112" s="29"/>
      <c r="V112" s="29"/>
      <c r="W112" s="29"/>
      <c r="X112" s="28"/>
      <c r="Y112" s="29"/>
      <c r="Z112" s="29"/>
      <c r="AA112" s="29"/>
      <c r="AB112" s="29"/>
      <c r="AC112" s="29"/>
      <c r="AD112" s="219"/>
      <c r="AR112" s="28"/>
      <c r="AS112" s="29"/>
      <c r="AT112" s="29"/>
      <c r="AU112" s="29"/>
      <c r="AV112" s="29"/>
      <c r="AW112" s="28" t="s">
        <v>8255</v>
      </c>
      <c r="AX112" s="29">
        <v>108</v>
      </c>
      <c r="AY112" s="29">
        <v>171</v>
      </c>
      <c r="AZ112" s="29">
        <v>17</v>
      </c>
      <c r="BA112" s="29">
        <v>27</v>
      </c>
    </row>
    <row r="113" spans="1:53" ht="15.75">
      <c r="A113" s="28"/>
      <c r="B113" s="29"/>
      <c r="C113" s="29"/>
      <c r="D113" s="29"/>
      <c r="E113" s="29"/>
      <c r="F113" s="28"/>
      <c r="G113" s="29"/>
      <c r="H113" s="29"/>
      <c r="I113" s="29"/>
      <c r="J113" s="29"/>
      <c r="K113" s="29"/>
      <c r="L113" s="28"/>
      <c r="M113" s="29"/>
      <c r="N113" s="29"/>
      <c r="O113" s="29"/>
      <c r="P113" s="29"/>
      <c r="Q113" s="29"/>
      <c r="R113" s="28"/>
      <c r="S113" s="29"/>
      <c r="T113" s="29"/>
      <c r="U113" s="29"/>
      <c r="V113" s="29"/>
      <c r="W113" s="29"/>
      <c r="X113" s="28"/>
      <c r="Y113" s="29"/>
      <c r="Z113" s="29"/>
      <c r="AA113" s="29"/>
      <c r="AB113" s="29"/>
      <c r="AC113" s="29"/>
      <c r="AD113" s="219"/>
      <c r="AR113" s="28"/>
      <c r="AS113" s="29"/>
      <c r="AT113" s="29"/>
      <c r="AU113" s="29"/>
      <c r="AV113" s="29"/>
      <c r="AW113" s="28" t="s">
        <v>6515</v>
      </c>
      <c r="AX113" s="29">
        <v>109</v>
      </c>
      <c r="AY113" s="29">
        <v>170</v>
      </c>
      <c r="AZ113" s="29">
        <v>17</v>
      </c>
      <c r="BA113" s="29">
        <v>27</v>
      </c>
    </row>
    <row r="114" spans="1:53" ht="15.75">
      <c r="A114" s="28"/>
      <c r="B114" s="29"/>
      <c r="C114" s="29"/>
      <c r="D114" s="29"/>
      <c r="E114" s="29"/>
      <c r="F114" s="28"/>
      <c r="G114" s="29"/>
      <c r="H114" s="29"/>
      <c r="I114" s="29"/>
      <c r="J114" s="29"/>
      <c r="K114" s="29"/>
      <c r="L114" s="28"/>
      <c r="M114" s="29"/>
      <c r="N114" s="29"/>
      <c r="O114" s="29"/>
      <c r="P114" s="29"/>
      <c r="Q114" s="29"/>
      <c r="R114" s="28"/>
      <c r="S114" s="29"/>
      <c r="T114" s="29"/>
      <c r="U114" s="29"/>
      <c r="V114" s="29"/>
      <c r="W114" s="29"/>
      <c r="X114" s="28"/>
      <c r="Y114" s="29"/>
      <c r="Z114" s="29"/>
      <c r="AA114" s="29"/>
      <c r="AB114" s="29"/>
      <c r="AC114" s="29"/>
      <c r="AD114" s="219"/>
      <c r="AR114" s="28"/>
      <c r="AS114" s="29"/>
      <c r="AT114" s="29"/>
      <c r="AU114" s="29"/>
      <c r="AV114" s="29"/>
      <c r="AW114" s="28" t="s">
        <v>8260</v>
      </c>
      <c r="AX114" s="29">
        <v>110</v>
      </c>
      <c r="AY114" s="29">
        <v>169</v>
      </c>
      <c r="AZ114" s="29">
        <v>17</v>
      </c>
      <c r="BA114" s="29">
        <v>27</v>
      </c>
    </row>
    <row r="115" spans="1:53" ht="15.75">
      <c r="A115" s="28"/>
      <c r="B115" s="29"/>
      <c r="C115" s="29"/>
      <c r="D115" s="29"/>
      <c r="E115" s="29"/>
      <c r="F115" s="28"/>
      <c r="G115" s="29"/>
      <c r="H115" s="29"/>
      <c r="I115" s="29"/>
      <c r="J115" s="29"/>
      <c r="K115" s="29"/>
      <c r="L115" s="28"/>
      <c r="M115" s="29"/>
      <c r="N115" s="29"/>
      <c r="O115" s="29"/>
      <c r="P115" s="29"/>
      <c r="Q115" s="29"/>
      <c r="R115" s="28"/>
      <c r="S115" s="29"/>
      <c r="T115" s="29"/>
      <c r="U115" s="29"/>
      <c r="V115" s="29"/>
      <c r="W115" s="29"/>
      <c r="X115" s="28"/>
      <c r="Y115" s="29"/>
      <c r="Z115" s="29"/>
      <c r="AA115" s="29"/>
      <c r="AB115" s="29"/>
      <c r="AC115" s="29"/>
      <c r="AD115" s="219"/>
      <c r="AR115" s="28"/>
      <c r="AS115" s="29"/>
      <c r="AT115" s="29"/>
      <c r="AU115" s="29"/>
      <c r="AV115" s="29"/>
      <c r="AW115" s="28" t="s">
        <v>8262</v>
      </c>
      <c r="AX115" s="29">
        <v>111</v>
      </c>
      <c r="AY115" s="29">
        <v>168</v>
      </c>
      <c r="AZ115" s="29">
        <v>17</v>
      </c>
      <c r="BA115" s="29">
        <v>27</v>
      </c>
    </row>
    <row r="116" spans="1:53" ht="15.75">
      <c r="A116" s="28"/>
      <c r="B116" s="29"/>
      <c r="C116" s="29"/>
      <c r="D116" s="29"/>
      <c r="E116" s="29"/>
      <c r="F116" s="28"/>
      <c r="G116" s="29"/>
      <c r="H116" s="29"/>
      <c r="I116" s="29"/>
      <c r="J116" s="29"/>
      <c r="K116" s="29"/>
      <c r="L116" s="28"/>
      <c r="M116" s="29"/>
      <c r="N116" s="29"/>
      <c r="O116" s="29"/>
      <c r="P116" s="29"/>
      <c r="Q116" s="29"/>
      <c r="R116" s="28"/>
      <c r="S116" s="29"/>
      <c r="T116" s="29"/>
      <c r="U116" s="29"/>
      <c r="V116" s="29"/>
      <c r="W116" s="29"/>
      <c r="X116" s="28"/>
      <c r="Y116" s="29"/>
      <c r="Z116" s="29"/>
      <c r="AA116" s="29"/>
      <c r="AB116" s="29"/>
      <c r="AC116" s="29"/>
      <c r="AD116" s="219"/>
      <c r="AR116" s="28"/>
      <c r="AS116" s="29"/>
      <c r="AT116" s="29"/>
      <c r="AU116" s="29"/>
      <c r="AV116" s="29"/>
      <c r="AW116" s="28" t="s">
        <v>130</v>
      </c>
      <c r="AX116" s="29">
        <v>112</v>
      </c>
      <c r="AY116" s="29">
        <v>167</v>
      </c>
      <c r="AZ116" s="29">
        <v>18</v>
      </c>
      <c r="BA116" s="29">
        <v>26</v>
      </c>
    </row>
    <row r="117" spans="1:53" ht="15.75">
      <c r="A117" s="28"/>
      <c r="B117" s="29"/>
      <c r="C117" s="29"/>
      <c r="D117" s="29"/>
      <c r="E117" s="29"/>
      <c r="F117" s="28"/>
      <c r="G117" s="29"/>
      <c r="H117" s="29"/>
      <c r="I117" s="29"/>
      <c r="J117" s="29"/>
      <c r="K117" s="29"/>
      <c r="L117" s="28"/>
      <c r="M117" s="29"/>
      <c r="N117" s="29"/>
      <c r="O117" s="29"/>
      <c r="P117" s="29"/>
      <c r="Q117" s="29"/>
      <c r="R117" s="28"/>
      <c r="S117" s="29"/>
      <c r="T117" s="29"/>
      <c r="U117" s="29"/>
      <c r="V117" s="29"/>
      <c r="W117" s="29"/>
      <c r="X117" s="28"/>
      <c r="Y117" s="29"/>
      <c r="Z117" s="29"/>
      <c r="AA117" s="29"/>
      <c r="AB117" s="29"/>
      <c r="AC117" s="29"/>
      <c r="AD117" s="219"/>
      <c r="AR117" s="28"/>
      <c r="AS117" s="29"/>
      <c r="AT117" s="29"/>
      <c r="AU117" s="29"/>
      <c r="AV117" s="29"/>
      <c r="AW117" s="28" t="s">
        <v>3088</v>
      </c>
      <c r="AX117" s="29">
        <v>113</v>
      </c>
      <c r="AY117" s="29">
        <v>166</v>
      </c>
      <c r="AZ117" s="29">
        <v>18</v>
      </c>
      <c r="BA117" s="29">
        <v>26</v>
      </c>
    </row>
    <row r="118" spans="1:53" ht="15.75">
      <c r="A118" s="28"/>
      <c r="B118" s="29"/>
      <c r="C118" s="29"/>
      <c r="D118" s="29"/>
      <c r="E118" s="29"/>
      <c r="F118" s="28"/>
      <c r="G118" s="29"/>
      <c r="H118" s="29"/>
      <c r="I118" s="29"/>
      <c r="J118" s="29"/>
      <c r="K118" s="29"/>
      <c r="L118" s="28"/>
      <c r="M118" s="29"/>
      <c r="N118" s="29"/>
      <c r="O118" s="29"/>
      <c r="P118" s="29"/>
      <c r="Q118" s="29"/>
      <c r="R118" s="28"/>
      <c r="S118" s="29"/>
      <c r="T118" s="29"/>
      <c r="U118" s="29"/>
      <c r="V118" s="29"/>
      <c r="W118" s="29"/>
      <c r="X118" s="28"/>
      <c r="Y118" s="29"/>
      <c r="Z118" s="29"/>
      <c r="AA118" s="29"/>
      <c r="AB118" s="29"/>
      <c r="AC118" s="29"/>
      <c r="AD118" s="219"/>
      <c r="AR118" s="28"/>
      <c r="AS118" s="29"/>
      <c r="AT118" s="29"/>
      <c r="AU118" s="29"/>
      <c r="AV118" s="29"/>
      <c r="AW118" s="28" t="s">
        <v>8268</v>
      </c>
      <c r="AX118" s="29">
        <v>114</v>
      </c>
      <c r="AY118" s="29">
        <v>165</v>
      </c>
      <c r="AZ118" s="29">
        <v>18</v>
      </c>
      <c r="BA118" s="29">
        <v>26</v>
      </c>
    </row>
    <row r="119" spans="1:53" ht="15.75">
      <c r="A119" s="28"/>
      <c r="B119" s="29"/>
      <c r="C119" s="29"/>
      <c r="D119" s="29"/>
      <c r="E119" s="29"/>
      <c r="F119" s="28"/>
      <c r="G119" s="29"/>
      <c r="H119" s="29"/>
      <c r="I119" s="29"/>
      <c r="J119" s="29"/>
      <c r="K119" s="29"/>
      <c r="L119" s="28"/>
      <c r="M119" s="29"/>
      <c r="N119" s="29"/>
      <c r="O119" s="29"/>
      <c r="P119" s="29"/>
      <c r="Q119" s="29"/>
      <c r="R119" s="28"/>
      <c r="S119" s="29"/>
      <c r="T119" s="29"/>
      <c r="U119" s="29"/>
      <c r="V119" s="29"/>
      <c r="W119" s="29"/>
      <c r="X119" s="28"/>
      <c r="Y119" s="29"/>
      <c r="Z119" s="29"/>
      <c r="AA119" s="29"/>
      <c r="AB119" s="29"/>
      <c r="AC119" s="29"/>
      <c r="AD119" s="219"/>
      <c r="AR119" s="28"/>
      <c r="AS119" s="29"/>
      <c r="AT119" s="29"/>
      <c r="AU119" s="29"/>
      <c r="AV119" s="29"/>
      <c r="AW119" s="28" t="s">
        <v>2046</v>
      </c>
      <c r="AX119" s="29">
        <v>115</v>
      </c>
      <c r="AY119" s="29">
        <v>164</v>
      </c>
      <c r="AZ119" s="29">
        <v>18</v>
      </c>
      <c r="BA119" s="29">
        <v>26</v>
      </c>
    </row>
    <row r="120" spans="1:53" ht="15.75">
      <c r="A120" s="28"/>
      <c r="B120" s="29"/>
      <c r="C120" s="29"/>
      <c r="D120" s="29"/>
      <c r="E120" s="29"/>
      <c r="F120" s="28"/>
      <c r="G120" s="29"/>
      <c r="H120" s="29"/>
      <c r="I120" s="29"/>
      <c r="J120" s="29"/>
      <c r="K120" s="29"/>
      <c r="L120" s="28"/>
      <c r="M120" s="29"/>
      <c r="N120" s="29"/>
      <c r="O120" s="29"/>
      <c r="P120" s="29"/>
      <c r="Q120" s="29"/>
      <c r="R120" s="28"/>
      <c r="S120" s="29"/>
      <c r="T120" s="29"/>
      <c r="U120" s="29"/>
      <c r="V120" s="29"/>
      <c r="W120" s="29"/>
      <c r="X120" s="28"/>
      <c r="Y120" s="29"/>
      <c r="Z120" s="29"/>
      <c r="AA120" s="29"/>
      <c r="AB120" s="29"/>
      <c r="AC120" s="29"/>
      <c r="AD120" s="219"/>
      <c r="AR120" s="28"/>
      <c r="AS120" s="29"/>
      <c r="AT120" s="29"/>
      <c r="AU120" s="29"/>
      <c r="AV120" s="29"/>
      <c r="AW120" s="28" t="s">
        <v>8273</v>
      </c>
      <c r="AX120" s="29">
        <v>116</v>
      </c>
      <c r="AY120" s="29">
        <v>163</v>
      </c>
      <c r="AZ120" s="29">
        <v>18</v>
      </c>
      <c r="BA120" s="29">
        <v>26</v>
      </c>
    </row>
    <row r="121" spans="1:53" ht="15.75">
      <c r="A121" s="28"/>
      <c r="B121" s="29"/>
      <c r="C121" s="29"/>
      <c r="D121" s="29"/>
      <c r="E121" s="29"/>
      <c r="F121" s="28"/>
      <c r="G121" s="29"/>
      <c r="H121" s="29"/>
      <c r="I121" s="29"/>
      <c r="J121" s="29"/>
      <c r="K121" s="29"/>
      <c r="L121" s="28"/>
      <c r="M121" s="29"/>
      <c r="N121" s="29"/>
      <c r="O121" s="29"/>
      <c r="P121" s="29"/>
      <c r="Q121" s="29"/>
      <c r="R121" s="28"/>
      <c r="S121" s="29"/>
      <c r="T121" s="29"/>
      <c r="U121" s="29"/>
      <c r="V121" s="29"/>
      <c r="W121" s="29"/>
      <c r="X121" s="28"/>
      <c r="Y121" s="29"/>
      <c r="Z121" s="29"/>
      <c r="AA121" s="29"/>
      <c r="AB121" s="29"/>
      <c r="AC121" s="29"/>
      <c r="AD121" s="219"/>
      <c r="AR121" s="28"/>
      <c r="AS121" s="29"/>
      <c r="AT121" s="29"/>
      <c r="AU121" s="29"/>
      <c r="AV121" s="29"/>
      <c r="AW121" s="28" t="s">
        <v>173</v>
      </c>
      <c r="AX121" s="29">
        <v>117</v>
      </c>
      <c r="AY121" s="29">
        <v>162</v>
      </c>
      <c r="AZ121" s="29">
        <v>18</v>
      </c>
      <c r="BA121" s="29">
        <v>26</v>
      </c>
    </row>
    <row r="122" spans="1:53" ht="15.75">
      <c r="A122" s="28"/>
      <c r="B122" s="29"/>
      <c r="C122" s="29"/>
      <c r="D122" s="29"/>
      <c r="E122" s="29"/>
      <c r="F122" s="28"/>
      <c r="G122" s="29"/>
      <c r="H122" s="29"/>
      <c r="I122" s="29"/>
      <c r="J122" s="29"/>
      <c r="K122" s="29"/>
      <c r="L122" s="28"/>
      <c r="M122" s="29"/>
      <c r="N122" s="29"/>
      <c r="O122" s="29"/>
      <c r="P122" s="29"/>
      <c r="Q122" s="29"/>
      <c r="R122" s="28"/>
      <c r="S122" s="29"/>
      <c r="T122" s="29"/>
      <c r="U122" s="29"/>
      <c r="V122" s="29"/>
      <c r="W122" s="29"/>
      <c r="X122" s="28"/>
      <c r="Y122" s="29"/>
      <c r="Z122" s="29"/>
      <c r="AA122" s="29"/>
      <c r="AB122" s="29"/>
      <c r="AC122" s="29"/>
      <c r="AD122" s="219"/>
      <c r="AR122" s="28"/>
      <c r="AS122" s="29"/>
      <c r="AT122" s="29"/>
      <c r="AU122" s="29"/>
      <c r="AV122" s="29"/>
      <c r="AW122" s="28" t="s">
        <v>8279</v>
      </c>
      <c r="AX122" s="29">
        <v>118</v>
      </c>
      <c r="AY122" s="29">
        <v>161</v>
      </c>
      <c r="AZ122" s="29">
        <v>18</v>
      </c>
      <c r="BA122" s="29">
        <v>26</v>
      </c>
    </row>
    <row r="123" spans="1:53" ht="15.75">
      <c r="A123" s="28"/>
      <c r="B123" s="29"/>
      <c r="C123" s="29"/>
      <c r="D123" s="29"/>
      <c r="E123" s="29"/>
      <c r="F123" s="28"/>
      <c r="G123" s="29"/>
      <c r="H123" s="29"/>
      <c r="I123" s="29"/>
      <c r="J123" s="29"/>
      <c r="K123" s="29"/>
      <c r="L123" s="28"/>
      <c r="M123" s="29"/>
      <c r="N123" s="29"/>
      <c r="O123" s="29"/>
      <c r="P123" s="29"/>
      <c r="Q123" s="29"/>
      <c r="R123" s="28"/>
      <c r="S123" s="29"/>
      <c r="T123" s="29"/>
      <c r="U123" s="29"/>
      <c r="V123" s="29"/>
      <c r="W123" s="29"/>
      <c r="X123" s="28"/>
      <c r="Y123" s="29"/>
      <c r="Z123" s="29"/>
      <c r="AA123" s="29"/>
      <c r="AB123" s="29"/>
      <c r="AC123" s="29"/>
      <c r="AD123" s="219"/>
      <c r="AR123" s="28"/>
      <c r="AS123" s="29"/>
      <c r="AT123" s="29"/>
      <c r="AU123" s="29"/>
      <c r="AV123" s="29"/>
      <c r="AW123" s="28" t="s">
        <v>823</v>
      </c>
      <c r="AX123" s="29">
        <v>119</v>
      </c>
      <c r="AY123" s="29">
        <v>160</v>
      </c>
      <c r="AZ123" s="29">
        <v>18</v>
      </c>
      <c r="BA123" s="29">
        <v>26</v>
      </c>
    </row>
    <row r="124" spans="1:53" ht="15.75">
      <c r="A124" s="28"/>
      <c r="B124" s="29"/>
      <c r="C124" s="29"/>
      <c r="D124" s="29"/>
      <c r="E124" s="29"/>
      <c r="F124" s="28"/>
      <c r="G124" s="29"/>
      <c r="H124" s="29"/>
      <c r="I124" s="29"/>
      <c r="J124" s="29"/>
      <c r="K124" s="29"/>
      <c r="L124" s="28"/>
      <c r="M124" s="29"/>
      <c r="N124" s="29"/>
      <c r="O124" s="29"/>
      <c r="P124" s="29"/>
      <c r="Q124" s="29"/>
      <c r="R124" s="28"/>
      <c r="S124" s="29"/>
      <c r="T124" s="29"/>
      <c r="U124" s="29"/>
      <c r="V124" s="29"/>
      <c r="W124" s="29"/>
      <c r="X124" s="28"/>
      <c r="Y124" s="29"/>
      <c r="Z124" s="29"/>
      <c r="AA124" s="29"/>
      <c r="AB124" s="29"/>
      <c r="AC124" s="29"/>
      <c r="AD124" s="219"/>
      <c r="AR124" s="28"/>
      <c r="AS124" s="29"/>
      <c r="AT124" s="29"/>
      <c r="AU124" s="29"/>
      <c r="AV124" s="29"/>
      <c r="AW124" s="28" t="s">
        <v>8310</v>
      </c>
      <c r="AX124" s="29">
        <v>120</v>
      </c>
      <c r="AY124" s="29">
        <v>159</v>
      </c>
      <c r="AZ124" s="29">
        <v>19</v>
      </c>
      <c r="BA124" s="29">
        <v>25</v>
      </c>
    </row>
    <row r="125" spans="1:53" ht="15.75">
      <c r="A125" s="28"/>
      <c r="B125" s="29"/>
      <c r="C125" s="29"/>
      <c r="D125" s="29"/>
      <c r="E125" s="29"/>
      <c r="F125" s="28"/>
      <c r="G125" s="29"/>
      <c r="H125" s="29"/>
      <c r="I125" s="29"/>
      <c r="J125" s="29"/>
      <c r="K125" s="29"/>
      <c r="L125" s="28"/>
      <c r="M125" s="29"/>
      <c r="N125" s="29"/>
      <c r="O125" s="29"/>
      <c r="P125" s="29"/>
      <c r="Q125" s="29"/>
      <c r="R125" s="28"/>
      <c r="S125" s="29"/>
      <c r="T125" s="29"/>
      <c r="U125" s="29"/>
      <c r="V125" s="29"/>
      <c r="W125" s="29"/>
      <c r="X125" s="28"/>
      <c r="Y125" s="29"/>
      <c r="Z125" s="29"/>
      <c r="AA125" s="29"/>
      <c r="AB125" s="29"/>
      <c r="AC125" s="29"/>
      <c r="AD125" s="219"/>
      <c r="AR125" s="28"/>
      <c r="AS125" s="29"/>
      <c r="AT125" s="29"/>
      <c r="AU125" s="29"/>
      <c r="AV125" s="29"/>
      <c r="AW125" s="28" t="s">
        <v>86</v>
      </c>
      <c r="AX125" s="29">
        <v>121</v>
      </c>
      <c r="AY125" s="29">
        <v>158</v>
      </c>
      <c r="AZ125" s="29">
        <v>19</v>
      </c>
      <c r="BA125" s="29">
        <v>25</v>
      </c>
    </row>
    <row r="126" spans="1:53" ht="15.75">
      <c r="A126" s="28"/>
      <c r="B126" s="29"/>
      <c r="C126" s="29"/>
      <c r="D126" s="29"/>
      <c r="E126" s="29"/>
      <c r="F126" s="28"/>
      <c r="G126" s="29"/>
      <c r="H126" s="29"/>
      <c r="I126" s="29"/>
      <c r="J126" s="29"/>
      <c r="K126" s="29"/>
      <c r="L126" s="28"/>
      <c r="M126" s="29"/>
      <c r="N126" s="29"/>
      <c r="O126" s="29"/>
      <c r="P126" s="29"/>
      <c r="Q126" s="29"/>
      <c r="R126" s="28"/>
      <c r="S126" s="29"/>
      <c r="T126" s="29"/>
      <c r="U126" s="29"/>
      <c r="V126" s="29"/>
      <c r="W126" s="29"/>
      <c r="X126" s="28"/>
      <c r="Y126" s="29"/>
      <c r="Z126" s="29"/>
      <c r="AA126" s="29"/>
      <c r="AB126" s="29"/>
      <c r="AC126" s="29"/>
      <c r="AD126" s="219"/>
      <c r="AR126" s="28"/>
      <c r="AS126" s="29"/>
      <c r="AT126" s="29"/>
      <c r="AU126" s="29"/>
      <c r="AV126" s="29"/>
      <c r="AW126" s="28" t="s">
        <v>89</v>
      </c>
      <c r="AX126" s="29">
        <v>122</v>
      </c>
      <c r="AY126" s="29">
        <v>157</v>
      </c>
      <c r="AZ126" s="29">
        <v>19</v>
      </c>
      <c r="BA126" s="29">
        <v>25</v>
      </c>
    </row>
    <row r="127" spans="1:53" ht="15.75">
      <c r="A127" s="28"/>
      <c r="B127" s="29"/>
      <c r="C127" s="29"/>
      <c r="D127" s="29"/>
      <c r="E127" s="29"/>
      <c r="F127" s="28"/>
      <c r="G127" s="29"/>
      <c r="H127" s="29"/>
      <c r="I127" s="29"/>
      <c r="J127" s="29"/>
      <c r="K127" s="29"/>
      <c r="L127" s="28"/>
      <c r="M127" s="29"/>
      <c r="N127" s="29"/>
      <c r="O127" s="29"/>
      <c r="P127" s="29"/>
      <c r="Q127" s="29"/>
      <c r="R127" s="28"/>
      <c r="S127" s="29"/>
      <c r="T127" s="29"/>
      <c r="U127" s="29"/>
      <c r="V127" s="29"/>
      <c r="W127" s="29"/>
      <c r="X127" s="28"/>
      <c r="Y127" s="29"/>
      <c r="Z127" s="29"/>
      <c r="AA127" s="29"/>
      <c r="AB127" s="29"/>
      <c r="AC127" s="29"/>
      <c r="AD127" s="219"/>
      <c r="AR127" s="28"/>
      <c r="AS127" s="29"/>
      <c r="AT127" s="29"/>
      <c r="AU127" s="29"/>
      <c r="AV127" s="29"/>
      <c r="AW127" s="28" t="s">
        <v>167</v>
      </c>
      <c r="AX127" s="29">
        <v>123</v>
      </c>
      <c r="AY127" s="29">
        <v>156</v>
      </c>
      <c r="AZ127" s="29">
        <v>19</v>
      </c>
      <c r="BA127" s="29">
        <v>25</v>
      </c>
    </row>
    <row r="128" spans="1:53" ht="15.75">
      <c r="A128" s="28"/>
      <c r="B128" s="29"/>
      <c r="C128" s="29"/>
      <c r="D128" s="29"/>
      <c r="E128" s="29"/>
      <c r="F128" s="28"/>
      <c r="G128" s="29"/>
      <c r="H128" s="29"/>
      <c r="I128" s="29"/>
      <c r="J128" s="29"/>
      <c r="K128" s="29"/>
      <c r="L128" s="28"/>
      <c r="M128" s="29"/>
      <c r="N128" s="29"/>
      <c r="O128" s="29"/>
      <c r="P128" s="29"/>
      <c r="Q128" s="29"/>
      <c r="R128" s="28"/>
      <c r="S128" s="29"/>
      <c r="T128" s="29"/>
      <c r="U128" s="29"/>
      <c r="V128" s="29"/>
      <c r="W128" s="29"/>
      <c r="X128" s="28"/>
      <c r="Y128" s="29"/>
      <c r="Z128" s="29"/>
      <c r="AA128" s="29"/>
      <c r="AB128" s="29"/>
      <c r="AC128" s="29"/>
      <c r="AD128" s="219"/>
      <c r="AR128" s="28"/>
      <c r="AS128" s="29"/>
      <c r="AT128" s="29"/>
      <c r="AU128" s="29"/>
      <c r="AV128" s="29"/>
      <c r="AW128" s="28" t="s">
        <v>860</v>
      </c>
      <c r="AX128" s="29">
        <v>124</v>
      </c>
      <c r="AY128" s="29">
        <v>155</v>
      </c>
      <c r="AZ128" s="29">
        <v>19</v>
      </c>
      <c r="BA128" s="29">
        <v>25</v>
      </c>
    </row>
    <row r="129" spans="1:53" ht="15.75">
      <c r="A129" s="28"/>
      <c r="B129" s="29"/>
      <c r="C129" s="29"/>
      <c r="D129" s="29"/>
      <c r="E129" s="29"/>
      <c r="F129" s="28"/>
      <c r="G129" s="29"/>
      <c r="H129" s="29"/>
      <c r="I129" s="29"/>
      <c r="J129" s="29"/>
      <c r="K129" s="29"/>
      <c r="L129" s="28"/>
      <c r="M129" s="29"/>
      <c r="N129" s="29"/>
      <c r="O129" s="29"/>
      <c r="P129" s="29"/>
      <c r="Q129" s="29"/>
      <c r="R129" s="28"/>
      <c r="S129" s="29"/>
      <c r="T129" s="29"/>
      <c r="U129" s="29"/>
      <c r="V129" s="29"/>
      <c r="W129" s="29"/>
      <c r="X129" s="28"/>
      <c r="Y129" s="29"/>
      <c r="Z129" s="29"/>
      <c r="AA129" s="29"/>
      <c r="AB129" s="29"/>
      <c r="AC129" s="29"/>
      <c r="AD129" s="219"/>
      <c r="AR129" s="28"/>
      <c r="AS129" s="29"/>
      <c r="AT129" s="29"/>
      <c r="AU129" s="29"/>
      <c r="AV129" s="29"/>
      <c r="AW129" s="28" t="s">
        <v>8316</v>
      </c>
      <c r="AX129" s="29">
        <v>125</v>
      </c>
      <c r="AY129" s="29">
        <v>154</v>
      </c>
      <c r="AZ129" s="29">
        <v>19</v>
      </c>
      <c r="BA129" s="29">
        <v>25</v>
      </c>
    </row>
    <row r="130" spans="1:53" ht="15.75">
      <c r="A130" s="28"/>
      <c r="B130" s="29"/>
      <c r="C130" s="29"/>
      <c r="D130" s="29"/>
      <c r="E130" s="29"/>
      <c r="F130" s="28"/>
      <c r="G130" s="29"/>
      <c r="H130" s="29"/>
      <c r="I130" s="29"/>
      <c r="J130" s="29"/>
      <c r="K130" s="29"/>
      <c r="L130" s="28"/>
      <c r="M130" s="29"/>
      <c r="N130" s="29"/>
      <c r="O130" s="29"/>
      <c r="P130" s="29"/>
      <c r="Q130" s="29"/>
      <c r="R130" s="28"/>
      <c r="S130" s="29"/>
      <c r="T130" s="29"/>
      <c r="U130" s="29"/>
      <c r="V130" s="29"/>
      <c r="W130" s="29"/>
      <c r="X130" s="28"/>
      <c r="Y130" s="29"/>
      <c r="Z130" s="29"/>
      <c r="AA130" s="29"/>
      <c r="AB130" s="29"/>
      <c r="AC130" s="29"/>
      <c r="AD130" s="219"/>
      <c r="AR130" s="28"/>
      <c r="AS130" s="29"/>
      <c r="AT130" s="29"/>
      <c r="AU130" s="29"/>
      <c r="AV130" s="29"/>
      <c r="AW130" s="28" t="s">
        <v>8318</v>
      </c>
      <c r="AX130" s="29">
        <v>126</v>
      </c>
      <c r="AY130" s="29">
        <v>153</v>
      </c>
      <c r="AZ130" s="29">
        <v>19</v>
      </c>
      <c r="BA130" s="29">
        <v>25</v>
      </c>
    </row>
    <row r="131" spans="1:53" ht="15.75">
      <c r="A131" s="28"/>
      <c r="B131" s="29"/>
      <c r="C131" s="29"/>
      <c r="D131" s="29"/>
      <c r="E131" s="29"/>
      <c r="F131" s="28"/>
      <c r="G131" s="29"/>
      <c r="H131" s="29"/>
      <c r="I131" s="29"/>
      <c r="J131" s="29"/>
      <c r="K131" s="29"/>
      <c r="L131" s="28"/>
      <c r="M131" s="29"/>
      <c r="N131" s="29"/>
      <c r="O131" s="29"/>
      <c r="P131" s="29"/>
      <c r="Q131" s="29"/>
      <c r="R131" s="28"/>
      <c r="S131" s="29"/>
      <c r="T131" s="29"/>
      <c r="U131" s="29"/>
      <c r="V131" s="29"/>
      <c r="W131" s="29"/>
      <c r="X131" s="28"/>
      <c r="Y131" s="29"/>
      <c r="Z131" s="29"/>
      <c r="AA131" s="29"/>
      <c r="AB131" s="29"/>
      <c r="AC131" s="29"/>
      <c r="AD131" s="219"/>
      <c r="AR131" s="28"/>
      <c r="AS131" s="29"/>
      <c r="AT131" s="29"/>
      <c r="AU131" s="29"/>
      <c r="AV131" s="29"/>
      <c r="AW131" s="28" t="s">
        <v>2256</v>
      </c>
      <c r="AX131" s="29">
        <v>127</v>
      </c>
      <c r="AY131" s="29">
        <v>152</v>
      </c>
      <c r="AZ131" s="29">
        <v>20</v>
      </c>
      <c r="BA131" s="29">
        <v>24</v>
      </c>
    </row>
    <row r="132" spans="1:53" ht="15.75">
      <c r="A132" s="28"/>
      <c r="B132" s="29"/>
      <c r="C132" s="29"/>
      <c r="D132" s="29"/>
      <c r="E132" s="29"/>
      <c r="F132" s="28"/>
      <c r="G132" s="29"/>
      <c r="H132" s="29"/>
      <c r="I132" s="29"/>
      <c r="J132" s="29"/>
      <c r="K132" s="29"/>
      <c r="L132" s="28"/>
      <c r="M132" s="29"/>
      <c r="N132" s="29"/>
      <c r="O132" s="29"/>
      <c r="P132" s="29"/>
      <c r="Q132" s="29"/>
      <c r="R132" s="28"/>
      <c r="S132" s="29"/>
      <c r="T132" s="29"/>
      <c r="U132" s="29"/>
      <c r="V132" s="29"/>
      <c r="W132" s="29"/>
      <c r="X132" s="28"/>
      <c r="Y132" s="29"/>
      <c r="Z132" s="29"/>
      <c r="AA132" s="29"/>
      <c r="AB132" s="29"/>
      <c r="AC132" s="29"/>
      <c r="AD132" s="219"/>
      <c r="AR132" s="28"/>
      <c r="AS132" s="29"/>
      <c r="AT132" s="29"/>
      <c r="AU132" s="29"/>
      <c r="AV132" s="29"/>
      <c r="AW132" s="28" t="s">
        <v>7484</v>
      </c>
      <c r="AX132" s="29">
        <v>128</v>
      </c>
      <c r="AY132" s="29">
        <v>151</v>
      </c>
      <c r="AZ132" s="29">
        <v>20</v>
      </c>
      <c r="BA132" s="29">
        <v>24</v>
      </c>
    </row>
    <row r="133" spans="1:53" ht="15.75">
      <c r="A133" s="28"/>
      <c r="B133" s="29"/>
      <c r="C133" s="29"/>
      <c r="D133" s="29"/>
      <c r="E133" s="29"/>
      <c r="F133" s="28"/>
      <c r="G133" s="29"/>
      <c r="H133" s="29"/>
      <c r="I133" s="29"/>
      <c r="J133" s="29"/>
      <c r="K133" s="29"/>
      <c r="L133" s="28"/>
      <c r="M133" s="29"/>
      <c r="N133" s="29"/>
      <c r="O133" s="29"/>
      <c r="P133" s="29"/>
      <c r="Q133" s="29"/>
      <c r="R133" s="28"/>
      <c r="S133" s="29"/>
      <c r="T133" s="29"/>
      <c r="U133" s="29"/>
      <c r="V133" s="29"/>
      <c r="W133" s="29"/>
      <c r="X133" s="28"/>
      <c r="Y133" s="29"/>
      <c r="Z133" s="29"/>
      <c r="AA133" s="29"/>
      <c r="AB133" s="29"/>
      <c r="AC133" s="29"/>
      <c r="AD133" s="219"/>
      <c r="AR133" s="28"/>
      <c r="AS133" s="29"/>
      <c r="AT133" s="29"/>
      <c r="AU133" s="29"/>
      <c r="AV133" s="29"/>
      <c r="AW133" s="28" t="s">
        <v>8326</v>
      </c>
      <c r="AX133" s="29">
        <v>129</v>
      </c>
      <c r="AY133" s="29">
        <v>150</v>
      </c>
      <c r="AZ133" s="29">
        <v>20</v>
      </c>
      <c r="BA133" s="29">
        <v>24</v>
      </c>
    </row>
    <row r="134" spans="1:53" ht="15.75">
      <c r="A134" s="28"/>
      <c r="B134" s="29"/>
      <c r="C134" s="29"/>
      <c r="D134" s="29"/>
      <c r="E134" s="29"/>
      <c r="F134" s="28"/>
      <c r="G134" s="29"/>
      <c r="H134" s="29"/>
      <c r="I134" s="29"/>
      <c r="J134" s="29"/>
      <c r="K134" s="29"/>
      <c r="L134" s="28"/>
      <c r="M134" s="29"/>
      <c r="N134" s="29"/>
      <c r="O134" s="29"/>
      <c r="P134" s="29"/>
      <c r="Q134" s="29"/>
      <c r="R134" s="28"/>
      <c r="S134" s="29"/>
      <c r="T134" s="29"/>
      <c r="U134" s="29"/>
      <c r="V134" s="29"/>
      <c r="W134" s="29"/>
      <c r="X134" s="28"/>
      <c r="Y134" s="29"/>
      <c r="Z134" s="29"/>
      <c r="AA134" s="29"/>
      <c r="AB134" s="29"/>
      <c r="AC134" s="29"/>
      <c r="AD134" s="219"/>
      <c r="AR134" s="28"/>
      <c r="AS134" s="29"/>
      <c r="AT134" s="29"/>
      <c r="AU134" s="29"/>
      <c r="AV134" s="29"/>
      <c r="AW134" s="28" t="s">
        <v>8330</v>
      </c>
      <c r="AX134" s="29">
        <v>130</v>
      </c>
      <c r="AY134" s="29">
        <v>149</v>
      </c>
      <c r="AZ134" s="29">
        <v>20</v>
      </c>
      <c r="BA134" s="29">
        <v>24</v>
      </c>
    </row>
    <row r="135" spans="1:53" ht="15.75">
      <c r="A135" s="28"/>
      <c r="B135" s="29"/>
      <c r="C135" s="29"/>
      <c r="D135" s="29"/>
      <c r="E135" s="29"/>
      <c r="F135" s="28"/>
      <c r="G135" s="29"/>
      <c r="H135" s="29"/>
      <c r="I135" s="29"/>
      <c r="J135" s="29"/>
      <c r="K135" s="29"/>
      <c r="L135" s="28"/>
      <c r="M135" s="29"/>
      <c r="N135" s="29"/>
      <c r="O135" s="29"/>
      <c r="P135" s="29"/>
      <c r="Q135" s="29"/>
      <c r="R135" s="28"/>
      <c r="S135" s="29"/>
      <c r="T135" s="29"/>
      <c r="U135" s="29"/>
      <c r="V135" s="29"/>
      <c r="W135" s="29"/>
      <c r="X135" s="28"/>
      <c r="Y135" s="29"/>
      <c r="Z135" s="29"/>
      <c r="AA135" s="29"/>
      <c r="AB135" s="29"/>
      <c r="AC135" s="29"/>
      <c r="AD135" s="219"/>
      <c r="AR135" s="28"/>
      <c r="AS135" s="29"/>
      <c r="AT135" s="29"/>
      <c r="AU135" s="29"/>
      <c r="AV135" s="29"/>
      <c r="AW135" s="28" t="s">
        <v>8333</v>
      </c>
      <c r="AX135" s="29">
        <v>131</v>
      </c>
      <c r="AY135" s="29">
        <v>148</v>
      </c>
      <c r="AZ135" s="29">
        <v>20</v>
      </c>
      <c r="BA135" s="29">
        <v>24</v>
      </c>
    </row>
    <row r="136" spans="1:53" ht="15.75">
      <c r="A136" s="28"/>
      <c r="B136" s="29"/>
      <c r="C136" s="29"/>
      <c r="D136" s="29"/>
      <c r="E136" s="29"/>
      <c r="F136" s="28"/>
      <c r="G136" s="29"/>
      <c r="H136" s="29"/>
      <c r="I136" s="29"/>
      <c r="J136" s="29"/>
      <c r="K136" s="29"/>
      <c r="L136" s="28"/>
      <c r="M136" s="29"/>
      <c r="N136" s="29"/>
      <c r="O136" s="29"/>
      <c r="P136" s="29"/>
      <c r="Q136" s="29"/>
      <c r="R136" s="28"/>
      <c r="S136" s="29"/>
      <c r="T136" s="29"/>
      <c r="U136" s="29"/>
      <c r="V136" s="29"/>
      <c r="W136" s="29"/>
      <c r="X136" s="28"/>
      <c r="Y136" s="29"/>
      <c r="Z136" s="29"/>
      <c r="AA136" s="29"/>
      <c r="AB136" s="29"/>
      <c r="AC136" s="29"/>
      <c r="AD136" s="219"/>
      <c r="AR136" s="28"/>
      <c r="AS136" s="29"/>
      <c r="AT136" s="29"/>
      <c r="AU136" s="29"/>
      <c r="AV136" s="29"/>
      <c r="AW136" s="28" t="s">
        <v>7428</v>
      </c>
      <c r="AX136" s="29">
        <v>132</v>
      </c>
      <c r="AY136" s="29">
        <v>147</v>
      </c>
      <c r="AZ136" s="29">
        <v>21</v>
      </c>
      <c r="BA136" s="29">
        <v>23</v>
      </c>
    </row>
    <row r="137" spans="1:53" ht="15.75">
      <c r="A137" s="28"/>
      <c r="B137" s="29"/>
      <c r="C137" s="29"/>
      <c r="D137" s="29"/>
      <c r="E137" s="29"/>
      <c r="F137" s="28"/>
      <c r="G137" s="29"/>
      <c r="H137" s="29"/>
      <c r="I137" s="29"/>
      <c r="J137" s="29"/>
      <c r="K137" s="29"/>
      <c r="L137" s="28"/>
      <c r="M137" s="29"/>
      <c r="N137" s="29"/>
      <c r="O137" s="29"/>
      <c r="P137" s="29"/>
      <c r="Q137" s="29"/>
      <c r="R137" s="28"/>
      <c r="S137" s="29"/>
      <c r="T137" s="29"/>
      <c r="U137" s="29"/>
      <c r="V137" s="29"/>
      <c r="W137" s="29"/>
      <c r="X137" s="28"/>
      <c r="Y137" s="29"/>
      <c r="Z137" s="29"/>
      <c r="AA137" s="29"/>
      <c r="AB137" s="29"/>
      <c r="AC137" s="29"/>
      <c r="AD137" s="219"/>
      <c r="AR137" s="28"/>
      <c r="AS137" s="29"/>
      <c r="AT137" s="29"/>
      <c r="AU137" s="29"/>
      <c r="AV137" s="29"/>
      <c r="AW137" s="28" t="s">
        <v>249</v>
      </c>
      <c r="AX137" s="29">
        <v>133</v>
      </c>
      <c r="AY137" s="29">
        <v>146</v>
      </c>
      <c r="AZ137" s="29">
        <v>21</v>
      </c>
      <c r="BA137" s="29">
        <v>23</v>
      </c>
    </row>
    <row r="138" spans="1:53" ht="15.75">
      <c r="A138" s="28"/>
      <c r="B138" s="29"/>
      <c r="C138" s="29"/>
      <c r="D138" s="29"/>
      <c r="E138" s="29"/>
      <c r="F138" s="28"/>
      <c r="G138" s="29"/>
      <c r="H138" s="29"/>
      <c r="I138" s="29"/>
      <c r="J138" s="29"/>
      <c r="K138" s="29"/>
      <c r="L138" s="28"/>
      <c r="M138" s="29"/>
      <c r="N138" s="29"/>
      <c r="O138" s="29"/>
      <c r="P138" s="29"/>
      <c r="Q138" s="29"/>
      <c r="R138" s="28"/>
      <c r="S138" s="29"/>
      <c r="T138" s="29"/>
      <c r="U138" s="29"/>
      <c r="V138" s="29"/>
      <c r="W138" s="29"/>
      <c r="X138" s="28"/>
      <c r="Y138" s="29"/>
      <c r="Z138" s="29"/>
      <c r="AA138" s="29"/>
      <c r="AB138" s="29"/>
      <c r="AC138" s="29"/>
      <c r="AD138" s="219"/>
      <c r="AR138" s="28"/>
      <c r="AS138" s="29"/>
      <c r="AT138" s="29"/>
      <c r="AU138" s="29"/>
      <c r="AV138" s="29"/>
      <c r="AW138" s="28" t="s">
        <v>2534</v>
      </c>
      <c r="AX138" s="29">
        <v>134</v>
      </c>
      <c r="AY138" s="29">
        <v>145</v>
      </c>
      <c r="AZ138" s="29">
        <v>21</v>
      </c>
      <c r="BA138" s="29">
        <v>23</v>
      </c>
    </row>
    <row r="139" spans="1:53" ht="15.75">
      <c r="A139" s="28"/>
      <c r="B139" s="29"/>
      <c r="C139" s="29"/>
      <c r="D139" s="29"/>
      <c r="E139" s="29"/>
      <c r="F139" s="28"/>
      <c r="G139" s="29"/>
      <c r="H139" s="29"/>
      <c r="I139" s="29"/>
      <c r="J139" s="29"/>
      <c r="K139" s="29"/>
      <c r="L139" s="28"/>
      <c r="M139" s="29"/>
      <c r="N139" s="29"/>
      <c r="O139" s="29"/>
      <c r="P139" s="29"/>
      <c r="Q139" s="29"/>
      <c r="R139" s="28"/>
      <c r="S139" s="29"/>
      <c r="T139" s="29"/>
      <c r="U139" s="29"/>
      <c r="V139" s="29"/>
      <c r="W139" s="29"/>
      <c r="X139" s="28"/>
      <c r="Y139" s="29"/>
      <c r="Z139" s="29"/>
      <c r="AA139" s="29"/>
      <c r="AB139" s="29"/>
      <c r="AC139" s="29"/>
      <c r="AD139" s="219"/>
      <c r="AR139" s="28"/>
      <c r="AS139" s="29"/>
      <c r="AT139" s="29"/>
      <c r="AU139" s="29"/>
      <c r="AV139" s="29"/>
      <c r="AW139" s="28" t="s">
        <v>5473</v>
      </c>
      <c r="AX139" s="29">
        <v>135</v>
      </c>
      <c r="AY139" s="29">
        <v>144</v>
      </c>
      <c r="AZ139" s="29">
        <v>21</v>
      </c>
      <c r="BA139" s="29">
        <v>23</v>
      </c>
    </row>
    <row r="140" spans="1:53" ht="15.75">
      <c r="A140" s="28"/>
      <c r="B140" s="29"/>
      <c r="C140" s="29"/>
      <c r="D140" s="29"/>
      <c r="E140" s="29"/>
      <c r="F140" s="28"/>
      <c r="G140" s="29"/>
      <c r="H140" s="29"/>
      <c r="I140" s="29"/>
      <c r="J140" s="29"/>
      <c r="K140" s="29"/>
      <c r="L140" s="28"/>
      <c r="M140" s="29"/>
      <c r="N140" s="29"/>
      <c r="O140" s="29"/>
      <c r="P140" s="29"/>
      <c r="Q140" s="29"/>
      <c r="R140" s="28"/>
      <c r="S140" s="29"/>
      <c r="T140" s="29"/>
      <c r="U140" s="29"/>
      <c r="V140" s="29"/>
      <c r="W140" s="29"/>
      <c r="AR140" s="28"/>
      <c r="AS140" s="29"/>
      <c r="AT140" s="29"/>
      <c r="AU140" s="29"/>
      <c r="AV140" s="29"/>
      <c r="AW140" s="28" t="s">
        <v>1207</v>
      </c>
      <c r="AX140" s="29">
        <v>136</v>
      </c>
      <c r="AY140" s="29">
        <v>143</v>
      </c>
      <c r="AZ140" s="29">
        <v>21</v>
      </c>
      <c r="BA140" s="29">
        <v>23</v>
      </c>
    </row>
    <row r="141" spans="1:53" ht="15.75">
      <c r="A141" s="28"/>
      <c r="B141" s="29"/>
      <c r="C141" s="29"/>
      <c r="D141" s="29"/>
      <c r="E141" s="29"/>
      <c r="F141" s="28"/>
      <c r="G141" s="29"/>
      <c r="H141" s="29"/>
      <c r="I141" s="29"/>
      <c r="J141" s="29"/>
      <c r="K141" s="29"/>
      <c r="L141" s="28"/>
      <c r="M141" s="29"/>
      <c r="N141" s="29"/>
      <c r="O141" s="29"/>
      <c r="P141" s="29"/>
      <c r="Q141" s="29"/>
      <c r="R141" s="28"/>
      <c r="S141" s="29"/>
      <c r="T141" s="29"/>
      <c r="U141" s="29"/>
      <c r="V141" s="29"/>
      <c r="W141" s="29"/>
      <c r="AR141" s="28"/>
      <c r="AS141" s="29"/>
      <c r="AT141" s="29"/>
      <c r="AU141" s="29"/>
      <c r="AV141" s="29"/>
      <c r="AW141" s="28" t="s">
        <v>1195</v>
      </c>
      <c r="AX141" s="29">
        <v>137</v>
      </c>
      <c r="AY141" s="29">
        <v>142</v>
      </c>
      <c r="AZ141" s="29">
        <v>21</v>
      </c>
      <c r="BA141" s="29">
        <v>23</v>
      </c>
    </row>
    <row r="142" spans="1:53" ht="15.75">
      <c r="A142" s="28"/>
      <c r="B142" s="29"/>
      <c r="C142" s="29"/>
      <c r="D142" s="29"/>
      <c r="E142" s="29"/>
      <c r="F142" s="28"/>
      <c r="G142" s="29"/>
      <c r="H142" s="29"/>
      <c r="I142" s="29"/>
      <c r="J142" s="29"/>
      <c r="K142" s="29"/>
      <c r="L142" s="28"/>
      <c r="M142" s="29"/>
      <c r="N142" s="29"/>
      <c r="O142" s="29"/>
      <c r="P142" s="29"/>
      <c r="Q142" s="29"/>
      <c r="R142" s="28"/>
      <c r="S142" s="29"/>
      <c r="T142" s="29"/>
      <c r="U142" s="29"/>
      <c r="V142" s="29"/>
      <c r="W142" s="29"/>
      <c r="AR142" s="28"/>
      <c r="AS142" s="29"/>
      <c r="AT142" s="29"/>
      <c r="AU142" s="29"/>
      <c r="AV142" s="29"/>
      <c r="AW142" s="28" t="s">
        <v>8147</v>
      </c>
      <c r="AX142" s="29">
        <v>138</v>
      </c>
      <c r="AY142" s="29">
        <v>141</v>
      </c>
      <c r="AZ142" s="29">
        <v>22</v>
      </c>
      <c r="BA142" s="29">
        <v>22</v>
      </c>
    </row>
    <row r="143" spans="1:53" ht="15.75">
      <c r="A143" s="28"/>
      <c r="B143" s="29"/>
      <c r="C143" s="29"/>
      <c r="D143" s="29"/>
      <c r="E143" s="29"/>
      <c r="F143" s="28"/>
      <c r="G143" s="29"/>
      <c r="H143" s="29"/>
      <c r="I143" s="29"/>
      <c r="J143" s="29"/>
      <c r="K143" s="29"/>
      <c r="L143" s="28"/>
      <c r="M143" s="29"/>
      <c r="N143" s="29"/>
      <c r="O143" s="29"/>
      <c r="P143" s="29"/>
      <c r="Q143" s="29"/>
      <c r="R143" s="28"/>
      <c r="S143" s="29"/>
      <c r="T143" s="29"/>
      <c r="U143" s="29"/>
      <c r="V143" s="29"/>
      <c r="W143" s="29"/>
      <c r="AR143" s="28"/>
      <c r="AS143" s="29"/>
      <c r="AT143" s="29"/>
      <c r="AU143" s="29"/>
      <c r="AV143" s="29"/>
      <c r="AW143" s="28" t="s">
        <v>181</v>
      </c>
      <c r="AX143" s="29">
        <v>139</v>
      </c>
      <c r="AY143" s="29">
        <v>140</v>
      </c>
      <c r="AZ143" s="29">
        <v>22</v>
      </c>
      <c r="BA143" s="29">
        <v>22</v>
      </c>
    </row>
    <row r="144" spans="1:53" ht="15.75">
      <c r="A144" s="28"/>
      <c r="B144" s="29"/>
      <c r="C144" s="29"/>
      <c r="D144" s="29"/>
      <c r="E144" s="29"/>
      <c r="F144" s="28"/>
      <c r="G144" s="29"/>
      <c r="H144" s="29"/>
      <c r="I144" s="29"/>
      <c r="J144" s="29"/>
      <c r="K144" s="29"/>
      <c r="L144" s="28"/>
      <c r="M144" s="29"/>
      <c r="N144" s="29"/>
      <c r="O144" s="29"/>
      <c r="P144" s="29"/>
      <c r="Q144" s="29"/>
      <c r="R144" s="28"/>
      <c r="S144" s="29"/>
      <c r="T144" s="29"/>
      <c r="U144" s="29"/>
      <c r="V144" s="29"/>
      <c r="W144" s="29"/>
      <c r="AR144" s="28"/>
      <c r="AS144" s="29"/>
      <c r="AT144" s="29"/>
      <c r="AU144" s="29"/>
      <c r="AV144" s="29"/>
      <c r="AW144" s="28" t="s">
        <v>1788</v>
      </c>
      <c r="AX144" s="29">
        <v>140</v>
      </c>
      <c r="AY144" s="29">
        <v>139</v>
      </c>
      <c r="AZ144" s="29">
        <v>22</v>
      </c>
      <c r="BA144" s="29">
        <v>22</v>
      </c>
    </row>
    <row r="145" spans="1:53" ht="15.75">
      <c r="A145" s="28"/>
      <c r="B145" s="29"/>
      <c r="C145" s="29"/>
      <c r="D145" s="29"/>
      <c r="E145" s="29"/>
      <c r="F145" s="28"/>
      <c r="G145" s="29"/>
      <c r="H145" s="29"/>
      <c r="I145" s="29"/>
      <c r="J145" s="29"/>
      <c r="K145" s="29"/>
      <c r="L145" s="28"/>
      <c r="M145" s="29"/>
      <c r="N145" s="29"/>
      <c r="O145" s="29"/>
      <c r="P145" s="29"/>
      <c r="Q145" s="29"/>
      <c r="R145" s="28"/>
      <c r="S145" s="29"/>
      <c r="T145" s="29"/>
      <c r="U145" s="29"/>
      <c r="V145" s="29"/>
      <c r="W145" s="29"/>
      <c r="AR145" s="28"/>
      <c r="AS145" s="29"/>
      <c r="AT145" s="29"/>
      <c r="AU145" s="29"/>
      <c r="AV145" s="29"/>
      <c r="AW145" s="28" t="s">
        <v>5605</v>
      </c>
      <c r="AX145" s="29">
        <v>141</v>
      </c>
      <c r="AY145" s="29">
        <v>138</v>
      </c>
      <c r="AZ145" s="29">
        <v>22</v>
      </c>
      <c r="BA145" s="29">
        <v>22</v>
      </c>
    </row>
    <row r="146" spans="1:53" ht="15.75">
      <c r="A146" s="28"/>
      <c r="B146" s="29"/>
      <c r="C146" s="29"/>
      <c r="D146" s="29"/>
      <c r="E146" s="29"/>
      <c r="F146" s="28"/>
      <c r="G146" s="29"/>
      <c r="H146" s="29"/>
      <c r="I146" s="29"/>
      <c r="J146" s="29"/>
      <c r="K146" s="29"/>
      <c r="L146" s="28"/>
      <c r="M146" s="29"/>
      <c r="N146" s="29"/>
      <c r="O146" s="29"/>
      <c r="P146" s="29"/>
      <c r="Q146" s="29"/>
      <c r="R146" s="28"/>
      <c r="S146" s="29"/>
      <c r="T146" s="29"/>
      <c r="U146" s="29"/>
      <c r="V146" s="29"/>
      <c r="W146" s="29"/>
      <c r="AR146" s="28"/>
      <c r="AS146" s="29"/>
      <c r="AT146" s="29"/>
      <c r="AU146" s="29"/>
      <c r="AV146" s="29"/>
      <c r="AW146" s="28" t="s">
        <v>7489</v>
      </c>
      <c r="AX146" s="29">
        <v>142</v>
      </c>
      <c r="AY146" s="29">
        <v>137</v>
      </c>
      <c r="AZ146" s="29">
        <v>22</v>
      </c>
      <c r="BA146" s="29">
        <v>22</v>
      </c>
    </row>
    <row r="147" spans="1:53" ht="15.75">
      <c r="A147" s="28"/>
      <c r="B147" s="29"/>
      <c r="C147" s="29"/>
      <c r="D147" s="29"/>
      <c r="E147" s="29"/>
      <c r="F147" s="28"/>
      <c r="G147" s="29"/>
      <c r="H147" s="29"/>
      <c r="I147" s="29"/>
      <c r="J147" s="29"/>
      <c r="K147" s="29"/>
      <c r="L147" s="28"/>
      <c r="M147" s="29"/>
      <c r="N147" s="29"/>
      <c r="O147" s="29"/>
      <c r="P147" s="29"/>
      <c r="Q147" s="29"/>
      <c r="R147" s="28"/>
      <c r="S147" s="29"/>
      <c r="T147" s="29"/>
      <c r="U147" s="29"/>
      <c r="V147" s="29"/>
      <c r="W147" s="29"/>
      <c r="AR147" s="28"/>
      <c r="AS147" s="29"/>
      <c r="AT147" s="29"/>
      <c r="AU147" s="29"/>
      <c r="AV147" s="29"/>
      <c r="AW147" s="28" t="s">
        <v>8069</v>
      </c>
      <c r="AX147" s="29">
        <v>143</v>
      </c>
      <c r="AY147" s="29">
        <v>136</v>
      </c>
      <c r="AZ147" s="29">
        <v>22</v>
      </c>
      <c r="BA147" s="29">
        <v>22</v>
      </c>
    </row>
    <row r="148" spans="1:53" ht="15.75">
      <c r="A148" s="28"/>
      <c r="B148" s="29"/>
      <c r="C148" s="29"/>
      <c r="D148" s="29"/>
      <c r="E148" s="29"/>
      <c r="F148" s="28"/>
      <c r="G148" s="29"/>
      <c r="H148" s="29"/>
      <c r="I148" s="29"/>
      <c r="J148" s="29"/>
      <c r="K148" s="29"/>
      <c r="L148" s="28"/>
      <c r="M148" s="29"/>
      <c r="N148" s="29"/>
      <c r="O148" s="29"/>
      <c r="P148" s="29"/>
      <c r="Q148" s="29"/>
      <c r="R148" s="28"/>
      <c r="S148" s="29"/>
      <c r="T148" s="29"/>
      <c r="U148" s="29"/>
      <c r="V148" s="29"/>
      <c r="W148" s="29"/>
      <c r="AR148" s="28"/>
      <c r="AS148" s="29"/>
      <c r="AT148" s="29"/>
      <c r="AU148" s="29"/>
      <c r="AV148" s="29"/>
      <c r="AW148" s="28" t="s">
        <v>1843</v>
      </c>
      <c r="AX148" s="29">
        <v>144</v>
      </c>
      <c r="AY148" s="29">
        <v>135</v>
      </c>
      <c r="AZ148" s="29">
        <v>23</v>
      </c>
      <c r="BA148" s="29">
        <v>21</v>
      </c>
    </row>
    <row r="149" spans="1:53" ht="15.75">
      <c r="A149" s="28"/>
      <c r="B149" s="29"/>
      <c r="C149" s="29"/>
      <c r="D149" s="29"/>
      <c r="E149" s="29"/>
      <c r="F149" s="28"/>
      <c r="G149" s="29"/>
      <c r="H149" s="29"/>
      <c r="I149" s="29"/>
      <c r="J149" s="29"/>
      <c r="K149" s="29"/>
      <c r="L149" s="28"/>
      <c r="M149" s="29"/>
      <c r="N149" s="29"/>
      <c r="O149" s="29"/>
      <c r="P149" s="29"/>
      <c r="Q149" s="29"/>
      <c r="R149" s="28"/>
      <c r="S149" s="29"/>
      <c r="T149" s="29"/>
      <c r="U149" s="29"/>
      <c r="V149" s="29"/>
      <c r="W149" s="29"/>
      <c r="AR149" s="28"/>
      <c r="AS149" s="29"/>
      <c r="AT149" s="29"/>
      <c r="AU149" s="29"/>
      <c r="AV149" s="29"/>
      <c r="AW149" s="28" t="s">
        <v>1329</v>
      </c>
      <c r="AX149" s="29">
        <v>145</v>
      </c>
      <c r="AY149" s="29">
        <v>134</v>
      </c>
      <c r="AZ149" s="29">
        <v>23</v>
      </c>
      <c r="BA149" s="29">
        <v>21</v>
      </c>
    </row>
    <row r="150" spans="1:53" ht="15.75">
      <c r="A150" s="28"/>
      <c r="B150" s="29"/>
      <c r="C150" s="29"/>
      <c r="D150" s="29"/>
      <c r="E150" s="29"/>
      <c r="F150" s="28"/>
      <c r="G150" s="29"/>
      <c r="H150" s="29"/>
      <c r="I150" s="29"/>
      <c r="J150" s="29"/>
      <c r="K150" s="29"/>
      <c r="L150" s="28"/>
      <c r="M150" s="29"/>
      <c r="N150" s="29"/>
      <c r="O150" s="29"/>
      <c r="P150" s="29"/>
      <c r="Q150" s="29"/>
      <c r="R150" s="28"/>
      <c r="S150" s="29"/>
      <c r="T150" s="29"/>
      <c r="U150" s="29"/>
      <c r="V150" s="29"/>
      <c r="W150" s="29"/>
      <c r="AR150" s="28"/>
      <c r="AS150" s="29"/>
      <c r="AT150" s="29"/>
      <c r="AU150" s="29"/>
      <c r="AV150" s="29"/>
      <c r="AW150" s="28" t="s">
        <v>8257</v>
      </c>
      <c r="AX150" s="29">
        <v>146</v>
      </c>
      <c r="AY150" s="29">
        <v>133</v>
      </c>
      <c r="AZ150" s="29">
        <v>23</v>
      </c>
      <c r="BA150" s="29">
        <v>21</v>
      </c>
    </row>
    <row r="151" spans="1:53" ht="15.75">
      <c r="A151" s="28"/>
      <c r="B151" s="29"/>
      <c r="C151" s="29"/>
      <c r="D151" s="29"/>
      <c r="E151" s="29"/>
      <c r="F151" s="28"/>
      <c r="G151" s="29"/>
      <c r="H151" s="29"/>
      <c r="I151" s="29"/>
      <c r="J151" s="29"/>
      <c r="K151" s="29"/>
      <c r="L151" s="28"/>
      <c r="M151" s="29"/>
      <c r="N151" s="29"/>
      <c r="O151" s="29"/>
      <c r="P151" s="29"/>
      <c r="Q151" s="29"/>
      <c r="R151" s="28"/>
      <c r="S151" s="29"/>
      <c r="T151" s="29"/>
      <c r="U151" s="29"/>
      <c r="V151" s="29"/>
      <c r="W151" s="29"/>
      <c r="AR151" s="28"/>
      <c r="AS151" s="29"/>
      <c r="AT151" s="29"/>
      <c r="AU151" s="29"/>
      <c r="AV151" s="29"/>
      <c r="AW151" s="28" t="s">
        <v>7483</v>
      </c>
      <c r="AX151" s="29">
        <v>147</v>
      </c>
      <c r="AY151" s="29">
        <v>132</v>
      </c>
      <c r="AZ151" s="29">
        <v>23</v>
      </c>
      <c r="BA151" s="29">
        <v>21</v>
      </c>
    </row>
    <row r="152" spans="1:53" ht="15.75">
      <c r="A152" s="28"/>
      <c r="B152" s="29"/>
      <c r="C152" s="29"/>
      <c r="D152" s="29"/>
      <c r="E152" s="29"/>
      <c r="F152" s="28"/>
      <c r="G152" s="29"/>
      <c r="H152" s="29"/>
      <c r="I152" s="29"/>
      <c r="J152" s="29"/>
      <c r="K152" s="29"/>
      <c r="L152" s="28"/>
      <c r="M152" s="29"/>
      <c r="N152" s="29"/>
      <c r="O152" s="29"/>
      <c r="P152" s="29"/>
      <c r="Q152" s="29"/>
      <c r="R152" s="28"/>
      <c r="S152" s="29"/>
      <c r="T152" s="29"/>
      <c r="U152" s="29"/>
      <c r="V152" s="29"/>
      <c r="W152" s="29"/>
      <c r="AR152" s="28"/>
      <c r="AS152" s="29"/>
      <c r="AT152" s="29"/>
      <c r="AU152" s="29"/>
      <c r="AV152" s="29"/>
      <c r="AW152" s="28" t="s">
        <v>1308</v>
      </c>
      <c r="AX152" s="29">
        <v>148</v>
      </c>
      <c r="AY152" s="29">
        <v>131</v>
      </c>
      <c r="AZ152" s="29">
        <v>23</v>
      </c>
      <c r="BA152" s="29">
        <v>21</v>
      </c>
    </row>
    <row r="153" spans="1:53" ht="15.75">
      <c r="A153" s="28"/>
      <c r="B153" s="29"/>
      <c r="C153" s="29"/>
      <c r="D153" s="29"/>
      <c r="E153" s="29"/>
      <c r="F153" s="28"/>
      <c r="G153" s="29"/>
      <c r="H153" s="29"/>
      <c r="I153" s="29"/>
      <c r="J153" s="29"/>
      <c r="K153" s="29"/>
      <c r="L153" s="28"/>
      <c r="M153" s="29"/>
      <c r="N153" s="29"/>
      <c r="O153" s="29"/>
      <c r="P153" s="29"/>
      <c r="Q153" s="29"/>
      <c r="R153" s="28"/>
      <c r="S153" s="29"/>
      <c r="T153" s="29"/>
      <c r="U153" s="29"/>
      <c r="V153" s="29"/>
      <c r="W153" s="29"/>
      <c r="AR153" s="28"/>
      <c r="AS153" s="29"/>
      <c r="AT153" s="29"/>
      <c r="AU153" s="29"/>
      <c r="AV153" s="29"/>
      <c r="AW153" s="28" t="s">
        <v>1310</v>
      </c>
      <c r="AX153" s="29">
        <v>149</v>
      </c>
      <c r="AY153" s="29">
        <v>130</v>
      </c>
      <c r="AZ153" s="29">
        <v>23</v>
      </c>
      <c r="BA153" s="29">
        <v>21</v>
      </c>
    </row>
    <row r="154" spans="1:53" ht="15.75">
      <c r="A154" s="28"/>
      <c r="B154" s="29"/>
      <c r="C154" s="29"/>
      <c r="D154" s="29"/>
      <c r="E154" s="29"/>
      <c r="F154" s="28"/>
      <c r="G154" s="29"/>
      <c r="H154" s="29"/>
      <c r="I154" s="29"/>
      <c r="J154" s="29"/>
      <c r="K154" s="29"/>
      <c r="L154" s="28"/>
      <c r="M154" s="29"/>
      <c r="N154" s="29"/>
      <c r="O154" s="29"/>
      <c r="P154" s="29"/>
      <c r="Q154" s="29"/>
      <c r="R154" s="28"/>
      <c r="S154" s="29"/>
      <c r="T154" s="29"/>
      <c r="U154" s="29"/>
      <c r="V154" s="29"/>
      <c r="W154" s="29"/>
      <c r="AR154" s="28"/>
      <c r="AS154" s="29"/>
      <c r="AT154" s="29"/>
      <c r="AU154" s="29"/>
      <c r="AV154" s="29"/>
      <c r="AW154" s="28" t="s">
        <v>140</v>
      </c>
      <c r="AX154" s="29">
        <v>150</v>
      </c>
      <c r="AY154" s="29">
        <v>129</v>
      </c>
      <c r="AZ154" s="29">
        <v>23</v>
      </c>
      <c r="BA154" s="29">
        <v>21</v>
      </c>
    </row>
    <row r="155" spans="1:53" ht="15.75">
      <c r="A155" s="28"/>
      <c r="B155" s="29"/>
      <c r="C155" s="29"/>
      <c r="D155" s="29"/>
      <c r="E155" s="29"/>
      <c r="F155" s="28"/>
      <c r="G155" s="29"/>
      <c r="H155" s="29"/>
      <c r="I155" s="29"/>
      <c r="J155" s="29"/>
      <c r="K155" s="29"/>
      <c r="L155" s="28"/>
      <c r="M155" s="29"/>
      <c r="N155" s="29"/>
      <c r="O155" s="29"/>
      <c r="P155" s="29"/>
      <c r="Q155" s="29"/>
      <c r="R155" s="28"/>
      <c r="S155" s="29"/>
      <c r="T155" s="29"/>
      <c r="U155" s="29"/>
      <c r="V155" s="29"/>
      <c r="W155" s="29"/>
      <c r="AR155" s="28"/>
      <c r="AS155" s="29"/>
      <c r="AT155" s="29"/>
      <c r="AU155" s="29"/>
      <c r="AV155" s="29"/>
      <c r="AW155" s="28" t="s">
        <v>840</v>
      </c>
      <c r="AX155" s="29">
        <v>151</v>
      </c>
      <c r="AY155" s="29">
        <v>128</v>
      </c>
      <c r="AZ155" s="29">
        <v>24</v>
      </c>
      <c r="BA155" s="29">
        <v>20</v>
      </c>
    </row>
    <row r="156" spans="1:53" ht="15.75">
      <c r="A156" s="28"/>
      <c r="B156" s="29"/>
      <c r="C156" s="29"/>
      <c r="D156" s="29"/>
      <c r="E156" s="29"/>
      <c r="F156" s="28"/>
      <c r="G156" s="29"/>
      <c r="H156" s="29"/>
      <c r="I156" s="29"/>
      <c r="J156" s="29"/>
      <c r="K156" s="29"/>
      <c r="L156" s="28"/>
      <c r="M156" s="29"/>
      <c r="N156" s="29"/>
      <c r="O156" s="29"/>
      <c r="P156" s="29"/>
      <c r="Q156" s="29"/>
      <c r="R156" s="28"/>
      <c r="S156" s="29"/>
      <c r="T156" s="29"/>
      <c r="U156" s="29"/>
      <c r="V156" s="29"/>
      <c r="W156" s="29"/>
      <c r="AR156" s="28"/>
      <c r="AS156" s="29"/>
      <c r="AT156" s="29"/>
      <c r="AU156" s="29"/>
      <c r="AV156" s="29"/>
      <c r="AW156" s="28" t="s">
        <v>2693</v>
      </c>
      <c r="AX156" s="29">
        <v>152</v>
      </c>
      <c r="AY156" s="29">
        <v>127</v>
      </c>
      <c r="AZ156" s="29">
        <v>24</v>
      </c>
      <c r="BA156" s="29">
        <v>20</v>
      </c>
    </row>
    <row r="157" spans="1:53" ht="15.75">
      <c r="A157" s="28"/>
      <c r="B157" s="29"/>
      <c r="C157" s="29"/>
      <c r="D157" s="29"/>
      <c r="E157" s="29"/>
      <c r="F157" s="28"/>
      <c r="G157" s="29"/>
      <c r="H157" s="29"/>
      <c r="I157" s="29"/>
      <c r="J157" s="29"/>
      <c r="K157" s="29"/>
      <c r="L157" s="28"/>
      <c r="M157" s="29"/>
      <c r="N157" s="29"/>
      <c r="O157" s="29"/>
      <c r="P157" s="29"/>
      <c r="Q157" s="29"/>
      <c r="R157" s="28"/>
      <c r="S157" s="29"/>
      <c r="T157" s="29"/>
      <c r="U157" s="29"/>
      <c r="V157" s="29"/>
      <c r="W157" s="29"/>
      <c r="AR157" s="28"/>
      <c r="AS157" s="29"/>
      <c r="AT157" s="29"/>
      <c r="AU157" s="29"/>
      <c r="AV157" s="29"/>
      <c r="AW157" s="28" t="s">
        <v>8274</v>
      </c>
      <c r="AX157" s="29">
        <v>153</v>
      </c>
      <c r="AY157" s="29">
        <v>126</v>
      </c>
      <c r="AZ157" s="29">
        <v>24</v>
      </c>
      <c r="BA157" s="29">
        <v>20</v>
      </c>
    </row>
    <row r="158" spans="1:53" ht="15.75">
      <c r="A158" s="28"/>
      <c r="B158" s="29"/>
      <c r="C158" s="29"/>
      <c r="D158" s="29"/>
      <c r="E158" s="29"/>
      <c r="F158" s="28"/>
      <c r="G158" s="29"/>
      <c r="H158" s="29"/>
      <c r="I158" s="29"/>
      <c r="J158" s="29"/>
      <c r="K158" s="29"/>
      <c r="L158" s="28"/>
      <c r="M158" s="29"/>
      <c r="N158" s="29"/>
      <c r="O158" s="29"/>
      <c r="P158" s="29"/>
      <c r="Q158" s="29"/>
      <c r="R158" s="28"/>
      <c r="S158" s="29"/>
      <c r="T158" s="29"/>
      <c r="U158" s="29"/>
      <c r="V158" s="29"/>
      <c r="W158" s="29"/>
      <c r="AR158" s="28"/>
      <c r="AS158" s="29"/>
      <c r="AT158" s="29"/>
      <c r="AU158" s="29"/>
      <c r="AV158" s="29"/>
      <c r="AW158" s="28" t="s">
        <v>89</v>
      </c>
      <c r="AX158" s="29">
        <v>154</v>
      </c>
      <c r="AY158" s="29">
        <v>125</v>
      </c>
      <c r="AZ158" s="29">
        <v>24</v>
      </c>
      <c r="BA158" s="29">
        <v>20</v>
      </c>
    </row>
    <row r="159" spans="1:53" ht="15.75">
      <c r="A159" s="28"/>
      <c r="B159" s="29"/>
      <c r="C159" s="29"/>
      <c r="D159" s="29"/>
      <c r="E159" s="29"/>
      <c r="F159" s="28"/>
      <c r="G159" s="29"/>
      <c r="H159" s="29"/>
      <c r="I159" s="29"/>
      <c r="J159" s="29"/>
      <c r="K159" s="29"/>
      <c r="L159" s="28"/>
      <c r="M159" s="29"/>
      <c r="N159" s="29"/>
      <c r="O159" s="29"/>
      <c r="P159" s="29"/>
      <c r="Q159" s="29"/>
      <c r="R159" s="28"/>
      <c r="S159" s="29"/>
      <c r="T159" s="29"/>
      <c r="U159" s="29"/>
      <c r="V159" s="29"/>
      <c r="W159" s="29"/>
      <c r="AR159" s="28"/>
      <c r="AS159" s="29"/>
      <c r="AT159" s="29"/>
      <c r="AU159" s="29"/>
      <c r="AV159" s="29"/>
      <c r="AW159" s="28" t="s">
        <v>5473</v>
      </c>
      <c r="AX159" s="29">
        <v>155</v>
      </c>
      <c r="AY159" s="29">
        <v>124</v>
      </c>
      <c r="AZ159" s="29">
        <v>24</v>
      </c>
      <c r="BA159" s="29">
        <v>20</v>
      </c>
    </row>
    <row r="160" spans="1:53" ht="15.75">
      <c r="A160" s="28"/>
      <c r="B160" s="29"/>
      <c r="C160" s="29"/>
      <c r="D160" s="29"/>
      <c r="E160" s="29"/>
      <c r="F160" s="28"/>
      <c r="G160" s="29"/>
      <c r="H160" s="29"/>
      <c r="I160" s="29"/>
      <c r="J160" s="29"/>
      <c r="K160" s="29"/>
      <c r="L160" s="28"/>
      <c r="M160" s="29"/>
      <c r="N160" s="29"/>
      <c r="O160" s="29"/>
      <c r="P160" s="29"/>
      <c r="Q160" s="29"/>
      <c r="R160" s="28"/>
      <c r="S160" s="29"/>
      <c r="T160" s="29"/>
      <c r="U160" s="29"/>
      <c r="V160" s="29"/>
      <c r="W160" s="29"/>
      <c r="AR160" s="28"/>
      <c r="AS160" s="29"/>
      <c r="AT160" s="29"/>
      <c r="AU160" s="29"/>
      <c r="AV160" s="29"/>
      <c r="AW160" s="28" t="s">
        <v>8282</v>
      </c>
      <c r="AX160" s="29">
        <v>156</v>
      </c>
      <c r="AY160" s="29">
        <v>123</v>
      </c>
      <c r="AZ160" s="29">
        <v>24</v>
      </c>
      <c r="BA160" s="29">
        <v>20</v>
      </c>
    </row>
    <row r="161" spans="1:53" ht="15.75">
      <c r="A161" s="28"/>
      <c r="B161" s="29"/>
      <c r="C161" s="29"/>
      <c r="D161" s="29"/>
      <c r="E161" s="29"/>
      <c r="F161" s="28"/>
      <c r="G161" s="29"/>
      <c r="H161" s="29"/>
      <c r="I161" s="29"/>
      <c r="J161" s="29"/>
      <c r="K161" s="29"/>
      <c r="L161" s="28"/>
      <c r="M161" s="29"/>
      <c r="N161" s="29"/>
      <c r="O161" s="29"/>
      <c r="P161" s="29"/>
      <c r="Q161" s="29"/>
      <c r="R161" s="28"/>
      <c r="S161" s="29"/>
      <c r="T161" s="29"/>
      <c r="U161" s="29"/>
      <c r="V161" s="29"/>
      <c r="W161" s="29"/>
      <c r="AR161" s="28"/>
      <c r="AS161" s="29"/>
      <c r="AT161" s="29"/>
      <c r="AU161" s="29"/>
      <c r="AV161" s="29"/>
      <c r="AW161" s="28" t="s">
        <v>2800</v>
      </c>
      <c r="AX161" s="29">
        <v>157</v>
      </c>
      <c r="AY161" s="29">
        <v>122</v>
      </c>
      <c r="AZ161" s="29">
        <v>25</v>
      </c>
      <c r="BA161" s="29">
        <v>19</v>
      </c>
    </row>
    <row r="162" spans="1:53" ht="15.75">
      <c r="A162" s="28"/>
      <c r="B162" s="29"/>
      <c r="C162" s="29"/>
      <c r="D162" s="29"/>
      <c r="E162" s="29"/>
      <c r="F162" s="28"/>
      <c r="G162" s="29"/>
      <c r="H162" s="29"/>
      <c r="I162" s="29"/>
      <c r="J162" s="29"/>
      <c r="K162" s="29"/>
      <c r="L162" s="28"/>
      <c r="M162" s="29"/>
      <c r="N162" s="29"/>
      <c r="O162" s="29"/>
      <c r="P162" s="29"/>
      <c r="Q162" s="29"/>
      <c r="R162" s="28"/>
      <c r="S162" s="29"/>
      <c r="T162" s="29"/>
      <c r="U162" s="29"/>
      <c r="V162" s="29"/>
      <c r="W162" s="29"/>
      <c r="AR162" s="28"/>
      <c r="AS162" s="29"/>
      <c r="AT162" s="29"/>
      <c r="AU162" s="29"/>
      <c r="AV162" s="29"/>
      <c r="AW162" s="28" t="s">
        <v>2050</v>
      </c>
      <c r="AX162" s="29">
        <v>158</v>
      </c>
      <c r="AY162" s="29">
        <v>121</v>
      </c>
      <c r="AZ162" s="29">
        <v>25</v>
      </c>
      <c r="BA162" s="29">
        <v>19</v>
      </c>
    </row>
    <row r="163" spans="1:53" ht="15.75">
      <c r="A163" s="28"/>
      <c r="B163" s="29"/>
      <c r="C163" s="29"/>
      <c r="D163" s="29"/>
      <c r="E163" s="29"/>
      <c r="F163" s="28"/>
      <c r="G163" s="29"/>
      <c r="H163" s="29"/>
      <c r="I163" s="29"/>
      <c r="J163" s="29"/>
      <c r="K163" s="29"/>
      <c r="L163" s="28"/>
      <c r="M163" s="29"/>
      <c r="N163" s="29"/>
      <c r="O163" s="29"/>
      <c r="P163" s="29"/>
      <c r="Q163" s="29"/>
      <c r="R163" s="28"/>
      <c r="S163" s="29"/>
      <c r="T163" s="29"/>
      <c r="U163" s="29"/>
      <c r="V163" s="29"/>
      <c r="W163" s="29"/>
      <c r="AR163" s="28"/>
      <c r="AS163" s="29"/>
      <c r="AT163" s="29"/>
      <c r="AU163" s="29"/>
      <c r="AV163" s="29"/>
      <c r="AW163" s="28" t="s">
        <v>2064</v>
      </c>
      <c r="AX163" s="29">
        <v>159</v>
      </c>
      <c r="AY163" s="29">
        <v>120</v>
      </c>
      <c r="AZ163" s="29">
        <v>25</v>
      </c>
      <c r="BA163" s="29">
        <v>19</v>
      </c>
    </row>
    <row r="164" spans="1:53" ht="15.75">
      <c r="A164" s="28"/>
      <c r="B164" s="29"/>
      <c r="C164" s="29"/>
      <c r="D164" s="29"/>
      <c r="E164" s="29"/>
      <c r="F164" s="28"/>
      <c r="G164" s="29"/>
      <c r="H164" s="29"/>
      <c r="I164" s="29"/>
      <c r="J164" s="29"/>
      <c r="K164" s="29"/>
      <c r="L164" s="28"/>
      <c r="M164" s="29"/>
      <c r="N164" s="29"/>
      <c r="O164" s="29"/>
      <c r="P164" s="29"/>
      <c r="Q164" s="29"/>
      <c r="R164" s="28"/>
      <c r="S164" s="29"/>
      <c r="T164" s="29"/>
      <c r="U164" s="29"/>
      <c r="V164" s="29"/>
      <c r="W164" s="29"/>
      <c r="AR164" s="28"/>
      <c r="AS164" s="29"/>
      <c r="AT164" s="29"/>
      <c r="AU164" s="29"/>
      <c r="AV164" s="29"/>
      <c r="AW164" s="28" t="s">
        <v>8289</v>
      </c>
      <c r="AX164" s="29">
        <v>160</v>
      </c>
      <c r="AY164" s="29">
        <v>119</v>
      </c>
      <c r="AZ164" s="29">
        <v>25</v>
      </c>
      <c r="BA164" s="29">
        <v>19</v>
      </c>
    </row>
    <row r="165" spans="1:53" ht="15.75">
      <c r="A165" s="28"/>
      <c r="B165" s="29"/>
      <c r="C165" s="29"/>
      <c r="D165" s="29"/>
      <c r="E165" s="29"/>
      <c r="F165" s="28"/>
      <c r="G165" s="29"/>
      <c r="H165" s="29"/>
      <c r="I165" s="29"/>
      <c r="J165" s="29"/>
      <c r="K165" s="29"/>
      <c r="L165" s="28"/>
      <c r="M165" s="29"/>
      <c r="N165" s="29"/>
      <c r="O165" s="29"/>
      <c r="P165" s="29"/>
      <c r="Q165" s="29"/>
      <c r="R165" s="28"/>
      <c r="S165" s="29"/>
      <c r="T165" s="29"/>
      <c r="U165" s="29"/>
      <c r="V165" s="29"/>
      <c r="W165" s="29"/>
      <c r="AR165" s="28"/>
      <c r="AS165" s="29"/>
      <c r="AT165" s="29"/>
      <c r="AU165" s="29"/>
      <c r="AV165" s="29"/>
      <c r="AW165" s="28" t="s">
        <v>8290</v>
      </c>
      <c r="AX165" s="29">
        <v>161</v>
      </c>
      <c r="AY165" s="29">
        <v>118</v>
      </c>
      <c r="AZ165" s="29">
        <v>25</v>
      </c>
      <c r="BA165" s="29">
        <v>19</v>
      </c>
    </row>
    <row r="166" spans="1:53" ht="15.75">
      <c r="A166" s="28"/>
      <c r="B166" s="29"/>
      <c r="C166" s="29"/>
      <c r="D166" s="29"/>
      <c r="E166" s="29"/>
      <c r="F166" s="28"/>
      <c r="G166" s="29"/>
      <c r="H166" s="29"/>
      <c r="I166" s="29"/>
      <c r="J166" s="29"/>
      <c r="K166" s="29"/>
      <c r="L166" s="28"/>
      <c r="M166" s="29"/>
      <c r="N166" s="29"/>
      <c r="O166" s="29"/>
      <c r="P166" s="29"/>
      <c r="Q166" s="29"/>
      <c r="R166" s="28"/>
      <c r="S166" s="29"/>
      <c r="T166" s="29"/>
      <c r="U166" s="29"/>
      <c r="V166" s="29"/>
      <c r="W166" s="29"/>
      <c r="AR166" s="28"/>
      <c r="AS166" s="29"/>
      <c r="AT166" s="29"/>
      <c r="AU166" s="29"/>
      <c r="AV166" s="29"/>
      <c r="AW166" s="28" t="s">
        <v>6444</v>
      </c>
      <c r="AX166" s="29">
        <v>162</v>
      </c>
      <c r="AY166" s="29">
        <v>117</v>
      </c>
      <c r="AZ166" s="29">
        <v>25</v>
      </c>
      <c r="BA166" s="29">
        <v>19</v>
      </c>
    </row>
    <row r="167" spans="1:53" ht="15.75">
      <c r="A167" s="28"/>
      <c r="B167" s="29"/>
      <c r="C167" s="29"/>
      <c r="D167" s="29"/>
      <c r="E167" s="29"/>
      <c r="F167" s="28"/>
      <c r="G167" s="29"/>
      <c r="H167" s="29"/>
      <c r="I167" s="29"/>
      <c r="J167" s="29"/>
      <c r="K167" s="29"/>
      <c r="L167" s="28"/>
      <c r="M167" s="29"/>
      <c r="N167" s="29"/>
      <c r="O167" s="29"/>
      <c r="P167" s="29"/>
      <c r="Q167" s="29"/>
      <c r="R167" s="28"/>
      <c r="S167" s="29"/>
      <c r="T167" s="29"/>
      <c r="U167" s="29"/>
      <c r="V167" s="29"/>
      <c r="W167" s="29"/>
      <c r="AR167" s="28"/>
      <c r="AS167" s="29"/>
      <c r="AT167" s="29"/>
      <c r="AU167" s="29"/>
      <c r="AV167" s="29"/>
      <c r="AW167" s="28" t="s">
        <v>8294</v>
      </c>
      <c r="AX167" s="29">
        <v>163</v>
      </c>
      <c r="AY167" s="29">
        <v>116</v>
      </c>
      <c r="AZ167" s="29">
        <v>26</v>
      </c>
      <c r="BA167" s="29">
        <v>18</v>
      </c>
    </row>
    <row r="168" spans="1:53" ht="15.75">
      <c r="A168" s="28"/>
      <c r="B168" s="29"/>
      <c r="C168" s="29"/>
      <c r="D168" s="29"/>
      <c r="E168" s="29"/>
      <c r="F168" s="28"/>
      <c r="G168" s="29"/>
      <c r="H168" s="29"/>
      <c r="I168" s="29"/>
      <c r="J168" s="29"/>
      <c r="K168" s="29"/>
      <c r="L168" s="28"/>
      <c r="M168" s="29"/>
      <c r="N168" s="29"/>
      <c r="O168" s="29"/>
      <c r="P168" s="29"/>
      <c r="Q168" s="29"/>
      <c r="R168" s="28"/>
      <c r="S168" s="29"/>
      <c r="T168" s="29"/>
      <c r="U168" s="29"/>
      <c r="V168" s="29"/>
      <c r="W168" s="29"/>
      <c r="AR168" s="28"/>
      <c r="AS168" s="29"/>
      <c r="AT168" s="29"/>
      <c r="AU168" s="29"/>
      <c r="AV168" s="29"/>
      <c r="AW168" s="28" t="s">
        <v>2033</v>
      </c>
      <c r="AX168" s="29">
        <v>164</v>
      </c>
      <c r="AY168" s="29">
        <v>115</v>
      </c>
      <c r="AZ168" s="29">
        <v>26</v>
      </c>
      <c r="BA168" s="29">
        <v>18</v>
      </c>
    </row>
    <row r="169" spans="1:53" ht="15.75">
      <c r="A169" s="28"/>
      <c r="B169" s="29"/>
      <c r="C169" s="29"/>
      <c r="D169" s="29"/>
      <c r="E169" s="29"/>
      <c r="F169" s="28"/>
      <c r="G169" s="29"/>
      <c r="H169" s="29"/>
      <c r="I169" s="29"/>
      <c r="J169" s="29"/>
      <c r="K169" s="29"/>
      <c r="L169" s="28"/>
      <c r="M169" s="29"/>
      <c r="N169" s="29"/>
      <c r="O169" s="29"/>
      <c r="P169" s="29"/>
      <c r="Q169" s="29"/>
      <c r="R169" s="28"/>
      <c r="S169" s="29"/>
      <c r="T169" s="29"/>
      <c r="U169" s="29"/>
      <c r="V169" s="29"/>
      <c r="W169" s="29"/>
      <c r="AR169" s="28"/>
      <c r="AS169" s="29"/>
      <c r="AT169" s="29"/>
      <c r="AU169" s="29"/>
      <c r="AV169" s="29"/>
      <c r="AW169" s="28" t="s">
        <v>8296</v>
      </c>
      <c r="AX169" s="29">
        <v>165</v>
      </c>
      <c r="AY169" s="29">
        <v>114</v>
      </c>
      <c r="AZ169" s="29">
        <v>26</v>
      </c>
      <c r="BA169" s="29">
        <v>18</v>
      </c>
    </row>
    <row r="170" spans="1:53" ht="15.75">
      <c r="A170" s="28"/>
      <c r="B170" s="29"/>
      <c r="C170" s="29"/>
      <c r="D170" s="29"/>
      <c r="E170" s="29"/>
      <c r="F170" s="28"/>
      <c r="G170" s="29"/>
      <c r="H170" s="29"/>
      <c r="I170" s="29"/>
      <c r="J170" s="29"/>
      <c r="K170" s="29"/>
      <c r="L170" s="28"/>
      <c r="M170" s="29"/>
      <c r="N170" s="29"/>
      <c r="O170" s="29"/>
      <c r="P170" s="29"/>
      <c r="Q170" s="29"/>
      <c r="R170" s="28"/>
      <c r="S170" s="29"/>
      <c r="T170" s="29"/>
      <c r="U170" s="29"/>
      <c r="V170" s="29"/>
      <c r="W170" s="29"/>
      <c r="AR170" s="28"/>
      <c r="AS170" s="29"/>
      <c r="AT170" s="29"/>
      <c r="AU170" s="29"/>
      <c r="AV170" s="29"/>
      <c r="AW170" s="28" t="s">
        <v>2040</v>
      </c>
      <c r="AX170" s="29">
        <v>166</v>
      </c>
      <c r="AY170" s="29">
        <v>113</v>
      </c>
      <c r="AZ170" s="29">
        <v>26</v>
      </c>
      <c r="BA170" s="29">
        <v>18</v>
      </c>
    </row>
    <row r="171" spans="1:53" ht="15.75">
      <c r="A171" s="28"/>
      <c r="B171" s="29"/>
      <c r="C171" s="29"/>
      <c r="D171" s="29"/>
      <c r="E171" s="29"/>
      <c r="F171" s="28"/>
      <c r="G171" s="29"/>
      <c r="H171" s="29"/>
      <c r="I171" s="29"/>
      <c r="J171" s="29"/>
      <c r="K171" s="29"/>
      <c r="L171" s="28"/>
      <c r="M171" s="29"/>
      <c r="N171" s="29"/>
      <c r="O171" s="29"/>
      <c r="P171" s="29"/>
      <c r="Q171" s="29"/>
      <c r="R171" s="28"/>
      <c r="S171" s="29"/>
      <c r="T171" s="29"/>
      <c r="U171" s="29"/>
      <c r="V171" s="29"/>
      <c r="W171" s="29"/>
      <c r="AR171" s="28"/>
      <c r="AS171" s="29"/>
      <c r="AT171" s="29"/>
      <c r="AU171" s="29"/>
      <c r="AV171" s="29"/>
      <c r="AW171" s="28" t="s">
        <v>2046</v>
      </c>
      <c r="AX171" s="29">
        <v>167</v>
      </c>
      <c r="AY171" s="29">
        <v>112</v>
      </c>
      <c r="AZ171" s="29">
        <v>26</v>
      </c>
      <c r="BA171" s="29">
        <v>18</v>
      </c>
    </row>
    <row r="172" spans="1:53" ht="15.75">
      <c r="A172" s="28"/>
      <c r="B172" s="29"/>
      <c r="C172" s="29"/>
      <c r="D172" s="29"/>
      <c r="E172" s="29"/>
      <c r="F172" s="28"/>
      <c r="G172" s="29"/>
      <c r="H172" s="29"/>
      <c r="I172" s="29"/>
      <c r="J172" s="29"/>
      <c r="K172" s="29"/>
      <c r="L172" s="28"/>
      <c r="M172" s="29"/>
      <c r="N172" s="29"/>
      <c r="O172" s="29"/>
      <c r="P172" s="29"/>
      <c r="Q172" s="29"/>
      <c r="R172" s="28"/>
      <c r="S172" s="29"/>
      <c r="T172" s="29"/>
      <c r="U172" s="29"/>
      <c r="V172" s="29"/>
      <c r="W172" s="29"/>
      <c r="AR172" s="28"/>
      <c r="AS172" s="29"/>
      <c r="AT172" s="29"/>
      <c r="AU172" s="29"/>
      <c r="AV172" s="29"/>
      <c r="AW172" s="28" t="s">
        <v>2796</v>
      </c>
      <c r="AX172" s="29">
        <v>168</v>
      </c>
      <c r="AY172" s="29">
        <v>111</v>
      </c>
      <c r="AZ172" s="29">
        <v>26</v>
      </c>
      <c r="BA172" s="29">
        <v>18</v>
      </c>
    </row>
    <row r="173" spans="1:53" ht="15.75">
      <c r="A173" s="28"/>
      <c r="B173" s="29"/>
      <c r="C173" s="29"/>
      <c r="D173" s="29"/>
      <c r="E173" s="29"/>
      <c r="F173" s="28"/>
      <c r="G173" s="29"/>
      <c r="H173" s="29"/>
      <c r="I173" s="29"/>
      <c r="J173" s="29"/>
      <c r="K173" s="29"/>
      <c r="L173" s="28"/>
      <c r="M173" s="29"/>
      <c r="N173" s="29"/>
      <c r="O173" s="29"/>
      <c r="P173" s="29"/>
      <c r="Q173" s="29"/>
      <c r="R173" s="28"/>
      <c r="S173" s="29"/>
      <c r="T173" s="29"/>
      <c r="U173" s="29"/>
      <c r="V173" s="29"/>
      <c r="W173" s="29"/>
      <c r="AR173" s="28"/>
      <c r="AS173" s="29"/>
      <c r="AT173" s="29"/>
      <c r="AU173" s="29"/>
      <c r="AV173" s="29"/>
      <c r="AW173" s="28" t="s">
        <v>8298</v>
      </c>
      <c r="AX173" s="29">
        <v>169</v>
      </c>
      <c r="AY173" s="29">
        <v>110</v>
      </c>
      <c r="AZ173" s="29">
        <v>26</v>
      </c>
      <c r="BA173" s="29">
        <v>18</v>
      </c>
    </row>
    <row r="174" spans="1:53" ht="15.75">
      <c r="A174" s="28"/>
      <c r="B174" s="29"/>
      <c r="C174" s="29"/>
      <c r="D174" s="29"/>
      <c r="E174" s="29"/>
      <c r="F174" s="28"/>
      <c r="G174" s="29"/>
      <c r="H174" s="29"/>
      <c r="I174" s="29"/>
      <c r="J174" s="29"/>
      <c r="K174" s="29"/>
      <c r="L174" s="28"/>
      <c r="M174" s="29"/>
      <c r="N174" s="29"/>
      <c r="O174" s="29"/>
      <c r="P174" s="29"/>
      <c r="Q174" s="29"/>
      <c r="R174" s="28"/>
      <c r="S174" s="29"/>
      <c r="T174" s="29"/>
      <c r="U174" s="29"/>
      <c r="V174" s="29"/>
      <c r="W174" s="29"/>
      <c r="AR174" s="28"/>
      <c r="AS174" s="29"/>
      <c r="AT174" s="29"/>
      <c r="AU174" s="29"/>
      <c r="AV174" s="29"/>
      <c r="AW174" s="28" t="s">
        <v>8299</v>
      </c>
      <c r="AX174" s="29">
        <v>170</v>
      </c>
      <c r="AY174" s="29">
        <v>109</v>
      </c>
      <c r="AZ174" s="29">
        <v>27</v>
      </c>
      <c r="BA174" s="29">
        <v>17</v>
      </c>
    </row>
    <row r="175" spans="1:53" ht="15.75">
      <c r="A175" s="28"/>
      <c r="B175" s="29"/>
      <c r="C175" s="29"/>
      <c r="D175" s="29"/>
      <c r="E175" s="29"/>
      <c r="F175" s="28"/>
      <c r="G175" s="29"/>
      <c r="H175" s="29"/>
      <c r="I175" s="29"/>
      <c r="J175" s="29"/>
      <c r="K175" s="29"/>
      <c r="L175" s="28"/>
      <c r="M175" s="29"/>
      <c r="N175" s="29"/>
      <c r="O175" s="29"/>
      <c r="P175" s="29"/>
      <c r="Q175" s="29"/>
      <c r="R175" s="28"/>
      <c r="S175" s="29"/>
      <c r="T175" s="29"/>
      <c r="U175" s="29"/>
      <c r="V175" s="29"/>
      <c r="W175" s="29"/>
      <c r="AR175" s="28"/>
      <c r="AS175" s="29"/>
      <c r="AT175" s="29"/>
      <c r="AU175" s="29"/>
      <c r="AV175" s="29"/>
      <c r="AW175" s="28" t="s">
        <v>8301</v>
      </c>
      <c r="AX175" s="29">
        <v>171</v>
      </c>
      <c r="AY175" s="29">
        <v>108</v>
      </c>
      <c r="AZ175" s="29">
        <v>27</v>
      </c>
      <c r="BA175" s="29">
        <v>17</v>
      </c>
    </row>
    <row r="176" spans="1:53" ht="15.75">
      <c r="A176" s="28"/>
      <c r="B176" s="29"/>
      <c r="C176" s="29"/>
      <c r="D176" s="29"/>
      <c r="E176" s="29"/>
      <c r="F176" s="28"/>
      <c r="G176" s="29"/>
      <c r="H176" s="29"/>
      <c r="I176" s="29"/>
      <c r="J176" s="29"/>
      <c r="K176" s="29"/>
      <c r="L176" s="28"/>
      <c r="M176" s="29"/>
      <c r="N176" s="29"/>
      <c r="O176" s="29"/>
      <c r="P176" s="29"/>
      <c r="Q176" s="29"/>
      <c r="R176" s="28"/>
      <c r="S176" s="29"/>
      <c r="T176" s="29"/>
      <c r="U176" s="29"/>
      <c r="V176" s="29"/>
      <c r="W176" s="29"/>
      <c r="AR176" s="28"/>
      <c r="AS176" s="29"/>
      <c r="AT176" s="29"/>
      <c r="AU176" s="29"/>
      <c r="AV176" s="29"/>
      <c r="AW176" s="28" t="s">
        <v>8303</v>
      </c>
      <c r="AX176" s="29">
        <v>172</v>
      </c>
      <c r="AY176" s="29">
        <v>107</v>
      </c>
      <c r="AZ176" s="29">
        <v>27</v>
      </c>
      <c r="BA176" s="29">
        <v>17</v>
      </c>
    </row>
    <row r="177" spans="1:53" ht="15.75">
      <c r="A177" s="28"/>
      <c r="B177" s="29"/>
      <c r="C177" s="29"/>
      <c r="D177" s="29"/>
      <c r="E177" s="29"/>
      <c r="F177" s="28"/>
      <c r="G177" s="29"/>
      <c r="H177" s="29"/>
      <c r="I177" s="29"/>
      <c r="J177" s="29"/>
      <c r="K177" s="29"/>
      <c r="L177" s="28"/>
      <c r="M177" s="29"/>
      <c r="N177" s="29"/>
      <c r="O177" s="29"/>
      <c r="P177" s="29"/>
      <c r="Q177" s="29"/>
      <c r="R177" s="28"/>
      <c r="S177" s="29"/>
      <c r="T177" s="29"/>
      <c r="U177" s="29"/>
      <c r="V177" s="29"/>
      <c r="W177" s="29"/>
      <c r="AR177" s="28"/>
      <c r="AS177" s="29"/>
      <c r="AT177" s="29"/>
      <c r="AU177" s="29"/>
      <c r="AV177" s="29"/>
      <c r="AW177" s="28" t="s">
        <v>1303</v>
      </c>
      <c r="AX177" s="29">
        <v>173</v>
      </c>
      <c r="AY177" s="29">
        <v>106</v>
      </c>
      <c r="AZ177" s="29">
        <v>27</v>
      </c>
      <c r="BA177" s="29">
        <v>17</v>
      </c>
    </row>
    <row r="178" spans="1:53" ht="15.75">
      <c r="A178" s="28"/>
      <c r="B178" s="29"/>
      <c r="C178" s="29"/>
      <c r="D178" s="29"/>
      <c r="E178" s="29"/>
      <c r="F178" s="28"/>
      <c r="G178" s="29"/>
      <c r="H178" s="29"/>
      <c r="I178" s="29"/>
      <c r="J178" s="29"/>
      <c r="K178" s="29"/>
      <c r="L178" s="28"/>
      <c r="M178" s="29"/>
      <c r="N178" s="29"/>
      <c r="O178" s="29"/>
      <c r="P178" s="29"/>
      <c r="Q178" s="29"/>
      <c r="R178" s="28"/>
      <c r="S178" s="29"/>
      <c r="T178" s="29"/>
      <c r="U178" s="29"/>
      <c r="V178" s="29"/>
      <c r="W178" s="29"/>
      <c r="AR178" s="28"/>
      <c r="AS178" s="29"/>
      <c r="AT178" s="29"/>
      <c r="AU178" s="29"/>
      <c r="AV178" s="29"/>
      <c r="AW178" s="28" t="s">
        <v>8306</v>
      </c>
      <c r="AX178" s="29">
        <v>174</v>
      </c>
      <c r="AY178" s="29">
        <v>105</v>
      </c>
      <c r="AZ178" s="29">
        <v>27</v>
      </c>
      <c r="BA178" s="29">
        <v>17</v>
      </c>
    </row>
    <row r="179" spans="1:53" ht="15.75">
      <c r="A179" s="28"/>
      <c r="B179" s="29"/>
      <c r="C179" s="29"/>
      <c r="D179" s="29"/>
      <c r="E179" s="29"/>
      <c r="F179" s="28"/>
      <c r="G179" s="29"/>
      <c r="H179" s="29"/>
      <c r="I179" s="29"/>
      <c r="J179" s="29"/>
      <c r="K179" s="29"/>
      <c r="L179" s="28"/>
      <c r="M179" s="29"/>
      <c r="N179" s="29"/>
      <c r="O179" s="29"/>
      <c r="P179" s="29"/>
      <c r="Q179" s="29"/>
      <c r="R179" s="28"/>
      <c r="S179" s="29"/>
      <c r="T179" s="29"/>
      <c r="U179" s="29"/>
      <c r="V179" s="29"/>
      <c r="W179" s="29"/>
      <c r="AR179" s="28"/>
      <c r="AS179" s="29"/>
      <c r="AT179" s="29"/>
      <c r="AU179" s="29"/>
      <c r="AV179" s="29"/>
      <c r="AW179" s="28" t="s">
        <v>8308</v>
      </c>
      <c r="AX179" s="29">
        <v>175</v>
      </c>
      <c r="AY179" s="29">
        <v>104</v>
      </c>
      <c r="AZ179" s="29">
        <v>27</v>
      </c>
      <c r="BA179" s="29">
        <v>17</v>
      </c>
    </row>
    <row r="180" spans="1:53" ht="15.75">
      <c r="A180" s="28"/>
      <c r="B180" s="29"/>
      <c r="C180" s="29"/>
      <c r="D180" s="29"/>
      <c r="E180" s="29"/>
      <c r="F180" s="28"/>
      <c r="G180" s="29"/>
      <c r="H180" s="29"/>
      <c r="I180" s="29"/>
      <c r="J180" s="29"/>
      <c r="K180" s="29"/>
      <c r="L180" s="28"/>
      <c r="M180" s="29"/>
      <c r="N180" s="29"/>
      <c r="O180" s="29"/>
      <c r="P180" s="29"/>
      <c r="Q180" s="29"/>
      <c r="R180" s="28"/>
      <c r="S180" s="29"/>
      <c r="T180" s="29"/>
      <c r="U180" s="29"/>
      <c r="V180" s="29"/>
      <c r="W180" s="29"/>
      <c r="AR180" s="28"/>
      <c r="AS180" s="29"/>
      <c r="AT180" s="29"/>
      <c r="AU180" s="29"/>
      <c r="AV180" s="29"/>
      <c r="AW180" s="28" t="s">
        <v>8309</v>
      </c>
      <c r="AX180" s="29">
        <v>176</v>
      </c>
      <c r="AY180" s="29">
        <v>103</v>
      </c>
      <c r="AZ180" s="29">
        <v>28</v>
      </c>
      <c r="BA180" s="29">
        <v>16</v>
      </c>
    </row>
    <row r="181" spans="1:53" ht="15.75">
      <c r="A181" s="28"/>
      <c r="B181" s="29"/>
      <c r="C181" s="29"/>
      <c r="D181" s="29"/>
      <c r="E181" s="29"/>
      <c r="F181" s="28"/>
      <c r="G181" s="29"/>
      <c r="H181" s="29"/>
      <c r="I181" s="29"/>
      <c r="J181" s="29"/>
      <c r="K181" s="29"/>
      <c r="L181" s="28"/>
      <c r="M181" s="29"/>
      <c r="N181" s="29"/>
      <c r="O181" s="29"/>
      <c r="P181" s="29"/>
      <c r="Q181" s="29"/>
      <c r="R181" s="28"/>
      <c r="S181" s="29"/>
      <c r="T181" s="29"/>
      <c r="U181" s="29"/>
      <c r="V181" s="29"/>
      <c r="W181" s="29"/>
      <c r="AR181" s="28"/>
      <c r="AS181" s="29"/>
      <c r="AT181" s="29"/>
      <c r="AU181" s="29"/>
      <c r="AV181" s="29"/>
      <c r="AW181" s="28" t="s">
        <v>86</v>
      </c>
      <c r="AX181" s="29">
        <v>177</v>
      </c>
      <c r="AY181" s="29">
        <v>102</v>
      </c>
      <c r="AZ181" s="29">
        <v>28</v>
      </c>
      <c r="BA181" s="29">
        <v>16</v>
      </c>
    </row>
    <row r="182" spans="1:53" ht="15.75">
      <c r="A182" s="28"/>
      <c r="B182" s="29"/>
      <c r="C182" s="29"/>
      <c r="D182" s="29"/>
      <c r="E182" s="29"/>
      <c r="F182" s="28"/>
      <c r="G182" s="29"/>
      <c r="H182" s="29"/>
      <c r="I182" s="29"/>
      <c r="J182" s="29"/>
      <c r="K182" s="29"/>
      <c r="L182" s="28"/>
      <c r="M182" s="29"/>
      <c r="N182" s="29"/>
      <c r="O182" s="29"/>
      <c r="P182" s="29"/>
      <c r="Q182" s="29"/>
      <c r="R182" s="28"/>
      <c r="S182" s="29"/>
      <c r="T182" s="29"/>
      <c r="U182" s="29"/>
      <c r="V182" s="29"/>
      <c r="W182" s="29"/>
      <c r="AR182" s="28"/>
      <c r="AS182" s="29"/>
      <c r="AT182" s="29"/>
      <c r="AU182" s="29"/>
      <c r="AV182" s="29"/>
      <c r="AW182" s="28" t="s">
        <v>89</v>
      </c>
      <c r="AX182" s="29">
        <v>178</v>
      </c>
      <c r="AY182" s="29">
        <v>101</v>
      </c>
      <c r="AZ182" s="29">
        <v>28</v>
      </c>
      <c r="BA182" s="29">
        <v>16</v>
      </c>
    </row>
    <row r="183" spans="1:53" ht="15.75">
      <c r="A183" s="28"/>
      <c r="B183" s="29"/>
      <c r="C183" s="29"/>
      <c r="D183" s="29"/>
      <c r="E183" s="29"/>
      <c r="F183" s="28"/>
      <c r="G183" s="29"/>
      <c r="H183" s="29"/>
      <c r="I183" s="29"/>
      <c r="J183" s="29"/>
      <c r="K183" s="29"/>
      <c r="L183" s="28"/>
      <c r="M183" s="29"/>
      <c r="N183" s="29"/>
      <c r="O183" s="29"/>
      <c r="P183" s="29"/>
      <c r="Q183" s="29"/>
      <c r="R183" s="28"/>
      <c r="S183" s="29"/>
      <c r="T183" s="29"/>
      <c r="U183" s="29"/>
      <c r="V183" s="29"/>
      <c r="W183" s="29"/>
      <c r="AR183" s="28"/>
      <c r="AS183" s="29"/>
      <c r="AT183" s="29"/>
      <c r="AU183" s="29"/>
      <c r="AV183" s="29"/>
      <c r="AW183" s="28" t="s">
        <v>167</v>
      </c>
      <c r="AX183" s="29">
        <v>179</v>
      </c>
      <c r="AY183" s="29">
        <v>100</v>
      </c>
      <c r="AZ183" s="29">
        <v>28</v>
      </c>
      <c r="BA183" s="29">
        <v>16</v>
      </c>
    </row>
    <row r="184" spans="1:53" ht="15.75">
      <c r="A184" s="28"/>
      <c r="B184" s="29"/>
      <c r="C184" s="29"/>
      <c r="D184" s="29"/>
      <c r="E184" s="29"/>
      <c r="F184" s="28"/>
      <c r="G184" s="29"/>
      <c r="H184" s="29"/>
      <c r="I184" s="29"/>
      <c r="J184" s="29"/>
      <c r="K184" s="29"/>
      <c r="L184" s="28"/>
      <c r="M184" s="29"/>
      <c r="N184" s="29"/>
      <c r="O184" s="29"/>
      <c r="P184" s="29"/>
      <c r="Q184" s="29"/>
      <c r="R184" s="28"/>
      <c r="S184" s="29"/>
      <c r="T184" s="29"/>
      <c r="U184" s="29"/>
      <c r="V184" s="29"/>
      <c r="W184" s="29"/>
      <c r="AR184" s="28"/>
      <c r="AS184" s="29"/>
      <c r="AT184" s="29"/>
      <c r="AU184" s="29"/>
      <c r="AV184" s="29"/>
      <c r="AW184" s="28" t="s">
        <v>860</v>
      </c>
      <c r="AX184" s="29">
        <v>180</v>
      </c>
      <c r="AY184" s="29">
        <v>99</v>
      </c>
      <c r="AZ184" s="29">
        <v>28</v>
      </c>
      <c r="BA184" s="29">
        <v>16</v>
      </c>
    </row>
    <row r="185" spans="1:53" ht="15.75">
      <c r="A185" s="28"/>
      <c r="B185" s="29"/>
      <c r="C185" s="29"/>
      <c r="D185" s="29"/>
      <c r="E185" s="29"/>
      <c r="F185" s="28"/>
      <c r="G185" s="29"/>
      <c r="H185" s="29"/>
      <c r="I185" s="29"/>
      <c r="J185" s="29"/>
      <c r="K185" s="29"/>
      <c r="L185" s="28"/>
      <c r="M185" s="29"/>
      <c r="N185" s="29"/>
      <c r="O185" s="29"/>
      <c r="P185" s="29"/>
      <c r="Q185" s="29"/>
      <c r="R185" s="28"/>
      <c r="S185" s="29"/>
      <c r="T185" s="29"/>
      <c r="U185" s="29"/>
      <c r="V185" s="29"/>
      <c r="W185" s="29"/>
      <c r="AR185" s="28"/>
      <c r="AS185" s="29"/>
      <c r="AT185" s="29"/>
      <c r="AU185" s="29"/>
      <c r="AV185" s="29"/>
      <c r="AW185" s="28" t="s">
        <v>8317</v>
      </c>
      <c r="AX185" s="29">
        <v>181</v>
      </c>
      <c r="AY185" s="29">
        <v>98</v>
      </c>
      <c r="AZ185" s="29">
        <v>28</v>
      </c>
      <c r="BA185" s="29">
        <v>16</v>
      </c>
    </row>
    <row r="186" spans="1:53" ht="15.75">
      <c r="A186" s="28"/>
      <c r="B186" s="29"/>
      <c r="C186" s="29"/>
      <c r="D186" s="29"/>
      <c r="E186" s="29"/>
      <c r="F186" s="28"/>
      <c r="G186" s="29"/>
      <c r="H186" s="29"/>
      <c r="I186" s="29"/>
      <c r="J186" s="29"/>
      <c r="K186" s="29"/>
      <c r="L186" s="28"/>
      <c r="M186" s="29"/>
      <c r="N186" s="29"/>
      <c r="O186" s="29"/>
      <c r="P186" s="29"/>
      <c r="Q186" s="29"/>
      <c r="R186" s="28"/>
      <c r="S186" s="29"/>
      <c r="T186" s="29"/>
      <c r="U186" s="29"/>
      <c r="V186" s="29"/>
      <c r="W186" s="29"/>
      <c r="AR186" s="28"/>
      <c r="AS186" s="29"/>
      <c r="AT186" s="29"/>
      <c r="AU186" s="29"/>
      <c r="AV186" s="29"/>
      <c r="AW186" s="28" t="s">
        <v>8319</v>
      </c>
      <c r="AX186" s="29">
        <v>182</v>
      </c>
      <c r="AY186" s="29">
        <v>97</v>
      </c>
      <c r="AZ186" s="29">
        <v>28</v>
      </c>
      <c r="BA186" s="29">
        <v>16</v>
      </c>
    </row>
    <row r="187" spans="1:53" ht="15.75">
      <c r="A187" s="28"/>
      <c r="B187" s="29"/>
      <c r="C187" s="29"/>
      <c r="D187" s="29"/>
      <c r="E187" s="29"/>
      <c r="F187" s="28"/>
      <c r="G187" s="29"/>
      <c r="H187" s="29"/>
      <c r="I187" s="29"/>
      <c r="J187" s="29"/>
      <c r="K187" s="29"/>
      <c r="L187" s="28"/>
      <c r="M187" s="29"/>
      <c r="N187" s="29"/>
      <c r="O187" s="29"/>
      <c r="P187" s="29"/>
      <c r="Q187" s="29"/>
      <c r="R187" s="28"/>
      <c r="S187" s="29"/>
      <c r="T187" s="29"/>
      <c r="U187" s="29"/>
      <c r="V187" s="29"/>
      <c r="W187" s="29"/>
      <c r="AR187" s="28"/>
      <c r="AS187" s="29"/>
      <c r="AT187" s="29"/>
      <c r="AU187" s="29"/>
      <c r="AV187" s="29"/>
      <c r="AW187" s="28" t="s">
        <v>8322</v>
      </c>
      <c r="AX187" s="29">
        <v>183</v>
      </c>
      <c r="AY187" s="29">
        <v>96</v>
      </c>
      <c r="AZ187" s="29">
        <v>29</v>
      </c>
      <c r="BA187" s="29">
        <v>15</v>
      </c>
    </row>
    <row r="188" spans="1:53" ht="15.75">
      <c r="A188" s="28"/>
      <c r="B188" s="29"/>
      <c r="C188" s="29"/>
      <c r="D188" s="29"/>
      <c r="E188" s="29"/>
      <c r="F188" s="28"/>
      <c r="G188" s="29"/>
      <c r="H188" s="29"/>
      <c r="I188" s="29"/>
      <c r="J188" s="29"/>
      <c r="K188" s="29"/>
      <c r="L188" s="28"/>
      <c r="M188" s="29"/>
      <c r="N188" s="29"/>
      <c r="O188" s="29"/>
      <c r="P188" s="29"/>
      <c r="Q188" s="29"/>
      <c r="R188" s="28"/>
      <c r="S188" s="29"/>
      <c r="T188" s="29"/>
      <c r="U188" s="29"/>
      <c r="V188" s="29"/>
      <c r="W188" s="29"/>
      <c r="AR188" s="28"/>
      <c r="AS188" s="29"/>
      <c r="AT188" s="29"/>
      <c r="AU188" s="29"/>
      <c r="AV188" s="29"/>
      <c r="AW188" s="28" t="s">
        <v>8289</v>
      </c>
      <c r="AX188" s="29">
        <v>184</v>
      </c>
      <c r="AY188" s="29">
        <v>95</v>
      </c>
      <c r="AZ188" s="29">
        <v>29</v>
      </c>
      <c r="BA188" s="29">
        <v>15</v>
      </c>
    </row>
    <row r="189" spans="1:53" ht="15.75">
      <c r="A189" s="28"/>
      <c r="B189" s="29"/>
      <c r="C189" s="29"/>
      <c r="D189" s="29"/>
      <c r="E189" s="29"/>
      <c r="F189" s="28"/>
      <c r="G189" s="29"/>
      <c r="H189" s="29"/>
      <c r="I189" s="29"/>
      <c r="J189" s="29"/>
      <c r="K189" s="29"/>
      <c r="L189" s="28"/>
      <c r="M189" s="29"/>
      <c r="N189" s="29"/>
      <c r="O189" s="29"/>
      <c r="P189" s="29"/>
      <c r="Q189" s="29"/>
      <c r="R189" s="28"/>
      <c r="S189" s="29"/>
      <c r="T189" s="29"/>
      <c r="U189" s="29"/>
      <c r="V189" s="29"/>
      <c r="W189" s="29"/>
      <c r="AR189" s="28"/>
      <c r="AS189" s="29"/>
      <c r="AT189" s="29"/>
      <c r="AU189" s="29"/>
      <c r="AV189" s="29"/>
      <c r="AW189" s="28" t="s">
        <v>8327</v>
      </c>
      <c r="AX189" s="29">
        <v>185</v>
      </c>
      <c r="AY189" s="29">
        <v>94</v>
      </c>
      <c r="AZ189" s="29">
        <v>29</v>
      </c>
      <c r="BA189" s="29">
        <v>15</v>
      </c>
    </row>
    <row r="190" spans="1:53" ht="15.75">
      <c r="A190" s="28"/>
      <c r="B190" s="29"/>
      <c r="C190" s="29"/>
      <c r="D190" s="29"/>
      <c r="E190" s="29"/>
      <c r="F190" s="28"/>
      <c r="G190" s="29"/>
      <c r="H190" s="29"/>
      <c r="I190" s="29"/>
      <c r="J190" s="29"/>
      <c r="K190" s="29"/>
      <c r="L190" s="28"/>
      <c r="M190" s="29"/>
      <c r="N190" s="29"/>
      <c r="O190" s="29"/>
      <c r="P190" s="29"/>
      <c r="Q190" s="29"/>
      <c r="R190" s="28"/>
      <c r="S190" s="29"/>
      <c r="T190" s="29"/>
      <c r="U190" s="29"/>
      <c r="V190" s="29"/>
      <c r="W190" s="29"/>
      <c r="AR190" s="28"/>
      <c r="AS190" s="29"/>
      <c r="AT190" s="29"/>
      <c r="AU190" s="29"/>
      <c r="AV190" s="29"/>
      <c r="AW190" s="28" t="s">
        <v>8331</v>
      </c>
      <c r="AX190" s="29">
        <v>186</v>
      </c>
      <c r="AY190" s="29">
        <v>93</v>
      </c>
      <c r="AZ190" s="29">
        <v>29</v>
      </c>
      <c r="BA190" s="29">
        <v>15</v>
      </c>
    </row>
    <row r="191" spans="1:53" ht="15.75">
      <c r="A191" s="28"/>
      <c r="B191" s="29"/>
      <c r="C191" s="29"/>
      <c r="D191" s="29"/>
      <c r="E191" s="29"/>
      <c r="F191" s="28"/>
      <c r="G191" s="29"/>
      <c r="H191" s="29"/>
      <c r="I191" s="29"/>
      <c r="J191" s="29"/>
      <c r="K191" s="29"/>
      <c r="L191" s="28"/>
      <c r="M191" s="29"/>
      <c r="N191" s="29"/>
      <c r="O191" s="29"/>
      <c r="P191" s="29"/>
      <c r="Q191" s="29"/>
      <c r="R191" s="28"/>
      <c r="S191" s="29"/>
      <c r="T191" s="29"/>
      <c r="U191" s="29"/>
      <c r="V191" s="29"/>
      <c r="W191" s="29"/>
      <c r="AR191" s="28"/>
      <c r="AS191" s="29"/>
      <c r="AT191" s="29"/>
      <c r="AU191" s="29"/>
      <c r="AV191" s="29"/>
      <c r="AW191" s="28" t="s">
        <v>2987</v>
      </c>
      <c r="AX191" s="29">
        <v>187</v>
      </c>
      <c r="AY191" s="29">
        <v>92</v>
      </c>
      <c r="AZ191" s="29">
        <v>29</v>
      </c>
      <c r="BA191" s="29">
        <v>15</v>
      </c>
    </row>
    <row r="192" spans="1:53" ht="15.75">
      <c r="A192" s="28"/>
      <c r="B192" s="29"/>
      <c r="C192" s="29"/>
      <c r="D192" s="29"/>
      <c r="E192" s="29"/>
      <c r="F192" s="28"/>
      <c r="G192" s="29"/>
      <c r="H192" s="29"/>
      <c r="I192" s="29"/>
      <c r="J192" s="29"/>
      <c r="K192" s="29"/>
      <c r="L192" s="28"/>
      <c r="M192" s="29"/>
      <c r="N192" s="29"/>
      <c r="O192" s="29"/>
      <c r="P192" s="29"/>
      <c r="Q192" s="29"/>
      <c r="R192" s="28"/>
      <c r="S192" s="29"/>
      <c r="T192" s="29"/>
      <c r="U192" s="29"/>
      <c r="V192" s="29"/>
      <c r="W192" s="29"/>
      <c r="AR192" s="28"/>
      <c r="AS192" s="29"/>
      <c r="AT192" s="29"/>
      <c r="AU192" s="29"/>
      <c r="AV192" s="29"/>
      <c r="AW192" s="28" t="s">
        <v>348</v>
      </c>
      <c r="AX192" s="29">
        <v>188</v>
      </c>
      <c r="AY192" s="29">
        <v>91</v>
      </c>
      <c r="AZ192" s="29">
        <v>30</v>
      </c>
      <c r="BA192" s="29">
        <v>14</v>
      </c>
    </row>
    <row r="193" spans="1:53" ht="15.75">
      <c r="A193" s="28"/>
      <c r="B193" s="29"/>
      <c r="C193" s="29"/>
      <c r="D193" s="29"/>
      <c r="E193" s="29"/>
      <c r="F193" s="28"/>
      <c r="G193" s="29"/>
      <c r="H193" s="29"/>
      <c r="I193" s="29"/>
      <c r="J193" s="29"/>
      <c r="K193" s="29"/>
      <c r="L193" s="28"/>
      <c r="M193" s="29"/>
      <c r="N193" s="29"/>
      <c r="O193" s="29"/>
      <c r="P193" s="29"/>
      <c r="Q193" s="29"/>
      <c r="R193" s="28"/>
      <c r="S193" s="29"/>
      <c r="T193" s="29"/>
      <c r="U193" s="29"/>
      <c r="V193" s="29"/>
      <c r="W193" s="29"/>
      <c r="AR193" s="28"/>
      <c r="AS193" s="29"/>
      <c r="AT193" s="29"/>
      <c r="AU193" s="29"/>
      <c r="AV193" s="29"/>
      <c r="AW193" s="28" t="s">
        <v>126</v>
      </c>
      <c r="AX193" s="29">
        <v>189</v>
      </c>
      <c r="AY193" s="29">
        <v>90</v>
      </c>
      <c r="AZ193" s="29">
        <v>30</v>
      </c>
      <c r="BA193" s="29">
        <v>14</v>
      </c>
    </row>
    <row r="194" spans="1:53" ht="15.75">
      <c r="A194" s="28"/>
      <c r="B194" s="29"/>
      <c r="C194" s="29"/>
      <c r="D194" s="29"/>
      <c r="E194" s="29"/>
      <c r="F194" s="28"/>
      <c r="G194" s="29"/>
      <c r="H194" s="29"/>
      <c r="I194" s="29"/>
      <c r="J194" s="29"/>
      <c r="K194" s="29"/>
      <c r="L194" s="28"/>
      <c r="M194" s="29"/>
      <c r="N194" s="29"/>
      <c r="O194" s="29"/>
      <c r="P194" s="29"/>
      <c r="Q194" s="29"/>
      <c r="R194" s="28"/>
      <c r="S194" s="29"/>
      <c r="T194" s="29"/>
      <c r="U194" s="29"/>
      <c r="V194" s="29"/>
      <c r="W194" s="29"/>
      <c r="AR194" s="28"/>
      <c r="AS194" s="29"/>
      <c r="AT194" s="29"/>
      <c r="AU194" s="29"/>
      <c r="AV194" s="29"/>
      <c r="AW194" s="28" t="s">
        <v>8336</v>
      </c>
      <c r="AX194" s="29">
        <v>190</v>
      </c>
      <c r="AY194" s="29">
        <v>89</v>
      </c>
      <c r="AZ194" s="29">
        <v>30</v>
      </c>
      <c r="BA194" s="29">
        <v>14</v>
      </c>
    </row>
    <row r="195" spans="1:53" ht="15.75">
      <c r="A195" s="28"/>
      <c r="B195" s="29"/>
      <c r="C195" s="29"/>
      <c r="D195" s="29"/>
      <c r="E195" s="29"/>
      <c r="F195" s="28"/>
      <c r="G195" s="29"/>
      <c r="H195" s="29"/>
      <c r="I195" s="29"/>
      <c r="J195" s="29"/>
      <c r="K195" s="29"/>
      <c r="L195" s="28"/>
      <c r="M195" s="29"/>
      <c r="N195" s="29"/>
      <c r="O195" s="29"/>
      <c r="P195" s="29"/>
      <c r="Q195" s="29"/>
      <c r="R195" s="28"/>
      <c r="S195" s="29"/>
      <c r="T195" s="29"/>
      <c r="U195" s="29"/>
      <c r="V195" s="29"/>
      <c r="W195" s="29"/>
      <c r="AR195" s="28"/>
      <c r="AS195" s="29"/>
      <c r="AT195" s="29"/>
      <c r="AU195" s="29"/>
      <c r="AV195" s="29"/>
      <c r="AW195" s="28" t="s">
        <v>5534</v>
      </c>
      <c r="AX195" s="29">
        <v>191</v>
      </c>
      <c r="AY195" s="29">
        <v>88</v>
      </c>
      <c r="AZ195" s="29">
        <v>30</v>
      </c>
      <c r="BA195" s="29">
        <v>14</v>
      </c>
    </row>
    <row r="196" spans="1:53" ht="15.75">
      <c r="A196" s="28"/>
      <c r="B196" s="29"/>
      <c r="C196" s="29"/>
      <c r="D196" s="29"/>
      <c r="E196" s="29"/>
      <c r="F196" s="28"/>
      <c r="G196" s="29"/>
      <c r="H196" s="29"/>
      <c r="I196" s="29"/>
      <c r="J196" s="29"/>
      <c r="K196" s="29"/>
      <c r="L196" s="28"/>
      <c r="M196" s="29"/>
      <c r="N196" s="29"/>
      <c r="O196" s="29"/>
      <c r="P196" s="29"/>
      <c r="Q196" s="29"/>
      <c r="R196" s="28"/>
      <c r="S196" s="29"/>
      <c r="T196" s="29"/>
      <c r="U196" s="29"/>
      <c r="V196" s="29"/>
      <c r="W196" s="29"/>
      <c r="AR196" s="28"/>
      <c r="AS196" s="29"/>
      <c r="AT196" s="29"/>
      <c r="AU196" s="29"/>
      <c r="AV196" s="29"/>
      <c r="AW196" s="28" t="s">
        <v>86</v>
      </c>
      <c r="AX196" s="29">
        <v>192</v>
      </c>
      <c r="AY196" s="29">
        <v>87</v>
      </c>
      <c r="AZ196" s="29">
        <v>30</v>
      </c>
      <c r="BA196" s="29">
        <v>14</v>
      </c>
    </row>
    <row r="197" spans="1:53" ht="15.75">
      <c r="A197" s="28"/>
      <c r="B197" s="29"/>
      <c r="C197" s="29"/>
      <c r="D197" s="29"/>
      <c r="E197" s="29"/>
      <c r="F197" s="28"/>
      <c r="G197" s="29"/>
      <c r="H197" s="29"/>
      <c r="I197" s="29"/>
      <c r="J197" s="29"/>
      <c r="K197" s="29"/>
      <c r="L197" s="28"/>
      <c r="M197" s="29"/>
      <c r="N197" s="29"/>
      <c r="O197" s="29"/>
      <c r="P197" s="29"/>
      <c r="Q197" s="29"/>
      <c r="R197" s="28"/>
      <c r="S197" s="29"/>
      <c r="T197" s="29"/>
      <c r="U197" s="29"/>
      <c r="V197" s="29"/>
      <c r="W197" s="29"/>
      <c r="AR197" s="28"/>
      <c r="AS197" s="29"/>
      <c r="AT197" s="29"/>
      <c r="AU197" s="29"/>
      <c r="AV197" s="29"/>
      <c r="AW197" s="28" t="s">
        <v>8339</v>
      </c>
      <c r="AX197" s="29">
        <v>193</v>
      </c>
      <c r="AY197" s="29">
        <v>86</v>
      </c>
      <c r="AZ197" s="29">
        <v>30</v>
      </c>
      <c r="BA197" s="29">
        <v>14</v>
      </c>
    </row>
    <row r="198" spans="1:53" ht="15.75">
      <c r="A198" s="28"/>
      <c r="B198" s="29"/>
      <c r="C198" s="29"/>
      <c r="D198" s="29"/>
      <c r="E198" s="29"/>
      <c r="F198" s="28"/>
      <c r="G198" s="29"/>
      <c r="H198" s="29"/>
      <c r="I198" s="29"/>
      <c r="J198" s="29"/>
      <c r="K198" s="29"/>
      <c r="L198" s="28"/>
      <c r="M198" s="29"/>
      <c r="N198" s="29"/>
      <c r="O198" s="29"/>
      <c r="P198" s="29"/>
      <c r="Q198" s="29"/>
      <c r="R198" s="28"/>
      <c r="S198" s="29"/>
      <c r="T198" s="29"/>
      <c r="U198" s="29"/>
      <c r="V198" s="29"/>
      <c r="W198" s="29"/>
      <c r="AR198" s="28"/>
      <c r="AS198" s="29"/>
      <c r="AT198" s="29"/>
      <c r="AU198" s="29"/>
      <c r="AV198" s="29"/>
      <c r="AW198" s="28" t="s">
        <v>8341</v>
      </c>
      <c r="AX198" s="29">
        <v>194</v>
      </c>
      <c r="AY198" s="29">
        <v>85</v>
      </c>
      <c r="AZ198" s="29">
        <v>30</v>
      </c>
      <c r="BA198" s="29">
        <v>14</v>
      </c>
    </row>
    <row r="199" spans="1:53" ht="15.75">
      <c r="A199" s="28"/>
      <c r="B199" s="29"/>
      <c r="C199" s="29"/>
      <c r="D199" s="29"/>
      <c r="E199" s="29"/>
      <c r="F199" s="28"/>
      <c r="G199" s="29"/>
      <c r="H199" s="29"/>
      <c r="I199" s="29"/>
      <c r="J199" s="29"/>
      <c r="K199" s="29"/>
      <c r="L199" s="28"/>
      <c r="M199" s="29"/>
      <c r="N199" s="29"/>
      <c r="O199" s="29"/>
      <c r="P199" s="29"/>
      <c r="Q199" s="29"/>
      <c r="R199" s="28"/>
      <c r="S199" s="29"/>
      <c r="T199" s="29"/>
      <c r="U199" s="29"/>
      <c r="V199" s="29"/>
      <c r="W199" s="29"/>
      <c r="AR199" s="28"/>
      <c r="AS199" s="29"/>
      <c r="AT199" s="29"/>
      <c r="AU199" s="29"/>
      <c r="AV199" s="29"/>
      <c r="AW199" s="28" t="s">
        <v>7428</v>
      </c>
      <c r="AX199" s="29">
        <v>195</v>
      </c>
      <c r="AY199" s="29">
        <v>84</v>
      </c>
      <c r="AZ199" s="29">
        <v>31</v>
      </c>
      <c r="BA199" s="29">
        <v>13</v>
      </c>
    </row>
    <row r="200" spans="1:53" ht="15.75">
      <c r="A200" s="28"/>
      <c r="B200" s="29"/>
      <c r="C200" s="29"/>
      <c r="D200" s="29"/>
      <c r="E200" s="29"/>
      <c r="F200" s="28"/>
      <c r="G200" s="29"/>
      <c r="H200" s="29"/>
      <c r="I200" s="29"/>
      <c r="J200" s="29"/>
      <c r="K200" s="29"/>
      <c r="L200" s="28"/>
      <c r="M200" s="29"/>
      <c r="N200" s="29"/>
      <c r="O200" s="29"/>
      <c r="P200" s="29"/>
      <c r="Q200" s="29"/>
      <c r="R200" s="28"/>
      <c r="S200" s="29"/>
      <c r="T200" s="29"/>
      <c r="U200" s="29"/>
      <c r="V200" s="29"/>
      <c r="W200" s="29"/>
      <c r="AR200" s="28"/>
      <c r="AS200" s="29"/>
      <c r="AT200" s="29"/>
      <c r="AU200" s="29"/>
      <c r="AV200" s="29"/>
      <c r="AW200" s="28" t="s">
        <v>249</v>
      </c>
      <c r="AX200" s="29">
        <v>196</v>
      </c>
      <c r="AY200" s="29">
        <v>83</v>
      </c>
      <c r="AZ200" s="29">
        <v>31</v>
      </c>
      <c r="BA200" s="29">
        <v>13</v>
      </c>
    </row>
    <row r="201" spans="1:53" ht="15.75">
      <c r="A201" s="28"/>
      <c r="B201" s="29"/>
      <c r="C201" s="29"/>
      <c r="D201" s="29"/>
      <c r="E201" s="29"/>
      <c r="F201" s="28"/>
      <c r="G201" s="29"/>
      <c r="H201" s="29"/>
      <c r="I201" s="29"/>
      <c r="J201" s="29"/>
      <c r="K201" s="29"/>
      <c r="L201" s="28"/>
      <c r="M201" s="29"/>
      <c r="N201" s="29"/>
      <c r="O201" s="29"/>
      <c r="P201" s="29"/>
      <c r="Q201" s="29"/>
      <c r="R201" s="28"/>
      <c r="S201" s="29"/>
      <c r="T201" s="29"/>
      <c r="U201" s="29"/>
      <c r="V201" s="29"/>
      <c r="W201" s="29"/>
      <c r="AR201" s="28"/>
      <c r="AS201" s="29"/>
      <c r="AT201" s="29"/>
      <c r="AU201" s="29"/>
      <c r="AV201" s="29"/>
      <c r="AW201" s="28" t="s">
        <v>2534</v>
      </c>
      <c r="AX201" s="29">
        <v>197</v>
      </c>
      <c r="AY201" s="29">
        <v>82</v>
      </c>
      <c r="AZ201" s="29">
        <v>31</v>
      </c>
      <c r="BA201" s="29">
        <v>13</v>
      </c>
    </row>
    <row r="202" spans="1:53" ht="15.75">
      <c r="A202" s="28"/>
      <c r="B202" s="29"/>
      <c r="C202" s="29"/>
      <c r="D202" s="29"/>
      <c r="E202" s="29"/>
      <c r="F202" s="28"/>
      <c r="G202" s="29"/>
      <c r="H202" s="29"/>
      <c r="I202" s="29"/>
      <c r="J202" s="29"/>
      <c r="K202" s="29"/>
      <c r="L202" s="28"/>
      <c r="M202" s="29"/>
      <c r="N202" s="29"/>
      <c r="O202" s="29"/>
      <c r="P202" s="29"/>
      <c r="Q202" s="29"/>
      <c r="R202" s="28"/>
      <c r="S202" s="29"/>
      <c r="T202" s="29"/>
      <c r="U202" s="29"/>
      <c r="V202" s="29"/>
      <c r="W202" s="29"/>
      <c r="AR202" s="28"/>
      <c r="AS202" s="29"/>
      <c r="AT202" s="29"/>
      <c r="AU202" s="29"/>
      <c r="AV202" s="29"/>
      <c r="AW202" s="28" t="s">
        <v>5473</v>
      </c>
      <c r="AX202" s="29">
        <v>198</v>
      </c>
      <c r="AY202" s="29">
        <v>81</v>
      </c>
      <c r="AZ202" s="29">
        <v>31</v>
      </c>
      <c r="BA202" s="29">
        <v>13</v>
      </c>
    </row>
    <row r="203" spans="1:53" ht="15.75">
      <c r="A203" s="28"/>
      <c r="B203" s="29"/>
      <c r="C203" s="29"/>
      <c r="D203" s="29"/>
      <c r="E203" s="29"/>
      <c r="F203" s="28"/>
      <c r="G203" s="29"/>
      <c r="H203" s="29"/>
      <c r="I203" s="29"/>
      <c r="J203" s="29"/>
      <c r="K203" s="29"/>
      <c r="L203" s="28"/>
      <c r="M203" s="29"/>
      <c r="N203" s="29"/>
      <c r="O203" s="29"/>
      <c r="P203" s="29"/>
      <c r="Q203" s="29"/>
      <c r="AR203" s="28"/>
      <c r="AS203" s="29"/>
      <c r="AT203" s="29"/>
      <c r="AU203" s="29"/>
      <c r="AV203" s="29"/>
      <c r="AW203" s="28" t="s">
        <v>1207</v>
      </c>
      <c r="AX203" s="29">
        <v>199</v>
      </c>
      <c r="AY203" s="29">
        <v>80</v>
      </c>
      <c r="AZ203" s="29">
        <v>31</v>
      </c>
      <c r="BA203" s="29">
        <v>13</v>
      </c>
    </row>
    <row r="204" spans="1:53" ht="15.75">
      <c r="A204" s="28"/>
      <c r="B204" s="29"/>
      <c r="C204" s="29"/>
      <c r="D204" s="29"/>
      <c r="E204" s="29"/>
      <c r="F204" s="28"/>
      <c r="G204" s="29"/>
      <c r="H204" s="29"/>
      <c r="I204" s="29"/>
      <c r="J204" s="29"/>
      <c r="K204" s="29"/>
      <c r="L204" s="28"/>
      <c r="M204" s="29"/>
      <c r="N204" s="29"/>
      <c r="O204" s="29"/>
      <c r="P204" s="29"/>
      <c r="Q204" s="29"/>
      <c r="AR204" s="28"/>
      <c r="AS204" s="29"/>
      <c r="AT204" s="29"/>
      <c r="AU204" s="29"/>
      <c r="AV204" s="29"/>
      <c r="AW204" s="28" t="s">
        <v>1195</v>
      </c>
      <c r="AX204" s="29">
        <v>200</v>
      </c>
      <c r="AY204" s="29">
        <v>79</v>
      </c>
      <c r="AZ204" s="29">
        <v>31</v>
      </c>
      <c r="BA204" s="29">
        <v>13</v>
      </c>
    </row>
    <row r="205" spans="1:53" ht="15.75">
      <c r="A205" s="28"/>
      <c r="B205" s="29"/>
      <c r="C205" s="29"/>
      <c r="D205" s="29"/>
      <c r="E205" s="29"/>
      <c r="F205" s="28"/>
      <c r="G205" s="29"/>
      <c r="H205" s="29"/>
      <c r="I205" s="29"/>
      <c r="J205" s="29"/>
      <c r="K205" s="29"/>
      <c r="L205" s="28"/>
      <c r="M205" s="29"/>
      <c r="N205" s="29"/>
      <c r="O205" s="29"/>
      <c r="P205" s="29"/>
      <c r="Q205" s="29"/>
      <c r="AR205" s="28"/>
      <c r="AS205" s="29"/>
      <c r="AT205" s="29"/>
      <c r="AU205" s="29"/>
      <c r="AV205" s="29"/>
      <c r="AW205" s="28" t="s">
        <v>8345</v>
      </c>
      <c r="AX205" s="29">
        <v>201</v>
      </c>
      <c r="AY205" s="29">
        <v>78</v>
      </c>
      <c r="AZ205" s="29">
        <v>32</v>
      </c>
      <c r="BA205" s="29">
        <v>12</v>
      </c>
    </row>
    <row r="206" spans="1:53" ht="15.75">
      <c r="A206" s="28"/>
      <c r="B206" s="29"/>
      <c r="C206" s="29"/>
      <c r="D206" s="29"/>
      <c r="E206" s="29"/>
      <c r="F206" s="28"/>
      <c r="G206" s="29"/>
      <c r="H206" s="29"/>
      <c r="I206" s="29"/>
      <c r="J206" s="29"/>
      <c r="K206" s="29"/>
      <c r="L206" s="28"/>
      <c r="M206" s="29"/>
      <c r="N206" s="29"/>
      <c r="O206" s="29"/>
      <c r="P206" s="29"/>
      <c r="Q206" s="29"/>
      <c r="AR206" s="28"/>
      <c r="AS206" s="29"/>
      <c r="AT206" s="29"/>
      <c r="AU206" s="29"/>
      <c r="AV206" s="29"/>
      <c r="AW206" s="28" t="s">
        <v>2162</v>
      </c>
      <c r="AX206" s="29">
        <v>202</v>
      </c>
      <c r="AY206" s="29">
        <v>77</v>
      </c>
      <c r="AZ206" s="29">
        <v>32</v>
      </c>
      <c r="BA206" s="29">
        <v>12</v>
      </c>
    </row>
    <row r="207" spans="1:53" ht="15.75">
      <c r="A207" s="28"/>
      <c r="B207" s="29"/>
      <c r="C207" s="29"/>
      <c r="D207" s="29"/>
      <c r="E207" s="29"/>
      <c r="F207" s="28"/>
      <c r="G207" s="29"/>
      <c r="H207" s="29"/>
      <c r="I207" s="29"/>
      <c r="J207" s="29"/>
      <c r="K207" s="29"/>
      <c r="L207" s="28"/>
      <c r="M207" s="29"/>
      <c r="N207" s="29"/>
      <c r="O207" s="29"/>
      <c r="P207" s="29"/>
      <c r="Q207" s="29"/>
      <c r="AR207" s="28"/>
      <c r="AS207" s="29"/>
      <c r="AT207" s="29"/>
      <c r="AU207" s="29"/>
      <c r="AV207" s="29"/>
      <c r="AW207" s="28" t="s">
        <v>154</v>
      </c>
      <c r="AX207" s="29">
        <v>203</v>
      </c>
      <c r="AY207" s="29">
        <v>76</v>
      </c>
      <c r="AZ207" s="29">
        <v>32</v>
      </c>
      <c r="BA207" s="29">
        <v>12</v>
      </c>
    </row>
    <row r="208" spans="1:53" ht="15.75">
      <c r="A208" s="28"/>
      <c r="B208" s="29"/>
      <c r="C208" s="29"/>
      <c r="D208" s="29"/>
      <c r="E208" s="29"/>
      <c r="F208" s="28"/>
      <c r="G208" s="29"/>
      <c r="H208" s="29"/>
      <c r="I208" s="29"/>
      <c r="J208" s="29"/>
      <c r="K208" s="29"/>
      <c r="L208" s="28"/>
      <c r="M208" s="29"/>
      <c r="N208" s="29"/>
      <c r="O208" s="29"/>
      <c r="P208" s="29"/>
      <c r="Q208" s="29"/>
      <c r="AR208" s="28"/>
      <c r="AS208" s="29"/>
      <c r="AT208" s="29"/>
      <c r="AU208" s="29"/>
      <c r="AV208" s="29"/>
      <c r="AW208" s="28" t="s">
        <v>8352</v>
      </c>
      <c r="AX208" s="29">
        <v>204</v>
      </c>
      <c r="AY208" s="29">
        <v>75</v>
      </c>
      <c r="AZ208" s="29">
        <v>32</v>
      </c>
      <c r="BA208" s="29">
        <v>12</v>
      </c>
    </row>
    <row r="209" spans="1:53" ht="15.75">
      <c r="A209" s="28"/>
      <c r="B209" s="29"/>
      <c r="C209" s="29"/>
      <c r="D209" s="29"/>
      <c r="E209" s="29"/>
      <c r="F209" s="28"/>
      <c r="G209" s="29"/>
      <c r="H209" s="29"/>
      <c r="I209" s="29"/>
      <c r="J209" s="29"/>
      <c r="K209" s="29"/>
      <c r="L209" s="28"/>
      <c r="M209" s="29"/>
      <c r="N209" s="29"/>
      <c r="O209" s="29"/>
      <c r="P209" s="29"/>
      <c r="Q209" s="29"/>
      <c r="AR209" s="28"/>
      <c r="AS209" s="29"/>
      <c r="AT209" s="29"/>
      <c r="AU209" s="29"/>
      <c r="AV209" s="29"/>
      <c r="AW209" s="28" t="s">
        <v>8354</v>
      </c>
      <c r="AX209" s="29">
        <v>205</v>
      </c>
      <c r="AY209" s="29">
        <v>74</v>
      </c>
      <c r="AZ209" s="29">
        <v>32</v>
      </c>
      <c r="BA209" s="29">
        <v>12</v>
      </c>
    </row>
    <row r="210" spans="1:53" ht="15.75">
      <c r="A210" s="28"/>
      <c r="B210" s="29"/>
      <c r="C210" s="29"/>
      <c r="D210" s="29"/>
      <c r="E210" s="29"/>
      <c r="F210" s="28"/>
      <c r="G210" s="29"/>
      <c r="H210" s="29"/>
      <c r="I210" s="29"/>
      <c r="J210" s="29"/>
      <c r="K210" s="29"/>
      <c r="L210" s="28"/>
      <c r="M210" s="29"/>
      <c r="N210" s="29"/>
      <c r="O210" s="29"/>
      <c r="P210" s="29"/>
      <c r="Q210" s="29"/>
      <c r="AR210" s="28"/>
      <c r="AS210" s="29"/>
      <c r="AT210" s="29"/>
      <c r="AU210" s="29"/>
      <c r="AV210" s="29"/>
      <c r="AW210" s="28" t="s">
        <v>3081</v>
      </c>
      <c r="AX210" s="29">
        <v>206</v>
      </c>
      <c r="AY210" s="29">
        <v>73</v>
      </c>
      <c r="AZ210" s="29">
        <v>32</v>
      </c>
      <c r="BA210" s="29">
        <v>12</v>
      </c>
    </row>
    <row r="211" spans="1:53" ht="15.75">
      <c r="A211" s="28"/>
      <c r="B211" s="29"/>
      <c r="C211" s="29"/>
      <c r="D211" s="29"/>
      <c r="E211" s="29"/>
      <c r="F211" s="28"/>
      <c r="G211" s="29"/>
      <c r="H211" s="29"/>
      <c r="I211" s="29"/>
      <c r="J211" s="29"/>
      <c r="K211" s="29"/>
      <c r="L211" s="28"/>
      <c r="M211" s="29"/>
      <c r="N211" s="29"/>
      <c r="O211" s="29"/>
      <c r="P211" s="29"/>
      <c r="Q211" s="29"/>
      <c r="AR211" s="28"/>
      <c r="AS211" s="29"/>
      <c r="AT211" s="29"/>
      <c r="AU211" s="29"/>
      <c r="AV211" s="29"/>
      <c r="AW211" s="28" t="s">
        <v>8254</v>
      </c>
      <c r="AX211" s="29">
        <v>207</v>
      </c>
      <c r="AY211" s="29">
        <v>72</v>
      </c>
      <c r="AZ211" s="29">
        <v>33</v>
      </c>
      <c r="BA211" s="29">
        <v>11</v>
      </c>
    </row>
    <row r="212" spans="1:53" ht="15.75">
      <c r="A212" s="28"/>
      <c r="B212" s="29"/>
      <c r="C212" s="29"/>
      <c r="D212" s="29"/>
      <c r="E212" s="29"/>
      <c r="F212" s="28"/>
      <c r="G212" s="29"/>
      <c r="H212" s="29"/>
      <c r="I212" s="29"/>
      <c r="J212" s="29"/>
      <c r="K212" s="29"/>
      <c r="L212" s="28"/>
      <c r="M212" s="29"/>
      <c r="N212" s="29"/>
      <c r="O212" s="29"/>
      <c r="P212" s="29"/>
      <c r="Q212" s="29"/>
      <c r="AR212" s="28"/>
      <c r="AS212" s="29"/>
      <c r="AT212" s="29"/>
      <c r="AU212" s="29"/>
      <c r="AV212" s="29"/>
      <c r="AW212" s="28" t="s">
        <v>1725</v>
      </c>
      <c r="AX212" s="29">
        <v>208</v>
      </c>
      <c r="AY212" s="29">
        <v>71</v>
      </c>
      <c r="AZ212" s="29">
        <v>33</v>
      </c>
      <c r="BA212" s="29">
        <v>11</v>
      </c>
    </row>
    <row r="213" spans="1:53" ht="15.75">
      <c r="A213" s="28"/>
      <c r="B213" s="29"/>
      <c r="C213" s="29"/>
      <c r="D213" s="29"/>
      <c r="E213" s="29"/>
      <c r="F213" s="28"/>
      <c r="G213" s="29"/>
      <c r="H213" s="29"/>
      <c r="I213" s="29"/>
      <c r="J213" s="29"/>
      <c r="K213" s="29"/>
      <c r="L213" s="28"/>
      <c r="M213" s="29"/>
      <c r="N213" s="29"/>
      <c r="O213" s="29"/>
      <c r="P213" s="29"/>
      <c r="Q213" s="29"/>
      <c r="AR213" s="28"/>
      <c r="AS213" s="29"/>
      <c r="AT213" s="29"/>
      <c r="AU213" s="29"/>
      <c r="AV213" s="29"/>
      <c r="AW213" s="28" t="s">
        <v>8258</v>
      </c>
      <c r="AX213" s="29">
        <v>209</v>
      </c>
      <c r="AY213" s="29">
        <v>70</v>
      </c>
      <c r="AZ213" s="29">
        <v>33</v>
      </c>
      <c r="BA213" s="29">
        <v>11</v>
      </c>
    </row>
    <row r="214" spans="1:53" ht="15.75">
      <c r="A214" s="28"/>
      <c r="B214" s="29"/>
      <c r="C214" s="29"/>
      <c r="D214" s="29"/>
      <c r="E214" s="29"/>
      <c r="F214" s="28"/>
      <c r="G214" s="29"/>
      <c r="H214" s="29"/>
      <c r="I214" s="29"/>
      <c r="J214" s="29"/>
      <c r="K214" s="29"/>
      <c r="L214" s="28"/>
      <c r="M214" s="29"/>
      <c r="N214" s="29"/>
      <c r="O214" s="29"/>
      <c r="P214" s="29"/>
      <c r="Q214" s="29"/>
      <c r="AR214" s="28"/>
      <c r="AS214" s="29"/>
      <c r="AT214" s="29"/>
      <c r="AU214" s="29"/>
      <c r="AV214" s="29"/>
      <c r="AW214" s="28" t="s">
        <v>8261</v>
      </c>
      <c r="AX214" s="29">
        <v>210</v>
      </c>
      <c r="AY214" s="29">
        <v>69</v>
      </c>
      <c r="AZ214" s="29">
        <v>33</v>
      </c>
      <c r="BA214" s="29">
        <v>11</v>
      </c>
    </row>
    <row r="215" spans="1:53" ht="15.75">
      <c r="A215" s="28"/>
      <c r="B215" s="29"/>
      <c r="C215" s="29"/>
      <c r="D215" s="29"/>
      <c r="E215" s="29"/>
      <c r="F215" s="28"/>
      <c r="G215" s="29"/>
      <c r="H215" s="29"/>
      <c r="I215" s="29"/>
      <c r="J215" s="29"/>
      <c r="K215" s="29"/>
      <c r="L215" s="28"/>
      <c r="M215" s="29"/>
      <c r="N215" s="29"/>
      <c r="O215" s="29"/>
      <c r="P215" s="29"/>
      <c r="Q215" s="29"/>
      <c r="AR215" s="28"/>
      <c r="AS215" s="29"/>
      <c r="AT215" s="29"/>
      <c r="AU215" s="29"/>
      <c r="AV215" s="29"/>
      <c r="AW215" s="28" t="s">
        <v>1910</v>
      </c>
      <c r="AX215" s="29">
        <v>211</v>
      </c>
      <c r="AY215" s="29">
        <v>68</v>
      </c>
      <c r="AZ215" s="29">
        <v>33</v>
      </c>
      <c r="BA215" s="29">
        <v>11</v>
      </c>
    </row>
    <row r="216" spans="1:53" ht="15.75">
      <c r="A216" s="28"/>
      <c r="B216" s="29"/>
      <c r="C216" s="29"/>
      <c r="D216" s="29"/>
      <c r="E216" s="29"/>
      <c r="F216" s="28"/>
      <c r="G216" s="29"/>
      <c r="H216" s="29"/>
      <c r="I216" s="29"/>
      <c r="J216" s="29"/>
      <c r="K216" s="29"/>
      <c r="L216" s="28"/>
      <c r="M216" s="29"/>
      <c r="N216" s="29"/>
      <c r="O216" s="29"/>
      <c r="P216" s="29"/>
      <c r="Q216" s="29"/>
      <c r="AR216" s="28"/>
      <c r="AS216" s="29"/>
      <c r="AT216" s="29"/>
      <c r="AU216" s="29"/>
      <c r="AV216" s="29"/>
      <c r="AW216" s="28" t="s">
        <v>8265</v>
      </c>
      <c r="AX216" s="29">
        <v>212</v>
      </c>
      <c r="AY216" s="29">
        <v>67</v>
      </c>
      <c r="AZ216" s="29">
        <v>33</v>
      </c>
      <c r="BA216" s="29">
        <v>11</v>
      </c>
    </row>
    <row r="217" spans="1:53" ht="15.75">
      <c r="A217" s="28"/>
      <c r="B217" s="29"/>
      <c r="C217" s="29"/>
      <c r="D217" s="29"/>
      <c r="E217" s="29"/>
      <c r="F217" s="28"/>
      <c r="G217" s="29"/>
      <c r="H217" s="29"/>
      <c r="I217" s="29"/>
      <c r="J217" s="29"/>
      <c r="K217" s="29"/>
      <c r="L217" s="28"/>
      <c r="M217" s="29"/>
      <c r="N217" s="29"/>
      <c r="O217" s="29"/>
      <c r="P217" s="29"/>
      <c r="Q217" s="29"/>
      <c r="AR217" s="28"/>
      <c r="AS217" s="29"/>
      <c r="AT217" s="29"/>
      <c r="AU217" s="29"/>
      <c r="AV217" s="29"/>
      <c r="AW217" s="28" t="s">
        <v>97</v>
      </c>
      <c r="AX217" s="29">
        <v>213</v>
      </c>
      <c r="AY217" s="29">
        <v>66</v>
      </c>
      <c r="AZ217" s="29">
        <v>34</v>
      </c>
      <c r="BA217" s="29">
        <v>10</v>
      </c>
    </row>
    <row r="218" spans="1:53" ht="15.75">
      <c r="A218" s="28"/>
      <c r="B218" s="29"/>
      <c r="C218" s="29"/>
      <c r="D218" s="29"/>
      <c r="E218" s="29"/>
      <c r="F218" s="28"/>
      <c r="G218" s="29"/>
      <c r="H218" s="29"/>
      <c r="I218" s="29"/>
      <c r="J218" s="29"/>
      <c r="K218" s="29"/>
      <c r="L218" s="28"/>
      <c r="M218" s="29"/>
      <c r="N218" s="29"/>
      <c r="O218" s="29"/>
      <c r="P218" s="29"/>
      <c r="Q218" s="29"/>
      <c r="AR218" s="28"/>
      <c r="AS218" s="29"/>
      <c r="AT218" s="29"/>
      <c r="AU218" s="29"/>
      <c r="AV218" s="29"/>
      <c r="AW218" s="28" t="s">
        <v>3320</v>
      </c>
      <c r="AX218" s="29">
        <v>214</v>
      </c>
      <c r="AY218" s="29">
        <v>65</v>
      </c>
      <c r="AZ218" s="29">
        <v>34</v>
      </c>
      <c r="BA218" s="29">
        <v>10</v>
      </c>
    </row>
    <row r="219" spans="1:53" ht="15.75">
      <c r="A219" s="28"/>
      <c r="B219" s="29"/>
      <c r="C219" s="29"/>
      <c r="D219" s="29"/>
      <c r="E219" s="29"/>
      <c r="F219" s="28"/>
      <c r="G219" s="29"/>
      <c r="H219" s="29"/>
      <c r="I219" s="29"/>
      <c r="J219" s="29"/>
      <c r="K219" s="29"/>
      <c r="L219" s="28"/>
      <c r="M219" s="29"/>
      <c r="N219" s="29"/>
      <c r="O219" s="29"/>
      <c r="P219" s="29"/>
      <c r="Q219" s="29"/>
      <c r="AR219" s="28"/>
      <c r="AS219" s="29"/>
      <c r="AT219" s="29"/>
      <c r="AU219" s="29"/>
      <c r="AV219" s="29"/>
      <c r="AW219" s="28" t="s">
        <v>8271</v>
      </c>
      <c r="AX219" s="29">
        <v>215</v>
      </c>
      <c r="AY219" s="29">
        <v>64</v>
      </c>
      <c r="AZ219" s="29">
        <v>34</v>
      </c>
      <c r="BA219" s="29">
        <v>10</v>
      </c>
    </row>
    <row r="220" spans="1:53" ht="15.75">
      <c r="A220" s="28"/>
      <c r="B220" s="29"/>
      <c r="C220" s="29"/>
      <c r="D220" s="29"/>
      <c r="E220" s="29"/>
      <c r="F220" s="28"/>
      <c r="G220" s="29"/>
      <c r="H220" s="29"/>
      <c r="I220" s="29"/>
      <c r="J220" s="29"/>
      <c r="K220" s="29"/>
      <c r="L220" s="28"/>
      <c r="M220" s="29"/>
      <c r="N220" s="29"/>
      <c r="O220" s="29"/>
      <c r="P220" s="29"/>
      <c r="Q220" s="29"/>
      <c r="AR220" s="28"/>
      <c r="AS220" s="29"/>
      <c r="AT220" s="29"/>
      <c r="AU220" s="29"/>
      <c r="AV220" s="29"/>
      <c r="AW220" s="28" t="s">
        <v>8275</v>
      </c>
      <c r="AX220" s="29">
        <v>216</v>
      </c>
      <c r="AY220" s="29">
        <v>63</v>
      </c>
      <c r="AZ220" s="29">
        <v>34</v>
      </c>
      <c r="BA220" s="29">
        <v>10</v>
      </c>
    </row>
    <row r="221" spans="1:53" ht="15.75">
      <c r="A221" s="28"/>
      <c r="B221" s="29"/>
      <c r="C221" s="29"/>
      <c r="D221" s="29"/>
      <c r="E221" s="29"/>
      <c r="F221" s="28"/>
      <c r="G221" s="29"/>
      <c r="H221" s="29"/>
      <c r="I221" s="29"/>
      <c r="J221" s="29"/>
      <c r="K221" s="29"/>
      <c r="L221" s="28"/>
      <c r="M221" s="29"/>
      <c r="N221" s="29"/>
      <c r="O221" s="29"/>
      <c r="P221" s="29"/>
      <c r="Q221" s="29"/>
      <c r="AR221" s="28"/>
      <c r="AS221" s="29"/>
      <c r="AT221" s="29"/>
      <c r="AU221" s="29"/>
      <c r="AV221" s="29"/>
      <c r="AW221" s="28" t="s">
        <v>2025</v>
      </c>
      <c r="AX221" s="29">
        <v>217</v>
      </c>
      <c r="AY221" s="29">
        <v>62</v>
      </c>
      <c r="AZ221" s="29">
        <v>34</v>
      </c>
      <c r="BA221" s="29">
        <v>10</v>
      </c>
    </row>
    <row r="222" spans="1:53" ht="15.75">
      <c r="A222" s="28"/>
      <c r="B222" s="29"/>
      <c r="C222" s="29"/>
      <c r="D222" s="29"/>
      <c r="E222" s="29"/>
      <c r="F222" s="28"/>
      <c r="G222" s="29"/>
      <c r="H222" s="29"/>
      <c r="I222" s="29"/>
      <c r="J222" s="29"/>
      <c r="K222" s="29"/>
      <c r="L222" s="28"/>
      <c r="M222" s="29"/>
      <c r="N222" s="29"/>
      <c r="O222" s="29"/>
      <c r="P222" s="29"/>
      <c r="Q222" s="29"/>
      <c r="AR222" s="28"/>
      <c r="AS222" s="29"/>
      <c r="AT222" s="29"/>
      <c r="AU222" s="29"/>
      <c r="AV222" s="29"/>
      <c r="AW222" s="28" t="s">
        <v>1722</v>
      </c>
      <c r="AX222" s="29">
        <v>218</v>
      </c>
      <c r="AY222" s="29">
        <v>61</v>
      </c>
      <c r="AZ222" s="29">
        <v>34</v>
      </c>
      <c r="BA222" s="29">
        <v>10</v>
      </c>
    </row>
    <row r="223" spans="1:53" ht="15.75">
      <c r="A223" s="28"/>
      <c r="B223" s="29"/>
      <c r="C223" s="29"/>
      <c r="D223" s="29"/>
      <c r="E223" s="29"/>
      <c r="F223" s="28"/>
      <c r="G223" s="29"/>
      <c r="H223" s="29"/>
      <c r="I223" s="29"/>
      <c r="J223" s="29"/>
      <c r="K223" s="29"/>
      <c r="L223" s="28"/>
      <c r="M223" s="29"/>
      <c r="N223" s="29"/>
      <c r="O223" s="29"/>
      <c r="P223" s="29"/>
      <c r="Q223" s="29"/>
      <c r="AR223" s="28"/>
      <c r="AS223" s="29"/>
      <c r="AT223" s="29"/>
      <c r="AU223" s="29"/>
      <c r="AV223" s="29"/>
      <c r="AW223" s="28" t="s">
        <v>8254</v>
      </c>
      <c r="AX223" s="29">
        <v>219</v>
      </c>
      <c r="AY223" s="29">
        <v>60</v>
      </c>
      <c r="AZ223" s="29">
        <v>35</v>
      </c>
      <c r="BA223" s="29">
        <v>9</v>
      </c>
    </row>
    <row r="224" spans="1:53" ht="15.75">
      <c r="A224" s="28"/>
      <c r="B224" s="29"/>
      <c r="C224" s="29"/>
      <c r="D224" s="29"/>
      <c r="E224" s="29"/>
      <c r="F224" s="28"/>
      <c r="G224" s="29"/>
      <c r="H224" s="29"/>
      <c r="I224" s="29"/>
      <c r="J224" s="29"/>
      <c r="K224" s="29"/>
      <c r="L224" s="28"/>
      <c r="M224" s="29"/>
      <c r="N224" s="29"/>
      <c r="O224" s="29"/>
      <c r="P224" s="29"/>
      <c r="Q224" s="29"/>
      <c r="AR224" s="28"/>
      <c r="AS224" s="29"/>
      <c r="AT224" s="29"/>
      <c r="AU224" s="29"/>
      <c r="AV224" s="29"/>
      <c r="AW224" s="28" t="s">
        <v>1901</v>
      </c>
      <c r="AX224" s="29">
        <v>220</v>
      </c>
      <c r="AY224" s="29">
        <v>59</v>
      </c>
      <c r="AZ224" s="29">
        <v>35</v>
      </c>
      <c r="BA224" s="29">
        <v>9</v>
      </c>
    </row>
    <row r="225" spans="1:53" ht="15.75">
      <c r="A225" s="28"/>
      <c r="B225" s="29"/>
      <c r="C225" s="29"/>
      <c r="D225" s="29"/>
      <c r="E225" s="29"/>
      <c r="F225" s="28"/>
      <c r="G225" s="29"/>
      <c r="H225" s="29"/>
      <c r="I225" s="29"/>
      <c r="J225" s="29"/>
      <c r="K225" s="29"/>
      <c r="L225" s="28"/>
      <c r="M225" s="29"/>
      <c r="N225" s="29"/>
      <c r="O225" s="29"/>
      <c r="P225" s="29"/>
      <c r="Q225" s="29"/>
      <c r="AR225" s="28"/>
      <c r="AS225" s="29"/>
      <c r="AT225" s="29"/>
      <c r="AU225" s="29"/>
      <c r="AV225" s="29"/>
      <c r="AW225" s="28" t="s">
        <v>8286</v>
      </c>
      <c r="AX225" s="29">
        <v>221</v>
      </c>
      <c r="AY225" s="29">
        <v>58</v>
      </c>
      <c r="AZ225" s="29">
        <v>35</v>
      </c>
      <c r="BA225" s="29">
        <v>9</v>
      </c>
    </row>
    <row r="226" spans="1:53" ht="15.75">
      <c r="A226" s="28"/>
      <c r="B226" s="29"/>
      <c r="C226" s="29"/>
      <c r="D226" s="29"/>
      <c r="E226" s="29"/>
      <c r="F226" s="28"/>
      <c r="G226" s="29"/>
      <c r="H226" s="29"/>
      <c r="I226" s="29"/>
      <c r="J226" s="29"/>
      <c r="K226" s="29"/>
      <c r="L226" s="28"/>
      <c r="M226" s="29"/>
      <c r="N226" s="29"/>
      <c r="O226" s="29"/>
      <c r="P226" s="29"/>
      <c r="Q226" s="29"/>
      <c r="AR226" s="28"/>
      <c r="AS226" s="29"/>
      <c r="AT226" s="29"/>
      <c r="AU226" s="29"/>
      <c r="AV226" s="29"/>
      <c r="AW226" s="28" t="s">
        <v>1910</v>
      </c>
      <c r="AX226" s="29">
        <v>222</v>
      </c>
      <c r="AY226" s="29">
        <v>57</v>
      </c>
      <c r="AZ226" s="29">
        <v>35</v>
      </c>
      <c r="BA226" s="29">
        <v>9</v>
      </c>
    </row>
    <row r="227" spans="1:53" ht="15.75">
      <c r="A227" s="28"/>
      <c r="B227" s="29"/>
      <c r="C227" s="29"/>
      <c r="D227" s="29"/>
      <c r="E227" s="29"/>
      <c r="F227" s="28"/>
      <c r="G227" s="29"/>
      <c r="H227" s="29"/>
      <c r="I227" s="29"/>
      <c r="J227" s="29"/>
      <c r="K227" s="29"/>
      <c r="L227" s="28"/>
      <c r="M227" s="29"/>
      <c r="N227" s="29"/>
      <c r="O227" s="29"/>
      <c r="P227" s="29"/>
      <c r="Q227" s="29"/>
      <c r="AR227" s="28"/>
      <c r="AS227" s="29"/>
      <c r="AT227" s="29"/>
      <c r="AU227" s="29"/>
      <c r="AV227" s="29"/>
      <c r="AW227" s="28" t="s">
        <v>3082</v>
      </c>
      <c r="AX227" s="29">
        <v>223</v>
      </c>
      <c r="AY227" s="29">
        <v>56</v>
      </c>
      <c r="AZ227" s="29">
        <v>35</v>
      </c>
      <c r="BA227" s="29">
        <v>9</v>
      </c>
    </row>
    <row r="228" spans="1:53" ht="15.75">
      <c r="A228" s="28"/>
      <c r="B228" s="29"/>
      <c r="C228" s="29"/>
      <c r="D228" s="29"/>
      <c r="E228" s="29"/>
      <c r="F228" s="28"/>
      <c r="G228" s="29"/>
      <c r="H228" s="29"/>
      <c r="I228" s="29"/>
      <c r="J228" s="29"/>
      <c r="K228" s="29"/>
      <c r="L228" s="28"/>
      <c r="M228" s="29"/>
      <c r="N228" s="29"/>
      <c r="O228" s="29"/>
      <c r="P228" s="29"/>
      <c r="Q228" s="29"/>
      <c r="AR228" s="28"/>
      <c r="AS228" s="29"/>
      <c r="AT228" s="29"/>
      <c r="AU228" s="29"/>
      <c r="AV228" s="29"/>
      <c r="AW228" s="28" t="s">
        <v>2962</v>
      </c>
      <c r="AX228" s="29">
        <v>224</v>
      </c>
      <c r="AY228" s="29">
        <v>55</v>
      </c>
      <c r="AZ228" s="29">
        <v>35</v>
      </c>
      <c r="BA228" s="29">
        <v>9</v>
      </c>
    </row>
    <row r="229" spans="1:53" ht="15.75">
      <c r="A229" s="28"/>
      <c r="B229" s="29"/>
      <c r="C229" s="29"/>
      <c r="D229" s="29"/>
      <c r="E229" s="29"/>
      <c r="F229" s="28"/>
      <c r="G229" s="29"/>
      <c r="H229" s="29"/>
      <c r="I229" s="29"/>
      <c r="J229" s="29"/>
      <c r="K229" s="29"/>
      <c r="L229" s="28"/>
      <c r="M229" s="29"/>
      <c r="N229" s="29"/>
      <c r="O229" s="29"/>
      <c r="P229" s="29"/>
      <c r="Q229" s="29"/>
      <c r="AR229" s="28"/>
      <c r="AS229" s="29"/>
      <c r="AT229" s="29"/>
      <c r="AU229" s="29"/>
      <c r="AV229" s="29"/>
      <c r="AW229" s="28" t="s">
        <v>8292</v>
      </c>
      <c r="AX229" s="29">
        <v>225</v>
      </c>
      <c r="AY229" s="29">
        <v>54</v>
      </c>
      <c r="AZ229" s="29">
        <v>35</v>
      </c>
      <c r="BA229" s="29">
        <v>9</v>
      </c>
    </row>
    <row r="230" spans="1:53" ht="15.75">
      <c r="A230" s="28"/>
      <c r="B230" s="29"/>
      <c r="C230" s="29"/>
      <c r="D230" s="29"/>
      <c r="E230" s="29"/>
      <c r="F230" s="28"/>
      <c r="G230" s="29"/>
      <c r="H230" s="29"/>
      <c r="I230" s="29"/>
      <c r="J230" s="29"/>
      <c r="K230" s="29"/>
      <c r="L230" s="28"/>
      <c r="M230" s="29"/>
      <c r="N230" s="29"/>
      <c r="O230" s="29"/>
      <c r="P230" s="29"/>
      <c r="Q230" s="29"/>
      <c r="AR230" s="28"/>
      <c r="AS230" s="29"/>
      <c r="AT230" s="29"/>
      <c r="AU230" s="29"/>
      <c r="AV230" s="29"/>
      <c r="AW230" s="28" t="s">
        <v>1910</v>
      </c>
      <c r="AX230" s="29">
        <v>226</v>
      </c>
      <c r="AY230" s="29">
        <v>53</v>
      </c>
      <c r="AZ230" s="29">
        <v>35</v>
      </c>
      <c r="BA230" s="29">
        <v>9</v>
      </c>
    </row>
    <row r="231" spans="1:53" ht="15.75">
      <c r="A231" s="28"/>
      <c r="B231" s="29"/>
      <c r="C231" s="29"/>
      <c r="D231" s="29"/>
      <c r="E231" s="29"/>
      <c r="F231" s="28"/>
      <c r="G231" s="29"/>
      <c r="H231" s="29"/>
      <c r="I231" s="29"/>
      <c r="J231" s="29"/>
      <c r="K231" s="29"/>
      <c r="L231" s="28"/>
      <c r="M231" s="29"/>
      <c r="N231" s="29"/>
      <c r="O231" s="29"/>
      <c r="P231" s="29"/>
      <c r="Q231" s="29"/>
      <c r="AR231" s="28"/>
      <c r="AS231" s="29"/>
      <c r="AT231" s="29"/>
      <c r="AU231" s="29"/>
      <c r="AV231" s="29"/>
      <c r="AW231" s="28" t="s">
        <v>8295</v>
      </c>
      <c r="AX231" s="29">
        <v>227</v>
      </c>
      <c r="AY231" s="29">
        <v>52</v>
      </c>
      <c r="AZ231" s="29">
        <v>36</v>
      </c>
      <c r="BA231" s="29">
        <v>8</v>
      </c>
    </row>
    <row r="232" spans="1:53" ht="15.75">
      <c r="A232" s="28"/>
      <c r="B232" s="29"/>
      <c r="C232" s="29"/>
      <c r="D232" s="29"/>
      <c r="E232" s="29"/>
      <c r="F232" s="28"/>
      <c r="G232" s="29"/>
      <c r="H232" s="29"/>
      <c r="I232" s="29"/>
      <c r="J232" s="29"/>
      <c r="K232" s="29"/>
      <c r="L232" s="28"/>
      <c r="M232" s="29"/>
      <c r="N232" s="29"/>
      <c r="O232" s="29"/>
      <c r="P232" s="29"/>
      <c r="Q232" s="29"/>
      <c r="AR232" s="28"/>
      <c r="AS232" s="29"/>
      <c r="AT232" s="29"/>
      <c r="AU232" s="29"/>
      <c r="AV232" s="29"/>
      <c r="AW232" s="28" t="s">
        <v>1266</v>
      </c>
      <c r="AX232" s="29">
        <v>228</v>
      </c>
      <c r="AY232" s="29">
        <v>51</v>
      </c>
      <c r="AZ232" s="29">
        <v>36</v>
      </c>
      <c r="BA232" s="29">
        <v>8</v>
      </c>
    </row>
    <row r="233" spans="1:53" ht="15.75">
      <c r="A233" s="28"/>
      <c r="B233" s="29"/>
      <c r="C233" s="29"/>
      <c r="D233" s="29"/>
      <c r="E233" s="29"/>
      <c r="F233" s="28"/>
      <c r="G233" s="29"/>
      <c r="H233" s="29"/>
      <c r="I233" s="29"/>
      <c r="J233" s="29"/>
      <c r="K233" s="29"/>
      <c r="L233" s="28"/>
      <c r="M233" s="29"/>
      <c r="N233" s="29"/>
      <c r="O233" s="29"/>
      <c r="P233" s="29"/>
      <c r="Q233" s="29"/>
      <c r="AR233" s="28"/>
      <c r="AS233" s="29"/>
      <c r="AT233" s="29"/>
      <c r="AU233" s="29"/>
      <c r="AV233" s="29"/>
      <c r="AW233" s="28" t="s">
        <v>8270</v>
      </c>
      <c r="AX233" s="29">
        <v>229</v>
      </c>
      <c r="AY233" s="29">
        <v>50</v>
      </c>
      <c r="AZ233" s="29">
        <v>36</v>
      </c>
      <c r="BA233" s="29">
        <v>8</v>
      </c>
    </row>
    <row r="234" spans="1:53" ht="15.75">
      <c r="A234" s="28"/>
      <c r="B234" s="29"/>
      <c r="C234" s="29"/>
      <c r="D234" s="29"/>
      <c r="E234" s="29"/>
      <c r="F234" s="28"/>
      <c r="G234" s="29"/>
      <c r="H234" s="29"/>
      <c r="I234" s="29"/>
      <c r="J234" s="29"/>
      <c r="K234" s="29"/>
      <c r="L234" s="28"/>
      <c r="M234" s="29"/>
      <c r="N234" s="29"/>
      <c r="O234" s="29"/>
      <c r="P234" s="29"/>
      <c r="Q234" s="29"/>
      <c r="AR234" s="28"/>
      <c r="AS234" s="29"/>
      <c r="AT234" s="29"/>
      <c r="AU234" s="29"/>
      <c r="AV234" s="29"/>
      <c r="AW234" s="28" t="s">
        <v>8297</v>
      </c>
      <c r="AX234" s="29">
        <v>230</v>
      </c>
      <c r="AY234" s="29">
        <v>49</v>
      </c>
      <c r="AZ234" s="29">
        <v>36</v>
      </c>
      <c r="BA234" s="29">
        <v>8</v>
      </c>
    </row>
    <row r="235" spans="1:53" ht="15.75">
      <c r="A235" s="28"/>
      <c r="B235" s="29"/>
      <c r="C235" s="29"/>
      <c r="D235" s="29"/>
      <c r="E235" s="29"/>
      <c r="F235" s="28"/>
      <c r="G235" s="29"/>
      <c r="H235" s="29"/>
      <c r="I235" s="29"/>
      <c r="J235" s="29"/>
      <c r="K235" s="29"/>
      <c r="L235" s="28"/>
      <c r="M235" s="29"/>
      <c r="N235" s="29"/>
      <c r="O235" s="29"/>
      <c r="P235" s="29"/>
      <c r="Q235" s="29"/>
      <c r="AR235" s="28"/>
      <c r="AS235" s="29"/>
      <c r="AT235" s="29"/>
      <c r="AU235" s="29"/>
      <c r="AV235" s="29"/>
      <c r="AW235" s="28" t="s">
        <v>2666</v>
      </c>
      <c r="AX235" s="29">
        <v>231</v>
      </c>
      <c r="AY235" s="29">
        <v>48</v>
      </c>
      <c r="AZ235" s="29">
        <v>36</v>
      </c>
      <c r="BA235" s="29">
        <v>8</v>
      </c>
    </row>
    <row r="236" spans="1:53" ht="15.75">
      <c r="A236" s="28"/>
      <c r="B236" s="29"/>
      <c r="C236" s="29"/>
      <c r="D236" s="29"/>
      <c r="E236" s="29"/>
      <c r="F236" s="28"/>
      <c r="G236" s="29"/>
      <c r="H236" s="29"/>
      <c r="I236" s="29"/>
      <c r="J236" s="29"/>
      <c r="K236" s="29"/>
      <c r="L236" s="28"/>
      <c r="M236" s="29"/>
      <c r="N236" s="29"/>
      <c r="O236" s="29"/>
      <c r="P236" s="29"/>
      <c r="Q236" s="29"/>
      <c r="AR236" s="28"/>
      <c r="AS236" s="29"/>
      <c r="AT236" s="29"/>
      <c r="AU236" s="29"/>
      <c r="AV236" s="29"/>
      <c r="AW236" s="28" t="s">
        <v>8263</v>
      </c>
      <c r="AX236" s="29">
        <v>232</v>
      </c>
      <c r="AY236" s="29">
        <v>47</v>
      </c>
      <c r="AZ236" s="29">
        <v>36</v>
      </c>
      <c r="BA236" s="29">
        <v>8</v>
      </c>
    </row>
    <row r="237" spans="1:53" ht="15.75">
      <c r="A237" s="28"/>
      <c r="B237" s="29"/>
      <c r="C237" s="29"/>
      <c r="D237" s="29"/>
      <c r="E237" s="29"/>
      <c r="F237" s="28"/>
      <c r="G237" s="29"/>
      <c r="H237" s="29"/>
      <c r="I237" s="29"/>
      <c r="J237" s="29"/>
      <c r="K237" s="29"/>
      <c r="L237" s="28"/>
      <c r="M237" s="29"/>
      <c r="N237" s="29"/>
      <c r="O237" s="29"/>
      <c r="P237" s="29"/>
      <c r="Q237" s="29"/>
      <c r="AR237" s="28"/>
      <c r="AS237" s="29"/>
      <c r="AT237" s="29"/>
      <c r="AU237" s="29"/>
      <c r="AV237" s="29"/>
      <c r="AW237" s="28" t="s">
        <v>8300</v>
      </c>
      <c r="AX237" s="29">
        <v>233</v>
      </c>
      <c r="AY237" s="29">
        <v>46</v>
      </c>
      <c r="AZ237" s="29">
        <v>37</v>
      </c>
      <c r="BA237" s="29">
        <v>7</v>
      </c>
    </row>
    <row r="238" spans="1:53" ht="15.75">
      <c r="A238" s="28"/>
      <c r="B238" s="29"/>
      <c r="C238" s="29"/>
      <c r="D238" s="29"/>
      <c r="E238" s="29"/>
      <c r="F238" s="28"/>
      <c r="G238" s="29"/>
      <c r="H238" s="29"/>
      <c r="I238" s="29"/>
      <c r="J238" s="29"/>
      <c r="K238" s="29"/>
      <c r="L238" s="28"/>
      <c r="M238" s="29"/>
      <c r="N238" s="29"/>
      <c r="O238" s="29"/>
      <c r="P238" s="29"/>
      <c r="Q238" s="29"/>
      <c r="AR238" s="28"/>
      <c r="AS238" s="29"/>
      <c r="AT238" s="29"/>
      <c r="AU238" s="29"/>
      <c r="AV238" s="29"/>
      <c r="AW238" s="28" t="s">
        <v>8302</v>
      </c>
      <c r="AX238" s="29">
        <v>234</v>
      </c>
      <c r="AY238" s="29">
        <v>45</v>
      </c>
      <c r="AZ238" s="29">
        <v>37</v>
      </c>
      <c r="BA238" s="29">
        <v>7</v>
      </c>
    </row>
    <row r="239" spans="1:53" ht="15.75">
      <c r="A239" s="28"/>
      <c r="B239" s="29"/>
      <c r="C239" s="29"/>
      <c r="D239" s="29"/>
      <c r="E239" s="29"/>
      <c r="F239" s="28"/>
      <c r="G239" s="29"/>
      <c r="H239" s="29"/>
      <c r="I239" s="29"/>
      <c r="J239" s="29"/>
      <c r="K239" s="29"/>
      <c r="L239" s="28"/>
      <c r="M239" s="29"/>
      <c r="N239" s="29"/>
      <c r="O239" s="29"/>
      <c r="P239" s="29"/>
      <c r="Q239" s="29"/>
      <c r="AR239" s="28"/>
      <c r="AS239" s="29"/>
      <c r="AT239" s="29"/>
      <c r="AU239" s="29"/>
      <c r="AV239" s="29"/>
      <c r="AW239" s="28" t="s">
        <v>8304</v>
      </c>
      <c r="AX239" s="29">
        <v>235</v>
      </c>
      <c r="AY239" s="29">
        <v>44</v>
      </c>
      <c r="AZ239" s="29">
        <v>37</v>
      </c>
      <c r="BA239" s="29">
        <v>7</v>
      </c>
    </row>
    <row r="240" spans="1:53" ht="15.75">
      <c r="A240" s="28"/>
      <c r="B240" s="29"/>
      <c r="C240" s="29"/>
      <c r="D240" s="29"/>
      <c r="E240" s="29"/>
      <c r="F240" s="28"/>
      <c r="G240" s="29"/>
      <c r="H240" s="29"/>
      <c r="I240" s="29"/>
      <c r="J240" s="29"/>
      <c r="K240" s="29"/>
      <c r="L240" s="28"/>
      <c r="M240" s="29"/>
      <c r="N240" s="29"/>
      <c r="O240" s="29"/>
      <c r="P240" s="29"/>
      <c r="Q240" s="29"/>
      <c r="AR240" s="28"/>
      <c r="AS240" s="29"/>
      <c r="AT240" s="29"/>
      <c r="AU240" s="29"/>
      <c r="AV240" s="29"/>
      <c r="AW240" s="28" t="s">
        <v>8305</v>
      </c>
      <c r="AX240" s="29">
        <v>236</v>
      </c>
      <c r="AY240" s="29">
        <v>43</v>
      </c>
      <c r="AZ240" s="29">
        <v>37</v>
      </c>
      <c r="BA240" s="29">
        <v>7</v>
      </c>
    </row>
    <row r="241" spans="1:53" ht="15.75">
      <c r="A241" s="28"/>
      <c r="B241" s="29"/>
      <c r="C241" s="29"/>
      <c r="D241" s="29"/>
      <c r="E241" s="29"/>
      <c r="F241" s="28"/>
      <c r="G241" s="29"/>
      <c r="H241" s="29"/>
      <c r="I241" s="29"/>
      <c r="J241" s="29"/>
      <c r="K241" s="29"/>
      <c r="AR241" s="28"/>
      <c r="AS241" s="29"/>
      <c r="AT241" s="29"/>
      <c r="AU241" s="29"/>
      <c r="AV241" s="29"/>
      <c r="AW241" s="28" t="s">
        <v>8307</v>
      </c>
      <c r="AX241" s="29">
        <v>237</v>
      </c>
      <c r="AY241" s="29">
        <v>42</v>
      </c>
      <c r="AZ241" s="29">
        <v>37</v>
      </c>
      <c r="BA241" s="29">
        <v>7</v>
      </c>
    </row>
    <row r="242" spans="1:53" ht="15.75">
      <c r="A242" s="28"/>
      <c r="B242" s="29"/>
      <c r="C242" s="29"/>
      <c r="D242" s="29"/>
      <c r="E242" s="29"/>
      <c r="F242" s="28"/>
      <c r="G242" s="29"/>
      <c r="H242" s="29"/>
      <c r="I242" s="29"/>
      <c r="J242" s="29"/>
      <c r="K242" s="29"/>
      <c r="AR242" s="28"/>
      <c r="AS242" s="29"/>
      <c r="AT242" s="29"/>
      <c r="AU242" s="29"/>
      <c r="AV242" s="29"/>
      <c r="AW242" s="28" t="s">
        <v>3320</v>
      </c>
      <c r="AX242" s="29">
        <v>238</v>
      </c>
      <c r="AY242" s="29">
        <v>41</v>
      </c>
      <c r="AZ242" s="29">
        <v>37</v>
      </c>
      <c r="BA242" s="29">
        <v>7</v>
      </c>
    </row>
    <row r="243" spans="1:53" ht="15.75">
      <c r="A243" s="28"/>
      <c r="B243" s="29"/>
      <c r="C243" s="29"/>
      <c r="D243" s="29"/>
      <c r="E243" s="29"/>
      <c r="F243" s="28"/>
      <c r="G243" s="29"/>
      <c r="H243" s="29"/>
      <c r="I243" s="29"/>
      <c r="J243" s="29"/>
      <c r="K243" s="29"/>
      <c r="AR243" s="28"/>
      <c r="AS243" s="29"/>
      <c r="AT243" s="29"/>
      <c r="AU243" s="29"/>
      <c r="AV243" s="29"/>
      <c r="AW243" s="28" t="s">
        <v>8311</v>
      </c>
      <c r="AX243" s="29">
        <v>239</v>
      </c>
      <c r="AY243" s="29">
        <v>40</v>
      </c>
      <c r="AZ243" s="29">
        <v>37</v>
      </c>
      <c r="BA243" s="29">
        <v>7</v>
      </c>
    </row>
    <row r="244" spans="1:53" ht="15.75">
      <c r="A244" s="28"/>
      <c r="B244" s="29"/>
      <c r="C244" s="29"/>
      <c r="D244" s="29"/>
      <c r="E244" s="29"/>
      <c r="F244" s="28"/>
      <c r="G244" s="29"/>
      <c r="H244" s="29"/>
      <c r="I244" s="29"/>
      <c r="J244" s="29"/>
      <c r="K244" s="29"/>
      <c r="AR244" s="28"/>
      <c r="AS244" s="29"/>
      <c r="AT244" s="29"/>
      <c r="AU244" s="29"/>
      <c r="AV244" s="29"/>
      <c r="AW244" s="28" t="s">
        <v>8312</v>
      </c>
      <c r="AX244" s="29">
        <v>240</v>
      </c>
      <c r="AY244" s="29">
        <v>39</v>
      </c>
      <c r="AZ244" s="29">
        <v>38</v>
      </c>
      <c r="BA244" s="29">
        <v>6</v>
      </c>
    </row>
    <row r="245" spans="1:53" ht="15.75">
      <c r="A245" s="28"/>
      <c r="B245" s="29"/>
      <c r="C245" s="29"/>
      <c r="D245" s="29"/>
      <c r="E245" s="29"/>
      <c r="F245" s="28"/>
      <c r="G245" s="29"/>
      <c r="H245" s="29"/>
      <c r="I245" s="29"/>
      <c r="J245" s="29"/>
      <c r="K245" s="29"/>
      <c r="AR245" s="28"/>
      <c r="AS245" s="29"/>
      <c r="AT245" s="29"/>
      <c r="AU245" s="29"/>
      <c r="AV245" s="29"/>
      <c r="AW245" s="28" t="s">
        <v>8313</v>
      </c>
      <c r="AX245" s="29">
        <v>241</v>
      </c>
      <c r="AY245" s="29">
        <v>38</v>
      </c>
      <c r="AZ245" s="29">
        <v>38</v>
      </c>
      <c r="BA245" s="29">
        <v>6</v>
      </c>
    </row>
    <row r="246" spans="1:53" ht="15.75">
      <c r="A246" s="28"/>
      <c r="B246" s="29"/>
      <c r="C246" s="29"/>
      <c r="D246" s="29"/>
      <c r="E246" s="29"/>
      <c r="F246" s="28"/>
      <c r="G246" s="29"/>
      <c r="H246" s="29"/>
      <c r="I246" s="29"/>
      <c r="J246" s="29"/>
      <c r="K246" s="29"/>
      <c r="AR246" s="28"/>
      <c r="AS246" s="29"/>
      <c r="AT246" s="29"/>
      <c r="AU246" s="29"/>
      <c r="AV246" s="29"/>
      <c r="AW246" s="28" t="s">
        <v>2663</v>
      </c>
      <c r="AX246" s="29">
        <v>242</v>
      </c>
      <c r="AY246" s="29">
        <v>37</v>
      </c>
      <c r="AZ246" s="29">
        <v>38</v>
      </c>
      <c r="BA246" s="29">
        <v>6</v>
      </c>
    </row>
    <row r="247" spans="1:53" ht="15.75">
      <c r="A247" s="28"/>
      <c r="B247" s="29"/>
      <c r="C247" s="29"/>
      <c r="D247" s="29"/>
      <c r="E247" s="29"/>
      <c r="F247" s="28"/>
      <c r="G247" s="29"/>
      <c r="H247" s="29"/>
      <c r="I247" s="29"/>
      <c r="J247" s="29"/>
      <c r="K247" s="29"/>
      <c r="AR247" s="28"/>
      <c r="AS247" s="29"/>
      <c r="AT247" s="29"/>
      <c r="AU247" s="29"/>
      <c r="AV247" s="29"/>
      <c r="AW247" s="28" t="s">
        <v>8314</v>
      </c>
      <c r="AX247" s="29">
        <v>243</v>
      </c>
      <c r="AY247" s="29">
        <v>36</v>
      </c>
      <c r="AZ247" s="29">
        <v>38</v>
      </c>
      <c r="BA247" s="29">
        <v>6</v>
      </c>
    </row>
    <row r="248" spans="1:53" ht="15.75">
      <c r="A248" s="28"/>
      <c r="B248" s="29"/>
      <c r="C248" s="29"/>
      <c r="D248" s="29"/>
      <c r="E248" s="29"/>
      <c r="F248" s="28"/>
      <c r="G248" s="29"/>
      <c r="H248" s="29"/>
      <c r="I248" s="29"/>
      <c r="J248" s="29"/>
      <c r="K248" s="29"/>
      <c r="AR248" s="28"/>
      <c r="AS248" s="29"/>
      <c r="AT248" s="29"/>
      <c r="AU248" s="29"/>
      <c r="AV248" s="29"/>
      <c r="AW248" s="28" t="s">
        <v>152</v>
      </c>
      <c r="AX248" s="29">
        <v>244</v>
      </c>
      <c r="AY248" s="29">
        <v>35</v>
      </c>
      <c r="AZ248" s="29">
        <v>38</v>
      </c>
      <c r="BA248" s="29">
        <v>6</v>
      </c>
    </row>
    <row r="249" spans="1:53" ht="15.75">
      <c r="A249" s="28"/>
      <c r="B249" s="29"/>
      <c r="C249" s="29"/>
      <c r="D249" s="29"/>
      <c r="E249" s="29"/>
      <c r="F249" s="28"/>
      <c r="G249" s="29"/>
      <c r="H249" s="29"/>
      <c r="I249" s="29"/>
      <c r="J249" s="29"/>
      <c r="K249" s="29"/>
      <c r="AR249" s="28"/>
      <c r="AS249" s="29"/>
      <c r="AT249" s="29"/>
      <c r="AU249" s="29"/>
      <c r="AV249" s="29"/>
      <c r="AW249" s="28" t="s">
        <v>8320</v>
      </c>
      <c r="AX249" s="29">
        <v>245</v>
      </c>
      <c r="AY249" s="29">
        <v>34</v>
      </c>
      <c r="AZ249" s="29">
        <v>38</v>
      </c>
      <c r="BA249" s="29">
        <v>6</v>
      </c>
    </row>
    <row r="250" spans="1:53" ht="15.75">
      <c r="A250" s="28"/>
      <c r="B250" s="29"/>
      <c r="C250" s="29"/>
      <c r="D250" s="29"/>
      <c r="E250" s="29"/>
      <c r="F250" s="28"/>
      <c r="G250" s="29"/>
      <c r="H250" s="29"/>
      <c r="I250" s="29"/>
      <c r="J250" s="29"/>
      <c r="K250" s="29"/>
      <c r="AR250" s="28"/>
      <c r="AS250" s="29"/>
      <c r="AT250" s="29"/>
      <c r="AU250" s="29"/>
      <c r="AV250" s="29"/>
      <c r="AW250" s="28" t="s">
        <v>8323</v>
      </c>
      <c r="AX250" s="29">
        <v>246</v>
      </c>
      <c r="AY250" s="29">
        <v>33</v>
      </c>
      <c r="AZ250" s="29">
        <v>39</v>
      </c>
      <c r="BA250" s="29">
        <v>5</v>
      </c>
    </row>
    <row r="251" spans="1:53" ht="15.75">
      <c r="A251" s="28"/>
      <c r="B251" s="29"/>
      <c r="C251" s="29"/>
      <c r="D251" s="29"/>
      <c r="E251" s="29"/>
      <c r="F251" s="28"/>
      <c r="G251" s="29"/>
      <c r="H251" s="29"/>
      <c r="I251" s="29"/>
      <c r="J251" s="29"/>
      <c r="K251" s="29"/>
      <c r="AR251" s="28"/>
      <c r="AS251" s="29"/>
      <c r="AT251" s="29"/>
      <c r="AU251" s="29"/>
      <c r="AV251" s="29"/>
      <c r="AW251" s="28" t="s">
        <v>8324</v>
      </c>
      <c r="AX251" s="29">
        <v>247</v>
      </c>
      <c r="AY251" s="29">
        <v>32</v>
      </c>
      <c r="AZ251" s="29">
        <v>39</v>
      </c>
      <c r="BA251" s="29">
        <v>5</v>
      </c>
    </row>
    <row r="252" spans="1:53" ht="15.75">
      <c r="A252" s="28"/>
      <c r="B252" s="29"/>
      <c r="C252" s="29"/>
      <c r="D252" s="29"/>
      <c r="E252" s="29"/>
      <c r="F252" s="28"/>
      <c r="G252" s="29"/>
      <c r="H252" s="29"/>
      <c r="I252" s="29"/>
      <c r="J252" s="29"/>
      <c r="K252" s="29"/>
      <c r="AR252" s="28"/>
      <c r="AS252" s="29"/>
      <c r="AT252" s="29"/>
      <c r="AU252" s="29"/>
      <c r="AV252" s="29"/>
      <c r="AW252" s="28" t="s">
        <v>8328</v>
      </c>
      <c r="AX252" s="29">
        <v>248</v>
      </c>
      <c r="AY252" s="29">
        <v>31</v>
      </c>
      <c r="AZ252" s="29">
        <v>39</v>
      </c>
      <c r="BA252" s="29">
        <v>5</v>
      </c>
    </row>
    <row r="253" spans="1:53" ht="15.75">
      <c r="A253" s="28"/>
      <c r="B253" s="29"/>
      <c r="C253" s="29"/>
      <c r="D253" s="29"/>
      <c r="E253" s="29"/>
      <c r="F253" s="28"/>
      <c r="G253" s="29"/>
      <c r="H253" s="29"/>
      <c r="I253" s="29"/>
      <c r="J253" s="29"/>
      <c r="K253" s="29"/>
      <c r="AR253" s="28"/>
      <c r="AS253" s="29"/>
      <c r="AT253" s="29"/>
      <c r="AU253" s="29"/>
      <c r="AV253" s="29"/>
      <c r="AW253" s="28" t="s">
        <v>1827</v>
      </c>
      <c r="AX253" s="29">
        <v>249</v>
      </c>
      <c r="AY253" s="29">
        <v>30</v>
      </c>
      <c r="AZ253" s="29">
        <v>39</v>
      </c>
      <c r="BA253" s="29">
        <v>5</v>
      </c>
    </row>
    <row r="254" spans="1:53" ht="15.75">
      <c r="A254" s="28"/>
      <c r="B254" s="29"/>
      <c r="C254" s="29"/>
      <c r="D254" s="29"/>
      <c r="E254" s="29"/>
      <c r="F254" s="28"/>
      <c r="G254" s="29"/>
      <c r="H254" s="29"/>
      <c r="I254" s="29"/>
      <c r="J254" s="29"/>
      <c r="K254" s="29"/>
      <c r="AR254" s="28"/>
      <c r="AS254" s="29"/>
      <c r="AT254" s="29"/>
      <c r="AU254" s="29"/>
      <c r="AV254" s="29"/>
      <c r="AW254" s="28" t="s">
        <v>8334</v>
      </c>
      <c r="AX254" s="29">
        <v>250</v>
      </c>
      <c r="AY254" s="29">
        <v>29</v>
      </c>
      <c r="AZ254" s="29">
        <v>39</v>
      </c>
      <c r="BA254" s="29">
        <v>5</v>
      </c>
    </row>
    <row r="255" spans="1:53" ht="15.75">
      <c r="A255" s="28"/>
      <c r="B255" s="29"/>
      <c r="C255" s="29"/>
      <c r="D255" s="29"/>
      <c r="E255" s="29"/>
      <c r="F255" s="28"/>
      <c r="G255" s="29"/>
      <c r="H255" s="29"/>
      <c r="I255" s="29"/>
      <c r="J255" s="29"/>
      <c r="K255" s="29"/>
      <c r="AR255" s="28"/>
      <c r="AS255" s="29"/>
      <c r="AT255" s="29"/>
      <c r="AU255" s="29"/>
      <c r="AV255" s="29"/>
      <c r="AW255" s="28" t="s">
        <v>3054</v>
      </c>
      <c r="AX255" s="29">
        <v>251</v>
      </c>
      <c r="AY255" s="29">
        <v>28</v>
      </c>
      <c r="AZ255" s="29">
        <v>40</v>
      </c>
      <c r="BA255" s="29">
        <v>4</v>
      </c>
    </row>
    <row r="256" spans="1:53" ht="15.75">
      <c r="A256" s="28"/>
      <c r="B256" s="29"/>
      <c r="C256" s="29"/>
      <c r="D256" s="29"/>
      <c r="E256" s="29"/>
      <c r="F256" s="28"/>
      <c r="G256" s="29"/>
      <c r="H256" s="29"/>
      <c r="I256" s="29"/>
      <c r="J256" s="29"/>
      <c r="K256" s="29"/>
      <c r="AR256" s="28"/>
      <c r="AS256" s="29"/>
      <c r="AT256" s="29"/>
      <c r="AU256" s="29"/>
      <c r="AV256" s="29"/>
      <c r="AW256" s="28" t="s">
        <v>8335</v>
      </c>
      <c r="AX256" s="29">
        <v>252</v>
      </c>
      <c r="AY256" s="29">
        <v>27</v>
      </c>
      <c r="AZ256" s="29">
        <v>40</v>
      </c>
      <c r="BA256" s="29">
        <v>4</v>
      </c>
    </row>
    <row r="257" spans="1:53" ht="15.75">
      <c r="A257" s="28"/>
      <c r="B257" s="29"/>
      <c r="C257" s="29"/>
      <c r="D257" s="29"/>
      <c r="E257" s="29"/>
      <c r="F257" s="28"/>
      <c r="G257" s="29"/>
      <c r="H257" s="29"/>
      <c r="I257" s="29"/>
      <c r="J257" s="29"/>
      <c r="K257" s="29"/>
      <c r="AR257" s="28"/>
      <c r="AS257" s="29"/>
      <c r="AT257" s="29"/>
      <c r="AU257" s="29"/>
      <c r="AV257" s="29"/>
      <c r="AW257" s="28" t="s">
        <v>103</v>
      </c>
      <c r="AX257" s="29">
        <v>253</v>
      </c>
      <c r="AY257" s="29">
        <v>26</v>
      </c>
      <c r="AZ257" s="29">
        <v>40</v>
      </c>
      <c r="BA257" s="29">
        <v>4</v>
      </c>
    </row>
    <row r="258" spans="1:53" ht="15.75">
      <c r="A258" s="28"/>
      <c r="B258" s="29"/>
      <c r="C258" s="29"/>
      <c r="D258" s="29"/>
      <c r="E258" s="29"/>
      <c r="F258" s="28"/>
      <c r="G258" s="29"/>
      <c r="H258" s="29"/>
      <c r="I258" s="29"/>
      <c r="J258" s="29"/>
      <c r="K258" s="29"/>
      <c r="AR258" s="28"/>
      <c r="AS258" s="29"/>
      <c r="AT258" s="29"/>
      <c r="AU258" s="29"/>
      <c r="AV258" s="29"/>
      <c r="AW258" s="28" t="s">
        <v>8337</v>
      </c>
      <c r="AX258" s="29">
        <v>254</v>
      </c>
      <c r="AY258" s="29">
        <v>25</v>
      </c>
      <c r="AZ258" s="29">
        <v>40</v>
      </c>
      <c r="BA258" s="29">
        <v>4</v>
      </c>
    </row>
    <row r="259" spans="1:53" ht="15.75">
      <c r="A259" s="28"/>
      <c r="B259" s="29"/>
      <c r="C259" s="29"/>
      <c r="D259" s="29"/>
      <c r="E259" s="29"/>
      <c r="F259" s="28"/>
      <c r="G259" s="29"/>
      <c r="H259" s="29"/>
      <c r="I259" s="29"/>
      <c r="J259" s="29"/>
      <c r="K259" s="29"/>
      <c r="AR259" s="28"/>
      <c r="AS259" s="29"/>
      <c r="AT259" s="29"/>
      <c r="AU259" s="29"/>
      <c r="AV259" s="29"/>
      <c r="AW259" s="28" t="s">
        <v>8338</v>
      </c>
      <c r="AX259" s="29">
        <v>255</v>
      </c>
      <c r="AY259" s="29">
        <v>24</v>
      </c>
      <c r="AZ259" s="29">
        <v>40</v>
      </c>
      <c r="BA259" s="29">
        <v>4</v>
      </c>
    </row>
    <row r="260" spans="1:53" ht="15.75">
      <c r="A260" s="28"/>
      <c r="B260" s="29"/>
      <c r="C260" s="29"/>
      <c r="D260" s="29"/>
      <c r="E260" s="29"/>
      <c r="F260" s="28"/>
      <c r="G260" s="29"/>
      <c r="H260" s="29"/>
      <c r="I260" s="29"/>
      <c r="J260" s="29"/>
      <c r="K260" s="29"/>
      <c r="AR260" s="28"/>
      <c r="AS260" s="29"/>
      <c r="AT260" s="29"/>
      <c r="AU260" s="29"/>
      <c r="AV260" s="29"/>
      <c r="AW260" s="28" t="s">
        <v>8340</v>
      </c>
      <c r="AX260" s="29">
        <v>256</v>
      </c>
      <c r="AY260" s="29">
        <v>23</v>
      </c>
      <c r="AZ260" s="29">
        <v>40</v>
      </c>
      <c r="BA260" s="29">
        <v>4</v>
      </c>
    </row>
    <row r="261" spans="1:53" ht="15.75">
      <c r="A261" s="28"/>
      <c r="B261" s="29"/>
      <c r="C261" s="29"/>
      <c r="D261" s="29"/>
      <c r="E261" s="29"/>
      <c r="F261" s="28"/>
      <c r="G261" s="29"/>
      <c r="H261" s="29"/>
      <c r="I261" s="29"/>
      <c r="J261" s="29"/>
      <c r="K261" s="29"/>
      <c r="AR261" s="28"/>
      <c r="AS261" s="29"/>
      <c r="AT261" s="29"/>
      <c r="AU261" s="29"/>
      <c r="AV261" s="29"/>
      <c r="AW261" s="28" t="s">
        <v>152</v>
      </c>
      <c r="AX261" s="29">
        <v>257</v>
      </c>
      <c r="AY261" s="29">
        <v>22</v>
      </c>
      <c r="AZ261" s="29">
        <v>40</v>
      </c>
      <c r="BA261" s="29">
        <v>4</v>
      </c>
    </row>
    <row r="262" spans="1:53" ht="15.75">
      <c r="A262" s="28"/>
      <c r="B262" s="29"/>
      <c r="C262" s="29"/>
      <c r="D262" s="29"/>
      <c r="E262" s="29"/>
      <c r="F262" s="28"/>
      <c r="G262" s="29"/>
      <c r="H262" s="29"/>
      <c r="I262" s="29"/>
      <c r="J262" s="29"/>
      <c r="K262" s="29"/>
      <c r="AR262" s="28"/>
      <c r="AS262" s="29"/>
      <c r="AT262" s="29"/>
      <c r="AU262" s="29"/>
      <c r="AV262" s="29"/>
      <c r="AW262" s="28" t="s">
        <v>125</v>
      </c>
      <c r="AX262" s="29">
        <v>258</v>
      </c>
      <c r="AY262" s="29">
        <v>21</v>
      </c>
      <c r="AZ262" s="29">
        <v>40</v>
      </c>
      <c r="BA262" s="29">
        <v>4</v>
      </c>
    </row>
    <row r="263" spans="1:53" ht="15.75">
      <c r="A263" s="28"/>
      <c r="B263" s="29"/>
      <c r="C263" s="29"/>
      <c r="D263" s="29"/>
      <c r="E263" s="29"/>
      <c r="F263" s="28"/>
      <c r="G263" s="29"/>
      <c r="H263" s="29"/>
      <c r="I263" s="29"/>
      <c r="J263" s="29"/>
      <c r="K263" s="29"/>
      <c r="AR263" s="28"/>
      <c r="AS263" s="29"/>
      <c r="AT263" s="29"/>
      <c r="AU263" s="29"/>
      <c r="AV263" s="29"/>
      <c r="AW263" s="28" t="s">
        <v>8342</v>
      </c>
      <c r="AX263" s="29">
        <v>259</v>
      </c>
      <c r="AY263" s="29">
        <v>20</v>
      </c>
      <c r="AZ263" s="29">
        <v>41</v>
      </c>
      <c r="BA263" s="29">
        <v>3</v>
      </c>
    </row>
    <row r="264" spans="1:53" ht="15.75">
      <c r="A264" s="28"/>
      <c r="B264" s="29"/>
      <c r="C264" s="29"/>
      <c r="D264" s="29"/>
      <c r="E264" s="29"/>
      <c r="F264" s="28"/>
      <c r="G264" s="29"/>
      <c r="H264" s="29"/>
      <c r="I264" s="29"/>
      <c r="J264" s="29"/>
      <c r="K264" s="29"/>
      <c r="AR264" s="28"/>
      <c r="AS264" s="29"/>
      <c r="AT264" s="29"/>
      <c r="AU264" s="29"/>
      <c r="AV264" s="29"/>
      <c r="AW264" s="28" t="s">
        <v>852</v>
      </c>
      <c r="AX264" s="29">
        <v>260</v>
      </c>
      <c r="AY264" s="29">
        <v>19</v>
      </c>
      <c r="AZ264" s="29">
        <v>41</v>
      </c>
      <c r="BA264" s="29">
        <v>3</v>
      </c>
    </row>
    <row r="265" spans="1:53" ht="15.75">
      <c r="A265" s="28"/>
      <c r="B265" s="29"/>
      <c r="C265" s="29"/>
      <c r="D265" s="29"/>
      <c r="E265" s="29"/>
      <c r="F265" s="28"/>
      <c r="G265" s="29"/>
      <c r="H265" s="29"/>
      <c r="I265" s="29"/>
      <c r="J265" s="29"/>
      <c r="K265" s="29"/>
      <c r="AR265" s="28"/>
      <c r="AS265" s="29"/>
      <c r="AT265" s="29"/>
      <c r="AU265" s="29"/>
      <c r="AV265" s="29"/>
      <c r="AW265" s="28" t="s">
        <v>8343</v>
      </c>
      <c r="AX265" s="29">
        <v>261</v>
      </c>
      <c r="AY265" s="29">
        <v>18</v>
      </c>
      <c r="AZ265" s="29">
        <v>41</v>
      </c>
      <c r="BA265" s="29">
        <v>3</v>
      </c>
    </row>
    <row r="266" spans="1:53" ht="15.75">
      <c r="A266" s="28"/>
      <c r="B266" s="29"/>
      <c r="C266" s="29"/>
      <c r="D266" s="29"/>
      <c r="E266" s="29"/>
      <c r="F266" s="28"/>
      <c r="G266" s="29"/>
      <c r="H266" s="29"/>
      <c r="I266" s="29"/>
      <c r="J266" s="29"/>
      <c r="K266" s="29"/>
      <c r="AR266" s="28"/>
      <c r="AS266" s="29"/>
      <c r="AT266" s="29"/>
      <c r="AU266" s="29"/>
      <c r="AV266" s="29"/>
      <c r="AW266" s="28" t="s">
        <v>6153</v>
      </c>
      <c r="AX266" s="29">
        <v>262</v>
      </c>
      <c r="AY266" s="29">
        <v>17</v>
      </c>
      <c r="AZ266" s="29">
        <v>41</v>
      </c>
      <c r="BA266" s="29">
        <v>3</v>
      </c>
    </row>
    <row r="267" spans="1:53" ht="15.75">
      <c r="A267" s="28"/>
      <c r="B267" s="29"/>
      <c r="C267" s="29"/>
      <c r="D267" s="29"/>
      <c r="E267" s="29"/>
      <c r="F267" s="28"/>
      <c r="G267" s="29"/>
      <c r="H267" s="29"/>
      <c r="I267" s="29"/>
      <c r="J267" s="29"/>
      <c r="K267" s="29"/>
      <c r="AR267" s="28"/>
      <c r="AS267" s="29"/>
      <c r="AT267" s="29"/>
      <c r="AU267" s="29"/>
      <c r="AV267" s="29"/>
      <c r="AW267" s="28" t="s">
        <v>2554</v>
      </c>
      <c r="AX267" s="29">
        <v>263</v>
      </c>
      <c r="AY267" s="29">
        <v>16</v>
      </c>
      <c r="AZ267" s="29">
        <v>41</v>
      </c>
      <c r="BA267" s="29">
        <v>3</v>
      </c>
    </row>
    <row r="268" spans="1:53" ht="15.75">
      <c r="A268" s="28"/>
      <c r="B268" s="29"/>
      <c r="C268" s="29"/>
      <c r="D268" s="29"/>
      <c r="E268" s="29"/>
      <c r="F268" s="28"/>
      <c r="G268" s="29"/>
      <c r="H268" s="29"/>
      <c r="I268" s="29"/>
      <c r="J268" s="29"/>
      <c r="K268" s="29"/>
      <c r="AR268" s="28"/>
      <c r="AS268" s="29"/>
      <c r="AT268" s="29"/>
      <c r="AU268" s="29"/>
      <c r="AV268" s="29"/>
      <c r="AW268" s="28" t="s">
        <v>8346</v>
      </c>
      <c r="AX268" s="29">
        <v>264</v>
      </c>
      <c r="AY268" s="29">
        <v>15</v>
      </c>
      <c r="AZ268" s="29">
        <v>41</v>
      </c>
      <c r="BA268" s="29">
        <v>3</v>
      </c>
    </row>
    <row r="269" spans="1:53" ht="15.75">
      <c r="A269" s="28"/>
      <c r="B269" s="29"/>
      <c r="C269" s="29"/>
      <c r="D269" s="29"/>
      <c r="E269" s="29"/>
      <c r="F269" s="28"/>
      <c r="G269" s="29"/>
      <c r="H269" s="29"/>
      <c r="I269" s="29"/>
      <c r="J269" s="29"/>
      <c r="K269" s="29"/>
      <c r="AR269" s="28"/>
      <c r="AS269" s="29"/>
      <c r="AT269" s="29"/>
      <c r="AU269" s="29"/>
      <c r="AV269" s="29"/>
      <c r="AW269" s="28" t="s">
        <v>2076</v>
      </c>
      <c r="AX269" s="29">
        <v>265</v>
      </c>
      <c r="AY269" s="29">
        <v>14</v>
      </c>
      <c r="AZ269" s="29">
        <v>42</v>
      </c>
      <c r="BA269" s="29">
        <v>2</v>
      </c>
    </row>
    <row r="270" spans="1:53" ht="15.75">
      <c r="A270" s="28"/>
      <c r="B270" s="29"/>
      <c r="C270" s="29"/>
      <c r="D270" s="29"/>
      <c r="E270" s="29"/>
      <c r="F270" s="28"/>
      <c r="G270" s="29"/>
      <c r="H270" s="29"/>
      <c r="I270" s="29"/>
      <c r="J270" s="29"/>
      <c r="K270" s="29"/>
      <c r="AR270" s="28"/>
      <c r="AS270" s="29"/>
      <c r="AT270" s="29"/>
      <c r="AU270" s="29"/>
      <c r="AV270" s="29"/>
      <c r="AW270" s="28" t="s">
        <v>2719</v>
      </c>
      <c r="AX270" s="29">
        <v>266</v>
      </c>
      <c r="AY270" s="29">
        <v>13</v>
      </c>
      <c r="AZ270" s="29">
        <v>42</v>
      </c>
      <c r="BA270" s="29">
        <v>2</v>
      </c>
    </row>
    <row r="271" spans="1:53" ht="15.75">
      <c r="A271" s="28"/>
      <c r="B271" s="29"/>
      <c r="C271" s="29"/>
      <c r="D271" s="29"/>
      <c r="E271" s="29"/>
      <c r="F271" s="28"/>
      <c r="G271" s="29"/>
      <c r="H271" s="29"/>
      <c r="I271" s="29"/>
      <c r="J271" s="29"/>
      <c r="K271" s="29"/>
      <c r="AR271" s="28"/>
      <c r="AS271" s="29"/>
      <c r="AT271" s="29"/>
      <c r="AU271" s="29"/>
      <c r="AV271" s="29"/>
      <c r="AW271" s="28" t="s">
        <v>348</v>
      </c>
      <c r="AX271" s="29">
        <v>267</v>
      </c>
      <c r="AY271" s="29">
        <v>12</v>
      </c>
      <c r="AZ271" s="29">
        <v>42</v>
      </c>
      <c r="BA271" s="29">
        <v>2</v>
      </c>
    </row>
    <row r="272" spans="1:53" ht="15.75">
      <c r="A272" s="28"/>
      <c r="B272" s="29"/>
      <c r="C272" s="29"/>
      <c r="D272" s="29"/>
      <c r="E272" s="29"/>
      <c r="F272" s="28"/>
      <c r="G272" s="29"/>
      <c r="H272" s="29"/>
      <c r="I272" s="29"/>
      <c r="J272" s="29"/>
      <c r="K272" s="29"/>
      <c r="AR272" s="28"/>
      <c r="AS272" s="29"/>
      <c r="AT272" s="29"/>
      <c r="AU272" s="29"/>
      <c r="AV272" s="29"/>
      <c r="AW272" s="28" t="s">
        <v>1303</v>
      </c>
      <c r="AX272" s="29">
        <v>268</v>
      </c>
      <c r="AY272" s="29">
        <v>11</v>
      </c>
      <c r="AZ272" s="29">
        <v>42</v>
      </c>
      <c r="BA272" s="29">
        <v>2</v>
      </c>
    </row>
    <row r="273" spans="1:53" ht="15.75">
      <c r="A273" s="28"/>
      <c r="B273" s="29"/>
      <c r="C273" s="29"/>
      <c r="D273" s="29"/>
      <c r="E273" s="29"/>
      <c r="F273" s="28"/>
      <c r="G273" s="29"/>
      <c r="H273" s="29"/>
      <c r="I273" s="29"/>
      <c r="J273" s="29"/>
      <c r="K273" s="29"/>
      <c r="AR273" s="28"/>
      <c r="AS273" s="29"/>
      <c r="AT273" s="29"/>
      <c r="AU273" s="29"/>
      <c r="AV273" s="29"/>
      <c r="AW273" s="28" t="s">
        <v>2432</v>
      </c>
      <c r="AX273" s="29">
        <v>269</v>
      </c>
      <c r="AY273" s="29">
        <v>10</v>
      </c>
      <c r="AZ273" s="29">
        <v>42</v>
      </c>
      <c r="BA273" s="29">
        <v>2</v>
      </c>
    </row>
    <row r="274" spans="1:53" ht="15.75">
      <c r="A274" s="28"/>
      <c r="B274" s="29"/>
      <c r="C274" s="29"/>
      <c r="D274" s="29"/>
      <c r="E274" s="29"/>
      <c r="F274" s="28"/>
      <c r="G274" s="29"/>
      <c r="H274" s="29"/>
      <c r="I274" s="29"/>
      <c r="J274" s="29"/>
      <c r="K274" s="29"/>
      <c r="AR274" s="28"/>
      <c r="AS274" s="29"/>
      <c r="AT274" s="29"/>
      <c r="AU274" s="29"/>
      <c r="AV274" s="29"/>
      <c r="AW274" s="28" t="s">
        <v>8266</v>
      </c>
      <c r="AX274" s="29">
        <v>270</v>
      </c>
      <c r="AY274" s="29">
        <v>9</v>
      </c>
      <c r="AZ274" s="29">
        <v>42</v>
      </c>
      <c r="BA274" s="29">
        <v>2</v>
      </c>
    </row>
    <row r="275" spans="1:53" ht="15.75">
      <c r="A275" s="28"/>
      <c r="B275" s="29"/>
      <c r="C275" s="29"/>
      <c r="D275" s="29"/>
      <c r="E275" s="29"/>
      <c r="F275" s="28"/>
      <c r="G275" s="29"/>
      <c r="H275" s="29"/>
      <c r="I275" s="29"/>
      <c r="J275" s="29"/>
      <c r="K275" s="29"/>
      <c r="AR275" s="28"/>
      <c r="AS275" s="29"/>
      <c r="AT275" s="29"/>
      <c r="AU275" s="29"/>
      <c r="AV275" s="29"/>
      <c r="AW275" s="28" t="s">
        <v>3068</v>
      </c>
      <c r="AX275" s="29">
        <v>271</v>
      </c>
      <c r="AY275" s="29">
        <v>8</v>
      </c>
      <c r="AZ275" s="29">
        <v>42</v>
      </c>
      <c r="BA275" s="29">
        <v>2</v>
      </c>
    </row>
    <row r="276" spans="1:53" ht="15.75">
      <c r="A276" s="28"/>
      <c r="B276" s="29"/>
      <c r="C276" s="29"/>
      <c r="D276" s="29"/>
      <c r="E276" s="29"/>
      <c r="F276" s="28"/>
      <c r="G276" s="29"/>
      <c r="H276" s="29"/>
      <c r="I276" s="29"/>
      <c r="J276" s="29"/>
      <c r="K276" s="29"/>
      <c r="AR276" s="28"/>
      <c r="AS276" s="29"/>
      <c r="AT276" s="29"/>
      <c r="AU276" s="29"/>
      <c r="AV276" s="29"/>
      <c r="AW276" s="28" t="s">
        <v>183</v>
      </c>
      <c r="AX276" s="29">
        <v>272</v>
      </c>
      <c r="AY276" s="29">
        <v>7</v>
      </c>
      <c r="AZ276" s="29">
        <v>43</v>
      </c>
      <c r="BA276" s="29">
        <v>1</v>
      </c>
    </row>
    <row r="277" spans="1:53" ht="15.75">
      <c r="A277" s="28"/>
      <c r="B277" s="29"/>
      <c r="C277" s="29"/>
      <c r="D277" s="29"/>
      <c r="E277" s="29"/>
      <c r="F277" s="28"/>
      <c r="G277" s="29"/>
      <c r="H277" s="29"/>
      <c r="I277" s="29"/>
      <c r="J277" s="29"/>
      <c r="K277" s="29"/>
      <c r="AR277" s="28"/>
      <c r="AS277" s="29"/>
      <c r="AT277" s="29"/>
      <c r="AU277" s="29"/>
      <c r="AV277" s="29"/>
      <c r="AW277" s="28" t="s">
        <v>8272</v>
      </c>
      <c r="AX277" s="29">
        <v>273</v>
      </c>
      <c r="AY277" s="29">
        <v>6</v>
      </c>
      <c r="AZ277" s="29">
        <v>43</v>
      </c>
      <c r="BA277" s="29">
        <v>1</v>
      </c>
    </row>
    <row r="278" spans="1:53" ht="15.75">
      <c r="A278" s="28"/>
      <c r="B278" s="29"/>
      <c r="C278" s="29"/>
      <c r="D278" s="29"/>
      <c r="E278" s="29"/>
      <c r="F278" s="28"/>
      <c r="G278" s="29"/>
      <c r="H278" s="29"/>
      <c r="I278" s="29"/>
      <c r="J278" s="29"/>
      <c r="K278" s="29"/>
      <c r="AR278" s="28"/>
      <c r="AS278" s="29"/>
      <c r="AT278" s="29"/>
      <c r="AU278" s="29"/>
      <c r="AV278" s="29"/>
      <c r="AW278" s="28" t="s">
        <v>8276</v>
      </c>
      <c r="AX278" s="29">
        <v>274</v>
      </c>
      <c r="AY278" s="29">
        <v>5</v>
      </c>
      <c r="AZ278" s="29">
        <v>43</v>
      </c>
      <c r="BA278" s="29">
        <v>1</v>
      </c>
    </row>
    <row r="279" spans="1:53" ht="15.75">
      <c r="A279" s="28"/>
      <c r="B279" s="29"/>
      <c r="C279" s="29"/>
      <c r="D279" s="29"/>
      <c r="E279" s="29"/>
      <c r="F279" s="28"/>
      <c r="G279" s="29"/>
      <c r="H279" s="29"/>
      <c r="I279" s="29"/>
      <c r="J279" s="29"/>
      <c r="K279" s="29"/>
      <c r="AR279" s="28"/>
      <c r="AS279" s="29"/>
      <c r="AT279" s="29"/>
      <c r="AU279" s="29"/>
      <c r="AV279" s="29"/>
      <c r="AW279" s="28" t="s">
        <v>1152</v>
      </c>
      <c r="AX279" s="29">
        <v>275</v>
      </c>
      <c r="AY279" s="29">
        <v>4</v>
      </c>
      <c r="AZ279" s="29">
        <v>43</v>
      </c>
      <c r="BA279" s="29">
        <v>1</v>
      </c>
    </row>
    <row r="280" spans="1:53" ht="15.75">
      <c r="A280" s="28"/>
      <c r="B280" s="29"/>
      <c r="C280" s="29"/>
      <c r="D280" s="29"/>
      <c r="E280" s="29"/>
      <c r="F280" s="28"/>
      <c r="G280" s="29"/>
      <c r="H280" s="29"/>
      <c r="I280" s="29"/>
      <c r="J280" s="29"/>
      <c r="K280" s="29"/>
      <c r="AR280" s="28"/>
      <c r="AS280" s="29"/>
      <c r="AT280" s="29"/>
      <c r="AU280" s="29"/>
      <c r="AV280" s="29"/>
      <c r="AW280" s="28" t="s">
        <v>8280</v>
      </c>
      <c r="AX280" s="29">
        <v>276</v>
      </c>
      <c r="AY280" s="29">
        <v>3</v>
      </c>
      <c r="AZ280" s="29">
        <v>43</v>
      </c>
      <c r="BA280" s="29">
        <v>1</v>
      </c>
    </row>
    <row r="281" spans="1:53" ht="15.75">
      <c r="A281" s="28"/>
      <c r="B281" s="29"/>
      <c r="C281" s="29"/>
      <c r="D281" s="29"/>
      <c r="E281" s="29"/>
      <c r="F281" s="28"/>
      <c r="G281" s="29"/>
      <c r="H281" s="29"/>
      <c r="I281" s="29"/>
      <c r="J281" s="29"/>
      <c r="K281" s="29"/>
      <c r="AR281" s="28"/>
      <c r="AS281" s="29"/>
      <c r="AT281" s="29"/>
      <c r="AU281" s="29"/>
      <c r="AV281" s="29"/>
      <c r="AW281" s="28" t="s">
        <v>6415</v>
      </c>
      <c r="AX281" s="29">
        <v>277</v>
      </c>
      <c r="AY281" s="29">
        <v>2</v>
      </c>
      <c r="AZ281" s="29">
        <v>43</v>
      </c>
      <c r="BA281" s="29">
        <v>1</v>
      </c>
    </row>
    <row r="282" spans="1:53" ht="15.75">
      <c r="A282" s="28"/>
      <c r="B282" s="29"/>
      <c r="C282" s="29"/>
      <c r="D282" s="29"/>
      <c r="E282" s="29"/>
      <c r="F282" s="28"/>
      <c r="G282" s="29"/>
      <c r="H282" s="29"/>
      <c r="I282" s="29"/>
      <c r="J282" s="29"/>
      <c r="K282" s="29"/>
      <c r="AR282" s="28"/>
      <c r="AS282" s="29"/>
      <c r="AT282" s="29"/>
      <c r="AU282" s="29"/>
      <c r="AV282" s="29"/>
      <c r="AW282" s="28" t="s">
        <v>89</v>
      </c>
      <c r="AX282" s="29">
        <v>278</v>
      </c>
      <c r="AY282" s="29">
        <v>1</v>
      </c>
      <c r="AZ282" s="29">
        <v>43</v>
      </c>
      <c r="BA282" s="29">
        <v>1</v>
      </c>
    </row>
    <row r="283" spans="1:53" ht="15.75">
      <c r="F283" s="28"/>
      <c r="G283" s="29"/>
      <c r="H283" s="29"/>
      <c r="I283" s="29"/>
      <c r="J283" s="29"/>
      <c r="K283" s="29"/>
    </row>
    <row r="284" spans="1:53" ht="15.75">
      <c r="F284" s="28"/>
      <c r="G284" s="29"/>
      <c r="H284" s="29"/>
      <c r="I284" s="29"/>
      <c r="J284" s="29"/>
      <c r="K284" s="29"/>
    </row>
    <row r="285" spans="1:53" ht="15.75">
      <c r="F285" s="28"/>
      <c r="G285" s="29"/>
      <c r="H285" s="29"/>
      <c r="I285" s="29"/>
      <c r="J285" s="29"/>
      <c r="K285" s="29"/>
    </row>
  </sheetData>
  <mergeCells count="5">
    <mergeCell ref="F4:K4"/>
    <mergeCell ref="L4:Q4"/>
    <mergeCell ref="R4:W4"/>
    <mergeCell ref="X4:AD4"/>
    <mergeCell ref="AE4:AK4"/>
  </mergeCells>
  <printOptions horizontalCentered="1" verticalCentered="1" gridLines="1"/>
  <pageMargins left="0.5" right="0" top="0.5" bottom="0" header="0" footer="0"/>
  <pageSetup paperSize="5" scale="53" orientation="landscape" horizontalDpi="300" verticalDpi="300" r:id="rId1"/>
  <headerFooter alignWithMargins="0">
    <oddHeader>&amp;C&amp;"Arial,Bold"&amp;20Tehilim 107</oddHeader>
  </headerFooter>
  <legacyDrawing r:id="rId2"/>
</worksheet>
</file>

<file path=xl/worksheets/sheet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pageSetUpPr fitToPage="1"/>
  </sheetPr>
  <dimension ref="A1:Z102"/>
  <sheetViews>
    <sheetView showZeros="0" workbookViewId="0">
      <pane ySplit="3" topLeftCell="A13" activePane="bottomLeft" state="frozen"/>
      <selection pane="bottomLeft" activeCell="D26" sqref="D26"/>
    </sheetView>
  </sheetViews>
  <sheetFormatPr defaultColWidth="9.140625" defaultRowHeight="12.75"/>
  <cols>
    <col min="1" max="1" width="10.28515625" style="227" bestFit="1" customWidth="1"/>
    <col min="2" max="2" width="5.85546875" style="8" bestFit="1" customWidth="1"/>
    <col min="3" max="3" width="5.85546875" style="8" customWidth="1"/>
    <col min="4" max="4" width="5.85546875" style="8" bestFit="1" customWidth="1"/>
    <col min="5" max="6" width="6" style="8" bestFit="1" customWidth="1"/>
    <col min="7" max="7" width="10.28515625" style="227" bestFit="1" customWidth="1"/>
    <col min="8" max="8" width="5.85546875" style="8" bestFit="1" customWidth="1"/>
    <col min="9" max="9" width="5.85546875" style="8" customWidth="1"/>
    <col min="10" max="10" width="5.85546875" style="8" bestFit="1" customWidth="1"/>
    <col min="11" max="12" width="6" style="8" bestFit="1" customWidth="1"/>
    <col min="13" max="13" width="12.140625" style="227" bestFit="1" customWidth="1"/>
    <col min="14" max="14" width="5.85546875" style="8" bestFit="1" customWidth="1"/>
    <col min="15" max="15" width="5.85546875" style="8" customWidth="1"/>
    <col min="16" max="16" width="5.85546875" style="8" bestFit="1" customWidth="1"/>
    <col min="17" max="18" width="6" style="8" bestFit="1" customWidth="1"/>
    <col min="19" max="16384" width="9.140625" style="3"/>
  </cols>
  <sheetData>
    <row r="1" spans="1:23" s="101" customFormat="1" ht="9">
      <c r="A1" s="13"/>
      <c r="B1" s="13" t="s">
        <v>1</v>
      </c>
      <c r="C1" s="13" t="s">
        <v>1</v>
      </c>
      <c r="D1" s="13" t="s">
        <v>1</v>
      </c>
      <c r="E1" s="13" t="s">
        <v>0</v>
      </c>
      <c r="F1" s="13" t="s">
        <v>0</v>
      </c>
      <c r="G1" s="13"/>
      <c r="H1" s="13" t="s">
        <v>1</v>
      </c>
      <c r="I1" s="13" t="s">
        <v>1</v>
      </c>
      <c r="J1" s="13" t="s">
        <v>1</v>
      </c>
      <c r="K1" s="13" t="s">
        <v>0</v>
      </c>
      <c r="L1" s="13" t="s">
        <v>0</v>
      </c>
      <c r="M1" s="13"/>
      <c r="N1" s="13" t="s">
        <v>1</v>
      </c>
      <c r="O1" s="13" t="s">
        <v>1</v>
      </c>
      <c r="P1" s="13" t="s">
        <v>1</v>
      </c>
      <c r="Q1" s="13" t="s">
        <v>0</v>
      </c>
      <c r="R1" s="13" t="s">
        <v>0</v>
      </c>
    </row>
    <row r="2" spans="1:23" s="101" customFormat="1" ht="9">
      <c r="A2" s="13" t="s">
        <v>1</v>
      </c>
      <c r="B2" s="13" t="s">
        <v>6</v>
      </c>
      <c r="C2" s="13" t="s">
        <v>6</v>
      </c>
      <c r="D2" s="13" t="s">
        <v>6</v>
      </c>
      <c r="E2" s="13" t="s">
        <v>6</v>
      </c>
      <c r="F2" s="13" t="s">
        <v>6</v>
      </c>
      <c r="G2" s="13" t="s">
        <v>1</v>
      </c>
      <c r="H2" s="13" t="s">
        <v>6</v>
      </c>
      <c r="I2" s="13" t="s">
        <v>6</v>
      </c>
      <c r="J2" s="13" t="s">
        <v>6</v>
      </c>
      <c r="K2" s="13" t="s">
        <v>6</v>
      </c>
      <c r="L2" s="13" t="s">
        <v>6</v>
      </c>
      <c r="M2" s="13" t="s">
        <v>1</v>
      </c>
      <c r="N2" s="13" t="s">
        <v>6</v>
      </c>
      <c r="O2" s="13" t="s">
        <v>6</v>
      </c>
      <c r="P2" s="13" t="s">
        <v>6</v>
      </c>
      <c r="Q2" s="13" t="s">
        <v>6</v>
      </c>
      <c r="R2" s="13" t="s">
        <v>6</v>
      </c>
    </row>
    <row r="3" spans="1:23" s="101" customFormat="1" ht="9">
      <c r="A3" s="13"/>
      <c r="B3" s="13"/>
      <c r="C3" s="13" t="s">
        <v>195</v>
      </c>
      <c r="D3" s="13" t="s">
        <v>9</v>
      </c>
      <c r="E3" s="13"/>
      <c r="F3" s="13" t="s">
        <v>9</v>
      </c>
      <c r="G3" s="13"/>
      <c r="H3" s="13"/>
      <c r="I3" s="13" t="s">
        <v>195</v>
      </c>
      <c r="J3" s="13" t="s">
        <v>9</v>
      </c>
      <c r="K3" s="13"/>
      <c r="L3" s="13" t="s">
        <v>9</v>
      </c>
      <c r="M3" s="13"/>
      <c r="N3" s="13"/>
      <c r="O3" s="13" t="s">
        <v>195</v>
      </c>
      <c r="P3" s="13" t="s">
        <v>9</v>
      </c>
      <c r="Q3" s="13"/>
      <c r="R3" s="13" t="s">
        <v>9</v>
      </c>
    </row>
    <row r="4" spans="1:23" ht="15.75">
      <c r="A4" s="173" t="s">
        <v>283</v>
      </c>
      <c r="B4" s="16">
        <v>1</v>
      </c>
      <c r="C4" s="16"/>
      <c r="D4" s="16">
        <v>98</v>
      </c>
      <c r="E4" s="16">
        <v>1</v>
      </c>
      <c r="F4" s="16">
        <v>14</v>
      </c>
      <c r="G4" s="13"/>
      <c r="H4" s="13"/>
      <c r="I4" s="13"/>
      <c r="J4" s="13"/>
      <c r="K4" s="13"/>
      <c r="L4" s="13"/>
      <c r="M4" s="13"/>
      <c r="N4" s="13"/>
      <c r="O4" s="13"/>
      <c r="P4" s="13"/>
      <c r="Q4" s="13"/>
      <c r="R4" s="13"/>
      <c r="W4" s="92"/>
    </row>
    <row r="5" spans="1:23" ht="15.75">
      <c r="A5" s="173" t="s">
        <v>199</v>
      </c>
      <c r="B5" s="16">
        <v>2</v>
      </c>
      <c r="C5" s="16"/>
      <c r="D5" s="16">
        <v>97</v>
      </c>
      <c r="E5" s="16">
        <v>1</v>
      </c>
      <c r="F5" s="16">
        <v>14</v>
      </c>
      <c r="G5" s="13"/>
      <c r="H5" s="13"/>
      <c r="I5" s="13"/>
      <c r="J5" s="13"/>
      <c r="K5" s="13"/>
      <c r="L5" s="13"/>
      <c r="M5" s="13"/>
      <c r="N5" s="13"/>
      <c r="O5" s="13"/>
      <c r="P5" s="13"/>
      <c r="Q5" s="13"/>
      <c r="R5" s="13"/>
      <c r="W5" s="92"/>
    </row>
    <row r="6" spans="1:23" ht="15.75">
      <c r="A6" s="173" t="s">
        <v>201</v>
      </c>
      <c r="B6" s="16">
        <v>3</v>
      </c>
      <c r="C6" s="16"/>
      <c r="D6" s="16">
        <v>96</v>
      </c>
      <c r="E6" s="16">
        <v>1</v>
      </c>
      <c r="F6" s="16">
        <v>14</v>
      </c>
      <c r="G6" s="13"/>
      <c r="H6" s="13"/>
      <c r="I6" s="13"/>
      <c r="J6" s="13"/>
      <c r="K6" s="13"/>
      <c r="L6" s="13"/>
      <c r="M6" s="13"/>
      <c r="N6" s="13"/>
      <c r="O6" s="13"/>
      <c r="P6" s="13"/>
      <c r="Q6" s="13"/>
      <c r="R6" s="13"/>
      <c r="W6" s="92"/>
    </row>
    <row r="7" spans="1:23" ht="21">
      <c r="A7" s="76" t="s">
        <v>2467</v>
      </c>
      <c r="B7" s="16">
        <v>4</v>
      </c>
      <c r="C7" s="16">
        <v>1</v>
      </c>
      <c r="D7" s="16">
        <v>95</v>
      </c>
      <c r="E7" s="16">
        <v>2</v>
      </c>
      <c r="F7" s="16">
        <v>13</v>
      </c>
      <c r="G7" s="76" t="s">
        <v>396</v>
      </c>
      <c r="H7" s="16">
        <v>37</v>
      </c>
      <c r="I7" s="16">
        <v>34</v>
      </c>
      <c r="J7" s="16">
        <v>62</v>
      </c>
      <c r="K7" s="16">
        <v>7</v>
      </c>
      <c r="L7" s="16">
        <v>8</v>
      </c>
      <c r="M7" s="76" t="s">
        <v>241</v>
      </c>
      <c r="N7" s="16">
        <v>71</v>
      </c>
      <c r="O7" s="16">
        <v>68</v>
      </c>
      <c r="P7" s="16">
        <v>28</v>
      </c>
      <c r="Q7" s="16">
        <v>11</v>
      </c>
      <c r="R7" s="16">
        <v>4</v>
      </c>
      <c r="W7" s="92"/>
    </row>
    <row r="8" spans="1:23" ht="21">
      <c r="A8" s="76" t="s">
        <v>299</v>
      </c>
      <c r="B8" s="16">
        <v>5</v>
      </c>
      <c r="C8" s="16">
        <v>2</v>
      </c>
      <c r="D8" s="16">
        <v>94</v>
      </c>
      <c r="E8" s="16">
        <v>2</v>
      </c>
      <c r="F8" s="16">
        <v>13</v>
      </c>
      <c r="G8" s="76" t="s">
        <v>2916</v>
      </c>
      <c r="H8" s="16">
        <v>38</v>
      </c>
      <c r="I8" s="16">
        <v>35</v>
      </c>
      <c r="J8" s="16">
        <v>61</v>
      </c>
      <c r="K8" s="16">
        <v>7</v>
      </c>
      <c r="L8" s="16">
        <v>8</v>
      </c>
      <c r="M8" s="76" t="s">
        <v>2914</v>
      </c>
      <c r="N8" s="16">
        <v>72</v>
      </c>
      <c r="O8" s="16">
        <v>69</v>
      </c>
      <c r="P8" s="16">
        <v>27</v>
      </c>
      <c r="Q8" s="16">
        <v>11</v>
      </c>
      <c r="R8" s="16">
        <v>4</v>
      </c>
      <c r="W8" s="92"/>
    </row>
    <row r="9" spans="1:23" ht="21">
      <c r="A9" s="76" t="s">
        <v>522</v>
      </c>
      <c r="B9" s="16">
        <v>6</v>
      </c>
      <c r="C9" s="16">
        <v>3</v>
      </c>
      <c r="D9" s="16">
        <v>93</v>
      </c>
      <c r="E9" s="16">
        <v>2</v>
      </c>
      <c r="F9" s="16">
        <v>13</v>
      </c>
      <c r="G9" s="76" t="s">
        <v>2917</v>
      </c>
      <c r="H9" s="16">
        <v>39</v>
      </c>
      <c r="I9" s="16">
        <v>36</v>
      </c>
      <c r="J9" s="16">
        <v>60</v>
      </c>
      <c r="K9" s="16">
        <v>7</v>
      </c>
      <c r="L9" s="16">
        <v>8</v>
      </c>
      <c r="M9" s="76" t="s">
        <v>2887</v>
      </c>
      <c r="N9" s="16">
        <v>73</v>
      </c>
      <c r="O9" s="16">
        <v>70</v>
      </c>
      <c r="P9" s="16">
        <v>26</v>
      </c>
      <c r="Q9" s="16">
        <v>11</v>
      </c>
      <c r="R9" s="16">
        <v>4</v>
      </c>
      <c r="W9" s="92"/>
    </row>
    <row r="10" spans="1:23" ht="21">
      <c r="A10" s="76" t="s">
        <v>2838</v>
      </c>
      <c r="B10" s="16">
        <v>7</v>
      </c>
      <c r="C10" s="16">
        <v>4</v>
      </c>
      <c r="D10" s="16">
        <v>92</v>
      </c>
      <c r="E10" s="16">
        <v>2</v>
      </c>
      <c r="F10" s="16">
        <v>13</v>
      </c>
      <c r="G10" s="76" t="s">
        <v>1664</v>
      </c>
      <c r="H10" s="16">
        <v>40</v>
      </c>
      <c r="I10" s="16">
        <v>37</v>
      </c>
      <c r="J10" s="16">
        <v>59</v>
      </c>
      <c r="K10" s="16">
        <v>7</v>
      </c>
      <c r="L10" s="16">
        <v>8</v>
      </c>
      <c r="M10" s="76" t="s">
        <v>2941</v>
      </c>
      <c r="N10" s="16">
        <v>74</v>
      </c>
      <c r="O10" s="16">
        <v>71</v>
      </c>
      <c r="P10" s="16">
        <v>25</v>
      </c>
      <c r="Q10" s="16">
        <v>11</v>
      </c>
      <c r="R10" s="16">
        <v>4</v>
      </c>
      <c r="W10" s="92"/>
    </row>
    <row r="11" spans="1:23" ht="21">
      <c r="A11" s="76" t="s">
        <v>546</v>
      </c>
      <c r="B11" s="16">
        <v>8</v>
      </c>
      <c r="C11" s="16">
        <v>5</v>
      </c>
      <c r="D11" s="16">
        <v>91</v>
      </c>
      <c r="E11" s="16">
        <v>2</v>
      </c>
      <c r="F11" s="16">
        <v>13</v>
      </c>
      <c r="G11" s="76" t="s">
        <v>2918</v>
      </c>
      <c r="H11" s="16">
        <v>41</v>
      </c>
      <c r="I11" s="16">
        <v>38</v>
      </c>
      <c r="J11" s="16">
        <v>58</v>
      </c>
      <c r="K11" s="16">
        <v>7</v>
      </c>
      <c r="L11" s="16">
        <v>8</v>
      </c>
      <c r="M11" s="76" t="s">
        <v>241</v>
      </c>
      <c r="N11" s="16">
        <v>75</v>
      </c>
      <c r="O11" s="16">
        <v>72</v>
      </c>
      <c r="P11" s="16">
        <v>24</v>
      </c>
      <c r="Q11" s="16">
        <v>11</v>
      </c>
      <c r="R11" s="16">
        <v>4</v>
      </c>
      <c r="W11" s="92"/>
    </row>
    <row r="12" spans="1:23" ht="21">
      <c r="A12" s="76" t="s">
        <v>423</v>
      </c>
      <c r="B12" s="16">
        <v>9</v>
      </c>
      <c r="C12" s="16">
        <v>6</v>
      </c>
      <c r="D12" s="16">
        <v>90</v>
      </c>
      <c r="E12" s="16">
        <v>2</v>
      </c>
      <c r="F12" s="16">
        <v>13</v>
      </c>
      <c r="G12" s="76" t="s">
        <v>2822</v>
      </c>
      <c r="H12" s="16">
        <v>42</v>
      </c>
      <c r="I12" s="16">
        <v>39</v>
      </c>
      <c r="J12" s="16">
        <v>57</v>
      </c>
      <c r="K12" s="16">
        <v>7</v>
      </c>
      <c r="L12" s="16">
        <v>8</v>
      </c>
      <c r="M12" s="76" t="s">
        <v>2915</v>
      </c>
      <c r="N12" s="16">
        <v>76</v>
      </c>
      <c r="O12" s="16">
        <v>73</v>
      </c>
      <c r="P12" s="16">
        <v>23</v>
      </c>
      <c r="Q12" s="16">
        <v>11</v>
      </c>
      <c r="R12" s="16">
        <v>4</v>
      </c>
      <c r="W12" s="92"/>
    </row>
    <row r="13" spans="1:23" ht="21">
      <c r="A13" s="76" t="s">
        <v>224</v>
      </c>
      <c r="B13" s="16">
        <v>10</v>
      </c>
      <c r="C13" s="16">
        <v>7</v>
      </c>
      <c r="D13" s="16">
        <v>89</v>
      </c>
      <c r="E13" s="16">
        <v>2</v>
      </c>
      <c r="F13" s="16">
        <v>13</v>
      </c>
      <c r="G13" s="76" t="s">
        <v>522</v>
      </c>
      <c r="H13" s="16">
        <v>43</v>
      </c>
      <c r="I13" s="16">
        <v>40</v>
      </c>
      <c r="J13" s="16">
        <v>56</v>
      </c>
      <c r="K13" s="16">
        <v>8</v>
      </c>
      <c r="L13" s="16">
        <v>7</v>
      </c>
      <c r="M13" s="76" t="s">
        <v>217</v>
      </c>
      <c r="N13" s="16">
        <v>77</v>
      </c>
      <c r="O13" s="16">
        <v>74</v>
      </c>
      <c r="P13" s="16">
        <v>22</v>
      </c>
      <c r="Q13" s="16">
        <v>11</v>
      </c>
      <c r="R13" s="16">
        <v>4</v>
      </c>
      <c r="W13" s="92"/>
    </row>
    <row r="14" spans="1:23" ht="21">
      <c r="A14" s="76" t="s">
        <v>2839</v>
      </c>
      <c r="B14" s="16">
        <v>11</v>
      </c>
      <c r="C14" s="16">
        <v>8</v>
      </c>
      <c r="D14" s="16">
        <v>88</v>
      </c>
      <c r="E14" s="16">
        <v>3</v>
      </c>
      <c r="F14" s="16">
        <v>12</v>
      </c>
      <c r="G14" s="76" t="s">
        <v>1405</v>
      </c>
      <c r="H14" s="16">
        <v>44</v>
      </c>
      <c r="I14" s="16">
        <v>41</v>
      </c>
      <c r="J14" s="16">
        <v>55</v>
      </c>
      <c r="K14" s="16">
        <v>8</v>
      </c>
      <c r="L14" s="16">
        <v>7</v>
      </c>
      <c r="M14" s="76" t="s">
        <v>2910</v>
      </c>
      <c r="N14" s="16">
        <v>78</v>
      </c>
      <c r="O14" s="16">
        <v>75</v>
      </c>
      <c r="P14" s="16">
        <v>21</v>
      </c>
      <c r="Q14" s="16">
        <v>11</v>
      </c>
      <c r="R14" s="16">
        <v>4</v>
      </c>
      <c r="W14" s="92"/>
    </row>
    <row r="15" spans="1:23" ht="21">
      <c r="A15" s="76" t="s">
        <v>2840</v>
      </c>
      <c r="B15" s="16">
        <v>12</v>
      </c>
      <c r="C15" s="16">
        <v>9</v>
      </c>
      <c r="D15" s="16">
        <v>87</v>
      </c>
      <c r="E15" s="16">
        <v>3</v>
      </c>
      <c r="F15" s="16">
        <v>12</v>
      </c>
      <c r="G15" s="76" t="s">
        <v>2920</v>
      </c>
      <c r="H15" s="16">
        <v>45</v>
      </c>
      <c r="I15" s="16">
        <v>42</v>
      </c>
      <c r="J15" s="16">
        <v>54</v>
      </c>
      <c r="K15" s="16">
        <v>8</v>
      </c>
      <c r="L15" s="16">
        <v>7</v>
      </c>
      <c r="M15" s="76" t="s">
        <v>2814</v>
      </c>
      <c r="N15" s="16">
        <v>79</v>
      </c>
      <c r="O15" s="16">
        <v>76</v>
      </c>
      <c r="P15" s="16">
        <v>20</v>
      </c>
      <c r="Q15" s="16">
        <v>12</v>
      </c>
      <c r="R15" s="16">
        <v>3</v>
      </c>
      <c r="S15" s="3204" t="s">
        <v>8356</v>
      </c>
      <c r="W15" s="92"/>
    </row>
    <row r="16" spans="1:23" ht="21">
      <c r="A16" s="76" t="s">
        <v>2841</v>
      </c>
      <c r="B16" s="16">
        <v>13</v>
      </c>
      <c r="C16" s="16">
        <v>10</v>
      </c>
      <c r="D16" s="16">
        <v>86</v>
      </c>
      <c r="E16" s="16">
        <v>3</v>
      </c>
      <c r="F16" s="16">
        <v>12</v>
      </c>
      <c r="G16" s="76" t="s">
        <v>2921</v>
      </c>
      <c r="H16" s="16">
        <v>46</v>
      </c>
      <c r="I16" s="16">
        <v>43</v>
      </c>
      <c r="J16" s="16">
        <v>53</v>
      </c>
      <c r="K16" s="16">
        <v>8</v>
      </c>
      <c r="L16" s="16">
        <v>7</v>
      </c>
      <c r="M16" s="76" t="s">
        <v>522</v>
      </c>
      <c r="N16" s="16">
        <v>80</v>
      </c>
      <c r="O16" s="16">
        <v>77</v>
      </c>
      <c r="P16" s="16">
        <v>19</v>
      </c>
      <c r="Q16" s="16">
        <v>12</v>
      </c>
      <c r="R16" s="16">
        <v>3</v>
      </c>
      <c r="S16" s="3204"/>
      <c r="W16" s="92"/>
    </row>
    <row r="17" spans="1:26" ht="21">
      <c r="A17" s="76" t="s">
        <v>2842</v>
      </c>
      <c r="B17" s="16">
        <v>14</v>
      </c>
      <c r="C17" s="16">
        <v>11</v>
      </c>
      <c r="D17" s="16">
        <v>85</v>
      </c>
      <c r="E17" s="16">
        <v>3</v>
      </c>
      <c r="F17" s="16">
        <v>12</v>
      </c>
      <c r="G17" s="76" t="s">
        <v>2923</v>
      </c>
      <c r="H17" s="16">
        <v>47</v>
      </c>
      <c r="I17" s="16">
        <v>44</v>
      </c>
      <c r="J17" s="16">
        <v>52</v>
      </c>
      <c r="K17" s="16">
        <v>8</v>
      </c>
      <c r="L17" s="16">
        <v>7</v>
      </c>
      <c r="M17" s="76" t="s">
        <v>2900</v>
      </c>
      <c r="N17" s="16">
        <v>81</v>
      </c>
      <c r="O17" s="16">
        <v>78</v>
      </c>
      <c r="P17" s="16">
        <v>18</v>
      </c>
      <c r="Q17" s="16">
        <v>12</v>
      </c>
      <c r="R17" s="16">
        <v>3</v>
      </c>
      <c r="W17" s="92"/>
    </row>
    <row r="18" spans="1:26" ht="21">
      <c r="A18" s="76" t="s">
        <v>2843</v>
      </c>
      <c r="B18" s="16">
        <v>15</v>
      </c>
      <c r="C18" s="16">
        <v>12</v>
      </c>
      <c r="D18" s="16">
        <v>84</v>
      </c>
      <c r="E18" s="16">
        <v>3</v>
      </c>
      <c r="F18" s="16">
        <v>12</v>
      </c>
      <c r="G18" s="76" t="s">
        <v>2925</v>
      </c>
      <c r="H18" s="16">
        <v>48</v>
      </c>
      <c r="I18" s="16">
        <v>45</v>
      </c>
      <c r="J18" s="16">
        <v>51</v>
      </c>
      <c r="K18" s="16">
        <v>8</v>
      </c>
      <c r="L18" s="16">
        <v>7</v>
      </c>
      <c r="M18" s="76" t="s">
        <v>1283</v>
      </c>
      <c r="N18" s="16">
        <v>82</v>
      </c>
      <c r="O18" s="16">
        <v>79</v>
      </c>
      <c r="P18" s="16">
        <v>17</v>
      </c>
      <c r="Q18" s="16">
        <v>12</v>
      </c>
      <c r="R18" s="16">
        <v>3</v>
      </c>
      <c r="W18" s="92"/>
    </row>
    <row r="19" spans="1:26" ht="21">
      <c r="A19" s="76" t="s">
        <v>1455</v>
      </c>
      <c r="B19" s="16">
        <v>16</v>
      </c>
      <c r="C19" s="16">
        <v>13</v>
      </c>
      <c r="D19" s="16">
        <v>83</v>
      </c>
      <c r="E19" s="16">
        <v>4</v>
      </c>
      <c r="F19" s="16">
        <v>11</v>
      </c>
      <c r="G19" s="76" t="s">
        <v>2927</v>
      </c>
      <c r="H19" s="27">
        <v>49</v>
      </c>
      <c r="I19" s="16">
        <v>46</v>
      </c>
      <c r="J19" s="16">
        <v>50</v>
      </c>
      <c r="K19" s="16">
        <v>8</v>
      </c>
      <c r="L19" s="16">
        <v>7</v>
      </c>
      <c r="M19" s="76" t="s">
        <v>2919</v>
      </c>
      <c r="N19" s="16">
        <v>83</v>
      </c>
      <c r="O19" s="16">
        <v>80</v>
      </c>
      <c r="P19" s="16">
        <v>16</v>
      </c>
      <c r="Q19" s="16">
        <v>12</v>
      </c>
      <c r="R19" s="16">
        <v>3</v>
      </c>
      <c r="W19" s="92"/>
    </row>
    <row r="20" spans="1:26" ht="21">
      <c r="A20" s="76" t="s">
        <v>869</v>
      </c>
      <c r="B20" s="16">
        <v>17</v>
      </c>
      <c r="C20" s="16">
        <v>14</v>
      </c>
      <c r="D20" s="16">
        <v>82</v>
      </c>
      <c r="E20" s="16">
        <v>4</v>
      </c>
      <c r="F20" s="16">
        <v>11</v>
      </c>
      <c r="G20" s="76" t="s">
        <v>2929</v>
      </c>
      <c r="H20" s="16">
        <v>50</v>
      </c>
      <c r="I20" s="16">
        <v>47</v>
      </c>
      <c r="J20" s="27">
        <v>49</v>
      </c>
      <c r="K20" s="16">
        <v>8</v>
      </c>
      <c r="L20" s="16">
        <v>7</v>
      </c>
      <c r="M20" s="76" t="s">
        <v>522</v>
      </c>
      <c r="N20" s="16">
        <v>84</v>
      </c>
      <c r="O20" s="16">
        <v>81</v>
      </c>
      <c r="P20" s="16">
        <v>15</v>
      </c>
      <c r="Q20" s="16">
        <v>12</v>
      </c>
      <c r="R20" s="16">
        <v>3</v>
      </c>
      <c r="W20" s="92"/>
    </row>
    <row r="21" spans="1:26" ht="21">
      <c r="A21" s="76" t="s">
        <v>22</v>
      </c>
      <c r="B21" s="16">
        <v>18</v>
      </c>
      <c r="C21" s="16">
        <v>15</v>
      </c>
      <c r="D21" s="16">
        <v>81</v>
      </c>
      <c r="E21" s="16">
        <v>4</v>
      </c>
      <c r="F21" s="16">
        <v>11</v>
      </c>
      <c r="G21" s="177" t="s">
        <v>2931</v>
      </c>
      <c r="H21" s="16">
        <v>51</v>
      </c>
      <c r="I21" s="27">
        <v>48</v>
      </c>
      <c r="J21" s="27">
        <v>48</v>
      </c>
      <c r="K21" s="16">
        <v>8</v>
      </c>
      <c r="L21" s="16">
        <v>7</v>
      </c>
      <c r="M21" s="76" t="s">
        <v>2942</v>
      </c>
      <c r="N21" s="16">
        <v>85</v>
      </c>
      <c r="O21" s="16">
        <v>82</v>
      </c>
      <c r="P21" s="16">
        <v>14</v>
      </c>
      <c r="Q21" s="16">
        <v>12</v>
      </c>
      <c r="R21" s="16">
        <v>3</v>
      </c>
      <c r="W21" s="92"/>
    </row>
    <row r="22" spans="1:26" ht="21">
      <c r="A22" s="76" t="s">
        <v>2936</v>
      </c>
      <c r="B22" s="16">
        <v>19</v>
      </c>
      <c r="C22" s="16">
        <v>16</v>
      </c>
      <c r="D22" s="16">
        <v>80</v>
      </c>
      <c r="E22" s="16">
        <v>4</v>
      </c>
      <c r="F22" s="16">
        <v>11</v>
      </c>
      <c r="G22" s="76" t="s">
        <v>311</v>
      </c>
      <c r="H22" s="16">
        <v>52</v>
      </c>
      <c r="I22" s="16">
        <v>49</v>
      </c>
      <c r="J22" s="16">
        <v>47</v>
      </c>
      <c r="K22" s="16">
        <v>9</v>
      </c>
      <c r="L22" s="16">
        <v>6</v>
      </c>
      <c r="M22" s="76" t="s">
        <v>2922</v>
      </c>
      <c r="N22" s="16">
        <v>86</v>
      </c>
      <c r="O22" s="16">
        <v>83</v>
      </c>
      <c r="P22" s="16">
        <v>13</v>
      </c>
      <c r="Q22" s="16">
        <v>13</v>
      </c>
      <c r="R22" s="16">
        <v>2</v>
      </c>
      <c r="W22" s="92"/>
    </row>
    <row r="23" spans="1:26" ht="21">
      <c r="A23" s="76" t="s">
        <v>2846</v>
      </c>
      <c r="B23" s="16">
        <v>20</v>
      </c>
      <c r="C23" s="16">
        <v>17</v>
      </c>
      <c r="D23" s="16">
        <v>79</v>
      </c>
      <c r="E23" s="16">
        <v>4</v>
      </c>
      <c r="F23" s="16">
        <v>11</v>
      </c>
      <c r="G23" s="76" t="s">
        <v>2901</v>
      </c>
      <c r="H23" s="16">
        <v>53</v>
      </c>
      <c r="I23" s="16">
        <v>50</v>
      </c>
      <c r="J23" s="16">
        <v>46</v>
      </c>
      <c r="K23" s="16">
        <v>9</v>
      </c>
      <c r="L23" s="16">
        <v>6</v>
      </c>
      <c r="M23" s="76" t="s">
        <v>2924</v>
      </c>
      <c r="N23" s="16">
        <v>87</v>
      </c>
      <c r="O23" s="16">
        <v>84</v>
      </c>
      <c r="P23" s="16">
        <v>12</v>
      </c>
      <c r="Q23" s="16">
        <v>13</v>
      </c>
      <c r="R23" s="16">
        <v>2</v>
      </c>
      <c r="W23" s="92"/>
      <c r="Y23" s="92"/>
    </row>
    <row r="24" spans="1:26" ht="21">
      <c r="A24" s="194" t="s">
        <v>2847</v>
      </c>
      <c r="B24" s="2035" t="s">
        <v>2848</v>
      </c>
      <c r="C24" s="155"/>
      <c r="D24" s="155"/>
      <c r="E24" s="155"/>
      <c r="F24" s="155"/>
      <c r="G24" s="76" t="s">
        <v>311</v>
      </c>
      <c r="H24" s="16">
        <v>54</v>
      </c>
      <c r="I24" s="16">
        <v>51</v>
      </c>
      <c r="J24" s="16">
        <v>45</v>
      </c>
      <c r="K24" s="16">
        <v>9</v>
      </c>
      <c r="L24" s="16">
        <v>6</v>
      </c>
      <c r="M24" s="76" t="s">
        <v>2926</v>
      </c>
      <c r="N24" s="16">
        <v>88</v>
      </c>
      <c r="O24" s="16">
        <v>85</v>
      </c>
      <c r="P24" s="16">
        <v>11</v>
      </c>
      <c r="Q24" s="16">
        <v>13</v>
      </c>
      <c r="R24" s="16">
        <v>2</v>
      </c>
      <c r="W24" s="92"/>
    </row>
    <row r="25" spans="1:26" ht="21">
      <c r="A25" s="76" t="s">
        <v>19</v>
      </c>
      <c r="B25" s="16">
        <v>21</v>
      </c>
      <c r="C25" s="16">
        <v>18</v>
      </c>
      <c r="D25" s="16">
        <v>78</v>
      </c>
      <c r="E25" s="16">
        <v>5</v>
      </c>
      <c r="F25" s="16">
        <v>10</v>
      </c>
      <c r="G25" s="76" t="s">
        <v>2902</v>
      </c>
      <c r="H25" s="16">
        <v>55</v>
      </c>
      <c r="I25" s="16">
        <v>52</v>
      </c>
      <c r="J25" s="16">
        <v>44</v>
      </c>
      <c r="K25" s="16">
        <v>9</v>
      </c>
      <c r="L25" s="16">
        <v>6</v>
      </c>
      <c r="M25" s="76" t="s">
        <v>2928</v>
      </c>
      <c r="N25" s="16">
        <v>89</v>
      </c>
      <c r="O25" s="16">
        <v>86</v>
      </c>
      <c r="P25" s="16">
        <v>10</v>
      </c>
      <c r="Q25" s="16">
        <v>13</v>
      </c>
      <c r="R25" s="16">
        <v>2</v>
      </c>
      <c r="W25" s="92"/>
      <c r="Z25" s="92"/>
    </row>
    <row r="26" spans="1:26" ht="21">
      <c r="A26" s="76" t="s">
        <v>2937</v>
      </c>
      <c r="B26" s="16">
        <v>22</v>
      </c>
      <c r="C26" s="16">
        <v>19</v>
      </c>
      <c r="D26" s="16">
        <v>77</v>
      </c>
      <c r="E26" s="16">
        <v>5</v>
      </c>
      <c r="F26" s="16">
        <v>10</v>
      </c>
      <c r="G26" s="76" t="s">
        <v>2903</v>
      </c>
      <c r="H26" s="16">
        <v>56</v>
      </c>
      <c r="I26" s="16">
        <v>53</v>
      </c>
      <c r="J26" s="16">
        <v>43</v>
      </c>
      <c r="K26" s="16">
        <v>9</v>
      </c>
      <c r="L26" s="16">
        <v>6</v>
      </c>
      <c r="M26" s="76" t="s">
        <v>2930</v>
      </c>
      <c r="N26" s="16">
        <v>90</v>
      </c>
      <c r="O26" s="16">
        <v>87</v>
      </c>
      <c r="P26" s="16">
        <v>9</v>
      </c>
      <c r="Q26" s="16">
        <v>13</v>
      </c>
      <c r="R26" s="16">
        <v>2</v>
      </c>
      <c r="W26" s="92"/>
    </row>
    <row r="27" spans="1:26" ht="21">
      <c r="A27" s="76" t="s">
        <v>2938</v>
      </c>
      <c r="B27" s="16">
        <v>23</v>
      </c>
      <c r="C27" s="16">
        <v>20</v>
      </c>
      <c r="D27" s="16">
        <v>76</v>
      </c>
      <c r="E27" s="16">
        <v>5</v>
      </c>
      <c r="F27" s="16">
        <v>10</v>
      </c>
      <c r="G27" s="76" t="s">
        <v>1940</v>
      </c>
      <c r="H27" s="16">
        <v>57</v>
      </c>
      <c r="I27" s="16">
        <v>54</v>
      </c>
      <c r="J27" s="16">
        <v>42</v>
      </c>
      <c r="K27" s="16">
        <v>9</v>
      </c>
      <c r="L27" s="16">
        <v>6</v>
      </c>
      <c r="M27" s="76" t="s">
        <v>2932</v>
      </c>
      <c r="N27" s="16">
        <v>91</v>
      </c>
      <c r="O27" s="16">
        <v>88</v>
      </c>
      <c r="P27" s="16">
        <v>8</v>
      </c>
      <c r="Q27" s="16">
        <v>13</v>
      </c>
      <c r="R27" s="16">
        <v>2</v>
      </c>
      <c r="W27" s="92"/>
    </row>
    <row r="28" spans="1:26" ht="21">
      <c r="A28" s="76" t="s">
        <v>667</v>
      </c>
      <c r="B28" s="16">
        <v>24</v>
      </c>
      <c r="C28" s="16">
        <v>21</v>
      </c>
      <c r="D28" s="16">
        <v>75</v>
      </c>
      <c r="E28" s="16">
        <v>5</v>
      </c>
      <c r="F28" s="16">
        <v>10</v>
      </c>
      <c r="G28" s="76" t="s">
        <v>228</v>
      </c>
      <c r="H28" s="16">
        <v>58</v>
      </c>
      <c r="I28" s="16">
        <v>55</v>
      </c>
      <c r="J28" s="16">
        <v>41</v>
      </c>
      <c r="K28" s="16">
        <v>9</v>
      </c>
      <c r="L28" s="16">
        <v>6</v>
      </c>
      <c r="M28" s="76" t="s">
        <v>668</v>
      </c>
      <c r="N28" s="16">
        <v>92</v>
      </c>
      <c r="O28" s="16">
        <v>89</v>
      </c>
      <c r="P28" s="16">
        <v>7</v>
      </c>
      <c r="Q28" s="16">
        <v>13</v>
      </c>
      <c r="R28" s="16">
        <v>2</v>
      </c>
      <c r="W28" s="92"/>
    </row>
    <row r="29" spans="1:26" ht="21">
      <c r="A29" s="76" t="s">
        <v>397</v>
      </c>
      <c r="B29" s="16">
        <v>25</v>
      </c>
      <c r="C29" s="16">
        <v>22</v>
      </c>
      <c r="D29" s="16">
        <v>74</v>
      </c>
      <c r="E29" s="16">
        <v>5</v>
      </c>
      <c r="F29" s="16">
        <v>10</v>
      </c>
      <c r="G29" s="76" t="s">
        <v>2713</v>
      </c>
      <c r="H29" s="16">
        <v>59</v>
      </c>
      <c r="I29" s="16">
        <v>56</v>
      </c>
      <c r="J29" s="16">
        <v>40</v>
      </c>
      <c r="K29" s="16">
        <v>9</v>
      </c>
      <c r="L29" s="16">
        <v>6</v>
      </c>
      <c r="M29" s="76" t="s">
        <v>2833</v>
      </c>
      <c r="N29" s="16">
        <v>93</v>
      </c>
      <c r="O29" s="16">
        <v>90</v>
      </c>
      <c r="P29" s="16">
        <v>6</v>
      </c>
      <c r="Q29" s="16">
        <v>14</v>
      </c>
      <c r="R29" s="16">
        <v>1</v>
      </c>
      <c r="W29" s="92"/>
    </row>
    <row r="30" spans="1:26" ht="21">
      <c r="A30" s="76" t="s">
        <v>345</v>
      </c>
      <c r="B30" s="16">
        <v>26</v>
      </c>
      <c r="C30" s="16">
        <v>23</v>
      </c>
      <c r="D30" s="16">
        <v>73</v>
      </c>
      <c r="E30" s="16">
        <v>5</v>
      </c>
      <c r="F30" s="16">
        <v>10</v>
      </c>
      <c r="G30" s="76" t="s">
        <v>2904</v>
      </c>
      <c r="H30" s="16">
        <v>60</v>
      </c>
      <c r="I30" s="16">
        <v>57</v>
      </c>
      <c r="J30" s="16">
        <v>39</v>
      </c>
      <c r="K30" s="16">
        <v>9</v>
      </c>
      <c r="L30" s="16">
        <v>6</v>
      </c>
      <c r="M30" s="76" t="s">
        <v>2933</v>
      </c>
      <c r="N30" s="16">
        <v>94</v>
      </c>
      <c r="O30" s="16">
        <v>91</v>
      </c>
      <c r="P30" s="16">
        <v>5</v>
      </c>
      <c r="Q30" s="16">
        <v>14</v>
      </c>
      <c r="R30" s="16">
        <v>1</v>
      </c>
      <c r="W30" s="92"/>
    </row>
    <row r="31" spans="1:26" ht="21">
      <c r="A31" s="76" t="s">
        <v>1417</v>
      </c>
      <c r="B31" s="16">
        <v>27</v>
      </c>
      <c r="C31" s="16">
        <v>24</v>
      </c>
      <c r="D31" s="16">
        <v>72</v>
      </c>
      <c r="E31" s="16">
        <v>5</v>
      </c>
      <c r="F31" s="16">
        <v>10</v>
      </c>
      <c r="G31" s="76" t="s">
        <v>2905</v>
      </c>
      <c r="H31" s="16">
        <v>61</v>
      </c>
      <c r="I31" s="16">
        <v>58</v>
      </c>
      <c r="J31" s="16">
        <v>38</v>
      </c>
      <c r="K31" s="16">
        <v>10</v>
      </c>
      <c r="L31" s="16">
        <v>5</v>
      </c>
      <c r="M31" s="76" t="s">
        <v>1443</v>
      </c>
      <c r="N31" s="16">
        <v>95</v>
      </c>
      <c r="O31" s="16">
        <v>92</v>
      </c>
      <c r="P31" s="16">
        <v>4</v>
      </c>
      <c r="Q31" s="16">
        <v>14</v>
      </c>
      <c r="R31" s="16">
        <v>1</v>
      </c>
      <c r="W31" s="92"/>
    </row>
    <row r="32" spans="1:26" ht="21">
      <c r="A32" s="76" t="s">
        <v>2851</v>
      </c>
      <c r="B32" s="16">
        <v>28</v>
      </c>
      <c r="C32" s="16">
        <v>25</v>
      </c>
      <c r="D32" s="16">
        <v>71</v>
      </c>
      <c r="E32" s="16">
        <v>5</v>
      </c>
      <c r="F32" s="16">
        <v>10</v>
      </c>
      <c r="G32" s="76" t="s">
        <v>2906</v>
      </c>
      <c r="H32" s="16">
        <v>62</v>
      </c>
      <c r="I32" s="16">
        <v>59</v>
      </c>
      <c r="J32" s="16">
        <v>37</v>
      </c>
      <c r="K32" s="16">
        <v>10</v>
      </c>
      <c r="L32" s="16">
        <v>5</v>
      </c>
      <c r="M32" s="76" t="s">
        <v>905</v>
      </c>
      <c r="N32" s="16">
        <v>96</v>
      </c>
      <c r="O32" s="16">
        <v>93</v>
      </c>
      <c r="P32" s="16">
        <v>3</v>
      </c>
      <c r="Q32" s="16">
        <v>14</v>
      </c>
      <c r="R32" s="16">
        <v>1</v>
      </c>
      <c r="W32" s="92"/>
    </row>
    <row r="33" spans="1:23" ht="21">
      <c r="A33" s="76" t="s">
        <v>2845</v>
      </c>
      <c r="B33" s="16">
        <v>29</v>
      </c>
      <c r="C33" s="16">
        <v>26</v>
      </c>
      <c r="D33" s="16">
        <v>70</v>
      </c>
      <c r="E33" s="16">
        <v>6</v>
      </c>
      <c r="F33" s="16">
        <v>9</v>
      </c>
      <c r="G33" s="76" t="s">
        <v>2908</v>
      </c>
      <c r="H33" s="16">
        <v>63</v>
      </c>
      <c r="I33" s="16">
        <v>60</v>
      </c>
      <c r="J33" s="16">
        <v>36</v>
      </c>
      <c r="K33" s="16">
        <v>10</v>
      </c>
      <c r="L33" s="16">
        <v>5</v>
      </c>
      <c r="M33" s="76" t="s">
        <v>2934</v>
      </c>
      <c r="N33" s="16">
        <v>97</v>
      </c>
      <c r="O33" s="16">
        <v>94</v>
      </c>
      <c r="P33" s="16">
        <v>2</v>
      </c>
      <c r="Q33" s="16">
        <v>14</v>
      </c>
      <c r="R33" s="16">
        <v>1</v>
      </c>
      <c r="W33" s="92"/>
    </row>
    <row r="34" spans="1:23" ht="21">
      <c r="A34" s="76" t="s">
        <v>24</v>
      </c>
      <c r="B34" s="16">
        <v>30</v>
      </c>
      <c r="C34" s="16">
        <v>27</v>
      </c>
      <c r="D34" s="16">
        <v>69</v>
      </c>
      <c r="E34" s="16">
        <v>6</v>
      </c>
      <c r="F34" s="16">
        <v>9</v>
      </c>
      <c r="G34" s="76" t="s">
        <v>24</v>
      </c>
      <c r="H34" s="16">
        <v>64</v>
      </c>
      <c r="I34" s="16">
        <v>61</v>
      </c>
      <c r="J34" s="16">
        <v>35</v>
      </c>
      <c r="K34" s="16">
        <v>10</v>
      </c>
      <c r="L34" s="16">
        <v>5</v>
      </c>
      <c r="M34" s="76" t="s">
        <v>2935</v>
      </c>
      <c r="N34" s="16">
        <v>98</v>
      </c>
      <c r="O34" s="16">
        <v>95</v>
      </c>
      <c r="P34" s="16">
        <v>1</v>
      </c>
      <c r="Q34" s="16">
        <v>14</v>
      </c>
      <c r="R34" s="16">
        <v>1</v>
      </c>
      <c r="W34" s="92"/>
    </row>
    <row r="35" spans="1:23" ht="21">
      <c r="A35" s="76" t="s">
        <v>667</v>
      </c>
      <c r="B35" s="16">
        <v>31</v>
      </c>
      <c r="C35" s="16">
        <v>28</v>
      </c>
      <c r="D35" s="16">
        <v>68</v>
      </c>
      <c r="E35" s="16">
        <v>6</v>
      </c>
      <c r="F35" s="16">
        <v>9</v>
      </c>
      <c r="G35" s="76" t="s">
        <v>2910</v>
      </c>
      <c r="H35" s="16">
        <v>65</v>
      </c>
      <c r="I35" s="16">
        <v>62</v>
      </c>
      <c r="J35" s="16">
        <v>34</v>
      </c>
      <c r="K35" s="16">
        <v>10</v>
      </c>
      <c r="L35" s="16">
        <v>5</v>
      </c>
      <c r="M35" s="309"/>
      <c r="N35" s="6"/>
      <c r="O35" s="6"/>
      <c r="P35" s="6"/>
      <c r="Q35" s="6"/>
      <c r="R35" s="6"/>
      <c r="W35" s="92"/>
    </row>
    <row r="36" spans="1:23" ht="21">
      <c r="A36" s="76" t="s">
        <v>522</v>
      </c>
      <c r="B36" s="16">
        <v>32</v>
      </c>
      <c r="C36" s="16">
        <v>29</v>
      </c>
      <c r="D36" s="16">
        <v>67</v>
      </c>
      <c r="E36" s="16">
        <v>6</v>
      </c>
      <c r="F36" s="16">
        <v>9</v>
      </c>
      <c r="G36" s="76" t="s">
        <v>2911</v>
      </c>
      <c r="H36" s="16">
        <v>66</v>
      </c>
      <c r="I36" s="16">
        <v>63</v>
      </c>
      <c r="J36" s="16">
        <v>33</v>
      </c>
      <c r="K36" s="16">
        <v>10</v>
      </c>
      <c r="L36" s="16">
        <v>5</v>
      </c>
      <c r="M36" s="309"/>
      <c r="N36" s="6"/>
      <c r="O36" s="6"/>
      <c r="P36" s="6"/>
      <c r="Q36" s="6"/>
      <c r="R36" s="6"/>
      <c r="W36" s="92"/>
    </row>
    <row r="37" spans="1:23" ht="21">
      <c r="A37" s="76" t="s">
        <v>543</v>
      </c>
      <c r="B37" s="16">
        <v>33</v>
      </c>
      <c r="C37" s="16">
        <v>30</v>
      </c>
      <c r="D37" s="16">
        <v>66</v>
      </c>
      <c r="E37" s="16">
        <v>6</v>
      </c>
      <c r="F37" s="16">
        <v>9</v>
      </c>
      <c r="G37" s="76" t="s">
        <v>2912</v>
      </c>
      <c r="H37" s="16">
        <v>67</v>
      </c>
      <c r="I37" s="16">
        <v>64</v>
      </c>
      <c r="J37" s="16">
        <v>32</v>
      </c>
      <c r="K37" s="16">
        <v>10</v>
      </c>
      <c r="L37" s="16">
        <v>5</v>
      </c>
      <c r="M37" s="309"/>
      <c r="N37" s="6"/>
      <c r="O37" s="6"/>
      <c r="P37" s="6"/>
      <c r="Q37" s="6"/>
      <c r="R37" s="6"/>
      <c r="W37" s="92"/>
    </row>
    <row r="38" spans="1:23" ht="21">
      <c r="A38" s="76" t="s">
        <v>254</v>
      </c>
      <c r="B38" s="16">
        <v>34</v>
      </c>
      <c r="C38" s="16">
        <v>31</v>
      </c>
      <c r="D38" s="16">
        <v>65</v>
      </c>
      <c r="E38" s="16">
        <v>6</v>
      </c>
      <c r="F38" s="16">
        <v>9</v>
      </c>
      <c r="G38" s="76" t="s">
        <v>1993</v>
      </c>
      <c r="H38" s="16">
        <v>68</v>
      </c>
      <c r="I38" s="16">
        <v>65</v>
      </c>
      <c r="J38" s="16">
        <v>31</v>
      </c>
      <c r="K38" s="16">
        <v>10</v>
      </c>
      <c r="L38" s="16">
        <v>5</v>
      </c>
      <c r="M38" s="309"/>
      <c r="N38" s="6"/>
      <c r="O38" s="6"/>
      <c r="P38" s="6"/>
      <c r="Q38" s="6"/>
      <c r="R38" s="6"/>
      <c r="W38" s="92"/>
    </row>
    <row r="39" spans="1:23" ht="21">
      <c r="A39" s="76" t="s">
        <v>654</v>
      </c>
      <c r="B39" s="16">
        <v>35</v>
      </c>
      <c r="C39" s="16">
        <v>32</v>
      </c>
      <c r="D39" s="16">
        <v>64</v>
      </c>
      <c r="E39" s="16">
        <v>6</v>
      </c>
      <c r="F39" s="16">
        <v>9</v>
      </c>
      <c r="G39" s="76" t="s">
        <v>2939</v>
      </c>
      <c r="H39" s="16">
        <v>69</v>
      </c>
      <c r="I39" s="16">
        <v>66</v>
      </c>
      <c r="J39" s="16">
        <v>30</v>
      </c>
      <c r="K39" s="16">
        <v>10</v>
      </c>
      <c r="L39" s="16">
        <v>5</v>
      </c>
      <c r="M39" s="309"/>
      <c r="N39" s="6"/>
      <c r="O39" s="6"/>
      <c r="P39" s="6"/>
      <c r="Q39" s="6"/>
      <c r="R39" s="6"/>
      <c r="W39" s="92"/>
    </row>
    <row r="40" spans="1:23" ht="21">
      <c r="A40" s="76" t="s">
        <v>2850</v>
      </c>
      <c r="B40" s="16">
        <v>36</v>
      </c>
      <c r="C40" s="16">
        <v>33</v>
      </c>
      <c r="D40" s="16">
        <v>63</v>
      </c>
      <c r="E40" s="16">
        <v>6</v>
      </c>
      <c r="F40" s="16">
        <v>9</v>
      </c>
      <c r="G40" s="76" t="s">
        <v>2940</v>
      </c>
      <c r="H40" s="16">
        <v>70</v>
      </c>
      <c r="I40" s="16">
        <v>67</v>
      </c>
      <c r="J40" s="16">
        <v>29</v>
      </c>
      <c r="K40" s="16">
        <v>10</v>
      </c>
      <c r="L40" s="16">
        <v>5</v>
      </c>
      <c r="M40" s="309"/>
      <c r="N40" s="6"/>
      <c r="O40" s="6"/>
      <c r="P40" s="6"/>
      <c r="Q40" s="6"/>
      <c r="R40" s="6"/>
      <c r="W40" s="92"/>
    </row>
    <row r="41" spans="1:23" ht="15.75">
      <c r="M41" s="309"/>
      <c r="N41" s="6"/>
      <c r="O41" s="6"/>
      <c r="P41" s="6"/>
      <c r="Q41" s="6"/>
      <c r="R41" s="6"/>
      <c r="W41" s="92"/>
    </row>
    <row r="42" spans="1:23" ht="15.75">
      <c r="M42" s="309"/>
      <c r="N42" s="6"/>
      <c r="O42" s="6"/>
      <c r="P42" s="6"/>
      <c r="Q42" s="6"/>
      <c r="R42" s="6"/>
      <c r="W42" s="92"/>
    </row>
    <row r="43" spans="1:23" ht="15.75">
      <c r="M43" s="309"/>
      <c r="N43" s="6"/>
      <c r="O43" s="6"/>
      <c r="P43" s="6"/>
      <c r="Q43" s="6"/>
      <c r="R43" s="6"/>
      <c r="W43" s="92"/>
    </row>
    <row r="44" spans="1:23" ht="15.75">
      <c r="M44" s="309"/>
      <c r="N44" s="6"/>
      <c r="O44" s="6"/>
      <c r="P44" s="6"/>
      <c r="Q44" s="6"/>
      <c r="R44" s="6"/>
      <c r="W44" s="92"/>
    </row>
    <row r="45" spans="1:23" ht="15.75">
      <c r="M45" s="309"/>
      <c r="N45" s="6"/>
      <c r="O45" s="6"/>
      <c r="P45" s="6"/>
      <c r="Q45" s="6"/>
      <c r="R45" s="6"/>
      <c r="W45" s="92"/>
    </row>
    <row r="46" spans="1:23" ht="15.75">
      <c r="M46" s="309"/>
      <c r="N46" s="6"/>
      <c r="O46" s="6"/>
      <c r="P46" s="6"/>
      <c r="Q46" s="6"/>
      <c r="R46" s="6"/>
      <c r="W46" s="92"/>
    </row>
    <row r="47" spans="1:23" ht="15.75">
      <c r="M47" s="309"/>
      <c r="N47" s="6"/>
      <c r="O47" s="6"/>
      <c r="P47" s="6"/>
      <c r="Q47" s="6"/>
      <c r="R47" s="6"/>
      <c r="W47" s="92"/>
    </row>
    <row r="48" spans="1:23" ht="15.75">
      <c r="M48" s="309"/>
      <c r="N48" s="6"/>
      <c r="O48" s="6"/>
      <c r="P48" s="6"/>
      <c r="Q48" s="6"/>
      <c r="R48" s="6"/>
      <c r="W48" s="92"/>
    </row>
    <row r="49" spans="13:23" ht="15.75">
      <c r="M49" s="309"/>
      <c r="N49" s="6"/>
      <c r="O49" s="6"/>
      <c r="P49" s="6"/>
      <c r="Q49" s="6"/>
      <c r="R49" s="6"/>
      <c r="W49" s="92"/>
    </row>
    <row r="50" spans="13:23" ht="15.75">
      <c r="M50" s="309"/>
      <c r="N50" s="6"/>
      <c r="O50" s="6"/>
      <c r="P50" s="6"/>
      <c r="Q50" s="6"/>
      <c r="R50" s="6"/>
      <c r="W50" s="92"/>
    </row>
    <row r="51" spans="13:23" ht="15.75">
      <c r="M51" s="309"/>
      <c r="N51" s="6"/>
      <c r="O51" s="6"/>
      <c r="P51" s="6"/>
      <c r="Q51" s="6"/>
      <c r="R51" s="6"/>
      <c r="W51" s="92"/>
    </row>
    <row r="52" spans="13:23" ht="15.75">
      <c r="M52" s="309"/>
      <c r="N52" s="6"/>
      <c r="O52" s="6"/>
      <c r="P52" s="6"/>
      <c r="Q52" s="6"/>
      <c r="R52" s="6"/>
      <c r="W52" s="92"/>
    </row>
    <row r="53" spans="13:23" ht="15.75">
      <c r="M53" s="309"/>
      <c r="N53" s="6"/>
      <c r="O53" s="6"/>
      <c r="P53" s="6"/>
      <c r="Q53" s="6"/>
      <c r="R53" s="6"/>
      <c r="W53" s="92"/>
    </row>
    <row r="54" spans="13:23" ht="15.75">
      <c r="M54" s="309"/>
      <c r="N54" s="6"/>
      <c r="O54" s="6"/>
      <c r="P54" s="6"/>
      <c r="Q54" s="6"/>
      <c r="R54" s="6"/>
      <c r="W54" s="92"/>
    </row>
    <row r="55" spans="13:23" ht="15.75">
      <c r="M55" s="309"/>
      <c r="N55" s="6"/>
      <c r="O55" s="6"/>
      <c r="P55" s="6"/>
      <c r="Q55" s="6"/>
      <c r="R55" s="6"/>
      <c r="W55" s="92"/>
    </row>
    <row r="56" spans="13:23" ht="15.75">
      <c r="M56" s="309"/>
      <c r="N56" s="6"/>
      <c r="O56" s="6"/>
      <c r="P56" s="6"/>
      <c r="Q56" s="6"/>
      <c r="R56" s="6"/>
      <c r="W56" s="92"/>
    </row>
    <row r="57" spans="13:23" ht="15.75">
      <c r="M57" s="309"/>
      <c r="N57" s="6"/>
      <c r="O57" s="6"/>
      <c r="P57" s="6"/>
      <c r="Q57" s="6"/>
      <c r="R57" s="6"/>
      <c r="W57" s="92"/>
    </row>
    <row r="58" spans="13:23" ht="15.75">
      <c r="M58" s="309"/>
      <c r="N58" s="6"/>
      <c r="O58" s="6"/>
      <c r="P58" s="6"/>
      <c r="Q58" s="6"/>
      <c r="R58" s="6"/>
      <c r="W58" s="92"/>
    </row>
    <row r="59" spans="13:23" ht="15.75">
      <c r="M59" s="309"/>
      <c r="N59" s="6"/>
      <c r="O59" s="6"/>
      <c r="P59" s="6"/>
      <c r="Q59" s="6"/>
      <c r="R59" s="6"/>
      <c r="W59" s="92"/>
    </row>
    <row r="60" spans="13:23" ht="15.75">
      <c r="M60" s="309"/>
      <c r="N60" s="6"/>
      <c r="O60" s="6"/>
      <c r="P60" s="6"/>
      <c r="Q60" s="6"/>
      <c r="R60" s="6"/>
      <c r="W60" s="92"/>
    </row>
    <row r="61" spans="13:23" ht="15.75">
      <c r="M61" s="309"/>
      <c r="N61" s="6"/>
      <c r="O61" s="6"/>
      <c r="P61" s="6"/>
      <c r="Q61" s="6"/>
      <c r="R61" s="6"/>
      <c r="W61" s="92"/>
    </row>
    <row r="62" spans="13:23" ht="15.75">
      <c r="M62" s="309"/>
      <c r="N62" s="6"/>
      <c r="O62" s="6"/>
      <c r="P62" s="6"/>
      <c r="Q62" s="6"/>
      <c r="R62" s="6"/>
      <c r="W62" s="92"/>
    </row>
    <row r="63" spans="13:23" ht="15.75">
      <c r="M63" s="309"/>
      <c r="N63" s="6"/>
      <c r="O63" s="6"/>
      <c r="P63" s="6"/>
      <c r="Q63" s="6"/>
      <c r="R63" s="6"/>
      <c r="W63" s="92"/>
    </row>
    <row r="64" spans="13:23" ht="15.75">
      <c r="M64" s="309"/>
      <c r="N64" s="6"/>
      <c r="O64" s="6"/>
      <c r="P64" s="6"/>
      <c r="Q64" s="6"/>
      <c r="R64" s="6"/>
      <c r="W64" s="92"/>
    </row>
    <row r="65" spans="13:23" ht="15.75">
      <c r="M65" s="309"/>
      <c r="N65" s="6"/>
      <c r="O65" s="6"/>
      <c r="P65" s="6"/>
      <c r="Q65" s="6"/>
      <c r="R65" s="6"/>
      <c r="W65" s="92"/>
    </row>
    <row r="66" spans="13:23" ht="15.75">
      <c r="M66" s="309"/>
      <c r="N66" s="6"/>
      <c r="O66" s="6"/>
      <c r="P66" s="6"/>
      <c r="Q66" s="6"/>
      <c r="R66" s="6"/>
      <c r="W66" s="92"/>
    </row>
    <row r="67" spans="13:23" ht="15.75">
      <c r="M67" s="309"/>
      <c r="N67" s="6"/>
      <c r="O67" s="6"/>
      <c r="P67" s="6"/>
      <c r="Q67" s="6"/>
      <c r="R67" s="6"/>
      <c r="W67" s="92"/>
    </row>
    <row r="68" spans="13:23" ht="15.75">
      <c r="M68" s="309"/>
      <c r="N68" s="6"/>
      <c r="O68" s="6"/>
      <c r="P68" s="6"/>
      <c r="Q68" s="6"/>
      <c r="R68" s="6"/>
      <c r="W68" s="92"/>
    </row>
    <row r="69" spans="13:23" ht="15.75">
      <c r="M69" s="309"/>
      <c r="N69" s="6"/>
      <c r="O69" s="6"/>
      <c r="P69" s="6"/>
      <c r="Q69" s="6"/>
      <c r="R69" s="6"/>
      <c r="W69" s="92"/>
    </row>
    <row r="70" spans="13:23" ht="15.75">
      <c r="M70" s="309"/>
      <c r="N70" s="6"/>
      <c r="O70" s="6"/>
      <c r="P70" s="6"/>
      <c r="Q70" s="6"/>
      <c r="R70" s="6"/>
      <c r="W70" s="92"/>
    </row>
    <row r="71" spans="13:23" ht="15.75">
      <c r="M71" s="309"/>
      <c r="N71" s="6"/>
      <c r="O71" s="6"/>
      <c r="P71" s="6"/>
      <c r="Q71" s="6"/>
      <c r="R71" s="6"/>
      <c r="W71" s="92"/>
    </row>
    <row r="72" spans="13:23" ht="15.75">
      <c r="M72" s="309"/>
      <c r="N72" s="6"/>
      <c r="O72" s="6"/>
      <c r="P72" s="6"/>
      <c r="Q72" s="6"/>
      <c r="R72" s="6"/>
      <c r="W72" s="92"/>
    </row>
    <row r="73" spans="13:23" ht="15.75">
      <c r="M73" s="309"/>
      <c r="N73" s="6"/>
      <c r="O73" s="6"/>
      <c r="P73" s="6"/>
      <c r="Q73" s="6"/>
      <c r="R73" s="6"/>
      <c r="W73" s="92"/>
    </row>
    <row r="74" spans="13:23" ht="15.75">
      <c r="M74" s="309"/>
      <c r="N74" s="6"/>
      <c r="O74" s="6"/>
      <c r="P74" s="6"/>
      <c r="Q74" s="6"/>
      <c r="R74" s="6"/>
      <c r="W74" s="92"/>
    </row>
    <row r="75" spans="13:23" ht="15.75">
      <c r="M75" s="309"/>
      <c r="N75" s="6"/>
      <c r="O75" s="6"/>
      <c r="P75" s="6"/>
      <c r="Q75" s="6"/>
      <c r="R75" s="6"/>
      <c r="W75" s="92"/>
    </row>
    <row r="76" spans="13:23" ht="15.75">
      <c r="M76" s="309"/>
      <c r="N76" s="6"/>
      <c r="O76" s="6"/>
      <c r="P76" s="6"/>
      <c r="Q76" s="6"/>
      <c r="R76" s="6"/>
      <c r="W76" s="92"/>
    </row>
    <row r="77" spans="13:23" ht="15.75">
      <c r="M77" s="309"/>
      <c r="N77" s="6"/>
      <c r="O77" s="6"/>
      <c r="P77" s="6"/>
      <c r="Q77" s="6"/>
      <c r="R77" s="6"/>
      <c r="W77" s="92"/>
    </row>
    <row r="78" spans="13:23" ht="15.75">
      <c r="M78" s="309"/>
      <c r="N78" s="6"/>
      <c r="O78" s="6"/>
      <c r="P78" s="6"/>
      <c r="Q78" s="6"/>
      <c r="R78" s="6"/>
      <c r="W78" s="92"/>
    </row>
    <row r="79" spans="13:23" ht="15.75">
      <c r="M79" s="309"/>
      <c r="N79" s="6"/>
      <c r="O79" s="6"/>
      <c r="P79" s="6"/>
      <c r="Q79" s="6"/>
      <c r="R79" s="6"/>
      <c r="W79" s="92"/>
    </row>
    <row r="80" spans="13:23" ht="15.75">
      <c r="M80" s="309"/>
      <c r="N80" s="6"/>
      <c r="O80" s="6"/>
      <c r="P80" s="6"/>
      <c r="Q80" s="6"/>
      <c r="R80" s="6"/>
      <c r="W80" s="92"/>
    </row>
    <row r="81" spans="13:23" ht="15.75">
      <c r="M81" s="309"/>
      <c r="N81" s="6"/>
      <c r="O81" s="6"/>
      <c r="P81" s="6"/>
      <c r="Q81" s="6"/>
      <c r="R81" s="6"/>
      <c r="W81" s="92"/>
    </row>
    <row r="82" spans="13:23" ht="15.75">
      <c r="M82" s="309"/>
      <c r="N82" s="6"/>
      <c r="O82" s="6"/>
      <c r="P82" s="6"/>
      <c r="Q82" s="6"/>
      <c r="R82" s="6"/>
      <c r="W82" s="92"/>
    </row>
    <row r="83" spans="13:23" ht="15.75">
      <c r="M83" s="309"/>
      <c r="N83" s="6"/>
      <c r="O83" s="6"/>
      <c r="P83" s="6"/>
      <c r="Q83" s="6"/>
      <c r="R83" s="6"/>
      <c r="W83" s="92"/>
    </row>
    <row r="84" spans="13:23" ht="15.75">
      <c r="M84" s="309"/>
      <c r="N84" s="6"/>
      <c r="O84" s="6"/>
      <c r="P84" s="6"/>
      <c r="Q84" s="6"/>
      <c r="R84" s="6"/>
      <c r="W84" s="92"/>
    </row>
    <row r="85" spans="13:23" ht="15.75">
      <c r="M85" s="309"/>
      <c r="N85" s="6"/>
      <c r="O85" s="6"/>
      <c r="P85" s="6"/>
      <c r="Q85" s="6"/>
      <c r="R85" s="6"/>
      <c r="W85" s="92"/>
    </row>
    <row r="86" spans="13:23" ht="15.75">
      <c r="M86" s="309"/>
      <c r="N86" s="6"/>
      <c r="O86" s="6"/>
      <c r="P86" s="6"/>
      <c r="Q86" s="6"/>
      <c r="R86" s="6"/>
      <c r="W86" s="92"/>
    </row>
    <row r="87" spans="13:23" ht="15.75">
      <c r="W87" s="92"/>
    </row>
    <row r="88" spans="13:23" ht="15.75">
      <c r="W88" s="92"/>
    </row>
    <row r="89" spans="13:23" ht="15.75">
      <c r="W89" s="92"/>
    </row>
    <row r="90" spans="13:23" ht="15.75">
      <c r="W90" s="92"/>
    </row>
    <row r="91" spans="13:23" ht="15.75">
      <c r="W91" s="92"/>
    </row>
    <row r="92" spans="13:23" ht="15.75">
      <c r="W92" s="92"/>
    </row>
    <row r="93" spans="13:23" ht="15.75">
      <c r="W93" s="92"/>
    </row>
    <row r="94" spans="13:23" ht="15.75">
      <c r="W94" s="92"/>
    </row>
    <row r="95" spans="13:23" ht="15.75">
      <c r="W95" s="92"/>
    </row>
    <row r="96" spans="13:23" ht="15.75">
      <c r="W96" s="92"/>
    </row>
    <row r="97" spans="23:23" ht="15.75">
      <c r="W97" s="92"/>
    </row>
    <row r="98" spans="23:23" ht="15.75">
      <c r="W98" s="92"/>
    </row>
    <row r="99" spans="23:23" ht="15.75">
      <c r="W99" s="92"/>
    </row>
    <row r="100" spans="23:23" ht="15.75">
      <c r="W100" s="92"/>
    </row>
    <row r="101" spans="23:23" ht="15.75">
      <c r="W101" s="92"/>
    </row>
    <row r="102" spans="23:23" ht="15.75">
      <c r="W102" s="92"/>
    </row>
  </sheetData>
  <mergeCells count="1">
    <mergeCell ref="S15:S16"/>
  </mergeCells>
  <printOptions horizontalCentered="1" verticalCentered="1" gridLines="1"/>
  <pageMargins left="0" right="0" top="0.5" bottom="0" header="0" footer="0"/>
  <pageSetup scale="77" orientation="portrait" r:id="rId1"/>
  <headerFooter alignWithMargins="0">
    <oddHeader>&amp;C&amp;"Arial,Bold"&amp;16Mizmor 108</oddHeader>
  </headerFooter>
  <legacyDrawing r:id="rId2"/>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pageSetUpPr fitToPage="1"/>
  </sheetPr>
  <dimension ref="A1:AW230"/>
  <sheetViews>
    <sheetView showZeros="0" topLeftCell="M1" zoomScaleNormal="100" workbookViewId="0">
      <selection activeCell="V112" sqref="V112"/>
    </sheetView>
  </sheetViews>
  <sheetFormatPr defaultColWidth="9.140625" defaultRowHeight="15.75"/>
  <cols>
    <col min="1" max="1" width="14.28515625" style="3" customWidth="1"/>
    <col min="2" max="2" width="5.140625" style="3" customWidth="1"/>
    <col min="3" max="3" width="6.42578125" style="3" bestFit="1" customWidth="1"/>
    <col min="4" max="6" width="5.140625" style="3" customWidth="1"/>
    <col min="7" max="7" width="14.28515625" style="28" customWidth="1"/>
    <col min="8" max="8" width="5.140625" style="3" customWidth="1"/>
    <col min="9" max="10" width="6.42578125" style="3" customWidth="1"/>
    <col min="11" max="13" width="5.140625" style="3" customWidth="1"/>
    <col min="14" max="14" width="14.28515625" style="28" customWidth="1"/>
    <col min="15" max="15" width="5.140625" style="3" customWidth="1"/>
    <col min="16" max="16" width="6.42578125" style="3" customWidth="1"/>
    <col min="17" max="19" width="5.140625" style="3" customWidth="1"/>
    <col min="20" max="20" width="24.5703125" style="3" bestFit="1" customWidth="1"/>
    <col min="21" max="21" width="10.7109375" style="3" customWidth="1"/>
    <col min="22" max="25" width="5.7109375" style="3" customWidth="1"/>
    <col min="26" max="27" width="9.140625" style="3"/>
    <col min="28" max="28" width="12.140625" style="3" bestFit="1" customWidth="1"/>
    <col min="29" max="29" width="5.140625" style="3" bestFit="1" customWidth="1"/>
    <col min="30" max="30" width="6" style="3" bestFit="1" customWidth="1"/>
    <col min="31" max="31" width="5.140625" style="3" bestFit="1" customWidth="1"/>
    <col min="32" max="32" width="6" style="3" bestFit="1" customWidth="1"/>
    <col min="33" max="34" width="5.28515625" style="3" bestFit="1" customWidth="1"/>
    <col min="35" max="35" width="12.85546875" style="3" bestFit="1" customWidth="1"/>
    <col min="36" max="36" width="5.140625" style="3" bestFit="1" customWidth="1"/>
    <col min="37" max="37" width="6" style="3" bestFit="1" customWidth="1"/>
    <col min="38" max="38" width="5.140625" style="3" bestFit="1" customWidth="1"/>
    <col min="39" max="39" width="6" style="3" bestFit="1" customWidth="1"/>
    <col min="40" max="41" width="5.28515625" style="3" bestFit="1" customWidth="1"/>
    <col min="42" max="42" width="9.140625" style="3"/>
    <col min="43" max="43" width="5.140625" style="3" bestFit="1" customWidth="1"/>
    <col min="44" max="44" width="6" style="3" bestFit="1" customWidth="1"/>
    <col min="45" max="45" width="4.7109375" style="3" bestFit="1" customWidth="1"/>
    <col min="46" max="46" width="6" style="3" bestFit="1" customWidth="1"/>
    <col min="47" max="48" width="5.28515625" style="3" bestFit="1" customWidth="1"/>
    <col min="49" max="16384" width="9.140625" style="3"/>
  </cols>
  <sheetData>
    <row r="1" spans="1:49">
      <c r="A1" s="1"/>
      <c r="B1" s="1" t="s">
        <v>1</v>
      </c>
      <c r="C1" s="1" t="s">
        <v>1</v>
      </c>
      <c r="D1" s="1" t="s">
        <v>1</v>
      </c>
      <c r="E1" s="1" t="s">
        <v>0</v>
      </c>
      <c r="F1" s="1" t="s">
        <v>0</v>
      </c>
      <c r="G1" s="2036"/>
      <c r="H1" s="1" t="s">
        <v>1</v>
      </c>
      <c r="I1" s="1" t="s">
        <v>1</v>
      </c>
      <c r="J1" s="1" t="s">
        <v>1</v>
      </c>
      <c r="K1" s="1" t="s">
        <v>1</v>
      </c>
      <c r="L1" s="1" t="s">
        <v>0</v>
      </c>
      <c r="M1" s="1" t="s">
        <v>0</v>
      </c>
      <c r="N1" s="2036"/>
      <c r="O1" s="1" t="s">
        <v>1</v>
      </c>
      <c r="P1" s="1" t="s">
        <v>1</v>
      </c>
      <c r="Q1" s="1" t="s">
        <v>1</v>
      </c>
      <c r="R1" s="1" t="s">
        <v>0</v>
      </c>
      <c r="S1" s="1" t="s">
        <v>0</v>
      </c>
      <c r="T1" s="230" t="s">
        <v>4423</v>
      </c>
      <c r="U1" s="1"/>
      <c r="V1" s="1" t="s">
        <v>1</v>
      </c>
      <c r="W1" s="1" t="s">
        <v>1</v>
      </c>
      <c r="X1" s="1" t="s">
        <v>0</v>
      </c>
      <c r="Y1" s="1" t="s">
        <v>0</v>
      </c>
      <c r="AB1" s="1"/>
      <c r="AC1" s="1" t="s">
        <v>1</v>
      </c>
      <c r="AD1" s="1" t="s">
        <v>1</v>
      </c>
      <c r="AE1" s="1" t="s">
        <v>1</v>
      </c>
      <c r="AF1" s="1" t="s">
        <v>1</v>
      </c>
      <c r="AG1" s="1" t="s">
        <v>0</v>
      </c>
      <c r="AH1" s="1" t="s">
        <v>0</v>
      </c>
      <c r="AI1" s="1"/>
      <c r="AJ1" s="1" t="s">
        <v>1</v>
      </c>
      <c r="AK1" s="1" t="s">
        <v>1</v>
      </c>
      <c r="AL1" s="1" t="s">
        <v>1</v>
      </c>
      <c r="AM1" s="1" t="s">
        <v>1</v>
      </c>
      <c r="AN1" s="1" t="s">
        <v>0</v>
      </c>
      <c r="AO1" s="1" t="s">
        <v>0</v>
      </c>
      <c r="AP1" s="1"/>
      <c r="AQ1" s="1" t="s">
        <v>1</v>
      </c>
      <c r="AR1" s="1" t="s">
        <v>1</v>
      </c>
      <c r="AS1" s="1" t="s">
        <v>1</v>
      </c>
      <c r="AT1" s="1" t="s">
        <v>1</v>
      </c>
      <c r="AU1" s="1" t="s">
        <v>0</v>
      </c>
      <c r="AV1" s="1" t="s">
        <v>0</v>
      </c>
    </row>
    <row r="2" spans="1:49" ht="12.75">
      <c r="A2" s="1" t="s">
        <v>1</v>
      </c>
      <c r="B2" s="1" t="s">
        <v>2</v>
      </c>
      <c r="C2" s="1" t="s">
        <v>2</v>
      </c>
      <c r="D2" s="1" t="s">
        <v>2</v>
      </c>
      <c r="E2" s="1" t="s">
        <v>2</v>
      </c>
      <c r="F2" s="1" t="s">
        <v>2</v>
      </c>
      <c r="G2" s="1" t="s">
        <v>1</v>
      </c>
      <c r="H2" s="1" t="s">
        <v>2</v>
      </c>
      <c r="I2" s="1" t="s">
        <v>2</v>
      </c>
      <c r="J2" s="1" t="s">
        <v>4398</v>
      </c>
      <c r="K2" s="1" t="s">
        <v>2</v>
      </c>
      <c r="L2" s="1" t="s">
        <v>2</v>
      </c>
      <c r="M2" s="1" t="s">
        <v>2</v>
      </c>
      <c r="N2" s="1" t="s">
        <v>1</v>
      </c>
      <c r="O2" s="1" t="s">
        <v>2</v>
      </c>
      <c r="P2" s="1" t="s">
        <v>2</v>
      </c>
      <c r="Q2" s="1" t="s">
        <v>2</v>
      </c>
      <c r="R2" s="1" t="s">
        <v>2</v>
      </c>
      <c r="S2" s="1" t="s">
        <v>2</v>
      </c>
      <c r="T2" s="230" t="s">
        <v>8357</v>
      </c>
      <c r="U2" s="1" t="s">
        <v>1</v>
      </c>
      <c r="V2" s="1" t="s">
        <v>2</v>
      </c>
      <c r="W2" s="1" t="s">
        <v>2</v>
      </c>
      <c r="X2" s="1" t="s">
        <v>2</v>
      </c>
      <c r="Y2" s="1" t="s">
        <v>2</v>
      </c>
      <c r="AB2" s="1" t="s">
        <v>1</v>
      </c>
      <c r="AC2" s="1" t="s">
        <v>6</v>
      </c>
      <c r="AD2" s="1" t="s">
        <v>6</v>
      </c>
      <c r="AE2" s="1" t="s">
        <v>6</v>
      </c>
      <c r="AF2" s="1" t="s">
        <v>9</v>
      </c>
      <c r="AG2" s="1" t="s">
        <v>6</v>
      </c>
      <c r="AH2" s="1" t="s">
        <v>6</v>
      </c>
      <c r="AI2" s="1" t="s">
        <v>1</v>
      </c>
      <c r="AJ2" s="1" t="s">
        <v>6</v>
      </c>
      <c r="AK2" s="1" t="s">
        <v>6</v>
      </c>
      <c r="AL2" s="1" t="s">
        <v>6</v>
      </c>
      <c r="AM2" s="1" t="s">
        <v>9</v>
      </c>
      <c r="AN2" s="1" t="s">
        <v>6</v>
      </c>
      <c r="AO2" s="1" t="s">
        <v>6</v>
      </c>
      <c r="AP2" s="1" t="s">
        <v>1</v>
      </c>
      <c r="AQ2" s="1" t="s">
        <v>6</v>
      </c>
      <c r="AR2" s="1" t="s">
        <v>6</v>
      </c>
      <c r="AS2" s="1" t="s">
        <v>6</v>
      </c>
      <c r="AT2" s="1" t="s">
        <v>9</v>
      </c>
      <c r="AU2" s="1" t="s">
        <v>6</v>
      </c>
      <c r="AV2" s="1" t="s">
        <v>6</v>
      </c>
    </row>
    <row r="3" spans="1:49">
      <c r="A3" s="1"/>
      <c r="B3" s="1"/>
      <c r="C3" s="1" t="s">
        <v>195</v>
      </c>
      <c r="D3" s="1" t="s">
        <v>9</v>
      </c>
      <c r="E3" s="1"/>
      <c r="F3" s="1" t="s">
        <v>9</v>
      </c>
      <c r="G3" s="2036"/>
      <c r="H3" s="1"/>
      <c r="I3" s="1" t="s">
        <v>195</v>
      </c>
      <c r="J3" s="1" t="s">
        <v>8358</v>
      </c>
      <c r="K3" s="1" t="s">
        <v>9</v>
      </c>
      <c r="L3" s="1"/>
      <c r="M3" s="1" t="s">
        <v>9</v>
      </c>
      <c r="N3" s="2036"/>
      <c r="O3" s="1"/>
      <c r="P3" s="1" t="s">
        <v>195</v>
      </c>
      <c r="Q3" s="1" t="s">
        <v>9</v>
      </c>
      <c r="R3" s="1"/>
      <c r="S3" s="1" t="s">
        <v>9</v>
      </c>
      <c r="T3" s="230"/>
      <c r="U3" s="1"/>
      <c r="V3" s="1"/>
      <c r="W3" s="1" t="s">
        <v>9</v>
      </c>
      <c r="X3" s="1"/>
      <c r="Y3" s="1" t="s">
        <v>9</v>
      </c>
      <c r="AB3" s="1"/>
      <c r="AC3" s="1"/>
      <c r="AD3" s="1" t="s">
        <v>195</v>
      </c>
      <c r="AE3" s="1" t="s">
        <v>9</v>
      </c>
      <c r="AF3" s="1" t="s">
        <v>1739</v>
      </c>
      <c r="AG3" s="1"/>
      <c r="AH3" s="1" t="s">
        <v>9</v>
      </c>
      <c r="AI3" s="1"/>
      <c r="AJ3" s="1"/>
      <c r="AK3" s="1" t="s">
        <v>195</v>
      </c>
      <c r="AL3" s="1" t="s">
        <v>9</v>
      </c>
      <c r="AM3" s="1" t="s">
        <v>1739</v>
      </c>
      <c r="AN3" s="1"/>
      <c r="AO3" s="1" t="s">
        <v>9</v>
      </c>
      <c r="AP3" s="1"/>
      <c r="AQ3" s="1"/>
      <c r="AR3" s="1" t="s">
        <v>195</v>
      </c>
      <c r="AS3" s="1" t="s">
        <v>9</v>
      </c>
      <c r="AT3" s="1" t="s">
        <v>1739</v>
      </c>
      <c r="AU3" s="1"/>
      <c r="AV3" s="1" t="s">
        <v>9</v>
      </c>
    </row>
    <row r="4" spans="1:49" s="11" customFormat="1">
      <c r="A4" s="268" t="s">
        <v>163</v>
      </c>
      <c r="B4" s="203">
        <v>1</v>
      </c>
      <c r="C4" s="203"/>
      <c r="D4" s="203">
        <v>227</v>
      </c>
      <c r="E4" s="203">
        <v>1</v>
      </c>
      <c r="F4" s="203">
        <v>31</v>
      </c>
      <c r="G4" s="28"/>
      <c r="H4" s="203"/>
      <c r="I4" s="203"/>
      <c r="J4" s="203"/>
      <c r="K4" s="203"/>
      <c r="L4" s="203"/>
      <c r="M4" s="203"/>
      <c r="N4" s="28"/>
      <c r="O4" s="203"/>
      <c r="P4" s="203"/>
      <c r="Q4" s="203"/>
      <c r="R4" s="203"/>
      <c r="S4" s="203"/>
      <c r="T4" s="2037"/>
      <c r="U4" s="157"/>
      <c r="V4" s="157"/>
      <c r="W4" s="157"/>
      <c r="X4" s="157"/>
      <c r="Y4" s="157"/>
      <c r="AA4" s="3"/>
      <c r="AB4" s="28" t="s">
        <v>136</v>
      </c>
      <c r="AC4" s="29">
        <v>1</v>
      </c>
      <c r="AD4" s="29"/>
      <c r="AE4" s="29">
        <v>229</v>
      </c>
      <c r="AF4" s="29">
        <v>212</v>
      </c>
      <c r="AG4" s="29">
        <v>1</v>
      </c>
      <c r="AH4" s="29">
        <v>28</v>
      </c>
      <c r="AP4" s="1"/>
      <c r="AQ4" s="1"/>
      <c r="AR4" s="1"/>
      <c r="AS4" s="1"/>
      <c r="AT4" s="1"/>
      <c r="AU4" s="1"/>
      <c r="AV4" s="1"/>
      <c r="AW4" s="3"/>
    </row>
    <row r="5" spans="1:49" s="11" customFormat="1">
      <c r="A5" s="268" t="s">
        <v>136</v>
      </c>
      <c r="B5" s="203">
        <v>2</v>
      </c>
      <c r="C5" s="203"/>
      <c r="D5" s="203">
        <v>226</v>
      </c>
      <c r="E5" s="203">
        <v>1</v>
      </c>
      <c r="F5" s="203">
        <v>31</v>
      </c>
      <c r="G5" s="28"/>
      <c r="H5" s="203"/>
      <c r="I5" s="203"/>
      <c r="J5" s="203"/>
      <c r="K5" s="203"/>
      <c r="L5" s="203"/>
      <c r="M5" s="203"/>
      <c r="N5" s="28"/>
      <c r="O5" s="203"/>
      <c r="P5" s="203"/>
      <c r="Q5" s="203"/>
      <c r="R5" s="203"/>
      <c r="S5" s="203"/>
      <c r="T5" s="2037"/>
      <c r="U5" s="157"/>
      <c r="V5" s="157"/>
      <c r="W5" s="157"/>
      <c r="X5" s="157"/>
      <c r="Y5" s="157"/>
      <c r="AA5" s="11" t="s">
        <v>2102</v>
      </c>
      <c r="AB5" s="33" t="s">
        <v>2103</v>
      </c>
      <c r="AC5" s="29">
        <v>2</v>
      </c>
      <c r="AD5" s="29">
        <v>1</v>
      </c>
      <c r="AE5" s="29">
        <v>228</v>
      </c>
      <c r="AF5" s="29">
        <v>211</v>
      </c>
      <c r="AG5" s="29">
        <v>1</v>
      </c>
      <c r="AH5" s="29">
        <v>28</v>
      </c>
      <c r="AI5" s="28" t="s">
        <v>2104</v>
      </c>
      <c r="AJ5" s="29">
        <v>108</v>
      </c>
      <c r="AK5" s="29">
        <v>107</v>
      </c>
      <c r="AL5" s="29">
        <v>122</v>
      </c>
      <c r="AM5" s="29">
        <v>105</v>
      </c>
      <c r="AN5" s="29">
        <v>14</v>
      </c>
      <c r="AO5" s="29">
        <v>15</v>
      </c>
      <c r="AP5" s="28" t="s">
        <v>2101</v>
      </c>
      <c r="AQ5" s="29">
        <v>213</v>
      </c>
      <c r="AR5" s="29">
        <v>212</v>
      </c>
      <c r="AS5" s="29">
        <v>17</v>
      </c>
      <c r="AT5" s="29"/>
      <c r="AU5" s="29">
        <v>27</v>
      </c>
      <c r="AV5" s="29">
        <v>2</v>
      </c>
      <c r="AW5" s="3"/>
    </row>
    <row r="6" spans="1:49" s="11" customFormat="1">
      <c r="A6" s="268" t="s">
        <v>135</v>
      </c>
      <c r="B6" s="203">
        <v>3</v>
      </c>
      <c r="C6" s="203"/>
      <c r="D6" s="203">
        <v>225</v>
      </c>
      <c r="E6" s="203">
        <v>1</v>
      </c>
      <c r="F6" s="203">
        <v>31</v>
      </c>
      <c r="G6" s="28"/>
      <c r="H6" s="203"/>
      <c r="I6" s="203"/>
      <c r="J6" s="203"/>
      <c r="K6" s="203"/>
      <c r="L6" s="203"/>
      <c r="M6" s="203"/>
      <c r="N6" s="28"/>
      <c r="O6" s="203"/>
      <c r="P6" s="203"/>
      <c r="Q6" s="203"/>
      <c r="R6" s="203"/>
      <c r="S6" s="203"/>
      <c r="T6" s="2037"/>
      <c r="U6" s="157"/>
      <c r="V6" s="157"/>
      <c r="W6" s="157"/>
      <c r="X6" s="157"/>
      <c r="Y6" s="157"/>
      <c r="AA6" s="3"/>
      <c r="AB6" s="33" t="s">
        <v>89</v>
      </c>
      <c r="AC6" s="29">
        <v>3</v>
      </c>
      <c r="AD6" s="29">
        <v>2</v>
      </c>
      <c r="AE6" s="29">
        <v>227</v>
      </c>
      <c r="AF6" s="29">
        <v>210</v>
      </c>
      <c r="AG6" s="29">
        <v>1</v>
      </c>
      <c r="AH6" s="29">
        <v>28</v>
      </c>
      <c r="AI6" s="28" t="s">
        <v>2105</v>
      </c>
      <c r="AJ6" s="29">
        <v>109</v>
      </c>
      <c r="AK6" s="29">
        <v>108</v>
      </c>
      <c r="AL6" s="29">
        <v>121</v>
      </c>
      <c r="AM6" s="29">
        <v>104</v>
      </c>
      <c r="AN6" s="29">
        <v>14</v>
      </c>
      <c r="AO6" s="29">
        <v>15</v>
      </c>
      <c r="AP6" s="28" t="s">
        <v>348</v>
      </c>
      <c r="AQ6" s="29">
        <v>214</v>
      </c>
      <c r="AR6" s="29">
        <v>213</v>
      </c>
      <c r="AS6" s="29">
        <v>16</v>
      </c>
      <c r="AT6" s="29"/>
      <c r="AU6" s="29">
        <v>27</v>
      </c>
      <c r="AV6" s="29">
        <v>2</v>
      </c>
      <c r="AW6" s="3"/>
    </row>
    <row r="7" spans="1:49">
      <c r="A7" s="28" t="s">
        <v>165</v>
      </c>
      <c r="B7" s="29">
        <v>4</v>
      </c>
      <c r="C7" s="29">
        <v>1</v>
      </c>
      <c r="D7" s="29">
        <v>224</v>
      </c>
      <c r="E7" s="29">
        <v>1</v>
      </c>
      <c r="F7" s="29">
        <v>31</v>
      </c>
      <c r="G7" s="45" t="s">
        <v>8359</v>
      </c>
      <c r="H7" s="29">
        <v>37</v>
      </c>
      <c r="I7" s="29">
        <v>34</v>
      </c>
      <c r="J7" s="29">
        <v>1</v>
      </c>
      <c r="K7" s="29">
        <v>191</v>
      </c>
      <c r="L7" s="29">
        <v>6</v>
      </c>
      <c r="M7" s="29">
        <v>26</v>
      </c>
      <c r="N7" s="28" t="s">
        <v>2552</v>
      </c>
      <c r="O7" s="29">
        <v>143</v>
      </c>
      <c r="P7" s="29">
        <v>140</v>
      </c>
      <c r="Q7" s="29">
        <v>85</v>
      </c>
      <c r="R7" s="29">
        <v>20</v>
      </c>
      <c r="S7" s="29">
        <v>12</v>
      </c>
      <c r="T7" s="231" t="s">
        <v>8360</v>
      </c>
      <c r="U7" s="28" t="s">
        <v>2109</v>
      </c>
      <c r="V7" s="29">
        <v>1</v>
      </c>
      <c r="W7" s="29">
        <v>106</v>
      </c>
      <c r="X7" s="29">
        <v>1</v>
      </c>
      <c r="Y7" s="29">
        <v>6</v>
      </c>
      <c r="AB7" s="33" t="s">
        <v>106</v>
      </c>
      <c r="AC7" s="29">
        <v>4</v>
      </c>
      <c r="AD7" s="29">
        <v>3</v>
      </c>
      <c r="AE7" s="29">
        <v>226</v>
      </c>
      <c r="AF7" s="29">
        <v>209</v>
      </c>
      <c r="AG7" s="29">
        <v>1</v>
      </c>
      <c r="AH7" s="29">
        <v>28</v>
      </c>
      <c r="AI7" s="28" t="s">
        <v>168</v>
      </c>
      <c r="AJ7" s="29">
        <v>110</v>
      </c>
      <c r="AK7" s="29">
        <v>109</v>
      </c>
      <c r="AL7" s="29">
        <v>120</v>
      </c>
      <c r="AM7" s="29">
        <v>103</v>
      </c>
      <c r="AN7" s="29">
        <v>14</v>
      </c>
      <c r="AO7" s="29">
        <v>15</v>
      </c>
      <c r="AP7" s="28" t="s">
        <v>2106</v>
      </c>
      <c r="AQ7" s="29">
        <v>215</v>
      </c>
      <c r="AR7" s="29">
        <v>214</v>
      </c>
      <c r="AS7" s="29">
        <v>15</v>
      </c>
      <c r="AT7" s="29"/>
      <c r="AU7" s="29">
        <v>27</v>
      </c>
      <c r="AV7" s="29">
        <v>2</v>
      </c>
    </row>
    <row r="8" spans="1:49" ht="16.5" thickBot="1">
      <c r="A8" s="237" t="s">
        <v>3227</v>
      </c>
      <c r="B8" s="29">
        <v>5</v>
      </c>
      <c r="C8" s="29">
        <v>2</v>
      </c>
      <c r="D8" s="29">
        <v>223</v>
      </c>
      <c r="E8" s="29">
        <v>1</v>
      </c>
      <c r="F8" s="29">
        <v>31</v>
      </c>
      <c r="G8" s="45" t="s">
        <v>2435</v>
      </c>
      <c r="H8" s="29">
        <v>38</v>
      </c>
      <c r="I8" s="29">
        <v>35</v>
      </c>
      <c r="J8" s="29">
        <v>2</v>
      </c>
      <c r="K8" s="29">
        <v>190</v>
      </c>
      <c r="L8" s="29">
        <v>6</v>
      </c>
      <c r="M8" s="29">
        <v>26</v>
      </c>
      <c r="N8" s="28" t="s">
        <v>1838</v>
      </c>
      <c r="O8" s="29">
        <v>144</v>
      </c>
      <c r="P8" s="29">
        <v>141</v>
      </c>
      <c r="Q8" s="29">
        <v>84</v>
      </c>
      <c r="R8" s="29">
        <v>20</v>
      </c>
      <c r="S8" s="29">
        <v>12</v>
      </c>
      <c r="T8" s="231" t="s">
        <v>8360</v>
      </c>
      <c r="U8" s="28" t="s">
        <v>2081</v>
      </c>
      <c r="V8" s="29">
        <v>2</v>
      </c>
      <c r="W8" s="29">
        <v>105</v>
      </c>
      <c r="X8" s="29">
        <v>1</v>
      </c>
      <c r="Y8" s="29">
        <v>6</v>
      </c>
      <c r="AB8" s="33" t="s">
        <v>2107</v>
      </c>
      <c r="AC8" s="29">
        <v>5</v>
      </c>
      <c r="AD8" s="29">
        <v>4</v>
      </c>
      <c r="AE8" s="29">
        <v>225</v>
      </c>
      <c r="AF8" s="29">
        <v>208</v>
      </c>
      <c r="AG8" s="29">
        <v>1</v>
      </c>
      <c r="AH8" s="29">
        <v>28</v>
      </c>
      <c r="AI8" s="28" t="s">
        <v>2108</v>
      </c>
      <c r="AJ8" s="29">
        <v>111</v>
      </c>
      <c r="AK8" s="29">
        <v>110</v>
      </c>
      <c r="AL8" s="29">
        <v>119</v>
      </c>
      <c r="AM8" s="29">
        <v>102</v>
      </c>
      <c r="AN8" s="29">
        <v>14</v>
      </c>
      <c r="AO8" s="29">
        <v>15</v>
      </c>
      <c r="AP8" s="28" t="s">
        <v>166</v>
      </c>
      <c r="AQ8" s="29">
        <v>216</v>
      </c>
      <c r="AR8" s="29">
        <v>215</v>
      </c>
      <c r="AS8" s="29">
        <v>14</v>
      </c>
      <c r="AT8" s="29"/>
      <c r="AU8" s="29">
        <v>27</v>
      </c>
      <c r="AV8" s="29">
        <v>2</v>
      </c>
    </row>
    <row r="9" spans="1:49">
      <c r="A9" s="2704" t="s">
        <v>86</v>
      </c>
      <c r="B9" s="29">
        <v>6</v>
      </c>
      <c r="C9" s="29">
        <v>3</v>
      </c>
      <c r="D9" s="29">
        <v>222</v>
      </c>
      <c r="E9" s="29">
        <v>1</v>
      </c>
      <c r="F9" s="29">
        <v>31</v>
      </c>
      <c r="G9" s="45" t="s">
        <v>354</v>
      </c>
      <c r="H9" s="29">
        <v>39</v>
      </c>
      <c r="I9" s="29">
        <v>36</v>
      </c>
      <c r="J9" s="29">
        <v>3</v>
      </c>
      <c r="K9" s="29">
        <v>189</v>
      </c>
      <c r="L9" s="29">
        <v>6</v>
      </c>
      <c r="M9" s="29">
        <v>26</v>
      </c>
      <c r="N9" s="28" t="s">
        <v>3234</v>
      </c>
      <c r="O9" s="29">
        <v>145</v>
      </c>
      <c r="P9" s="29">
        <v>142</v>
      </c>
      <c r="Q9" s="29">
        <v>83</v>
      </c>
      <c r="R9" s="29">
        <v>20</v>
      </c>
      <c r="S9" s="29">
        <v>12</v>
      </c>
      <c r="T9" s="231" t="s">
        <v>8360</v>
      </c>
      <c r="U9" s="28" t="s">
        <v>8361</v>
      </c>
      <c r="V9" s="29">
        <v>3</v>
      </c>
      <c r="W9" s="29">
        <v>104</v>
      </c>
      <c r="X9" s="29">
        <v>1</v>
      </c>
      <c r="Y9" s="29">
        <v>6</v>
      </c>
      <c r="AB9" s="28" t="s">
        <v>1260</v>
      </c>
      <c r="AC9" s="29">
        <v>6</v>
      </c>
      <c r="AD9" s="29">
        <v>5</v>
      </c>
      <c r="AE9" s="29">
        <v>224</v>
      </c>
      <c r="AF9" s="29">
        <v>207</v>
      </c>
      <c r="AG9" s="29">
        <v>1</v>
      </c>
      <c r="AH9" s="29">
        <v>28</v>
      </c>
      <c r="AI9" s="28" t="s">
        <v>2111</v>
      </c>
      <c r="AJ9" s="29">
        <v>112</v>
      </c>
      <c r="AK9" s="29">
        <v>111</v>
      </c>
      <c r="AL9" s="29">
        <v>118</v>
      </c>
      <c r="AM9" s="29">
        <v>101</v>
      </c>
      <c r="AN9" s="29">
        <v>14</v>
      </c>
      <c r="AO9" s="29">
        <v>15</v>
      </c>
      <c r="AP9" s="229" t="s">
        <v>2109</v>
      </c>
      <c r="AQ9" s="29">
        <v>217</v>
      </c>
      <c r="AR9" s="29">
        <v>216</v>
      </c>
      <c r="AS9" s="29">
        <v>13</v>
      </c>
      <c r="AT9" s="29"/>
      <c r="AU9" s="29">
        <v>27</v>
      </c>
      <c r="AV9" s="29">
        <v>2</v>
      </c>
      <c r="AW9" s="3287" t="s">
        <v>2110</v>
      </c>
    </row>
    <row r="10" spans="1:49">
      <c r="A10" s="2704" t="s">
        <v>1839</v>
      </c>
      <c r="B10" s="29">
        <v>7</v>
      </c>
      <c r="C10" s="29">
        <v>4</v>
      </c>
      <c r="D10" s="29">
        <v>221</v>
      </c>
      <c r="E10" s="29">
        <v>1</v>
      </c>
      <c r="F10" s="29">
        <v>31</v>
      </c>
      <c r="G10" s="45" t="s">
        <v>8362</v>
      </c>
      <c r="H10" s="29">
        <v>40</v>
      </c>
      <c r="I10" s="29">
        <v>37</v>
      </c>
      <c r="J10" s="29">
        <v>4</v>
      </c>
      <c r="K10" s="29">
        <v>188</v>
      </c>
      <c r="L10" s="29">
        <v>6</v>
      </c>
      <c r="M10" s="29">
        <v>26</v>
      </c>
      <c r="N10" s="28" t="s">
        <v>1733</v>
      </c>
      <c r="O10" s="29">
        <v>146</v>
      </c>
      <c r="P10" s="29">
        <v>143</v>
      </c>
      <c r="Q10" s="29">
        <v>82</v>
      </c>
      <c r="R10" s="29">
        <v>20</v>
      </c>
      <c r="S10" s="29">
        <v>12</v>
      </c>
      <c r="T10" s="231" t="s">
        <v>8360</v>
      </c>
      <c r="U10" s="28" t="s">
        <v>103</v>
      </c>
      <c r="V10" s="29">
        <v>4</v>
      </c>
      <c r="W10" s="29">
        <v>103</v>
      </c>
      <c r="X10" s="29">
        <v>1</v>
      </c>
      <c r="Y10" s="29">
        <v>6</v>
      </c>
      <c r="AB10" s="28" t="s">
        <v>106</v>
      </c>
      <c r="AC10" s="29">
        <v>7</v>
      </c>
      <c r="AD10" s="29">
        <v>6</v>
      </c>
      <c r="AE10" s="29">
        <v>223</v>
      </c>
      <c r="AF10" s="29">
        <v>206</v>
      </c>
      <c r="AG10" s="29">
        <v>1</v>
      </c>
      <c r="AH10" s="29">
        <v>28</v>
      </c>
      <c r="AI10" s="28" t="s">
        <v>1817</v>
      </c>
      <c r="AJ10" s="29">
        <v>113</v>
      </c>
      <c r="AK10" s="29">
        <v>112</v>
      </c>
      <c r="AL10" s="29">
        <v>117</v>
      </c>
      <c r="AM10" s="29">
        <v>100</v>
      </c>
      <c r="AN10" s="29">
        <v>14</v>
      </c>
      <c r="AO10" s="29">
        <v>15</v>
      </c>
      <c r="AP10" s="207" t="s">
        <v>2112</v>
      </c>
      <c r="AQ10" s="29">
        <v>218</v>
      </c>
      <c r="AR10" s="29">
        <v>217</v>
      </c>
      <c r="AS10" s="29">
        <v>12</v>
      </c>
      <c r="AT10" s="29"/>
      <c r="AU10" s="29">
        <v>27</v>
      </c>
      <c r="AV10" s="29">
        <v>2</v>
      </c>
      <c r="AW10" s="3288"/>
    </row>
    <row r="11" spans="1:49">
      <c r="A11" s="28" t="s">
        <v>126</v>
      </c>
      <c r="B11" s="29">
        <v>8</v>
      </c>
      <c r="C11" s="29">
        <v>5</v>
      </c>
      <c r="D11" s="29">
        <v>220</v>
      </c>
      <c r="E11" s="29">
        <v>2</v>
      </c>
      <c r="F11" s="29">
        <v>30</v>
      </c>
      <c r="G11" s="45" t="s">
        <v>8363</v>
      </c>
      <c r="H11" s="29">
        <v>41</v>
      </c>
      <c r="I11" s="29">
        <v>38</v>
      </c>
      <c r="J11" s="29">
        <v>5</v>
      </c>
      <c r="K11" s="29">
        <v>187</v>
      </c>
      <c r="L11" s="29">
        <v>6</v>
      </c>
      <c r="M11" s="29">
        <v>26</v>
      </c>
      <c r="N11" s="28" t="s">
        <v>89</v>
      </c>
      <c r="O11" s="29">
        <v>147</v>
      </c>
      <c r="P11" s="29">
        <v>144</v>
      </c>
      <c r="Q11" s="29">
        <v>81</v>
      </c>
      <c r="R11" s="29">
        <v>20</v>
      </c>
      <c r="S11" s="29">
        <v>12</v>
      </c>
      <c r="T11" s="231" t="s">
        <v>8360</v>
      </c>
      <c r="U11" s="28" t="s">
        <v>8364</v>
      </c>
      <c r="V11" s="29">
        <v>5</v>
      </c>
      <c r="W11" s="29">
        <v>102</v>
      </c>
      <c r="X11" s="29">
        <v>1</v>
      </c>
      <c r="Y11" s="29">
        <v>6</v>
      </c>
      <c r="AB11" s="28" t="s">
        <v>2114</v>
      </c>
      <c r="AC11" s="29">
        <v>8</v>
      </c>
      <c r="AD11" s="29">
        <v>7</v>
      </c>
      <c r="AE11" s="29">
        <v>222</v>
      </c>
      <c r="AF11" s="29">
        <v>205</v>
      </c>
      <c r="AG11" s="29">
        <v>1</v>
      </c>
      <c r="AH11" s="29">
        <v>28</v>
      </c>
      <c r="AI11" s="28" t="s">
        <v>2115</v>
      </c>
      <c r="AJ11" s="29">
        <v>114</v>
      </c>
      <c r="AK11" s="29">
        <v>113</v>
      </c>
      <c r="AL11" s="29">
        <v>116</v>
      </c>
      <c r="AM11" s="29">
        <v>99</v>
      </c>
      <c r="AN11" s="29">
        <v>14</v>
      </c>
      <c r="AO11" s="29">
        <v>15</v>
      </c>
      <c r="AP11" s="207" t="s">
        <v>2113</v>
      </c>
      <c r="AQ11" s="29">
        <v>219</v>
      </c>
      <c r="AR11" s="29">
        <v>218</v>
      </c>
      <c r="AS11" s="29">
        <v>11</v>
      </c>
      <c r="AT11" s="29"/>
      <c r="AU11" s="29">
        <v>27</v>
      </c>
      <c r="AV11" s="29">
        <v>2</v>
      </c>
      <c r="AW11" s="3288"/>
    </row>
    <row r="12" spans="1:49">
      <c r="A12" s="33" t="s">
        <v>2438</v>
      </c>
      <c r="B12" s="29">
        <v>9</v>
      </c>
      <c r="C12" s="29">
        <v>6</v>
      </c>
      <c r="D12" s="29">
        <v>219</v>
      </c>
      <c r="E12" s="29">
        <v>2</v>
      </c>
      <c r="F12" s="29">
        <v>30</v>
      </c>
      <c r="G12" s="45" t="s">
        <v>103</v>
      </c>
      <c r="H12" s="29">
        <v>42</v>
      </c>
      <c r="I12" s="29">
        <v>39</v>
      </c>
      <c r="J12" s="29">
        <v>6</v>
      </c>
      <c r="K12" s="29">
        <v>186</v>
      </c>
      <c r="L12" s="29">
        <v>6</v>
      </c>
      <c r="M12" s="29">
        <v>26</v>
      </c>
      <c r="N12" s="33" t="s">
        <v>8365</v>
      </c>
      <c r="O12" s="29">
        <v>148</v>
      </c>
      <c r="P12" s="29">
        <v>145</v>
      </c>
      <c r="Q12" s="29">
        <v>80</v>
      </c>
      <c r="R12" s="29">
        <v>20</v>
      </c>
      <c r="S12" s="29">
        <v>12</v>
      </c>
      <c r="T12" s="231" t="s">
        <v>8360</v>
      </c>
      <c r="U12" s="28" t="s">
        <v>2051</v>
      </c>
      <c r="V12" s="29">
        <v>6</v>
      </c>
      <c r="W12" s="29">
        <v>101</v>
      </c>
      <c r="X12" s="29">
        <v>1</v>
      </c>
      <c r="Y12" s="29">
        <v>6</v>
      </c>
      <c r="AB12" s="28" t="s">
        <v>2116</v>
      </c>
      <c r="AC12" s="29">
        <v>9</v>
      </c>
      <c r="AD12" s="29">
        <v>8</v>
      </c>
      <c r="AE12" s="29">
        <v>221</v>
      </c>
      <c r="AF12" s="29">
        <v>204</v>
      </c>
      <c r="AG12" s="29">
        <v>2</v>
      </c>
      <c r="AH12" s="29">
        <v>27</v>
      </c>
      <c r="AI12" s="30" t="s">
        <v>2117</v>
      </c>
      <c r="AJ12" s="29">
        <v>115</v>
      </c>
      <c r="AK12" s="31">
        <v>114</v>
      </c>
      <c r="AL12" s="29">
        <v>115</v>
      </c>
      <c r="AM12" s="29">
        <v>98</v>
      </c>
      <c r="AN12" s="29">
        <v>14</v>
      </c>
      <c r="AO12" s="29">
        <v>15</v>
      </c>
      <c r="AP12" s="207" t="s">
        <v>89</v>
      </c>
      <c r="AQ12" s="29">
        <v>220</v>
      </c>
      <c r="AR12" s="29">
        <v>219</v>
      </c>
      <c r="AS12" s="29">
        <v>10</v>
      </c>
      <c r="AT12" s="29"/>
      <c r="AU12" s="29">
        <v>27</v>
      </c>
      <c r="AV12" s="29">
        <v>2</v>
      </c>
      <c r="AW12" s="3288"/>
    </row>
    <row r="13" spans="1:49">
      <c r="A13" s="33" t="s">
        <v>354</v>
      </c>
      <c r="B13" s="29">
        <v>10</v>
      </c>
      <c r="C13" s="29">
        <v>7</v>
      </c>
      <c r="D13" s="29">
        <v>218</v>
      </c>
      <c r="E13" s="29">
        <v>2</v>
      </c>
      <c r="F13" s="29">
        <v>30</v>
      </c>
      <c r="G13" s="235" t="s">
        <v>5668</v>
      </c>
      <c r="H13" s="32">
        <v>43</v>
      </c>
      <c r="I13" s="29">
        <v>40</v>
      </c>
      <c r="J13" s="29">
        <v>7</v>
      </c>
      <c r="K13" s="29">
        <v>185</v>
      </c>
      <c r="L13" s="29">
        <v>6</v>
      </c>
      <c r="M13" s="29">
        <v>26</v>
      </c>
      <c r="N13" s="33" t="s">
        <v>362</v>
      </c>
      <c r="O13" s="29">
        <v>149</v>
      </c>
      <c r="P13" s="29">
        <v>146</v>
      </c>
      <c r="Q13" s="29">
        <v>79</v>
      </c>
      <c r="R13" s="29">
        <v>20</v>
      </c>
      <c r="S13" s="29">
        <v>12</v>
      </c>
      <c r="T13" s="231" t="s">
        <v>8360</v>
      </c>
      <c r="U13" s="28" t="s">
        <v>126</v>
      </c>
      <c r="V13" s="29">
        <v>7</v>
      </c>
      <c r="W13" s="29">
        <v>100</v>
      </c>
      <c r="X13" s="29">
        <v>1</v>
      </c>
      <c r="Y13" s="29">
        <v>6</v>
      </c>
      <c r="AB13" s="28" t="s">
        <v>146</v>
      </c>
      <c r="AC13" s="29">
        <v>10</v>
      </c>
      <c r="AD13" s="29">
        <v>9</v>
      </c>
      <c r="AE13" s="29">
        <v>220</v>
      </c>
      <c r="AF13" s="29">
        <v>203</v>
      </c>
      <c r="AG13" s="29">
        <v>2</v>
      </c>
      <c r="AH13" s="29">
        <v>27</v>
      </c>
      <c r="AI13" s="30" t="s">
        <v>2118</v>
      </c>
      <c r="AJ13" s="29">
        <v>116</v>
      </c>
      <c r="AK13" s="29">
        <v>115</v>
      </c>
      <c r="AL13" s="31">
        <v>114</v>
      </c>
      <c r="AM13" s="29">
        <v>97</v>
      </c>
      <c r="AN13" s="29">
        <v>15</v>
      </c>
      <c r="AO13" s="29">
        <v>14</v>
      </c>
      <c r="AP13" s="207" t="s">
        <v>2083</v>
      </c>
      <c r="AQ13" s="29">
        <v>221</v>
      </c>
      <c r="AR13" s="29">
        <v>220</v>
      </c>
      <c r="AS13" s="29">
        <v>9</v>
      </c>
      <c r="AT13" s="29"/>
      <c r="AU13" s="29">
        <v>27</v>
      </c>
      <c r="AV13" s="29">
        <v>2</v>
      </c>
      <c r="AW13" s="3288"/>
    </row>
    <row r="14" spans="1:49">
      <c r="A14" s="44" t="s">
        <v>8366</v>
      </c>
      <c r="B14" s="220">
        <v>11</v>
      </c>
      <c r="C14" s="29">
        <v>8</v>
      </c>
      <c r="D14" s="2038">
        <v>217</v>
      </c>
      <c r="E14" s="29">
        <v>2</v>
      </c>
      <c r="F14" s="29">
        <v>30</v>
      </c>
      <c r="G14" s="45" t="s">
        <v>2414</v>
      </c>
      <c r="H14" s="29">
        <v>44</v>
      </c>
      <c r="I14" s="29">
        <v>41</v>
      </c>
      <c r="J14" s="29">
        <v>8</v>
      </c>
      <c r="K14" s="29">
        <v>184</v>
      </c>
      <c r="L14" s="29">
        <v>7</v>
      </c>
      <c r="M14" s="29">
        <v>25</v>
      </c>
      <c r="N14" s="33" t="s">
        <v>103</v>
      </c>
      <c r="O14" s="29">
        <v>150</v>
      </c>
      <c r="P14" s="29">
        <v>147</v>
      </c>
      <c r="Q14" s="29">
        <v>78</v>
      </c>
      <c r="R14" s="29">
        <v>20</v>
      </c>
      <c r="S14" s="29">
        <v>12</v>
      </c>
      <c r="T14" s="231" t="s">
        <v>8360</v>
      </c>
      <c r="U14" s="28" t="s">
        <v>152</v>
      </c>
      <c r="V14" s="29">
        <v>8</v>
      </c>
      <c r="W14" s="29">
        <v>99</v>
      </c>
      <c r="X14" s="29">
        <v>1</v>
      </c>
      <c r="Y14" s="29">
        <v>6</v>
      </c>
      <c r="AB14" s="28" t="s">
        <v>2119</v>
      </c>
      <c r="AC14" s="29">
        <v>11</v>
      </c>
      <c r="AD14" s="29">
        <v>10</v>
      </c>
      <c r="AE14" s="29">
        <v>219</v>
      </c>
      <c r="AF14" s="29">
        <v>202</v>
      </c>
      <c r="AG14" s="29">
        <v>2</v>
      </c>
      <c r="AH14" s="29">
        <v>27</v>
      </c>
      <c r="AI14" s="28" t="s">
        <v>2120</v>
      </c>
      <c r="AJ14" s="29">
        <v>117</v>
      </c>
      <c r="AK14" s="29">
        <v>116</v>
      </c>
      <c r="AL14" s="29">
        <v>113</v>
      </c>
      <c r="AM14" s="29">
        <v>96</v>
      </c>
      <c r="AN14" s="29">
        <v>15</v>
      </c>
      <c r="AO14" s="29">
        <v>14</v>
      </c>
      <c r="AP14" s="207" t="s">
        <v>1852</v>
      </c>
      <c r="AQ14" s="29">
        <v>222</v>
      </c>
      <c r="AR14" s="29">
        <v>221</v>
      </c>
      <c r="AS14" s="29">
        <v>8</v>
      </c>
      <c r="AT14" s="29"/>
      <c r="AU14" s="29">
        <v>27</v>
      </c>
      <c r="AV14" s="29">
        <v>2</v>
      </c>
      <c r="AW14" s="3288"/>
    </row>
    <row r="15" spans="1:49">
      <c r="A15" s="44" t="s">
        <v>2086</v>
      </c>
      <c r="B15" s="220">
        <v>12</v>
      </c>
      <c r="C15" s="29">
        <v>9</v>
      </c>
      <c r="D15" s="29">
        <v>216</v>
      </c>
      <c r="E15" s="29">
        <v>2</v>
      </c>
      <c r="F15" s="29">
        <v>30</v>
      </c>
      <c r="G15" s="45" t="s">
        <v>3725</v>
      </c>
      <c r="H15" s="29">
        <v>45</v>
      </c>
      <c r="I15" s="29">
        <v>42</v>
      </c>
      <c r="J15" s="29">
        <v>9</v>
      </c>
      <c r="K15" s="29">
        <v>183</v>
      </c>
      <c r="L15" s="29">
        <v>7</v>
      </c>
      <c r="M15" s="29">
        <v>25</v>
      </c>
      <c r="N15" s="33" t="s">
        <v>1715</v>
      </c>
      <c r="O15" s="29">
        <v>151</v>
      </c>
      <c r="P15" s="29">
        <v>148</v>
      </c>
      <c r="Q15" s="29">
        <v>77</v>
      </c>
      <c r="R15" s="29">
        <v>20</v>
      </c>
      <c r="S15" s="29">
        <v>12</v>
      </c>
      <c r="T15" s="231" t="s">
        <v>8360</v>
      </c>
      <c r="U15" s="28" t="s">
        <v>382</v>
      </c>
      <c r="V15" s="29">
        <v>9</v>
      </c>
      <c r="W15" s="29">
        <v>98</v>
      </c>
      <c r="X15" s="29">
        <v>1</v>
      </c>
      <c r="Y15" s="29">
        <v>6</v>
      </c>
      <c r="AB15" s="28" t="s">
        <v>2121</v>
      </c>
      <c r="AC15" s="29">
        <v>12</v>
      </c>
      <c r="AD15" s="29">
        <v>11</v>
      </c>
      <c r="AE15" s="29">
        <v>218</v>
      </c>
      <c r="AF15" s="29">
        <v>201</v>
      </c>
      <c r="AG15" s="29">
        <v>2</v>
      </c>
      <c r="AH15" s="29">
        <v>27</v>
      </c>
      <c r="AI15" s="28" t="s">
        <v>2122</v>
      </c>
      <c r="AJ15" s="29">
        <v>118</v>
      </c>
      <c r="AK15" s="29">
        <v>117</v>
      </c>
      <c r="AL15" s="29">
        <v>112</v>
      </c>
      <c r="AM15" s="29">
        <v>95</v>
      </c>
      <c r="AN15" s="29">
        <v>15</v>
      </c>
      <c r="AO15" s="29">
        <v>14</v>
      </c>
      <c r="AP15" s="207" t="s">
        <v>119</v>
      </c>
      <c r="AQ15" s="29">
        <v>223</v>
      </c>
      <c r="AR15" s="29">
        <v>222</v>
      </c>
      <c r="AS15" s="29">
        <v>7</v>
      </c>
      <c r="AT15" s="29"/>
      <c r="AU15" s="29">
        <v>27</v>
      </c>
      <c r="AV15" s="29">
        <v>2</v>
      </c>
      <c r="AW15" s="3288"/>
    </row>
    <row r="16" spans="1:49">
      <c r="A16" s="44" t="s">
        <v>141</v>
      </c>
      <c r="B16" s="220">
        <v>13</v>
      </c>
      <c r="C16" s="29">
        <v>10</v>
      </c>
      <c r="D16" s="29">
        <v>215</v>
      </c>
      <c r="E16" s="29">
        <v>2</v>
      </c>
      <c r="F16" s="29">
        <v>30</v>
      </c>
      <c r="G16" s="45" t="s">
        <v>354</v>
      </c>
      <c r="H16" s="29">
        <v>46</v>
      </c>
      <c r="I16" s="29">
        <v>43</v>
      </c>
      <c r="J16" s="29">
        <v>10</v>
      </c>
      <c r="K16" s="29">
        <v>182</v>
      </c>
      <c r="L16" s="29">
        <v>7</v>
      </c>
      <c r="M16" s="29">
        <v>25</v>
      </c>
      <c r="N16" s="28" t="s">
        <v>218</v>
      </c>
      <c r="O16" s="29">
        <v>152</v>
      </c>
      <c r="P16" s="29">
        <v>149</v>
      </c>
      <c r="Q16" s="29">
        <v>76</v>
      </c>
      <c r="R16" s="29">
        <v>21</v>
      </c>
      <c r="S16" s="29">
        <v>11</v>
      </c>
      <c r="T16" s="231" t="s">
        <v>8360</v>
      </c>
      <c r="U16" s="28" t="s">
        <v>5809</v>
      </c>
      <c r="V16" s="29">
        <v>10</v>
      </c>
      <c r="W16" s="29">
        <v>97</v>
      </c>
      <c r="X16" s="29">
        <v>1</v>
      </c>
      <c r="Y16" s="29">
        <v>6</v>
      </c>
      <c r="AB16" s="28" t="s">
        <v>2124</v>
      </c>
      <c r="AC16" s="29">
        <v>13</v>
      </c>
      <c r="AD16" s="29">
        <v>12</v>
      </c>
      <c r="AE16" s="29">
        <v>217</v>
      </c>
      <c r="AF16" s="29">
        <v>200</v>
      </c>
      <c r="AG16" s="29">
        <v>2</v>
      </c>
      <c r="AH16" s="29">
        <v>27</v>
      </c>
      <c r="AI16" s="28" t="s">
        <v>2125</v>
      </c>
      <c r="AJ16" s="29">
        <v>119</v>
      </c>
      <c r="AK16" s="29">
        <v>118</v>
      </c>
      <c r="AL16" s="29">
        <v>111</v>
      </c>
      <c r="AM16" s="29">
        <v>94</v>
      </c>
      <c r="AN16" s="29">
        <v>15</v>
      </c>
      <c r="AO16" s="29">
        <v>14</v>
      </c>
      <c r="AP16" s="207" t="s">
        <v>2123</v>
      </c>
      <c r="AQ16" s="29">
        <v>224</v>
      </c>
      <c r="AR16" s="29">
        <v>223</v>
      </c>
      <c r="AS16" s="29">
        <v>6</v>
      </c>
      <c r="AT16" s="29"/>
      <c r="AU16" s="29">
        <v>28</v>
      </c>
      <c r="AV16" s="29">
        <v>1</v>
      </c>
      <c r="AW16" s="3288"/>
    </row>
    <row r="17" spans="1:49">
      <c r="A17" s="33" t="s">
        <v>2439</v>
      </c>
      <c r="B17" s="29">
        <v>14</v>
      </c>
      <c r="C17" s="29">
        <v>11</v>
      </c>
      <c r="D17" s="29">
        <v>214</v>
      </c>
      <c r="E17" s="29">
        <v>2</v>
      </c>
      <c r="F17" s="29">
        <v>30</v>
      </c>
      <c r="G17" s="42" t="s">
        <v>8367</v>
      </c>
      <c r="H17" s="29">
        <v>47</v>
      </c>
      <c r="I17" s="29">
        <v>44</v>
      </c>
      <c r="J17" s="29">
        <v>11</v>
      </c>
      <c r="K17" s="29">
        <v>181</v>
      </c>
      <c r="L17" s="29">
        <v>7</v>
      </c>
      <c r="M17" s="29">
        <v>25</v>
      </c>
      <c r="N17" s="28" t="s">
        <v>89</v>
      </c>
      <c r="O17" s="29">
        <v>153</v>
      </c>
      <c r="P17" s="29">
        <v>150</v>
      </c>
      <c r="Q17" s="29">
        <v>75</v>
      </c>
      <c r="R17" s="29">
        <v>21</v>
      </c>
      <c r="S17" s="29">
        <v>11</v>
      </c>
      <c r="T17" s="231" t="s">
        <v>8360</v>
      </c>
      <c r="U17" s="28" t="s">
        <v>8368</v>
      </c>
      <c r="V17" s="29">
        <v>11</v>
      </c>
      <c r="W17" s="29">
        <v>96</v>
      </c>
      <c r="X17" s="29">
        <v>1</v>
      </c>
      <c r="Y17" s="29">
        <v>6</v>
      </c>
      <c r="AB17" s="28" t="s">
        <v>2127</v>
      </c>
      <c r="AC17" s="29">
        <v>14</v>
      </c>
      <c r="AD17" s="29">
        <v>13</v>
      </c>
      <c r="AE17" s="29">
        <v>216</v>
      </c>
      <c r="AF17" s="29">
        <v>199</v>
      </c>
      <c r="AG17" s="29">
        <v>3</v>
      </c>
      <c r="AH17" s="29">
        <v>26</v>
      </c>
      <c r="AI17" s="28" t="s">
        <v>141</v>
      </c>
      <c r="AJ17" s="29">
        <v>120</v>
      </c>
      <c r="AK17" s="29">
        <v>119</v>
      </c>
      <c r="AL17" s="29">
        <v>110</v>
      </c>
      <c r="AM17" s="29">
        <v>93</v>
      </c>
      <c r="AN17" s="29">
        <v>15</v>
      </c>
      <c r="AO17" s="29">
        <v>14</v>
      </c>
      <c r="AP17" s="207" t="s">
        <v>2126</v>
      </c>
      <c r="AQ17" s="29">
        <v>225</v>
      </c>
      <c r="AR17" s="29">
        <v>224</v>
      </c>
      <c r="AS17" s="29">
        <v>5</v>
      </c>
      <c r="AT17" s="29"/>
      <c r="AU17" s="29">
        <v>28</v>
      </c>
      <c r="AV17" s="29">
        <v>1</v>
      </c>
      <c r="AW17" s="3288"/>
    </row>
    <row r="18" spans="1:49">
      <c r="A18" s="33" t="s">
        <v>7484</v>
      </c>
      <c r="B18" s="29">
        <v>15</v>
      </c>
      <c r="C18" s="29">
        <v>12</v>
      </c>
      <c r="D18" s="29">
        <v>213</v>
      </c>
      <c r="E18" s="29">
        <v>2</v>
      </c>
      <c r="F18" s="29">
        <v>30</v>
      </c>
      <c r="G18" s="28" t="s">
        <v>2451</v>
      </c>
      <c r="H18" s="29">
        <v>48</v>
      </c>
      <c r="I18" s="29">
        <v>45</v>
      </c>
      <c r="J18" s="29">
        <v>12</v>
      </c>
      <c r="K18" s="29">
        <v>180</v>
      </c>
      <c r="L18" s="29">
        <v>7</v>
      </c>
      <c r="M18" s="29">
        <v>25</v>
      </c>
      <c r="N18" s="28" t="s">
        <v>112</v>
      </c>
      <c r="O18" s="29">
        <v>154</v>
      </c>
      <c r="P18" s="29">
        <v>151</v>
      </c>
      <c r="Q18" s="29">
        <v>74</v>
      </c>
      <c r="R18" s="29">
        <v>21</v>
      </c>
      <c r="S18" s="29">
        <v>11</v>
      </c>
      <c r="T18" s="231" t="s">
        <v>8360</v>
      </c>
      <c r="U18" s="28" t="s">
        <v>8369</v>
      </c>
      <c r="V18" s="29">
        <v>12</v>
      </c>
      <c r="W18" s="29">
        <v>95</v>
      </c>
      <c r="X18" s="29">
        <v>1</v>
      </c>
      <c r="Y18" s="29">
        <v>6</v>
      </c>
      <c r="AB18" s="28" t="s">
        <v>2129</v>
      </c>
      <c r="AC18" s="29">
        <v>15</v>
      </c>
      <c r="AD18" s="29">
        <v>14</v>
      </c>
      <c r="AE18" s="29">
        <v>215</v>
      </c>
      <c r="AF18" s="29">
        <v>198</v>
      </c>
      <c r="AG18" s="29">
        <v>3</v>
      </c>
      <c r="AH18" s="29">
        <v>26</v>
      </c>
      <c r="AI18" s="28" t="s">
        <v>2130</v>
      </c>
      <c r="AJ18" s="29">
        <v>121</v>
      </c>
      <c r="AK18" s="29">
        <v>120</v>
      </c>
      <c r="AL18" s="29">
        <v>109</v>
      </c>
      <c r="AM18" s="29">
        <v>92</v>
      </c>
      <c r="AN18" s="29">
        <v>15</v>
      </c>
      <c r="AO18" s="29">
        <v>14</v>
      </c>
      <c r="AP18" s="207" t="s">
        <v>2128</v>
      </c>
      <c r="AQ18" s="29">
        <v>226</v>
      </c>
      <c r="AR18" s="29">
        <v>225</v>
      </c>
      <c r="AS18" s="29">
        <v>4</v>
      </c>
      <c r="AT18" s="29"/>
      <c r="AU18" s="29">
        <v>28</v>
      </c>
      <c r="AV18" s="29">
        <v>1</v>
      </c>
      <c r="AW18" s="3288"/>
    </row>
    <row r="19" spans="1:49">
      <c r="A19" s="33" t="s">
        <v>8370</v>
      </c>
      <c r="B19" s="29">
        <v>16</v>
      </c>
      <c r="C19" s="29">
        <v>13</v>
      </c>
      <c r="D19" s="29">
        <v>212</v>
      </c>
      <c r="E19" s="29">
        <v>2</v>
      </c>
      <c r="F19" s="29">
        <v>30</v>
      </c>
      <c r="G19" s="28" t="s">
        <v>8371</v>
      </c>
      <c r="H19" s="29">
        <v>49</v>
      </c>
      <c r="I19" s="29">
        <v>46</v>
      </c>
      <c r="J19" s="29">
        <v>13</v>
      </c>
      <c r="K19" s="29">
        <v>179</v>
      </c>
      <c r="L19" s="29">
        <v>7</v>
      </c>
      <c r="M19" s="29">
        <v>25</v>
      </c>
      <c r="N19" s="28" t="s">
        <v>836</v>
      </c>
      <c r="O19" s="29">
        <v>155</v>
      </c>
      <c r="P19" s="29">
        <v>152</v>
      </c>
      <c r="Q19" s="29">
        <v>73</v>
      </c>
      <c r="R19" s="29">
        <v>21</v>
      </c>
      <c r="S19" s="29">
        <v>11</v>
      </c>
      <c r="T19" s="231" t="s">
        <v>8360</v>
      </c>
      <c r="U19" s="28" t="s">
        <v>8372</v>
      </c>
      <c r="V19" s="29">
        <v>13</v>
      </c>
      <c r="W19" s="29">
        <v>94</v>
      </c>
      <c r="X19" s="29">
        <v>1</v>
      </c>
      <c r="Y19" s="29">
        <v>6</v>
      </c>
      <c r="AB19" s="28" t="s">
        <v>2131</v>
      </c>
      <c r="AC19" s="29">
        <v>16</v>
      </c>
      <c r="AD19" s="29">
        <v>15</v>
      </c>
      <c r="AE19" s="29">
        <v>214</v>
      </c>
      <c r="AF19" s="29">
        <v>197</v>
      </c>
      <c r="AG19" s="29">
        <v>3</v>
      </c>
      <c r="AH19" s="29">
        <v>26</v>
      </c>
      <c r="AI19" s="28" t="s">
        <v>1309</v>
      </c>
      <c r="AJ19" s="29">
        <v>122</v>
      </c>
      <c r="AK19" s="29">
        <v>121</v>
      </c>
      <c r="AL19" s="29">
        <v>108</v>
      </c>
      <c r="AM19" s="29">
        <v>91</v>
      </c>
      <c r="AN19" s="29">
        <v>15</v>
      </c>
      <c r="AO19" s="29">
        <v>14</v>
      </c>
      <c r="AP19" s="207" t="s">
        <v>130</v>
      </c>
      <c r="AQ19" s="29">
        <v>227</v>
      </c>
      <c r="AR19" s="29">
        <v>226</v>
      </c>
      <c r="AS19" s="29">
        <v>3</v>
      </c>
      <c r="AT19" s="29"/>
      <c r="AU19" s="29">
        <v>28</v>
      </c>
      <c r="AV19" s="29">
        <v>1</v>
      </c>
      <c r="AW19" s="3288"/>
    </row>
    <row r="20" spans="1:49">
      <c r="A20" s="33" t="s">
        <v>1205</v>
      </c>
      <c r="B20" s="29">
        <v>17</v>
      </c>
      <c r="C20" s="29">
        <v>14</v>
      </c>
      <c r="D20" s="29">
        <v>211</v>
      </c>
      <c r="E20" s="29">
        <v>2</v>
      </c>
      <c r="F20" s="29">
        <v>30</v>
      </c>
      <c r="G20" s="28" t="s">
        <v>2155</v>
      </c>
      <c r="H20" s="29">
        <v>50</v>
      </c>
      <c r="I20" s="29">
        <v>47</v>
      </c>
      <c r="J20" s="29">
        <v>14</v>
      </c>
      <c r="K20" s="29">
        <v>178</v>
      </c>
      <c r="L20" s="29">
        <v>8</v>
      </c>
      <c r="M20" s="29">
        <v>24</v>
      </c>
      <c r="N20" s="28" t="s">
        <v>8370</v>
      </c>
      <c r="O20" s="29">
        <v>156</v>
      </c>
      <c r="P20" s="29">
        <v>153</v>
      </c>
      <c r="Q20" s="29">
        <v>72</v>
      </c>
      <c r="R20" s="29">
        <v>21</v>
      </c>
      <c r="S20" s="29">
        <v>11</v>
      </c>
      <c r="T20" s="231" t="s">
        <v>8360</v>
      </c>
      <c r="U20" s="28" t="s">
        <v>8373</v>
      </c>
      <c r="V20" s="29">
        <v>14</v>
      </c>
      <c r="W20" s="29">
        <v>93</v>
      </c>
      <c r="X20" s="29">
        <v>1</v>
      </c>
      <c r="Y20" s="29">
        <v>6</v>
      </c>
      <c r="AB20" s="28" t="s">
        <v>2132</v>
      </c>
      <c r="AC20" s="29">
        <v>17</v>
      </c>
      <c r="AD20" s="29">
        <v>16</v>
      </c>
      <c r="AE20" s="29">
        <v>213</v>
      </c>
      <c r="AF20" s="29">
        <v>196</v>
      </c>
      <c r="AG20" s="29">
        <v>3</v>
      </c>
      <c r="AH20" s="29">
        <v>26</v>
      </c>
      <c r="AI20" s="28" t="s">
        <v>2133</v>
      </c>
      <c r="AJ20" s="29">
        <v>123</v>
      </c>
      <c r="AK20" s="29">
        <v>122</v>
      </c>
      <c r="AL20" s="29">
        <v>107</v>
      </c>
      <c r="AM20" s="29">
        <v>90</v>
      </c>
      <c r="AN20" s="29">
        <v>15</v>
      </c>
      <c r="AO20" s="29">
        <v>14</v>
      </c>
      <c r="AP20" s="207" t="s">
        <v>99</v>
      </c>
      <c r="AQ20" s="29">
        <v>228</v>
      </c>
      <c r="AR20" s="29">
        <v>227</v>
      </c>
      <c r="AS20" s="29">
        <v>2</v>
      </c>
      <c r="AT20" s="29"/>
      <c r="AU20" s="29">
        <v>28</v>
      </c>
      <c r="AV20" s="29">
        <v>1</v>
      </c>
      <c r="AW20" s="3288"/>
    </row>
    <row r="21" spans="1:49" ht="16.5" thickBot="1">
      <c r="A21" s="33" t="s">
        <v>1314</v>
      </c>
      <c r="B21" s="29">
        <v>18</v>
      </c>
      <c r="C21" s="29">
        <v>15</v>
      </c>
      <c r="D21" s="29">
        <v>210</v>
      </c>
      <c r="E21" s="29">
        <v>2</v>
      </c>
      <c r="F21" s="29">
        <v>30</v>
      </c>
      <c r="G21" s="28" t="s">
        <v>7488</v>
      </c>
      <c r="H21" s="29">
        <v>51</v>
      </c>
      <c r="I21" s="29">
        <v>48</v>
      </c>
      <c r="J21" s="29">
        <v>15</v>
      </c>
      <c r="K21" s="29">
        <v>177</v>
      </c>
      <c r="L21" s="29">
        <v>8</v>
      </c>
      <c r="M21" s="29">
        <v>24</v>
      </c>
      <c r="N21" s="28" t="s">
        <v>373</v>
      </c>
      <c r="O21" s="29">
        <v>157</v>
      </c>
      <c r="P21" s="29">
        <v>154</v>
      </c>
      <c r="Q21" s="29">
        <v>71</v>
      </c>
      <c r="R21" s="29">
        <v>21</v>
      </c>
      <c r="S21" s="29">
        <v>11</v>
      </c>
      <c r="T21" s="231" t="s">
        <v>8360</v>
      </c>
      <c r="U21" s="28" t="s">
        <v>8374</v>
      </c>
      <c r="V21" s="29">
        <v>15</v>
      </c>
      <c r="W21" s="29">
        <v>92</v>
      </c>
      <c r="X21" s="29">
        <v>1</v>
      </c>
      <c r="Y21" s="29">
        <v>6</v>
      </c>
      <c r="AB21" s="28" t="s">
        <v>2135</v>
      </c>
      <c r="AC21" s="29">
        <v>18</v>
      </c>
      <c r="AD21" s="29">
        <v>17</v>
      </c>
      <c r="AE21" s="29">
        <v>212</v>
      </c>
      <c r="AF21" s="29">
        <v>195</v>
      </c>
      <c r="AG21" s="29">
        <v>3</v>
      </c>
      <c r="AH21" s="29">
        <v>26</v>
      </c>
      <c r="AI21" s="28" t="s">
        <v>2136</v>
      </c>
      <c r="AJ21" s="29">
        <v>124</v>
      </c>
      <c r="AK21" s="29">
        <v>123</v>
      </c>
      <c r="AL21" s="29">
        <v>106</v>
      </c>
      <c r="AM21" s="29">
        <v>89</v>
      </c>
      <c r="AN21" s="29">
        <v>15</v>
      </c>
      <c r="AO21" s="29">
        <v>14</v>
      </c>
      <c r="AP21" s="208" t="s">
        <v>2134</v>
      </c>
      <c r="AQ21" s="29">
        <v>229</v>
      </c>
      <c r="AR21" s="29">
        <v>228</v>
      </c>
      <c r="AS21" s="29">
        <v>1</v>
      </c>
      <c r="AT21" s="29"/>
      <c r="AU21" s="29">
        <v>28</v>
      </c>
      <c r="AV21" s="29">
        <v>1</v>
      </c>
      <c r="AW21" s="3295"/>
    </row>
    <row r="22" spans="1:49">
      <c r="A22" s="33" t="s">
        <v>8375</v>
      </c>
      <c r="B22" s="29">
        <v>19</v>
      </c>
      <c r="C22" s="29">
        <v>16</v>
      </c>
      <c r="D22" s="29">
        <v>209</v>
      </c>
      <c r="E22" s="29">
        <v>3</v>
      </c>
      <c r="F22" s="29">
        <v>29</v>
      </c>
      <c r="G22" s="28" t="s">
        <v>8376</v>
      </c>
      <c r="H22" s="29">
        <v>52</v>
      </c>
      <c r="I22" s="29">
        <v>49</v>
      </c>
      <c r="J22" s="29">
        <v>16</v>
      </c>
      <c r="K22" s="29">
        <v>176</v>
      </c>
      <c r="L22" s="29">
        <v>8</v>
      </c>
      <c r="M22" s="29">
        <v>24</v>
      </c>
      <c r="N22" s="28" t="s">
        <v>368</v>
      </c>
      <c r="O22" s="29">
        <v>158</v>
      </c>
      <c r="P22" s="29">
        <v>155</v>
      </c>
      <c r="Q22" s="29">
        <v>70</v>
      </c>
      <c r="R22" s="29">
        <v>21</v>
      </c>
      <c r="S22" s="29">
        <v>11</v>
      </c>
      <c r="T22" s="231" t="s">
        <v>8360</v>
      </c>
      <c r="U22" s="28" t="s">
        <v>2081</v>
      </c>
      <c r="V22" s="29">
        <v>16</v>
      </c>
      <c r="W22" s="29">
        <v>91</v>
      </c>
      <c r="X22" s="29">
        <v>1</v>
      </c>
      <c r="Y22" s="29">
        <v>6</v>
      </c>
      <c r="AB22" s="28" t="s">
        <v>91</v>
      </c>
      <c r="AC22" s="29">
        <v>19</v>
      </c>
      <c r="AD22" s="29">
        <v>18</v>
      </c>
      <c r="AE22" s="29">
        <v>211</v>
      </c>
      <c r="AF22" s="29">
        <v>194</v>
      </c>
      <c r="AG22" s="29">
        <v>3</v>
      </c>
      <c r="AH22" s="29">
        <v>26</v>
      </c>
      <c r="AI22" s="28" t="s">
        <v>1309</v>
      </c>
      <c r="AJ22" s="29">
        <v>125</v>
      </c>
      <c r="AK22" s="29">
        <v>124</v>
      </c>
      <c r="AL22" s="29">
        <v>105</v>
      </c>
      <c r="AM22" s="29">
        <v>88</v>
      </c>
      <c r="AN22" s="29">
        <v>15</v>
      </c>
      <c r="AO22" s="29">
        <v>14</v>
      </c>
    </row>
    <row r="23" spans="1:49">
      <c r="A23" s="33" t="s">
        <v>8377</v>
      </c>
      <c r="B23" s="29">
        <v>20</v>
      </c>
      <c r="C23" s="29">
        <v>17</v>
      </c>
      <c r="D23" s="29">
        <v>208</v>
      </c>
      <c r="E23" s="29">
        <v>3</v>
      </c>
      <c r="F23" s="29">
        <v>29</v>
      </c>
      <c r="G23" s="28" t="s">
        <v>8378</v>
      </c>
      <c r="H23" s="29">
        <v>53</v>
      </c>
      <c r="I23" s="29">
        <v>50</v>
      </c>
      <c r="J23" s="29">
        <v>17</v>
      </c>
      <c r="K23" s="29">
        <v>175</v>
      </c>
      <c r="L23" s="29">
        <v>8</v>
      </c>
      <c r="M23" s="29">
        <v>24</v>
      </c>
      <c r="N23" s="28" t="s">
        <v>126</v>
      </c>
      <c r="O23" s="29">
        <v>159</v>
      </c>
      <c r="P23" s="29">
        <v>156</v>
      </c>
      <c r="Q23" s="29">
        <v>69</v>
      </c>
      <c r="R23" s="29">
        <v>21</v>
      </c>
      <c r="S23" s="29">
        <v>11</v>
      </c>
      <c r="T23" s="231" t="s">
        <v>8360</v>
      </c>
      <c r="U23" s="28" t="s">
        <v>8379</v>
      </c>
      <c r="V23" s="29">
        <v>17</v>
      </c>
      <c r="W23" s="29">
        <v>90</v>
      </c>
      <c r="X23" s="29">
        <v>1</v>
      </c>
      <c r="Y23" s="29">
        <v>6</v>
      </c>
      <c r="AB23" s="28" t="s">
        <v>209</v>
      </c>
      <c r="AC23" s="29">
        <v>20</v>
      </c>
      <c r="AD23" s="29">
        <v>19</v>
      </c>
      <c r="AE23" s="29">
        <v>210</v>
      </c>
      <c r="AF23" s="29">
        <v>193</v>
      </c>
      <c r="AG23" s="29">
        <v>3</v>
      </c>
      <c r="AH23" s="29">
        <v>26</v>
      </c>
      <c r="AI23" s="28" t="s">
        <v>2137</v>
      </c>
      <c r="AJ23" s="29">
        <v>126</v>
      </c>
      <c r="AK23" s="29">
        <v>125</v>
      </c>
      <c r="AL23" s="29">
        <v>104</v>
      </c>
      <c r="AM23" s="29">
        <v>87</v>
      </c>
      <c r="AN23" s="29">
        <v>15</v>
      </c>
      <c r="AO23" s="29">
        <v>14</v>
      </c>
    </row>
    <row r="24" spans="1:49">
      <c r="A24" s="33" t="s">
        <v>8380</v>
      </c>
      <c r="B24" s="29">
        <v>21</v>
      </c>
      <c r="C24" s="29">
        <v>18</v>
      </c>
      <c r="D24" s="29">
        <v>207</v>
      </c>
      <c r="E24" s="29">
        <v>3</v>
      </c>
      <c r="F24" s="29">
        <v>29</v>
      </c>
      <c r="G24" s="28" t="s">
        <v>2721</v>
      </c>
      <c r="H24" s="29">
        <v>54</v>
      </c>
      <c r="I24" s="29">
        <v>51</v>
      </c>
      <c r="J24" s="29">
        <v>18</v>
      </c>
      <c r="K24" s="29">
        <v>174</v>
      </c>
      <c r="L24" s="29">
        <v>8</v>
      </c>
      <c r="M24" s="29">
        <v>24</v>
      </c>
      <c r="N24" s="28" t="s">
        <v>184</v>
      </c>
      <c r="O24" s="29">
        <v>160</v>
      </c>
      <c r="P24" s="29">
        <v>157</v>
      </c>
      <c r="Q24" s="29">
        <v>68</v>
      </c>
      <c r="R24" s="29">
        <v>21</v>
      </c>
      <c r="S24" s="29">
        <v>11</v>
      </c>
      <c r="T24" s="231" t="s">
        <v>8360</v>
      </c>
      <c r="U24" s="33" t="s">
        <v>8381</v>
      </c>
      <c r="V24" s="29">
        <v>18</v>
      </c>
      <c r="W24" s="29">
        <v>89</v>
      </c>
      <c r="X24" s="29">
        <v>1</v>
      </c>
      <c r="Y24" s="29">
        <v>6</v>
      </c>
      <c r="AB24" s="28" t="s">
        <v>2138</v>
      </c>
      <c r="AC24" s="29">
        <v>21</v>
      </c>
      <c r="AD24" s="29">
        <v>20</v>
      </c>
      <c r="AE24" s="29">
        <v>209</v>
      </c>
      <c r="AF24" s="29">
        <v>192</v>
      </c>
      <c r="AG24" s="29">
        <v>3</v>
      </c>
      <c r="AH24" s="29">
        <v>26</v>
      </c>
      <c r="AI24" s="28" t="s">
        <v>2139</v>
      </c>
      <c r="AJ24" s="29">
        <v>127</v>
      </c>
      <c r="AK24" s="29">
        <v>126</v>
      </c>
      <c r="AL24" s="29">
        <v>103</v>
      </c>
      <c r="AM24" s="29">
        <v>86</v>
      </c>
      <c r="AN24" s="29">
        <v>16</v>
      </c>
      <c r="AO24" s="29">
        <v>13</v>
      </c>
    </row>
    <row r="25" spans="1:49">
      <c r="A25" s="28" t="s">
        <v>8382</v>
      </c>
      <c r="B25" s="29">
        <v>22</v>
      </c>
      <c r="C25" s="29">
        <v>19</v>
      </c>
      <c r="D25" s="29">
        <v>206</v>
      </c>
      <c r="E25" s="29">
        <v>3</v>
      </c>
      <c r="F25" s="29">
        <v>29</v>
      </c>
      <c r="G25" s="28" t="s">
        <v>3031</v>
      </c>
      <c r="H25" s="29">
        <v>55</v>
      </c>
      <c r="I25" s="29">
        <v>52</v>
      </c>
      <c r="J25" s="29">
        <v>19</v>
      </c>
      <c r="K25" s="29">
        <v>173</v>
      </c>
      <c r="L25" s="29">
        <v>8</v>
      </c>
      <c r="M25" s="29">
        <v>24</v>
      </c>
      <c r="N25" s="28" t="s">
        <v>350</v>
      </c>
      <c r="O25" s="29">
        <v>161</v>
      </c>
      <c r="P25" s="29">
        <v>158</v>
      </c>
      <c r="Q25" s="29">
        <v>67</v>
      </c>
      <c r="R25" s="29">
        <v>21</v>
      </c>
      <c r="S25" s="29">
        <v>11</v>
      </c>
      <c r="T25" s="231" t="s">
        <v>8360</v>
      </c>
      <c r="U25" s="2704" t="s">
        <v>178</v>
      </c>
      <c r="V25" s="29">
        <v>19</v>
      </c>
      <c r="W25" s="29">
        <v>88</v>
      </c>
      <c r="X25" s="29">
        <v>1</v>
      </c>
      <c r="Y25" s="29">
        <v>6</v>
      </c>
      <c r="AB25" s="28" t="s">
        <v>98</v>
      </c>
      <c r="AC25" s="29">
        <v>22</v>
      </c>
      <c r="AD25" s="29">
        <v>21</v>
      </c>
      <c r="AE25" s="29">
        <v>208</v>
      </c>
      <c r="AF25" s="29">
        <v>191</v>
      </c>
      <c r="AG25" s="29">
        <v>3</v>
      </c>
      <c r="AH25" s="29">
        <v>26</v>
      </c>
      <c r="AI25" s="28" t="s">
        <v>2140</v>
      </c>
      <c r="AJ25" s="29">
        <v>128</v>
      </c>
      <c r="AK25" s="29">
        <v>127</v>
      </c>
      <c r="AL25" s="29">
        <v>102</v>
      </c>
      <c r="AM25" s="29">
        <v>85</v>
      </c>
      <c r="AN25" s="29">
        <v>16</v>
      </c>
      <c r="AO25" s="29">
        <v>13</v>
      </c>
    </row>
    <row r="26" spans="1:49">
      <c r="A26" s="28" t="s">
        <v>2174</v>
      </c>
      <c r="B26" s="29">
        <v>23</v>
      </c>
      <c r="C26" s="29">
        <v>20</v>
      </c>
      <c r="D26" s="29">
        <v>205</v>
      </c>
      <c r="E26" s="29">
        <v>3</v>
      </c>
      <c r="F26" s="29">
        <v>29</v>
      </c>
      <c r="G26" s="28" t="s">
        <v>2155</v>
      </c>
      <c r="H26" s="29">
        <v>56</v>
      </c>
      <c r="I26" s="29">
        <v>53</v>
      </c>
      <c r="J26" s="29">
        <v>20</v>
      </c>
      <c r="K26" s="29">
        <v>172</v>
      </c>
      <c r="L26" s="29">
        <v>9</v>
      </c>
      <c r="M26" s="29">
        <v>23</v>
      </c>
      <c r="N26" s="28" t="s">
        <v>2078</v>
      </c>
      <c r="O26" s="29">
        <v>162</v>
      </c>
      <c r="P26" s="29">
        <v>159</v>
      </c>
      <c r="Q26" s="29">
        <v>66</v>
      </c>
      <c r="R26" s="29">
        <v>21</v>
      </c>
      <c r="S26" s="29">
        <v>11</v>
      </c>
      <c r="T26" s="231" t="s">
        <v>8360</v>
      </c>
      <c r="U26" s="2704" t="s">
        <v>8383</v>
      </c>
      <c r="V26" s="29">
        <v>20</v>
      </c>
      <c r="W26" s="29">
        <v>87</v>
      </c>
      <c r="X26" s="29">
        <v>1</v>
      </c>
      <c r="Y26" s="29">
        <v>6</v>
      </c>
      <c r="AB26" s="33" t="s">
        <v>2141</v>
      </c>
      <c r="AC26" s="29">
        <v>23</v>
      </c>
      <c r="AD26" s="29">
        <v>22</v>
      </c>
      <c r="AE26" s="29">
        <v>207</v>
      </c>
      <c r="AF26" s="29">
        <v>190</v>
      </c>
      <c r="AG26" s="29">
        <v>4</v>
      </c>
      <c r="AH26" s="29">
        <v>25</v>
      </c>
      <c r="AI26" s="28" t="s">
        <v>2142</v>
      </c>
      <c r="AJ26" s="29">
        <v>129</v>
      </c>
      <c r="AK26" s="29">
        <v>128</v>
      </c>
      <c r="AL26" s="29">
        <v>101</v>
      </c>
      <c r="AM26" s="29">
        <v>84</v>
      </c>
      <c r="AN26" s="29">
        <v>16</v>
      </c>
      <c r="AO26" s="29">
        <v>13</v>
      </c>
    </row>
    <row r="27" spans="1:49" ht="16.5" thickBot="1">
      <c r="A27" s="209" t="s">
        <v>1156</v>
      </c>
      <c r="B27" s="29">
        <v>24</v>
      </c>
      <c r="C27" s="29">
        <v>21</v>
      </c>
      <c r="D27" s="29">
        <v>204</v>
      </c>
      <c r="E27" s="29">
        <v>4</v>
      </c>
      <c r="F27" s="29">
        <v>28</v>
      </c>
      <c r="G27" s="45" t="s">
        <v>6507</v>
      </c>
      <c r="H27" s="29">
        <v>57</v>
      </c>
      <c r="I27" s="29">
        <v>54</v>
      </c>
      <c r="J27" s="29">
        <v>21</v>
      </c>
      <c r="K27" s="29">
        <v>171</v>
      </c>
      <c r="L27" s="29">
        <v>9</v>
      </c>
      <c r="M27" s="29">
        <v>23</v>
      </c>
      <c r="N27" s="30" t="s">
        <v>126</v>
      </c>
      <c r="O27" s="29">
        <v>163</v>
      </c>
      <c r="P27" s="29">
        <v>160</v>
      </c>
      <c r="Q27" s="29">
        <v>65</v>
      </c>
      <c r="R27" s="29">
        <v>22</v>
      </c>
      <c r="S27" s="29">
        <v>10</v>
      </c>
      <c r="T27" s="231" t="s">
        <v>8360</v>
      </c>
      <c r="U27" s="28" t="s">
        <v>86</v>
      </c>
      <c r="V27" s="29">
        <v>21</v>
      </c>
      <c r="W27" s="29">
        <v>86</v>
      </c>
      <c r="X27" s="29">
        <v>1</v>
      </c>
      <c r="Y27" s="29">
        <v>6</v>
      </c>
      <c r="AB27" s="33" t="s">
        <v>2143</v>
      </c>
      <c r="AC27" s="29">
        <v>24</v>
      </c>
      <c r="AD27" s="29">
        <v>23</v>
      </c>
      <c r="AE27" s="29">
        <v>206</v>
      </c>
      <c r="AF27" s="29">
        <v>189</v>
      </c>
      <c r="AG27" s="29">
        <v>4</v>
      </c>
      <c r="AH27" s="29">
        <v>25</v>
      </c>
      <c r="AI27" s="45" t="s">
        <v>2144</v>
      </c>
      <c r="AJ27" s="29">
        <v>130</v>
      </c>
      <c r="AK27" s="29">
        <v>129</v>
      </c>
      <c r="AL27" s="29">
        <v>100</v>
      </c>
      <c r="AM27" s="29">
        <v>83</v>
      </c>
      <c r="AN27" s="29">
        <v>16</v>
      </c>
      <c r="AO27" s="29">
        <v>13</v>
      </c>
    </row>
    <row r="28" spans="1:49">
      <c r="A28" s="209" t="s">
        <v>1791</v>
      </c>
      <c r="B28" s="29">
        <v>25</v>
      </c>
      <c r="C28" s="29">
        <v>22</v>
      </c>
      <c r="D28" s="29">
        <v>203</v>
      </c>
      <c r="E28" s="29">
        <v>4</v>
      </c>
      <c r="F28" s="29">
        <v>28</v>
      </c>
      <c r="G28" s="45" t="s">
        <v>3023</v>
      </c>
      <c r="H28" s="29">
        <v>58</v>
      </c>
      <c r="I28" s="29">
        <v>55</v>
      </c>
      <c r="J28" s="29">
        <v>22</v>
      </c>
      <c r="K28" s="29">
        <v>170</v>
      </c>
      <c r="L28" s="29">
        <v>9</v>
      </c>
      <c r="M28" s="29">
        <v>23</v>
      </c>
      <c r="N28" s="2039" t="s">
        <v>1127</v>
      </c>
      <c r="O28" s="29">
        <v>164</v>
      </c>
      <c r="P28" s="29">
        <v>161</v>
      </c>
      <c r="Q28" s="29">
        <v>64</v>
      </c>
      <c r="R28" s="29">
        <v>22</v>
      </c>
      <c r="S28" s="29">
        <v>10</v>
      </c>
      <c r="T28" s="231" t="s">
        <v>8360</v>
      </c>
      <c r="U28" s="28" t="s">
        <v>130</v>
      </c>
      <c r="V28" s="29">
        <v>22</v>
      </c>
      <c r="W28" s="29">
        <v>85</v>
      </c>
      <c r="X28" s="29">
        <v>1</v>
      </c>
      <c r="Y28" s="29">
        <v>6</v>
      </c>
      <c r="AB28" s="33" t="s">
        <v>1738</v>
      </c>
      <c r="AC28" s="29">
        <v>25</v>
      </c>
      <c r="AD28" s="29">
        <v>24</v>
      </c>
      <c r="AE28" s="29">
        <v>205</v>
      </c>
      <c r="AF28" s="29">
        <v>188</v>
      </c>
      <c r="AG28" s="29">
        <v>4</v>
      </c>
      <c r="AH28" s="29">
        <v>25</v>
      </c>
      <c r="AI28" s="45" t="s">
        <v>141</v>
      </c>
      <c r="AJ28" s="29">
        <v>131</v>
      </c>
      <c r="AK28" s="29">
        <v>130</v>
      </c>
      <c r="AL28" s="29">
        <v>99</v>
      </c>
      <c r="AM28" s="29">
        <v>82</v>
      </c>
      <c r="AN28" s="29">
        <v>16</v>
      </c>
      <c r="AO28" s="29">
        <v>13</v>
      </c>
      <c r="AP28" s="3353" t="s">
        <v>2145</v>
      </c>
    </row>
    <row r="29" spans="1:49" ht="16.5" thickBot="1">
      <c r="A29" s="209" t="s">
        <v>8384</v>
      </c>
      <c r="B29" s="29">
        <v>26</v>
      </c>
      <c r="C29" s="29">
        <v>23</v>
      </c>
      <c r="D29" s="29">
        <v>202</v>
      </c>
      <c r="E29" s="29">
        <v>4</v>
      </c>
      <c r="F29" s="29">
        <v>28</v>
      </c>
      <c r="G29" s="45" t="s">
        <v>8385</v>
      </c>
      <c r="H29" s="29">
        <v>59</v>
      </c>
      <c r="I29" s="29">
        <v>56</v>
      </c>
      <c r="J29" s="29">
        <v>23</v>
      </c>
      <c r="K29" s="29">
        <v>169</v>
      </c>
      <c r="L29" s="29">
        <v>9</v>
      </c>
      <c r="M29" s="29">
        <v>23</v>
      </c>
      <c r="N29" s="2040" t="s">
        <v>2210</v>
      </c>
      <c r="O29" s="29">
        <v>165</v>
      </c>
      <c r="P29" s="29">
        <v>162</v>
      </c>
      <c r="Q29" s="29">
        <v>63</v>
      </c>
      <c r="R29" s="29">
        <v>22</v>
      </c>
      <c r="S29" s="29">
        <v>10</v>
      </c>
      <c r="T29" s="231" t="s">
        <v>8360</v>
      </c>
      <c r="U29" s="28" t="s">
        <v>8386</v>
      </c>
      <c r="V29" s="29">
        <v>23</v>
      </c>
      <c r="W29" s="29">
        <v>84</v>
      </c>
      <c r="X29" s="29">
        <v>1</v>
      </c>
      <c r="Y29" s="29">
        <v>6</v>
      </c>
      <c r="AB29" s="33" t="s">
        <v>1715</v>
      </c>
      <c r="AC29" s="29">
        <v>26</v>
      </c>
      <c r="AD29" s="29">
        <v>25</v>
      </c>
      <c r="AE29" s="29">
        <v>204</v>
      </c>
      <c r="AF29" s="29">
        <v>187</v>
      </c>
      <c r="AG29" s="29">
        <v>4</v>
      </c>
      <c r="AH29" s="29">
        <v>25</v>
      </c>
      <c r="AI29" s="45" t="s">
        <v>2146</v>
      </c>
      <c r="AJ29" s="29">
        <v>132</v>
      </c>
      <c r="AK29" s="29">
        <v>131</v>
      </c>
      <c r="AL29" s="29">
        <v>98</v>
      </c>
      <c r="AM29" s="29">
        <v>81</v>
      </c>
      <c r="AN29" s="29">
        <v>16</v>
      </c>
      <c r="AO29" s="29">
        <v>13</v>
      </c>
      <c r="AP29" s="3353"/>
    </row>
    <row r="30" spans="1:49">
      <c r="A30" s="28" t="s">
        <v>120</v>
      </c>
      <c r="B30" s="29">
        <v>27</v>
      </c>
      <c r="C30" s="29">
        <v>24</v>
      </c>
      <c r="D30" s="29">
        <v>201</v>
      </c>
      <c r="E30" s="29">
        <v>4</v>
      </c>
      <c r="F30" s="29">
        <v>28</v>
      </c>
      <c r="G30" s="45" t="s">
        <v>5725</v>
      </c>
      <c r="H30" s="29">
        <v>60</v>
      </c>
      <c r="I30" s="29">
        <v>57</v>
      </c>
      <c r="J30" s="29">
        <v>24</v>
      </c>
      <c r="K30" s="29">
        <v>168</v>
      </c>
      <c r="L30" s="29">
        <v>9</v>
      </c>
      <c r="M30" s="29">
        <v>23</v>
      </c>
      <c r="N30" s="30" t="s">
        <v>1287</v>
      </c>
      <c r="O30" s="29">
        <v>166</v>
      </c>
      <c r="P30" s="29">
        <v>163</v>
      </c>
      <c r="Q30" s="29">
        <v>62</v>
      </c>
      <c r="R30" s="29">
        <v>22</v>
      </c>
      <c r="S30" s="29">
        <v>10</v>
      </c>
      <c r="T30" s="231" t="s">
        <v>8387</v>
      </c>
      <c r="U30" s="28" t="s">
        <v>365</v>
      </c>
      <c r="V30" s="29">
        <v>24</v>
      </c>
      <c r="W30" s="29">
        <v>83</v>
      </c>
      <c r="X30" s="29">
        <v>2</v>
      </c>
      <c r="Y30" s="29">
        <v>5</v>
      </c>
      <c r="AB30" s="28" t="s">
        <v>2147</v>
      </c>
      <c r="AC30" s="29">
        <v>27</v>
      </c>
      <c r="AD30" s="29">
        <v>26</v>
      </c>
      <c r="AE30" s="29">
        <v>203</v>
      </c>
      <c r="AF30" s="29">
        <v>186</v>
      </c>
      <c r="AG30" s="29">
        <v>4</v>
      </c>
      <c r="AH30" s="29">
        <v>25</v>
      </c>
      <c r="AI30" s="28" t="s">
        <v>112</v>
      </c>
      <c r="AJ30" s="29">
        <v>133</v>
      </c>
      <c r="AK30" s="29">
        <v>132</v>
      </c>
      <c r="AL30" s="29">
        <v>97</v>
      </c>
      <c r="AM30" s="29">
        <v>80</v>
      </c>
      <c r="AN30" s="29">
        <v>17</v>
      </c>
      <c r="AO30" s="29">
        <v>12</v>
      </c>
      <c r="AP30" s="3353"/>
    </row>
    <row r="31" spans="1:49">
      <c r="A31" s="42" t="s">
        <v>2538</v>
      </c>
      <c r="B31" s="29">
        <v>28</v>
      </c>
      <c r="C31" s="29">
        <v>25</v>
      </c>
      <c r="D31" s="29">
        <v>200</v>
      </c>
      <c r="E31" s="29">
        <v>4</v>
      </c>
      <c r="F31" s="29">
        <v>28</v>
      </c>
      <c r="G31" s="45" t="s">
        <v>8388</v>
      </c>
      <c r="H31" s="29">
        <v>61</v>
      </c>
      <c r="I31" s="29">
        <v>58</v>
      </c>
      <c r="J31" s="29">
        <v>25</v>
      </c>
      <c r="K31" s="29">
        <v>167</v>
      </c>
      <c r="L31" s="29">
        <v>10</v>
      </c>
      <c r="M31" s="29">
        <v>22</v>
      </c>
      <c r="N31" s="28" t="s">
        <v>1792</v>
      </c>
      <c r="O31" s="29">
        <v>167</v>
      </c>
      <c r="P31" s="29">
        <v>164</v>
      </c>
      <c r="Q31" s="29">
        <v>61</v>
      </c>
      <c r="R31" s="29">
        <v>22</v>
      </c>
      <c r="S31" s="29">
        <v>10</v>
      </c>
      <c r="T31" s="231" t="s">
        <v>8387</v>
      </c>
      <c r="U31" s="28" t="s">
        <v>89</v>
      </c>
      <c r="V31" s="29">
        <v>25</v>
      </c>
      <c r="W31" s="29">
        <v>82</v>
      </c>
      <c r="X31" s="29">
        <v>2</v>
      </c>
      <c r="Y31" s="29">
        <v>5</v>
      </c>
      <c r="AB31" s="28" t="s">
        <v>822</v>
      </c>
      <c r="AC31" s="29">
        <v>28</v>
      </c>
      <c r="AD31" s="29">
        <v>27</v>
      </c>
      <c r="AE31" s="29">
        <v>202</v>
      </c>
      <c r="AF31" s="29">
        <v>185</v>
      </c>
      <c r="AG31" s="29">
        <v>4</v>
      </c>
      <c r="AH31" s="29">
        <v>25</v>
      </c>
      <c r="AI31" s="28" t="s">
        <v>2148</v>
      </c>
      <c r="AJ31" s="29">
        <v>134</v>
      </c>
      <c r="AK31" s="29">
        <v>133</v>
      </c>
      <c r="AL31" s="29">
        <v>96</v>
      </c>
      <c r="AM31" s="29">
        <v>79</v>
      </c>
      <c r="AN31" s="29">
        <v>17</v>
      </c>
      <c r="AO31" s="29">
        <v>12</v>
      </c>
    </row>
    <row r="32" spans="1:49">
      <c r="A32" s="28" t="s">
        <v>5609</v>
      </c>
      <c r="B32" s="29">
        <v>29</v>
      </c>
      <c r="C32" s="29">
        <v>26</v>
      </c>
      <c r="D32" s="29">
        <v>199</v>
      </c>
      <c r="E32" s="29">
        <v>5</v>
      </c>
      <c r="F32" s="29">
        <v>27</v>
      </c>
      <c r="G32" s="45" t="s">
        <v>8389</v>
      </c>
      <c r="H32" s="29">
        <v>62</v>
      </c>
      <c r="I32" s="29">
        <v>59</v>
      </c>
      <c r="J32" s="29">
        <v>26</v>
      </c>
      <c r="K32" s="29">
        <v>166</v>
      </c>
      <c r="L32" s="29">
        <v>10</v>
      </c>
      <c r="M32" s="29">
        <v>22</v>
      </c>
      <c r="N32" s="28" t="s">
        <v>3111</v>
      </c>
      <c r="O32" s="29">
        <v>168</v>
      </c>
      <c r="P32" s="29">
        <v>165</v>
      </c>
      <c r="Q32" s="29">
        <v>60</v>
      </c>
      <c r="R32" s="29">
        <v>22</v>
      </c>
      <c r="S32" s="29">
        <v>10</v>
      </c>
      <c r="T32" s="231" t="s">
        <v>8387</v>
      </c>
      <c r="U32" s="28" t="s">
        <v>93</v>
      </c>
      <c r="V32" s="29">
        <v>26</v>
      </c>
      <c r="W32" s="29">
        <v>81</v>
      </c>
      <c r="X32" s="29">
        <v>2</v>
      </c>
      <c r="Y32" s="29">
        <v>5</v>
      </c>
      <c r="AB32" s="28" t="s">
        <v>2149</v>
      </c>
      <c r="AC32" s="29">
        <v>29</v>
      </c>
      <c r="AD32" s="29">
        <v>28</v>
      </c>
      <c r="AE32" s="29">
        <v>201</v>
      </c>
      <c r="AF32" s="29">
        <v>184</v>
      </c>
      <c r="AG32" s="29">
        <v>4</v>
      </c>
      <c r="AH32" s="29">
        <v>25</v>
      </c>
      <c r="AI32" s="28" t="s">
        <v>2150</v>
      </c>
      <c r="AJ32" s="29">
        <v>135</v>
      </c>
      <c r="AK32" s="29">
        <v>134</v>
      </c>
      <c r="AL32" s="29">
        <v>95</v>
      </c>
      <c r="AM32" s="29">
        <v>78</v>
      </c>
      <c r="AN32" s="29">
        <v>17</v>
      </c>
      <c r="AO32" s="29">
        <v>12</v>
      </c>
    </row>
    <row r="33" spans="1:42">
      <c r="A33" s="28" t="s">
        <v>141</v>
      </c>
      <c r="B33" s="29">
        <v>30</v>
      </c>
      <c r="C33" s="29">
        <v>27</v>
      </c>
      <c r="D33" s="29">
        <v>198</v>
      </c>
      <c r="E33" s="29">
        <v>5</v>
      </c>
      <c r="F33" s="29">
        <v>27</v>
      </c>
      <c r="G33" s="45" t="s">
        <v>6507</v>
      </c>
      <c r="H33" s="29">
        <v>63</v>
      </c>
      <c r="I33" s="29">
        <v>60</v>
      </c>
      <c r="J33" s="29">
        <v>27</v>
      </c>
      <c r="K33" s="29">
        <v>165</v>
      </c>
      <c r="L33" s="29">
        <v>10</v>
      </c>
      <c r="M33" s="29">
        <v>22</v>
      </c>
      <c r="N33" s="28" t="s">
        <v>8390</v>
      </c>
      <c r="O33" s="29">
        <v>169</v>
      </c>
      <c r="P33" s="29">
        <v>166</v>
      </c>
      <c r="Q33" s="29">
        <v>59</v>
      </c>
      <c r="R33" s="29">
        <v>22</v>
      </c>
      <c r="S33" s="29">
        <v>10</v>
      </c>
      <c r="T33" s="231" t="s">
        <v>8387</v>
      </c>
      <c r="U33" s="28" t="s">
        <v>170</v>
      </c>
      <c r="V33" s="29">
        <v>27</v>
      </c>
      <c r="W33" s="29">
        <v>80</v>
      </c>
      <c r="X33" s="29">
        <v>2</v>
      </c>
      <c r="Y33" s="29">
        <v>5</v>
      </c>
      <c r="AB33" s="28" t="s">
        <v>2151</v>
      </c>
      <c r="AC33" s="29">
        <v>30</v>
      </c>
      <c r="AD33" s="29">
        <v>29</v>
      </c>
      <c r="AE33" s="29">
        <v>200</v>
      </c>
      <c r="AF33" s="29">
        <v>183</v>
      </c>
      <c r="AG33" s="29">
        <v>4</v>
      </c>
      <c r="AH33" s="29">
        <v>25</v>
      </c>
      <c r="AI33" s="28" t="s">
        <v>2152</v>
      </c>
      <c r="AJ33" s="29">
        <v>136</v>
      </c>
      <c r="AK33" s="29">
        <v>135</v>
      </c>
      <c r="AL33" s="29">
        <v>94</v>
      </c>
      <c r="AM33" s="29">
        <v>77</v>
      </c>
      <c r="AN33" s="29">
        <v>17</v>
      </c>
      <c r="AO33" s="29">
        <v>12</v>
      </c>
    </row>
    <row r="34" spans="1:42" ht="16.5" thickBot="1">
      <c r="A34" s="209" t="s">
        <v>1827</v>
      </c>
      <c r="B34" s="29">
        <v>31</v>
      </c>
      <c r="C34" s="29">
        <v>28</v>
      </c>
      <c r="D34" s="29">
        <v>197</v>
      </c>
      <c r="E34" s="29">
        <v>5</v>
      </c>
      <c r="F34" s="29">
        <v>27</v>
      </c>
      <c r="G34" s="45" t="s">
        <v>8391</v>
      </c>
      <c r="H34" s="29">
        <v>64</v>
      </c>
      <c r="I34" s="29">
        <v>61</v>
      </c>
      <c r="J34" s="29">
        <v>28</v>
      </c>
      <c r="K34" s="29">
        <v>164</v>
      </c>
      <c r="L34" s="29">
        <v>10</v>
      </c>
      <c r="M34" s="29">
        <v>22</v>
      </c>
      <c r="N34" s="28" t="s">
        <v>7470</v>
      </c>
      <c r="O34" s="29">
        <v>170</v>
      </c>
      <c r="P34" s="29">
        <v>167</v>
      </c>
      <c r="Q34" s="29">
        <v>58</v>
      </c>
      <c r="R34" s="29">
        <v>23</v>
      </c>
      <c r="S34" s="29">
        <v>9</v>
      </c>
      <c r="T34" s="231" t="s">
        <v>8387</v>
      </c>
      <c r="U34" s="28" t="s">
        <v>367</v>
      </c>
      <c r="V34" s="29">
        <v>28</v>
      </c>
      <c r="W34" s="29">
        <v>79</v>
      </c>
      <c r="X34" s="29">
        <v>2</v>
      </c>
      <c r="Y34" s="29">
        <v>5</v>
      </c>
      <c r="AB34" s="28" t="s">
        <v>2153</v>
      </c>
      <c r="AC34" s="29">
        <v>31</v>
      </c>
      <c r="AD34" s="29">
        <v>30</v>
      </c>
      <c r="AE34" s="29">
        <v>199</v>
      </c>
      <c r="AF34" s="29">
        <v>182</v>
      </c>
      <c r="AG34" s="29">
        <v>4</v>
      </c>
      <c r="AH34" s="29">
        <v>25</v>
      </c>
      <c r="AI34" s="28" t="s">
        <v>1715</v>
      </c>
      <c r="AJ34" s="29">
        <v>137</v>
      </c>
      <c r="AK34" s="29">
        <v>136</v>
      </c>
      <c r="AL34" s="29">
        <v>93</v>
      </c>
      <c r="AM34" s="29">
        <v>76</v>
      </c>
      <c r="AN34" s="29">
        <v>17</v>
      </c>
      <c r="AO34" s="29">
        <v>12</v>
      </c>
    </row>
    <row r="35" spans="1:42">
      <c r="A35" s="209" t="s">
        <v>1156</v>
      </c>
      <c r="B35" s="29">
        <v>32</v>
      </c>
      <c r="C35" s="29">
        <v>29</v>
      </c>
      <c r="D35" s="29">
        <v>196</v>
      </c>
      <c r="E35" s="29">
        <v>5</v>
      </c>
      <c r="F35" s="29">
        <v>27</v>
      </c>
      <c r="G35" s="45" t="s">
        <v>8392</v>
      </c>
      <c r="H35" s="29">
        <v>65</v>
      </c>
      <c r="I35" s="29">
        <v>62</v>
      </c>
      <c r="J35" s="29">
        <v>29</v>
      </c>
      <c r="K35" s="29">
        <v>163</v>
      </c>
      <c r="L35" s="29">
        <v>10</v>
      </c>
      <c r="M35" s="29">
        <v>22</v>
      </c>
      <c r="N35" s="28" t="s">
        <v>8393</v>
      </c>
      <c r="O35" s="29">
        <v>171</v>
      </c>
      <c r="P35" s="29">
        <v>168</v>
      </c>
      <c r="Q35" s="29">
        <v>57</v>
      </c>
      <c r="R35" s="29">
        <v>23</v>
      </c>
      <c r="S35" s="29">
        <v>9</v>
      </c>
      <c r="T35" s="231" t="s">
        <v>8387</v>
      </c>
      <c r="U35" s="28" t="s">
        <v>2107</v>
      </c>
      <c r="V35" s="29">
        <v>29</v>
      </c>
      <c r="W35" s="29">
        <v>78</v>
      </c>
      <c r="X35" s="29">
        <v>2</v>
      </c>
      <c r="Y35" s="29">
        <v>5</v>
      </c>
      <c r="AA35" s="3287" t="s">
        <v>2154</v>
      </c>
      <c r="AB35" s="45" t="s">
        <v>2155</v>
      </c>
      <c r="AC35" s="29">
        <v>32</v>
      </c>
      <c r="AD35" s="29">
        <v>31</v>
      </c>
      <c r="AE35" s="29">
        <v>198</v>
      </c>
      <c r="AF35" s="29">
        <v>181</v>
      </c>
      <c r="AG35" s="29">
        <v>5</v>
      </c>
      <c r="AH35" s="29">
        <v>24</v>
      </c>
      <c r="AI35" s="28" t="s">
        <v>2156</v>
      </c>
      <c r="AJ35" s="29">
        <v>138</v>
      </c>
      <c r="AK35" s="29">
        <v>137</v>
      </c>
      <c r="AL35" s="29">
        <v>92</v>
      </c>
      <c r="AM35" s="29">
        <v>75</v>
      </c>
      <c r="AN35" s="29">
        <v>17</v>
      </c>
      <c r="AO35" s="29">
        <v>12</v>
      </c>
    </row>
    <row r="36" spans="1:42">
      <c r="A36" s="209" t="s">
        <v>2218</v>
      </c>
      <c r="B36" s="29">
        <v>33</v>
      </c>
      <c r="C36" s="29">
        <v>30</v>
      </c>
      <c r="D36" s="29">
        <v>195</v>
      </c>
      <c r="E36" s="29">
        <v>5</v>
      </c>
      <c r="F36" s="29">
        <v>27</v>
      </c>
      <c r="G36" s="45" t="s">
        <v>8394</v>
      </c>
      <c r="H36" s="29">
        <v>66</v>
      </c>
      <c r="I36" s="29">
        <v>63</v>
      </c>
      <c r="J36" s="29">
        <v>30</v>
      </c>
      <c r="K36" s="29">
        <v>162</v>
      </c>
      <c r="L36" s="29">
        <v>10</v>
      </c>
      <c r="M36" s="29">
        <v>22</v>
      </c>
      <c r="N36" s="28" t="s">
        <v>8395</v>
      </c>
      <c r="O36" s="29">
        <v>172</v>
      </c>
      <c r="P36" s="29">
        <v>169</v>
      </c>
      <c r="Q36" s="29">
        <v>56</v>
      </c>
      <c r="R36" s="29">
        <v>23</v>
      </c>
      <c r="S36" s="29">
        <v>9</v>
      </c>
      <c r="T36" s="231" t="s">
        <v>8396</v>
      </c>
      <c r="U36" s="28" t="s">
        <v>8397</v>
      </c>
      <c r="V36" s="2702">
        <v>30</v>
      </c>
      <c r="W36" s="29">
        <v>77</v>
      </c>
      <c r="X36" s="29">
        <v>3</v>
      </c>
      <c r="Y36" s="29">
        <v>4</v>
      </c>
      <c r="AA36" s="3288"/>
      <c r="AB36" s="45" t="s">
        <v>2157</v>
      </c>
      <c r="AC36" s="29">
        <v>33</v>
      </c>
      <c r="AD36" s="29">
        <v>32</v>
      </c>
      <c r="AE36" s="29">
        <v>197</v>
      </c>
      <c r="AF36" s="29">
        <v>180</v>
      </c>
      <c r="AG36" s="29">
        <v>5</v>
      </c>
      <c r="AH36" s="29">
        <v>24</v>
      </c>
      <c r="AI36" s="28" t="s">
        <v>2158</v>
      </c>
      <c r="AJ36" s="29">
        <v>139</v>
      </c>
      <c r="AK36" s="29">
        <v>138</v>
      </c>
      <c r="AL36" s="29">
        <v>91</v>
      </c>
      <c r="AM36" s="29">
        <v>74</v>
      </c>
      <c r="AN36" s="29">
        <v>17</v>
      </c>
      <c r="AO36" s="29">
        <v>12</v>
      </c>
    </row>
    <row r="37" spans="1:42">
      <c r="A37" s="209" t="s">
        <v>8398</v>
      </c>
      <c r="B37" s="29">
        <v>34</v>
      </c>
      <c r="C37" s="29">
        <v>31</v>
      </c>
      <c r="D37" s="29">
        <v>194</v>
      </c>
      <c r="E37" s="29">
        <v>5</v>
      </c>
      <c r="F37" s="29">
        <v>27</v>
      </c>
      <c r="G37" s="28" t="s">
        <v>8399</v>
      </c>
      <c r="H37" s="29">
        <v>67</v>
      </c>
      <c r="I37" s="29">
        <v>64</v>
      </c>
      <c r="J37" s="29">
        <v>31</v>
      </c>
      <c r="K37" s="29">
        <v>161</v>
      </c>
      <c r="L37" s="29">
        <v>11</v>
      </c>
      <c r="M37" s="29">
        <v>21</v>
      </c>
      <c r="N37" s="28" t="s">
        <v>8400</v>
      </c>
      <c r="O37" s="29">
        <v>173</v>
      </c>
      <c r="P37" s="29">
        <v>170</v>
      </c>
      <c r="Q37" s="29">
        <v>55</v>
      </c>
      <c r="R37" s="29">
        <v>23</v>
      </c>
      <c r="S37" s="29">
        <v>9</v>
      </c>
      <c r="T37" s="231" t="s">
        <v>8396</v>
      </c>
      <c r="U37" s="209" t="s">
        <v>1156</v>
      </c>
      <c r="V37" s="29">
        <v>31</v>
      </c>
      <c r="W37" s="29">
        <v>76</v>
      </c>
      <c r="X37" s="29">
        <v>3</v>
      </c>
      <c r="Y37" s="29">
        <v>4</v>
      </c>
      <c r="AA37" s="3288"/>
      <c r="AB37" s="45" t="s">
        <v>379</v>
      </c>
      <c r="AC37" s="29">
        <v>34</v>
      </c>
      <c r="AD37" s="29">
        <v>33</v>
      </c>
      <c r="AE37" s="29">
        <v>196</v>
      </c>
      <c r="AF37" s="29">
        <v>179</v>
      </c>
      <c r="AG37" s="29">
        <v>5</v>
      </c>
      <c r="AH37" s="29">
        <v>24</v>
      </c>
      <c r="AI37" s="28" t="s">
        <v>2159</v>
      </c>
      <c r="AJ37" s="29">
        <v>140</v>
      </c>
      <c r="AK37" s="29">
        <v>139</v>
      </c>
      <c r="AL37" s="29">
        <v>90</v>
      </c>
      <c r="AM37" s="29">
        <v>73</v>
      </c>
      <c r="AN37" s="29">
        <v>17</v>
      </c>
      <c r="AO37" s="29">
        <v>12</v>
      </c>
    </row>
    <row r="38" spans="1:42">
      <c r="A38" s="209" t="s">
        <v>1156</v>
      </c>
      <c r="B38" s="29">
        <v>35</v>
      </c>
      <c r="C38" s="29">
        <v>32</v>
      </c>
      <c r="D38" s="29">
        <v>193</v>
      </c>
      <c r="E38" s="29">
        <v>5</v>
      </c>
      <c r="F38" s="29">
        <v>27</v>
      </c>
      <c r="G38" s="28" t="s">
        <v>8401</v>
      </c>
      <c r="H38" s="29">
        <v>68</v>
      </c>
      <c r="I38" s="29">
        <v>65</v>
      </c>
      <c r="J38" s="29">
        <v>32</v>
      </c>
      <c r="K38" s="29">
        <v>160</v>
      </c>
      <c r="L38" s="29">
        <v>11</v>
      </c>
      <c r="M38" s="29">
        <v>21</v>
      </c>
      <c r="N38" s="28" t="s">
        <v>8402</v>
      </c>
      <c r="O38" s="29">
        <v>174</v>
      </c>
      <c r="P38" s="29">
        <v>171</v>
      </c>
      <c r="Q38" s="29">
        <v>54</v>
      </c>
      <c r="R38" s="29">
        <v>23</v>
      </c>
      <c r="S38" s="29">
        <v>9</v>
      </c>
      <c r="T38" s="231" t="s">
        <v>8396</v>
      </c>
      <c r="U38" s="209" t="s">
        <v>2218</v>
      </c>
      <c r="V38" s="29">
        <v>32</v>
      </c>
      <c r="W38" s="29">
        <v>75</v>
      </c>
      <c r="X38" s="29">
        <v>3</v>
      </c>
      <c r="Y38" s="29">
        <v>4</v>
      </c>
      <c r="AA38" s="3288"/>
      <c r="AB38" s="45" t="s">
        <v>2064</v>
      </c>
      <c r="AC38" s="29">
        <v>35</v>
      </c>
      <c r="AD38" s="29">
        <v>34</v>
      </c>
      <c r="AE38" s="29">
        <v>195</v>
      </c>
      <c r="AF38" s="29">
        <v>178</v>
      </c>
      <c r="AG38" s="29">
        <v>5</v>
      </c>
      <c r="AH38" s="29">
        <v>24</v>
      </c>
      <c r="AI38" s="45" t="s">
        <v>1925</v>
      </c>
      <c r="AJ38" s="29">
        <v>141</v>
      </c>
      <c r="AK38" s="29">
        <v>140</v>
      </c>
      <c r="AL38" s="29">
        <v>89</v>
      </c>
      <c r="AM38" s="29">
        <v>72</v>
      </c>
      <c r="AN38" s="29">
        <v>18</v>
      </c>
      <c r="AO38" s="29">
        <v>11</v>
      </c>
      <c r="AP38" s="3204" t="s">
        <v>2160</v>
      </c>
    </row>
    <row r="39" spans="1:42">
      <c r="A39" s="209" t="s">
        <v>1791</v>
      </c>
      <c r="B39" s="29">
        <v>36</v>
      </c>
      <c r="C39" s="29">
        <v>33</v>
      </c>
      <c r="D39" s="29">
        <v>192</v>
      </c>
      <c r="E39" s="29">
        <v>5</v>
      </c>
      <c r="F39" s="29">
        <v>27</v>
      </c>
      <c r="G39" s="28" t="s">
        <v>3224</v>
      </c>
      <c r="H39" s="29">
        <v>69</v>
      </c>
      <c r="I39" s="29">
        <v>66</v>
      </c>
      <c r="J39" s="29">
        <v>33</v>
      </c>
      <c r="K39" s="29">
        <v>159</v>
      </c>
      <c r="L39" s="29">
        <v>11</v>
      </c>
      <c r="M39" s="29">
        <v>21</v>
      </c>
      <c r="N39" s="28" t="s">
        <v>7478</v>
      </c>
      <c r="O39" s="29">
        <v>175</v>
      </c>
      <c r="P39" s="29">
        <v>172</v>
      </c>
      <c r="Q39" s="29">
        <v>53</v>
      </c>
      <c r="R39" s="29">
        <v>24</v>
      </c>
      <c r="S39" s="29">
        <v>8</v>
      </c>
      <c r="T39" s="231" t="s">
        <v>8396</v>
      </c>
      <c r="U39" s="209" t="s">
        <v>1827</v>
      </c>
      <c r="V39" s="29">
        <v>33</v>
      </c>
      <c r="W39" s="29">
        <v>74</v>
      </c>
      <c r="X39" s="29">
        <v>3</v>
      </c>
      <c r="Y39" s="29">
        <v>4</v>
      </c>
      <c r="AA39" s="3288"/>
      <c r="AB39" s="45" t="s">
        <v>2161</v>
      </c>
      <c r="AC39" s="29">
        <v>36</v>
      </c>
      <c r="AD39" s="29">
        <v>35</v>
      </c>
      <c r="AE39" s="29">
        <v>194</v>
      </c>
      <c r="AF39" s="29">
        <v>177</v>
      </c>
      <c r="AG39" s="29">
        <v>5</v>
      </c>
      <c r="AH39" s="29">
        <v>24</v>
      </c>
      <c r="AI39" s="45" t="s">
        <v>2162</v>
      </c>
      <c r="AJ39" s="29">
        <v>142</v>
      </c>
      <c r="AK39" s="29">
        <v>141</v>
      </c>
      <c r="AL39" s="29">
        <v>88</v>
      </c>
      <c r="AM39" s="29">
        <v>71</v>
      </c>
      <c r="AN39" s="29">
        <v>18</v>
      </c>
      <c r="AO39" s="29">
        <v>11</v>
      </c>
      <c r="AP39" s="3204"/>
    </row>
    <row r="40" spans="1:42">
      <c r="G40" s="28" t="s">
        <v>236</v>
      </c>
      <c r="H40" s="35">
        <v>70</v>
      </c>
      <c r="I40" s="29">
        <v>67</v>
      </c>
      <c r="J40" s="29">
        <v>34</v>
      </c>
      <c r="K40" s="35">
        <v>158</v>
      </c>
      <c r="L40" s="35">
        <v>11</v>
      </c>
      <c r="M40" s="35">
        <v>21</v>
      </c>
      <c r="N40" s="28" t="s">
        <v>1815</v>
      </c>
      <c r="O40" s="29">
        <v>176</v>
      </c>
      <c r="P40" s="29">
        <v>173</v>
      </c>
      <c r="Q40" s="29">
        <v>52</v>
      </c>
      <c r="R40" s="29">
        <v>24</v>
      </c>
      <c r="S40" s="29">
        <v>8</v>
      </c>
      <c r="T40" s="231" t="s">
        <v>8396</v>
      </c>
      <c r="U40" s="28" t="s">
        <v>126</v>
      </c>
      <c r="V40" s="29">
        <v>34</v>
      </c>
      <c r="W40" s="29">
        <v>73</v>
      </c>
      <c r="X40" s="29">
        <v>3</v>
      </c>
      <c r="Y40" s="29">
        <v>4</v>
      </c>
      <c r="AA40" s="3288"/>
      <c r="AB40" s="45" t="s">
        <v>89</v>
      </c>
      <c r="AC40" s="29">
        <v>37</v>
      </c>
      <c r="AD40" s="29">
        <v>36</v>
      </c>
      <c r="AE40" s="29">
        <v>193</v>
      </c>
      <c r="AF40" s="29">
        <v>176</v>
      </c>
      <c r="AG40" s="29">
        <v>5</v>
      </c>
      <c r="AH40" s="29">
        <v>24</v>
      </c>
      <c r="AI40" s="45" t="s">
        <v>2163</v>
      </c>
      <c r="AJ40" s="29">
        <v>143</v>
      </c>
      <c r="AK40" s="29">
        <v>142</v>
      </c>
      <c r="AL40" s="29">
        <v>87</v>
      </c>
      <c r="AM40" s="29">
        <v>70</v>
      </c>
      <c r="AN40" s="29">
        <v>18</v>
      </c>
      <c r="AO40" s="29">
        <v>11</v>
      </c>
      <c r="AP40" s="3204"/>
    </row>
    <row r="41" spans="1:42" ht="16.5" thickBot="1">
      <c r="G41" s="28" t="s">
        <v>143</v>
      </c>
      <c r="H41" s="35">
        <v>71</v>
      </c>
      <c r="I41" s="29">
        <v>68</v>
      </c>
      <c r="J41" s="29">
        <v>35</v>
      </c>
      <c r="K41" s="35">
        <v>157</v>
      </c>
      <c r="L41" s="35">
        <v>11</v>
      </c>
      <c r="M41" s="35">
        <v>21</v>
      </c>
      <c r="N41" s="28" t="s">
        <v>8403</v>
      </c>
      <c r="O41" s="29">
        <v>177</v>
      </c>
      <c r="P41" s="29">
        <v>174</v>
      </c>
      <c r="Q41" s="29">
        <v>51</v>
      </c>
      <c r="R41" s="29">
        <v>24</v>
      </c>
      <c r="S41" s="29">
        <v>8</v>
      </c>
      <c r="T41" s="231" t="s">
        <v>8396</v>
      </c>
      <c r="U41" s="28" t="s">
        <v>8404</v>
      </c>
      <c r="V41" s="29">
        <v>35</v>
      </c>
      <c r="W41" s="29">
        <v>72</v>
      </c>
      <c r="X41" s="29">
        <v>3</v>
      </c>
      <c r="Y41" s="29">
        <v>4</v>
      </c>
      <c r="AA41" s="3295"/>
      <c r="AB41" s="45" t="s">
        <v>2164</v>
      </c>
      <c r="AC41" s="29">
        <v>38</v>
      </c>
      <c r="AD41" s="29">
        <v>37</v>
      </c>
      <c r="AE41" s="29">
        <v>192</v>
      </c>
      <c r="AF41" s="29">
        <v>175</v>
      </c>
      <c r="AG41" s="29">
        <v>5</v>
      </c>
      <c r="AH41" s="29">
        <v>24</v>
      </c>
      <c r="AI41" s="45" t="s">
        <v>2165</v>
      </c>
      <c r="AJ41" s="29">
        <v>144</v>
      </c>
      <c r="AK41" s="29">
        <v>143</v>
      </c>
      <c r="AL41" s="29">
        <v>86</v>
      </c>
      <c r="AM41" s="29">
        <v>69</v>
      </c>
      <c r="AN41" s="29">
        <v>18</v>
      </c>
      <c r="AO41" s="29">
        <v>11</v>
      </c>
      <c r="AP41" s="3204"/>
    </row>
    <row r="42" spans="1:42">
      <c r="G42" s="28" t="s">
        <v>8405</v>
      </c>
      <c r="H42" s="35">
        <v>72</v>
      </c>
      <c r="I42" s="29">
        <v>69</v>
      </c>
      <c r="J42" s="29">
        <v>36</v>
      </c>
      <c r="K42" s="35">
        <v>156</v>
      </c>
      <c r="L42" s="35">
        <v>11</v>
      </c>
      <c r="M42" s="35">
        <v>21</v>
      </c>
      <c r="N42" s="28" t="s">
        <v>2583</v>
      </c>
      <c r="O42" s="29">
        <v>178</v>
      </c>
      <c r="P42" s="29">
        <v>175</v>
      </c>
      <c r="Q42" s="29">
        <v>50</v>
      </c>
      <c r="R42" s="29">
        <v>24</v>
      </c>
      <c r="S42" s="29">
        <v>8</v>
      </c>
      <c r="T42" s="231" t="s">
        <v>8396</v>
      </c>
      <c r="U42" s="28" t="s">
        <v>8406</v>
      </c>
      <c r="V42" s="29">
        <v>36</v>
      </c>
      <c r="W42" s="29">
        <v>71</v>
      </c>
      <c r="X42" s="29">
        <v>3</v>
      </c>
      <c r="Y42" s="29">
        <v>4</v>
      </c>
      <c r="AB42" s="28" t="s">
        <v>2054</v>
      </c>
      <c r="AC42" s="29">
        <v>39</v>
      </c>
      <c r="AD42" s="29">
        <v>38</v>
      </c>
      <c r="AE42" s="29">
        <v>191</v>
      </c>
      <c r="AF42" s="29">
        <v>174</v>
      </c>
      <c r="AG42" s="29">
        <v>6</v>
      </c>
      <c r="AH42" s="29">
        <v>23</v>
      </c>
      <c r="AI42" s="45" t="s">
        <v>2166</v>
      </c>
      <c r="AJ42" s="29">
        <v>145</v>
      </c>
      <c r="AK42" s="29">
        <v>144</v>
      </c>
      <c r="AL42" s="29">
        <v>85</v>
      </c>
      <c r="AM42" s="29">
        <v>68</v>
      </c>
      <c r="AN42" s="29">
        <v>18</v>
      </c>
      <c r="AO42" s="29">
        <v>11</v>
      </c>
      <c r="AP42" s="3204"/>
    </row>
    <row r="43" spans="1:42">
      <c r="G43" s="28" t="s">
        <v>8407</v>
      </c>
      <c r="H43" s="35">
        <v>73</v>
      </c>
      <c r="I43" s="29">
        <v>70</v>
      </c>
      <c r="J43" s="29">
        <v>37</v>
      </c>
      <c r="K43" s="35">
        <v>155</v>
      </c>
      <c r="L43" s="35">
        <v>11</v>
      </c>
      <c r="M43" s="35">
        <v>21</v>
      </c>
      <c r="N43" s="28" t="s">
        <v>8408</v>
      </c>
      <c r="O43" s="29">
        <v>179</v>
      </c>
      <c r="P43" s="29">
        <v>176</v>
      </c>
      <c r="Q43" s="29">
        <v>49</v>
      </c>
      <c r="R43" s="29">
        <v>24</v>
      </c>
      <c r="S43" s="29">
        <v>8</v>
      </c>
      <c r="T43" s="231" t="s">
        <v>8396</v>
      </c>
      <c r="U43" s="28" t="s">
        <v>209</v>
      </c>
      <c r="V43" s="29">
        <v>37</v>
      </c>
      <c r="W43" s="29">
        <v>70</v>
      </c>
      <c r="X43" s="29">
        <v>3</v>
      </c>
      <c r="Y43" s="29">
        <v>4</v>
      </c>
      <c r="AB43" s="28" t="s">
        <v>2167</v>
      </c>
      <c r="AC43" s="29">
        <v>40</v>
      </c>
      <c r="AD43" s="29">
        <v>39</v>
      </c>
      <c r="AE43" s="29">
        <v>190</v>
      </c>
      <c r="AF43" s="29">
        <v>173</v>
      </c>
      <c r="AG43" s="29">
        <v>6</v>
      </c>
      <c r="AH43" s="29">
        <v>23</v>
      </c>
      <c r="AI43" s="45" t="s">
        <v>2168</v>
      </c>
      <c r="AJ43" s="29">
        <v>146</v>
      </c>
      <c r="AK43" s="29">
        <v>145</v>
      </c>
      <c r="AL43" s="29">
        <v>84</v>
      </c>
      <c r="AM43" s="29">
        <v>67</v>
      </c>
      <c r="AN43" s="29">
        <v>18</v>
      </c>
      <c r="AO43" s="29">
        <v>11</v>
      </c>
      <c r="AP43" s="3204"/>
    </row>
    <row r="44" spans="1:42">
      <c r="G44" s="28" t="s">
        <v>8409</v>
      </c>
      <c r="H44" s="35">
        <v>74</v>
      </c>
      <c r="I44" s="29">
        <v>71</v>
      </c>
      <c r="J44" s="29">
        <v>38</v>
      </c>
      <c r="K44" s="35">
        <v>154</v>
      </c>
      <c r="L44" s="35">
        <v>11</v>
      </c>
      <c r="M44" s="35">
        <v>21</v>
      </c>
      <c r="N44" s="28" t="s">
        <v>5752</v>
      </c>
      <c r="O44" s="29">
        <v>180</v>
      </c>
      <c r="P44" s="29">
        <v>177</v>
      </c>
      <c r="Q44" s="29">
        <v>48</v>
      </c>
      <c r="R44" s="29">
        <v>24</v>
      </c>
      <c r="S44" s="29">
        <v>8</v>
      </c>
      <c r="T44" s="231" t="s">
        <v>8396</v>
      </c>
      <c r="U44" s="28" t="s">
        <v>813</v>
      </c>
      <c r="V44" s="2702">
        <v>38</v>
      </c>
      <c r="W44" s="29">
        <v>69</v>
      </c>
      <c r="X44" s="29">
        <v>3</v>
      </c>
      <c r="Y44" s="29">
        <v>4</v>
      </c>
      <c r="AB44" s="28" t="s">
        <v>2169</v>
      </c>
      <c r="AC44" s="29">
        <v>41</v>
      </c>
      <c r="AD44" s="29">
        <v>40</v>
      </c>
      <c r="AE44" s="29">
        <v>189</v>
      </c>
      <c r="AF44" s="29">
        <v>172</v>
      </c>
      <c r="AG44" s="29">
        <v>6</v>
      </c>
      <c r="AH44" s="29">
        <v>23</v>
      </c>
      <c r="AI44" s="28" t="s">
        <v>86</v>
      </c>
      <c r="AJ44" s="29">
        <v>147</v>
      </c>
      <c r="AK44" s="29">
        <v>146</v>
      </c>
      <c r="AL44" s="29">
        <v>83</v>
      </c>
      <c r="AM44" s="29">
        <v>66</v>
      </c>
      <c r="AN44" s="29">
        <v>19</v>
      </c>
      <c r="AO44" s="29">
        <v>10</v>
      </c>
      <c r="AP44" s="3204"/>
    </row>
    <row r="45" spans="1:42">
      <c r="G45" s="28" t="s">
        <v>86</v>
      </c>
      <c r="H45" s="35">
        <v>75</v>
      </c>
      <c r="I45" s="29">
        <v>72</v>
      </c>
      <c r="J45" s="29">
        <v>39</v>
      </c>
      <c r="K45" s="35">
        <v>153</v>
      </c>
      <c r="L45" s="35">
        <v>12</v>
      </c>
      <c r="M45" s="35">
        <v>20</v>
      </c>
      <c r="N45" s="28" t="s">
        <v>120</v>
      </c>
      <c r="O45" s="29">
        <v>181</v>
      </c>
      <c r="P45" s="29">
        <v>178</v>
      </c>
      <c r="Q45" s="29">
        <v>47</v>
      </c>
      <c r="R45" s="29">
        <v>25</v>
      </c>
      <c r="S45" s="29">
        <v>7</v>
      </c>
      <c r="T45" s="231" t="s">
        <v>8396</v>
      </c>
      <c r="U45" s="28" t="s">
        <v>1711</v>
      </c>
      <c r="V45" s="2702">
        <v>39</v>
      </c>
      <c r="W45" s="29">
        <v>68</v>
      </c>
      <c r="X45" s="29">
        <v>3</v>
      </c>
      <c r="Y45" s="29">
        <v>4</v>
      </c>
      <c r="AB45" s="28" t="s">
        <v>2170</v>
      </c>
      <c r="AC45" s="29">
        <v>42</v>
      </c>
      <c r="AD45" s="29">
        <v>41</v>
      </c>
      <c r="AE45" s="29">
        <v>188</v>
      </c>
      <c r="AF45" s="29">
        <v>171</v>
      </c>
      <c r="AG45" s="29">
        <v>6</v>
      </c>
      <c r="AH45" s="29">
        <v>23</v>
      </c>
      <c r="AI45" s="28" t="s">
        <v>2171</v>
      </c>
      <c r="AJ45" s="29">
        <v>148</v>
      </c>
      <c r="AK45" s="29">
        <v>147</v>
      </c>
      <c r="AL45" s="29">
        <v>82</v>
      </c>
      <c r="AM45" s="29">
        <v>65</v>
      </c>
      <c r="AN45" s="29">
        <v>19</v>
      </c>
      <c r="AO45" s="29">
        <v>10</v>
      </c>
    </row>
    <row r="46" spans="1:42">
      <c r="G46" s="28" t="s">
        <v>2054</v>
      </c>
      <c r="H46" s="35">
        <v>76</v>
      </c>
      <c r="I46" s="29">
        <v>73</v>
      </c>
      <c r="J46" s="29">
        <v>40</v>
      </c>
      <c r="K46" s="35">
        <v>152</v>
      </c>
      <c r="L46" s="35">
        <v>12</v>
      </c>
      <c r="M46" s="35">
        <v>20</v>
      </c>
      <c r="N46" s="28" t="s">
        <v>1919</v>
      </c>
      <c r="O46" s="29">
        <v>182</v>
      </c>
      <c r="P46" s="29">
        <v>179</v>
      </c>
      <c r="Q46" s="29">
        <v>46</v>
      </c>
      <c r="R46" s="29">
        <v>25</v>
      </c>
      <c r="S46" s="29">
        <v>7</v>
      </c>
      <c r="T46" s="231" t="s">
        <v>8396</v>
      </c>
      <c r="U46" s="28" t="s">
        <v>5836</v>
      </c>
      <c r="V46" s="2702">
        <v>40</v>
      </c>
      <c r="W46" s="29">
        <v>67</v>
      </c>
      <c r="X46" s="29">
        <v>3</v>
      </c>
      <c r="Y46" s="29">
        <v>4</v>
      </c>
      <c r="AB46" s="28" t="s">
        <v>2161</v>
      </c>
      <c r="AC46" s="29">
        <v>43</v>
      </c>
      <c r="AD46" s="29">
        <v>42</v>
      </c>
      <c r="AE46" s="29">
        <v>187</v>
      </c>
      <c r="AF46" s="29">
        <v>170</v>
      </c>
      <c r="AG46" s="29">
        <v>6</v>
      </c>
      <c r="AH46" s="29">
        <v>23</v>
      </c>
      <c r="AI46" s="28" t="s">
        <v>168</v>
      </c>
      <c r="AJ46" s="29">
        <v>149</v>
      </c>
      <c r="AK46" s="29">
        <v>148</v>
      </c>
      <c r="AL46" s="29">
        <v>81</v>
      </c>
      <c r="AM46" s="29">
        <v>64</v>
      </c>
      <c r="AN46" s="29">
        <v>19</v>
      </c>
      <c r="AO46" s="29">
        <v>10</v>
      </c>
    </row>
    <row r="47" spans="1:42">
      <c r="G47" s="28" t="s">
        <v>143</v>
      </c>
      <c r="H47" s="35">
        <v>77</v>
      </c>
      <c r="I47" s="29">
        <v>74</v>
      </c>
      <c r="J47" s="29">
        <v>41</v>
      </c>
      <c r="K47" s="35">
        <v>151</v>
      </c>
      <c r="L47" s="35">
        <v>12</v>
      </c>
      <c r="M47" s="35">
        <v>20</v>
      </c>
      <c r="N47" s="28" t="s">
        <v>2558</v>
      </c>
      <c r="O47" s="29">
        <v>183</v>
      </c>
      <c r="P47" s="29">
        <v>180</v>
      </c>
      <c r="Q47" s="29">
        <v>45</v>
      </c>
      <c r="R47" s="29">
        <v>25</v>
      </c>
      <c r="S47" s="29">
        <v>7</v>
      </c>
      <c r="T47" s="231" t="s">
        <v>8396</v>
      </c>
      <c r="U47" s="28" t="s">
        <v>5636</v>
      </c>
      <c r="V47" s="2702">
        <v>41</v>
      </c>
      <c r="W47" s="29">
        <v>66</v>
      </c>
      <c r="X47" s="29">
        <v>3</v>
      </c>
      <c r="Y47" s="29">
        <v>4</v>
      </c>
      <c r="AB47" s="28" t="s">
        <v>89</v>
      </c>
      <c r="AC47" s="29">
        <v>44</v>
      </c>
      <c r="AD47" s="29">
        <v>43</v>
      </c>
      <c r="AE47" s="29">
        <v>186</v>
      </c>
      <c r="AF47" s="29">
        <v>169</v>
      </c>
      <c r="AG47" s="29">
        <v>6</v>
      </c>
      <c r="AH47" s="29">
        <v>23</v>
      </c>
      <c r="AI47" s="28" t="s">
        <v>160</v>
      </c>
      <c r="AJ47" s="29">
        <v>150</v>
      </c>
      <c r="AK47" s="29">
        <v>149</v>
      </c>
      <c r="AL47" s="29">
        <v>80</v>
      </c>
      <c r="AM47" s="29">
        <v>63</v>
      </c>
      <c r="AN47" s="29">
        <v>19</v>
      </c>
      <c r="AO47" s="29">
        <v>10</v>
      </c>
    </row>
    <row r="48" spans="1:42">
      <c r="G48" s="28" t="s">
        <v>2294</v>
      </c>
      <c r="H48" s="35">
        <v>78</v>
      </c>
      <c r="I48" s="29">
        <v>75</v>
      </c>
      <c r="J48" s="29">
        <v>42</v>
      </c>
      <c r="K48" s="35">
        <v>150</v>
      </c>
      <c r="L48" s="35">
        <v>12</v>
      </c>
      <c r="M48" s="35">
        <v>20</v>
      </c>
      <c r="N48" s="28" t="s">
        <v>860</v>
      </c>
      <c r="O48" s="29">
        <v>184</v>
      </c>
      <c r="P48" s="29">
        <v>181</v>
      </c>
      <c r="Q48" s="29">
        <v>44</v>
      </c>
      <c r="R48" s="29">
        <v>25</v>
      </c>
      <c r="S48" s="29">
        <v>7</v>
      </c>
      <c r="T48" s="231" t="s">
        <v>8396</v>
      </c>
      <c r="U48" s="28" t="s">
        <v>3056</v>
      </c>
      <c r="V48" s="2702">
        <v>42</v>
      </c>
      <c r="W48" s="29">
        <v>65</v>
      </c>
      <c r="X48" s="29">
        <v>3</v>
      </c>
      <c r="Y48" s="29">
        <v>4</v>
      </c>
      <c r="AB48" s="28" t="s">
        <v>2172</v>
      </c>
      <c r="AC48" s="29">
        <v>45</v>
      </c>
      <c r="AD48" s="29">
        <v>44</v>
      </c>
      <c r="AE48" s="29">
        <v>185</v>
      </c>
      <c r="AF48" s="29">
        <v>168</v>
      </c>
      <c r="AG48" s="29">
        <v>6</v>
      </c>
      <c r="AH48" s="29">
        <v>23</v>
      </c>
      <c r="AI48" s="28" t="s">
        <v>1314</v>
      </c>
      <c r="AJ48" s="29">
        <v>151</v>
      </c>
      <c r="AK48" s="29">
        <v>150</v>
      </c>
      <c r="AL48" s="29">
        <v>79</v>
      </c>
      <c r="AM48" s="29">
        <v>62</v>
      </c>
      <c r="AN48" s="29">
        <v>19</v>
      </c>
      <c r="AO48" s="29">
        <v>10</v>
      </c>
    </row>
    <row r="49" spans="7:41">
      <c r="G49" s="28" t="s">
        <v>1324</v>
      </c>
      <c r="H49" s="35">
        <v>79</v>
      </c>
      <c r="I49" s="29">
        <v>76</v>
      </c>
      <c r="J49" s="29">
        <v>43</v>
      </c>
      <c r="K49" s="35">
        <v>149</v>
      </c>
      <c r="L49" s="35">
        <v>12</v>
      </c>
      <c r="M49" s="35">
        <v>20</v>
      </c>
      <c r="N49" s="28" t="s">
        <v>8410</v>
      </c>
      <c r="O49" s="29">
        <v>185</v>
      </c>
      <c r="P49" s="29">
        <v>182</v>
      </c>
      <c r="Q49" s="29">
        <v>43</v>
      </c>
      <c r="R49" s="29">
        <v>25</v>
      </c>
      <c r="S49" s="29">
        <v>7</v>
      </c>
      <c r="T49" s="231" t="s">
        <v>8396</v>
      </c>
      <c r="U49" s="209" t="s">
        <v>2218</v>
      </c>
      <c r="V49" s="2702">
        <v>43</v>
      </c>
      <c r="W49" s="29">
        <v>64</v>
      </c>
      <c r="X49" s="29">
        <v>3</v>
      </c>
      <c r="Y49" s="29">
        <v>4</v>
      </c>
      <c r="AA49" s="11" t="s">
        <v>2102</v>
      </c>
      <c r="AB49" s="33" t="s">
        <v>126</v>
      </c>
      <c r="AC49" s="29">
        <v>46</v>
      </c>
      <c r="AD49" s="29">
        <v>45</v>
      </c>
      <c r="AE49" s="29">
        <v>184</v>
      </c>
      <c r="AF49" s="29">
        <v>167</v>
      </c>
      <c r="AG49" s="29">
        <v>7</v>
      </c>
      <c r="AH49" s="29">
        <v>22</v>
      </c>
      <c r="AI49" s="28" t="s">
        <v>2173</v>
      </c>
      <c r="AJ49" s="29">
        <v>152</v>
      </c>
      <c r="AK49" s="29">
        <v>151</v>
      </c>
      <c r="AL49" s="29">
        <v>78</v>
      </c>
      <c r="AM49" s="29">
        <v>61</v>
      </c>
      <c r="AN49" s="29">
        <v>19</v>
      </c>
      <c r="AO49" s="29">
        <v>10</v>
      </c>
    </row>
    <row r="50" spans="7:41">
      <c r="G50" s="28" t="s">
        <v>178</v>
      </c>
      <c r="H50" s="35">
        <v>80</v>
      </c>
      <c r="I50" s="29">
        <v>77</v>
      </c>
      <c r="J50" s="29">
        <v>44</v>
      </c>
      <c r="K50" s="35">
        <v>148</v>
      </c>
      <c r="L50" s="35">
        <v>12</v>
      </c>
      <c r="M50" s="35">
        <v>20</v>
      </c>
      <c r="N50" s="28" t="s">
        <v>8411</v>
      </c>
      <c r="O50" s="29">
        <v>186</v>
      </c>
      <c r="P50" s="29">
        <v>183</v>
      </c>
      <c r="Q50" s="29">
        <v>42</v>
      </c>
      <c r="R50" s="29">
        <v>25</v>
      </c>
      <c r="S50" s="29">
        <v>7</v>
      </c>
      <c r="T50" s="231" t="s">
        <v>8396</v>
      </c>
      <c r="U50" s="28" t="s">
        <v>5571</v>
      </c>
      <c r="V50" s="2702">
        <v>44</v>
      </c>
      <c r="W50" s="29">
        <v>63</v>
      </c>
      <c r="X50" s="29">
        <v>3</v>
      </c>
      <c r="Y50" s="29">
        <v>4</v>
      </c>
      <c r="AB50" s="33" t="s">
        <v>2174</v>
      </c>
      <c r="AC50" s="29">
        <v>47</v>
      </c>
      <c r="AD50" s="29">
        <v>46</v>
      </c>
      <c r="AE50" s="29">
        <v>183</v>
      </c>
      <c r="AF50" s="29">
        <v>166</v>
      </c>
      <c r="AG50" s="29">
        <v>7</v>
      </c>
      <c r="AH50" s="29">
        <v>22</v>
      </c>
      <c r="AI50" s="28" t="s">
        <v>2174</v>
      </c>
      <c r="AJ50" s="29">
        <v>153</v>
      </c>
      <c r="AK50" s="29">
        <v>152</v>
      </c>
      <c r="AL50" s="29">
        <v>77</v>
      </c>
      <c r="AM50" s="29">
        <v>60</v>
      </c>
      <c r="AN50" s="29">
        <v>19</v>
      </c>
      <c r="AO50" s="29">
        <v>10</v>
      </c>
    </row>
    <row r="51" spans="7:41">
      <c r="G51" s="28" t="s">
        <v>2054</v>
      </c>
      <c r="H51" s="35">
        <v>81</v>
      </c>
      <c r="I51" s="29">
        <v>78</v>
      </c>
      <c r="J51" s="29">
        <v>45</v>
      </c>
      <c r="K51" s="35">
        <v>147</v>
      </c>
      <c r="L51" s="35">
        <v>12</v>
      </c>
      <c r="M51" s="35">
        <v>20</v>
      </c>
      <c r="N51" s="28" t="s">
        <v>8412</v>
      </c>
      <c r="O51" s="29">
        <v>187</v>
      </c>
      <c r="P51" s="29">
        <v>184</v>
      </c>
      <c r="Q51" s="29">
        <v>41</v>
      </c>
      <c r="R51" s="29">
        <v>25</v>
      </c>
      <c r="S51" s="29">
        <v>7</v>
      </c>
      <c r="T51" s="231" t="s">
        <v>8396</v>
      </c>
      <c r="U51" s="28" t="s">
        <v>106</v>
      </c>
      <c r="V51" s="2702">
        <v>45</v>
      </c>
      <c r="W51" s="29">
        <v>62</v>
      </c>
      <c r="X51" s="29">
        <v>3</v>
      </c>
      <c r="Y51" s="29">
        <v>4</v>
      </c>
      <c r="AB51" s="33" t="s">
        <v>832</v>
      </c>
      <c r="AC51" s="29">
        <v>48</v>
      </c>
      <c r="AD51" s="29">
        <v>47</v>
      </c>
      <c r="AE51" s="29">
        <v>182</v>
      </c>
      <c r="AF51" s="29">
        <v>165</v>
      </c>
      <c r="AG51" s="29">
        <v>7</v>
      </c>
      <c r="AH51" s="29">
        <v>22</v>
      </c>
      <c r="AI51" s="28" t="s">
        <v>2175</v>
      </c>
      <c r="AJ51" s="29">
        <v>154</v>
      </c>
      <c r="AK51" s="29">
        <v>153</v>
      </c>
      <c r="AL51" s="29">
        <v>76</v>
      </c>
      <c r="AM51" s="29">
        <v>59</v>
      </c>
      <c r="AN51" s="29">
        <v>19</v>
      </c>
      <c r="AO51" s="29">
        <v>10</v>
      </c>
    </row>
    <row r="52" spans="7:41">
      <c r="G52" s="28" t="s">
        <v>2418</v>
      </c>
      <c r="H52" s="35">
        <v>82</v>
      </c>
      <c r="I52" s="29">
        <v>79</v>
      </c>
      <c r="J52" s="29">
        <v>46</v>
      </c>
      <c r="K52" s="35">
        <v>146</v>
      </c>
      <c r="L52" s="35">
        <v>12</v>
      </c>
      <c r="M52" s="35">
        <v>20</v>
      </c>
      <c r="N52" s="28" t="s">
        <v>8413</v>
      </c>
      <c r="O52" s="29">
        <v>188</v>
      </c>
      <c r="P52" s="29">
        <v>185</v>
      </c>
      <c r="Q52" s="29">
        <v>40</v>
      </c>
      <c r="R52" s="29">
        <v>26</v>
      </c>
      <c r="S52" s="29">
        <v>6</v>
      </c>
      <c r="T52" s="231" t="s">
        <v>8396</v>
      </c>
      <c r="U52" s="28" t="s">
        <v>5850</v>
      </c>
      <c r="V52" s="2702">
        <v>46</v>
      </c>
      <c r="W52" s="29">
        <v>61</v>
      </c>
      <c r="X52" s="29">
        <v>3</v>
      </c>
      <c r="Y52" s="29">
        <v>4</v>
      </c>
      <c r="AB52" s="33" t="s">
        <v>168</v>
      </c>
      <c r="AC52" s="29">
        <v>49</v>
      </c>
      <c r="AD52" s="29">
        <v>48</v>
      </c>
      <c r="AE52" s="29">
        <v>181</v>
      </c>
      <c r="AF52" s="29">
        <v>164</v>
      </c>
      <c r="AG52" s="29">
        <v>7</v>
      </c>
      <c r="AH52" s="29">
        <v>22</v>
      </c>
      <c r="AI52" s="28" t="s">
        <v>2041</v>
      </c>
      <c r="AJ52" s="29">
        <v>155</v>
      </c>
      <c r="AK52" s="29">
        <v>154</v>
      </c>
      <c r="AL52" s="29">
        <v>75</v>
      </c>
      <c r="AM52" s="29">
        <v>58</v>
      </c>
      <c r="AN52" s="29">
        <v>19</v>
      </c>
      <c r="AO52" s="29">
        <v>10</v>
      </c>
    </row>
    <row r="53" spans="7:41">
      <c r="G53" s="28" t="s">
        <v>8414</v>
      </c>
      <c r="H53" s="35">
        <v>83</v>
      </c>
      <c r="I53" s="29">
        <v>80</v>
      </c>
      <c r="J53" s="29">
        <v>47</v>
      </c>
      <c r="K53" s="35">
        <v>145</v>
      </c>
      <c r="L53" s="35">
        <v>12</v>
      </c>
      <c r="M53" s="35">
        <v>20</v>
      </c>
      <c r="N53" s="28" t="s">
        <v>89</v>
      </c>
      <c r="O53" s="29">
        <v>189</v>
      </c>
      <c r="P53" s="29">
        <v>186</v>
      </c>
      <c r="Q53" s="29">
        <v>39</v>
      </c>
      <c r="R53" s="29">
        <v>26</v>
      </c>
      <c r="S53" s="29">
        <v>6</v>
      </c>
      <c r="T53" s="231" t="s">
        <v>8396</v>
      </c>
      <c r="U53" s="28" t="s">
        <v>8158</v>
      </c>
      <c r="V53" s="2702">
        <v>47</v>
      </c>
      <c r="W53" s="29">
        <v>60</v>
      </c>
      <c r="X53" s="29">
        <v>3</v>
      </c>
      <c r="Y53" s="29">
        <v>4</v>
      </c>
      <c r="AB53" s="33" t="s">
        <v>1928</v>
      </c>
      <c r="AC53" s="29">
        <v>50</v>
      </c>
      <c r="AD53" s="29">
        <v>49</v>
      </c>
      <c r="AE53" s="29">
        <v>180</v>
      </c>
      <c r="AF53" s="29">
        <v>163</v>
      </c>
      <c r="AG53" s="29">
        <v>7</v>
      </c>
      <c r="AH53" s="29">
        <v>22</v>
      </c>
      <c r="AI53" s="28" t="s">
        <v>126</v>
      </c>
      <c r="AJ53" s="29">
        <v>156</v>
      </c>
      <c r="AK53" s="29">
        <v>155</v>
      </c>
      <c r="AL53" s="29">
        <v>74</v>
      </c>
      <c r="AM53" s="29">
        <v>57</v>
      </c>
      <c r="AN53" s="29">
        <v>20</v>
      </c>
      <c r="AO53" s="29">
        <v>9</v>
      </c>
    </row>
    <row r="54" spans="7:41">
      <c r="G54" s="28" t="s">
        <v>2054</v>
      </c>
      <c r="H54" s="35">
        <v>84</v>
      </c>
      <c r="I54" s="29">
        <v>81</v>
      </c>
      <c r="J54" s="29">
        <v>48</v>
      </c>
      <c r="K54" s="35">
        <v>144</v>
      </c>
      <c r="L54" s="35">
        <v>13</v>
      </c>
      <c r="M54" s="35">
        <v>19</v>
      </c>
      <c r="N54" s="28" t="s">
        <v>165</v>
      </c>
      <c r="O54" s="29">
        <v>190</v>
      </c>
      <c r="P54" s="29">
        <v>187</v>
      </c>
      <c r="Q54" s="29">
        <v>38</v>
      </c>
      <c r="R54" s="29">
        <v>26</v>
      </c>
      <c r="S54" s="29">
        <v>6</v>
      </c>
      <c r="T54" s="231" t="s">
        <v>8415</v>
      </c>
      <c r="U54" s="28" t="s">
        <v>5539</v>
      </c>
      <c r="V54" s="29">
        <v>48</v>
      </c>
      <c r="W54" s="29">
        <v>59</v>
      </c>
      <c r="X54" s="29">
        <v>4</v>
      </c>
      <c r="Y54" s="29">
        <v>3</v>
      </c>
      <c r="AB54" s="33" t="s">
        <v>2176</v>
      </c>
      <c r="AC54" s="29">
        <v>51</v>
      </c>
      <c r="AD54" s="29">
        <v>50</v>
      </c>
      <c r="AE54" s="29">
        <v>179</v>
      </c>
      <c r="AF54" s="29">
        <v>162</v>
      </c>
      <c r="AG54" s="29">
        <v>7</v>
      </c>
      <c r="AH54" s="29">
        <v>22</v>
      </c>
      <c r="AI54" s="28" t="s">
        <v>152</v>
      </c>
      <c r="AJ54" s="29">
        <v>157</v>
      </c>
      <c r="AK54" s="29">
        <v>156</v>
      </c>
      <c r="AL54" s="29">
        <v>73</v>
      </c>
      <c r="AM54" s="29">
        <v>56</v>
      </c>
      <c r="AN54" s="29">
        <v>20</v>
      </c>
      <c r="AO54" s="29">
        <v>9</v>
      </c>
    </row>
    <row r="55" spans="7:41">
      <c r="G55" s="28" t="s">
        <v>8416</v>
      </c>
      <c r="H55" s="35">
        <v>85</v>
      </c>
      <c r="I55" s="29">
        <v>82</v>
      </c>
      <c r="J55" s="29">
        <v>49</v>
      </c>
      <c r="K55" s="35">
        <v>143</v>
      </c>
      <c r="L55" s="35">
        <v>13</v>
      </c>
      <c r="M55" s="35">
        <v>19</v>
      </c>
      <c r="N55" s="28" t="s">
        <v>240</v>
      </c>
      <c r="O55" s="29">
        <v>191</v>
      </c>
      <c r="P55" s="29">
        <v>188</v>
      </c>
      <c r="Q55" s="29">
        <v>37</v>
      </c>
      <c r="R55" s="29">
        <v>26</v>
      </c>
      <c r="S55" s="29">
        <v>6</v>
      </c>
      <c r="T55" s="231" t="s">
        <v>8415</v>
      </c>
      <c r="U55" s="28" t="s">
        <v>1855</v>
      </c>
      <c r="V55" s="29">
        <v>49</v>
      </c>
      <c r="W55" s="29">
        <v>58</v>
      </c>
      <c r="X55" s="29">
        <v>4</v>
      </c>
      <c r="Y55" s="29">
        <v>3</v>
      </c>
      <c r="AB55" s="33" t="s">
        <v>2174</v>
      </c>
      <c r="AC55" s="29">
        <v>52</v>
      </c>
      <c r="AD55" s="29">
        <v>51</v>
      </c>
      <c r="AE55" s="29">
        <v>178</v>
      </c>
      <c r="AF55" s="29">
        <v>161</v>
      </c>
      <c r="AG55" s="29">
        <v>7</v>
      </c>
      <c r="AH55" s="29">
        <v>22</v>
      </c>
      <c r="AI55" s="28" t="s">
        <v>1852</v>
      </c>
      <c r="AJ55" s="29">
        <v>158</v>
      </c>
      <c r="AK55" s="29">
        <v>157</v>
      </c>
      <c r="AL55" s="29">
        <v>72</v>
      </c>
      <c r="AM55" s="29">
        <v>55</v>
      </c>
      <c r="AN55" s="29">
        <v>20</v>
      </c>
      <c r="AO55" s="29">
        <v>9</v>
      </c>
    </row>
    <row r="56" spans="7:41">
      <c r="G56" s="28" t="s">
        <v>8417</v>
      </c>
      <c r="H56" s="35">
        <v>86</v>
      </c>
      <c r="I56" s="29">
        <v>83</v>
      </c>
      <c r="J56" s="29">
        <v>50</v>
      </c>
      <c r="K56" s="35">
        <v>142</v>
      </c>
      <c r="L56" s="35">
        <v>13</v>
      </c>
      <c r="M56" s="35">
        <v>19</v>
      </c>
      <c r="N56" s="28" t="s">
        <v>8418</v>
      </c>
      <c r="O56" s="29">
        <v>192</v>
      </c>
      <c r="P56" s="29">
        <v>189</v>
      </c>
      <c r="Q56" s="29">
        <v>36</v>
      </c>
      <c r="R56" s="29">
        <v>26</v>
      </c>
      <c r="S56" s="29">
        <v>6</v>
      </c>
      <c r="T56" s="231" t="s">
        <v>8415</v>
      </c>
      <c r="U56" s="28" t="s">
        <v>106</v>
      </c>
      <c r="V56" s="29">
        <v>50</v>
      </c>
      <c r="W56" s="29">
        <v>57</v>
      </c>
      <c r="X56" s="29">
        <v>4</v>
      </c>
      <c r="Y56" s="29">
        <v>3</v>
      </c>
      <c r="AB56" s="33" t="s">
        <v>2177</v>
      </c>
      <c r="AC56" s="29">
        <v>53</v>
      </c>
      <c r="AD56" s="29">
        <v>52</v>
      </c>
      <c r="AE56" s="29">
        <v>177</v>
      </c>
      <c r="AF56" s="29">
        <v>160</v>
      </c>
      <c r="AG56" s="29">
        <v>7</v>
      </c>
      <c r="AH56" s="29">
        <v>22</v>
      </c>
      <c r="AI56" s="28" t="s">
        <v>1197</v>
      </c>
      <c r="AJ56" s="29">
        <v>159</v>
      </c>
      <c r="AK56" s="29">
        <v>158</v>
      </c>
      <c r="AL56" s="29">
        <v>71</v>
      </c>
      <c r="AM56" s="29">
        <v>54</v>
      </c>
      <c r="AN56" s="29">
        <v>20</v>
      </c>
      <c r="AO56" s="29">
        <v>9</v>
      </c>
    </row>
    <row r="57" spans="7:41">
      <c r="G57" s="28" t="s">
        <v>1270</v>
      </c>
      <c r="H57" s="35">
        <v>87</v>
      </c>
      <c r="I57" s="29">
        <v>84</v>
      </c>
      <c r="J57" s="29">
        <v>51</v>
      </c>
      <c r="K57" s="35">
        <v>141</v>
      </c>
      <c r="L57" s="35">
        <v>13</v>
      </c>
      <c r="M57" s="35">
        <v>19</v>
      </c>
      <c r="N57" s="28" t="s">
        <v>6108</v>
      </c>
      <c r="O57" s="29">
        <v>193</v>
      </c>
      <c r="P57" s="29">
        <v>190</v>
      </c>
      <c r="Q57" s="29">
        <v>35</v>
      </c>
      <c r="R57" s="29">
        <v>27</v>
      </c>
      <c r="S57" s="29">
        <v>5</v>
      </c>
      <c r="T57" s="231" t="s">
        <v>8415</v>
      </c>
      <c r="U57" s="45" t="s">
        <v>8152</v>
      </c>
      <c r="V57" s="29">
        <v>51</v>
      </c>
      <c r="W57" s="29">
        <v>56</v>
      </c>
      <c r="X57" s="29">
        <v>4</v>
      </c>
      <c r="Y57" s="29">
        <v>3</v>
      </c>
      <c r="AB57" s="33" t="s">
        <v>209</v>
      </c>
      <c r="AC57" s="29">
        <v>54</v>
      </c>
      <c r="AD57" s="29">
        <v>53</v>
      </c>
      <c r="AE57" s="29">
        <v>176</v>
      </c>
      <c r="AF57" s="29">
        <v>159</v>
      </c>
      <c r="AG57" s="29">
        <v>7</v>
      </c>
      <c r="AH57" s="29">
        <v>22</v>
      </c>
      <c r="AI57" s="28" t="s">
        <v>105</v>
      </c>
      <c r="AJ57" s="29">
        <v>160</v>
      </c>
      <c r="AK57" s="29">
        <v>159</v>
      </c>
      <c r="AL57" s="29">
        <v>70</v>
      </c>
      <c r="AM57" s="29">
        <v>53</v>
      </c>
      <c r="AN57" s="29">
        <v>20</v>
      </c>
      <c r="AO57" s="29">
        <v>9</v>
      </c>
    </row>
    <row r="58" spans="7:41">
      <c r="G58" s="28" t="s">
        <v>3031</v>
      </c>
      <c r="H58" s="35">
        <v>88</v>
      </c>
      <c r="I58" s="29">
        <v>85</v>
      </c>
      <c r="J58" s="29">
        <v>52</v>
      </c>
      <c r="K58" s="35">
        <v>140</v>
      </c>
      <c r="L58" s="35">
        <v>13</v>
      </c>
      <c r="M58" s="35">
        <v>19</v>
      </c>
      <c r="N58" s="28" t="s">
        <v>126</v>
      </c>
      <c r="O58" s="29">
        <v>194</v>
      </c>
      <c r="P58" s="29">
        <v>191</v>
      </c>
      <c r="Q58" s="29">
        <v>34</v>
      </c>
      <c r="R58" s="29">
        <v>27</v>
      </c>
      <c r="S58" s="29">
        <v>5</v>
      </c>
      <c r="T58" s="231" t="s">
        <v>8415</v>
      </c>
      <c r="U58" s="45" t="s">
        <v>8419</v>
      </c>
      <c r="V58" s="29">
        <v>52</v>
      </c>
      <c r="W58" s="29">
        <v>55</v>
      </c>
      <c r="X58" s="29">
        <v>4</v>
      </c>
      <c r="Y58" s="29">
        <v>3</v>
      </c>
      <c r="AB58" s="33" t="s">
        <v>2178</v>
      </c>
      <c r="AC58" s="29">
        <v>55</v>
      </c>
      <c r="AD58" s="29">
        <v>54</v>
      </c>
      <c r="AE58" s="29">
        <v>175</v>
      </c>
      <c r="AF58" s="29">
        <v>158</v>
      </c>
      <c r="AG58" s="29">
        <v>8</v>
      </c>
      <c r="AH58" s="29">
        <v>21</v>
      </c>
      <c r="AI58" s="28" t="s">
        <v>2179</v>
      </c>
      <c r="AJ58" s="29">
        <v>161</v>
      </c>
      <c r="AK58" s="29">
        <v>160</v>
      </c>
      <c r="AL58" s="29">
        <v>69</v>
      </c>
      <c r="AM58" s="29">
        <v>52</v>
      </c>
      <c r="AN58" s="29">
        <v>20</v>
      </c>
      <c r="AO58" s="29">
        <v>9</v>
      </c>
    </row>
    <row r="59" spans="7:41">
      <c r="G59" s="28" t="s">
        <v>8420</v>
      </c>
      <c r="H59" s="35">
        <v>89</v>
      </c>
      <c r="I59" s="29">
        <v>86</v>
      </c>
      <c r="J59" s="29">
        <v>53</v>
      </c>
      <c r="K59" s="35">
        <v>139</v>
      </c>
      <c r="L59" s="35">
        <v>13</v>
      </c>
      <c r="M59" s="35">
        <v>19</v>
      </c>
      <c r="N59" s="28" t="s">
        <v>1133</v>
      </c>
      <c r="O59" s="29">
        <v>195</v>
      </c>
      <c r="P59" s="29">
        <v>192</v>
      </c>
      <c r="Q59" s="29">
        <v>33</v>
      </c>
      <c r="R59" s="29">
        <v>27</v>
      </c>
      <c r="S59" s="29">
        <v>5</v>
      </c>
      <c r="T59" s="231" t="s">
        <v>8415</v>
      </c>
      <c r="U59" s="45" t="s">
        <v>8421</v>
      </c>
      <c r="V59" s="29">
        <v>53</v>
      </c>
      <c r="W59" s="29">
        <v>54</v>
      </c>
      <c r="X59" s="29">
        <v>4</v>
      </c>
      <c r="Y59" s="29">
        <v>3</v>
      </c>
      <c r="AB59" s="33" t="s">
        <v>2180</v>
      </c>
      <c r="AC59" s="29">
        <v>56</v>
      </c>
      <c r="AD59" s="29">
        <v>55</v>
      </c>
      <c r="AE59" s="29">
        <v>174</v>
      </c>
      <c r="AF59" s="29">
        <v>157</v>
      </c>
      <c r="AG59" s="29">
        <v>8</v>
      </c>
      <c r="AH59" s="29">
        <v>21</v>
      </c>
      <c r="AI59" s="28" t="s">
        <v>97</v>
      </c>
      <c r="AJ59" s="29">
        <v>162</v>
      </c>
      <c r="AK59" s="29">
        <v>161</v>
      </c>
      <c r="AL59" s="29">
        <v>68</v>
      </c>
      <c r="AM59" s="29">
        <v>51</v>
      </c>
      <c r="AN59" s="29">
        <v>20</v>
      </c>
      <c r="AO59" s="29">
        <v>9</v>
      </c>
    </row>
    <row r="60" spans="7:41">
      <c r="G60" s="28" t="s">
        <v>830</v>
      </c>
      <c r="H60" s="35">
        <v>90</v>
      </c>
      <c r="I60" s="29">
        <v>87</v>
      </c>
      <c r="J60" s="29">
        <v>54</v>
      </c>
      <c r="K60" s="35">
        <v>138</v>
      </c>
      <c r="L60" s="35">
        <v>13</v>
      </c>
      <c r="M60" s="35">
        <v>19</v>
      </c>
      <c r="N60" s="28" t="s">
        <v>2552</v>
      </c>
      <c r="O60" s="29">
        <v>196</v>
      </c>
      <c r="P60" s="29">
        <v>193</v>
      </c>
      <c r="Q60" s="29">
        <v>32</v>
      </c>
      <c r="R60" s="29">
        <v>27</v>
      </c>
      <c r="S60" s="29">
        <v>5</v>
      </c>
      <c r="T60" s="231" t="s">
        <v>8415</v>
      </c>
      <c r="U60" s="45" t="s">
        <v>103</v>
      </c>
      <c r="V60" s="29">
        <v>54</v>
      </c>
      <c r="W60" s="29">
        <v>53</v>
      </c>
      <c r="X60" s="29">
        <v>4</v>
      </c>
      <c r="Y60" s="29">
        <v>3</v>
      </c>
      <c r="AB60" s="33" t="s">
        <v>152</v>
      </c>
      <c r="AC60" s="29">
        <v>57</v>
      </c>
      <c r="AD60" s="29">
        <v>56</v>
      </c>
      <c r="AE60" s="29">
        <v>173</v>
      </c>
      <c r="AF60" s="29">
        <v>156</v>
      </c>
      <c r="AG60" s="29">
        <v>8</v>
      </c>
      <c r="AH60" s="29">
        <v>21</v>
      </c>
      <c r="AI60" s="33" t="s">
        <v>385</v>
      </c>
      <c r="AJ60" s="29">
        <v>163</v>
      </c>
      <c r="AK60" s="29">
        <v>162</v>
      </c>
      <c r="AL60" s="29">
        <v>67</v>
      </c>
      <c r="AM60" s="29">
        <v>50</v>
      </c>
      <c r="AN60" s="29">
        <v>20</v>
      </c>
      <c r="AO60" s="29">
        <v>9</v>
      </c>
    </row>
    <row r="61" spans="7:41">
      <c r="G61" s="28" t="s">
        <v>6082</v>
      </c>
      <c r="H61" s="35">
        <v>91</v>
      </c>
      <c r="I61" s="29">
        <v>88</v>
      </c>
      <c r="J61" s="29">
        <v>55</v>
      </c>
      <c r="K61" s="35">
        <v>137</v>
      </c>
      <c r="L61" s="35">
        <v>14</v>
      </c>
      <c r="M61" s="35">
        <v>18</v>
      </c>
      <c r="N61" s="28" t="s">
        <v>96</v>
      </c>
      <c r="O61" s="29">
        <v>197</v>
      </c>
      <c r="P61" s="29">
        <v>194</v>
      </c>
      <c r="Q61" s="29">
        <v>31</v>
      </c>
      <c r="R61" s="29">
        <v>27</v>
      </c>
      <c r="S61" s="29">
        <v>5</v>
      </c>
      <c r="T61" s="231" t="s">
        <v>8415</v>
      </c>
      <c r="U61" s="45" t="s">
        <v>1849</v>
      </c>
      <c r="V61" s="29">
        <v>55</v>
      </c>
      <c r="W61" s="29">
        <v>52</v>
      </c>
      <c r="X61" s="29">
        <v>4</v>
      </c>
      <c r="Y61" s="29">
        <v>3</v>
      </c>
      <c r="AB61" s="33" t="s">
        <v>2181</v>
      </c>
      <c r="AC61" s="29">
        <v>58</v>
      </c>
      <c r="AD61" s="29">
        <v>57</v>
      </c>
      <c r="AE61" s="29">
        <v>172</v>
      </c>
      <c r="AF61" s="29">
        <v>155</v>
      </c>
      <c r="AG61" s="29">
        <v>8</v>
      </c>
      <c r="AH61" s="29">
        <v>21</v>
      </c>
      <c r="AI61" s="33" t="s">
        <v>2182</v>
      </c>
      <c r="AJ61" s="29">
        <v>164</v>
      </c>
      <c r="AK61" s="29">
        <v>163</v>
      </c>
      <c r="AL61" s="29">
        <v>66</v>
      </c>
      <c r="AM61" s="29">
        <v>49</v>
      </c>
      <c r="AN61" s="29">
        <v>20</v>
      </c>
      <c r="AO61" s="29">
        <v>9</v>
      </c>
    </row>
    <row r="62" spans="7:41">
      <c r="G62" s="28" t="s">
        <v>1319</v>
      </c>
      <c r="H62" s="35">
        <v>92</v>
      </c>
      <c r="I62" s="29">
        <v>89</v>
      </c>
      <c r="J62" s="29">
        <v>56</v>
      </c>
      <c r="K62" s="35">
        <v>136</v>
      </c>
      <c r="L62" s="35">
        <v>14</v>
      </c>
      <c r="M62" s="35">
        <v>18</v>
      </c>
      <c r="N62" s="28" t="s">
        <v>89</v>
      </c>
      <c r="O62" s="29">
        <v>198</v>
      </c>
      <c r="P62" s="29">
        <v>195</v>
      </c>
      <c r="Q62" s="29">
        <v>30</v>
      </c>
      <c r="R62" s="29">
        <v>27</v>
      </c>
      <c r="S62" s="29">
        <v>5</v>
      </c>
      <c r="T62" s="231" t="s">
        <v>8415</v>
      </c>
      <c r="U62" s="45" t="s">
        <v>2421</v>
      </c>
      <c r="V62" s="29">
        <v>56</v>
      </c>
      <c r="W62" s="29">
        <v>51</v>
      </c>
      <c r="X62" s="29">
        <v>4</v>
      </c>
      <c r="Y62" s="29">
        <v>3</v>
      </c>
      <c r="AB62" s="33" t="s">
        <v>2183</v>
      </c>
      <c r="AC62" s="29">
        <v>59</v>
      </c>
      <c r="AD62" s="29">
        <v>58</v>
      </c>
      <c r="AE62" s="29">
        <v>171</v>
      </c>
      <c r="AF62" s="29">
        <v>154</v>
      </c>
      <c r="AG62" s="29">
        <v>8</v>
      </c>
      <c r="AH62" s="29">
        <v>21</v>
      </c>
      <c r="AI62" s="33" t="s">
        <v>2184</v>
      </c>
      <c r="AJ62" s="29">
        <v>165</v>
      </c>
      <c r="AK62" s="29">
        <v>164</v>
      </c>
      <c r="AL62" s="29">
        <v>65</v>
      </c>
      <c r="AM62" s="29">
        <v>48</v>
      </c>
      <c r="AN62" s="29">
        <v>20</v>
      </c>
      <c r="AO62" s="29">
        <v>9</v>
      </c>
    </row>
    <row r="63" spans="7:41">
      <c r="G63" s="28" t="s">
        <v>8422</v>
      </c>
      <c r="H63" s="35">
        <v>93</v>
      </c>
      <c r="I63" s="29">
        <v>90</v>
      </c>
      <c r="J63" s="29">
        <v>57</v>
      </c>
      <c r="K63" s="35">
        <v>135</v>
      </c>
      <c r="L63" s="35">
        <v>14</v>
      </c>
      <c r="M63" s="35">
        <v>18</v>
      </c>
      <c r="N63" s="28" t="s">
        <v>8423</v>
      </c>
      <c r="O63" s="29">
        <v>199</v>
      </c>
      <c r="P63" s="29">
        <v>196</v>
      </c>
      <c r="Q63" s="29">
        <v>29</v>
      </c>
      <c r="R63" s="29">
        <v>27</v>
      </c>
      <c r="S63" s="29">
        <v>5</v>
      </c>
      <c r="T63" s="231" t="s">
        <v>8415</v>
      </c>
      <c r="U63" s="45" t="s">
        <v>8424</v>
      </c>
      <c r="V63" s="29">
        <v>57</v>
      </c>
      <c r="W63" s="29">
        <v>50</v>
      </c>
      <c r="X63" s="29">
        <v>4</v>
      </c>
      <c r="Y63" s="29">
        <v>3</v>
      </c>
      <c r="AB63" s="33" t="s">
        <v>236</v>
      </c>
      <c r="AC63" s="29">
        <v>60</v>
      </c>
      <c r="AD63" s="29">
        <v>59</v>
      </c>
      <c r="AE63" s="29">
        <v>170</v>
      </c>
      <c r="AF63" s="29">
        <v>153</v>
      </c>
      <c r="AG63" s="29">
        <v>8</v>
      </c>
      <c r="AH63" s="29">
        <v>21</v>
      </c>
      <c r="AI63" s="28" t="s">
        <v>2185</v>
      </c>
      <c r="AJ63" s="29">
        <v>166</v>
      </c>
      <c r="AK63" s="29">
        <v>165</v>
      </c>
      <c r="AL63" s="29">
        <v>64</v>
      </c>
      <c r="AM63" s="29">
        <v>47</v>
      </c>
      <c r="AN63" s="29">
        <v>21</v>
      </c>
      <c r="AO63" s="29">
        <v>8</v>
      </c>
    </row>
    <row r="64" spans="7:41">
      <c r="G64" s="28" t="s">
        <v>86</v>
      </c>
      <c r="H64" s="35">
        <v>94</v>
      </c>
      <c r="I64" s="29">
        <v>91</v>
      </c>
      <c r="J64" s="29">
        <v>58</v>
      </c>
      <c r="K64" s="35">
        <v>134</v>
      </c>
      <c r="L64" s="35">
        <v>14</v>
      </c>
      <c r="M64" s="35">
        <v>18</v>
      </c>
      <c r="N64" s="331" t="s">
        <v>2959</v>
      </c>
      <c r="O64" s="29">
        <v>200</v>
      </c>
      <c r="P64" s="29">
        <v>197</v>
      </c>
      <c r="Q64" s="29">
        <v>28</v>
      </c>
      <c r="R64" s="29">
        <v>28</v>
      </c>
      <c r="S64" s="29">
        <v>4</v>
      </c>
      <c r="T64" s="231" t="s">
        <v>8415</v>
      </c>
      <c r="U64" s="45" t="s">
        <v>8425</v>
      </c>
      <c r="V64" s="29">
        <v>58</v>
      </c>
      <c r="W64" s="29">
        <v>49</v>
      </c>
      <c r="X64" s="29">
        <v>4</v>
      </c>
      <c r="Y64" s="29">
        <v>3</v>
      </c>
      <c r="AB64" s="33" t="s">
        <v>2186</v>
      </c>
      <c r="AC64" s="29">
        <v>61</v>
      </c>
      <c r="AD64" s="29">
        <v>60</v>
      </c>
      <c r="AE64" s="29">
        <v>169</v>
      </c>
      <c r="AF64" s="29">
        <v>152</v>
      </c>
      <c r="AG64" s="29">
        <v>8</v>
      </c>
      <c r="AH64" s="29">
        <v>21</v>
      </c>
      <c r="AI64" s="28" t="s">
        <v>141</v>
      </c>
      <c r="AJ64" s="29">
        <v>167</v>
      </c>
      <c r="AK64" s="29">
        <v>166</v>
      </c>
      <c r="AL64" s="29">
        <v>63</v>
      </c>
      <c r="AM64" s="29">
        <v>46</v>
      </c>
      <c r="AN64" s="29">
        <v>21</v>
      </c>
      <c r="AO64" s="29">
        <v>8</v>
      </c>
    </row>
    <row r="65" spans="7:41">
      <c r="G65" s="28" t="s">
        <v>89</v>
      </c>
      <c r="H65" s="35">
        <v>95</v>
      </c>
      <c r="I65" s="29">
        <v>92</v>
      </c>
      <c r="J65" s="29">
        <v>59</v>
      </c>
      <c r="K65" s="35">
        <v>133</v>
      </c>
      <c r="L65" s="35">
        <v>14</v>
      </c>
      <c r="M65" s="35">
        <v>18</v>
      </c>
      <c r="N65" s="28" t="s">
        <v>840</v>
      </c>
      <c r="O65" s="29">
        <v>201</v>
      </c>
      <c r="P65" s="29">
        <v>198</v>
      </c>
      <c r="Q65" s="29">
        <v>27</v>
      </c>
      <c r="R65" s="29">
        <v>28</v>
      </c>
      <c r="S65" s="29">
        <v>4</v>
      </c>
      <c r="T65" s="231" t="s">
        <v>8415</v>
      </c>
      <c r="U65" s="45" t="s">
        <v>8426</v>
      </c>
      <c r="V65" s="29">
        <v>59</v>
      </c>
      <c r="W65" s="29">
        <v>48</v>
      </c>
      <c r="X65" s="29">
        <v>4</v>
      </c>
      <c r="Y65" s="29">
        <v>3</v>
      </c>
      <c r="AB65" s="33" t="s">
        <v>2187</v>
      </c>
      <c r="AC65" s="29">
        <v>62</v>
      </c>
      <c r="AD65" s="29">
        <v>61</v>
      </c>
      <c r="AE65" s="29">
        <v>168</v>
      </c>
      <c r="AF65" s="29">
        <v>151</v>
      </c>
      <c r="AG65" s="29">
        <v>8</v>
      </c>
      <c r="AH65" s="29">
        <v>21</v>
      </c>
      <c r="AI65" s="28" t="s">
        <v>2188</v>
      </c>
      <c r="AJ65" s="29">
        <v>168</v>
      </c>
      <c r="AK65" s="29">
        <v>167</v>
      </c>
      <c r="AL65" s="29">
        <v>62</v>
      </c>
      <c r="AM65" s="29">
        <v>45</v>
      </c>
      <c r="AN65" s="29">
        <v>21</v>
      </c>
      <c r="AO65" s="29">
        <v>8</v>
      </c>
    </row>
    <row r="66" spans="7:41">
      <c r="G66" s="45" t="s">
        <v>8427</v>
      </c>
      <c r="H66" s="35">
        <v>96</v>
      </c>
      <c r="I66" s="29">
        <v>93</v>
      </c>
      <c r="J66" s="29">
        <v>60</v>
      </c>
      <c r="K66" s="35">
        <v>132</v>
      </c>
      <c r="L66" s="35">
        <v>14</v>
      </c>
      <c r="M66" s="35">
        <v>18</v>
      </c>
      <c r="N66" s="28" t="s">
        <v>218</v>
      </c>
      <c r="O66" s="29">
        <v>202</v>
      </c>
      <c r="P66" s="29">
        <v>199</v>
      </c>
      <c r="Q66" s="29">
        <v>26</v>
      </c>
      <c r="R66" s="29">
        <v>28</v>
      </c>
      <c r="S66" s="29">
        <v>4</v>
      </c>
      <c r="T66" s="231" t="s">
        <v>8415</v>
      </c>
      <c r="U66" s="45" t="s">
        <v>8428</v>
      </c>
      <c r="V66" s="29">
        <v>60</v>
      </c>
      <c r="W66" s="29">
        <v>47</v>
      </c>
      <c r="X66" s="29">
        <v>4</v>
      </c>
      <c r="Y66" s="29">
        <v>3</v>
      </c>
      <c r="AB66" s="33" t="s">
        <v>2189</v>
      </c>
      <c r="AC66" s="29">
        <v>63</v>
      </c>
      <c r="AD66" s="29">
        <v>62</v>
      </c>
      <c r="AE66" s="29">
        <v>167</v>
      </c>
      <c r="AF66" s="29">
        <v>150</v>
      </c>
      <c r="AG66" s="29">
        <v>8</v>
      </c>
      <c r="AH66" s="29">
        <v>21</v>
      </c>
      <c r="AI66" s="28" t="s">
        <v>179</v>
      </c>
      <c r="AJ66" s="29">
        <v>169</v>
      </c>
      <c r="AK66" s="29">
        <v>168</v>
      </c>
      <c r="AL66" s="29">
        <v>61</v>
      </c>
      <c r="AM66" s="29">
        <v>44</v>
      </c>
      <c r="AN66" s="29">
        <v>21</v>
      </c>
      <c r="AO66" s="29">
        <v>8</v>
      </c>
    </row>
    <row r="67" spans="7:41">
      <c r="G67" s="45" t="s">
        <v>8429</v>
      </c>
      <c r="H67" s="35">
        <v>97</v>
      </c>
      <c r="I67" s="29">
        <v>94</v>
      </c>
      <c r="J67" s="29">
        <v>61</v>
      </c>
      <c r="K67" s="35">
        <v>131</v>
      </c>
      <c r="L67" s="35">
        <v>14</v>
      </c>
      <c r="M67" s="35">
        <v>18</v>
      </c>
      <c r="N67" s="331" t="s">
        <v>375</v>
      </c>
      <c r="O67" s="29">
        <v>203</v>
      </c>
      <c r="P67" s="29">
        <v>200</v>
      </c>
      <c r="Q67" s="29">
        <v>25</v>
      </c>
      <c r="R67" s="29">
        <v>28</v>
      </c>
      <c r="S67" s="29">
        <v>4</v>
      </c>
      <c r="T67" s="231" t="s">
        <v>8415</v>
      </c>
      <c r="U67" s="45" t="s">
        <v>8430</v>
      </c>
      <c r="V67" s="29">
        <v>61</v>
      </c>
      <c r="W67" s="29">
        <v>46</v>
      </c>
      <c r="X67" s="29">
        <v>4</v>
      </c>
      <c r="Y67" s="29">
        <v>3</v>
      </c>
      <c r="AB67" s="33" t="s">
        <v>2190</v>
      </c>
      <c r="AC67" s="29">
        <v>64</v>
      </c>
      <c r="AD67" s="29">
        <v>63</v>
      </c>
      <c r="AE67" s="29">
        <v>166</v>
      </c>
      <c r="AF67" s="29">
        <v>149</v>
      </c>
      <c r="AG67" s="29">
        <v>8</v>
      </c>
      <c r="AH67" s="29">
        <v>21</v>
      </c>
      <c r="AI67" s="28" t="s">
        <v>2191</v>
      </c>
      <c r="AJ67" s="29">
        <v>170</v>
      </c>
      <c r="AK67" s="29">
        <v>169</v>
      </c>
      <c r="AL67" s="29">
        <v>60</v>
      </c>
      <c r="AM67" s="29">
        <v>43</v>
      </c>
      <c r="AN67" s="29">
        <v>21</v>
      </c>
      <c r="AO67" s="29">
        <v>8</v>
      </c>
    </row>
    <row r="68" spans="7:41">
      <c r="G68" s="45" t="s">
        <v>86</v>
      </c>
      <c r="H68" s="35">
        <v>98</v>
      </c>
      <c r="I68" s="29">
        <v>95</v>
      </c>
      <c r="J68" s="29">
        <v>62</v>
      </c>
      <c r="K68" s="35">
        <v>130</v>
      </c>
      <c r="L68" s="35">
        <v>14</v>
      </c>
      <c r="M68" s="35">
        <v>18</v>
      </c>
      <c r="N68" s="28" t="s">
        <v>1829</v>
      </c>
      <c r="O68" s="29">
        <v>204</v>
      </c>
      <c r="P68" s="29">
        <v>201</v>
      </c>
      <c r="Q68" s="29">
        <v>24</v>
      </c>
      <c r="R68" s="29">
        <v>28</v>
      </c>
      <c r="S68" s="29">
        <v>4</v>
      </c>
      <c r="T68" s="231" t="s">
        <v>8415</v>
      </c>
      <c r="U68" s="45" t="s">
        <v>2155</v>
      </c>
      <c r="V68" s="29">
        <v>62</v>
      </c>
      <c r="W68" s="29">
        <v>45</v>
      </c>
      <c r="X68" s="29">
        <v>4</v>
      </c>
      <c r="Y68" s="29">
        <v>3</v>
      </c>
      <c r="AB68" s="33" t="s">
        <v>1722</v>
      </c>
      <c r="AC68" s="29">
        <v>65</v>
      </c>
      <c r="AD68" s="29">
        <v>64</v>
      </c>
      <c r="AE68" s="29">
        <v>165</v>
      </c>
      <c r="AF68" s="29">
        <v>148</v>
      </c>
      <c r="AG68" s="29">
        <v>8</v>
      </c>
      <c r="AH68" s="29">
        <v>21</v>
      </c>
      <c r="AI68" s="28" t="s">
        <v>2191</v>
      </c>
      <c r="AJ68" s="29">
        <v>171</v>
      </c>
      <c r="AK68" s="29">
        <v>170</v>
      </c>
      <c r="AL68" s="29">
        <v>59</v>
      </c>
      <c r="AM68" s="29">
        <v>42</v>
      </c>
      <c r="AN68" s="29">
        <v>21</v>
      </c>
      <c r="AO68" s="29">
        <v>8</v>
      </c>
    </row>
    <row r="69" spans="7:41">
      <c r="G69" s="45" t="s">
        <v>8431</v>
      </c>
      <c r="H69" s="35">
        <v>99</v>
      </c>
      <c r="I69" s="29">
        <v>96</v>
      </c>
      <c r="J69" s="29">
        <v>63</v>
      </c>
      <c r="K69" s="35">
        <v>129</v>
      </c>
      <c r="L69" s="35">
        <v>14</v>
      </c>
      <c r="M69" s="35">
        <v>18</v>
      </c>
      <c r="N69" s="28" t="s">
        <v>6179</v>
      </c>
      <c r="O69" s="29">
        <v>205</v>
      </c>
      <c r="P69" s="29">
        <v>202</v>
      </c>
      <c r="Q69" s="29">
        <v>23</v>
      </c>
      <c r="R69" s="29">
        <v>28</v>
      </c>
      <c r="S69" s="29">
        <v>4</v>
      </c>
      <c r="T69" s="231" t="s">
        <v>8415</v>
      </c>
      <c r="U69" s="45" t="s">
        <v>8432</v>
      </c>
      <c r="V69" s="29">
        <v>63</v>
      </c>
      <c r="W69" s="29">
        <v>44</v>
      </c>
      <c r="X69" s="29">
        <v>4</v>
      </c>
      <c r="Y69" s="29">
        <v>3</v>
      </c>
      <c r="AB69" s="28" t="s">
        <v>2192</v>
      </c>
      <c r="AC69" s="29">
        <v>66</v>
      </c>
      <c r="AD69" s="29">
        <v>65</v>
      </c>
      <c r="AE69" s="29">
        <v>164</v>
      </c>
      <c r="AF69" s="29">
        <v>147</v>
      </c>
      <c r="AG69" s="29">
        <v>9</v>
      </c>
      <c r="AH69" s="29">
        <v>20</v>
      </c>
      <c r="AI69" s="28" t="s">
        <v>1136</v>
      </c>
      <c r="AJ69" s="29">
        <v>172</v>
      </c>
      <c r="AK69" s="29">
        <v>171</v>
      </c>
      <c r="AL69" s="29">
        <v>58</v>
      </c>
      <c r="AM69" s="29">
        <v>41</v>
      </c>
      <c r="AN69" s="29">
        <v>21</v>
      </c>
      <c r="AO69" s="29">
        <v>8</v>
      </c>
    </row>
    <row r="70" spans="7:41">
      <c r="G70" s="28" t="s">
        <v>2155</v>
      </c>
      <c r="H70" s="35">
        <v>100</v>
      </c>
      <c r="I70" s="29">
        <v>97</v>
      </c>
      <c r="J70" s="29">
        <v>64</v>
      </c>
      <c r="K70" s="35">
        <v>128</v>
      </c>
      <c r="L70" s="35">
        <v>15</v>
      </c>
      <c r="M70" s="35">
        <v>17</v>
      </c>
      <c r="N70" s="28" t="s">
        <v>1312</v>
      </c>
      <c r="O70" s="29">
        <v>206</v>
      </c>
      <c r="P70" s="29">
        <v>203</v>
      </c>
      <c r="Q70" s="29">
        <v>22</v>
      </c>
      <c r="R70" s="29">
        <v>28</v>
      </c>
      <c r="S70" s="29">
        <v>4</v>
      </c>
      <c r="T70" s="231" t="s">
        <v>8415</v>
      </c>
      <c r="U70" s="45" t="s">
        <v>823</v>
      </c>
      <c r="V70" s="29">
        <v>64</v>
      </c>
      <c r="W70" s="29">
        <v>43</v>
      </c>
      <c r="X70" s="29">
        <v>4</v>
      </c>
      <c r="Y70" s="29">
        <v>3</v>
      </c>
      <c r="AB70" s="28" t="s">
        <v>2193</v>
      </c>
      <c r="AC70" s="29">
        <v>67</v>
      </c>
      <c r="AD70" s="29">
        <v>66</v>
      </c>
      <c r="AE70" s="29">
        <v>163</v>
      </c>
      <c r="AF70" s="29">
        <v>146</v>
      </c>
      <c r="AG70" s="29">
        <v>9</v>
      </c>
      <c r="AH70" s="29">
        <v>20</v>
      </c>
      <c r="AI70" s="28" t="s">
        <v>2194</v>
      </c>
      <c r="AJ70" s="29">
        <v>173</v>
      </c>
      <c r="AK70" s="29">
        <v>172</v>
      </c>
      <c r="AL70" s="29">
        <v>57</v>
      </c>
      <c r="AM70" s="29">
        <v>40</v>
      </c>
      <c r="AN70" s="29">
        <v>21</v>
      </c>
      <c r="AO70" s="29">
        <v>8</v>
      </c>
    </row>
    <row r="71" spans="7:41">
      <c r="G71" s="28" t="s">
        <v>1713</v>
      </c>
      <c r="H71" s="35">
        <v>101</v>
      </c>
      <c r="I71" s="29">
        <v>98</v>
      </c>
      <c r="J71" s="29">
        <v>65</v>
      </c>
      <c r="K71" s="35">
        <v>127</v>
      </c>
      <c r="L71" s="35">
        <v>15</v>
      </c>
      <c r="M71" s="35">
        <v>17</v>
      </c>
      <c r="N71" s="28" t="s">
        <v>1264</v>
      </c>
      <c r="O71" s="29">
        <v>207</v>
      </c>
      <c r="P71" s="29">
        <v>204</v>
      </c>
      <c r="Q71" s="29">
        <v>21</v>
      </c>
      <c r="R71" s="29">
        <v>28</v>
      </c>
      <c r="S71" s="29">
        <v>4</v>
      </c>
      <c r="T71" s="231" t="s">
        <v>8415</v>
      </c>
      <c r="U71" s="45" t="s">
        <v>8433</v>
      </c>
      <c r="V71" s="29">
        <v>65</v>
      </c>
      <c r="W71" s="29">
        <v>42</v>
      </c>
      <c r="X71" s="29">
        <v>4</v>
      </c>
      <c r="Y71" s="29">
        <v>3</v>
      </c>
      <c r="AB71" s="28" t="s">
        <v>2013</v>
      </c>
      <c r="AC71" s="29">
        <v>68</v>
      </c>
      <c r="AD71" s="29">
        <v>67</v>
      </c>
      <c r="AE71" s="29">
        <v>162</v>
      </c>
      <c r="AF71" s="29">
        <v>145</v>
      </c>
      <c r="AG71" s="29">
        <v>9</v>
      </c>
      <c r="AH71" s="29">
        <v>20</v>
      </c>
      <c r="AI71" s="28" t="s">
        <v>2195</v>
      </c>
      <c r="AJ71" s="29">
        <v>174</v>
      </c>
      <c r="AK71" s="29">
        <v>173</v>
      </c>
      <c r="AL71" s="29">
        <v>56</v>
      </c>
      <c r="AM71" s="29">
        <v>39</v>
      </c>
      <c r="AN71" s="29">
        <v>22</v>
      </c>
      <c r="AO71" s="29">
        <v>7</v>
      </c>
    </row>
    <row r="72" spans="7:41">
      <c r="G72" s="28" t="s">
        <v>89</v>
      </c>
      <c r="H72" s="35">
        <v>102</v>
      </c>
      <c r="I72" s="29">
        <v>99</v>
      </c>
      <c r="J72" s="29">
        <v>66</v>
      </c>
      <c r="K72" s="35">
        <v>126</v>
      </c>
      <c r="L72" s="35">
        <v>15</v>
      </c>
      <c r="M72" s="35">
        <v>17</v>
      </c>
      <c r="N72" s="28" t="s">
        <v>2227</v>
      </c>
      <c r="O72" s="29">
        <v>208</v>
      </c>
      <c r="P72" s="29">
        <v>205</v>
      </c>
      <c r="Q72" s="29">
        <v>20</v>
      </c>
      <c r="R72" s="29">
        <v>29</v>
      </c>
      <c r="S72" s="29">
        <v>3</v>
      </c>
      <c r="T72" s="231" t="s">
        <v>8415</v>
      </c>
      <c r="U72" s="45" t="s">
        <v>8434</v>
      </c>
      <c r="V72" s="29">
        <v>66</v>
      </c>
      <c r="W72" s="29">
        <v>41</v>
      </c>
      <c r="X72" s="29">
        <v>4</v>
      </c>
      <c r="Y72" s="29">
        <v>3</v>
      </c>
      <c r="AB72" s="28" t="s">
        <v>2196</v>
      </c>
      <c r="AC72" s="29">
        <v>69</v>
      </c>
      <c r="AD72" s="29">
        <v>68</v>
      </c>
      <c r="AE72" s="29">
        <v>161</v>
      </c>
      <c r="AF72" s="29">
        <v>144</v>
      </c>
      <c r="AG72" s="29">
        <v>9</v>
      </c>
      <c r="AH72" s="29">
        <v>20</v>
      </c>
      <c r="AI72" s="28" t="s">
        <v>89</v>
      </c>
      <c r="AJ72" s="29">
        <v>175</v>
      </c>
      <c r="AK72" s="29">
        <v>174</v>
      </c>
      <c r="AL72" s="29">
        <v>55</v>
      </c>
      <c r="AM72" s="29">
        <v>38</v>
      </c>
      <c r="AN72" s="29">
        <v>22</v>
      </c>
      <c r="AO72" s="29">
        <v>7</v>
      </c>
    </row>
    <row r="73" spans="7:41" ht="16.5" thickBot="1">
      <c r="G73" s="28" t="s">
        <v>2112</v>
      </c>
      <c r="H73" s="35">
        <v>103</v>
      </c>
      <c r="I73" s="29">
        <v>100</v>
      </c>
      <c r="J73" s="29">
        <v>67</v>
      </c>
      <c r="K73" s="35">
        <v>125</v>
      </c>
      <c r="L73" s="35">
        <v>15</v>
      </c>
      <c r="M73" s="35">
        <v>17</v>
      </c>
      <c r="N73" s="28" t="s">
        <v>8435</v>
      </c>
      <c r="O73" s="29">
        <v>209</v>
      </c>
      <c r="P73" s="29">
        <v>206</v>
      </c>
      <c r="Q73" s="29">
        <v>19</v>
      </c>
      <c r="R73" s="29">
        <v>29</v>
      </c>
      <c r="S73" s="29">
        <v>3</v>
      </c>
      <c r="T73" s="231" t="s">
        <v>8415</v>
      </c>
      <c r="U73" s="45" t="s">
        <v>2421</v>
      </c>
      <c r="V73" s="29">
        <v>67</v>
      </c>
      <c r="W73" s="29">
        <v>40</v>
      </c>
      <c r="X73" s="29">
        <v>4</v>
      </c>
      <c r="Y73" s="29">
        <v>3</v>
      </c>
      <c r="AB73" s="28" t="s">
        <v>2197</v>
      </c>
      <c r="AC73" s="29">
        <v>70</v>
      </c>
      <c r="AD73" s="29">
        <v>69</v>
      </c>
      <c r="AE73" s="29">
        <v>160</v>
      </c>
      <c r="AF73" s="29">
        <v>143</v>
      </c>
      <c r="AG73" s="29">
        <v>9</v>
      </c>
      <c r="AH73" s="29">
        <v>20</v>
      </c>
      <c r="AI73" s="33" t="s">
        <v>86</v>
      </c>
      <c r="AJ73" s="29">
        <v>176</v>
      </c>
      <c r="AK73" s="29">
        <v>175</v>
      </c>
      <c r="AL73" s="29">
        <v>54</v>
      </c>
      <c r="AM73" s="29">
        <v>37</v>
      </c>
      <c r="AN73" s="29">
        <v>22</v>
      </c>
      <c r="AO73" s="29">
        <v>7</v>
      </c>
    </row>
    <row r="74" spans="7:41">
      <c r="G74" s="28" t="s">
        <v>8436</v>
      </c>
      <c r="H74" s="35">
        <v>104</v>
      </c>
      <c r="I74" s="29">
        <v>101</v>
      </c>
      <c r="J74" s="29">
        <v>68</v>
      </c>
      <c r="K74" s="35">
        <v>124</v>
      </c>
      <c r="L74" s="35">
        <v>15</v>
      </c>
      <c r="M74" s="35">
        <v>17</v>
      </c>
      <c r="N74" s="28" t="s">
        <v>3078</v>
      </c>
      <c r="O74" s="29">
        <v>210</v>
      </c>
      <c r="P74" s="29">
        <v>207</v>
      </c>
      <c r="Q74" s="29">
        <v>18</v>
      </c>
      <c r="R74" s="29">
        <v>29</v>
      </c>
      <c r="S74" s="29">
        <v>3</v>
      </c>
      <c r="T74" s="231" t="s">
        <v>8415</v>
      </c>
      <c r="U74" s="45" t="s">
        <v>6546</v>
      </c>
      <c r="V74" s="29">
        <v>68</v>
      </c>
      <c r="W74" s="29">
        <v>39</v>
      </c>
      <c r="X74" s="29">
        <v>4</v>
      </c>
      <c r="Y74" s="29">
        <v>3</v>
      </c>
      <c r="AA74" s="3294" t="s">
        <v>2198</v>
      </c>
      <c r="AB74" s="229" t="s">
        <v>130</v>
      </c>
      <c r="AC74" s="29">
        <v>71</v>
      </c>
      <c r="AD74" s="29">
        <v>70</v>
      </c>
      <c r="AE74" s="29">
        <v>159</v>
      </c>
      <c r="AF74" s="29">
        <v>142</v>
      </c>
      <c r="AG74" s="29">
        <v>10</v>
      </c>
      <c r="AH74" s="29">
        <v>19</v>
      </c>
      <c r="AI74" s="33" t="s">
        <v>1839</v>
      </c>
      <c r="AJ74" s="29">
        <v>177</v>
      </c>
      <c r="AK74" s="29">
        <v>176</v>
      </c>
      <c r="AL74" s="29">
        <v>53</v>
      </c>
      <c r="AM74" s="29">
        <v>36</v>
      </c>
      <c r="AN74" s="29">
        <v>22</v>
      </c>
      <c r="AO74" s="29">
        <v>7</v>
      </c>
    </row>
    <row r="75" spans="7:41">
      <c r="G75" s="28" t="s">
        <v>1293</v>
      </c>
      <c r="H75" s="35">
        <v>105</v>
      </c>
      <c r="I75" s="29">
        <v>102</v>
      </c>
      <c r="J75" s="29">
        <v>69</v>
      </c>
      <c r="K75" s="35">
        <v>123</v>
      </c>
      <c r="L75" s="35">
        <v>15</v>
      </c>
      <c r="M75" s="35">
        <v>17</v>
      </c>
      <c r="N75" s="28" t="s">
        <v>8437</v>
      </c>
      <c r="O75" s="29">
        <v>211</v>
      </c>
      <c r="P75" s="29">
        <v>208</v>
      </c>
      <c r="Q75" s="29">
        <v>17</v>
      </c>
      <c r="R75" s="29">
        <v>29</v>
      </c>
      <c r="S75" s="29">
        <v>3</v>
      </c>
      <c r="T75" s="231" t="s">
        <v>8438</v>
      </c>
      <c r="U75" s="28" t="s">
        <v>387</v>
      </c>
      <c r="V75" s="29">
        <v>69</v>
      </c>
      <c r="W75" s="29">
        <v>38</v>
      </c>
      <c r="X75" s="29">
        <v>5</v>
      </c>
      <c r="Y75" s="29">
        <v>2</v>
      </c>
      <c r="AA75" s="3289"/>
      <c r="AB75" s="207" t="s">
        <v>2199</v>
      </c>
      <c r="AC75" s="29">
        <v>72</v>
      </c>
      <c r="AD75" s="29">
        <v>71</v>
      </c>
      <c r="AE75" s="29">
        <v>158</v>
      </c>
      <c r="AF75" s="29">
        <v>141</v>
      </c>
      <c r="AG75" s="29">
        <v>10</v>
      </c>
      <c r="AH75" s="29">
        <v>19</v>
      </c>
      <c r="AI75" s="28" t="s">
        <v>112</v>
      </c>
      <c r="AJ75" s="29">
        <v>178</v>
      </c>
      <c r="AK75" s="29">
        <v>177</v>
      </c>
      <c r="AL75" s="29">
        <v>52</v>
      </c>
      <c r="AM75" s="29">
        <v>35</v>
      </c>
      <c r="AN75" s="29">
        <v>22</v>
      </c>
      <c r="AO75" s="29">
        <v>7</v>
      </c>
    </row>
    <row r="76" spans="7:41" ht="16.5" thickBot="1">
      <c r="G76" s="28" t="s">
        <v>839</v>
      </c>
      <c r="H76" s="35">
        <v>106</v>
      </c>
      <c r="I76" s="29">
        <v>103</v>
      </c>
      <c r="J76" s="29">
        <v>70</v>
      </c>
      <c r="K76" s="35">
        <v>122</v>
      </c>
      <c r="L76" s="35">
        <v>15</v>
      </c>
      <c r="M76" s="35">
        <v>17</v>
      </c>
      <c r="N76" s="28" t="s">
        <v>8439</v>
      </c>
      <c r="O76" s="29">
        <v>212</v>
      </c>
      <c r="P76" s="29">
        <v>209</v>
      </c>
      <c r="Q76" s="29">
        <v>16</v>
      </c>
      <c r="R76" s="29">
        <v>29</v>
      </c>
      <c r="S76" s="29">
        <v>3</v>
      </c>
      <c r="T76" s="231" t="s">
        <v>8438</v>
      </c>
      <c r="U76" s="28" t="s">
        <v>8440</v>
      </c>
      <c r="V76" s="29">
        <v>70</v>
      </c>
      <c r="W76" s="29">
        <v>37</v>
      </c>
      <c r="X76" s="29">
        <v>5</v>
      </c>
      <c r="Y76" s="29">
        <v>2</v>
      </c>
      <c r="AA76" s="3290"/>
      <c r="AB76" s="208" t="s">
        <v>2200</v>
      </c>
      <c r="AC76" s="29">
        <v>73</v>
      </c>
      <c r="AD76" s="29">
        <v>72</v>
      </c>
      <c r="AE76" s="29">
        <v>157</v>
      </c>
      <c r="AF76" s="29">
        <v>140</v>
      </c>
      <c r="AG76" s="29">
        <v>10</v>
      </c>
      <c r="AH76" s="29">
        <v>19</v>
      </c>
      <c r="AI76" s="33" t="s">
        <v>86</v>
      </c>
      <c r="AJ76" s="29">
        <v>179</v>
      </c>
      <c r="AK76" s="29">
        <v>178</v>
      </c>
      <c r="AL76" s="29">
        <v>51</v>
      </c>
      <c r="AM76" s="29">
        <v>34</v>
      </c>
      <c r="AN76" s="29">
        <v>22</v>
      </c>
      <c r="AO76" s="29">
        <v>7</v>
      </c>
    </row>
    <row r="77" spans="7:41">
      <c r="G77" s="30" t="s">
        <v>8441</v>
      </c>
      <c r="H77" s="35">
        <v>107</v>
      </c>
      <c r="I77" s="29">
        <v>104</v>
      </c>
      <c r="J77" s="29">
        <v>71</v>
      </c>
      <c r="K77" s="35">
        <v>121</v>
      </c>
      <c r="L77" s="35">
        <v>16</v>
      </c>
      <c r="M77" s="36">
        <v>16</v>
      </c>
      <c r="N77" s="28" t="s">
        <v>8442</v>
      </c>
      <c r="O77" s="29">
        <v>213</v>
      </c>
      <c r="P77" s="29">
        <v>210</v>
      </c>
      <c r="Q77" s="29">
        <v>15</v>
      </c>
      <c r="R77" s="29">
        <v>29</v>
      </c>
      <c r="S77" s="29">
        <v>3</v>
      </c>
      <c r="T77" s="231" t="s">
        <v>8438</v>
      </c>
      <c r="U77" s="28" t="s">
        <v>8443</v>
      </c>
      <c r="V77" s="29">
        <v>71</v>
      </c>
      <c r="W77" s="29">
        <v>36</v>
      </c>
      <c r="X77" s="29">
        <v>5</v>
      </c>
      <c r="Y77" s="29">
        <v>2</v>
      </c>
      <c r="AB77" s="28" t="s">
        <v>89</v>
      </c>
      <c r="AC77" s="29">
        <v>74</v>
      </c>
      <c r="AD77" s="29">
        <v>73</v>
      </c>
      <c r="AE77" s="29">
        <v>156</v>
      </c>
      <c r="AF77" s="29">
        <v>139</v>
      </c>
      <c r="AG77" s="29">
        <v>10</v>
      </c>
      <c r="AH77" s="29">
        <v>19</v>
      </c>
      <c r="AI77" s="33" t="s">
        <v>2201</v>
      </c>
      <c r="AJ77" s="29">
        <v>180</v>
      </c>
      <c r="AK77" s="29">
        <v>179</v>
      </c>
      <c r="AL77" s="29">
        <v>50</v>
      </c>
      <c r="AM77" s="29">
        <v>33</v>
      </c>
      <c r="AN77" s="29">
        <v>22</v>
      </c>
      <c r="AO77" s="29">
        <v>7</v>
      </c>
    </row>
    <row r="78" spans="7:41">
      <c r="G78" s="30" t="s">
        <v>236</v>
      </c>
      <c r="H78" s="35">
        <v>108</v>
      </c>
      <c r="I78" s="29">
        <v>105</v>
      </c>
      <c r="J78" s="29">
        <v>72</v>
      </c>
      <c r="K78" s="35">
        <v>120</v>
      </c>
      <c r="L78" s="35">
        <v>16</v>
      </c>
      <c r="M78" s="36">
        <v>16</v>
      </c>
      <c r="N78" s="28" t="s">
        <v>809</v>
      </c>
      <c r="O78" s="29">
        <v>214</v>
      </c>
      <c r="P78" s="29">
        <v>211</v>
      </c>
      <c r="Q78" s="29">
        <v>14</v>
      </c>
      <c r="R78" s="29">
        <v>30</v>
      </c>
      <c r="S78" s="29">
        <v>2</v>
      </c>
      <c r="T78" s="231" t="s">
        <v>8438</v>
      </c>
      <c r="U78" s="28" t="s">
        <v>126</v>
      </c>
      <c r="V78" s="29">
        <v>72</v>
      </c>
      <c r="W78" s="29">
        <v>35</v>
      </c>
      <c r="X78" s="29">
        <v>5</v>
      </c>
      <c r="Y78" s="29">
        <v>2</v>
      </c>
      <c r="AB78" s="28" t="s">
        <v>183</v>
      </c>
      <c r="AC78" s="29">
        <v>75</v>
      </c>
      <c r="AD78" s="29">
        <v>74</v>
      </c>
      <c r="AE78" s="29">
        <v>155</v>
      </c>
      <c r="AF78" s="29">
        <v>138</v>
      </c>
      <c r="AG78" s="29">
        <v>10</v>
      </c>
      <c r="AH78" s="29">
        <v>19</v>
      </c>
      <c r="AI78" s="28" t="s">
        <v>104</v>
      </c>
      <c r="AJ78" s="29">
        <v>181</v>
      </c>
      <c r="AK78" s="29">
        <v>180</v>
      </c>
      <c r="AL78" s="29">
        <v>49</v>
      </c>
      <c r="AM78" s="29">
        <v>32</v>
      </c>
      <c r="AN78" s="29">
        <v>22</v>
      </c>
      <c r="AO78" s="29">
        <v>7</v>
      </c>
    </row>
    <row r="79" spans="7:41">
      <c r="G79" s="30" t="s">
        <v>152</v>
      </c>
      <c r="H79" s="35">
        <v>109</v>
      </c>
      <c r="I79" s="29">
        <v>106</v>
      </c>
      <c r="J79" s="29">
        <v>73</v>
      </c>
      <c r="K79" s="35">
        <v>119</v>
      </c>
      <c r="L79" s="35">
        <v>16</v>
      </c>
      <c r="M79" s="36">
        <v>16</v>
      </c>
      <c r="N79" s="28" t="s">
        <v>89</v>
      </c>
      <c r="O79" s="29">
        <v>215</v>
      </c>
      <c r="P79" s="29">
        <v>212</v>
      </c>
      <c r="Q79" s="29">
        <v>13</v>
      </c>
      <c r="R79" s="29">
        <v>30</v>
      </c>
      <c r="S79" s="29">
        <v>2</v>
      </c>
      <c r="T79" s="231" t="s">
        <v>8438</v>
      </c>
      <c r="U79" s="28" t="s">
        <v>8444</v>
      </c>
      <c r="V79" s="29">
        <v>73</v>
      </c>
      <c r="W79" s="29">
        <v>34</v>
      </c>
      <c r="X79" s="29">
        <v>5</v>
      </c>
      <c r="Y79" s="29">
        <v>2</v>
      </c>
      <c r="AB79" s="28" t="s">
        <v>1320</v>
      </c>
      <c r="AC79" s="29">
        <v>76</v>
      </c>
      <c r="AD79" s="29">
        <v>75</v>
      </c>
      <c r="AE79" s="29">
        <v>154</v>
      </c>
      <c r="AF79" s="29">
        <v>137</v>
      </c>
      <c r="AG79" s="29">
        <v>10</v>
      </c>
      <c r="AH79" s="29">
        <v>19</v>
      </c>
      <c r="AI79" s="28" t="s">
        <v>2202</v>
      </c>
      <c r="AJ79" s="29">
        <v>182</v>
      </c>
      <c r="AK79" s="29">
        <v>181</v>
      </c>
      <c r="AL79" s="29">
        <v>48</v>
      </c>
      <c r="AM79" s="29">
        <v>31</v>
      </c>
      <c r="AN79" s="29">
        <v>23</v>
      </c>
      <c r="AO79" s="29">
        <v>6</v>
      </c>
    </row>
    <row r="80" spans="7:41">
      <c r="G80" s="30" t="s">
        <v>813</v>
      </c>
      <c r="H80" s="35">
        <v>110</v>
      </c>
      <c r="I80" s="29">
        <v>107</v>
      </c>
      <c r="J80" s="29">
        <v>74</v>
      </c>
      <c r="K80" s="35">
        <v>118</v>
      </c>
      <c r="L80" s="35">
        <v>16</v>
      </c>
      <c r="M80" s="36">
        <v>16</v>
      </c>
      <c r="N80" s="28" t="s">
        <v>2663</v>
      </c>
      <c r="O80" s="29">
        <v>216</v>
      </c>
      <c r="P80" s="29">
        <v>213</v>
      </c>
      <c r="Q80" s="29">
        <v>12</v>
      </c>
      <c r="R80" s="29">
        <v>30</v>
      </c>
      <c r="S80" s="29">
        <v>2</v>
      </c>
      <c r="T80" s="231" t="s">
        <v>8438</v>
      </c>
      <c r="U80" s="28" t="s">
        <v>3056</v>
      </c>
      <c r="V80" s="29">
        <v>74</v>
      </c>
      <c r="W80" s="29">
        <v>33</v>
      </c>
      <c r="X80" s="29">
        <v>5</v>
      </c>
      <c r="Y80" s="29">
        <v>2</v>
      </c>
      <c r="AB80" s="28" t="s">
        <v>2203</v>
      </c>
      <c r="AC80" s="29">
        <v>77</v>
      </c>
      <c r="AD80" s="29">
        <v>76</v>
      </c>
      <c r="AE80" s="29">
        <v>153</v>
      </c>
      <c r="AF80" s="29">
        <v>136</v>
      </c>
      <c r="AG80" s="29">
        <v>10</v>
      </c>
      <c r="AH80" s="29">
        <v>19</v>
      </c>
      <c r="AI80" s="28" t="s">
        <v>2204</v>
      </c>
      <c r="AJ80" s="29">
        <v>183</v>
      </c>
      <c r="AK80" s="29">
        <v>182</v>
      </c>
      <c r="AL80" s="29">
        <v>47</v>
      </c>
      <c r="AM80" s="29">
        <v>30</v>
      </c>
      <c r="AN80" s="29">
        <v>23</v>
      </c>
      <c r="AO80" s="29">
        <v>6</v>
      </c>
    </row>
    <row r="81" spans="7:41">
      <c r="G81" s="30" t="s">
        <v>8445</v>
      </c>
      <c r="H81" s="35">
        <v>111</v>
      </c>
      <c r="I81" s="29">
        <v>108</v>
      </c>
      <c r="J81" s="29">
        <v>75</v>
      </c>
      <c r="K81" s="35">
        <v>117</v>
      </c>
      <c r="L81" s="35">
        <v>16</v>
      </c>
      <c r="M81" s="36">
        <v>16</v>
      </c>
      <c r="N81" s="33" t="s">
        <v>2065</v>
      </c>
      <c r="O81" s="2038">
        <v>217</v>
      </c>
      <c r="P81" s="29">
        <v>214</v>
      </c>
      <c r="Q81" s="29">
        <v>11</v>
      </c>
      <c r="R81" s="29">
        <v>30</v>
      </c>
      <c r="S81" s="29">
        <v>2</v>
      </c>
      <c r="T81" s="231" t="s">
        <v>8438</v>
      </c>
      <c r="U81" s="28" t="s">
        <v>8446</v>
      </c>
      <c r="V81" s="29">
        <v>75</v>
      </c>
      <c r="W81" s="29">
        <v>32</v>
      </c>
      <c r="X81" s="29">
        <v>5</v>
      </c>
      <c r="Y81" s="29">
        <v>2</v>
      </c>
      <c r="AB81" s="28" t="s">
        <v>1127</v>
      </c>
      <c r="AC81" s="29">
        <v>78</v>
      </c>
      <c r="AD81" s="29">
        <v>77</v>
      </c>
      <c r="AE81" s="29">
        <v>152</v>
      </c>
      <c r="AF81" s="29">
        <v>135</v>
      </c>
      <c r="AG81" s="29">
        <v>10</v>
      </c>
      <c r="AH81" s="29">
        <v>19</v>
      </c>
      <c r="AI81" s="33" t="s">
        <v>2205</v>
      </c>
      <c r="AJ81" s="29">
        <v>184</v>
      </c>
      <c r="AK81" s="29">
        <v>183</v>
      </c>
      <c r="AL81" s="29">
        <v>46</v>
      </c>
      <c r="AM81" s="29">
        <v>29</v>
      </c>
      <c r="AN81" s="29">
        <v>23</v>
      </c>
      <c r="AO81" s="29">
        <v>6</v>
      </c>
    </row>
    <row r="82" spans="7:41">
      <c r="G82" s="30" t="s">
        <v>1324</v>
      </c>
      <c r="H82" s="35">
        <v>112</v>
      </c>
      <c r="I82" s="29">
        <v>109</v>
      </c>
      <c r="J82" s="29">
        <v>76</v>
      </c>
      <c r="K82" s="35">
        <v>116</v>
      </c>
      <c r="L82" s="35">
        <v>16</v>
      </c>
      <c r="M82" s="36">
        <v>16</v>
      </c>
      <c r="N82" s="28" t="s">
        <v>8447</v>
      </c>
      <c r="O82" s="29">
        <v>218</v>
      </c>
      <c r="P82" s="29">
        <v>215</v>
      </c>
      <c r="Q82" s="29">
        <v>10</v>
      </c>
      <c r="R82" s="29">
        <v>30</v>
      </c>
      <c r="S82" s="29">
        <v>2</v>
      </c>
      <c r="T82" s="231" t="s">
        <v>8438</v>
      </c>
      <c r="U82" s="28" t="s">
        <v>8448</v>
      </c>
      <c r="V82" s="29">
        <v>76</v>
      </c>
      <c r="W82" s="29">
        <v>31</v>
      </c>
      <c r="X82" s="29">
        <v>5</v>
      </c>
      <c r="Y82" s="29">
        <v>2</v>
      </c>
      <c r="AB82" s="28" t="s">
        <v>2206</v>
      </c>
      <c r="AC82" s="29">
        <v>79</v>
      </c>
      <c r="AD82" s="29">
        <v>78</v>
      </c>
      <c r="AE82" s="29">
        <v>151</v>
      </c>
      <c r="AF82" s="29">
        <v>134</v>
      </c>
      <c r="AG82" s="29">
        <v>10</v>
      </c>
      <c r="AH82" s="29">
        <v>19</v>
      </c>
      <c r="AI82" s="28" t="s">
        <v>165</v>
      </c>
      <c r="AJ82" s="29">
        <v>185</v>
      </c>
      <c r="AK82" s="29">
        <v>184</v>
      </c>
      <c r="AL82" s="29">
        <v>45</v>
      </c>
      <c r="AM82" s="29">
        <v>28</v>
      </c>
      <c r="AN82" s="29">
        <v>23</v>
      </c>
      <c r="AO82" s="29">
        <v>6</v>
      </c>
    </row>
    <row r="83" spans="7:41">
      <c r="G83" s="30" t="s">
        <v>8449</v>
      </c>
      <c r="H83" s="35">
        <v>113</v>
      </c>
      <c r="I83" s="29">
        <v>110</v>
      </c>
      <c r="J83" s="29">
        <v>77</v>
      </c>
      <c r="K83" s="35">
        <v>115</v>
      </c>
      <c r="L83" s="35">
        <v>16</v>
      </c>
      <c r="M83" s="36">
        <v>16</v>
      </c>
      <c r="N83" s="28" t="s">
        <v>140</v>
      </c>
      <c r="O83" s="29">
        <v>219</v>
      </c>
      <c r="P83" s="29">
        <v>216</v>
      </c>
      <c r="Q83" s="29">
        <v>9</v>
      </c>
      <c r="R83" s="29">
        <v>30</v>
      </c>
      <c r="S83" s="29">
        <v>2</v>
      </c>
      <c r="T83" s="231" t="s">
        <v>8438</v>
      </c>
      <c r="U83" s="28" t="s">
        <v>126</v>
      </c>
      <c r="V83" s="29">
        <v>77</v>
      </c>
      <c r="W83" s="29">
        <v>30</v>
      </c>
      <c r="X83" s="29">
        <v>5</v>
      </c>
      <c r="Y83" s="29">
        <v>2</v>
      </c>
      <c r="AB83" s="28" t="s">
        <v>108</v>
      </c>
      <c r="AC83" s="29">
        <v>80</v>
      </c>
      <c r="AD83" s="29">
        <v>79</v>
      </c>
      <c r="AE83" s="29">
        <v>150</v>
      </c>
      <c r="AF83" s="29">
        <v>133</v>
      </c>
      <c r="AG83" s="29">
        <v>10</v>
      </c>
      <c r="AH83" s="29">
        <v>19</v>
      </c>
      <c r="AI83" s="28" t="s">
        <v>2207</v>
      </c>
      <c r="AJ83" s="29">
        <v>186</v>
      </c>
      <c r="AK83" s="29">
        <v>185</v>
      </c>
      <c r="AL83" s="29">
        <v>44</v>
      </c>
      <c r="AM83" s="29">
        <v>27</v>
      </c>
      <c r="AN83" s="29">
        <v>23</v>
      </c>
      <c r="AO83" s="29">
        <v>6</v>
      </c>
    </row>
    <row r="84" spans="7:41" ht="16.5" thickBot="1">
      <c r="G84" s="30" t="s">
        <v>172</v>
      </c>
      <c r="H84" s="35">
        <v>114</v>
      </c>
      <c r="I84" s="29">
        <v>111</v>
      </c>
      <c r="J84" s="29">
        <v>78</v>
      </c>
      <c r="K84" s="35">
        <v>114</v>
      </c>
      <c r="L84" s="35">
        <v>16</v>
      </c>
      <c r="M84" s="36">
        <v>16</v>
      </c>
      <c r="N84" s="237" t="s">
        <v>8450</v>
      </c>
      <c r="O84" s="29">
        <v>220</v>
      </c>
      <c r="P84" s="29">
        <v>217</v>
      </c>
      <c r="Q84" s="29">
        <v>8</v>
      </c>
      <c r="R84" s="29">
        <v>30</v>
      </c>
      <c r="S84" s="29">
        <v>2</v>
      </c>
      <c r="T84" s="231" t="s">
        <v>8438</v>
      </c>
      <c r="U84" s="28" t="s">
        <v>8404</v>
      </c>
      <c r="V84" s="29">
        <v>78</v>
      </c>
      <c r="W84" s="29">
        <v>29</v>
      </c>
      <c r="X84" s="29">
        <v>5</v>
      </c>
      <c r="Y84" s="29">
        <v>2</v>
      </c>
      <c r="AB84" s="30" t="s">
        <v>2208</v>
      </c>
      <c r="AC84" s="2702">
        <v>81</v>
      </c>
      <c r="AD84" s="31">
        <v>80</v>
      </c>
      <c r="AE84" s="29">
        <v>149</v>
      </c>
      <c r="AF84" s="29">
        <v>132</v>
      </c>
      <c r="AG84" s="29">
        <v>10</v>
      </c>
      <c r="AH84" s="29">
        <v>19</v>
      </c>
      <c r="AI84" s="28" t="s">
        <v>2209</v>
      </c>
      <c r="AJ84" s="29">
        <v>187</v>
      </c>
      <c r="AK84" s="29">
        <v>186</v>
      </c>
      <c r="AL84" s="29">
        <v>43</v>
      </c>
      <c r="AM84" s="29">
        <v>26</v>
      </c>
      <c r="AN84" s="29">
        <v>23</v>
      </c>
      <c r="AO84" s="29">
        <v>6</v>
      </c>
    </row>
    <row r="85" spans="7:41">
      <c r="G85" s="2039" t="s">
        <v>1127</v>
      </c>
      <c r="H85" s="2703">
        <v>115</v>
      </c>
      <c r="I85" s="31">
        <v>112</v>
      </c>
      <c r="J85" s="29">
        <v>79</v>
      </c>
      <c r="K85" s="35">
        <v>113</v>
      </c>
      <c r="L85" s="35">
        <v>16</v>
      </c>
      <c r="M85" s="36">
        <v>16</v>
      </c>
      <c r="N85" s="28" t="s">
        <v>126</v>
      </c>
      <c r="O85" s="29">
        <v>221</v>
      </c>
      <c r="P85" s="29">
        <v>218</v>
      </c>
      <c r="Q85" s="29">
        <v>7</v>
      </c>
      <c r="R85" s="29">
        <v>31</v>
      </c>
      <c r="S85" s="29">
        <v>1</v>
      </c>
      <c r="T85" s="231" t="s">
        <v>8438</v>
      </c>
      <c r="U85" s="28" t="s">
        <v>8451</v>
      </c>
      <c r="V85" s="29">
        <v>79</v>
      </c>
      <c r="W85" s="29">
        <v>28</v>
      </c>
      <c r="X85" s="29">
        <v>5</v>
      </c>
      <c r="Y85" s="29">
        <v>2</v>
      </c>
      <c r="AB85" s="30" t="s">
        <v>2210</v>
      </c>
      <c r="AC85" s="2702">
        <v>82</v>
      </c>
      <c r="AD85" s="29">
        <v>81</v>
      </c>
      <c r="AE85" s="29">
        <v>148</v>
      </c>
      <c r="AF85" s="29">
        <v>131</v>
      </c>
      <c r="AG85" s="29">
        <v>10</v>
      </c>
      <c r="AH85" s="29">
        <v>19</v>
      </c>
      <c r="AI85" s="28" t="s">
        <v>1783</v>
      </c>
      <c r="AJ85" s="29">
        <v>188</v>
      </c>
      <c r="AK85" s="29">
        <v>187</v>
      </c>
      <c r="AL85" s="29">
        <v>42</v>
      </c>
      <c r="AM85" s="29">
        <v>25</v>
      </c>
      <c r="AN85" s="29">
        <v>24</v>
      </c>
      <c r="AO85" s="29">
        <v>5</v>
      </c>
    </row>
    <row r="86" spans="7:41" ht="16.5" thickBot="1">
      <c r="G86" s="2040" t="s">
        <v>2210</v>
      </c>
      <c r="H86" s="2703">
        <v>116</v>
      </c>
      <c r="I86" s="29">
        <v>113</v>
      </c>
      <c r="J86" s="31">
        <v>80</v>
      </c>
      <c r="K86" s="36">
        <v>112</v>
      </c>
      <c r="L86" s="35">
        <v>16</v>
      </c>
      <c r="M86" s="36">
        <v>16</v>
      </c>
      <c r="N86" s="28" t="s">
        <v>8363</v>
      </c>
      <c r="O86" s="29">
        <v>222</v>
      </c>
      <c r="P86" s="29">
        <v>219</v>
      </c>
      <c r="Q86" s="29">
        <v>6</v>
      </c>
      <c r="R86" s="29">
        <v>31</v>
      </c>
      <c r="S86" s="29">
        <v>1</v>
      </c>
      <c r="T86" s="231" t="s">
        <v>8438</v>
      </c>
      <c r="U86" s="28" t="s">
        <v>8452</v>
      </c>
      <c r="V86" s="29">
        <v>80</v>
      </c>
      <c r="W86" s="29">
        <v>27</v>
      </c>
      <c r="X86" s="29">
        <v>5</v>
      </c>
      <c r="Y86" s="29">
        <v>2</v>
      </c>
      <c r="AB86" s="28" t="s">
        <v>2211</v>
      </c>
      <c r="AC86" s="29">
        <v>83</v>
      </c>
      <c r="AD86" s="29">
        <v>82</v>
      </c>
      <c r="AE86" s="29">
        <v>147</v>
      </c>
      <c r="AF86" s="31">
        <v>130</v>
      </c>
      <c r="AG86" s="29">
        <v>10</v>
      </c>
      <c r="AH86" s="29">
        <v>19</v>
      </c>
      <c r="AI86" s="28" t="s">
        <v>2212</v>
      </c>
      <c r="AJ86" s="29">
        <v>189</v>
      </c>
      <c r="AK86" s="29">
        <v>188</v>
      </c>
      <c r="AL86" s="29">
        <v>41</v>
      </c>
      <c r="AM86" s="29">
        <v>24</v>
      </c>
      <c r="AN86" s="29">
        <v>24</v>
      </c>
      <c r="AO86" s="29">
        <v>5</v>
      </c>
    </row>
    <row r="87" spans="7:41" ht="16.5" thickBot="1">
      <c r="G87" s="30" t="s">
        <v>8453</v>
      </c>
      <c r="H87" s="35">
        <v>117</v>
      </c>
      <c r="I87" s="29">
        <v>114</v>
      </c>
      <c r="J87" s="29">
        <v>81</v>
      </c>
      <c r="K87" s="35">
        <v>111</v>
      </c>
      <c r="L87" s="35">
        <v>16</v>
      </c>
      <c r="M87" s="36">
        <v>16</v>
      </c>
      <c r="N87" s="235" t="s">
        <v>8454</v>
      </c>
      <c r="O87" s="29">
        <v>223</v>
      </c>
      <c r="P87" s="29">
        <v>220</v>
      </c>
      <c r="Q87" s="29">
        <v>5</v>
      </c>
      <c r="R87" s="29">
        <v>31</v>
      </c>
      <c r="S87" s="29">
        <v>1</v>
      </c>
      <c r="T87" s="231" t="s">
        <v>8438</v>
      </c>
      <c r="U87" s="28" t="s">
        <v>8455</v>
      </c>
      <c r="V87" s="29">
        <v>81</v>
      </c>
      <c r="W87" s="29">
        <v>26</v>
      </c>
      <c r="X87" s="29">
        <v>5</v>
      </c>
      <c r="Y87" s="29">
        <v>2</v>
      </c>
      <c r="AB87" s="28" t="s">
        <v>2213</v>
      </c>
      <c r="AC87" s="29">
        <v>84</v>
      </c>
      <c r="AD87" s="29">
        <v>83</v>
      </c>
      <c r="AE87" s="29">
        <v>146</v>
      </c>
      <c r="AF87" s="29">
        <v>129</v>
      </c>
      <c r="AG87" s="29">
        <v>11</v>
      </c>
      <c r="AH87" s="29">
        <v>18</v>
      </c>
      <c r="AI87" s="28" t="s">
        <v>89</v>
      </c>
      <c r="AJ87" s="29">
        <v>190</v>
      </c>
      <c r="AK87" s="29">
        <v>189</v>
      </c>
      <c r="AL87" s="29">
        <v>40</v>
      </c>
      <c r="AM87" s="29">
        <v>23</v>
      </c>
      <c r="AN87" s="29">
        <v>24</v>
      </c>
      <c r="AO87" s="29">
        <v>5</v>
      </c>
    </row>
    <row r="88" spans="7:41" ht="16.5" thickBot="1">
      <c r="G88" s="30" t="s">
        <v>1730</v>
      </c>
      <c r="H88" s="35">
        <v>118</v>
      </c>
      <c r="I88" s="29">
        <v>115</v>
      </c>
      <c r="J88" s="29">
        <v>82</v>
      </c>
      <c r="K88" s="35">
        <v>110</v>
      </c>
      <c r="L88" s="35">
        <v>16</v>
      </c>
      <c r="M88" s="36">
        <v>16</v>
      </c>
      <c r="N88" s="2041" t="s">
        <v>852</v>
      </c>
      <c r="O88" s="29">
        <v>224</v>
      </c>
      <c r="P88" s="29">
        <v>221</v>
      </c>
      <c r="Q88" s="29">
        <v>4</v>
      </c>
      <c r="R88" s="29">
        <v>31</v>
      </c>
      <c r="S88" s="29">
        <v>1</v>
      </c>
      <c r="T88" s="231" t="s">
        <v>8438</v>
      </c>
      <c r="U88" s="28" t="s">
        <v>832</v>
      </c>
      <c r="V88" s="29">
        <v>82</v>
      </c>
      <c r="W88" s="29">
        <v>25</v>
      </c>
      <c r="X88" s="29">
        <v>5</v>
      </c>
      <c r="Y88" s="29">
        <v>2</v>
      </c>
      <c r="AB88" s="28" t="s">
        <v>1831</v>
      </c>
      <c r="AC88" s="29">
        <v>85</v>
      </c>
      <c r="AD88" s="29">
        <v>84</v>
      </c>
      <c r="AE88" s="29">
        <v>145</v>
      </c>
      <c r="AF88" s="29">
        <v>128</v>
      </c>
      <c r="AG88" s="29">
        <v>11</v>
      </c>
      <c r="AH88" s="29">
        <v>18</v>
      </c>
      <c r="AI88" s="28" t="s">
        <v>165</v>
      </c>
      <c r="AJ88" s="29">
        <v>191</v>
      </c>
      <c r="AK88" s="29">
        <v>190</v>
      </c>
      <c r="AL88" s="29">
        <v>39</v>
      </c>
      <c r="AM88" s="29">
        <v>22</v>
      </c>
      <c r="AN88" s="29">
        <v>24</v>
      </c>
      <c r="AO88" s="29">
        <v>5</v>
      </c>
    </row>
    <row r="89" spans="7:41">
      <c r="G89" s="30" t="s">
        <v>8456</v>
      </c>
      <c r="H89" s="35">
        <v>119</v>
      </c>
      <c r="I89" s="29">
        <v>116</v>
      </c>
      <c r="J89" s="29">
        <v>83</v>
      </c>
      <c r="K89" s="35">
        <v>109</v>
      </c>
      <c r="L89" s="35">
        <v>16</v>
      </c>
      <c r="M89" s="36">
        <v>16</v>
      </c>
      <c r="N89" s="28" t="s">
        <v>8457</v>
      </c>
      <c r="O89" s="29">
        <v>225</v>
      </c>
      <c r="P89" s="29">
        <v>222</v>
      </c>
      <c r="Q89" s="29">
        <v>3</v>
      </c>
      <c r="R89" s="29">
        <v>31</v>
      </c>
      <c r="S89" s="29">
        <v>1</v>
      </c>
      <c r="T89" s="231" t="s">
        <v>8438</v>
      </c>
      <c r="U89" s="28" t="s">
        <v>8458</v>
      </c>
      <c r="V89" s="29">
        <v>83</v>
      </c>
      <c r="W89" s="29">
        <v>24</v>
      </c>
      <c r="X89" s="29">
        <v>5</v>
      </c>
      <c r="Y89" s="29">
        <v>2</v>
      </c>
      <c r="AB89" s="28" t="s">
        <v>1832</v>
      </c>
      <c r="AC89" s="29">
        <v>86</v>
      </c>
      <c r="AD89" s="29">
        <v>85</v>
      </c>
      <c r="AE89" s="29">
        <v>144</v>
      </c>
      <c r="AF89" s="29">
        <v>127</v>
      </c>
      <c r="AG89" s="29">
        <v>11</v>
      </c>
      <c r="AH89" s="29">
        <v>18</v>
      </c>
      <c r="AI89" s="33" t="s">
        <v>178</v>
      </c>
      <c r="AJ89" s="29">
        <v>192</v>
      </c>
      <c r="AK89" s="29">
        <v>191</v>
      </c>
      <c r="AL89" s="29">
        <v>38</v>
      </c>
      <c r="AM89" s="29">
        <v>21</v>
      </c>
      <c r="AN89" s="29">
        <v>24</v>
      </c>
      <c r="AO89" s="29">
        <v>5</v>
      </c>
    </row>
    <row r="90" spans="7:41">
      <c r="G90" s="28" t="s">
        <v>8459</v>
      </c>
      <c r="H90" s="35">
        <v>120</v>
      </c>
      <c r="I90" s="29">
        <v>117</v>
      </c>
      <c r="J90" s="29">
        <v>84</v>
      </c>
      <c r="K90" s="35">
        <v>108</v>
      </c>
      <c r="L90" s="35">
        <v>17</v>
      </c>
      <c r="M90" s="35">
        <v>15</v>
      </c>
      <c r="N90" s="28" t="s">
        <v>827</v>
      </c>
      <c r="O90" s="29">
        <v>226</v>
      </c>
      <c r="P90" s="29">
        <v>223</v>
      </c>
      <c r="Q90" s="29">
        <v>2</v>
      </c>
      <c r="R90" s="29">
        <v>31</v>
      </c>
      <c r="S90" s="29">
        <v>1</v>
      </c>
      <c r="T90" s="231" t="s">
        <v>8460</v>
      </c>
      <c r="U90" s="28" t="s">
        <v>218</v>
      </c>
      <c r="V90" s="29">
        <v>84</v>
      </c>
      <c r="W90" s="29">
        <v>23</v>
      </c>
      <c r="X90" s="29">
        <v>6</v>
      </c>
      <c r="Y90" s="29">
        <v>1</v>
      </c>
      <c r="AB90" s="28" t="s">
        <v>236</v>
      </c>
      <c r="AC90" s="29">
        <v>87</v>
      </c>
      <c r="AD90" s="29">
        <v>86</v>
      </c>
      <c r="AE90" s="29">
        <v>143</v>
      </c>
      <c r="AF90" s="29">
        <v>126</v>
      </c>
      <c r="AG90" s="29">
        <v>11</v>
      </c>
      <c r="AH90" s="29">
        <v>18</v>
      </c>
      <c r="AI90" s="33" t="s">
        <v>2171</v>
      </c>
      <c r="AJ90" s="29">
        <v>193</v>
      </c>
      <c r="AK90" s="29">
        <v>192</v>
      </c>
      <c r="AL90" s="29">
        <v>37</v>
      </c>
      <c r="AM90" s="29">
        <v>20</v>
      </c>
      <c r="AN90" s="29">
        <v>24</v>
      </c>
      <c r="AO90" s="29">
        <v>5</v>
      </c>
    </row>
    <row r="91" spans="7:41">
      <c r="G91" s="331" t="s">
        <v>8461</v>
      </c>
      <c r="H91" s="35">
        <v>121</v>
      </c>
      <c r="I91" s="29">
        <v>118</v>
      </c>
      <c r="J91" s="29">
        <v>85</v>
      </c>
      <c r="K91" s="35">
        <v>107</v>
      </c>
      <c r="L91" s="35">
        <v>17</v>
      </c>
      <c r="M91" s="35">
        <v>15</v>
      </c>
      <c r="N91" s="28" t="s">
        <v>1134</v>
      </c>
      <c r="O91" s="29">
        <v>227</v>
      </c>
      <c r="P91" s="29">
        <v>224</v>
      </c>
      <c r="Q91" s="29">
        <v>1</v>
      </c>
      <c r="R91" s="29">
        <v>31</v>
      </c>
      <c r="S91" s="29">
        <v>1</v>
      </c>
      <c r="T91" s="231" t="s">
        <v>8460</v>
      </c>
      <c r="U91" s="28" t="s">
        <v>89</v>
      </c>
      <c r="V91" s="29">
        <v>85</v>
      </c>
      <c r="W91" s="29">
        <v>22</v>
      </c>
      <c r="X91" s="29">
        <v>6</v>
      </c>
      <c r="Y91" s="29">
        <v>1</v>
      </c>
      <c r="AB91" s="28" t="s">
        <v>152</v>
      </c>
      <c r="AC91" s="29">
        <v>88</v>
      </c>
      <c r="AD91" s="29">
        <v>87</v>
      </c>
      <c r="AE91" s="29">
        <v>142</v>
      </c>
      <c r="AF91" s="29">
        <v>125</v>
      </c>
      <c r="AG91" s="29">
        <v>11</v>
      </c>
      <c r="AH91" s="29">
        <v>18</v>
      </c>
      <c r="AI91" s="28" t="s">
        <v>168</v>
      </c>
      <c r="AJ91" s="29">
        <v>194</v>
      </c>
      <c r="AK91" s="29">
        <v>193</v>
      </c>
      <c r="AL91" s="29">
        <v>36</v>
      </c>
      <c r="AM91" s="29">
        <v>19</v>
      </c>
      <c r="AN91" s="29">
        <v>24</v>
      </c>
      <c r="AO91" s="29">
        <v>5</v>
      </c>
    </row>
    <row r="92" spans="7:41">
      <c r="G92" s="28" t="s">
        <v>8462</v>
      </c>
      <c r="H92" s="35">
        <v>122</v>
      </c>
      <c r="I92" s="29">
        <v>119</v>
      </c>
      <c r="J92" s="29">
        <v>86</v>
      </c>
      <c r="K92" s="35">
        <v>106</v>
      </c>
      <c r="L92" s="35">
        <v>17</v>
      </c>
      <c r="M92" s="35">
        <v>15</v>
      </c>
      <c r="T92" s="231" t="s">
        <v>8460</v>
      </c>
      <c r="U92" s="28" t="s">
        <v>3071</v>
      </c>
      <c r="V92" s="29">
        <v>86</v>
      </c>
      <c r="W92" s="29">
        <v>21</v>
      </c>
      <c r="X92" s="29">
        <v>6</v>
      </c>
      <c r="Y92" s="29">
        <v>1</v>
      </c>
      <c r="AB92" s="28" t="s">
        <v>2133</v>
      </c>
      <c r="AC92" s="29">
        <v>89</v>
      </c>
      <c r="AD92" s="29">
        <v>88</v>
      </c>
      <c r="AE92" s="29">
        <v>141</v>
      </c>
      <c r="AF92" s="29">
        <v>124</v>
      </c>
      <c r="AG92" s="29">
        <v>11</v>
      </c>
      <c r="AH92" s="29">
        <v>18</v>
      </c>
      <c r="AI92" s="33" t="s">
        <v>86</v>
      </c>
      <c r="AJ92" s="29">
        <v>195</v>
      </c>
      <c r="AK92" s="29">
        <v>194</v>
      </c>
      <c r="AL92" s="29">
        <v>35</v>
      </c>
      <c r="AM92" s="29">
        <v>18</v>
      </c>
      <c r="AN92" s="29">
        <v>25</v>
      </c>
      <c r="AO92" s="29">
        <v>4</v>
      </c>
    </row>
    <row r="93" spans="7:41">
      <c r="G93" s="28" t="s">
        <v>1309</v>
      </c>
      <c r="H93" s="35">
        <v>123</v>
      </c>
      <c r="I93" s="29">
        <v>120</v>
      </c>
      <c r="J93" s="29">
        <v>87</v>
      </c>
      <c r="K93" s="35">
        <v>105</v>
      </c>
      <c r="L93" s="35">
        <v>17</v>
      </c>
      <c r="M93" s="35">
        <v>15</v>
      </c>
      <c r="T93" s="231" t="s">
        <v>8460</v>
      </c>
      <c r="U93" s="28" t="s">
        <v>106</v>
      </c>
      <c r="V93" s="29">
        <v>87</v>
      </c>
      <c r="W93" s="29">
        <v>20</v>
      </c>
      <c r="X93" s="29">
        <v>6</v>
      </c>
      <c r="Y93" s="29">
        <v>1</v>
      </c>
      <c r="AB93" s="28" t="s">
        <v>2214</v>
      </c>
      <c r="AC93" s="29">
        <v>90</v>
      </c>
      <c r="AD93" s="29">
        <v>89</v>
      </c>
      <c r="AE93" s="29">
        <v>140</v>
      </c>
      <c r="AF93" s="29">
        <v>123</v>
      </c>
      <c r="AG93" s="29">
        <v>11</v>
      </c>
      <c r="AH93" s="29">
        <v>18</v>
      </c>
      <c r="AI93" s="33" t="s">
        <v>2215</v>
      </c>
      <c r="AJ93" s="29">
        <v>196</v>
      </c>
      <c r="AK93" s="29">
        <v>195</v>
      </c>
      <c r="AL93" s="29">
        <v>34</v>
      </c>
      <c r="AM93" s="29">
        <v>17</v>
      </c>
      <c r="AN93" s="29">
        <v>25</v>
      </c>
      <c r="AO93" s="29">
        <v>4</v>
      </c>
    </row>
    <row r="94" spans="7:41">
      <c r="G94" s="28" t="s">
        <v>351</v>
      </c>
      <c r="H94" s="35">
        <v>124</v>
      </c>
      <c r="I94" s="29">
        <v>121</v>
      </c>
      <c r="J94" s="29">
        <v>88</v>
      </c>
      <c r="K94" s="35">
        <v>104</v>
      </c>
      <c r="L94" s="35">
        <v>17</v>
      </c>
      <c r="M94" s="35">
        <v>15</v>
      </c>
      <c r="T94" s="231" t="s">
        <v>8460</v>
      </c>
      <c r="U94" s="28" t="s">
        <v>130</v>
      </c>
      <c r="V94" s="29">
        <v>88</v>
      </c>
      <c r="W94" s="29">
        <v>19</v>
      </c>
      <c r="X94" s="29">
        <v>6</v>
      </c>
      <c r="Y94" s="29">
        <v>1</v>
      </c>
      <c r="AB94" s="28" t="s">
        <v>2216</v>
      </c>
      <c r="AC94" s="2701">
        <v>91</v>
      </c>
      <c r="AD94" s="29">
        <v>90</v>
      </c>
      <c r="AE94" s="29">
        <v>139</v>
      </c>
      <c r="AF94" s="29">
        <v>122</v>
      </c>
      <c r="AG94" s="29">
        <v>12</v>
      </c>
      <c r="AH94" s="29">
        <v>17</v>
      </c>
      <c r="AI94" s="28" t="s">
        <v>2217</v>
      </c>
      <c r="AJ94" s="29">
        <v>197</v>
      </c>
      <c r="AK94" s="29">
        <v>196</v>
      </c>
      <c r="AL94" s="29">
        <v>33</v>
      </c>
      <c r="AM94" s="29">
        <v>16</v>
      </c>
      <c r="AN94" s="29">
        <v>25</v>
      </c>
      <c r="AO94" s="29">
        <v>4</v>
      </c>
    </row>
    <row r="95" spans="7:41">
      <c r="G95" s="331" t="s">
        <v>8463</v>
      </c>
      <c r="H95" s="35">
        <v>125</v>
      </c>
      <c r="I95" s="29">
        <v>122</v>
      </c>
      <c r="J95" s="29">
        <v>89</v>
      </c>
      <c r="K95" s="35">
        <v>103</v>
      </c>
      <c r="L95" s="35">
        <v>17</v>
      </c>
      <c r="M95" s="35">
        <v>15</v>
      </c>
      <c r="T95" s="231" t="s">
        <v>8460</v>
      </c>
      <c r="U95" s="28" t="s">
        <v>8464</v>
      </c>
      <c r="V95" s="29">
        <v>89</v>
      </c>
      <c r="W95" s="29">
        <v>18</v>
      </c>
      <c r="X95" s="29">
        <v>6</v>
      </c>
      <c r="Y95" s="29">
        <v>1</v>
      </c>
      <c r="AB95" s="33" t="s">
        <v>1827</v>
      </c>
      <c r="AC95" s="29">
        <v>92</v>
      </c>
      <c r="AD95" s="29">
        <v>91</v>
      </c>
      <c r="AE95" s="29">
        <v>138</v>
      </c>
      <c r="AF95" s="29">
        <v>121</v>
      </c>
      <c r="AG95" s="29">
        <v>12</v>
      </c>
      <c r="AH95" s="29">
        <v>17</v>
      </c>
      <c r="AI95" s="28" t="s">
        <v>2191</v>
      </c>
      <c r="AJ95" s="29">
        <v>198</v>
      </c>
      <c r="AK95" s="29">
        <v>197</v>
      </c>
      <c r="AL95" s="29">
        <v>32</v>
      </c>
      <c r="AM95" s="29">
        <v>15</v>
      </c>
      <c r="AN95" s="29">
        <v>25</v>
      </c>
      <c r="AO95" s="29">
        <v>4</v>
      </c>
    </row>
    <row r="96" spans="7:41">
      <c r="G96" s="28" t="s">
        <v>8465</v>
      </c>
      <c r="H96" s="35">
        <v>126</v>
      </c>
      <c r="I96" s="29">
        <v>123</v>
      </c>
      <c r="J96" s="29">
        <v>90</v>
      </c>
      <c r="K96" s="35">
        <v>102</v>
      </c>
      <c r="L96" s="35">
        <v>17</v>
      </c>
      <c r="M96" s="35">
        <v>15</v>
      </c>
      <c r="T96" s="231" t="s">
        <v>8460</v>
      </c>
      <c r="U96" s="28" t="s">
        <v>141</v>
      </c>
      <c r="V96" s="29">
        <v>90</v>
      </c>
      <c r="W96" s="29">
        <v>17</v>
      </c>
      <c r="X96" s="29">
        <v>6</v>
      </c>
      <c r="Y96" s="29">
        <v>1</v>
      </c>
      <c r="AB96" s="33" t="s">
        <v>1156</v>
      </c>
      <c r="AC96" s="29">
        <v>93</v>
      </c>
      <c r="AD96" s="29">
        <v>92</v>
      </c>
      <c r="AE96" s="29">
        <v>137</v>
      </c>
      <c r="AF96" s="29">
        <v>120</v>
      </c>
      <c r="AG96" s="29">
        <v>12</v>
      </c>
      <c r="AH96" s="29">
        <v>17</v>
      </c>
      <c r="AI96" s="28" t="s">
        <v>2047</v>
      </c>
      <c r="AJ96" s="29">
        <v>199</v>
      </c>
      <c r="AK96" s="29">
        <v>198</v>
      </c>
      <c r="AL96" s="29">
        <v>31</v>
      </c>
      <c r="AM96" s="29">
        <v>14</v>
      </c>
      <c r="AN96" s="29">
        <v>25</v>
      </c>
      <c r="AO96" s="29">
        <v>4</v>
      </c>
    </row>
    <row r="97" spans="7:41">
      <c r="G97" s="28" t="s">
        <v>108</v>
      </c>
      <c r="H97" s="35">
        <v>127</v>
      </c>
      <c r="I97" s="29">
        <v>124</v>
      </c>
      <c r="J97" s="29">
        <v>91</v>
      </c>
      <c r="K97" s="35">
        <v>101</v>
      </c>
      <c r="L97" s="35">
        <v>17</v>
      </c>
      <c r="M97" s="35">
        <v>15</v>
      </c>
      <c r="T97" s="231" t="s">
        <v>8460</v>
      </c>
      <c r="U97" s="28" t="s">
        <v>3041</v>
      </c>
      <c r="V97" s="29">
        <v>91</v>
      </c>
      <c r="W97" s="29">
        <v>16</v>
      </c>
      <c r="X97" s="29">
        <v>6</v>
      </c>
      <c r="Y97" s="29">
        <v>1</v>
      </c>
      <c r="AB97" s="33" t="s">
        <v>2218</v>
      </c>
      <c r="AC97" s="29">
        <v>94</v>
      </c>
      <c r="AD97" s="29">
        <v>93</v>
      </c>
      <c r="AE97" s="29">
        <v>136</v>
      </c>
      <c r="AF97" s="29">
        <v>119</v>
      </c>
      <c r="AG97" s="29">
        <v>12</v>
      </c>
      <c r="AH97" s="29">
        <v>17</v>
      </c>
      <c r="AI97" s="33" t="s">
        <v>86</v>
      </c>
      <c r="AJ97" s="29">
        <v>200</v>
      </c>
      <c r="AK97" s="29">
        <v>199</v>
      </c>
      <c r="AL97" s="29">
        <v>30</v>
      </c>
      <c r="AM97" s="29">
        <v>13</v>
      </c>
      <c r="AN97" s="29">
        <v>25</v>
      </c>
      <c r="AO97" s="29">
        <v>4</v>
      </c>
    </row>
    <row r="98" spans="7:41">
      <c r="G98" s="28" t="s">
        <v>8466</v>
      </c>
      <c r="H98" s="35">
        <v>128</v>
      </c>
      <c r="I98" s="29">
        <v>125</v>
      </c>
      <c r="J98" s="29">
        <v>92</v>
      </c>
      <c r="K98" s="35">
        <v>100</v>
      </c>
      <c r="L98" s="35">
        <v>18</v>
      </c>
      <c r="M98" s="35">
        <v>14</v>
      </c>
      <c r="T98" s="231" t="s">
        <v>8460</v>
      </c>
      <c r="U98" s="28" t="s">
        <v>86</v>
      </c>
      <c r="V98" s="29">
        <v>92</v>
      </c>
      <c r="W98" s="29">
        <v>15</v>
      </c>
      <c r="X98" s="29">
        <v>6</v>
      </c>
      <c r="Y98" s="29">
        <v>1</v>
      </c>
      <c r="AB98" s="28" t="s">
        <v>2219</v>
      </c>
      <c r="AC98" s="29">
        <v>95</v>
      </c>
      <c r="AD98" s="29">
        <v>94</v>
      </c>
      <c r="AE98" s="29">
        <v>135</v>
      </c>
      <c r="AF98" s="29">
        <v>118</v>
      </c>
      <c r="AG98" s="29">
        <v>12</v>
      </c>
      <c r="AH98" s="29">
        <v>17</v>
      </c>
      <c r="AI98" s="33" t="s">
        <v>2215</v>
      </c>
      <c r="AJ98" s="29">
        <v>201</v>
      </c>
      <c r="AK98" s="29">
        <v>200</v>
      </c>
      <c r="AL98" s="29">
        <v>29</v>
      </c>
      <c r="AM98" s="29">
        <v>12</v>
      </c>
      <c r="AN98" s="29">
        <v>25</v>
      </c>
      <c r="AO98" s="29">
        <v>4</v>
      </c>
    </row>
    <row r="99" spans="7:41">
      <c r="G99" s="331" t="s">
        <v>8461</v>
      </c>
      <c r="H99" s="35">
        <v>129</v>
      </c>
      <c r="I99" s="29">
        <v>126</v>
      </c>
      <c r="J99" s="29">
        <v>93</v>
      </c>
      <c r="K99" s="35">
        <v>99</v>
      </c>
      <c r="L99" s="35">
        <v>18</v>
      </c>
      <c r="M99" s="35">
        <v>14</v>
      </c>
      <c r="T99" s="231" t="s">
        <v>8460</v>
      </c>
      <c r="U99" s="28" t="s">
        <v>8467</v>
      </c>
      <c r="V99" s="29">
        <v>93</v>
      </c>
      <c r="W99" s="29">
        <v>14</v>
      </c>
      <c r="X99" s="29">
        <v>6</v>
      </c>
      <c r="Y99" s="29">
        <v>1</v>
      </c>
      <c r="AB99" s="28" t="s">
        <v>209</v>
      </c>
      <c r="AC99" s="29">
        <v>96</v>
      </c>
      <c r="AD99" s="29">
        <v>95</v>
      </c>
      <c r="AE99" s="29">
        <v>134</v>
      </c>
      <c r="AF99" s="29">
        <v>117</v>
      </c>
      <c r="AG99" s="29">
        <v>12</v>
      </c>
      <c r="AH99" s="29">
        <v>17</v>
      </c>
      <c r="AI99" s="28" t="s">
        <v>2220</v>
      </c>
      <c r="AJ99" s="29">
        <v>202</v>
      </c>
      <c r="AK99" s="29">
        <v>201</v>
      </c>
      <c r="AL99" s="29">
        <v>28</v>
      </c>
      <c r="AM99" s="29">
        <v>11</v>
      </c>
      <c r="AN99" s="29">
        <v>25</v>
      </c>
      <c r="AO99" s="29">
        <v>4</v>
      </c>
    </row>
    <row r="100" spans="7:41">
      <c r="G100" s="28" t="s">
        <v>8468</v>
      </c>
      <c r="H100" s="35">
        <v>130</v>
      </c>
      <c r="I100" s="29">
        <v>127</v>
      </c>
      <c r="J100" s="29">
        <v>94</v>
      </c>
      <c r="K100" s="35">
        <v>98</v>
      </c>
      <c r="L100" s="35">
        <v>18</v>
      </c>
      <c r="M100" s="35">
        <v>14</v>
      </c>
      <c r="T100" s="231" t="s">
        <v>8460</v>
      </c>
      <c r="U100" s="28" t="s">
        <v>103</v>
      </c>
      <c r="V100" s="29">
        <v>94</v>
      </c>
      <c r="W100" s="29">
        <v>13</v>
      </c>
      <c r="X100" s="29">
        <v>6</v>
      </c>
      <c r="Y100" s="29">
        <v>1</v>
      </c>
      <c r="AB100" s="28" t="s">
        <v>120</v>
      </c>
      <c r="AC100" s="2702">
        <v>97</v>
      </c>
      <c r="AD100" s="29">
        <v>96</v>
      </c>
      <c r="AE100" s="29">
        <v>133</v>
      </c>
      <c r="AF100" s="29">
        <v>116</v>
      </c>
      <c r="AG100" s="29">
        <v>13</v>
      </c>
      <c r="AH100" s="29">
        <v>16</v>
      </c>
      <c r="AI100" s="33" t="s">
        <v>2141</v>
      </c>
      <c r="AJ100" s="29">
        <v>203</v>
      </c>
      <c r="AK100" s="29">
        <v>202</v>
      </c>
      <c r="AL100" s="29">
        <v>27</v>
      </c>
      <c r="AM100" s="29">
        <v>10</v>
      </c>
      <c r="AN100" s="29">
        <v>26</v>
      </c>
      <c r="AO100" s="29">
        <v>3</v>
      </c>
    </row>
    <row r="101" spans="7:41">
      <c r="G101" s="28" t="s">
        <v>8469</v>
      </c>
      <c r="H101" s="35">
        <v>131</v>
      </c>
      <c r="I101" s="29">
        <v>128</v>
      </c>
      <c r="J101" s="29">
        <v>95</v>
      </c>
      <c r="K101" s="35">
        <v>97</v>
      </c>
      <c r="L101" s="35">
        <v>18</v>
      </c>
      <c r="M101" s="35">
        <v>14</v>
      </c>
      <c r="T101" s="231" t="s">
        <v>8460</v>
      </c>
      <c r="U101" s="28" t="s">
        <v>3065</v>
      </c>
      <c r="V101" s="29">
        <v>95</v>
      </c>
      <c r="W101" s="29">
        <v>12</v>
      </c>
      <c r="X101" s="29">
        <v>6</v>
      </c>
      <c r="Y101" s="29">
        <v>1</v>
      </c>
      <c r="AB101" s="28" t="s">
        <v>2221</v>
      </c>
      <c r="AC101" s="2702">
        <v>98</v>
      </c>
      <c r="AD101" s="29">
        <v>97</v>
      </c>
      <c r="AE101" s="29">
        <v>132</v>
      </c>
      <c r="AF101" s="29">
        <v>115</v>
      </c>
      <c r="AG101" s="29">
        <v>13</v>
      </c>
      <c r="AH101" s="29">
        <v>16</v>
      </c>
      <c r="AI101" s="33" t="s">
        <v>2149</v>
      </c>
      <c r="AJ101" s="29">
        <v>204</v>
      </c>
      <c r="AK101" s="29">
        <v>203</v>
      </c>
      <c r="AL101" s="29">
        <v>26</v>
      </c>
      <c r="AM101" s="29">
        <v>9</v>
      </c>
      <c r="AN101" s="29">
        <v>26</v>
      </c>
      <c r="AO101" s="29">
        <v>3</v>
      </c>
    </row>
    <row r="102" spans="7:41">
      <c r="G102" s="28" t="s">
        <v>5869</v>
      </c>
      <c r="H102" s="35">
        <v>132</v>
      </c>
      <c r="I102" s="29">
        <v>129</v>
      </c>
      <c r="J102" s="29">
        <v>96</v>
      </c>
      <c r="K102" s="35">
        <v>96</v>
      </c>
      <c r="L102" s="35">
        <v>18</v>
      </c>
      <c r="M102" s="35">
        <v>14</v>
      </c>
      <c r="T102" s="231" t="s">
        <v>8460</v>
      </c>
      <c r="U102" s="45" t="s">
        <v>8470</v>
      </c>
      <c r="V102" s="29">
        <v>96</v>
      </c>
      <c r="W102" s="29">
        <v>11</v>
      </c>
      <c r="X102" s="29">
        <v>6</v>
      </c>
      <c r="Y102" s="29">
        <v>1</v>
      </c>
      <c r="AB102" s="28" t="s">
        <v>2222</v>
      </c>
      <c r="AC102" s="2702">
        <v>99</v>
      </c>
      <c r="AD102" s="29">
        <v>98</v>
      </c>
      <c r="AE102" s="29">
        <v>131</v>
      </c>
      <c r="AF102" s="29">
        <v>114</v>
      </c>
      <c r="AG102" s="29">
        <v>13</v>
      </c>
      <c r="AH102" s="29">
        <v>16</v>
      </c>
      <c r="AI102" s="33" t="s">
        <v>191</v>
      </c>
      <c r="AJ102" s="29">
        <v>205</v>
      </c>
      <c r="AK102" s="29">
        <v>204</v>
      </c>
      <c r="AL102" s="29">
        <v>25</v>
      </c>
      <c r="AM102" s="29">
        <v>8</v>
      </c>
      <c r="AN102" s="29">
        <v>26</v>
      </c>
      <c r="AO102" s="29">
        <v>3</v>
      </c>
    </row>
    <row r="103" spans="7:41">
      <c r="G103" s="28" t="s">
        <v>8471</v>
      </c>
      <c r="H103" s="35">
        <v>133</v>
      </c>
      <c r="I103" s="29">
        <v>130</v>
      </c>
      <c r="J103" s="29">
        <v>97</v>
      </c>
      <c r="K103" s="35">
        <v>95</v>
      </c>
      <c r="L103" s="35">
        <v>18</v>
      </c>
      <c r="M103" s="35">
        <v>14</v>
      </c>
      <c r="T103" s="231" t="s">
        <v>8460</v>
      </c>
      <c r="U103" s="45" t="s">
        <v>8472</v>
      </c>
      <c r="V103" s="29">
        <v>97</v>
      </c>
      <c r="W103" s="29">
        <v>10</v>
      </c>
      <c r="X103" s="29">
        <v>6</v>
      </c>
      <c r="Y103" s="29">
        <v>1</v>
      </c>
      <c r="AB103" s="28" t="s">
        <v>2223</v>
      </c>
      <c r="AC103" s="2702">
        <v>100</v>
      </c>
      <c r="AD103" s="29">
        <v>99</v>
      </c>
      <c r="AE103" s="29">
        <v>130</v>
      </c>
      <c r="AF103" s="29">
        <v>113</v>
      </c>
      <c r="AG103" s="29">
        <v>13</v>
      </c>
      <c r="AH103" s="29">
        <v>16</v>
      </c>
      <c r="AI103" s="33" t="s">
        <v>2224</v>
      </c>
      <c r="AJ103" s="29">
        <v>206</v>
      </c>
      <c r="AK103" s="29">
        <v>205</v>
      </c>
      <c r="AL103" s="29">
        <v>24</v>
      </c>
      <c r="AM103" s="29">
        <v>7</v>
      </c>
      <c r="AN103" s="29">
        <v>26</v>
      </c>
      <c r="AO103" s="29">
        <v>3</v>
      </c>
    </row>
    <row r="104" spans="7:41">
      <c r="G104" s="28" t="s">
        <v>8473</v>
      </c>
      <c r="H104" s="35">
        <v>134</v>
      </c>
      <c r="I104" s="29">
        <v>131</v>
      </c>
      <c r="J104" s="29">
        <v>98</v>
      </c>
      <c r="K104" s="35">
        <v>94</v>
      </c>
      <c r="L104" s="35">
        <v>18</v>
      </c>
      <c r="M104" s="35">
        <v>14</v>
      </c>
      <c r="T104" s="231" t="s">
        <v>8460</v>
      </c>
      <c r="U104" s="45" t="s">
        <v>86</v>
      </c>
      <c r="V104" s="29">
        <v>98</v>
      </c>
      <c r="W104" s="29">
        <v>9</v>
      </c>
      <c r="X104" s="29">
        <v>6</v>
      </c>
      <c r="Y104" s="29">
        <v>1</v>
      </c>
      <c r="AB104" s="28" t="s">
        <v>2225</v>
      </c>
      <c r="AC104" s="2702">
        <v>101</v>
      </c>
      <c r="AD104" s="29">
        <v>100</v>
      </c>
      <c r="AE104" s="29">
        <v>129</v>
      </c>
      <c r="AF104" s="29">
        <v>112</v>
      </c>
      <c r="AG104" s="29">
        <v>13</v>
      </c>
      <c r="AH104" s="29">
        <v>16</v>
      </c>
      <c r="AI104" s="33" t="s">
        <v>2153</v>
      </c>
      <c r="AJ104" s="29">
        <v>207</v>
      </c>
      <c r="AK104" s="29">
        <v>206</v>
      </c>
      <c r="AL104" s="29">
        <v>23</v>
      </c>
      <c r="AM104" s="29">
        <v>6</v>
      </c>
      <c r="AN104" s="29">
        <v>26</v>
      </c>
      <c r="AO104" s="29">
        <v>3</v>
      </c>
    </row>
    <row r="105" spans="7:41">
      <c r="G105" s="28" t="s">
        <v>8474</v>
      </c>
      <c r="H105" s="35">
        <v>135</v>
      </c>
      <c r="I105" s="29">
        <v>132</v>
      </c>
      <c r="J105" s="29">
        <v>99</v>
      </c>
      <c r="K105" s="35">
        <v>93</v>
      </c>
      <c r="L105" s="35">
        <v>18</v>
      </c>
      <c r="M105" s="35">
        <v>14</v>
      </c>
      <c r="T105" s="231" t="s">
        <v>8460</v>
      </c>
      <c r="U105" s="45" t="s">
        <v>8475</v>
      </c>
      <c r="V105" s="29">
        <v>99</v>
      </c>
      <c r="W105" s="29">
        <v>8</v>
      </c>
      <c r="X105" s="29">
        <v>6</v>
      </c>
      <c r="Y105" s="29">
        <v>1</v>
      </c>
      <c r="AB105" s="28" t="s">
        <v>2226</v>
      </c>
      <c r="AC105" s="2702">
        <v>102</v>
      </c>
      <c r="AD105" s="29">
        <v>101</v>
      </c>
      <c r="AE105" s="29">
        <v>128</v>
      </c>
      <c r="AF105" s="29">
        <v>111</v>
      </c>
      <c r="AG105" s="29">
        <v>13</v>
      </c>
      <c r="AH105" s="29">
        <v>16</v>
      </c>
      <c r="AI105" s="33" t="s">
        <v>2227</v>
      </c>
      <c r="AJ105" s="2702">
        <v>208</v>
      </c>
      <c r="AK105" s="29">
        <v>207</v>
      </c>
      <c r="AL105" s="29">
        <v>22</v>
      </c>
      <c r="AM105" s="29">
        <v>5</v>
      </c>
      <c r="AN105" s="29">
        <v>26</v>
      </c>
      <c r="AO105" s="29">
        <v>3</v>
      </c>
    </row>
    <row r="106" spans="7:41">
      <c r="G106" s="28" t="s">
        <v>3059</v>
      </c>
      <c r="H106" s="2703">
        <v>136</v>
      </c>
      <c r="I106" s="29">
        <v>133</v>
      </c>
      <c r="J106" s="29">
        <v>100</v>
      </c>
      <c r="K106" s="35">
        <v>92</v>
      </c>
      <c r="L106" s="35">
        <v>19</v>
      </c>
      <c r="M106" s="35">
        <v>13</v>
      </c>
      <c r="T106" s="231" t="s">
        <v>8460</v>
      </c>
      <c r="U106" s="28" t="s">
        <v>8476</v>
      </c>
      <c r="V106" s="29">
        <v>100</v>
      </c>
      <c r="W106" s="29">
        <v>7</v>
      </c>
      <c r="X106" s="29">
        <v>6</v>
      </c>
      <c r="Y106" s="29">
        <v>1</v>
      </c>
      <c r="AB106" s="28" t="s">
        <v>1715</v>
      </c>
      <c r="AC106" s="2702">
        <v>103</v>
      </c>
      <c r="AD106" s="29">
        <v>102</v>
      </c>
      <c r="AE106" s="29">
        <v>127</v>
      </c>
      <c r="AF106" s="29">
        <v>110</v>
      </c>
      <c r="AG106" s="29">
        <v>13</v>
      </c>
      <c r="AH106" s="29">
        <v>16</v>
      </c>
      <c r="AI106" s="33" t="s">
        <v>2228</v>
      </c>
      <c r="AJ106" s="2702">
        <v>209</v>
      </c>
      <c r="AK106" s="29">
        <v>208</v>
      </c>
      <c r="AL106" s="29">
        <v>21</v>
      </c>
      <c r="AM106" s="29">
        <v>4</v>
      </c>
      <c r="AN106" s="29">
        <v>26</v>
      </c>
      <c r="AO106" s="29">
        <v>3</v>
      </c>
    </row>
    <row r="107" spans="7:41">
      <c r="G107" s="28" t="s">
        <v>143</v>
      </c>
      <c r="H107" s="2703">
        <v>137</v>
      </c>
      <c r="I107" s="29">
        <v>134</v>
      </c>
      <c r="J107" s="29">
        <v>101</v>
      </c>
      <c r="K107" s="35">
        <v>91</v>
      </c>
      <c r="L107" s="35">
        <v>19</v>
      </c>
      <c r="M107" s="35">
        <v>13</v>
      </c>
      <c r="T107" s="231" t="s">
        <v>8460</v>
      </c>
      <c r="U107" s="28" t="s">
        <v>8477</v>
      </c>
      <c r="V107" s="29">
        <v>101</v>
      </c>
      <c r="W107" s="29">
        <v>6</v>
      </c>
      <c r="X107" s="29">
        <v>6</v>
      </c>
      <c r="Y107" s="29">
        <v>1</v>
      </c>
      <c r="AB107" s="28" t="s">
        <v>2229</v>
      </c>
      <c r="AC107" s="2702">
        <v>104</v>
      </c>
      <c r="AD107" s="29">
        <v>103</v>
      </c>
      <c r="AE107" s="29">
        <v>126</v>
      </c>
      <c r="AF107" s="29">
        <v>109</v>
      </c>
      <c r="AG107" s="29">
        <v>13</v>
      </c>
      <c r="AH107" s="29">
        <v>16</v>
      </c>
      <c r="AI107" s="33" t="s">
        <v>2230</v>
      </c>
      <c r="AJ107" s="2702">
        <v>210</v>
      </c>
      <c r="AK107" s="29">
        <v>209</v>
      </c>
      <c r="AL107" s="29">
        <v>20</v>
      </c>
      <c r="AM107" s="29">
        <v>3</v>
      </c>
      <c r="AN107" s="29">
        <v>26</v>
      </c>
      <c r="AO107" s="29">
        <v>3</v>
      </c>
    </row>
    <row r="108" spans="7:41">
      <c r="G108" s="28" t="s">
        <v>7477</v>
      </c>
      <c r="H108" s="2703">
        <v>138</v>
      </c>
      <c r="I108" s="29">
        <v>135</v>
      </c>
      <c r="J108" s="29">
        <v>102</v>
      </c>
      <c r="K108" s="35">
        <v>90</v>
      </c>
      <c r="L108" s="35">
        <v>19</v>
      </c>
      <c r="M108" s="35">
        <v>13</v>
      </c>
      <c r="T108" s="231" t="s">
        <v>8460</v>
      </c>
      <c r="U108" s="28" t="s">
        <v>5836</v>
      </c>
      <c r="V108" s="29">
        <v>102</v>
      </c>
      <c r="W108" s="29">
        <v>5</v>
      </c>
      <c r="X108" s="29">
        <v>6</v>
      </c>
      <c r="Y108" s="29">
        <v>1</v>
      </c>
      <c r="AB108" s="28" t="s">
        <v>103</v>
      </c>
      <c r="AC108" s="2702">
        <v>105</v>
      </c>
      <c r="AD108" s="29">
        <v>104</v>
      </c>
      <c r="AE108" s="29">
        <v>125</v>
      </c>
      <c r="AF108" s="29">
        <v>108</v>
      </c>
      <c r="AG108" s="29">
        <v>13</v>
      </c>
      <c r="AH108" s="29">
        <v>16</v>
      </c>
      <c r="AI108" s="33" t="s">
        <v>2231</v>
      </c>
      <c r="AJ108" s="29">
        <v>211</v>
      </c>
      <c r="AK108" s="29">
        <v>210</v>
      </c>
      <c r="AL108" s="29">
        <v>19</v>
      </c>
      <c r="AM108" s="29">
        <v>2</v>
      </c>
      <c r="AN108" s="29">
        <v>26</v>
      </c>
      <c r="AO108" s="29">
        <v>3</v>
      </c>
    </row>
    <row r="109" spans="7:41">
      <c r="G109" s="28" t="s">
        <v>2603</v>
      </c>
      <c r="H109" s="2703">
        <v>139</v>
      </c>
      <c r="I109" s="29">
        <v>136</v>
      </c>
      <c r="J109" s="29">
        <v>103</v>
      </c>
      <c r="K109" s="35">
        <v>89</v>
      </c>
      <c r="L109" s="35">
        <v>19</v>
      </c>
      <c r="M109" s="35">
        <v>13</v>
      </c>
      <c r="T109" s="231" t="s">
        <v>8460</v>
      </c>
      <c r="U109" s="45" t="s">
        <v>2422</v>
      </c>
      <c r="V109" s="29">
        <v>103</v>
      </c>
      <c r="W109" s="29">
        <v>4</v>
      </c>
      <c r="X109" s="29">
        <v>6</v>
      </c>
      <c r="Y109" s="29">
        <v>1</v>
      </c>
      <c r="AB109" s="28" t="s">
        <v>2232</v>
      </c>
      <c r="AC109" s="31">
        <v>106</v>
      </c>
      <c r="AD109" s="29">
        <v>105</v>
      </c>
      <c r="AE109" s="29">
        <v>124</v>
      </c>
      <c r="AF109" s="29">
        <v>107</v>
      </c>
      <c r="AG109" s="29">
        <v>13</v>
      </c>
      <c r="AH109" s="29">
        <v>16</v>
      </c>
      <c r="AI109" s="33" t="s">
        <v>141</v>
      </c>
      <c r="AJ109" s="29">
        <v>212</v>
      </c>
      <c r="AK109" s="29">
        <v>211</v>
      </c>
      <c r="AL109" s="29">
        <v>18</v>
      </c>
      <c r="AM109" s="29">
        <v>1</v>
      </c>
      <c r="AN109" s="29">
        <v>26</v>
      </c>
      <c r="AO109" s="29">
        <v>3</v>
      </c>
    </row>
    <row r="110" spans="7:41">
      <c r="G110" s="28" t="s">
        <v>8478</v>
      </c>
      <c r="H110" s="35">
        <v>140</v>
      </c>
      <c r="I110" s="29">
        <v>137</v>
      </c>
      <c r="J110" s="29">
        <v>104</v>
      </c>
      <c r="K110" s="35">
        <v>88</v>
      </c>
      <c r="L110" s="35">
        <v>19</v>
      </c>
      <c r="M110" s="35">
        <v>13</v>
      </c>
      <c r="T110" s="231" t="s">
        <v>8460</v>
      </c>
      <c r="U110" s="45" t="s">
        <v>3058</v>
      </c>
      <c r="V110" s="29">
        <v>104</v>
      </c>
      <c r="W110" s="29">
        <v>3</v>
      </c>
      <c r="X110" s="29">
        <v>6</v>
      </c>
      <c r="Y110" s="29">
        <v>1</v>
      </c>
      <c r="AB110" s="30" t="s">
        <v>2100</v>
      </c>
      <c r="AC110" s="2702">
        <v>107</v>
      </c>
      <c r="AD110" s="31">
        <v>106</v>
      </c>
      <c r="AE110" s="29">
        <v>123</v>
      </c>
      <c r="AF110" s="31">
        <v>106</v>
      </c>
      <c r="AG110" s="29">
        <v>13</v>
      </c>
      <c r="AH110" s="29">
        <v>16</v>
      </c>
    </row>
    <row r="111" spans="7:41" ht="16.5" thickBot="1">
      <c r="G111" s="28" t="s">
        <v>2112</v>
      </c>
      <c r="H111" s="35">
        <v>141</v>
      </c>
      <c r="I111" s="29">
        <v>138</v>
      </c>
      <c r="J111" s="29">
        <v>105</v>
      </c>
      <c r="K111" s="35">
        <v>87</v>
      </c>
      <c r="L111" s="35">
        <v>19</v>
      </c>
      <c r="M111" s="35">
        <v>13</v>
      </c>
      <c r="T111" s="231" t="s">
        <v>8460</v>
      </c>
      <c r="U111" s="45" t="s">
        <v>836</v>
      </c>
      <c r="V111" s="29">
        <v>105</v>
      </c>
      <c r="W111" s="29">
        <v>2</v>
      </c>
      <c r="X111" s="29">
        <v>6</v>
      </c>
      <c r="Y111" s="29">
        <v>1</v>
      </c>
    </row>
    <row r="112" spans="7:41" ht="16.5" thickBot="1">
      <c r="G112" s="28" t="s">
        <v>8479</v>
      </c>
      <c r="H112" s="35">
        <v>142</v>
      </c>
      <c r="I112" s="29">
        <v>139</v>
      </c>
      <c r="J112" s="2042">
        <v>106</v>
      </c>
      <c r="K112" s="35">
        <v>86</v>
      </c>
      <c r="L112" s="35">
        <v>19</v>
      </c>
      <c r="M112" s="35">
        <v>13</v>
      </c>
      <c r="T112" s="231" t="s">
        <v>8460</v>
      </c>
      <c r="U112" s="45" t="s">
        <v>1145</v>
      </c>
      <c r="V112" s="2042">
        <v>106</v>
      </c>
      <c r="W112" s="29">
        <v>1</v>
      </c>
      <c r="X112" s="29">
        <v>6</v>
      </c>
      <c r="Y112" s="29">
        <v>1</v>
      </c>
    </row>
    <row r="146" spans="8:19">
      <c r="H146" s="29"/>
      <c r="K146" s="29"/>
      <c r="L146" s="29"/>
      <c r="M146" s="29"/>
      <c r="O146" s="29"/>
      <c r="Q146" s="29"/>
      <c r="R146" s="29"/>
      <c r="S146" s="29"/>
    </row>
    <row r="147" spans="8:19">
      <c r="H147" s="29"/>
      <c r="K147" s="29"/>
      <c r="L147" s="29"/>
      <c r="M147" s="29"/>
      <c r="O147" s="29"/>
      <c r="Q147" s="29"/>
      <c r="R147" s="29"/>
      <c r="S147" s="29"/>
    </row>
    <row r="148" spans="8:19">
      <c r="H148" s="29"/>
      <c r="K148" s="29"/>
      <c r="L148" s="29"/>
      <c r="M148" s="29"/>
      <c r="O148" s="29"/>
      <c r="Q148" s="29"/>
      <c r="R148" s="29"/>
      <c r="S148" s="29"/>
    </row>
    <row r="149" spans="8:19">
      <c r="H149" s="29"/>
      <c r="K149" s="29"/>
      <c r="L149" s="29"/>
      <c r="M149" s="29"/>
      <c r="O149" s="29"/>
      <c r="Q149" s="29"/>
      <c r="R149" s="29"/>
      <c r="S149" s="29"/>
    </row>
    <row r="150" spans="8:19">
      <c r="H150" s="29"/>
      <c r="K150" s="29"/>
      <c r="L150" s="29"/>
      <c r="M150" s="29"/>
      <c r="O150" s="29"/>
      <c r="Q150" s="29"/>
      <c r="R150" s="29"/>
      <c r="S150" s="29"/>
    </row>
    <row r="151" spans="8:19">
      <c r="H151" s="29"/>
      <c r="K151" s="29"/>
      <c r="L151" s="29"/>
      <c r="M151" s="29"/>
      <c r="O151" s="29"/>
      <c r="Q151" s="29"/>
      <c r="R151" s="29"/>
      <c r="S151" s="29"/>
    </row>
    <row r="152" spans="8:19">
      <c r="H152" s="29"/>
      <c r="K152" s="29"/>
      <c r="L152" s="29"/>
      <c r="M152" s="29"/>
      <c r="O152" s="29"/>
      <c r="Q152" s="29"/>
      <c r="R152" s="29"/>
      <c r="S152" s="29"/>
    </row>
    <row r="153" spans="8:19">
      <c r="H153" s="29"/>
      <c r="K153" s="29"/>
      <c r="L153" s="29"/>
      <c r="M153" s="29"/>
      <c r="O153" s="29"/>
      <c r="Q153" s="29"/>
      <c r="R153" s="29"/>
      <c r="S153" s="29"/>
    </row>
    <row r="154" spans="8:19">
      <c r="H154" s="29"/>
      <c r="K154" s="29"/>
      <c r="L154" s="29"/>
      <c r="M154" s="29"/>
      <c r="O154" s="29"/>
      <c r="Q154" s="29"/>
      <c r="R154" s="29"/>
      <c r="S154" s="29"/>
    </row>
    <row r="155" spans="8:19">
      <c r="H155" s="29"/>
      <c r="K155" s="29"/>
      <c r="L155" s="29"/>
      <c r="M155" s="29"/>
      <c r="O155" s="29"/>
      <c r="Q155" s="29"/>
      <c r="R155" s="29"/>
      <c r="S155" s="29"/>
    </row>
    <row r="156" spans="8:19">
      <c r="H156" s="29"/>
      <c r="K156" s="29"/>
      <c r="L156" s="29"/>
      <c r="M156" s="29"/>
      <c r="O156" s="29"/>
      <c r="Q156" s="29"/>
      <c r="R156" s="29"/>
      <c r="S156" s="29"/>
    </row>
    <row r="157" spans="8:19">
      <c r="H157" s="29"/>
      <c r="K157" s="29"/>
      <c r="L157" s="29"/>
      <c r="M157" s="29"/>
      <c r="O157" s="29"/>
      <c r="Q157" s="29"/>
      <c r="R157" s="29"/>
      <c r="S157" s="29"/>
    </row>
    <row r="158" spans="8:19">
      <c r="H158" s="29"/>
      <c r="K158" s="29"/>
      <c r="L158" s="29"/>
      <c r="M158" s="29"/>
      <c r="O158" s="29"/>
      <c r="Q158" s="29"/>
      <c r="R158" s="29"/>
      <c r="S158" s="29"/>
    </row>
    <row r="159" spans="8:19">
      <c r="H159" s="29"/>
      <c r="K159" s="29"/>
      <c r="L159" s="29"/>
      <c r="M159" s="29"/>
      <c r="O159" s="29"/>
      <c r="Q159" s="29"/>
      <c r="R159" s="29"/>
      <c r="S159" s="29"/>
    </row>
    <row r="160" spans="8:19">
      <c r="H160" s="29"/>
      <c r="K160" s="29"/>
      <c r="L160" s="29"/>
      <c r="M160" s="29"/>
      <c r="O160" s="29"/>
      <c r="Q160" s="29"/>
      <c r="R160" s="29"/>
      <c r="S160" s="29"/>
    </row>
    <row r="161" spans="8:19">
      <c r="H161" s="29"/>
      <c r="K161" s="29"/>
      <c r="L161" s="29"/>
      <c r="M161" s="29"/>
      <c r="O161" s="29"/>
      <c r="Q161" s="29"/>
      <c r="R161" s="29"/>
      <c r="S161" s="29"/>
    </row>
    <row r="162" spans="8:19">
      <c r="H162" s="29"/>
      <c r="K162" s="29"/>
      <c r="L162" s="29"/>
      <c r="M162" s="29"/>
      <c r="O162" s="29"/>
      <c r="Q162" s="29"/>
      <c r="R162" s="29"/>
      <c r="S162" s="29"/>
    </row>
    <row r="163" spans="8:19">
      <c r="H163" s="29"/>
      <c r="K163" s="29"/>
      <c r="L163" s="29"/>
      <c r="M163" s="29"/>
      <c r="O163" s="29"/>
      <c r="Q163" s="29"/>
      <c r="R163" s="29"/>
      <c r="S163" s="29"/>
    </row>
    <row r="164" spans="8:19">
      <c r="H164" s="29"/>
      <c r="K164" s="29"/>
      <c r="L164" s="29"/>
      <c r="M164" s="29"/>
      <c r="O164" s="29"/>
      <c r="Q164" s="29"/>
      <c r="R164" s="29"/>
      <c r="S164" s="29"/>
    </row>
    <row r="165" spans="8:19">
      <c r="H165" s="29"/>
      <c r="K165" s="29"/>
      <c r="L165" s="29"/>
      <c r="M165" s="29"/>
      <c r="O165" s="29"/>
      <c r="Q165" s="29"/>
      <c r="R165" s="29"/>
      <c r="S165" s="29"/>
    </row>
    <row r="166" spans="8:19">
      <c r="H166" s="29"/>
      <c r="K166" s="29"/>
      <c r="L166" s="29"/>
      <c r="M166" s="29"/>
      <c r="O166" s="29"/>
      <c r="Q166" s="29"/>
      <c r="R166" s="29"/>
      <c r="S166" s="29"/>
    </row>
    <row r="167" spans="8:19">
      <c r="H167" s="29"/>
      <c r="K167" s="29"/>
      <c r="L167" s="29"/>
      <c r="M167" s="29"/>
      <c r="O167" s="29"/>
      <c r="Q167" s="29"/>
      <c r="R167" s="29"/>
      <c r="S167" s="29"/>
    </row>
    <row r="168" spans="8:19">
      <c r="H168" s="29"/>
      <c r="K168" s="29"/>
      <c r="L168" s="29"/>
      <c r="M168" s="29"/>
      <c r="O168" s="29"/>
      <c r="Q168" s="29"/>
      <c r="R168" s="29"/>
      <c r="S168" s="29"/>
    </row>
    <row r="169" spans="8:19">
      <c r="H169" s="29"/>
      <c r="K169" s="29"/>
      <c r="L169" s="29"/>
      <c r="M169" s="29"/>
      <c r="O169" s="29"/>
      <c r="Q169" s="29"/>
      <c r="R169" s="29"/>
      <c r="S169" s="29"/>
    </row>
    <row r="170" spans="8:19">
      <c r="H170" s="29"/>
      <c r="K170" s="29"/>
      <c r="L170" s="29"/>
      <c r="M170" s="29"/>
      <c r="O170" s="29"/>
      <c r="Q170" s="29"/>
      <c r="R170" s="29"/>
      <c r="S170" s="29"/>
    </row>
    <row r="171" spans="8:19">
      <c r="H171" s="29"/>
      <c r="K171" s="29"/>
      <c r="L171" s="29"/>
      <c r="M171" s="29"/>
      <c r="O171" s="29"/>
      <c r="Q171" s="29"/>
      <c r="R171" s="29"/>
      <c r="S171" s="29"/>
    </row>
    <row r="172" spans="8:19">
      <c r="H172" s="29"/>
      <c r="K172" s="29"/>
      <c r="L172" s="29"/>
      <c r="M172" s="29"/>
      <c r="O172" s="29"/>
      <c r="Q172" s="29"/>
      <c r="R172" s="29"/>
      <c r="S172" s="29"/>
    </row>
    <row r="173" spans="8:19">
      <c r="H173" s="29"/>
      <c r="K173" s="29"/>
      <c r="L173" s="29"/>
      <c r="M173" s="29"/>
      <c r="O173" s="29"/>
      <c r="Q173" s="29"/>
      <c r="R173" s="29"/>
      <c r="S173" s="29"/>
    </row>
    <row r="174" spans="8:19">
      <c r="H174" s="29"/>
      <c r="K174" s="29"/>
      <c r="L174" s="29"/>
      <c r="M174" s="29"/>
      <c r="O174" s="29"/>
      <c r="Q174" s="29"/>
      <c r="R174" s="29"/>
      <c r="S174" s="29"/>
    </row>
    <row r="175" spans="8:19">
      <c r="H175" s="29"/>
      <c r="K175" s="29"/>
      <c r="L175" s="29"/>
      <c r="M175" s="29"/>
      <c r="O175" s="29"/>
      <c r="Q175" s="29"/>
      <c r="R175" s="29"/>
      <c r="S175" s="29"/>
    </row>
    <row r="176" spans="8:19">
      <c r="H176" s="29"/>
      <c r="K176" s="29"/>
      <c r="L176" s="29"/>
      <c r="M176" s="29"/>
      <c r="O176" s="29"/>
      <c r="Q176" s="29"/>
      <c r="R176" s="29"/>
      <c r="S176" s="29"/>
    </row>
    <row r="177" spans="8:19">
      <c r="H177" s="29"/>
      <c r="K177" s="29"/>
      <c r="L177" s="29"/>
      <c r="M177" s="29"/>
      <c r="O177" s="29"/>
      <c r="Q177" s="29"/>
      <c r="R177" s="29"/>
      <c r="S177" s="29"/>
    </row>
    <row r="178" spans="8:19">
      <c r="H178" s="29"/>
      <c r="K178" s="29"/>
      <c r="L178" s="29"/>
      <c r="M178" s="29"/>
      <c r="O178" s="29"/>
      <c r="Q178" s="29"/>
      <c r="R178" s="29"/>
      <c r="S178" s="29"/>
    </row>
    <row r="179" spans="8:19">
      <c r="H179" s="29"/>
      <c r="K179" s="29"/>
      <c r="L179" s="29"/>
      <c r="M179" s="29"/>
      <c r="O179" s="29"/>
      <c r="Q179" s="29"/>
      <c r="R179" s="29"/>
      <c r="S179" s="29"/>
    </row>
    <row r="180" spans="8:19">
      <c r="H180" s="29"/>
      <c r="K180" s="29"/>
      <c r="L180" s="29"/>
      <c r="M180" s="29"/>
      <c r="O180" s="29"/>
      <c r="Q180" s="29"/>
      <c r="R180" s="29"/>
      <c r="S180" s="29"/>
    </row>
    <row r="181" spans="8:19">
      <c r="H181" s="29"/>
      <c r="K181" s="29"/>
      <c r="L181" s="29"/>
      <c r="M181" s="29"/>
      <c r="O181" s="29"/>
      <c r="Q181" s="29"/>
      <c r="R181" s="29"/>
      <c r="S181" s="29"/>
    </row>
    <row r="182" spans="8:19">
      <c r="H182" s="29"/>
      <c r="K182" s="29"/>
      <c r="L182" s="29"/>
      <c r="M182" s="29"/>
      <c r="O182" s="29"/>
      <c r="Q182" s="29"/>
      <c r="R182" s="29"/>
      <c r="S182" s="29"/>
    </row>
    <row r="183" spans="8:19">
      <c r="H183" s="29"/>
      <c r="K183" s="29"/>
      <c r="L183" s="29"/>
      <c r="M183" s="29"/>
      <c r="O183" s="29"/>
      <c r="Q183" s="29"/>
      <c r="R183" s="29"/>
      <c r="S183" s="29"/>
    </row>
    <row r="184" spans="8:19">
      <c r="H184" s="29"/>
      <c r="K184" s="29"/>
      <c r="L184" s="29"/>
      <c r="M184" s="29"/>
      <c r="O184" s="29"/>
      <c r="Q184" s="29"/>
      <c r="R184" s="29"/>
      <c r="S184" s="29"/>
    </row>
    <row r="185" spans="8:19">
      <c r="H185" s="29"/>
      <c r="K185" s="29"/>
      <c r="L185" s="29"/>
      <c r="M185" s="29"/>
      <c r="O185" s="29"/>
      <c r="Q185" s="29"/>
      <c r="R185" s="29"/>
      <c r="S185" s="29"/>
    </row>
    <row r="186" spans="8:19">
      <c r="H186" s="29"/>
      <c r="K186" s="29"/>
      <c r="L186" s="29"/>
      <c r="M186" s="29"/>
      <c r="O186" s="29"/>
      <c r="Q186" s="29"/>
      <c r="R186" s="29"/>
      <c r="S186" s="29"/>
    </row>
    <row r="187" spans="8:19">
      <c r="H187" s="29"/>
      <c r="K187" s="29"/>
      <c r="L187" s="29"/>
      <c r="M187" s="29"/>
      <c r="O187" s="29"/>
      <c r="Q187" s="29"/>
      <c r="R187" s="29"/>
      <c r="S187" s="29"/>
    </row>
    <row r="188" spans="8:19">
      <c r="H188" s="29"/>
      <c r="K188" s="29"/>
      <c r="L188" s="29"/>
      <c r="M188" s="29"/>
      <c r="O188" s="29"/>
      <c r="Q188" s="29"/>
      <c r="R188" s="29"/>
      <c r="S188" s="29"/>
    </row>
    <row r="189" spans="8:19">
      <c r="H189" s="29"/>
      <c r="K189" s="29"/>
      <c r="L189" s="29"/>
      <c r="M189" s="29"/>
      <c r="O189" s="29"/>
      <c r="Q189" s="29"/>
      <c r="R189" s="29"/>
      <c r="S189" s="29"/>
    </row>
    <row r="190" spans="8:19">
      <c r="H190" s="29"/>
      <c r="K190" s="29"/>
      <c r="L190" s="29"/>
      <c r="M190" s="29"/>
      <c r="O190" s="29"/>
      <c r="Q190" s="29"/>
      <c r="R190" s="29"/>
      <c r="S190" s="29"/>
    </row>
    <row r="191" spans="8:19">
      <c r="H191" s="29"/>
      <c r="K191" s="29"/>
      <c r="L191" s="29"/>
      <c r="M191" s="29"/>
      <c r="O191" s="29"/>
      <c r="Q191" s="29"/>
      <c r="R191" s="29"/>
      <c r="S191" s="29"/>
    </row>
    <row r="192" spans="8:19">
      <c r="H192" s="29"/>
      <c r="K192" s="29"/>
      <c r="L192" s="29"/>
      <c r="M192" s="29"/>
      <c r="O192" s="29"/>
      <c r="Q192" s="29"/>
      <c r="R192" s="29"/>
      <c r="S192" s="29"/>
    </row>
    <row r="193" spans="8:19">
      <c r="H193" s="29"/>
      <c r="K193" s="29"/>
      <c r="L193" s="29"/>
      <c r="M193" s="29"/>
      <c r="O193" s="29"/>
      <c r="Q193" s="29"/>
      <c r="R193" s="29"/>
      <c r="S193" s="29"/>
    </row>
    <row r="194" spans="8:19">
      <c r="H194" s="29"/>
      <c r="K194" s="29"/>
      <c r="L194" s="29"/>
      <c r="M194" s="29"/>
      <c r="O194" s="29"/>
      <c r="Q194" s="29"/>
      <c r="R194" s="29"/>
      <c r="S194" s="29"/>
    </row>
    <row r="195" spans="8:19">
      <c r="H195" s="29"/>
      <c r="K195" s="29"/>
      <c r="L195" s="29"/>
      <c r="M195" s="29"/>
      <c r="O195" s="29"/>
      <c r="Q195" s="29"/>
      <c r="R195" s="29"/>
      <c r="S195" s="29"/>
    </row>
    <row r="196" spans="8:19">
      <c r="H196" s="29"/>
      <c r="K196" s="29"/>
      <c r="L196" s="29"/>
      <c r="M196" s="29"/>
      <c r="O196" s="29"/>
      <c r="Q196" s="29"/>
      <c r="R196" s="29"/>
      <c r="S196" s="29"/>
    </row>
    <row r="197" spans="8:19">
      <c r="H197" s="29"/>
      <c r="K197" s="29"/>
      <c r="L197" s="29"/>
      <c r="M197" s="29"/>
      <c r="O197" s="29"/>
      <c r="Q197" s="29"/>
      <c r="R197" s="29"/>
      <c r="S197" s="29"/>
    </row>
    <row r="198" spans="8:19">
      <c r="H198" s="29"/>
      <c r="K198" s="29"/>
      <c r="L198" s="29"/>
      <c r="M198" s="29"/>
      <c r="O198" s="29"/>
      <c r="Q198" s="29"/>
      <c r="R198" s="29"/>
      <c r="S198" s="29"/>
    </row>
    <row r="199" spans="8:19">
      <c r="H199" s="29"/>
      <c r="K199" s="29"/>
      <c r="L199" s="29"/>
      <c r="M199" s="29"/>
      <c r="O199" s="29"/>
      <c r="Q199" s="29"/>
      <c r="R199" s="29"/>
      <c r="S199" s="29"/>
    </row>
    <row r="200" spans="8:19">
      <c r="H200" s="29"/>
      <c r="K200" s="29"/>
      <c r="L200" s="29"/>
      <c r="M200" s="29"/>
      <c r="O200" s="29"/>
      <c r="Q200" s="29"/>
      <c r="R200" s="29"/>
      <c r="S200" s="29"/>
    </row>
    <row r="201" spans="8:19">
      <c r="H201" s="29"/>
      <c r="K201" s="29"/>
      <c r="L201" s="29"/>
      <c r="M201" s="29"/>
      <c r="O201" s="29"/>
      <c r="Q201" s="29"/>
      <c r="R201" s="29"/>
      <c r="S201" s="29"/>
    </row>
    <row r="202" spans="8:19">
      <c r="H202" s="29"/>
      <c r="K202" s="29"/>
      <c r="L202" s="29"/>
      <c r="M202" s="29"/>
      <c r="O202" s="29"/>
      <c r="Q202" s="29"/>
      <c r="R202" s="29"/>
      <c r="S202" s="29"/>
    </row>
    <row r="203" spans="8:19">
      <c r="H203" s="29"/>
      <c r="K203" s="29"/>
      <c r="L203" s="29"/>
      <c r="M203" s="29"/>
      <c r="O203" s="29"/>
      <c r="Q203" s="29"/>
      <c r="R203" s="29"/>
      <c r="S203" s="29"/>
    </row>
    <row r="204" spans="8:19">
      <c r="H204" s="29"/>
      <c r="K204" s="29"/>
      <c r="L204" s="29"/>
      <c r="M204" s="29"/>
      <c r="O204" s="29"/>
      <c r="Q204" s="29"/>
      <c r="R204" s="29"/>
      <c r="S204" s="29"/>
    </row>
    <row r="205" spans="8:19">
      <c r="H205" s="29"/>
      <c r="K205" s="29"/>
      <c r="L205" s="29"/>
      <c r="M205" s="29"/>
      <c r="O205" s="29"/>
      <c r="Q205" s="29"/>
      <c r="R205" s="29"/>
      <c r="S205" s="29"/>
    </row>
    <row r="206" spans="8:19">
      <c r="H206" s="29"/>
      <c r="K206" s="29"/>
      <c r="L206" s="29"/>
      <c r="M206" s="29"/>
      <c r="O206" s="29"/>
      <c r="Q206" s="29"/>
      <c r="R206" s="29"/>
      <c r="S206" s="29"/>
    </row>
    <row r="207" spans="8:19">
      <c r="H207" s="29"/>
      <c r="K207" s="29"/>
      <c r="L207" s="29"/>
      <c r="M207" s="29"/>
      <c r="O207" s="29"/>
      <c r="Q207" s="29"/>
      <c r="R207" s="29"/>
      <c r="S207" s="29"/>
    </row>
    <row r="208" spans="8:19">
      <c r="H208" s="29"/>
      <c r="K208" s="29"/>
      <c r="L208" s="29"/>
      <c r="M208" s="29"/>
      <c r="O208" s="29"/>
      <c r="Q208" s="29"/>
      <c r="R208" s="29"/>
      <c r="S208" s="29"/>
    </row>
    <row r="209" spans="8:19">
      <c r="H209" s="29"/>
      <c r="K209" s="29"/>
      <c r="L209" s="29"/>
      <c r="M209" s="29"/>
      <c r="O209" s="29"/>
      <c r="Q209" s="29"/>
      <c r="R209" s="29"/>
      <c r="S209" s="29"/>
    </row>
    <row r="210" spans="8:19">
      <c r="H210" s="29"/>
      <c r="K210" s="29"/>
      <c r="L210" s="29"/>
      <c r="M210" s="29"/>
      <c r="O210" s="29"/>
      <c r="Q210" s="29"/>
      <c r="R210" s="29"/>
      <c r="S210" s="29"/>
    </row>
    <row r="211" spans="8:19">
      <c r="H211" s="29"/>
      <c r="K211" s="29"/>
      <c r="L211" s="29"/>
      <c r="M211" s="29"/>
      <c r="O211" s="29"/>
      <c r="Q211" s="29"/>
      <c r="R211" s="29"/>
      <c r="S211" s="29"/>
    </row>
    <row r="212" spans="8:19">
      <c r="H212" s="29"/>
      <c r="K212" s="29"/>
      <c r="L212" s="29"/>
      <c r="M212" s="29"/>
      <c r="O212" s="29"/>
      <c r="Q212" s="29"/>
      <c r="R212" s="29"/>
      <c r="S212" s="29"/>
    </row>
    <row r="213" spans="8:19">
      <c r="H213" s="29"/>
      <c r="K213" s="29"/>
      <c r="L213" s="29"/>
      <c r="M213" s="29"/>
      <c r="O213" s="29"/>
      <c r="Q213" s="29"/>
      <c r="R213" s="29"/>
      <c r="S213" s="29"/>
    </row>
    <row r="214" spans="8:19">
      <c r="H214" s="29"/>
      <c r="K214" s="29"/>
      <c r="L214" s="29"/>
      <c r="M214" s="29"/>
      <c r="O214" s="29"/>
      <c r="Q214" s="29"/>
      <c r="R214" s="29"/>
      <c r="S214" s="29"/>
    </row>
    <row r="215" spans="8:19">
      <c r="H215" s="29"/>
      <c r="K215" s="29"/>
      <c r="L215" s="29"/>
      <c r="M215" s="29"/>
      <c r="O215" s="29"/>
      <c r="Q215" s="29"/>
      <c r="R215" s="29"/>
      <c r="S215" s="29"/>
    </row>
    <row r="216" spans="8:19">
      <c r="H216" s="29"/>
      <c r="K216" s="29"/>
      <c r="L216" s="29"/>
      <c r="M216" s="29"/>
      <c r="O216" s="29"/>
      <c r="Q216" s="29"/>
      <c r="R216" s="29"/>
      <c r="S216" s="29"/>
    </row>
    <row r="217" spans="8:19">
      <c r="H217" s="29"/>
      <c r="K217" s="29"/>
      <c r="L217" s="29"/>
      <c r="M217" s="29"/>
      <c r="O217" s="29"/>
      <c r="Q217" s="29"/>
      <c r="R217" s="29"/>
      <c r="S217" s="29"/>
    </row>
    <row r="218" spans="8:19">
      <c r="H218" s="29"/>
      <c r="K218" s="29"/>
      <c r="L218" s="29"/>
      <c r="M218" s="29"/>
      <c r="O218" s="29"/>
      <c r="Q218" s="29"/>
      <c r="R218" s="29"/>
      <c r="S218" s="29"/>
    </row>
    <row r="219" spans="8:19">
      <c r="H219" s="29"/>
      <c r="K219" s="29"/>
      <c r="L219" s="29"/>
      <c r="M219" s="29"/>
      <c r="O219" s="29"/>
      <c r="Q219" s="29"/>
      <c r="R219" s="29"/>
      <c r="S219" s="29"/>
    </row>
    <row r="220" spans="8:19">
      <c r="H220" s="29"/>
      <c r="K220" s="29"/>
      <c r="L220" s="29"/>
      <c r="M220" s="29"/>
      <c r="O220" s="29"/>
      <c r="Q220" s="29"/>
      <c r="R220" s="29"/>
      <c r="S220" s="29"/>
    </row>
    <row r="221" spans="8:19">
      <c r="H221" s="29"/>
      <c r="K221" s="29"/>
      <c r="L221" s="29"/>
      <c r="M221" s="29"/>
      <c r="O221" s="29"/>
      <c r="Q221" s="29"/>
      <c r="R221" s="29"/>
      <c r="S221" s="29"/>
    </row>
    <row r="222" spans="8:19">
      <c r="H222" s="29"/>
      <c r="K222" s="29"/>
      <c r="L222" s="29"/>
      <c r="M222" s="29"/>
      <c r="O222" s="29"/>
      <c r="Q222" s="29"/>
      <c r="R222" s="29"/>
      <c r="S222" s="29"/>
    </row>
    <row r="223" spans="8:19">
      <c r="H223" s="29"/>
      <c r="K223" s="29"/>
      <c r="L223" s="29"/>
      <c r="M223" s="29"/>
      <c r="O223" s="29"/>
      <c r="Q223" s="29"/>
      <c r="R223" s="29"/>
      <c r="S223" s="29"/>
    </row>
    <row r="224" spans="8:19">
      <c r="H224" s="29"/>
      <c r="K224" s="29"/>
      <c r="L224" s="29"/>
      <c r="M224" s="29"/>
      <c r="O224" s="29"/>
      <c r="Q224" s="29"/>
      <c r="R224" s="29"/>
      <c r="S224" s="29"/>
    </row>
    <row r="225" spans="8:19">
      <c r="H225" s="29"/>
      <c r="K225" s="29"/>
      <c r="L225" s="29"/>
      <c r="M225" s="29"/>
      <c r="O225" s="29"/>
      <c r="Q225" s="29"/>
      <c r="R225" s="29"/>
      <c r="S225" s="29"/>
    </row>
    <row r="226" spans="8:19">
      <c r="H226" s="29"/>
      <c r="K226" s="29"/>
      <c r="L226" s="29"/>
      <c r="M226" s="29"/>
      <c r="O226" s="29"/>
      <c r="Q226" s="29"/>
      <c r="R226" s="29"/>
      <c r="S226" s="29"/>
    </row>
    <row r="227" spans="8:19">
      <c r="H227" s="29"/>
      <c r="K227" s="29"/>
      <c r="L227" s="29"/>
      <c r="M227" s="29"/>
      <c r="O227" s="29"/>
      <c r="Q227" s="29"/>
      <c r="R227" s="29"/>
      <c r="S227" s="29"/>
    </row>
    <row r="228" spans="8:19">
      <c r="H228" s="29"/>
      <c r="K228" s="29"/>
      <c r="L228" s="29"/>
      <c r="M228" s="29"/>
      <c r="O228" s="29"/>
      <c r="Q228" s="29"/>
      <c r="R228" s="29"/>
      <c r="S228" s="29"/>
    </row>
    <row r="229" spans="8:19">
      <c r="H229" s="29"/>
      <c r="K229" s="29"/>
      <c r="L229" s="29"/>
      <c r="M229" s="29"/>
      <c r="O229" s="29"/>
      <c r="Q229" s="29"/>
      <c r="R229" s="29"/>
      <c r="S229" s="29"/>
    </row>
    <row r="230" spans="8:19">
      <c r="H230" s="29"/>
      <c r="K230" s="29"/>
      <c r="L230" s="29"/>
      <c r="M230" s="29"/>
      <c r="O230" s="29"/>
      <c r="Q230" s="29"/>
      <c r="R230" s="29"/>
      <c r="S230" s="29"/>
    </row>
  </sheetData>
  <mergeCells count="5">
    <mergeCell ref="AW9:AW21"/>
    <mergeCell ref="AP28:AP30"/>
    <mergeCell ref="AA35:AA41"/>
    <mergeCell ref="AP38:AP44"/>
    <mergeCell ref="AA74:AA76"/>
  </mergeCells>
  <printOptions horizontalCentered="1" verticalCentered="1" gridLines="1"/>
  <pageMargins left="0" right="0" top="0.5" bottom="0" header="0.25" footer="0"/>
  <pageSetup paperSize="3" scale="39" orientation="portrait" horizontalDpi="4294967293" verticalDpi="300" r:id="rId1"/>
  <headerFooter alignWithMargins="0">
    <oddHeader>&amp;C&amp;"Arial,Bold"&amp;20Mizmor 109</oddHeader>
  </headerFooter>
</worksheet>
</file>

<file path=xl/worksheets/sheet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pageSetUpPr fitToPage="1"/>
  </sheetPr>
  <dimension ref="A1:F68"/>
  <sheetViews>
    <sheetView showZeros="0" topLeftCell="A18" zoomScale="75" workbookViewId="0">
      <selection activeCell="N27" sqref="N27"/>
    </sheetView>
  </sheetViews>
  <sheetFormatPr defaultColWidth="9.140625" defaultRowHeight="12.75"/>
  <cols>
    <col min="1" max="1" width="10" style="3" customWidth="1"/>
    <col min="2" max="6" width="5.140625" style="3" customWidth="1"/>
    <col min="7" max="16384" width="9.140625" style="3"/>
  </cols>
  <sheetData>
    <row r="1" spans="1:6">
      <c r="A1" s="1"/>
      <c r="B1" s="1" t="s">
        <v>1</v>
      </c>
      <c r="C1" s="1"/>
      <c r="D1" s="1" t="s">
        <v>1</v>
      </c>
      <c r="E1" s="1" t="s">
        <v>0</v>
      </c>
      <c r="F1" s="1" t="s">
        <v>0</v>
      </c>
    </row>
    <row r="2" spans="1:6">
      <c r="A2" s="1" t="s">
        <v>1</v>
      </c>
      <c r="B2" s="1" t="s">
        <v>6</v>
      </c>
      <c r="C2" s="1"/>
      <c r="D2" s="1" t="s">
        <v>6</v>
      </c>
      <c r="E2" s="1" t="s">
        <v>6</v>
      </c>
      <c r="F2" s="1" t="s">
        <v>6</v>
      </c>
    </row>
    <row r="3" spans="1:6">
      <c r="A3" s="1"/>
      <c r="B3" s="1"/>
      <c r="C3" s="1"/>
      <c r="D3" s="1" t="s">
        <v>9</v>
      </c>
      <c r="E3" s="1"/>
      <c r="F3" s="1" t="s">
        <v>9</v>
      </c>
    </row>
    <row r="4" spans="1:6" ht="15.75">
      <c r="A4" s="28" t="s">
        <v>136</v>
      </c>
      <c r="B4" s="29">
        <v>1</v>
      </c>
      <c r="C4" s="29"/>
      <c r="D4" s="29">
        <v>65</v>
      </c>
      <c r="E4" s="29">
        <v>1</v>
      </c>
      <c r="F4" s="29">
        <v>7</v>
      </c>
    </row>
    <row r="5" spans="1:6" ht="15.75">
      <c r="A5" s="28" t="s">
        <v>135</v>
      </c>
      <c r="B5" s="29">
        <v>2</v>
      </c>
      <c r="C5" s="29"/>
      <c r="D5" s="29">
        <v>64</v>
      </c>
      <c r="E5" s="29">
        <v>1</v>
      </c>
      <c r="F5" s="29">
        <v>7</v>
      </c>
    </row>
    <row r="6" spans="1:6" ht="15.75">
      <c r="A6" s="28" t="s">
        <v>2236</v>
      </c>
      <c r="B6" s="29">
        <v>3</v>
      </c>
      <c r="C6" s="29">
        <v>1</v>
      </c>
      <c r="D6" s="29">
        <v>63</v>
      </c>
      <c r="E6" s="29">
        <v>1</v>
      </c>
      <c r="F6" s="29">
        <v>7</v>
      </c>
    </row>
    <row r="7" spans="1:6" ht="15.75">
      <c r="A7" s="28" t="s">
        <v>89</v>
      </c>
      <c r="B7" s="29">
        <v>4</v>
      </c>
      <c r="C7" s="29">
        <v>2</v>
      </c>
      <c r="D7" s="29">
        <v>62</v>
      </c>
      <c r="E7" s="29">
        <v>1</v>
      </c>
      <c r="F7" s="29">
        <v>7</v>
      </c>
    </row>
    <row r="8" spans="1:6" ht="15.75">
      <c r="A8" s="28" t="s">
        <v>2240</v>
      </c>
      <c r="B8" s="29">
        <v>5</v>
      </c>
      <c r="C8" s="29">
        <v>3</v>
      </c>
      <c r="D8" s="29">
        <v>61</v>
      </c>
      <c r="E8" s="29">
        <v>1</v>
      </c>
      <c r="F8" s="29">
        <v>7</v>
      </c>
    </row>
    <row r="9" spans="1:6" ht="15.75">
      <c r="A9" s="28" t="s">
        <v>2242</v>
      </c>
      <c r="B9" s="29">
        <v>6</v>
      </c>
      <c r="C9" s="29">
        <v>4</v>
      </c>
      <c r="D9" s="29">
        <v>60</v>
      </c>
      <c r="E9" s="29">
        <v>1</v>
      </c>
      <c r="F9" s="29">
        <v>7</v>
      </c>
    </row>
    <row r="10" spans="1:6" ht="15.75">
      <c r="A10" s="235" t="s">
        <v>2243</v>
      </c>
      <c r="B10" s="29">
        <v>7</v>
      </c>
      <c r="C10" s="29">
        <v>5</v>
      </c>
      <c r="D10" s="29">
        <v>59</v>
      </c>
      <c r="E10" s="29">
        <v>1</v>
      </c>
      <c r="F10" s="29">
        <v>7</v>
      </c>
    </row>
    <row r="11" spans="1:6" ht="15.75">
      <c r="A11" s="28" t="s">
        <v>173</v>
      </c>
      <c r="B11" s="29">
        <v>8</v>
      </c>
      <c r="C11" s="29">
        <v>6</v>
      </c>
      <c r="D11" s="29">
        <v>58</v>
      </c>
      <c r="E11" s="29">
        <v>1</v>
      </c>
      <c r="F11" s="29">
        <v>7</v>
      </c>
    </row>
    <row r="12" spans="1:6" ht="15.75">
      <c r="A12" s="28" t="s">
        <v>1194</v>
      </c>
      <c r="B12" s="29">
        <v>9</v>
      </c>
      <c r="C12" s="29">
        <v>7</v>
      </c>
      <c r="D12" s="29">
        <v>57</v>
      </c>
      <c r="E12" s="29">
        <v>1</v>
      </c>
      <c r="F12" s="29">
        <v>7</v>
      </c>
    </row>
    <row r="13" spans="1:6" ht="15.75">
      <c r="A13" s="28" t="s">
        <v>2247</v>
      </c>
      <c r="B13" s="29">
        <v>10</v>
      </c>
      <c r="C13" s="29">
        <v>8</v>
      </c>
      <c r="D13" s="29">
        <v>56</v>
      </c>
      <c r="E13" s="29">
        <v>1</v>
      </c>
      <c r="F13" s="29">
        <v>7</v>
      </c>
    </row>
    <row r="14" spans="1:6" ht="15.75">
      <c r="A14" s="28" t="s">
        <v>2248</v>
      </c>
      <c r="B14" s="29">
        <v>11</v>
      </c>
      <c r="C14" s="29">
        <v>9</v>
      </c>
      <c r="D14" s="29">
        <v>55</v>
      </c>
      <c r="E14" s="29">
        <v>1</v>
      </c>
      <c r="F14" s="29">
        <v>7</v>
      </c>
    </row>
    <row r="15" spans="1:6" ht="15.75">
      <c r="A15" s="28" t="s">
        <v>2250</v>
      </c>
      <c r="B15" s="29">
        <v>12</v>
      </c>
      <c r="C15" s="29">
        <v>10</v>
      </c>
      <c r="D15" s="29">
        <v>54</v>
      </c>
      <c r="E15" s="29">
        <v>1</v>
      </c>
      <c r="F15" s="29">
        <v>7</v>
      </c>
    </row>
    <row r="16" spans="1:6" ht="15.75">
      <c r="A16" s="28" t="s">
        <v>2252</v>
      </c>
      <c r="B16" s="29">
        <v>13</v>
      </c>
      <c r="C16" s="29">
        <v>11</v>
      </c>
      <c r="D16" s="29">
        <v>53</v>
      </c>
      <c r="E16" s="29">
        <v>2</v>
      </c>
      <c r="F16" s="29">
        <v>6</v>
      </c>
    </row>
    <row r="17" spans="1:6" ht="15.75">
      <c r="A17" s="28" t="s">
        <v>2255</v>
      </c>
      <c r="B17" s="29">
        <v>14</v>
      </c>
      <c r="C17" s="29">
        <v>12</v>
      </c>
      <c r="D17" s="29">
        <v>52</v>
      </c>
      <c r="E17" s="29">
        <v>2</v>
      </c>
      <c r="F17" s="29">
        <v>6</v>
      </c>
    </row>
    <row r="18" spans="1:6" ht="15.75">
      <c r="A18" s="28" t="s">
        <v>2256</v>
      </c>
      <c r="B18" s="29">
        <v>15</v>
      </c>
      <c r="C18" s="29">
        <v>13</v>
      </c>
      <c r="D18" s="29">
        <v>51</v>
      </c>
      <c r="E18" s="29">
        <v>2</v>
      </c>
      <c r="F18" s="29">
        <v>6</v>
      </c>
    </row>
    <row r="19" spans="1:6" ht="15.75">
      <c r="A19" s="28" t="s">
        <v>89</v>
      </c>
      <c r="B19" s="29">
        <v>16</v>
      </c>
      <c r="C19" s="29">
        <v>14</v>
      </c>
      <c r="D19" s="29">
        <v>50</v>
      </c>
      <c r="E19" s="29">
        <v>2</v>
      </c>
      <c r="F19" s="29">
        <v>6</v>
      </c>
    </row>
    <row r="20" spans="1:6" ht="15.75">
      <c r="A20" s="28" t="s">
        <v>1254</v>
      </c>
      <c r="B20" s="29">
        <v>17</v>
      </c>
      <c r="C20" s="29">
        <v>15</v>
      </c>
      <c r="D20" s="29">
        <v>49</v>
      </c>
      <c r="E20" s="29">
        <v>2</v>
      </c>
      <c r="F20" s="29">
        <v>6</v>
      </c>
    </row>
    <row r="21" spans="1:6" ht="15.75">
      <c r="A21" s="28" t="s">
        <v>2262</v>
      </c>
      <c r="B21" s="29">
        <v>18</v>
      </c>
      <c r="C21" s="29">
        <v>16</v>
      </c>
      <c r="D21" s="29">
        <v>48</v>
      </c>
      <c r="E21" s="29">
        <v>2</v>
      </c>
      <c r="F21" s="29">
        <v>6</v>
      </c>
    </row>
    <row r="22" spans="1:6" ht="15.75">
      <c r="A22" s="28" t="s">
        <v>1811</v>
      </c>
      <c r="B22" s="29">
        <v>19</v>
      </c>
      <c r="C22" s="29">
        <v>17</v>
      </c>
      <c r="D22" s="29">
        <v>47</v>
      </c>
      <c r="E22" s="29">
        <v>2</v>
      </c>
      <c r="F22" s="29">
        <v>6</v>
      </c>
    </row>
    <row r="23" spans="1:6" ht="15.75">
      <c r="A23" s="28" t="s">
        <v>2247</v>
      </c>
      <c r="B23" s="29">
        <v>20</v>
      </c>
      <c r="C23" s="29">
        <v>18</v>
      </c>
      <c r="D23" s="29">
        <v>46</v>
      </c>
      <c r="E23" s="29">
        <v>2</v>
      </c>
      <c r="F23" s="29">
        <v>6</v>
      </c>
    </row>
    <row r="24" spans="1:6" ht="15.75">
      <c r="A24" s="28" t="s">
        <v>162</v>
      </c>
      <c r="B24" s="29">
        <v>21</v>
      </c>
      <c r="C24" s="29">
        <v>19</v>
      </c>
      <c r="D24" s="29">
        <v>45</v>
      </c>
      <c r="E24" s="29">
        <v>3</v>
      </c>
      <c r="F24" s="29">
        <v>5</v>
      </c>
    </row>
    <row r="25" spans="1:6" ht="15.75">
      <c r="A25" s="28" t="s">
        <v>2265</v>
      </c>
      <c r="B25" s="29">
        <v>22</v>
      </c>
      <c r="C25" s="29">
        <v>20</v>
      </c>
      <c r="D25" s="29">
        <v>44</v>
      </c>
      <c r="E25" s="29">
        <v>3</v>
      </c>
      <c r="F25" s="29">
        <v>5</v>
      </c>
    </row>
    <row r="26" spans="1:6" ht="15.75">
      <c r="A26" s="28" t="s">
        <v>1332</v>
      </c>
      <c r="B26" s="29">
        <v>23</v>
      </c>
      <c r="C26" s="29">
        <v>21</v>
      </c>
      <c r="D26" s="29">
        <v>43</v>
      </c>
      <c r="E26" s="29">
        <v>3</v>
      </c>
      <c r="F26" s="29">
        <v>5</v>
      </c>
    </row>
    <row r="27" spans="1:6" ht="15.75">
      <c r="A27" s="28" t="s">
        <v>2268</v>
      </c>
      <c r="B27" s="29">
        <v>24</v>
      </c>
      <c r="C27" s="29">
        <v>22</v>
      </c>
      <c r="D27" s="29">
        <v>42</v>
      </c>
      <c r="E27" s="29">
        <v>3</v>
      </c>
      <c r="F27" s="29">
        <v>5</v>
      </c>
    </row>
    <row r="28" spans="1:6" ht="15.75">
      <c r="A28" s="28" t="s">
        <v>2271</v>
      </c>
      <c r="B28" s="29">
        <v>25</v>
      </c>
      <c r="C28" s="29">
        <v>23</v>
      </c>
      <c r="D28" s="29">
        <v>41</v>
      </c>
      <c r="E28" s="29">
        <v>3</v>
      </c>
      <c r="F28" s="29">
        <v>5</v>
      </c>
    </row>
    <row r="29" spans="1:6" ht="15.75">
      <c r="A29" s="28" t="s">
        <v>2274</v>
      </c>
      <c r="B29" s="29">
        <v>26</v>
      </c>
      <c r="C29" s="29">
        <v>24</v>
      </c>
      <c r="D29" s="29">
        <v>40</v>
      </c>
      <c r="E29" s="29">
        <v>3</v>
      </c>
      <c r="F29" s="29">
        <v>5</v>
      </c>
    </row>
    <row r="30" spans="1:6" ht="15.75">
      <c r="A30" s="28" t="s">
        <v>2276</v>
      </c>
      <c r="B30" s="29">
        <v>27</v>
      </c>
      <c r="C30" s="29">
        <v>25</v>
      </c>
      <c r="D30" s="29">
        <v>39</v>
      </c>
      <c r="E30" s="29">
        <v>3</v>
      </c>
      <c r="F30" s="29">
        <v>5</v>
      </c>
    </row>
    <row r="31" spans="1:6" ht="15.75">
      <c r="A31" s="28" t="s">
        <v>2279</v>
      </c>
      <c r="B31" s="29">
        <v>28</v>
      </c>
      <c r="C31" s="29">
        <v>26</v>
      </c>
      <c r="D31" s="29">
        <v>38</v>
      </c>
      <c r="E31" s="29">
        <v>3</v>
      </c>
      <c r="F31" s="29">
        <v>5</v>
      </c>
    </row>
    <row r="32" spans="1:6" ht="15.75">
      <c r="A32" s="28" t="s">
        <v>390</v>
      </c>
      <c r="B32" s="29">
        <v>29</v>
      </c>
      <c r="C32" s="29">
        <v>27</v>
      </c>
      <c r="D32" s="29">
        <v>37</v>
      </c>
      <c r="E32" s="29">
        <v>3</v>
      </c>
      <c r="F32" s="29">
        <v>5</v>
      </c>
    </row>
    <row r="33" spans="1:6" ht="15.75">
      <c r="A33" s="28" t="s">
        <v>2282</v>
      </c>
      <c r="B33" s="29">
        <v>30</v>
      </c>
      <c r="C33" s="29">
        <v>28</v>
      </c>
      <c r="D33" s="29">
        <v>36</v>
      </c>
      <c r="E33" s="29">
        <v>3</v>
      </c>
      <c r="F33" s="29">
        <v>5</v>
      </c>
    </row>
    <row r="34" spans="1:6" ht="15.75">
      <c r="A34" s="28" t="s">
        <v>100</v>
      </c>
      <c r="B34" s="29">
        <v>31</v>
      </c>
      <c r="C34" s="29">
        <v>29</v>
      </c>
      <c r="D34" s="29">
        <v>35</v>
      </c>
      <c r="E34" s="29">
        <v>3</v>
      </c>
      <c r="F34" s="29">
        <v>5</v>
      </c>
    </row>
    <row r="35" spans="1:6" ht="15.75">
      <c r="A35" s="30" t="s">
        <v>1731</v>
      </c>
      <c r="B35" s="29">
        <v>32</v>
      </c>
      <c r="C35" s="29">
        <v>30</v>
      </c>
      <c r="D35" s="29">
        <v>34</v>
      </c>
      <c r="E35" s="29">
        <v>4</v>
      </c>
      <c r="F35" s="29">
        <v>4</v>
      </c>
    </row>
    <row r="36" spans="1:6" ht="15.75">
      <c r="A36" s="30" t="s">
        <v>89</v>
      </c>
      <c r="B36" s="29">
        <v>33</v>
      </c>
      <c r="C36" s="29">
        <v>31</v>
      </c>
      <c r="D36" s="29">
        <v>33</v>
      </c>
      <c r="E36" s="29">
        <v>4</v>
      </c>
      <c r="F36" s="29">
        <v>4</v>
      </c>
    </row>
    <row r="37" spans="1:6" ht="15.75">
      <c r="A37" s="30" t="s">
        <v>1309</v>
      </c>
      <c r="B37" s="29">
        <v>34</v>
      </c>
      <c r="C37" s="31">
        <v>32</v>
      </c>
      <c r="D37" s="31">
        <v>32</v>
      </c>
      <c r="E37" s="29">
        <v>4</v>
      </c>
      <c r="F37" s="29">
        <v>4</v>
      </c>
    </row>
    <row r="38" spans="1:6" ht="15.75">
      <c r="A38" s="30" t="s">
        <v>2287</v>
      </c>
      <c r="B38" s="29">
        <v>35</v>
      </c>
      <c r="C38" s="29">
        <v>33</v>
      </c>
      <c r="D38" s="29">
        <v>31</v>
      </c>
      <c r="E38" s="29">
        <v>4</v>
      </c>
      <c r="F38" s="29">
        <v>4</v>
      </c>
    </row>
    <row r="39" spans="1:6" ht="15.75">
      <c r="A39" s="28" t="s">
        <v>96</v>
      </c>
      <c r="B39" s="29">
        <v>36</v>
      </c>
      <c r="C39" s="29">
        <v>34</v>
      </c>
      <c r="D39" s="29">
        <v>30</v>
      </c>
      <c r="E39" s="29">
        <v>4</v>
      </c>
      <c r="F39" s="29">
        <v>4</v>
      </c>
    </row>
    <row r="40" spans="1:6" ht="15.75">
      <c r="A40" s="28" t="s">
        <v>2289</v>
      </c>
      <c r="B40" s="29">
        <v>37</v>
      </c>
      <c r="C40" s="29">
        <v>35</v>
      </c>
      <c r="D40" s="29">
        <v>29</v>
      </c>
      <c r="E40" s="29">
        <v>4</v>
      </c>
      <c r="F40" s="29">
        <v>4</v>
      </c>
    </row>
    <row r="41" spans="1:6" ht="15.75">
      <c r="A41" s="28" t="s">
        <v>356</v>
      </c>
      <c r="B41" s="29">
        <v>38</v>
      </c>
      <c r="C41" s="29">
        <v>36</v>
      </c>
      <c r="D41" s="29">
        <v>28</v>
      </c>
      <c r="E41" s="29">
        <v>4</v>
      </c>
      <c r="F41" s="29">
        <v>4</v>
      </c>
    </row>
    <row r="42" spans="1:6" ht="15.75">
      <c r="A42" s="28" t="s">
        <v>103</v>
      </c>
      <c r="B42" s="29">
        <v>39</v>
      </c>
      <c r="C42" s="29">
        <v>37</v>
      </c>
      <c r="D42" s="29">
        <v>27</v>
      </c>
      <c r="E42" s="29">
        <v>4</v>
      </c>
      <c r="F42" s="29">
        <v>4</v>
      </c>
    </row>
    <row r="43" spans="1:6" ht="15.75">
      <c r="A43" s="28" t="s">
        <v>2293</v>
      </c>
      <c r="B43" s="29">
        <v>40</v>
      </c>
      <c r="C43" s="29">
        <v>38</v>
      </c>
      <c r="D43" s="29">
        <v>26</v>
      </c>
      <c r="E43" s="29">
        <v>4</v>
      </c>
      <c r="F43" s="29">
        <v>4</v>
      </c>
    </row>
    <row r="44" spans="1:6" ht="15.75">
      <c r="A44" s="28" t="s">
        <v>95</v>
      </c>
      <c r="B44" s="29">
        <v>41</v>
      </c>
      <c r="C44" s="29">
        <v>39</v>
      </c>
      <c r="D44" s="29">
        <v>25</v>
      </c>
      <c r="E44" s="29">
        <v>4</v>
      </c>
      <c r="F44" s="29">
        <v>4</v>
      </c>
    </row>
    <row r="45" spans="1:6" ht="15.75">
      <c r="A45" s="28" t="s">
        <v>182</v>
      </c>
      <c r="B45" s="29">
        <v>42</v>
      </c>
      <c r="C45" s="29">
        <v>40</v>
      </c>
      <c r="D45" s="29">
        <v>24</v>
      </c>
      <c r="E45" s="29">
        <v>4</v>
      </c>
      <c r="F45" s="29">
        <v>4</v>
      </c>
    </row>
    <row r="46" spans="1:6" ht="15.75">
      <c r="A46" s="28" t="s">
        <v>112</v>
      </c>
      <c r="B46" s="29">
        <v>43</v>
      </c>
      <c r="C46" s="29">
        <v>41</v>
      </c>
      <c r="D46" s="29">
        <v>23</v>
      </c>
      <c r="E46" s="29">
        <v>5</v>
      </c>
      <c r="F46" s="29">
        <v>3</v>
      </c>
    </row>
    <row r="47" spans="1:6" ht="15.75">
      <c r="A47" s="28" t="s">
        <v>103</v>
      </c>
      <c r="B47" s="29">
        <v>44</v>
      </c>
      <c r="C47" s="29">
        <v>42</v>
      </c>
      <c r="D47" s="29">
        <v>22</v>
      </c>
      <c r="E47" s="29">
        <v>5</v>
      </c>
      <c r="F47" s="29">
        <v>3</v>
      </c>
    </row>
    <row r="48" spans="1:6" ht="15.75">
      <c r="A48" s="235" t="s">
        <v>2298</v>
      </c>
      <c r="B48" s="29">
        <v>45</v>
      </c>
      <c r="C48" s="29">
        <v>43</v>
      </c>
      <c r="D48" s="29">
        <v>21</v>
      </c>
      <c r="E48" s="29">
        <v>5</v>
      </c>
      <c r="F48" s="29">
        <v>3</v>
      </c>
    </row>
    <row r="49" spans="1:6" ht="15.75">
      <c r="A49" s="28" t="s">
        <v>2299</v>
      </c>
      <c r="B49" s="29">
        <v>46</v>
      </c>
      <c r="C49" s="29">
        <v>44</v>
      </c>
      <c r="D49" s="29">
        <v>20</v>
      </c>
      <c r="E49" s="29">
        <v>5</v>
      </c>
      <c r="F49" s="29">
        <v>3</v>
      </c>
    </row>
    <row r="50" spans="1:6" ht="15.75">
      <c r="A50" s="28" t="s">
        <v>1332</v>
      </c>
      <c r="B50" s="29">
        <v>47</v>
      </c>
      <c r="C50" s="29">
        <v>45</v>
      </c>
      <c r="D50" s="29">
        <v>19</v>
      </c>
      <c r="E50" s="29">
        <v>5</v>
      </c>
      <c r="F50" s="29">
        <v>3</v>
      </c>
    </row>
    <row r="51" spans="1:6" ht="15.75">
      <c r="A51" s="28" t="s">
        <v>128</v>
      </c>
      <c r="B51" s="29">
        <v>48</v>
      </c>
      <c r="C51" s="29">
        <v>46</v>
      </c>
      <c r="D51" s="29">
        <v>18</v>
      </c>
      <c r="E51" s="29">
        <v>5</v>
      </c>
      <c r="F51" s="29">
        <v>3</v>
      </c>
    </row>
    <row r="52" spans="1:6" ht="15.75">
      <c r="A52" s="28" t="s">
        <v>114</v>
      </c>
      <c r="B52" s="29">
        <v>49</v>
      </c>
      <c r="C52" s="29">
        <v>47</v>
      </c>
      <c r="D52" s="29">
        <v>17</v>
      </c>
      <c r="E52" s="29">
        <v>5</v>
      </c>
      <c r="F52" s="29">
        <v>3</v>
      </c>
    </row>
    <row r="53" spans="1:6" ht="15.75">
      <c r="A53" s="28" t="s">
        <v>850</v>
      </c>
      <c r="B53" s="29">
        <v>50</v>
      </c>
      <c r="C53" s="29">
        <v>48</v>
      </c>
      <c r="D53" s="29">
        <v>16</v>
      </c>
      <c r="E53" s="29">
        <v>6</v>
      </c>
      <c r="F53" s="29">
        <v>2</v>
      </c>
    </row>
    <row r="54" spans="1:6" ht="15.75">
      <c r="A54" s="28" t="s">
        <v>2304</v>
      </c>
      <c r="B54" s="29">
        <v>51</v>
      </c>
      <c r="C54" s="29">
        <v>49</v>
      </c>
      <c r="D54" s="29">
        <v>15</v>
      </c>
      <c r="E54" s="29">
        <v>6</v>
      </c>
      <c r="F54" s="29">
        <v>2</v>
      </c>
    </row>
    <row r="55" spans="1:6" ht="15.75">
      <c r="A55" s="28" t="s">
        <v>1154</v>
      </c>
      <c r="B55" s="29">
        <v>52</v>
      </c>
      <c r="C55" s="29">
        <v>50</v>
      </c>
      <c r="D55" s="29">
        <v>14</v>
      </c>
      <c r="E55" s="29">
        <v>6</v>
      </c>
      <c r="F55" s="29">
        <v>2</v>
      </c>
    </row>
    <row r="56" spans="1:6" ht="15.75">
      <c r="A56" s="28" t="s">
        <v>2305</v>
      </c>
      <c r="B56" s="29">
        <v>53</v>
      </c>
      <c r="C56" s="29">
        <v>51</v>
      </c>
      <c r="D56" s="29">
        <v>13</v>
      </c>
      <c r="E56" s="29">
        <v>6</v>
      </c>
      <c r="F56" s="29">
        <v>2</v>
      </c>
    </row>
    <row r="57" spans="1:6" ht="15.75">
      <c r="A57" s="28" t="s">
        <v>2299</v>
      </c>
      <c r="B57" s="29">
        <v>54</v>
      </c>
      <c r="C57" s="29">
        <v>52</v>
      </c>
      <c r="D57" s="29">
        <v>12</v>
      </c>
      <c r="E57" s="29">
        <v>6</v>
      </c>
      <c r="F57" s="29">
        <v>2</v>
      </c>
    </row>
    <row r="58" spans="1:6" ht="15.75">
      <c r="A58" s="28" t="s">
        <v>2307</v>
      </c>
      <c r="B58" s="29">
        <v>55</v>
      </c>
      <c r="C58" s="29">
        <v>53</v>
      </c>
      <c r="D58" s="29">
        <v>11</v>
      </c>
      <c r="E58" s="29">
        <v>6</v>
      </c>
      <c r="F58" s="29">
        <v>2</v>
      </c>
    </row>
    <row r="59" spans="1:6" ht="15.75">
      <c r="A59" s="28" t="s">
        <v>103</v>
      </c>
      <c r="B59" s="29">
        <v>56</v>
      </c>
      <c r="C59" s="29">
        <v>54</v>
      </c>
      <c r="D59" s="29">
        <v>10</v>
      </c>
      <c r="E59" s="29">
        <v>6</v>
      </c>
      <c r="F59" s="29">
        <v>2</v>
      </c>
    </row>
    <row r="60" spans="1:6" ht="15.75">
      <c r="A60" s="28" t="s">
        <v>97</v>
      </c>
      <c r="B60" s="29">
        <v>57</v>
      </c>
      <c r="C60" s="29">
        <v>55</v>
      </c>
      <c r="D60" s="29">
        <v>9</v>
      </c>
      <c r="E60" s="29">
        <v>6</v>
      </c>
      <c r="F60" s="29">
        <v>2</v>
      </c>
    </row>
    <row r="61" spans="1:6" ht="15.75">
      <c r="A61" s="28" t="s">
        <v>2254</v>
      </c>
      <c r="B61" s="29">
        <v>58</v>
      </c>
      <c r="C61" s="29">
        <v>56</v>
      </c>
      <c r="D61" s="29">
        <v>8</v>
      </c>
      <c r="E61" s="29">
        <v>6</v>
      </c>
      <c r="F61" s="29">
        <v>2</v>
      </c>
    </row>
    <row r="62" spans="1:6" ht="15.75">
      <c r="A62" s="28" t="s">
        <v>2310</v>
      </c>
      <c r="B62" s="29">
        <v>59</v>
      </c>
      <c r="C62" s="29">
        <v>57</v>
      </c>
      <c r="D62" s="29">
        <v>7</v>
      </c>
      <c r="E62" s="29">
        <v>7</v>
      </c>
      <c r="F62" s="29">
        <v>1</v>
      </c>
    </row>
    <row r="63" spans="1:6" ht="15.75">
      <c r="A63" s="28" t="s">
        <v>2311</v>
      </c>
      <c r="B63" s="29">
        <v>60</v>
      </c>
      <c r="C63" s="29">
        <v>58</v>
      </c>
      <c r="D63" s="29">
        <v>6</v>
      </c>
      <c r="E63" s="29">
        <v>7</v>
      </c>
      <c r="F63" s="29">
        <v>1</v>
      </c>
    </row>
    <row r="64" spans="1:6" ht="15.75">
      <c r="A64" s="28" t="s">
        <v>2313</v>
      </c>
      <c r="B64" s="29">
        <v>61</v>
      </c>
      <c r="C64" s="29">
        <v>59</v>
      </c>
      <c r="D64" s="29">
        <v>5</v>
      </c>
      <c r="E64" s="29">
        <v>7</v>
      </c>
      <c r="F64" s="29">
        <v>1</v>
      </c>
    </row>
    <row r="65" spans="1:6" ht="15.75">
      <c r="A65" s="28" t="s">
        <v>103</v>
      </c>
      <c r="B65" s="29">
        <v>62</v>
      </c>
      <c r="C65" s="29">
        <v>60</v>
      </c>
      <c r="D65" s="29">
        <v>4</v>
      </c>
      <c r="E65" s="29">
        <v>7</v>
      </c>
      <c r="F65" s="29">
        <v>1</v>
      </c>
    </row>
    <row r="66" spans="1:6" ht="15.75">
      <c r="A66" s="28" t="s">
        <v>1333</v>
      </c>
      <c r="B66" s="29">
        <v>63</v>
      </c>
      <c r="C66" s="29">
        <v>61</v>
      </c>
      <c r="D66" s="29">
        <v>3</v>
      </c>
      <c r="E66" s="29">
        <v>7</v>
      </c>
      <c r="F66" s="29">
        <v>1</v>
      </c>
    </row>
    <row r="67" spans="1:6" ht="15.75">
      <c r="A67" s="28" t="s">
        <v>2316</v>
      </c>
      <c r="B67" s="29">
        <v>64</v>
      </c>
      <c r="C67" s="29">
        <v>62</v>
      </c>
      <c r="D67" s="29">
        <v>2</v>
      </c>
      <c r="E67" s="29">
        <v>7</v>
      </c>
      <c r="F67" s="29">
        <v>1</v>
      </c>
    </row>
    <row r="68" spans="1:6" ht="15.75">
      <c r="A68" s="28" t="s">
        <v>2307</v>
      </c>
      <c r="B68" s="29">
        <v>65</v>
      </c>
      <c r="C68" s="29">
        <v>63</v>
      </c>
      <c r="D68" s="29">
        <v>1</v>
      </c>
      <c r="E68" s="29">
        <v>7</v>
      </c>
      <c r="F68" s="29">
        <v>1</v>
      </c>
    </row>
  </sheetData>
  <printOptions horizontalCentered="1" verticalCentered="1" gridLines="1"/>
  <pageMargins left="0.75" right="0.75" top="0.5" bottom="0" header="0" footer="0"/>
  <pageSetup scale="72" orientation="portrait" horizontalDpi="300" verticalDpi="300" r:id="rId1"/>
  <headerFooter alignWithMargins="0">
    <oddHeader>&amp;C&amp;"Arial,Bold"&amp;18Tehilim 110</oddHeader>
  </headerFooter>
  <legacyDrawing r:id="rId2"/>
</worksheet>
</file>

<file path=xl/worksheets/sheet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pageSetUpPr fitToPage="1"/>
  </sheetPr>
  <dimension ref="A1:R105"/>
  <sheetViews>
    <sheetView showZeros="0" workbookViewId="0">
      <selection activeCell="S18" sqref="S18"/>
    </sheetView>
  </sheetViews>
  <sheetFormatPr defaultColWidth="22.28515625" defaultRowHeight="12.75"/>
  <cols>
    <col min="1" max="1" width="10.28515625" style="3" customWidth="1"/>
    <col min="2" max="2" width="5.7109375" style="3" customWidth="1"/>
    <col min="3" max="3" width="6" style="3" bestFit="1" customWidth="1"/>
    <col min="4" max="6" width="5.7109375" style="3" customWidth="1"/>
    <col min="7" max="7" width="10.28515625" style="3" customWidth="1"/>
    <col min="8" max="8" width="5.7109375" style="3" customWidth="1"/>
    <col min="9" max="9" width="6" style="3" customWidth="1"/>
    <col min="10" max="12" width="5.7109375" style="3" customWidth="1"/>
    <col min="13" max="13" width="10" style="3" customWidth="1"/>
    <col min="14" max="14" width="5.140625" style="3" customWidth="1"/>
    <col min="15" max="15" width="6" style="3" customWidth="1"/>
    <col min="16" max="18" width="5.140625" style="3" customWidth="1"/>
    <col min="19" max="16384" width="22.28515625" style="3"/>
  </cols>
  <sheetData>
    <row r="1" spans="1:18" ht="15.75">
      <c r="A1" s="3354" t="s">
        <v>2233</v>
      </c>
      <c r="B1" s="3354"/>
      <c r="C1" s="3354"/>
      <c r="D1" s="3354"/>
      <c r="E1" s="3354"/>
      <c r="F1" s="3354"/>
      <c r="G1" s="3354"/>
      <c r="H1" s="3354"/>
      <c r="I1" s="3354"/>
      <c r="J1" s="3354"/>
      <c r="K1" s="3354"/>
      <c r="L1" s="3354"/>
      <c r="M1" s="3355" t="s">
        <v>2234</v>
      </c>
      <c r="N1" s="3354"/>
      <c r="O1" s="3354"/>
      <c r="P1" s="3354"/>
      <c r="Q1" s="3354"/>
      <c r="R1" s="3354"/>
    </row>
    <row r="2" spans="1:18">
      <c r="A2" s="1"/>
      <c r="B2" s="1" t="s">
        <v>1</v>
      </c>
      <c r="C2" s="1" t="s">
        <v>1</v>
      </c>
      <c r="D2" s="1" t="s">
        <v>1</v>
      </c>
      <c r="E2" s="1" t="s">
        <v>0</v>
      </c>
      <c r="F2" s="1" t="s">
        <v>0</v>
      </c>
      <c r="G2" s="1"/>
      <c r="H2" s="1" t="s">
        <v>1</v>
      </c>
      <c r="I2" s="1" t="s">
        <v>1</v>
      </c>
      <c r="J2" s="1" t="s">
        <v>1</v>
      </c>
      <c r="K2" s="1" t="s">
        <v>0</v>
      </c>
      <c r="L2" s="1" t="s">
        <v>0</v>
      </c>
      <c r="M2" s="230"/>
      <c r="N2" s="1" t="s">
        <v>1</v>
      </c>
      <c r="O2" s="1" t="s">
        <v>1</v>
      </c>
      <c r="P2" s="1" t="s">
        <v>1</v>
      </c>
      <c r="Q2" s="1" t="s">
        <v>0</v>
      </c>
      <c r="R2" s="1" t="s">
        <v>0</v>
      </c>
    </row>
    <row r="3" spans="1:18">
      <c r="A3" s="1" t="s">
        <v>1</v>
      </c>
      <c r="B3" s="1" t="s">
        <v>6</v>
      </c>
      <c r="C3" s="1" t="s">
        <v>6</v>
      </c>
      <c r="D3" s="1" t="s">
        <v>6</v>
      </c>
      <c r="E3" s="1" t="s">
        <v>6</v>
      </c>
      <c r="F3" s="1" t="s">
        <v>6</v>
      </c>
      <c r="G3" s="1" t="s">
        <v>1</v>
      </c>
      <c r="H3" s="1" t="s">
        <v>6</v>
      </c>
      <c r="I3" s="1" t="s">
        <v>6</v>
      </c>
      <c r="J3" s="1" t="s">
        <v>6</v>
      </c>
      <c r="K3" s="1" t="s">
        <v>6</v>
      </c>
      <c r="L3" s="1" t="s">
        <v>6</v>
      </c>
      <c r="M3" s="230" t="s">
        <v>1</v>
      </c>
      <c r="N3" s="1" t="s">
        <v>6</v>
      </c>
      <c r="O3" s="1" t="s">
        <v>6</v>
      </c>
      <c r="P3" s="1" t="s">
        <v>6</v>
      </c>
      <c r="Q3" s="1" t="s">
        <v>6</v>
      </c>
      <c r="R3" s="1" t="s">
        <v>6</v>
      </c>
    </row>
    <row r="4" spans="1:18">
      <c r="A4" s="1"/>
      <c r="B4" s="1"/>
      <c r="C4" s="1" t="s">
        <v>195</v>
      </c>
      <c r="D4" s="1" t="s">
        <v>9</v>
      </c>
      <c r="E4" s="1"/>
      <c r="F4" s="1" t="s">
        <v>9</v>
      </c>
      <c r="G4" s="1"/>
      <c r="H4" s="1"/>
      <c r="I4" s="1" t="s">
        <v>195</v>
      </c>
      <c r="J4" s="1" t="s">
        <v>9</v>
      </c>
      <c r="K4" s="1"/>
      <c r="L4" s="1" t="s">
        <v>9</v>
      </c>
      <c r="M4" s="230"/>
      <c r="N4" s="1"/>
      <c r="O4" s="1" t="s">
        <v>195</v>
      </c>
      <c r="P4" s="1" t="s">
        <v>9</v>
      </c>
      <c r="Q4" s="1"/>
      <c r="R4" s="1" t="s">
        <v>9</v>
      </c>
    </row>
    <row r="5" spans="1:18" ht="15.75">
      <c r="A5" s="28" t="s">
        <v>163</v>
      </c>
      <c r="B5" s="29">
        <v>1</v>
      </c>
      <c r="C5" s="29"/>
      <c r="D5" s="29">
        <v>100</v>
      </c>
      <c r="E5" s="29">
        <v>1</v>
      </c>
      <c r="F5" s="29">
        <v>13</v>
      </c>
      <c r="G5" s="1"/>
      <c r="H5" s="1"/>
      <c r="I5" s="1"/>
      <c r="J5" s="1"/>
      <c r="K5" s="1"/>
      <c r="L5" s="1"/>
      <c r="M5" s="231" t="s">
        <v>136</v>
      </c>
      <c r="N5" s="29">
        <v>1</v>
      </c>
      <c r="O5" s="29"/>
      <c r="P5" s="29">
        <v>65</v>
      </c>
      <c r="Q5" s="29">
        <v>1</v>
      </c>
      <c r="R5" s="29">
        <v>7</v>
      </c>
    </row>
    <row r="6" spans="1:18" ht="15.75">
      <c r="A6" s="28" t="s">
        <v>2235</v>
      </c>
      <c r="B6" s="29">
        <v>2</v>
      </c>
      <c r="C6" s="29"/>
      <c r="D6" s="29">
        <v>99</v>
      </c>
      <c r="E6" s="29">
        <v>1</v>
      </c>
      <c r="F6" s="29">
        <v>13</v>
      </c>
      <c r="G6" s="1"/>
      <c r="H6" s="1"/>
      <c r="I6" s="1"/>
      <c r="J6" s="1"/>
      <c r="K6" s="1"/>
      <c r="L6" s="1"/>
      <c r="M6" s="231" t="s">
        <v>135</v>
      </c>
      <c r="N6" s="29">
        <v>2</v>
      </c>
      <c r="O6" s="29"/>
      <c r="P6" s="29">
        <v>64</v>
      </c>
      <c r="Q6" s="29">
        <v>1</v>
      </c>
      <c r="R6" s="29">
        <v>7</v>
      </c>
    </row>
    <row r="7" spans="1:18" ht="15.75">
      <c r="A7" s="28" t="s">
        <v>89</v>
      </c>
      <c r="B7" s="29">
        <v>3</v>
      </c>
      <c r="C7" s="29"/>
      <c r="D7" s="29">
        <v>98</v>
      </c>
      <c r="E7" s="29">
        <v>1</v>
      </c>
      <c r="F7" s="29">
        <v>13</v>
      </c>
      <c r="G7" s="1"/>
      <c r="H7" s="1"/>
      <c r="I7" s="1"/>
      <c r="J7" s="1"/>
      <c r="K7" s="1"/>
      <c r="L7" s="1"/>
      <c r="M7" s="231"/>
      <c r="N7" s="29"/>
      <c r="O7" s="29"/>
      <c r="P7" s="29"/>
      <c r="Q7" s="29"/>
      <c r="R7" s="29"/>
    </row>
    <row r="8" spans="1:18" ht="15.75">
      <c r="A8" s="28" t="s">
        <v>136</v>
      </c>
      <c r="B8" s="29">
        <v>4</v>
      </c>
      <c r="C8" s="29"/>
      <c r="D8" s="29">
        <v>97</v>
      </c>
      <c r="E8" s="29">
        <v>1</v>
      </c>
      <c r="F8" s="29">
        <v>13</v>
      </c>
      <c r="G8" s="1"/>
      <c r="H8" s="1"/>
      <c r="I8" s="1"/>
      <c r="J8" s="1"/>
      <c r="K8" s="1"/>
      <c r="L8" s="1"/>
      <c r="M8" s="231"/>
      <c r="N8" s="29"/>
      <c r="O8" s="29"/>
      <c r="P8" s="29"/>
      <c r="Q8" s="29"/>
      <c r="R8" s="29"/>
    </row>
    <row r="9" spans="1:18" ht="15.75">
      <c r="A9" s="28"/>
      <c r="B9" s="29"/>
      <c r="C9" s="29"/>
      <c r="D9" s="29"/>
      <c r="E9" s="29"/>
      <c r="F9" s="29"/>
      <c r="G9" s="1"/>
      <c r="H9" s="1"/>
      <c r="I9" s="1"/>
      <c r="J9" s="1"/>
      <c r="K9" s="1"/>
      <c r="L9" s="1"/>
      <c r="M9" s="231"/>
      <c r="N9" s="29"/>
      <c r="O9" s="29"/>
      <c r="P9" s="29"/>
      <c r="Q9" s="29"/>
      <c r="R9" s="29"/>
    </row>
    <row r="10" spans="1:18" ht="15.75">
      <c r="A10" s="44" t="s">
        <v>2236</v>
      </c>
      <c r="B10" s="29">
        <v>5</v>
      </c>
      <c r="C10" s="29">
        <v>1</v>
      </c>
      <c r="D10" s="29">
        <v>96</v>
      </c>
      <c r="E10" s="29">
        <v>2</v>
      </c>
      <c r="F10" s="29">
        <v>12</v>
      </c>
      <c r="G10" s="28" t="s">
        <v>89</v>
      </c>
      <c r="H10" s="29">
        <v>41</v>
      </c>
      <c r="I10" s="29">
        <v>37</v>
      </c>
      <c r="J10" s="29">
        <v>60</v>
      </c>
      <c r="K10" s="29">
        <v>6</v>
      </c>
      <c r="L10" s="29">
        <v>8</v>
      </c>
      <c r="M10" s="232" t="s">
        <v>2236</v>
      </c>
      <c r="N10" s="29">
        <v>3</v>
      </c>
      <c r="O10" s="29">
        <v>1</v>
      </c>
      <c r="P10" s="29">
        <v>63</v>
      </c>
      <c r="Q10" s="29">
        <v>1</v>
      </c>
      <c r="R10" s="29">
        <v>7</v>
      </c>
    </row>
    <row r="11" spans="1:18" ht="15.75">
      <c r="A11" s="44" t="s">
        <v>2237</v>
      </c>
      <c r="B11" s="29">
        <v>6</v>
      </c>
      <c r="C11" s="29">
        <v>2</v>
      </c>
      <c r="D11" s="29">
        <v>95</v>
      </c>
      <c r="E11" s="29">
        <v>2</v>
      </c>
      <c r="F11" s="29">
        <v>12</v>
      </c>
      <c r="G11" s="28" t="s">
        <v>2238</v>
      </c>
      <c r="H11" s="29">
        <v>42</v>
      </c>
      <c r="I11" s="29">
        <v>38</v>
      </c>
      <c r="J11" s="29">
        <v>59</v>
      </c>
      <c r="K11" s="29">
        <v>6</v>
      </c>
      <c r="L11" s="29">
        <v>8</v>
      </c>
      <c r="M11" s="232" t="s">
        <v>89</v>
      </c>
      <c r="N11" s="29">
        <v>4</v>
      </c>
      <c r="O11" s="29">
        <v>2</v>
      </c>
      <c r="P11" s="29">
        <v>62</v>
      </c>
      <c r="Q11" s="29">
        <v>1</v>
      </c>
      <c r="R11" s="29">
        <v>7</v>
      </c>
    </row>
    <row r="12" spans="1:18" ht="15.75">
      <c r="A12" s="28" t="s">
        <v>2239</v>
      </c>
      <c r="B12" s="29">
        <v>7</v>
      </c>
      <c r="C12" s="29">
        <v>3</v>
      </c>
      <c r="D12" s="29">
        <v>94</v>
      </c>
      <c r="E12" s="29">
        <v>2</v>
      </c>
      <c r="F12" s="29">
        <v>12</v>
      </c>
      <c r="G12" s="28" t="s">
        <v>350</v>
      </c>
      <c r="H12" s="29">
        <v>43</v>
      </c>
      <c r="I12" s="29">
        <v>39</v>
      </c>
      <c r="J12" s="29">
        <v>58</v>
      </c>
      <c r="K12" s="29">
        <v>6</v>
      </c>
      <c r="L12" s="29">
        <v>8</v>
      </c>
      <c r="M12" s="231" t="s">
        <v>2240</v>
      </c>
      <c r="N12" s="29">
        <v>5</v>
      </c>
      <c r="O12" s="29">
        <v>3</v>
      </c>
      <c r="P12" s="29">
        <v>61</v>
      </c>
      <c r="Q12" s="29">
        <v>1</v>
      </c>
      <c r="R12" s="29">
        <v>7</v>
      </c>
    </row>
    <row r="13" spans="1:18" ht="15.75">
      <c r="A13" s="28" t="s">
        <v>1811</v>
      </c>
      <c r="B13" s="29">
        <v>8</v>
      </c>
      <c r="C13" s="29">
        <v>4</v>
      </c>
      <c r="D13" s="29">
        <v>93</v>
      </c>
      <c r="E13" s="29">
        <v>2</v>
      </c>
      <c r="F13" s="29">
        <v>12</v>
      </c>
      <c r="G13" s="28" t="s">
        <v>2241</v>
      </c>
      <c r="H13" s="29">
        <v>44</v>
      </c>
      <c r="I13" s="29">
        <v>40</v>
      </c>
      <c r="J13" s="29">
        <v>57</v>
      </c>
      <c r="K13" s="29">
        <v>6</v>
      </c>
      <c r="L13" s="29">
        <v>8</v>
      </c>
      <c r="M13" s="233" t="s">
        <v>2242</v>
      </c>
      <c r="N13" s="29">
        <v>6</v>
      </c>
      <c r="O13" s="29">
        <v>4</v>
      </c>
      <c r="P13" s="29">
        <v>60</v>
      </c>
      <c r="Q13" s="29">
        <v>1</v>
      </c>
      <c r="R13" s="29">
        <v>7</v>
      </c>
    </row>
    <row r="14" spans="1:18" ht="15.75">
      <c r="A14" s="28" t="s">
        <v>812</v>
      </c>
      <c r="B14" s="29">
        <v>9</v>
      </c>
      <c r="C14" s="29">
        <v>5</v>
      </c>
      <c r="D14" s="29">
        <v>92</v>
      </c>
      <c r="E14" s="29">
        <v>2</v>
      </c>
      <c r="F14" s="29">
        <v>12</v>
      </c>
      <c r="G14" s="28" t="s">
        <v>173</v>
      </c>
      <c r="H14" s="29">
        <v>45</v>
      </c>
      <c r="I14" s="29">
        <v>41</v>
      </c>
      <c r="J14" s="29">
        <v>56</v>
      </c>
      <c r="K14" s="29">
        <v>6</v>
      </c>
      <c r="L14" s="29">
        <v>8</v>
      </c>
      <c r="M14" s="233" t="s">
        <v>2243</v>
      </c>
      <c r="N14" s="29">
        <v>7</v>
      </c>
      <c r="O14" s="29">
        <v>5</v>
      </c>
      <c r="P14" s="29">
        <v>59</v>
      </c>
      <c r="Q14" s="29">
        <v>1</v>
      </c>
      <c r="R14" s="29">
        <v>7</v>
      </c>
    </row>
    <row r="15" spans="1:18" ht="15.75">
      <c r="A15" s="28" t="s">
        <v>142</v>
      </c>
      <c r="B15" s="29">
        <v>10</v>
      </c>
      <c r="C15" s="29">
        <v>6</v>
      </c>
      <c r="D15" s="29">
        <v>91</v>
      </c>
      <c r="E15" s="29">
        <v>2</v>
      </c>
      <c r="F15" s="29">
        <v>12</v>
      </c>
      <c r="G15" s="28" t="s">
        <v>2244</v>
      </c>
      <c r="H15" s="29">
        <v>46</v>
      </c>
      <c r="I15" s="29">
        <v>42</v>
      </c>
      <c r="J15" s="29">
        <v>55</v>
      </c>
      <c r="K15" s="29">
        <v>6</v>
      </c>
      <c r="L15" s="29">
        <v>8</v>
      </c>
      <c r="M15" s="234" t="s">
        <v>173</v>
      </c>
      <c r="N15" s="29">
        <v>8</v>
      </c>
      <c r="O15" s="29">
        <v>6</v>
      </c>
      <c r="P15" s="29">
        <v>58</v>
      </c>
      <c r="Q15" s="29">
        <v>1</v>
      </c>
      <c r="R15" s="29">
        <v>7</v>
      </c>
    </row>
    <row r="16" spans="1:18" ht="15.75">
      <c r="A16" s="28" t="s">
        <v>1268</v>
      </c>
      <c r="B16" s="29">
        <v>11</v>
      </c>
      <c r="C16" s="29">
        <v>7</v>
      </c>
      <c r="D16" s="29">
        <v>90</v>
      </c>
      <c r="E16" s="29">
        <v>2</v>
      </c>
      <c r="F16" s="29">
        <v>12</v>
      </c>
      <c r="G16" s="28" t="s">
        <v>2245</v>
      </c>
      <c r="H16" s="29">
        <v>47</v>
      </c>
      <c r="I16" s="29">
        <v>43</v>
      </c>
      <c r="J16" s="29">
        <v>54</v>
      </c>
      <c r="K16" s="29">
        <v>7</v>
      </c>
      <c r="L16" s="29">
        <v>7</v>
      </c>
      <c r="M16" s="234" t="s">
        <v>1194</v>
      </c>
      <c r="N16" s="29">
        <v>9</v>
      </c>
      <c r="O16" s="29">
        <v>7</v>
      </c>
      <c r="P16" s="29">
        <v>57</v>
      </c>
      <c r="Q16" s="29">
        <v>1</v>
      </c>
      <c r="R16" s="29">
        <v>7</v>
      </c>
    </row>
    <row r="17" spans="1:18" ht="15.75">
      <c r="A17" s="28" t="s">
        <v>371</v>
      </c>
      <c r="B17" s="29">
        <v>12</v>
      </c>
      <c r="C17" s="29">
        <v>8</v>
      </c>
      <c r="D17" s="29">
        <v>89</v>
      </c>
      <c r="E17" s="29">
        <v>2</v>
      </c>
      <c r="F17" s="29">
        <v>12</v>
      </c>
      <c r="G17" s="28" t="s">
        <v>2246</v>
      </c>
      <c r="H17" s="29">
        <v>48</v>
      </c>
      <c r="I17" s="29">
        <v>44</v>
      </c>
      <c r="J17" s="29">
        <v>53</v>
      </c>
      <c r="K17" s="29">
        <v>7</v>
      </c>
      <c r="L17" s="29">
        <v>7</v>
      </c>
      <c r="M17" s="234" t="s">
        <v>2247</v>
      </c>
      <c r="N17" s="29">
        <v>10</v>
      </c>
      <c r="O17" s="29">
        <v>8</v>
      </c>
      <c r="P17" s="29">
        <v>56</v>
      </c>
      <c r="Q17" s="29">
        <v>1</v>
      </c>
      <c r="R17" s="29">
        <v>7</v>
      </c>
    </row>
    <row r="18" spans="1:18" ht="15.75">
      <c r="A18" s="28" t="s">
        <v>369</v>
      </c>
      <c r="B18" s="29">
        <v>13</v>
      </c>
      <c r="C18" s="29">
        <v>9</v>
      </c>
      <c r="D18" s="29">
        <v>88</v>
      </c>
      <c r="E18" s="29">
        <v>2</v>
      </c>
      <c r="F18" s="29">
        <v>12</v>
      </c>
      <c r="G18" s="28" t="s">
        <v>349</v>
      </c>
      <c r="H18" s="29">
        <v>49</v>
      </c>
      <c r="I18" s="29">
        <v>45</v>
      </c>
      <c r="J18" s="29">
        <v>52</v>
      </c>
      <c r="K18" s="29">
        <v>7</v>
      </c>
      <c r="L18" s="29">
        <v>7</v>
      </c>
      <c r="M18" s="234" t="s">
        <v>2248</v>
      </c>
      <c r="N18" s="29">
        <v>11</v>
      </c>
      <c r="O18" s="29">
        <v>9</v>
      </c>
      <c r="P18" s="29">
        <v>55</v>
      </c>
      <c r="Q18" s="29">
        <v>1</v>
      </c>
      <c r="R18" s="29">
        <v>7</v>
      </c>
    </row>
    <row r="19" spans="1:18" ht="15.75">
      <c r="A19" s="28" t="s">
        <v>1161</v>
      </c>
      <c r="B19" s="29">
        <v>14</v>
      </c>
      <c r="C19" s="29">
        <v>10</v>
      </c>
      <c r="D19" s="29">
        <v>87</v>
      </c>
      <c r="E19" s="29">
        <v>2</v>
      </c>
      <c r="F19" s="29">
        <v>12</v>
      </c>
      <c r="G19" s="30" t="s">
        <v>2249</v>
      </c>
      <c r="H19" s="29">
        <v>50</v>
      </c>
      <c r="I19" s="29">
        <v>46</v>
      </c>
      <c r="J19" s="29">
        <v>51</v>
      </c>
      <c r="K19" s="29">
        <v>7</v>
      </c>
      <c r="L19" s="29">
        <v>7</v>
      </c>
      <c r="M19" s="234" t="s">
        <v>2250</v>
      </c>
      <c r="N19" s="29">
        <v>12</v>
      </c>
      <c r="O19" s="29">
        <v>10</v>
      </c>
      <c r="P19" s="29">
        <v>54</v>
      </c>
      <c r="Q19" s="29">
        <v>1</v>
      </c>
      <c r="R19" s="29">
        <v>7</v>
      </c>
    </row>
    <row r="20" spans="1:18" ht="15.75">
      <c r="A20" s="28" t="s">
        <v>126</v>
      </c>
      <c r="B20" s="29">
        <v>15</v>
      </c>
      <c r="C20" s="29">
        <v>11</v>
      </c>
      <c r="D20" s="29">
        <v>86</v>
      </c>
      <c r="E20" s="29">
        <v>3</v>
      </c>
      <c r="F20" s="29">
        <v>11</v>
      </c>
      <c r="G20" s="30" t="s">
        <v>2251</v>
      </c>
      <c r="H20" s="29">
        <v>51</v>
      </c>
      <c r="I20" s="29">
        <v>47</v>
      </c>
      <c r="J20" s="29">
        <v>50</v>
      </c>
      <c r="K20" s="29">
        <v>7</v>
      </c>
      <c r="L20" s="29">
        <v>7</v>
      </c>
      <c r="M20" s="231" t="s">
        <v>2252</v>
      </c>
      <c r="N20" s="29">
        <v>13</v>
      </c>
      <c r="O20" s="29">
        <v>11</v>
      </c>
      <c r="P20" s="29">
        <v>53</v>
      </c>
      <c r="Q20" s="29">
        <v>2</v>
      </c>
      <c r="R20" s="29">
        <v>6</v>
      </c>
    </row>
    <row r="21" spans="1:18" ht="15.75">
      <c r="A21" s="28" t="s">
        <v>2253</v>
      </c>
      <c r="B21" s="29">
        <v>16</v>
      </c>
      <c r="C21" s="29">
        <v>12</v>
      </c>
      <c r="D21" s="29">
        <v>85</v>
      </c>
      <c r="E21" s="29">
        <v>3</v>
      </c>
      <c r="F21" s="29">
        <v>11</v>
      </c>
      <c r="G21" s="30" t="s">
        <v>2254</v>
      </c>
      <c r="H21" s="29">
        <v>52</v>
      </c>
      <c r="I21" s="31">
        <v>48</v>
      </c>
      <c r="J21" s="29">
        <v>49</v>
      </c>
      <c r="K21" s="29">
        <v>7</v>
      </c>
      <c r="L21" s="29">
        <v>7</v>
      </c>
      <c r="M21" s="231" t="s">
        <v>2255</v>
      </c>
      <c r="N21" s="29">
        <v>14</v>
      </c>
      <c r="O21" s="29">
        <v>12</v>
      </c>
      <c r="P21" s="29">
        <v>52</v>
      </c>
      <c r="Q21" s="29">
        <v>2</v>
      </c>
      <c r="R21" s="29">
        <v>6</v>
      </c>
    </row>
    <row r="22" spans="1:18" ht="15.75">
      <c r="A22" s="28" t="s">
        <v>177</v>
      </c>
      <c r="B22" s="29">
        <v>17</v>
      </c>
      <c r="C22" s="29">
        <v>13</v>
      </c>
      <c r="D22" s="29">
        <v>84</v>
      </c>
      <c r="E22" s="29">
        <v>3</v>
      </c>
      <c r="F22" s="29">
        <v>11</v>
      </c>
      <c r="G22" s="30" t="s">
        <v>1195</v>
      </c>
      <c r="H22" s="29">
        <v>53</v>
      </c>
      <c r="I22" s="29">
        <v>49</v>
      </c>
      <c r="J22" s="31">
        <v>48</v>
      </c>
      <c r="K22" s="29">
        <v>7</v>
      </c>
      <c r="L22" s="29">
        <v>7</v>
      </c>
      <c r="M22" s="231" t="s">
        <v>2256</v>
      </c>
      <c r="N22" s="29">
        <v>15</v>
      </c>
      <c r="O22" s="29">
        <v>13</v>
      </c>
      <c r="P22" s="29">
        <v>51</v>
      </c>
      <c r="Q22" s="29">
        <v>2</v>
      </c>
      <c r="R22" s="29">
        <v>6</v>
      </c>
    </row>
    <row r="23" spans="1:18" ht="15.75">
      <c r="A23" s="28" t="s">
        <v>2257</v>
      </c>
      <c r="B23" s="29">
        <v>18</v>
      </c>
      <c r="C23" s="29">
        <v>14</v>
      </c>
      <c r="D23" s="29">
        <v>83</v>
      </c>
      <c r="E23" s="29">
        <v>3</v>
      </c>
      <c r="F23" s="29">
        <v>11</v>
      </c>
      <c r="G23" s="30" t="s">
        <v>2258</v>
      </c>
      <c r="H23" s="29">
        <v>54</v>
      </c>
      <c r="I23" s="29">
        <v>50</v>
      </c>
      <c r="J23" s="29">
        <v>47</v>
      </c>
      <c r="K23" s="29">
        <v>7</v>
      </c>
      <c r="L23" s="29">
        <v>7</v>
      </c>
      <c r="M23" s="231" t="s">
        <v>89</v>
      </c>
      <c r="N23" s="29">
        <v>16</v>
      </c>
      <c r="O23" s="29">
        <v>14</v>
      </c>
      <c r="P23" s="29">
        <v>50</v>
      </c>
      <c r="Q23" s="29">
        <v>2</v>
      </c>
      <c r="R23" s="29">
        <v>6</v>
      </c>
    </row>
    <row r="24" spans="1:18" ht="15.75">
      <c r="A24" s="28" t="s">
        <v>2259</v>
      </c>
      <c r="B24" s="29">
        <v>19</v>
      </c>
      <c r="C24" s="29">
        <v>15</v>
      </c>
      <c r="D24" s="29">
        <v>82</v>
      </c>
      <c r="E24" s="29">
        <v>3</v>
      </c>
      <c r="F24" s="29">
        <v>11</v>
      </c>
      <c r="G24" s="30" t="s">
        <v>2260</v>
      </c>
      <c r="H24" s="29">
        <v>55</v>
      </c>
      <c r="I24" s="29">
        <v>51</v>
      </c>
      <c r="J24" s="29">
        <v>46</v>
      </c>
      <c r="K24" s="29">
        <v>7</v>
      </c>
      <c r="L24" s="29">
        <v>7</v>
      </c>
      <c r="M24" s="231" t="s">
        <v>1254</v>
      </c>
      <c r="N24" s="29">
        <v>17</v>
      </c>
      <c r="O24" s="29">
        <v>15</v>
      </c>
      <c r="P24" s="29">
        <v>49</v>
      </c>
      <c r="Q24" s="29">
        <v>2</v>
      </c>
      <c r="R24" s="29">
        <v>6</v>
      </c>
    </row>
    <row r="25" spans="1:18" ht="15.75">
      <c r="A25" s="28" t="s">
        <v>2261</v>
      </c>
      <c r="B25" s="29">
        <v>20</v>
      </c>
      <c r="C25" s="29">
        <v>16</v>
      </c>
      <c r="D25" s="29">
        <v>81</v>
      </c>
      <c r="E25" s="29">
        <v>3</v>
      </c>
      <c r="F25" s="29">
        <v>11</v>
      </c>
      <c r="G25" s="30" t="s">
        <v>89</v>
      </c>
      <c r="H25" s="29">
        <v>56</v>
      </c>
      <c r="I25" s="29">
        <v>52</v>
      </c>
      <c r="J25" s="29">
        <v>45</v>
      </c>
      <c r="K25" s="29">
        <v>7</v>
      </c>
      <c r="L25" s="29">
        <v>7</v>
      </c>
      <c r="M25" s="231" t="s">
        <v>2262</v>
      </c>
      <c r="N25" s="29">
        <v>18</v>
      </c>
      <c r="O25" s="29">
        <v>16</v>
      </c>
      <c r="P25" s="29">
        <v>48</v>
      </c>
      <c r="Q25" s="29">
        <v>2</v>
      </c>
      <c r="R25" s="29">
        <v>6</v>
      </c>
    </row>
    <row r="26" spans="1:18" ht="15.75">
      <c r="A26" s="28" t="s">
        <v>2263</v>
      </c>
      <c r="B26" s="29">
        <v>21</v>
      </c>
      <c r="C26" s="29">
        <v>17</v>
      </c>
      <c r="D26" s="29">
        <v>80</v>
      </c>
      <c r="E26" s="29">
        <v>3</v>
      </c>
      <c r="F26" s="29">
        <v>11</v>
      </c>
      <c r="G26" s="28" t="s">
        <v>138</v>
      </c>
      <c r="H26" s="29">
        <v>57</v>
      </c>
      <c r="I26" s="29">
        <v>53</v>
      </c>
      <c r="J26" s="29">
        <v>44</v>
      </c>
      <c r="K26" s="29">
        <v>8</v>
      </c>
      <c r="L26" s="29">
        <v>6</v>
      </c>
      <c r="M26" s="231" t="s">
        <v>1811</v>
      </c>
      <c r="N26" s="29">
        <v>19</v>
      </c>
      <c r="O26" s="29">
        <v>17</v>
      </c>
      <c r="P26" s="29">
        <v>47</v>
      </c>
      <c r="Q26" s="29">
        <v>2</v>
      </c>
      <c r="R26" s="29">
        <v>6</v>
      </c>
    </row>
    <row r="27" spans="1:18" ht="15.75">
      <c r="A27" s="28" t="s">
        <v>385</v>
      </c>
      <c r="B27" s="29">
        <v>22</v>
      </c>
      <c r="C27" s="29">
        <v>18</v>
      </c>
      <c r="D27" s="29">
        <v>79</v>
      </c>
      <c r="E27" s="29">
        <v>4</v>
      </c>
      <c r="F27" s="29">
        <v>10</v>
      </c>
      <c r="G27" s="28" t="s">
        <v>2264</v>
      </c>
      <c r="H27" s="29">
        <v>58</v>
      </c>
      <c r="I27" s="29">
        <v>54</v>
      </c>
      <c r="J27" s="29">
        <v>43</v>
      </c>
      <c r="K27" s="29">
        <v>8</v>
      </c>
      <c r="L27" s="29">
        <v>6</v>
      </c>
      <c r="M27" s="231" t="s">
        <v>2247</v>
      </c>
      <c r="N27" s="29">
        <v>20</v>
      </c>
      <c r="O27" s="29">
        <v>18</v>
      </c>
      <c r="P27" s="29">
        <v>46</v>
      </c>
      <c r="Q27" s="29">
        <v>2</v>
      </c>
      <c r="R27" s="29">
        <v>6</v>
      </c>
    </row>
    <row r="28" spans="1:18" ht="15.75">
      <c r="A28" s="28" t="s">
        <v>2034</v>
      </c>
      <c r="B28" s="29">
        <v>23</v>
      </c>
      <c r="C28" s="29">
        <v>19</v>
      </c>
      <c r="D28" s="29">
        <v>78</v>
      </c>
      <c r="E28" s="29">
        <v>4</v>
      </c>
      <c r="F28" s="29">
        <v>10</v>
      </c>
      <c r="G28" s="28" t="s">
        <v>350</v>
      </c>
      <c r="H28" s="29">
        <v>59</v>
      </c>
      <c r="I28" s="29">
        <v>55</v>
      </c>
      <c r="J28" s="29">
        <v>42</v>
      </c>
      <c r="K28" s="29">
        <v>8</v>
      </c>
      <c r="L28" s="29">
        <v>6</v>
      </c>
      <c r="M28" s="231" t="s">
        <v>162</v>
      </c>
      <c r="N28" s="29">
        <v>21</v>
      </c>
      <c r="O28" s="29">
        <v>19</v>
      </c>
      <c r="P28" s="29">
        <v>45</v>
      </c>
      <c r="Q28" s="29">
        <v>3</v>
      </c>
      <c r="R28" s="29">
        <v>5</v>
      </c>
    </row>
    <row r="29" spans="1:18" ht="15.75">
      <c r="A29" s="28" t="s">
        <v>380</v>
      </c>
      <c r="B29" s="29">
        <v>24</v>
      </c>
      <c r="C29" s="29">
        <v>20</v>
      </c>
      <c r="D29" s="29">
        <v>77</v>
      </c>
      <c r="E29" s="29">
        <v>4</v>
      </c>
      <c r="F29" s="29">
        <v>10</v>
      </c>
      <c r="G29" s="28" t="s">
        <v>371</v>
      </c>
      <c r="H29" s="29">
        <v>60</v>
      </c>
      <c r="I29" s="29">
        <v>56</v>
      </c>
      <c r="J29" s="29">
        <v>41</v>
      </c>
      <c r="K29" s="29">
        <v>8</v>
      </c>
      <c r="L29" s="29">
        <v>6</v>
      </c>
      <c r="M29" s="231" t="s">
        <v>2265</v>
      </c>
      <c r="N29" s="29">
        <v>22</v>
      </c>
      <c r="O29" s="29">
        <v>20</v>
      </c>
      <c r="P29" s="29">
        <v>44</v>
      </c>
      <c r="Q29" s="29">
        <v>3</v>
      </c>
      <c r="R29" s="29">
        <v>5</v>
      </c>
    </row>
    <row r="30" spans="1:18" ht="15.75">
      <c r="A30" s="28" t="s">
        <v>389</v>
      </c>
      <c r="B30" s="29">
        <v>25</v>
      </c>
      <c r="C30" s="29">
        <v>21</v>
      </c>
      <c r="D30" s="29">
        <v>76</v>
      </c>
      <c r="E30" s="29">
        <v>4</v>
      </c>
      <c r="F30" s="29">
        <v>10</v>
      </c>
      <c r="G30" s="28" t="s">
        <v>2266</v>
      </c>
      <c r="H30" s="29">
        <v>61</v>
      </c>
      <c r="I30" s="29">
        <v>57</v>
      </c>
      <c r="J30" s="29">
        <v>40</v>
      </c>
      <c r="K30" s="29">
        <v>8</v>
      </c>
      <c r="L30" s="29">
        <v>6</v>
      </c>
      <c r="M30" s="231" t="s">
        <v>1332</v>
      </c>
      <c r="N30" s="29">
        <v>23</v>
      </c>
      <c r="O30" s="29">
        <v>21</v>
      </c>
      <c r="P30" s="29">
        <v>43</v>
      </c>
      <c r="Q30" s="29">
        <v>3</v>
      </c>
      <c r="R30" s="29">
        <v>5</v>
      </c>
    </row>
    <row r="31" spans="1:18" ht="15.75">
      <c r="A31" s="28" t="s">
        <v>2267</v>
      </c>
      <c r="B31" s="29">
        <v>26</v>
      </c>
      <c r="C31" s="29">
        <v>22</v>
      </c>
      <c r="D31" s="29">
        <v>75</v>
      </c>
      <c r="E31" s="29">
        <v>4</v>
      </c>
      <c r="F31" s="29">
        <v>10</v>
      </c>
      <c r="G31" s="28" t="s">
        <v>1195</v>
      </c>
      <c r="H31" s="29">
        <v>62</v>
      </c>
      <c r="I31" s="29">
        <v>58</v>
      </c>
      <c r="J31" s="29">
        <v>39</v>
      </c>
      <c r="K31" s="29">
        <v>8</v>
      </c>
      <c r="L31" s="29">
        <v>6</v>
      </c>
      <c r="M31" s="231" t="s">
        <v>2268</v>
      </c>
      <c r="N31" s="29">
        <v>24</v>
      </c>
      <c r="O31" s="29">
        <v>22</v>
      </c>
      <c r="P31" s="29">
        <v>42</v>
      </c>
      <c r="Q31" s="29">
        <v>3</v>
      </c>
      <c r="R31" s="29">
        <v>5</v>
      </c>
    </row>
    <row r="32" spans="1:18" ht="15.75">
      <c r="A32" s="28" t="s">
        <v>2269</v>
      </c>
      <c r="B32" s="29">
        <v>27</v>
      </c>
      <c r="C32" s="29">
        <v>23</v>
      </c>
      <c r="D32" s="29">
        <v>74</v>
      </c>
      <c r="E32" s="29">
        <v>4</v>
      </c>
      <c r="F32" s="29">
        <v>10</v>
      </c>
      <c r="G32" s="235" t="s">
        <v>2270</v>
      </c>
      <c r="H32" s="29">
        <v>63</v>
      </c>
      <c r="I32" s="29">
        <v>59</v>
      </c>
      <c r="J32" s="29">
        <v>38</v>
      </c>
      <c r="K32" s="29">
        <v>8</v>
      </c>
      <c r="L32" s="29">
        <v>6</v>
      </c>
      <c r="M32" s="231" t="s">
        <v>2271</v>
      </c>
      <c r="N32" s="29">
        <v>25</v>
      </c>
      <c r="O32" s="29">
        <v>23</v>
      </c>
      <c r="P32" s="29">
        <v>41</v>
      </c>
      <c r="Q32" s="29">
        <v>3</v>
      </c>
      <c r="R32" s="29">
        <v>5</v>
      </c>
    </row>
    <row r="33" spans="1:18" ht="15.75">
      <c r="A33" s="28" t="s">
        <v>2272</v>
      </c>
      <c r="B33" s="29">
        <v>28</v>
      </c>
      <c r="C33" s="29">
        <v>24</v>
      </c>
      <c r="D33" s="29">
        <v>73</v>
      </c>
      <c r="E33" s="29">
        <v>4</v>
      </c>
      <c r="F33" s="29">
        <v>10</v>
      </c>
      <c r="G33" s="235" t="s">
        <v>2273</v>
      </c>
      <c r="H33" s="29">
        <v>64</v>
      </c>
      <c r="I33" s="29">
        <v>60</v>
      </c>
      <c r="J33" s="29">
        <v>37</v>
      </c>
      <c r="K33" s="29">
        <v>8</v>
      </c>
      <c r="L33" s="29">
        <v>6</v>
      </c>
      <c r="M33" s="231" t="s">
        <v>2274</v>
      </c>
      <c r="N33" s="29">
        <v>26</v>
      </c>
      <c r="O33" s="29">
        <v>24</v>
      </c>
      <c r="P33" s="29">
        <v>40</v>
      </c>
      <c r="Q33" s="29">
        <v>3</v>
      </c>
      <c r="R33" s="29">
        <v>5</v>
      </c>
    </row>
    <row r="34" spans="1:18" ht="15.75">
      <c r="A34" s="28" t="s">
        <v>380</v>
      </c>
      <c r="B34" s="29">
        <v>29</v>
      </c>
      <c r="C34" s="29">
        <v>25</v>
      </c>
      <c r="D34" s="29">
        <v>72</v>
      </c>
      <c r="E34" s="29">
        <v>5</v>
      </c>
      <c r="F34" s="29">
        <v>9</v>
      </c>
      <c r="G34" s="235" t="s">
        <v>2275</v>
      </c>
      <c r="H34" s="29">
        <v>65</v>
      </c>
      <c r="I34" s="29">
        <v>61</v>
      </c>
      <c r="J34" s="29">
        <v>36</v>
      </c>
      <c r="K34" s="29">
        <v>8</v>
      </c>
      <c r="L34" s="29">
        <v>6</v>
      </c>
      <c r="M34" s="231" t="s">
        <v>2276</v>
      </c>
      <c r="N34" s="29">
        <v>27</v>
      </c>
      <c r="O34" s="29">
        <v>25</v>
      </c>
      <c r="P34" s="29">
        <v>39</v>
      </c>
      <c r="Q34" s="29">
        <v>3</v>
      </c>
      <c r="R34" s="29">
        <v>5</v>
      </c>
    </row>
    <row r="35" spans="1:18" ht="15.75">
      <c r="A35" s="28" t="s">
        <v>2277</v>
      </c>
      <c r="B35" s="29">
        <v>30</v>
      </c>
      <c r="C35" s="29">
        <v>26</v>
      </c>
      <c r="D35" s="29">
        <v>71</v>
      </c>
      <c r="E35" s="29">
        <v>5</v>
      </c>
      <c r="F35" s="29">
        <v>9</v>
      </c>
      <c r="G35" s="28" t="s">
        <v>2278</v>
      </c>
      <c r="H35" s="29">
        <v>66</v>
      </c>
      <c r="I35" s="29">
        <v>62</v>
      </c>
      <c r="J35" s="29">
        <v>35</v>
      </c>
      <c r="K35" s="29">
        <v>9</v>
      </c>
      <c r="L35" s="29">
        <v>5</v>
      </c>
      <c r="M35" s="231" t="s">
        <v>2279</v>
      </c>
      <c r="N35" s="29">
        <v>28</v>
      </c>
      <c r="O35" s="29">
        <v>26</v>
      </c>
      <c r="P35" s="29">
        <v>38</v>
      </c>
      <c r="Q35" s="29">
        <v>3</v>
      </c>
      <c r="R35" s="29">
        <v>5</v>
      </c>
    </row>
    <row r="36" spans="1:18" ht="15.75">
      <c r="A36" s="28" t="s">
        <v>103</v>
      </c>
      <c r="B36" s="29">
        <v>31</v>
      </c>
      <c r="C36" s="29">
        <v>27</v>
      </c>
      <c r="D36" s="29">
        <v>70</v>
      </c>
      <c r="E36" s="29">
        <v>5</v>
      </c>
      <c r="F36" s="29">
        <v>9</v>
      </c>
      <c r="G36" s="28" t="s">
        <v>2280</v>
      </c>
      <c r="H36" s="29">
        <v>67</v>
      </c>
      <c r="I36" s="29">
        <v>63</v>
      </c>
      <c r="J36" s="29">
        <v>34</v>
      </c>
      <c r="K36" s="29">
        <v>9</v>
      </c>
      <c r="L36" s="29">
        <v>5</v>
      </c>
      <c r="M36" s="231" t="s">
        <v>390</v>
      </c>
      <c r="N36" s="29">
        <v>29</v>
      </c>
      <c r="O36" s="29">
        <v>27</v>
      </c>
      <c r="P36" s="29">
        <v>37</v>
      </c>
      <c r="Q36" s="29">
        <v>3</v>
      </c>
      <c r="R36" s="29">
        <v>5</v>
      </c>
    </row>
    <row r="37" spans="1:18" ht="15.75">
      <c r="A37" s="28" t="s">
        <v>2281</v>
      </c>
      <c r="B37" s="29">
        <v>32</v>
      </c>
      <c r="C37" s="29">
        <v>28</v>
      </c>
      <c r="D37" s="29">
        <v>69</v>
      </c>
      <c r="E37" s="29">
        <v>5</v>
      </c>
      <c r="F37" s="29">
        <v>9</v>
      </c>
      <c r="G37" s="28" t="s">
        <v>355</v>
      </c>
      <c r="H37" s="29">
        <v>68</v>
      </c>
      <c r="I37" s="29">
        <v>64</v>
      </c>
      <c r="J37" s="29">
        <v>33</v>
      </c>
      <c r="K37" s="29">
        <v>9</v>
      </c>
      <c r="L37" s="29">
        <v>5</v>
      </c>
      <c r="M37" s="231" t="s">
        <v>2282</v>
      </c>
      <c r="N37" s="29">
        <v>30</v>
      </c>
      <c r="O37" s="29">
        <v>28</v>
      </c>
      <c r="P37" s="29">
        <v>36</v>
      </c>
      <c r="Q37" s="29">
        <v>3</v>
      </c>
      <c r="R37" s="29">
        <v>5</v>
      </c>
    </row>
    <row r="38" spans="1:18" ht="15.75">
      <c r="A38" s="28" t="s">
        <v>2283</v>
      </c>
      <c r="B38" s="29">
        <v>33</v>
      </c>
      <c r="C38" s="29">
        <v>29</v>
      </c>
      <c r="D38" s="29">
        <v>68</v>
      </c>
      <c r="E38" s="29">
        <v>5</v>
      </c>
      <c r="F38" s="29">
        <v>9</v>
      </c>
      <c r="G38" s="45" t="s">
        <v>2284</v>
      </c>
      <c r="H38" s="29">
        <v>69</v>
      </c>
      <c r="I38" s="29">
        <v>65</v>
      </c>
      <c r="J38" s="29">
        <v>32</v>
      </c>
      <c r="K38" s="29">
        <v>9</v>
      </c>
      <c r="L38" s="29">
        <v>5</v>
      </c>
      <c r="M38" s="231" t="s">
        <v>100</v>
      </c>
      <c r="N38" s="29">
        <v>31</v>
      </c>
      <c r="O38" s="29">
        <v>29</v>
      </c>
      <c r="P38" s="29">
        <v>35</v>
      </c>
      <c r="Q38" s="29">
        <v>3</v>
      </c>
      <c r="R38" s="29">
        <v>5</v>
      </c>
    </row>
    <row r="39" spans="1:18" ht="15.75">
      <c r="A39" s="28" t="s">
        <v>103</v>
      </c>
      <c r="B39" s="29">
        <v>34</v>
      </c>
      <c r="C39" s="29">
        <v>30</v>
      </c>
      <c r="D39" s="29">
        <v>67</v>
      </c>
      <c r="E39" s="29">
        <v>5</v>
      </c>
      <c r="F39" s="29">
        <v>9</v>
      </c>
      <c r="G39" s="45" t="s">
        <v>2285</v>
      </c>
      <c r="H39" s="29">
        <v>70</v>
      </c>
      <c r="I39" s="29">
        <v>66</v>
      </c>
      <c r="J39" s="29">
        <v>31</v>
      </c>
      <c r="K39" s="29">
        <v>9</v>
      </c>
      <c r="L39" s="29">
        <v>5</v>
      </c>
      <c r="M39" s="236" t="s">
        <v>1731</v>
      </c>
      <c r="N39" s="29">
        <v>32</v>
      </c>
      <c r="O39" s="29">
        <v>30</v>
      </c>
      <c r="P39" s="29">
        <v>34</v>
      </c>
      <c r="Q39" s="29">
        <v>4</v>
      </c>
      <c r="R39" s="29">
        <v>4</v>
      </c>
    </row>
    <row r="40" spans="1:18" ht="15.75">
      <c r="A40" s="28" t="s">
        <v>125</v>
      </c>
      <c r="B40" s="29">
        <v>35</v>
      </c>
      <c r="C40" s="29">
        <v>31</v>
      </c>
      <c r="D40" s="29">
        <v>66</v>
      </c>
      <c r="E40" s="29">
        <v>5</v>
      </c>
      <c r="F40" s="29">
        <v>9</v>
      </c>
      <c r="G40" s="45" t="s">
        <v>2286</v>
      </c>
      <c r="H40" s="29">
        <v>71</v>
      </c>
      <c r="I40" s="29">
        <v>67</v>
      </c>
      <c r="J40" s="29">
        <v>30</v>
      </c>
      <c r="K40" s="29">
        <v>9</v>
      </c>
      <c r="L40" s="29">
        <v>5</v>
      </c>
      <c r="M40" s="236" t="s">
        <v>89</v>
      </c>
      <c r="N40" s="29">
        <v>33</v>
      </c>
      <c r="O40" s="29">
        <v>31</v>
      </c>
      <c r="P40" s="29">
        <v>33</v>
      </c>
      <c r="Q40" s="29">
        <v>4</v>
      </c>
      <c r="R40" s="29">
        <v>4</v>
      </c>
    </row>
    <row r="41" spans="1:18" ht="15.75">
      <c r="A41" s="28" t="s">
        <v>152</v>
      </c>
      <c r="B41" s="29">
        <v>36</v>
      </c>
      <c r="C41" s="29">
        <v>32</v>
      </c>
      <c r="D41" s="29">
        <v>65</v>
      </c>
      <c r="E41" s="29">
        <v>5</v>
      </c>
      <c r="F41" s="29">
        <v>9</v>
      </c>
      <c r="G41" s="28" t="s">
        <v>126</v>
      </c>
      <c r="H41" s="29">
        <v>72</v>
      </c>
      <c r="I41" s="29">
        <v>68</v>
      </c>
      <c r="J41" s="29">
        <v>29</v>
      </c>
      <c r="K41" s="29">
        <v>10</v>
      </c>
      <c r="L41" s="29">
        <v>4</v>
      </c>
      <c r="M41" s="236" t="s">
        <v>1309</v>
      </c>
      <c r="N41" s="29">
        <v>34</v>
      </c>
      <c r="O41" s="31">
        <v>32</v>
      </c>
      <c r="P41" s="31">
        <v>32</v>
      </c>
      <c r="Q41" s="29">
        <v>4</v>
      </c>
      <c r="R41" s="29">
        <v>4</v>
      </c>
    </row>
    <row r="42" spans="1:18" ht="15.75">
      <c r="A42" s="28" t="s">
        <v>184</v>
      </c>
      <c r="B42" s="29">
        <v>37</v>
      </c>
      <c r="C42" s="29">
        <v>33</v>
      </c>
      <c r="D42" s="29">
        <v>64</v>
      </c>
      <c r="E42" s="29">
        <v>5</v>
      </c>
      <c r="F42" s="29">
        <v>9</v>
      </c>
      <c r="G42" s="28" t="s">
        <v>162</v>
      </c>
      <c r="H42" s="29">
        <v>73</v>
      </c>
      <c r="I42" s="29">
        <v>69</v>
      </c>
      <c r="J42" s="29">
        <v>28</v>
      </c>
      <c r="K42" s="29">
        <v>10</v>
      </c>
      <c r="L42" s="29">
        <v>4</v>
      </c>
      <c r="M42" s="236" t="s">
        <v>2287</v>
      </c>
      <c r="N42" s="29">
        <v>35</v>
      </c>
      <c r="O42" s="29">
        <v>33</v>
      </c>
      <c r="P42" s="29">
        <v>31</v>
      </c>
      <c r="Q42" s="29">
        <v>4</v>
      </c>
      <c r="R42" s="29">
        <v>4</v>
      </c>
    </row>
    <row r="43" spans="1:18" ht="15.75">
      <c r="A43" s="28" t="s">
        <v>362</v>
      </c>
      <c r="B43" s="29">
        <v>38</v>
      </c>
      <c r="C43" s="29">
        <v>34</v>
      </c>
      <c r="D43" s="29">
        <v>63</v>
      </c>
      <c r="E43" s="29">
        <v>5</v>
      </c>
      <c r="F43" s="29">
        <v>9</v>
      </c>
      <c r="G43" s="28" t="s">
        <v>2288</v>
      </c>
      <c r="H43" s="29">
        <v>74</v>
      </c>
      <c r="I43" s="29">
        <v>70</v>
      </c>
      <c r="J43" s="29">
        <v>27</v>
      </c>
      <c r="K43" s="29">
        <v>10</v>
      </c>
      <c r="L43" s="29">
        <v>4</v>
      </c>
      <c r="M43" s="236" t="s">
        <v>96</v>
      </c>
      <c r="N43" s="29">
        <v>36</v>
      </c>
      <c r="O43" s="29">
        <v>34</v>
      </c>
      <c r="P43" s="29">
        <v>30</v>
      </c>
      <c r="Q43" s="29">
        <v>4</v>
      </c>
      <c r="R43" s="29">
        <v>4</v>
      </c>
    </row>
    <row r="44" spans="1:18" ht="15.75">
      <c r="A44" s="28" t="s">
        <v>152</v>
      </c>
      <c r="B44" s="29">
        <v>39</v>
      </c>
      <c r="C44" s="29">
        <v>35</v>
      </c>
      <c r="D44" s="29">
        <v>62</v>
      </c>
      <c r="E44" s="29">
        <v>5</v>
      </c>
      <c r="F44" s="29">
        <v>9</v>
      </c>
      <c r="G44" s="28" t="s">
        <v>1835</v>
      </c>
      <c r="H44" s="29">
        <v>75</v>
      </c>
      <c r="I44" s="29">
        <v>71</v>
      </c>
      <c r="J44" s="29">
        <v>26</v>
      </c>
      <c r="K44" s="29">
        <v>10</v>
      </c>
      <c r="L44" s="29">
        <v>4</v>
      </c>
      <c r="M44" s="236" t="s">
        <v>2289</v>
      </c>
      <c r="N44" s="29">
        <v>37</v>
      </c>
      <c r="O44" s="29">
        <v>35</v>
      </c>
      <c r="P44" s="29">
        <v>29</v>
      </c>
      <c r="Q44" s="29">
        <v>4</v>
      </c>
      <c r="R44" s="29">
        <v>4</v>
      </c>
    </row>
    <row r="45" spans="1:18" ht="15.75">
      <c r="A45" s="28" t="s">
        <v>2290</v>
      </c>
      <c r="B45" s="29">
        <v>40</v>
      </c>
      <c r="C45" s="29">
        <v>36</v>
      </c>
      <c r="D45" s="29">
        <v>61</v>
      </c>
      <c r="E45" s="29">
        <v>5</v>
      </c>
      <c r="F45" s="29">
        <v>9</v>
      </c>
      <c r="G45" s="28" t="s">
        <v>2291</v>
      </c>
      <c r="H45" s="29">
        <v>76</v>
      </c>
      <c r="I45" s="29">
        <v>72</v>
      </c>
      <c r="J45" s="29">
        <v>25</v>
      </c>
      <c r="K45" s="29">
        <v>10</v>
      </c>
      <c r="L45" s="29">
        <v>4</v>
      </c>
      <c r="M45" s="236" t="s">
        <v>356</v>
      </c>
      <c r="N45" s="29">
        <v>38</v>
      </c>
      <c r="O45" s="29">
        <v>36</v>
      </c>
      <c r="P45" s="29">
        <v>28</v>
      </c>
      <c r="Q45" s="29">
        <v>4</v>
      </c>
      <c r="R45" s="29">
        <v>4</v>
      </c>
    </row>
    <row r="46" spans="1:18" ht="15.75">
      <c r="G46" s="28" t="s">
        <v>2292</v>
      </c>
      <c r="H46" s="29">
        <v>77</v>
      </c>
      <c r="I46" s="29">
        <v>73</v>
      </c>
      <c r="J46" s="29">
        <v>24</v>
      </c>
      <c r="K46" s="29">
        <v>10</v>
      </c>
      <c r="L46" s="29">
        <v>4</v>
      </c>
      <c r="M46" s="231" t="s">
        <v>103</v>
      </c>
      <c r="N46" s="29">
        <v>39</v>
      </c>
      <c r="O46" s="29">
        <v>37</v>
      </c>
      <c r="P46" s="29">
        <v>27</v>
      </c>
      <c r="Q46" s="29">
        <v>4</v>
      </c>
      <c r="R46" s="29">
        <v>4</v>
      </c>
    </row>
    <row r="47" spans="1:18" ht="15.75">
      <c r="G47" s="28" t="s">
        <v>187</v>
      </c>
      <c r="H47" s="29">
        <v>78</v>
      </c>
      <c r="I47" s="29">
        <v>74</v>
      </c>
      <c r="J47" s="29">
        <v>23</v>
      </c>
      <c r="K47" s="29">
        <v>10</v>
      </c>
      <c r="L47" s="29">
        <v>4</v>
      </c>
      <c r="M47" s="231" t="s">
        <v>2293</v>
      </c>
      <c r="N47" s="29">
        <v>40</v>
      </c>
      <c r="O47" s="29">
        <v>38</v>
      </c>
      <c r="P47" s="29">
        <v>26</v>
      </c>
      <c r="Q47" s="29">
        <v>4</v>
      </c>
      <c r="R47" s="29">
        <v>4</v>
      </c>
    </row>
    <row r="48" spans="1:18" ht="15.75">
      <c r="G48" s="28" t="s">
        <v>2294</v>
      </c>
      <c r="H48" s="29">
        <v>79</v>
      </c>
      <c r="I48" s="29">
        <v>75</v>
      </c>
      <c r="J48" s="29">
        <v>22</v>
      </c>
      <c r="K48" s="29">
        <v>11</v>
      </c>
      <c r="L48" s="29">
        <v>3</v>
      </c>
      <c r="M48" s="231" t="s">
        <v>95</v>
      </c>
      <c r="N48" s="29">
        <v>41</v>
      </c>
      <c r="O48" s="29">
        <v>39</v>
      </c>
      <c r="P48" s="29">
        <v>25</v>
      </c>
      <c r="Q48" s="29">
        <v>4</v>
      </c>
      <c r="R48" s="29">
        <v>4</v>
      </c>
    </row>
    <row r="49" spans="1:18" ht="15.75">
      <c r="G49" s="28" t="s">
        <v>350</v>
      </c>
      <c r="H49" s="29">
        <v>80</v>
      </c>
      <c r="I49" s="29">
        <v>76</v>
      </c>
      <c r="J49" s="29">
        <v>21</v>
      </c>
      <c r="K49" s="29">
        <v>11</v>
      </c>
      <c r="L49" s="29">
        <v>3</v>
      </c>
      <c r="M49" s="231" t="s">
        <v>182</v>
      </c>
      <c r="N49" s="29">
        <v>42</v>
      </c>
      <c r="O49" s="29">
        <v>40</v>
      </c>
      <c r="P49" s="29">
        <v>24</v>
      </c>
      <c r="Q49" s="29">
        <v>4</v>
      </c>
      <c r="R49" s="29">
        <v>4</v>
      </c>
    </row>
    <row r="50" spans="1:18" ht="15.75">
      <c r="G50" s="28" t="s">
        <v>2295</v>
      </c>
      <c r="H50" s="29">
        <v>81</v>
      </c>
      <c r="I50" s="29">
        <v>77</v>
      </c>
      <c r="J50" s="29">
        <v>20</v>
      </c>
      <c r="K50" s="29">
        <v>11</v>
      </c>
      <c r="L50" s="29">
        <v>3</v>
      </c>
      <c r="M50" s="231" t="s">
        <v>112</v>
      </c>
      <c r="N50" s="29">
        <v>43</v>
      </c>
      <c r="O50" s="29">
        <v>41</v>
      </c>
      <c r="P50" s="29">
        <v>23</v>
      </c>
      <c r="Q50" s="29">
        <v>5</v>
      </c>
      <c r="R50" s="29">
        <v>3</v>
      </c>
    </row>
    <row r="51" spans="1:18" ht="15.75">
      <c r="G51" s="28" t="s">
        <v>2296</v>
      </c>
      <c r="H51" s="29">
        <v>82</v>
      </c>
      <c r="I51" s="29">
        <v>78</v>
      </c>
      <c r="J51" s="29">
        <v>19</v>
      </c>
      <c r="K51" s="29">
        <v>11</v>
      </c>
      <c r="L51" s="29">
        <v>3</v>
      </c>
      <c r="M51" s="233" t="s">
        <v>103</v>
      </c>
      <c r="N51" s="29">
        <v>44</v>
      </c>
      <c r="O51" s="29">
        <v>42</v>
      </c>
      <c r="P51" s="29">
        <v>22</v>
      </c>
      <c r="Q51" s="29">
        <v>5</v>
      </c>
      <c r="R51" s="29">
        <v>3</v>
      </c>
    </row>
    <row r="52" spans="1:18" ht="15.75">
      <c r="G52" s="28" t="s">
        <v>2297</v>
      </c>
      <c r="H52" s="29">
        <v>83</v>
      </c>
      <c r="I52" s="29">
        <v>79</v>
      </c>
      <c r="J52" s="29">
        <v>18</v>
      </c>
      <c r="K52" s="29">
        <v>11</v>
      </c>
      <c r="L52" s="29">
        <v>3</v>
      </c>
      <c r="M52" s="233" t="s">
        <v>2298</v>
      </c>
      <c r="N52" s="29">
        <v>45</v>
      </c>
      <c r="O52" s="29">
        <v>43</v>
      </c>
      <c r="P52" s="29">
        <v>21</v>
      </c>
      <c r="Q52" s="29">
        <v>5</v>
      </c>
      <c r="R52" s="29">
        <v>3</v>
      </c>
    </row>
    <row r="53" spans="1:18" ht="15.75">
      <c r="G53" s="28" t="s">
        <v>2058</v>
      </c>
      <c r="H53" s="29">
        <v>84</v>
      </c>
      <c r="I53" s="29">
        <v>80</v>
      </c>
      <c r="J53" s="29">
        <v>17</v>
      </c>
      <c r="K53" s="29">
        <v>11</v>
      </c>
      <c r="L53" s="29">
        <v>3</v>
      </c>
      <c r="M53" s="231" t="s">
        <v>2299</v>
      </c>
      <c r="N53" s="29">
        <v>46</v>
      </c>
      <c r="O53" s="29">
        <v>44</v>
      </c>
      <c r="P53" s="29">
        <v>20</v>
      </c>
      <c r="Q53" s="29">
        <v>5</v>
      </c>
      <c r="R53" s="29">
        <v>3</v>
      </c>
    </row>
    <row r="54" spans="1:18" ht="15.75">
      <c r="G54" s="237" t="s">
        <v>86</v>
      </c>
      <c r="H54" s="29">
        <v>85</v>
      </c>
      <c r="I54" s="29">
        <v>81</v>
      </c>
      <c r="J54" s="29">
        <v>16</v>
      </c>
      <c r="K54" s="29">
        <v>12</v>
      </c>
      <c r="L54" s="29">
        <v>2</v>
      </c>
      <c r="M54" s="231" t="s">
        <v>1332</v>
      </c>
      <c r="N54" s="29">
        <v>47</v>
      </c>
      <c r="O54" s="29">
        <v>45</v>
      </c>
      <c r="P54" s="29">
        <v>19</v>
      </c>
      <c r="Q54" s="29">
        <v>5</v>
      </c>
      <c r="R54" s="29">
        <v>3</v>
      </c>
    </row>
    <row r="55" spans="1:18" ht="15.75">
      <c r="G55" s="237" t="s">
        <v>2300</v>
      </c>
      <c r="H55" s="29">
        <v>86</v>
      </c>
      <c r="I55" s="29">
        <v>82</v>
      </c>
      <c r="J55" s="29">
        <v>15</v>
      </c>
      <c r="K55" s="29">
        <v>12</v>
      </c>
      <c r="L55" s="29">
        <v>2</v>
      </c>
      <c r="M55" s="231" t="s">
        <v>128</v>
      </c>
      <c r="N55" s="29">
        <v>48</v>
      </c>
      <c r="O55" s="29">
        <v>46</v>
      </c>
      <c r="P55" s="29">
        <v>18</v>
      </c>
      <c r="Q55" s="29">
        <v>5</v>
      </c>
      <c r="R55" s="29">
        <v>3</v>
      </c>
    </row>
    <row r="56" spans="1:18" ht="15.75">
      <c r="G56" s="237" t="s">
        <v>2301</v>
      </c>
      <c r="H56" s="29">
        <v>87</v>
      </c>
      <c r="I56" s="29">
        <v>83</v>
      </c>
      <c r="J56" s="29">
        <v>14</v>
      </c>
      <c r="K56" s="29">
        <v>12</v>
      </c>
      <c r="L56" s="29">
        <v>2</v>
      </c>
      <c r="M56" s="231" t="s">
        <v>114</v>
      </c>
      <c r="N56" s="29">
        <v>49</v>
      </c>
      <c r="O56" s="29">
        <v>47</v>
      </c>
      <c r="P56" s="29">
        <v>17</v>
      </c>
      <c r="Q56" s="29">
        <v>5</v>
      </c>
      <c r="R56" s="29">
        <v>3</v>
      </c>
    </row>
    <row r="57" spans="1:18" ht="15.75">
      <c r="G57" s="237" t="s">
        <v>2302</v>
      </c>
      <c r="H57" s="29">
        <v>88</v>
      </c>
      <c r="I57" s="29">
        <v>84</v>
      </c>
      <c r="J57" s="29">
        <v>13</v>
      </c>
      <c r="K57" s="29">
        <v>12</v>
      </c>
      <c r="L57" s="29">
        <v>2</v>
      </c>
      <c r="M57" s="231" t="s">
        <v>850</v>
      </c>
      <c r="N57" s="29">
        <v>50</v>
      </c>
      <c r="O57" s="29">
        <v>48</v>
      </c>
      <c r="P57" s="29">
        <v>16</v>
      </c>
      <c r="Q57" s="29">
        <v>6</v>
      </c>
      <c r="R57" s="29">
        <v>2</v>
      </c>
    </row>
    <row r="58" spans="1:18" ht="15.75">
      <c r="G58" s="28" t="s">
        <v>2303</v>
      </c>
      <c r="H58" s="29">
        <v>89</v>
      </c>
      <c r="I58" s="29">
        <v>85</v>
      </c>
      <c r="J58" s="29">
        <v>12</v>
      </c>
      <c r="K58" s="29">
        <v>12</v>
      </c>
      <c r="L58" s="29">
        <v>2</v>
      </c>
      <c r="M58" s="231" t="s">
        <v>2304</v>
      </c>
      <c r="N58" s="29">
        <v>51</v>
      </c>
      <c r="O58" s="29">
        <v>49</v>
      </c>
      <c r="P58" s="29">
        <v>15</v>
      </c>
      <c r="Q58" s="29">
        <v>6</v>
      </c>
      <c r="R58" s="29">
        <v>2</v>
      </c>
    </row>
    <row r="59" spans="1:18" ht="15.75">
      <c r="G59" s="28" t="s">
        <v>247</v>
      </c>
      <c r="H59" s="29">
        <v>90</v>
      </c>
      <c r="I59" s="29">
        <v>86</v>
      </c>
      <c r="J59" s="29">
        <v>11</v>
      </c>
      <c r="K59" s="29">
        <v>12</v>
      </c>
      <c r="L59" s="29">
        <v>2</v>
      </c>
      <c r="M59" s="231" t="s">
        <v>1154</v>
      </c>
      <c r="N59" s="29">
        <v>52</v>
      </c>
      <c r="O59" s="29">
        <v>50</v>
      </c>
      <c r="P59" s="29">
        <v>14</v>
      </c>
      <c r="Q59" s="29">
        <v>6</v>
      </c>
      <c r="R59" s="29">
        <v>2</v>
      </c>
    </row>
    <row r="60" spans="1:18" ht="15.75">
      <c r="G60" s="28" t="s">
        <v>86</v>
      </c>
      <c r="H60" s="29">
        <v>91</v>
      </c>
      <c r="I60" s="29">
        <v>87</v>
      </c>
      <c r="J60" s="29">
        <v>10</v>
      </c>
      <c r="K60" s="29">
        <v>12</v>
      </c>
      <c r="L60" s="29">
        <v>2</v>
      </c>
      <c r="M60" s="231" t="s">
        <v>2305</v>
      </c>
      <c r="N60" s="29">
        <v>53</v>
      </c>
      <c r="O60" s="29">
        <v>51</v>
      </c>
      <c r="P60" s="29">
        <v>13</v>
      </c>
      <c r="Q60" s="29">
        <v>6</v>
      </c>
      <c r="R60" s="29">
        <v>2</v>
      </c>
    </row>
    <row r="61" spans="1:18" ht="15.75">
      <c r="G61" s="28" t="s">
        <v>2306</v>
      </c>
      <c r="H61" s="29">
        <v>92</v>
      </c>
      <c r="I61" s="29">
        <v>88</v>
      </c>
      <c r="J61" s="29">
        <v>9</v>
      </c>
      <c r="K61" s="29">
        <v>12</v>
      </c>
      <c r="L61" s="29">
        <v>2</v>
      </c>
      <c r="M61" s="231" t="s">
        <v>2299</v>
      </c>
      <c r="N61" s="29">
        <v>54</v>
      </c>
      <c r="O61" s="29">
        <v>52</v>
      </c>
      <c r="P61" s="29">
        <v>12</v>
      </c>
      <c r="Q61" s="29">
        <v>6</v>
      </c>
      <c r="R61" s="29">
        <v>2</v>
      </c>
    </row>
    <row r="62" spans="1:18" ht="15.75">
      <c r="C62" s="29"/>
      <c r="D62" s="29"/>
      <c r="E62" s="29"/>
      <c r="F62" s="29"/>
      <c r="G62" s="28" t="s">
        <v>1266</v>
      </c>
      <c r="H62" s="29">
        <v>93</v>
      </c>
      <c r="I62" s="29">
        <v>89</v>
      </c>
      <c r="J62" s="29">
        <v>8</v>
      </c>
      <c r="K62" s="29">
        <v>13</v>
      </c>
      <c r="L62" s="29">
        <v>1</v>
      </c>
      <c r="M62" s="231" t="s">
        <v>2307</v>
      </c>
      <c r="N62" s="29">
        <v>55</v>
      </c>
      <c r="O62" s="29">
        <v>53</v>
      </c>
      <c r="P62" s="29">
        <v>11</v>
      </c>
      <c r="Q62" s="29">
        <v>6</v>
      </c>
      <c r="R62" s="29">
        <v>2</v>
      </c>
    </row>
    <row r="63" spans="1:18" ht="15.75">
      <c r="A63" s="28"/>
      <c r="B63" s="29"/>
      <c r="C63" s="29"/>
      <c r="D63" s="29"/>
      <c r="E63" s="29"/>
      <c r="F63" s="29"/>
      <c r="G63" s="28" t="s">
        <v>2308</v>
      </c>
      <c r="H63" s="29">
        <v>94</v>
      </c>
      <c r="I63" s="29">
        <v>90</v>
      </c>
      <c r="J63" s="29">
        <v>7</v>
      </c>
      <c r="K63" s="29">
        <v>13</v>
      </c>
      <c r="L63" s="29">
        <v>1</v>
      </c>
      <c r="M63" s="231" t="s">
        <v>103</v>
      </c>
      <c r="N63" s="29">
        <v>56</v>
      </c>
      <c r="O63" s="29">
        <v>54</v>
      </c>
      <c r="P63" s="29">
        <v>10</v>
      </c>
      <c r="Q63" s="29">
        <v>6</v>
      </c>
      <c r="R63" s="29">
        <v>2</v>
      </c>
    </row>
    <row r="64" spans="1:18" ht="15.75">
      <c r="A64" s="28"/>
      <c r="B64" s="29"/>
      <c r="C64" s="29"/>
      <c r="D64" s="29"/>
      <c r="E64" s="29"/>
      <c r="F64" s="29"/>
      <c r="G64" s="28" t="s">
        <v>378</v>
      </c>
      <c r="H64" s="29">
        <v>95</v>
      </c>
      <c r="I64" s="29">
        <v>91</v>
      </c>
      <c r="J64" s="29">
        <v>6</v>
      </c>
      <c r="K64" s="29">
        <v>13</v>
      </c>
      <c r="L64" s="29">
        <v>1</v>
      </c>
      <c r="M64" s="231" t="s">
        <v>97</v>
      </c>
      <c r="N64" s="29">
        <v>57</v>
      </c>
      <c r="O64" s="29">
        <v>55</v>
      </c>
      <c r="P64" s="29">
        <v>9</v>
      </c>
      <c r="Q64" s="29">
        <v>6</v>
      </c>
      <c r="R64" s="29">
        <v>2</v>
      </c>
    </row>
    <row r="65" spans="1:18" ht="15.75">
      <c r="A65" s="28"/>
      <c r="B65" s="29"/>
      <c r="C65" s="29"/>
      <c r="D65" s="29"/>
      <c r="E65" s="29"/>
      <c r="F65" s="29"/>
      <c r="G65" s="28" t="s">
        <v>380</v>
      </c>
      <c r="H65" s="29">
        <v>96</v>
      </c>
      <c r="I65" s="29">
        <v>92</v>
      </c>
      <c r="J65" s="29">
        <v>5</v>
      </c>
      <c r="K65" s="29">
        <v>13</v>
      </c>
      <c r="L65" s="29">
        <v>1</v>
      </c>
      <c r="M65" s="231" t="s">
        <v>2254</v>
      </c>
      <c r="N65" s="29">
        <v>58</v>
      </c>
      <c r="O65" s="29">
        <v>56</v>
      </c>
      <c r="P65" s="29">
        <v>8</v>
      </c>
      <c r="Q65" s="29">
        <v>6</v>
      </c>
      <c r="R65" s="29">
        <v>2</v>
      </c>
    </row>
    <row r="66" spans="1:18" ht="15.75">
      <c r="A66" s="28"/>
      <c r="B66" s="29"/>
      <c r="C66" s="29"/>
      <c r="D66" s="29"/>
      <c r="E66" s="29"/>
      <c r="F66" s="29"/>
      <c r="G66" s="33" t="s">
        <v>2309</v>
      </c>
      <c r="H66" s="29">
        <v>97</v>
      </c>
      <c r="I66" s="29">
        <v>93</v>
      </c>
      <c r="J66" s="29">
        <v>4</v>
      </c>
      <c r="K66" s="29">
        <v>13</v>
      </c>
      <c r="L66" s="29">
        <v>1</v>
      </c>
      <c r="M66" s="238" t="s">
        <v>2310</v>
      </c>
      <c r="N66" s="29">
        <v>59</v>
      </c>
      <c r="O66" s="29">
        <v>57</v>
      </c>
      <c r="P66" s="29">
        <v>7</v>
      </c>
      <c r="Q66" s="29">
        <v>7</v>
      </c>
      <c r="R66" s="29">
        <v>1</v>
      </c>
    </row>
    <row r="67" spans="1:18" ht="15.75">
      <c r="A67" s="28"/>
      <c r="B67" s="29"/>
      <c r="C67" s="29"/>
      <c r="D67" s="29"/>
      <c r="E67" s="29"/>
      <c r="F67" s="29"/>
      <c r="G67" s="33" t="s">
        <v>1309</v>
      </c>
      <c r="H67" s="29">
        <v>98</v>
      </c>
      <c r="I67" s="29">
        <v>94</v>
      </c>
      <c r="J67" s="29">
        <v>3</v>
      </c>
      <c r="K67" s="29">
        <v>13</v>
      </c>
      <c r="L67" s="29">
        <v>1</v>
      </c>
      <c r="M67" s="238" t="s">
        <v>2311</v>
      </c>
      <c r="N67" s="29">
        <v>60</v>
      </c>
      <c r="O67" s="29">
        <v>58</v>
      </c>
      <c r="P67" s="29">
        <v>6</v>
      </c>
      <c r="Q67" s="29">
        <v>7</v>
      </c>
      <c r="R67" s="29">
        <v>1</v>
      </c>
    </row>
    <row r="68" spans="1:18" ht="15.75">
      <c r="A68" s="28"/>
      <c r="B68" s="29"/>
      <c r="C68" s="29"/>
      <c r="D68" s="29"/>
      <c r="E68" s="29"/>
      <c r="F68" s="29"/>
      <c r="G68" s="33" t="s">
        <v>2312</v>
      </c>
      <c r="H68" s="29">
        <v>99</v>
      </c>
      <c r="I68" s="29">
        <v>95</v>
      </c>
      <c r="J68" s="29">
        <v>2</v>
      </c>
      <c r="K68" s="29">
        <v>13</v>
      </c>
      <c r="L68" s="29">
        <v>1</v>
      </c>
      <c r="M68" s="238" t="s">
        <v>2313</v>
      </c>
      <c r="N68" s="29">
        <v>61</v>
      </c>
      <c r="O68" s="29">
        <v>59</v>
      </c>
      <c r="P68" s="29">
        <v>5</v>
      </c>
      <c r="Q68" s="29">
        <v>7</v>
      </c>
      <c r="R68" s="29">
        <v>1</v>
      </c>
    </row>
    <row r="69" spans="1:18" ht="15.75">
      <c r="A69" s="28"/>
      <c r="B69" s="29"/>
      <c r="C69" s="29"/>
      <c r="D69" s="29"/>
      <c r="E69" s="29"/>
      <c r="F69" s="29"/>
      <c r="G69" s="33" t="s">
        <v>2314</v>
      </c>
      <c r="H69" s="29">
        <v>100</v>
      </c>
      <c r="I69" s="29">
        <v>96</v>
      </c>
      <c r="J69" s="29">
        <v>1</v>
      </c>
      <c r="K69" s="29">
        <v>13</v>
      </c>
      <c r="L69" s="29">
        <v>1</v>
      </c>
      <c r="M69" s="231" t="s">
        <v>103</v>
      </c>
      <c r="N69" s="29">
        <v>62</v>
      </c>
      <c r="O69" s="29">
        <v>60</v>
      </c>
      <c r="P69" s="29">
        <v>4</v>
      </c>
      <c r="Q69" s="29">
        <v>7</v>
      </c>
      <c r="R69" s="29">
        <v>1</v>
      </c>
    </row>
    <row r="70" spans="1:18" ht="15.75">
      <c r="A70" s="28" t="s">
        <v>2270</v>
      </c>
      <c r="B70" s="2" t="s">
        <v>2315</v>
      </c>
      <c r="C70" s="29"/>
      <c r="D70" s="29"/>
      <c r="E70" s="29"/>
      <c r="F70" s="29"/>
      <c r="M70" s="231" t="s">
        <v>1333</v>
      </c>
      <c r="N70" s="29">
        <v>63</v>
      </c>
      <c r="O70" s="29">
        <v>61</v>
      </c>
      <c r="P70" s="29">
        <v>3</v>
      </c>
      <c r="Q70" s="29">
        <v>7</v>
      </c>
      <c r="R70" s="29">
        <v>1</v>
      </c>
    </row>
    <row r="71" spans="1:18" ht="15.75">
      <c r="A71" s="28" t="s">
        <v>2273</v>
      </c>
      <c r="B71" s="2" t="s">
        <v>11</v>
      </c>
      <c r="C71" s="29"/>
      <c r="D71" s="29"/>
      <c r="E71" s="29"/>
      <c r="F71" s="29"/>
      <c r="M71" s="239" t="s">
        <v>2316</v>
      </c>
      <c r="N71" s="29">
        <v>64</v>
      </c>
      <c r="O71" s="29">
        <v>62</v>
      </c>
      <c r="P71" s="29">
        <v>2</v>
      </c>
      <c r="Q71" s="29">
        <v>7</v>
      </c>
      <c r="R71" s="29">
        <v>1</v>
      </c>
    </row>
    <row r="72" spans="1:18" ht="15.75">
      <c r="A72" s="28" t="s">
        <v>2275</v>
      </c>
      <c r="B72" s="240" t="s">
        <v>2317</v>
      </c>
      <c r="C72" s="29"/>
      <c r="D72" s="29"/>
      <c r="E72" s="29"/>
      <c r="F72" s="29"/>
      <c r="M72" s="239" t="s">
        <v>2307</v>
      </c>
      <c r="N72" s="29">
        <v>65</v>
      </c>
      <c r="O72" s="29">
        <v>63</v>
      </c>
      <c r="P72" s="29">
        <v>1</v>
      </c>
      <c r="Q72" s="29">
        <v>7</v>
      </c>
      <c r="R72" s="29">
        <v>1</v>
      </c>
    </row>
    <row r="73" spans="1:18" ht="15.75">
      <c r="A73" s="28"/>
      <c r="B73" s="29"/>
      <c r="C73" s="29"/>
      <c r="D73" s="29"/>
      <c r="E73" s="29"/>
      <c r="F73" s="29"/>
    </row>
    <row r="74" spans="1:18" ht="15.75">
      <c r="A74" s="28"/>
      <c r="B74" s="29"/>
      <c r="C74" s="29"/>
      <c r="D74" s="29"/>
      <c r="E74" s="29"/>
      <c r="F74" s="29"/>
    </row>
    <row r="75" spans="1:18" ht="15.75">
      <c r="A75" s="28"/>
      <c r="B75" s="29"/>
      <c r="C75" s="29"/>
      <c r="D75" s="29"/>
      <c r="E75" s="29"/>
      <c r="F75" s="29"/>
    </row>
    <row r="76" spans="1:18" ht="15.75">
      <c r="A76" s="28"/>
      <c r="B76" s="29"/>
      <c r="C76" s="29"/>
      <c r="D76" s="29"/>
      <c r="E76" s="29"/>
      <c r="F76" s="29"/>
    </row>
    <row r="77" spans="1:18" ht="15.75">
      <c r="A77" s="28"/>
      <c r="B77" s="29"/>
      <c r="C77" s="29"/>
      <c r="D77" s="29"/>
      <c r="E77" s="29"/>
      <c r="F77" s="29"/>
    </row>
    <row r="78" spans="1:18" ht="15.75">
      <c r="A78" s="28"/>
      <c r="B78" s="29"/>
      <c r="C78" s="29"/>
      <c r="D78" s="29"/>
      <c r="E78" s="29"/>
      <c r="F78" s="29"/>
    </row>
    <row r="79" spans="1:18" ht="15.75">
      <c r="A79" s="28"/>
      <c r="B79" s="29"/>
      <c r="C79" s="29"/>
      <c r="D79" s="29"/>
      <c r="E79" s="29"/>
      <c r="F79" s="29"/>
    </row>
    <row r="80" spans="1:18" ht="15.75">
      <c r="A80" s="28"/>
      <c r="B80" s="29"/>
      <c r="C80" s="29"/>
      <c r="D80" s="29"/>
      <c r="E80" s="29"/>
      <c r="F80" s="29"/>
    </row>
    <row r="81" spans="1:6" ht="15.75">
      <c r="A81" s="28"/>
      <c r="B81" s="29"/>
      <c r="C81" s="29"/>
      <c r="D81" s="29"/>
      <c r="E81" s="29"/>
      <c r="F81" s="29"/>
    </row>
    <row r="82" spans="1:6" ht="15.75">
      <c r="A82" s="28"/>
      <c r="B82" s="29"/>
      <c r="C82" s="29"/>
      <c r="D82" s="29"/>
      <c r="E82" s="29"/>
      <c r="F82" s="29"/>
    </row>
    <row r="83" spans="1:6" ht="15.75">
      <c r="A83" s="28"/>
      <c r="B83" s="29"/>
      <c r="C83" s="29"/>
      <c r="D83" s="29"/>
      <c r="E83" s="29"/>
      <c r="F83" s="29"/>
    </row>
    <row r="84" spans="1:6" ht="15.75">
      <c r="A84" s="28"/>
      <c r="B84" s="29"/>
      <c r="C84" s="29"/>
      <c r="D84" s="29"/>
      <c r="E84" s="29"/>
      <c r="F84" s="29"/>
    </row>
    <row r="85" spans="1:6" ht="15.75">
      <c r="A85" s="28"/>
      <c r="B85" s="29"/>
      <c r="C85" s="29"/>
      <c r="D85" s="29"/>
      <c r="E85" s="29"/>
      <c r="F85" s="29"/>
    </row>
    <row r="86" spans="1:6" ht="15.75">
      <c r="A86" s="28"/>
      <c r="B86" s="29"/>
      <c r="C86" s="29"/>
      <c r="D86" s="29"/>
      <c r="E86" s="29"/>
      <c r="F86" s="29"/>
    </row>
    <row r="87" spans="1:6" ht="15.75">
      <c r="A87" s="28"/>
      <c r="B87" s="29"/>
      <c r="C87" s="29"/>
      <c r="D87" s="29"/>
      <c r="E87" s="29"/>
      <c r="F87" s="29"/>
    </row>
    <row r="88" spans="1:6" ht="15.75">
      <c r="A88" s="28"/>
      <c r="B88" s="29"/>
      <c r="C88" s="29"/>
      <c r="D88" s="29"/>
      <c r="E88" s="29"/>
      <c r="F88" s="29"/>
    </row>
    <row r="89" spans="1:6" ht="15.75">
      <c r="A89" s="28"/>
      <c r="B89" s="29"/>
      <c r="C89" s="29"/>
      <c r="D89" s="29"/>
      <c r="E89" s="29"/>
      <c r="F89" s="29"/>
    </row>
    <row r="90" spans="1:6" ht="15.75">
      <c r="A90" s="28"/>
      <c r="B90" s="29"/>
      <c r="C90" s="29"/>
      <c r="D90" s="29"/>
      <c r="E90" s="29"/>
      <c r="F90" s="29"/>
    </row>
    <row r="91" spans="1:6" ht="15.75">
      <c r="A91" s="28"/>
      <c r="B91" s="29"/>
      <c r="C91" s="29"/>
      <c r="D91" s="29"/>
      <c r="E91" s="29"/>
      <c r="F91" s="29"/>
    </row>
    <row r="92" spans="1:6" ht="15.75">
      <c r="A92" s="28"/>
      <c r="B92" s="29"/>
      <c r="C92" s="29"/>
      <c r="D92" s="29"/>
      <c r="E92" s="29"/>
      <c r="F92" s="29"/>
    </row>
    <row r="93" spans="1:6" ht="15.75">
      <c r="A93" s="28"/>
      <c r="B93" s="29"/>
      <c r="C93" s="29"/>
      <c r="D93" s="29"/>
      <c r="E93" s="29"/>
      <c r="F93" s="29"/>
    </row>
    <row r="94" spans="1:6" ht="15.75">
      <c r="A94" s="28"/>
      <c r="B94" s="29"/>
      <c r="C94" s="29"/>
      <c r="D94" s="29"/>
      <c r="E94" s="29"/>
      <c r="F94" s="29"/>
    </row>
    <row r="95" spans="1:6" ht="15.75">
      <c r="A95" s="28"/>
      <c r="B95" s="29"/>
      <c r="C95" s="29"/>
      <c r="D95" s="29"/>
      <c r="E95" s="29"/>
      <c r="F95" s="29"/>
    </row>
    <row r="96" spans="1:6" ht="15.75">
      <c r="A96" s="28"/>
      <c r="B96" s="29"/>
      <c r="C96" s="29"/>
      <c r="D96" s="29"/>
      <c r="E96" s="29"/>
      <c r="F96" s="29"/>
    </row>
    <row r="97" spans="1:6" ht="15.75">
      <c r="A97" s="28"/>
      <c r="B97" s="29"/>
      <c r="C97" s="29"/>
      <c r="D97" s="29"/>
      <c r="E97" s="29"/>
      <c r="F97" s="29"/>
    </row>
    <row r="98" spans="1:6" ht="15.75">
      <c r="A98" s="28"/>
      <c r="B98" s="29"/>
      <c r="C98" s="29"/>
      <c r="D98" s="29"/>
      <c r="E98" s="29"/>
      <c r="F98" s="29"/>
    </row>
    <row r="99" spans="1:6" ht="15.75">
      <c r="A99" s="28"/>
      <c r="B99" s="29"/>
      <c r="C99" s="29"/>
      <c r="D99" s="29"/>
      <c r="E99" s="29"/>
      <c r="F99" s="29"/>
    </row>
    <row r="100" spans="1:6" ht="15.75">
      <c r="A100" s="28"/>
      <c r="B100" s="29"/>
      <c r="C100" s="29"/>
      <c r="D100" s="29"/>
      <c r="E100" s="29"/>
      <c r="F100" s="29"/>
    </row>
    <row r="101" spans="1:6" ht="15.75">
      <c r="A101" s="28"/>
      <c r="B101" s="29"/>
      <c r="C101" s="29"/>
      <c r="D101" s="29"/>
      <c r="E101" s="29"/>
      <c r="F101" s="29"/>
    </row>
    <row r="102" spans="1:6" ht="15.75">
      <c r="A102" s="28"/>
      <c r="B102" s="29"/>
      <c r="C102" s="29"/>
      <c r="D102" s="29"/>
      <c r="E102" s="29"/>
      <c r="F102" s="29"/>
    </row>
    <row r="103" spans="1:6" ht="15.75">
      <c r="A103" s="28"/>
      <c r="B103" s="29"/>
      <c r="C103" s="29"/>
      <c r="D103" s="29"/>
      <c r="E103" s="29"/>
      <c r="F103" s="29"/>
    </row>
    <row r="104" spans="1:6" ht="15.75">
      <c r="A104" s="28"/>
      <c r="B104" s="29"/>
      <c r="C104" s="29"/>
      <c r="D104" s="29"/>
      <c r="E104" s="29"/>
      <c r="F104" s="29"/>
    </row>
    <row r="105" spans="1:6" ht="15.75">
      <c r="A105" s="28"/>
      <c r="B105" s="29"/>
      <c r="C105" s="29"/>
      <c r="D105" s="29"/>
      <c r="E105" s="29"/>
      <c r="F105" s="29"/>
    </row>
  </sheetData>
  <mergeCells count="2">
    <mergeCell ref="A1:L1"/>
    <mergeCell ref="M1:R1"/>
  </mergeCells>
  <printOptions horizontalCentered="1" verticalCentered="1" gridLines="1"/>
  <pageMargins left="0" right="0" top="0.5" bottom="0" header="0.25" footer="0"/>
  <pageSetup scale="68" orientation="portrait" r:id="rId1"/>
  <headerFooter alignWithMargins="0">
    <oddHeader>&amp;C&amp;"Arial,Bold"&amp;16Tehilim 36 And 110</oddHeader>
  </headerFooter>
  <legacyDrawing r:id="rId2"/>
</worksheet>
</file>

<file path=xl/worksheets/sheet8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pageSetUpPr fitToPage="1"/>
  </sheetPr>
  <dimension ref="A1:R85"/>
  <sheetViews>
    <sheetView showZeros="0" topLeftCell="A10" zoomScale="75" workbookViewId="0">
      <selection activeCell="Q11" sqref="Q11"/>
    </sheetView>
  </sheetViews>
  <sheetFormatPr defaultColWidth="9.140625" defaultRowHeight="12.75"/>
  <cols>
    <col min="1" max="1" width="12" style="3" customWidth="1"/>
    <col min="2" max="6" width="5.7109375" style="3" customWidth="1"/>
    <col min="7" max="7" width="12" style="3" customWidth="1"/>
    <col min="8" max="12" width="5.7109375" style="3" customWidth="1"/>
    <col min="13" max="13" width="12" style="3" customWidth="1"/>
    <col min="14" max="18" width="5.7109375" style="3" customWidth="1"/>
    <col min="19" max="16384" width="9.140625" style="3"/>
  </cols>
  <sheetData>
    <row r="1" spans="1:18">
      <c r="A1" s="1"/>
      <c r="B1" s="1" t="s">
        <v>1</v>
      </c>
      <c r="C1" s="1" t="s">
        <v>1</v>
      </c>
      <c r="D1" s="1" t="s">
        <v>1</v>
      </c>
      <c r="E1" s="1" t="s">
        <v>0</v>
      </c>
      <c r="F1" s="1" t="s">
        <v>0</v>
      </c>
      <c r="G1" s="1"/>
      <c r="H1" s="1" t="s">
        <v>1</v>
      </c>
      <c r="I1" s="1" t="s">
        <v>1</v>
      </c>
      <c r="J1" s="1" t="s">
        <v>1</v>
      </c>
      <c r="K1" s="1" t="s">
        <v>0</v>
      </c>
      <c r="L1" s="1" t="s">
        <v>0</v>
      </c>
      <c r="M1" s="1"/>
      <c r="N1" s="1"/>
      <c r="O1" s="1"/>
      <c r="P1" s="1"/>
      <c r="Q1" s="1"/>
      <c r="R1" s="1"/>
    </row>
    <row r="2" spans="1:18">
      <c r="A2" s="1" t="s">
        <v>1</v>
      </c>
      <c r="B2" s="1" t="s">
        <v>6</v>
      </c>
      <c r="C2" s="1" t="s">
        <v>6</v>
      </c>
      <c r="D2" s="1" t="s">
        <v>6</v>
      </c>
      <c r="E2" s="1" t="s">
        <v>6</v>
      </c>
      <c r="F2" s="1" t="s">
        <v>6</v>
      </c>
      <c r="G2" s="1" t="s">
        <v>1</v>
      </c>
      <c r="H2" s="1" t="s">
        <v>6</v>
      </c>
      <c r="I2" s="1" t="s">
        <v>6</v>
      </c>
      <c r="J2" s="1" t="s">
        <v>6</v>
      </c>
      <c r="K2" s="1" t="s">
        <v>6</v>
      </c>
      <c r="L2" s="1" t="s">
        <v>6</v>
      </c>
      <c r="M2" s="1"/>
      <c r="N2" s="1"/>
      <c r="O2" s="1"/>
      <c r="P2" s="1"/>
      <c r="Q2" s="1"/>
      <c r="R2" s="1"/>
    </row>
    <row r="3" spans="1:18">
      <c r="A3" s="1"/>
      <c r="B3" s="1"/>
      <c r="C3" s="1" t="s">
        <v>195</v>
      </c>
      <c r="D3" s="1" t="s">
        <v>9</v>
      </c>
      <c r="E3" s="1"/>
      <c r="F3" s="1" t="s">
        <v>9</v>
      </c>
      <c r="G3" s="1"/>
      <c r="H3" s="1"/>
      <c r="I3" s="1" t="s">
        <v>195</v>
      </c>
      <c r="J3" s="1" t="s">
        <v>9</v>
      </c>
      <c r="K3" s="1"/>
      <c r="L3" s="1" t="s">
        <v>9</v>
      </c>
      <c r="M3" s="1"/>
      <c r="N3" s="1"/>
      <c r="O3" s="1"/>
      <c r="P3" s="1"/>
      <c r="Q3" s="1"/>
      <c r="R3" s="1"/>
    </row>
    <row r="4" spans="1:18" ht="16.5" thickBot="1">
      <c r="A4" s="205" t="s">
        <v>8091</v>
      </c>
      <c r="B4" s="29">
        <v>1</v>
      </c>
      <c r="C4" s="29"/>
      <c r="D4" s="29">
        <v>73</v>
      </c>
      <c r="E4" s="29">
        <v>1</v>
      </c>
      <c r="F4" s="29">
        <v>10</v>
      </c>
      <c r="G4" s="1"/>
      <c r="H4" s="1"/>
      <c r="I4" s="1"/>
      <c r="J4" s="1"/>
      <c r="K4" s="1"/>
      <c r="L4" s="1"/>
      <c r="M4" s="205"/>
      <c r="N4" s="29"/>
      <c r="O4" s="29"/>
      <c r="P4" s="29"/>
      <c r="Q4" s="29"/>
      <c r="R4" s="29"/>
    </row>
    <row r="5" spans="1:18" ht="16.5" thickBot="1">
      <c r="A5" s="2043" t="s">
        <v>809</v>
      </c>
      <c r="B5" s="29">
        <v>2</v>
      </c>
      <c r="C5" s="29">
        <v>1</v>
      </c>
      <c r="D5" s="29">
        <v>72</v>
      </c>
      <c r="E5" s="29">
        <v>1</v>
      </c>
      <c r="F5" s="29">
        <v>10</v>
      </c>
      <c r="G5" s="2044" t="s">
        <v>1140</v>
      </c>
      <c r="H5" s="29">
        <v>37</v>
      </c>
      <c r="I5" s="31">
        <v>36</v>
      </c>
      <c r="J5" s="29">
        <v>37</v>
      </c>
      <c r="K5" s="29">
        <v>6</v>
      </c>
      <c r="L5" s="29">
        <v>5</v>
      </c>
    </row>
    <row r="6" spans="1:18" ht="15.75">
      <c r="A6" s="2045" t="s">
        <v>1890</v>
      </c>
      <c r="B6" s="29">
        <v>3</v>
      </c>
      <c r="C6" s="29">
        <v>2</v>
      </c>
      <c r="D6" s="29">
        <v>71</v>
      </c>
      <c r="E6" s="29">
        <v>1</v>
      </c>
      <c r="F6" s="29">
        <v>10</v>
      </c>
      <c r="G6" s="2046" t="s">
        <v>860</v>
      </c>
      <c r="H6" s="29">
        <v>38</v>
      </c>
      <c r="I6" s="29">
        <v>37</v>
      </c>
      <c r="J6" s="31">
        <v>36</v>
      </c>
      <c r="K6" s="29">
        <v>6</v>
      </c>
      <c r="L6" s="29">
        <v>5</v>
      </c>
    </row>
    <row r="7" spans="1:18" ht="15.75">
      <c r="A7" s="2045" t="s">
        <v>811</v>
      </c>
      <c r="B7" s="29">
        <v>4</v>
      </c>
      <c r="C7" s="29">
        <v>3</v>
      </c>
      <c r="D7" s="29">
        <v>70</v>
      </c>
      <c r="E7" s="29">
        <v>1</v>
      </c>
      <c r="F7" s="29">
        <v>10</v>
      </c>
      <c r="G7" s="2046" t="s">
        <v>8480</v>
      </c>
      <c r="H7" s="29">
        <v>39</v>
      </c>
      <c r="I7" s="29">
        <v>38</v>
      </c>
      <c r="J7" s="29">
        <v>35</v>
      </c>
      <c r="K7" s="29">
        <v>6</v>
      </c>
      <c r="L7" s="29">
        <v>5</v>
      </c>
    </row>
    <row r="8" spans="1:18" ht="16.5" thickBot="1">
      <c r="A8" s="2045" t="s">
        <v>1730</v>
      </c>
      <c r="B8" s="29">
        <v>5</v>
      </c>
      <c r="C8" s="29">
        <v>4</v>
      </c>
      <c r="D8" s="29">
        <v>69</v>
      </c>
      <c r="E8" s="29">
        <v>1</v>
      </c>
      <c r="F8" s="29">
        <v>10</v>
      </c>
      <c r="G8" s="2046" t="s">
        <v>87</v>
      </c>
      <c r="H8" s="29">
        <v>40</v>
      </c>
      <c r="I8" s="29">
        <v>39</v>
      </c>
      <c r="J8" s="29">
        <v>34</v>
      </c>
      <c r="K8" s="29">
        <v>6</v>
      </c>
      <c r="L8" s="29">
        <v>5</v>
      </c>
    </row>
    <row r="9" spans="1:18" ht="16.5" thickBot="1">
      <c r="A9" s="2043" t="s">
        <v>6436</v>
      </c>
      <c r="B9" s="29">
        <v>6</v>
      </c>
      <c r="C9" s="29">
        <v>5</v>
      </c>
      <c r="D9" s="29">
        <v>68</v>
      </c>
      <c r="E9" s="29">
        <v>1</v>
      </c>
      <c r="F9" s="29">
        <v>10</v>
      </c>
      <c r="G9" s="2047" t="s">
        <v>8481</v>
      </c>
      <c r="H9" s="29">
        <v>41</v>
      </c>
      <c r="I9" s="29">
        <v>40</v>
      </c>
      <c r="J9" s="29">
        <v>33</v>
      </c>
      <c r="K9" s="29">
        <v>7</v>
      </c>
      <c r="L9" s="29">
        <v>4</v>
      </c>
    </row>
    <row r="10" spans="1:18" ht="15.75">
      <c r="A10" s="2045" t="s">
        <v>8482</v>
      </c>
      <c r="B10" s="29">
        <v>7</v>
      </c>
      <c r="C10" s="29">
        <v>6</v>
      </c>
      <c r="D10" s="29">
        <v>67</v>
      </c>
      <c r="E10" s="29">
        <v>1</v>
      </c>
      <c r="F10" s="29">
        <v>10</v>
      </c>
      <c r="G10" s="2048" t="s">
        <v>1841</v>
      </c>
      <c r="H10" s="29">
        <v>42</v>
      </c>
      <c r="I10" s="29">
        <v>41</v>
      </c>
      <c r="J10" s="29">
        <v>32</v>
      </c>
      <c r="K10" s="29">
        <v>7</v>
      </c>
      <c r="L10" s="29">
        <v>4</v>
      </c>
    </row>
    <row r="11" spans="1:18" ht="16.5" thickBot="1">
      <c r="A11" s="2045" t="s">
        <v>8483</v>
      </c>
      <c r="B11" s="29">
        <v>8</v>
      </c>
      <c r="C11" s="29">
        <v>7</v>
      </c>
      <c r="D11" s="29">
        <v>66</v>
      </c>
      <c r="E11" s="29">
        <v>1</v>
      </c>
      <c r="F11" s="29">
        <v>10</v>
      </c>
      <c r="G11" s="2048" t="s">
        <v>3090</v>
      </c>
      <c r="H11" s="29">
        <v>43</v>
      </c>
      <c r="I11" s="29">
        <v>42</v>
      </c>
      <c r="J11" s="29">
        <v>31</v>
      </c>
      <c r="K11" s="29">
        <v>7</v>
      </c>
      <c r="L11" s="29">
        <v>4</v>
      </c>
    </row>
    <row r="12" spans="1:18" ht="16.5" thickBot="1">
      <c r="A12" s="2047" t="s">
        <v>8484</v>
      </c>
      <c r="B12" s="29">
        <v>9</v>
      </c>
      <c r="C12" s="29">
        <v>8</v>
      </c>
      <c r="D12" s="29">
        <v>65</v>
      </c>
      <c r="E12" s="29">
        <v>2</v>
      </c>
      <c r="F12" s="29">
        <v>9</v>
      </c>
      <c r="G12" s="2048" t="s">
        <v>8485</v>
      </c>
      <c r="H12" s="29">
        <v>44</v>
      </c>
      <c r="I12" s="29">
        <v>43</v>
      </c>
      <c r="J12" s="29">
        <v>30</v>
      </c>
      <c r="K12" s="29">
        <v>7</v>
      </c>
      <c r="L12" s="29">
        <v>4</v>
      </c>
    </row>
    <row r="13" spans="1:18" ht="16.5" thickBot="1">
      <c r="A13" s="2048" t="s">
        <v>8481</v>
      </c>
      <c r="B13" s="29">
        <v>10</v>
      </c>
      <c r="C13" s="29">
        <v>9</v>
      </c>
      <c r="D13" s="29">
        <v>64</v>
      </c>
      <c r="E13" s="29">
        <v>2</v>
      </c>
      <c r="F13" s="29">
        <v>9</v>
      </c>
      <c r="G13" s="2049" t="s">
        <v>8486</v>
      </c>
      <c r="H13" s="29">
        <v>45</v>
      </c>
      <c r="I13" s="29">
        <v>44</v>
      </c>
      <c r="J13" s="29">
        <v>29</v>
      </c>
      <c r="K13" s="29">
        <v>7</v>
      </c>
      <c r="L13" s="29">
        <v>4</v>
      </c>
    </row>
    <row r="14" spans="1:18" ht="16.5" thickBot="1">
      <c r="A14" s="2048" t="s">
        <v>1890</v>
      </c>
      <c r="B14" s="29">
        <v>11</v>
      </c>
      <c r="C14" s="29">
        <v>10</v>
      </c>
      <c r="D14" s="29">
        <v>63</v>
      </c>
      <c r="E14" s="29">
        <v>2</v>
      </c>
      <c r="F14" s="29">
        <v>9</v>
      </c>
      <c r="G14" s="2050" t="s">
        <v>130</v>
      </c>
      <c r="H14" s="29">
        <v>46</v>
      </c>
      <c r="I14" s="29">
        <v>45</v>
      </c>
      <c r="J14" s="29">
        <v>28</v>
      </c>
      <c r="K14" s="29">
        <v>7</v>
      </c>
      <c r="L14" s="29">
        <v>4</v>
      </c>
    </row>
    <row r="15" spans="1:18" ht="16.5" thickBot="1">
      <c r="A15" s="2047" t="s">
        <v>8487</v>
      </c>
      <c r="B15" s="29">
        <v>12</v>
      </c>
      <c r="C15" s="29">
        <v>11</v>
      </c>
      <c r="D15" s="29">
        <v>62</v>
      </c>
      <c r="E15" s="29">
        <v>2</v>
      </c>
      <c r="F15" s="29">
        <v>9</v>
      </c>
      <c r="G15" s="2050" t="s">
        <v>8488</v>
      </c>
      <c r="H15" s="29">
        <v>47</v>
      </c>
      <c r="I15" s="29">
        <v>46</v>
      </c>
      <c r="J15" s="29">
        <v>27</v>
      </c>
      <c r="K15" s="29">
        <v>7</v>
      </c>
      <c r="L15" s="29">
        <v>4</v>
      </c>
    </row>
    <row r="16" spans="1:18" ht="16.5" thickBot="1">
      <c r="A16" s="2048" t="s">
        <v>3224</v>
      </c>
      <c r="B16" s="29">
        <v>13</v>
      </c>
      <c r="C16" s="29">
        <v>12</v>
      </c>
      <c r="D16" s="29">
        <v>61</v>
      </c>
      <c r="E16" s="29">
        <v>2</v>
      </c>
      <c r="F16" s="29">
        <v>9</v>
      </c>
      <c r="G16" s="2049" t="s">
        <v>8489</v>
      </c>
      <c r="H16" s="29">
        <v>48</v>
      </c>
      <c r="I16" s="29">
        <v>47</v>
      </c>
      <c r="J16" s="29">
        <v>26</v>
      </c>
      <c r="K16" s="29">
        <v>8</v>
      </c>
      <c r="L16" s="29">
        <v>3</v>
      </c>
      <c r="M16" s="205"/>
      <c r="N16" s="29"/>
      <c r="O16" s="29"/>
      <c r="P16" s="29"/>
      <c r="Q16" s="29"/>
      <c r="R16" s="29"/>
    </row>
    <row r="17" spans="1:18" ht="16.5" thickBot="1">
      <c r="A17" s="2048" t="s">
        <v>8490</v>
      </c>
      <c r="B17" s="29">
        <v>14</v>
      </c>
      <c r="C17" s="29">
        <v>13</v>
      </c>
      <c r="D17" s="29">
        <v>60</v>
      </c>
      <c r="E17" s="29">
        <v>2</v>
      </c>
      <c r="F17" s="29">
        <v>9</v>
      </c>
      <c r="G17" s="2050" t="s">
        <v>855</v>
      </c>
      <c r="H17" s="29">
        <v>49</v>
      </c>
      <c r="I17" s="29">
        <v>48</v>
      </c>
      <c r="J17" s="29">
        <v>25</v>
      </c>
      <c r="K17" s="29">
        <v>8</v>
      </c>
      <c r="L17" s="29">
        <v>3</v>
      </c>
      <c r="M17" s="205"/>
      <c r="N17" s="29"/>
      <c r="O17" s="29"/>
      <c r="P17" s="29"/>
      <c r="Q17" s="29"/>
      <c r="R17" s="29"/>
    </row>
    <row r="18" spans="1:18" ht="16.5" thickBot="1">
      <c r="A18" s="2049" t="s">
        <v>8491</v>
      </c>
      <c r="B18" s="29">
        <v>15</v>
      </c>
      <c r="C18" s="29">
        <v>14</v>
      </c>
      <c r="D18" s="29">
        <v>59</v>
      </c>
      <c r="E18" s="29">
        <v>3</v>
      </c>
      <c r="F18" s="29">
        <v>8</v>
      </c>
      <c r="G18" s="2050" t="s">
        <v>356</v>
      </c>
      <c r="H18" s="29">
        <v>50</v>
      </c>
      <c r="I18" s="29">
        <v>49</v>
      </c>
      <c r="J18" s="29">
        <v>24</v>
      </c>
      <c r="K18" s="29">
        <v>8</v>
      </c>
      <c r="L18" s="29">
        <v>3</v>
      </c>
      <c r="M18" s="205"/>
      <c r="N18" s="29"/>
      <c r="O18" s="29"/>
      <c r="P18" s="29"/>
      <c r="Q18" s="29"/>
      <c r="R18" s="29"/>
    </row>
    <row r="19" spans="1:18" ht="16.5" thickBot="1">
      <c r="A19" s="2050" t="s">
        <v>8492</v>
      </c>
      <c r="B19" s="29">
        <v>16</v>
      </c>
      <c r="C19" s="29">
        <v>15</v>
      </c>
      <c r="D19" s="29">
        <v>58</v>
      </c>
      <c r="E19" s="29">
        <v>3</v>
      </c>
      <c r="F19" s="29">
        <v>8</v>
      </c>
      <c r="G19" s="2047" t="s">
        <v>8493</v>
      </c>
      <c r="H19" s="29">
        <v>51</v>
      </c>
      <c r="I19" s="29">
        <v>50</v>
      </c>
      <c r="J19" s="29">
        <v>23</v>
      </c>
      <c r="K19" s="29">
        <v>8</v>
      </c>
      <c r="L19" s="29">
        <v>3</v>
      </c>
      <c r="M19" s="3356" t="s">
        <v>8494</v>
      </c>
      <c r="N19" s="3357"/>
      <c r="O19" s="3357"/>
      <c r="P19" s="3357"/>
      <c r="Q19" s="3357"/>
      <c r="R19" s="3358"/>
    </row>
    <row r="20" spans="1:18" ht="16.5" thickBot="1">
      <c r="A20" s="2050" t="s">
        <v>8495</v>
      </c>
      <c r="B20" s="29">
        <v>17</v>
      </c>
      <c r="C20" s="29">
        <v>16</v>
      </c>
      <c r="D20" s="29">
        <v>57</v>
      </c>
      <c r="E20" s="29">
        <v>3</v>
      </c>
      <c r="F20" s="29">
        <v>8</v>
      </c>
      <c r="G20" s="2048" t="s">
        <v>3062</v>
      </c>
      <c r="H20" s="29">
        <v>52</v>
      </c>
      <c r="I20" s="29">
        <v>51</v>
      </c>
      <c r="J20" s="29">
        <v>22</v>
      </c>
      <c r="K20" s="29">
        <v>8</v>
      </c>
      <c r="L20" s="29">
        <v>3</v>
      </c>
      <c r="M20" s="3359"/>
      <c r="N20" s="3360"/>
      <c r="O20" s="3360"/>
      <c r="P20" s="3360"/>
      <c r="Q20" s="3360"/>
      <c r="R20" s="3361"/>
    </row>
    <row r="21" spans="1:18" ht="16.5" thickBot="1">
      <c r="A21" s="2049" t="s">
        <v>8496</v>
      </c>
      <c r="B21" s="29">
        <v>18</v>
      </c>
      <c r="C21" s="29">
        <v>17</v>
      </c>
      <c r="D21" s="29">
        <v>56</v>
      </c>
      <c r="E21" s="29">
        <v>3</v>
      </c>
      <c r="F21" s="29">
        <v>8</v>
      </c>
      <c r="G21" s="2048" t="s">
        <v>8497</v>
      </c>
      <c r="H21" s="29">
        <v>53</v>
      </c>
      <c r="I21" s="29">
        <v>52</v>
      </c>
      <c r="J21" s="29">
        <v>21</v>
      </c>
      <c r="K21" s="29">
        <v>8</v>
      </c>
      <c r="L21" s="29">
        <v>3</v>
      </c>
      <c r="M21" s="3359"/>
      <c r="N21" s="3360"/>
      <c r="O21" s="3360"/>
      <c r="P21" s="3360"/>
      <c r="Q21" s="3360"/>
      <c r="R21" s="3361"/>
    </row>
    <row r="22" spans="1:18" ht="16.5" thickBot="1">
      <c r="A22" s="2050" t="s">
        <v>8498</v>
      </c>
      <c r="B22" s="29">
        <v>19</v>
      </c>
      <c r="C22" s="29">
        <v>18</v>
      </c>
      <c r="D22" s="29">
        <v>55</v>
      </c>
      <c r="E22" s="29">
        <v>3</v>
      </c>
      <c r="F22" s="29">
        <v>8</v>
      </c>
      <c r="G22" s="2051" t="s">
        <v>8499</v>
      </c>
      <c r="H22" s="29">
        <v>54</v>
      </c>
      <c r="I22" s="29">
        <v>53</v>
      </c>
      <c r="J22" s="29">
        <v>20</v>
      </c>
      <c r="K22" s="29">
        <v>9</v>
      </c>
      <c r="L22" s="29">
        <v>2</v>
      </c>
      <c r="M22" s="3362"/>
      <c r="N22" s="3363"/>
      <c r="O22" s="3363"/>
      <c r="P22" s="3363"/>
      <c r="Q22" s="3363"/>
      <c r="R22" s="3364"/>
    </row>
    <row r="23" spans="1:18" ht="16.5" thickBot="1">
      <c r="A23" s="2050" t="s">
        <v>855</v>
      </c>
      <c r="B23" s="29">
        <v>20</v>
      </c>
      <c r="C23" s="29">
        <v>19</v>
      </c>
      <c r="D23" s="29">
        <v>54</v>
      </c>
      <c r="E23" s="29">
        <v>3</v>
      </c>
      <c r="F23" s="29">
        <v>8</v>
      </c>
      <c r="G23" s="2052" t="s">
        <v>8500</v>
      </c>
      <c r="H23" s="29">
        <v>55</v>
      </c>
      <c r="I23" s="29">
        <v>54</v>
      </c>
      <c r="J23" s="29">
        <v>19</v>
      </c>
      <c r="K23" s="29">
        <v>9</v>
      </c>
      <c r="L23" s="29">
        <v>2</v>
      </c>
      <c r="M23" s="205"/>
      <c r="N23" s="29"/>
      <c r="O23" s="29"/>
      <c r="P23" s="29"/>
      <c r="Q23" s="29"/>
      <c r="R23" s="29"/>
    </row>
    <row r="24" spans="1:18" ht="16.5" thickBot="1">
      <c r="A24" s="2053" t="s">
        <v>813</v>
      </c>
      <c r="B24" s="29">
        <v>21</v>
      </c>
      <c r="C24" s="29">
        <v>20</v>
      </c>
      <c r="D24" s="29">
        <v>53</v>
      </c>
      <c r="E24" s="29">
        <v>4</v>
      </c>
      <c r="F24" s="29">
        <v>7</v>
      </c>
      <c r="G24" s="2052" t="s">
        <v>1897</v>
      </c>
      <c r="H24" s="29">
        <v>56</v>
      </c>
      <c r="I24" s="29">
        <v>55</v>
      </c>
      <c r="J24" s="29">
        <v>18</v>
      </c>
      <c r="K24" s="29">
        <v>9</v>
      </c>
      <c r="L24" s="29">
        <v>2</v>
      </c>
      <c r="M24" s="205"/>
      <c r="N24" s="29"/>
      <c r="O24" s="29"/>
      <c r="P24" s="29"/>
      <c r="Q24" s="29"/>
      <c r="R24" s="29"/>
    </row>
    <row r="25" spans="1:18" ht="16.5" thickBot="1">
      <c r="A25" s="2054" t="s">
        <v>8501</v>
      </c>
      <c r="B25" s="29">
        <v>22</v>
      </c>
      <c r="C25" s="29">
        <v>21</v>
      </c>
      <c r="D25" s="29">
        <v>52</v>
      </c>
      <c r="E25" s="29">
        <v>4</v>
      </c>
      <c r="F25" s="29">
        <v>7</v>
      </c>
      <c r="G25" s="2053" t="s">
        <v>2049</v>
      </c>
      <c r="H25" s="29">
        <v>57</v>
      </c>
      <c r="I25" s="29">
        <v>56</v>
      </c>
      <c r="J25" s="29">
        <v>17</v>
      </c>
      <c r="K25" s="29">
        <v>9</v>
      </c>
      <c r="L25" s="29">
        <v>2</v>
      </c>
      <c r="M25" s="205"/>
      <c r="N25" s="29"/>
      <c r="O25" s="29"/>
      <c r="P25" s="29"/>
      <c r="Q25" s="29"/>
      <c r="R25" s="29"/>
    </row>
    <row r="26" spans="1:18" ht="16.5" thickBot="1">
      <c r="A26" s="2054" t="s">
        <v>8502</v>
      </c>
      <c r="B26" s="29">
        <v>23</v>
      </c>
      <c r="C26" s="29">
        <v>22</v>
      </c>
      <c r="D26" s="29">
        <v>51</v>
      </c>
      <c r="E26" s="29">
        <v>4</v>
      </c>
      <c r="F26" s="29">
        <v>7</v>
      </c>
      <c r="G26" s="2050" t="s">
        <v>356</v>
      </c>
      <c r="H26" s="29">
        <v>58</v>
      </c>
      <c r="I26" s="29">
        <v>57</v>
      </c>
      <c r="J26" s="29">
        <v>16</v>
      </c>
      <c r="K26" s="29">
        <v>9</v>
      </c>
      <c r="L26" s="29">
        <v>2</v>
      </c>
      <c r="M26" s="205"/>
      <c r="N26" s="29"/>
      <c r="O26" s="29"/>
      <c r="P26" s="29"/>
      <c r="Q26" s="29"/>
      <c r="R26" s="29"/>
    </row>
    <row r="27" spans="1:18" ht="16.5" thickBot="1">
      <c r="A27" s="2053" t="s">
        <v>8503</v>
      </c>
      <c r="B27" s="29">
        <v>24</v>
      </c>
      <c r="C27" s="29">
        <v>23</v>
      </c>
      <c r="D27" s="29">
        <v>50</v>
      </c>
      <c r="E27" s="29">
        <v>4</v>
      </c>
      <c r="F27" s="29">
        <v>7</v>
      </c>
      <c r="G27" s="2046" t="s">
        <v>8504</v>
      </c>
      <c r="H27" s="29">
        <v>59</v>
      </c>
      <c r="I27" s="29">
        <v>58</v>
      </c>
      <c r="J27" s="29">
        <v>15</v>
      </c>
      <c r="K27" s="29">
        <v>9</v>
      </c>
      <c r="L27" s="29">
        <v>2</v>
      </c>
      <c r="M27" s="205"/>
      <c r="N27" s="29"/>
      <c r="O27" s="29"/>
      <c r="P27" s="29"/>
      <c r="Q27" s="29"/>
      <c r="R27" s="29"/>
    </row>
    <row r="28" spans="1:18" ht="16.5" thickBot="1">
      <c r="A28" s="2054" t="s">
        <v>8505</v>
      </c>
      <c r="B28" s="29">
        <v>25</v>
      </c>
      <c r="C28" s="29">
        <v>24</v>
      </c>
      <c r="D28" s="29">
        <v>49</v>
      </c>
      <c r="E28" s="29">
        <v>4</v>
      </c>
      <c r="F28" s="29">
        <v>7</v>
      </c>
      <c r="G28" s="2051" t="s">
        <v>8506</v>
      </c>
      <c r="H28" s="29">
        <v>60</v>
      </c>
      <c r="I28" s="29">
        <v>59</v>
      </c>
      <c r="J28" s="29">
        <v>14</v>
      </c>
      <c r="K28" s="29">
        <v>9</v>
      </c>
      <c r="L28" s="29">
        <v>2</v>
      </c>
      <c r="M28" s="205"/>
      <c r="N28" s="29"/>
      <c r="O28" s="29"/>
      <c r="P28" s="29"/>
      <c r="Q28" s="29"/>
      <c r="R28" s="29"/>
    </row>
    <row r="29" spans="1:18" ht="16.5" thickBot="1">
      <c r="A29" s="2054" t="s">
        <v>1890</v>
      </c>
      <c r="B29" s="29">
        <v>26</v>
      </c>
      <c r="C29" s="29">
        <v>25</v>
      </c>
      <c r="D29" s="29">
        <v>48</v>
      </c>
      <c r="E29" s="29">
        <v>4</v>
      </c>
      <c r="F29" s="29">
        <v>7</v>
      </c>
      <c r="G29" s="2052" t="s">
        <v>6437</v>
      </c>
      <c r="H29" s="29">
        <v>61</v>
      </c>
      <c r="I29" s="29">
        <v>60</v>
      </c>
      <c r="J29" s="29">
        <v>13</v>
      </c>
      <c r="K29" s="29">
        <v>9</v>
      </c>
      <c r="L29" s="29">
        <v>2</v>
      </c>
      <c r="M29" s="205"/>
      <c r="N29" s="29"/>
      <c r="O29" s="29"/>
      <c r="P29" s="29"/>
      <c r="Q29" s="29"/>
      <c r="R29" s="29"/>
    </row>
    <row r="30" spans="1:18" ht="16.5" thickBot="1">
      <c r="A30" s="2055" t="s">
        <v>8507</v>
      </c>
      <c r="B30" s="29">
        <v>27</v>
      </c>
      <c r="C30" s="29">
        <v>26</v>
      </c>
      <c r="D30" s="29">
        <v>47</v>
      </c>
      <c r="E30" s="29">
        <v>5</v>
      </c>
      <c r="F30" s="29">
        <v>6</v>
      </c>
      <c r="G30" s="2052" t="s">
        <v>8508</v>
      </c>
      <c r="H30" s="29">
        <v>62</v>
      </c>
      <c r="I30" s="29">
        <v>61</v>
      </c>
      <c r="J30" s="29">
        <v>12</v>
      </c>
      <c r="K30" s="29">
        <v>9</v>
      </c>
      <c r="L30" s="29">
        <v>2</v>
      </c>
      <c r="M30" s="205"/>
      <c r="N30" s="29"/>
      <c r="O30" s="29"/>
      <c r="P30" s="29"/>
      <c r="Q30" s="29"/>
      <c r="R30" s="29"/>
    </row>
    <row r="31" spans="1:18" ht="16.5" thickBot="1">
      <c r="A31" s="2056" t="s">
        <v>1306</v>
      </c>
      <c r="B31" s="29">
        <v>28</v>
      </c>
      <c r="C31" s="29">
        <v>27</v>
      </c>
      <c r="D31" s="29">
        <v>46</v>
      </c>
      <c r="E31" s="29">
        <v>5</v>
      </c>
      <c r="F31" s="29">
        <v>6</v>
      </c>
      <c r="G31" s="2055" t="s">
        <v>8509</v>
      </c>
      <c r="H31" s="29">
        <v>63</v>
      </c>
      <c r="I31" s="29">
        <v>62</v>
      </c>
      <c r="J31" s="29">
        <v>11</v>
      </c>
      <c r="K31" s="29">
        <v>10</v>
      </c>
      <c r="L31" s="29">
        <v>1</v>
      </c>
      <c r="M31" s="205"/>
      <c r="N31" s="29"/>
      <c r="O31" s="29"/>
      <c r="P31" s="29"/>
      <c r="Q31" s="29"/>
      <c r="R31" s="29"/>
    </row>
    <row r="32" spans="1:18" ht="16.5" thickBot="1">
      <c r="A32" s="2056" t="s">
        <v>2068</v>
      </c>
      <c r="B32" s="29">
        <v>29</v>
      </c>
      <c r="C32" s="29">
        <v>28</v>
      </c>
      <c r="D32" s="29">
        <v>45</v>
      </c>
      <c r="E32" s="29">
        <v>5</v>
      </c>
      <c r="F32" s="29">
        <v>6</v>
      </c>
      <c r="G32" s="2056" t="s">
        <v>2419</v>
      </c>
      <c r="H32" s="29">
        <v>64</v>
      </c>
      <c r="I32" s="29">
        <v>63</v>
      </c>
      <c r="J32" s="29">
        <v>10</v>
      </c>
      <c r="K32" s="29">
        <v>10</v>
      </c>
      <c r="L32" s="29">
        <v>1</v>
      </c>
      <c r="M32" s="205"/>
      <c r="N32" s="29"/>
      <c r="O32" s="29"/>
      <c r="P32" s="29"/>
      <c r="Q32" s="29"/>
      <c r="R32" s="29"/>
    </row>
    <row r="33" spans="1:18" ht="16.5" thickBot="1">
      <c r="A33" s="2053" t="s">
        <v>6082</v>
      </c>
      <c r="B33" s="29">
        <v>30</v>
      </c>
      <c r="C33" s="29">
        <v>29</v>
      </c>
      <c r="D33" s="29">
        <v>44</v>
      </c>
      <c r="E33" s="29">
        <v>5</v>
      </c>
      <c r="F33" s="29">
        <v>6</v>
      </c>
      <c r="G33" s="2056" t="s">
        <v>8510</v>
      </c>
      <c r="H33" s="29">
        <v>65</v>
      </c>
      <c r="I33" s="29">
        <v>64</v>
      </c>
      <c r="J33" s="29">
        <v>9</v>
      </c>
      <c r="K33" s="29">
        <v>10</v>
      </c>
      <c r="L33" s="29">
        <v>1</v>
      </c>
      <c r="M33" s="205"/>
      <c r="N33" s="29"/>
      <c r="O33" s="29"/>
      <c r="P33" s="29"/>
      <c r="Q33" s="29"/>
      <c r="R33" s="29"/>
    </row>
    <row r="34" spans="1:18" ht="16.5" thickBot="1">
      <c r="A34" s="2050" t="s">
        <v>356</v>
      </c>
      <c r="B34" s="29">
        <v>31</v>
      </c>
      <c r="C34" s="29">
        <v>30</v>
      </c>
      <c r="D34" s="29">
        <v>43</v>
      </c>
      <c r="E34" s="29">
        <v>5</v>
      </c>
      <c r="F34" s="29">
        <v>6</v>
      </c>
      <c r="G34" s="2056" t="s">
        <v>1890</v>
      </c>
      <c r="H34" s="29">
        <v>66</v>
      </c>
      <c r="I34" s="29">
        <v>65</v>
      </c>
      <c r="J34" s="29">
        <v>8</v>
      </c>
      <c r="K34" s="29">
        <v>10</v>
      </c>
      <c r="L34" s="29">
        <v>1</v>
      </c>
      <c r="M34" s="205"/>
      <c r="N34" s="29"/>
      <c r="O34" s="29"/>
      <c r="P34" s="29"/>
      <c r="Q34" s="29"/>
      <c r="R34" s="29"/>
    </row>
    <row r="35" spans="1:18" ht="16.5" thickBot="1">
      <c r="A35" s="2046" t="s">
        <v>8504</v>
      </c>
      <c r="B35" s="29">
        <v>32</v>
      </c>
      <c r="C35" s="29">
        <v>31</v>
      </c>
      <c r="D35" s="29">
        <v>42</v>
      </c>
      <c r="E35" s="29">
        <v>5</v>
      </c>
      <c r="F35" s="29">
        <v>6</v>
      </c>
      <c r="G35" s="2047" t="s">
        <v>8511</v>
      </c>
      <c r="H35" s="29">
        <v>67</v>
      </c>
      <c r="I35" s="29">
        <v>66</v>
      </c>
      <c r="J35" s="29">
        <v>7</v>
      </c>
      <c r="K35" s="29">
        <v>10</v>
      </c>
      <c r="L35" s="29">
        <v>1</v>
      </c>
      <c r="M35" s="205"/>
      <c r="N35" s="29"/>
      <c r="O35" s="29"/>
      <c r="P35" s="29"/>
      <c r="Q35" s="29"/>
      <c r="R35" s="29"/>
    </row>
    <row r="36" spans="1:18" ht="16.5" thickBot="1">
      <c r="A36" s="2047" t="s">
        <v>2035</v>
      </c>
      <c r="B36" s="29">
        <v>33</v>
      </c>
      <c r="C36" s="29">
        <v>32</v>
      </c>
      <c r="D36" s="29">
        <v>41</v>
      </c>
      <c r="E36" s="29">
        <v>6</v>
      </c>
      <c r="F36" s="29">
        <v>5</v>
      </c>
      <c r="G36" s="2048" t="s">
        <v>184</v>
      </c>
      <c r="H36" s="29">
        <v>68</v>
      </c>
      <c r="I36" s="29">
        <v>67</v>
      </c>
      <c r="J36" s="29">
        <v>6</v>
      </c>
      <c r="K36" s="29">
        <v>10</v>
      </c>
      <c r="L36" s="29">
        <v>1</v>
      </c>
      <c r="M36" s="205"/>
      <c r="N36" s="29"/>
      <c r="O36" s="29"/>
      <c r="P36" s="29"/>
      <c r="Q36" s="29"/>
      <c r="R36" s="29"/>
    </row>
    <row r="37" spans="1:18" ht="15.75">
      <c r="A37" s="2048" t="s">
        <v>8512</v>
      </c>
      <c r="B37" s="29">
        <v>34</v>
      </c>
      <c r="C37" s="29">
        <v>33</v>
      </c>
      <c r="D37" s="29">
        <v>40</v>
      </c>
      <c r="E37" s="29">
        <v>6</v>
      </c>
      <c r="F37" s="29">
        <v>5</v>
      </c>
      <c r="G37" s="2048" t="s">
        <v>3224</v>
      </c>
      <c r="H37" s="29">
        <v>69</v>
      </c>
      <c r="I37" s="29">
        <v>68</v>
      </c>
      <c r="J37" s="29">
        <v>5</v>
      </c>
      <c r="K37" s="29">
        <v>10</v>
      </c>
      <c r="L37" s="29">
        <v>1</v>
      </c>
      <c r="M37" s="205"/>
      <c r="N37" s="29"/>
      <c r="O37" s="29"/>
      <c r="P37" s="29"/>
      <c r="Q37" s="29"/>
      <c r="R37" s="29"/>
    </row>
    <row r="38" spans="1:18" ht="16.5" thickBot="1">
      <c r="A38" s="2048" t="s">
        <v>8513</v>
      </c>
      <c r="B38" s="29">
        <v>35</v>
      </c>
      <c r="C38" s="29">
        <v>34</v>
      </c>
      <c r="D38" s="29">
        <v>39</v>
      </c>
      <c r="E38" s="29">
        <v>6</v>
      </c>
      <c r="F38" s="29">
        <v>5</v>
      </c>
      <c r="G38" s="2048" t="s">
        <v>8514</v>
      </c>
      <c r="H38" s="29">
        <v>70</v>
      </c>
      <c r="I38" s="29">
        <v>69</v>
      </c>
      <c r="J38" s="29">
        <v>4</v>
      </c>
      <c r="K38" s="29">
        <v>10</v>
      </c>
      <c r="L38" s="29">
        <v>1</v>
      </c>
      <c r="M38" s="205"/>
      <c r="N38" s="29"/>
      <c r="O38" s="29"/>
      <c r="P38" s="29"/>
      <c r="Q38" s="29"/>
      <c r="R38" s="29"/>
    </row>
    <row r="39" spans="1:18" ht="16.5" thickBot="1">
      <c r="A39" s="2048" t="s">
        <v>1897</v>
      </c>
      <c r="B39" s="29">
        <v>36</v>
      </c>
      <c r="C39" s="29">
        <v>35</v>
      </c>
      <c r="D39" s="29">
        <v>38</v>
      </c>
      <c r="E39" s="29">
        <v>6</v>
      </c>
      <c r="F39" s="29">
        <v>5</v>
      </c>
      <c r="G39" s="2049" t="s">
        <v>8515</v>
      </c>
      <c r="H39" s="29">
        <v>71</v>
      </c>
      <c r="I39" s="29">
        <v>70</v>
      </c>
      <c r="J39" s="29">
        <v>3</v>
      </c>
      <c r="K39" s="29">
        <v>10</v>
      </c>
      <c r="L39" s="29">
        <v>1</v>
      </c>
      <c r="M39" s="205"/>
      <c r="N39" s="29"/>
      <c r="O39" s="29"/>
      <c r="P39" s="29"/>
      <c r="Q39" s="29"/>
      <c r="R39" s="29"/>
    </row>
    <row r="40" spans="1:18" ht="15.75">
      <c r="G40" s="2050" t="s">
        <v>8498</v>
      </c>
      <c r="H40" s="29">
        <v>72</v>
      </c>
      <c r="I40" s="29">
        <v>71</v>
      </c>
      <c r="J40" s="29">
        <v>2</v>
      </c>
      <c r="K40" s="29">
        <v>10</v>
      </c>
      <c r="L40" s="29">
        <v>1</v>
      </c>
      <c r="M40" s="205"/>
      <c r="N40" s="29"/>
      <c r="O40" s="29"/>
      <c r="P40" s="29"/>
      <c r="Q40" s="29"/>
      <c r="R40" s="29"/>
    </row>
    <row r="41" spans="1:18" ht="16.5" thickBot="1">
      <c r="G41" s="2050" t="s">
        <v>855</v>
      </c>
      <c r="H41" s="29">
        <v>73</v>
      </c>
      <c r="I41" s="29">
        <v>72</v>
      </c>
      <c r="J41" s="29">
        <v>1</v>
      </c>
      <c r="K41" s="29">
        <v>10</v>
      </c>
      <c r="L41" s="29">
        <v>1</v>
      </c>
      <c r="M41" s="205"/>
      <c r="N41" s="29"/>
      <c r="O41" s="29"/>
      <c r="P41" s="29"/>
      <c r="Q41" s="29"/>
      <c r="R41" s="29"/>
    </row>
    <row r="42" spans="1:18" ht="15.75">
      <c r="A42" s="3356" t="s">
        <v>8494</v>
      </c>
      <c r="B42" s="3357"/>
      <c r="C42" s="3357"/>
      <c r="D42" s="3357"/>
      <c r="E42" s="3357"/>
      <c r="F42" s="3358"/>
      <c r="G42" s="205"/>
      <c r="H42" s="29"/>
      <c r="I42" s="29"/>
      <c r="J42" s="29"/>
      <c r="K42" s="29"/>
      <c r="L42" s="29"/>
      <c r="M42" s="205"/>
      <c r="N42" s="29"/>
      <c r="O42" s="29"/>
      <c r="P42" s="29"/>
      <c r="Q42" s="29"/>
      <c r="R42" s="29"/>
    </row>
    <row r="43" spans="1:18" ht="15.75">
      <c r="A43" s="3359"/>
      <c r="B43" s="3360"/>
      <c r="C43" s="3360"/>
      <c r="D43" s="3360"/>
      <c r="E43" s="3360"/>
      <c r="F43" s="3361"/>
      <c r="G43" s="205"/>
      <c r="H43" s="29"/>
      <c r="I43" s="29"/>
      <c r="J43" s="29"/>
      <c r="K43" s="29"/>
      <c r="L43" s="29"/>
      <c r="M43" s="205"/>
      <c r="N43" s="29"/>
      <c r="O43" s="29"/>
      <c r="P43" s="29"/>
      <c r="Q43" s="29"/>
      <c r="R43" s="29"/>
    </row>
    <row r="44" spans="1:18" ht="15.75">
      <c r="A44" s="3359"/>
      <c r="B44" s="3360"/>
      <c r="C44" s="3360"/>
      <c r="D44" s="3360"/>
      <c r="E44" s="3360"/>
      <c r="F44" s="3361"/>
      <c r="G44" s="205"/>
      <c r="H44" s="29"/>
      <c r="I44" s="29"/>
      <c r="J44" s="29"/>
      <c r="K44" s="29"/>
      <c r="L44" s="29"/>
      <c r="M44" s="205"/>
      <c r="N44" s="29"/>
      <c r="O44" s="29"/>
      <c r="P44" s="29"/>
      <c r="Q44" s="29"/>
      <c r="R44" s="29"/>
    </row>
    <row r="45" spans="1:18" ht="16.5" thickBot="1">
      <c r="A45" s="3362"/>
      <c r="B45" s="3363"/>
      <c r="C45" s="3363"/>
      <c r="D45" s="3363"/>
      <c r="E45" s="3363"/>
      <c r="F45" s="3364"/>
      <c r="G45" s="205"/>
      <c r="H45" s="29"/>
      <c r="I45" s="29"/>
      <c r="J45" s="29"/>
      <c r="K45" s="29"/>
      <c r="L45" s="29"/>
      <c r="M45" s="205"/>
      <c r="N45" s="29"/>
      <c r="O45" s="29"/>
      <c r="P45" s="29"/>
      <c r="Q45" s="29"/>
      <c r="R45" s="29"/>
    </row>
    <row r="46" spans="1:18" ht="15.75">
      <c r="G46" s="205"/>
      <c r="H46" s="29"/>
      <c r="I46" s="29"/>
      <c r="J46" s="29"/>
      <c r="K46" s="29"/>
      <c r="L46" s="29"/>
      <c r="M46" s="205"/>
      <c r="N46" s="29"/>
      <c r="O46" s="29"/>
      <c r="P46" s="29"/>
      <c r="Q46" s="29"/>
      <c r="R46" s="29"/>
    </row>
    <row r="47" spans="1:18" ht="15.75">
      <c r="G47" s="205"/>
      <c r="H47" s="29"/>
      <c r="I47" s="29"/>
      <c r="J47" s="29"/>
      <c r="K47" s="29"/>
      <c r="L47" s="29"/>
      <c r="M47" s="205"/>
      <c r="N47" s="29"/>
      <c r="O47" s="29"/>
      <c r="P47" s="29"/>
      <c r="Q47" s="29"/>
      <c r="R47" s="29"/>
    </row>
    <row r="48" spans="1:18" ht="15.75">
      <c r="G48" s="205"/>
      <c r="H48" s="29"/>
      <c r="I48" s="29"/>
      <c r="J48" s="29"/>
      <c r="K48" s="29"/>
      <c r="L48" s="29"/>
      <c r="M48" s="205"/>
      <c r="N48" s="29"/>
      <c r="O48" s="29"/>
      <c r="P48" s="29"/>
      <c r="Q48" s="29"/>
      <c r="R48" s="29"/>
    </row>
    <row r="49" spans="7:18" ht="15.75">
      <c r="G49" s="205"/>
      <c r="H49" s="29"/>
      <c r="I49" s="29"/>
      <c r="J49" s="29"/>
      <c r="K49" s="29"/>
      <c r="L49" s="29"/>
      <c r="M49" s="205"/>
      <c r="N49" s="29"/>
      <c r="O49" s="29"/>
      <c r="P49" s="29"/>
      <c r="Q49" s="29"/>
      <c r="R49" s="29"/>
    </row>
    <row r="50" spans="7:18" ht="15.75">
      <c r="G50" s="205"/>
      <c r="H50" s="29"/>
      <c r="I50" s="29"/>
      <c r="J50" s="29"/>
      <c r="K50" s="29"/>
      <c r="L50" s="29"/>
      <c r="M50" s="205"/>
      <c r="N50" s="29"/>
      <c r="O50" s="29"/>
      <c r="P50" s="29"/>
      <c r="Q50" s="29"/>
      <c r="R50" s="29"/>
    </row>
    <row r="51" spans="7:18" ht="15.75">
      <c r="G51" s="205"/>
      <c r="H51" s="29"/>
      <c r="I51" s="29"/>
      <c r="J51" s="29"/>
      <c r="K51" s="29"/>
      <c r="L51" s="29"/>
      <c r="M51" s="205"/>
      <c r="N51" s="29"/>
      <c r="O51" s="29"/>
      <c r="P51" s="29"/>
      <c r="Q51" s="29"/>
      <c r="R51" s="29"/>
    </row>
    <row r="52" spans="7:18" ht="15.75">
      <c r="G52" s="205"/>
      <c r="H52" s="29"/>
      <c r="I52" s="29"/>
      <c r="J52" s="29"/>
      <c r="K52" s="29"/>
      <c r="L52" s="29"/>
      <c r="M52" s="205"/>
      <c r="N52" s="29"/>
      <c r="O52" s="29"/>
      <c r="P52" s="29"/>
      <c r="Q52" s="29"/>
      <c r="R52" s="29"/>
    </row>
    <row r="53" spans="7:18" ht="15.75">
      <c r="G53" s="205"/>
      <c r="H53" s="29"/>
      <c r="I53" s="29"/>
      <c r="J53" s="29"/>
      <c r="K53" s="29"/>
      <c r="L53" s="29"/>
      <c r="M53" s="205"/>
      <c r="N53" s="29"/>
      <c r="O53" s="29"/>
      <c r="P53" s="29"/>
      <c r="Q53" s="29"/>
      <c r="R53" s="29"/>
    </row>
    <row r="54" spans="7:18" ht="15.75">
      <c r="G54" s="205"/>
      <c r="H54" s="29"/>
      <c r="I54" s="29"/>
      <c r="J54" s="29"/>
      <c r="K54" s="29"/>
      <c r="L54" s="29"/>
      <c r="M54" s="205"/>
      <c r="N54" s="29"/>
      <c r="O54" s="29"/>
      <c r="P54" s="29"/>
      <c r="Q54" s="29"/>
      <c r="R54" s="29"/>
    </row>
    <row r="55" spans="7:18" ht="15.75">
      <c r="G55" s="205"/>
      <c r="H55" s="29"/>
      <c r="I55" s="29"/>
      <c r="J55" s="29"/>
      <c r="K55" s="29"/>
      <c r="L55" s="29"/>
      <c r="M55" s="205"/>
      <c r="N55" s="29"/>
      <c r="O55" s="29"/>
      <c r="P55" s="29"/>
      <c r="Q55" s="29"/>
      <c r="R55" s="29"/>
    </row>
    <row r="56" spans="7:18" ht="15.75">
      <c r="G56" s="205"/>
      <c r="H56" s="29"/>
      <c r="I56" s="29"/>
      <c r="J56" s="29"/>
      <c r="K56" s="29"/>
      <c r="L56" s="29"/>
      <c r="M56" s="205"/>
      <c r="N56" s="29"/>
      <c r="O56" s="29"/>
      <c r="P56" s="29"/>
      <c r="Q56" s="29"/>
      <c r="R56" s="29"/>
    </row>
    <row r="57" spans="7:18" ht="15.75">
      <c r="G57" s="205"/>
      <c r="H57" s="29"/>
      <c r="I57" s="29"/>
      <c r="J57" s="29"/>
      <c r="K57" s="29"/>
      <c r="L57" s="29"/>
      <c r="M57" s="205"/>
      <c r="N57" s="29"/>
      <c r="O57" s="29"/>
      <c r="P57" s="29"/>
      <c r="Q57" s="29"/>
      <c r="R57" s="29"/>
    </row>
    <row r="58" spans="7:18" ht="15.75">
      <c r="G58" s="205"/>
      <c r="H58" s="29"/>
      <c r="I58" s="29"/>
      <c r="J58" s="29"/>
      <c r="K58" s="29"/>
      <c r="L58" s="29"/>
      <c r="M58" s="205"/>
      <c r="N58" s="29"/>
      <c r="O58" s="29"/>
      <c r="P58" s="29"/>
      <c r="Q58" s="29"/>
      <c r="R58" s="29"/>
    </row>
    <row r="59" spans="7:18" ht="15.75">
      <c r="G59" s="205"/>
      <c r="H59" s="29"/>
      <c r="I59" s="29"/>
      <c r="J59" s="29"/>
      <c r="K59" s="29"/>
      <c r="L59" s="29"/>
      <c r="M59" s="205"/>
      <c r="N59" s="29"/>
      <c r="O59" s="29"/>
      <c r="P59" s="29"/>
      <c r="Q59" s="29"/>
      <c r="R59" s="29"/>
    </row>
    <row r="60" spans="7:18" ht="15.75">
      <c r="G60" s="205"/>
      <c r="H60" s="29"/>
      <c r="I60" s="29"/>
      <c r="J60" s="29"/>
      <c r="K60" s="29"/>
      <c r="L60" s="29"/>
      <c r="M60" s="205"/>
      <c r="N60" s="29"/>
      <c r="O60" s="29"/>
      <c r="P60" s="29"/>
      <c r="Q60" s="29"/>
      <c r="R60" s="29"/>
    </row>
    <row r="61" spans="7:18" ht="15.75">
      <c r="G61" s="205"/>
      <c r="H61" s="29"/>
      <c r="I61" s="29"/>
      <c r="J61" s="29"/>
      <c r="K61" s="29"/>
      <c r="L61" s="29"/>
      <c r="M61" s="205"/>
      <c r="N61" s="29"/>
      <c r="O61" s="29"/>
      <c r="P61" s="29"/>
      <c r="Q61" s="29"/>
      <c r="R61" s="29"/>
    </row>
    <row r="62" spans="7:18" ht="15.75">
      <c r="G62" s="205"/>
      <c r="H62" s="29"/>
      <c r="I62" s="29"/>
      <c r="J62" s="29"/>
      <c r="K62" s="29"/>
      <c r="L62" s="29"/>
      <c r="M62" s="205"/>
      <c r="N62" s="29"/>
      <c r="O62" s="29"/>
      <c r="P62" s="29"/>
      <c r="Q62" s="29"/>
      <c r="R62" s="29"/>
    </row>
    <row r="63" spans="7:18" ht="15.75">
      <c r="G63" s="205"/>
      <c r="H63" s="29"/>
      <c r="I63" s="29"/>
      <c r="J63" s="29"/>
      <c r="K63" s="29"/>
      <c r="L63" s="29"/>
      <c r="M63" s="205"/>
      <c r="N63" s="29"/>
      <c r="O63" s="29"/>
      <c r="P63" s="29"/>
      <c r="Q63" s="29"/>
      <c r="R63" s="29"/>
    </row>
    <row r="64" spans="7:18" ht="15.75">
      <c r="G64" s="205"/>
      <c r="H64" s="29"/>
      <c r="I64" s="29"/>
      <c r="J64" s="29"/>
      <c r="K64" s="29"/>
      <c r="L64" s="29"/>
      <c r="M64" s="205"/>
      <c r="N64" s="29"/>
      <c r="O64" s="29"/>
      <c r="P64" s="29"/>
      <c r="Q64" s="29"/>
      <c r="R64" s="29"/>
    </row>
    <row r="65" spans="7:18" ht="15.75">
      <c r="G65" s="205"/>
      <c r="H65" s="29"/>
      <c r="I65" s="29"/>
      <c r="J65" s="29"/>
      <c r="K65" s="29"/>
      <c r="L65" s="29"/>
      <c r="M65" s="205"/>
      <c r="N65" s="29"/>
      <c r="O65" s="29"/>
      <c r="P65" s="29"/>
      <c r="Q65" s="29"/>
      <c r="R65" s="29"/>
    </row>
    <row r="66" spans="7:18" ht="15.75">
      <c r="G66" s="205"/>
      <c r="H66" s="29"/>
      <c r="I66" s="29"/>
      <c r="J66" s="29"/>
      <c r="K66" s="29"/>
      <c r="L66" s="29"/>
      <c r="M66" s="205"/>
      <c r="N66" s="29"/>
      <c r="O66" s="29"/>
      <c r="P66" s="29"/>
      <c r="Q66" s="29"/>
      <c r="R66" s="29"/>
    </row>
    <row r="67" spans="7:18" ht="15.75">
      <c r="G67" s="205"/>
      <c r="H67" s="29"/>
      <c r="I67" s="29"/>
      <c r="J67" s="29"/>
      <c r="K67" s="29"/>
      <c r="L67" s="29"/>
      <c r="M67" s="205"/>
      <c r="N67" s="29"/>
      <c r="O67" s="29"/>
      <c r="P67" s="29"/>
      <c r="Q67" s="29"/>
      <c r="R67" s="29"/>
    </row>
    <row r="68" spans="7:18" ht="15.75">
      <c r="G68" s="205"/>
      <c r="H68" s="29"/>
      <c r="I68" s="29"/>
      <c r="J68" s="29"/>
      <c r="K68" s="29"/>
      <c r="L68" s="29"/>
      <c r="M68" s="205"/>
      <c r="N68" s="29"/>
      <c r="O68" s="29"/>
      <c r="P68" s="29"/>
      <c r="Q68" s="29"/>
      <c r="R68" s="29"/>
    </row>
    <row r="69" spans="7:18" ht="15.75">
      <c r="G69" s="205"/>
      <c r="H69" s="29"/>
      <c r="I69" s="29"/>
      <c r="J69" s="29"/>
      <c r="K69" s="29"/>
      <c r="L69" s="29"/>
      <c r="M69" s="205"/>
      <c r="N69" s="29"/>
      <c r="O69" s="29"/>
      <c r="P69" s="29"/>
      <c r="Q69" s="29"/>
      <c r="R69" s="29"/>
    </row>
    <row r="70" spans="7:18" ht="15.75">
      <c r="G70" s="205"/>
      <c r="H70" s="29"/>
      <c r="I70" s="29"/>
      <c r="J70" s="29"/>
      <c r="K70" s="29"/>
      <c r="L70" s="29"/>
      <c r="M70" s="205"/>
      <c r="N70" s="29"/>
      <c r="O70" s="29"/>
      <c r="P70" s="29"/>
      <c r="Q70" s="29"/>
      <c r="R70" s="29"/>
    </row>
    <row r="71" spans="7:18" ht="15.75">
      <c r="G71" s="205"/>
      <c r="H71" s="29"/>
      <c r="I71" s="29"/>
      <c r="J71" s="29"/>
      <c r="K71" s="29"/>
      <c r="L71" s="29"/>
      <c r="M71" s="205"/>
      <c r="N71" s="29"/>
      <c r="O71" s="29"/>
      <c r="P71" s="29"/>
      <c r="Q71" s="29"/>
      <c r="R71" s="29"/>
    </row>
    <row r="72" spans="7:18" ht="15.75">
      <c r="G72" s="205"/>
      <c r="H72" s="29"/>
      <c r="I72" s="29"/>
      <c r="J72" s="29"/>
      <c r="K72" s="29"/>
      <c r="L72" s="29"/>
      <c r="M72" s="205"/>
      <c r="N72" s="29"/>
      <c r="O72" s="29"/>
      <c r="P72" s="29"/>
      <c r="Q72" s="29"/>
      <c r="R72" s="29"/>
    </row>
    <row r="73" spans="7:18" ht="15.75">
      <c r="G73" s="205"/>
      <c r="H73" s="29"/>
      <c r="I73" s="29"/>
      <c r="J73" s="29"/>
      <c r="K73" s="29"/>
      <c r="L73" s="29"/>
      <c r="M73" s="205"/>
      <c r="N73" s="29"/>
      <c r="O73" s="29"/>
      <c r="P73" s="29"/>
      <c r="Q73" s="29"/>
      <c r="R73" s="29"/>
    </row>
    <row r="74" spans="7:18" ht="15.75">
      <c r="G74" s="205"/>
      <c r="H74" s="29"/>
      <c r="I74" s="29"/>
      <c r="J74" s="29"/>
      <c r="K74" s="29"/>
      <c r="L74" s="29"/>
      <c r="M74" s="205"/>
      <c r="N74" s="29"/>
      <c r="O74" s="29"/>
      <c r="P74" s="29"/>
      <c r="Q74" s="29"/>
      <c r="R74" s="29"/>
    </row>
    <row r="75" spans="7:18" ht="15.75">
      <c r="G75" s="205"/>
      <c r="H75" s="29"/>
      <c r="I75" s="29"/>
      <c r="J75" s="29"/>
      <c r="K75" s="29"/>
      <c r="L75" s="29"/>
      <c r="M75" s="205"/>
      <c r="N75" s="29"/>
      <c r="O75" s="29"/>
      <c r="P75" s="29"/>
      <c r="Q75" s="29"/>
      <c r="R75" s="29"/>
    </row>
    <row r="76" spans="7:18" ht="15.75">
      <c r="G76" s="205"/>
      <c r="H76" s="29"/>
      <c r="I76" s="29"/>
      <c r="J76" s="29"/>
      <c r="K76" s="29"/>
      <c r="L76" s="29"/>
      <c r="M76" s="205"/>
      <c r="N76" s="29"/>
      <c r="O76" s="29"/>
      <c r="P76" s="29"/>
      <c r="Q76" s="29"/>
      <c r="R76" s="29"/>
    </row>
    <row r="77" spans="7:18" ht="15.75">
      <c r="G77" s="205"/>
      <c r="H77" s="29"/>
      <c r="I77" s="29"/>
      <c r="J77" s="29"/>
      <c r="K77" s="29"/>
      <c r="L77" s="29"/>
      <c r="M77" s="205"/>
      <c r="N77" s="29"/>
      <c r="O77" s="29"/>
      <c r="P77" s="29"/>
      <c r="Q77" s="29"/>
      <c r="R77" s="29"/>
    </row>
    <row r="78" spans="7:18" ht="15.75">
      <c r="M78" s="205"/>
      <c r="N78" s="29"/>
      <c r="O78" s="29"/>
      <c r="P78" s="29"/>
      <c r="Q78" s="29"/>
      <c r="R78" s="29"/>
    </row>
    <row r="79" spans="7:18" ht="15.75">
      <c r="M79" s="205"/>
      <c r="N79" s="29"/>
      <c r="O79" s="29"/>
      <c r="P79" s="29"/>
      <c r="Q79" s="29"/>
      <c r="R79" s="29"/>
    </row>
    <row r="80" spans="7:18" ht="15.75">
      <c r="M80" s="205"/>
      <c r="N80" s="29"/>
      <c r="O80" s="29"/>
      <c r="P80" s="29"/>
      <c r="Q80" s="29"/>
      <c r="R80" s="29"/>
    </row>
    <row r="81" spans="13:18" ht="15.75">
      <c r="M81" s="205"/>
      <c r="N81" s="29"/>
      <c r="O81" s="29"/>
      <c r="P81" s="29"/>
      <c r="Q81" s="29"/>
      <c r="R81" s="29"/>
    </row>
    <row r="82" spans="13:18" ht="15.75">
      <c r="M82" s="205"/>
      <c r="N82" s="29"/>
      <c r="O82" s="29"/>
      <c r="P82" s="29"/>
      <c r="Q82" s="29"/>
      <c r="R82" s="29"/>
    </row>
    <row r="83" spans="13:18" ht="15.75">
      <c r="M83" s="205"/>
      <c r="N83" s="29"/>
      <c r="O83" s="29"/>
      <c r="P83" s="29"/>
      <c r="Q83" s="29"/>
      <c r="R83" s="29"/>
    </row>
    <row r="84" spans="13:18" ht="15.75">
      <c r="M84" s="205"/>
      <c r="N84" s="29"/>
      <c r="O84" s="29"/>
      <c r="P84" s="29"/>
      <c r="Q84" s="29"/>
      <c r="R84" s="29"/>
    </row>
    <row r="85" spans="13:18" ht="15.75">
      <c r="M85" s="205"/>
      <c r="N85" s="29"/>
      <c r="O85" s="29"/>
      <c r="P85" s="29"/>
      <c r="Q85" s="29"/>
      <c r="R85" s="29"/>
    </row>
  </sheetData>
  <mergeCells count="2">
    <mergeCell ref="M19:R22"/>
    <mergeCell ref="A42:F45"/>
  </mergeCells>
  <printOptions horizontalCentered="1" verticalCentered="1" gridLines="1"/>
  <pageMargins left="0" right="0" top="0.5" bottom="0" header="0.25" footer="0"/>
  <pageSetup orientation="portrait" horizontalDpi="300" verticalDpi="300" r:id="rId1"/>
  <headerFooter alignWithMargins="0">
    <oddHeader>&amp;C&amp;"Arial,Bold"&amp;18Tehilim 111</oddHeader>
  </headerFooter>
  <legacyDrawing r:id="rId2"/>
</worksheet>
</file>

<file path=xl/worksheets/sheet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pageSetUpPr fitToPage="1"/>
  </sheetPr>
  <dimension ref="A1:L89"/>
  <sheetViews>
    <sheetView showZeros="0" workbookViewId="0">
      <selection activeCell="N16" sqref="N16"/>
    </sheetView>
  </sheetViews>
  <sheetFormatPr defaultColWidth="22.28515625" defaultRowHeight="12.75"/>
  <cols>
    <col min="1" max="1" width="11.85546875" style="41" customWidth="1"/>
    <col min="2" max="6" width="5.7109375" style="3" customWidth="1"/>
    <col min="7" max="7" width="11.85546875" style="41" customWidth="1"/>
    <col min="8" max="12" width="5.7109375" style="3" customWidth="1"/>
    <col min="13" max="16384" width="22.28515625" style="3"/>
  </cols>
  <sheetData>
    <row r="1" spans="1:12">
      <c r="A1" s="1"/>
      <c r="B1" s="1" t="s">
        <v>1</v>
      </c>
      <c r="C1" s="1"/>
      <c r="D1" s="1" t="s">
        <v>1</v>
      </c>
      <c r="E1" s="1" t="s">
        <v>0</v>
      </c>
      <c r="F1" s="1" t="s">
        <v>0</v>
      </c>
      <c r="G1" s="1"/>
      <c r="H1" s="1" t="s">
        <v>1</v>
      </c>
      <c r="I1" s="1"/>
      <c r="J1" s="1" t="s">
        <v>1</v>
      </c>
      <c r="K1" s="1" t="s">
        <v>0</v>
      </c>
      <c r="L1" s="1" t="s">
        <v>0</v>
      </c>
    </row>
    <row r="2" spans="1:12">
      <c r="A2" s="1" t="s">
        <v>1</v>
      </c>
      <c r="B2" s="1" t="s">
        <v>6</v>
      </c>
      <c r="C2" s="1"/>
      <c r="D2" s="1" t="s">
        <v>6</v>
      </c>
      <c r="E2" s="1" t="s">
        <v>6</v>
      </c>
      <c r="F2" s="1" t="s">
        <v>6</v>
      </c>
      <c r="G2" s="1" t="s">
        <v>1</v>
      </c>
      <c r="H2" s="1" t="s">
        <v>6</v>
      </c>
      <c r="I2" s="1"/>
      <c r="J2" s="1" t="s">
        <v>6</v>
      </c>
      <c r="K2" s="1" t="s">
        <v>6</v>
      </c>
      <c r="L2" s="1" t="s">
        <v>6</v>
      </c>
    </row>
    <row r="3" spans="1:12">
      <c r="A3" s="1"/>
      <c r="B3" s="1"/>
      <c r="C3" s="1"/>
      <c r="D3" s="1" t="s">
        <v>9</v>
      </c>
      <c r="E3" s="1"/>
      <c r="F3" s="1" t="s">
        <v>9</v>
      </c>
      <c r="G3" s="1"/>
      <c r="H3" s="1"/>
      <c r="I3" s="1"/>
      <c r="J3" s="1" t="s">
        <v>9</v>
      </c>
      <c r="K3" s="1"/>
      <c r="L3" s="1" t="s">
        <v>9</v>
      </c>
    </row>
    <row r="4" spans="1:12" ht="15">
      <c r="A4" s="34" t="s">
        <v>8091</v>
      </c>
      <c r="B4" s="29">
        <v>1</v>
      </c>
      <c r="C4" s="29"/>
      <c r="D4" s="29">
        <v>78</v>
      </c>
      <c r="E4" s="29">
        <v>1</v>
      </c>
      <c r="F4" s="29">
        <v>10</v>
      </c>
      <c r="G4" s="310"/>
      <c r="H4" s="157"/>
      <c r="I4" s="157"/>
      <c r="J4" s="157"/>
      <c r="K4" s="157"/>
      <c r="L4" s="157"/>
    </row>
    <row r="5" spans="1:12" ht="15">
      <c r="A5" s="38" t="s">
        <v>2073</v>
      </c>
      <c r="B5" s="29">
        <v>2</v>
      </c>
      <c r="C5" s="29">
        <v>1</v>
      </c>
      <c r="D5" s="29">
        <v>77</v>
      </c>
      <c r="E5" s="29">
        <v>1</v>
      </c>
      <c r="F5" s="29">
        <v>10</v>
      </c>
      <c r="G5" s="38" t="s">
        <v>126</v>
      </c>
      <c r="H5" s="29">
        <v>37</v>
      </c>
      <c r="I5" s="29">
        <v>36</v>
      </c>
      <c r="J5" s="29">
        <v>42</v>
      </c>
      <c r="K5" s="29">
        <v>6</v>
      </c>
      <c r="L5" s="29">
        <v>5</v>
      </c>
    </row>
    <row r="6" spans="1:12" ht="15">
      <c r="A6" s="34" t="s">
        <v>7211</v>
      </c>
      <c r="B6" s="29">
        <v>3</v>
      </c>
      <c r="C6" s="29">
        <v>2</v>
      </c>
      <c r="D6" s="29">
        <v>76</v>
      </c>
      <c r="E6" s="29">
        <v>1</v>
      </c>
      <c r="F6" s="29">
        <v>10</v>
      </c>
      <c r="G6" s="34" t="s">
        <v>356</v>
      </c>
      <c r="H6" s="29">
        <v>38</v>
      </c>
      <c r="I6" s="29">
        <v>37</v>
      </c>
      <c r="J6" s="29">
        <v>41</v>
      </c>
      <c r="K6" s="29">
        <v>6</v>
      </c>
      <c r="L6" s="29">
        <v>5</v>
      </c>
    </row>
    <row r="7" spans="1:12" ht="15">
      <c r="A7" s="34" t="s">
        <v>3314</v>
      </c>
      <c r="B7" s="29">
        <v>4</v>
      </c>
      <c r="C7" s="29">
        <v>3</v>
      </c>
      <c r="D7" s="29">
        <v>75</v>
      </c>
      <c r="E7" s="29">
        <v>1</v>
      </c>
      <c r="F7" s="29">
        <v>10</v>
      </c>
      <c r="G7" s="34" t="s">
        <v>152</v>
      </c>
      <c r="H7" s="31">
        <v>39</v>
      </c>
      <c r="I7" s="29">
        <v>38</v>
      </c>
      <c r="J7" s="29">
        <v>40</v>
      </c>
      <c r="K7" s="29">
        <v>6</v>
      </c>
      <c r="L7" s="29">
        <v>5</v>
      </c>
    </row>
    <row r="8" spans="1:12" ht="15">
      <c r="A8" s="34" t="s">
        <v>159</v>
      </c>
      <c r="B8" s="29">
        <v>5</v>
      </c>
      <c r="C8" s="29">
        <v>4</v>
      </c>
      <c r="D8" s="29">
        <v>74</v>
      </c>
      <c r="E8" s="29">
        <v>1</v>
      </c>
      <c r="F8" s="29">
        <v>10</v>
      </c>
      <c r="G8" s="34" t="s">
        <v>8516</v>
      </c>
      <c r="H8" s="29">
        <v>40</v>
      </c>
      <c r="I8" s="31">
        <v>39</v>
      </c>
      <c r="J8" s="31">
        <v>39</v>
      </c>
      <c r="K8" s="29">
        <v>6</v>
      </c>
      <c r="L8" s="29">
        <v>5</v>
      </c>
    </row>
    <row r="9" spans="1:12" ht="15">
      <c r="A9" s="34" t="s">
        <v>1210</v>
      </c>
      <c r="B9" s="29">
        <v>6</v>
      </c>
      <c r="C9" s="29">
        <v>5</v>
      </c>
      <c r="D9" s="29">
        <v>73</v>
      </c>
      <c r="E9" s="29">
        <v>1</v>
      </c>
      <c r="F9" s="29">
        <v>10</v>
      </c>
      <c r="G9" s="38" t="s">
        <v>1917</v>
      </c>
      <c r="H9" s="29">
        <v>41</v>
      </c>
      <c r="I9" s="29">
        <v>40</v>
      </c>
      <c r="J9" s="29">
        <v>38</v>
      </c>
      <c r="K9" s="29">
        <v>6</v>
      </c>
      <c r="L9" s="29">
        <v>5</v>
      </c>
    </row>
    <row r="10" spans="1:12" ht="15">
      <c r="A10" s="38" t="s">
        <v>8517</v>
      </c>
      <c r="B10" s="29">
        <v>7</v>
      </c>
      <c r="C10" s="29">
        <v>6</v>
      </c>
      <c r="D10" s="29">
        <v>72</v>
      </c>
      <c r="E10" s="29">
        <v>1</v>
      </c>
      <c r="F10" s="29">
        <v>10</v>
      </c>
      <c r="G10" s="34" t="s">
        <v>1155</v>
      </c>
      <c r="H10" s="29">
        <v>42</v>
      </c>
      <c r="I10" s="29">
        <v>41</v>
      </c>
      <c r="J10" s="29">
        <v>37</v>
      </c>
      <c r="K10" s="29">
        <v>6</v>
      </c>
      <c r="L10" s="29">
        <v>5</v>
      </c>
    </row>
    <row r="11" spans="1:12" ht="15">
      <c r="A11" s="34" t="s">
        <v>351</v>
      </c>
      <c r="B11" s="29">
        <v>8</v>
      </c>
      <c r="C11" s="29">
        <v>7</v>
      </c>
      <c r="D11" s="29">
        <v>71</v>
      </c>
      <c r="E11" s="29">
        <v>1</v>
      </c>
      <c r="F11" s="29">
        <v>10</v>
      </c>
      <c r="G11" s="34" t="s">
        <v>1298</v>
      </c>
      <c r="H11" s="29">
        <v>43</v>
      </c>
      <c r="I11" s="29">
        <v>42</v>
      </c>
      <c r="J11" s="29">
        <v>36</v>
      </c>
      <c r="K11" s="29">
        <v>6</v>
      </c>
      <c r="L11" s="29">
        <v>5</v>
      </c>
    </row>
    <row r="12" spans="1:12" ht="15">
      <c r="A12" s="34" t="s">
        <v>2663</v>
      </c>
      <c r="B12" s="29">
        <v>9</v>
      </c>
      <c r="C12" s="29">
        <v>8</v>
      </c>
      <c r="D12" s="29">
        <v>70</v>
      </c>
      <c r="E12" s="29">
        <v>1</v>
      </c>
      <c r="F12" s="29">
        <v>10</v>
      </c>
      <c r="G12" s="34" t="s">
        <v>376</v>
      </c>
      <c r="H12" s="29">
        <v>44</v>
      </c>
      <c r="I12" s="29">
        <v>43</v>
      </c>
      <c r="J12" s="29">
        <v>35</v>
      </c>
      <c r="K12" s="29">
        <v>6</v>
      </c>
      <c r="L12" s="29">
        <v>5</v>
      </c>
    </row>
    <row r="13" spans="1:12" ht="15">
      <c r="A13" s="38" t="s">
        <v>1728</v>
      </c>
      <c r="B13" s="29">
        <v>10</v>
      </c>
      <c r="C13" s="29">
        <v>9</v>
      </c>
      <c r="D13" s="29">
        <v>69</v>
      </c>
      <c r="E13" s="29">
        <v>2</v>
      </c>
      <c r="F13" s="29">
        <v>9</v>
      </c>
      <c r="G13" s="38" t="s">
        <v>8518</v>
      </c>
      <c r="H13" s="29">
        <v>45</v>
      </c>
      <c r="I13" s="29">
        <v>44</v>
      </c>
      <c r="J13" s="29">
        <v>34</v>
      </c>
      <c r="K13" s="29">
        <v>7</v>
      </c>
      <c r="L13" s="29">
        <v>4</v>
      </c>
    </row>
    <row r="14" spans="1:12" ht="15">
      <c r="A14" s="34" t="s">
        <v>1307</v>
      </c>
      <c r="B14" s="29">
        <v>11</v>
      </c>
      <c r="C14" s="29">
        <v>10</v>
      </c>
      <c r="D14" s="29">
        <v>68</v>
      </c>
      <c r="E14" s="29">
        <v>2</v>
      </c>
      <c r="F14" s="29">
        <v>9</v>
      </c>
      <c r="G14" s="34" t="s">
        <v>1827</v>
      </c>
      <c r="H14" s="29">
        <v>46</v>
      </c>
      <c r="I14" s="29">
        <v>45</v>
      </c>
      <c r="J14" s="29">
        <v>33</v>
      </c>
      <c r="K14" s="29">
        <v>7</v>
      </c>
      <c r="L14" s="29">
        <v>4</v>
      </c>
    </row>
    <row r="15" spans="1:12" ht="15">
      <c r="A15" s="34" t="s">
        <v>1298</v>
      </c>
      <c r="B15" s="29">
        <v>12</v>
      </c>
      <c r="C15" s="29">
        <v>11</v>
      </c>
      <c r="D15" s="29">
        <v>67</v>
      </c>
      <c r="E15" s="29">
        <v>2</v>
      </c>
      <c r="F15" s="29">
        <v>9</v>
      </c>
      <c r="G15" s="34" t="s">
        <v>152</v>
      </c>
      <c r="H15" s="29">
        <v>47</v>
      </c>
      <c r="I15" s="29">
        <v>46</v>
      </c>
      <c r="J15" s="29">
        <v>32</v>
      </c>
      <c r="K15" s="29">
        <v>7</v>
      </c>
      <c r="L15" s="29">
        <v>4</v>
      </c>
    </row>
    <row r="16" spans="1:12" ht="15">
      <c r="A16" s="34" t="s">
        <v>6503</v>
      </c>
      <c r="B16" s="29">
        <v>13</v>
      </c>
      <c r="C16" s="29">
        <v>12</v>
      </c>
      <c r="D16" s="29">
        <v>66</v>
      </c>
      <c r="E16" s="29">
        <v>2</v>
      </c>
      <c r="F16" s="29">
        <v>9</v>
      </c>
      <c r="G16" s="34" t="s">
        <v>1819</v>
      </c>
      <c r="H16" s="29">
        <v>48</v>
      </c>
      <c r="I16" s="29">
        <v>47</v>
      </c>
      <c r="J16" s="29">
        <v>31</v>
      </c>
      <c r="K16" s="29">
        <v>7</v>
      </c>
      <c r="L16" s="29">
        <v>4</v>
      </c>
    </row>
    <row r="17" spans="1:12" ht="15">
      <c r="A17" s="38" t="s">
        <v>1735</v>
      </c>
      <c r="B17" s="29">
        <v>14</v>
      </c>
      <c r="C17" s="29">
        <v>13</v>
      </c>
      <c r="D17" s="29">
        <v>65</v>
      </c>
      <c r="E17" s="29">
        <v>2</v>
      </c>
      <c r="F17" s="29">
        <v>9</v>
      </c>
      <c r="G17" s="38" t="s">
        <v>5523</v>
      </c>
      <c r="H17" s="29">
        <v>49</v>
      </c>
      <c r="I17" s="29">
        <v>48</v>
      </c>
      <c r="J17" s="29">
        <v>30</v>
      </c>
      <c r="K17" s="29">
        <v>7</v>
      </c>
      <c r="L17" s="29">
        <v>4</v>
      </c>
    </row>
    <row r="18" spans="1:12" ht="15">
      <c r="A18" s="34" t="s">
        <v>8519</v>
      </c>
      <c r="B18" s="29">
        <v>15</v>
      </c>
      <c r="C18" s="29">
        <v>14</v>
      </c>
      <c r="D18" s="29">
        <v>64</v>
      </c>
      <c r="E18" s="29">
        <v>2</v>
      </c>
      <c r="F18" s="29">
        <v>9</v>
      </c>
      <c r="G18" s="34" t="s">
        <v>2055</v>
      </c>
      <c r="H18" s="29">
        <v>50</v>
      </c>
      <c r="I18" s="29">
        <v>49</v>
      </c>
      <c r="J18" s="29">
        <v>29</v>
      </c>
      <c r="K18" s="29">
        <v>7</v>
      </c>
      <c r="L18" s="29">
        <v>4</v>
      </c>
    </row>
    <row r="19" spans="1:12" ht="15">
      <c r="A19" s="34" t="s">
        <v>1906</v>
      </c>
      <c r="B19" s="29">
        <v>16</v>
      </c>
      <c r="C19" s="29">
        <v>15</v>
      </c>
      <c r="D19" s="29">
        <v>63</v>
      </c>
      <c r="E19" s="29">
        <v>2</v>
      </c>
      <c r="F19" s="29">
        <v>9</v>
      </c>
      <c r="G19" s="34" t="s">
        <v>1850</v>
      </c>
      <c r="H19" s="29">
        <v>51</v>
      </c>
      <c r="I19" s="29">
        <v>50</v>
      </c>
      <c r="J19" s="29">
        <v>28</v>
      </c>
      <c r="K19" s="29">
        <v>7</v>
      </c>
      <c r="L19" s="29">
        <v>4</v>
      </c>
    </row>
    <row r="20" spans="1:12" ht="15">
      <c r="A20" s="38" t="s">
        <v>2556</v>
      </c>
      <c r="B20" s="29">
        <v>17</v>
      </c>
      <c r="C20" s="29">
        <v>16</v>
      </c>
      <c r="D20" s="29">
        <v>62</v>
      </c>
      <c r="E20" s="29">
        <v>3</v>
      </c>
      <c r="F20" s="29">
        <v>8</v>
      </c>
      <c r="G20" s="34" t="s">
        <v>2066</v>
      </c>
      <c r="H20" s="29">
        <v>52</v>
      </c>
      <c r="I20" s="29">
        <v>51</v>
      </c>
      <c r="J20" s="29">
        <v>27</v>
      </c>
      <c r="K20" s="29">
        <v>7</v>
      </c>
      <c r="L20" s="29">
        <v>4</v>
      </c>
    </row>
    <row r="21" spans="1:12" ht="15">
      <c r="A21" s="34" t="s">
        <v>8520</v>
      </c>
      <c r="B21" s="29">
        <v>18</v>
      </c>
      <c r="C21" s="29">
        <v>17</v>
      </c>
      <c r="D21" s="29">
        <v>61</v>
      </c>
      <c r="E21" s="29">
        <v>3</v>
      </c>
      <c r="F21" s="29">
        <v>8</v>
      </c>
      <c r="G21" s="38" t="s">
        <v>8521</v>
      </c>
      <c r="H21" s="29">
        <v>53</v>
      </c>
      <c r="I21" s="29">
        <v>52</v>
      </c>
      <c r="J21" s="29">
        <v>26</v>
      </c>
      <c r="K21" s="29">
        <v>8</v>
      </c>
      <c r="L21" s="29">
        <v>3</v>
      </c>
    </row>
    <row r="22" spans="1:12" ht="15">
      <c r="A22" s="34" t="s">
        <v>8522</v>
      </c>
      <c r="B22" s="29">
        <v>19</v>
      </c>
      <c r="C22" s="29">
        <v>18</v>
      </c>
      <c r="D22" s="29">
        <v>60</v>
      </c>
      <c r="E22" s="29">
        <v>3</v>
      </c>
      <c r="F22" s="29">
        <v>8</v>
      </c>
      <c r="G22" s="34" t="s">
        <v>2055</v>
      </c>
      <c r="H22" s="29">
        <v>54</v>
      </c>
      <c r="I22" s="29">
        <v>53</v>
      </c>
      <c r="J22" s="29">
        <v>25</v>
      </c>
      <c r="K22" s="29">
        <v>8</v>
      </c>
      <c r="L22" s="29">
        <v>3</v>
      </c>
    </row>
    <row r="23" spans="1:12" ht="15">
      <c r="A23" s="38" t="s">
        <v>7479</v>
      </c>
      <c r="B23" s="29">
        <v>20</v>
      </c>
      <c r="C23" s="29">
        <v>19</v>
      </c>
      <c r="D23" s="29">
        <v>59</v>
      </c>
      <c r="E23" s="29">
        <v>3</v>
      </c>
      <c r="F23" s="29">
        <v>8</v>
      </c>
      <c r="G23" s="34" t="s">
        <v>152</v>
      </c>
      <c r="H23" s="29">
        <v>55</v>
      </c>
      <c r="I23" s="29">
        <v>54</v>
      </c>
      <c r="J23" s="29">
        <v>24</v>
      </c>
      <c r="K23" s="29">
        <v>8</v>
      </c>
      <c r="L23" s="29">
        <v>3</v>
      </c>
    </row>
    <row r="24" spans="1:12" ht="15">
      <c r="A24" s="34" t="s">
        <v>8523</v>
      </c>
      <c r="B24" s="29">
        <v>21</v>
      </c>
      <c r="C24" s="29">
        <v>20</v>
      </c>
      <c r="D24" s="29">
        <v>58</v>
      </c>
      <c r="E24" s="29">
        <v>3</v>
      </c>
      <c r="F24" s="29">
        <v>8</v>
      </c>
      <c r="G24" s="34" t="s">
        <v>1819</v>
      </c>
      <c r="H24" s="29">
        <v>56</v>
      </c>
      <c r="I24" s="29">
        <v>55</v>
      </c>
      <c r="J24" s="29">
        <v>23</v>
      </c>
      <c r="K24" s="29">
        <v>8</v>
      </c>
      <c r="L24" s="29">
        <v>3</v>
      </c>
    </row>
    <row r="25" spans="1:12" ht="15">
      <c r="A25" s="34" t="s">
        <v>855</v>
      </c>
      <c r="B25" s="29">
        <v>22</v>
      </c>
      <c r="C25" s="29">
        <v>21</v>
      </c>
      <c r="D25" s="29">
        <v>57</v>
      </c>
      <c r="E25" s="29">
        <v>3</v>
      </c>
      <c r="F25" s="29">
        <v>8</v>
      </c>
      <c r="G25" s="38" t="s">
        <v>173</v>
      </c>
      <c r="H25" s="29">
        <v>57</v>
      </c>
      <c r="I25" s="29">
        <v>56</v>
      </c>
      <c r="J25" s="29">
        <v>22</v>
      </c>
      <c r="K25" s="29">
        <v>8</v>
      </c>
      <c r="L25" s="29">
        <v>3</v>
      </c>
    </row>
    <row r="26" spans="1:12" ht="15">
      <c r="A26" s="38" t="s">
        <v>8524</v>
      </c>
      <c r="B26" s="29">
        <v>23</v>
      </c>
      <c r="C26" s="29">
        <v>22</v>
      </c>
      <c r="D26" s="29">
        <v>56</v>
      </c>
      <c r="E26" s="29">
        <v>4</v>
      </c>
      <c r="F26" s="29">
        <v>7</v>
      </c>
      <c r="G26" s="34" t="s">
        <v>155</v>
      </c>
      <c r="H26" s="29">
        <v>58</v>
      </c>
      <c r="I26" s="29">
        <v>57</v>
      </c>
      <c r="J26" s="29">
        <v>21</v>
      </c>
      <c r="K26" s="29">
        <v>8</v>
      </c>
      <c r="L26" s="29">
        <v>3</v>
      </c>
    </row>
    <row r="27" spans="1:12" ht="15">
      <c r="A27" s="34" t="s">
        <v>8525</v>
      </c>
      <c r="B27" s="29">
        <v>24</v>
      </c>
      <c r="C27" s="29">
        <v>23</v>
      </c>
      <c r="D27" s="29">
        <v>55</v>
      </c>
      <c r="E27" s="29">
        <v>4</v>
      </c>
      <c r="F27" s="29">
        <v>7</v>
      </c>
      <c r="G27" s="34" t="s">
        <v>2607</v>
      </c>
      <c r="H27" s="29">
        <v>59</v>
      </c>
      <c r="I27" s="29">
        <v>58</v>
      </c>
      <c r="J27" s="29">
        <v>20</v>
      </c>
      <c r="K27" s="29">
        <v>8</v>
      </c>
      <c r="L27" s="29">
        <v>3</v>
      </c>
    </row>
    <row r="28" spans="1:12" ht="15">
      <c r="A28" s="34" t="s">
        <v>187</v>
      </c>
      <c r="B28" s="29">
        <v>25</v>
      </c>
      <c r="C28" s="29">
        <v>24</v>
      </c>
      <c r="D28" s="29">
        <v>54</v>
      </c>
      <c r="E28" s="29">
        <v>4</v>
      </c>
      <c r="F28" s="29">
        <v>7</v>
      </c>
      <c r="G28" s="34" t="s">
        <v>8526</v>
      </c>
      <c r="H28" s="29">
        <v>60</v>
      </c>
      <c r="I28" s="29">
        <v>59</v>
      </c>
      <c r="J28" s="29">
        <v>19</v>
      </c>
      <c r="K28" s="29">
        <v>8</v>
      </c>
      <c r="L28" s="29">
        <v>3</v>
      </c>
    </row>
    <row r="29" spans="1:12" ht="15">
      <c r="A29" s="34" t="s">
        <v>8527</v>
      </c>
      <c r="B29" s="29">
        <v>26</v>
      </c>
      <c r="C29" s="29">
        <v>25</v>
      </c>
      <c r="D29" s="29">
        <v>53</v>
      </c>
      <c r="E29" s="29">
        <v>4</v>
      </c>
      <c r="F29" s="29">
        <v>7</v>
      </c>
      <c r="G29" s="38" t="s">
        <v>2811</v>
      </c>
      <c r="H29" s="29">
        <v>61</v>
      </c>
      <c r="I29" s="29">
        <v>60</v>
      </c>
      <c r="J29" s="29">
        <v>18</v>
      </c>
      <c r="K29" s="29">
        <v>9</v>
      </c>
      <c r="L29" s="29">
        <v>2</v>
      </c>
    </row>
    <row r="30" spans="1:12" ht="15">
      <c r="A30" s="38" t="s">
        <v>8503</v>
      </c>
      <c r="B30" s="29">
        <v>27</v>
      </c>
      <c r="C30" s="29">
        <v>26</v>
      </c>
      <c r="D30" s="29">
        <v>52</v>
      </c>
      <c r="E30" s="29">
        <v>4</v>
      </c>
      <c r="F30" s="29">
        <v>7</v>
      </c>
      <c r="G30" s="34" t="s">
        <v>7430</v>
      </c>
      <c r="H30" s="29">
        <v>62</v>
      </c>
      <c r="I30" s="29">
        <v>61</v>
      </c>
      <c r="J30" s="29">
        <v>17</v>
      </c>
      <c r="K30" s="29">
        <v>9</v>
      </c>
      <c r="L30" s="29">
        <v>2</v>
      </c>
    </row>
    <row r="31" spans="1:12" ht="15">
      <c r="A31" s="34" t="s">
        <v>8505</v>
      </c>
      <c r="B31" s="29">
        <v>28</v>
      </c>
      <c r="C31" s="29">
        <v>27</v>
      </c>
      <c r="D31" s="29">
        <v>51</v>
      </c>
      <c r="E31" s="29">
        <v>4</v>
      </c>
      <c r="F31" s="29">
        <v>7</v>
      </c>
      <c r="G31" s="34" t="s">
        <v>8528</v>
      </c>
      <c r="H31" s="29">
        <v>63</v>
      </c>
      <c r="I31" s="29">
        <v>62</v>
      </c>
      <c r="J31" s="29">
        <v>16</v>
      </c>
      <c r="K31" s="29">
        <v>9</v>
      </c>
      <c r="L31" s="29">
        <v>2</v>
      </c>
    </row>
    <row r="32" spans="1:12" ht="15">
      <c r="A32" s="34" t="s">
        <v>2411</v>
      </c>
      <c r="B32" s="29">
        <v>29</v>
      </c>
      <c r="C32" s="29">
        <v>28</v>
      </c>
      <c r="D32" s="29">
        <v>50</v>
      </c>
      <c r="E32" s="29">
        <v>4</v>
      </c>
      <c r="F32" s="29">
        <v>7</v>
      </c>
      <c r="G32" s="38" t="s">
        <v>7408</v>
      </c>
      <c r="H32" s="29">
        <v>64</v>
      </c>
      <c r="I32" s="29">
        <v>63</v>
      </c>
      <c r="J32" s="29">
        <v>15</v>
      </c>
      <c r="K32" s="29">
        <v>9</v>
      </c>
      <c r="L32" s="29">
        <v>2</v>
      </c>
    </row>
    <row r="33" spans="1:12" ht="15">
      <c r="A33" s="38" t="s">
        <v>184</v>
      </c>
      <c r="B33" s="29">
        <v>30</v>
      </c>
      <c r="C33" s="29">
        <v>29</v>
      </c>
      <c r="D33" s="29">
        <v>49</v>
      </c>
      <c r="E33" s="29">
        <v>5</v>
      </c>
      <c r="F33" s="29">
        <v>6</v>
      </c>
      <c r="G33" s="34" t="s">
        <v>8523</v>
      </c>
      <c r="H33" s="29">
        <v>65</v>
      </c>
      <c r="I33" s="29">
        <v>64</v>
      </c>
      <c r="J33" s="29">
        <v>14</v>
      </c>
      <c r="K33" s="29">
        <v>9</v>
      </c>
      <c r="L33" s="29">
        <v>2</v>
      </c>
    </row>
    <row r="34" spans="1:12" ht="15">
      <c r="A34" s="34" t="s">
        <v>7211</v>
      </c>
      <c r="B34" s="29">
        <v>31</v>
      </c>
      <c r="C34" s="29">
        <v>30</v>
      </c>
      <c r="D34" s="29">
        <v>48</v>
      </c>
      <c r="E34" s="29">
        <v>5</v>
      </c>
      <c r="F34" s="29">
        <v>6</v>
      </c>
      <c r="G34" s="34" t="s">
        <v>855</v>
      </c>
      <c r="H34" s="29">
        <v>66</v>
      </c>
      <c r="I34" s="29">
        <v>65</v>
      </c>
      <c r="J34" s="29">
        <v>13</v>
      </c>
      <c r="K34" s="29">
        <v>9</v>
      </c>
      <c r="L34" s="29">
        <v>2</v>
      </c>
    </row>
    <row r="35" spans="1:12" ht="15">
      <c r="A35" s="34" t="s">
        <v>2418</v>
      </c>
      <c r="B35" s="29">
        <v>32</v>
      </c>
      <c r="C35" s="29">
        <v>31</v>
      </c>
      <c r="D35" s="29">
        <v>47</v>
      </c>
      <c r="E35" s="29">
        <v>5</v>
      </c>
      <c r="F35" s="29">
        <v>6</v>
      </c>
      <c r="G35" s="38" t="s">
        <v>6492</v>
      </c>
      <c r="H35" s="29">
        <v>67</v>
      </c>
      <c r="I35" s="29">
        <v>66</v>
      </c>
      <c r="J35" s="29">
        <v>12</v>
      </c>
      <c r="K35" s="29">
        <v>9</v>
      </c>
      <c r="L35" s="29">
        <v>2</v>
      </c>
    </row>
    <row r="36" spans="1:12" ht="15">
      <c r="A36" s="34" t="s">
        <v>2450</v>
      </c>
      <c r="B36" s="29">
        <v>33</v>
      </c>
      <c r="C36" s="29">
        <v>32</v>
      </c>
      <c r="D36" s="29">
        <v>46</v>
      </c>
      <c r="E36" s="29">
        <v>5</v>
      </c>
      <c r="F36" s="29">
        <v>6</v>
      </c>
      <c r="G36" s="34" t="s">
        <v>8529</v>
      </c>
      <c r="H36" s="29">
        <v>68</v>
      </c>
      <c r="I36" s="29">
        <v>67</v>
      </c>
      <c r="J36" s="29">
        <v>11</v>
      </c>
      <c r="K36" s="29">
        <v>9</v>
      </c>
      <c r="L36" s="29">
        <v>2</v>
      </c>
    </row>
    <row r="37" spans="1:12" ht="15">
      <c r="A37" s="38" t="s">
        <v>8530</v>
      </c>
      <c r="B37" s="29">
        <v>34</v>
      </c>
      <c r="C37" s="29">
        <v>33</v>
      </c>
      <c r="D37" s="29">
        <v>45</v>
      </c>
      <c r="E37" s="29">
        <v>5</v>
      </c>
      <c r="F37" s="29">
        <v>6</v>
      </c>
      <c r="G37" s="34" t="s">
        <v>8531</v>
      </c>
      <c r="H37" s="29">
        <v>69</v>
      </c>
      <c r="I37" s="29">
        <v>68</v>
      </c>
      <c r="J37" s="29">
        <v>10</v>
      </c>
      <c r="K37" s="29">
        <v>9</v>
      </c>
      <c r="L37" s="29">
        <v>2</v>
      </c>
    </row>
    <row r="38" spans="1:12" ht="15">
      <c r="A38" s="34" t="s">
        <v>8386</v>
      </c>
      <c r="B38" s="29">
        <v>35</v>
      </c>
      <c r="C38" s="29">
        <v>34</v>
      </c>
      <c r="D38" s="29">
        <v>44</v>
      </c>
      <c r="E38" s="29">
        <v>5</v>
      </c>
      <c r="F38" s="29">
        <v>6</v>
      </c>
      <c r="G38" s="38" t="s">
        <v>2077</v>
      </c>
      <c r="H38" s="29">
        <v>70</v>
      </c>
      <c r="I38" s="29">
        <v>69</v>
      </c>
      <c r="J38" s="29">
        <v>9</v>
      </c>
      <c r="K38" s="29">
        <v>10</v>
      </c>
      <c r="L38" s="29">
        <v>1</v>
      </c>
    </row>
    <row r="39" spans="1:12" ht="15">
      <c r="A39" s="34" t="s">
        <v>8532</v>
      </c>
      <c r="B39" s="29">
        <v>36</v>
      </c>
      <c r="C39" s="29">
        <v>35</v>
      </c>
      <c r="D39" s="29">
        <v>43</v>
      </c>
      <c r="E39" s="29">
        <v>5</v>
      </c>
      <c r="F39" s="29">
        <v>6</v>
      </c>
      <c r="G39" s="34" t="s">
        <v>2607</v>
      </c>
      <c r="H39" s="29">
        <v>71</v>
      </c>
      <c r="I39" s="29">
        <v>70</v>
      </c>
      <c r="J39" s="29">
        <v>8</v>
      </c>
      <c r="K39" s="29">
        <v>10</v>
      </c>
      <c r="L39" s="29">
        <v>1</v>
      </c>
    </row>
    <row r="40" spans="1:12" ht="15">
      <c r="A40" s="34"/>
      <c r="B40" s="29"/>
      <c r="C40" s="29"/>
      <c r="D40" s="29"/>
      <c r="E40" s="29"/>
      <c r="F40" s="29"/>
      <c r="G40" s="34" t="s">
        <v>1138</v>
      </c>
      <c r="H40" s="29">
        <v>72</v>
      </c>
      <c r="I40" s="29">
        <v>71</v>
      </c>
      <c r="J40" s="29">
        <v>7</v>
      </c>
      <c r="K40" s="29">
        <v>10</v>
      </c>
      <c r="L40" s="29">
        <v>1</v>
      </c>
    </row>
    <row r="41" spans="1:12" ht="15">
      <c r="A41" s="34"/>
      <c r="B41" s="29"/>
      <c r="C41" s="29"/>
      <c r="D41" s="29"/>
      <c r="E41" s="29"/>
      <c r="F41" s="29"/>
      <c r="G41" s="38" t="s">
        <v>8533</v>
      </c>
      <c r="H41" s="29">
        <v>73</v>
      </c>
      <c r="I41" s="29">
        <v>72</v>
      </c>
      <c r="J41" s="29">
        <v>6</v>
      </c>
      <c r="K41" s="29">
        <v>10</v>
      </c>
      <c r="L41" s="29">
        <v>1</v>
      </c>
    </row>
    <row r="42" spans="1:12" ht="15">
      <c r="A42" s="34"/>
      <c r="B42" s="29"/>
      <c r="C42" s="29"/>
      <c r="D42" s="29"/>
      <c r="E42" s="29"/>
      <c r="F42" s="29"/>
      <c r="G42" s="34" t="s">
        <v>8534</v>
      </c>
      <c r="H42" s="29">
        <v>74</v>
      </c>
      <c r="I42" s="29">
        <v>73</v>
      </c>
      <c r="J42" s="29">
        <v>5</v>
      </c>
      <c r="K42" s="29">
        <v>10</v>
      </c>
      <c r="L42" s="29">
        <v>1</v>
      </c>
    </row>
    <row r="43" spans="1:12" ht="15">
      <c r="A43" s="34"/>
      <c r="B43" s="29"/>
      <c r="C43" s="29"/>
      <c r="D43" s="29"/>
      <c r="E43" s="29"/>
      <c r="F43" s="29"/>
      <c r="G43" s="34" t="s">
        <v>8535</v>
      </c>
      <c r="H43" s="29">
        <v>75</v>
      </c>
      <c r="I43" s="29">
        <v>74</v>
      </c>
      <c r="J43" s="29">
        <v>4</v>
      </c>
      <c r="K43" s="29">
        <v>10</v>
      </c>
      <c r="L43" s="29">
        <v>1</v>
      </c>
    </row>
    <row r="44" spans="1:12" ht="15">
      <c r="A44" s="34"/>
      <c r="B44" s="29"/>
      <c r="C44" s="29"/>
      <c r="D44" s="29"/>
      <c r="E44" s="29"/>
      <c r="F44" s="29"/>
      <c r="G44" s="38" t="s">
        <v>8536</v>
      </c>
      <c r="H44" s="29">
        <v>76</v>
      </c>
      <c r="I44" s="29">
        <v>75</v>
      </c>
      <c r="J44" s="29">
        <v>3</v>
      </c>
      <c r="K44" s="29">
        <v>10</v>
      </c>
      <c r="L44" s="29">
        <v>1</v>
      </c>
    </row>
    <row r="45" spans="1:12" ht="15">
      <c r="A45" s="34"/>
      <c r="B45" s="29"/>
      <c r="C45" s="29"/>
      <c r="D45" s="29"/>
      <c r="E45" s="29"/>
      <c r="F45" s="29"/>
      <c r="G45" s="34" t="s">
        <v>161</v>
      </c>
      <c r="H45" s="29">
        <v>77</v>
      </c>
      <c r="I45" s="29">
        <v>76</v>
      </c>
      <c r="J45" s="29">
        <v>2</v>
      </c>
      <c r="K45" s="29">
        <v>10</v>
      </c>
      <c r="L45" s="29">
        <v>1</v>
      </c>
    </row>
    <row r="46" spans="1:12" ht="15">
      <c r="A46" s="34"/>
      <c r="B46" s="29"/>
      <c r="C46" s="29"/>
      <c r="D46" s="29"/>
      <c r="E46" s="29"/>
      <c r="F46" s="29"/>
      <c r="G46" s="34" t="s">
        <v>8537</v>
      </c>
      <c r="H46" s="29">
        <v>78</v>
      </c>
      <c r="I46" s="29">
        <v>77</v>
      </c>
      <c r="J46" s="29">
        <v>1</v>
      </c>
      <c r="K46" s="29">
        <v>10</v>
      </c>
      <c r="L46" s="29">
        <v>1</v>
      </c>
    </row>
    <row r="47" spans="1:12" ht="15">
      <c r="A47" s="34"/>
      <c r="B47" s="29"/>
      <c r="C47" s="29"/>
      <c r="D47" s="29"/>
      <c r="E47" s="29"/>
      <c r="F47" s="29"/>
    </row>
    <row r="48" spans="1:12" ht="15">
      <c r="A48" s="38" t="s">
        <v>126</v>
      </c>
      <c r="B48" s="29">
        <v>37</v>
      </c>
      <c r="C48" s="29">
        <v>36</v>
      </c>
      <c r="D48" s="29">
        <v>42</v>
      </c>
      <c r="E48" s="29">
        <v>6</v>
      </c>
      <c r="F48" s="29">
        <v>5</v>
      </c>
    </row>
    <row r="49" spans="1:6" ht="15">
      <c r="A49" s="34" t="s">
        <v>356</v>
      </c>
      <c r="B49" s="29">
        <v>38</v>
      </c>
      <c r="C49" s="29">
        <v>37</v>
      </c>
      <c r="D49" s="29">
        <v>41</v>
      </c>
      <c r="E49" s="29">
        <v>6</v>
      </c>
      <c r="F49" s="29">
        <v>5</v>
      </c>
    </row>
    <row r="50" spans="1:6" ht="15">
      <c r="A50" s="34" t="s">
        <v>152</v>
      </c>
      <c r="B50" s="31">
        <v>39</v>
      </c>
      <c r="C50" s="29">
        <v>38</v>
      </c>
      <c r="D50" s="29">
        <v>40</v>
      </c>
      <c r="E50" s="29">
        <v>6</v>
      </c>
      <c r="F50" s="29">
        <v>5</v>
      </c>
    </row>
    <row r="51" spans="1:6" ht="15">
      <c r="A51" s="34" t="s">
        <v>8516</v>
      </c>
      <c r="B51" s="29">
        <v>40</v>
      </c>
      <c r="C51" s="31">
        <v>39</v>
      </c>
      <c r="D51" s="31">
        <v>39</v>
      </c>
      <c r="E51" s="29">
        <v>6</v>
      </c>
      <c r="F51" s="29">
        <v>5</v>
      </c>
    </row>
    <row r="52" spans="1:6" ht="15">
      <c r="A52" s="38" t="s">
        <v>1917</v>
      </c>
      <c r="B52" s="29">
        <v>41</v>
      </c>
      <c r="C52" s="29">
        <v>40</v>
      </c>
      <c r="D52" s="29">
        <v>38</v>
      </c>
      <c r="E52" s="29">
        <v>6</v>
      </c>
      <c r="F52" s="29">
        <v>5</v>
      </c>
    </row>
    <row r="53" spans="1:6" ht="15">
      <c r="A53" s="34" t="s">
        <v>1155</v>
      </c>
      <c r="B53" s="29">
        <v>42</v>
      </c>
      <c r="C53" s="29">
        <v>41</v>
      </c>
      <c r="D53" s="29">
        <v>37</v>
      </c>
      <c r="E53" s="29">
        <v>6</v>
      </c>
      <c r="F53" s="29">
        <v>5</v>
      </c>
    </row>
    <row r="54" spans="1:6" ht="15">
      <c r="A54" s="34" t="s">
        <v>1298</v>
      </c>
      <c r="B54" s="29">
        <v>43</v>
      </c>
      <c r="C54" s="29">
        <v>42</v>
      </c>
      <c r="D54" s="29">
        <v>36</v>
      </c>
      <c r="E54" s="29">
        <v>6</v>
      </c>
      <c r="F54" s="29">
        <v>5</v>
      </c>
    </row>
    <row r="55" spans="1:6" ht="15">
      <c r="A55" s="34" t="s">
        <v>376</v>
      </c>
      <c r="B55" s="29">
        <v>44</v>
      </c>
      <c r="C55" s="29">
        <v>43</v>
      </c>
      <c r="D55" s="29">
        <v>35</v>
      </c>
      <c r="E55" s="29">
        <v>6</v>
      </c>
      <c r="F55" s="29">
        <v>5</v>
      </c>
    </row>
    <row r="56" spans="1:6" ht="15">
      <c r="A56" s="38" t="s">
        <v>8518</v>
      </c>
      <c r="B56" s="29">
        <v>45</v>
      </c>
      <c r="C56" s="29">
        <v>44</v>
      </c>
      <c r="D56" s="29">
        <v>34</v>
      </c>
      <c r="E56" s="29">
        <v>7</v>
      </c>
      <c r="F56" s="29">
        <v>4</v>
      </c>
    </row>
    <row r="57" spans="1:6" ht="15">
      <c r="A57" s="34" t="s">
        <v>1827</v>
      </c>
      <c r="B57" s="29">
        <v>46</v>
      </c>
      <c r="C57" s="29">
        <v>45</v>
      </c>
      <c r="D57" s="29">
        <v>33</v>
      </c>
      <c r="E57" s="29">
        <v>7</v>
      </c>
      <c r="F57" s="29">
        <v>4</v>
      </c>
    </row>
    <row r="58" spans="1:6" ht="15">
      <c r="A58" s="34" t="s">
        <v>152</v>
      </c>
      <c r="B58" s="29">
        <v>47</v>
      </c>
      <c r="C58" s="29">
        <v>46</v>
      </c>
      <c r="D58" s="29">
        <v>32</v>
      </c>
      <c r="E58" s="29">
        <v>7</v>
      </c>
      <c r="F58" s="29">
        <v>4</v>
      </c>
    </row>
    <row r="59" spans="1:6" ht="15">
      <c r="A59" s="34" t="s">
        <v>1819</v>
      </c>
      <c r="B59" s="29">
        <v>48</v>
      </c>
      <c r="C59" s="29">
        <v>47</v>
      </c>
      <c r="D59" s="29">
        <v>31</v>
      </c>
      <c r="E59" s="29">
        <v>7</v>
      </c>
      <c r="F59" s="29">
        <v>4</v>
      </c>
    </row>
    <row r="60" spans="1:6" ht="15">
      <c r="A60" s="38" t="s">
        <v>5523</v>
      </c>
      <c r="B60" s="29">
        <v>49</v>
      </c>
      <c r="C60" s="29">
        <v>48</v>
      </c>
      <c r="D60" s="29">
        <v>30</v>
      </c>
      <c r="E60" s="29">
        <v>7</v>
      </c>
      <c r="F60" s="29">
        <v>4</v>
      </c>
    </row>
    <row r="61" spans="1:6" ht="15">
      <c r="A61" s="34" t="s">
        <v>2055</v>
      </c>
      <c r="B61" s="29">
        <v>50</v>
      </c>
      <c r="C61" s="29">
        <v>49</v>
      </c>
      <c r="D61" s="29">
        <v>29</v>
      </c>
      <c r="E61" s="29">
        <v>7</v>
      </c>
      <c r="F61" s="29">
        <v>4</v>
      </c>
    </row>
    <row r="62" spans="1:6" ht="15">
      <c r="A62" s="34" t="s">
        <v>1850</v>
      </c>
      <c r="B62" s="29">
        <v>51</v>
      </c>
      <c r="C62" s="29">
        <v>50</v>
      </c>
      <c r="D62" s="29">
        <v>28</v>
      </c>
      <c r="E62" s="29">
        <v>7</v>
      </c>
      <c r="F62" s="29">
        <v>4</v>
      </c>
    </row>
    <row r="63" spans="1:6" ht="15">
      <c r="A63" s="34" t="s">
        <v>8538</v>
      </c>
      <c r="B63" s="29">
        <v>52</v>
      </c>
      <c r="C63" s="29">
        <v>51</v>
      </c>
      <c r="D63" s="29">
        <v>27</v>
      </c>
      <c r="E63" s="29">
        <v>7</v>
      </c>
      <c r="F63" s="29">
        <v>4</v>
      </c>
    </row>
    <row r="64" spans="1:6" ht="15">
      <c r="A64" s="38" t="s">
        <v>8521</v>
      </c>
      <c r="B64" s="29">
        <v>53</v>
      </c>
      <c r="C64" s="29">
        <v>52</v>
      </c>
      <c r="D64" s="29">
        <v>26</v>
      </c>
      <c r="E64" s="29">
        <v>8</v>
      </c>
      <c r="F64" s="29">
        <v>3</v>
      </c>
    </row>
    <row r="65" spans="1:6" ht="15">
      <c r="A65" s="34" t="s">
        <v>2055</v>
      </c>
      <c r="B65" s="29">
        <v>54</v>
      </c>
      <c r="C65" s="29">
        <v>53</v>
      </c>
      <c r="D65" s="29">
        <v>25</v>
      </c>
      <c r="E65" s="29">
        <v>8</v>
      </c>
      <c r="F65" s="29">
        <v>3</v>
      </c>
    </row>
    <row r="66" spans="1:6" ht="15">
      <c r="A66" s="34" t="s">
        <v>152</v>
      </c>
      <c r="B66" s="29">
        <v>55</v>
      </c>
      <c r="C66" s="29">
        <v>54</v>
      </c>
      <c r="D66" s="29">
        <v>24</v>
      </c>
      <c r="E66" s="29">
        <v>8</v>
      </c>
      <c r="F66" s="29">
        <v>3</v>
      </c>
    </row>
    <row r="67" spans="1:6" ht="15">
      <c r="A67" s="34" t="s">
        <v>1819</v>
      </c>
      <c r="B67" s="29">
        <v>56</v>
      </c>
      <c r="C67" s="29">
        <v>55</v>
      </c>
      <c r="D67" s="29">
        <v>23</v>
      </c>
      <c r="E67" s="29">
        <v>8</v>
      </c>
      <c r="F67" s="29">
        <v>3</v>
      </c>
    </row>
    <row r="68" spans="1:6" ht="15">
      <c r="A68" s="38" t="s">
        <v>173</v>
      </c>
      <c r="B68" s="29">
        <v>57</v>
      </c>
      <c r="C68" s="29">
        <v>56</v>
      </c>
      <c r="D68" s="29">
        <v>22</v>
      </c>
      <c r="E68" s="29">
        <v>8</v>
      </c>
      <c r="F68" s="29">
        <v>3</v>
      </c>
    </row>
    <row r="69" spans="1:6" ht="15">
      <c r="A69" s="34" t="s">
        <v>155</v>
      </c>
      <c r="B69" s="29">
        <v>58</v>
      </c>
      <c r="C69" s="29">
        <v>57</v>
      </c>
      <c r="D69" s="29">
        <v>21</v>
      </c>
      <c r="E69" s="29">
        <v>8</v>
      </c>
      <c r="F69" s="29">
        <v>3</v>
      </c>
    </row>
    <row r="70" spans="1:6" ht="15">
      <c r="A70" s="34" t="s">
        <v>2607</v>
      </c>
      <c r="B70" s="29">
        <v>59</v>
      </c>
      <c r="C70" s="29">
        <v>58</v>
      </c>
      <c r="D70" s="29">
        <v>20</v>
      </c>
      <c r="E70" s="29">
        <v>8</v>
      </c>
      <c r="F70" s="29">
        <v>3</v>
      </c>
    </row>
    <row r="71" spans="1:6" ht="15">
      <c r="A71" s="34" t="s">
        <v>8526</v>
      </c>
      <c r="B71" s="29">
        <v>60</v>
      </c>
      <c r="C71" s="29">
        <v>59</v>
      </c>
      <c r="D71" s="29">
        <v>19</v>
      </c>
      <c r="E71" s="29">
        <v>8</v>
      </c>
      <c r="F71" s="29">
        <v>3</v>
      </c>
    </row>
    <row r="72" spans="1:6" ht="15">
      <c r="A72" s="38" t="s">
        <v>2811</v>
      </c>
      <c r="B72" s="29">
        <v>61</v>
      </c>
      <c r="C72" s="29">
        <v>60</v>
      </c>
      <c r="D72" s="29">
        <v>18</v>
      </c>
      <c r="E72" s="29">
        <v>9</v>
      </c>
      <c r="F72" s="29">
        <v>2</v>
      </c>
    </row>
    <row r="73" spans="1:6" ht="15">
      <c r="A73" s="34" t="s">
        <v>7430</v>
      </c>
      <c r="B73" s="29">
        <v>62</v>
      </c>
      <c r="C73" s="29">
        <v>61</v>
      </c>
      <c r="D73" s="29">
        <v>17</v>
      </c>
      <c r="E73" s="29">
        <v>9</v>
      </c>
      <c r="F73" s="29">
        <v>2</v>
      </c>
    </row>
    <row r="74" spans="1:6" ht="15">
      <c r="A74" s="34" t="s">
        <v>8528</v>
      </c>
      <c r="B74" s="29">
        <v>63</v>
      </c>
      <c r="C74" s="29">
        <v>62</v>
      </c>
      <c r="D74" s="29">
        <v>16</v>
      </c>
      <c r="E74" s="29">
        <v>9</v>
      </c>
      <c r="F74" s="29">
        <v>2</v>
      </c>
    </row>
    <row r="75" spans="1:6" ht="15">
      <c r="A75" s="38" t="s">
        <v>7408</v>
      </c>
      <c r="B75" s="29">
        <v>64</v>
      </c>
      <c r="C75" s="29">
        <v>63</v>
      </c>
      <c r="D75" s="29">
        <v>15</v>
      </c>
      <c r="E75" s="29">
        <v>9</v>
      </c>
      <c r="F75" s="29">
        <v>2</v>
      </c>
    </row>
    <row r="76" spans="1:6" ht="15">
      <c r="A76" s="34" t="s">
        <v>8523</v>
      </c>
      <c r="B76" s="29">
        <v>65</v>
      </c>
      <c r="C76" s="29">
        <v>64</v>
      </c>
      <c r="D76" s="29">
        <v>14</v>
      </c>
      <c r="E76" s="29">
        <v>9</v>
      </c>
      <c r="F76" s="29">
        <v>2</v>
      </c>
    </row>
    <row r="77" spans="1:6" ht="15">
      <c r="A77" s="34" t="s">
        <v>855</v>
      </c>
      <c r="B77" s="29">
        <v>66</v>
      </c>
      <c r="C77" s="29">
        <v>65</v>
      </c>
      <c r="D77" s="29">
        <v>13</v>
      </c>
      <c r="E77" s="29">
        <v>9</v>
      </c>
      <c r="F77" s="29">
        <v>2</v>
      </c>
    </row>
    <row r="78" spans="1:6" ht="15">
      <c r="A78" s="38" t="s">
        <v>6492</v>
      </c>
      <c r="B78" s="29">
        <v>67</v>
      </c>
      <c r="C78" s="29">
        <v>66</v>
      </c>
      <c r="D78" s="29">
        <v>12</v>
      </c>
      <c r="E78" s="29">
        <v>9</v>
      </c>
      <c r="F78" s="29">
        <v>2</v>
      </c>
    </row>
    <row r="79" spans="1:6" ht="15">
      <c r="A79" s="34" t="s">
        <v>8529</v>
      </c>
      <c r="B79" s="29">
        <v>68</v>
      </c>
      <c r="C79" s="29">
        <v>67</v>
      </c>
      <c r="D79" s="29">
        <v>11</v>
      </c>
      <c r="E79" s="29">
        <v>9</v>
      </c>
      <c r="F79" s="29">
        <v>2</v>
      </c>
    </row>
    <row r="80" spans="1:6" ht="15">
      <c r="A80" s="34" t="s">
        <v>8531</v>
      </c>
      <c r="B80" s="29">
        <v>69</v>
      </c>
      <c r="C80" s="29">
        <v>68</v>
      </c>
      <c r="D80" s="29">
        <v>10</v>
      </c>
      <c r="E80" s="29">
        <v>9</v>
      </c>
      <c r="F80" s="29">
        <v>2</v>
      </c>
    </row>
    <row r="81" spans="1:6" ht="15">
      <c r="A81" s="38" t="s">
        <v>2077</v>
      </c>
      <c r="B81" s="29">
        <v>70</v>
      </c>
      <c r="C81" s="29">
        <v>69</v>
      </c>
      <c r="D81" s="29">
        <v>9</v>
      </c>
      <c r="E81" s="29">
        <v>10</v>
      </c>
      <c r="F81" s="29">
        <v>1</v>
      </c>
    </row>
    <row r="82" spans="1:6" ht="15">
      <c r="A82" s="34" t="s">
        <v>2607</v>
      </c>
      <c r="B82" s="29">
        <v>71</v>
      </c>
      <c r="C82" s="29">
        <v>70</v>
      </c>
      <c r="D82" s="29">
        <v>8</v>
      </c>
      <c r="E82" s="29">
        <v>10</v>
      </c>
      <c r="F82" s="29">
        <v>1</v>
      </c>
    </row>
    <row r="83" spans="1:6" ht="15">
      <c r="A83" s="34" t="s">
        <v>1138</v>
      </c>
      <c r="B83" s="29">
        <v>72</v>
      </c>
      <c r="C83" s="29">
        <v>71</v>
      </c>
      <c r="D83" s="29">
        <v>7</v>
      </c>
      <c r="E83" s="29">
        <v>10</v>
      </c>
      <c r="F83" s="29">
        <v>1</v>
      </c>
    </row>
    <row r="84" spans="1:6" ht="15">
      <c r="A84" s="38" t="s">
        <v>8533</v>
      </c>
      <c r="B84" s="29">
        <v>73</v>
      </c>
      <c r="C84" s="29">
        <v>72</v>
      </c>
      <c r="D84" s="29">
        <v>6</v>
      </c>
      <c r="E84" s="29">
        <v>10</v>
      </c>
      <c r="F84" s="29">
        <v>1</v>
      </c>
    </row>
    <row r="85" spans="1:6" ht="15">
      <c r="A85" s="34" t="s">
        <v>8534</v>
      </c>
      <c r="B85" s="29">
        <v>74</v>
      </c>
      <c r="C85" s="29">
        <v>73</v>
      </c>
      <c r="D85" s="29">
        <v>5</v>
      </c>
      <c r="E85" s="29">
        <v>10</v>
      </c>
      <c r="F85" s="29">
        <v>1</v>
      </c>
    </row>
    <row r="86" spans="1:6" ht="15">
      <c r="A86" s="34" t="s">
        <v>8535</v>
      </c>
      <c r="B86" s="29">
        <v>75</v>
      </c>
      <c r="C86" s="29">
        <v>74</v>
      </c>
      <c r="D86" s="29">
        <v>4</v>
      </c>
      <c r="E86" s="29">
        <v>10</v>
      </c>
      <c r="F86" s="29">
        <v>1</v>
      </c>
    </row>
    <row r="87" spans="1:6" ht="15">
      <c r="A87" s="38" t="s">
        <v>8536</v>
      </c>
      <c r="B87" s="29">
        <v>76</v>
      </c>
      <c r="C87" s="29">
        <v>75</v>
      </c>
      <c r="D87" s="29">
        <v>3</v>
      </c>
      <c r="E87" s="29">
        <v>10</v>
      </c>
      <c r="F87" s="29">
        <v>1</v>
      </c>
    </row>
    <row r="88" spans="1:6" ht="15">
      <c r="A88" s="34" t="s">
        <v>161</v>
      </c>
      <c r="B88" s="29">
        <v>77</v>
      </c>
      <c r="C88" s="29">
        <v>76</v>
      </c>
      <c r="D88" s="29">
        <v>2</v>
      </c>
      <c r="E88" s="29">
        <v>10</v>
      </c>
      <c r="F88" s="29">
        <v>1</v>
      </c>
    </row>
    <row r="89" spans="1:6" ht="15">
      <c r="A89" s="34" t="s">
        <v>8537</v>
      </c>
      <c r="B89" s="29">
        <v>78</v>
      </c>
      <c r="C89" s="29">
        <v>77</v>
      </c>
      <c r="D89" s="29">
        <v>1</v>
      </c>
      <c r="E89" s="29">
        <v>10</v>
      </c>
      <c r="F89" s="29">
        <v>1</v>
      </c>
    </row>
  </sheetData>
  <printOptions horizontalCentered="1" verticalCentered="1" gridLines="1"/>
  <pageMargins left="0" right="0" top="0.5" bottom="0" header="0.25" footer="0"/>
  <pageSetup orientation="portrait" r:id="rId1"/>
  <headerFooter alignWithMargins="0">
    <oddHeader>&amp;C&amp;"Arial,Bold"&amp;16Tehilim 112</oddHeader>
  </headerFooter>
  <legacyDrawing r:id="rId2"/>
</worksheet>
</file>

<file path=xl/worksheets/sheet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pageSetUpPr fitToPage="1"/>
  </sheetPr>
  <dimension ref="A1:AH89"/>
  <sheetViews>
    <sheetView showZeros="0" zoomScale="75" workbookViewId="0">
      <selection activeCell="M76" sqref="M76"/>
    </sheetView>
  </sheetViews>
  <sheetFormatPr defaultColWidth="9.140625" defaultRowHeight="15"/>
  <cols>
    <col min="1" max="1" width="12" style="3" customWidth="1"/>
    <col min="2" max="6" width="5.7109375" style="3" customWidth="1"/>
    <col min="7" max="7" width="11.85546875" style="41" customWidth="1"/>
    <col min="8" max="12" width="5.7109375" style="3" customWidth="1"/>
    <col min="13" max="13" width="80.7109375" style="63" customWidth="1"/>
    <col min="14" max="15" width="8.28515625" style="8" customWidth="1"/>
    <col min="16" max="17" width="7.140625" style="8" customWidth="1"/>
    <col min="18" max="19" width="8.28515625" style="8" customWidth="1"/>
    <col min="20" max="20" width="8.7109375" style="8" bestFit="1" customWidth="1"/>
    <col min="21" max="23" width="9.140625" style="3"/>
    <col min="24" max="24" width="12.28515625" style="3" bestFit="1" customWidth="1"/>
    <col min="25" max="25" width="8.5703125" style="3" bestFit="1" customWidth="1"/>
    <col min="26" max="26" width="11.7109375" style="41" bestFit="1" customWidth="1"/>
    <col min="27" max="27" width="8.5703125" style="3" bestFit="1" customWidth="1"/>
    <col min="28" max="34" width="8.5703125" style="3" customWidth="1"/>
    <col min="35" max="16384" width="9.140625" style="3"/>
  </cols>
  <sheetData>
    <row r="1" spans="1:34" ht="12.75">
      <c r="A1" s="1"/>
      <c r="B1" s="1" t="s">
        <v>1</v>
      </c>
      <c r="C1" s="1" t="s">
        <v>1</v>
      </c>
      <c r="D1" s="1" t="s">
        <v>1</v>
      </c>
      <c r="E1" s="1" t="s">
        <v>0</v>
      </c>
      <c r="F1" s="1" t="s">
        <v>0</v>
      </c>
      <c r="G1" s="1"/>
      <c r="H1" s="1" t="s">
        <v>1</v>
      </c>
      <c r="I1" s="1" t="s">
        <v>1</v>
      </c>
      <c r="J1" s="1" t="s">
        <v>1</v>
      </c>
      <c r="K1" s="1" t="s">
        <v>0</v>
      </c>
      <c r="L1" s="1" t="s">
        <v>0</v>
      </c>
      <c r="M1" s="3366" t="s">
        <v>8539</v>
      </c>
      <c r="N1" s="1">
        <v>111</v>
      </c>
      <c r="O1" s="1">
        <v>112</v>
      </c>
      <c r="P1" s="1">
        <v>111</v>
      </c>
      <c r="Q1" s="1">
        <v>112</v>
      </c>
      <c r="R1" s="1" t="s">
        <v>4302</v>
      </c>
      <c r="S1" s="1" t="s">
        <v>8540</v>
      </c>
      <c r="T1" s="1" t="s">
        <v>8541</v>
      </c>
      <c r="X1" s="1" t="s">
        <v>1</v>
      </c>
      <c r="Y1" s="1" t="s">
        <v>1</v>
      </c>
      <c r="Z1" s="1" t="s">
        <v>1</v>
      </c>
      <c r="AA1" s="1" t="s">
        <v>1</v>
      </c>
      <c r="AB1" s="1" t="s">
        <v>8542</v>
      </c>
      <c r="AC1" s="1">
        <v>111</v>
      </c>
      <c r="AD1" s="1">
        <v>112</v>
      </c>
      <c r="AE1" s="1" t="s">
        <v>8542</v>
      </c>
      <c r="AF1" s="1">
        <v>111</v>
      </c>
      <c r="AG1" s="1">
        <v>112</v>
      </c>
      <c r="AH1" s="1" t="s">
        <v>8542</v>
      </c>
    </row>
    <row r="2" spans="1:34">
      <c r="A2" s="1" t="s">
        <v>1</v>
      </c>
      <c r="B2" s="1" t="s">
        <v>6</v>
      </c>
      <c r="C2" s="1" t="s">
        <v>6</v>
      </c>
      <c r="D2" s="1" t="s">
        <v>6</v>
      </c>
      <c r="E2" s="1" t="s">
        <v>6</v>
      </c>
      <c r="F2" s="1" t="s">
        <v>6</v>
      </c>
      <c r="G2" s="1" t="s">
        <v>1</v>
      </c>
      <c r="H2" s="1" t="s">
        <v>6</v>
      </c>
      <c r="I2" s="1" t="s">
        <v>6</v>
      </c>
      <c r="J2" s="1" t="s">
        <v>6</v>
      </c>
      <c r="K2" s="1" t="s">
        <v>6</v>
      </c>
      <c r="L2" s="1" t="s">
        <v>6</v>
      </c>
      <c r="M2" s="3366"/>
      <c r="N2" s="1" t="s">
        <v>983</v>
      </c>
      <c r="O2" s="1" t="s">
        <v>983</v>
      </c>
      <c r="P2" s="1" t="s">
        <v>0</v>
      </c>
      <c r="Q2" s="1" t="s">
        <v>0</v>
      </c>
      <c r="R2" s="1" t="s">
        <v>8543</v>
      </c>
      <c r="S2" s="1" t="s">
        <v>8543</v>
      </c>
      <c r="T2" s="1" t="s">
        <v>8543</v>
      </c>
      <c r="X2" s="128">
        <v>111</v>
      </c>
      <c r="Y2" s="1" t="s">
        <v>674</v>
      </c>
      <c r="Z2" s="128">
        <v>112</v>
      </c>
      <c r="AA2" s="1" t="s">
        <v>674</v>
      </c>
      <c r="AB2" s="1" t="s">
        <v>674</v>
      </c>
      <c r="AC2" s="240" t="s">
        <v>981</v>
      </c>
      <c r="AD2" s="240" t="s">
        <v>981</v>
      </c>
      <c r="AE2" s="240" t="s">
        <v>981</v>
      </c>
      <c r="AF2" s="240" t="s">
        <v>673</v>
      </c>
      <c r="AG2" s="240" t="s">
        <v>673</v>
      </c>
      <c r="AH2" s="240" t="s">
        <v>673</v>
      </c>
    </row>
    <row r="3" spans="1:34" ht="15.75">
      <c r="A3" s="128">
        <v>111</v>
      </c>
      <c r="B3" s="1"/>
      <c r="C3" s="1" t="s">
        <v>195</v>
      </c>
      <c r="D3" s="1" t="s">
        <v>9</v>
      </c>
      <c r="E3" s="1"/>
      <c r="F3" s="1" t="s">
        <v>9</v>
      </c>
      <c r="G3" s="128">
        <v>112</v>
      </c>
      <c r="H3" s="1"/>
      <c r="I3" s="1" t="s">
        <v>195</v>
      </c>
      <c r="J3" s="1" t="s">
        <v>9</v>
      </c>
      <c r="K3" s="1"/>
      <c r="L3" s="1" t="s">
        <v>9</v>
      </c>
      <c r="M3" s="17" t="s">
        <v>8544</v>
      </c>
      <c r="N3" s="1"/>
      <c r="O3" s="1"/>
      <c r="P3" s="1" t="s">
        <v>8545</v>
      </c>
      <c r="Q3" s="1" t="s">
        <v>8545</v>
      </c>
      <c r="R3" s="1" t="s">
        <v>8546</v>
      </c>
      <c r="S3" s="1" t="s">
        <v>8546</v>
      </c>
      <c r="T3" s="1" t="s">
        <v>8542</v>
      </c>
      <c r="AC3" s="2" t="s">
        <v>6</v>
      </c>
      <c r="AD3" s="2" t="s">
        <v>6</v>
      </c>
      <c r="AE3" s="2" t="s">
        <v>6</v>
      </c>
      <c r="AF3" s="2"/>
      <c r="AG3" s="2"/>
      <c r="AH3" s="2"/>
    </row>
    <row r="4" spans="1:34" ht="16.5" thickBot="1">
      <c r="A4" s="205" t="s">
        <v>8091</v>
      </c>
      <c r="B4" s="29">
        <v>1</v>
      </c>
      <c r="C4" s="29"/>
      <c r="D4" s="29">
        <v>73</v>
      </c>
      <c r="E4" s="29">
        <v>1</v>
      </c>
      <c r="F4" s="29">
        <v>10</v>
      </c>
      <c r="G4" s="34" t="s">
        <v>8091</v>
      </c>
      <c r="H4" s="29">
        <v>1</v>
      </c>
      <c r="I4" s="29"/>
      <c r="J4" s="29">
        <v>78</v>
      </c>
      <c r="K4" s="29">
        <v>1</v>
      </c>
      <c r="L4" s="29">
        <v>10</v>
      </c>
      <c r="M4" s="128" t="s">
        <v>8547</v>
      </c>
      <c r="N4" s="6"/>
      <c r="O4" s="6"/>
      <c r="P4" s="6"/>
      <c r="Q4" s="6"/>
      <c r="R4" s="6"/>
      <c r="S4" s="6"/>
      <c r="T4" s="6"/>
      <c r="X4" s="205" t="s">
        <v>8091</v>
      </c>
      <c r="Y4" s="29">
        <v>86</v>
      </c>
      <c r="Z4" s="34" t="s">
        <v>8091</v>
      </c>
      <c r="AA4" s="29">
        <v>86</v>
      </c>
      <c r="AB4" s="29">
        <f t="shared" ref="AB4:AB67" si="0">+AA4+Y4</f>
        <v>172</v>
      </c>
      <c r="AF4" s="35">
        <f>+Y4</f>
        <v>86</v>
      </c>
      <c r="AG4" s="35">
        <f>+AA4</f>
        <v>86</v>
      </c>
      <c r="AH4" s="35">
        <f>+AB4</f>
        <v>172</v>
      </c>
    </row>
    <row r="5" spans="1:34" ht="16.5" thickBot="1">
      <c r="A5" s="2057" t="s">
        <v>809</v>
      </c>
      <c r="B5" s="29">
        <v>2</v>
      </c>
      <c r="C5" s="29">
        <v>1</v>
      </c>
      <c r="D5" s="29">
        <v>72</v>
      </c>
      <c r="E5" s="29">
        <v>1</v>
      </c>
      <c r="F5" s="29">
        <v>10</v>
      </c>
      <c r="G5" s="2058" t="s">
        <v>2073</v>
      </c>
      <c r="H5" s="29">
        <v>2</v>
      </c>
      <c r="I5" s="29">
        <v>1</v>
      </c>
      <c r="J5" s="29">
        <v>77</v>
      </c>
      <c r="K5" s="29">
        <v>1</v>
      </c>
      <c r="L5" s="29">
        <v>10</v>
      </c>
      <c r="M5" s="128" t="s">
        <v>8548</v>
      </c>
      <c r="N5" s="6"/>
      <c r="O5" s="6"/>
      <c r="P5" s="6"/>
      <c r="Q5" s="6"/>
      <c r="R5" s="6"/>
      <c r="S5" s="6"/>
      <c r="T5" s="6"/>
      <c r="X5" s="2059" t="s">
        <v>809</v>
      </c>
      <c r="Y5" s="29">
        <v>16</v>
      </c>
      <c r="Z5" s="2058" t="s">
        <v>2073</v>
      </c>
      <c r="AA5" s="29">
        <v>511</v>
      </c>
      <c r="AB5" s="29">
        <f t="shared" si="0"/>
        <v>527</v>
      </c>
      <c r="AC5" s="29"/>
      <c r="AD5" s="29"/>
      <c r="AE5" s="29"/>
      <c r="AF5" s="29">
        <f>+AF4+Y5</f>
        <v>102</v>
      </c>
      <c r="AG5" s="29">
        <f t="shared" ref="AG5:AH20" si="1">+AG4+AA5</f>
        <v>597</v>
      </c>
      <c r="AH5" s="29">
        <f t="shared" si="1"/>
        <v>699</v>
      </c>
    </row>
    <row r="6" spans="1:34" ht="15.75">
      <c r="A6" s="2060" t="s">
        <v>1210</v>
      </c>
      <c r="B6" s="2061">
        <v>3</v>
      </c>
      <c r="C6" s="29">
        <v>2</v>
      </c>
      <c r="D6" s="29">
        <v>71</v>
      </c>
      <c r="E6" s="29">
        <v>1</v>
      </c>
      <c r="F6" s="29">
        <v>10</v>
      </c>
      <c r="G6" s="34" t="s">
        <v>7211</v>
      </c>
      <c r="H6" s="29">
        <v>3</v>
      </c>
      <c r="I6" s="29">
        <v>2</v>
      </c>
      <c r="J6" s="31">
        <v>76</v>
      </c>
      <c r="K6" s="29">
        <v>1</v>
      </c>
      <c r="L6" s="29">
        <v>10</v>
      </c>
      <c r="M6" s="2062" t="s">
        <v>8549</v>
      </c>
      <c r="N6" s="6"/>
      <c r="O6" s="6"/>
      <c r="P6" s="6"/>
      <c r="Q6" s="6"/>
      <c r="R6" s="6"/>
      <c r="S6" s="6"/>
      <c r="T6" s="6"/>
      <c r="X6" s="205" t="s">
        <v>1210</v>
      </c>
      <c r="Y6" s="29">
        <v>26</v>
      </c>
      <c r="Z6" s="34" t="s">
        <v>7211</v>
      </c>
      <c r="AA6" s="29">
        <v>311</v>
      </c>
      <c r="AB6" s="29">
        <f t="shared" si="0"/>
        <v>337</v>
      </c>
      <c r="AC6" s="29"/>
      <c r="AD6" s="29"/>
      <c r="AE6" s="29"/>
      <c r="AF6" s="29">
        <f>+AF5+Y6</f>
        <v>128</v>
      </c>
      <c r="AG6" s="29">
        <f t="shared" si="1"/>
        <v>908</v>
      </c>
      <c r="AH6" s="29">
        <f t="shared" si="1"/>
        <v>1036</v>
      </c>
    </row>
    <row r="7" spans="1:34" ht="15.75">
      <c r="A7" s="2060" t="s">
        <v>811</v>
      </c>
      <c r="B7" s="29">
        <v>4</v>
      </c>
      <c r="C7" s="29">
        <v>3</v>
      </c>
      <c r="D7" s="29">
        <v>70</v>
      </c>
      <c r="E7" s="29">
        <v>1</v>
      </c>
      <c r="F7" s="29">
        <v>10</v>
      </c>
      <c r="G7" s="2063" t="s">
        <v>3314</v>
      </c>
      <c r="H7" s="29">
        <v>4</v>
      </c>
      <c r="I7" s="29">
        <v>3</v>
      </c>
      <c r="J7" s="29">
        <v>75</v>
      </c>
      <c r="K7" s="29">
        <v>1</v>
      </c>
      <c r="L7" s="29">
        <v>10</v>
      </c>
      <c r="M7" s="108" t="s">
        <v>8550</v>
      </c>
      <c r="N7" s="6"/>
      <c r="O7" s="6"/>
      <c r="P7" s="6"/>
      <c r="Q7" s="6"/>
      <c r="R7" s="6"/>
      <c r="S7" s="6"/>
      <c r="T7" s="6"/>
      <c r="X7" s="205" t="s">
        <v>811</v>
      </c>
      <c r="Y7" s="29">
        <v>52</v>
      </c>
      <c r="Z7" s="34" t="s">
        <v>3314</v>
      </c>
      <c r="AA7" s="29">
        <v>211</v>
      </c>
      <c r="AB7" s="29">
        <f t="shared" si="0"/>
        <v>263</v>
      </c>
      <c r="AC7" s="29"/>
      <c r="AD7" s="29"/>
      <c r="AE7" s="29"/>
      <c r="AF7" s="29">
        <f>+AF6+Y7</f>
        <v>180</v>
      </c>
      <c r="AG7" s="29">
        <f t="shared" si="1"/>
        <v>1119</v>
      </c>
      <c r="AH7" s="29">
        <f t="shared" si="1"/>
        <v>1299</v>
      </c>
    </row>
    <row r="8" spans="1:34" ht="15.75">
      <c r="A8" s="2060" t="s">
        <v>1730</v>
      </c>
      <c r="B8" s="29">
        <v>5</v>
      </c>
      <c r="C8" s="29">
        <v>4</v>
      </c>
      <c r="D8" s="29">
        <v>69</v>
      </c>
      <c r="E8" s="29">
        <v>1</v>
      </c>
      <c r="F8" s="29">
        <v>10</v>
      </c>
      <c r="G8" s="34" t="s">
        <v>159</v>
      </c>
      <c r="H8" s="29">
        <v>5</v>
      </c>
      <c r="I8" s="29">
        <v>4</v>
      </c>
      <c r="J8" s="29">
        <v>74</v>
      </c>
      <c r="K8" s="29">
        <v>1</v>
      </c>
      <c r="L8" s="29">
        <v>10</v>
      </c>
      <c r="M8" s="128" t="s">
        <v>8551</v>
      </c>
      <c r="N8" s="6"/>
      <c r="O8" s="6"/>
      <c r="P8" s="6"/>
      <c r="Q8" s="6"/>
      <c r="R8" s="6"/>
      <c r="S8" s="6"/>
      <c r="T8" s="6"/>
      <c r="X8" s="205" t="s">
        <v>1730</v>
      </c>
      <c r="Y8" s="29">
        <v>34</v>
      </c>
      <c r="Z8" s="34" t="s">
        <v>159</v>
      </c>
      <c r="AA8" s="29">
        <v>401</v>
      </c>
      <c r="AB8" s="29">
        <f t="shared" si="0"/>
        <v>435</v>
      </c>
      <c r="AC8" s="29"/>
      <c r="AD8" s="29"/>
      <c r="AE8" s="29"/>
      <c r="AF8" s="29">
        <f>+AF7+Y8</f>
        <v>214</v>
      </c>
      <c r="AG8" s="29">
        <f t="shared" si="1"/>
        <v>1520</v>
      </c>
      <c r="AH8" s="29">
        <f t="shared" si="1"/>
        <v>1734</v>
      </c>
    </row>
    <row r="9" spans="1:34" ht="16.5" thickBot="1">
      <c r="A9" s="2064"/>
      <c r="B9" s="164"/>
      <c r="C9" s="164"/>
      <c r="D9" s="164"/>
      <c r="E9" s="164"/>
      <c r="F9" s="164"/>
      <c r="G9" s="2065" t="s">
        <v>1210</v>
      </c>
      <c r="H9" s="2066">
        <v>6</v>
      </c>
      <c r="I9" s="164">
        <v>5</v>
      </c>
      <c r="J9" s="164">
        <v>73</v>
      </c>
      <c r="K9" s="164">
        <v>1</v>
      </c>
      <c r="L9" s="164">
        <v>10</v>
      </c>
      <c r="M9" s="128" t="s">
        <v>8552</v>
      </c>
      <c r="N9" s="2067"/>
      <c r="O9" s="2067"/>
      <c r="P9" s="2067">
        <v>5</v>
      </c>
      <c r="Q9" s="2067">
        <v>6</v>
      </c>
      <c r="R9" s="2067">
        <v>11</v>
      </c>
      <c r="S9" s="2067"/>
      <c r="T9" s="2067"/>
      <c r="X9" s="2068"/>
      <c r="Y9" s="164"/>
      <c r="Z9" s="2065" t="s">
        <v>1210</v>
      </c>
      <c r="AA9" s="164">
        <v>26</v>
      </c>
      <c r="AB9" s="164">
        <f t="shared" si="0"/>
        <v>26</v>
      </c>
      <c r="AC9" s="164">
        <f>SUM(Y4:Y8)</f>
        <v>214</v>
      </c>
      <c r="AD9" s="164">
        <f>SUM(AA4:AA9)</f>
        <v>1546</v>
      </c>
      <c r="AE9" s="164">
        <f t="shared" ref="AE9:AE72" si="2">+AC9+AD9</f>
        <v>1760</v>
      </c>
      <c r="AF9" s="164"/>
      <c r="AG9" s="164">
        <f t="shared" si="1"/>
        <v>1546</v>
      </c>
      <c r="AH9" s="164">
        <f t="shared" si="1"/>
        <v>1760</v>
      </c>
    </row>
    <row r="10" spans="1:34" ht="16.5" thickBot="1">
      <c r="A10" s="2069" t="s">
        <v>6436</v>
      </c>
      <c r="B10" s="29">
        <v>6</v>
      </c>
      <c r="C10" s="29">
        <v>5</v>
      </c>
      <c r="D10" s="29">
        <v>68</v>
      </c>
      <c r="E10" s="29">
        <v>1</v>
      </c>
      <c r="F10" s="29">
        <v>10</v>
      </c>
      <c r="G10" s="2070" t="s">
        <v>8517</v>
      </c>
      <c r="H10" s="29">
        <v>7</v>
      </c>
      <c r="I10" s="29">
        <v>6</v>
      </c>
      <c r="J10" s="29">
        <v>72</v>
      </c>
      <c r="K10" s="29">
        <v>1</v>
      </c>
      <c r="L10" s="29">
        <v>10</v>
      </c>
      <c r="M10" s="3367" t="s">
        <v>8553</v>
      </c>
      <c r="N10" s="6"/>
      <c r="O10" s="6"/>
      <c r="P10" s="6"/>
      <c r="Q10" s="6"/>
      <c r="R10" s="6"/>
      <c r="S10" s="6"/>
      <c r="T10" s="6"/>
      <c r="X10" s="2069" t="s">
        <v>6436</v>
      </c>
      <c r="Y10" s="29">
        <v>72</v>
      </c>
      <c r="Z10" s="2070" t="s">
        <v>8517</v>
      </c>
      <c r="AA10" s="29">
        <v>554</v>
      </c>
      <c r="AB10" s="29">
        <f t="shared" si="0"/>
        <v>626</v>
      </c>
      <c r="AC10" s="29"/>
      <c r="AD10" s="29"/>
      <c r="AE10" s="29">
        <f t="shared" si="2"/>
        <v>0</v>
      </c>
      <c r="AF10" s="29">
        <f>+AF8+Y10</f>
        <v>286</v>
      </c>
      <c r="AG10" s="29">
        <f t="shared" si="1"/>
        <v>2100</v>
      </c>
      <c r="AH10" s="29">
        <f t="shared" si="1"/>
        <v>2386</v>
      </c>
    </row>
    <row r="11" spans="1:34" ht="15.75">
      <c r="A11" s="2071" t="s">
        <v>8482</v>
      </c>
      <c r="B11" s="29">
        <v>7</v>
      </c>
      <c r="C11" s="29">
        <v>6</v>
      </c>
      <c r="D11" s="29">
        <v>67</v>
      </c>
      <c r="E11" s="29">
        <v>1</v>
      </c>
      <c r="F11" s="29">
        <v>10</v>
      </c>
      <c r="G11" s="39" t="s">
        <v>351</v>
      </c>
      <c r="H11" s="29">
        <v>8</v>
      </c>
      <c r="I11" s="29">
        <v>7</v>
      </c>
      <c r="J11" s="29">
        <v>71</v>
      </c>
      <c r="K11" s="29">
        <v>1</v>
      </c>
      <c r="L11" s="29">
        <v>10</v>
      </c>
      <c r="M11" s="3204"/>
      <c r="N11" s="6"/>
      <c r="O11" s="6"/>
      <c r="P11" s="6"/>
      <c r="Q11" s="6"/>
      <c r="R11" s="6"/>
      <c r="S11" s="6"/>
      <c r="T11" s="6"/>
      <c r="X11" s="205" t="s">
        <v>8482</v>
      </c>
      <c r="Y11" s="29">
        <v>560</v>
      </c>
      <c r="Z11" s="34" t="s">
        <v>351</v>
      </c>
      <c r="AA11" s="29">
        <v>178</v>
      </c>
      <c r="AB11" s="29">
        <f t="shared" si="0"/>
        <v>738</v>
      </c>
      <c r="AC11" s="29"/>
      <c r="AD11" s="29"/>
      <c r="AE11" s="29">
        <f t="shared" si="2"/>
        <v>0</v>
      </c>
      <c r="AF11" s="29">
        <f>+AF10+Y11</f>
        <v>846</v>
      </c>
      <c r="AG11" s="29">
        <f t="shared" si="1"/>
        <v>2278</v>
      </c>
      <c r="AH11" s="29">
        <f t="shared" si="1"/>
        <v>3124</v>
      </c>
    </row>
    <row r="12" spans="1:34" ht="16.5" thickBot="1">
      <c r="A12" s="2068" t="s">
        <v>8483</v>
      </c>
      <c r="B12" s="164">
        <v>8</v>
      </c>
      <c r="C12" s="164">
        <v>7</v>
      </c>
      <c r="D12" s="164">
        <v>66</v>
      </c>
      <c r="E12" s="164">
        <v>1</v>
      </c>
      <c r="F12" s="164">
        <v>10</v>
      </c>
      <c r="G12" s="2065" t="s">
        <v>2663</v>
      </c>
      <c r="H12" s="164">
        <v>9</v>
      </c>
      <c r="I12" s="164">
        <v>8</v>
      </c>
      <c r="J12" s="164">
        <v>70</v>
      </c>
      <c r="K12" s="164">
        <v>1</v>
      </c>
      <c r="L12" s="164">
        <v>10</v>
      </c>
      <c r="M12" s="3365"/>
      <c r="N12" s="2067">
        <v>8</v>
      </c>
      <c r="O12" s="2067">
        <v>9</v>
      </c>
      <c r="P12" s="2067">
        <v>3</v>
      </c>
      <c r="Q12" s="2067">
        <v>3</v>
      </c>
      <c r="R12" s="2067"/>
      <c r="S12" s="2067">
        <v>6</v>
      </c>
      <c r="T12" s="2067">
        <v>17</v>
      </c>
      <c r="X12" s="2068" t="s">
        <v>8483</v>
      </c>
      <c r="Y12" s="164">
        <v>85</v>
      </c>
      <c r="Z12" s="2065" t="s">
        <v>2663</v>
      </c>
      <c r="AA12" s="164">
        <v>45</v>
      </c>
      <c r="AB12" s="164">
        <f t="shared" si="0"/>
        <v>130</v>
      </c>
      <c r="AC12" s="164">
        <f>SUM(Y10:Y12)</f>
        <v>717</v>
      </c>
      <c r="AD12" s="164">
        <f>SUM(AA10:AA12)</f>
        <v>777</v>
      </c>
      <c r="AE12" s="164">
        <f t="shared" si="2"/>
        <v>1494</v>
      </c>
      <c r="AF12" s="164">
        <f>+AF11+Y12</f>
        <v>931</v>
      </c>
      <c r="AG12" s="164">
        <f t="shared" si="1"/>
        <v>2323</v>
      </c>
      <c r="AH12" s="164">
        <f t="shared" si="1"/>
        <v>3254</v>
      </c>
    </row>
    <row r="13" spans="1:34" ht="15.75" customHeight="1" thickBot="1">
      <c r="A13" s="2069" t="s">
        <v>8484</v>
      </c>
      <c r="B13" s="29">
        <v>9</v>
      </c>
      <c r="C13" s="29">
        <v>8</v>
      </c>
      <c r="D13" s="29">
        <v>65</v>
      </c>
      <c r="E13" s="29">
        <v>2</v>
      </c>
      <c r="F13" s="29">
        <v>9</v>
      </c>
      <c r="G13" s="2070" t="s">
        <v>1728</v>
      </c>
      <c r="H13" s="29">
        <v>10</v>
      </c>
      <c r="I13" s="29">
        <v>9</v>
      </c>
      <c r="J13" s="29">
        <v>69</v>
      </c>
      <c r="K13" s="29">
        <v>2</v>
      </c>
      <c r="L13" s="29">
        <v>9</v>
      </c>
      <c r="M13" s="3368" t="s">
        <v>8554</v>
      </c>
      <c r="N13" s="6"/>
      <c r="O13" s="6"/>
      <c r="P13" s="6"/>
      <c r="Q13" s="6"/>
      <c r="R13" s="6"/>
      <c r="S13" s="6"/>
      <c r="T13" s="6"/>
      <c r="X13" s="2069" t="s">
        <v>8484</v>
      </c>
      <c r="Y13" s="29">
        <v>87</v>
      </c>
      <c r="Z13" s="2070" t="s">
        <v>1728</v>
      </c>
      <c r="AA13" s="29">
        <v>211</v>
      </c>
      <c r="AB13" s="29">
        <f t="shared" si="0"/>
        <v>298</v>
      </c>
      <c r="AC13" s="29"/>
      <c r="AD13" s="29"/>
      <c r="AE13" s="29">
        <f t="shared" si="2"/>
        <v>0</v>
      </c>
      <c r="AF13" s="29">
        <f>+AF12+Y13</f>
        <v>1018</v>
      </c>
      <c r="AG13" s="29">
        <f t="shared" si="1"/>
        <v>2534</v>
      </c>
      <c r="AH13" s="29">
        <f t="shared" si="1"/>
        <v>3552</v>
      </c>
    </row>
    <row r="14" spans="1:34" ht="15.75">
      <c r="A14" s="2072" t="s">
        <v>8481</v>
      </c>
      <c r="B14" s="29">
        <v>10</v>
      </c>
      <c r="C14" s="29">
        <v>9</v>
      </c>
      <c r="D14" s="29">
        <v>64</v>
      </c>
      <c r="E14" s="29">
        <v>2</v>
      </c>
      <c r="F14" s="29">
        <v>9</v>
      </c>
      <c r="G14" s="34" t="s">
        <v>1307</v>
      </c>
      <c r="H14" s="29">
        <v>11</v>
      </c>
      <c r="I14" s="29">
        <v>10</v>
      </c>
      <c r="J14" s="29">
        <v>68</v>
      </c>
      <c r="K14" s="29">
        <v>2</v>
      </c>
      <c r="L14" s="29">
        <v>9</v>
      </c>
      <c r="M14" s="3369"/>
      <c r="N14" s="6"/>
      <c r="O14" s="6"/>
      <c r="P14" s="6"/>
      <c r="Q14" s="6"/>
      <c r="R14" s="6"/>
      <c r="S14" s="6"/>
      <c r="T14" s="6"/>
      <c r="X14" s="205" t="s">
        <v>8481</v>
      </c>
      <c r="Y14" s="29">
        <v>420</v>
      </c>
      <c r="Z14" s="34" t="s">
        <v>1307</v>
      </c>
      <c r="AA14" s="29">
        <v>293</v>
      </c>
      <c r="AB14" s="29">
        <f t="shared" si="0"/>
        <v>713</v>
      </c>
      <c r="AC14" s="29"/>
      <c r="AD14" s="29"/>
      <c r="AE14" s="29">
        <f t="shared" si="2"/>
        <v>0</v>
      </c>
      <c r="AF14" s="29">
        <f>+AF13+Y14</f>
        <v>1438</v>
      </c>
      <c r="AG14" s="29">
        <f t="shared" si="1"/>
        <v>2827</v>
      </c>
      <c r="AH14" s="29">
        <f t="shared" si="1"/>
        <v>4265</v>
      </c>
    </row>
    <row r="15" spans="1:34" ht="15.75">
      <c r="A15" s="205" t="s">
        <v>1210</v>
      </c>
      <c r="B15" s="2061">
        <v>11</v>
      </c>
      <c r="C15" s="29">
        <v>10</v>
      </c>
      <c r="D15" s="29">
        <v>63</v>
      </c>
      <c r="E15" s="29">
        <v>2</v>
      </c>
      <c r="F15" s="29">
        <v>9</v>
      </c>
      <c r="G15" s="34" t="s">
        <v>1298</v>
      </c>
      <c r="H15" s="29">
        <v>12</v>
      </c>
      <c r="I15" s="29">
        <v>11</v>
      </c>
      <c r="J15" s="29">
        <v>67</v>
      </c>
      <c r="K15" s="29">
        <v>2</v>
      </c>
      <c r="L15" s="29">
        <v>9</v>
      </c>
      <c r="M15" s="3369"/>
      <c r="N15" s="6"/>
      <c r="O15" s="6"/>
      <c r="P15" s="6"/>
      <c r="Q15" s="6"/>
      <c r="R15" s="6"/>
      <c r="S15" s="6"/>
      <c r="T15" s="6"/>
      <c r="X15" s="205" t="s">
        <v>1210</v>
      </c>
      <c r="Y15" s="29">
        <v>26</v>
      </c>
      <c r="Z15" s="34" t="s">
        <v>1298</v>
      </c>
      <c r="AA15" s="29">
        <v>30</v>
      </c>
      <c r="AB15" s="29">
        <f t="shared" si="0"/>
        <v>56</v>
      </c>
      <c r="AC15" s="29"/>
      <c r="AD15" s="29"/>
      <c r="AE15" s="29">
        <f t="shared" si="2"/>
        <v>0</v>
      </c>
      <c r="AF15" s="29">
        <f>+AF14+Y15</f>
        <v>1464</v>
      </c>
      <c r="AG15" s="29">
        <f t="shared" si="1"/>
        <v>2857</v>
      </c>
      <c r="AH15" s="29">
        <f t="shared" si="1"/>
        <v>4321</v>
      </c>
    </row>
    <row r="16" spans="1:34" ht="16.5" thickBot="1">
      <c r="A16" s="2068"/>
      <c r="B16" s="164"/>
      <c r="C16" s="164"/>
      <c r="D16" s="164"/>
      <c r="E16" s="164"/>
      <c r="F16" s="164"/>
      <c r="G16" s="2065" t="s">
        <v>6503</v>
      </c>
      <c r="H16" s="164">
        <v>13</v>
      </c>
      <c r="I16" s="164">
        <v>12</v>
      </c>
      <c r="J16" s="164">
        <v>66</v>
      </c>
      <c r="K16" s="164">
        <v>2</v>
      </c>
      <c r="L16" s="164">
        <v>9</v>
      </c>
      <c r="M16" s="3370"/>
      <c r="N16" s="2067"/>
      <c r="O16" s="2067"/>
      <c r="P16" s="2067">
        <v>3</v>
      </c>
      <c r="Q16" s="2067">
        <v>4</v>
      </c>
      <c r="R16" s="2067">
        <v>7</v>
      </c>
      <c r="S16" s="2067"/>
      <c r="T16" s="2067"/>
      <c r="X16" s="2068"/>
      <c r="Y16" s="164"/>
      <c r="Z16" s="2065" t="s">
        <v>6503</v>
      </c>
      <c r="AA16" s="164">
        <v>283</v>
      </c>
      <c r="AB16" s="164">
        <f t="shared" si="0"/>
        <v>283</v>
      </c>
      <c r="AC16" s="164">
        <f>SUM(Y13:Y15)</f>
        <v>533</v>
      </c>
      <c r="AD16" s="164">
        <f>SUM(AA13:AA16)</f>
        <v>817</v>
      </c>
      <c r="AE16" s="164">
        <f t="shared" si="2"/>
        <v>1350</v>
      </c>
      <c r="AF16" s="164"/>
      <c r="AG16" s="164">
        <f t="shared" si="1"/>
        <v>3140</v>
      </c>
      <c r="AH16" s="164">
        <f t="shared" si="1"/>
        <v>4604</v>
      </c>
    </row>
    <row r="17" spans="1:34" ht="16.5" thickBot="1">
      <c r="A17" s="2069" t="s">
        <v>8487</v>
      </c>
      <c r="B17" s="29">
        <v>12</v>
      </c>
      <c r="C17" s="29">
        <v>11</v>
      </c>
      <c r="D17" s="29">
        <v>62</v>
      </c>
      <c r="E17" s="29">
        <v>2</v>
      </c>
      <c r="F17" s="29">
        <v>9</v>
      </c>
      <c r="G17" s="2070" t="s">
        <v>1735</v>
      </c>
      <c r="H17" s="29">
        <v>14</v>
      </c>
      <c r="I17" s="29">
        <v>13</v>
      </c>
      <c r="J17" s="29">
        <v>65</v>
      </c>
      <c r="K17" s="29">
        <v>2</v>
      </c>
      <c r="L17" s="29">
        <v>9</v>
      </c>
      <c r="M17" s="3371" t="s">
        <v>8555</v>
      </c>
      <c r="N17" s="6"/>
      <c r="O17" s="6"/>
      <c r="P17" s="6"/>
      <c r="Q17" s="6"/>
      <c r="R17" s="6"/>
      <c r="S17" s="6"/>
      <c r="T17" s="6"/>
      <c r="X17" s="2069" t="s">
        <v>8487</v>
      </c>
      <c r="Y17" s="29">
        <v>560</v>
      </c>
      <c r="Z17" s="2070" t="s">
        <v>1735</v>
      </c>
      <c r="AA17" s="29">
        <v>210</v>
      </c>
      <c r="AB17" s="29">
        <f t="shared" si="0"/>
        <v>770</v>
      </c>
      <c r="AC17" s="29"/>
      <c r="AD17" s="29"/>
      <c r="AE17" s="29">
        <f t="shared" si="2"/>
        <v>0</v>
      </c>
      <c r="AF17" s="29">
        <f>+AF15+Y17</f>
        <v>2024</v>
      </c>
      <c r="AG17" s="29">
        <f t="shared" si="1"/>
        <v>3350</v>
      </c>
      <c r="AH17" s="29">
        <f t="shared" si="1"/>
        <v>5374</v>
      </c>
    </row>
    <row r="18" spans="1:34" ht="15.75">
      <c r="A18" s="205" t="s">
        <v>3224</v>
      </c>
      <c r="B18" s="29">
        <v>13</v>
      </c>
      <c r="C18" s="29">
        <v>12</v>
      </c>
      <c r="D18" s="29">
        <v>61</v>
      </c>
      <c r="E18" s="29">
        <v>2</v>
      </c>
      <c r="F18" s="29">
        <v>9</v>
      </c>
      <c r="G18" s="39" t="s">
        <v>8519</v>
      </c>
      <c r="H18" s="29">
        <v>15</v>
      </c>
      <c r="I18" s="29">
        <v>14</v>
      </c>
      <c r="J18" s="29">
        <v>64</v>
      </c>
      <c r="K18" s="29">
        <v>2</v>
      </c>
      <c r="L18" s="29">
        <v>9</v>
      </c>
      <c r="M18" s="3204"/>
      <c r="N18" s="6"/>
      <c r="O18" s="6"/>
      <c r="P18" s="6"/>
      <c r="Q18" s="6"/>
      <c r="R18" s="6"/>
      <c r="S18" s="6"/>
      <c r="T18" s="6"/>
      <c r="X18" s="205" t="s">
        <v>3224</v>
      </c>
      <c r="Y18" s="29">
        <v>80</v>
      </c>
      <c r="Z18" s="34" t="s">
        <v>8519</v>
      </c>
      <c r="AA18" s="29">
        <v>560</v>
      </c>
      <c r="AB18" s="29">
        <f t="shared" si="0"/>
        <v>640</v>
      </c>
      <c r="AC18" s="29"/>
      <c r="AD18" s="29"/>
      <c r="AE18" s="29">
        <f t="shared" si="2"/>
        <v>0</v>
      </c>
      <c r="AF18" s="29">
        <f t="shared" ref="AF18:AF28" si="3">+AF17+Y18</f>
        <v>2104</v>
      </c>
      <c r="AG18" s="29">
        <f t="shared" si="1"/>
        <v>3910</v>
      </c>
      <c r="AH18" s="29">
        <f t="shared" si="1"/>
        <v>6014</v>
      </c>
    </row>
    <row r="19" spans="1:34" ht="15.75" customHeight="1" thickBot="1">
      <c r="A19" s="2073" t="s">
        <v>8490</v>
      </c>
      <c r="B19" s="164">
        <v>14</v>
      </c>
      <c r="C19" s="164">
        <v>13</v>
      </c>
      <c r="D19" s="164">
        <v>60</v>
      </c>
      <c r="E19" s="164">
        <v>2</v>
      </c>
      <c r="F19" s="164">
        <v>9</v>
      </c>
      <c r="G19" s="2065" t="s">
        <v>1906</v>
      </c>
      <c r="H19" s="164">
        <v>16</v>
      </c>
      <c r="I19" s="164">
        <v>15</v>
      </c>
      <c r="J19" s="164">
        <v>63</v>
      </c>
      <c r="K19" s="164">
        <v>2</v>
      </c>
      <c r="L19" s="164">
        <v>9</v>
      </c>
      <c r="M19" s="3365"/>
      <c r="N19" s="2067">
        <v>6</v>
      </c>
      <c r="O19" s="2067">
        <v>7</v>
      </c>
      <c r="P19" s="2067">
        <v>3</v>
      </c>
      <c r="Q19" s="2067">
        <v>3</v>
      </c>
      <c r="R19" s="2067"/>
      <c r="S19" s="2067">
        <v>6</v>
      </c>
      <c r="T19" s="2067">
        <v>13</v>
      </c>
      <c r="X19" s="2068" t="s">
        <v>8490</v>
      </c>
      <c r="Y19" s="164">
        <v>233</v>
      </c>
      <c r="Z19" s="2065" t="s">
        <v>1906</v>
      </c>
      <c r="AA19" s="164">
        <v>232</v>
      </c>
      <c r="AB19" s="164">
        <f t="shared" si="0"/>
        <v>465</v>
      </c>
      <c r="AC19" s="164">
        <f>SUM(Y17:Y19)</f>
        <v>873</v>
      </c>
      <c r="AD19" s="164">
        <f>SUM(AA17:AA19)</f>
        <v>1002</v>
      </c>
      <c r="AE19" s="164">
        <f t="shared" si="2"/>
        <v>1875</v>
      </c>
      <c r="AF19" s="164">
        <f t="shared" si="3"/>
        <v>2337</v>
      </c>
      <c r="AG19" s="164">
        <f t="shared" si="1"/>
        <v>4142</v>
      </c>
      <c r="AH19" s="164">
        <f t="shared" si="1"/>
        <v>6479</v>
      </c>
    </row>
    <row r="20" spans="1:34" ht="15.75" customHeight="1" thickBot="1">
      <c r="A20" s="2069" t="s">
        <v>8491</v>
      </c>
      <c r="B20" s="29">
        <v>15</v>
      </c>
      <c r="C20" s="29">
        <v>14</v>
      </c>
      <c r="D20" s="29">
        <v>59</v>
      </c>
      <c r="E20" s="29">
        <v>3</v>
      </c>
      <c r="F20" s="29">
        <v>8</v>
      </c>
      <c r="G20" s="2070" t="s">
        <v>2556</v>
      </c>
      <c r="H20" s="29">
        <v>17</v>
      </c>
      <c r="I20" s="29">
        <v>16</v>
      </c>
      <c r="J20" s="29">
        <v>62</v>
      </c>
      <c r="K20" s="29">
        <v>3</v>
      </c>
      <c r="L20" s="29">
        <v>8</v>
      </c>
      <c r="M20" s="3368" t="s">
        <v>8556</v>
      </c>
      <c r="N20" s="6"/>
      <c r="O20" s="6"/>
      <c r="P20" s="6"/>
      <c r="Q20" s="6"/>
      <c r="R20" s="6"/>
      <c r="S20" s="6"/>
      <c r="T20" s="6"/>
      <c r="X20" s="2069" t="s">
        <v>8491</v>
      </c>
      <c r="Y20" s="29">
        <v>15</v>
      </c>
      <c r="Z20" s="2070" t="s">
        <v>2556</v>
      </c>
      <c r="AA20" s="29">
        <v>61</v>
      </c>
      <c r="AB20" s="29">
        <f t="shared" si="0"/>
        <v>76</v>
      </c>
      <c r="AC20" s="29"/>
      <c r="AD20" s="29"/>
      <c r="AE20" s="29">
        <f t="shared" si="2"/>
        <v>0</v>
      </c>
      <c r="AF20" s="29">
        <f t="shared" si="3"/>
        <v>2352</v>
      </c>
      <c r="AG20" s="29">
        <f t="shared" si="1"/>
        <v>4203</v>
      </c>
      <c r="AH20" s="29">
        <f t="shared" si="1"/>
        <v>6555</v>
      </c>
    </row>
    <row r="21" spans="1:34" ht="15.75" customHeight="1">
      <c r="A21" s="205" t="s">
        <v>8492</v>
      </c>
      <c r="B21" s="29">
        <v>16</v>
      </c>
      <c r="C21" s="29">
        <v>15</v>
      </c>
      <c r="D21" s="29">
        <v>58</v>
      </c>
      <c r="E21" s="29">
        <v>3</v>
      </c>
      <c r="F21" s="29">
        <v>8</v>
      </c>
      <c r="G21" s="34" t="s">
        <v>8520</v>
      </c>
      <c r="H21" s="29">
        <v>18</v>
      </c>
      <c r="I21" s="29">
        <v>17</v>
      </c>
      <c r="J21" s="29">
        <v>61</v>
      </c>
      <c r="K21" s="29">
        <v>3</v>
      </c>
      <c r="L21" s="29">
        <v>8</v>
      </c>
      <c r="M21" s="3204"/>
      <c r="N21" s="6"/>
      <c r="O21" s="6"/>
      <c r="P21" s="6"/>
      <c r="Q21" s="6"/>
      <c r="R21" s="6"/>
      <c r="S21" s="6"/>
      <c r="T21" s="6"/>
      <c r="X21" s="205" t="s">
        <v>8492</v>
      </c>
      <c r="Y21" s="29">
        <v>215</v>
      </c>
      <c r="Z21" s="34" t="s">
        <v>8520</v>
      </c>
      <c r="AA21" s="29">
        <v>576</v>
      </c>
      <c r="AB21" s="29">
        <f t="shared" si="0"/>
        <v>791</v>
      </c>
      <c r="AC21" s="29"/>
      <c r="AD21" s="29"/>
      <c r="AE21" s="29">
        <f t="shared" si="2"/>
        <v>0</v>
      </c>
      <c r="AF21" s="29">
        <f t="shared" si="3"/>
        <v>2567</v>
      </c>
      <c r="AG21" s="29">
        <f t="shared" ref="AG21:AH36" si="4">+AG20+AA21</f>
        <v>4779</v>
      </c>
      <c r="AH21" s="29">
        <f t="shared" si="4"/>
        <v>7346</v>
      </c>
    </row>
    <row r="22" spans="1:34" ht="15.75" customHeight="1" thickBot="1">
      <c r="A22" s="2068" t="s">
        <v>8495</v>
      </c>
      <c r="B22" s="164">
        <v>17</v>
      </c>
      <c r="C22" s="164">
        <v>16</v>
      </c>
      <c r="D22" s="164">
        <v>57</v>
      </c>
      <c r="E22" s="164">
        <v>3</v>
      </c>
      <c r="F22" s="164">
        <v>8</v>
      </c>
      <c r="G22" s="2065" t="s">
        <v>8522</v>
      </c>
      <c r="H22" s="164">
        <v>19</v>
      </c>
      <c r="I22" s="164">
        <v>18</v>
      </c>
      <c r="J22" s="164">
        <v>60</v>
      </c>
      <c r="K22" s="164">
        <v>3</v>
      </c>
      <c r="L22" s="164">
        <v>8</v>
      </c>
      <c r="M22" s="3365"/>
      <c r="N22" s="2067"/>
      <c r="O22" s="2067"/>
      <c r="P22" s="2067">
        <v>3</v>
      </c>
      <c r="Q22" s="2067">
        <v>3</v>
      </c>
      <c r="R22" s="2067">
        <v>6</v>
      </c>
      <c r="S22" s="2067"/>
      <c r="T22" s="2067"/>
      <c r="X22" s="2068" t="s">
        <v>8495</v>
      </c>
      <c r="Y22" s="164">
        <v>186</v>
      </c>
      <c r="Z22" s="2065" t="s">
        <v>8522</v>
      </c>
      <c r="AA22" s="164">
        <v>420</v>
      </c>
      <c r="AB22" s="164">
        <f t="shared" si="0"/>
        <v>606</v>
      </c>
      <c r="AC22" s="164">
        <f>SUM(Y20:Y22)</f>
        <v>416</v>
      </c>
      <c r="AD22" s="164">
        <f>SUM(AA20:AA22)</f>
        <v>1057</v>
      </c>
      <c r="AE22" s="164">
        <f t="shared" si="2"/>
        <v>1473</v>
      </c>
      <c r="AF22" s="164">
        <f t="shared" si="3"/>
        <v>2753</v>
      </c>
      <c r="AG22" s="164">
        <f t="shared" si="4"/>
        <v>5199</v>
      </c>
      <c r="AH22" s="164">
        <f t="shared" si="4"/>
        <v>7952</v>
      </c>
    </row>
    <row r="23" spans="1:34" ht="16.5" thickBot="1">
      <c r="A23" s="2074" t="s">
        <v>8496</v>
      </c>
      <c r="B23" s="29">
        <v>18</v>
      </c>
      <c r="C23" s="29">
        <v>17</v>
      </c>
      <c r="D23" s="29">
        <v>56</v>
      </c>
      <c r="E23" s="29">
        <v>3</v>
      </c>
      <c r="F23" s="29">
        <v>8</v>
      </c>
      <c r="G23" s="2075" t="s">
        <v>7479</v>
      </c>
      <c r="H23" s="29">
        <v>20</v>
      </c>
      <c r="I23" s="29">
        <v>19</v>
      </c>
      <c r="J23" s="29">
        <v>59</v>
      </c>
      <c r="K23" s="29">
        <v>3</v>
      </c>
      <c r="L23" s="29">
        <v>8</v>
      </c>
      <c r="M23" s="3372" t="s">
        <v>8557</v>
      </c>
      <c r="N23" s="6"/>
      <c r="O23" s="6"/>
      <c r="P23" s="6"/>
      <c r="Q23" s="6"/>
      <c r="R23" s="6"/>
      <c r="S23" s="6"/>
      <c r="T23" s="6"/>
      <c r="X23" s="2069" t="s">
        <v>8496</v>
      </c>
      <c r="Y23" s="29">
        <v>606</v>
      </c>
      <c r="Z23" s="2070" t="s">
        <v>7479</v>
      </c>
      <c r="AA23" s="29">
        <v>606</v>
      </c>
      <c r="AB23" s="29">
        <f t="shared" si="0"/>
        <v>1212</v>
      </c>
      <c r="AC23" s="29"/>
      <c r="AD23" s="29"/>
      <c r="AE23" s="29">
        <f t="shared" si="2"/>
        <v>0</v>
      </c>
      <c r="AF23" s="29">
        <f t="shared" si="3"/>
        <v>3359</v>
      </c>
      <c r="AG23" s="29">
        <f t="shared" si="4"/>
        <v>5805</v>
      </c>
      <c r="AH23" s="29">
        <f t="shared" si="4"/>
        <v>9164</v>
      </c>
    </row>
    <row r="24" spans="1:34" ht="15.75">
      <c r="A24" s="2050" t="s">
        <v>8498</v>
      </c>
      <c r="B24" s="29">
        <v>19</v>
      </c>
      <c r="C24" s="29">
        <v>18</v>
      </c>
      <c r="D24" s="29">
        <v>55</v>
      </c>
      <c r="E24" s="29">
        <v>3</v>
      </c>
      <c r="F24" s="29">
        <v>8</v>
      </c>
      <c r="G24" s="40" t="s">
        <v>8523</v>
      </c>
      <c r="H24" s="29">
        <v>21</v>
      </c>
      <c r="I24" s="29">
        <v>20</v>
      </c>
      <c r="J24" s="29">
        <v>58</v>
      </c>
      <c r="K24" s="29">
        <v>3</v>
      </c>
      <c r="L24" s="29">
        <v>8</v>
      </c>
      <c r="M24" s="3352"/>
      <c r="N24" s="6"/>
      <c r="O24" s="6"/>
      <c r="P24" s="6"/>
      <c r="Q24" s="6"/>
      <c r="R24" s="6"/>
      <c r="S24" s="6"/>
      <c r="T24" s="6"/>
      <c r="X24" s="205" t="s">
        <v>8498</v>
      </c>
      <c r="Y24" s="29">
        <v>514</v>
      </c>
      <c r="Z24" s="34" t="s">
        <v>8523</v>
      </c>
      <c r="AA24" s="29">
        <v>514</v>
      </c>
      <c r="AB24" s="29">
        <f t="shared" si="0"/>
        <v>1028</v>
      </c>
      <c r="AC24" s="29"/>
      <c r="AD24" s="29"/>
      <c r="AE24" s="29">
        <f t="shared" si="2"/>
        <v>0</v>
      </c>
      <c r="AF24" s="29">
        <f t="shared" si="3"/>
        <v>3873</v>
      </c>
      <c r="AG24" s="29">
        <f t="shared" si="4"/>
        <v>6319</v>
      </c>
      <c r="AH24" s="29">
        <f t="shared" si="4"/>
        <v>10192</v>
      </c>
    </row>
    <row r="25" spans="1:34" ht="16.5" thickBot="1">
      <c r="A25" s="2076" t="s">
        <v>855</v>
      </c>
      <c r="B25" s="164">
        <v>20</v>
      </c>
      <c r="C25" s="164">
        <v>19</v>
      </c>
      <c r="D25" s="164">
        <v>54</v>
      </c>
      <c r="E25" s="164">
        <v>3</v>
      </c>
      <c r="F25" s="164">
        <v>8</v>
      </c>
      <c r="G25" s="2077" t="s">
        <v>855</v>
      </c>
      <c r="H25" s="164">
        <v>22</v>
      </c>
      <c r="I25" s="164">
        <v>21</v>
      </c>
      <c r="J25" s="164">
        <v>57</v>
      </c>
      <c r="K25" s="164">
        <v>3</v>
      </c>
      <c r="L25" s="164">
        <v>8</v>
      </c>
      <c r="M25" s="3373"/>
      <c r="N25" s="2067">
        <v>6</v>
      </c>
      <c r="O25" s="2067">
        <v>6</v>
      </c>
      <c r="P25" s="2067">
        <v>3</v>
      </c>
      <c r="Q25" s="2067">
        <v>3</v>
      </c>
      <c r="R25" s="2067"/>
      <c r="S25" s="2067">
        <v>6</v>
      </c>
      <c r="T25" s="2067">
        <v>12</v>
      </c>
      <c r="X25" s="2068" t="s">
        <v>855</v>
      </c>
      <c r="Y25" s="164">
        <v>104</v>
      </c>
      <c r="Z25" s="2065" t="s">
        <v>855</v>
      </c>
      <c r="AA25" s="164">
        <v>104</v>
      </c>
      <c r="AB25" s="164">
        <f t="shared" si="0"/>
        <v>208</v>
      </c>
      <c r="AC25" s="164">
        <f>SUM(Y23:Y25)</f>
        <v>1224</v>
      </c>
      <c r="AD25" s="164">
        <f>SUM(AA23:AA25)</f>
        <v>1224</v>
      </c>
      <c r="AE25" s="164">
        <f t="shared" si="2"/>
        <v>2448</v>
      </c>
      <c r="AF25" s="164">
        <f t="shared" si="3"/>
        <v>3977</v>
      </c>
      <c r="AG25" s="164">
        <f t="shared" si="4"/>
        <v>6423</v>
      </c>
      <c r="AH25" s="164">
        <f t="shared" si="4"/>
        <v>10400</v>
      </c>
    </row>
    <row r="26" spans="1:34" ht="16.5" thickBot="1">
      <c r="A26" s="2078" t="s">
        <v>813</v>
      </c>
      <c r="B26" s="29">
        <v>21</v>
      </c>
      <c r="C26" s="29">
        <v>20</v>
      </c>
      <c r="D26" s="29">
        <v>53</v>
      </c>
      <c r="E26" s="29">
        <v>4</v>
      </c>
      <c r="F26" s="29">
        <v>7</v>
      </c>
      <c r="G26" s="2070" t="s">
        <v>8524</v>
      </c>
      <c r="H26" s="29">
        <v>23</v>
      </c>
      <c r="I26" s="29">
        <v>22</v>
      </c>
      <c r="J26" s="29">
        <v>56</v>
      </c>
      <c r="K26" s="29">
        <v>4</v>
      </c>
      <c r="L26" s="29">
        <v>7</v>
      </c>
      <c r="M26" s="3368" t="s">
        <v>8558</v>
      </c>
      <c r="N26" s="6"/>
      <c r="O26" s="6"/>
      <c r="P26" s="6"/>
      <c r="Q26" s="6"/>
      <c r="R26" s="6"/>
      <c r="S26" s="6"/>
      <c r="T26" s="6"/>
      <c r="X26" s="2069" t="s">
        <v>813</v>
      </c>
      <c r="Y26" s="29">
        <v>227</v>
      </c>
      <c r="Z26" s="2070" t="s">
        <v>8524</v>
      </c>
      <c r="AA26" s="29">
        <v>215</v>
      </c>
      <c r="AB26" s="29">
        <f t="shared" si="0"/>
        <v>442</v>
      </c>
      <c r="AC26" s="29"/>
      <c r="AD26" s="29"/>
      <c r="AE26" s="29">
        <f t="shared" si="2"/>
        <v>0</v>
      </c>
      <c r="AF26" s="29">
        <f t="shared" si="3"/>
        <v>4204</v>
      </c>
      <c r="AG26" s="29">
        <f t="shared" si="4"/>
        <v>6638</v>
      </c>
      <c r="AH26" s="29">
        <f t="shared" si="4"/>
        <v>10842</v>
      </c>
    </row>
    <row r="27" spans="1:34" ht="15.75">
      <c r="A27" s="205" t="s">
        <v>8501</v>
      </c>
      <c r="B27" s="29">
        <v>22</v>
      </c>
      <c r="C27" s="29">
        <v>21</v>
      </c>
      <c r="D27" s="29">
        <v>52</v>
      </c>
      <c r="E27" s="29">
        <v>4</v>
      </c>
      <c r="F27" s="29">
        <v>7</v>
      </c>
      <c r="G27" s="34" t="s">
        <v>8525</v>
      </c>
      <c r="H27" s="29">
        <v>24</v>
      </c>
      <c r="I27" s="29">
        <v>23</v>
      </c>
      <c r="J27" s="29">
        <v>55</v>
      </c>
      <c r="K27" s="29">
        <v>4</v>
      </c>
      <c r="L27" s="29">
        <v>7</v>
      </c>
      <c r="M27" s="3204"/>
      <c r="N27" s="6"/>
      <c r="O27" s="6"/>
      <c r="P27" s="6"/>
      <c r="Q27" s="6"/>
      <c r="R27" s="6"/>
      <c r="S27" s="6"/>
      <c r="T27" s="6"/>
      <c r="X27" s="205" t="s">
        <v>8501</v>
      </c>
      <c r="Y27" s="29">
        <v>375</v>
      </c>
      <c r="Z27" s="34" t="s">
        <v>8525</v>
      </c>
      <c r="AA27" s="29">
        <v>330</v>
      </c>
      <c r="AB27" s="29">
        <f t="shared" si="0"/>
        <v>705</v>
      </c>
      <c r="AC27" s="29"/>
      <c r="AD27" s="29"/>
      <c r="AE27" s="29">
        <f t="shared" si="2"/>
        <v>0</v>
      </c>
      <c r="AF27" s="29">
        <f t="shared" si="3"/>
        <v>4579</v>
      </c>
      <c r="AG27" s="29">
        <f t="shared" si="4"/>
        <v>6968</v>
      </c>
      <c r="AH27" s="29">
        <f t="shared" si="4"/>
        <v>11547</v>
      </c>
    </row>
    <row r="28" spans="1:34" ht="15.75">
      <c r="A28" s="205" t="s">
        <v>8502</v>
      </c>
      <c r="B28" s="29">
        <v>23</v>
      </c>
      <c r="C28" s="29">
        <v>22</v>
      </c>
      <c r="D28" s="29">
        <v>51</v>
      </c>
      <c r="E28" s="29">
        <v>4</v>
      </c>
      <c r="F28" s="29">
        <v>7</v>
      </c>
      <c r="G28" s="34" t="s">
        <v>187</v>
      </c>
      <c r="H28" s="29">
        <v>25</v>
      </c>
      <c r="I28" s="29">
        <v>24</v>
      </c>
      <c r="J28" s="29">
        <v>54</v>
      </c>
      <c r="K28" s="29">
        <v>4</v>
      </c>
      <c r="L28" s="29">
        <v>7</v>
      </c>
      <c r="M28" s="3204"/>
      <c r="N28" s="6"/>
      <c r="O28" s="6"/>
      <c r="P28" s="6"/>
      <c r="Q28" s="6"/>
      <c r="R28" s="6"/>
      <c r="S28" s="6"/>
      <c r="T28" s="6"/>
      <c r="X28" s="205" t="s">
        <v>8502</v>
      </c>
      <c r="Y28" s="29">
        <v>607</v>
      </c>
      <c r="Z28" s="34" t="s">
        <v>187</v>
      </c>
      <c r="AA28" s="29">
        <v>207</v>
      </c>
      <c r="AB28" s="29">
        <f t="shared" si="0"/>
        <v>814</v>
      </c>
      <c r="AC28" s="29"/>
      <c r="AD28" s="29"/>
      <c r="AE28" s="29">
        <f t="shared" si="2"/>
        <v>0</v>
      </c>
      <c r="AF28" s="29">
        <f t="shared" si="3"/>
        <v>5186</v>
      </c>
      <c r="AG28" s="29">
        <f t="shared" si="4"/>
        <v>7175</v>
      </c>
      <c r="AH28" s="29">
        <f t="shared" si="4"/>
        <v>12361</v>
      </c>
    </row>
    <row r="29" spans="1:34" ht="16.5" thickBot="1">
      <c r="A29" s="2068"/>
      <c r="B29" s="164"/>
      <c r="C29" s="164"/>
      <c r="D29" s="164"/>
      <c r="E29" s="164"/>
      <c r="F29" s="164"/>
      <c r="G29" s="2065" t="s">
        <v>8527</v>
      </c>
      <c r="H29" s="164">
        <v>26</v>
      </c>
      <c r="I29" s="164">
        <v>25</v>
      </c>
      <c r="J29" s="164">
        <v>53</v>
      </c>
      <c r="K29" s="164">
        <v>4</v>
      </c>
      <c r="L29" s="164">
        <v>7</v>
      </c>
      <c r="M29" s="2079" t="s">
        <v>8559</v>
      </c>
      <c r="N29" s="2067"/>
      <c r="O29" s="2067"/>
      <c r="P29" s="2067">
        <v>3</v>
      </c>
      <c r="Q29" s="2067">
        <v>4</v>
      </c>
      <c r="R29" s="2067">
        <v>7</v>
      </c>
      <c r="S29" s="2067"/>
      <c r="T29" s="2067"/>
      <c r="X29" s="2068"/>
      <c r="Y29" s="164"/>
      <c r="Z29" s="2065" t="s">
        <v>8527</v>
      </c>
      <c r="AA29" s="164">
        <v>590</v>
      </c>
      <c r="AB29" s="164">
        <f t="shared" si="0"/>
        <v>590</v>
      </c>
      <c r="AC29" s="164">
        <f>SUM(Y26:Y28)</f>
        <v>1209</v>
      </c>
      <c r="AD29" s="164">
        <f>SUM(AA26:AA29)</f>
        <v>1342</v>
      </c>
      <c r="AE29" s="164">
        <f t="shared" si="2"/>
        <v>2551</v>
      </c>
      <c r="AF29" s="164"/>
      <c r="AG29" s="164">
        <f t="shared" si="4"/>
        <v>7765</v>
      </c>
      <c r="AH29" s="164">
        <f t="shared" si="4"/>
        <v>12951</v>
      </c>
    </row>
    <row r="30" spans="1:34" ht="16.5" thickBot="1">
      <c r="A30" s="2080" t="s">
        <v>8503</v>
      </c>
      <c r="B30" s="29">
        <v>24</v>
      </c>
      <c r="C30" s="29">
        <v>23</v>
      </c>
      <c r="D30" s="29">
        <v>50</v>
      </c>
      <c r="E30" s="29">
        <v>4</v>
      </c>
      <c r="F30" s="29">
        <v>7</v>
      </c>
      <c r="G30" s="2081" t="s">
        <v>8503</v>
      </c>
      <c r="H30" s="29">
        <v>27</v>
      </c>
      <c r="I30" s="29">
        <v>26</v>
      </c>
      <c r="J30" s="29">
        <v>52</v>
      </c>
      <c r="K30" s="29">
        <v>4</v>
      </c>
      <c r="L30" s="29">
        <v>7</v>
      </c>
      <c r="M30" s="3374" t="s">
        <v>8557</v>
      </c>
      <c r="N30" s="6"/>
      <c r="O30" s="6"/>
      <c r="P30" s="6"/>
      <c r="Q30" s="6"/>
      <c r="R30" s="6"/>
      <c r="S30" s="6"/>
      <c r="T30" s="6"/>
      <c r="X30" s="2069" t="s">
        <v>8503</v>
      </c>
      <c r="Y30" s="29">
        <v>114</v>
      </c>
      <c r="Z30" s="2070" t="s">
        <v>8503</v>
      </c>
      <c r="AA30" s="29">
        <v>114</v>
      </c>
      <c r="AB30" s="29">
        <f t="shared" si="0"/>
        <v>228</v>
      </c>
      <c r="AC30" s="29"/>
      <c r="AD30" s="29"/>
      <c r="AE30" s="29">
        <f t="shared" si="2"/>
        <v>0</v>
      </c>
      <c r="AF30" s="29">
        <f>+AF28+Y30</f>
        <v>5300</v>
      </c>
      <c r="AG30" s="29">
        <f t="shared" si="4"/>
        <v>7879</v>
      </c>
      <c r="AH30" s="29">
        <f t="shared" si="4"/>
        <v>13179</v>
      </c>
    </row>
    <row r="31" spans="1:34" ht="15.75">
      <c r="A31" s="2082" t="s">
        <v>8505</v>
      </c>
      <c r="B31" s="29">
        <v>25</v>
      </c>
      <c r="C31" s="29">
        <v>24</v>
      </c>
      <c r="D31" s="29">
        <v>49</v>
      </c>
      <c r="E31" s="29">
        <v>4</v>
      </c>
      <c r="F31" s="29">
        <v>7</v>
      </c>
      <c r="G31" s="37" t="s">
        <v>8505</v>
      </c>
      <c r="H31" s="29">
        <v>28</v>
      </c>
      <c r="I31" s="29">
        <v>27</v>
      </c>
      <c r="J31" s="29">
        <v>51</v>
      </c>
      <c r="K31" s="29">
        <v>4</v>
      </c>
      <c r="L31" s="29">
        <v>7</v>
      </c>
      <c r="M31" s="3375"/>
      <c r="N31" s="6"/>
      <c r="O31" s="6"/>
      <c r="P31" s="6"/>
      <c r="Q31" s="6"/>
      <c r="R31" s="6"/>
      <c r="S31" s="6"/>
      <c r="T31" s="6"/>
      <c r="X31" s="205" t="s">
        <v>8505</v>
      </c>
      <c r="Y31" s="29">
        <v>260</v>
      </c>
      <c r="Z31" s="34" t="s">
        <v>8505</v>
      </c>
      <c r="AA31" s="29">
        <v>260</v>
      </c>
      <c r="AB31" s="29">
        <f t="shared" si="0"/>
        <v>520</v>
      </c>
      <c r="AC31" s="29"/>
      <c r="AD31" s="29"/>
      <c r="AE31" s="29">
        <f t="shared" si="2"/>
        <v>0</v>
      </c>
      <c r="AF31" s="29">
        <f>+AF30+Y31</f>
        <v>5560</v>
      </c>
      <c r="AG31" s="29">
        <f t="shared" si="4"/>
        <v>8139</v>
      </c>
      <c r="AH31" s="29">
        <f t="shared" si="4"/>
        <v>13699</v>
      </c>
    </row>
    <row r="32" spans="1:34" ht="16.5" thickBot="1">
      <c r="A32" s="2068" t="s">
        <v>1210</v>
      </c>
      <c r="B32" s="2066">
        <v>26</v>
      </c>
      <c r="C32" s="164">
        <v>25</v>
      </c>
      <c r="D32" s="164">
        <v>48</v>
      </c>
      <c r="E32" s="164">
        <v>4</v>
      </c>
      <c r="F32" s="164">
        <v>7</v>
      </c>
      <c r="G32" s="2065" t="s">
        <v>2411</v>
      </c>
      <c r="H32" s="164">
        <v>29</v>
      </c>
      <c r="I32" s="164">
        <v>28</v>
      </c>
      <c r="J32" s="164">
        <v>50</v>
      </c>
      <c r="K32" s="164">
        <v>4</v>
      </c>
      <c r="L32" s="164">
        <v>7</v>
      </c>
      <c r="M32" s="2083" t="s">
        <v>8560</v>
      </c>
      <c r="N32" s="2067">
        <v>6</v>
      </c>
      <c r="O32" s="2067">
        <v>7</v>
      </c>
      <c r="P32" s="2067">
        <v>3</v>
      </c>
      <c r="Q32" s="2067">
        <v>3</v>
      </c>
      <c r="R32" s="2067"/>
      <c r="S32" s="2067">
        <v>6</v>
      </c>
      <c r="T32" s="2067">
        <v>13</v>
      </c>
      <c r="X32" s="2068" t="s">
        <v>1210</v>
      </c>
      <c r="Y32" s="164">
        <v>26</v>
      </c>
      <c r="Z32" s="2065" t="s">
        <v>2411</v>
      </c>
      <c r="AA32" s="164">
        <v>210</v>
      </c>
      <c r="AB32" s="164">
        <f t="shared" si="0"/>
        <v>236</v>
      </c>
      <c r="AC32" s="164">
        <f>SUM(Y30:Y32)</f>
        <v>400</v>
      </c>
      <c r="AD32" s="164">
        <f>SUM(AA30:AA32)</f>
        <v>584</v>
      </c>
      <c r="AE32" s="164">
        <f t="shared" si="2"/>
        <v>984</v>
      </c>
      <c r="AF32" s="164">
        <f>+AF31+Y32</f>
        <v>5586</v>
      </c>
      <c r="AG32" s="164">
        <f t="shared" si="4"/>
        <v>8349</v>
      </c>
      <c r="AH32" s="164">
        <f t="shared" si="4"/>
        <v>13935</v>
      </c>
    </row>
    <row r="33" spans="1:34" ht="16.5" thickBot="1">
      <c r="A33" s="2069" t="s">
        <v>8507</v>
      </c>
      <c r="B33" s="29">
        <v>27</v>
      </c>
      <c r="C33" s="29">
        <v>26</v>
      </c>
      <c r="D33" s="29">
        <v>47</v>
      </c>
      <c r="E33" s="29">
        <v>5</v>
      </c>
      <c r="F33" s="29">
        <v>6</v>
      </c>
      <c r="G33" s="2070" t="s">
        <v>184</v>
      </c>
      <c r="H33" s="29">
        <v>30</v>
      </c>
      <c r="I33" s="29">
        <v>29</v>
      </c>
      <c r="J33" s="29">
        <v>49</v>
      </c>
      <c r="K33" s="29">
        <v>5</v>
      </c>
      <c r="L33" s="29">
        <v>6</v>
      </c>
      <c r="M33" s="3368" t="s">
        <v>8561</v>
      </c>
      <c r="N33" s="6"/>
      <c r="O33" s="6"/>
      <c r="P33" s="6"/>
      <c r="Q33" s="6"/>
      <c r="R33" s="6"/>
      <c r="S33" s="6"/>
      <c r="T33" s="6"/>
      <c r="X33" s="2069" t="s">
        <v>8507</v>
      </c>
      <c r="Y33" s="29">
        <v>289</v>
      </c>
      <c r="Z33" s="2070" t="s">
        <v>184</v>
      </c>
      <c r="AA33" s="29">
        <v>17</v>
      </c>
      <c r="AB33" s="29">
        <f t="shared" si="0"/>
        <v>306</v>
      </c>
      <c r="AC33" s="29"/>
      <c r="AD33" s="29"/>
      <c r="AE33" s="29">
        <f t="shared" si="2"/>
        <v>0</v>
      </c>
      <c r="AF33" s="29">
        <f>+AF32+Y33</f>
        <v>5875</v>
      </c>
      <c r="AG33" s="29">
        <f t="shared" si="4"/>
        <v>8366</v>
      </c>
      <c r="AH33" s="29">
        <f t="shared" si="4"/>
        <v>14241</v>
      </c>
    </row>
    <row r="34" spans="1:34" ht="15.75">
      <c r="A34" s="205" t="s">
        <v>1306</v>
      </c>
      <c r="B34" s="29">
        <v>28</v>
      </c>
      <c r="C34" s="29">
        <v>27</v>
      </c>
      <c r="D34" s="29">
        <v>46</v>
      </c>
      <c r="E34" s="29">
        <v>5</v>
      </c>
      <c r="F34" s="29">
        <v>6</v>
      </c>
      <c r="G34" s="34" t="s">
        <v>7211</v>
      </c>
      <c r="H34" s="29">
        <v>31</v>
      </c>
      <c r="I34" s="29">
        <v>30</v>
      </c>
      <c r="J34" s="29">
        <v>48</v>
      </c>
      <c r="K34" s="29">
        <v>5</v>
      </c>
      <c r="L34" s="29">
        <v>6</v>
      </c>
      <c r="M34" s="3204"/>
      <c r="N34" s="6"/>
      <c r="O34" s="6"/>
      <c r="P34" s="6"/>
      <c r="Q34" s="6"/>
      <c r="R34" s="6"/>
      <c r="S34" s="6"/>
      <c r="T34" s="6"/>
      <c r="X34" s="205" t="s">
        <v>1306</v>
      </c>
      <c r="Y34" s="29">
        <v>500</v>
      </c>
      <c r="Z34" s="34" t="s">
        <v>7211</v>
      </c>
      <c r="AA34" s="29">
        <v>311</v>
      </c>
      <c r="AB34" s="29">
        <f t="shared" si="0"/>
        <v>811</v>
      </c>
      <c r="AC34" s="29"/>
      <c r="AD34" s="29"/>
      <c r="AE34" s="29">
        <f t="shared" si="2"/>
        <v>0</v>
      </c>
      <c r="AF34" s="29">
        <f>+AF33+Y34</f>
        <v>6375</v>
      </c>
      <c r="AG34" s="29">
        <f t="shared" si="4"/>
        <v>8677</v>
      </c>
      <c r="AH34" s="29">
        <f t="shared" si="4"/>
        <v>15052</v>
      </c>
    </row>
    <row r="35" spans="1:34" ht="15.75">
      <c r="A35" s="2056" t="s">
        <v>2068</v>
      </c>
      <c r="B35" s="29">
        <v>29</v>
      </c>
      <c r="C35" s="29">
        <v>28</v>
      </c>
      <c r="D35" s="29">
        <v>45</v>
      </c>
      <c r="E35" s="29">
        <v>5</v>
      </c>
      <c r="F35" s="29">
        <v>6</v>
      </c>
      <c r="G35" s="34" t="s">
        <v>2418</v>
      </c>
      <c r="H35" s="29">
        <v>32</v>
      </c>
      <c r="I35" s="29">
        <v>31</v>
      </c>
      <c r="J35" s="29">
        <v>47</v>
      </c>
      <c r="K35" s="29">
        <v>5</v>
      </c>
      <c r="L35" s="29">
        <v>6</v>
      </c>
      <c r="M35" s="3204"/>
      <c r="N35" s="6"/>
      <c r="O35" s="6"/>
      <c r="P35" s="6"/>
      <c r="Q35" s="6"/>
      <c r="R35" s="6"/>
      <c r="S35" s="6"/>
      <c r="T35" s="6"/>
      <c r="X35" s="205" t="s">
        <v>2068</v>
      </c>
      <c r="Y35" s="29">
        <v>257</v>
      </c>
      <c r="Z35" s="34" t="s">
        <v>2418</v>
      </c>
      <c r="AA35" s="29">
        <v>114</v>
      </c>
      <c r="AB35" s="29">
        <f t="shared" si="0"/>
        <v>371</v>
      </c>
      <c r="AC35" s="29"/>
      <c r="AD35" s="29"/>
      <c r="AE35" s="29">
        <f t="shared" si="2"/>
        <v>0</v>
      </c>
      <c r="AF35" s="29">
        <f>+AF34+Y35</f>
        <v>6632</v>
      </c>
      <c r="AG35" s="29">
        <f t="shared" si="4"/>
        <v>8791</v>
      </c>
      <c r="AH35" s="29">
        <f t="shared" si="4"/>
        <v>15423</v>
      </c>
    </row>
    <row r="36" spans="1:34" ht="16.5" thickBot="1">
      <c r="A36" s="2068"/>
      <c r="B36" s="164"/>
      <c r="C36" s="164"/>
      <c r="D36" s="164"/>
      <c r="E36" s="164"/>
      <c r="F36" s="164"/>
      <c r="G36" s="2065" t="s">
        <v>2450</v>
      </c>
      <c r="H36" s="164">
        <v>33</v>
      </c>
      <c r="I36" s="164">
        <v>32</v>
      </c>
      <c r="J36" s="164">
        <v>46</v>
      </c>
      <c r="K36" s="164">
        <v>5</v>
      </c>
      <c r="L36" s="164">
        <v>6</v>
      </c>
      <c r="M36" s="2084"/>
      <c r="N36" s="2067"/>
      <c r="O36" s="2067"/>
      <c r="P36" s="2067">
        <v>3</v>
      </c>
      <c r="Q36" s="2067">
        <v>4</v>
      </c>
      <c r="R36" s="2067">
        <v>7</v>
      </c>
      <c r="S36" s="2067"/>
      <c r="T36" s="2067"/>
      <c r="X36" s="2068"/>
      <c r="Y36" s="164"/>
      <c r="Z36" s="2065" t="s">
        <v>2450</v>
      </c>
      <c r="AA36" s="164">
        <v>87</v>
      </c>
      <c r="AB36" s="164">
        <f t="shared" si="0"/>
        <v>87</v>
      </c>
      <c r="AC36" s="164">
        <f>SUM(Y33:Y35)</f>
        <v>1046</v>
      </c>
      <c r="AD36" s="164">
        <f>SUM(AA33:AA36)</f>
        <v>529</v>
      </c>
      <c r="AE36" s="164">
        <f t="shared" si="2"/>
        <v>1575</v>
      </c>
      <c r="AF36" s="164"/>
      <c r="AG36" s="164">
        <f t="shared" si="4"/>
        <v>8878</v>
      </c>
      <c r="AH36" s="164">
        <f t="shared" si="4"/>
        <v>15510</v>
      </c>
    </row>
    <row r="37" spans="1:34" ht="16.5" thickBot="1">
      <c r="A37" s="2078" t="s">
        <v>6082</v>
      </c>
      <c r="B37" s="29">
        <v>30</v>
      </c>
      <c r="C37" s="29">
        <v>29</v>
      </c>
      <c r="D37" s="29">
        <v>44</v>
      </c>
      <c r="E37" s="29">
        <v>5</v>
      </c>
      <c r="F37" s="29">
        <v>6</v>
      </c>
      <c r="G37" s="2070" t="s">
        <v>8530</v>
      </c>
      <c r="H37" s="29">
        <v>34</v>
      </c>
      <c r="I37" s="29">
        <v>33</v>
      </c>
      <c r="J37" s="29">
        <v>45</v>
      </c>
      <c r="K37" s="29">
        <v>5</v>
      </c>
      <c r="L37" s="29">
        <v>6</v>
      </c>
      <c r="M37" s="3376" t="s">
        <v>8562</v>
      </c>
      <c r="N37" s="6"/>
      <c r="O37" s="6"/>
      <c r="P37" s="6"/>
      <c r="Q37" s="6"/>
      <c r="R37" s="6"/>
      <c r="S37" s="6"/>
      <c r="T37" s="6"/>
      <c r="X37" s="2069" t="s">
        <v>6082</v>
      </c>
      <c r="Y37" s="29">
        <v>237</v>
      </c>
      <c r="Z37" s="2070" t="s">
        <v>8530</v>
      </c>
      <c r="AA37" s="29">
        <v>110</v>
      </c>
      <c r="AB37" s="29">
        <f t="shared" si="0"/>
        <v>347</v>
      </c>
      <c r="AC37" s="29"/>
      <c r="AD37" s="29"/>
      <c r="AE37" s="29">
        <f t="shared" si="2"/>
        <v>0</v>
      </c>
      <c r="AF37" s="29">
        <f>+AF35+Y37</f>
        <v>6869</v>
      </c>
      <c r="AG37" s="29">
        <f t="shared" ref="AG37:AH52" si="5">+AG36+AA37</f>
        <v>8988</v>
      </c>
      <c r="AH37" s="29">
        <f t="shared" si="5"/>
        <v>15857</v>
      </c>
    </row>
    <row r="38" spans="1:34" ht="15.75">
      <c r="A38" s="2050" t="s">
        <v>356</v>
      </c>
      <c r="B38" s="29">
        <v>31</v>
      </c>
      <c r="C38" s="29">
        <v>30</v>
      </c>
      <c r="D38" s="29">
        <v>43</v>
      </c>
      <c r="E38" s="29">
        <v>5</v>
      </c>
      <c r="F38" s="29">
        <v>6</v>
      </c>
      <c r="G38" s="34" t="s">
        <v>8386</v>
      </c>
      <c r="H38" s="29">
        <v>35</v>
      </c>
      <c r="I38" s="29">
        <v>34</v>
      </c>
      <c r="J38" s="29">
        <v>44</v>
      </c>
      <c r="K38" s="29">
        <v>5</v>
      </c>
      <c r="L38" s="29">
        <v>6</v>
      </c>
      <c r="M38" s="3377"/>
      <c r="N38" s="6"/>
      <c r="O38" s="6"/>
      <c r="P38" s="6"/>
      <c r="Q38" s="6"/>
      <c r="R38" s="6"/>
      <c r="S38" s="6"/>
      <c r="T38" s="6"/>
      <c r="X38" s="205" t="s">
        <v>356</v>
      </c>
      <c r="Y38" s="29">
        <v>176</v>
      </c>
      <c r="Z38" s="34" t="s">
        <v>8386</v>
      </c>
      <c r="AA38" s="29">
        <v>222</v>
      </c>
      <c r="AB38" s="29">
        <f t="shared" si="0"/>
        <v>398</v>
      </c>
      <c r="AC38" s="29"/>
      <c r="AD38" s="29"/>
      <c r="AE38" s="29">
        <f t="shared" si="2"/>
        <v>0</v>
      </c>
      <c r="AF38" s="29">
        <f t="shared" ref="AF38:AF54" si="6">+AF37+Y38</f>
        <v>7045</v>
      </c>
      <c r="AG38" s="29">
        <f t="shared" si="5"/>
        <v>9210</v>
      </c>
      <c r="AH38" s="29">
        <f t="shared" si="5"/>
        <v>16255</v>
      </c>
    </row>
    <row r="39" spans="1:34" ht="16.5" thickBot="1">
      <c r="A39" s="2085" t="s">
        <v>8504</v>
      </c>
      <c r="B39" s="164">
        <v>32</v>
      </c>
      <c r="C39" s="164">
        <v>31</v>
      </c>
      <c r="D39" s="164">
        <v>42</v>
      </c>
      <c r="E39" s="164">
        <v>5</v>
      </c>
      <c r="F39" s="164">
        <v>6</v>
      </c>
      <c r="G39" s="2065" t="s">
        <v>8532</v>
      </c>
      <c r="H39" s="164">
        <v>36</v>
      </c>
      <c r="I39" s="164">
        <v>35</v>
      </c>
      <c r="J39" s="164">
        <v>43</v>
      </c>
      <c r="K39" s="164">
        <v>5</v>
      </c>
      <c r="L39" s="164">
        <v>6</v>
      </c>
      <c r="M39" s="3378"/>
      <c r="N39" s="2067">
        <v>6</v>
      </c>
      <c r="O39" s="2067">
        <v>7</v>
      </c>
      <c r="P39" s="2067">
        <v>3</v>
      </c>
      <c r="Q39" s="2067">
        <v>3</v>
      </c>
      <c r="R39" s="2067"/>
      <c r="S39" s="2067">
        <v>6</v>
      </c>
      <c r="T39" s="2067">
        <v>13</v>
      </c>
      <c r="X39" s="2068" t="s">
        <v>8504</v>
      </c>
      <c r="Y39" s="164">
        <v>618</v>
      </c>
      <c r="Z39" s="2065" t="s">
        <v>8532</v>
      </c>
      <c r="AA39" s="164">
        <v>431</v>
      </c>
      <c r="AB39" s="164">
        <f t="shared" si="0"/>
        <v>1049</v>
      </c>
      <c r="AC39" s="164">
        <f>SUM(Y37:Y39)</f>
        <v>1031</v>
      </c>
      <c r="AD39" s="164">
        <f>SUM(AA37:AA39)</f>
        <v>763</v>
      </c>
      <c r="AE39" s="164">
        <f t="shared" si="2"/>
        <v>1794</v>
      </c>
      <c r="AF39" s="164">
        <f t="shared" si="6"/>
        <v>7663</v>
      </c>
      <c r="AG39" s="164">
        <f t="shared" si="5"/>
        <v>9641</v>
      </c>
      <c r="AH39" s="164">
        <f t="shared" si="5"/>
        <v>17304</v>
      </c>
    </row>
    <row r="40" spans="1:34" ht="16.5" thickBot="1">
      <c r="A40" s="2069" t="s">
        <v>2035</v>
      </c>
      <c r="B40" s="29">
        <v>33</v>
      </c>
      <c r="C40" s="29">
        <v>32</v>
      </c>
      <c r="D40" s="29">
        <v>41</v>
      </c>
      <c r="E40" s="29">
        <v>6</v>
      </c>
      <c r="F40" s="29">
        <v>5</v>
      </c>
      <c r="G40" s="2070" t="s">
        <v>126</v>
      </c>
      <c r="H40" s="29">
        <v>37</v>
      </c>
      <c r="I40" s="29">
        <v>36</v>
      </c>
      <c r="J40" s="29">
        <v>42</v>
      </c>
      <c r="K40" s="29">
        <v>6</v>
      </c>
      <c r="L40" s="29">
        <v>5</v>
      </c>
      <c r="M40" s="3379" t="s">
        <v>8563</v>
      </c>
      <c r="N40" s="6"/>
      <c r="O40" s="6"/>
      <c r="P40" s="6"/>
      <c r="Q40" s="6"/>
      <c r="R40" s="6"/>
      <c r="S40" s="6"/>
      <c r="T40" s="6"/>
      <c r="X40" s="2069" t="s">
        <v>2035</v>
      </c>
      <c r="Y40" s="29">
        <v>28</v>
      </c>
      <c r="Z40" s="2070" t="s">
        <v>126</v>
      </c>
      <c r="AA40" s="29">
        <v>30</v>
      </c>
      <c r="AB40" s="29">
        <f t="shared" si="0"/>
        <v>58</v>
      </c>
      <c r="AC40" s="29"/>
      <c r="AD40" s="29"/>
      <c r="AE40" s="29">
        <f t="shared" si="2"/>
        <v>0</v>
      </c>
      <c r="AF40" s="29">
        <f t="shared" si="6"/>
        <v>7691</v>
      </c>
      <c r="AG40" s="29">
        <f t="shared" si="5"/>
        <v>9671</v>
      </c>
      <c r="AH40" s="29">
        <f t="shared" si="5"/>
        <v>17362</v>
      </c>
    </row>
    <row r="41" spans="1:34" ht="15.75">
      <c r="A41" s="2072" t="s">
        <v>8512</v>
      </c>
      <c r="B41" s="29">
        <v>34</v>
      </c>
      <c r="C41" s="29">
        <v>33</v>
      </c>
      <c r="D41" s="29">
        <v>40</v>
      </c>
      <c r="E41" s="29">
        <v>6</v>
      </c>
      <c r="F41" s="29">
        <v>5</v>
      </c>
      <c r="G41" s="40" t="s">
        <v>356</v>
      </c>
      <c r="H41" s="29">
        <v>38</v>
      </c>
      <c r="I41" s="29">
        <v>37</v>
      </c>
      <c r="J41" s="29">
        <v>41</v>
      </c>
      <c r="K41" s="29">
        <v>6</v>
      </c>
      <c r="L41" s="29">
        <v>5</v>
      </c>
      <c r="M41" s="3341"/>
      <c r="N41" s="6"/>
      <c r="O41" s="6"/>
      <c r="P41" s="6"/>
      <c r="Q41" s="6"/>
      <c r="R41" s="6"/>
      <c r="S41" s="6"/>
      <c r="T41" s="6"/>
      <c r="X41" s="205" t="s">
        <v>8512</v>
      </c>
      <c r="Y41" s="29">
        <v>426</v>
      </c>
      <c r="Z41" s="34" t="s">
        <v>356</v>
      </c>
      <c r="AA41" s="29">
        <v>176</v>
      </c>
      <c r="AB41" s="29">
        <f t="shared" si="0"/>
        <v>602</v>
      </c>
      <c r="AC41" s="29"/>
      <c r="AD41" s="29"/>
      <c r="AE41" s="29">
        <f t="shared" si="2"/>
        <v>0</v>
      </c>
      <c r="AF41" s="29">
        <f t="shared" si="6"/>
        <v>8117</v>
      </c>
      <c r="AG41" s="29">
        <f t="shared" si="5"/>
        <v>9847</v>
      </c>
      <c r="AH41" s="29">
        <f t="shared" si="5"/>
        <v>17964</v>
      </c>
    </row>
    <row r="42" spans="1:34" ht="15.75" customHeight="1">
      <c r="A42" s="205" t="s">
        <v>8513</v>
      </c>
      <c r="B42" s="29">
        <v>35</v>
      </c>
      <c r="C42" s="29">
        <v>34</v>
      </c>
      <c r="D42" s="29">
        <v>39</v>
      </c>
      <c r="E42" s="29">
        <v>6</v>
      </c>
      <c r="F42" s="29">
        <v>5</v>
      </c>
      <c r="G42" s="34" t="s">
        <v>152</v>
      </c>
      <c r="H42" s="31">
        <v>39</v>
      </c>
      <c r="I42" s="29">
        <v>38</v>
      </c>
      <c r="J42" s="29">
        <v>40</v>
      </c>
      <c r="K42" s="29">
        <v>6</v>
      </c>
      <c r="L42" s="29">
        <v>5</v>
      </c>
      <c r="M42" s="3341" t="s">
        <v>8564</v>
      </c>
      <c r="N42" s="6"/>
      <c r="O42" s="6"/>
      <c r="P42" s="6"/>
      <c r="Q42" s="6"/>
      <c r="R42" s="6"/>
      <c r="S42" s="6"/>
      <c r="T42" s="6"/>
      <c r="X42" s="205" t="s">
        <v>8513</v>
      </c>
      <c r="Y42" s="29">
        <v>22</v>
      </c>
      <c r="Z42" s="34" t="s">
        <v>152</v>
      </c>
      <c r="AA42" s="29">
        <v>31</v>
      </c>
      <c r="AB42" s="29">
        <f t="shared" si="0"/>
        <v>53</v>
      </c>
      <c r="AC42" s="29"/>
      <c r="AD42" s="29"/>
      <c r="AE42" s="29">
        <f t="shared" si="2"/>
        <v>0</v>
      </c>
      <c r="AF42" s="29">
        <f t="shared" si="6"/>
        <v>8139</v>
      </c>
      <c r="AG42" s="29">
        <f t="shared" si="5"/>
        <v>9878</v>
      </c>
      <c r="AH42" s="29">
        <f t="shared" si="5"/>
        <v>18017</v>
      </c>
    </row>
    <row r="43" spans="1:34" ht="15.75" customHeight="1" thickBot="1">
      <c r="A43" s="2068" t="s">
        <v>1897</v>
      </c>
      <c r="B43" s="164">
        <v>36</v>
      </c>
      <c r="C43" s="164">
        <v>35</v>
      </c>
      <c r="D43" s="164">
        <v>38</v>
      </c>
      <c r="E43" s="164">
        <v>6</v>
      </c>
      <c r="F43" s="164">
        <v>5</v>
      </c>
      <c r="G43" s="2065" t="s">
        <v>8516</v>
      </c>
      <c r="H43" s="164">
        <v>40</v>
      </c>
      <c r="I43" s="2086">
        <v>39</v>
      </c>
      <c r="J43" s="2086">
        <v>39</v>
      </c>
      <c r="K43" s="164">
        <v>6</v>
      </c>
      <c r="L43" s="164">
        <v>5</v>
      </c>
      <c r="M43" s="3365"/>
      <c r="N43" s="2067"/>
      <c r="O43" s="2067"/>
      <c r="P43" s="2087">
        <v>4</v>
      </c>
      <c r="Q43" s="2087">
        <v>4</v>
      </c>
      <c r="R43" s="2067">
        <v>8</v>
      </c>
      <c r="S43" s="2067"/>
      <c r="T43" s="2067"/>
      <c r="X43" s="2068" t="s">
        <v>1897</v>
      </c>
      <c r="Y43" s="164">
        <v>146</v>
      </c>
      <c r="Z43" s="2065" t="s">
        <v>8516</v>
      </c>
      <c r="AA43" s="164">
        <v>65</v>
      </c>
      <c r="AB43" s="164">
        <f t="shared" si="0"/>
        <v>211</v>
      </c>
      <c r="AC43" s="164">
        <f>SUM(Y40:Y43)</f>
        <v>622</v>
      </c>
      <c r="AD43" s="164">
        <f>SUM(AA40:AA43)</f>
        <v>302</v>
      </c>
      <c r="AE43" s="164">
        <f t="shared" si="2"/>
        <v>924</v>
      </c>
      <c r="AF43" s="164">
        <f t="shared" si="6"/>
        <v>8285</v>
      </c>
      <c r="AG43" s="164">
        <f t="shared" si="5"/>
        <v>9943</v>
      </c>
      <c r="AH43" s="164">
        <f t="shared" si="5"/>
        <v>18228</v>
      </c>
    </row>
    <row r="44" spans="1:34" ht="15" customHeight="1" thickBot="1">
      <c r="A44" s="2069" t="s">
        <v>1140</v>
      </c>
      <c r="B44" s="31">
        <v>37</v>
      </c>
      <c r="C44" s="31">
        <v>36</v>
      </c>
      <c r="D44" s="31">
        <v>37</v>
      </c>
      <c r="E44" s="29">
        <v>6</v>
      </c>
      <c r="F44" s="29">
        <v>5</v>
      </c>
      <c r="G44" s="2088" t="s">
        <v>1917</v>
      </c>
      <c r="H44" s="29">
        <v>41</v>
      </c>
      <c r="I44" s="29">
        <v>40</v>
      </c>
      <c r="J44" s="29">
        <v>38</v>
      </c>
      <c r="K44" s="29">
        <v>6</v>
      </c>
      <c r="L44" s="29">
        <v>5</v>
      </c>
      <c r="M44" s="3368" t="s">
        <v>8565</v>
      </c>
      <c r="N44" s="6"/>
      <c r="O44" s="6"/>
      <c r="P44" s="6"/>
      <c r="Q44" s="6"/>
      <c r="R44" s="6"/>
      <c r="S44" s="6"/>
      <c r="T44" s="6"/>
      <c r="X44" s="2069" t="s">
        <v>1140</v>
      </c>
      <c r="Y44" s="29">
        <v>830</v>
      </c>
      <c r="Z44" s="2070" t="s">
        <v>1917</v>
      </c>
      <c r="AA44" s="29">
        <v>257</v>
      </c>
      <c r="AB44" s="29">
        <f t="shared" si="0"/>
        <v>1087</v>
      </c>
      <c r="AC44" s="29"/>
      <c r="AD44" s="29"/>
      <c r="AE44" s="29">
        <f t="shared" si="2"/>
        <v>0</v>
      </c>
      <c r="AF44" s="29">
        <f t="shared" si="6"/>
        <v>9115</v>
      </c>
      <c r="AG44" s="29">
        <f t="shared" si="5"/>
        <v>10200</v>
      </c>
      <c r="AH44" s="29">
        <f t="shared" si="5"/>
        <v>19315</v>
      </c>
    </row>
    <row r="45" spans="1:34" ht="15.75" customHeight="1">
      <c r="A45" s="205" t="s">
        <v>860</v>
      </c>
      <c r="B45" s="29">
        <v>38</v>
      </c>
      <c r="C45" s="29">
        <v>37</v>
      </c>
      <c r="D45" s="31">
        <v>36</v>
      </c>
      <c r="E45" s="29">
        <v>6</v>
      </c>
      <c r="F45" s="29">
        <v>5</v>
      </c>
      <c r="G45" s="40" t="s">
        <v>1155</v>
      </c>
      <c r="H45" s="29">
        <v>42</v>
      </c>
      <c r="I45" s="29">
        <v>41</v>
      </c>
      <c r="J45" s="29">
        <v>37</v>
      </c>
      <c r="K45" s="29">
        <v>6</v>
      </c>
      <c r="L45" s="29">
        <v>5</v>
      </c>
      <c r="M45" s="3204"/>
      <c r="N45" s="6"/>
      <c r="O45" s="6"/>
      <c r="P45" s="6"/>
      <c r="Q45" s="6"/>
      <c r="R45" s="6"/>
      <c r="S45" s="6"/>
      <c r="T45" s="6"/>
      <c r="X45" s="205" t="s">
        <v>860</v>
      </c>
      <c r="Y45" s="29">
        <v>75</v>
      </c>
      <c r="Z45" s="34" t="s">
        <v>1155</v>
      </c>
      <c r="AA45" s="29">
        <v>146</v>
      </c>
      <c r="AB45" s="29">
        <f t="shared" si="0"/>
        <v>221</v>
      </c>
      <c r="AC45" s="29"/>
      <c r="AD45" s="29"/>
      <c r="AE45" s="29">
        <f t="shared" si="2"/>
        <v>0</v>
      </c>
      <c r="AF45" s="29">
        <f t="shared" si="6"/>
        <v>9190</v>
      </c>
      <c r="AG45" s="29">
        <f t="shared" si="5"/>
        <v>10346</v>
      </c>
      <c r="AH45" s="29">
        <f t="shared" si="5"/>
        <v>19536</v>
      </c>
    </row>
    <row r="46" spans="1:34" ht="15.75">
      <c r="A46" s="205" t="s">
        <v>8480</v>
      </c>
      <c r="B46" s="29">
        <v>39</v>
      </c>
      <c r="C46" s="29">
        <v>38</v>
      </c>
      <c r="D46" s="29">
        <v>35</v>
      </c>
      <c r="E46" s="29">
        <v>6</v>
      </c>
      <c r="F46" s="29">
        <v>5</v>
      </c>
      <c r="G46" s="34" t="s">
        <v>1298</v>
      </c>
      <c r="H46" s="29">
        <v>43</v>
      </c>
      <c r="I46" s="29">
        <v>42</v>
      </c>
      <c r="J46" s="29">
        <v>36</v>
      </c>
      <c r="K46" s="29">
        <v>6</v>
      </c>
      <c r="L46" s="29">
        <v>5</v>
      </c>
      <c r="M46" s="3204"/>
      <c r="N46" s="6"/>
      <c r="O46" s="6"/>
      <c r="P46" s="6"/>
      <c r="Q46" s="6"/>
      <c r="R46" s="6"/>
      <c r="S46" s="6"/>
      <c r="T46" s="6"/>
      <c r="X46" s="205" t="s">
        <v>8480</v>
      </c>
      <c r="Y46" s="29">
        <v>488</v>
      </c>
      <c r="Z46" s="34" t="s">
        <v>1298</v>
      </c>
      <c r="AA46" s="29">
        <v>30</v>
      </c>
      <c r="AB46" s="29">
        <f t="shared" si="0"/>
        <v>518</v>
      </c>
      <c r="AC46" s="29"/>
      <c r="AD46" s="29"/>
      <c r="AE46" s="29">
        <f t="shared" si="2"/>
        <v>0</v>
      </c>
      <c r="AF46" s="29">
        <f t="shared" si="6"/>
        <v>9678</v>
      </c>
      <c r="AG46" s="29">
        <f t="shared" si="5"/>
        <v>10376</v>
      </c>
      <c r="AH46" s="29">
        <f t="shared" si="5"/>
        <v>20054</v>
      </c>
    </row>
    <row r="47" spans="1:34" ht="16.5" thickBot="1">
      <c r="A47" s="2068" t="s">
        <v>87</v>
      </c>
      <c r="B47" s="164">
        <v>40</v>
      </c>
      <c r="C47" s="164">
        <v>39</v>
      </c>
      <c r="D47" s="164">
        <v>34</v>
      </c>
      <c r="E47" s="164">
        <v>6</v>
      </c>
      <c r="F47" s="164">
        <v>5</v>
      </c>
      <c r="G47" s="2065" t="s">
        <v>376</v>
      </c>
      <c r="H47" s="164">
        <v>44</v>
      </c>
      <c r="I47" s="164">
        <v>43</v>
      </c>
      <c r="J47" s="164">
        <v>35</v>
      </c>
      <c r="K47" s="164">
        <v>6</v>
      </c>
      <c r="L47" s="164">
        <v>5</v>
      </c>
      <c r="M47" s="3365"/>
      <c r="N47" s="2087">
        <v>8</v>
      </c>
      <c r="O47" s="2087">
        <v>8</v>
      </c>
      <c r="P47" s="2087">
        <v>4</v>
      </c>
      <c r="Q47" s="2087">
        <v>4</v>
      </c>
      <c r="R47" s="2067"/>
      <c r="S47" s="2067">
        <v>8</v>
      </c>
      <c r="T47" s="2067">
        <v>16</v>
      </c>
      <c r="X47" s="2068" t="s">
        <v>87</v>
      </c>
      <c r="Y47" s="164">
        <v>59</v>
      </c>
      <c r="Z47" s="2065" t="s">
        <v>376</v>
      </c>
      <c r="AA47" s="164">
        <v>204</v>
      </c>
      <c r="AB47" s="164">
        <f t="shared" si="0"/>
        <v>263</v>
      </c>
      <c r="AC47" s="164">
        <f>SUM(Y44:Y47)</f>
        <v>1452</v>
      </c>
      <c r="AD47" s="164">
        <f>SUM(AA44:AA47)</f>
        <v>637</v>
      </c>
      <c r="AE47" s="164">
        <f t="shared" si="2"/>
        <v>2089</v>
      </c>
      <c r="AF47" s="164">
        <f t="shared" si="6"/>
        <v>9737</v>
      </c>
      <c r="AG47" s="164">
        <f t="shared" si="5"/>
        <v>10580</v>
      </c>
      <c r="AH47" s="164">
        <f t="shared" si="5"/>
        <v>20317</v>
      </c>
    </row>
    <row r="48" spans="1:34" ht="16.5" thickBot="1">
      <c r="A48" s="2089" t="s">
        <v>8481</v>
      </c>
      <c r="B48" s="29">
        <v>41</v>
      </c>
      <c r="C48" s="29">
        <v>40</v>
      </c>
      <c r="D48" s="29">
        <v>33</v>
      </c>
      <c r="E48" s="29">
        <v>7</v>
      </c>
      <c r="F48" s="29">
        <v>4</v>
      </c>
      <c r="G48" s="2070" t="s">
        <v>8518</v>
      </c>
      <c r="H48" s="29">
        <v>45</v>
      </c>
      <c r="I48" s="29">
        <v>44</v>
      </c>
      <c r="J48" s="29">
        <v>34</v>
      </c>
      <c r="K48" s="29">
        <v>7</v>
      </c>
      <c r="L48" s="29">
        <v>4</v>
      </c>
      <c r="M48" s="3379" t="s">
        <v>8566</v>
      </c>
      <c r="N48" s="6"/>
      <c r="O48" s="6"/>
      <c r="P48" s="6"/>
      <c r="Q48" s="6"/>
      <c r="R48" s="6"/>
      <c r="S48" s="6"/>
      <c r="T48" s="6"/>
      <c r="X48" s="2069" t="s">
        <v>8481</v>
      </c>
      <c r="Y48" s="29">
        <v>420</v>
      </c>
      <c r="Z48" s="2070" t="s">
        <v>8518</v>
      </c>
      <c r="AA48" s="29">
        <v>461</v>
      </c>
      <c r="AB48" s="29">
        <f t="shared" si="0"/>
        <v>881</v>
      </c>
      <c r="AC48" s="29"/>
      <c r="AD48" s="29"/>
      <c r="AE48" s="29">
        <f t="shared" si="2"/>
        <v>0</v>
      </c>
      <c r="AF48" s="29">
        <f t="shared" si="6"/>
        <v>10157</v>
      </c>
      <c r="AG48" s="29">
        <f t="shared" si="5"/>
        <v>11041</v>
      </c>
      <c r="AH48" s="29">
        <f t="shared" si="5"/>
        <v>21198</v>
      </c>
    </row>
    <row r="49" spans="1:34" ht="15.75">
      <c r="A49" s="205" t="s">
        <v>1841</v>
      </c>
      <c r="B49" s="29">
        <v>42</v>
      </c>
      <c r="C49" s="29">
        <v>41</v>
      </c>
      <c r="D49" s="29">
        <v>32</v>
      </c>
      <c r="E49" s="29">
        <v>7</v>
      </c>
      <c r="F49" s="29">
        <v>4</v>
      </c>
      <c r="G49" s="34" t="s">
        <v>1827</v>
      </c>
      <c r="H49" s="29">
        <v>46</v>
      </c>
      <c r="I49" s="29">
        <v>45</v>
      </c>
      <c r="J49" s="29">
        <v>33</v>
      </c>
      <c r="K49" s="29">
        <v>7</v>
      </c>
      <c r="L49" s="29">
        <v>4</v>
      </c>
      <c r="M49" s="3204"/>
      <c r="N49" s="6"/>
      <c r="O49" s="6"/>
      <c r="P49" s="6"/>
      <c r="Q49" s="6"/>
      <c r="R49" s="6"/>
      <c r="S49" s="6"/>
      <c r="T49" s="6"/>
      <c r="X49" s="205" t="s">
        <v>1841</v>
      </c>
      <c r="Y49" s="29">
        <v>30</v>
      </c>
      <c r="Z49" s="34" t="s">
        <v>1827</v>
      </c>
      <c r="AA49" s="29">
        <v>275</v>
      </c>
      <c r="AB49" s="29">
        <f t="shared" si="0"/>
        <v>305</v>
      </c>
      <c r="AC49" s="29"/>
      <c r="AD49" s="29"/>
      <c r="AE49" s="29">
        <f t="shared" si="2"/>
        <v>0</v>
      </c>
      <c r="AF49" s="29">
        <f t="shared" si="6"/>
        <v>10187</v>
      </c>
      <c r="AG49" s="29">
        <f t="shared" si="5"/>
        <v>11316</v>
      </c>
      <c r="AH49" s="29">
        <f t="shared" si="5"/>
        <v>21503</v>
      </c>
    </row>
    <row r="50" spans="1:34" ht="15.75">
      <c r="A50" s="205" t="s">
        <v>3090</v>
      </c>
      <c r="B50" s="29">
        <v>43</v>
      </c>
      <c r="C50" s="29">
        <v>42</v>
      </c>
      <c r="D50" s="29">
        <v>31</v>
      </c>
      <c r="E50" s="29">
        <v>7</v>
      </c>
      <c r="F50" s="29">
        <v>4</v>
      </c>
      <c r="G50" s="34" t="s">
        <v>152</v>
      </c>
      <c r="H50" s="29">
        <v>47</v>
      </c>
      <c r="I50" s="29">
        <v>46</v>
      </c>
      <c r="J50" s="29">
        <v>32</v>
      </c>
      <c r="K50" s="29">
        <v>7</v>
      </c>
      <c r="L50" s="29">
        <v>4</v>
      </c>
      <c r="M50" s="3204"/>
      <c r="N50" s="6"/>
      <c r="O50" s="6"/>
      <c r="P50" s="6"/>
      <c r="Q50" s="6"/>
      <c r="R50" s="6"/>
      <c r="S50" s="6"/>
      <c r="T50" s="6"/>
      <c r="X50" s="205" t="s">
        <v>3090</v>
      </c>
      <c r="Y50" s="29">
        <v>441</v>
      </c>
      <c r="Z50" s="34" t="s">
        <v>152</v>
      </c>
      <c r="AA50" s="29">
        <v>31</v>
      </c>
      <c r="AB50" s="29">
        <f t="shared" si="0"/>
        <v>472</v>
      </c>
      <c r="AC50" s="29"/>
      <c r="AD50" s="29">
        <f>SUM(AC50)</f>
        <v>0</v>
      </c>
      <c r="AE50" s="29">
        <f t="shared" si="2"/>
        <v>0</v>
      </c>
      <c r="AF50" s="29">
        <f t="shared" si="6"/>
        <v>10628</v>
      </c>
      <c r="AG50" s="29">
        <f t="shared" si="5"/>
        <v>11347</v>
      </c>
      <c r="AH50" s="29">
        <f t="shared" si="5"/>
        <v>21975</v>
      </c>
    </row>
    <row r="51" spans="1:34" ht="16.5" thickBot="1">
      <c r="A51" s="2068" t="s">
        <v>8485</v>
      </c>
      <c r="B51" s="164">
        <v>44</v>
      </c>
      <c r="C51" s="164">
        <v>43</v>
      </c>
      <c r="D51" s="164">
        <v>30</v>
      </c>
      <c r="E51" s="164">
        <v>7</v>
      </c>
      <c r="F51" s="164">
        <v>4</v>
      </c>
      <c r="G51" s="2090" t="s">
        <v>1819</v>
      </c>
      <c r="H51" s="164">
        <v>48</v>
      </c>
      <c r="I51" s="164">
        <v>47</v>
      </c>
      <c r="J51" s="164">
        <v>31</v>
      </c>
      <c r="K51" s="164">
        <v>7</v>
      </c>
      <c r="L51" s="164">
        <v>4</v>
      </c>
      <c r="M51" s="3365"/>
      <c r="N51" s="2067"/>
      <c r="O51" s="2067"/>
      <c r="P51" s="2067">
        <v>4</v>
      </c>
      <c r="Q51" s="2067">
        <v>4</v>
      </c>
      <c r="R51" s="2067">
        <v>8</v>
      </c>
      <c r="S51" s="2067"/>
      <c r="T51" s="2067"/>
      <c r="X51" s="2068" t="s">
        <v>8485</v>
      </c>
      <c r="Y51" s="164">
        <v>435</v>
      </c>
      <c r="Z51" s="2065" t="s">
        <v>1819</v>
      </c>
      <c r="AA51" s="164">
        <v>221</v>
      </c>
      <c r="AB51" s="164">
        <f t="shared" si="0"/>
        <v>656</v>
      </c>
      <c r="AC51" s="164">
        <f>SUM(Y48:Y51)</f>
        <v>1326</v>
      </c>
      <c r="AD51" s="164">
        <f>SUM(AA48:AA51)</f>
        <v>988</v>
      </c>
      <c r="AE51" s="164">
        <f t="shared" si="2"/>
        <v>2314</v>
      </c>
      <c r="AF51" s="164">
        <f t="shared" si="6"/>
        <v>11063</v>
      </c>
      <c r="AG51" s="164">
        <f t="shared" si="5"/>
        <v>11568</v>
      </c>
      <c r="AH51" s="164">
        <f t="shared" si="5"/>
        <v>22631</v>
      </c>
    </row>
    <row r="52" spans="1:34" ht="16.5" thickBot="1">
      <c r="A52" s="2069" t="s">
        <v>8486</v>
      </c>
      <c r="B52" s="29">
        <v>45</v>
      </c>
      <c r="C52" s="29">
        <v>44</v>
      </c>
      <c r="D52" s="29">
        <v>29</v>
      </c>
      <c r="E52" s="29">
        <v>7</v>
      </c>
      <c r="F52" s="29">
        <v>4</v>
      </c>
      <c r="G52" s="2070" t="s">
        <v>5523</v>
      </c>
      <c r="H52" s="29">
        <v>49</v>
      </c>
      <c r="I52" s="29">
        <v>48</v>
      </c>
      <c r="J52" s="29">
        <v>30</v>
      </c>
      <c r="K52" s="29">
        <v>7</v>
      </c>
      <c r="L52" s="29">
        <v>4</v>
      </c>
      <c r="M52" s="3379" t="s">
        <v>8567</v>
      </c>
      <c r="N52" s="6"/>
      <c r="O52" s="6"/>
      <c r="P52" s="6"/>
      <c r="Q52" s="6"/>
      <c r="R52" s="6"/>
      <c r="S52" s="6"/>
      <c r="T52" s="6"/>
      <c r="X52" s="2069" t="s">
        <v>8486</v>
      </c>
      <c r="Y52" s="29">
        <v>191</v>
      </c>
      <c r="Z52" s="2070" t="s">
        <v>5523</v>
      </c>
      <c r="AA52" s="29">
        <v>126</v>
      </c>
      <c r="AB52" s="29">
        <f t="shared" si="0"/>
        <v>317</v>
      </c>
      <c r="AC52" s="29"/>
      <c r="AD52" s="29"/>
      <c r="AE52" s="29">
        <f t="shared" si="2"/>
        <v>0</v>
      </c>
      <c r="AF52" s="29">
        <f t="shared" si="6"/>
        <v>11254</v>
      </c>
      <c r="AG52" s="29">
        <f t="shared" si="5"/>
        <v>11694</v>
      </c>
      <c r="AH52" s="29">
        <f t="shared" si="5"/>
        <v>22948</v>
      </c>
    </row>
    <row r="53" spans="1:34" ht="15.75">
      <c r="A53" s="205" t="s">
        <v>130</v>
      </c>
      <c r="B53" s="29">
        <v>46</v>
      </c>
      <c r="C53" s="29">
        <v>45</v>
      </c>
      <c r="D53" s="29">
        <v>28</v>
      </c>
      <c r="E53" s="29">
        <v>7</v>
      </c>
      <c r="F53" s="29">
        <v>4</v>
      </c>
      <c r="G53" s="34" t="s">
        <v>2055</v>
      </c>
      <c r="H53" s="29">
        <v>50</v>
      </c>
      <c r="I53" s="29">
        <v>49</v>
      </c>
      <c r="J53" s="29">
        <v>29</v>
      </c>
      <c r="K53" s="29">
        <v>7</v>
      </c>
      <c r="L53" s="29">
        <v>4</v>
      </c>
      <c r="M53" s="3204"/>
      <c r="N53" s="6"/>
      <c r="O53" s="6"/>
      <c r="P53" s="6"/>
      <c r="Q53" s="6"/>
      <c r="R53" s="6"/>
      <c r="S53" s="6"/>
      <c r="T53" s="6"/>
      <c r="X53" s="205" t="s">
        <v>130</v>
      </c>
      <c r="Y53" s="29">
        <v>50</v>
      </c>
      <c r="Z53" s="34" t="s">
        <v>2055</v>
      </c>
      <c r="AA53" s="29">
        <v>38</v>
      </c>
      <c r="AB53" s="29">
        <f t="shared" si="0"/>
        <v>88</v>
      </c>
      <c r="AC53" s="29"/>
      <c r="AD53" s="29"/>
      <c r="AE53" s="29">
        <f t="shared" si="2"/>
        <v>0</v>
      </c>
      <c r="AF53" s="29">
        <f t="shared" si="6"/>
        <v>11304</v>
      </c>
      <c r="AG53" s="29">
        <f t="shared" ref="AG53:AH68" si="7">+AG52+AA53</f>
        <v>11732</v>
      </c>
      <c r="AH53" s="29">
        <f t="shared" si="7"/>
        <v>23036</v>
      </c>
    </row>
    <row r="54" spans="1:34" ht="15.75">
      <c r="A54" s="205" t="s">
        <v>8488</v>
      </c>
      <c r="B54" s="29">
        <v>47</v>
      </c>
      <c r="C54" s="29">
        <v>46</v>
      </c>
      <c r="D54" s="29">
        <v>27</v>
      </c>
      <c r="E54" s="29">
        <v>7</v>
      </c>
      <c r="F54" s="29">
        <v>4</v>
      </c>
      <c r="G54" s="34" t="s">
        <v>1850</v>
      </c>
      <c r="H54" s="29">
        <v>51</v>
      </c>
      <c r="I54" s="29">
        <v>50</v>
      </c>
      <c r="J54" s="29">
        <v>28</v>
      </c>
      <c r="K54" s="29">
        <v>7</v>
      </c>
      <c r="L54" s="29">
        <v>4</v>
      </c>
      <c r="M54" s="3204"/>
      <c r="N54" s="6"/>
      <c r="O54" s="6"/>
      <c r="P54" s="6"/>
      <c r="Q54" s="6"/>
      <c r="R54" s="6"/>
      <c r="S54" s="6"/>
      <c r="T54" s="6"/>
      <c r="X54" s="205" t="s">
        <v>8488</v>
      </c>
      <c r="Y54" s="29">
        <v>206</v>
      </c>
      <c r="Z54" s="34" t="s">
        <v>1850</v>
      </c>
      <c r="AA54" s="29">
        <v>19</v>
      </c>
      <c r="AB54" s="29">
        <f t="shared" si="0"/>
        <v>225</v>
      </c>
      <c r="AC54" s="29"/>
      <c r="AD54" s="29"/>
      <c r="AE54" s="29">
        <f t="shared" si="2"/>
        <v>0</v>
      </c>
      <c r="AF54" s="29">
        <f t="shared" si="6"/>
        <v>11510</v>
      </c>
      <c r="AG54" s="29">
        <f t="shared" si="7"/>
        <v>11751</v>
      </c>
      <c r="AH54" s="29">
        <f t="shared" si="7"/>
        <v>23261</v>
      </c>
    </row>
    <row r="55" spans="1:34" ht="16.5" thickBot="1">
      <c r="A55" s="2068"/>
      <c r="B55" s="164"/>
      <c r="C55" s="164"/>
      <c r="D55" s="164"/>
      <c r="E55" s="164"/>
      <c r="F55" s="164"/>
      <c r="G55" s="2065" t="s">
        <v>2066</v>
      </c>
      <c r="H55" s="2066">
        <v>52</v>
      </c>
      <c r="I55" s="164">
        <v>51</v>
      </c>
      <c r="J55" s="164">
        <v>27</v>
      </c>
      <c r="K55" s="164">
        <v>7</v>
      </c>
      <c r="L55" s="164">
        <v>4</v>
      </c>
      <c r="M55" s="3365"/>
      <c r="N55" s="2067">
        <v>7</v>
      </c>
      <c r="O55" s="2067">
        <v>8</v>
      </c>
      <c r="P55" s="2067">
        <v>3</v>
      </c>
      <c r="Q55" s="2067">
        <v>4</v>
      </c>
      <c r="R55" s="2067"/>
      <c r="S55" s="2067">
        <v>7</v>
      </c>
      <c r="T55" s="2067">
        <v>15</v>
      </c>
      <c r="X55" s="2068"/>
      <c r="Y55" s="164"/>
      <c r="Z55" s="2065" t="s">
        <v>2066</v>
      </c>
      <c r="AA55" s="164">
        <v>28</v>
      </c>
      <c r="AB55" s="164">
        <f t="shared" si="0"/>
        <v>28</v>
      </c>
      <c r="AC55" s="164">
        <f>SUM(Y52:Y54)</f>
        <v>447</v>
      </c>
      <c r="AD55" s="164">
        <f>SUM(AA52:AA55)</f>
        <v>211</v>
      </c>
      <c r="AE55" s="164">
        <f t="shared" si="2"/>
        <v>658</v>
      </c>
      <c r="AF55" s="164"/>
      <c r="AG55" s="164">
        <f t="shared" si="7"/>
        <v>11779</v>
      </c>
      <c r="AH55" s="164">
        <f t="shared" si="7"/>
        <v>23289</v>
      </c>
    </row>
    <row r="56" spans="1:34" ht="16.5" thickBot="1">
      <c r="A56" s="2069" t="s">
        <v>8489</v>
      </c>
      <c r="B56" s="29">
        <v>48</v>
      </c>
      <c r="C56" s="29">
        <v>47</v>
      </c>
      <c r="D56" s="29">
        <v>26</v>
      </c>
      <c r="E56" s="29">
        <v>8</v>
      </c>
      <c r="F56" s="29">
        <v>3</v>
      </c>
      <c r="G56" s="2070" t="s">
        <v>8521</v>
      </c>
      <c r="H56" s="29">
        <v>53</v>
      </c>
      <c r="I56" s="29">
        <v>52</v>
      </c>
      <c r="J56" s="29">
        <v>26</v>
      </c>
      <c r="K56" s="29">
        <v>8</v>
      </c>
      <c r="L56" s="29">
        <v>3</v>
      </c>
      <c r="M56" s="2091" t="s">
        <v>8568</v>
      </c>
      <c r="N56" s="6"/>
      <c r="O56" s="6"/>
      <c r="P56" s="6"/>
      <c r="Q56" s="6"/>
      <c r="R56" s="6"/>
      <c r="S56" s="6"/>
      <c r="T56" s="6"/>
      <c r="X56" s="2069" t="s">
        <v>8489</v>
      </c>
      <c r="Y56" s="29">
        <v>176</v>
      </c>
      <c r="Z56" s="2070" t="s">
        <v>8521</v>
      </c>
      <c r="AA56" s="29">
        <v>126</v>
      </c>
      <c r="AB56" s="29">
        <f t="shared" si="0"/>
        <v>302</v>
      </c>
      <c r="AC56" s="29"/>
      <c r="AD56" s="29"/>
      <c r="AE56" s="29">
        <f t="shared" si="2"/>
        <v>0</v>
      </c>
      <c r="AF56" s="29">
        <f>+AF54+Y56</f>
        <v>11686</v>
      </c>
      <c r="AG56" s="29">
        <f t="shared" si="7"/>
        <v>11905</v>
      </c>
      <c r="AH56" s="29">
        <f t="shared" si="7"/>
        <v>23591</v>
      </c>
    </row>
    <row r="57" spans="1:34" ht="15.75">
      <c r="A57" s="2050" t="s">
        <v>855</v>
      </c>
      <c r="B57" s="29">
        <v>49</v>
      </c>
      <c r="C57" s="29">
        <v>48</v>
      </c>
      <c r="D57" s="29">
        <v>25</v>
      </c>
      <c r="E57" s="29">
        <v>8</v>
      </c>
      <c r="F57" s="29">
        <v>3</v>
      </c>
      <c r="G57" s="34" t="s">
        <v>2055</v>
      </c>
      <c r="H57" s="29">
        <v>54</v>
      </c>
      <c r="I57" s="29">
        <v>53</v>
      </c>
      <c r="J57" s="29">
        <v>25</v>
      </c>
      <c r="K57" s="29">
        <v>8</v>
      </c>
      <c r="L57" s="29">
        <v>3</v>
      </c>
      <c r="M57" s="3383" t="s">
        <v>8569</v>
      </c>
      <c r="N57" s="6"/>
      <c r="O57" s="6"/>
      <c r="P57" s="6"/>
      <c r="Q57" s="6"/>
      <c r="R57" s="6"/>
      <c r="S57" s="6"/>
      <c r="T57" s="6"/>
      <c r="X57" s="205" t="s">
        <v>855</v>
      </c>
      <c r="Y57" s="29">
        <v>104</v>
      </c>
      <c r="Z57" s="34" t="s">
        <v>2055</v>
      </c>
      <c r="AA57" s="29">
        <v>38</v>
      </c>
      <c r="AB57" s="29">
        <f t="shared" si="0"/>
        <v>142</v>
      </c>
      <c r="AC57" s="29"/>
      <c r="AD57" s="29"/>
      <c r="AE57" s="29">
        <f t="shared" si="2"/>
        <v>0</v>
      </c>
      <c r="AF57" s="29">
        <f>+AF56+Y57</f>
        <v>11790</v>
      </c>
      <c r="AG57" s="29">
        <f t="shared" si="7"/>
        <v>11943</v>
      </c>
      <c r="AH57" s="29">
        <f t="shared" si="7"/>
        <v>23733</v>
      </c>
    </row>
    <row r="58" spans="1:34" ht="15.75">
      <c r="A58" s="2050" t="s">
        <v>356</v>
      </c>
      <c r="B58" s="29">
        <v>50</v>
      </c>
      <c r="C58" s="29">
        <v>49</v>
      </c>
      <c r="D58" s="29">
        <v>24</v>
      </c>
      <c r="E58" s="29">
        <v>8</v>
      </c>
      <c r="F58" s="29">
        <v>3</v>
      </c>
      <c r="G58" s="34" t="s">
        <v>152</v>
      </c>
      <c r="H58" s="29">
        <v>55</v>
      </c>
      <c r="I58" s="29">
        <v>54</v>
      </c>
      <c r="J58" s="29">
        <v>24</v>
      </c>
      <c r="K58" s="29">
        <v>8</v>
      </c>
      <c r="L58" s="29">
        <v>3</v>
      </c>
      <c r="M58" s="3204"/>
      <c r="N58" s="6"/>
      <c r="O58" s="6"/>
      <c r="P58" s="6"/>
      <c r="Q58" s="6"/>
      <c r="R58" s="6"/>
      <c r="S58" s="6"/>
      <c r="T58" s="6"/>
      <c r="X58" s="205" t="s">
        <v>356</v>
      </c>
      <c r="Y58" s="29">
        <v>176</v>
      </c>
      <c r="Z58" s="34" t="s">
        <v>152</v>
      </c>
      <c r="AA58" s="29">
        <v>31</v>
      </c>
      <c r="AB58" s="29">
        <f t="shared" si="0"/>
        <v>207</v>
      </c>
      <c r="AC58" s="29"/>
      <c r="AD58" s="29"/>
      <c r="AE58" s="29">
        <f t="shared" si="2"/>
        <v>0</v>
      </c>
      <c r="AF58" s="29">
        <f>+AF57+Y58</f>
        <v>11966</v>
      </c>
      <c r="AG58" s="29">
        <f t="shared" si="7"/>
        <v>11974</v>
      </c>
      <c r="AH58" s="29">
        <f t="shared" si="7"/>
        <v>23940</v>
      </c>
    </row>
    <row r="59" spans="1:34" ht="16.5" thickBot="1">
      <c r="A59" s="2068"/>
      <c r="B59" s="164"/>
      <c r="C59" s="164"/>
      <c r="D59" s="164"/>
      <c r="E59" s="164"/>
      <c r="F59" s="164"/>
      <c r="G59" s="2090" t="s">
        <v>1819</v>
      </c>
      <c r="H59" s="164">
        <v>56</v>
      </c>
      <c r="I59" s="164">
        <v>55</v>
      </c>
      <c r="J59" s="164">
        <v>23</v>
      </c>
      <c r="K59" s="164">
        <v>8</v>
      </c>
      <c r="L59" s="164">
        <v>3</v>
      </c>
      <c r="M59" s="3365"/>
      <c r="N59" s="2067"/>
      <c r="O59" s="2067"/>
      <c r="P59" s="2067">
        <v>3</v>
      </c>
      <c r="Q59" s="2067">
        <v>4</v>
      </c>
      <c r="R59" s="2067">
        <v>7</v>
      </c>
      <c r="S59" s="2067"/>
      <c r="T59" s="2067"/>
      <c r="X59" s="2068"/>
      <c r="Y59" s="164"/>
      <c r="Z59" s="2065" t="s">
        <v>1819</v>
      </c>
      <c r="AA59" s="164">
        <v>221</v>
      </c>
      <c r="AB59" s="164">
        <f t="shared" si="0"/>
        <v>221</v>
      </c>
      <c r="AC59" s="164">
        <f>SUM(Y56:Y58)</f>
        <v>456</v>
      </c>
      <c r="AD59" s="164">
        <f>SUM(AA56:AA59)</f>
        <v>416</v>
      </c>
      <c r="AE59" s="164">
        <f t="shared" si="2"/>
        <v>872</v>
      </c>
      <c r="AF59" s="164"/>
      <c r="AG59" s="164">
        <f t="shared" si="7"/>
        <v>12195</v>
      </c>
      <c r="AH59" s="164">
        <f t="shared" si="7"/>
        <v>24161</v>
      </c>
    </row>
    <row r="60" spans="1:34" ht="16.5" thickBot="1">
      <c r="A60" s="2089" t="s">
        <v>8493</v>
      </c>
      <c r="B60" s="29">
        <v>51</v>
      </c>
      <c r="C60" s="29">
        <v>50</v>
      </c>
      <c r="D60" s="29">
        <v>23</v>
      </c>
      <c r="E60" s="29">
        <v>8</v>
      </c>
      <c r="F60" s="29">
        <v>3</v>
      </c>
      <c r="G60" s="2070" t="s">
        <v>173</v>
      </c>
      <c r="H60" s="29">
        <v>57</v>
      </c>
      <c r="I60" s="29">
        <v>56</v>
      </c>
      <c r="J60" s="29">
        <v>22</v>
      </c>
      <c r="K60" s="29">
        <v>8</v>
      </c>
      <c r="L60" s="29">
        <v>3</v>
      </c>
      <c r="M60" s="3379" t="s">
        <v>8570</v>
      </c>
      <c r="N60" s="6"/>
      <c r="O60" s="6"/>
      <c r="P60" s="6"/>
      <c r="Q60" s="6"/>
      <c r="R60" s="6"/>
      <c r="S60" s="6"/>
      <c r="T60" s="6"/>
      <c r="X60" s="2069" t="s">
        <v>8493</v>
      </c>
      <c r="Y60" s="29">
        <v>426</v>
      </c>
      <c r="Z60" s="2070" t="s">
        <v>173</v>
      </c>
      <c r="AA60" s="29">
        <v>74</v>
      </c>
      <c r="AB60" s="29">
        <f t="shared" si="0"/>
        <v>500</v>
      </c>
      <c r="AC60" s="29"/>
      <c r="AD60" s="29"/>
      <c r="AE60" s="29">
        <f t="shared" si="2"/>
        <v>0</v>
      </c>
      <c r="AF60" s="29">
        <f>+AF58+Y60</f>
        <v>12392</v>
      </c>
      <c r="AG60" s="29">
        <f t="shared" si="7"/>
        <v>12269</v>
      </c>
      <c r="AH60" s="29">
        <f t="shared" si="7"/>
        <v>24661</v>
      </c>
    </row>
    <row r="61" spans="1:34" ht="15.75">
      <c r="A61" s="205" t="s">
        <v>3062</v>
      </c>
      <c r="B61" s="29">
        <v>52</v>
      </c>
      <c r="C61" s="29">
        <v>51</v>
      </c>
      <c r="D61" s="29">
        <v>22</v>
      </c>
      <c r="E61" s="29">
        <v>8</v>
      </c>
      <c r="F61" s="29">
        <v>3</v>
      </c>
      <c r="G61" s="34" t="s">
        <v>155</v>
      </c>
      <c r="H61" s="29">
        <v>58</v>
      </c>
      <c r="I61" s="29">
        <v>57</v>
      </c>
      <c r="J61" s="29">
        <v>21</v>
      </c>
      <c r="K61" s="29">
        <v>8</v>
      </c>
      <c r="L61" s="29">
        <v>3</v>
      </c>
      <c r="M61" s="3204"/>
      <c r="N61" s="6"/>
      <c r="O61" s="6"/>
      <c r="P61" s="6"/>
      <c r="Q61" s="6"/>
      <c r="R61" s="6"/>
      <c r="S61" s="6"/>
      <c r="T61" s="6"/>
      <c r="X61" s="205" t="s">
        <v>3062</v>
      </c>
      <c r="Y61" s="29">
        <v>443</v>
      </c>
      <c r="Z61" s="34" t="s">
        <v>155</v>
      </c>
      <c r="AA61" s="29">
        <v>501</v>
      </c>
      <c r="AB61" s="29">
        <f t="shared" si="0"/>
        <v>944</v>
      </c>
      <c r="AC61" s="29"/>
      <c r="AD61" s="29"/>
      <c r="AE61" s="29">
        <f t="shared" si="2"/>
        <v>0</v>
      </c>
      <c r="AF61" s="29">
        <f>+AF60+Y61</f>
        <v>12835</v>
      </c>
      <c r="AG61" s="29">
        <f t="shared" si="7"/>
        <v>12770</v>
      </c>
      <c r="AH61" s="29">
        <f t="shared" si="7"/>
        <v>25605</v>
      </c>
    </row>
    <row r="62" spans="1:34" ht="15.75">
      <c r="A62" s="205" t="s">
        <v>8497</v>
      </c>
      <c r="B62" s="29">
        <v>53</v>
      </c>
      <c r="C62" s="29">
        <v>52</v>
      </c>
      <c r="D62" s="29">
        <v>21</v>
      </c>
      <c r="E62" s="29">
        <v>8</v>
      </c>
      <c r="F62" s="29">
        <v>3</v>
      </c>
      <c r="G62" s="2063" t="s">
        <v>2607</v>
      </c>
      <c r="H62" s="29">
        <v>59</v>
      </c>
      <c r="I62" s="29">
        <v>58</v>
      </c>
      <c r="J62" s="29">
        <v>20</v>
      </c>
      <c r="K62" s="29">
        <v>8</v>
      </c>
      <c r="L62" s="29">
        <v>3</v>
      </c>
      <c r="M62" s="2062" t="s">
        <v>8571</v>
      </c>
      <c r="N62" s="6"/>
      <c r="O62" s="6"/>
      <c r="P62" s="6"/>
      <c r="Q62" s="6"/>
      <c r="R62" s="6"/>
      <c r="S62" s="6"/>
      <c r="T62" s="6"/>
      <c r="X62" s="205" t="s">
        <v>8497</v>
      </c>
      <c r="Y62" s="29">
        <v>516</v>
      </c>
      <c r="Z62" s="34" t="s">
        <v>2607</v>
      </c>
      <c r="AA62" s="29">
        <v>216</v>
      </c>
      <c r="AB62" s="29">
        <f t="shared" si="0"/>
        <v>732</v>
      </c>
      <c r="AC62" s="29"/>
      <c r="AD62" s="29"/>
      <c r="AE62" s="29">
        <f t="shared" si="2"/>
        <v>0</v>
      </c>
      <c r="AF62" s="29">
        <f>+AF61+Y62</f>
        <v>13351</v>
      </c>
      <c r="AG62" s="29">
        <f t="shared" si="7"/>
        <v>12986</v>
      </c>
      <c r="AH62" s="29">
        <f t="shared" si="7"/>
        <v>26337</v>
      </c>
    </row>
    <row r="63" spans="1:34" ht="16.5" thickBot="1">
      <c r="A63" s="2068"/>
      <c r="B63" s="164"/>
      <c r="C63" s="164"/>
      <c r="D63" s="164"/>
      <c r="E63" s="164"/>
      <c r="F63" s="164"/>
      <c r="G63" s="2065" t="s">
        <v>8526</v>
      </c>
      <c r="H63" s="164">
        <v>60</v>
      </c>
      <c r="I63" s="164">
        <v>59</v>
      </c>
      <c r="J63" s="164">
        <v>19</v>
      </c>
      <c r="K63" s="164">
        <v>8</v>
      </c>
      <c r="L63" s="164">
        <v>3</v>
      </c>
      <c r="M63" s="2092"/>
      <c r="N63" s="2067">
        <v>6</v>
      </c>
      <c r="O63" s="2067">
        <v>8</v>
      </c>
      <c r="P63" s="2067">
        <v>3</v>
      </c>
      <c r="Q63" s="2067">
        <v>4</v>
      </c>
      <c r="R63" s="2067"/>
      <c r="S63" s="2067">
        <v>7</v>
      </c>
      <c r="T63" s="2067">
        <v>14</v>
      </c>
      <c r="X63" s="2068"/>
      <c r="Y63" s="164"/>
      <c r="Z63" s="2065" t="s">
        <v>8526</v>
      </c>
      <c r="AA63" s="164">
        <v>308</v>
      </c>
      <c r="AB63" s="164">
        <f t="shared" si="0"/>
        <v>308</v>
      </c>
      <c r="AC63" s="164">
        <f>SUM(Y60:Y62)</f>
        <v>1385</v>
      </c>
      <c r="AD63" s="164">
        <f>SUM(AA60:AA63)</f>
        <v>1099</v>
      </c>
      <c r="AE63" s="164">
        <f t="shared" si="2"/>
        <v>2484</v>
      </c>
      <c r="AF63" s="164"/>
      <c r="AG63" s="164">
        <f t="shared" si="7"/>
        <v>13294</v>
      </c>
      <c r="AH63" s="164">
        <f t="shared" si="7"/>
        <v>26645</v>
      </c>
    </row>
    <row r="64" spans="1:34" ht="16.5" thickBot="1">
      <c r="A64" s="2069" t="s">
        <v>8499</v>
      </c>
      <c r="B64" s="29">
        <v>54</v>
      </c>
      <c r="C64" s="29">
        <v>53</v>
      </c>
      <c r="D64" s="29">
        <v>20</v>
      </c>
      <c r="E64" s="29">
        <v>9</v>
      </c>
      <c r="F64" s="29">
        <v>2</v>
      </c>
      <c r="G64" s="2070" t="s">
        <v>2811</v>
      </c>
      <c r="H64" s="29">
        <v>61</v>
      </c>
      <c r="I64" s="29">
        <v>60</v>
      </c>
      <c r="J64" s="29">
        <v>18</v>
      </c>
      <c r="K64" s="29">
        <v>9</v>
      </c>
      <c r="L64" s="29">
        <v>2</v>
      </c>
      <c r="M64" s="2093" t="s">
        <v>8572</v>
      </c>
      <c r="N64" s="6"/>
      <c r="O64" s="6"/>
      <c r="P64" s="6"/>
      <c r="Q64" s="6"/>
      <c r="R64" s="6"/>
      <c r="S64" s="6"/>
      <c r="T64" s="6"/>
      <c r="X64" s="2069" t="s">
        <v>8499</v>
      </c>
      <c r="Y64" s="29">
        <v>490</v>
      </c>
      <c r="Z64" s="2070" t="s">
        <v>2811</v>
      </c>
      <c r="AA64" s="29">
        <v>287</v>
      </c>
      <c r="AB64" s="29">
        <f t="shared" si="0"/>
        <v>777</v>
      </c>
      <c r="AC64" s="29"/>
      <c r="AD64" s="29"/>
      <c r="AE64" s="29">
        <f t="shared" si="2"/>
        <v>0</v>
      </c>
      <c r="AF64" s="29">
        <f>+AF62+Y64</f>
        <v>13841</v>
      </c>
      <c r="AG64" s="29">
        <f t="shared" si="7"/>
        <v>13581</v>
      </c>
      <c r="AH64" s="29">
        <f t="shared" si="7"/>
        <v>27422</v>
      </c>
    </row>
    <row r="65" spans="1:34" ht="15.75">
      <c r="A65" s="205" t="s">
        <v>8500</v>
      </c>
      <c r="B65" s="29">
        <v>55</v>
      </c>
      <c r="C65" s="29">
        <v>54</v>
      </c>
      <c r="D65" s="29">
        <v>19</v>
      </c>
      <c r="E65" s="29">
        <v>9</v>
      </c>
      <c r="F65" s="29">
        <v>2</v>
      </c>
      <c r="G65" s="34" t="s">
        <v>7430</v>
      </c>
      <c r="H65" s="29">
        <v>62</v>
      </c>
      <c r="I65" s="29">
        <v>61</v>
      </c>
      <c r="J65" s="29">
        <v>17</v>
      </c>
      <c r="K65" s="29">
        <v>9</v>
      </c>
      <c r="L65" s="29">
        <v>2</v>
      </c>
      <c r="M65" s="2094" t="s">
        <v>8573</v>
      </c>
      <c r="N65" s="6"/>
      <c r="O65" s="6"/>
      <c r="P65" s="6"/>
      <c r="Q65" s="6"/>
      <c r="R65" s="6"/>
      <c r="S65" s="6"/>
      <c r="T65" s="6"/>
      <c r="X65" s="205" t="s">
        <v>8500</v>
      </c>
      <c r="Y65" s="29">
        <v>338</v>
      </c>
      <c r="Z65" s="34" t="s">
        <v>7430</v>
      </c>
      <c r="AA65" s="29">
        <v>500</v>
      </c>
      <c r="AB65" s="29">
        <f t="shared" si="0"/>
        <v>838</v>
      </c>
      <c r="AC65" s="29"/>
      <c r="AD65" s="29"/>
      <c r="AE65" s="29">
        <f t="shared" si="2"/>
        <v>0</v>
      </c>
      <c r="AF65" s="29">
        <f t="shared" ref="AF65:AF83" si="8">+AF64+Y65</f>
        <v>14179</v>
      </c>
      <c r="AG65" s="29">
        <f t="shared" si="7"/>
        <v>14081</v>
      </c>
      <c r="AH65" s="29">
        <f t="shared" si="7"/>
        <v>28260</v>
      </c>
    </row>
    <row r="66" spans="1:34" ht="16.5" thickBot="1">
      <c r="A66" s="2068" t="s">
        <v>1897</v>
      </c>
      <c r="B66" s="164">
        <v>56</v>
      </c>
      <c r="C66" s="164">
        <v>55</v>
      </c>
      <c r="D66" s="164">
        <v>18</v>
      </c>
      <c r="E66" s="164">
        <v>9</v>
      </c>
      <c r="F66" s="164">
        <v>2</v>
      </c>
      <c r="G66" s="2065" t="s">
        <v>8528</v>
      </c>
      <c r="H66" s="164">
        <v>63</v>
      </c>
      <c r="I66" s="164">
        <v>62</v>
      </c>
      <c r="J66" s="164">
        <v>16</v>
      </c>
      <c r="K66" s="164">
        <v>9</v>
      </c>
      <c r="L66" s="164">
        <v>2</v>
      </c>
      <c r="M66" s="2095" t="s">
        <v>8574</v>
      </c>
      <c r="N66" s="2067"/>
      <c r="O66" s="2067"/>
      <c r="P66" s="2067">
        <v>3</v>
      </c>
      <c r="Q66" s="2067">
        <v>3</v>
      </c>
      <c r="R66" s="2067">
        <v>6</v>
      </c>
      <c r="S66" s="2067"/>
      <c r="T66" s="2067"/>
      <c r="X66" s="2068" t="s">
        <v>1897</v>
      </c>
      <c r="Y66" s="164">
        <v>146</v>
      </c>
      <c r="Z66" s="2065" t="s">
        <v>8528</v>
      </c>
      <c r="AA66" s="164">
        <v>149</v>
      </c>
      <c r="AB66" s="164">
        <f t="shared" si="0"/>
        <v>295</v>
      </c>
      <c r="AC66" s="164">
        <f>SUM(Y64:Y66)</f>
        <v>974</v>
      </c>
      <c r="AD66" s="164">
        <f>SUM(AA64:AA66)</f>
        <v>936</v>
      </c>
      <c r="AE66" s="164">
        <f t="shared" si="2"/>
        <v>1910</v>
      </c>
      <c r="AF66" s="164">
        <f t="shared" si="8"/>
        <v>14325</v>
      </c>
      <c r="AG66" s="164">
        <f t="shared" si="7"/>
        <v>14230</v>
      </c>
      <c r="AH66" s="164">
        <f t="shared" si="7"/>
        <v>28555</v>
      </c>
    </row>
    <row r="67" spans="1:34" ht="16.5" thickBot="1">
      <c r="A67" s="2078" t="s">
        <v>2049</v>
      </c>
      <c r="B67" s="29">
        <v>57</v>
      </c>
      <c r="C67" s="29">
        <v>56</v>
      </c>
      <c r="D67" s="29">
        <v>17</v>
      </c>
      <c r="E67" s="29">
        <v>9</v>
      </c>
      <c r="F67" s="29">
        <v>2</v>
      </c>
      <c r="G67" s="2075" t="s">
        <v>7408</v>
      </c>
      <c r="H67" s="29">
        <v>64</v>
      </c>
      <c r="I67" s="29">
        <v>63</v>
      </c>
      <c r="J67" s="29">
        <v>15</v>
      </c>
      <c r="K67" s="29">
        <v>9</v>
      </c>
      <c r="L67" s="29">
        <v>2</v>
      </c>
      <c r="M67" s="3368" t="s">
        <v>8575</v>
      </c>
      <c r="N67" s="6"/>
      <c r="O67" s="6"/>
      <c r="P67" s="6"/>
      <c r="Q67" s="6"/>
      <c r="R67" s="6"/>
      <c r="S67" s="6"/>
      <c r="T67" s="6"/>
      <c r="X67" s="2069" t="s">
        <v>2049</v>
      </c>
      <c r="Y67" s="29">
        <v>101</v>
      </c>
      <c r="Z67" s="2070" t="s">
        <v>7408</v>
      </c>
      <c r="AA67" s="29">
        <v>600</v>
      </c>
      <c r="AB67" s="29">
        <f t="shared" si="0"/>
        <v>701</v>
      </c>
      <c r="AC67" s="29"/>
      <c r="AD67" s="29"/>
      <c r="AE67" s="29">
        <f t="shared" si="2"/>
        <v>0</v>
      </c>
      <c r="AF67" s="29">
        <f t="shared" si="8"/>
        <v>14426</v>
      </c>
      <c r="AG67" s="29">
        <f t="shared" si="7"/>
        <v>14830</v>
      </c>
      <c r="AH67" s="29">
        <f t="shared" si="7"/>
        <v>29256</v>
      </c>
    </row>
    <row r="68" spans="1:34" ht="15.75">
      <c r="A68" s="2050" t="s">
        <v>356</v>
      </c>
      <c r="B68" s="29">
        <v>58</v>
      </c>
      <c r="C68" s="29">
        <v>57</v>
      </c>
      <c r="D68" s="29">
        <v>16</v>
      </c>
      <c r="E68" s="29">
        <v>9</v>
      </c>
      <c r="F68" s="29">
        <v>2</v>
      </c>
      <c r="G68" s="40" t="s">
        <v>8523</v>
      </c>
      <c r="H68" s="29">
        <v>65</v>
      </c>
      <c r="I68" s="29">
        <v>64</v>
      </c>
      <c r="J68" s="29">
        <v>14</v>
      </c>
      <c r="K68" s="29">
        <v>9</v>
      </c>
      <c r="L68" s="29">
        <v>2</v>
      </c>
      <c r="M68" s="3369"/>
      <c r="N68" s="6"/>
      <c r="O68" s="6"/>
      <c r="P68" s="6"/>
      <c r="Q68" s="6"/>
      <c r="R68" s="6"/>
      <c r="S68" s="6"/>
      <c r="T68" s="6"/>
      <c r="X68" s="205" t="s">
        <v>356</v>
      </c>
      <c r="Y68" s="29">
        <v>176</v>
      </c>
      <c r="Z68" s="34" t="s">
        <v>8523</v>
      </c>
      <c r="AA68" s="29">
        <v>514</v>
      </c>
      <c r="AB68" s="29">
        <f t="shared" ref="AB68:AB84" si="9">+AA68+Y68</f>
        <v>690</v>
      </c>
      <c r="AC68" s="29"/>
      <c r="AD68" s="29"/>
      <c r="AE68" s="29">
        <f t="shared" si="2"/>
        <v>0</v>
      </c>
      <c r="AF68" s="29">
        <f t="shared" si="8"/>
        <v>14602</v>
      </c>
      <c r="AG68" s="29">
        <f t="shared" si="7"/>
        <v>15344</v>
      </c>
      <c r="AH68" s="29">
        <f t="shared" si="7"/>
        <v>29946</v>
      </c>
    </row>
    <row r="69" spans="1:34" ht="16.5" thickBot="1">
      <c r="A69" s="2085" t="s">
        <v>8504</v>
      </c>
      <c r="B69" s="164">
        <v>59</v>
      </c>
      <c r="C69" s="164">
        <v>58</v>
      </c>
      <c r="D69" s="164">
        <v>15</v>
      </c>
      <c r="E69" s="164">
        <v>9</v>
      </c>
      <c r="F69" s="164">
        <v>2</v>
      </c>
      <c r="G69" s="2077" t="s">
        <v>855</v>
      </c>
      <c r="H69" s="164">
        <v>66</v>
      </c>
      <c r="I69" s="164">
        <v>65</v>
      </c>
      <c r="J69" s="164">
        <v>13</v>
      </c>
      <c r="K69" s="164">
        <v>9</v>
      </c>
      <c r="L69" s="164">
        <v>2</v>
      </c>
      <c r="M69" s="3370"/>
      <c r="N69" s="2067">
        <v>6</v>
      </c>
      <c r="O69" s="2067">
        <v>6</v>
      </c>
      <c r="P69" s="2067">
        <v>3</v>
      </c>
      <c r="Q69" s="2067">
        <v>3</v>
      </c>
      <c r="R69" s="2067"/>
      <c r="S69" s="2067">
        <v>6</v>
      </c>
      <c r="T69" s="2067">
        <v>12</v>
      </c>
      <c r="X69" s="2068" t="s">
        <v>8504</v>
      </c>
      <c r="Y69" s="164">
        <v>618</v>
      </c>
      <c r="Z69" s="2065" t="s">
        <v>855</v>
      </c>
      <c r="AA69" s="164">
        <v>104</v>
      </c>
      <c r="AB69" s="164">
        <f t="shared" si="9"/>
        <v>722</v>
      </c>
      <c r="AC69" s="164">
        <f>SUM(Y67:Y69)</f>
        <v>895</v>
      </c>
      <c r="AD69" s="164">
        <f>SUM(AA67:AA69)</f>
        <v>1218</v>
      </c>
      <c r="AE69" s="164">
        <f t="shared" si="2"/>
        <v>2113</v>
      </c>
      <c r="AF69" s="164">
        <f t="shared" si="8"/>
        <v>15220</v>
      </c>
      <c r="AG69" s="164">
        <f t="shared" ref="AG69:AH83" si="10">+AG68+AA69</f>
        <v>15448</v>
      </c>
      <c r="AH69" s="164">
        <f t="shared" si="10"/>
        <v>30668</v>
      </c>
    </row>
    <row r="70" spans="1:34" ht="16.5" thickBot="1">
      <c r="A70" s="2069" t="s">
        <v>8506</v>
      </c>
      <c r="B70" s="29">
        <v>60</v>
      </c>
      <c r="C70" s="29">
        <v>59</v>
      </c>
      <c r="D70" s="29">
        <v>14</v>
      </c>
      <c r="E70" s="29">
        <v>9</v>
      </c>
      <c r="F70" s="29">
        <v>2</v>
      </c>
      <c r="G70" s="2070" t="s">
        <v>6492</v>
      </c>
      <c r="H70" s="29">
        <v>67</v>
      </c>
      <c r="I70" s="29">
        <v>66</v>
      </c>
      <c r="J70" s="29">
        <v>12</v>
      </c>
      <c r="K70" s="29">
        <v>9</v>
      </c>
      <c r="L70" s="29">
        <v>2</v>
      </c>
      <c r="M70" s="3379" t="s">
        <v>8576</v>
      </c>
      <c r="N70" s="6"/>
      <c r="O70" s="6"/>
      <c r="P70" s="6"/>
      <c r="Q70" s="6"/>
      <c r="R70" s="6"/>
      <c r="S70" s="6"/>
      <c r="T70" s="6"/>
      <c r="X70" s="2069" t="s">
        <v>8506</v>
      </c>
      <c r="Y70" s="29">
        <v>410</v>
      </c>
      <c r="Z70" s="2070" t="s">
        <v>6492</v>
      </c>
      <c r="AA70" s="29">
        <v>356</v>
      </c>
      <c r="AB70" s="29">
        <f t="shared" si="9"/>
        <v>766</v>
      </c>
      <c r="AC70" s="29"/>
      <c r="AD70" s="29"/>
      <c r="AE70" s="29">
        <f t="shared" si="2"/>
        <v>0</v>
      </c>
      <c r="AF70" s="29">
        <f t="shared" si="8"/>
        <v>15630</v>
      </c>
      <c r="AG70" s="29">
        <f t="shared" si="10"/>
        <v>15804</v>
      </c>
      <c r="AH70" s="29">
        <f t="shared" si="10"/>
        <v>31434</v>
      </c>
    </row>
    <row r="71" spans="1:34" ht="15.75">
      <c r="A71" s="205" t="s">
        <v>6437</v>
      </c>
      <c r="B71" s="29">
        <v>61</v>
      </c>
      <c r="C71" s="29">
        <v>60</v>
      </c>
      <c r="D71" s="29">
        <v>13</v>
      </c>
      <c r="E71" s="29">
        <v>9</v>
      </c>
      <c r="F71" s="29">
        <v>2</v>
      </c>
      <c r="G71" s="34" t="s">
        <v>8529</v>
      </c>
      <c r="H71" s="29">
        <v>68</v>
      </c>
      <c r="I71" s="29">
        <v>67</v>
      </c>
      <c r="J71" s="29">
        <v>11</v>
      </c>
      <c r="K71" s="29">
        <v>9</v>
      </c>
      <c r="L71" s="29">
        <v>2</v>
      </c>
      <c r="M71" s="3369"/>
      <c r="N71" s="6"/>
      <c r="O71" s="6"/>
      <c r="P71" s="6"/>
      <c r="Q71" s="6"/>
      <c r="R71" s="6"/>
      <c r="S71" s="6"/>
      <c r="T71" s="6"/>
      <c r="X71" s="205" t="s">
        <v>6437</v>
      </c>
      <c r="Y71" s="29">
        <v>263</v>
      </c>
      <c r="Z71" s="34" t="s">
        <v>8529</v>
      </c>
      <c r="AA71" s="29">
        <v>646</v>
      </c>
      <c r="AB71" s="29">
        <f t="shared" si="9"/>
        <v>909</v>
      </c>
      <c r="AC71" s="29"/>
      <c r="AD71" s="29"/>
      <c r="AE71" s="29">
        <f t="shared" si="2"/>
        <v>0</v>
      </c>
      <c r="AF71" s="29">
        <f t="shared" si="8"/>
        <v>15893</v>
      </c>
      <c r="AG71" s="29">
        <f t="shared" si="10"/>
        <v>16450</v>
      </c>
      <c r="AH71" s="29">
        <f t="shared" si="10"/>
        <v>32343</v>
      </c>
    </row>
    <row r="72" spans="1:34" ht="16.5" thickBot="1">
      <c r="A72" s="2068" t="s">
        <v>8508</v>
      </c>
      <c r="B72" s="164">
        <v>62</v>
      </c>
      <c r="C72" s="164">
        <v>61</v>
      </c>
      <c r="D72" s="164">
        <v>12</v>
      </c>
      <c r="E72" s="164">
        <v>9</v>
      </c>
      <c r="F72" s="164">
        <v>2</v>
      </c>
      <c r="G72" s="2065" t="s">
        <v>8531</v>
      </c>
      <c r="H72" s="164">
        <v>69</v>
      </c>
      <c r="I72" s="164">
        <v>68</v>
      </c>
      <c r="J72" s="164">
        <v>10</v>
      </c>
      <c r="K72" s="164">
        <v>9</v>
      </c>
      <c r="L72" s="164">
        <v>2</v>
      </c>
      <c r="M72" s="3370"/>
      <c r="N72" s="2067"/>
      <c r="O72" s="2067"/>
      <c r="P72" s="2067">
        <v>3</v>
      </c>
      <c r="Q72" s="2067">
        <v>3</v>
      </c>
      <c r="R72" s="2067">
        <v>6</v>
      </c>
      <c r="S72" s="2067"/>
      <c r="T72" s="2067"/>
      <c r="X72" s="2068" t="s">
        <v>8508</v>
      </c>
      <c r="Y72" s="164">
        <v>346</v>
      </c>
      <c r="Z72" s="2065" t="s">
        <v>8531</v>
      </c>
      <c r="AA72" s="164">
        <v>34</v>
      </c>
      <c r="AB72" s="164">
        <f t="shared" si="9"/>
        <v>380</v>
      </c>
      <c r="AC72" s="164">
        <f>SUM(Y70:Y72)</f>
        <v>1019</v>
      </c>
      <c r="AD72" s="164">
        <f>SUM(AA70:AA72)</f>
        <v>1036</v>
      </c>
      <c r="AE72" s="164">
        <f t="shared" si="2"/>
        <v>2055</v>
      </c>
      <c r="AF72" s="164">
        <f t="shared" si="8"/>
        <v>16239</v>
      </c>
      <c r="AG72" s="164">
        <f t="shared" si="10"/>
        <v>16484</v>
      </c>
      <c r="AH72" s="164">
        <f t="shared" si="10"/>
        <v>32723</v>
      </c>
    </row>
    <row r="73" spans="1:34" ht="16.5" thickBot="1">
      <c r="A73" s="2069" t="s">
        <v>8509</v>
      </c>
      <c r="B73" s="29">
        <v>63</v>
      </c>
      <c r="C73" s="29">
        <v>62</v>
      </c>
      <c r="D73" s="29">
        <v>11</v>
      </c>
      <c r="E73" s="29">
        <v>10</v>
      </c>
      <c r="F73" s="29">
        <v>1</v>
      </c>
      <c r="G73" s="2070" t="s">
        <v>2077</v>
      </c>
      <c r="H73" s="29">
        <v>70</v>
      </c>
      <c r="I73" s="29">
        <v>69</v>
      </c>
      <c r="J73" s="29">
        <v>9</v>
      </c>
      <c r="K73" s="29">
        <v>10</v>
      </c>
      <c r="L73" s="29">
        <v>1</v>
      </c>
      <c r="M73" s="2096" t="s">
        <v>8577</v>
      </c>
      <c r="N73" s="6"/>
      <c r="O73" s="6"/>
      <c r="P73" s="6"/>
      <c r="Q73" s="6"/>
      <c r="R73" s="6"/>
      <c r="S73" s="6"/>
      <c r="T73" s="6"/>
      <c r="X73" s="2069" t="s">
        <v>8509</v>
      </c>
      <c r="Y73" s="29">
        <v>911</v>
      </c>
      <c r="Z73" s="2070" t="s">
        <v>2077</v>
      </c>
      <c r="AA73" s="29">
        <v>570</v>
      </c>
      <c r="AB73" s="29">
        <f t="shared" si="9"/>
        <v>1481</v>
      </c>
      <c r="AC73" s="29"/>
      <c r="AD73" s="29"/>
      <c r="AE73" s="29">
        <f t="shared" ref="AE73:AE84" si="11">+AC73+AD73</f>
        <v>0</v>
      </c>
      <c r="AF73" s="29">
        <f t="shared" si="8"/>
        <v>17150</v>
      </c>
      <c r="AG73" s="29">
        <f t="shared" si="10"/>
        <v>17054</v>
      </c>
      <c r="AH73" s="29">
        <f t="shared" si="10"/>
        <v>34204</v>
      </c>
    </row>
    <row r="74" spans="1:34" ht="15.75">
      <c r="A74" s="205" t="s">
        <v>2419</v>
      </c>
      <c r="B74" s="29">
        <v>64</v>
      </c>
      <c r="C74" s="29">
        <v>63</v>
      </c>
      <c r="D74" s="29">
        <v>10</v>
      </c>
      <c r="E74" s="29">
        <v>10</v>
      </c>
      <c r="F74" s="29">
        <v>1</v>
      </c>
      <c r="G74" s="2063" t="s">
        <v>2607</v>
      </c>
      <c r="H74" s="29">
        <v>71</v>
      </c>
      <c r="I74" s="29">
        <v>70</v>
      </c>
      <c r="J74" s="29">
        <v>8</v>
      </c>
      <c r="K74" s="29">
        <v>10</v>
      </c>
      <c r="L74" s="29">
        <v>1</v>
      </c>
      <c r="M74" s="2096" t="s">
        <v>8578</v>
      </c>
      <c r="N74" s="6"/>
      <c r="O74" s="6"/>
      <c r="P74" s="6"/>
      <c r="Q74" s="6"/>
      <c r="R74" s="6"/>
      <c r="S74" s="6"/>
      <c r="T74" s="6"/>
      <c r="X74" s="205" t="s">
        <v>2419</v>
      </c>
      <c r="Y74" s="29">
        <v>73</v>
      </c>
      <c r="Z74" s="34" t="s">
        <v>2607</v>
      </c>
      <c r="AA74" s="29">
        <v>216</v>
      </c>
      <c r="AB74" s="29">
        <f t="shared" si="9"/>
        <v>289</v>
      </c>
      <c r="AC74" s="29"/>
      <c r="AD74" s="29"/>
      <c r="AE74" s="29">
        <f t="shared" si="11"/>
        <v>0</v>
      </c>
      <c r="AF74" s="29">
        <f t="shared" si="8"/>
        <v>17223</v>
      </c>
      <c r="AG74" s="29">
        <f t="shared" si="10"/>
        <v>17270</v>
      </c>
      <c r="AH74" s="29">
        <f t="shared" si="10"/>
        <v>34493</v>
      </c>
    </row>
    <row r="75" spans="1:34" ht="15.75">
      <c r="A75" s="2056" t="s">
        <v>8510</v>
      </c>
      <c r="B75" s="29">
        <v>65</v>
      </c>
      <c r="C75" s="29">
        <v>64</v>
      </c>
      <c r="D75" s="29">
        <v>9</v>
      </c>
      <c r="E75" s="29">
        <v>10</v>
      </c>
      <c r="F75" s="29">
        <v>1</v>
      </c>
      <c r="G75" s="34" t="s">
        <v>1138</v>
      </c>
      <c r="H75" s="29">
        <v>72</v>
      </c>
      <c r="I75" s="29">
        <v>71</v>
      </c>
      <c r="J75" s="29">
        <v>7</v>
      </c>
      <c r="K75" s="29">
        <v>10</v>
      </c>
      <c r="L75" s="29">
        <v>1</v>
      </c>
      <c r="M75" s="143"/>
      <c r="N75" s="6"/>
      <c r="O75" s="6"/>
      <c r="P75" s="6"/>
      <c r="Q75" s="6"/>
      <c r="R75" s="6"/>
      <c r="S75" s="6"/>
      <c r="T75" s="6"/>
      <c r="X75" s="205" t="s">
        <v>8510</v>
      </c>
      <c r="Y75" s="29">
        <v>611</v>
      </c>
      <c r="Z75" s="34" t="s">
        <v>1138</v>
      </c>
      <c r="AA75" s="29">
        <v>156</v>
      </c>
      <c r="AB75" s="29">
        <f t="shared" si="9"/>
        <v>767</v>
      </c>
      <c r="AC75" s="29"/>
      <c r="AD75" s="29"/>
      <c r="AE75" s="29">
        <f t="shared" si="11"/>
        <v>0</v>
      </c>
      <c r="AF75" s="29">
        <f t="shared" si="8"/>
        <v>17834</v>
      </c>
      <c r="AG75" s="29">
        <f t="shared" si="10"/>
        <v>17426</v>
      </c>
      <c r="AH75" s="29">
        <f t="shared" si="10"/>
        <v>35260</v>
      </c>
    </row>
    <row r="76" spans="1:34" ht="16.5" thickBot="1">
      <c r="A76" s="2068" t="s">
        <v>1210</v>
      </c>
      <c r="B76" s="2066">
        <v>66</v>
      </c>
      <c r="C76" s="164">
        <v>65</v>
      </c>
      <c r="D76" s="164">
        <v>8</v>
      </c>
      <c r="E76" s="164">
        <v>10</v>
      </c>
      <c r="F76" s="164">
        <v>1</v>
      </c>
      <c r="G76" s="2065"/>
      <c r="H76" s="164"/>
      <c r="I76" s="164"/>
      <c r="J76" s="164"/>
      <c r="K76" s="164"/>
      <c r="L76" s="164"/>
      <c r="M76" s="2084"/>
      <c r="N76" s="2067">
        <v>7</v>
      </c>
      <c r="O76" s="2067">
        <v>6</v>
      </c>
      <c r="P76" s="2067">
        <v>4</v>
      </c>
      <c r="Q76" s="2067">
        <v>3</v>
      </c>
      <c r="R76" s="2067"/>
      <c r="S76" s="2067">
        <v>7</v>
      </c>
      <c r="T76" s="2067">
        <v>13</v>
      </c>
      <c r="X76" s="2068" t="s">
        <v>1210</v>
      </c>
      <c r="Y76" s="164">
        <v>26</v>
      </c>
      <c r="Z76" s="2065"/>
      <c r="AA76" s="164"/>
      <c r="AB76" s="164">
        <f t="shared" si="9"/>
        <v>26</v>
      </c>
      <c r="AC76" s="164">
        <f>SUM(Y73:Y76)</f>
        <v>1621</v>
      </c>
      <c r="AD76" s="164">
        <f>SUM(AA73:AA75)</f>
        <v>942</v>
      </c>
      <c r="AE76" s="164">
        <f t="shared" si="11"/>
        <v>2563</v>
      </c>
      <c r="AF76" s="164">
        <f t="shared" si="8"/>
        <v>17860</v>
      </c>
      <c r="AG76" s="164"/>
      <c r="AH76" s="164">
        <f t="shared" si="10"/>
        <v>35286</v>
      </c>
    </row>
    <row r="77" spans="1:34" ht="16.5" thickBot="1">
      <c r="A77" s="2069" t="s">
        <v>8511</v>
      </c>
      <c r="B77" s="29">
        <v>67</v>
      </c>
      <c r="C77" s="29">
        <v>66</v>
      </c>
      <c r="D77" s="29">
        <v>7</v>
      </c>
      <c r="E77" s="29">
        <v>10</v>
      </c>
      <c r="F77" s="29">
        <v>1</v>
      </c>
      <c r="G77" s="2070" t="s">
        <v>8533</v>
      </c>
      <c r="H77" s="29">
        <v>73</v>
      </c>
      <c r="I77" s="29">
        <v>72</v>
      </c>
      <c r="J77" s="29">
        <v>6</v>
      </c>
      <c r="K77" s="29">
        <v>10</v>
      </c>
      <c r="L77" s="29">
        <v>1</v>
      </c>
      <c r="M77" s="3368" t="s">
        <v>8579</v>
      </c>
      <c r="N77" s="6"/>
      <c r="O77" s="6"/>
      <c r="P77" s="6"/>
      <c r="Q77" s="6"/>
      <c r="R77" s="6"/>
      <c r="S77" s="6"/>
      <c r="T77" s="6"/>
      <c r="X77" s="2069" t="s">
        <v>8511</v>
      </c>
      <c r="Y77" s="29">
        <v>350</v>
      </c>
      <c r="Z77" s="2070" t="s">
        <v>8533</v>
      </c>
      <c r="AA77" s="29">
        <v>366</v>
      </c>
      <c r="AB77" s="29">
        <f t="shared" si="9"/>
        <v>716</v>
      </c>
      <c r="AC77" s="29"/>
      <c r="AD77" s="29"/>
      <c r="AE77" s="29">
        <f t="shared" si="11"/>
        <v>0</v>
      </c>
      <c r="AF77" s="29">
        <f t="shared" si="8"/>
        <v>18210</v>
      </c>
      <c r="AG77" s="29">
        <f>+AG75+AA77</f>
        <v>17792</v>
      </c>
      <c r="AH77" s="29">
        <f t="shared" si="10"/>
        <v>36002</v>
      </c>
    </row>
    <row r="78" spans="1:34" ht="15.75">
      <c r="A78" s="205" t="s">
        <v>184</v>
      </c>
      <c r="B78" s="29">
        <v>68</v>
      </c>
      <c r="C78" s="29">
        <v>67</v>
      </c>
      <c r="D78" s="29">
        <v>6</v>
      </c>
      <c r="E78" s="29">
        <v>10</v>
      </c>
      <c r="F78" s="29">
        <v>1</v>
      </c>
      <c r="G78" s="34" t="s">
        <v>8534</v>
      </c>
      <c r="H78" s="29">
        <v>74</v>
      </c>
      <c r="I78" s="29">
        <v>73</v>
      </c>
      <c r="J78" s="29">
        <v>5</v>
      </c>
      <c r="K78" s="29">
        <v>10</v>
      </c>
      <c r="L78" s="29">
        <v>1</v>
      </c>
      <c r="M78" s="3341"/>
      <c r="N78" s="6"/>
      <c r="O78" s="6"/>
      <c r="P78" s="6"/>
      <c r="Q78" s="6"/>
      <c r="R78" s="6"/>
      <c r="S78" s="6"/>
      <c r="T78" s="6"/>
      <c r="X78" s="205" t="s">
        <v>184</v>
      </c>
      <c r="Y78" s="29">
        <v>17</v>
      </c>
      <c r="Z78" s="34" t="s">
        <v>8534</v>
      </c>
      <c r="AA78" s="29">
        <v>318</v>
      </c>
      <c r="AB78" s="29">
        <f t="shared" si="9"/>
        <v>335</v>
      </c>
      <c r="AC78" s="29"/>
      <c r="AD78" s="29"/>
      <c r="AE78" s="29">
        <f t="shared" si="11"/>
        <v>0</v>
      </c>
      <c r="AF78" s="29">
        <f t="shared" si="8"/>
        <v>18227</v>
      </c>
      <c r="AG78" s="29">
        <f>+AG77+AA78</f>
        <v>18110</v>
      </c>
      <c r="AH78" s="29">
        <f t="shared" si="10"/>
        <v>36337</v>
      </c>
    </row>
    <row r="79" spans="1:34" ht="15.75">
      <c r="A79" s="205" t="s">
        <v>3224</v>
      </c>
      <c r="B79" s="29">
        <v>69</v>
      </c>
      <c r="C79" s="29">
        <v>68</v>
      </c>
      <c r="D79" s="29">
        <v>5</v>
      </c>
      <c r="E79" s="29">
        <v>10</v>
      </c>
      <c r="F79" s="29">
        <v>1</v>
      </c>
      <c r="G79" s="34" t="s">
        <v>8535</v>
      </c>
      <c r="H79" s="29">
        <v>75</v>
      </c>
      <c r="I79" s="29">
        <v>74</v>
      </c>
      <c r="J79" s="29">
        <v>4</v>
      </c>
      <c r="K79" s="29">
        <v>10</v>
      </c>
      <c r="L79" s="29">
        <v>1</v>
      </c>
      <c r="M79" s="3204"/>
      <c r="N79" s="6"/>
      <c r="O79" s="6"/>
      <c r="P79" s="6"/>
      <c r="Q79" s="6"/>
      <c r="R79" s="6"/>
      <c r="S79" s="6"/>
      <c r="T79" s="6"/>
      <c r="X79" s="205" t="s">
        <v>3224</v>
      </c>
      <c r="Y79" s="29">
        <v>80</v>
      </c>
      <c r="Z79" s="34" t="s">
        <v>8535</v>
      </c>
      <c r="AA79" s="29">
        <v>156</v>
      </c>
      <c r="AB79" s="29">
        <f t="shared" si="9"/>
        <v>236</v>
      </c>
      <c r="AC79" s="29"/>
      <c r="AD79" s="29"/>
      <c r="AE79" s="29">
        <f t="shared" si="11"/>
        <v>0</v>
      </c>
      <c r="AF79" s="29">
        <f t="shared" si="8"/>
        <v>18307</v>
      </c>
      <c r="AG79" s="29">
        <f>+AG78+AA79</f>
        <v>18266</v>
      </c>
      <c r="AH79" s="29">
        <f t="shared" si="10"/>
        <v>36573</v>
      </c>
    </row>
    <row r="80" spans="1:34" ht="16.5" thickBot="1">
      <c r="A80" s="2097" t="s">
        <v>8514</v>
      </c>
      <c r="B80" s="164">
        <v>70</v>
      </c>
      <c r="C80" s="164">
        <v>69</v>
      </c>
      <c r="D80" s="164">
        <v>4</v>
      </c>
      <c r="E80" s="164">
        <v>10</v>
      </c>
      <c r="F80" s="164">
        <v>1</v>
      </c>
      <c r="G80" s="2065"/>
      <c r="H80" s="164"/>
      <c r="I80" s="164"/>
      <c r="J80" s="164"/>
      <c r="K80" s="164"/>
      <c r="L80" s="164"/>
      <c r="M80" s="3365"/>
      <c r="N80" s="2067"/>
      <c r="O80" s="2067"/>
      <c r="P80" s="2067">
        <v>4</v>
      </c>
      <c r="Q80" s="2067">
        <v>3</v>
      </c>
      <c r="R80" s="2067">
        <v>7</v>
      </c>
      <c r="S80" s="2067"/>
      <c r="T80" s="2067"/>
      <c r="X80" s="2068" t="s">
        <v>8514</v>
      </c>
      <c r="Y80" s="164">
        <v>425</v>
      </c>
      <c r="Z80" s="2065"/>
      <c r="AA80" s="164"/>
      <c r="AB80" s="164">
        <f t="shared" si="9"/>
        <v>425</v>
      </c>
      <c r="AC80" s="164">
        <f>SUM(Y77:Y80)</f>
        <v>872</v>
      </c>
      <c r="AD80" s="164">
        <f>SUM(AA77:AA79)</f>
        <v>840</v>
      </c>
      <c r="AE80" s="164">
        <f t="shared" si="11"/>
        <v>1712</v>
      </c>
      <c r="AF80" s="164">
        <f t="shared" si="8"/>
        <v>18732</v>
      </c>
      <c r="AG80" s="164"/>
      <c r="AH80" s="164">
        <f t="shared" si="10"/>
        <v>36998</v>
      </c>
    </row>
    <row r="81" spans="1:34" ht="16.5" thickBot="1">
      <c r="A81" s="2074" t="s">
        <v>8515</v>
      </c>
      <c r="B81" s="29">
        <v>71</v>
      </c>
      <c r="C81" s="29">
        <v>70</v>
      </c>
      <c r="D81" s="29">
        <v>3</v>
      </c>
      <c r="E81" s="29">
        <v>10</v>
      </c>
      <c r="F81" s="29">
        <v>1</v>
      </c>
      <c r="G81" s="2070" t="s">
        <v>8536</v>
      </c>
      <c r="H81" s="29">
        <v>76</v>
      </c>
      <c r="I81" s="29">
        <v>75</v>
      </c>
      <c r="J81" s="29">
        <v>3</v>
      </c>
      <c r="K81" s="29">
        <v>10</v>
      </c>
      <c r="L81" s="29">
        <v>1</v>
      </c>
      <c r="M81" s="3380" t="s">
        <v>8580</v>
      </c>
      <c r="N81" s="6"/>
      <c r="O81" s="6"/>
      <c r="P81" s="6"/>
      <c r="Q81" s="6"/>
      <c r="R81" s="6"/>
      <c r="S81" s="6"/>
      <c r="T81" s="6"/>
      <c r="X81" s="2069" t="s">
        <v>8515</v>
      </c>
      <c r="Y81" s="29">
        <v>841</v>
      </c>
      <c r="Z81" s="2070" t="s">
        <v>8536</v>
      </c>
      <c r="AA81" s="29">
        <v>807</v>
      </c>
      <c r="AB81" s="29">
        <f t="shared" si="9"/>
        <v>1648</v>
      </c>
      <c r="AC81" s="29"/>
      <c r="AD81" s="29"/>
      <c r="AE81" s="29">
        <f t="shared" si="11"/>
        <v>0</v>
      </c>
      <c r="AF81" s="29">
        <f t="shared" si="8"/>
        <v>19573</v>
      </c>
      <c r="AG81" s="29">
        <f>+AG79+AA81</f>
        <v>19073</v>
      </c>
      <c r="AH81" s="29">
        <f t="shared" si="10"/>
        <v>38646</v>
      </c>
    </row>
    <row r="82" spans="1:34" ht="15.75">
      <c r="A82" s="2050" t="s">
        <v>8498</v>
      </c>
      <c r="B82" s="29">
        <v>72</v>
      </c>
      <c r="C82" s="29">
        <v>71</v>
      </c>
      <c r="D82" s="29">
        <v>2</v>
      </c>
      <c r="E82" s="29">
        <v>10</v>
      </c>
      <c r="F82" s="29">
        <v>1</v>
      </c>
      <c r="G82" s="34" t="s">
        <v>161</v>
      </c>
      <c r="H82" s="29">
        <v>77</v>
      </c>
      <c r="I82" s="29">
        <v>76</v>
      </c>
      <c r="J82" s="29">
        <v>2</v>
      </c>
      <c r="K82" s="29">
        <v>10</v>
      </c>
      <c r="L82" s="29">
        <v>1</v>
      </c>
      <c r="M82" s="3204"/>
      <c r="N82" s="6"/>
      <c r="O82" s="6"/>
      <c r="P82" s="6"/>
      <c r="Q82" s="6"/>
      <c r="R82" s="6"/>
      <c r="S82" s="6"/>
      <c r="T82" s="6"/>
      <c r="X82" s="205" t="s">
        <v>8498</v>
      </c>
      <c r="Y82" s="29">
        <v>514</v>
      </c>
      <c r="Z82" s="34" t="s">
        <v>161</v>
      </c>
      <c r="AA82" s="29">
        <v>620</v>
      </c>
      <c r="AB82" s="29">
        <f t="shared" si="9"/>
        <v>1134</v>
      </c>
      <c r="AC82" s="29"/>
      <c r="AD82" s="29"/>
      <c r="AE82" s="29">
        <f t="shared" si="11"/>
        <v>0</v>
      </c>
      <c r="AF82" s="29">
        <f t="shared" si="8"/>
        <v>20087</v>
      </c>
      <c r="AG82" s="29">
        <f>+AG81+AA82</f>
        <v>19693</v>
      </c>
      <c r="AH82" s="29">
        <f t="shared" si="10"/>
        <v>39780</v>
      </c>
    </row>
    <row r="83" spans="1:34" ht="16.5" thickBot="1">
      <c r="A83" s="2076" t="s">
        <v>855</v>
      </c>
      <c r="B83" s="164">
        <v>73</v>
      </c>
      <c r="C83" s="164">
        <v>72</v>
      </c>
      <c r="D83" s="164">
        <v>1</v>
      </c>
      <c r="E83" s="164">
        <v>10</v>
      </c>
      <c r="F83" s="164">
        <v>1</v>
      </c>
      <c r="G83" s="2065" t="s">
        <v>8537</v>
      </c>
      <c r="H83" s="164">
        <v>78</v>
      </c>
      <c r="I83" s="164">
        <v>77</v>
      </c>
      <c r="J83" s="164">
        <v>1</v>
      </c>
      <c r="K83" s="164">
        <v>10</v>
      </c>
      <c r="L83" s="164">
        <v>1</v>
      </c>
      <c r="M83" s="3365"/>
      <c r="N83" s="2067">
        <v>7</v>
      </c>
      <c r="O83" s="2067">
        <v>6</v>
      </c>
      <c r="P83" s="2067">
        <v>3</v>
      </c>
      <c r="Q83" s="2067">
        <v>3</v>
      </c>
      <c r="R83" s="2067"/>
      <c r="S83" s="2067">
        <v>6</v>
      </c>
      <c r="T83" s="2067">
        <v>13</v>
      </c>
      <c r="X83" s="2068" t="s">
        <v>855</v>
      </c>
      <c r="Y83" s="164">
        <v>104</v>
      </c>
      <c r="Z83" s="2065" t="s">
        <v>8537</v>
      </c>
      <c r="AA83" s="164">
        <v>407</v>
      </c>
      <c r="AB83" s="164">
        <f t="shared" si="9"/>
        <v>511</v>
      </c>
      <c r="AC83" s="164">
        <f>SUM(Y81:Y83)</f>
        <v>1459</v>
      </c>
      <c r="AD83" s="164">
        <f>SUM(AA81:AA83)</f>
        <v>1834</v>
      </c>
      <c r="AE83" s="164">
        <f t="shared" si="11"/>
        <v>3293</v>
      </c>
      <c r="AF83" s="164">
        <f t="shared" si="8"/>
        <v>20191</v>
      </c>
      <c r="AG83" s="164">
        <f>+AG82+AA83</f>
        <v>20100</v>
      </c>
      <c r="AH83" s="164">
        <f t="shared" si="10"/>
        <v>40291</v>
      </c>
    </row>
    <row r="84" spans="1:34">
      <c r="G84" s="34"/>
      <c r="H84" s="29"/>
      <c r="I84" s="29"/>
      <c r="J84" s="29"/>
      <c r="K84" s="29"/>
      <c r="L84" s="29"/>
      <c r="M84" s="3381" t="s">
        <v>8581</v>
      </c>
      <c r="N84" s="6">
        <f t="shared" ref="N84:T84" si="12">SUM(N9:N83)</f>
        <v>73</v>
      </c>
      <c r="O84" s="6">
        <f t="shared" si="12"/>
        <v>78</v>
      </c>
      <c r="P84" s="6">
        <f t="shared" si="12"/>
        <v>73</v>
      </c>
      <c r="Q84" s="6">
        <f t="shared" si="12"/>
        <v>78</v>
      </c>
      <c r="R84" s="6">
        <f t="shared" si="12"/>
        <v>80</v>
      </c>
      <c r="S84" s="6">
        <f t="shared" si="12"/>
        <v>71</v>
      </c>
      <c r="T84" s="6">
        <f t="shared" si="12"/>
        <v>151</v>
      </c>
      <c r="Y84" s="29">
        <f>SUM(Y4:Y83)</f>
        <v>20191</v>
      </c>
      <c r="Z84" s="34"/>
      <c r="AA84" s="29">
        <f>SUM(AA4:AA83)</f>
        <v>20100</v>
      </c>
      <c r="AB84" s="29">
        <f t="shared" si="9"/>
        <v>40291</v>
      </c>
      <c r="AC84" s="29">
        <f>SUM(AC2:AC83)</f>
        <v>20191</v>
      </c>
      <c r="AD84" s="29">
        <f>SUM(AD2:AD83)</f>
        <v>20100</v>
      </c>
      <c r="AE84" s="29">
        <f t="shared" si="11"/>
        <v>40291</v>
      </c>
      <c r="AF84" s="29"/>
      <c r="AG84" s="29"/>
      <c r="AH84" s="29"/>
    </row>
    <row r="85" spans="1:34">
      <c r="G85" s="34"/>
      <c r="H85" s="29"/>
      <c r="I85" s="29"/>
      <c r="J85" s="29"/>
      <c r="K85" s="29"/>
      <c r="L85" s="29"/>
      <c r="M85" s="3382"/>
      <c r="N85" s="6"/>
      <c r="O85" s="6"/>
      <c r="P85" s="6"/>
      <c r="Q85" s="6"/>
      <c r="R85" s="6"/>
      <c r="S85" s="6"/>
      <c r="T85" s="6"/>
      <c r="Z85" s="34"/>
      <c r="AA85" s="29"/>
      <c r="AB85" s="29"/>
      <c r="AC85" s="29"/>
      <c r="AD85" s="29"/>
      <c r="AE85" s="29"/>
      <c r="AF85" s="29"/>
      <c r="AG85" s="29"/>
      <c r="AH85" s="29"/>
    </row>
    <row r="86" spans="1:34">
      <c r="G86" s="34"/>
      <c r="H86" s="29"/>
      <c r="I86" s="29"/>
      <c r="J86" s="29"/>
      <c r="K86" s="29"/>
      <c r="L86" s="29"/>
      <c r="N86" s="6"/>
      <c r="O86" s="6"/>
      <c r="P86" s="6"/>
      <c r="Q86" s="6"/>
      <c r="R86" s="6"/>
      <c r="S86" s="6"/>
      <c r="T86" s="6"/>
      <c r="Z86" s="34"/>
      <c r="AA86" s="29"/>
      <c r="AB86" s="29"/>
      <c r="AC86" s="29"/>
      <c r="AD86" s="29"/>
      <c r="AE86" s="29"/>
      <c r="AF86" s="29"/>
      <c r="AG86" s="29"/>
      <c r="AH86" s="29"/>
    </row>
    <row r="87" spans="1:34">
      <c r="G87" s="34"/>
      <c r="H87" s="29"/>
      <c r="I87" s="29"/>
      <c r="J87" s="29"/>
      <c r="K87" s="29"/>
      <c r="L87" s="29"/>
      <c r="N87" s="6"/>
      <c r="O87" s="6"/>
      <c r="P87" s="6"/>
      <c r="Q87" s="6"/>
      <c r="R87" s="6"/>
      <c r="S87" s="6"/>
      <c r="T87" s="6"/>
      <c r="Z87" s="34"/>
      <c r="AA87" s="29"/>
      <c r="AB87" s="29"/>
      <c r="AC87" s="29"/>
      <c r="AD87" s="29"/>
      <c r="AE87" s="29"/>
      <c r="AF87" s="29"/>
      <c r="AG87" s="29"/>
      <c r="AH87" s="29"/>
    </row>
    <row r="88" spans="1:34">
      <c r="G88" s="34"/>
      <c r="H88" s="29"/>
      <c r="I88" s="29"/>
      <c r="J88" s="29"/>
      <c r="K88" s="29"/>
      <c r="L88" s="29"/>
      <c r="N88" s="6"/>
      <c r="O88" s="6"/>
      <c r="P88" s="6"/>
      <c r="Q88" s="6"/>
      <c r="R88" s="6"/>
      <c r="S88" s="6"/>
      <c r="T88" s="6"/>
      <c r="Z88" s="34"/>
      <c r="AA88" s="29"/>
      <c r="AB88" s="29"/>
      <c r="AC88" s="29"/>
      <c r="AD88" s="29"/>
      <c r="AE88" s="29"/>
      <c r="AF88" s="29"/>
      <c r="AG88" s="29"/>
      <c r="AH88" s="29"/>
    </row>
    <row r="89" spans="1:34">
      <c r="G89" s="34"/>
      <c r="H89" s="29"/>
      <c r="I89" s="29"/>
      <c r="J89" s="29"/>
      <c r="K89" s="29"/>
      <c r="L89" s="29"/>
      <c r="N89" s="6"/>
      <c r="O89" s="6"/>
      <c r="P89" s="6"/>
      <c r="Q89" s="6"/>
      <c r="R89" s="6"/>
      <c r="S89" s="6"/>
      <c r="T89" s="6"/>
      <c r="Z89" s="34"/>
      <c r="AA89" s="29"/>
      <c r="AB89" s="29"/>
      <c r="AC89" s="29"/>
      <c r="AD89" s="29"/>
      <c r="AE89" s="29"/>
      <c r="AF89" s="29"/>
      <c r="AG89" s="29"/>
      <c r="AH89" s="29"/>
    </row>
  </sheetData>
  <mergeCells count="22">
    <mergeCell ref="M70:M72"/>
    <mergeCell ref="M77:M80"/>
    <mergeCell ref="M81:M83"/>
    <mergeCell ref="M84:M85"/>
    <mergeCell ref="M44:M47"/>
    <mergeCell ref="M48:M51"/>
    <mergeCell ref="M52:M55"/>
    <mergeCell ref="M57:M59"/>
    <mergeCell ref="M60:M61"/>
    <mergeCell ref="M67:M69"/>
    <mergeCell ref="M42:M43"/>
    <mergeCell ref="M1:M2"/>
    <mergeCell ref="M10:M12"/>
    <mergeCell ref="M13:M16"/>
    <mergeCell ref="M17:M19"/>
    <mergeCell ref="M20:M22"/>
    <mergeCell ref="M23:M25"/>
    <mergeCell ref="M26:M28"/>
    <mergeCell ref="M30:M31"/>
    <mergeCell ref="M33:M35"/>
    <mergeCell ref="M37:M39"/>
    <mergeCell ref="M40:M41"/>
  </mergeCells>
  <printOptions horizontalCentered="1" verticalCentered="1" gridLines="1"/>
  <pageMargins left="0" right="0" top="0.5" bottom="0" header="0.25" footer="0"/>
  <pageSetup scale="56" orientation="portrait" horizontalDpi="4294967293" verticalDpi="300" r:id="rId1"/>
  <headerFooter alignWithMargins="0">
    <oddHeader>&amp;C&amp;"Arial,Bold"&amp;18Mizmorim 111 And 112</oddHeader>
  </headerFooter>
  <drawing r:id="rId2"/>
  <legacyDrawing r:id="rId3"/>
</worksheet>
</file>

<file path=xl/worksheets/sheet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pageSetUpPr fitToPage="1"/>
  </sheetPr>
  <dimension ref="A1:O89"/>
  <sheetViews>
    <sheetView workbookViewId="0">
      <selection activeCell="Q3" sqref="Q3"/>
    </sheetView>
  </sheetViews>
  <sheetFormatPr defaultColWidth="9.140625" defaultRowHeight="15"/>
  <cols>
    <col min="1" max="1" width="12" style="3" customWidth="1"/>
    <col min="2" max="2" width="15.7109375" style="108" customWidth="1"/>
    <col min="3" max="7" width="5.7109375" style="3" customWidth="1"/>
    <col min="8" max="8" width="11.85546875" style="41" customWidth="1"/>
    <col min="9" max="9" width="15.7109375" style="1721" customWidth="1"/>
    <col min="10" max="14" width="5.7109375" style="3" customWidth="1"/>
    <col min="15" max="15" width="80.7109375" style="63" customWidth="1"/>
    <col min="16" max="16384" width="9.140625" style="3"/>
  </cols>
  <sheetData>
    <row r="1" spans="1:15">
      <c r="A1" s="1"/>
      <c r="B1" s="128"/>
      <c r="C1" s="1" t="s">
        <v>1</v>
      </c>
      <c r="D1" s="1" t="s">
        <v>1</v>
      </c>
      <c r="E1" s="1" t="s">
        <v>1</v>
      </c>
      <c r="F1" s="1" t="s">
        <v>0</v>
      </c>
      <c r="G1" s="1" t="s">
        <v>0</v>
      </c>
      <c r="H1" s="1"/>
      <c r="I1" s="128"/>
      <c r="J1" s="1" t="s">
        <v>1</v>
      </c>
      <c r="K1" s="1" t="s">
        <v>1</v>
      </c>
      <c r="L1" s="1" t="s">
        <v>1</v>
      </c>
      <c r="M1" s="1" t="s">
        <v>0</v>
      </c>
      <c r="N1" s="1" t="s">
        <v>0</v>
      </c>
      <c r="O1" s="3366" t="s">
        <v>8539</v>
      </c>
    </row>
    <row r="2" spans="1:15">
      <c r="A2" s="1" t="s">
        <v>1</v>
      </c>
      <c r="B2" s="128"/>
      <c r="C2" s="1" t="s">
        <v>6</v>
      </c>
      <c r="D2" s="1" t="s">
        <v>6</v>
      </c>
      <c r="E2" s="1" t="s">
        <v>6</v>
      </c>
      <c r="F2" s="1" t="s">
        <v>6</v>
      </c>
      <c r="G2" s="1" t="s">
        <v>6</v>
      </c>
      <c r="H2" s="1" t="s">
        <v>1</v>
      </c>
      <c r="I2" s="128"/>
      <c r="J2" s="1" t="s">
        <v>6</v>
      </c>
      <c r="K2" s="1" t="s">
        <v>6</v>
      </c>
      <c r="L2" s="1" t="s">
        <v>6</v>
      </c>
      <c r="M2" s="1" t="s">
        <v>6</v>
      </c>
      <c r="N2" s="1" t="s">
        <v>6</v>
      </c>
      <c r="O2" s="3366"/>
    </row>
    <row r="3" spans="1:15" ht="16.5" thickBot="1">
      <c r="A3" s="128">
        <v>111</v>
      </c>
      <c r="B3" s="128"/>
      <c r="C3" s="1"/>
      <c r="D3" s="1" t="s">
        <v>195</v>
      </c>
      <c r="E3" s="1" t="s">
        <v>9</v>
      </c>
      <c r="F3" s="1"/>
      <c r="G3" s="1" t="s">
        <v>9</v>
      </c>
      <c r="H3" s="128">
        <v>112</v>
      </c>
      <c r="I3" s="128"/>
      <c r="J3" s="1"/>
      <c r="K3" s="1" t="s">
        <v>195</v>
      </c>
      <c r="L3" s="1" t="s">
        <v>9</v>
      </c>
      <c r="M3" s="1"/>
      <c r="N3" s="1" t="s">
        <v>9</v>
      </c>
      <c r="O3" s="17" t="s">
        <v>8544</v>
      </c>
    </row>
    <row r="4" spans="1:15" ht="16.5" thickBot="1">
      <c r="A4" s="205" t="s">
        <v>8091</v>
      </c>
      <c r="B4" s="2098" t="s">
        <v>8582</v>
      </c>
      <c r="C4" s="29">
        <v>1</v>
      </c>
      <c r="D4" s="29"/>
      <c r="E4" s="29">
        <v>73</v>
      </c>
      <c r="F4" s="29">
        <v>1</v>
      </c>
      <c r="G4" s="29">
        <v>10</v>
      </c>
      <c r="H4" s="34" t="s">
        <v>8091</v>
      </c>
      <c r="I4" s="2098" t="s">
        <v>8582</v>
      </c>
      <c r="J4" s="29">
        <v>1</v>
      </c>
      <c r="K4" s="29"/>
      <c r="L4" s="29">
        <v>78</v>
      </c>
      <c r="M4" s="29">
        <v>1</v>
      </c>
      <c r="N4" s="29">
        <v>10</v>
      </c>
      <c r="O4" s="128" t="s">
        <v>8547</v>
      </c>
    </row>
    <row r="5" spans="1:15" ht="16.5" thickBot="1">
      <c r="A5" s="2099" t="s">
        <v>809</v>
      </c>
      <c r="B5" s="3287" t="s">
        <v>8583</v>
      </c>
      <c r="C5" s="29">
        <v>2</v>
      </c>
      <c r="D5" s="29">
        <v>1</v>
      </c>
      <c r="E5" s="29">
        <v>72</v>
      </c>
      <c r="F5" s="29">
        <v>1</v>
      </c>
      <c r="G5" s="29">
        <v>10</v>
      </c>
      <c r="H5" s="2100" t="s">
        <v>2073</v>
      </c>
      <c r="I5" s="3287" t="s">
        <v>8584</v>
      </c>
      <c r="J5" s="29">
        <v>2</v>
      </c>
      <c r="K5" s="29">
        <v>1</v>
      </c>
      <c r="L5" s="29">
        <v>77</v>
      </c>
      <c r="M5" s="29">
        <v>1</v>
      </c>
      <c r="N5" s="29">
        <v>10</v>
      </c>
      <c r="O5" s="128" t="s">
        <v>8548</v>
      </c>
    </row>
    <row r="6" spans="1:15" ht="15.75">
      <c r="A6" s="2060" t="s">
        <v>1210</v>
      </c>
      <c r="B6" s="3288"/>
      <c r="C6" s="29">
        <v>3</v>
      </c>
      <c r="D6" s="29">
        <v>2</v>
      </c>
      <c r="E6" s="29">
        <v>71</v>
      </c>
      <c r="F6" s="29">
        <v>1</v>
      </c>
      <c r="G6" s="29">
        <v>10</v>
      </c>
      <c r="H6" s="34" t="s">
        <v>7211</v>
      </c>
      <c r="I6" s="3288"/>
      <c r="J6" s="29">
        <v>3</v>
      </c>
      <c r="K6" s="29">
        <v>2</v>
      </c>
      <c r="L6" s="31">
        <v>76</v>
      </c>
      <c r="M6" s="29">
        <v>1</v>
      </c>
      <c r="N6" s="29">
        <v>10</v>
      </c>
      <c r="O6" s="2062" t="s">
        <v>8549</v>
      </c>
    </row>
    <row r="7" spans="1:15" ht="15.75">
      <c r="A7" s="2060" t="s">
        <v>811</v>
      </c>
      <c r="B7" s="3288"/>
      <c r="C7" s="29">
        <v>4</v>
      </c>
      <c r="D7" s="29">
        <v>3</v>
      </c>
      <c r="E7" s="29">
        <v>70</v>
      </c>
      <c r="F7" s="29">
        <v>1</v>
      </c>
      <c r="G7" s="29">
        <v>10</v>
      </c>
      <c r="H7" s="2063" t="s">
        <v>3314</v>
      </c>
      <c r="I7" s="3288"/>
      <c r="J7" s="29">
        <v>4</v>
      </c>
      <c r="K7" s="29">
        <v>3</v>
      </c>
      <c r="L7" s="29">
        <v>75</v>
      </c>
      <c r="M7" s="29">
        <v>1</v>
      </c>
      <c r="N7" s="29">
        <v>10</v>
      </c>
      <c r="O7" s="108" t="s">
        <v>8550</v>
      </c>
    </row>
    <row r="8" spans="1:15" ht="15.75">
      <c r="A8" s="2060" t="s">
        <v>1730</v>
      </c>
      <c r="B8" s="3288"/>
      <c r="C8" s="29">
        <v>5</v>
      </c>
      <c r="D8" s="29">
        <v>4</v>
      </c>
      <c r="E8" s="29">
        <v>69</v>
      </c>
      <c r="F8" s="29">
        <v>1</v>
      </c>
      <c r="G8" s="29">
        <v>10</v>
      </c>
      <c r="H8" s="34" t="s">
        <v>159</v>
      </c>
      <c r="I8" s="3288"/>
      <c r="J8" s="29">
        <v>5</v>
      </c>
      <c r="K8" s="29">
        <v>4</v>
      </c>
      <c r="L8" s="29">
        <v>74</v>
      </c>
      <c r="M8" s="29">
        <v>1</v>
      </c>
      <c r="N8" s="29">
        <v>10</v>
      </c>
      <c r="O8" s="128" t="s">
        <v>8551</v>
      </c>
    </row>
    <row r="9" spans="1:15" ht="16.5" thickBot="1">
      <c r="A9" s="2064"/>
      <c r="B9" s="3295"/>
      <c r="C9" s="164"/>
      <c r="D9" s="164"/>
      <c r="E9" s="164"/>
      <c r="F9" s="164"/>
      <c r="G9" s="164"/>
      <c r="H9" s="2065" t="s">
        <v>1210</v>
      </c>
      <c r="I9" s="3295"/>
      <c r="J9" s="164">
        <v>6</v>
      </c>
      <c r="K9" s="164">
        <v>5</v>
      </c>
      <c r="L9" s="164">
        <v>73</v>
      </c>
      <c r="M9" s="164">
        <v>1</v>
      </c>
      <c r="N9" s="164">
        <v>10</v>
      </c>
      <c r="O9" s="128" t="s">
        <v>8552</v>
      </c>
    </row>
    <row r="10" spans="1:15" ht="16.5" thickBot="1">
      <c r="A10" s="2101" t="s">
        <v>6436</v>
      </c>
      <c r="B10" s="3294" t="s">
        <v>8585</v>
      </c>
      <c r="C10" s="29">
        <v>6</v>
      </c>
      <c r="D10" s="29">
        <v>5</v>
      </c>
      <c r="E10" s="29">
        <v>68</v>
      </c>
      <c r="F10" s="29">
        <v>1</v>
      </c>
      <c r="G10" s="29">
        <v>10</v>
      </c>
      <c r="H10" s="2102" t="s">
        <v>8517</v>
      </c>
      <c r="I10" s="3294" t="s">
        <v>8586</v>
      </c>
      <c r="J10" s="29">
        <v>7</v>
      </c>
      <c r="K10" s="29">
        <v>6</v>
      </c>
      <c r="L10" s="29">
        <v>72</v>
      </c>
      <c r="M10" s="29">
        <v>1</v>
      </c>
      <c r="N10" s="29">
        <v>10</v>
      </c>
      <c r="O10" s="3376" t="s">
        <v>8587</v>
      </c>
    </row>
    <row r="11" spans="1:15" ht="15.75">
      <c r="A11" s="2071" t="s">
        <v>8482</v>
      </c>
      <c r="B11" s="3289"/>
      <c r="C11" s="29">
        <v>7</v>
      </c>
      <c r="D11" s="29">
        <v>6</v>
      </c>
      <c r="E11" s="29">
        <v>67</v>
      </c>
      <c r="F11" s="29">
        <v>1</v>
      </c>
      <c r="G11" s="29">
        <v>10</v>
      </c>
      <c r="H11" s="39" t="s">
        <v>351</v>
      </c>
      <c r="I11" s="3289"/>
      <c r="J11" s="29">
        <v>8</v>
      </c>
      <c r="K11" s="29">
        <v>7</v>
      </c>
      <c r="L11" s="29">
        <v>71</v>
      </c>
      <c r="M11" s="29">
        <v>1</v>
      </c>
      <c r="N11" s="29">
        <v>10</v>
      </c>
      <c r="O11" s="3377"/>
    </row>
    <row r="12" spans="1:15" ht="16.5" thickBot="1">
      <c r="A12" s="2068" t="s">
        <v>8483</v>
      </c>
      <c r="B12" s="3290"/>
      <c r="C12" s="164">
        <v>8</v>
      </c>
      <c r="D12" s="164">
        <v>7</v>
      </c>
      <c r="E12" s="164">
        <v>66</v>
      </c>
      <c r="F12" s="164">
        <v>1</v>
      </c>
      <c r="G12" s="164">
        <v>10</v>
      </c>
      <c r="H12" s="2065" t="s">
        <v>2663</v>
      </c>
      <c r="I12" s="3290"/>
      <c r="J12" s="164">
        <v>9</v>
      </c>
      <c r="K12" s="164">
        <v>8</v>
      </c>
      <c r="L12" s="164">
        <v>70</v>
      </c>
      <c r="M12" s="164">
        <v>1</v>
      </c>
      <c r="N12" s="164">
        <v>10</v>
      </c>
      <c r="O12" s="3378"/>
    </row>
    <row r="13" spans="1:15" ht="16.5" thickBot="1">
      <c r="A13" s="2101" t="s">
        <v>8484</v>
      </c>
      <c r="B13" s="3287" t="s">
        <v>8588</v>
      </c>
      <c r="C13" s="29">
        <v>9</v>
      </c>
      <c r="D13" s="29">
        <v>8</v>
      </c>
      <c r="E13" s="29">
        <v>65</v>
      </c>
      <c r="F13" s="29">
        <v>2</v>
      </c>
      <c r="G13" s="29">
        <v>9</v>
      </c>
      <c r="H13" s="2102" t="s">
        <v>1728</v>
      </c>
      <c r="I13" s="3287" t="s">
        <v>8589</v>
      </c>
      <c r="J13" s="29">
        <v>10</v>
      </c>
      <c r="K13" s="29">
        <v>9</v>
      </c>
      <c r="L13" s="29">
        <v>69</v>
      </c>
      <c r="M13" s="29">
        <v>2</v>
      </c>
      <c r="N13" s="29">
        <v>9</v>
      </c>
      <c r="O13" s="3368" t="s">
        <v>8554</v>
      </c>
    </row>
    <row r="14" spans="1:15" ht="15.75">
      <c r="A14" s="2048" t="s">
        <v>8481</v>
      </c>
      <c r="B14" s="3288"/>
      <c r="C14" s="29">
        <v>10</v>
      </c>
      <c r="D14" s="29">
        <v>9</v>
      </c>
      <c r="E14" s="29">
        <v>64</v>
      </c>
      <c r="F14" s="29">
        <v>2</v>
      </c>
      <c r="G14" s="29">
        <v>9</v>
      </c>
      <c r="H14" s="34" t="s">
        <v>1307</v>
      </c>
      <c r="I14" s="3288"/>
      <c r="J14" s="29">
        <v>11</v>
      </c>
      <c r="K14" s="29">
        <v>10</v>
      </c>
      <c r="L14" s="29">
        <v>68</v>
      </c>
      <c r="M14" s="29">
        <v>2</v>
      </c>
      <c r="N14" s="29">
        <v>9</v>
      </c>
      <c r="O14" s="3369"/>
    </row>
    <row r="15" spans="1:15" ht="15.75">
      <c r="A15" s="205" t="s">
        <v>1210</v>
      </c>
      <c r="B15" s="3288"/>
      <c r="C15" s="29">
        <v>11</v>
      </c>
      <c r="D15" s="29">
        <v>10</v>
      </c>
      <c r="E15" s="29">
        <v>63</v>
      </c>
      <c r="F15" s="29">
        <v>2</v>
      </c>
      <c r="G15" s="29">
        <v>9</v>
      </c>
      <c r="H15" s="34" t="s">
        <v>1298</v>
      </c>
      <c r="I15" s="3288"/>
      <c r="J15" s="29">
        <v>12</v>
      </c>
      <c r="K15" s="29">
        <v>11</v>
      </c>
      <c r="L15" s="29">
        <v>67</v>
      </c>
      <c r="M15" s="29">
        <v>2</v>
      </c>
      <c r="N15" s="29">
        <v>9</v>
      </c>
      <c r="O15" s="3369"/>
    </row>
    <row r="16" spans="1:15" ht="16.5" thickBot="1">
      <c r="A16" s="2068"/>
      <c r="B16" s="3295"/>
      <c r="C16" s="164"/>
      <c r="D16" s="164"/>
      <c r="E16" s="164"/>
      <c r="F16" s="164"/>
      <c r="G16" s="164"/>
      <c r="H16" s="2065" t="s">
        <v>6503</v>
      </c>
      <c r="I16" s="3295"/>
      <c r="J16" s="164">
        <v>13</v>
      </c>
      <c r="K16" s="164">
        <v>12</v>
      </c>
      <c r="L16" s="164">
        <v>66</v>
      </c>
      <c r="M16" s="164">
        <v>2</v>
      </c>
      <c r="N16" s="164">
        <v>9</v>
      </c>
      <c r="O16" s="3370"/>
    </row>
    <row r="17" spans="1:15" ht="16.5" thickBot="1">
      <c r="A17" s="2069" t="s">
        <v>8487</v>
      </c>
      <c r="B17" s="3287" t="s">
        <v>8590</v>
      </c>
      <c r="C17" s="29">
        <v>12</v>
      </c>
      <c r="D17" s="29">
        <v>11</v>
      </c>
      <c r="E17" s="29">
        <v>62</v>
      </c>
      <c r="F17" s="29">
        <v>2</v>
      </c>
      <c r="G17" s="29">
        <v>9</v>
      </c>
      <c r="H17" s="2070" t="s">
        <v>1735</v>
      </c>
      <c r="I17" s="3287" t="s">
        <v>8591</v>
      </c>
      <c r="J17" s="29">
        <v>14</v>
      </c>
      <c r="K17" s="29">
        <v>13</v>
      </c>
      <c r="L17" s="29">
        <v>65</v>
      </c>
      <c r="M17" s="29">
        <v>2</v>
      </c>
      <c r="N17" s="29">
        <v>9</v>
      </c>
      <c r="O17" s="3371" t="s">
        <v>8555</v>
      </c>
    </row>
    <row r="18" spans="1:15" ht="15.75">
      <c r="A18" s="205" t="s">
        <v>3224</v>
      </c>
      <c r="B18" s="3288"/>
      <c r="C18" s="29">
        <v>13</v>
      </c>
      <c r="D18" s="29">
        <v>12</v>
      </c>
      <c r="E18" s="29">
        <v>61</v>
      </c>
      <c r="F18" s="29">
        <v>2</v>
      </c>
      <c r="G18" s="29">
        <v>9</v>
      </c>
      <c r="H18" s="39" t="s">
        <v>8519</v>
      </c>
      <c r="I18" s="3288"/>
      <c r="J18" s="29">
        <v>15</v>
      </c>
      <c r="K18" s="29">
        <v>14</v>
      </c>
      <c r="L18" s="29">
        <v>64</v>
      </c>
      <c r="M18" s="29">
        <v>2</v>
      </c>
      <c r="N18" s="29">
        <v>9</v>
      </c>
      <c r="O18" s="3204"/>
    </row>
    <row r="19" spans="1:15" ht="16.5" thickBot="1">
      <c r="A19" s="2073" t="s">
        <v>8490</v>
      </c>
      <c r="B19" s="3295"/>
      <c r="C19" s="164">
        <v>14</v>
      </c>
      <c r="D19" s="164">
        <v>13</v>
      </c>
      <c r="E19" s="164">
        <v>60</v>
      </c>
      <c r="F19" s="164">
        <v>2</v>
      </c>
      <c r="G19" s="164">
        <v>9</v>
      </c>
      <c r="H19" s="2065" t="s">
        <v>1906</v>
      </c>
      <c r="I19" s="3295"/>
      <c r="J19" s="164">
        <v>16</v>
      </c>
      <c r="K19" s="164">
        <v>15</v>
      </c>
      <c r="L19" s="164">
        <v>63</v>
      </c>
      <c r="M19" s="164">
        <v>2</v>
      </c>
      <c r="N19" s="164">
        <v>9</v>
      </c>
      <c r="O19" s="3365"/>
    </row>
    <row r="20" spans="1:15" ht="16.5" thickBot="1">
      <c r="A20" s="2069" t="s">
        <v>8491</v>
      </c>
      <c r="B20" s="3287" t="s">
        <v>8592</v>
      </c>
      <c r="C20" s="29">
        <v>15</v>
      </c>
      <c r="D20" s="29">
        <v>14</v>
      </c>
      <c r="E20" s="29">
        <v>59</v>
      </c>
      <c r="F20" s="29">
        <v>3</v>
      </c>
      <c r="G20" s="29">
        <v>8</v>
      </c>
      <c r="H20" s="2070" t="s">
        <v>2556</v>
      </c>
      <c r="I20" s="3287" t="s">
        <v>8593</v>
      </c>
      <c r="J20" s="29">
        <v>17</v>
      </c>
      <c r="K20" s="29">
        <v>16</v>
      </c>
      <c r="L20" s="29">
        <v>62</v>
      </c>
      <c r="M20" s="29">
        <v>3</v>
      </c>
      <c r="N20" s="29">
        <v>8</v>
      </c>
      <c r="O20" s="3368" t="s">
        <v>8556</v>
      </c>
    </row>
    <row r="21" spans="1:15" ht="15.75">
      <c r="A21" s="205" t="s">
        <v>8492</v>
      </c>
      <c r="B21" s="3288"/>
      <c r="C21" s="29">
        <v>16</v>
      </c>
      <c r="D21" s="29">
        <v>15</v>
      </c>
      <c r="E21" s="29">
        <v>58</v>
      </c>
      <c r="F21" s="29">
        <v>3</v>
      </c>
      <c r="G21" s="29">
        <v>8</v>
      </c>
      <c r="H21" s="34" t="s">
        <v>8520</v>
      </c>
      <c r="I21" s="3288"/>
      <c r="J21" s="29">
        <v>18</v>
      </c>
      <c r="K21" s="29">
        <v>17</v>
      </c>
      <c r="L21" s="29">
        <v>61</v>
      </c>
      <c r="M21" s="29">
        <v>3</v>
      </c>
      <c r="N21" s="29">
        <v>8</v>
      </c>
      <c r="O21" s="3204"/>
    </row>
    <row r="22" spans="1:15" ht="16.5" thickBot="1">
      <c r="A22" s="2068" t="s">
        <v>8495</v>
      </c>
      <c r="B22" s="3295"/>
      <c r="C22" s="164">
        <v>17</v>
      </c>
      <c r="D22" s="164">
        <v>16</v>
      </c>
      <c r="E22" s="164">
        <v>57</v>
      </c>
      <c r="F22" s="164">
        <v>3</v>
      </c>
      <c r="G22" s="164">
        <v>8</v>
      </c>
      <c r="H22" s="2065" t="s">
        <v>8522</v>
      </c>
      <c r="I22" s="3295"/>
      <c r="J22" s="164">
        <v>19</v>
      </c>
      <c r="K22" s="164">
        <v>18</v>
      </c>
      <c r="L22" s="164">
        <v>60</v>
      </c>
      <c r="M22" s="164">
        <v>3</v>
      </c>
      <c r="N22" s="164">
        <v>8</v>
      </c>
      <c r="O22" s="3365"/>
    </row>
    <row r="23" spans="1:15" ht="16.5" thickBot="1">
      <c r="A23" s="2074" t="s">
        <v>8496</v>
      </c>
      <c r="B23" s="3384" t="s">
        <v>8594</v>
      </c>
      <c r="C23" s="29">
        <v>18</v>
      </c>
      <c r="D23" s="29">
        <v>17</v>
      </c>
      <c r="E23" s="29">
        <v>56</v>
      </c>
      <c r="F23" s="29">
        <v>3</v>
      </c>
      <c r="G23" s="29">
        <v>8</v>
      </c>
      <c r="H23" s="2075" t="s">
        <v>7479</v>
      </c>
      <c r="I23" s="3384" t="s">
        <v>8595</v>
      </c>
      <c r="J23" s="29">
        <v>20</v>
      </c>
      <c r="K23" s="29">
        <v>19</v>
      </c>
      <c r="L23" s="29">
        <v>59</v>
      </c>
      <c r="M23" s="29">
        <v>3</v>
      </c>
      <c r="N23" s="29">
        <v>8</v>
      </c>
      <c r="O23" s="3372" t="s">
        <v>8557</v>
      </c>
    </row>
    <row r="24" spans="1:15" ht="15.75">
      <c r="A24" s="2050" t="s">
        <v>8498</v>
      </c>
      <c r="B24" s="3385"/>
      <c r="C24" s="29">
        <v>19</v>
      </c>
      <c r="D24" s="29">
        <v>18</v>
      </c>
      <c r="E24" s="29">
        <v>55</v>
      </c>
      <c r="F24" s="29">
        <v>3</v>
      </c>
      <c r="G24" s="29">
        <v>8</v>
      </c>
      <c r="H24" s="40" t="s">
        <v>8523</v>
      </c>
      <c r="I24" s="3385"/>
      <c r="J24" s="29">
        <v>21</v>
      </c>
      <c r="K24" s="29">
        <v>20</v>
      </c>
      <c r="L24" s="29">
        <v>58</v>
      </c>
      <c r="M24" s="29">
        <v>3</v>
      </c>
      <c r="N24" s="29">
        <v>8</v>
      </c>
      <c r="O24" s="3352"/>
    </row>
    <row r="25" spans="1:15" ht="16.5" thickBot="1">
      <c r="A25" s="2076" t="s">
        <v>855</v>
      </c>
      <c r="B25" s="3386"/>
      <c r="C25" s="164">
        <v>20</v>
      </c>
      <c r="D25" s="164">
        <v>19</v>
      </c>
      <c r="E25" s="164">
        <v>54</v>
      </c>
      <c r="F25" s="164">
        <v>3</v>
      </c>
      <c r="G25" s="164">
        <v>8</v>
      </c>
      <c r="H25" s="2077" t="s">
        <v>855</v>
      </c>
      <c r="I25" s="3386"/>
      <c r="J25" s="164">
        <v>22</v>
      </c>
      <c r="K25" s="164">
        <v>21</v>
      </c>
      <c r="L25" s="164">
        <v>57</v>
      </c>
      <c r="M25" s="164">
        <v>3</v>
      </c>
      <c r="N25" s="164">
        <v>8</v>
      </c>
      <c r="O25" s="3373"/>
    </row>
    <row r="26" spans="1:15" ht="16.5" thickBot="1">
      <c r="A26" s="2078" t="s">
        <v>813</v>
      </c>
      <c r="B26" s="3287" t="s">
        <v>8596</v>
      </c>
      <c r="C26" s="29">
        <v>21</v>
      </c>
      <c r="D26" s="29">
        <v>20</v>
      </c>
      <c r="E26" s="29">
        <v>53</v>
      </c>
      <c r="F26" s="29">
        <v>4</v>
      </c>
      <c r="G26" s="29">
        <v>7</v>
      </c>
      <c r="H26" s="2070" t="s">
        <v>8524</v>
      </c>
      <c r="I26" s="3287" t="s">
        <v>8597</v>
      </c>
      <c r="J26" s="29">
        <v>23</v>
      </c>
      <c r="K26" s="29">
        <v>22</v>
      </c>
      <c r="L26" s="29">
        <v>56</v>
      </c>
      <c r="M26" s="29">
        <v>4</v>
      </c>
      <c r="N26" s="29">
        <v>7</v>
      </c>
      <c r="O26" s="3368" t="s">
        <v>8558</v>
      </c>
    </row>
    <row r="27" spans="1:15" ht="15.75">
      <c r="A27" s="205" t="s">
        <v>8501</v>
      </c>
      <c r="B27" s="3288"/>
      <c r="C27" s="29">
        <v>22</v>
      </c>
      <c r="D27" s="29">
        <v>21</v>
      </c>
      <c r="E27" s="29">
        <v>52</v>
      </c>
      <c r="F27" s="29">
        <v>4</v>
      </c>
      <c r="G27" s="29">
        <v>7</v>
      </c>
      <c r="H27" s="34" t="s">
        <v>8525</v>
      </c>
      <c r="I27" s="3288"/>
      <c r="J27" s="29">
        <v>24</v>
      </c>
      <c r="K27" s="29">
        <v>23</v>
      </c>
      <c r="L27" s="29">
        <v>55</v>
      </c>
      <c r="M27" s="29">
        <v>4</v>
      </c>
      <c r="N27" s="29">
        <v>7</v>
      </c>
      <c r="O27" s="3204"/>
    </row>
    <row r="28" spans="1:15" ht="15.75">
      <c r="A28" s="205" t="s">
        <v>8502</v>
      </c>
      <c r="B28" s="3288"/>
      <c r="C28" s="29">
        <v>23</v>
      </c>
      <c r="D28" s="29">
        <v>22</v>
      </c>
      <c r="E28" s="29">
        <v>51</v>
      </c>
      <c r="F28" s="29">
        <v>4</v>
      </c>
      <c r="G28" s="29">
        <v>7</v>
      </c>
      <c r="H28" s="34" t="s">
        <v>187</v>
      </c>
      <c r="I28" s="3288"/>
      <c r="J28" s="29">
        <v>25</v>
      </c>
      <c r="K28" s="29">
        <v>24</v>
      </c>
      <c r="L28" s="29">
        <v>54</v>
      </c>
      <c r="M28" s="29">
        <v>4</v>
      </c>
      <c r="N28" s="29">
        <v>7</v>
      </c>
      <c r="O28" s="3204"/>
    </row>
    <row r="29" spans="1:15" ht="16.5" thickBot="1">
      <c r="A29" s="2068"/>
      <c r="B29" s="3295"/>
      <c r="C29" s="164"/>
      <c r="D29" s="164"/>
      <c r="E29" s="164"/>
      <c r="F29" s="164"/>
      <c r="G29" s="164"/>
      <c r="H29" s="2065" t="s">
        <v>8527</v>
      </c>
      <c r="I29" s="3295"/>
      <c r="J29" s="164">
        <v>26</v>
      </c>
      <c r="K29" s="164">
        <v>25</v>
      </c>
      <c r="L29" s="164">
        <v>53</v>
      </c>
      <c r="M29" s="164">
        <v>4</v>
      </c>
      <c r="N29" s="164">
        <v>7</v>
      </c>
      <c r="O29" s="2079" t="s">
        <v>8559</v>
      </c>
    </row>
    <row r="30" spans="1:15" ht="16.5" thickBot="1">
      <c r="A30" s="2080" t="s">
        <v>8503</v>
      </c>
      <c r="B30" s="3387" t="s">
        <v>8598</v>
      </c>
      <c r="C30" s="29">
        <v>24</v>
      </c>
      <c r="D30" s="29">
        <v>23</v>
      </c>
      <c r="E30" s="29">
        <v>50</v>
      </c>
      <c r="F30" s="29">
        <v>4</v>
      </c>
      <c r="G30" s="29">
        <v>7</v>
      </c>
      <c r="H30" s="2081" t="s">
        <v>8503</v>
      </c>
      <c r="I30" s="3387" t="s">
        <v>8599</v>
      </c>
      <c r="J30" s="29">
        <v>27</v>
      </c>
      <c r="K30" s="29">
        <v>26</v>
      </c>
      <c r="L30" s="29">
        <v>52</v>
      </c>
      <c r="M30" s="29">
        <v>4</v>
      </c>
      <c r="N30" s="29">
        <v>7</v>
      </c>
      <c r="O30" s="3374" t="s">
        <v>8557</v>
      </c>
    </row>
    <row r="31" spans="1:15" ht="15.75">
      <c r="A31" s="2082" t="s">
        <v>8505</v>
      </c>
      <c r="B31" s="3388"/>
      <c r="C31" s="29">
        <v>25</v>
      </c>
      <c r="D31" s="29">
        <v>24</v>
      </c>
      <c r="E31" s="29">
        <v>49</v>
      </c>
      <c r="F31" s="29">
        <v>4</v>
      </c>
      <c r="G31" s="29">
        <v>7</v>
      </c>
      <c r="H31" s="37" t="s">
        <v>8505</v>
      </c>
      <c r="I31" s="3388"/>
      <c r="J31" s="29">
        <v>28</v>
      </c>
      <c r="K31" s="29">
        <v>27</v>
      </c>
      <c r="L31" s="29">
        <v>51</v>
      </c>
      <c r="M31" s="29">
        <v>4</v>
      </c>
      <c r="N31" s="29">
        <v>7</v>
      </c>
      <c r="O31" s="3375"/>
    </row>
    <row r="32" spans="1:15" ht="16.5" thickBot="1">
      <c r="A32" s="2068" t="s">
        <v>1210</v>
      </c>
      <c r="B32" s="3389"/>
      <c r="C32" s="164">
        <v>26</v>
      </c>
      <c r="D32" s="164">
        <v>25</v>
      </c>
      <c r="E32" s="164">
        <v>48</v>
      </c>
      <c r="F32" s="164">
        <v>4</v>
      </c>
      <c r="G32" s="164">
        <v>7</v>
      </c>
      <c r="H32" s="2065" t="s">
        <v>2411</v>
      </c>
      <c r="I32" s="3389"/>
      <c r="J32" s="164">
        <v>29</v>
      </c>
      <c r="K32" s="164">
        <v>28</v>
      </c>
      <c r="L32" s="164">
        <v>50</v>
      </c>
      <c r="M32" s="164">
        <v>4</v>
      </c>
      <c r="N32" s="164">
        <v>7</v>
      </c>
      <c r="O32" s="2083" t="s">
        <v>8560</v>
      </c>
    </row>
    <row r="33" spans="1:15" ht="16.5" thickBot="1">
      <c r="A33" s="2069" t="s">
        <v>8507</v>
      </c>
      <c r="B33" s="3287" t="s">
        <v>8600</v>
      </c>
      <c r="C33" s="29">
        <v>27</v>
      </c>
      <c r="D33" s="29">
        <v>26</v>
      </c>
      <c r="E33" s="29">
        <v>47</v>
      </c>
      <c r="F33" s="29">
        <v>5</v>
      </c>
      <c r="G33" s="29">
        <v>6</v>
      </c>
      <c r="H33" s="2070" t="s">
        <v>184</v>
      </c>
      <c r="I33" s="3287" t="s">
        <v>8601</v>
      </c>
      <c r="J33" s="29">
        <v>30</v>
      </c>
      <c r="K33" s="29">
        <v>29</v>
      </c>
      <c r="L33" s="29">
        <v>49</v>
      </c>
      <c r="M33" s="29">
        <v>5</v>
      </c>
      <c r="N33" s="29">
        <v>6</v>
      </c>
      <c r="O33" s="3368" t="s">
        <v>8561</v>
      </c>
    </row>
    <row r="34" spans="1:15" ht="15.75">
      <c r="A34" s="205" t="s">
        <v>1306</v>
      </c>
      <c r="B34" s="3288"/>
      <c r="C34" s="29">
        <v>28</v>
      </c>
      <c r="D34" s="29">
        <v>27</v>
      </c>
      <c r="E34" s="29">
        <v>46</v>
      </c>
      <c r="F34" s="29">
        <v>5</v>
      </c>
      <c r="G34" s="29">
        <v>6</v>
      </c>
      <c r="H34" s="34" t="s">
        <v>7211</v>
      </c>
      <c r="I34" s="3288"/>
      <c r="J34" s="29">
        <v>31</v>
      </c>
      <c r="K34" s="29">
        <v>30</v>
      </c>
      <c r="L34" s="29">
        <v>48</v>
      </c>
      <c r="M34" s="29">
        <v>5</v>
      </c>
      <c r="N34" s="29">
        <v>6</v>
      </c>
      <c r="O34" s="3204"/>
    </row>
    <row r="35" spans="1:15" ht="15.75">
      <c r="A35" s="2056" t="s">
        <v>2068</v>
      </c>
      <c r="B35" s="3288"/>
      <c r="C35" s="29">
        <v>29</v>
      </c>
      <c r="D35" s="29">
        <v>28</v>
      </c>
      <c r="E35" s="29">
        <v>45</v>
      </c>
      <c r="F35" s="29">
        <v>5</v>
      </c>
      <c r="G35" s="29">
        <v>6</v>
      </c>
      <c r="H35" s="34" t="s">
        <v>2418</v>
      </c>
      <c r="I35" s="3288"/>
      <c r="J35" s="29">
        <v>32</v>
      </c>
      <c r="K35" s="29">
        <v>31</v>
      </c>
      <c r="L35" s="29">
        <v>47</v>
      </c>
      <c r="M35" s="29">
        <v>5</v>
      </c>
      <c r="N35" s="29">
        <v>6</v>
      </c>
      <c r="O35" s="3204"/>
    </row>
    <row r="36" spans="1:15" ht="16.5" thickBot="1">
      <c r="A36" s="2068"/>
      <c r="B36" s="3295"/>
      <c r="C36" s="164"/>
      <c r="D36" s="164"/>
      <c r="E36" s="164"/>
      <c r="F36" s="164"/>
      <c r="G36" s="164"/>
      <c r="H36" s="2065" t="s">
        <v>2450</v>
      </c>
      <c r="I36" s="3295"/>
      <c r="J36" s="164">
        <v>33</v>
      </c>
      <c r="K36" s="164">
        <v>32</v>
      </c>
      <c r="L36" s="164">
        <v>46</v>
      </c>
      <c r="M36" s="164">
        <v>5</v>
      </c>
      <c r="N36" s="164">
        <v>6</v>
      </c>
      <c r="O36" s="2084"/>
    </row>
    <row r="37" spans="1:15" ht="16.5" thickBot="1">
      <c r="A37" s="2078" t="s">
        <v>6082</v>
      </c>
      <c r="B37" s="3287" t="s">
        <v>8602</v>
      </c>
      <c r="C37" s="29">
        <v>30</v>
      </c>
      <c r="D37" s="29">
        <v>29</v>
      </c>
      <c r="E37" s="29">
        <v>44</v>
      </c>
      <c r="F37" s="29">
        <v>5</v>
      </c>
      <c r="G37" s="29">
        <v>6</v>
      </c>
      <c r="H37" s="2070" t="s">
        <v>8530</v>
      </c>
      <c r="I37" s="3287" t="s">
        <v>8603</v>
      </c>
      <c r="J37" s="29">
        <v>34</v>
      </c>
      <c r="K37" s="29">
        <v>33</v>
      </c>
      <c r="L37" s="29">
        <v>45</v>
      </c>
      <c r="M37" s="29">
        <v>5</v>
      </c>
      <c r="N37" s="29">
        <v>6</v>
      </c>
      <c r="O37" s="3376" t="s">
        <v>8562</v>
      </c>
    </row>
    <row r="38" spans="1:15" ht="15.75">
      <c r="A38" s="2050" t="s">
        <v>356</v>
      </c>
      <c r="B38" s="3288"/>
      <c r="C38" s="29">
        <v>31</v>
      </c>
      <c r="D38" s="29">
        <v>30</v>
      </c>
      <c r="E38" s="29">
        <v>43</v>
      </c>
      <c r="F38" s="29">
        <v>5</v>
      </c>
      <c r="G38" s="29">
        <v>6</v>
      </c>
      <c r="H38" s="34" t="s">
        <v>8386</v>
      </c>
      <c r="I38" s="3288"/>
      <c r="J38" s="29">
        <v>35</v>
      </c>
      <c r="K38" s="29">
        <v>34</v>
      </c>
      <c r="L38" s="29">
        <v>44</v>
      </c>
      <c r="M38" s="29">
        <v>5</v>
      </c>
      <c r="N38" s="29">
        <v>6</v>
      </c>
      <c r="O38" s="3377"/>
    </row>
    <row r="39" spans="1:15" ht="16.5" thickBot="1">
      <c r="A39" s="2085" t="s">
        <v>8504</v>
      </c>
      <c r="B39" s="3295"/>
      <c r="C39" s="164">
        <v>32</v>
      </c>
      <c r="D39" s="164">
        <v>31</v>
      </c>
      <c r="E39" s="164">
        <v>42</v>
      </c>
      <c r="F39" s="164">
        <v>5</v>
      </c>
      <c r="G39" s="164">
        <v>6</v>
      </c>
      <c r="H39" s="2065" t="s">
        <v>8532</v>
      </c>
      <c r="I39" s="3295"/>
      <c r="J39" s="164">
        <v>36</v>
      </c>
      <c r="K39" s="164">
        <v>35</v>
      </c>
      <c r="L39" s="164">
        <v>43</v>
      </c>
      <c r="M39" s="164">
        <v>5</v>
      </c>
      <c r="N39" s="164">
        <v>6</v>
      </c>
      <c r="O39" s="3378"/>
    </row>
    <row r="40" spans="1:15" ht="16.5" thickBot="1">
      <c r="A40" s="2069" t="s">
        <v>2035</v>
      </c>
      <c r="B40" s="3287" t="s">
        <v>8604</v>
      </c>
      <c r="C40" s="29">
        <v>33</v>
      </c>
      <c r="D40" s="29">
        <v>32</v>
      </c>
      <c r="E40" s="29">
        <v>41</v>
      </c>
      <c r="F40" s="29">
        <v>6</v>
      </c>
      <c r="G40" s="29">
        <v>5</v>
      </c>
      <c r="H40" s="2070" t="s">
        <v>126</v>
      </c>
      <c r="I40" s="3287" t="s">
        <v>8605</v>
      </c>
      <c r="J40" s="29">
        <v>37</v>
      </c>
      <c r="K40" s="29">
        <v>36</v>
      </c>
      <c r="L40" s="29">
        <v>42</v>
      </c>
      <c r="M40" s="29">
        <v>6</v>
      </c>
      <c r="N40" s="29">
        <v>5</v>
      </c>
      <c r="O40" s="3379" t="s">
        <v>8563</v>
      </c>
    </row>
    <row r="41" spans="1:15" ht="15.75">
      <c r="A41" s="2048" t="s">
        <v>8512</v>
      </c>
      <c r="B41" s="3288"/>
      <c r="C41" s="29">
        <v>34</v>
      </c>
      <c r="D41" s="29">
        <v>33</v>
      </c>
      <c r="E41" s="29">
        <v>40</v>
      </c>
      <c r="F41" s="29">
        <v>6</v>
      </c>
      <c r="G41" s="29">
        <v>5</v>
      </c>
      <c r="H41" s="40" t="s">
        <v>356</v>
      </c>
      <c r="I41" s="3288"/>
      <c r="J41" s="29">
        <v>38</v>
      </c>
      <c r="K41" s="29">
        <v>37</v>
      </c>
      <c r="L41" s="29">
        <v>41</v>
      </c>
      <c r="M41" s="29">
        <v>6</v>
      </c>
      <c r="N41" s="29">
        <v>5</v>
      </c>
      <c r="O41" s="3341"/>
    </row>
    <row r="42" spans="1:15" ht="15.75">
      <c r="A42" s="205" t="s">
        <v>8513</v>
      </c>
      <c r="B42" s="3288"/>
      <c r="C42" s="29">
        <v>35</v>
      </c>
      <c r="D42" s="29">
        <v>34</v>
      </c>
      <c r="E42" s="29">
        <v>39</v>
      </c>
      <c r="F42" s="29">
        <v>6</v>
      </c>
      <c r="G42" s="29">
        <v>5</v>
      </c>
      <c r="H42" s="34" t="s">
        <v>152</v>
      </c>
      <c r="I42" s="3288"/>
      <c r="J42" s="31">
        <v>39</v>
      </c>
      <c r="K42" s="29">
        <v>38</v>
      </c>
      <c r="L42" s="29">
        <v>40</v>
      </c>
      <c r="M42" s="29">
        <v>6</v>
      </c>
      <c r="N42" s="29">
        <v>5</v>
      </c>
      <c r="O42" s="3341" t="s">
        <v>8564</v>
      </c>
    </row>
    <row r="43" spans="1:15" ht="16.5" thickBot="1">
      <c r="A43" s="2068" t="s">
        <v>1897</v>
      </c>
      <c r="B43" s="3295"/>
      <c r="C43" s="164">
        <v>36</v>
      </c>
      <c r="D43" s="164">
        <v>35</v>
      </c>
      <c r="E43" s="164">
        <v>38</v>
      </c>
      <c r="F43" s="164">
        <v>6</v>
      </c>
      <c r="G43" s="164">
        <v>5</v>
      </c>
      <c r="H43" s="2065" t="s">
        <v>8516</v>
      </c>
      <c r="I43" s="3295"/>
      <c r="J43" s="164">
        <v>40</v>
      </c>
      <c r="K43" s="2086">
        <v>39</v>
      </c>
      <c r="L43" s="2086">
        <v>39</v>
      </c>
      <c r="M43" s="164">
        <v>6</v>
      </c>
      <c r="N43" s="164">
        <v>5</v>
      </c>
      <c r="O43" s="3365"/>
    </row>
    <row r="44" spans="1:15" ht="16.5" thickBot="1">
      <c r="A44" s="2069" t="s">
        <v>1140</v>
      </c>
      <c r="B44" s="3287" t="s">
        <v>8606</v>
      </c>
      <c r="C44" s="31">
        <v>37</v>
      </c>
      <c r="D44" s="31">
        <v>36</v>
      </c>
      <c r="E44" s="31">
        <v>37</v>
      </c>
      <c r="F44" s="29">
        <v>6</v>
      </c>
      <c r="G44" s="29">
        <v>5</v>
      </c>
      <c r="H44" s="2088" t="s">
        <v>1917</v>
      </c>
      <c r="I44" s="3287" t="s">
        <v>8607</v>
      </c>
      <c r="J44" s="29">
        <v>41</v>
      </c>
      <c r="K44" s="29">
        <v>40</v>
      </c>
      <c r="L44" s="29">
        <v>38</v>
      </c>
      <c r="M44" s="29">
        <v>6</v>
      </c>
      <c r="N44" s="29">
        <v>5</v>
      </c>
      <c r="O44" s="3368" t="s">
        <v>8565</v>
      </c>
    </row>
    <row r="45" spans="1:15" ht="15.75">
      <c r="A45" s="205" t="s">
        <v>860</v>
      </c>
      <c r="B45" s="3288"/>
      <c r="C45" s="29">
        <v>38</v>
      </c>
      <c r="D45" s="29">
        <v>37</v>
      </c>
      <c r="E45" s="31">
        <v>36</v>
      </c>
      <c r="F45" s="29">
        <v>6</v>
      </c>
      <c r="G45" s="29">
        <v>5</v>
      </c>
      <c r="H45" s="40" t="s">
        <v>1155</v>
      </c>
      <c r="I45" s="3288"/>
      <c r="J45" s="29">
        <v>42</v>
      </c>
      <c r="K45" s="29">
        <v>41</v>
      </c>
      <c r="L45" s="29">
        <v>37</v>
      </c>
      <c r="M45" s="29">
        <v>6</v>
      </c>
      <c r="N45" s="29">
        <v>5</v>
      </c>
      <c r="O45" s="3204"/>
    </row>
    <row r="46" spans="1:15" ht="15.75">
      <c r="A46" s="205" t="s">
        <v>8480</v>
      </c>
      <c r="B46" s="3288"/>
      <c r="C46" s="29">
        <v>39</v>
      </c>
      <c r="D46" s="29">
        <v>38</v>
      </c>
      <c r="E46" s="29">
        <v>35</v>
      </c>
      <c r="F46" s="29">
        <v>6</v>
      </c>
      <c r="G46" s="29">
        <v>5</v>
      </c>
      <c r="H46" s="34" t="s">
        <v>1298</v>
      </c>
      <c r="I46" s="3288"/>
      <c r="J46" s="29">
        <v>43</v>
      </c>
      <c r="K46" s="29">
        <v>42</v>
      </c>
      <c r="L46" s="29">
        <v>36</v>
      </c>
      <c r="M46" s="29">
        <v>6</v>
      </c>
      <c r="N46" s="29">
        <v>5</v>
      </c>
      <c r="O46" s="3204"/>
    </row>
    <row r="47" spans="1:15" ht="16.5" thickBot="1">
      <c r="A47" s="2068" t="s">
        <v>87</v>
      </c>
      <c r="B47" s="3295"/>
      <c r="C47" s="164">
        <v>40</v>
      </c>
      <c r="D47" s="164">
        <v>39</v>
      </c>
      <c r="E47" s="164">
        <v>34</v>
      </c>
      <c r="F47" s="164">
        <v>6</v>
      </c>
      <c r="G47" s="164">
        <v>5</v>
      </c>
      <c r="H47" s="2065" t="s">
        <v>376</v>
      </c>
      <c r="I47" s="3295"/>
      <c r="J47" s="164">
        <v>44</v>
      </c>
      <c r="K47" s="164">
        <v>43</v>
      </c>
      <c r="L47" s="164">
        <v>35</v>
      </c>
      <c r="M47" s="164">
        <v>6</v>
      </c>
      <c r="N47" s="164">
        <v>5</v>
      </c>
      <c r="O47" s="3365"/>
    </row>
    <row r="48" spans="1:15" ht="16.5" thickBot="1">
      <c r="A48" s="2103" t="s">
        <v>8481</v>
      </c>
      <c r="B48" s="3287" t="s">
        <v>8608</v>
      </c>
      <c r="C48" s="29">
        <v>41</v>
      </c>
      <c r="D48" s="29">
        <v>40</v>
      </c>
      <c r="E48" s="29">
        <v>33</v>
      </c>
      <c r="F48" s="29">
        <v>7</v>
      </c>
      <c r="G48" s="29">
        <v>4</v>
      </c>
      <c r="H48" s="2070" t="s">
        <v>8518</v>
      </c>
      <c r="I48" s="3287" t="s">
        <v>8609</v>
      </c>
      <c r="J48" s="29">
        <v>45</v>
      </c>
      <c r="K48" s="29">
        <v>44</v>
      </c>
      <c r="L48" s="29">
        <v>34</v>
      </c>
      <c r="M48" s="29">
        <v>7</v>
      </c>
      <c r="N48" s="29">
        <v>4</v>
      </c>
      <c r="O48" s="3379" t="s">
        <v>8566</v>
      </c>
    </row>
    <row r="49" spans="1:15" ht="15.75">
      <c r="A49" s="205" t="s">
        <v>1841</v>
      </c>
      <c r="B49" s="3288"/>
      <c r="C49" s="29">
        <v>42</v>
      </c>
      <c r="D49" s="29">
        <v>41</v>
      </c>
      <c r="E49" s="29">
        <v>32</v>
      </c>
      <c r="F49" s="29">
        <v>7</v>
      </c>
      <c r="G49" s="29">
        <v>4</v>
      </c>
      <c r="H49" s="34" t="s">
        <v>1827</v>
      </c>
      <c r="I49" s="3288"/>
      <c r="J49" s="29">
        <v>46</v>
      </c>
      <c r="K49" s="29">
        <v>45</v>
      </c>
      <c r="L49" s="29">
        <v>33</v>
      </c>
      <c r="M49" s="29">
        <v>7</v>
      </c>
      <c r="N49" s="29">
        <v>4</v>
      </c>
      <c r="O49" s="3204"/>
    </row>
    <row r="50" spans="1:15" ht="15.75">
      <c r="A50" s="205" t="s">
        <v>3090</v>
      </c>
      <c r="B50" s="3288"/>
      <c r="C50" s="29">
        <v>43</v>
      </c>
      <c r="D50" s="29">
        <v>42</v>
      </c>
      <c r="E50" s="29">
        <v>31</v>
      </c>
      <c r="F50" s="29">
        <v>7</v>
      </c>
      <c r="G50" s="29">
        <v>4</v>
      </c>
      <c r="H50" s="34" t="s">
        <v>152</v>
      </c>
      <c r="I50" s="3288"/>
      <c r="J50" s="29">
        <v>47</v>
      </c>
      <c r="K50" s="29">
        <v>46</v>
      </c>
      <c r="L50" s="29">
        <v>32</v>
      </c>
      <c r="M50" s="29">
        <v>7</v>
      </c>
      <c r="N50" s="29">
        <v>4</v>
      </c>
      <c r="O50" s="3204"/>
    </row>
    <row r="51" spans="1:15" ht="16.5" thickBot="1">
      <c r="A51" s="2068" t="s">
        <v>8485</v>
      </c>
      <c r="B51" s="3295"/>
      <c r="C51" s="164">
        <v>44</v>
      </c>
      <c r="D51" s="164">
        <v>43</v>
      </c>
      <c r="E51" s="164">
        <v>30</v>
      </c>
      <c r="F51" s="164">
        <v>7</v>
      </c>
      <c r="G51" s="164">
        <v>4</v>
      </c>
      <c r="H51" s="2090" t="s">
        <v>1819</v>
      </c>
      <c r="I51" s="3295"/>
      <c r="J51" s="164">
        <v>48</v>
      </c>
      <c r="K51" s="164">
        <v>47</v>
      </c>
      <c r="L51" s="164">
        <v>31</v>
      </c>
      <c r="M51" s="164">
        <v>7</v>
      </c>
      <c r="N51" s="164">
        <v>4</v>
      </c>
      <c r="O51" s="3365"/>
    </row>
    <row r="52" spans="1:15" ht="16.5" thickBot="1">
      <c r="A52" s="2069" t="s">
        <v>8486</v>
      </c>
      <c r="B52" s="3287" t="s">
        <v>8610</v>
      </c>
      <c r="C52" s="29">
        <v>45</v>
      </c>
      <c r="D52" s="29">
        <v>44</v>
      </c>
      <c r="E52" s="29">
        <v>29</v>
      </c>
      <c r="F52" s="29">
        <v>7</v>
      </c>
      <c r="G52" s="29">
        <v>4</v>
      </c>
      <c r="H52" s="2070" t="s">
        <v>5523</v>
      </c>
      <c r="I52" s="3287" t="s">
        <v>8611</v>
      </c>
      <c r="J52" s="29">
        <v>49</v>
      </c>
      <c r="K52" s="29">
        <v>48</v>
      </c>
      <c r="L52" s="29">
        <v>30</v>
      </c>
      <c r="M52" s="29">
        <v>7</v>
      </c>
      <c r="N52" s="29">
        <v>4</v>
      </c>
      <c r="O52" s="3379" t="s">
        <v>8567</v>
      </c>
    </row>
    <row r="53" spans="1:15" ht="15.75">
      <c r="A53" s="205" t="s">
        <v>130</v>
      </c>
      <c r="B53" s="3288"/>
      <c r="C53" s="29">
        <v>46</v>
      </c>
      <c r="D53" s="29">
        <v>45</v>
      </c>
      <c r="E53" s="29">
        <v>28</v>
      </c>
      <c r="F53" s="29">
        <v>7</v>
      </c>
      <c r="G53" s="29">
        <v>4</v>
      </c>
      <c r="H53" s="34" t="s">
        <v>2055</v>
      </c>
      <c r="I53" s="3288"/>
      <c r="J53" s="29">
        <v>50</v>
      </c>
      <c r="K53" s="29">
        <v>49</v>
      </c>
      <c r="L53" s="29">
        <v>29</v>
      </c>
      <c r="M53" s="29">
        <v>7</v>
      </c>
      <c r="N53" s="29">
        <v>4</v>
      </c>
      <c r="O53" s="3204"/>
    </row>
    <row r="54" spans="1:15" ht="15.75">
      <c r="A54" s="205" t="s">
        <v>8488</v>
      </c>
      <c r="B54" s="3288"/>
      <c r="C54" s="29">
        <v>47</v>
      </c>
      <c r="D54" s="29">
        <v>46</v>
      </c>
      <c r="E54" s="29">
        <v>27</v>
      </c>
      <c r="F54" s="29">
        <v>7</v>
      </c>
      <c r="G54" s="29">
        <v>4</v>
      </c>
      <c r="H54" s="34" t="s">
        <v>1850</v>
      </c>
      <c r="I54" s="3288"/>
      <c r="J54" s="29">
        <v>51</v>
      </c>
      <c r="K54" s="29">
        <v>50</v>
      </c>
      <c r="L54" s="29">
        <v>28</v>
      </c>
      <c r="M54" s="29">
        <v>7</v>
      </c>
      <c r="N54" s="29">
        <v>4</v>
      </c>
      <c r="O54" s="3204"/>
    </row>
    <row r="55" spans="1:15" ht="16.5" thickBot="1">
      <c r="A55" s="2068"/>
      <c r="B55" s="3295"/>
      <c r="C55" s="164"/>
      <c r="D55" s="164"/>
      <c r="E55" s="164"/>
      <c r="F55" s="164"/>
      <c r="G55" s="164"/>
      <c r="H55" s="2065" t="s">
        <v>2066</v>
      </c>
      <c r="I55" s="3295"/>
      <c r="J55" s="164">
        <v>52</v>
      </c>
      <c r="K55" s="164">
        <v>51</v>
      </c>
      <c r="L55" s="164">
        <v>27</v>
      </c>
      <c r="M55" s="164">
        <v>7</v>
      </c>
      <c r="N55" s="164">
        <v>4</v>
      </c>
      <c r="O55" s="3365"/>
    </row>
    <row r="56" spans="1:15" ht="16.5" thickBot="1">
      <c r="A56" s="2069" t="s">
        <v>8489</v>
      </c>
      <c r="B56" s="3287" t="s">
        <v>8612</v>
      </c>
      <c r="C56" s="29">
        <v>48</v>
      </c>
      <c r="D56" s="29">
        <v>47</v>
      </c>
      <c r="E56" s="29">
        <v>26</v>
      </c>
      <c r="F56" s="29">
        <v>8</v>
      </c>
      <c r="G56" s="29">
        <v>3</v>
      </c>
      <c r="H56" s="2070" t="s">
        <v>8521</v>
      </c>
      <c r="I56" s="3287" t="s">
        <v>8613</v>
      </c>
      <c r="J56" s="29">
        <v>53</v>
      </c>
      <c r="K56" s="29">
        <v>52</v>
      </c>
      <c r="L56" s="29">
        <v>26</v>
      </c>
      <c r="M56" s="29">
        <v>8</v>
      </c>
      <c r="N56" s="29">
        <v>3</v>
      </c>
      <c r="O56" s="2091" t="s">
        <v>8568</v>
      </c>
    </row>
    <row r="57" spans="1:15" ht="15.75">
      <c r="A57" s="2050" t="s">
        <v>855</v>
      </c>
      <c r="B57" s="3288"/>
      <c r="C57" s="29">
        <v>49</v>
      </c>
      <c r="D57" s="29">
        <v>48</v>
      </c>
      <c r="E57" s="29">
        <v>25</v>
      </c>
      <c r="F57" s="29">
        <v>8</v>
      </c>
      <c r="G57" s="29">
        <v>3</v>
      </c>
      <c r="H57" s="34" t="s">
        <v>2055</v>
      </c>
      <c r="I57" s="3288"/>
      <c r="J57" s="29">
        <v>54</v>
      </c>
      <c r="K57" s="29">
        <v>53</v>
      </c>
      <c r="L57" s="29">
        <v>25</v>
      </c>
      <c r="M57" s="29">
        <v>8</v>
      </c>
      <c r="N57" s="29">
        <v>3</v>
      </c>
      <c r="O57" s="3383" t="s">
        <v>8569</v>
      </c>
    </row>
    <row r="58" spans="1:15" ht="15.75">
      <c r="A58" s="2050" t="s">
        <v>356</v>
      </c>
      <c r="B58" s="3288"/>
      <c r="C58" s="29">
        <v>50</v>
      </c>
      <c r="D58" s="29">
        <v>49</v>
      </c>
      <c r="E58" s="29">
        <v>24</v>
      </c>
      <c r="F58" s="29">
        <v>8</v>
      </c>
      <c r="G58" s="29">
        <v>3</v>
      </c>
      <c r="H58" s="34" t="s">
        <v>152</v>
      </c>
      <c r="I58" s="3288"/>
      <c r="J58" s="29">
        <v>55</v>
      </c>
      <c r="K58" s="29">
        <v>54</v>
      </c>
      <c r="L58" s="29">
        <v>24</v>
      </c>
      <c r="M58" s="29">
        <v>8</v>
      </c>
      <c r="N58" s="29">
        <v>3</v>
      </c>
      <c r="O58" s="3204"/>
    </row>
    <row r="59" spans="1:15" ht="16.5" thickBot="1">
      <c r="A59" s="2068"/>
      <c r="B59" s="3295"/>
      <c r="C59" s="164"/>
      <c r="D59" s="164"/>
      <c r="E59" s="164"/>
      <c r="F59" s="164"/>
      <c r="G59" s="164"/>
      <c r="H59" s="2090" t="s">
        <v>1819</v>
      </c>
      <c r="I59" s="3295"/>
      <c r="J59" s="164">
        <v>56</v>
      </c>
      <c r="K59" s="164">
        <v>55</v>
      </c>
      <c r="L59" s="164">
        <v>23</v>
      </c>
      <c r="M59" s="164">
        <v>8</v>
      </c>
      <c r="N59" s="164">
        <v>3</v>
      </c>
      <c r="O59" s="3365"/>
    </row>
    <row r="60" spans="1:15" ht="16.5" thickBot="1">
      <c r="A60" s="2103" t="s">
        <v>8493</v>
      </c>
      <c r="B60" s="3287" t="s">
        <v>8614</v>
      </c>
      <c r="C60" s="29">
        <v>51</v>
      </c>
      <c r="D60" s="29">
        <v>50</v>
      </c>
      <c r="E60" s="29">
        <v>23</v>
      </c>
      <c r="F60" s="29">
        <v>8</v>
      </c>
      <c r="G60" s="29">
        <v>3</v>
      </c>
      <c r="H60" s="2070" t="s">
        <v>173</v>
      </c>
      <c r="I60" s="3287" t="s">
        <v>8615</v>
      </c>
      <c r="J60" s="29">
        <v>57</v>
      </c>
      <c r="K60" s="29">
        <v>56</v>
      </c>
      <c r="L60" s="29">
        <v>22</v>
      </c>
      <c r="M60" s="29">
        <v>8</v>
      </c>
      <c r="N60" s="29">
        <v>3</v>
      </c>
      <c r="O60" s="3379" t="s">
        <v>8570</v>
      </c>
    </row>
    <row r="61" spans="1:15" ht="15.75">
      <c r="A61" s="205" t="s">
        <v>3062</v>
      </c>
      <c r="B61" s="3288"/>
      <c r="C61" s="29">
        <v>52</v>
      </c>
      <c r="D61" s="29">
        <v>51</v>
      </c>
      <c r="E61" s="29">
        <v>22</v>
      </c>
      <c r="F61" s="29">
        <v>8</v>
      </c>
      <c r="G61" s="29">
        <v>3</v>
      </c>
      <c r="H61" s="34" t="s">
        <v>155</v>
      </c>
      <c r="I61" s="3288"/>
      <c r="J61" s="29">
        <v>58</v>
      </c>
      <c r="K61" s="29">
        <v>57</v>
      </c>
      <c r="L61" s="29">
        <v>21</v>
      </c>
      <c r="M61" s="29">
        <v>8</v>
      </c>
      <c r="N61" s="29">
        <v>3</v>
      </c>
      <c r="O61" s="3204"/>
    </row>
    <row r="62" spans="1:15" ht="15.75">
      <c r="A62" s="205" t="s">
        <v>8497</v>
      </c>
      <c r="B62" s="3288"/>
      <c r="C62" s="29">
        <v>53</v>
      </c>
      <c r="D62" s="29">
        <v>52</v>
      </c>
      <c r="E62" s="29">
        <v>21</v>
      </c>
      <c r="F62" s="29">
        <v>8</v>
      </c>
      <c r="G62" s="29">
        <v>3</v>
      </c>
      <c r="H62" s="2063" t="s">
        <v>2607</v>
      </c>
      <c r="I62" s="3288"/>
      <c r="J62" s="29">
        <v>59</v>
      </c>
      <c r="K62" s="29">
        <v>58</v>
      </c>
      <c r="L62" s="29">
        <v>20</v>
      </c>
      <c r="M62" s="29">
        <v>8</v>
      </c>
      <c r="N62" s="29">
        <v>3</v>
      </c>
      <c r="O62" s="2062" t="s">
        <v>8571</v>
      </c>
    </row>
    <row r="63" spans="1:15" ht="16.5" thickBot="1">
      <c r="A63" s="2068"/>
      <c r="B63" s="3295"/>
      <c r="C63" s="164"/>
      <c r="D63" s="164"/>
      <c r="E63" s="164"/>
      <c r="F63" s="164"/>
      <c r="G63" s="164"/>
      <c r="H63" s="2065" t="s">
        <v>8526</v>
      </c>
      <c r="I63" s="3295"/>
      <c r="J63" s="164">
        <v>60</v>
      </c>
      <c r="K63" s="164">
        <v>59</v>
      </c>
      <c r="L63" s="164">
        <v>19</v>
      </c>
      <c r="M63" s="164">
        <v>8</v>
      </c>
      <c r="N63" s="164">
        <v>3</v>
      </c>
      <c r="O63" s="2092"/>
    </row>
    <row r="64" spans="1:15" ht="16.5" thickBot="1">
      <c r="A64" s="2069" t="s">
        <v>8499</v>
      </c>
      <c r="B64" s="3287" t="s">
        <v>8616</v>
      </c>
      <c r="C64" s="29">
        <v>54</v>
      </c>
      <c r="D64" s="29">
        <v>53</v>
      </c>
      <c r="E64" s="29">
        <v>20</v>
      </c>
      <c r="F64" s="29">
        <v>9</v>
      </c>
      <c r="G64" s="29">
        <v>2</v>
      </c>
      <c r="H64" s="2070" t="s">
        <v>2811</v>
      </c>
      <c r="I64" s="3287" t="s">
        <v>8617</v>
      </c>
      <c r="J64" s="29">
        <v>61</v>
      </c>
      <c r="K64" s="29">
        <v>60</v>
      </c>
      <c r="L64" s="29">
        <v>18</v>
      </c>
      <c r="M64" s="29">
        <v>9</v>
      </c>
      <c r="N64" s="29">
        <v>2</v>
      </c>
      <c r="O64" s="2093" t="s">
        <v>8572</v>
      </c>
    </row>
    <row r="65" spans="1:15" ht="15.75">
      <c r="A65" s="205" t="s">
        <v>8500</v>
      </c>
      <c r="B65" s="3288"/>
      <c r="C65" s="29">
        <v>55</v>
      </c>
      <c r="D65" s="29">
        <v>54</v>
      </c>
      <c r="E65" s="29">
        <v>19</v>
      </c>
      <c r="F65" s="29">
        <v>9</v>
      </c>
      <c r="G65" s="29">
        <v>2</v>
      </c>
      <c r="H65" s="34" t="s">
        <v>7430</v>
      </c>
      <c r="I65" s="3288"/>
      <c r="J65" s="29">
        <v>62</v>
      </c>
      <c r="K65" s="29">
        <v>61</v>
      </c>
      <c r="L65" s="29">
        <v>17</v>
      </c>
      <c r="M65" s="29">
        <v>9</v>
      </c>
      <c r="N65" s="29">
        <v>2</v>
      </c>
      <c r="O65" s="2094" t="s">
        <v>8573</v>
      </c>
    </row>
    <row r="66" spans="1:15" ht="16.5" thickBot="1">
      <c r="A66" s="2068" t="s">
        <v>1897</v>
      </c>
      <c r="B66" s="3295"/>
      <c r="C66" s="164">
        <v>56</v>
      </c>
      <c r="D66" s="164">
        <v>55</v>
      </c>
      <c r="E66" s="164">
        <v>18</v>
      </c>
      <c r="F66" s="164">
        <v>9</v>
      </c>
      <c r="G66" s="164">
        <v>2</v>
      </c>
      <c r="H66" s="2065" t="s">
        <v>8528</v>
      </c>
      <c r="I66" s="3295"/>
      <c r="J66" s="164">
        <v>63</v>
      </c>
      <c r="K66" s="164">
        <v>62</v>
      </c>
      <c r="L66" s="164">
        <v>16</v>
      </c>
      <c r="M66" s="164">
        <v>9</v>
      </c>
      <c r="N66" s="164">
        <v>2</v>
      </c>
      <c r="O66" s="2095" t="s">
        <v>8574</v>
      </c>
    </row>
    <row r="67" spans="1:15" ht="16.5" thickBot="1">
      <c r="A67" s="2078" t="s">
        <v>2049</v>
      </c>
      <c r="B67" s="3287" t="s">
        <v>8618</v>
      </c>
      <c r="C67" s="29">
        <v>57</v>
      </c>
      <c r="D67" s="29">
        <v>56</v>
      </c>
      <c r="E67" s="29">
        <v>17</v>
      </c>
      <c r="F67" s="29">
        <v>9</v>
      </c>
      <c r="G67" s="29">
        <v>2</v>
      </c>
      <c r="H67" s="2075" t="s">
        <v>7408</v>
      </c>
      <c r="I67" s="3384" t="s">
        <v>8619</v>
      </c>
      <c r="J67" s="29">
        <v>64</v>
      </c>
      <c r="K67" s="29">
        <v>63</v>
      </c>
      <c r="L67" s="29">
        <v>15</v>
      </c>
      <c r="M67" s="29">
        <v>9</v>
      </c>
      <c r="N67" s="29">
        <v>2</v>
      </c>
      <c r="O67" s="3368" t="s">
        <v>8575</v>
      </c>
    </row>
    <row r="68" spans="1:15" ht="15.75">
      <c r="A68" s="2050" t="s">
        <v>356</v>
      </c>
      <c r="B68" s="3288"/>
      <c r="C68" s="29">
        <v>58</v>
      </c>
      <c r="D68" s="29">
        <v>57</v>
      </c>
      <c r="E68" s="29">
        <v>16</v>
      </c>
      <c r="F68" s="29">
        <v>9</v>
      </c>
      <c r="G68" s="29">
        <v>2</v>
      </c>
      <c r="H68" s="40" t="s">
        <v>8523</v>
      </c>
      <c r="I68" s="3385"/>
      <c r="J68" s="29">
        <v>65</v>
      </c>
      <c r="K68" s="29">
        <v>64</v>
      </c>
      <c r="L68" s="29">
        <v>14</v>
      </c>
      <c r="M68" s="29">
        <v>9</v>
      </c>
      <c r="N68" s="29">
        <v>2</v>
      </c>
      <c r="O68" s="3369"/>
    </row>
    <row r="69" spans="1:15" ht="16.5" thickBot="1">
      <c r="A69" s="2085" t="s">
        <v>8504</v>
      </c>
      <c r="B69" s="3295"/>
      <c r="C69" s="164">
        <v>59</v>
      </c>
      <c r="D69" s="164">
        <v>58</v>
      </c>
      <c r="E69" s="164">
        <v>15</v>
      </c>
      <c r="F69" s="164">
        <v>9</v>
      </c>
      <c r="G69" s="164">
        <v>2</v>
      </c>
      <c r="H69" s="2077" t="s">
        <v>855</v>
      </c>
      <c r="I69" s="3386"/>
      <c r="J69" s="164">
        <v>66</v>
      </c>
      <c r="K69" s="164">
        <v>65</v>
      </c>
      <c r="L69" s="164">
        <v>13</v>
      </c>
      <c r="M69" s="164">
        <v>9</v>
      </c>
      <c r="N69" s="164">
        <v>2</v>
      </c>
      <c r="O69" s="3370"/>
    </row>
    <row r="70" spans="1:15" ht="16.5" thickBot="1">
      <c r="A70" s="2069" t="s">
        <v>8506</v>
      </c>
      <c r="B70" s="3287" t="s">
        <v>8620</v>
      </c>
      <c r="C70" s="29">
        <v>60</v>
      </c>
      <c r="D70" s="29">
        <v>59</v>
      </c>
      <c r="E70" s="29">
        <v>14</v>
      </c>
      <c r="F70" s="29">
        <v>9</v>
      </c>
      <c r="G70" s="29">
        <v>2</v>
      </c>
      <c r="H70" s="2070" t="s">
        <v>6492</v>
      </c>
      <c r="I70" s="3287" t="s">
        <v>8621</v>
      </c>
      <c r="J70" s="29">
        <v>67</v>
      </c>
      <c r="K70" s="29">
        <v>66</v>
      </c>
      <c r="L70" s="29">
        <v>12</v>
      </c>
      <c r="M70" s="29">
        <v>9</v>
      </c>
      <c r="N70" s="29">
        <v>2</v>
      </c>
      <c r="O70" s="3379" t="s">
        <v>8576</v>
      </c>
    </row>
    <row r="71" spans="1:15" ht="15.75">
      <c r="A71" s="205" t="s">
        <v>6437</v>
      </c>
      <c r="B71" s="3288"/>
      <c r="C71" s="29">
        <v>61</v>
      </c>
      <c r="D71" s="29">
        <v>60</v>
      </c>
      <c r="E71" s="29">
        <v>13</v>
      </c>
      <c r="F71" s="29">
        <v>9</v>
      </c>
      <c r="G71" s="29">
        <v>2</v>
      </c>
      <c r="H71" s="34" t="s">
        <v>8529</v>
      </c>
      <c r="I71" s="3288"/>
      <c r="J71" s="29">
        <v>68</v>
      </c>
      <c r="K71" s="29">
        <v>67</v>
      </c>
      <c r="L71" s="29">
        <v>11</v>
      </c>
      <c r="M71" s="29">
        <v>9</v>
      </c>
      <c r="N71" s="29">
        <v>2</v>
      </c>
      <c r="O71" s="3369"/>
    </row>
    <row r="72" spans="1:15" ht="16.5" thickBot="1">
      <c r="A72" s="2068" t="s">
        <v>8508</v>
      </c>
      <c r="B72" s="3295"/>
      <c r="C72" s="164">
        <v>62</v>
      </c>
      <c r="D72" s="164">
        <v>61</v>
      </c>
      <c r="E72" s="164">
        <v>12</v>
      </c>
      <c r="F72" s="164">
        <v>9</v>
      </c>
      <c r="G72" s="164">
        <v>2</v>
      </c>
      <c r="H72" s="2065" t="s">
        <v>8531</v>
      </c>
      <c r="I72" s="3295"/>
      <c r="J72" s="164">
        <v>69</v>
      </c>
      <c r="K72" s="164">
        <v>68</v>
      </c>
      <c r="L72" s="164">
        <v>10</v>
      </c>
      <c r="M72" s="164">
        <v>9</v>
      </c>
      <c r="N72" s="164">
        <v>2</v>
      </c>
      <c r="O72" s="3370"/>
    </row>
    <row r="73" spans="1:15" ht="16.5" thickBot="1">
      <c r="A73" s="2069" t="s">
        <v>8509</v>
      </c>
      <c r="B73" s="3287" t="s">
        <v>8622</v>
      </c>
      <c r="C73" s="29">
        <v>63</v>
      </c>
      <c r="D73" s="29">
        <v>62</v>
      </c>
      <c r="E73" s="29">
        <v>11</v>
      </c>
      <c r="F73" s="29">
        <v>10</v>
      </c>
      <c r="G73" s="29">
        <v>1</v>
      </c>
      <c r="H73" s="2070" t="s">
        <v>2077</v>
      </c>
      <c r="I73" s="3287" t="s">
        <v>8623</v>
      </c>
      <c r="J73" s="29">
        <v>70</v>
      </c>
      <c r="K73" s="29">
        <v>69</v>
      </c>
      <c r="L73" s="29">
        <v>9</v>
      </c>
      <c r="M73" s="29">
        <v>10</v>
      </c>
      <c r="N73" s="29">
        <v>1</v>
      </c>
      <c r="O73" s="2096" t="s">
        <v>8577</v>
      </c>
    </row>
    <row r="74" spans="1:15" ht="15.75">
      <c r="A74" s="205" t="s">
        <v>2419</v>
      </c>
      <c r="B74" s="3288"/>
      <c r="C74" s="29">
        <v>64</v>
      </c>
      <c r="D74" s="29">
        <v>63</v>
      </c>
      <c r="E74" s="29">
        <v>10</v>
      </c>
      <c r="F74" s="29">
        <v>10</v>
      </c>
      <c r="G74" s="29">
        <v>1</v>
      </c>
      <c r="H74" s="2063" t="s">
        <v>2607</v>
      </c>
      <c r="I74" s="3288"/>
      <c r="J74" s="29">
        <v>71</v>
      </c>
      <c r="K74" s="29">
        <v>70</v>
      </c>
      <c r="L74" s="29">
        <v>8</v>
      </c>
      <c r="M74" s="29">
        <v>10</v>
      </c>
      <c r="N74" s="29">
        <v>1</v>
      </c>
      <c r="O74" s="2096" t="s">
        <v>8578</v>
      </c>
    </row>
    <row r="75" spans="1:15" ht="15.75">
      <c r="A75" s="2056" t="s">
        <v>8510</v>
      </c>
      <c r="B75" s="3288"/>
      <c r="C75" s="29">
        <v>65</v>
      </c>
      <c r="D75" s="29">
        <v>64</v>
      </c>
      <c r="E75" s="29">
        <v>9</v>
      </c>
      <c r="F75" s="29">
        <v>10</v>
      </c>
      <c r="G75" s="29">
        <v>1</v>
      </c>
      <c r="H75" s="34" t="s">
        <v>1138</v>
      </c>
      <c r="I75" s="3288"/>
      <c r="J75" s="29">
        <v>72</v>
      </c>
      <c r="K75" s="29">
        <v>71</v>
      </c>
      <c r="L75" s="29">
        <v>7</v>
      </c>
      <c r="M75" s="29">
        <v>10</v>
      </c>
      <c r="N75" s="29">
        <v>1</v>
      </c>
      <c r="O75" s="143"/>
    </row>
    <row r="76" spans="1:15" ht="16.5" thickBot="1">
      <c r="A76" s="2068" t="s">
        <v>1210</v>
      </c>
      <c r="B76" s="3295"/>
      <c r="C76" s="164">
        <v>66</v>
      </c>
      <c r="D76" s="164">
        <v>65</v>
      </c>
      <c r="E76" s="164">
        <v>8</v>
      </c>
      <c r="F76" s="164">
        <v>10</v>
      </c>
      <c r="G76" s="164">
        <v>1</v>
      </c>
      <c r="H76" s="2065"/>
      <c r="I76" s="3295"/>
      <c r="J76" s="164"/>
      <c r="K76" s="164"/>
      <c r="L76" s="164"/>
      <c r="M76" s="164"/>
      <c r="N76" s="164"/>
      <c r="O76" s="2084"/>
    </row>
    <row r="77" spans="1:15" ht="16.5" thickBot="1">
      <c r="A77" s="2069" t="s">
        <v>8511</v>
      </c>
      <c r="B77" s="3287" t="s">
        <v>8624</v>
      </c>
      <c r="C77" s="29">
        <v>67</v>
      </c>
      <c r="D77" s="29">
        <v>66</v>
      </c>
      <c r="E77" s="29">
        <v>7</v>
      </c>
      <c r="F77" s="29">
        <v>10</v>
      </c>
      <c r="G77" s="29">
        <v>1</v>
      </c>
      <c r="H77" s="2070" t="s">
        <v>8533</v>
      </c>
      <c r="I77" s="3287" t="s">
        <v>8625</v>
      </c>
      <c r="J77" s="29">
        <v>73</v>
      </c>
      <c r="K77" s="29">
        <v>72</v>
      </c>
      <c r="L77" s="29">
        <v>6</v>
      </c>
      <c r="M77" s="29">
        <v>10</v>
      </c>
      <c r="N77" s="29">
        <v>1</v>
      </c>
      <c r="O77" s="3368" t="s">
        <v>8579</v>
      </c>
    </row>
    <row r="78" spans="1:15" ht="15.75">
      <c r="A78" s="205" t="s">
        <v>184</v>
      </c>
      <c r="B78" s="3288"/>
      <c r="C78" s="29">
        <v>68</v>
      </c>
      <c r="D78" s="29">
        <v>67</v>
      </c>
      <c r="E78" s="29">
        <v>6</v>
      </c>
      <c r="F78" s="29">
        <v>10</v>
      </c>
      <c r="G78" s="29">
        <v>1</v>
      </c>
      <c r="H78" s="34" t="s">
        <v>8534</v>
      </c>
      <c r="I78" s="3288"/>
      <c r="J78" s="29">
        <v>74</v>
      </c>
      <c r="K78" s="29">
        <v>73</v>
      </c>
      <c r="L78" s="29">
        <v>5</v>
      </c>
      <c r="M78" s="29">
        <v>10</v>
      </c>
      <c r="N78" s="29">
        <v>1</v>
      </c>
      <c r="O78" s="3341"/>
    </row>
    <row r="79" spans="1:15" ht="15.75">
      <c r="A79" s="205" t="s">
        <v>3224</v>
      </c>
      <c r="B79" s="3288"/>
      <c r="C79" s="29">
        <v>69</v>
      </c>
      <c r="D79" s="29">
        <v>68</v>
      </c>
      <c r="E79" s="29">
        <v>5</v>
      </c>
      <c r="F79" s="29">
        <v>10</v>
      </c>
      <c r="G79" s="29">
        <v>1</v>
      </c>
      <c r="H79" s="34" t="s">
        <v>8535</v>
      </c>
      <c r="I79" s="3288"/>
      <c r="J79" s="29">
        <v>75</v>
      </c>
      <c r="K79" s="29">
        <v>74</v>
      </c>
      <c r="L79" s="29">
        <v>4</v>
      </c>
      <c r="M79" s="29">
        <v>10</v>
      </c>
      <c r="N79" s="29">
        <v>1</v>
      </c>
      <c r="O79" s="3204"/>
    </row>
    <row r="80" spans="1:15" ht="16.5" thickBot="1">
      <c r="A80" s="2104" t="s">
        <v>8514</v>
      </c>
      <c r="B80" s="3295"/>
      <c r="C80" s="164">
        <v>70</v>
      </c>
      <c r="D80" s="164">
        <v>69</v>
      </c>
      <c r="E80" s="164">
        <v>4</v>
      </c>
      <c r="F80" s="164">
        <v>10</v>
      </c>
      <c r="G80" s="164">
        <v>1</v>
      </c>
      <c r="H80" s="2065"/>
      <c r="I80" s="3295"/>
      <c r="J80" s="164"/>
      <c r="K80" s="164"/>
      <c r="L80" s="164"/>
      <c r="M80" s="164"/>
      <c r="N80" s="164"/>
      <c r="O80" s="3365"/>
    </row>
    <row r="81" spans="1:15" ht="16.5" thickBot="1">
      <c r="A81" s="2074" t="s">
        <v>8515</v>
      </c>
      <c r="B81" s="3384" t="s">
        <v>8626</v>
      </c>
      <c r="C81" s="29">
        <v>71</v>
      </c>
      <c r="D81" s="29">
        <v>70</v>
      </c>
      <c r="E81" s="29">
        <v>3</v>
      </c>
      <c r="F81" s="29">
        <v>10</v>
      </c>
      <c r="G81" s="29">
        <v>1</v>
      </c>
      <c r="H81" s="2070" t="s">
        <v>8536</v>
      </c>
      <c r="I81" s="3294" t="s">
        <v>8627</v>
      </c>
      <c r="J81" s="29">
        <v>76</v>
      </c>
      <c r="K81" s="29">
        <v>75</v>
      </c>
      <c r="L81" s="29">
        <v>3</v>
      </c>
      <c r="M81" s="29">
        <v>10</v>
      </c>
      <c r="N81" s="29">
        <v>1</v>
      </c>
      <c r="O81" s="3380" t="s">
        <v>8628</v>
      </c>
    </row>
    <row r="82" spans="1:15" ht="15.75">
      <c r="A82" s="2050" t="s">
        <v>8498</v>
      </c>
      <c r="B82" s="3385"/>
      <c r="C82" s="29">
        <v>72</v>
      </c>
      <c r="D82" s="29">
        <v>71</v>
      </c>
      <c r="E82" s="29">
        <v>2</v>
      </c>
      <c r="F82" s="29">
        <v>10</v>
      </c>
      <c r="G82" s="29">
        <v>1</v>
      </c>
      <c r="H82" s="34" t="s">
        <v>161</v>
      </c>
      <c r="I82" s="3289"/>
      <c r="J82" s="29">
        <v>77</v>
      </c>
      <c r="K82" s="29">
        <v>76</v>
      </c>
      <c r="L82" s="29">
        <v>2</v>
      </c>
      <c r="M82" s="29">
        <v>10</v>
      </c>
      <c r="N82" s="29">
        <v>1</v>
      </c>
      <c r="O82" s="3204"/>
    </row>
    <row r="83" spans="1:15" ht="16.5" thickBot="1">
      <c r="A83" s="2076" t="s">
        <v>855</v>
      </c>
      <c r="B83" s="3386"/>
      <c r="C83" s="164">
        <v>73</v>
      </c>
      <c r="D83" s="164">
        <v>72</v>
      </c>
      <c r="E83" s="164">
        <v>1</v>
      </c>
      <c r="F83" s="164">
        <v>10</v>
      </c>
      <c r="G83" s="164">
        <v>1</v>
      </c>
      <c r="H83" s="2065" t="s">
        <v>8537</v>
      </c>
      <c r="I83" s="3290"/>
      <c r="J83" s="164">
        <v>78</v>
      </c>
      <c r="K83" s="164">
        <v>77</v>
      </c>
      <c r="L83" s="164">
        <v>1</v>
      </c>
      <c r="M83" s="164">
        <v>10</v>
      </c>
      <c r="N83" s="164">
        <v>1</v>
      </c>
      <c r="O83" s="3365"/>
    </row>
    <row r="84" spans="1:15" ht="15.75">
      <c r="H84" s="34"/>
      <c r="I84" s="34"/>
      <c r="J84" s="29"/>
      <c r="K84" s="29"/>
      <c r="L84" s="29"/>
      <c r="M84" s="29"/>
      <c r="N84" s="29"/>
      <c r="O84" s="2105" t="s">
        <v>8629</v>
      </c>
    </row>
    <row r="85" spans="1:15">
      <c r="H85" s="34"/>
      <c r="I85" s="34"/>
      <c r="J85" s="29"/>
      <c r="K85" s="29"/>
      <c r="L85" s="29"/>
      <c r="M85" s="29"/>
      <c r="N85" s="29"/>
    </row>
    <row r="86" spans="1:15">
      <c r="H86" s="34"/>
      <c r="I86" s="34"/>
      <c r="J86" s="29"/>
      <c r="K86" s="29"/>
      <c r="L86" s="29"/>
      <c r="M86" s="29"/>
      <c r="N86" s="29"/>
    </row>
    <row r="87" spans="1:15">
      <c r="H87" s="34"/>
      <c r="I87" s="34"/>
      <c r="J87" s="29"/>
      <c r="K87" s="29"/>
      <c r="L87" s="29"/>
      <c r="M87" s="29"/>
      <c r="N87" s="29"/>
    </row>
    <row r="88" spans="1:15">
      <c r="H88" s="34"/>
      <c r="I88" s="34"/>
      <c r="J88" s="29"/>
      <c r="K88" s="29"/>
      <c r="L88" s="29"/>
      <c r="M88" s="29"/>
      <c r="N88" s="29"/>
    </row>
    <row r="89" spans="1:15">
      <c r="H89" s="34"/>
      <c r="I89" s="34"/>
      <c r="J89" s="29"/>
      <c r="K89" s="29"/>
      <c r="L89" s="29"/>
      <c r="M89" s="29"/>
      <c r="N89" s="29"/>
    </row>
  </sheetData>
  <mergeCells count="65">
    <mergeCell ref="B81:B83"/>
    <mergeCell ref="I81:I83"/>
    <mergeCell ref="O81:O83"/>
    <mergeCell ref="B64:B66"/>
    <mergeCell ref="I64:I66"/>
    <mergeCell ref="B67:B69"/>
    <mergeCell ref="I67:I69"/>
    <mergeCell ref="O67:O69"/>
    <mergeCell ref="B70:B72"/>
    <mergeCell ref="I70:I72"/>
    <mergeCell ref="O70:O72"/>
    <mergeCell ref="B73:B76"/>
    <mergeCell ref="I73:I76"/>
    <mergeCell ref="B77:B80"/>
    <mergeCell ref="I77:I80"/>
    <mergeCell ref="O77:O80"/>
    <mergeCell ref="B56:B59"/>
    <mergeCell ref="I56:I59"/>
    <mergeCell ref="O57:O59"/>
    <mergeCell ref="B60:B63"/>
    <mergeCell ref="I60:I63"/>
    <mergeCell ref="O60:O61"/>
    <mergeCell ref="B48:B51"/>
    <mergeCell ref="I48:I51"/>
    <mergeCell ref="O48:O51"/>
    <mergeCell ref="B52:B55"/>
    <mergeCell ref="I52:I55"/>
    <mergeCell ref="O52:O55"/>
    <mergeCell ref="B40:B43"/>
    <mergeCell ref="I40:I43"/>
    <mergeCell ref="O40:O41"/>
    <mergeCell ref="O42:O43"/>
    <mergeCell ref="B44:B47"/>
    <mergeCell ref="I44:I47"/>
    <mergeCell ref="O44:O47"/>
    <mergeCell ref="B33:B36"/>
    <mergeCell ref="I33:I36"/>
    <mergeCell ref="O33:O35"/>
    <mergeCell ref="B37:B39"/>
    <mergeCell ref="I37:I39"/>
    <mergeCell ref="O37:O39"/>
    <mergeCell ref="B26:B29"/>
    <mergeCell ref="I26:I29"/>
    <mergeCell ref="O26:O28"/>
    <mergeCell ref="B30:B32"/>
    <mergeCell ref="I30:I32"/>
    <mergeCell ref="O30:O31"/>
    <mergeCell ref="B20:B22"/>
    <mergeCell ref="I20:I22"/>
    <mergeCell ref="O20:O22"/>
    <mergeCell ref="B23:B25"/>
    <mergeCell ref="I23:I25"/>
    <mergeCell ref="O23:O25"/>
    <mergeCell ref="B13:B16"/>
    <mergeCell ref="I13:I16"/>
    <mergeCell ref="O13:O16"/>
    <mergeCell ref="B17:B19"/>
    <mergeCell ref="I17:I19"/>
    <mergeCell ref="O17:O19"/>
    <mergeCell ref="O1:O2"/>
    <mergeCell ref="B5:B9"/>
    <mergeCell ref="I5:I9"/>
    <mergeCell ref="B10:B12"/>
    <mergeCell ref="I10:I12"/>
    <mergeCell ref="O10:O12"/>
  </mergeCells>
  <printOptions horizontalCentered="1" verticalCentered="1" gridLines="1"/>
  <pageMargins left="0.5" right="0" top="0.25" bottom="0" header="0" footer="0"/>
  <pageSetup scale="51" fitToHeight="2" orientation="portrait" horizontalDpi="300" verticalDpi="300" r:id="rId1"/>
  <headerFooter alignWithMargins="0"/>
  <drawing r:id="rId2"/>
  <legacyDrawing r:id="rId3"/>
</worksheet>
</file>

<file path=xl/worksheets/sheet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pageSetUpPr fitToPage="1"/>
  </sheetPr>
  <dimension ref="A1:F61"/>
  <sheetViews>
    <sheetView showZeros="0" workbookViewId="0">
      <selection activeCell="I35" sqref="I35"/>
    </sheetView>
  </sheetViews>
  <sheetFormatPr defaultColWidth="22.28515625" defaultRowHeight="12.75"/>
  <cols>
    <col min="1" max="1" width="11.85546875" style="41" customWidth="1"/>
    <col min="2" max="6" width="5.7109375" style="3" customWidth="1"/>
    <col min="7" max="16384" width="22.28515625" style="3"/>
  </cols>
  <sheetData>
    <row r="1" spans="1:6">
      <c r="A1" s="2009"/>
      <c r="B1" s="1" t="s">
        <v>1</v>
      </c>
      <c r="C1" s="1" t="s">
        <v>1</v>
      </c>
      <c r="D1" s="1" t="s">
        <v>0</v>
      </c>
      <c r="E1" s="1" t="s">
        <v>0</v>
      </c>
      <c r="F1" s="1"/>
    </row>
    <row r="2" spans="1:6">
      <c r="A2" s="2009" t="s">
        <v>1</v>
      </c>
      <c r="B2" s="1" t="s">
        <v>6</v>
      </c>
      <c r="C2" s="1" t="s">
        <v>6</v>
      </c>
      <c r="D2" s="1" t="s">
        <v>6</v>
      </c>
      <c r="E2" s="1" t="s">
        <v>6</v>
      </c>
      <c r="F2" s="1"/>
    </row>
    <row r="3" spans="1:6">
      <c r="A3" s="2009"/>
      <c r="B3" s="1"/>
      <c r="C3" s="1" t="s">
        <v>9</v>
      </c>
      <c r="D3" s="1"/>
      <c r="E3" s="1" t="s">
        <v>9</v>
      </c>
      <c r="F3" s="1"/>
    </row>
    <row r="4" spans="1:6" ht="15">
      <c r="A4" s="40" t="s">
        <v>8091</v>
      </c>
      <c r="B4" s="225">
        <v>1</v>
      </c>
      <c r="C4" s="29">
        <v>58</v>
      </c>
      <c r="D4" s="29">
        <v>1</v>
      </c>
      <c r="E4" s="29">
        <v>9</v>
      </c>
      <c r="F4" s="29">
        <v>1</v>
      </c>
    </row>
    <row r="5" spans="1:6" ht="15">
      <c r="A5" s="40" t="s">
        <v>8630</v>
      </c>
      <c r="B5" s="29">
        <v>2</v>
      </c>
      <c r="C5" s="29">
        <v>57</v>
      </c>
      <c r="D5" s="29">
        <v>1</v>
      </c>
      <c r="E5" s="29">
        <v>9</v>
      </c>
      <c r="F5" s="29"/>
    </row>
    <row r="6" spans="1:6" ht="15">
      <c r="A6" s="34" t="s">
        <v>6422</v>
      </c>
      <c r="B6" s="29">
        <v>3</v>
      </c>
      <c r="C6" s="29">
        <v>56</v>
      </c>
      <c r="D6" s="29">
        <v>1</v>
      </c>
      <c r="E6" s="29">
        <v>9</v>
      </c>
      <c r="F6" s="29"/>
    </row>
    <row r="7" spans="1:6" ht="15">
      <c r="A7" s="226" t="s">
        <v>1210</v>
      </c>
      <c r="B7" s="29">
        <v>4</v>
      </c>
      <c r="C7" s="29">
        <v>55</v>
      </c>
      <c r="D7" s="29">
        <v>1</v>
      </c>
      <c r="E7" s="29">
        <v>9</v>
      </c>
      <c r="F7" s="29">
        <v>2</v>
      </c>
    </row>
    <row r="8" spans="1:6" ht="15">
      <c r="A8" s="40" t="s">
        <v>8630</v>
      </c>
      <c r="B8" s="29">
        <v>5</v>
      </c>
      <c r="C8" s="29">
        <v>54</v>
      </c>
      <c r="D8" s="29">
        <v>1</v>
      </c>
      <c r="E8" s="29">
        <v>9</v>
      </c>
      <c r="F8" s="29"/>
    </row>
    <row r="9" spans="1:6" ht="15">
      <c r="A9" s="34" t="s">
        <v>159</v>
      </c>
      <c r="B9" s="29">
        <v>6</v>
      </c>
      <c r="C9" s="29">
        <v>53</v>
      </c>
      <c r="D9" s="29">
        <v>1</v>
      </c>
      <c r="E9" s="29">
        <v>9</v>
      </c>
      <c r="F9" s="29"/>
    </row>
    <row r="10" spans="1:6" ht="15">
      <c r="A10" s="37" t="s">
        <v>2670</v>
      </c>
      <c r="B10" s="29">
        <v>7</v>
      </c>
      <c r="C10" s="29">
        <v>52</v>
      </c>
      <c r="D10" s="29">
        <v>1</v>
      </c>
      <c r="E10" s="29">
        <v>9</v>
      </c>
      <c r="F10" s="29"/>
    </row>
    <row r="11" spans="1:6" ht="15">
      <c r="A11" s="226" t="s">
        <v>1210</v>
      </c>
      <c r="B11" s="29">
        <v>8</v>
      </c>
      <c r="C11" s="29">
        <v>51</v>
      </c>
      <c r="D11" s="29">
        <v>1</v>
      </c>
      <c r="E11" s="29">
        <v>9</v>
      </c>
      <c r="F11" s="29">
        <v>3</v>
      </c>
    </row>
    <row r="12" spans="1:6" ht="15">
      <c r="A12" s="34" t="s">
        <v>2054</v>
      </c>
      <c r="B12" s="29">
        <v>9</v>
      </c>
      <c r="C12" s="29">
        <v>50</v>
      </c>
      <c r="D12" s="29">
        <v>2</v>
      </c>
      <c r="E12" s="29">
        <v>8</v>
      </c>
      <c r="F12" s="29"/>
    </row>
    <row r="13" spans="1:6" ht="15">
      <c r="A13" s="37" t="s">
        <v>2670</v>
      </c>
      <c r="B13" s="29">
        <v>10</v>
      </c>
      <c r="C13" s="29">
        <v>49</v>
      </c>
      <c r="D13" s="29">
        <v>2</v>
      </c>
      <c r="E13" s="29">
        <v>8</v>
      </c>
      <c r="F13" s="29"/>
    </row>
    <row r="14" spans="1:6" ht="15">
      <c r="A14" s="226" t="s">
        <v>1210</v>
      </c>
      <c r="B14" s="29">
        <v>11</v>
      </c>
      <c r="C14" s="29">
        <v>48</v>
      </c>
      <c r="D14" s="29">
        <v>2</v>
      </c>
      <c r="E14" s="29">
        <v>8</v>
      </c>
      <c r="F14" s="29">
        <v>4</v>
      </c>
    </row>
    <row r="15" spans="1:6" ht="15">
      <c r="A15" s="34" t="s">
        <v>8631</v>
      </c>
      <c r="B15" s="29">
        <v>12</v>
      </c>
      <c r="C15" s="29">
        <v>47</v>
      </c>
      <c r="D15" s="29">
        <v>2</v>
      </c>
      <c r="E15" s="29">
        <v>8</v>
      </c>
      <c r="F15" s="29"/>
    </row>
    <row r="16" spans="1:6" ht="15">
      <c r="A16" s="34" t="s">
        <v>8632</v>
      </c>
      <c r="B16" s="29">
        <v>13</v>
      </c>
      <c r="C16" s="29">
        <v>46</v>
      </c>
      <c r="D16" s="29">
        <v>2</v>
      </c>
      <c r="E16" s="29">
        <v>8</v>
      </c>
      <c r="F16" s="29"/>
    </row>
    <row r="17" spans="1:6" ht="15">
      <c r="A17" s="34" t="s">
        <v>833</v>
      </c>
      <c r="B17" s="29">
        <v>14</v>
      </c>
      <c r="C17" s="29">
        <v>45</v>
      </c>
      <c r="D17" s="29">
        <v>2</v>
      </c>
      <c r="E17" s="29">
        <v>8</v>
      </c>
      <c r="F17" s="29"/>
    </row>
    <row r="18" spans="1:6" ht="15">
      <c r="A18" s="34" t="s">
        <v>1155</v>
      </c>
      <c r="B18" s="29">
        <v>15</v>
      </c>
      <c r="C18" s="29">
        <v>44</v>
      </c>
      <c r="D18" s="29">
        <v>2</v>
      </c>
      <c r="E18" s="29">
        <v>8</v>
      </c>
      <c r="F18" s="29"/>
    </row>
    <row r="19" spans="1:6" ht="15">
      <c r="A19" s="34" t="s">
        <v>8288</v>
      </c>
      <c r="B19" s="29">
        <v>16</v>
      </c>
      <c r="C19" s="29">
        <v>43</v>
      </c>
      <c r="D19" s="29">
        <v>3</v>
      </c>
      <c r="E19" s="29">
        <v>7</v>
      </c>
      <c r="F19" s="29"/>
    </row>
    <row r="20" spans="1:6" ht="15">
      <c r="A20" s="34" t="s">
        <v>8633</v>
      </c>
      <c r="B20" s="29">
        <v>17</v>
      </c>
      <c r="C20" s="29">
        <v>42</v>
      </c>
      <c r="D20" s="29">
        <v>3</v>
      </c>
      <c r="E20" s="29">
        <v>7</v>
      </c>
      <c r="F20" s="29"/>
    </row>
    <row r="21" spans="1:6" ht="15">
      <c r="A21" s="34" t="s">
        <v>173</v>
      </c>
      <c r="B21" s="29">
        <v>18</v>
      </c>
      <c r="C21" s="29">
        <v>41</v>
      </c>
      <c r="D21" s="29">
        <v>3</v>
      </c>
      <c r="E21" s="29">
        <v>7</v>
      </c>
      <c r="F21" s="29"/>
    </row>
    <row r="22" spans="1:6" ht="15">
      <c r="A22" s="34" t="s">
        <v>8634</v>
      </c>
      <c r="B22" s="29">
        <v>19</v>
      </c>
      <c r="C22" s="29">
        <v>40</v>
      </c>
      <c r="D22" s="29">
        <v>3</v>
      </c>
      <c r="E22" s="29">
        <v>7</v>
      </c>
      <c r="F22" s="29"/>
    </row>
    <row r="23" spans="1:6" ht="15">
      <c r="A23" s="40" t="s">
        <v>8635</v>
      </c>
      <c r="B23" s="29">
        <v>20</v>
      </c>
      <c r="C23" s="29">
        <v>39</v>
      </c>
      <c r="D23" s="29">
        <v>3</v>
      </c>
      <c r="E23" s="29">
        <v>7</v>
      </c>
      <c r="F23" s="29"/>
    </row>
    <row r="24" spans="1:6" ht="15">
      <c r="A24" s="37" t="s">
        <v>2670</v>
      </c>
      <c r="B24" s="29">
        <v>21</v>
      </c>
      <c r="C24" s="29">
        <v>38</v>
      </c>
      <c r="D24" s="29">
        <v>3</v>
      </c>
      <c r="E24" s="29">
        <v>7</v>
      </c>
      <c r="F24" s="29"/>
    </row>
    <row r="25" spans="1:6" ht="15">
      <c r="A25" s="226" t="s">
        <v>1210</v>
      </c>
      <c r="B25" s="29">
        <v>22</v>
      </c>
      <c r="C25" s="29">
        <v>37</v>
      </c>
      <c r="D25" s="29">
        <v>3</v>
      </c>
      <c r="E25" s="29">
        <v>7</v>
      </c>
      <c r="F25" s="29">
        <v>5</v>
      </c>
    </row>
    <row r="26" spans="1:6" ht="15">
      <c r="A26" s="34" t="s">
        <v>8636</v>
      </c>
      <c r="B26" s="29">
        <v>23</v>
      </c>
      <c r="C26" s="29">
        <v>36</v>
      </c>
      <c r="D26" s="29">
        <v>4</v>
      </c>
      <c r="E26" s="29">
        <v>6</v>
      </c>
      <c r="F26" s="29"/>
    </row>
    <row r="27" spans="1:6" ht="15">
      <c r="A27" s="34" t="s">
        <v>103</v>
      </c>
      <c r="B27" s="29">
        <v>24</v>
      </c>
      <c r="C27" s="29">
        <v>35</v>
      </c>
      <c r="D27" s="29">
        <v>4</v>
      </c>
      <c r="E27" s="29">
        <v>6</v>
      </c>
      <c r="F27" s="29"/>
    </row>
    <row r="28" spans="1:6" ht="15">
      <c r="A28" s="34" t="s">
        <v>130</v>
      </c>
      <c r="B28" s="29">
        <v>25</v>
      </c>
      <c r="C28" s="29">
        <v>34</v>
      </c>
      <c r="D28" s="29">
        <v>4</v>
      </c>
      <c r="E28" s="29">
        <v>6</v>
      </c>
      <c r="F28" s="29"/>
    </row>
    <row r="29" spans="1:6" ht="15">
      <c r="A29" s="34" t="s">
        <v>87</v>
      </c>
      <c r="B29" s="29">
        <v>26</v>
      </c>
      <c r="C29" s="29">
        <v>33</v>
      </c>
      <c r="D29" s="29">
        <v>4</v>
      </c>
      <c r="E29" s="29">
        <v>6</v>
      </c>
      <c r="F29" s="29"/>
    </row>
    <row r="30" spans="1:6" ht="15">
      <c r="A30" s="226" t="s">
        <v>1210</v>
      </c>
      <c r="B30" s="29">
        <v>27</v>
      </c>
      <c r="C30" s="29">
        <v>32</v>
      </c>
      <c r="D30" s="29">
        <v>4</v>
      </c>
      <c r="E30" s="29">
        <v>6</v>
      </c>
      <c r="F30" s="29">
        <v>6</v>
      </c>
    </row>
    <row r="31" spans="1:6" ht="15">
      <c r="A31" s="34" t="s">
        <v>103</v>
      </c>
      <c r="B31" s="29">
        <v>28</v>
      </c>
      <c r="C31" s="29">
        <v>31</v>
      </c>
      <c r="D31" s="29">
        <v>4</v>
      </c>
      <c r="E31" s="29">
        <v>6</v>
      </c>
      <c r="F31" s="29"/>
    </row>
    <row r="32" spans="1:6" ht="15">
      <c r="A32" s="38" t="s">
        <v>7394</v>
      </c>
      <c r="B32" s="31">
        <v>29</v>
      </c>
      <c r="C32" s="29">
        <v>30</v>
      </c>
      <c r="D32" s="29">
        <v>4</v>
      </c>
      <c r="E32" s="29">
        <v>6</v>
      </c>
      <c r="F32" s="29"/>
    </row>
    <row r="33" spans="1:6" ht="15">
      <c r="A33" s="38" t="s">
        <v>2725</v>
      </c>
      <c r="B33" s="29">
        <v>30</v>
      </c>
      <c r="C33" s="31">
        <v>29</v>
      </c>
      <c r="D33" s="29">
        <v>4</v>
      </c>
      <c r="E33" s="29">
        <v>6</v>
      </c>
      <c r="F33" s="29"/>
    </row>
    <row r="34" spans="1:6" ht="15">
      <c r="A34" s="34" t="s">
        <v>183</v>
      </c>
      <c r="B34" s="29">
        <v>31</v>
      </c>
      <c r="C34" s="29">
        <v>28</v>
      </c>
      <c r="D34" s="29">
        <v>5</v>
      </c>
      <c r="E34" s="29">
        <v>5</v>
      </c>
      <c r="F34" s="29"/>
    </row>
    <row r="35" spans="1:6" ht="15">
      <c r="A35" s="226" t="s">
        <v>8637</v>
      </c>
      <c r="B35" s="29">
        <v>32</v>
      </c>
      <c r="C35" s="29">
        <v>27</v>
      </c>
      <c r="D35" s="29">
        <v>5</v>
      </c>
      <c r="E35" s="29">
        <v>5</v>
      </c>
      <c r="F35" s="29">
        <v>7</v>
      </c>
    </row>
    <row r="36" spans="1:6" ht="15">
      <c r="A36" s="34" t="s">
        <v>8638</v>
      </c>
      <c r="B36" s="29">
        <v>33</v>
      </c>
      <c r="C36" s="29">
        <v>26</v>
      </c>
      <c r="D36" s="29">
        <v>5</v>
      </c>
      <c r="E36" s="29">
        <v>5</v>
      </c>
      <c r="F36" s="29"/>
    </row>
    <row r="37" spans="1:6" ht="15">
      <c r="A37" s="34" t="s">
        <v>8639</v>
      </c>
      <c r="B37" s="29">
        <v>34</v>
      </c>
      <c r="C37" s="29">
        <v>25</v>
      </c>
      <c r="D37" s="29">
        <v>5</v>
      </c>
      <c r="E37" s="29">
        <v>5</v>
      </c>
      <c r="F37" s="29"/>
    </row>
    <row r="38" spans="1:6" ht="15">
      <c r="A38" s="34" t="s">
        <v>7462</v>
      </c>
      <c r="B38" s="29">
        <v>35</v>
      </c>
      <c r="C38" s="29">
        <v>24</v>
      </c>
      <c r="D38" s="29">
        <v>5</v>
      </c>
      <c r="E38" s="29">
        <v>5</v>
      </c>
      <c r="F38" s="29"/>
    </row>
    <row r="39" spans="1:6" ht="15">
      <c r="A39" s="34" t="s">
        <v>8640</v>
      </c>
      <c r="B39" s="29">
        <v>36</v>
      </c>
      <c r="C39" s="29">
        <v>23</v>
      </c>
      <c r="D39" s="29">
        <v>6</v>
      </c>
      <c r="E39" s="29">
        <v>4</v>
      </c>
      <c r="F39" s="29"/>
    </row>
    <row r="40" spans="1:6" ht="15">
      <c r="A40" s="34" t="s">
        <v>2084</v>
      </c>
      <c r="B40" s="29">
        <v>37</v>
      </c>
      <c r="C40" s="29">
        <v>22</v>
      </c>
      <c r="D40" s="29">
        <v>6</v>
      </c>
      <c r="E40" s="29">
        <v>4</v>
      </c>
      <c r="F40" s="29"/>
    </row>
    <row r="41" spans="1:6" ht="15">
      <c r="A41" s="34" t="s">
        <v>7482</v>
      </c>
      <c r="B41" s="29">
        <v>38</v>
      </c>
      <c r="C41" s="29">
        <v>21</v>
      </c>
      <c r="D41" s="29">
        <v>6</v>
      </c>
      <c r="E41" s="29">
        <v>4</v>
      </c>
      <c r="F41" s="29"/>
    </row>
    <row r="42" spans="1:6" ht="15">
      <c r="A42" s="34" t="s">
        <v>8641</v>
      </c>
      <c r="B42" s="29">
        <v>39</v>
      </c>
      <c r="C42" s="29">
        <v>20</v>
      </c>
      <c r="D42" s="29">
        <v>6</v>
      </c>
      <c r="E42" s="29">
        <v>4</v>
      </c>
      <c r="F42" s="29"/>
    </row>
    <row r="43" spans="1:6" ht="15">
      <c r="A43" s="34" t="s">
        <v>8642</v>
      </c>
      <c r="B43" s="29">
        <v>40</v>
      </c>
      <c r="C43" s="29">
        <v>19</v>
      </c>
      <c r="D43" s="29">
        <v>7</v>
      </c>
      <c r="E43" s="29">
        <v>3</v>
      </c>
      <c r="F43" s="29"/>
    </row>
    <row r="44" spans="1:6" ht="15">
      <c r="A44" s="34" t="s">
        <v>8643</v>
      </c>
      <c r="B44" s="29">
        <v>41</v>
      </c>
      <c r="C44" s="29">
        <v>18</v>
      </c>
      <c r="D44" s="29">
        <v>7</v>
      </c>
      <c r="E44" s="29">
        <v>3</v>
      </c>
      <c r="F44" s="29"/>
    </row>
    <row r="45" spans="1:6" ht="15">
      <c r="A45" s="34" t="s">
        <v>3310</v>
      </c>
      <c r="B45" s="29">
        <v>42</v>
      </c>
      <c r="C45" s="29">
        <v>17</v>
      </c>
      <c r="D45" s="29">
        <v>7</v>
      </c>
      <c r="E45" s="29">
        <v>3</v>
      </c>
      <c r="F45" s="29"/>
    </row>
    <row r="46" spans="1:6" ht="15">
      <c r="A46" s="34" t="s">
        <v>8644</v>
      </c>
      <c r="B46" s="29">
        <v>43</v>
      </c>
      <c r="C46" s="29">
        <v>16</v>
      </c>
      <c r="D46" s="29">
        <v>7</v>
      </c>
      <c r="E46" s="29">
        <v>3</v>
      </c>
      <c r="F46" s="29"/>
    </row>
    <row r="47" spans="1:6" ht="15">
      <c r="A47" s="34" t="s">
        <v>2316</v>
      </c>
      <c r="B47" s="29">
        <v>44</v>
      </c>
      <c r="C47" s="29">
        <v>15</v>
      </c>
      <c r="D47" s="29">
        <v>7</v>
      </c>
      <c r="E47" s="29">
        <v>3</v>
      </c>
      <c r="F47" s="29"/>
    </row>
    <row r="48" spans="1:6" ht="15">
      <c r="A48" s="34" t="s">
        <v>852</v>
      </c>
      <c r="B48" s="29">
        <v>45</v>
      </c>
      <c r="C48" s="29">
        <v>14</v>
      </c>
      <c r="D48" s="29">
        <v>7</v>
      </c>
      <c r="E48" s="29">
        <v>3</v>
      </c>
      <c r="F48" s="29"/>
    </row>
    <row r="49" spans="1:6" ht="15">
      <c r="A49" s="34" t="s">
        <v>8645</v>
      </c>
      <c r="B49" s="29">
        <v>46</v>
      </c>
      <c r="C49" s="29">
        <v>13</v>
      </c>
      <c r="D49" s="29">
        <v>8</v>
      </c>
      <c r="E49" s="29">
        <v>2</v>
      </c>
      <c r="F49" s="29"/>
    </row>
    <row r="50" spans="1:6" ht="15">
      <c r="A50" s="34" t="s">
        <v>154</v>
      </c>
      <c r="B50" s="29">
        <v>47</v>
      </c>
      <c r="C50" s="29">
        <v>12</v>
      </c>
      <c r="D50" s="29">
        <v>8</v>
      </c>
      <c r="E50" s="29">
        <v>2</v>
      </c>
      <c r="F50" s="29"/>
    </row>
    <row r="51" spans="1:6" ht="15">
      <c r="A51" s="34" t="s">
        <v>8337</v>
      </c>
      <c r="B51" s="29">
        <v>48</v>
      </c>
      <c r="C51" s="29">
        <v>11</v>
      </c>
      <c r="D51" s="29">
        <v>8</v>
      </c>
      <c r="E51" s="29">
        <v>2</v>
      </c>
      <c r="F51" s="29"/>
    </row>
    <row r="52" spans="1:6" ht="15">
      <c r="A52" s="34" t="s">
        <v>154</v>
      </c>
      <c r="B52" s="29">
        <v>49</v>
      </c>
      <c r="C52" s="29">
        <v>10</v>
      </c>
      <c r="D52" s="29">
        <v>8</v>
      </c>
      <c r="E52" s="29">
        <v>2</v>
      </c>
      <c r="F52" s="29"/>
    </row>
    <row r="53" spans="1:6" ht="15">
      <c r="A53" s="34" t="s">
        <v>2687</v>
      </c>
      <c r="B53" s="29">
        <v>50</v>
      </c>
      <c r="C53" s="29">
        <v>9</v>
      </c>
      <c r="D53" s="29">
        <v>8</v>
      </c>
      <c r="E53" s="29">
        <v>2</v>
      </c>
      <c r="F53" s="29"/>
    </row>
    <row r="54" spans="1:6" ht="15">
      <c r="A54" s="34" t="s">
        <v>1261</v>
      </c>
      <c r="B54" s="29">
        <v>51</v>
      </c>
      <c r="C54" s="29">
        <v>8</v>
      </c>
      <c r="D54" s="29">
        <v>8</v>
      </c>
      <c r="E54" s="29">
        <v>2</v>
      </c>
      <c r="F54" s="29"/>
    </row>
    <row r="55" spans="1:6" ht="15">
      <c r="A55" s="34" t="s">
        <v>8646</v>
      </c>
      <c r="B55" s="29">
        <v>52</v>
      </c>
      <c r="C55" s="29">
        <v>7</v>
      </c>
      <c r="D55" s="29">
        <v>9</v>
      </c>
      <c r="E55" s="29">
        <v>1</v>
      </c>
      <c r="F55" s="29"/>
    </row>
    <row r="56" spans="1:6" ht="15">
      <c r="A56" s="34" t="s">
        <v>8647</v>
      </c>
      <c r="B56" s="29">
        <v>53</v>
      </c>
      <c r="C56" s="29">
        <v>6</v>
      </c>
      <c r="D56" s="29">
        <v>9</v>
      </c>
      <c r="E56" s="29">
        <v>1</v>
      </c>
      <c r="F56" s="29"/>
    </row>
    <row r="57" spans="1:6" ht="15">
      <c r="A57" s="34" t="s">
        <v>8648</v>
      </c>
      <c r="B57" s="29">
        <v>54</v>
      </c>
      <c r="C57" s="29">
        <v>5</v>
      </c>
      <c r="D57" s="29">
        <v>9</v>
      </c>
      <c r="E57" s="29">
        <v>1</v>
      </c>
      <c r="F57" s="29"/>
    </row>
    <row r="58" spans="1:6" ht="15">
      <c r="A58" s="34" t="s">
        <v>1817</v>
      </c>
      <c r="B58" s="29">
        <v>55</v>
      </c>
      <c r="C58" s="29">
        <v>4</v>
      </c>
      <c r="D58" s="29">
        <v>9</v>
      </c>
      <c r="E58" s="29">
        <v>1</v>
      </c>
      <c r="F58" s="29"/>
    </row>
    <row r="59" spans="1:6" ht="15">
      <c r="A59" s="34" t="s">
        <v>8649</v>
      </c>
      <c r="B59" s="29">
        <v>56</v>
      </c>
      <c r="C59" s="29">
        <v>3</v>
      </c>
      <c r="D59" s="29">
        <v>9</v>
      </c>
      <c r="E59" s="29">
        <v>1</v>
      </c>
      <c r="F59" s="29"/>
    </row>
    <row r="60" spans="1:6" ht="15">
      <c r="A60" s="34" t="s">
        <v>189</v>
      </c>
      <c r="B60" s="29">
        <v>57</v>
      </c>
      <c r="C60" s="29">
        <v>2</v>
      </c>
      <c r="D60" s="29">
        <v>9</v>
      </c>
      <c r="E60" s="29">
        <v>1</v>
      </c>
      <c r="F60" s="29"/>
    </row>
    <row r="61" spans="1:6" ht="15">
      <c r="A61" s="40" t="s">
        <v>8091</v>
      </c>
      <c r="B61" s="225">
        <v>58</v>
      </c>
      <c r="C61" s="29">
        <v>1</v>
      </c>
      <c r="D61" s="29">
        <v>9</v>
      </c>
      <c r="E61" s="29">
        <v>1</v>
      </c>
      <c r="F61" s="29">
        <v>8</v>
      </c>
    </row>
  </sheetData>
  <printOptions horizontalCentered="1" verticalCentered="1" gridLines="1"/>
  <pageMargins left="0" right="0" top="0.5" bottom="0" header="0" footer="0"/>
  <pageSetup scale="83" orientation="portrait" r:id="rId1"/>
  <headerFooter alignWithMargins="0">
    <oddHeader>&amp;C&amp;"Arial,Bold"&amp;16Tehilim 113</oddHeader>
  </headerFooter>
  <legacyDrawing r:id="rId2"/>
</worksheet>
</file>

<file path=xl/worksheets/sheet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pageSetUpPr fitToPage="1"/>
  </sheetPr>
  <dimension ref="A1:E55"/>
  <sheetViews>
    <sheetView showZeros="0" topLeftCell="A22" workbookViewId="0">
      <selection activeCell="J13" sqref="J13"/>
    </sheetView>
  </sheetViews>
  <sheetFormatPr defaultColWidth="22.28515625" defaultRowHeight="12.75"/>
  <cols>
    <col min="1" max="1" width="12.28515625" style="3" customWidth="1"/>
    <col min="2" max="5" width="5.7109375" style="3" customWidth="1"/>
    <col min="6" max="16384" width="22.28515625" style="3"/>
  </cols>
  <sheetData>
    <row r="1" spans="1:5">
      <c r="A1" s="1"/>
      <c r="B1" s="1" t="s">
        <v>1</v>
      </c>
      <c r="C1" s="1" t="s">
        <v>1</v>
      </c>
      <c r="D1" s="1" t="s">
        <v>0</v>
      </c>
      <c r="E1" s="1" t="s">
        <v>0</v>
      </c>
    </row>
    <row r="2" spans="1:5">
      <c r="A2" s="1" t="s">
        <v>1</v>
      </c>
      <c r="B2" s="1" t="s">
        <v>6</v>
      </c>
      <c r="C2" s="1" t="s">
        <v>6</v>
      </c>
      <c r="D2" s="1" t="s">
        <v>6</v>
      </c>
      <c r="E2" s="1" t="s">
        <v>6</v>
      </c>
    </row>
    <row r="3" spans="1:5">
      <c r="A3" s="1"/>
      <c r="B3" s="1"/>
      <c r="C3" s="1" t="s">
        <v>9</v>
      </c>
      <c r="D3" s="1"/>
      <c r="E3" s="1" t="s">
        <v>9</v>
      </c>
    </row>
    <row r="4" spans="1:5" ht="15">
      <c r="A4" s="34" t="s">
        <v>8650</v>
      </c>
      <c r="B4" s="29">
        <v>1</v>
      </c>
      <c r="C4" s="29">
        <v>52</v>
      </c>
      <c r="D4" s="29">
        <v>1</v>
      </c>
      <c r="E4" s="29">
        <v>8</v>
      </c>
    </row>
    <row r="5" spans="1:5" ht="15">
      <c r="A5" s="34" t="s">
        <v>1255</v>
      </c>
      <c r="B5" s="29">
        <v>2</v>
      </c>
      <c r="C5" s="29">
        <v>51</v>
      </c>
      <c r="D5" s="29">
        <v>1</v>
      </c>
      <c r="E5" s="29">
        <v>8</v>
      </c>
    </row>
    <row r="6" spans="1:5" ht="15">
      <c r="A6" s="34" t="s">
        <v>5913</v>
      </c>
      <c r="B6" s="29">
        <v>3</v>
      </c>
      <c r="C6" s="29">
        <v>50</v>
      </c>
      <c r="D6" s="29">
        <v>1</v>
      </c>
      <c r="E6" s="29">
        <v>8</v>
      </c>
    </row>
    <row r="7" spans="1:5" ht="15">
      <c r="A7" s="34" t="s">
        <v>2803</v>
      </c>
      <c r="B7" s="29">
        <v>4</v>
      </c>
      <c r="C7" s="29">
        <v>49</v>
      </c>
      <c r="D7" s="29">
        <v>1</v>
      </c>
      <c r="E7" s="29">
        <v>8</v>
      </c>
    </row>
    <row r="8" spans="1:5" ht="15">
      <c r="A8" s="34" t="s">
        <v>1262</v>
      </c>
      <c r="B8" s="29">
        <v>5</v>
      </c>
      <c r="C8" s="29">
        <v>48</v>
      </c>
      <c r="D8" s="29">
        <v>1</v>
      </c>
      <c r="E8" s="29">
        <v>8</v>
      </c>
    </row>
    <row r="9" spans="1:5" ht="15">
      <c r="A9" s="34" t="s">
        <v>6478</v>
      </c>
      <c r="B9" s="29">
        <v>6</v>
      </c>
      <c r="C9" s="29">
        <v>47</v>
      </c>
      <c r="D9" s="29">
        <v>1</v>
      </c>
      <c r="E9" s="29">
        <v>8</v>
      </c>
    </row>
    <row r="10" spans="1:5" ht="15">
      <c r="A10" s="34" t="s">
        <v>8651</v>
      </c>
      <c r="B10" s="29">
        <v>7</v>
      </c>
      <c r="C10" s="29">
        <v>46</v>
      </c>
      <c r="D10" s="29">
        <v>1</v>
      </c>
      <c r="E10" s="29">
        <v>8</v>
      </c>
    </row>
    <row r="11" spans="1:5" ht="15">
      <c r="A11" s="34" t="s">
        <v>8652</v>
      </c>
      <c r="B11" s="29">
        <v>8</v>
      </c>
      <c r="C11" s="29">
        <v>45</v>
      </c>
      <c r="D11" s="29">
        <v>2</v>
      </c>
      <c r="E11" s="29">
        <v>7</v>
      </c>
    </row>
    <row r="12" spans="1:5" ht="15">
      <c r="A12" s="34" t="s">
        <v>2692</v>
      </c>
      <c r="B12" s="29">
        <v>9</v>
      </c>
      <c r="C12" s="29">
        <v>44</v>
      </c>
      <c r="D12" s="29">
        <v>2</v>
      </c>
      <c r="E12" s="29">
        <v>7</v>
      </c>
    </row>
    <row r="13" spans="1:5" ht="15">
      <c r="A13" s="34" t="s">
        <v>8653</v>
      </c>
      <c r="B13" s="29">
        <v>10</v>
      </c>
      <c r="C13" s="29">
        <v>43</v>
      </c>
      <c r="D13" s="29">
        <v>2</v>
      </c>
      <c r="E13" s="29">
        <v>7</v>
      </c>
    </row>
    <row r="14" spans="1:5" ht="15">
      <c r="A14" s="34" t="s">
        <v>1255</v>
      </c>
      <c r="B14" s="29">
        <v>11</v>
      </c>
      <c r="C14" s="29">
        <v>42</v>
      </c>
      <c r="D14" s="29">
        <v>2</v>
      </c>
      <c r="E14" s="29">
        <v>7</v>
      </c>
    </row>
    <row r="15" spans="1:5" ht="15">
      <c r="A15" s="34" t="s">
        <v>8654</v>
      </c>
      <c r="B15" s="29">
        <v>12</v>
      </c>
      <c r="C15" s="29">
        <v>41</v>
      </c>
      <c r="D15" s="29">
        <v>2</v>
      </c>
      <c r="E15" s="29">
        <v>7</v>
      </c>
    </row>
    <row r="16" spans="1:5" ht="15">
      <c r="A16" s="34" t="s">
        <v>1329</v>
      </c>
      <c r="B16" s="29">
        <v>13</v>
      </c>
      <c r="C16" s="29">
        <v>40</v>
      </c>
      <c r="D16" s="29">
        <v>3</v>
      </c>
      <c r="E16" s="29">
        <v>6</v>
      </c>
    </row>
    <row r="17" spans="1:5" ht="15">
      <c r="A17" s="34" t="s">
        <v>817</v>
      </c>
      <c r="B17" s="29">
        <v>14</v>
      </c>
      <c r="C17" s="29">
        <v>39</v>
      </c>
      <c r="D17" s="29">
        <v>3</v>
      </c>
      <c r="E17" s="29">
        <v>6</v>
      </c>
    </row>
    <row r="18" spans="1:5" ht="15">
      <c r="A18" s="34" t="s">
        <v>8655</v>
      </c>
      <c r="B18" s="29">
        <v>15</v>
      </c>
      <c r="C18" s="29">
        <v>38</v>
      </c>
      <c r="D18" s="29">
        <v>3</v>
      </c>
      <c r="E18" s="29">
        <v>6</v>
      </c>
    </row>
    <row r="19" spans="1:5" ht="15">
      <c r="A19" s="34" t="s">
        <v>8656</v>
      </c>
      <c r="B19" s="29">
        <v>16</v>
      </c>
      <c r="C19" s="29">
        <v>37</v>
      </c>
      <c r="D19" s="29">
        <v>3</v>
      </c>
      <c r="E19" s="29">
        <v>6</v>
      </c>
    </row>
    <row r="20" spans="1:5" ht="15">
      <c r="A20" s="34" t="s">
        <v>8657</v>
      </c>
      <c r="B20" s="29">
        <v>17</v>
      </c>
      <c r="C20" s="29">
        <v>36</v>
      </c>
      <c r="D20" s="29">
        <v>3</v>
      </c>
      <c r="E20" s="29">
        <v>6</v>
      </c>
    </row>
    <row r="21" spans="1:5" ht="15">
      <c r="A21" s="34" t="s">
        <v>8658</v>
      </c>
      <c r="B21" s="29">
        <v>18</v>
      </c>
      <c r="C21" s="29">
        <v>35</v>
      </c>
      <c r="D21" s="29">
        <v>3</v>
      </c>
      <c r="E21" s="29">
        <v>6</v>
      </c>
    </row>
    <row r="22" spans="1:5" ht="15">
      <c r="A22" s="34" t="s">
        <v>8659</v>
      </c>
      <c r="B22" s="29">
        <v>19</v>
      </c>
      <c r="C22" s="29">
        <v>34</v>
      </c>
      <c r="D22" s="29">
        <v>4</v>
      </c>
      <c r="E22" s="29">
        <v>5</v>
      </c>
    </row>
    <row r="23" spans="1:5" ht="15">
      <c r="A23" s="34" t="s">
        <v>8660</v>
      </c>
      <c r="B23" s="29">
        <v>20</v>
      </c>
      <c r="C23" s="29">
        <v>33</v>
      </c>
      <c r="D23" s="29">
        <v>4</v>
      </c>
      <c r="E23" s="29">
        <v>5</v>
      </c>
    </row>
    <row r="24" spans="1:5" ht="15">
      <c r="A24" s="34" t="s">
        <v>8661</v>
      </c>
      <c r="B24" s="29">
        <v>21</v>
      </c>
      <c r="C24" s="29">
        <v>32</v>
      </c>
      <c r="D24" s="29">
        <v>4</v>
      </c>
      <c r="E24" s="29">
        <v>5</v>
      </c>
    </row>
    <row r="25" spans="1:5" ht="15">
      <c r="A25" s="34" t="s">
        <v>8662</v>
      </c>
      <c r="B25" s="29">
        <v>22</v>
      </c>
      <c r="C25" s="29">
        <v>31</v>
      </c>
      <c r="D25" s="29">
        <v>4</v>
      </c>
      <c r="E25" s="29">
        <v>5</v>
      </c>
    </row>
    <row r="26" spans="1:5" ht="15">
      <c r="A26" s="34" t="s">
        <v>8663</v>
      </c>
      <c r="B26" s="29">
        <v>23</v>
      </c>
      <c r="C26" s="29">
        <v>30</v>
      </c>
      <c r="D26" s="29">
        <v>4</v>
      </c>
      <c r="E26" s="29">
        <v>5</v>
      </c>
    </row>
    <row r="27" spans="1:5" ht="15">
      <c r="A27" s="34" t="s">
        <v>5560</v>
      </c>
      <c r="B27" s="29">
        <v>24</v>
      </c>
      <c r="C27" s="29">
        <v>29</v>
      </c>
      <c r="D27" s="29">
        <v>4</v>
      </c>
      <c r="E27" s="29">
        <v>5</v>
      </c>
    </row>
    <row r="28" spans="1:5" ht="15">
      <c r="A28" s="34" t="s">
        <v>138</v>
      </c>
      <c r="B28" s="29">
        <v>25</v>
      </c>
      <c r="C28" s="29">
        <v>28</v>
      </c>
      <c r="D28" s="29">
        <v>5</v>
      </c>
      <c r="E28" s="29">
        <v>4</v>
      </c>
    </row>
    <row r="29" spans="1:5" ht="15">
      <c r="A29" s="38" t="s">
        <v>390</v>
      </c>
      <c r="B29" s="29">
        <v>26</v>
      </c>
      <c r="C29" s="29">
        <v>27</v>
      </c>
      <c r="D29" s="29">
        <v>5</v>
      </c>
      <c r="E29" s="29">
        <v>4</v>
      </c>
    </row>
    <row r="30" spans="1:5" ht="15">
      <c r="A30" s="38" t="s">
        <v>1329</v>
      </c>
      <c r="B30" s="29">
        <v>27</v>
      </c>
      <c r="C30" s="29">
        <v>26</v>
      </c>
      <c r="D30" s="29">
        <v>5</v>
      </c>
      <c r="E30" s="29">
        <v>4</v>
      </c>
    </row>
    <row r="31" spans="1:5" ht="15">
      <c r="A31" s="34" t="s">
        <v>126</v>
      </c>
      <c r="B31" s="29">
        <v>28</v>
      </c>
      <c r="C31" s="29">
        <v>25</v>
      </c>
      <c r="D31" s="29">
        <v>5</v>
      </c>
      <c r="E31" s="29">
        <v>4</v>
      </c>
    </row>
    <row r="32" spans="1:5" ht="15">
      <c r="A32" s="34" t="s">
        <v>8664</v>
      </c>
      <c r="B32" s="29">
        <v>29</v>
      </c>
      <c r="C32" s="29">
        <v>24</v>
      </c>
      <c r="D32" s="29">
        <v>5</v>
      </c>
      <c r="E32" s="29">
        <v>4</v>
      </c>
    </row>
    <row r="33" spans="1:5" ht="15">
      <c r="A33" s="34" t="s">
        <v>8656</v>
      </c>
      <c r="B33" s="29">
        <v>30</v>
      </c>
      <c r="C33" s="29">
        <v>23</v>
      </c>
      <c r="D33" s="29">
        <v>5</v>
      </c>
      <c r="E33" s="29">
        <v>4</v>
      </c>
    </row>
    <row r="34" spans="1:5" ht="15">
      <c r="A34" s="34" t="s">
        <v>8665</v>
      </c>
      <c r="B34" s="29">
        <v>31</v>
      </c>
      <c r="C34" s="29">
        <v>22</v>
      </c>
      <c r="D34" s="29">
        <v>5</v>
      </c>
      <c r="E34" s="29">
        <v>4</v>
      </c>
    </row>
    <row r="35" spans="1:5" ht="15">
      <c r="A35" s="34" t="s">
        <v>8658</v>
      </c>
      <c r="B35" s="29">
        <v>32</v>
      </c>
      <c r="C35" s="29">
        <v>21</v>
      </c>
      <c r="D35" s="29">
        <v>5</v>
      </c>
      <c r="E35" s="29">
        <v>4</v>
      </c>
    </row>
    <row r="36" spans="1:5" ht="15">
      <c r="A36" s="34" t="s">
        <v>8659</v>
      </c>
      <c r="B36" s="29">
        <v>33</v>
      </c>
      <c r="C36" s="29">
        <v>20</v>
      </c>
      <c r="D36" s="29">
        <v>6</v>
      </c>
      <c r="E36" s="29">
        <v>3</v>
      </c>
    </row>
    <row r="37" spans="1:5" ht="15">
      <c r="A37" s="34" t="s">
        <v>8666</v>
      </c>
      <c r="B37" s="29">
        <v>34</v>
      </c>
      <c r="C37" s="29">
        <v>19</v>
      </c>
      <c r="D37" s="29">
        <v>6</v>
      </c>
      <c r="E37" s="29">
        <v>3</v>
      </c>
    </row>
    <row r="38" spans="1:5" ht="15">
      <c r="A38" s="34" t="s">
        <v>8661</v>
      </c>
      <c r="B38" s="29">
        <v>35</v>
      </c>
      <c r="C38" s="29">
        <v>18</v>
      </c>
      <c r="D38" s="29">
        <v>6</v>
      </c>
      <c r="E38" s="29">
        <v>3</v>
      </c>
    </row>
    <row r="39" spans="1:5" ht="15">
      <c r="A39" s="34" t="s">
        <v>8662</v>
      </c>
      <c r="B39" s="29">
        <v>36</v>
      </c>
      <c r="C39" s="29">
        <v>17</v>
      </c>
      <c r="D39" s="29">
        <v>6</v>
      </c>
      <c r="E39" s="29">
        <v>3</v>
      </c>
    </row>
    <row r="40" spans="1:5" ht="15">
      <c r="A40" s="34" t="s">
        <v>8663</v>
      </c>
      <c r="B40" s="29">
        <v>37</v>
      </c>
      <c r="C40" s="29">
        <v>16</v>
      </c>
      <c r="D40" s="29">
        <v>6</v>
      </c>
      <c r="E40" s="29">
        <v>3</v>
      </c>
    </row>
    <row r="41" spans="1:5" ht="15">
      <c r="A41" s="34" t="s">
        <v>5560</v>
      </c>
      <c r="B41" s="29">
        <v>38</v>
      </c>
      <c r="C41" s="29">
        <v>15</v>
      </c>
      <c r="D41" s="29">
        <v>6</v>
      </c>
      <c r="E41" s="29">
        <v>3</v>
      </c>
    </row>
    <row r="42" spans="1:5" ht="15">
      <c r="A42" s="34" t="s">
        <v>7390</v>
      </c>
      <c r="B42" s="29">
        <v>39</v>
      </c>
      <c r="C42" s="29">
        <v>14</v>
      </c>
      <c r="D42" s="29">
        <v>7</v>
      </c>
      <c r="E42" s="29">
        <v>2</v>
      </c>
    </row>
    <row r="43" spans="1:5" ht="15">
      <c r="A43" s="34" t="s">
        <v>7392</v>
      </c>
      <c r="B43" s="29">
        <v>40</v>
      </c>
      <c r="C43" s="29">
        <v>13</v>
      </c>
      <c r="D43" s="29">
        <v>7</v>
      </c>
      <c r="E43" s="29">
        <v>2</v>
      </c>
    </row>
    <row r="44" spans="1:5" ht="15">
      <c r="A44" s="34" t="s">
        <v>8667</v>
      </c>
      <c r="B44" s="29">
        <v>41</v>
      </c>
      <c r="C44" s="29">
        <v>12</v>
      </c>
      <c r="D44" s="29">
        <v>7</v>
      </c>
      <c r="E44" s="29">
        <v>2</v>
      </c>
    </row>
    <row r="45" spans="1:5" ht="15">
      <c r="A45" s="34" t="s">
        <v>97</v>
      </c>
      <c r="B45" s="29">
        <v>42</v>
      </c>
      <c r="C45" s="29">
        <v>11</v>
      </c>
      <c r="D45" s="29">
        <v>7</v>
      </c>
      <c r="E45" s="29">
        <v>2</v>
      </c>
    </row>
    <row r="46" spans="1:5" ht="15">
      <c r="A46" s="34" t="s">
        <v>7390</v>
      </c>
      <c r="B46" s="29">
        <v>43</v>
      </c>
      <c r="C46" s="29">
        <v>10</v>
      </c>
      <c r="D46" s="29">
        <v>7</v>
      </c>
      <c r="E46" s="29">
        <v>2</v>
      </c>
    </row>
    <row r="47" spans="1:5" ht="15">
      <c r="A47" s="34" t="s">
        <v>8668</v>
      </c>
      <c r="B47" s="29">
        <v>44</v>
      </c>
      <c r="C47" s="29">
        <v>9</v>
      </c>
      <c r="D47" s="29">
        <v>7</v>
      </c>
      <c r="E47" s="29">
        <v>2</v>
      </c>
    </row>
    <row r="48" spans="1:5" ht="15">
      <c r="A48" s="34" t="s">
        <v>1262</v>
      </c>
      <c r="B48" s="29">
        <v>45</v>
      </c>
      <c r="C48" s="29">
        <v>8</v>
      </c>
      <c r="D48" s="29">
        <v>7</v>
      </c>
      <c r="E48" s="29">
        <v>2</v>
      </c>
    </row>
    <row r="49" spans="1:5" ht="15">
      <c r="A49" s="34" t="s">
        <v>8669</v>
      </c>
      <c r="B49" s="29">
        <v>46</v>
      </c>
      <c r="C49" s="29">
        <v>7</v>
      </c>
      <c r="D49" s="29">
        <v>8</v>
      </c>
      <c r="E49" s="29">
        <v>1</v>
      </c>
    </row>
    <row r="50" spans="1:5" ht="15">
      <c r="A50" s="34" t="s">
        <v>8670</v>
      </c>
      <c r="B50" s="29">
        <v>47</v>
      </c>
      <c r="C50" s="29">
        <v>6</v>
      </c>
      <c r="D50" s="29">
        <v>8</v>
      </c>
      <c r="E50" s="29">
        <v>1</v>
      </c>
    </row>
    <row r="51" spans="1:5" ht="15">
      <c r="A51" s="34" t="s">
        <v>8671</v>
      </c>
      <c r="B51" s="29">
        <v>48</v>
      </c>
      <c r="C51" s="29">
        <v>5</v>
      </c>
      <c r="D51" s="29">
        <v>8</v>
      </c>
      <c r="E51" s="29">
        <v>1</v>
      </c>
    </row>
    <row r="52" spans="1:5" ht="15">
      <c r="A52" s="34" t="s">
        <v>1910</v>
      </c>
      <c r="B52" s="29">
        <v>49</v>
      </c>
      <c r="C52" s="29">
        <v>4</v>
      </c>
      <c r="D52" s="29">
        <v>8</v>
      </c>
      <c r="E52" s="29">
        <v>1</v>
      </c>
    </row>
    <row r="53" spans="1:5" ht="15">
      <c r="A53" s="34" t="s">
        <v>8672</v>
      </c>
      <c r="B53" s="29">
        <v>50</v>
      </c>
      <c r="C53" s="29">
        <v>3</v>
      </c>
      <c r="D53" s="29">
        <v>8</v>
      </c>
      <c r="E53" s="29">
        <v>1</v>
      </c>
    </row>
    <row r="54" spans="1:5" ht="15">
      <c r="A54" s="34" t="s">
        <v>8673</v>
      </c>
      <c r="B54" s="29">
        <v>51</v>
      </c>
      <c r="C54" s="29">
        <v>2</v>
      </c>
      <c r="D54" s="29">
        <v>8</v>
      </c>
      <c r="E54" s="29">
        <v>1</v>
      </c>
    </row>
    <row r="55" spans="1:5" ht="15">
      <c r="A55" s="34" t="s">
        <v>1910</v>
      </c>
      <c r="B55" s="29">
        <v>52</v>
      </c>
      <c r="C55" s="29">
        <v>1</v>
      </c>
      <c r="D55" s="29">
        <v>8</v>
      </c>
      <c r="E55" s="29">
        <v>1</v>
      </c>
    </row>
  </sheetData>
  <printOptions horizontalCentered="1" verticalCentered="1" gridLines="1"/>
  <pageMargins left="0" right="0" top="0" bottom="0" header="0" footer="0"/>
  <pageSetup scale="97" orientation="portrait" r:id="rId1"/>
  <headerFooter alignWithMargins="0">
    <oddHeader>&amp;C&amp;"Arial,Bold"&amp;16Tehilim 114</oddHeader>
  </headerFooter>
  <legacyDrawing r:id="rId2"/>
</worksheet>
</file>

<file path=xl/worksheets/sheet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pageSetUpPr fitToPage="1"/>
  </sheetPr>
  <dimension ref="A1:J146"/>
  <sheetViews>
    <sheetView showZeros="0" topLeftCell="A94" zoomScale="75" workbookViewId="0">
      <selection activeCell="A65" sqref="A65"/>
    </sheetView>
  </sheetViews>
  <sheetFormatPr defaultColWidth="9.140625" defaultRowHeight="12.75"/>
  <cols>
    <col min="1" max="1" width="10" style="3" customWidth="1"/>
    <col min="2" max="5" width="5.7109375" style="3" customWidth="1"/>
    <col min="6" max="6" width="10" style="3" customWidth="1"/>
    <col min="7" max="10" width="5.7109375" style="3" customWidth="1"/>
    <col min="11" max="16384" width="9.140625" style="3"/>
  </cols>
  <sheetData>
    <row r="1" spans="1:10">
      <c r="A1" s="1"/>
      <c r="B1" s="1" t="s">
        <v>1</v>
      </c>
      <c r="C1" s="1" t="s">
        <v>1</v>
      </c>
      <c r="D1" s="1" t="s">
        <v>0</v>
      </c>
      <c r="E1" s="1" t="s">
        <v>0</v>
      </c>
      <c r="F1" s="1"/>
      <c r="G1" s="1" t="s">
        <v>1</v>
      </c>
      <c r="H1" s="1" t="s">
        <v>1</v>
      </c>
      <c r="I1" s="1" t="s">
        <v>0</v>
      </c>
      <c r="J1" s="1" t="s">
        <v>0</v>
      </c>
    </row>
    <row r="2" spans="1:10">
      <c r="A2" s="1" t="s">
        <v>1</v>
      </c>
      <c r="B2" s="1" t="s">
        <v>6</v>
      </c>
      <c r="C2" s="1" t="s">
        <v>6</v>
      </c>
      <c r="D2" s="1" t="s">
        <v>6</v>
      </c>
      <c r="E2" s="1" t="s">
        <v>6</v>
      </c>
      <c r="F2" s="1" t="s">
        <v>1</v>
      </c>
      <c r="G2" s="1" t="s">
        <v>6</v>
      </c>
      <c r="H2" s="1" t="s">
        <v>6</v>
      </c>
      <c r="I2" s="1" t="s">
        <v>6</v>
      </c>
      <c r="J2" s="1" t="s">
        <v>6</v>
      </c>
    </row>
    <row r="3" spans="1:10">
      <c r="A3" s="1"/>
      <c r="B3" s="1"/>
      <c r="C3" s="1" t="s">
        <v>9</v>
      </c>
      <c r="D3" s="1"/>
      <c r="E3" s="1" t="s">
        <v>9</v>
      </c>
      <c r="F3" s="1"/>
      <c r="G3" s="1"/>
      <c r="H3" s="1" t="s">
        <v>9</v>
      </c>
      <c r="I3" s="1"/>
      <c r="J3" s="1" t="s">
        <v>9</v>
      </c>
    </row>
    <row r="4" spans="1:10" ht="15.75">
      <c r="A4" s="28" t="s">
        <v>152</v>
      </c>
      <c r="B4" s="32">
        <v>1</v>
      </c>
      <c r="C4" s="29">
        <v>134</v>
      </c>
      <c r="D4" s="29">
        <v>1</v>
      </c>
      <c r="E4" s="29">
        <v>18</v>
      </c>
      <c r="F4" s="33" t="s">
        <v>1255</v>
      </c>
      <c r="G4" s="29">
        <v>64</v>
      </c>
      <c r="H4" s="29">
        <v>71</v>
      </c>
      <c r="I4" s="29">
        <v>9</v>
      </c>
      <c r="J4" s="29">
        <v>10</v>
      </c>
    </row>
    <row r="5" spans="1:10" ht="15.75">
      <c r="A5" s="28" t="s">
        <v>1208</v>
      </c>
      <c r="B5" s="32">
        <v>2</v>
      </c>
      <c r="C5" s="29">
        <v>133</v>
      </c>
      <c r="D5" s="29">
        <v>1</v>
      </c>
      <c r="E5" s="29">
        <v>18</v>
      </c>
      <c r="F5" s="2106" t="s">
        <v>1850</v>
      </c>
      <c r="G5" s="29">
        <v>65</v>
      </c>
      <c r="H5" s="29">
        <v>70</v>
      </c>
      <c r="I5" s="29">
        <v>9</v>
      </c>
      <c r="J5" s="29">
        <v>10</v>
      </c>
    </row>
    <row r="6" spans="1:10" ht="15.75">
      <c r="A6" s="28" t="s">
        <v>89</v>
      </c>
      <c r="B6" s="29">
        <v>3</v>
      </c>
      <c r="C6" s="29">
        <v>132</v>
      </c>
      <c r="D6" s="29">
        <v>1</v>
      </c>
      <c r="E6" s="29">
        <v>18</v>
      </c>
      <c r="F6" s="45" t="s">
        <v>2013</v>
      </c>
      <c r="G6" s="29">
        <v>66</v>
      </c>
      <c r="H6" s="29">
        <v>69</v>
      </c>
      <c r="I6" s="29">
        <v>9</v>
      </c>
      <c r="J6" s="29">
        <v>10</v>
      </c>
    </row>
    <row r="7" spans="1:10" ht="15.75">
      <c r="A7" s="28" t="s">
        <v>152</v>
      </c>
      <c r="B7" s="32">
        <v>4</v>
      </c>
      <c r="C7" s="29">
        <v>131</v>
      </c>
      <c r="D7" s="29">
        <v>1</v>
      </c>
      <c r="E7" s="29">
        <v>18</v>
      </c>
      <c r="F7" s="30" t="s">
        <v>8674</v>
      </c>
      <c r="G7" s="31">
        <v>67</v>
      </c>
      <c r="H7" s="29">
        <v>68</v>
      </c>
      <c r="I7" s="29">
        <v>9</v>
      </c>
      <c r="J7" s="29">
        <v>10</v>
      </c>
    </row>
    <row r="8" spans="1:10" ht="15.75">
      <c r="A8" s="28" t="s">
        <v>1208</v>
      </c>
      <c r="B8" s="32">
        <v>5</v>
      </c>
      <c r="C8" s="29">
        <v>130</v>
      </c>
      <c r="D8" s="29">
        <v>1</v>
      </c>
      <c r="E8" s="29">
        <v>18</v>
      </c>
      <c r="F8" s="30" t="s">
        <v>8675</v>
      </c>
      <c r="G8" s="29">
        <v>68</v>
      </c>
      <c r="H8" s="31">
        <v>67</v>
      </c>
      <c r="I8" s="29">
        <v>9</v>
      </c>
      <c r="J8" s="29">
        <v>10</v>
      </c>
    </row>
    <row r="9" spans="1:10" ht="15.75">
      <c r="A9" s="28" t="s">
        <v>126</v>
      </c>
      <c r="B9" s="29">
        <v>6</v>
      </c>
      <c r="C9" s="29">
        <v>129</v>
      </c>
      <c r="D9" s="29">
        <v>1</v>
      </c>
      <c r="E9" s="29">
        <v>18</v>
      </c>
      <c r="F9" s="30" t="s">
        <v>1723</v>
      </c>
      <c r="G9" s="29">
        <v>69</v>
      </c>
      <c r="H9" s="29">
        <v>66</v>
      </c>
      <c r="I9" s="29">
        <v>9</v>
      </c>
      <c r="J9" s="29">
        <v>10</v>
      </c>
    </row>
    <row r="10" spans="1:10" ht="15.75">
      <c r="A10" s="28" t="s">
        <v>6167</v>
      </c>
      <c r="B10" s="29">
        <v>7</v>
      </c>
      <c r="C10" s="29">
        <v>128</v>
      </c>
      <c r="D10" s="29">
        <v>1</v>
      </c>
      <c r="E10" s="29">
        <v>18</v>
      </c>
      <c r="F10" s="33" t="s">
        <v>1317</v>
      </c>
      <c r="G10" s="29">
        <v>70</v>
      </c>
      <c r="H10" s="29">
        <v>65</v>
      </c>
      <c r="I10" s="29">
        <v>10</v>
      </c>
      <c r="J10" s="29">
        <v>9</v>
      </c>
    </row>
    <row r="11" spans="1:10" ht="15.75">
      <c r="A11" s="28" t="s">
        <v>1855</v>
      </c>
      <c r="B11" s="29">
        <v>8</v>
      </c>
      <c r="C11" s="29">
        <v>127</v>
      </c>
      <c r="D11" s="29">
        <v>1</v>
      </c>
      <c r="E11" s="29">
        <v>18</v>
      </c>
      <c r="F11" s="33" t="s">
        <v>8071</v>
      </c>
      <c r="G11" s="29">
        <v>71</v>
      </c>
      <c r="H11" s="29">
        <v>64</v>
      </c>
      <c r="I11" s="29">
        <v>10</v>
      </c>
      <c r="J11" s="29">
        <v>9</v>
      </c>
    </row>
    <row r="12" spans="1:10" ht="15.75">
      <c r="A12" s="28" t="s">
        <v>1893</v>
      </c>
      <c r="B12" s="29">
        <v>9</v>
      </c>
      <c r="C12" s="29">
        <v>126</v>
      </c>
      <c r="D12" s="29">
        <v>1</v>
      </c>
      <c r="E12" s="29">
        <v>18</v>
      </c>
      <c r="F12" s="2106" t="s">
        <v>2954</v>
      </c>
      <c r="G12" s="29">
        <v>72</v>
      </c>
      <c r="H12" s="29">
        <v>63</v>
      </c>
      <c r="I12" s="29">
        <v>10</v>
      </c>
      <c r="J12" s="29">
        <v>9</v>
      </c>
    </row>
    <row r="13" spans="1:10" ht="15.75">
      <c r="A13" s="28" t="s">
        <v>103</v>
      </c>
      <c r="B13" s="29">
        <v>10</v>
      </c>
      <c r="C13" s="29">
        <v>125</v>
      </c>
      <c r="D13" s="29">
        <v>1</v>
      </c>
      <c r="E13" s="29">
        <v>18</v>
      </c>
      <c r="F13" s="45" t="s">
        <v>2013</v>
      </c>
      <c r="G13" s="29">
        <v>73</v>
      </c>
      <c r="H13" s="29">
        <v>62</v>
      </c>
      <c r="I13" s="29">
        <v>10</v>
      </c>
      <c r="J13" s="29">
        <v>9</v>
      </c>
    </row>
    <row r="14" spans="1:10" ht="15.75">
      <c r="A14" s="28" t="s">
        <v>350</v>
      </c>
      <c r="B14" s="29">
        <v>11</v>
      </c>
      <c r="C14" s="29">
        <v>124</v>
      </c>
      <c r="D14" s="29">
        <v>1</v>
      </c>
      <c r="E14" s="29">
        <v>18</v>
      </c>
      <c r="F14" s="30" t="s">
        <v>8674</v>
      </c>
      <c r="G14" s="29">
        <v>74</v>
      </c>
      <c r="H14" s="29">
        <v>61</v>
      </c>
      <c r="I14" s="29">
        <v>10</v>
      </c>
      <c r="J14" s="29">
        <v>9</v>
      </c>
    </row>
    <row r="15" spans="1:10" ht="15.75">
      <c r="A15" s="28" t="s">
        <v>103</v>
      </c>
      <c r="B15" s="29">
        <v>12</v>
      </c>
      <c r="C15" s="29">
        <v>123</v>
      </c>
      <c r="D15" s="29">
        <v>1</v>
      </c>
      <c r="E15" s="29">
        <v>18</v>
      </c>
      <c r="F15" s="30" t="s">
        <v>8675</v>
      </c>
      <c r="G15" s="29">
        <v>75</v>
      </c>
      <c r="H15" s="29">
        <v>60</v>
      </c>
      <c r="I15" s="29">
        <v>10</v>
      </c>
      <c r="J15" s="29">
        <v>9</v>
      </c>
    </row>
    <row r="16" spans="1:10" ht="15.75">
      <c r="A16" s="28" t="s">
        <v>1930</v>
      </c>
      <c r="B16" s="29">
        <v>13</v>
      </c>
      <c r="C16" s="29">
        <v>122</v>
      </c>
      <c r="D16" s="29">
        <v>1</v>
      </c>
      <c r="E16" s="29">
        <v>18</v>
      </c>
      <c r="F16" s="30" t="s">
        <v>1723</v>
      </c>
      <c r="G16" s="29">
        <v>76</v>
      </c>
      <c r="H16" s="29">
        <v>59</v>
      </c>
      <c r="I16" s="29">
        <v>10</v>
      </c>
      <c r="J16" s="29">
        <v>9</v>
      </c>
    </row>
    <row r="17" spans="1:10" ht="15.75">
      <c r="A17" s="28" t="s">
        <v>85</v>
      </c>
      <c r="B17" s="29">
        <v>14</v>
      </c>
      <c r="C17" s="29">
        <v>121</v>
      </c>
      <c r="D17" s="29">
        <v>2</v>
      </c>
      <c r="E17" s="29">
        <v>17</v>
      </c>
      <c r="F17" s="33" t="s">
        <v>2946</v>
      </c>
      <c r="G17" s="29">
        <v>77</v>
      </c>
      <c r="H17" s="29">
        <v>58</v>
      </c>
      <c r="I17" s="29">
        <v>11</v>
      </c>
      <c r="J17" s="29">
        <v>8</v>
      </c>
    </row>
    <row r="18" spans="1:10" ht="15.75">
      <c r="A18" s="28" t="s">
        <v>2215</v>
      </c>
      <c r="B18" s="29">
        <v>15</v>
      </c>
      <c r="C18" s="29">
        <v>120</v>
      </c>
      <c r="D18" s="29">
        <v>2</v>
      </c>
      <c r="E18" s="29">
        <v>17</v>
      </c>
      <c r="F18" s="33" t="s">
        <v>89</v>
      </c>
      <c r="G18" s="29">
        <v>78</v>
      </c>
      <c r="H18" s="29">
        <v>57</v>
      </c>
      <c r="I18" s="29">
        <v>11</v>
      </c>
      <c r="J18" s="29">
        <v>8</v>
      </c>
    </row>
    <row r="19" spans="1:10" ht="15.75">
      <c r="A19" s="28" t="s">
        <v>5853</v>
      </c>
      <c r="B19" s="29">
        <v>16</v>
      </c>
      <c r="C19" s="29">
        <v>119</v>
      </c>
      <c r="D19" s="29">
        <v>2</v>
      </c>
      <c r="E19" s="29">
        <v>17</v>
      </c>
      <c r="F19" s="2106" t="s">
        <v>2954</v>
      </c>
      <c r="G19" s="29">
        <v>79</v>
      </c>
      <c r="H19" s="29">
        <v>56</v>
      </c>
      <c r="I19" s="29">
        <v>11</v>
      </c>
      <c r="J19" s="29">
        <v>8</v>
      </c>
    </row>
    <row r="20" spans="1:10" ht="15.75">
      <c r="A20" s="28" t="s">
        <v>2540</v>
      </c>
      <c r="B20" s="29">
        <v>17</v>
      </c>
      <c r="C20" s="29">
        <v>118</v>
      </c>
      <c r="D20" s="29">
        <v>2</v>
      </c>
      <c r="E20" s="29">
        <v>17</v>
      </c>
      <c r="F20" s="45" t="s">
        <v>2013</v>
      </c>
      <c r="G20" s="29">
        <v>80</v>
      </c>
      <c r="H20" s="29">
        <v>55</v>
      </c>
      <c r="I20" s="29">
        <v>11</v>
      </c>
      <c r="J20" s="29">
        <v>8</v>
      </c>
    </row>
    <row r="21" spans="1:10" ht="15.75">
      <c r="A21" s="28" t="s">
        <v>5917</v>
      </c>
      <c r="B21" s="29">
        <v>18</v>
      </c>
      <c r="C21" s="29">
        <v>117</v>
      </c>
      <c r="D21" s="29">
        <v>2</v>
      </c>
      <c r="E21" s="29">
        <v>17</v>
      </c>
      <c r="F21" s="30" t="s">
        <v>8674</v>
      </c>
      <c r="G21" s="29">
        <v>81</v>
      </c>
      <c r="H21" s="29">
        <v>54</v>
      </c>
      <c r="I21" s="29">
        <v>11</v>
      </c>
      <c r="J21" s="29">
        <v>8</v>
      </c>
    </row>
    <row r="22" spans="1:10" ht="15.75">
      <c r="A22" s="28" t="s">
        <v>5874</v>
      </c>
      <c r="B22" s="32">
        <v>19</v>
      </c>
      <c r="C22" s="29">
        <v>116</v>
      </c>
      <c r="D22" s="29">
        <v>2</v>
      </c>
      <c r="E22" s="29">
        <v>17</v>
      </c>
      <c r="F22" s="30" t="s">
        <v>8675</v>
      </c>
      <c r="G22" s="29">
        <v>82</v>
      </c>
      <c r="H22" s="29">
        <v>53</v>
      </c>
      <c r="I22" s="29">
        <v>11</v>
      </c>
      <c r="J22" s="29">
        <v>8</v>
      </c>
    </row>
    <row r="23" spans="1:10" ht="15.75">
      <c r="A23" s="28" t="s">
        <v>8676</v>
      </c>
      <c r="B23" s="32">
        <v>20</v>
      </c>
      <c r="C23" s="29">
        <v>115</v>
      </c>
      <c r="D23" s="29">
        <v>3</v>
      </c>
      <c r="E23" s="29">
        <v>16</v>
      </c>
      <c r="F23" s="30" t="s">
        <v>1723</v>
      </c>
      <c r="G23" s="29">
        <v>83</v>
      </c>
      <c r="H23" s="29">
        <v>52</v>
      </c>
      <c r="I23" s="29">
        <v>11</v>
      </c>
      <c r="J23" s="29">
        <v>8</v>
      </c>
    </row>
    <row r="24" spans="1:10" ht="15.75">
      <c r="A24" s="28" t="s">
        <v>111</v>
      </c>
      <c r="B24" s="29">
        <v>21</v>
      </c>
      <c r="C24" s="29">
        <v>114</v>
      </c>
      <c r="D24" s="29">
        <v>3</v>
      </c>
      <c r="E24" s="29">
        <v>16</v>
      </c>
      <c r="F24" s="28" t="s">
        <v>89</v>
      </c>
      <c r="G24" s="29">
        <v>84</v>
      </c>
      <c r="H24" s="29">
        <v>51</v>
      </c>
      <c r="I24" s="29">
        <v>12</v>
      </c>
      <c r="J24" s="29">
        <v>7</v>
      </c>
    </row>
    <row r="25" spans="1:10" ht="15.75">
      <c r="A25" s="28" t="s">
        <v>130</v>
      </c>
      <c r="B25" s="29">
        <v>22</v>
      </c>
      <c r="C25" s="29">
        <v>113</v>
      </c>
      <c r="D25" s="29">
        <v>3</v>
      </c>
      <c r="E25" s="29">
        <v>16</v>
      </c>
      <c r="F25" s="28" t="s">
        <v>8677</v>
      </c>
      <c r="G25" s="29">
        <v>85</v>
      </c>
      <c r="H25" s="29">
        <v>50</v>
      </c>
      <c r="I25" s="29">
        <v>12</v>
      </c>
      <c r="J25" s="29">
        <v>7</v>
      </c>
    </row>
    <row r="26" spans="1:10" ht="15.75">
      <c r="A26" s="28" t="s">
        <v>236</v>
      </c>
      <c r="B26" s="29">
        <v>23</v>
      </c>
      <c r="C26" s="29">
        <v>112</v>
      </c>
      <c r="D26" s="29">
        <v>3</v>
      </c>
      <c r="E26" s="29">
        <v>16</v>
      </c>
      <c r="F26" s="42" t="s">
        <v>1906</v>
      </c>
      <c r="G26" s="32">
        <v>86</v>
      </c>
      <c r="H26" s="29">
        <v>49</v>
      </c>
      <c r="I26" s="29">
        <v>12</v>
      </c>
      <c r="J26" s="29">
        <v>7</v>
      </c>
    </row>
    <row r="27" spans="1:10" ht="15.75">
      <c r="A27" s="28" t="s">
        <v>351</v>
      </c>
      <c r="B27" s="29">
        <v>24</v>
      </c>
      <c r="C27" s="29">
        <v>111</v>
      </c>
      <c r="D27" s="29">
        <v>3</v>
      </c>
      <c r="E27" s="29">
        <v>16</v>
      </c>
      <c r="F27" s="2107" t="s">
        <v>1906</v>
      </c>
      <c r="G27" s="32">
        <v>87</v>
      </c>
      <c r="H27" s="29">
        <v>48</v>
      </c>
      <c r="I27" s="29">
        <v>12</v>
      </c>
      <c r="J27" s="29">
        <v>7</v>
      </c>
    </row>
    <row r="28" spans="1:10" ht="15.75">
      <c r="A28" s="28" t="s">
        <v>836</v>
      </c>
      <c r="B28" s="29">
        <v>25</v>
      </c>
      <c r="C28" s="29">
        <v>110</v>
      </c>
      <c r="D28" s="29">
        <v>3</v>
      </c>
      <c r="E28" s="29">
        <v>16</v>
      </c>
      <c r="F28" s="45" t="s">
        <v>106</v>
      </c>
      <c r="G28" s="29">
        <v>88</v>
      </c>
      <c r="H28" s="29">
        <v>47</v>
      </c>
      <c r="I28" s="29">
        <v>12</v>
      </c>
      <c r="J28" s="29">
        <v>7</v>
      </c>
    </row>
    <row r="29" spans="1:10" ht="15.75">
      <c r="A29" s="28" t="s">
        <v>8134</v>
      </c>
      <c r="B29" s="29">
        <v>26</v>
      </c>
      <c r="C29" s="29">
        <v>109</v>
      </c>
      <c r="D29" s="29">
        <v>4</v>
      </c>
      <c r="E29" s="29">
        <v>15</v>
      </c>
      <c r="F29" s="33" t="s">
        <v>1317</v>
      </c>
      <c r="G29" s="29">
        <v>89</v>
      </c>
      <c r="H29" s="29">
        <v>46</v>
      </c>
      <c r="I29" s="29">
        <v>12</v>
      </c>
      <c r="J29" s="29">
        <v>7</v>
      </c>
    </row>
    <row r="30" spans="1:10" ht="15.75">
      <c r="A30" s="28" t="s">
        <v>1200</v>
      </c>
      <c r="B30" s="29">
        <v>27</v>
      </c>
      <c r="C30" s="29">
        <v>108</v>
      </c>
      <c r="D30" s="29">
        <v>4</v>
      </c>
      <c r="E30" s="29">
        <v>15</v>
      </c>
      <c r="F30" s="33" t="s">
        <v>1255</v>
      </c>
      <c r="G30" s="29">
        <v>90</v>
      </c>
      <c r="H30" s="29">
        <v>45</v>
      </c>
      <c r="I30" s="29">
        <v>12</v>
      </c>
      <c r="J30" s="29">
        <v>7</v>
      </c>
    </row>
    <row r="31" spans="1:10" ht="15.75">
      <c r="A31" s="28" t="s">
        <v>7986</v>
      </c>
      <c r="B31" s="29">
        <v>28</v>
      </c>
      <c r="C31" s="29">
        <v>107</v>
      </c>
      <c r="D31" s="29">
        <v>4</v>
      </c>
      <c r="E31" s="29">
        <v>15</v>
      </c>
      <c r="F31" s="2107" t="s">
        <v>1906</v>
      </c>
      <c r="G31" s="29">
        <v>91</v>
      </c>
      <c r="H31" s="29">
        <v>44</v>
      </c>
      <c r="I31" s="29">
        <v>12</v>
      </c>
      <c r="J31" s="29">
        <v>7</v>
      </c>
    </row>
    <row r="32" spans="1:10" ht="15.75">
      <c r="A32" s="28" t="s">
        <v>1840</v>
      </c>
      <c r="B32" s="29">
        <v>29</v>
      </c>
      <c r="C32" s="29">
        <v>106</v>
      </c>
      <c r="D32" s="29">
        <v>4</v>
      </c>
      <c r="E32" s="29">
        <v>15</v>
      </c>
      <c r="F32" s="45" t="s">
        <v>106</v>
      </c>
      <c r="G32" s="29">
        <v>92</v>
      </c>
      <c r="H32" s="29">
        <v>43</v>
      </c>
      <c r="I32" s="29">
        <v>12</v>
      </c>
      <c r="J32" s="29">
        <v>7</v>
      </c>
    </row>
    <row r="33" spans="1:10" ht="15.75">
      <c r="A33" s="28" t="s">
        <v>1849</v>
      </c>
      <c r="B33" s="29">
        <v>30</v>
      </c>
      <c r="C33" s="29">
        <v>105</v>
      </c>
      <c r="D33" s="29">
        <v>4</v>
      </c>
      <c r="E33" s="29">
        <v>15</v>
      </c>
      <c r="F33" s="33" t="s">
        <v>1317</v>
      </c>
      <c r="G33" s="29">
        <v>93</v>
      </c>
      <c r="H33" s="29">
        <v>42</v>
      </c>
      <c r="I33" s="29">
        <v>12</v>
      </c>
      <c r="J33" s="29">
        <v>7</v>
      </c>
    </row>
    <row r="34" spans="1:10" ht="15.75">
      <c r="A34" s="28" t="s">
        <v>1195</v>
      </c>
      <c r="B34" s="29">
        <v>31</v>
      </c>
      <c r="C34" s="29">
        <v>104</v>
      </c>
      <c r="D34" s="29">
        <v>4</v>
      </c>
      <c r="E34" s="29">
        <v>15</v>
      </c>
      <c r="F34" s="33" t="s">
        <v>8071</v>
      </c>
      <c r="G34" s="29">
        <v>94</v>
      </c>
      <c r="H34" s="29">
        <v>41</v>
      </c>
      <c r="I34" s="29">
        <v>12</v>
      </c>
      <c r="J34" s="29">
        <v>7</v>
      </c>
    </row>
    <row r="35" spans="1:10" ht="15.75">
      <c r="A35" s="28" t="s">
        <v>3148</v>
      </c>
      <c r="B35" s="29">
        <v>32</v>
      </c>
      <c r="C35" s="29">
        <v>103</v>
      </c>
      <c r="D35" s="29">
        <v>5</v>
      </c>
      <c r="E35" s="29">
        <v>14</v>
      </c>
      <c r="F35" s="2107" t="s">
        <v>1906</v>
      </c>
      <c r="G35" s="29">
        <v>95</v>
      </c>
      <c r="H35" s="29">
        <v>40</v>
      </c>
      <c r="I35" s="29">
        <v>13</v>
      </c>
      <c r="J35" s="29">
        <v>6</v>
      </c>
    </row>
    <row r="36" spans="1:10" ht="15.75">
      <c r="A36" s="28" t="s">
        <v>860</v>
      </c>
      <c r="B36" s="32">
        <v>33</v>
      </c>
      <c r="C36" s="29">
        <v>102</v>
      </c>
      <c r="D36" s="29">
        <v>5</v>
      </c>
      <c r="E36" s="29">
        <v>14</v>
      </c>
      <c r="F36" s="33" t="s">
        <v>2946</v>
      </c>
      <c r="G36" s="29">
        <v>96</v>
      </c>
      <c r="H36" s="29">
        <v>39</v>
      </c>
      <c r="I36" s="29">
        <v>13</v>
      </c>
      <c r="J36" s="29">
        <v>6</v>
      </c>
    </row>
    <row r="37" spans="1:10" ht="15.75">
      <c r="A37" s="28" t="s">
        <v>1309</v>
      </c>
      <c r="B37" s="32">
        <v>34</v>
      </c>
      <c r="C37" s="29">
        <v>101</v>
      </c>
      <c r="D37" s="29">
        <v>5</v>
      </c>
      <c r="E37" s="29">
        <v>14</v>
      </c>
      <c r="F37" s="33" t="s">
        <v>89</v>
      </c>
      <c r="G37" s="29">
        <v>97</v>
      </c>
      <c r="H37" s="29">
        <v>38</v>
      </c>
      <c r="I37" s="29">
        <v>13</v>
      </c>
      <c r="J37" s="29">
        <v>6</v>
      </c>
    </row>
    <row r="38" spans="1:10" ht="15.75">
      <c r="A38" s="28" t="s">
        <v>1197</v>
      </c>
      <c r="B38" s="29">
        <v>35</v>
      </c>
      <c r="C38" s="29">
        <v>100</v>
      </c>
      <c r="D38" s="29">
        <v>5</v>
      </c>
      <c r="E38" s="29">
        <v>14</v>
      </c>
      <c r="F38" s="28" t="s">
        <v>8678</v>
      </c>
      <c r="G38" s="29">
        <v>98</v>
      </c>
      <c r="H38" s="29">
        <v>37</v>
      </c>
      <c r="I38" s="29">
        <v>13</v>
      </c>
      <c r="J38" s="29">
        <v>6</v>
      </c>
    </row>
    <row r="39" spans="1:10" ht="15.75">
      <c r="A39" s="28" t="s">
        <v>7458</v>
      </c>
      <c r="B39" s="29">
        <v>36</v>
      </c>
      <c r="C39" s="29">
        <v>99</v>
      </c>
      <c r="D39" s="29">
        <v>5</v>
      </c>
      <c r="E39" s="29">
        <v>14</v>
      </c>
      <c r="F39" s="28" t="s">
        <v>154</v>
      </c>
      <c r="G39" s="29">
        <v>99</v>
      </c>
      <c r="H39" s="29">
        <v>36</v>
      </c>
      <c r="I39" s="29">
        <v>13</v>
      </c>
      <c r="J39" s="29">
        <v>6</v>
      </c>
    </row>
    <row r="40" spans="1:10" ht="15.75">
      <c r="A40" s="28" t="s">
        <v>860</v>
      </c>
      <c r="B40" s="32">
        <v>37</v>
      </c>
      <c r="C40" s="29">
        <v>98</v>
      </c>
      <c r="D40" s="29">
        <v>5</v>
      </c>
      <c r="E40" s="29">
        <v>14</v>
      </c>
      <c r="F40" s="28" t="s">
        <v>8679</v>
      </c>
      <c r="G40" s="29">
        <v>100</v>
      </c>
      <c r="H40" s="29">
        <v>35</v>
      </c>
      <c r="I40" s="29">
        <v>13</v>
      </c>
      <c r="J40" s="29">
        <v>6</v>
      </c>
    </row>
    <row r="41" spans="1:10" ht="15.75">
      <c r="A41" s="28" t="s">
        <v>1309</v>
      </c>
      <c r="B41" s="32">
        <v>38</v>
      </c>
      <c r="C41" s="29">
        <v>97</v>
      </c>
      <c r="D41" s="29">
        <v>5</v>
      </c>
      <c r="E41" s="29">
        <v>14</v>
      </c>
      <c r="F41" s="28" t="s">
        <v>3245</v>
      </c>
      <c r="G41" s="29">
        <v>101</v>
      </c>
      <c r="H41" s="29">
        <v>34</v>
      </c>
      <c r="I41" s="29">
        <v>14</v>
      </c>
      <c r="J41" s="29">
        <v>5</v>
      </c>
    </row>
    <row r="42" spans="1:10" ht="15.75">
      <c r="A42" s="28" t="s">
        <v>2076</v>
      </c>
      <c r="B42" s="29">
        <v>39</v>
      </c>
      <c r="C42" s="29">
        <v>96</v>
      </c>
      <c r="D42" s="29">
        <v>5</v>
      </c>
      <c r="E42" s="29">
        <v>14</v>
      </c>
      <c r="F42" s="28" t="s">
        <v>89</v>
      </c>
      <c r="G42" s="29">
        <v>102</v>
      </c>
      <c r="H42" s="29">
        <v>33</v>
      </c>
      <c r="I42" s="29">
        <v>14</v>
      </c>
      <c r="J42" s="29">
        <v>5</v>
      </c>
    </row>
    <row r="43" spans="1:10" ht="15.75">
      <c r="A43" s="28" t="s">
        <v>8680</v>
      </c>
      <c r="B43" s="29">
        <v>40</v>
      </c>
      <c r="C43" s="29">
        <v>95</v>
      </c>
      <c r="D43" s="29">
        <v>6</v>
      </c>
      <c r="E43" s="29">
        <v>13</v>
      </c>
      <c r="F43" s="28" t="s">
        <v>8681</v>
      </c>
      <c r="G43" s="32">
        <v>103</v>
      </c>
      <c r="H43" s="29">
        <v>32</v>
      </c>
      <c r="I43" s="29">
        <v>14</v>
      </c>
      <c r="J43" s="29">
        <v>5</v>
      </c>
    </row>
    <row r="44" spans="1:10" ht="15.75">
      <c r="A44" s="28" t="s">
        <v>860</v>
      </c>
      <c r="B44" s="29">
        <v>41</v>
      </c>
      <c r="C44" s="29">
        <v>94</v>
      </c>
      <c r="D44" s="29">
        <v>6</v>
      </c>
      <c r="E44" s="29">
        <v>13</v>
      </c>
      <c r="F44" s="28" t="s">
        <v>8681</v>
      </c>
      <c r="G44" s="32">
        <v>104</v>
      </c>
      <c r="H44" s="29">
        <v>31</v>
      </c>
      <c r="I44" s="29">
        <v>14</v>
      </c>
      <c r="J44" s="29">
        <v>5</v>
      </c>
    </row>
    <row r="45" spans="1:10" ht="15.75">
      <c r="A45" s="28" t="s">
        <v>1309</v>
      </c>
      <c r="B45" s="29">
        <v>42</v>
      </c>
      <c r="C45" s="29">
        <v>93</v>
      </c>
      <c r="D45" s="29">
        <v>6</v>
      </c>
      <c r="E45" s="29">
        <v>13</v>
      </c>
      <c r="F45" s="28" t="s">
        <v>105</v>
      </c>
      <c r="G45" s="29">
        <v>105</v>
      </c>
      <c r="H45" s="29">
        <v>30</v>
      </c>
      <c r="I45" s="29">
        <v>14</v>
      </c>
      <c r="J45" s="29">
        <v>5</v>
      </c>
    </row>
    <row r="46" spans="1:10" ht="15.75">
      <c r="A46" s="28" t="s">
        <v>8682</v>
      </c>
      <c r="B46" s="29">
        <v>43</v>
      </c>
      <c r="C46" s="29">
        <v>92</v>
      </c>
      <c r="D46" s="29">
        <v>6</v>
      </c>
      <c r="E46" s="29">
        <v>13</v>
      </c>
      <c r="F46" s="28" t="s">
        <v>8683</v>
      </c>
      <c r="G46" s="29">
        <v>106</v>
      </c>
      <c r="H46" s="29">
        <v>29</v>
      </c>
      <c r="I46" s="29">
        <v>14</v>
      </c>
      <c r="J46" s="29">
        <v>5</v>
      </c>
    </row>
    <row r="47" spans="1:10" ht="15.75">
      <c r="A47" s="28" t="s">
        <v>2543</v>
      </c>
      <c r="B47" s="29">
        <v>44</v>
      </c>
      <c r="C47" s="29">
        <v>91</v>
      </c>
      <c r="D47" s="29">
        <v>6</v>
      </c>
      <c r="E47" s="29">
        <v>13</v>
      </c>
      <c r="F47" s="42" t="s">
        <v>8684</v>
      </c>
      <c r="G47" s="29">
        <v>107</v>
      </c>
      <c r="H47" s="29">
        <v>28</v>
      </c>
      <c r="I47" s="29">
        <v>15</v>
      </c>
      <c r="J47" s="29">
        <v>4</v>
      </c>
    </row>
    <row r="48" spans="1:10" ht="15.75">
      <c r="A48" s="28" t="s">
        <v>860</v>
      </c>
      <c r="B48" s="32">
        <v>45</v>
      </c>
      <c r="C48" s="29">
        <v>90</v>
      </c>
      <c r="D48" s="29">
        <v>6</v>
      </c>
      <c r="E48" s="29">
        <v>13</v>
      </c>
      <c r="F48" s="28" t="s">
        <v>8685</v>
      </c>
      <c r="G48" s="29">
        <v>108</v>
      </c>
      <c r="H48" s="29">
        <v>27</v>
      </c>
      <c r="I48" s="29">
        <v>15</v>
      </c>
      <c r="J48" s="29">
        <v>4</v>
      </c>
    </row>
    <row r="49" spans="1:10" ht="15.75">
      <c r="A49" s="28" t="s">
        <v>1309</v>
      </c>
      <c r="B49" s="32">
        <v>46</v>
      </c>
      <c r="C49" s="29">
        <v>89</v>
      </c>
      <c r="D49" s="29">
        <v>6</v>
      </c>
      <c r="E49" s="29">
        <v>13</v>
      </c>
      <c r="F49" s="28" t="s">
        <v>249</v>
      </c>
      <c r="G49" s="29">
        <v>109</v>
      </c>
      <c r="H49" s="29">
        <v>26</v>
      </c>
      <c r="I49" s="29">
        <v>15</v>
      </c>
      <c r="J49" s="29">
        <v>4</v>
      </c>
    </row>
    <row r="50" spans="1:10" ht="15.75">
      <c r="A50" s="28" t="s">
        <v>8686</v>
      </c>
      <c r="B50" s="29">
        <v>47</v>
      </c>
      <c r="C50" s="29">
        <v>88</v>
      </c>
      <c r="D50" s="29">
        <v>6</v>
      </c>
      <c r="E50" s="29">
        <v>13</v>
      </c>
      <c r="F50" s="28" t="s">
        <v>836</v>
      </c>
      <c r="G50" s="29">
        <v>110</v>
      </c>
      <c r="H50" s="29">
        <v>25</v>
      </c>
      <c r="I50" s="29">
        <v>15</v>
      </c>
      <c r="J50" s="29">
        <v>4</v>
      </c>
    </row>
    <row r="51" spans="1:10" ht="15.75">
      <c r="A51" s="28" t="s">
        <v>1856</v>
      </c>
      <c r="B51" s="29">
        <v>48</v>
      </c>
      <c r="C51" s="29">
        <v>87</v>
      </c>
      <c r="D51" s="29">
        <v>7</v>
      </c>
      <c r="E51" s="29">
        <v>12</v>
      </c>
      <c r="F51" s="28" t="s">
        <v>2033</v>
      </c>
      <c r="G51" s="29">
        <v>111</v>
      </c>
      <c r="H51" s="32">
        <v>24</v>
      </c>
      <c r="I51" s="29">
        <v>15</v>
      </c>
      <c r="J51" s="29">
        <v>4</v>
      </c>
    </row>
    <row r="52" spans="1:10" ht="15.75">
      <c r="A52" s="28" t="s">
        <v>1309</v>
      </c>
      <c r="B52" s="32">
        <v>49</v>
      </c>
      <c r="C52" s="29">
        <v>86</v>
      </c>
      <c r="D52" s="29">
        <v>7</v>
      </c>
      <c r="E52" s="29">
        <v>12</v>
      </c>
      <c r="F52" s="28" t="s">
        <v>3082</v>
      </c>
      <c r="G52" s="29">
        <v>112</v>
      </c>
      <c r="H52" s="32">
        <v>23</v>
      </c>
      <c r="I52" s="29">
        <v>15</v>
      </c>
      <c r="J52" s="29">
        <v>4</v>
      </c>
    </row>
    <row r="53" spans="1:10" ht="15.75">
      <c r="A53" s="28" t="s">
        <v>8687</v>
      </c>
      <c r="B53" s="29">
        <v>50</v>
      </c>
      <c r="C53" s="29">
        <v>85</v>
      </c>
      <c r="D53" s="29">
        <v>7</v>
      </c>
      <c r="E53" s="29">
        <v>12</v>
      </c>
      <c r="F53" s="28" t="s">
        <v>1326</v>
      </c>
      <c r="G53" s="32">
        <v>113</v>
      </c>
      <c r="H53" s="29">
        <v>22</v>
      </c>
      <c r="I53" s="29">
        <v>16</v>
      </c>
      <c r="J53" s="29">
        <v>3</v>
      </c>
    </row>
    <row r="54" spans="1:10" ht="15.75">
      <c r="A54" s="28" t="s">
        <v>8688</v>
      </c>
      <c r="B54" s="29">
        <v>51</v>
      </c>
      <c r="C54" s="29">
        <v>84</v>
      </c>
      <c r="D54" s="29">
        <v>7</v>
      </c>
      <c r="E54" s="29">
        <v>12</v>
      </c>
      <c r="F54" s="28" t="s">
        <v>2033</v>
      </c>
      <c r="G54" s="32">
        <v>114</v>
      </c>
      <c r="H54" s="29">
        <v>21</v>
      </c>
      <c r="I54" s="29">
        <v>16</v>
      </c>
      <c r="J54" s="29">
        <v>3</v>
      </c>
    </row>
    <row r="55" spans="1:10" ht="15.75">
      <c r="A55" s="28" t="s">
        <v>1309</v>
      </c>
      <c r="B55" s="32">
        <v>52</v>
      </c>
      <c r="C55" s="29">
        <v>83</v>
      </c>
      <c r="D55" s="29">
        <v>7</v>
      </c>
      <c r="E55" s="29">
        <v>12</v>
      </c>
      <c r="F55" s="28" t="s">
        <v>249</v>
      </c>
      <c r="G55" s="29">
        <v>115</v>
      </c>
      <c r="H55" s="29">
        <v>20</v>
      </c>
      <c r="I55" s="29">
        <v>16</v>
      </c>
      <c r="J55" s="29">
        <v>3</v>
      </c>
    </row>
    <row r="56" spans="1:10" ht="15.75">
      <c r="A56" s="28" t="s">
        <v>6011</v>
      </c>
      <c r="B56" s="29">
        <v>53</v>
      </c>
      <c r="C56" s="29">
        <v>82</v>
      </c>
      <c r="D56" s="29">
        <v>7</v>
      </c>
      <c r="E56" s="29">
        <v>12</v>
      </c>
      <c r="F56" s="28" t="s">
        <v>8689</v>
      </c>
      <c r="G56" s="29">
        <v>116</v>
      </c>
      <c r="H56" s="32">
        <v>19</v>
      </c>
      <c r="I56" s="29">
        <v>16</v>
      </c>
      <c r="J56" s="29">
        <v>3</v>
      </c>
    </row>
    <row r="57" spans="1:10" ht="15.75">
      <c r="A57" s="28" t="s">
        <v>152</v>
      </c>
      <c r="B57" s="32">
        <v>54</v>
      </c>
      <c r="C57" s="29">
        <v>81</v>
      </c>
      <c r="D57" s="29">
        <v>7</v>
      </c>
      <c r="E57" s="29">
        <v>12</v>
      </c>
      <c r="F57" s="28" t="s">
        <v>1306</v>
      </c>
      <c r="G57" s="29">
        <v>117</v>
      </c>
      <c r="H57" s="29">
        <v>18</v>
      </c>
      <c r="I57" s="29">
        <v>16</v>
      </c>
      <c r="J57" s="29">
        <v>3</v>
      </c>
    </row>
    <row r="58" spans="1:10" ht="15.75">
      <c r="A58" s="28" t="s">
        <v>90</v>
      </c>
      <c r="B58" s="29">
        <v>55</v>
      </c>
      <c r="C58" s="29">
        <v>80</v>
      </c>
      <c r="D58" s="29">
        <v>7</v>
      </c>
      <c r="E58" s="29">
        <v>12</v>
      </c>
      <c r="F58" s="28" t="s">
        <v>1207</v>
      </c>
      <c r="G58" s="29">
        <v>118</v>
      </c>
      <c r="H58" s="29">
        <v>17</v>
      </c>
      <c r="I58" s="29">
        <v>16</v>
      </c>
      <c r="J58" s="29">
        <v>3</v>
      </c>
    </row>
    <row r="59" spans="1:10" ht="15.75">
      <c r="A59" s="28" t="s">
        <v>8690</v>
      </c>
      <c r="B59" s="29">
        <v>56</v>
      </c>
      <c r="C59" s="29">
        <v>79</v>
      </c>
      <c r="D59" s="29">
        <v>7</v>
      </c>
      <c r="E59" s="29">
        <v>12</v>
      </c>
      <c r="F59" s="28" t="s">
        <v>1195</v>
      </c>
      <c r="G59" s="29">
        <v>119</v>
      </c>
      <c r="H59" s="29">
        <v>16</v>
      </c>
      <c r="I59" s="29">
        <v>16</v>
      </c>
      <c r="J59" s="29">
        <v>3</v>
      </c>
    </row>
    <row r="60" spans="1:10" ht="15.75">
      <c r="A60" s="28" t="s">
        <v>8691</v>
      </c>
      <c r="B60" s="29">
        <v>57</v>
      </c>
      <c r="C60" s="29">
        <v>78</v>
      </c>
      <c r="D60" s="29">
        <v>8</v>
      </c>
      <c r="E60" s="29">
        <v>11</v>
      </c>
      <c r="F60" s="28" t="s">
        <v>152</v>
      </c>
      <c r="G60" s="32">
        <v>120</v>
      </c>
      <c r="H60" s="29">
        <v>15</v>
      </c>
      <c r="I60" s="29">
        <v>17</v>
      </c>
      <c r="J60" s="29">
        <v>2</v>
      </c>
    </row>
    <row r="61" spans="1:10" ht="15.75">
      <c r="A61" s="28" t="s">
        <v>2155</v>
      </c>
      <c r="B61" s="29">
        <v>58</v>
      </c>
      <c r="C61" s="29">
        <v>77</v>
      </c>
      <c r="D61" s="29">
        <v>8</v>
      </c>
      <c r="E61" s="29">
        <v>11</v>
      </c>
      <c r="F61" s="28" t="s">
        <v>8692</v>
      </c>
      <c r="G61" s="32">
        <v>121</v>
      </c>
      <c r="H61" s="29">
        <v>14</v>
      </c>
      <c r="I61" s="29">
        <v>17</v>
      </c>
      <c r="J61" s="29">
        <v>2</v>
      </c>
    </row>
    <row r="62" spans="1:10" ht="15.75">
      <c r="A62" s="28" t="s">
        <v>8693</v>
      </c>
      <c r="B62" s="29">
        <v>59</v>
      </c>
      <c r="C62" s="29">
        <v>76</v>
      </c>
      <c r="D62" s="29">
        <v>8</v>
      </c>
      <c r="E62" s="29">
        <v>11</v>
      </c>
      <c r="F62" s="28" t="s">
        <v>8694</v>
      </c>
      <c r="G62" s="29">
        <v>122</v>
      </c>
      <c r="H62" s="29">
        <v>13</v>
      </c>
      <c r="I62" s="29">
        <v>17</v>
      </c>
      <c r="J62" s="29">
        <v>2</v>
      </c>
    </row>
    <row r="63" spans="1:10" ht="15.75">
      <c r="A63" s="28" t="s">
        <v>130</v>
      </c>
      <c r="B63" s="29">
        <v>60</v>
      </c>
      <c r="C63" s="29">
        <v>75</v>
      </c>
      <c r="D63" s="29">
        <v>8</v>
      </c>
      <c r="E63" s="29">
        <v>11</v>
      </c>
      <c r="F63" s="28" t="s">
        <v>3051</v>
      </c>
      <c r="G63" s="29">
        <v>123</v>
      </c>
      <c r="H63" s="29">
        <v>12</v>
      </c>
      <c r="I63" s="29">
        <v>17</v>
      </c>
      <c r="J63" s="29">
        <v>2</v>
      </c>
    </row>
    <row r="64" spans="1:10" ht="15.75">
      <c r="A64" s="28" t="s">
        <v>236</v>
      </c>
      <c r="B64" s="29">
        <v>61</v>
      </c>
      <c r="C64" s="29">
        <v>74</v>
      </c>
      <c r="D64" s="29">
        <v>8</v>
      </c>
      <c r="E64" s="29">
        <v>11</v>
      </c>
      <c r="F64" s="28" t="s">
        <v>1309</v>
      </c>
      <c r="G64" s="32">
        <v>124</v>
      </c>
      <c r="H64" s="29">
        <v>11</v>
      </c>
      <c r="I64" s="29">
        <v>17</v>
      </c>
      <c r="J64" s="29">
        <v>2</v>
      </c>
    </row>
    <row r="65" spans="1:10" ht="15.75">
      <c r="A65" s="42" t="s">
        <v>1850</v>
      </c>
      <c r="B65" s="29">
        <v>62</v>
      </c>
      <c r="C65" s="29">
        <v>73</v>
      </c>
      <c r="D65" s="29">
        <v>8</v>
      </c>
      <c r="E65" s="29">
        <v>11</v>
      </c>
      <c r="F65" s="28" t="s">
        <v>130</v>
      </c>
      <c r="G65" s="32">
        <v>125</v>
      </c>
      <c r="H65" s="29">
        <v>10</v>
      </c>
      <c r="I65" s="29">
        <v>17</v>
      </c>
      <c r="J65" s="29">
        <v>2</v>
      </c>
    </row>
    <row r="66" spans="1:10" ht="15.75">
      <c r="A66" s="28" t="s">
        <v>1145</v>
      </c>
      <c r="B66" s="29">
        <v>63</v>
      </c>
      <c r="C66" s="29">
        <v>72</v>
      </c>
      <c r="D66" s="29">
        <v>8</v>
      </c>
      <c r="E66" s="29">
        <v>11</v>
      </c>
      <c r="F66" s="28" t="s">
        <v>8695</v>
      </c>
      <c r="G66" s="32">
        <v>126</v>
      </c>
      <c r="H66" s="29">
        <v>9</v>
      </c>
      <c r="I66" s="29">
        <v>17</v>
      </c>
      <c r="J66" s="29">
        <v>2</v>
      </c>
    </row>
    <row r="67" spans="1:10" ht="15.75">
      <c r="A67" s="28"/>
      <c r="B67" s="29"/>
      <c r="C67" s="29"/>
      <c r="D67" s="29"/>
      <c r="E67" s="29"/>
      <c r="F67" s="28" t="s">
        <v>8696</v>
      </c>
      <c r="G67" s="32">
        <v>127</v>
      </c>
      <c r="H67" s="29">
        <v>8</v>
      </c>
      <c r="I67" s="29">
        <v>17</v>
      </c>
      <c r="J67" s="29">
        <v>2</v>
      </c>
    </row>
    <row r="68" spans="1:10" ht="15.75">
      <c r="A68" s="28"/>
      <c r="B68" s="29"/>
      <c r="C68" s="29"/>
      <c r="D68" s="29"/>
      <c r="E68" s="29"/>
      <c r="F68" s="28" t="s">
        <v>5862</v>
      </c>
      <c r="G68" s="29">
        <v>128</v>
      </c>
      <c r="H68" s="29">
        <v>7</v>
      </c>
      <c r="I68" s="29">
        <v>18</v>
      </c>
      <c r="J68" s="29">
        <v>1</v>
      </c>
    </row>
    <row r="69" spans="1:10" ht="15.75">
      <c r="A69" s="28"/>
      <c r="B69" s="29"/>
      <c r="C69" s="29"/>
      <c r="D69" s="29"/>
      <c r="E69" s="29"/>
      <c r="F69" s="42" t="s">
        <v>8697</v>
      </c>
      <c r="G69" s="29">
        <v>129</v>
      </c>
      <c r="H69" s="29">
        <v>6</v>
      </c>
      <c r="I69" s="29">
        <v>18</v>
      </c>
      <c r="J69" s="29">
        <v>1</v>
      </c>
    </row>
    <row r="70" spans="1:10" ht="15.75">
      <c r="A70" s="28"/>
      <c r="B70" s="29"/>
      <c r="C70" s="29"/>
      <c r="D70" s="29"/>
      <c r="E70" s="29"/>
      <c r="F70" s="28" t="s">
        <v>3051</v>
      </c>
      <c r="G70" s="29">
        <v>130</v>
      </c>
      <c r="H70" s="29">
        <v>5</v>
      </c>
      <c r="I70" s="29">
        <v>18</v>
      </c>
      <c r="J70" s="29">
        <v>1</v>
      </c>
    </row>
    <row r="71" spans="1:10" ht="15.75">
      <c r="A71" s="28"/>
      <c r="B71" s="29"/>
      <c r="C71" s="29"/>
      <c r="D71" s="29"/>
      <c r="E71" s="29"/>
      <c r="F71" s="28" t="s">
        <v>8698</v>
      </c>
      <c r="G71" s="29">
        <v>131</v>
      </c>
      <c r="H71" s="29">
        <v>4</v>
      </c>
      <c r="I71" s="29">
        <v>18</v>
      </c>
      <c r="J71" s="29">
        <v>1</v>
      </c>
    </row>
    <row r="72" spans="1:10" ht="15.75">
      <c r="A72" s="28"/>
      <c r="B72" s="29"/>
      <c r="C72" s="29"/>
      <c r="D72" s="29"/>
      <c r="E72" s="29"/>
      <c r="F72" s="28" t="s">
        <v>833</v>
      </c>
      <c r="G72" s="29">
        <v>132</v>
      </c>
      <c r="H72" s="29">
        <v>3</v>
      </c>
      <c r="I72" s="29">
        <v>18</v>
      </c>
      <c r="J72" s="29">
        <v>1</v>
      </c>
    </row>
    <row r="73" spans="1:10" ht="15.75">
      <c r="A73" s="28"/>
      <c r="B73" s="29"/>
      <c r="C73" s="29"/>
      <c r="D73" s="29"/>
      <c r="E73" s="29"/>
      <c r="F73" s="28" t="s">
        <v>1155</v>
      </c>
      <c r="G73" s="29">
        <v>133</v>
      </c>
      <c r="H73" s="29">
        <v>2</v>
      </c>
      <c r="I73" s="29">
        <v>18</v>
      </c>
      <c r="J73" s="29">
        <v>1</v>
      </c>
    </row>
    <row r="74" spans="1:10" ht="15.75">
      <c r="A74" s="28"/>
      <c r="B74" s="29"/>
      <c r="C74" s="29"/>
      <c r="D74" s="29"/>
      <c r="E74" s="29"/>
      <c r="F74" s="28" t="s">
        <v>8091</v>
      </c>
      <c r="G74" s="29">
        <v>134</v>
      </c>
      <c r="H74" s="29">
        <v>1</v>
      </c>
      <c r="I74" s="29">
        <v>18</v>
      </c>
      <c r="J74" s="29">
        <v>1</v>
      </c>
    </row>
    <row r="75" spans="1:10" ht="15.75">
      <c r="A75" s="28"/>
      <c r="B75" s="29"/>
      <c r="C75" s="29"/>
      <c r="D75" s="29"/>
      <c r="E75" s="29"/>
    </row>
    <row r="76" spans="1:10" ht="15.75">
      <c r="A76" s="33" t="s">
        <v>1255</v>
      </c>
      <c r="B76" s="29">
        <v>64</v>
      </c>
      <c r="C76" s="29">
        <v>71</v>
      </c>
      <c r="D76" s="29">
        <v>9</v>
      </c>
      <c r="E76" s="29">
        <v>10</v>
      </c>
    </row>
    <row r="77" spans="1:10" ht="15.75">
      <c r="A77" s="2108" t="s">
        <v>1850</v>
      </c>
      <c r="B77" s="29">
        <v>65</v>
      </c>
      <c r="C77" s="29">
        <v>70</v>
      </c>
      <c r="D77" s="29">
        <v>9</v>
      </c>
      <c r="E77" s="29">
        <v>10</v>
      </c>
    </row>
    <row r="78" spans="1:10" ht="15.75">
      <c r="A78" s="45" t="s">
        <v>2013</v>
      </c>
      <c r="B78" s="29">
        <v>66</v>
      </c>
      <c r="C78" s="29">
        <v>69</v>
      </c>
      <c r="D78" s="29">
        <v>9</v>
      </c>
      <c r="E78" s="29">
        <v>10</v>
      </c>
    </row>
    <row r="79" spans="1:10" ht="15.75">
      <c r="A79" s="30" t="s">
        <v>8674</v>
      </c>
      <c r="B79" s="31">
        <v>67</v>
      </c>
      <c r="C79" s="29">
        <v>68</v>
      </c>
      <c r="D79" s="29">
        <v>9</v>
      </c>
      <c r="E79" s="29">
        <v>10</v>
      </c>
    </row>
    <row r="80" spans="1:10" ht="15.75">
      <c r="A80" s="30" t="s">
        <v>8675</v>
      </c>
      <c r="B80" s="29">
        <v>68</v>
      </c>
      <c r="C80" s="31">
        <v>67</v>
      </c>
      <c r="D80" s="29">
        <v>9</v>
      </c>
      <c r="E80" s="29">
        <v>10</v>
      </c>
    </row>
    <row r="81" spans="1:5" ht="15.75">
      <c r="A81" s="30" t="s">
        <v>1723</v>
      </c>
      <c r="B81" s="29">
        <v>69</v>
      </c>
      <c r="C81" s="29">
        <v>66</v>
      </c>
      <c r="D81" s="29">
        <v>9</v>
      </c>
      <c r="E81" s="29">
        <v>10</v>
      </c>
    </row>
    <row r="82" spans="1:5" ht="15.75">
      <c r="A82" s="33" t="s">
        <v>1317</v>
      </c>
      <c r="B82" s="29">
        <v>70</v>
      </c>
      <c r="C82" s="29">
        <v>65</v>
      </c>
      <c r="D82" s="29">
        <v>10</v>
      </c>
      <c r="E82" s="29">
        <v>9</v>
      </c>
    </row>
    <row r="83" spans="1:5" ht="15.75">
      <c r="A83" s="33" t="s">
        <v>8071</v>
      </c>
      <c r="B83" s="29">
        <v>71</v>
      </c>
      <c r="C83" s="29">
        <v>64</v>
      </c>
      <c r="D83" s="29">
        <v>10</v>
      </c>
      <c r="E83" s="29">
        <v>9</v>
      </c>
    </row>
    <row r="84" spans="1:5" ht="15.75">
      <c r="A84" s="2108" t="s">
        <v>2954</v>
      </c>
      <c r="B84" s="29">
        <v>72</v>
      </c>
      <c r="C84" s="29">
        <v>63</v>
      </c>
      <c r="D84" s="29">
        <v>10</v>
      </c>
      <c r="E84" s="29">
        <v>9</v>
      </c>
    </row>
    <row r="85" spans="1:5" ht="15.75">
      <c r="A85" s="45" t="s">
        <v>2013</v>
      </c>
      <c r="B85" s="29">
        <v>73</v>
      </c>
      <c r="C85" s="29">
        <v>62</v>
      </c>
      <c r="D85" s="29">
        <v>10</v>
      </c>
      <c r="E85" s="29">
        <v>9</v>
      </c>
    </row>
    <row r="86" spans="1:5" ht="15.75">
      <c r="A86" s="30" t="s">
        <v>8674</v>
      </c>
      <c r="B86" s="29">
        <v>74</v>
      </c>
      <c r="C86" s="29">
        <v>61</v>
      </c>
      <c r="D86" s="29">
        <v>10</v>
      </c>
      <c r="E86" s="29">
        <v>9</v>
      </c>
    </row>
    <row r="87" spans="1:5" ht="15.75">
      <c r="A87" s="30" t="s">
        <v>8675</v>
      </c>
      <c r="B87" s="29">
        <v>75</v>
      </c>
      <c r="C87" s="29">
        <v>60</v>
      </c>
      <c r="D87" s="29">
        <v>10</v>
      </c>
      <c r="E87" s="29">
        <v>9</v>
      </c>
    </row>
    <row r="88" spans="1:5" ht="15.75">
      <c r="A88" s="30" t="s">
        <v>1723</v>
      </c>
      <c r="B88" s="29">
        <v>76</v>
      </c>
      <c r="C88" s="29">
        <v>59</v>
      </c>
      <c r="D88" s="29">
        <v>10</v>
      </c>
      <c r="E88" s="29">
        <v>9</v>
      </c>
    </row>
    <row r="89" spans="1:5" ht="15.75">
      <c r="A89" s="33" t="s">
        <v>2946</v>
      </c>
      <c r="B89" s="29">
        <v>77</v>
      </c>
      <c r="C89" s="29">
        <v>58</v>
      </c>
      <c r="D89" s="29">
        <v>11</v>
      </c>
      <c r="E89" s="29">
        <v>8</v>
      </c>
    </row>
    <row r="90" spans="1:5" ht="15.75">
      <c r="A90" s="33" t="s">
        <v>89</v>
      </c>
      <c r="B90" s="29">
        <v>78</v>
      </c>
      <c r="C90" s="29">
        <v>57</v>
      </c>
      <c r="D90" s="29">
        <v>11</v>
      </c>
      <c r="E90" s="29">
        <v>8</v>
      </c>
    </row>
    <row r="91" spans="1:5" ht="15.75">
      <c r="A91" s="2108" t="s">
        <v>2954</v>
      </c>
      <c r="B91" s="29">
        <v>79</v>
      </c>
      <c r="C91" s="29">
        <v>56</v>
      </c>
      <c r="D91" s="29">
        <v>11</v>
      </c>
      <c r="E91" s="29">
        <v>8</v>
      </c>
    </row>
    <row r="92" spans="1:5" ht="15.75">
      <c r="A92" s="45" t="s">
        <v>2013</v>
      </c>
      <c r="B92" s="29">
        <v>80</v>
      </c>
      <c r="C92" s="29">
        <v>55</v>
      </c>
      <c r="D92" s="29">
        <v>11</v>
      </c>
      <c r="E92" s="29">
        <v>8</v>
      </c>
    </row>
    <row r="93" spans="1:5" ht="15.75">
      <c r="A93" s="30" t="s">
        <v>8674</v>
      </c>
      <c r="B93" s="29">
        <v>81</v>
      </c>
      <c r="C93" s="29">
        <v>54</v>
      </c>
      <c r="D93" s="29">
        <v>11</v>
      </c>
      <c r="E93" s="29">
        <v>8</v>
      </c>
    </row>
    <row r="94" spans="1:5" ht="15.75">
      <c r="A94" s="30" t="s">
        <v>8675</v>
      </c>
      <c r="B94" s="29">
        <v>82</v>
      </c>
      <c r="C94" s="29">
        <v>53</v>
      </c>
      <c r="D94" s="29">
        <v>11</v>
      </c>
      <c r="E94" s="29">
        <v>8</v>
      </c>
    </row>
    <row r="95" spans="1:5" ht="15.75">
      <c r="A95" s="30" t="s">
        <v>1723</v>
      </c>
      <c r="B95" s="29">
        <v>83</v>
      </c>
      <c r="C95" s="29">
        <v>52</v>
      </c>
      <c r="D95" s="29">
        <v>11</v>
      </c>
      <c r="E95" s="29">
        <v>8</v>
      </c>
    </row>
    <row r="96" spans="1:5" ht="15.75">
      <c r="A96" s="28" t="s">
        <v>89</v>
      </c>
      <c r="B96" s="29">
        <v>84</v>
      </c>
      <c r="C96" s="29">
        <v>51</v>
      </c>
      <c r="D96" s="29">
        <v>12</v>
      </c>
      <c r="E96" s="29">
        <v>7</v>
      </c>
    </row>
    <row r="97" spans="1:5" ht="15.75">
      <c r="A97" s="28" t="s">
        <v>8677</v>
      </c>
      <c r="B97" s="29">
        <v>85</v>
      </c>
      <c r="C97" s="29">
        <v>50</v>
      </c>
      <c r="D97" s="29">
        <v>12</v>
      </c>
      <c r="E97" s="29">
        <v>7</v>
      </c>
    </row>
    <row r="98" spans="1:5" ht="15.75">
      <c r="A98" s="42" t="s">
        <v>1906</v>
      </c>
      <c r="B98" s="32">
        <v>86</v>
      </c>
      <c r="C98" s="29">
        <v>49</v>
      </c>
      <c r="D98" s="29">
        <v>12</v>
      </c>
      <c r="E98" s="29">
        <v>7</v>
      </c>
    </row>
    <row r="99" spans="1:5" ht="15.75">
      <c r="A99" s="2107" t="s">
        <v>1906</v>
      </c>
      <c r="B99" s="32">
        <v>87</v>
      </c>
      <c r="C99" s="29">
        <v>48</v>
      </c>
      <c r="D99" s="29">
        <v>12</v>
      </c>
      <c r="E99" s="29">
        <v>7</v>
      </c>
    </row>
    <row r="100" spans="1:5" ht="15.75">
      <c r="A100" s="45" t="s">
        <v>106</v>
      </c>
      <c r="B100" s="29">
        <v>88</v>
      </c>
      <c r="C100" s="29">
        <v>47</v>
      </c>
      <c r="D100" s="29">
        <v>12</v>
      </c>
      <c r="E100" s="29">
        <v>7</v>
      </c>
    </row>
    <row r="101" spans="1:5" ht="15.75">
      <c r="A101" s="33" t="s">
        <v>1317</v>
      </c>
      <c r="B101" s="29">
        <v>89</v>
      </c>
      <c r="C101" s="29">
        <v>46</v>
      </c>
      <c r="D101" s="29">
        <v>12</v>
      </c>
      <c r="E101" s="29">
        <v>7</v>
      </c>
    </row>
    <row r="102" spans="1:5" ht="15.75">
      <c r="A102" s="33" t="s">
        <v>1255</v>
      </c>
      <c r="B102" s="29">
        <v>90</v>
      </c>
      <c r="C102" s="29">
        <v>45</v>
      </c>
      <c r="D102" s="29">
        <v>12</v>
      </c>
      <c r="E102" s="29">
        <v>7</v>
      </c>
    </row>
    <row r="103" spans="1:5" ht="15.75">
      <c r="A103" s="2107" t="s">
        <v>1906</v>
      </c>
      <c r="B103" s="29">
        <v>91</v>
      </c>
      <c r="C103" s="29">
        <v>44</v>
      </c>
      <c r="D103" s="29">
        <v>12</v>
      </c>
      <c r="E103" s="29">
        <v>7</v>
      </c>
    </row>
    <row r="104" spans="1:5" ht="15.75">
      <c r="A104" s="45" t="s">
        <v>106</v>
      </c>
      <c r="B104" s="29">
        <v>92</v>
      </c>
      <c r="C104" s="29">
        <v>43</v>
      </c>
      <c r="D104" s="29">
        <v>12</v>
      </c>
      <c r="E104" s="29">
        <v>7</v>
      </c>
    </row>
    <row r="105" spans="1:5" ht="15.75">
      <c r="A105" s="33" t="s">
        <v>1317</v>
      </c>
      <c r="B105" s="29">
        <v>93</v>
      </c>
      <c r="C105" s="29">
        <v>42</v>
      </c>
      <c r="D105" s="29">
        <v>12</v>
      </c>
      <c r="E105" s="29">
        <v>7</v>
      </c>
    </row>
    <row r="106" spans="1:5" ht="15.75">
      <c r="A106" s="33" t="s">
        <v>8071</v>
      </c>
      <c r="B106" s="29">
        <v>94</v>
      </c>
      <c r="C106" s="29">
        <v>41</v>
      </c>
      <c r="D106" s="29">
        <v>12</v>
      </c>
      <c r="E106" s="29">
        <v>7</v>
      </c>
    </row>
    <row r="107" spans="1:5" ht="15.75">
      <c r="A107" s="2107" t="s">
        <v>1906</v>
      </c>
      <c r="B107" s="29">
        <v>95</v>
      </c>
      <c r="C107" s="29">
        <v>40</v>
      </c>
      <c r="D107" s="29">
        <v>13</v>
      </c>
      <c r="E107" s="29">
        <v>6</v>
      </c>
    </row>
    <row r="108" spans="1:5" ht="15.75">
      <c r="A108" s="33" t="s">
        <v>2946</v>
      </c>
      <c r="B108" s="29">
        <v>96</v>
      </c>
      <c r="C108" s="29">
        <v>39</v>
      </c>
      <c r="D108" s="29">
        <v>13</v>
      </c>
      <c r="E108" s="29">
        <v>6</v>
      </c>
    </row>
    <row r="109" spans="1:5" ht="15.75">
      <c r="A109" s="33" t="s">
        <v>89</v>
      </c>
      <c r="B109" s="29">
        <v>97</v>
      </c>
      <c r="C109" s="29">
        <v>38</v>
      </c>
      <c r="D109" s="29">
        <v>13</v>
      </c>
      <c r="E109" s="29">
        <v>6</v>
      </c>
    </row>
    <row r="110" spans="1:5" ht="15.75">
      <c r="A110" s="28" t="s">
        <v>8678</v>
      </c>
      <c r="B110" s="29">
        <v>98</v>
      </c>
      <c r="C110" s="29">
        <v>37</v>
      </c>
      <c r="D110" s="29">
        <v>13</v>
      </c>
      <c r="E110" s="29">
        <v>6</v>
      </c>
    </row>
    <row r="111" spans="1:5" ht="15.75">
      <c r="A111" s="28" t="s">
        <v>154</v>
      </c>
      <c r="B111" s="29">
        <v>99</v>
      </c>
      <c r="C111" s="29">
        <v>36</v>
      </c>
      <c r="D111" s="29">
        <v>13</v>
      </c>
      <c r="E111" s="29">
        <v>6</v>
      </c>
    </row>
    <row r="112" spans="1:5" ht="15.75">
      <c r="A112" s="28" t="s">
        <v>8679</v>
      </c>
      <c r="B112" s="29">
        <v>100</v>
      </c>
      <c r="C112" s="29">
        <v>35</v>
      </c>
      <c r="D112" s="29">
        <v>13</v>
      </c>
      <c r="E112" s="29">
        <v>6</v>
      </c>
    </row>
    <row r="113" spans="1:5" ht="15.75">
      <c r="A113" s="28" t="s">
        <v>3245</v>
      </c>
      <c r="B113" s="29">
        <v>101</v>
      </c>
      <c r="C113" s="29">
        <v>34</v>
      </c>
      <c r="D113" s="29">
        <v>14</v>
      </c>
      <c r="E113" s="29">
        <v>5</v>
      </c>
    </row>
    <row r="114" spans="1:5" ht="15.75">
      <c r="A114" s="28" t="s">
        <v>89</v>
      </c>
      <c r="B114" s="29">
        <v>102</v>
      </c>
      <c r="C114" s="29">
        <v>33</v>
      </c>
      <c r="D114" s="29">
        <v>14</v>
      </c>
      <c r="E114" s="29">
        <v>5</v>
      </c>
    </row>
    <row r="115" spans="1:5" ht="15.75">
      <c r="A115" s="28" t="s">
        <v>8681</v>
      </c>
      <c r="B115" s="32">
        <v>103</v>
      </c>
      <c r="C115" s="29">
        <v>32</v>
      </c>
      <c r="D115" s="29">
        <v>14</v>
      </c>
      <c r="E115" s="29">
        <v>5</v>
      </c>
    </row>
    <row r="116" spans="1:5" ht="15.75">
      <c r="A116" s="28" t="s">
        <v>8681</v>
      </c>
      <c r="B116" s="32">
        <v>104</v>
      </c>
      <c r="C116" s="29">
        <v>31</v>
      </c>
      <c r="D116" s="29">
        <v>14</v>
      </c>
      <c r="E116" s="29">
        <v>5</v>
      </c>
    </row>
    <row r="117" spans="1:5" ht="15.75">
      <c r="A117" s="28" t="s">
        <v>105</v>
      </c>
      <c r="B117" s="29">
        <v>105</v>
      </c>
      <c r="C117" s="29">
        <v>30</v>
      </c>
      <c r="D117" s="29">
        <v>14</v>
      </c>
      <c r="E117" s="29">
        <v>5</v>
      </c>
    </row>
    <row r="118" spans="1:5" ht="15.75">
      <c r="A118" s="28" t="s">
        <v>8683</v>
      </c>
      <c r="B118" s="29">
        <v>106</v>
      </c>
      <c r="C118" s="29">
        <v>29</v>
      </c>
      <c r="D118" s="29">
        <v>14</v>
      </c>
      <c r="E118" s="29">
        <v>5</v>
      </c>
    </row>
    <row r="119" spans="1:5" ht="15.75">
      <c r="A119" s="42" t="s">
        <v>8684</v>
      </c>
      <c r="B119" s="29">
        <v>107</v>
      </c>
      <c r="C119" s="29">
        <v>28</v>
      </c>
      <c r="D119" s="29">
        <v>15</v>
      </c>
      <c r="E119" s="29">
        <v>4</v>
      </c>
    </row>
    <row r="120" spans="1:5" ht="15.75">
      <c r="A120" s="28" t="s">
        <v>8685</v>
      </c>
      <c r="B120" s="29">
        <v>108</v>
      </c>
      <c r="C120" s="29">
        <v>27</v>
      </c>
      <c r="D120" s="29">
        <v>15</v>
      </c>
      <c r="E120" s="29">
        <v>4</v>
      </c>
    </row>
    <row r="121" spans="1:5" ht="15.75">
      <c r="A121" s="28" t="s">
        <v>249</v>
      </c>
      <c r="B121" s="29">
        <v>109</v>
      </c>
      <c r="C121" s="29">
        <v>26</v>
      </c>
      <c r="D121" s="29">
        <v>15</v>
      </c>
      <c r="E121" s="29">
        <v>4</v>
      </c>
    </row>
    <row r="122" spans="1:5" ht="15.75">
      <c r="A122" s="28" t="s">
        <v>836</v>
      </c>
      <c r="B122" s="29">
        <v>110</v>
      </c>
      <c r="C122" s="29">
        <v>25</v>
      </c>
      <c r="D122" s="29">
        <v>15</v>
      </c>
      <c r="E122" s="29">
        <v>4</v>
      </c>
    </row>
    <row r="123" spans="1:5" ht="15.75">
      <c r="A123" s="28" t="s">
        <v>2033</v>
      </c>
      <c r="B123" s="29">
        <v>111</v>
      </c>
      <c r="C123" s="32">
        <v>24</v>
      </c>
      <c r="D123" s="29">
        <v>15</v>
      </c>
      <c r="E123" s="29">
        <v>4</v>
      </c>
    </row>
    <row r="124" spans="1:5" ht="15.75">
      <c r="A124" s="28" t="s">
        <v>3082</v>
      </c>
      <c r="B124" s="29">
        <v>112</v>
      </c>
      <c r="C124" s="32">
        <v>23</v>
      </c>
      <c r="D124" s="29">
        <v>15</v>
      </c>
      <c r="E124" s="29">
        <v>4</v>
      </c>
    </row>
    <row r="125" spans="1:5" ht="15.75">
      <c r="A125" s="28" t="s">
        <v>1326</v>
      </c>
      <c r="B125" s="32">
        <v>113</v>
      </c>
      <c r="C125" s="29">
        <v>22</v>
      </c>
      <c r="D125" s="29">
        <v>16</v>
      </c>
      <c r="E125" s="29">
        <v>3</v>
      </c>
    </row>
    <row r="126" spans="1:5" ht="15.75">
      <c r="A126" s="28" t="s">
        <v>2033</v>
      </c>
      <c r="B126" s="32">
        <v>114</v>
      </c>
      <c r="C126" s="29">
        <v>21</v>
      </c>
      <c r="D126" s="29">
        <v>16</v>
      </c>
      <c r="E126" s="29">
        <v>3</v>
      </c>
    </row>
    <row r="127" spans="1:5" ht="15.75">
      <c r="A127" s="28" t="s">
        <v>249</v>
      </c>
      <c r="B127" s="29">
        <v>115</v>
      </c>
      <c r="C127" s="29">
        <v>20</v>
      </c>
      <c r="D127" s="29">
        <v>16</v>
      </c>
      <c r="E127" s="29">
        <v>3</v>
      </c>
    </row>
    <row r="128" spans="1:5" ht="15.75">
      <c r="A128" s="28" t="s">
        <v>8689</v>
      </c>
      <c r="B128" s="29">
        <v>116</v>
      </c>
      <c r="C128" s="32">
        <v>19</v>
      </c>
      <c r="D128" s="29">
        <v>16</v>
      </c>
      <c r="E128" s="29">
        <v>3</v>
      </c>
    </row>
    <row r="129" spans="1:5" ht="15.75">
      <c r="A129" s="28" t="s">
        <v>1306</v>
      </c>
      <c r="B129" s="29">
        <v>117</v>
      </c>
      <c r="C129" s="29">
        <v>18</v>
      </c>
      <c r="D129" s="29">
        <v>16</v>
      </c>
      <c r="E129" s="29">
        <v>3</v>
      </c>
    </row>
    <row r="130" spans="1:5" ht="15.75">
      <c r="A130" s="28" t="s">
        <v>1207</v>
      </c>
      <c r="B130" s="29">
        <v>118</v>
      </c>
      <c r="C130" s="29">
        <v>17</v>
      </c>
      <c r="D130" s="29">
        <v>16</v>
      </c>
      <c r="E130" s="29">
        <v>3</v>
      </c>
    </row>
    <row r="131" spans="1:5" ht="15.75">
      <c r="A131" s="28" t="s">
        <v>1195</v>
      </c>
      <c r="B131" s="29">
        <v>119</v>
      </c>
      <c r="C131" s="29">
        <v>16</v>
      </c>
      <c r="D131" s="29">
        <v>16</v>
      </c>
      <c r="E131" s="29">
        <v>3</v>
      </c>
    </row>
    <row r="132" spans="1:5" ht="15.75">
      <c r="A132" s="28" t="s">
        <v>152</v>
      </c>
      <c r="B132" s="29">
        <v>120</v>
      </c>
      <c r="C132" s="29">
        <v>15</v>
      </c>
      <c r="D132" s="29">
        <v>17</v>
      </c>
      <c r="E132" s="29">
        <v>2</v>
      </c>
    </row>
    <row r="133" spans="1:5" ht="15.75">
      <c r="A133" s="28" t="s">
        <v>8692</v>
      </c>
      <c r="B133" s="29">
        <v>121</v>
      </c>
      <c r="C133" s="29">
        <v>14</v>
      </c>
      <c r="D133" s="29">
        <v>17</v>
      </c>
      <c r="E133" s="29">
        <v>2</v>
      </c>
    </row>
    <row r="134" spans="1:5" ht="15.75">
      <c r="A134" s="28" t="s">
        <v>8694</v>
      </c>
      <c r="B134" s="29">
        <v>122</v>
      </c>
      <c r="C134" s="29">
        <v>13</v>
      </c>
      <c r="D134" s="29">
        <v>17</v>
      </c>
      <c r="E134" s="29">
        <v>2</v>
      </c>
    </row>
    <row r="135" spans="1:5" ht="15.75">
      <c r="A135" s="28" t="s">
        <v>3051</v>
      </c>
      <c r="B135" s="29">
        <v>123</v>
      </c>
      <c r="C135" s="29">
        <v>12</v>
      </c>
      <c r="D135" s="29">
        <v>17</v>
      </c>
      <c r="E135" s="29">
        <v>2</v>
      </c>
    </row>
    <row r="136" spans="1:5" ht="15.75">
      <c r="A136" s="28" t="s">
        <v>1309</v>
      </c>
      <c r="B136" s="29">
        <v>124</v>
      </c>
      <c r="C136" s="29">
        <v>11</v>
      </c>
      <c r="D136" s="29">
        <v>17</v>
      </c>
      <c r="E136" s="29">
        <v>2</v>
      </c>
    </row>
    <row r="137" spans="1:5" ht="15.75">
      <c r="A137" s="28" t="s">
        <v>130</v>
      </c>
      <c r="B137" s="29">
        <v>125</v>
      </c>
      <c r="C137" s="29">
        <v>10</v>
      </c>
      <c r="D137" s="29">
        <v>17</v>
      </c>
      <c r="E137" s="29">
        <v>2</v>
      </c>
    </row>
    <row r="138" spans="1:5" ht="15.75">
      <c r="A138" s="28" t="s">
        <v>8695</v>
      </c>
      <c r="B138" s="29">
        <v>126</v>
      </c>
      <c r="C138" s="29">
        <v>9</v>
      </c>
      <c r="D138" s="29">
        <v>17</v>
      </c>
      <c r="E138" s="29">
        <v>2</v>
      </c>
    </row>
    <row r="139" spans="1:5" ht="15.75">
      <c r="A139" s="28" t="s">
        <v>8696</v>
      </c>
      <c r="B139" s="29">
        <v>127</v>
      </c>
      <c r="C139" s="29">
        <v>8</v>
      </c>
      <c r="D139" s="29">
        <v>17</v>
      </c>
      <c r="E139" s="29">
        <v>2</v>
      </c>
    </row>
    <row r="140" spans="1:5" ht="15.75">
      <c r="A140" s="28" t="s">
        <v>5862</v>
      </c>
      <c r="B140" s="29">
        <v>128</v>
      </c>
      <c r="C140" s="29">
        <v>7</v>
      </c>
      <c r="D140" s="29">
        <v>18</v>
      </c>
      <c r="E140" s="29">
        <v>1</v>
      </c>
    </row>
    <row r="141" spans="1:5" ht="15.75">
      <c r="A141" s="42" t="s">
        <v>8697</v>
      </c>
      <c r="B141" s="29">
        <v>129</v>
      </c>
      <c r="C141" s="29">
        <v>6</v>
      </c>
      <c r="D141" s="29">
        <v>18</v>
      </c>
      <c r="E141" s="29">
        <v>1</v>
      </c>
    </row>
    <row r="142" spans="1:5" ht="15.75">
      <c r="A142" s="28" t="s">
        <v>3051</v>
      </c>
      <c r="B142" s="29">
        <v>130</v>
      </c>
      <c r="C142" s="29">
        <v>5</v>
      </c>
      <c r="D142" s="29">
        <v>18</v>
      </c>
      <c r="E142" s="29">
        <v>1</v>
      </c>
    </row>
    <row r="143" spans="1:5" ht="15.75">
      <c r="A143" s="28" t="s">
        <v>8698</v>
      </c>
      <c r="B143" s="29">
        <v>131</v>
      </c>
      <c r="C143" s="29">
        <v>4</v>
      </c>
      <c r="D143" s="29">
        <v>18</v>
      </c>
      <c r="E143" s="29">
        <v>1</v>
      </c>
    </row>
    <row r="144" spans="1:5" ht="15.75">
      <c r="A144" s="28" t="s">
        <v>833</v>
      </c>
      <c r="B144" s="29">
        <v>132</v>
      </c>
      <c r="C144" s="29">
        <v>3</v>
      </c>
      <c r="D144" s="29">
        <v>18</v>
      </c>
      <c r="E144" s="29">
        <v>1</v>
      </c>
    </row>
    <row r="145" spans="1:5" ht="15.75">
      <c r="A145" s="28" t="s">
        <v>1155</v>
      </c>
      <c r="B145" s="29">
        <v>133</v>
      </c>
      <c r="C145" s="29">
        <v>2</v>
      </c>
      <c r="D145" s="29">
        <v>18</v>
      </c>
      <c r="E145" s="29">
        <v>1</v>
      </c>
    </row>
    <row r="146" spans="1:5" ht="15.75">
      <c r="A146" s="28" t="s">
        <v>8091</v>
      </c>
      <c r="B146" s="29">
        <v>134</v>
      </c>
      <c r="C146" s="29">
        <v>1</v>
      </c>
      <c r="D146" s="29">
        <v>18</v>
      </c>
      <c r="E146" s="29">
        <v>1</v>
      </c>
    </row>
  </sheetData>
  <printOptions horizontalCentered="1" verticalCentered="1" gridLines="1"/>
  <pageMargins left="0.75" right="0.75" top="0.25" bottom="0" header="0" footer="0"/>
  <pageSetup scale="68" orientation="portrait" horizontalDpi="300" verticalDpi="300" r:id="rId1"/>
  <headerFooter alignWithMargins="0">
    <oddHeader>&amp;C&amp;"Arial,Bold"&amp;18Tehilim 115</oddHeader>
  </headerFooter>
  <legacyDrawing r:id="rId2"/>
</worksheet>
</file>

<file path=xl/worksheets/sheet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sheetPr>
    <pageSetUpPr fitToPage="1"/>
  </sheetPr>
  <dimension ref="A1:R189"/>
  <sheetViews>
    <sheetView showZeros="0" workbookViewId="0">
      <pane xSplit="2" ySplit="3" topLeftCell="C4" activePane="bottomRight" state="frozen"/>
      <selection pane="topRight"/>
      <selection pane="bottomLeft"/>
      <selection pane="bottomRight" activeCell="T8" sqref="T8"/>
    </sheetView>
  </sheetViews>
  <sheetFormatPr defaultColWidth="9.140625" defaultRowHeight="15"/>
  <cols>
    <col min="1" max="1" width="9.28515625" style="35" bestFit="1" customWidth="1"/>
    <col min="2" max="2" width="12.28515625" style="3" bestFit="1" customWidth="1"/>
    <col min="3" max="3" width="4.7109375" style="3" bestFit="1" customWidth="1"/>
    <col min="4" max="4" width="5.140625" style="3" bestFit="1" customWidth="1"/>
    <col min="5" max="6" width="5.28515625" style="3" bestFit="1" customWidth="1"/>
    <col min="7" max="7" width="10.5703125" style="35" bestFit="1" customWidth="1"/>
    <col min="8" max="8" width="10.28515625" style="3" bestFit="1" customWidth="1"/>
    <col min="9" max="10" width="5.140625" style="3" bestFit="1" customWidth="1"/>
    <col min="11" max="12" width="5.28515625" style="3" bestFit="1" customWidth="1"/>
    <col min="13" max="13" width="10.5703125" style="35" bestFit="1" customWidth="1"/>
    <col min="14" max="14" width="10.140625" style="3" bestFit="1" customWidth="1"/>
    <col min="15" max="15" width="5.140625" style="3" bestFit="1" customWidth="1"/>
    <col min="16" max="16" width="4.7109375" style="3" bestFit="1" customWidth="1"/>
    <col min="17" max="18" width="5.28515625" style="3" bestFit="1" customWidth="1"/>
    <col min="19" max="16384" width="9.140625" style="3"/>
  </cols>
  <sheetData>
    <row r="1" spans="1:18" s="11" customFormat="1" ht="11.25">
      <c r="A1" s="1" t="s">
        <v>0</v>
      </c>
      <c r="B1" s="1"/>
      <c r="C1" s="1" t="s">
        <v>1</v>
      </c>
      <c r="D1" s="1" t="s">
        <v>1</v>
      </c>
      <c r="E1" s="1" t="s">
        <v>0</v>
      </c>
      <c r="F1" s="1" t="s">
        <v>0</v>
      </c>
      <c r="G1" s="1" t="s">
        <v>0</v>
      </c>
      <c r="H1" s="1"/>
      <c r="I1" s="1" t="s">
        <v>1</v>
      </c>
      <c r="J1" s="1" t="s">
        <v>1</v>
      </c>
      <c r="K1" s="1" t="s">
        <v>0</v>
      </c>
      <c r="L1" s="1" t="s">
        <v>0</v>
      </c>
      <c r="M1" s="1" t="s">
        <v>0</v>
      </c>
      <c r="N1" s="1"/>
      <c r="O1" s="1" t="s">
        <v>1</v>
      </c>
      <c r="P1" s="1" t="s">
        <v>1</v>
      </c>
      <c r="Q1" s="1" t="s">
        <v>0</v>
      </c>
      <c r="R1" s="1" t="s">
        <v>0</v>
      </c>
    </row>
    <row r="2" spans="1:18" s="11" customFormat="1" ht="11.25">
      <c r="A2" s="1" t="s">
        <v>5</v>
      </c>
      <c r="B2" s="1" t="s">
        <v>1</v>
      </c>
      <c r="C2" s="1" t="s">
        <v>6</v>
      </c>
      <c r="D2" s="1" t="s">
        <v>6</v>
      </c>
      <c r="E2" s="1" t="s">
        <v>6</v>
      </c>
      <c r="F2" s="1" t="s">
        <v>6</v>
      </c>
      <c r="G2" s="1" t="s">
        <v>5</v>
      </c>
      <c r="H2" s="1" t="s">
        <v>1</v>
      </c>
      <c r="I2" s="1" t="s">
        <v>6</v>
      </c>
      <c r="J2" s="1" t="s">
        <v>6</v>
      </c>
      <c r="K2" s="1" t="s">
        <v>6</v>
      </c>
      <c r="L2" s="1" t="s">
        <v>6</v>
      </c>
      <c r="M2" s="1" t="s">
        <v>5</v>
      </c>
      <c r="N2" s="1" t="s">
        <v>1</v>
      </c>
      <c r="O2" s="1" t="s">
        <v>6</v>
      </c>
      <c r="P2" s="1" t="s">
        <v>6</v>
      </c>
      <c r="Q2" s="1" t="s">
        <v>6</v>
      </c>
      <c r="R2" s="1" t="s">
        <v>6</v>
      </c>
    </row>
    <row r="3" spans="1:18" s="11" customFormat="1" ht="11.25">
      <c r="A3" s="1"/>
      <c r="B3" s="1"/>
      <c r="C3" s="1"/>
      <c r="D3" s="1" t="s">
        <v>9</v>
      </c>
      <c r="E3" s="1"/>
      <c r="F3" s="1" t="s">
        <v>9</v>
      </c>
      <c r="G3" s="1"/>
      <c r="H3" s="1"/>
      <c r="I3" s="1"/>
      <c r="J3" s="1" t="s">
        <v>9</v>
      </c>
      <c r="K3" s="1"/>
      <c r="L3" s="1" t="s">
        <v>9</v>
      </c>
      <c r="M3" s="1"/>
      <c r="N3" s="1"/>
      <c r="O3" s="1"/>
      <c r="P3" s="1" t="s">
        <v>9</v>
      </c>
      <c r="Q3" s="1"/>
      <c r="R3" s="1" t="s">
        <v>9</v>
      </c>
    </row>
    <row r="4" spans="1:18" ht="15.75">
      <c r="A4" s="5" t="s">
        <v>8699</v>
      </c>
      <c r="B4" s="28" t="s">
        <v>8700</v>
      </c>
      <c r="C4" s="29">
        <v>1</v>
      </c>
      <c r="D4" s="29">
        <v>186</v>
      </c>
      <c r="E4" s="29">
        <v>1</v>
      </c>
      <c r="F4" s="29">
        <v>26</v>
      </c>
      <c r="G4" s="5" t="s">
        <v>8701</v>
      </c>
      <c r="H4" s="30" t="s">
        <v>152</v>
      </c>
      <c r="I4" s="29">
        <v>53</v>
      </c>
      <c r="J4" s="29">
        <v>134</v>
      </c>
      <c r="K4" s="29">
        <v>9</v>
      </c>
      <c r="L4" s="29">
        <v>18</v>
      </c>
      <c r="M4" s="5" t="s">
        <v>8702</v>
      </c>
      <c r="N4" s="28" t="s">
        <v>89</v>
      </c>
      <c r="O4" s="29">
        <v>136</v>
      </c>
      <c r="P4" s="29">
        <v>51</v>
      </c>
      <c r="Q4" s="29">
        <v>20</v>
      </c>
      <c r="R4" s="29">
        <v>7</v>
      </c>
    </row>
    <row r="5" spans="1:18" ht="15.75">
      <c r="A5" s="5" t="s">
        <v>8699</v>
      </c>
      <c r="B5" s="28" t="s">
        <v>1255</v>
      </c>
      <c r="C5" s="29">
        <v>2</v>
      </c>
      <c r="D5" s="29">
        <v>185</v>
      </c>
      <c r="E5" s="29">
        <v>1</v>
      </c>
      <c r="F5" s="29">
        <v>26</v>
      </c>
      <c r="G5" s="5" t="s">
        <v>8701</v>
      </c>
      <c r="H5" s="30" t="s">
        <v>1208</v>
      </c>
      <c r="I5" s="29">
        <v>54</v>
      </c>
      <c r="J5" s="29">
        <v>133</v>
      </c>
      <c r="K5" s="29">
        <v>9</v>
      </c>
      <c r="L5" s="29">
        <v>18</v>
      </c>
      <c r="M5" s="5" t="s">
        <v>8702</v>
      </c>
      <c r="N5" s="28" t="s">
        <v>8677</v>
      </c>
      <c r="O5" s="29">
        <v>137</v>
      </c>
      <c r="P5" s="29">
        <v>50</v>
      </c>
      <c r="Q5" s="29">
        <v>20</v>
      </c>
      <c r="R5" s="29">
        <v>7</v>
      </c>
    </row>
    <row r="6" spans="1:18" ht="15.75">
      <c r="A6" s="5" t="s">
        <v>8699</v>
      </c>
      <c r="B6" s="28" t="s">
        <v>5913</v>
      </c>
      <c r="C6" s="29">
        <v>3</v>
      </c>
      <c r="D6" s="29">
        <v>184</v>
      </c>
      <c r="E6" s="29">
        <v>1</v>
      </c>
      <c r="F6" s="29">
        <v>26</v>
      </c>
      <c r="G6" s="5" t="s">
        <v>8701</v>
      </c>
      <c r="H6" s="28" t="s">
        <v>89</v>
      </c>
      <c r="I6" s="29">
        <v>55</v>
      </c>
      <c r="J6" s="29">
        <v>132</v>
      </c>
      <c r="K6" s="29">
        <v>9</v>
      </c>
      <c r="L6" s="29">
        <v>18</v>
      </c>
      <c r="M6" s="5" t="s">
        <v>8702</v>
      </c>
      <c r="N6" s="30" t="s">
        <v>1906</v>
      </c>
      <c r="O6" s="29">
        <v>138</v>
      </c>
      <c r="P6" s="29">
        <v>49</v>
      </c>
      <c r="Q6" s="29">
        <v>20</v>
      </c>
      <c r="R6" s="29">
        <v>7</v>
      </c>
    </row>
    <row r="7" spans="1:18" ht="15.75">
      <c r="A7" s="5" t="s">
        <v>8699</v>
      </c>
      <c r="B7" s="33" t="s">
        <v>1317</v>
      </c>
      <c r="C7" s="29">
        <v>4</v>
      </c>
      <c r="D7" s="29">
        <v>183</v>
      </c>
      <c r="E7" s="29">
        <v>1</v>
      </c>
      <c r="F7" s="29">
        <v>26</v>
      </c>
      <c r="G7" s="5" t="s">
        <v>8701</v>
      </c>
      <c r="H7" s="30" t="s">
        <v>152</v>
      </c>
      <c r="I7" s="29">
        <v>56</v>
      </c>
      <c r="J7" s="29">
        <v>131</v>
      </c>
      <c r="K7" s="29">
        <v>9</v>
      </c>
      <c r="L7" s="29">
        <v>18</v>
      </c>
      <c r="M7" s="5" t="s">
        <v>8702</v>
      </c>
      <c r="N7" s="30" t="s">
        <v>1906</v>
      </c>
      <c r="O7" s="29">
        <v>139</v>
      </c>
      <c r="P7" s="29">
        <v>48</v>
      </c>
      <c r="Q7" s="29">
        <v>20</v>
      </c>
      <c r="R7" s="29">
        <v>7</v>
      </c>
    </row>
    <row r="8" spans="1:18" ht="15.75">
      <c r="A8" s="5" t="s">
        <v>8699</v>
      </c>
      <c r="B8" s="33" t="s">
        <v>1262</v>
      </c>
      <c r="C8" s="29">
        <v>5</v>
      </c>
      <c r="D8" s="29">
        <v>182</v>
      </c>
      <c r="E8" s="29">
        <v>1</v>
      </c>
      <c r="F8" s="29">
        <v>26</v>
      </c>
      <c r="G8" s="5" t="s">
        <v>8701</v>
      </c>
      <c r="H8" s="30" t="s">
        <v>1208</v>
      </c>
      <c r="I8" s="29">
        <v>57</v>
      </c>
      <c r="J8" s="29">
        <v>130</v>
      </c>
      <c r="K8" s="29">
        <v>9</v>
      </c>
      <c r="L8" s="29">
        <v>18</v>
      </c>
      <c r="M8" s="5" t="s">
        <v>8702</v>
      </c>
      <c r="N8" s="28" t="s">
        <v>106</v>
      </c>
      <c r="O8" s="29">
        <v>140</v>
      </c>
      <c r="P8" s="29">
        <v>47</v>
      </c>
      <c r="Q8" s="29">
        <v>20</v>
      </c>
      <c r="R8" s="29">
        <v>7</v>
      </c>
    </row>
    <row r="9" spans="1:18" ht="15.75">
      <c r="A9" s="5" t="s">
        <v>8699</v>
      </c>
      <c r="B9" s="28" t="s">
        <v>6478</v>
      </c>
      <c r="C9" s="29">
        <v>6</v>
      </c>
      <c r="D9" s="29">
        <v>181</v>
      </c>
      <c r="E9" s="29">
        <v>1</v>
      </c>
      <c r="F9" s="29">
        <v>26</v>
      </c>
      <c r="G9" s="5" t="s">
        <v>8701</v>
      </c>
      <c r="H9" s="28" t="s">
        <v>126</v>
      </c>
      <c r="I9" s="29">
        <v>58</v>
      </c>
      <c r="J9" s="29">
        <v>129</v>
      </c>
      <c r="K9" s="29">
        <v>9</v>
      </c>
      <c r="L9" s="29">
        <v>18</v>
      </c>
      <c r="M9" s="5" t="s">
        <v>8702</v>
      </c>
      <c r="N9" s="28" t="s">
        <v>1317</v>
      </c>
      <c r="O9" s="29">
        <v>141</v>
      </c>
      <c r="P9" s="29">
        <v>46</v>
      </c>
      <c r="Q9" s="29">
        <v>20</v>
      </c>
      <c r="R9" s="29">
        <v>7</v>
      </c>
    </row>
    <row r="10" spans="1:18" ht="15.75">
      <c r="A10" s="5" t="s">
        <v>8699</v>
      </c>
      <c r="B10" s="28" t="s">
        <v>8651</v>
      </c>
      <c r="C10" s="29">
        <v>7</v>
      </c>
      <c r="D10" s="29">
        <v>180</v>
      </c>
      <c r="E10" s="29">
        <v>1</v>
      </c>
      <c r="F10" s="29">
        <v>26</v>
      </c>
      <c r="G10" s="5" t="s">
        <v>8701</v>
      </c>
      <c r="H10" s="28" t="s">
        <v>6167</v>
      </c>
      <c r="I10" s="29">
        <v>59</v>
      </c>
      <c r="J10" s="29">
        <v>128</v>
      </c>
      <c r="K10" s="29">
        <v>9</v>
      </c>
      <c r="L10" s="29">
        <v>18</v>
      </c>
      <c r="M10" s="5" t="s">
        <v>8702</v>
      </c>
      <c r="N10" s="28" t="s">
        <v>1255</v>
      </c>
      <c r="O10" s="29">
        <v>142</v>
      </c>
      <c r="P10" s="29">
        <v>45</v>
      </c>
      <c r="Q10" s="29">
        <v>20</v>
      </c>
      <c r="R10" s="29">
        <v>7</v>
      </c>
    </row>
    <row r="11" spans="1:18" ht="15.75">
      <c r="A11" s="5" t="s">
        <v>8703</v>
      </c>
      <c r="B11" s="28" t="s">
        <v>2533</v>
      </c>
      <c r="C11" s="29">
        <v>8</v>
      </c>
      <c r="D11" s="29">
        <v>179</v>
      </c>
      <c r="E11" s="29">
        <v>2</v>
      </c>
      <c r="F11" s="29">
        <v>25</v>
      </c>
      <c r="G11" s="5" t="s">
        <v>8701</v>
      </c>
      <c r="H11" s="28" t="s">
        <v>1855</v>
      </c>
      <c r="I11" s="29">
        <v>60</v>
      </c>
      <c r="J11" s="29">
        <v>127</v>
      </c>
      <c r="K11" s="29">
        <v>9</v>
      </c>
      <c r="L11" s="29">
        <v>18</v>
      </c>
      <c r="M11" s="5" t="s">
        <v>8702</v>
      </c>
      <c r="N11" s="30" t="s">
        <v>1906</v>
      </c>
      <c r="O11" s="29">
        <v>143</v>
      </c>
      <c r="P11" s="29">
        <v>44</v>
      </c>
      <c r="Q11" s="29">
        <v>20</v>
      </c>
      <c r="R11" s="29">
        <v>7</v>
      </c>
    </row>
    <row r="12" spans="1:18" ht="15.75">
      <c r="A12" s="5" t="s">
        <v>8703</v>
      </c>
      <c r="B12" s="28" t="s">
        <v>2692</v>
      </c>
      <c r="C12" s="29">
        <v>9</v>
      </c>
      <c r="D12" s="29">
        <v>178</v>
      </c>
      <c r="E12" s="29">
        <v>2</v>
      </c>
      <c r="F12" s="29">
        <v>25</v>
      </c>
      <c r="G12" s="5" t="s">
        <v>8701</v>
      </c>
      <c r="H12" s="28" t="s">
        <v>1893</v>
      </c>
      <c r="I12" s="29">
        <v>61</v>
      </c>
      <c r="J12" s="29">
        <v>126</v>
      </c>
      <c r="K12" s="29">
        <v>9</v>
      </c>
      <c r="L12" s="29">
        <v>18</v>
      </c>
      <c r="M12" s="5" t="s">
        <v>8702</v>
      </c>
      <c r="N12" s="28" t="s">
        <v>106</v>
      </c>
      <c r="O12" s="29">
        <v>144</v>
      </c>
      <c r="P12" s="29">
        <v>43</v>
      </c>
      <c r="Q12" s="29">
        <v>20</v>
      </c>
      <c r="R12" s="29">
        <v>7</v>
      </c>
    </row>
    <row r="13" spans="1:18" ht="15.75">
      <c r="A13" s="5" t="s">
        <v>8703</v>
      </c>
      <c r="B13" s="28" t="s">
        <v>1294</v>
      </c>
      <c r="C13" s="29">
        <v>10</v>
      </c>
      <c r="D13" s="29">
        <v>177</v>
      </c>
      <c r="E13" s="29">
        <v>2</v>
      </c>
      <c r="F13" s="29">
        <v>25</v>
      </c>
      <c r="G13" s="5" t="s">
        <v>8701</v>
      </c>
      <c r="H13" s="28" t="s">
        <v>103</v>
      </c>
      <c r="I13" s="29">
        <v>62</v>
      </c>
      <c r="J13" s="29">
        <v>125</v>
      </c>
      <c r="K13" s="29">
        <v>9</v>
      </c>
      <c r="L13" s="29">
        <v>18</v>
      </c>
      <c r="M13" s="5" t="s">
        <v>8702</v>
      </c>
      <c r="N13" s="28" t="s">
        <v>1317</v>
      </c>
      <c r="O13" s="29">
        <v>145</v>
      </c>
      <c r="P13" s="29">
        <v>42</v>
      </c>
      <c r="Q13" s="29">
        <v>20</v>
      </c>
      <c r="R13" s="29">
        <v>7</v>
      </c>
    </row>
    <row r="14" spans="1:18" ht="15.75">
      <c r="A14" s="5" t="s">
        <v>8703</v>
      </c>
      <c r="B14" s="28" t="s">
        <v>1255</v>
      </c>
      <c r="C14" s="29">
        <v>11</v>
      </c>
      <c r="D14" s="29">
        <v>176</v>
      </c>
      <c r="E14" s="29">
        <v>2</v>
      </c>
      <c r="F14" s="29">
        <v>25</v>
      </c>
      <c r="G14" s="5" t="s">
        <v>8701</v>
      </c>
      <c r="H14" s="28" t="s">
        <v>350</v>
      </c>
      <c r="I14" s="29">
        <v>63</v>
      </c>
      <c r="J14" s="29">
        <v>124</v>
      </c>
      <c r="K14" s="29">
        <v>9</v>
      </c>
      <c r="L14" s="29">
        <v>18</v>
      </c>
      <c r="M14" s="5" t="s">
        <v>8702</v>
      </c>
      <c r="N14" s="28" t="s">
        <v>8071</v>
      </c>
      <c r="O14" s="29">
        <v>146</v>
      </c>
      <c r="P14" s="29">
        <v>41</v>
      </c>
      <c r="Q14" s="29">
        <v>20</v>
      </c>
      <c r="R14" s="29">
        <v>7</v>
      </c>
    </row>
    <row r="15" spans="1:18" ht="16.5" thickBot="1">
      <c r="A15" s="5" t="s">
        <v>8703</v>
      </c>
      <c r="B15" s="28" t="s">
        <v>8704</v>
      </c>
      <c r="C15" s="29">
        <v>12</v>
      </c>
      <c r="D15" s="29">
        <v>175</v>
      </c>
      <c r="E15" s="29">
        <v>2</v>
      </c>
      <c r="F15" s="29">
        <v>25</v>
      </c>
      <c r="G15" s="5" t="s">
        <v>8701</v>
      </c>
      <c r="H15" s="28" t="s">
        <v>103</v>
      </c>
      <c r="I15" s="29">
        <v>64</v>
      </c>
      <c r="J15" s="29">
        <v>123</v>
      </c>
      <c r="K15" s="29">
        <v>9</v>
      </c>
      <c r="L15" s="29">
        <v>18</v>
      </c>
      <c r="M15" s="5" t="s">
        <v>8705</v>
      </c>
      <c r="N15" s="30" t="s">
        <v>1906</v>
      </c>
      <c r="O15" s="29">
        <v>147</v>
      </c>
      <c r="P15" s="29">
        <v>40</v>
      </c>
      <c r="Q15" s="29">
        <v>21</v>
      </c>
      <c r="R15" s="29">
        <v>6</v>
      </c>
    </row>
    <row r="16" spans="1:18" ht="15.75">
      <c r="A16" s="5" t="s">
        <v>8706</v>
      </c>
      <c r="B16" s="229" t="s">
        <v>1329</v>
      </c>
      <c r="C16" s="29">
        <v>13</v>
      </c>
      <c r="D16" s="29">
        <v>174</v>
      </c>
      <c r="E16" s="29">
        <v>3</v>
      </c>
      <c r="F16" s="29">
        <v>24</v>
      </c>
      <c r="G16" s="5" t="s">
        <v>8701</v>
      </c>
      <c r="H16" s="28" t="s">
        <v>1930</v>
      </c>
      <c r="I16" s="29">
        <v>65</v>
      </c>
      <c r="J16" s="29">
        <v>122</v>
      </c>
      <c r="K16" s="29">
        <v>9</v>
      </c>
      <c r="L16" s="29">
        <v>18</v>
      </c>
      <c r="M16" s="5" t="s">
        <v>8705</v>
      </c>
      <c r="N16" s="28" t="s">
        <v>2946</v>
      </c>
      <c r="O16" s="29">
        <v>148</v>
      </c>
      <c r="P16" s="29">
        <v>39</v>
      </c>
      <c r="Q16" s="29">
        <v>21</v>
      </c>
      <c r="R16" s="29">
        <v>6</v>
      </c>
    </row>
    <row r="17" spans="1:18" ht="15.75">
      <c r="A17" s="5" t="s">
        <v>8706</v>
      </c>
      <c r="B17" s="207" t="s">
        <v>817</v>
      </c>
      <c r="C17" s="29">
        <v>14</v>
      </c>
      <c r="D17" s="29">
        <v>173</v>
      </c>
      <c r="E17" s="29">
        <v>3</v>
      </c>
      <c r="F17" s="29">
        <v>24</v>
      </c>
      <c r="G17" s="5" t="s">
        <v>8707</v>
      </c>
      <c r="H17" s="28" t="s">
        <v>85</v>
      </c>
      <c r="I17" s="29">
        <v>66</v>
      </c>
      <c r="J17" s="29">
        <v>121</v>
      </c>
      <c r="K17" s="29">
        <v>10</v>
      </c>
      <c r="L17" s="29">
        <v>17</v>
      </c>
      <c r="M17" s="5" t="s">
        <v>8705</v>
      </c>
      <c r="N17" s="28" t="s">
        <v>89</v>
      </c>
      <c r="O17" s="29">
        <v>149</v>
      </c>
      <c r="P17" s="29">
        <v>38</v>
      </c>
      <c r="Q17" s="29">
        <v>21</v>
      </c>
      <c r="R17" s="29">
        <v>6</v>
      </c>
    </row>
    <row r="18" spans="1:18" ht="15.75">
      <c r="A18" s="5" t="s">
        <v>8706</v>
      </c>
      <c r="B18" s="207" t="s">
        <v>8655</v>
      </c>
      <c r="C18" s="29">
        <v>15</v>
      </c>
      <c r="D18" s="29">
        <v>172</v>
      </c>
      <c r="E18" s="29">
        <v>3</v>
      </c>
      <c r="F18" s="29">
        <v>24</v>
      </c>
      <c r="G18" s="5" t="s">
        <v>8707</v>
      </c>
      <c r="H18" s="28" t="s">
        <v>2215</v>
      </c>
      <c r="I18" s="29">
        <v>67</v>
      </c>
      <c r="J18" s="29">
        <v>120</v>
      </c>
      <c r="K18" s="29">
        <v>10</v>
      </c>
      <c r="L18" s="29">
        <v>17</v>
      </c>
      <c r="M18" s="5" t="s">
        <v>8705</v>
      </c>
      <c r="N18" s="28" t="s">
        <v>8678</v>
      </c>
      <c r="O18" s="29">
        <v>150</v>
      </c>
      <c r="P18" s="29">
        <v>37</v>
      </c>
      <c r="Q18" s="29">
        <v>21</v>
      </c>
      <c r="R18" s="29">
        <v>6</v>
      </c>
    </row>
    <row r="19" spans="1:18" ht="15.75">
      <c r="A19" s="5" t="s">
        <v>8706</v>
      </c>
      <c r="B19" s="207" t="s">
        <v>8656</v>
      </c>
      <c r="C19" s="29">
        <v>16</v>
      </c>
      <c r="D19" s="29">
        <v>171</v>
      </c>
      <c r="E19" s="29">
        <v>3</v>
      </c>
      <c r="F19" s="29">
        <v>24</v>
      </c>
      <c r="G19" s="5" t="s">
        <v>8707</v>
      </c>
      <c r="H19" s="28" t="s">
        <v>5853</v>
      </c>
      <c r="I19" s="29">
        <v>68</v>
      </c>
      <c r="J19" s="29">
        <v>119</v>
      </c>
      <c r="K19" s="29">
        <v>10</v>
      </c>
      <c r="L19" s="29">
        <v>17</v>
      </c>
      <c r="M19" s="5" t="s">
        <v>8705</v>
      </c>
      <c r="N19" s="28" t="s">
        <v>154</v>
      </c>
      <c r="O19" s="29">
        <v>151</v>
      </c>
      <c r="P19" s="29">
        <v>36</v>
      </c>
      <c r="Q19" s="29">
        <v>21</v>
      </c>
      <c r="R19" s="29">
        <v>6</v>
      </c>
    </row>
    <row r="20" spans="1:18" ht="15.75">
      <c r="A20" s="5" t="s">
        <v>8706</v>
      </c>
      <c r="B20" s="207" t="s">
        <v>8657</v>
      </c>
      <c r="C20" s="29">
        <v>17</v>
      </c>
      <c r="D20" s="29">
        <v>170</v>
      </c>
      <c r="E20" s="29">
        <v>3</v>
      </c>
      <c r="F20" s="29">
        <v>24</v>
      </c>
      <c r="G20" s="5" t="s">
        <v>8707</v>
      </c>
      <c r="H20" s="28" t="s">
        <v>2540</v>
      </c>
      <c r="I20" s="29">
        <v>69</v>
      </c>
      <c r="J20" s="29">
        <v>118</v>
      </c>
      <c r="K20" s="29">
        <v>10</v>
      </c>
      <c r="L20" s="29">
        <v>17</v>
      </c>
      <c r="M20" s="5" t="s">
        <v>8705</v>
      </c>
      <c r="N20" s="28" t="s">
        <v>8679</v>
      </c>
      <c r="O20" s="29">
        <v>152</v>
      </c>
      <c r="P20" s="29">
        <v>35</v>
      </c>
      <c r="Q20" s="29">
        <v>21</v>
      </c>
      <c r="R20" s="29">
        <v>6</v>
      </c>
    </row>
    <row r="21" spans="1:18" ht="15.75">
      <c r="A21" s="5" t="s">
        <v>8706</v>
      </c>
      <c r="B21" s="207" t="s">
        <v>8658</v>
      </c>
      <c r="C21" s="29">
        <v>18</v>
      </c>
      <c r="D21" s="29">
        <v>169</v>
      </c>
      <c r="E21" s="29">
        <v>3</v>
      </c>
      <c r="F21" s="29">
        <v>24</v>
      </c>
      <c r="G21" s="5" t="s">
        <v>8707</v>
      </c>
      <c r="H21" s="28" t="s">
        <v>5917</v>
      </c>
      <c r="I21" s="29">
        <v>70</v>
      </c>
      <c r="J21" s="29">
        <v>117</v>
      </c>
      <c r="K21" s="29">
        <v>10</v>
      </c>
      <c r="L21" s="29">
        <v>17</v>
      </c>
      <c r="M21" s="5" t="s">
        <v>8708</v>
      </c>
      <c r="N21" s="28" t="s">
        <v>3245</v>
      </c>
      <c r="O21" s="29">
        <v>153</v>
      </c>
      <c r="P21" s="29">
        <v>34</v>
      </c>
      <c r="Q21" s="29">
        <v>22</v>
      </c>
      <c r="R21" s="29">
        <v>5</v>
      </c>
    </row>
    <row r="22" spans="1:18" ht="15.75">
      <c r="A22" s="5" t="s">
        <v>8709</v>
      </c>
      <c r="B22" s="207" t="s">
        <v>8659</v>
      </c>
      <c r="C22" s="29">
        <v>19</v>
      </c>
      <c r="D22" s="29">
        <v>168</v>
      </c>
      <c r="E22" s="29">
        <v>4</v>
      </c>
      <c r="F22" s="29">
        <v>23</v>
      </c>
      <c r="G22" s="5" t="s">
        <v>8707</v>
      </c>
      <c r="H22" s="28" t="s">
        <v>5874</v>
      </c>
      <c r="I22" s="29">
        <v>71</v>
      </c>
      <c r="J22" s="29">
        <v>116</v>
      </c>
      <c r="K22" s="29">
        <v>10</v>
      </c>
      <c r="L22" s="29">
        <v>17</v>
      </c>
      <c r="M22" s="5" t="s">
        <v>8708</v>
      </c>
      <c r="N22" s="28" t="s">
        <v>89</v>
      </c>
      <c r="O22" s="29">
        <v>154</v>
      </c>
      <c r="P22" s="29">
        <v>33</v>
      </c>
      <c r="Q22" s="29">
        <v>22</v>
      </c>
      <c r="R22" s="29">
        <v>5</v>
      </c>
    </row>
    <row r="23" spans="1:18" ht="15.75">
      <c r="A23" s="5" t="s">
        <v>8709</v>
      </c>
      <c r="B23" s="207" t="s">
        <v>8660</v>
      </c>
      <c r="C23" s="29">
        <v>20</v>
      </c>
      <c r="D23" s="29">
        <v>167</v>
      </c>
      <c r="E23" s="29">
        <v>4</v>
      </c>
      <c r="F23" s="29">
        <v>23</v>
      </c>
      <c r="G23" s="5" t="s">
        <v>8710</v>
      </c>
      <c r="H23" s="28" t="s">
        <v>8676</v>
      </c>
      <c r="I23" s="29">
        <v>72</v>
      </c>
      <c r="J23" s="29">
        <v>115</v>
      </c>
      <c r="K23" s="29">
        <v>11</v>
      </c>
      <c r="L23" s="29">
        <v>16</v>
      </c>
      <c r="M23" s="5" t="s">
        <v>8708</v>
      </c>
      <c r="N23" s="30" t="s">
        <v>8681</v>
      </c>
      <c r="O23" s="29">
        <v>155</v>
      </c>
      <c r="P23" s="29">
        <v>32</v>
      </c>
      <c r="Q23" s="29">
        <v>22</v>
      </c>
      <c r="R23" s="29">
        <v>5</v>
      </c>
    </row>
    <row r="24" spans="1:18" ht="15.75">
      <c r="A24" s="5" t="s">
        <v>8709</v>
      </c>
      <c r="B24" s="207" t="s">
        <v>8661</v>
      </c>
      <c r="C24" s="29">
        <v>21</v>
      </c>
      <c r="D24" s="29">
        <v>166</v>
      </c>
      <c r="E24" s="29">
        <v>4</v>
      </c>
      <c r="F24" s="29">
        <v>23</v>
      </c>
      <c r="G24" s="5" t="s">
        <v>8710</v>
      </c>
      <c r="H24" s="28" t="s">
        <v>111</v>
      </c>
      <c r="I24" s="29">
        <v>73</v>
      </c>
      <c r="J24" s="29">
        <v>114</v>
      </c>
      <c r="K24" s="29">
        <v>11</v>
      </c>
      <c r="L24" s="29">
        <v>16</v>
      </c>
      <c r="M24" s="5" t="s">
        <v>8708</v>
      </c>
      <c r="N24" s="30" t="s">
        <v>8681</v>
      </c>
      <c r="O24" s="29">
        <v>156</v>
      </c>
      <c r="P24" s="29">
        <v>31</v>
      </c>
      <c r="Q24" s="29">
        <v>22</v>
      </c>
      <c r="R24" s="29">
        <v>5</v>
      </c>
    </row>
    <row r="25" spans="1:18" ht="15.75">
      <c r="A25" s="5" t="s">
        <v>8709</v>
      </c>
      <c r="B25" s="207" t="s">
        <v>2986</v>
      </c>
      <c r="C25" s="29">
        <v>22</v>
      </c>
      <c r="D25" s="29">
        <v>165</v>
      </c>
      <c r="E25" s="29">
        <v>4</v>
      </c>
      <c r="F25" s="29">
        <v>23</v>
      </c>
      <c r="G25" s="5" t="s">
        <v>8710</v>
      </c>
      <c r="H25" s="28" t="s">
        <v>130</v>
      </c>
      <c r="I25" s="29">
        <v>74</v>
      </c>
      <c r="J25" s="29">
        <v>113</v>
      </c>
      <c r="K25" s="29">
        <v>11</v>
      </c>
      <c r="L25" s="29">
        <v>16</v>
      </c>
      <c r="M25" s="5" t="s">
        <v>8708</v>
      </c>
      <c r="N25" s="28" t="s">
        <v>105</v>
      </c>
      <c r="O25" s="29">
        <v>157</v>
      </c>
      <c r="P25" s="29">
        <v>30</v>
      </c>
      <c r="Q25" s="29">
        <v>22</v>
      </c>
      <c r="R25" s="29">
        <v>5</v>
      </c>
    </row>
    <row r="26" spans="1:18" ht="15.75">
      <c r="A26" s="5" t="s">
        <v>8709</v>
      </c>
      <c r="B26" s="207" t="s">
        <v>8663</v>
      </c>
      <c r="C26" s="29">
        <v>23</v>
      </c>
      <c r="D26" s="29">
        <v>164</v>
      </c>
      <c r="E26" s="29">
        <v>4</v>
      </c>
      <c r="F26" s="29">
        <v>23</v>
      </c>
      <c r="G26" s="5" t="s">
        <v>8710</v>
      </c>
      <c r="H26" s="28" t="s">
        <v>236</v>
      </c>
      <c r="I26" s="29">
        <v>75</v>
      </c>
      <c r="J26" s="29">
        <v>112</v>
      </c>
      <c r="K26" s="29">
        <v>11</v>
      </c>
      <c r="L26" s="29">
        <v>16</v>
      </c>
      <c r="M26" s="5" t="s">
        <v>8708</v>
      </c>
      <c r="N26" s="28" t="s">
        <v>8683</v>
      </c>
      <c r="O26" s="29">
        <v>158</v>
      </c>
      <c r="P26" s="29">
        <v>29</v>
      </c>
      <c r="Q26" s="29">
        <v>22</v>
      </c>
      <c r="R26" s="29">
        <v>5</v>
      </c>
    </row>
    <row r="27" spans="1:18" ht="16.5" thickBot="1">
      <c r="A27" s="5" t="s">
        <v>8709</v>
      </c>
      <c r="B27" s="208" t="s">
        <v>5560</v>
      </c>
      <c r="C27" s="29">
        <v>24</v>
      </c>
      <c r="D27" s="29">
        <v>163</v>
      </c>
      <c r="E27" s="29">
        <v>4</v>
      </c>
      <c r="F27" s="29">
        <v>23</v>
      </c>
      <c r="G27" s="5" t="s">
        <v>8710</v>
      </c>
      <c r="H27" s="28" t="s">
        <v>351</v>
      </c>
      <c r="I27" s="29">
        <v>76</v>
      </c>
      <c r="J27" s="29">
        <v>111</v>
      </c>
      <c r="K27" s="29">
        <v>11</v>
      </c>
      <c r="L27" s="29">
        <v>16</v>
      </c>
      <c r="M27" s="5" t="s">
        <v>8711</v>
      </c>
      <c r="N27" s="30" t="s">
        <v>8684</v>
      </c>
      <c r="O27" s="29">
        <v>159</v>
      </c>
      <c r="P27" s="29">
        <v>28</v>
      </c>
      <c r="Q27" s="29">
        <v>23</v>
      </c>
      <c r="R27" s="29">
        <v>4</v>
      </c>
    </row>
    <row r="28" spans="1:18" ht="16.5" thickBot="1">
      <c r="A28" s="5" t="s">
        <v>8712</v>
      </c>
      <c r="B28" s="28" t="s">
        <v>138</v>
      </c>
      <c r="C28" s="29">
        <v>25</v>
      </c>
      <c r="D28" s="29">
        <v>162</v>
      </c>
      <c r="E28" s="29">
        <v>5</v>
      </c>
      <c r="F28" s="29">
        <v>22</v>
      </c>
      <c r="G28" s="5" t="s">
        <v>8710</v>
      </c>
      <c r="H28" s="28" t="s">
        <v>836</v>
      </c>
      <c r="I28" s="29">
        <v>77</v>
      </c>
      <c r="J28" s="29">
        <v>110</v>
      </c>
      <c r="K28" s="29">
        <v>11</v>
      </c>
      <c r="L28" s="29">
        <v>16</v>
      </c>
      <c r="M28" s="5" t="s">
        <v>8711</v>
      </c>
      <c r="N28" s="28" t="s">
        <v>8685</v>
      </c>
      <c r="O28" s="29">
        <v>160</v>
      </c>
      <c r="P28" s="29">
        <v>27</v>
      </c>
      <c r="Q28" s="29">
        <v>23</v>
      </c>
      <c r="R28" s="29">
        <v>4</v>
      </c>
    </row>
    <row r="29" spans="1:18" ht="16.5" thickBot="1">
      <c r="A29" s="5" t="s">
        <v>8712</v>
      </c>
      <c r="B29" s="30" t="s">
        <v>390</v>
      </c>
      <c r="C29" s="2109">
        <v>26</v>
      </c>
      <c r="D29" s="29">
        <v>161</v>
      </c>
      <c r="E29" s="29">
        <v>5</v>
      </c>
      <c r="F29" s="29">
        <v>22</v>
      </c>
      <c r="G29" s="5" t="s">
        <v>8713</v>
      </c>
      <c r="H29" s="28" t="s">
        <v>8134</v>
      </c>
      <c r="I29" s="29">
        <v>78</v>
      </c>
      <c r="J29" s="29">
        <v>109</v>
      </c>
      <c r="K29" s="29">
        <v>12</v>
      </c>
      <c r="L29" s="29">
        <v>15</v>
      </c>
      <c r="M29" s="5" t="s">
        <v>8711</v>
      </c>
      <c r="N29" s="28" t="s">
        <v>249</v>
      </c>
      <c r="O29" s="29">
        <v>161</v>
      </c>
      <c r="P29" s="29">
        <v>26</v>
      </c>
      <c r="Q29" s="29">
        <v>23</v>
      </c>
      <c r="R29" s="29">
        <v>4</v>
      </c>
    </row>
    <row r="30" spans="1:18" ht="16.5" thickBot="1">
      <c r="A30" s="5" t="s">
        <v>8712</v>
      </c>
      <c r="B30" s="210" t="s">
        <v>1329</v>
      </c>
      <c r="C30" s="29">
        <v>27</v>
      </c>
      <c r="D30" s="218">
        <v>160</v>
      </c>
      <c r="E30" s="29">
        <v>5</v>
      </c>
      <c r="F30" s="29">
        <v>22</v>
      </c>
      <c r="G30" s="5" t="s">
        <v>8713</v>
      </c>
      <c r="H30" s="28" t="s">
        <v>1200</v>
      </c>
      <c r="I30" s="29">
        <v>79</v>
      </c>
      <c r="J30" s="29">
        <v>108</v>
      </c>
      <c r="K30" s="29">
        <v>12</v>
      </c>
      <c r="L30" s="29">
        <v>15</v>
      </c>
      <c r="M30" s="5" t="s">
        <v>8711</v>
      </c>
      <c r="N30" s="28" t="s">
        <v>836</v>
      </c>
      <c r="O30" s="29">
        <v>162</v>
      </c>
      <c r="P30" s="29">
        <v>25</v>
      </c>
      <c r="Q30" s="29">
        <v>23</v>
      </c>
      <c r="R30" s="29">
        <v>4</v>
      </c>
    </row>
    <row r="31" spans="1:18" ht="15.75">
      <c r="A31" s="5" t="s">
        <v>8712</v>
      </c>
      <c r="B31" s="207" t="s">
        <v>126</v>
      </c>
      <c r="C31" s="29">
        <v>28</v>
      </c>
      <c r="D31" s="29">
        <v>159</v>
      </c>
      <c r="E31" s="29">
        <v>5</v>
      </c>
      <c r="F31" s="29">
        <v>22</v>
      </c>
      <c r="G31" s="5" t="s">
        <v>8713</v>
      </c>
      <c r="H31" s="28" t="s">
        <v>7986</v>
      </c>
      <c r="I31" s="29">
        <v>80</v>
      </c>
      <c r="J31" s="29">
        <v>107</v>
      </c>
      <c r="K31" s="29">
        <v>12</v>
      </c>
      <c r="L31" s="29">
        <v>15</v>
      </c>
      <c r="M31" s="5" t="s">
        <v>8711</v>
      </c>
      <c r="N31" s="28" t="s">
        <v>2033</v>
      </c>
      <c r="O31" s="29">
        <v>163</v>
      </c>
      <c r="P31" s="29">
        <v>24</v>
      </c>
      <c r="Q31" s="29">
        <v>23</v>
      </c>
      <c r="R31" s="29">
        <v>4</v>
      </c>
    </row>
    <row r="32" spans="1:18" ht="15.75">
      <c r="A32" s="5" t="s">
        <v>8712</v>
      </c>
      <c r="B32" s="207" t="s">
        <v>8714</v>
      </c>
      <c r="C32" s="29">
        <v>29</v>
      </c>
      <c r="D32" s="29">
        <v>158</v>
      </c>
      <c r="E32" s="29">
        <v>5</v>
      </c>
      <c r="F32" s="29">
        <v>22</v>
      </c>
      <c r="G32" s="5" t="s">
        <v>8713</v>
      </c>
      <c r="H32" s="28" t="s">
        <v>1840</v>
      </c>
      <c r="I32" s="29">
        <v>81</v>
      </c>
      <c r="J32" s="29">
        <v>106</v>
      </c>
      <c r="K32" s="29">
        <v>12</v>
      </c>
      <c r="L32" s="29">
        <v>15</v>
      </c>
      <c r="M32" s="5" t="s">
        <v>8711</v>
      </c>
      <c r="N32" s="28" t="s">
        <v>3082</v>
      </c>
      <c r="O32" s="29">
        <v>164</v>
      </c>
      <c r="P32" s="29">
        <v>23</v>
      </c>
      <c r="Q32" s="29">
        <v>23</v>
      </c>
      <c r="R32" s="29">
        <v>4</v>
      </c>
    </row>
    <row r="33" spans="1:18" ht="15.75">
      <c r="A33" s="5" t="s">
        <v>8712</v>
      </c>
      <c r="B33" s="207" t="s">
        <v>8656</v>
      </c>
      <c r="C33" s="29">
        <v>30</v>
      </c>
      <c r="D33" s="29">
        <v>157</v>
      </c>
      <c r="E33" s="29">
        <v>5</v>
      </c>
      <c r="F33" s="29">
        <v>22</v>
      </c>
      <c r="G33" s="5" t="s">
        <v>8713</v>
      </c>
      <c r="H33" s="28" t="s">
        <v>1849</v>
      </c>
      <c r="I33" s="29">
        <v>82</v>
      </c>
      <c r="J33" s="29">
        <v>105</v>
      </c>
      <c r="K33" s="29">
        <v>12</v>
      </c>
      <c r="L33" s="29">
        <v>15</v>
      </c>
      <c r="M33" s="5" t="s">
        <v>8715</v>
      </c>
      <c r="N33" s="30" t="s">
        <v>1326</v>
      </c>
      <c r="O33" s="29">
        <v>165</v>
      </c>
      <c r="P33" s="29">
        <v>22</v>
      </c>
      <c r="Q33" s="29">
        <v>24</v>
      </c>
      <c r="R33" s="29">
        <v>3</v>
      </c>
    </row>
    <row r="34" spans="1:18" ht="15.75">
      <c r="A34" s="5" t="s">
        <v>8712</v>
      </c>
      <c r="B34" s="207" t="s">
        <v>8716</v>
      </c>
      <c r="C34" s="29">
        <v>31</v>
      </c>
      <c r="D34" s="29">
        <v>156</v>
      </c>
      <c r="E34" s="29">
        <v>5</v>
      </c>
      <c r="F34" s="29">
        <v>22</v>
      </c>
      <c r="G34" s="5" t="s">
        <v>8713</v>
      </c>
      <c r="H34" s="28" t="s">
        <v>1195</v>
      </c>
      <c r="I34" s="29">
        <v>83</v>
      </c>
      <c r="J34" s="29">
        <v>104</v>
      </c>
      <c r="K34" s="29">
        <v>12</v>
      </c>
      <c r="L34" s="29">
        <v>15</v>
      </c>
      <c r="M34" s="5" t="s">
        <v>8715</v>
      </c>
      <c r="N34" s="30" t="s">
        <v>2033</v>
      </c>
      <c r="O34" s="29">
        <v>166</v>
      </c>
      <c r="P34" s="29">
        <v>21</v>
      </c>
      <c r="Q34" s="29">
        <v>24</v>
      </c>
      <c r="R34" s="29">
        <v>3</v>
      </c>
    </row>
    <row r="35" spans="1:18" ht="15.75">
      <c r="A35" s="5" t="s">
        <v>8712</v>
      </c>
      <c r="B35" s="207" t="s">
        <v>8658</v>
      </c>
      <c r="C35" s="29">
        <v>32</v>
      </c>
      <c r="D35" s="29">
        <v>155</v>
      </c>
      <c r="E35" s="29">
        <v>5</v>
      </c>
      <c r="F35" s="29">
        <v>22</v>
      </c>
      <c r="G35" s="5" t="s">
        <v>8717</v>
      </c>
      <c r="H35" s="28" t="s">
        <v>3148</v>
      </c>
      <c r="I35" s="29">
        <v>84</v>
      </c>
      <c r="J35" s="29">
        <v>103</v>
      </c>
      <c r="K35" s="29">
        <v>13</v>
      </c>
      <c r="L35" s="29">
        <v>14</v>
      </c>
      <c r="M35" s="5" t="s">
        <v>8715</v>
      </c>
      <c r="N35" s="28" t="s">
        <v>249</v>
      </c>
      <c r="O35" s="29">
        <v>167</v>
      </c>
      <c r="P35" s="29">
        <v>20</v>
      </c>
      <c r="Q35" s="29">
        <v>24</v>
      </c>
      <c r="R35" s="29">
        <v>3</v>
      </c>
    </row>
    <row r="36" spans="1:18" ht="16.5" thickBot="1">
      <c r="A36" s="5" t="s">
        <v>8718</v>
      </c>
      <c r="B36" s="207" t="s">
        <v>8659</v>
      </c>
      <c r="C36" s="29">
        <v>33</v>
      </c>
      <c r="D36" s="29">
        <v>154</v>
      </c>
      <c r="E36" s="29">
        <v>6</v>
      </c>
      <c r="F36" s="29">
        <v>21</v>
      </c>
      <c r="G36" s="5" t="s">
        <v>8717</v>
      </c>
      <c r="H36" s="28" t="s">
        <v>860</v>
      </c>
      <c r="I36" s="29">
        <v>85</v>
      </c>
      <c r="J36" s="29">
        <v>102</v>
      </c>
      <c r="K36" s="29">
        <v>13</v>
      </c>
      <c r="L36" s="29">
        <v>14</v>
      </c>
      <c r="M36" s="5" t="s">
        <v>8715</v>
      </c>
      <c r="N36" s="28" t="s">
        <v>8689</v>
      </c>
      <c r="O36" s="29">
        <v>168</v>
      </c>
      <c r="P36" s="29">
        <v>19</v>
      </c>
      <c r="Q36" s="29">
        <v>24</v>
      </c>
      <c r="R36" s="29">
        <v>3</v>
      </c>
    </row>
    <row r="37" spans="1:18" ht="15.75">
      <c r="A37" s="5" t="s">
        <v>8718</v>
      </c>
      <c r="B37" s="207" t="s">
        <v>8719</v>
      </c>
      <c r="C37" s="29">
        <v>34</v>
      </c>
      <c r="D37" s="29">
        <v>153</v>
      </c>
      <c r="E37" s="29">
        <v>6</v>
      </c>
      <c r="F37" s="29">
        <v>21</v>
      </c>
      <c r="G37" s="5" t="s">
        <v>8717</v>
      </c>
      <c r="H37" s="229" t="s">
        <v>1309</v>
      </c>
      <c r="I37" s="29">
        <v>86</v>
      </c>
      <c r="J37" s="29">
        <v>101</v>
      </c>
      <c r="K37" s="29">
        <v>13</v>
      </c>
      <c r="L37" s="29">
        <v>14</v>
      </c>
      <c r="M37" s="5" t="s">
        <v>8715</v>
      </c>
      <c r="N37" s="28" t="s">
        <v>1306</v>
      </c>
      <c r="O37" s="29">
        <v>169</v>
      </c>
      <c r="P37" s="29">
        <v>18</v>
      </c>
      <c r="Q37" s="29">
        <v>24</v>
      </c>
      <c r="R37" s="29">
        <v>3</v>
      </c>
    </row>
    <row r="38" spans="1:18" ht="16.5" thickBot="1">
      <c r="A38" s="5" t="s">
        <v>8718</v>
      </c>
      <c r="B38" s="207" t="s">
        <v>8661</v>
      </c>
      <c r="C38" s="29">
        <v>35</v>
      </c>
      <c r="D38" s="29">
        <v>152</v>
      </c>
      <c r="E38" s="29">
        <v>6</v>
      </c>
      <c r="F38" s="29">
        <v>21</v>
      </c>
      <c r="G38" s="5" t="s">
        <v>8717</v>
      </c>
      <c r="H38" s="208" t="s">
        <v>1197</v>
      </c>
      <c r="I38" s="29">
        <v>87</v>
      </c>
      <c r="J38" s="29">
        <v>100</v>
      </c>
      <c r="K38" s="29">
        <v>13</v>
      </c>
      <c r="L38" s="29">
        <v>14</v>
      </c>
      <c r="M38" s="5" t="s">
        <v>8715</v>
      </c>
      <c r="N38" s="28" t="s">
        <v>1207</v>
      </c>
      <c r="O38" s="29">
        <v>170</v>
      </c>
      <c r="P38" s="29">
        <v>17</v>
      </c>
      <c r="Q38" s="29">
        <v>24</v>
      </c>
      <c r="R38" s="29">
        <v>3</v>
      </c>
    </row>
    <row r="39" spans="1:18" ht="15.75">
      <c r="A39" s="5" t="s">
        <v>8718</v>
      </c>
      <c r="B39" s="207" t="s">
        <v>2986</v>
      </c>
      <c r="C39" s="29">
        <v>36</v>
      </c>
      <c r="D39" s="29">
        <v>151</v>
      </c>
      <c r="E39" s="29">
        <v>6</v>
      </c>
      <c r="F39" s="29">
        <v>21</v>
      </c>
      <c r="G39" s="5" t="s">
        <v>8717</v>
      </c>
      <c r="H39" s="28" t="s">
        <v>7458</v>
      </c>
      <c r="I39" s="29">
        <v>88</v>
      </c>
      <c r="J39" s="29">
        <v>99</v>
      </c>
      <c r="K39" s="29">
        <v>13</v>
      </c>
      <c r="L39" s="29">
        <v>14</v>
      </c>
      <c r="M39" s="5" t="s">
        <v>8715</v>
      </c>
      <c r="N39" s="28" t="s">
        <v>1195</v>
      </c>
      <c r="O39" s="29">
        <v>171</v>
      </c>
      <c r="P39" s="29">
        <v>16</v>
      </c>
      <c r="Q39" s="29">
        <v>24</v>
      </c>
      <c r="R39" s="29">
        <v>3</v>
      </c>
    </row>
    <row r="40" spans="1:18" ht="16.5" thickBot="1">
      <c r="A40" s="5" t="s">
        <v>8718</v>
      </c>
      <c r="B40" s="207" t="s">
        <v>8663</v>
      </c>
      <c r="C40" s="29">
        <v>37</v>
      </c>
      <c r="D40" s="29">
        <v>150</v>
      </c>
      <c r="E40" s="29">
        <v>6</v>
      </c>
      <c r="F40" s="29">
        <v>21</v>
      </c>
      <c r="G40" s="5" t="s">
        <v>8717</v>
      </c>
      <c r="H40" s="28" t="s">
        <v>860</v>
      </c>
      <c r="I40" s="29">
        <v>89</v>
      </c>
      <c r="J40" s="29">
        <v>98</v>
      </c>
      <c r="K40" s="29">
        <v>13</v>
      </c>
      <c r="L40" s="29">
        <v>14</v>
      </c>
      <c r="M40" s="5" t="s">
        <v>8720</v>
      </c>
      <c r="N40" s="30" t="s">
        <v>152</v>
      </c>
      <c r="O40" s="29">
        <v>172</v>
      </c>
      <c r="P40" s="29">
        <v>15</v>
      </c>
      <c r="Q40" s="29">
        <v>25</v>
      </c>
      <c r="R40" s="29">
        <v>2</v>
      </c>
    </row>
    <row r="41" spans="1:18" ht="16.5" thickBot="1">
      <c r="A41" s="5" t="s">
        <v>8718</v>
      </c>
      <c r="B41" s="208" t="s">
        <v>5560</v>
      </c>
      <c r="C41" s="29">
        <v>38</v>
      </c>
      <c r="D41" s="29">
        <v>149</v>
      </c>
      <c r="E41" s="29">
        <v>6</v>
      </c>
      <c r="F41" s="29">
        <v>21</v>
      </c>
      <c r="G41" s="5" t="s">
        <v>8717</v>
      </c>
      <c r="H41" s="229" t="s">
        <v>1309</v>
      </c>
      <c r="I41" s="29">
        <v>90</v>
      </c>
      <c r="J41" s="29">
        <v>97</v>
      </c>
      <c r="K41" s="29">
        <v>13</v>
      </c>
      <c r="L41" s="29">
        <v>14</v>
      </c>
      <c r="M41" s="5" t="s">
        <v>8720</v>
      </c>
      <c r="N41" s="28" t="s">
        <v>8692</v>
      </c>
      <c r="O41" s="29">
        <v>173</v>
      </c>
      <c r="P41" s="29">
        <v>14</v>
      </c>
      <c r="Q41" s="29">
        <v>25</v>
      </c>
      <c r="R41" s="29">
        <v>2</v>
      </c>
    </row>
    <row r="42" spans="1:18" ht="16.5" thickBot="1">
      <c r="A42" s="5" t="s">
        <v>8721</v>
      </c>
      <c r="B42" s="28" t="s">
        <v>7390</v>
      </c>
      <c r="C42" s="29">
        <v>39</v>
      </c>
      <c r="D42" s="29">
        <v>148</v>
      </c>
      <c r="E42" s="29">
        <v>7</v>
      </c>
      <c r="F42" s="29">
        <v>20</v>
      </c>
      <c r="G42" s="5" t="s">
        <v>8717</v>
      </c>
      <c r="H42" s="208" t="s">
        <v>2076</v>
      </c>
      <c r="I42" s="29">
        <v>91</v>
      </c>
      <c r="J42" s="29">
        <v>96</v>
      </c>
      <c r="K42" s="29">
        <v>13</v>
      </c>
      <c r="L42" s="29">
        <v>14</v>
      </c>
      <c r="M42" s="5" t="s">
        <v>8720</v>
      </c>
      <c r="N42" s="28" t="s">
        <v>8694</v>
      </c>
      <c r="O42" s="29">
        <v>174</v>
      </c>
      <c r="P42" s="29">
        <v>13</v>
      </c>
      <c r="Q42" s="29">
        <v>25</v>
      </c>
      <c r="R42" s="29">
        <v>2</v>
      </c>
    </row>
    <row r="43" spans="1:18" ht="16.5" thickBot="1">
      <c r="A43" s="5" t="s">
        <v>8721</v>
      </c>
      <c r="B43" s="28" t="s">
        <v>1206</v>
      </c>
      <c r="C43" s="29">
        <v>40</v>
      </c>
      <c r="D43" s="29">
        <v>147</v>
      </c>
      <c r="E43" s="29">
        <v>7</v>
      </c>
      <c r="F43" s="29">
        <v>20</v>
      </c>
      <c r="G43" s="5" t="s">
        <v>8722</v>
      </c>
      <c r="H43" s="210" t="s">
        <v>8680</v>
      </c>
      <c r="I43" s="29">
        <v>92</v>
      </c>
      <c r="J43" s="29">
        <v>95</v>
      </c>
      <c r="K43" s="29">
        <v>14</v>
      </c>
      <c r="L43" s="29">
        <v>13</v>
      </c>
      <c r="M43" s="5" t="s">
        <v>8720</v>
      </c>
      <c r="N43" s="28" t="s">
        <v>3051</v>
      </c>
      <c r="O43" s="29">
        <v>175</v>
      </c>
      <c r="P43" s="29">
        <v>12</v>
      </c>
      <c r="Q43" s="29">
        <v>25</v>
      </c>
      <c r="R43" s="29">
        <v>2</v>
      </c>
    </row>
    <row r="44" spans="1:18" ht="16.5" thickBot="1">
      <c r="A44" s="5" t="s">
        <v>8721</v>
      </c>
      <c r="B44" s="28" t="s">
        <v>8667</v>
      </c>
      <c r="C44" s="29">
        <v>41</v>
      </c>
      <c r="D44" s="29">
        <v>146</v>
      </c>
      <c r="E44" s="29">
        <v>7</v>
      </c>
      <c r="F44" s="29">
        <v>20</v>
      </c>
      <c r="G44" s="5" t="s">
        <v>8722</v>
      </c>
      <c r="H44" s="262" t="s">
        <v>860</v>
      </c>
      <c r="I44" s="2109">
        <v>93</v>
      </c>
      <c r="J44" s="29">
        <v>94</v>
      </c>
      <c r="K44" s="29">
        <v>14</v>
      </c>
      <c r="L44" s="29">
        <v>13</v>
      </c>
      <c r="M44" s="5" t="s">
        <v>8720</v>
      </c>
      <c r="N44" s="30" t="s">
        <v>1309</v>
      </c>
      <c r="O44" s="29">
        <v>176</v>
      </c>
      <c r="P44" s="29">
        <v>11</v>
      </c>
      <c r="Q44" s="29">
        <v>25</v>
      </c>
      <c r="R44" s="29">
        <v>2</v>
      </c>
    </row>
    <row r="45" spans="1:18" ht="16.5" thickBot="1">
      <c r="A45" s="5" t="s">
        <v>8721</v>
      </c>
      <c r="B45" s="28" t="s">
        <v>97</v>
      </c>
      <c r="C45" s="29">
        <v>42</v>
      </c>
      <c r="D45" s="29">
        <v>145</v>
      </c>
      <c r="E45" s="29">
        <v>7</v>
      </c>
      <c r="F45" s="29">
        <v>20</v>
      </c>
      <c r="G45" s="5" t="s">
        <v>8722</v>
      </c>
      <c r="H45" s="262" t="s">
        <v>1309</v>
      </c>
      <c r="I45" s="29">
        <v>94</v>
      </c>
      <c r="J45" s="218">
        <v>93</v>
      </c>
      <c r="K45" s="29">
        <v>14</v>
      </c>
      <c r="L45" s="29">
        <v>13</v>
      </c>
      <c r="M45" s="5" t="s">
        <v>8720</v>
      </c>
      <c r="N45" s="28" t="s">
        <v>130</v>
      </c>
      <c r="O45" s="29">
        <v>177</v>
      </c>
      <c r="P45" s="29">
        <v>10</v>
      </c>
      <c r="Q45" s="29">
        <v>25</v>
      </c>
      <c r="R45" s="29">
        <v>2</v>
      </c>
    </row>
    <row r="46" spans="1:18" ht="16.5" thickBot="1">
      <c r="A46" s="5" t="s">
        <v>8721</v>
      </c>
      <c r="B46" s="28" t="s">
        <v>7390</v>
      </c>
      <c r="C46" s="29">
        <v>43</v>
      </c>
      <c r="D46" s="29">
        <v>144</v>
      </c>
      <c r="E46" s="29">
        <v>7</v>
      </c>
      <c r="F46" s="29">
        <v>20</v>
      </c>
      <c r="G46" s="5" t="s">
        <v>8722</v>
      </c>
      <c r="H46" s="263" t="s">
        <v>8682</v>
      </c>
      <c r="I46" s="29">
        <v>95</v>
      </c>
      <c r="J46" s="29">
        <v>92</v>
      </c>
      <c r="K46" s="29">
        <v>14</v>
      </c>
      <c r="L46" s="29">
        <v>13</v>
      </c>
      <c r="M46" s="5" t="s">
        <v>8720</v>
      </c>
      <c r="N46" s="28" t="s">
        <v>8695</v>
      </c>
      <c r="O46" s="29">
        <v>178</v>
      </c>
      <c r="P46" s="29">
        <v>9</v>
      </c>
      <c r="Q46" s="29">
        <v>25</v>
      </c>
      <c r="R46" s="29">
        <v>2</v>
      </c>
    </row>
    <row r="47" spans="1:18" ht="15.75">
      <c r="A47" s="5" t="s">
        <v>8721</v>
      </c>
      <c r="B47" s="33" t="s">
        <v>8723</v>
      </c>
      <c r="C47" s="29">
        <v>44</v>
      </c>
      <c r="D47" s="29">
        <v>143</v>
      </c>
      <c r="E47" s="29">
        <v>7</v>
      </c>
      <c r="F47" s="29">
        <v>20</v>
      </c>
      <c r="G47" s="5" t="s">
        <v>8722</v>
      </c>
      <c r="H47" s="28" t="s">
        <v>2543</v>
      </c>
      <c r="I47" s="29">
        <v>96</v>
      </c>
      <c r="J47" s="29">
        <v>91</v>
      </c>
      <c r="K47" s="29">
        <v>14</v>
      </c>
      <c r="L47" s="29">
        <v>13</v>
      </c>
      <c r="M47" s="5" t="s">
        <v>8720</v>
      </c>
      <c r="N47" s="28" t="s">
        <v>8696</v>
      </c>
      <c r="O47" s="29">
        <v>179</v>
      </c>
      <c r="P47" s="29">
        <v>8</v>
      </c>
      <c r="Q47" s="29">
        <v>25</v>
      </c>
      <c r="R47" s="29">
        <v>2</v>
      </c>
    </row>
    <row r="48" spans="1:18" ht="16.5" thickBot="1">
      <c r="A48" s="5" t="s">
        <v>8721</v>
      </c>
      <c r="B48" s="33" t="s">
        <v>1262</v>
      </c>
      <c r="C48" s="29">
        <v>45</v>
      </c>
      <c r="D48" s="29">
        <v>142</v>
      </c>
      <c r="E48" s="29">
        <v>7</v>
      </c>
      <c r="F48" s="29">
        <v>20</v>
      </c>
      <c r="G48" s="5" t="s">
        <v>8722</v>
      </c>
      <c r="H48" s="28" t="s">
        <v>860</v>
      </c>
      <c r="I48" s="29">
        <v>97</v>
      </c>
      <c r="J48" s="29">
        <v>90</v>
      </c>
      <c r="K48" s="29">
        <v>14</v>
      </c>
      <c r="L48" s="29">
        <v>13</v>
      </c>
      <c r="M48" s="5" t="s">
        <v>8724</v>
      </c>
      <c r="N48" s="28" t="s">
        <v>5862</v>
      </c>
      <c r="O48" s="29">
        <v>180</v>
      </c>
      <c r="P48" s="29">
        <v>7</v>
      </c>
      <c r="Q48" s="29">
        <v>26</v>
      </c>
      <c r="R48" s="29">
        <v>1</v>
      </c>
    </row>
    <row r="49" spans="1:18" ht="15.75">
      <c r="A49" s="5" t="s">
        <v>8725</v>
      </c>
      <c r="B49" s="28" t="s">
        <v>8669</v>
      </c>
      <c r="C49" s="29">
        <v>46</v>
      </c>
      <c r="D49" s="29">
        <v>141</v>
      </c>
      <c r="E49" s="29">
        <v>8</v>
      </c>
      <c r="F49" s="29">
        <v>19</v>
      </c>
      <c r="G49" s="5" t="s">
        <v>8722</v>
      </c>
      <c r="H49" s="229" t="s">
        <v>1309</v>
      </c>
      <c r="I49" s="29">
        <v>98</v>
      </c>
      <c r="J49" s="29">
        <v>89</v>
      </c>
      <c r="K49" s="29">
        <v>14</v>
      </c>
      <c r="L49" s="29">
        <v>13</v>
      </c>
      <c r="M49" s="5" t="s">
        <v>8724</v>
      </c>
      <c r="N49" s="28" t="s">
        <v>8697</v>
      </c>
      <c r="O49" s="29">
        <v>181</v>
      </c>
      <c r="P49" s="29">
        <v>6</v>
      </c>
      <c r="Q49" s="29">
        <v>26</v>
      </c>
      <c r="R49" s="29">
        <v>1</v>
      </c>
    </row>
    <row r="50" spans="1:18" ht="16.5" thickBot="1">
      <c r="A50" s="5" t="s">
        <v>8725</v>
      </c>
      <c r="B50" s="28" t="s">
        <v>8670</v>
      </c>
      <c r="C50" s="29">
        <v>47</v>
      </c>
      <c r="D50" s="29">
        <v>140</v>
      </c>
      <c r="E50" s="29">
        <v>8</v>
      </c>
      <c r="F50" s="29">
        <v>19</v>
      </c>
      <c r="G50" s="5" t="s">
        <v>8722</v>
      </c>
      <c r="H50" s="208" t="s">
        <v>8686</v>
      </c>
      <c r="I50" s="29">
        <v>99</v>
      </c>
      <c r="J50" s="29">
        <v>88</v>
      </c>
      <c r="K50" s="29">
        <v>14</v>
      </c>
      <c r="L50" s="29">
        <v>13</v>
      </c>
      <c r="M50" s="5" t="s">
        <v>8724</v>
      </c>
      <c r="N50" s="28" t="s">
        <v>3051</v>
      </c>
      <c r="O50" s="29">
        <v>182</v>
      </c>
      <c r="P50" s="29">
        <v>5</v>
      </c>
      <c r="Q50" s="29">
        <v>26</v>
      </c>
      <c r="R50" s="29">
        <v>1</v>
      </c>
    </row>
    <row r="51" spans="1:18" ht="16.5" thickBot="1">
      <c r="A51" s="5" t="s">
        <v>8725</v>
      </c>
      <c r="B51" s="28" t="s">
        <v>8671</v>
      </c>
      <c r="C51" s="29">
        <v>48</v>
      </c>
      <c r="D51" s="29">
        <v>139</v>
      </c>
      <c r="E51" s="29">
        <v>8</v>
      </c>
      <c r="F51" s="29">
        <v>19</v>
      </c>
      <c r="G51" s="5" t="s">
        <v>8726</v>
      </c>
      <c r="H51" s="28" t="s">
        <v>1856</v>
      </c>
      <c r="I51" s="29">
        <v>100</v>
      </c>
      <c r="J51" s="29">
        <v>87</v>
      </c>
      <c r="K51" s="29">
        <v>15</v>
      </c>
      <c r="L51" s="29">
        <v>12</v>
      </c>
      <c r="M51" s="5" t="s">
        <v>8724</v>
      </c>
      <c r="N51" s="28" t="s">
        <v>8698</v>
      </c>
      <c r="O51" s="29">
        <v>183</v>
      </c>
      <c r="P51" s="29">
        <v>4</v>
      </c>
      <c r="Q51" s="29">
        <v>26</v>
      </c>
      <c r="R51" s="29">
        <v>1</v>
      </c>
    </row>
    <row r="52" spans="1:18" ht="16.5" thickBot="1">
      <c r="A52" s="5" t="s">
        <v>8725</v>
      </c>
      <c r="B52" s="152" t="s">
        <v>1910</v>
      </c>
      <c r="C52" s="29">
        <v>49</v>
      </c>
      <c r="D52" s="29">
        <v>138</v>
      </c>
      <c r="E52" s="29">
        <v>8</v>
      </c>
      <c r="F52" s="29">
        <v>19</v>
      </c>
      <c r="G52" s="5" t="s">
        <v>8726</v>
      </c>
      <c r="H52" s="229" t="s">
        <v>1309</v>
      </c>
      <c r="I52" s="29">
        <v>101</v>
      </c>
      <c r="J52" s="29">
        <v>86</v>
      </c>
      <c r="K52" s="29">
        <v>15</v>
      </c>
      <c r="L52" s="29">
        <v>12</v>
      </c>
      <c r="M52" s="5" t="s">
        <v>8724</v>
      </c>
      <c r="N52" s="28" t="s">
        <v>833</v>
      </c>
      <c r="O52" s="29">
        <v>184</v>
      </c>
      <c r="P52" s="29">
        <v>3</v>
      </c>
      <c r="Q52" s="29">
        <v>26</v>
      </c>
      <c r="R52" s="29">
        <v>1</v>
      </c>
    </row>
    <row r="53" spans="1:18" ht="16.5" thickBot="1">
      <c r="A53" s="5" t="s">
        <v>8725</v>
      </c>
      <c r="B53" s="28" t="s">
        <v>8727</v>
      </c>
      <c r="C53" s="29">
        <v>50</v>
      </c>
      <c r="D53" s="29">
        <v>137</v>
      </c>
      <c r="E53" s="29">
        <v>8</v>
      </c>
      <c r="F53" s="29">
        <v>19</v>
      </c>
      <c r="G53" s="5" t="s">
        <v>8726</v>
      </c>
      <c r="H53" s="208" t="s">
        <v>8687</v>
      </c>
      <c r="I53" s="29">
        <v>102</v>
      </c>
      <c r="J53" s="29">
        <v>85</v>
      </c>
      <c r="K53" s="29">
        <v>15</v>
      </c>
      <c r="L53" s="29">
        <v>12</v>
      </c>
      <c r="M53" s="5" t="s">
        <v>8724</v>
      </c>
      <c r="N53" s="28" t="s">
        <v>1155</v>
      </c>
      <c r="O53" s="29">
        <v>185</v>
      </c>
      <c r="P53" s="29">
        <v>2</v>
      </c>
      <c r="Q53" s="29">
        <v>26</v>
      </c>
      <c r="R53" s="29">
        <v>1</v>
      </c>
    </row>
    <row r="54" spans="1:18" ht="16.5" thickBot="1">
      <c r="A54" s="5" t="s">
        <v>8725</v>
      </c>
      <c r="B54" s="28" t="s">
        <v>8673</v>
      </c>
      <c r="C54" s="29">
        <v>51</v>
      </c>
      <c r="D54" s="29">
        <v>136</v>
      </c>
      <c r="E54" s="29">
        <v>8</v>
      </c>
      <c r="F54" s="29">
        <v>19</v>
      </c>
      <c r="G54" s="5" t="s">
        <v>8726</v>
      </c>
      <c r="H54" s="28" t="s">
        <v>8688</v>
      </c>
      <c r="I54" s="29">
        <v>103</v>
      </c>
      <c r="J54" s="29">
        <v>84</v>
      </c>
      <c r="K54" s="29">
        <v>15</v>
      </c>
      <c r="L54" s="29">
        <v>12</v>
      </c>
      <c r="M54" s="5" t="s">
        <v>8724</v>
      </c>
      <c r="N54" s="28" t="s">
        <v>8091</v>
      </c>
      <c r="O54" s="29">
        <v>186</v>
      </c>
      <c r="P54" s="29">
        <v>1</v>
      </c>
      <c r="Q54" s="29">
        <v>26</v>
      </c>
      <c r="R54" s="29">
        <v>1</v>
      </c>
    </row>
    <row r="55" spans="1:18" ht="16.5" thickBot="1">
      <c r="A55" s="5" t="s">
        <v>8725</v>
      </c>
      <c r="B55" s="152" t="s">
        <v>1910</v>
      </c>
      <c r="C55" s="29">
        <v>52</v>
      </c>
      <c r="D55" s="29">
        <v>135</v>
      </c>
      <c r="E55" s="29">
        <v>8</v>
      </c>
      <c r="F55" s="29">
        <v>19</v>
      </c>
      <c r="G55" s="5" t="s">
        <v>8726</v>
      </c>
      <c r="H55" s="229" t="s">
        <v>1309</v>
      </c>
      <c r="I55" s="29">
        <v>104</v>
      </c>
      <c r="J55" s="29">
        <v>83</v>
      </c>
      <c r="K55" s="29">
        <v>15</v>
      </c>
      <c r="L55" s="29">
        <v>12</v>
      </c>
    </row>
    <row r="56" spans="1:18" ht="16.5" thickBot="1">
      <c r="A56" s="5"/>
      <c r="B56" s="28"/>
      <c r="C56" s="29"/>
      <c r="D56" s="29"/>
      <c r="E56" s="29"/>
      <c r="F56" s="29"/>
      <c r="G56" s="5" t="s">
        <v>8726</v>
      </c>
      <c r="H56" s="208" t="s">
        <v>6011</v>
      </c>
      <c r="I56" s="29">
        <v>105</v>
      </c>
      <c r="J56" s="29">
        <v>82</v>
      </c>
      <c r="K56" s="29">
        <v>15</v>
      </c>
      <c r="L56" s="29">
        <v>12</v>
      </c>
    </row>
    <row r="57" spans="1:18" ht="15.75">
      <c r="A57" s="5"/>
      <c r="B57" s="28"/>
      <c r="C57" s="29"/>
      <c r="D57" s="29"/>
      <c r="E57" s="29"/>
      <c r="F57" s="29"/>
      <c r="G57" s="5" t="s">
        <v>8726</v>
      </c>
      <c r="H57" s="28" t="s">
        <v>152</v>
      </c>
      <c r="I57" s="29">
        <v>106</v>
      </c>
      <c r="J57" s="29">
        <v>81</v>
      </c>
      <c r="K57" s="29">
        <v>15</v>
      </c>
      <c r="L57" s="29">
        <v>12</v>
      </c>
    </row>
    <row r="58" spans="1:18" ht="15.75">
      <c r="A58" s="5"/>
      <c r="B58" s="28"/>
      <c r="C58" s="29"/>
      <c r="D58" s="29"/>
      <c r="E58" s="29"/>
      <c r="F58" s="29"/>
      <c r="G58" s="5" t="s">
        <v>8726</v>
      </c>
      <c r="H58" s="28" t="s">
        <v>90</v>
      </c>
      <c r="I58" s="29">
        <v>107</v>
      </c>
      <c r="J58" s="29">
        <v>80</v>
      </c>
      <c r="K58" s="29">
        <v>15</v>
      </c>
      <c r="L58" s="29">
        <v>12</v>
      </c>
    </row>
    <row r="59" spans="1:18" ht="15.75">
      <c r="A59" s="5"/>
      <c r="B59" s="28"/>
      <c r="C59" s="29"/>
      <c r="D59" s="29"/>
      <c r="E59" s="29"/>
      <c r="F59" s="29"/>
      <c r="G59" s="5" t="s">
        <v>8726</v>
      </c>
      <c r="H59" s="28" t="s">
        <v>8690</v>
      </c>
      <c r="I59" s="29">
        <v>108</v>
      </c>
      <c r="J59" s="29">
        <v>79</v>
      </c>
      <c r="K59" s="29">
        <v>15</v>
      </c>
      <c r="L59" s="29">
        <v>12</v>
      </c>
    </row>
    <row r="60" spans="1:18" ht="15.75">
      <c r="A60" s="5"/>
      <c r="B60" s="28"/>
      <c r="C60" s="29"/>
      <c r="D60" s="29"/>
      <c r="E60" s="29"/>
      <c r="F60" s="29"/>
      <c r="G60" s="5" t="s">
        <v>8728</v>
      </c>
      <c r="H60" s="28" t="s">
        <v>8691</v>
      </c>
      <c r="I60" s="29">
        <v>109</v>
      </c>
      <c r="J60" s="29">
        <v>78</v>
      </c>
      <c r="K60" s="29">
        <v>16</v>
      </c>
      <c r="L60" s="29">
        <v>11</v>
      </c>
    </row>
    <row r="61" spans="1:18" ht="15.75">
      <c r="A61" s="5"/>
      <c r="B61" s="28"/>
      <c r="C61" s="29"/>
      <c r="D61" s="29"/>
      <c r="E61" s="29"/>
      <c r="F61" s="29"/>
      <c r="G61" s="5" t="s">
        <v>8728</v>
      </c>
      <c r="H61" s="28" t="s">
        <v>2155</v>
      </c>
      <c r="I61" s="29">
        <v>110</v>
      </c>
      <c r="J61" s="29">
        <v>77</v>
      </c>
      <c r="K61" s="29">
        <v>16</v>
      </c>
      <c r="L61" s="29">
        <v>11</v>
      </c>
    </row>
    <row r="62" spans="1:18" ht="15.75">
      <c r="A62" s="5"/>
      <c r="B62" s="28"/>
      <c r="C62" s="29"/>
      <c r="D62" s="29"/>
      <c r="E62" s="29"/>
      <c r="F62" s="29"/>
      <c r="G62" s="5" t="s">
        <v>8728</v>
      </c>
      <c r="H62" s="28" t="s">
        <v>8693</v>
      </c>
      <c r="I62" s="29">
        <v>111</v>
      </c>
      <c r="J62" s="29">
        <v>76</v>
      </c>
      <c r="K62" s="29">
        <v>16</v>
      </c>
      <c r="L62" s="29">
        <v>11</v>
      </c>
    </row>
    <row r="63" spans="1:18" ht="15.75">
      <c r="A63" s="5"/>
      <c r="B63" s="28"/>
      <c r="C63" s="29"/>
      <c r="D63" s="29"/>
      <c r="E63" s="29"/>
      <c r="F63" s="29"/>
      <c r="G63" s="5" t="s">
        <v>8728</v>
      </c>
      <c r="H63" s="28" t="s">
        <v>130</v>
      </c>
      <c r="I63" s="29">
        <v>112</v>
      </c>
      <c r="J63" s="29">
        <v>75</v>
      </c>
      <c r="K63" s="29">
        <v>16</v>
      </c>
      <c r="L63" s="29">
        <v>11</v>
      </c>
    </row>
    <row r="64" spans="1:18" ht="15.75">
      <c r="A64" s="5"/>
      <c r="B64" s="28"/>
      <c r="C64" s="29"/>
      <c r="D64" s="29"/>
      <c r="E64" s="29"/>
      <c r="F64" s="29"/>
      <c r="G64" s="5" t="s">
        <v>8728</v>
      </c>
      <c r="H64" s="28" t="s">
        <v>236</v>
      </c>
      <c r="I64" s="29">
        <v>113</v>
      </c>
      <c r="J64" s="29">
        <v>74</v>
      </c>
      <c r="K64" s="29">
        <v>16</v>
      </c>
      <c r="L64" s="29">
        <v>11</v>
      </c>
    </row>
    <row r="65" spans="1:12" ht="15.75">
      <c r="A65" s="5"/>
      <c r="B65" s="28"/>
      <c r="C65" s="29"/>
      <c r="D65" s="29"/>
      <c r="E65" s="29"/>
      <c r="F65" s="29"/>
      <c r="G65" s="5" t="s">
        <v>8728</v>
      </c>
      <c r="H65" s="28" t="s">
        <v>1850</v>
      </c>
      <c r="I65" s="29">
        <v>114</v>
      </c>
      <c r="J65" s="29">
        <v>73</v>
      </c>
      <c r="K65" s="29">
        <v>16</v>
      </c>
      <c r="L65" s="29">
        <v>11</v>
      </c>
    </row>
    <row r="66" spans="1:12" ht="15.75">
      <c r="A66" s="5"/>
      <c r="B66" s="28"/>
      <c r="C66" s="29"/>
      <c r="D66" s="29"/>
      <c r="E66" s="29"/>
      <c r="F66" s="29"/>
      <c r="G66" s="5" t="s">
        <v>8728</v>
      </c>
      <c r="H66" s="28" t="s">
        <v>1145</v>
      </c>
      <c r="I66" s="29">
        <v>115</v>
      </c>
      <c r="J66" s="29">
        <v>72</v>
      </c>
      <c r="K66" s="29">
        <v>16</v>
      </c>
      <c r="L66" s="29">
        <v>11</v>
      </c>
    </row>
    <row r="67" spans="1:12" ht="16.5" thickBot="1">
      <c r="A67" s="5"/>
      <c r="B67" s="28"/>
      <c r="C67" s="29"/>
      <c r="D67" s="29"/>
      <c r="E67" s="29"/>
      <c r="F67" s="29"/>
      <c r="G67" s="5" t="s">
        <v>8729</v>
      </c>
      <c r="H67" s="28" t="s">
        <v>1255</v>
      </c>
      <c r="I67" s="29">
        <v>116</v>
      </c>
      <c r="J67" s="29">
        <v>71</v>
      </c>
      <c r="K67" s="29">
        <v>17</v>
      </c>
      <c r="L67" s="29">
        <v>10</v>
      </c>
    </row>
    <row r="68" spans="1:12" ht="15.75">
      <c r="A68" s="5"/>
      <c r="B68" s="28"/>
      <c r="C68" s="29"/>
      <c r="D68" s="29"/>
      <c r="E68" s="29"/>
      <c r="F68" s="29"/>
      <c r="G68" s="5" t="s">
        <v>8729</v>
      </c>
      <c r="H68" s="229" t="s">
        <v>1850</v>
      </c>
      <c r="I68" s="29">
        <v>117</v>
      </c>
      <c r="J68" s="29">
        <v>70</v>
      </c>
      <c r="K68" s="29">
        <v>17</v>
      </c>
      <c r="L68" s="29">
        <v>10</v>
      </c>
    </row>
    <row r="69" spans="1:12" ht="16.5" thickBot="1">
      <c r="A69" s="5"/>
      <c r="B69" s="28"/>
      <c r="C69" s="29"/>
      <c r="D69" s="29"/>
      <c r="E69" s="29"/>
      <c r="F69" s="29"/>
      <c r="G69" s="5" t="s">
        <v>8729</v>
      </c>
      <c r="H69" s="207" t="s">
        <v>2013</v>
      </c>
      <c r="I69" s="29">
        <v>118</v>
      </c>
      <c r="J69" s="29">
        <v>69</v>
      </c>
      <c r="K69" s="29">
        <v>17</v>
      </c>
      <c r="L69" s="29">
        <v>10</v>
      </c>
    </row>
    <row r="70" spans="1:12" ht="16.5" thickBot="1">
      <c r="A70" s="5"/>
      <c r="B70" s="28"/>
      <c r="C70" s="29"/>
      <c r="D70" s="29"/>
      <c r="E70" s="29"/>
      <c r="F70" s="29"/>
      <c r="G70" s="5" t="s">
        <v>8729</v>
      </c>
      <c r="H70" s="210" t="s">
        <v>8674</v>
      </c>
      <c r="I70" s="2109">
        <v>119</v>
      </c>
      <c r="J70" s="29">
        <v>68</v>
      </c>
      <c r="K70" s="29">
        <v>17</v>
      </c>
      <c r="L70" s="29">
        <v>10</v>
      </c>
    </row>
    <row r="71" spans="1:12" ht="16.5" thickBot="1">
      <c r="A71" s="5"/>
      <c r="B71" s="28"/>
      <c r="C71" s="29"/>
      <c r="D71" s="29"/>
      <c r="E71" s="29"/>
      <c r="F71" s="29"/>
      <c r="G71" s="5" t="s">
        <v>8729</v>
      </c>
      <c r="H71" s="262" t="s">
        <v>8675</v>
      </c>
      <c r="I71" s="29">
        <v>120</v>
      </c>
      <c r="J71" s="218">
        <v>67</v>
      </c>
      <c r="K71" s="29">
        <v>17</v>
      </c>
      <c r="L71" s="29">
        <v>10</v>
      </c>
    </row>
    <row r="72" spans="1:12" ht="16.5" thickBot="1">
      <c r="A72" s="5"/>
      <c r="B72" s="28"/>
      <c r="C72" s="29"/>
      <c r="D72" s="29"/>
      <c r="E72" s="29"/>
      <c r="F72" s="29"/>
      <c r="G72" s="5" t="s">
        <v>8729</v>
      </c>
      <c r="H72" s="208" t="s">
        <v>1723</v>
      </c>
      <c r="I72" s="29">
        <v>121</v>
      </c>
      <c r="J72" s="29">
        <v>66</v>
      </c>
      <c r="K72" s="29">
        <v>17</v>
      </c>
      <c r="L72" s="29">
        <v>10</v>
      </c>
    </row>
    <row r="73" spans="1:12" ht="15.75">
      <c r="A73" s="5"/>
      <c r="B73" s="28"/>
      <c r="C73" s="29"/>
      <c r="D73" s="29"/>
      <c r="E73" s="29"/>
      <c r="F73" s="29"/>
      <c r="G73" s="5" t="s">
        <v>8730</v>
      </c>
      <c r="H73" s="28" t="s">
        <v>1317</v>
      </c>
      <c r="I73" s="29">
        <v>122</v>
      </c>
      <c r="J73" s="29">
        <v>65</v>
      </c>
      <c r="K73" s="29">
        <v>18</v>
      </c>
      <c r="L73" s="29">
        <v>9</v>
      </c>
    </row>
    <row r="74" spans="1:12" ht="16.5" thickBot="1">
      <c r="A74" s="5"/>
      <c r="B74" s="28"/>
      <c r="C74" s="29"/>
      <c r="D74" s="29"/>
      <c r="E74" s="29"/>
      <c r="F74" s="29"/>
      <c r="G74" s="5" t="s">
        <v>8730</v>
      </c>
      <c r="H74" s="28" t="s">
        <v>8071</v>
      </c>
      <c r="I74" s="29">
        <v>123</v>
      </c>
      <c r="J74" s="29">
        <v>64</v>
      </c>
      <c r="K74" s="29">
        <v>18</v>
      </c>
      <c r="L74" s="29">
        <v>9</v>
      </c>
    </row>
    <row r="75" spans="1:12" ht="15.75">
      <c r="A75" s="5"/>
      <c r="B75" s="28"/>
      <c r="C75" s="29"/>
      <c r="D75" s="29"/>
      <c r="E75" s="29"/>
      <c r="F75" s="29"/>
      <c r="G75" s="5" t="s">
        <v>8730</v>
      </c>
      <c r="H75" s="229" t="s">
        <v>2954</v>
      </c>
      <c r="I75" s="29">
        <v>124</v>
      </c>
      <c r="J75" s="29">
        <v>63</v>
      </c>
      <c r="K75" s="29">
        <v>18</v>
      </c>
      <c r="L75" s="29">
        <v>9</v>
      </c>
    </row>
    <row r="76" spans="1:12" ht="16.5" thickBot="1">
      <c r="A76" s="5"/>
      <c r="B76" s="28"/>
      <c r="C76" s="29"/>
      <c r="D76" s="29"/>
      <c r="E76" s="29"/>
      <c r="F76" s="29"/>
      <c r="G76" s="5" t="s">
        <v>8730</v>
      </c>
      <c r="H76" s="208" t="s">
        <v>2013</v>
      </c>
      <c r="I76" s="29">
        <v>125</v>
      </c>
      <c r="J76" s="29">
        <v>62</v>
      </c>
      <c r="K76" s="29">
        <v>18</v>
      </c>
      <c r="L76" s="29">
        <v>9</v>
      </c>
    </row>
    <row r="77" spans="1:12" ht="15.75">
      <c r="A77" s="5"/>
      <c r="B77" s="28"/>
      <c r="C77" s="29"/>
      <c r="D77" s="29"/>
      <c r="E77" s="29"/>
      <c r="F77" s="29"/>
      <c r="G77" s="5" t="s">
        <v>8730</v>
      </c>
      <c r="H77" s="229" t="s">
        <v>8674</v>
      </c>
      <c r="I77" s="29">
        <v>126</v>
      </c>
      <c r="J77" s="29">
        <v>61</v>
      </c>
      <c r="K77" s="29">
        <v>18</v>
      </c>
      <c r="L77" s="29">
        <v>9</v>
      </c>
    </row>
    <row r="78" spans="1:12" ht="15.75">
      <c r="A78" s="5"/>
      <c r="B78" s="28"/>
      <c r="C78" s="29"/>
      <c r="D78" s="29"/>
      <c r="E78" s="29"/>
      <c r="F78" s="29"/>
      <c r="G78" s="5" t="s">
        <v>8730</v>
      </c>
      <c r="H78" s="207" t="s">
        <v>8675</v>
      </c>
      <c r="I78" s="29">
        <v>127</v>
      </c>
      <c r="J78" s="29">
        <v>60</v>
      </c>
      <c r="K78" s="29">
        <v>18</v>
      </c>
      <c r="L78" s="29">
        <v>9</v>
      </c>
    </row>
    <row r="79" spans="1:12" ht="16.5" thickBot="1">
      <c r="A79" s="5"/>
      <c r="B79" s="28"/>
      <c r="C79" s="29"/>
      <c r="D79" s="29"/>
      <c r="E79" s="29"/>
      <c r="F79" s="29"/>
      <c r="G79" s="5" t="s">
        <v>8730</v>
      </c>
      <c r="H79" s="208" t="s">
        <v>1723</v>
      </c>
      <c r="I79" s="29">
        <v>128</v>
      </c>
      <c r="J79" s="29">
        <v>59</v>
      </c>
      <c r="K79" s="29">
        <v>18</v>
      </c>
      <c r="L79" s="29">
        <v>9</v>
      </c>
    </row>
    <row r="80" spans="1:12" ht="15.75">
      <c r="A80" s="5"/>
      <c r="B80" s="28"/>
      <c r="C80" s="29"/>
      <c r="D80" s="29"/>
      <c r="E80" s="29"/>
      <c r="F80" s="29"/>
      <c r="G80" s="5" t="s">
        <v>8731</v>
      </c>
      <c r="H80" s="28" t="s">
        <v>2946</v>
      </c>
      <c r="I80" s="29">
        <v>129</v>
      </c>
      <c r="J80" s="29">
        <v>58</v>
      </c>
      <c r="K80" s="29">
        <v>19</v>
      </c>
      <c r="L80" s="29">
        <v>8</v>
      </c>
    </row>
    <row r="81" spans="1:12" ht="16.5" thickBot="1">
      <c r="A81" s="5"/>
      <c r="B81" s="28"/>
      <c r="C81" s="29"/>
      <c r="D81" s="29"/>
      <c r="E81" s="29"/>
      <c r="F81" s="29"/>
      <c r="G81" s="5" t="s">
        <v>8731</v>
      </c>
      <c r="H81" s="28" t="s">
        <v>89</v>
      </c>
      <c r="I81" s="29">
        <v>130</v>
      </c>
      <c r="J81" s="29">
        <v>57</v>
      </c>
      <c r="K81" s="29">
        <v>19</v>
      </c>
      <c r="L81" s="29">
        <v>8</v>
      </c>
    </row>
    <row r="82" spans="1:12" ht="15.75">
      <c r="A82" s="5"/>
      <c r="B82" s="28"/>
      <c r="C82" s="29"/>
      <c r="D82" s="29"/>
      <c r="E82" s="29"/>
      <c r="F82" s="29"/>
      <c r="G82" s="5" t="s">
        <v>8731</v>
      </c>
      <c r="H82" s="229" t="s">
        <v>2954</v>
      </c>
      <c r="I82" s="29">
        <v>131</v>
      </c>
      <c r="J82" s="29">
        <v>56</v>
      </c>
      <c r="K82" s="29">
        <v>19</v>
      </c>
      <c r="L82" s="29">
        <v>8</v>
      </c>
    </row>
    <row r="83" spans="1:12" ht="16.5" thickBot="1">
      <c r="A83" s="5"/>
      <c r="B83" s="28"/>
      <c r="C83" s="29"/>
      <c r="D83" s="29"/>
      <c r="E83" s="29"/>
      <c r="F83" s="29"/>
      <c r="G83" s="5" t="s">
        <v>8731</v>
      </c>
      <c r="H83" s="208" t="s">
        <v>2013</v>
      </c>
      <c r="I83" s="29">
        <v>132</v>
      </c>
      <c r="J83" s="29">
        <v>55</v>
      </c>
      <c r="K83" s="29">
        <v>19</v>
      </c>
      <c r="L83" s="29">
        <v>8</v>
      </c>
    </row>
    <row r="84" spans="1:12" ht="15.75">
      <c r="A84" s="5"/>
      <c r="B84" s="28"/>
      <c r="C84" s="29"/>
      <c r="D84" s="29"/>
      <c r="E84" s="29"/>
      <c r="F84" s="29"/>
      <c r="G84" s="5" t="s">
        <v>8731</v>
      </c>
      <c r="H84" s="229" t="s">
        <v>8674</v>
      </c>
      <c r="I84" s="29">
        <v>133</v>
      </c>
      <c r="J84" s="29">
        <v>54</v>
      </c>
      <c r="K84" s="29">
        <v>19</v>
      </c>
      <c r="L84" s="29">
        <v>8</v>
      </c>
    </row>
    <row r="85" spans="1:12" ht="15.75">
      <c r="A85" s="5"/>
      <c r="B85" s="28"/>
      <c r="C85" s="29"/>
      <c r="D85" s="29"/>
      <c r="E85" s="29"/>
      <c r="F85" s="29"/>
      <c r="G85" s="5" t="s">
        <v>8731</v>
      </c>
      <c r="H85" s="207" t="s">
        <v>8675</v>
      </c>
      <c r="I85" s="29">
        <v>134</v>
      </c>
      <c r="J85" s="29">
        <v>53</v>
      </c>
      <c r="K85" s="29">
        <v>19</v>
      </c>
      <c r="L85" s="29">
        <v>8</v>
      </c>
    </row>
    <row r="86" spans="1:12" ht="16.5" thickBot="1">
      <c r="A86" s="5"/>
      <c r="B86" s="28"/>
      <c r="C86" s="29"/>
      <c r="D86" s="29"/>
      <c r="E86" s="29"/>
      <c r="F86" s="29"/>
      <c r="G86" s="5" t="s">
        <v>8731</v>
      </c>
      <c r="H86" s="208" t="s">
        <v>1723</v>
      </c>
      <c r="I86" s="29">
        <v>135</v>
      </c>
      <c r="J86" s="29">
        <v>52</v>
      </c>
      <c r="K86" s="29">
        <v>19</v>
      </c>
      <c r="L86" s="29">
        <v>8</v>
      </c>
    </row>
    <row r="87" spans="1:12" ht="15.75">
      <c r="A87" s="5"/>
      <c r="B87" s="28"/>
      <c r="C87" s="29"/>
      <c r="D87" s="29"/>
      <c r="E87" s="29"/>
      <c r="F87" s="29"/>
      <c r="G87" s="5"/>
      <c r="H87" s="28"/>
      <c r="I87" s="29"/>
      <c r="J87" s="29"/>
      <c r="K87" s="29"/>
      <c r="L87" s="29"/>
    </row>
    <row r="88" spans="1:12" ht="15.75">
      <c r="A88" s="5"/>
      <c r="B88" s="28"/>
      <c r="C88" s="29"/>
      <c r="D88" s="29"/>
      <c r="E88" s="29"/>
      <c r="F88" s="29"/>
      <c r="G88" s="5"/>
      <c r="H88" s="28"/>
      <c r="I88" s="29"/>
      <c r="J88" s="29"/>
      <c r="K88" s="29"/>
      <c r="L88" s="29"/>
    </row>
    <row r="89" spans="1:12" ht="15.75">
      <c r="A89" s="5"/>
      <c r="B89" s="28"/>
      <c r="C89" s="29"/>
      <c r="D89" s="29"/>
      <c r="E89" s="29"/>
      <c r="F89" s="29"/>
      <c r="G89" s="5"/>
      <c r="H89" s="28"/>
      <c r="I89" s="29"/>
      <c r="J89" s="29"/>
      <c r="K89" s="29"/>
      <c r="L89" s="29"/>
    </row>
    <row r="90" spans="1:12" ht="15.75">
      <c r="A90" s="5"/>
      <c r="B90" s="28"/>
      <c r="C90" s="29"/>
      <c r="D90" s="29"/>
      <c r="E90" s="29"/>
      <c r="F90" s="29"/>
      <c r="G90" s="5"/>
      <c r="H90" s="28"/>
      <c r="I90" s="29"/>
      <c r="J90" s="29"/>
      <c r="K90" s="29"/>
      <c r="L90" s="29"/>
    </row>
    <row r="91" spans="1:12" ht="15.75">
      <c r="A91" s="5"/>
      <c r="B91" s="28"/>
      <c r="C91" s="29"/>
      <c r="D91" s="29"/>
      <c r="E91" s="29"/>
      <c r="F91" s="29"/>
      <c r="G91" s="5"/>
      <c r="H91" s="28"/>
      <c r="I91" s="29"/>
      <c r="J91" s="29"/>
      <c r="K91" s="29"/>
      <c r="L91" s="29"/>
    </row>
    <row r="92" spans="1:12" ht="15.75">
      <c r="A92" s="5"/>
      <c r="B92" s="28"/>
      <c r="C92" s="29"/>
      <c r="D92" s="29"/>
      <c r="E92" s="29"/>
      <c r="F92" s="29"/>
      <c r="G92" s="5"/>
      <c r="H92" s="28"/>
      <c r="I92" s="29"/>
      <c r="J92" s="29"/>
      <c r="K92" s="29"/>
      <c r="L92" s="29"/>
    </row>
    <row r="93" spans="1:12" ht="15.75">
      <c r="A93" s="5"/>
      <c r="B93" s="28"/>
      <c r="C93" s="29"/>
      <c r="D93" s="29"/>
      <c r="E93" s="29"/>
      <c r="F93" s="29"/>
      <c r="G93" s="5"/>
      <c r="H93" s="28"/>
      <c r="I93" s="29"/>
      <c r="J93" s="29"/>
      <c r="K93" s="29"/>
      <c r="L93" s="29"/>
    </row>
    <row r="94" spans="1:12" ht="15.75">
      <c r="A94" s="5"/>
      <c r="B94" s="28"/>
      <c r="C94" s="29"/>
      <c r="D94" s="29"/>
      <c r="E94" s="29"/>
      <c r="F94" s="29"/>
      <c r="G94" s="5"/>
      <c r="H94" s="28"/>
      <c r="I94" s="29"/>
      <c r="J94" s="29"/>
      <c r="K94" s="29"/>
      <c r="L94" s="29"/>
    </row>
    <row r="95" spans="1:12" ht="15.75">
      <c r="A95" s="5"/>
      <c r="B95" s="28"/>
      <c r="C95" s="29"/>
      <c r="D95" s="29"/>
      <c r="E95" s="29"/>
      <c r="F95" s="29"/>
      <c r="G95" s="5"/>
      <c r="H95" s="28"/>
      <c r="I95" s="29"/>
      <c r="J95" s="29"/>
      <c r="K95" s="29"/>
      <c r="L95" s="29"/>
    </row>
    <row r="96" spans="1:12" ht="15.75">
      <c r="A96" s="5"/>
      <c r="B96" s="28"/>
      <c r="C96" s="29"/>
      <c r="D96" s="29"/>
      <c r="E96" s="29"/>
      <c r="F96" s="29"/>
      <c r="G96" s="5"/>
      <c r="H96" s="28"/>
      <c r="I96" s="29"/>
      <c r="J96" s="29"/>
      <c r="K96" s="29"/>
      <c r="L96" s="29"/>
    </row>
    <row r="97" spans="1:12" ht="15.75">
      <c r="A97" s="5"/>
      <c r="B97" s="28"/>
      <c r="C97" s="29"/>
      <c r="D97" s="29"/>
      <c r="E97" s="29"/>
      <c r="F97" s="29"/>
      <c r="G97" s="5"/>
      <c r="H97" s="28"/>
      <c r="I97" s="29"/>
      <c r="J97" s="29"/>
      <c r="K97" s="29"/>
      <c r="L97" s="29"/>
    </row>
    <row r="98" spans="1:12" ht="15.75">
      <c r="A98" s="5"/>
      <c r="B98" s="28"/>
      <c r="C98" s="29"/>
      <c r="D98" s="29"/>
      <c r="E98" s="29"/>
      <c r="F98" s="29"/>
      <c r="G98" s="5"/>
      <c r="H98" s="28"/>
      <c r="I98" s="29"/>
      <c r="J98" s="29"/>
      <c r="K98" s="29"/>
      <c r="L98" s="29"/>
    </row>
    <row r="99" spans="1:12" ht="15.75">
      <c r="A99" s="5"/>
      <c r="B99" s="28"/>
      <c r="C99" s="29"/>
      <c r="D99" s="29"/>
      <c r="E99" s="29"/>
      <c r="F99" s="29"/>
      <c r="G99" s="5"/>
      <c r="H99" s="28"/>
      <c r="I99" s="29"/>
      <c r="J99" s="29"/>
      <c r="K99" s="29"/>
      <c r="L99" s="29"/>
    </row>
    <row r="100" spans="1:12" ht="15.75">
      <c r="A100" s="5"/>
      <c r="B100" s="28"/>
      <c r="C100" s="29"/>
      <c r="D100" s="29"/>
      <c r="E100" s="29"/>
      <c r="F100" s="29"/>
      <c r="G100" s="5"/>
      <c r="H100" s="28"/>
      <c r="I100" s="29"/>
      <c r="J100" s="29"/>
      <c r="K100" s="29"/>
      <c r="L100" s="29"/>
    </row>
    <row r="101" spans="1:12" ht="15.75">
      <c r="A101" s="5"/>
      <c r="B101" s="28"/>
      <c r="C101" s="29"/>
      <c r="D101" s="29"/>
      <c r="E101" s="29"/>
      <c r="F101" s="29"/>
      <c r="G101" s="5"/>
      <c r="H101" s="28"/>
      <c r="I101" s="29"/>
      <c r="J101" s="29"/>
      <c r="K101" s="29"/>
      <c r="L101" s="29"/>
    </row>
    <row r="102" spans="1:12" ht="15.75">
      <c r="A102" s="5"/>
      <c r="B102" s="28"/>
      <c r="C102" s="29"/>
      <c r="D102" s="29"/>
      <c r="E102" s="29"/>
      <c r="F102" s="29"/>
      <c r="G102" s="5"/>
      <c r="H102" s="28"/>
      <c r="I102" s="29"/>
      <c r="J102" s="29"/>
      <c r="K102" s="29"/>
      <c r="L102" s="29"/>
    </row>
    <row r="103" spans="1:12" ht="15.75">
      <c r="A103" s="5"/>
      <c r="B103" s="28"/>
      <c r="C103" s="29"/>
      <c r="D103" s="29"/>
      <c r="E103" s="29"/>
      <c r="F103" s="29"/>
      <c r="G103" s="5"/>
      <c r="H103" s="28"/>
      <c r="I103" s="29"/>
      <c r="J103" s="29"/>
      <c r="K103" s="29"/>
      <c r="L103" s="29"/>
    </row>
    <row r="104" spans="1:12" ht="15.75">
      <c r="A104" s="5"/>
      <c r="B104" s="28"/>
      <c r="C104" s="29"/>
      <c r="D104" s="29"/>
      <c r="E104" s="29"/>
      <c r="F104" s="29"/>
      <c r="G104" s="5"/>
      <c r="H104" s="28"/>
      <c r="I104" s="29"/>
      <c r="J104" s="29"/>
      <c r="K104" s="29"/>
      <c r="L104" s="29"/>
    </row>
    <row r="105" spans="1:12" ht="15.75">
      <c r="A105" s="5"/>
      <c r="B105" s="28"/>
      <c r="C105" s="29"/>
      <c r="D105" s="29"/>
      <c r="E105" s="29"/>
      <c r="F105" s="29"/>
      <c r="G105" s="5"/>
      <c r="H105" s="28"/>
      <c r="I105" s="29"/>
      <c r="J105" s="29"/>
      <c r="K105" s="29"/>
      <c r="L105" s="29"/>
    </row>
    <row r="106" spans="1:12" ht="15.75">
      <c r="A106" s="5"/>
      <c r="B106" s="28"/>
      <c r="C106" s="29"/>
      <c r="D106" s="29"/>
      <c r="E106" s="29"/>
      <c r="F106" s="29"/>
      <c r="G106" s="5"/>
      <c r="H106" s="28"/>
      <c r="I106" s="29"/>
      <c r="J106" s="29"/>
      <c r="K106" s="29"/>
      <c r="L106" s="29"/>
    </row>
    <row r="107" spans="1:12" ht="15.75">
      <c r="A107" s="5"/>
      <c r="B107" s="28"/>
      <c r="C107" s="29"/>
      <c r="D107" s="29"/>
      <c r="E107" s="29"/>
      <c r="F107" s="29"/>
      <c r="G107" s="5"/>
      <c r="H107" s="28"/>
      <c r="I107" s="29"/>
      <c r="J107" s="29"/>
      <c r="K107" s="29"/>
      <c r="L107" s="29"/>
    </row>
    <row r="108" spans="1:12" ht="15.75">
      <c r="A108" s="5"/>
      <c r="B108" s="28"/>
      <c r="C108" s="29"/>
      <c r="D108" s="29"/>
      <c r="E108" s="29"/>
      <c r="F108" s="29"/>
      <c r="G108" s="5"/>
      <c r="H108" s="28"/>
      <c r="I108" s="29"/>
      <c r="J108" s="29"/>
      <c r="K108" s="29"/>
      <c r="L108" s="29"/>
    </row>
    <row r="109" spans="1:12" ht="15.75">
      <c r="A109" s="5"/>
      <c r="B109" s="28"/>
      <c r="C109" s="29"/>
      <c r="D109" s="29"/>
      <c r="E109" s="29"/>
      <c r="F109" s="29"/>
      <c r="G109" s="5"/>
      <c r="H109" s="28"/>
      <c r="I109" s="29"/>
      <c r="J109" s="29"/>
      <c r="K109" s="29"/>
      <c r="L109" s="29"/>
    </row>
    <row r="110" spans="1:12" ht="15.75">
      <c r="A110" s="5"/>
      <c r="B110" s="28"/>
      <c r="C110" s="29"/>
      <c r="D110" s="29"/>
      <c r="E110" s="29"/>
      <c r="F110" s="29"/>
      <c r="G110" s="5"/>
      <c r="H110" s="28"/>
      <c r="I110" s="29"/>
      <c r="J110" s="29"/>
      <c r="K110" s="29"/>
      <c r="L110" s="29"/>
    </row>
    <row r="111" spans="1:12" ht="15.75">
      <c r="A111" s="5"/>
      <c r="B111" s="28"/>
      <c r="C111" s="29"/>
      <c r="D111" s="29"/>
      <c r="E111" s="29"/>
      <c r="F111" s="29"/>
      <c r="G111" s="5"/>
      <c r="H111" s="28"/>
      <c r="I111" s="29"/>
      <c r="J111" s="29"/>
      <c r="K111" s="29"/>
      <c r="L111" s="29"/>
    </row>
    <row r="112" spans="1:12" ht="15.75">
      <c r="A112" s="5"/>
      <c r="B112" s="28"/>
      <c r="C112" s="29"/>
      <c r="D112" s="29"/>
      <c r="E112" s="29"/>
      <c r="F112" s="29"/>
      <c r="G112" s="5"/>
      <c r="H112" s="28"/>
      <c r="I112" s="29"/>
      <c r="J112" s="29"/>
      <c r="K112" s="29"/>
      <c r="L112" s="29"/>
    </row>
    <row r="113" spans="1:12" ht="15.75">
      <c r="A113" s="5"/>
      <c r="B113" s="28"/>
      <c r="C113" s="29"/>
      <c r="D113" s="29"/>
      <c r="E113" s="29"/>
      <c r="F113" s="29"/>
      <c r="G113" s="5"/>
      <c r="H113" s="28"/>
      <c r="I113" s="29"/>
      <c r="J113" s="29"/>
      <c r="K113" s="29"/>
      <c r="L113" s="29"/>
    </row>
    <row r="114" spans="1:12" ht="15.75">
      <c r="A114" s="5"/>
      <c r="B114" s="28"/>
      <c r="C114" s="29"/>
      <c r="D114" s="29"/>
      <c r="E114" s="29"/>
      <c r="F114" s="29"/>
      <c r="G114" s="5"/>
      <c r="H114" s="28"/>
      <c r="I114" s="29"/>
      <c r="J114" s="29"/>
      <c r="K114" s="29"/>
      <c r="L114" s="29"/>
    </row>
    <row r="115" spans="1:12" ht="15.75">
      <c r="A115" s="5"/>
      <c r="B115" s="28"/>
      <c r="C115" s="29"/>
      <c r="D115" s="29"/>
      <c r="E115" s="29"/>
      <c r="F115" s="29"/>
      <c r="G115" s="5"/>
      <c r="H115" s="28"/>
      <c r="I115" s="29"/>
      <c r="J115" s="29"/>
      <c r="K115" s="29"/>
      <c r="L115" s="29"/>
    </row>
    <row r="116" spans="1:12" ht="15.75">
      <c r="A116" s="5"/>
      <c r="B116" s="28"/>
      <c r="C116" s="29"/>
      <c r="D116" s="29"/>
      <c r="E116" s="29"/>
      <c r="F116" s="29"/>
      <c r="G116" s="5"/>
      <c r="H116" s="28"/>
      <c r="I116" s="29"/>
      <c r="J116" s="29"/>
      <c r="K116" s="29"/>
      <c r="L116" s="29"/>
    </row>
    <row r="117" spans="1:12" ht="15.75">
      <c r="A117" s="5"/>
      <c r="B117" s="28"/>
      <c r="C117" s="29"/>
      <c r="D117" s="29"/>
      <c r="E117" s="29"/>
      <c r="F117" s="29"/>
      <c r="G117" s="5"/>
      <c r="H117" s="28"/>
      <c r="I117" s="29"/>
      <c r="J117" s="29"/>
      <c r="K117" s="29"/>
      <c r="L117" s="29"/>
    </row>
    <row r="118" spans="1:12" ht="15.75">
      <c r="A118" s="5"/>
      <c r="B118" s="28"/>
      <c r="C118" s="29"/>
      <c r="D118" s="29"/>
      <c r="E118" s="29"/>
      <c r="F118" s="29"/>
      <c r="G118" s="5"/>
      <c r="H118" s="28"/>
      <c r="I118" s="29"/>
      <c r="J118" s="29"/>
      <c r="K118" s="29"/>
      <c r="L118" s="29"/>
    </row>
    <row r="119" spans="1:12" ht="15.75">
      <c r="A119" s="5"/>
      <c r="B119" s="28"/>
      <c r="C119" s="29"/>
      <c r="D119" s="29"/>
      <c r="E119" s="29"/>
      <c r="F119" s="29"/>
      <c r="G119" s="5"/>
      <c r="H119" s="28"/>
      <c r="I119" s="29"/>
      <c r="J119" s="29"/>
      <c r="K119" s="29"/>
      <c r="L119" s="29"/>
    </row>
    <row r="120" spans="1:12" ht="15.75">
      <c r="A120" s="5"/>
      <c r="B120" s="28"/>
      <c r="C120" s="29"/>
      <c r="D120" s="29"/>
      <c r="E120" s="29"/>
      <c r="F120" s="29"/>
      <c r="G120" s="5"/>
      <c r="H120" s="28"/>
      <c r="I120" s="29"/>
      <c r="J120" s="29"/>
      <c r="K120" s="29"/>
      <c r="L120" s="29"/>
    </row>
    <row r="121" spans="1:12" ht="15.75">
      <c r="A121" s="5"/>
      <c r="B121" s="28"/>
      <c r="C121" s="29"/>
      <c r="D121" s="29"/>
      <c r="E121" s="29"/>
      <c r="F121" s="29"/>
      <c r="G121" s="5"/>
      <c r="H121" s="28"/>
      <c r="I121" s="29"/>
      <c r="J121" s="29"/>
      <c r="K121" s="29"/>
      <c r="L121" s="29"/>
    </row>
    <row r="122" spans="1:12" ht="15.75">
      <c r="A122" s="5"/>
      <c r="B122" s="28"/>
      <c r="C122" s="29"/>
      <c r="D122" s="29"/>
      <c r="E122" s="29"/>
      <c r="F122" s="29"/>
      <c r="G122" s="5"/>
      <c r="H122" s="28"/>
      <c r="I122" s="29"/>
      <c r="J122" s="29"/>
      <c r="K122" s="29"/>
      <c r="L122" s="29"/>
    </row>
    <row r="123" spans="1:12" ht="15.75">
      <c r="A123" s="5"/>
      <c r="B123" s="28"/>
      <c r="C123" s="29"/>
      <c r="D123" s="29"/>
      <c r="E123" s="29"/>
      <c r="F123" s="29"/>
      <c r="G123" s="5"/>
      <c r="H123" s="28"/>
      <c r="I123" s="29"/>
      <c r="J123" s="29"/>
      <c r="K123" s="29"/>
      <c r="L123" s="29"/>
    </row>
    <row r="124" spans="1:12" ht="15.75">
      <c r="A124" s="5"/>
      <c r="B124" s="28"/>
      <c r="C124" s="29"/>
      <c r="D124" s="29"/>
      <c r="E124" s="29"/>
      <c r="F124" s="29"/>
      <c r="G124" s="5"/>
      <c r="H124" s="28"/>
      <c r="I124" s="29"/>
      <c r="J124" s="29"/>
      <c r="K124" s="29"/>
      <c r="L124" s="29"/>
    </row>
    <row r="125" spans="1:12" ht="15.75">
      <c r="A125" s="5"/>
      <c r="B125" s="28"/>
      <c r="C125" s="29"/>
      <c r="D125" s="29"/>
      <c r="E125" s="29"/>
      <c r="F125" s="29"/>
      <c r="G125" s="5"/>
      <c r="H125" s="28"/>
      <c r="I125" s="29"/>
      <c r="J125" s="29"/>
      <c r="K125" s="29"/>
      <c r="L125" s="29"/>
    </row>
    <row r="126" spans="1:12" ht="15.75">
      <c r="A126" s="5"/>
      <c r="B126" s="28"/>
      <c r="C126" s="29"/>
      <c r="D126" s="29"/>
      <c r="E126" s="29"/>
      <c r="F126" s="29"/>
      <c r="G126" s="5"/>
      <c r="H126" s="28"/>
      <c r="I126" s="29"/>
      <c r="J126" s="29"/>
      <c r="K126" s="29"/>
      <c r="L126" s="29"/>
    </row>
    <row r="127" spans="1:12" ht="15.75">
      <c r="A127" s="5"/>
      <c r="B127" s="28"/>
      <c r="C127" s="29"/>
      <c r="D127" s="29"/>
      <c r="E127" s="29"/>
      <c r="F127" s="29"/>
      <c r="G127" s="5"/>
      <c r="H127" s="28"/>
      <c r="I127" s="29"/>
      <c r="J127" s="29"/>
      <c r="K127" s="29"/>
      <c r="L127" s="29"/>
    </row>
    <row r="128" spans="1:12" ht="15.75">
      <c r="A128" s="5"/>
      <c r="B128" s="28"/>
      <c r="C128" s="29"/>
      <c r="D128" s="29"/>
      <c r="E128" s="29"/>
      <c r="F128" s="29"/>
      <c r="G128" s="5"/>
      <c r="H128" s="28"/>
      <c r="I128" s="29"/>
      <c r="J128" s="29"/>
      <c r="K128" s="29"/>
      <c r="L128" s="29"/>
    </row>
    <row r="129" spans="1:12" ht="15.75">
      <c r="A129" s="5"/>
      <c r="B129" s="28"/>
      <c r="C129" s="29"/>
      <c r="D129" s="29"/>
      <c r="E129" s="29"/>
      <c r="F129" s="29"/>
      <c r="G129" s="5"/>
      <c r="H129" s="28"/>
      <c r="I129" s="29"/>
      <c r="J129" s="29"/>
      <c r="K129" s="29"/>
      <c r="L129" s="29"/>
    </row>
    <row r="130" spans="1:12" ht="15.75">
      <c r="A130" s="5"/>
      <c r="B130" s="28"/>
      <c r="C130" s="29"/>
      <c r="D130" s="29"/>
      <c r="E130" s="29"/>
      <c r="F130" s="29"/>
      <c r="G130" s="5"/>
      <c r="H130" s="28"/>
      <c r="I130" s="29"/>
      <c r="J130" s="29"/>
      <c r="K130" s="29"/>
      <c r="L130" s="29"/>
    </row>
    <row r="131" spans="1:12" ht="15.75">
      <c r="A131" s="5"/>
      <c r="B131" s="28"/>
      <c r="C131" s="29"/>
      <c r="D131" s="29"/>
      <c r="E131" s="29"/>
      <c r="F131" s="29"/>
      <c r="G131" s="5"/>
      <c r="H131" s="28"/>
      <c r="I131" s="29"/>
      <c r="J131" s="29"/>
      <c r="K131" s="29"/>
      <c r="L131" s="29"/>
    </row>
    <row r="132" spans="1:12" ht="15.75">
      <c r="A132" s="5"/>
      <c r="B132" s="28"/>
      <c r="C132" s="29"/>
      <c r="D132" s="29"/>
      <c r="E132" s="29"/>
      <c r="F132" s="29"/>
      <c r="G132" s="5"/>
      <c r="H132" s="28"/>
      <c r="I132" s="29"/>
      <c r="J132" s="29"/>
      <c r="K132" s="29"/>
      <c r="L132" s="29"/>
    </row>
    <row r="133" spans="1:12" ht="15.75">
      <c r="A133" s="5"/>
      <c r="B133" s="28"/>
      <c r="C133" s="29"/>
      <c r="D133" s="29"/>
      <c r="E133" s="29"/>
      <c r="F133" s="29"/>
      <c r="G133" s="5"/>
      <c r="H133" s="28"/>
      <c r="I133" s="29"/>
      <c r="J133" s="29"/>
      <c r="K133" s="29"/>
      <c r="L133" s="29"/>
    </row>
    <row r="134" spans="1:12" ht="15.75">
      <c r="A134" s="5"/>
      <c r="B134" s="28"/>
      <c r="C134" s="29"/>
      <c r="D134" s="29"/>
      <c r="E134" s="29"/>
      <c r="F134" s="29"/>
      <c r="G134" s="5"/>
      <c r="H134" s="28"/>
      <c r="I134" s="29"/>
      <c r="J134" s="29"/>
      <c r="K134" s="29"/>
      <c r="L134" s="29"/>
    </row>
    <row r="135" spans="1:12" ht="15.75">
      <c r="A135" s="5"/>
      <c r="B135" s="28"/>
      <c r="C135" s="29"/>
      <c r="D135" s="29"/>
      <c r="E135" s="29"/>
      <c r="F135" s="29"/>
      <c r="G135" s="5"/>
      <c r="H135" s="28"/>
      <c r="I135" s="29"/>
      <c r="J135" s="29"/>
      <c r="K135" s="29"/>
      <c r="L135" s="29"/>
    </row>
    <row r="136" spans="1:12" ht="15.75">
      <c r="A136" s="5"/>
      <c r="B136" s="28"/>
      <c r="C136" s="29"/>
      <c r="D136" s="29"/>
      <c r="E136" s="29"/>
      <c r="F136" s="29"/>
      <c r="G136" s="5"/>
      <c r="H136" s="28"/>
      <c r="I136" s="29"/>
      <c r="J136" s="29"/>
      <c r="K136" s="29"/>
      <c r="L136" s="29"/>
    </row>
    <row r="137" spans="1:12" ht="15.75">
      <c r="A137" s="5"/>
      <c r="B137" s="28"/>
      <c r="C137" s="29"/>
      <c r="D137" s="29"/>
      <c r="E137" s="29"/>
      <c r="F137" s="29"/>
      <c r="G137" s="5"/>
      <c r="H137" s="28"/>
      <c r="I137" s="29"/>
      <c r="J137" s="29"/>
      <c r="K137" s="29"/>
      <c r="L137" s="29"/>
    </row>
    <row r="138" spans="1:12" ht="15.75">
      <c r="A138" s="5"/>
      <c r="B138" s="28"/>
      <c r="C138" s="29"/>
      <c r="D138" s="29"/>
      <c r="E138" s="29"/>
      <c r="F138" s="29"/>
    </row>
    <row r="139" spans="1:12" ht="15.75">
      <c r="A139" s="5"/>
      <c r="B139" s="28"/>
      <c r="C139" s="29"/>
      <c r="D139" s="29"/>
      <c r="E139" s="29"/>
      <c r="F139" s="29"/>
    </row>
    <row r="140" spans="1:12" ht="15.75">
      <c r="A140" s="5"/>
      <c r="B140" s="28"/>
      <c r="C140" s="29"/>
      <c r="D140" s="29"/>
      <c r="E140" s="29"/>
      <c r="F140" s="29"/>
    </row>
    <row r="141" spans="1:12" ht="15.75">
      <c r="A141" s="5"/>
      <c r="B141" s="28"/>
      <c r="C141" s="29"/>
      <c r="D141" s="29"/>
      <c r="E141" s="29"/>
      <c r="F141" s="29"/>
    </row>
    <row r="142" spans="1:12" ht="15.75">
      <c r="A142" s="5"/>
      <c r="B142" s="28"/>
      <c r="C142" s="29"/>
      <c r="D142" s="29"/>
      <c r="E142" s="29"/>
      <c r="F142" s="29"/>
    </row>
    <row r="143" spans="1:12" ht="15.75">
      <c r="A143" s="5"/>
      <c r="B143" s="28"/>
      <c r="C143" s="29"/>
      <c r="D143" s="29"/>
      <c r="E143" s="29"/>
      <c r="F143" s="29"/>
    </row>
    <row r="144" spans="1:12" ht="15.75">
      <c r="A144" s="5"/>
      <c r="B144" s="28"/>
      <c r="C144" s="29"/>
      <c r="D144" s="29"/>
      <c r="E144" s="29"/>
      <c r="F144" s="29"/>
    </row>
    <row r="145" spans="1:6" ht="15.75">
      <c r="A145" s="5"/>
      <c r="B145" s="28"/>
      <c r="C145" s="29"/>
      <c r="D145" s="29"/>
      <c r="E145" s="29"/>
      <c r="F145" s="29"/>
    </row>
    <row r="146" spans="1:6" ht="15.75">
      <c r="A146" s="5"/>
      <c r="B146" s="28"/>
      <c r="C146" s="29"/>
      <c r="D146" s="29"/>
      <c r="E146" s="29"/>
      <c r="F146" s="29"/>
    </row>
    <row r="147" spans="1:6" ht="15.75">
      <c r="A147" s="5"/>
      <c r="B147" s="28"/>
      <c r="C147" s="29"/>
      <c r="D147" s="29"/>
      <c r="E147" s="29"/>
      <c r="F147" s="29"/>
    </row>
    <row r="148" spans="1:6" ht="15.75">
      <c r="A148" s="5"/>
      <c r="B148" s="28"/>
      <c r="C148" s="29"/>
      <c r="D148" s="29"/>
      <c r="E148" s="29"/>
      <c r="F148" s="29"/>
    </row>
    <row r="149" spans="1:6" ht="15.75">
      <c r="A149" s="5"/>
      <c r="B149" s="28"/>
      <c r="C149" s="29"/>
      <c r="D149" s="29"/>
      <c r="E149" s="29"/>
      <c r="F149" s="29"/>
    </row>
    <row r="150" spans="1:6" ht="15.75">
      <c r="A150" s="5"/>
      <c r="B150" s="28"/>
      <c r="C150" s="29"/>
      <c r="D150" s="29"/>
      <c r="E150" s="29"/>
      <c r="F150" s="29"/>
    </row>
    <row r="151" spans="1:6" ht="15.75">
      <c r="A151" s="5"/>
      <c r="B151" s="28"/>
      <c r="C151" s="29"/>
      <c r="D151" s="29"/>
      <c r="E151" s="29"/>
      <c r="F151" s="29"/>
    </row>
    <row r="152" spans="1:6" ht="15.75">
      <c r="A152" s="5"/>
      <c r="B152" s="28"/>
      <c r="C152" s="29"/>
      <c r="D152" s="29"/>
      <c r="E152" s="29"/>
      <c r="F152" s="29"/>
    </row>
    <row r="153" spans="1:6" ht="15.75">
      <c r="A153" s="5"/>
      <c r="B153" s="28"/>
      <c r="C153" s="29"/>
      <c r="D153" s="29"/>
      <c r="E153" s="29"/>
      <c r="F153" s="29"/>
    </row>
    <row r="154" spans="1:6" ht="15.75">
      <c r="A154" s="5"/>
      <c r="B154" s="28"/>
      <c r="C154" s="29"/>
      <c r="D154" s="29"/>
      <c r="E154" s="29"/>
      <c r="F154" s="29"/>
    </row>
    <row r="155" spans="1:6" ht="15.75">
      <c r="A155" s="5"/>
      <c r="B155" s="28"/>
      <c r="C155" s="29"/>
      <c r="D155" s="29"/>
      <c r="E155" s="29"/>
      <c r="F155" s="29"/>
    </row>
    <row r="156" spans="1:6" ht="15.75">
      <c r="A156" s="5"/>
      <c r="B156" s="28"/>
      <c r="C156" s="29"/>
      <c r="D156" s="29"/>
      <c r="E156" s="29"/>
      <c r="F156" s="29"/>
    </row>
    <row r="157" spans="1:6" ht="15.75">
      <c r="A157" s="5"/>
      <c r="B157" s="28"/>
      <c r="C157" s="29"/>
      <c r="D157" s="29"/>
      <c r="E157" s="29"/>
      <c r="F157" s="29"/>
    </row>
    <row r="158" spans="1:6" ht="15.75">
      <c r="A158" s="5"/>
      <c r="B158" s="28"/>
      <c r="C158" s="29"/>
      <c r="D158" s="29"/>
      <c r="E158" s="29"/>
      <c r="F158" s="29"/>
    </row>
    <row r="159" spans="1:6" ht="15.75">
      <c r="A159" s="5"/>
      <c r="B159" s="28"/>
      <c r="C159" s="29"/>
      <c r="D159" s="29"/>
      <c r="E159" s="29"/>
      <c r="F159" s="29"/>
    </row>
    <row r="160" spans="1:6" ht="15.75">
      <c r="A160" s="5"/>
      <c r="B160" s="28"/>
      <c r="C160" s="29"/>
      <c r="D160" s="29"/>
      <c r="E160" s="29"/>
      <c r="F160" s="29"/>
    </row>
    <row r="161" spans="1:6" ht="15.75">
      <c r="A161" s="5"/>
      <c r="B161" s="28"/>
      <c r="C161" s="29"/>
      <c r="D161" s="29"/>
      <c r="E161" s="29"/>
      <c r="F161" s="29"/>
    </row>
    <row r="162" spans="1:6" ht="15.75">
      <c r="A162" s="5"/>
      <c r="B162" s="28"/>
      <c r="C162" s="29"/>
      <c r="D162" s="29"/>
      <c r="E162" s="29"/>
      <c r="F162" s="29"/>
    </row>
    <row r="163" spans="1:6" ht="15.75">
      <c r="A163" s="5"/>
      <c r="B163" s="28"/>
      <c r="C163" s="29"/>
      <c r="D163" s="29"/>
      <c r="E163" s="29"/>
      <c r="F163" s="29"/>
    </row>
    <row r="164" spans="1:6" ht="15.75">
      <c r="A164" s="5"/>
      <c r="B164" s="28"/>
      <c r="C164" s="29"/>
      <c r="D164" s="29"/>
      <c r="E164" s="29"/>
      <c r="F164" s="29"/>
    </row>
    <row r="165" spans="1:6" ht="15.75">
      <c r="A165" s="5"/>
      <c r="B165" s="28"/>
      <c r="C165" s="29"/>
      <c r="D165" s="29"/>
      <c r="E165" s="29"/>
      <c r="F165" s="29"/>
    </row>
    <row r="166" spans="1:6" ht="15.75">
      <c r="A166" s="5"/>
      <c r="B166" s="28"/>
      <c r="C166" s="29"/>
      <c r="D166" s="29"/>
      <c r="E166" s="29"/>
      <c r="F166" s="29"/>
    </row>
    <row r="167" spans="1:6" ht="15.75">
      <c r="A167" s="5"/>
      <c r="B167" s="28"/>
      <c r="C167" s="29"/>
      <c r="D167" s="29"/>
      <c r="E167" s="29"/>
      <c r="F167" s="29"/>
    </row>
    <row r="168" spans="1:6" ht="15.75">
      <c r="A168" s="5"/>
      <c r="B168" s="28"/>
      <c r="C168" s="29"/>
      <c r="D168" s="29"/>
      <c r="E168" s="29"/>
      <c r="F168" s="29"/>
    </row>
    <row r="169" spans="1:6" ht="15.75">
      <c r="A169" s="5"/>
      <c r="B169" s="28"/>
      <c r="C169" s="29"/>
      <c r="D169" s="29"/>
      <c r="E169" s="29"/>
      <c r="F169" s="29"/>
    </row>
    <row r="170" spans="1:6" ht="15.75">
      <c r="A170" s="5"/>
      <c r="B170" s="28"/>
      <c r="C170" s="29"/>
      <c r="D170" s="29"/>
      <c r="E170" s="29"/>
      <c r="F170" s="29"/>
    </row>
    <row r="171" spans="1:6" ht="15.75">
      <c r="A171" s="5"/>
      <c r="B171" s="28"/>
      <c r="C171" s="29"/>
      <c r="D171" s="29"/>
      <c r="E171" s="29"/>
      <c r="F171" s="29"/>
    </row>
    <row r="172" spans="1:6" ht="15.75">
      <c r="A172" s="5"/>
      <c r="B172" s="28"/>
      <c r="C172" s="29"/>
      <c r="D172" s="29"/>
      <c r="E172" s="29"/>
      <c r="F172" s="29"/>
    </row>
    <row r="173" spans="1:6" ht="15.75">
      <c r="A173" s="5"/>
      <c r="B173" s="28"/>
      <c r="C173" s="29"/>
      <c r="D173" s="29"/>
      <c r="E173" s="29"/>
      <c r="F173" s="29"/>
    </row>
    <row r="174" spans="1:6" ht="15.75">
      <c r="A174" s="5"/>
      <c r="B174" s="28"/>
      <c r="C174" s="29"/>
      <c r="D174" s="29"/>
      <c r="E174" s="29"/>
      <c r="F174" s="29"/>
    </row>
    <row r="175" spans="1:6" ht="15.75">
      <c r="A175" s="5"/>
      <c r="B175" s="28"/>
      <c r="C175" s="29"/>
      <c r="D175" s="29"/>
      <c r="E175" s="29"/>
      <c r="F175" s="29"/>
    </row>
    <row r="176" spans="1:6" ht="15.75">
      <c r="A176" s="5"/>
      <c r="B176" s="28"/>
      <c r="C176" s="29"/>
      <c r="D176" s="29"/>
      <c r="E176" s="29"/>
      <c r="F176" s="29"/>
    </row>
    <row r="177" spans="1:6" ht="15.75">
      <c r="A177" s="5"/>
      <c r="B177" s="28"/>
      <c r="C177" s="29"/>
      <c r="D177" s="29"/>
      <c r="E177" s="29"/>
      <c r="F177" s="29"/>
    </row>
    <row r="178" spans="1:6" ht="15.75">
      <c r="A178" s="5"/>
      <c r="B178" s="28"/>
      <c r="C178" s="29"/>
      <c r="D178" s="29"/>
      <c r="E178" s="29"/>
      <c r="F178" s="29"/>
    </row>
    <row r="179" spans="1:6" ht="15.75">
      <c r="A179" s="5"/>
      <c r="B179" s="28"/>
      <c r="C179" s="29"/>
      <c r="D179" s="29"/>
      <c r="E179" s="29"/>
      <c r="F179" s="29"/>
    </row>
    <row r="180" spans="1:6" ht="15.75">
      <c r="A180" s="5"/>
      <c r="B180" s="28"/>
      <c r="C180" s="29"/>
      <c r="D180" s="29"/>
      <c r="E180" s="29"/>
      <c r="F180" s="29"/>
    </row>
    <row r="181" spans="1:6" ht="15.75">
      <c r="A181" s="5"/>
      <c r="B181" s="28"/>
      <c r="C181" s="29"/>
      <c r="D181" s="29"/>
      <c r="E181" s="29"/>
      <c r="F181" s="29"/>
    </row>
    <row r="182" spans="1:6" ht="15.75">
      <c r="A182" s="5"/>
      <c r="B182" s="28"/>
      <c r="C182" s="29"/>
      <c r="D182" s="29"/>
      <c r="E182" s="29"/>
      <c r="F182" s="29"/>
    </row>
    <row r="183" spans="1:6" ht="15.75">
      <c r="A183" s="5"/>
      <c r="B183" s="28"/>
      <c r="C183" s="29"/>
      <c r="D183" s="29"/>
      <c r="E183" s="29"/>
      <c r="F183" s="29"/>
    </row>
    <row r="184" spans="1:6" ht="15.75">
      <c r="A184" s="5"/>
      <c r="B184" s="28"/>
      <c r="C184" s="29"/>
      <c r="D184" s="29"/>
      <c r="E184" s="29"/>
      <c r="F184" s="29"/>
    </row>
    <row r="185" spans="1:6" ht="15.75">
      <c r="A185" s="5"/>
      <c r="B185" s="28"/>
      <c r="C185" s="29"/>
      <c r="D185" s="29"/>
      <c r="E185" s="29"/>
      <c r="F185" s="29"/>
    </row>
    <row r="186" spans="1:6" ht="15.75">
      <c r="A186" s="5"/>
      <c r="B186" s="28"/>
      <c r="C186" s="29"/>
      <c r="D186" s="29"/>
      <c r="E186" s="29"/>
      <c r="F186" s="29"/>
    </row>
    <row r="187" spans="1:6" ht="15.75">
      <c r="A187" s="5"/>
      <c r="B187" s="28"/>
      <c r="C187" s="29"/>
      <c r="D187" s="29"/>
      <c r="E187" s="29"/>
      <c r="F187" s="29"/>
    </row>
    <row r="188" spans="1:6" ht="15.75">
      <c r="A188" s="5"/>
      <c r="B188" s="28"/>
      <c r="C188" s="29"/>
      <c r="D188" s="29"/>
      <c r="E188" s="29"/>
      <c r="F188" s="29"/>
    </row>
    <row r="189" spans="1:6" ht="15.75">
      <c r="A189" s="5"/>
      <c r="B189" s="28"/>
      <c r="C189" s="29"/>
      <c r="D189" s="29"/>
      <c r="E189" s="29"/>
      <c r="F189" s="29"/>
    </row>
  </sheetData>
  <printOptions horizontalCentered="1" verticalCentered="1" gridLines="1"/>
  <pageMargins left="0.5" right="0.5" top="0.25" bottom="0" header="0" footer="0"/>
  <pageSetup scale="57" orientation="portrait" horizontalDpi="300" verticalDpi="300" r:id="rId1"/>
  <headerFooter alignWithMargins="0">
    <oddHeader>&amp;C&amp;"Arial,Bold"&amp;20Mizmorim 114 And 115</oddHeader>
  </headerFooter>
  <legacyDrawing r:id="rId2"/>
</worksheet>
</file>

<file path=xl/worksheets/sheet9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sheetPr>
    <pageSetUpPr fitToPage="1"/>
  </sheetPr>
  <dimension ref="A1:J133"/>
  <sheetViews>
    <sheetView showZeros="0" workbookViewId="0">
      <pane xSplit="1" ySplit="3" topLeftCell="B4" activePane="bottomRight" state="frozen"/>
      <selection pane="topRight"/>
      <selection pane="bottomLeft"/>
      <selection pane="bottomRight" activeCell="K11" sqref="K11"/>
    </sheetView>
  </sheetViews>
  <sheetFormatPr defaultColWidth="22.28515625" defaultRowHeight="12.75"/>
  <cols>
    <col min="1" max="1" width="12" style="3" customWidth="1"/>
    <col min="2" max="2" width="5.7109375" style="9" customWidth="1"/>
    <col min="3" max="3" width="5.7109375" style="2112" customWidth="1"/>
    <col min="4" max="4" width="5.7109375" style="4" customWidth="1"/>
    <col min="5" max="5" width="5.7109375" style="279" customWidth="1"/>
    <col min="6" max="6" width="12" style="3" customWidth="1"/>
    <col min="7" max="7" width="5.7109375" style="3" customWidth="1"/>
    <col min="8" max="8" width="5.7109375" style="9" customWidth="1"/>
    <col min="9" max="9" width="5.7109375" style="3" customWidth="1"/>
    <col min="10" max="10" width="5.7109375" style="4" customWidth="1"/>
    <col min="11" max="16384" width="22.28515625" style="3"/>
  </cols>
  <sheetData>
    <row r="1" spans="1:10">
      <c r="A1" s="274"/>
      <c r="B1" s="306" t="s">
        <v>1</v>
      </c>
      <c r="C1" s="2110" t="s">
        <v>1</v>
      </c>
      <c r="D1" s="307" t="s">
        <v>0</v>
      </c>
      <c r="E1" s="308" t="s">
        <v>0</v>
      </c>
      <c r="F1" s="274"/>
      <c r="G1" s="306" t="s">
        <v>1</v>
      </c>
      <c r="H1" s="2110" t="s">
        <v>1</v>
      </c>
      <c r="I1" s="307" t="s">
        <v>0</v>
      </c>
      <c r="J1" s="308" t="s">
        <v>0</v>
      </c>
    </row>
    <row r="2" spans="1:10">
      <c r="A2" s="274" t="s">
        <v>1</v>
      </c>
      <c r="B2" s="306" t="s">
        <v>6</v>
      </c>
      <c r="C2" s="2110" t="s">
        <v>6</v>
      </c>
      <c r="D2" s="307" t="s">
        <v>6</v>
      </c>
      <c r="E2" s="308" t="s">
        <v>6</v>
      </c>
      <c r="F2" s="274" t="s">
        <v>1</v>
      </c>
      <c r="G2" s="306" t="s">
        <v>6</v>
      </c>
      <c r="H2" s="2110" t="s">
        <v>6</v>
      </c>
      <c r="I2" s="307" t="s">
        <v>6</v>
      </c>
      <c r="J2" s="308" t="s">
        <v>6</v>
      </c>
    </row>
    <row r="3" spans="1:10">
      <c r="A3" s="274"/>
      <c r="B3" s="306"/>
      <c r="C3" s="2110" t="s">
        <v>9</v>
      </c>
      <c r="D3" s="307"/>
      <c r="E3" s="308" t="s">
        <v>9</v>
      </c>
      <c r="F3" s="274"/>
      <c r="G3" s="306"/>
      <c r="H3" s="2110" t="s">
        <v>9</v>
      </c>
      <c r="I3" s="307"/>
      <c r="J3" s="308" t="s">
        <v>9</v>
      </c>
    </row>
    <row r="4" spans="1:10" ht="15">
      <c r="A4" s="34" t="s">
        <v>8732</v>
      </c>
      <c r="B4" s="158">
        <v>1</v>
      </c>
      <c r="C4" s="2111">
        <v>130</v>
      </c>
      <c r="D4" s="161">
        <v>1</v>
      </c>
      <c r="E4" s="165">
        <v>19</v>
      </c>
      <c r="F4" s="34" t="s">
        <v>98</v>
      </c>
      <c r="G4" s="158">
        <v>70</v>
      </c>
      <c r="H4" s="2111">
        <v>61</v>
      </c>
      <c r="I4" s="161">
        <v>11</v>
      </c>
      <c r="J4" s="165">
        <v>9</v>
      </c>
    </row>
    <row r="5" spans="1:10" ht="15">
      <c r="A5" s="34" t="s">
        <v>126</v>
      </c>
      <c r="B5" s="158">
        <v>2</v>
      </c>
      <c r="C5" s="2111">
        <v>129</v>
      </c>
      <c r="D5" s="161">
        <v>1</v>
      </c>
      <c r="E5" s="165">
        <v>19</v>
      </c>
      <c r="F5" s="34" t="s">
        <v>6026</v>
      </c>
      <c r="G5" s="158">
        <v>71</v>
      </c>
      <c r="H5" s="2111">
        <v>60</v>
      </c>
      <c r="I5" s="161">
        <v>11</v>
      </c>
      <c r="J5" s="165">
        <v>9</v>
      </c>
    </row>
    <row r="6" spans="1:10" ht="15">
      <c r="A6" s="34" t="s">
        <v>8733</v>
      </c>
      <c r="B6" s="158">
        <v>3</v>
      </c>
      <c r="C6" s="2111">
        <v>128</v>
      </c>
      <c r="D6" s="161">
        <v>1</v>
      </c>
      <c r="E6" s="165">
        <v>19</v>
      </c>
      <c r="F6" s="34" t="s">
        <v>8734</v>
      </c>
      <c r="G6" s="158">
        <v>72</v>
      </c>
      <c r="H6" s="2111">
        <v>59</v>
      </c>
      <c r="I6" s="161">
        <v>11</v>
      </c>
      <c r="J6" s="165">
        <v>9</v>
      </c>
    </row>
    <row r="7" spans="1:10" ht="15">
      <c r="A7" s="34" t="s">
        <v>1890</v>
      </c>
      <c r="B7" s="158">
        <v>4</v>
      </c>
      <c r="C7" s="2111">
        <v>127</v>
      </c>
      <c r="D7" s="161">
        <v>1</v>
      </c>
      <c r="E7" s="165">
        <v>19</v>
      </c>
      <c r="F7" s="34" t="s">
        <v>130</v>
      </c>
      <c r="G7" s="158">
        <v>73</v>
      </c>
      <c r="H7" s="2111">
        <v>58</v>
      </c>
      <c r="I7" s="161">
        <v>11</v>
      </c>
      <c r="J7" s="165">
        <v>9</v>
      </c>
    </row>
    <row r="8" spans="1:10" ht="15">
      <c r="A8" s="34" t="s">
        <v>159</v>
      </c>
      <c r="B8" s="158">
        <v>5</v>
      </c>
      <c r="C8" s="2111">
        <v>126</v>
      </c>
      <c r="D8" s="161">
        <v>1</v>
      </c>
      <c r="E8" s="165">
        <v>19</v>
      </c>
      <c r="F8" s="34" t="s">
        <v>2022</v>
      </c>
      <c r="G8" s="158">
        <v>74</v>
      </c>
      <c r="H8" s="2111">
        <v>57</v>
      </c>
      <c r="I8" s="161">
        <v>11</v>
      </c>
      <c r="J8" s="165">
        <v>9</v>
      </c>
    </row>
    <row r="9" spans="1:10" ht="15">
      <c r="A9" s="34" t="s">
        <v>147</v>
      </c>
      <c r="B9" s="158">
        <v>6</v>
      </c>
      <c r="C9" s="2111">
        <v>125</v>
      </c>
      <c r="D9" s="161">
        <v>1</v>
      </c>
      <c r="E9" s="165">
        <v>19</v>
      </c>
      <c r="F9" s="34" t="s">
        <v>174</v>
      </c>
      <c r="G9" s="158">
        <v>75</v>
      </c>
      <c r="H9" s="2111">
        <v>56</v>
      </c>
      <c r="I9" s="161">
        <v>11</v>
      </c>
      <c r="J9" s="165">
        <v>9</v>
      </c>
    </row>
    <row r="10" spans="1:10" ht="15">
      <c r="A10" s="34" t="s">
        <v>8735</v>
      </c>
      <c r="B10" s="158">
        <v>7</v>
      </c>
      <c r="C10" s="2111">
        <v>124</v>
      </c>
      <c r="D10" s="161">
        <v>1</v>
      </c>
      <c r="E10" s="165">
        <v>19</v>
      </c>
      <c r="F10" s="34" t="s">
        <v>138</v>
      </c>
      <c r="G10" s="158">
        <v>76</v>
      </c>
      <c r="H10" s="2111">
        <v>55</v>
      </c>
      <c r="I10" s="161">
        <v>12</v>
      </c>
      <c r="J10" s="165">
        <v>8</v>
      </c>
    </row>
    <row r="11" spans="1:10" ht="15">
      <c r="A11" s="34" t="s">
        <v>126</v>
      </c>
      <c r="B11" s="158">
        <v>8</v>
      </c>
      <c r="C11" s="2111">
        <v>123</v>
      </c>
      <c r="D11" s="161">
        <v>2</v>
      </c>
      <c r="E11" s="165">
        <v>18</v>
      </c>
      <c r="F11" s="34" t="s">
        <v>8736</v>
      </c>
      <c r="G11" s="158">
        <v>77</v>
      </c>
      <c r="H11" s="2111">
        <v>54</v>
      </c>
      <c r="I11" s="161">
        <v>12</v>
      </c>
      <c r="J11" s="165">
        <v>8</v>
      </c>
    </row>
    <row r="12" spans="1:10" ht="15">
      <c r="A12" s="34" t="s">
        <v>3216</v>
      </c>
      <c r="B12" s="158">
        <v>9</v>
      </c>
      <c r="C12" s="2111">
        <v>122</v>
      </c>
      <c r="D12" s="161">
        <v>2</v>
      </c>
      <c r="E12" s="165">
        <v>18</v>
      </c>
      <c r="F12" s="34" t="s">
        <v>1891</v>
      </c>
      <c r="G12" s="158">
        <v>78</v>
      </c>
      <c r="H12" s="2111">
        <v>53</v>
      </c>
      <c r="I12" s="161">
        <v>12</v>
      </c>
      <c r="J12" s="165">
        <v>8</v>
      </c>
    </row>
    <row r="13" spans="1:10" ht="15">
      <c r="A13" s="34" t="s">
        <v>8737</v>
      </c>
      <c r="B13" s="158">
        <v>10</v>
      </c>
      <c r="C13" s="2111">
        <v>121</v>
      </c>
      <c r="D13" s="161">
        <v>2</v>
      </c>
      <c r="E13" s="165">
        <v>18</v>
      </c>
      <c r="F13" s="34" t="s">
        <v>130</v>
      </c>
      <c r="G13" s="158">
        <v>79</v>
      </c>
      <c r="H13" s="2111">
        <v>52</v>
      </c>
      <c r="I13" s="161">
        <v>12</v>
      </c>
      <c r="J13" s="165">
        <v>8</v>
      </c>
    </row>
    <row r="14" spans="1:10" ht="15">
      <c r="A14" s="34" t="s">
        <v>168</v>
      </c>
      <c r="B14" s="158">
        <v>11</v>
      </c>
      <c r="C14" s="2111">
        <v>120</v>
      </c>
      <c r="D14" s="161">
        <v>2</v>
      </c>
      <c r="E14" s="165">
        <v>18</v>
      </c>
      <c r="F14" s="34" t="s">
        <v>8738</v>
      </c>
      <c r="G14" s="158">
        <v>80</v>
      </c>
      <c r="H14" s="2111">
        <v>51</v>
      </c>
      <c r="I14" s="161">
        <v>12</v>
      </c>
      <c r="J14" s="165">
        <v>8</v>
      </c>
    </row>
    <row r="15" spans="1:10" ht="15">
      <c r="A15" s="34" t="s">
        <v>2437</v>
      </c>
      <c r="B15" s="158">
        <v>12</v>
      </c>
      <c r="C15" s="2111">
        <v>119</v>
      </c>
      <c r="D15" s="161">
        <v>2</v>
      </c>
      <c r="E15" s="165">
        <v>18</v>
      </c>
      <c r="F15" s="34" t="s">
        <v>141</v>
      </c>
      <c r="G15" s="158">
        <v>81</v>
      </c>
      <c r="H15" s="2111">
        <v>50</v>
      </c>
      <c r="I15" s="161">
        <v>12</v>
      </c>
      <c r="J15" s="165">
        <v>8</v>
      </c>
    </row>
    <row r="16" spans="1:10" ht="15">
      <c r="A16" s="34" t="s">
        <v>148</v>
      </c>
      <c r="B16" s="158">
        <v>13</v>
      </c>
      <c r="C16" s="2111">
        <v>118</v>
      </c>
      <c r="D16" s="161">
        <v>2</v>
      </c>
      <c r="E16" s="165">
        <v>18</v>
      </c>
      <c r="F16" s="34" t="s">
        <v>4178</v>
      </c>
      <c r="G16" s="158">
        <v>82</v>
      </c>
      <c r="H16" s="2111">
        <v>49</v>
      </c>
      <c r="I16" s="161">
        <v>13</v>
      </c>
      <c r="J16" s="165">
        <v>7</v>
      </c>
    </row>
    <row r="17" spans="1:10" ht="15">
      <c r="A17" s="34" t="s">
        <v>8739</v>
      </c>
      <c r="B17" s="158">
        <v>14</v>
      </c>
      <c r="C17" s="2111">
        <v>117</v>
      </c>
      <c r="D17" s="161">
        <v>3</v>
      </c>
      <c r="E17" s="165">
        <v>17</v>
      </c>
      <c r="F17" s="34" t="s">
        <v>8740</v>
      </c>
      <c r="G17" s="158">
        <v>83</v>
      </c>
      <c r="H17" s="2111">
        <v>48</v>
      </c>
      <c r="I17" s="161">
        <v>13</v>
      </c>
      <c r="J17" s="165">
        <v>7</v>
      </c>
    </row>
    <row r="18" spans="1:10" ht="15">
      <c r="A18" s="34" t="s">
        <v>8741</v>
      </c>
      <c r="B18" s="158">
        <v>15</v>
      </c>
      <c r="C18" s="2111">
        <v>116</v>
      </c>
      <c r="D18" s="161">
        <v>3</v>
      </c>
      <c r="E18" s="165">
        <v>17</v>
      </c>
      <c r="F18" s="34" t="s">
        <v>2964</v>
      </c>
      <c r="G18" s="158">
        <v>84</v>
      </c>
      <c r="H18" s="2111">
        <v>47</v>
      </c>
      <c r="I18" s="161">
        <v>13</v>
      </c>
      <c r="J18" s="165">
        <v>7</v>
      </c>
    </row>
    <row r="19" spans="1:10" ht="15">
      <c r="A19" s="34" t="s">
        <v>8742</v>
      </c>
      <c r="B19" s="158">
        <v>16</v>
      </c>
      <c r="C19" s="2111">
        <v>115</v>
      </c>
      <c r="D19" s="161">
        <v>3</v>
      </c>
      <c r="E19" s="165">
        <v>17</v>
      </c>
      <c r="F19" s="34" t="s">
        <v>8743</v>
      </c>
      <c r="G19" s="158">
        <v>85</v>
      </c>
      <c r="H19" s="2111">
        <v>46</v>
      </c>
      <c r="I19" s="161">
        <v>13</v>
      </c>
      <c r="J19" s="165">
        <v>7</v>
      </c>
    </row>
    <row r="20" spans="1:10" ht="15">
      <c r="A20" s="34" t="s">
        <v>8744</v>
      </c>
      <c r="B20" s="158">
        <v>17</v>
      </c>
      <c r="C20" s="2111">
        <v>114</v>
      </c>
      <c r="D20" s="161">
        <v>3</v>
      </c>
      <c r="E20" s="165">
        <v>17</v>
      </c>
      <c r="F20" s="34" t="s">
        <v>1890</v>
      </c>
      <c r="G20" s="158">
        <v>86</v>
      </c>
      <c r="H20" s="2111">
        <v>45</v>
      </c>
      <c r="I20" s="161">
        <v>13</v>
      </c>
      <c r="J20" s="165">
        <v>7</v>
      </c>
    </row>
    <row r="21" spans="1:10" ht="15">
      <c r="A21" s="34" t="s">
        <v>8745</v>
      </c>
      <c r="B21" s="158">
        <v>18</v>
      </c>
      <c r="C21" s="2111">
        <v>113</v>
      </c>
      <c r="D21" s="161">
        <v>3</v>
      </c>
      <c r="E21" s="165">
        <v>17</v>
      </c>
      <c r="F21" s="34" t="s">
        <v>148</v>
      </c>
      <c r="G21" s="158">
        <v>87</v>
      </c>
      <c r="H21" s="2111">
        <v>44</v>
      </c>
      <c r="I21" s="161">
        <v>13</v>
      </c>
      <c r="J21" s="165">
        <v>7</v>
      </c>
    </row>
    <row r="22" spans="1:10" ht="15">
      <c r="A22" s="34" t="s">
        <v>8746</v>
      </c>
      <c r="B22" s="158">
        <v>19</v>
      </c>
      <c r="C22" s="2111">
        <v>112</v>
      </c>
      <c r="D22" s="161">
        <v>3</v>
      </c>
      <c r="E22" s="165">
        <v>17</v>
      </c>
      <c r="F22" s="34" t="s">
        <v>2949</v>
      </c>
      <c r="G22" s="158">
        <v>88</v>
      </c>
      <c r="H22" s="2111">
        <v>43</v>
      </c>
      <c r="I22" s="161">
        <v>14</v>
      </c>
      <c r="J22" s="165">
        <v>6</v>
      </c>
    </row>
    <row r="23" spans="1:10" ht="15">
      <c r="A23" s="34" t="s">
        <v>2441</v>
      </c>
      <c r="B23" s="158">
        <v>20</v>
      </c>
      <c r="C23" s="2111">
        <v>111</v>
      </c>
      <c r="D23" s="161">
        <v>3</v>
      </c>
      <c r="E23" s="165">
        <v>17</v>
      </c>
      <c r="F23" s="34" t="s">
        <v>1891</v>
      </c>
      <c r="G23" s="158">
        <v>89</v>
      </c>
      <c r="H23" s="2111">
        <v>42</v>
      </c>
      <c r="I23" s="161">
        <v>14</v>
      </c>
      <c r="J23" s="165">
        <v>6</v>
      </c>
    </row>
    <row r="24" spans="1:10" ht="15">
      <c r="A24" s="34" t="s">
        <v>8334</v>
      </c>
      <c r="B24" s="158">
        <v>21</v>
      </c>
      <c r="C24" s="2111">
        <v>110</v>
      </c>
      <c r="D24" s="161">
        <v>3</v>
      </c>
      <c r="E24" s="165">
        <v>17</v>
      </c>
      <c r="F24" s="34" t="s">
        <v>8747</v>
      </c>
      <c r="G24" s="158">
        <v>90</v>
      </c>
      <c r="H24" s="2111">
        <v>41</v>
      </c>
      <c r="I24" s="161">
        <v>14</v>
      </c>
      <c r="J24" s="165">
        <v>6</v>
      </c>
    </row>
    <row r="25" spans="1:10" ht="15">
      <c r="A25" s="34" t="s">
        <v>8748</v>
      </c>
      <c r="B25" s="158">
        <v>22</v>
      </c>
      <c r="C25" s="2111">
        <v>109</v>
      </c>
      <c r="D25" s="161">
        <v>3</v>
      </c>
      <c r="E25" s="165">
        <v>17</v>
      </c>
      <c r="F25" s="34" t="s">
        <v>8749</v>
      </c>
      <c r="G25" s="158">
        <v>91</v>
      </c>
      <c r="H25" s="2111">
        <v>40</v>
      </c>
      <c r="I25" s="161">
        <v>14</v>
      </c>
      <c r="J25" s="165">
        <v>6</v>
      </c>
    </row>
    <row r="26" spans="1:10" ht="15">
      <c r="A26" s="34" t="s">
        <v>8743</v>
      </c>
      <c r="B26" s="158">
        <v>23</v>
      </c>
      <c r="C26" s="2111">
        <v>108</v>
      </c>
      <c r="D26" s="161">
        <v>4</v>
      </c>
      <c r="E26" s="165">
        <v>16</v>
      </c>
      <c r="F26" s="34" t="s">
        <v>5917</v>
      </c>
      <c r="G26" s="158">
        <v>92</v>
      </c>
      <c r="H26" s="2111">
        <v>39</v>
      </c>
      <c r="I26" s="161">
        <v>14</v>
      </c>
      <c r="J26" s="165">
        <v>6</v>
      </c>
    </row>
    <row r="27" spans="1:10" ht="15">
      <c r="A27" s="34" t="s">
        <v>1890</v>
      </c>
      <c r="B27" s="158">
        <v>24</v>
      </c>
      <c r="C27" s="2111">
        <v>107</v>
      </c>
      <c r="D27" s="161">
        <v>4</v>
      </c>
      <c r="E27" s="165">
        <v>16</v>
      </c>
      <c r="F27" s="34" t="s">
        <v>3224</v>
      </c>
      <c r="G27" s="158">
        <v>93</v>
      </c>
      <c r="H27" s="2111">
        <v>38</v>
      </c>
      <c r="I27" s="161">
        <v>14</v>
      </c>
      <c r="J27" s="165">
        <v>6</v>
      </c>
    </row>
    <row r="28" spans="1:10" ht="15">
      <c r="A28" s="34" t="s">
        <v>148</v>
      </c>
      <c r="B28" s="158">
        <v>25</v>
      </c>
      <c r="C28" s="2111">
        <v>106</v>
      </c>
      <c r="D28" s="161">
        <v>4</v>
      </c>
      <c r="E28" s="165">
        <v>16</v>
      </c>
      <c r="F28" s="34" t="s">
        <v>1261</v>
      </c>
      <c r="G28" s="158">
        <v>94</v>
      </c>
      <c r="H28" s="2111">
        <v>37</v>
      </c>
      <c r="I28" s="161">
        <v>14</v>
      </c>
      <c r="J28" s="165">
        <v>6</v>
      </c>
    </row>
    <row r="29" spans="1:10" ht="15">
      <c r="A29" s="34" t="s">
        <v>1209</v>
      </c>
      <c r="B29" s="158">
        <v>26</v>
      </c>
      <c r="C29" s="2111">
        <v>105</v>
      </c>
      <c r="D29" s="161">
        <v>4</v>
      </c>
      <c r="E29" s="165">
        <v>16</v>
      </c>
      <c r="F29" s="34" t="s">
        <v>2264</v>
      </c>
      <c r="G29" s="158">
        <v>95</v>
      </c>
      <c r="H29" s="2111">
        <v>36</v>
      </c>
      <c r="I29" s="161">
        <v>15</v>
      </c>
      <c r="J29" s="165">
        <v>5</v>
      </c>
    </row>
    <row r="30" spans="1:10" ht="15">
      <c r="A30" s="34" t="s">
        <v>1890</v>
      </c>
      <c r="B30" s="158">
        <v>27</v>
      </c>
      <c r="C30" s="2111">
        <v>104</v>
      </c>
      <c r="D30" s="161">
        <v>4</v>
      </c>
      <c r="E30" s="165">
        <v>16</v>
      </c>
      <c r="F30" s="34" t="s">
        <v>8750</v>
      </c>
      <c r="G30" s="158">
        <v>96</v>
      </c>
      <c r="H30" s="2111">
        <v>35</v>
      </c>
      <c r="I30" s="161">
        <v>15</v>
      </c>
      <c r="J30" s="165">
        <v>5</v>
      </c>
    </row>
    <row r="31" spans="1:10" ht="15">
      <c r="A31" s="34" t="s">
        <v>8751</v>
      </c>
      <c r="B31" s="158">
        <v>28</v>
      </c>
      <c r="C31" s="2111">
        <v>103</v>
      </c>
      <c r="D31" s="161">
        <v>4</v>
      </c>
      <c r="E31" s="165">
        <v>16</v>
      </c>
      <c r="F31" s="34" t="s">
        <v>1890</v>
      </c>
      <c r="G31" s="158">
        <v>97</v>
      </c>
      <c r="H31" s="2111">
        <v>34</v>
      </c>
      <c r="I31" s="161">
        <v>15</v>
      </c>
      <c r="J31" s="165">
        <v>5</v>
      </c>
    </row>
    <row r="32" spans="1:10" ht="15">
      <c r="A32" s="34" t="s">
        <v>2069</v>
      </c>
      <c r="B32" s="158">
        <v>29</v>
      </c>
      <c r="C32" s="2111">
        <v>102</v>
      </c>
      <c r="D32" s="161">
        <v>4</v>
      </c>
      <c r="E32" s="165">
        <v>16</v>
      </c>
      <c r="F32" s="34" t="s">
        <v>8752</v>
      </c>
      <c r="G32" s="158">
        <v>98</v>
      </c>
      <c r="H32" s="2111">
        <v>33</v>
      </c>
      <c r="I32" s="161">
        <v>15</v>
      </c>
      <c r="J32" s="165">
        <v>5</v>
      </c>
    </row>
    <row r="33" spans="1:10" ht="15">
      <c r="A33" s="34" t="s">
        <v>8503</v>
      </c>
      <c r="B33" s="158">
        <v>30</v>
      </c>
      <c r="C33" s="2111">
        <v>101</v>
      </c>
      <c r="D33" s="161">
        <v>5</v>
      </c>
      <c r="E33" s="165">
        <v>15</v>
      </c>
      <c r="F33" s="34" t="s">
        <v>8753</v>
      </c>
      <c r="G33" s="158">
        <v>99</v>
      </c>
      <c r="H33" s="2111">
        <v>32</v>
      </c>
      <c r="I33" s="161">
        <v>15</v>
      </c>
      <c r="J33" s="165">
        <v>5</v>
      </c>
    </row>
    <row r="34" spans="1:10" ht="15">
      <c r="A34" s="34" t="s">
        <v>1890</v>
      </c>
      <c r="B34" s="158">
        <v>31</v>
      </c>
      <c r="C34" s="2111">
        <v>100</v>
      </c>
      <c r="D34" s="161">
        <v>5</v>
      </c>
      <c r="E34" s="165">
        <v>15</v>
      </c>
      <c r="F34" s="34" t="s">
        <v>1209</v>
      </c>
      <c r="G34" s="158">
        <v>100</v>
      </c>
      <c r="H34" s="2111">
        <v>31</v>
      </c>
      <c r="I34" s="161">
        <v>16</v>
      </c>
      <c r="J34" s="165">
        <v>4</v>
      </c>
    </row>
    <row r="35" spans="1:10" ht="15">
      <c r="A35" s="34" t="s">
        <v>2411</v>
      </c>
      <c r="B35" s="158">
        <v>32</v>
      </c>
      <c r="C35" s="2111">
        <v>99</v>
      </c>
      <c r="D35" s="161">
        <v>5</v>
      </c>
      <c r="E35" s="165">
        <v>15</v>
      </c>
      <c r="F35" s="34" t="s">
        <v>1890</v>
      </c>
      <c r="G35" s="158">
        <v>101</v>
      </c>
      <c r="H35" s="2111">
        <v>30</v>
      </c>
      <c r="I35" s="161">
        <v>16</v>
      </c>
      <c r="J35" s="165">
        <v>4</v>
      </c>
    </row>
    <row r="36" spans="1:10" ht="15">
      <c r="A36" s="34" t="s">
        <v>8754</v>
      </c>
      <c r="B36" s="158">
        <v>33</v>
      </c>
      <c r="C36" s="2111">
        <v>98</v>
      </c>
      <c r="D36" s="161">
        <v>5</v>
      </c>
      <c r="E36" s="165">
        <v>15</v>
      </c>
      <c r="F36" s="34" t="s">
        <v>126</v>
      </c>
      <c r="G36" s="158">
        <v>102</v>
      </c>
      <c r="H36" s="2111">
        <v>29</v>
      </c>
      <c r="I36" s="161">
        <v>16</v>
      </c>
      <c r="J36" s="165">
        <v>4</v>
      </c>
    </row>
    <row r="37" spans="1:10" ht="15">
      <c r="A37" s="34" t="s">
        <v>2276</v>
      </c>
      <c r="B37" s="158">
        <v>34</v>
      </c>
      <c r="C37" s="2111">
        <v>97</v>
      </c>
      <c r="D37" s="161">
        <v>5</v>
      </c>
      <c r="E37" s="165">
        <v>15</v>
      </c>
      <c r="F37" s="34" t="s">
        <v>98</v>
      </c>
      <c r="G37" s="158">
        <v>103</v>
      </c>
      <c r="H37" s="2111">
        <v>28</v>
      </c>
      <c r="I37" s="161">
        <v>16</v>
      </c>
      <c r="J37" s="165">
        <v>4</v>
      </c>
    </row>
    <row r="38" spans="1:10" ht="15">
      <c r="A38" s="34" t="s">
        <v>2072</v>
      </c>
      <c r="B38" s="158">
        <v>35</v>
      </c>
      <c r="C38" s="2111">
        <v>96</v>
      </c>
      <c r="D38" s="161">
        <v>6</v>
      </c>
      <c r="E38" s="165">
        <v>14</v>
      </c>
      <c r="F38" s="34" t="s">
        <v>1311</v>
      </c>
      <c r="G38" s="158">
        <v>104</v>
      </c>
      <c r="H38" s="2111">
        <v>27</v>
      </c>
      <c r="I38" s="161">
        <v>16</v>
      </c>
      <c r="J38" s="165">
        <v>4</v>
      </c>
    </row>
    <row r="39" spans="1:10" ht="15">
      <c r="A39" s="34" t="s">
        <v>8755</v>
      </c>
      <c r="B39" s="158">
        <v>36</v>
      </c>
      <c r="C39" s="2111">
        <v>95</v>
      </c>
      <c r="D39" s="161">
        <v>6</v>
      </c>
      <c r="E39" s="165">
        <v>14</v>
      </c>
      <c r="F39" s="34" t="s">
        <v>98</v>
      </c>
      <c r="G39" s="158">
        <v>105</v>
      </c>
      <c r="H39" s="2111">
        <v>26</v>
      </c>
      <c r="I39" s="161">
        <v>16</v>
      </c>
      <c r="J39" s="165">
        <v>4</v>
      </c>
    </row>
    <row r="40" spans="1:10" ht="15">
      <c r="A40" s="34" t="s">
        <v>1890</v>
      </c>
      <c r="B40" s="158">
        <v>37</v>
      </c>
      <c r="C40" s="2111">
        <v>94</v>
      </c>
      <c r="D40" s="161">
        <v>6</v>
      </c>
      <c r="E40" s="165">
        <v>14</v>
      </c>
      <c r="F40" s="34" t="s">
        <v>1311</v>
      </c>
      <c r="G40" s="158">
        <v>106</v>
      </c>
      <c r="H40" s="2111">
        <v>25</v>
      </c>
      <c r="I40" s="161">
        <v>16</v>
      </c>
      <c r="J40" s="165">
        <v>4</v>
      </c>
    </row>
    <row r="41" spans="1:10" ht="15">
      <c r="A41" s="34" t="s">
        <v>8756</v>
      </c>
      <c r="B41" s="158">
        <v>38</v>
      </c>
      <c r="C41" s="2111">
        <v>93</v>
      </c>
      <c r="D41" s="161">
        <v>6</v>
      </c>
      <c r="E41" s="165">
        <v>14</v>
      </c>
      <c r="F41" s="34" t="s">
        <v>1907</v>
      </c>
      <c r="G41" s="158">
        <v>107</v>
      </c>
      <c r="H41" s="2111">
        <v>24</v>
      </c>
      <c r="I41" s="161">
        <v>16</v>
      </c>
      <c r="J41" s="165">
        <v>4</v>
      </c>
    </row>
    <row r="42" spans="1:10" ht="15">
      <c r="A42" s="34" t="s">
        <v>8757</v>
      </c>
      <c r="B42" s="158">
        <v>39</v>
      </c>
      <c r="C42" s="2111">
        <v>92</v>
      </c>
      <c r="D42" s="161">
        <v>6</v>
      </c>
      <c r="E42" s="165">
        <v>14</v>
      </c>
      <c r="F42" s="34" t="s">
        <v>8758</v>
      </c>
      <c r="G42" s="158">
        <v>108</v>
      </c>
      <c r="H42" s="2111">
        <v>23</v>
      </c>
      <c r="I42" s="161">
        <v>16</v>
      </c>
      <c r="J42" s="165">
        <v>4</v>
      </c>
    </row>
    <row r="43" spans="1:10" ht="15">
      <c r="A43" s="34" t="s">
        <v>8759</v>
      </c>
      <c r="B43" s="158">
        <v>40</v>
      </c>
      <c r="C43" s="2111">
        <v>91</v>
      </c>
      <c r="D43" s="161">
        <v>6</v>
      </c>
      <c r="E43" s="165">
        <v>14</v>
      </c>
      <c r="F43" s="34" t="s">
        <v>8760</v>
      </c>
      <c r="G43" s="158">
        <v>109</v>
      </c>
      <c r="H43" s="2111">
        <v>22</v>
      </c>
      <c r="I43" s="161">
        <v>16</v>
      </c>
      <c r="J43" s="165">
        <v>4</v>
      </c>
    </row>
    <row r="44" spans="1:10" ht="15">
      <c r="A44" s="34" t="s">
        <v>8761</v>
      </c>
      <c r="B44" s="158">
        <v>41</v>
      </c>
      <c r="C44" s="2111">
        <v>90</v>
      </c>
      <c r="D44" s="161">
        <v>7</v>
      </c>
      <c r="E44" s="165">
        <v>13</v>
      </c>
      <c r="F44" s="34" t="s">
        <v>8762</v>
      </c>
      <c r="G44" s="158">
        <v>110</v>
      </c>
      <c r="H44" s="2111">
        <v>21</v>
      </c>
      <c r="I44" s="161">
        <v>16</v>
      </c>
      <c r="J44" s="165">
        <v>4</v>
      </c>
    </row>
    <row r="45" spans="1:10" ht="15">
      <c r="A45" s="34" t="s">
        <v>2069</v>
      </c>
      <c r="B45" s="158">
        <v>42</v>
      </c>
      <c r="C45" s="2111">
        <v>89</v>
      </c>
      <c r="D45" s="161">
        <v>7</v>
      </c>
      <c r="E45" s="165">
        <v>13</v>
      </c>
      <c r="F45" s="34" t="s">
        <v>390</v>
      </c>
      <c r="G45" s="158">
        <v>111</v>
      </c>
      <c r="H45" s="2111">
        <v>20</v>
      </c>
      <c r="I45" s="161">
        <v>17</v>
      </c>
      <c r="J45" s="165">
        <v>3</v>
      </c>
    </row>
    <row r="46" spans="1:10" ht="15">
      <c r="A46" s="34" t="s">
        <v>8763</v>
      </c>
      <c r="B46" s="158">
        <v>43</v>
      </c>
      <c r="C46" s="2111">
        <v>88</v>
      </c>
      <c r="D46" s="161">
        <v>7</v>
      </c>
      <c r="E46" s="165">
        <v>13</v>
      </c>
      <c r="F46" s="34" t="s">
        <v>8764</v>
      </c>
      <c r="G46" s="158">
        <v>112</v>
      </c>
      <c r="H46" s="2111">
        <v>19</v>
      </c>
      <c r="I46" s="161">
        <v>17</v>
      </c>
      <c r="J46" s="165">
        <v>3</v>
      </c>
    </row>
    <row r="47" spans="1:10" ht="15">
      <c r="A47" s="34" t="s">
        <v>126</v>
      </c>
      <c r="B47" s="158">
        <v>44</v>
      </c>
      <c r="C47" s="2111">
        <v>87</v>
      </c>
      <c r="D47" s="161">
        <v>7</v>
      </c>
      <c r="E47" s="165">
        <v>13</v>
      </c>
      <c r="F47" s="34" t="s">
        <v>8765</v>
      </c>
      <c r="G47" s="158">
        <v>113</v>
      </c>
      <c r="H47" s="2111">
        <v>18</v>
      </c>
      <c r="I47" s="161">
        <v>17</v>
      </c>
      <c r="J47" s="165">
        <v>3</v>
      </c>
    </row>
    <row r="48" spans="1:10" ht="15">
      <c r="A48" s="34" t="s">
        <v>1890</v>
      </c>
      <c r="B48" s="158">
        <v>45</v>
      </c>
      <c r="C48" s="2111">
        <v>86</v>
      </c>
      <c r="D48" s="161">
        <v>7</v>
      </c>
      <c r="E48" s="165">
        <v>13</v>
      </c>
      <c r="F48" s="34" t="s">
        <v>8766</v>
      </c>
      <c r="G48" s="158">
        <v>114</v>
      </c>
      <c r="H48" s="2111">
        <v>17</v>
      </c>
      <c r="I48" s="161">
        <v>17</v>
      </c>
      <c r="J48" s="165">
        <v>3</v>
      </c>
    </row>
    <row r="49" spans="1:10" ht="15">
      <c r="A49" s="34" t="s">
        <v>1220</v>
      </c>
      <c r="B49" s="158">
        <v>46</v>
      </c>
      <c r="C49" s="2111">
        <v>85</v>
      </c>
      <c r="D49" s="161">
        <v>7</v>
      </c>
      <c r="E49" s="165">
        <v>13</v>
      </c>
      <c r="F49" s="34" t="s">
        <v>8743</v>
      </c>
      <c r="G49" s="158">
        <v>115</v>
      </c>
      <c r="H49" s="2111">
        <v>16</v>
      </c>
      <c r="I49" s="161">
        <v>17</v>
      </c>
      <c r="J49" s="165">
        <v>3</v>
      </c>
    </row>
    <row r="50" spans="1:10" ht="15">
      <c r="A50" s="34" t="s">
        <v>8767</v>
      </c>
      <c r="B50" s="158">
        <v>47</v>
      </c>
      <c r="C50" s="2111">
        <v>84</v>
      </c>
      <c r="D50" s="161">
        <v>7</v>
      </c>
      <c r="E50" s="165">
        <v>13</v>
      </c>
      <c r="F50" s="34" t="s">
        <v>1890</v>
      </c>
      <c r="G50" s="158">
        <v>116</v>
      </c>
      <c r="H50" s="2111">
        <v>15</v>
      </c>
      <c r="I50" s="161">
        <v>17</v>
      </c>
      <c r="J50" s="165">
        <v>3</v>
      </c>
    </row>
    <row r="51" spans="1:10" ht="15">
      <c r="A51" s="34" t="s">
        <v>126</v>
      </c>
      <c r="B51" s="158">
        <v>48</v>
      </c>
      <c r="C51" s="2111">
        <v>83</v>
      </c>
      <c r="D51" s="161">
        <v>8</v>
      </c>
      <c r="E51" s="165">
        <v>12</v>
      </c>
      <c r="F51" s="34" t="s">
        <v>148</v>
      </c>
      <c r="G51" s="158">
        <v>117</v>
      </c>
      <c r="H51" s="2111">
        <v>14</v>
      </c>
      <c r="I51" s="161">
        <v>17</v>
      </c>
      <c r="J51" s="165">
        <v>3</v>
      </c>
    </row>
    <row r="52" spans="1:10" ht="15">
      <c r="A52" s="34" t="s">
        <v>8768</v>
      </c>
      <c r="B52" s="158">
        <v>49</v>
      </c>
      <c r="C52" s="2111">
        <v>82</v>
      </c>
      <c r="D52" s="161">
        <v>8</v>
      </c>
      <c r="E52" s="165">
        <v>12</v>
      </c>
      <c r="F52" s="34" t="s">
        <v>2949</v>
      </c>
      <c r="G52" s="158">
        <v>118</v>
      </c>
      <c r="H52" s="2111">
        <v>13</v>
      </c>
      <c r="I52" s="161">
        <v>18</v>
      </c>
      <c r="J52" s="165">
        <v>2</v>
      </c>
    </row>
    <row r="53" spans="1:10" ht="15">
      <c r="A53" s="34" t="s">
        <v>2069</v>
      </c>
      <c r="B53" s="158">
        <v>50</v>
      </c>
      <c r="C53" s="2111">
        <v>81</v>
      </c>
      <c r="D53" s="161">
        <v>8</v>
      </c>
      <c r="E53" s="165">
        <v>12</v>
      </c>
      <c r="F53" s="34" t="s">
        <v>1891</v>
      </c>
      <c r="G53" s="158">
        <v>119</v>
      </c>
      <c r="H53" s="2111">
        <v>12</v>
      </c>
      <c r="I53" s="161">
        <v>18</v>
      </c>
      <c r="J53" s="165">
        <v>2</v>
      </c>
    </row>
    <row r="54" spans="1:10" ht="15">
      <c r="A54" s="34" t="s">
        <v>8769</v>
      </c>
      <c r="B54" s="158">
        <v>51</v>
      </c>
      <c r="C54" s="2111">
        <v>80</v>
      </c>
      <c r="D54" s="161">
        <v>8</v>
      </c>
      <c r="E54" s="165">
        <v>12</v>
      </c>
      <c r="F54" s="34" t="s">
        <v>8747</v>
      </c>
      <c r="G54" s="158">
        <v>120</v>
      </c>
      <c r="H54" s="2111">
        <v>11</v>
      </c>
      <c r="I54" s="161">
        <v>18</v>
      </c>
      <c r="J54" s="165">
        <v>2</v>
      </c>
    </row>
    <row r="55" spans="1:10" ht="15">
      <c r="A55" s="34" t="s">
        <v>159</v>
      </c>
      <c r="B55" s="158">
        <v>52</v>
      </c>
      <c r="C55" s="2111">
        <v>79</v>
      </c>
      <c r="D55" s="161">
        <v>8</v>
      </c>
      <c r="E55" s="165">
        <v>12</v>
      </c>
      <c r="F55" s="34" t="s">
        <v>8749</v>
      </c>
      <c r="G55" s="158">
        <v>121</v>
      </c>
      <c r="H55" s="2111">
        <v>10</v>
      </c>
      <c r="I55" s="161">
        <v>18</v>
      </c>
      <c r="J55" s="165">
        <v>2</v>
      </c>
    </row>
    <row r="56" spans="1:10" ht="15">
      <c r="A56" s="34" t="s">
        <v>1214</v>
      </c>
      <c r="B56" s="158">
        <v>53</v>
      </c>
      <c r="C56" s="2111">
        <v>78</v>
      </c>
      <c r="D56" s="161">
        <v>8</v>
      </c>
      <c r="E56" s="165">
        <v>12</v>
      </c>
      <c r="F56" s="34" t="s">
        <v>5917</v>
      </c>
      <c r="G56" s="158">
        <v>122</v>
      </c>
      <c r="H56" s="2111">
        <v>9</v>
      </c>
      <c r="I56" s="161">
        <v>18</v>
      </c>
      <c r="J56" s="165">
        <v>2</v>
      </c>
    </row>
    <row r="57" spans="1:10" ht="15">
      <c r="A57" s="34" t="s">
        <v>1163</v>
      </c>
      <c r="B57" s="158">
        <v>54</v>
      </c>
      <c r="C57" s="2111">
        <v>77</v>
      </c>
      <c r="D57" s="161">
        <v>8</v>
      </c>
      <c r="E57" s="165">
        <v>12</v>
      </c>
      <c r="F57" s="34" t="s">
        <v>3224</v>
      </c>
      <c r="G57" s="158">
        <v>123</v>
      </c>
      <c r="H57" s="2111">
        <v>8</v>
      </c>
      <c r="I57" s="161">
        <v>18</v>
      </c>
      <c r="J57" s="165">
        <v>2</v>
      </c>
    </row>
    <row r="58" spans="1:10" ht="15">
      <c r="A58" s="34" t="s">
        <v>5928</v>
      </c>
      <c r="B58" s="158">
        <v>55</v>
      </c>
      <c r="C58" s="2111">
        <v>76</v>
      </c>
      <c r="D58" s="161">
        <v>8</v>
      </c>
      <c r="E58" s="165">
        <v>12</v>
      </c>
      <c r="F58" s="34" t="s">
        <v>1261</v>
      </c>
      <c r="G58" s="158">
        <v>124</v>
      </c>
      <c r="H58" s="2111">
        <v>7</v>
      </c>
      <c r="I58" s="161">
        <v>18</v>
      </c>
      <c r="J58" s="165">
        <v>2</v>
      </c>
    </row>
    <row r="59" spans="1:10" ht="15">
      <c r="A59" s="34" t="s">
        <v>159</v>
      </c>
      <c r="B59" s="158">
        <v>56</v>
      </c>
      <c r="C59" s="2111">
        <v>75</v>
      </c>
      <c r="D59" s="161">
        <v>8</v>
      </c>
      <c r="E59" s="165">
        <v>12</v>
      </c>
      <c r="F59" s="34" t="s">
        <v>7213</v>
      </c>
      <c r="G59" s="158">
        <v>125</v>
      </c>
      <c r="H59" s="2111">
        <v>6</v>
      </c>
      <c r="I59" s="161">
        <v>19</v>
      </c>
      <c r="J59" s="165">
        <v>1</v>
      </c>
    </row>
    <row r="60" spans="1:10" ht="15">
      <c r="A60" s="34" t="s">
        <v>1805</v>
      </c>
      <c r="B60" s="158">
        <v>57</v>
      </c>
      <c r="C60" s="2111">
        <v>74</v>
      </c>
      <c r="D60" s="161">
        <v>8</v>
      </c>
      <c r="E60" s="165">
        <v>12</v>
      </c>
      <c r="F60" s="34" t="s">
        <v>2803</v>
      </c>
      <c r="G60" s="158">
        <v>126</v>
      </c>
      <c r="H60" s="2111">
        <v>5</v>
      </c>
      <c r="I60" s="161">
        <v>19</v>
      </c>
      <c r="J60" s="165">
        <v>1</v>
      </c>
    </row>
    <row r="61" spans="1:10" ht="15">
      <c r="A61" s="34" t="s">
        <v>8770</v>
      </c>
      <c r="B61" s="158">
        <v>58</v>
      </c>
      <c r="C61" s="2111">
        <v>73</v>
      </c>
      <c r="D61" s="161">
        <v>8</v>
      </c>
      <c r="E61" s="165">
        <v>12</v>
      </c>
      <c r="F61" s="34" t="s">
        <v>1890</v>
      </c>
      <c r="G61" s="158">
        <v>127</v>
      </c>
      <c r="H61" s="2111">
        <v>4</v>
      </c>
      <c r="I61" s="161">
        <v>19</v>
      </c>
      <c r="J61" s="165">
        <v>1</v>
      </c>
    </row>
    <row r="62" spans="1:10" ht="15">
      <c r="A62" s="34" t="s">
        <v>7445</v>
      </c>
      <c r="B62" s="158">
        <v>59</v>
      </c>
      <c r="C62" s="2111">
        <v>72</v>
      </c>
      <c r="D62" s="161">
        <v>9</v>
      </c>
      <c r="E62" s="165">
        <v>11</v>
      </c>
      <c r="F62" s="34" t="s">
        <v>8771</v>
      </c>
      <c r="G62" s="158">
        <v>128</v>
      </c>
      <c r="H62" s="2111">
        <v>3</v>
      </c>
      <c r="I62" s="161">
        <v>19</v>
      </c>
      <c r="J62" s="165">
        <v>1</v>
      </c>
    </row>
    <row r="63" spans="1:10" ht="15">
      <c r="A63" s="34" t="s">
        <v>379</v>
      </c>
      <c r="B63" s="158">
        <v>60</v>
      </c>
      <c r="C63" s="2111">
        <v>71</v>
      </c>
      <c r="D63" s="161">
        <v>9</v>
      </c>
      <c r="E63" s="165">
        <v>11</v>
      </c>
      <c r="F63" s="34" t="s">
        <v>8772</v>
      </c>
      <c r="G63" s="158">
        <v>129</v>
      </c>
      <c r="H63" s="2111">
        <v>2</v>
      </c>
      <c r="I63" s="161">
        <v>19</v>
      </c>
      <c r="J63" s="165">
        <v>1</v>
      </c>
    </row>
    <row r="64" spans="1:10" ht="15">
      <c r="A64" s="34" t="s">
        <v>1890</v>
      </c>
      <c r="B64" s="158">
        <v>61</v>
      </c>
      <c r="C64" s="2111">
        <v>70</v>
      </c>
      <c r="D64" s="161">
        <v>9</v>
      </c>
      <c r="E64" s="165">
        <v>11</v>
      </c>
      <c r="F64" s="34" t="s">
        <v>8091</v>
      </c>
      <c r="G64" s="158">
        <v>130</v>
      </c>
      <c r="H64" s="2111">
        <v>1</v>
      </c>
      <c r="I64" s="161">
        <v>19</v>
      </c>
      <c r="J64" s="165">
        <v>1</v>
      </c>
    </row>
    <row r="65" spans="1:10" ht="15.75">
      <c r="A65" s="34" t="s">
        <v>8140</v>
      </c>
      <c r="B65" s="158">
        <v>62</v>
      </c>
      <c r="C65" s="2111">
        <v>69</v>
      </c>
      <c r="D65" s="161">
        <v>9</v>
      </c>
      <c r="E65" s="165">
        <v>11</v>
      </c>
      <c r="F65" s="205"/>
      <c r="G65" s="29"/>
      <c r="H65" s="158"/>
      <c r="I65" s="29"/>
      <c r="J65" s="161"/>
    </row>
    <row r="66" spans="1:10" ht="15.75">
      <c r="A66" s="34" t="s">
        <v>8773</v>
      </c>
      <c r="B66" s="158">
        <v>63</v>
      </c>
      <c r="C66" s="2111">
        <v>68</v>
      </c>
      <c r="D66" s="161">
        <v>9</v>
      </c>
      <c r="E66" s="165">
        <v>11</v>
      </c>
      <c r="F66" s="205"/>
      <c r="G66" s="29"/>
      <c r="H66" s="158"/>
      <c r="I66" s="29"/>
      <c r="J66" s="161"/>
    </row>
    <row r="67" spans="1:10" ht="15.75">
      <c r="A67" s="34" t="s">
        <v>8774</v>
      </c>
      <c r="B67" s="158">
        <v>64</v>
      </c>
      <c r="C67" s="2111">
        <v>67</v>
      </c>
      <c r="D67" s="161">
        <v>10</v>
      </c>
      <c r="E67" s="165">
        <v>10</v>
      </c>
      <c r="F67" s="205"/>
      <c r="G67" s="29"/>
      <c r="H67" s="158"/>
      <c r="I67" s="29"/>
      <c r="J67" s="161"/>
    </row>
    <row r="68" spans="1:10" ht="15.75">
      <c r="A68" s="34" t="s">
        <v>126</v>
      </c>
      <c r="B68" s="158">
        <v>65</v>
      </c>
      <c r="C68" s="2111">
        <v>66</v>
      </c>
      <c r="D68" s="161">
        <v>10</v>
      </c>
      <c r="E68" s="165">
        <v>10</v>
      </c>
      <c r="F68" s="205"/>
      <c r="G68" s="29"/>
      <c r="H68" s="158"/>
      <c r="I68" s="29"/>
      <c r="J68" s="161"/>
    </row>
    <row r="69" spans="1:10" ht="15.75">
      <c r="A69" s="34" t="s">
        <v>8775</v>
      </c>
      <c r="B69" s="158">
        <v>66</v>
      </c>
      <c r="C69" s="2111">
        <v>65</v>
      </c>
      <c r="D69" s="161">
        <v>10</v>
      </c>
      <c r="E69" s="165">
        <v>10</v>
      </c>
      <c r="F69" s="205"/>
      <c r="G69" s="29"/>
      <c r="H69" s="158"/>
      <c r="I69" s="29"/>
      <c r="J69" s="161"/>
    </row>
    <row r="70" spans="1:10" ht="15.75">
      <c r="A70" s="34" t="s">
        <v>98</v>
      </c>
      <c r="B70" s="158">
        <v>67</v>
      </c>
      <c r="C70" s="2111">
        <v>64</v>
      </c>
      <c r="D70" s="161">
        <v>10</v>
      </c>
      <c r="E70" s="165">
        <v>10</v>
      </c>
      <c r="F70" s="205"/>
      <c r="G70" s="29"/>
      <c r="H70" s="158"/>
      <c r="I70" s="29"/>
      <c r="J70" s="161"/>
    </row>
    <row r="71" spans="1:10" ht="15.75">
      <c r="A71" s="34" t="s">
        <v>8776</v>
      </c>
      <c r="B71" s="158">
        <v>68</v>
      </c>
      <c r="C71" s="2111">
        <v>63</v>
      </c>
      <c r="D71" s="161">
        <v>10</v>
      </c>
      <c r="E71" s="165">
        <v>10</v>
      </c>
      <c r="F71" s="205"/>
      <c r="G71" s="29"/>
      <c r="H71" s="158"/>
      <c r="I71" s="29"/>
      <c r="J71" s="161"/>
    </row>
    <row r="72" spans="1:10" ht="15.75">
      <c r="A72" s="34" t="s">
        <v>2663</v>
      </c>
      <c r="B72" s="158">
        <v>69</v>
      </c>
      <c r="C72" s="2111">
        <v>62</v>
      </c>
      <c r="D72" s="161">
        <v>10</v>
      </c>
      <c r="E72" s="165">
        <v>10</v>
      </c>
      <c r="F72" s="205"/>
      <c r="G72" s="29"/>
      <c r="H72" s="158"/>
      <c r="I72" s="29"/>
      <c r="J72" s="161"/>
    </row>
    <row r="73" spans="1:10" ht="15.75">
      <c r="F73" s="205"/>
      <c r="G73" s="29"/>
      <c r="H73" s="158"/>
      <c r="I73" s="29"/>
      <c r="J73" s="161"/>
    </row>
    <row r="74" spans="1:10" ht="15.75">
      <c r="F74" s="205"/>
      <c r="G74" s="29"/>
      <c r="H74" s="158"/>
      <c r="I74" s="29"/>
      <c r="J74" s="161"/>
    </row>
    <row r="75" spans="1:10" ht="15.75">
      <c r="F75" s="205"/>
      <c r="G75" s="29"/>
      <c r="H75" s="158"/>
      <c r="I75" s="29"/>
      <c r="J75" s="161"/>
    </row>
    <row r="76" spans="1:10" ht="15.75">
      <c r="F76" s="205"/>
      <c r="G76" s="29"/>
      <c r="H76" s="158"/>
      <c r="I76" s="29"/>
      <c r="J76" s="161"/>
    </row>
    <row r="77" spans="1:10" ht="15.75">
      <c r="F77" s="205"/>
      <c r="G77" s="29"/>
      <c r="H77" s="158"/>
      <c r="I77" s="29"/>
      <c r="J77" s="161"/>
    </row>
    <row r="78" spans="1:10" ht="15.75">
      <c r="F78" s="205"/>
      <c r="G78" s="29"/>
      <c r="H78" s="158"/>
      <c r="I78" s="29"/>
      <c r="J78" s="161"/>
    </row>
    <row r="79" spans="1:10" ht="15.75">
      <c r="F79" s="205"/>
      <c r="G79" s="29"/>
      <c r="H79" s="158"/>
      <c r="I79" s="29"/>
      <c r="J79" s="161"/>
    </row>
    <row r="80" spans="1:10" ht="15.75">
      <c r="F80" s="205"/>
      <c r="G80" s="29"/>
      <c r="H80" s="158"/>
      <c r="I80" s="29"/>
      <c r="J80" s="161"/>
    </row>
    <row r="81" spans="6:10" ht="15.75">
      <c r="F81" s="205"/>
      <c r="G81" s="29"/>
      <c r="H81" s="158"/>
      <c r="I81" s="29"/>
      <c r="J81" s="161"/>
    </row>
    <row r="82" spans="6:10" ht="15.75">
      <c r="F82" s="205"/>
      <c r="G82" s="29"/>
      <c r="H82" s="158"/>
      <c r="I82" s="29"/>
      <c r="J82" s="161"/>
    </row>
    <row r="83" spans="6:10" ht="15.75">
      <c r="F83" s="205"/>
      <c r="G83" s="29"/>
      <c r="H83" s="158"/>
      <c r="I83" s="29"/>
      <c r="J83" s="161"/>
    </row>
    <row r="84" spans="6:10" ht="15.75">
      <c r="F84" s="205"/>
      <c r="G84" s="29"/>
      <c r="H84" s="158"/>
      <c r="I84" s="29"/>
      <c r="J84" s="161"/>
    </row>
    <row r="85" spans="6:10" ht="15.75">
      <c r="F85" s="205"/>
      <c r="G85" s="29"/>
      <c r="H85" s="158"/>
      <c r="I85" s="29"/>
      <c r="J85" s="161"/>
    </row>
    <row r="86" spans="6:10" ht="15.75">
      <c r="F86" s="205"/>
      <c r="G86" s="29"/>
      <c r="H86" s="158"/>
      <c r="I86" s="29"/>
      <c r="J86" s="161"/>
    </row>
    <row r="87" spans="6:10" ht="15.75">
      <c r="F87" s="205"/>
      <c r="G87" s="29"/>
      <c r="H87" s="158"/>
      <c r="I87" s="29"/>
      <c r="J87" s="161"/>
    </row>
    <row r="88" spans="6:10" ht="15.75">
      <c r="F88" s="205"/>
      <c r="G88" s="29"/>
      <c r="H88" s="158"/>
      <c r="I88" s="29"/>
      <c r="J88" s="161"/>
    </row>
    <row r="89" spans="6:10" ht="15.75">
      <c r="F89" s="205"/>
      <c r="G89" s="29"/>
      <c r="H89" s="158"/>
      <c r="I89" s="29"/>
      <c r="J89" s="161"/>
    </row>
    <row r="90" spans="6:10" ht="15.75">
      <c r="F90" s="205"/>
      <c r="G90" s="29"/>
      <c r="H90" s="158"/>
      <c r="I90" s="29"/>
      <c r="J90" s="161"/>
    </row>
    <row r="91" spans="6:10" ht="15.75">
      <c r="F91" s="205"/>
      <c r="G91" s="29"/>
      <c r="H91" s="158"/>
      <c r="I91" s="29"/>
      <c r="J91" s="161"/>
    </row>
    <row r="92" spans="6:10" ht="15.75">
      <c r="F92" s="205"/>
      <c r="G92" s="29"/>
      <c r="H92" s="158"/>
      <c r="I92" s="29"/>
      <c r="J92" s="161"/>
    </row>
    <row r="93" spans="6:10" ht="15.75">
      <c r="F93" s="205"/>
      <c r="G93" s="29"/>
      <c r="H93" s="158"/>
      <c r="I93" s="29"/>
      <c r="J93" s="161"/>
    </row>
    <row r="94" spans="6:10" ht="15.75">
      <c r="F94" s="205"/>
      <c r="G94" s="29"/>
      <c r="H94" s="158"/>
      <c r="I94" s="29"/>
      <c r="J94" s="161"/>
    </row>
    <row r="95" spans="6:10" ht="15.75">
      <c r="F95" s="205"/>
      <c r="G95" s="29"/>
      <c r="H95" s="158"/>
      <c r="I95" s="29"/>
      <c r="J95" s="161"/>
    </row>
    <row r="96" spans="6:10" ht="15.75">
      <c r="F96" s="205"/>
      <c r="G96" s="29"/>
      <c r="H96" s="158"/>
      <c r="I96" s="29"/>
      <c r="J96" s="161"/>
    </row>
    <row r="97" spans="6:10" ht="15.75">
      <c r="F97" s="205"/>
      <c r="G97" s="29"/>
      <c r="H97" s="158"/>
      <c r="I97" s="29"/>
      <c r="J97" s="161"/>
    </row>
    <row r="98" spans="6:10" ht="15.75">
      <c r="F98" s="205"/>
      <c r="G98" s="29"/>
      <c r="H98" s="158"/>
      <c r="I98" s="29"/>
      <c r="J98" s="161"/>
    </row>
    <row r="99" spans="6:10" ht="15.75">
      <c r="F99" s="205"/>
      <c r="G99" s="29"/>
      <c r="H99" s="158"/>
      <c r="I99" s="29"/>
      <c r="J99" s="161"/>
    </row>
    <row r="100" spans="6:10" ht="15.75">
      <c r="F100" s="205"/>
      <c r="G100" s="29"/>
      <c r="H100" s="158"/>
      <c r="I100" s="29"/>
      <c r="J100" s="161"/>
    </row>
    <row r="101" spans="6:10" ht="15.75">
      <c r="F101" s="205"/>
      <c r="G101" s="29"/>
      <c r="H101" s="158"/>
      <c r="I101" s="29"/>
      <c r="J101" s="161"/>
    </row>
    <row r="102" spans="6:10" ht="15.75">
      <c r="F102" s="205"/>
      <c r="G102" s="29"/>
      <c r="H102" s="158"/>
      <c r="I102" s="29"/>
      <c r="J102" s="161"/>
    </row>
    <row r="103" spans="6:10" ht="15.75">
      <c r="F103" s="205"/>
      <c r="G103" s="29"/>
      <c r="H103" s="158"/>
      <c r="I103" s="29"/>
      <c r="J103" s="161"/>
    </row>
    <row r="104" spans="6:10" ht="15.75">
      <c r="F104" s="205"/>
      <c r="G104" s="29"/>
      <c r="H104" s="158"/>
      <c r="I104" s="29"/>
      <c r="J104" s="161"/>
    </row>
    <row r="105" spans="6:10" ht="15.75">
      <c r="F105" s="205"/>
      <c r="G105" s="29"/>
      <c r="H105" s="158"/>
      <c r="I105" s="29"/>
      <c r="J105" s="161"/>
    </row>
    <row r="106" spans="6:10" ht="15.75">
      <c r="F106" s="205"/>
      <c r="G106" s="29"/>
      <c r="H106" s="158"/>
      <c r="I106" s="29"/>
      <c r="J106" s="161"/>
    </row>
    <row r="107" spans="6:10" ht="15.75">
      <c r="F107" s="205"/>
      <c r="G107" s="29"/>
      <c r="H107" s="158"/>
      <c r="I107" s="29"/>
      <c r="J107" s="161"/>
    </row>
    <row r="108" spans="6:10" ht="15.75">
      <c r="F108" s="205"/>
      <c r="G108" s="29"/>
      <c r="H108" s="158"/>
      <c r="I108" s="29"/>
      <c r="J108" s="161"/>
    </row>
    <row r="109" spans="6:10" ht="15.75">
      <c r="F109" s="205"/>
      <c r="G109" s="29"/>
      <c r="H109" s="158"/>
      <c r="I109" s="29"/>
      <c r="J109" s="161"/>
    </row>
    <row r="110" spans="6:10" ht="15.75">
      <c r="F110" s="205"/>
      <c r="G110" s="29"/>
      <c r="H110" s="158"/>
      <c r="I110" s="29"/>
      <c r="J110" s="161"/>
    </row>
    <row r="111" spans="6:10" ht="15.75">
      <c r="F111" s="205"/>
      <c r="G111" s="29"/>
      <c r="H111" s="158"/>
      <c r="I111" s="29"/>
      <c r="J111" s="161"/>
    </row>
    <row r="112" spans="6:10" ht="15.75">
      <c r="F112" s="205"/>
      <c r="G112" s="29"/>
      <c r="H112" s="158"/>
      <c r="I112" s="29"/>
      <c r="J112" s="161"/>
    </row>
    <row r="113" spans="6:10" ht="15.75">
      <c r="F113" s="205"/>
      <c r="G113" s="29"/>
      <c r="H113" s="158"/>
      <c r="I113" s="29"/>
      <c r="J113" s="161"/>
    </row>
    <row r="114" spans="6:10" ht="15.75">
      <c r="F114" s="205"/>
      <c r="G114" s="29"/>
      <c r="H114" s="158"/>
      <c r="I114" s="29"/>
      <c r="J114" s="161"/>
    </row>
    <row r="115" spans="6:10" ht="15.75">
      <c r="F115" s="205"/>
      <c r="G115" s="29"/>
      <c r="H115" s="158"/>
      <c r="I115" s="29"/>
      <c r="J115" s="161"/>
    </row>
    <row r="116" spans="6:10" ht="15.75">
      <c r="F116" s="205"/>
      <c r="G116" s="29"/>
      <c r="H116" s="158"/>
      <c r="I116" s="29"/>
      <c r="J116" s="161"/>
    </row>
    <row r="117" spans="6:10" ht="15.75">
      <c r="F117" s="205"/>
      <c r="G117" s="29"/>
      <c r="H117" s="158"/>
      <c r="I117" s="29"/>
      <c r="J117" s="161"/>
    </row>
    <row r="118" spans="6:10" ht="15.75">
      <c r="F118" s="205"/>
      <c r="G118" s="29"/>
      <c r="H118" s="158"/>
      <c r="I118" s="29"/>
      <c r="J118" s="161"/>
    </row>
    <row r="119" spans="6:10" ht="15.75">
      <c r="F119" s="205"/>
      <c r="G119" s="29"/>
      <c r="H119" s="158"/>
      <c r="I119" s="29"/>
      <c r="J119" s="161"/>
    </row>
    <row r="120" spans="6:10" ht="15.75">
      <c r="F120" s="205"/>
      <c r="G120" s="29"/>
      <c r="H120" s="158"/>
      <c r="I120" s="29"/>
      <c r="J120" s="161"/>
    </row>
    <row r="121" spans="6:10" ht="15.75">
      <c r="F121" s="205"/>
      <c r="G121" s="29"/>
      <c r="H121" s="158"/>
      <c r="I121" s="29"/>
      <c r="J121" s="161"/>
    </row>
    <row r="122" spans="6:10" ht="15.75">
      <c r="F122" s="205"/>
      <c r="G122" s="29"/>
      <c r="H122" s="158"/>
      <c r="I122" s="29"/>
      <c r="J122" s="161"/>
    </row>
    <row r="123" spans="6:10" ht="15.75">
      <c r="F123" s="205"/>
      <c r="G123" s="29"/>
      <c r="H123" s="158"/>
      <c r="I123" s="29"/>
      <c r="J123" s="161"/>
    </row>
    <row r="124" spans="6:10" ht="15.75">
      <c r="F124" s="205"/>
      <c r="G124" s="29"/>
      <c r="H124" s="158"/>
      <c r="I124" s="29"/>
      <c r="J124" s="161"/>
    </row>
    <row r="125" spans="6:10" ht="15.75">
      <c r="F125" s="205"/>
      <c r="G125" s="29"/>
      <c r="H125" s="158"/>
      <c r="I125" s="29"/>
      <c r="J125" s="161"/>
    </row>
    <row r="126" spans="6:10" ht="15.75">
      <c r="F126" s="205"/>
      <c r="G126" s="29"/>
      <c r="H126" s="158"/>
      <c r="I126" s="29"/>
      <c r="J126" s="161"/>
    </row>
    <row r="127" spans="6:10" ht="15.75">
      <c r="F127" s="205"/>
      <c r="G127" s="29"/>
      <c r="H127" s="158"/>
      <c r="I127" s="29"/>
      <c r="J127" s="161"/>
    </row>
    <row r="128" spans="6:10" ht="15.75">
      <c r="F128" s="205"/>
      <c r="G128" s="29"/>
      <c r="H128" s="158"/>
      <c r="I128" s="29"/>
      <c r="J128" s="161"/>
    </row>
    <row r="129" spans="6:10" ht="15.75">
      <c r="F129" s="205"/>
      <c r="G129" s="29"/>
      <c r="H129" s="158"/>
      <c r="I129" s="29"/>
      <c r="J129" s="161"/>
    </row>
    <row r="130" spans="6:10" ht="15.75">
      <c r="F130" s="205"/>
      <c r="G130" s="29"/>
      <c r="H130" s="158"/>
      <c r="I130" s="29"/>
      <c r="J130" s="161"/>
    </row>
    <row r="131" spans="6:10" ht="15.75">
      <c r="F131" s="205"/>
      <c r="G131" s="29"/>
      <c r="H131" s="158"/>
      <c r="I131" s="29"/>
      <c r="J131" s="161"/>
    </row>
    <row r="132" spans="6:10" ht="15.75">
      <c r="F132" s="205"/>
      <c r="G132" s="29"/>
      <c r="H132" s="158"/>
      <c r="I132" s="29"/>
      <c r="J132" s="161"/>
    </row>
    <row r="133" spans="6:10" ht="15.75">
      <c r="F133" s="205"/>
      <c r="G133" s="29"/>
      <c r="H133" s="158"/>
      <c r="I133" s="29"/>
      <c r="J133" s="161"/>
    </row>
  </sheetData>
  <printOptions horizontalCentered="1" verticalCentered="1" gridLines="1"/>
  <pageMargins left="0" right="0" top="0.23" bottom="0" header="0" footer="0"/>
  <pageSetup scale="73" orientation="portrait" r:id="rId1"/>
  <headerFooter alignWithMargins="0">
    <oddHeader>&amp;C&amp;"Arial,Bold"&amp;16Tehilim 116</oddHeader>
  </headerFooter>
  <legacyDrawing r:id="rId2"/>
</worksheet>
</file>

<file path=xl/worksheets/sheet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sheetPr>
    <pageSetUpPr fitToPage="1"/>
  </sheetPr>
  <dimension ref="A1:S319"/>
  <sheetViews>
    <sheetView showZeros="0" workbookViewId="0">
      <selection activeCell="V61" sqref="V61"/>
    </sheetView>
  </sheetViews>
  <sheetFormatPr defaultColWidth="9.140625" defaultRowHeight="12.75"/>
  <cols>
    <col min="1" max="1" width="9.28515625" style="3" bestFit="1" customWidth="1"/>
    <col min="2" max="2" width="12.28515625" style="3" bestFit="1" customWidth="1"/>
    <col min="3" max="4" width="5.140625" style="3" bestFit="1" customWidth="1"/>
    <col min="5" max="6" width="5.85546875" style="3" bestFit="1" customWidth="1"/>
    <col min="7" max="7" width="10.5703125" style="3" bestFit="1" customWidth="1"/>
    <col min="8" max="8" width="10.28515625" style="3" bestFit="1" customWidth="1"/>
    <col min="9" max="9" width="5.140625" style="3" bestFit="1" customWidth="1"/>
    <col min="10" max="10" width="5.140625" style="3" customWidth="1"/>
    <col min="11" max="11" width="5.140625" style="3" bestFit="1" customWidth="1"/>
    <col min="12" max="13" width="5.85546875" style="3" bestFit="1" customWidth="1"/>
    <col min="14" max="14" width="10.5703125" style="3" bestFit="1" customWidth="1"/>
    <col min="15" max="15" width="12" style="3" customWidth="1"/>
    <col min="16" max="17" width="5.140625" style="3" bestFit="1" customWidth="1"/>
    <col min="18" max="19" width="5.85546875" style="3" bestFit="1" customWidth="1"/>
    <col min="20" max="16384" width="9.140625" style="3"/>
  </cols>
  <sheetData>
    <row r="1" spans="1:19">
      <c r="A1" s="1" t="s">
        <v>0</v>
      </c>
      <c r="B1" s="1"/>
      <c r="C1" s="1" t="s">
        <v>1</v>
      </c>
      <c r="D1" s="1" t="s">
        <v>1</v>
      </c>
      <c r="E1" s="1" t="s">
        <v>0</v>
      </c>
      <c r="F1" s="1" t="s">
        <v>0</v>
      </c>
      <c r="G1" s="1" t="s">
        <v>0</v>
      </c>
      <c r="H1" s="1"/>
      <c r="I1" s="1" t="s">
        <v>1</v>
      </c>
      <c r="J1" s="1"/>
      <c r="K1" s="1" t="s">
        <v>1</v>
      </c>
      <c r="L1" s="1" t="s">
        <v>0</v>
      </c>
      <c r="M1" s="1" t="s">
        <v>0</v>
      </c>
      <c r="N1" s="1" t="s">
        <v>0</v>
      </c>
      <c r="O1" s="1"/>
      <c r="P1" s="1" t="s">
        <v>1</v>
      </c>
      <c r="Q1" s="1" t="s">
        <v>1</v>
      </c>
      <c r="R1" s="1" t="s">
        <v>0</v>
      </c>
      <c r="S1" s="1" t="s">
        <v>0</v>
      </c>
    </row>
    <row r="2" spans="1:19">
      <c r="A2" s="1" t="s">
        <v>5</v>
      </c>
      <c r="B2" s="1" t="s">
        <v>1</v>
      </c>
      <c r="C2" s="1" t="s">
        <v>6</v>
      </c>
      <c r="D2" s="1" t="s">
        <v>6</v>
      </c>
      <c r="E2" s="1" t="s">
        <v>6</v>
      </c>
      <c r="F2" s="1" t="s">
        <v>6</v>
      </c>
      <c r="G2" s="1" t="s">
        <v>5</v>
      </c>
      <c r="H2" s="1" t="s">
        <v>1</v>
      </c>
      <c r="I2" s="1" t="s">
        <v>6</v>
      </c>
      <c r="J2" s="1"/>
      <c r="K2" s="1" t="s">
        <v>6</v>
      </c>
      <c r="L2" s="1" t="s">
        <v>6</v>
      </c>
      <c r="M2" s="1" t="s">
        <v>6</v>
      </c>
      <c r="N2" s="1" t="s">
        <v>5</v>
      </c>
      <c r="O2" s="1" t="s">
        <v>1</v>
      </c>
      <c r="P2" s="1" t="s">
        <v>6</v>
      </c>
      <c r="Q2" s="1" t="s">
        <v>6</v>
      </c>
      <c r="R2" s="1" t="s">
        <v>6</v>
      </c>
      <c r="S2" s="1" t="s">
        <v>6</v>
      </c>
    </row>
    <row r="3" spans="1:19">
      <c r="A3" s="1"/>
      <c r="B3" s="1"/>
      <c r="C3" s="1"/>
      <c r="D3" s="1" t="s">
        <v>9</v>
      </c>
      <c r="E3" s="1"/>
      <c r="F3" s="1" t="s">
        <v>9</v>
      </c>
      <c r="G3" s="1"/>
      <c r="H3" s="1"/>
      <c r="I3" s="1"/>
      <c r="J3" s="1"/>
      <c r="K3" s="1" t="s">
        <v>9</v>
      </c>
      <c r="L3" s="1"/>
      <c r="M3" s="1" t="s">
        <v>9</v>
      </c>
      <c r="N3" s="1"/>
      <c r="O3" s="1"/>
      <c r="P3" s="1"/>
      <c r="Q3" s="1" t="s">
        <v>9</v>
      </c>
      <c r="R3" s="1"/>
      <c r="S3" s="1" t="s">
        <v>9</v>
      </c>
    </row>
    <row r="4" spans="1:19" ht="15.75">
      <c r="A4" s="5" t="s">
        <v>8699</v>
      </c>
      <c r="B4" s="28" t="s">
        <v>8700</v>
      </c>
      <c r="C4" s="29">
        <v>1</v>
      </c>
      <c r="D4" s="29">
        <v>316</v>
      </c>
      <c r="E4" s="29">
        <v>1</v>
      </c>
      <c r="F4" s="29">
        <v>45</v>
      </c>
      <c r="G4" s="5" t="s">
        <v>8701</v>
      </c>
      <c r="H4" s="28" t="s">
        <v>152</v>
      </c>
      <c r="I4" s="29">
        <v>53</v>
      </c>
      <c r="J4" s="29">
        <v>1</v>
      </c>
      <c r="K4" s="29">
        <v>264</v>
      </c>
      <c r="L4" s="29">
        <v>9</v>
      </c>
      <c r="M4" s="29">
        <v>37</v>
      </c>
      <c r="N4" s="5" t="s">
        <v>8777</v>
      </c>
      <c r="O4" s="28" t="s">
        <v>1791</v>
      </c>
      <c r="P4" s="29">
        <v>187</v>
      </c>
      <c r="Q4" s="29">
        <v>130</v>
      </c>
      <c r="R4" s="29">
        <v>27</v>
      </c>
      <c r="S4" s="29">
        <v>19</v>
      </c>
    </row>
    <row r="5" spans="1:19" ht="15.75">
      <c r="A5" s="5" t="s">
        <v>8699</v>
      </c>
      <c r="B5" s="28" t="s">
        <v>1255</v>
      </c>
      <c r="C5" s="29">
        <v>2</v>
      </c>
      <c r="D5" s="29">
        <v>315</v>
      </c>
      <c r="E5" s="29">
        <v>1</v>
      </c>
      <c r="F5" s="29">
        <v>45</v>
      </c>
      <c r="G5" s="5" t="s">
        <v>8701</v>
      </c>
      <c r="H5" s="28" t="s">
        <v>1208</v>
      </c>
      <c r="I5" s="29">
        <v>54</v>
      </c>
      <c r="J5" s="29">
        <v>2</v>
      </c>
      <c r="K5" s="29">
        <v>263</v>
      </c>
      <c r="L5" s="29">
        <v>9</v>
      </c>
      <c r="M5" s="29">
        <v>37</v>
      </c>
      <c r="N5" s="5" t="s">
        <v>8777</v>
      </c>
      <c r="O5" s="28" t="s">
        <v>126</v>
      </c>
      <c r="P5" s="29">
        <v>188</v>
      </c>
      <c r="Q5" s="29">
        <v>129</v>
      </c>
      <c r="R5" s="29">
        <v>27</v>
      </c>
      <c r="S5" s="29">
        <v>19</v>
      </c>
    </row>
    <row r="6" spans="1:19" ht="15.75">
      <c r="A6" s="5" t="s">
        <v>8699</v>
      </c>
      <c r="B6" s="28" t="s">
        <v>5913</v>
      </c>
      <c r="C6" s="29">
        <v>3</v>
      </c>
      <c r="D6" s="29">
        <v>314</v>
      </c>
      <c r="E6" s="29">
        <v>1</v>
      </c>
      <c r="F6" s="29">
        <v>45</v>
      </c>
      <c r="G6" s="5" t="s">
        <v>8701</v>
      </c>
      <c r="H6" s="28" t="s">
        <v>89</v>
      </c>
      <c r="I6" s="29">
        <v>55</v>
      </c>
      <c r="J6" s="29">
        <v>3</v>
      </c>
      <c r="K6" s="29">
        <v>262</v>
      </c>
      <c r="L6" s="29">
        <v>9</v>
      </c>
      <c r="M6" s="29">
        <v>37</v>
      </c>
      <c r="N6" s="5" t="s">
        <v>8777</v>
      </c>
      <c r="O6" s="28" t="s">
        <v>176</v>
      </c>
      <c r="P6" s="29">
        <v>189</v>
      </c>
      <c r="Q6" s="29">
        <v>128</v>
      </c>
      <c r="R6" s="29">
        <v>27</v>
      </c>
      <c r="S6" s="29">
        <v>19</v>
      </c>
    </row>
    <row r="7" spans="1:19" ht="15.75">
      <c r="A7" s="5" t="s">
        <v>8699</v>
      </c>
      <c r="B7" s="28" t="s">
        <v>1317</v>
      </c>
      <c r="C7" s="29">
        <v>4</v>
      </c>
      <c r="D7" s="29">
        <v>313</v>
      </c>
      <c r="E7" s="29">
        <v>1</v>
      </c>
      <c r="F7" s="29">
        <v>45</v>
      </c>
      <c r="G7" s="5" t="s">
        <v>8701</v>
      </c>
      <c r="H7" s="28" t="s">
        <v>152</v>
      </c>
      <c r="I7" s="29">
        <v>56</v>
      </c>
      <c r="J7" s="29">
        <v>4</v>
      </c>
      <c r="K7" s="29">
        <v>261</v>
      </c>
      <c r="L7" s="29">
        <v>9</v>
      </c>
      <c r="M7" s="29">
        <v>37</v>
      </c>
      <c r="N7" s="5" t="s">
        <v>8777</v>
      </c>
      <c r="O7" s="28" t="s">
        <v>89</v>
      </c>
      <c r="P7" s="29">
        <v>190</v>
      </c>
      <c r="Q7" s="29">
        <v>127</v>
      </c>
      <c r="R7" s="29">
        <v>27</v>
      </c>
      <c r="S7" s="29">
        <v>19</v>
      </c>
    </row>
    <row r="8" spans="1:19" ht="15.75">
      <c r="A8" s="5" t="s">
        <v>8699</v>
      </c>
      <c r="B8" s="28" t="s">
        <v>1262</v>
      </c>
      <c r="C8" s="29">
        <v>5</v>
      </c>
      <c r="D8" s="29">
        <v>312</v>
      </c>
      <c r="E8" s="29">
        <v>1</v>
      </c>
      <c r="F8" s="29">
        <v>45</v>
      </c>
      <c r="G8" s="5" t="s">
        <v>8701</v>
      </c>
      <c r="H8" s="28" t="s">
        <v>1208</v>
      </c>
      <c r="I8" s="29">
        <v>57</v>
      </c>
      <c r="J8" s="29">
        <v>5</v>
      </c>
      <c r="K8" s="29">
        <v>260</v>
      </c>
      <c r="L8" s="29">
        <v>9</v>
      </c>
      <c r="M8" s="29">
        <v>37</v>
      </c>
      <c r="N8" s="5" t="s">
        <v>8777</v>
      </c>
      <c r="O8" s="28" t="s">
        <v>106</v>
      </c>
      <c r="P8" s="29">
        <v>191</v>
      </c>
      <c r="Q8" s="29">
        <v>126</v>
      </c>
      <c r="R8" s="29">
        <v>27</v>
      </c>
      <c r="S8" s="29">
        <v>19</v>
      </c>
    </row>
    <row r="9" spans="1:19" ht="15.75">
      <c r="A9" s="5" t="s">
        <v>8699</v>
      </c>
      <c r="B9" s="28" t="s">
        <v>6478</v>
      </c>
      <c r="C9" s="29">
        <v>6</v>
      </c>
      <c r="D9" s="29">
        <v>311</v>
      </c>
      <c r="E9" s="29">
        <v>1</v>
      </c>
      <c r="F9" s="29">
        <v>45</v>
      </c>
      <c r="G9" s="5" t="s">
        <v>8701</v>
      </c>
      <c r="H9" s="28" t="s">
        <v>126</v>
      </c>
      <c r="I9" s="29">
        <v>58</v>
      </c>
      <c r="J9" s="29">
        <v>6</v>
      </c>
      <c r="K9" s="29">
        <v>259</v>
      </c>
      <c r="L9" s="29">
        <v>9</v>
      </c>
      <c r="M9" s="29">
        <v>37</v>
      </c>
      <c r="N9" s="5" t="s">
        <v>8777</v>
      </c>
      <c r="O9" s="28" t="s">
        <v>147</v>
      </c>
      <c r="P9" s="29">
        <v>192</v>
      </c>
      <c r="Q9" s="29">
        <v>125</v>
      </c>
      <c r="R9" s="29">
        <v>27</v>
      </c>
      <c r="S9" s="29">
        <v>19</v>
      </c>
    </row>
    <row r="10" spans="1:19" ht="15.75">
      <c r="A10" s="5" t="s">
        <v>8699</v>
      </c>
      <c r="B10" s="28" t="s">
        <v>8651</v>
      </c>
      <c r="C10" s="29">
        <v>7</v>
      </c>
      <c r="D10" s="29">
        <v>310</v>
      </c>
      <c r="E10" s="29">
        <v>1</v>
      </c>
      <c r="F10" s="29">
        <v>45</v>
      </c>
      <c r="G10" s="5" t="s">
        <v>8701</v>
      </c>
      <c r="H10" s="28" t="s">
        <v>6167</v>
      </c>
      <c r="I10" s="29">
        <v>59</v>
      </c>
      <c r="J10" s="29">
        <v>7</v>
      </c>
      <c r="K10" s="29">
        <v>258</v>
      </c>
      <c r="L10" s="29">
        <v>9</v>
      </c>
      <c r="M10" s="29">
        <v>37</v>
      </c>
      <c r="N10" s="5" t="s">
        <v>8777</v>
      </c>
      <c r="O10" s="28" t="s">
        <v>1846</v>
      </c>
      <c r="P10" s="29">
        <v>193</v>
      </c>
      <c r="Q10" s="29">
        <v>124</v>
      </c>
      <c r="R10" s="29">
        <v>27</v>
      </c>
      <c r="S10" s="29">
        <v>19</v>
      </c>
    </row>
    <row r="11" spans="1:19" ht="15.75">
      <c r="A11" s="5" t="s">
        <v>8703</v>
      </c>
      <c r="B11" s="28" t="s">
        <v>2533</v>
      </c>
      <c r="C11" s="29">
        <v>8</v>
      </c>
      <c r="D11" s="29">
        <v>309</v>
      </c>
      <c r="E11" s="29">
        <v>2</v>
      </c>
      <c r="F11" s="29">
        <v>44</v>
      </c>
      <c r="G11" s="5" t="s">
        <v>8701</v>
      </c>
      <c r="H11" s="28" t="s">
        <v>1855</v>
      </c>
      <c r="I11" s="29">
        <v>60</v>
      </c>
      <c r="J11" s="29">
        <v>8</v>
      </c>
      <c r="K11" s="29">
        <v>257</v>
      </c>
      <c r="L11" s="29">
        <v>9</v>
      </c>
      <c r="M11" s="29">
        <v>37</v>
      </c>
      <c r="N11" s="5" t="s">
        <v>8778</v>
      </c>
      <c r="O11" s="28" t="s">
        <v>126</v>
      </c>
      <c r="P11" s="29">
        <v>194</v>
      </c>
      <c r="Q11" s="29">
        <v>123</v>
      </c>
      <c r="R11" s="29">
        <v>28</v>
      </c>
      <c r="S11" s="29">
        <v>18</v>
      </c>
    </row>
    <row r="12" spans="1:19" ht="15.75">
      <c r="A12" s="5" t="s">
        <v>8703</v>
      </c>
      <c r="B12" s="28" t="s">
        <v>2692</v>
      </c>
      <c r="C12" s="29">
        <v>9</v>
      </c>
      <c r="D12" s="29">
        <v>308</v>
      </c>
      <c r="E12" s="29">
        <v>2</v>
      </c>
      <c r="F12" s="29">
        <v>44</v>
      </c>
      <c r="G12" s="5" t="s">
        <v>8701</v>
      </c>
      <c r="H12" s="28" t="s">
        <v>1893</v>
      </c>
      <c r="I12" s="29">
        <v>61</v>
      </c>
      <c r="J12" s="29">
        <v>9</v>
      </c>
      <c r="K12" s="29">
        <v>256</v>
      </c>
      <c r="L12" s="29">
        <v>9</v>
      </c>
      <c r="M12" s="29">
        <v>37</v>
      </c>
      <c r="N12" s="5" t="s">
        <v>8778</v>
      </c>
      <c r="O12" s="28" t="s">
        <v>3216</v>
      </c>
      <c r="P12" s="29">
        <v>195</v>
      </c>
      <c r="Q12" s="29">
        <v>122</v>
      </c>
      <c r="R12" s="29">
        <v>28</v>
      </c>
      <c r="S12" s="29">
        <v>18</v>
      </c>
    </row>
    <row r="13" spans="1:19" ht="15.75">
      <c r="A13" s="5" t="s">
        <v>8703</v>
      </c>
      <c r="B13" s="28" t="s">
        <v>1294</v>
      </c>
      <c r="C13" s="29">
        <v>10</v>
      </c>
      <c r="D13" s="29">
        <v>307</v>
      </c>
      <c r="E13" s="29">
        <v>2</v>
      </c>
      <c r="F13" s="29">
        <v>44</v>
      </c>
      <c r="G13" s="5" t="s">
        <v>8701</v>
      </c>
      <c r="H13" s="28" t="s">
        <v>103</v>
      </c>
      <c r="I13" s="29">
        <v>62</v>
      </c>
      <c r="J13" s="29">
        <v>10</v>
      </c>
      <c r="K13" s="29">
        <v>255</v>
      </c>
      <c r="L13" s="29">
        <v>9</v>
      </c>
      <c r="M13" s="29">
        <v>37</v>
      </c>
      <c r="N13" s="5" t="s">
        <v>8778</v>
      </c>
      <c r="O13" s="28" t="s">
        <v>8737</v>
      </c>
      <c r="P13" s="29">
        <v>196</v>
      </c>
      <c r="Q13" s="29">
        <v>121</v>
      </c>
      <c r="R13" s="29">
        <v>28</v>
      </c>
      <c r="S13" s="29">
        <v>18</v>
      </c>
    </row>
    <row r="14" spans="1:19" ht="15.75">
      <c r="A14" s="5" t="s">
        <v>8703</v>
      </c>
      <c r="B14" s="28" t="s">
        <v>1255</v>
      </c>
      <c r="C14" s="29">
        <v>11</v>
      </c>
      <c r="D14" s="29">
        <v>306</v>
      </c>
      <c r="E14" s="29">
        <v>2</v>
      </c>
      <c r="F14" s="29">
        <v>44</v>
      </c>
      <c r="G14" s="5" t="s">
        <v>8701</v>
      </c>
      <c r="H14" s="28" t="s">
        <v>350</v>
      </c>
      <c r="I14" s="29">
        <v>63</v>
      </c>
      <c r="J14" s="29">
        <v>11</v>
      </c>
      <c r="K14" s="29">
        <v>254</v>
      </c>
      <c r="L14" s="29">
        <v>9</v>
      </c>
      <c r="M14" s="29">
        <v>37</v>
      </c>
      <c r="N14" s="5" t="s">
        <v>8778</v>
      </c>
      <c r="O14" s="28" t="s">
        <v>168</v>
      </c>
      <c r="P14" s="29">
        <v>197</v>
      </c>
      <c r="Q14" s="29">
        <v>120</v>
      </c>
      <c r="R14" s="29">
        <v>28</v>
      </c>
      <c r="S14" s="29">
        <v>18</v>
      </c>
    </row>
    <row r="15" spans="1:19" ht="15.75">
      <c r="A15" s="5" t="s">
        <v>8703</v>
      </c>
      <c r="B15" s="28" t="s">
        <v>8704</v>
      </c>
      <c r="C15" s="29">
        <v>12</v>
      </c>
      <c r="D15" s="29">
        <v>305</v>
      </c>
      <c r="E15" s="29">
        <v>2</v>
      </c>
      <c r="F15" s="29">
        <v>44</v>
      </c>
      <c r="G15" s="5" t="s">
        <v>8701</v>
      </c>
      <c r="H15" s="28" t="s">
        <v>103</v>
      </c>
      <c r="I15" s="29">
        <v>64</v>
      </c>
      <c r="J15" s="29">
        <v>12</v>
      </c>
      <c r="K15" s="29">
        <v>253</v>
      </c>
      <c r="L15" s="29">
        <v>9</v>
      </c>
      <c r="M15" s="29">
        <v>37</v>
      </c>
      <c r="N15" s="5" t="s">
        <v>8778</v>
      </c>
      <c r="O15" s="28" t="s">
        <v>2437</v>
      </c>
      <c r="P15" s="29">
        <v>198</v>
      </c>
      <c r="Q15" s="29">
        <v>119</v>
      </c>
      <c r="R15" s="29">
        <v>28</v>
      </c>
      <c r="S15" s="29">
        <v>18</v>
      </c>
    </row>
    <row r="16" spans="1:19" ht="15.75">
      <c r="A16" s="5" t="s">
        <v>8706</v>
      </c>
      <c r="B16" s="28" t="s">
        <v>1329</v>
      </c>
      <c r="C16" s="29">
        <v>13</v>
      </c>
      <c r="D16" s="29">
        <v>304</v>
      </c>
      <c r="E16" s="29">
        <v>3</v>
      </c>
      <c r="F16" s="29">
        <v>43</v>
      </c>
      <c r="G16" s="5" t="s">
        <v>8701</v>
      </c>
      <c r="H16" s="28" t="s">
        <v>1930</v>
      </c>
      <c r="I16" s="29">
        <v>65</v>
      </c>
      <c r="J16" s="29">
        <v>13</v>
      </c>
      <c r="K16" s="29">
        <v>252</v>
      </c>
      <c r="L16" s="29">
        <v>9</v>
      </c>
      <c r="M16" s="29">
        <v>37</v>
      </c>
      <c r="N16" s="5" t="s">
        <v>8778</v>
      </c>
      <c r="O16" s="28" t="s">
        <v>148</v>
      </c>
      <c r="P16" s="29">
        <v>199</v>
      </c>
      <c r="Q16" s="29">
        <v>118</v>
      </c>
      <c r="R16" s="29">
        <v>28</v>
      </c>
      <c r="S16" s="29">
        <v>18</v>
      </c>
    </row>
    <row r="17" spans="1:19" ht="15.75">
      <c r="A17" s="5" t="s">
        <v>8706</v>
      </c>
      <c r="B17" s="28" t="s">
        <v>817</v>
      </c>
      <c r="C17" s="29">
        <v>14</v>
      </c>
      <c r="D17" s="29">
        <v>303</v>
      </c>
      <c r="E17" s="29">
        <v>3</v>
      </c>
      <c r="F17" s="29">
        <v>43</v>
      </c>
      <c r="G17" s="5" t="s">
        <v>8707</v>
      </c>
      <c r="H17" s="28" t="s">
        <v>85</v>
      </c>
      <c r="I17" s="29">
        <v>66</v>
      </c>
      <c r="J17" s="29">
        <v>14</v>
      </c>
      <c r="K17" s="29">
        <v>251</v>
      </c>
      <c r="L17" s="29">
        <v>10</v>
      </c>
      <c r="M17" s="29">
        <v>36</v>
      </c>
      <c r="N17" s="5" t="s">
        <v>8779</v>
      </c>
      <c r="O17" s="28" t="s">
        <v>8739</v>
      </c>
      <c r="P17" s="29">
        <v>200</v>
      </c>
      <c r="Q17" s="29">
        <v>117</v>
      </c>
      <c r="R17" s="29">
        <v>29</v>
      </c>
      <c r="S17" s="29">
        <v>17</v>
      </c>
    </row>
    <row r="18" spans="1:19" ht="15.75">
      <c r="A18" s="5" t="s">
        <v>8706</v>
      </c>
      <c r="B18" s="28" t="s">
        <v>8655</v>
      </c>
      <c r="C18" s="29">
        <v>15</v>
      </c>
      <c r="D18" s="29">
        <v>302</v>
      </c>
      <c r="E18" s="29">
        <v>3</v>
      </c>
      <c r="F18" s="29">
        <v>43</v>
      </c>
      <c r="G18" s="5" t="s">
        <v>8707</v>
      </c>
      <c r="H18" s="28" t="s">
        <v>2215</v>
      </c>
      <c r="I18" s="29">
        <v>67</v>
      </c>
      <c r="J18" s="29">
        <v>15</v>
      </c>
      <c r="K18" s="29">
        <v>250</v>
      </c>
      <c r="L18" s="29">
        <v>10</v>
      </c>
      <c r="M18" s="29">
        <v>36</v>
      </c>
      <c r="N18" s="5" t="s">
        <v>8779</v>
      </c>
      <c r="O18" s="28" t="s">
        <v>8741</v>
      </c>
      <c r="P18" s="29">
        <v>201</v>
      </c>
      <c r="Q18" s="29">
        <v>116</v>
      </c>
      <c r="R18" s="29">
        <v>29</v>
      </c>
      <c r="S18" s="29">
        <v>17</v>
      </c>
    </row>
    <row r="19" spans="1:19" ht="15.75">
      <c r="A19" s="5" t="s">
        <v>8706</v>
      </c>
      <c r="B19" s="28" t="s">
        <v>8656</v>
      </c>
      <c r="C19" s="29">
        <v>16</v>
      </c>
      <c r="D19" s="29">
        <v>301</v>
      </c>
      <c r="E19" s="29">
        <v>3</v>
      </c>
      <c r="F19" s="29">
        <v>43</v>
      </c>
      <c r="G19" s="5" t="s">
        <v>8707</v>
      </c>
      <c r="H19" s="28" t="s">
        <v>5853</v>
      </c>
      <c r="I19" s="29">
        <v>68</v>
      </c>
      <c r="J19" s="29">
        <v>16</v>
      </c>
      <c r="K19" s="29">
        <v>249</v>
      </c>
      <c r="L19" s="29">
        <v>10</v>
      </c>
      <c r="M19" s="29">
        <v>36</v>
      </c>
      <c r="N19" s="5" t="s">
        <v>8779</v>
      </c>
      <c r="O19" s="28" t="s">
        <v>823</v>
      </c>
      <c r="P19" s="29">
        <v>202</v>
      </c>
      <c r="Q19" s="29">
        <v>115</v>
      </c>
      <c r="R19" s="29">
        <v>29</v>
      </c>
      <c r="S19" s="29">
        <v>17</v>
      </c>
    </row>
    <row r="20" spans="1:19" ht="15.75">
      <c r="A20" s="5" t="s">
        <v>8706</v>
      </c>
      <c r="B20" s="28" t="s">
        <v>8657</v>
      </c>
      <c r="C20" s="29">
        <v>17</v>
      </c>
      <c r="D20" s="29">
        <v>300</v>
      </c>
      <c r="E20" s="29">
        <v>3</v>
      </c>
      <c r="F20" s="29">
        <v>43</v>
      </c>
      <c r="G20" s="5" t="s">
        <v>8707</v>
      </c>
      <c r="H20" s="28" t="s">
        <v>2540</v>
      </c>
      <c r="I20" s="29">
        <v>69</v>
      </c>
      <c r="J20" s="29">
        <v>17</v>
      </c>
      <c r="K20" s="29">
        <v>248</v>
      </c>
      <c r="L20" s="29">
        <v>10</v>
      </c>
      <c r="M20" s="29">
        <v>36</v>
      </c>
      <c r="N20" s="5" t="s">
        <v>8779</v>
      </c>
      <c r="O20" s="28" t="s">
        <v>8744</v>
      </c>
      <c r="P20" s="29">
        <v>203</v>
      </c>
      <c r="Q20" s="29">
        <v>114</v>
      </c>
      <c r="R20" s="29">
        <v>29</v>
      </c>
      <c r="S20" s="29">
        <v>17</v>
      </c>
    </row>
    <row r="21" spans="1:19" ht="15.75">
      <c r="A21" s="5" t="s">
        <v>8706</v>
      </c>
      <c r="B21" s="28" t="s">
        <v>8658</v>
      </c>
      <c r="C21" s="29">
        <v>18</v>
      </c>
      <c r="D21" s="29">
        <v>299</v>
      </c>
      <c r="E21" s="29">
        <v>3</v>
      </c>
      <c r="F21" s="29">
        <v>43</v>
      </c>
      <c r="G21" s="5" t="s">
        <v>8707</v>
      </c>
      <c r="H21" s="28" t="s">
        <v>5917</v>
      </c>
      <c r="I21" s="29">
        <v>70</v>
      </c>
      <c r="J21" s="29">
        <v>18</v>
      </c>
      <c r="K21" s="29">
        <v>247</v>
      </c>
      <c r="L21" s="29">
        <v>10</v>
      </c>
      <c r="M21" s="29">
        <v>36</v>
      </c>
      <c r="N21" s="5" t="s">
        <v>8779</v>
      </c>
      <c r="O21" s="28" t="s">
        <v>1923</v>
      </c>
      <c r="P21" s="29">
        <v>204</v>
      </c>
      <c r="Q21" s="29">
        <v>113</v>
      </c>
      <c r="R21" s="29">
        <v>29</v>
      </c>
      <c r="S21" s="29">
        <v>17</v>
      </c>
    </row>
    <row r="22" spans="1:19" ht="15.75">
      <c r="A22" s="5" t="s">
        <v>8709</v>
      </c>
      <c r="B22" s="28" t="s">
        <v>8659</v>
      </c>
      <c r="C22" s="29">
        <v>19</v>
      </c>
      <c r="D22" s="29">
        <v>298</v>
      </c>
      <c r="E22" s="29">
        <v>4</v>
      </c>
      <c r="F22" s="29">
        <v>42</v>
      </c>
      <c r="G22" s="5" t="s">
        <v>8707</v>
      </c>
      <c r="H22" s="28" t="s">
        <v>5874</v>
      </c>
      <c r="I22" s="29">
        <v>71</v>
      </c>
      <c r="J22" s="29">
        <v>19</v>
      </c>
      <c r="K22" s="29">
        <v>246</v>
      </c>
      <c r="L22" s="29">
        <v>10</v>
      </c>
      <c r="M22" s="29">
        <v>36</v>
      </c>
      <c r="N22" s="5" t="s">
        <v>8779</v>
      </c>
      <c r="O22" s="28" t="s">
        <v>8746</v>
      </c>
      <c r="P22" s="29">
        <v>205</v>
      </c>
      <c r="Q22" s="29">
        <v>112</v>
      </c>
      <c r="R22" s="29">
        <v>29</v>
      </c>
      <c r="S22" s="29">
        <v>17</v>
      </c>
    </row>
    <row r="23" spans="1:19" ht="15.75">
      <c r="A23" s="5" t="s">
        <v>8709</v>
      </c>
      <c r="B23" s="28" t="s">
        <v>8660</v>
      </c>
      <c r="C23" s="29">
        <v>20</v>
      </c>
      <c r="D23" s="29">
        <v>297</v>
      </c>
      <c r="E23" s="29">
        <v>4</v>
      </c>
      <c r="F23" s="29">
        <v>42</v>
      </c>
      <c r="G23" s="5" t="s">
        <v>8710</v>
      </c>
      <c r="H23" s="28" t="s">
        <v>8676</v>
      </c>
      <c r="I23" s="29">
        <v>72</v>
      </c>
      <c r="J23" s="29">
        <v>20</v>
      </c>
      <c r="K23" s="29">
        <v>245</v>
      </c>
      <c r="L23" s="29">
        <v>11</v>
      </c>
      <c r="M23" s="29">
        <v>35</v>
      </c>
      <c r="N23" s="5" t="s">
        <v>8779</v>
      </c>
      <c r="O23" s="28" t="s">
        <v>2441</v>
      </c>
      <c r="P23" s="29">
        <v>206</v>
      </c>
      <c r="Q23" s="29">
        <v>111</v>
      </c>
      <c r="R23" s="29">
        <v>29</v>
      </c>
      <c r="S23" s="29">
        <v>17</v>
      </c>
    </row>
    <row r="24" spans="1:19" ht="15.75">
      <c r="A24" s="5" t="s">
        <v>8709</v>
      </c>
      <c r="B24" s="28" t="s">
        <v>8661</v>
      </c>
      <c r="C24" s="29">
        <v>21</v>
      </c>
      <c r="D24" s="29">
        <v>296</v>
      </c>
      <c r="E24" s="29">
        <v>4</v>
      </c>
      <c r="F24" s="29">
        <v>42</v>
      </c>
      <c r="G24" s="5" t="s">
        <v>8710</v>
      </c>
      <c r="H24" s="28" t="s">
        <v>111</v>
      </c>
      <c r="I24" s="29">
        <v>73</v>
      </c>
      <c r="J24" s="29">
        <v>21</v>
      </c>
      <c r="K24" s="29">
        <v>244</v>
      </c>
      <c r="L24" s="29">
        <v>11</v>
      </c>
      <c r="M24" s="29">
        <v>35</v>
      </c>
      <c r="N24" s="5" t="s">
        <v>8779</v>
      </c>
      <c r="O24" s="28" t="s">
        <v>8334</v>
      </c>
      <c r="P24" s="29">
        <v>207</v>
      </c>
      <c r="Q24" s="29">
        <v>110</v>
      </c>
      <c r="R24" s="29">
        <v>29</v>
      </c>
      <c r="S24" s="29">
        <v>17</v>
      </c>
    </row>
    <row r="25" spans="1:19" ht="15.75">
      <c r="A25" s="5" t="s">
        <v>8709</v>
      </c>
      <c r="B25" s="28" t="s">
        <v>2986</v>
      </c>
      <c r="C25" s="29">
        <v>22</v>
      </c>
      <c r="D25" s="29">
        <v>295</v>
      </c>
      <c r="E25" s="29">
        <v>4</v>
      </c>
      <c r="F25" s="29">
        <v>42</v>
      </c>
      <c r="G25" s="5" t="s">
        <v>8710</v>
      </c>
      <c r="H25" s="28" t="s">
        <v>130</v>
      </c>
      <c r="I25" s="29">
        <v>74</v>
      </c>
      <c r="J25" s="29">
        <v>22</v>
      </c>
      <c r="K25" s="29">
        <v>243</v>
      </c>
      <c r="L25" s="29">
        <v>11</v>
      </c>
      <c r="M25" s="29">
        <v>35</v>
      </c>
      <c r="N25" s="5" t="s">
        <v>8779</v>
      </c>
      <c r="O25" s="28" t="s">
        <v>8748</v>
      </c>
      <c r="P25" s="29">
        <v>208</v>
      </c>
      <c r="Q25" s="29">
        <v>109</v>
      </c>
      <c r="R25" s="29">
        <v>29</v>
      </c>
      <c r="S25" s="29">
        <v>17</v>
      </c>
    </row>
    <row r="26" spans="1:19" ht="15.75">
      <c r="A26" s="5" t="s">
        <v>8709</v>
      </c>
      <c r="B26" s="28" t="s">
        <v>8663</v>
      </c>
      <c r="C26" s="29">
        <v>23</v>
      </c>
      <c r="D26" s="29">
        <v>294</v>
      </c>
      <c r="E26" s="29">
        <v>4</v>
      </c>
      <c r="F26" s="29">
        <v>42</v>
      </c>
      <c r="G26" s="5" t="s">
        <v>8710</v>
      </c>
      <c r="H26" s="28" t="s">
        <v>236</v>
      </c>
      <c r="I26" s="29">
        <v>75</v>
      </c>
      <c r="J26" s="29">
        <v>23</v>
      </c>
      <c r="K26" s="29">
        <v>242</v>
      </c>
      <c r="L26" s="29">
        <v>11</v>
      </c>
      <c r="M26" s="29">
        <v>35</v>
      </c>
      <c r="N26" s="5" t="s">
        <v>8780</v>
      </c>
      <c r="O26" s="28" t="s">
        <v>8781</v>
      </c>
      <c r="P26" s="29">
        <v>209</v>
      </c>
      <c r="Q26" s="29">
        <v>108</v>
      </c>
      <c r="R26" s="29">
        <v>30</v>
      </c>
      <c r="S26" s="29">
        <v>16</v>
      </c>
    </row>
    <row r="27" spans="1:19" ht="15.75">
      <c r="A27" s="5" t="s">
        <v>8709</v>
      </c>
      <c r="B27" s="28" t="s">
        <v>5560</v>
      </c>
      <c r="C27" s="29">
        <v>24</v>
      </c>
      <c r="D27" s="29">
        <v>293</v>
      </c>
      <c r="E27" s="29">
        <v>4</v>
      </c>
      <c r="F27" s="29">
        <v>42</v>
      </c>
      <c r="G27" s="5" t="s">
        <v>8710</v>
      </c>
      <c r="H27" s="28" t="s">
        <v>351</v>
      </c>
      <c r="I27" s="29">
        <v>76</v>
      </c>
      <c r="J27" s="29">
        <v>24</v>
      </c>
      <c r="K27" s="29">
        <v>241</v>
      </c>
      <c r="L27" s="29">
        <v>11</v>
      </c>
      <c r="M27" s="29">
        <v>35</v>
      </c>
      <c r="N27" s="5" t="s">
        <v>8780</v>
      </c>
      <c r="O27" s="28" t="s">
        <v>89</v>
      </c>
      <c r="P27" s="29">
        <v>210</v>
      </c>
      <c r="Q27" s="29">
        <v>107</v>
      </c>
      <c r="R27" s="29">
        <v>30</v>
      </c>
      <c r="S27" s="29">
        <v>16</v>
      </c>
    </row>
    <row r="28" spans="1:19" ht="15.75">
      <c r="A28" s="5" t="s">
        <v>8712</v>
      </c>
      <c r="B28" s="30" t="s">
        <v>138</v>
      </c>
      <c r="C28" s="29">
        <v>25</v>
      </c>
      <c r="D28" s="29">
        <v>292</v>
      </c>
      <c r="E28" s="29">
        <v>5</v>
      </c>
      <c r="F28" s="29">
        <v>41</v>
      </c>
      <c r="G28" s="5" t="s">
        <v>8710</v>
      </c>
      <c r="H28" s="28" t="s">
        <v>836</v>
      </c>
      <c r="I28" s="29">
        <v>77</v>
      </c>
      <c r="J28" s="29">
        <v>25</v>
      </c>
      <c r="K28" s="29">
        <v>240</v>
      </c>
      <c r="L28" s="29">
        <v>11</v>
      </c>
      <c r="M28" s="29">
        <v>35</v>
      </c>
      <c r="N28" s="5" t="s">
        <v>8780</v>
      </c>
      <c r="O28" s="28" t="s">
        <v>148</v>
      </c>
      <c r="P28" s="29">
        <v>211</v>
      </c>
      <c r="Q28" s="29">
        <v>106</v>
      </c>
      <c r="R28" s="29">
        <v>30</v>
      </c>
      <c r="S28" s="29">
        <v>16</v>
      </c>
    </row>
    <row r="29" spans="1:19" ht="15.75">
      <c r="A29" s="5" t="s">
        <v>8712</v>
      </c>
      <c r="B29" s="30" t="s">
        <v>390</v>
      </c>
      <c r="C29" s="29">
        <v>26</v>
      </c>
      <c r="D29" s="29">
        <v>291</v>
      </c>
      <c r="E29" s="29">
        <v>5</v>
      </c>
      <c r="F29" s="29">
        <v>41</v>
      </c>
      <c r="G29" s="5" t="s">
        <v>8713</v>
      </c>
      <c r="H29" s="28" t="s">
        <v>8134</v>
      </c>
      <c r="I29" s="29">
        <v>78</v>
      </c>
      <c r="J29" s="29">
        <v>26</v>
      </c>
      <c r="K29" s="29">
        <v>239</v>
      </c>
      <c r="L29" s="29">
        <v>12</v>
      </c>
      <c r="M29" s="29">
        <v>34</v>
      </c>
      <c r="N29" s="5" t="s">
        <v>8780</v>
      </c>
      <c r="O29" s="28" t="s">
        <v>1209</v>
      </c>
      <c r="P29" s="29">
        <v>212</v>
      </c>
      <c r="Q29" s="29">
        <v>105</v>
      </c>
      <c r="R29" s="29">
        <v>30</v>
      </c>
      <c r="S29" s="29">
        <v>16</v>
      </c>
    </row>
    <row r="30" spans="1:19" ht="15.75">
      <c r="A30" s="5" t="s">
        <v>8712</v>
      </c>
      <c r="B30" s="28" t="s">
        <v>1329</v>
      </c>
      <c r="C30" s="29">
        <v>27</v>
      </c>
      <c r="D30" s="29">
        <v>290</v>
      </c>
      <c r="E30" s="29">
        <v>5</v>
      </c>
      <c r="F30" s="29">
        <v>41</v>
      </c>
      <c r="G30" s="5" t="s">
        <v>8713</v>
      </c>
      <c r="H30" s="28" t="s">
        <v>1200</v>
      </c>
      <c r="I30" s="29">
        <v>79</v>
      </c>
      <c r="J30" s="29">
        <v>27</v>
      </c>
      <c r="K30" s="29">
        <v>238</v>
      </c>
      <c r="L30" s="29">
        <v>12</v>
      </c>
      <c r="M30" s="29">
        <v>34</v>
      </c>
      <c r="N30" s="5" t="s">
        <v>8780</v>
      </c>
      <c r="O30" s="28" t="s">
        <v>89</v>
      </c>
      <c r="P30" s="29">
        <v>213</v>
      </c>
      <c r="Q30" s="29">
        <v>104</v>
      </c>
      <c r="R30" s="29">
        <v>30</v>
      </c>
      <c r="S30" s="29">
        <v>16</v>
      </c>
    </row>
    <row r="31" spans="1:19" ht="15.75">
      <c r="A31" s="5" t="s">
        <v>8712</v>
      </c>
      <c r="B31" s="28" t="s">
        <v>126</v>
      </c>
      <c r="C31" s="29">
        <v>28</v>
      </c>
      <c r="D31" s="29">
        <v>289</v>
      </c>
      <c r="E31" s="29">
        <v>5</v>
      </c>
      <c r="F31" s="29">
        <v>41</v>
      </c>
      <c r="G31" s="5" t="s">
        <v>8713</v>
      </c>
      <c r="H31" s="28" t="s">
        <v>7986</v>
      </c>
      <c r="I31" s="29">
        <v>80</v>
      </c>
      <c r="J31" s="29">
        <v>28</v>
      </c>
      <c r="K31" s="29">
        <v>237</v>
      </c>
      <c r="L31" s="29">
        <v>12</v>
      </c>
      <c r="M31" s="29">
        <v>34</v>
      </c>
      <c r="N31" s="5" t="s">
        <v>8780</v>
      </c>
      <c r="O31" s="28" t="s">
        <v>8751</v>
      </c>
      <c r="P31" s="29">
        <v>214</v>
      </c>
      <c r="Q31" s="29">
        <v>103</v>
      </c>
      <c r="R31" s="29">
        <v>30</v>
      </c>
      <c r="S31" s="29">
        <v>16</v>
      </c>
    </row>
    <row r="32" spans="1:19" ht="15.75">
      <c r="A32" s="5" t="s">
        <v>8712</v>
      </c>
      <c r="B32" s="28" t="s">
        <v>8714</v>
      </c>
      <c r="C32" s="29">
        <v>29</v>
      </c>
      <c r="D32" s="29">
        <v>288</v>
      </c>
      <c r="E32" s="29">
        <v>5</v>
      </c>
      <c r="F32" s="29">
        <v>41</v>
      </c>
      <c r="G32" s="5" t="s">
        <v>8713</v>
      </c>
      <c r="H32" s="28" t="s">
        <v>1840</v>
      </c>
      <c r="I32" s="29">
        <v>81</v>
      </c>
      <c r="J32" s="29">
        <v>29</v>
      </c>
      <c r="K32" s="29">
        <v>236</v>
      </c>
      <c r="L32" s="29">
        <v>12</v>
      </c>
      <c r="M32" s="29">
        <v>34</v>
      </c>
      <c r="N32" s="5" t="s">
        <v>8780</v>
      </c>
      <c r="O32" s="28" t="s">
        <v>1715</v>
      </c>
      <c r="P32" s="29">
        <v>215</v>
      </c>
      <c r="Q32" s="29">
        <v>102</v>
      </c>
      <c r="R32" s="29">
        <v>30</v>
      </c>
      <c r="S32" s="29">
        <v>16</v>
      </c>
    </row>
    <row r="33" spans="1:19" ht="15.75">
      <c r="A33" s="5" t="s">
        <v>8712</v>
      </c>
      <c r="B33" s="28" t="s">
        <v>8656</v>
      </c>
      <c r="C33" s="29">
        <v>30</v>
      </c>
      <c r="D33" s="29">
        <v>287</v>
      </c>
      <c r="E33" s="29">
        <v>5</v>
      </c>
      <c r="F33" s="29">
        <v>41</v>
      </c>
      <c r="G33" s="5" t="s">
        <v>8713</v>
      </c>
      <c r="H33" s="28" t="s">
        <v>1849</v>
      </c>
      <c r="I33" s="29">
        <v>82</v>
      </c>
      <c r="J33" s="29">
        <v>30</v>
      </c>
      <c r="K33" s="29">
        <v>235</v>
      </c>
      <c r="L33" s="29">
        <v>12</v>
      </c>
      <c r="M33" s="29">
        <v>34</v>
      </c>
      <c r="N33" s="5" t="s">
        <v>8782</v>
      </c>
      <c r="O33" s="28" t="s">
        <v>8503</v>
      </c>
      <c r="P33" s="29">
        <v>216</v>
      </c>
      <c r="Q33" s="29">
        <v>101</v>
      </c>
      <c r="R33" s="29">
        <v>31</v>
      </c>
      <c r="S33" s="29">
        <v>15</v>
      </c>
    </row>
    <row r="34" spans="1:19" ht="15.75">
      <c r="A34" s="5" t="s">
        <v>8712</v>
      </c>
      <c r="B34" s="28" t="s">
        <v>8716</v>
      </c>
      <c r="C34" s="29">
        <v>31</v>
      </c>
      <c r="D34" s="29">
        <v>286</v>
      </c>
      <c r="E34" s="29">
        <v>5</v>
      </c>
      <c r="F34" s="29">
        <v>41</v>
      </c>
      <c r="G34" s="5" t="s">
        <v>8713</v>
      </c>
      <c r="H34" s="28" t="s">
        <v>1195</v>
      </c>
      <c r="I34" s="29">
        <v>83</v>
      </c>
      <c r="J34" s="29">
        <v>31</v>
      </c>
      <c r="K34" s="29">
        <v>234</v>
      </c>
      <c r="L34" s="29">
        <v>12</v>
      </c>
      <c r="M34" s="29">
        <v>34</v>
      </c>
      <c r="N34" s="5" t="s">
        <v>8782</v>
      </c>
      <c r="O34" s="28" t="s">
        <v>89</v>
      </c>
      <c r="P34" s="29">
        <v>217</v>
      </c>
      <c r="Q34" s="29">
        <v>100</v>
      </c>
      <c r="R34" s="29">
        <v>31</v>
      </c>
      <c r="S34" s="29">
        <v>15</v>
      </c>
    </row>
    <row r="35" spans="1:19" ht="15.75">
      <c r="A35" s="5" t="s">
        <v>8712</v>
      </c>
      <c r="B35" s="28" t="s">
        <v>8658</v>
      </c>
      <c r="C35" s="29">
        <v>32</v>
      </c>
      <c r="D35" s="29">
        <v>285</v>
      </c>
      <c r="E35" s="29">
        <v>5</v>
      </c>
      <c r="F35" s="29">
        <v>41</v>
      </c>
      <c r="G35" s="5" t="s">
        <v>8717</v>
      </c>
      <c r="H35" s="28" t="s">
        <v>3148</v>
      </c>
      <c r="I35" s="29">
        <v>84</v>
      </c>
      <c r="J35" s="29">
        <v>32</v>
      </c>
      <c r="K35" s="29">
        <v>233</v>
      </c>
      <c r="L35" s="29">
        <v>13</v>
      </c>
      <c r="M35" s="29">
        <v>33</v>
      </c>
      <c r="N35" s="5" t="s">
        <v>8782</v>
      </c>
      <c r="O35" s="28" t="s">
        <v>2411</v>
      </c>
      <c r="P35" s="29">
        <v>218</v>
      </c>
      <c r="Q35" s="29">
        <v>99</v>
      </c>
      <c r="R35" s="29">
        <v>31</v>
      </c>
      <c r="S35" s="29">
        <v>15</v>
      </c>
    </row>
    <row r="36" spans="1:19" ht="15.75">
      <c r="A36" s="5" t="s">
        <v>8718</v>
      </c>
      <c r="B36" s="28" t="s">
        <v>8659</v>
      </c>
      <c r="C36" s="29">
        <v>33</v>
      </c>
      <c r="D36" s="29">
        <v>284</v>
      </c>
      <c r="E36" s="29">
        <v>6</v>
      </c>
      <c r="F36" s="29">
        <v>40</v>
      </c>
      <c r="G36" s="5" t="s">
        <v>8717</v>
      </c>
      <c r="H36" s="28" t="s">
        <v>860</v>
      </c>
      <c r="I36" s="29">
        <v>85</v>
      </c>
      <c r="J36" s="29">
        <v>33</v>
      </c>
      <c r="K36" s="29">
        <v>232</v>
      </c>
      <c r="L36" s="29">
        <v>13</v>
      </c>
      <c r="M36" s="29">
        <v>33</v>
      </c>
      <c r="N36" s="5" t="s">
        <v>8782</v>
      </c>
      <c r="O36" s="28" t="s">
        <v>8676</v>
      </c>
      <c r="P36" s="29">
        <v>219</v>
      </c>
      <c r="Q36" s="29">
        <v>98</v>
      </c>
      <c r="R36" s="29">
        <v>31</v>
      </c>
      <c r="S36" s="29">
        <v>15</v>
      </c>
    </row>
    <row r="37" spans="1:19" ht="15.75">
      <c r="A37" s="5" t="s">
        <v>8718</v>
      </c>
      <c r="B37" s="28" t="s">
        <v>8719</v>
      </c>
      <c r="C37" s="29">
        <v>34</v>
      </c>
      <c r="D37" s="29">
        <v>283</v>
      </c>
      <c r="E37" s="29">
        <v>6</v>
      </c>
      <c r="F37" s="29">
        <v>40</v>
      </c>
      <c r="G37" s="5" t="s">
        <v>8717</v>
      </c>
      <c r="H37" s="28" t="s">
        <v>1309</v>
      </c>
      <c r="I37" s="29">
        <v>86</v>
      </c>
      <c r="J37" s="29">
        <v>34</v>
      </c>
      <c r="K37" s="29">
        <v>231</v>
      </c>
      <c r="L37" s="29">
        <v>13</v>
      </c>
      <c r="M37" s="29">
        <v>33</v>
      </c>
      <c r="N37" s="5" t="s">
        <v>8782</v>
      </c>
      <c r="O37" s="28" t="s">
        <v>2276</v>
      </c>
      <c r="P37" s="29">
        <v>220</v>
      </c>
      <c r="Q37" s="29">
        <v>97</v>
      </c>
      <c r="R37" s="29">
        <v>31</v>
      </c>
      <c r="S37" s="29">
        <v>15</v>
      </c>
    </row>
    <row r="38" spans="1:19" ht="15.75">
      <c r="A38" s="5" t="s">
        <v>8718</v>
      </c>
      <c r="B38" s="28" t="s">
        <v>8661</v>
      </c>
      <c r="C38" s="29">
        <v>35</v>
      </c>
      <c r="D38" s="29">
        <v>282</v>
      </c>
      <c r="E38" s="29">
        <v>6</v>
      </c>
      <c r="F38" s="29">
        <v>40</v>
      </c>
      <c r="G38" s="5" t="s">
        <v>8717</v>
      </c>
      <c r="H38" s="28" t="s">
        <v>1197</v>
      </c>
      <c r="I38" s="29">
        <v>87</v>
      </c>
      <c r="J38" s="29">
        <v>35</v>
      </c>
      <c r="K38" s="29">
        <v>230</v>
      </c>
      <c r="L38" s="29">
        <v>13</v>
      </c>
      <c r="M38" s="29">
        <v>33</v>
      </c>
      <c r="N38" s="5" t="s">
        <v>8783</v>
      </c>
      <c r="O38" s="28" t="s">
        <v>2448</v>
      </c>
      <c r="P38" s="29">
        <v>221</v>
      </c>
      <c r="Q38" s="29">
        <v>96</v>
      </c>
      <c r="R38" s="29">
        <v>32</v>
      </c>
      <c r="S38" s="29">
        <v>14</v>
      </c>
    </row>
    <row r="39" spans="1:19" ht="15.75">
      <c r="A39" s="5" t="s">
        <v>8718</v>
      </c>
      <c r="B39" s="28" t="s">
        <v>2986</v>
      </c>
      <c r="C39" s="29">
        <v>36</v>
      </c>
      <c r="D39" s="29">
        <v>281</v>
      </c>
      <c r="E39" s="29">
        <v>6</v>
      </c>
      <c r="F39" s="29">
        <v>40</v>
      </c>
      <c r="G39" s="5" t="s">
        <v>8717</v>
      </c>
      <c r="H39" s="28" t="s">
        <v>7458</v>
      </c>
      <c r="I39" s="29">
        <v>88</v>
      </c>
      <c r="J39" s="29">
        <v>36</v>
      </c>
      <c r="K39" s="29">
        <v>229</v>
      </c>
      <c r="L39" s="29">
        <v>13</v>
      </c>
      <c r="M39" s="29">
        <v>33</v>
      </c>
      <c r="N39" s="5" t="s">
        <v>8783</v>
      </c>
      <c r="O39" s="28" t="s">
        <v>8784</v>
      </c>
      <c r="P39" s="29">
        <v>222</v>
      </c>
      <c r="Q39" s="29">
        <v>95</v>
      </c>
      <c r="R39" s="29">
        <v>32</v>
      </c>
      <c r="S39" s="29">
        <v>14</v>
      </c>
    </row>
    <row r="40" spans="1:19" ht="15.75">
      <c r="A40" s="5" t="s">
        <v>8718</v>
      </c>
      <c r="B40" s="28" t="s">
        <v>8663</v>
      </c>
      <c r="C40" s="29">
        <v>37</v>
      </c>
      <c r="D40" s="29">
        <v>280</v>
      </c>
      <c r="E40" s="29">
        <v>6</v>
      </c>
      <c r="F40" s="29">
        <v>40</v>
      </c>
      <c r="G40" s="5" t="s">
        <v>8717</v>
      </c>
      <c r="H40" s="28" t="s">
        <v>860</v>
      </c>
      <c r="I40" s="29">
        <v>89</v>
      </c>
      <c r="J40" s="29">
        <v>37</v>
      </c>
      <c r="K40" s="29">
        <v>228</v>
      </c>
      <c r="L40" s="29">
        <v>13</v>
      </c>
      <c r="M40" s="29">
        <v>33</v>
      </c>
      <c r="N40" s="5" t="s">
        <v>8783</v>
      </c>
      <c r="O40" s="28" t="s">
        <v>89</v>
      </c>
      <c r="P40" s="29">
        <v>223</v>
      </c>
      <c r="Q40" s="29">
        <v>94</v>
      </c>
      <c r="R40" s="29">
        <v>32</v>
      </c>
      <c r="S40" s="29">
        <v>14</v>
      </c>
    </row>
    <row r="41" spans="1:19" ht="15.75">
      <c r="A41" s="5" t="s">
        <v>8718</v>
      </c>
      <c r="B41" s="28" t="s">
        <v>5560</v>
      </c>
      <c r="C41" s="29">
        <v>38</v>
      </c>
      <c r="D41" s="29">
        <v>279</v>
      </c>
      <c r="E41" s="29">
        <v>6</v>
      </c>
      <c r="F41" s="29">
        <v>40</v>
      </c>
      <c r="G41" s="5" t="s">
        <v>8717</v>
      </c>
      <c r="H41" s="28" t="s">
        <v>1309</v>
      </c>
      <c r="I41" s="29">
        <v>90</v>
      </c>
      <c r="J41" s="29">
        <v>38</v>
      </c>
      <c r="K41" s="29">
        <v>227</v>
      </c>
      <c r="L41" s="29">
        <v>13</v>
      </c>
      <c r="M41" s="29">
        <v>33</v>
      </c>
      <c r="N41" s="5" t="s">
        <v>8783</v>
      </c>
      <c r="O41" s="28" t="s">
        <v>8785</v>
      </c>
      <c r="P41" s="29">
        <v>224</v>
      </c>
      <c r="Q41" s="29">
        <v>93</v>
      </c>
      <c r="R41" s="29">
        <v>32</v>
      </c>
      <c r="S41" s="29">
        <v>14</v>
      </c>
    </row>
    <row r="42" spans="1:19" ht="15.75">
      <c r="A42" s="5" t="s">
        <v>8721</v>
      </c>
      <c r="B42" s="28" t="s">
        <v>7390</v>
      </c>
      <c r="C42" s="29">
        <v>39</v>
      </c>
      <c r="D42" s="29">
        <v>278</v>
      </c>
      <c r="E42" s="29">
        <v>7</v>
      </c>
      <c r="F42" s="29">
        <v>39</v>
      </c>
      <c r="G42" s="5" t="s">
        <v>8717</v>
      </c>
      <c r="H42" s="28" t="s">
        <v>2076</v>
      </c>
      <c r="I42" s="29">
        <v>91</v>
      </c>
      <c r="J42" s="29">
        <v>39</v>
      </c>
      <c r="K42" s="29">
        <v>226</v>
      </c>
      <c r="L42" s="29">
        <v>13</v>
      </c>
      <c r="M42" s="29">
        <v>33</v>
      </c>
      <c r="N42" s="5" t="s">
        <v>8783</v>
      </c>
      <c r="O42" s="28" t="s">
        <v>8757</v>
      </c>
      <c r="P42" s="29">
        <v>225</v>
      </c>
      <c r="Q42" s="29">
        <v>92</v>
      </c>
      <c r="R42" s="29">
        <v>32</v>
      </c>
      <c r="S42" s="29">
        <v>14</v>
      </c>
    </row>
    <row r="43" spans="1:19" ht="15.75">
      <c r="A43" s="5" t="s">
        <v>8721</v>
      </c>
      <c r="B43" s="28" t="s">
        <v>1206</v>
      </c>
      <c r="C43" s="29">
        <v>40</v>
      </c>
      <c r="D43" s="29">
        <v>277</v>
      </c>
      <c r="E43" s="29">
        <v>7</v>
      </c>
      <c r="F43" s="29">
        <v>39</v>
      </c>
      <c r="G43" s="5" t="s">
        <v>8722</v>
      </c>
      <c r="H43" s="28" t="s">
        <v>8680</v>
      </c>
      <c r="I43" s="29">
        <v>92</v>
      </c>
      <c r="J43" s="29">
        <v>40</v>
      </c>
      <c r="K43" s="29">
        <v>225</v>
      </c>
      <c r="L43" s="29">
        <v>14</v>
      </c>
      <c r="M43" s="29">
        <v>32</v>
      </c>
      <c r="N43" s="5" t="s">
        <v>8783</v>
      </c>
      <c r="O43" s="28" t="s">
        <v>8786</v>
      </c>
      <c r="P43" s="29">
        <v>226</v>
      </c>
      <c r="Q43" s="29">
        <v>91</v>
      </c>
      <c r="R43" s="29">
        <v>32</v>
      </c>
      <c r="S43" s="29">
        <v>14</v>
      </c>
    </row>
    <row r="44" spans="1:19" ht="15.75">
      <c r="A44" s="5" t="s">
        <v>8721</v>
      </c>
      <c r="B44" s="28" t="s">
        <v>8667</v>
      </c>
      <c r="C44" s="29">
        <v>41</v>
      </c>
      <c r="D44" s="29">
        <v>276</v>
      </c>
      <c r="E44" s="29">
        <v>7</v>
      </c>
      <c r="F44" s="29">
        <v>39</v>
      </c>
      <c r="G44" s="5" t="s">
        <v>8722</v>
      </c>
      <c r="H44" s="28" t="s">
        <v>860</v>
      </c>
      <c r="I44" s="29">
        <v>93</v>
      </c>
      <c r="J44" s="29">
        <v>41</v>
      </c>
      <c r="K44" s="29">
        <v>224</v>
      </c>
      <c r="L44" s="29">
        <v>14</v>
      </c>
      <c r="M44" s="29">
        <v>32</v>
      </c>
      <c r="N44" s="5" t="s">
        <v>8787</v>
      </c>
      <c r="O44" s="28" t="s">
        <v>8788</v>
      </c>
      <c r="P44" s="29">
        <v>227</v>
      </c>
      <c r="Q44" s="29">
        <v>90</v>
      </c>
      <c r="R44" s="29">
        <v>33</v>
      </c>
      <c r="S44" s="29">
        <v>13</v>
      </c>
    </row>
    <row r="45" spans="1:19" ht="15.75">
      <c r="A45" s="5" t="s">
        <v>8721</v>
      </c>
      <c r="B45" s="28" t="s">
        <v>97</v>
      </c>
      <c r="C45" s="29">
        <v>42</v>
      </c>
      <c r="D45" s="29">
        <v>275</v>
      </c>
      <c r="E45" s="29">
        <v>7</v>
      </c>
      <c r="F45" s="29">
        <v>39</v>
      </c>
      <c r="G45" s="5" t="s">
        <v>8722</v>
      </c>
      <c r="H45" s="28" t="s">
        <v>1309</v>
      </c>
      <c r="I45" s="29">
        <v>94</v>
      </c>
      <c r="J45" s="29">
        <v>42</v>
      </c>
      <c r="K45" s="29">
        <v>223</v>
      </c>
      <c r="L45" s="29">
        <v>14</v>
      </c>
      <c r="M45" s="29">
        <v>32</v>
      </c>
      <c r="N45" s="5" t="s">
        <v>8787</v>
      </c>
      <c r="O45" s="28" t="s">
        <v>1715</v>
      </c>
      <c r="P45" s="29">
        <v>228</v>
      </c>
      <c r="Q45" s="29">
        <v>89</v>
      </c>
      <c r="R45" s="29">
        <v>33</v>
      </c>
      <c r="S45" s="29">
        <v>13</v>
      </c>
    </row>
    <row r="46" spans="1:19" ht="15.75">
      <c r="A46" s="5" t="s">
        <v>8721</v>
      </c>
      <c r="B46" s="28" t="s">
        <v>7390</v>
      </c>
      <c r="C46" s="29">
        <v>43</v>
      </c>
      <c r="D46" s="29">
        <v>274</v>
      </c>
      <c r="E46" s="29">
        <v>7</v>
      </c>
      <c r="F46" s="29">
        <v>39</v>
      </c>
      <c r="G46" s="5" t="s">
        <v>8722</v>
      </c>
      <c r="H46" s="28" t="s">
        <v>8682</v>
      </c>
      <c r="I46" s="29">
        <v>95</v>
      </c>
      <c r="J46" s="29">
        <v>43</v>
      </c>
      <c r="K46" s="29">
        <v>222</v>
      </c>
      <c r="L46" s="29">
        <v>14</v>
      </c>
      <c r="M46" s="29">
        <v>32</v>
      </c>
      <c r="N46" s="5" t="s">
        <v>8787</v>
      </c>
      <c r="O46" s="28" t="s">
        <v>8763</v>
      </c>
      <c r="P46" s="29">
        <v>229</v>
      </c>
      <c r="Q46" s="29">
        <v>88</v>
      </c>
      <c r="R46" s="29">
        <v>33</v>
      </c>
      <c r="S46" s="29">
        <v>13</v>
      </c>
    </row>
    <row r="47" spans="1:19" ht="15.75">
      <c r="A47" s="5" t="s">
        <v>8721</v>
      </c>
      <c r="B47" s="28" t="s">
        <v>8723</v>
      </c>
      <c r="C47" s="29">
        <v>44</v>
      </c>
      <c r="D47" s="29">
        <v>273</v>
      </c>
      <c r="E47" s="29">
        <v>7</v>
      </c>
      <c r="F47" s="29">
        <v>39</v>
      </c>
      <c r="G47" s="5" t="s">
        <v>8722</v>
      </c>
      <c r="H47" s="28" t="s">
        <v>2543</v>
      </c>
      <c r="I47" s="29">
        <v>96</v>
      </c>
      <c r="J47" s="29">
        <v>44</v>
      </c>
      <c r="K47" s="29">
        <v>221</v>
      </c>
      <c r="L47" s="29">
        <v>14</v>
      </c>
      <c r="M47" s="29">
        <v>32</v>
      </c>
      <c r="N47" s="5" t="s">
        <v>8787</v>
      </c>
      <c r="O47" s="28" t="s">
        <v>126</v>
      </c>
      <c r="P47" s="29">
        <v>230</v>
      </c>
      <c r="Q47" s="29">
        <v>87</v>
      </c>
      <c r="R47" s="29">
        <v>33</v>
      </c>
      <c r="S47" s="29">
        <v>13</v>
      </c>
    </row>
    <row r="48" spans="1:19" ht="15.75">
      <c r="A48" s="5" t="s">
        <v>8721</v>
      </c>
      <c r="B48" s="28" t="s">
        <v>1262</v>
      </c>
      <c r="C48" s="29">
        <v>45</v>
      </c>
      <c r="D48" s="29">
        <v>272</v>
      </c>
      <c r="E48" s="29">
        <v>7</v>
      </c>
      <c r="F48" s="29">
        <v>39</v>
      </c>
      <c r="G48" s="5" t="s">
        <v>8722</v>
      </c>
      <c r="H48" s="28" t="s">
        <v>860</v>
      </c>
      <c r="I48" s="29">
        <v>97</v>
      </c>
      <c r="J48" s="29">
        <v>45</v>
      </c>
      <c r="K48" s="29">
        <v>220</v>
      </c>
      <c r="L48" s="29">
        <v>14</v>
      </c>
      <c r="M48" s="29">
        <v>32</v>
      </c>
      <c r="N48" s="5" t="s">
        <v>8787</v>
      </c>
      <c r="O48" s="28" t="s">
        <v>89</v>
      </c>
      <c r="P48" s="29">
        <v>231</v>
      </c>
      <c r="Q48" s="29">
        <v>86</v>
      </c>
      <c r="R48" s="29">
        <v>33</v>
      </c>
      <c r="S48" s="29">
        <v>13</v>
      </c>
    </row>
    <row r="49" spans="1:19" ht="15.75">
      <c r="A49" s="5" t="s">
        <v>8725</v>
      </c>
      <c r="B49" s="28" t="s">
        <v>8669</v>
      </c>
      <c r="C49" s="29">
        <v>46</v>
      </c>
      <c r="D49" s="29">
        <v>271</v>
      </c>
      <c r="E49" s="29">
        <v>8</v>
      </c>
      <c r="F49" s="29">
        <v>38</v>
      </c>
      <c r="G49" s="5" t="s">
        <v>8722</v>
      </c>
      <c r="H49" s="28" t="s">
        <v>1309</v>
      </c>
      <c r="I49" s="29">
        <v>98</v>
      </c>
      <c r="J49" s="29">
        <v>46</v>
      </c>
      <c r="K49" s="29">
        <v>219</v>
      </c>
      <c r="L49" s="29">
        <v>14</v>
      </c>
      <c r="M49" s="29">
        <v>32</v>
      </c>
      <c r="N49" s="5" t="s">
        <v>8787</v>
      </c>
      <c r="O49" s="28" t="s">
        <v>1220</v>
      </c>
      <c r="P49" s="29">
        <v>232</v>
      </c>
      <c r="Q49" s="29">
        <v>85</v>
      </c>
      <c r="R49" s="29">
        <v>33</v>
      </c>
      <c r="S49" s="29">
        <v>13</v>
      </c>
    </row>
    <row r="50" spans="1:19" ht="15.75">
      <c r="A50" s="5" t="s">
        <v>8725</v>
      </c>
      <c r="B50" s="28" t="s">
        <v>8670</v>
      </c>
      <c r="C50" s="29">
        <v>47</v>
      </c>
      <c r="D50" s="29">
        <v>270</v>
      </c>
      <c r="E50" s="29">
        <v>8</v>
      </c>
      <c r="F50" s="29">
        <v>38</v>
      </c>
      <c r="G50" s="5" t="s">
        <v>8722</v>
      </c>
      <c r="H50" s="28" t="s">
        <v>8686</v>
      </c>
      <c r="I50" s="29">
        <v>99</v>
      </c>
      <c r="J50" s="29">
        <v>47</v>
      </c>
      <c r="K50" s="29">
        <v>218</v>
      </c>
      <c r="L50" s="29">
        <v>14</v>
      </c>
      <c r="M50" s="29">
        <v>32</v>
      </c>
      <c r="N50" s="5" t="s">
        <v>8787</v>
      </c>
      <c r="O50" s="28" t="s">
        <v>8767</v>
      </c>
      <c r="P50" s="29">
        <v>233</v>
      </c>
      <c r="Q50" s="29">
        <v>84</v>
      </c>
      <c r="R50" s="29">
        <v>33</v>
      </c>
      <c r="S50" s="29">
        <v>13</v>
      </c>
    </row>
    <row r="51" spans="1:19" ht="15.75">
      <c r="A51" s="5" t="s">
        <v>8725</v>
      </c>
      <c r="B51" s="28" t="s">
        <v>8671</v>
      </c>
      <c r="C51" s="29">
        <v>48</v>
      </c>
      <c r="D51" s="29">
        <v>269</v>
      </c>
      <c r="E51" s="29">
        <v>8</v>
      </c>
      <c r="F51" s="29">
        <v>38</v>
      </c>
      <c r="G51" s="5" t="s">
        <v>8726</v>
      </c>
      <c r="H51" s="28" t="s">
        <v>1856</v>
      </c>
      <c r="I51" s="29">
        <v>100</v>
      </c>
      <c r="J51" s="29">
        <v>48</v>
      </c>
      <c r="K51" s="29">
        <v>217</v>
      </c>
      <c r="L51" s="29">
        <v>15</v>
      </c>
      <c r="M51" s="29">
        <v>31</v>
      </c>
      <c r="N51" s="5" t="s">
        <v>8789</v>
      </c>
      <c r="O51" s="28" t="s">
        <v>126</v>
      </c>
      <c r="P51" s="29">
        <v>234</v>
      </c>
      <c r="Q51" s="29">
        <v>83</v>
      </c>
      <c r="R51" s="29">
        <v>34</v>
      </c>
      <c r="S51" s="29">
        <v>12</v>
      </c>
    </row>
    <row r="52" spans="1:19" ht="15.75">
      <c r="A52" s="5" t="s">
        <v>8725</v>
      </c>
      <c r="B52" s="28" t="s">
        <v>1910</v>
      </c>
      <c r="C52" s="29">
        <v>49</v>
      </c>
      <c r="D52" s="29">
        <v>268</v>
      </c>
      <c r="E52" s="29">
        <v>8</v>
      </c>
      <c r="F52" s="29">
        <v>38</v>
      </c>
      <c r="G52" s="5" t="s">
        <v>8726</v>
      </c>
      <c r="H52" s="28" t="s">
        <v>1309</v>
      </c>
      <c r="I52" s="29">
        <v>101</v>
      </c>
      <c r="J52" s="29">
        <v>49</v>
      </c>
      <c r="K52" s="29">
        <v>216</v>
      </c>
      <c r="L52" s="29">
        <v>15</v>
      </c>
      <c r="M52" s="29">
        <v>31</v>
      </c>
      <c r="N52" s="5" t="s">
        <v>8789</v>
      </c>
      <c r="O52" s="28" t="s">
        <v>8790</v>
      </c>
      <c r="P52" s="29">
        <v>235</v>
      </c>
      <c r="Q52" s="29">
        <v>82</v>
      </c>
      <c r="R52" s="29">
        <v>34</v>
      </c>
      <c r="S52" s="29">
        <v>12</v>
      </c>
    </row>
    <row r="53" spans="1:19" ht="15.75">
      <c r="A53" s="5" t="s">
        <v>8725</v>
      </c>
      <c r="B53" s="28" t="s">
        <v>8727</v>
      </c>
      <c r="C53" s="29">
        <v>50</v>
      </c>
      <c r="D53" s="29">
        <v>267</v>
      </c>
      <c r="E53" s="29">
        <v>8</v>
      </c>
      <c r="F53" s="29">
        <v>38</v>
      </c>
      <c r="G53" s="5" t="s">
        <v>8726</v>
      </c>
      <c r="H53" s="28" t="s">
        <v>8687</v>
      </c>
      <c r="I53" s="29">
        <v>102</v>
      </c>
      <c r="J53" s="29">
        <v>50</v>
      </c>
      <c r="K53" s="29">
        <v>215</v>
      </c>
      <c r="L53" s="29">
        <v>15</v>
      </c>
      <c r="M53" s="29">
        <v>31</v>
      </c>
      <c r="N53" s="5" t="s">
        <v>8789</v>
      </c>
      <c r="O53" s="28" t="s">
        <v>1715</v>
      </c>
      <c r="P53" s="29">
        <v>236</v>
      </c>
      <c r="Q53" s="29">
        <v>81</v>
      </c>
      <c r="R53" s="29">
        <v>34</v>
      </c>
      <c r="S53" s="29">
        <v>12</v>
      </c>
    </row>
    <row r="54" spans="1:19" ht="15.75">
      <c r="A54" s="5" t="s">
        <v>8725</v>
      </c>
      <c r="B54" s="28" t="s">
        <v>8673</v>
      </c>
      <c r="C54" s="29">
        <v>51</v>
      </c>
      <c r="D54" s="29">
        <v>266</v>
      </c>
      <c r="E54" s="29">
        <v>8</v>
      </c>
      <c r="F54" s="29">
        <v>38</v>
      </c>
      <c r="G54" s="5" t="s">
        <v>8726</v>
      </c>
      <c r="H54" s="28" t="s">
        <v>8688</v>
      </c>
      <c r="I54" s="29">
        <v>103</v>
      </c>
      <c r="J54" s="29">
        <v>51</v>
      </c>
      <c r="K54" s="29">
        <v>214</v>
      </c>
      <c r="L54" s="29">
        <v>15</v>
      </c>
      <c r="M54" s="29">
        <v>31</v>
      </c>
      <c r="N54" s="5" t="s">
        <v>8789</v>
      </c>
      <c r="O54" s="28" t="s">
        <v>2045</v>
      </c>
      <c r="P54" s="29">
        <v>237</v>
      </c>
      <c r="Q54" s="29">
        <v>80</v>
      </c>
      <c r="R54" s="29">
        <v>34</v>
      </c>
      <c r="S54" s="29">
        <v>12</v>
      </c>
    </row>
    <row r="55" spans="1:19" ht="15.75">
      <c r="A55" s="5" t="s">
        <v>8725</v>
      </c>
      <c r="B55" s="28" t="s">
        <v>1910</v>
      </c>
      <c r="C55" s="29">
        <v>52</v>
      </c>
      <c r="D55" s="29">
        <v>265</v>
      </c>
      <c r="E55" s="29">
        <v>8</v>
      </c>
      <c r="F55" s="29">
        <v>38</v>
      </c>
      <c r="G55" s="5" t="s">
        <v>8726</v>
      </c>
      <c r="H55" s="28" t="s">
        <v>1309</v>
      </c>
      <c r="I55" s="29">
        <v>104</v>
      </c>
      <c r="J55" s="29">
        <v>52</v>
      </c>
      <c r="K55" s="29">
        <v>213</v>
      </c>
      <c r="L55" s="29">
        <v>15</v>
      </c>
      <c r="M55" s="29">
        <v>31</v>
      </c>
      <c r="N55" s="5" t="s">
        <v>8789</v>
      </c>
      <c r="O55" s="28" t="s">
        <v>106</v>
      </c>
      <c r="P55" s="29">
        <v>238</v>
      </c>
      <c r="Q55" s="29">
        <v>79</v>
      </c>
      <c r="R55" s="29">
        <v>34</v>
      </c>
      <c r="S55" s="29">
        <v>12</v>
      </c>
    </row>
    <row r="56" spans="1:19" ht="15.75">
      <c r="G56" s="5" t="s">
        <v>8726</v>
      </c>
      <c r="H56" s="28" t="s">
        <v>6011</v>
      </c>
      <c r="I56" s="29">
        <v>105</v>
      </c>
      <c r="J56" s="29">
        <v>53</v>
      </c>
      <c r="K56" s="29">
        <v>212</v>
      </c>
      <c r="L56" s="29">
        <v>15</v>
      </c>
      <c r="M56" s="29">
        <v>31</v>
      </c>
      <c r="N56" s="5" t="s">
        <v>8789</v>
      </c>
      <c r="O56" s="28" t="s">
        <v>1214</v>
      </c>
      <c r="P56" s="29">
        <v>239</v>
      </c>
      <c r="Q56" s="29">
        <v>78</v>
      </c>
      <c r="R56" s="29">
        <v>34</v>
      </c>
      <c r="S56" s="29">
        <v>12</v>
      </c>
    </row>
    <row r="57" spans="1:19" ht="15.75">
      <c r="G57" s="5" t="s">
        <v>8726</v>
      </c>
      <c r="H57" s="28" t="s">
        <v>152</v>
      </c>
      <c r="I57" s="29">
        <v>106</v>
      </c>
      <c r="J57" s="29">
        <v>54</v>
      </c>
      <c r="K57" s="29">
        <v>211</v>
      </c>
      <c r="L57" s="29">
        <v>15</v>
      </c>
      <c r="M57" s="29">
        <v>31</v>
      </c>
      <c r="N57" s="5" t="s">
        <v>8789</v>
      </c>
      <c r="O57" s="28" t="s">
        <v>1163</v>
      </c>
      <c r="P57" s="29">
        <v>240</v>
      </c>
      <c r="Q57" s="29">
        <v>77</v>
      </c>
      <c r="R57" s="29">
        <v>34</v>
      </c>
      <c r="S57" s="29">
        <v>12</v>
      </c>
    </row>
    <row r="58" spans="1:19" ht="15.75">
      <c r="G58" s="5" t="s">
        <v>8726</v>
      </c>
      <c r="H58" s="28" t="s">
        <v>90</v>
      </c>
      <c r="I58" s="29">
        <v>107</v>
      </c>
      <c r="J58" s="29">
        <v>55</v>
      </c>
      <c r="K58" s="29">
        <v>210</v>
      </c>
      <c r="L58" s="29">
        <v>15</v>
      </c>
      <c r="M58" s="29">
        <v>31</v>
      </c>
      <c r="N58" s="5" t="s">
        <v>8789</v>
      </c>
      <c r="O58" s="28" t="s">
        <v>5928</v>
      </c>
      <c r="P58" s="29">
        <v>241</v>
      </c>
      <c r="Q58" s="29">
        <v>76</v>
      </c>
      <c r="R58" s="29">
        <v>34</v>
      </c>
      <c r="S58" s="29">
        <v>12</v>
      </c>
    </row>
    <row r="59" spans="1:19" ht="15.75">
      <c r="G59" s="5" t="s">
        <v>8726</v>
      </c>
      <c r="H59" s="28" t="s">
        <v>8690</v>
      </c>
      <c r="I59" s="29">
        <v>108</v>
      </c>
      <c r="J59" s="29">
        <v>56</v>
      </c>
      <c r="K59" s="29">
        <v>209</v>
      </c>
      <c r="L59" s="29">
        <v>15</v>
      </c>
      <c r="M59" s="29">
        <v>31</v>
      </c>
      <c r="N59" s="5" t="s">
        <v>8789</v>
      </c>
      <c r="O59" s="28" t="s">
        <v>106</v>
      </c>
      <c r="P59" s="29">
        <v>242</v>
      </c>
      <c r="Q59" s="29">
        <v>75</v>
      </c>
      <c r="R59" s="29">
        <v>34</v>
      </c>
      <c r="S59" s="29">
        <v>12</v>
      </c>
    </row>
    <row r="60" spans="1:19" ht="15.75">
      <c r="G60" s="5" t="s">
        <v>8728</v>
      </c>
      <c r="H60" s="28" t="s">
        <v>8691</v>
      </c>
      <c r="I60" s="29">
        <v>109</v>
      </c>
      <c r="J60" s="29">
        <v>57</v>
      </c>
      <c r="K60" s="29">
        <v>208</v>
      </c>
      <c r="L60" s="29">
        <v>16</v>
      </c>
      <c r="M60" s="29">
        <v>30</v>
      </c>
      <c r="N60" s="5" t="s">
        <v>8789</v>
      </c>
      <c r="O60" s="28" t="s">
        <v>1805</v>
      </c>
      <c r="P60" s="29">
        <v>243</v>
      </c>
      <c r="Q60" s="29">
        <v>74</v>
      </c>
      <c r="R60" s="29">
        <v>34</v>
      </c>
      <c r="S60" s="29">
        <v>12</v>
      </c>
    </row>
    <row r="61" spans="1:19" ht="15.75">
      <c r="G61" s="5" t="s">
        <v>8728</v>
      </c>
      <c r="H61" s="28" t="s">
        <v>2155</v>
      </c>
      <c r="I61" s="29">
        <v>110</v>
      </c>
      <c r="J61" s="29">
        <v>58</v>
      </c>
      <c r="K61" s="29">
        <v>207</v>
      </c>
      <c r="L61" s="29">
        <v>16</v>
      </c>
      <c r="M61" s="29">
        <v>30</v>
      </c>
      <c r="N61" s="5" t="s">
        <v>8789</v>
      </c>
      <c r="O61" s="28" t="s">
        <v>8770</v>
      </c>
      <c r="P61" s="29">
        <v>244</v>
      </c>
      <c r="Q61" s="29">
        <v>73</v>
      </c>
      <c r="R61" s="29">
        <v>34</v>
      </c>
      <c r="S61" s="29">
        <v>12</v>
      </c>
    </row>
    <row r="62" spans="1:19" ht="15.75">
      <c r="G62" s="5" t="s">
        <v>8728</v>
      </c>
      <c r="H62" s="28" t="s">
        <v>8693</v>
      </c>
      <c r="I62" s="29">
        <v>111</v>
      </c>
      <c r="J62" s="29">
        <v>59</v>
      </c>
      <c r="K62" s="29">
        <v>206</v>
      </c>
      <c r="L62" s="29">
        <v>16</v>
      </c>
      <c r="M62" s="29">
        <v>30</v>
      </c>
      <c r="N62" s="5" t="s">
        <v>8791</v>
      </c>
      <c r="O62" s="28" t="s">
        <v>2535</v>
      </c>
      <c r="P62" s="29">
        <v>245</v>
      </c>
      <c r="Q62" s="29">
        <v>72</v>
      </c>
      <c r="R62" s="29">
        <v>35</v>
      </c>
      <c r="S62" s="29">
        <v>11</v>
      </c>
    </row>
    <row r="63" spans="1:19" ht="15.75">
      <c r="G63" s="5" t="s">
        <v>8728</v>
      </c>
      <c r="H63" s="28" t="s">
        <v>130</v>
      </c>
      <c r="I63" s="29">
        <v>112</v>
      </c>
      <c r="J63" s="29">
        <v>60</v>
      </c>
      <c r="K63" s="29">
        <v>205</v>
      </c>
      <c r="L63" s="29">
        <v>16</v>
      </c>
      <c r="M63" s="29">
        <v>30</v>
      </c>
      <c r="N63" s="5" t="s">
        <v>8791</v>
      </c>
      <c r="O63" s="28" t="s">
        <v>379</v>
      </c>
      <c r="P63" s="29">
        <v>246</v>
      </c>
      <c r="Q63" s="29">
        <v>71</v>
      </c>
      <c r="R63" s="29">
        <v>35</v>
      </c>
      <c r="S63" s="29">
        <v>11</v>
      </c>
    </row>
    <row r="64" spans="1:19" ht="15.75">
      <c r="G64" s="5" t="s">
        <v>8728</v>
      </c>
      <c r="H64" s="28" t="s">
        <v>236</v>
      </c>
      <c r="I64" s="29">
        <v>113</v>
      </c>
      <c r="J64" s="29">
        <v>61</v>
      </c>
      <c r="K64" s="29">
        <v>204</v>
      </c>
      <c r="L64" s="29">
        <v>16</v>
      </c>
      <c r="M64" s="29">
        <v>30</v>
      </c>
      <c r="N64" s="5" t="s">
        <v>8791</v>
      </c>
      <c r="O64" s="28" t="s">
        <v>89</v>
      </c>
      <c r="P64" s="29">
        <v>247</v>
      </c>
      <c r="Q64" s="29">
        <v>70</v>
      </c>
      <c r="R64" s="29">
        <v>35</v>
      </c>
      <c r="S64" s="29">
        <v>11</v>
      </c>
    </row>
    <row r="65" spans="7:19" ht="15.75">
      <c r="G65" s="5" t="s">
        <v>8728</v>
      </c>
      <c r="H65" s="28" t="s">
        <v>1850</v>
      </c>
      <c r="I65" s="29">
        <v>114</v>
      </c>
      <c r="J65" s="29">
        <v>62</v>
      </c>
      <c r="K65" s="29">
        <v>203</v>
      </c>
      <c r="L65" s="29">
        <v>16</v>
      </c>
      <c r="M65" s="29">
        <v>30</v>
      </c>
      <c r="N65" s="5" t="s">
        <v>8791</v>
      </c>
      <c r="O65" s="28" t="s">
        <v>8792</v>
      </c>
      <c r="P65" s="29">
        <v>248</v>
      </c>
      <c r="Q65" s="29">
        <v>69</v>
      </c>
      <c r="R65" s="29">
        <v>35</v>
      </c>
      <c r="S65" s="29">
        <v>11</v>
      </c>
    </row>
    <row r="66" spans="7:19" ht="15.75">
      <c r="G66" s="5" t="s">
        <v>8728</v>
      </c>
      <c r="H66" s="28" t="s">
        <v>1145</v>
      </c>
      <c r="I66" s="29">
        <v>115</v>
      </c>
      <c r="J66" s="29">
        <v>63</v>
      </c>
      <c r="K66" s="29">
        <v>202</v>
      </c>
      <c r="L66" s="29">
        <v>16</v>
      </c>
      <c r="M66" s="29">
        <v>30</v>
      </c>
      <c r="N66" s="5" t="s">
        <v>8791</v>
      </c>
      <c r="O66" s="28" t="s">
        <v>8773</v>
      </c>
      <c r="P66" s="29">
        <v>249</v>
      </c>
      <c r="Q66" s="29">
        <v>68</v>
      </c>
      <c r="R66" s="29">
        <v>35</v>
      </c>
      <c r="S66" s="29">
        <v>11</v>
      </c>
    </row>
    <row r="67" spans="7:19" ht="15.75">
      <c r="G67" s="5" t="s">
        <v>8729</v>
      </c>
      <c r="H67" s="28" t="s">
        <v>1255</v>
      </c>
      <c r="I67" s="29">
        <v>116</v>
      </c>
      <c r="J67" s="29">
        <v>64</v>
      </c>
      <c r="K67" s="29">
        <v>201</v>
      </c>
      <c r="L67" s="29">
        <v>17</v>
      </c>
      <c r="M67" s="29">
        <v>29</v>
      </c>
      <c r="N67" s="5" t="s">
        <v>8793</v>
      </c>
      <c r="O67" s="28" t="s">
        <v>1833</v>
      </c>
      <c r="P67" s="29">
        <v>250</v>
      </c>
      <c r="Q67" s="29">
        <v>67</v>
      </c>
      <c r="R67" s="29">
        <v>36</v>
      </c>
      <c r="S67" s="29">
        <v>10</v>
      </c>
    </row>
    <row r="68" spans="7:19" ht="15.75">
      <c r="G68" s="5" t="s">
        <v>8729</v>
      </c>
      <c r="H68" s="28" t="s">
        <v>1850</v>
      </c>
      <c r="I68" s="29">
        <v>117</v>
      </c>
      <c r="J68" s="29">
        <v>65</v>
      </c>
      <c r="K68" s="29">
        <v>200</v>
      </c>
      <c r="L68" s="29">
        <v>17</v>
      </c>
      <c r="M68" s="29">
        <v>29</v>
      </c>
      <c r="N68" s="5" t="s">
        <v>8793</v>
      </c>
      <c r="O68" s="30" t="s">
        <v>126</v>
      </c>
      <c r="P68" s="29">
        <v>251</v>
      </c>
      <c r="Q68" s="29">
        <v>66</v>
      </c>
      <c r="R68" s="29">
        <v>36</v>
      </c>
      <c r="S68" s="29">
        <v>10</v>
      </c>
    </row>
    <row r="69" spans="7:19" ht="15.75">
      <c r="G69" s="5" t="s">
        <v>8729</v>
      </c>
      <c r="H69" s="28" t="s">
        <v>2013</v>
      </c>
      <c r="I69" s="29">
        <v>118</v>
      </c>
      <c r="J69" s="29">
        <v>66</v>
      </c>
      <c r="K69" s="29">
        <v>199</v>
      </c>
      <c r="L69" s="29">
        <v>17</v>
      </c>
      <c r="M69" s="29">
        <v>29</v>
      </c>
      <c r="N69" s="5" t="s">
        <v>8793</v>
      </c>
      <c r="O69" s="30" t="s">
        <v>8775</v>
      </c>
      <c r="P69" s="29">
        <v>252</v>
      </c>
      <c r="Q69" s="29">
        <v>65</v>
      </c>
      <c r="R69" s="29">
        <v>36</v>
      </c>
      <c r="S69" s="29">
        <v>10</v>
      </c>
    </row>
    <row r="70" spans="7:19" ht="15.75">
      <c r="G70" s="5" t="s">
        <v>8729</v>
      </c>
      <c r="H70" s="30" t="s">
        <v>8674</v>
      </c>
      <c r="I70" s="29">
        <v>119</v>
      </c>
      <c r="J70" s="29">
        <v>67</v>
      </c>
      <c r="K70" s="29">
        <v>198</v>
      </c>
      <c r="L70" s="29">
        <v>17</v>
      </c>
      <c r="M70" s="29">
        <v>29</v>
      </c>
      <c r="N70" s="5" t="s">
        <v>8793</v>
      </c>
      <c r="O70" s="28" t="s">
        <v>98</v>
      </c>
      <c r="P70" s="29">
        <v>253</v>
      </c>
      <c r="Q70" s="29">
        <v>64</v>
      </c>
      <c r="R70" s="29">
        <v>36</v>
      </c>
      <c r="S70" s="29">
        <v>10</v>
      </c>
    </row>
    <row r="71" spans="7:19" ht="15.75">
      <c r="G71" s="5" t="s">
        <v>8729</v>
      </c>
      <c r="H71" s="30" t="s">
        <v>8675</v>
      </c>
      <c r="I71" s="29">
        <v>120</v>
      </c>
      <c r="J71" s="29">
        <v>68</v>
      </c>
      <c r="K71" s="29">
        <v>197</v>
      </c>
      <c r="L71" s="29">
        <v>17</v>
      </c>
      <c r="M71" s="29">
        <v>29</v>
      </c>
      <c r="N71" s="5" t="s">
        <v>8793</v>
      </c>
      <c r="O71" s="28" t="s">
        <v>2225</v>
      </c>
      <c r="P71" s="29">
        <v>254</v>
      </c>
      <c r="Q71" s="29">
        <v>63</v>
      </c>
      <c r="R71" s="29">
        <v>36</v>
      </c>
      <c r="S71" s="29">
        <v>10</v>
      </c>
    </row>
    <row r="72" spans="7:19" ht="15.75">
      <c r="G72" s="5" t="s">
        <v>8729</v>
      </c>
      <c r="H72" s="28" t="s">
        <v>1723</v>
      </c>
      <c r="I72" s="29">
        <v>121</v>
      </c>
      <c r="J72" s="29">
        <v>69</v>
      </c>
      <c r="K72" s="29">
        <v>196</v>
      </c>
      <c r="L72" s="29">
        <v>17</v>
      </c>
      <c r="M72" s="29">
        <v>29</v>
      </c>
      <c r="N72" s="5" t="s">
        <v>8793</v>
      </c>
      <c r="O72" s="28" t="s">
        <v>2663</v>
      </c>
      <c r="P72" s="29">
        <v>255</v>
      </c>
      <c r="Q72" s="29">
        <v>62</v>
      </c>
      <c r="R72" s="29">
        <v>36</v>
      </c>
      <c r="S72" s="29">
        <v>10</v>
      </c>
    </row>
    <row r="73" spans="7:19" ht="15.75">
      <c r="G73" s="5" t="s">
        <v>8730</v>
      </c>
      <c r="H73" s="28" t="s">
        <v>1317</v>
      </c>
      <c r="I73" s="29">
        <v>122</v>
      </c>
      <c r="J73" s="29">
        <v>70</v>
      </c>
      <c r="K73" s="29">
        <v>195</v>
      </c>
      <c r="L73" s="29">
        <v>18</v>
      </c>
      <c r="M73" s="29">
        <v>28</v>
      </c>
      <c r="N73" s="5" t="s">
        <v>8794</v>
      </c>
      <c r="O73" s="28" t="s">
        <v>98</v>
      </c>
      <c r="P73" s="29">
        <v>256</v>
      </c>
      <c r="Q73" s="29">
        <v>61</v>
      </c>
      <c r="R73" s="29">
        <v>37</v>
      </c>
      <c r="S73" s="29">
        <v>9</v>
      </c>
    </row>
    <row r="74" spans="7:19" ht="15.75">
      <c r="G74" s="5" t="s">
        <v>8730</v>
      </c>
      <c r="H74" s="28" t="s">
        <v>8071</v>
      </c>
      <c r="I74" s="29">
        <v>123</v>
      </c>
      <c r="J74" s="29">
        <v>71</v>
      </c>
      <c r="K74" s="29">
        <v>194</v>
      </c>
      <c r="L74" s="29">
        <v>18</v>
      </c>
      <c r="M74" s="29">
        <v>28</v>
      </c>
      <c r="N74" s="5" t="s">
        <v>8794</v>
      </c>
      <c r="O74" s="28" t="s">
        <v>1926</v>
      </c>
      <c r="P74" s="29">
        <v>257</v>
      </c>
      <c r="Q74" s="29">
        <v>60</v>
      </c>
      <c r="R74" s="29">
        <v>37</v>
      </c>
      <c r="S74" s="29">
        <v>9</v>
      </c>
    </row>
    <row r="75" spans="7:19" ht="15.75">
      <c r="G75" s="5" t="s">
        <v>8730</v>
      </c>
      <c r="H75" s="28" t="s">
        <v>2954</v>
      </c>
      <c r="I75" s="29">
        <v>124</v>
      </c>
      <c r="J75" s="29">
        <v>72</v>
      </c>
      <c r="K75" s="29">
        <v>193</v>
      </c>
      <c r="L75" s="29">
        <v>18</v>
      </c>
      <c r="M75" s="29">
        <v>28</v>
      </c>
      <c r="N75" s="5" t="s">
        <v>8794</v>
      </c>
      <c r="O75" s="28" t="s">
        <v>8734</v>
      </c>
      <c r="P75" s="29">
        <v>258</v>
      </c>
      <c r="Q75" s="29">
        <v>59</v>
      </c>
      <c r="R75" s="29">
        <v>37</v>
      </c>
      <c r="S75" s="29">
        <v>9</v>
      </c>
    </row>
    <row r="76" spans="7:19" ht="15.75">
      <c r="G76" s="5" t="s">
        <v>8730</v>
      </c>
      <c r="H76" s="28" t="s">
        <v>2013</v>
      </c>
      <c r="I76" s="29">
        <v>125</v>
      </c>
      <c r="J76" s="29">
        <v>73</v>
      </c>
      <c r="K76" s="29">
        <v>192</v>
      </c>
      <c r="L76" s="29">
        <v>18</v>
      </c>
      <c r="M76" s="29">
        <v>28</v>
      </c>
      <c r="N76" s="5" t="s">
        <v>8794</v>
      </c>
      <c r="O76" s="28" t="s">
        <v>130</v>
      </c>
      <c r="P76" s="29">
        <v>259</v>
      </c>
      <c r="Q76" s="29">
        <v>58</v>
      </c>
      <c r="R76" s="29">
        <v>37</v>
      </c>
      <c r="S76" s="29">
        <v>9</v>
      </c>
    </row>
    <row r="77" spans="7:19" ht="15.75">
      <c r="G77" s="5" t="s">
        <v>8730</v>
      </c>
      <c r="H77" s="28" t="s">
        <v>8674</v>
      </c>
      <c r="I77" s="29">
        <v>126</v>
      </c>
      <c r="J77" s="29">
        <v>74</v>
      </c>
      <c r="K77" s="29">
        <v>191</v>
      </c>
      <c r="L77" s="29">
        <v>18</v>
      </c>
      <c r="M77" s="29">
        <v>28</v>
      </c>
      <c r="N77" s="5" t="s">
        <v>8794</v>
      </c>
      <c r="O77" s="28" t="s">
        <v>2022</v>
      </c>
      <c r="P77" s="29">
        <v>260</v>
      </c>
      <c r="Q77" s="29">
        <v>57</v>
      </c>
      <c r="R77" s="29">
        <v>37</v>
      </c>
      <c r="S77" s="29">
        <v>9</v>
      </c>
    </row>
    <row r="78" spans="7:19" ht="15.75">
      <c r="G78" s="5" t="s">
        <v>8730</v>
      </c>
      <c r="H78" s="28" t="s">
        <v>8675</v>
      </c>
      <c r="I78" s="29">
        <v>127</v>
      </c>
      <c r="J78" s="29">
        <v>75</v>
      </c>
      <c r="K78" s="29">
        <v>190</v>
      </c>
      <c r="L78" s="29">
        <v>18</v>
      </c>
      <c r="M78" s="29">
        <v>28</v>
      </c>
      <c r="N78" s="5" t="s">
        <v>8794</v>
      </c>
      <c r="O78" s="28" t="s">
        <v>174</v>
      </c>
      <c r="P78" s="29">
        <v>261</v>
      </c>
      <c r="Q78" s="29">
        <v>56</v>
      </c>
      <c r="R78" s="29">
        <v>37</v>
      </c>
      <c r="S78" s="29">
        <v>9</v>
      </c>
    </row>
    <row r="79" spans="7:19" ht="15.75">
      <c r="G79" s="5" t="s">
        <v>8730</v>
      </c>
      <c r="H79" s="28" t="s">
        <v>1723</v>
      </c>
      <c r="I79" s="29">
        <v>128</v>
      </c>
      <c r="J79" s="29">
        <v>76</v>
      </c>
      <c r="K79" s="29">
        <v>189</v>
      </c>
      <c r="L79" s="29">
        <v>18</v>
      </c>
      <c r="M79" s="29">
        <v>28</v>
      </c>
      <c r="N79" s="5" t="s">
        <v>8795</v>
      </c>
      <c r="O79" s="28" t="s">
        <v>138</v>
      </c>
      <c r="P79" s="29">
        <v>262</v>
      </c>
      <c r="Q79" s="29">
        <v>55</v>
      </c>
      <c r="R79" s="29">
        <v>38</v>
      </c>
      <c r="S79" s="29">
        <v>8</v>
      </c>
    </row>
    <row r="80" spans="7:19" ht="15.75">
      <c r="G80" s="5" t="s">
        <v>8731</v>
      </c>
      <c r="H80" s="28" t="s">
        <v>2946</v>
      </c>
      <c r="I80" s="29">
        <v>129</v>
      </c>
      <c r="J80" s="29">
        <v>77</v>
      </c>
      <c r="K80" s="29">
        <v>188</v>
      </c>
      <c r="L80" s="29">
        <v>19</v>
      </c>
      <c r="M80" s="29">
        <v>27</v>
      </c>
      <c r="N80" s="5" t="s">
        <v>8795</v>
      </c>
      <c r="O80" s="28" t="s">
        <v>3037</v>
      </c>
      <c r="P80" s="29">
        <v>263</v>
      </c>
      <c r="Q80" s="29">
        <v>54</v>
      </c>
      <c r="R80" s="29">
        <v>38</v>
      </c>
      <c r="S80" s="29">
        <v>8</v>
      </c>
    </row>
    <row r="81" spans="7:19" ht="15.75">
      <c r="G81" s="5" t="s">
        <v>8731</v>
      </c>
      <c r="H81" s="28" t="s">
        <v>89</v>
      </c>
      <c r="I81" s="29">
        <v>130</v>
      </c>
      <c r="J81" s="29">
        <v>78</v>
      </c>
      <c r="K81" s="29">
        <v>187</v>
      </c>
      <c r="L81" s="29">
        <v>19</v>
      </c>
      <c r="M81" s="29">
        <v>27</v>
      </c>
      <c r="N81" s="5" t="s">
        <v>8795</v>
      </c>
      <c r="O81" s="28" t="s">
        <v>249</v>
      </c>
      <c r="P81" s="29">
        <v>264</v>
      </c>
      <c r="Q81" s="29">
        <v>53</v>
      </c>
      <c r="R81" s="29">
        <v>38</v>
      </c>
      <c r="S81" s="29">
        <v>8</v>
      </c>
    </row>
    <row r="82" spans="7:19" ht="15.75">
      <c r="G82" s="5" t="s">
        <v>8731</v>
      </c>
      <c r="H82" s="28" t="s">
        <v>2954</v>
      </c>
      <c r="I82" s="29">
        <v>131</v>
      </c>
      <c r="J82" s="29">
        <v>79</v>
      </c>
      <c r="K82" s="29">
        <v>186</v>
      </c>
      <c r="L82" s="29">
        <v>19</v>
      </c>
      <c r="M82" s="29">
        <v>27</v>
      </c>
      <c r="N82" s="5" t="s">
        <v>8795</v>
      </c>
      <c r="O82" s="28" t="s">
        <v>130</v>
      </c>
      <c r="P82" s="29">
        <v>265</v>
      </c>
      <c r="Q82" s="29">
        <v>52</v>
      </c>
      <c r="R82" s="29">
        <v>38</v>
      </c>
      <c r="S82" s="29">
        <v>8</v>
      </c>
    </row>
    <row r="83" spans="7:19" ht="15.75">
      <c r="G83" s="5" t="s">
        <v>8731</v>
      </c>
      <c r="H83" s="28" t="s">
        <v>2013</v>
      </c>
      <c r="I83" s="29">
        <v>132</v>
      </c>
      <c r="J83" s="29">
        <v>80</v>
      </c>
      <c r="K83" s="29">
        <v>185</v>
      </c>
      <c r="L83" s="29">
        <v>19</v>
      </c>
      <c r="M83" s="29">
        <v>27</v>
      </c>
      <c r="N83" s="5" t="s">
        <v>8795</v>
      </c>
      <c r="O83" s="28" t="s">
        <v>8796</v>
      </c>
      <c r="P83" s="29">
        <v>266</v>
      </c>
      <c r="Q83" s="29">
        <v>51</v>
      </c>
      <c r="R83" s="29">
        <v>38</v>
      </c>
      <c r="S83" s="29">
        <v>8</v>
      </c>
    </row>
    <row r="84" spans="7:19" ht="15.75">
      <c r="G84" s="5" t="s">
        <v>8731</v>
      </c>
      <c r="H84" s="28" t="s">
        <v>8674</v>
      </c>
      <c r="I84" s="29">
        <v>133</v>
      </c>
      <c r="J84" s="29">
        <v>81</v>
      </c>
      <c r="K84" s="29">
        <v>184</v>
      </c>
      <c r="L84" s="29">
        <v>19</v>
      </c>
      <c r="M84" s="29">
        <v>27</v>
      </c>
      <c r="N84" s="5" t="s">
        <v>8795</v>
      </c>
      <c r="O84" s="28" t="s">
        <v>141</v>
      </c>
      <c r="P84" s="29">
        <v>267</v>
      </c>
      <c r="Q84" s="29">
        <v>50</v>
      </c>
      <c r="R84" s="29">
        <v>38</v>
      </c>
      <c r="S84" s="29">
        <v>8</v>
      </c>
    </row>
    <row r="85" spans="7:19" ht="15.75">
      <c r="G85" s="5" t="s">
        <v>8731</v>
      </c>
      <c r="H85" s="28" t="s">
        <v>8675</v>
      </c>
      <c r="I85" s="29">
        <v>134</v>
      </c>
      <c r="J85" s="29">
        <v>82</v>
      </c>
      <c r="K85" s="29">
        <v>183</v>
      </c>
      <c r="L85" s="29">
        <v>19</v>
      </c>
      <c r="M85" s="29">
        <v>27</v>
      </c>
      <c r="N85" s="5" t="s">
        <v>8797</v>
      </c>
      <c r="O85" s="28" t="s">
        <v>4178</v>
      </c>
      <c r="P85" s="29">
        <v>268</v>
      </c>
      <c r="Q85" s="29">
        <v>49</v>
      </c>
      <c r="R85" s="29">
        <v>39</v>
      </c>
      <c r="S85" s="29">
        <v>7</v>
      </c>
    </row>
    <row r="86" spans="7:19" ht="15.75">
      <c r="G86" s="5" t="s">
        <v>8731</v>
      </c>
      <c r="H86" s="28" t="s">
        <v>1723</v>
      </c>
      <c r="I86" s="29">
        <v>135</v>
      </c>
      <c r="J86" s="29">
        <v>83</v>
      </c>
      <c r="K86" s="29">
        <v>182</v>
      </c>
      <c r="L86" s="29">
        <v>19</v>
      </c>
      <c r="M86" s="29">
        <v>27</v>
      </c>
      <c r="N86" s="5" t="s">
        <v>8797</v>
      </c>
      <c r="O86" s="28" t="s">
        <v>1853</v>
      </c>
      <c r="P86" s="29">
        <v>269</v>
      </c>
      <c r="Q86" s="29">
        <v>48</v>
      </c>
      <c r="R86" s="29">
        <v>39</v>
      </c>
      <c r="S86" s="29">
        <v>7</v>
      </c>
    </row>
    <row r="87" spans="7:19" ht="15.75">
      <c r="G87" s="5" t="s">
        <v>8702</v>
      </c>
      <c r="H87" s="28" t="s">
        <v>89</v>
      </c>
      <c r="I87" s="29">
        <v>136</v>
      </c>
      <c r="J87" s="29">
        <v>84</v>
      </c>
      <c r="K87" s="29">
        <v>181</v>
      </c>
      <c r="L87" s="29">
        <v>20</v>
      </c>
      <c r="M87" s="29">
        <v>26</v>
      </c>
      <c r="N87" s="5" t="s">
        <v>8797</v>
      </c>
      <c r="O87" s="28" t="s">
        <v>2964</v>
      </c>
      <c r="P87" s="29">
        <v>270</v>
      </c>
      <c r="Q87" s="29">
        <v>47</v>
      </c>
      <c r="R87" s="29">
        <v>39</v>
      </c>
      <c r="S87" s="29">
        <v>7</v>
      </c>
    </row>
    <row r="88" spans="7:19" ht="15.75">
      <c r="G88" s="5" t="s">
        <v>8702</v>
      </c>
      <c r="H88" s="28" t="s">
        <v>8677</v>
      </c>
      <c r="I88" s="29">
        <v>137</v>
      </c>
      <c r="J88" s="29">
        <v>85</v>
      </c>
      <c r="K88" s="29">
        <v>180</v>
      </c>
      <c r="L88" s="29">
        <v>20</v>
      </c>
      <c r="M88" s="29">
        <v>26</v>
      </c>
      <c r="N88" s="5" t="s">
        <v>8797</v>
      </c>
      <c r="O88" s="28" t="s">
        <v>8781</v>
      </c>
      <c r="P88" s="29">
        <v>271</v>
      </c>
      <c r="Q88" s="29">
        <v>46</v>
      </c>
      <c r="R88" s="29">
        <v>39</v>
      </c>
      <c r="S88" s="29">
        <v>7</v>
      </c>
    </row>
    <row r="89" spans="7:19" ht="15.75">
      <c r="G89" s="5" t="s">
        <v>8702</v>
      </c>
      <c r="H89" s="28" t="s">
        <v>1906</v>
      </c>
      <c r="I89" s="29">
        <v>138</v>
      </c>
      <c r="J89" s="29">
        <v>86</v>
      </c>
      <c r="K89" s="29">
        <v>179</v>
      </c>
      <c r="L89" s="29">
        <v>20</v>
      </c>
      <c r="M89" s="29">
        <v>26</v>
      </c>
      <c r="N89" s="5" t="s">
        <v>8797</v>
      </c>
      <c r="O89" s="28" t="s">
        <v>89</v>
      </c>
      <c r="P89" s="29">
        <v>272</v>
      </c>
      <c r="Q89" s="29">
        <v>45</v>
      </c>
      <c r="R89" s="29">
        <v>39</v>
      </c>
      <c r="S89" s="29">
        <v>7</v>
      </c>
    </row>
    <row r="90" spans="7:19" ht="15.75">
      <c r="G90" s="5" t="s">
        <v>8702</v>
      </c>
      <c r="H90" s="28" t="s">
        <v>1906</v>
      </c>
      <c r="I90" s="29">
        <v>139</v>
      </c>
      <c r="J90" s="29">
        <v>87</v>
      </c>
      <c r="K90" s="29">
        <v>178</v>
      </c>
      <c r="L90" s="29">
        <v>20</v>
      </c>
      <c r="M90" s="29">
        <v>26</v>
      </c>
      <c r="N90" s="5" t="s">
        <v>8797</v>
      </c>
      <c r="O90" s="28" t="s">
        <v>148</v>
      </c>
      <c r="P90" s="29">
        <v>273</v>
      </c>
      <c r="Q90" s="29">
        <v>44</v>
      </c>
      <c r="R90" s="29">
        <v>39</v>
      </c>
      <c r="S90" s="29">
        <v>7</v>
      </c>
    </row>
    <row r="91" spans="7:19" ht="15.75">
      <c r="G91" s="5" t="s">
        <v>8702</v>
      </c>
      <c r="H91" s="28" t="s">
        <v>106</v>
      </c>
      <c r="I91" s="29">
        <v>140</v>
      </c>
      <c r="J91" s="29">
        <v>88</v>
      </c>
      <c r="K91" s="29">
        <v>177</v>
      </c>
      <c r="L91" s="29">
        <v>20</v>
      </c>
      <c r="M91" s="29">
        <v>26</v>
      </c>
      <c r="N91" s="5" t="s">
        <v>8798</v>
      </c>
      <c r="O91" s="28" t="s">
        <v>2949</v>
      </c>
      <c r="P91" s="29">
        <v>274</v>
      </c>
      <c r="Q91" s="29">
        <v>43</v>
      </c>
      <c r="R91" s="29">
        <v>40</v>
      </c>
      <c r="S91" s="29">
        <v>6</v>
      </c>
    </row>
    <row r="92" spans="7:19" ht="15.75">
      <c r="G92" s="5" t="s">
        <v>8702</v>
      </c>
      <c r="H92" s="28" t="s">
        <v>1317</v>
      </c>
      <c r="I92" s="29">
        <v>141</v>
      </c>
      <c r="J92" s="29">
        <v>89</v>
      </c>
      <c r="K92" s="29">
        <v>176</v>
      </c>
      <c r="L92" s="29">
        <v>20</v>
      </c>
      <c r="M92" s="29">
        <v>26</v>
      </c>
      <c r="N92" s="5" t="s">
        <v>8798</v>
      </c>
      <c r="O92" s="28" t="s">
        <v>249</v>
      </c>
      <c r="P92" s="29">
        <v>275</v>
      </c>
      <c r="Q92" s="29">
        <v>42</v>
      </c>
      <c r="R92" s="29">
        <v>40</v>
      </c>
      <c r="S92" s="29">
        <v>6</v>
      </c>
    </row>
    <row r="93" spans="7:19" ht="15.75">
      <c r="G93" s="5" t="s">
        <v>8702</v>
      </c>
      <c r="H93" s="28" t="s">
        <v>1255</v>
      </c>
      <c r="I93" s="29">
        <v>142</v>
      </c>
      <c r="J93" s="29">
        <v>90</v>
      </c>
      <c r="K93" s="29">
        <v>175</v>
      </c>
      <c r="L93" s="29">
        <v>20</v>
      </c>
      <c r="M93" s="29">
        <v>26</v>
      </c>
      <c r="N93" s="5" t="s">
        <v>8798</v>
      </c>
      <c r="O93" s="28" t="s">
        <v>8799</v>
      </c>
      <c r="P93" s="29">
        <v>276</v>
      </c>
      <c r="Q93" s="29">
        <v>41</v>
      </c>
      <c r="R93" s="29">
        <v>40</v>
      </c>
      <c r="S93" s="29">
        <v>6</v>
      </c>
    </row>
    <row r="94" spans="7:19" ht="15.75">
      <c r="G94" s="5" t="s">
        <v>8702</v>
      </c>
      <c r="H94" s="28" t="s">
        <v>1906</v>
      </c>
      <c r="I94" s="29">
        <v>143</v>
      </c>
      <c r="J94" s="29">
        <v>91</v>
      </c>
      <c r="K94" s="29">
        <v>174</v>
      </c>
      <c r="L94" s="29">
        <v>20</v>
      </c>
      <c r="M94" s="29">
        <v>26</v>
      </c>
      <c r="N94" s="5" t="s">
        <v>8798</v>
      </c>
      <c r="O94" s="28" t="s">
        <v>8749</v>
      </c>
      <c r="P94" s="29">
        <v>277</v>
      </c>
      <c r="Q94" s="29">
        <v>40</v>
      </c>
      <c r="R94" s="29">
        <v>40</v>
      </c>
      <c r="S94" s="29">
        <v>6</v>
      </c>
    </row>
    <row r="95" spans="7:19" ht="15.75">
      <c r="G95" s="5" t="s">
        <v>8702</v>
      </c>
      <c r="H95" s="28" t="s">
        <v>106</v>
      </c>
      <c r="I95" s="29">
        <v>144</v>
      </c>
      <c r="J95" s="29">
        <v>92</v>
      </c>
      <c r="K95" s="29">
        <v>173</v>
      </c>
      <c r="L95" s="29">
        <v>20</v>
      </c>
      <c r="M95" s="29">
        <v>26</v>
      </c>
      <c r="N95" s="5" t="s">
        <v>8798</v>
      </c>
      <c r="O95" s="28" t="s">
        <v>5917</v>
      </c>
      <c r="P95" s="29">
        <v>278</v>
      </c>
      <c r="Q95" s="29">
        <v>39</v>
      </c>
      <c r="R95" s="29">
        <v>40</v>
      </c>
      <c r="S95" s="29">
        <v>6</v>
      </c>
    </row>
    <row r="96" spans="7:19" ht="15.75">
      <c r="G96" s="5" t="s">
        <v>8702</v>
      </c>
      <c r="H96" s="28" t="s">
        <v>1317</v>
      </c>
      <c r="I96" s="29">
        <v>145</v>
      </c>
      <c r="J96" s="29">
        <v>93</v>
      </c>
      <c r="K96" s="29">
        <v>172</v>
      </c>
      <c r="L96" s="29">
        <v>20</v>
      </c>
      <c r="M96" s="29">
        <v>26</v>
      </c>
      <c r="N96" s="5" t="s">
        <v>8798</v>
      </c>
      <c r="O96" s="28" t="s">
        <v>3224</v>
      </c>
      <c r="P96" s="29">
        <v>279</v>
      </c>
      <c r="Q96" s="29">
        <v>38</v>
      </c>
      <c r="R96" s="29">
        <v>40</v>
      </c>
      <c r="S96" s="29">
        <v>6</v>
      </c>
    </row>
    <row r="97" spans="1:19" ht="15.75">
      <c r="G97" s="5" t="s">
        <v>8702</v>
      </c>
      <c r="H97" s="28" t="s">
        <v>8071</v>
      </c>
      <c r="I97" s="29">
        <v>146</v>
      </c>
      <c r="J97" s="29">
        <v>94</v>
      </c>
      <c r="K97" s="29">
        <v>171</v>
      </c>
      <c r="L97" s="29">
        <v>20</v>
      </c>
      <c r="M97" s="29">
        <v>26</v>
      </c>
      <c r="N97" s="5" t="s">
        <v>8798</v>
      </c>
      <c r="O97" s="28" t="s">
        <v>1261</v>
      </c>
      <c r="P97" s="29">
        <v>280</v>
      </c>
      <c r="Q97" s="29">
        <v>37</v>
      </c>
      <c r="R97" s="29">
        <v>40</v>
      </c>
      <c r="S97" s="29">
        <v>6</v>
      </c>
    </row>
    <row r="98" spans="1:19" ht="15.75">
      <c r="G98" s="5" t="s">
        <v>8705</v>
      </c>
      <c r="H98" s="28" t="s">
        <v>1906</v>
      </c>
      <c r="I98" s="29">
        <v>147</v>
      </c>
      <c r="J98" s="29">
        <v>95</v>
      </c>
      <c r="K98" s="29">
        <v>170</v>
      </c>
      <c r="L98" s="29">
        <v>21</v>
      </c>
      <c r="M98" s="29">
        <v>25</v>
      </c>
      <c r="N98" s="5" t="s">
        <v>8800</v>
      </c>
      <c r="O98" s="28" t="s">
        <v>2264</v>
      </c>
      <c r="P98" s="29">
        <v>281</v>
      </c>
      <c r="Q98" s="29">
        <v>36</v>
      </c>
      <c r="R98" s="29">
        <v>41</v>
      </c>
      <c r="S98" s="29">
        <v>5</v>
      </c>
    </row>
    <row r="99" spans="1:19" ht="15.75">
      <c r="G99" s="5" t="s">
        <v>8705</v>
      </c>
      <c r="H99" s="28" t="s">
        <v>2946</v>
      </c>
      <c r="I99" s="29">
        <v>148</v>
      </c>
      <c r="J99" s="29">
        <v>96</v>
      </c>
      <c r="K99" s="29">
        <v>169</v>
      </c>
      <c r="L99" s="29">
        <v>21</v>
      </c>
      <c r="M99" s="29">
        <v>25</v>
      </c>
      <c r="N99" s="5" t="s">
        <v>8800</v>
      </c>
      <c r="O99" s="28" t="s">
        <v>8750</v>
      </c>
      <c r="P99" s="29">
        <v>282</v>
      </c>
      <c r="Q99" s="29">
        <v>35</v>
      </c>
      <c r="R99" s="29">
        <v>41</v>
      </c>
      <c r="S99" s="29">
        <v>5</v>
      </c>
    </row>
    <row r="100" spans="1:19" ht="15.75">
      <c r="G100" s="5" t="s">
        <v>8705</v>
      </c>
      <c r="H100" s="28" t="s">
        <v>89</v>
      </c>
      <c r="I100" s="29">
        <v>149</v>
      </c>
      <c r="J100" s="29">
        <v>97</v>
      </c>
      <c r="K100" s="29">
        <v>168</v>
      </c>
      <c r="L100" s="29">
        <v>21</v>
      </c>
      <c r="M100" s="29">
        <v>25</v>
      </c>
      <c r="N100" s="5" t="s">
        <v>8800</v>
      </c>
      <c r="O100" s="28" t="s">
        <v>89</v>
      </c>
      <c r="P100" s="29">
        <v>283</v>
      </c>
      <c r="Q100" s="29">
        <v>34</v>
      </c>
      <c r="R100" s="29">
        <v>41</v>
      </c>
      <c r="S100" s="29">
        <v>5</v>
      </c>
    </row>
    <row r="101" spans="1:19" ht="15.75">
      <c r="G101" s="5" t="s">
        <v>8705</v>
      </c>
      <c r="H101" s="28" t="s">
        <v>8678</v>
      </c>
      <c r="I101" s="29">
        <v>150</v>
      </c>
      <c r="J101" s="29">
        <v>98</v>
      </c>
      <c r="K101" s="29">
        <v>167</v>
      </c>
      <c r="L101" s="29">
        <v>21</v>
      </c>
      <c r="M101" s="29">
        <v>25</v>
      </c>
      <c r="N101" s="5" t="s">
        <v>8800</v>
      </c>
      <c r="O101" s="28" t="s">
        <v>8801</v>
      </c>
      <c r="P101" s="29">
        <v>284</v>
      </c>
      <c r="Q101" s="29">
        <v>33</v>
      </c>
      <c r="R101" s="29">
        <v>41</v>
      </c>
      <c r="S101" s="29">
        <v>5</v>
      </c>
    </row>
    <row r="102" spans="1:19" ht="15.75">
      <c r="G102" s="5" t="s">
        <v>8705</v>
      </c>
      <c r="H102" s="28" t="s">
        <v>154</v>
      </c>
      <c r="I102" s="29">
        <v>151</v>
      </c>
      <c r="J102" s="29">
        <v>99</v>
      </c>
      <c r="K102" s="29">
        <v>166</v>
      </c>
      <c r="L102" s="29">
        <v>21</v>
      </c>
      <c r="M102" s="29">
        <v>25</v>
      </c>
      <c r="N102" s="5" t="s">
        <v>8800</v>
      </c>
      <c r="O102" s="28" t="s">
        <v>8753</v>
      </c>
      <c r="P102" s="29">
        <v>285</v>
      </c>
      <c r="Q102" s="29">
        <v>32</v>
      </c>
      <c r="R102" s="29">
        <v>41</v>
      </c>
      <c r="S102" s="29">
        <v>5</v>
      </c>
    </row>
    <row r="103" spans="1:19" ht="15.75">
      <c r="A103" s="28"/>
      <c r="B103" s="28"/>
      <c r="C103" s="29"/>
      <c r="D103" s="29"/>
      <c r="E103" s="29"/>
      <c r="F103" s="29"/>
      <c r="G103" s="5" t="s">
        <v>8705</v>
      </c>
      <c r="H103" s="28" t="s">
        <v>8679</v>
      </c>
      <c r="I103" s="29">
        <v>152</v>
      </c>
      <c r="J103" s="29">
        <v>100</v>
      </c>
      <c r="K103" s="29">
        <v>165</v>
      </c>
      <c r="L103" s="29">
        <v>21</v>
      </c>
      <c r="M103" s="29">
        <v>25</v>
      </c>
      <c r="N103" s="5" t="s">
        <v>8802</v>
      </c>
      <c r="O103" s="28" t="s">
        <v>1209</v>
      </c>
      <c r="P103" s="29">
        <v>286</v>
      </c>
      <c r="Q103" s="29">
        <v>31</v>
      </c>
      <c r="R103" s="29">
        <v>42</v>
      </c>
      <c r="S103" s="29">
        <v>4</v>
      </c>
    </row>
    <row r="104" spans="1:19" ht="15.75">
      <c r="A104" s="28"/>
      <c r="B104" s="28"/>
      <c r="C104" s="29"/>
      <c r="D104" s="29"/>
      <c r="E104" s="29"/>
      <c r="F104" s="29"/>
      <c r="G104" s="5" t="s">
        <v>8708</v>
      </c>
      <c r="H104" s="28" t="s">
        <v>3245</v>
      </c>
      <c r="I104" s="29">
        <v>153</v>
      </c>
      <c r="J104" s="29">
        <v>101</v>
      </c>
      <c r="K104" s="29">
        <v>164</v>
      </c>
      <c r="L104" s="29">
        <v>22</v>
      </c>
      <c r="M104" s="29">
        <v>24</v>
      </c>
      <c r="N104" s="5" t="s">
        <v>8802</v>
      </c>
      <c r="O104" s="28" t="s">
        <v>89</v>
      </c>
      <c r="P104" s="29">
        <v>287</v>
      </c>
      <c r="Q104" s="29">
        <v>30</v>
      </c>
      <c r="R104" s="29">
        <v>42</v>
      </c>
      <c r="S104" s="29">
        <v>4</v>
      </c>
    </row>
    <row r="105" spans="1:19" ht="15.75">
      <c r="A105" s="28"/>
      <c r="B105" s="28"/>
      <c r="C105" s="29"/>
      <c r="D105" s="29"/>
      <c r="E105" s="29"/>
      <c r="F105" s="29"/>
      <c r="G105" s="5" t="s">
        <v>8708</v>
      </c>
      <c r="H105" s="28" t="s">
        <v>89</v>
      </c>
      <c r="I105" s="29">
        <v>154</v>
      </c>
      <c r="J105" s="29">
        <v>102</v>
      </c>
      <c r="K105" s="29">
        <v>163</v>
      </c>
      <c r="L105" s="29">
        <v>22</v>
      </c>
      <c r="M105" s="29">
        <v>24</v>
      </c>
      <c r="N105" s="5" t="s">
        <v>8802</v>
      </c>
      <c r="O105" s="28" t="s">
        <v>126</v>
      </c>
      <c r="P105" s="29">
        <v>288</v>
      </c>
      <c r="Q105" s="29">
        <v>29</v>
      </c>
      <c r="R105" s="29">
        <v>42</v>
      </c>
      <c r="S105" s="29">
        <v>4</v>
      </c>
    </row>
    <row r="106" spans="1:19" ht="15.75">
      <c r="A106" s="28"/>
      <c r="B106" s="28"/>
      <c r="C106" s="29"/>
      <c r="D106" s="29"/>
      <c r="E106" s="29"/>
      <c r="F106" s="29"/>
      <c r="G106" s="5" t="s">
        <v>8708</v>
      </c>
      <c r="H106" s="28" t="s">
        <v>8681</v>
      </c>
      <c r="I106" s="29">
        <v>155</v>
      </c>
      <c r="J106" s="29">
        <v>103</v>
      </c>
      <c r="K106" s="29">
        <v>162</v>
      </c>
      <c r="L106" s="29">
        <v>22</v>
      </c>
      <c r="M106" s="29">
        <v>24</v>
      </c>
      <c r="N106" s="5" t="s">
        <v>8802</v>
      </c>
      <c r="O106" s="28" t="s">
        <v>98</v>
      </c>
      <c r="P106" s="29">
        <v>289</v>
      </c>
      <c r="Q106" s="29">
        <v>28</v>
      </c>
      <c r="R106" s="29">
        <v>42</v>
      </c>
      <c r="S106" s="29">
        <v>4</v>
      </c>
    </row>
    <row r="107" spans="1:19" ht="15.75">
      <c r="A107" s="28"/>
      <c r="B107" s="28"/>
      <c r="C107" s="29"/>
      <c r="D107" s="29"/>
      <c r="E107" s="29"/>
      <c r="F107" s="29"/>
      <c r="G107" s="5" t="s">
        <v>8708</v>
      </c>
      <c r="H107" s="28" t="s">
        <v>8681</v>
      </c>
      <c r="I107" s="29">
        <v>156</v>
      </c>
      <c r="J107" s="29">
        <v>104</v>
      </c>
      <c r="K107" s="29">
        <v>161</v>
      </c>
      <c r="L107" s="29">
        <v>22</v>
      </c>
      <c r="M107" s="29">
        <v>24</v>
      </c>
      <c r="N107" s="5" t="s">
        <v>8802</v>
      </c>
      <c r="O107" s="28" t="s">
        <v>1311</v>
      </c>
      <c r="P107" s="29">
        <v>290</v>
      </c>
      <c r="Q107" s="29">
        <v>27</v>
      </c>
      <c r="R107" s="29">
        <v>42</v>
      </c>
      <c r="S107" s="29">
        <v>4</v>
      </c>
    </row>
    <row r="108" spans="1:19" ht="15.75">
      <c r="A108" s="28"/>
      <c r="B108" s="28"/>
      <c r="C108" s="29"/>
      <c r="D108" s="29"/>
      <c r="E108" s="29"/>
      <c r="F108" s="29"/>
      <c r="G108" s="5" t="s">
        <v>8708</v>
      </c>
      <c r="H108" s="28" t="s">
        <v>105</v>
      </c>
      <c r="I108" s="29">
        <v>157</v>
      </c>
      <c r="J108" s="29">
        <v>105</v>
      </c>
      <c r="K108" s="29">
        <v>160</v>
      </c>
      <c r="L108" s="29">
        <v>22</v>
      </c>
      <c r="M108" s="29">
        <v>24</v>
      </c>
      <c r="N108" s="5" t="s">
        <v>8802</v>
      </c>
      <c r="O108" s="28" t="s">
        <v>98</v>
      </c>
      <c r="P108" s="29">
        <v>291</v>
      </c>
      <c r="Q108" s="29">
        <v>26</v>
      </c>
      <c r="R108" s="29">
        <v>42</v>
      </c>
      <c r="S108" s="29">
        <v>4</v>
      </c>
    </row>
    <row r="109" spans="1:19" ht="15.75">
      <c r="A109" s="28"/>
      <c r="B109" s="28"/>
      <c r="C109" s="29"/>
      <c r="D109" s="29"/>
      <c r="E109" s="29"/>
      <c r="F109" s="29"/>
      <c r="G109" s="5" t="s">
        <v>8708</v>
      </c>
      <c r="H109" s="30" t="s">
        <v>8683</v>
      </c>
      <c r="I109" s="31">
        <v>158</v>
      </c>
      <c r="J109" s="29">
        <v>106</v>
      </c>
      <c r="K109" s="29">
        <v>159</v>
      </c>
      <c r="L109" s="29">
        <v>22</v>
      </c>
      <c r="M109" s="29">
        <v>24</v>
      </c>
      <c r="N109" s="5" t="s">
        <v>8802</v>
      </c>
      <c r="O109" s="28" t="s">
        <v>1311</v>
      </c>
      <c r="P109" s="29">
        <v>292</v>
      </c>
      <c r="Q109" s="29">
        <v>25</v>
      </c>
      <c r="R109" s="29">
        <v>42</v>
      </c>
      <c r="S109" s="29">
        <v>4</v>
      </c>
    </row>
    <row r="110" spans="1:19" ht="15.75">
      <c r="A110" s="28"/>
      <c r="B110" s="28"/>
      <c r="C110" s="29"/>
      <c r="D110" s="29"/>
      <c r="E110" s="29"/>
      <c r="F110" s="29"/>
      <c r="G110" s="5" t="s">
        <v>8711</v>
      </c>
      <c r="H110" s="30" t="s">
        <v>8684</v>
      </c>
      <c r="I110" s="29">
        <v>159</v>
      </c>
      <c r="J110" s="29">
        <v>107</v>
      </c>
      <c r="K110" s="31">
        <v>158</v>
      </c>
      <c r="L110" s="29">
        <v>23</v>
      </c>
      <c r="M110" s="29">
        <v>23</v>
      </c>
      <c r="N110" s="5" t="s">
        <v>8802</v>
      </c>
      <c r="O110" s="28" t="s">
        <v>1907</v>
      </c>
      <c r="P110" s="29">
        <v>293</v>
      </c>
      <c r="Q110" s="29">
        <v>24</v>
      </c>
      <c r="R110" s="29">
        <v>42</v>
      </c>
      <c r="S110" s="29">
        <v>4</v>
      </c>
    </row>
    <row r="111" spans="1:19" ht="15.75">
      <c r="A111" s="28"/>
      <c r="B111" s="28"/>
      <c r="C111" s="29"/>
      <c r="D111" s="29"/>
      <c r="E111" s="29"/>
      <c r="F111" s="29"/>
      <c r="G111" s="5" t="s">
        <v>8711</v>
      </c>
      <c r="H111" s="28" t="s">
        <v>8685</v>
      </c>
      <c r="I111" s="29">
        <v>160</v>
      </c>
      <c r="J111" s="29">
        <v>108</v>
      </c>
      <c r="K111" s="29">
        <v>157</v>
      </c>
      <c r="L111" s="29">
        <v>23</v>
      </c>
      <c r="M111" s="29">
        <v>23</v>
      </c>
      <c r="N111" s="5" t="s">
        <v>8802</v>
      </c>
      <c r="O111" s="28" t="s">
        <v>1930</v>
      </c>
      <c r="P111" s="29">
        <v>294</v>
      </c>
      <c r="Q111" s="29">
        <v>23</v>
      </c>
      <c r="R111" s="29">
        <v>42</v>
      </c>
      <c r="S111" s="29">
        <v>4</v>
      </c>
    </row>
    <row r="112" spans="1:19" ht="15.75">
      <c r="A112" s="28"/>
      <c r="B112" s="28"/>
      <c r="C112" s="29"/>
      <c r="D112" s="29"/>
      <c r="E112" s="29"/>
      <c r="F112" s="29"/>
      <c r="G112" s="5" t="s">
        <v>8711</v>
      </c>
      <c r="H112" s="28" t="s">
        <v>249</v>
      </c>
      <c r="I112" s="29">
        <v>161</v>
      </c>
      <c r="J112" s="29">
        <v>109</v>
      </c>
      <c r="K112" s="29">
        <v>156</v>
      </c>
      <c r="L112" s="29">
        <v>23</v>
      </c>
      <c r="M112" s="29">
        <v>23</v>
      </c>
      <c r="N112" s="5" t="s">
        <v>8802</v>
      </c>
      <c r="O112" s="28" t="s">
        <v>1918</v>
      </c>
      <c r="P112" s="29">
        <v>295</v>
      </c>
      <c r="Q112" s="29">
        <v>22</v>
      </c>
      <c r="R112" s="29">
        <v>42</v>
      </c>
      <c r="S112" s="29">
        <v>4</v>
      </c>
    </row>
    <row r="113" spans="1:19" ht="15.75">
      <c r="A113" s="28"/>
      <c r="B113" s="28"/>
      <c r="C113" s="29"/>
      <c r="D113" s="29"/>
      <c r="E113" s="29"/>
      <c r="F113" s="29"/>
      <c r="G113" s="5" t="s">
        <v>8711</v>
      </c>
      <c r="H113" s="28" t="s">
        <v>836</v>
      </c>
      <c r="I113" s="29">
        <v>162</v>
      </c>
      <c r="J113" s="29">
        <v>110</v>
      </c>
      <c r="K113" s="29">
        <v>155</v>
      </c>
      <c r="L113" s="29">
        <v>23</v>
      </c>
      <c r="M113" s="29">
        <v>23</v>
      </c>
      <c r="N113" s="5" t="s">
        <v>8802</v>
      </c>
      <c r="O113" s="28" t="s">
        <v>8762</v>
      </c>
      <c r="P113" s="29">
        <v>296</v>
      </c>
      <c r="Q113" s="29">
        <v>21</v>
      </c>
      <c r="R113" s="29">
        <v>42</v>
      </c>
      <c r="S113" s="29">
        <v>4</v>
      </c>
    </row>
    <row r="114" spans="1:19" ht="15.75">
      <c r="A114" s="28"/>
      <c r="B114" s="28"/>
      <c r="C114" s="29"/>
      <c r="D114" s="29"/>
      <c r="E114" s="29"/>
      <c r="F114" s="29"/>
      <c r="G114" s="5" t="s">
        <v>8711</v>
      </c>
      <c r="H114" s="28" t="s">
        <v>2033</v>
      </c>
      <c r="I114" s="29">
        <v>163</v>
      </c>
      <c r="J114" s="29">
        <v>111</v>
      </c>
      <c r="K114" s="29">
        <v>154</v>
      </c>
      <c r="L114" s="29">
        <v>23</v>
      </c>
      <c r="M114" s="29">
        <v>23</v>
      </c>
      <c r="N114" s="5" t="s">
        <v>8803</v>
      </c>
      <c r="O114" s="28" t="s">
        <v>390</v>
      </c>
      <c r="P114" s="29">
        <v>297</v>
      </c>
      <c r="Q114" s="29">
        <v>20</v>
      </c>
      <c r="R114" s="29">
        <v>43</v>
      </c>
      <c r="S114" s="29">
        <v>3</v>
      </c>
    </row>
    <row r="115" spans="1:19" ht="15.75">
      <c r="A115" s="28"/>
      <c r="B115" s="28"/>
      <c r="C115" s="29"/>
      <c r="D115" s="29"/>
      <c r="E115" s="29"/>
      <c r="F115" s="29"/>
      <c r="G115" s="5" t="s">
        <v>8711</v>
      </c>
      <c r="H115" s="28" t="s">
        <v>3082</v>
      </c>
      <c r="I115" s="29">
        <v>164</v>
      </c>
      <c r="J115" s="29">
        <v>112</v>
      </c>
      <c r="K115" s="29">
        <v>153</v>
      </c>
      <c r="L115" s="29">
        <v>23</v>
      </c>
      <c r="M115" s="29">
        <v>23</v>
      </c>
      <c r="N115" s="5" t="s">
        <v>8803</v>
      </c>
      <c r="O115" s="28" t="s">
        <v>8764</v>
      </c>
      <c r="P115" s="29">
        <v>298</v>
      </c>
      <c r="Q115" s="29">
        <v>19</v>
      </c>
      <c r="R115" s="29">
        <v>43</v>
      </c>
      <c r="S115" s="29">
        <v>3</v>
      </c>
    </row>
    <row r="116" spans="1:19" ht="15.75">
      <c r="A116" s="28"/>
      <c r="B116" s="28"/>
      <c r="C116" s="29"/>
      <c r="D116" s="29"/>
      <c r="E116" s="29"/>
      <c r="F116" s="29"/>
      <c r="G116" s="5" t="s">
        <v>8715</v>
      </c>
      <c r="H116" s="28" t="s">
        <v>1326</v>
      </c>
      <c r="I116" s="29">
        <v>165</v>
      </c>
      <c r="J116" s="29">
        <v>113</v>
      </c>
      <c r="K116" s="29">
        <v>152</v>
      </c>
      <c r="L116" s="29">
        <v>24</v>
      </c>
      <c r="M116" s="29">
        <v>22</v>
      </c>
      <c r="N116" s="5" t="s">
        <v>8803</v>
      </c>
      <c r="O116" s="28" t="s">
        <v>8765</v>
      </c>
      <c r="P116" s="29">
        <v>299</v>
      </c>
      <c r="Q116" s="29">
        <v>18</v>
      </c>
      <c r="R116" s="29">
        <v>43</v>
      </c>
      <c r="S116" s="29">
        <v>3</v>
      </c>
    </row>
    <row r="117" spans="1:19" ht="15.75">
      <c r="A117" s="28"/>
      <c r="B117" s="28"/>
      <c r="C117" s="29"/>
      <c r="D117" s="29"/>
      <c r="E117" s="29"/>
      <c r="F117" s="29"/>
      <c r="G117" s="5" t="s">
        <v>8715</v>
      </c>
      <c r="H117" s="28" t="s">
        <v>2033</v>
      </c>
      <c r="I117" s="29">
        <v>166</v>
      </c>
      <c r="J117" s="29">
        <v>114</v>
      </c>
      <c r="K117" s="29">
        <v>151</v>
      </c>
      <c r="L117" s="29">
        <v>24</v>
      </c>
      <c r="M117" s="29">
        <v>22</v>
      </c>
      <c r="N117" s="5" t="s">
        <v>8803</v>
      </c>
      <c r="O117" s="28" t="s">
        <v>1788</v>
      </c>
      <c r="P117" s="29">
        <v>300</v>
      </c>
      <c r="Q117" s="29">
        <v>17</v>
      </c>
      <c r="R117" s="29">
        <v>43</v>
      </c>
      <c r="S117" s="29">
        <v>3</v>
      </c>
    </row>
    <row r="118" spans="1:19" ht="15.75">
      <c r="A118" s="28"/>
      <c r="B118" s="28"/>
      <c r="C118" s="29"/>
      <c r="D118" s="29"/>
      <c r="E118" s="29"/>
      <c r="F118" s="29"/>
      <c r="G118" s="5" t="s">
        <v>8715</v>
      </c>
      <c r="H118" s="28" t="s">
        <v>249</v>
      </c>
      <c r="I118" s="29">
        <v>167</v>
      </c>
      <c r="J118" s="29">
        <v>115</v>
      </c>
      <c r="K118" s="29">
        <v>150</v>
      </c>
      <c r="L118" s="29">
        <v>24</v>
      </c>
      <c r="M118" s="29">
        <v>22</v>
      </c>
      <c r="N118" s="5" t="s">
        <v>8803</v>
      </c>
      <c r="O118" s="28" t="s">
        <v>8781</v>
      </c>
      <c r="P118" s="29">
        <v>301</v>
      </c>
      <c r="Q118" s="29">
        <v>16</v>
      </c>
      <c r="R118" s="29">
        <v>43</v>
      </c>
      <c r="S118" s="29">
        <v>3</v>
      </c>
    </row>
    <row r="119" spans="1:19" ht="15.75">
      <c r="A119" s="28"/>
      <c r="B119" s="28"/>
      <c r="C119" s="29"/>
      <c r="D119" s="29"/>
      <c r="E119" s="29"/>
      <c r="F119" s="29"/>
      <c r="G119" s="5" t="s">
        <v>8715</v>
      </c>
      <c r="H119" s="28" t="s">
        <v>8689</v>
      </c>
      <c r="I119" s="29">
        <v>168</v>
      </c>
      <c r="J119" s="29">
        <v>116</v>
      </c>
      <c r="K119" s="29">
        <v>149</v>
      </c>
      <c r="L119" s="29">
        <v>24</v>
      </c>
      <c r="M119" s="29">
        <v>22</v>
      </c>
      <c r="N119" s="5" t="s">
        <v>8803</v>
      </c>
      <c r="O119" s="28" t="s">
        <v>89</v>
      </c>
      <c r="P119" s="29">
        <v>302</v>
      </c>
      <c r="Q119" s="29">
        <v>15</v>
      </c>
      <c r="R119" s="29">
        <v>43</v>
      </c>
      <c r="S119" s="29">
        <v>3</v>
      </c>
    </row>
    <row r="120" spans="1:19" ht="15.75">
      <c r="A120" s="28"/>
      <c r="B120" s="28"/>
      <c r="C120" s="29"/>
      <c r="D120" s="29"/>
      <c r="E120" s="29"/>
      <c r="F120" s="29"/>
      <c r="G120" s="5" t="s">
        <v>8715</v>
      </c>
      <c r="H120" s="28" t="s">
        <v>1306</v>
      </c>
      <c r="I120" s="29">
        <v>169</v>
      </c>
      <c r="J120" s="29">
        <v>117</v>
      </c>
      <c r="K120" s="29">
        <v>148</v>
      </c>
      <c r="L120" s="29">
        <v>24</v>
      </c>
      <c r="M120" s="29">
        <v>22</v>
      </c>
      <c r="N120" s="5" t="s">
        <v>8803</v>
      </c>
      <c r="O120" s="28" t="s">
        <v>148</v>
      </c>
      <c r="P120" s="29">
        <v>303</v>
      </c>
      <c r="Q120" s="29">
        <v>14</v>
      </c>
      <c r="R120" s="29">
        <v>43</v>
      </c>
      <c r="S120" s="29">
        <v>3</v>
      </c>
    </row>
    <row r="121" spans="1:19" ht="15.75">
      <c r="A121" s="28"/>
      <c r="B121" s="28"/>
      <c r="C121" s="29"/>
      <c r="D121" s="29"/>
      <c r="E121" s="29"/>
      <c r="F121" s="29"/>
      <c r="G121" s="5" t="s">
        <v>8715</v>
      </c>
      <c r="H121" s="28" t="s">
        <v>1207</v>
      </c>
      <c r="I121" s="29">
        <v>170</v>
      </c>
      <c r="J121" s="29">
        <v>118</v>
      </c>
      <c r="K121" s="29">
        <v>147</v>
      </c>
      <c r="L121" s="29">
        <v>24</v>
      </c>
      <c r="M121" s="29">
        <v>22</v>
      </c>
      <c r="N121" s="5" t="s">
        <v>8804</v>
      </c>
      <c r="O121" s="28" t="s">
        <v>2949</v>
      </c>
      <c r="P121" s="29">
        <v>304</v>
      </c>
      <c r="Q121" s="29">
        <v>13</v>
      </c>
      <c r="R121" s="29">
        <v>44</v>
      </c>
      <c r="S121" s="29">
        <v>2</v>
      </c>
    </row>
    <row r="122" spans="1:19" ht="15.75">
      <c r="A122" s="28"/>
      <c r="B122" s="28"/>
      <c r="C122" s="29"/>
      <c r="D122" s="29"/>
      <c r="E122" s="29"/>
      <c r="F122" s="29"/>
      <c r="G122" s="5" t="s">
        <v>8715</v>
      </c>
      <c r="H122" s="28" t="s">
        <v>1195</v>
      </c>
      <c r="I122" s="29">
        <v>171</v>
      </c>
      <c r="J122" s="29">
        <v>119</v>
      </c>
      <c r="K122" s="29">
        <v>146</v>
      </c>
      <c r="L122" s="29">
        <v>24</v>
      </c>
      <c r="M122" s="29">
        <v>22</v>
      </c>
      <c r="N122" s="5" t="s">
        <v>8804</v>
      </c>
      <c r="O122" s="28" t="s">
        <v>249</v>
      </c>
      <c r="P122" s="29">
        <v>305</v>
      </c>
      <c r="Q122" s="29">
        <v>12</v>
      </c>
      <c r="R122" s="29">
        <v>44</v>
      </c>
      <c r="S122" s="29">
        <v>2</v>
      </c>
    </row>
    <row r="123" spans="1:19" ht="15.75">
      <c r="A123" s="28"/>
      <c r="B123" s="28"/>
      <c r="C123" s="29"/>
      <c r="D123" s="29"/>
      <c r="E123" s="29"/>
      <c r="F123" s="29"/>
      <c r="G123" s="5" t="s">
        <v>8720</v>
      </c>
      <c r="H123" s="28" t="s">
        <v>152</v>
      </c>
      <c r="I123" s="29">
        <v>172</v>
      </c>
      <c r="J123" s="29">
        <v>120</v>
      </c>
      <c r="K123" s="29">
        <v>145</v>
      </c>
      <c r="L123" s="29">
        <v>25</v>
      </c>
      <c r="M123" s="29">
        <v>21</v>
      </c>
      <c r="N123" s="5" t="s">
        <v>8804</v>
      </c>
      <c r="O123" s="28" t="s">
        <v>8799</v>
      </c>
      <c r="P123" s="29">
        <v>306</v>
      </c>
      <c r="Q123" s="29">
        <v>11</v>
      </c>
      <c r="R123" s="29">
        <v>44</v>
      </c>
      <c r="S123" s="29">
        <v>2</v>
      </c>
    </row>
    <row r="124" spans="1:19" ht="15.75">
      <c r="A124" s="28"/>
      <c r="B124" s="28"/>
      <c r="C124" s="29"/>
      <c r="D124" s="29"/>
      <c r="E124" s="29"/>
      <c r="F124" s="29"/>
      <c r="G124" s="5" t="s">
        <v>8720</v>
      </c>
      <c r="H124" s="28" t="s">
        <v>8692</v>
      </c>
      <c r="I124" s="29">
        <v>173</v>
      </c>
      <c r="J124" s="29">
        <v>121</v>
      </c>
      <c r="K124" s="29">
        <v>144</v>
      </c>
      <c r="L124" s="29">
        <v>25</v>
      </c>
      <c r="M124" s="29">
        <v>21</v>
      </c>
      <c r="N124" s="5" t="s">
        <v>8804</v>
      </c>
      <c r="O124" s="28" t="s">
        <v>8749</v>
      </c>
      <c r="P124" s="29">
        <v>307</v>
      </c>
      <c r="Q124" s="29">
        <v>10</v>
      </c>
      <c r="R124" s="29">
        <v>44</v>
      </c>
      <c r="S124" s="29">
        <v>2</v>
      </c>
    </row>
    <row r="125" spans="1:19" ht="15.75">
      <c r="A125" s="28"/>
      <c r="B125" s="28"/>
      <c r="C125" s="29"/>
      <c r="D125" s="29"/>
      <c r="E125" s="29"/>
      <c r="F125" s="29"/>
      <c r="G125" s="5" t="s">
        <v>8720</v>
      </c>
      <c r="H125" s="28" t="s">
        <v>8694</v>
      </c>
      <c r="I125" s="29">
        <v>174</v>
      </c>
      <c r="J125" s="29">
        <v>122</v>
      </c>
      <c r="K125" s="29">
        <v>143</v>
      </c>
      <c r="L125" s="29">
        <v>25</v>
      </c>
      <c r="M125" s="29">
        <v>21</v>
      </c>
      <c r="N125" s="5" t="s">
        <v>8804</v>
      </c>
      <c r="O125" s="28" t="s">
        <v>5917</v>
      </c>
      <c r="P125" s="29">
        <v>308</v>
      </c>
      <c r="Q125" s="29">
        <v>9</v>
      </c>
      <c r="R125" s="29">
        <v>44</v>
      </c>
      <c r="S125" s="29">
        <v>2</v>
      </c>
    </row>
    <row r="126" spans="1:19" ht="15.75">
      <c r="A126" s="28"/>
      <c r="B126" s="28"/>
      <c r="C126" s="29"/>
      <c r="D126" s="29"/>
      <c r="E126" s="29"/>
      <c r="F126" s="29"/>
      <c r="G126" s="5" t="s">
        <v>8720</v>
      </c>
      <c r="H126" s="28" t="s">
        <v>3051</v>
      </c>
      <c r="I126" s="29">
        <v>175</v>
      </c>
      <c r="J126" s="29">
        <v>123</v>
      </c>
      <c r="K126" s="29">
        <v>142</v>
      </c>
      <c r="L126" s="29">
        <v>25</v>
      </c>
      <c r="M126" s="29">
        <v>21</v>
      </c>
      <c r="N126" s="5" t="s">
        <v>8804</v>
      </c>
      <c r="O126" s="28" t="s">
        <v>3224</v>
      </c>
      <c r="P126" s="29">
        <v>309</v>
      </c>
      <c r="Q126" s="29">
        <v>8</v>
      </c>
      <c r="R126" s="29">
        <v>44</v>
      </c>
      <c r="S126" s="29">
        <v>2</v>
      </c>
    </row>
    <row r="127" spans="1:19" ht="15.75">
      <c r="A127" s="28"/>
      <c r="B127" s="28"/>
      <c r="C127" s="29"/>
      <c r="D127" s="29"/>
      <c r="E127" s="29"/>
      <c r="F127" s="29"/>
      <c r="G127" s="5" t="s">
        <v>8720</v>
      </c>
      <c r="H127" s="28" t="s">
        <v>1309</v>
      </c>
      <c r="I127" s="29">
        <v>176</v>
      </c>
      <c r="J127" s="29">
        <v>124</v>
      </c>
      <c r="K127" s="29">
        <v>141</v>
      </c>
      <c r="L127" s="29">
        <v>25</v>
      </c>
      <c r="M127" s="29">
        <v>21</v>
      </c>
      <c r="N127" s="5" t="s">
        <v>8804</v>
      </c>
      <c r="O127" s="28" t="s">
        <v>1261</v>
      </c>
      <c r="P127" s="29">
        <v>310</v>
      </c>
      <c r="Q127" s="29">
        <v>7</v>
      </c>
      <c r="R127" s="29">
        <v>44</v>
      </c>
      <c r="S127" s="29">
        <v>2</v>
      </c>
    </row>
    <row r="128" spans="1:19" ht="15.75">
      <c r="A128" s="28"/>
      <c r="B128" s="28"/>
      <c r="C128" s="29"/>
      <c r="D128" s="29"/>
      <c r="E128" s="29"/>
      <c r="F128" s="29"/>
      <c r="G128" s="5" t="s">
        <v>8720</v>
      </c>
      <c r="H128" s="28" t="s">
        <v>130</v>
      </c>
      <c r="I128" s="29">
        <v>177</v>
      </c>
      <c r="J128" s="29">
        <v>125</v>
      </c>
      <c r="K128" s="29">
        <v>140</v>
      </c>
      <c r="L128" s="29">
        <v>25</v>
      </c>
      <c r="M128" s="29">
        <v>21</v>
      </c>
      <c r="N128" s="5" t="s">
        <v>8805</v>
      </c>
      <c r="O128" s="28" t="s">
        <v>8806</v>
      </c>
      <c r="P128" s="29">
        <v>311</v>
      </c>
      <c r="Q128" s="29">
        <v>6</v>
      </c>
      <c r="R128" s="29">
        <v>45</v>
      </c>
      <c r="S128" s="29">
        <v>1</v>
      </c>
    </row>
    <row r="129" spans="1:19" ht="15.75">
      <c r="A129" s="28"/>
      <c r="B129" s="28"/>
      <c r="C129" s="29"/>
      <c r="D129" s="29"/>
      <c r="E129" s="29"/>
      <c r="F129" s="29"/>
      <c r="G129" s="5" t="s">
        <v>8720</v>
      </c>
      <c r="H129" s="28" t="s">
        <v>8695</v>
      </c>
      <c r="I129" s="29">
        <v>178</v>
      </c>
      <c r="J129" s="29">
        <v>126</v>
      </c>
      <c r="K129" s="29">
        <v>139</v>
      </c>
      <c r="L129" s="29">
        <v>25</v>
      </c>
      <c r="M129" s="29">
        <v>21</v>
      </c>
      <c r="N129" s="5" t="s">
        <v>8805</v>
      </c>
      <c r="O129" s="28" t="s">
        <v>1317</v>
      </c>
      <c r="P129" s="29">
        <v>312</v>
      </c>
      <c r="Q129" s="29">
        <v>5</v>
      </c>
      <c r="R129" s="29">
        <v>45</v>
      </c>
      <c r="S129" s="29">
        <v>1</v>
      </c>
    </row>
    <row r="130" spans="1:19" ht="15.75">
      <c r="A130" s="28"/>
      <c r="B130" s="28"/>
      <c r="C130" s="29"/>
      <c r="D130" s="29"/>
      <c r="E130" s="29"/>
      <c r="F130" s="29"/>
      <c r="G130" s="5" t="s">
        <v>8720</v>
      </c>
      <c r="H130" s="28" t="s">
        <v>8696</v>
      </c>
      <c r="I130" s="29">
        <v>179</v>
      </c>
      <c r="J130" s="29">
        <v>127</v>
      </c>
      <c r="K130" s="29">
        <v>138</v>
      </c>
      <c r="L130" s="29">
        <v>25</v>
      </c>
      <c r="M130" s="29">
        <v>21</v>
      </c>
      <c r="N130" s="5" t="s">
        <v>8805</v>
      </c>
      <c r="O130" s="28" t="s">
        <v>89</v>
      </c>
      <c r="P130" s="29">
        <v>313</v>
      </c>
      <c r="Q130" s="29">
        <v>4</v>
      </c>
      <c r="R130" s="29">
        <v>45</v>
      </c>
      <c r="S130" s="29">
        <v>1</v>
      </c>
    </row>
    <row r="131" spans="1:19" ht="15.75">
      <c r="A131" s="28"/>
      <c r="B131" s="28"/>
      <c r="C131" s="29"/>
      <c r="D131" s="29"/>
      <c r="E131" s="29"/>
      <c r="F131" s="29"/>
      <c r="G131" s="5" t="s">
        <v>8724</v>
      </c>
      <c r="H131" s="28" t="s">
        <v>5862</v>
      </c>
      <c r="I131" s="29">
        <v>180</v>
      </c>
      <c r="J131" s="29">
        <v>128</v>
      </c>
      <c r="K131" s="29">
        <v>137</v>
      </c>
      <c r="L131" s="29">
        <v>26</v>
      </c>
      <c r="M131" s="29">
        <v>20</v>
      </c>
      <c r="N131" s="5" t="s">
        <v>8805</v>
      </c>
      <c r="O131" s="28" t="s">
        <v>8807</v>
      </c>
      <c r="P131" s="29">
        <v>314</v>
      </c>
      <c r="Q131" s="29">
        <v>3</v>
      </c>
      <c r="R131" s="29">
        <v>45</v>
      </c>
      <c r="S131" s="29">
        <v>1</v>
      </c>
    </row>
    <row r="132" spans="1:19" ht="15.75">
      <c r="A132" s="28"/>
      <c r="B132" s="28"/>
      <c r="C132" s="29"/>
      <c r="D132" s="29"/>
      <c r="E132" s="29"/>
      <c r="F132" s="29"/>
      <c r="G132" s="5" t="s">
        <v>8724</v>
      </c>
      <c r="H132" s="28" t="s">
        <v>8697</v>
      </c>
      <c r="I132" s="29">
        <v>181</v>
      </c>
      <c r="J132" s="29">
        <v>129</v>
      </c>
      <c r="K132" s="29">
        <v>136</v>
      </c>
      <c r="L132" s="29">
        <v>26</v>
      </c>
      <c r="M132" s="29">
        <v>20</v>
      </c>
      <c r="N132" s="5" t="s">
        <v>8805</v>
      </c>
      <c r="O132" s="28" t="s">
        <v>3033</v>
      </c>
      <c r="P132" s="29">
        <v>315</v>
      </c>
      <c r="Q132" s="29">
        <v>2</v>
      </c>
      <c r="R132" s="29">
        <v>45</v>
      </c>
      <c r="S132" s="29">
        <v>1</v>
      </c>
    </row>
    <row r="133" spans="1:19" ht="15.75">
      <c r="A133" s="28"/>
      <c r="B133" s="28"/>
      <c r="C133" s="29"/>
      <c r="D133" s="29"/>
      <c r="E133" s="29"/>
      <c r="F133" s="29"/>
      <c r="G133" s="5" t="s">
        <v>8724</v>
      </c>
      <c r="H133" s="28" t="s">
        <v>3051</v>
      </c>
      <c r="I133" s="29">
        <v>182</v>
      </c>
      <c r="J133" s="29">
        <v>130</v>
      </c>
      <c r="K133" s="29">
        <v>135</v>
      </c>
      <c r="L133" s="29">
        <v>26</v>
      </c>
      <c r="M133" s="29">
        <v>20</v>
      </c>
      <c r="N133" s="5" t="s">
        <v>8805</v>
      </c>
      <c r="O133" s="28" t="s">
        <v>8091</v>
      </c>
      <c r="P133" s="29">
        <v>316</v>
      </c>
      <c r="Q133" s="29">
        <v>1</v>
      </c>
      <c r="R133" s="29">
        <v>45</v>
      </c>
      <c r="S133" s="29">
        <v>1</v>
      </c>
    </row>
    <row r="134" spans="1:19" ht="15.75">
      <c r="A134" s="28"/>
      <c r="B134" s="28"/>
      <c r="C134" s="29"/>
      <c r="D134" s="29"/>
      <c r="E134" s="29"/>
      <c r="F134" s="29"/>
      <c r="G134" s="5" t="s">
        <v>8724</v>
      </c>
      <c r="H134" s="28" t="s">
        <v>8698</v>
      </c>
      <c r="I134" s="29">
        <v>183</v>
      </c>
      <c r="J134" s="29">
        <v>131</v>
      </c>
      <c r="K134" s="29">
        <v>134</v>
      </c>
      <c r="L134" s="29">
        <v>26</v>
      </c>
      <c r="M134" s="29">
        <v>20</v>
      </c>
    </row>
    <row r="135" spans="1:19" ht="15.75">
      <c r="A135" s="28"/>
      <c r="B135" s="28"/>
      <c r="C135" s="29"/>
      <c r="D135" s="29"/>
      <c r="E135" s="29"/>
      <c r="F135" s="29"/>
      <c r="G135" s="5" t="s">
        <v>8724</v>
      </c>
      <c r="H135" s="28" t="s">
        <v>833</v>
      </c>
      <c r="I135" s="29">
        <v>184</v>
      </c>
      <c r="J135" s="29">
        <v>132</v>
      </c>
      <c r="K135" s="29">
        <v>133</v>
      </c>
      <c r="L135" s="29">
        <v>26</v>
      </c>
      <c r="M135" s="29">
        <v>20</v>
      </c>
    </row>
    <row r="136" spans="1:19" ht="15.75">
      <c r="A136" s="28"/>
      <c r="B136" s="28"/>
      <c r="C136" s="29"/>
      <c r="D136" s="29"/>
      <c r="E136" s="29"/>
      <c r="F136" s="29"/>
      <c r="G136" s="5" t="s">
        <v>8724</v>
      </c>
      <c r="H136" s="28" t="s">
        <v>1155</v>
      </c>
      <c r="I136" s="29">
        <v>185</v>
      </c>
      <c r="J136" s="29">
        <v>133</v>
      </c>
      <c r="K136" s="29">
        <v>132</v>
      </c>
      <c r="L136" s="29">
        <v>26</v>
      </c>
      <c r="M136" s="29">
        <v>20</v>
      </c>
    </row>
    <row r="137" spans="1:19" ht="15.75">
      <c r="A137" s="28"/>
      <c r="B137" s="28"/>
      <c r="C137" s="29"/>
      <c r="D137" s="29"/>
      <c r="E137" s="29"/>
      <c r="F137" s="29"/>
      <c r="G137" s="5" t="s">
        <v>8724</v>
      </c>
      <c r="H137" s="28" t="s">
        <v>8091</v>
      </c>
      <c r="I137" s="29">
        <v>186</v>
      </c>
      <c r="J137" s="29">
        <v>134</v>
      </c>
      <c r="K137" s="29">
        <v>131</v>
      </c>
      <c r="L137" s="29">
        <v>26</v>
      </c>
      <c r="M137" s="29">
        <v>20</v>
      </c>
    </row>
    <row r="138" spans="1:19" ht="15.75">
      <c r="A138" s="28"/>
      <c r="B138" s="28"/>
      <c r="C138" s="29"/>
      <c r="D138" s="29"/>
      <c r="E138" s="29"/>
      <c r="F138" s="29"/>
    </row>
    <row r="139" spans="1:19" ht="15.75">
      <c r="A139" s="28"/>
      <c r="B139" s="28"/>
      <c r="C139" s="29"/>
      <c r="D139" s="29"/>
      <c r="E139" s="29"/>
      <c r="F139" s="29"/>
    </row>
    <row r="140" spans="1:19" ht="15.75">
      <c r="A140" s="28"/>
      <c r="B140" s="28"/>
      <c r="C140" s="29"/>
      <c r="D140" s="29"/>
      <c r="E140" s="29"/>
      <c r="F140" s="29"/>
    </row>
    <row r="141" spans="1:19" ht="15.75">
      <c r="A141" s="28"/>
      <c r="B141" s="28"/>
      <c r="C141" s="29"/>
      <c r="D141" s="29"/>
      <c r="E141" s="29"/>
      <c r="F141" s="29"/>
    </row>
    <row r="142" spans="1:19" ht="15.75">
      <c r="A142" s="28"/>
      <c r="B142" s="28"/>
      <c r="C142" s="29"/>
      <c r="D142" s="29"/>
      <c r="E142" s="29"/>
      <c r="F142" s="29"/>
    </row>
    <row r="143" spans="1:19" ht="15.75">
      <c r="A143" s="28"/>
      <c r="B143" s="28"/>
      <c r="C143" s="29"/>
      <c r="D143" s="29"/>
      <c r="E143" s="29"/>
      <c r="F143" s="29"/>
    </row>
    <row r="144" spans="1:19" ht="15.75">
      <c r="A144" s="28"/>
      <c r="B144" s="28"/>
      <c r="C144" s="29"/>
      <c r="D144" s="29"/>
      <c r="E144" s="29"/>
      <c r="F144" s="29"/>
    </row>
    <row r="145" spans="1:13" ht="15.75">
      <c r="A145" s="28"/>
      <c r="B145" s="28"/>
      <c r="C145" s="29"/>
      <c r="D145" s="29"/>
      <c r="E145" s="29"/>
      <c r="F145" s="29"/>
    </row>
    <row r="146" spans="1:13" ht="15.75">
      <c r="A146" s="28"/>
      <c r="B146" s="28"/>
      <c r="C146" s="29"/>
      <c r="D146" s="29"/>
      <c r="E146" s="29"/>
      <c r="F146" s="29"/>
    </row>
    <row r="147" spans="1:13" ht="15.75">
      <c r="A147" s="28"/>
      <c r="B147" s="28"/>
      <c r="C147" s="29"/>
      <c r="D147" s="29"/>
      <c r="E147" s="29"/>
      <c r="F147" s="29"/>
    </row>
    <row r="148" spans="1:13" ht="15.75">
      <c r="A148" s="28"/>
      <c r="B148" s="28"/>
      <c r="C148" s="29"/>
      <c r="D148" s="29"/>
      <c r="E148" s="29"/>
      <c r="F148" s="29"/>
    </row>
    <row r="149" spans="1:13" ht="15.75">
      <c r="A149" s="28"/>
      <c r="B149" s="28"/>
      <c r="C149" s="29"/>
      <c r="D149" s="29"/>
      <c r="E149" s="29"/>
      <c r="F149" s="29"/>
    </row>
    <row r="150" spans="1:13" ht="15.75">
      <c r="A150" s="28"/>
      <c r="B150" s="28"/>
      <c r="C150" s="29"/>
      <c r="D150" s="29"/>
      <c r="E150" s="29"/>
      <c r="F150" s="29"/>
    </row>
    <row r="151" spans="1:13" ht="15.75">
      <c r="A151" s="28"/>
      <c r="B151" s="28"/>
      <c r="C151" s="29"/>
      <c r="D151" s="29"/>
      <c r="E151" s="29"/>
      <c r="F151" s="29"/>
      <c r="G151" s="5"/>
      <c r="H151" s="28"/>
      <c r="I151" s="29"/>
      <c r="J151" s="29"/>
      <c r="K151" s="29"/>
      <c r="L151" s="29"/>
      <c r="M151" s="29"/>
    </row>
    <row r="152" spans="1:13" ht="15.75">
      <c r="A152" s="28"/>
      <c r="B152" s="28"/>
      <c r="C152" s="29"/>
      <c r="D152" s="29"/>
      <c r="E152" s="29"/>
      <c r="F152" s="29"/>
      <c r="G152" s="5"/>
      <c r="H152" s="28"/>
      <c r="I152" s="29"/>
      <c r="J152" s="29"/>
      <c r="K152" s="29"/>
      <c r="L152" s="29"/>
      <c r="M152" s="29"/>
    </row>
    <row r="153" spans="1:13" ht="15.75">
      <c r="A153" s="28"/>
      <c r="B153" s="28"/>
      <c r="C153" s="29"/>
      <c r="D153" s="29"/>
      <c r="E153" s="29"/>
      <c r="F153" s="29"/>
      <c r="G153" s="5"/>
      <c r="H153" s="28"/>
      <c r="I153" s="29"/>
      <c r="J153" s="29"/>
      <c r="K153" s="29"/>
      <c r="L153" s="29"/>
      <c r="M153" s="29"/>
    </row>
    <row r="154" spans="1:13" ht="15.75">
      <c r="A154" s="28"/>
      <c r="B154" s="28"/>
      <c r="C154" s="29"/>
      <c r="D154" s="29"/>
      <c r="E154" s="29"/>
      <c r="F154" s="29"/>
      <c r="G154" s="5"/>
      <c r="H154" s="28"/>
      <c r="I154" s="29"/>
      <c r="J154" s="29"/>
      <c r="K154" s="29"/>
      <c r="L154" s="29"/>
      <c r="M154" s="29"/>
    </row>
    <row r="155" spans="1:13" ht="15.75">
      <c r="A155" s="28"/>
      <c r="B155" s="28"/>
      <c r="C155" s="29"/>
      <c r="D155" s="29"/>
      <c r="E155" s="29"/>
      <c r="F155" s="29"/>
      <c r="G155" s="5"/>
      <c r="H155" s="28"/>
      <c r="I155" s="29"/>
      <c r="J155" s="29"/>
      <c r="K155" s="29"/>
      <c r="L155" s="29"/>
      <c r="M155" s="29"/>
    </row>
    <row r="156" spans="1:13" ht="15.75">
      <c r="A156" s="28"/>
      <c r="B156" s="28"/>
      <c r="C156" s="29"/>
      <c r="D156" s="29"/>
      <c r="E156" s="29"/>
      <c r="F156" s="29"/>
      <c r="G156" s="5"/>
      <c r="H156" s="28"/>
      <c r="I156" s="29"/>
      <c r="J156" s="29"/>
      <c r="K156" s="29"/>
      <c r="L156" s="29"/>
      <c r="M156" s="29"/>
    </row>
    <row r="157" spans="1:13" ht="15.75">
      <c r="A157" s="28"/>
      <c r="B157" s="28"/>
      <c r="C157" s="29"/>
      <c r="D157" s="29"/>
      <c r="E157" s="29"/>
      <c r="F157" s="29"/>
      <c r="G157" s="5"/>
      <c r="H157" s="28"/>
      <c r="I157" s="29"/>
      <c r="J157" s="29"/>
      <c r="K157" s="29"/>
      <c r="L157" s="29"/>
      <c r="M157" s="29"/>
    </row>
    <row r="158" spans="1:13" ht="15.75">
      <c r="A158" s="28"/>
      <c r="B158" s="28"/>
      <c r="C158" s="29"/>
      <c r="D158" s="29"/>
      <c r="E158" s="29"/>
      <c r="F158" s="29"/>
      <c r="G158" s="5"/>
      <c r="H158" s="28"/>
      <c r="I158" s="29"/>
      <c r="J158" s="29"/>
      <c r="K158" s="29"/>
      <c r="L158" s="29"/>
      <c r="M158" s="29"/>
    </row>
    <row r="159" spans="1:13" ht="15.75">
      <c r="A159" s="28"/>
      <c r="B159" s="28"/>
      <c r="C159" s="29"/>
      <c r="D159" s="29"/>
      <c r="E159" s="29"/>
      <c r="F159" s="29"/>
      <c r="G159" s="5"/>
      <c r="H159" s="28"/>
      <c r="I159" s="29"/>
      <c r="J159" s="29"/>
      <c r="K159" s="29"/>
      <c r="L159" s="29"/>
      <c r="M159" s="29"/>
    </row>
    <row r="160" spans="1:13" ht="15.75">
      <c r="A160" s="28"/>
      <c r="B160" s="28"/>
      <c r="C160" s="29"/>
      <c r="D160" s="29"/>
      <c r="E160" s="29"/>
      <c r="F160" s="29"/>
      <c r="G160" s="5"/>
      <c r="H160" s="28"/>
      <c r="I160" s="29"/>
      <c r="J160" s="29"/>
      <c r="K160" s="29"/>
      <c r="L160" s="29"/>
      <c r="M160" s="29"/>
    </row>
    <row r="161" spans="1:13" ht="15.75">
      <c r="A161" s="28"/>
      <c r="B161" s="28"/>
      <c r="C161" s="29"/>
      <c r="D161" s="29"/>
      <c r="E161" s="29"/>
      <c r="F161" s="29"/>
      <c r="G161" s="5"/>
      <c r="H161" s="28"/>
      <c r="I161" s="29"/>
      <c r="J161" s="29"/>
      <c r="K161" s="29"/>
      <c r="L161" s="29"/>
      <c r="M161" s="29"/>
    </row>
    <row r="162" spans="1:13" ht="15.75">
      <c r="A162" s="28"/>
      <c r="B162" s="28"/>
      <c r="C162" s="29"/>
      <c r="D162" s="29"/>
      <c r="E162" s="29"/>
      <c r="F162" s="29"/>
      <c r="G162" s="5"/>
      <c r="H162" s="28"/>
      <c r="I162" s="29"/>
      <c r="J162" s="29"/>
      <c r="K162" s="29"/>
      <c r="L162" s="29"/>
      <c r="M162" s="29"/>
    </row>
    <row r="163" spans="1:13" ht="15.75">
      <c r="A163" s="28"/>
      <c r="B163" s="28"/>
      <c r="C163" s="29"/>
      <c r="D163" s="29"/>
      <c r="E163" s="29"/>
      <c r="F163" s="29"/>
      <c r="G163" s="5"/>
      <c r="H163" s="28"/>
      <c r="I163" s="29"/>
      <c r="J163" s="29"/>
      <c r="K163" s="29"/>
      <c r="L163" s="29"/>
      <c r="M163" s="29"/>
    </row>
    <row r="164" spans="1:13" ht="15.75">
      <c r="A164" s="28"/>
      <c r="B164" s="28"/>
      <c r="C164" s="29"/>
      <c r="D164" s="29"/>
      <c r="E164" s="29"/>
      <c r="F164" s="29"/>
      <c r="G164" s="5"/>
      <c r="H164" s="28"/>
      <c r="I164" s="29"/>
      <c r="J164" s="29"/>
      <c r="K164" s="29"/>
      <c r="L164" s="29"/>
      <c r="M164" s="29"/>
    </row>
    <row r="165" spans="1:13" ht="15.75">
      <c r="A165" s="28"/>
      <c r="B165" s="28"/>
      <c r="C165" s="29"/>
      <c r="D165" s="29"/>
      <c r="E165" s="29"/>
      <c r="F165" s="29"/>
      <c r="G165" s="5"/>
      <c r="H165" s="28"/>
      <c r="I165" s="29"/>
      <c r="J165" s="29"/>
      <c r="K165" s="29"/>
      <c r="L165" s="29"/>
      <c r="M165" s="29"/>
    </row>
    <row r="166" spans="1:13" ht="15.75">
      <c r="A166" s="28"/>
      <c r="B166" s="28"/>
      <c r="C166" s="29"/>
      <c r="D166" s="29"/>
      <c r="E166" s="29"/>
      <c r="F166" s="29"/>
      <c r="G166" s="5"/>
      <c r="H166" s="28"/>
      <c r="I166" s="29"/>
      <c r="J166" s="29"/>
      <c r="K166" s="29"/>
      <c r="L166" s="29"/>
      <c r="M166" s="29"/>
    </row>
    <row r="167" spans="1:13" ht="15.75">
      <c r="A167" s="28"/>
      <c r="B167" s="28"/>
      <c r="C167" s="29"/>
      <c r="D167" s="29"/>
      <c r="E167" s="29"/>
      <c r="F167" s="29"/>
      <c r="G167" s="5"/>
      <c r="H167" s="28"/>
      <c r="I167" s="29"/>
      <c r="J167" s="29"/>
      <c r="K167" s="29"/>
      <c r="L167" s="29"/>
      <c r="M167" s="29"/>
    </row>
    <row r="168" spans="1:13" ht="15.75">
      <c r="A168" s="28"/>
      <c r="B168" s="28"/>
      <c r="C168" s="29"/>
      <c r="D168" s="29"/>
      <c r="E168" s="29"/>
      <c r="F168" s="29"/>
      <c r="G168" s="5"/>
      <c r="H168" s="28"/>
      <c r="I168" s="29"/>
      <c r="J168" s="29"/>
      <c r="K168" s="29"/>
      <c r="L168" s="29"/>
      <c r="M168" s="29"/>
    </row>
    <row r="169" spans="1:13" ht="15.75">
      <c r="A169" s="28"/>
      <c r="B169" s="28"/>
      <c r="C169" s="29"/>
      <c r="D169" s="29"/>
      <c r="E169" s="29"/>
      <c r="F169" s="29"/>
      <c r="G169" s="5"/>
      <c r="H169" s="28"/>
      <c r="I169" s="29"/>
      <c r="J169" s="29"/>
      <c r="K169" s="29"/>
      <c r="L169" s="29"/>
      <c r="M169" s="29"/>
    </row>
    <row r="170" spans="1:13" ht="15.75">
      <c r="A170" s="28"/>
      <c r="B170" s="28"/>
      <c r="C170" s="29"/>
      <c r="D170" s="29"/>
      <c r="E170" s="29"/>
      <c r="F170" s="29"/>
      <c r="G170" s="5"/>
      <c r="H170" s="28"/>
      <c r="I170" s="29"/>
      <c r="J170" s="29"/>
      <c r="K170" s="29"/>
      <c r="L170" s="29"/>
      <c r="M170" s="29"/>
    </row>
    <row r="171" spans="1:13" ht="15.75">
      <c r="A171" s="28"/>
      <c r="B171" s="28"/>
      <c r="C171" s="29"/>
      <c r="D171" s="29"/>
      <c r="E171" s="29"/>
      <c r="F171" s="29"/>
      <c r="G171" s="5"/>
      <c r="H171" s="28"/>
      <c r="I171" s="29"/>
      <c r="J171" s="29"/>
      <c r="K171" s="29"/>
      <c r="L171" s="29"/>
      <c r="M171" s="29"/>
    </row>
    <row r="172" spans="1:13" ht="15.75">
      <c r="A172" s="28"/>
      <c r="B172" s="28"/>
      <c r="C172" s="29"/>
      <c r="D172" s="29"/>
      <c r="E172" s="29"/>
      <c r="F172" s="29"/>
      <c r="G172" s="5"/>
      <c r="H172" s="28"/>
      <c r="I172" s="29"/>
      <c r="J172" s="29"/>
      <c r="K172" s="29"/>
      <c r="L172" s="29"/>
      <c r="M172" s="29"/>
    </row>
    <row r="173" spans="1:13" ht="15.75">
      <c r="A173" s="28"/>
      <c r="B173" s="28"/>
      <c r="C173" s="29"/>
      <c r="D173" s="29"/>
      <c r="E173" s="29"/>
      <c r="F173" s="29"/>
      <c r="G173" s="5"/>
      <c r="H173" s="28"/>
      <c r="I173" s="29"/>
      <c r="J173" s="29"/>
      <c r="K173" s="29"/>
      <c r="L173" s="29"/>
      <c r="M173" s="29"/>
    </row>
    <row r="174" spans="1:13" ht="15.75">
      <c r="A174" s="28"/>
      <c r="B174" s="28"/>
      <c r="C174" s="29"/>
      <c r="D174" s="29"/>
      <c r="E174" s="29"/>
      <c r="F174" s="29"/>
      <c r="G174" s="5"/>
      <c r="H174" s="28"/>
      <c r="I174" s="29"/>
      <c r="J174" s="29"/>
      <c r="K174" s="29"/>
      <c r="L174" s="29"/>
      <c r="M174" s="29"/>
    </row>
    <row r="175" spans="1:13" ht="15.75">
      <c r="A175" s="28"/>
      <c r="B175" s="28"/>
      <c r="C175" s="29"/>
      <c r="D175" s="29"/>
      <c r="E175" s="29"/>
      <c r="F175" s="29"/>
      <c r="G175" s="5"/>
      <c r="H175" s="28"/>
      <c r="I175" s="29"/>
      <c r="J175" s="29"/>
      <c r="K175" s="29"/>
      <c r="L175" s="29"/>
      <c r="M175" s="29"/>
    </row>
    <row r="176" spans="1:13" ht="15.75">
      <c r="A176" s="28"/>
      <c r="B176" s="28"/>
      <c r="C176" s="29"/>
      <c r="D176" s="29"/>
      <c r="E176" s="29"/>
      <c r="F176" s="29"/>
      <c r="G176" s="5"/>
      <c r="H176" s="28"/>
      <c r="I176" s="29"/>
      <c r="J176" s="29"/>
      <c r="K176" s="29"/>
      <c r="L176" s="29"/>
      <c r="M176" s="29"/>
    </row>
    <row r="177" spans="1:13" ht="15.75">
      <c r="A177" s="28"/>
      <c r="B177" s="28"/>
      <c r="C177" s="29"/>
      <c r="D177" s="29"/>
      <c r="E177" s="29"/>
      <c r="F177" s="29"/>
      <c r="G177" s="5"/>
      <c r="H177" s="28"/>
      <c r="I177" s="29"/>
      <c r="J177" s="29"/>
      <c r="K177" s="29"/>
      <c r="L177" s="29"/>
      <c r="M177" s="29"/>
    </row>
    <row r="178" spans="1:13" ht="15.75">
      <c r="A178" s="28"/>
      <c r="B178" s="28"/>
      <c r="C178" s="29"/>
      <c r="D178" s="29"/>
      <c r="E178" s="29"/>
      <c r="F178" s="29"/>
      <c r="G178" s="5"/>
      <c r="H178" s="28"/>
      <c r="I178" s="29"/>
      <c r="J178" s="29"/>
      <c r="K178" s="29"/>
      <c r="L178" s="29"/>
      <c r="M178" s="29"/>
    </row>
    <row r="179" spans="1:13" ht="15.75">
      <c r="A179" s="28"/>
      <c r="B179" s="28"/>
      <c r="C179" s="29"/>
      <c r="D179" s="29"/>
      <c r="E179" s="29"/>
      <c r="F179" s="29"/>
      <c r="G179" s="5"/>
      <c r="H179" s="28"/>
      <c r="I179" s="29"/>
      <c r="J179" s="29"/>
      <c r="K179" s="29"/>
      <c r="L179" s="29"/>
      <c r="M179" s="29"/>
    </row>
    <row r="180" spans="1:13" ht="15.75">
      <c r="A180" s="28"/>
      <c r="B180" s="28"/>
      <c r="C180" s="29"/>
      <c r="D180" s="29"/>
      <c r="E180" s="29"/>
      <c r="F180" s="29"/>
      <c r="G180" s="5"/>
      <c r="H180" s="28"/>
      <c r="I180" s="29"/>
      <c r="J180" s="29"/>
      <c r="K180" s="29"/>
      <c r="L180" s="29"/>
      <c r="M180" s="29"/>
    </row>
    <row r="181" spans="1:13" ht="15.75">
      <c r="A181" s="28"/>
      <c r="B181" s="28"/>
      <c r="C181" s="29"/>
      <c r="D181" s="29"/>
      <c r="E181" s="29"/>
      <c r="F181" s="29"/>
      <c r="G181" s="5"/>
      <c r="H181" s="28"/>
      <c r="I181" s="29"/>
      <c r="J181" s="29"/>
      <c r="K181" s="29"/>
      <c r="L181" s="29"/>
      <c r="M181" s="29"/>
    </row>
    <row r="182" spans="1:13" ht="15.75">
      <c r="A182" s="28"/>
      <c r="B182" s="28"/>
      <c r="C182" s="29"/>
      <c r="D182" s="29"/>
      <c r="E182" s="29"/>
      <c r="F182" s="29"/>
      <c r="G182" s="5"/>
      <c r="H182" s="28"/>
      <c r="I182" s="29"/>
      <c r="J182" s="29"/>
      <c r="K182" s="29"/>
      <c r="L182" s="29"/>
      <c r="M182" s="29"/>
    </row>
    <row r="183" spans="1:13" ht="15.75">
      <c r="A183" s="28"/>
      <c r="B183" s="28"/>
      <c r="C183" s="29"/>
      <c r="D183" s="29"/>
      <c r="E183" s="29"/>
      <c r="F183" s="29"/>
      <c r="G183" s="5"/>
      <c r="H183" s="28"/>
      <c r="I183" s="29"/>
      <c r="J183" s="29"/>
      <c r="K183" s="29"/>
      <c r="L183" s="29"/>
      <c r="M183" s="29"/>
    </row>
    <row r="184" spans="1:13" ht="15.75">
      <c r="A184" s="28"/>
      <c r="B184" s="28"/>
      <c r="C184" s="29"/>
      <c r="D184" s="29"/>
      <c r="E184" s="29"/>
      <c r="F184" s="29"/>
      <c r="G184" s="5"/>
      <c r="H184" s="28"/>
      <c r="I184" s="29"/>
      <c r="J184" s="29"/>
      <c r="K184" s="29"/>
      <c r="L184" s="29"/>
      <c r="M184" s="29"/>
    </row>
    <row r="185" spans="1:13" ht="15.75">
      <c r="A185" s="28"/>
      <c r="B185" s="28"/>
      <c r="C185" s="29"/>
      <c r="D185" s="29"/>
      <c r="E185" s="29"/>
      <c r="F185" s="29"/>
      <c r="G185" s="5"/>
      <c r="H185" s="28"/>
      <c r="I185" s="29"/>
      <c r="J185" s="29"/>
      <c r="K185" s="29"/>
      <c r="L185" s="29"/>
      <c r="M185" s="29"/>
    </row>
    <row r="186" spans="1:13" ht="15.75">
      <c r="A186" s="28"/>
      <c r="B186" s="28"/>
      <c r="C186" s="29"/>
      <c r="D186" s="29"/>
      <c r="E186" s="29"/>
      <c r="F186" s="29"/>
      <c r="G186" s="5"/>
      <c r="H186" s="28"/>
      <c r="I186" s="29"/>
      <c r="J186" s="29"/>
      <c r="K186" s="29"/>
      <c r="L186" s="29"/>
      <c r="M186" s="29"/>
    </row>
    <row r="187" spans="1:13" ht="15.75">
      <c r="A187" s="28"/>
      <c r="B187" s="28"/>
      <c r="C187" s="29"/>
      <c r="D187" s="29"/>
      <c r="E187" s="29"/>
      <c r="F187" s="29"/>
      <c r="G187" s="5"/>
      <c r="H187" s="28"/>
      <c r="I187" s="29"/>
      <c r="J187" s="29"/>
      <c r="K187" s="29"/>
      <c r="L187" s="29"/>
      <c r="M187" s="29"/>
    </row>
    <row r="188" spans="1:13" ht="15.75">
      <c r="A188" s="28"/>
      <c r="B188" s="28"/>
      <c r="C188" s="29"/>
      <c r="D188" s="29"/>
      <c r="E188" s="29"/>
      <c r="F188" s="29"/>
      <c r="G188" s="5"/>
      <c r="H188" s="28"/>
      <c r="I188" s="29"/>
      <c r="J188" s="29"/>
      <c r="K188" s="29"/>
      <c r="L188" s="29"/>
      <c r="M188" s="29"/>
    </row>
    <row r="189" spans="1:13" ht="15.75">
      <c r="A189" s="28"/>
      <c r="B189" s="28"/>
      <c r="C189" s="29"/>
      <c r="D189" s="29"/>
      <c r="E189" s="29"/>
      <c r="F189" s="29"/>
      <c r="G189" s="5"/>
      <c r="H189" s="28"/>
      <c r="I189" s="29"/>
      <c r="J189" s="29"/>
      <c r="K189" s="29"/>
      <c r="L189" s="29"/>
      <c r="M189" s="29"/>
    </row>
    <row r="190" spans="1:13" ht="15.75">
      <c r="A190" s="28"/>
      <c r="B190" s="28"/>
      <c r="C190" s="29"/>
      <c r="D190" s="29"/>
      <c r="E190" s="29"/>
      <c r="F190" s="29"/>
      <c r="G190" s="5"/>
      <c r="H190" s="28"/>
      <c r="I190" s="29"/>
      <c r="J190" s="29"/>
      <c r="K190" s="29"/>
      <c r="L190" s="29"/>
      <c r="M190" s="29"/>
    </row>
    <row r="191" spans="1:13" ht="15.75">
      <c r="A191" s="28"/>
      <c r="B191" s="28"/>
      <c r="C191" s="29"/>
      <c r="D191" s="29"/>
      <c r="E191" s="29"/>
      <c r="F191" s="29"/>
      <c r="G191" s="5"/>
      <c r="H191" s="28"/>
      <c r="I191" s="29"/>
      <c r="J191" s="29"/>
      <c r="K191" s="29"/>
      <c r="L191" s="29"/>
      <c r="M191" s="29"/>
    </row>
    <row r="192" spans="1:13" ht="15.75">
      <c r="A192" s="28"/>
      <c r="B192" s="28"/>
      <c r="C192" s="29"/>
      <c r="D192" s="29"/>
      <c r="E192" s="29"/>
      <c r="F192" s="29"/>
      <c r="G192" s="5"/>
      <c r="H192" s="28"/>
      <c r="I192" s="29"/>
      <c r="J192" s="29"/>
      <c r="K192" s="29"/>
      <c r="L192" s="29"/>
      <c r="M192" s="29"/>
    </row>
    <row r="193" spans="1:13" ht="15.75">
      <c r="A193" s="28"/>
      <c r="B193" s="28"/>
      <c r="C193" s="29"/>
      <c r="D193" s="29"/>
      <c r="E193" s="29"/>
      <c r="F193" s="29"/>
      <c r="G193" s="5"/>
      <c r="H193" s="28"/>
      <c r="I193" s="29"/>
      <c r="J193" s="29"/>
      <c r="K193" s="29"/>
      <c r="L193" s="29"/>
      <c r="M193" s="29"/>
    </row>
    <row r="194" spans="1:13" ht="15.75">
      <c r="A194" s="28"/>
      <c r="B194" s="28"/>
      <c r="C194" s="29"/>
      <c r="D194" s="29"/>
      <c r="E194" s="29"/>
      <c r="F194" s="29"/>
      <c r="G194" s="5"/>
      <c r="H194" s="28"/>
      <c r="I194" s="29"/>
      <c r="J194" s="29"/>
      <c r="K194" s="29"/>
      <c r="L194" s="29"/>
      <c r="M194" s="29"/>
    </row>
    <row r="195" spans="1:13" ht="15.75">
      <c r="A195" s="28"/>
      <c r="B195" s="28"/>
      <c r="C195" s="29"/>
      <c r="D195" s="29"/>
      <c r="E195" s="29"/>
      <c r="F195" s="29"/>
      <c r="G195" s="5"/>
      <c r="H195" s="28"/>
      <c r="I195" s="29"/>
      <c r="J195" s="29"/>
      <c r="K195" s="29"/>
      <c r="L195" s="29"/>
      <c r="M195" s="29"/>
    </row>
    <row r="196" spans="1:13" ht="15.75">
      <c r="A196" s="28"/>
      <c r="B196" s="28"/>
      <c r="C196" s="29"/>
      <c r="D196" s="29"/>
      <c r="E196" s="29"/>
      <c r="F196" s="29"/>
      <c r="G196" s="5"/>
      <c r="H196" s="28"/>
      <c r="I196" s="29"/>
      <c r="J196" s="29"/>
      <c r="K196" s="29"/>
      <c r="L196" s="29"/>
      <c r="M196" s="29"/>
    </row>
    <row r="197" spans="1:13" ht="15.75">
      <c r="A197" s="28"/>
      <c r="B197" s="28"/>
      <c r="C197" s="29"/>
      <c r="D197" s="29"/>
      <c r="E197" s="29"/>
      <c r="F197" s="29"/>
      <c r="G197" s="5"/>
      <c r="H197" s="28"/>
      <c r="I197" s="29"/>
      <c r="J197" s="29"/>
      <c r="K197" s="29"/>
      <c r="L197" s="29"/>
      <c r="M197" s="29"/>
    </row>
    <row r="198" spans="1:13" ht="15.75">
      <c r="A198" s="28"/>
      <c r="B198" s="28"/>
      <c r="C198" s="29"/>
      <c r="D198" s="29"/>
      <c r="E198" s="29"/>
      <c r="F198" s="29"/>
      <c r="G198" s="5"/>
      <c r="H198" s="28"/>
      <c r="I198" s="29"/>
      <c r="J198" s="29"/>
      <c r="K198" s="29"/>
      <c r="L198" s="29"/>
      <c r="M198" s="29"/>
    </row>
    <row r="199" spans="1:13" ht="15.75">
      <c r="A199" s="28"/>
      <c r="B199" s="28"/>
      <c r="C199" s="29"/>
      <c r="D199" s="29"/>
      <c r="E199" s="29"/>
      <c r="F199" s="29"/>
      <c r="G199" s="5"/>
      <c r="H199" s="28"/>
      <c r="I199" s="29"/>
      <c r="J199" s="29"/>
      <c r="K199" s="29"/>
      <c r="L199" s="29"/>
      <c r="M199" s="29"/>
    </row>
    <row r="200" spans="1:13" ht="15.75">
      <c r="A200" s="28"/>
      <c r="B200" s="28"/>
      <c r="C200" s="29"/>
      <c r="D200" s="29"/>
      <c r="E200" s="29"/>
      <c r="F200" s="29"/>
      <c r="G200" s="5"/>
      <c r="H200" s="28"/>
      <c r="I200" s="29"/>
      <c r="J200" s="29"/>
      <c r="K200" s="29"/>
      <c r="L200" s="29"/>
      <c r="M200" s="29"/>
    </row>
    <row r="201" spans="1:13" ht="15.75">
      <c r="A201" s="28"/>
      <c r="B201" s="28"/>
      <c r="C201" s="29"/>
      <c r="D201" s="29"/>
      <c r="E201" s="29"/>
      <c r="F201" s="29"/>
      <c r="G201" s="5"/>
      <c r="H201" s="28"/>
      <c r="I201" s="29"/>
      <c r="J201" s="29"/>
      <c r="K201" s="29"/>
      <c r="L201" s="29"/>
      <c r="M201" s="29"/>
    </row>
    <row r="202" spans="1:13" ht="15.75">
      <c r="A202" s="28"/>
      <c r="B202" s="28"/>
      <c r="C202" s="29"/>
      <c r="D202" s="29"/>
      <c r="E202" s="29"/>
      <c r="F202" s="29"/>
      <c r="G202" s="5"/>
      <c r="H202" s="28"/>
      <c r="I202" s="29"/>
      <c r="J202" s="29"/>
      <c r="K202" s="29"/>
      <c r="L202" s="29"/>
      <c r="M202" s="29"/>
    </row>
    <row r="203" spans="1:13" ht="15.75">
      <c r="A203" s="28"/>
      <c r="B203" s="28"/>
      <c r="C203" s="29"/>
      <c r="D203" s="29"/>
      <c r="E203" s="29"/>
      <c r="F203" s="29"/>
      <c r="G203" s="5"/>
      <c r="H203" s="28"/>
      <c r="I203" s="29"/>
      <c r="J203" s="29"/>
      <c r="K203" s="29"/>
      <c r="L203" s="29"/>
      <c r="M203" s="29"/>
    </row>
    <row r="204" spans="1:13" ht="15.75">
      <c r="A204" s="28"/>
      <c r="B204" s="28"/>
      <c r="C204" s="29"/>
      <c r="D204" s="29"/>
      <c r="E204" s="29"/>
      <c r="F204" s="29"/>
      <c r="G204" s="5"/>
      <c r="H204" s="28"/>
      <c r="I204" s="29"/>
      <c r="J204" s="29"/>
      <c r="K204" s="29"/>
      <c r="L204" s="29"/>
      <c r="M204" s="29"/>
    </row>
    <row r="205" spans="1:13" ht="15.75">
      <c r="A205" s="28"/>
      <c r="B205" s="28"/>
      <c r="C205" s="29"/>
      <c r="D205" s="29"/>
      <c r="E205" s="29"/>
      <c r="F205" s="29"/>
      <c r="G205" s="5"/>
      <c r="H205" s="28"/>
      <c r="I205" s="29"/>
      <c r="J205" s="29"/>
      <c r="K205" s="29"/>
      <c r="L205" s="29"/>
      <c r="M205" s="29"/>
    </row>
    <row r="206" spans="1:13" ht="15.75">
      <c r="A206" s="28"/>
      <c r="B206" s="28"/>
      <c r="C206" s="29"/>
      <c r="D206" s="29"/>
      <c r="E206" s="29"/>
      <c r="F206" s="29"/>
      <c r="G206" s="5"/>
      <c r="H206" s="28"/>
      <c r="I206" s="29"/>
      <c r="J206" s="29"/>
      <c r="K206" s="29"/>
      <c r="L206" s="29"/>
      <c r="M206" s="29"/>
    </row>
    <row r="207" spans="1:13" ht="15.75">
      <c r="A207" s="28"/>
      <c r="B207" s="28"/>
      <c r="C207" s="29"/>
      <c r="D207" s="29"/>
      <c r="E207" s="29"/>
      <c r="F207" s="29"/>
      <c r="G207" s="5"/>
      <c r="H207" s="28"/>
      <c r="I207" s="29"/>
      <c r="J207" s="29"/>
      <c r="K207" s="29"/>
      <c r="L207" s="29"/>
      <c r="M207" s="29"/>
    </row>
    <row r="208" spans="1:13" ht="15.75">
      <c r="A208" s="28"/>
      <c r="B208" s="28"/>
      <c r="C208" s="29"/>
      <c r="D208" s="29"/>
      <c r="E208" s="29"/>
      <c r="F208" s="29"/>
      <c r="G208" s="5"/>
      <c r="H208" s="28"/>
      <c r="I208" s="29"/>
      <c r="J208" s="29"/>
      <c r="K208" s="29"/>
      <c r="L208" s="29"/>
      <c r="M208" s="29"/>
    </row>
    <row r="209" spans="1:13" ht="15.75">
      <c r="A209" s="28"/>
      <c r="B209" s="28"/>
      <c r="C209" s="29"/>
      <c r="D209" s="29"/>
      <c r="E209" s="29"/>
      <c r="F209" s="29"/>
      <c r="G209" s="5"/>
      <c r="H209" s="28"/>
      <c r="I209" s="29"/>
      <c r="J209" s="29"/>
      <c r="K209" s="29"/>
      <c r="L209" s="29"/>
      <c r="M209" s="29"/>
    </row>
    <row r="210" spans="1:13" ht="15.75">
      <c r="A210" s="28"/>
      <c r="B210" s="28"/>
      <c r="C210" s="29"/>
      <c r="D210" s="29"/>
      <c r="E210" s="29"/>
      <c r="F210" s="29"/>
      <c r="G210" s="5"/>
      <c r="H210" s="28"/>
      <c r="I210" s="29"/>
      <c r="J210" s="29"/>
      <c r="K210" s="29"/>
      <c r="L210" s="29"/>
      <c r="M210" s="29"/>
    </row>
    <row r="211" spans="1:13" ht="15.75">
      <c r="A211" s="28"/>
      <c r="B211" s="28"/>
      <c r="C211" s="29"/>
      <c r="D211" s="29"/>
      <c r="E211" s="29"/>
      <c r="F211" s="29"/>
      <c r="G211" s="5"/>
      <c r="H211" s="28"/>
      <c r="I211" s="29"/>
      <c r="J211" s="29"/>
      <c r="K211" s="29"/>
      <c r="L211" s="29"/>
      <c r="M211" s="29"/>
    </row>
    <row r="212" spans="1:13" ht="15.75">
      <c r="A212" s="28"/>
      <c r="B212" s="28"/>
      <c r="C212" s="29"/>
      <c r="D212" s="29"/>
      <c r="E212" s="29"/>
      <c r="F212" s="29"/>
      <c r="G212" s="5"/>
      <c r="H212" s="28"/>
      <c r="I212" s="29"/>
      <c r="J212" s="29"/>
      <c r="K212" s="29"/>
      <c r="L212" s="29"/>
      <c r="M212" s="29"/>
    </row>
    <row r="213" spans="1:13" ht="15.75">
      <c r="A213" s="28"/>
      <c r="B213" s="28"/>
      <c r="C213" s="29"/>
      <c r="D213" s="29"/>
      <c r="E213" s="29"/>
      <c r="F213" s="29"/>
      <c r="G213" s="5"/>
      <c r="H213" s="28"/>
      <c r="I213" s="29"/>
      <c r="J213" s="29"/>
      <c r="K213" s="29"/>
      <c r="L213" s="29"/>
      <c r="M213" s="29"/>
    </row>
    <row r="214" spans="1:13" ht="15.75">
      <c r="A214" s="28"/>
      <c r="B214" s="28"/>
      <c r="C214" s="29"/>
      <c r="D214" s="29"/>
      <c r="E214" s="29"/>
      <c r="F214" s="29"/>
      <c r="G214" s="5"/>
      <c r="H214" s="28"/>
      <c r="I214" s="29"/>
      <c r="J214" s="29"/>
      <c r="K214" s="29"/>
      <c r="L214" s="29"/>
      <c r="M214" s="29"/>
    </row>
    <row r="215" spans="1:13" ht="15.75">
      <c r="A215" s="28"/>
      <c r="B215" s="28"/>
      <c r="C215" s="29"/>
      <c r="D215" s="29"/>
      <c r="E215" s="29"/>
      <c r="F215" s="29"/>
      <c r="G215" s="5"/>
      <c r="H215" s="28"/>
      <c r="I215" s="29"/>
      <c r="J215" s="29"/>
      <c r="K215" s="29"/>
      <c r="L215" s="29"/>
      <c r="M215" s="29"/>
    </row>
    <row r="216" spans="1:13" ht="15.75">
      <c r="A216" s="28"/>
      <c r="B216" s="28"/>
      <c r="C216" s="29"/>
      <c r="D216" s="29"/>
      <c r="E216" s="29"/>
      <c r="F216" s="29"/>
      <c r="G216" s="5"/>
      <c r="H216" s="28"/>
      <c r="I216" s="29"/>
      <c r="J216" s="29"/>
      <c r="K216" s="29"/>
      <c r="L216" s="29"/>
      <c r="M216" s="29"/>
    </row>
    <row r="217" spans="1:13" ht="15.75">
      <c r="A217" s="28"/>
      <c r="B217" s="28"/>
      <c r="C217" s="29"/>
      <c r="D217" s="29"/>
      <c r="E217" s="29"/>
      <c r="F217" s="29"/>
      <c r="G217" s="5"/>
      <c r="H217" s="28"/>
      <c r="I217" s="29"/>
      <c r="J217" s="29"/>
      <c r="K217" s="29"/>
      <c r="L217" s="29"/>
      <c r="M217" s="29"/>
    </row>
    <row r="218" spans="1:13" ht="15.75">
      <c r="A218" s="28"/>
      <c r="B218" s="28"/>
      <c r="C218" s="29"/>
      <c r="D218" s="29"/>
      <c r="E218" s="29"/>
      <c r="F218" s="29"/>
      <c r="G218" s="5"/>
      <c r="H218" s="28"/>
      <c r="I218" s="29"/>
      <c r="J218" s="29"/>
      <c r="K218" s="29"/>
      <c r="L218" s="29"/>
      <c r="M218" s="29"/>
    </row>
    <row r="219" spans="1:13" ht="15.75">
      <c r="A219" s="28"/>
      <c r="B219" s="28"/>
      <c r="C219" s="29"/>
      <c r="D219" s="29"/>
      <c r="E219" s="29"/>
      <c r="F219" s="29"/>
      <c r="G219" s="5"/>
      <c r="H219" s="28"/>
      <c r="I219" s="29"/>
      <c r="J219" s="29"/>
      <c r="K219" s="29"/>
      <c r="L219" s="29"/>
      <c r="M219" s="29"/>
    </row>
    <row r="220" spans="1:13" ht="15.75">
      <c r="A220" s="28"/>
      <c r="B220" s="28"/>
      <c r="C220" s="29"/>
      <c r="D220" s="29"/>
      <c r="E220" s="29"/>
      <c r="F220" s="29"/>
      <c r="G220" s="5"/>
      <c r="H220" s="28"/>
      <c r="I220" s="29"/>
      <c r="J220" s="29"/>
      <c r="K220" s="29"/>
      <c r="L220" s="29"/>
      <c r="M220" s="29"/>
    </row>
    <row r="221" spans="1:13" ht="15.75">
      <c r="A221" s="28"/>
      <c r="B221" s="28"/>
      <c r="C221" s="29"/>
      <c r="D221" s="29"/>
      <c r="E221" s="29"/>
      <c r="F221" s="29"/>
      <c r="G221" s="5"/>
      <c r="H221" s="28"/>
      <c r="I221" s="29"/>
      <c r="J221" s="29"/>
      <c r="K221" s="29"/>
      <c r="L221" s="29"/>
      <c r="M221" s="29"/>
    </row>
    <row r="222" spans="1:13" ht="15.75">
      <c r="A222" s="28"/>
      <c r="B222" s="28"/>
      <c r="C222" s="29"/>
      <c r="D222" s="29"/>
      <c r="E222" s="29"/>
      <c r="F222" s="29"/>
      <c r="G222" s="5"/>
      <c r="H222" s="28"/>
      <c r="I222" s="29"/>
      <c r="J222" s="29"/>
      <c r="K222" s="29"/>
      <c r="L222" s="29"/>
      <c r="M222" s="29"/>
    </row>
    <row r="223" spans="1:13" ht="15.75">
      <c r="A223" s="28"/>
      <c r="B223" s="28"/>
      <c r="C223" s="29"/>
      <c r="D223" s="29"/>
      <c r="E223" s="29"/>
      <c r="F223" s="29"/>
      <c r="G223" s="5"/>
      <c r="H223" s="28"/>
      <c r="I223" s="29"/>
      <c r="J223" s="29"/>
      <c r="K223" s="29"/>
      <c r="L223" s="29"/>
      <c r="M223" s="29"/>
    </row>
    <row r="224" spans="1:13" ht="15.75">
      <c r="A224" s="28"/>
      <c r="B224" s="28"/>
      <c r="C224" s="29"/>
      <c r="D224" s="29"/>
      <c r="E224" s="29"/>
      <c r="F224" s="29"/>
      <c r="G224" s="5"/>
      <c r="H224" s="28"/>
      <c r="I224" s="29"/>
      <c r="J224" s="29"/>
      <c r="K224" s="29"/>
      <c r="L224" s="29"/>
      <c r="M224" s="29"/>
    </row>
    <row r="225" spans="1:13" ht="15.75">
      <c r="A225" s="28"/>
      <c r="B225" s="28"/>
      <c r="C225" s="29"/>
      <c r="D225" s="29"/>
      <c r="E225" s="29"/>
      <c r="F225" s="29"/>
      <c r="G225" s="5"/>
      <c r="H225" s="28"/>
      <c r="I225" s="29"/>
      <c r="J225" s="29"/>
      <c r="K225" s="29"/>
      <c r="L225" s="29"/>
      <c r="M225" s="29"/>
    </row>
    <row r="226" spans="1:13" ht="15.75">
      <c r="A226" s="28"/>
      <c r="B226" s="28"/>
      <c r="C226" s="29"/>
      <c r="D226" s="29"/>
      <c r="E226" s="29"/>
      <c r="F226" s="29"/>
      <c r="G226" s="5"/>
      <c r="H226" s="28"/>
      <c r="I226" s="29"/>
      <c r="J226" s="29"/>
      <c r="K226" s="29"/>
      <c r="L226" s="29"/>
      <c r="M226" s="29"/>
    </row>
    <row r="227" spans="1:13" ht="15.75">
      <c r="A227" s="28"/>
      <c r="B227" s="28"/>
      <c r="C227" s="29"/>
      <c r="D227" s="29"/>
      <c r="E227" s="29"/>
      <c r="F227" s="29"/>
      <c r="G227" s="5"/>
      <c r="H227" s="28"/>
      <c r="I227" s="29"/>
      <c r="J227" s="29"/>
      <c r="K227" s="29"/>
      <c r="L227" s="29"/>
      <c r="M227" s="29"/>
    </row>
    <row r="228" spans="1:13" ht="15.75">
      <c r="A228" s="28"/>
      <c r="B228" s="28"/>
      <c r="C228" s="29"/>
      <c r="D228" s="29"/>
      <c r="E228" s="29"/>
      <c r="F228" s="29"/>
      <c r="G228" s="5"/>
      <c r="H228" s="28"/>
      <c r="I228" s="29"/>
      <c r="J228" s="29"/>
      <c r="K228" s="29"/>
      <c r="L228" s="29"/>
      <c r="M228" s="29"/>
    </row>
    <row r="229" spans="1:13" ht="15.75">
      <c r="A229" s="28"/>
      <c r="B229" s="28"/>
      <c r="C229" s="29"/>
      <c r="D229" s="29"/>
      <c r="E229" s="29"/>
      <c r="F229" s="29"/>
      <c r="G229" s="5"/>
      <c r="H229" s="28"/>
      <c r="I229" s="29"/>
      <c r="J229" s="29"/>
      <c r="K229" s="29"/>
      <c r="L229" s="29"/>
      <c r="M229" s="29"/>
    </row>
    <row r="230" spans="1:13" ht="15.75">
      <c r="A230" s="28"/>
      <c r="B230" s="28"/>
      <c r="C230" s="29"/>
      <c r="D230" s="29"/>
      <c r="E230" s="29"/>
      <c r="F230" s="29"/>
      <c r="G230" s="5"/>
      <c r="H230" s="28"/>
      <c r="I230" s="29"/>
      <c r="J230" s="29"/>
      <c r="K230" s="29"/>
      <c r="L230" s="29"/>
      <c r="M230" s="29"/>
    </row>
    <row r="231" spans="1:13" ht="15.75">
      <c r="A231" s="28"/>
      <c r="B231" s="28"/>
      <c r="C231" s="29"/>
      <c r="D231" s="29"/>
      <c r="E231" s="29"/>
      <c r="F231" s="29"/>
      <c r="G231" s="5"/>
      <c r="H231" s="28"/>
      <c r="I231" s="29"/>
      <c r="J231" s="29"/>
      <c r="K231" s="29"/>
      <c r="L231" s="29"/>
      <c r="M231" s="29"/>
    </row>
    <row r="232" spans="1:13" ht="15.75">
      <c r="A232" s="28"/>
      <c r="B232" s="28"/>
      <c r="C232" s="29"/>
      <c r="D232" s="29"/>
      <c r="E232" s="29"/>
      <c r="F232" s="29"/>
      <c r="G232" s="5"/>
      <c r="H232" s="28"/>
      <c r="I232" s="29"/>
      <c r="J232" s="29"/>
      <c r="K232" s="29"/>
      <c r="L232" s="29"/>
      <c r="M232" s="29"/>
    </row>
    <row r="233" spans="1:13" ht="15.75">
      <c r="A233" s="28"/>
      <c r="B233" s="28"/>
      <c r="C233" s="29"/>
      <c r="D233" s="29"/>
      <c r="E233" s="29"/>
      <c r="F233" s="29"/>
      <c r="G233" s="5"/>
      <c r="H233" s="28"/>
      <c r="I233" s="29"/>
      <c r="J233" s="29"/>
      <c r="K233" s="29"/>
      <c r="L233" s="29"/>
      <c r="M233" s="29"/>
    </row>
    <row r="234" spans="1:13" ht="15.75">
      <c r="A234" s="28"/>
      <c r="B234" s="28"/>
      <c r="C234" s="29"/>
      <c r="D234" s="29"/>
      <c r="E234" s="29"/>
      <c r="F234" s="29"/>
      <c r="G234" s="5"/>
      <c r="H234" s="28"/>
      <c r="I234" s="29"/>
      <c r="J234" s="29"/>
      <c r="K234" s="29"/>
      <c r="L234" s="29"/>
      <c r="M234" s="29"/>
    </row>
    <row r="235" spans="1:13" ht="15.75">
      <c r="A235" s="28"/>
      <c r="B235" s="28"/>
      <c r="C235" s="29"/>
      <c r="D235" s="29"/>
      <c r="E235" s="29"/>
      <c r="F235" s="29"/>
      <c r="G235" s="5"/>
      <c r="H235" s="28"/>
      <c r="I235" s="29"/>
      <c r="J235" s="29"/>
      <c r="K235" s="29"/>
      <c r="L235" s="29"/>
      <c r="M235" s="29"/>
    </row>
    <row r="236" spans="1:13" ht="15.75">
      <c r="A236" s="28"/>
      <c r="B236" s="28"/>
      <c r="C236" s="29"/>
      <c r="D236" s="29"/>
      <c r="E236" s="29"/>
      <c r="F236" s="29"/>
      <c r="G236" s="5"/>
      <c r="H236" s="28"/>
      <c r="I236" s="29"/>
      <c r="J236" s="29"/>
      <c r="K236" s="29"/>
      <c r="L236" s="29"/>
      <c r="M236" s="29"/>
    </row>
    <row r="237" spans="1:13" ht="15.75">
      <c r="A237" s="28"/>
      <c r="B237" s="28"/>
      <c r="C237" s="29"/>
      <c r="D237" s="29"/>
      <c r="E237" s="29"/>
      <c r="F237" s="29"/>
      <c r="G237" s="5"/>
      <c r="H237" s="28"/>
      <c r="I237" s="29"/>
      <c r="J237" s="29"/>
      <c r="K237" s="29"/>
      <c r="L237" s="29"/>
      <c r="M237" s="29"/>
    </row>
    <row r="238" spans="1:13" ht="15.75">
      <c r="A238" s="28"/>
      <c r="B238" s="28"/>
      <c r="C238" s="29"/>
      <c r="D238" s="29"/>
      <c r="E238" s="29"/>
      <c r="F238" s="29"/>
      <c r="G238" s="5"/>
      <c r="H238" s="28"/>
      <c r="I238" s="29"/>
      <c r="J238" s="29"/>
      <c r="K238" s="29"/>
      <c r="L238" s="29"/>
      <c r="M238" s="29"/>
    </row>
    <row r="239" spans="1:13" ht="15.75">
      <c r="A239" s="28"/>
      <c r="B239" s="28"/>
      <c r="C239" s="29"/>
      <c r="D239" s="29"/>
      <c r="E239" s="29"/>
      <c r="F239" s="29"/>
      <c r="G239" s="5"/>
      <c r="H239" s="28"/>
      <c r="I239" s="29"/>
      <c r="J239" s="29"/>
      <c r="K239" s="29"/>
      <c r="L239" s="29"/>
      <c r="M239" s="29"/>
    </row>
    <row r="240" spans="1:13" ht="15.75">
      <c r="A240" s="28"/>
      <c r="B240" s="28"/>
      <c r="C240" s="29"/>
      <c r="D240" s="29"/>
      <c r="E240" s="29"/>
      <c r="F240" s="29"/>
      <c r="G240" s="5"/>
      <c r="H240" s="28"/>
      <c r="I240" s="29"/>
      <c r="J240" s="29"/>
      <c r="K240" s="29"/>
      <c r="L240" s="29"/>
      <c r="M240" s="29"/>
    </row>
    <row r="241" spans="1:13" ht="15.75">
      <c r="A241" s="28"/>
      <c r="B241" s="28"/>
      <c r="C241" s="29"/>
      <c r="D241" s="29"/>
      <c r="E241" s="29"/>
      <c r="F241" s="29"/>
      <c r="G241" s="5"/>
      <c r="H241" s="28"/>
      <c r="I241" s="29"/>
      <c r="J241" s="29"/>
      <c r="K241" s="29"/>
      <c r="L241" s="29"/>
      <c r="M241" s="29"/>
    </row>
    <row r="242" spans="1:13" ht="15.75">
      <c r="A242" s="28"/>
      <c r="B242" s="28"/>
      <c r="C242" s="29"/>
      <c r="D242" s="29"/>
      <c r="E242" s="29"/>
      <c r="F242" s="29"/>
      <c r="G242" s="5"/>
      <c r="H242" s="28"/>
      <c r="I242" s="29"/>
      <c r="J242" s="29"/>
      <c r="K242" s="29"/>
      <c r="L242" s="29"/>
      <c r="M242" s="29"/>
    </row>
    <row r="243" spans="1:13" ht="15.75">
      <c r="A243" s="28"/>
      <c r="B243" s="28"/>
      <c r="C243" s="29"/>
      <c r="D243" s="29"/>
      <c r="E243" s="29"/>
      <c r="F243" s="29"/>
      <c r="G243" s="5"/>
      <c r="H243" s="28"/>
      <c r="I243" s="29"/>
      <c r="J243" s="29"/>
      <c r="K243" s="29"/>
      <c r="L243" s="29"/>
      <c r="M243" s="29"/>
    </row>
    <row r="244" spans="1:13" ht="15.75">
      <c r="A244" s="28"/>
      <c r="B244" s="28"/>
      <c r="C244" s="29"/>
      <c r="D244" s="29"/>
      <c r="E244" s="29"/>
      <c r="F244" s="29"/>
      <c r="G244" s="5"/>
      <c r="H244" s="28"/>
      <c r="I244" s="29"/>
      <c r="J244" s="29"/>
      <c r="K244" s="29"/>
      <c r="L244" s="29"/>
      <c r="M244" s="29"/>
    </row>
    <row r="245" spans="1:13" ht="15.75">
      <c r="A245" s="28"/>
      <c r="B245" s="28"/>
      <c r="C245" s="29"/>
      <c r="D245" s="29"/>
      <c r="E245" s="29"/>
      <c r="F245" s="29"/>
      <c r="G245" s="5"/>
      <c r="H245" s="28"/>
      <c r="I245" s="29"/>
      <c r="J245" s="29"/>
      <c r="K245" s="29"/>
      <c r="L245" s="29"/>
      <c r="M245" s="29"/>
    </row>
    <row r="246" spans="1:13" ht="15.75">
      <c r="A246" s="28"/>
      <c r="B246" s="28"/>
      <c r="C246" s="29"/>
      <c r="D246" s="29"/>
      <c r="E246" s="29"/>
      <c r="F246" s="29"/>
      <c r="G246" s="5"/>
      <c r="H246" s="28"/>
      <c r="I246" s="29"/>
      <c r="J246" s="29"/>
      <c r="K246" s="29"/>
      <c r="L246" s="29"/>
      <c r="M246" s="29"/>
    </row>
    <row r="247" spans="1:13" ht="15.75">
      <c r="A247" s="28"/>
      <c r="B247" s="28"/>
      <c r="C247" s="29"/>
      <c r="D247" s="29"/>
      <c r="E247" s="29"/>
      <c r="F247" s="29"/>
      <c r="G247" s="5"/>
      <c r="H247" s="28"/>
      <c r="I247" s="29"/>
      <c r="J247" s="29"/>
      <c r="K247" s="29"/>
      <c r="L247" s="29"/>
      <c r="M247" s="29"/>
    </row>
    <row r="248" spans="1:13" ht="15.75">
      <c r="A248" s="28"/>
      <c r="B248" s="28"/>
      <c r="C248" s="29"/>
      <c r="D248" s="29"/>
      <c r="E248" s="29"/>
      <c r="F248" s="29"/>
      <c r="G248" s="5"/>
      <c r="H248" s="28"/>
      <c r="I248" s="29"/>
      <c r="J248" s="29"/>
      <c r="K248" s="29"/>
      <c r="L248" s="29"/>
      <c r="M248" s="29"/>
    </row>
    <row r="249" spans="1:13" ht="15.75">
      <c r="A249" s="28"/>
      <c r="B249" s="28"/>
      <c r="C249" s="29"/>
      <c r="D249" s="29"/>
      <c r="E249" s="29"/>
      <c r="F249" s="29"/>
      <c r="G249" s="5"/>
      <c r="H249" s="28"/>
      <c r="I249" s="29"/>
      <c r="J249" s="29"/>
      <c r="K249" s="29"/>
      <c r="L249" s="29"/>
      <c r="M249" s="29"/>
    </row>
    <row r="250" spans="1:13" ht="15.75">
      <c r="A250" s="28"/>
      <c r="B250" s="28"/>
      <c r="C250" s="29"/>
      <c r="D250" s="29"/>
      <c r="E250" s="29"/>
      <c r="F250" s="29"/>
      <c r="G250" s="5"/>
      <c r="H250" s="28"/>
      <c r="I250" s="29"/>
      <c r="J250" s="29"/>
      <c r="K250" s="29"/>
      <c r="L250" s="29"/>
      <c r="M250" s="29"/>
    </row>
    <row r="251" spans="1:13" ht="15.75">
      <c r="A251" s="28"/>
      <c r="B251" s="28"/>
      <c r="C251" s="29"/>
      <c r="D251" s="29"/>
      <c r="E251" s="29"/>
      <c r="F251" s="29"/>
      <c r="G251" s="5"/>
      <c r="H251" s="28"/>
      <c r="I251" s="29"/>
      <c r="J251" s="29"/>
      <c r="K251" s="29"/>
      <c r="L251" s="29"/>
      <c r="M251" s="29"/>
    </row>
    <row r="252" spans="1:13" ht="15.75">
      <c r="A252" s="28"/>
      <c r="B252" s="28"/>
      <c r="C252" s="29"/>
      <c r="D252" s="29"/>
      <c r="E252" s="29"/>
      <c r="F252" s="29"/>
      <c r="G252" s="5"/>
      <c r="H252" s="28"/>
      <c r="I252" s="29"/>
      <c r="J252" s="29"/>
      <c r="K252" s="29"/>
      <c r="L252" s="29"/>
      <c r="M252" s="29"/>
    </row>
    <row r="253" spans="1:13" ht="15.75">
      <c r="A253" s="28"/>
      <c r="B253" s="28"/>
      <c r="C253" s="29"/>
      <c r="D253" s="29"/>
      <c r="E253" s="29"/>
      <c r="F253" s="29"/>
      <c r="G253" s="5"/>
      <c r="H253" s="28"/>
      <c r="I253" s="29"/>
      <c r="J253" s="29"/>
      <c r="K253" s="29"/>
      <c r="L253" s="29"/>
      <c r="M253" s="29"/>
    </row>
    <row r="254" spans="1:13" ht="15.75">
      <c r="A254" s="28"/>
      <c r="B254" s="28"/>
      <c r="C254" s="29"/>
      <c r="D254" s="29"/>
      <c r="E254" s="29"/>
      <c r="F254" s="29"/>
      <c r="G254" s="5"/>
      <c r="H254" s="28"/>
      <c r="I254" s="29"/>
      <c r="J254" s="29"/>
      <c r="K254" s="29"/>
      <c r="L254" s="29"/>
      <c r="M254" s="29"/>
    </row>
    <row r="255" spans="1:13" ht="15.75">
      <c r="A255" s="28"/>
      <c r="B255" s="28"/>
      <c r="C255" s="29"/>
      <c r="D255" s="29"/>
      <c r="E255" s="29"/>
      <c r="F255" s="29"/>
      <c r="G255" s="5"/>
      <c r="H255" s="28"/>
      <c r="I255" s="29"/>
      <c r="J255" s="29"/>
      <c r="K255" s="29"/>
      <c r="L255" s="29"/>
      <c r="M255" s="29"/>
    </row>
    <row r="256" spans="1:13" ht="15.75">
      <c r="A256" s="28"/>
      <c r="B256" s="28"/>
      <c r="C256" s="29"/>
      <c r="D256" s="29"/>
      <c r="E256" s="29"/>
      <c r="F256" s="29"/>
      <c r="G256" s="5"/>
      <c r="H256" s="28"/>
      <c r="I256" s="29"/>
      <c r="J256" s="29"/>
      <c r="K256" s="29"/>
      <c r="L256" s="29"/>
      <c r="M256" s="29"/>
    </row>
    <row r="257" spans="1:13" ht="15.75">
      <c r="A257" s="28"/>
      <c r="B257" s="28"/>
      <c r="C257" s="29"/>
      <c r="D257" s="29"/>
      <c r="E257" s="29"/>
      <c r="F257" s="29"/>
      <c r="G257" s="5"/>
      <c r="H257" s="28"/>
      <c r="I257" s="29"/>
      <c r="J257" s="29"/>
      <c r="K257" s="29"/>
      <c r="L257" s="29"/>
      <c r="M257" s="29"/>
    </row>
    <row r="258" spans="1:13" ht="15.75">
      <c r="A258" s="28"/>
      <c r="B258" s="28"/>
      <c r="C258" s="29"/>
      <c r="D258" s="29"/>
      <c r="E258" s="29"/>
      <c r="F258" s="29"/>
      <c r="G258" s="5"/>
      <c r="H258" s="28"/>
      <c r="I258" s="29"/>
      <c r="J258" s="29"/>
      <c r="K258" s="29"/>
      <c r="L258" s="29"/>
      <c r="M258" s="29"/>
    </row>
    <row r="259" spans="1:13" ht="15.75">
      <c r="A259" s="28"/>
      <c r="B259" s="28"/>
      <c r="C259" s="29"/>
      <c r="D259" s="29"/>
      <c r="E259" s="29"/>
      <c r="F259" s="29"/>
      <c r="G259" s="5"/>
      <c r="H259" s="28"/>
      <c r="I259" s="29"/>
      <c r="J259" s="29"/>
      <c r="K259" s="29"/>
      <c r="L259" s="29"/>
      <c r="M259" s="29"/>
    </row>
    <row r="260" spans="1:13" ht="15.75">
      <c r="A260" s="28"/>
      <c r="B260" s="28"/>
      <c r="C260" s="29"/>
      <c r="D260" s="29"/>
      <c r="E260" s="29"/>
      <c r="F260" s="29"/>
      <c r="G260" s="5"/>
      <c r="H260" s="28"/>
      <c r="I260" s="29"/>
      <c r="J260" s="29"/>
      <c r="K260" s="29"/>
      <c r="L260" s="29"/>
      <c r="M260" s="29"/>
    </row>
    <row r="261" spans="1:13" ht="15.75">
      <c r="A261" s="28"/>
      <c r="B261" s="28"/>
      <c r="C261" s="29"/>
      <c r="D261" s="29"/>
      <c r="E261" s="29"/>
      <c r="F261" s="29"/>
      <c r="G261" s="5"/>
      <c r="H261" s="28"/>
      <c r="I261" s="29"/>
      <c r="J261" s="29"/>
      <c r="K261" s="29"/>
      <c r="L261" s="29"/>
      <c r="M261" s="29"/>
    </row>
    <row r="262" spans="1:13" ht="15.75">
      <c r="A262" s="28"/>
      <c r="B262" s="28"/>
      <c r="C262" s="29"/>
      <c r="D262" s="29"/>
      <c r="E262" s="29"/>
      <c r="F262" s="29"/>
      <c r="G262" s="5"/>
      <c r="H262" s="28"/>
      <c r="I262" s="29"/>
      <c r="J262" s="29"/>
      <c r="K262" s="29"/>
      <c r="L262" s="29"/>
      <c r="M262" s="29"/>
    </row>
    <row r="263" spans="1:13" ht="15.75">
      <c r="A263" s="28"/>
      <c r="B263" s="28"/>
      <c r="C263" s="29"/>
      <c r="D263" s="29"/>
      <c r="E263" s="29"/>
      <c r="F263" s="29"/>
      <c r="G263" s="5"/>
      <c r="H263" s="28"/>
      <c r="I263" s="29"/>
      <c r="J263" s="29"/>
      <c r="K263" s="29"/>
      <c r="L263" s="29"/>
      <c r="M263" s="29"/>
    </row>
    <row r="264" spans="1:13" ht="15.75">
      <c r="A264" s="28"/>
      <c r="B264" s="28"/>
      <c r="C264" s="29"/>
      <c r="D264" s="29"/>
      <c r="E264" s="29"/>
      <c r="F264" s="29"/>
      <c r="G264" s="5"/>
      <c r="H264" s="28"/>
      <c r="I264" s="29"/>
      <c r="J264" s="29"/>
      <c r="K264" s="29"/>
      <c r="L264" s="29"/>
      <c r="M264" s="29"/>
    </row>
    <row r="265" spans="1:13" ht="15.75">
      <c r="A265" s="28"/>
      <c r="B265" s="28"/>
      <c r="C265" s="29"/>
      <c r="D265" s="29"/>
      <c r="E265" s="29"/>
      <c r="F265" s="29"/>
      <c r="G265" s="5"/>
      <c r="H265" s="28"/>
      <c r="I265" s="29"/>
      <c r="J265" s="29"/>
      <c r="K265" s="29"/>
      <c r="L265" s="29"/>
      <c r="M265" s="29"/>
    </row>
    <row r="266" spans="1:13" ht="15.75">
      <c r="A266" s="28"/>
      <c r="B266" s="28"/>
      <c r="C266" s="29"/>
      <c r="D266" s="29"/>
      <c r="E266" s="29"/>
      <c r="F266" s="29"/>
      <c r="G266" s="5"/>
      <c r="H266" s="28"/>
      <c r="I266" s="29"/>
      <c r="J266" s="29"/>
      <c r="K266" s="29"/>
      <c r="L266" s="29"/>
      <c r="M266" s="29"/>
    </row>
    <row r="267" spans="1:13" ht="15.75">
      <c r="A267" s="28"/>
      <c r="B267" s="28"/>
      <c r="C267" s="29"/>
      <c r="D267" s="29"/>
      <c r="E267" s="29"/>
      <c r="F267" s="29"/>
      <c r="G267" s="5"/>
      <c r="H267" s="28"/>
      <c r="I267" s="29"/>
      <c r="J267" s="29"/>
      <c r="K267" s="29"/>
      <c r="L267" s="29"/>
      <c r="M267" s="29"/>
    </row>
    <row r="268" spans="1:13" ht="15.75">
      <c r="A268" s="28"/>
      <c r="B268" s="28"/>
      <c r="C268" s="29"/>
      <c r="D268" s="29"/>
      <c r="E268" s="29"/>
      <c r="F268" s="29"/>
    </row>
    <row r="269" spans="1:13" ht="15.75">
      <c r="A269" s="28"/>
      <c r="B269" s="28"/>
      <c r="C269" s="29"/>
      <c r="D269" s="29"/>
      <c r="E269" s="29"/>
      <c r="F269" s="29"/>
    </row>
    <row r="270" spans="1:13" ht="15.75">
      <c r="A270" s="28"/>
      <c r="B270" s="28"/>
      <c r="C270" s="29"/>
      <c r="D270" s="29"/>
      <c r="E270" s="29"/>
      <c r="F270" s="29"/>
    </row>
    <row r="271" spans="1:13" ht="15.75">
      <c r="A271" s="28"/>
      <c r="B271" s="28"/>
      <c r="C271" s="29"/>
      <c r="D271" s="29"/>
      <c r="E271" s="29"/>
      <c r="F271" s="29"/>
    </row>
    <row r="272" spans="1:13" ht="15.75">
      <c r="A272" s="28"/>
      <c r="B272" s="28"/>
      <c r="C272" s="29"/>
      <c r="D272" s="29"/>
      <c r="E272" s="29"/>
      <c r="F272" s="29"/>
    </row>
    <row r="273" spans="1:6" ht="15.75">
      <c r="A273" s="28"/>
      <c r="B273" s="28"/>
      <c r="C273" s="29"/>
      <c r="D273" s="29"/>
      <c r="E273" s="29"/>
      <c r="F273" s="29"/>
    </row>
    <row r="274" spans="1:6" ht="15.75">
      <c r="A274" s="28"/>
      <c r="B274" s="28"/>
      <c r="C274" s="29"/>
      <c r="D274" s="29"/>
      <c r="E274" s="29"/>
      <c r="F274" s="29"/>
    </row>
    <row r="275" spans="1:6" ht="15.75">
      <c r="A275" s="28"/>
      <c r="B275" s="28"/>
      <c r="C275" s="29"/>
      <c r="D275" s="29"/>
      <c r="E275" s="29"/>
      <c r="F275" s="29"/>
    </row>
    <row r="276" spans="1:6" ht="15.75">
      <c r="A276" s="28"/>
      <c r="B276" s="28"/>
      <c r="C276" s="29"/>
      <c r="D276" s="29"/>
      <c r="E276" s="29"/>
      <c r="F276" s="29"/>
    </row>
    <row r="277" spans="1:6" ht="15.75">
      <c r="A277" s="28"/>
      <c r="B277" s="28"/>
      <c r="C277" s="29"/>
      <c r="D277" s="29"/>
      <c r="E277" s="29"/>
      <c r="F277" s="29"/>
    </row>
    <row r="278" spans="1:6" ht="15.75">
      <c r="A278" s="28"/>
      <c r="B278" s="28"/>
      <c r="C278" s="29"/>
      <c r="D278" s="29"/>
      <c r="E278" s="29"/>
      <c r="F278" s="29"/>
    </row>
    <row r="279" spans="1:6" ht="15.75">
      <c r="A279" s="28"/>
      <c r="B279" s="28"/>
      <c r="C279" s="29"/>
      <c r="D279" s="29"/>
      <c r="E279" s="29"/>
      <c r="F279" s="29"/>
    </row>
    <row r="280" spans="1:6" ht="15.75">
      <c r="A280" s="28"/>
      <c r="B280" s="28"/>
      <c r="C280" s="29"/>
      <c r="D280" s="29"/>
      <c r="E280" s="29"/>
      <c r="F280" s="29"/>
    </row>
    <row r="281" spans="1:6" ht="15.75">
      <c r="A281" s="28"/>
      <c r="B281" s="28"/>
      <c r="C281" s="29"/>
      <c r="D281" s="29"/>
      <c r="E281" s="29"/>
      <c r="F281" s="29"/>
    </row>
    <row r="282" spans="1:6" ht="15.75">
      <c r="A282" s="28"/>
      <c r="B282" s="28"/>
      <c r="C282" s="29"/>
      <c r="D282" s="29"/>
      <c r="E282" s="29"/>
      <c r="F282" s="29"/>
    </row>
    <row r="283" spans="1:6" ht="15.75">
      <c r="A283" s="28"/>
      <c r="B283" s="28"/>
      <c r="C283" s="29"/>
      <c r="D283" s="29"/>
      <c r="E283" s="29"/>
      <c r="F283" s="29"/>
    </row>
    <row r="284" spans="1:6" ht="15.75">
      <c r="A284" s="28"/>
      <c r="B284" s="28"/>
      <c r="C284" s="29"/>
      <c r="D284" s="29"/>
      <c r="E284" s="29"/>
      <c r="F284" s="29"/>
    </row>
    <row r="285" spans="1:6" ht="15.75">
      <c r="A285" s="28"/>
      <c r="B285" s="28"/>
      <c r="C285" s="29"/>
      <c r="D285" s="29"/>
      <c r="E285" s="29"/>
      <c r="F285" s="29"/>
    </row>
    <row r="286" spans="1:6" ht="15.75">
      <c r="A286" s="28"/>
      <c r="B286" s="28"/>
      <c r="C286" s="29"/>
      <c r="D286" s="29"/>
      <c r="E286" s="29"/>
      <c r="F286" s="29"/>
    </row>
    <row r="287" spans="1:6" ht="15.75">
      <c r="A287" s="28"/>
      <c r="B287" s="28"/>
      <c r="C287" s="29"/>
      <c r="D287" s="29"/>
      <c r="E287" s="29"/>
      <c r="F287" s="29"/>
    </row>
    <row r="288" spans="1:6" ht="15.75">
      <c r="A288" s="28"/>
      <c r="B288" s="28"/>
      <c r="C288" s="29"/>
      <c r="D288" s="29"/>
      <c r="E288" s="29"/>
      <c r="F288" s="29"/>
    </row>
    <row r="289" spans="1:6" ht="15.75">
      <c r="A289" s="28"/>
      <c r="B289" s="28"/>
      <c r="C289" s="29"/>
      <c r="D289" s="29"/>
      <c r="E289" s="29"/>
      <c r="F289" s="29"/>
    </row>
    <row r="290" spans="1:6" ht="15.75">
      <c r="A290" s="28"/>
      <c r="B290" s="28"/>
      <c r="C290" s="29"/>
      <c r="D290" s="29"/>
      <c r="E290" s="29"/>
      <c r="F290" s="29"/>
    </row>
    <row r="291" spans="1:6" ht="15.75">
      <c r="A291" s="28"/>
      <c r="B291" s="28"/>
      <c r="C291" s="29"/>
      <c r="D291" s="29"/>
      <c r="E291" s="29"/>
      <c r="F291" s="29"/>
    </row>
    <row r="292" spans="1:6" ht="15.75">
      <c r="A292" s="28"/>
      <c r="B292" s="28"/>
      <c r="C292" s="29"/>
      <c r="D292" s="29"/>
      <c r="E292" s="29"/>
      <c r="F292" s="29"/>
    </row>
    <row r="293" spans="1:6" ht="15.75">
      <c r="A293" s="28"/>
      <c r="B293" s="28"/>
      <c r="C293" s="29"/>
      <c r="D293" s="29"/>
      <c r="E293" s="29"/>
      <c r="F293" s="29"/>
    </row>
    <row r="294" spans="1:6" ht="15.75">
      <c r="A294" s="28"/>
      <c r="B294" s="28"/>
      <c r="C294" s="29"/>
      <c r="D294" s="29"/>
      <c r="E294" s="29"/>
      <c r="F294" s="29"/>
    </row>
    <row r="295" spans="1:6" ht="15.75">
      <c r="A295" s="28"/>
      <c r="B295" s="28"/>
      <c r="C295" s="29"/>
      <c r="D295" s="29"/>
      <c r="E295" s="29"/>
      <c r="F295" s="29"/>
    </row>
    <row r="296" spans="1:6" ht="15.75">
      <c r="A296" s="28"/>
      <c r="B296" s="28"/>
      <c r="C296" s="29"/>
      <c r="D296" s="29"/>
      <c r="E296" s="29"/>
      <c r="F296" s="29"/>
    </row>
    <row r="297" spans="1:6" ht="15.75">
      <c r="A297" s="28"/>
      <c r="B297" s="28"/>
      <c r="C297" s="29"/>
      <c r="D297" s="29"/>
      <c r="E297" s="29"/>
      <c r="F297" s="29"/>
    </row>
    <row r="298" spans="1:6" ht="15.75">
      <c r="A298" s="28"/>
      <c r="B298" s="28"/>
      <c r="C298" s="29"/>
      <c r="D298" s="29"/>
      <c r="E298" s="29"/>
      <c r="F298" s="29"/>
    </row>
    <row r="299" spans="1:6" ht="15.75">
      <c r="A299" s="28"/>
      <c r="B299" s="28"/>
      <c r="C299" s="29"/>
      <c r="D299" s="29"/>
      <c r="E299" s="29"/>
      <c r="F299" s="29"/>
    </row>
    <row r="300" spans="1:6" ht="15.75">
      <c r="A300" s="28"/>
      <c r="B300" s="28"/>
      <c r="C300" s="29"/>
      <c r="D300" s="29"/>
      <c r="E300" s="29"/>
      <c r="F300" s="29"/>
    </row>
    <row r="301" spans="1:6" ht="15.75">
      <c r="A301" s="28"/>
      <c r="B301" s="28"/>
      <c r="C301" s="29"/>
      <c r="D301" s="29"/>
      <c r="E301" s="29"/>
      <c r="F301" s="29"/>
    </row>
    <row r="302" spans="1:6" ht="15.75">
      <c r="A302" s="28"/>
      <c r="B302" s="28"/>
      <c r="C302" s="29"/>
      <c r="D302" s="29"/>
      <c r="E302" s="29"/>
      <c r="F302" s="29"/>
    </row>
    <row r="303" spans="1:6" ht="15.75">
      <c r="A303" s="28"/>
      <c r="B303" s="28"/>
      <c r="C303" s="29"/>
      <c r="D303" s="29"/>
      <c r="E303" s="29"/>
      <c r="F303" s="29"/>
    </row>
    <row r="304" spans="1:6" ht="15.75">
      <c r="A304" s="28"/>
      <c r="B304" s="28"/>
      <c r="C304" s="29"/>
      <c r="D304" s="29"/>
      <c r="E304" s="29"/>
      <c r="F304" s="29"/>
    </row>
    <row r="305" spans="1:6" ht="15.75">
      <c r="A305" s="28"/>
      <c r="B305" s="28"/>
      <c r="C305" s="29"/>
      <c r="D305" s="29"/>
      <c r="E305" s="29"/>
      <c r="F305" s="29"/>
    </row>
    <row r="306" spans="1:6" ht="15.75">
      <c r="A306" s="28"/>
      <c r="B306" s="28"/>
      <c r="C306" s="29"/>
      <c r="D306" s="29"/>
      <c r="E306" s="29"/>
      <c r="F306" s="29"/>
    </row>
    <row r="307" spans="1:6" ht="15.75">
      <c r="A307" s="28"/>
      <c r="B307" s="28"/>
      <c r="C307" s="29"/>
      <c r="D307" s="29"/>
      <c r="E307" s="29"/>
      <c r="F307" s="29"/>
    </row>
    <row r="308" spans="1:6" ht="15.75">
      <c r="A308" s="28"/>
      <c r="B308" s="28"/>
      <c r="C308" s="29"/>
      <c r="D308" s="29"/>
      <c r="E308" s="29"/>
      <c r="F308" s="29"/>
    </row>
    <row r="309" spans="1:6" ht="15.75">
      <c r="A309" s="28"/>
      <c r="B309" s="28"/>
      <c r="C309" s="29"/>
      <c r="D309" s="29"/>
      <c r="E309" s="29"/>
      <c r="F309" s="29"/>
    </row>
    <row r="310" spans="1:6" ht="15.75">
      <c r="A310" s="28"/>
      <c r="B310" s="28"/>
      <c r="C310" s="29"/>
      <c r="D310" s="29"/>
      <c r="E310" s="29"/>
      <c r="F310" s="29"/>
    </row>
    <row r="311" spans="1:6" ht="15.75">
      <c r="A311" s="28"/>
      <c r="B311" s="28"/>
      <c r="C311" s="29"/>
      <c r="D311" s="29"/>
      <c r="E311" s="29"/>
      <c r="F311" s="29"/>
    </row>
    <row r="312" spans="1:6" ht="15.75">
      <c r="A312" s="28"/>
      <c r="B312" s="28"/>
      <c r="C312" s="29"/>
      <c r="D312" s="29"/>
      <c r="E312" s="29"/>
      <c r="F312" s="29"/>
    </row>
    <row r="313" spans="1:6" ht="15.75">
      <c r="A313" s="28"/>
      <c r="B313" s="28"/>
      <c r="C313" s="29"/>
      <c r="D313" s="29"/>
      <c r="E313" s="29"/>
      <c r="F313" s="29"/>
    </row>
    <row r="314" spans="1:6" ht="15.75">
      <c r="A314" s="28"/>
      <c r="B314" s="28"/>
      <c r="C314" s="29"/>
      <c r="D314" s="29"/>
      <c r="E314" s="29"/>
      <c r="F314" s="29"/>
    </row>
    <row r="315" spans="1:6" ht="15.75">
      <c r="A315" s="28"/>
      <c r="B315" s="28"/>
      <c r="C315" s="29"/>
      <c r="D315" s="29"/>
      <c r="E315" s="29"/>
      <c r="F315" s="29"/>
    </row>
    <row r="316" spans="1:6" ht="15.75">
      <c r="A316" s="28"/>
      <c r="B316" s="28"/>
      <c r="C316" s="29"/>
      <c r="D316" s="29"/>
      <c r="E316" s="29"/>
      <c r="F316" s="29"/>
    </row>
    <row r="317" spans="1:6" ht="15.75">
      <c r="A317" s="28"/>
      <c r="B317" s="28"/>
      <c r="C317" s="29"/>
      <c r="D317" s="29"/>
      <c r="E317" s="29"/>
      <c r="F317" s="29"/>
    </row>
    <row r="318" spans="1:6" ht="15.75">
      <c r="A318" s="28"/>
      <c r="B318" s="28"/>
      <c r="C318" s="29"/>
      <c r="D318" s="29"/>
      <c r="E318" s="29"/>
      <c r="F318" s="29"/>
    </row>
    <row r="319" spans="1:6" ht="15.75">
      <c r="A319" s="28"/>
      <c r="B319" s="28"/>
      <c r="C319" s="29"/>
      <c r="D319" s="29"/>
      <c r="E319" s="29"/>
      <c r="F319" s="29"/>
    </row>
  </sheetData>
  <printOptions horizontalCentered="1" verticalCentered="1" gridLines="1"/>
  <pageMargins left="0" right="0" top="0" bottom="0" header="0" footer="0"/>
  <pageSetup scale="36" orientation="portrait" horizontalDpi="300" verticalDpi="300" r:id="rId1"/>
  <headerFooter alignWithMargins="0">
    <oddHeader>&amp;C114 to 116</oddHeader>
  </headerFooter>
  <legacyDrawing r:id="rId2"/>
</worksheet>
</file>

<file path=xl/worksheets/sheet9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sheetPr>
    <pageSetUpPr fitToPage="1"/>
  </sheetPr>
  <dimension ref="A1:E19"/>
  <sheetViews>
    <sheetView showZeros="0" workbookViewId="0">
      <pane xSplit="1" ySplit="3" topLeftCell="B4" activePane="bottomRight" state="frozen"/>
      <selection pane="topRight"/>
      <selection pane="bottomLeft"/>
      <selection pane="bottomRight" activeCell="H10" sqref="H10"/>
    </sheetView>
  </sheetViews>
  <sheetFormatPr defaultColWidth="22.28515625" defaultRowHeight="12.75"/>
  <cols>
    <col min="1" max="1" width="9.5703125" style="3" customWidth="1"/>
    <col min="2" max="2" width="5.7109375" style="9" customWidth="1"/>
    <col min="3" max="3" width="5.7109375" style="3" customWidth="1"/>
    <col min="4" max="4" width="5.7109375" style="4" customWidth="1"/>
    <col min="5" max="5" width="5.7109375" style="3" customWidth="1"/>
    <col min="6" max="16384" width="22.28515625" style="3"/>
  </cols>
  <sheetData>
    <row r="1" spans="1:5">
      <c r="A1" s="1"/>
      <c r="B1" s="1" t="s">
        <v>1</v>
      </c>
      <c r="C1" s="1" t="s">
        <v>1</v>
      </c>
      <c r="D1" s="1" t="s">
        <v>0</v>
      </c>
      <c r="E1" s="1" t="s">
        <v>0</v>
      </c>
    </row>
    <row r="2" spans="1:5">
      <c r="A2" s="1" t="s">
        <v>1</v>
      </c>
      <c r="B2" s="1" t="s">
        <v>6</v>
      </c>
      <c r="C2" s="1" t="s">
        <v>6</v>
      </c>
      <c r="D2" s="1" t="s">
        <v>6</v>
      </c>
      <c r="E2" s="1" t="s">
        <v>6</v>
      </c>
    </row>
    <row r="3" spans="1:5">
      <c r="A3" s="1"/>
      <c r="B3" s="1"/>
      <c r="C3" s="1" t="s">
        <v>9</v>
      </c>
      <c r="D3" s="1"/>
      <c r="E3" s="1" t="s">
        <v>9</v>
      </c>
    </row>
    <row r="4" spans="1:5" ht="15">
      <c r="A4" s="34" t="s">
        <v>8630</v>
      </c>
      <c r="B4" s="158">
        <v>1</v>
      </c>
      <c r="C4" s="29">
        <v>16</v>
      </c>
      <c r="D4" s="161">
        <v>1</v>
      </c>
      <c r="E4" s="29">
        <v>2</v>
      </c>
    </row>
    <row r="5" spans="1:5" ht="15">
      <c r="A5" s="34" t="s">
        <v>159</v>
      </c>
      <c r="B5" s="158">
        <v>2</v>
      </c>
      <c r="C5" s="29">
        <v>15</v>
      </c>
      <c r="D5" s="161">
        <v>1</v>
      </c>
      <c r="E5" s="29">
        <v>2</v>
      </c>
    </row>
    <row r="6" spans="1:5" ht="15">
      <c r="A6" s="34" t="s">
        <v>1210</v>
      </c>
      <c r="B6" s="158">
        <v>3</v>
      </c>
      <c r="C6" s="29">
        <v>14</v>
      </c>
      <c r="D6" s="161">
        <v>1</v>
      </c>
      <c r="E6" s="29">
        <v>2</v>
      </c>
    </row>
    <row r="7" spans="1:5" ht="15">
      <c r="A7" s="34" t="s">
        <v>130</v>
      </c>
      <c r="B7" s="158">
        <v>4</v>
      </c>
      <c r="C7" s="29">
        <v>13</v>
      </c>
      <c r="D7" s="161">
        <v>1</v>
      </c>
      <c r="E7" s="29">
        <v>2</v>
      </c>
    </row>
    <row r="8" spans="1:5" ht="15">
      <c r="A8" s="34" t="s">
        <v>87</v>
      </c>
      <c r="B8" s="158">
        <v>5</v>
      </c>
      <c r="C8" s="29">
        <v>12</v>
      </c>
      <c r="D8" s="161">
        <v>1</v>
      </c>
      <c r="E8" s="29">
        <v>2</v>
      </c>
    </row>
    <row r="9" spans="1:5" ht="15">
      <c r="A9" s="34" t="s">
        <v>8808</v>
      </c>
      <c r="B9" s="158">
        <v>6</v>
      </c>
      <c r="C9" s="29">
        <v>11</v>
      </c>
      <c r="D9" s="161">
        <v>1</v>
      </c>
      <c r="E9" s="29">
        <v>2</v>
      </c>
    </row>
    <row r="10" spans="1:5" ht="15.75" thickBot="1">
      <c r="A10" s="34" t="s">
        <v>130</v>
      </c>
      <c r="B10" s="158">
        <v>7</v>
      </c>
      <c r="C10" s="29">
        <v>10</v>
      </c>
      <c r="D10" s="161">
        <v>1</v>
      </c>
      <c r="E10" s="29">
        <v>2</v>
      </c>
    </row>
    <row r="11" spans="1:5" ht="15.75" thickBot="1">
      <c r="A11" s="34" t="s">
        <v>8809</v>
      </c>
      <c r="B11" s="2113">
        <v>8</v>
      </c>
      <c r="C11" s="29">
        <v>9</v>
      </c>
      <c r="D11" s="161">
        <v>1</v>
      </c>
      <c r="E11" s="29">
        <v>2</v>
      </c>
    </row>
    <row r="12" spans="1:5" ht="15.75" thickBot="1">
      <c r="A12" s="34" t="s">
        <v>126</v>
      </c>
      <c r="B12" s="158">
        <v>9</v>
      </c>
      <c r="C12" s="2042">
        <v>8</v>
      </c>
      <c r="D12" s="161">
        <v>2</v>
      </c>
      <c r="E12" s="29">
        <v>1</v>
      </c>
    </row>
    <row r="13" spans="1:5" ht="15">
      <c r="A13" s="34" t="s">
        <v>2424</v>
      </c>
      <c r="B13" s="158">
        <v>10</v>
      </c>
      <c r="C13" s="29">
        <v>7</v>
      </c>
      <c r="D13" s="161">
        <v>2</v>
      </c>
      <c r="E13" s="29">
        <v>1</v>
      </c>
    </row>
    <row r="14" spans="1:5" ht="15">
      <c r="A14" s="34" t="s">
        <v>186</v>
      </c>
      <c r="B14" s="158">
        <v>11</v>
      </c>
      <c r="C14" s="29">
        <v>6</v>
      </c>
      <c r="D14" s="161">
        <v>2</v>
      </c>
      <c r="E14" s="29">
        <v>1</v>
      </c>
    </row>
    <row r="15" spans="1:5" ht="15">
      <c r="A15" s="34" t="s">
        <v>2534</v>
      </c>
      <c r="B15" s="158">
        <v>12</v>
      </c>
      <c r="C15" s="29">
        <v>5</v>
      </c>
      <c r="D15" s="161">
        <v>2</v>
      </c>
      <c r="E15" s="29">
        <v>1</v>
      </c>
    </row>
    <row r="16" spans="1:5" ht="15">
      <c r="A16" s="34" t="s">
        <v>8810</v>
      </c>
      <c r="B16" s="158">
        <v>13</v>
      </c>
      <c r="C16" s="29">
        <v>4</v>
      </c>
      <c r="D16" s="161">
        <v>2</v>
      </c>
      <c r="E16" s="29">
        <v>1</v>
      </c>
    </row>
    <row r="17" spans="1:5" ht="15">
      <c r="A17" s="34" t="s">
        <v>1210</v>
      </c>
      <c r="B17" s="158">
        <v>14</v>
      </c>
      <c r="C17" s="29">
        <v>3</v>
      </c>
      <c r="D17" s="161">
        <v>2</v>
      </c>
      <c r="E17" s="29">
        <v>1</v>
      </c>
    </row>
    <row r="18" spans="1:5" ht="15">
      <c r="A18" s="34" t="s">
        <v>356</v>
      </c>
      <c r="B18" s="158">
        <v>15</v>
      </c>
      <c r="C18" s="29">
        <v>2</v>
      </c>
      <c r="D18" s="161">
        <v>2</v>
      </c>
      <c r="E18" s="29">
        <v>1</v>
      </c>
    </row>
    <row r="19" spans="1:5" ht="15">
      <c r="A19" s="34" t="s">
        <v>8091</v>
      </c>
      <c r="B19" s="158">
        <v>16</v>
      </c>
      <c r="C19" s="29">
        <v>1</v>
      </c>
      <c r="D19" s="161">
        <v>2</v>
      </c>
      <c r="E19" s="29">
        <v>1</v>
      </c>
    </row>
  </sheetData>
  <printOptions horizontalCentered="1" verticalCentered="1" gridLines="1"/>
  <pageMargins left="0" right="0" top="0" bottom="0" header="0" footer="0"/>
  <pageSetup orientation="portrait" r:id="rId1"/>
  <headerFooter alignWithMargins="0">
    <oddHeader>&amp;C&amp;"Arial,Bold"&amp;16Tehilim 117</oddHeader>
  </headerFooter>
  <legacyDrawing r:id="rId2"/>
</worksheet>
</file>

<file path=xl/worksheets/sheet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sheetPr>
    <pageSetUpPr fitToPage="1"/>
  </sheetPr>
  <dimension ref="A1:T205"/>
  <sheetViews>
    <sheetView showZeros="0" workbookViewId="0">
      <selection activeCell="A31" sqref="A31"/>
    </sheetView>
  </sheetViews>
  <sheetFormatPr defaultColWidth="9.140625" defaultRowHeight="15"/>
  <cols>
    <col min="1" max="1" width="9.140625" style="108"/>
    <col min="2" max="2" width="11" style="3" customWidth="1"/>
    <col min="3" max="4" width="5.140625" style="3" customWidth="1"/>
    <col min="5" max="6" width="8.7109375" style="3" bestFit="1" customWidth="1"/>
    <col min="7" max="8" width="5.28515625" style="3" bestFit="1" customWidth="1"/>
    <col min="9" max="9" width="9.140625" style="35"/>
    <col min="10" max="10" width="10.140625" style="35" bestFit="1" customWidth="1"/>
    <col min="11" max="11" width="11" style="3" customWidth="1"/>
    <col min="12" max="13" width="5.140625" style="3" customWidth="1"/>
    <col min="14" max="15" width="8.7109375" style="3" customWidth="1"/>
    <col min="16" max="17" width="5.28515625" style="3" customWidth="1"/>
    <col min="18" max="18" width="9.140625" style="35"/>
    <col min="19" max="19" width="10.140625" style="35" customWidth="1"/>
    <col min="20" max="20" width="9.140625" style="108"/>
    <col min="21" max="16384" width="9.140625" style="3"/>
  </cols>
  <sheetData>
    <row r="1" spans="1:20">
      <c r="B1" s="1"/>
      <c r="C1" s="1" t="s">
        <v>1</v>
      </c>
      <c r="D1" s="1" t="s">
        <v>1</v>
      </c>
      <c r="E1" s="1" t="s">
        <v>1</v>
      </c>
      <c r="F1" s="1" t="s">
        <v>1</v>
      </c>
      <c r="G1" s="1" t="s">
        <v>0</v>
      </c>
      <c r="H1" s="1" t="s">
        <v>0</v>
      </c>
      <c r="I1" s="3390" t="s">
        <v>8811</v>
      </c>
      <c r="J1" s="3391"/>
      <c r="K1" s="1"/>
      <c r="L1" s="1" t="s">
        <v>1</v>
      </c>
      <c r="M1" s="1" t="s">
        <v>1</v>
      </c>
      <c r="N1" s="1" t="s">
        <v>1</v>
      </c>
      <c r="O1" s="1" t="s">
        <v>1</v>
      </c>
      <c r="P1" s="1" t="s">
        <v>0</v>
      </c>
      <c r="Q1" s="1" t="s">
        <v>0</v>
      </c>
      <c r="R1" s="3390" t="s">
        <v>8811</v>
      </c>
      <c r="S1" s="3391"/>
    </row>
    <row r="2" spans="1:20">
      <c r="B2" s="1" t="s">
        <v>1</v>
      </c>
      <c r="C2" s="1" t="s">
        <v>6</v>
      </c>
      <c r="D2" s="1" t="s">
        <v>6</v>
      </c>
      <c r="E2" s="1" t="s">
        <v>8812</v>
      </c>
      <c r="F2" s="1" t="s">
        <v>8813</v>
      </c>
      <c r="G2" s="1" t="s">
        <v>6</v>
      </c>
      <c r="H2" s="1" t="s">
        <v>6</v>
      </c>
      <c r="I2" s="3392"/>
      <c r="J2" s="3393"/>
      <c r="K2" s="1" t="s">
        <v>1</v>
      </c>
      <c r="L2" s="1" t="s">
        <v>6</v>
      </c>
      <c r="M2" s="1" t="s">
        <v>6</v>
      </c>
      <c r="N2" s="1" t="s">
        <v>8812</v>
      </c>
      <c r="O2" s="1" t="s">
        <v>8813</v>
      </c>
      <c r="P2" s="1" t="s">
        <v>6</v>
      </c>
      <c r="Q2" s="1" t="s">
        <v>6</v>
      </c>
      <c r="R2" s="3392"/>
      <c r="S2" s="3393"/>
    </row>
    <row r="3" spans="1:20" ht="15.75" thickBot="1">
      <c r="B3" s="1"/>
      <c r="C3" s="1"/>
      <c r="D3" s="1" t="s">
        <v>9</v>
      </c>
      <c r="E3" s="1" t="s">
        <v>8814</v>
      </c>
      <c r="F3" s="1" t="s">
        <v>8815</v>
      </c>
      <c r="G3" s="1"/>
      <c r="H3" s="1" t="s">
        <v>9</v>
      </c>
      <c r="I3" s="3394"/>
      <c r="J3" s="3395"/>
      <c r="K3" s="1"/>
      <c r="L3" s="1"/>
      <c r="M3" s="1" t="s">
        <v>9</v>
      </c>
      <c r="N3" s="1" t="s">
        <v>8814</v>
      </c>
      <c r="O3" s="1" t="s">
        <v>8815</v>
      </c>
      <c r="P3" s="1"/>
      <c r="Q3" s="1" t="s">
        <v>9</v>
      </c>
      <c r="R3" s="3394"/>
      <c r="S3" s="3395"/>
    </row>
    <row r="4" spans="1:20" ht="16.5" thickBot="1">
      <c r="B4" s="45" t="s">
        <v>2018</v>
      </c>
      <c r="C4" s="29">
        <v>1</v>
      </c>
      <c r="D4" s="29">
        <v>198</v>
      </c>
      <c r="E4" s="29"/>
      <c r="F4" s="29">
        <v>191</v>
      </c>
      <c r="G4" s="29">
        <v>1</v>
      </c>
      <c r="H4" s="29">
        <v>29</v>
      </c>
      <c r="K4" s="210" t="s">
        <v>5767</v>
      </c>
      <c r="L4" s="270">
        <v>98</v>
      </c>
      <c r="M4" s="29">
        <v>101</v>
      </c>
      <c r="N4" s="2042">
        <v>91</v>
      </c>
      <c r="O4" s="29">
        <v>94</v>
      </c>
      <c r="P4" s="29">
        <v>15</v>
      </c>
      <c r="Q4" s="29">
        <v>15</v>
      </c>
      <c r="R4" s="35">
        <v>91</v>
      </c>
    </row>
    <row r="5" spans="1:20" ht="15.75">
      <c r="A5" s="108">
        <v>1</v>
      </c>
      <c r="B5" s="45" t="s">
        <v>249</v>
      </c>
      <c r="C5" s="29">
        <v>2</v>
      </c>
      <c r="D5" s="29">
        <v>197</v>
      </c>
      <c r="E5" s="29"/>
      <c r="F5" s="29">
        <v>190</v>
      </c>
      <c r="G5" s="29">
        <v>1</v>
      </c>
      <c r="H5" s="29">
        <v>29</v>
      </c>
      <c r="K5" s="262" t="s">
        <v>89</v>
      </c>
      <c r="L5" s="29">
        <v>99</v>
      </c>
      <c r="M5" s="29">
        <v>100</v>
      </c>
      <c r="N5" s="31">
        <v>92</v>
      </c>
      <c r="O5" s="29">
        <v>93</v>
      </c>
      <c r="P5" s="29">
        <v>15</v>
      </c>
      <c r="Q5" s="29">
        <v>15</v>
      </c>
      <c r="R5" s="35">
        <v>92</v>
      </c>
      <c r="T5" s="108">
        <v>15</v>
      </c>
    </row>
    <row r="6" spans="1:20" ht="15.75">
      <c r="B6" s="45" t="s">
        <v>126</v>
      </c>
      <c r="C6" s="29">
        <v>3</v>
      </c>
      <c r="D6" s="29">
        <v>196</v>
      </c>
      <c r="E6" s="29"/>
      <c r="F6" s="29">
        <v>189</v>
      </c>
      <c r="G6" s="29">
        <v>1</v>
      </c>
      <c r="H6" s="29">
        <v>29</v>
      </c>
      <c r="K6" s="262" t="s">
        <v>836</v>
      </c>
      <c r="L6" s="29">
        <v>100</v>
      </c>
      <c r="M6" s="29">
        <v>99</v>
      </c>
      <c r="N6" s="31">
        <v>93</v>
      </c>
      <c r="O6" s="29">
        <v>92</v>
      </c>
      <c r="P6" s="29">
        <v>15</v>
      </c>
      <c r="Q6" s="29">
        <v>15</v>
      </c>
      <c r="R6" s="35">
        <v>93</v>
      </c>
    </row>
    <row r="7" spans="1:20" ht="15.75">
      <c r="B7" s="45" t="s">
        <v>184</v>
      </c>
      <c r="C7" s="29">
        <v>4</v>
      </c>
      <c r="D7" s="29">
        <v>195</v>
      </c>
      <c r="E7" s="29"/>
      <c r="F7" s="29">
        <v>188</v>
      </c>
      <c r="G7" s="29">
        <v>1</v>
      </c>
      <c r="H7" s="29">
        <v>29</v>
      </c>
      <c r="K7" s="262" t="s">
        <v>2032</v>
      </c>
      <c r="L7" s="29">
        <v>101</v>
      </c>
      <c r="M7" s="270">
        <v>98</v>
      </c>
      <c r="N7" s="31">
        <v>94</v>
      </c>
      <c r="O7" s="29">
        <v>91</v>
      </c>
      <c r="P7" s="29">
        <v>15</v>
      </c>
      <c r="Q7" s="29">
        <v>15</v>
      </c>
      <c r="R7" s="35">
        <v>94</v>
      </c>
    </row>
    <row r="8" spans="1:20" ht="15.75">
      <c r="B8" s="45" t="s">
        <v>126</v>
      </c>
      <c r="C8" s="29">
        <v>5</v>
      </c>
      <c r="D8" s="29">
        <v>194</v>
      </c>
      <c r="E8" s="29"/>
      <c r="F8" s="29">
        <v>187</v>
      </c>
      <c r="G8" s="29">
        <v>1</v>
      </c>
      <c r="H8" s="29">
        <v>29</v>
      </c>
      <c r="K8" s="207" t="s">
        <v>5767</v>
      </c>
      <c r="L8" s="29">
        <v>102</v>
      </c>
      <c r="M8" s="29">
        <v>97</v>
      </c>
      <c r="N8" s="31">
        <v>95</v>
      </c>
      <c r="O8" s="29">
        <v>90</v>
      </c>
      <c r="P8" s="29">
        <v>16</v>
      </c>
      <c r="Q8" s="29">
        <v>14</v>
      </c>
      <c r="R8" s="35">
        <v>95</v>
      </c>
    </row>
    <row r="9" spans="1:20" ht="15.75">
      <c r="B9" s="45" t="s">
        <v>356</v>
      </c>
      <c r="C9" s="29">
        <v>6</v>
      </c>
      <c r="D9" s="29">
        <v>193</v>
      </c>
      <c r="E9" s="29"/>
      <c r="F9" s="29">
        <v>186</v>
      </c>
      <c r="G9" s="29">
        <v>1</v>
      </c>
      <c r="H9" s="29">
        <v>29</v>
      </c>
      <c r="I9" s="3396" t="s">
        <v>8816</v>
      </c>
      <c r="J9" s="3396"/>
      <c r="K9" s="280" t="s">
        <v>89</v>
      </c>
      <c r="L9" s="29">
        <v>103</v>
      </c>
      <c r="M9" s="29">
        <v>96</v>
      </c>
      <c r="N9" s="31">
        <v>96</v>
      </c>
      <c r="O9" s="29">
        <v>89</v>
      </c>
      <c r="P9" s="29">
        <v>16</v>
      </c>
      <c r="Q9" s="29">
        <v>14</v>
      </c>
      <c r="R9" s="35">
        <v>96</v>
      </c>
      <c r="T9" s="108">
        <v>14</v>
      </c>
    </row>
    <row r="10" spans="1:20" ht="16.5" thickBot="1">
      <c r="B10" s="45" t="s">
        <v>2534</v>
      </c>
      <c r="C10" s="29">
        <v>7</v>
      </c>
      <c r="D10" s="29">
        <v>192</v>
      </c>
      <c r="E10" s="29"/>
      <c r="F10" s="29">
        <v>185</v>
      </c>
      <c r="G10" s="29">
        <v>1</v>
      </c>
      <c r="H10" s="29">
        <v>29</v>
      </c>
      <c r="K10" s="280" t="s">
        <v>8817</v>
      </c>
      <c r="L10" s="29">
        <v>104</v>
      </c>
      <c r="M10" s="29">
        <v>95</v>
      </c>
      <c r="N10" s="31">
        <v>97</v>
      </c>
      <c r="O10" s="29">
        <v>88</v>
      </c>
      <c r="P10" s="29">
        <v>16</v>
      </c>
      <c r="Q10" s="29">
        <v>14</v>
      </c>
      <c r="R10" s="35">
        <v>97</v>
      </c>
    </row>
    <row r="11" spans="1:20" ht="16.5" thickBot="1">
      <c r="B11" s="2114" t="s">
        <v>1193</v>
      </c>
      <c r="C11" s="29">
        <v>8</v>
      </c>
      <c r="D11" s="29">
        <v>191</v>
      </c>
      <c r="E11" s="29">
        <v>1</v>
      </c>
      <c r="F11" s="29">
        <v>184</v>
      </c>
      <c r="G11" s="29">
        <v>2</v>
      </c>
      <c r="H11" s="29">
        <v>28</v>
      </c>
      <c r="I11" s="35">
        <v>1</v>
      </c>
      <c r="K11" s="280" t="s">
        <v>5767</v>
      </c>
      <c r="L11" s="29">
        <v>105</v>
      </c>
      <c r="M11" s="29">
        <v>94</v>
      </c>
      <c r="N11" s="31">
        <v>98</v>
      </c>
      <c r="O11" s="29">
        <v>87</v>
      </c>
      <c r="P11" s="29">
        <v>16</v>
      </c>
      <c r="Q11" s="29">
        <v>14</v>
      </c>
      <c r="R11" s="35">
        <v>98</v>
      </c>
      <c r="S11" s="2115">
        <v>271</v>
      </c>
    </row>
    <row r="12" spans="1:20" ht="15.75">
      <c r="B12" s="2116" t="s">
        <v>5917</v>
      </c>
      <c r="C12" s="29">
        <v>9</v>
      </c>
      <c r="D12" s="29">
        <v>190</v>
      </c>
      <c r="E12" s="29">
        <v>2</v>
      </c>
      <c r="F12" s="29">
        <v>183</v>
      </c>
      <c r="G12" s="29">
        <v>2</v>
      </c>
      <c r="H12" s="29">
        <v>28</v>
      </c>
      <c r="I12" s="35">
        <v>2</v>
      </c>
      <c r="K12" s="207" t="s">
        <v>89</v>
      </c>
      <c r="L12" s="29">
        <v>106</v>
      </c>
      <c r="M12" s="29">
        <v>93</v>
      </c>
      <c r="N12" s="31">
        <v>99</v>
      </c>
      <c r="O12" s="29">
        <v>86</v>
      </c>
      <c r="P12" s="29">
        <v>16</v>
      </c>
      <c r="Q12" s="29">
        <v>14</v>
      </c>
      <c r="R12" s="35">
        <v>99</v>
      </c>
      <c r="S12" s="35">
        <v>270</v>
      </c>
      <c r="T12" s="108">
        <v>13</v>
      </c>
    </row>
    <row r="13" spans="1:20" ht="16.5" thickBot="1">
      <c r="B13" s="2117" t="s">
        <v>1255</v>
      </c>
      <c r="C13" s="29">
        <v>10</v>
      </c>
      <c r="D13" s="29">
        <v>189</v>
      </c>
      <c r="E13" s="29">
        <v>3</v>
      </c>
      <c r="F13" s="29">
        <v>182</v>
      </c>
      <c r="G13" s="29">
        <v>2</v>
      </c>
      <c r="H13" s="29">
        <v>28</v>
      </c>
      <c r="I13" s="35">
        <v>3</v>
      </c>
      <c r="K13" s="207" t="s">
        <v>836</v>
      </c>
      <c r="L13" s="29">
        <v>107</v>
      </c>
      <c r="M13" s="29">
        <v>92</v>
      </c>
      <c r="N13" s="31">
        <v>100</v>
      </c>
      <c r="O13" s="29">
        <v>85</v>
      </c>
      <c r="P13" s="29">
        <v>16</v>
      </c>
      <c r="Q13" s="29">
        <v>14</v>
      </c>
      <c r="R13" s="35">
        <v>100</v>
      </c>
      <c r="S13" s="35">
        <v>269</v>
      </c>
    </row>
    <row r="14" spans="1:20" ht="16.5" thickBot="1">
      <c r="B14" s="45" t="s">
        <v>126</v>
      </c>
      <c r="C14" s="29">
        <v>11</v>
      </c>
      <c r="D14" s="29">
        <v>188</v>
      </c>
      <c r="E14" s="29">
        <v>4</v>
      </c>
      <c r="F14" s="29">
        <v>181</v>
      </c>
      <c r="G14" s="29">
        <v>2</v>
      </c>
      <c r="H14" s="29">
        <v>28</v>
      </c>
      <c r="I14" s="35">
        <v>4</v>
      </c>
      <c r="K14" s="208" t="s">
        <v>2032</v>
      </c>
      <c r="L14" s="29">
        <v>108</v>
      </c>
      <c r="M14" s="2042">
        <v>91</v>
      </c>
      <c r="N14" s="31">
        <v>101</v>
      </c>
      <c r="O14" s="29">
        <v>84</v>
      </c>
      <c r="P14" s="29">
        <v>16</v>
      </c>
      <c r="Q14" s="29">
        <v>14</v>
      </c>
      <c r="R14" s="35">
        <v>101</v>
      </c>
      <c r="S14" s="35">
        <v>268</v>
      </c>
    </row>
    <row r="15" spans="1:20" ht="15.75">
      <c r="B15" s="45" t="s">
        <v>356</v>
      </c>
      <c r="C15" s="29">
        <v>12</v>
      </c>
      <c r="D15" s="29">
        <v>187</v>
      </c>
      <c r="E15" s="29">
        <v>5</v>
      </c>
      <c r="F15" s="29">
        <v>180</v>
      </c>
      <c r="G15" s="29">
        <v>2</v>
      </c>
      <c r="H15" s="29">
        <v>28</v>
      </c>
      <c r="I15" s="35">
        <v>5</v>
      </c>
      <c r="K15" s="28" t="s">
        <v>152</v>
      </c>
      <c r="L15" s="29">
        <v>109</v>
      </c>
      <c r="M15" s="29">
        <v>90</v>
      </c>
      <c r="N15" s="29">
        <v>102</v>
      </c>
      <c r="O15" s="29">
        <v>83</v>
      </c>
      <c r="P15" s="29">
        <v>17</v>
      </c>
      <c r="Q15" s="29">
        <v>13</v>
      </c>
      <c r="R15" s="35">
        <v>102</v>
      </c>
      <c r="S15" s="35">
        <v>267</v>
      </c>
    </row>
    <row r="16" spans="1:20" ht="16.5" thickBot="1">
      <c r="B16" s="45" t="s">
        <v>2534</v>
      </c>
      <c r="C16" s="29">
        <v>13</v>
      </c>
      <c r="D16" s="29">
        <v>186</v>
      </c>
      <c r="E16" s="29">
        <v>6</v>
      </c>
      <c r="F16" s="29">
        <v>179</v>
      </c>
      <c r="G16" s="29">
        <v>2</v>
      </c>
      <c r="H16" s="29">
        <v>28</v>
      </c>
      <c r="I16" s="35">
        <v>6</v>
      </c>
      <c r="K16" s="28" t="s">
        <v>8818</v>
      </c>
      <c r="L16" s="29">
        <v>110</v>
      </c>
      <c r="M16" s="29">
        <v>89</v>
      </c>
      <c r="N16" s="29">
        <v>103</v>
      </c>
      <c r="O16" s="29">
        <v>82</v>
      </c>
      <c r="P16" s="29">
        <v>17</v>
      </c>
      <c r="Q16" s="29">
        <v>13</v>
      </c>
      <c r="R16" s="35">
        <v>103</v>
      </c>
      <c r="S16" s="35">
        <v>266</v>
      </c>
    </row>
    <row r="17" spans="1:20" ht="15.75">
      <c r="B17" s="2114" t="s">
        <v>2215</v>
      </c>
      <c r="C17" s="29">
        <v>14</v>
      </c>
      <c r="D17" s="29">
        <v>185</v>
      </c>
      <c r="E17" s="29">
        <v>7</v>
      </c>
      <c r="F17" s="29">
        <v>178</v>
      </c>
      <c r="G17" s="29">
        <v>3</v>
      </c>
      <c r="H17" s="29">
        <v>27</v>
      </c>
      <c r="I17" s="35">
        <v>7</v>
      </c>
      <c r="K17" s="28" t="s">
        <v>126</v>
      </c>
      <c r="L17" s="29">
        <v>111</v>
      </c>
      <c r="M17" s="29">
        <v>88</v>
      </c>
      <c r="N17" s="29">
        <v>104</v>
      </c>
      <c r="O17" s="29">
        <v>81</v>
      </c>
      <c r="P17" s="29">
        <v>17</v>
      </c>
      <c r="Q17" s="29">
        <v>13</v>
      </c>
      <c r="R17" s="35">
        <v>104</v>
      </c>
      <c r="S17" s="35">
        <v>265</v>
      </c>
    </row>
    <row r="18" spans="1:20" ht="15.75">
      <c r="B18" s="2116" t="s">
        <v>5917</v>
      </c>
      <c r="C18" s="29">
        <v>15</v>
      </c>
      <c r="D18" s="29">
        <v>184</v>
      </c>
      <c r="E18" s="29">
        <v>8</v>
      </c>
      <c r="F18" s="29">
        <v>177</v>
      </c>
      <c r="G18" s="29">
        <v>3</v>
      </c>
      <c r="H18" s="29">
        <v>27</v>
      </c>
      <c r="I18" s="35">
        <v>8</v>
      </c>
      <c r="K18" s="28" t="s">
        <v>8819</v>
      </c>
      <c r="L18" s="29">
        <v>112</v>
      </c>
      <c r="M18" s="29">
        <v>87</v>
      </c>
      <c r="N18" s="29">
        <v>105</v>
      </c>
      <c r="O18" s="29">
        <v>80</v>
      </c>
      <c r="P18" s="29">
        <v>17</v>
      </c>
      <c r="Q18" s="29">
        <v>13</v>
      </c>
      <c r="R18" s="35">
        <v>105</v>
      </c>
      <c r="S18" s="35">
        <v>264</v>
      </c>
    </row>
    <row r="19" spans="1:20" ht="15.75">
      <c r="B19" s="2116" t="s">
        <v>1317</v>
      </c>
      <c r="C19" s="29">
        <v>16</v>
      </c>
      <c r="D19" s="29">
        <v>183</v>
      </c>
      <c r="E19" s="29">
        <v>9</v>
      </c>
      <c r="F19" s="29">
        <v>176</v>
      </c>
      <c r="G19" s="29">
        <v>3</v>
      </c>
      <c r="H19" s="29">
        <v>27</v>
      </c>
      <c r="I19" s="35">
        <v>9</v>
      </c>
      <c r="K19" s="28" t="s">
        <v>8820</v>
      </c>
      <c r="L19" s="29">
        <v>113</v>
      </c>
      <c r="M19" s="29">
        <v>86</v>
      </c>
      <c r="N19" s="29">
        <v>106</v>
      </c>
      <c r="O19" s="29">
        <v>79</v>
      </c>
      <c r="P19" s="29">
        <v>17</v>
      </c>
      <c r="Q19" s="29">
        <v>13</v>
      </c>
      <c r="R19" s="35">
        <v>106</v>
      </c>
      <c r="S19" s="35">
        <v>263</v>
      </c>
    </row>
    <row r="20" spans="1:20" ht="16.5" thickBot="1">
      <c r="B20" s="2117" t="s">
        <v>8071</v>
      </c>
      <c r="C20" s="29">
        <v>17</v>
      </c>
      <c r="D20" s="29">
        <v>182</v>
      </c>
      <c r="E20" s="29">
        <v>10</v>
      </c>
      <c r="F20" s="29">
        <v>175</v>
      </c>
      <c r="G20" s="29">
        <v>3</v>
      </c>
      <c r="H20" s="29">
        <v>27</v>
      </c>
      <c r="I20" s="35">
        <v>10</v>
      </c>
      <c r="K20" s="28" t="s">
        <v>8274</v>
      </c>
      <c r="L20" s="29">
        <v>114</v>
      </c>
      <c r="M20" s="29">
        <v>85</v>
      </c>
      <c r="N20" s="29">
        <v>107</v>
      </c>
      <c r="O20" s="29">
        <v>78</v>
      </c>
      <c r="P20" s="29">
        <v>17</v>
      </c>
      <c r="Q20" s="29">
        <v>13</v>
      </c>
      <c r="R20" s="35">
        <v>107</v>
      </c>
      <c r="S20" s="35">
        <v>262</v>
      </c>
    </row>
    <row r="21" spans="1:20" ht="15.75">
      <c r="B21" s="45" t="s">
        <v>126</v>
      </c>
      <c r="C21" s="29">
        <v>18</v>
      </c>
      <c r="D21" s="29">
        <v>181</v>
      </c>
      <c r="E21" s="29">
        <v>11</v>
      </c>
      <c r="F21" s="29">
        <v>174</v>
      </c>
      <c r="G21" s="29">
        <v>3</v>
      </c>
      <c r="H21" s="29">
        <v>27</v>
      </c>
      <c r="I21" s="35">
        <v>11</v>
      </c>
      <c r="K21" s="28" t="s">
        <v>3051</v>
      </c>
      <c r="L21" s="29">
        <v>115</v>
      </c>
      <c r="M21" s="29">
        <v>84</v>
      </c>
      <c r="N21" s="29">
        <v>108</v>
      </c>
      <c r="O21" s="29">
        <v>77</v>
      </c>
      <c r="P21" s="29">
        <v>17</v>
      </c>
      <c r="Q21" s="29">
        <v>13</v>
      </c>
      <c r="R21" s="35">
        <v>108</v>
      </c>
      <c r="S21" s="35">
        <v>261</v>
      </c>
      <c r="T21" s="108">
        <v>12</v>
      </c>
    </row>
    <row r="22" spans="1:20" ht="15.75">
      <c r="B22" s="45" t="s">
        <v>356</v>
      </c>
      <c r="C22" s="29">
        <v>19</v>
      </c>
      <c r="D22" s="29">
        <v>180</v>
      </c>
      <c r="E22" s="29">
        <v>12</v>
      </c>
      <c r="F22" s="29">
        <v>173</v>
      </c>
      <c r="G22" s="29">
        <v>3</v>
      </c>
      <c r="H22" s="29">
        <v>27</v>
      </c>
      <c r="I22" s="35">
        <v>12</v>
      </c>
      <c r="K22" s="28" t="s">
        <v>8821</v>
      </c>
      <c r="L22" s="29">
        <v>116</v>
      </c>
      <c r="M22" s="29">
        <v>83</v>
      </c>
      <c r="N22" s="29">
        <v>109</v>
      </c>
      <c r="O22" s="29">
        <v>76</v>
      </c>
      <c r="P22" s="29">
        <v>18</v>
      </c>
      <c r="Q22" s="29">
        <v>12</v>
      </c>
      <c r="R22" s="35">
        <v>109</v>
      </c>
      <c r="S22" s="35">
        <v>260</v>
      </c>
    </row>
    <row r="23" spans="1:20" ht="16.5" thickBot="1">
      <c r="B23" s="45" t="s">
        <v>2534</v>
      </c>
      <c r="C23" s="29">
        <v>20</v>
      </c>
      <c r="D23" s="29">
        <v>179</v>
      </c>
      <c r="E23" s="29">
        <v>13</v>
      </c>
      <c r="F23" s="29">
        <v>172</v>
      </c>
      <c r="G23" s="29">
        <v>3</v>
      </c>
      <c r="H23" s="29">
        <v>27</v>
      </c>
      <c r="I23" s="35">
        <v>13</v>
      </c>
      <c r="K23" s="28" t="s">
        <v>8822</v>
      </c>
      <c r="L23" s="29">
        <v>117</v>
      </c>
      <c r="M23" s="29">
        <v>82</v>
      </c>
      <c r="N23" s="29">
        <v>110</v>
      </c>
      <c r="O23" s="29">
        <v>75</v>
      </c>
      <c r="P23" s="29">
        <v>18</v>
      </c>
      <c r="Q23" s="29">
        <v>12</v>
      </c>
      <c r="R23" s="35">
        <v>110</v>
      </c>
      <c r="S23" s="35">
        <v>259</v>
      </c>
    </row>
    <row r="24" spans="1:20" ht="15.75">
      <c r="B24" s="2114" t="s">
        <v>2215</v>
      </c>
      <c r="C24" s="29">
        <v>21</v>
      </c>
      <c r="D24" s="29">
        <v>178</v>
      </c>
      <c r="E24" s="29">
        <v>14</v>
      </c>
      <c r="F24" s="29">
        <v>171</v>
      </c>
      <c r="G24" s="29">
        <v>4</v>
      </c>
      <c r="H24" s="29">
        <v>26</v>
      </c>
      <c r="I24" s="35">
        <v>14</v>
      </c>
      <c r="K24" s="28" t="s">
        <v>3051</v>
      </c>
      <c r="L24" s="29">
        <v>118</v>
      </c>
      <c r="M24" s="29">
        <v>81</v>
      </c>
      <c r="N24" s="29">
        <v>111</v>
      </c>
      <c r="O24" s="29">
        <v>74</v>
      </c>
      <c r="P24" s="29">
        <v>18</v>
      </c>
      <c r="Q24" s="29">
        <v>12</v>
      </c>
      <c r="R24" s="35">
        <v>111</v>
      </c>
      <c r="S24" s="35">
        <v>258</v>
      </c>
      <c r="T24" s="108">
        <v>11</v>
      </c>
    </row>
    <row r="25" spans="1:20" ht="15.75">
      <c r="B25" s="2116" t="s">
        <v>5917</v>
      </c>
      <c r="C25" s="29">
        <v>22</v>
      </c>
      <c r="D25" s="29">
        <v>177</v>
      </c>
      <c r="E25" s="29">
        <v>15</v>
      </c>
      <c r="F25" s="29">
        <v>170</v>
      </c>
      <c r="G25" s="29">
        <v>4</v>
      </c>
      <c r="H25" s="29">
        <v>26</v>
      </c>
      <c r="I25" s="35">
        <v>15</v>
      </c>
      <c r="K25" s="28" t="s">
        <v>8823</v>
      </c>
      <c r="L25" s="29">
        <v>119</v>
      </c>
      <c r="M25" s="29">
        <v>80</v>
      </c>
      <c r="N25" s="29">
        <v>112</v>
      </c>
      <c r="O25" s="29">
        <v>73</v>
      </c>
      <c r="P25" s="29">
        <v>18</v>
      </c>
      <c r="Q25" s="29">
        <v>12</v>
      </c>
      <c r="R25" s="35">
        <v>112</v>
      </c>
      <c r="S25" s="35">
        <v>257</v>
      </c>
    </row>
    <row r="26" spans="1:20" ht="15.75">
      <c r="B26" s="2116" t="s">
        <v>2946</v>
      </c>
      <c r="C26" s="29">
        <v>23</v>
      </c>
      <c r="D26" s="29">
        <v>176</v>
      </c>
      <c r="E26" s="29">
        <v>16</v>
      </c>
      <c r="F26" s="29">
        <v>169</v>
      </c>
      <c r="G26" s="29">
        <v>4</v>
      </c>
      <c r="H26" s="29">
        <v>26</v>
      </c>
      <c r="I26" s="35">
        <v>16</v>
      </c>
      <c r="K26" s="28" t="s">
        <v>152</v>
      </c>
      <c r="L26" s="29">
        <v>120</v>
      </c>
      <c r="M26" s="29">
        <v>79</v>
      </c>
      <c r="N26" s="29">
        <v>113</v>
      </c>
      <c r="O26" s="29">
        <v>72</v>
      </c>
      <c r="P26" s="29">
        <v>18</v>
      </c>
      <c r="Q26" s="29">
        <v>12</v>
      </c>
      <c r="R26" s="35">
        <v>113</v>
      </c>
      <c r="S26" s="35">
        <v>256</v>
      </c>
    </row>
    <row r="27" spans="1:20" ht="16.5" thickBot="1">
      <c r="A27" s="108">
        <v>2</v>
      </c>
      <c r="B27" s="2117" t="s">
        <v>89</v>
      </c>
      <c r="C27" s="29">
        <v>24</v>
      </c>
      <c r="D27" s="29">
        <v>175</v>
      </c>
      <c r="E27" s="29">
        <v>17</v>
      </c>
      <c r="F27" s="29">
        <v>168</v>
      </c>
      <c r="G27" s="29">
        <v>4</v>
      </c>
      <c r="H27" s="29">
        <v>26</v>
      </c>
      <c r="I27" s="35">
        <v>17</v>
      </c>
      <c r="K27" s="28" t="s">
        <v>8824</v>
      </c>
      <c r="L27" s="29">
        <v>121</v>
      </c>
      <c r="M27" s="29">
        <v>78</v>
      </c>
      <c r="N27" s="29">
        <v>114</v>
      </c>
      <c r="O27" s="29">
        <v>71</v>
      </c>
      <c r="P27" s="29">
        <v>18</v>
      </c>
      <c r="Q27" s="29">
        <v>12</v>
      </c>
      <c r="R27" s="35">
        <v>114</v>
      </c>
      <c r="S27" s="35">
        <v>255</v>
      </c>
    </row>
    <row r="28" spans="1:20" ht="15.75">
      <c r="B28" s="45" t="s">
        <v>126</v>
      </c>
      <c r="C28" s="29">
        <v>25</v>
      </c>
      <c r="D28" s="29">
        <v>174</v>
      </c>
      <c r="E28" s="29">
        <v>18</v>
      </c>
      <c r="F28" s="29">
        <v>167</v>
      </c>
      <c r="G28" s="29">
        <v>4</v>
      </c>
      <c r="H28" s="29">
        <v>26</v>
      </c>
      <c r="I28" s="35">
        <v>18</v>
      </c>
      <c r="K28" s="28" t="s">
        <v>2439</v>
      </c>
      <c r="L28" s="29">
        <v>122</v>
      </c>
      <c r="M28" s="29">
        <v>77</v>
      </c>
      <c r="N28" s="29">
        <v>115</v>
      </c>
      <c r="O28" s="29">
        <v>70</v>
      </c>
      <c r="P28" s="29">
        <v>19</v>
      </c>
      <c r="Q28" s="29">
        <v>11</v>
      </c>
      <c r="R28" s="35">
        <v>115</v>
      </c>
      <c r="S28" s="35">
        <v>254</v>
      </c>
    </row>
    <row r="29" spans="1:20" ht="15.75">
      <c r="B29" s="45" t="s">
        <v>356</v>
      </c>
      <c r="C29" s="29">
        <v>26</v>
      </c>
      <c r="D29" s="29">
        <v>173</v>
      </c>
      <c r="E29" s="29">
        <v>19</v>
      </c>
      <c r="F29" s="29">
        <v>166</v>
      </c>
      <c r="G29" s="29">
        <v>4</v>
      </c>
      <c r="H29" s="29">
        <v>26</v>
      </c>
      <c r="I29" s="35">
        <v>19</v>
      </c>
      <c r="K29" s="28" t="s">
        <v>168</v>
      </c>
      <c r="L29" s="29">
        <v>123</v>
      </c>
      <c r="M29" s="29">
        <v>76</v>
      </c>
      <c r="N29" s="29">
        <v>116</v>
      </c>
      <c r="O29" s="29">
        <v>69</v>
      </c>
      <c r="P29" s="29">
        <v>19</v>
      </c>
      <c r="Q29" s="29">
        <v>11</v>
      </c>
      <c r="R29" s="35">
        <v>116</v>
      </c>
      <c r="S29" s="35">
        <v>253</v>
      </c>
    </row>
    <row r="30" spans="1:20" ht="15.75">
      <c r="B30" s="45" t="s">
        <v>2534</v>
      </c>
      <c r="C30" s="29">
        <v>27</v>
      </c>
      <c r="D30" s="29">
        <v>172</v>
      </c>
      <c r="E30" s="29">
        <v>20</v>
      </c>
      <c r="F30" s="29">
        <v>165</v>
      </c>
      <c r="G30" s="29">
        <v>4</v>
      </c>
      <c r="H30" s="29">
        <v>26</v>
      </c>
      <c r="I30" s="35">
        <v>20</v>
      </c>
      <c r="K30" s="28" t="s">
        <v>8279</v>
      </c>
      <c r="L30" s="29">
        <v>124</v>
      </c>
      <c r="M30" s="29">
        <v>75</v>
      </c>
      <c r="N30" s="29">
        <v>117</v>
      </c>
      <c r="O30" s="29">
        <v>68</v>
      </c>
      <c r="P30" s="29">
        <v>19</v>
      </c>
      <c r="Q30" s="29">
        <v>11</v>
      </c>
      <c r="R30" s="35">
        <v>117</v>
      </c>
      <c r="S30" s="35">
        <v>252</v>
      </c>
    </row>
    <row r="31" spans="1:20" ht="16.5" thickBot="1">
      <c r="B31" s="28" t="s">
        <v>1163</v>
      </c>
      <c r="C31" s="29">
        <v>28</v>
      </c>
      <c r="D31" s="29">
        <v>171</v>
      </c>
      <c r="E31" s="29">
        <v>21</v>
      </c>
      <c r="F31" s="29">
        <v>164</v>
      </c>
      <c r="G31" s="29">
        <v>5</v>
      </c>
      <c r="H31" s="29">
        <v>25</v>
      </c>
      <c r="I31" s="35">
        <v>21</v>
      </c>
      <c r="K31" s="28" t="s">
        <v>182</v>
      </c>
      <c r="L31" s="29">
        <v>125</v>
      </c>
      <c r="M31" s="29">
        <v>74</v>
      </c>
      <c r="N31" s="29">
        <v>118</v>
      </c>
      <c r="O31" s="29">
        <v>67</v>
      </c>
      <c r="P31" s="29">
        <v>19</v>
      </c>
      <c r="Q31" s="29">
        <v>11</v>
      </c>
      <c r="R31" s="35">
        <v>118</v>
      </c>
      <c r="S31" s="35">
        <v>251</v>
      </c>
    </row>
    <row r="32" spans="1:20" ht="16.5" thickBot="1">
      <c r="B32" s="2118" t="s">
        <v>8825</v>
      </c>
      <c r="C32" s="29">
        <v>29</v>
      </c>
      <c r="D32" s="29">
        <v>170</v>
      </c>
      <c r="E32" s="29">
        <v>22</v>
      </c>
      <c r="F32" s="29">
        <v>163</v>
      </c>
      <c r="G32" s="29">
        <v>5</v>
      </c>
      <c r="H32" s="29">
        <v>25</v>
      </c>
      <c r="I32" s="35">
        <v>22</v>
      </c>
      <c r="K32" s="28" t="s">
        <v>8826</v>
      </c>
      <c r="L32" s="29">
        <v>126</v>
      </c>
      <c r="M32" s="29">
        <v>73</v>
      </c>
      <c r="N32" s="29">
        <v>119</v>
      </c>
      <c r="O32" s="29">
        <v>66</v>
      </c>
      <c r="P32" s="29">
        <v>19</v>
      </c>
      <c r="Q32" s="29">
        <v>11</v>
      </c>
      <c r="R32" s="35">
        <v>119</v>
      </c>
      <c r="S32" s="35">
        <v>250</v>
      </c>
    </row>
    <row r="33" spans="1:20" ht="15.75">
      <c r="B33" s="331" t="s">
        <v>8827</v>
      </c>
      <c r="C33" s="29">
        <v>30</v>
      </c>
      <c r="D33" s="29">
        <v>169</v>
      </c>
      <c r="E33" s="29">
        <v>23</v>
      </c>
      <c r="F33" s="29">
        <v>162</v>
      </c>
      <c r="G33" s="29">
        <v>5</v>
      </c>
      <c r="H33" s="29">
        <v>25</v>
      </c>
      <c r="I33" s="35">
        <v>23</v>
      </c>
      <c r="K33" s="28" t="s">
        <v>1330</v>
      </c>
      <c r="L33" s="29">
        <v>127</v>
      </c>
      <c r="M33" s="29">
        <v>72</v>
      </c>
      <c r="N33" s="29">
        <v>120</v>
      </c>
      <c r="O33" s="29">
        <v>65</v>
      </c>
      <c r="P33" s="29">
        <v>19</v>
      </c>
      <c r="Q33" s="29">
        <v>11</v>
      </c>
      <c r="R33" s="35">
        <v>120</v>
      </c>
      <c r="S33" s="35">
        <v>249</v>
      </c>
    </row>
    <row r="34" spans="1:20" ht="15.75">
      <c r="A34" s="108">
        <v>3</v>
      </c>
      <c r="B34" s="28" t="s">
        <v>3051</v>
      </c>
      <c r="C34" s="29">
        <v>31</v>
      </c>
      <c r="D34" s="29">
        <v>168</v>
      </c>
      <c r="E34" s="29">
        <v>24</v>
      </c>
      <c r="F34" s="29">
        <v>161</v>
      </c>
      <c r="G34" s="29">
        <v>5</v>
      </c>
      <c r="H34" s="29">
        <v>25</v>
      </c>
      <c r="I34" s="35">
        <v>24</v>
      </c>
      <c r="K34" s="45" t="s">
        <v>809</v>
      </c>
      <c r="L34" s="29">
        <v>128</v>
      </c>
      <c r="M34" s="29">
        <v>71</v>
      </c>
      <c r="N34" s="29">
        <v>121</v>
      </c>
      <c r="O34" s="29">
        <v>64</v>
      </c>
      <c r="P34" s="29">
        <v>19</v>
      </c>
      <c r="Q34" s="29">
        <v>11</v>
      </c>
      <c r="R34" s="35">
        <v>121</v>
      </c>
      <c r="S34" s="35">
        <v>248</v>
      </c>
    </row>
    <row r="35" spans="1:20" ht="15.75">
      <c r="B35" s="28" t="s">
        <v>164</v>
      </c>
      <c r="C35" s="29">
        <v>32</v>
      </c>
      <c r="D35" s="29">
        <v>167</v>
      </c>
      <c r="E35" s="29">
        <v>25</v>
      </c>
      <c r="F35" s="29">
        <v>160</v>
      </c>
      <c r="G35" s="29">
        <v>5</v>
      </c>
      <c r="H35" s="29">
        <v>25</v>
      </c>
      <c r="I35" s="35">
        <v>25</v>
      </c>
      <c r="K35" s="45" t="s">
        <v>3051</v>
      </c>
      <c r="L35" s="29">
        <v>129</v>
      </c>
      <c r="M35" s="29">
        <v>70</v>
      </c>
      <c r="N35" s="29">
        <v>122</v>
      </c>
      <c r="O35" s="29">
        <v>63</v>
      </c>
      <c r="P35" s="29">
        <v>19</v>
      </c>
      <c r="Q35" s="29">
        <v>11</v>
      </c>
      <c r="R35" s="35">
        <v>122</v>
      </c>
      <c r="S35" s="35">
        <v>247</v>
      </c>
      <c r="T35" s="108">
        <v>10</v>
      </c>
    </row>
    <row r="36" spans="1:20" ht="15.75">
      <c r="B36" s="28" t="s">
        <v>8828</v>
      </c>
      <c r="C36" s="29">
        <v>33</v>
      </c>
      <c r="D36" s="29">
        <v>166</v>
      </c>
      <c r="E36" s="29">
        <v>26</v>
      </c>
      <c r="F36" s="29">
        <v>159</v>
      </c>
      <c r="G36" s="29">
        <v>5</v>
      </c>
      <c r="H36" s="29">
        <v>25</v>
      </c>
      <c r="I36" s="35">
        <v>26</v>
      </c>
      <c r="K36" s="28" t="s">
        <v>1726</v>
      </c>
      <c r="L36" s="29">
        <v>130</v>
      </c>
      <c r="M36" s="29">
        <v>69</v>
      </c>
      <c r="N36" s="29">
        <v>123</v>
      </c>
      <c r="O36" s="29">
        <v>62</v>
      </c>
      <c r="P36" s="29">
        <v>20</v>
      </c>
      <c r="Q36" s="29">
        <v>10</v>
      </c>
      <c r="R36" s="35">
        <v>123</v>
      </c>
      <c r="S36" s="35">
        <v>246</v>
      </c>
    </row>
    <row r="37" spans="1:20" ht="15.75">
      <c r="A37" s="108">
        <v>4</v>
      </c>
      <c r="B37" s="28" t="s">
        <v>3051</v>
      </c>
      <c r="C37" s="29">
        <v>34</v>
      </c>
      <c r="D37" s="29">
        <v>165</v>
      </c>
      <c r="E37" s="29">
        <v>27</v>
      </c>
      <c r="F37" s="29">
        <v>158</v>
      </c>
      <c r="G37" s="29">
        <v>5</v>
      </c>
      <c r="H37" s="29">
        <v>25</v>
      </c>
      <c r="I37" s="35">
        <v>27</v>
      </c>
      <c r="K37" s="28" t="s">
        <v>8829</v>
      </c>
      <c r="L37" s="29">
        <v>131</v>
      </c>
      <c r="M37" s="29">
        <v>68</v>
      </c>
      <c r="N37" s="29">
        <v>124</v>
      </c>
      <c r="O37" s="29">
        <v>61</v>
      </c>
      <c r="P37" s="29">
        <v>20</v>
      </c>
      <c r="Q37" s="29">
        <v>10</v>
      </c>
      <c r="R37" s="35">
        <v>124</v>
      </c>
      <c r="S37" s="35">
        <v>245</v>
      </c>
    </row>
    <row r="38" spans="1:20" ht="15.75">
      <c r="A38" s="108">
        <v>5</v>
      </c>
      <c r="B38" s="28" t="s">
        <v>89</v>
      </c>
      <c r="C38" s="29">
        <v>35</v>
      </c>
      <c r="D38" s="29">
        <v>164</v>
      </c>
      <c r="E38" s="29">
        <v>28</v>
      </c>
      <c r="F38" s="29">
        <v>157</v>
      </c>
      <c r="G38" s="29">
        <v>6</v>
      </c>
      <c r="H38" s="29">
        <v>24</v>
      </c>
      <c r="I38" s="35">
        <v>28</v>
      </c>
      <c r="K38" s="28" t="s">
        <v>249</v>
      </c>
      <c r="L38" s="29">
        <v>132</v>
      </c>
      <c r="M38" s="29">
        <v>67</v>
      </c>
      <c r="N38" s="29">
        <v>125</v>
      </c>
      <c r="O38" s="29">
        <v>60</v>
      </c>
      <c r="P38" s="29">
        <v>20</v>
      </c>
      <c r="Q38" s="29">
        <v>10</v>
      </c>
      <c r="R38" s="35">
        <v>125</v>
      </c>
      <c r="S38" s="35">
        <v>244</v>
      </c>
      <c r="T38" s="108">
        <v>9</v>
      </c>
    </row>
    <row r="39" spans="1:20" ht="15.75">
      <c r="B39" s="28" t="s">
        <v>168</v>
      </c>
      <c r="C39" s="29">
        <v>36</v>
      </c>
      <c r="D39" s="29">
        <v>163</v>
      </c>
      <c r="E39" s="29">
        <v>29</v>
      </c>
      <c r="F39" s="29">
        <v>156</v>
      </c>
      <c r="G39" s="29">
        <v>6</v>
      </c>
      <c r="H39" s="29">
        <v>24</v>
      </c>
      <c r="I39" s="35">
        <v>29</v>
      </c>
      <c r="K39" s="28" t="s">
        <v>2012</v>
      </c>
      <c r="L39" s="29">
        <v>133</v>
      </c>
      <c r="M39" s="29">
        <v>66</v>
      </c>
      <c r="N39" s="29">
        <v>126</v>
      </c>
      <c r="O39" s="29">
        <v>59</v>
      </c>
      <c r="P39" s="29">
        <v>20</v>
      </c>
      <c r="Q39" s="29">
        <v>10</v>
      </c>
      <c r="R39" s="35">
        <v>126</v>
      </c>
      <c r="S39" s="35">
        <v>243</v>
      </c>
    </row>
    <row r="40" spans="1:20" ht="15.75">
      <c r="B40" s="28" t="s">
        <v>152</v>
      </c>
      <c r="C40" s="29">
        <v>37</v>
      </c>
      <c r="D40" s="29">
        <v>162</v>
      </c>
      <c r="E40" s="29">
        <v>30</v>
      </c>
      <c r="F40" s="29">
        <v>155</v>
      </c>
      <c r="G40" s="29">
        <v>6</v>
      </c>
      <c r="H40" s="29">
        <v>24</v>
      </c>
      <c r="I40" s="35">
        <v>30</v>
      </c>
      <c r="K40" s="28" t="s">
        <v>2969</v>
      </c>
      <c r="L40" s="29">
        <v>134</v>
      </c>
      <c r="M40" s="29">
        <v>65</v>
      </c>
      <c r="N40" s="29">
        <v>127</v>
      </c>
      <c r="O40" s="29">
        <v>58</v>
      </c>
      <c r="P40" s="29">
        <v>20</v>
      </c>
      <c r="Q40" s="29">
        <v>10</v>
      </c>
      <c r="R40" s="35">
        <v>127</v>
      </c>
      <c r="S40" s="35">
        <v>242</v>
      </c>
    </row>
    <row r="41" spans="1:20" ht="15.75">
      <c r="B41" s="28" t="s">
        <v>153</v>
      </c>
      <c r="C41" s="29">
        <v>38</v>
      </c>
      <c r="D41" s="29">
        <v>161</v>
      </c>
      <c r="E41" s="29">
        <v>31</v>
      </c>
      <c r="F41" s="29">
        <v>154</v>
      </c>
      <c r="G41" s="29">
        <v>6</v>
      </c>
      <c r="H41" s="29">
        <v>24</v>
      </c>
      <c r="I41" s="35">
        <v>31</v>
      </c>
      <c r="K41" s="28" t="s">
        <v>131</v>
      </c>
      <c r="L41" s="29">
        <v>135</v>
      </c>
      <c r="M41" s="29">
        <v>64</v>
      </c>
      <c r="N41" s="29">
        <v>128</v>
      </c>
      <c r="O41" s="29">
        <v>57</v>
      </c>
      <c r="P41" s="29">
        <v>20</v>
      </c>
      <c r="Q41" s="29">
        <v>10</v>
      </c>
      <c r="R41" s="35">
        <v>128</v>
      </c>
      <c r="S41" s="35">
        <v>241</v>
      </c>
    </row>
    <row r="42" spans="1:20" ht="15.75">
      <c r="B42" s="28" t="s">
        <v>138</v>
      </c>
      <c r="C42" s="29">
        <v>39</v>
      </c>
      <c r="D42" s="29">
        <v>160</v>
      </c>
      <c r="E42" s="29">
        <v>32</v>
      </c>
      <c r="F42" s="29">
        <v>153</v>
      </c>
      <c r="G42" s="29">
        <v>6</v>
      </c>
      <c r="H42" s="29">
        <v>24</v>
      </c>
      <c r="I42" s="35">
        <v>32</v>
      </c>
      <c r="K42" s="45" t="s">
        <v>1925</v>
      </c>
      <c r="L42" s="29">
        <v>136</v>
      </c>
      <c r="M42" s="29">
        <v>63</v>
      </c>
      <c r="N42" s="29">
        <v>129</v>
      </c>
      <c r="O42" s="29">
        <v>56</v>
      </c>
      <c r="P42" s="29">
        <v>21</v>
      </c>
      <c r="Q42" s="29">
        <v>9</v>
      </c>
      <c r="R42" s="35">
        <v>129</v>
      </c>
      <c r="S42" s="35">
        <v>240</v>
      </c>
    </row>
    <row r="43" spans="1:20" ht="15.75">
      <c r="B43" s="28" t="s">
        <v>2440</v>
      </c>
      <c r="C43" s="29">
        <v>40</v>
      </c>
      <c r="D43" s="29">
        <v>159</v>
      </c>
      <c r="E43" s="29">
        <v>33</v>
      </c>
      <c r="F43" s="29">
        <v>152</v>
      </c>
      <c r="G43" s="29">
        <v>6</v>
      </c>
      <c r="H43" s="29">
        <v>24</v>
      </c>
      <c r="I43" s="35">
        <v>33</v>
      </c>
      <c r="K43" s="28" t="s">
        <v>126</v>
      </c>
      <c r="L43" s="29">
        <v>137</v>
      </c>
      <c r="M43" s="29">
        <v>62</v>
      </c>
      <c r="N43" s="29">
        <v>130</v>
      </c>
      <c r="O43" s="29">
        <v>55</v>
      </c>
      <c r="P43" s="29">
        <v>21</v>
      </c>
      <c r="Q43" s="29">
        <v>9</v>
      </c>
      <c r="R43" s="35">
        <v>130</v>
      </c>
      <c r="S43" s="35">
        <v>239</v>
      </c>
    </row>
    <row r="44" spans="1:20" ht="15.75">
      <c r="B44" s="28" t="s">
        <v>168</v>
      </c>
      <c r="C44" s="29">
        <v>41</v>
      </c>
      <c r="D44" s="29">
        <v>158</v>
      </c>
      <c r="E44" s="29">
        <v>34</v>
      </c>
      <c r="F44" s="29">
        <v>151</v>
      </c>
      <c r="G44" s="29">
        <v>6</v>
      </c>
      <c r="H44" s="29">
        <v>24</v>
      </c>
      <c r="I44" s="35">
        <v>34</v>
      </c>
      <c r="K44" s="28" t="s">
        <v>8830</v>
      </c>
      <c r="L44" s="29">
        <v>138</v>
      </c>
      <c r="M44" s="29">
        <v>61</v>
      </c>
      <c r="N44" s="29">
        <v>131</v>
      </c>
      <c r="O44" s="29">
        <v>54</v>
      </c>
      <c r="P44" s="29">
        <v>21</v>
      </c>
      <c r="Q44" s="29">
        <v>9</v>
      </c>
      <c r="R44" s="35">
        <v>131</v>
      </c>
      <c r="S44" s="35">
        <v>238</v>
      </c>
    </row>
    <row r="45" spans="1:20" ht="15.75">
      <c r="B45" s="28" t="s">
        <v>1195</v>
      </c>
      <c r="C45" s="29">
        <v>42</v>
      </c>
      <c r="D45" s="29">
        <v>157</v>
      </c>
      <c r="E45" s="29">
        <v>35</v>
      </c>
      <c r="F45" s="29">
        <v>150</v>
      </c>
      <c r="G45" s="29">
        <v>6</v>
      </c>
      <c r="H45" s="29">
        <v>24</v>
      </c>
      <c r="I45" s="35">
        <v>35</v>
      </c>
      <c r="K45" s="28" t="s">
        <v>3084</v>
      </c>
      <c r="L45" s="29">
        <v>139</v>
      </c>
      <c r="M45" s="29">
        <v>60</v>
      </c>
      <c r="N45" s="29">
        <v>132</v>
      </c>
      <c r="O45" s="29">
        <v>53</v>
      </c>
      <c r="P45" s="29">
        <v>21</v>
      </c>
      <c r="Q45" s="29">
        <v>9</v>
      </c>
      <c r="R45" s="35">
        <v>132</v>
      </c>
      <c r="S45" s="35">
        <v>237</v>
      </c>
    </row>
    <row r="46" spans="1:20" ht="15.75">
      <c r="A46" s="108">
        <v>6</v>
      </c>
      <c r="B46" s="28" t="s">
        <v>89</v>
      </c>
      <c r="C46" s="29">
        <v>43</v>
      </c>
      <c r="D46" s="29">
        <v>156</v>
      </c>
      <c r="E46" s="29">
        <v>36</v>
      </c>
      <c r="F46" s="29">
        <v>149</v>
      </c>
      <c r="G46" s="29">
        <v>7</v>
      </c>
      <c r="H46" s="29">
        <v>23</v>
      </c>
      <c r="I46" s="35">
        <v>36</v>
      </c>
      <c r="K46" s="28" t="s">
        <v>168</v>
      </c>
      <c r="L46" s="29">
        <v>140</v>
      </c>
      <c r="M46" s="29">
        <v>59</v>
      </c>
      <c r="N46" s="29">
        <v>133</v>
      </c>
      <c r="O46" s="29">
        <v>52</v>
      </c>
      <c r="P46" s="29">
        <v>21</v>
      </c>
      <c r="Q46" s="29">
        <v>9</v>
      </c>
      <c r="R46" s="35">
        <v>133</v>
      </c>
      <c r="S46" s="35">
        <v>236</v>
      </c>
    </row>
    <row r="47" spans="1:20" ht="15.75">
      <c r="B47" s="28" t="s">
        <v>168</v>
      </c>
      <c r="C47" s="29">
        <v>44</v>
      </c>
      <c r="D47" s="29">
        <v>155</v>
      </c>
      <c r="E47" s="29">
        <v>37</v>
      </c>
      <c r="F47" s="29">
        <v>148</v>
      </c>
      <c r="G47" s="29">
        <v>7</v>
      </c>
      <c r="H47" s="29">
        <v>23</v>
      </c>
      <c r="I47" s="35">
        <v>37</v>
      </c>
      <c r="K47" s="28" t="s">
        <v>8831</v>
      </c>
      <c r="L47" s="29">
        <v>141</v>
      </c>
      <c r="M47" s="29">
        <v>58</v>
      </c>
      <c r="N47" s="29">
        <v>134</v>
      </c>
      <c r="O47" s="29">
        <v>51</v>
      </c>
      <c r="P47" s="29">
        <v>21</v>
      </c>
      <c r="Q47" s="29">
        <v>9</v>
      </c>
      <c r="R47" s="35">
        <v>134</v>
      </c>
      <c r="S47" s="35">
        <v>235</v>
      </c>
    </row>
    <row r="48" spans="1:20" ht="15.75">
      <c r="B48" s="28" t="s">
        <v>8832</v>
      </c>
      <c r="C48" s="29">
        <v>45</v>
      </c>
      <c r="D48" s="29">
        <v>154</v>
      </c>
      <c r="E48" s="29">
        <v>38</v>
      </c>
      <c r="F48" s="29">
        <v>147</v>
      </c>
      <c r="G48" s="29">
        <v>7</v>
      </c>
      <c r="H48" s="29">
        <v>23</v>
      </c>
      <c r="I48" s="35">
        <v>38</v>
      </c>
      <c r="K48" s="28" t="s">
        <v>8833</v>
      </c>
      <c r="L48" s="29">
        <v>142</v>
      </c>
      <c r="M48" s="29">
        <v>57</v>
      </c>
      <c r="N48" s="29">
        <v>135</v>
      </c>
      <c r="O48" s="29">
        <v>50</v>
      </c>
      <c r="P48" s="29">
        <v>22</v>
      </c>
      <c r="Q48" s="29">
        <v>8</v>
      </c>
      <c r="R48" s="35">
        <v>135</v>
      </c>
      <c r="S48" s="35">
        <v>234</v>
      </c>
    </row>
    <row r="49" spans="1:20" ht="15.75">
      <c r="B49" s="28" t="s">
        <v>120</v>
      </c>
      <c r="C49" s="29">
        <v>46</v>
      </c>
      <c r="D49" s="29">
        <v>153</v>
      </c>
      <c r="E49" s="29">
        <v>39</v>
      </c>
      <c r="F49" s="29">
        <v>146</v>
      </c>
      <c r="G49" s="29">
        <v>7</v>
      </c>
      <c r="H49" s="29">
        <v>23</v>
      </c>
      <c r="I49" s="35">
        <v>39</v>
      </c>
      <c r="K49" s="28" t="s">
        <v>8834</v>
      </c>
      <c r="L49" s="29">
        <v>143</v>
      </c>
      <c r="M49" s="29">
        <v>56</v>
      </c>
      <c r="N49" s="29">
        <v>136</v>
      </c>
      <c r="O49" s="29">
        <v>49</v>
      </c>
      <c r="P49" s="29">
        <v>22</v>
      </c>
      <c r="Q49" s="29">
        <v>8</v>
      </c>
      <c r="R49" s="35">
        <v>136</v>
      </c>
      <c r="S49" s="35">
        <v>233</v>
      </c>
    </row>
    <row r="50" spans="1:20" ht="15.75">
      <c r="B50" s="28" t="s">
        <v>8835</v>
      </c>
      <c r="C50" s="29">
        <v>47</v>
      </c>
      <c r="D50" s="29">
        <v>152</v>
      </c>
      <c r="E50" s="29">
        <v>40</v>
      </c>
      <c r="F50" s="29">
        <v>145</v>
      </c>
      <c r="G50" s="29">
        <v>7</v>
      </c>
      <c r="H50" s="29">
        <v>23</v>
      </c>
      <c r="I50" s="35">
        <v>40</v>
      </c>
      <c r="K50" s="28" t="s">
        <v>8836</v>
      </c>
      <c r="L50" s="29">
        <v>144</v>
      </c>
      <c r="M50" s="29">
        <v>55</v>
      </c>
      <c r="N50" s="29">
        <v>137</v>
      </c>
      <c r="O50" s="29">
        <v>48</v>
      </c>
      <c r="P50" s="29">
        <v>22</v>
      </c>
      <c r="Q50" s="29">
        <v>8</v>
      </c>
      <c r="R50" s="35">
        <v>137</v>
      </c>
      <c r="S50" s="35">
        <v>232</v>
      </c>
    </row>
    <row r="51" spans="1:20" ht="15.75">
      <c r="B51" s="28" t="s">
        <v>8837</v>
      </c>
      <c r="C51" s="29">
        <v>48</v>
      </c>
      <c r="D51" s="29">
        <v>151</v>
      </c>
      <c r="E51" s="29">
        <v>41</v>
      </c>
      <c r="F51" s="29">
        <v>144</v>
      </c>
      <c r="G51" s="29">
        <v>7</v>
      </c>
      <c r="H51" s="29">
        <v>23</v>
      </c>
      <c r="I51" s="35">
        <v>41</v>
      </c>
      <c r="K51" s="28" t="s">
        <v>2533</v>
      </c>
      <c r="L51" s="29">
        <v>145</v>
      </c>
      <c r="M51" s="29">
        <v>54</v>
      </c>
      <c r="N51" s="29">
        <v>138</v>
      </c>
      <c r="O51" s="29">
        <v>47</v>
      </c>
      <c r="P51" s="29">
        <v>22</v>
      </c>
      <c r="Q51" s="29">
        <v>8</v>
      </c>
      <c r="R51" s="35">
        <v>138</v>
      </c>
      <c r="S51" s="35">
        <v>231</v>
      </c>
    </row>
    <row r="52" spans="1:20" ht="15.75">
      <c r="B52" s="28" t="s">
        <v>184</v>
      </c>
      <c r="C52" s="29">
        <v>49</v>
      </c>
      <c r="D52" s="29">
        <v>150</v>
      </c>
      <c r="E52" s="29">
        <v>42</v>
      </c>
      <c r="F52" s="29">
        <v>143</v>
      </c>
      <c r="G52" s="29">
        <v>8</v>
      </c>
      <c r="H52" s="29">
        <v>22</v>
      </c>
      <c r="I52" s="35">
        <v>42</v>
      </c>
      <c r="K52" s="28" t="s">
        <v>8838</v>
      </c>
      <c r="L52" s="29">
        <v>146</v>
      </c>
      <c r="M52" s="29">
        <v>53</v>
      </c>
      <c r="N52" s="29">
        <v>139</v>
      </c>
      <c r="O52" s="29">
        <v>46</v>
      </c>
      <c r="P52" s="29">
        <v>22</v>
      </c>
      <c r="Q52" s="29">
        <v>8</v>
      </c>
      <c r="R52" s="35">
        <v>139</v>
      </c>
      <c r="S52" s="35">
        <v>230</v>
      </c>
    </row>
    <row r="53" spans="1:20" ht="15.75">
      <c r="B53" s="28" t="s">
        <v>8839</v>
      </c>
      <c r="C53" s="29">
        <v>50</v>
      </c>
      <c r="D53" s="29">
        <v>149</v>
      </c>
      <c r="E53" s="29">
        <v>43</v>
      </c>
      <c r="F53" s="29">
        <v>142</v>
      </c>
      <c r="G53" s="29">
        <v>8</v>
      </c>
      <c r="H53" s="29">
        <v>22</v>
      </c>
      <c r="I53" s="35">
        <v>43</v>
      </c>
      <c r="K53" s="28" t="s">
        <v>3073</v>
      </c>
      <c r="L53" s="29">
        <v>147</v>
      </c>
      <c r="M53" s="29">
        <v>52</v>
      </c>
      <c r="N53" s="29">
        <v>140</v>
      </c>
      <c r="O53" s="29">
        <v>45</v>
      </c>
      <c r="P53" s="29">
        <v>22</v>
      </c>
      <c r="Q53" s="29">
        <v>8</v>
      </c>
      <c r="R53" s="35">
        <v>140</v>
      </c>
      <c r="S53" s="35">
        <v>229</v>
      </c>
    </row>
    <row r="54" spans="1:20" ht="15.75">
      <c r="A54" s="108">
        <v>7</v>
      </c>
      <c r="B54" s="28" t="s">
        <v>2013</v>
      </c>
      <c r="C54" s="29">
        <v>51</v>
      </c>
      <c r="D54" s="29">
        <v>148</v>
      </c>
      <c r="E54" s="29">
        <v>44</v>
      </c>
      <c r="F54" s="29">
        <v>141</v>
      </c>
      <c r="G54" s="29">
        <v>8</v>
      </c>
      <c r="H54" s="29">
        <v>22</v>
      </c>
      <c r="I54" s="35">
        <v>44</v>
      </c>
      <c r="K54" s="28" t="s">
        <v>1733</v>
      </c>
      <c r="L54" s="29">
        <v>148</v>
      </c>
      <c r="M54" s="29">
        <v>51</v>
      </c>
      <c r="N54" s="29">
        <v>141</v>
      </c>
      <c r="O54" s="29">
        <v>44</v>
      </c>
      <c r="P54" s="29">
        <v>23</v>
      </c>
      <c r="Q54" s="29">
        <v>7</v>
      </c>
      <c r="R54" s="35">
        <v>141</v>
      </c>
      <c r="S54" s="35">
        <v>228</v>
      </c>
    </row>
    <row r="55" spans="1:20" ht="15.75">
      <c r="B55" s="28" t="s">
        <v>2984</v>
      </c>
      <c r="C55" s="29">
        <v>52</v>
      </c>
      <c r="D55" s="29">
        <v>147</v>
      </c>
      <c r="E55" s="29">
        <v>45</v>
      </c>
      <c r="F55" s="29">
        <v>140</v>
      </c>
      <c r="G55" s="29">
        <v>8</v>
      </c>
      <c r="H55" s="29">
        <v>22</v>
      </c>
      <c r="I55" s="35">
        <v>45</v>
      </c>
      <c r="K55" s="28" t="s">
        <v>89</v>
      </c>
      <c r="L55" s="29">
        <v>149</v>
      </c>
      <c r="M55" s="29">
        <v>50</v>
      </c>
      <c r="N55" s="29">
        <v>142</v>
      </c>
      <c r="O55" s="29">
        <v>43</v>
      </c>
      <c r="P55" s="29">
        <v>23</v>
      </c>
      <c r="Q55" s="29">
        <v>7</v>
      </c>
      <c r="R55" s="35">
        <v>142</v>
      </c>
      <c r="S55" s="35">
        <v>227</v>
      </c>
      <c r="T55" s="108">
        <v>8</v>
      </c>
    </row>
    <row r="56" spans="1:20" ht="15.75">
      <c r="B56" s="28" t="s">
        <v>3044</v>
      </c>
      <c r="C56" s="29">
        <v>53</v>
      </c>
      <c r="D56" s="29">
        <v>146</v>
      </c>
      <c r="E56" s="29">
        <v>46</v>
      </c>
      <c r="F56" s="29">
        <v>139</v>
      </c>
      <c r="G56" s="29">
        <v>8</v>
      </c>
      <c r="H56" s="29">
        <v>22</v>
      </c>
      <c r="I56" s="35">
        <v>46</v>
      </c>
      <c r="K56" s="28" t="s">
        <v>2533</v>
      </c>
      <c r="L56" s="29">
        <v>150</v>
      </c>
      <c r="M56" s="29">
        <v>49</v>
      </c>
      <c r="N56" s="29">
        <v>143</v>
      </c>
      <c r="O56" s="29">
        <v>42</v>
      </c>
      <c r="P56" s="29">
        <v>23</v>
      </c>
      <c r="Q56" s="29">
        <v>7</v>
      </c>
      <c r="R56" s="35">
        <v>143</v>
      </c>
      <c r="S56" s="35">
        <v>226</v>
      </c>
    </row>
    <row r="57" spans="1:20" ht="15.75">
      <c r="B57" s="28" t="s">
        <v>184</v>
      </c>
      <c r="C57" s="29">
        <v>54</v>
      </c>
      <c r="D57" s="29">
        <v>145</v>
      </c>
      <c r="E57" s="29">
        <v>47</v>
      </c>
      <c r="F57" s="29">
        <v>138</v>
      </c>
      <c r="G57" s="29">
        <v>9</v>
      </c>
      <c r="H57" s="29">
        <v>21</v>
      </c>
      <c r="I57" s="35">
        <v>47</v>
      </c>
      <c r="K57" s="28" t="s">
        <v>2552</v>
      </c>
      <c r="L57" s="29">
        <v>151</v>
      </c>
      <c r="M57" s="29">
        <v>48</v>
      </c>
      <c r="N57" s="29">
        <v>144</v>
      </c>
      <c r="O57" s="29">
        <v>41</v>
      </c>
      <c r="P57" s="29">
        <v>23</v>
      </c>
      <c r="Q57" s="29">
        <v>7</v>
      </c>
      <c r="R57" s="35">
        <v>144</v>
      </c>
      <c r="S57" s="35">
        <v>225</v>
      </c>
    </row>
    <row r="58" spans="1:20" ht="15.75">
      <c r="B58" s="28" t="s">
        <v>8839</v>
      </c>
      <c r="C58" s="29">
        <v>55</v>
      </c>
      <c r="D58" s="29">
        <v>144</v>
      </c>
      <c r="E58" s="29">
        <v>48</v>
      </c>
      <c r="F58" s="29">
        <v>137</v>
      </c>
      <c r="G58" s="29">
        <v>9</v>
      </c>
      <c r="H58" s="29">
        <v>21</v>
      </c>
      <c r="I58" s="35">
        <v>48</v>
      </c>
      <c r="K58" s="28" t="s">
        <v>8840</v>
      </c>
      <c r="L58" s="29">
        <v>152</v>
      </c>
      <c r="M58" s="29">
        <v>47</v>
      </c>
      <c r="N58" s="29">
        <v>145</v>
      </c>
      <c r="O58" s="29">
        <v>40</v>
      </c>
      <c r="P58" s="29">
        <v>23</v>
      </c>
      <c r="Q58" s="29">
        <v>7</v>
      </c>
      <c r="R58" s="35">
        <v>145</v>
      </c>
      <c r="S58" s="35">
        <v>224</v>
      </c>
    </row>
    <row r="59" spans="1:20" ht="15.75">
      <c r="A59" s="108">
        <v>8</v>
      </c>
      <c r="B59" s="28" t="s">
        <v>2013</v>
      </c>
      <c r="C59" s="29">
        <v>56</v>
      </c>
      <c r="D59" s="29">
        <v>143</v>
      </c>
      <c r="E59" s="29">
        <v>49</v>
      </c>
      <c r="F59" s="29">
        <v>136</v>
      </c>
      <c r="G59" s="29">
        <v>9</v>
      </c>
      <c r="H59" s="29">
        <v>21</v>
      </c>
      <c r="I59" s="35">
        <v>49</v>
      </c>
      <c r="K59" s="28" t="s">
        <v>8841</v>
      </c>
      <c r="L59" s="29">
        <v>153</v>
      </c>
      <c r="M59" s="29">
        <v>46</v>
      </c>
      <c r="N59" s="29">
        <v>146</v>
      </c>
      <c r="O59" s="29">
        <v>39</v>
      </c>
      <c r="P59" s="29">
        <v>23</v>
      </c>
      <c r="Q59" s="29">
        <v>7</v>
      </c>
      <c r="R59" s="35">
        <v>146</v>
      </c>
      <c r="S59" s="35">
        <v>223</v>
      </c>
    </row>
    <row r="60" spans="1:20" ht="15.75">
      <c r="B60" s="28" t="s">
        <v>2984</v>
      </c>
      <c r="C60" s="29">
        <v>57</v>
      </c>
      <c r="D60" s="29">
        <v>142</v>
      </c>
      <c r="E60" s="29">
        <v>50</v>
      </c>
      <c r="F60" s="29">
        <v>135</v>
      </c>
      <c r="G60" s="29">
        <v>9</v>
      </c>
      <c r="H60" s="29">
        <v>21</v>
      </c>
      <c r="I60" s="35">
        <v>50</v>
      </c>
      <c r="K60" s="28" t="s">
        <v>8842</v>
      </c>
      <c r="L60" s="29">
        <v>154</v>
      </c>
      <c r="M60" s="29">
        <v>45</v>
      </c>
      <c r="N60" s="29">
        <v>147</v>
      </c>
      <c r="O60" s="29">
        <v>38</v>
      </c>
      <c r="P60" s="29">
        <v>23</v>
      </c>
      <c r="Q60" s="29">
        <v>7</v>
      </c>
      <c r="R60" s="35">
        <v>147</v>
      </c>
      <c r="S60" s="35">
        <v>222</v>
      </c>
    </row>
    <row r="61" spans="1:20" ht="15.75">
      <c r="B61" s="28" t="s">
        <v>8843</v>
      </c>
      <c r="C61" s="29">
        <v>58</v>
      </c>
      <c r="D61" s="29">
        <v>141</v>
      </c>
      <c r="E61" s="29">
        <v>51</v>
      </c>
      <c r="F61" s="29">
        <v>134</v>
      </c>
      <c r="G61" s="29">
        <v>9</v>
      </c>
      <c r="H61" s="29">
        <v>21</v>
      </c>
      <c r="I61" s="35">
        <v>51</v>
      </c>
      <c r="K61" s="28" t="s">
        <v>1726</v>
      </c>
      <c r="L61" s="29">
        <v>155</v>
      </c>
      <c r="M61" s="29">
        <v>44</v>
      </c>
      <c r="N61" s="29">
        <v>148</v>
      </c>
      <c r="O61" s="29">
        <v>37</v>
      </c>
      <c r="P61" s="29">
        <v>24</v>
      </c>
      <c r="Q61" s="29">
        <v>6</v>
      </c>
      <c r="R61" s="35">
        <v>148</v>
      </c>
      <c r="S61" s="35">
        <v>221</v>
      </c>
    </row>
    <row r="62" spans="1:20" ht="15.75">
      <c r="B62" s="28" t="s">
        <v>130</v>
      </c>
      <c r="C62" s="29">
        <v>59</v>
      </c>
      <c r="D62" s="29">
        <v>140</v>
      </c>
      <c r="E62" s="29">
        <v>52</v>
      </c>
      <c r="F62" s="29">
        <v>133</v>
      </c>
      <c r="G62" s="29">
        <v>10</v>
      </c>
      <c r="H62" s="29">
        <v>20</v>
      </c>
      <c r="I62" s="35">
        <v>52</v>
      </c>
      <c r="K62" s="28" t="s">
        <v>99</v>
      </c>
      <c r="L62" s="29">
        <v>156</v>
      </c>
      <c r="M62" s="29">
        <v>43</v>
      </c>
      <c r="N62" s="29">
        <v>149</v>
      </c>
      <c r="O62" s="29">
        <v>36</v>
      </c>
      <c r="P62" s="29">
        <v>24</v>
      </c>
      <c r="Q62" s="29">
        <v>6</v>
      </c>
      <c r="R62" s="35">
        <v>149</v>
      </c>
      <c r="S62" s="35">
        <v>220</v>
      </c>
    </row>
    <row r="63" spans="1:20" ht="15.75">
      <c r="B63" s="28" t="s">
        <v>87</v>
      </c>
      <c r="C63" s="29">
        <v>60</v>
      </c>
      <c r="D63" s="29">
        <v>139</v>
      </c>
      <c r="E63" s="29">
        <v>53</v>
      </c>
      <c r="F63" s="29">
        <v>132</v>
      </c>
      <c r="G63" s="29">
        <v>10</v>
      </c>
      <c r="H63" s="29">
        <v>20</v>
      </c>
      <c r="I63" s="35">
        <v>53</v>
      </c>
      <c r="K63" s="28" t="s">
        <v>836</v>
      </c>
      <c r="L63" s="29">
        <v>157</v>
      </c>
      <c r="M63" s="29">
        <v>42</v>
      </c>
      <c r="N63" s="29">
        <v>150</v>
      </c>
      <c r="O63" s="29">
        <v>35</v>
      </c>
      <c r="P63" s="29">
        <v>24</v>
      </c>
      <c r="Q63" s="29">
        <v>6</v>
      </c>
      <c r="R63" s="35">
        <v>150</v>
      </c>
      <c r="S63" s="35">
        <v>219</v>
      </c>
    </row>
    <row r="64" spans="1:20" ht="15.75">
      <c r="B64" s="28" t="s">
        <v>8380</v>
      </c>
      <c r="C64" s="29">
        <v>61</v>
      </c>
      <c r="D64" s="29">
        <v>138</v>
      </c>
      <c r="E64" s="29">
        <v>54</v>
      </c>
      <c r="F64" s="29">
        <v>131</v>
      </c>
      <c r="G64" s="29">
        <v>10</v>
      </c>
      <c r="H64" s="29">
        <v>20</v>
      </c>
      <c r="I64" s="35">
        <v>54</v>
      </c>
      <c r="K64" s="28" t="s">
        <v>89</v>
      </c>
      <c r="L64" s="29">
        <v>158</v>
      </c>
      <c r="M64" s="29">
        <v>41</v>
      </c>
      <c r="N64" s="29">
        <v>151</v>
      </c>
      <c r="O64" s="29">
        <v>34</v>
      </c>
      <c r="P64" s="29">
        <v>24</v>
      </c>
      <c r="Q64" s="29">
        <v>6</v>
      </c>
      <c r="R64" s="35">
        <v>151</v>
      </c>
      <c r="S64" s="35">
        <v>218</v>
      </c>
      <c r="T64" s="108">
        <v>7</v>
      </c>
    </row>
    <row r="65" spans="1:20" ht="15.75">
      <c r="B65" s="28" t="s">
        <v>2052</v>
      </c>
      <c r="C65" s="29">
        <v>62</v>
      </c>
      <c r="D65" s="29">
        <v>137</v>
      </c>
      <c r="E65" s="29">
        <v>55</v>
      </c>
      <c r="F65" s="29">
        <v>130</v>
      </c>
      <c r="G65" s="29">
        <v>10</v>
      </c>
      <c r="H65" s="29">
        <v>20</v>
      </c>
      <c r="I65" s="35">
        <v>55</v>
      </c>
      <c r="K65" s="28" t="s">
        <v>8844</v>
      </c>
      <c r="L65" s="29">
        <v>159</v>
      </c>
      <c r="M65" s="29">
        <v>40</v>
      </c>
      <c r="N65" s="29">
        <v>152</v>
      </c>
      <c r="O65" s="29">
        <v>33</v>
      </c>
      <c r="P65" s="29">
        <v>24</v>
      </c>
      <c r="Q65" s="29">
        <v>6</v>
      </c>
      <c r="R65" s="35">
        <v>152</v>
      </c>
      <c r="S65" s="35">
        <v>217</v>
      </c>
    </row>
    <row r="66" spans="1:20" ht="15.75">
      <c r="A66" s="108">
        <v>9</v>
      </c>
      <c r="B66" s="28" t="s">
        <v>89</v>
      </c>
      <c r="C66" s="29">
        <v>63</v>
      </c>
      <c r="D66" s="29">
        <v>136</v>
      </c>
      <c r="E66" s="29">
        <v>56</v>
      </c>
      <c r="F66" s="29">
        <v>129</v>
      </c>
      <c r="G66" s="29">
        <v>10</v>
      </c>
      <c r="H66" s="29">
        <v>20</v>
      </c>
      <c r="I66" s="35">
        <v>56</v>
      </c>
      <c r="K66" s="28" t="s">
        <v>8845</v>
      </c>
      <c r="L66" s="29">
        <v>160</v>
      </c>
      <c r="M66" s="29">
        <v>39</v>
      </c>
      <c r="N66" s="29">
        <v>153</v>
      </c>
      <c r="O66" s="29">
        <v>32</v>
      </c>
      <c r="P66" s="29">
        <v>24</v>
      </c>
      <c r="Q66" s="29">
        <v>6</v>
      </c>
      <c r="R66" s="35">
        <v>153</v>
      </c>
      <c r="S66" s="35">
        <v>216</v>
      </c>
    </row>
    <row r="67" spans="1:20" ht="15.75">
      <c r="B67" s="28" t="s">
        <v>126</v>
      </c>
      <c r="C67" s="29">
        <v>64</v>
      </c>
      <c r="D67" s="29">
        <v>135</v>
      </c>
      <c r="E67" s="29">
        <v>57</v>
      </c>
      <c r="F67" s="29">
        <v>128</v>
      </c>
      <c r="G67" s="29">
        <v>10</v>
      </c>
      <c r="H67" s="29">
        <v>20</v>
      </c>
      <c r="I67" s="35">
        <v>57</v>
      </c>
      <c r="K67" s="28" t="s">
        <v>131</v>
      </c>
      <c r="L67" s="29">
        <v>161</v>
      </c>
      <c r="M67" s="29">
        <v>38</v>
      </c>
      <c r="N67" s="29">
        <v>154</v>
      </c>
      <c r="O67" s="29">
        <v>31</v>
      </c>
      <c r="P67" s="29">
        <v>24</v>
      </c>
      <c r="Q67" s="29">
        <v>6</v>
      </c>
      <c r="R67" s="35">
        <v>154</v>
      </c>
      <c r="S67" s="35">
        <v>215</v>
      </c>
    </row>
    <row r="68" spans="1:20" ht="15.75">
      <c r="B68" s="28" t="s">
        <v>8846</v>
      </c>
      <c r="C68" s="29">
        <v>65</v>
      </c>
      <c r="D68" s="29">
        <v>134</v>
      </c>
      <c r="E68" s="29">
        <v>58</v>
      </c>
      <c r="F68" s="29">
        <v>127</v>
      </c>
      <c r="G68" s="29">
        <v>10</v>
      </c>
      <c r="H68" s="29">
        <v>20</v>
      </c>
      <c r="I68" s="35">
        <v>58</v>
      </c>
      <c r="K68" s="28" t="s">
        <v>8847</v>
      </c>
      <c r="L68" s="29">
        <v>162</v>
      </c>
      <c r="M68" s="29">
        <v>37</v>
      </c>
      <c r="N68" s="29">
        <v>155</v>
      </c>
      <c r="O68" s="29">
        <v>30</v>
      </c>
      <c r="P68" s="29">
        <v>25</v>
      </c>
      <c r="Q68" s="29">
        <v>5</v>
      </c>
      <c r="R68" s="35">
        <v>155</v>
      </c>
      <c r="S68" s="35">
        <v>214</v>
      </c>
    </row>
    <row r="69" spans="1:20" ht="15.75">
      <c r="B69" s="28" t="s">
        <v>6266</v>
      </c>
      <c r="C69" s="29">
        <v>66</v>
      </c>
      <c r="D69" s="29">
        <v>133</v>
      </c>
      <c r="E69" s="29">
        <v>59</v>
      </c>
      <c r="F69" s="29">
        <v>126</v>
      </c>
      <c r="G69" s="29">
        <v>11</v>
      </c>
      <c r="H69" s="29">
        <v>19</v>
      </c>
      <c r="I69" s="35">
        <v>59</v>
      </c>
      <c r="K69" s="28" t="s">
        <v>89</v>
      </c>
      <c r="L69" s="29">
        <v>163</v>
      </c>
      <c r="M69" s="29">
        <v>36</v>
      </c>
      <c r="N69" s="29">
        <v>156</v>
      </c>
      <c r="O69" s="29">
        <v>29</v>
      </c>
      <c r="P69" s="29">
        <v>25</v>
      </c>
      <c r="Q69" s="29">
        <v>5</v>
      </c>
      <c r="R69" s="35">
        <v>156</v>
      </c>
      <c r="S69" s="35">
        <v>213</v>
      </c>
      <c r="T69" s="108">
        <v>6</v>
      </c>
    </row>
    <row r="70" spans="1:20" ht="15.75">
      <c r="B70" s="28" t="s">
        <v>1273</v>
      </c>
      <c r="C70" s="29">
        <v>67</v>
      </c>
      <c r="D70" s="29">
        <v>132</v>
      </c>
      <c r="E70" s="29">
        <v>60</v>
      </c>
      <c r="F70" s="29">
        <v>125</v>
      </c>
      <c r="G70" s="29">
        <v>11</v>
      </c>
      <c r="H70" s="29">
        <v>19</v>
      </c>
      <c r="I70" s="35">
        <v>60</v>
      </c>
      <c r="K70" s="28" t="s">
        <v>1191</v>
      </c>
      <c r="L70" s="29">
        <v>164</v>
      </c>
      <c r="M70" s="29">
        <v>35</v>
      </c>
      <c r="N70" s="29">
        <v>157</v>
      </c>
      <c r="O70" s="29">
        <v>28</v>
      </c>
      <c r="P70" s="29">
        <v>25</v>
      </c>
      <c r="Q70" s="29">
        <v>5</v>
      </c>
      <c r="R70" s="35">
        <v>157</v>
      </c>
      <c r="S70" s="35">
        <v>212</v>
      </c>
    </row>
    <row r="71" spans="1:20" ht="15.75">
      <c r="B71" s="28" t="s">
        <v>8380</v>
      </c>
      <c r="C71" s="29">
        <v>68</v>
      </c>
      <c r="D71" s="29">
        <v>131</v>
      </c>
      <c r="E71" s="29">
        <v>61</v>
      </c>
      <c r="F71" s="29">
        <v>124</v>
      </c>
      <c r="G71" s="29">
        <v>11</v>
      </c>
      <c r="H71" s="29">
        <v>19</v>
      </c>
      <c r="I71" s="35">
        <v>61</v>
      </c>
      <c r="K71" s="28" t="s">
        <v>5917</v>
      </c>
      <c r="L71" s="29">
        <v>165</v>
      </c>
      <c r="M71" s="29">
        <v>34</v>
      </c>
      <c r="N71" s="29">
        <v>158</v>
      </c>
      <c r="O71" s="29">
        <v>27</v>
      </c>
      <c r="P71" s="29">
        <v>25</v>
      </c>
      <c r="Q71" s="29">
        <v>5</v>
      </c>
      <c r="R71" s="35">
        <v>158</v>
      </c>
      <c r="S71" s="35">
        <v>211</v>
      </c>
    </row>
    <row r="72" spans="1:20" ht="15.75">
      <c r="B72" s="28" t="s">
        <v>2052</v>
      </c>
      <c r="C72" s="29">
        <v>69</v>
      </c>
      <c r="D72" s="29">
        <v>130</v>
      </c>
      <c r="E72" s="29">
        <v>62</v>
      </c>
      <c r="F72" s="29">
        <v>123</v>
      </c>
      <c r="G72" s="29">
        <v>11</v>
      </c>
      <c r="H72" s="29">
        <v>19</v>
      </c>
      <c r="I72" s="35">
        <v>62</v>
      </c>
      <c r="K72" s="28" t="s">
        <v>8847</v>
      </c>
      <c r="L72" s="29">
        <v>166</v>
      </c>
      <c r="M72" s="29">
        <v>33</v>
      </c>
      <c r="N72" s="29">
        <v>159</v>
      </c>
      <c r="O72" s="29">
        <v>26</v>
      </c>
      <c r="P72" s="29">
        <v>25</v>
      </c>
      <c r="Q72" s="29">
        <v>5</v>
      </c>
      <c r="R72" s="35">
        <v>159</v>
      </c>
      <c r="S72" s="35">
        <v>210</v>
      </c>
    </row>
    <row r="73" spans="1:20" ht="15.75">
      <c r="A73" s="108">
        <v>10</v>
      </c>
      <c r="B73" s="28" t="s">
        <v>89</v>
      </c>
      <c r="C73" s="29">
        <v>70</v>
      </c>
      <c r="D73" s="29">
        <v>129</v>
      </c>
      <c r="E73" s="29">
        <v>63</v>
      </c>
      <c r="F73" s="29">
        <v>122</v>
      </c>
      <c r="G73" s="29">
        <v>11</v>
      </c>
      <c r="H73" s="29">
        <v>19</v>
      </c>
      <c r="I73" s="35">
        <v>63</v>
      </c>
      <c r="K73" s="28" t="s">
        <v>89</v>
      </c>
      <c r="L73" s="29">
        <v>167</v>
      </c>
      <c r="M73" s="29">
        <v>32</v>
      </c>
      <c r="N73" s="29">
        <v>160</v>
      </c>
      <c r="O73" s="29">
        <v>25</v>
      </c>
      <c r="P73" s="29">
        <v>25</v>
      </c>
      <c r="Q73" s="29">
        <v>5</v>
      </c>
      <c r="R73" s="35">
        <v>160</v>
      </c>
      <c r="S73" s="35">
        <v>209</v>
      </c>
      <c r="T73" s="108">
        <v>5</v>
      </c>
    </row>
    <row r="74" spans="1:20" ht="15.75">
      <c r="B74" s="28" t="s">
        <v>126</v>
      </c>
      <c r="C74" s="29">
        <v>71</v>
      </c>
      <c r="D74" s="29">
        <v>128</v>
      </c>
      <c r="E74" s="29">
        <v>64</v>
      </c>
      <c r="F74" s="29">
        <v>121</v>
      </c>
      <c r="G74" s="29">
        <v>11</v>
      </c>
      <c r="H74" s="29">
        <v>19</v>
      </c>
      <c r="I74" s="35">
        <v>64</v>
      </c>
      <c r="K74" s="28" t="s">
        <v>8848</v>
      </c>
      <c r="L74" s="29">
        <v>168</v>
      </c>
      <c r="M74" s="29">
        <v>31</v>
      </c>
      <c r="N74" s="29">
        <v>161</v>
      </c>
      <c r="O74" s="29">
        <v>24</v>
      </c>
      <c r="P74" s="29">
        <v>25</v>
      </c>
      <c r="Q74" s="29">
        <v>5</v>
      </c>
      <c r="R74" s="35">
        <v>161</v>
      </c>
      <c r="S74" s="35">
        <v>208</v>
      </c>
    </row>
    <row r="75" spans="1:20" ht="15.75">
      <c r="B75" s="28" t="s">
        <v>8846</v>
      </c>
      <c r="C75" s="29">
        <v>72</v>
      </c>
      <c r="D75" s="29">
        <v>127</v>
      </c>
      <c r="E75" s="29">
        <v>65</v>
      </c>
      <c r="F75" s="29">
        <v>120</v>
      </c>
      <c r="G75" s="29">
        <v>11</v>
      </c>
      <c r="H75" s="29">
        <v>19</v>
      </c>
      <c r="I75" s="35">
        <v>65</v>
      </c>
      <c r="K75" s="28" t="s">
        <v>5917</v>
      </c>
      <c r="L75" s="29">
        <v>169</v>
      </c>
      <c r="M75" s="29">
        <v>30</v>
      </c>
      <c r="N75" s="29">
        <v>162</v>
      </c>
      <c r="O75" s="29">
        <v>23</v>
      </c>
      <c r="P75" s="29">
        <v>25</v>
      </c>
      <c r="Q75" s="29">
        <v>5</v>
      </c>
      <c r="R75" s="35">
        <v>162</v>
      </c>
      <c r="S75" s="35">
        <v>207</v>
      </c>
    </row>
    <row r="76" spans="1:20" ht="15.75">
      <c r="B76" s="28" t="s">
        <v>6266</v>
      </c>
      <c r="C76" s="29">
        <v>73</v>
      </c>
      <c r="D76" s="29">
        <v>126</v>
      </c>
      <c r="E76" s="29">
        <v>66</v>
      </c>
      <c r="F76" s="29">
        <v>119</v>
      </c>
      <c r="G76" s="29">
        <v>12</v>
      </c>
      <c r="H76" s="29">
        <v>18</v>
      </c>
      <c r="I76" s="35">
        <v>66</v>
      </c>
      <c r="K76" s="28" t="s">
        <v>1842</v>
      </c>
      <c r="L76" s="29">
        <v>170</v>
      </c>
      <c r="M76" s="29">
        <v>29</v>
      </c>
      <c r="N76" s="29">
        <v>163</v>
      </c>
      <c r="O76" s="29">
        <v>22</v>
      </c>
      <c r="P76" s="29">
        <v>26</v>
      </c>
      <c r="Q76" s="29">
        <v>4</v>
      </c>
      <c r="R76" s="35">
        <v>163</v>
      </c>
      <c r="S76" s="35">
        <v>206</v>
      </c>
    </row>
    <row r="77" spans="1:20" ht="15.75">
      <c r="B77" s="28" t="s">
        <v>8849</v>
      </c>
      <c r="C77" s="29">
        <v>74</v>
      </c>
      <c r="D77" s="29">
        <v>125</v>
      </c>
      <c r="E77" s="29">
        <v>67</v>
      </c>
      <c r="F77" s="29">
        <v>118</v>
      </c>
      <c r="G77" s="29">
        <v>12</v>
      </c>
      <c r="H77" s="29">
        <v>18</v>
      </c>
      <c r="I77" s="35">
        <v>67</v>
      </c>
      <c r="K77" s="28" t="s">
        <v>8850</v>
      </c>
      <c r="L77" s="29">
        <v>171</v>
      </c>
      <c r="M77" s="29">
        <v>28</v>
      </c>
      <c r="N77" s="29">
        <v>164</v>
      </c>
      <c r="O77" s="29">
        <v>21</v>
      </c>
      <c r="P77" s="29">
        <v>26</v>
      </c>
      <c r="Q77" s="29">
        <v>4</v>
      </c>
      <c r="R77" s="35">
        <v>164</v>
      </c>
      <c r="S77" s="35">
        <v>205</v>
      </c>
    </row>
    <row r="78" spans="1:20" ht="15.75">
      <c r="B78" s="28" t="s">
        <v>8851</v>
      </c>
      <c r="C78" s="29">
        <v>75</v>
      </c>
      <c r="D78" s="29">
        <v>124</v>
      </c>
      <c r="E78" s="29">
        <v>68</v>
      </c>
      <c r="F78" s="29">
        <v>117</v>
      </c>
      <c r="G78" s="29">
        <v>12</v>
      </c>
      <c r="H78" s="29">
        <v>18</v>
      </c>
      <c r="I78" s="35">
        <v>68</v>
      </c>
      <c r="K78" s="28" t="s">
        <v>2052</v>
      </c>
      <c r="L78" s="29">
        <v>172</v>
      </c>
      <c r="M78" s="29">
        <v>27</v>
      </c>
      <c r="N78" s="29">
        <v>165</v>
      </c>
      <c r="O78" s="29">
        <v>20</v>
      </c>
      <c r="P78" s="29">
        <v>26</v>
      </c>
      <c r="Q78" s="29">
        <v>4</v>
      </c>
      <c r="R78" s="35">
        <v>165</v>
      </c>
      <c r="S78" s="35">
        <v>204</v>
      </c>
    </row>
    <row r="79" spans="1:20" ht="15.75">
      <c r="B79" s="28" t="s">
        <v>6084</v>
      </c>
      <c r="C79" s="29">
        <v>76</v>
      </c>
      <c r="D79" s="29">
        <v>123</v>
      </c>
      <c r="E79" s="29">
        <v>69</v>
      </c>
      <c r="F79" s="29">
        <v>116</v>
      </c>
      <c r="G79" s="29">
        <v>12</v>
      </c>
      <c r="H79" s="29">
        <v>18</v>
      </c>
      <c r="I79" s="35">
        <v>69</v>
      </c>
      <c r="K79" s="28" t="s">
        <v>89</v>
      </c>
      <c r="L79" s="29">
        <v>173</v>
      </c>
      <c r="M79" s="29">
        <v>26</v>
      </c>
      <c r="N79" s="29">
        <v>166</v>
      </c>
      <c r="O79" s="29">
        <v>19</v>
      </c>
      <c r="P79" s="29">
        <v>26</v>
      </c>
      <c r="Q79" s="29">
        <v>4</v>
      </c>
      <c r="R79" s="35">
        <v>166</v>
      </c>
      <c r="S79" s="35">
        <v>203</v>
      </c>
      <c r="T79" s="108">
        <v>4</v>
      </c>
    </row>
    <row r="80" spans="1:20" ht="15.75">
      <c r="B80" s="28" t="s">
        <v>8852</v>
      </c>
      <c r="C80" s="29">
        <v>77</v>
      </c>
      <c r="D80" s="29">
        <v>122</v>
      </c>
      <c r="E80" s="29">
        <v>70</v>
      </c>
      <c r="F80" s="29">
        <v>115</v>
      </c>
      <c r="G80" s="29">
        <v>12</v>
      </c>
      <c r="H80" s="29">
        <v>18</v>
      </c>
      <c r="I80" s="35">
        <v>70</v>
      </c>
      <c r="K80" s="28" t="s">
        <v>8853</v>
      </c>
      <c r="L80" s="29">
        <v>174</v>
      </c>
      <c r="M80" s="29">
        <v>25</v>
      </c>
      <c r="N80" s="29">
        <v>167</v>
      </c>
      <c r="O80" s="29">
        <v>18</v>
      </c>
      <c r="P80" s="29">
        <v>26</v>
      </c>
      <c r="Q80" s="29">
        <v>4</v>
      </c>
      <c r="R80" s="35">
        <v>167</v>
      </c>
      <c r="S80" s="35">
        <v>202</v>
      </c>
    </row>
    <row r="81" spans="1:20" ht="15.75">
      <c r="B81" s="28" t="s">
        <v>2052</v>
      </c>
      <c r="C81" s="29">
        <v>78</v>
      </c>
      <c r="D81" s="29">
        <v>121</v>
      </c>
      <c r="E81" s="29">
        <v>71</v>
      </c>
      <c r="F81" s="29">
        <v>114</v>
      </c>
      <c r="G81" s="29">
        <v>12</v>
      </c>
      <c r="H81" s="29">
        <v>18</v>
      </c>
      <c r="I81" s="35">
        <v>71</v>
      </c>
      <c r="K81" s="28" t="s">
        <v>1296</v>
      </c>
      <c r="L81" s="29">
        <v>175</v>
      </c>
      <c r="M81" s="29">
        <v>24</v>
      </c>
      <c r="N81" s="29">
        <v>168</v>
      </c>
      <c r="O81" s="29">
        <v>17</v>
      </c>
      <c r="P81" s="29">
        <v>26</v>
      </c>
      <c r="Q81" s="29">
        <v>4</v>
      </c>
      <c r="R81" s="35">
        <v>168</v>
      </c>
      <c r="S81" s="35">
        <v>201</v>
      </c>
    </row>
    <row r="82" spans="1:20" ht="15.75">
      <c r="A82" s="108">
        <v>11</v>
      </c>
      <c r="B82" s="28" t="s">
        <v>89</v>
      </c>
      <c r="C82" s="29">
        <v>79</v>
      </c>
      <c r="D82" s="29">
        <v>120</v>
      </c>
      <c r="E82" s="29">
        <v>72</v>
      </c>
      <c r="F82" s="29">
        <v>113</v>
      </c>
      <c r="G82" s="29">
        <v>12</v>
      </c>
      <c r="H82" s="29">
        <v>18</v>
      </c>
      <c r="I82" s="35">
        <v>72</v>
      </c>
      <c r="K82" s="28" t="s">
        <v>89</v>
      </c>
      <c r="L82" s="29">
        <v>176</v>
      </c>
      <c r="M82" s="29">
        <v>23</v>
      </c>
      <c r="N82" s="29">
        <v>169</v>
      </c>
      <c r="O82" s="29">
        <v>16</v>
      </c>
      <c r="P82" s="29">
        <v>26</v>
      </c>
      <c r="Q82" s="29">
        <v>4</v>
      </c>
      <c r="R82" s="35">
        <v>169</v>
      </c>
      <c r="S82" s="35">
        <v>200</v>
      </c>
      <c r="T82" s="108">
        <v>3</v>
      </c>
    </row>
    <row r="83" spans="1:20" ht="15.75">
      <c r="B83" s="28" t="s">
        <v>126</v>
      </c>
      <c r="C83" s="29">
        <v>80</v>
      </c>
      <c r="D83" s="29">
        <v>119</v>
      </c>
      <c r="E83" s="29">
        <v>73</v>
      </c>
      <c r="F83" s="29">
        <v>112</v>
      </c>
      <c r="G83" s="29">
        <v>12</v>
      </c>
      <c r="H83" s="29">
        <v>18</v>
      </c>
      <c r="I83" s="35">
        <v>73</v>
      </c>
      <c r="K83" s="28" t="s">
        <v>349</v>
      </c>
      <c r="L83" s="29">
        <v>177</v>
      </c>
      <c r="M83" s="29">
        <v>22</v>
      </c>
      <c r="N83" s="29">
        <v>170</v>
      </c>
      <c r="O83" s="29">
        <v>15</v>
      </c>
      <c r="P83" s="29">
        <v>27</v>
      </c>
      <c r="Q83" s="29">
        <v>3</v>
      </c>
      <c r="R83" s="35">
        <v>170</v>
      </c>
      <c r="S83" s="35">
        <v>199</v>
      </c>
    </row>
    <row r="84" spans="1:20" ht="15.75">
      <c r="B84" s="28" t="s">
        <v>8846</v>
      </c>
      <c r="C84" s="29">
        <v>81</v>
      </c>
      <c r="D84" s="29">
        <v>118</v>
      </c>
      <c r="E84" s="29">
        <v>74</v>
      </c>
      <c r="F84" s="29">
        <v>111</v>
      </c>
      <c r="G84" s="29">
        <v>12</v>
      </c>
      <c r="H84" s="29">
        <v>18</v>
      </c>
      <c r="I84" s="35">
        <v>74</v>
      </c>
      <c r="K84" s="28" t="s">
        <v>89</v>
      </c>
      <c r="L84" s="29">
        <v>178</v>
      </c>
      <c r="M84" s="29">
        <v>21</v>
      </c>
      <c r="N84" s="29">
        <v>171</v>
      </c>
      <c r="O84" s="29">
        <v>14</v>
      </c>
      <c r="P84" s="29">
        <v>27</v>
      </c>
      <c r="Q84" s="29">
        <v>3</v>
      </c>
      <c r="R84" s="35">
        <v>171</v>
      </c>
      <c r="S84" s="35">
        <v>198</v>
      </c>
      <c r="T84" s="108">
        <v>2</v>
      </c>
    </row>
    <row r="85" spans="1:20" ht="15.75">
      <c r="B85" s="28" t="s">
        <v>8854</v>
      </c>
      <c r="C85" s="29">
        <v>82</v>
      </c>
      <c r="D85" s="29">
        <v>117</v>
      </c>
      <c r="E85" s="29">
        <v>75</v>
      </c>
      <c r="F85" s="29">
        <v>110</v>
      </c>
      <c r="G85" s="29">
        <v>13</v>
      </c>
      <c r="H85" s="29">
        <v>17</v>
      </c>
      <c r="I85" s="35">
        <v>75</v>
      </c>
      <c r="K85" s="28" t="s">
        <v>8855</v>
      </c>
      <c r="L85" s="29">
        <v>179</v>
      </c>
      <c r="M85" s="29">
        <v>20</v>
      </c>
      <c r="N85" s="29">
        <v>172</v>
      </c>
      <c r="O85" s="29">
        <v>13</v>
      </c>
      <c r="P85" s="29">
        <v>27</v>
      </c>
      <c r="Q85" s="29">
        <v>3</v>
      </c>
      <c r="R85" s="35">
        <v>172</v>
      </c>
      <c r="S85" s="35">
        <v>197</v>
      </c>
    </row>
    <row r="86" spans="1:20" ht="15.75">
      <c r="B86" s="28" t="s">
        <v>8856</v>
      </c>
      <c r="C86" s="29">
        <v>83</v>
      </c>
      <c r="D86" s="29">
        <v>116</v>
      </c>
      <c r="E86" s="29">
        <v>76</v>
      </c>
      <c r="F86" s="29">
        <v>109</v>
      </c>
      <c r="G86" s="29">
        <v>13</v>
      </c>
      <c r="H86" s="29">
        <v>17</v>
      </c>
      <c r="I86" s="35">
        <v>76</v>
      </c>
      <c r="K86" s="28" t="s">
        <v>1208</v>
      </c>
      <c r="L86" s="29">
        <v>180</v>
      </c>
      <c r="M86" s="29">
        <v>19</v>
      </c>
      <c r="N86" s="29">
        <v>173</v>
      </c>
      <c r="O86" s="29">
        <v>12</v>
      </c>
      <c r="P86" s="29">
        <v>27</v>
      </c>
      <c r="Q86" s="29">
        <v>3</v>
      </c>
      <c r="R86" s="35">
        <v>173</v>
      </c>
      <c r="S86" s="35">
        <v>196</v>
      </c>
    </row>
    <row r="87" spans="1:20" ht="15.75">
      <c r="B87" s="28" t="s">
        <v>8857</v>
      </c>
      <c r="C87" s="29">
        <v>84</v>
      </c>
      <c r="D87" s="29">
        <v>115</v>
      </c>
      <c r="E87" s="29">
        <v>77</v>
      </c>
      <c r="F87" s="29">
        <v>108</v>
      </c>
      <c r="G87" s="29">
        <v>13</v>
      </c>
      <c r="H87" s="29">
        <v>17</v>
      </c>
      <c r="I87" s="35">
        <v>77</v>
      </c>
      <c r="K87" s="28" t="s">
        <v>8858</v>
      </c>
      <c r="L87" s="29">
        <v>181</v>
      </c>
      <c r="M87" s="29">
        <v>18</v>
      </c>
      <c r="N87" s="29">
        <v>174</v>
      </c>
      <c r="O87" s="29">
        <v>11</v>
      </c>
      <c r="P87" s="29">
        <v>27</v>
      </c>
      <c r="Q87" s="29">
        <v>3</v>
      </c>
      <c r="R87" s="35">
        <v>174</v>
      </c>
      <c r="S87" s="35">
        <v>195</v>
      </c>
    </row>
    <row r="88" spans="1:20" ht="15.75">
      <c r="A88" s="108">
        <v>12</v>
      </c>
      <c r="B88" s="28" t="s">
        <v>842</v>
      </c>
      <c r="C88" s="29">
        <v>85</v>
      </c>
      <c r="D88" s="29">
        <v>114</v>
      </c>
      <c r="E88" s="29">
        <v>78</v>
      </c>
      <c r="F88" s="29">
        <v>107</v>
      </c>
      <c r="G88" s="29">
        <v>13</v>
      </c>
      <c r="H88" s="29">
        <v>17</v>
      </c>
      <c r="I88" s="35">
        <v>78</v>
      </c>
      <c r="K88" s="28" t="s">
        <v>8859</v>
      </c>
      <c r="L88" s="29">
        <v>182</v>
      </c>
      <c r="M88" s="29">
        <v>17</v>
      </c>
      <c r="N88" s="29">
        <v>175</v>
      </c>
      <c r="O88" s="29">
        <v>10</v>
      </c>
      <c r="P88" s="29">
        <v>27</v>
      </c>
      <c r="Q88" s="29">
        <v>3</v>
      </c>
      <c r="R88" s="35">
        <v>175</v>
      </c>
      <c r="S88" s="35">
        <v>194</v>
      </c>
    </row>
    <row r="89" spans="1:20" ht="15.75">
      <c r="B89" s="28" t="s">
        <v>8413</v>
      </c>
      <c r="C89" s="29">
        <v>86</v>
      </c>
      <c r="D89" s="29">
        <v>113</v>
      </c>
      <c r="E89" s="29">
        <v>79</v>
      </c>
      <c r="F89" s="29">
        <v>106</v>
      </c>
      <c r="G89" s="29">
        <v>13</v>
      </c>
      <c r="H89" s="29">
        <v>17</v>
      </c>
      <c r="I89" s="35">
        <v>79</v>
      </c>
      <c r="K89" s="28" t="s">
        <v>8860</v>
      </c>
      <c r="L89" s="29">
        <v>183</v>
      </c>
      <c r="M89" s="29">
        <v>16</v>
      </c>
      <c r="N89" s="29">
        <v>176</v>
      </c>
      <c r="O89" s="29">
        <v>9</v>
      </c>
      <c r="P89" s="29">
        <v>27</v>
      </c>
      <c r="Q89" s="29">
        <v>3</v>
      </c>
      <c r="R89" s="35">
        <v>176</v>
      </c>
      <c r="S89" s="35">
        <v>193</v>
      </c>
    </row>
    <row r="90" spans="1:20" ht="15.75">
      <c r="B90" s="28" t="s">
        <v>1847</v>
      </c>
      <c r="C90" s="29">
        <v>87</v>
      </c>
      <c r="D90" s="29">
        <v>112</v>
      </c>
      <c r="E90" s="29">
        <v>80</v>
      </c>
      <c r="F90" s="29">
        <v>105</v>
      </c>
      <c r="G90" s="29">
        <v>14</v>
      </c>
      <c r="H90" s="29">
        <v>16</v>
      </c>
      <c r="I90" s="35">
        <v>80</v>
      </c>
      <c r="K90" s="28" t="s">
        <v>173</v>
      </c>
      <c r="L90" s="29">
        <v>184</v>
      </c>
      <c r="M90" s="29">
        <v>15</v>
      </c>
      <c r="N90" s="29">
        <v>177</v>
      </c>
      <c r="O90" s="29">
        <v>8</v>
      </c>
      <c r="P90" s="29">
        <v>27</v>
      </c>
      <c r="Q90" s="29">
        <v>3</v>
      </c>
      <c r="R90" s="35">
        <v>177</v>
      </c>
      <c r="S90" s="35">
        <v>192</v>
      </c>
    </row>
    <row r="91" spans="1:20" ht="15.75">
      <c r="B91" s="28" t="s">
        <v>8861</v>
      </c>
      <c r="C91" s="29">
        <v>88</v>
      </c>
      <c r="D91" s="29">
        <v>111</v>
      </c>
      <c r="E91" s="29">
        <v>81</v>
      </c>
      <c r="F91" s="29">
        <v>104</v>
      </c>
      <c r="G91" s="29">
        <v>14</v>
      </c>
      <c r="H91" s="29">
        <v>16</v>
      </c>
      <c r="I91" s="35">
        <v>81</v>
      </c>
      <c r="K91" s="28" t="s">
        <v>4260</v>
      </c>
      <c r="L91" s="29">
        <v>185</v>
      </c>
      <c r="M91" s="29">
        <v>14</v>
      </c>
      <c r="N91" s="29">
        <v>178</v>
      </c>
      <c r="O91" s="29">
        <v>7</v>
      </c>
      <c r="P91" s="29">
        <v>27</v>
      </c>
      <c r="Q91" s="29">
        <v>3</v>
      </c>
      <c r="R91" s="35">
        <v>178</v>
      </c>
      <c r="S91" s="35">
        <v>191</v>
      </c>
    </row>
    <row r="92" spans="1:20" ht="15.75">
      <c r="A92" s="108">
        <v>13</v>
      </c>
      <c r="B92" s="28" t="s">
        <v>3051</v>
      </c>
      <c r="C92" s="29">
        <v>89</v>
      </c>
      <c r="D92" s="29">
        <v>110</v>
      </c>
      <c r="E92" s="29">
        <v>82</v>
      </c>
      <c r="F92" s="29">
        <v>103</v>
      </c>
      <c r="G92" s="29">
        <v>14</v>
      </c>
      <c r="H92" s="29">
        <v>16</v>
      </c>
      <c r="I92" s="35">
        <v>82</v>
      </c>
      <c r="K92" s="28" t="s">
        <v>8862</v>
      </c>
      <c r="L92" s="29">
        <v>186</v>
      </c>
      <c r="M92" s="29">
        <v>13</v>
      </c>
      <c r="N92" s="29">
        <v>179</v>
      </c>
      <c r="O92" s="29">
        <v>6</v>
      </c>
      <c r="P92" s="29">
        <v>27</v>
      </c>
      <c r="Q92" s="29">
        <v>3</v>
      </c>
      <c r="R92" s="35">
        <v>179</v>
      </c>
      <c r="S92" s="35">
        <v>190</v>
      </c>
    </row>
    <row r="93" spans="1:20" ht="15.75">
      <c r="B93" s="28" t="s">
        <v>853</v>
      </c>
      <c r="C93" s="29">
        <v>90</v>
      </c>
      <c r="D93" s="29">
        <v>109</v>
      </c>
      <c r="E93" s="29">
        <v>83</v>
      </c>
      <c r="F93" s="29">
        <v>102</v>
      </c>
      <c r="G93" s="29">
        <v>14</v>
      </c>
      <c r="H93" s="29">
        <v>16</v>
      </c>
      <c r="I93" s="35">
        <v>83</v>
      </c>
      <c r="K93" s="28" t="s">
        <v>2961</v>
      </c>
      <c r="L93" s="29">
        <v>187</v>
      </c>
      <c r="M93" s="29">
        <v>12</v>
      </c>
      <c r="N93" s="29">
        <v>180</v>
      </c>
      <c r="O93" s="29">
        <v>5</v>
      </c>
      <c r="P93" s="29">
        <v>28</v>
      </c>
      <c r="Q93" s="29">
        <v>2</v>
      </c>
      <c r="R93" s="35">
        <v>180</v>
      </c>
      <c r="S93" s="35">
        <v>189</v>
      </c>
    </row>
    <row r="94" spans="1:20" ht="15.75">
      <c r="B94" s="28" t="s">
        <v>168</v>
      </c>
      <c r="C94" s="29">
        <v>91</v>
      </c>
      <c r="D94" s="29">
        <v>108</v>
      </c>
      <c r="E94" s="29">
        <v>84</v>
      </c>
      <c r="F94" s="29">
        <v>101</v>
      </c>
      <c r="G94" s="29">
        <v>14</v>
      </c>
      <c r="H94" s="29">
        <v>16</v>
      </c>
      <c r="I94" s="35">
        <v>84</v>
      </c>
      <c r="K94" s="28" t="s">
        <v>96</v>
      </c>
      <c r="L94" s="29">
        <v>188</v>
      </c>
      <c r="M94" s="29">
        <v>11</v>
      </c>
      <c r="N94" s="29">
        <v>181</v>
      </c>
      <c r="O94" s="29">
        <v>4</v>
      </c>
      <c r="P94" s="29">
        <v>28</v>
      </c>
      <c r="Q94" s="29">
        <v>2</v>
      </c>
      <c r="R94" s="35">
        <v>181</v>
      </c>
      <c r="S94" s="35">
        <v>188</v>
      </c>
    </row>
    <row r="95" spans="1:20" ht="15.75">
      <c r="B95" s="28" t="s">
        <v>8831</v>
      </c>
      <c r="C95" s="29">
        <v>92</v>
      </c>
      <c r="D95" s="29">
        <v>107</v>
      </c>
      <c r="E95" s="29">
        <v>85</v>
      </c>
      <c r="F95" s="29">
        <v>100</v>
      </c>
      <c r="G95" s="29">
        <v>14</v>
      </c>
      <c r="H95" s="29">
        <v>16</v>
      </c>
      <c r="I95" s="35">
        <v>85</v>
      </c>
      <c r="K95" s="45" t="s">
        <v>2542</v>
      </c>
      <c r="L95" s="29">
        <v>189</v>
      </c>
      <c r="M95" s="29">
        <v>10</v>
      </c>
      <c r="N95" s="29">
        <v>182</v>
      </c>
      <c r="O95" s="29">
        <v>3</v>
      </c>
      <c r="P95" s="29">
        <v>28</v>
      </c>
      <c r="Q95" s="29">
        <v>2</v>
      </c>
      <c r="R95" s="35">
        <v>182</v>
      </c>
      <c r="S95" s="35">
        <v>187</v>
      </c>
    </row>
    <row r="96" spans="1:20" ht="15.75">
      <c r="B96" s="28" t="s">
        <v>1845</v>
      </c>
      <c r="C96" s="29">
        <v>93</v>
      </c>
      <c r="D96" s="29">
        <v>106</v>
      </c>
      <c r="E96" s="29">
        <v>86</v>
      </c>
      <c r="F96" s="29">
        <v>99</v>
      </c>
      <c r="G96" s="29">
        <v>15</v>
      </c>
      <c r="H96" s="29">
        <v>15</v>
      </c>
      <c r="I96" s="35">
        <v>86</v>
      </c>
      <c r="K96" s="28" t="s">
        <v>165</v>
      </c>
      <c r="L96" s="29">
        <v>190</v>
      </c>
      <c r="M96" s="29">
        <v>9</v>
      </c>
      <c r="N96" s="29">
        <v>183</v>
      </c>
      <c r="O96" s="29">
        <v>2</v>
      </c>
      <c r="P96" s="29">
        <v>28</v>
      </c>
      <c r="Q96" s="29">
        <v>2</v>
      </c>
      <c r="R96" s="35">
        <v>183</v>
      </c>
      <c r="S96" s="35">
        <v>186</v>
      </c>
    </row>
    <row r="97" spans="2:20" ht="15.75">
      <c r="B97" s="28" t="s">
        <v>1922</v>
      </c>
      <c r="C97" s="29">
        <v>94</v>
      </c>
      <c r="D97" s="29">
        <v>105</v>
      </c>
      <c r="E97" s="29">
        <v>87</v>
      </c>
      <c r="F97" s="29">
        <v>98</v>
      </c>
      <c r="G97" s="29">
        <v>15</v>
      </c>
      <c r="H97" s="29">
        <v>15</v>
      </c>
      <c r="I97" s="35">
        <v>87</v>
      </c>
      <c r="K97" s="28" t="s">
        <v>1914</v>
      </c>
      <c r="L97" s="29">
        <v>191</v>
      </c>
      <c r="M97" s="29">
        <v>8</v>
      </c>
      <c r="N97" s="29">
        <v>184</v>
      </c>
      <c r="O97" s="29">
        <v>1</v>
      </c>
      <c r="P97" s="29">
        <v>28</v>
      </c>
      <c r="Q97" s="29">
        <v>2</v>
      </c>
      <c r="R97" s="35">
        <v>184</v>
      </c>
      <c r="S97" s="35">
        <v>185</v>
      </c>
    </row>
    <row r="98" spans="2:20" ht="15.75">
      <c r="B98" s="28" t="s">
        <v>8863</v>
      </c>
      <c r="C98" s="29">
        <v>95</v>
      </c>
      <c r="D98" s="29">
        <v>104</v>
      </c>
      <c r="E98" s="29">
        <v>88</v>
      </c>
      <c r="F98" s="29">
        <v>97</v>
      </c>
      <c r="G98" s="29">
        <v>15</v>
      </c>
      <c r="H98" s="29">
        <v>15</v>
      </c>
      <c r="I98" s="35">
        <v>88</v>
      </c>
      <c r="K98" s="45" t="s">
        <v>2018</v>
      </c>
      <c r="L98" s="29">
        <v>192</v>
      </c>
      <c r="M98" s="29">
        <v>7</v>
      </c>
      <c r="N98" s="29">
        <v>185</v>
      </c>
      <c r="O98" s="29"/>
      <c r="P98" s="29">
        <v>29</v>
      </c>
      <c r="Q98" s="29">
        <v>1</v>
      </c>
    </row>
    <row r="99" spans="2:20" ht="15.75">
      <c r="B99" s="28" t="s">
        <v>2618</v>
      </c>
      <c r="C99" s="29">
        <v>96</v>
      </c>
      <c r="D99" s="29">
        <v>103</v>
      </c>
      <c r="E99" s="29">
        <v>89</v>
      </c>
      <c r="F99" s="29">
        <v>96</v>
      </c>
      <c r="G99" s="29">
        <v>15</v>
      </c>
      <c r="H99" s="29">
        <v>15</v>
      </c>
      <c r="I99" s="35">
        <v>89</v>
      </c>
      <c r="K99" s="45" t="s">
        <v>249</v>
      </c>
      <c r="L99" s="29">
        <v>193</v>
      </c>
      <c r="M99" s="29">
        <v>6</v>
      </c>
      <c r="N99" s="29">
        <v>186</v>
      </c>
      <c r="O99" s="29"/>
      <c r="P99" s="29">
        <v>29</v>
      </c>
      <c r="Q99" s="29">
        <v>1</v>
      </c>
      <c r="T99" s="108">
        <v>1</v>
      </c>
    </row>
    <row r="100" spans="2:20" ht="15.75">
      <c r="B100" s="28" t="s">
        <v>2012</v>
      </c>
      <c r="C100" s="29">
        <v>97</v>
      </c>
      <c r="D100" s="29">
        <v>102</v>
      </c>
      <c r="E100" s="29">
        <v>90</v>
      </c>
      <c r="F100" s="29">
        <v>95</v>
      </c>
      <c r="G100" s="29">
        <v>15</v>
      </c>
      <c r="H100" s="29">
        <v>15</v>
      </c>
      <c r="I100" s="35">
        <v>90</v>
      </c>
      <c r="K100" s="45" t="s">
        <v>126</v>
      </c>
      <c r="L100" s="29">
        <v>194</v>
      </c>
      <c r="M100" s="29">
        <v>5</v>
      </c>
      <c r="N100" s="29">
        <v>187</v>
      </c>
      <c r="O100" s="29"/>
      <c r="P100" s="29">
        <v>29</v>
      </c>
      <c r="Q100" s="29">
        <v>1</v>
      </c>
    </row>
    <row r="101" spans="2:20" ht="15.75">
      <c r="B101" s="28"/>
      <c r="C101" s="29"/>
      <c r="D101" s="29"/>
      <c r="E101" s="29"/>
      <c r="F101" s="29"/>
      <c r="G101" s="29"/>
      <c r="H101" s="29"/>
      <c r="K101" s="45" t="s">
        <v>184</v>
      </c>
      <c r="L101" s="29">
        <v>195</v>
      </c>
      <c r="M101" s="29">
        <v>4</v>
      </c>
      <c r="N101" s="29">
        <v>188</v>
      </c>
      <c r="O101" s="29"/>
      <c r="P101" s="29">
        <v>29</v>
      </c>
      <c r="Q101" s="29">
        <v>1</v>
      </c>
    </row>
    <row r="102" spans="2:20" ht="15.75">
      <c r="B102" s="28"/>
      <c r="C102" s="29"/>
      <c r="D102" s="29"/>
      <c r="E102" s="29"/>
      <c r="F102" s="29"/>
      <c r="G102" s="29"/>
      <c r="H102" s="29"/>
      <c r="K102" s="45" t="s">
        <v>126</v>
      </c>
      <c r="L102" s="29">
        <v>196</v>
      </c>
      <c r="M102" s="29">
        <v>3</v>
      </c>
      <c r="N102" s="29">
        <v>189</v>
      </c>
      <c r="O102" s="29"/>
      <c r="P102" s="29">
        <v>29</v>
      </c>
      <c r="Q102" s="29">
        <v>1</v>
      </c>
    </row>
    <row r="103" spans="2:20" ht="15.75">
      <c r="B103" s="28"/>
      <c r="C103" s="29"/>
      <c r="D103" s="29"/>
      <c r="E103" s="29"/>
      <c r="F103" s="29"/>
      <c r="G103" s="29"/>
      <c r="H103" s="29"/>
      <c r="K103" s="45" t="s">
        <v>356</v>
      </c>
      <c r="L103" s="29">
        <v>197</v>
      </c>
      <c r="M103" s="29">
        <v>2</v>
      </c>
      <c r="N103" s="29">
        <v>190</v>
      </c>
      <c r="O103" s="29"/>
      <c r="P103" s="29">
        <v>29</v>
      </c>
      <c r="Q103" s="29">
        <v>1</v>
      </c>
    </row>
    <row r="104" spans="2:20" ht="15.75">
      <c r="B104" s="28"/>
      <c r="C104" s="29"/>
      <c r="D104" s="29"/>
      <c r="E104" s="29"/>
      <c r="F104" s="29"/>
      <c r="G104" s="29"/>
      <c r="H104" s="29"/>
      <c r="K104" s="45" t="s">
        <v>2534</v>
      </c>
      <c r="L104" s="29">
        <v>198</v>
      </c>
      <c r="M104" s="29">
        <v>1</v>
      </c>
      <c r="N104" s="29">
        <v>191</v>
      </c>
      <c r="O104" s="29"/>
      <c r="P104" s="29">
        <v>29</v>
      </c>
      <c r="Q104" s="29">
        <v>1</v>
      </c>
    </row>
    <row r="105" spans="2:20" ht="15.75">
      <c r="B105" s="30" t="s">
        <v>5767</v>
      </c>
      <c r="C105" s="31">
        <v>98</v>
      </c>
      <c r="D105" s="29">
        <v>101</v>
      </c>
      <c r="E105" s="29">
        <v>91</v>
      </c>
      <c r="F105" s="29">
        <v>94</v>
      </c>
      <c r="G105" s="29">
        <v>15</v>
      </c>
      <c r="H105" s="29">
        <v>15</v>
      </c>
      <c r="I105" s="35">
        <v>91</v>
      </c>
      <c r="K105" s="28"/>
      <c r="L105" s="29"/>
      <c r="M105" s="29"/>
      <c r="N105" s="29"/>
      <c r="O105" s="29"/>
      <c r="P105" s="29"/>
      <c r="Q105" s="29"/>
    </row>
    <row r="106" spans="2:20" ht="15.75">
      <c r="B106" s="30" t="s">
        <v>89</v>
      </c>
      <c r="C106" s="29">
        <v>99</v>
      </c>
      <c r="D106" s="29">
        <v>100</v>
      </c>
      <c r="E106" s="29">
        <v>92</v>
      </c>
      <c r="F106" s="29">
        <v>93</v>
      </c>
      <c r="G106" s="29">
        <v>15</v>
      </c>
      <c r="H106" s="29">
        <v>15</v>
      </c>
      <c r="I106" s="35">
        <v>92</v>
      </c>
      <c r="K106" s="28"/>
      <c r="L106" s="29"/>
      <c r="M106" s="29"/>
      <c r="N106" s="29"/>
      <c r="O106" s="29"/>
      <c r="P106" s="29"/>
      <c r="Q106" s="29"/>
    </row>
    <row r="107" spans="2:20" ht="15.75">
      <c r="B107" s="30" t="s">
        <v>836</v>
      </c>
      <c r="C107" s="29">
        <v>100</v>
      </c>
      <c r="D107" s="29">
        <v>99</v>
      </c>
      <c r="E107" s="29">
        <v>93</v>
      </c>
      <c r="F107" s="29">
        <v>92</v>
      </c>
      <c r="G107" s="29">
        <v>15</v>
      </c>
      <c r="H107" s="29">
        <v>15</v>
      </c>
      <c r="I107" s="35">
        <v>93</v>
      </c>
      <c r="K107" s="28"/>
      <c r="L107" s="29"/>
      <c r="M107" s="29"/>
      <c r="N107" s="29"/>
      <c r="O107" s="29"/>
      <c r="P107" s="29"/>
      <c r="Q107" s="29"/>
    </row>
    <row r="108" spans="2:20" ht="15.75">
      <c r="B108" s="30" t="s">
        <v>2032</v>
      </c>
      <c r="C108" s="29">
        <v>101</v>
      </c>
      <c r="D108" s="31">
        <v>98</v>
      </c>
      <c r="E108" s="29">
        <v>94</v>
      </c>
      <c r="F108" s="29">
        <v>91</v>
      </c>
      <c r="G108" s="29">
        <v>15</v>
      </c>
      <c r="H108" s="29">
        <v>15</v>
      </c>
      <c r="I108" s="35">
        <v>94</v>
      </c>
      <c r="K108" s="28"/>
      <c r="L108" s="29"/>
      <c r="M108" s="29"/>
      <c r="N108" s="29"/>
      <c r="O108" s="29"/>
      <c r="P108" s="29"/>
      <c r="Q108" s="29"/>
    </row>
    <row r="109" spans="2:20" ht="15.75">
      <c r="B109" s="28" t="s">
        <v>5767</v>
      </c>
      <c r="C109" s="29">
        <v>102</v>
      </c>
      <c r="D109" s="29">
        <v>97</v>
      </c>
      <c r="E109" s="29">
        <v>95</v>
      </c>
      <c r="F109" s="29">
        <v>90</v>
      </c>
      <c r="G109" s="29">
        <v>16</v>
      </c>
      <c r="H109" s="29">
        <v>14</v>
      </c>
      <c r="I109" s="35">
        <v>95</v>
      </c>
      <c r="K109" s="28"/>
      <c r="L109" s="29"/>
      <c r="M109" s="29"/>
      <c r="N109" s="29"/>
      <c r="O109" s="29"/>
      <c r="P109" s="29"/>
      <c r="Q109" s="29"/>
    </row>
    <row r="110" spans="2:20" ht="15.75">
      <c r="B110" s="235" t="s">
        <v>89</v>
      </c>
      <c r="C110" s="29">
        <v>103</v>
      </c>
      <c r="D110" s="29">
        <v>96</v>
      </c>
      <c r="E110" s="29">
        <v>96</v>
      </c>
      <c r="F110" s="29">
        <v>89</v>
      </c>
      <c r="G110" s="29">
        <v>16</v>
      </c>
      <c r="H110" s="29">
        <v>14</v>
      </c>
      <c r="I110" s="35">
        <v>96</v>
      </c>
      <c r="K110" s="28"/>
      <c r="L110" s="29"/>
      <c r="M110" s="29"/>
      <c r="N110" s="29"/>
      <c r="O110" s="29"/>
      <c r="P110" s="29"/>
      <c r="Q110" s="29"/>
    </row>
    <row r="111" spans="2:20" ht="15.75">
      <c r="B111" s="235" t="s">
        <v>8817</v>
      </c>
      <c r="C111" s="29">
        <v>104</v>
      </c>
      <c r="D111" s="29">
        <v>95</v>
      </c>
      <c r="E111" s="29">
        <v>97</v>
      </c>
      <c r="F111" s="29">
        <v>88</v>
      </c>
      <c r="G111" s="29">
        <v>16</v>
      </c>
      <c r="H111" s="29">
        <v>14</v>
      </c>
      <c r="I111" s="35">
        <v>97</v>
      </c>
      <c r="K111" s="28"/>
      <c r="L111" s="29"/>
      <c r="M111" s="29"/>
      <c r="N111" s="29"/>
      <c r="O111" s="29"/>
      <c r="P111" s="29"/>
      <c r="Q111" s="29"/>
    </row>
    <row r="112" spans="2:20" ht="15.75">
      <c r="B112" s="235" t="s">
        <v>5767</v>
      </c>
      <c r="C112" s="29">
        <v>105</v>
      </c>
      <c r="D112" s="29">
        <v>94</v>
      </c>
      <c r="E112" s="29">
        <v>98</v>
      </c>
      <c r="F112" s="29">
        <v>87</v>
      </c>
      <c r="G112" s="29">
        <v>16</v>
      </c>
      <c r="H112" s="29">
        <v>14</v>
      </c>
      <c r="I112" s="35">
        <v>98</v>
      </c>
      <c r="J112" s="2119">
        <v>271</v>
      </c>
      <c r="K112" s="28"/>
      <c r="L112" s="29"/>
      <c r="M112" s="29"/>
      <c r="N112" s="29"/>
      <c r="O112" s="29"/>
      <c r="P112" s="29"/>
      <c r="Q112" s="29"/>
    </row>
    <row r="113" spans="2:17" ht="15.75">
      <c r="B113" s="28" t="s">
        <v>89</v>
      </c>
      <c r="C113" s="29">
        <v>106</v>
      </c>
      <c r="D113" s="29">
        <v>93</v>
      </c>
      <c r="E113" s="29">
        <v>99</v>
      </c>
      <c r="F113" s="29">
        <v>86</v>
      </c>
      <c r="G113" s="29">
        <v>16</v>
      </c>
      <c r="H113" s="29">
        <v>14</v>
      </c>
      <c r="I113" s="35">
        <v>99</v>
      </c>
      <c r="J113" s="35">
        <v>270</v>
      </c>
      <c r="K113" s="28"/>
      <c r="L113" s="29"/>
      <c r="M113" s="29"/>
      <c r="N113" s="29"/>
      <c r="O113" s="29"/>
      <c r="P113" s="29"/>
      <c r="Q113" s="29"/>
    </row>
    <row r="114" spans="2:17" ht="15.75">
      <c r="B114" s="28" t="s">
        <v>836</v>
      </c>
      <c r="C114" s="29">
        <v>107</v>
      </c>
      <c r="D114" s="29">
        <v>92</v>
      </c>
      <c r="E114" s="29">
        <v>100</v>
      </c>
      <c r="F114" s="29">
        <v>85</v>
      </c>
      <c r="G114" s="29">
        <v>16</v>
      </c>
      <c r="H114" s="29">
        <v>14</v>
      </c>
      <c r="I114" s="35">
        <v>100</v>
      </c>
      <c r="J114" s="35">
        <v>269</v>
      </c>
      <c r="K114" s="28"/>
      <c r="L114" s="29"/>
      <c r="M114" s="29"/>
      <c r="N114" s="29"/>
      <c r="O114" s="29"/>
      <c r="P114" s="29"/>
      <c r="Q114" s="29"/>
    </row>
    <row r="115" spans="2:17" ht="15.75">
      <c r="B115" s="28" t="s">
        <v>2032</v>
      </c>
      <c r="C115" s="29">
        <v>108</v>
      </c>
      <c r="D115" s="29">
        <v>91</v>
      </c>
      <c r="E115" s="29">
        <v>101</v>
      </c>
      <c r="F115" s="29">
        <v>84</v>
      </c>
      <c r="G115" s="29">
        <v>16</v>
      </c>
      <c r="H115" s="29">
        <v>14</v>
      </c>
      <c r="I115" s="35">
        <v>101</v>
      </c>
      <c r="J115" s="35">
        <v>268</v>
      </c>
      <c r="K115" s="28"/>
      <c r="L115" s="29"/>
      <c r="M115" s="29"/>
      <c r="N115" s="29"/>
      <c r="O115" s="29"/>
      <c r="P115" s="29"/>
      <c r="Q115" s="29"/>
    </row>
    <row r="116" spans="2:17" ht="15.75">
      <c r="B116" s="28" t="s">
        <v>152</v>
      </c>
      <c r="C116" s="29">
        <v>109</v>
      </c>
      <c r="D116" s="29">
        <v>90</v>
      </c>
      <c r="E116" s="29">
        <v>102</v>
      </c>
      <c r="F116" s="29">
        <v>83</v>
      </c>
      <c r="G116" s="29">
        <v>17</v>
      </c>
      <c r="H116" s="29">
        <v>13</v>
      </c>
      <c r="I116" s="35">
        <v>102</v>
      </c>
      <c r="J116" s="35">
        <v>267</v>
      </c>
      <c r="K116" s="28"/>
      <c r="L116" s="29"/>
      <c r="M116" s="29"/>
      <c r="N116" s="29"/>
      <c r="O116" s="29"/>
      <c r="P116" s="29"/>
      <c r="Q116" s="29"/>
    </row>
    <row r="117" spans="2:17" ht="15.75">
      <c r="B117" s="28" t="s">
        <v>8818</v>
      </c>
      <c r="C117" s="29">
        <v>110</v>
      </c>
      <c r="D117" s="29">
        <v>89</v>
      </c>
      <c r="E117" s="29">
        <v>103</v>
      </c>
      <c r="F117" s="29">
        <v>82</v>
      </c>
      <c r="G117" s="29">
        <v>17</v>
      </c>
      <c r="H117" s="29">
        <v>13</v>
      </c>
      <c r="I117" s="35">
        <v>103</v>
      </c>
      <c r="J117" s="35">
        <v>266</v>
      </c>
      <c r="K117" s="28"/>
      <c r="L117" s="29"/>
      <c r="M117" s="29"/>
      <c r="N117" s="29"/>
      <c r="O117" s="29"/>
      <c r="P117" s="29"/>
      <c r="Q117" s="29"/>
    </row>
    <row r="118" spans="2:17" ht="15.75">
      <c r="B118" s="28" t="s">
        <v>126</v>
      </c>
      <c r="C118" s="29">
        <v>111</v>
      </c>
      <c r="D118" s="29">
        <v>88</v>
      </c>
      <c r="E118" s="29">
        <v>104</v>
      </c>
      <c r="F118" s="29">
        <v>81</v>
      </c>
      <c r="G118" s="29">
        <v>17</v>
      </c>
      <c r="H118" s="29">
        <v>13</v>
      </c>
      <c r="I118" s="35">
        <v>104</v>
      </c>
      <c r="J118" s="35">
        <v>265</v>
      </c>
      <c r="K118" s="28"/>
      <c r="L118" s="29"/>
      <c r="M118" s="29"/>
      <c r="N118" s="29"/>
      <c r="O118" s="29"/>
      <c r="P118" s="29"/>
      <c r="Q118" s="29"/>
    </row>
    <row r="119" spans="2:17" ht="15.75">
      <c r="B119" s="28" t="s">
        <v>8819</v>
      </c>
      <c r="C119" s="29">
        <v>112</v>
      </c>
      <c r="D119" s="29">
        <v>87</v>
      </c>
      <c r="E119" s="29">
        <v>105</v>
      </c>
      <c r="F119" s="29">
        <v>80</v>
      </c>
      <c r="G119" s="29">
        <v>17</v>
      </c>
      <c r="H119" s="29">
        <v>13</v>
      </c>
      <c r="I119" s="35">
        <v>105</v>
      </c>
      <c r="J119" s="35">
        <v>264</v>
      </c>
      <c r="K119" s="28"/>
      <c r="L119" s="29"/>
      <c r="M119" s="29"/>
      <c r="N119" s="29"/>
      <c r="O119" s="29"/>
      <c r="P119" s="29"/>
      <c r="Q119" s="29"/>
    </row>
    <row r="120" spans="2:17" ht="15.75">
      <c r="B120" s="28" t="s">
        <v>8820</v>
      </c>
      <c r="C120" s="29">
        <v>113</v>
      </c>
      <c r="D120" s="29">
        <v>86</v>
      </c>
      <c r="E120" s="29">
        <v>106</v>
      </c>
      <c r="F120" s="29">
        <v>79</v>
      </c>
      <c r="G120" s="29">
        <v>17</v>
      </c>
      <c r="H120" s="29">
        <v>13</v>
      </c>
      <c r="I120" s="35">
        <v>106</v>
      </c>
      <c r="J120" s="35">
        <v>263</v>
      </c>
      <c r="K120" s="28"/>
      <c r="L120" s="29"/>
      <c r="M120" s="29"/>
      <c r="N120" s="29"/>
      <c r="O120" s="29"/>
      <c r="P120" s="29"/>
      <c r="Q120" s="29"/>
    </row>
    <row r="121" spans="2:17" ht="15.75">
      <c r="B121" s="28" t="s">
        <v>8274</v>
      </c>
      <c r="C121" s="29">
        <v>114</v>
      </c>
      <c r="D121" s="29">
        <v>85</v>
      </c>
      <c r="E121" s="29">
        <v>107</v>
      </c>
      <c r="F121" s="29">
        <v>78</v>
      </c>
      <c r="G121" s="29">
        <v>17</v>
      </c>
      <c r="H121" s="29">
        <v>13</v>
      </c>
      <c r="I121" s="35">
        <v>107</v>
      </c>
      <c r="J121" s="35">
        <v>262</v>
      </c>
      <c r="K121" s="28"/>
      <c r="L121" s="29"/>
      <c r="M121" s="29"/>
      <c r="N121" s="29"/>
      <c r="O121" s="29"/>
      <c r="P121" s="29"/>
      <c r="Q121" s="29"/>
    </row>
    <row r="122" spans="2:17" ht="15.75">
      <c r="B122" s="28" t="s">
        <v>3051</v>
      </c>
      <c r="C122" s="29">
        <v>115</v>
      </c>
      <c r="D122" s="29">
        <v>84</v>
      </c>
      <c r="E122" s="29">
        <v>108</v>
      </c>
      <c r="F122" s="29">
        <v>77</v>
      </c>
      <c r="G122" s="29">
        <v>17</v>
      </c>
      <c r="H122" s="29">
        <v>13</v>
      </c>
      <c r="I122" s="35">
        <v>108</v>
      </c>
      <c r="J122" s="35">
        <v>261</v>
      </c>
      <c r="K122" s="28"/>
      <c r="L122" s="29"/>
      <c r="M122" s="29"/>
      <c r="N122" s="29"/>
      <c r="O122" s="29"/>
      <c r="P122" s="29"/>
      <c r="Q122" s="29"/>
    </row>
    <row r="123" spans="2:17" ht="15.75">
      <c r="B123" s="28" t="s">
        <v>8821</v>
      </c>
      <c r="C123" s="29">
        <v>116</v>
      </c>
      <c r="D123" s="29">
        <v>83</v>
      </c>
      <c r="E123" s="29">
        <v>109</v>
      </c>
      <c r="F123" s="29">
        <v>76</v>
      </c>
      <c r="G123" s="29">
        <v>18</v>
      </c>
      <c r="H123" s="29">
        <v>12</v>
      </c>
      <c r="I123" s="35">
        <v>109</v>
      </c>
      <c r="J123" s="35">
        <v>260</v>
      </c>
      <c r="K123" s="28"/>
      <c r="L123" s="29"/>
      <c r="M123" s="29"/>
      <c r="N123" s="29"/>
      <c r="O123" s="29"/>
      <c r="P123" s="29"/>
      <c r="Q123" s="29"/>
    </row>
    <row r="124" spans="2:17" ht="15.75">
      <c r="B124" s="28" t="s">
        <v>8822</v>
      </c>
      <c r="C124" s="29">
        <v>117</v>
      </c>
      <c r="D124" s="29">
        <v>82</v>
      </c>
      <c r="E124" s="29">
        <v>110</v>
      </c>
      <c r="F124" s="29">
        <v>75</v>
      </c>
      <c r="G124" s="29">
        <v>18</v>
      </c>
      <c r="H124" s="29">
        <v>12</v>
      </c>
      <c r="I124" s="35">
        <v>110</v>
      </c>
      <c r="J124" s="35">
        <v>259</v>
      </c>
      <c r="K124" s="28"/>
      <c r="L124" s="29"/>
      <c r="M124" s="29"/>
      <c r="N124" s="29"/>
      <c r="O124" s="29"/>
      <c r="P124" s="29"/>
      <c r="Q124" s="29"/>
    </row>
    <row r="125" spans="2:17" ht="15.75">
      <c r="B125" s="28" t="s">
        <v>3051</v>
      </c>
      <c r="C125" s="29">
        <v>118</v>
      </c>
      <c r="D125" s="29">
        <v>81</v>
      </c>
      <c r="E125" s="29">
        <v>111</v>
      </c>
      <c r="F125" s="29">
        <v>74</v>
      </c>
      <c r="G125" s="29">
        <v>18</v>
      </c>
      <c r="H125" s="29">
        <v>12</v>
      </c>
      <c r="I125" s="35">
        <v>111</v>
      </c>
      <c r="J125" s="35">
        <v>258</v>
      </c>
      <c r="K125" s="28"/>
      <c r="L125" s="29"/>
      <c r="M125" s="29"/>
      <c r="N125" s="29"/>
      <c r="O125" s="29"/>
      <c r="P125" s="29"/>
      <c r="Q125" s="29"/>
    </row>
    <row r="126" spans="2:17" ht="15.75">
      <c r="B126" s="28" t="s">
        <v>8823</v>
      </c>
      <c r="C126" s="29">
        <v>119</v>
      </c>
      <c r="D126" s="29">
        <v>80</v>
      </c>
      <c r="E126" s="29">
        <v>112</v>
      </c>
      <c r="F126" s="29">
        <v>73</v>
      </c>
      <c r="G126" s="29">
        <v>18</v>
      </c>
      <c r="H126" s="29">
        <v>12</v>
      </c>
      <c r="I126" s="35">
        <v>112</v>
      </c>
      <c r="J126" s="35">
        <v>257</v>
      </c>
      <c r="K126" s="28"/>
      <c r="L126" s="29"/>
      <c r="M126" s="29"/>
      <c r="N126" s="29"/>
      <c r="O126" s="29"/>
      <c r="P126" s="29"/>
      <c r="Q126" s="29"/>
    </row>
    <row r="127" spans="2:17" ht="15.75">
      <c r="B127" s="28" t="s">
        <v>152</v>
      </c>
      <c r="C127" s="29">
        <v>120</v>
      </c>
      <c r="D127" s="29">
        <v>79</v>
      </c>
      <c r="E127" s="29">
        <v>113</v>
      </c>
      <c r="F127" s="29">
        <v>72</v>
      </c>
      <c r="G127" s="29">
        <v>18</v>
      </c>
      <c r="H127" s="29">
        <v>12</v>
      </c>
      <c r="I127" s="35">
        <v>113</v>
      </c>
      <c r="J127" s="35">
        <v>256</v>
      </c>
      <c r="K127" s="28"/>
      <c r="L127" s="29"/>
      <c r="M127" s="29"/>
      <c r="N127" s="29"/>
      <c r="O127" s="29"/>
      <c r="P127" s="29"/>
      <c r="Q127" s="29"/>
    </row>
    <row r="128" spans="2:17" ht="15.75">
      <c r="B128" s="28" t="s">
        <v>8824</v>
      </c>
      <c r="C128" s="29">
        <v>121</v>
      </c>
      <c r="D128" s="29">
        <v>78</v>
      </c>
      <c r="E128" s="29">
        <v>114</v>
      </c>
      <c r="F128" s="29">
        <v>71</v>
      </c>
      <c r="G128" s="29">
        <v>18</v>
      </c>
      <c r="H128" s="29">
        <v>12</v>
      </c>
      <c r="I128" s="35">
        <v>114</v>
      </c>
      <c r="J128" s="35">
        <v>255</v>
      </c>
      <c r="K128" s="28"/>
      <c r="L128" s="29"/>
      <c r="M128" s="29"/>
      <c r="N128" s="29"/>
      <c r="O128" s="29"/>
      <c r="P128" s="29"/>
      <c r="Q128" s="29"/>
    </row>
    <row r="129" spans="2:17" ht="15.75">
      <c r="B129" s="28" t="s">
        <v>2439</v>
      </c>
      <c r="C129" s="29">
        <v>122</v>
      </c>
      <c r="D129" s="29">
        <v>77</v>
      </c>
      <c r="E129" s="29">
        <v>115</v>
      </c>
      <c r="F129" s="29">
        <v>70</v>
      </c>
      <c r="G129" s="29">
        <v>19</v>
      </c>
      <c r="H129" s="29">
        <v>11</v>
      </c>
      <c r="I129" s="35">
        <v>115</v>
      </c>
      <c r="J129" s="35">
        <v>254</v>
      </c>
      <c r="K129" s="28"/>
      <c r="L129" s="29"/>
      <c r="M129" s="29"/>
      <c r="N129" s="29"/>
      <c r="O129" s="29"/>
      <c r="P129" s="29"/>
      <c r="Q129" s="29"/>
    </row>
    <row r="130" spans="2:17" ht="15.75">
      <c r="B130" s="28" t="s">
        <v>168</v>
      </c>
      <c r="C130" s="29">
        <v>123</v>
      </c>
      <c r="D130" s="29">
        <v>76</v>
      </c>
      <c r="E130" s="29">
        <v>116</v>
      </c>
      <c r="F130" s="29">
        <v>69</v>
      </c>
      <c r="G130" s="29">
        <v>19</v>
      </c>
      <c r="H130" s="29">
        <v>11</v>
      </c>
      <c r="I130" s="35">
        <v>116</v>
      </c>
      <c r="J130" s="35">
        <v>253</v>
      </c>
      <c r="K130" s="28"/>
      <c r="L130" s="29"/>
      <c r="M130" s="29"/>
      <c r="N130" s="29"/>
      <c r="O130" s="29"/>
      <c r="P130" s="29"/>
      <c r="Q130" s="29"/>
    </row>
    <row r="131" spans="2:17" ht="15.75">
      <c r="B131" s="28" t="s">
        <v>8279</v>
      </c>
      <c r="C131" s="29">
        <v>124</v>
      </c>
      <c r="D131" s="29">
        <v>75</v>
      </c>
      <c r="E131" s="29">
        <v>117</v>
      </c>
      <c r="F131" s="29">
        <v>68</v>
      </c>
      <c r="G131" s="29">
        <v>19</v>
      </c>
      <c r="H131" s="29">
        <v>11</v>
      </c>
      <c r="I131" s="35">
        <v>117</v>
      </c>
      <c r="J131" s="35">
        <v>252</v>
      </c>
      <c r="K131" s="28"/>
      <c r="L131" s="29"/>
      <c r="M131" s="29"/>
      <c r="N131" s="29"/>
      <c r="O131" s="29"/>
      <c r="P131" s="29"/>
      <c r="Q131" s="29"/>
    </row>
    <row r="132" spans="2:17" ht="15.75">
      <c r="B132" s="28" t="s">
        <v>182</v>
      </c>
      <c r="C132" s="29">
        <v>125</v>
      </c>
      <c r="D132" s="29">
        <v>74</v>
      </c>
      <c r="E132" s="29">
        <v>118</v>
      </c>
      <c r="F132" s="29">
        <v>67</v>
      </c>
      <c r="G132" s="29">
        <v>19</v>
      </c>
      <c r="H132" s="29">
        <v>11</v>
      </c>
      <c r="I132" s="35">
        <v>118</v>
      </c>
      <c r="J132" s="35">
        <v>251</v>
      </c>
      <c r="K132" s="28"/>
      <c r="L132" s="29"/>
      <c r="M132" s="29"/>
      <c r="N132" s="29"/>
      <c r="O132" s="29"/>
      <c r="P132" s="29"/>
      <c r="Q132" s="29"/>
    </row>
    <row r="133" spans="2:17" ht="15.75">
      <c r="B133" s="28" t="s">
        <v>8826</v>
      </c>
      <c r="C133" s="29">
        <v>126</v>
      </c>
      <c r="D133" s="29">
        <v>73</v>
      </c>
      <c r="E133" s="29">
        <v>119</v>
      </c>
      <c r="F133" s="29">
        <v>66</v>
      </c>
      <c r="G133" s="29">
        <v>19</v>
      </c>
      <c r="H133" s="29">
        <v>11</v>
      </c>
      <c r="I133" s="35">
        <v>119</v>
      </c>
      <c r="J133" s="35">
        <v>250</v>
      </c>
      <c r="K133" s="28"/>
      <c r="L133" s="29"/>
      <c r="M133" s="29"/>
      <c r="N133" s="29"/>
      <c r="O133" s="29"/>
      <c r="P133" s="29"/>
      <c r="Q133" s="29"/>
    </row>
    <row r="134" spans="2:17" ht="15.75">
      <c r="B134" s="28" t="s">
        <v>1330</v>
      </c>
      <c r="C134" s="29">
        <v>127</v>
      </c>
      <c r="D134" s="29">
        <v>72</v>
      </c>
      <c r="E134" s="29">
        <v>120</v>
      </c>
      <c r="F134" s="29">
        <v>65</v>
      </c>
      <c r="G134" s="29">
        <v>19</v>
      </c>
      <c r="H134" s="29">
        <v>11</v>
      </c>
      <c r="I134" s="35">
        <v>120</v>
      </c>
      <c r="J134" s="35">
        <v>249</v>
      </c>
      <c r="K134" s="28"/>
      <c r="L134" s="29"/>
      <c r="M134" s="29"/>
      <c r="N134" s="29"/>
      <c r="O134" s="29"/>
      <c r="P134" s="29"/>
      <c r="Q134" s="29"/>
    </row>
    <row r="135" spans="2:17" ht="15.75">
      <c r="B135" s="28" t="s">
        <v>809</v>
      </c>
      <c r="C135" s="29">
        <v>128</v>
      </c>
      <c r="D135" s="29">
        <v>71</v>
      </c>
      <c r="E135" s="29">
        <v>121</v>
      </c>
      <c r="F135" s="29">
        <v>64</v>
      </c>
      <c r="G135" s="29">
        <v>19</v>
      </c>
      <c r="H135" s="29">
        <v>11</v>
      </c>
      <c r="I135" s="35">
        <v>121</v>
      </c>
      <c r="J135" s="35">
        <v>248</v>
      </c>
      <c r="K135" s="28"/>
      <c r="L135" s="29"/>
      <c r="M135" s="29"/>
      <c r="N135" s="29"/>
      <c r="O135" s="29"/>
      <c r="P135" s="29"/>
      <c r="Q135" s="29"/>
    </row>
    <row r="136" spans="2:17" ht="15.75">
      <c r="B136" s="28" t="s">
        <v>3051</v>
      </c>
      <c r="C136" s="29">
        <v>129</v>
      </c>
      <c r="D136" s="29">
        <v>70</v>
      </c>
      <c r="E136" s="29">
        <v>122</v>
      </c>
      <c r="F136" s="29">
        <v>63</v>
      </c>
      <c r="G136" s="29">
        <v>19</v>
      </c>
      <c r="H136" s="29">
        <v>11</v>
      </c>
      <c r="I136" s="35">
        <v>122</v>
      </c>
      <c r="J136" s="35">
        <v>247</v>
      </c>
      <c r="K136" s="28"/>
      <c r="L136" s="29"/>
      <c r="M136" s="29"/>
      <c r="N136" s="29"/>
      <c r="O136" s="29"/>
      <c r="P136" s="29"/>
      <c r="Q136" s="29"/>
    </row>
    <row r="137" spans="2:17" ht="15.75">
      <c r="B137" s="28" t="s">
        <v>1726</v>
      </c>
      <c r="C137" s="29">
        <v>130</v>
      </c>
      <c r="D137" s="29">
        <v>69</v>
      </c>
      <c r="E137" s="29">
        <v>123</v>
      </c>
      <c r="F137" s="29">
        <v>62</v>
      </c>
      <c r="G137" s="29">
        <v>20</v>
      </c>
      <c r="H137" s="29">
        <v>10</v>
      </c>
      <c r="I137" s="35">
        <v>123</v>
      </c>
      <c r="J137" s="35">
        <v>246</v>
      </c>
      <c r="K137" s="28"/>
      <c r="L137" s="29"/>
      <c r="M137" s="29"/>
      <c r="N137" s="29"/>
      <c r="O137" s="29"/>
      <c r="P137" s="29"/>
      <c r="Q137" s="29"/>
    </row>
    <row r="138" spans="2:17" ht="15.75">
      <c r="B138" s="28" t="s">
        <v>8829</v>
      </c>
      <c r="C138" s="29">
        <v>131</v>
      </c>
      <c r="D138" s="29">
        <v>68</v>
      </c>
      <c r="E138" s="29">
        <v>124</v>
      </c>
      <c r="F138" s="29">
        <v>61</v>
      </c>
      <c r="G138" s="29">
        <v>20</v>
      </c>
      <c r="H138" s="29">
        <v>10</v>
      </c>
      <c r="I138" s="35">
        <v>124</v>
      </c>
      <c r="J138" s="35">
        <v>245</v>
      </c>
      <c r="K138" s="28"/>
      <c r="L138" s="29"/>
      <c r="M138" s="29"/>
      <c r="N138" s="29"/>
      <c r="O138" s="29"/>
      <c r="P138" s="29"/>
      <c r="Q138" s="29"/>
    </row>
    <row r="139" spans="2:17" ht="15.75">
      <c r="B139" s="28" t="s">
        <v>249</v>
      </c>
      <c r="C139" s="29">
        <v>132</v>
      </c>
      <c r="D139" s="29">
        <v>67</v>
      </c>
      <c r="E139" s="29">
        <v>125</v>
      </c>
      <c r="F139" s="29">
        <v>60</v>
      </c>
      <c r="G139" s="29">
        <v>20</v>
      </c>
      <c r="H139" s="29">
        <v>10</v>
      </c>
      <c r="I139" s="35">
        <v>125</v>
      </c>
      <c r="J139" s="35">
        <v>244</v>
      </c>
      <c r="K139" s="28"/>
      <c r="L139" s="29"/>
      <c r="M139" s="29"/>
      <c r="N139" s="29"/>
      <c r="O139" s="29"/>
      <c r="P139" s="29"/>
      <c r="Q139" s="29"/>
    </row>
    <row r="140" spans="2:17" ht="15.75">
      <c r="B140" s="28" t="s">
        <v>2012</v>
      </c>
      <c r="C140" s="29">
        <v>133</v>
      </c>
      <c r="D140" s="29">
        <v>66</v>
      </c>
      <c r="E140" s="29">
        <v>126</v>
      </c>
      <c r="F140" s="29">
        <v>59</v>
      </c>
      <c r="G140" s="29">
        <v>20</v>
      </c>
      <c r="H140" s="29">
        <v>10</v>
      </c>
      <c r="I140" s="35">
        <v>126</v>
      </c>
      <c r="J140" s="35">
        <v>243</v>
      </c>
      <c r="K140" s="28"/>
      <c r="L140" s="29"/>
      <c r="M140" s="29"/>
      <c r="N140" s="29"/>
      <c r="O140" s="29"/>
      <c r="P140" s="29"/>
      <c r="Q140" s="29"/>
    </row>
    <row r="141" spans="2:17" ht="15.75">
      <c r="B141" s="28" t="s">
        <v>2969</v>
      </c>
      <c r="C141" s="29">
        <v>134</v>
      </c>
      <c r="D141" s="29">
        <v>65</v>
      </c>
      <c r="E141" s="29">
        <v>127</v>
      </c>
      <c r="F141" s="29">
        <v>58</v>
      </c>
      <c r="G141" s="29">
        <v>20</v>
      </c>
      <c r="H141" s="29">
        <v>10</v>
      </c>
      <c r="I141" s="35">
        <v>127</v>
      </c>
      <c r="J141" s="35">
        <v>242</v>
      </c>
      <c r="K141" s="28"/>
      <c r="L141" s="29"/>
      <c r="M141" s="29"/>
      <c r="N141" s="29"/>
      <c r="O141" s="29"/>
      <c r="P141" s="29"/>
      <c r="Q141" s="29"/>
    </row>
    <row r="142" spans="2:17" ht="15.75">
      <c r="B142" s="28" t="s">
        <v>131</v>
      </c>
      <c r="C142" s="29">
        <v>135</v>
      </c>
      <c r="D142" s="29">
        <v>64</v>
      </c>
      <c r="E142" s="29">
        <v>128</v>
      </c>
      <c r="F142" s="29">
        <v>57</v>
      </c>
      <c r="G142" s="29">
        <v>20</v>
      </c>
      <c r="H142" s="29">
        <v>10</v>
      </c>
      <c r="I142" s="35">
        <v>128</v>
      </c>
      <c r="J142" s="35">
        <v>241</v>
      </c>
      <c r="K142" s="28"/>
      <c r="L142" s="29"/>
      <c r="M142" s="29"/>
      <c r="N142" s="29"/>
      <c r="O142" s="29"/>
      <c r="P142" s="29"/>
      <c r="Q142" s="29"/>
    </row>
    <row r="143" spans="2:17" ht="15.75">
      <c r="B143" s="28" t="s">
        <v>1925</v>
      </c>
      <c r="C143" s="29">
        <v>136</v>
      </c>
      <c r="D143" s="29">
        <v>63</v>
      </c>
      <c r="E143" s="29">
        <v>129</v>
      </c>
      <c r="F143" s="29">
        <v>56</v>
      </c>
      <c r="G143" s="29">
        <v>21</v>
      </c>
      <c r="H143" s="29">
        <v>9</v>
      </c>
      <c r="I143" s="35">
        <v>129</v>
      </c>
      <c r="J143" s="35">
        <v>240</v>
      </c>
      <c r="K143" s="28"/>
      <c r="L143" s="29"/>
      <c r="M143" s="29"/>
      <c r="N143" s="29"/>
      <c r="O143" s="29"/>
      <c r="P143" s="29"/>
      <c r="Q143" s="29"/>
    </row>
    <row r="144" spans="2:17" ht="15.75">
      <c r="B144" s="28" t="s">
        <v>126</v>
      </c>
      <c r="C144" s="29">
        <v>137</v>
      </c>
      <c r="D144" s="29">
        <v>62</v>
      </c>
      <c r="E144" s="29">
        <v>130</v>
      </c>
      <c r="F144" s="29">
        <v>55</v>
      </c>
      <c r="G144" s="29">
        <v>21</v>
      </c>
      <c r="H144" s="29">
        <v>9</v>
      </c>
      <c r="I144" s="35">
        <v>130</v>
      </c>
      <c r="J144" s="35">
        <v>239</v>
      </c>
      <c r="K144" s="28"/>
      <c r="L144" s="29"/>
      <c r="M144" s="29"/>
      <c r="N144" s="29"/>
      <c r="O144" s="29"/>
      <c r="P144" s="29"/>
      <c r="Q144" s="29"/>
    </row>
    <row r="145" spans="2:17" ht="15.75">
      <c r="B145" s="28" t="s">
        <v>8830</v>
      </c>
      <c r="C145" s="29">
        <v>138</v>
      </c>
      <c r="D145" s="29">
        <v>61</v>
      </c>
      <c r="E145" s="29">
        <v>131</v>
      </c>
      <c r="F145" s="29">
        <v>54</v>
      </c>
      <c r="G145" s="29">
        <v>21</v>
      </c>
      <c r="H145" s="29">
        <v>9</v>
      </c>
      <c r="I145" s="35">
        <v>131</v>
      </c>
      <c r="J145" s="35">
        <v>238</v>
      </c>
      <c r="K145" s="28"/>
      <c r="L145" s="29"/>
      <c r="M145" s="29"/>
      <c r="N145" s="29"/>
      <c r="O145" s="29"/>
      <c r="P145" s="29"/>
      <c r="Q145" s="29"/>
    </row>
    <row r="146" spans="2:17" ht="15.75">
      <c r="B146" s="28" t="s">
        <v>3084</v>
      </c>
      <c r="C146" s="29">
        <v>139</v>
      </c>
      <c r="D146" s="29">
        <v>60</v>
      </c>
      <c r="E146" s="29">
        <v>132</v>
      </c>
      <c r="F146" s="29">
        <v>53</v>
      </c>
      <c r="G146" s="29">
        <v>21</v>
      </c>
      <c r="H146" s="29">
        <v>9</v>
      </c>
      <c r="I146" s="35">
        <v>132</v>
      </c>
      <c r="J146" s="35">
        <v>237</v>
      </c>
      <c r="K146" s="28"/>
      <c r="L146" s="29"/>
      <c r="M146" s="29"/>
      <c r="N146" s="29"/>
      <c r="O146" s="29"/>
      <c r="P146" s="29"/>
      <c r="Q146" s="29"/>
    </row>
    <row r="147" spans="2:17" ht="15.75">
      <c r="B147" s="28" t="s">
        <v>168</v>
      </c>
      <c r="C147" s="29">
        <v>140</v>
      </c>
      <c r="D147" s="29">
        <v>59</v>
      </c>
      <c r="E147" s="29">
        <v>133</v>
      </c>
      <c r="F147" s="29">
        <v>52</v>
      </c>
      <c r="G147" s="29">
        <v>21</v>
      </c>
      <c r="H147" s="29">
        <v>9</v>
      </c>
      <c r="I147" s="35">
        <v>133</v>
      </c>
      <c r="J147" s="35">
        <v>236</v>
      </c>
      <c r="K147" s="28"/>
      <c r="L147" s="29"/>
      <c r="M147" s="29"/>
      <c r="N147" s="29"/>
      <c r="O147" s="29"/>
      <c r="P147" s="29"/>
      <c r="Q147" s="29"/>
    </row>
    <row r="148" spans="2:17" ht="15.75">
      <c r="B148" s="28" t="s">
        <v>8831</v>
      </c>
      <c r="C148" s="29">
        <v>141</v>
      </c>
      <c r="D148" s="29">
        <v>58</v>
      </c>
      <c r="E148" s="29">
        <v>134</v>
      </c>
      <c r="F148" s="29">
        <v>51</v>
      </c>
      <c r="G148" s="29">
        <v>21</v>
      </c>
      <c r="H148" s="29">
        <v>9</v>
      </c>
      <c r="I148" s="35">
        <v>134</v>
      </c>
      <c r="J148" s="35">
        <v>235</v>
      </c>
      <c r="K148" s="28"/>
      <c r="L148" s="29"/>
      <c r="M148" s="29"/>
      <c r="N148" s="29"/>
      <c r="O148" s="29"/>
      <c r="P148" s="29"/>
      <c r="Q148" s="29"/>
    </row>
    <row r="149" spans="2:17" ht="15.75">
      <c r="B149" s="28" t="s">
        <v>8833</v>
      </c>
      <c r="C149" s="29">
        <v>142</v>
      </c>
      <c r="D149" s="29">
        <v>57</v>
      </c>
      <c r="E149" s="29">
        <v>135</v>
      </c>
      <c r="F149" s="29">
        <v>50</v>
      </c>
      <c r="G149" s="29">
        <v>22</v>
      </c>
      <c r="H149" s="29">
        <v>8</v>
      </c>
      <c r="I149" s="35">
        <v>135</v>
      </c>
      <c r="J149" s="35">
        <v>234</v>
      </c>
      <c r="K149" s="28"/>
      <c r="L149" s="29"/>
      <c r="M149" s="29"/>
      <c r="N149" s="29"/>
      <c r="O149" s="29"/>
      <c r="P149" s="29"/>
      <c r="Q149" s="29"/>
    </row>
    <row r="150" spans="2:17" ht="15.75">
      <c r="B150" s="28" t="s">
        <v>8834</v>
      </c>
      <c r="C150" s="29">
        <v>143</v>
      </c>
      <c r="D150" s="29">
        <v>56</v>
      </c>
      <c r="E150" s="29">
        <v>136</v>
      </c>
      <c r="F150" s="29">
        <v>49</v>
      </c>
      <c r="G150" s="29">
        <v>22</v>
      </c>
      <c r="H150" s="29">
        <v>8</v>
      </c>
      <c r="I150" s="35">
        <v>136</v>
      </c>
      <c r="J150" s="35">
        <v>233</v>
      </c>
      <c r="K150" s="28"/>
      <c r="L150" s="29"/>
      <c r="M150" s="29"/>
      <c r="N150" s="29"/>
      <c r="O150" s="29"/>
      <c r="P150" s="29"/>
      <c r="Q150" s="29"/>
    </row>
    <row r="151" spans="2:17" ht="15.75">
      <c r="B151" s="28" t="s">
        <v>8836</v>
      </c>
      <c r="C151" s="29">
        <v>144</v>
      </c>
      <c r="D151" s="29">
        <v>55</v>
      </c>
      <c r="E151" s="29">
        <v>137</v>
      </c>
      <c r="F151" s="29">
        <v>48</v>
      </c>
      <c r="G151" s="29">
        <v>22</v>
      </c>
      <c r="H151" s="29">
        <v>8</v>
      </c>
      <c r="I151" s="35">
        <v>137</v>
      </c>
      <c r="J151" s="35">
        <v>232</v>
      </c>
      <c r="K151" s="28"/>
      <c r="L151" s="29"/>
      <c r="M151" s="29"/>
      <c r="N151" s="29"/>
      <c r="O151" s="29"/>
      <c r="P151" s="29"/>
      <c r="Q151" s="29"/>
    </row>
    <row r="152" spans="2:17" ht="15.75">
      <c r="B152" s="28" t="s">
        <v>2533</v>
      </c>
      <c r="C152" s="29">
        <v>145</v>
      </c>
      <c r="D152" s="29">
        <v>54</v>
      </c>
      <c r="E152" s="29">
        <v>138</v>
      </c>
      <c r="F152" s="29">
        <v>47</v>
      </c>
      <c r="G152" s="29">
        <v>22</v>
      </c>
      <c r="H152" s="29">
        <v>8</v>
      </c>
      <c r="I152" s="35">
        <v>138</v>
      </c>
      <c r="J152" s="35">
        <v>231</v>
      </c>
      <c r="K152" s="28"/>
      <c r="L152" s="29"/>
      <c r="M152" s="29"/>
      <c r="N152" s="29"/>
      <c r="O152" s="29"/>
      <c r="P152" s="29"/>
      <c r="Q152" s="29"/>
    </row>
    <row r="153" spans="2:17" ht="15.75">
      <c r="B153" s="28" t="s">
        <v>8838</v>
      </c>
      <c r="C153" s="29">
        <v>146</v>
      </c>
      <c r="D153" s="29">
        <v>53</v>
      </c>
      <c r="E153" s="29">
        <v>139</v>
      </c>
      <c r="F153" s="29">
        <v>46</v>
      </c>
      <c r="G153" s="29">
        <v>22</v>
      </c>
      <c r="H153" s="29">
        <v>8</v>
      </c>
      <c r="I153" s="35">
        <v>139</v>
      </c>
      <c r="J153" s="35">
        <v>230</v>
      </c>
      <c r="K153" s="28"/>
      <c r="L153" s="29"/>
      <c r="M153" s="29"/>
      <c r="N153" s="29"/>
      <c r="O153" s="29"/>
      <c r="P153" s="29"/>
      <c r="Q153" s="29"/>
    </row>
    <row r="154" spans="2:17" ht="15.75">
      <c r="B154" s="28" t="s">
        <v>3073</v>
      </c>
      <c r="C154" s="29">
        <v>147</v>
      </c>
      <c r="D154" s="29">
        <v>52</v>
      </c>
      <c r="E154" s="29">
        <v>140</v>
      </c>
      <c r="F154" s="29">
        <v>45</v>
      </c>
      <c r="G154" s="29">
        <v>22</v>
      </c>
      <c r="H154" s="29">
        <v>8</v>
      </c>
      <c r="I154" s="35">
        <v>140</v>
      </c>
      <c r="J154" s="35">
        <v>229</v>
      </c>
      <c r="K154" s="28"/>
      <c r="L154" s="29"/>
      <c r="M154" s="29"/>
      <c r="N154" s="29"/>
      <c r="O154" s="29"/>
      <c r="P154" s="29"/>
      <c r="Q154" s="29"/>
    </row>
    <row r="155" spans="2:17" ht="15.75">
      <c r="B155" s="28" t="s">
        <v>1733</v>
      </c>
      <c r="C155" s="29">
        <v>148</v>
      </c>
      <c r="D155" s="29">
        <v>51</v>
      </c>
      <c r="E155" s="29">
        <v>141</v>
      </c>
      <c r="F155" s="29">
        <v>44</v>
      </c>
      <c r="G155" s="29">
        <v>23</v>
      </c>
      <c r="H155" s="29">
        <v>7</v>
      </c>
      <c r="I155" s="35">
        <v>141</v>
      </c>
      <c r="J155" s="35">
        <v>228</v>
      </c>
      <c r="K155" s="28"/>
      <c r="L155" s="29"/>
      <c r="M155" s="29"/>
      <c r="N155" s="29"/>
      <c r="O155" s="29"/>
      <c r="P155" s="29"/>
      <c r="Q155" s="29"/>
    </row>
    <row r="156" spans="2:17" ht="15.75">
      <c r="B156" s="28" t="s">
        <v>89</v>
      </c>
      <c r="C156" s="29">
        <v>149</v>
      </c>
      <c r="D156" s="29">
        <v>50</v>
      </c>
      <c r="E156" s="29">
        <v>142</v>
      </c>
      <c r="F156" s="29">
        <v>43</v>
      </c>
      <c r="G156" s="29">
        <v>23</v>
      </c>
      <c r="H156" s="29">
        <v>7</v>
      </c>
      <c r="I156" s="35">
        <v>142</v>
      </c>
      <c r="J156" s="35">
        <v>227</v>
      </c>
      <c r="K156" s="28"/>
      <c r="L156" s="29"/>
      <c r="M156" s="29"/>
      <c r="N156" s="29"/>
      <c r="O156" s="29"/>
      <c r="P156" s="29"/>
      <c r="Q156" s="29"/>
    </row>
    <row r="157" spans="2:17" ht="15.75">
      <c r="B157" s="28" t="s">
        <v>2533</v>
      </c>
      <c r="C157" s="29">
        <v>150</v>
      </c>
      <c r="D157" s="29">
        <v>49</v>
      </c>
      <c r="E157" s="29">
        <v>143</v>
      </c>
      <c r="F157" s="29">
        <v>42</v>
      </c>
      <c r="G157" s="29">
        <v>23</v>
      </c>
      <c r="H157" s="29">
        <v>7</v>
      </c>
      <c r="I157" s="35">
        <v>143</v>
      </c>
      <c r="J157" s="35">
        <v>226</v>
      </c>
      <c r="K157" s="28"/>
      <c r="L157" s="29"/>
      <c r="M157" s="29"/>
      <c r="N157" s="29"/>
      <c r="O157" s="29"/>
      <c r="P157" s="29"/>
      <c r="Q157" s="29"/>
    </row>
    <row r="158" spans="2:17" ht="15.75">
      <c r="B158" s="28" t="s">
        <v>2552</v>
      </c>
      <c r="C158" s="29">
        <v>151</v>
      </c>
      <c r="D158" s="29">
        <v>48</v>
      </c>
      <c r="E158" s="29">
        <v>144</v>
      </c>
      <c r="F158" s="29">
        <v>41</v>
      </c>
      <c r="G158" s="29">
        <v>23</v>
      </c>
      <c r="H158" s="29">
        <v>7</v>
      </c>
      <c r="I158" s="35">
        <v>144</v>
      </c>
      <c r="J158" s="35">
        <v>225</v>
      </c>
      <c r="K158" s="28"/>
      <c r="L158" s="29"/>
      <c r="M158" s="29"/>
      <c r="N158" s="29"/>
      <c r="O158" s="29"/>
      <c r="P158" s="29"/>
      <c r="Q158" s="29"/>
    </row>
    <row r="159" spans="2:17" ht="15.75">
      <c r="B159" s="28" t="s">
        <v>8840</v>
      </c>
      <c r="C159" s="29">
        <v>152</v>
      </c>
      <c r="D159" s="29">
        <v>47</v>
      </c>
      <c r="E159" s="29">
        <v>145</v>
      </c>
      <c r="F159" s="29">
        <v>40</v>
      </c>
      <c r="G159" s="29">
        <v>23</v>
      </c>
      <c r="H159" s="29">
        <v>7</v>
      </c>
      <c r="I159" s="35">
        <v>145</v>
      </c>
      <c r="J159" s="35">
        <v>224</v>
      </c>
      <c r="K159" s="28"/>
      <c r="L159" s="29"/>
      <c r="M159" s="29"/>
      <c r="N159" s="29"/>
      <c r="O159" s="29"/>
      <c r="P159" s="29"/>
      <c r="Q159" s="29"/>
    </row>
    <row r="160" spans="2:17" ht="15.75">
      <c r="B160" s="28" t="s">
        <v>8841</v>
      </c>
      <c r="C160" s="29">
        <v>153</v>
      </c>
      <c r="D160" s="29">
        <v>46</v>
      </c>
      <c r="E160" s="29">
        <v>146</v>
      </c>
      <c r="F160" s="29">
        <v>39</v>
      </c>
      <c r="G160" s="29">
        <v>23</v>
      </c>
      <c r="H160" s="29">
        <v>7</v>
      </c>
      <c r="I160" s="35">
        <v>146</v>
      </c>
      <c r="J160" s="35">
        <v>223</v>
      </c>
      <c r="K160" s="28"/>
      <c r="L160" s="29"/>
      <c r="M160" s="29"/>
      <c r="N160" s="29"/>
      <c r="O160" s="29"/>
      <c r="P160" s="29"/>
      <c r="Q160" s="29"/>
    </row>
    <row r="161" spans="2:17" ht="15.75">
      <c r="B161" s="28" t="s">
        <v>8842</v>
      </c>
      <c r="C161" s="29">
        <v>154</v>
      </c>
      <c r="D161" s="29">
        <v>45</v>
      </c>
      <c r="E161" s="29">
        <v>147</v>
      </c>
      <c r="F161" s="29">
        <v>38</v>
      </c>
      <c r="G161" s="29">
        <v>23</v>
      </c>
      <c r="H161" s="29">
        <v>7</v>
      </c>
      <c r="I161" s="35">
        <v>147</v>
      </c>
      <c r="J161" s="35">
        <v>222</v>
      </c>
      <c r="K161" s="28"/>
      <c r="L161" s="29"/>
      <c r="M161" s="29"/>
      <c r="N161" s="29"/>
      <c r="O161" s="29"/>
      <c r="P161" s="29"/>
      <c r="Q161" s="29"/>
    </row>
    <row r="162" spans="2:17" ht="15.75">
      <c r="B162" s="28" t="s">
        <v>1726</v>
      </c>
      <c r="C162" s="29">
        <v>155</v>
      </c>
      <c r="D162" s="29">
        <v>44</v>
      </c>
      <c r="E162" s="29">
        <v>148</v>
      </c>
      <c r="F162" s="29">
        <v>37</v>
      </c>
      <c r="G162" s="29">
        <v>24</v>
      </c>
      <c r="H162" s="29">
        <v>6</v>
      </c>
      <c r="I162" s="35">
        <v>148</v>
      </c>
      <c r="J162" s="35">
        <v>221</v>
      </c>
      <c r="K162" s="28"/>
      <c r="L162" s="29"/>
      <c r="M162" s="29"/>
      <c r="N162" s="29"/>
      <c r="O162" s="29"/>
      <c r="P162" s="29"/>
      <c r="Q162" s="29"/>
    </row>
    <row r="163" spans="2:17" ht="15.75">
      <c r="B163" s="28" t="s">
        <v>99</v>
      </c>
      <c r="C163" s="29">
        <v>156</v>
      </c>
      <c r="D163" s="29">
        <v>43</v>
      </c>
      <c r="E163" s="29">
        <v>149</v>
      </c>
      <c r="F163" s="29">
        <v>36</v>
      </c>
      <c r="G163" s="29">
        <v>24</v>
      </c>
      <c r="H163" s="29">
        <v>6</v>
      </c>
      <c r="I163" s="35">
        <v>149</v>
      </c>
      <c r="J163" s="35">
        <v>220</v>
      </c>
      <c r="K163" s="28"/>
      <c r="L163" s="29"/>
      <c r="M163" s="29"/>
      <c r="N163" s="29"/>
      <c r="O163" s="29"/>
      <c r="P163" s="29"/>
      <c r="Q163" s="29"/>
    </row>
    <row r="164" spans="2:17" ht="15.75">
      <c r="B164" s="28" t="s">
        <v>836</v>
      </c>
      <c r="C164" s="29">
        <v>157</v>
      </c>
      <c r="D164" s="29">
        <v>42</v>
      </c>
      <c r="E164" s="29">
        <v>150</v>
      </c>
      <c r="F164" s="29">
        <v>35</v>
      </c>
      <c r="G164" s="29">
        <v>24</v>
      </c>
      <c r="H164" s="29">
        <v>6</v>
      </c>
      <c r="I164" s="35">
        <v>150</v>
      </c>
      <c r="J164" s="35">
        <v>219</v>
      </c>
      <c r="K164" s="28"/>
      <c r="L164" s="29"/>
      <c r="M164" s="29"/>
      <c r="N164" s="29"/>
      <c r="O164" s="29"/>
      <c r="P164" s="29"/>
      <c r="Q164" s="29"/>
    </row>
    <row r="165" spans="2:17" ht="15.75">
      <c r="B165" s="28" t="s">
        <v>89</v>
      </c>
      <c r="C165" s="29">
        <v>158</v>
      </c>
      <c r="D165" s="29">
        <v>41</v>
      </c>
      <c r="E165" s="29">
        <v>151</v>
      </c>
      <c r="F165" s="29">
        <v>34</v>
      </c>
      <c r="G165" s="29">
        <v>24</v>
      </c>
      <c r="H165" s="29">
        <v>6</v>
      </c>
      <c r="I165" s="35">
        <v>151</v>
      </c>
      <c r="J165" s="35">
        <v>218</v>
      </c>
      <c r="K165" s="28"/>
      <c r="L165" s="29"/>
      <c r="M165" s="29"/>
      <c r="N165" s="29"/>
      <c r="O165" s="29"/>
      <c r="P165" s="29"/>
      <c r="Q165" s="29"/>
    </row>
    <row r="166" spans="2:17" ht="15.75">
      <c r="B166" s="28" t="s">
        <v>8844</v>
      </c>
      <c r="C166" s="29">
        <v>159</v>
      </c>
      <c r="D166" s="29">
        <v>40</v>
      </c>
      <c r="E166" s="29">
        <v>152</v>
      </c>
      <c r="F166" s="29">
        <v>33</v>
      </c>
      <c r="G166" s="29">
        <v>24</v>
      </c>
      <c r="H166" s="29">
        <v>6</v>
      </c>
      <c r="I166" s="35">
        <v>152</v>
      </c>
      <c r="J166" s="35">
        <v>217</v>
      </c>
      <c r="K166" s="28"/>
      <c r="L166" s="29"/>
      <c r="M166" s="29"/>
      <c r="N166" s="29"/>
      <c r="O166" s="29"/>
      <c r="P166" s="29"/>
      <c r="Q166" s="29"/>
    </row>
    <row r="167" spans="2:17" ht="15.75">
      <c r="B167" s="28" t="s">
        <v>8845</v>
      </c>
      <c r="C167" s="29">
        <v>160</v>
      </c>
      <c r="D167" s="29">
        <v>39</v>
      </c>
      <c r="E167" s="29">
        <v>153</v>
      </c>
      <c r="F167" s="29">
        <v>32</v>
      </c>
      <c r="G167" s="29">
        <v>24</v>
      </c>
      <c r="H167" s="29">
        <v>6</v>
      </c>
      <c r="I167" s="35">
        <v>153</v>
      </c>
      <c r="J167" s="35">
        <v>216</v>
      </c>
      <c r="K167" s="28"/>
      <c r="L167" s="29"/>
      <c r="M167" s="29"/>
      <c r="N167" s="29"/>
      <c r="O167" s="29"/>
      <c r="P167" s="29"/>
      <c r="Q167" s="29"/>
    </row>
    <row r="168" spans="2:17" ht="15.75">
      <c r="B168" s="28" t="s">
        <v>131</v>
      </c>
      <c r="C168" s="29">
        <v>161</v>
      </c>
      <c r="D168" s="29">
        <v>38</v>
      </c>
      <c r="E168" s="29">
        <v>154</v>
      </c>
      <c r="F168" s="29">
        <v>31</v>
      </c>
      <c r="G168" s="29">
        <v>24</v>
      </c>
      <c r="H168" s="29">
        <v>6</v>
      </c>
      <c r="I168" s="35">
        <v>154</v>
      </c>
      <c r="J168" s="35">
        <v>215</v>
      </c>
      <c r="K168" s="28"/>
      <c r="L168" s="29"/>
      <c r="M168" s="29"/>
      <c r="N168" s="29"/>
      <c r="O168" s="29"/>
      <c r="P168" s="29"/>
      <c r="Q168" s="29"/>
    </row>
    <row r="169" spans="2:17" ht="15.75">
      <c r="B169" s="28" t="s">
        <v>8847</v>
      </c>
      <c r="C169" s="29">
        <v>162</v>
      </c>
      <c r="D169" s="29">
        <v>37</v>
      </c>
      <c r="E169" s="29">
        <v>155</v>
      </c>
      <c r="F169" s="29">
        <v>30</v>
      </c>
      <c r="G169" s="29">
        <v>25</v>
      </c>
      <c r="H169" s="29">
        <v>5</v>
      </c>
      <c r="I169" s="35">
        <v>155</v>
      </c>
      <c r="J169" s="35">
        <v>214</v>
      </c>
      <c r="K169" s="28"/>
      <c r="L169" s="29"/>
      <c r="M169" s="29"/>
      <c r="N169" s="29"/>
      <c r="O169" s="29"/>
      <c r="P169" s="29"/>
      <c r="Q169" s="29"/>
    </row>
    <row r="170" spans="2:17" ht="15.75">
      <c r="B170" s="28" t="s">
        <v>89</v>
      </c>
      <c r="C170" s="29">
        <v>163</v>
      </c>
      <c r="D170" s="29">
        <v>36</v>
      </c>
      <c r="E170" s="29">
        <v>156</v>
      </c>
      <c r="F170" s="29">
        <v>29</v>
      </c>
      <c r="G170" s="29">
        <v>25</v>
      </c>
      <c r="H170" s="29">
        <v>5</v>
      </c>
      <c r="I170" s="35">
        <v>156</v>
      </c>
      <c r="J170" s="35">
        <v>213</v>
      </c>
      <c r="K170" s="28"/>
      <c r="L170" s="29"/>
      <c r="M170" s="29"/>
      <c r="N170" s="29"/>
      <c r="O170" s="29"/>
      <c r="P170" s="29"/>
      <c r="Q170" s="29"/>
    </row>
    <row r="171" spans="2:17" ht="15.75">
      <c r="B171" s="28" t="s">
        <v>1191</v>
      </c>
      <c r="C171" s="29">
        <v>164</v>
      </c>
      <c r="D171" s="29">
        <v>35</v>
      </c>
      <c r="E171" s="29">
        <v>157</v>
      </c>
      <c r="F171" s="29">
        <v>28</v>
      </c>
      <c r="G171" s="29">
        <v>25</v>
      </c>
      <c r="H171" s="29">
        <v>5</v>
      </c>
      <c r="I171" s="35">
        <v>157</v>
      </c>
      <c r="J171" s="35">
        <v>212</v>
      </c>
      <c r="K171" s="28"/>
      <c r="L171" s="29"/>
      <c r="M171" s="29"/>
      <c r="N171" s="29"/>
      <c r="O171" s="29"/>
      <c r="P171" s="29"/>
      <c r="Q171" s="29"/>
    </row>
    <row r="172" spans="2:17" ht="15.75">
      <c r="B172" s="28" t="s">
        <v>5917</v>
      </c>
      <c r="C172" s="29">
        <v>165</v>
      </c>
      <c r="D172" s="29">
        <v>34</v>
      </c>
      <c r="E172" s="29">
        <v>158</v>
      </c>
      <c r="F172" s="29">
        <v>27</v>
      </c>
      <c r="G172" s="29">
        <v>25</v>
      </c>
      <c r="H172" s="29">
        <v>5</v>
      </c>
      <c r="I172" s="35">
        <v>158</v>
      </c>
      <c r="J172" s="35">
        <v>211</v>
      </c>
      <c r="K172" s="28"/>
      <c r="L172" s="29"/>
      <c r="M172" s="29"/>
      <c r="N172" s="29"/>
      <c r="O172" s="29"/>
      <c r="P172" s="29"/>
      <c r="Q172" s="29"/>
    </row>
    <row r="173" spans="2:17" ht="15.75">
      <c r="B173" s="28" t="s">
        <v>8847</v>
      </c>
      <c r="C173" s="29">
        <v>166</v>
      </c>
      <c r="D173" s="29">
        <v>33</v>
      </c>
      <c r="E173" s="29">
        <v>159</v>
      </c>
      <c r="F173" s="29">
        <v>26</v>
      </c>
      <c r="G173" s="29">
        <v>25</v>
      </c>
      <c r="H173" s="29">
        <v>5</v>
      </c>
      <c r="I173" s="35">
        <v>159</v>
      </c>
      <c r="J173" s="35">
        <v>210</v>
      </c>
      <c r="K173" s="28"/>
      <c r="L173" s="29"/>
      <c r="M173" s="29"/>
      <c r="N173" s="29"/>
      <c r="O173" s="29"/>
      <c r="P173" s="29"/>
      <c r="Q173" s="29"/>
    </row>
    <row r="174" spans="2:17" ht="15.75">
      <c r="B174" s="28" t="s">
        <v>89</v>
      </c>
      <c r="C174" s="29">
        <v>167</v>
      </c>
      <c r="D174" s="29">
        <v>32</v>
      </c>
      <c r="E174" s="29">
        <v>160</v>
      </c>
      <c r="F174" s="29">
        <v>25</v>
      </c>
      <c r="G174" s="29">
        <v>25</v>
      </c>
      <c r="H174" s="29">
        <v>5</v>
      </c>
      <c r="I174" s="35">
        <v>160</v>
      </c>
      <c r="J174" s="35">
        <v>209</v>
      </c>
      <c r="K174" s="28"/>
      <c r="L174" s="29"/>
      <c r="M174" s="29"/>
      <c r="N174" s="29"/>
      <c r="O174" s="29"/>
      <c r="P174" s="29"/>
      <c r="Q174" s="29"/>
    </row>
    <row r="175" spans="2:17" ht="15.75">
      <c r="B175" s="28" t="s">
        <v>8848</v>
      </c>
      <c r="C175" s="29">
        <v>168</v>
      </c>
      <c r="D175" s="29">
        <v>31</v>
      </c>
      <c r="E175" s="29">
        <v>161</v>
      </c>
      <c r="F175" s="29">
        <v>24</v>
      </c>
      <c r="G175" s="29">
        <v>25</v>
      </c>
      <c r="H175" s="29">
        <v>5</v>
      </c>
      <c r="I175" s="35">
        <v>161</v>
      </c>
      <c r="J175" s="35">
        <v>208</v>
      </c>
      <c r="K175" s="28"/>
      <c r="L175" s="29"/>
      <c r="M175" s="29"/>
      <c r="N175" s="29"/>
      <c r="O175" s="29"/>
      <c r="P175" s="29"/>
      <c r="Q175" s="29"/>
    </row>
    <row r="176" spans="2:17" ht="15.75">
      <c r="B176" s="28" t="s">
        <v>5917</v>
      </c>
      <c r="C176" s="29">
        <v>169</v>
      </c>
      <c r="D176" s="29">
        <v>30</v>
      </c>
      <c r="E176" s="29">
        <v>162</v>
      </c>
      <c r="F176" s="29">
        <v>23</v>
      </c>
      <c r="G176" s="29">
        <v>25</v>
      </c>
      <c r="H176" s="29">
        <v>5</v>
      </c>
      <c r="I176" s="35">
        <v>162</v>
      </c>
      <c r="J176" s="35">
        <v>207</v>
      </c>
      <c r="K176" s="28"/>
      <c r="L176" s="29"/>
      <c r="M176" s="29"/>
      <c r="N176" s="29"/>
      <c r="O176" s="29"/>
      <c r="P176" s="29"/>
      <c r="Q176" s="29"/>
    </row>
    <row r="177" spans="2:17" ht="15.75">
      <c r="B177" s="28" t="s">
        <v>1842</v>
      </c>
      <c r="C177" s="29">
        <v>170</v>
      </c>
      <c r="D177" s="29">
        <v>29</v>
      </c>
      <c r="E177" s="29">
        <v>163</v>
      </c>
      <c r="F177" s="29">
        <v>22</v>
      </c>
      <c r="G177" s="29">
        <v>26</v>
      </c>
      <c r="H177" s="29">
        <v>4</v>
      </c>
      <c r="I177" s="35">
        <v>163</v>
      </c>
      <c r="J177" s="35">
        <v>206</v>
      </c>
      <c r="K177" s="28"/>
      <c r="L177" s="29"/>
      <c r="M177" s="29"/>
      <c r="N177" s="29"/>
      <c r="O177" s="29"/>
      <c r="P177" s="29"/>
      <c r="Q177" s="29"/>
    </row>
    <row r="178" spans="2:17" ht="15.75">
      <c r="B178" s="28" t="s">
        <v>8850</v>
      </c>
      <c r="C178" s="29">
        <v>171</v>
      </c>
      <c r="D178" s="29">
        <v>28</v>
      </c>
      <c r="E178" s="29">
        <v>164</v>
      </c>
      <c r="F178" s="29">
        <v>21</v>
      </c>
      <c r="G178" s="29">
        <v>26</v>
      </c>
      <c r="H178" s="29">
        <v>4</v>
      </c>
      <c r="I178" s="35">
        <v>164</v>
      </c>
      <c r="J178" s="35">
        <v>205</v>
      </c>
      <c r="K178" s="28"/>
      <c r="L178" s="29"/>
      <c r="M178" s="29"/>
      <c r="N178" s="29"/>
      <c r="O178" s="29"/>
      <c r="P178" s="29"/>
      <c r="Q178" s="29"/>
    </row>
    <row r="179" spans="2:17" ht="15.75">
      <c r="B179" s="28" t="s">
        <v>2052</v>
      </c>
      <c r="C179" s="29">
        <v>172</v>
      </c>
      <c r="D179" s="29">
        <v>27</v>
      </c>
      <c r="E179" s="29">
        <v>165</v>
      </c>
      <c r="F179" s="29">
        <v>20</v>
      </c>
      <c r="G179" s="29">
        <v>26</v>
      </c>
      <c r="H179" s="29">
        <v>4</v>
      </c>
      <c r="I179" s="35">
        <v>165</v>
      </c>
      <c r="J179" s="35">
        <v>204</v>
      </c>
      <c r="K179" s="28"/>
      <c r="L179" s="29"/>
      <c r="M179" s="29"/>
      <c r="N179" s="29"/>
      <c r="O179" s="29"/>
      <c r="P179" s="29"/>
      <c r="Q179" s="29"/>
    </row>
    <row r="180" spans="2:17" ht="15.75">
      <c r="B180" s="28" t="s">
        <v>89</v>
      </c>
      <c r="C180" s="29">
        <v>173</v>
      </c>
      <c r="D180" s="29">
        <v>26</v>
      </c>
      <c r="E180" s="29">
        <v>166</v>
      </c>
      <c r="F180" s="29">
        <v>19</v>
      </c>
      <c r="G180" s="29">
        <v>26</v>
      </c>
      <c r="H180" s="29">
        <v>4</v>
      </c>
      <c r="I180" s="35">
        <v>166</v>
      </c>
      <c r="J180" s="35">
        <v>203</v>
      </c>
      <c r="K180" s="28"/>
      <c r="L180" s="29"/>
      <c r="M180" s="29"/>
      <c r="N180" s="29"/>
      <c r="O180" s="29"/>
      <c r="P180" s="29"/>
      <c r="Q180" s="29"/>
    </row>
    <row r="181" spans="2:17" ht="15.75">
      <c r="B181" s="28" t="s">
        <v>8853</v>
      </c>
      <c r="C181" s="29">
        <v>174</v>
      </c>
      <c r="D181" s="29">
        <v>25</v>
      </c>
      <c r="E181" s="29">
        <v>167</v>
      </c>
      <c r="F181" s="29">
        <v>18</v>
      </c>
      <c r="G181" s="29">
        <v>26</v>
      </c>
      <c r="H181" s="29">
        <v>4</v>
      </c>
      <c r="I181" s="35">
        <v>167</v>
      </c>
      <c r="J181" s="35">
        <v>202</v>
      </c>
      <c r="K181" s="28"/>
      <c r="L181" s="29"/>
      <c r="M181" s="29"/>
      <c r="N181" s="29"/>
      <c r="O181" s="29"/>
      <c r="P181" s="29"/>
      <c r="Q181" s="29"/>
    </row>
    <row r="182" spans="2:17" ht="15.75">
      <c r="B182" s="28" t="s">
        <v>1296</v>
      </c>
      <c r="C182" s="29">
        <v>175</v>
      </c>
      <c r="D182" s="29">
        <v>24</v>
      </c>
      <c r="E182" s="29">
        <v>168</v>
      </c>
      <c r="F182" s="29">
        <v>17</v>
      </c>
      <c r="G182" s="29">
        <v>26</v>
      </c>
      <c r="H182" s="29">
        <v>4</v>
      </c>
      <c r="I182" s="35">
        <v>168</v>
      </c>
      <c r="J182" s="35">
        <v>201</v>
      </c>
      <c r="K182" s="28"/>
      <c r="L182" s="29"/>
      <c r="M182" s="29"/>
      <c r="N182" s="29"/>
      <c r="O182" s="29"/>
      <c r="P182" s="29"/>
      <c r="Q182" s="29"/>
    </row>
    <row r="183" spans="2:17" ht="15.75">
      <c r="B183" s="28" t="s">
        <v>89</v>
      </c>
      <c r="C183" s="29">
        <v>176</v>
      </c>
      <c r="D183" s="29">
        <v>23</v>
      </c>
      <c r="E183" s="29">
        <v>169</v>
      </c>
      <c r="F183" s="29">
        <v>16</v>
      </c>
      <c r="G183" s="29">
        <v>26</v>
      </c>
      <c r="H183" s="29">
        <v>4</v>
      </c>
      <c r="I183" s="35">
        <v>169</v>
      </c>
      <c r="J183" s="35">
        <v>200</v>
      </c>
      <c r="K183" s="28"/>
      <c r="L183" s="29"/>
      <c r="M183" s="29"/>
      <c r="N183" s="29"/>
      <c r="O183" s="29"/>
      <c r="P183" s="29"/>
      <c r="Q183" s="29"/>
    </row>
    <row r="184" spans="2:17" ht="15.75">
      <c r="B184" s="28" t="s">
        <v>349</v>
      </c>
      <c r="C184" s="29">
        <v>177</v>
      </c>
      <c r="D184" s="29">
        <v>22</v>
      </c>
      <c r="E184" s="29">
        <v>170</v>
      </c>
      <c r="F184" s="29">
        <v>15</v>
      </c>
      <c r="G184" s="29">
        <v>27</v>
      </c>
      <c r="H184" s="29">
        <v>3</v>
      </c>
      <c r="I184" s="35">
        <v>170</v>
      </c>
      <c r="J184" s="35">
        <v>199</v>
      </c>
      <c r="K184" s="28"/>
      <c r="L184" s="29"/>
      <c r="M184" s="29"/>
      <c r="N184" s="29"/>
      <c r="O184" s="29"/>
      <c r="P184" s="29"/>
      <c r="Q184" s="29"/>
    </row>
    <row r="185" spans="2:17" ht="15.75">
      <c r="B185" s="28" t="s">
        <v>89</v>
      </c>
      <c r="C185" s="29">
        <v>178</v>
      </c>
      <c r="D185" s="29">
        <v>21</v>
      </c>
      <c r="E185" s="29">
        <v>171</v>
      </c>
      <c r="F185" s="29">
        <v>14</v>
      </c>
      <c r="G185" s="29">
        <v>27</v>
      </c>
      <c r="H185" s="29">
        <v>3</v>
      </c>
      <c r="I185" s="35">
        <v>171</v>
      </c>
      <c r="J185" s="35">
        <v>198</v>
      </c>
      <c r="K185" s="28"/>
      <c r="L185" s="29"/>
      <c r="M185" s="29"/>
      <c r="N185" s="29"/>
      <c r="O185" s="29"/>
      <c r="P185" s="29"/>
      <c r="Q185" s="29"/>
    </row>
    <row r="186" spans="2:17" ht="15.75">
      <c r="B186" s="28" t="s">
        <v>8855</v>
      </c>
      <c r="C186" s="29">
        <v>179</v>
      </c>
      <c r="D186" s="29">
        <v>20</v>
      </c>
      <c r="E186" s="29">
        <v>172</v>
      </c>
      <c r="F186" s="29">
        <v>13</v>
      </c>
      <c r="G186" s="29">
        <v>27</v>
      </c>
      <c r="H186" s="29">
        <v>3</v>
      </c>
      <c r="I186" s="35">
        <v>172</v>
      </c>
      <c r="J186" s="35">
        <v>197</v>
      </c>
      <c r="K186" s="28"/>
      <c r="L186" s="29"/>
      <c r="M186" s="29"/>
      <c r="N186" s="29"/>
      <c r="O186" s="29"/>
      <c r="P186" s="29"/>
      <c r="Q186" s="29"/>
    </row>
    <row r="187" spans="2:17" ht="15.75">
      <c r="B187" s="28" t="s">
        <v>1208</v>
      </c>
      <c r="C187" s="29">
        <v>180</v>
      </c>
      <c r="D187" s="29">
        <v>19</v>
      </c>
      <c r="E187" s="29">
        <v>173</v>
      </c>
      <c r="F187" s="29">
        <v>12</v>
      </c>
      <c r="G187" s="29">
        <v>27</v>
      </c>
      <c r="H187" s="29">
        <v>3</v>
      </c>
      <c r="I187" s="35">
        <v>173</v>
      </c>
      <c r="J187" s="35">
        <v>196</v>
      </c>
      <c r="K187" s="28"/>
      <c r="L187" s="29"/>
      <c r="M187" s="29"/>
      <c r="N187" s="29"/>
      <c r="O187" s="29"/>
      <c r="P187" s="29"/>
      <c r="Q187" s="29"/>
    </row>
    <row r="188" spans="2:17" ht="15.75">
      <c r="B188" s="28" t="s">
        <v>8858</v>
      </c>
      <c r="C188" s="29">
        <v>181</v>
      </c>
      <c r="D188" s="29">
        <v>18</v>
      </c>
      <c r="E188" s="29">
        <v>174</v>
      </c>
      <c r="F188" s="29">
        <v>11</v>
      </c>
      <c r="G188" s="29">
        <v>27</v>
      </c>
      <c r="H188" s="29">
        <v>3</v>
      </c>
      <c r="I188" s="35">
        <v>174</v>
      </c>
      <c r="J188" s="35">
        <v>195</v>
      </c>
      <c r="K188" s="28"/>
      <c r="L188" s="29"/>
      <c r="M188" s="29"/>
      <c r="N188" s="29"/>
      <c r="O188" s="29"/>
      <c r="P188" s="29"/>
      <c r="Q188" s="29"/>
    </row>
    <row r="189" spans="2:17" ht="15.75">
      <c r="B189" s="28" t="s">
        <v>8859</v>
      </c>
      <c r="C189" s="29">
        <v>182</v>
      </c>
      <c r="D189" s="29">
        <v>17</v>
      </c>
      <c r="E189" s="29">
        <v>175</v>
      </c>
      <c r="F189" s="29">
        <v>10</v>
      </c>
      <c r="G189" s="29">
        <v>27</v>
      </c>
      <c r="H189" s="29">
        <v>3</v>
      </c>
      <c r="I189" s="35">
        <v>175</v>
      </c>
      <c r="J189" s="35">
        <v>194</v>
      </c>
      <c r="K189" s="28"/>
      <c r="L189" s="29"/>
      <c r="M189" s="29"/>
      <c r="N189" s="29"/>
      <c r="O189" s="29"/>
      <c r="P189" s="29"/>
      <c r="Q189" s="29"/>
    </row>
    <row r="190" spans="2:17" ht="15.75">
      <c r="B190" s="28" t="s">
        <v>8860</v>
      </c>
      <c r="C190" s="29">
        <v>183</v>
      </c>
      <c r="D190" s="29">
        <v>16</v>
      </c>
      <c r="E190" s="29">
        <v>176</v>
      </c>
      <c r="F190" s="29">
        <v>9</v>
      </c>
      <c r="G190" s="29">
        <v>27</v>
      </c>
      <c r="H190" s="29">
        <v>3</v>
      </c>
      <c r="I190" s="35">
        <v>176</v>
      </c>
      <c r="J190" s="35">
        <v>193</v>
      </c>
      <c r="K190" s="28"/>
      <c r="L190" s="29"/>
      <c r="M190" s="29"/>
      <c r="N190" s="29"/>
      <c r="O190" s="29"/>
      <c r="P190" s="29"/>
      <c r="Q190" s="29"/>
    </row>
    <row r="191" spans="2:17" ht="15.75">
      <c r="B191" s="28" t="s">
        <v>173</v>
      </c>
      <c r="C191" s="29">
        <v>184</v>
      </c>
      <c r="D191" s="29">
        <v>15</v>
      </c>
      <c r="E191" s="29">
        <v>177</v>
      </c>
      <c r="F191" s="29">
        <v>8</v>
      </c>
      <c r="G191" s="29">
        <v>27</v>
      </c>
      <c r="H191" s="29">
        <v>3</v>
      </c>
      <c r="I191" s="35">
        <v>177</v>
      </c>
      <c r="J191" s="35">
        <v>192</v>
      </c>
      <c r="K191" s="28"/>
      <c r="L191" s="29"/>
      <c r="M191" s="29"/>
      <c r="N191" s="29"/>
      <c r="O191" s="29"/>
      <c r="P191" s="29"/>
      <c r="Q191" s="29"/>
    </row>
    <row r="192" spans="2:17" ht="15.75">
      <c r="B192" s="28" t="s">
        <v>4260</v>
      </c>
      <c r="C192" s="29">
        <v>185</v>
      </c>
      <c r="D192" s="29">
        <v>14</v>
      </c>
      <c r="E192" s="29">
        <v>178</v>
      </c>
      <c r="F192" s="29">
        <v>7</v>
      </c>
      <c r="G192" s="29">
        <v>27</v>
      </c>
      <c r="H192" s="29">
        <v>3</v>
      </c>
      <c r="I192" s="35">
        <v>178</v>
      </c>
      <c r="J192" s="35">
        <v>191</v>
      </c>
      <c r="K192" s="28"/>
      <c r="L192" s="29"/>
      <c r="M192" s="29"/>
      <c r="N192" s="29"/>
      <c r="O192" s="29"/>
      <c r="P192" s="29"/>
      <c r="Q192" s="29"/>
    </row>
    <row r="193" spans="2:17" ht="15.75">
      <c r="B193" s="28" t="s">
        <v>8862</v>
      </c>
      <c r="C193" s="29">
        <v>186</v>
      </c>
      <c r="D193" s="29">
        <v>13</v>
      </c>
      <c r="E193" s="29">
        <v>179</v>
      </c>
      <c r="F193" s="29">
        <v>6</v>
      </c>
      <c r="G193" s="29">
        <v>27</v>
      </c>
      <c r="H193" s="29">
        <v>3</v>
      </c>
      <c r="I193" s="35">
        <v>179</v>
      </c>
      <c r="J193" s="35">
        <v>190</v>
      </c>
      <c r="K193" s="28"/>
      <c r="L193" s="29"/>
      <c r="M193" s="29"/>
      <c r="N193" s="29"/>
      <c r="O193" s="29"/>
      <c r="P193" s="29"/>
      <c r="Q193" s="29"/>
    </row>
    <row r="194" spans="2:17" ht="15.75">
      <c r="B194" s="28" t="s">
        <v>2961</v>
      </c>
      <c r="C194" s="29">
        <v>187</v>
      </c>
      <c r="D194" s="29">
        <v>12</v>
      </c>
      <c r="E194" s="29">
        <v>180</v>
      </c>
      <c r="F194" s="29">
        <v>5</v>
      </c>
      <c r="G194" s="29">
        <v>28</v>
      </c>
      <c r="H194" s="29">
        <v>2</v>
      </c>
      <c r="I194" s="35">
        <v>180</v>
      </c>
      <c r="J194" s="35">
        <v>189</v>
      </c>
      <c r="K194" s="28"/>
      <c r="L194" s="29"/>
      <c r="M194" s="29"/>
      <c r="N194" s="29"/>
      <c r="O194" s="29"/>
      <c r="P194" s="29"/>
      <c r="Q194" s="29"/>
    </row>
    <row r="195" spans="2:17" ht="15.75">
      <c r="B195" s="28" t="s">
        <v>96</v>
      </c>
      <c r="C195" s="29">
        <v>188</v>
      </c>
      <c r="D195" s="29">
        <v>11</v>
      </c>
      <c r="E195" s="29">
        <v>181</v>
      </c>
      <c r="F195" s="29">
        <v>4</v>
      </c>
      <c r="G195" s="29">
        <v>28</v>
      </c>
      <c r="H195" s="29">
        <v>2</v>
      </c>
      <c r="I195" s="35">
        <v>181</v>
      </c>
      <c r="J195" s="35">
        <v>188</v>
      </c>
      <c r="K195" s="28"/>
      <c r="L195" s="29"/>
      <c r="M195" s="29"/>
      <c r="N195" s="29"/>
      <c r="O195" s="29"/>
      <c r="P195" s="29"/>
      <c r="Q195" s="29"/>
    </row>
    <row r="196" spans="2:17" ht="15.75">
      <c r="B196" s="28" t="s">
        <v>2542</v>
      </c>
      <c r="C196" s="29">
        <v>189</v>
      </c>
      <c r="D196" s="29">
        <v>10</v>
      </c>
      <c r="E196" s="29">
        <v>182</v>
      </c>
      <c r="F196" s="29">
        <v>3</v>
      </c>
      <c r="G196" s="29">
        <v>28</v>
      </c>
      <c r="H196" s="29">
        <v>2</v>
      </c>
      <c r="I196" s="35">
        <v>182</v>
      </c>
      <c r="J196" s="35">
        <v>187</v>
      </c>
      <c r="K196" s="28"/>
      <c r="L196" s="29"/>
      <c r="M196" s="29"/>
      <c r="N196" s="29"/>
      <c r="O196" s="29"/>
      <c r="P196" s="29"/>
      <c r="Q196" s="29"/>
    </row>
    <row r="197" spans="2:17" ht="15.75">
      <c r="B197" s="28" t="s">
        <v>165</v>
      </c>
      <c r="C197" s="29">
        <v>190</v>
      </c>
      <c r="D197" s="29">
        <v>9</v>
      </c>
      <c r="E197" s="29">
        <v>183</v>
      </c>
      <c r="F197" s="29">
        <v>2</v>
      </c>
      <c r="G197" s="29">
        <v>28</v>
      </c>
      <c r="H197" s="29">
        <v>2</v>
      </c>
      <c r="I197" s="35">
        <v>183</v>
      </c>
      <c r="J197" s="35">
        <v>186</v>
      </c>
      <c r="K197" s="28"/>
      <c r="L197" s="29"/>
      <c r="M197" s="29"/>
      <c r="N197" s="29"/>
      <c r="O197" s="29"/>
      <c r="P197" s="29"/>
      <c r="Q197" s="29"/>
    </row>
    <row r="198" spans="2:17" ht="15.75">
      <c r="B198" s="28" t="s">
        <v>1914</v>
      </c>
      <c r="C198" s="29">
        <v>191</v>
      </c>
      <c r="D198" s="29">
        <v>8</v>
      </c>
      <c r="E198" s="29">
        <v>184</v>
      </c>
      <c r="F198" s="29">
        <v>1</v>
      </c>
      <c r="G198" s="29">
        <v>28</v>
      </c>
      <c r="H198" s="29">
        <v>2</v>
      </c>
      <c r="I198" s="35">
        <v>184</v>
      </c>
      <c r="J198" s="35">
        <v>185</v>
      </c>
      <c r="K198" s="28"/>
      <c r="L198" s="29"/>
      <c r="M198" s="29"/>
      <c r="N198" s="29"/>
      <c r="O198" s="29"/>
      <c r="P198" s="29"/>
      <c r="Q198" s="29"/>
    </row>
    <row r="199" spans="2:17" ht="15.75">
      <c r="B199" s="28" t="s">
        <v>2018</v>
      </c>
      <c r="C199" s="29">
        <v>192</v>
      </c>
      <c r="D199" s="29">
        <v>7</v>
      </c>
      <c r="E199" s="29">
        <v>185</v>
      </c>
      <c r="F199" s="29"/>
      <c r="G199" s="29">
        <v>29</v>
      </c>
      <c r="H199" s="29">
        <v>1</v>
      </c>
      <c r="K199" s="28"/>
      <c r="L199" s="29"/>
      <c r="M199" s="29"/>
      <c r="N199" s="29"/>
      <c r="O199" s="29"/>
      <c r="P199" s="29"/>
      <c r="Q199" s="29"/>
    </row>
    <row r="200" spans="2:17" ht="15.75">
      <c r="B200" s="28" t="s">
        <v>249</v>
      </c>
      <c r="C200" s="29">
        <v>193</v>
      </c>
      <c r="D200" s="29">
        <v>6</v>
      </c>
      <c r="E200" s="29">
        <v>186</v>
      </c>
      <c r="F200" s="29"/>
      <c r="G200" s="29">
        <v>29</v>
      </c>
      <c r="H200" s="29">
        <v>1</v>
      </c>
      <c r="K200" s="28"/>
      <c r="L200" s="29"/>
      <c r="M200" s="29"/>
      <c r="N200" s="29"/>
      <c r="O200" s="29"/>
      <c r="P200" s="29"/>
      <c r="Q200" s="29"/>
    </row>
    <row r="201" spans="2:17" ht="15.75">
      <c r="B201" s="28" t="s">
        <v>126</v>
      </c>
      <c r="C201" s="29">
        <v>194</v>
      </c>
      <c r="D201" s="29">
        <v>5</v>
      </c>
      <c r="E201" s="29">
        <v>187</v>
      </c>
      <c r="F201" s="29"/>
      <c r="G201" s="29">
        <v>29</v>
      </c>
      <c r="H201" s="29">
        <v>1</v>
      </c>
      <c r="K201" s="28"/>
      <c r="L201" s="29"/>
      <c r="M201" s="29"/>
      <c r="N201" s="29"/>
      <c r="O201" s="29"/>
      <c r="P201" s="29"/>
      <c r="Q201" s="29"/>
    </row>
    <row r="202" spans="2:17" ht="15.75">
      <c r="B202" s="28" t="s">
        <v>184</v>
      </c>
      <c r="C202" s="29">
        <v>195</v>
      </c>
      <c r="D202" s="29">
        <v>4</v>
      </c>
      <c r="E202" s="29">
        <v>188</v>
      </c>
      <c r="F202" s="29"/>
      <c r="G202" s="29">
        <v>29</v>
      </c>
      <c r="H202" s="29">
        <v>1</v>
      </c>
    </row>
    <row r="203" spans="2:17" ht="15.75">
      <c r="B203" s="28" t="s">
        <v>126</v>
      </c>
      <c r="C203" s="29">
        <v>196</v>
      </c>
      <c r="D203" s="29">
        <v>3</v>
      </c>
      <c r="E203" s="29">
        <v>189</v>
      </c>
      <c r="F203" s="29"/>
      <c r="G203" s="29">
        <v>29</v>
      </c>
      <c r="H203" s="29">
        <v>1</v>
      </c>
    </row>
    <row r="204" spans="2:17" ht="15.75">
      <c r="B204" s="28" t="s">
        <v>356</v>
      </c>
      <c r="C204" s="29">
        <v>197</v>
      </c>
      <c r="D204" s="29">
        <v>2</v>
      </c>
      <c r="E204" s="29">
        <v>190</v>
      </c>
      <c r="F204" s="29"/>
      <c r="G204" s="29">
        <v>29</v>
      </c>
      <c r="H204" s="29">
        <v>1</v>
      </c>
    </row>
    <row r="205" spans="2:17" ht="15.75">
      <c r="B205" s="28" t="s">
        <v>2534</v>
      </c>
      <c r="C205" s="29">
        <v>198</v>
      </c>
      <c r="D205" s="29">
        <v>1</v>
      </c>
      <c r="E205" s="29">
        <v>191</v>
      </c>
      <c r="F205" s="29"/>
      <c r="G205" s="29">
        <v>29</v>
      </c>
      <c r="H205" s="29">
        <v>1</v>
      </c>
    </row>
  </sheetData>
  <mergeCells count="3">
    <mergeCell ref="I1:J3"/>
    <mergeCell ref="R1:S3"/>
    <mergeCell ref="I9:J9"/>
  </mergeCells>
  <printOptions horizontalCentered="1" verticalCentered="1" gridLines="1"/>
  <pageMargins left="0.75" right="0.75" top="0.5" bottom="0" header="0" footer="0"/>
  <pageSetup scale="46" orientation="portrait" horizontalDpi="300" verticalDpi="300" r:id="rId1"/>
  <headerFooter alignWithMargins="0">
    <oddHeader>&amp;C&amp;"Arial,Bold"&amp;18Tehilim 118</oddHeader>
  </headerFooter>
  <legacyDrawing r:id="rId2"/>
</worksheet>
</file>

<file path=xl/worksheets/sheet9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sheetPr>
    <pageSetUpPr fitToPage="1"/>
  </sheetPr>
  <dimension ref="A1:CF126"/>
  <sheetViews>
    <sheetView workbookViewId="0">
      <pane ySplit="3" topLeftCell="A7" activePane="bottomLeft" state="frozen"/>
      <selection pane="bottomLeft" activeCell="BO74" sqref="BO74:BO77"/>
    </sheetView>
  </sheetViews>
  <sheetFormatPr defaultColWidth="9.140625" defaultRowHeight="15.75"/>
  <cols>
    <col min="1" max="1" width="4.140625" style="3" bestFit="1" customWidth="1"/>
    <col min="2" max="3" width="3.140625" style="3" bestFit="1" customWidth="1"/>
    <col min="4" max="4" width="12.28515625" style="28" bestFit="1" customWidth="1"/>
    <col min="5" max="6" width="4.85546875" style="84" bestFit="1" customWidth="1"/>
    <col min="7" max="8" width="4.7109375" style="84" bestFit="1" customWidth="1"/>
    <col min="9" max="9" width="4.7109375" style="84" customWidth="1"/>
    <col min="10" max="11" width="4.5703125" style="84" bestFit="1" customWidth="1"/>
    <col min="12" max="13" width="4.140625" style="84" customWidth="1"/>
    <col min="14" max="14" width="4" style="2127" customWidth="1"/>
    <col min="15" max="16" width="3" style="3" customWidth="1"/>
    <col min="17" max="17" width="12.28515625" style="28" customWidth="1"/>
    <col min="18" max="19" width="4.140625" style="84" customWidth="1"/>
    <col min="20" max="21" width="5" style="84" hidden="1" customWidth="1"/>
    <col min="22" max="24" width="4.5703125" style="84" customWidth="1"/>
    <col min="25" max="26" width="4.42578125" style="84" customWidth="1"/>
    <col min="27" max="28" width="4.140625" style="84" customWidth="1"/>
    <col min="29" max="29" width="4" style="2127" customWidth="1"/>
    <col min="30" max="31" width="3" style="3" customWidth="1"/>
    <col min="32" max="32" width="12.28515625" style="28" customWidth="1"/>
    <col min="33" max="34" width="4.140625" style="84" customWidth="1"/>
    <col min="35" max="36" width="5" style="84" hidden="1" customWidth="1"/>
    <col min="37" max="39" width="4.5703125" style="84" customWidth="1"/>
    <col min="40" max="41" width="4.42578125" style="84" customWidth="1"/>
    <col min="42" max="43" width="4.140625" style="84" customWidth="1"/>
    <col min="44" max="44" width="4" style="2127" customWidth="1"/>
    <col min="45" max="46" width="3" style="3" customWidth="1"/>
    <col min="47" max="47" width="12.28515625" style="28" customWidth="1"/>
    <col min="48" max="49" width="4.7109375" style="84" bestFit="1" customWidth="1"/>
    <col min="50" max="51" width="5" style="84" hidden="1" customWidth="1"/>
    <col min="52" max="54" width="4.5703125" style="84" customWidth="1"/>
    <col min="55" max="56" width="4.42578125" style="84" customWidth="1"/>
    <col min="57" max="58" width="4.140625" style="84" customWidth="1"/>
    <col min="59" max="59" width="4" style="2127" customWidth="1"/>
    <col min="60" max="61" width="3" style="3" customWidth="1"/>
    <col min="62" max="62" width="12.28515625" style="28" customWidth="1"/>
    <col min="63" max="64" width="4.7109375" style="84" bestFit="1" customWidth="1"/>
    <col min="65" max="67" width="4.5703125" style="84" customWidth="1"/>
    <col min="68" max="69" width="4.42578125" style="84" customWidth="1"/>
    <col min="70" max="71" width="4.140625" style="84" customWidth="1"/>
    <col min="72" max="72" width="4" style="2127" customWidth="1"/>
    <col min="73" max="74" width="3" style="3" customWidth="1"/>
    <col min="75" max="75" width="12.28515625" style="28" customWidth="1"/>
    <col min="76" max="77" width="4.7109375" style="84" bestFit="1" customWidth="1"/>
    <col min="78" max="80" width="4.5703125" style="84" customWidth="1"/>
    <col min="81" max="82" width="4.42578125" style="84" customWidth="1"/>
    <col min="83" max="84" width="4.140625" style="84" customWidth="1"/>
    <col min="85" max="16384" width="9.140625" style="3"/>
  </cols>
  <sheetData>
    <row r="1" spans="1:84" ht="12.75">
      <c r="A1" s="81"/>
      <c r="B1" s="81"/>
      <c r="C1" s="81"/>
      <c r="D1" s="81"/>
      <c r="E1" s="83" t="s">
        <v>36</v>
      </c>
      <c r="F1" s="83" t="s">
        <v>36</v>
      </c>
      <c r="G1" s="83" t="s">
        <v>36</v>
      </c>
      <c r="H1" s="83" t="s">
        <v>36</v>
      </c>
      <c r="I1" s="83" t="s">
        <v>978</v>
      </c>
      <c r="J1" s="83" t="s">
        <v>0</v>
      </c>
      <c r="K1" s="83" t="s">
        <v>0</v>
      </c>
      <c r="L1" s="83" t="s">
        <v>1</v>
      </c>
      <c r="M1" s="83" t="s">
        <v>1</v>
      </c>
      <c r="N1" s="2120"/>
      <c r="O1" s="81"/>
      <c r="P1" s="81"/>
      <c r="Q1" s="81"/>
      <c r="R1" s="83" t="s">
        <v>36</v>
      </c>
      <c r="S1" s="83" t="s">
        <v>36</v>
      </c>
      <c r="T1" s="83" t="s">
        <v>8864</v>
      </c>
      <c r="U1" s="83" t="s">
        <v>8864</v>
      </c>
      <c r="V1" s="83" t="s">
        <v>36</v>
      </c>
      <c r="W1" s="83" t="s">
        <v>36</v>
      </c>
      <c r="X1" s="83" t="s">
        <v>978</v>
      </c>
      <c r="Y1" s="83" t="s">
        <v>0</v>
      </c>
      <c r="Z1" s="83" t="s">
        <v>0</v>
      </c>
      <c r="AA1" s="83" t="s">
        <v>1</v>
      </c>
      <c r="AB1" s="83" t="s">
        <v>1</v>
      </c>
      <c r="AC1" s="2120"/>
      <c r="AD1" s="81"/>
      <c r="AE1" s="81"/>
      <c r="AF1" s="81"/>
      <c r="AG1" s="83" t="s">
        <v>36</v>
      </c>
      <c r="AH1" s="83" t="s">
        <v>36</v>
      </c>
      <c r="AI1" s="83" t="s">
        <v>8864</v>
      </c>
      <c r="AJ1" s="83" t="s">
        <v>8864</v>
      </c>
      <c r="AK1" s="83" t="s">
        <v>36</v>
      </c>
      <c r="AL1" s="83" t="s">
        <v>36</v>
      </c>
      <c r="AM1" s="83" t="s">
        <v>978</v>
      </c>
      <c r="AN1" s="83" t="s">
        <v>0</v>
      </c>
      <c r="AO1" s="83" t="s">
        <v>0</v>
      </c>
      <c r="AP1" s="83" t="s">
        <v>1</v>
      </c>
      <c r="AQ1" s="83" t="s">
        <v>1</v>
      </c>
      <c r="AR1" s="2120"/>
      <c r="AS1" s="81"/>
      <c r="AT1" s="81"/>
      <c r="AU1" s="81"/>
      <c r="AV1" s="83" t="s">
        <v>36</v>
      </c>
      <c r="AW1" s="83" t="s">
        <v>36</v>
      </c>
      <c r="AX1" s="83" t="s">
        <v>8864</v>
      </c>
      <c r="AY1" s="83" t="s">
        <v>8864</v>
      </c>
      <c r="AZ1" s="83" t="s">
        <v>36</v>
      </c>
      <c r="BA1" s="83" t="s">
        <v>36</v>
      </c>
      <c r="BB1" s="83" t="s">
        <v>978</v>
      </c>
      <c r="BC1" s="83" t="s">
        <v>0</v>
      </c>
      <c r="BD1" s="83" t="s">
        <v>0</v>
      </c>
      <c r="BE1" s="83" t="s">
        <v>1</v>
      </c>
      <c r="BF1" s="83" t="s">
        <v>1</v>
      </c>
      <c r="BG1" s="2120"/>
      <c r="BH1" s="81"/>
      <c r="BI1" s="81"/>
      <c r="BJ1" s="81"/>
      <c r="BK1" s="83" t="s">
        <v>36</v>
      </c>
      <c r="BL1" s="83" t="s">
        <v>36</v>
      </c>
      <c r="BM1" s="83" t="s">
        <v>36</v>
      </c>
      <c r="BN1" s="83" t="s">
        <v>36</v>
      </c>
      <c r="BO1" s="83" t="s">
        <v>978</v>
      </c>
      <c r="BP1" s="83" t="s">
        <v>0</v>
      </c>
      <c r="BQ1" s="83" t="s">
        <v>0</v>
      </c>
      <c r="BR1" s="83" t="s">
        <v>1</v>
      </c>
      <c r="BS1" s="83" t="s">
        <v>1</v>
      </c>
      <c r="BT1" s="2120"/>
      <c r="BU1" s="81"/>
      <c r="BV1" s="81"/>
      <c r="BW1" s="81"/>
      <c r="BX1" s="83" t="s">
        <v>36</v>
      </c>
      <c r="BY1" s="83" t="s">
        <v>36</v>
      </c>
      <c r="BZ1" s="83" t="s">
        <v>36</v>
      </c>
      <c r="CA1" s="83" t="s">
        <v>36</v>
      </c>
      <c r="CB1" s="83" t="s">
        <v>978</v>
      </c>
      <c r="CC1" s="83" t="s">
        <v>0</v>
      </c>
      <c r="CD1" s="83" t="s">
        <v>0</v>
      </c>
      <c r="CE1" s="83" t="s">
        <v>1</v>
      </c>
      <c r="CF1" s="83" t="s">
        <v>1</v>
      </c>
    </row>
    <row r="2" spans="1:84" ht="12.75">
      <c r="A2" s="81" t="s">
        <v>50</v>
      </c>
      <c r="B2" s="81" t="s">
        <v>677</v>
      </c>
      <c r="C2" s="81" t="s">
        <v>39</v>
      </c>
      <c r="D2" s="81" t="s">
        <v>38</v>
      </c>
      <c r="E2" s="83" t="s">
        <v>6</v>
      </c>
      <c r="F2" s="83" t="s">
        <v>9</v>
      </c>
      <c r="G2" s="83" t="s">
        <v>6</v>
      </c>
      <c r="H2" s="83" t="s">
        <v>6</v>
      </c>
      <c r="I2" s="83" t="s">
        <v>6</v>
      </c>
      <c r="J2" s="83" t="s">
        <v>6</v>
      </c>
      <c r="K2" s="83" t="s">
        <v>6</v>
      </c>
      <c r="L2" s="83" t="s">
        <v>6</v>
      </c>
      <c r="M2" s="83" t="s">
        <v>6</v>
      </c>
      <c r="N2" s="2120" t="s">
        <v>50</v>
      </c>
      <c r="O2" s="81" t="s">
        <v>677</v>
      </c>
      <c r="P2" s="81" t="s">
        <v>39</v>
      </c>
      <c r="Q2" s="81" t="s">
        <v>38</v>
      </c>
      <c r="R2" s="83" t="s">
        <v>6</v>
      </c>
      <c r="S2" s="83" t="s">
        <v>9</v>
      </c>
      <c r="T2" s="83" t="s">
        <v>2575</v>
      </c>
      <c r="U2" s="83" t="s">
        <v>2575</v>
      </c>
      <c r="V2" s="83" t="s">
        <v>6</v>
      </c>
      <c r="W2" s="83" t="s">
        <v>6</v>
      </c>
      <c r="X2" s="83" t="s">
        <v>6</v>
      </c>
      <c r="Y2" s="83" t="s">
        <v>6</v>
      </c>
      <c r="Z2" s="83" t="s">
        <v>6</v>
      </c>
      <c r="AA2" s="83" t="s">
        <v>6</v>
      </c>
      <c r="AB2" s="83" t="s">
        <v>6</v>
      </c>
      <c r="AC2" s="2120" t="s">
        <v>50</v>
      </c>
      <c r="AD2" s="81" t="s">
        <v>677</v>
      </c>
      <c r="AE2" s="81" t="s">
        <v>39</v>
      </c>
      <c r="AF2" s="81" t="s">
        <v>38</v>
      </c>
      <c r="AG2" s="83" t="s">
        <v>6</v>
      </c>
      <c r="AH2" s="83" t="s">
        <v>9</v>
      </c>
      <c r="AI2" s="83" t="s">
        <v>2575</v>
      </c>
      <c r="AJ2" s="83" t="s">
        <v>2575</v>
      </c>
      <c r="AK2" s="83" t="s">
        <v>6</v>
      </c>
      <c r="AL2" s="83" t="s">
        <v>6</v>
      </c>
      <c r="AM2" s="83" t="s">
        <v>6</v>
      </c>
      <c r="AN2" s="83" t="s">
        <v>6</v>
      </c>
      <c r="AO2" s="83" t="s">
        <v>6</v>
      </c>
      <c r="AP2" s="83" t="s">
        <v>6</v>
      </c>
      <c r="AQ2" s="83" t="s">
        <v>6</v>
      </c>
      <c r="AR2" s="2120" t="s">
        <v>50</v>
      </c>
      <c r="AS2" s="81" t="s">
        <v>677</v>
      </c>
      <c r="AT2" s="81" t="s">
        <v>39</v>
      </c>
      <c r="AU2" s="81" t="s">
        <v>38</v>
      </c>
      <c r="AV2" s="83" t="s">
        <v>6</v>
      </c>
      <c r="AW2" s="83" t="s">
        <v>9</v>
      </c>
      <c r="AX2" s="83" t="s">
        <v>2575</v>
      </c>
      <c r="AY2" s="83" t="s">
        <v>2575</v>
      </c>
      <c r="AZ2" s="83" t="s">
        <v>6</v>
      </c>
      <c r="BA2" s="83" t="s">
        <v>6</v>
      </c>
      <c r="BB2" s="83" t="s">
        <v>6</v>
      </c>
      <c r="BC2" s="83" t="s">
        <v>6</v>
      </c>
      <c r="BD2" s="83" t="s">
        <v>6</v>
      </c>
      <c r="BE2" s="83" t="s">
        <v>6</v>
      </c>
      <c r="BF2" s="83" t="s">
        <v>6</v>
      </c>
      <c r="BG2" s="2120" t="s">
        <v>50</v>
      </c>
      <c r="BH2" s="81" t="s">
        <v>677</v>
      </c>
      <c r="BI2" s="81" t="s">
        <v>39</v>
      </c>
      <c r="BJ2" s="81" t="s">
        <v>38</v>
      </c>
      <c r="BK2" s="83" t="s">
        <v>6</v>
      </c>
      <c r="BL2" s="83" t="s">
        <v>9</v>
      </c>
      <c r="BM2" s="83" t="s">
        <v>6</v>
      </c>
      <c r="BN2" s="83" t="s">
        <v>6</v>
      </c>
      <c r="BO2" s="83" t="s">
        <v>6</v>
      </c>
      <c r="BP2" s="83" t="s">
        <v>6</v>
      </c>
      <c r="BQ2" s="83" t="s">
        <v>6</v>
      </c>
      <c r="BR2" s="83" t="s">
        <v>6</v>
      </c>
      <c r="BS2" s="83" t="s">
        <v>6</v>
      </c>
      <c r="BT2" s="2120" t="s">
        <v>50</v>
      </c>
      <c r="BU2" s="81" t="s">
        <v>677</v>
      </c>
      <c r="BV2" s="81" t="s">
        <v>39</v>
      </c>
      <c r="BW2" s="81" t="s">
        <v>38</v>
      </c>
      <c r="BX2" s="83" t="s">
        <v>6</v>
      </c>
      <c r="BY2" s="83" t="s">
        <v>9</v>
      </c>
      <c r="BZ2" s="83" t="s">
        <v>6</v>
      </c>
      <c r="CA2" s="83" t="s">
        <v>6</v>
      </c>
      <c r="CB2" s="83" t="s">
        <v>6</v>
      </c>
      <c r="CC2" s="83" t="s">
        <v>6</v>
      </c>
      <c r="CD2" s="83" t="s">
        <v>6</v>
      </c>
      <c r="CE2" s="83" t="s">
        <v>6</v>
      </c>
      <c r="CF2" s="83" t="s">
        <v>6</v>
      </c>
    </row>
    <row r="3" spans="1:84" ht="12.75">
      <c r="A3" s="81"/>
      <c r="B3" s="81"/>
      <c r="C3" s="81"/>
      <c r="D3" s="81"/>
      <c r="E3" s="83" t="s">
        <v>8865</v>
      </c>
      <c r="F3" s="83" t="s">
        <v>8865</v>
      </c>
      <c r="G3" s="83"/>
      <c r="H3" s="83" t="s">
        <v>9</v>
      </c>
      <c r="I3" s="83"/>
      <c r="J3" s="83"/>
      <c r="K3" s="83" t="s">
        <v>9</v>
      </c>
      <c r="L3" s="83"/>
      <c r="M3" s="83" t="s">
        <v>9</v>
      </c>
      <c r="N3" s="2120"/>
      <c r="O3" s="81"/>
      <c r="P3" s="81"/>
      <c r="Q3" s="81"/>
      <c r="R3" s="83" t="s">
        <v>8865</v>
      </c>
      <c r="S3" s="83" t="s">
        <v>8865</v>
      </c>
      <c r="T3" s="83"/>
      <c r="U3" s="83" t="s">
        <v>9</v>
      </c>
      <c r="V3" s="83"/>
      <c r="W3" s="83" t="s">
        <v>9</v>
      </c>
      <c r="X3" s="83"/>
      <c r="Y3" s="83"/>
      <c r="Z3" s="83" t="s">
        <v>9</v>
      </c>
      <c r="AA3" s="83"/>
      <c r="AB3" s="83" t="s">
        <v>9</v>
      </c>
      <c r="AC3" s="2120"/>
      <c r="AD3" s="81"/>
      <c r="AE3" s="81"/>
      <c r="AF3" s="81"/>
      <c r="AG3" s="83" t="s">
        <v>8865</v>
      </c>
      <c r="AH3" s="83" t="s">
        <v>8865</v>
      </c>
      <c r="AI3" s="83"/>
      <c r="AJ3" s="83" t="s">
        <v>9</v>
      </c>
      <c r="AK3" s="83"/>
      <c r="AL3" s="83" t="s">
        <v>9</v>
      </c>
      <c r="AM3" s="83"/>
      <c r="AN3" s="83"/>
      <c r="AO3" s="83" t="s">
        <v>9</v>
      </c>
      <c r="AP3" s="83"/>
      <c r="AQ3" s="83" t="s">
        <v>9</v>
      </c>
      <c r="AR3" s="2120"/>
      <c r="AS3" s="81"/>
      <c r="AT3" s="81"/>
      <c r="AU3" s="81"/>
      <c r="AV3" s="83" t="s">
        <v>8865</v>
      </c>
      <c r="AW3" s="83" t="s">
        <v>8865</v>
      </c>
      <c r="AX3" s="83"/>
      <c r="AY3" s="83" t="s">
        <v>9</v>
      </c>
      <c r="AZ3" s="83"/>
      <c r="BA3" s="83" t="s">
        <v>9</v>
      </c>
      <c r="BB3" s="83"/>
      <c r="BC3" s="83"/>
      <c r="BD3" s="83" t="s">
        <v>9</v>
      </c>
      <c r="BE3" s="83"/>
      <c r="BF3" s="83" t="s">
        <v>9</v>
      </c>
      <c r="BG3" s="2120"/>
      <c r="BH3" s="81"/>
      <c r="BI3" s="81"/>
      <c r="BJ3" s="81"/>
      <c r="BK3" s="83" t="s">
        <v>8865</v>
      </c>
      <c r="BL3" s="83" t="s">
        <v>8865</v>
      </c>
      <c r="BM3" s="83"/>
      <c r="BN3" s="83" t="s">
        <v>9</v>
      </c>
      <c r="BO3" s="83"/>
      <c r="BP3" s="83"/>
      <c r="BQ3" s="83" t="s">
        <v>9</v>
      </c>
      <c r="BR3" s="83"/>
      <c r="BS3" s="83" t="s">
        <v>9</v>
      </c>
      <c r="BT3" s="2120"/>
      <c r="BU3" s="81"/>
      <c r="BV3" s="81"/>
      <c r="BW3" s="81"/>
      <c r="BX3" s="83" t="s">
        <v>8865</v>
      </c>
      <c r="BY3" s="83" t="s">
        <v>8865</v>
      </c>
      <c r="BZ3" s="83"/>
      <c r="CA3" s="83" t="s">
        <v>9</v>
      </c>
      <c r="CB3" s="83"/>
      <c r="CC3" s="83"/>
      <c r="CD3" s="83" t="s">
        <v>9</v>
      </c>
      <c r="CE3" s="83"/>
      <c r="CF3" s="83" t="s">
        <v>9</v>
      </c>
    </row>
    <row r="4" spans="1:84">
      <c r="A4" s="224">
        <v>113</v>
      </c>
      <c r="B4" s="3">
        <v>1</v>
      </c>
      <c r="C4" s="3">
        <v>1</v>
      </c>
      <c r="D4" s="33" t="s">
        <v>8091</v>
      </c>
      <c r="G4" s="84">
        <v>1</v>
      </c>
      <c r="H4" s="84">
        <v>588</v>
      </c>
      <c r="I4" s="84">
        <v>1</v>
      </c>
      <c r="J4" s="84">
        <v>1</v>
      </c>
      <c r="K4" s="84">
        <v>85</v>
      </c>
      <c r="L4" s="84">
        <v>1</v>
      </c>
      <c r="M4" s="84">
        <v>10</v>
      </c>
      <c r="N4" s="2121">
        <v>114</v>
      </c>
      <c r="O4" s="3">
        <v>8</v>
      </c>
      <c r="P4" s="3">
        <v>1</v>
      </c>
      <c r="Q4" s="28" t="s">
        <v>8669</v>
      </c>
      <c r="R4" s="84">
        <v>102</v>
      </c>
      <c r="S4" s="84">
        <v>482</v>
      </c>
      <c r="V4" s="84">
        <v>104</v>
      </c>
      <c r="W4" s="84">
        <v>485</v>
      </c>
      <c r="X4" s="84">
        <v>46</v>
      </c>
      <c r="Y4" s="84">
        <v>17</v>
      </c>
      <c r="Z4" s="84">
        <v>69</v>
      </c>
      <c r="AA4" s="84">
        <v>1</v>
      </c>
      <c r="AB4" s="84">
        <v>1</v>
      </c>
      <c r="AC4" s="2122">
        <v>115</v>
      </c>
      <c r="AD4" s="3">
        <v>14</v>
      </c>
      <c r="AE4" s="3">
        <v>1</v>
      </c>
      <c r="AF4" s="28" t="s">
        <v>3245</v>
      </c>
      <c r="AG4" s="84">
        <v>209</v>
      </c>
      <c r="AH4" s="84">
        <v>375</v>
      </c>
      <c r="AI4" s="84">
        <v>189</v>
      </c>
      <c r="AJ4" s="84">
        <v>18</v>
      </c>
      <c r="AK4" s="84">
        <v>211</v>
      </c>
      <c r="AL4" s="84">
        <v>378</v>
      </c>
      <c r="AM4" s="84">
        <v>101</v>
      </c>
      <c r="AN4" s="84">
        <v>31</v>
      </c>
      <c r="AO4" s="84">
        <v>55</v>
      </c>
      <c r="AP4" s="84">
        <v>1</v>
      </c>
      <c r="AQ4" s="84">
        <v>1</v>
      </c>
      <c r="AR4" s="2121">
        <v>116</v>
      </c>
      <c r="AS4" s="3">
        <v>11</v>
      </c>
      <c r="AT4" s="3">
        <v>1</v>
      </c>
      <c r="AU4" s="28" t="s">
        <v>98</v>
      </c>
      <c r="AV4" s="84">
        <v>311</v>
      </c>
      <c r="AW4" s="84">
        <v>273</v>
      </c>
      <c r="AX4" s="84">
        <v>253</v>
      </c>
      <c r="AY4" s="84">
        <v>82</v>
      </c>
      <c r="AZ4" s="84">
        <v>314</v>
      </c>
      <c r="BA4" s="84">
        <v>275</v>
      </c>
      <c r="BB4" s="84">
        <v>70</v>
      </c>
      <c r="BC4" s="84">
        <v>46</v>
      </c>
      <c r="BD4" s="84">
        <v>40</v>
      </c>
      <c r="BE4" s="84">
        <v>2</v>
      </c>
      <c r="BF4" s="84">
        <v>4</v>
      </c>
      <c r="BG4" s="2121">
        <v>118</v>
      </c>
      <c r="BH4" s="3">
        <v>5</v>
      </c>
      <c r="BI4" s="3">
        <v>1</v>
      </c>
      <c r="BJ4" s="28" t="s">
        <v>1163</v>
      </c>
      <c r="BK4" s="84">
        <v>413</v>
      </c>
      <c r="BL4" s="84">
        <v>171</v>
      </c>
      <c r="BM4" s="84">
        <v>418</v>
      </c>
      <c r="BN4" s="84">
        <v>171</v>
      </c>
      <c r="BO4" s="84">
        <v>28</v>
      </c>
      <c r="BP4" s="84">
        <v>61</v>
      </c>
      <c r="BQ4" s="84">
        <v>25</v>
      </c>
      <c r="BR4" s="84">
        <v>2</v>
      </c>
      <c r="BS4" s="84">
        <v>1</v>
      </c>
      <c r="BT4" s="2121">
        <v>118</v>
      </c>
      <c r="BU4" s="3">
        <v>20</v>
      </c>
      <c r="BV4" s="3">
        <v>1</v>
      </c>
      <c r="BW4" s="28" t="s">
        <v>1726</v>
      </c>
      <c r="BX4" s="84">
        <v>515</v>
      </c>
      <c r="BY4" s="84">
        <v>69</v>
      </c>
      <c r="BZ4" s="84">
        <v>520</v>
      </c>
      <c r="CA4" s="84">
        <v>69</v>
      </c>
      <c r="CB4" s="84">
        <v>130</v>
      </c>
      <c r="CC4" s="84">
        <v>76</v>
      </c>
      <c r="CD4" s="84">
        <v>10</v>
      </c>
      <c r="CE4" s="84">
        <v>1</v>
      </c>
      <c r="CF4" s="84">
        <v>2</v>
      </c>
    </row>
    <row r="5" spans="1:84">
      <c r="A5" s="224">
        <v>113</v>
      </c>
      <c r="B5" s="3">
        <v>1</v>
      </c>
      <c r="C5" s="3">
        <v>2</v>
      </c>
      <c r="D5" s="28" t="s">
        <v>8630</v>
      </c>
      <c r="E5" s="84">
        <v>1</v>
      </c>
      <c r="F5" s="84">
        <v>583</v>
      </c>
      <c r="G5" s="84">
        <v>2</v>
      </c>
      <c r="H5" s="84">
        <v>587</v>
      </c>
      <c r="I5" s="84">
        <v>2</v>
      </c>
      <c r="J5" s="84">
        <v>1</v>
      </c>
      <c r="K5" s="84">
        <v>85</v>
      </c>
      <c r="L5" s="84">
        <v>2</v>
      </c>
      <c r="M5" s="84">
        <v>9</v>
      </c>
      <c r="N5" s="2121">
        <v>114</v>
      </c>
      <c r="O5" s="3">
        <v>8</v>
      </c>
      <c r="P5" s="3">
        <v>2</v>
      </c>
      <c r="Q5" s="28" t="s">
        <v>8670</v>
      </c>
      <c r="R5" s="84">
        <v>103</v>
      </c>
      <c r="S5" s="84">
        <v>481</v>
      </c>
      <c r="V5" s="84">
        <v>105</v>
      </c>
      <c r="W5" s="84">
        <v>484</v>
      </c>
      <c r="X5" s="84">
        <v>47</v>
      </c>
      <c r="Y5" s="84">
        <v>17</v>
      </c>
      <c r="Z5" s="84">
        <v>69</v>
      </c>
      <c r="AA5" s="84">
        <v>1</v>
      </c>
      <c r="AB5" s="84">
        <v>1</v>
      </c>
      <c r="AC5" s="2122">
        <v>115</v>
      </c>
      <c r="AD5" s="3">
        <v>14</v>
      </c>
      <c r="AE5" s="3">
        <v>2</v>
      </c>
      <c r="AF5" s="28" t="s">
        <v>89</v>
      </c>
      <c r="AG5" s="84">
        <v>210</v>
      </c>
      <c r="AH5" s="84">
        <v>374</v>
      </c>
      <c r="AI5" s="84">
        <v>190</v>
      </c>
      <c r="AJ5" s="84">
        <v>19</v>
      </c>
      <c r="AK5" s="84">
        <v>212</v>
      </c>
      <c r="AL5" s="84">
        <v>377</v>
      </c>
      <c r="AM5" s="84">
        <v>102</v>
      </c>
      <c r="AN5" s="84">
        <v>31</v>
      </c>
      <c r="AO5" s="84">
        <v>55</v>
      </c>
      <c r="AP5" s="84">
        <v>14</v>
      </c>
      <c r="AQ5" s="84">
        <v>42</v>
      </c>
      <c r="AR5" s="2121">
        <v>116</v>
      </c>
      <c r="AS5" s="3">
        <v>11</v>
      </c>
      <c r="AT5" s="3">
        <v>2</v>
      </c>
      <c r="AU5" s="28" t="s">
        <v>1926</v>
      </c>
      <c r="AV5" s="84">
        <v>312</v>
      </c>
      <c r="AW5" s="84">
        <v>272</v>
      </c>
      <c r="AX5" s="84">
        <v>252</v>
      </c>
      <c r="AY5" s="84">
        <v>81</v>
      </c>
      <c r="AZ5" s="84">
        <v>315</v>
      </c>
      <c r="BA5" s="84">
        <v>274</v>
      </c>
      <c r="BB5" s="84">
        <v>71</v>
      </c>
      <c r="BC5" s="84">
        <v>46</v>
      </c>
      <c r="BD5" s="84">
        <v>40</v>
      </c>
      <c r="BE5" s="84">
        <v>2</v>
      </c>
      <c r="BF5" s="84">
        <v>4</v>
      </c>
      <c r="BG5" s="2121">
        <v>118</v>
      </c>
      <c r="BH5" s="3">
        <v>5</v>
      </c>
      <c r="BI5" s="3">
        <v>2</v>
      </c>
      <c r="BJ5" s="28" t="s">
        <v>8825</v>
      </c>
      <c r="BK5" s="84">
        <v>414</v>
      </c>
      <c r="BL5" s="84">
        <v>170</v>
      </c>
      <c r="BM5" s="84">
        <v>419</v>
      </c>
      <c r="BN5" s="84">
        <v>170</v>
      </c>
      <c r="BO5" s="84">
        <v>29</v>
      </c>
      <c r="BP5" s="84">
        <v>61</v>
      </c>
      <c r="BQ5" s="84">
        <v>25</v>
      </c>
      <c r="BR5" s="84">
        <v>2</v>
      </c>
      <c r="BS5" s="84">
        <v>1</v>
      </c>
      <c r="BT5" s="2121">
        <v>118</v>
      </c>
      <c r="BU5" s="3">
        <v>20</v>
      </c>
      <c r="BV5" s="3">
        <v>2</v>
      </c>
      <c r="BW5" s="28" t="s">
        <v>8829</v>
      </c>
      <c r="BX5" s="84">
        <v>516</v>
      </c>
      <c r="BY5" s="84">
        <v>68</v>
      </c>
      <c r="BZ5" s="84">
        <v>521</v>
      </c>
      <c r="CA5" s="84">
        <v>68</v>
      </c>
      <c r="CB5" s="84">
        <v>131</v>
      </c>
      <c r="CC5" s="84">
        <v>76</v>
      </c>
      <c r="CD5" s="84">
        <v>10</v>
      </c>
      <c r="CE5" s="84">
        <v>2</v>
      </c>
      <c r="CF5" s="84">
        <v>1</v>
      </c>
    </row>
    <row r="6" spans="1:84">
      <c r="A6" s="224">
        <v>113</v>
      </c>
      <c r="B6" s="3">
        <v>1</v>
      </c>
      <c r="C6" s="3">
        <v>3</v>
      </c>
      <c r="D6" s="28" t="s">
        <v>6422</v>
      </c>
      <c r="E6" s="84">
        <v>2</v>
      </c>
      <c r="F6" s="84">
        <v>582</v>
      </c>
      <c r="G6" s="84">
        <v>3</v>
      </c>
      <c r="H6" s="84">
        <v>586</v>
      </c>
      <c r="I6" s="84">
        <v>3</v>
      </c>
      <c r="J6" s="84">
        <v>1</v>
      </c>
      <c r="K6" s="84">
        <v>85</v>
      </c>
      <c r="L6" s="84">
        <v>1</v>
      </c>
      <c r="M6" s="84">
        <v>3</v>
      </c>
      <c r="N6" s="2121">
        <v>114</v>
      </c>
      <c r="O6" s="3">
        <v>8</v>
      </c>
      <c r="P6" s="3">
        <v>3</v>
      </c>
      <c r="Q6" s="28" t="s">
        <v>8671</v>
      </c>
      <c r="R6" s="84">
        <v>104</v>
      </c>
      <c r="S6" s="84">
        <v>480</v>
      </c>
      <c r="V6" s="84">
        <v>106</v>
      </c>
      <c r="W6" s="84">
        <v>483</v>
      </c>
      <c r="X6" s="84">
        <v>48</v>
      </c>
      <c r="Y6" s="84">
        <v>17</v>
      </c>
      <c r="Z6" s="84">
        <v>69</v>
      </c>
      <c r="AA6" s="84">
        <v>1</v>
      </c>
      <c r="AB6" s="84">
        <v>1</v>
      </c>
      <c r="AC6" s="2122">
        <v>115</v>
      </c>
      <c r="AD6" s="3">
        <v>14</v>
      </c>
      <c r="AE6" s="3">
        <v>3</v>
      </c>
      <c r="AF6" s="28" t="s">
        <v>8681</v>
      </c>
      <c r="AG6" s="84">
        <v>211</v>
      </c>
      <c r="AH6" s="84">
        <v>373</v>
      </c>
      <c r="AI6" s="84">
        <v>191</v>
      </c>
      <c r="AJ6" s="84">
        <v>20</v>
      </c>
      <c r="AK6" s="84">
        <v>213</v>
      </c>
      <c r="AL6" s="84">
        <v>376</v>
      </c>
      <c r="AM6" s="84">
        <v>103</v>
      </c>
      <c r="AN6" s="84">
        <v>31</v>
      </c>
      <c r="AO6" s="84">
        <v>55</v>
      </c>
      <c r="AP6" s="84">
        <v>5</v>
      </c>
      <c r="AQ6" s="84">
        <v>6</v>
      </c>
      <c r="AR6" s="2121">
        <v>116</v>
      </c>
      <c r="AS6" s="3">
        <v>11</v>
      </c>
      <c r="AT6" s="3">
        <v>3</v>
      </c>
      <c r="AU6" s="28" t="s">
        <v>8734</v>
      </c>
      <c r="AV6" s="84">
        <v>313</v>
      </c>
      <c r="AW6" s="114">
        <v>271</v>
      </c>
      <c r="AX6" s="84">
        <v>251</v>
      </c>
      <c r="AY6" s="114">
        <v>80</v>
      </c>
      <c r="AZ6" s="84">
        <v>316</v>
      </c>
      <c r="BA6" s="84">
        <v>273</v>
      </c>
      <c r="BB6" s="84">
        <v>72</v>
      </c>
      <c r="BC6" s="84">
        <v>46</v>
      </c>
      <c r="BD6" s="84">
        <v>40</v>
      </c>
      <c r="BE6" s="84">
        <v>1</v>
      </c>
      <c r="BF6" s="84">
        <v>1</v>
      </c>
      <c r="BG6" s="2121">
        <v>118</v>
      </c>
      <c r="BH6" s="3">
        <v>5</v>
      </c>
      <c r="BI6" s="3">
        <v>3</v>
      </c>
      <c r="BJ6" s="28" t="s">
        <v>8827</v>
      </c>
      <c r="BK6" s="84">
        <v>415</v>
      </c>
      <c r="BL6" s="84">
        <v>169</v>
      </c>
      <c r="BM6" s="84">
        <v>420</v>
      </c>
      <c r="BN6" s="84">
        <v>169</v>
      </c>
      <c r="BO6" s="84">
        <v>30</v>
      </c>
      <c r="BP6" s="84">
        <v>61</v>
      </c>
      <c r="BQ6" s="84">
        <v>25</v>
      </c>
      <c r="BR6" s="84">
        <v>5</v>
      </c>
      <c r="BS6" s="84">
        <v>1</v>
      </c>
      <c r="BT6" s="2121">
        <v>118</v>
      </c>
      <c r="BU6" s="3">
        <v>20</v>
      </c>
      <c r="BV6" s="3">
        <v>3</v>
      </c>
      <c r="BW6" s="28" t="s">
        <v>249</v>
      </c>
      <c r="BX6" s="84">
        <v>517</v>
      </c>
      <c r="BY6" s="84">
        <v>67</v>
      </c>
      <c r="BZ6" s="84">
        <v>522</v>
      </c>
      <c r="CA6" s="84">
        <v>67</v>
      </c>
      <c r="CB6" s="84">
        <v>132</v>
      </c>
      <c r="CC6" s="84">
        <v>76</v>
      </c>
      <c r="CD6" s="84">
        <v>10</v>
      </c>
      <c r="CE6" s="84">
        <v>47</v>
      </c>
      <c r="CF6" s="84">
        <v>9</v>
      </c>
    </row>
    <row r="7" spans="1:84">
      <c r="A7" s="224">
        <v>113</v>
      </c>
      <c r="B7" s="3">
        <v>1</v>
      </c>
      <c r="C7" s="3">
        <v>4</v>
      </c>
      <c r="D7" s="28" t="s">
        <v>89</v>
      </c>
      <c r="E7" s="84">
        <v>3</v>
      </c>
      <c r="F7" s="84">
        <v>581</v>
      </c>
      <c r="G7" s="84">
        <v>4</v>
      </c>
      <c r="H7" s="84">
        <v>585</v>
      </c>
      <c r="I7" s="84">
        <v>4</v>
      </c>
      <c r="J7" s="84">
        <v>1</v>
      </c>
      <c r="K7" s="84">
        <v>85</v>
      </c>
      <c r="L7" s="84">
        <v>1</v>
      </c>
      <c r="M7" s="84">
        <v>55</v>
      </c>
      <c r="N7" s="2121">
        <v>114</v>
      </c>
      <c r="O7" s="3">
        <v>8</v>
      </c>
      <c r="P7" s="3">
        <v>4</v>
      </c>
      <c r="Q7" s="28" t="s">
        <v>1910</v>
      </c>
      <c r="R7" s="84">
        <v>105</v>
      </c>
      <c r="S7" s="84">
        <v>479</v>
      </c>
      <c r="V7" s="84">
        <v>107</v>
      </c>
      <c r="W7" s="84">
        <v>482</v>
      </c>
      <c r="X7" s="84">
        <v>49</v>
      </c>
      <c r="Y7" s="84">
        <v>17</v>
      </c>
      <c r="Z7" s="84">
        <v>69</v>
      </c>
      <c r="AA7" s="84">
        <v>1</v>
      </c>
      <c r="AB7" s="84">
        <v>2</v>
      </c>
      <c r="AC7" s="2122">
        <v>115</v>
      </c>
      <c r="AD7" s="3">
        <v>14</v>
      </c>
      <c r="AE7" s="3">
        <v>4</v>
      </c>
      <c r="AF7" s="28" t="s">
        <v>8681</v>
      </c>
      <c r="AG7" s="84">
        <v>212</v>
      </c>
      <c r="AH7" s="84">
        <v>372</v>
      </c>
      <c r="AI7" s="84">
        <v>192</v>
      </c>
      <c r="AJ7" s="84">
        <v>21</v>
      </c>
      <c r="AK7" s="84">
        <v>214</v>
      </c>
      <c r="AL7" s="84">
        <v>375</v>
      </c>
      <c r="AM7" s="84">
        <v>104</v>
      </c>
      <c r="AN7" s="84">
        <v>31</v>
      </c>
      <c r="AO7" s="84">
        <v>55</v>
      </c>
      <c r="AP7" s="84">
        <v>6</v>
      </c>
      <c r="AQ7" s="84">
        <v>5</v>
      </c>
      <c r="AR7" s="2121">
        <v>116</v>
      </c>
      <c r="AS7" s="3">
        <v>11</v>
      </c>
      <c r="AT7" s="3">
        <v>4</v>
      </c>
      <c r="AU7" s="28" t="s">
        <v>130</v>
      </c>
      <c r="AV7" s="84">
        <v>314</v>
      </c>
      <c r="AW7" s="84">
        <v>270</v>
      </c>
      <c r="AX7" s="84">
        <v>250</v>
      </c>
      <c r="AY7" s="84">
        <v>79</v>
      </c>
      <c r="AZ7" s="84">
        <v>317</v>
      </c>
      <c r="BA7" s="84">
        <v>272</v>
      </c>
      <c r="BB7" s="84">
        <v>73</v>
      </c>
      <c r="BC7" s="84">
        <v>46</v>
      </c>
      <c r="BD7" s="84">
        <v>40</v>
      </c>
      <c r="BE7" s="84">
        <v>5</v>
      </c>
      <c r="BF7" s="84">
        <v>7</v>
      </c>
      <c r="BG7" s="2121">
        <v>118</v>
      </c>
      <c r="BH7" s="3">
        <v>5</v>
      </c>
      <c r="BI7" s="3">
        <v>4</v>
      </c>
      <c r="BJ7" s="44" t="s">
        <v>3051</v>
      </c>
      <c r="BK7" s="84">
        <v>416</v>
      </c>
      <c r="BL7" s="84">
        <v>168</v>
      </c>
      <c r="BM7" s="84">
        <v>421</v>
      </c>
      <c r="BN7" s="84">
        <v>168</v>
      </c>
      <c r="BO7" s="84">
        <v>31</v>
      </c>
      <c r="BP7" s="84">
        <v>61</v>
      </c>
      <c r="BQ7" s="84">
        <v>25</v>
      </c>
      <c r="BR7" s="84">
        <v>3</v>
      </c>
      <c r="BS7" s="84">
        <v>6</v>
      </c>
      <c r="BT7" s="2121">
        <v>118</v>
      </c>
      <c r="BU7" s="3">
        <v>20</v>
      </c>
      <c r="BV7" s="3">
        <v>4</v>
      </c>
      <c r="BW7" s="28" t="s">
        <v>2012</v>
      </c>
      <c r="BX7" s="84">
        <v>518</v>
      </c>
      <c r="BY7" s="84">
        <v>66</v>
      </c>
      <c r="BZ7" s="84">
        <v>523</v>
      </c>
      <c r="CA7" s="84">
        <v>66</v>
      </c>
      <c r="CB7" s="84">
        <v>133</v>
      </c>
      <c r="CC7" s="84">
        <v>76</v>
      </c>
      <c r="CD7" s="84">
        <v>10</v>
      </c>
      <c r="CE7" s="84">
        <v>3</v>
      </c>
      <c r="CF7" s="84">
        <v>1</v>
      </c>
    </row>
    <row r="8" spans="1:84">
      <c r="A8" s="224">
        <v>113</v>
      </c>
      <c r="B8" s="3">
        <v>1</v>
      </c>
      <c r="C8" s="3">
        <v>5</v>
      </c>
      <c r="D8" s="28" t="s">
        <v>8630</v>
      </c>
      <c r="E8" s="84">
        <v>4</v>
      </c>
      <c r="F8" s="84">
        <v>580</v>
      </c>
      <c r="G8" s="84">
        <v>5</v>
      </c>
      <c r="H8" s="84">
        <v>584</v>
      </c>
      <c r="I8" s="84">
        <v>5</v>
      </c>
      <c r="J8" s="84">
        <v>1</v>
      </c>
      <c r="K8" s="84">
        <v>85</v>
      </c>
      <c r="L8" s="84">
        <v>3</v>
      </c>
      <c r="M8" s="84">
        <v>8</v>
      </c>
      <c r="N8" s="2121">
        <v>114</v>
      </c>
      <c r="O8" s="3">
        <v>8</v>
      </c>
      <c r="P8" s="3">
        <v>5</v>
      </c>
      <c r="Q8" s="28" t="s">
        <v>8727</v>
      </c>
      <c r="R8" s="84">
        <v>106</v>
      </c>
      <c r="S8" s="84">
        <v>478</v>
      </c>
      <c r="V8" s="84">
        <v>108</v>
      </c>
      <c r="W8" s="84">
        <v>481</v>
      </c>
      <c r="X8" s="84">
        <v>50</v>
      </c>
      <c r="Y8" s="84">
        <v>17</v>
      </c>
      <c r="Z8" s="84">
        <v>69</v>
      </c>
      <c r="AA8" s="84">
        <v>1</v>
      </c>
      <c r="AB8" s="84">
        <v>1</v>
      </c>
      <c r="AC8" s="2122">
        <v>115</v>
      </c>
      <c r="AD8" s="3">
        <v>14</v>
      </c>
      <c r="AE8" s="3">
        <v>5</v>
      </c>
      <c r="AF8" s="28" t="s">
        <v>105</v>
      </c>
      <c r="AG8" s="84">
        <v>213</v>
      </c>
      <c r="AH8" s="84">
        <v>371</v>
      </c>
      <c r="AI8" s="84">
        <v>193</v>
      </c>
      <c r="AJ8" s="84">
        <v>22</v>
      </c>
      <c r="AK8" s="84">
        <v>215</v>
      </c>
      <c r="AL8" s="84">
        <v>374</v>
      </c>
      <c r="AM8" s="84">
        <v>105</v>
      </c>
      <c r="AN8" s="84">
        <v>31</v>
      </c>
      <c r="AO8" s="84">
        <v>55</v>
      </c>
      <c r="AP8" s="84">
        <v>7</v>
      </c>
      <c r="AQ8" s="84">
        <v>4</v>
      </c>
      <c r="AR8" s="2121">
        <v>116</v>
      </c>
      <c r="AS8" s="3">
        <v>11</v>
      </c>
      <c r="AT8" s="3">
        <v>5</v>
      </c>
      <c r="AU8" s="28" t="s">
        <v>2022</v>
      </c>
      <c r="AV8" s="84">
        <v>315</v>
      </c>
      <c r="AW8" s="84">
        <v>269</v>
      </c>
      <c r="AX8" s="84">
        <v>249</v>
      </c>
      <c r="AY8" s="84">
        <v>78</v>
      </c>
      <c r="AZ8" s="84">
        <v>318</v>
      </c>
      <c r="BA8" s="84">
        <v>271</v>
      </c>
      <c r="BB8" s="84">
        <v>74</v>
      </c>
      <c r="BC8" s="84">
        <v>46</v>
      </c>
      <c r="BD8" s="84">
        <v>40</v>
      </c>
      <c r="BE8" s="84">
        <v>3</v>
      </c>
      <c r="BF8" s="84">
        <v>3</v>
      </c>
      <c r="BG8" s="2121">
        <v>118</v>
      </c>
      <c r="BH8" s="3">
        <v>5</v>
      </c>
      <c r="BI8" s="3">
        <v>5</v>
      </c>
      <c r="BJ8" s="28" t="s">
        <v>164</v>
      </c>
      <c r="BK8" s="84">
        <v>417</v>
      </c>
      <c r="BL8" s="84">
        <v>167</v>
      </c>
      <c r="BM8" s="84">
        <v>422</v>
      </c>
      <c r="BN8" s="84">
        <v>167</v>
      </c>
      <c r="BO8" s="84">
        <v>32</v>
      </c>
      <c r="BP8" s="84">
        <v>61</v>
      </c>
      <c r="BQ8" s="84">
        <v>25</v>
      </c>
      <c r="BR8" s="84">
        <v>1</v>
      </c>
      <c r="BS8" s="84">
        <v>2</v>
      </c>
      <c r="BT8" s="2121">
        <v>118</v>
      </c>
      <c r="BU8" s="3">
        <v>20</v>
      </c>
      <c r="BV8" s="3">
        <v>5</v>
      </c>
      <c r="BW8" s="28" t="s">
        <v>2969</v>
      </c>
      <c r="BX8" s="84">
        <v>519</v>
      </c>
      <c r="BY8" s="84">
        <v>65</v>
      </c>
      <c r="BZ8" s="84">
        <v>524</v>
      </c>
      <c r="CA8" s="84">
        <v>65</v>
      </c>
      <c r="CB8" s="84">
        <v>134</v>
      </c>
      <c r="CC8" s="84">
        <v>76</v>
      </c>
      <c r="CD8" s="84">
        <v>10</v>
      </c>
      <c r="CE8" s="84">
        <v>2</v>
      </c>
      <c r="CF8" s="84">
        <v>2</v>
      </c>
    </row>
    <row r="9" spans="1:84">
      <c r="A9" s="224">
        <v>113</v>
      </c>
      <c r="B9" s="3">
        <v>1</v>
      </c>
      <c r="C9" s="3">
        <v>6</v>
      </c>
      <c r="D9" s="28" t="s">
        <v>106</v>
      </c>
      <c r="E9" s="84">
        <v>5</v>
      </c>
      <c r="F9" s="84">
        <v>579</v>
      </c>
      <c r="G9" s="84">
        <v>6</v>
      </c>
      <c r="H9" s="84">
        <v>583</v>
      </c>
      <c r="I9" s="84">
        <v>6</v>
      </c>
      <c r="J9" s="84">
        <v>1</v>
      </c>
      <c r="K9" s="84">
        <v>85</v>
      </c>
      <c r="L9" s="84">
        <v>1</v>
      </c>
      <c r="M9" s="84">
        <v>7</v>
      </c>
      <c r="N9" s="2121">
        <v>114</v>
      </c>
      <c r="O9" s="3">
        <v>8</v>
      </c>
      <c r="P9" s="3">
        <v>6</v>
      </c>
      <c r="Q9" s="28" t="s">
        <v>8673</v>
      </c>
      <c r="R9" s="84">
        <v>107</v>
      </c>
      <c r="S9" s="84">
        <v>477</v>
      </c>
      <c r="V9" s="84">
        <v>109</v>
      </c>
      <c r="W9" s="84">
        <v>480</v>
      </c>
      <c r="X9" s="84">
        <v>51</v>
      </c>
      <c r="Y9" s="84">
        <v>17</v>
      </c>
      <c r="Z9" s="84">
        <v>69</v>
      </c>
      <c r="AA9" s="84">
        <v>1</v>
      </c>
      <c r="AB9" s="84">
        <v>1</v>
      </c>
      <c r="AC9" s="2122">
        <v>115</v>
      </c>
      <c r="AD9" s="3">
        <v>14</v>
      </c>
      <c r="AE9" s="9">
        <v>6</v>
      </c>
      <c r="AF9" s="28" t="s">
        <v>8683</v>
      </c>
      <c r="AG9" s="84">
        <v>214</v>
      </c>
      <c r="AH9" s="84">
        <v>370</v>
      </c>
      <c r="AI9" s="84">
        <v>194</v>
      </c>
      <c r="AJ9" s="84">
        <v>23</v>
      </c>
      <c r="AK9" s="84">
        <v>216</v>
      </c>
      <c r="AL9" s="84">
        <v>373</v>
      </c>
      <c r="AM9" s="84">
        <v>106</v>
      </c>
      <c r="AN9" s="84">
        <v>31</v>
      </c>
      <c r="AO9" s="84">
        <v>55</v>
      </c>
      <c r="AP9" s="84">
        <v>4</v>
      </c>
      <c r="AQ9" s="84">
        <v>3</v>
      </c>
      <c r="AR9" s="2121">
        <v>116</v>
      </c>
      <c r="AS9" s="3">
        <v>11</v>
      </c>
      <c r="AT9" s="9">
        <v>6</v>
      </c>
      <c r="AU9" s="28" t="s">
        <v>174</v>
      </c>
      <c r="AV9" s="84">
        <v>316</v>
      </c>
      <c r="AW9" s="84">
        <v>268</v>
      </c>
      <c r="AX9" s="84">
        <v>248</v>
      </c>
      <c r="AY9" s="84">
        <v>77</v>
      </c>
      <c r="AZ9" s="84">
        <v>319</v>
      </c>
      <c r="BA9" s="84">
        <v>270</v>
      </c>
      <c r="BB9" s="84">
        <v>75</v>
      </c>
      <c r="BC9" s="84">
        <v>46</v>
      </c>
      <c r="BD9" s="84">
        <v>40</v>
      </c>
      <c r="BE9" s="84">
        <v>1</v>
      </c>
      <c r="BF9" s="84">
        <v>1</v>
      </c>
      <c r="BG9" s="2121">
        <v>118</v>
      </c>
      <c r="BH9" s="3">
        <v>5</v>
      </c>
      <c r="BI9" s="3">
        <v>6</v>
      </c>
      <c r="BJ9" s="28" t="s">
        <v>8828</v>
      </c>
      <c r="BK9" s="84">
        <v>418</v>
      </c>
      <c r="BL9" s="84">
        <v>166</v>
      </c>
      <c r="BM9" s="84">
        <v>423</v>
      </c>
      <c r="BN9" s="84">
        <v>166</v>
      </c>
      <c r="BO9" s="84">
        <v>33</v>
      </c>
      <c r="BP9" s="84">
        <v>61</v>
      </c>
      <c r="BQ9" s="84">
        <v>25</v>
      </c>
      <c r="BR9" s="84">
        <v>1</v>
      </c>
      <c r="BS9" s="84">
        <v>1</v>
      </c>
      <c r="BT9" s="2121">
        <v>118</v>
      </c>
      <c r="BU9" s="3">
        <v>20</v>
      </c>
      <c r="BV9" s="9">
        <v>6</v>
      </c>
      <c r="BW9" s="28" t="s">
        <v>131</v>
      </c>
      <c r="BX9" s="84">
        <v>520</v>
      </c>
      <c r="BY9" s="84">
        <v>64</v>
      </c>
      <c r="BZ9" s="84">
        <v>525</v>
      </c>
      <c r="CA9" s="84">
        <v>64</v>
      </c>
      <c r="CB9" s="84">
        <v>135</v>
      </c>
      <c r="CC9" s="84">
        <v>76</v>
      </c>
      <c r="CD9" s="84">
        <v>10</v>
      </c>
      <c r="CE9" s="84">
        <v>3</v>
      </c>
      <c r="CF9" s="84">
        <v>2</v>
      </c>
    </row>
    <row r="10" spans="1:84">
      <c r="A10" s="224">
        <v>113</v>
      </c>
      <c r="B10" s="3">
        <v>1</v>
      </c>
      <c r="C10" s="3">
        <v>7</v>
      </c>
      <c r="D10" s="221" t="s">
        <v>1266</v>
      </c>
      <c r="E10" s="84">
        <v>6</v>
      </c>
      <c r="F10" s="84">
        <v>578</v>
      </c>
      <c r="G10" s="84">
        <v>7</v>
      </c>
      <c r="H10" s="84">
        <v>582</v>
      </c>
      <c r="I10" s="84">
        <v>7</v>
      </c>
      <c r="J10" s="84">
        <v>1</v>
      </c>
      <c r="K10" s="84">
        <v>85</v>
      </c>
      <c r="L10" s="84">
        <v>1</v>
      </c>
      <c r="M10" s="84">
        <v>11</v>
      </c>
      <c r="N10" s="2121">
        <v>114</v>
      </c>
      <c r="O10" s="3">
        <v>8</v>
      </c>
      <c r="P10" s="9">
        <v>7</v>
      </c>
      <c r="Q10" s="28" t="s">
        <v>1910</v>
      </c>
      <c r="R10" s="84">
        <v>108</v>
      </c>
      <c r="S10" s="84">
        <v>476</v>
      </c>
      <c r="V10" s="84">
        <v>110</v>
      </c>
      <c r="W10" s="84">
        <v>479</v>
      </c>
      <c r="X10" s="84">
        <v>52</v>
      </c>
      <c r="Y10" s="84">
        <v>17</v>
      </c>
      <c r="Z10" s="84">
        <v>69</v>
      </c>
      <c r="AA10" s="84">
        <v>2</v>
      </c>
      <c r="AB10" s="84">
        <v>1</v>
      </c>
      <c r="AC10" s="2122">
        <v>115</v>
      </c>
      <c r="AD10" s="3">
        <v>15</v>
      </c>
      <c r="AE10" s="3">
        <v>1</v>
      </c>
      <c r="AF10" s="28" t="s">
        <v>8684</v>
      </c>
      <c r="AG10" s="84">
        <v>215</v>
      </c>
      <c r="AH10" s="84">
        <v>369</v>
      </c>
      <c r="AI10" s="84">
        <v>195</v>
      </c>
      <c r="AJ10" s="84">
        <v>24</v>
      </c>
      <c r="AK10" s="84">
        <v>217</v>
      </c>
      <c r="AL10" s="84">
        <v>372</v>
      </c>
      <c r="AM10" s="84">
        <v>107</v>
      </c>
      <c r="AN10" s="84">
        <v>32</v>
      </c>
      <c r="AO10" s="84">
        <v>54</v>
      </c>
      <c r="AP10" s="84">
        <v>6</v>
      </c>
      <c r="AQ10" s="84">
        <v>4</v>
      </c>
      <c r="AR10" s="2121">
        <v>116</v>
      </c>
      <c r="AS10" s="3">
        <v>12</v>
      </c>
      <c r="AT10" s="3">
        <v>1</v>
      </c>
      <c r="AU10" s="28" t="s">
        <v>138</v>
      </c>
      <c r="AV10" s="84">
        <v>317</v>
      </c>
      <c r="AW10" s="84">
        <v>267</v>
      </c>
      <c r="AX10" s="84">
        <v>247</v>
      </c>
      <c r="AY10" s="84">
        <v>76</v>
      </c>
      <c r="AZ10" s="84">
        <v>320</v>
      </c>
      <c r="BA10" s="84">
        <v>269</v>
      </c>
      <c r="BB10" s="84">
        <v>76</v>
      </c>
      <c r="BC10" s="84">
        <v>47</v>
      </c>
      <c r="BD10" s="84">
        <v>39</v>
      </c>
      <c r="BE10" s="84">
        <v>3</v>
      </c>
      <c r="BF10" s="84">
        <v>2</v>
      </c>
      <c r="BG10" s="2121">
        <v>118</v>
      </c>
      <c r="BH10" s="3">
        <v>5</v>
      </c>
      <c r="BI10" s="9">
        <v>7</v>
      </c>
      <c r="BJ10" s="44" t="s">
        <v>3051</v>
      </c>
      <c r="BK10" s="84">
        <v>419</v>
      </c>
      <c r="BL10" s="84">
        <v>165</v>
      </c>
      <c r="BM10" s="84">
        <v>424</v>
      </c>
      <c r="BN10" s="84">
        <v>165</v>
      </c>
      <c r="BO10" s="84">
        <v>34</v>
      </c>
      <c r="BP10" s="84">
        <v>61</v>
      </c>
      <c r="BQ10" s="84">
        <v>25</v>
      </c>
      <c r="BR10" s="84">
        <v>4</v>
      </c>
      <c r="BS10" s="84">
        <v>5</v>
      </c>
      <c r="BT10" s="2121">
        <v>118</v>
      </c>
      <c r="BU10" s="3">
        <v>21</v>
      </c>
      <c r="BV10" s="3">
        <v>1</v>
      </c>
      <c r="BW10" s="28" t="s">
        <v>1925</v>
      </c>
      <c r="BX10" s="84">
        <v>521</v>
      </c>
      <c r="BY10" s="84">
        <v>63</v>
      </c>
      <c r="BZ10" s="84">
        <v>526</v>
      </c>
      <c r="CA10" s="84">
        <v>63</v>
      </c>
      <c r="CB10" s="84">
        <v>136</v>
      </c>
      <c r="CC10" s="84">
        <v>77</v>
      </c>
      <c r="CD10" s="84">
        <v>9</v>
      </c>
      <c r="CE10" s="84">
        <v>3</v>
      </c>
      <c r="CF10" s="84">
        <v>3</v>
      </c>
    </row>
    <row r="11" spans="1:84">
      <c r="A11" s="224">
        <v>113</v>
      </c>
      <c r="B11" s="3">
        <v>1</v>
      </c>
      <c r="C11" s="9">
        <v>8</v>
      </c>
      <c r="D11" s="221" t="s">
        <v>89</v>
      </c>
      <c r="E11" s="84">
        <v>7</v>
      </c>
      <c r="F11" s="84">
        <v>577</v>
      </c>
      <c r="G11" s="84">
        <v>8</v>
      </c>
      <c r="H11" s="84">
        <v>581</v>
      </c>
      <c r="I11" s="84">
        <v>8</v>
      </c>
      <c r="J11" s="84">
        <v>1</v>
      </c>
      <c r="K11" s="84">
        <v>85</v>
      </c>
      <c r="L11" s="84">
        <v>2</v>
      </c>
      <c r="M11" s="84">
        <v>54</v>
      </c>
      <c r="N11" s="2122">
        <v>115</v>
      </c>
      <c r="O11" s="3">
        <v>1</v>
      </c>
      <c r="P11" s="3">
        <v>1</v>
      </c>
      <c r="Q11" s="28" t="s">
        <v>152</v>
      </c>
      <c r="R11" s="84">
        <v>109</v>
      </c>
      <c r="S11" s="84">
        <v>475</v>
      </c>
      <c r="V11" s="84">
        <v>111</v>
      </c>
      <c r="W11" s="84">
        <v>478</v>
      </c>
      <c r="X11" s="84">
        <v>1</v>
      </c>
      <c r="Y11" s="84">
        <v>18</v>
      </c>
      <c r="Z11" s="84">
        <v>68</v>
      </c>
      <c r="AA11" s="84">
        <v>1</v>
      </c>
      <c r="AB11" s="84">
        <v>14</v>
      </c>
      <c r="AC11" s="2122">
        <v>115</v>
      </c>
      <c r="AD11" s="3">
        <v>15</v>
      </c>
      <c r="AE11" s="3">
        <v>2</v>
      </c>
      <c r="AF11" s="28" t="s">
        <v>8685</v>
      </c>
      <c r="AG11" s="84">
        <v>216</v>
      </c>
      <c r="AH11" s="84">
        <v>368</v>
      </c>
      <c r="AI11" s="84">
        <v>196</v>
      </c>
      <c r="AJ11" s="84">
        <v>25</v>
      </c>
      <c r="AK11" s="84">
        <v>218</v>
      </c>
      <c r="AL11" s="84">
        <v>371</v>
      </c>
      <c r="AM11" s="84">
        <v>108</v>
      </c>
      <c r="AN11" s="84">
        <v>32</v>
      </c>
      <c r="AO11" s="84">
        <v>54</v>
      </c>
      <c r="AP11" s="84">
        <v>1</v>
      </c>
      <c r="AQ11" s="84">
        <v>1</v>
      </c>
      <c r="AR11" s="2121">
        <v>116</v>
      </c>
      <c r="AS11" s="3">
        <v>12</v>
      </c>
      <c r="AT11" s="3">
        <v>2</v>
      </c>
      <c r="AU11" s="28" t="s">
        <v>3037</v>
      </c>
      <c r="AV11" s="84">
        <v>318</v>
      </c>
      <c r="AW11" s="84">
        <v>266</v>
      </c>
      <c r="AX11" s="84">
        <v>246</v>
      </c>
      <c r="AY11" s="84">
        <v>75</v>
      </c>
      <c r="AZ11" s="84">
        <v>321</v>
      </c>
      <c r="BA11" s="84">
        <v>268</v>
      </c>
      <c r="BB11" s="84">
        <v>77</v>
      </c>
      <c r="BC11" s="84">
        <v>47</v>
      </c>
      <c r="BD11" s="84">
        <v>39</v>
      </c>
      <c r="BE11" s="84">
        <v>2</v>
      </c>
      <c r="BF11" s="84">
        <v>1</v>
      </c>
      <c r="BG11" s="2121">
        <v>118</v>
      </c>
      <c r="BH11" s="3">
        <v>6</v>
      </c>
      <c r="BI11" s="3">
        <v>1</v>
      </c>
      <c r="BJ11" s="28" t="s">
        <v>89</v>
      </c>
      <c r="BK11" s="84">
        <v>420</v>
      </c>
      <c r="BL11" s="84">
        <v>164</v>
      </c>
      <c r="BM11" s="84">
        <v>425</v>
      </c>
      <c r="BN11" s="84">
        <v>164</v>
      </c>
      <c r="BO11" s="84">
        <v>35</v>
      </c>
      <c r="BP11" s="84">
        <v>62</v>
      </c>
      <c r="BQ11" s="84">
        <v>24</v>
      </c>
      <c r="BR11" s="84">
        <v>36</v>
      </c>
      <c r="BS11" s="84">
        <v>20</v>
      </c>
      <c r="BT11" s="2121">
        <v>118</v>
      </c>
      <c r="BU11" s="3">
        <v>21</v>
      </c>
      <c r="BV11" s="3">
        <v>2</v>
      </c>
      <c r="BW11" s="28" t="s">
        <v>126</v>
      </c>
      <c r="BX11" s="84">
        <v>522</v>
      </c>
      <c r="BY11" s="84">
        <v>62</v>
      </c>
      <c r="BZ11" s="84">
        <v>527</v>
      </c>
      <c r="CA11" s="84">
        <v>62</v>
      </c>
      <c r="CB11" s="84">
        <v>137</v>
      </c>
      <c r="CC11" s="84">
        <v>77</v>
      </c>
      <c r="CD11" s="84">
        <v>9</v>
      </c>
      <c r="CE11" s="84">
        <v>19</v>
      </c>
      <c r="CF11" s="84">
        <v>3</v>
      </c>
    </row>
    <row r="12" spans="1:84">
      <c r="A12" s="224">
        <v>113</v>
      </c>
      <c r="B12" s="3">
        <v>2</v>
      </c>
      <c r="C12" s="3">
        <v>1</v>
      </c>
      <c r="D12" s="28" t="s">
        <v>2054</v>
      </c>
      <c r="E12" s="84">
        <v>8</v>
      </c>
      <c r="F12" s="84">
        <v>576</v>
      </c>
      <c r="G12" s="84">
        <v>9</v>
      </c>
      <c r="H12" s="84">
        <v>580</v>
      </c>
      <c r="I12" s="84">
        <v>9</v>
      </c>
      <c r="J12" s="84">
        <v>2</v>
      </c>
      <c r="K12" s="84">
        <v>84</v>
      </c>
      <c r="L12" s="84">
        <v>1</v>
      </c>
      <c r="M12" s="84">
        <v>7</v>
      </c>
      <c r="N12" s="2122">
        <v>115</v>
      </c>
      <c r="O12" s="3">
        <v>1</v>
      </c>
      <c r="P12" s="3">
        <v>2</v>
      </c>
      <c r="Q12" s="28" t="s">
        <v>1208</v>
      </c>
      <c r="R12" s="84">
        <v>110</v>
      </c>
      <c r="S12" s="84">
        <v>474</v>
      </c>
      <c r="V12" s="84">
        <v>112</v>
      </c>
      <c r="W12" s="84">
        <v>477</v>
      </c>
      <c r="X12" s="84">
        <v>2</v>
      </c>
      <c r="Y12" s="84">
        <v>18</v>
      </c>
      <c r="Z12" s="84">
        <v>68</v>
      </c>
      <c r="AA12" s="84">
        <v>2</v>
      </c>
      <c r="AB12" s="84">
        <v>16</v>
      </c>
      <c r="AC12" s="2122">
        <v>115</v>
      </c>
      <c r="AD12" s="3">
        <v>15</v>
      </c>
      <c r="AE12" s="3">
        <v>3</v>
      </c>
      <c r="AF12" s="28" t="s">
        <v>249</v>
      </c>
      <c r="AG12" s="84">
        <v>217</v>
      </c>
      <c r="AH12" s="84">
        <v>367</v>
      </c>
      <c r="AI12" s="84">
        <v>197</v>
      </c>
      <c r="AJ12" s="84">
        <v>26</v>
      </c>
      <c r="AK12" s="84">
        <v>219</v>
      </c>
      <c r="AL12" s="84">
        <v>370</v>
      </c>
      <c r="AM12" s="84">
        <v>109</v>
      </c>
      <c r="AN12" s="84">
        <v>32</v>
      </c>
      <c r="AO12" s="84">
        <v>54</v>
      </c>
      <c r="AP12" s="84">
        <v>15</v>
      </c>
      <c r="AQ12" s="84">
        <v>41</v>
      </c>
      <c r="AR12" s="2121">
        <v>116</v>
      </c>
      <c r="AS12" s="3">
        <v>12</v>
      </c>
      <c r="AT12" s="3">
        <v>3</v>
      </c>
      <c r="AU12" s="45" t="s">
        <v>249</v>
      </c>
      <c r="AV12" s="84">
        <v>319</v>
      </c>
      <c r="AW12" s="265">
        <v>265</v>
      </c>
      <c r="AX12" s="84">
        <v>245</v>
      </c>
      <c r="AY12" s="84">
        <v>74</v>
      </c>
      <c r="AZ12" s="84">
        <v>322</v>
      </c>
      <c r="BA12" s="84">
        <v>267</v>
      </c>
      <c r="BB12" s="84">
        <v>78</v>
      </c>
      <c r="BC12" s="84">
        <v>47</v>
      </c>
      <c r="BD12" s="84">
        <v>39</v>
      </c>
      <c r="BE12" s="84">
        <v>24</v>
      </c>
      <c r="BF12" s="84">
        <v>32</v>
      </c>
      <c r="BG12" s="2121">
        <v>118</v>
      </c>
      <c r="BH12" s="3">
        <v>6</v>
      </c>
      <c r="BI12" s="3">
        <v>2</v>
      </c>
      <c r="BJ12" s="28" t="s">
        <v>168</v>
      </c>
      <c r="BK12" s="84">
        <v>421</v>
      </c>
      <c r="BL12" s="84">
        <v>163</v>
      </c>
      <c r="BM12" s="84">
        <v>426</v>
      </c>
      <c r="BN12" s="84">
        <v>163</v>
      </c>
      <c r="BO12" s="84">
        <v>36</v>
      </c>
      <c r="BP12" s="84">
        <v>62</v>
      </c>
      <c r="BQ12" s="84">
        <v>24</v>
      </c>
      <c r="BR12" s="84">
        <v>11</v>
      </c>
      <c r="BS12" s="84">
        <v>7</v>
      </c>
      <c r="BT12" s="2121">
        <v>118</v>
      </c>
      <c r="BU12" s="3">
        <v>21</v>
      </c>
      <c r="BV12" s="3">
        <v>3</v>
      </c>
      <c r="BW12" s="28" t="s">
        <v>8830</v>
      </c>
      <c r="BX12" s="84">
        <v>523</v>
      </c>
      <c r="BY12" s="84">
        <v>61</v>
      </c>
      <c r="BZ12" s="84">
        <v>528</v>
      </c>
      <c r="CA12" s="84">
        <v>61</v>
      </c>
      <c r="CB12" s="84">
        <v>138</v>
      </c>
      <c r="CC12" s="84">
        <v>77</v>
      </c>
      <c r="CD12" s="84">
        <v>9</v>
      </c>
      <c r="CE12" s="84">
        <v>2</v>
      </c>
      <c r="CF12" s="84">
        <v>1</v>
      </c>
    </row>
    <row r="13" spans="1:84">
      <c r="A13" s="224">
        <v>113</v>
      </c>
      <c r="B13" s="3">
        <v>2</v>
      </c>
      <c r="C13" s="3">
        <v>2</v>
      </c>
      <c r="D13" s="221" t="s">
        <v>1266</v>
      </c>
      <c r="E13" s="84">
        <v>9</v>
      </c>
      <c r="F13" s="84">
        <v>575</v>
      </c>
      <c r="G13" s="84">
        <v>10</v>
      </c>
      <c r="H13" s="84">
        <v>579</v>
      </c>
      <c r="I13" s="84">
        <v>10</v>
      </c>
      <c r="J13" s="84">
        <v>2</v>
      </c>
      <c r="K13" s="84">
        <v>84</v>
      </c>
      <c r="L13" s="84">
        <v>2</v>
      </c>
      <c r="M13" s="84">
        <v>10</v>
      </c>
      <c r="N13" s="2122">
        <v>115</v>
      </c>
      <c r="O13" s="3">
        <v>1</v>
      </c>
      <c r="P13" s="3">
        <v>3</v>
      </c>
      <c r="Q13" s="28" t="s">
        <v>89</v>
      </c>
      <c r="R13" s="84">
        <v>111</v>
      </c>
      <c r="S13" s="84">
        <v>473</v>
      </c>
      <c r="V13" s="84">
        <v>113</v>
      </c>
      <c r="W13" s="84">
        <v>476</v>
      </c>
      <c r="X13" s="84">
        <v>3</v>
      </c>
      <c r="Y13" s="84">
        <v>18</v>
      </c>
      <c r="Z13" s="84">
        <v>68</v>
      </c>
      <c r="AA13" s="84">
        <v>7</v>
      </c>
      <c r="AB13" s="84">
        <v>49</v>
      </c>
      <c r="AC13" s="2122">
        <v>115</v>
      </c>
      <c r="AD13" s="3">
        <v>15</v>
      </c>
      <c r="AE13" s="3">
        <v>4</v>
      </c>
      <c r="AF13" s="28" t="s">
        <v>836</v>
      </c>
      <c r="AG13" s="84">
        <v>218</v>
      </c>
      <c r="AH13" s="84">
        <v>366</v>
      </c>
      <c r="AI13" s="84">
        <v>198</v>
      </c>
      <c r="AJ13" s="84">
        <v>27</v>
      </c>
      <c r="AK13" s="84">
        <v>220</v>
      </c>
      <c r="AL13" s="84">
        <v>369</v>
      </c>
      <c r="AM13" s="84">
        <v>110</v>
      </c>
      <c r="AN13" s="84">
        <v>32</v>
      </c>
      <c r="AO13" s="84">
        <v>54</v>
      </c>
      <c r="AP13" s="84">
        <v>3</v>
      </c>
      <c r="AQ13" s="84">
        <v>5</v>
      </c>
      <c r="AR13" s="2121">
        <v>116</v>
      </c>
      <c r="AS13" s="3">
        <v>12</v>
      </c>
      <c r="AT13" s="3">
        <v>4</v>
      </c>
      <c r="AU13" s="28" t="s">
        <v>130</v>
      </c>
      <c r="AV13" s="84">
        <v>320</v>
      </c>
      <c r="AW13" s="84">
        <v>264</v>
      </c>
      <c r="AX13" s="84">
        <v>244</v>
      </c>
      <c r="AY13" s="84">
        <v>73</v>
      </c>
      <c r="AZ13" s="84">
        <v>323</v>
      </c>
      <c r="BA13" s="84">
        <v>266</v>
      </c>
      <c r="BB13" s="84">
        <v>79</v>
      </c>
      <c r="BC13" s="84">
        <v>47</v>
      </c>
      <c r="BD13" s="84">
        <v>39</v>
      </c>
      <c r="BE13" s="84">
        <v>6</v>
      </c>
      <c r="BF13" s="84">
        <v>6</v>
      </c>
      <c r="BG13" s="2121">
        <v>118</v>
      </c>
      <c r="BH13" s="3">
        <v>6</v>
      </c>
      <c r="BI13" s="3">
        <v>3</v>
      </c>
      <c r="BJ13" s="28" t="s">
        <v>152</v>
      </c>
      <c r="BK13" s="84">
        <v>422</v>
      </c>
      <c r="BL13" s="84">
        <v>162</v>
      </c>
      <c r="BM13" s="84">
        <v>427</v>
      </c>
      <c r="BN13" s="84">
        <v>162</v>
      </c>
      <c r="BO13" s="84">
        <v>37</v>
      </c>
      <c r="BP13" s="84">
        <v>62</v>
      </c>
      <c r="BQ13" s="84">
        <v>24</v>
      </c>
      <c r="BR13" s="84">
        <v>12</v>
      </c>
      <c r="BS13" s="84">
        <v>3</v>
      </c>
      <c r="BT13" s="2121">
        <v>118</v>
      </c>
      <c r="BU13" s="3">
        <v>21</v>
      </c>
      <c r="BV13" s="3">
        <v>4</v>
      </c>
      <c r="BW13" s="28" t="s">
        <v>3084</v>
      </c>
      <c r="BX13" s="84">
        <v>524</v>
      </c>
      <c r="BY13" s="84">
        <v>60</v>
      </c>
      <c r="BZ13" s="84">
        <v>529</v>
      </c>
      <c r="CA13" s="84">
        <v>60</v>
      </c>
      <c r="CB13" s="84">
        <v>139</v>
      </c>
      <c r="CC13" s="84">
        <v>77</v>
      </c>
      <c r="CD13" s="84">
        <v>9</v>
      </c>
      <c r="CE13" s="84">
        <v>5</v>
      </c>
      <c r="CF13" s="84">
        <v>3</v>
      </c>
    </row>
    <row r="14" spans="1:84">
      <c r="A14" s="224">
        <v>113</v>
      </c>
      <c r="B14" s="3">
        <v>2</v>
      </c>
      <c r="C14" s="3">
        <v>3</v>
      </c>
      <c r="D14" s="221" t="s">
        <v>89</v>
      </c>
      <c r="E14" s="84">
        <v>10</v>
      </c>
      <c r="F14" s="84">
        <v>574</v>
      </c>
      <c r="G14" s="84">
        <v>11</v>
      </c>
      <c r="H14" s="84">
        <v>578</v>
      </c>
      <c r="I14" s="84">
        <v>11</v>
      </c>
      <c r="J14" s="84">
        <v>2</v>
      </c>
      <c r="K14" s="84">
        <v>84</v>
      </c>
      <c r="L14" s="84">
        <v>3</v>
      </c>
      <c r="M14" s="84">
        <v>53</v>
      </c>
      <c r="N14" s="2122">
        <v>115</v>
      </c>
      <c r="O14" s="3">
        <v>1</v>
      </c>
      <c r="P14" s="3">
        <v>4</v>
      </c>
      <c r="Q14" s="28" t="s">
        <v>152</v>
      </c>
      <c r="R14" s="84">
        <v>112</v>
      </c>
      <c r="S14" s="84">
        <v>472</v>
      </c>
      <c r="V14" s="84">
        <v>114</v>
      </c>
      <c r="W14" s="84">
        <v>475</v>
      </c>
      <c r="X14" s="84">
        <v>4</v>
      </c>
      <c r="Y14" s="84">
        <v>18</v>
      </c>
      <c r="Z14" s="84">
        <v>68</v>
      </c>
      <c r="AA14" s="84">
        <v>2</v>
      </c>
      <c r="AB14" s="84">
        <v>13</v>
      </c>
      <c r="AC14" s="2122">
        <v>115</v>
      </c>
      <c r="AD14" s="3">
        <v>15</v>
      </c>
      <c r="AE14" s="3">
        <v>5</v>
      </c>
      <c r="AF14" s="28" t="s">
        <v>2033</v>
      </c>
      <c r="AG14" s="84">
        <v>219</v>
      </c>
      <c r="AH14" s="84">
        <v>365</v>
      </c>
      <c r="AI14" s="84">
        <v>199</v>
      </c>
      <c r="AJ14" s="84">
        <v>28</v>
      </c>
      <c r="AK14" s="84">
        <v>221</v>
      </c>
      <c r="AL14" s="84">
        <v>368</v>
      </c>
      <c r="AM14" s="84">
        <v>111</v>
      </c>
      <c r="AN14" s="84">
        <v>32</v>
      </c>
      <c r="AO14" s="84">
        <v>54</v>
      </c>
      <c r="AP14" s="84">
        <v>4</v>
      </c>
      <c r="AQ14" s="84">
        <v>3</v>
      </c>
      <c r="AR14" s="2121">
        <v>116</v>
      </c>
      <c r="AS14" s="3">
        <v>12</v>
      </c>
      <c r="AT14" s="3">
        <v>5</v>
      </c>
      <c r="AU14" s="28" t="s">
        <v>8796</v>
      </c>
      <c r="AV14" s="84">
        <v>321</v>
      </c>
      <c r="AW14" s="84">
        <v>263</v>
      </c>
      <c r="AX14" s="84">
        <v>243</v>
      </c>
      <c r="AY14" s="84">
        <v>72</v>
      </c>
      <c r="AZ14" s="84">
        <v>324</v>
      </c>
      <c r="BA14" s="84">
        <v>265</v>
      </c>
      <c r="BB14" s="84">
        <v>80</v>
      </c>
      <c r="BC14" s="84">
        <v>47</v>
      </c>
      <c r="BD14" s="84">
        <v>39</v>
      </c>
      <c r="BE14" s="84">
        <v>1</v>
      </c>
      <c r="BF14" s="84">
        <v>1</v>
      </c>
      <c r="BG14" s="2121">
        <v>118</v>
      </c>
      <c r="BH14" s="3">
        <v>6</v>
      </c>
      <c r="BI14" s="3">
        <v>4</v>
      </c>
      <c r="BJ14" s="28" t="s">
        <v>153</v>
      </c>
      <c r="BK14" s="84">
        <v>423</v>
      </c>
      <c r="BL14" s="84">
        <v>161</v>
      </c>
      <c r="BM14" s="84">
        <v>428</v>
      </c>
      <c r="BN14" s="84">
        <v>161</v>
      </c>
      <c r="BO14" s="84">
        <v>38</v>
      </c>
      <c r="BP14" s="84">
        <v>62</v>
      </c>
      <c r="BQ14" s="84">
        <v>24</v>
      </c>
      <c r="BR14" s="84">
        <v>4</v>
      </c>
      <c r="BS14" s="84">
        <v>1</v>
      </c>
      <c r="BT14" s="2121">
        <v>118</v>
      </c>
      <c r="BU14" s="3">
        <v>21</v>
      </c>
      <c r="BV14" s="3">
        <v>5</v>
      </c>
      <c r="BW14" s="28" t="s">
        <v>168</v>
      </c>
      <c r="BX14" s="84">
        <v>525</v>
      </c>
      <c r="BY14" s="84">
        <v>59</v>
      </c>
      <c r="BZ14" s="84">
        <v>530</v>
      </c>
      <c r="CA14" s="84">
        <v>59</v>
      </c>
      <c r="CB14" s="84">
        <v>140</v>
      </c>
      <c r="CC14" s="84">
        <v>77</v>
      </c>
      <c r="CD14" s="84">
        <v>9</v>
      </c>
      <c r="CE14" s="84">
        <v>16</v>
      </c>
      <c r="CF14" s="84">
        <v>2</v>
      </c>
    </row>
    <row r="15" spans="1:84">
      <c r="A15" s="224">
        <v>113</v>
      </c>
      <c r="B15" s="3">
        <v>2</v>
      </c>
      <c r="C15" s="3">
        <v>4</v>
      </c>
      <c r="D15" s="28" t="s">
        <v>8631</v>
      </c>
      <c r="E15" s="84">
        <v>11</v>
      </c>
      <c r="F15" s="84">
        <v>573</v>
      </c>
      <c r="G15" s="84">
        <v>12</v>
      </c>
      <c r="H15" s="84">
        <v>577</v>
      </c>
      <c r="I15" s="84">
        <v>12</v>
      </c>
      <c r="J15" s="84">
        <v>2</v>
      </c>
      <c r="K15" s="84">
        <v>84</v>
      </c>
      <c r="L15" s="84">
        <v>1</v>
      </c>
      <c r="M15" s="84">
        <v>9</v>
      </c>
      <c r="N15" s="2122">
        <v>115</v>
      </c>
      <c r="O15" s="3">
        <v>1</v>
      </c>
      <c r="P15" s="3">
        <v>5</v>
      </c>
      <c r="Q15" s="28" t="s">
        <v>1208</v>
      </c>
      <c r="R15" s="84">
        <v>113</v>
      </c>
      <c r="S15" s="84">
        <v>471</v>
      </c>
      <c r="V15" s="84">
        <v>115</v>
      </c>
      <c r="W15" s="84">
        <v>474</v>
      </c>
      <c r="X15" s="84">
        <v>5</v>
      </c>
      <c r="Y15" s="84">
        <v>18</v>
      </c>
      <c r="Z15" s="84">
        <v>68</v>
      </c>
      <c r="AA15" s="84">
        <v>3</v>
      </c>
      <c r="AB15" s="84">
        <v>15</v>
      </c>
      <c r="AC15" s="2122">
        <v>115</v>
      </c>
      <c r="AD15" s="3">
        <v>15</v>
      </c>
      <c r="AE15" s="9">
        <v>6</v>
      </c>
      <c r="AF15" s="28" t="s">
        <v>3082</v>
      </c>
      <c r="AG15" s="84">
        <v>220</v>
      </c>
      <c r="AH15" s="84">
        <v>364</v>
      </c>
      <c r="AI15" s="84">
        <v>200</v>
      </c>
      <c r="AJ15" s="84">
        <v>29</v>
      </c>
      <c r="AK15" s="84">
        <v>222</v>
      </c>
      <c r="AL15" s="84">
        <v>367</v>
      </c>
      <c r="AM15" s="84">
        <v>112</v>
      </c>
      <c r="AN15" s="84">
        <v>32</v>
      </c>
      <c r="AO15" s="84">
        <v>54</v>
      </c>
      <c r="AP15" s="84">
        <v>3</v>
      </c>
      <c r="AQ15" s="84">
        <v>3</v>
      </c>
      <c r="AR15" s="2121">
        <v>116</v>
      </c>
      <c r="AS15" s="3">
        <v>12</v>
      </c>
      <c r="AT15" s="9">
        <v>6</v>
      </c>
      <c r="AU15" s="28" t="s">
        <v>141</v>
      </c>
      <c r="AV15" s="84">
        <v>322</v>
      </c>
      <c r="AW15" s="84">
        <v>262</v>
      </c>
      <c r="AX15" s="84">
        <v>242</v>
      </c>
      <c r="AY15" s="84">
        <v>71</v>
      </c>
      <c r="AZ15" s="84">
        <v>325</v>
      </c>
      <c r="BA15" s="84">
        <v>264</v>
      </c>
      <c r="BB15" s="84">
        <v>81</v>
      </c>
      <c r="BC15" s="84">
        <v>47</v>
      </c>
      <c r="BD15" s="84">
        <v>39</v>
      </c>
      <c r="BE15" s="84">
        <v>9</v>
      </c>
      <c r="BF15" s="84">
        <v>2</v>
      </c>
      <c r="BG15" s="2121">
        <v>118</v>
      </c>
      <c r="BH15" s="3">
        <v>6</v>
      </c>
      <c r="BI15" s="3">
        <v>5</v>
      </c>
      <c r="BJ15" s="28" t="s">
        <v>138</v>
      </c>
      <c r="BK15" s="84">
        <v>424</v>
      </c>
      <c r="BL15" s="84">
        <v>160</v>
      </c>
      <c r="BM15" s="84">
        <v>429</v>
      </c>
      <c r="BN15" s="84">
        <v>160</v>
      </c>
      <c r="BO15" s="84">
        <v>39</v>
      </c>
      <c r="BP15" s="84">
        <v>62</v>
      </c>
      <c r="BQ15" s="84">
        <v>24</v>
      </c>
      <c r="BR15" s="84">
        <v>4</v>
      </c>
      <c r="BS15" s="84">
        <v>1</v>
      </c>
      <c r="BT15" s="2121">
        <v>118</v>
      </c>
      <c r="BU15" s="3">
        <v>21</v>
      </c>
      <c r="BV15" s="9">
        <v>6</v>
      </c>
      <c r="BW15" s="28" t="s">
        <v>8831</v>
      </c>
      <c r="BX15" s="84">
        <v>526</v>
      </c>
      <c r="BY15" s="84">
        <v>58</v>
      </c>
      <c r="BZ15" s="84">
        <v>531</v>
      </c>
      <c r="CA15" s="84">
        <v>58</v>
      </c>
      <c r="CB15" s="84">
        <v>141</v>
      </c>
      <c r="CC15" s="84">
        <v>77</v>
      </c>
      <c r="CD15" s="84">
        <v>9</v>
      </c>
      <c r="CE15" s="84">
        <v>4</v>
      </c>
      <c r="CF15" s="84">
        <v>1</v>
      </c>
    </row>
    <row r="16" spans="1:84">
      <c r="A16" s="224">
        <v>113</v>
      </c>
      <c r="B16" s="3">
        <v>2</v>
      </c>
      <c r="C16" s="3">
        <v>5</v>
      </c>
      <c r="D16" s="28" t="s">
        <v>8698</v>
      </c>
      <c r="E16" s="84">
        <v>12</v>
      </c>
      <c r="F16" s="84">
        <v>572</v>
      </c>
      <c r="G16" s="84">
        <v>13</v>
      </c>
      <c r="H16" s="84">
        <v>576</v>
      </c>
      <c r="I16" s="84">
        <v>13</v>
      </c>
      <c r="J16" s="84">
        <v>2</v>
      </c>
      <c r="K16" s="84">
        <v>84</v>
      </c>
      <c r="L16" s="84">
        <v>1</v>
      </c>
      <c r="M16" s="84">
        <v>2</v>
      </c>
      <c r="N16" s="2122">
        <v>115</v>
      </c>
      <c r="O16" s="3">
        <v>1</v>
      </c>
      <c r="P16" s="3">
        <v>6</v>
      </c>
      <c r="Q16" s="28" t="s">
        <v>126</v>
      </c>
      <c r="R16" s="84">
        <v>114</v>
      </c>
      <c r="S16" s="84">
        <v>470</v>
      </c>
      <c r="V16" s="84">
        <v>116</v>
      </c>
      <c r="W16" s="84">
        <v>473</v>
      </c>
      <c r="X16" s="84">
        <v>6</v>
      </c>
      <c r="Y16" s="84">
        <v>18</v>
      </c>
      <c r="Z16" s="84">
        <v>68</v>
      </c>
      <c r="AA16" s="84">
        <v>2</v>
      </c>
      <c r="AB16" s="84">
        <v>20</v>
      </c>
      <c r="AC16" s="2122">
        <v>115</v>
      </c>
      <c r="AD16" s="3">
        <v>16</v>
      </c>
      <c r="AE16" s="3">
        <v>1</v>
      </c>
      <c r="AF16" s="28" t="s">
        <v>1326</v>
      </c>
      <c r="AG16" s="84">
        <v>221</v>
      </c>
      <c r="AH16" s="84">
        <v>363</v>
      </c>
      <c r="AI16" s="84">
        <v>201</v>
      </c>
      <c r="AJ16" s="84">
        <v>30</v>
      </c>
      <c r="AK16" s="84">
        <v>223</v>
      </c>
      <c r="AL16" s="84">
        <v>366</v>
      </c>
      <c r="AM16" s="84">
        <v>113</v>
      </c>
      <c r="AN16" s="84">
        <v>33</v>
      </c>
      <c r="AO16" s="84">
        <v>53</v>
      </c>
      <c r="AP16" s="84">
        <v>5</v>
      </c>
      <c r="AQ16" s="84">
        <v>2</v>
      </c>
      <c r="AR16" s="2121">
        <v>116</v>
      </c>
      <c r="AS16" s="3">
        <v>13</v>
      </c>
      <c r="AT16" s="3">
        <v>1</v>
      </c>
      <c r="AU16" s="28" t="s">
        <v>4178</v>
      </c>
      <c r="AV16" s="84">
        <v>323</v>
      </c>
      <c r="AW16" s="84">
        <v>261</v>
      </c>
      <c r="AX16" s="84">
        <v>241</v>
      </c>
      <c r="AY16" s="84">
        <v>70</v>
      </c>
      <c r="AZ16" s="84">
        <v>326</v>
      </c>
      <c r="BA16" s="84">
        <v>263</v>
      </c>
      <c r="BB16" s="84">
        <v>82</v>
      </c>
      <c r="BC16" s="84">
        <v>48</v>
      </c>
      <c r="BD16" s="84">
        <v>38</v>
      </c>
      <c r="BE16" s="84">
        <v>1</v>
      </c>
      <c r="BF16" s="84">
        <v>1</v>
      </c>
      <c r="BG16" s="2121">
        <v>118</v>
      </c>
      <c r="BH16" s="3">
        <v>6</v>
      </c>
      <c r="BI16" s="3">
        <v>6</v>
      </c>
      <c r="BJ16" s="28" t="s">
        <v>2440</v>
      </c>
      <c r="BK16" s="84">
        <v>425</v>
      </c>
      <c r="BL16" s="84">
        <v>159</v>
      </c>
      <c r="BM16" s="84">
        <v>430</v>
      </c>
      <c r="BN16" s="84">
        <v>159</v>
      </c>
      <c r="BO16" s="84">
        <v>40</v>
      </c>
      <c r="BP16" s="84">
        <v>62</v>
      </c>
      <c r="BQ16" s="84">
        <v>24</v>
      </c>
      <c r="BR16" s="84">
        <v>4</v>
      </c>
      <c r="BS16" s="84">
        <v>4</v>
      </c>
      <c r="BT16" s="2121">
        <v>118</v>
      </c>
      <c r="BU16" s="3">
        <v>22</v>
      </c>
      <c r="BV16" s="3">
        <v>1</v>
      </c>
      <c r="BW16" s="28" t="s">
        <v>8833</v>
      </c>
      <c r="BX16" s="84">
        <v>527</v>
      </c>
      <c r="BY16" s="84">
        <v>57</v>
      </c>
      <c r="BZ16" s="84">
        <v>532</v>
      </c>
      <c r="CA16" s="84">
        <v>57</v>
      </c>
      <c r="CB16" s="84">
        <v>142</v>
      </c>
      <c r="CC16" s="84">
        <v>78</v>
      </c>
      <c r="CD16" s="84">
        <v>8</v>
      </c>
      <c r="CE16" s="84">
        <v>1</v>
      </c>
      <c r="CF16" s="84">
        <v>1</v>
      </c>
    </row>
    <row r="17" spans="1:84">
      <c r="A17" s="224">
        <v>113</v>
      </c>
      <c r="B17" s="3">
        <v>2</v>
      </c>
      <c r="C17" s="3">
        <v>6</v>
      </c>
      <c r="D17" s="28" t="s">
        <v>833</v>
      </c>
      <c r="E17" s="84">
        <v>13</v>
      </c>
      <c r="F17" s="84">
        <v>571</v>
      </c>
      <c r="G17" s="84">
        <v>14</v>
      </c>
      <c r="H17" s="84">
        <v>575</v>
      </c>
      <c r="I17" s="84">
        <v>14</v>
      </c>
      <c r="J17" s="84">
        <v>2</v>
      </c>
      <c r="K17" s="84">
        <v>84</v>
      </c>
      <c r="L17" s="84">
        <v>1</v>
      </c>
      <c r="M17" s="84">
        <v>4</v>
      </c>
      <c r="N17" s="2122">
        <v>115</v>
      </c>
      <c r="O17" s="3">
        <v>1</v>
      </c>
      <c r="P17" s="3">
        <v>7</v>
      </c>
      <c r="Q17" s="28" t="s">
        <v>6167</v>
      </c>
      <c r="R17" s="84">
        <v>115</v>
      </c>
      <c r="S17" s="84">
        <v>469</v>
      </c>
      <c r="V17" s="84">
        <v>117</v>
      </c>
      <c r="W17" s="84">
        <v>472</v>
      </c>
      <c r="X17" s="84">
        <v>7</v>
      </c>
      <c r="Y17" s="84">
        <v>18</v>
      </c>
      <c r="Z17" s="84">
        <v>68</v>
      </c>
      <c r="AA17" s="84">
        <v>4</v>
      </c>
      <c r="AB17" s="84">
        <v>8</v>
      </c>
      <c r="AC17" s="2122">
        <v>115</v>
      </c>
      <c r="AD17" s="3">
        <v>16</v>
      </c>
      <c r="AE17" s="3">
        <v>2</v>
      </c>
      <c r="AF17" s="28" t="s">
        <v>2033</v>
      </c>
      <c r="AG17" s="84">
        <v>222</v>
      </c>
      <c r="AH17" s="84">
        <v>362</v>
      </c>
      <c r="AI17" s="84">
        <v>202</v>
      </c>
      <c r="AJ17" s="84">
        <v>31</v>
      </c>
      <c r="AK17" s="84">
        <v>224</v>
      </c>
      <c r="AL17" s="84">
        <v>365</v>
      </c>
      <c r="AM17" s="84">
        <v>114</v>
      </c>
      <c r="AN17" s="84">
        <v>33</v>
      </c>
      <c r="AO17" s="84">
        <v>53</v>
      </c>
      <c r="AP17" s="84">
        <v>6</v>
      </c>
      <c r="AQ17" s="84">
        <v>1</v>
      </c>
      <c r="AR17" s="2121">
        <v>116</v>
      </c>
      <c r="AS17" s="3">
        <v>13</v>
      </c>
      <c r="AT17" s="3">
        <v>2</v>
      </c>
      <c r="AU17" s="28" t="s">
        <v>1853</v>
      </c>
      <c r="AV17" s="84">
        <v>324</v>
      </c>
      <c r="AW17" s="84">
        <v>260</v>
      </c>
      <c r="AX17" s="84">
        <v>240</v>
      </c>
      <c r="AY17" s="84">
        <v>69</v>
      </c>
      <c r="AZ17" s="84">
        <v>327</v>
      </c>
      <c r="BA17" s="84">
        <v>262</v>
      </c>
      <c r="BB17" s="84">
        <v>83</v>
      </c>
      <c r="BC17" s="84">
        <v>48</v>
      </c>
      <c r="BD17" s="84">
        <v>38</v>
      </c>
      <c r="BE17" s="84">
        <v>1</v>
      </c>
      <c r="BF17" s="84">
        <v>4</v>
      </c>
      <c r="BG17" s="2121">
        <v>118</v>
      </c>
      <c r="BH17" s="3">
        <v>6</v>
      </c>
      <c r="BI17" s="3">
        <v>7</v>
      </c>
      <c r="BJ17" s="28" t="s">
        <v>168</v>
      </c>
      <c r="BK17" s="84">
        <v>426</v>
      </c>
      <c r="BL17" s="84">
        <v>158</v>
      </c>
      <c r="BM17" s="84">
        <v>431</v>
      </c>
      <c r="BN17" s="84">
        <v>158</v>
      </c>
      <c r="BO17" s="84">
        <v>41</v>
      </c>
      <c r="BP17" s="84">
        <v>62</v>
      </c>
      <c r="BQ17" s="84">
        <v>24</v>
      </c>
      <c r="BR17" s="84">
        <v>12</v>
      </c>
      <c r="BS17" s="84">
        <v>6</v>
      </c>
      <c r="BT17" s="2121">
        <v>118</v>
      </c>
      <c r="BU17" s="3">
        <v>22</v>
      </c>
      <c r="BV17" s="3">
        <v>2</v>
      </c>
      <c r="BW17" s="28" t="s">
        <v>8834</v>
      </c>
      <c r="BX17" s="84">
        <v>528</v>
      </c>
      <c r="BY17" s="84">
        <v>56</v>
      </c>
      <c r="BZ17" s="84">
        <v>533</v>
      </c>
      <c r="CA17" s="84">
        <v>56</v>
      </c>
      <c r="CB17" s="84">
        <v>143</v>
      </c>
      <c r="CC17" s="84">
        <v>78</v>
      </c>
      <c r="CD17" s="84">
        <v>8</v>
      </c>
      <c r="CE17" s="84">
        <v>1</v>
      </c>
      <c r="CF17" s="84">
        <v>1</v>
      </c>
    </row>
    <row r="18" spans="1:84">
      <c r="A18" s="224">
        <v>113</v>
      </c>
      <c r="B18" s="3">
        <v>2</v>
      </c>
      <c r="C18" s="9">
        <v>7</v>
      </c>
      <c r="D18" s="28" t="s">
        <v>1155</v>
      </c>
      <c r="E18" s="84">
        <v>14</v>
      </c>
      <c r="F18" s="84">
        <v>570</v>
      </c>
      <c r="G18" s="84">
        <v>15</v>
      </c>
      <c r="H18" s="84">
        <v>574</v>
      </c>
      <c r="I18" s="84">
        <v>15</v>
      </c>
      <c r="J18" s="84">
        <v>2</v>
      </c>
      <c r="K18" s="84">
        <v>84</v>
      </c>
      <c r="L18" s="84">
        <v>1</v>
      </c>
      <c r="M18" s="84">
        <v>8</v>
      </c>
      <c r="N18" s="2122">
        <v>115</v>
      </c>
      <c r="O18" s="3">
        <v>1</v>
      </c>
      <c r="P18" s="3">
        <v>8</v>
      </c>
      <c r="Q18" s="28" t="s">
        <v>1855</v>
      </c>
      <c r="R18" s="84">
        <v>116</v>
      </c>
      <c r="S18" s="84">
        <v>468</v>
      </c>
      <c r="V18" s="84">
        <v>118</v>
      </c>
      <c r="W18" s="84">
        <v>471</v>
      </c>
      <c r="X18" s="84">
        <v>8</v>
      </c>
      <c r="Y18" s="84">
        <v>18</v>
      </c>
      <c r="Z18" s="84">
        <v>68</v>
      </c>
      <c r="AA18" s="84">
        <v>1</v>
      </c>
      <c r="AB18" s="84">
        <v>3</v>
      </c>
      <c r="AC18" s="2122">
        <v>115</v>
      </c>
      <c r="AD18" s="3">
        <v>16</v>
      </c>
      <c r="AE18" s="3">
        <v>3</v>
      </c>
      <c r="AF18" s="28" t="s">
        <v>249</v>
      </c>
      <c r="AG18" s="84">
        <v>223</v>
      </c>
      <c r="AH18" s="84">
        <v>361</v>
      </c>
      <c r="AI18" s="84">
        <v>203</v>
      </c>
      <c r="AJ18" s="84">
        <v>32</v>
      </c>
      <c r="AK18" s="84">
        <v>225</v>
      </c>
      <c r="AL18" s="84">
        <v>364</v>
      </c>
      <c r="AM18" s="84">
        <v>115</v>
      </c>
      <c r="AN18" s="84">
        <v>33</v>
      </c>
      <c r="AO18" s="84">
        <v>53</v>
      </c>
      <c r="AP18" s="84">
        <v>16</v>
      </c>
      <c r="AQ18" s="84">
        <v>40</v>
      </c>
      <c r="AR18" s="2121">
        <v>116</v>
      </c>
      <c r="AS18" s="3">
        <v>13</v>
      </c>
      <c r="AT18" s="3">
        <v>3</v>
      </c>
      <c r="AU18" s="28" t="s">
        <v>2964</v>
      </c>
      <c r="AV18" s="84">
        <v>325</v>
      </c>
      <c r="AW18" s="84">
        <v>259</v>
      </c>
      <c r="AX18" s="84">
        <v>239</v>
      </c>
      <c r="AY18" s="84">
        <v>68</v>
      </c>
      <c r="AZ18" s="84">
        <v>328</v>
      </c>
      <c r="BA18" s="84">
        <v>261</v>
      </c>
      <c r="BB18" s="84">
        <v>84</v>
      </c>
      <c r="BC18" s="84">
        <v>48</v>
      </c>
      <c r="BD18" s="84">
        <v>38</v>
      </c>
      <c r="BE18" s="84">
        <v>1</v>
      </c>
      <c r="BF18" s="84">
        <v>1</v>
      </c>
      <c r="BG18" s="2121">
        <v>118</v>
      </c>
      <c r="BH18" s="3">
        <v>6</v>
      </c>
      <c r="BI18" s="9">
        <v>8</v>
      </c>
      <c r="BJ18" s="28" t="s">
        <v>1195</v>
      </c>
      <c r="BK18" s="84">
        <v>427</v>
      </c>
      <c r="BL18" s="84">
        <v>157</v>
      </c>
      <c r="BM18" s="84">
        <v>432</v>
      </c>
      <c r="BN18" s="84">
        <v>157</v>
      </c>
      <c r="BO18" s="84">
        <v>42</v>
      </c>
      <c r="BP18" s="84">
        <v>62</v>
      </c>
      <c r="BQ18" s="84">
        <v>24</v>
      </c>
      <c r="BR18" s="84">
        <v>4</v>
      </c>
      <c r="BS18" s="84">
        <v>2</v>
      </c>
      <c r="BT18" s="2121">
        <v>118</v>
      </c>
      <c r="BU18" s="3">
        <v>22</v>
      </c>
      <c r="BV18" s="3">
        <v>3</v>
      </c>
      <c r="BW18" s="28" t="s">
        <v>8836</v>
      </c>
      <c r="BX18" s="84">
        <v>529</v>
      </c>
      <c r="BY18" s="84">
        <v>55</v>
      </c>
      <c r="BZ18" s="84">
        <v>534</v>
      </c>
      <c r="CA18" s="84">
        <v>55</v>
      </c>
      <c r="CB18" s="84">
        <v>144</v>
      </c>
      <c r="CC18" s="84">
        <v>78</v>
      </c>
      <c r="CD18" s="84">
        <v>8</v>
      </c>
      <c r="CE18" s="84">
        <v>1</v>
      </c>
      <c r="CF18" s="84">
        <v>1</v>
      </c>
    </row>
    <row r="19" spans="1:84">
      <c r="A19" s="224">
        <v>113</v>
      </c>
      <c r="B19" s="3">
        <v>3</v>
      </c>
      <c r="C19" s="3">
        <v>1</v>
      </c>
      <c r="D19" s="28" t="s">
        <v>8288</v>
      </c>
      <c r="E19" s="84">
        <v>15</v>
      </c>
      <c r="F19" s="84">
        <v>569</v>
      </c>
      <c r="G19" s="84">
        <v>16</v>
      </c>
      <c r="H19" s="84">
        <v>573</v>
      </c>
      <c r="I19" s="84">
        <v>16</v>
      </c>
      <c r="J19" s="84">
        <v>3</v>
      </c>
      <c r="K19" s="84">
        <v>83</v>
      </c>
      <c r="L19" s="84">
        <v>1</v>
      </c>
      <c r="M19" s="84">
        <v>1</v>
      </c>
      <c r="N19" s="2122">
        <v>115</v>
      </c>
      <c r="O19" s="3">
        <v>1</v>
      </c>
      <c r="P19" s="3">
        <v>9</v>
      </c>
      <c r="Q19" s="28" t="s">
        <v>1893</v>
      </c>
      <c r="R19" s="84">
        <v>117</v>
      </c>
      <c r="S19" s="84">
        <v>467</v>
      </c>
      <c r="V19" s="84">
        <v>119</v>
      </c>
      <c r="W19" s="84">
        <v>470</v>
      </c>
      <c r="X19" s="84">
        <v>9</v>
      </c>
      <c r="Y19" s="84">
        <v>18</v>
      </c>
      <c r="Z19" s="84">
        <v>68</v>
      </c>
      <c r="AA19" s="84">
        <v>2</v>
      </c>
      <c r="AB19" s="84">
        <v>1</v>
      </c>
      <c r="AC19" s="2122">
        <v>115</v>
      </c>
      <c r="AD19" s="3">
        <v>16</v>
      </c>
      <c r="AE19" s="3">
        <v>4</v>
      </c>
      <c r="AF19" s="28" t="s">
        <v>8689</v>
      </c>
      <c r="AG19" s="84">
        <v>224</v>
      </c>
      <c r="AH19" s="84">
        <v>360</v>
      </c>
      <c r="AI19" s="84">
        <v>204</v>
      </c>
      <c r="AJ19" s="84">
        <v>33</v>
      </c>
      <c r="AK19" s="84">
        <v>226</v>
      </c>
      <c r="AL19" s="84">
        <v>363</v>
      </c>
      <c r="AM19" s="84">
        <v>116</v>
      </c>
      <c r="AN19" s="84">
        <v>33</v>
      </c>
      <c r="AO19" s="84">
        <v>53</v>
      </c>
      <c r="AP19" s="84">
        <v>4</v>
      </c>
      <c r="AQ19" s="84">
        <v>2</v>
      </c>
      <c r="AR19" s="2121">
        <v>116</v>
      </c>
      <c r="AS19" s="3">
        <v>13</v>
      </c>
      <c r="AT19" s="3">
        <v>4</v>
      </c>
      <c r="AU19" s="221" t="s">
        <v>8781</v>
      </c>
      <c r="AV19" s="84">
        <v>326</v>
      </c>
      <c r="AW19" s="84">
        <v>258</v>
      </c>
      <c r="AX19" s="84">
        <v>238</v>
      </c>
      <c r="AY19" s="84">
        <v>67</v>
      </c>
      <c r="AZ19" s="84">
        <v>329</v>
      </c>
      <c r="BA19" s="84">
        <v>260</v>
      </c>
      <c r="BB19" s="84">
        <v>85</v>
      </c>
      <c r="BC19" s="84">
        <v>48</v>
      </c>
      <c r="BD19" s="84">
        <v>38</v>
      </c>
      <c r="BE19" s="84">
        <v>6</v>
      </c>
      <c r="BF19" s="84">
        <v>6</v>
      </c>
      <c r="BG19" s="2121">
        <v>118</v>
      </c>
      <c r="BH19" s="3">
        <v>7</v>
      </c>
      <c r="BI19" s="3">
        <v>1</v>
      </c>
      <c r="BJ19" s="28" t="s">
        <v>89</v>
      </c>
      <c r="BK19" s="84">
        <v>428</v>
      </c>
      <c r="BL19" s="84">
        <v>156</v>
      </c>
      <c r="BM19" s="84">
        <v>433</v>
      </c>
      <c r="BN19" s="84">
        <v>156</v>
      </c>
      <c r="BO19" s="84">
        <v>43</v>
      </c>
      <c r="BP19" s="84">
        <v>63</v>
      </c>
      <c r="BQ19" s="84">
        <v>23</v>
      </c>
      <c r="BR19" s="84">
        <v>37</v>
      </c>
      <c r="BS19" s="84">
        <v>19</v>
      </c>
      <c r="BT19" s="2121">
        <v>118</v>
      </c>
      <c r="BU19" s="3">
        <v>22</v>
      </c>
      <c r="BV19" s="3">
        <v>4</v>
      </c>
      <c r="BW19" s="28" t="s">
        <v>2533</v>
      </c>
      <c r="BX19" s="84">
        <v>530</v>
      </c>
      <c r="BY19" s="84">
        <v>54</v>
      </c>
      <c r="BZ19" s="84">
        <v>535</v>
      </c>
      <c r="CA19" s="84">
        <v>54</v>
      </c>
      <c r="CB19" s="84">
        <v>145</v>
      </c>
      <c r="CC19" s="84">
        <v>78</v>
      </c>
      <c r="CD19" s="84">
        <v>8</v>
      </c>
      <c r="CE19" s="84">
        <v>6</v>
      </c>
      <c r="CF19" s="84">
        <v>2</v>
      </c>
    </row>
    <row r="20" spans="1:84">
      <c r="A20" s="224">
        <v>113</v>
      </c>
      <c r="B20" s="3">
        <v>3</v>
      </c>
      <c r="C20" s="3">
        <v>2</v>
      </c>
      <c r="D20" s="28" t="s">
        <v>2619</v>
      </c>
      <c r="E20" s="84">
        <v>16</v>
      </c>
      <c r="F20" s="84">
        <v>568</v>
      </c>
      <c r="G20" s="84">
        <v>17</v>
      </c>
      <c r="H20" s="84">
        <v>572</v>
      </c>
      <c r="I20" s="84">
        <v>17</v>
      </c>
      <c r="J20" s="84">
        <v>3</v>
      </c>
      <c r="K20" s="84">
        <v>83</v>
      </c>
      <c r="L20" s="84">
        <v>1</v>
      </c>
      <c r="M20" s="84">
        <v>1</v>
      </c>
      <c r="N20" s="2122">
        <v>115</v>
      </c>
      <c r="O20" s="3">
        <v>1</v>
      </c>
      <c r="P20" s="3">
        <v>10</v>
      </c>
      <c r="Q20" s="28" t="s">
        <v>103</v>
      </c>
      <c r="R20" s="84">
        <v>118</v>
      </c>
      <c r="S20" s="84">
        <v>466</v>
      </c>
      <c r="V20" s="84">
        <v>120</v>
      </c>
      <c r="W20" s="84">
        <v>469</v>
      </c>
      <c r="X20" s="84">
        <v>10</v>
      </c>
      <c r="Y20" s="84">
        <v>18</v>
      </c>
      <c r="Z20" s="84">
        <v>68</v>
      </c>
      <c r="AA20" s="84">
        <v>3</v>
      </c>
      <c r="AB20" s="84">
        <v>8</v>
      </c>
      <c r="AC20" s="2122">
        <v>115</v>
      </c>
      <c r="AD20" s="3">
        <v>16</v>
      </c>
      <c r="AE20" s="3">
        <v>5</v>
      </c>
      <c r="AF20" s="28" t="s">
        <v>1306</v>
      </c>
      <c r="AG20" s="84">
        <v>225</v>
      </c>
      <c r="AH20" s="84">
        <v>359</v>
      </c>
      <c r="AI20" s="84">
        <v>205</v>
      </c>
      <c r="AJ20" s="84">
        <v>34</v>
      </c>
      <c r="AK20" s="84">
        <v>227</v>
      </c>
      <c r="AL20" s="84">
        <v>362</v>
      </c>
      <c r="AM20" s="84">
        <v>117</v>
      </c>
      <c r="AN20" s="84">
        <v>33</v>
      </c>
      <c r="AO20" s="84">
        <v>53</v>
      </c>
      <c r="AP20" s="84">
        <v>2</v>
      </c>
      <c r="AQ20" s="84">
        <v>2</v>
      </c>
      <c r="AR20" s="2121">
        <v>116</v>
      </c>
      <c r="AS20" s="3">
        <v>13</v>
      </c>
      <c r="AT20" s="3">
        <v>5</v>
      </c>
      <c r="AU20" s="221" t="s">
        <v>89</v>
      </c>
      <c r="AV20" s="84">
        <v>327</v>
      </c>
      <c r="AW20" s="84">
        <v>257</v>
      </c>
      <c r="AX20" s="84">
        <v>237</v>
      </c>
      <c r="AY20" s="84">
        <v>66</v>
      </c>
      <c r="AZ20" s="84">
        <v>330</v>
      </c>
      <c r="BA20" s="84">
        <v>259</v>
      </c>
      <c r="BB20" s="84">
        <v>86</v>
      </c>
      <c r="BC20" s="84">
        <v>48</v>
      </c>
      <c r="BD20" s="84">
        <v>38</v>
      </c>
      <c r="BE20" s="84">
        <v>25</v>
      </c>
      <c r="BF20" s="84">
        <v>31</v>
      </c>
      <c r="BG20" s="2121">
        <v>118</v>
      </c>
      <c r="BH20" s="3">
        <v>7</v>
      </c>
      <c r="BI20" s="3">
        <v>2</v>
      </c>
      <c r="BJ20" s="28" t="s">
        <v>168</v>
      </c>
      <c r="BK20" s="84">
        <v>429</v>
      </c>
      <c r="BL20" s="84">
        <v>155</v>
      </c>
      <c r="BM20" s="84">
        <v>434</v>
      </c>
      <c r="BN20" s="84">
        <v>155</v>
      </c>
      <c r="BO20" s="84">
        <v>44</v>
      </c>
      <c r="BP20" s="84">
        <v>63</v>
      </c>
      <c r="BQ20" s="84">
        <v>23</v>
      </c>
      <c r="BR20" s="84">
        <v>13</v>
      </c>
      <c r="BS20" s="84">
        <v>5</v>
      </c>
      <c r="BT20" s="2121">
        <v>118</v>
      </c>
      <c r="BU20" s="3">
        <v>22</v>
      </c>
      <c r="BV20" s="3">
        <v>5</v>
      </c>
      <c r="BW20" s="28" t="s">
        <v>8838</v>
      </c>
      <c r="BX20" s="84">
        <v>531</v>
      </c>
      <c r="BY20" s="84">
        <v>53</v>
      </c>
      <c r="BZ20" s="84">
        <v>536</v>
      </c>
      <c r="CA20" s="84">
        <v>53</v>
      </c>
      <c r="CB20" s="84">
        <v>146</v>
      </c>
      <c r="CC20" s="84">
        <v>78</v>
      </c>
      <c r="CD20" s="84">
        <v>8</v>
      </c>
      <c r="CE20" s="84">
        <v>1</v>
      </c>
      <c r="CF20" s="84">
        <v>1</v>
      </c>
    </row>
    <row r="21" spans="1:84">
      <c r="A21" s="224">
        <v>113</v>
      </c>
      <c r="B21" s="3">
        <v>3</v>
      </c>
      <c r="C21" s="3">
        <v>3</v>
      </c>
      <c r="D21" s="28" t="s">
        <v>173</v>
      </c>
      <c r="E21" s="84">
        <v>17</v>
      </c>
      <c r="F21" s="84">
        <v>567</v>
      </c>
      <c r="G21" s="84">
        <v>18</v>
      </c>
      <c r="H21" s="84">
        <v>571</v>
      </c>
      <c r="I21" s="84">
        <v>18</v>
      </c>
      <c r="J21" s="84">
        <v>3</v>
      </c>
      <c r="K21" s="84">
        <v>83</v>
      </c>
      <c r="L21" s="84">
        <v>2</v>
      </c>
      <c r="M21" s="84">
        <v>3</v>
      </c>
      <c r="N21" s="2122">
        <v>115</v>
      </c>
      <c r="O21" s="3">
        <v>1</v>
      </c>
      <c r="P21" s="3">
        <v>11</v>
      </c>
      <c r="Q21" s="28" t="s">
        <v>350</v>
      </c>
      <c r="R21" s="84">
        <v>119</v>
      </c>
      <c r="S21" s="84">
        <v>465</v>
      </c>
      <c r="V21" s="84">
        <v>121</v>
      </c>
      <c r="W21" s="84">
        <v>468</v>
      </c>
      <c r="X21" s="84">
        <v>11</v>
      </c>
      <c r="Y21" s="84">
        <v>18</v>
      </c>
      <c r="Z21" s="84">
        <v>68</v>
      </c>
      <c r="AA21" s="84">
        <v>1</v>
      </c>
      <c r="AB21" s="84">
        <v>7</v>
      </c>
      <c r="AC21" s="2122">
        <v>115</v>
      </c>
      <c r="AD21" s="3">
        <v>16</v>
      </c>
      <c r="AE21" s="3">
        <v>6</v>
      </c>
      <c r="AF21" s="28" t="s">
        <v>1207</v>
      </c>
      <c r="AG21" s="84">
        <v>226</v>
      </c>
      <c r="AH21" s="84">
        <v>358</v>
      </c>
      <c r="AI21" s="84">
        <v>206</v>
      </c>
      <c r="AJ21" s="84">
        <v>35</v>
      </c>
      <c r="AK21" s="84">
        <v>228</v>
      </c>
      <c r="AL21" s="84">
        <v>361</v>
      </c>
      <c r="AM21" s="84">
        <v>118</v>
      </c>
      <c r="AN21" s="84">
        <v>33</v>
      </c>
      <c r="AO21" s="84">
        <v>53</v>
      </c>
      <c r="AP21" s="84">
        <v>5</v>
      </c>
      <c r="AQ21" s="84">
        <v>2</v>
      </c>
      <c r="AR21" s="2121">
        <v>116</v>
      </c>
      <c r="AS21" s="3">
        <v>13</v>
      </c>
      <c r="AT21" s="9">
        <v>6</v>
      </c>
      <c r="AU21" s="209" t="s">
        <v>148</v>
      </c>
      <c r="AV21" s="84">
        <v>328</v>
      </c>
      <c r="AW21" s="84">
        <v>256</v>
      </c>
      <c r="AX21" s="84">
        <v>236</v>
      </c>
      <c r="AY21" s="84">
        <v>65</v>
      </c>
      <c r="AZ21" s="84">
        <v>331</v>
      </c>
      <c r="BA21" s="84">
        <v>258</v>
      </c>
      <c r="BB21" s="84">
        <v>87</v>
      </c>
      <c r="BC21" s="84">
        <v>48</v>
      </c>
      <c r="BD21" s="84">
        <v>38</v>
      </c>
      <c r="BE21" s="84">
        <v>3</v>
      </c>
      <c r="BF21" s="84">
        <v>3</v>
      </c>
      <c r="BG21" s="2121">
        <v>118</v>
      </c>
      <c r="BH21" s="3">
        <v>7</v>
      </c>
      <c r="BI21" s="3">
        <v>3</v>
      </c>
      <c r="BJ21" s="28" t="s">
        <v>8832</v>
      </c>
      <c r="BK21" s="84">
        <v>430</v>
      </c>
      <c r="BL21" s="84">
        <v>154</v>
      </c>
      <c r="BM21" s="84">
        <v>435</v>
      </c>
      <c r="BN21" s="84">
        <v>154</v>
      </c>
      <c r="BO21" s="84">
        <v>45</v>
      </c>
      <c r="BP21" s="84">
        <v>63</v>
      </c>
      <c r="BQ21" s="84">
        <v>23</v>
      </c>
      <c r="BR21" s="84">
        <v>1</v>
      </c>
      <c r="BS21" s="84">
        <v>2</v>
      </c>
      <c r="BT21" s="2121">
        <v>118</v>
      </c>
      <c r="BU21" s="3">
        <v>22</v>
      </c>
      <c r="BV21" s="9">
        <v>6</v>
      </c>
      <c r="BW21" s="28" t="s">
        <v>3073</v>
      </c>
      <c r="BX21" s="84">
        <v>532</v>
      </c>
      <c r="BY21" s="84">
        <v>52</v>
      </c>
      <c r="BZ21" s="84">
        <v>537</v>
      </c>
      <c r="CA21" s="84">
        <v>52</v>
      </c>
      <c r="CB21" s="84">
        <v>147</v>
      </c>
      <c r="CC21" s="84">
        <v>78</v>
      </c>
      <c r="CD21" s="84">
        <v>8</v>
      </c>
      <c r="CE21" s="84">
        <v>1</v>
      </c>
      <c r="CF21" s="84">
        <v>1</v>
      </c>
    </row>
    <row r="22" spans="1:84">
      <c r="A22" s="224">
        <v>113</v>
      </c>
      <c r="B22" s="3">
        <v>3</v>
      </c>
      <c r="C22" s="3">
        <v>4</v>
      </c>
      <c r="D22" s="28" t="s">
        <v>8634</v>
      </c>
      <c r="E22" s="84">
        <v>18</v>
      </c>
      <c r="F22" s="84">
        <v>566</v>
      </c>
      <c r="G22" s="84">
        <v>19</v>
      </c>
      <c r="H22" s="84">
        <v>570</v>
      </c>
      <c r="I22" s="84">
        <v>19</v>
      </c>
      <c r="J22" s="84">
        <v>3</v>
      </c>
      <c r="K22" s="84">
        <v>83</v>
      </c>
      <c r="L22" s="84">
        <v>1</v>
      </c>
      <c r="M22" s="84">
        <v>1</v>
      </c>
      <c r="N22" s="2122">
        <v>115</v>
      </c>
      <c r="O22" s="3">
        <v>1</v>
      </c>
      <c r="P22" s="3">
        <v>12</v>
      </c>
      <c r="Q22" s="28" t="s">
        <v>103</v>
      </c>
      <c r="R22" s="84">
        <v>120</v>
      </c>
      <c r="S22" s="84">
        <v>464</v>
      </c>
      <c r="V22" s="84">
        <v>122</v>
      </c>
      <c r="W22" s="84">
        <v>467</v>
      </c>
      <c r="X22" s="84">
        <v>12</v>
      </c>
      <c r="Y22" s="84">
        <v>18</v>
      </c>
      <c r="Z22" s="84">
        <v>68</v>
      </c>
      <c r="AA22" s="84">
        <v>4</v>
      </c>
      <c r="AB22" s="84">
        <v>7</v>
      </c>
      <c r="AC22" s="2122">
        <v>115</v>
      </c>
      <c r="AD22" s="3">
        <v>16</v>
      </c>
      <c r="AE22" s="9">
        <v>7</v>
      </c>
      <c r="AF22" s="28" t="s">
        <v>1195</v>
      </c>
      <c r="AG22" s="84">
        <v>227</v>
      </c>
      <c r="AH22" s="84">
        <v>357</v>
      </c>
      <c r="AI22" s="84">
        <v>207</v>
      </c>
      <c r="AJ22" s="84">
        <v>36</v>
      </c>
      <c r="AK22" s="84">
        <v>229</v>
      </c>
      <c r="AL22" s="84">
        <v>360</v>
      </c>
      <c r="AM22" s="84">
        <v>119</v>
      </c>
      <c r="AN22" s="84">
        <v>33</v>
      </c>
      <c r="AO22" s="84">
        <v>53</v>
      </c>
      <c r="AP22" s="84">
        <v>2</v>
      </c>
      <c r="AQ22" s="84">
        <v>4</v>
      </c>
      <c r="AR22" s="2121">
        <v>116</v>
      </c>
      <c r="AS22" s="3">
        <v>14</v>
      </c>
      <c r="AT22" s="3">
        <v>1</v>
      </c>
      <c r="AU22" s="209" t="s">
        <v>2949</v>
      </c>
      <c r="AV22" s="84">
        <v>329</v>
      </c>
      <c r="AW22" s="84">
        <v>255</v>
      </c>
      <c r="AX22" s="84">
        <v>235</v>
      </c>
      <c r="AY22" s="84">
        <v>64</v>
      </c>
      <c r="AZ22" s="84">
        <v>332</v>
      </c>
      <c r="BA22" s="84">
        <v>257</v>
      </c>
      <c r="BB22" s="84">
        <v>88</v>
      </c>
      <c r="BC22" s="84">
        <v>49</v>
      </c>
      <c r="BD22" s="84">
        <v>37</v>
      </c>
      <c r="BE22" s="84">
        <v>1</v>
      </c>
      <c r="BF22" s="84">
        <v>2</v>
      </c>
      <c r="BG22" s="2121">
        <v>118</v>
      </c>
      <c r="BH22" s="3">
        <v>7</v>
      </c>
      <c r="BI22" s="3">
        <v>4</v>
      </c>
      <c r="BJ22" s="28" t="s">
        <v>120</v>
      </c>
      <c r="BK22" s="84">
        <v>431</v>
      </c>
      <c r="BL22" s="84">
        <v>153</v>
      </c>
      <c r="BM22" s="84">
        <v>436</v>
      </c>
      <c r="BN22" s="84">
        <v>153</v>
      </c>
      <c r="BO22" s="84">
        <v>46</v>
      </c>
      <c r="BP22" s="84">
        <v>63</v>
      </c>
      <c r="BQ22" s="84">
        <v>23</v>
      </c>
      <c r="BR22" s="84">
        <v>5</v>
      </c>
      <c r="BS22" s="84">
        <v>1</v>
      </c>
      <c r="BT22" s="2121">
        <v>118</v>
      </c>
      <c r="BU22" s="3">
        <v>23</v>
      </c>
      <c r="BV22" s="3">
        <v>1</v>
      </c>
      <c r="BW22" s="28" t="s">
        <v>1733</v>
      </c>
      <c r="BX22" s="84">
        <v>533</v>
      </c>
      <c r="BY22" s="84">
        <v>51</v>
      </c>
      <c r="BZ22" s="84">
        <v>538</v>
      </c>
      <c r="CA22" s="84">
        <v>51</v>
      </c>
      <c r="CB22" s="84">
        <v>148</v>
      </c>
      <c r="CC22" s="84">
        <v>79</v>
      </c>
      <c r="CD22" s="84">
        <v>7</v>
      </c>
      <c r="CE22" s="84">
        <v>1</v>
      </c>
      <c r="CF22" s="84">
        <v>1</v>
      </c>
    </row>
    <row r="23" spans="1:84">
      <c r="A23" s="224">
        <v>113</v>
      </c>
      <c r="B23" s="3">
        <v>3</v>
      </c>
      <c r="C23" s="3">
        <v>5</v>
      </c>
      <c r="D23" s="28" t="s">
        <v>8635</v>
      </c>
      <c r="E23" s="84">
        <v>19</v>
      </c>
      <c r="F23" s="84">
        <v>565</v>
      </c>
      <c r="G23" s="84">
        <v>20</v>
      </c>
      <c r="H23" s="84">
        <v>569</v>
      </c>
      <c r="I23" s="84">
        <v>20</v>
      </c>
      <c r="J23" s="84">
        <v>3</v>
      </c>
      <c r="K23" s="84">
        <v>83</v>
      </c>
      <c r="L23" s="84">
        <v>4</v>
      </c>
      <c r="M23" s="84">
        <v>7</v>
      </c>
      <c r="N23" s="2122">
        <v>115</v>
      </c>
      <c r="O23" s="3">
        <v>1</v>
      </c>
      <c r="P23" s="9">
        <v>13</v>
      </c>
      <c r="Q23" s="28" t="s">
        <v>1930</v>
      </c>
      <c r="R23" s="84">
        <v>121</v>
      </c>
      <c r="S23" s="84">
        <v>463</v>
      </c>
      <c r="V23" s="84">
        <v>123</v>
      </c>
      <c r="W23" s="84">
        <v>466</v>
      </c>
      <c r="X23" s="84">
        <v>13</v>
      </c>
      <c r="Y23" s="84">
        <v>18</v>
      </c>
      <c r="Z23" s="84">
        <v>68</v>
      </c>
      <c r="AA23" s="84">
        <v>1</v>
      </c>
      <c r="AB23" s="84">
        <v>2</v>
      </c>
      <c r="AC23" s="2122">
        <v>115</v>
      </c>
      <c r="AD23" s="3">
        <v>17</v>
      </c>
      <c r="AE23" s="3">
        <v>1</v>
      </c>
      <c r="AF23" s="28" t="s">
        <v>152</v>
      </c>
      <c r="AG23" s="84">
        <v>228</v>
      </c>
      <c r="AH23" s="84">
        <v>356</v>
      </c>
      <c r="AI23" s="84">
        <v>208</v>
      </c>
      <c r="AJ23" s="84">
        <v>37</v>
      </c>
      <c r="AK23" s="84">
        <v>230</v>
      </c>
      <c r="AL23" s="84">
        <v>359</v>
      </c>
      <c r="AM23" s="84">
        <v>120</v>
      </c>
      <c r="AN23" s="84">
        <v>34</v>
      </c>
      <c r="AO23" s="84">
        <v>52</v>
      </c>
      <c r="AP23" s="84">
        <v>10</v>
      </c>
      <c r="AQ23" s="84">
        <v>5</v>
      </c>
      <c r="AR23" s="2121">
        <v>116</v>
      </c>
      <c r="AS23" s="3">
        <v>14</v>
      </c>
      <c r="AT23" s="3">
        <v>2</v>
      </c>
      <c r="AU23" s="209" t="s">
        <v>249</v>
      </c>
      <c r="AV23" s="84">
        <v>330</v>
      </c>
      <c r="AW23" s="84">
        <v>254</v>
      </c>
      <c r="AX23" s="84">
        <v>234</v>
      </c>
      <c r="AY23" s="84">
        <v>63</v>
      </c>
      <c r="AZ23" s="84">
        <v>333</v>
      </c>
      <c r="BA23" s="84">
        <v>256</v>
      </c>
      <c r="BB23" s="84">
        <v>89</v>
      </c>
      <c r="BC23" s="84">
        <v>49</v>
      </c>
      <c r="BD23" s="84">
        <v>37</v>
      </c>
      <c r="BE23" s="84">
        <v>26</v>
      </c>
      <c r="BF23" s="84">
        <v>30</v>
      </c>
      <c r="BG23" s="2121">
        <v>118</v>
      </c>
      <c r="BH23" s="3">
        <v>7</v>
      </c>
      <c r="BI23" s="3">
        <v>5</v>
      </c>
      <c r="BJ23" s="28" t="s">
        <v>8835</v>
      </c>
      <c r="BK23" s="84">
        <v>432</v>
      </c>
      <c r="BL23" s="84">
        <v>152</v>
      </c>
      <c r="BM23" s="84">
        <v>437</v>
      </c>
      <c r="BN23" s="84">
        <v>152</v>
      </c>
      <c r="BO23" s="84">
        <v>47</v>
      </c>
      <c r="BP23" s="84">
        <v>63</v>
      </c>
      <c r="BQ23" s="84">
        <v>23</v>
      </c>
      <c r="BR23" s="84">
        <v>4</v>
      </c>
      <c r="BS23" s="84">
        <v>1</v>
      </c>
      <c r="BT23" s="2121">
        <v>118</v>
      </c>
      <c r="BU23" s="3">
        <v>23</v>
      </c>
      <c r="BV23" s="3">
        <v>2</v>
      </c>
      <c r="BW23" s="28" t="s">
        <v>89</v>
      </c>
      <c r="BX23" s="84">
        <v>534</v>
      </c>
      <c r="BY23" s="84">
        <v>50</v>
      </c>
      <c r="BZ23" s="84">
        <v>539</v>
      </c>
      <c r="CA23" s="84">
        <v>50</v>
      </c>
      <c r="CB23" s="84">
        <v>149</v>
      </c>
      <c r="CC23" s="84">
        <v>79</v>
      </c>
      <c r="CD23" s="84">
        <v>7</v>
      </c>
      <c r="CE23" s="84">
        <v>48</v>
      </c>
      <c r="CF23" s="84">
        <v>8</v>
      </c>
    </row>
    <row r="24" spans="1:84">
      <c r="A24" s="224">
        <v>113</v>
      </c>
      <c r="B24" s="3">
        <v>3</v>
      </c>
      <c r="C24" s="3">
        <v>6</v>
      </c>
      <c r="D24" s="221" t="s">
        <v>1266</v>
      </c>
      <c r="E24" s="84">
        <v>20</v>
      </c>
      <c r="F24" s="84">
        <v>564</v>
      </c>
      <c r="G24" s="84">
        <v>21</v>
      </c>
      <c r="H24" s="84">
        <v>568</v>
      </c>
      <c r="I24" s="84">
        <v>21</v>
      </c>
      <c r="J24" s="84">
        <v>3</v>
      </c>
      <c r="K24" s="84">
        <v>83</v>
      </c>
      <c r="L24" s="84">
        <v>3</v>
      </c>
      <c r="M24" s="84">
        <v>9</v>
      </c>
      <c r="N24" s="2122">
        <v>115</v>
      </c>
      <c r="O24" s="3">
        <v>2</v>
      </c>
      <c r="P24" s="3">
        <v>1</v>
      </c>
      <c r="Q24" s="28" t="s">
        <v>85</v>
      </c>
      <c r="R24" s="84">
        <v>122</v>
      </c>
      <c r="S24" s="84">
        <v>462</v>
      </c>
      <c r="V24" s="84">
        <v>124</v>
      </c>
      <c r="W24" s="84">
        <v>465</v>
      </c>
      <c r="X24" s="84">
        <v>14</v>
      </c>
      <c r="Y24" s="84">
        <v>19</v>
      </c>
      <c r="Z24" s="84">
        <v>67</v>
      </c>
      <c r="AA24" s="84">
        <v>2</v>
      </c>
      <c r="AB24" s="84">
        <v>3</v>
      </c>
      <c r="AC24" s="2122">
        <v>115</v>
      </c>
      <c r="AD24" s="3">
        <v>17</v>
      </c>
      <c r="AE24" s="3">
        <v>2</v>
      </c>
      <c r="AF24" s="28" t="s">
        <v>8692</v>
      </c>
      <c r="AG24" s="84">
        <v>229</v>
      </c>
      <c r="AH24" s="84">
        <v>355</v>
      </c>
      <c r="AI24" s="84">
        <v>209</v>
      </c>
      <c r="AJ24" s="84">
        <v>38</v>
      </c>
      <c r="AK24" s="84">
        <v>231</v>
      </c>
      <c r="AL24" s="84">
        <v>358</v>
      </c>
      <c r="AM24" s="84">
        <v>121</v>
      </c>
      <c r="AN24" s="84">
        <v>34</v>
      </c>
      <c r="AO24" s="84">
        <v>52</v>
      </c>
      <c r="AP24" s="84">
        <v>1</v>
      </c>
      <c r="AQ24" s="84">
        <v>2</v>
      </c>
      <c r="AR24" s="2121">
        <v>116</v>
      </c>
      <c r="AS24" s="3">
        <v>14</v>
      </c>
      <c r="AT24" s="3">
        <v>3</v>
      </c>
      <c r="AU24" s="209" t="s">
        <v>8799</v>
      </c>
      <c r="AV24" s="84">
        <v>331</v>
      </c>
      <c r="AW24" s="84">
        <v>253</v>
      </c>
      <c r="AX24" s="84">
        <v>233</v>
      </c>
      <c r="AY24" s="84">
        <v>62</v>
      </c>
      <c r="AZ24" s="84">
        <v>334</v>
      </c>
      <c r="BA24" s="84">
        <v>255</v>
      </c>
      <c r="BB24" s="84">
        <v>90</v>
      </c>
      <c r="BC24" s="84">
        <v>49</v>
      </c>
      <c r="BD24" s="84">
        <v>37</v>
      </c>
      <c r="BE24" s="84">
        <v>1</v>
      </c>
      <c r="BF24" s="84">
        <v>2</v>
      </c>
      <c r="BG24" s="2121">
        <v>118</v>
      </c>
      <c r="BH24" s="3">
        <v>7</v>
      </c>
      <c r="BI24" s="9">
        <v>6</v>
      </c>
      <c r="BJ24" s="28" t="s">
        <v>8837</v>
      </c>
      <c r="BK24" s="84">
        <v>433</v>
      </c>
      <c r="BL24" s="84">
        <v>151</v>
      </c>
      <c r="BM24" s="84">
        <v>438</v>
      </c>
      <c r="BN24" s="84">
        <v>151</v>
      </c>
      <c r="BO24" s="84">
        <v>48</v>
      </c>
      <c r="BP24" s="84">
        <v>63</v>
      </c>
      <c r="BQ24" s="84">
        <v>23</v>
      </c>
      <c r="BR24" s="84">
        <v>1</v>
      </c>
      <c r="BS24" s="84">
        <v>1</v>
      </c>
      <c r="BT24" s="2121">
        <v>118</v>
      </c>
      <c r="BU24" s="3">
        <v>23</v>
      </c>
      <c r="BV24" s="3">
        <v>3</v>
      </c>
      <c r="BW24" s="28" t="s">
        <v>2533</v>
      </c>
      <c r="BX24" s="84">
        <v>535</v>
      </c>
      <c r="BY24" s="84">
        <v>49</v>
      </c>
      <c r="BZ24" s="84">
        <v>540</v>
      </c>
      <c r="CA24" s="84">
        <v>49</v>
      </c>
      <c r="CB24" s="84">
        <v>150</v>
      </c>
      <c r="CC24" s="84">
        <v>79</v>
      </c>
      <c r="CD24" s="84">
        <v>7</v>
      </c>
      <c r="CE24" s="84">
        <v>7</v>
      </c>
      <c r="CF24" s="84">
        <v>1</v>
      </c>
    </row>
    <row r="25" spans="1:84">
      <c r="A25" s="224">
        <v>113</v>
      </c>
      <c r="B25" s="3">
        <v>3</v>
      </c>
      <c r="C25" s="9">
        <v>7</v>
      </c>
      <c r="D25" s="221" t="s">
        <v>89</v>
      </c>
      <c r="E25" s="84">
        <v>21</v>
      </c>
      <c r="F25" s="84">
        <v>563</v>
      </c>
      <c r="G25" s="84">
        <v>22</v>
      </c>
      <c r="H25" s="84">
        <v>567</v>
      </c>
      <c r="I25" s="84">
        <v>22</v>
      </c>
      <c r="J25" s="84">
        <v>3</v>
      </c>
      <c r="K25" s="84">
        <v>83</v>
      </c>
      <c r="L25" s="84">
        <v>4</v>
      </c>
      <c r="M25" s="84">
        <v>52</v>
      </c>
      <c r="N25" s="2122">
        <v>115</v>
      </c>
      <c r="O25" s="3">
        <v>2</v>
      </c>
      <c r="P25" s="3">
        <v>2</v>
      </c>
      <c r="Q25" s="28" t="s">
        <v>2215</v>
      </c>
      <c r="R25" s="84">
        <v>123</v>
      </c>
      <c r="S25" s="84">
        <v>461</v>
      </c>
      <c r="V25" s="84">
        <v>125</v>
      </c>
      <c r="W25" s="84">
        <v>464</v>
      </c>
      <c r="X25" s="84">
        <v>15</v>
      </c>
      <c r="Y25" s="84">
        <v>19</v>
      </c>
      <c r="Z25" s="84">
        <v>67</v>
      </c>
      <c r="AA25" s="84">
        <v>1</v>
      </c>
      <c r="AB25" s="84">
        <v>5</v>
      </c>
      <c r="AC25" s="2122">
        <v>115</v>
      </c>
      <c r="AD25" s="3">
        <v>17</v>
      </c>
      <c r="AE25" s="3">
        <v>3</v>
      </c>
      <c r="AF25" s="28" t="s">
        <v>8694</v>
      </c>
      <c r="AG25" s="84">
        <v>230</v>
      </c>
      <c r="AH25" s="84">
        <v>354</v>
      </c>
      <c r="AI25" s="84">
        <v>210</v>
      </c>
      <c r="AJ25" s="84">
        <v>39</v>
      </c>
      <c r="AK25" s="84">
        <v>232</v>
      </c>
      <c r="AL25" s="84">
        <v>357</v>
      </c>
      <c r="AM25" s="84">
        <v>122</v>
      </c>
      <c r="AN25" s="84">
        <v>34</v>
      </c>
      <c r="AO25" s="84">
        <v>52</v>
      </c>
      <c r="AP25" s="84">
        <v>6</v>
      </c>
      <c r="AQ25" s="84">
        <v>5</v>
      </c>
      <c r="AR25" s="2121">
        <v>116</v>
      </c>
      <c r="AS25" s="3">
        <v>14</v>
      </c>
      <c r="AT25" s="3">
        <v>4</v>
      </c>
      <c r="AU25" s="209" t="s">
        <v>8749</v>
      </c>
      <c r="AV25" s="84">
        <v>332</v>
      </c>
      <c r="AW25" s="84">
        <v>252</v>
      </c>
      <c r="AX25" s="84">
        <v>232</v>
      </c>
      <c r="AY25" s="84">
        <v>61</v>
      </c>
      <c r="AZ25" s="84">
        <v>335</v>
      </c>
      <c r="BA25" s="84">
        <v>254</v>
      </c>
      <c r="BB25" s="84">
        <v>91</v>
      </c>
      <c r="BC25" s="84">
        <v>49</v>
      </c>
      <c r="BD25" s="84">
        <v>37</v>
      </c>
      <c r="BE25" s="84">
        <v>1</v>
      </c>
      <c r="BF25" s="84">
        <v>2</v>
      </c>
      <c r="BG25" s="2121">
        <v>118</v>
      </c>
      <c r="BH25" s="3">
        <v>8</v>
      </c>
      <c r="BI25" s="3">
        <v>1</v>
      </c>
      <c r="BJ25" s="28" t="s">
        <v>184</v>
      </c>
      <c r="BK25" s="84">
        <v>434</v>
      </c>
      <c r="BL25" s="84">
        <v>150</v>
      </c>
      <c r="BM25" s="84">
        <v>439</v>
      </c>
      <c r="BN25" s="84">
        <v>150</v>
      </c>
      <c r="BO25" s="84">
        <v>49</v>
      </c>
      <c r="BP25" s="84">
        <v>64</v>
      </c>
      <c r="BQ25" s="84">
        <v>22</v>
      </c>
      <c r="BR25" s="84">
        <v>2</v>
      </c>
      <c r="BS25" s="84">
        <v>3</v>
      </c>
      <c r="BT25" s="2121">
        <v>118</v>
      </c>
      <c r="BU25" s="3">
        <v>23</v>
      </c>
      <c r="BV25" s="3">
        <v>4</v>
      </c>
      <c r="BW25" s="28" t="s">
        <v>2552</v>
      </c>
      <c r="BX25" s="84">
        <v>536</v>
      </c>
      <c r="BY25" s="84">
        <v>48</v>
      </c>
      <c r="BZ25" s="84">
        <v>541</v>
      </c>
      <c r="CA25" s="84">
        <v>48</v>
      </c>
      <c r="CB25" s="84">
        <v>151</v>
      </c>
      <c r="CC25" s="84">
        <v>79</v>
      </c>
      <c r="CD25" s="84">
        <v>7</v>
      </c>
      <c r="CE25" s="84">
        <v>1</v>
      </c>
      <c r="CF25" s="84">
        <v>1</v>
      </c>
    </row>
    <row r="26" spans="1:84">
      <c r="A26" s="224">
        <v>113</v>
      </c>
      <c r="B26" s="3">
        <v>4</v>
      </c>
      <c r="C26" s="3">
        <v>1</v>
      </c>
      <c r="D26" s="28" t="s">
        <v>8636</v>
      </c>
      <c r="E26" s="84">
        <v>22</v>
      </c>
      <c r="F26" s="84">
        <v>562</v>
      </c>
      <c r="G26" s="84">
        <v>23</v>
      </c>
      <c r="H26" s="84">
        <v>566</v>
      </c>
      <c r="I26" s="84">
        <v>23</v>
      </c>
      <c r="J26" s="84">
        <v>4</v>
      </c>
      <c r="K26" s="84">
        <v>82</v>
      </c>
      <c r="L26" s="84">
        <v>1</v>
      </c>
      <c r="M26" s="84">
        <v>4</v>
      </c>
      <c r="N26" s="2122">
        <v>115</v>
      </c>
      <c r="O26" s="3">
        <v>2</v>
      </c>
      <c r="P26" s="3">
        <v>3</v>
      </c>
      <c r="Q26" s="28" t="s">
        <v>5853</v>
      </c>
      <c r="R26" s="84">
        <v>124</v>
      </c>
      <c r="S26" s="84">
        <v>460</v>
      </c>
      <c r="V26" s="84">
        <v>126</v>
      </c>
      <c r="W26" s="84">
        <v>463</v>
      </c>
      <c r="X26" s="84">
        <v>16</v>
      </c>
      <c r="Y26" s="84">
        <v>19</v>
      </c>
      <c r="Z26" s="84">
        <v>67</v>
      </c>
      <c r="AA26" s="84">
        <v>2</v>
      </c>
      <c r="AB26" s="84">
        <v>3</v>
      </c>
      <c r="AC26" s="2122">
        <v>115</v>
      </c>
      <c r="AD26" s="3">
        <v>17</v>
      </c>
      <c r="AE26" s="3">
        <v>4</v>
      </c>
      <c r="AF26" s="44" t="s">
        <v>3051</v>
      </c>
      <c r="AG26" s="84">
        <v>231</v>
      </c>
      <c r="AH26" s="84">
        <v>353</v>
      </c>
      <c r="AI26" s="84">
        <v>211</v>
      </c>
      <c r="AJ26" s="84">
        <v>40</v>
      </c>
      <c r="AK26" s="84">
        <v>233</v>
      </c>
      <c r="AL26" s="84">
        <v>356</v>
      </c>
      <c r="AM26" s="84">
        <v>123</v>
      </c>
      <c r="AN26" s="84">
        <v>34</v>
      </c>
      <c r="AO26" s="84">
        <v>52</v>
      </c>
      <c r="AP26" s="84">
        <v>1</v>
      </c>
      <c r="AQ26" s="84">
        <v>8</v>
      </c>
      <c r="AR26" s="2121">
        <v>116</v>
      </c>
      <c r="AS26" s="3">
        <v>14</v>
      </c>
      <c r="AT26" s="3">
        <v>5</v>
      </c>
      <c r="AU26" s="209" t="s">
        <v>5917</v>
      </c>
      <c r="AV26" s="84">
        <v>333</v>
      </c>
      <c r="AW26" s="84">
        <v>251</v>
      </c>
      <c r="AX26" s="84">
        <v>231</v>
      </c>
      <c r="AY26" s="84">
        <v>60</v>
      </c>
      <c r="AZ26" s="84">
        <v>336</v>
      </c>
      <c r="BA26" s="84">
        <v>253</v>
      </c>
      <c r="BB26" s="84">
        <v>92</v>
      </c>
      <c r="BC26" s="84">
        <v>49</v>
      </c>
      <c r="BD26" s="84">
        <v>37</v>
      </c>
      <c r="BE26" s="84">
        <v>2</v>
      </c>
      <c r="BF26" s="84">
        <v>7</v>
      </c>
      <c r="BG26" s="2121">
        <v>118</v>
      </c>
      <c r="BH26" s="3">
        <v>8</v>
      </c>
      <c r="BI26" s="3">
        <v>2</v>
      </c>
      <c r="BJ26" s="28" t="s">
        <v>8839</v>
      </c>
      <c r="BK26" s="84">
        <v>435</v>
      </c>
      <c r="BL26" s="84">
        <v>149</v>
      </c>
      <c r="BM26" s="84">
        <v>440</v>
      </c>
      <c r="BN26" s="84">
        <v>149</v>
      </c>
      <c r="BO26" s="84">
        <v>50</v>
      </c>
      <c r="BP26" s="84">
        <v>64</v>
      </c>
      <c r="BQ26" s="84">
        <v>22</v>
      </c>
      <c r="BR26" s="84">
        <v>1</v>
      </c>
      <c r="BS26" s="84">
        <v>2</v>
      </c>
      <c r="BT26" s="2121">
        <v>118</v>
      </c>
      <c r="BU26" s="3">
        <v>23</v>
      </c>
      <c r="BV26" s="3">
        <v>5</v>
      </c>
      <c r="BW26" s="28" t="s">
        <v>8840</v>
      </c>
      <c r="BX26" s="84">
        <v>537</v>
      </c>
      <c r="BY26" s="84">
        <v>47</v>
      </c>
      <c r="BZ26" s="84">
        <v>542</v>
      </c>
      <c r="CA26" s="84">
        <v>47</v>
      </c>
      <c r="CB26" s="84">
        <v>152</v>
      </c>
      <c r="CC26" s="84">
        <v>79</v>
      </c>
      <c r="CD26" s="84">
        <v>7</v>
      </c>
      <c r="CE26" s="84">
        <v>1</v>
      </c>
      <c r="CF26" s="84">
        <v>1</v>
      </c>
    </row>
    <row r="27" spans="1:84">
      <c r="A27" s="224">
        <v>113</v>
      </c>
      <c r="B27" s="3">
        <v>4</v>
      </c>
      <c r="C27" s="3">
        <v>2</v>
      </c>
      <c r="D27" s="28" t="s">
        <v>103</v>
      </c>
      <c r="E27" s="84">
        <v>23</v>
      </c>
      <c r="F27" s="84">
        <v>561</v>
      </c>
      <c r="G27" s="84">
        <v>24</v>
      </c>
      <c r="H27" s="84">
        <v>565</v>
      </c>
      <c r="I27" s="84">
        <v>24</v>
      </c>
      <c r="J27" s="84">
        <v>4</v>
      </c>
      <c r="K27" s="84">
        <v>82</v>
      </c>
      <c r="L27" s="84">
        <v>1</v>
      </c>
      <c r="M27" s="84">
        <v>10</v>
      </c>
      <c r="N27" s="2122">
        <v>115</v>
      </c>
      <c r="O27" s="3">
        <v>2</v>
      </c>
      <c r="P27" s="3">
        <v>4</v>
      </c>
      <c r="Q27" s="28" t="s">
        <v>2540</v>
      </c>
      <c r="R27" s="84">
        <v>125</v>
      </c>
      <c r="S27" s="84">
        <v>459</v>
      </c>
      <c r="V27" s="84">
        <v>127</v>
      </c>
      <c r="W27" s="84">
        <v>462</v>
      </c>
      <c r="X27" s="84">
        <v>17</v>
      </c>
      <c r="Y27" s="84">
        <v>19</v>
      </c>
      <c r="Z27" s="84">
        <v>67</v>
      </c>
      <c r="AA27" s="84">
        <v>1</v>
      </c>
      <c r="AB27" s="84">
        <v>1</v>
      </c>
      <c r="AC27" s="2122">
        <v>115</v>
      </c>
      <c r="AD27" s="3">
        <v>17</v>
      </c>
      <c r="AE27" s="3">
        <v>5</v>
      </c>
      <c r="AF27" s="28" t="s">
        <v>1309</v>
      </c>
      <c r="AG27" s="84">
        <v>232</v>
      </c>
      <c r="AH27" s="84">
        <v>352</v>
      </c>
      <c r="AI27" s="84">
        <v>212</v>
      </c>
      <c r="AJ27" s="84">
        <v>41</v>
      </c>
      <c r="AK27" s="84">
        <v>234</v>
      </c>
      <c r="AL27" s="84">
        <v>355</v>
      </c>
      <c r="AM27" s="84">
        <v>124</v>
      </c>
      <c r="AN27" s="84">
        <v>34</v>
      </c>
      <c r="AO27" s="84">
        <v>52</v>
      </c>
      <c r="AP27" s="84">
        <v>11</v>
      </c>
      <c r="AQ27" s="84">
        <v>4</v>
      </c>
      <c r="AR27" s="2121">
        <v>116</v>
      </c>
      <c r="AS27" s="3">
        <v>14</v>
      </c>
      <c r="AT27" s="3">
        <v>6</v>
      </c>
      <c r="AU27" s="209" t="s">
        <v>3224</v>
      </c>
      <c r="AV27" s="84">
        <v>334</v>
      </c>
      <c r="AW27" s="84">
        <v>250</v>
      </c>
      <c r="AX27" s="84">
        <v>230</v>
      </c>
      <c r="AY27" s="84">
        <v>59</v>
      </c>
      <c r="AZ27" s="84">
        <v>337</v>
      </c>
      <c r="BA27" s="84">
        <v>252</v>
      </c>
      <c r="BB27" s="84">
        <v>93</v>
      </c>
      <c r="BC27" s="84">
        <v>49</v>
      </c>
      <c r="BD27" s="84">
        <v>37</v>
      </c>
      <c r="BE27" s="84">
        <v>7</v>
      </c>
      <c r="BF27" s="84">
        <v>5</v>
      </c>
      <c r="BG27" s="2121">
        <v>118</v>
      </c>
      <c r="BH27" s="3">
        <v>8</v>
      </c>
      <c r="BI27" s="3">
        <v>3</v>
      </c>
      <c r="BJ27" s="28" t="s">
        <v>2013</v>
      </c>
      <c r="BK27" s="84">
        <v>436</v>
      </c>
      <c r="BL27" s="84">
        <v>148</v>
      </c>
      <c r="BM27" s="84">
        <v>441</v>
      </c>
      <c r="BN27" s="84">
        <v>148</v>
      </c>
      <c r="BO27" s="84">
        <v>51</v>
      </c>
      <c r="BP27" s="84">
        <v>64</v>
      </c>
      <c r="BQ27" s="84">
        <v>22</v>
      </c>
      <c r="BR27" s="84">
        <v>38</v>
      </c>
      <c r="BS27" s="84">
        <v>18</v>
      </c>
      <c r="BT27" s="2121">
        <v>118</v>
      </c>
      <c r="BU27" s="3">
        <v>23</v>
      </c>
      <c r="BV27" s="3">
        <v>6</v>
      </c>
      <c r="BW27" s="28" t="s">
        <v>8841</v>
      </c>
      <c r="BX27" s="84">
        <v>538</v>
      </c>
      <c r="BY27" s="84">
        <v>46</v>
      </c>
      <c r="BZ27" s="84">
        <v>543</v>
      </c>
      <c r="CA27" s="84">
        <v>46</v>
      </c>
      <c r="CB27" s="84">
        <v>153</v>
      </c>
      <c r="CC27" s="84">
        <v>79</v>
      </c>
      <c r="CD27" s="84">
        <v>7</v>
      </c>
      <c r="CE27" s="84">
        <v>1</v>
      </c>
      <c r="CF27" s="84">
        <v>1</v>
      </c>
    </row>
    <row r="28" spans="1:84">
      <c r="A28" s="224">
        <v>113</v>
      </c>
      <c r="B28" s="3">
        <v>4</v>
      </c>
      <c r="C28" s="3">
        <v>3</v>
      </c>
      <c r="D28" s="28" t="s">
        <v>130</v>
      </c>
      <c r="E28" s="84">
        <v>24</v>
      </c>
      <c r="F28" s="84">
        <v>560</v>
      </c>
      <c r="G28" s="84">
        <v>25</v>
      </c>
      <c r="H28" s="84">
        <v>564</v>
      </c>
      <c r="I28" s="84">
        <v>25</v>
      </c>
      <c r="J28" s="84">
        <v>4</v>
      </c>
      <c r="K28" s="84">
        <v>82</v>
      </c>
      <c r="L28" s="84">
        <v>1</v>
      </c>
      <c r="M28" s="84">
        <v>11</v>
      </c>
      <c r="N28" s="2122">
        <v>115</v>
      </c>
      <c r="O28" s="3">
        <v>2</v>
      </c>
      <c r="P28" s="3">
        <v>5</v>
      </c>
      <c r="Q28" s="28" t="s">
        <v>5917</v>
      </c>
      <c r="R28" s="84">
        <v>126</v>
      </c>
      <c r="S28" s="84">
        <v>458</v>
      </c>
      <c r="V28" s="84">
        <v>128</v>
      </c>
      <c r="W28" s="84">
        <v>461</v>
      </c>
      <c r="X28" s="84">
        <v>18</v>
      </c>
      <c r="Y28" s="84">
        <v>19</v>
      </c>
      <c r="Z28" s="84">
        <v>67</v>
      </c>
      <c r="AA28" s="84">
        <v>1</v>
      </c>
      <c r="AB28" s="84">
        <v>8</v>
      </c>
      <c r="AC28" s="2122">
        <v>115</v>
      </c>
      <c r="AD28" s="3">
        <v>17</v>
      </c>
      <c r="AE28" s="3">
        <v>6</v>
      </c>
      <c r="AF28" s="28" t="s">
        <v>130</v>
      </c>
      <c r="AG28" s="84">
        <v>233</v>
      </c>
      <c r="AH28" s="84">
        <v>351</v>
      </c>
      <c r="AI28" s="84">
        <v>213</v>
      </c>
      <c r="AJ28" s="84">
        <v>42</v>
      </c>
      <c r="AK28" s="84">
        <v>235</v>
      </c>
      <c r="AL28" s="84">
        <v>354</v>
      </c>
      <c r="AM28" s="84">
        <v>125</v>
      </c>
      <c r="AN28" s="84">
        <v>34</v>
      </c>
      <c r="AO28" s="84">
        <v>52</v>
      </c>
      <c r="AP28" s="84">
        <v>4</v>
      </c>
      <c r="AQ28" s="84">
        <v>8</v>
      </c>
      <c r="AR28" s="2121">
        <v>116</v>
      </c>
      <c r="AS28" s="3">
        <v>14</v>
      </c>
      <c r="AT28" s="9">
        <v>7</v>
      </c>
      <c r="AU28" s="209" t="s">
        <v>1261</v>
      </c>
      <c r="AV28" s="84">
        <v>335</v>
      </c>
      <c r="AW28" s="84">
        <v>249</v>
      </c>
      <c r="AX28" s="84">
        <v>229</v>
      </c>
      <c r="AY28" s="84">
        <v>58</v>
      </c>
      <c r="AZ28" s="84">
        <v>338</v>
      </c>
      <c r="BA28" s="84">
        <v>251</v>
      </c>
      <c r="BB28" s="84">
        <v>94</v>
      </c>
      <c r="BC28" s="84">
        <v>49</v>
      </c>
      <c r="BD28" s="84">
        <v>37</v>
      </c>
      <c r="BE28" s="84">
        <v>3</v>
      </c>
      <c r="BF28" s="84">
        <v>2</v>
      </c>
      <c r="BG28" s="2121">
        <v>118</v>
      </c>
      <c r="BH28" s="3">
        <v>8</v>
      </c>
      <c r="BI28" s="3">
        <v>4</v>
      </c>
      <c r="BJ28" s="28" t="s">
        <v>2984</v>
      </c>
      <c r="BK28" s="84">
        <v>437</v>
      </c>
      <c r="BL28" s="84">
        <v>147</v>
      </c>
      <c r="BM28" s="84">
        <v>442</v>
      </c>
      <c r="BN28" s="84">
        <v>147</v>
      </c>
      <c r="BO28" s="84">
        <v>52</v>
      </c>
      <c r="BP28" s="84">
        <v>64</v>
      </c>
      <c r="BQ28" s="84">
        <v>22</v>
      </c>
      <c r="BR28" s="84">
        <v>5</v>
      </c>
      <c r="BS28" s="84">
        <v>2</v>
      </c>
      <c r="BT28" s="2121">
        <v>118</v>
      </c>
      <c r="BU28" s="3">
        <v>23</v>
      </c>
      <c r="BV28" s="9">
        <v>7</v>
      </c>
      <c r="BW28" s="28" t="s">
        <v>8842</v>
      </c>
      <c r="BX28" s="84">
        <v>539</v>
      </c>
      <c r="BY28" s="84">
        <v>45</v>
      </c>
      <c r="BZ28" s="84">
        <v>544</v>
      </c>
      <c r="CA28" s="84">
        <v>45</v>
      </c>
      <c r="CB28" s="84">
        <v>154</v>
      </c>
      <c r="CC28" s="84">
        <v>79</v>
      </c>
      <c r="CD28" s="84">
        <v>7</v>
      </c>
      <c r="CE28" s="84">
        <v>4</v>
      </c>
      <c r="CF28" s="84">
        <v>1</v>
      </c>
    </row>
    <row r="29" spans="1:84">
      <c r="A29" s="224">
        <v>113</v>
      </c>
      <c r="B29" s="3">
        <v>4</v>
      </c>
      <c r="C29" s="3">
        <v>4</v>
      </c>
      <c r="D29" s="28" t="s">
        <v>87</v>
      </c>
      <c r="E29" s="84">
        <v>25</v>
      </c>
      <c r="F29" s="84">
        <v>559</v>
      </c>
      <c r="G29" s="84">
        <v>26</v>
      </c>
      <c r="H29" s="84">
        <v>563</v>
      </c>
      <c r="I29" s="84">
        <v>26</v>
      </c>
      <c r="J29" s="84">
        <v>4</v>
      </c>
      <c r="K29" s="84">
        <v>82</v>
      </c>
      <c r="L29" s="84">
        <v>1</v>
      </c>
      <c r="M29" s="84">
        <v>4</v>
      </c>
      <c r="N29" s="2122">
        <v>115</v>
      </c>
      <c r="O29" s="3">
        <v>2</v>
      </c>
      <c r="P29" s="9">
        <v>6</v>
      </c>
      <c r="Q29" s="28" t="s">
        <v>5874</v>
      </c>
      <c r="R29" s="84">
        <v>127</v>
      </c>
      <c r="S29" s="84">
        <v>457</v>
      </c>
      <c r="V29" s="84">
        <v>129</v>
      </c>
      <c r="W29" s="84">
        <v>460</v>
      </c>
      <c r="X29" s="84">
        <v>19</v>
      </c>
      <c r="Y29" s="84">
        <v>19</v>
      </c>
      <c r="Z29" s="84">
        <v>67</v>
      </c>
      <c r="AA29" s="84">
        <v>2</v>
      </c>
      <c r="AB29" s="84">
        <v>4</v>
      </c>
      <c r="AC29" s="2122">
        <v>115</v>
      </c>
      <c r="AD29" s="3">
        <v>17</v>
      </c>
      <c r="AE29" s="3">
        <v>7</v>
      </c>
      <c r="AF29" s="28" t="s">
        <v>8695</v>
      </c>
      <c r="AG29" s="84">
        <v>234</v>
      </c>
      <c r="AH29" s="84">
        <v>350</v>
      </c>
      <c r="AI29" s="84">
        <v>214</v>
      </c>
      <c r="AJ29" s="84">
        <v>43</v>
      </c>
      <c r="AK29" s="84">
        <v>236</v>
      </c>
      <c r="AL29" s="84">
        <v>353</v>
      </c>
      <c r="AM29" s="84">
        <v>126</v>
      </c>
      <c r="AN29" s="84">
        <v>34</v>
      </c>
      <c r="AO29" s="84">
        <v>52</v>
      </c>
      <c r="AP29" s="84">
        <v>1</v>
      </c>
      <c r="AQ29" s="84">
        <v>1</v>
      </c>
      <c r="AR29" s="2121">
        <v>116</v>
      </c>
      <c r="AS29" s="3">
        <v>15</v>
      </c>
      <c r="AT29" s="3">
        <v>1</v>
      </c>
      <c r="AU29" s="28" t="s">
        <v>2264</v>
      </c>
      <c r="AV29" s="84">
        <v>336</v>
      </c>
      <c r="AW29" s="84">
        <v>248</v>
      </c>
      <c r="AX29" s="84">
        <v>228</v>
      </c>
      <c r="AY29" s="84">
        <v>57</v>
      </c>
      <c r="AZ29" s="84">
        <v>339</v>
      </c>
      <c r="BA29" s="84">
        <v>250</v>
      </c>
      <c r="BB29" s="84">
        <v>95</v>
      </c>
      <c r="BC29" s="84">
        <v>50</v>
      </c>
      <c r="BD29" s="84">
        <v>36</v>
      </c>
      <c r="BE29" s="84">
        <v>1</v>
      </c>
      <c r="BF29" s="84">
        <v>1</v>
      </c>
      <c r="BG29" s="2121">
        <v>118</v>
      </c>
      <c r="BH29" s="3">
        <v>8</v>
      </c>
      <c r="BI29" s="9">
        <v>5</v>
      </c>
      <c r="BJ29" s="28" t="s">
        <v>3044</v>
      </c>
      <c r="BK29" s="84">
        <v>438</v>
      </c>
      <c r="BL29" s="84">
        <v>146</v>
      </c>
      <c r="BM29" s="84">
        <v>443</v>
      </c>
      <c r="BN29" s="84">
        <v>146</v>
      </c>
      <c r="BO29" s="84">
        <v>53</v>
      </c>
      <c r="BP29" s="84">
        <v>64</v>
      </c>
      <c r="BQ29" s="84">
        <v>22</v>
      </c>
      <c r="BR29" s="84">
        <v>5</v>
      </c>
      <c r="BS29" s="84">
        <v>1</v>
      </c>
      <c r="BT29" s="2121">
        <v>118</v>
      </c>
      <c r="BU29" s="3">
        <v>24</v>
      </c>
      <c r="BV29" s="3">
        <v>1</v>
      </c>
      <c r="BW29" s="28" t="s">
        <v>1726</v>
      </c>
      <c r="BX29" s="84">
        <v>540</v>
      </c>
      <c r="BY29" s="84">
        <v>44</v>
      </c>
      <c r="BZ29" s="84">
        <v>545</v>
      </c>
      <c r="CA29" s="84">
        <v>44</v>
      </c>
      <c r="CB29" s="84">
        <v>155</v>
      </c>
      <c r="CC29" s="84">
        <v>80</v>
      </c>
      <c r="CD29" s="84">
        <v>6</v>
      </c>
      <c r="CE29" s="84">
        <v>2</v>
      </c>
      <c r="CF29" s="84">
        <v>1</v>
      </c>
    </row>
    <row r="30" spans="1:84">
      <c r="A30" s="224">
        <v>113</v>
      </c>
      <c r="B30" s="3">
        <v>4</v>
      </c>
      <c r="C30" s="3">
        <v>5</v>
      </c>
      <c r="D30" s="28" t="s">
        <v>89</v>
      </c>
      <c r="E30" s="84">
        <v>26</v>
      </c>
      <c r="F30" s="84">
        <v>558</v>
      </c>
      <c r="G30" s="84">
        <v>27</v>
      </c>
      <c r="H30" s="84">
        <v>562</v>
      </c>
      <c r="I30" s="84">
        <v>27</v>
      </c>
      <c r="J30" s="84">
        <v>4</v>
      </c>
      <c r="K30" s="84">
        <v>82</v>
      </c>
      <c r="L30" s="84">
        <v>5</v>
      </c>
      <c r="M30" s="84">
        <v>51</v>
      </c>
      <c r="N30" s="2122">
        <v>115</v>
      </c>
      <c r="O30" s="3">
        <v>3</v>
      </c>
      <c r="P30" s="3">
        <v>1</v>
      </c>
      <c r="Q30" s="28" t="s">
        <v>8676</v>
      </c>
      <c r="R30" s="84">
        <v>128</v>
      </c>
      <c r="S30" s="84">
        <v>456</v>
      </c>
      <c r="V30" s="84">
        <v>130</v>
      </c>
      <c r="W30" s="84">
        <v>459</v>
      </c>
      <c r="X30" s="84">
        <v>20</v>
      </c>
      <c r="Y30" s="84">
        <v>20</v>
      </c>
      <c r="Z30" s="84">
        <v>66</v>
      </c>
      <c r="AA30" s="84">
        <v>3</v>
      </c>
      <c r="AB30" s="84">
        <v>3</v>
      </c>
      <c r="AC30" s="2122">
        <v>115</v>
      </c>
      <c r="AD30" s="3">
        <v>17</v>
      </c>
      <c r="AE30" s="9">
        <v>8</v>
      </c>
      <c r="AF30" s="28" t="s">
        <v>8696</v>
      </c>
      <c r="AG30" s="84">
        <v>235</v>
      </c>
      <c r="AH30" s="84">
        <v>349</v>
      </c>
      <c r="AI30" s="84">
        <v>215</v>
      </c>
      <c r="AJ30" s="84">
        <v>44</v>
      </c>
      <c r="AK30" s="84">
        <v>237</v>
      </c>
      <c r="AL30" s="84">
        <v>352</v>
      </c>
      <c r="AM30" s="84">
        <v>127</v>
      </c>
      <c r="AN30" s="84">
        <v>34</v>
      </c>
      <c r="AO30" s="84">
        <v>52</v>
      </c>
      <c r="AP30" s="84">
        <v>1</v>
      </c>
      <c r="AQ30" s="84">
        <v>1</v>
      </c>
      <c r="AR30" s="2121">
        <v>116</v>
      </c>
      <c r="AS30" s="3">
        <v>15</v>
      </c>
      <c r="AT30" s="3">
        <v>2</v>
      </c>
      <c r="AU30" s="28" t="s">
        <v>8750</v>
      </c>
      <c r="AV30" s="84">
        <v>337</v>
      </c>
      <c r="AW30" s="84">
        <v>247</v>
      </c>
      <c r="AX30" s="84">
        <v>227</v>
      </c>
      <c r="AY30" s="84">
        <v>56</v>
      </c>
      <c r="AZ30" s="84">
        <v>340</v>
      </c>
      <c r="BA30" s="84">
        <v>249</v>
      </c>
      <c r="BB30" s="84">
        <v>96</v>
      </c>
      <c r="BC30" s="84">
        <v>50</v>
      </c>
      <c r="BD30" s="84">
        <v>36</v>
      </c>
      <c r="BE30" s="84">
        <v>3</v>
      </c>
      <c r="BF30" s="84">
        <v>2</v>
      </c>
      <c r="BG30" s="2121">
        <v>118</v>
      </c>
      <c r="BH30" s="3">
        <v>9</v>
      </c>
      <c r="BI30" s="3">
        <v>1</v>
      </c>
      <c r="BJ30" s="28" t="s">
        <v>184</v>
      </c>
      <c r="BK30" s="84">
        <v>439</v>
      </c>
      <c r="BL30" s="84">
        <v>145</v>
      </c>
      <c r="BM30" s="84">
        <v>444</v>
      </c>
      <c r="BN30" s="84">
        <v>145</v>
      </c>
      <c r="BO30" s="84">
        <v>54</v>
      </c>
      <c r="BP30" s="84">
        <v>65</v>
      </c>
      <c r="BQ30" s="84">
        <v>21</v>
      </c>
      <c r="BR30" s="84">
        <v>3</v>
      </c>
      <c r="BS30" s="84">
        <v>2</v>
      </c>
      <c r="BT30" s="2121">
        <v>118</v>
      </c>
      <c r="BU30" s="3">
        <v>24</v>
      </c>
      <c r="BV30" s="3">
        <v>2</v>
      </c>
      <c r="BW30" s="28" t="s">
        <v>99</v>
      </c>
      <c r="BX30" s="84">
        <v>541</v>
      </c>
      <c r="BY30" s="84">
        <v>43</v>
      </c>
      <c r="BZ30" s="84">
        <v>546</v>
      </c>
      <c r="CA30" s="84">
        <v>43</v>
      </c>
      <c r="CB30" s="84">
        <v>156</v>
      </c>
      <c r="CC30" s="84">
        <v>80</v>
      </c>
      <c r="CD30" s="84">
        <v>6</v>
      </c>
      <c r="CE30" s="84">
        <v>2</v>
      </c>
      <c r="CF30" s="84">
        <v>1</v>
      </c>
    </row>
    <row r="31" spans="1:84">
      <c r="A31" s="224">
        <v>113</v>
      </c>
      <c r="B31" s="3">
        <v>4</v>
      </c>
      <c r="C31" s="3">
        <v>6</v>
      </c>
      <c r="D31" s="28" t="s">
        <v>103</v>
      </c>
      <c r="E31" s="84">
        <v>27</v>
      </c>
      <c r="F31" s="84">
        <v>557</v>
      </c>
      <c r="G31" s="84">
        <v>28</v>
      </c>
      <c r="H31" s="84">
        <v>561</v>
      </c>
      <c r="I31" s="84">
        <v>28</v>
      </c>
      <c r="J31" s="84">
        <v>4</v>
      </c>
      <c r="K31" s="84">
        <v>82</v>
      </c>
      <c r="L31" s="84">
        <v>2</v>
      </c>
      <c r="M31" s="84">
        <v>9</v>
      </c>
      <c r="N31" s="2122">
        <v>115</v>
      </c>
      <c r="O31" s="3">
        <v>3</v>
      </c>
      <c r="P31" s="3">
        <v>2</v>
      </c>
      <c r="Q31" s="28" t="s">
        <v>111</v>
      </c>
      <c r="R31" s="84">
        <v>129</v>
      </c>
      <c r="S31" s="84">
        <v>455</v>
      </c>
      <c r="V31" s="84">
        <v>131</v>
      </c>
      <c r="W31" s="84">
        <v>458</v>
      </c>
      <c r="X31" s="84">
        <v>21</v>
      </c>
      <c r="Y31" s="84">
        <v>20</v>
      </c>
      <c r="Z31" s="84">
        <v>66</v>
      </c>
      <c r="AA31" s="84">
        <v>3</v>
      </c>
      <c r="AB31" s="84">
        <v>4</v>
      </c>
      <c r="AC31" s="2122">
        <v>115</v>
      </c>
      <c r="AD31" s="3">
        <v>18</v>
      </c>
      <c r="AE31" s="3">
        <v>1</v>
      </c>
      <c r="AF31" s="28" t="s">
        <v>5862</v>
      </c>
      <c r="AG31" s="84">
        <v>236</v>
      </c>
      <c r="AH31" s="84">
        <v>348</v>
      </c>
      <c r="AI31" s="84">
        <v>216</v>
      </c>
      <c r="AJ31" s="84">
        <v>45</v>
      </c>
      <c r="AK31" s="84">
        <v>238</v>
      </c>
      <c r="AL31" s="84">
        <v>351</v>
      </c>
      <c r="AM31" s="84">
        <v>128</v>
      </c>
      <c r="AN31" s="84">
        <v>35</v>
      </c>
      <c r="AO31" s="84">
        <v>51</v>
      </c>
      <c r="AP31" s="84">
        <v>1</v>
      </c>
      <c r="AQ31" s="84">
        <v>1</v>
      </c>
      <c r="AR31" s="2121">
        <v>116</v>
      </c>
      <c r="AS31" s="3">
        <v>15</v>
      </c>
      <c r="AT31" s="3">
        <v>3</v>
      </c>
      <c r="AU31" s="28" t="s">
        <v>89</v>
      </c>
      <c r="AV31" s="84">
        <v>338</v>
      </c>
      <c r="AW31" s="84">
        <v>246</v>
      </c>
      <c r="AX31" s="84">
        <v>226</v>
      </c>
      <c r="AY31" s="84">
        <v>55</v>
      </c>
      <c r="AZ31" s="84">
        <v>341</v>
      </c>
      <c r="BA31" s="84">
        <v>248</v>
      </c>
      <c r="BB31" s="84">
        <v>97</v>
      </c>
      <c r="BC31" s="84">
        <v>50</v>
      </c>
      <c r="BD31" s="84">
        <v>36</v>
      </c>
      <c r="BE31" s="84">
        <v>27</v>
      </c>
      <c r="BF31" s="84">
        <v>29</v>
      </c>
      <c r="BG31" s="2121">
        <v>118</v>
      </c>
      <c r="BH31" s="3">
        <v>9</v>
      </c>
      <c r="BI31" s="3">
        <v>2</v>
      </c>
      <c r="BJ31" s="28" t="s">
        <v>8839</v>
      </c>
      <c r="BK31" s="84">
        <v>440</v>
      </c>
      <c r="BL31" s="84">
        <v>144</v>
      </c>
      <c r="BM31" s="84">
        <v>445</v>
      </c>
      <c r="BN31" s="84">
        <v>144</v>
      </c>
      <c r="BO31" s="84">
        <v>55</v>
      </c>
      <c r="BP31" s="84">
        <v>65</v>
      </c>
      <c r="BQ31" s="84">
        <v>21</v>
      </c>
      <c r="BR31" s="84">
        <v>2</v>
      </c>
      <c r="BS31" s="84">
        <v>1</v>
      </c>
      <c r="BT31" s="2121">
        <v>118</v>
      </c>
      <c r="BU31" s="3">
        <v>24</v>
      </c>
      <c r="BV31" s="3">
        <v>3</v>
      </c>
      <c r="BW31" s="28" t="s">
        <v>836</v>
      </c>
      <c r="BX31" s="84">
        <v>542</v>
      </c>
      <c r="BY31" s="84">
        <v>42</v>
      </c>
      <c r="BZ31" s="84">
        <v>547</v>
      </c>
      <c r="CA31" s="84">
        <v>42</v>
      </c>
      <c r="CB31" s="84">
        <v>157</v>
      </c>
      <c r="CC31" s="84">
        <v>80</v>
      </c>
      <c r="CD31" s="84">
        <v>6</v>
      </c>
      <c r="CE31" s="84">
        <v>7</v>
      </c>
      <c r="CF31" s="84">
        <v>1</v>
      </c>
    </row>
    <row r="32" spans="1:84">
      <c r="A32" s="224">
        <v>113</v>
      </c>
      <c r="B32" s="3">
        <v>4</v>
      </c>
      <c r="C32" s="3">
        <v>7</v>
      </c>
      <c r="D32" s="258" t="s">
        <v>1326</v>
      </c>
      <c r="E32" s="84">
        <v>28</v>
      </c>
      <c r="F32" s="84">
        <v>556</v>
      </c>
      <c r="G32" s="84">
        <v>29</v>
      </c>
      <c r="H32" s="84">
        <v>560</v>
      </c>
      <c r="I32" s="2123">
        <v>29</v>
      </c>
      <c r="J32" s="84">
        <v>4</v>
      </c>
      <c r="K32" s="84">
        <v>82</v>
      </c>
      <c r="L32" s="84">
        <v>1</v>
      </c>
      <c r="M32" s="84">
        <v>6</v>
      </c>
      <c r="N32" s="2122">
        <v>115</v>
      </c>
      <c r="O32" s="3">
        <v>3</v>
      </c>
      <c r="P32" s="3">
        <v>3</v>
      </c>
      <c r="Q32" s="28" t="s">
        <v>130</v>
      </c>
      <c r="R32" s="84">
        <v>130</v>
      </c>
      <c r="S32" s="84">
        <v>454</v>
      </c>
      <c r="V32" s="84">
        <v>132</v>
      </c>
      <c r="W32" s="84">
        <v>457</v>
      </c>
      <c r="X32" s="84">
        <v>22</v>
      </c>
      <c r="Y32" s="84">
        <v>20</v>
      </c>
      <c r="Z32" s="84">
        <v>66</v>
      </c>
      <c r="AA32" s="84">
        <v>2</v>
      </c>
      <c r="AB32" s="84">
        <v>10</v>
      </c>
      <c r="AC32" s="2122">
        <v>115</v>
      </c>
      <c r="AD32" s="3">
        <v>18</v>
      </c>
      <c r="AE32" s="3">
        <v>2</v>
      </c>
      <c r="AF32" s="28" t="s">
        <v>8697</v>
      </c>
      <c r="AG32" s="84">
        <v>237</v>
      </c>
      <c r="AH32" s="84">
        <v>347</v>
      </c>
      <c r="AI32" s="84">
        <v>217</v>
      </c>
      <c r="AJ32" s="84">
        <v>46</v>
      </c>
      <c r="AK32" s="84">
        <v>239</v>
      </c>
      <c r="AL32" s="84">
        <v>350</v>
      </c>
      <c r="AM32" s="84">
        <v>129</v>
      </c>
      <c r="AN32" s="84">
        <v>35</v>
      </c>
      <c r="AO32" s="84">
        <v>51</v>
      </c>
      <c r="AP32" s="84">
        <v>7</v>
      </c>
      <c r="AQ32" s="84">
        <v>3</v>
      </c>
      <c r="AR32" s="2121">
        <v>116</v>
      </c>
      <c r="AS32" s="3">
        <v>15</v>
      </c>
      <c r="AT32" s="3">
        <v>4</v>
      </c>
      <c r="AU32" s="28" t="s">
        <v>8801</v>
      </c>
      <c r="AV32" s="84">
        <v>339</v>
      </c>
      <c r="AW32" s="84">
        <v>245</v>
      </c>
      <c r="AX32" s="84">
        <v>225</v>
      </c>
      <c r="AY32" s="84">
        <v>54</v>
      </c>
      <c r="AZ32" s="84">
        <v>342</v>
      </c>
      <c r="BA32" s="84">
        <v>247</v>
      </c>
      <c r="BB32" s="84">
        <v>98</v>
      </c>
      <c r="BC32" s="84">
        <v>50</v>
      </c>
      <c r="BD32" s="84">
        <v>36</v>
      </c>
      <c r="BE32" s="84">
        <v>3</v>
      </c>
      <c r="BF32" s="84">
        <v>2</v>
      </c>
      <c r="BG32" s="2121">
        <v>118</v>
      </c>
      <c r="BH32" s="3">
        <v>9</v>
      </c>
      <c r="BI32" s="3">
        <v>3</v>
      </c>
      <c r="BJ32" s="28" t="s">
        <v>2013</v>
      </c>
      <c r="BK32" s="84">
        <v>441</v>
      </c>
      <c r="BL32" s="84">
        <v>143</v>
      </c>
      <c r="BM32" s="84">
        <v>446</v>
      </c>
      <c r="BN32" s="84">
        <v>143</v>
      </c>
      <c r="BO32" s="84">
        <v>56</v>
      </c>
      <c r="BP32" s="84">
        <v>65</v>
      </c>
      <c r="BQ32" s="84">
        <v>21</v>
      </c>
      <c r="BR32" s="84">
        <v>39</v>
      </c>
      <c r="BS32" s="84">
        <v>17</v>
      </c>
      <c r="BT32" s="2121">
        <v>118</v>
      </c>
      <c r="BU32" s="3">
        <v>24</v>
      </c>
      <c r="BV32" s="3">
        <v>4</v>
      </c>
      <c r="BW32" s="28" t="s">
        <v>89</v>
      </c>
      <c r="BX32" s="84">
        <v>543</v>
      </c>
      <c r="BY32" s="84">
        <v>41</v>
      </c>
      <c r="BZ32" s="84">
        <v>548</v>
      </c>
      <c r="CA32" s="84">
        <v>41</v>
      </c>
      <c r="CB32" s="84">
        <v>158</v>
      </c>
      <c r="CC32" s="84">
        <v>80</v>
      </c>
      <c r="CD32" s="84">
        <v>6</v>
      </c>
      <c r="CE32" s="84">
        <v>49</v>
      </c>
      <c r="CF32" s="84">
        <v>7</v>
      </c>
    </row>
    <row r="33" spans="1:84">
      <c r="A33" s="224">
        <v>113</v>
      </c>
      <c r="B33" s="3">
        <v>4</v>
      </c>
      <c r="C33" s="9">
        <v>8</v>
      </c>
      <c r="D33" s="258" t="s">
        <v>2725</v>
      </c>
      <c r="E33" s="84">
        <v>29</v>
      </c>
      <c r="F33" s="84">
        <v>555</v>
      </c>
      <c r="G33" s="84">
        <v>30</v>
      </c>
      <c r="H33" s="84">
        <v>559</v>
      </c>
      <c r="I33" s="2123">
        <v>30</v>
      </c>
      <c r="J33" s="84">
        <v>4</v>
      </c>
      <c r="K33" s="84">
        <v>82</v>
      </c>
      <c r="L33" s="84">
        <v>1</v>
      </c>
      <c r="M33" s="84">
        <v>2</v>
      </c>
      <c r="N33" s="2122">
        <v>115</v>
      </c>
      <c r="O33" s="3">
        <v>3</v>
      </c>
      <c r="P33" s="3">
        <v>4</v>
      </c>
      <c r="Q33" s="28" t="s">
        <v>236</v>
      </c>
      <c r="R33" s="84">
        <v>131</v>
      </c>
      <c r="S33" s="84">
        <v>453</v>
      </c>
      <c r="V33" s="84">
        <v>133</v>
      </c>
      <c r="W33" s="84">
        <v>456</v>
      </c>
      <c r="X33" s="84">
        <v>23</v>
      </c>
      <c r="Y33" s="84">
        <v>20</v>
      </c>
      <c r="Z33" s="84">
        <v>66</v>
      </c>
      <c r="AA33" s="84">
        <v>1</v>
      </c>
      <c r="AB33" s="84">
        <v>2</v>
      </c>
      <c r="AC33" s="2122">
        <v>115</v>
      </c>
      <c r="AD33" s="3">
        <v>18</v>
      </c>
      <c r="AE33" s="3">
        <v>3</v>
      </c>
      <c r="AF33" s="44" t="s">
        <v>3051</v>
      </c>
      <c r="AG33" s="84">
        <v>238</v>
      </c>
      <c r="AH33" s="84">
        <v>346</v>
      </c>
      <c r="AI33" s="84">
        <v>218</v>
      </c>
      <c r="AJ33" s="84">
        <v>47</v>
      </c>
      <c r="AK33" s="84">
        <v>240</v>
      </c>
      <c r="AL33" s="84">
        <v>349</v>
      </c>
      <c r="AM33" s="84">
        <v>130</v>
      </c>
      <c r="AN33" s="84">
        <v>35</v>
      </c>
      <c r="AO33" s="84">
        <v>51</v>
      </c>
      <c r="AP33" s="84">
        <v>2</v>
      </c>
      <c r="AQ33" s="84">
        <v>7</v>
      </c>
      <c r="AR33" s="2121">
        <v>116</v>
      </c>
      <c r="AS33" s="3">
        <v>15</v>
      </c>
      <c r="AT33" s="9">
        <v>5</v>
      </c>
      <c r="AU33" s="28" t="s">
        <v>8753</v>
      </c>
      <c r="AV33" s="84">
        <v>340</v>
      </c>
      <c r="AW33" s="84">
        <v>244</v>
      </c>
      <c r="AX33" s="84">
        <v>224</v>
      </c>
      <c r="AY33" s="84">
        <v>53</v>
      </c>
      <c r="AZ33" s="84">
        <v>343</v>
      </c>
      <c r="BA33" s="84">
        <v>246</v>
      </c>
      <c r="BB33" s="84">
        <v>99</v>
      </c>
      <c r="BC33" s="84">
        <v>50</v>
      </c>
      <c r="BD33" s="84">
        <v>36</v>
      </c>
      <c r="BE33" s="84">
        <v>1</v>
      </c>
      <c r="BF33" s="84">
        <v>1</v>
      </c>
      <c r="BG33" s="2121">
        <v>118</v>
      </c>
      <c r="BH33" s="3">
        <v>9</v>
      </c>
      <c r="BI33" s="3">
        <v>4</v>
      </c>
      <c r="BJ33" s="28" t="s">
        <v>2984</v>
      </c>
      <c r="BK33" s="84">
        <v>442</v>
      </c>
      <c r="BL33" s="84">
        <v>142</v>
      </c>
      <c r="BM33" s="84">
        <v>447</v>
      </c>
      <c r="BN33" s="84">
        <v>142</v>
      </c>
      <c r="BO33" s="84">
        <v>57</v>
      </c>
      <c r="BP33" s="84">
        <v>65</v>
      </c>
      <c r="BQ33" s="84">
        <v>21</v>
      </c>
      <c r="BR33" s="84">
        <v>6</v>
      </c>
      <c r="BS33" s="84">
        <v>1</v>
      </c>
      <c r="BT33" s="2121">
        <v>118</v>
      </c>
      <c r="BU33" s="3">
        <v>24</v>
      </c>
      <c r="BV33" s="3">
        <v>5</v>
      </c>
      <c r="BW33" s="28" t="s">
        <v>8844</v>
      </c>
      <c r="BX33" s="84">
        <v>544</v>
      </c>
      <c r="BY33" s="84">
        <v>40</v>
      </c>
      <c r="BZ33" s="84">
        <v>549</v>
      </c>
      <c r="CA33" s="84">
        <v>40</v>
      </c>
      <c r="CB33" s="84">
        <v>159</v>
      </c>
      <c r="CC33" s="84">
        <v>80</v>
      </c>
      <c r="CD33" s="84">
        <v>6</v>
      </c>
      <c r="CE33" s="84">
        <v>1</v>
      </c>
      <c r="CF33" s="84">
        <v>1</v>
      </c>
    </row>
    <row r="34" spans="1:84" ht="16.5" thickBot="1">
      <c r="A34" s="224">
        <v>113</v>
      </c>
      <c r="B34" s="3">
        <v>5</v>
      </c>
      <c r="C34" s="3">
        <v>1</v>
      </c>
      <c r="D34" s="28" t="s">
        <v>183</v>
      </c>
      <c r="E34" s="84">
        <v>30</v>
      </c>
      <c r="F34" s="84">
        <v>554</v>
      </c>
      <c r="G34" s="84">
        <v>31</v>
      </c>
      <c r="H34" s="84">
        <v>558</v>
      </c>
      <c r="I34" s="84">
        <v>31</v>
      </c>
      <c r="J34" s="84">
        <v>5</v>
      </c>
      <c r="K34" s="84">
        <v>81</v>
      </c>
      <c r="L34" s="84">
        <v>1</v>
      </c>
      <c r="M34" s="84">
        <v>1</v>
      </c>
      <c r="N34" s="2122">
        <v>115</v>
      </c>
      <c r="O34" s="3">
        <v>3</v>
      </c>
      <c r="P34" s="3">
        <v>5</v>
      </c>
      <c r="Q34" s="28" t="s">
        <v>351</v>
      </c>
      <c r="R34" s="84">
        <v>132</v>
      </c>
      <c r="S34" s="84">
        <v>452</v>
      </c>
      <c r="V34" s="84">
        <v>134</v>
      </c>
      <c r="W34" s="84">
        <v>455</v>
      </c>
      <c r="X34" s="84">
        <v>24</v>
      </c>
      <c r="Y34" s="84">
        <v>20</v>
      </c>
      <c r="Z34" s="84">
        <v>66</v>
      </c>
      <c r="AA34" s="84">
        <v>1</v>
      </c>
      <c r="AB34" s="84">
        <v>1</v>
      </c>
      <c r="AC34" s="2122">
        <v>115</v>
      </c>
      <c r="AD34" s="3">
        <v>18</v>
      </c>
      <c r="AE34" s="3">
        <v>4</v>
      </c>
      <c r="AF34" s="28" t="s">
        <v>8698</v>
      </c>
      <c r="AG34" s="84">
        <v>239</v>
      </c>
      <c r="AH34" s="84">
        <v>345</v>
      </c>
      <c r="AI34" s="84">
        <v>219</v>
      </c>
      <c r="AJ34" s="84">
        <v>48</v>
      </c>
      <c r="AK34" s="84">
        <v>241</v>
      </c>
      <c r="AL34" s="84">
        <v>348</v>
      </c>
      <c r="AM34" s="84">
        <v>131</v>
      </c>
      <c r="AN34" s="84">
        <v>35</v>
      </c>
      <c r="AO34" s="84">
        <v>51</v>
      </c>
      <c r="AP34" s="84">
        <v>2</v>
      </c>
      <c r="AQ34" s="84">
        <v>1</v>
      </c>
      <c r="AR34" s="2121">
        <v>116</v>
      </c>
      <c r="AS34" s="3">
        <v>16</v>
      </c>
      <c r="AT34" s="3">
        <v>1</v>
      </c>
      <c r="AU34" s="28" t="s">
        <v>1209</v>
      </c>
      <c r="AV34" s="84">
        <v>341</v>
      </c>
      <c r="AW34" s="84">
        <v>243</v>
      </c>
      <c r="AX34" s="84">
        <v>223</v>
      </c>
      <c r="AY34" s="84">
        <v>52</v>
      </c>
      <c r="AZ34" s="84">
        <v>344</v>
      </c>
      <c r="BA34" s="84">
        <v>245</v>
      </c>
      <c r="BB34" s="84">
        <v>100</v>
      </c>
      <c r="BC34" s="84">
        <v>51</v>
      </c>
      <c r="BD34" s="84">
        <v>35</v>
      </c>
      <c r="BE34" s="84">
        <v>2</v>
      </c>
      <c r="BF34" s="84">
        <v>3</v>
      </c>
      <c r="BG34" s="2121">
        <v>118</v>
      </c>
      <c r="BH34" s="3">
        <v>9</v>
      </c>
      <c r="BI34" s="9">
        <v>5</v>
      </c>
      <c r="BJ34" s="28" t="s">
        <v>8843</v>
      </c>
      <c r="BK34" s="84">
        <v>443</v>
      </c>
      <c r="BL34" s="84">
        <v>141</v>
      </c>
      <c r="BM34" s="84">
        <v>448</v>
      </c>
      <c r="BN34" s="84">
        <v>141</v>
      </c>
      <c r="BO34" s="84">
        <v>58</v>
      </c>
      <c r="BP34" s="84">
        <v>65</v>
      </c>
      <c r="BQ34" s="84">
        <v>21</v>
      </c>
      <c r="BR34" s="84">
        <v>3</v>
      </c>
      <c r="BS34" s="84">
        <v>1</v>
      </c>
      <c r="BT34" s="2121">
        <v>118</v>
      </c>
      <c r="BU34" s="3">
        <v>24</v>
      </c>
      <c r="BV34" s="3">
        <v>6</v>
      </c>
      <c r="BW34" s="28" t="s">
        <v>8845</v>
      </c>
      <c r="BX34" s="84">
        <v>545</v>
      </c>
      <c r="BY34" s="84">
        <v>39</v>
      </c>
      <c r="BZ34" s="84">
        <v>550</v>
      </c>
      <c r="CA34" s="84">
        <v>39</v>
      </c>
      <c r="CB34" s="84">
        <v>160</v>
      </c>
      <c r="CC34" s="84">
        <v>80</v>
      </c>
      <c r="CD34" s="84">
        <v>6</v>
      </c>
      <c r="CE34" s="84">
        <v>1</v>
      </c>
      <c r="CF34" s="84">
        <v>1</v>
      </c>
    </row>
    <row r="35" spans="1:84" ht="16.5" thickBot="1">
      <c r="A35" s="224">
        <v>113</v>
      </c>
      <c r="B35" s="3">
        <v>5</v>
      </c>
      <c r="C35" s="3">
        <v>2</v>
      </c>
      <c r="D35" s="28" t="s">
        <v>8866</v>
      </c>
      <c r="E35" s="84">
        <v>31</v>
      </c>
      <c r="F35" s="84">
        <v>553</v>
      </c>
      <c r="G35" s="84">
        <v>32</v>
      </c>
      <c r="H35" s="84">
        <v>557</v>
      </c>
      <c r="I35" s="84">
        <v>32</v>
      </c>
      <c r="J35" s="84">
        <v>5</v>
      </c>
      <c r="K35" s="84">
        <v>81</v>
      </c>
      <c r="L35" s="84">
        <v>6</v>
      </c>
      <c r="M35" s="84">
        <v>50</v>
      </c>
      <c r="N35" s="2122">
        <v>115</v>
      </c>
      <c r="O35" s="3">
        <v>3</v>
      </c>
      <c r="P35" s="9">
        <v>6</v>
      </c>
      <c r="Q35" s="28" t="s">
        <v>836</v>
      </c>
      <c r="R35" s="84">
        <v>133</v>
      </c>
      <c r="S35" s="84">
        <v>451</v>
      </c>
      <c r="V35" s="84">
        <v>135</v>
      </c>
      <c r="W35" s="84">
        <v>454</v>
      </c>
      <c r="X35" s="84">
        <v>25</v>
      </c>
      <c r="Y35" s="84">
        <v>20</v>
      </c>
      <c r="Z35" s="84">
        <v>66</v>
      </c>
      <c r="AA35" s="84">
        <v>1</v>
      </c>
      <c r="AB35" s="84">
        <v>7</v>
      </c>
      <c r="AC35" s="2122">
        <v>115</v>
      </c>
      <c r="AD35" s="3">
        <v>18</v>
      </c>
      <c r="AE35" s="3">
        <v>5</v>
      </c>
      <c r="AF35" s="28" t="s">
        <v>833</v>
      </c>
      <c r="AG35" s="84">
        <v>240</v>
      </c>
      <c r="AH35" s="84">
        <v>344</v>
      </c>
      <c r="AI35" s="84">
        <v>220</v>
      </c>
      <c r="AJ35" s="84">
        <v>49</v>
      </c>
      <c r="AK35" s="84">
        <v>242</v>
      </c>
      <c r="AL35" s="84">
        <v>347</v>
      </c>
      <c r="AM35" s="84">
        <v>132</v>
      </c>
      <c r="AN35" s="84">
        <v>35</v>
      </c>
      <c r="AO35" s="84">
        <v>51</v>
      </c>
      <c r="AP35" s="84">
        <v>3</v>
      </c>
      <c r="AQ35" s="84">
        <v>2</v>
      </c>
      <c r="AR35" s="2121">
        <v>116</v>
      </c>
      <c r="AS35" s="3">
        <v>16</v>
      </c>
      <c r="AT35" s="3">
        <v>2</v>
      </c>
      <c r="AU35" s="2124" t="s">
        <v>89</v>
      </c>
      <c r="AV35" s="84">
        <v>342</v>
      </c>
      <c r="AW35" s="84">
        <v>242</v>
      </c>
      <c r="AX35" s="84">
        <v>222</v>
      </c>
      <c r="AY35" s="84">
        <v>51</v>
      </c>
      <c r="AZ35" s="84">
        <v>345</v>
      </c>
      <c r="BA35" s="84">
        <v>244</v>
      </c>
      <c r="BB35" s="84">
        <v>101</v>
      </c>
      <c r="BC35" s="84">
        <v>51</v>
      </c>
      <c r="BD35" s="84">
        <v>35</v>
      </c>
      <c r="BE35" s="2125">
        <v>28</v>
      </c>
      <c r="BF35" s="2126">
        <v>28</v>
      </c>
      <c r="BG35" s="2121">
        <v>118</v>
      </c>
      <c r="BH35" s="3">
        <v>10</v>
      </c>
      <c r="BI35" s="3">
        <v>1</v>
      </c>
      <c r="BJ35" s="28" t="s">
        <v>130</v>
      </c>
      <c r="BK35" s="84">
        <v>444</v>
      </c>
      <c r="BL35" s="84">
        <v>140</v>
      </c>
      <c r="BM35" s="84">
        <v>449</v>
      </c>
      <c r="BN35" s="84">
        <v>140</v>
      </c>
      <c r="BO35" s="84">
        <v>59</v>
      </c>
      <c r="BP35" s="84">
        <v>66</v>
      </c>
      <c r="BQ35" s="84">
        <v>20</v>
      </c>
      <c r="BR35" s="84">
        <v>11</v>
      </c>
      <c r="BS35" s="84">
        <v>1</v>
      </c>
      <c r="BT35" s="2121">
        <v>118</v>
      </c>
      <c r="BU35" s="3">
        <v>24</v>
      </c>
      <c r="BV35" s="9">
        <v>7</v>
      </c>
      <c r="BW35" s="28" t="s">
        <v>131</v>
      </c>
      <c r="BX35" s="84">
        <v>546</v>
      </c>
      <c r="BY35" s="84">
        <v>38</v>
      </c>
      <c r="BZ35" s="84">
        <v>551</v>
      </c>
      <c r="CA35" s="84">
        <v>38</v>
      </c>
      <c r="CB35" s="84">
        <v>161</v>
      </c>
      <c r="CC35" s="84">
        <v>80</v>
      </c>
      <c r="CD35" s="84">
        <v>6</v>
      </c>
      <c r="CE35" s="84">
        <v>4</v>
      </c>
      <c r="CF35" s="84">
        <v>1</v>
      </c>
    </row>
    <row r="36" spans="1:84">
      <c r="A36" s="224">
        <v>113</v>
      </c>
      <c r="B36" s="3">
        <v>5</v>
      </c>
      <c r="C36" s="3">
        <v>3</v>
      </c>
      <c r="D36" s="28" t="s">
        <v>2545</v>
      </c>
      <c r="E36" s="84">
        <v>32</v>
      </c>
      <c r="F36" s="84">
        <v>552</v>
      </c>
      <c r="G36" s="84">
        <v>33</v>
      </c>
      <c r="H36" s="84">
        <v>556</v>
      </c>
      <c r="I36" s="84">
        <v>33</v>
      </c>
      <c r="J36" s="84">
        <v>5</v>
      </c>
      <c r="K36" s="84">
        <v>81</v>
      </c>
      <c r="L36" s="84">
        <v>1</v>
      </c>
      <c r="M36" s="84">
        <v>5</v>
      </c>
      <c r="N36" s="2122">
        <v>115</v>
      </c>
      <c r="O36" s="3">
        <v>4</v>
      </c>
      <c r="P36" s="3">
        <v>1</v>
      </c>
      <c r="Q36" s="28" t="s">
        <v>8134</v>
      </c>
      <c r="R36" s="84">
        <v>134</v>
      </c>
      <c r="S36" s="84">
        <v>450</v>
      </c>
      <c r="V36" s="84">
        <v>136</v>
      </c>
      <c r="W36" s="84">
        <v>453</v>
      </c>
      <c r="X36" s="84">
        <v>26</v>
      </c>
      <c r="Y36" s="84">
        <v>21</v>
      </c>
      <c r="Z36" s="84">
        <v>65</v>
      </c>
      <c r="AA36" s="84">
        <v>1</v>
      </c>
      <c r="AB36" s="84">
        <v>1</v>
      </c>
      <c r="AC36" s="2122">
        <v>115</v>
      </c>
      <c r="AD36" s="3">
        <v>18</v>
      </c>
      <c r="AE36" s="3">
        <v>6</v>
      </c>
      <c r="AF36" s="28" t="s">
        <v>1155</v>
      </c>
      <c r="AG36" s="84">
        <v>241</v>
      </c>
      <c r="AH36" s="84">
        <v>343</v>
      </c>
      <c r="AI36" s="84">
        <v>221</v>
      </c>
      <c r="AJ36" s="84">
        <v>50</v>
      </c>
      <c r="AK36" s="84">
        <v>243</v>
      </c>
      <c r="AL36" s="84">
        <v>346</v>
      </c>
      <c r="AM36" s="84">
        <v>133</v>
      </c>
      <c r="AN36" s="84">
        <v>35</v>
      </c>
      <c r="AO36" s="84">
        <v>51</v>
      </c>
      <c r="AP36" s="84">
        <v>2</v>
      </c>
      <c r="AQ36" s="84">
        <v>7</v>
      </c>
      <c r="AR36" s="2121">
        <v>116</v>
      </c>
      <c r="AS36" s="3">
        <v>16</v>
      </c>
      <c r="AT36" s="3">
        <v>3</v>
      </c>
      <c r="AU36" s="28" t="s">
        <v>126</v>
      </c>
      <c r="AV36" s="84">
        <v>343</v>
      </c>
      <c r="AW36" s="84">
        <v>241</v>
      </c>
      <c r="AX36" s="84">
        <v>221</v>
      </c>
      <c r="AY36" s="84">
        <v>50</v>
      </c>
      <c r="AZ36" s="84">
        <v>346</v>
      </c>
      <c r="BA36" s="84">
        <v>243</v>
      </c>
      <c r="BB36" s="84">
        <v>102</v>
      </c>
      <c r="BC36" s="84">
        <v>51</v>
      </c>
      <c r="BD36" s="84">
        <v>35</v>
      </c>
      <c r="BE36" s="84">
        <v>8</v>
      </c>
      <c r="BF36" s="84">
        <v>14</v>
      </c>
      <c r="BG36" s="2121">
        <v>118</v>
      </c>
      <c r="BH36" s="3">
        <v>10</v>
      </c>
      <c r="BI36" s="3">
        <v>2</v>
      </c>
      <c r="BJ36" s="28" t="s">
        <v>87</v>
      </c>
      <c r="BK36" s="84">
        <v>445</v>
      </c>
      <c r="BL36" s="84">
        <v>139</v>
      </c>
      <c r="BM36" s="84">
        <v>450</v>
      </c>
      <c r="BN36" s="84">
        <v>139</v>
      </c>
      <c r="BO36" s="84">
        <v>60</v>
      </c>
      <c r="BP36" s="84">
        <v>66</v>
      </c>
      <c r="BQ36" s="84">
        <v>20</v>
      </c>
      <c r="BR36" s="84">
        <v>4</v>
      </c>
      <c r="BS36" s="84">
        <v>1</v>
      </c>
      <c r="BT36" s="2121">
        <v>118</v>
      </c>
      <c r="BU36" s="3">
        <v>25</v>
      </c>
      <c r="BV36" s="3">
        <v>1</v>
      </c>
      <c r="BW36" s="28" t="s">
        <v>8847</v>
      </c>
      <c r="BX36" s="84">
        <v>547</v>
      </c>
      <c r="BY36" s="84">
        <v>37</v>
      </c>
      <c r="BZ36" s="84">
        <v>552</v>
      </c>
      <c r="CA36" s="84">
        <v>37</v>
      </c>
      <c r="CB36" s="84">
        <v>162</v>
      </c>
      <c r="CC36" s="84">
        <v>81</v>
      </c>
      <c r="CD36" s="84">
        <v>5</v>
      </c>
      <c r="CE36" s="84">
        <v>3</v>
      </c>
      <c r="CF36" s="84">
        <v>2</v>
      </c>
    </row>
    <row r="37" spans="1:84">
      <c r="A37" s="224">
        <v>113</v>
      </c>
      <c r="B37" s="3">
        <v>5</v>
      </c>
      <c r="C37" s="3">
        <v>4</v>
      </c>
      <c r="D37" s="28" t="s">
        <v>8639</v>
      </c>
      <c r="E37" s="84">
        <v>33</v>
      </c>
      <c r="F37" s="84">
        <v>551</v>
      </c>
      <c r="G37" s="84">
        <v>34</v>
      </c>
      <c r="H37" s="84">
        <v>555</v>
      </c>
      <c r="I37" s="84">
        <v>34</v>
      </c>
      <c r="J37" s="84">
        <v>5</v>
      </c>
      <c r="K37" s="84">
        <v>81</v>
      </c>
      <c r="L37" s="84">
        <v>1</v>
      </c>
      <c r="M37" s="84">
        <v>1</v>
      </c>
      <c r="N37" s="2122">
        <v>115</v>
      </c>
      <c r="O37" s="3">
        <v>4</v>
      </c>
      <c r="P37" s="3">
        <v>2</v>
      </c>
      <c r="Q37" s="28" t="s">
        <v>1200</v>
      </c>
      <c r="R37" s="84">
        <v>135</v>
      </c>
      <c r="S37" s="84">
        <v>449</v>
      </c>
      <c r="V37" s="84">
        <v>137</v>
      </c>
      <c r="W37" s="84">
        <v>452</v>
      </c>
      <c r="X37" s="84">
        <v>27</v>
      </c>
      <c r="Y37" s="84">
        <v>21</v>
      </c>
      <c r="Z37" s="84">
        <v>65</v>
      </c>
      <c r="AA37" s="84">
        <v>1</v>
      </c>
      <c r="AB37" s="84">
        <v>1</v>
      </c>
      <c r="AC37" s="2122">
        <v>115</v>
      </c>
      <c r="AD37" s="3">
        <v>18</v>
      </c>
      <c r="AE37" s="9">
        <v>7</v>
      </c>
      <c r="AF37" s="33" t="s">
        <v>8091</v>
      </c>
      <c r="AK37" s="84">
        <v>244</v>
      </c>
      <c r="AL37" s="84">
        <v>345</v>
      </c>
      <c r="AM37" s="84">
        <v>134</v>
      </c>
      <c r="AN37" s="84">
        <v>35</v>
      </c>
      <c r="AO37" s="84">
        <v>51</v>
      </c>
      <c r="AP37" s="84">
        <v>7</v>
      </c>
      <c r="AQ37" s="84">
        <v>4</v>
      </c>
      <c r="AR37" s="2121">
        <v>116</v>
      </c>
      <c r="AS37" s="3">
        <v>16</v>
      </c>
      <c r="AT37" s="3">
        <v>4</v>
      </c>
      <c r="AU37" s="28" t="s">
        <v>98</v>
      </c>
      <c r="AV37" s="84">
        <v>344</v>
      </c>
      <c r="AW37" s="84">
        <v>240</v>
      </c>
      <c r="AX37" s="84">
        <v>220</v>
      </c>
      <c r="AY37" s="84">
        <v>49</v>
      </c>
      <c r="AZ37" s="84">
        <v>347</v>
      </c>
      <c r="BA37" s="84">
        <v>242</v>
      </c>
      <c r="BB37" s="84">
        <v>103</v>
      </c>
      <c r="BC37" s="84">
        <v>51</v>
      </c>
      <c r="BD37" s="84">
        <v>35</v>
      </c>
      <c r="BE37" s="84">
        <v>3</v>
      </c>
      <c r="BF37" s="84">
        <v>3</v>
      </c>
      <c r="BG37" s="2121">
        <v>118</v>
      </c>
      <c r="BH37" s="3">
        <v>10</v>
      </c>
      <c r="BI37" s="3">
        <v>3</v>
      </c>
      <c r="BJ37" s="28" t="s">
        <v>8380</v>
      </c>
      <c r="BK37" s="84">
        <v>446</v>
      </c>
      <c r="BL37" s="84">
        <v>138</v>
      </c>
      <c r="BM37" s="84">
        <v>451</v>
      </c>
      <c r="BN37" s="84">
        <v>138</v>
      </c>
      <c r="BO37" s="84">
        <v>61</v>
      </c>
      <c r="BP37" s="84">
        <v>66</v>
      </c>
      <c r="BQ37" s="84">
        <v>20</v>
      </c>
      <c r="BR37" s="84">
        <v>3</v>
      </c>
      <c r="BS37" s="84">
        <v>4</v>
      </c>
      <c r="BT37" s="2121">
        <v>118</v>
      </c>
      <c r="BU37" s="3">
        <v>25</v>
      </c>
      <c r="BV37" s="3">
        <v>2</v>
      </c>
      <c r="BW37" s="28" t="s">
        <v>89</v>
      </c>
      <c r="BX37" s="84">
        <v>548</v>
      </c>
      <c r="BY37" s="84">
        <v>36</v>
      </c>
      <c r="BZ37" s="84">
        <v>553</v>
      </c>
      <c r="CA37" s="84">
        <v>36</v>
      </c>
      <c r="CB37" s="84">
        <v>163</v>
      </c>
      <c r="CC37" s="84">
        <v>81</v>
      </c>
      <c r="CD37" s="84">
        <v>5</v>
      </c>
      <c r="CE37" s="84">
        <v>50</v>
      </c>
      <c r="CF37" s="84">
        <v>6</v>
      </c>
    </row>
    <row r="38" spans="1:84">
      <c r="A38" s="224">
        <v>113</v>
      </c>
      <c r="B38" s="3">
        <v>5</v>
      </c>
      <c r="C38" s="9">
        <v>5</v>
      </c>
      <c r="D38" s="28" t="s">
        <v>8867</v>
      </c>
      <c r="E38" s="84">
        <v>34</v>
      </c>
      <c r="F38" s="84">
        <v>550</v>
      </c>
      <c r="G38" s="84">
        <v>35</v>
      </c>
      <c r="H38" s="84">
        <v>554</v>
      </c>
      <c r="I38" s="84">
        <v>35</v>
      </c>
      <c r="J38" s="84">
        <v>5</v>
      </c>
      <c r="K38" s="84">
        <v>81</v>
      </c>
      <c r="L38" s="84">
        <v>1</v>
      </c>
      <c r="M38" s="84">
        <v>3</v>
      </c>
      <c r="N38" s="2122">
        <v>115</v>
      </c>
      <c r="O38" s="3">
        <v>4</v>
      </c>
      <c r="P38" s="3">
        <v>3</v>
      </c>
      <c r="Q38" s="28" t="s">
        <v>7986</v>
      </c>
      <c r="R38" s="84">
        <v>136</v>
      </c>
      <c r="S38" s="84">
        <v>448</v>
      </c>
      <c r="V38" s="84">
        <v>138</v>
      </c>
      <c r="W38" s="84">
        <v>451</v>
      </c>
      <c r="X38" s="84">
        <v>28</v>
      </c>
      <c r="Y38" s="84">
        <v>21</v>
      </c>
      <c r="Z38" s="84">
        <v>65</v>
      </c>
      <c r="AA38" s="84">
        <v>1</v>
      </c>
      <c r="AB38" s="84">
        <v>1</v>
      </c>
      <c r="AC38" s="2121">
        <v>116</v>
      </c>
      <c r="AD38" s="3">
        <v>1</v>
      </c>
      <c r="AE38" s="3">
        <v>1</v>
      </c>
      <c r="AF38" s="28" t="s">
        <v>1791</v>
      </c>
      <c r="AG38" s="84">
        <v>242</v>
      </c>
      <c r="AH38" s="84">
        <v>342</v>
      </c>
      <c r="AI38" s="84">
        <v>222</v>
      </c>
      <c r="AJ38" s="84">
        <v>51</v>
      </c>
      <c r="AK38" s="84">
        <v>245</v>
      </c>
      <c r="AL38" s="84">
        <v>344</v>
      </c>
      <c r="AM38" s="84">
        <v>1</v>
      </c>
      <c r="AN38" s="84">
        <v>36</v>
      </c>
      <c r="AO38" s="84">
        <v>50</v>
      </c>
      <c r="AP38" s="84">
        <v>1</v>
      </c>
      <c r="AQ38" s="84">
        <v>1</v>
      </c>
      <c r="AR38" s="2121">
        <v>116</v>
      </c>
      <c r="AS38" s="3">
        <v>16</v>
      </c>
      <c r="AT38" s="3">
        <v>5</v>
      </c>
      <c r="AU38" s="28" t="s">
        <v>1311</v>
      </c>
      <c r="AV38" s="84">
        <v>345</v>
      </c>
      <c r="AW38" s="84">
        <v>239</v>
      </c>
      <c r="AX38" s="84">
        <v>219</v>
      </c>
      <c r="AY38" s="84">
        <v>48</v>
      </c>
      <c r="AZ38" s="84">
        <v>348</v>
      </c>
      <c r="BA38" s="84">
        <v>241</v>
      </c>
      <c r="BB38" s="84">
        <v>104</v>
      </c>
      <c r="BC38" s="84">
        <v>51</v>
      </c>
      <c r="BD38" s="84">
        <v>35</v>
      </c>
      <c r="BE38" s="84">
        <v>2</v>
      </c>
      <c r="BF38" s="84">
        <v>2</v>
      </c>
      <c r="BG38" s="2121">
        <v>118</v>
      </c>
      <c r="BH38" s="3">
        <v>10</v>
      </c>
      <c r="BI38" s="3">
        <v>4</v>
      </c>
      <c r="BJ38" s="221" t="s">
        <v>2052</v>
      </c>
      <c r="BK38" s="84">
        <v>447</v>
      </c>
      <c r="BL38" s="84">
        <v>137</v>
      </c>
      <c r="BM38" s="84">
        <v>452</v>
      </c>
      <c r="BN38" s="84">
        <v>137</v>
      </c>
      <c r="BO38" s="84">
        <v>62</v>
      </c>
      <c r="BP38" s="84">
        <v>66</v>
      </c>
      <c r="BQ38" s="84">
        <v>20</v>
      </c>
      <c r="BR38" s="84">
        <v>8</v>
      </c>
      <c r="BS38" s="84">
        <v>4</v>
      </c>
      <c r="BT38" s="2121">
        <v>118</v>
      </c>
      <c r="BU38" s="3">
        <v>25</v>
      </c>
      <c r="BV38" s="3">
        <v>3</v>
      </c>
      <c r="BW38" s="28" t="s">
        <v>1191</v>
      </c>
      <c r="BX38" s="84">
        <v>549</v>
      </c>
      <c r="BY38" s="84">
        <v>35</v>
      </c>
      <c r="BZ38" s="84">
        <v>554</v>
      </c>
      <c r="CA38" s="84">
        <v>35</v>
      </c>
      <c r="CB38" s="84">
        <v>164</v>
      </c>
      <c r="CC38" s="84">
        <v>81</v>
      </c>
      <c r="CD38" s="84">
        <v>5</v>
      </c>
      <c r="CE38" s="84">
        <v>2</v>
      </c>
      <c r="CF38" s="84">
        <v>1</v>
      </c>
    </row>
    <row r="39" spans="1:84">
      <c r="A39" s="224">
        <v>113</v>
      </c>
      <c r="B39" s="3">
        <v>6</v>
      </c>
      <c r="C39" s="3">
        <v>1</v>
      </c>
      <c r="D39" s="28" t="s">
        <v>8868</v>
      </c>
      <c r="E39" s="84">
        <v>35</v>
      </c>
      <c r="F39" s="84">
        <v>549</v>
      </c>
      <c r="G39" s="84">
        <v>36</v>
      </c>
      <c r="H39" s="84">
        <v>553</v>
      </c>
      <c r="I39" s="84">
        <v>36</v>
      </c>
      <c r="J39" s="84">
        <v>6</v>
      </c>
      <c r="K39" s="84">
        <v>80</v>
      </c>
      <c r="L39" s="84">
        <v>1</v>
      </c>
      <c r="M39" s="84">
        <v>1</v>
      </c>
      <c r="N39" s="2122">
        <v>115</v>
      </c>
      <c r="O39" s="3">
        <v>4</v>
      </c>
      <c r="P39" s="3">
        <v>4</v>
      </c>
      <c r="Q39" s="28" t="s">
        <v>1840</v>
      </c>
      <c r="R39" s="84">
        <v>137</v>
      </c>
      <c r="S39" s="84">
        <v>447</v>
      </c>
      <c r="V39" s="84">
        <v>139</v>
      </c>
      <c r="W39" s="84">
        <v>450</v>
      </c>
      <c r="X39" s="84">
        <v>29</v>
      </c>
      <c r="Y39" s="84">
        <v>21</v>
      </c>
      <c r="Z39" s="84">
        <v>65</v>
      </c>
      <c r="AA39" s="84">
        <v>1</v>
      </c>
      <c r="AB39" s="84">
        <v>2</v>
      </c>
      <c r="AC39" s="2121">
        <v>116</v>
      </c>
      <c r="AD39" s="3">
        <v>1</v>
      </c>
      <c r="AE39" s="3">
        <v>2</v>
      </c>
      <c r="AF39" s="28" t="s">
        <v>126</v>
      </c>
      <c r="AG39" s="84">
        <v>243</v>
      </c>
      <c r="AH39" s="84">
        <v>341</v>
      </c>
      <c r="AI39" s="84">
        <v>223</v>
      </c>
      <c r="AJ39" s="84">
        <v>52</v>
      </c>
      <c r="AK39" s="84">
        <v>246</v>
      </c>
      <c r="AL39" s="84">
        <v>343</v>
      </c>
      <c r="AM39" s="84">
        <v>2</v>
      </c>
      <c r="AN39" s="84">
        <v>36</v>
      </c>
      <c r="AO39" s="84">
        <v>50</v>
      </c>
      <c r="AP39" s="84">
        <v>3</v>
      </c>
      <c r="AQ39" s="84">
        <v>19</v>
      </c>
      <c r="AR39" s="2121">
        <v>116</v>
      </c>
      <c r="AS39" s="3">
        <v>16</v>
      </c>
      <c r="AT39" s="3">
        <v>6</v>
      </c>
      <c r="AU39" s="28" t="s">
        <v>98</v>
      </c>
      <c r="AV39" s="84">
        <v>346</v>
      </c>
      <c r="AW39" s="84">
        <v>238</v>
      </c>
      <c r="AX39" s="84">
        <v>218</v>
      </c>
      <c r="AY39" s="84">
        <v>47</v>
      </c>
      <c r="AZ39" s="84">
        <v>349</v>
      </c>
      <c r="BA39" s="84">
        <v>240</v>
      </c>
      <c r="BB39" s="84">
        <v>105</v>
      </c>
      <c r="BC39" s="84">
        <v>51</v>
      </c>
      <c r="BD39" s="84">
        <v>35</v>
      </c>
      <c r="BE39" s="84">
        <v>4</v>
      </c>
      <c r="BF39" s="84">
        <v>2</v>
      </c>
      <c r="BG39" s="2121">
        <v>118</v>
      </c>
      <c r="BH39" s="3">
        <v>10</v>
      </c>
      <c r="BI39" s="3">
        <v>5</v>
      </c>
      <c r="BJ39" s="221" t="s">
        <v>89</v>
      </c>
      <c r="BK39" s="84">
        <v>448</v>
      </c>
      <c r="BL39" s="84">
        <v>136</v>
      </c>
      <c r="BM39" s="84">
        <v>453</v>
      </c>
      <c r="BN39" s="84">
        <v>136</v>
      </c>
      <c r="BO39" s="84">
        <v>63</v>
      </c>
      <c r="BP39" s="84">
        <v>66</v>
      </c>
      <c r="BQ39" s="84">
        <v>20</v>
      </c>
      <c r="BR39" s="84">
        <v>40</v>
      </c>
      <c r="BS39" s="84">
        <v>16</v>
      </c>
      <c r="BT39" s="2121">
        <v>118</v>
      </c>
      <c r="BU39" s="3">
        <v>25</v>
      </c>
      <c r="BV39" s="3">
        <v>4</v>
      </c>
      <c r="BW39" s="28" t="s">
        <v>5917</v>
      </c>
      <c r="BX39" s="84">
        <v>550</v>
      </c>
      <c r="BY39" s="84">
        <v>34</v>
      </c>
      <c r="BZ39" s="84">
        <v>555</v>
      </c>
      <c r="CA39" s="84">
        <v>34</v>
      </c>
      <c r="CB39" s="84">
        <v>165</v>
      </c>
      <c r="CC39" s="84">
        <v>81</v>
      </c>
      <c r="CD39" s="84">
        <v>5</v>
      </c>
      <c r="CE39" s="84">
        <v>7</v>
      </c>
      <c r="CF39" s="84">
        <v>2</v>
      </c>
    </row>
    <row r="40" spans="1:84">
      <c r="A40" s="224">
        <v>113</v>
      </c>
      <c r="B40" s="3">
        <v>6</v>
      </c>
      <c r="C40" s="3">
        <v>2</v>
      </c>
      <c r="D40" s="28" t="s">
        <v>1269</v>
      </c>
      <c r="E40" s="84">
        <v>36</v>
      </c>
      <c r="F40" s="84">
        <v>548</v>
      </c>
      <c r="G40" s="84">
        <v>37</v>
      </c>
      <c r="H40" s="84">
        <v>552</v>
      </c>
      <c r="I40" s="84">
        <v>37</v>
      </c>
      <c r="J40" s="84">
        <v>6</v>
      </c>
      <c r="K40" s="84">
        <v>80</v>
      </c>
      <c r="L40" s="84">
        <v>1</v>
      </c>
      <c r="M40" s="84">
        <v>4</v>
      </c>
      <c r="N40" s="2122">
        <v>115</v>
      </c>
      <c r="O40" s="3">
        <v>4</v>
      </c>
      <c r="P40" s="3">
        <v>5</v>
      </c>
      <c r="Q40" s="28" t="s">
        <v>1849</v>
      </c>
      <c r="R40" s="84">
        <v>138</v>
      </c>
      <c r="S40" s="84">
        <v>446</v>
      </c>
      <c r="V40" s="84">
        <v>140</v>
      </c>
      <c r="W40" s="84">
        <v>449</v>
      </c>
      <c r="X40" s="84">
        <v>30</v>
      </c>
      <c r="Y40" s="84">
        <v>21</v>
      </c>
      <c r="Z40" s="84">
        <v>65</v>
      </c>
      <c r="AA40" s="84">
        <v>1</v>
      </c>
      <c r="AB40" s="84">
        <v>2</v>
      </c>
      <c r="AC40" s="2121">
        <v>116</v>
      </c>
      <c r="AD40" s="3">
        <v>1</v>
      </c>
      <c r="AE40" s="3">
        <v>3</v>
      </c>
      <c r="AF40" s="28" t="s">
        <v>176</v>
      </c>
      <c r="AG40" s="84">
        <v>244</v>
      </c>
      <c r="AH40" s="84">
        <v>340</v>
      </c>
      <c r="AI40" s="84">
        <v>224</v>
      </c>
      <c r="AJ40" s="84">
        <v>53</v>
      </c>
      <c r="AK40" s="84">
        <v>247</v>
      </c>
      <c r="AL40" s="84">
        <v>342</v>
      </c>
      <c r="AM40" s="84">
        <v>3</v>
      </c>
      <c r="AN40" s="84">
        <v>36</v>
      </c>
      <c r="AO40" s="84">
        <v>50</v>
      </c>
      <c r="AP40" s="84">
        <v>2</v>
      </c>
      <c r="AQ40" s="84">
        <v>1</v>
      </c>
      <c r="AR40" s="2121">
        <v>116</v>
      </c>
      <c r="AS40" s="3">
        <v>16</v>
      </c>
      <c r="AT40" s="3">
        <v>7</v>
      </c>
      <c r="AU40" s="45" t="s">
        <v>1311</v>
      </c>
      <c r="AV40" s="84">
        <v>347</v>
      </c>
      <c r="AW40" s="84">
        <v>237</v>
      </c>
      <c r="AX40" s="265">
        <v>217</v>
      </c>
      <c r="AY40" s="84">
        <v>46</v>
      </c>
      <c r="AZ40" s="84">
        <v>350</v>
      </c>
      <c r="BA40" s="84">
        <v>239</v>
      </c>
      <c r="BB40" s="84">
        <v>106</v>
      </c>
      <c r="BC40" s="84">
        <v>51</v>
      </c>
      <c r="BD40" s="84">
        <v>35</v>
      </c>
      <c r="BE40" s="84">
        <v>3</v>
      </c>
      <c r="BF40" s="84">
        <v>1</v>
      </c>
      <c r="BG40" s="2121">
        <v>118</v>
      </c>
      <c r="BH40" s="3">
        <v>10</v>
      </c>
      <c r="BI40" s="3">
        <v>6</v>
      </c>
      <c r="BJ40" s="28" t="s">
        <v>126</v>
      </c>
      <c r="BK40" s="84">
        <v>449</v>
      </c>
      <c r="BL40" s="84">
        <v>135</v>
      </c>
      <c r="BM40" s="84">
        <v>454</v>
      </c>
      <c r="BN40" s="84">
        <v>135</v>
      </c>
      <c r="BO40" s="84">
        <v>64</v>
      </c>
      <c r="BP40" s="84">
        <v>66</v>
      </c>
      <c r="BQ40" s="84">
        <v>20</v>
      </c>
      <c r="BR40" s="84">
        <v>15</v>
      </c>
      <c r="BS40" s="84">
        <v>7</v>
      </c>
      <c r="BT40" s="2121">
        <v>118</v>
      </c>
      <c r="BU40" s="3">
        <v>25</v>
      </c>
      <c r="BV40" s="3">
        <v>5</v>
      </c>
      <c r="BW40" s="28" t="s">
        <v>8847</v>
      </c>
      <c r="BX40" s="84">
        <v>551</v>
      </c>
      <c r="BY40" s="84">
        <v>33</v>
      </c>
      <c r="BZ40" s="84">
        <v>556</v>
      </c>
      <c r="CA40" s="84">
        <v>33</v>
      </c>
      <c r="CB40" s="84">
        <v>166</v>
      </c>
      <c r="CC40" s="84">
        <v>81</v>
      </c>
      <c r="CD40" s="84">
        <v>5</v>
      </c>
      <c r="CE40" s="84">
        <v>4</v>
      </c>
      <c r="CF40" s="84">
        <v>1</v>
      </c>
    </row>
    <row r="41" spans="1:84">
      <c r="A41" s="224">
        <v>113</v>
      </c>
      <c r="B41" s="3">
        <v>6</v>
      </c>
      <c r="C41" s="3">
        <v>3</v>
      </c>
      <c r="D41" s="28" t="s">
        <v>111</v>
      </c>
      <c r="E41" s="84">
        <v>37</v>
      </c>
      <c r="F41" s="84">
        <v>547</v>
      </c>
      <c r="G41" s="84">
        <v>38</v>
      </c>
      <c r="H41" s="84">
        <v>551</v>
      </c>
      <c r="I41" s="84">
        <v>38</v>
      </c>
      <c r="J41" s="84">
        <v>6</v>
      </c>
      <c r="K41" s="84">
        <v>80</v>
      </c>
      <c r="L41" s="84">
        <v>2</v>
      </c>
      <c r="M41" s="84">
        <v>5</v>
      </c>
      <c r="N41" s="2122">
        <v>115</v>
      </c>
      <c r="O41" s="3">
        <v>4</v>
      </c>
      <c r="P41" s="9">
        <v>6</v>
      </c>
      <c r="Q41" s="28" t="s">
        <v>1195</v>
      </c>
      <c r="R41" s="84">
        <v>139</v>
      </c>
      <c r="S41" s="84">
        <v>445</v>
      </c>
      <c r="V41" s="84">
        <v>141</v>
      </c>
      <c r="W41" s="84">
        <v>448</v>
      </c>
      <c r="X41" s="84">
        <v>31</v>
      </c>
      <c r="Y41" s="84">
        <v>21</v>
      </c>
      <c r="Z41" s="84">
        <v>65</v>
      </c>
      <c r="AA41" s="84">
        <v>1</v>
      </c>
      <c r="AB41" s="84">
        <v>5</v>
      </c>
      <c r="AC41" s="2121">
        <v>116</v>
      </c>
      <c r="AD41" s="3">
        <v>1</v>
      </c>
      <c r="AE41" s="3">
        <v>4</v>
      </c>
      <c r="AF41" s="28" t="s">
        <v>89</v>
      </c>
      <c r="AG41" s="84">
        <v>245</v>
      </c>
      <c r="AH41" s="84">
        <v>339</v>
      </c>
      <c r="AI41" s="84">
        <v>225</v>
      </c>
      <c r="AJ41" s="84">
        <v>54</v>
      </c>
      <c r="AK41" s="84">
        <v>248</v>
      </c>
      <c r="AL41" s="84">
        <v>341</v>
      </c>
      <c r="AM41" s="84">
        <v>4</v>
      </c>
      <c r="AN41" s="84">
        <v>36</v>
      </c>
      <c r="AO41" s="84">
        <v>50</v>
      </c>
      <c r="AP41" s="84">
        <v>17</v>
      </c>
      <c r="AQ41" s="84">
        <v>39</v>
      </c>
      <c r="AR41" s="2121">
        <v>116</v>
      </c>
      <c r="AS41" s="3">
        <v>16</v>
      </c>
      <c r="AT41" s="3">
        <v>8</v>
      </c>
      <c r="AU41" s="28" t="s">
        <v>1907</v>
      </c>
      <c r="AV41" s="84">
        <v>348</v>
      </c>
      <c r="AW41" s="84">
        <v>236</v>
      </c>
      <c r="AX41" s="84">
        <v>216</v>
      </c>
      <c r="AY41" s="84">
        <v>45</v>
      </c>
      <c r="AZ41" s="84">
        <v>351</v>
      </c>
      <c r="BA41" s="84">
        <v>238</v>
      </c>
      <c r="BB41" s="84">
        <v>107</v>
      </c>
      <c r="BC41" s="84">
        <v>51</v>
      </c>
      <c r="BD41" s="84">
        <v>35</v>
      </c>
      <c r="BE41" s="84">
        <v>6</v>
      </c>
      <c r="BF41" s="84">
        <v>1</v>
      </c>
      <c r="BG41" s="2121">
        <v>118</v>
      </c>
      <c r="BH41" s="3">
        <v>10</v>
      </c>
      <c r="BI41" s="9">
        <v>7</v>
      </c>
      <c r="BJ41" s="28" t="s">
        <v>8846</v>
      </c>
      <c r="BK41" s="84">
        <v>450</v>
      </c>
      <c r="BL41" s="84">
        <v>134</v>
      </c>
      <c r="BM41" s="84">
        <v>455</v>
      </c>
      <c r="BN41" s="84">
        <v>134</v>
      </c>
      <c r="BO41" s="84">
        <v>65</v>
      </c>
      <c r="BP41" s="84">
        <v>66</v>
      </c>
      <c r="BQ41" s="84">
        <v>20</v>
      </c>
      <c r="BR41" s="84">
        <v>1</v>
      </c>
      <c r="BS41" s="84">
        <v>3</v>
      </c>
      <c r="BT41" s="2121">
        <v>118</v>
      </c>
      <c r="BU41" s="3">
        <v>25</v>
      </c>
      <c r="BV41" s="3">
        <v>6</v>
      </c>
      <c r="BW41" s="28" t="s">
        <v>89</v>
      </c>
      <c r="BX41" s="84">
        <v>552</v>
      </c>
      <c r="BY41" s="84">
        <v>32</v>
      </c>
      <c r="BZ41" s="84">
        <v>557</v>
      </c>
      <c r="CA41" s="84">
        <v>32</v>
      </c>
      <c r="CB41" s="84">
        <v>167</v>
      </c>
      <c r="CC41" s="84">
        <v>81</v>
      </c>
      <c r="CD41" s="84">
        <v>5</v>
      </c>
      <c r="CE41" s="84">
        <v>51</v>
      </c>
      <c r="CF41" s="84">
        <v>5</v>
      </c>
    </row>
    <row r="42" spans="1:84">
      <c r="A42" s="224">
        <v>113</v>
      </c>
      <c r="B42" s="3">
        <v>6</v>
      </c>
      <c r="C42" s="9">
        <v>4</v>
      </c>
      <c r="D42" s="28" t="s">
        <v>8641</v>
      </c>
      <c r="E42" s="84">
        <v>38</v>
      </c>
      <c r="F42" s="84">
        <v>546</v>
      </c>
      <c r="G42" s="84">
        <v>39</v>
      </c>
      <c r="H42" s="84">
        <v>550</v>
      </c>
      <c r="I42" s="84">
        <v>39</v>
      </c>
      <c r="J42" s="84">
        <v>6</v>
      </c>
      <c r="K42" s="84">
        <v>80</v>
      </c>
      <c r="L42" s="84">
        <v>1</v>
      </c>
      <c r="M42" s="84">
        <v>5</v>
      </c>
      <c r="N42" s="2122">
        <v>115</v>
      </c>
      <c r="O42" s="3">
        <v>5</v>
      </c>
      <c r="P42" s="3">
        <v>1</v>
      </c>
      <c r="Q42" s="28" t="s">
        <v>3148</v>
      </c>
      <c r="R42" s="84">
        <v>140</v>
      </c>
      <c r="S42" s="84">
        <v>444</v>
      </c>
      <c r="V42" s="84">
        <v>142</v>
      </c>
      <c r="W42" s="84">
        <v>447</v>
      </c>
      <c r="X42" s="84">
        <v>32</v>
      </c>
      <c r="Y42" s="84">
        <v>22</v>
      </c>
      <c r="Z42" s="84">
        <v>64</v>
      </c>
      <c r="AA42" s="84">
        <v>1</v>
      </c>
      <c r="AB42" s="84">
        <v>1</v>
      </c>
      <c r="AC42" s="2121">
        <v>116</v>
      </c>
      <c r="AD42" s="3">
        <v>1</v>
      </c>
      <c r="AE42" s="3">
        <v>5</v>
      </c>
      <c r="AF42" s="28" t="s">
        <v>106</v>
      </c>
      <c r="AG42" s="84">
        <v>246</v>
      </c>
      <c r="AH42" s="84">
        <v>338</v>
      </c>
      <c r="AI42" s="84">
        <v>226</v>
      </c>
      <c r="AJ42" s="84">
        <v>55</v>
      </c>
      <c r="AK42" s="84">
        <v>249</v>
      </c>
      <c r="AL42" s="84">
        <v>340</v>
      </c>
      <c r="AM42" s="84">
        <v>5</v>
      </c>
      <c r="AN42" s="84">
        <v>36</v>
      </c>
      <c r="AO42" s="84">
        <v>50</v>
      </c>
      <c r="AP42" s="84">
        <v>4</v>
      </c>
      <c r="AQ42" s="84">
        <v>4</v>
      </c>
      <c r="AR42" s="2121">
        <v>116</v>
      </c>
      <c r="AS42" s="3">
        <v>16</v>
      </c>
      <c r="AT42" s="3">
        <v>9</v>
      </c>
      <c r="AU42" s="28" t="s">
        <v>1930</v>
      </c>
      <c r="AV42" s="84">
        <v>349</v>
      </c>
      <c r="AW42" s="84">
        <v>235</v>
      </c>
      <c r="AX42" s="84">
        <v>215</v>
      </c>
      <c r="AY42" s="84">
        <v>44</v>
      </c>
      <c r="AZ42" s="84">
        <v>352</v>
      </c>
      <c r="BA42" s="84">
        <v>237</v>
      </c>
      <c r="BB42" s="84">
        <v>108</v>
      </c>
      <c r="BC42" s="84">
        <v>51</v>
      </c>
      <c r="BD42" s="84">
        <v>35</v>
      </c>
      <c r="BE42" s="84">
        <v>1</v>
      </c>
      <c r="BF42" s="84">
        <v>1</v>
      </c>
      <c r="BG42" s="2121">
        <v>118</v>
      </c>
      <c r="BH42" s="3">
        <v>11</v>
      </c>
      <c r="BI42" s="3">
        <v>1</v>
      </c>
      <c r="BJ42" s="28" t="s">
        <v>6266</v>
      </c>
      <c r="BK42" s="84">
        <v>451</v>
      </c>
      <c r="BL42" s="84">
        <v>133</v>
      </c>
      <c r="BM42" s="84">
        <v>456</v>
      </c>
      <c r="BN42" s="84">
        <v>133</v>
      </c>
      <c r="BO42" s="84">
        <v>66</v>
      </c>
      <c r="BP42" s="84">
        <v>67</v>
      </c>
      <c r="BQ42" s="84">
        <v>19</v>
      </c>
      <c r="BR42" s="84">
        <v>4</v>
      </c>
      <c r="BS42" s="84">
        <v>3</v>
      </c>
      <c r="BT42" s="2121">
        <v>118</v>
      </c>
      <c r="BU42" s="3">
        <v>25</v>
      </c>
      <c r="BV42" s="3">
        <v>7</v>
      </c>
      <c r="BW42" s="28" t="s">
        <v>8848</v>
      </c>
      <c r="BX42" s="84">
        <v>553</v>
      </c>
      <c r="BY42" s="84">
        <v>31</v>
      </c>
      <c r="BZ42" s="84">
        <v>558</v>
      </c>
      <c r="CA42" s="84">
        <v>31</v>
      </c>
      <c r="CB42" s="84">
        <v>168</v>
      </c>
      <c r="CC42" s="84">
        <v>81</v>
      </c>
      <c r="CD42" s="84">
        <v>5</v>
      </c>
      <c r="CE42" s="84">
        <v>1</v>
      </c>
      <c r="CF42" s="84">
        <v>1</v>
      </c>
    </row>
    <row r="43" spans="1:84">
      <c r="A43" s="224">
        <v>113</v>
      </c>
      <c r="B43" s="3">
        <v>7</v>
      </c>
      <c r="C43" s="3">
        <v>1</v>
      </c>
      <c r="D43" s="28" t="s">
        <v>8642</v>
      </c>
      <c r="E43" s="84">
        <v>39</v>
      </c>
      <c r="F43" s="84">
        <v>545</v>
      </c>
      <c r="G43" s="84">
        <v>40</v>
      </c>
      <c r="H43" s="84">
        <v>549</v>
      </c>
      <c r="I43" s="84">
        <v>40</v>
      </c>
      <c r="J43" s="84">
        <v>7</v>
      </c>
      <c r="K43" s="84">
        <v>79</v>
      </c>
      <c r="L43" s="84">
        <v>1</v>
      </c>
      <c r="M43" s="84">
        <v>1</v>
      </c>
      <c r="N43" s="2122">
        <v>115</v>
      </c>
      <c r="O43" s="3">
        <v>5</v>
      </c>
      <c r="P43" s="3">
        <v>2</v>
      </c>
      <c r="Q43" s="28" t="s">
        <v>860</v>
      </c>
      <c r="R43" s="84">
        <v>141</v>
      </c>
      <c r="S43" s="84">
        <v>443</v>
      </c>
      <c r="V43" s="84">
        <v>143</v>
      </c>
      <c r="W43" s="84">
        <v>446</v>
      </c>
      <c r="X43" s="84">
        <v>33</v>
      </c>
      <c r="Y43" s="84">
        <v>22</v>
      </c>
      <c r="Z43" s="84">
        <v>64</v>
      </c>
      <c r="AA43" s="84">
        <v>4</v>
      </c>
      <c r="AB43" s="84">
        <v>14</v>
      </c>
      <c r="AC43" s="2121">
        <v>116</v>
      </c>
      <c r="AD43" s="3">
        <v>1</v>
      </c>
      <c r="AE43" s="3">
        <v>6</v>
      </c>
      <c r="AF43" s="28" t="s">
        <v>147</v>
      </c>
      <c r="AG43" s="84">
        <v>247</v>
      </c>
      <c r="AH43" s="84">
        <v>337</v>
      </c>
      <c r="AI43" s="84">
        <v>227</v>
      </c>
      <c r="AJ43" s="84">
        <v>56</v>
      </c>
      <c r="AK43" s="84">
        <v>250</v>
      </c>
      <c r="AL43" s="84">
        <v>339</v>
      </c>
      <c r="AM43" s="84">
        <v>6</v>
      </c>
      <c r="AN43" s="84">
        <v>36</v>
      </c>
      <c r="AO43" s="84">
        <v>50</v>
      </c>
      <c r="AP43" s="84">
        <v>1</v>
      </c>
      <c r="AQ43" s="84">
        <v>2</v>
      </c>
      <c r="AR43" s="2121">
        <v>116</v>
      </c>
      <c r="AS43" s="3">
        <v>16</v>
      </c>
      <c r="AT43" s="3">
        <v>10</v>
      </c>
      <c r="AU43" s="28" t="s">
        <v>1918</v>
      </c>
      <c r="AV43" s="84">
        <v>350</v>
      </c>
      <c r="AW43" s="84">
        <v>234</v>
      </c>
      <c r="AX43" s="84">
        <v>214</v>
      </c>
      <c r="AY43" s="84">
        <v>43</v>
      </c>
      <c r="AZ43" s="84">
        <v>353</v>
      </c>
      <c r="BA43" s="84">
        <v>236</v>
      </c>
      <c r="BB43" s="84">
        <v>109</v>
      </c>
      <c r="BC43" s="84">
        <v>51</v>
      </c>
      <c r="BD43" s="84">
        <v>35</v>
      </c>
      <c r="BE43" s="84">
        <v>1</v>
      </c>
      <c r="BF43" s="84">
        <v>2</v>
      </c>
      <c r="BG43" s="2121">
        <v>118</v>
      </c>
      <c r="BH43" s="3">
        <v>11</v>
      </c>
      <c r="BI43" s="3">
        <v>2</v>
      </c>
      <c r="BJ43" s="28" t="s">
        <v>1273</v>
      </c>
      <c r="BK43" s="84">
        <v>452</v>
      </c>
      <c r="BL43" s="84">
        <v>132</v>
      </c>
      <c r="BM43" s="84">
        <v>457</v>
      </c>
      <c r="BN43" s="84">
        <v>132</v>
      </c>
      <c r="BO43" s="84">
        <v>67</v>
      </c>
      <c r="BP43" s="84">
        <v>67</v>
      </c>
      <c r="BQ43" s="84">
        <v>19</v>
      </c>
      <c r="BR43" s="84">
        <v>1</v>
      </c>
      <c r="BS43" s="84">
        <v>1</v>
      </c>
      <c r="BT43" s="2121">
        <v>118</v>
      </c>
      <c r="BU43" s="3">
        <v>25</v>
      </c>
      <c r="BV43" s="9">
        <v>8</v>
      </c>
      <c r="BW43" s="28" t="s">
        <v>5917</v>
      </c>
      <c r="BX43" s="84">
        <v>554</v>
      </c>
      <c r="BY43" s="84">
        <v>30</v>
      </c>
      <c r="BZ43" s="84">
        <v>559</v>
      </c>
      <c r="CA43" s="84">
        <v>30</v>
      </c>
      <c r="CB43" s="84">
        <v>169</v>
      </c>
      <c r="CC43" s="84">
        <v>81</v>
      </c>
      <c r="CD43" s="84">
        <v>5</v>
      </c>
      <c r="CE43" s="84">
        <v>8</v>
      </c>
      <c r="CF43" s="84">
        <v>1</v>
      </c>
    </row>
    <row r="44" spans="1:84">
      <c r="A44" s="224">
        <v>113</v>
      </c>
      <c r="B44" s="3">
        <v>7</v>
      </c>
      <c r="C44" s="3">
        <v>2</v>
      </c>
      <c r="D44" s="28" t="s">
        <v>8643</v>
      </c>
      <c r="E44" s="84">
        <v>40</v>
      </c>
      <c r="F44" s="84">
        <v>544</v>
      </c>
      <c r="G44" s="84">
        <v>41</v>
      </c>
      <c r="H44" s="84">
        <v>548</v>
      </c>
      <c r="I44" s="84">
        <v>41</v>
      </c>
      <c r="J44" s="84">
        <v>7</v>
      </c>
      <c r="K44" s="84">
        <v>79</v>
      </c>
      <c r="L44" s="84">
        <v>1</v>
      </c>
      <c r="M44" s="84">
        <v>1</v>
      </c>
      <c r="N44" s="2122">
        <v>115</v>
      </c>
      <c r="O44" s="3">
        <v>5</v>
      </c>
      <c r="P44" s="3">
        <v>3</v>
      </c>
      <c r="Q44" s="28" t="s">
        <v>1309</v>
      </c>
      <c r="R44" s="84">
        <v>142</v>
      </c>
      <c r="S44" s="84">
        <v>442</v>
      </c>
      <c r="V44" s="84">
        <v>144</v>
      </c>
      <c r="W44" s="84">
        <v>445</v>
      </c>
      <c r="X44" s="84">
        <v>34</v>
      </c>
      <c r="Y44" s="84">
        <v>22</v>
      </c>
      <c r="Z44" s="84">
        <v>64</v>
      </c>
      <c r="AA44" s="84">
        <v>3</v>
      </c>
      <c r="AB44" s="84">
        <v>12</v>
      </c>
      <c r="AC44" s="2121">
        <v>116</v>
      </c>
      <c r="AD44" s="3">
        <v>1</v>
      </c>
      <c r="AE44" s="9">
        <v>7</v>
      </c>
      <c r="AF44" s="28" t="s">
        <v>1846</v>
      </c>
      <c r="AG44" s="84">
        <v>248</v>
      </c>
      <c r="AH44" s="84">
        <v>336</v>
      </c>
      <c r="AI44" s="84">
        <v>228</v>
      </c>
      <c r="AJ44" s="84">
        <v>57</v>
      </c>
      <c r="AK44" s="84">
        <v>251</v>
      </c>
      <c r="AL44" s="84">
        <v>338</v>
      </c>
      <c r="AM44" s="84">
        <v>7</v>
      </c>
      <c r="AN44" s="84">
        <v>36</v>
      </c>
      <c r="AO44" s="84">
        <v>50</v>
      </c>
      <c r="AP44" s="84">
        <v>1</v>
      </c>
      <c r="AQ44" s="84">
        <v>1</v>
      </c>
      <c r="AR44" s="2121">
        <v>116</v>
      </c>
      <c r="AS44" s="3">
        <v>16</v>
      </c>
      <c r="AT44" s="9">
        <v>11</v>
      </c>
      <c r="AU44" s="28" t="s">
        <v>8762</v>
      </c>
      <c r="AV44" s="84">
        <v>351</v>
      </c>
      <c r="AW44" s="84">
        <v>233</v>
      </c>
      <c r="AX44" s="84">
        <v>213</v>
      </c>
      <c r="AY44" s="84">
        <v>42</v>
      </c>
      <c r="AZ44" s="84">
        <v>354</v>
      </c>
      <c r="BA44" s="84">
        <v>235</v>
      </c>
      <c r="BB44" s="84">
        <v>110</v>
      </c>
      <c r="BC44" s="84">
        <v>51</v>
      </c>
      <c r="BD44" s="84">
        <v>35</v>
      </c>
      <c r="BE44" s="84">
        <v>1</v>
      </c>
      <c r="BF44" s="84">
        <v>1</v>
      </c>
      <c r="BG44" s="2121">
        <v>118</v>
      </c>
      <c r="BH44" s="3">
        <v>11</v>
      </c>
      <c r="BI44" s="3">
        <v>3</v>
      </c>
      <c r="BJ44" s="28" t="s">
        <v>8380</v>
      </c>
      <c r="BK44" s="84">
        <v>453</v>
      </c>
      <c r="BL44" s="84">
        <v>131</v>
      </c>
      <c r="BM44" s="84">
        <v>458</v>
      </c>
      <c r="BN44" s="84">
        <v>131</v>
      </c>
      <c r="BO44" s="84">
        <v>68</v>
      </c>
      <c r="BP44" s="84">
        <v>67</v>
      </c>
      <c r="BQ44" s="84">
        <v>19</v>
      </c>
      <c r="BR44" s="84">
        <v>5</v>
      </c>
      <c r="BS44" s="84">
        <v>2</v>
      </c>
      <c r="BT44" s="2121">
        <v>118</v>
      </c>
      <c r="BU44" s="3">
        <v>26</v>
      </c>
      <c r="BV44" s="3">
        <v>1</v>
      </c>
      <c r="BW44" s="28" t="s">
        <v>1842</v>
      </c>
      <c r="BX44" s="84">
        <v>555</v>
      </c>
      <c r="BY44" s="84">
        <v>29</v>
      </c>
      <c r="BZ44" s="84">
        <v>560</v>
      </c>
      <c r="CA44" s="84">
        <v>29</v>
      </c>
      <c r="CB44" s="84">
        <v>170</v>
      </c>
      <c r="CC44" s="84">
        <v>82</v>
      </c>
      <c r="CD44" s="84">
        <v>4</v>
      </c>
      <c r="CE44" s="84">
        <v>8</v>
      </c>
      <c r="CF44" s="84">
        <v>2</v>
      </c>
    </row>
    <row r="45" spans="1:84">
      <c r="A45" s="224">
        <v>113</v>
      </c>
      <c r="B45" s="3">
        <v>7</v>
      </c>
      <c r="C45" s="3">
        <v>3</v>
      </c>
      <c r="D45" s="28" t="s">
        <v>3310</v>
      </c>
      <c r="E45" s="84">
        <v>41</v>
      </c>
      <c r="F45" s="84">
        <v>543</v>
      </c>
      <c r="G45" s="84">
        <v>42</v>
      </c>
      <c r="H45" s="84">
        <v>547</v>
      </c>
      <c r="I45" s="84">
        <v>42</v>
      </c>
      <c r="J45" s="84">
        <v>7</v>
      </c>
      <c r="K45" s="84">
        <v>79</v>
      </c>
      <c r="L45" s="84">
        <v>1</v>
      </c>
      <c r="M45" s="84">
        <v>1</v>
      </c>
      <c r="N45" s="2122">
        <v>115</v>
      </c>
      <c r="O45" s="3">
        <v>5</v>
      </c>
      <c r="P45" s="3">
        <v>4</v>
      </c>
      <c r="Q45" s="28" t="s">
        <v>1197</v>
      </c>
      <c r="R45" s="84">
        <v>143</v>
      </c>
      <c r="S45" s="84">
        <v>441</v>
      </c>
      <c r="V45" s="84">
        <v>145</v>
      </c>
      <c r="W45" s="84">
        <v>444</v>
      </c>
      <c r="X45" s="84">
        <v>35</v>
      </c>
      <c r="Y45" s="84">
        <v>22</v>
      </c>
      <c r="Z45" s="84">
        <v>64</v>
      </c>
      <c r="AA45" s="84">
        <v>1</v>
      </c>
      <c r="AB45" s="84">
        <v>2</v>
      </c>
      <c r="AC45" s="2121">
        <v>116</v>
      </c>
      <c r="AD45" s="3">
        <v>2</v>
      </c>
      <c r="AE45" s="3">
        <v>1</v>
      </c>
      <c r="AF45" s="28" t="s">
        <v>126</v>
      </c>
      <c r="AG45" s="84">
        <v>249</v>
      </c>
      <c r="AH45" s="84">
        <v>335</v>
      </c>
      <c r="AI45" s="84">
        <v>229</v>
      </c>
      <c r="AJ45" s="84">
        <v>58</v>
      </c>
      <c r="AK45" s="84">
        <v>252</v>
      </c>
      <c r="AL45" s="84">
        <v>337</v>
      </c>
      <c r="AM45" s="84">
        <v>8</v>
      </c>
      <c r="AN45" s="84">
        <v>37</v>
      </c>
      <c r="AO45" s="84">
        <v>49</v>
      </c>
      <c r="AP45" s="84">
        <v>4</v>
      </c>
      <c r="AQ45" s="84">
        <v>18</v>
      </c>
      <c r="AR45" s="2121">
        <v>116</v>
      </c>
      <c r="AS45" s="3">
        <v>17</v>
      </c>
      <c r="AT45" s="3">
        <v>1</v>
      </c>
      <c r="AU45" s="28" t="s">
        <v>390</v>
      </c>
      <c r="AV45" s="84">
        <v>352</v>
      </c>
      <c r="AW45" s="84">
        <v>232</v>
      </c>
      <c r="AX45" s="84">
        <v>212</v>
      </c>
      <c r="AY45" s="84">
        <v>41</v>
      </c>
      <c r="AZ45" s="84">
        <v>355</v>
      </c>
      <c r="BA45" s="84">
        <v>234</v>
      </c>
      <c r="BB45" s="84">
        <v>111</v>
      </c>
      <c r="BC45" s="84">
        <v>52</v>
      </c>
      <c r="BD45" s="84">
        <v>34</v>
      </c>
      <c r="BE45" s="84">
        <v>10</v>
      </c>
      <c r="BF45" s="84">
        <v>8</v>
      </c>
      <c r="BG45" s="2121">
        <v>118</v>
      </c>
      <c r="BH45" s="3">
        <v>11</v>
      </c>
      <c r="BI45" s="3">
        <v>4</v>
      </c>
      <c r="BJ45" s="221" t="s">
        <v>2052</v>
      </c>
      <c r="BK45" s="84">
        <v>454</v>
      </c>
      <c r="BL45" s="84">
        <v>130</v>
      </c>
      <c r="BM45" s="84">
        <v>459</v>
      </c>
      <c r="BN45" s="84">
        <v>130</v>
      </c>
      <c r="BO45" s="84">
        <v>69</v>
      </c>
      <c r="BP45" s="84">
        <v>67</v>
      </c>
      <c r="BQ45" s="84">
        <v>19</v>
      </c>
      <c r="BR45" s="84">
        <v>9</v>
      </c>
      <c r="BS45" s="84">
        <v>3</v>
      </c>
      <c r="BT45" s="2121">
        <v>118</v>
      </c>
      <c r="BU45" s="3">
        <v>26</v>
      </c>
      <c r="BV45" s="3">
        <v>2</v>
      </c>
      <c r="BW45" s="28" t="s">
        <v>8850</v>
      </c>
      <c r="BX45" s="84">
        <v>556</v>
      </c>
      <c r="BY45" s="84">
        <v>28</v>
      </c>
      <c r="BZ45" s="84">
        <v>561</v>
      </c>
      <c r="CA45" s="84">
        <v>28</v>
      </c>
      <c r="CB45" s="84">
        <v>171</v>
      </c>
      <c r="CC45" s="84">
        <v>82</v>
      </c>
      <c r="CD45" s="84">
        <v>4</v>
      </c>
      <c r="CE45" s="84">
        <v>3</v>
      </c>
      <c r="CF45" s="84">
        <v>1</v>
      </c>
    </row>
    <row r="46" spans="1:84">
      <c r="A46" s="224">
        <v>113</v>
      </c>
      <c r="B46" s="3">
        <v>7</v>
      </c>
      <c r="C46" s="3">
        <v>4</v>
      </c>
      <c r="D46" s="28" t="s">
        <v>8869</v>
      </c>
      <c r="E46" s="84">
        <v>42</v>
      </c>
      <c r="F46" s="84">
        <v>542</v>
      </c>
      <c r="G46" s="84">
        <v>43</v>
      </c>
      <c r="H46" s="84">
        <v>546</v>
      </c>
      <c r="I46" s="84">
        <v>43</v>
      </c>
      <c r="J46" s="84">
        <v>7</v>
      </c>
      <c r="K46" s="84">
        <v>79</v>
      </c>
      <c r="L46" s="84">
        <v>1</v>
      </c>
      <c r="M46" s="84">
        <v>1</v>
      </c>
      <c r="N46" s="2122">
        <v>115</v>
      </c>
      <c r="O46" s="3">
        <v>5</v>
      </c>
      <c r="P46" s="3">
        <v>5</v>
      </c>
      <c r="Q46" s="28" t="s">
        <v>7458</v>
      </c>
      <c r="R46" s="84">
        <v>144</v>
      </c>
      <c r="S46" s="84">
        <v>440</v>
      </c>
      <c r="V46" s="84">
        <v>146</v>
      </c>
      <c r="W46" s="84">
        <v>443</v>
      </c>
      <c r="X46" s="84">
        <v>36</v>
      </c>
      <c r="Y46" s="84">
        <v>22</v>
      </c>
      <c r="Z46" s="84">
        <v>64</v>
      </c>
      <c r="AA46" s="84">
        <v>1</v>
      </c>
      <c r="AB46" s="84">
        <v>4</v>
      </c>
      <c r="AC46" s="2121">
        <v>116</v>
      </c>
      <c r="AD46" s="3">
        <v>2</v>
      </c>
      <c r="AE46" s="3">
        <v>2</v>
      </c>
      <c r="AF46" s="28" t="s">
        <v>3216</v>
      </c>
      <c r="AG46" s="84">
        <v>250</v>
      </c>
      <c r="AH46" s="84">
        <v>334</v>
      </c>
      <c r="AI46" s="84">
        <v>230</v>
      </c>
      <c r="AJ46" s="84">
        <v>59</v>
      </c>
      <c r="AK46" s="84">
        <v>253</v>
      </c>
      <c r="AL46" s="84">
        <v>336</v>
      </c>
      <c r="AM46" s="84">
        <v>9</v>
      </c>
      <c r="AN46" s="84">
        <v>37</v>
      </c>
      <c r="AO46" s="84">
        <v>49</v>
      </c>
      <c r="AP46" s="84">
        <v>1</v>
      </c>
      <c r="AQ46" s="84">
        <v>1</v>
      </c>
      <c r="AR46" s="2121">
        <v>116</v>
      </c>
      <c r="AS46" s="3">
        <v>17</v>
      </c>
      <c r="AT46" s="3">
        <v>2</v>
      </c>
      <c r="AU46" s="28" t="s">
        <v>8764</v>
      </c>
      <c r="AV46" s="84">
        <v>353</v>
      </c>
      <c r="AW46" s="84">
        <v>231</v>
      </c>
      <c r="AX46" s="84">
        <v>211</v>
      </c>
      <c r="AY46" s="84">
        <v>40</v>
      </c>
      <c r="AZ46" s="84">
        <v>356</v>
      </c>
      <c r="BA46" s="84">
        <v>233</v>
      </c>
      <c r="BB46" s="84">
        <v>112</v>
      </c>
      <c r="BC46" s="84">
        <v>52</v>
      </c>
      <c r="BD46" s="84">
        <v>34</v>
      </c>
      <c r="BE46" s="84">
        <v>1</v>
      </c>
      <c r="BF46" s="84">
        <v>1</v>
      </c>
      <c r="BG46" s="2121">
        <v>118</v>
      </c>
      <c r="BH46" s="3">
        <v>11</v>
      </c>
      <c r="BI46" s="3">
        <v>5</v>
      </c>
      <c r="BJ46" s="221" t="s">
        <v>89</v>
      </c>
      <c r="BK46" s="84">
        <v>455</v>
      </c>
      <c r="BL46" s="84">
        <v>129</v>
      </c>
      <c r="BM46" s="84">
        <v>460</v>
      </c>
      <c r="BN46" s="84">
        <v>129</v>
      </c>
      <c r="BO46" s="84">
        <v>70</v>
      </c>
      <c r="BP46" s="84">
        <v>67</v>
      </c>
      <c r="BQ46" s="84">
        <v>19</v>
      </c>
      <c r="BR46" s="84">
        <v>41</v>
      </c>
      <c r="BS46" s="84">
        <v>15</v>
      </c>
      <c r="BT46" s="2121">
        <v>118</v>
      </c>
      <c r="BU46" s="3">
        <v>26</v>
      </c>
      <c r="BV46" s="3">
        <v>3</v>
      </c>
      <c r="BW46" s="221" t="s">
        <v>2052</v>
      </c>
      <c r="BX46" s="84">
        <v>557</v>
      </c>
      <c r="BY46" s="84">
        <v>27</v>
      </c>
      <c r="BZ46" s="84">
        <v>562</v>
      </c>
      <c r="CA46" s="84">
        <v>27</v>
      </c>
      <c r="CB46" s="84">
        <v>172</v>
      </c>
      <c r="CC46" s="84">
        <v>82</v>
      </c>
      <c r="CD46" s="84">
        <v>4</v>
      </c>
      <c r="CE46" s="84">
        <v>11</v>
      </c>
      <c r="CF46" s="84">
        <v>1</v>
      </c>
    </row>
    <row r="47" spans="1:84">
      <c r="A47" s="224">
        <v>113</v>
      </c>
      <c r="B47" s="3">
        <v>7</v>
      </c>
      <c r="C47" s="3">
        <v>5</v>
      </c>
      <c r="D47" s="28" t="s">
        <v>2316</v>
      </c>
      <c r="E47" s="84">
        <v>43</v>
      </c>
      <c r="F47" s="84">
        <v>541</v>
      </c>
      <c r="G47" s="84">
        <v>44</v>
      </c>
      <c r="H47" s="84">
        <v>545</v>
      </c>
      <c r="I47" s="84">
        <v>44</v>
      </c>
      <c r="J47" s="84">
        <v>7</v>
      </c>
      <c r="K47" s="84">
        <v>79</v>
      </c>
      <c r="L47" s="84">
        <v>2</v>
      </c>
      <c r="M47" s="84">
        <v>3</v>
      </c>
      <c r="N47" s="2122">
        <v>115</v>
      </c>
      <c r="O47" s="3">
        <v>5</v>
      </c>
      <c r="P47" s="3">
        <v>6</v>
      </c>
      <c r="Q47" s="28" t="s">
        <v>860</v>
      </c>
      <c r="R47" s="84">
        <v>145</v>
      </c>
      <c r="S47" s="84">
        <v>439</v>
      </c>
      <c r="V47" s="84">
        <v>147</v>
      </c>
      <c r="W47" s="84">
        <v>442</v>
      </c>
      <c r="X47" s="84">
        <v>37</v>
      </c>
      <c r="Y47" s="84">
        <v>22</v>
      </c>
      <c r="Z47" s="84">
        <v>64</v>
      </c>
      <c r="AA47" s="84">
        <v>5</v>
      </c>
      <c r="AB47" s="84">
        <v>13</v>
      </c>
      <c r="AC47" s="2121">
        <v>116</v>
      </c>
      <c r="AD47" s="3">
        <v>2</v>
      </c>
      <c r="AE47" s="3">
        <v>3</v>
      </c>
      <c r="AF47" s="28" t="s">
        <v>8737</v>
      </c>
      <c r="AG47" s="84">
        <v>251</v>
      </c>
      <c r="AH47" s="84">
        <v>333</v>
      </c>
      <c r="AI47" s="84">
        <v>231</v>
      </c>
      <c r="AJ47" s="84">
        <v>60</v>
      </c>
      <c r="AK47" s="84">
        <v>254</v>
      </c>
      <c r="AL47" s="84">
        <v>335</v>
      </c>
      <c r="AM47" s="84">
        <v>10</v>
      </c>
      <c r="AN47" s="84">
        <v>37</v>
      </c>
      <c r="AO47" s="84">
        <v>49</v>
      </c>
      <c r="AP47" s="84">
        <v>2</v>
      </c>
      <c r="AQ47" s="84">
        <v>1</v>
      </c>
      <c r="AR47" s="2121">
        <v>116</v>
      </c>
      <c r="AS47" s="3">
        <v>17</v>
      </c>
      <c r="AT47" s="3">
        <v>3</v>
      </c>
      <c r="AU47" s="28" t="s">
        <v>8765</v>
      </c>
      <c r="AV47" s="84">
        <v>354</v>
      </c>
      <c r="AW47" s="84">
        <v>230</v>
      </c>
      <c r="AX47" s="84">
        <v>210</v>
      </c>
      <c r="AY47" s="84">
        <v>39</v>
      </c>
      <c r="AZ47" s="84">
        <v>357</v>
      </c>
      <c r="BA47" s="84">
        <v>232</v>
      </c>
      <c r="BB47" s="84">
        <v>113</v>
      </c>
      <c r="BC47" s="84">
        <v>52</v>
      </c>
      <c r="BD47" s="84">
        <v>34</v>
      </c>
      <c r="BE47" s="84">
        <v>1</v>
      </c>
      <c r="BF47" s="84">
        <v>1</v>
      </c>
      <c r="BG47" s="2121">
        <v>118</v>
      </c>
      <c r="BH47" s="3">
        <v>11</v>
      </c>
      <c r="BI47" s="3">
        <v>6</v>
      </c>
      <c r="BJ47" s="28" t="s">
        <v>126</v>
      </c>
      <c r="BK47" s="84">
        <v>456</v>
      </c>
      <c r="BL47" s="84">
        <v>128</v>
      </c>
      <c r="BM47" s="84">
        <v>461</v>
      </c>
      <c r="BN47" s="84">
        <v>128</v>
      </c>
      <c r="BO47" s="84">
        <v>71</v>
      </c>
      <c r="BP47" s="84">
        <v>67</v>
      </c>
      <c r="BQ47" s="84">
        <v>19</v>
      </c>
      <c r="BR47" s="84">
        <v>16</v>
      </c>
      <c r="BS47" s="84">
        <v>6</v>
      </c>
      <c r="BT47" s="2121">
        <v>118</v>
      </c>
      <c r="BU47" s="3">
        <v>26</v>
      </c>
      <c r="BV47" s="3">
        <v>4</v>
      </c>
      <c r="BW47" s="221" t="s">
        <v>89</v>
      </c>
      <c r="BX47" s="84">
        <v>558</v>
      </c>
      <c r="BY47" s="84">
        <v>26</v>
      </c>
      <c r="BZ47" s="84">
        <v>563</v>
      </c>
      <c r="CA47" s="84">
        <v>26</v>
      </c>
      <c r="CB47" s="84">
        <v>173</v>
      </c>
      <c r="CC47" s="84">
        <v>82</v>
      </c>
      <c r="CD47" s="84">
        <v>4</v>
      </c>
      <c r="CE47" s="84">
        <v>52</v>
      </c>
      <c r="CF47" s="84">
        <v>4</v>
      </c>
    </row>
    <row r="48" spans="1:84">
      <c r="A48" s="224">
        <v>113</v>
      </c>
      <c r="B48" s="3">
        <v>7</v>
      </c>
      <c r="C48" s="9">
        <v>6</v>
      </c>
      <c r="D48" s="28" t="s">
        <v>852</v>
      </c>
      <c r="E48" s="84">
        <v>44</v>
      </c>
      <c r="F48" s="84">
        <v>540</v>
      </c>
      <c r="G48" s="84">
        <v>45</v>
      </c>
      <c r="H48" s="84">
        <v>544</v>
      </c>
      <c r="I48" s="84">
        <v>45</v>
      </c>
      <c r="J48" s="84">
        <v>7</v>
      </c>
      <c r="K48" s="84">
        <v>79</v>
      </c>
      <c r="L48" s="84">
        <v>1</v>
      </c>
      <c r="M48" s="84">
        <v>1</v>
      </c>
      <c r="N48" s="2122">
        <v>115</v>
      </c>
      <c r="O48" s="3">
        <v>5</v>
      </c>
      <c r="P48" s="3">
        <v>7</v>
      </c>
      <c r="Q48" s="28" t="s">
        <v>1309</v>
      </c>
      <c r="R48" s="84">
        <v>146</v>
      </c>
      <c r="S48" s="84">
        <v>438</v>
      </c>
      <c r="V48" s="84">
        <v>148</v>
      </c>
      <c r="W48" s="84">
        <v>441</v>
      </c>
      <c r="X48" s="84">
        <v>38</v>
      </c>
      <c r="Y48" s="84">
        <v>22</v>
      </c>
      <c r="Z48" s="84">
        <v>64</v>
      </c>
      <c r="AA48" s="84">
        <v>4</v>
      </c>
      <c r="AB48" s="84">
        <v>11</v>
      </c>
      <c r="AC48" s="2121">
        <v>116</v>
      </c>
      <c r="AD48" s="3">
        <v>2</v>
      </c>
      <c r="AE48" s="3">
        <v>4</v>
      </c>
      <c r="AF48" s="28" t="s">
        <v>168</v>
      </c>
      <c r="AG48" s="84">
        <v>252</v>
      </c>
      <c r="AH48" s="84">
        <v>332</v>
      </c>
      <c r="AI48" s="84">
        <v>232</v>
      </c>
      <c r="AJ48" s="84">
        <v>61</v>
      </c>
      <c r="AK48" s="84">
        <v>255</v>
      </c>
      <c r="AL48" s="84">
        <v>334</v>
      </c>
      <c r="AM48" s="84">
        <v>11</v>
      </c>
      <c r="AN48" s="84">
        <v>37</v>
      </c>
      <c r="AO48" s="84">
        <v>49</v>
      </c>
      <c r="AP48" s="84">
        <v>8</v>
      </c>
      <c r="AQ48" s="84">
        <v>10</v>
      </c>
      <c r="AR48" s="2121">
        <v>116</v>
      </c>
      <c r="AS48" s="3">
        <v>17</v>
      </c>
      <c r="AT48" s="3">
        <v>4</v>
      </c>
      <c r="AU48" s="28" t="s">
        <v>1788</v>
      </c>
      <c r="AV48" s="84">
        <v>355</v>
      </c>
      <c r="AW48" s="84">
        <v>229</v>
      </c>
      <c r="AX48" s="84">
        <v>209</v>
      </c>
      <c r="AY48" s="84">
        <v>38</v>
      </c>
      <c r="AZ48" s="84">
        <v>358</v>
      </c>
      <c r="BA48" s="84">
        <v>231</v>
      </c>
      <c r="BB48" s="84">
        <v>114</v>
      </c>
      <c r="BC48" s="84">
        <v>52</v>
      </c>
      <c r="BD48" s="84">
        <v>34</v>
      </c>
      <c r="BE48" s="84">
        <v>1</v>
      </c>
      <c r="BF48" s="84">
        <v>1</v>
      </c>
      <c r="BG48" s="2121">
        <v>118</v>
      </c>
      <c r="BH48" s="3">
        <v>11</v>
      </c>
      <c r="BI48" s="3">
        <v>7</v>
      </c>
      <c r="BJ48" s="28" t="s">
        <v>8846</v>
      </c>
      <c r="BK48" s="84">
        <v>457</v>
      </c>
      <c r="BL48" s="84">
        <v>127</v>
      </c>
      <c r="BM48" s="84">
        <v>462</v>
      </c>
      <c r="BN48" s="84">
        <v>127</v>
      </c>
      <c r="BO48" s="84">
        <v>72</v>
      </c>
      <c r="BP48" s="84">
        <v>67</v>
      </c>
      <c r="BQ48" s="84">
        <v>19</v>
      </c>
      <c r="BR48" s="84">
        <v>2</v>
      </c>
      <c r="BS48" s="84">
        <v>2</v>
      </c>
      <c r="BT48" s="2121">
        <v>118</v>
      </c>
      <c r="BU48" s="3">
        <v>26</v>
      </c>
      <c r="BV48" s="3">
        <v>5</v>
      </c>
      <c r="BW48" s="28" t="s">
        <v>8853</v>
      </c>
      <c r="BX48" s="84">
        <v>559</v>
      </c>
      <c r="BY48" s="84">
        <v>25</v>
      </c>
      <c r="BZ48" s="84">
        <v>564</v>
      </c>
      <c r="CA48" s="84">
        <v>25</v>
      </c>
      <c r="CB48" s="84">
        <v>174</v>
      </c>
      <c r="CC48" s="84">
        <v>82</v>
      </c>
      <c r="CD48" s="84">
        <v>4</v>
      </c>
      <c r="CE48" s="84">
        <v>9</v>
      </c>
      <c r="CF48" s="84">
        <v>1</v>
      </c>
    </row>
    <row r="49" spans="1:84" ht="16.5" thickBot="1">
      <c r="A49" s="224">
        <v>113</v>
      </c>
      <c r="B49" s="3">
        <v>8</v>
      </c>
      <c r="C49" s="3">
        <v>1</v>
      </c>
      <c r="D49" s="28" t="s">
        <v>8870</v>
      </c>
      <c r="E49" s="84">
        <v>45</v>
      </c>
      <c r="F49" s="84">
        <v>539</v>
      </c>
      <c r="G49" s="84">
        <v>46</v>
      </c>
      <c r="H49" s="84">
        <v>543</v>
      </c>
      <c r="I49" s="84">
        <v>46</v>
      </c>
      <c r="J49" s="84">
        <v>8</v>
      </c>
      <c r="K49" s="84">
        <v>78</v>
      </c>
      <c r="L49" s="84">
        <v>2</v>
      </c>
      <c r="M49" s="84">
        <v>2</v>
      </c>
      <c r="N49" s="2122">
        <v>115</v>
      </c>
      <c r="O49" s="3">
        <v>5</v>
      </c>
      <c r="P49" s="9">
        <v>8</v>
      </c>
      <c r="Q49" s="28" t="s">
        <v>2076</v>
      </c>
      <c r="R49" s="84">
        <v>147</v>
      </c>
      <c r="S49" s="84">
        <v>437</v>
      </c>
      <c r="V49" s="84">
        <v>149</v>
      </c>
      <c r="W49" s="84">
        <v>440</v>
      </c>
      <c r="X49" s="84">
        <v>39</v>
      </c>
      <c r="Y49" s="84">
        <v>22</v>
      </c>
      <c r="Z49" s="84">
        <v>64</v>
      </c>
      <c r="AA49" s="84">
        <v>3</v>
      </c>
      <c r="AB49" s="84">
        <v>2</v>
      </c>
      <c r="AC49" s="2121">
        <v>116</v>
      </c>
      <c r="AD49" s="3">
        <v>2</v>
      </c>
      <c r="AE49" s="3">
        <v>5</v>
      </c>
      <c r="AF49" s="28" t="s">
        <v>2437</v>
      </c>
      <c r="AG49" s="84">
        <v>253</v>
      </c>
      <c r="AH49" s="84">
        <v>331</v>
      </c>
      <c r="AI49" s="84">
        <v>233</v>
      </c>
      <c r="AJ49" s="84">
        <v>62</v>
      </c>
      <c r="AK49" s="84">
        <v>256</v>
      </c>
      <c r="AL49" s="84">
        <v>333</v>
      </c>
      <c r="AM49" s="84">
        <v>12</v>
      </c>
      <c r="AN49" s="84">
        <v>37</v>
      </c>
      <c r="AO49" s="84">
        <v>49</v>
      </c>
      <c r="AP49" s="84">
        <v>1</v>
      </c>
      <c r="AQ49" s="84">
        <v>2</v>
      </c>
      <c r="AR49" s="2121">
        <v>116</v>
      </c>
      <c r="AS49" s="3">
        <v>17</v>
      </c>
      <c r="AT49" s="3">
        <v>5</v>
      </c>
      <c r="AU49" s="221" t="s">
        <v>8781</v>
      </c>
      <c r="AV49" s="84">
        <v>356</v>
      </c>
      <c r="AW49" s="84">
        <v>228</v>
      </c>
      <c r="AX49" s="84">
        <v>208</v>
      </c>
      <c r="AY49" s="84">
        <v>37</v>
      </c>
      <c r="AZ49" s="84">
        <v>359</v>
      </c>
      <c r="BA49" s="84">
        <v>230</v>
      </c>
      <c r="BB49" s="84">
        <v>115</v>
      </c>
      <c r="BC49" s="84">
        <v>52</v>
      </c>
      <c r="BD49" s="84">
        <v>34</v>
      </c>
      <c r="BE49" s="84">
        <v>7</v>
      </c>
      <c r="BF49" s="84">
        <v>5</v>
      </c>
      <c r="BG49" s="2121">
        <v>118</v>
      </c>
      <c r="BH49" s="3">
        <v>12</v>
      </c>
      <c r="BI49" s="3">
        <v>1</v>
      </c>
      <c r="BJ49" s="28" t="s">
        <v>6266</v>
      </c>
      <c r="BK49" s="84">
        <v>458</v>
      </c>
      <c r="BL49" s="84">
        <v>126</v>
      </c>
      <c r="BM49" s="84">
        <v>463</v>
      </c>
      <c r="BN49" s="84">
        <v>126</v>
      </c>
      <c r="BO49" s="84">
        <v>73</v>
      </c>
      <c r="BP49" s="84">
        <v>68</v>
      </c>
      <c r="BQ49" s="84">
        <v>18</v>
      </c>
      <c r="BR49" s="84">
        <v>6</v>
      </c>
      <c r="BS49" s="84">
        <v>1</v>
      </c>
      <c r="BT49" s="2121">
        <v>118</v>
      </c>
      <c r="BU49" s="3">
        <v>26</v>
      </c>
      <c r="BV49" s="3">
        <v>6</v>
      </c>
      <c r="BW49" s="28" t="s">
        <v>1296</v>
      </c>
      <c r="BX49" s="84">
        <v>560</v>
      </c>
      <c r="BY49" s="84">
        <v>24</v>
      </c>
      <c r="BZ49" s="84">
        <v>565</v>
      </c>
      <c r="CA49" s="84">
        <v>24</v>
      </c>
      <c r="CB49" s="84">
        <v>175</v>
      </c>
      <c r="CC49" s="84">
        <v>82</v>
      </c>
      <c r="CD49" s="84">
        <v>4</v>
      </c>
      <c r="CE49" s="84">
        <v>8</v>
      </c>
      <c r="CF49" s="84">
        <v>1</v>
      </c>
    </row>
    <row r="50" spans="1:84">
      <c r="A50" s="224">
        <v>113</v>
      </c>
      <c r="B50" s="3">
        <v>8</v>
      </c>
      <c r="C50" s="3">
        <v>2</v>
      </c>
      <c r="D50" s="28" t="s">
        <v>154</v>
      </c>
      <c r="E50" s="84">
        <v>46</v>
      </c>
      <c r="F50" s="84">
        <v>538</v>
      </c>
      <c r="G50" s="84">
        <v>47</v>
      </c>
      <c r="H50" s="84">
        <v>542</v>
      </c>
      <c r="I50" s="84">
        <v>47</v>
      </c>
      <c r="J50" s="84">
        <v>8</v>
      </c>
      <c r="K50" s="84">
        <v>78</v>
      </c>
      <c r="L50" s="84">
        <v>1</v>
      </c>
      <c r="M50" s="84">
        <v>3</v>
      </c>
      <c r="N50" s="2122">
        <v>115</v>
      </c>
      <c r="O50" s="3">
        <v>6</v>
      </c>
      <c r="P50" s="3">
        <v>1</v>
      </c>
      <c r="Q50" s="229" t="s">
        <v>8680</v>
      </c>
      <c r="R50" s="84">
        <v>148</v>
      </c>
      <c r="S50" s="84">
        <v>436</v>
      </c>
      <c r="V50" s="2123">
        <v>150</v>
      </c>
      <c r="W50" s="84">
        <v>439</v>
      </c>
      <c r="X50" s="84">
        <v>40</v>
      </c>
      <c r="Y50" s="84">
        <v>23</v>
      </c>
      <c r="Z50" s="84">
        <v>63</v>
      </c>
      <c r="AA50" s="84">
        <v>1</v>
      </c>
      <c r="AB50" s="84">
        <v>2</v>
      </c>
      <c r="AC50" s="2121">
        <v>116</v>
      </c>
      <c r="AD50" s="3">
        <v>2</v>
      </c>
      <c r="AE50" s="9">
        <v>6</v>
      </c>
      <c r="AF50" s="28" t="s">
        <v>148</v>
      </c>
      <c r="AG50" s="84">
        <v>254</v>
      </c>
      <c r="AH50" s="84">
        <v>330</v>
      </c>
      <c r="AI50" s="84">
        <v>234</v>
      </c>
      <c r="AJ50" s="84">
        <v>63</v>
      </c>
      <c r="AK50" s="84">
        <v>257</v>
      </c>
      <c r="AL50" s="84">
        <v>332</v>
      </c>
      <c r="AM50" s="84">
        <v>13</v>
      </c>
      <c r="AN50" s="84">
        <v>37</v>
      </c>
      <c r="AO50" s="84">
        <v>49</v>
      </c>
      <c r="AP50" s="84">
        <v>1</v>
      </c>
      <c r="AQ50" s="84">
        <v>5</v>
      </c>
      <c r="AR50" s="2121">
        <v>116</v>
      </c>
      <c r="AS50" s="3">
        <v>17</v>
      </c>
      <c r="AT50" s="3">
        <v>6</v>
      </c>
      <c r="AU50" s="221" t="s">
        <v>89</v>
      </c>
      <c r="AV50" s="84">
        <v>357</v>
      </c>
      <c r="AW50" s="84">
        <v>227</v>
      </c>
      <c r="AX50" s="84">
        <v>207</v>
      </c>
      <c r="AY50" s="84">
        <v>36</v>
      </c>
      <c r="AZ50" s="84">
        <v>360</v>
      </c>
      <c r="BA50" s="84">
        <v>229</v>
      </c>
      <c r="BB50" s="84">
        <v>116</v>
      </c>
      <c r="BC50" s="84">
        <v>52</v>
      </c>
      <c r="BD50" s="84">
        <v>34</v>
      </c>
      <c r="BE50" s="84">
        <v>29</v>
      </c>
      <c r="BF50" s="84">
        <v>27</v>
      </c>
      <c r="BG50" s="2121">
        <v>118</v>
      </c>
      <c r="BH50" s="3">
        <v>12</v>
      </c>
      <c r="BI50" s="3">
        <v>2</v>
      </c>
      <c r="BJ50" s="28" t="s">
        <v>8849</v>
      </c>
      <c r="BK50" s="84">
        <v>459</v>
      </c>
      <c r="BL50" s="84">
        <v>125</v>
      </c>
      <c r="BM50" s="84">
        <v>464</v>
      </c>
      <c r="BN50" s="84">
        <v>125</v>
      </c>
      <c r="BO50" s="84">
        <v>74</v>
      </c>
      <c r="BP50" s="84">
        <v>68</v>
      </c>
      <c r="BQ50" s="84">
        <v>18</v>
      </c>
      <c r="BR50" s="84">
        <v>1</v>
      </c>
      <c r="BS50" s="84">
        <v>1</v>
      </c>
      <c r="BT50" s="2121">
        <v>118</v>
      </c>
      <c r="BU50" s="3">
        <v>26</v>
      </c>
      <c r="BV50" s="9">
        <v>7</v>
      </c>
      <c r="BW50" s="28" t="s">
        <v>89</v>
      </c>
      <c r="BX50" s="84">
        <v>561</v>
      </c>
      <c r="BY50" s="84">
        <v>23</v>
      </c>
      <c r="BZ50" s="84">
        <v>566</v>
      </c>
      <c r="CA50" s="84">
        <v>23</v>
      </c>
      <c r="CB50" s="84">
        <v>176</v>
      </c>
      <c r="CC50" s="84">
        <v>82</v>
      </c>
      <c r="CD50" s="84">
        <v>4</v>
      </c>
      <c r="CE50" s="84">
        <v>53</v>
      </c>
      <c r="CF50" s="84">
        <v>3</v>
      </c>
    </row>
    <row r="51" spans="1:84">
      <c r="A51" s="224">
        <v>113</v>
      </c>
      <c r="B51" s="3">
        <v>8</v>
      </c>
      <c r="C51" s="3">
        <v>3</v>
      </c>
      <c r="D51" s="28" t="s">
        <v>8337</v>
      </c>
      <c r="E51" s="84">
        <v>47</v>
      </c>
      <c r="F51" s="84">
        <v>537</v>
      </c>
      <c r="G51" s="84">
        <v>48</v>
      </c>
      <c r="H51" s="84">
        <v>541</v>
      </c>
      <c r="I51" s="84">
        <v>48</v>
      </c>
      <c r="J51" s="84">
        <v>8</v>
      </c>
      <c r="K51" s="84">
        <v>78</v>
      </c>
      <c r="L51" s="84">
        <v>1</v>
      </c>
      <c r="M51" s="84">
        <v>3</v>
      </c>
      <c r="N51" s="2122">
        <v>115</v>
      </c>
      <c r="O51" s="3">
        <v>6</v>
      </c>
      <c r="P51" s="3">
        <v>2</v>
      </c>
      <c r="Q51" s="207" t="s">
        <v>860</v>
      </c>
      <c r="R51" s="84">
        <v>149</v>
      </c>
      <c r="S51" s="84">
        <v>435</v>
      </c>
      <c r="V51" s="2123">
        <v>151</v>
      </c>
      <c r="W51" s="84">
        <v>438</v>
      </c>
      <c r="X51" s="84">
        <v>41</v>
      </c>
      <c r="Y51" s="84">
        <v>23</v>
      </c>
      <c r="Z51" s="84">
        <v>63</v>
      </c>
      <c r="AA51" s="84">
        <v>6</v>
      </c>
      <c r="AB51" s="84">
        <v>12</v>
      </c>
      <c r="AC51" s="2121">
        <v>116</v>
      </c>
      <c r="AD51" s="3">
        <v>3</v>
      </c>
      <c r="AE51" s="3">
        <v>1</v>
      </c>
      <c r="AF51" s="28" t="s">
        <v>8739</v>
      </c>
      <c r="AG51" s="84">
        <v>255</v>
      </c>
      <c r="AH51" s="84">
        <v>329</v>
      </c>
      <c r="AI51" s="84">
        <v>235</v>
      </c>
      <c r="AJ51" s="84">
        <v>64</v>
      </c>
      <c r="AK51" s="84">
        <v>258</v>
      </c>
      <c r="AL51" s="84">
        <v>331</v>
      </c>
      <c r="AM51" s="84">
        <v>14</v>
      </c>
      <c r="AN51" s="84">
        <v>38</v>
      </c>
      <c r="AO51" s="84">
        <v>48</v>
      </c>
      <c r="AP51" s="84">
        <v>1</v>
      </c>
      <c r="AQ51" s="84">
        <v>1</v>
      </c>
      <c r="AR51" s="2121">
        <v>116</v>
      </c>
      <c r="AS51" s="3">
        <v>17</v>
      </c>
      <c r="AT51" s="9">
        <v>7</v>
      </c>
      <c r="AU51" s="209" t="s">
        <v>148</v>
      </c>
      <c r="AV51" s="84">
        <v>358</v>
      </c>
      <c r="AW51" s="84">
        <v>226</v>
      </c>
      <c r="AX51" s="84">
        <v>206</v>
      </c>
      <c r="AY51" s="84">
        <v>35</v>
      </c>
      <c r="AZ51" s="84">
        <v>361</v>
      </c>
      <c r="BA51" s="84">
        <v>228</v>
      </c>
      <c r="BB51" s="84">
        <v>117</v>
      </c>
      <c r="BC51" s="84">
        <v>52</v>
      </c>
      <c r="BD51" s="84">
        <v>34</v>
      </c>
      <c r="BE51" s="84">
        <v>4</v>
      </c>
      <c r="BF51" s="84">
        <v>2</v>
      </c>
      <c r="BG51" s="2121">
        <v>118</v>
      </c>
      <c r="BH51" s="3">
        <v>12</v>
      </c>
      <c r="BI51" s="3">
        <v>3</v>
      </c>
      <c r="BJ51" s="28" t="s">
        <v>8851</v>
      </c>
      <c r="BK51" s="84">
        <v>460</v>
      </c>
      <c r="BL51" s="84">
        <v>124</v>
      </c>
      <c r="BM51" s="84">
        <v>465</v>
      </c>
      <c r="BN51" s="84">
        <v>124</v>
      </c>
      <c r="BO51" s="84">
        <v>75</v>
      </c>
      <c r="BP51" s="84">
        <v>68</v>
      </c>
      <c r="BQ51" s="84">
        <v>18</v>
      </c>
      <c r="BR51" s="84">
        <v>1</v>
      </c>
      <c r="BS51" s="84">
        <v>1</v>
      </c>
      <c r="BT51" s="2121">
        <v>118</v>
      </c>
      <c r="BU51" s="3">
        <v>27</v>
      </c>
      <c r="BV51" s="3">
        <v>1</v>
      </c>
      <c r="BW51" s="28" t="s">
        <v>349</v>
      </c>
      <c r="BX51" s="84">
        <v>562</v>
      </c>
      <c r="BY51" s="84">
        <v>22</v>
      </c>
      <c r="BZ51" s="84">
        <v>567</v>
      </c>
      <c r="CA51" s="84">
        <v>22</v>
      </c>
      <c r="CB51" s="84">
        <v>177</v>
      </c>
      <c r="CC51" s="84">
        <v>83</v>
      </c>
      <c r="CD51" s="84">
        <v>3</v>
      </c>
      <c r="CE51" s="84">
        <v>1</v>
      </c>
      <c r="CF51" s="84">
        <v>2</v>
      </c>
    </row>
    <row r="52" spans="1:84">
      <c r="A52" s="224">
        <v>113</v>
      </c>
      <c r="B52" s="3">
        <v>8</v>
      </c>
      <c r="C52" s="3">
        <v>4</v>
      </c>
      <c r="D52" s="28" t="s">
        <v>154</v>
      </c>
      <c r="E52" s="84">
        <v>48</v>
      </c>
      <c r="F52" s="84">
        <v>536</v>
      </c>
      <c r="G52" s="84">
        <v>49</v>
      </c>
      <c r="H52" s="84">
        <v>540</v>
      </c>
      <c r="I52" s="84">
        <v>49</v>
      </c>
      <c r="J52" s="84">
        <v>8</v>
      </c>
      <c r="K52" s="84">
        <v>78</v>
      </c>
      <c r="L52" s="84">
        <v>2</v>
      </c>
      <c r="M52" s="84">
        <v>2</v>
      </c>
      <c r="N52" s="2122">
        <v>115</v>
      </c>
      <c r="O52" s="3">
        <v>6</v>
      </c>
      <c r="P52" s="3">
        <v>3</v>
      </c>
      <c r="Q52" s="207" t="s">
        <v>1309</v>
      </c>
      <c r="R52" s="84">
        <v>150</v>
      </c>
      <c r="S52" s="84">
        <v>434</v>
      </c>
      <c r="V52" s="2123">
        <v>152</v>
      </c>
      <c r="W52" s="84">
        <v>437</v>
      </c>
      <c r="X52" s="84">
        <v>42</v>
      </c>
      <c r="Y52" s="84">
        <v>23</v>
      </c>
      <c r="Z52" s="84">
        <v>63</v>
      </c>
      <c r="AA52" s="84">
        <v>5</v>
      </c>
      <c r="AB52" s="84">
        <v>10</v>
      </c>
      <c r="AC52" s="2121">
        <v>116</v>
      </c>
      <c r="AD52" s="3">
        <v>3</v>
      </c>
      <c r="AE52" s="3">
        <v>2</v>
      </c>
      <c r="AF52" s="28" t="s">
        <v>8741</v>
      </c>
      <c r="AG52" s="84">
        <v>256</v>
      </c>
      <c r="AH52" s="84">
        <v>328</v>
      </c>
      <c r="AI52" s="84">
        <v>236</v>
      </c>
      <c r="AJ52" s="84">
        <v>65</v>
      </c>
      <c r="AK52" s="84">
        <v>259</v>
      </c>
      <c r="AL52" s="84">
        <v>330</v>
      </c>
      <c r="AM52" s="84">
        <v>15</v>
      </c>
      <c r="AN52" s="84">
        <v>38</v>
      </c>
      <c r="AO52" s="84">
        <v>48</v>
      </c>
      <c r="AP52" s="84">
        <v>1</v>
      </c>
      <c r="AQ52" s="84">
        <v>1</v>
      </c>
      <c r="AR52" s="2121">
        <v>116</v>
      </c>
      <c r="AS52" s="3">
        <v>18</v>
      </c>
      <c r="AT52" s="3">
        <v>1</v>
      </c>
      <c r="AU52" s="209" t="s">
        <v>2949</v>
      </c>
      <c r="AV52" s="84">
        <v>359</v>
      </c>
      <c r="AW52" s="84">
        <v>225</v>
      </c>
      <c r="AX52" s="84">
        <v>205</v>
      </c>
      <c r="AY52" s="84">
        <v>34</v>
      </c>
      <c r="AZ52" s="84">
        <v>362</v>
      </c>
      <c r="BA52" s="84">
        <v>227</v>
      </c>
      <c r="BB52" s="84">
        <v>118</v>
      </c>
      <c r="BC52" s="84">
        <v>53</v>
      </c>
      <c r="BD52" s="84">
        <v>33</v>
      </c>
      <c r="BE52" s="84">
        <v>2</v>
      </c>
      <c r="BF52" s="84">
        <v>1</v>
      </c>
      <c r="BG52" s="2121">
        <v>118</v>
      </c>
      <c r="BH52" s="3">
        <v>12</v>
      </c>
      <c r="BI52" s="3">
        <v>4</v>
      </c>
      <c r="BJ52" s="28" t="s">
        <v>6084</v>
      </c>
      <c r="BK52" s="84">
        <v>461</v>
      </c>
      <c r="BL52" s="84">
        <v>123</v>
      </c>
      <c r="BM52" s="84">
        <v>466</v>
      </c>
      <c r="BN52" s="84">
        <v>123</v>
      </c>
      <c r="BO52" s="84">
        <v>76</v>
      </c>
      <c r="BP52" s="84">
        <v>68</v>
      </c>
      <c r="BQ52" s="84">
        <v>18</v>
      </c>
      <c r="BR52" s="84">
        <v>1</v>
      </c>
      <c r="BS52" s="84">
        <v>1</v>
      </c>
      <c r="BT52" s="2121">
        <v>118</v>
      </c>
      <c r="BU52" s="3">
        <v>27</v>
      </c>
      <c r="BV52" s="3">
        <v>2</v>
      </c>
      <c r="BW52" s="28" t="s">
        <v>89</v>
      </c>
      <c r="BX52" s="84">
        <v>563</v>
      </c>
      <c r="BY52" s="84">
        <v>21</v>
      </c>
      <c r="BZ52" s="84">
        <v>568</v>
      </c>
      <c r="CA52" s="84">
        <v>21</v>
      </c>
      <c r="CB52" s="84">
        <v>178</v>
      </c>
      <c r="CC52" s="84">
        <v>83</v>
      </c>
      <c r="CD52" s="84">
        <v>3</v>
      </c>
      <c r="CE52" s="84">
        <v>54</v>
      </c>
      <c r="CF52" s="84">
        <v>2</v>
      </c>
    </row>
    <row r="53" spans="1:84" ht="16.5" thickBot="1">
      <c r="A53" s="224">
        <v>113</v>
      </c>
      <c r="B53" s="3">
        <v>8</v>
      </c>
      <c r="C53" s="3">
        <v>5</v>
      </c>
      <c r="D53" s="28" t="s">
        <v>2687</v>
      </c>
      <c r="E53" s="84">
        <v>49</v>
      </c>
      <c r="F53" s="84">
        <v>535</v>
      </c>
      <c r="G53" s="84">
        <v>50</v>
      </c>
      <c r="H53" s="84">
        <v>539</v>
      </c>
      <c r="I53" s="84">
        <v>50</v>
      </c>
      <c r="J53" s="84">
        <v>8</v>
      </c>
      <c r="K53" s="84">
        <v>78</v>
      </c>
      <c r="L53" s="84">
        <v>2</v>
      </c>
      <c r="M53" s="84">
        <v>2</v>
      </c>
      <c r="N53" s="2122">
        <v>115</v>
      </c>
      <c r="O53" s="3">
        <v>6</v>
      </c>
      <c r="P53" s="3">
        <v>4</v>
      </c>
      <c r="Q53" s="208" t="s">
        <v>8682</v>
      </c>
      <c r="R53" s="84">
        <v>151</v>
      </c>
      <c r="S53" s="84">
        <v>433</v>
      </c>
      <c r="V53" s="2123">
        <v>153</v>
      </c>
      <c r="W53" s="84">
        <v>436</v>
      </c>
      <c r="X53" s="84">
        <v>43</v>
      </c>
      <c r="Y53" s="84">
        <v>23</v>
      </c>
      <c r="Z53" s="84">
        <v>63</v>
      </c>
      <c r="AA53" s="84">
        <v>1</v>
      </c>
      <c r="AB53" s="84">
        <v>2</v>
      </c>
      <c r="AC53" s="2121">
        <v>116</v>
      </c>
      <c r="AD53" s="3">
        <v>3</v>
      </c>
      <c r="AE53" s="3">
        <v>3</v>
      </c>
      <c r="AF53" s="28" t="s">
        <v>823</v>
      </c>
      <c r="AG53" s="84">
        <v>257</v>
      </c>
      <c r="AH53" s="84">
        <v>327</v>
      </c>
      <c r="AI53" s="84">
        <v>237</v>
      </c>
      <c r="AJ53" s="84">
        <v>66</v>
      </c>
      <c r="AK53" s="84">
        <v>260</v>
      </c>
      <c r="AL53" s="84">
        <v>329</v>
      </c>
      <c r="AM53" s="84">
        <v>16</v>
      </c>
      <c r="AN53" s="84">
        <v>38</v>
      </c>
      <c r="AO53" s="84">
        <v>48</v>
      </c>
      <c r="AP53" s="84">
        <v>1</v>
      </c>
      <c r="AQ53" s="84">
        <v>4</v>
      </c>
      <c r="AR53" s="2121">
        <v>116</v>
      </c>
      <c r="AS53" s="3">
        <v>18</v>
      </c>
      <c r="AT53" s="3">
        <v>2</v>
      </c>
      <c r="AU53" s="209" t="s">
        <v>249</v>
      </c>
      <c r="AV53" s="84">
        <v>360</v>
      </c>
      <c r="AW53" s="84">
        <v>224</v>
      </c>
      <c r="AX53" s="84">
        <v>204</v>
      </c>
      <c r="AY53" s="84">
        <v>33</v>
      </c>
      <c r="AZ53" s="84">
        <v>363</v>
      </c>
      <c r="BA53" s="84">
        <v>226</v>
      </c>
      <c r="BB53" s="84">
        <v>119</v>
      </c>
      <c r="BC53" s="84">
        <v>53</v>
      </c>
      <c r="BD53" s="84">
        <v>33</v>
      </c>
      <c r="BE53" s="84">
        <v>30</v>
      </c>
      <c r="BF53" s="84">
        <v>26</v>
      </c>
      <c r="BG53" s="2121">
        <v>118</v>
      </c>
      <c r="BH53" s="3">
        <v>12</v>
      </c>
      <c r="BI53" s="3">
        <v>5</v>
      </c>
      <c r="BJ53" s="28" t="s">
        <v>8852</v>
      </c>
      <c r="BK53" s="84">
        <v>462</v>
      </c>
      <c r="BL53" s="84">
        <v>122</v>
      </c>
      <c r="BM53" s="84">
        <v>467</v>
      </c>
      <c r="BN53" s="84">
        <v>122</v>
      </c>
      <c r="BO53" s="84">
        <v>77</v>
      </c>
      <c r="BP53" s="84">
        <v>68</v>
      </c>
      <c r="BQ53" s="84">
        <v>18</v>
      </c>
      <c r="BR53" s="84">
        <v>1</v>
      </c>
      <c r="BS53" s="84">
        <v>1</v>
      </c>
      <c r="BT53" s="2121">
        <v>118</v>
      </c>
      <c r="BU53" s="3">
        <v>27</v>
      </c>
      <c r="BV53" s="3">
        <v>3</v>
      </c>
      <c r="BW53" s="28" t="s">
        <v>8855</v>
      </c>
      <c r="BX53" s="84">
        <v>564</v>
      </c>
      <c r="BY53" s="84">
        <v>20</v>
      </c>
      <c r="BZ53" s="84">
        <v>569</v>
      </c>
      <c r="CA53" s="84">
        <v>20</v>
      </c>
      <c r="CB53" s="84">
        <v>179</v>
      </c>
      <c r="CC53" s="84">
        <v>83</v>
      </c>
      <c r="CD53" s="84">
        <v>3</v>
      </c>
      <c r="CE53" s="84">
        <v>1</v>
      </c>
      <c r="CF53" s="84">
        <v>1</v>
      </c>
    </row>
    <row r="54" spans="1:84">
      <c r="A54" s="224">
        <v>113</v>
      </c>
      <c r="B54" s="3">
        <v>8</v>
      </c>
      <c r="C54" s="9">
        <v>6</v>
      </c>
      <c r="D54" s="28" t="s">
        <v>1261</v>
      </c>
      <c r="E54" s="84">
        <v>50</v>
      </c>
      <c r="F54" s="84">
        <v>534</v>
      </c>
      <c r="G54" s="84">
        <v>51</v>
      </c>
      <c r="H54" s="84">
        <v>538</v>
      </c>
      <c r="I54" s="84">
        <v>51</v>
      </c>
      <c r="J54" s="84">
        <v>8</v>
      </c>
      <c r="K54" s="84">
        <v>78</v>
      </c>
      <c r="L54" s="84">
        <v>1</v>
      </c>
      <c r="M54" s="84">
        <v>4</v>
      </c>
      <c r="N54" s="2122">
        <v>115</v>
      </c>
      <c r="O54" s="3">
        <v>6</v>
      </c>
      <c r="P54" s="3">
        <v>5</v>
      </c>
      <c r="Q54" s="28" t="s">
        <v>2543</v>
      </c>
      <c r="R54" s="84">
        <v>152</v>
      </c>
      <c r="S54" s="84">
        <v>432</v>
      </c>
      <c r="V54" s="84">
        <v>154</v>
      </c>
      <c r="W54" s="84">
        <v>435</v>
      </c>
      <c r="X54" s="84">
        <v>44</v>
      </c>
      <c r="Y54" s="84">
        <v>23</v>
      </c>
      <c r="Z54" s="84">
        <v>63</v>
      </c>
      <c r="AA54" s="84">
        <v>1</v>
      </c>
      <c r="AB54" s="84">
        <v>1</v>
      </c>
      <c r="AC54" s="2121">
        <v>116</v>
      </c>
      <c r="AD54" s="3">
        <v>3</v>
      </c>
      <c r="AE54" s="3">
        <v>4</v>
      </c>
      <c r="AF54" s="28" t="s">
        <v>8744</v>
      </c>
      <c r="AG54" s="84">
        <v>258</v>
      </c>
      <c r="AH54" s="84">
        <v>326</v>
      </c>
      <c r="AI54" s="84">
        <v>238</v>
      </c>
      <c r="AJ54" s="84">
        <v>67</v>
      </c>
      <c r="AK54" s="84">
        <v>261</v>
      </c>
      <c r="AL54" s="84">
        <v>328</v>
      </c>
      <c r="AM54" s="84">
        <v>17</v>
      </c>
      <c r="AN54" s="84">
        <v>38</v>
      </c>
      <c r="AO54" s="84">
        <v>48</v>
      </c>
      <c r="AP54" s="84">
        <v>1</v>
      </c>
      <c r="AQ54" s="84">
        <v>2</v>
      </c>
      <c r="AR54" s="2121">
        <v>116</v>
      </c>
      <c r="AS54" s="3">
        <v>18</v>
      </c>
      <c r="AT54" s="3">
        <v>3</v>
      </c>
      <c r="AU54" s="209" t="s">
        <v>8799</v>
      </c>
      <c r="AV54" s="84">
        <v>361</v>
      </c>
      <c r="AW54" s="84">
        <v>223</v>
      </c>
      <c r="AX54" s="84">
        <v>203</v>
      </c>
      <c r="AY54" s="84">
        <v>32</v>
      </c>
      <c r="AZ54" s="84">
        <v>364</v>
      </c>
      <c r="BA54" s="84">
        <v>225</v>
      </c>
      <c r="BB54" s="84">
        <v>120</v>
      </c>
      <c r="BC54" s="84">
        <v>53</v>
      </c>
      <c r="BD54" s="84">
        <v>33</v>
      </c>
      <c r="BE54" s="84">
        <v>2</v>
      </c>
      <c r="BF54" s="84">
        <v>1</v>
      </c>
      <c r="BG54" s="2121">
        <v>118</v>
      </c>
      <c r="BH54" s="3">
        <v>12</v>
      </c>
      <c r="BI54" s="3">
        <v>6</v>
      </c>
      <c r="BJ54" s="221" t="s">
        <v>2052</v>
      </c>
      <c r="BK54" s="84">
        <v>463</v>
      </c>
      <c r="BL54" s="84">
        <v>121</v>
      </c>
      <c r="BM54" s="84">
        <v>468</v>
      </c>
      <c r="BN54" s="84">
        <v>121</v>
      </c>
      <c r="BO54" s="84">
        <v>78</v>
      </c>
      <c r="BP54" s="84">
        <v>68</v>
      </c>
      <c r="BQ54" s="84">
        <v>18</v>
      </c>
      <c r="BR54" s="84">
        <v>10</v>
      </c>
      <c r="BS54" s="84">
        <v>2</v>
      </c>
      <c r="BT54" s="2121">
        <v>118</v>
      </c>
      <c r="BU54" s="3">
        <v>27</v>
      </c>
      <c r="BV54" s="3">
        <v>4</v>
      </c>
      <c r="BW54" s="28" t="s">
        <v>1208</v>
      </c>
      <c r="BX54" s="84">
        <v>565</v>
      </c>
      <c r="BY54" s="84">
        <v>19</v>
      </c>
      <c r="BZ54" s="84">
        <v>570</v>
      </c>
      <c r="CA54" s="84">
        <v>19</v>
      </c>
      <c r="CB54" s="84">
        <v>180</v>
      </c>
      <c r="CC54" s="84">
        <v>83</v>
      </c>
      <c r="CD54" s="84">
        <v>3</v>
      </c>
      <c r="CE54" s="84">
        <v>17</v>
      </c>
      <c r="CF54" s="84">
        <v>1</v>
      </c>
    </row>
    <row r="55" spans="1:84">
      <c r="A55" s="224">
        <v>113</v>
      </c>
      <c r="B55" s="3">
        <v>9</v>
      </c>
      <c r="C55" s="3">
        <v>1</v>
      </c>
      <c r="D55" s="28" t="s">
        <v>8871</v>
      </c>
      <c r="E55" s="84">
        <v>51</v>
      </c>
      <c r="F55" s="84">
        <v>533</v>
      </c>
      <c r="G55" s="84">
        <v>52</v>
      </c>
      <c r="H55" s="84">
        <v>537</v>
      </c>
      <c r="I55" s="84">
        <v>52</v>
      </c>
      <c r="J55" s="84">
        <v>9</v>
      </c>
      <c r="K55" s="84">
        <v>77</v>
      </c>
      <c r="L55" s="84">
        <v>3</v>
      </c>
      <c r="M55" s="84">
        <v>1</v>
      </c>
      <c r="N55" s="2122">
        <v>115</v>
      </c>
      <c r="O55" s="3">
        <v>6</v>
      </c>
      <c r="P55" s="3">
        <v>6</v>
      </c>
      <c r="Q55" s="28" t="s">
        <v>860</v>
      </c>
      <c r="R55" s="84">
        <v>153</v>
      </c>
      <c r="S55" s="84">
        <v>431</v>
      </c>
      <c r="V55" s="84">
        <v>155</v>
      </c>
      <c r="W55" s="84">
        <v>434</v>
      </c>
      <c r="X55" s="84">
        <v>45</v>
      </c>
      <c r="Y55" s="84">
        <v>23</v>
      </c>
      <c r="Z55" s="84">
        <v>63</v>
      </c>
      <c r="AA55" s="84">
        <v>7</v>
      </c>
      <c r="AB55" s="84">
        <v>11</v>
      </c>
      <c r="AC55" s="2121">
        <v>116</v>
      </c>
      <c r="AD55" s="3">
        <v>3</v>
      </c>
      <c r="AE55" s="3">
        <v>5</v>
      </c>
      <c r="AF55" s="28" t="s">
        <v>1923</v>
      </c>
      <c r="AG55" s="84">
        <v>259</v>
      </c>
      <c r="AH55" s="84">
        <v>325</v>
      </c>
      <c r="AI55" s="84">
        <v>239</v>
      </c>
      <c r="AJ55" s="84">
        <v>68</v>
      </c>
      <c r="AK55" s="84">
        <v>262</v>
      </c>
      <c r="AL55" s="84">
        <v>327</v>
      </c>
      <c r="AM55" s="84">
        <v>18</v>
      </c>
      <c r="AN55" s="84">
        <v>38</v>
      </c>
      <c r="AO55" s="84">
        <v>48</v>
      </c>
      <c r="AP55" s="84">
        <v>1</v>
      </c>
      <c r="AQ55" s="84">
        <v>1</v>
      </c>
      <c r="AR55" s="2121">
        <v>116</v>
      </c>
      <c r="AS55" s="3">
        <v>18</v>
      </c>
      <c r="AT55" s="3">
        <v>4</v>
      </c>
      <c r="AU55" s="209" t="s">
        <v>8749</v>
      </c>
      <c r="AV55" s="84">
        <v>362</v>
      </c>
      <c r="AW55" s="84">
        <v>222</v>
      </c>
      <c r="AX55" s="84">
        <v>202</v>
      </c>
      <c r="AY55" s="84">
        <v>31</v>
      </c>
      <c r="AZ55" s="84">
        <v>365</v>
      </c>
      <c r="BA55" s="84">
        <v>224</v>
      </c>
      <c r="BB55" s="84">
        <v>121</v>
      </c>
      <c r="BC55" s="84">
        <v>53</v>
      </c>
      <c r="BD55" s="84">
        <v>33</v>
      </c>
      <c r="BE55" s="84">
        <v>2</v>
      </c>
      <c r="BF55" s="84">
        <v>1</v>
      </c>
      <c r="BG55" s="2121">
        <v>118</v>
      </c>
      <c r="BH55" s="3">
        <v>12</v>
      </c>
      <c r="BI55" s="3">
        <v>7</v>
      </c>
      <c r="BJ55" s="221" t="s">
        <v>89</v>
      </c>
      <c r="BK55" s="84">
        <v>464</v>
      </c>
      <c r="BL55" s="84">
        <v>120</v>
      </c>
      <c r="BM55" s="84">
        <v>469</v>
      </c>
      <c r="BN55" s="84">
        <v>120</v>
      </c>
      <c r="BO55" s="84">
        <v>79</v>
      </c>
      <c r="BP55" s="84">
        <v>68</v>
      </c>
      <c r="BQ55" s="84">
        <v>18</v>
      </c>
      <c r="BR55" s="84">
        <v>42</v>
      </c>
      <c r="BS55" s="84">
        <v>14</v>
      </c>
      <c r="BT55" s="2121">
        <v>118</v>
      </c>
      <c r="BU55" s="3">
        <v>27</v>
      </c>
      <c r="BV55" s="3">
        <v>5</v>
      </c>
      <c r="BW55" s="28" t="s">
        <v>8858</v>
      </c>
      <c r="BX55" s="84">
        <v>566</v>
      </c>
      <c r="BY55" s="84">
        <v>18</v>
      </c>
      <c r="BZ55" s="84">
        <v>571</v>
      </c>
      <c r="CA55" s="84">
        <v>18</v>
      </c>
      <c r="CB55" s="84">
        <v>181</v>
      </c>
      <c r="CC55" s="84">
        <v>83</v>
      </c>
      <c r="CD55" s="84">
        <v>3</v>
      </c>
      <c r="CE55" s="84">
        <v>1</v>
      </c>
      <c r="CF55" s="84">
        <v>1</v>
      </c>
    </row>
    <row r="56" spans="1:84">
      <c r="A56" s="224">
        <v>113</v>
      </c>
      <c r="B56" s="3">
        <v>9</v>
      </c>
      <c r="C56" s="3">
        <v>2</v>
      </c>
      <c r="D56" s="28" t="s">
        <v>8872</v>
      </c>
      <c r="E56" s="84">
        <v>52</v>
      </c>
      <c r="F56" s="84">
        <v>532</v>
      </c>
      <c r="G56" s="84">
        <v>53</v>
      </c>
      <c r="H56" s="84">
        <v>536</v>
      </c>
      <c r="I56" s="84">
        <v>53</v>
      </c>
      <c r="J56" s="84">
        <v>9</v>
      </c>
      <c r="K56" s="84">
        <v>77</v>
      </c>
      <c r="L56" s="84">
        <v>1</v>
      </c>
      <c r="M56" s="84">
        <v>1</v>
      </c>
      <c r="N56" s="2122">
        <v>115</v>
      </c>
      <c r="O56" s="3">
        <v>6</v>
      </c>
      <c r="P56" s="3">
        <v>7</v>
      </c>
      <c r="Q56" s="28" t="s">
        <v>1309</v>
      </c>
      <c r="R56" s="84">
        <v>154</v>
      </c>
      <c r="S56" s="84">
        <v>430</v>
      </c>
      <c r="V56" s="84">
        <v>156</v>
      </c>
      <c r="W56" s="84">
        <v>433</v>
      </c>
      <c r="X56" s="84">
        <v>46</v>
      </c>
      <c r="Y56" s="84">
        <v>23</v>
      </c>
      <c r="Z56" s="84">
        <v>63</v>
      </c>
      <c r="AA56" s="84">
        <v>6</v>
      </c>
      <c r="AB56" s="84">
        <v>9</v>
      </c>
      <c r="AC56" s="2121">
        <v>116</v>
      </c>
      <c r="AD56" s="3">
        <v>3</v>
      </c>
      <c r="AE56" s="3">
        <v>6</v>
      </c>
      <c r="AF56" s="28" t="s">
        <v>8746</v>
      </c>
      <c r="AG56" s="84">
        <v>260</v>
      </c>
      <c r="AH56" s="84">
        <v>324</v>
      </c>
      <c r="AI56" s="84">
        <v>240</v>
      </c>
      <c r="AJ56" s="84">
        <v>69</v>
      </c>
      <c r="AK56" s="84">
        <v>263</v>
      </c>
      <c r="AL56" s="84">
        <v>326</v>
      </c>
      <c r="AM56" s="84">
        <v>19</v>
      </c>
      <c r="AN56" s="84">
        <v>38</v>
      </c>
      <c r="AO56" s="84">
        <v>48</v>
      </c>
      <c r="AP56" s="84">
        <v>1</v>
      </c>
      <c r="AQ56" s="84">
        <v>2</v>
      </c>
      <c r="AR56" s="2121">
        <v>116</v>
      </c>
      <c r="AS56" s="3">
        <v>18</v>
      </c>
      <c r="AT56" s="3">
        <v>5</v>
      </c>
      <c r="AU56" s="209" t="s">
        <v>5917</v>
      </c>
      <c r="AV56" s="84">
        <v>363</v>
      </c>
      <c r="AW56" s="84">
        <v>221</v>
      </c>
      <c r="AX56" s="84">
        <v>201</v>
      </c>
      <c r="AY56" s="84">
        <v>30</v>
      </c>
      <c r="AZ56" s="84">
        <v>366</v>
      </c>
      <c r="BA56" s="84">
        <v>223</v>
      </c>
      <c r="BB56" s="84">
        <v>122</v>
      </c>
      <c r="BC56" s="84">
        <v>53</v>
      </c>
      <c r="BD56" s="84">
        <v>33</v>
      </c>
      <c r="BE56" s="84">
        <v>3</v>
      </c>
      <c r="BF56" s="84">
        <v>6</v>
      </c>
      <c r="BG56" s="2121">
        <v>118</v>
      </c>
      <c r="BH56" s="3">
        <v>12</v>
      </c>
      <c r="BI56" s="3">
        <v>8</v>
      </c>
      <c r="BJ56" s="28" t="s">
        <v>126</v>
      </c>
      <c r="BK56" s="84">
        <v>465</v>
      </c>
      <c r="BL56" s="84">
        <v>119</v>
      </c>
      <c r="BM56" s="84">
        <v>470</v>
      </c>
      <c r="BN56" s="84">
        <v>119</v>
      </c>
      <c r="BO56" s="84">
        <v>80</v>
      </c>
      <c r="BP56" s="84">
        <v>68</v>
      </c>
      <c r="BQ56" s="84">
        <v>18</v>
      </c>
      <c r="BR56" s="84">
        <v>17</v>
      </c>
      <c r="BS56" s="84">
        <v>5</v>
      </c>
      <c r="BT56" s="2121">
        <v>118</v>
      </c>
      <c r="BU56" s="3">
        <v>27</v>
      </c>
      <c r="BV56" s="3">
        <v>6</v>
      </c>
      <c r="BW56" s="28" t="s">
        <v>8859</v>
      </c>
      <c r="BX56" s="84">
        <v>567</v>
      </c>
      <c r="BY56" s="84">
        <v>17</v>
      </c>
      <c r="BZ56" s="84">
        <v>572</v>
      </c>
      <c r="CA56" s="84">
        <v>17</v>
      </c>
      <c r="CB56" s="84">
        <v>182</v>
      </c>
      <c r="CC56" s="84">
        <v>83</v>
      </c>
      <c r="CD56" s="84">
        <v>3</v>
      </c>
      <c r="CE56" s="84">
        <v>1</v>
      </c>
      <c r="CF56" s="84">
        <v>1</v>
      </c>
    </row>
    <row r="57" spans="1:84">
      <c r="A57" s="224">
        <v>113</v>
      </c>
      <c r="B57" s="3">
        <v>9</v>
      </c>
      <c r="C57" s="3">
        <v>3</v>
      </c>
      <c r="D57" s="28" t="s">
        <v>1913</v>
      </c>
      <c r="E57" s="84">
        <v>53</v>
      </c>
      <c r="F57" s="84">
        <v>531</v>
      </c>
      <c r="G57" s="84">
        <v>54</v>
      </c>
      <c r="H57" s="84">
        <v>535</v>
      </c>
      <c r="I57" s="84">
        <v>54</v>
      </c>
      <c r="J57" s="84">
        <v>9</v>
      </c>
      <c r="K57" s="84">
        <v>77</v>
      </c>
      <c r="L57" s="84">
        <v>1</v>
      </c>
      <c r="M57" s="84">
        <v>8</v>
      </c>
      <c r="N57" s="2122">
        <v>115</v>
      </c>
      <c r="O57" s="3">
        <v>6</v>
      </c>
      <c r="P57" s="9">
        <v>8</v>
      </c>
      <c r="Q57" s="28" t="s">
        <v>8686</v>
      </c>
      <c r="R57" s="84">
        <v>155</v>
      </c>
      <c r="S57" s="84">
        <v>429</v>
      </c>
      <c r="V57" s="84">
        <v>157</v>
      </c>
      <c r="W57" s="84">
        <v>432</v>
      </c>
      <c r="X57" s="84">
        <v>47</v>
      </c>
      <c r="Y57" s="84">
        <v>23</v>
      </c>
      <c r="Z57" s="84">
        <v>63</v>
      </c>
      <c r="AA57" s="84">
        <v>1</v>
      </c>
      <c r="AB57" s="84">
        <v>1</v>
      </c>
      <c r="AC57" s="2121">
        <v>116</v>
      </c>
      <c r="AD57" s="3">
        <v>3</v>
      </c>
      <c r="AE57" s="3">
        <v>7</v>
      </c>
      <c r="AF57" s="28" t="s">
        <v>2441</v>
      </c>
      <c r="AG57" s="84">
        <v>261</v>
      </c>
      <c r="AH57" s="84">
        <v>323</v>
      </c>
      <c r="AI57" s="84">
        <v>241</v>
      </c>
      <c r="AJ57" s="84">
        <v>70</v>
      </c>
      <c r="AK57" s="84">
        <v>264</v>
      </c>
      <c r="AL57" s="84">
        <v>325</v>
      </c>
      <c r="AM57" s="84">
        <v>20</v>
      </c>
      <c r="AN57" s="84">
        <v>38</v>
      </c>
      <c r="AO57" s="84">
        <v>48</v>
      </c>
      <c r="AP57" s="84">
        <v>1</v>
      </c>
      <c r="AQ57" s="84">
        <v>1</v>
      </c>
      <c r="AR57" s="2121">
        <v>116</v>
      </c>
      <c r="AS57" s="3">
        <v>18</v>
      </c>
      <c r="AT57" s="3">
        <v>6</v>
      </c>
      <c r="AU57" s="209" t="s">
        <v>3224</v>
      </c>
      <c r="AV57" s="84">
        <v>364</v>
      </c>
      <c r="AW57" s="84">
        <v>220</v>
      </c>
      <c r="AX57" s="84">
        <v>200</v>
      </c>
      <c r="AY57" s="84">
        <v>29</v>
      </c>
      <c r="AZ57" s="84">
        <v>367</v>
      </c>
      <c r="BA57" s="84">
        <v>222</v>
      </c>
      <c r="BB57" s="84">
        <v>123</v>
      </c>
      <c r="BC57" s="84">
        <v>53</v>
      </c>
      <c r="BD57" s="84">
        <v>33</v>
      </c>
      <c r="BE57" s="84">
        <v>8</v>
      </c>
      <c r="BF57" s="84">
        <v>4</v>
      </c>
      <c r="BG57" s="2121">
        <v>118</v>
      </c>
      <c r="BH57" s="3">
        <v>12</v>
      </c>
      <c r="BI57" s="9">
        <v>9</v>
      </c>
      <c r="BJ57" s="28" t="s">
        <v>8846</v>
      </c>
      <c r="BK57" s="84">
        <v>466</v>
      </c>
      <c r="BL57" s="84">
        <v>118</v>
      </c>
      <c r="BM57" s="84">
        <v>471</v>
      </c>
      <c r="BN57" s="84">
        <v>118</v>
      </c>
      <c r="BO57" s="84">
        <v>81</v>
      </c>
      <c r="BP57" s="84">
        <v>68</v>
      </c>
      <c r="BQ57" s="84">
        <v>18</v>
      </c>
      <c r="BR57" s="84">
        <v>3</v>
      </c>
      <c r="BS57" s="84">
        <v>1</v>
      </c>
      <c r="BT57" s="2121">
        <v>118</v>
      </c>
      <c r="BU57" s="3">
        <v>27</v>
      </c>
      <c r="BV57" s="3">
        <v>7</v>
      </c>
      <c r="BW57" s="28" t="s">
        <v>8860</v>
      </c>
      <c r="BX57" s="84">
        <v>568</v>
      </c>
      <c r="BY57" s="84">
        <v>16</v>
      </c>
      <c r="BZ57" s="84">
        <v>573</v>
      </c>
      <c r="CA57" s="84">
        <v>16</v>
      </c>
      <c r="CB57" s="84">
        <v>183</v>
      </c>
      <c r="CC57" s="84">
        <v>83</v>
      </c>
      <c r="CD57" s="84">
        <v>3</v>
      </c>
      <c r="CE57" s="84">
        <v>1</v>
      </c>
      <c r="CF57" s="84">
        <v>1</v>
      </c>
    </row>
    <row r="58" spans="1:84">
      <c r="A58" s="224">
        <v>113</v>
      </c>
      <c r="B58" s="3">
        <v>9</v>
      </c>
      <c r="C58" s="3">
        <v>4</v>
      </c>
      <c r="D58" s="28" t="s">
        <v>1817</v>
      </c>
      <c r="E58" s="84">
        <v>54</v>
      </c>
      <c r="F58" s="84">
        <v>530</v>
      </c>
      <c r="G58" s="84">
        <v>55</v>
      </c>
      <c r="H58" s="84">
        <v>534</v>
      </c>
      <c r="I58" s="84">
        <v>55</v>
      </c>
      <c r="J58" s="84">
        <v>9</v>
      </c>
      <c r="K58" s="84">
        <v>77</v>
      </c>
      <c r="L58" s="84">
        <v>1</v>
      </c>
      <c r="M58" s="84">
        <v>1</v>
      </c>
      <c r="N58" s="2122">
        <v>115</v>
      </c>
      <c r="O58" s="3">
        <v>7</v>
      </c>
      <c r="P58" s="3">
        <v>1</v>
      </c>
      <c r="Q58" s="28" t="s">
        <v>1856</v>
      </c>
      <c r="R58" s="84">
        <v>156</v>
      </c>
      <c r="S58" s="84">
        <v>428</v>
      </c>
      <c r="V58" s="84">
        <v>158</v>
      </c>
      <c r="W58" s="84">
        <v>431</v>
      </c>
      <c r="X58" s="84">
        <v>48</v>
      </c>
      <c r="Y58" s="84">
        <v>24</v>
      </c>
      <c r="Z58" s="84">
        <v>62</v>
      </c>
      <c r="AA58" s="84">
        <v>2</v>
      </c>
      <c r="AB58" s="84">
        <v>1</v>
      </c>
      <c r="AC58" s="2121">
        <v>116</v>
      </c>
      <c r="AD58" s="3">
        <v>3</v>
      </c>
      <c r="AE58" s="3">
        <v>8</v>
      </c>
      <c r="AF58" s="28" t="s">
        <v>8334</v>
      </c>
      <c r="AG58" s="84">
        <v>262</v>
      </c>
      <c r="AH58" s="84">
        <v>322</v>
      </c>
      <c r="AI58" s="84">
        <v>242</v>
      </c>
      <c r="AJ58" s="84">
        <v>71</v>
      </c>
      <c r="AK58" s="84">
        <v>265</v>
      </c>
      <c r="AL58" s="84">
        <v>324</v>
      </c>
      <c r="AM58" s="84">
        <v>21</v>
      </c>
      <c r="AN58" s="84">
        <v>38</v>
      </c>
      <c r="AO58" s="84">
        <v>48</v>
      </c>
      <c r="AP58" s="84">
        <v>1</v>
      </c>
      <c r="AQ58" s="84">
        <v>1</v>
      </c>
      <c r="AR58" s="2121">
        <v>116</v>
      </c>
      <c r="AS58" s="3">
        <v>18</v>
      </c>
      <c r="AT58" s="9">
        <v>7</v>
      </c>
      <c r="AU58" s="209" t="s">
        <v>1261</v>
      </c>
      <c r="AV58" s="84">
        <v>365</v>
      </c>
      <c r="AW58" s="84">
        <v>219</v>
      </c>
      <c r="AX58" s="84">
        <v>199</v>
      </c>
      <c r="AY58" s="84">
        <v>28</v>
      </c>
      <c r="AZ58" s="84">
        <v>368</v>
      </c>
      <c r="BA58" s="84">
        <v>221</v>
      </c>
      <c r="BB58" s="84">
        <v>124</v>
      </c>
      <c r="BC58" s="84">
        <v>53</v>
      </c>
      <c r="BD58" s="84">
        <v>33</v>
      </c>
      <c r="BE58" s="84">
        <v>4</v>
      </c>
      <c r="BF58" s="84">
        <v>1</v>
      </c>
      <c r="BG58" s="2121">
        <v>118</v>
      </c>
      <c r="BH58" s="3">
        <v>13</v>
      </c>
      <c r="BI58" s="3">
        <v>1</v>
      </c>
      <c r="BJ58" s="28" t="s">
        <v>8854</v>
      </c>
      <c r="BK58" s="84">
        <v>467</v>
      </c>
      <c r="BL58" s="84">
        <v>117</v>
      </c>
      <c r="BM58" s="84">
        <v>472</v>
      </c>
      <c r="BN58" s="84">
        <v>117</v>
      </c>
      <c r="BO58" s="84">
        <v>82</v>
      </c>
      <c r="BP58" s="84">
        <v>69</v>
      </c>
      <c r="BQ58" s="84">
        <v>17</v>
      </c>
      <c r="BR58" s="84">
        <v>1</v>
      </c>
      <c r="BS58" s="84">
        <v>2</v>
      </c>
      <c r="BT58" s="2121">
        <v>118</v>
      </c>
      <c r="BU58" s="3">
        <v>27</v>
      </c>
      <c r="BV58" s="3">
        <v>8</v>
      </c>
      <c r="BW58" s="28" t="s">
        <v>173</v>
      </c>
      <c r="BX58" s="84">
        <v>569</v>
      </c>
      <c r="BY58" s="84">
        <v>15</v>
      </c>
      <c r="BZ58" s="84">
        <v>574</v>
      </c>
      <c r="CA58" s="84">
        <v>15</v>
      </c>
      <c r="CB58" s="84">
        <v>184</v>
      </c>
      <c r="CC58" s="84">
        <v>83</v>
      </c>
      <c r="CD58" s="84">
        <v>3</v>
      </c>
      <c r="CE58" s="84">
        <v>4</v>
      </c>
      <c r="CF58" s="84">
        <v>1</v>
      </c>
    </row>
    <row r="59" spans="1:84">
      <c r="A59" s="224">
        <v>113</v>
      </c>
      <c r="B59" s="3">
        <v>9</v>
      </c>
      <c r="C59" s="3">
        <v>5</v>
      </c>
      <c r="D59" s="28" t="s">
        <v>8649</v>
      </c>
      <c r="E59" s="84">
        <v>55</v>
      </c>
      <c r="F59" s="84">
        <v>529</v>
      </c>
      <c r="G59" s="84">
        <v>56</v>
      </c>
      <c r="H59" s="84">
        <v>533</v>
      </c>
      <c r="I59" s="84">
        <v>56</v>
      </c>
      <c r="J59" s="84">
        <v>9</v>
      </c>
      <c r="K59" s="84">
        <v>77</v>
      </c>
      <c r="L59" s="84">
        <v>1</v>
      </c>
      <c r="M59" s="84">
        <v>6</v>
      </c>
      <c r="N59" s="2122">
        <v>115</v>
      </c>
      <c r="O59" s="3">
        <v>7</v>
      </c>
      <c r="P59" s="3">
        <v>2</v>
      </c>
      <c r="Q59" s="28" t="s">
        <v>1309</v>
      </c>
      <c r="R59" s="84">
        <v>157</v>
      </c>
      <c r="S59" s="84">
        <v>427</v>
      </c>
      <c r="V59" s="84">
        <v>159</v>
      </c>
      <c r="W59" s="84">
        <v>430</v>
      </c>
      <c r="X59" s="84">
        <v>49</v>
      </c>
      <c r="Y59" s="84">
        <v>24</v>
      </c>
      <c r="Z59" s="84">
        <v>62</v>
      </c>
      <c r="AA59" s="84">
        <v>7</v>
      </c>
      <c r="AB59" s="84">
        <v>8</v>
      </c>
      <c r="AC59" s="2121">
        <v>116</v>
      </c>
      <c r="AD59" s="3">
        <v>3</v>
      </c>
      <c r="AE59" s="9">
        <v>9</v>
      </c>
      <c r="AF59" s="28" t="s">
        <v>8748</v>
      </c>
      <c r="AG59" s="84">
        <v>263</v>
      </c>
      <c r="AH59" s="84">
        <v>321</v>
      </c>
      <c r="AI59" s="84">
        <v>243</v>
      </c>
      <c r="AJ59" s="84">
        <v>72</v>
      </c>
      <c r="AK59" s="84">
        <v>266</v>
      </c>
      <c r="AL59" s="84">
        <v>323</v>
      </c>
      <c r="AM59" s="84">
        <v>22</v>
      </c>
      <c r="AN59" s="84">
        <v>38</v>
      </c>
      <c r="AO59" s="84">
        <v>48</v>
      </c>
      <c r="AP59" s="84">
        <v>2</v>
      </c>
      <c r="AQ59" s="84">
        <v>1</v>
      </c>
      <c r="AR59" s="2121">
        <v>116</v>
      </c>
      <c r="AS59" s="3">
        <v>19</v>
      </c>
      <c r="AT59" s="3">
        <v>1</v>
      </c>
      <c r="AU59" s="28" t="s">
        <v>8806</v>
      </c>
      <c r="AV59" s="84">
        <v>366</v>
      </c>
      <c r="AW59" s="84">
        <v>218</v>
      </c>
      <c r="AX59" s="84">
        <v>198</v>
      </c>
      <c r="AY59" s="84">
        <v>27</v>
      </c>
      <c r="AZ59" s="84">
        <v>369</v>
      </c>
      <c r="BA59" s="84">
        <v>220</v>
      </c>
      <c r="BB59" s="84">
        <v>125</v>
      </c>
      <c r="BC59" s="84">
        <v>54</v>
      </c>
      <c r="BD59" s="84">
        <v>32</v>
      </c>
      <c r="BE59" s="84">
        <v>1</v>
      </c>
      <c r="BF59" s="84">
        <v>1</v>
      </c>
      <c r="BG59" s="2121">
        <v>118</v>
      </c>
      <c r="BH59" s="3">
        <v>13</v>
      </c>
      <c r="BI59" s="3">
        <v>2</v>
      </c>
      <c r="BJ59" s="28" t="s">
        <v>8856</v>
      </c>
      <c r="BK59" s="84">
        <v>468</v>
      </c>
      <c r="BL59" s="84">
        <v>116</v>
      </c>
      <c r="BM59" s="84">
        <v>473</v>
      </c>
      <c r="BN59" s="84">
        <v>116</v>
      </c>
      <c r="BO59" s="84">
        <v>83</v>
      </c>
      <c r="BP59" s="84">
        <v>69</v>
      </c>
      <c r="BQ59" s="84">
        <v>17</v>
      </c>
      <c r="BR59" s="84">
        <v>2</v>
      </c>
      <c r="BS59" s="84">
        <v>1</v>
      </c>
      <c r="BT59" s="2121">
        <v>118</v>
      </c>
      <c r="BU59" s="3">
        <v>27</v>
      </c>
      <c r="BV59" s="3">
        <v>9</v>
      </c>
      <c r="BW59" s="28" t="s">
        <v>4260</v>
      </c>
      <c r="BX59" s="84">
        <v>570</v>
      </c>
      <c r="BY59" s="84">
        <v>14</v>
      </c>
      <c r="BZ59" s="84">
        <v>575</v>
      </c>
      <c r="CA59" s="84">
        <v>14</v>
      </c>
      <c r="CB59" s="84">
        <v>185</v>
      </c>
      <c r="CC59" s="84">
        <v>83</v>
      </c>
      <c r="CD59" s="84">
        <v>3</v>
      </c>
      <c r="CE59" s="84">
        <v>1</v>
      </c>
      <c r="CF59" s="84">
        <v>1</v>
      </c>
    </row>
    <row r="60" spans="1:84">
      <c r="A60" s="224">
        <v>113</v>
      </c>
      <c r="B60" s="3">
        <v>9</v>
      </c>
      <c r="C60" s="3">
        <v>6</v>
      </c>
      <c r="D60" s="28" t="s">
        <v>189</v>
      </c>
      <c r="E60" s="84">
        <v>56</v>
      </c>
      <c r="F60" s="84">
        <v>528</v>
      </c>
      <c r="G60" s="84">
        <v>57</v>
      </c>
      <c r="H60" s="84">
        <v>532</v>
      </c>
      <c r="I60" s="84">
        <v>57</v>
      </c>
      <c r="J60" s="84">
        <v>9</v>
      </c>
      <c r="K60" s="84">
        <v>77</v>
      </c>
      <c r="L60" s="84">
        <v>1</v>
      </c>
      <c r="M60" s="84">
        <v>1</v>
      </c>
      <c r="N60" s="2122">
        <v>115</v>
      </c>
      <c r="O60" s="3">
        <v>7</v>
      </c>
      <c r="P60" s="3">
        <v>3</v>
      </c>
      <c r="Q60" s="28" t="s">
        <v>8687</v>
      </c>
      <c r="R60" s="84">
        <v>158</v>
      </c>
      <c r="S60" s="84">
        <v>426</v>
      </c>
      <c r="V60" s="84">
        <v>160</v>
      </c>
      <c r="W60" s="84">
        <v>429</v>
      </c>
      <c r="X60" s="84">
        <v>50</v>
      </c>
      <c r="Y60" s="84">
        <v>24</v>
      </c>
      <c r="Z60" s="84">
        <v>62</v>
      </c>
      <c r="AA60" s="84">
        <v>1</v>
      </c>
      <c r="AB60" s="84">
        <v>1</v>
      </c>
      <c r="AC60" s="2121">
        <v>116</v>
      </c>
      <c r="AD60" s="3">
        <v>4</v>
      </c>
      <c r="AE60" s="3">
        <v>1</v>
      </c>
      <c r="AF60" s="221" t="s">
        <v>8781</v>
      </c>
      <c r="AG60" s="84">
        <v>264</v>
      </c>
      <c r="AH60" s="84">
        <v>320</v>
      </c>
      <c r="AI60" s="84">
        <v>244</v>
      </c>
      <c r="AJ60" s="84">
        <v>73</v>
      </c>
      <c r="AK60" s="84">
        <v>267</v>
      </c>
      <c r="AL60" s="84">
        <v>322</v>
      </c>
      <c r="AM60" s="84">
        <v>23</v>
      </c>
      <c r="AN60" s="84">
        <v>39</v>
      </c>
      <c r="AO60" s="84">
        <v>47</v>
      </c>
      <c r="AP60" s="84">
        <v>5</v>
      </c>
      <c r="AQ60" s="84">
        <v>7</v>
      </c>
      <c r="AR60" s="2121">
        <v>116</v>
      </c>
      <c r="AS60" s="3">
        <v>19</v>
      </c>
      <c r="AT60" s="3">
        <v>2</v>
      </c>
      <c r="AU60" s="28" t="s">
        <v>1317</v>
      </c>
      <c r="AV60" s="84">
        <v>367</v>
      </c>
      <c r="AW60" s="84">
        <v>217</v>
      </c>
      <c r="AX60" s="84">
        <v>197</v>
      </c>
      <c r="AY60" s="84">
        <v>26</v>
      </c>
      <c r="AZ60" s="84">
        <v>370</v>
      </c>
      <c r="BA60" s="84">
        <v>219</v>
      </c>
      <c r="BB60" s="84">
        <v>126</v>
      </c>
      <c r="BC60" s="84">
        <v>54</v>
      </c>
      <c r="BD60" s="84">
        <v>32</v>
      </c>
      <c r="BE60" s="84">
        <v>6</v>
      </c>
      <c r="BF60" s="84">
        <v>3</v>
      </c>
      <c r="BG60" s="2121">
        <v>118</v>
      </c>
      <c r="BH60" s="3">
        <v>13</v>
      </c>
      <c r="BI60" s="3">
        <v>3</v>
      </c>
      <c r="BJ60" s="28" t="s">
        <v>8857</v>
      </c>
      <c r="BK60" s="84">
        <v>469</v>
      </c>
      <c r="BL60" s="84">
        <v>115</v>
      </c>
      <c r="BM60" s="84">
        <v>474</v>
      </c>
      <c r="BN60" s="84">
        <v>115</v>
      </c>
      <c r="BO60" s="84">
        <v>84</v>
      </c>
      <c r="BP60" s="84">
        <v>69</v>
      </c>
      <c r="BQ60" s="84">
        <v>17</v>
      </c>
      <c r="BR60" s="84">
        <v>1</v>
      </c>
      <c r="BS60" s="84">
        <v>1</v>
      </c>
      <c r="BT60" s="2121">
        <v>118</v>
      </c>
      <c r="BU60" s="3">
        <v>27</v>
      </c>
      <c r="BV60" s="9">
        <v>10</v>
      </c>
      <c r="BW60" s="28" t="s">
        <v>8862</v>
      </c>
      <c r="BX60" s="84">
        <v>571</v>
      </c>
      <c r="BY60" s="84">
        <v>13</v>
      </c>
      <c r="BZ60" s="84">
        <v>576</v>
      </c>
      <c r="CA60" s="84">
        <v>13</v>
      </c>
      <c r="CB60" s="84">
        <v>186</v>
      </c>
      <c r="CC60" s="84">
        <v>83</v>
      </c>
      <c r="CD60" s="84">
        <v>3</v>
      </c>
      <c r="CE60" s="84">
        <v>1</v>
      </c>
      <c r="CF60" s="84">
        <v>1</v>
      </c>
    </row>
    <row r="61" spans="1:84">
      <c r="A61" s="224">
        <v>113</v>
      </c>
      <c r="B61" s="3">
        <v>9</v>
      </c>
      <c r="C61" s="9">
        <v>7</v>
      </c>
      <c r="D61" s="33" t="s">
        <v>8091</v>
      </c>
      <c r="G61" s="84">
        <v>58</v>
      </c>
      <c r="H61" s="84">
        <v>531</v>
      </c>
      <c r="I61" s="84">
        <v>58</v>
      </c>
      <c r="J61" s="84">
        <v>9</v>
      </c>
      <c r="K61" s="84">
        <v>77</v>
      </c>
      <c r="L61" s="84">
        <v>5</v>
      </c>
      <c r="M61" s="84">
        <v>6</v>
      </c>
      <c r="N61" s="2122">
        <v>115</v>
      </c>
      <c r="O61" s="3">
        <v>7</v>
      </c>
      <c r="P61" s="3">
        <v>4</v>
      </c>
      <c r="Q61" s="28" t="s">
        <v>8688</v>
      </c>
      <c r="R61" s="84">
        <v>159</v>
      </c>
      <c r="S61" s="84">
        <v>425</v>
      </c>
      <c r="V61" s="84">
        <v>161</v>
      </c>
      <c r="W61" s="84">
        <v>428</v>
      </c>
      <c r="X61" s="84">
        <v>51</v>
      </c>
      <c r="Y61" s="84">
        <v>24</v>
      </c>
      <c r="Z61" s="84">
        <v>62</v>
      </c>
      <c r="AA61" s="84">
        <v>1</v>
      </c>
      <c r="AB61" s="84">
        <v>2</v>
      </c>
      <c r="AC61" s="2121">
        <v>116</v>
      </c>
      <c r="AD61" s="3">
        <v>4</v>
      </c>
      <c r="AE61" s="3">
        <v>2</v>
      </c>
      <c r="AF61" s="221" t="s">
        <v>89</v>
      </c>
      <c r="AG61" s="265">
        <v>265</v>
      </c>
      <c r="AH61" s="84">
        <v>319</v>
      </c>
      <c r="AI61" s="84">
        <v>245</v>
      </c>
      <c r="AJ61" s="84">
        <v>74</v>
      </c>
      <c r="AK61" s="84">
        <v>268</v>
      </c>
      <c r="AL61" s="84">
        <v>321</v>
      </c>
      <c r="AM61" s="84">
        <v>24</v>
      </c>
      <c r="AN61" s="84">
        <v>39</v>
      </c>
      <c r="AO61" s="84">
        <v>47</v>
      </c>
      <c r="AP61" s="84">
        <v>18</v>
      </c>
      <c r="AQ61" s="84">
        <v>38</v>
      </c>
      <c r="AR61" s="2121">
        <v>116</v>
      </c>
      <c r="AS61" s="3">
        <v>19</v>
      </c>
      <c r="AT61" s="3">
        <v>3</v>
      </c>
      <c r="AU61" s="28" t="s">
        <v>89</v>
      </c>
      <c r="AV61" s="84">
        <v>368</v>
      </c>
      <c r="AW61" s="84">
        <v>216</v>
      </c>
      <c r="AX61" s="84">
        <v>196</v>
      </c>
      <c r="AY61" s="84">
        <v>25</v>
      </c>
      <c r="AZ61" s="84">
        <v>371</v>
      </c>
      <c r="BA61" s="84">
        <v>218</v>
      </c>
      <c r="BB61" s="84">
        <v>127</v>
      </c>
      <c r="BC61" s="84">
        <v>54</v>
      </c>
      <c r="BD61" s="84">
        <v>32</v>
      </c>
      <c r="BE61" s="84">
        <v>31</v>
      </c>
      <c r="BF61" s="84">
        <v>25</v>
      </c>
      <c r="BG61" s="2121">
        <v>118</v>
      </c>
      <c r="BH61" s="3">
        <v>13</v>
      </c>
      <c r="BI61" s="3">
        <v>4</v>
      </c>
      <c r="BJ61" s="28" t="s">
        <v>842</v>
      </c>
      <c r="BK61" s="84">
        <v>470</v>
      </c>
      <c r="BL61" s="84">
        <v>114</v>
      </c>
      <c r="BM61" s="84">
        <v>475</v>
      </c>
      <c r="BN61" s="84">
        <v>114</v>
      </c>
      <c r="BO61" s="84">
        <v>85</v>
      </c>
      <c r="BP61" s="84">
        <v>69</v>
      </c>
      <c r="BQ61" s="84">
        <v>17</v>
      </c>
      <c r="BR61" s="84">
        <v>43</v>
      </c>
      <c r="BS61" s="84">
        <v>13</v>
      </c>
      <c r="BT61" s="2121">
        <v>118</v>
      </c>
      <c r="BU61" s="3">
        <v>28</v>
      </c>
      <c r="BV61" s="3">
        <v>1</v>
      </c>
      <c r="BW61" s="28" t="s">
        <v>2961</v>
      </c>
      <c r="BX61" s="84">
        <v>572</v>
      </c>
      <c r="BY61" s="84">
        <v>12</v>
      </c>
      <c r="BZ61" s="84">
        <v>577</v>
      </c>
      <c r="CA61" s="84">
        <v>12</v>
      </c>
      <c r="CB61" s="84">
        <v>187</v>
      </c>
      <c r="CC61" s="84">
        <v>84</v>
      </c>
      <c r="CD61" s="84">
        <v>2</v>
      </c>
      <c r="CE61" s="84">
        <v>2</v>
      </c>
      <c r="CF61" s="84">
        <v>1</v>
      </c>
    </row>
    <row r="62" spans="1:84">
      <c r="A62" s="245">
        <v>114</v>
      </c>
      <c r="B62" s="3">
        <v>1</v>
      </c>
      <c r="C62" s="3">
        <v>1</v>
      </c>
      <c r="D62" s="28" t="s">
        <v>8700</v>
      </c>
      <c r="E62" s="84">
        <v>57</v>
      </c>
      <c r="F62" s="84">
        <v>527</v>
      </c>
      <c r="G62" s="84">
        <v>59</v>
      </c>
      <c r="H62" s="84">
        <v>530</v>
      </c>
      <c r="I62" s="84">
        <v>1</v>
      </c>
      <c r="J62" s="84">
        <v>10</v>
      </c>
      <c r="K62" s="84">
        <v>76</v>
      </c>
      <c r="L62" s="84">
        <v>1</v>
      </c>
      <c r="M62" s="84">
        <v>1</v>
      </c>
      <c r="N62" s="2122">
        <v>115</v>
      </c>
      <c r="O62" s="3">
        <v>7</v>
      </c>
      <c r="P62" s="3">
        <v>5</v>
      </c>
      <c r="Q62" s="28" t="s">
        <v>1309</v>
      </c>
      <c r="R62" s="84">
        <v>160</v>
      </c>
      <c r="S62" s="84">
        <v>424</v>
      </c>
      <c r="V62" s="84">
        <v>162</v>
      </c>
      <c r="W62" s="84">
        <v>427</v>
      </c>
      <c r="X62" s="84">
        <v>52</v>
      </c>
      <c r="Y62" s="84">
        <v>24</v>
      </c>
      <c r="Z62" s="84">
        <v>62</v>
      </c>
      <c r="AA62" s="84">
        <v>8</v>
      </c>
      <c r="AB62" s="84">
        <v>7</v>
      </c>
      <c r="AC62" s="2121">
        <v>116</v>
      </c>
      <c r="AD62" s="3">
        <v>4</v>
      </c>
      <c r="AE62" s="3">
        <v>3</v>
      </c>
      <c r="AF62" s="28" t="s">
        <v>148</v>
      </c>
      <c r="AG62" s="84">
        <v>266</v>
      </c>
      <c r="AH62" s="84">
        <v>318</v>
      </c>
      <c r="AI62" s="84">
        <v>246</v>
      </c>
      <c r="AJ62" s="84">
        <v>75</v>
      </c>
      <c r="AK62" s="84">
        <v>269</v>
      </c>
      <c r="AL62" s="84">
        <v>320</v>
      </c>
      <c r="AM62" s="84">
        <v>25</v>
      </c>
      <c r="AN62" s="84">
        <v>39</v>
      </c>
      <c r="AO62" s="84">
        <v>47</v>
      </c>
      <c r="AP62" s="84">
        <v>2</v>
      </c>
      <c r="AQ62" s="84">
        <v>4</v>
      </c>
      <c r="AR62" s="2121">
        <v>116</v>
      </c>
      <c r="AS62" s="3">
        <v>19</v>
      </c>
      <c r="AT62" s="3">
        <v>4</v>
      </c>
      <c r="AU62" s="28" t="s">
        <v>8807</v>
      </c>
      <c r="AV62" s="84">
        <v>369</v>
      </c>
      <c r="AW62" s="84">
        <v>215</v>
      </c>
      <c r="AX62" s="84">
        <v>195</v>
      </c>
      <c r="AY62" s="84">
        <v>24</v>
      </c>
      <c r="AZ62" s="84">
        <v>372</v>
      </c>
      <c r="BA62" s="84">
        <v>217</v>
      </c>
      <c r="BB62" s="84">
        <v>128</v>
      </c>
      <c r="BC62" s="84">
        <v>54</v>
      </c>
      <c r="BD62" s="84">
        <v>32</v>
      </c>
      <c r="BE62" s="84">
        <v>1</v>
      </c>
      <c r="BF62" s="84">
        <v>1</v>
      </c>
      <c r="BG62" s="2121">
        <v>118</v>
      </c>
      <c r="BH62" s="3">
        <v>13</v>
      </c>
      <c r="BI62" s="9">
        <v>5</v>
      </c>
      <c r="BJ62" s="28" t="s">
        <v>8413</v>
      </c>
      <c r="BK62" s="84">
        <v>471</v>
      </c>
      <c r="BL62" s="84">
        <v>113</v>
      </c>
      <c r="BM62" s="84">
        <v>476</v>
      </c>
      <c r="BN62" s="84">
        <v>113</v>
      </c>
      <c r="BO62" s="84">
        <v>86</v>
      </c>
      <c r="BP62" s="84">
        <v>69</v>
      </c>
      <c r="BQ62" s="84">
        <v>17</v>
      </c>
      <c r="BR62" s="84">
        <v>2</v>
      </c>
      <c r="BS62" s="84">
        <v>1</v>
      </c>
      <c r="BT62" s="2121">
        <v>118</v>
      </c>
      <c r="BU62" s="3">
        <v>28</v>
      </c>
      <c r="BV62" s="3">
        <v>2</v>
      </c>
      <c r="BW62" s="28" t="s">
        <v>96</v>
      </c>
      <c r="BX62" s="84">
        <v>573</v>
      </c>
      <c r="BY62" s="84">
        <v>11</v>
      </c>
      <c r="BZ62" s="84">
        <v>578</v>
      </c>
      <c r="CA62" s="84">
        <v>11</v>
      </c>
      <c r="CB62" s="84">
        <v>188</v>
      </c>
      <c r="CC62" s="84">
        <v>84</v>
      </c>
      <c r="CD62" s="84">
        <v>2</v>
      </c>
      <c r="CE62" s="84">
        <v>1</v>
      </c>
      <c r="CF62" s="84">
        <v>1</v>
      </c>
    </row>
    <row r="63" spans="1:84">
      <c r="A63" s="245">
        <v>114</v>
      </c>
      <c r="B63" s="3">
        <v>1</v>
      </c>
      <c r="C63" s="3">
        <v>2</v>
      </c>
      <c r="D63" s="28" t="s">
        <v>1255</v>
      </c>
      <c r="E63" s="84">
        <v>58</v>
      </c>
      <c r="F63" s="84">
        <v>526</v>
      </c>
      <c r="G63" s="84">
        <v>60</v>
      </c>
      <c r="H63" s="84">
        <v>529</v>
      </c>
      <c r="I63" s="84">
        <v>2</v>
      </c>
      <c r="J63" s="84">
        <v>10</v>
      </c>
      <c r="K63" s="84">
        <v>76</v>
      </c>
      <c r="L63" s="84">
        <v>1</v>
      </c>
      <c r="M63" s="84">
        <v>5</v>
      </c>
      <c r="N63" s="2122">
        <v>115</v>
      </c>
      <c r="O63" s="3">
        <v>7</v>
      </c>
      <c r="P63" s="3">
        <v>6</v>
      </c>
      <c r="Q63" s="28" t="s">
        <v>6011</v>
      </c>
      <c r="R63" s="84">
        <v>161</v>
      </c>
      <c r="S63" s="84">
        <v>423</v>
      </c>
      <c r="V63" s="84">
        <v>163</v>
      </c>
      <c r="W63" s="84">
        <v>426</v>
      </c>
      <c r="X63" s="84">
        <v>53</v>
      </c>
      <c r="Y63" s="84">
        <v>24</v>
      </c>
      <c r="Z63" s="84">
        <v>62</v>
      </c>
      <c r="AA63" s="84">
        <v>1</v>
      </c>
      <c r="AB63" s="84">
        <v>2</v>
      </c>
      <c r="AC63" s="2121">
        <v>116</v>
      </c>
      <c r="AD63" s="3">
        <v>4</v>
      </c>
      <c r="AE63" s="3">
        <v>4</v>
      </c>
      <c r="AF63" s="28" t="s">
        <v>1209</v>
      </c>
      <c r="AG63" s="84">
        <v>267</v>
      </c>
      <c r="AH63" s="84">
        <v>317</v>
      </c>
      <c r="AI63" s="84">
        <v>247</v>
      </c>
      <c r="AJ63" s="84">
        <v>76</v>
      </c>
      <c r="AK63" s="84">
        <v>270</v>
      </c>
      <c r="AL63" s="84">
        <v>319</v>
      </c>
      <c r="AM63" s="84">
        <v>26</v>
      </c>
      <c r="AN63" s="84">
        <v>39</v>
      </c>
      <c r="AO63" s="84">
        <v>47</v>
      </c>
      <c r="AP63" s="84">
        <v>1</v>
      </c>
      <c r="AQ63" s="84">
        <v>4</v>
      </c>
      <c r="AR63" s="2121">
        <v>116</v>
      </c>
      <c r="AS63" s="3">
        <v>19</v>
      </c>
      <c r="AT63" s="3">
        <v>5</v>
      </c>
      <c r="AU63" s="28" t="s">
        <v>3033</v>
      </c>
      <c r="AV63" s="84">
        <v>370</v>
      </c>
      <c r="AW63" s="84">
        <v>214</v>
      </c>
      <c r="AX63" s="84">
        <v>194</v>
      </c>
      <c r="AY63" s="84">
        <v>23</v>
      </c>
      <c r="AZ63" s="84">
        <v>373</v>
      </c>
      <c r="BA63" s="84">
        <v>216</v>
      </c>
      <c r="BB63" s="84">
        <v>129</v>
      </c>
      <c r="BC63" s="84">
        <v>54</v>
      </c>
      <c r="BD63" s="84">
        <v>32</v>
      </c>
      <c r="BE63" s="84">
        <v>1</v>
      </c>
      <c r="BF63" s="84">
        <v>1</v>
      </c>
      <c r="BG63" s="2121">
        <v>118</v>
      </c>
      <c r="BH63" s="3">
        <v>14</v>
      </c>
      <c r="BI63" s="3">
        <v>1</v>
      </c>
      <c r="BJ63" s="28" t="s">
        <v>1847</v>
      </c>
      <c r="BK63" s="84">
        <v>472</v>
      </c>
      <c r="BL63" s="84">
        <v>112</v>
      </c>
      <c r="BM63" s="84">
        <v>477</v>
      </c>
      <c r="BN63" s="84">
        <v>112</v>
      </c>
      <c r="BO63" s="84">
        <v>87</v>
      </c>
      <c r="BP63" s="84">
        <v>70</v>
      </c>
      <c r="BQ63" s="84">
        <v>16</v>
      </c>
      <c r="BR63" s="84">
        <v>1</v>
      </c>
      <c r="BS63" s="84">
        <v>1</v>
      </c>
      <c r="BT63" s="2121">
        <v>118</v>
      </c>
      <c r="BU63" s="3">
        <v>28</v>
      </c>
      <c r="BV63" s="3">
        <v>3</v>
      </c>
      <c r="BW63" s="28" t="s">
        <v>2542</v>
      </c>
      <c r="BX63" s="84">
        <v>574</v>
      </c>
      <c r="BY63" s="84">
        <v>10</v>
      </c>
      <c r="BZ63" s="84">
        <v>579</v>
      </c>
      <c r="CA63" s="84">
        <v>10</v>
      </c>
      <c r="CB63" s="84">
        <v>189</v>
      </c>
      <c r="CC63" s="84">
        <v>84</v>
      </c>
      <c r="CD63" s="84">
        <v>2</v>
      </c>
      <c r="CE63" s="84">
        <v>4</v>
      </c>
      <c r="CF63" s="84">
        <v>2</v>
      </c>
    </row>
    <row r="64" spans="1:84">
      <c r="A64" s="245">
        <v>114</v>
      </c>
      <c r="B64" s="3">
        <v>1</v>
      </c>
      <c r="C64" s="3">
        <v>3</v>
      </c>
      <c r="D64" s="28" t="s">
        <v>5913</v>
      </c>
      <c r="E64" s="84">
        <v>59</v>
      </c>
      <c r="F64" s="84">
        <v>525</v>
      </c>
      <c r="G64" s="84">
        <v>61</v>
      </c>
      <c r="H64" s="84">
        <v>528</v>
      </c>
      <c r="I64" s="84">
        <v>3</v>
      </c>
      <c r="J64" s="84">
        <v>10</v>
      </c>
      <c r="K64" s="84">
        <v>76</v>
      </c>
      <c r="L64" s="84">
        <v>1</v>
      </c>
      <c r="M64" s="84">
        <v>1</v>
      </c>
      <c r="N64" s="2122">
        <v>115</v>
      </c>
      <c r="O64" s="3">
        <v>7</v>
      </c>
      <c r="P64" s="3">
        <v>7</v>
      </c>
      <c r="Q64" s="28" t="s">
        <v>152</v>
      </c>
      <c r="R64" s="84">
        <v>162</v>
      </c>
      <c r="S64" s="84">
        <v>422</v>
      </c>
      <c r="V64" s="84">
        <v>164</v>
      </c>
      <c r="W64" s="84">
        <v>425</v>
      </c>
      <c r="X64" s="84">
        <v>54</v>
      </c>
      <c r="Y64" s="84">
        <v>24</v>
      </c>
      <c r="Z64" s="84">
        <v>62</v>
      </c>
      <c r="AA64" s="84">
        <v>9</v>
      </c>
      <c r="AB64" s="84">
        <v>6</v>
      </c>
      <c r="AC64" s="2121">
        <v>116</v>
      </c>
      <c r="AD64" s="3">
        <v>4</v>
      </c>
      <c r="AE64" s="3">
        <v>5</v>
      </c>
      <c r="AF64" s="28" t="s">
        <v>89</v>
      </c>
      <c r="AG64" s="84">
        <v>268</v>
      </c>
      <c r="AH64" s="84">
        <v>316</v>
      </c>
      <c r="AI64" s="84">
        <v>248</v>
      </c>
      <c r="AJ64" s="84">
        <v>77</v>
      </c>
      <c r="AK64" s="84">
        <v>271</v>
      </c>
      <c r="AL64" s="84">
        <v>318</v>
      </c>
      <c r="AM64" s="84">
        <v>27</v>
      </c>
      <c r="AN64" s="84">
        <v>39</v>
      </c>
      <c r="AO64" s="84">
        <v>47</v>
      </c>
      <c r="AP64" s="84">
        <v>19</v>
      </c>
      <c r="AQ64" s="84">
        <v>37</v>
      </c>
      <c r="AR64" s="2121">
        <v>116</v>
      </c>
      <c r="AS64" s="3">
        <v>19</v>
      </c>
      <c r="AT64" s="9">
        <v>6</v>
      </c>
      <c r="AU64" s="33" t="s">
        <v>8091</v>
      </c>
      <c r="AZ64" s="84">
        <v>374</v>
      </c>
      <c r="BA64" s="84">
        <v>215</v>
      </c>
      <c r="BB64" s="84">
        <v>130</v>
      </c>
      <c r="BC64" s="84">
        <v>54</v>
      </c>
      <c r="BD64" s="84">
        <v>32</v>
      </c>
      <c r="BE64" s="84">
        <v>8</v>
      </c>
      <c r="BF64" s="84">
        <v>3</v>
      </c>
      <c r="BG64" s="2121">
        <v>118</v>
      </c>
      <c r="BH64" s="3">
        <v>14</v>
      </c>
      <c r="BI64" s="3">
        <v>2</v>
      </c>
      <c r="BJ64" s="28" t="s">
        <v>8861</v>
      </c>
      <c r="BK64" s="84">
        <v>473</v>
      </c>
      <c r="BL64" s="84">
        <v>111</v>
      </c>
      <c r="BM64" s="84">
        <v>478</v>
      </c>
      <c r="BN64" s="84">
        <v>111</v>
      </c>
      <c r="BO64" s="84">
        <v>88</v>
      </c>
      <c r="BP64" s="84">
        <v>70</v>
      </c>
      <c r="BQ64" s="84">
        <v>16</v>
      </c>
      <c r="BR64" s="84">
        <v>1</v>
      </c>
      <c r="BS64" s="84">
        <v>1</v>
      </c>
      <c r="BT64" s="2121">
        <v>118</v>
      </c>
      <c r="BU64" s="3">
        <v>28</v>
      </c>
      <c r="BV64" s="3">
        <v>4</v>
      </c>
      <c r="BW64" s="28" t="s">
        <v>165</v>
      </c>
      <c r="BX64" s="84">
        <v>575</v>
      </c>
      <c r="BY64" s="84">
        <v>9</v>
      </c>
      <c r="BZ64" s="84">
        <v>580</v>
      </c>
      <c r="CA64" s="84">
        <v>9</v>
      </c>
      <c r="CB64" s="84">
        <v>190</v>
      </c>
      <c r="CC64" s="84">
        <v>84</v>
      </c>
      <c r="CD64" s="84">
        <v>2</v>
      </c>
      <c r="CE64" s="84">
        <v>5</v>
      </c>
      <c r="CF64" s="84">
        <v>1</v>
      </c>
    </row>
    <row r="65" spans="1:84">
      <c r="A65" s="245">
        <v>114</v>
      </c>
      <c r="B65" s="3">
        <v>1</v>
      </c>
      <c r="C65" s="3">
        <v>4</v>
      </c>
      <c r="D65" s="28" t="s">
        <v>1317</v>
      </c>
      <c r="E65" s="84">
        <v>60</v>
      </c>
      <c r="F65" s="84">
        <v>524</v>
      </c>
      <c r="G65" s="84">
        <v>62</v>
      </c>
      <c r="H65" s="84">
        <v>527</v>
      </c>
      <c r="I65" s="84">
        <v>4</v>
      </c>
      <c r="J65" s="84">
        <v>10</v>
      </c>
      <c r="K65" s="84">
        <v>76</v>
      </c>
      <c r="L65" s="84">
        <v>2</v>
      </c>
      <c r="M65" s="84">
        <v>7</v>
      </c>
      <c r="N65" s="2122">
        <v>115</v>
      </c>
      <c r="O65" s="3">
        <v>7</v>
      </c>
      <c r="P65" s="3">
        <v>8</v>
      </c>
      <c r="Q65" s="28" t="s">
        <v>90</v>
      </c>
      <c r="R65" s="84">
        <v>163</v>
      </c>
      <c r="S65" s="84">
        <v>421</v>
      </c>
      <c r="V65" s="84">
        <v>165</v>
      </c>
      <c r="W65" s="84">
        <v>424</v>
      </c>
      <c r="X65" s="84">
        <v>55</v>
      </c>
      <c r="Y65" s="84">
        <v>24</v>
      </c>
      <c r="Z65" s="84">
        <v>62</v>
      </c>
      <c r="AA65" s="84">
        <v>1</v>
      </c>
      <c r="AB65" s="84">
        <v>1</v>
      </c>
      <c r="AC65" s="2121">
        <v>116</v>
      </c>
      <c r="AD65" s="3">
        <v>4</v>
      </c>
      <c r="AE65" s="3">
        <v>6</v>
      </c>
      <c r="AF65" s="28" t="s">
        <v>8751</v>
      </c>
      <c r="AG65" s="84">
        <v>269</v>
      </c>
      <c r="AH65" s="84">
        <v>315</v>
      </c>
      <c r="AI65" s="84">
        <v>249</v>
      </c>
      <c r="AJ65" s="84">
        <v>78</v>
      </c>
      <c r="AK65" s="84">
        <v>272</v>
      </c>
      <c r="AL65" s="84">
        <v>317</v>
      </c>
      <c r="AM65" s="84">
        <v>28</v>
      </c>
      <c r="AN65" s="84">
        <v>39</v>
      </c>
      <c r="AO65" s="84">
        <v>47</v>
      </c>
      <c r="AP65" s="84">
        <v>1</v>
      </c>
      <c r="AQ65" s="84">
        <v>1</v>
      </c>
      <c r="AR65" s="2122">
        <v>117</v>
      </c>
      <c r="AS65" s="3">
        <v>1</v>
      </c>
      <c r="AT65" s="3">
        <v>1</v>
      </c>
      <c r="AU65" s="28" t="s">
        <v>8630</v>
      </c>
      <c r="AV65" s="84">
        <v>371</v>
      </c>
      <c r="AW65" s="84">
        <v>213</v>
      </c>
      <c r="AX65" s="84">
        <v>193</v>
      </c>
      <c r="AY65" s="84">
        <v>22</v>
      </c>
      <c r="AZ65" s="84">
        <v>375</v>
      </c>
      <c r="BA65" s="84">
        <v>214</v>
      </c>
      <c r="BB65" s="84">
        <v>1</v>
      </c>
      <c r="BC65" s="84">
        <v>55</v>
      </c>
      <c r="BD65" s="84">
        <v>31</v>
      </c>
      <c r="BE65" s="84">
        <v>9</v>
      </c>
      <c r="BF65" s="84">
        <v>2</v>
      </c>
      <c r="BG65" s="2121">
        <v>118</v>
      </c>
      <c r="BH65" s="3">
        <v>14</v>
      </c>
      <c r="BI65" s="3">
        <v>3</v>
      </c>
      <c r="BJ65" s="44" t="s">
        <v>3051</v>
      </c>
      <c r="BK65" s="84">
        <v>474</v>
      </c>
      <c r="BL65" s="84">
        <v>110</v>
      </c>
      <c r="BM65" s="84">
        <v>479</v>
      </c>
      <c r="BN65" s="84">
        <v>110</v>
      </c>
      <c r="BO65" s="84">
        <v>89</v>
      </c>
      <c r="BP65" s="84">
        <v>70</v>
      </c>
      <c r="BQ65" s="84">
        <v>16</v>
      </c>
      <c r="BR65" s="84">
        <v>5</v>
      </c>
      <c r="BS65" s="84">
        <v>4</v>
      </c>
      <c r="BT65" s="2121">
        <v>118</v>
      </c>
      <c r="BU65" s="3">
        <v>28</v>
      </c>
      <c r="BV65" s="9">
        <v>5</v>
      </c>
      <c r="BW65" s="28" t="s">
        <v>1914</v>
      </c>
      <c r="BX65" s="84">
        <v>576</v>
      </c>
      <c r="BY65" s="84">
        <v>8</v>
      </c>
      <c r="BZ65" s="84">
        <v>581</v>
      </c>
      <c r="CA65" s="84">
        <v>8</v>
      </c>
      <c r="CB65" s="84">
        <v>191</v>
      </c>
      <c r="CC65" s="84">
        <v>84</v>
      </c>
      <c r="CD65" s="84">
        <v>2</v>
      </c>
      <c r="CE65" s="84">
        <v>4</v>
      </c>
      <c r="CF65" s="84">
        <v>1</v>
      </c>
    </row>
    <row r="66" spans="1:84">
      <c r="A66" s="245">
        <v>114</v>
      </c>
      <c r="B66" s="3">
        <v>1</v>
      </c>
      <c r="C66" s="3">
        <v>5</v>
      </c>
      <c r="D66" s="28" t="s">
        <v>1262</v>
      </c>
      <c r="E66" s="84">
        <v>61</v>
      </c>
      <c r="F66" s="84">
        <v>523</v>
      </c>
      <c r="G66" s="84">
        <v>63</v>
      </c>
      <c r="H66" s="84">
        <v>526</v>
      </c>
      <c r="I66" s="84">
        <v>5</v>
      </c>
      <c r="J66" s="84">
        <v>10</v>
      </c>
      <c r="K66" s="84">
        <v>76</v>
      </c>
      <c r="L66" s="84">
        <v>1</v>
      </c>
      <c r="M66" s="84">
        <v>2</v>
      </c>
      <c r="N66" s="2122">
        <v>115</v>
      </c>
      <c r="O66" s="3">
        <v>7</v>
      </c>
      <c r="P66" s="9">
        <v>9</v>
      </c>
      <c r="Q66" s="28" t="s">
        <v>8690</v>
      </c>
      <c r="R66" s="84">
        <v>164</v>
      </c>
      <c r="S66" s="84">
        <v>420</v>
      </c>
      <c r="V66" s="84">
        <v>166</v>
      </c>
      <c r="W66" s="84">
        <v>423</v>
      </c>
      <c r="X66" s="84">
        <v>56</v>
      </c>
      <c r="Y66" s="84">
        <v>24</v>
      </c>
      <c r="Z66" s="84">
        <v>62</v>
      </c>
      <c r="AA66" s="84">
        <v>1</v>
      </c>
      <c r="AB66" s="84">
        <v>1</v>
      </c>
      <c r="AC66" s="2121">
        <v>116</v>
      </c>
      <c r="AD66" s="3">
        <v>4</v>
      </c>
      <c r="AE66" s="9">
        <v>7</v>
      </c>
      <c r="AF66" s="28" t="s">
        <v>1715</v>
      </c>
      <c r="AG66" s="84">
        <v>270</v>
      </c>
      <c r="AH66" s="84">
        <v>314</v>
      </c>
      <c r="AI66" s="84">
        <v>250</v>
      </c>
      <c r="AJ66" s="84">
        <v>79</v>
      </c>
      <c r="AK66" s="84">
        <v>273</v>
      </c>
      <c r="AL66" s="84">
        <v>316</v>
      </c>
      <c r="AM66" s="84">
        <v>29</v>
      </c>
      <c r="AN66" s="84">
        <v>39</v>
      </c>
      <c r="AO66" s="84">
        <v>47</v>
      </c>
      <c r="AP66" s="84">
        <v>1</v>
      </c>
      <c r="AQ66" s="84">
        <v>3</v>
      </c>
      <c r="AR66" s="2122">
        <v>117</v>
      </c>
      <c r="AS66" s="3">
        <v>1</v>
      </c>
      <c r="AT66" s="3">
        <v>2</v>
      </c>
      <c r="AU66" s="28" t="s">
        <v>106</v>
      </c>
      <c r="AV66" s="84">
        <v>372</v>
      </c>
      <c r="AW66" s="84">
        <v>212</v>
      </c>
      <c r="AX66" s="84">
        <v>192</v>
      </c>
      <c r="AY66" s="84">
        <v>21</v>
      </c>
      <c r="AZ66" s="84">
        <v>376</v>
      </c>
      <c r="BA66" s="84">
        <v>213</v>
      </c>
      <c r="BB66" s="84">
        <v>2</v>
      </c>
      <c r="BC66" s="84">
        <v>55</v>
      </c>
      <c r="BD66" s="84">
        <v>31</v>
      </c>
      <c r="BE66" s="84">
        <v>7</v>
      </c>
      <c r="BF66" s="84">
        <v>1</v>
      </c>
      <c r="BG66" s="2121">
        <v>118</v>
      </c>
      <c r="BH66" s="3">
        <v>14</v>
      </c>
      <c r="BI66" s="3">
        <v>4</v>
      </c>
      <c r="BJ66" s="28" t="s">
        <v>853</v>
      </c>
      <c r="BK66" s="84">
        <v>475</v>
      </c>
      <c r="BL66" s="84">
        <v>109</v>
      </c>
      <c r="BM66" s="84">
        <v>480</v>
      </c>
      <c r="BN66" s="84">
        <v>109</v>
      </c>
      <c r="BO66" s="84">
        <v>90</v>
      </c>
      <c r="BP66" s="84">
        <v>70</v>
      </c>
      <c r="BQ66" s="84">
        <v>16</v>
      </c>
      <c r="BR66" s="84">
        <v>4</v>
      </c>
      <c r="BS66" s="84">
        <v>4</v>
      </c>
      <c r="BT66" s="2121">
        <v>118</v>
      </c>
      <c r="BU66" s="3">
        <v>29</v>
      </c>
      <c r="BV66" s="3">
        <v>1</v>
      </c>
      <c r="BW66" s="28" t="s">
        <v>2018</v>
      </c>
      <c r="BX66" s="84">
        <v>577</v>
      </c>
      <c r="BY66" s="84">
        <v>7</v>
      </c>
      <c r="BZ66" s="84">
        <v>582</v>
      </c>
      <c r="CA66" s="84">
        <v>7</v>
      </c>
      <c r="CB66" s="84">
        <v>192</v>
      </c>
      <c r="CC66" s="84">
        <v>85</v>
      </c>
      <c r="CD66" s="84">
        <v>1</v>
      </c>
      <c r="CE66" s="84">
        <v>5</v>
      </c>
      <c r="CF66" s="84">
        <v>1</v>
      </c>
    </row>
    <row r="67" spans="1:84">
      <c r="A67" s="245">
        <v>114</v>
      </c>
      <c r="B67" s="3">
        <v>1</v>
      </c>
      <c r="C67" s="3">
        <v>6</v>
      </c>
      <c r="D67" s="28" t="s">
        <v>6478</v>
      </c>
      <c r="E67" s="84">
        <v>62</v>
      </c>
      <c r="F67" s="84">
        <v>522</v>
      </c>
      <c r="G67" s="84">
        <v>64</v>
      </c>
      <c r="H67" s="84">
        <v>525</v>
      </c>
      <c r="I67" s="84">
        <v>6</v>
      </c>
      <c r="J67" s="84">
        <v>10</v>
      </c>
      <c r="K67" s="84">
        <v>76</v>
      </c>
      <c r="L67" s="84">
        <v>2</v>
      </c>
      <c r="M67" s="84">
        <v>3</v>
      </c>
      <c r="N67" s="2122">
        <v>115</v>
      </c>
      <c r="O67" s="3">
        <v>8</v>
      </c>
      <c r="P67" s="3">
        <v>1</v>
      </c>
      <c r="Q67" s="28" t="s">
        <v>8691</v>
      </c>
      <c r="R67" s="84">
        <v>165</v>
      </c>
      <c r="S67" s="84">
        <v>419</v>
      </c>
      <c r="V67" s="84">
        <v>167</v>
      </c>
      <c r="W67" s="84">
        <v>422</v>
      </c>
      <c r="X67" s="84">
        <v>57</v>
      </c>
      <c r="Y67" s="84">
        <v>25</v>
      </c>
      <c r="Z67" s="84">
        <v>61</v>
      </c>
      <c r="AA67" s="84">
        <v>1</v>
      </c>
      <c r="AB67" s="84">
        <v>1</v>
      </c>
      <c r="AC67" s="2121">
        <v>116</v>
      </c>
      <c r="AD67" s="3">
        <v>5</v>
      </c>
      <c r="AE67" s="3">
        <v>1</v>
      </c>
      <c r="AF67" s="28" t="s">
        <v>8503</v>
      </c>
      <c r="AG67" s="114">
        <v>271</v>
      </c>
      <c r="AH67" s="84">
        <v>313</v>
      </c>
      <c r="AI67" s="84">
        <v>251</v>
      </c>
      <c r="AJ67" s="114">
        <v>80</v>
      </c>
      <c r="AK67" s="84">
        <v>274</v>
      </c>
      <c r="AL67" s="84">
        <v>315</v>
      </c>
      <c r="AM67" s="84">
        <v>30</v>
      </c>
      <c r="AN67" s="84">
        <v>40</v>
      </c>
      <c r="AO67" s="84">
        <v>46</v>
      </c>
      <c r="AP67" s="84">
        <v>1</v>
      </c>
      <c r="AQ67" s="84">
        <v>1</v>
      </c>
      <c r="AR67" s="2122">
        <v>117</v>
      </c>
      <c r="AS67" s="3">
        <v>1</v>
      </c>
      <c r="AT67" s="3">
        <v>3</v>
      </c>
      <c r="AU67" s="28" t="s">
        <v>89</v>
      </c>
      <c r="AV67" s="84">
        <v>373</v>
      </c>
      <c r="AW67" s="84">
        <v>211</v>
      </c>
      <c r="AX67" s="84">
        <v>191</v>
      </c>
      <c r="AY67" s="84">
        <v>20</v>
      </c>
      <c r="AZ67" s="84">
        <v>377</v>
      </c>
      <c r="BA67" s="84">
        <v>212</v>
      </c>
      <c r="BB67" s="84">
        <v>3</v>
      </c>
      <c r="BC67" s="84">
        <v>55</v>
      </c>
      <c r="BD67" s="84">
        <v>31</v>
      </c>
      <c r="BE67" s="84">
        <v>32</v>
      </c>
      <c r="BF67" s="84">
        <v>24</v>
      </c>
      <c r="BG67" s="2121">
        <v>118</v>
      </c>
      <c r="BH67" s="3">
        <v>14</v>
      </c>
      <c r="BI67" s="3">
        <v>5</v>
      </c>
      <c r="BJ67" s="28" t="s">
        <v>168</v>
      </c>
      <c r="BK67" s="84">
        <v>476</v>
      </c>
      <c r="BL67" s="84">
        <v>108</v>
      </c>
      <c r="BM67" s="84">
        <v>481</v>
      </c>
      <c r="BN67" s="84">
        <v>108</v>
      </c>
      <c r="BO67" s="84">
        <v>91</v>
      </c>
      <c r="BP67" s="84">
        <v>70</v>
      </c>
      <c r="BQ67" s="84">
        <v>16</v>
      </c>
      <c r="BR67" s="84">
        <v>14</v>
      </c>
      <c r="BS67" s="84">
        <v>4</v>
      </c>
      <c r="BT67" s="2121">
        <v>118</v>
      </c>
      <c r="BU67" s="3">
        <v>29</v>
      </c>
      <c r="BV67" s="3">
        <v>2</v>
      </c>
      <c r="BW67" s="28" t="s">
        <v>249</v>
      </c>
      <c r="BX67" s="84">
        <v>578</v>
      </c>
      <c r="BY67" s="84">
        <v>6</v>
      </c>
      <c r="BZ67" s="84">
        <v>583</v>
      </c>
      <c r="CA67" s="84">
        <v>6</v>
      </c>
      <c r="CB67" s="84">
        <v>193</v>
      </c>
      <c r="CC67" s="84">
        <v>85</v>
      </c>
      <c r="CD67" s="84">
        <v>1</v>
      </c>
      <c r="CE67" s="84">
        <v>55</v>
      </c>
      <c r="CF67" s="84">
        <v>1</v>
      </c>
    </row>
    <row r="68" spans="1:84">
      <c r="A68" s="245">
        <v>114</v>
      </c>
      <c r="B68" s="3">
        <v>1</v>
      </c>
      <c r="C68" s="9">
        <v>7</v>
      </c>
      <c r="D68" s="28" t="s">
        <v>8651</v>
      </c>
      <c r="E68" s="84">
        <v>63</v>
      </c>
      <c r="F68" s="84">
        <v>521</v>
      </c>
      <c r="G68" s="84">
        <v>65</v>
      </c>
      <c r="H68" s="84">
        <v>524</v>
      </c>
      <c r="I68" s="84">
        <v>7</v>
      </c>
      <c r="J68" s="84">
        <v>10</v>
      </c>
      <c r="K68" s="84">
        <v>76</v>
      </c>
      <c r="L68" s="84">
        <v>1</v>
      </c>
      <c r="M68" s="84">
        <v>1</v>
      </c>
      <c r="N68" s="2122">
        <v>115</v>
      </c>
      <c r="O68" s="3">
        <v>8</v>
      </c>
      <c r="P68" s="3">
        <v>2</v>
      </c>
      <c r="Q68" s="28" t="s">
        <v>2155</v>
      </c>
      <c r="R68" s="84">
        <v>166</v>
      </c>
      <c r="S68" s="84">
        <v>418</v>
      </c>
      <c r="V68" s="84">
        <v>168</v>
      </c>
      <c r="W68" s="84">
        <v>421</v>
      </c>
      <c r="X68" s="84">
        <v>58</v>
      </c>
      <c r="Y68" s="84">
        <v>25</v>
      </c>
      <c r="Z68" s="84">
        <v>61</v>
      </c>
      <c r="AA68" s="84">
        <v>3</v>
      </c>
      <c r="AB68" s="84">
        <v>5</v>
      </c>
      <c r="AC68" s="2121">
        <v>116</v>
      </c>
      <c r="AD68" s="3">
        <v>5</v>
      </c>
      <c r="AE68" s="3">
        <v>2</v>
      </c>
      <c r="AF68" s="28" t="s">
        <v>89</v>
      </c>
      <c r="AG68" s="84">
        <v>272</v>
      </c>
      <c r="AH68" s="84">
        <v>312</v>
      </c>
      <c r="AI68" s="84">
        <v>252</v>
      </c>
      <c r="AJ68" s="84">
        <v>81</v>
      </c>
      <c r="AK68" s="84">
        <v>275</v>
      </c>
      <c r="AL68" s="84">
        <v>314</v>
      </c>
      <c r="AM68" s="84">
        <v>31</v>
      </c>
      <c r="AN68" s="84">
        <v>40</v>
      </c>
      <c r="AO68" s="84">
        <v>46</v>
      </c>
      <c r="AP68" s="84">
        <v>20</v>
      </c>
      <c r="AQ68" s="84">
        <v>36</v>
      </c>
      <c r="AR68" s="2122">
        <v>117</v>
      </c>
      <c r="AS68" s="3">
        <v>1</v>
      </c>
      <c r="AT68" s="3">
        <v>4</v>
      </c>
      <c r="AU68" s="28" t="s">
        <v>130</v>
      </c>
      <c r="AV68" s="84">
        <v>374</v>
      </c>
      <c r="AW68" s="84">
        <v>210</v>
      </c>
      <c r="AX68" s="84">
        <v>190</v>
      </c>
      <c r="AY68" s="84">
        <v>19</v>
      </c>
      <c r="AZ68" s="84">
        <v>378</v>
      </c>
      <c r="BA68" s="84">
        <v>211</v>
      </c>
      <c r="BB68" s="84">
        <v>4</v>
      </c>
      <c r="BC68" s="84">
        <v>55</v>
      </c>
      <c r="BD68" s="84">
        <v>31</v>
      </c>
      <c r="BE68" s="84">
        <v>9</v>
      </c>
      <c r="BF68" s="84">
        <v>3</v>
      </c>
      <c r="BG68" s="2121">
        <v>118</v>
      </c>
      <c r="BH68" s="3">
        <v>14</v>
      </c>
      <c r="BI68" s="9">
        <v>6</v>
      </c>
      <c r="BJ68" s="28" t="s">
        <v>8831</v>
      </c>
      <c r="BK68" s="84">
        <v>477</v>
      </c>
      <c r="BL68" s="84">
        <v>107</v>
      </c>
      <c r="BM68" s="84">
        <v>482</v>
      </c>
      <c r="BN68" s="84">
        <v>107</v>
      </c>
      <c r="BO68" s="84">
        <v>92</v>
      </c>
      <c r="BP68" s="84">
        <v>70</v>
      </c>
      <c r="BQ68" s="84">
        <v>16</v>
      </c>
      <c r="BR68" s="84">
        <v>2</v>
      </c>
      <c r="BS68" s="84">
        <v>3</v>
      </c>
      <c r="BT68" s="2121">
        <v>118</v>
      </c>
      <c r="BU68" s="3">
        <v>29</v>
      </c>
      <c r="BV68" s="3">
        <v>3</v>
      </c>
      <c r="BW68" s="28" t="s">
        <v>126</v>
      </c>
      <c r="BX68" s="84">
        <v>579</v>
      </c>
      <c r="BY68" s="84">
        <v>5</v>
      </c>
      <c r="BZ68" s="84">
        <v>584</v>
      </c>
      <c r="CA68" s="84">
        <v>5</v>
      </c>
      <c r="CB68" s="84">
        <v>194</v>
      </c>
      <c r="CC68" s="84">
        <v>85</v>
      </c>
      <c r="CD68" s="84">
        <v>1</v>
      </c>
      <c r="CE68" s="84">
        <v>20</v>
      </c>
      <c r="CF68" s="84">
        <v>2</v>
      </c>
    </row>
    <row r="69" spans="1:84">
      <c r="A69" s="245">
        <v>114</v>
      </c>
      <c r="B69" s="3">
        <v>2</v>
      </c>
      <c r="C69" s="3">
        <v>1</v>
      </c>
      <c r="D69" s="28" t="s">
        <v>2533</v>
      </c>
      <c r="E69" s="84">
        <v>64</v>
      </c>
      <c r="F69" s="84">
        <v>520</v>
      </c>
      <c r="G69" s="84">
        <v>66</v>
      </c>
      <c r="H69" s="84">
        <v>523</v>
      </c>
      <c r="I69" s="84">
        <v>8</v>
      </c>
      <c r="J69" s="84">
        <v>11</v>
      </c>
      <c r="K69" s="84">
        <v>75</v>
      </c>
      <c r="L69" s="84">
        <v>2</v>
      </c>
      <c r="M69" s="84">
        <v>6</v>
      </c>
      <c r="N69" s="2122">
        <v>115</v>
      </c>
      <c r="O69" s="3">
        <v>8</v>
      </c>
      <c r="P69" s="3">
        <v>3</v>
      </c>
      <c r="Q69" s="28" t="s">
        <v>8693</v>
      </c>
      <c r="R69" s="84">
        <v>167</v>
      </c>
      <c r="S69" s="84">
        <v>417</v>
      </c>
      <c r="V69" s="84">
        <v>169</v>
      </c>
      <c r="W69" s="84">
        <v>420</v>
      </c>
      <c r="X69" s="84">
        <v>59</v>
      </c>
      <c r="Y69" s="84">
        <v>25</v>
      </c>
      <c r="Z69" s="84">
        <v>61</v>
      </c>
      <c r="AA69" s="84">
        <v>2</v>
      </c>
      <c r="AB69" s="84">
        <v>6</v>
      </c>
      <c r="AC69" s="2121">
        <v>116</v>
      </c>
      <c r="AD69" s="3">
        <v>5</v>
      </c>
      <c r="AE69" s="3">
        <v>3</v>
      </c>
      <c r="AF69" s="28" t="s">
        <v>2411</v>
      </c>
      <c r="AG69" s="84">
        <v>273</v>
      </c>
      <c r="AH69" s="84">
        <v>311</v>
      </c>
      <c r="AI69" s="84">
        <v>253</v>
      </c>
      <c r="AJ69" s="84">
        <v>82</v>
      </c>
      <c r="AK69" s="84">
        <v>276</v>
      </c>
      <c r="AL69" s="84">
        <v>313</v>
      </c>
      <c r="AM69" s="84">
        <v>32</v>
      </c>
      <c r="AN69" s="84">
        <v>40</v>
      </c>
      <c r="AO69" s="84">
        <v>46</v>
      </c>
      <c r="AP69" s="84">
        <v>1</v>
      </c>
      <c r="AQ69" s="84">
        <v>3</v>
      </c>
      <c r="AR69" s="2122">
        <v>117</v>
      </c>
      <c r="AS69" s="3">
        <v>1</v>
      </c>
      <c r="AT69" s="3">
        <v>5</v>
      </c>
      <c r="AU69" s="28" t="s">
        <v>87</v>
      </c>
      <c r="AV69" s="84">
        <v>375</v>
      </c>
      <c r="AW69" s="84">
        <v>209</v>
      </c>
      <c r="AX69" s="84">
        <v>189</v>
      </c>
      <c r="AY69" s="84">
        <v>18</v>
      </c>
      <c r="AZ69" s="84">
        <v>379</v>
      </c>
      <c r="BA69" s="84">
        <v>210</v>
      </c>
      <c r="BB69" s="84">
        <v>5</v>
      </c>
      <c r="BC69" s="84">
        <v>55</v>
      </c>
      <c r="BD69" s="84">
        <v>31</v>
      </c>
      <c r="BE69" s="84">
        <v>3</v>
      </c>
      <c r="BF69" s="84">
        <v>2</v>
      </c>
      <c r="BG69" s="2121">
        <v>118</v>
      </c>
      <c r="BH69" s="3">
        <v>15</v>
      </c>
      <c r="BI69" s="3">
        <v>1</v>
      </c>
      <c r="BJ69" s="28" t="s">
        <v>1845</v>
      </c>
      <c r="BK69" s="84">
        <v>478</v>
      </c>
      <c r="BL69" s="84">
        <v>106</v>
      </c>
      <c r="BM69" s="84">
        <v>483</v>
      </c>
      <c r="BN69" s="84">
        <v>106</v>
      </c>
      <c r="BO69" s="84">
        <v>93</v>
      </c>
      <c r="BP69" s="84">
        <v>71</v>
      </c>
      <c r="BQ69" s="84">
        <v>15</v>
      </c>
      <c r="BR69" s="84">
        <v>2</v>
      </c>
      <c r="BS69" s="84">
        <v>1</v>
      </c>
      <c r="BT69" s="2121">
        <v>118</v>
      </c>
      <c r="BU69" s="3">
        <v>29</v>
      </c>
      <c r="BV69" s="3">
        <v>4</v>
      </c>
      <c r="BW69" s="28" t="s">
        <v>184</v>
      </c>
      <c r="BX69" s="84">
        <v>580</v>
      </c>
      <c r="BY69" s="84">
        <v>4</v>
      </c>
      <c r="BZ69" s="84">
        <v>585</v>
      </c>
      <c r="CA69" s="84">
        <v>4</v>
      </c>
      <c r="CB69" s="84">
        <v>195</v>
      </c>
      <c r="CC69" s="84">
        <v>85</v>
      </c>
      <c r="CD69" s="84">
        <v>1</v>
      </c>
      <c r="CE69" s="84">
        <v>4</v>
      </c>
      <c r="CF69" s="84">
        <v>1</v>
      </c>
    </row>
    <row r="70" spans="1:84">
      <c r="A70" s="245">
        <v>114</v>
      </c>
      <c r="B70" s="3">
        <v>2</v>
      </c>
      <c r="C70" s="3">
        <v>2</v>
      </c>
      <c r="D70" s="28" t="s">
        <v>2692</v>
      </c>
      <c r="E70" s="84">
        <v>65</v>
      </c>
      <c r="F70" s="84">
        <v>519</v>
      </c>
      <c r="G70" s="84">
        <v>67</v>
      </c>
      <c r="H70" s="84">
        <v>522</v>
      </c>
      <c r="I70" s="84">
        <v>9</v>
      </c>
      <c r="J70" s="84">
        <v>11</v>
      </c>
      <c r="K70" s="84">
        <v>75</v>
      </c>
      <c r="L70" s="84">
        <v>1</v>
      </c>
      <c r="M70" s="84">
        <v>1</v>
      </c>
      <c r="N70" s="2122">
        <v>115</v>
      </c>
      <c r="O70" s="3">
        <v>8</v>
      </c>
      <c r="P70" s="3">
        <v>4</v>
      </c>
      <c r="Q70" s="28" t="s">
        <v>130</v>
      </c>
      <c r="R70" s="84">
        <v>168</v>
      </c>
      <c r="S70" s="84">
        <v>416</v>
      </c>
      <c r="V70" s="84">
        <v>170</v>
      </c>
      <c r="W70" s="84">
        <v>419</v>
      </c>
      <c r="X70" s="84">
        <v>60</v>
      </c>
      <c r="Y70" s="84">
        <v>25</v>
      </c>
      <c r="Z70" s="84">
        <v>61</v>
      </c>
      <c r="AA70" s="84">
        <v>3</v>
      </c>
      <c r="AB70" s="84">
        <v>9</v>
      </c>
      <c r="AC70" s="2121">
        <v>116</v>
      </c>
      <c r="AD70" s="3">
        <v>5</v>
      </c>
      <c r="AE70" s="3">
        <v>4</v>
      </c>
      <c r="AF70" s="28" t="s">
        <v>8676</v>
      </c>
      <c r="AG70" s="84">
        <v>274</v>
      </c>
      <c r="AH70" s="84">
        <v>310</v>
      </c>
      <c r="AI70" s="84">
        <v>254</v>
      </c>
      <c r="AJ70" s="84">
        <v>83</v>
      </c>
      <c r="AK70" s="84">
        <v>277</v>
      </c>
      <c r="AL70" s="84">
        <v>312</v>
      </c>
      <c r="AM70" s="84">
        <v>33</v>
      </c>
      <c r="AN70" s="84">
        <v>40</v>
      </c>
      <c r="AO70" s="84">
        <v>46</v>
      </c>
      <c r="AP70" s="84">
        <v>4</v>
      </c>
      <c r="AQ70" s="84">
        <v>2</v>
      </c>
      <c r="AR70" s="2122">
        <v>117</v>
      </c>
      <c r="AS70" s="3">
        <v>1</v>
      </c>
      <c r="AT70" s="3">
        <v>6</v>
      </c>
      <c r="AU70" s="28" t="s">
        <v>8873</v>
      </c>
      <c r="AV70" s="84">
        <v>376</v>
      </c>
      <c r="AW70" s="84">
        <v>208</v>
      </c>
      <c r="AX70" s="84">
        <v>188</v>
      </c>
      <c r="AY70" s="84">
        <v>17</v>
      </c>
      <c r="AZ70" s="84">
        <v>380</v>
      </c>
      <c r="BA70" s="84">
        <v>209</v>
      </c>
      <c r="BB70" s="84">
        <v>6</v>
      </c>
      <c r="BC70" s="84">
        <v>55</v>
      </c>
      <c r="BD70" s="84">
        <v>31</v>
      </c>
      <c r="BE70" s="84">
        <v>1</v>
      </c>
      <c r="BF70" s="84">
        <v>1</v>
      </c>
      <c r="BG70" s="2121">
        <v>118</v>
      </c>
      <c r="BH70" s="3">
        <v>15</v>
      </c>
      <c r="BI70" s="3">
        <v>2</v>
      </c>
      <c r="BJ70" s="28" t="s">
        <v>1922</v>
      </c>
      <c r="BK70" s="84">
        <v>479</v>
      </c>
      <c r="BL70" s="84">
        <v>105</v>
      </c>
      <c r="BM70" s="84">
        <v>484</v>
      </c>
      <c r="BN70" s="84">
        <v>105</v>
      </c>
      <c r="BO70" s="84">
        <v>94</v>
      </c>
      <c r="BP70" s="84">
        <v>71</v>
      </c>
      <c r="BQ70" s="84">
        <v>15</v>
      </c>
      <c r="BR70" s="84">
        <v>1</v>
      </c>
      <c r="BS70" s="84">
        <v>1</v>
      </c>
      <c r="BT70" s="2121">
        <v>118</v>
      </c>
      <c r="BU70" s="3">
        <v>29</v>
      </c>
      <c r="BV70" s="3">
        <v>5</v>
      </c>
      <c r="BW70" s="28" t="s">
        <v>126</v>
      </c>
      <c r="BX70" s="84">
        <v>581</v>
      </c>
      <c r="BY70" s="84">
        <v>3</v>
      </c>
      <c r="BZ70" s="84">
        <v>586</v>
      </c>
      <c r="CA70" s="84">
        <v>3</v>
      </c>
      <c r="CB70" s="84">
        <v>196</v>
      </c>
      <c r="CC70" s="84">
        <v>85</v>
      </c>
      <c r="CD70" s="84">
        <v>1</v>
      </c>
      <c r="CE70" s="84">
        <v>21</v>
      </c>
      <c r="CF70" s="84">
        <v>1</v>
      </c>
    </row>
    <row r="71" spans="1:84">
      <c r="A71" s="245">
        <v>114</v>
      </c>
      <c r="B71" s="3">
        <v>2</v>
      </c>
      <c r="C71" s="3">
        <v>3</v>
      </c>
      <c r="D71" s="28" t="s">
        <v>1294</v>
      </c>
      <c r="E71" s="84">
        <v>66</v>
      </c>
      <c r="F71" s="84">
        <v>518</v>
      </c>
      <c r="G71" s="84">
        <v>68</v>
      </c>
      <c r="H71" s="84">
        <v>521</v>
      </c>
      <c r="I71" s="84">
        <v>10</v>
      </c>
      <c r="J71" s="84">
        <v>11</v>
      </c>
      <c r="K71" s="84">
        <v>75</v>
      </c>
      <c r="L71" s="84">
        <v>1</v>
      </c>
      <c r="M71" s="84">
        <v>1</v>
      </c>
      <c r="N71" s="2122">
        <v>115</v>
      </c>
      <c r="O71" s="3">
        <v>8</v>
      </c>
      <c r="P71" s="3">
        <v>5</v>
      </c>
      <c r="Q71" s="28" t="s">
        <v>236</v>
      </c>
      <c r="R71" s="84">
        <v>169</v>
      </c>
      <c r="S71" s="84">
        <v>415</v>
      </c>
      <c r="V71" s="84">
        <v>171</v>
      </c>
      <c r="W71" s="84">
        <v>418</v>
      </c>
      <c r="X71" s="84">
        <v>61</v>
      </c>
      <c r="Y71" s="84">
        <v>25</v>
      </c>
      <c r="Z71" s="84">
        <v>61</v>
      </c>
      <c r="AA71" s="84">
        <v>2</v>
      </c>
      <c r="AB71" s="84">
        <v>1</v>
      </c>
      <c r="AC71" s="2121">
        <v>116</v>
      </c>
      <c r="AD71" s="3">
        <v>5</v>
      </c>
      <c r="AE71" s="9">
        <v>5</v>
      </c>
      <c r="AF71" s="28" t="s">
        <v>2276</v>
      </c>
      <c r="AG71" s="84">
        <v>275</v>
      </c>
      <c r="AH71" s="84">
        <v>309</v>
      </c>
      <c r="AI71" s="84">
        <v>255</v>
      </c>
      <c r="AJ71" s="84">
        <v>84</v>
      </c>
      <c r="AK71" s="84">
        <v>278</v>
      </c>
      <c r="AL71" s="84">
        <v>311</v>
      </c>
      <c r="AM71" s="84">
        <v>34</v>
      </c>
      <c r="AN71" s="84">
        <v>40</v>
      </c>
      <c r="AO71" s="84">
        <v>46</v>
      </c>
      <c r="AP71" s="84">
        <v>1</v>
      </c>
      <c r="AQ71" s="84">
        <v>1</v>
      </c>
      <c r="AR71" s="2122">
        <v>117</v>
      </c>
      <c r="AS71" s="3">
        <v>1</v>
      </c>
      <c r="AT71" s="3">
        <v>7</v>
      </c>
      <c r="AU71" s="28" t="s">
        <v>130</v>
      </c>
      <c r="AV71" s="84">
        <v>377</v>
      </c>
      <c r="AW71" s="84">
        <v>207</v>
      </c>
      <c r="AX71" s="84">
        <v>187</v>
      </c>
      <c r="AY71" s="84">
        <v>16</v>
      </c>
      <c r="AZ71" s="84">
        <v>381</v>
      </c>
      <c r="BA71" s="84">
        <v>208</v>
      </c>
      <c r="BB71" s="84">
        <v>7</v>
      </c>
      <c r="BC71" s="84">
        <v>55</v>
      </c>
      <c r="BD71" s="84">
        <v>31</v>
      </c>
      <c r="BE71" s="84">
        <v>10</v>
      </c>
      <c r="BF71" s="84">
        <v>2</v>
      </c>
      <c r="BG71" s="2121">
        <v>118</v>
      </c>
      <c r="BH71" s="3">
        <v>15</v>
      </c>
      <c r="BI71" s="3">
        <v>3</v>
      </c>
      <c r="BJ71" s="28" t="s">
        <v>8863</v>
      </c>
      <c r="BK71" s="84">
        <v>480</v>
      </c>
      <c r="BL71" s="84">
        <v>104</v>
      </c>
      <c r="BM71" s="84">
        <v>485</v>
      </c>
      <c r="BN71" s="84">
        <v>104</v>
      </c>
      <c r="BO71" s="84">
        <v>95</v>
      </c>
      <c r="BP71" s="84">
        <v>71</v>
      </c>
      <c r="BQ71" s="84">
        <v>15</v>
      </c>
      <c r="BR71" s="84">
        <v>3</v>
      </c>
      <c r="BS71" s="84">
        <v>2</v>
      </c>
      <c r="BT71" s="2121">
        <v>118</v>
      </c>
      <c r="BU71" s="3">
        <v>29</v>
      </c>
      <c r="BV71" s="3">
        <v>6</v>
      </c>
      <c r="BW71" s="28" t="s">
        <v>356</v>
      </c>
      <c r="BX71" s="84">
        <v>582</v>
      </c>
      <c r="BY71" s="84">
        <v>2</v>
      </c>
      <c r="BZ71" s="84">
        <v>587</v>
      </c>
      <c r="CA71" s="84">
        <v>2</v>
      </c>
      <c r="CB71" s="84">
        <v>197</v>
      </c>
      <c r="CC71" s="84">
        <v>85</v>
      </c>
      <c r="CD71" s="84">
        <v>1</v>
      </c>
      <c r="CE71" s="84">
        <v>8</v>
      </c>
      <c r="CF71" s="84">
        <v>1</v>
      </c>
    </row>
    <row r="72" spans="1:84">
      <c r="A72" s="245">
        <v>114</v>
      </c>
      <c r="B72" s="3">
        <v>2</v>
      </c>
      <c r="C72" s="3">
        <v>4</v>
      </c>
      <c r="D72" s="28" t="s">
        <v>1255</v>
      </c>
      <c r="E72" s="84">
        <v>67</v>
      </c>
      <c r="F72" s="84">
        <v>517</v>
      </c>
      <c r="G72" s="84">
        <v>69</v>
      </c>
      <c r="H72" s="84">
        <v>520</v>
      </c>
      <c r="I72" s="84">
        <v>11</v>
      </c>
      <c r="J72" s="84">
        <v>11</v>
      </c>
      <c r="K72" s="84">
        <v>75</v>
      </c>
      <c r="L72" s="84">
        <v>2</v>
      </c>
      <c r="M72" s="84">
        <v>4</v>
      </c>
      <c r="N72" s="2122">
        <v>115</v>
      </c>
      <c r="O72" s="3">
        <v>8</v>
      </c>
      <c r="P72" s="3">
        <v>6</v>
      </c>
      <c r="Q72" s="28" t="s">
        <v>1850</v>
      </c>
      <c r="R72" s="84">
        <v>170</v>
      </c>
      <c r="S72" s="84">
        <v>414</v>
      </c>
      <c r="V72" s="84">
        <v>172</v>
      </c>
      <c r="W72" s="84">
        <v>417</v>
      </c>
      <c r="X72" s="84">
        <v>62</v>
      </c>
      <c r="Y72" s="84">
        <v>25</v>
      </c>
      <c r="Z72" s="84">
        <v>61</v>
      </c>
      <c r="AA72" s="84">
        <v>1</v>
      </c>
      <c r="AB72" s="84">
        <v>6</v>
      </c>
      <c r="AC72" s="2121">
        <v>116</v>
      </c>
      <c r="AD72" s="3">
        <v>6</v>
      </c>
      <c r="AE72" s="3">
        <v>1</v>
      </c>
      <c r="AF72" s="28" t="s">
        <v>2448</v>
      </c>
      <c r="AG72" s="84">
        <v>276</v>
      </c>
      <c r="AH72" s="84">
        <v>308</v>
      </c>
      <c r="AI72" s="84">
        <v>256</v>
      </c>
      <c r="AJ72" s="84">
        <v>85</v>
      </c>
      <c r="AK72" s="84">
        <v>279</v>
      </c>
      <c r="AL72" s="84">
        <v>310</v>
      </c>
      <c r="AM72" s="84">
        <v>35</v>
      </c>
      <c r="AN72" s="84">
        <v>41</v>
      </c>
      <c r="AO72" s="84">
        <v>45</v>
      </c>
      <c r="AP72" s="84">
        <v>1</v>
      </c>
      <c r="AQ72" s="84">
        <v>1</v>
      </c>
      <c r="AR72" s="2122">
        <v>117</v>
      </c>
      <c r="AS72" s="3">
        <v>1</v>
      </c>
      <c r="AT72" s="9">
        <v>8</v>
      </c>
      <c r="AU72" s="258" t="s">
        <v>8809</v>
      </c>
      <c r="AV72" s="84">
        <v>378</v>
      </c>
      <c r="AW72" s="84">
        <v>206</v>
      </c>
      <c r="AX72" s="84">
        <v>186</v>
      </c>
      <c r="AY72" s="84">
        <v>15</v>
      </c>
      <c r="AZ72" s="84">
        <v>382</v>
      </c>
      <c r="BA72" s="84">
        <v>207</v>
      </c>
      <c r="BB72" s="2123">
        <v>8</v>
      </c>
      <c r="BC72" s="84">
        <v>55</v>
      </c>
      <c r="BD72" s="84">
        <v>31</v>
      </c>
      <c r="BE72" s="84">
        <v>1</v>
      </c>
      <c r="BF72" s="84">
        <v>1</v>
      </c>
      <c r="BG72" s="2121">
        <v>118</v>
      </c>
      <c r="BH72" s="3">
        <v>15</v>
      </c>
      <c r="BI72" s="3">
        <v>4</v>
      </c>
      <c r="BJ72" s="28" t="s">
        <v>2618</v>
      </c>
      <c r="BK72" s="84">
        <v>481</v>
      </c>
      <c r="BL72" s="84">
        <v>103</v>
      </c>
      <c r="BM72" s="84">
        <v>486</v>
      </c>
      <c r="BN72" s="84">
        <v>103</v>
      </c>
      <c r="BO72" s="84">
        <v>96</v>
      </c>
      <c r="BP72" s="84">
        <v>71</v>
      </c>
      <c r="BQ72" s="84">
        <v>15</v>
      </c>
      <c r="BR72" s="84">
        <v>1</v>
      </c>
      <c r="BS72" s="84">
        <v>1</v>
      </c>
      <c r="BT72" s="2121">
        <v>118</v>
      </c>
      <c r="BU72" s="3">
        <v>29</v>
      </c>
      <c r="BV72" s="9">
        <v>7</v>
      </c>
      <c r="BW72" s="28" t="s">
        <v>2534</v>
      </c>
      <c r="BX72" s="84">
        <v>583</v>
      </c>
      <c r="BY72" s="84">
        <v>1</v>
      </c>
      <c r="BZ72" s="84">
        <v>588</v>
      </c>
      <c r="CA72" s="84">
        <v>1</v>
      </c>
      <c r="CB72" s="84">
        <v>198</v>
      </c>
      <c r="CC72" s="84">
        <v>85</v>
      </c>
      <c r="CD72" s="84">
        <v>1</v>
      </c>
      <c r="CE72" s="84">
        <v>7</v>
      </c>
      <c r="CF72" s="84">
        <v>1</v>
      </c>
    </row>
    <row r="73" spans="1:84">
      <c r="A73" s="245">
        <v>114</v>
      </c>
      <c r="B73" s="3">
        <v>2</v>
      </c>
      <c r="C73" s="9">
        <v>5</v>
      </c>
      <c r="D73" s="28" t="s">
        <v>8704</v>
      </c>
      <c r="E73" s="84">
        <v>68</v>
      </c>
      <c r="F73" s="84">
        <v>516</v>
      </c>
      <c r="G73" s="84">
        <v>70</v>
      </c>
      <c r="H73" s="84">
        <v>519</v>
      </c>
      <c r="I73" s="84">
        <v>12</v>
      </c>
      <c r="J73" s="84">
        <v>11</v>
      </c>
      <c r="K73" s="84">
        <v>75</v>
      </c>
      <c r="L73" s="84">
        <v>1</v>
      </c>
      <c r="M73" s="84">
        <v>1</v>
      </c>
      <c r="N73" s="2122">
        <v>115</v>
      </c>
      <c r="O73" s="3">
        <v>8</v>
      </c>
      <c r="P73" s="9">
        <v>7</v>
      </c>
      <c r="Q73" s="28" t="s">
        <v>1145</v>
      </c>
      <c r="R73" s="84">
        <v>171</v>
      </c>
      <c r="S73" s="84">
        <v>413</v>
      </c>
      <c r="V73" s="84">
        <v>173</v>
      </c>
      <c r="W73" s="84">
        <v>416</v>
      </c>
      <c r="X73" s="84">
        <v>63</v>
      </c>
      <c r="Y73" s="84">
        <v>25</v>
      </c>
      <c r="Z73" s="84">
        <v>61</v>
      </c>
      <c r="AA73" s="84">
        <v>1</v>
      </c>
      <c r="AB73" s="84">
        <v>4</v>
      </c>
      <c r="AC73" s="2121">
        <v>116</v>
      </c>
      <c r="AD73" s="3">
        <v>6</v>
      </c>
      <c r="AE73" s="3">
        <v>2</v>
      </c>
      <c r="AF73" s="28" t="s">
        <v>8784</v>
      </c>
      <c r="AG73" s="84">
        <v>277</v>
      </c>
      <c r="AH73" s="84">
        <v>307</v>
      </c>
      <c r="AI73" s="84">
        <v>257</v>
      </c>
      <c r="AJ73" s="84">
        <v>86</v>
      </c>
      <c r="AK73" s="84">
        <v>280</v>
      </c>
      <c r="AL73" s="84">
        <v>309</v>
      </c>
      <c r="AM73" s="84">
        <v>36</v>
      </c>
      <c r="AN73" s="84">
        <v>41</v>
      </c>
      <c r="AO73" s="84">
        <v>45</v>
      </c>
      <c r="AP73" s="84">
        <v>1</v>
      </c>
      <c r="AQ73" s="84">
        <v>1</v>
      </c>
      <c r="AR73" s="2122">
        <v>117</v>
      </c>
      <c r="AS73" s="3">
        <v>2</v>
      </c>
      <c r="AT73" s="3">
        <v>1</v>
      </c>
      <c r="AU73" s="258" t="s">
        <v>126</v>
      </c>
      <c r="AV73" s="84">
        <v>379</v>
      </c>
      <c r="AW73" s="84">
        <v>205</v>
      </c>
      <c r="AX73" s="84">
        <v>185</v>
      </c>
      <c r="AY73" s="84">
        <v>14</v>
      </c>
      <c r="AZ73" s="84">
        <v>383</v>
      </c>
      <c r="BA73" s="84">
        <v>206</v>
      </c>
      <c r="BB73" s="2123">
        <v>9</v>
      </c>
      <c r="BC73" s="84">
        <v>56</v>
      </c>
      <c r="BD73" s="84">
        <v>30</v>
      </c>
      <c r="BE73" s="84">
        <v>9</v>
      </c>
      <c r="BF73" s="84">
        <v>13</v>
      </c>
      <c r="BG73" s="2121">
        <v>118</v>
      </c>
      <c r="BH73" s="3">
        <v>15</v>
      </c>
      <c r="BI73" s="3">
        <v>5</v>
      </c>
      <c r="BJ73" s="28" t="s">
        <v>2012</v>
      </c>
      <c r="BK73" s="84">
        <v>482</v>
      </c>
      <c r="BL73" s="84">
        <v>102</v>
      </c>
      <c r="BM73" s="84">
        <v>487</v>
      </c>
      <c r="BN73" s="84">
        <v>102</v>
      </c>
      <c r="BO73" s="84">
        <v>97</v>
      </c>
      <c r="BP73" s="84">
        <v>71</v>
      </c>
      <c r="BQ73" s="84">
        <v>15</v>
      </c>
      <c r="BR73" s="84">
        <v>2</v>
      </c>
      <c r="BS73" s="84">
        <v>2</v>
      </c>
    </row>
    <row r="74" spans="1:84">
      <c r="A74" s="245">
        <v>114</v>
      </c>
      <c r="B74" s="3">
        <v>3</v>
      </c>
      <c r="C74" s="3">
        <v>1</v>
      </c>
      <c r="D74" s="28" t="s">
        <v>1329</v>
      </c>
      <c r="E74" s="84">
        <v>69</v>
      </c>
      <c r="F74" s="84">
        <v>515</v>
      </c>
      <c r="G74" s="84">
        <v>71</v>
      </c>
      <c r="H74" s="84">
        <v>518</v>
      </c>
      <c r="I74" s="84">
        <v>13</v>
      </c>
      <c r="J74" s="84">
        <v>12</v>
      </c>
      <c r="K74" s="84">
        <v>74</v>
      </c>
      <c r="L74" s="84">
        <v>1</v>
      </c>
      <c r="M74" s="84">
        <v>2</v>
      </c>
      <c r="N74" s="2122">
        <v>115</v>
      </c>
      <c r="O74" s="3">
        <v>9</v>
      </c>
      <c r="P74" s="3">
        <v>1</v>
      </c>
      <c r="Q74" s="30" t="s">
        <v>1255</v>
      </c>
      <c r="R74" s="114">
        <v>172</v>
      </c>
      <c r="S74" s="84">
        <v>412</v>
      </c>
      <c r="V74" s="84">
        <v>174</v>
      </c>
      <c r="W74" s="84">
        <v>415</v>
      </c>
      <c r="X74" s="84">
        <v>64</v>
      </c>
      <c r="Y74" s="114">
        <v>26</v>
      </c>
      <c r="Z74" s="84">
        <v>60</v>
      </c>
      <c r="AA74" s="84">
        <v>3</v>
      </c>
      <c r="AB74" s="84">
        <v>3</v>
      </c>
      <c r="AC74" s="2121">
        <v>116</v>
      </c>
      <c r="AD74" s="3">
        <v>6</v>
      </c>
      <c r="AE74" s="3">
        <v>3</v>
      </c>
      <c r="AF74" s="28" t="s">
        <v>89</v>
      </c>
      <c r="AG74" s="84">
        <v>278</v>
      </c>
      <c r="AH74" s="84">
        <v>306</v>
      </c>
      <c r="AI74" s="84">
        <v>258</v>
      </c>
      <c r="AJ74" s="84">
        <v>87</v>
      </c>
      <c r="AK74" s="84">
        <v>281</v>
      </c>
      <c r="AL74" s="84">
        <v>308</v>
      </c>
      <c r="AM74" s="84">
        <v>37</v>
      </c>
      <c r="AN74" s="84">
        <v>41</v>
      </c>
      <c r="AO74" s="84">
        <v>45</v>
      </c>
      <c r="AP74" s="84">
        <v>21</v>
      </c>
      <c r="AQ74" s="84">
        <v>35</v>
      </c>
      <c r="AR74" s="2122">
        <v>117</v>
      </c>
      <c r="AS74" s="3">
        <v>2</v>
      </c>
      <c r="AT74" s="3">
        <v>2</v>
      </c>
      <c r="AU74" s="28" t="s">
        <v>2424</v>
      </c>
      <c r="AV74" s="84">
        <v>380</v>
      </c>
      <c r="AW74" s="84">
        <v>204</v>
      </c>
      <c r="AX74" s="84">
        <v>184</v>
      </c>
      <c r="AY74" s="84">
        <v>13</v>
      </c>
      <c r="AZ74" s="84">
        <v>384</v>
      </c>
      <c r="BA74" s="84">
        <v>205</v>
      </c>
      <c r="BB74" s="84">
        <v>10</v>
      </c>
      <c r="BC74" s="84">
        <v>56</v>
      </c>
      <c r="BD74" s="84">
        <v>30</v>
      </c>
      <c r="BE74" s="84">
        <v>1</v>
      </c>
      <c r="BF74" s="84">
        <v>1</v>
      </c>
      <c r="BG74" s="2121">
        <v>118</v>
      </c>
      <c r="BH74" s="3">
        <v>15</v>
      </c>
      <c r="BI74" s="3">
        <v>6</v>
      </c>
      <c r="BJ74" s="258" t="s">
        <v>5767</v>
      </c>
      <c r="BK74" s="84">
        <v>483</v>
      </c>
      <c r="BL74" s="84">
        <v>101</v>
      </c>
      <c r="BM74" s="84">
        <v>488</v>
      </c>
      <c r="BN74" s="84">
        <v>101</v>
      </c>
      <c r="BO74" s="2123">
        <v>98</v>
      </c>
      <c r="BP74" s="84">
        <v>71</v>
      </c>
      <c r="BQ74" s="84">
        <v>15</v>
      </c>
      <c r="BR74" s="84">
        <v>1</v>
      </c>
      <c r="BS74" s="84">
        <v>3</v>
      </c>
    </row>
    <row r="75" spans="1:84">
      <c r="A75" s="245">
        <v>114</v>
      </c>
      <c r="B75" s="3">
        <v>3</v>
      </c>
      <c r="C75" s="3">
        <v>2</v>
      </c>
      <c r="D75" s="28" t="s">
        <v>817</v>
      </c>
      <c r="E75" s="84">
        <v>70</v>
      </c>
      <c r="F75" s="84">
        <v>514</v>
      </c>
      <c r="G75" s="84">
        <v>72</v>
      </c>
      <c r="H75" s="84">
        <v>517</v>
      </c>
      <c r="I75" s="84">
        <v>14</v>
      </c>
      <c r="J75" s="84">
        <v>12</v>
      </c>
      <c r="K75" s="84">
        <v>74</v>
      </c>
      <c r="L75" s="84">
        <v>2</v>
      </c>
      <c r="M75" s="84">
        <v>3</v>
      </c>
      <c r="N75" s="2122">
        <v>115</v>
      </c>
      <c r="O75" s="3">
        <v>9</v>
      </c>
      <c r="P75" s="3">
        <v>2</v>
      </c>
      <c r="Q75" s="30" t="s">
        <v>1850</v>
      </c>
      <c r="R75" s="84">
        <v>173</v>
      </c>
      <c r="S75" s="84">
        <v>411</v>
      </c>
      <c r="V75" s="84">
        <v>175</v>
      </c>
      <c r="W75" s="84">
        <v>414</v>
      </c>
      <c r="X75" s="84">
        <v>65</v>
      </c>
      <c r="Y75" s="114">
        <v>26</v>
      </c>
      <c r="Z75" s="84">
        <v>60</v>
      </c>
      <c r="AA75" s="84">
        <v>2</v>
      </c>
      <c r="AB75" s="84">
        <v>5</v>
      </c>
      <c r="AC75" s="2121">
        <v>116</v>
      </c>
      <c r="AD75" s="3">
        <v>6</v>
      </c>
      <c r="AE75" s="3">
        <v>4</v>
      </c>
      <c r="AF75" s="28" t="s">
        <v>8785</v>
      </c>
      <c r="AG75" s="84">
        <v>279</v>
      </c>
      <c r="AH75" s="84">
        <v>305</v>
      </c>
      <c r="AI75" s="84">
        <v>259</v>
      </c>
      <c r="AJ75" s="84">
        <v>88</v>
      </c>
      <c r="AK75" s="84">
        <v>282</v>
      </c>
      <c r="AL75" s="84">
        <v>307</v>
      </c>
      <c r="AM75" s="84">
        <v>38</v>
      </c>
      <c r="AN75" s="84">
        <v>41</v>
      </c>
      <c r="AO75" s="84">
        <v>45</v>
      </c>
      <c r="AP75" s="84">
        <v>1</v>
      </c>
      <c r="AQ75" s="84">
        <v>1</v>
      </c>
      <c r="AR75" s="2122">
        <v>117</v>
      </c>
      <c r="AS75" s="3">
        <v>2</v>
      </c>
      <c r="AT75" s="3">
        <v>3</v>
      </c>
      <c r="AU75" s="28" t="s">
        <v>186</v>
      </c>
      <c r="AV75" s="84">
        <v>381</v>
      </c>
      <c r="AW75" s="84">
        <v>203</v>
      </c>
      <c r="AX75" s="84">
        <v>183</v>
      </c>
      <c r="AY75" s="84">
        <v>12</v>
      </c>
      <c r="AZ75" s="84">
        <v>385</v>
      </c>
      <c r="BA75" s="84">
        <v>204</v>
      </c>
      <c r="BB75" s="84">
        <v>11</v>
      </c>
      <c r="BC75" s="84">
        <v>56</v>
      </c>
      <c r="BD75" s="84">
        <v>30</v>
      </c>
      <c r="BE75" s="84">
        <v>10</v>
      </c>
      <c r="BF75" s="84">
        <v>1</v>
      </c>
      <c r="BG75" s="2121">
        <v>118</v>
      </c>
      <c r="BH75" s="3">
        <v>15</v>
      </c>
      <c r="BI75" s="3">
        <v>7</v>
      </c>
      <c r="BJ75" s="258" t="s">
        <v>89</v>
      </c>
      <c r="BK75" s="84">
        <v>484</v>
      </c>
      <c r="BL75" s="84">
        <v>100</v>
      </c>
      <c r="BM75" s="84">
        <v>489</v>
      </c>
      <c r="BN75" s="84">
        <v>100</v>
      </c>
      <c r="BO75" s="2123">
        <v>99</v>
      </c>
      <c r="BP75" s="84">
        <v>71</v>
      </c>
      <c r="BQ75" s="84">
        <v>15</v>
      </c>
      <c r="BR75" s="84">
        <v>44</v>
      </c>
      <c r="BS75" s="84">
        <v>12</v>
      </c>
    </row>
    <row r="76" spans="1:84">
      <c r="A76" s="245">
        <v>114</v>
      </c>
      <c r="B76" s="3">
        <v>3</v>
      </c>
      <c r="C76" s="3">
        <v>3</v>
      </c>
      <c r="D76" s="28" t="s">
        <v>8655</v>
      </c>
      <c r="E76" s="84">
        <v>71</v>
      </c>
      <c r="F76" s="84">
        <v>513</v>
      </c>
      <c r="G76" s="84">
        <v>73</v>
      </c>
      <c r="H76" s="84">
        <v>516</v>
      </c>
      <c r="I76" s="84">
        <v>15</v>
      </c>
      <c r="J76" s="84">
        <v>12</v>
      </c>
      <c r="K76" s="84">
        <v>74</v>
      </c>
      <c r="L76" s="84">
        <v>1</v>
      </c>
      <c r="M76" s="84">
        <v>2</v>
      </c>
      <c r="N76" s="2122">
        <v>115</v>
      </c>
      <c r="O76" s="3">
        <v>9</v>
      </c>
      <c r="P76" s="3">
        <v>3</v>
      </c>
      <c r="Q76" s="30" t="s">
        <v>2013</v>
      </c>
      <c r="R76" s="84">
        <v>174</v>
      </c>
      <c r="S76" s="84">
        <v>410</v>
      </c>
      <c r="V76" s="84">
        <v>176</v>
      </c>
      <c r="W76" s="84">
        <v>413</v>
      </c>
      <c r="X76" s="84">
        <v>66</v>
      </c>
      <c r="Y76" s="114">
        <v>26</v>
      </c>
      <c r="Z76" s="84">
        <v>60</v>
      </c>
      <c r="AA76" s="84">
        <v>8</v>
      </c>
      <c r="AB76" s="84">
        <v>48</v>
      </c>
      <c r="AC76" s="2121">
        <v>116</v>
      </c>
      <c r="AD76" s="3">
        <v>6</v>
      </c>
      <c r="AE76" s="3">
        <v>5</v>
      </c>
      <c r="AF76" s="28" t="s">
        <v>8757</v>
      </c>
      <c r="AG76" s="84">
        <v>280</v>
      </c>
      <c r="AH76" s="84">
        <v>304</v>
      </c>
      <c r="AI76" s="84">
        <v>260</v>
      </c>
      <c r="AJ76" s="84">
        <v>89</v>
      </c>
      <c r="AK76" s="84">
        <v>283</v>
      </c>
      <c r="AL76" s="84">
        <v>306</v>
      </c>
      <c r="AM76" s="84">
        <v>39</v>
      </c>
      <c r="AN76" s="84">
        <v>41</v>
      </c>
      <c r="AO76" s="84">
        <v>45</v>
      </c>
      <c r="AP76" s="84">
        <v>9</v>
      </c>
      <c r="AQ76" s="84">
        <v>9</v>
      </c>
      <c r="AR76" s="2122">
        <v>117</v>
      </c>
      <c r="AS76" s="3">
        <v>2</v>
      </c>
      <c r="AT76" s="3">
        <v>4</v>
      </c>
      <c r="AU76" s="28" t="s">
        <v>2534</v>
      </c>
      <c r="AV76" s="84">
        <v>382</v>
      </c>
      <c r="AW76" s="84">
        <v>202</v>
      </c>
      <c r="AX76" s="84">
        <v>182</v>
      </c>
      <c r="AY76" s="84">
        <v>11</v>
      </c>
      <c r="AZ76" s="84">
        <v>386</v>
      </c>
      <c r="BA76" s="84">
        <v>203</v>
      </c>
      <c r="BB76" s="84">
        <v>12</v>
      </c>
      <c r="BC76" s="84">
        <v>56</v>
      </c>
      <c r="BD76" s="84">
        <v>30</v>
      </c>
      <c r="BE76" s="84">
        <v>2</v>
      </c>
      <c r="BF76" s="84">
        <v>6</v>
      </c>
      <c r="BG76" s="2121">
        <v>118</v>
      </c>
      <c r="BH76" s="3">
        <v>15</v>
      </c>
      <c r="BI76" s="3">
        <v>8</v>
      </c>
      <c r="BJ76" s="258" t="s">
        <v>836</v>
      </c>
      <c r="BK76" s="84">
        <v>485</v>
      </c>
      <c r="BL76" s="84">
        <v>99</v>
      </c>
      <c r="BM76" s="84">
        <v>490</v>
      </c>
      <c r="BN76" s="84">
        <v>99</v>
      </c>
      <c r="BO76" s="2123">
        <v>100</v>
      </c>
      <c r="BP76" s="84">
        <v>71</v>
      </c>
      <c r="BQ76" s="84">
        <v>15</v>
      </c>
      <c r="BR76" s="84">
        <v>5</v>
      </c>
      <c r="BS76" s="84">
        <v>3</v>
      </c>
    </row>
    <row r="77" spans="1:84">
      <c r="A77" s="245">
        <v>114</v>
      </c>
      <c r="B77" s="3">
        <v>3</v>
      </c>
      <c r="C77" s="3">
        <v>4</v>
      </c>
      <c r="D77" s="28" t="s">
        <v>8656</v>
      </c>
      <c r="E77" s="84">
        <v>72</v>
      </c>
      <c r="F77" s="84">
        <v>512</v>
      </c>
      <c r="G77" s="84">
        <v>74</v>
      </c>
      <c r="H77" s="84">
        <v>515</v>
      </c>
      <c r="I77" s="84">
        <v>16</v>
      </c>
      <c r="J77" s="84">
        <v>12</v>
      </c>
      <c r="K77" s="84">
        <v>74</v>
      </c>
      <c r="L77" s="84">
        <v>1</v>
      </c>
      <c r="M77" s="84">
        <v>2</v>
      </c>
      <c r="N77" s="2122">
        <v>115</v>
      </c>
      <c r="O77" s="3">
        <v>9</v>
      </c>
      <c r="P77" s="3">
        <v>4</v>
      </c>
      <c r="Q77" s="30" t="s">
        <v>8674</v>
      </c>
      <c r="R77" s="84">
        <v>175</v>
      </c>
      <c r="S77" s="84">
        <v>409</v>
      </c>
      <c r="V77" s="84">
        <v>177</v>
      </c>
      <c r="W77" s="84">
        <v>412</v>
      </c>
      <c r="X77" s="2123">
        <v>67</v>
      </c>
      <c r="Y77" s="114">
        <v>26</v>
      </c>
      <c r="Z77" s="84">
        <v>60</v>
      </c>
      <c r="AA77" s="84">
        <v>1</v>
      </c>
      <c r="AB77" s="84">
        <v>3</v>
      </c>
      <c r="AC77" s="2121">
        <v>116</v>
      </c>
      <c r="AD77" s="3">
        <v>6</v>
      </c>
      <c r="AE77" s="9">
        <v>6</v>
      </c>
      <c r="AF77" s="28" t="s">
        <v>8786</v>
      </c>
      <c r="AG77" s="84">
        <v>281</v>
      </c>
      <c r="AH77" s="84">
        <v>303</v>
      </c>
      <c r="AI77" s="84">
        <v>261</v>
      </c>
      <c r="AJ77" s="84">
        <v>90</v>
      </c>
      <c r="AK77" s="84">
        <v>284</v>
      </c>
      <c r="AL77" s="84">
        <v>305</v>
      </c>
      <c r="AM77" s="84">
        <v>40</v>
      </c>
      <c r="AN77" s="84">
        <v>41</v>
      </c>
      <c r="AO77" s="84">
        <v>45</v>
      </c>
      <c r="AP77" s="84">
        <v>1</v>
      </c>
      <c r="AQ77" s="84">
        <v>2</v>
      </c>
      <c r="AR77" s="2122">
        <v>117</v>
      </c>
      <c r="AS77" s="3">
        <v>2</v>
      </c>
      <c r="AT77" s="3">
        <v>5</v>
      </c>
      <c r="AU77" s="28" t="s">
        <v>2948</v>
      </c>
      <c r="AV77" s="84">
        <v>383</v>
      </c>
      <c r="AW77" s="84">
        <v>201</v>
      </c>
      <c r="AX77" s="84">
        <v>181</v>
      </c>
      <c r="AY77" s="84">
        <v>10</v>
      </c>
      <c r="AZ77" s="84">
        <v>387</v>
      </c>
      <c r="BA77" s="84">
        <v>202</v>
      </c>
      <c r="BB77" s="84">
        <v>13</v>
      </c>
      <c r="BC77" s="84">
        <v>56</v>
      </c>
      <c r="BD77" s="84">
        <v>30</v>
      </c>
      <c r="BE77" s="84">
        <v>2</v>
      </c>
      <c r="BF77" s="84">
        <v>1</v>
      </c>
      <c r="BG77" s="2121">
        <v>118</v>
      </c>
      <c r="BH77" s="3">
        <v>15</v>
      </c>
      <c r="BI77" s="9">
        <v>9</v>
      </c>
      <c r="BJ77" s="258" t="s">
        <v>2032</v>
      </c>
      <c r="BK77" s="84">
        <v>486</v>
      </c>
      <c r="BL77" s="84">
        <v>98</v>
      </c>
      <c r="BM77" s="84">
        <v>491</v>
      </c>
      <c r="BN77" s="84">
        <v>98</v>
      </c>
      <c r="BO77" s="2123">
        <v>101</v>
      </c>
      <c r="BP77" s="84">
        <v>71</v>
      </c>
      <c r="BQ77" s="84">
        <v>15</v>
      </c>
      <c r="BR77" s="84">
        <v>1</v>
      </c>
      <c r="BS77" s="84">
        <v>2</v>
      </c>
    </row>
    <row r="78" spans="1:84">
      <c r="A78" s="245">
        <v>114</v>
      </c>
      <c r="B78" s="3">
        <v>3</v>
      </c>
      <c r="C78" s="3">
        <v>5</v>
      </c>
      <c r="D78" s="28" t="s">
        <v>8657</v>
      </c>
      <c r="E78" s="84">
        <v>73</v>
      </c>
      <c r="F78" s="84">
        <v>511</v>
      </c>
      <c r="G78" s="84">
        <v>75</v>
      </c>
      <c r="H78" s="84">
        <v>514</v>
      </c>
      <c r="I78" s="84">
        <v>17</v>
      </c>
      <c r="J78" s="84">
        <v>12</v>
      </c>
      <c r="K78" s="84">
        <v>74</v>
      </c>
      <c r="L78" s="84">
        <v>1</v>
      </c>
      <c r="M78" s="84">
        <v>6</v>
      </c>
      <c r="N78" s="2122">
        <v>115</v>
      </c>
      <c r="O78" s="3">
        <v>9</v>
      </c>
      <c r="P78" s="3">
        <v>5</v>
      </c>
      <c r="Q78" s="30" t="s">
        <v>8675</v>
      </c>
      <c r="R78" s="84">
        <v>176</v>
      </c>
      <c r="S78" s="84">
        <v>408</v>
      </c>
      <c r="V78" s="84">
        <v>178</v>
      </c>
      <c r="W78" s="84">
        <v>411</v>
      </c>
      <c r="X78" s="2123">
        <v>68</v>
      </c>
      <c r="Y78" s="114">
        <v>26</v>
      </c>
      <c r="Z78" s="84">
        <v>60</v>
      </c>
      <c r="AA78" s="84">
        <v>1</v>
      </c>
      <c r="AB78" s="84">
        <v>3</v>
      </c>
      <c r="AC78" s="2121">
        <v>116</v>
      </c>
      <c r="AD78" s="3">
        <v>7</v>
      </c>
      <c r="AE78" s="3">
        <v>1</v>
      </c>
      <c r="AF78" s="28" t="s">
        <v>8788</v>
      </c>
      <c r="AG78" s="84">
        <v>282</v>
      </c>
      <c r="AH78" s="84">
        <v>302</v>
      </c>
      <c r="AI78" s="84">
        <v>262</v>
      </c>
      <c r="AJ78" s="84">
        <v>91</v>
      </c>
      <c r="AK78" s="84">
        <v>285</v>
      </c>
      <c r="AL78" s="84">
        <v>304</v>
      </c>
      <c r="AM78" s="84">
        <v>41</v>
      </c>
      <c r="AN78" s="84">
        <v>42</v>
      </c>
      <c r="AO78" s="84">
        <v>44</v>
      </c>
      <c r="AP78" s="84">
        <v>1</v>
      </c>
      <c r="AQ78" s="84">
        <v>2</v>
      </c>
      <c r="AR78" s="2122">
        <v>117</v>
      </c>
      <c r="AS78" s="3">
        <v>2</v>
      </c>
      <c r="AT78" s="3">
        <v>6</v>
      </c>
      <c r="AU78" s="28" t="s">
        <v>89</v>
      </c>
      <c r="AV78" s="84">
        <v>384</v>
      </c>
      <c r="AW78" s="84">
        <v>200</v>
      </c>
      <c r="AX78" s="84">
        <v>180</v>
      </c>
      <c r="AY78" s="84">
        <v>9</v>
      </c>
      <c r="AZ78" s="84">
        <v>388</v>
      </c>
      <c r="BA78" s="84">
        <v>201</v>
      </c>
      <c r="BB78" s="84">
        <v>14</v>
      </c>
      <c r="BC78" s="84">
        <v>56</v>
      </c>
      <c r="BD78" s="84">
        <v>30</v>
      </c>
      <c r="BE78" s="84">
        <v>33</v>
      </c>
      <c r="BF78" s="84">
        <v>23</v>
      </c>
      <c r="BG78" s="2121">
        <v>118</v>
      </c>
      <c r="BH78" s="3">
        <v>16</v>
      </c>
      <c r="BI78" s="3">
        <v>1</v>
      </c>
      <c r="BJ78" s="28" t="s">
        <v>5767</v>
      </c>
      <c r="BK78" s="84">
        <v>487</v>
      </c>
      <c r="BL78" s="84">
        <v>97</v>
      </c>
      <c r="BM78" s="84">
        <v>492</v>
      </c>
      <c r="BN78" s="84">
        <v>97</v>
      </c>
      <c r="BO78" s="84">
        <v>102</v>
      </c>
      <c r="BP78" s="84">
        <v>72</v>
      </c>
      <c r="BQ78" s="84">
        <v>14</v>
      </c>
      <c r="BR78" s="84">
        <v>2</v>
      </c>
      <c r="BS78" s="84">
        <v>2</v>
      </c>
    </row>
    <row r="79" spans="1:84">
      <c r="A79" s="245">
        <v>114</v>
      </c>
      <c r="B79" s="3">
        <v>3</v>
      </c>
      <c r="C79" s="9">
        <v>6</v>
      </c>
      <c r="D79" s="28" t="s">
        <v>8658</v>
      </c>
      <c r="E79" s="84">
        <v>74</v>
      </c>
      <c r="F79" s="84">
        <v>510</v>
      </c>
      <c r="G79" s="84">
        <v>76</v>
      </c>
      <c r="H79" s="84">
        <v>513</v>
      </c>
      <c r="I79" s="84">
        <v>18</v>
      </c>
      <c r="J79" s="84">
        <v>12</v>
      </c>
      <c r="K79" s="84">
        <v>74</v>
      </c>
      <c r="L79" s="84">
        <v>1</v>
      </c>
      <c r="M79" s="84">
        <v>2</v>
      </c>
      <c r="N79" s="2122">
        <v>115</v>
      </c>
      <c r="O79" s="3">
        <v>9</v>
      </c>
      <c r="P79" s="9">
        <v>6</v>
      </c>
      <c r="Q79" s="30" t="s">
        <v>1723</v>
      </c>
      <c r="R79" s="84">
        <v>177</v>
      </c>
      <c r="S79" s="84">
        <v>407</v>
      </c>
      <c r="V79" s="84">
        <v>179</v>
      </c>
      <c r="W79" s="84">
        <v>410</v>
      </c>
      <c r="X79" s="84">
        <v>69</v>
      </c>
      <c r="Y79" s="114">
        <v>26</v>
      </c>
      <c r="Z79" s="84">
        <v>60</v>
      </c>
      <c r="AA79" s="84">
        <v>1</v>
      </c>
      <c r="AB79" s="84">
        <v>3</v>
      </c>
      <c r="AC79" s="2121">
        <v>116</v>
      </c>
      <c r="AD79" s="3">
        <v>7</v>
      </c>
      <c r="AE79" s="3">
        <v>2</v>
      </c>
      <c r="AF79" s="28" t="s">
        <v>1715</v>
      </c>
      <c r="AG79" s="84">
        <v>283</v>
      </c>
      <c r="AH79" s="84">
        <v>301</v>
      </c>
      <c r="AI79" s="84">
        <v>263</v>
      </c>
      <c r="AJ79" s="84">
        <v>92</v>
      </c>
      <c r="AK79" s="84">
        <v>286</v>
      </c>
      <c r="AL79" s="84">
        <v>303</v>
      </c>
      <c r="AM79" s="84">
        <v>42</v>
      </c>
      <c r="AN79" s="84">
        <v>42</v>
      </c>
      <c r="AO79" s="84">
        <v>44</v>
      </c>
      <c r="AP79" s="84">
        <v>2</v>
      </c>
      <c r="AQ79" s="84">
        <v>2</v>
      </c>
      <c r="AR79" s="2122">
        <v>117</v>
      </c>
      <c r="AS79" s="3">
        <v>2</v>
      </c>
      <c r="AT79" s="3">
        <v>7</v>
      </c>
      <c r="AU79" s="28" t="s">
        <v>356</v>
      </c>
      <c r="AV79" s="84">
        <v>385</v>
      </c>
      <c r="AW79" s="84">
        <v>199</v>
      </c>
      <c r="AX79" s="84">
        <v>179</v>
      </c>
      <c r="AY79" s="84">
        <v>8</v>
      </c>
      <c r="AZ79" s="84">
        <v>389</v>
      </c>
      <c r="BA79" s="84">
        <v>200</v>
      </c>
      <c r="BB79" s="84">
        <v>15</v>
      </c>
      <c r="BC79" s="84">
        <v>56</v>
      </c>
      <c r="BD79" s="84">
        <v>30</v>
      </c>
      <c r="BE79" s="84">
        <v>3</v>
      </c>
      <c r="BF79" s="84">
        <v>6</v>
      </c>
      <c r="BG79" s="2121">
        <v>118</v>
      </c>
      <c r="BH79" s="3">
        <v>16</v>
      </c>
      <c r="BI79" s="3">
        <v>2</v>
      </c>
      <c r="BJ79" s="28" t="s">
        <v>89</v>
      </c>
      <c r="BK79" s="84">
        <v>488</v>
      </c>
      <c r="BL79" s="84">
        <v>96</v>
      </c>
      <c r="BM79" s="84">
        <v>493</v>
      </c>
      <c r="BN79" s="84">
        <v>96</v>
      </c>
      <c r="BO79" s="84">
        <v>103</v>
      </c>
      <c r="BP79" s="84">
        <v>72</v>
      </c>
      <c r="BQ79" s="84">
        <v>14</v>
      </c>
      <c r="BR79" s="84">
        <v>45</v>
      </c>
      <c r="BS79" s="84">
        <v>11</v>
      </c>
    </row>
    <row r="80" spans="1:84">
      <c r="A80" s="245">
        <v>114</v>
      </c>
      <c r="B80" s="3">
        <v>4</v>
      </c>
      <c r="C80" s="3">
        <v>1</v>
      </c>
      <c r="D80" s="28" t="s">
        <v>8659</v>
      </c>
      <c r="E80" s="84">
        <v>75</v>
      </c>
      <c r="F80" s="84">
        <v>509</v>
      </c>
      <c r="G80" s="84">
        <v>77</v>
      </c>
      <c r="H80" s="84">
        <v>512</v>
      </c>
      <c r="I80" s="84">
        <v>19</v>
      </c>
      <c r="J80" s="84">
        <v>13</v>
      </c>
      <c r="K80" s="84">
        <v>73</v>
      </c>
      <c r="L80" s="84">
        <v>1</v>
      </c>
      <c r="M80" s="84">
        <v>2</v>
      </c>
      <c r="N80" s="2122">
        <v>115</v>
      </c>
      <c r="O80" s="3">
        <v>10</v>
      </c>
      <c r="P80" s="3">
        <v>1</v>
      </c>
      <c r="Q80" s="30" t="s">
        <v>1317</v>
      </c>
      <c r="R80" s="84">
        <v>178</v>
      </c>
      <c r="S80" s="84">
        <v>406</v>
      </c>
      <c r="V80" s="84">
        <v>180</v>
      </c>
      <c r="W80" s="84">
        <v>409</v>
      </c>
      <c r="X80" s="84">
        <v>70</v>
      </c>
      <c r="Y80" s="84">
        <v>27</v>
      </c>
      <c r="Z80" s="84">
        <v>59</v>
      </c>
      <c r="AA80" s="84">
        <v>3</v>
      </c>
      <c r="AB80" s="84">
        <v>6</v>
      </c>
      <c r="AC80" s="2121">
        <v>116</v>
      </c>
      <c r="AD80" s="3">
        <v>7</v>
      </c>
      <c r="AE80" s="3">
        <v>3</v>
      </c>
      <c r="AF80" s="28" t="s">
        <v>8763</v>
      </c>
      <c r="AG80" s="84">
        <v>284</v>
      </c>
      <c r="AH80" s="84">
        <v>300</v>
      </c>
      <c r="AI80" s="84">
        <v>264</v>
      </c>
      <c r="AJ80" s="84">
        <v>93</v>
      </c>
      <c r="AK80" s="84">
        <v>287</v>
      </c>
      <c r="AL80" s="84">
        <v>302</v>
      </c>
      <c r="AM80" s="84">
        <v>43</v>
      </c>
      <c r="AN80" s="84">
        <v>42</v>
      </c>
      <c r="AO80" s="84">
        <v>44</v>
      </c>
      <c r="AP80" s="84">
        <v>1</v>
      </c>
      <c r="AQ80" s="84">
        <v>1</v>
      </c>
      <c r="AR80" s="2122">
        <v>117</v>
      </c>
      <c r="AS80" s="3">
        <v>2</v>
      </c>
      <c r="AT80" s="9">
        <v>8</v>
      </c>
      <c r="AU80" s="33" t="s">
        <v>8091</v>
      </c>
      <c r="AZ80" s="84">
        <v>390</v>
      </c>
      <c r="BA80" s="84">
        <v>199</v>
      </c>
      <c r="BB80" s="84">
        <v>16</v>
      </c>
      <c r="BC80" s="84">
        <v>56</v>
      </c>
      <c r="BD80" s="84">
        <v>30</v>
      </c>
      <c r="BE80" s="84">
        <v>10</v>
      </c>
      <c r="BF80" s="84">
        <v>1</v>
      </c>
      <c r="BG80" s="2121">
        <v>118</v>
      </c>
      <c r="BH80" s="3">
        <v>16</v>
      </c>
      <c r="BI80" s="3">
        <v>3</v>
      </c>
      <c r="BJ80" s="28" t="s">
        <v>8817</v>
      </c>
      <c r="BK80" s="84">
        <v>489</v>
      </c>
      <c r="BL80" s="84">
        <v>95</v>
      </c>
      <c r="BM80" s="84">
        <v>494</v>
      </c>
      <c r="BN80" s="84">
        <v>95</v>
      </c>
      <c r="BO80" s="84">
        <v>104</v>
      </c>
      <c r="BP80" s="84">
        <v>72</v>
      </c>
      <c r="BQ80" s="84">
        <v>14</v>
      </c>
      <c r="BR80" s="84">
        <v>3</v>
      </c>
      <c r="BS80" s="84">
        <v>2</v>
      </c>
    </row>
    <row r="81" spans="1:71">
      <c r="A81" s="245">
        <v>114</v>
      </c>
      <c r="B81" s="3">
        <v>4</v>
      </c>
      <c r="C81" s="3">
        <v>2</v>
      </c>
      <c r="D81" s="28" t="s">
        <v>8660</v>
      </c>
      <c r="E81" s="84">
        <v>76</v>
      </c>
      <c r="F81" s="84">
        <v>508</v>
      </c>
      <c r="G81" s="84">
        <v>78</v>
      </c>
      <c r="H81" s="84">
        <v>511</v>
      </c>
      <c r="I81" s="84">
        <v>20</v>
      </c>
      <c r="J81" s="84">
        <v>13</v>
      </c>
      <c r="K81" s="84">
        <v>73</v>
      </c>
      <c r="L81" s="84">
        <v>1</v>
      </c>
      <c r="M81" s="84">
        <v>2</v>
      </c>
      <c r="N81" s="2122">
        <v>115</v>
      </c>
      <c r="O81" s="3">
        <v>10</v>
      </c>
      <c r="P81" s="3">
        <v>2</v>
      </c>
      <c r="Q81" s="30" t="s">
        <v>8071</v>
      </c>
      <c r="R81" s="84">
        <v>179</v>
      </c>
      <c r="S81" s="84">
        <v>405</v>
      </c>
      <c r="V81" s="84">
        <v>181</v>
      </c>
      <c r="W81" s="84">
        <v>408</v>
      </c>
      <c r="X81" s="84">
        <v>71</v>
      </c>
      <c r="Y81" s="84">
        <v>27</v>
      </c>
      <c r="Z81" s="84">
        <v>59</v>
      </c>
      <c r="AA81" s="84">
        <v>1</v>
      </c>
      <c r="AB81" s="84">
        <v>3</v>
      </c>
      <c r="AC81" s="2121">
        <v>116</v>
      </c>
      <c r="AD81" s="3">
        <v>7</v>
      </c>
      <c r="AE81" s="3">
        <v>4</v>
      </c>
      <c r="AF81" s="28" t="s">
        <v>126</v>
      </c>
      <c r="AG81" s="84">
        <v>285</v>
      </c>
      <c r="AH81" s="84">
        <v>299</v>
      </c>
      <c r="AI81" s="84">
        <v>265</v>
      </c>
      <c r="AJ81" s="84">
        <v>94</v>
      </c>
      <c r="AK81" s="84">
        <v>288</v>
      </c>
      <c r="AL81" s="84">
        <v>301</v>
      </c>
      <c r="AM81" s="84">
        <v>44</v>
      </c>
      <c r="AN81" s="84">
        <v>42</v>
      </c>
      <c r="AO81" s="84">
        <v>44</v>
      </c>
      <c r="AP81" s="84">
        <v>5</v>
      </c>
      <c r="AQ81" s="84">
        <v>17</v>
      </c>
      <c r="AR81" s="2121">
        <v>118</v>
      </c>
      <c r="AS81" s="3">
        <v>1</v>
      </c>
      <c r="AT81" s="3">
        <v>1</v>
      </c>
      <c r="AU81" s="28" t="s">
        <v>2018</v>
      </c>
      <c r="AV81" s="84">
        <v>386</v>
      </c>
      <c r="AW81" s="84">
        <v>198</v>
      </c>
      <c r="AX81" s="84">
        <v>178</v>
      </c>
      <c r="AY81" s="84">
        <v>7</v>
      </c>
      <c r="AZ81" s="84">
        <v>391</v>
      </c>
      <c r="BA81" s="84">
        <v>198</v>
      </c>
      <c r="BB81" s="84">
        <v>1</v>
      </c>
      <c r="BC81" s="84">
        <v>57</v>
      </c>
      <c r="BD81" s="84">
        <v>29</v>
      </c>
      <c r="BE81" s="84">
        <v>1</v>
      </c>
      <c r="BF81" s="84">
        <v>5</v>
      </c>
      <c r="BG81" s="2121">
        <v>118</v>
      </c>
      <c r="BH81" s="3">
        <v>16</v>
      </c>
      <c r="BI81" s="3">
        <v>4</v>
      </c>
      <c r="BJ81" s="28" t="s">
        <v>5767</v>
      </c>
      <c r="BK81" s="84">
        <v>490</v>
      </c>
      <c r="BL81" s="84">
        <v>94</v>
      </c>
      <c r="BM81" s="84">
        <v>495</v>
      </c>
      <c r="BN81" s="84">
        <v>94</v>
      </c>
      <c r="BO81" s="84">
        <v>105</v>
      </c>
      <c r="BP81" s="84">
        <v>72</v>
      </c>
      <c r="BQ81" s="84">
        <v>14</v>
      </c>
      <c r="BR81" s="84">
        <v>3</v>
      </c>
      <c r="BS81" s="84">
        <v>1</v>
      </c>
    </row>
    <row r="82" spans="1:71">
      <c r="A82" s="245">
        <v>114</v>
      </c>
      <c r="B82" s="3">
        <v>4</v>
      </c>
      <c r="C82" s="3">
        <v>3</v>
      </c>
      <c r="D82" s="28" t="s">
        <v>8661</v>
      </c>
      <c r="E82" s="84">
        <v>77</v>
      </c>
      <c r="F82" s="84">
        <v>507</v>
      </c>
      <c r="G82" s="84">
        <v>79</v>
      </c>
      <c r="H82" s="84">
        <v>510</v>
      </c>
      <c r="I82" s="84">
        <v>21</v>
      </c>
      <c r="J82" s="84">
        <v>13</v>
      </c>
      <c r="K82" s="84">
        <v>73</v>
      </c>
      <c r="L82" s="84">
        <v>1</v>
      </c>
      <c r="M82" s="84">
        <v>2</v>
      </c>
      <c r="N82" s="2122">
        <v>115</v>
      </c>
      <c r="O82" s="3">
        <v>10</v>
      </c>
      <c r="P82" s="3">
        <v>3</v>
      </c>
      <c r="Q82" s="30" t="s">
        <v>2954</v>
      </c>
      <c r="R82" s="84">
        <v>180</v>
      </c>
      <c r="S82" s="84">
        <v>404</v>
      </c>
      <c r="V82" s="84">
        <v>182</v>
      </c>
      <c r="W82" s="84">
        <v>407</v>
      </c>
      <c r="X82" s="84">
        <v>72</v>
      </c>
      <c r="Y82" s="84">
        <v>27</v>
      </c>
      <c r="Z82" s="84">
        <v>59</v>
      </c>
      <c r="AA82" s="84">
        <v>3</v>
      </c>
      <c r="AB82" s="84">
        <v>4</v>
      </c>
      <c r="AC82" s="2121">
        <v>116</v>
      </c>
      <c r="AD82" s="3">
        <v>7</v>
      </c>
      <c r="AE82" s="3">
        <v>5</v>
      </c>
      <c r="AF82" s="28" t="s">
        <v>89</v>
      </c>
      <c r="AG82" s="84">
        <v>286</v>
      </c>
      <c r="AH82" s="84">
        <v>298</v>
      </c>
      <c r="AI82" s="84">
        <v>266</v>
      </c>
      <c r="AJ82" s="84">
        <v>95</v>
      </c>
      <c r="AK82" s="84">
        <v>289</v>
      </c>
      <c r="AL82" s="84">
        <v>300</v>
      </c>
      <c r="AM82" s="84">
        <v>45</v>
      </c>
      <c r="AN82" s="84">
        <v>42</v>
      </c>
      <c r="AO82" s="84">
        <v>44</v>
      </c>
      <c r="AP82" s="84">
        <v>22</v>
      </c>
      <c r="AQ82" s="84">
        <v>34</v>
      </c>
      <c r="AR82" s="2121">
        <v>118</v>
      </c>
      <c r="AS82" s="3">
        <v>1</v>
      </c>
      <c r="AT82" s="3">
        <v>2</v>
      </c>
      <c r="AU82" s="28" t="s">
        <v>249</v>
      </c>
      <c r="AV82" s="84">
        <v>387</v>
      </c>
      <c r="AW82" s="84">
        <v>197</v>
      </c>
      <c r="AX82" s="84">
        <v>177</v>
      </c>
      <c r="AY82" s="84">
        <v>6</v>
      </c>
      <c r="AZ82" s="84">
        <v>392</v>
      </c>
      <c r="BA82" s="84">
        <v>197</v>
      </c>
      <c r="BB82" s="84">
        <v>2</v>
      </c>
      <c r="BC82" s="84">
        <v>57</v>
      </c>
      <c r="BD82" s="84">
        <v>29</v>
      </c>
      <c r="BE82" s="84">
        <v>34</v>
      </c>
      <c r="BF82" s="84">
        <v>22</v>
      </c>
      <c r="BG82" s="2121">
        <v>118</v>
      </c>
      <c r="BH82" s="3">
        <v>16</v>
      </c>
      <c r="BI82" s="3">
        <v>5</v>
      </c>
      <c r="BJ82" s="28" t="s">
        <v>89</v>
      </c>
      <c r="BK82" s="84">
        <v>491</v>
      </c>
      <c r="BL82" s="84">
        <v>93</v>
      </c>
      <c r="BM82" s="84">
        <v>496</v>
      </c>
      <c r="BN82" s="84">
        <v>93</v>
      </c>
      <c r="BO82" s="84">
        <v>106</v>
      </c>
      <c r="BP82" s="84">
        <v>72</v>
      </c>
      <c r="BQ82" s="84">
        <v>14</v>
      </c>
      <c r="BR82" s="84">
        <v>46</v>
      </c>
      <c r="BS82" s="84">
        <v>10</v>
      </c>
    </row>
    <row r="83" spans="1:71">
      <c r="A83" s="245">
        <v>114</v>
      </c>
      <c r="B83" s="3">
        <v>4</v>
      </c>
      <c r="C83" s="3">
        <v>4</v>
      </c>
      <c r="D83" s="28" t="s">
        <v>2986</v>
      </c>
      <c r="E83" s="84">
        <v>78</v>
      </c>
      <c r="F83" s="84">
        <v>506</v>
      </c>
      <c r="G83" s="84">
        <v>80</v>
      </c>
      <c r="H83" s="84">
        <v>509</v>
      </c>
      <c r="I83" s="84">
        <v>22</v>
      </c>
      <c r="J83" s="84">
        <v>13</v>
      </c>
      <c r="K83" s="84">
        <v>73</v>
      </c>
      <c r="L83" s="84">
        <v>1</v>
      </c>
      <c r="M83" s="84">
        <v>2</v>
      </c>
      <c r="N83" s="2122">
        <v>115</v>
      </c>
      <c r="O83" s="3">
        <v>10</v>
      </c>
      <c r="P83" s="3">
        <v>4</v>
      </c>
      <c r="Q83" s="30" t="s">
        <v>2013</v>
      </c>
      <c r="R83" s="84">
        <v>181</v>
      </c>
      <c r="S83" s="84">
        <v>403</v>
      </c>
      <c r="V83" s="84">
        <v>183</v>
      </c>
      <c r="W83" s="84">
        <v>406</v>
      </c>
      <c r="X83" s="84">
        <v>73</v>
      </c>
      <c r="Y83" s="84">
        <v>27</v>
      </c>
      <c r="Z83" s="84">
        <v>59</v>
      </c>
      <c r="AA83" s="84">
        <v>9</v>
      </c>
      <c r="AB83" s="84">
        <v>47</v>
      </c>
      <c r="AC83" s="2121">
        <v>116</v>
      </c>
      <c r="AD83" s="3">
        <v>7</v>
      </c>
      <c r="AE83" s="3">
        <v>6</v>
      </c>
      <c r="AF83" s="28" t="s">
        <v>1220</v>
      </c>
      <c r="AG83" s="84">
        <v>287</v>
      </c>
      <c r="AH83" s="84">
        <v>297</v>
      </c>
      <c r="AI83" s="84">
        <v>267</v>
      </c>
      <c r="AJ83" s="84">
        <v>96</v>
      </c>
      <c r="AK83" s="84">
        <v>290</v>
      </c>
      <c r="AL83" s="84">
        <v>299</v>
      </c>
      <c r="AM83" s="84">
        <v>46</v>
      </c>
      <c r="AN83" s="84">
        <v>42</v>
      </c>
      <c r="AO83" s="84">
        <v>44</v>
      </c>
      <c r="AP83" s="84">
        <v>1</v>
      </c>
      <c r="AQ83" s="84">
        <v>1</v>
      </c>
      <c r="AR83" s="2121">
        <v>118</v>
      </c>
      <c r="AS83" s="3">
        <v>1</v>
      </c>
      <c r="AT83" s="3">
        <v>3</v>
      </c>
      <c r="AU83" s="28" t="s">
        <v>126</v>
      </c>
      <c r="AV83" s="84">
        <v>388</v>
      </c>
      <c r="AW83" s="84">
        <v>196</v>
      </c>
      <c r="AX83" s="84">
        <v>176</v>
      </c>
      <c r="AY83" s="84">
        <v>5</v>
      </c>
      <c r="AZ83" s="84">
        <v>393</v>
      </c>
      <c r="BA83" s="84">
        <v>196</v>
      </c>
      <c r="BB83" s="84">
        <v>3</v>
      </c>
      <c r="BC83" s="84">
        <v>57</v>
      </c>
      <c r="BD83" s="84">
        <v>29</v>
      </c>
      <c r="BE83" s="84">
        <v>10</v>
      </c>
      <c r="BF83" s="84">
        <v>12</v>
      </c>
      <c r="BG83" s="2121">
        <v>118</v>
      </c>
      <c r="BH83" s="3">
        <v>16</v>
      </c>
      <c r="BI83" s="3">
        <v>6</v>
      </c>
      <c r="BJ83" s="28" t="s">
        <v>836</v>
      </c>
      <c r="BK83" s="84">
        <v>492</v>
      </c>
      <c r="BL83" s="84">
        <v>92</v>
      </c>
      <c r="BM83" s="84">
        <v>497</v>
      </c>
      <c r="BN83" s="84">
        <v>92</v>
      </c>
      <c r="BO83" s="84">
        <v>107</v>
      </c>
      <c r="BP83" s="84">
        <v>72</v>
      </c>
      <c r="BQ83" s="84">
        <v>14</v>
      </c>
      <c r="BR83" s="84">
        <v>6</v>
      </c>
      <c r="BS83" s="84">
        <v>2</v>
      </c>
    </row>
    <row r="84" spans="1:71">
      <c r="A84" s="245">
        <v>114</v>
      </c>
      <c r="B84" s="3">
        <v>4</v>
      </c>
      <c r="C84" s="3">
        <v>5</v>
      </c>
      <c r="D84" s="28" t="s">
        <v>8663</v>
      </c>
      <c r="E84" s="84">
        <v>79</v>
      </c>
      <c r="F84" s="84">
        <v>505</v>
      </c>
      <c r="G84" s="84">
        <v>81</v>
      </c>
      <c r="H84" s="84">
        <v>508</v>
      </c>
      <c r="I84" s="84">
        <v>23</v>
      </c>
      <c r="J84" s="84">
        <v>13</v>
      </c>
      <c r="K84" s="84">
        <v>73</v>
      </c>
      <c r="L84" s="84">
        <v>2</v>
      </c>
      <c r="M84" s="84">
        <v>5</v>
      </c>
      <c r="N84" s="2122">
        <v>115</v>
      </c>
      <c r="O84" s="3">
        <v>10</v>
      </c>
      <c r="P84" s="3">
        <v>5</v>
      </c>
      <c r="Q84" s="30" t="s">
        <v>8674</v>
      </c>
      <c r="R84" s="84">
        <v>182</v>
      </c>
      <c r="S84" s="84">
        <v>402</v>
      </c>
      <c r="V84" s="84">
        <v>184</v>
      </c>
      <c r="W84" s="84">
        <v>405</v>
      </c>
      <c r="X84" s="84">
        <v>74</v>
      </c>
      <c r="Y84" s="84">
        <v>27</v>
      </c>
      <c r="Z84" s="84">
        <v>59</v>
      </c>
      <c r="AA84" s="84">
        <v>2</v>
      </c>
      <c r="AB84" s="84">
        <v>2</v>
      </c>
      <c r="AC84" s="2121">
        <v>116</v>
      </c>
      <c r="AD84" s="3">
        <v>7</v>
      </c>
      <c r="AE84" s="9">
        <v>7</v>
      </c>
      <c r="AF84" s="28" t="s">
        <v>8767</v>
      </c>
      <c r="AG84" s="84">
        <v>288</v>
      </c>
      <c r="AH84" s="84">
        <v>296</v>
      </c>
      <c r="AI84" s="84">
        <v>268</v>
      </c>
      <c r="AJ84" s="84">
        <v>97</v>
      </c>
      <c r="AK84" s="84">
        <v>291</v>
      </c>
      <c r="AL84" s="84">
        <v>298</v>
      </c>
      <c r="AM84" s="84">
        <v>47</v>
      </c>
      <c r="AN84" s="84">
        <v>42</v>
      </c>
      <c r="AO84" s="84">
        <v>44</v>
      </c>
      <c r="AP84" s="84">
        <v>8</v>
      </c>
      <c r="AQ84" s="84">
        <v>3</v>
      </c>
      <c r="AR84" s="2121">
        <v>118</v>
      </c>
      <c r="AS84" s="3">
        <v>1</v>
      </c>
      <c r="AT84" s="3">
        <v>4</v>
      </c>
      <c r="AU84" s="28" t="s">
        <v>184</v>
      </c>
      <c r="AV84" s="84">
        <v>389</v>
      </c>
      <c r="AW84" s="84">
        <v>195</v>
      </c>
      <c r="AX84" s="84">
        <v>175</v>
      </c>
      <c r="AY84" s="84">
        <v>4</v>
      </c>
      <c r="AZ84" s="84">
        <v>394</v>
      </c>
      <c r="BA84" s="84">
        <v>195</v>
      </c>
      <c r="BB84" s="84">
        <v>4</v>
      </c>
      <c r="BC84" s="84">
        <v>57</v>
      </c>
      <c r="BD84" s="84">
        <v>29</v>
      </c>
      <c r="BE84" s="84">
        <v>1</v>
      </c>
      <c r="BF84" s="84">
        <v>4</v>
      </c>
      <c r="BG84" s="2121">
        <v>118</v>
      </c>
      <c r="BH84" s="3">
        <v>16</v>
      </c>
      <c r="BI84" s="9">
        <v>7</v>
      </c>
      <c r="BJ84" s="28" t="s">
        <v>2032</v>
      </c>
      <c r="BK84" s="84">
        <v>493</v>
      </c>
      <c r="BL84" s="84">
        <v>91</v>
      </c>
      <c r="BM84" s="84">
        <v>498</v>
      </c>
      <c r="BN84" s="84">
        <v>91</v>
      </c>
      <c r="BO84" s="84">
        <v>108</v>
      </c>
      <c r="BP84" s="84">
        <v>72</v>
      </c>
      <c r="BQ84" s="84">
        <v>14</v>
      </c>
      <c r="BR84" s="84">
        <v>2</v>
      </c>
      <c r="BS84" s="84">
        <v>1</v>
      </c>
    </row>
    <row r="85" spans="1:71">
      <c r="A85" s="245">
        <v>114</v>
      </c>
      <c r="B85" s="3">
        <v>4</v>
      </c>
      <c r="C85" s="9">
        <v>6</v>
      </c>
      <c r="D85" s="28" t="s">
        <v>5560</v>
      </c>
      <c r="E85" s="84">
        <v>80</v>
      </c>
      <c r="F85" s="84">
        <v>504</v>
      </c>
      <c r="G85" s="84">
        <v>82</v>
      </c>
      <c r="H85" s="84">
        <v>507</v>
      </c>
      <c r="I85" s="84">
        <v>24</v>
      </c>
      <c r="J85" s="84">
        <v>13</v>
      </c>
      <c r="K85" s="84">
        <v>73</v>
      </c>
      <c r="L85" s="84">
        <v>1</v>
      </c>
      <c r="M85" s="84">
        <v>2</v>
      </c>
      <c r="N85" s="2122">
        <v>115</v>
      </c>
      <c r="O85" s="3">
        <v>10</v>
      </c>
      <c r="P85" s="3">
        <v>6</v>
      </c>
      <c r="Q85" s="30" t="s">
        <v>8675</v>
      </c>
      <c r="R85" s="84">
        <v>183</v>
      </c>
      <c r="S85" s="84">
        <v>401</v>
      </c>
      <c r="V85" s="84">
        <v>185</v>
      </c>
      <c r="W85" s="84">
        <v>404</v>
      </c>
      <c r="X85" s="84">
        <v>75</v>
      </c>
      <c r="Y85" s="84">
        <v>27</v>
      </c>
      <c r="Z85" s="84">
        <v>59</v>
      </c>
      <c r="AA85" s="84">
        <v>2</v>
      </c>
      <c r="AB85" s="84">
        <v>2</v>
      </c>
      <c r="AC85" s="2121">
        <v>116</v>
      </c>
      <c r="AD85" s="3">
        <v>8</v>
      </c>
      <c r="AE85" s="3">
        <v>1</v>
      </c>
      <c r="AF85" s="28" t="s">
        <v>126</v>
      </c>
      <c r="AG85" s="84">
        <v>289</v>
      </c>
      <c r="AH85" s="84">
        <v>295</v>
      </c>
      <c r="AI85" s="84">
        <v>269</v>
      </c>
      <c r="AJ85" s="84">
        <v>98</v>
      </c>
      <c r="AK85" s="84">
        <v>292</v>
      </c>
      <c r="AL85" s="84">
        <v>297</v>
      </c>
      <c r="AM85" s="84">
        <v>48</v>
      </c>
      <c r="AN85" s="114">
        <v>43</v>
      </c>
      <c r="AO85" s="114">
        <v>43</v>
      </c>
      <c r="AP85" s="84">
        <v>6</v>
      </c>
      <c r="AQ85" s="84">
        <v>16</v>
      </c>
      <c r="AR85" s="2121">
        <v>118</v>
      </c>
      <c r="AS85" s="3">
        <v>1</v>
      </c>
      <c r="AT85" s="3">
        <v>5</v>
      </c>
      <c r="AU85" s="28" t="s">
        <v>126</v>
      </c>
      <c r="AV85" s="84">
        <v>390</v>
      </c>
      <c r="AW85" s="84">
        <v>194</v>
      </c>
      <c r="AX85" s="84">
        <v>174</v>
      </c>
      <c r="AY85" s="84">
        <v>3</v>
      </c>
      <c r="AZ85" s="84">
        <v>395</v>
      </c>
      <c r="BA85" s="84">
        <v>194</v>
      </c>
      <c r="BB85" s="84">
        <v>5</v>
      </c>
      <c r="BC85" s="84">
        <v>57</v>
      </c>
      <c r="BD85" s="84">
        <v>29</v>
      </c>
      <c r="BE85" s="84">
        <v>11</v>
      </c>
      <c r="BF85" s="84">
        <v>11</v>
      </c>
      <c r="BG85" s="2121">
        <v>118</v>
      </c>
      <c r="BH85" s="3">
        <v>17</v>
      </c>
      <c r="BI85" s="3">
        <v>1</v>
      </c>
      <c r="BJ85" s="28" t="s">
        <v>152</v>
      </c>
      <c r="BK85" s="84">
        <v>494</v>
      </c>
      <c r="BL85" s="84">
        <v>90</v>
      </c>
      <c r="BM85" s="84">
        <v>499</v>
      </c>
      <c r="BN85" s="84">
        <v>90</v>
      </c>
      <c r="BO85" s="84">
        <v>109</v>
      </c>
      <c r="BP85" s="84">
        <v>73</v>
      </c>
      <c r="BQ85" s="84">
        <v>13</v>
      </c>
      <c r="BR85" s="84">
        <v>13</v>
      </c>
      <c r="BS85" s="84">
        <v>2</v>
      </c>
    </row>
    <row r="86" spans="1:71">
      <c r="A86" s="245">
        <v>114</v>
      </c>
      <c r="B86" s="3">
        <v>5</v>
      </c>
      <c r="C86" s="3">
        <v>1</v>
      </c>
      <c r="D86" s="28" t="s">
        <v>138</v>
      </c>
      <c r="E86" s="84">
        <v>81</v>
      </c>
      <c r="F86" s="84">
        <v>503</v>
      </c>
      <c r="G86" s="84">
        <v>83</v>
      </c>
      <c r="H86" s="84">
        <v>506</v>
      </c>
      <c r="I86" s="84">
        <v>25</v>
      </c>
      <c r="J86" s="84">
        <v>14</v>
      </c>
      <c r="K86" s="84">
        <v>72</v>
      </c>
      <c r="L86" s="84">
        <v>1</v>
      </c>
      <c r="M86" s="84">
        <v>4</v>
      </c>
      <c r="N86" s="2122">
        <v>115</v>
      </c>
      <c r="O86" s="3">
        <v>10</v>
      </c>
      <c r="P86" s="9">
        <v>7</v>
      </c>
      <c r="Q86" s="30" t="s">
        <v>1723</v>
      </c>
      <c r="R86" s="84">
        <v>184</v>
      </c>
      <c r="S86" s="84">
        <v>400</v>
      </c>
      <c r="V86" s="84">
        <v>186</v>
      </c>
      <c r="W86" s="84">
        <v>403</v>
      </c>
      <c r="X86" s="84">
        <v>76</v>
      </c>
      <c r="Y86" s="84">
        <v>27</v>
      </c>
      <c r="Z86" s="84">
        <v>59</v>
      </c>
      <c r="AA86" s="84">
        <v>2</v>
      </c>
      <c r="AB86" s="84">
        <v>2</v>
      </c>
      <c r="AC86" s="2121">
        <v>116</v>
      </c>
      <c r="AD86" s="3">
        <v>8</v>
      </c>
      <c r="AE86" s="3">
        <v>2</v>
      </c>
      <c r="AF86" s="28" t="s">
        <v>8790</v>
      </c>
      <c r="AG86" s="84">
        <v>290</v>
      </c>
      <c r="AH86" s="84">
        <v>294</v>
      </c>
      <c r="AI86" s="84">
        <v>270</v>
      </c>
      <c r="AJ86" s="84">
        <v>99</v>
      </c>
      <c r="AK86" s="84">
        <v>293</v>
      </c>
      <c r="AL86" s="84">
        <v>296</v>
      </c>
      <c r="AM86" s="84">
        <v>49</v>
      </c>
      <c r="AN86" s="114">
        <v>43</v>
      </c>
      <c r="AO86" s="114">
        <v>43</v>
      </c>
      <c r="AP86" s="84">
        <v>1</v>
      </c>
      <c r="AQ86" s="84">
        <v>1</v>
      </c>
      <c r="AR86" s="2121">
        <v>118</v>
      </c>
      <c r="AS86" s="3">
        <v>1</v>
      </c>
      <c r="AT86" s="3">
        <v>6</v>
      </c>
      <c r="AU86" s="28" t="s">
        <v>356</v>
      </c>
      <c r="AV86" s="84">
        <v>391</v>
      </c>
      <c r="AW86" s="84">
        <v>193</v>
      </c>
      <c r="AX86" s="84">
        <v>173</v>
      </c>
      <c r="AY86" s="84">
        <v>2</v>
      </c>
      <c r="AZ86" s="84">
        <v>396</v>
      </c>
      <c r="BA86" s="84">
        <v>193</v>
      </c>
      <c r="BB86" s="84">
        <v>6</v>
      </c>
      <c r="BC86" s="84">
        <v>57</v>
      </c>
      <c r="BD86" s="84">
        <v>29</v>
      </c>
      <c r="BE86" s="84">
        <v>4</v>
      </c>
      <c r="BF86" s="84">
        <v>5</v>
      </c>
      <c r="BG86" s="2121">
        <v>118</v>
      </c>
      <c r="BH86" s="3">
        <v>17</v>
      </c>
      <c r="BI86" s="3">
        <v>2</v>
      </c>
      <c r="BJ86" s="28" t="s">
        <v>8818</v>
      </c>
      <c r="BK86" s="84">
        <v>495</v>
      </c>
      <c r="BL86" s="84">
        <v>89</v>
      </c>
      <c r="BM86" s="84">
        <v>500</v>
      </c>
      <c r="BN86" s="84">
        <v>89</v>
      </c>
      <c r="BO86" s="84">
        <v>110</v>
      </c>
      <c r="BP86" s="84">
        <v>73</v>
      </c>
      <c r="BQ86" s="84">
        <v>13</v>
      </c>
      <c r="BR86" s="84">
        <v>2</v>
      </c>
      <c r="BS86" s="84">
        <v>1</v>
      </c>
    </row>
    <row r="87" spans="1:71" ht="16.5" thickBot="1">
      <c r="A87" s="245">
        <v>114</v>
      </c>
      <c r="B87" s="3">
        <v>5</v>
      </c>
      <c r="C87" s="3">
        <v>2</v>
      </c>
      <c r="D87" s="258" t="s">
        <v>390</v>
      </c>
      <c r="E87" s="84">
        <v>82</v>
      </c>
      <c r="F87" s="84">
        <v>502</v>
      </c>
      <c r="G87" s="84">
        <v>84</v>
      </c>
      <c r="H87" s="84">
        <v>505</v>
      </c>
      <c r="I87" s="2123">
        <v>26</v>
      </c>
      <c r="J87" s="84">
        <v>14</v>
      </c>
      <c r="K87" s="84">
        <v>72</v>
      </c>
      <c r="L87" s="84">
        <v>1</v>
      </c>
      <c r="M87" s="84">
        <v>17</v>
      </c>
      <c r="N87" s="2122">
        <v>115</v>
      </c>
      <c r="O87" s="3">
        <v>11</v>
      </c>
      <c r="P87" s="3">
        <v>1</v>
      </c>
      <c r="Q87" s="30" t="s">
        <v>2946</v>
      </c>
      <c r="R87" s="84">
        <v>185</v>
      </c>
      <c r="S87" s="84">
        <v>399</v>
      </c>
      <c r="V87" s="84">
        <v>187</v>
      </c>
      <c r="W87" s="84">
        <v>402</v>
      </c>
      <c r="X87" s="84">
        <v>77</v>
      </c>
      <c r="Y87" s="84">
        <v>28</v>
      </c>
      <c r="Z87" s="84">
        <v>58</v>
      </c>
      <c r="AA87" s="84">
        <v>1</v>
      </c>
      <c r="AB87" s="84">
        <v>4</v>
      </c>
      <c r="AC87" s="2121">
        <v>116</v>
      </c>
      <c r="AD87" s="3">
        <v>8</v>
      </c>
      <c r="AE87" s="3">
        <v>3</v>
      </c>
      <c r="AF87" s="28" t="s">
        <v>1715</v>
      </c>
      <c r="AG87" s="84">
        <v>291</v>
      </c>
      <c r="AH87" s="84">
        <v>293</v>
      </c>
      <c r="AI87" s="114">
        <v>271</v>
      </c>
      <c r="AJ87" s="84">
        <v>100</v>
      </c>
      <c r="AK87" s="84">
        <v>294</v>
      </c>
      <c r="AL87" s="84">
        <v>295</v>
      </c>
      <c r="AM87" s="84">
        <v>50</v>
      </c>
      <c r="AN87" s="114">
        <v>43</v>
      </c>
      <c r="AO87" s="114">
        <v>43</v>
      </c>
      <c r="AP87" s="84">
        <v>3</v>
      </c>
      <c r="AQ87" s="84">
        <v>1</v>
      </c>
      <c r="AR87" s="2121">
        <v>118</v>
      </c>
      <c r="AS87" s="3">
        <v>1</v>
      </c>
      <c r="AT87" s="9">
        <v>7</v>
      </c>
      <c r="AU87" s="28" t="s">
        <v>2534</v>
      </c>
      <c r="AV87" s="84">
        <v>392</v>
      </c>
      <c r="AW87" s="84">
        <v>192</v>
      </c>
      <c r="AX87" s="114">
        <v>172</v>
      </c>
      <c r="AY87" s="84">
        <v>1</v>
      </c>
      <c r="AZ87" s="84">
        <v>397</v>
      </c>
      <c r="BA87" s="84">
        <v>192</v>
      </c>
      <c r="BB87" s="84">
        <v>7</v>
      </c>
      <c r="BC87" s="84">
        <v>57</v>
      </c>
      <c r="BD87" s="84">
        <v>29</v>
      </c>
      <c r="BE87" s="84">
        <v>3</v>
      </c>
      <c r="BF87" s="84">
        <v>5</v>
      </c>
      <c r="BG87" s="2121">
        <v>118</v>
      </c>
      <c r="BH87" s="3">
        <v>17</v>
      </c>
      <c r="BI87" s="3">
        <v>3</v>
      </c>
      <c r="BJ87" s="28" t="s">
        <v>126</v>
      </c>
      <c r="BK87" s="84">
        <v>496</v>
      </c>
      <c r="BL87" s="84">
        <v>88</v>
      </c>
      <c r="BM87" s="84">
        <v>501</v>
      </c>
      <c r="BN87" s="84">
        <v>88</v>
      </c>
      <c r="BO87" s="84">
        <v>111</v>
      </c>
      <c r="BP87" s="84">
        <v>73</v>
      </c>
      <c r="BQ87" s="84">
        <v>13</v>
      </c>
      <c r="BR87" s="84">
        <v>18</v>
      </c>
      <c r="BS87" s="84">
        <v>4</v>
      </c>
    </row>
    <row r="88" spans="1:71" ht="16.5" thickBot="1">
      <c r="A88" s="245">
        <v>114</v>
      </c>
      <c r="B88" s="3">
        <v>5</v>
      </c>
      <c r="C88" s="3">
        <v>3</v>
      </c>
      <c r="D88" s="258" t="s">
        <v>1329</v>
      </c>
      <c r="E88" s="84">
        <v>83</v>
      </c>
      <c r="F88" s="84">
        <v>501</v>
      </c>
      <c r="G88" s="84">
        <v>85</v>
      </c>
      <c r="H88" s="84">
        <v>504</v>
      </c>
      <c r="I88" s="2123">
        <v>27</v>
      </c>
      <c r="J88" s="84">
        <v>14</v>
      </c>
      <c r="K88" s="84">
        <v>72</v>
      </c>
      <c r="L88" s="84">
        <v>2</v>
      </c>
      <c r="M88" s="84">
        <v>1</v>
      </c>
      <c r="N88" s="2122">
        <v>115</v>
      </c>
      <c r="O88" s="3">
        <v>11</v>
      </c>
      <c r="P88" s="3">
        <v>2</v>
      </c>
      <c r="Q88" s="30" t="s">
        <v>89</v>
      </c>
      <c r="R88" s="84">
        <v>186</v>
      </c>
      <c r="S88" s="84">
        <v>398</v>
      </c>
      <c r="V88" s="84">
        <v>188</v>
      </c>
      <c r="W88" s="84">
        <v>401</v>
      </c>
      <c r="X88" s="84">
        <v>78</v>
      </c>
      <c r="Y88" s="84">
        <v>28</v>
      </c>
      <c r="Z88" s="84">
        <v>58</v>
      </c>
      <c r="AA88" s="84">
        <v>10</v>
      </c>
      <c r="AB88" s="84">
        <v>46</v>
      </c>
      <c r="AC88" s="2121">
        <v>116</v>
      </c>
      <c r="AD88" s="3">
        <v>8</v>
      </c>
      <c r="AE88" s="3">
        <v>4</v>
      </c>
      <c r="AF88" s="2128" t="s">
        <v>2045</v>
      </c>
      <c r="AG88" s="109">
        <v>292</v>
      </c>
      <c r="AH88" s="109">
        <v>292</v>
      </c>
      <c r="AI88" s="109"/>
      <c r="AJ88" s="109"/>
      <c r="AK88" s="109">
        <v>295</v>
      </c>
      <c r="AL88" s="109">
        <v>294</v>
      </c>
      <c r="AM88" s="109">
        <v>51</v>
      </c>
      <c r="AN88" s="110">
        <v>43</v>
      </c>
      <c r="AO88" s="110">
        <v>43</v>
      </c>
      <c r="AP88" s="109">
        <v>2</v>
      </c>
      <c r="AQ88" s="1888">
        <v>3</v>
      </c>
      <c r="AR88" s="245">
        <v>118</v>
      </c>
      <c r="AS88" s="3">
        <v>2</v>
      </c>
      <c r="AT88" s="3">
        <v>1</v>
      </c>
      <c r="AU88" s="30" t="s">
        <v>1193</v>
      </c>
      <c r="AV88" s="84">
        <v>393</v>
      </c>
      <c r="AW88" s="84">
        <v>191</v>
      </c>
      <c r="AZ88" s="84">
        <v>398</v>
      </c>
      <c r="BA88" s="84">
        <v>191</v>
      </c>
      <c r="BB88" s="84">
        <v>8</v>
      </c>
      <c r="BC88" s="84">
        <v>58</v>
      </c>
      <c r="BD88" s="84">
        <v>28</v>
      </c>
      <c r="BE88" s="84">
        <v>3</v>
      </c>
      <c r="BF88" s="84">
        <v>3</v>
      </c>
      <c r="BG88" s="2121">
        <v>118</v>
      </c>
      <c r="BH88" s="3">
        <v>17</v>
      </c>
      <c r="BI88" s="3">
        <v>4</v>
      </c>
      <c r="BJ88" s="28" t="s">
        <v>8819</v>
      </c>
      <c r="BK88" s="84">
        <v>497</v>
      </c>
      <c r="BL88" s="84">
        <v>87</v>
      </c>
      <c r="BM88" s="84">
        <v>502</v>
      </c>
      <c r="BN88" s="84">
        <v>87</v>
      </c>
      <c r="BO88" s="84">
        <v>112</v>
      </c>
      <c r="BP88" s="84">
        <v>73</v>
      </c>
      <c r="BQ88" s="84">
        <v>13</v>
      </c>
      <c r="BR88" s="84">
        <v>1</v>
      </c>
      <c r="BS88" s="84">
        <v>1</v>
      </c>
    </row>
    <row r="89" spans="1:71">
      <c r="A89" s="245">
        <v>114</v>
      </c>
      <c r="B89" s="3">
        <v>5</v>
      </c>
      <c r="C89" s="3">
        <v>4</v>
      </c>
      <c r="D89" s="28" t="s">
        <v>126</v>
      </c>
      <c r="E89" s="84">
        <v>84</v>
      </c>
      <c r="F89" s="84">
        <v>500</v>
      </c>
      <c r="G89" s="84">
        <v>86</v>
      </c>
      <c r="H89" s="84">
        <v>503</v>
      </c>
      <c r="I89" s="84">
        <v>28</v>
      </c>
      <c r="J89" s="84">
        <v>14</v>
      </c>
      <c r="K89" s="84">
        <v>72</v>
      </c>
      <c r="L89" s="84">
        <v>1</v>
      </c>
      <c r="M89" s="84">
        <v>21</v>
      </c>
      <c r="N89" s="2122">
        <v>115</v>
      </c>
      <c r="O89" s="3">
        <v>11</v>
      </c>
      <c r="P89" s="3">
        <v>3</v>
      </c>
      <c r="Q89" s="30" t="s">
        <v>2954</v>
      </c>
      <c r="R89" s="84">
        <v>187</v>
      </c>
      <c r="S89" s="84">
        <v>397</v>
      </c>
      <c r="V89" s="84">
        <v>189</v>
      </c>
      <c r="W89" s="84">
        <v>400</v>
      </c>
      <c r="X89" s="84">
        <v>79</v>
      </c>
      <c r="Y89" s="84">
        <v>28</v>
      </c>
      <c r="Z89" s="84">
        <v>58</v>
      </c>
      <c r="AA89" s="84">
        <v>4</v>
      </c>
      <c r="AB89" s="84">
        <v>3</v>
      </c>
      <c r="AC89" s="2121">
        <v>116</v>
      </c>
      <c r="AD89" s="3">
        <v>8</v>
      </c>
      <c r="AE89" s="3">
        <v>5</v>
      </c>
      <c r="AF89" s="28" t="s">
        <v>106</v>
      </c>
      <c r="AG89" s="84">
        <v>293</v>
      </c>
      <c r="AH89" s="84">
        <v>291</v>
      </c>
      <c r="AI89" s="114">
        <v>271</v>
      </c>
      <c r="AJ89" s="84">
        <v>100</v>
      </c>
      <c r="AK89" s="84">
        <v>296</v>
      </c>
      <c r="AL89" s="84">
        <v>293</v>
      </c>
      <c r="AM89" s="84">
        <v>52</v>
      </c>
      <c r="AN89" s="114">
        <v>43</v>
      </c>
      <c r="AO89" s="114">
        <v>43</v>
      </c>
      <c r="AP89" s="84">
        <v>5</v>
      </c>
      <c r="AQ89" s="84">
        <v>3</v>
      </c>
      <c r="AR89" s="2121">
        <v>118</v>
      </c>
      <c r="AS89" s="3">
        <v>2</v>
      </c>
      <c r="AT89" s="3">
        <v>2</v>
      </c>
      <c r="AU89" s="30" t="s">
        <v>5917</v>
      </c>
      <c r="AV89" s="84">
        <v>394</v>
      </c>
      <c r="AW89" s="84">
        <v>190</v>
      </c>
      <c r="AZ89" s="84">
        <v>399</v>
      </c>
      <c r="BA89" s="84">
        <v>190</v>
      </c>
      <c r="BB89" s="84">
        <v>9</v>
      </c>
      <c r="BC89" s="84">
        <v>58</v>
      </c>
      <c r="BD89" s="84">
        <v>28</v>
      </c>
      <c r="BE89" s="84">
        <v>4</v>
      </c>
      <c r="BF89" s="84">
        <v>5</v>
      </c>
      <c r="BG89" s="2121">
        <v>118</v>
      </c>
      <c r="BH89" s="3">
        <v>17</v>
      </c>
      <c r="BI89" s="3">
        <v>5</v>
      </c>
      <c r="BJ89" s="28" t="s">
        <v>8820</v>
      </c>
      <c r="BK89" s="84">
        <v>498</v>
      </c>
      <c r="BL89" s="84">
        <v>86</v>
      </c>
      <c r="BM89" s="84">
        <v>503</v>
      </c>
      <c r="BN89" s="84">
        <v>86</v>
      </c>
      <c r="BO89" s="84">
        <v>113</v>
      </c>
      <c r="BP89" s="84">
        <v>73</v>
      </c>
      <c r="BQ89" s="84">
        <v>13</v>
      </c>
      <c r="BR89" s="84">
        <v>1</v>
      </c>
      <c r="BS89" s="84">
        <v>1</v>
      </c>
    </row>
    <row r="90" spans="1:71">
      <c r="A90" s="245">
        <v>114</v>
      </c>
      <c r="B90" s="3">
        <v>5</v>
      </c>
      <c r="C90" s="3">
        <v>5</v>
      </c>
      <c r="D90" s="28" t="s">
        <v>8714</v>
      </c>
      <c r="E90" s="84">
        <v>85</v>
      </c>
      <c r="F90" s="84">
        <v>499</v>
      </c>
      <c r="G90" s="84">
        <v>87</v>
      </c>
      <c r="H90" s="84">
        <v>502</v>
      </c>
      <c r="I90" s="84">
        <v>29</v>
      </c>
      <c r="J90" s="84">
        <v>14</v>
      </c>
      <c r="K90" s="84">
        <v>72</v>
      </c>
      <c r="L90" s="84">
        <v>2</v>
      </c>
      <c r="M90" s="84">
        <v>1</v>
      </c>
      <c r="N90" s="2122">
        <v>115</v>
      </c>
      <c r="O90" s="3">
        <v>11</v>
      </c>
      <c r="P90" s="3">
        <v>4</v>
      </c>
      <c r="Q90" s="30" t="s">
        <v>2013</v>
      </c>
      <c r="R90" s="84">
        <v>188</v>
      </c>
      <c r="S90" s="84">
        <v>396</v>
      </c>
      <c r="V90" s="84">
        <v>190</v>
      </c>
      <c r="W90" s="84">
        <v>399</v>
      </c>
      <c r="X90" s="84">
        <v>80</v>
      </c>
      <c r="Y90" s="84">
        <v>28</v>
      </c>
      <c r="Z90" s="84">
        <v>58</v>
      </c>
      <c r="AA90" s="84">
        <v>11</v>
      </c>
      <c r="AB90" s="84">
        <v>45</v>
      </c>
      <c r="AC90" s="2121">
        <v>116</v>
      </c>
      <c r="AD90" s="3">
        <v>8</v>
      </c>
      <c r="AE90" s="3">
        <v>6</v>
      </c>
      <c r="AF90" s="28" t="s">
        <v>1214</v>
      </c>
      <c r="AG90" s="84">
        <v>294</v>
      </c>
      <c r="AH90" s="84">
        <v>290</v>
      </c>
      <c r="AI90" s="84">
        <v>270</v>
      </c>
      <c r="AJ90" s="84">
        <v>99</v>
      </c>
      <c r="AK90" s="84">
        <v>297</v>
      </c>
      <c r="AL90" s="84">
        <v>292</v>
      </c>
      <c r="AM90" s="84">
        <v>53</v>
      </c>
      <c r="AN90" s="114">
        <v>43</v>
      </c>
      <c r="AO90" s="114">
        <v>43</v>
      </c>
      <c r="AP90" s="84">
        <v>2</v>
      </c>
      <c r="AQ90" s="84">
        <v>3</v>
      </c>
      <c r="AR90" s="2121">
        <v>118</v>
      </c>
      <c r="AS90" s="3">
        <v>2</v>
      </c>
      <c r="AT90" s="3">
        <v>3</v>
      </c>
      <c r="AU90" s="30" t="s">
        <v>1255</v>
      </c>
      <c r="AV90" s="84">
        <v>395</v>
      </c>
      <c r="AW90" s="84">
        <v>189</v>
      </c>
      <c r="AZ90" s="84">
        <v>400</v>
      </c>
      <c r="BA90" s="84">
        <v>189</v>
      </c>
      <c r="BB90" s="84">
        <v>10</v>
      </c>
      <c r="BC90" s="84">
        <v>58</v>
      </c>
      <c r="BD90" s="84">
        <v>28</v>
      </c>
      <c r="BE90" s="84">
        <v>5</v>
      </c>
      <c r="BF90" s="84">
        <v>1</v>
      </c>
      <c r="BG90" s="2121">
        <v>118</v>
      </c>
      <c r="BH90" s="3">
        <v>17</v>
      </c>
      <c r="BI90" s="3">
        <v>6</v>
      </c>
      <c r="BJ90" s="28" t="s">
        <v>8274</v>
      </c>
      <c r="BK90" s="84">
        <v>499</v>
      </c>
      <c r="BL90" s="84">
        <v>85</v>
      </c>
      <c r="BM90" s="84">
        <v>504</v>
      </c>
      <c r="BN90" s="84">
        <v>85</v>
      </c>
      <c r="BO90" s="84">
        <v>114</v>
      </c>
      <c r="BP90" s="84">
        <v>73</v>
      </c>
      <c r="BQ90" s="84">
        <v>13</v>
      </c>
      <c r="BR90" s="84">
        <v>2</v>
      </c>
      <c r="BS90" s="84">
        <v>1</v>
      </c>
    </row>
    <row r="91" spans="1:71">
      <c r="A91" s="245">
        <v>114</v>
      </c>
      <c r="B91" s="3">
        <v>5</v>
      </c>
      <c r="C91" s="3">
        <v>6</v>
      </c>
      <c r="D91" s="28" t="s">
        <v>8656</v>
      </c>
      <c r="E91" s="84">
        <v>86</v>
      </c>
      <c r="F91" s="84">
        <v>498</v>
      </c>
      <c r="G91" s="84">
        <v>88</v>
      </c>
      <c r="H91" s="84">
        <v>501</v>
      </c>
      <c r="I91" s="84">
        <v>30</v>
      </c>
      <c r="J91" s="84">
        <v>14</v>
      </c>
      <c r="K91" s="84">
        <v>72</v>
      </c>
      <c r="L91" s="84">
        <v>2</v>
      </c>
      <c r="M91" s="84">
        <v>1</v>
      </c>
      <c r="N91" s="2122">
        <v>115</v>
      </c>
      <c r="O91" s="3">
        <v>11</v>
      </c>
      <c r="P91" s="3">
        <v>5</v>
      </c>
      <c r="Q91" s="30" t="s">
        <v>8674</v>
      </c>
      <c r="R91" s="84">
        <v>189</v>
      </c>
      <c r="S91" s="84">
        <v>395</v>
      </c>
      <c r="V91" s="84">
        <v>191</v>
      </c>
      <c r="W91" s="84">
        <v>398</v>
      </c>
      <c r="X91" s="84">
        <v>81</v>
      </c>
      <c r="Y91" s="84">
        <v>28</v>
      </c>
      <c r="Z91" s="84">
        <v>58</v>
      </c>
      <c r="AA91" s="84">
        <v>3</v>
      </c>
      <c r="AB91" s="84">
        <v>1</v>
      </c>
      <c r="AC91" s="2121">
        <v>116</v>
      </c>
      <c r="AD91" s="3">
        <v>8</v>
      </c>
      <c r="AE91" s="3">
        <v>7</v>
      </c>
      <c r="AF91" s="28" t="s">
        <v>1163</v>
      </c>
      <c r="AG91" s="84">
        <v>295</v>
      </c>
      <c r="AH91" s="84">
        <v>289</v>
      </c>
      <c r="AI91" s="84">
        <v>269</v>
      </c>
      <c r="AJ91" s="84">
        <v>98</v>
      </c>
      <c r="AK91" s="84">
        <v>298</v>
      </c>
      <c r="AL91" s="84">
        <v>291</v>
      </c>
      <c r="AM91" s="84">
        <v>54</v>
      </c>
      <c r="AN91" s="114">
        <v>43</v>
      </c>
      <c r="AO91" s="114">
        <v>43</v>
      </c>
      <c r="AP91" s="84">
        <v>1</v>
      </c>
      <c r="AQ91" s="84">
        <v>2</v>
      </c>
      <c r="AR91" s="2121">
        <v>118</v>
      </c>
      <c r="AS91" s="3">
        <v>2</v>
      </c>
      <c r="AT91" s="3">
        <v>4</v>
      </c>
      <c r="AU91" s="30" t="s">
        <v>126</v>
      </c>
      <c r="AV91" s="84">
        <v>396</v>
      </c>
      <c r="AW91" s="84">
        <v>188</v>
      </c>
      <c r="AZ91" s="84">
        <v>401</v>
      </c>
      <c r="BA91" s="84">
        <v>188</v>
      </c>
      <c r="BB91" s="84">
        <v>11</v>
      </c>
      <c r="BC91" s="84">
        <v>58</v>
      </c>
      <c r="BD91" s="84">
        <v>28</v>
      </c>
      <c r="BE91" s="84">
        <v>12</v>
      </c>
      <c r="BF91" s="84">
        <v>10</v>
      </c>
      <c r="BG91" s="2121">
        <v>118</v>
      </c>
      <c r="BH91" s="3">
        <v>17</v>
      </c>
      <c r="BI91" s="9">
        <v>7</v>
      </c>
      <c r="BJ91" s="44" t="s">
        <v>3051</v>
      </c>
      <c r="BK91" s="84">
        <v>500</v>
      </c>
      <c r="BL91" s="84">
        <v>84</v>
      </c>
      <c r="BM91" s="84">
        <v>505</v>
      </c>
      <c r="BN91" s="84">
        <v>84</v>
      </c>
      <c r="BO91" s="84">
        <v>115</v>
      </c>
      <c r="BP91" s="84">
        <v>73</v>
      </c>
      <c r="BQ91" s="84">
        <v>13</v>
      </c>
      <c r="BR91" s="84">
        <v>6</v>
      </c>
      <c r="BS91" s="84">
        <v>3</v>
      </c>
    </row>
    <row r="92" spans="1:71">
      <c r="A92" s="245">
        <v>114</v>
      </c>
      <c r="B92" s="3">
        <v>5</v>
      </c>
      <c r="C92" s="3">
        <v>7</v>
      </c>
      <c r="D92" s="28" t="s">
        <v>8716</v>
      </c>
      <c r="E92" s="84">
        <v>87</v>
      </c>
      <c r="F92" s="84">
        <v>497</v>
      </c>
      <c r="G92" s="84">
        <v>89</v>
      </c>
      <c r="H92" s="84">
        <v>500</v>
      </c>
      <c r="I92" s="84">
        <v>31</v>
      </c>
      <c r="J92" s="84">
        <v>14</v>
      </c>
      <c r="K92" s="84">
        <v>72</v>
      </c>
      <c r="L92" s="84">
        <v>2</v>
      </c>
      <c r="M92" s="84">
        <v>5</v>
      </c>
      <c r="N92" s="2122">
        <v>115</v>
      </c>
      <c r="O92" s="3">
        <v>11</v>
      </c>
      <c r="P92" s="3">
        <v>6</v>
      </c>
      <c r="Q92" s="30" t="s">
        <v>8675</v>
      </c>
      <c r="R92" s="84">
        <v>190</v>
      </c>
      <c r="S92" s="84">
        <v>394</v>
      </c>
      <c r="V92" s="84">
        <v>192</v>
      </c>
      <c r="W92" s="84">
        <v>397</v>
      </c>
      <c r="X92" s="84">
        <v>82</v>
      </c>
      <c r="Y92" s="84">
        <v>28</v>
      </c>
      <c r="Z92" s="84">
        <v>58</v>
      </c>
      <c r="AA92" s="84">
        <v>3</v>
      </c>
      <c r="AB92" s="84">
        <v>1</v>
      </c>
      <c r="AC92" s="2121">
        <v>116</v>
      </c>
      <c r="AD92" s="3">
        <v>8</v>
      </c>
      <c r="AE92" s="3">
        <v>8</v>
      </c>
      <c r="AF92" s="28" t="s">
        <v>5928</v>
      </c>
      <c r="AG92" s="84">
        <v>296</v>
      </c>
      <c r="AH92" s="84">
        <v>288</v>
      </c>
      <c r="AI92" s="84">
        <v>268</v>
      </c>
      <c r="AJ92" s="84">
        <v>97</v>
      </c>
      <c r="AK92" s="84">
        <v>299</v>
      </c>
      <c r="AL92" s="84">
        <v>290</v>
      </c>
      <c r="AM92" s="84">
        <v>55</v>
      </c>
      <c r="AN92" s="114">
        <v>43</v>
      </c>
      <c r="AO92" s="114">
        <v>43</v>
      </c>
      <c r="AP92" s="84">
        <v>1</v>
      </c>
      <c r="AQ92" s="84">
        <v>1</v>
      </c>
      <c r="AR92" s="2121">
        <v>118</v>
      </c>
      <c r="AS92" s="3">
        <v>2</v>
      </c>
      <c r="AT92" s="3">
        <v>5</v>
      </c>
      <c r="AU92" s="30" t="s">
        <v>356</v>
      </c>
      <c r="AV92" s="84">
        <v>397</v>
      </c>
      <c r="AW92" s="84">
        <v>187</v>
      </c>
      <c r="AZ92" s="84">
        <v>402</v>
      </c>
      <c r="BA92" s="84">
        <v>187</v>
      </c>
      <c r="BB92" s="84">
        <v>12</v>
      </c>
      <c r="BC92" s="84">
        <v>58</v>
      </c>
      <c r="BD92" s="84">
        <v>28</v>
      </c>
      <c r="BE92" s="84">
        <v>5</v>
      </c>
      <c r="BF92" s="84">
        <v>4</v>
      </c>
      <c r="BG92" s="2121">
        <v>118</v>
      </c>
      <c r="BH92" s="3">
        <v>18</v>
      </c>
      <c r="BI92" s="3">
        <v>1</v>
      </c>
      <c r="BJ92" s="28" t="s">
        <v>8821</v>
      </c>
      <c r="BK92" s="84">
        <v>501</v>
      </c>
      <c r="BL92" s="84">
        <v>83</v>
      </c>
      <c r="BM92" s="84">
        <v>506</v>
      </c>
      <c r="BN92" s="84">
        <v>83</v>
      </c>
      <c r="BO92" s="84">
        <v>116</v>
      </c>
      <c r="BP92" s="84">
        <v>74</v>
      </c>
      <c r="BQ92" s="84">
        <v>12</v>
      </c>
      <c r="BR92" s="84">
        <v>1</v>
      </c>
      <c r="BS92" s="84">
        <v>2</v>
      </c>
    </row>
    <row r="93" spans="1:71">
      <c r="A93" s="245">
        <v>114</v>
      </c>
      <c r="B93" s="3">
        <v>5</v>
      </c>
      <c r="C93" s="9">
        <v>8</v>
      </c>
      <c r="D93" s="28" t="s">
        <v>8658</v>
      </c>
      <c r="E93" s="84">
        <v>88</v>
      </c>
      <c r="F93" s="84">
        <v>496</v>
      </c>
      <c r="G93" s="84">
        <v>90</v>
      </c>
      <c r="H93" s="84">
        <v>499</v>
      </c>
      <c r="I93" s="84">
        <v>32</v>
      </c>
      <c r="J93" s="84">
        <v>14</v>
      </c>
      <c r="K93" s="84">
        <v>72</v>
      </c>
      <c r="L93" s="84">
        <v>2</v>
      </c>
      <c r="M93" s="84">
        <v>1</v>
      </c>
      <c r="N93" s="2122">
        <v>115</v>
      </c>
      <c r="O93" s="3">
        <v>11</v>
      </c>
      <c r="P93" s="9">
        <v>7</v>
      </c>
      <c r="Q93" s="30" t="s">
        <v>1723</v>
      </c>
      <c r="R93" s="84">
        <v>191</v>
      </c>
      <c r="S93" s="84">
        <v>393</v>
      </c>
      <c r="V93" s="84">
        <v>193</v>
      </c>
      <c r="W93" s="84">
        <v>396</v>
      </c>
      <c r="X93" s="84">
        <v>83</v>
      </c>
      <c r="Y93" s="84">
        <v>28</v>
      </c>
      <c r="Z93" s="84">
        <v>58</v>
      </c>
      <c r="AA93" s="84">
        <v>3</v>
      </c>
      <c r="AB93" s="84">
        <v>1</v>
      </c>
      <c r="AC93" s="2121">
        <v>116</v>
      </c>
      <c r="AD93" s="3">
        <v>8</v>
      </c>
      <c r="AE93" s="3">
        <v>9</v>
      </c>
      <c r="AF93" s="28" t="s">
        <v>106</v>
      </c>
      <c r="AG93" s="84">
        <v>297</v>
      </c>
      <c r="AH93" s="84">
        <v>287</v>
      </c>
      <c r="AI93" s="84">
        <v>267</v>
      </c>
      <c r="AJ93" s="84">
        <v>96</v>
      </c>
      <c r="AK93" s="84">
        <v>300</v>
      </c>
      <c r="AL93" s="84">
        <v>289</v>
      </c>
      <c r="AM93" s="84">
        <v>56</v>
      </c>
      <c r="AN93" s="114">
        <v>43</v>
      </c>
      <c r="AO93" s="114">
        <v>43</v>
      </c>
      <c r="AP93" s="84">
        <v>6</v>
      </c>
      <c r="AQ93" s="84">
        <v>2</v>
      </c>
      <c r="AR93" s="2121">
        <v>118</v>
      </c>
      <c r="AS93" s="3">
        <v>2</v>
      </c>
      <c r="AT93" s="9">
        <v>6</v>
      </c>
      <c r="AU93" s="30" t="s">
        <v>2534</v>
      </c>
      <c r="AV93" s="84">
        <v>398</v>
      </c>
      <c r="AW93" s="84">
        <v>186</v>
      </c>
      <c r="AZ93" s="84">
        <v>403</v>
      </c>
      <c r="BA93" s="84">
        <v>186</v>
      </c>
      <c r="BB93" s="84">
        <v>13</v>
      </c>
      <c r="BC93" s="84">
        <v>58</v>
      </c>
      <c r="BD93" s="84">
        <v>28</v>
      </c>
      <c r="BE93" s="84">
        <v>4</v>
      </c>
      <c r="BF93" s="84">
        <v>4</v>
      </c>
      <c r="BG93" s="2121">
        <v>118</v>
      </c>
      <c r="BH93" s="3">
        <v>18</v>
      </c>
      <c r="BI93" s="3">
        <v>2</v>
      </c>
      <c r="BJ93" s="28" t="s">
        <v>8822</v>
      </c>
      <c r="BK93" s="84">
        <v>502</v>
      </c>
      <c r="BL93" s="84">
        <v>82</v>
      </c>
      <c r="BM93" s="84">
        <v>507</v>
      </c>
      <c r="BN93" s="84">
        <v>82</v>
      </c>
      <c r="BO93" s="84">
        <v>117</v>
      </c>
      <c r="BP93" s="84">
        <v>74</v>
      </c>
      <c r="BQ93" s="84">
        <v>12</v>
      </c>
      <c r="BR93" s="84">
        <v>2</v>
      </c>
      <c r="BS93" s="84">
        <v>1</v>
      </c>
    </row>
    <row r="94" spans="1:71">
      <c r="A94" s="245">
        <v>114</v>
      </c>
      <c r="B94" s="3">
        <v>6</v>
      </c>
      <c r="C94" s="3">
        <v>1</v>
      </c>
      <c r="D94" s="28" t="s">
        <v>8659</v>
      </c>
      <c r="E94" s="84">
        <v>89</v>
      </c>
      <c r="F94" s="84">
        <v>495</v>
      </c>
      <c r="G94" s="84">
        <v>91</v>
      </c>
      <c r="H94" s="84">
        <v>498</v>
      </c>
      <c r="I94" s="84">
        <v>33</v>
      </c>
      <c r="J94" s="84">
        <v>15</v>
      </c>
      <c r="K94" s="84">
        <v>71</v>
      </c>
      <c r="L94" s="84">
        <v>2</v>
      </c>
      <c r="M94" s="84">
        <v>1</v>
      </c>
      <c r="N94" s="2122">
        <v>115</v>
      </c>
      <c r="O94" s="3">
        <v>12</v>
      </c>
      <c r="P94" s="3">
        <v>1</v>
      </c>
      <c r="Q94" s="28" t="s">
        <v>89</v>
      </c>
      <c r="R94" s="84">
        <v>192</v>
      </c>
      <c r="S94" s="84">
        <v>392</v>
      </c>
      <c r="T94" s="114">
        <v>172</v>
      </c>
      <c r="U94" s="84">
        <v>1</v>
      </c>
      <c r="V94" s="84">
        <v>194</v>
      </c>
      <c r="W94" s="84">
        <v>395</v>
      </c>
      <c r="X94" s="84">
        <v>84</v>
      </c>
      <c r="Y94" s="84">
        <v>29</v>
      </c>
      <c r="Z94" s="84">
        <v>57</v>
      </c>
      <c r="AA94" s="84">
        <v>12</v>
      </c>
      <c r="AB94" s="84">
        <v>44</v>
      </c>
      <c r="AC94" s="2121">
        <v>116</v>
      </c>
      <c r="AD94" s="3">
        <v>8</v>
      </c>
      <c r="AE94" s="3">
        <v>10</v>
      </c>
      <c r="AF94" s="28" t="s">
        <v>1805</v>
      </c>
      <c r="AG94" s="84">
        <v>298</v>
      </c>
      <c r="AH94" s="84">
        <v>286</v>
      </c>
      <c r="AI94" s="84">
        <v>266</v>
      </c>
      <c r="AJ94" s="84">
        <v>95</v>
      </c>
      <c r="AK94" s="84">
        <v>301</v>
      </c>
      <c r="AL94" s="84">
        <v>288</v>
      </c>
      <c r="AM94" s="84">
        <v>57</v>
      </c>
      <c r="AN94" s="114">
        <v>43</v>
      </c>
      <c r="AO94" s="114">
        <v>43</v>
      </c>
      <c r="AP94" s="84">
        <v>2</v>
      </c>
      <c r="AQ94" s="84">
        <v>1</v>
      </c>
      <c r="AR94" s="2121">
        <v>118</v>
      </c>
      <c r="AS94" s="3">
        <v>3</v>
      </c>
      <c r="AT94" s="3">
        <v>1</v>
      </c>
      <c r="AU94" s="30" t="s">
        <v>2215</v>
      </c>
      <c r="AV94" s="84">
        <v>399</v>
      </c>
      <c r="AW94" s="84">
        <v>185</v>
      </c>
      <c r="AZ94" s="84">
        <v>404</v>
      </c>
      <c r="BA94" s="84">
        <v>185</v>
      </c>
      <c r="BB94" s="84">
        <v>14</v>
      </c>
      <c r="BC94" s="84">
        <v>59</v>
      </c>
      <c r="BD94" s="84">
        <v>27</v>
      </c>
      <c r="BE94" s="84">
        <v>4</v>
      </c>
      <c r="BF94" s="84">
        <v>2</v>
      </c>
      <c r="BG94" s="2121">
        <v>118</v>
      </c>
      <c r="BH94" s="3">
        <v>18</v>
      </c>
      <c r="BI94" s="3">
        <v>3</v>
      </c>
      <c r="BJ94" s="44" t="s">
        <v>3051</v>
      </c>
      <c r="BK94" s="84">
        <v>503</v>
      </c>
      <c r="BL94" s="84">
        <v>81</v>
      </c>
      <c r="BM94" s="84">
        <v>508</v>
      </c>
      <c r="BN94" s="84">
        <v>81</v>
      </c>
      <c r="BO94" s="84">
        <v>118</v>
      </c>
      <c r="BP94" s="84">
        <v>74</v>
      </c>
      <c r="BQ94" s="84">
        <v>12</v>
      </c>
      <c r="BR94" s="84">
        <v>7</v>
      </c>
      <c r="BS94" s="84">
        <v>2</v>
      </c>
    </row>
    <row r="95" spans="1:71">
      <c r="A95" s="245">
        <v>114</v>
      </c>
      <c r="B95" s="3">
        <v>6</v>
      </c>
      <c r="C95" s="3">
        <v>2</v>
      </c>
      <c r="D95" s="28" t="s">
        <v>8719</v>
      </c>
      <c r="E95" s="84">
        <v>90</v>
      </c>
      <c r="F95" s="84">
        <v>494</v>
      </c>
      <c r="G95" s="84">
        <v>92</v>
      </c>
      <c r="H95" s="84">
        <v>497</v>
      </c>
      <c r="I95" s="84">
        <v>34</v>
      </c>
      <c r="J95" s="84">
        <v>15</v>
      </c>
      <c r="K95" s="84">
        <v>71</v>
      </c>
      <c r="L95" s="84">
        <v>2</v>
      </c>
      <c r="M95" s="84">
        <v>1</v>
      </c>
      <c r="N95" s="2122">
        <v>115</v>
      </c>
      <c r="O95" s="3">
        <v>12</v>
      </c>
      <c r="P95" s="3">
        <v>2</v>
      </c>
      <c r="Q95" s="28" t="s">
        <v>8677</v>
      </c>
      <c r="R95" s="84">
        <v>193</v>
      </c>
      <c r="S95" s="84">
        <v>391</v>
      </c>
      <c r="T95" s="84">
        <v>173</v>
      </c>
      <c r="U95" s="84">
        <v>2</v>
      </c>
      <c r="V95" s="84">
        <v>195</v>
      </c>
      <c r="W95" s="84">
        <v>394</v>
      </c>
      <c r="X95" s="84">
        <v>85</v>
      </c>
      <c r="Y95" s="84">
        <v>29</v>
      </c>
      <c r="Z95" s="84">
        <v>57</v>
      </c>
      <c r="AA95" s="84">
        <v>1</v>
      </c>
      <c r="AB95" s="84">
        <v>1</v>
      </c>
      <c r="AC95" s="2121">
        <v>116</v>
      </c>
      <c r="AD95" s="3">
        <v>8</v>
      </c>
      <c r="AE95" s="9">
        <v>11</v>
      </c>
      <c r="AF95" s="28" t="s">
        <v>8770</v>
      </c>
      <c r="AG95" s="84">
        <v>299</v>
      </c>
      <c r="AH95" s="84">
        <v>285</v>
      </c>
      <c r="AI95" s="84">
        <v>265</v>
      </c>
      <c r="AJ95" s="84">
        <v>94</v>
      </c>
      <c r="AK95" s="84">
        <v>302</v>
      </c>
      <c r="AL95" s="84">
        <v>287</v>
      </c>
      <c r="AM95" s="84">
        <v>58</v>
      </c>
      <c r="AN95" s="114">
        <v>43</v>
      </c>
      <c r="AO95" s="114">
        <v>43</v>
      </c>
      <c r="AP95" s="84">
        <v>1</v>
      </c>
      <c r="AQ95" s="84">
        <v>1</v>
      </c>
      <c r="AR95" s="2121">
        <v>118</v>
      </c>
      <c r="AS95" s="3">
        <v>3</v>
      </c>
      <c r="AT95" s="3">
        <v>2</v>
      </c>
      <c r="AU95" s="30" t="s">
        <v>5917</v>
      </c>
      <c r="AV95" s="84">
        <v>400</v>
      </c>
      <c r="AW95" s="84">
        <v>184</v>
      </c>
      <c r="AZ95" s="84">
        <v>405</v>
      </c>
      <c r="BA95" s="84">
        <v>184</v>
      </c>
      <c r="BB95" s="84">
        <v>15</v>
      </c>
      <c r="BC95" s="84">
        <v>59</v>
      </c>
      <c r="BD95" s="84">
        <v>27</v>
      </c>
      <c r="BE95" s="84">
        <v>5</v>
      </c>
      <c r="BF95" s="84">
        <v>4</v>
      </c>
      <c r="BG95" s="2121">
        <v>118</v>
      </c>
      <c r="BH95" s="3">
        <v>18</v>
      </c>
      <c r="BI95" s="3">
        <v>4</v>
      </c>
      <c r="BJ95" s="28" t="s">
        <v>8823</v>
      </c>
      <c r="BK95" s="84">
        <v>504</v>
      </c>
      <c r="BL95" s="84">
        <v>80</v>
      </c>
      <c r="BM95" s="84">
        <v>509</v>
      </c>
      <c r="BN95" s="84">
        <v>80</v>
      </c>
      <c r="BO95" s="84">
        <v>119</v>
      </c>
      <c r="BP95" s="84">
        <v>74</v>
      </c>
      <c r="BQ95" s="84">
        <v>12</v>
      </c>
      <c r="BR95" s="84">
        <v>4</v>
      </c>
      <c r="BS95" s="84">
        <v>1</v>
      </c>
    </row>
    <row r="96" spans="1:71">
      <c r="A96" s="245">
        <v>114</v>
      </c>
      <c r="B96" s="3">
        <v>6</v>
      </c>
      <c r="C96" s="3">
        <v>3</v>
      </c>
      <c r="D96" s="28" t="s">
        <v>8661</v>
      </c>
      <c r="E96" s="84">
        <v>91</v>
      </c>
      <c r="F96" s="84">
        <v>493</v>
      </c>
      <c r="G96" s="84">
        <v>93</v>
      </c>
      <c r="H96" s="84">
        <v>496</v>
      </c>
      <c r="I96" s="84">
        <v>35</v>
      </c>
      <c r="J96" s="84">
        <v>15</v>
      </c>
      <c r="K96" s="84">
        <v>71</v>
      </c>
      <c r="L96" s="84">
        <v>2</v>
      </c>
      <c r="M96" s="84">
        <v>1</v>
      </c>
      <c r="N96" s="2122">
        <v>115</v>
      </c>
      <c r="O96" s="3">
        <v>12</v>
      </c>
      <c r="P96" s="3">
        <v>3</v>
      </c>
      <c r="Q96" s="28" t="s">
        <v>1906</v>
      </c>
      <c r="R96" s="84">
        <v>194</v>
      </c>
      <c r="S96" s="84">
        <v>390</v>
      </c>
      <c r="T96" s="84">
        <v>174</v>
      </c>
      <c r="U96" s="84">
        <v>3</v>
      </c>
      <c r="V96" s="84">
        <v>196</v>
      </c>
      <c r="W96" s="84">
        <v>393</v>
      </c>
      <c r="X96" s="84">
        <v>86</v>
      </c>
      <c r="Y96" s="84">
        <v>29</v>
      </c>
      <c r="Z96" s="84">
        <v>57</v>
      </c>
      <c r="AA96" s="84">
        <v>2</v>
      </c>
      <c r="AB96" s="84">
        <v>8</v>
      </c>
      <c r="AC96" s="2121">
        <v>116</v>
      </c>
      <c r="AD96" s="3">
        <v>9</v>
      </c>
      <c r="AE96" s="3">
        <v>1</v>
      </c>
      <c r="AF96" s="28" t="s">
        <v>2535</v>
      </c>
      <c r="AG96" s="84">
        <v>300</v>
      </c>
      <c r="AH96" s="84">
        <v>284</v>
      </c>
      <c r="AI96" s="84">
        <v>264</v>
      </c>
      <c r="AJ96" s="84">
        <v>93</v>
      </c>
      <c r="AK96" s="84">
        <v>303</v>
      </c>
      <c r="AL96" s="84">
        <v>286</v>
      </c>
      <c r="AM96" s="84">
        <v>59</v>
      </c>
      <c r="AN96" s="84">
        <v>44</v>
      </c>
      <c r="AO96" s="84">
        <v>42</v>
      </c>
      <c r="AP96" s="84">
        <v>2</v>
      </c>
      <c r="AQ96" s="84">
        <v>1</v>
      </c>
      <c r="AR96" s="2121">
        <v>118</v>
      </c>
      <c r="AS96" s="3">
        <v>3</v>
      </c>
      <c r="AT96" s="3">
        <v>3</v>
      </c>
      <c r="AU96" s="30" t="s">
        <v>1317</v>
      </c>
      <c r="AV96" s="84">
        <v>401</v>
      </c>
      <c r="AW96" s="84">
        <v>183</v>
      </c>
      <c r="AZ96" s="84">
        <v>406</v>
      </c>
      <c r="BA96" s="84">
        <v>183</v>
      </c>
      <c r="BB96" s="84">
        <v>16</v>
      </c>
      <c r="BC96" s="84">
        <v>59</v>
      </c>
      <c r="BD96" s="84">
        <v>27</v>
      </c>
      <c r="BE96" s="84">
        <v>7</v>
      </c>
      <c r="BF96" s="84">
        <v>2</v>
      </c>
      <c r="BG96" s="2121">
        <v>118</v>
      </c>
      <c r="BH96" s="3">
        <v>18</v>
      </c>
      <c r="BI96" s="3">
        <v>5</v>
      </c>
      <c r="BJ96" s="28" t="s">
        <v>152</v>
      </c>
      <c r="BK96" s="84">
        <v>505</v>
      </c>
      <c r="BL96" s="84">
        <v>79</v>
      </c>
      <c r="BM96" s="84">
        <v>510</v>
      </c>
      <c r="BN96" s="84">
        <v>79</v>
      </c>
      <c r="BO96" s="84">
        <v>120</v>
      </c>
      <c r="BP96" s="84">
        <v>74</v>
      </c>
      <c r="BQ96" s="84">
        <v>12</v>
      </c>
      <c r="BR96" s="84">
        <v>14</v>
      </c>
      <c r="BS96" s="84">
        <v>1</v>
      </c>
    </row>
    <row r="97" spans="1:71">
      <c r="A97" s="245">
        <v>114</v>
      </c>
      <c r="B97" s="3">
        <v>6</v>
      </c>
      <c r="C97" s="3">
        <v>4</v>
      </c>
      <c r="D97" s="28" t="s">
        <v>2986</v>
      </c>
      <c r="E97" s="84">
        <v>92</v>
      </c>
      <c r="F97" s="84">
        <v>492</v>
      </c>
      <c r="G97" s="84">
        <v>94</v>
      </c>
      <c r="H97" s="84">
        <v>495</v>
      </c>
      <c r="I97" s="84">
        <v>36</v>
      </c>
      <c r="J97" s="84">
        <v>15</v>
      </c>
      <c r="K97" s="84">
        <v>71</v>
      </c>
      <c r="L97" s="84">
        <v>2</v>
      </c>
      <c r="M97" s="84">
        <v>1</v>
      </c>
      <c r="N97" s="2122">
        <v>115</v>
      </c>
      <c r="O97" s="3">
        <v>12</v>
      </c>
      <c r="P97" s="3">
        <v>4</v>
      </c>
      <c r="Q97" s="28" t="s">
        <v>1906</v>
      </c>
      <c r="R97" s="84">
        <v>195</v>
      </c>
      <c r="S97" s="84">
        <v>389</v>
      </c>
      <c r="T97" s="84">
        <v>175</v>
      </c>
      <c r="U97" s="84">
        <v>4</v>
      </c>
      <c r="V97" s="84">
        <v>197</v>
      </c>
      <c r="W97" s="84">
        <v>392</v>
      </c>
      <c r="X97" s="84">
        <v>87</v>
      </c>
      <c r="Y97" s="84">
        <v>29</v>
      </c>
      <c r="Z97" s="84">
        <v>57</v>
      </c>
      <c r="AA97" s="84">
        <v>3</v>
      </c>
      <c r="AB97" s="84">
        <v>7</v>
      </c>
      <c r="AC97" s="2121">
        <v>116</v>
      </c>
      <c r="AD97" s="3">
        <v>9</v>
      </c>
      <c r="AE97" s="3">
        <v>2</v>
      </c>
      <c r="AF97" s="28" t="s">
        <v>379</v>
      </c>
      <c r="AG97" s="84">
        <v>301</v>
      </c>
      <c r="AH97" s="84">
        <v>283</v>
      </c>
      <c r="AI97" s="84">
        <v>263</v>
      </c>
      <c r="AJ97" s="84">
        <v>92</v>
      </c>
      <c r="AK97" s="84">
        <v>304</v>
      </c>
      <c r="AL97" s="84">
        <v>285</v>
      </c>
      <c r="AM97" s="84">
        <v>60</v>
      </c>
      <c r="AN97" s="84">
        <v>44</v>
      </c>
      <c r="AO97" s="84">
        <v>42</v>
      </c>
      <c r="AP97" s="84">
        <v>3</v>
      </c>
      <c r="AQ97" s="84">
        <v>1</v>
      </c>
      <c r="AR97" s="2121">
        <v>118</v>
      </c>
      <c r="AS97" s="3">
        <v>3</v>
      </c>
      <c r="AT97" s="3">
        <v>4</v>
      </c>
      <c r="AU97" s="30" t="s">
        <v>8071</v>
      </c>
      <c r="AV97" s="84">
        <v>402</v>
      </c>
      <c r="AW97" s="84">
        <v>182</v>
      </c>
      <c r="AZ97" s="84">
        <v>407</v>
      </c>
      <c r="BA97" s="84">
        <v>182</v>
      </c>
      <c r="BB97" s="84">
        <v>17</v>
      </c>
      <c r="BC97" s="84">
        <v>59</v>
      </c>
      <c r="BD97" s="84">
        <v>27</v>
      </c>
      <c r="BE97" s="84">
        <v>3</v>
      </c>
      <c r="BF97" s="84">
        <v>1</v>
      </c>
      <c r="BG97" s="2121">
        <v>118</v>
      </c>
      <c r="BH97" s="3">
        <v>18</v>
      </c>
      <c r="BI97" s="9">
        <v>6</v>
      </c>
      <c r="BJ97" s="28" t="s">
        <v>8824</v>
      </c>
      <c r="BK97" s="84">
        <v>506</v>
      </c>
      <c r="BL97" s="84">
        <v>78</v>
      </c>
      <c r="BM97" s="84">
        <v>511</v>
      </c>
      <c r="BN97" s="84">
        <v>78</v>
      </c>
      <c r="BO97" s="84">
        <v>121</v>
      </c>
      <c r="BP97" s="84">
        <v>74</v>
      </c>
      <c r="BQ97" s="84">
        <v>12</v>
      </c>
      <c r="BR97" s="84">
        <v>3</v>
      </c>
      <c r="BS97" s="84">
        <v>1</v>
      </c>
    </row>
    <row r="98" spans="1:71">
      <c r="A98" s="245">
        <v>114</v>
      </c>
      <c r="B98" s="3">
        <v>6</v>
      </c>
      <c r="C98" s="3">
        <v>5</v>
      </c>
      <c r="D98" s="28" t="s">
        <v>8663</v>
      </c>
      <c r="E98" s="84">
        <v>93</v>
      </c>
      <c r="F98" s="84">
        <v>491</v>
      </c>
      <c r="G98" s="84">
        <v>95</v>
      </c>
      <c r="H98" s="84">
        <v>494</v>
      </c>
      <c r="I98" s="84">
        <v>37</v>
      </c>
      <c r="J98" s="84">
        <v>15</v>
      </c>
      <c r="K98" s="84">
        <v>71</v>
      </c>
      <c r="L98" s="84">
        <v>3</v>
      </c>
      <c r="M98" s="84">
        <v>4</v>
      </c>
      <c r="N98" s="2122">
        <v>115</v>
      </c>
      <c r="O98" s="3">
        <v>12</v>
      </c>
      <c r="P98" s="3">
        <v>5</v>
      </c>
      <c r="Q98" s="28" t="s">
        <v>106</v>
      </c>
      <c r="R98" s="84">
        <v>196</v>
      </c>
      <c r="S98" s="84">
        <v>388</v>
      </c>
      <c r="T98" s="84">
        <v>176</v>
      </c>
      <c r="U98" s="84">
        <v>5</v>
      </c>
      <c r="V98" s="84">
        <v>198</v>
      </c>
      <c r="W98" s="84">
        <v>391</v>
      </c>
      <c r="X98" s="84">
        <v>88</v>
      </c>
      <c r="Y98" s="84">
        <v>29</v>
      </c>
      <c r="Z98" s="84">
        <v>57</v>
      </c>
      <c r="AA98" s="84">
        <v>2</v>
      </c>
      <c r="AB98" s="84">
        <v>6</v>
      </c>
      <c r="AC98" s="2121">
        <v>116</v>
      </c>
      <c r="AD98" s="3">
        <v>9</v>
      </c>
      <c r="AE98" s="3">
        <v>3</v>
      </c>
      <c r="AF98" s="28" t="s">
        <v>89</v>
      </c>
      <c r="AG98" s="84">
        <v>302</v>
      </c>
      <c r="AH98" s="84">
        <v>282</v>
      </c>
      <c r="AI98" s="84">
        <v>262</v>
      </c>
      <c r="AJ98" s="84">
        <v>91</v>
      </c>
      <c r="AK98" s="84">
        <v>305</v>
      </c>
      <c r="AL98" s="84">
        <v>284</v>
      </c>
      <c r="AM98" s="84">
        <v>61</v>
      </c>
      <c r="AN98" s="84">
        <v>44</v>
      </c>
      <c r="AO98" s="84">
        <v>42</v>
      </c>
      <c r="AP98" s="84">
        <v>23</v>
      </c>
      <c r="AQ98" s="84">
        <v>33</v>
      </c>
      <c r="AR98" s="2121">
        <v>118</v>
      </c>
      <c r="AS98" s="3">
        <v>3</v>
      </c>
      <c r="AT98" s="3">
        <v>5</v>
      </c>
      <c r="AU98" s="30" t="s">
        <v>126</v>
      </c>
      <c r="AV98" s="84">
        <v>403</v>
      </c>
      <c r="AW98" s="84">
        <v>181</v>
      </c>
      <c r="AZ98" s="84">
        <v>408</v>
      </c>
      <c r="BA98" s="84">
        <v>181</v>
      </c>
      <c r="BB98" s="84">
        <v>18</v>
      </c>
      <c r="BC98" s="84">
        <v>59</v>
      </c>
      <c r="BD98" s="84">
        <v>27</v>
      </c>
      <c r="BE98" s="84">
        <v>13</v>
      </c>
      <c r="BF98" s="84">
        <v>9</v>
      </c>
      <c r="BG98" s="2121">
        <v>118</v>
      </c>
      <c r="BH98" s="3">
        <v>19</v>
      </c>
      <c r="BI98" s="3">
        <v>1</v>
      </c>
      <c r="BJ98" s="28" t="s">
        <v>2439</v>
      </c>
      <c r="BK98" s="84">
        <v>507</v>
      </c>
      <c r="BL98" s="84">
        <v>77</v>
      </c>
      <c r="BM98" s="84">
        <v>512</v>
      </c>
      <c r="BN98" s="84">
        <v>77</v>
      </c>
      <c r="BO98" s="84">
        <v>122</v>
      </c>
      <c r="BP98" s="84">
        <v>75</v>
      </c>
      <c r="BQ98" s="84">
        <v>11</v>
      </c>
      <c r="BR98" s="84">
        <v>2</v>
      </c>
      <c r="BS98" s="84">
        <v>1</v>
      </c>
    </row>
    <row r="99" spans="1:71">
      <c r="A99" s="245">
        <v>114</v>
      </c>
      <c r="B99" s="3">
        <v>6</v>
      </c>
      <c r="C99" s="9">
        <v>6</v>
      </c>
      <c r="D99" s="28" t="s">
        <v>5560</v>
      </c>
      <c r="E99" s="84">
        <v>94</v>
      </c>
      <c r="F99" s="84">
        <v>490</v>
      </c>
      <c r="G99" s="84">
        <v>96</v>
      </c>
      <c r="H99" s="84">
        <v>493</v>
      </c>
      <c r="I99" s="84">
        <v>38</v>
      </c>
      <c r="J99" s="84">
        <v>15</v>
      </c>
      <c r="K99" s="84">
        <v>71</v>
      </c>
      <c r="L99" s="84">
        <v>2</v>
      </c>
      <c r="M99" s="84">
        <v>1</v>
      </c>
      <c r="N99" s="2122">
        <v>115</v>
      </c>
      <c r="O99" s="3">
        <v>12</v>
      </c>
      <c r="P99" s="3">
        <v>6</v>
      </c>
      <c r="Q99" s="28" t="s">
        <v>1317</v>
      </c>
      <c r="R99" s="84">
        <v>197</v>
      </c>
      <c r="S99" s="84">
        <v>387</v>
      </c>
      <c r="T99" s="84">
        <v>177</v>
      </c>
      <c r="U99" s="84">
        <v>6</v>
      </c>
      <c r="V99" s="84">
        <v>199</v>
      </c>
      <c r="W99" s="84">
        <v>390</v>
      </c>
      <c r="X99" s="84">
        <v>89</v>
      </c>
      <c r="Y99" s="84">
        <v>29</v>
      </c>
      <c r="Z99" s="84">
        <v>57</v>
      </c>
      <c r="AA99" s="84">
        <v>4</v>
      </c>
      <c r="AB99" s="84">
        <v>5</v>
      </c>
      <c r="AC99" s="2121">
        <v>116</v>
      </c>
      <c r="AD99" s="3">
        <v>9</v>
      </c>
      <c r="AE99" s="3">
        <v>4</v>
      </c>
      <c r="AF99" s="28" t="s">
        <v>8792</v>
      </c>
      <c r="AG99" s="84">
        <v>303</v>
      </c>
      <c r="AH99" s="84">
        <v>281</v>
      </c>
      <c r="AI99" s="84">
        <v>261</v>
      </c>
      <c r="AJ99" s="84">
        <v>90</v>
      </c>
      <c r="AK99" s="84">
        <v>306</v>
      </c>
      <c r="AL99" s="84">
        <v>283</v>
      </c>
      <c r="AM99" s="84">
        <v>62</v>
      </c>
      <c r="AN99" s="84">
        <v>44</v>
      </c>
      <c r="AO99" s="84">
        <v>42</v>
      </c>
      <c r="AP99" s="84">
        <v>5</v>
      </c>
      <c r="AQ99" s="84">
        <v>1</v>
      </c>
      <c r="AR99" s="2121">
        <v>118</v>
      </c>
      <c r="AS99" s="3">
        <v>3</v>
      </c>
      <c r="AT99" s="3">
        <v>6</v>
      </c>
      <c r="AU99" s="30" t="s">
        <v>356</v>
      </c>
      <c r="AV99" s="84">
        <v>404</v>
      </c>
      <c r="AW99" s="84">
        <v>180</v>
      </c>
      <c r="AZ99" s="84">
        <v>409</v>
      </c>
      <c r="BA99" s="84">
        <v>180</v>
      </c>
      <c r="BB99" s="84">
        <v>19</v>
      </c>
      <c r="BC99" s="84">
        <v>59</v>
      </c>
      <c r="BD99" s="84">
        <v>27</v>
      </c>
      <c r="BE99" s="84">
        <v>6</v>
      </c>
      <c r="BF99" s="84">
        <v>3</v>
      </c>
      <c r="BG99" s="2121">
        <v>118</v>
      </c>
      <c r="BH99" s="3">
        <v>19</v>
      </c>
      <c r="BI99" s="3">
        <v>2</v>
      </c>
      <c r="BJ99" s="28" t="s">
        <v>168</v>
      </c>
      <c r="BK99" s="84">
        <v>508</v>
      </c>
      <c r="BL99" s="84">
        <v>76</v>
      </c>
      <c r="BM99" s="84">
        <v>513</v>
      </c>
      <c r="BN99" s="84">
        <v>76</v>
      </c>
      <c r="BO99" s="84">
        <v>123</v>
      </c>
      <c r="BP99" s="84">
        <v>75</v>
      </c>
      <c r="BQ99" s="84">
        <v>11</v>
      </c>
      <c r="BR99" s="84">
        <v>15</v>
      </c>
      <c r="BS99" s="84">
        <v>3</v>
      </c>
    </row>
    <row r="100" spans="1:71">
      <c r="A100" s="245">
        <v>114</v>
      </c>
      <c r="B100" s="3">
        <v>7</v>
      </c>
      <c r="C100" s="3">
        <v>1</v>
      </c>
      <c r="D100" s="28" t="s">
        <v>7390</v>
      </c>
      <c r="E100" s="84">
        <v>95</v>
      </c>
      <c r="F100" s="84">
        <v>489</v>
      </c>
      <c r="G100" s="84">
        <v>97</v>
      </c>
      <c r="H100" s="84">
        <v>492</v>
      </c>
      <c r="I100" s="84">
        <v>39</v>
      </c>
      <c r="J100" s="84">
        <v>16</v>
      </c>
      <c r="K100" s="84">
        <v>70</v>
      </c>
      <c r="L100" s="84">
        <v>1</v>
      </c>
      <c r="M100" s="84">
        <v>3</v>
      </c>
      <c r="N100" s="2122">
        <v>115</v>
      </c>
      <c r="O100" s="3">
        <v>12</v>
      </c>
      <c r="P100" s="3">
        <v>7</v>
      </c>
      <c r="Q100" s="28" t="s">
        <v>1255</v>
      </c>
      <c r="R100" s="84">
        <v>198</v>
      </c>
      <c r="S100" s="84">
        <v>386</v>
      </c>
      <c r="T100" s="84">
        <v>178</v>
      </c>
      <c r="U100" s="84">
        <v>7</v>
      </c>
      <c r="V100" s="84">
        <v>200</v>
      </c>
      <c r="W100" s="84">
        <v>389</v>
      </c>
      <c r="X100" s="84">
        <v>90</v>
      </c>
      <c r="Y100" s="84">
        <v>29</v>
      </c>
      <c r="Z100" s="84">
        <v>57</v>
      </c>
      <c r="AA100" s="84">
        <v>4</v>
      </c>
      <c r="AB100" s="84">
        <v>2</v>
      </c>
      <c r="AC100" s="2121">
        <v>116</v>
      </c>
      <c r="AD100" s="3">
        <v>9</v>
      </c>
      <c r="AE100" s="3">
        <v>5</v>
      </c>
      <c r="AF100" s="28" t="s">
        <v>8773</v>
      </c>
      <c r="AG100" s="84">
        <v>304</v>
      </c>
      <c r="AH100" s="84">
        <v>280</v>
      </c>
      <c r="AI100" s="84">
        <v>260</v>
      </c>
      <c r="AJ100" s="84">
        <v>89</v>
      </c>
      <c r="AK100" s="84">
        <v>307</v>
      </c>
      <c r="AL100" s="84">
        <v>282</v>
      </c>
      <c r="AM100" s="84">
        <v>63</v>
      </c>
      <c r="AN100" s="84">
        <v>44</v>
      </c>
      <c r="AO100" s="84">
        <v>42</v>
      </c>
      <c r="AP100" s="84">
        <v>1</v>
      </c>
      <c r="AQ100" s="84">
        <v>1</v>
      </c>
      <c r="AR100" s="2121">
        <v>118</v>
      </c>
      <c r="AS100" s="3">
        <v>3</v>
      </c>
      <c r="AT100" s="9">
        <v>7</v>
      </c>
      <c r="AU100" s="30" t="s">
        <v>2534</v>
      </c>
      <c r="AV100" s="84">
        <v>405</v>
      </c>
      <c r="AW100" s="84">
        <v>179</v>
      </c>
      <c r="AZ100" s="84">
        <v>410</v>
      </c>
      <c r="BA100" s="84">
        <v>179</v>
      </c>
      <c r="BB100" s="84">
        <v>20</v>
      </c>
      <c r="BC100" s="84">
        <v>59</v>
      </c>
      <c r="BD100" s="84">
        <v>27</v>
      </c>
      <c r="BE100" s="84">
        <v>5</v>
      </c>
      <c r="BF100" s="84">
        <v>3</v>
      </c>
      <c r="BG100" s="2121">
        <v>118</v>
      </c>
      <c r="BH100" s="3">
        <v>19</v>
      </c>
      <c r="BI100" s="3">
        <v>3</v>
      </c>
      <c r="BJ100" s="28" t="s">
        <v>8279</v>
      </c>
      <c r="BK100" s="84">
        <v>509</v>
      </c>
      <c r="BL100" s="84">
        <v>75</v>
      </c>
      <c r="BM100" s="84">
        <v>514</v>
      </c>
      <c r="BN100" s="84">
        <v>75</v>
      </c>
      <c r="BO100" s="84">
        <v>124</v>
      </c>
      <c r="BP100" s="84">
        <v>75</v>
      </c>
      <c r="BQ100" s="84">
        <v>11</v>
      </c>
      <c r="BR100" s="84">
        <v>1</v>
      </c>
      <c r="BS100" s="84">
        <v>2</v>
      </c>
    </row>
    <row r="101" spans="1:71">
      <c r="A101" s="245">
        <v>114</v>
      </c>
      <c r="B101" s="3">
        <v>7</v>
      </c>
      <c r="C101" s="3">
        <v>2</v>
      </c>
      <c r="D101" s="28" t="s">
        <v>1206</v>
      </c>
      <c r="E101" s="84">
        <v>96</v>
      </c>
      <c r="F101" s="84">
        <v>488</v>
      </c>
      <c r="G101" s="84">
        <v>98</v>
      </c>
      <c r="H101" s="84">
        <v>491</v>
      </c>
      <c r="I101" s="84">
        <v>40</v>
      </c>
      <c r="J101" s="84">
        <v>16</v>
      </c>
      <c r="K101" s="84">
        <v>70</v>
      </c>
      <c r="L101" s="84">
        <v>1</v>
      </c>
      <c r="M101" s="84">
        <v>1</v>
      </c>
      <c r="N101" s="2122">
        <v>115</v>
      </c>
      <c r="O101" s="3">
        <v>12</v>
      </c>
      <c r="P101" s="3">
        <v>8</v>
      </c>
      <c r="Q101" s="28" t="s">
        <v>1906</v>
      </c>
      <c r="R101" s="84">
        <v>199</v>
      </c>
      <c r="S101" s="84">
        <v>385</v>
      </c>
      <c r="T101" s="84">
        <v>179</v>
      </c>
      <c r="U101" s="84">
        <v>8</v>
      </c>
      <c r="V101" s="84">
        <v>201</v>
      </c>
      <c r="W101" s="84">
        <v>388</v>
      </c>
      <c r="X101" s="84">
        <v>91</v>
      </c>
      <c r="Y101" s="84">
        <v>29</v>
      </c>
      <c r="Z101" s="84">
        <v>57</v>
      </c>
      <c r="AA101" s="84">
        <v>4</v>
      </c>
      <c r="AB101" s="84">
        <v>6</v>
      </c>
      <c r="AC101" s="2121">
        <v>116</v>
      </c>
      <c r="AD101" s="3">
        <v>10</v>
      </c>
      <c r="AE101" s="3">
        <v>1</v>
      </c>
      <c r="AF101" s="28" t="s">
        <v>1833</v>
      </c>
      <c r="AG101" s="84">
        <v>305</v>
      </c>
      <c r="AH101" s="84">
        <v>279</v>
      </c>
      <c r="AI101" s="84">
        <v>259</v>
      </c>
      <c r="AJ101" s="84">
        <v>88</v>
      </c>
      <c r="AK101" s="84">
        <v>308</v>
      </c>
      <c r="AL101" s="84">
        <v>281</v>
      </c>
      <c r="AM101" s="84">
        <v>64</v>
      </c>
      <c r="AN101" s="84">
        <v>45</v>
      </c>
      <c r="AO101" s="84">
        <v>41</v>
      </c>
      <c r="AP101" s="84">
        <v>1</v>
      </c>
      <c r="AQ101" s="84">
        <v>1</v>
      </c>
      <c r="AR101" s="2121">
        <v>118</v>
      </c>
      <c r="AS101" s="3">
        <v>4</v>
      </c>
      <c r="AT101" s="3">
        <v>1</v>
      </c>
      <c r="AU101" s="30" t="s">
        <v>2215</v>
      </c>
      <c r="AV101" s="84">
        <v>406</v>
      </c>
      <c r="AW101" s="84">
        <v>178</v>
      </c>
      <c r="AZ101" s="84">
        <v>411</v>
      </c>
      <c r="BA101" s="84">
        <v>178</v>
      </c>
      <c r="BB101" s="84">
        <v>21</v>
      </c>
      <c r="BC101" s="84">
        <v>60</v>
      </c>
      <c r="BD101" s="114">
        <v>26</v>
      </c>
      <c r="BE101" s="84">
        <v>5</v>
      </c>
      <c r="BF101" s="84">
        <v>1</v>
      </c>
      <c r="BG101" s="2121">
        <v>118</v>
      </c>
      <c r="BH101" s="3">
        <v>19</v>
      </c>
      <c r="BI101" s="3">
        <v>4</v>
      </c>
      <c r="BJ101" s="28" t="s">
        <v>182</v>
      </c>
      <c r="BK101" s="84">
        <v>510</v>
      </c>
      <c r="BL101" s="84">
        <v>74</v>
      </c>
      <c r="BM101" s="84">
        <v>515</v>
      </c>
      <c r="BN101" s="84">
        <v>74</v>
      </c>
      <c r="BO101" s="84">
        <v>125</v>
      </c>
      <c r="BP101" s="84">
        <v>75</v>
      </c>
      <c r="BQ101" s="84">
        <v>11</v>
      </c>
      <c r="BR101" s="84">
        <v>1</v>
      </c>
      <c r="BS101" s="84">
        <v>1</v>
      </c>
    </row>
    <row r="102" spans="1:71">
      <c r="A102" s="245">
        <v>114</v>
      </c>
      <c r="B102" s="3">
        <v>7</v>
      </c>
      <c r="C102" s="3">
        <v>3</v>
      </c>
      <c r="D102" s="28" t="s">
        <v>8667</v>
      </c>
      <c r="E102" s="84">
        <v>97</v>
      </c>
      <c r="F102" s="84">
        <v>487</v>
      </c>
      <c r="G102" s="84">
        <v>99</v>
      </c>
      <c r="H102" s="84">
        <v>490</v>
      </c>
      <c r="I102" s="84">
        <v>41</v>
      </c>
      <c r="J102" s="84">
        <v>16</v>
      </c>
      <c r="K102" s="84">
        <v>70</v>
      </c>
      <c r="L102" s="84">
        <v>1</v>
      </c>
      <c r="M102" s="84">
        <v>1</v>
      </c>
      <c r="N102" s="2122">
        <v>115</v>
      </c>
      <c r="O102" s="3">
        <v>12</v>
      </c>
      <c r="P102" s="3">
        <v>9</v>
      </c>
      <c r="Q102" s="28" t="s">
        <v>106</v>
      </c>
      <c r="R102" s="84">
        <v>200</v>
      </c>
      <c r="S102" s="84">
        <v>384</v>
      </c>
      <c r="T102" s="84">
        <v>180</v>
      </c>
      <c r="U102" s="84">
        <v>9</v>
      </c>
      <c r="V102" s="84">
        <v>202</v>
      </c>
      <c r="W102" s="84">
        <v>387</v>
      </c>
      <c r="X102" s="84">
        <v>92</v>
      </c>
      <c r="Y102" s="84">
        <v>29</v>
      </c>
      <c r="Z102" s="84">
        <v>57</v>
      </c>
      <c r="AA102" s="84">
        <v>3</v>
      </c>
      <c r="AB102" s="84">
        <v>5</v>
      </c>
      <c r="AC102" s="2121">
        <v>116</v>
      </c>
      <c r="AD102" s="3">
        <v>10</v>
      </c>
      <c r="AE102" s="3">
        <v>2</v>
      </c>
      <c r="AF102" s="258" t="s">
        <v>126</v>
      </c>
      <c r="AG102" s="84">
        <v>306</v>
      </c>
      <c r="AH102" s="84">
        <v>278</v>
      </c>
      <c r="AI102" s="84">
        <v>258</v>
      </c>
      <c r="AJ102" s="84">
        <v>87</v>
      </c>
      <c r="AK102" s="84">
        <v>309</v>
      </c>
      <c r="AL102" s="84">
        <v>280</v>
      </c>
      <c r="AM102" s="2123">
        <v>65</v>
      </c>
      <c r="AN102" s="84">
        <v>45</v>
      </c>
      <c r="AO102" s="84">
        <v>41</v>
      </c>
      <c r="AP102" s="84">
        <v>7</v>
      </c>
      <c r="AQ102" s="84">
        <v>15</v>
      </c>
      <c r="AR102" s="2121">
        <v>118</v>
      </c>
      <c r="AS102" s="3">
        <v>4</v>
      </c>
      <c r="AT102" s="3">
        <v>2</v>
      </c>
      <c r="AU102" s="30" t="s">
        <v>5917</v>
      </c>
      <c r="AV102" s="84">
        <v>407</v>
      </c>
      <c r="AW102" s="84">
        <v>177</v>
      </c>
      <c r="AZ102" s="84">
        <v>412</v>
      </c>
      <c r="BA102" s="84">
        <v>177</v>
      </c>
      <c r="BB102" s="84">
        <v>22</v>
      </c>
      <c r="BC102" s="84">
        <v>60</v>
      </c>
      <c r="BD102" s="114">
        <v>26</v>
      </c>
      <c r="BE102" s="84">
        <v>6</v>
      </c>
      <c r="BF102" s="84">
        <v>3</v>
      </c>
      <c r="BG102" s="2121">
        <v>118</v>
      </c>
      <c r="BH102" s="3">
        <v>19</v>
      </c>
      <c r="BI102" s="3">
        <v>5</v>
      </c>
      <c r="BJ102" s="28" t="s">
        <v>8826</v>
      </c>
      <c r="BK102" s="84">
        <v>511</v>
      </c>
      <c r="BL102" s="84">
        <v>73</v>
      </c>
      <c r="BM102" s="84">
        <v>516</v>
      </c>
      <c r="BN102" s="84">
        <v>73</v>
      </c>
      <c r="BO102" s="84">
        <v>126</v>
      </c>
      <c r="BP102" s="84">
        <v>75</v>
      </c>
      <c r="BQ102" s="84">
        <v>11</v>
      </c>
      <c r="BR102" s="84">
        <v>1</v>
      </c>
      <c r="BS102" s="84">
        <v>3</v>
      </c>
    </row>
    <row r="103" spans="1:71">
      <c r="A103" s="245">
        <v>114</v>
      </c>
      <c r="B103" s="3">
        <v>7</v>
      </c>
      <c r="C103" s="3">
        <v>4</v>
      </c>
      <c r="D103" s="28" t="s">
        <v>97</v>
      </c>
      <c r="E103" s="84">
        <v>98</v>
      </c>
      <c r="F103" s="84">
        <v>486</v>
      </c>
      <c r="G103" s="84">
        <v>100</v>
      </c>
      <c r="H103" s="84">
        <v>489</v>
      </c>
      <c r="I103" s="84">
        <v>42</v>
      </c>
      <c r="J103" s="84">
        <v>16</v>
      </c>
      <c r="K103" s="84">
        <v>70</v>
      </c>
      <c r="L103" s="84">
        <v>2</v>
      </c>
      <c r="M103" s="84">
        <v>4</v>
      </c>
      <c r="N103" s="2122">
        <v>115</v>
      </c>
      <c r="O103" s="3">
        <v>12</v>
      </c>
      <c r="P103" s="3">
        <v>10</v>
      </c>
      <c r="Q103" s="28" t="s">
        <v>1317</v>
      </c>
      <c r="R103" s="84">
        <v>201</v>
      </c>
      <c r="S103" s="84">
        <v>383</v>
      </c>
      <c r="T103" s="84">
        <v>181</v>
      </c>
      <c r="U103" s="84">
        <v>10</v>
      </c>
      <c r="V103" s="84">
        <v>203</v>
      </c>
      <c r="W103" s="84">
        <v>386</v>
      </c>
      <c r="X103" s="84">
        <v>93</v>
      </c>
      <c r="Y103" s="84">
        <v>29</v>
      </c>
      <c r="Z103" s="84">
        <v>57</v>
      </c>
      <c r="AA103" s="84">
        <v>5</v>
      </c>
      <c r="AB103" s="84">
        <v>4</v>
      </c>
      <c r="AC103" s="2121">
        <v>116</v>
      </c>
      <c r="AD103" s="3">
        <v>10</v>
      </c>
      <c r="AE103" s="3">
        <v>3</v>
      </c>
      <c r="AF103" s="258" t="s">
        <v>8775</v>
      </c>
      <c r="AG103" s="84">
        <v>307</v>
      </c>
      <c r="AH103" s="84">
        <v>277</v>
      </c>
      <c r="AI103" s="84">
        <v>257</v>
      </c>
      <c r="AJ103" s="84">
        <v>86</v>
      </c>
      <c r="AK103" s="84">
        <v>310</v>
      </c>
      <c r="AL103" s="84">
        <v>279</v>
      </c>
      <c r="AM103" s="2123">
        <v>66</v>
      </c>
      <c r="AN103" s="84">
        <v>45</v>
      </c>
      <c r="AO103" s="84">
        <v>41</v>
      </c>
      <c r="AP103" s="84">
        <v>2</v>
      </c>
      <c r="AQ103" s="84">
        <v>1</v>
      </c>
      <c r="AR103" s="2121">
        <v>118</v>
      </c>
      <c r="AS103" s="3">
        <v>4</v>
      </c>
      <c r="AT103" s="3">
        <v>3</v>
      </c>
      <c r="AU103" s="30" t="s">
        <v>2946</v>
      </c>
      <c r="AV103" s="84">
        <v>408</v>
      </c>
      <c r="AW103" s="84">
        <v>176</v>
      </c>
      <c r="AZ103" s="84">
        <v>413</v>
      </c>
      <c r="BA103" s="84">
        <v>176</v>
      </c>
      <c r="BB103" s="84">
        <v>23</v>
      </c>
      <c r="BC103" s="84">
        <v>60</v>
      </c>
      <c r="BD103" s="114">
        <v>26</v>
      </c>
      <c r="BE103" s="84">
        <v>3</v>
      </c>
      <c r="BF103" s="84">
        <v>2</v>
      </c>
      <c r="BG103" s="2121">
        <v>118</v>
      </c>
      <c r="BH103" s="3">
        <v>19</v>
      </c>
      <c r="BI103" s="3">
        <v>6</v>
      </c>
      <c r="BJ103" s="28" t="s">
        <v>1330</v>
      </c>
      <c r="BK103" s="84">
        <v>512</v>
      </c>
      <c r="BL103" s="84">
        <v>72</v>
      </c>
      <c r="BM103" s="84">
        <v>517</v>
      </c>
      <c r="BN103" s="84">
        <v>72</v>
      </c>
      <c r="BO103" s="84">
        <v>127</v>
      </c>
      <c r="BP103" s="84">
        <v>75</v>
      </c>
      <c r="BQ103" s="84">
        <v>11</v>
      </c>
      <c r="BR103" s="84">
        <v>2</v>
      </c>
      <c r="BS103" s="84">
        <v>3</v>
      </c>
    </row>
    <row r="104" spans="1:71">
      <c r="A104" s="245">
        <v>114</v>
      </c>
      <c r="B104" s="3">
        <v>7</v>
      </c>
      <c r="C104" s="3">
        <v>5</v>
      </c>
      <c r="D104" s="28" t="s">
        <v>7390</v>
      </c>
      <c r="E104" s="84">
        <v>99</v>
      </c>
      <c r="F104" s="84">
        <v>485</v>
      </c>
      <c r="G104" s="84">
        <v>101</v>
      </c>
      <c r="H104" s="84">
        <v>488</v>
      </c>
      <c r="I104" s="84">
        <v>43</v>
      </c>
      <c r="J104" s="84">
        <v>16</v>
      </c>
      <c r="K104" s="84">
        <v>70</v>
      </c>
      <c r="L104" s="84">
        <v>2</v>
      </c>
      <c r="M104" s="84">
        <v>2</v>
      </c>
      <c r="N104" s="2122">
        <v>115</v>
      </c>
      <c r="O104" s="3">
        <v>12</v>
      </c>
      <c r="P104" s="9">
        <v>11</v>
      </c>
      <c r="Q104" s="28" t="s">
        <v>8071</v>
      </c>
      <c r="R104" s="84">
        <v>202</v>
      </c>
      <c r="S104" s="84">
        <v>382</v>
      </c>
      <c r="T104" s="84">
        <v>182</v>
      </c>
      <c r="U104" s="84">
        <v>11</v>
      </c>
      <c r="V104" s="84">
        <v>204</v>
      </c>
      <c r="W104" s="84">
        <v>385</v>
      </c>
      <c r="X104" s="84">
        <v>94</v>
      </c>
      <c r="Y104" s="84">
        <v>29</v>
      </c>
      <c r="Z104" s="84">
        <v>57</v>
      </c>
      <c r="AA104" s="84">
        <v>2</v>
      </c>
      <c r="AB104" s="84">
        <v>2</v>
      </c>
      <c r="AC104" s="2121">
        <v>116</v>
      </c>
      <c r="AD104" s="3">
        <v>10</v>
      </c>
      <c r="AE104" s="3">
        <v>4</v>
      </c>
      <c r="AF104" s="28" t="s">
        <v>98</v>
      </c>
      <c r="AG104" s="84">
        <v>308</v>
      </c>
      <c r="AH104" s="84">
        <v>276</v>
      </c>
      <c r="AI104" s="84">
        <v>256</v>
      </c>
      <c r="AJ104" s="84">
        <v>85</v>
      </c>
      <c r="AK104" s="84">
        <v>311</v>
      </c>
      <c r="AL104" s="84">
        <v>278</v>
      </c>
      <c r="AM104" s="84">
        <v>67</v>
      </c>
      <c r="AN104" s="84">
        <v>45</v>
      </c>
      <c r="AO104" s="84">
        <v>41</v>
      </c>
      <c r="AP104" s="84">
        <v>1</v>
      </c>
      <c r="AQ104" s="84">
        <v>5</v>
      </c>
      <c r="AR104" s="2121">
        <v>118</v>
      </c>
      <c r="AS104" s="3">
        <v>4</v>
      </c>
      <c r="AT104" s="3">
        <v>4</v>
      </c>
      <c r="AU104" s="30" t="s">
        <v>89</v>
      </c>
      <c r="AV104" s="84">
        <v>409</v>
      </c>
      <c r="AW104" s="84">
        <v>175</v>
      </c>
      <c r="AZ104" s="84">
        <v>414</v>
      </c>
      <c r="BA104" s="84">
        <v>175</v>
      </c>
      <c r="BB104" s="84">
        <v>24</v>
      </c>
      <c r="BC104" s="84">
        <v>60</v>
      </c>
      <c r="BD104" s="114">
        <v>26</v>
      </c>
      <c r="BE104" s="84">
        <v>35</v>
      </c>
      <c r="BF104" s="84">
        <v>21</v>
      </c>
      <c r="BG104" s="2121">
        <v>118</v>
      </c>
      <c r="BH104" s="3">
        <v>19</v>
      </c>
      <c r="BI104" s="3">
        <v>7</v>
      </c>
      <c r="BJ104" s="28" t="s">
        <v>809</v>
      </c>
      <c r="BK104" s="84">
        <v>513</v>
      </c>
      <c r="BL104" s="84">
        <v>71</v>
      </c>
      <c r="BM104" s="84">
        <v>518</v>
      </c>
      <c r="BN104" s="84">
        <v>71</v>
      </c>
      <c r="BO104" s="84">
        <v>128</v>
      </c>
      <c r="BP104" s="84">
        <v>75</v>
      </c>
      <c r="BQ104" s="84">
        <v>11</v>
      </c>
      <c r="BR104" s="84">
        <v>2</v>
      </c>
      <c r="BS104" s="84">
        <v>4</v>
      </c>
    </row>
    <row r="105" spans="1:71">
      <c r="A105" s="245">
        <v>114</v>
      </c>
      <c r="B105" s="3">
        <v>7</v>
      </c>
      <c r="C105" s="3">
        <v>6</v>
      </c>
      <c r="D105" s="28" t="s">
        <v>8723</v>
      </c>
      <c r="E105" s="84">
        <v>100</v>
      </c>
      <c r="F105" s="84">
        <v>484</v>
      </c>
      <c r="G105" s="84">
        <v>102</v>
      </c>
      <c r="H105" s="84">
        <v>487</v>
      </c>
      <c r="I105" s="84">
        <v>44</v>
      </c>
      <c r="J105" s="84">
        <v>16</v>
      </c>
      <c r="K105" s="84">
        <v>70</v>
      </c>
      <c r="L105" s="84">
        <v>1</v>
      </c>
      <c r="M105" s="84">
        <v>1</v>
      </c>
      <c r="N105" s="2122">
        <v>115</v>
      </c>
      <c r="O105" s="3">
        <v>13</v>
      </c>
      <c r="P105" s="3">
        <v>1</v>
      </c>
      <c r="Q105" s="28" t="s">
        <v>1906</v>
      </c>
      <c r="R105" s="84">
        <v>203</v>
      </c>
      <c r="S105" s="84">
        <v>381</v>
      </c>
      <c r="T105" s="84">
        <v>183</v>
      </c>
      <c r="U105" s="84">
        <v>12</v>
      </c>
      <c r="V105" s="84">
        <v>205</v>
      </c>
      <c r="W105" s="84">
        <v>384</v>
      </c>
      <c r="X105" s="84">
        <v>95</v>
      </c>
      <c r="Y105" s="84">
        <v>30</v>
      </c>
      <c r="Z105" s="84">
        <v>56</v>
      </c>
      <c r="AA105" s="84">
        <v>5</v>
      </c>
      <c r="AB105" s="84">
        <v>5</v>
      </c>
      <c r="AC105" s="2121">
        <v>116</v>
      </c>
      <c r="AD105" s="3">
        <v>10</v>
      </c>
      <c r="AE105" s="3">
        <v>5</v>
      </c>
      <c r="AF105" s="28" t="s">
        <v>2225</v>
      </c>
      <c r="AG105" s="84">
        <v>309</v>
      </c>
      <c r="AH105" s="84">
        <v>275</v>
      </c>
      <c r="AI105" s="84">
        <v>255</v>
      </c>
      <c r="AJ105" s="84">
        <v>84</v>
      </c>
      <c r="AK105" s="84">
        <v>312</v>
      </c>
      <c r="AL105" s="84">
        <v>277</v>
      </c>
      <c r="AM105" s="84">
        <v>68</v>
      </c>
      <c r="AN105" s="84">
        <v>45</v>
      </c>
      <c r="AO105" s="84">
        <v>41</v>
      </c>
      <c r="AP105" s="84">
        <v>1</v>
      </c>
      <c r="AQ105" s="84">
        <v>1</v>
      </c>
      <c r="AR105" s="2121">
        <v>118</v>
      </c>
      <c r="AS105" s="3">
        <v>4</v>
      </c>
      <c r="AT105" s="3">
        <v>5</v>
      </c>
      <c r="AU105" s="30" t="s">
        <v>126</v>
      </c>
      <c r="AV105" s="84">
        <v>410</v>
      </c>
      <c r="AW105" s="84">
        <v>174</v>
      </c>
      <c r="AZ105" s="84">
        <v>415</v>
      </c>
      <c r="BA105" s="84">
        <v>174</v>
      </c>
      <c r="BB105" s="84">
        <v>25</v>
      </c>
      <c r="BC105" s="84">
        <v>60</v>
      </c>
      <c r="BD105" s="114">
        <v>26</v>
      </c>
      <c r="BE105" s="84">
        <v>14</v>
      </c>
      <c r="BF105" s="84">
        <v>8</v>
      </c>
      <c r="BG105" s="2121">
        <v>118</v>
      </c>
      <c r="BH105" s="3">
        <v>19</v>
      </c>
      <c r="BI105" s="9">
        <v>8</v>
      </c>
      <c r="BJ105" s="44" t="s">
        <v>3051</v>
      </c>
      <c r="BK105" s="84">
        <v>514</v>
      </c>
      <c r="BL105" s="84">
        <v>70</v>
      </c>
      <c r="BM105" s="84">
        <v>519</v>
      </c>
      <c r="BN105" s="84">
        <v>70</v>
      </c>
      <c r="BO105" s="84">
        <v>129</v>
      </c>
      <c r="BP105" s="84">
        <v>75</v>
      </c>
      <c r="BQ105" s="84">
        <v>11</v>
      </c>
      <c r="BR105" s="2129">
        <v>8</v>
      </c>
      <c r="BS105" s="84">
        <v>1</v>
      </c>
    </row>
    <row r="106" spans="1:71">
      <c r="A106" s="245">
        <v>114</v>
      </c>
      <c r="B106" s="3">
        <v>7</v>
      </c>
      <c r="C106" s="9">
        <v>7</v>
      </c>
      <c r="D106" s="28" t="s">
        <v>1262</v>
      </c>
      <c r="E106" s="84">
        <v>101</v>
      </c>
      <c r="F106" s="84">
        <v>483</v>
      </c>
      <c r="G106" s="84">
        <v>103</v>
      </c>
      <c r="H106" s="84">
        <v>486</v>
      </c>
      <c r="I106" s="84">
        <v>45</v>
      </c>
      <c r="J106" s="84">
        <v>16</v>
      </c>
      <c r="K106" s="84">
        <v>70</v>
      </c>
      <c r="L106" s="84">
        <v>2</v>
      </c>
      <c r="M106" s="84">
        <v>1</v>
      </c>
      <c r="N106" s="2122">
        <v>115</v>
      </c>
      <c r="O106" s="3">
        <v>13</v>
      </c>
      <c r="P106" s="3">
        <v>2</v>
      </c>
      <c r="Q106" s="28" t="s">
        <v>2946</v>
      </c>
      <c r="R106" s="84">
        <v>204</v>
      </c>
      <c r="S106" s="84">
        <v>380</v>
      </c>
      <c r="T106" s="84">
        <v>184</v>
      </c>
      <c r="U106" s="84">
        <v>13</v>
      </c>
      <c r="V106" s="84">
        <v>206</v>
      </c>
      <c r="W106" s="84">
        <v>383</v>
      </c>
      <c r="X106" s="84">
        <v>96</v>
      </c>
      <c r="Y106" s="84">
        <v>30</v>
      </c>
      <c r="Z106" s="84">
        <v>56</v>
      </c>
      <c r="AA106" s="84">
        <v>2</v>
      </c>
      <c r="AB106" s="84">
        <v>3</v>
      </c>
      <c r="AC106" s="2121">
        <v>116</v>
      </c>
      <c r="AD106" s="3">
        <v>10</v>
      </c>
      <c r="AE106" s="9">
        <v>6</v>
      </c>
      <c r="AF106" s="28" t="s">
        <v>2663</v>
      </c>
      <c r="AG106" s="84">
        <v>310</v>
      </c>
      <c r="AH106" s="84">
        <v>274</v>
      </c>
      <c r="AI106" s="84">
        <v>254</v>
      </c>
      <c r="AJ106" s="84">
        <v>83</v>
      </c>
      <c r="AK106" s="84">
        <v>313</v>
      </c>
      <c r="AL106" s="84">
        <v>276</v>
      </c>
      <c r="AM106" s="84">
        <v>69</v>
      </c>
      <c r="AN106" s="84">
        <v>45</v>
      </c>
      <c r="AO106" s="84">
        <v>41</v>
      </c>
      <c r="AP106" s="84">
        <v>1</v>
      </c>
      <c r="AQ106" s="84">
        <v>1</v>
      </c>
      <c r="AR106" s="2121">
        <v>118</v>
      </c>
      <c r="AS106" s="3">
        <v>4</v>
      </c>
      <c r="AT106" s="3">
        <v>6</v>
      </c>
      <c r="AU106" s="30" t="s">
        <v>356</v>
      </c>
      <c r="AV106" s="84">
        <v>411</v>
      </c>
      <c r="AW106" s="84">
        <v>173</v>
      </c>
      <c r="AZ106" s="84">
        <v>416</v>
      </c>
      <c r="BA106" s="84">
        <v>173</v>
      </c>
      <c r="BB106" s="84">
        <v>26</v>
      </c>
      <c r="BC106" s="84">
        <v>60</v>
      </c>
      <c r="BD106" s="114">
        <v>26</v>
      </c>
      <c r="BE106" s="84">
        <v>7</v>
      </c>
      <c r="BF106" s="84">
        <v>2</v>
      </c>
    </row>
    <row r="107" spans="1:71">
      <c r="C107" s="9"/>
      <c r="N107" s="2122">
        <v>115</v>
      </c>
      <c r="O107" s="3">
        <v>13</v>
      </c>
      <c r="P107" s="3">
        <v>3</v>
      </c>
      <c r="Q107" s="28" t="s">
        <v>89</v>
      </c>
      <c r="R107" s="84">
        <v>205</v>
      </c>
      <c r="S107" s="84">
        <v>379</v>
      </c>
      <c r="T107" s="84">
        <v>185</v>
      </c>
      <c r="U107" s="84">
        <v>14</v>
      </c>
      <c r="V107" s="84">
        <v>207</v>
      </c>
      <c r="W107" s="84">
        <v>382</v>
      </c>
      <c r="X107" s="84">
        <v>97</v>
      </c>
      <c r="Y107" s="84">
        <v>30</v>
      </c>
      <c r="Z107" s="84">
        <v>56</v>
      </c>
      <c r="AA107" s="84">
        <v>13</v>
      </c>
      <c r="AB107" s="84">
        <v>43</v>
      </c>
      <c r="AR107" s="2121">
        <v>118</v>
      </c>
      <c r="AS107" s="3">
        <v>4</v>
      </c>
      <c r="AT107" s="9">
        <v>7</v>
      </c>
      <c r="AU107" s="30" t="s">
        <v>2534</v>
      </c>
      <c r="AV107" s="84">
        <v>412</v>
      </c>
      <c r="AW107" s="114">
        <v>172</v>
      </c>
      <c r="AZ107" s="114">
        <v>417</v>
      </c>
      <c r="BA107" s="114">
        <v>172</v>
      </c>
      <c r="BB107" s="84">
        <v>27</v>
      </c>
      <c r="BC107" s="84">
        <v>60</v>
      </c>
      <c r="BD107" s="114">
        <v>26</v>
      </c>
      <c r="BE107" s="84">
        <v>6</v>
      </c>
      <c r="BF107" s="84">
        <v>2</v>
      </c>
    </row>
    <row r="108" spans="1:71">
      <c r="A108" s="3" t="s">
        <v>8874</v>
      </c>
      <c r="C108" s="9"/>
      <c r="N108" s="2122">
        <v>115</v>
      </c>
      <c r="O108" s="3">
        <v>13</v>
      </c>
      <c r="P108" s="3">
        <v>4</v>
      </c>
      <c r="Q108" s="28" t="s">
        <v>8678</v>
      </c>
      <c r="R108" s="84">
        <v>206</v>
      </c>
      <c r="S108" s="84">
        <v>378</v>
      </c>
      <c r="T108" s="84">
        <v>186</v>
      </c>
      <c r="U108" s="84">
        <v>15</v>
      </c>
      <c r="V108" s="84">
        <v>208</v>
      </c>
      <c r="W108" s="84">
        <v>381</v>
      </c>
      <c r="X108" s="84">
        <v>98</v>
      </c>
      <c r="Y108" s="84">
        <v>30</v>
      </c>
      <c r="Z108" s="84">
        <v>56</v>
      </c>
      <c r="AA108" s="84">
        <v>1</v>
      </c>
      <c r="AB108" s="84">
        <v>1</v>
      </c>
    </row>
    <row r="109" spans="1:71">
      <c r="A109" s="3" t="s">
        <v>8875</v>
      </c>
      <c r="C109" s="9"/>
      <c r="N109" s="2122">
        <v>115</v>
      </c>
      <c r="O109" s="3">
        <v>13</v>
      </c>
      <c r="P109" s="3">
        <v>5</v>
      </c>
      <c r="Q109" s="28" t="s">
        <v>154</v>
      </c>
      <c r="R109" s="84">
        <v>207</v>
      </c>
      <c r="S109" s="84">
        <v>377</v>
      </c>
      <c r="T109" s="84">
        <v>187</v>
      </c>
      <c r="U109" s="84">
        <v>16</v>
      </c>
      <c r="V109" s="84">
        <v>209</v>
      </c>
      <c r="W109" s="84">
        <v>380</v>
      </c>
      <c r="X109" s="84">
        <v>99</v>
      </c>
      <c r="Y109" s="84">
        <v>30</v>
      </c>
      <c r="Z109" s="84">
        <v>56</v>
      </c>
      <c r="AA109" s="84">
        <v>3</v>
      </c>
      <c r="AB109" s="84">
        <v>1</v>
      </c>
    </row>
    <row r="110" spans="1:71">
      <c r="C110" s="9"/>
      <c r="N110" s="2122">
        <v>115</v>
      </c>
      <c r="O110" s="3">
        <v>13</v>
      </c>
      <c r="P110" s="9">
        <v>6</v>
      </c>
      <c r="Q110" s="28" t="s">
        <v>8679</v>
      </c>
      <c r="R110" s="84">
        <v>208</v>
      </c>
      <c r="S110" s="84">
        <v>376</v>
      </c>
      <c r="T110" s="84">
        <v>188</v>
      </c>
      <c r="U110" s="84">
        <v>17</v>
      </c>
      <c r="V110" s="84">
        <v>210</v>
      </c>
      <c r="W110" s="84">
        <v>379</v>
      </c>
      <c r="X110" s="84">
        <v>100</v>
      </c>
      <c r="Y110" s="84">
        <v>30</v>
      </c>
      <c r="Z110" s="84">
        <v>56</v>
      </c>
      <c r="AA110" s="84">
        <v>1</v>
      </c>
      <c r="AB110" s="84">
        <v>1</v>
      </c>
    </row>
    <row r="111" spans="1:71">
      <c r="C111" s="9"/>
    </row>
    <row r="112" spans="1:71">
      <c r="C112" s="9"/>
    </row>
    <row r="113" spans="3:3">
      <c r="C113" s="9"/>
    </row>
    <row r="114" spans="3:3">
      <c r="C114" s="9"/>
    </row>
    <row r="115" spans="3:3">
      <c r="C115" s="9"/>
    </row>
    <row r="116" spans="3:3">
      <c r="C116" s="9"/>
    </row>
    <row r="117" spans="3:3">
      <c r="C117" s="9"/>
    </row>
    <row r="118" spans="3:3">
      <c r="C118" s="9"/>
    </row>
    <row r="119" spans="3:3">
      <c r="C119" s="9"/>
    </row>
    <row r="120" spans="3:3">
      <c r="C120" s="9"/>
    </row>
    <row r="121" spans="3:3">
      <c r="C121" s="9"/>
    </row>
    <row r="122" spans="3:3">
      <c r="C122" s="9"/>
    </row>
    <row r="123" spans="3:3">
      <c r="C123" s="9"/>
    </row>
    <row r="124" spans="3:3">
      <c r="C124" s="9"/>
    </row>
    <row r="125" spans="3:3">
      <c r="C125" s="9"/>
    </row>
    <row r="126" spans="3:3">
      <c r="C126" s="9"/>
    </row>
  </sheetData>
  <printOptions horizontalCentered="1" verticalCentered="1" gridLines="1"/>
  <pageMargins left="0" right="0" top="0.5" bottom="0" header="0" footer="0"/>
  <pageSetup paperSize="3" scale="44" orientation="landscape" horizontalDpi="4294967293" verticalDpi="300" r:id="rId1"/>
  <headerFooter alignWithMargins="0">
    <oddHeader>&amp;C&amp;"Arial,Bold"&amp;26Mizmorim 113 To 118 - Hallel</oddHeader>
  </headerFooter>
  <legacyDrawing r:id="rId2"/>
</worksheet>
</file>

<file path=xl/worksheets/sheet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sheetPr>
    <pageSetUpPr fitToPage="1"/>
  </sheetPr>
  <dimension ref="A1:T91"/>
  <sheetViews>
    <sheetView topLeftCell="A40" zoomScaleNormal="100" workbookViewId="0">
      <selection activeCell="T41" sqref="T41"/>
    </sheetView>
  </sheetViews>
  <sheetFormatPr defaultColWidth="9.140625" defaultRowHeight="16.5"/>
  <cols>
    <col min="1" max="1" width="7.7109375" style="2130" bestFit="1" customWidth="1"/>
    <col min="2" max="2" width="7" style="2130" bestFit="1" customWidth="1"/>
    <col min="3" max="3" width="9.7109375" style="2130" bestFit="1" customWidth="1"/>
    <col min="4" max="4" width="9" style="2130" bestFit="1" customWidth="1"/>
    <col min="5" max="6" width="9.7109375" style="2130" bestFit="1" customWidth="1"/>
    <col min="7" max="7" width="10.42578125" style="2130" bestFit="1" customWidth="1"/>
    <col min="8" max="8" width="10.140625" style="2130" bestFit="1" customWidth="1"/>
    <col min="9" max="9" width="12.7109375" style="2130" bestFit="1" customWidth="1"/>
    <col min="10" max="10" width="11.42578125" style="2130" bestFit="1" customWidth="1"/>
    <col min="11" max="11" width="12" style="2130" bestFit="1" customWidth="1"/>
    <col min="12" max="12" width="11.140625" style="2130" bestFit="1" customWidth="1"/>
    <col min="13" max="13" width="11.7109375" style="2130" bestFit="1" customWidth="1"/>
    <col min="14" max="14" width="3.140625" style="1" bestFit="1" customWidth="1"/>
    <col min="15" max="15" width="3.28515625" style="1" bestFit="1" customWidth="1"/>
    <col min="16" max="16" width="3.42578125" style="1" bestFit="1" customWidth="1"/>
    <col min="17" max="17" width="4.42578125" style="1" bestFit="1" customWidth="1"/>
    <col min="18" max="18" width="4.140625" style="1" bestFit="1" customWidth="1"/>
    <col min="19" max="20" width="9.140625" style="8"/>
    <col min="21" max="16384" width="9.140625" style="3"/>
  </cols>
  <sheetData>
    <row r="1" spans="1:20" ht="17.25" thickBot="1">
      <c r="N1" s="1" t="s">
        <v>677</v>
      </c>
      <c r="O1" s="1" t="s">
        <v>717</v>
      </c>
      <c r="P1" s="1" t="s">
        <v>8876</v>
      </c>
      <c r="Q1" s="1" t="s">
        <v>8877</v>
      </c>
      <c r="R1" s="1" t="s">
        <v>1740</v>
      </c>
    </row>
    <row r="2" spans="1:20">
      <c r="A2" s="2131"/>
      <c r="B2" s="2131"/>
      <c r="C2" s="2132"/>
      <c r="D2" s="2132"/>
      <c r="E2" s="2132"/>
      <c r="F2" s="2133" t="s">
        <v>53</v>
      </c>
      <c r="G2" s="2133" t="s">
        <v>8878</v>
      </c>
      <c r="H2" s="2132" t="s">
        <v>62</v>
      </c>
      <c r="I2" s="2134" t="s">
        <v>8879</v>
      </c>
      <c r="J2" s="2135" t="s">
        <v>53</v>
      </c>
      <c r="K2" s="2135" t="s">
        <v>8880</v>
      </c>
      <c r="L2" s="2134" t="s">
        <v>8879</v>
      </c>
      <c r="M2" s="2136" t="s">
        <v>8881</v>
      </c>
      <c r="N2" s="2137">
        <v>1</v>
      </c>
      <c r="O2" s="2137">
        <v>85</v>
      </c>
      <c r="P2" s="2137">
        <v>1</v>
      </c>
      <c r="Q2" s="2137">
        <v>9</v>
      </c>
      <c r="R2" s="2138">
        <v>113</v>
      </c>
    </row>
    <row r="3" spans="1:20" ht="17.25" thickBot="1">
      <c r="A3" s="2139"/>
      <c r="B3" s="2139" t="s">
        <v>973</v>
      </c>
      <c r="C3" s="2130" t="s">
        <v>941</v>
      </c>
      <c r="D3" s="2130" t="s">
        <v>8882</v>
      </c>
      <c r="E3" s="2140" t="s">
        <v>8883</v>
      </c>
      <c r="F3" s="2141" t="s">
        <v>53</v>
      </c>
      <c r="G3" s="2141" t="s">
        <v>8878</v>
      </c>
      <c r="M3" s="2142" t="s">
        <v>8884</v>
      </c>
      <c r="N3" s="1">
        <v>2</v>
      </c>
      <c r="O3" s="1">
        <v>84</v>
      </c>
      <c r="P3" s="1">
        <v>2</v>
      </c>
      <c r="Q3" s="1">
        <v>8</v>
      </c>
      <c r="R3" s="2143">
        <v>113</v>
      </c>
    </row>
    <row r="4" spans="1:20" ht="17.25" thickBot="1">
      <c r="A4" s="2139"/>
      <c r="B4" s="2144"/>
      <c r="C4" s="2145"/>
      <c r="D4" s="2145"/>
      <c r="E4" s="2145"/>
      <c r="F4" s="2146" t="s">
        <v>53</v>
      </c>
      <c r="G4" s="2146" t="s">
        <v>8878</v>
      </c>
      <c r="H4" s="2145"/>
      <c r="I4" s="2147" t="s">
        <v>1379</v>
      </c>
      <c r="J4" s="2145" t="s">
        <v>8885</v>
      </c>
      <c r="K4" s="2145" t="s">
        <v>1382</v>
      </c>
      <c r="L4" s="2145" t="s">
        <v>8886</v>
      </c>
      <c r="M4" s="2148" t="s">
        <v>8887</v>
      </c>
      <c r="N4" s="1">
        <v>3</v>
      </c>
      <c r="O4" s="1">
        <v>83</v>
      </c>
      <c r="P4" s="1">
        <v>3</v>
      </c>
      <c r="Q4" s="1">
        <v>7</v>
      </c>
      <c r="R4" s="2143">
        <v>113</v>
      </c>
      <c r="S4" s="3368" t="s">
        <v>8888</v>
      </c>
      <c r="T4" s="3334"/>
    </row>
    <row r="5" spans="1:20" ht="16.5" customHeight="1">
      <c r="A5" s="2139"/>
      <c r="F5" s="2149" t="s">
        <v>1691</v>
      </c>
      <c r="G5" s="2149" t="s">
        <v>8889</v>
      </c>
      <c r="H5" s="2130" t="s">
        <v>52</v>
      </c>
      <c r="I5" s="2130" t="s">
        <v>53</v>
      </c>
      <c r="J5" s="2130" t="s">
        <v>44</v>
      </c>
      <c r="K5" s="2130" t="s">
        <v>83</v>
      </c>
      <c r="L5" s="2130" t="s">
        <v>52</v>
      </c>
      <c r="M5" s="2130" t="s">
        <v>8890</v>
      </c>
      <c r="N5" s="1">
        <v>4</v>
      </c>
      <c r="O5" s="1">
        <v>82</v>
      </c>
      <c r="P5" s="1">
        <v>4</v>
      </c>
      <c r="Q5" s="1">
        <v>6</v>
      </c>
      <c r="R5" s="2143">
        <v>113</v>
      </c>
      <c r="S5" s="3341"/>
      <c r="T5" s="3336"/>
    </row>
    <row r="6" spans="1:20" ht="16.5" customHeight="1">
      <c r="A6" s="2139"/>
      <c r="I6" s="2130" t="s">
        <v>8891</v>
      </c>
      <c r="J6" s="2130" t="s">
        <v>8892</v>
      </c>
      <c r="K6" s="2130" t="s">
        <v>8893</v>
      </c>
      <c r="L6" s="2130" t="s">
        <v>8894</v>
      </c>
      <c r="M6" s="2130" t="s">
        <v>1378</v>
      </c>
      <c r="N6" s="1">
        <v>5</v>
      </c>
      <c r="O6" s="1">
        <v>81</v>
      </c>
      <c r="P6" s="216">
        <v>5</v>
      </c>
      <c r="Q6" s="216">
        <v>5</v>
      </c>
      <c r="R6" s="2143">
        <v>113</v>
      </c>
      <c r="S6" s="3341"/>
      <c r="T6" s="3336"/>
    </row>
    <row r="7" spans="1:20">
      <c r="A7" s="2139"/>
      <c r="J7" s="2130" t="s">
        <v>8895</v>
      </c>
      <c r="K7" s="2130" t="s">
        <v>8896</v>
      </c>
      <c r="L7" s="2130" t="s">
        <v>1344</v>
      </c>
      <c r="M7" s="2130" t="s">
        <v>8897</v>
      </c>
      <c r="N7" s="1">
        <v>6</v>
      </c>
      <c r="O7" s="1">
        <v>80</v>
      </c>
      <c r="P7" s="1">
        <v>6</v>
      </c>
      <c r="Q7" s="1">
        <v>4</v>
      </c>
      <c r="R7" s="2143">
        <v>113</v>
      </c>
      <c r="S7" s="3341"/>
      <c r="T7" s="3336"/>
    </row>
    <row r="8" spans="1:20">
      <c r="A8" s="2139"/>
      <c r="H8" s="2130" t="s">
        <v>959</v>
      </c>
      <c r="I8" s="2130" t="s">
        <v>4595</v>
      </c>
      <c r="J8" s="2130" t="s">
        <v>8898</v>
      </c>
      <c r="K8" s="2130" t="s">
        <v>8899</v>
      </c>
      <c r="L8" s="2130" t="s">
        <v>8900</v>
      </c>
      <c r="M8" s="2130" t="s">
        <v>8901</v>
      </c>
      <c r="N8" s="1">
        <v>7</v>
      </c>
      <c r="O8" s="1">
        <v>79</v>
      </c>
      <c r="P8" s="1">
        <v>7</v>
      </c>
      <c r="Q8" s="1">
        <v>3</v>
      </c>
      <c r="R8" s="2143">
        <v>113</v>
      </c>
      <c r="S8" s="3341"/>
      <c r="T8" s="3336"/>
    </row>
    <row r="9" spans="1:20">
      <c r="A9" s="2139"/>
      <c r="H9" s="2130" t="s">
        <v>1372</v>
      </c>
      <c r="I9" s="2130" t="s">
        <v>8902</v>
      </c>
      <c r="J9" s="2130" t="s">
        <v>1363</v>
      </c>
      <c r="K9" s="2130" t="s">
        <v>8903</v>
      </c>
      <c r="L9" s="2130" t="s">
        <v>1363</v>
      </c>
      <c r="M9" s="2130" t="s">
        <v>8904</v>
      </c>
      <c r="N9" s="1">
        <v>8</v>
      </c>
      <c r="O9" s="1">
        <v>78</v>
      </c>
      <c r="P9" s="1">
        <v>8</v>
      </c>
      <c r="Q9" s="1">
        <v>2</v>
      </c>
      <c r="R9" s="2143">
        <v>113</v>
      </c>
      <c r="S9" s="3341"/>
      <c r="T9" s="3336"/>
    </row>
    <row r="10" spans="1:20" ht="17.25" thickBot="1">
      <c r="A10" s="2144"/>
      <c r="B10" s="2145"/>
      <c r="C10" s="2145"/>
      <c r="D10" s="2145"/>
      <c r="E10" s="2145"/>
      <c r="F10" s="2145"/>
      <c r="G10" s="2147" t="s">
        <v>8881</v>
      </c>
      <c r="H10" s="2145" t="s">
        <v>8905</v>
      </c>
      <c r="I10" s="2145" t="s">
        <v>8906</v>
      </c>
      <c r="J10" s="2145" t="s">
        <v>58</v>
      </c>
      <c r="K10" s="2150" t="s">
        <v>8907</v>
      </c>
      <c r="L10" s="2145" t="s">
        <v>8908</v>
      </c>
      <c r="M10" s="2145" t="s">
        <v>8909</v>
      </c>
      <c r="N10" s="251">
        <v>9</v>
      </c>
      <c r="O10" s="251">
        <v>77</v>
      </c>
      <c r="P10" s="251">
        <v>9</v>
      </c>
      <c r="Q10" s="251">
        <v>1</v>
      </c>
      <c r="R10" s="252">
        <v>113</v>
      </c>
      <c r="S10" s="3341"/>
      <c r="T10" s="3336"/>
    </row>
    <row r="11" spans="1:20" ht="17.25" thickBot="1">
      <c r="S11" s="3337"/>
      <c r="T11" s="3338"/>
    </row>
    <row r="12" spans="1:20">
      <c r="A12" s="2131"/>
      <c r="B12" s="2132"/>
      <c r="C12" s="2132"/>
      <c r="D12" s="2132"/>
      <c r="E12" s="2132"/>
      <c r="F12" s="2132"/>
      <c r="G12" s="2132" t="s">
        <v>8910</v>
      </c>
      <c r="H12" s="2132" t="s">
        <v>8911</v>
      </c>
      <c r="I12" s="2135" t="s">
        <v>1668</v>
      </c>
      <c r="J12" s="2135" t="s">
        <v>8912</v>
      </c>
      <c r="K12" s="2132" t="s">
        <v>8913</v>
      </c>
      <c r="L12" s="2132" t="s">
        <v>5170</v>
      </c>
      <c r="M12" s="2132" t="s">
        <v>8914</v>
      </c>
      <c r="N12" s="2137">
        <v>10</v>
      </c>
      <c r="O12" s="2137">
        <v>76</v>
      </c>
      <c r="P12" s="2137">
        <v>1</v>
      </c>
      <c r="Q12" s="2137">
        <v>8</v>
      </c>
      <c r="R12" s="2138">
        <v>114</v>
      </c>
      <c r="S12" s="176"/>
      <c r="T12" s="176"/>
    </row>
    <row r="13" spans="1:20">
      <c r="A13" s="2139"/>
      <c r="I13" s="2130" t="s">
        <v>8915</v>
      </c>
      <c r="J13" s="2130" t="s">
        <v>5170</v>
      </c>
      <c r="K13" s="2130" t="s">
        <v>8916</v>
      </c>
      <c r="L13" s="2130" t="s">
        <v>8917</v>
      </c>
      <c r="M13" s="2130" t="s">
        <v>8918</v>
      </c>
      <c r="N13" s="1">
        <v>11</v>
      </c>
      <c r="O13" s="1">
        <v>75</v>
      </c>
      <c r="P13" s="1">
        <v>2</v>
      </c>
      <c r="Q13" s="1">
        <v>7</v>
      </c>
      <c r="R13" s="2143">
        <v>114</v>
      </c>
      <c r="S13" s="176"/>
      <c r="T13" s="176"/>
    </row>
    <row r="14" spans="1:20">
      <c r="A14" s="2139"/>
      <c r="F14" s="2130" t="s">
        <v>8919</v>
      </c>
      <c r="G14" s="2151" t="s">
        <v>8920</v>
      </c>
      <c r="H14" s="2130" t="s">
        <v>8921</v>
      </c>
      <c r="I14" s="2130" t="s">
        <v>8922</v>
      </c>
      <c r="L14" s="2130" t="s">
        <v>953</v>
      </c>
      <c r="M14" s="2130" t="s">
        <v>8923</v>
      </c>
      <c r="N14" s="1">
        <v>12</v>
      </c>
      <c r="O14" s="1">
        <v>74</v>
      </c>
      <c r="P14" s="1">
        <v>3</v>
      </c>
      <c r="Q14" s="1">
        <v>6</v>
      </c>
      <c r="R14" s="2143">
        <v>114</v>
      </c>
    </row>
    <row r="15" spans="1:20">
      <c r="A15" s="2139"/>
      <c r="H15" s="2130" t="s">
        <v>8924</v>
      </c>
      <c r="I15" s="2130" t="s">
        <v>8925</v>
      </c>
      <c r="J15" s="2130" t="s">
        <v>8926</v>
      </c>
      <c r="K15" s="2130" t="s">
        <v>8927</v>
      </c>
      <c r="L15" s="2130" t="s">
        <v>8928</v>
      </c>
      <c r="M15" s="2130" t="s">
        <v>8929</v>
      </c>
      <c r="N15" s="1">
        <v>13</v>
      </c>
      <c r="O15" s="1">
        <v>73</v>
      </c>
      <c r="P15" s="216">
        <v>4</v>
      </c>
      <c r="Q15" s="1">
        <v>5</v>
      </c>
      <c r="R15" s="2143">
        <v>114</v>
      </c>
    </row>
    <row r="16" spans="1:20">
      <c r="A16" s="2139"/>
      <c r="F16" s="2130" t="s">
        <v>8919</v>
      </c>
      <c r="G16" s="2151" t="s">
        <v>8930</v>
      </c>
      <c r="H16" s="2130" t="s">
        <v>8921</v>
      </c>
      <c r="I16" s="2130" t="s">
        <v>8931</v>
      </c>
      <c r="J16" s="2130" t="s">
        <v>55</v>
      </c>
      <c r="K16" s="2149" t="s">
        <v>8923</v>
      </c>
      <c r="L16" s="2149" t="s">
        <v>1670</v>
      </c>
      <c r="M16" s="2130" t="s">
        <v>646</v>
      </c>
      <c r="N16" s="1">
        <v>14</v>
      </c>
      <c r="O16" s="1">
        <v>72</v>
      </c>
      <c r="P16" s="1">
        <v>5</v>
      </c>
      <c r="Q16" s="216">
        <v>4</v>
      </c>
      <c r="R16" s="2143">
        <v>114</v>
      </c>
    </row>
    <row r="17" spans="1:20">
      <c r="A17" s="2139"/>
      <c r="H17" s="2130" t="s">
        <v>8924</v>
      </c>
      <c r="I17" s="2130" t="s">
        <v>8925</v>
      </c>
      <c r="J17" s="2130" t="s">
        <v>8926</v>
      </c>
      <c r="K17" s="2130" t="s">
        <v>8927</v>
      </c>
      <c r="L17" s="2130" t="s">
        <v>8932</v>
      </c>
      <c r="M17" s="2130" t="s">
        <v>8929</v>
      </c>
      <c r="N17" s="1">
        <v>15</v>
      </c>
      <c r="O17" s="1">
        <v>71</v>
      </c>
      <c r="P17" s="1">
        <v>6</v>
      </c>
      <c r="Q17" s="1">
        <v>3</v>
      </c>
      <c r="R17" s="2143">
        <v>114</v>
      </c>
    </row>
    <row r="18" spans="1:20">
      <c r="A18" s="2139"/>
      <c r="G18" s="2130" t="s">
        <v>1668</v>
      </c>
      <c r="H18" s="2130" t="s">
        <v>1380</v>
      </c>
      <c r="I18" s="2130" t="s">
        <v>8933</v>
      </c>
      <c r="J18" s="2130" t="s">
        <v>51</v>
      </c>
      <c r="K18" s="2130" t="s">
        <v>8934</v>
      </c>
      <c r="L18" s="2130" t="s">
        <v>8935</v>
      </c>
      <c r="M18" s="2130" t="s">
        <v>8933</v>
      </c>
      <c r="N18" s="1">
        <v>16</v>
      </c>
      <c r="O18" s="1">
        <v>70</v>
      </c>
      <c r="P18" s="1">
        <v>7</v>
      </c>
      <c r="Q18" s="1">
        <v>2</v>
      </c>
      <c r="R18" s="2143">
        <v>114</v>
      </c>
    </row>
    <row r="19" spans="1:20" ht="17.25" thickBot="1">
      <c r="A19" s="2144"/>
      <c r="B19" s="2145"/>
      <c r="C19" s="2145"/>
      <c r="D19" s="2145"/>
      <c r="E19" s="2145"/>
      <c r="F19" s="2145"/>
      <c r="G19" s="2145" t="s">
        <v>77</v>
      </c>
      <c r="H19" s="2145" t="s">
        <v>8936</v>
      </c>
      <c r="I19" s="2145" t="s">
        <v>8937</v>
      </c>
      <c r="J19" s="2145" t="s">
        <v>77</v>
      </c>
      <c r="K19" s="2145" t="s">
        <v>8938</v>
      </c>
      <c r="L19" s="2145" t="s">
        <v>8939</v>
      </c>
      <c r="M19" s="2145" t="s">
        <v>8940</v>
      </c>
      <c r="N19" s="251">
        <v>17</v>
      </c>
      <c r="O19" s="251">
        <v>69</v>
      </c>
      <c r="P19" s="251">
        <v>8</v>
      </c>
      <c r="Q19" s="251">
        <v>1</v>
      </c>
      <c r="R19" s="252">
        <v>114</v>
      </c>
    </row>
    <row r="20" spans="1:20" ht="17.25" thickBot="1"/>
    <row r="21" spans="1:20">
      <c r="A21" s="2152" t="s">
        <v>8941</v>
      </c>
      <c r="B21" s="2132" t="s">
        <v>52</v>
      </c>
      <c r="C21" s="2132" t="s">
        <v>8942</v>
      </c>
      <c r="D21" s="2132" t="s">
        <v>52</v>
      </c>
      <c r="E21" s="2132" t="s">
        <v>1611</v>
      </c>
      <c r="F21" s="2132" t="s">
        <v>8943</v>
      </c>
      <c r="G21" s="2132" t="s">
        <v>8944</v>
      </c>
      <c r="H21" s="2132" t="s">
        <v>55</v>
      </c>
      <c r="I21" s="2132" t="s">
        <v>8945</v>
      </c>
      <c r="J21" s="2132" t="s">
        <v>45</v>
      </c>
      <c r="K21" s="2132" t="s">
        <v>53</v>
      </c>
      <c r="L21" s="2132" t="s">
        <v>8945</v>
      </c>
      <c r="M21" s="2132" t="s">
        <v>45</v>
      </c>
      <c r="N21" s="2137">
        <v>18</v>
      </c>
      <c r="O21" s="2137">
        <v>68</v>
      </c>
      <c r="P21" s="2137">
        <v>1</v>
      </c>
      <c r="Q21" s="2137">
        <v>18</v>
      </c>
      <c r="R21" s="2138">
        <v>115</v>
      </c>
    </row>
    <row r="22" spans="1:20">
      <c r="A22" s="2139"/>
      <c r="H22" s="2130" t="s">
        <v>8946</v>
      </c>
      <c r="I22" s="2130" t="s">
        <v>8947</v>
      </c>
      <c r="J22" s="2130" t="s">
        <v>8948</v>
      </c>
      <c r="K22" s="2130" t="s">
        <v>8949</v>
      </c>
      <c r="L22" s="2130" t="s">
        <v>8950</v>
      </c>
      <c r="M22" s="2130" t="s">
        <v>42</v>
      </c>
      <c r="N22" s="1">
        <v>19</v>
      </c>
      <c r="O22" s="1">
        <v>67</v>
      </c>
      <c r="P22" s="1">
        <v>2</v>
      </c>
      <c r="Q22" s="1">
        <v>17</v>
      </c>
      <c r="R22" s="2143">
        <v>115</v>
      </c>
    </row>
    <row r="23" spans="1:20">
      <c r="A23" s="2139"/>
      <c r="H23" s="2130" t="s">
        <v>8951</v>
      </c>
      <c r="I23" s="2130" t="s">
        <v>1398</v>
      </c>
      <c r="J23" s="2130" t="s">
        <v>8952</v>
      </c>
      <c r="K23" s="2130" t="s">
        <v>83</v>
      </c>
      <c r="L23" s="2130" t="s">
        <v>8896</v>
      </c>
      <c r="M23" s="2130" t="s">
        <v>8953</v>
      </c>
      <c r="N23" s="1">
        <v>20</v>
      </c>
      <c r="O23" s="1">
        <v>66</v>
      </c>
      <c r="P23" s="1">
        <v>3</v>
      </c>
      <c r="Q23" s="1">
        <v>16</v>
      </c>
      <c r="R23" s="2143">
        <v>115</v>
      </c>
    </row>
    <row r="24" spans="1:20">
      <c r="A24" s="2139"/>
      <c r="H24" s="2130" t="s">
        <v>1359</v>
      </c>
      <c r="I24" s="2130" t="s">
        <v>1365</v>
      </c>
      <c r="J24" s="2130" t="s">
        <v>8954</v>
      </c>
      <c r="K24" s="2130" t="s">
        <v>8955</v>
      </c>
      <c r="L24" s="2130" t="s">
        <v>8956</v>
      </c>
      <c r="M24" s="2130" t="s">
        <v>8957</v>
      </c>
      <c r="N24" s="1">
        <v>21</v>
      </c>
      <c r="O24" s="1">
        <v>65</v>
      </c>
      <c r="P24" s="1">
        <v>4</v>
      </c>
      <c r="Q24" s="1">
        <v>15</v>
      </c>
      <c r="R24" s="2143">
        <v>115</v>
      </c>
    </row>
    <row r="25" spans="1:20" ht="17.25" thickBot="1">
      <c r="A25" s="2139"/>
      <c r="F25" s="2130" t="s">
        <v>1704</v>
      </c>
      <c r="G25" s="2130" t="s">
        <v>1369</v>
      </c>
      <c r="H25" s="2130" t="s">
        <v>961</v>
      </c>
      <c r="I25" s="2130" t="s">
        <v>1610</v>
      </c>
      <c r="J25" s="2130" t="s">
        <v>8958</v>
      </c>
      <c r="K25" s="2130" t="s">
        <v>1369</v>
      </c>
      <c r="L25" s="2130" t="s">
        <v>961</v>
      </c>
      <c r="M25" s="2130" t="s">
        <v>8959</v>
      </c>
      <c r="N25" s="1">
        <v>22</v>
      </c>
      <c r="O25" s="1">
        <v>64</v>
      </c>
      <c r="P25" s="1">
        <v>5</v>
      </c>
      <c r="Q25" s="1">
        <v>14</v>
      </c>
      <c r="R25" s="2143">
        <v>115</v>
      </c>
    </row>
    <row r="26" spans="1:20" ht="17.25" thickBot="1">
      <c r="A26" s="2139"/>
      <c r="F26" s="2130" t="s">
        <v>8960</v>
      </c>
      <c r="G26" s="2130" t="s">
        <v>1369</v>
      </c>
      <c r="H26" s="2130" t="s">
        <v>961</v>
      </c>
      <c r="I26" s="2130" t="s">
        <v>1338</v>
      </c>
      <c r="J26" s="2153" t="s">
        <v>8961</v>
      </c>
      <c r="K26" s="2154" t="s">
        <v>1369</v>
      </c>
      <c r="L26" s="2154" t="s">
        <v>961</v>
      </c>
      <c r="M26" s="2155" t="s">
        <v>8962</v>
      </c>
      <c r="N26" s="1">
        <v>23</v>
      </c>
      <c r="O26" s="1">
        <v>63</v>
      </c>
      <c r="P26" s="1">
        <v>6</v>
      </c>
      <c r="Q26" s="1">
        <v>13</v>
      </c>
      <c r="R26" s="2143">
        <v>115</v>
      </c>
      <c r="S26" s="3311" t="s">
        <v>8963</v>
      </c>
      <c r="T26" s="3312"/>
    </row>
    <row r="27" spans="1:20">
      <c r="A27" s="2139"/>
      <c r="E27" s="2130" t="s">
        <v>8964</v>
      </c>
      <c r="F27" s="2130" t="s">
        <v>46</v>
      </c>
      <c r="G27" s="2130" t="s">
        <v>45</v>
      </c>
      <c r="H27" s="2130" t="s">
        <v>8965</v>
      </c>
      <c r="I27" s="2130" t="s">
        <v>1369</v>
      </c>
      <c r="J27" s="2130" t="s">
        <v>8966</v>
      </c>
      <c r="K27" s="2130" t="s">
        <v>8967</v>
      </c>
      <c r="L27" s="2130" t="s">
        <v>1369</v>
      </c>
      <c r="M27" s="2130" t="s">
        <v>4836</v>
      </c>
      <c r="N27" s="1">
        <v>24</v>
      </c>
      <c r="O27" s="1">
        <v>62</v>
      </c>
      <c r="P27" s="1">
        <v>7</v>
      </c>
      <c r="Q27" s="1">
        <v>12</v>
      </c>
      <c r="R27" s="2143">
        <v>115</v>
      </c>
    </row>
    <row r="28" spans="1:20" ht="17.25" thickBot="1">
      <c r="A28" s="2139"/>
      <c r="G28" s="2130" t="s">
        <v>964</v>
      </c>
      <c r="H28" s="2156" t="s">
        <v>1686</v>
      </c>
      <c r="I28" s="2130" t="s">
        <v>8952</v>
      </c>
      <c r="J28" s="2130" t="s">
        <v>83</v>
      </c>
      <c r="K28" s="2130" t="s">
        <v>8968</v>
      </c>
      <c r="L28" s="2130" t="s">
        <v>1620</v>
      </c>
      <c r="M28" s="2130" t="s">
        <v>8969</v>
      </c>
      <c r="N28" s="1">
        <v>25</v>
      </c>
      <c r="O28" s="1">
        <v>61</v>
      </c>
      <c r="P28" s="1">
        <v>8</v>
      </c>
      <c r="Q28" s="1">
        <v>11</v>
      </c>
      <c r="R28" s="2143">
        <v>115</v>
      </c>
    </row>
    <row r="29" spans="1:20" ht="17.25" thickTop="1">
      <c r="A29" s="2139"/>
      <c r="E29" s="2157" t="s">
        <v>8970</v>
      </c>
      <c r="F29" s="2149"/>
      <c r="G29" s="2158" t="s">
        <v>1376</v>
      </c>
      <c r="H29" s="2159" t="s">
        <v>8971</v>
      </c>
      <c r="I29" s="2160" t="s">
        <v>8972</v>
      </c>
      <c r="J29" s="2160" t="s">
        <v>1687</v>
      </c>
      <c r="K29" s="2161" t="s">
        <v>1686</v>
      </c>
      <c r="L29" s="2160"/>
      <c r="M29" s="2162" t="s">
        <v>5170</v>
      </c>
      <c r="N29" s="216">
        <v>26</v>
      </c>
      <c r="O29" s="1">
        <v>60</v>
      </c>
      <c r="P29" s="216">
        <v>9</v>
      </c>
      <c r="Q29" s="1">
        <v>10</v>
      </c>
      <c r="R29" s="2143">
        <v>115</v>
      </c>
      <c r="S29" s="3368" t="s">
        <v>8973</v>
      </c>
      <c r="T29" s="3334"/>
    </row>
    <row r="30" spans="1:20">
      <c r="A30" s="2139"/>
      <c r="G30" s="2163" t="s">
        <v>1376</v>
      </c>
      <c r="H30" s="2130" t="s">
        <v>8971</v>
      </c>
      <c r="I30" s="2130" t="s">
        <v>8972</v>
      </c>
      <c r="J30" s="2130" t="s">
        <v>1687</v>
      </c>
      <c r="K30" s="2156" t="s">
        <v>1698</v>
      </c>
      <c r="L30" s="2164" t="s">
        <v>8974</v>
      </c>
      <c r="M30" s="2165" t="s">
        <v>8912</v>
      </c>
      <c r="N30" s="1">
        <v>27</v>
      </c>
      <c r="O30" s="1">
        <v>59</v>
      </c>
      <c r="P30" s="1">
        <v>10</v>
      </c>
      <c r="Q30" s="216">
        <v>9</v>
      </c>
      <c r="R30" s="2143">
        <v>115</v>
      </c>
      <c r="S30" s="3341"/>
      <c r="T30" s="3336"/>
    </row>
    <row r="31" spans="1:20" ht="17.25" thickBot="1">
      <c r="A31" s="2139"/>
      <c r="G31" s="2166" t="s">
        <v>1376</v>
      </c>
      <c r="H31" s="2167" t="s">
        <v>8971</v>
      </c>
      <c r="I31" s="2167" t="s">
        <v>8972</v>
      </c>
      <c r="J31" s="2167" t="s">
        <v>1687</v>
      </c>
      <c r="K31" s="2168" t="s">
        <v>1698</v>
      </c>
      <c r="L31" s="2169" t="s">
        <v>53</v>
      </c>
      <c r="M31" s="2170" t="s">
        <v>1693</v>
      </c>
      <c r="N31" s="1">
        <v>28</v>
      </c>
      <c r="O31" s="1">
        <v>58</v>
      </c>
      <c r="P31" s="1">
        <v>11</v>
      </c>
      <c r="Q31" s="1">
        <v>8</v>
      </c>
      <c r="R31" s="2143">
        <v>115</v>
      </c>
      <c r="S31" s="3341"/>
      <c r="T31" s="3336"/>
    </row>
    <row r="32" spans="1:20" ht="17.25" thickTop="1">
      <c r="A32" s="2139"/>
      <c r="C32" s="2164" t="s">
        <v>8974</v>
      </c>
      <c r="D32" s="2164" t="s">
        <v>8912</v>
      </c>
      <c r="E32" s="2130" t="s">
        <v>62</v>
      </c>
      <c r="F32" s="2140" t="s">
        <v>8975</v>
      </c>
      <c r="G32" s="2164" t="s">
        <v>5170</v>
      </c>
      <c r="H32" s="2164" t="s">
        <v>8912</v>
      </c>
      <c r="I32" s="2130" t="s">
        <v>62</v>
      </c>
      <c r="J32" s="2140" t="s">
        <v>8975</v>
      </c>
      <c r="K32" s="2140" t="s">
        <v>8975</v>
      </c>
      <c r="L32" s="2130" t="s">
        <v>8976</v>
      </c>
      <c r="M32" s="2130" t="s">
        <v>53</v>
      </c>
      <c r="N32" s="1">
        <v>29</v>
      </c>
      <c r="O32" s="1">
        <v>57</v>
      </c>
      <c r="P32" s="1">
        <v>12</v>
      </c>
      <c r="Q32" s="1">
        <v>7</v>
      </c>
      <c r="R32" s="2143">
        <v>115</v>
      </c>
      <c r="S32" s="3341"/>
      <c r="T32" s="3336"/>
    </row>
    <row r="33" spans="1:20" ht="17.25" thickBot="1">
      <c r="A33" s="2139"/>
      <c r="H33" s="2130" t="s">
        <v>8977</v>
      </c>
      <c r="I33" s="2130" t="s">
        <v>1363</v>
      </c>
      <c r="J33" s="2130" t="s">
        <v>8978</v>
      </c>
      <c r="K33" s="2164" t="s">
        <v>53</v>
      </c>
      <c r="L33" s="2164" t="s">
        <v>1693</v>
      </c>
      <c r="M33" s="2140" t="s">
        <v>8975</v>
      </c>
      <c r="N33" s="1">
        <v>30</v>
      </c>
      <c r="O33" s="1">
        <v>56</v>
      </c>
      <c r="P33" s="1">
        <v>13</v>
      </c>
      <c r="Q33" s="1">
        <v>6</v>
      </c>
      <c r="R33" s="2143">
        <v>115</v>
      </c>
      <c r="S33" s="3397"/>
      <c r="T33" s="3338"/>
    </row>
    <row r="34" spans="1:20">
      <c r="A34" s="2139"/>
      <c r="H34" s="2130" t="s">
        <v>8979</v>
      </c>
      <c r="I34" s="2130" t="s">
        <v>54</v>
      </c>
      <c r="J34" s="2130" t="s">
        <v>8980</v>
      </c>
      <c r="K34" s="2130" t="s">
        <v>8980</v>
      </c>
      <c r="L34" s="2130" t="s">
        <v>53</v>
      </c>
      <c r="M34" s="2130" t="s">
        <v>8981</v>
      </c>
      <c r="N34" s="1">
        <v>31</v>
      </c>
      <c r="O34" s="1">
        <v>55</v>
      </c>
      <c r="P34" s="1">
        <v>14</v>
      </c>
      <c r="Q34" s="1">
        <v>5</v>
      </c>
      <c r="R34" s="2143">
        <v>115</v>
      </c>
    </row>
    <row r="35" spans="1:20">
      <c r="A35" s="2139"/>
      <c r="H35" s="2130" t="s">
        <v>8982</v>
      </c>
      <c r="I35" s="2130" t="s">
        <v>8983</v>
      </c>
      <c r="J35" s="2130" t="s">
        <v>8951</v>
      </c>
      <c r="K35" s="2130" t="s">
        <v>949</v>
      </c>
      <c r="L35" s="2130" t="s">
        <v>8984</v>
      </c>
      <c r="M35" s="2140" t="s">
        <v>8985</v>
      </c>
      <c r="N35" s="1">
        <v>32</v>
      </c>
      <c r="O35" s="1">
        <v>54</v>
      </c>
      <c r="P35" s="1">
        <v>15</v>
      </c>
      <c r="Q35" s="1">
        <v>4</v>
      </c>
      <c r="R35" s="2143">
        <v>115</v>
      </c>
    </row>
    <row r="36" spans="1:20">
      <c r="A36" s="2139"/>
      <c r="G36" s="2130" t="s">
        <v>1359</v>
      </c>
      <c r="H36" s="2130" t="s">
        <v>8986</v>
      </c>
      <c r="I36" s="2130" t="s">
        <v>8987</v>
      </c>
      <c r="J36" s="2130" t="s">
        <v>8988</v>
      </c>
      <c r="K36" s="2130" t="s">
        <v>949</v>
      </c>
      <c r="L36" s="2130" t="s">
        <v>8983</v>
      </c>
      <c r="M36" s="2130" t="s">
        <v>8889</v>
      </c>
      <c r="N36" s="1">
        <v>33</v>
      </c>
      <c r="O36" s="1">
        <v>53</v>
      </c>
      <c r="P36" s="1">
        <v>16</v>
      </c>
      <c r="Q36" s="1">
        <v>3</v>
      </c>
      <c r="R36" s="2143">
        <v>115</v>
      </c>
    </row>
    <row r="37" spans="1:20">
      <c r="A37" s="2139"/>
      <c r="F37" s="2130" t="s">
        <v>8989</v>
      </c>
      <c r="G37" s="2130" t="s">
        <v>8990</v>
      </c>
      <c r="H37" s="2130" t="s">
        <v>83</v>
      </c>
      <c r="I37" s="2130" t="s">
        <v>1369</v>
      </c>
      <c r="J37" s="2130" t="s">
        <v>8991</v>
      </c>
      <c r="K37" s="2171" t="s">
        <v>1701</v>
      </c>
      <c r="L37" s="2172" t="s">
        <v>8992</v>
      </c>
      <c r="M37" s="2130" t="s">
        <v>45</v>
      </c>
      <c r="N37" s="1">
        <v>34</v>
      </c>
      <c r="O37" s="1">
        <v>52</v>
      </c>
      <c r="P37" s="1">
        <v>17</v>
      </c>
      <c r="Q37" s="1">
        <v>2</v>
      </c>
      <c r="R37" s="2143">
        <v>115</v>
      </c>
    </row>
    <row r="38" spans="1:20" ht="17.25" thickBot="1">
      <c r="A38" s="2144"/>
      <c r="B38" s="2145"/>
      <c r="C38" s="2145"/>
      <c r="D38" s="2145"/>
      <c r="E38" s="2145"/>
      <c r="F38" s="2145"/>
      <c r="G38" s="2147" t="s">
        <v>8881</v>
      </c>
      <c r="H38" s="2145" t="s">
        <v>973</v>
      </c>
      <c r="I38" s="2145" t="s">
        <v>941</v>
      </c>
      <c r="J38" s="2145" t="s">
        <v>8882</v>
      </c>
      <c r="K38" s="2145" t="s">
        <v>8991</v>
      </c>
      <c r="L38" s="2173" t="s">
        <v>8993</v>
      </c>
      <c r="M38" s="2174" t="s">
        <v>1669</v>
      </c>
      <c r="N38" s="251">
        <v>35</v>
      </c>
      <c r="O38" s="251">
        <v>51</v>
      </c>
      <c r="P38" s="251">
        <v>18</v>
      </c>
      <c r="Q38" s="251">
        <v>1</v>
      </c>
      <c r="R38" s="252">
        <v>115</v>
      </c>
    </row>
    <row r="39" spans="1:20" ht="17.25" thickBot="1"/>
    <row r="40" spans="1:20">
      <c r="A40" s="2131"/>
      <c r="B40" s="2132"/>
      <c r="C40" s="2132"/>
      <c r="D40" s="2132"/>
      <c r="E40" s="2132"/>
      <c r="F40" s="2132"/>
      <c r="G40" s="2132" t="s">
        <v>8994</v>
      </c>
      <c r="H40" s="2132" t="s">
        <v>1392</v>
      </c>
      <c r="I40" s="2132" t="s">
        <v>62</v>
      </c>
      <c r="J40" s="2132" t="s">
        <v>53</v>
      </c>
      <c r="K40" s="2132" t="s">
        <v>8995</v>
      </c>
      <c r="L40" s="2132" t="s">
        <v>55</v>
      </c>
      <c r="M40" s="2132" t="s">
        <v>8996</v>
      </c>
      <c r="N40" s="2137">
        <v>36</v>
      </c>
      <c r="O40" s="2137">
        <v>50</v>
      </c>
      <c r="P40" s="2137">
        <v>1</v>
      </c>
      <c r="Q40" s="2137">
        <v>19</v>
      </c>
      <c r="R40" s="2138">
        <v>116</v>
      </c>
    </row>
    <row r="41" spans="1:20">
      <c r="A41" s="2139"/>
      <c r="H41" s="2130" t="s">
        <v>1381</v>
      </c>
      <c r="I41" s="2130" t="s">
        <v>2330</v>
      </c>
      <c r="J41" s="2130" t="s">
        <v>1340</v>
      </c>
      <c r="K41" s="2130" t="s">
        <v>8997</v>
      </c>
      <c r="L41" s="2130" t="s">
        <v>8998</v>
      </c>
      <c r="M41" s="2130" t="s">
        <v>55</v>
      </c>
      <c r="N41" s="1">
        <v>37</v>
      </c>
      <c r="O41" s="1">
        <v>49</v>
      </c>
      <c r="P41" s="1">
        <v>2</v>
      </c>
      <c r="Q41" s="1">
        <v>18</v>
      </c>
      <c r="R41" s="2143">
        <v>116</v>
      </c>
    </row>
    <row r="42" spans="1:20">
      <c r="A42" s="2139"/>
      <c r="E42" s="2130" t="s">
        <v>8999</v>
      </c>
      <c r="F42" s="2130" t="s">
        <v>9000</v>
      </c>
      <c r="G42" s="2130" t="s">
        <v>1666</v>
      </c>
      <c r="H42" s="2130" t="s">
        <v>9001</v>
      </c>
      <c r="I42" s="2130" t="s">
        <v>9002</v>
      </c>
      <c r="J42" s="2130" t="s">
        <v>9003</v>
      </c>
      <c r="K42" s="2172" t="s">
        <v>951</v>
      </c>
      <c r="L42" s="2130" t="s">
        <v>1386</v>
      </c>
      <c r="M42" s="2130" t="s">
        <v>1385</v>
      </c>
      <c r="N42" s="1">
        <v>38</v>
      </c>
      <c r="O42" s="1">
        <v>48</v>
      </c>
      <c r="P42" s="1">
        <v>3</v>
      </c>
      <c r="Q42" s="1">
        <v>17</v>
      </c>
      <c r="R42" s="2143">
        <v>116</v>
      </c>
    </row>
    <row r="43" spans="1:20">
      <c r="A43" s="2139"/>
      <c r="G43" s="2130" t="s">
        <v>9004</v>
      </c>
      <c r="H43" s="2130" t="s">
        <v>9005</v>
      </c>
      <c r="I43" s="2130" t="s">
        <v>53</v>
      </c>
      <c r="J43" s="2175" t="s">
        <v>9006</v>
      </c>
      <c r="K43" s="2141" t="s">
        <v>1381</v>
      </c>
      <c r="L43" s="2141" t="s">
        <v>53</v>
      </c>
      <c r="M43" s="2141" t="s">
        <v>9007</v>
      </c>
      <c r="N43" s="1">
        <v>39</v>
      </c>
      <c r="O43" s="1">
        <v>47</v>
      </c>
      <c r="P43" s="1">
        <v>4</v>
      </c>
      <c r="Q43" s="1">
        <v>16</v>
      </c>
      <c r="R43" s="2143">
        <v>116</v>
      </c>
    </row>
    <row r="44" spans="1:20">
      <c r="A44" s="2139"/>
      <c r="I44" s="2130" t="s">
        <v>1706</v>
      </c>
      <c r="J44" s="2130" t="s">
        <v>8953</v>
      </c>
      <c r="K44" s="2130" t="s">
        <v>2318</v>
      </c>
      <c r="L44" s="2130" t="s">
        <v>53</v>
      </c>
      <c r="M44" s="2130" t="s">
        <v>9008</v>
      </c>
      <c r="N44" s="1">
        <v>40</v>
      </c>
      <c r="O44" s="1">
        <v>46</v>
      </c>
      <c r="P44" s="1">
        <v>5</v>
      </c>
      <c r="Q44" s="1">
        <v>15</v>
      </c>
      <c r="R44" s="2143">
        <v>116</v>
      </c>
    </row>
    <row r="45" spans="1:20">
      <c r="A45" s="2139"/>
      <c r="H45" s="2130" t="s">
        <v>9009</v>
      </c>
      <c r="I45" s="2130" t="s">
        <v>9010</v>
      </c>
      <c r="J45" s="2130" t="s">
        <v>9011</v>
      </c>
      <c r="K45" s="2130" t="s">
        <v>53</v>
      </c>
      <c r="L45" s="2130" t="s">
        <v>9012</v>
      </c>
      <c r="M45" s="2130" t="s">
        <v>9013</v>
      </c>
      <c r="N45" s="1">
        <v>41</v>
      </c>
      <c r="O45" s="1">
        <v>45</v>
      </c>
      <c r="P45" s="1">
        <v>6</v>
      </c>
      <c r="Q45" s="1">
        <v>14</v>
      </c>
      <c r="R45" s="2143">
        <v>116</v>
      </c>
    </row>
    <row r="46" spans="1:20" ht="17.25" thickBot="1">
      <c r="A46" s="2139"/>
      <c r="G46" s="2130" t="s">
        <v>9014</v>
      </c>
      <c r="H46" s="2130" t="s">
        <v>9015</v>
      </c>
      <c r="I46" s="2130" t="s">
        <v>53</v>
      </c>
      <c r="J46" s="2130" t="s">
        <v>55</v>
      </c>
      <c r="K46" s="2130" t="s">
        <v>9016</v>
      </c>
      <c r="L46" s="2130" t="s">
        <v>9004</v>
      </c>
      <c r="M46" s="2130" t="s">
        <v>9017</v>
      </c>
      <c r="N46" s="1">
        <v>42</v>
      </c>
      <c r="O46" s="1">
        <v>44</v>
      </c>
      <c r="P46" s="1">
        <v>7</v>
      </c>
      <c r="Q46" s="1">
        <v>13</v>
      </c>
      <c r="R46" s="2143">
        <v>116</v>
      </c>
    </row>
    <row r="47" spans="1:20" ht="18" thickTop="1" thickBot="1">
      <c r="A47" s="2139"/>
      <c r="C47" s="2176" t="s">
        <v>9018</v>
      </c>
      <c r="D47" s="2177" t="s">
        <v>1388</v>
      </c>
      <c r="E47" s="2177" t="s">
        <v>62</v>
      </c>
      <c r="F47" s="2177" t="s">
        <v>9019</v>
      </c>
      <c r="G47" s="2177" t="s">
        <v>977</v>
      </c>
      <c r="H47" s="2177" t="s">
        <v>1757</v>
      </c>
      <c r="I47" s="2177" t="s">
        <v>62</v>
      </c>
      <c r="J47" s="2178" t="s">
        <v>9020</v>
      </c>
      <c r="K47" s="2177" t="s">
        <v>9004</v>
      </c>
      <c r="L47" s="2177" t="s">
        <v>9021</v>
      </c>
      <c r="M47" s="2179" t="s">
        <v>55</v>
      </c>
      <c r="N47" s="216">
        <v>43</v>
      </c>
      <c r="O47" s="216">
        <v>43</v>
      </c>
      <c r="P47" s="1">
        <v>8</v>
      </c>
      <c r="Q47" s="1">
        <v>12</v>
      </c>
      <c r="R47" s="2143">
        <v>116</v>
      </c>
      <c r="S47" s="3368" t="s">
        <v>9022</v>
      </c>
      <c r="T47" s="3334"/>
    </row>
    <row r="48" spans="1:20" ht="17.25" thickTop="1">
      <c r="A48" s="2139"/>
      <c r="I48" s="2130" t="s">
        <v>9023</v>
      </c>
      <c r="J48" s="2130" t="s">
        <v>9024</v>
      </c>
      <c r="K48" s="2130" t="s">
        <v>53</v>
      </c>
      <c r="L48" s="2130" t="s">
        <v>2092</v>
      </c>
      <c r="M48" s="2130" t="s">
        <v>9025</v>
      </c>
      <c r="N48" s="1">
        <v>44</v>
      </c>
      <c r="O48" s="1">
        <v>42</v>
      </c>
      <c r="P48" s="1">
        <v>9</v>
      </c>
      <c r="Q48" s="1">
        <v>11</v>
      </c>
      <c r="R48" s="2143">
        <v>116</v>
      </c>
      <c r="S48" s="3341"/>
      <c r="T48" s="3336"/>
    </row>
    <row r="49" spans="1:20">
      <c r="A49" s="2139"/>
      <c r="H49" s="2130" t="s">
        <v>1688</v>
      </c>
      <c r="I49" s="2130" t="s">
        <v>9026</v>
      </c>
      <c r="J49" s="2130" t="s">
        <v>71</v>
      </c>
      <c r="K49" s="2149" t="s">
        <v>9027</v>
      </c>
      <c r="L49" s="2149" t="s">
        <v>55</v>
      </c>
      <c r="M49" s="2130" t="s">
        <v>9028</v>
      </c>
      <c r="N49" s="1">
        <v>45</v>
      </c>
      <c r="O49" s="1">
        <v>41</v>
      </c>
      <c r="P49" s="216">
        <v>10</v>
      </c>
      <c r="Q49" s="216">
        <v>10</v>
      </c>
      <c r="R49" s="2143">
        <v>116</v>
      </c>
      <c r="S49" s="3341"/>
      <c r="T49" s="3336"/>
    </row>
    <row r="50" spans="1:20" ht="17.25" thickBot="1">
      <c r="A50" s="2139"/>
      <c r="H50" s="2130" t="s">
        <v>9029</v>
      </c>
      <c r="I50" s="2130" t="s">
        <v>9030</v>
      </c>
      <c r="J50" s="2130" t="s">
        <v>83</v>
      </c>
      <c r="K50" s="2130" t="s">
        <v>9031</v>
      </c>
      <c r="L50" s="2130" t="s">
        <v>1354</v>
      </c>
      <c r="M50" s="2130" t="s">
        <v>71</v>
      </c>
      <c r="N50" s="1">
        <v>46</v>
      </c>
      <c r="O50" s="1">
        <v>40</v>
      </c>
      <c r="P50" s="1">
        <v>11</v>
      </c>
      <c r="Q50" s="1">
        <v>9</v>
      </c>
      <c r="R50" s="2143">
        <v>116</v>
      </c>
      <c r="S50" s="3397"/>
      <c r="T50" s="3338"/>
    </row>
    <row r="51" spans="1:20" ht="17.25" thickBot="1">
      <c r="A51" s="2139"/>
      <c r="H51" s="2130" t="s">
        <v>1342</v>
      </c>
      <c r="I51" s="2130" t="s">
        <v>9032</v>
      </c>
      <c r="J51" s="2130" t="s">
        <v>83</v>
      </c>
      <c r="K51" s="2130" t="s">
        <v>949</v>
      </c>
      <c r="L51" s="2130" t="s">
        <v>9033</v>
      </c>
      <c r="M51" s="2130" t="s">
        <v>646</v>
      </c>
      <c r="N51" s="1">
        <v>47</v>
      </c>
      <c r="O51" s="1">
        <v>39</v>
      </c>
      <c r="P51" s="1">
        <v>12</v>
      </c>
      <c r="Q51" s="1">
        <v>8</v>
      </c>
      <c r="R51" s="2143">
        <v>116</v>
      </c>
    </row>
    <row r="52" spans="1:20" ht="18" thickTop="1" thickBot="1">
      <c r="A52" s="2139"/>
      <c r="G52" s="2180"/>
      <c r="H52" s="2181" t="s">
        <v>1381</v>
      </c>
      <c r="I52" s="2182" t="s">
        <v>53</v>
      </c>
      <c r="J52" s="2182" t="s">
        <v>9007</v>
      </c>
      <c r="K52" s="2130" t="s">
        <v>9034</v>
      </c>
      <c r="L52" s="2130" t="s">
        <v>9035</v>
      </c>
      <c r="M52" s="2130" t="s">
        <v>4611</v>
      </c>
      <c r="N52" s="1">
        <v>48</v>
      </c>
      <c r="O52" s="1">
        <v>38</v>
      </c>
      <c r="P52" s="1">
        <v>13</v>
      </c>
      <c r="Q52" s="1">
        <v>7</v>
      </c>
      <c r="R52" s="2143">
        <v>116</v>
      </c>
    </row>
    <row r="53" spans="1:20" ht="18" thickTop="1" thickBot="1">
      <c r="A53" s="2139"/>
      <c r="G53" s="2183" t="s">
        <v>1372</v>
      </c>
      <c r="H53" s="2184" t="s">
        <v>1377</v>
      </c>
      <c r="I53" s="2185" t="s">
        <v>8947</v>
      </c>
      <c r="J53" s="2185" t="s">
        <v>9036</v>
      </c>
      <c r="K53" s="2185" t="s">
        <v>9037</v>
      </c>
      <c r="L53" s="2185" t="s">
        <v>949</v>
      </c>
      <c r="M53" s="2186" t="s">
        <v>1699</v>
      </c>
      <c r="N53" s="1">
        <v>49</v>
      </c>
      <c r="O53" s="1">
        <v>37</v>
      </c>
      <c r="P53" s="1">
        <v>14</v>
      </c>
      <c r="Q53" s="1">
        <v>6</v>
      </c>
      <c r="R53" s="2143">
        <v>116</v>
      </c>
    </row>
    <row r="54" spans="1:20" ht="17.25" thickTop="1">
      <c r="A54" s="2139"/>
      <c r="I54" s="2130" t="s">
        <v>9038</v>
      </c>
      <c r="J54" s="2172" t="s">
        <v>9039</v>
      </c>
      <c r="K54" s="2130" t="s">
        <v>53</v>
      </c>
      <c r="L54" s="2130" t="s">
        <v>9040</v>
      </c>
      <c r="M54" s="2130" t="s">
        <v>9041</v>
      </c>
      <c r="N54" s="1">
        <v>50</v>
      </c>
      <c r="O54" s="1">
        <v>36</v>
      </c>
      <c r="P54" s="1">
        <v>15</v>
      </c>
      <c r="Q54" s="1">
        <v>5</v>
      </c>
      <c r="R54" s="2143">
        <v>116</v>
      </c>
    </row>
    <row r="55" spans="1:20" ht="17.25" thickBot="1">
      <c r="A55" s="2139"/>
      <c r="C55" s="2130" t="s">
        <v>9042</v>
      </c>
      <c r="D55" s="2130" t="s">
        <v>9043</v>
      </c>
      <c r="E55" s="2187" t="s">
        <v>8941</v>
      </c>
      <c r="F55" s="2130" t="s">
        <v>9044</v>
      </c>
      <c r="G55" s="2130" t="s">
        <v>1615</v>
      </c>
      <c r="H55" s="2130" t="s">
        <v>71</v>
      </c>
      <c r="I55" s="2130" t="s">
        <v>1615</v>
      </c>
      <c r="J55" s="2130" t="s">
        <v>71</v>
      </c>
      <c r="K55" s="2130" t="s">
        <v>55</v>
      </c>
      <c r="L55" s="2149" t="s">
        <v>53</v>
      </c>
      <c r="M55" s="2175" t="s">
        <v>9006</v>
      </c>
      <c r="N55" s="1">
        <v>51</v>
      </c>
      <c r="O55" s="1">
        <v>35</v>
      </c>
      <c r="P55" s="1">
        <v>16</v>
      </c>
      <c r="Q55" s="1">
        <v>4</v>
      </c>
      <c r="R55" s="2143">
        <v>116</v>
      </c>
      <c r="S55" s="3398" t="s">
        <v>9045</v>
      </c>
      <c r="T55" s="3398"/>
    </row>
    <row r="56" spans="1:20" ht="21" thickTop="1" thickBot="1">
      <c r="A56" s="2139"/>
      <c r="G56" s="2181" t="s">
        <v>1381</v>
      </c>
      <c r="H56" s="2181" t="s">
        <v>53</v>
      </c>
      <c r="I56" s="2182" t="s">
        <v>9007</v>
      </c>
      <c r="J56" s="2188" t="s">
        <v>9046</v>
      </c>
      <c r="K56" s="2130" t="s">
        <v>9047</v>
      </c>
      <c r="L56" s="2130" t="s">
        <v>9048</v>
      </c>
      <c r="M56" s="2130" t="s">
        <v>1670</v>
      </c>
      <c r="N56" s="1">
        <v>52</v>
      </c>
      <c r="O56" s="1">
        <v>34</v>
      </c>
      <c r="P56" s="1">
        <v>17</v>
      </c>
      <c r="Q56" s="1">
        <v>3</v>
      </c>
      <c r="R56" s="2143">
        <v>116</v>
      </c>
    </row>
    <row r="57" spans="1:20" ht="18" thickTop="1" thickBot="1">
      <c r="A57" s="2139"/>
      <c r="G57" s="2183" t="s">
        <v>1372</v>
      </c>
      <c r="H57" s="2184" t="s">
        <v>1377</v>
      </c>
      <c r="I57" s="2185" t="s">
        <v>8947</v>
      </c>
      <c r="J57" s="2185" t="s">
        <v>9036</v>
      </c>
      <c r="K57" s="2185" t="s">
        <v>9037</v>
      </c>
      <c r="L57" s="2185" t="s">
        <v>949</v>
      </c>
      <c r="M57" s="2186" t="s">
        <v>1699</v>
      </c>
      <c r="N57" s="1">
        <v>53</v>
      </c>
      <c r="O57" s="1">
        <v>33</v>
      </c>
      <c r="P57" s="1">
        <v>18</v>
      </c>
      <c r="Q57" s="1">
        <v>2</v>
      </c>
      <c r="R57" s="2143">
        <v>116</v>
      </c>
    </row>
    <row r="58" spans="1:20" ht="18" thickTop="1" thickBot="1">
      <c r="A58" s="2144"/>
      <c r="B58" s="2145"/>
      <c r="C58" s="2145"/>
      <c r="D58" s="2145"/>
      <c r="E58" s="2145"/>
      <c r="F58" s="2145"/>
      <c r="G58" s="2145"/>
      <c r="H58" s="2147" t="s">
        <v>8881</v>
      </c>
      <c r="I58" s="2145" t="s">
        <v>5169</v>
      </c>
      <c r="J58" s="2145" t="s">
        <v>9049</v>
      </c>
      <c r="K58" s="2174" t="s">
        <v>53</v>
      </c>
      <c r="L58" s="2174" t="s">
        <v>8912</v>
      </c>
      <c r="M58" s="2145" t="s">
        <v>9050</v>
      </c>
      <c r="N58" s="251">
        <v>54</v>
      </c>
      <c r="O58" s="251">
        <v>32</v>
      </c>
      <c r="P58" s="251">
        <v>19</v>
      </c>
      <c r="Q58" s="251">
        <v>1</v>
      </c>
      <c r="R58" s="252">
        <v>116</v>
      </c>
    </row>
    <row r="59" spans="1:20" ht="17.25" thickBot="1"/>
    <row r="60" spans="1:20">
      <c r="A60" s="2131"/>
      <c r="B60" s="2132"/>
      <c r="C60" s="2132"/>
      <c r="D60" s="2132"/>
      <c r="E60" s="2132"/>
      <c r="F60" s="2189" t="s">
        <v>9051</v>
      </c>
      <c r="G60" s="2135" t="s">
        <v>83</v>
      </c>
      <c r="H60" s="2132" t="s">
        <v>9052</v>
      </c>
      <c r="I60" s="2135" t="s">
        <v>44</v>
      </c>
      <c r="J60" s="2135" t="s">
        <v>83</v>
      </c>
      <c r="K60" s="2132" t="s">
        <v>53</v>
      </c>
      <c r="L60" s="2132" t="s">
        <v>62</v>
      </c>
      <c r="M60" s="2134" t="s">
        <v>8879</v>
      </c>
      <c r="N60" s="2137">
        <v>55</v>
      </c>
      <c r="O60" s="2137">
        <v>31</v>
      </c>
      <c r="P60" s="2137">
        <v>1</v>
      </c>
      <c r="Q60" s="2137">
        <v>2</v>
      </c>
      <c r="R60" s="2138">
        <v>117</v>
      </c>
    </row>
    <row r="61" spans="1:20" ht="17.25" thickBot="1">
      <c r="A61" s="2144"/>
      <c r="B61" s="2145"/>
      <c r="C61" s="2145"/>
      <c r="D61" s="2145"/>
      <c r="E61" s="2145"/>
      <c r="F61" s="2147" t="s">
        <v>8881</v>
      </c>
      <c r="G61" s="2145" t="s">
        <v>942</v>
      </c>
      <c r="H61" s="2145" t="s">
        <v>53</v>
      </c>
      <c r="I61" s="2145" t="s">
        <v>1755</v>
      </c>
      <c r="J61" s="2145" t="s">
        <v>9053</v>
      </c>
      <c r="K61" s="2145" t="s">
        <v>9054</v>
      </c>
      <c r="L61" s="2145" t="s">
        <v>1383</v>
      </c>
      <c r="M61" s="2190" t="s">
        <v>55</v>
      </c>
      <c r="N61" s="251">
        <v>56</v>
      </c>
      <c r="O61" s="251">
        <v>30</v>
      </c>
      <c r="P61" s="251">
        <v>2</v>
      </c>
      <c r="Q61" s="251">
        <v>1</v>
      </c>
      <c r="R61" s="252">
        <v>117</v>
      </c>
    </row>
    <row r="62" spans="1:20" ht="17.25" thickBot="1"/>
    <row r="63" spans="1:20" ht="20.25" thickBot="1">
      <c r="A63" s="2131"/>
      <c r="B63" s="2132"/>
      <c r="C63" s="2132"/>
      <c r="D63" s="2132"/>
      <c r="E63" s="2132"/>
      <c r="F63" s="2132"/>
      <c r="G63" s="2132" t="s">
        <v>9053</v>
      </c>
      <c r="H63" s="2132" t="s">
        <v>942</v>
      </c>
      <c r="I63" s="2132" t="s">
        <v>55</v>
      </c>
      <c r="J63" s="2132" t="s">
        <v>1689</v>
      </c>
      <c r="K63" s="2132" t="s">
        <v>55</v>
      </c>
      <c r="L63" s="2132" t="s">
        <v>949</v>
      </c>
      <c r="M63" s="2191" t="s">
        <v>9055</v>
      </c>
      <c r="N63" s="2137">
        <v>57</v>
      </c>
      <c r="O63" s="2137">
        <v>29</v>
      </c>
      <c r="P63" s="2137">
        <v>1</v>
      </c>
      <c r="Q63" s="2137">
        <v>29</v>
      </c>
      <c r="R63" s="2138">
        <v>118</v>
      </c>
    </row>
    <row r="64" spans="1:20" ht="17.25" thickTop="1">
      <c r="A64" s="2139"/>
      <c r="G64" s="2192" t="s">
        <v>9053</v>
      </c>
      <c r="H64" s="2160" t="s">
        <v>942</v>
      </c>
      <c r="I64" s="2160" t="s">
        <v>55</v>
      </c>
      <c r="J64" s="2160"/>
      <c r="K64" s="2193" t="s">
        <v>5170</v>
      </c>
      <c r="L64" s="2160" t="s">
        <v>8947</v>
      </c>
      <c r="M64" s="2194" t="s">
        <v>9056</v>
      </c>
      <c r="N64" s="1">
        <v>58</v>
      </c>
      <c r="O64" s="1">
        <v>28</v>
      </c>
      <c r="P64" s="1">
        <v>2</v>
      </c>
      <c r="Q64" s="1">
        <v>28</v>
      </c>
      <c r="R64" s="2143">
        <v>118</v>
      </c>
      <c r="S64" s="3368" t="s">
        <v>9057</v>
      </c>
      <c r="T64" s="3334"/>
    </row>
    <row r="65" spans="1:20">
      <c r="A65" s="2139"/>
      <c r="G65" s="2163" t="s">
        <v>9053</v>
      </c>
      <c r="H65" s="2130" t="s">
        <v>942</v>
      </c>
      <c r="I65" s="2130" t="s">
        <v>55</v>
      </c>
      <c r="J65" s="2164" t="s">
        <v>8974</v>
      </c>
      <c r="K65" s="2164" t="s">
        <v>8912</v>
      </c>
      <c r="L65" s="2130" t="s">
        <v>8947</v>
      </c>
      <c r="M65" s="2195" t="s">
        <v>8950</v>
      </c>
      <c r="N65" s="1">
        <v>59</v>
      </c>
      <c r="O65" s="1">
        <v>27</v>
      </c>
      <c r="P65" s="1">
        <v>3</v>
      </c>
      <c r="Q65" s="1">
        <v>27</v>
      </c>
      <c r="R65" s="2143">
        <v>118</v>
      </c>
      <c r="S65" s="3341"/>
      <c r="T65" s="3336"/>
    </row>
    <row r="66" spans="1:20" ht="17.25" thickBot="1">
      <c r="A66" s="2139"/>
      <c r="E66" s="2157" t="s">
        <v>9058</v>
      </c>
      <c r="F66" s="2149"/>
      <c r="G66" s="2166" t="s">
        <v>9053</v>
      </c>
      <c r="H66" s="2167" t="s">
        <v>942</v>
      </c>
      <c r="I66" s="2167" t="s">
        <v>55</v>
      </c>
      <c r="J66" s="2169" t="s">
        <v>53</v>
      </c>
      <c r="K66" s="2169" t="s">
        <v>1693</v>
      </c>
      <c r="L66" s="2167" t="s">
        <v>8947</v>
      </c>
      <c r="M66" s="2196" t="s">
        <v>8950</v>
      </c>
      <c r="N66" s="1">
        <v>60</v>
      </c>
      <c r="O66" s="216">
        <v>26</v>
      </c>
      <c r="P66" s="1">
        <v>4</v>
      </c>
      <c r="Q66" s="1">
        <v>26</v>
      </c>
      <c r="R66" s="2143">
        <v>118</v>
      </c>
      <c r="S66" s="3341"/>
      <c r="T66" s="3336"/>
    </row>
    <row r="67" spans="1:20" ht="17.25" thickTop="1">
      <c r="A67" s="2139"/>
      <c r="G67" s="2130" t="s">
        <v>8991</v>
      </c>
      <c r="H67" s="2130" t="s">
        <v>9059</v>
      </c>
      <c r="I67" s="2130" t="s">
        <v>9060</v>
      </c>
      <c r="J67" s="2130" t="s">
        <v>8991</v>
      </c>
      <c r="K67" s="2130" t="s">
        <v>9061</v>
      </c>
      <c r="L67" s="2130" t="s">
        <v>9062</v>
      </c>
      <c r="M67" s="2130" t="s">
        <v>977</v>
      </c>
      <c r="N67" s="1">
        <v>61</v>
      </c>
      <c r="O67" s="1">
        <v>25</v>
      </c>
      <c r="P67" s="1">
        <v>5</v>
      </c>
      <c r="Q67" s="1">
        <v>25</v>
      </c>
      <c r="R67" s="2143">
        <v>118</v>
      </c>
      <c r="S67" s="3341"/>
      <c r="T67" s="3336"/>
    </row>
    <row r="68" spans="1:20">
      <c r="A68" s="2139"/>
      <c r="F68" s="2130" t="s">
        <v>1359</v>
      </c>
      <c r="G68" s="2130" t="s">
        <v>1340</v>
      </c>
      <c r="H68" s="2130" t="s">
        <v>9063</v>
      </c>
      <c r="I68" s="2130" t="s">
        <v>646</v>
      </c>
      <c r="J68" s="2130" t="s">
        <v>9064</v>
      </c>
      <c r="K68" s="2130" t="s">
        <v>45</v>
      </c>
      <c r="L68" s="2130" t="s">
        <v>1340</v>
      </c>
      <c r="M68" s="2130" t="s">
        <v>53</v>
      </c>
      <c r="N68" s="1">
        <v>62</v>
      </c>
      <c r="O68" s="1">
        <v>24</v>
      </c>
      <c r="P68" s="1">
        <v>6</v>
      </c>
      <c r="Q68" s="1">
        <v>24</v>
      </c>
      <c r="R68" s="2143">
        <v>118</v>
      </c>
      <c r="S68" s="3341"/>
      <c r="T68" s="3336"/>
    </row>
    <row r="69" spans="1:20" ht="17.25" thickBot="1">
      <c r="A69" s="2139"/>
      <c r="H69" s="2130" t="s">
        <v>9065</v>
      </c>
      <c r="I69" s="2130" t="s">
        <v>9066</v>
      </c>
      <c r="J69" s="2130" t="s">
        <v>80</v>
      </c>
      <c r="K69" s="2130" t="s">
        <v>9067</v>
      </c>
      <c r="L69" s="2130" t="s">
        <v>1340</v>
      </c>
      <c r="M69" s="2130" t="s">
        <v>53</v>
      </c>
      <c r="N69" s="1">
        <v>63</v>
      </c>
      <c r="O69" s="1">
        <v>23</v>
      </c>
      <c r="P69" s="1">
        <v>7</v>
      </c>
      <c r="Q69" s="1">
        <v>23</v>
      </c>
      <c r="R69" s="2143">
        <v>118</v>
      </c>
      <c r="S69" s="3397"/>
      <c r="T69" s="3338"/>
    </row>
    <row r="70" spans="1:20">
      <c r="A70" s="2139"/>
      <c r="I70" s="2130" t="s">
        <v>9068</v>
      </c>
      <c r="J70" s="2156" t="s">
        <v>9069</v>
      </c>
      <c r="K70" s="2130" t="s">
        <v>1687</v>
      </c>
      <c r="L70" s="2130" t="s">
        <v>9070</v>
      </c>
      <c r="M70" s="2130" t="s">
        <v>1689</v>
      </c>
      <c r="N70" s="1">
        <v>64</v>
      </c>
      <c r="O70" s="1">
        <v>22</v>
      </c>
      <c r="P70" s="1">
        <v>8</v>
      </c>
      <c r="Q70" s="1">
        <v>22</v>
      </c>
      <c r="R70" s="2143">
        <v>118</v>
      </c>
    </row>
    <row r="71" spans="1:20" ht="17.25" thickBot="1">
      <c r="A71" s="2139"/>
      <c r="I71" s="2130" t="s">
        <v>9071</v>
      </c>
      <c r="J71" s="2156" t="s">
        <v>9069</v>
      </c>
      <c r="K71" s="2130" t="s">
        <v>1687</v>
      </c>
      <c r="L71" s="2130" t="s">
        <v>9070</v>
      </c>
      <c r="M71" s="2130" t="s">
        <v>1689</v>
      </c>
      <c r="N71" s="1">
        <v>65</v>
      </c>
      <c r="O71" s="1">
        <v>21</v>
      </c>
      <c r="P71" s="1">
        <v>9</v>
      </c>
      <c r="Q71" s="1">
        <v>21</v>
      </c>
      <c r="R71" s="2143">
        <v>118</v>
      </c>
    </row>
    <row r="72" spans="1:20">
      <c r="A72" s="2139"/>
      <c r="C72" s="2197" t="s">
        <v>9072</v>
      </c>
      <c r="D72" s="2133" t="s">
        <v>55</v>
      </c>
      <c r="E72" s="2133" t="s">
        <v>53</v>
      </c>
      <c r="F72" s="2133" t="s">
        <v>9073</v>
      </c>
      <c r="G72" s="2132"/>
      <c r="H72" s="2132"/>
      <c r="I72" s="2132"/>
      <c r="J72" s="2132"/>
      <c r="K72" s="2198" t="s">
        <v>1355</v>
      </c>
      <c r="L72" s="2132" t="s">
        <v>44</v>
      </c>
      <c r="M72" s="2199" t="s">
        <v>83</v>
      </c>
      <c r="N72" s="1">
        <v>66</v>
      </c>
      <c r="O72" s="1">
        <v>20</v>
      </c>
      <c r="P72" s="1">
        <v>10</v>
      </c>
      <c r="Q72" s="1">
        <v>20</v>
      </c>
      <c r="R72" s="2143">
        <v>118</v>
      </c>
    </row>
    <row r="73" spans="1:20">
      <c r="A73" s="2139"/>
      <c r="C73" s="2200" t="s">
        <v>9072</v>
      </c>
      <c r="D73" s="2141" t="s">
        <v>55</v>
      </c>
      <c r="E73" s="2141" t="s">
        <v>53</v>
      </c>
      <c r="F73" s="2141" t="s">
        <v>9073</v>
      </c>
      <c r="I73" s="2151" t="s">
        <v>1355</v>
      </c>
      <c r="J73" s="2130" t="s">
        <v>1614</v>
      </c>
      <c r="K73" s="2151" t="s">
        <v>9074</v>
      </c>
      <c r="M73" s="2142"/>
      <c r="N73" s="1">
        <v>67</v>
      </c>
      <c r="O73" s="1">
        <v>19</v>
      </c>
      <c r="P73" s="1">
        <v>11</v>
      </c>
      <c r="Q73" s="1">
        <v>19</v>
      </c>
      <c r="R73" s="2143">
        <v>118</v>
      </c>
    </row>
    <row r="74" spans="1:20" ht="17.25" thickBot="1">
      <c r="A74" s="2139"/>
      <c r="C74" s="2201" t="s">
        <v>9072</v>
      </c>
      <c r="D74" s="2146" t="s">
        <v>55</v>
      </c>
      <c r="E74" s="2146" t="s">
        <v>53</v>
      </c>
      <c r="F74" s="2146" t="s">
        <v>9073</v>
      </c>
      <c r="G74" s="2145" t="s">
        <v>9075</v>
      </c>
      <c r="H74" s="2145" t="s">
        <v>9076</v>
      </c>
      <c r="I74" s="2145" t="s">
        <v>9077</v>
      </c>
      <c r="J74" s="2145" t="s">
        <v>9078</v>
      </c>
      <c r="K74" s="2202" t="s">
        <v>9074</v>
      </c>
      <c r="L74" s="2145"/>
      <c r="M74" s="2148"/>
      <c r="N74" s="1">
        <v>68</v>
      </c>
      <c r="O74" s="1">
        <v>18</v>
      </c>
      <c r="P74" s="1">
        <v>12</v>
      </c>
      <c r="Q74" s="1">
        <v>18</v>
      </c>
      <c r="R74" s="2143">
        <v>118</v>
      </c>
    </row>
    <row r="75" spans="1:20">
      <c r="A75" s="2139"/>
      <c r="I75" s="2130" t="s">
        <v>9079</v>
      </c>
      <c r="J75" s="2130" t="s">
        <v>947</v>
      </c>
      <c r="K75" s="2130" t="s">
        <v>9080</v>
      </c>
      <c r="L75" s="2203" t="s">
        <v>9081</v>
      </c>
      <c r="M75" s="2203" t="s">
        <v>9082</v>
      </c>
      <c r="N75" s="1">
        <v>69</v>
      </c>
      <c r="O75" s="1">
        <v>17</v>
      </c>
      <c r="P75" s="1">
        <v>13</v>
      </c>
      <c r="Q75" s="1">
        <v>17</v>
      </c>
      <c r="R75" s="2143">
        <v>118</v>
      </c>
    </row>
    <row r="76" spans="1:20">
      <c r="A76" s="2139"/>
      <c r="H76" s="2130" t="s">
        <v>9083</v>
      </c>
      <c r="I76" s="2130" t="s">
        <v>1340</v>
      </c>
      <c r="J76" s="2130" t="s">
        <v>948</v>
      </c>
      <c r="K76" s="2130" t="s">
        <v>8991</v>
      </c>
      <c r="L76" s="2130" t="s">
        <v>9084</v>
      </c>
      <c r="M76" s="2130" t="s">
        <v>9085</v>
      </c>
      <c r="N76" s="1">
        <v>70</v>
      </c>
      <c r="O76" s="1">
        <v>16</v>
      </c>
      <c r="P76" s="1">
        <v>14</v>
      </c>
      <c r="Q76" s="1">
        <v>16</v>
      </c>
      <c r="R76" s="2143">
        <v>118</v>
      </c>
    </row>
    <row r="77" spans="1:20" ht="17.25" thickBot="1">
      <c r="A77" s="2139"/>
      <c r="E77" s="2149" t="s">
        <v>1387</v>
      </c>
      <c r="F77" s="2149" t="s">
        <v>8951</v>
      </c>
      <c r="G77" s="2149" t="s">
        <v>53</v>
      </c>
      <c r="H77" s="2149" t="s">
        <v>9086</v>
      </c>
      <c r="I77" s="2130" t="s">
        <v>78</v>
      </c>
      <c r="J77" s="2130" t="s">
        <v>9087</v>
      </c>
      <c r="K77" s="2130" t="s">
        <v>9088</v>
      </c>
      <c r="L77" s="2130" t="s">
        <v>9089</v>
      </c>
      <c r="M77" s="2130" t="s">
        <v>9090</v>
      </c>
      <c r="N77" s="1">
        <v>71</v>
      </c>
      <c r="O77" s="1">
        <v>15</v>
      </c>
      <c r="P77" s="216">
        <v>15</v>
      </c>
      <c r="Q77" s="216">
        <v>15</v>
      </c>
      <c r="R77" s="2143">
        <v>118</v>
      </c>
    </row>
    <row r="78" spans="1:20" ht="18" thickTop="1" thickBot="1">
      <c r="A78" s="2139"/>
      <c r="G78" s="2130" t="s">
        <v>1387</v>
      </c>
      <c r="H78" s="2130" t="s">
        <v>8951</v>
      </c>
      <c r="I78" s="2204" t="s">
        <v>53</v>
      </c>
      <c r="J78" s="2179" t="s">
        <v>9086</v>
      </c>
      <c r="K78" s="2130" t="s">
        <v>9091</v>
      </c>
      <c r="L78" s="2204" t="s">
        <v>53</v>
      </c>
      <c r="M78" s="2179" t="s">
        <v>9086</v>
      </c>
      <c r="N78" s="1">
        <v>72</v>
      </c>
      <c r="O78" s="1">
        <v>14</v>
      </c>
      <c r="P78" s="1">
        <v>16</v>
      </c>
      <c r="Q78" s="1">
        <v>14</v>
      </c>
      <c r="R78" s="2143">
        <v>118</v>
      </c>
    </row>
    <row r="79" spans="1:20" ht="17.25" thickTop="1">
      <c r="A79" s="2139"/>
      <c r="G79" s="2130" t="s">
        <v>8991</v>
      </c>
      <c r="H79" s="2130" t="s">
        <v>9092</v>
      </c>
      <c r="I79" s="2130" t="s">
        <v>9093</v>
      </c>
      <c r="J79" s="2130" t="s">
        <v>9094</v>
      </c>
      <c r="K79" s="2130" t="s">
        <v>55</v>
      </c>
      <c r="L79" s="2172" t="s">
        <v>9095</v>
      </c>
      <c r="M79" s="2130" t="s">
        <v>45</v>
      </c>
      <c r="N79" s="1">
        <v>73</v>
      </c>
      <c r="O79" s="1">
        <v>13</v>
      </c>
      <c r="P79" s="1">
        <v>17</v>
      </c>
      <c r="Q79" s="1">
        <v>13</v>
      </c>
      <c r="R79" s="2143">
        <v>118</v>
      </c>
    </row>
    <row r="80" spans="1:20">
      <c r="A80" s="2139"/>
      <c r="H80" s="2130" t="s">
        <v>9096</v>
      </c>
      <c r="I80" s="2130" t="s">
        <v>45</v>
      </c>
      <c r="J80" s="2172" t="s">
        <v>9097</v>
      </c>
      <c r="K80" s="2130" t="s">
        <v>8991</v>
      </c>
      <c r="L80" s="2130" t="s">
        <v>9098</v>
      </c>
      <c r="M80" s="2130" t="s">
        <v>9099</v>
      </c>
      <c r="N80" s="1">
        <v>74</v>
      </c>
      <c r="O80" s="1">
        <v>12</v>
      </c>
      <c r="P80" s="1">
        <v>18</v>
      </c>
      <c r="Q80" s="1">
        <v>12</v>
      </c>
      <c r="R80" s="2143">
        <v>118</v>
      </c>
    </row>
    <row r="81" spans="1:18" ht="19.5">
      <c r="A81" s="2139"/>
      <c r="F81" s="2130" t="s">
        <v>8991</v>
      </c>
      <c r="G81" s="2188" t="s">
        <v>935</v>
      </c>
      <c r="H81" s="2130" t="s">
        <v>1346</v>
      </c>
      <c r="I81" s="2130" t="s">
        <v>9100</v>
      </c>
      <c r="J81" s="2130" t="s">
        <v>938</v>
      </c>
      <c r="K81" s="2130" t="s">
        <v>9101</v>
      </c>
      <c r="L81" s="2130" t="s">
        <v>1340</v>
      </c>
      <c r="M81" s="2130" t="s">
        <v>2321</v>
      </c>
      <c r="N81" s="1">
        <v>75</v>
      </c>
      <c r="O81" s="1">
        <v>11</v>
      </c>
      <c r="P81" s="1">
        <v>19</v>
      </c>
      <c r="Q81" s="1">
        <v>11</v>
      </c>
      <c r="R81" s="2143">
        <v>118</v>
      </c>
    </row>
    <row r="82" spans="1:18">
      <c r="A82" s="2139"/>
      <c r="H82" s="2130" t="s">
        <v>84</v>
      </c>
      <c r="I82" s="2130" t="s">
        <v>1710</v>
      </c>
      <c r="J82" s="2130" t="s">
        <v>78</v>
      </c>
      <c r="K82" s="2130" t="s">
        <v>949</v>
      </c>
      <c r="L82" s="2130" t="s">
        <v>9102</v>
      </c>
      <c r="M82" s="2130" t="s">
        <v>1756</v>
      </c>
      <c r="N82" s="1">
        <v>76</v>
      </c>
      <c r="O82" s="1">
        <v>10</v>
      </c>
      <c r="P82" s="1">
        <v>20</v>
      </c>
      <c r="Q82" s="1">
        <v>10</v>
      </c>
      <c r="R82" s="2143">
        <v>118</v>
      </c>
    </row>
    <row r="83" spans="1:18" ht="19.5">
      <c r="A83" s="2139"/>
      <c r="H83" s="2130" t="s">
        <v>9083</v>
      </c>
      <c r="I83" s="2130" t="s">
        <v>1340</v>
      </c>
      <c r="J83" s="2130" t="s">
        <v>9103</v>
      </c>
      <c r="K83" s="2130" t="s">
        <v>1709</v>
      </c>
      <c r="L83" s="2130" t="s">
        <v>55</v>
      </c>
      <c r="M83" s="2188" t="s">
        <v>1373</v>
      </c>
      <c r="N83" s="1">
        <v>77</v>
      </c>
      <c r="O83" s="1">
        <v>9</v>
      </c>
      <c r="P83" s="1">
        <v>21</v>
      </c>
      <c r="Q83" s="1">
        <v>9</v>
      </c>
      <c r="R83" s="2143">
        <v>118</v>
      </c>
    </row>
    <row r="84" spans="1:18">
      <c r="A84" s="2139"/>
      <c r="H84" s="2130" t="s">
        <v>1758</v>
      </c>
      <c r="I84" s="2130" t="s">
        <v>9104</v>
      </c>
      <c r="J84" s="2130" t="s">
        <v>8918</v>
      </c>
      <c r="K84" s="2130" t="s">
        <v>9105</v>
      </c>
      <c r="L84" s="2130" t="s">
        <v>9106</v>
      </c>
      <c r="M84" s="2130" t="s">
        <v>9107</v>
      </c>
      <c r="N84" s="1">
        <v>78</v>
      </c>
      <c r="O84" s="1">
        <v>8</v>
      </c>
      <c r="P84" s="1">
        <v>22</v>
      </c>
      <c r="Q84" s="1">
        <v>8</v>
      </c>
      <c r="R84" s="2143">
        <v>118</v>
      </c>
    </row>
    <row r="85" spans="1:18">
      <c r="A85" s="2139"/>
      <c r="G85" s="2130" t="s">
        <v>9108</v>
      </c>
      <c r="H85" s="2130" t="s">
        <v>9109</v>
      </c>
      <c r="I85" s="2130" t="s">
        <v>9110</v>
      </c>
      <c r="J85" s="2130" t="s">
        <v>9111</v>
      </c>
      <c r="K85" s="2130" t="s">
        <v>8918</v>
      </c>
      <c r="L85" s="2130" t="s">
        <v>53</v>
      </c>
      <c r="M85" s="2130" t="s">
        <v>9112</v>
      </c>
      <c r="N85" s="1">
        <v>79</v>
      </c>
      <c r="O85" s="1">
        <v>7</v>
      </c>
      <c r="P85" s="1">
        <v>23</v>
      </c>
      <c r="Q85" s="1">
        <v>7</v>
      </c>
      <c r="R85" s="2143">
        <v>118</v>
      </c>
    </row>
    <row r="86" spans="1:18">
      <c r="A86" s="2139"/>
      <c r="G86" s="2130" t="s">
        <v>84</v>
      </c>
      <c r="H86" s="2130" t="s">
        <v>9113</v>
      </c>
      <c r="I86" s="2130" t="s">
        <v>9114</v>
      </c>
      <c r="J86" s="2130" t="s">
        <v>53</v>
      </c>
      <c r="K86" s="2130" t="s">
        <v>8951</v>
      </c>
      <c r="L86" s="2130" t="s">
        <v>72</v>
      </c>
      <c r="M86" s="2130" t="s">
        <v>1756</v>
      </c>
      <c r="N86" s="1">
        <v>80</v>
      </c>
      <c r="O86" s="1">
        <v>6</v>
      </c>
      <c r="P86" s="1">
        <v>24</v>
      </c>
      <c r="Q86" s="1">
        <v>6</v>
      </c>
      <c r="R86" s="2143">
        <v>118</v>
      </c>
    </row>
    <row r="87" spans="1:18">
      <c r="A87" s="2139"/>
      <c r="F87" s="2130" t="s">
        <v>8947</v>
      </c>
      <c r="G87" s="2130" t="s">
        <v>9115</v>
      </c>
      <c r="H87" s="2130" t="s">
        <v>53</v>
      </c>
      <c r="I87" s="2175" t="s">
        <v>9116</v>
      </c>
      <c r="J87" s="2130" t="s">
        <v>8947</v>
      </c>
      <c r="K87" s="2130" t="s">
        <v>9117</v>
      </c>
      <c r="L87" s="2130" t="s">
        <v>53</v>
      </c>
      <c r="M87" s="2175" t="s">
        <v>9116</v>
      </c>
      <c r="N87" s="1">
        <v>81</v>
      </c>
      <c r="O87" s="1">
        <v>5</v>
      </c>
      <c r="P87" s="1">
        <v>25</v>
      </c>
      <c r="Q87" s="1">
        <v>5</v>
      </c>
      <c r="R87" s="2143">
        <v>118</v>
      </c>
    </row>
    <row r="88" spans="1:18">
      <c r="A88" s="2139"/>
      <c r="G88" s="2164" t="s">
        <v>53</v>
      </c>
      <c r="H88" s="2164" t="s">
        <v>9118</v>
      </c>
      <c r="I88" s="2140" t="s">
        <v>9119</v>
      </c>
      <c r="J88" s="2141" t="s">
        <v>53</v>
      </c>
      <c r="K88" s="2141" t="s">
        <v>9073</v>
      </c>
      <c r="L88" s="2130" t="s">
        <v>9120</v>
      </c>
      <c r="M88" s="2140" t="s">
        <v>9121</v>
      </c>
      <c r="N88" s="1">
        <v>82</v>
      </c>
      <c r="O88" s="1">
        <v>4</v>
      </c>
      <c r="P88" s="1">
        <v>26</v>
      </c>
      <c r="Q88" s="1">
        <v>4</v>
      </c>
      <c r="R88" s="2143">
        <v>118</v>
      </c>
    </row>
    <row r="89" spans="1:18">
      <c r="A89" s="2139"/>
      <c r="D89" s="2130" t="s">
        <v>9122</v>
      </c>
      <c r="E89" s="2130" t="s">
        <v>4639</v>
      </c>
      <c r="F89" s="2130" t="s">
        <v>1382</v>
      </c>
      <c r="G89" s="2130" t="s">
        <v>9123</v>
      </c>
      <c r="H89" s="2130" t="s">
        <v>9124</v>
      </c>
      <c r="I89" s="2130" t="s">
        <v>9125</v>
      </c>
      <c r="J89" s="2130" t="s">
        <v>8945</v>
      </c>
      <c r="K89" s="2130" t="s">
        <v>9126</v>
      </c>
      <c r="L89" s="2130" t="s">
        <v>53</v>
      </c>
      <c r="M89" s="2130" t="s">
        <v>970</v>
      </c>
      <c r="N89" s="1">
        <v>83</v>
      </c>
      <c r="O89" s="1">
        <v>3</v>
      </c>
      <c r="P89" s="1">
        <v>27</v>
      </c>
      <c r="Q89" s="1">
        <v>3</v>
      </c>
      <c r="R89" s="2143">
        <v>118</v>
      </c>
    </row>
    <row r="90" spans="1:18" ht="19.5">
      <c r="A90" s="2139"/>
      <c r="I90" s="2130" t="s">
        <v>9127</v>
      </c>
      <c r="J90" s="2130" t="s">
        <v>1667</v>
      </c>
      <c r="K90" s="2188" t="s">
        <v>9128</v>
      </c>
      <c r="L90" s="2130" t="s">
        <v>70</v>
      </c>
      <c r="M90" s="2130" t="s">
        <v>1692</v>
      </c>
      <c r="N90" s="1">
        <v>84</v>
      </c>
      <c r="O90" s="1">
        <v>2</v>
      </c>
      <c r="P90" s="1">
        <v>28</v>
      </c>
      <c r="Q90" s="1">
        <v>2</v>
      </c>
      <c r="R90" s="2143">
        <v>118</v>
      </c>
    </row>
    <row r="91" spans="1:18" ht="20.25" thickBot="1">
      <c r="A91" s="2144"/>
      <c r="B91" s="2145"/>
      <c r="C91" s="2145"/>
      <c r="D91" s="2145"/>
      <c r="E91" s="2145"/>
      <c r="F91" s="2145"/>
      <c r="G91" s="2145" t="s">
        <v>9053</v>
      </c>
      <c r="H91" s="2145" t="s">
        <v>942</v>
      </c>
      <c r="I91" s="2145" t="s">
        <v>55</v>
      </c>
      <c r="J91" s="2145" t="s">
        <v>1689</v>
      </c>
      <c r="K91" s="2145" t="s">
        <v>55</v>
      </c>
      <c r="L91" s="2145" t="s">
        <v>949</v>
      </c>
      <c r="M91" s="2205" t="s">
        <v>9055</v>
      </c>
      <c r="N91" s="251">
        <v>85</v>
      </c>
      <c r="O91" s="251">
        <v>1</v>
      </c>
      <c r="P91" s="251">
        <v>29</v>
      </c>
      <c r="Q91" s="251">
        <v>1</v>
      </c>
      <c r="R91" s="252">
        <v>118</v>
      </c>
    </row>
  </sheetData>
  <mergeCells count="6">
    <mergeCell ref="S64:T69"/>
    <mergeCell ref="S4:T11"/>
    <mergeCell ref="S26:T26"/>
    <mergeCell ref="S29:T33"/>
    <mergeCell ref="S47:T50"/>
    <mergeCell ref="S55:T55"/>
  </mergeCells>
  <printOptions horizontalCentered="1" verticalCentered="1" gridLines="1"/>
  <pageMargins left="0" right="0" top="0.5" bottom="0" header="0" footer="0"/>
  <pageSetup paperSize="3" scale="49" orientation="portrait" horizontalDpi="4294967293" verticalDpi="0" r:id="rId1"/>
  <headerFooter alignWithMargins="0">
    <oddHeader>&amp;C&amp;"Arial,Bold"&amp;20Hallel</oddHeader>
  </headerFooter>
  <legacyDrawing r:id="rId2"/>
</worksheet>
</file>

<file path=xl/worksheets/sheet1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I230"/>
  <sheetViews>
    <sheetView topLeftCell="A121" workbookViewId="0">
      <selection activeCell="N231" sqref="N231"/>
    </sheetView>
  </sheetViews>
  <sheetFormatPr defaultColWidth="9.140625" defaultRowHeight="12.75"/>
  <cols>
    <col min="1" max="1" width="10.85546875" style="3" bestFit="1" customWidth="1"/>
    <col min="2" max="2" width="14.42578125" style="3" bestFit="1" customWidth="1"/>
    <col min="3" max="4" width="4.85546875" style="3" bestFit="1" customWidth="1"/>
    <col min="5" max="5" width="9.140625" style="3"/>
    <col min="6" max="6" width="10.85546875" style="3" bestFit="1" customWidth="1"/>
    <col min="7" max="7" width="14.42578125" style="3" bestFit="1" customWidth="1"/>
    <col min="8" max="9" width="4.85546875" style="3" bestFit="1" customWidth="1"/>
    <col min="10" max="16384" width="9.140625" style="3"/>
  </cols>
  <sheetData>
    <row r="1" spans="1:9">
      <c r="A1" s="81"/>
      <c r="B1" s="81"/>
      <c r="C1" s="82" t="s">
        <v>410</v>
      </c>
      <c r="D1" s="82" t="s">
        <v>410</v>
      </c>
      <c r="F1" s="81"/>
      <c r="G1" s="81"/>
      <c r="H1" s="82" t="s">
        <v>410</v>
      </c>
      <c r="I1" s="82" t="s">
        <v>410</v>
      </c>
    </row>
    <row r="2" spans="1:9">
      <c r="A2" s="81" t="s">
        <v>411</v>
      </c>
      <c r="B2" s="81" t="s">
        <v>413</v>
      </c>
      <c r="C2" s="83" t="s">
        <v>4</v>
      </c>
      <c r="D2" s="83" t="s">
        <v>0</v>
      </c>
      <c r="F2" s="81" t="s">
        <v>411</v>
      </c>
      <c r="G2" s="81" t="s">
        <v>413</v>
      </c>
      <c r="H2" s="83" t="s">
        <v>4</v>
      </c>
      <c r="I2" s="83" t="s">
        <v>0</v>
      </c>
    </row>
    <row r="3" spans="1:9" ht="21">
      <c r="A3" s="154" t="s">
        <v>917</v>
      </c>
      <c r="B3" s="65" t="s">
        <v>986</v>
      </c>
      <c r="C3" s="87">
        <v>1</v>
      </c>
      <c r="D3" s="87">
        <v>1</v>
      </c>
      <c r="F3" s="154" t="s">
        <v>917</v>
      </c>
      <c r="G3" s="65" t="s">
        <v>986</v>
      </c>
      <c r="H3" s="87">
        <v>1</v>
      </c>
      <c r="I3" s="87">
        <v>1</v>
      </c>
    </row>
    <row r="4" spans="1:9" ht="21">
      <c r="A4" s="154" t="s">
        <v>9129</v>
      </c>
      <c r="B4" s="65" t="s">
        <v>9130</v>
      </c>
      <c r="C4" s="87">
        <v>1</v>
      </c>
      <c r="D4" s="87">
        <v>1</v>
      </c>
      <c r="F4" s="154" t="s">
        <v>9129</v>
      </c>
      <c r="G4" s="65" t="s">
        <v>9130</v>
      </c>
      <c r="H4" s="87">
        <v>1</v>
      </c>
      <c r="I4" s="87">
        <v>1</v>
      </c>
    </row>
    <row r="5" spans="1:9" ht="21">
      <c r="A5" s="154" t="s">
        <v>9131</v>
      </c>
      <c r="B5" s="65" t="s">
        <v>9132</v>
      </c>
      <c r="C5" s="87">
        <v>1</v>
      </c>
      <c r="D5" s="87">
        <v>1</v>
      </c>
      <c r="F5" s="154" t="s">
        <v>9131</v>
      </c>
      <c r="G5" s="65" t="s">
        <v>9132</v>
      </c>
      <c r="H5" s="87">
        <v>1</v>
      </c>
      <c r="I5" s="87">
        <v>1</v>
      </c>
    </row>
    <row r="6" spans="1:9" ht="21">
      <c r="A6" s="154" t="s">
        <v>753</v>
      </c>
      <c r="B6" s="65" t="s">
        <v>511</v>
      </c>
      <c r="C6" s="87">
        <v>1</v>
      </c>
      <c r="D6" s="87">
        <v>1</v>
      </c>
      <c r="F6" s="154" t="s">
        <v>753</v>
      </c>
      <c r="G6" s="65" t="s">
        <v>511</v>
      </c>
      <c r="H6" s="87">
        <v>1</v>
      </c>
      <c r="I6" s="87">
        <v>1</v>
      </c>
    </row>
    <row r="7" spans="1:9" ht="21">
      <c r="A7" s="154" t="s">
        <v>1187</v>
      </c>
      <c r="B7" s="65" t="s">
        <v>1188</v>
      </c>
      <c r="C7" s="87">
        <v>1</v>
      </c>
      <c r="D7" s="87">
        <v>1</v>
      </c>
      <c r="F7" s="154" t="s">
        <v>754</v>
      </c>
      <c r="G7" s="65" t="s">
        <v>755</v>
      </c>
      <c r="H7" s="87">
        <v>5</v>
      </c>
      <c r="I7" s="87">
        <v>5</v>
      </c>
    </row>
    <row r="8" spans="1:9" ht="21">
      <c r="A8" s="154" t="s">
        <v>1622</v>
      </c>
      <c r="B8" s="65" t="s">
        <v>1623</v>
      </c>
      <c r="C8" s="87">
        <v>1</v>
      </c>
      <c r="D8" s="87">
        <v>1</v>
      </c>
      <c r="F8" s="154" t="s">
        <v>1187</v>
      </c>
      <c r="G8" s="65" t="s">
        <v>1188</v>
      </c>
      <c r="H8" s="87">
        <v>1</v>
      </c>
      <c r="I8" s="87">
        <v>1</v>
      </c>
    </row>
    <row r="9" spans="1:9" ht="21">
      <c r="A9" s="154" t="s">
        <v>245</v>
      </c>
      <c r="B9" s="65" t="s">
        <v>1482</v>
      </c>
      <c r="C9" s="87">
        <v>1</v>
      </c>
      <c r="D9" s="87">
        <v>1</v>
      </c>
      <c r="F9" s="154" t="s">
        <v>1622</v>
      </c>
      <c r="G9" s="65" t="s">
        <v>1623</v>
      </c>
      <c r="H9" s="87">
        <v>1</v>
      </c>
      <c r="I9" s="87">
        <v>1</v>
      </c>
    </row>
    <row r="10" spans="1:9" ht="21">
      <c r="A10" s="154" t="s">
        <v>9133</v>
      </c>
      <c r="B10" s="65" t="s">
        <v>5883</v>
      </c>
      <c r="C10" s="87">
        <v>1</v>
      </c>
      <c r="D10" s="87">
        <v>1</v>
      </c>
      <c r="F10" s="154" t="s">
        <v>5377</v>
      </c>
      <c r="G10" s="65" t="s">
        <v>5378</v>
      </c>
      <c r="H10" s="87">
        <v>3</v>
      </c>
      <c r="I10" s="87">
        <v>3</v>
      </c>
    </row>
    <row r="11" spans="1:9" ht="21">
      <c r="A11" s="154" t="s">
        <v>1442</v>
      </c>
      <c r="B11" s="65" t="s">
        <v>552</v>
      </c>
      <c r="C11" s="87">
        <v>1</v>
      </c>
      <c r="D11" s="87">
        <v>1</v>
      </c>
      <c r="F11" s="154" t="s">
        <v>245</v>
      </c>
      <c r="G11" s="65" t="s">
        <v>1482</v>
      </c>
      <c r="H11" s="87">
        <v>1</v>
      </c>
      <c r="I11" s="87">
        <v>1</v>
      </c>
    </row>
    <row r="12" spans="1:9" ht="21">
      <c r="A12" s="154" t="s">
        <v>2756</v>
      </c>
      <c r="B12" s="65" t="s">
        <v>2757</v>
      </c>
      <c r="C12" s="87">
        <v>1</v>
      </c>
      <c r="D12" s="87">
        <v>1</v>
      </c>
      <c r="F12" s="154" t="s">
        <v>987</v>
      </c>
      <c r="G12" s="65" t="s">
        <v>988</v>
      </c>
      <c r="H12" s="87">
        <v>2</v>
      </c>
      <c r="I12" s="87">
        <v>2</v>
      </c>
    </row>
    <row r="13" spans="1:9" ht="21">
      <c r="A13" s="154" t="s">
        <v>9134</v>
      </c>
      <c r="B13" s="65" t="s">
        <v>595</v>
      </c>
      <c r="C13" s="87">
        <v>1</v>
      </c>
      <c r="D13" s="87">
        <v>1</v>
      </c>
      <c r="F13" s="154" t="s">
        <v>307</v>
      </c>
      <c r="G13" s="65" t="s">
        <v>989</v>
      </c>
      <c r="H13" s="87">
        <v>2</v>
      </c>
      <c r="I13" s="87">
        <v>2</v>
      </c>
    </row>
    <row r="14" spans="1:9" ht="21">
      <c r="A14" s="154" t="s">
        <v>9135</v>
      </c>
      <c r="B14" s="65" t="s">
        <v>9136</v>
      </c>
      <c r="C14" s="87">
        <v>1</v>
      </c>
      <c r="D14" s="87">
        <v>1</v>
      </c>
      <c r="F14" s="154" t="s">
        <v>9133</v>
      </c>
      <c r="G14" s="65" t="s">
        <v>5883</v>
      </c>
      <c r="H14" s="87">
        <v>1</v>
      </c>
      <c r="I14" s="87">
        <v>1</v>
      </c>
    </row>
    <row r="15" spans="1:9" ht="21">
      <c r="A15" s="154" t="s">
        <v>1624</v>
      </c>
      <c r="B15" s="65" t="s">
        <v>1625</v>
      </c>
      <c r="C15" s="87">
        <v>1</v>
      </c>
      <c r="D15" s="87">
        <v>1</v>
      </c>
      <c r="F15" s="154" t="s">
        <v>9137</v>
      </c>
      <c r="G15" s="65" t="s">
        <v>9138</v>
      </c>
      <c r="H15" s="87">
        <v>2</v>
      </c>
      <c r="I15" s="87">
        <v>2</v>
      </c>
    </row>
    <row r="16" spans="1:9" ht="21">
      <c r="A16" s="154" t="s">
        <v>1684</v>
      </c>
      <c r="B16" s="65" t="s">
        <v>1685</v>
      </c>
      <c r="C16" s="87">
        <v>1</v>
      </c>
      <c r="D16" s="87">
        <v>1</v>
      </c>
      <c r="F16" s="154" t="s">
        <v>551</v>
      </c>
      <c r="G16" s="65" t="s">
        <v>552</v>
      </c>
      <c r="H16" s="87">
        <v>2</v>
      </c>
      <c r="I16" s="87">
        <v>2</v>
      </c>
    </row>
    <row r="17" spans="1:9" ht="21">
      <c r="A17" s="154" t="s">
        <v>9139</v>
      </c>
      <c r="B17" s="65" t="s">
        <v>9140</v>
      </c>
      <c r="C17" s="87">
        <v>1</v>
      </c>
      <c r="D17" s="87">
        <v>1</v>
      </c>
      <c r="F17" s="154" t="s">
        <v>522</v>
      </c>
      <c r="G17" s="65" t="s">
        <v>552</v>
      </c>
      <c r="H17" s="87">
        <v>5</v>
      </c>
      <c r="I17" s="87">
        <v>5</v>
      </c>
    </row>
    <row r="18" spans="1:9" ht="21">
      <c r="A18" s="154" t="s">
        <v>423</v>
      </c>
      <c r="B18" s="65" t="s">
        <v>424</v>
      </c>
      <c r="C18" s="87">
        <v>1</v>
      </c>
      <c r="D18" s="87">
        <v>1</v>
      </c>
      <c r="F18" s="154" t="s">
        <v>1442</v>
      </c>
      <c r="G18" s="65" t="s">
        <v>552</v>
      </c>
      <c r="H18" s="87">
        <v>1</v>
      </c>
      <c r="I18" s="87">
        <v>1</v>
      </c>
    </row>
    <row r="19" spans="1:9" ht="21">
      <c r="A19" s="154" t="s">
        <v>1488</v>
      </c>
      <c r="B19" s="65" t="s">
        <v>1489</v>
      </c>
      <c r="C19" s="87">
        <v>1</v>
      </c>
      <c r="D19" s="87">
        <v>1</v>
      </c>
      <c r="F19" s="154" t="s">
        <v>2756</v>
      </c>
      <c r="G19" s="65" t="s">
        <v>2757</v>
      </c>
      <c r="H19" s="87">
        <v>1</v>
      </c>
      <c r="I19" s="87">
        <v>1</v>
      </c>
    </row>
    <row r="20" spans="1:9" ht="21">
      <c r="A20" s="154" t="s">
        <v>747</v>
      </c>
      <c r="B20" s="65" t="s">
        <v>1170</v>
      </c>
      <c r="C20" s="87">
        <v>1</v>
      </c>
      <c r="D20" s="87">
        <v>1</v>
      </c>
      <c r="F20" s="154" t="s">
        <v>9134</v>
      </c>
      <c r="G20" s="65" t="s">
        <v>595</v>
      </c>
      <c r="H20" s="87">
        <v>1</v>
      </c>
      <c r="I20" s="87">
        <v>1</v>
      </c>
    </row>
    <row r="21" spans="1:9" ht="21">
      <c r="A21" s="154" t="s">
        <v>9141</v>
      </c>
      <c r="B21" s="65" t="s">
        <v>9142</v>
      </c>
      <c r="C21" s="87">
        <v>1</v>
      </c>
      <c r="D21" s="87">
        <v>1</v>
      </c>
      <c r="F21" s="154" t="s">
        <v>9135</v>
      </c>
      <c r="G21" s="65" t="s">
        <v>9136</v>
      </c>
      <c r="H21" s="87">
        <v>1</v>
      </c>
      <c r="I21" s="87">
        <v>1</v>
      </c>
    </row>
    <row r="22" spans="1:9" ht="21">
      <c r="A22" s="154" t="s">
        <v>2472</v>
      </c>
      <c r="B22" s="65" t="s">
        <v>1603</v>
      </c>
      <c r="C22" s="87">
        <v>1</v>
      </c>
      <c r="D22" s="87">
        <v>1</v>
      </c>
      <c r="F22" s="154" t="s">
        <v>1624</v>
      </c>
      <c r="G22" s="65" t="s">
        <v>1625</v>
      </c>
      <c r="H22" s="87">
        <v>1</v>
      </c>
      <c r="I22" s="87">
        <v>1</v>
      </c>
    </row>
    <row r="23" spans="1:9" ht="21">
      <c r="A23" s="154" t="s">
        <v>259</v>
      </c>
      <c r="B23" s="65" t="s">
        <v>425</v>
      </c>
      <c r="C23" s="87">
        <v>1</v>
      </c>
      <c r="D23" s="87">
        <v>1</v>
      </c>
      <c r="F23" s="154" t="s">
        <v>870</v>
      </c>
      <c r="G23" s="65" t="s">
        <v>992</v>
      </c>
      <c r="H23" s="87">
        <v>5</v>
      </c>
      <c r="I23" s="87">
        <v>5</v>
      </c>
    </row>
    <row r="24" spans="1:9" ht="21">
      <c r="A24" s="154" t="s">
        <v>9143</v>
      </c>
      <c r="B24" s="65" t="s">
        <v>425</v>
      </c>
      <c r="C24" s="87">
        <v>1</v>
      </c>
      <c r="D24" s="87">
        <v>1</v>
      </c>
      <c r="F24" s="154" t="s">
        <v>1279</v>
      </c>
      <c r="G24" s="65" t="s">
        <v>1627</v>
      </c>
      <c r="H24" s="87">
        <v>2</v>
      </c>
      <c r="I24" s="87">
        <v>2</v>
      </c>
    </row>
    <row r="25" spans="1:9" ht="21">
      <c r="A25" s="154" t="s">
        <v>9144</v>
      </c>
      <c r="B25" s="65" t="s">
        <v>3100</v>
      </c>
      <c r="C25" s="87">
        <v>1</v>
      </c>
      <c r="D25" s="87">
        <v>1</v>
      </c>
      <c r="F25" s="154" t="s">
        <v>9145</v>
      </c>
      <c r="G25" s="65" t="s">
        <v>9146</v>
      </c>
      <c r="H25" s="87">
        <v>4</v>
      </c>
      <c r="I25" s="87">
        <v>3</v>
      </c>
    </row>
    <row r="26" spans="1:9" ht="21">
      <c r="A26" s="154" t="s">
        <v>9147</v>
      </c>
      <c r="B26" s="65" t="s">
        <v>9148</v>
      </c>
      <c r="C26" s="87">
        <v>1</v>
      </c>
      <c r="D26" s="87">
        <v>1</v>
      </c>
      <c r="F26" s="154" t="s">
        <v>1684</v>
      </c>
      <c r="G26" s="65" t="s">
        <v>1685</v>
      </c>
      <c r="H26" s="87">
        <v>1</v>
      </c>
      <c r="I26" s="87">
        <v>1</v>
      </c>
    </row>
    <row r="27" spans="1:9" ht="21">
      <c r="A27" s="154" t="s">
        <v>9149</v>
      </c>
      <c r="B27" s="65" t="s">
        <v>1083</v>
      </c>
      <c r="C27" s="87">
        <v>1</v>
      </c>
      <c r="D27" s="87">
        <v>1</v>
      </c>
      <c r="F27" s="154" t="s">
        <v>237</v>
      </c>
      <c r="G27" s="65" t="s">
        <v>422</v>
      </c>
      <c r="H27" s="87">
        <v>5</v>
      </c>
      <c r="I27" s="87">
        <v>4</v>
      </c>
    </row>
    <row r="28" spans="1:9" ht="21">
      <c r="A28" s="154" t="s">
        <v>739</v>
      </c>
      <c r="B28" s="65" t="s">
        <v>2853</v>
      </c>
      <c r="C28" s="87">
        <v>1</v>
      </c>
      <c r="D28" s="87">
        <v>1</v>
      </c>
      <c r="F28" s="154" t="s">
        <v>9139</v>
      </c>
      <c r="G28" s="65" t="s">
        <v>9140</v>
      </c>
      <c r="H28" s="87">
        <v>1</v>
      </c>
      <c r="I28" s="87">
        <v>1</v>
      </c>
    </row>
    <row r="29" spans="1:9" ht="21">
      <c r="A29" s="154" t="s">
        <v>1006</v>
      </c>
      <c r="B29" s="65" t="s">
        <v>1007</v>
      </c>
      <c r="C29" s="87">
        <v>1</v>
      </c>
      <c r="D29" s="87">
        <v>1</v>
      </c>
      <c r="F29" s="154" t="s">
        <v>423</v>
      </c>
      <c r="G29" s="65" t="s">
        <v>424</v>
      </c>
      <c r="H29" s="87">
        <v>1</v>
      </c>
      <c r="I29" s="87">
        <v>1</v>
      </c>
    </row>
    <row r="30" spans="1:9" ht="21">
      <c r="A30" s="154" t="s">
        <v>765</v>
      </c>
      <c r="B30" s="65" t="s">
        <v>766</v>
      </c>
      <c r="C30" s="87">
        <v>1</v>
      </c>
      <c r="D30" s="87">
        <v>1</v>
      </c>
      <c r="F30" s="154" t="s">
        <v>1488</v>
      </c>
      <c r="G30" s="65" t="s">
        <v>1489</v>
      </c>
      <c r="H30" s="87">
        <v>1</v>
      </c>
      <c r="I30" s="87">
        <v>1</v>
      </c>
    </row>
    <row r="31" spans="1:9" ht="21">
      <c r="A31" s="154" t="s">
        <v>562</v>
      </c>
      <c r="B31" s="65" t="s">
        <v>482</v>
      </c>
      <c r="C31" s="87">
        <v>1</v>
      </c>
      <c r="D31" s="87">
        <v>1</v>
      </c>
      <c r="F31" s="154" t="s">
        <v>553</v>
      </c>
      <c r="G31" s="65" t="s">
        <v>554</v>
      </c>
      <c r="H31" s="87">
        <v>5</v>
      </c>
      <c r="I31" s="87">
        <v>5</v>
      </c>
    </row>
    <row r="32" spans="1:9" ht="21">
      <c r="A32" s="154" t="s">
        <v>9150</v>
      </c>
      <c r="B32" s="65" t="s">
        <v>3105</v>
      </c>
      <c r="C32" s="87">
        <v>1</v>
      </c>
      <c r="D32" s="87">
        <v>1</v>
      </c>
      <c r="F32" s="154" t="s">
        <v>747</v>
      </c>
      <c r="G32" s="65" t="s">
        <v>1170</v>
      </c>
      <c r="H32" s="87">
        <v>1</v>
      </c>
      <c r="I32" s="87">
        <v>1</v>
      </c>
    </row>
    <row r="33" spans="1:9" ht="21">
      <c r="A33" s="154" t="s">
        <v>9151</v>
      </c>
      <c r="B33" s="65" t="s">
        <v>9152</v>
      </c>
      <c r="C33" s="87">
        <v>1</v>
      </c>
      <c r="D33" s="87">
        <v>1</v>
      </c>
      <c r="F33" s="154" t="s">
        <v>9141</v>
      </c>
      <c r="G33" s="65" t="s">
        <v>9142</v>
      </c>
      <c r="H33" s="87">
        <v>1</v>
      </c>
      <c r="I33" s="87">
        <v>1</v>
      </c>
    </row>
    <row r="34" spans="1:9" ht="21">
      <c r="A34" s="154" t="s">
        <v>9153</v>
      </c>
      <c r="B34" s="65" t="s">
        <v>9154</v>
      </c>
      <c r="C34" s="87">
        <v>1</v>
      </c>
      <c r="D34" s="87">
        <v>1</v>
      </c>
      <c r="F34" s="154" t="s">
        <v>14</v>
      </c>
      <c r="G34" s="65" t="s">
        <v>555</v>
      </c>
      <c r="H34" s="87">
        <v>2</v>
      </c>
      <c r="I34" s="87">
        <v>2</v>
      </c>
    </row>
    <row r="35" spans="1:9" ht="21">
      <c r="A35" s="154" t="s">
        <v>9155</v>
      </c>
      <c r="B35" s="65" t="s">
        <v>1045</v>
      </c>
      <c r="C35" s="87">
        <v>1</v>
      </c>
      <c r="D35" s="87">
        <v>1</v>
      </c>
      <c r="F35" s="154" t="s">
        <v>993</v>
      </c>
      <c r="G35" s="65" t="s">
        <v>994</v>
      </c>
      <c r="H35" s="87">
        <v>7</v>
      </c>
      <c r="I35" s="87">
        <v>5</v>
      </c>
    </row>
    <row r="36" spans="1:9" ht="21">
      <c r="A36" s="154" t="s">
        <v>3297</v>
      </c>
      <c r="B36" s="65" t="s">
        <v>1092</v>
      </c>
      <c r="C36" s="87">
        <v>1</v>
      </c>
      <c r="D36" s="87">
        <v>1</v>
      </c>
      <c r="F36" s="154" t="s">
        <v>2472</v>
      </c>
      <c r="G36" s="65" t="s">
        <v>1603</v>
      </c>
      <c r="H36" s="87">
        <v>1</v>
      </c>
      <c r="I36" s="87">
        <v>1</v>
      </c>
    </row>
    <row r="37" spans="1:9" ht="21">
      <c r="A37" s="154" t="s">
        <v>9156</v>
      </c>
      <c r="B37" s="65" t="s">
        <v>1578</v>
      </c>
      <c r="C37" s="87">
        <v>1</v>
      </c>
      <c r="D37" s="87">
        <v>1</v>
      </c>
      <c r="F37" s="154" t="s">
        <v>259</v>
      </c>
      <c r="G37" s="65" t="s">
        <v>425</v>
      </c>
      <c r="H37" s="87">
        <v>1</v>
      </c>
      <c r="I37" s="87">
        <v>1</v>
      </c>
    </row>
    <row r="38" spans="1:9" ht="21">
      <c r="A38" s="154" t="s">
        <v>429</v>
      </c>
      <c r="B38" s="65" t="s">
        <v>430</v>
      </c>
      <c r="C38" s="87">
        <v>1</v>
      </c>
      <c r="D38" s="87">
        <v>1</v>
      </c>
      <c r="F38" s="154" t="s">
        <v>9143</v>
      </c>
      <c r="G38" s="65" t="s">
        <v>425</v>
      </c>
      <c r="H38" s="87">
        <v>1</v>
      </c>
      <c r="I38" s="87">
        <v>1</v>
      </c>
    </row>
    <row r="39" spans="1:9" ht="21">
      <c r="A39" s="154" t="s">
        <v>9157</v>
      </c>
      <c r="B39" s="65" t="s">
        <v>9158</v>
      </c>
      <c r="C39" s="87">
        <v>1</v>
      </c>
      <c r="D39" s="87">
        <v>1</v>
      </c>
      <c r="F39" s="154" t="s">
        <v>556</v>
      </c>
      <c r="G39" s="65" t="s">
        <v>557</v>
      </c>
      <c r="H39" s="87">
        <v>4</v>
      </c>
      <c r="I39" s="87">
        <v>4</v>
      </c>
    </row>
    <row r="40" spans="1:9" ht="21">
      <c r="A40" s="154" t="s">
        <v>2339</v>
      </c>
      <c r="B40" s="65" t="s">
        <v>2340</v>
      </c>
      <c r="C40" s="87">
        <v>1</v>
      </c>
      <c r="D40" s="87">
        <v>1</v>
      </c>
      <c r="F40" s="154" t="s">
        <v>1490</v>
      </c>
      <c r="G40" s="65" t="s">
        <v>1491</v>
      </c>
      <c r="H40" s="87">
        <v>3</v>
      </c>
      <c r="I40" s="87">
        <v>3</v>
      </c>
    </row>
    <row r="41" spans="1:9" ht="21">
      <c r="A41" s="154" t="s">
        <v>2489</v>
      </c>
      <c r="B41" s="65" t="s">
        <v>2508</v>
      </c>
      <c r="C41" s="87">
        <v>1</v>
      </c>
      <c r="D41" s="87">
        <v>1</v>
      </c>
      <c r="F41" s="154" t="s">
        <v>996</v>
      </c>
      <c r="G41" s="65" t="s">
        <v>997</v>
      </c>
      <c r="H41" s="87">
        <v>6</v>
      </c>
      <c r="I41" s="87">
        <v>6</v>
      </c>
    </row>
    <row r="42" spans="1:9" ht="21">
      <c r="A42" s="154" t="s">
        <v>2000</v>
      </c>
      <c r="B42" s="65" t="s">
        <v>1769</v>
      </c>
      <c r="C42" s="87">
        <v>1</v>
      </c>
      <c r="D42" s="87">
        <v>1</v>
      </c>
      <c r="F42" s="154" t="s">
        <v>1965</v>
      </c>
      <c r="G42" s="65" t="s">
        <v>1966</v>
      </c>
      <c r="H42" s="87">
        <v>8</v>
      </c>
      <c r="I42" s="87">
        <v>7</v>
      </c>
    </row>
    <row r="43" spans="1:9" ht="21">
      <c r="A43" s="154" t="s">
        <v>535</v>
      </c>
      <c r="B43" s="65" t="s">
        <v>570</v>
      </c>
      <c r="C43" s="87">
        <v>1</v>
      </c>
      <c r="D43" s="87">
        <v>1</v>
      </c>
      <c r="F43" s="154" t="s">
        <v>560</v>
      </c>
      <c r="G43" s="65" t="s">
        <v>561</v>
      </c>
      <c r="H43" s="87">
        <v>6</v>
      </c>
      <c r="I43" s="87">
        <v>6</v>
      </c>
    </row>
    <row r="44" spans="1:9" ht="21">
      <c r="A44" s="154" t="s">
        <v>2781</v>
      </c>
      <c r="B44" s="65" t="s">
        <v>2782</v>
      </c>
      <c r="C44" s="87">
        <v>1</v>
      </c>
      <c r="D44" s="87">
        <v>1</v>
      </c>
      <c r="F44" s="154" t="s">
        <v>9144</v>
      </c>
      <c r="G44" s="65" t="s">
        <v>3100</v>
      </c>
      <c r="H44" s="87">
        <v>1</v>
      </c>
      <c r="I44" s="87">
        <v>1</v>
      </c>
    </row>
    <row r="45" spans="1:9" ht="21">
      <c r="A45" s="154" t="s">
        <v>2743</v>
      </c>
      <c r="B45" s="65" t="s">
        <v>2783</v>
      </c>
      <c r="C45" s="87">
        <v>1</v>
      </c>
      <c r="D45" s="87">
        <v>1</v>
      </c>
      <c r="F45" s="154" t="s">
        <v>1000</v>
      </c>
      <c r="G45" s="65" t="s">
        <v>1001</v>
      </c>
      <c r="H45" s="87">
        <v>9</v>
      </c>
      <c r="I45" s="87">
        <v>6</v>
      </c>
    </row>
    <row r="46" spans="1:9" ht="21">
      <c r="A46" s="154" t="s">
        <v>1634</v>
      </c>
      <c r="B46" s="65" t="s">
        <v>1635</v>
      </c>
      <c r="C46" s="87">
        <v>1</v>
      </c>
      <c r="D46" s="87">
        <v>1</v>
      </c>
      <c r="F46" s="154" t="s">
        <v>9147</v>
      </c>
      <c r="G46" s="65" t="s">
        <v>9148</v>
      </c>
      <c r="H46" s="87">
        <v>1</v>
      </c>
      <c r="I46" s="87">
        <v>1</v>
      </c>
    </row>
    <row r="47" spans="1:9" ht="21">
      <c r="A47" s="154" t="s">
        <v>770</v>
      </c>
      <c r="B47" s="65" t="s">
        <v>771</v>
      </c>
      <c r="C47" s="87">
        <v>1</v>
      </c>
      <c r="D47" s="87">
        <v>1</v>
      </c>
      <c r="F47" s="154" t="s">
        <v>3294</v>
      </c>
      <c r="G47" s="65" t="s">
        <v>3295</v>
      </c>
      <c r="H47" s="87">
        <v>2</v>
      </c>
      <c r="I47" s="87">
        <v>2</v>
      </c>
    </row>
    <row r="48" spans="1:9" ht="21">
      <c r="A48" s="154" t="s">
        <v>9159</v>
      </c>
      <c r="B48" s="65" t="s">
        <v>1576</v>
      </c>
      <c r="C48" s="87">
        <v>1</v>
      </c>
      <c r="D48" s="87">
        <v>1</v>
      </c>
      <c r="F48" s="154" t="s">
        <v>9149</v>
      </c>
      <c r="G48" s="65" t="s">
        <v>1083</v>
      </c>
      <c r="H48" s="87">
        <v>1</v>
      </c>
      <c r="I48" s="87">
        <v>1</v>
      </c>
    </row>
    <row r="49" spans="1:9" ht="21">
      <c r="A49" s="154" t="s">
        <v>1581</v>
      </c>
      <c r="B49" s="65" t="s">
        <v>1582</v>
      </c>
      <c r="C49" s="87">
        <v>1</v>
      </c>
      <c r="D49" s="87">
        <v>1</v>
      </c>
      <c r="F49" s="154" t="s">
        <v>739</v>
      </c>
      <c r="G49" s="65" t="s">
        <v>2853</v>
      </c>
      <c r="H49" s="87">
        <v>1</v>
      </c>
      <c r="I49" s="87">
        <v>1</v>
      </c>
    </row>
    <row r="50" spans="1:9" ht="21">
      <c r="A50" s="154" t="s">
        <v>9160</v>
      </c>
      <c r="B50" s="65" t="s">
        <v>9161</v>
      </c>
      <c r="C50" s="87">
        <v>1</v>
      </c>
      <c r="D50" s="87">
        <v>1</v>
      </c>
      <c r="F50" s="154" t="s">
        <v>1004</v>
      </c>
      <c r="G50" s="65" t="s">
        <v>1005</v>
      </c>
      <c r="H50" s="87">
        <v>4</v>
      </c>
      <c r="I50" s="87">
        <v>4</v>
      </c>
    </row>
    <row r="51" spans="1:9" ht="21">
      <c r="A51" s="154" t="s">
        <v>1888</v>
      </c>
      <c r="B51" s="65" t="s">
        <v>1513</v>
      </c>
      <c r="C51" s="87">
        <v>1</v>
      </c>
      <c r="D51" s="87">
        <v>1</v>
      </c>
      <c r="F51" s="154" t="s">
        <v>1006</v>
      </c>
      <c r="G51" s="65" t="s">
        <v>1007</v>
      </c>
      <c r="H51" s="87">
        <v>1</v>
      </c>
      <c r="I51" s="87">
        <v>1</v>
      </c>
    </row>
    <row r="52" spans="1:9" ht="21">
      <c r="A52" s="154" t="s">
        <v>1508</v>
      </c>
      <c r="B52" s="65" t="s">
        <v>1509</v>
      </c>
      <c r="C52" s="87">
        <v>1</v>
      </c>
      <c r="D52" s="87">
        <v>1</v>
      </c>
      <c r="F52" s="154" t="s">
        <v>765</v>
      </c>
      <c r="G52" s="65" t="s">
        <v>766</v>
      </c>
      <c r="H52" s="87">
        <v>1</v>
      </c>
      <c r="I52" s="87">
        <v>1</v>
      </c>
    </row>
    <row r="53" spans="1:9" ht="21">
      <c r="A53" s="154" t="s">
        <v>3298</v>
      </c>
      <c r="B53" s="65" t="s">
        <v>1509</v>
      </c>
      <c r="C53" s="87">
        <v>1</v>
      </c>
      <c r="D53" s="87">
        <v>1</v>
      </c>
      <c r="F53" s="154" t="s">
        <v>562</v>
      </c>
      <c r="G53" s="65" t="s">
        <v>482</v>
      </c>
      <c r="H53" s="87">
        <v>1</v>
      </c>
      <c r="I53" s="87">
        <v>1</v>
      </c>
    </row>
    <row r="54" spans="1:9" ht="21">
      <c r="A54" s="154" t="s">
        <v>9162</v>
      </c>
      <c r="B54" s="65" t="s">
        <v>9163</v>
      </c>
      <c r="C54" s="87">
        <v>1</v>
      </c>
      <c r="D54" s="87">
        <v>1</v>
      </c>
      <c r="F54" s="154" t="s">
        <v>9150</v>
      </c>
      <c r="G54" s="65" t="s">
        <v>3105</v>
      </c>
      <c r="H54" s="87">
        <v>1</v>
      </c>
      <c r="I54" s="87">
        <v>1</v>
      </c>
    </row>
    <row r="55" spans="1:9" ht="21">
      <c r="A55" s="154" t="s">
        <v>433</v>
      </c>
      <c r="B55" s="65" t="s">
        <v>434</v>
      </c>
      <c r="C55" s="87">
        <v>1</v>
      </c>
      <c r="D55" s="87">
        <v>1</v>
      </c>
      <c r="F55" s="154" t="s">
        <v>9151</v>
      </c>
      <c r="G55" s="65" t="s">
        <v>9152</v>
      </c>
      <c r="H55" s="87">
        <v>1</v>
      </c>
      <c r="I55" s="87">
        <v>1</v>
      </c>
    </row>
    <row r="56" spans="1:9" ht="21">
      <c r="A56" s="154" t="s">
        <v>9164</v>
      </c>
      <c r="B56" s="65" t="s">
        <v>9165</v>
      </c>
      <c r="C56" s="87">
        <v>1</v>
      </c>
      <c r="D56" s="87">
        <v>1</v>
      </c>
      <c r="F56" s="154" t="s">
        <v>1500</v>
      </c>
      <c r="G56" s="65" t="s">
        <v>1501</v>
      </c>
      <c r="H56" s="87">
        <v>2</v>
      </c>
      <c r="I56" s="87">
        <v>2</v>
      </c>
    </row>
    <row r="57" spans="1:9" ht="21">
      <c r="A57" s="154" t="s">
        <v>225</v>
      </c>
      <c r="B57" s="65" t="s">
        <v>1510</v>
      </c>
      <c r="C57" s="87">
        <v>1</v>
      </c>
      <c r="D57" s="87">
        <v>1</v>
      </c>
      <c r="F57" s="154" t="s">
        <v>9153</v>
      </c>
      <c r="G57" s="65" t="s">
        <v>9154</v>
      </c>
      <c r="H57" s="87">
        <v>1</v>
      </c>
      <c r="I57" s="87">
        <v>1</v>
      </c>
    </row>
    <row r="58" spans="1:9" ht="21">
      <c r="A58" s="154" t="s">
        <v>1971</v>
      </c>
      <c r="B58" s="65" t="s">
        <v>1972</v>
      </c>
      <c r="C58" s="87">
        <v>1</v>
      </c>
      <c r="D58" s="87">
        <v>1</v>
      </c>
      <c r="F58" s="154" t="s">
        <v>9166</v>
      </c>
      <c r="G58" s="65" t="s">
        <v>9167</v>
      </c>
      <c r="H58" s="87">
        <v>2</v>
      </c>
      <c r="I58" s="87">
        <v>1</v>
      </c>
    </row>
    <row r="59" spans="1:9" ht="21">
      <c r="A59" s="154" t="s">
        <v>1427</v>
      </c>
      <c r="B59" s="65" t="s">
        <v>1511</v>
      </c>
      <c r="C59" s="87">
        <v>1</v>
      </c>
      <c r="D59" s="87">
        <v>1</v>
      </c>
      <c r="F59" s="154" t="s">
        <v>9155</v>
      </c>
      <c r="G59" s="65" t="s">
        <v>1045</v>
      </c>
      <c r="H59" s="87">
        <v>1</v>
      </c>
      <c r="I59" s="87">
        <v>1</v>
      </c>
    </row>
    <row r="60" spans="1:9" ht="21">
      <c r="A60" s="154" t="s">
        <v>1028</v>
      </c>
      <c r="B60" s="65" t="s">
        <v>1029</v>
      </c>
      <c r="C60" s="87">
        <v>1</v>
      </c>
      <c r="D60" s="87">
        <v>1</v>
      </c>
      <c r="F60" s="154" t="s">
        <v>3297</v>
      </c>
      <c r="G60" s="65" t="s">
        <v>1092</v>
      </c>
      <c r="H60" s="87">
        <v>1</v>
      </c>
      <c r="I60" s="87">
        <v>1</v>
      </c>
    </row>
    <row r="61" spans="1:9" ht="21">
      <c r="A61" s="154" t="s">
        <v>1974</v>
      </c>
      <c r="B61" s="65" t="s">
        <v>1975</v>
      </c>
      <c r="C61" s="87">
        <v>1</v>
      </c>
      <c r="D61" s="87">
        <v>1</v>
      </c>
      <c r="F61" s="154" t="s">
        <v>9156</v>
      </c>
      <c r="G61" s="65" t="s">
        <v>1578</v>
      </c>
      <c r="H61" s="87">
        <v>1</v>
      </c>
      <c r="I61" s="87">
        <v>1</v>
      </c>
    </row>
    <row r="62" spans="1:9" ht="21">
      <c r="A62" s="154" t="s">
        <v>2713</v>
      </c>
      <c r="B62" s="65" t="s">
        <v>3116</v>
      </c>
      <c r="C62" s="87">
        <v>1</v>
      </c>
      <c r="D62" s="87">
        <v>1</v>
      </c>
      <c r="F62" s="154" t="s">
        <v>429</v>
      </c>
      <c r="G62" s="65" t="s">
        <v>430</v>
      </c>
      <c r="H62" s="87">
        <v>1</v>
      </c>
      <c r="I62" s="87">
        <v>1</v>
      </c>
    </row>
    <row r="63" spans="1:9" ht="21">
      <c r="A63" s="154" t="s">
        <v>1038</v>
      </c>
      <c r="B63" s="65" t="s">
        <v>1039</v>
      </c>
      <c r="C63" s="87">
        <v>1</v>
      </c>
      <c r="D63" s="87">
        <v>1</v>
      </c>
      <c r="F63" s="154" t="s">
        <v>9157</v>
      </c>
      <c r="G63" s="65" t="s">
        <v>9158</v>
      </c>
      <c r="H63" s="87">
        <v>1</v>
      </c>
      <c r="I63" s="87">
        <v>1</v>
      </c>
    </row>
    <row r="64" spans="1:9" ht="21">
      <c r="A64" s="154" t="s">
        <v>1518</v>
      </c>
      <c r="B64" s="65" t="s">
        <v>1519</v>
      </c>
      <c r="C64" s="87">
        <v>1</v>
      </c>
      <c r="D64" s="87">
        <v>1</v>
      </c>
      <c r="F64" s="154" t="s">
        <v>2339</v>
      </c>
      <c r="G64" s="65" t="s">
        <v>2340</v>
      </c>
      <c r="H64" s="87">
        <v>1</v>
      </c>
      <c r="I64" s="87">
        <v>1</v>
      </c>
    </row>
    <row r="65" spans="1:9" ht="21">
      <c r="A65" s="154" t="s">
        <v>2344</v>
      </c>
      <c r="B65" s="65" t="s">
        <v>2345</v>
      </c>
      <c r="C65" s="87">
        <v>1</v>
      </c>
      <c r="D65" s="87">
        <v>1</v>
      </c>
      <c r="F65" s="154" t="s">
        <v>723</v>
      </c>
      <c r="G65" s="65" t="s">
        <v>1018</v>
      </c>
      <c r="H65" s="87">
        <v>3</v>
      </c>
      <c r="I65" s="87">
        <v>3</v>
      </c>
    </row>
    <row r="66" spans="1:9" ht="21">
      <c r="A66" s="154" t="s">
        <v>585</v>
      </c>
      <c r="B66" s="65" t="s">
        <v>586</v>
      </c>
      <c r="C66" s="87">
        <v>1</v>
      </c>
      <c r="D66" s="87">
        <v>1</v>
      </c>
      <c r="F66" s="154" t="s">
        <v>2489</v>
      </c>
      <c r="G66" s="65" t="s">
        <v>2508</v>
      </c>
      <c r="H66" s="87">
        <v>1</v>
      </c>
      <c r="I66" s="87">
        <v>1</v>
      </c>
    </row>
    <row r="67" spans="1:9" ht="21">
      <c r="A67" s="154" t="s">
        <v>9168</v>
      </c>
      <c r="B67" s="65" t="s">
        <v>5912</v>
      </c>
      <c r="C67" s="87">
        <v>1</v>
      </c>
      <c r="D67" s="87">
        <v>1</v>
      </c>
      <c r="F67" s="154" t="s">
        <v>722</v>
      </c>
      <c r="G67" s="65" t="s">
        <v>1019</v>
      </c>
      <c r="H67" s="87">
        <v>7</v>
      </c>
      <c r="I67" s="87">
        <v>7</v>
      </c>
    </row>
    <row r="68" spans="1:9" ht="21">
      <c r="A68" s="154" t="s">
        <v>1882</v>
      </c>
      <c r="B68" s="65" t="s">
        <v>1884</v>
      </c>
      <c r="C68" s="87">
        <v>1</v>
      </c>
      <c r="D68" s="87">
        <v>1</v>
      </c>
      <c r="F68" s="154" t="s">
        <v>16</v>
      </c>
      <c r="G68" s="65" t="s">
        <v>1999</v>
      </c>
      <c r="H68" s="87">
        <v>2</v>
      </c>
      <c r="I68" s="87">
        <v>2</v>
      </c>
    </row>
    <row r="69" spans="1:9" ht="21">
      <c r="A69" s="154" t="s">
        <v>1177</v>
      </c>
      <c r="B69" s="65" t="s">
        <v>1178</v>
      </c>
      <c r="C69" s="87">
        <v>1</v>
      </c>
      <c r="D69" s="87">
        <v>1</v>
      </c>
      <c r="F69" s="154" t="s">
        <v>1020</v>
      </c>
      <c r="G69" s="65" t="s">
        <v>1021</v>
      </c>
      <c r="H69" s="87">
        <v>5</v>
      </c>
      <c r="I69" s="87">
        <v>4</v>
      </c>
    </row>
    <row r="70" spans="1:9" ht="21">
      <c r="A70" s="154" t="s">
        <v>9169</v>
      </c>
      <c r="B70" s="65" t="s">
        <v>5808</v>
      </c>
      <c r="C70" s="87">
        <v>1</v>
      </c>
      <c r="D70" s="87">
        <v>1</v>
      </c>
      <c r="F70" s="154" t="s">
        <v>2000</v>
      </c>
      <c r="G70" s="65" t="s">
        <v>1769</v>
      </c>
      <c r="H70" s="87">
        <v>1</v>
      </c>
      <c r="I70" s="87">
        <v>1</v>
      </c>
    </row>
    <row r="71" spans="1:9" ht="21">
      <c r="A71" s="154" t="s">
        <v>9170</v>
      </c>
      <c r="B71" s="65" t="s">
        <v>9171</v>
      </c>
      <c r="C71" s="87">
        <v>1</v>
      </c>
      <c r="D71" s="87">
        <v>1</v>
      </c>
      <c r="F71" s="154" t="s">
        <v>1173</v>
      </c>
      <c r="G71" s="65" t="s">
        <v>1174</v>
      </c>
      <c r="H71" s="87">
        <v>2</v>
      </c>
      <c r="I71" s="87">
        <v>2</v>
      </c>
    </row>
    <row r="72" spans="1:9" ht="21">
      <c r="A72" s="154" t="s">
        <v>9172</v>
      </c>
      <c r="B72" s="65" t="s">
        <v>9173</v>
      </c>
      <c r="C72" s="87">
        <v>1</v>
      </c>
      <c r="D72" s="87">
        <v>1</v>
      </c>
      <c r="F72" s="154" t="s">
        <v>535</v>
      </c>
      <c r="G72" s="65" t="s">
        <v>570</v>
      </c>
      <c r="H72" s="87">
        <v>1</v>
      </c>
      <c r="I72" s="87">
        <v>1</v>
      </c>
    </row>
    <row r="73" spans="1:9" ht="21">
      <c r="A73" s="154" t="s">
        <v>406</v>
      </c>
      <c r="B73" s="65" t="s">
        <v>495</v>
      </c>
      <c r="C73" s="87">
        <v>1</v>
      </c>
      <c r="D73" s="87">
        <v>1</v>
      </c>
      <c r="F73" s="154" t="s">
        <v>2781</v>
      </c>
      <c r="G73" s="65" t="s">
        <v>2782</v>
      </c>
      <c r="H73" s="87">
        <v>1</v>
      </c>
      <c r="I73" s="87">
        <v>1</v>
      </c>
    </row>
    <row r="74" spans="1:9" ht="21">
      <c r="A74" s="154" t="s">
        <v>9174</v>
      </c>
      <c r="B74" s="65" t="s">
        <v>5775</v>
      </c>
      <c r="C74" s="87">
        <v>1</v>
      </c>
      <c r="D74" s="87">
        <v>1</v>
      </c>
      <c r="F74" s="154" t="s">
        <v>2743</v>
      </c>
      <c r="G74" s="65" t="s">
        <v>2783</v>
      </c>
      <c r="H74" s="87">
        <v>1</v>
      </c>
      <c r="I74" s="87">
        <v>1</v>
      </c>
    </row>
    <row r="75" spans="1:9" ht="21">
      <c r="A75" s="154" t="s">
        <v>2765</v>
      </c>
      <c r="B75" s="65" t="s">
        <v>2766</v>
      </c>
      <c r="C75" s="87">
        <v>1</v>
      </c>
      <c r="D75" s="87">
        <v>1</v>
      </c>
      <c r="F75" s="154" t="s">
        <v>726</v>
      </c>
      <c r="G75" s="65" t="s">
        <v>570</v>
      </c>
      <c r="H75" s="87">
        <v>2</v>
      </c>
      <c r="I75" s="87">
        <v>2</v>
      </c>
    </row>
    <row r="76" spans="1:9" ht="21">
      <c r="A76" s="154" t="s">
        <v>9175</v>
      </c>
      <c r="B76" s="65" t="s">
        <v>9176</v>
      </c>
      <c r="C76" s="87">
        <v>1</v>
      </c>
      <c r="D76" s="87">
        <v>1</v>
      </c>
      <c r="F76" s="154" t="s">
        <v>1634</v>
      </c>
      <c r="G76" s="65" t="s">
        <v>1635</v>
      </c>
      <c r="H76" s="87">
        <v>1</v>
      </c>
      <c r="I76" s="87">
        <v>1</v>
      </c>
    </row>
    <row r="77" spans="1:9" ht="21">
      <c r="A77" s="154" t="s">
        <v>9177</v>
      </c>
      <c r="B77" s="65" t="s">
        <v>9178</v>
      </c>
      <c r="C77" s="87">
        <v>1</v>
      </c>
      <c r="D77" s="87">
        <v>1</v>
      </c>
      <c r="F77" s="154" t="s">
        <v>770</v>
      </c>
      <c r="G77" s="65" t="s">
        <v>771</v>
      </c>
      <c r="H77" s="87">
        <v>1</v>
      </c>
      <c r="I77" s="87">
        <v>1</v>
      </c>
    </row>
    <row r="78" spans="1:9" ht="21">
      <c r="A78" s="154" t="s">
        <v>9179</v>
      </c>
      <c r="B78" s="65" t="s">
        <v>9180</v>
      </c>
      <c r="C78" s="87">
        <v>1</v>
      </c>
      <c r="D78" s="87">
        <v>1</v>
      </c>
      <c r="F78" s="154" t="s">
        <v>9159</v>
      </c>
      <c r="G78" s="65" t="s">
        <v>1576</v>
      </c>
      <c r="H78" s="87">
        <v>1</v>
      </c>
      <c r="I78" s="87">
        <v>1</v>
      </c>
    </row>
    <row r="79" spans="1:9" ht="21">
      <c r="A79" s="154" t="s">
        <v>2767</v>
      </c>
      <c r="B79" s="65" t="s">
        <v>2768</v>
      </c>
      <c r="C79" s="87">
        <v>1</v>
      </c>
      <c r="D79" s="87">
        <v>1</v>
      </c>
      <c r="F79" s="154" t="s">
        <v>1581</v>
      </c>
      <c r="G79" s="65" t="s">
        <v>1582</v>
      </c>
      <c r="H79" s="87">
        <v>1</v>
      </c>
      <c r="I79" s="87">
        <v>1</v>
      </c>
    </row>
    <row r="80" spans="1:9" ht="21">
      <c r="A80" s="154" t="s">
        <v>241</v>
      </c>
      <c r="B80" s="65" t="s">
        <v>462</v>
      </c>
      <c r="C80" s="87">
        <v>1</v>
      </c>
      <c r="D80" s="87">
        <v>1</v>
      </c>
      <c r="F80" s="154" t="s">
        <v>9160</v>
      </c>
      <c r="G80" s="65" t="s">
        <v>9161</v>
      </c>
      <c r="H80" s="87">
        <v>1</v>
      </c>
      <c r="I80" s="87">
        <v>1</v>
      </c>
    </row>
    <row r="81" spans="1:9" ht="21">
      <c r="A81" s="154" t="s">
        <v>9181</v>
      </c>
      <c r="B81" s="65" t="s">
        <v>1600</v>
      </c>
      <c r="C81" s="87">
        <v>1</v>
      </c>
      <c r="D81" s="87">
        <v>1</v>
      </c>
      <c r="F81" s="154" t="s">
        <v>1888</v>
      </c>
      <c r="G81" s="65" t="s">
        <v>1513</v>
      </c>
      <c r="H81" s="87">
        <v>1</v>
      </c>
      <c r="I81" s="87">
        <v>1</v>
      </c>
    </row>
    <row r="82" spans="1:9" ht="21">
      <c r="A82" s="154" t="s">
        <v>9182</v>
      </c>
      <c r="B82" s="65" t="s">
        <v>9183</v>
      </c>
      <c r="C82" s="87">
        <v>1</v>
      </c>
      <c r="D82" s="87">
        <v>1</v>
      </c>
      <c r="F82" s="154" t="s">
        <v>1508</v>
      </c>
      <c r="G82" s="65" t="s">
        <v>1509</v>
      </c>
      <c r="H82" s="87">
        <v>1</v>
      </c>
      <c r="I82" s="87">
        <v>1</v>
      </c>
    </row>
    <row r="83" spans="1:9" ht="21">
      <c r="A83" s="154" t="s">
        <v>9184</v>
      </c>
      <c r="B83" s="65" t="s">
        <v>9185</v>
      </c>
      <c r="C83" s="87">
        <v>1</v>
      </c>
      <c r="D83" s="87">
        <v>1</v>
      </c>
      <c r="F83" s="154" t="s">
        <v>3298</v>
      </c>
      <c r="G83" s="65" t="s">
        <v>1509</v>
      </c>
      <c r="H83" s="87">
        <v>1</v>
      </c>
      <c r="I83" s="87">
        <v>1</v>
      </c>
    </row>
    <row r="84" spans="1:9" ht="21">
      <c r="A84" s="154" t="s">
        <v>3898</v>
      </c>
      <c r="B84" s="65" t="s">
        <v>1640</v>
      </c>
      <c r="C84" s="87">
        <v>1</v>
      </c>
      <c r="D84" s="87">
        <v>1</v>
      </c>
      <c r="F84" s="154" t="s">
        <v>1448</v>
      </c>
      <c r="G84" s="65" t="s">
        <v>1583</v>
      </c>
      <c r="H84" s="87">
        <v>2</v>
      </c>
      <c r="I84" s="87">
        <v>2</v>
      </c>
    </row>
    <row r="85" spans="1:9" ht="21">
      <c r="A85" s="154" t="s">
        <v>748</v>
      </c>
      <c r="B85" s="65" t="s">
        <v>5748</v>
      </c>
      <c r="C85" s="87">
        <v>1</v>
      </c>
      <c r="D85" s="87">
        <v>1</v>
      </c>
      <c r="F85" s="154" t="s">
        <v>9162</v>
      </c>
      <c r="G85" s="65" t="s">
        <v>9163</v>
      </c>
      <c r="H85" s="87">
        <v>1</v>
      </c>
      <c r="I85" s="87">
        <v>1</v>
      </c>
    </row>
    <row r="86" spans="1:9" ht="21">
      <c r="A86" s="154" t="s">
        <v>1531</v>
      </c>
      <c r="B86" s="65" t="s">
        <v>1532</v>
      </c>
      <c r="C86" s="87">
        <v>1</v>
      </c>
      <c r="D86" s="87">
        <v>1</v>
      </c>
      <c r="F86" s="154" t="s">
        <v>433</v>
      </c>
      <c r="G86" s="65" t="s">
        <v>434</v>
      </c>
      <c r="H86" s="87">
        <v>1</v>
      </c>
      <c r="I86" s="87">
        <v>1</v>
      </c>
    </row>
    <row r="87" spans="1:9" ht="21">
      <c r="A87" s="154" t="s">
        <v>1536</v>
      </c>
      <c r="B87" s="65" t="s">
        <v>1537</v>
      </c>
      <c r="C87" s="87">
        <v>1</v>
      </c>
      <c r="D87" s="87">
        <v>1</v>
      </c>
      <c r="F87" s="154" t="s">
        <v>9164</v>
      </c>
      <c r="G87" s="65" t="s">
        <v>9165</v>
      </c>
      <c r="H87" s="87">
        <v>1</v>
      </c>
      <c r="I87" s="87">
        <v>1</v>
      </c>
    </row>
    <row r="88" spans="1:9" ht="21">
      <c r="A88" s="154" t="s">
        <v>601</v>
      </c>
      <c r="B88" s="65" t="s">
        <v>602</v>
      </c>
      <c r="C88" s="87">
        <v>1</v>
      </c>
      <c r="D88" s="87">
        <v>1</v>
      </c>
      <c r="F88" s="154" t="s">
        <v>438</v>
      </c>
      <c r="G88" s="65" t="s">
        <v>440</v>
      </c>
      <c r="H88" s="87">
        <v>7</v>
      </c>
      <c r="I88" s="87">
        <v>7</v>
      </c>
    </row>
    <row r="89" spans="1:9" ht="21">
      <c r="A89" s="154" t="s">
        <v>603</v>
      </c>
      <c r="B89" s="65" t="s">
        <v>604</v>
      </c>
      <c r="C89" s="87">
        <v>1</v>
      </c>
      <c r="D89" s="87">
        <v>1</v>
      </c>
      <c r="F89" s="154" t="s">
        <v>577</v>
      </c>
      <c r="G89" s="65" t="s">
        <v>578</v>
      </c>
      <c r="H89" s="87">
        <v>2</v>
      </c>
      <c r="I89" s="87">
        <v>2</v>
      </c>
    </row>
    <row r="90" spans="1:9" ht="21">
      <c r="A90" s="154" t="s">
        <v>1072</v>
      </c>
      <c r="B90" s="65" t="s">
        <v>1073</v>
      </c>
      <c r="C90" s="87">
        <v>1</v>
      </c>
      <c r="D90" s="87">
        <v>1</v>
      </c>
      <c r="F90" s="154" t="s">
        <v>225</v>
      </c>
      <c r="G90" s="65" t="s">
        <v>1510</v>
      </c>
      <c r="H90" s="87">
        <v>1</v>
      </c>
      <c r="I90" s="87">
        <v>1</v>
      </c>
    </row>
    <row r="91" spans="1:9" ht="21">
      <c r="A91" s="154" t="s">
        <v>9186</v>
      </c>
      <c r="B91" s="65" t="s">
        <v>1582</v>
      </c>
      <c r="C91" s="87">
        <v>1</v>
      </c>
      <c r="D91" s="87">
        <v>1</v>
      </c>
      <c r="F91" s="154" t="s">
        <v>1971</v>
      </c>
      <c r="G91" s="65" t="s">
        <v>1972</v>
      </c>
      <c r="H91" s="87">
        <v>1</v>
      </c>
      <c r="I91" s="87">
        <v>1</v>
      </c>
    </row>
    <row r="92" spans="1:9" ht="21">
      <c r="A92" s="154" t="s">
        <v>652</v>
      </c>
      <c r="B92" s="65" t="s">
        <v>790</v>
      </c>
      <c r="C92" s="87">
        <v>1</v>
      </c>
      <c r="D92" s="87">
        <v>1</v>
      </c>
      <c r="F92" s="154" t="s">
        <v>1427</v>
      </c>
      <c r="G92" s="65" t="s">
        <v>1511</v>
      </c>
      <c r="H92" s="87">
        <v>1</v>
      </c>
      <c r="I92" s="87">
        <v>1</v>
      </c>
    </row>
    <row r="93" spans="1:9" ht="21">
      <c r="A93" s="154" t="s">
        <v>9187</v>
      </c>
      <c r="B93" s="65" t="s">
        <v>6358</v>
      </c>
      <c r="C93" s="87">
        <v>1</v>
      </c>
      <c r="D93" s="87">
        <v>1</v>
      </c>
      <c r="F93" s="154" t="s">
        <v>1028</v>
      </c>
      <c r="G93" s="65" t="s">
        <v>1029</v>
      </c>
      <c r="H93" s="87">
        <v>1</v>
      </c>
      <c r="I93" s="87">
        <v>1</v>
      </c>
    </row>
    <row r="94" spans="1:9" ht="21">
      <c r="A94" s="154" t="s">
        <v>612</v>
      </c>
      <c r="B94" s="65" t="s">
        <v>613</v>
      </c>
      <c r="C94" s="87">
        <v>1</v>
      </c>
      <c r="D94" s="87">
        <v>1</v>
      </c>
      <c r="F94" s="154" t="s">
        <v>1778</v>
      </c>
      <c r="G94" s="65" t="s">
        <v>1779</v>
      </c>
      <c r="H94" s="87">
        <v>4</v>
      </c>
      <c r="I94" s="87">
        <v>4</v>
      </c>
    </row>
    <row r="95" spans="1:9" ht="21">
      <c r="A95" s="154" t="s">
        <v>9188</v>
      </c>
      <c r="B95" s="65" t="s">
        <v>9189</v>
      </c>
      <c r="C95" s="87">
        <v>1</v>
      </c>
      <c r="D95" s="87">
        <v>1</v>
      </c>
      <c r="F95" s="154" t="s">
        <v>1974</v>
      </c>
      <c r="G95" s="65" t="s">
        <v>1975</v>
      </c>
      <c r="H95" s="87">
        <v>1</v>
      </c>
      <c r="I95" s="87">
        <v>1</v>
      </c>
    </row>
    <row r="96" spans="1:9" ht="21">
      <c r="A96" s="154" t="s">
        <v>9190</v>
      </c>
      <c r="B96" s="65" t="s">
        <v>9191</v>
      </c>
      <c r="C96" s="87">
        <v>1</v>
      </c>
      <c r="D96" s="87">
        <v>1</v>
      </c>
      <c r="F96" s="154" t="s">
        <v>772</v>
      </c>
      <c r="G96" s="65" t="s">
        <v>594</v>
      </c>
      <c r="H96" s="87">
        <v>2</v>
      </c>
      <c r="I96" s="87">
        <v>2</v>
      </c>
    </row>
    <row r="97" spans="1:9" ht="21">
      <c r="A97" s="154" t="s">
        <v>791</v>
      </c>
      <c r="B97" s="65" t="s">
        <v>792</v>
      </c>
      <c r="C97" s="87">
        <v>1</v>
      </c>
      <c r="D97" s="87">
        <v>1</v>
      </c>
      <c r="F97" s="154" t="s">
        <v>441</v>
      </c>
      <c r="G97" s="65" t="s">
        <v>442</v>
      </c>
      <c r="H97" s="87">
        <v>5</v>
      </c>
      <c r="I97" s="87">
        <v>5</v>
      </c>
    </row>
    <row r="98" spans="1:9" ht="21">
      <c r="A98" s="154" t="s">
        <v>1094</v>
      </c>
      <c r="B98" s="65" t="s">
        <v>1095</v>
      </c>
      <c r="C98" s="87">
        <v>1</v>
      </c>
      <c r="D98" s="87">
        <v>1</v>
      </c>
      <c r="F98" s="154" t="s">
        <v>5186</v>
      </c>
      <c r="G98" s="65" t="s">
        <v>511</v>
      </c>
      <c r="H98" s="87">
        <v>8</v>
      </c>
      <c r="I98" s="87">
        <v>7</v>
      </c>
    </row>
    <row r="99" spans="1:9" ht="21">
      <c r="A99" s="154" t="s">
        <v>9192</v>
      </c>
      <c r="B99" s="65" t="s">
        <v>9193</v>
      </c>
      <c r="C99" s="87">
        <v>1</v>
      </c>
      <c r="D99" s="87">
        <v>1</v>
      </c>
      <c r="F99" s="154" t="s">
        <v>2713</v>
      </c>
      <c r="G99" s="65" t="s">
        <v>3116</v>
      </c>
      <c r="H99" s="87">
        <v>1</v>
      </c>
      <c r="I99" s="87">
        <v>1</v>
      </c>
    </row>
    <row r="100" spans="1:9" ht="21">
      <c r="A100" s="154" t="s">
        <v>1645</v>
      </c>
      <c r="B100" s="65" t="s">
        <v>1646</v>
      </c>
      <c r="C100" s="87">
        <v>1</v>
      </c>
      <c r="D100" s="87">
        <v>1</v>
      </c>
      <c r="F100" s="154" t="s">
        <v>89</v>
      </c>
      <c r="G100" s="65" t="s">
        <v>511</v>
      </c>
      <c r="H100" s="87">
        <v>55</v>
      </c>
      <c r="I100" s="87">
        <v>49</v>
      </c>
    </row>
    <row r="101" spans="1:9" ht="21">
      <c r="A101" s="154" t="s">
        <v>239</v>
      </c>
      <c r="B101" s="65" t="s">
        <v>637</v>
      </c>
      <c r="C101" s="87">
        <v>1</v>
      </c>
      <c r="D101" s="87">
        <v>1</v>
      </c>
      <c r="F101" s="154" t="s">
        <v>532</v>
      </c>
      <c r="G101" s="65" t="s">
        <v>583</v>
      </c>
      <c r="H101" s="87">
        <v>2</v>
      </c>
      <c r="I101" s="87">
        <v>2</v>
      </c>
    </row>
    <row r="102" spans="1:9" ht="21">
      <c r="A102" s="154" t="s">
        <v>1601</v>
      </c>
      <c r="B102" s="65" t="s">
        <v>1543</v>
      </c>
      <c r="C102" s="87">
        <v>1</v>
      </c>
      <c r="D102" s="87">
        <v>1</v>
      </c>
      <c r="F102" s="154" t="s">
        <v>774</v>
      </c>
      <c r="G102" s="65" t="s">
        <v>775</v>
      </c>
      <c r="H102" s="87">
        <v>2</v>
      </c>
      <c r="I102" s="87">
        <v>2</v>
      </c>
    </row>
    <row r="103" spans="1:9" ht="21">
      <c r="A103" s="154" t="s">
        <v>2358</v>
      </c>
      <c r="B103" s="65" t="s">
        <v>2359</v>
      </c>
      <c r="C103" s="87">
        <v>1</v>
      </c>
      <c r="D103" s="87">
        <v>1</v>
      </c>
      <c r="F103" s="154" t="s">
        <v>1516</v>
      </c>
      <c r="G103" s="65" t="s">
        <v>1517</v>
      </c>
      <c r="H103" s="87">
        <v>3</v>
      </c>
      <c r="I103" s="87">
        <v>2</v>
      </c>
    </row>
    <row r="104" spans="1:9" ht="21">
      <c r="A104" s="154" t="s">
        <v>1682</v>
      </c>
      <c r="B104" s="65" t="s">
        <v>999</v>
      </c>
      <c r="C104" s="87">
        <v>1</v>
      </c>
      <c r="D104" s="87">
        <v>1</v>
      </c>
      <c r="F104" s="154" t="s">
        <v>1038</v>
      </c>
      <c r="G104" s="65" t="s">
        <v>1039</v>
      </c>
      <c r="H104" s="87">
        <v>1</v>
      </c>
      <c r="I104" s="87">
        <v>1</v>
      </c>
    </row>
    <row r="105" spans="1:9" ht="21">
      <c r="A105" s="154" t="s">
        <v>1184</v>
      </c>
      <c r="B105" s="65" t="s">
        <v>1185</v>
      </c>
      <c r="C105" s="87">
        <v>1</v>
      </c>
      <c r="D105" s="87">
        <v>1</v>
      </c>
      <c r="F105" s="154" t="s">
        <v>445</v>
      </c>
      <c r="G105" s="65" t="s">
        <v>446</v>
      </c>
      <c r="H105" s="87">
        <v>2</v>
      </c>
      <c r="I105" s="87">
        <v>1</v>
      </c>
    </row>
    <row r="106" spans="1:9" ht="21">
      <c r="A106" s="154" t="s">
        <v>616</v>
      </c>
      <c r="B106" s="65" t="s">
        <v>617</v>
      </c>
      <c r="C106" s="87">
        <v>1</v>
      </c>
      <c r="D106" s="87">
        <v>1</v>
      </c>
      <c r="F106" s="154" t="s">
        <v>1660</v>
      </c>
      <c r="G106" s="65" t="s">
        <v>1673</v>
      </c>
      <c r="H106" s="87">
        <v>2</v>
      </c>
      <c r="I106" s="87">
        <v>2</v>
      </c>
    </row>
    <row r="107" spans="1:9" ht="21">
      <c r="A107" s="154" t="s">
        <v>9194</v>
      </c>
      <c r="B107" s="65" t="s">
        <v>9195</v>
      </c>
      <c r="C107" s="87">
        <v>1</v>
      </c>
      <c r="D107" s="87">
        <v>1</v>
      </c>
      <c r="F107" s="154" t="s">
        <v>1518</v>
      </c>
      <c r="G107" s="65" t="s">
        <v>1519</v>
      </c>
      <c r="H107" s="87">
        <v>1</v>
      </c>
      <c r="I107" s="87">
        <v>1</v>
      </c>
    </row>
    <row r="108" spans="1:9" ht="21">
      <c r="A108" s="154" t="s">
        <v>7950</v>
      </c>
      <c r="B108" s="65" t="s">
        <v>7951</v>
      </c>
      <c r="C108" s="87">
        <v>1</v>
      </c>
      <c r="D108" s="87">
        <v>1</v>
      </c>
      <c r="F108" s="154" t="s">
        <v>2344</v>
      </c>
      <c r="G108" s="65" t="s">
        <v>2345</v>
      </c>
      <c r="H108" s="87">
        <v>1</v>
      </c>
      <c r="I108" s="87">
        <v>1</v>
      </c>
    </row>
    <row r="109" spans="1:9" ht="21">
      <c r="A109" s="154" t="s">
        <v>1557</v>
      </c>
      <c r="B109" s="65" t="s">
        <v>1558</v>
      </c>
      <c r="C109" s="87">
        <v>1</v>
      </c>
      <c r="D109" s="87">
        <v>1</v>
      </c>
      <c r="F109" s="154" t="s">
        <v>1780</v>
      </c>
      <c r="G109" s="65" t="s">
        <v>1781</v>
      </c>
      <c r="H109" s="87">
        <v>4</v>
      </c>
      <c r="I109" s="87">
        <v>4</v>
      </c>
    </row>
    <row r="110" spans="1:9" ht="21">
      <c r="A110" s="154" t="s">
        <v>619</v>
      </c>
      <c r="B110" s="65" t="s">
        <v>620</v>
      </c>
      <c r="C110" s="87">
        <v>1</v>
      </c>
      <c r="D110" s="87">
        <v>1</v>
      </c>
      <c r="F110" s="154" t="s">
        <v>585</v>
      </c>
      <c r="G110" s="65" t="s">
        <v>586</v>
      </c>
      <c r="H110" s="87">
        <v>1</v>
      </c>
      <c r="I110" s="87">
        <v>1</v>
      </c>
    </row>
    <row r="111" spans="1:9" ht="21">
      <c r="A111" s="154" t="s">
        <v>30</v>
      </c>
      <c r="B111" s="65" t="s">
        <v>9196</v>
      </c>
      <c r="C111" s="87">
        <v>1</v>
      </c>
      <c r="D111" s="87">
        <v>1</v>
      </c>
      <c r="F111" s="154" t="s">
        <v>9197</v>
      </c>
      <c r="G111" s="65" t="s">
        <v>9198</v>
      </c>
      <c r="H111" s="87">
        <v>2</v>
      </c>
      <c r="I111" s="87">
        <v>2</v>
      </c>
    </row>
    <row r="112" spans="1:9" ht="21">
      <c r="A112" s="154" t="s">
        <v>1565</v>
      </c>
      <c r="B112" s="65" t="s">
        <v>1566</v>
      </c>
      <c r="C112" s="87">
        <v>1</v>
      </c>
      <c r="D112" s="87">
        <v>1</v>
      </c>
      <c r="F112" s="154" t="s">
        <v>9168</v>
      </c>
      <c r="G112" s="65" t="s">
        <v>5912</v>
      </c>
      <c r="H112" s="87">
        <v>1</v>
      </c>
      <c r="I112" s="87">
        <v>1</v>
      </c>
    </row>
    <row r="113" spans="1:9" ht="21">
      <c r="A113" s="154" t="s">
        <v>9199</v>
      </c>
      <c r="B113" s="65" t="s">
        <v>1101</v>
      </c>
      <c r="C113" s="87">
        <v>1</v>
      </c>
      <c r="D113" s="87">
        <v>1</v>
      </c>
      <c r="F113" s="154" t="s">
        <v>346</v>
      </c>
      <c r="G113" s="65" t="s">
        <v>1765</v>
      </c>
      <c r="H113" s="87">
        <v>5</v>
      </c>
      <c r="I113" s="87">
        <v>5</v>
      </c>
    </row>
    <row r="114" spans="1:9" ht="21">
      <c r="A114" s="154" t="s">
        <v>9200</v>
      </c>
      <c r="B114" s="65" t="s">
        <v>1007</v>
      </c>
      <c r="C114" s="87">
        <v>1</v>
      </c>
      <c r="D114" s="87">
        <v>1</v>
      </c>
      <c r="F114" s="154" t="s">
        <v>1040</v>
      </c>
      <c r="G114" s="65" t="s">
        <v>625</v>
      </c>
      <c r="H114" s="87">
        <v>3</v>
      </c>
      <c r="I114" s="87">
        <v>3</v>
      </c>
    </row>
    <row r="115" spans="1:9" ht="21">
      <c r="A115" s="154" t="s">
        <v>1111</v>
      </c>
      <c r="B115" s="65" t="s">
        <v>1007</v>
      </c>
      <c r="C115" s="87">
        <v>1</v>
      </c>
      <c r="D115" s="87">
        <v>1</v>
      </c>
      <c r="F115" s="154" t="s">
        <v>1041</v>
      </c>
      <c r="G115" s="65" t="s">
        <v>1042</v>
      </c>
      <c r="H115" s="87">
        <v>4</v>
      </c>
      <c r="I115" s="87">
        <v>4</v>
      </c>
    </row>
    <row r="116" spans="1:9" ht="21">
      <c r="A116" s="154" t="s">
        <v>1112</v>
      </c>
      <c r="B116" s="65" t="s">
        <v>1113</v>
      </c>
      <c r="C116" s="87">
        <v>1</v>
      </c>
      <c r="D116" s="87">
        <v>1</v>
      </c>
      <c r="F116" s="154" t="s">
        <v>447</v>
      </c>
      <c r="G116" s="65" t="s">
        <v>448</v>
      </c>
      <c r="H116" s="87">
        <v>2</v>
      </c>
      <c r="I116" s="87">
        <v>2</v>
      </c>
    </row>
    <row r="117" spans="1:9" ht="21">
      <c r="A117" s="154" t="s">
        <v>486</v>
      </c>
      <c r="B117" s="65" t="s">
        <v>487</v>
      </c>
      <c r="C117" s="87">
        <v>1</v>
      </c>
      <c r="D117" s="87">
        <v>1</v>
      </c>
      <c r="F117" s="154" t="s">
        <v>1882</v>
      </c>
      <c r="G117" s="65" t="s">
        <v>1884</v>
      </c>
      <c r="H117" s="87">
        <v>1</v>
      </c>
      <c r="I117" s="87">
        <v>1</v>
      </c>
    </row>
    <row r="118" spans="1:9" ht="21">
      <c r="A118" s="154" t="s">
        <v>9201</v>
      </c>
      <c r="B118" s="65" t="s">
        <v>1021</v>
      </c>
      <c r="C118" s="87">
        <v>1</v>
      </c>
      <c r="D118" s="87">
        <v>1</v>
      </c>
      <c r="F118" s="154" t="s">
        <v>589</v>
      </c>
      <c r="G118" s="65" t="s">
        <v>590</v>
      </c>
      <c r="H118" s="87">
        <v>2</v>
      </c>
      <c r="I118" s="87">
        <v>2</v>
      </c>
    </row>
    <row r="119" spans="1:9" ht="21">
      <c r="A119" s="154" t="s">
        <v>1595</v>
      </c>
      <c r="B119" s="65" t="s">
        <v>1596</v>
      </c>
      <c r="C119" s="87">
        <v>1</v>
      </c>
      <c r="D119" s="87">
        <v>1</v>
      </c>
      <c r="F119" s="154" t="s">
        <v>1177</v>
      </c>
      <c r="G119" s="65" t="s">
        <v>1178</v>
      </c>
      <c r="H119" s="87">
        <v>1</v>
      </c>
      <c r="I119" s="87">
        <v>1</v>
      </c>
    </row>
    <row r="120" spans="1:9" ht="21">
      <c r="A120" s="154" t="s">
        <v>1654</v>
      </c>
      <c r="B120" s="65" t="s">
        <v>1636</v>
      </c>
      <c r="C120" s="87">
        <v>1</v>
      </c>
      <c r="D120" s="87">
        <v>1</v>
      </c>
      <c r="F120" s="154" t="s">
        <v>9169</v>
      </c>
      <c r="G120" s="65" t="s">
        <v>5808</v>
      </c>
      <c r="H120" s="87">
        <v>1</v>
      </c>
      <c r="I120" s="87">
        <v>1</v>
      </c>
    </row>
    <row r="121" spans="1:9" ht="21">
      <c r="A121" s="154" t="s">
        <v>1577</v>
      </c>
      <c r="B121" s="65" t="s">
        <v>1578</v>
      </c>
      <c r="C121" s="87">
        <v>1</v>
      </c>
      <c r="D121" s="87">
        <v>1</v>
      </c>
      <c r="F121" s="154" t="s">
        <v>19</v>
      </c>
      <c r="G121" s="65" t="s">
        <v>506</v>
      </c>
      <c r="H121" s="87">
        <v>21</v>
      </c>
      <c r="I121" s="87">
        <v>19</v>
      </c>
    </row>
    <row r="122" spans="1:9" ht="21">
      <c r="A122" s="154" t="s">
        <v>9202</v>
      </c>
      <c r="B122" s="65" t="s">
        <v>9203</v>
      </c>
      <c r="C122" s="87">
        <v>1</v>
      </c>
      <c r="D122" s="87">
        <v>1</v>
      </c>
      <c r="F122" s="154" t="s">
        <v>507</v>
      </c>
      <c r="G122" s="65" t="s">
        <v>508</v>
      </c>
      <c r="H122" s="87">
        <v>11</v>
      </c>
      <c r="I122" s="87">
        <v>10</v>
      </c>
    </row>
    <row r="123" spans="1:9" ht="21">
      <c r="A123" s="154" t="s">
        <v>2737</v>
      </c>
      <c r="B123" s="65" t="s">
        <v>2784</v>
      </c>
      <c r="C123" s="87">
        <v>1</v>
      </c>
      <c r="D123" s="87">
        <v>1</v>
      </c>
      <c r="F123" s="154" t="s">
        <v>9170</v>
      </c>
      <c r="G123" s="65" t="s">
        <v>9171</v>
      </c>
      <c r="H123" s="87">
        <v>1</v>
      </c>
      <c r="I123" s="87">
        <v>1</v>
      </c>
    </row>
    <row r="124" spans="1:9" ht="21">
      <c r="A124" s="154" t="s">
        <v>2871</v>
      </c>
      <c r="B124" s="65" t="s">
        <v>2521</v>
      </c>
      <c r="C124" s="87">
        <v>1</v>
      </c>
      <c r="D124" s="87">
        <v>1</v>
      </c>
      <c r="F124" s="154" t="s">
        <v>449</v>
      </c>
      <c r="G124" s="65" t="s">
        <v>450</v>
      </c>
      <c r="H124" s="87">
        <v>17</v>
      </c>
      <c r="I124" s="87">
        <v>13</v>
      </c>
    </row>
    <row r="125" spans="1:9" ht="21">
      <c r="A125" s="154" t="s">
        <v>1991</v>
      </c>
      <c r="B125" s="65" t="s">
        <v>488</v>
      </c>
      <c r="C125" s="87">
        <v>1</v>
      </c>
      <c r="D125" s="87">
        <v>1</v>
      </c>
      <c r="F125" s="154" t="s">
        <v>15</v>
      </c>
      <c r="G125" s="65" t="s">
        <v>421</v>
      </c>
      <c r="H125" s="87">
        <v>14</v>
      </c>
      <c r="I125" s="87">
        <v>8</v>
      </c>
    </row>
    <row r="126" spans="1:9" ht="21">
      <c r="A126" s="154" t="s">
        <v>987</v>
      </c>
      <c r="B126" s="65" t="s">
        <v>988</v>
      </c>
      <c r="C126" s="87">
        <v>2</v>
      </c>
      <c r="D126" s="87">
        <v>2</v>
      </c>
      <c r="F126" s="154" t="s">
        <v>9172</v>
      </c>
      <c r="G126" s="65" t="s">
        <v>9173</v>
      </c>
      <c r="H126" s="87">
        <v>1</v>
      </c>
      <c r="I126" s="87">
        <v>1</v>
      </c>
    </row>
    <row r="127" spans="1:9" ht="21">
      <c r="A127" s="154" t="s">
        <v>307</v>
      </c>
      <c r="B127" s="65" t="s">
        <v>989</v>
      </c>
      <c r="C127" s="87">
        <v>2</v>
      </c>
      <c r="D127" s="87">
        <v>2</v>
      </c>
      <c r="F127" s="154" t="s">
        <v>406</v>
      </c>
      <c r="G127" s="65" t="s">
        <v>495</v>
      </c>
      <c r="H127" s="87">
        <v>1</v>
      </c>
      <c r="I127" s="87">
        <v>1</v>
      </c>
    </row>
    <row r="128" spans="1:9" ht="21">
      <c r="A128" s="154" t="s">
        <v>9137</v>
      </c>
      <c r="B128" s="65" t="s">
        <v>9138</v>
      </c>
      <c r="C128" s="87">
        <v>2</v>
      </c>
      <c r="D128" s="87">
        <v>2</v>
      </c>
      <c r="F128" s="154" t="s">
        <v>9174</v>
      </c>
      <c r="G128" s="65" t="s">
        <v>5775</v>
      </c>
      <c r="H128" s="87">
        <v>1</v>
      </c>
      <c r="I128" s="87">
        <v>1</v>
      </c>
    </row>
    <row r="129" spans="1:9" ht="21">
      <c r="A129" s="154" t="s">
        <v>551</v>
      </c>
      <c r="B129" s="65" t="s">
        <v>552</v>
      </c>
      <c r="C129" s="87">
        <v>2</v>
      </c>
      <c r="D129" s="87">
        <v>2</v>
      </c>
      <c r="F129" s="154" t="s">
        <v>2765</v>
      </c>
      <c r="G129" s="65" t="s">
        <v>2766</v>
      </c>
      <c r="H129" s="87">
        <v>1</v>
      </c>
      <c r="I129" s="87">
        <v>1</v>
      </c>
    </row>
    <row r="130" spans="1:9" ht="21">
      <c r="A130" s="154" t="s">
        <v>1279</v>
      </c>
      <c r="B130" s="65" t="s">
        <v>1627</v>
      </c>
      <c r="C130" s="87">
        <v>2</v>
      </c>
      <c r="D130" s="87">
        <v>2</v>
      </c>
      <c r="F130" s="154" t="s">
        <v>222</v>
      </c>
      <c r="G130" s="65" t="s">
        <v>596</v>
      </c>
      <c r="H130" s="87">
        <v>3</v>
      </c>
      <c r="I130" s="87">
        <v>3</v>
      </c>
    </row>
    <row r="131" spans="1:9" ht="21">
      <c r="A131" s="154" t="s">
        <v>14</v>
      </c>
      <c r="B131" s="65" t="s">
        <v>555</v>
      </c>
      <c r="C131" s="87">
        <v>2</v>
      </c>
      <c r="D131" s="87">
        <v>2</v>
      </c>
      <c r="F131" s="154" t="s">
        <v>649</v>
      </c>
      <c r="G131" s="65" t="s">
        <v>781</v>
      </c>
      <c r="H131" s="87">
        <v>4</v>
      </c>
      <c r="I131" s="87">
        <v>4</v>
      </c>
    </row>
    <row r="132" spans="1:9" ht="21">
      <c r="A132" s="154" t="s">
        <v>3294</v>
      </c>
      <c r="B132" s="65" t="s">
        <v>3295</v>
      </c>
      <c r="C132" s="87">
        <v>2</v>
      </c>
      <c r="D132" s="87">
        <v>2</v>
      </c>
      <c r="F132" s="154" t="s">
        <v>9204</v>
      </c>
      <c r="G132" s="65" t="s">
        <v>9205</v>
      </c>
      <c r="H132" s="87">
        <v>3</v>
      </c>
      <c r="I132" s="87">
        <v>3</v>
      </c>
    </row>
    <row r="133" spans="1:9" ht="21">
      <c r="A133" s="154" t="s">
        <v>1500</v>
      </c>
      <c r="B133" s="65" t="s">
        <v>1501</v>
      </c>
      <c r="C133" s="87">
        <v>2</v>
      </c>
      <c r="D133" s="87">
        <v>2</v>
      </c>
      <c r="F133" s="154" t="s">
        <v>9175</v>
      </c>
      <c r="G133" s="65" t="s">
        <v>9176</v>
      </c>
      <c r="H133" s="87">
        <v>1</v>
      </c>
      <c r="I133" s="87">
        <v>1</v>
      </c>
    </row>
    <row r="134" spans="1:9" ht="21">
      <c r="A134" s="154" t="s">
        <v>9166</v>
      </c>
      <c r="B134" s="65" t="s">
        <v>9167</v>
      </c>
      <c r="C134" s="87">
        <v>2</v>
      </c>
      <c r="D134" s="87">
        <v>1</v>
      </c>
      <c r="F134" s="154" t="s">
        <v>9177</v>
      </c>
      <c r="G134" s="65" t="s">
        <v>9178</v>
      </c>
      <c r="H134" s="87">
        <v>1</v>
      </c>
      <c r="I134" s="87">
        <v>1</v>
      </c>
    </row>
    <row r="135" spans="1:9" ht="21">
      <c r="A135" s="154" t="s">
        <v>16</v>
      </c>
      <c r="B135" s="65" t="s">
        <v>1999</v>
      </c>
      <c r="C135" s="87">
        <v>2</v>
      </c>
      <c r="D135" s="87">
        <v>2</v>
      </c>
      <c r="F135" s="154" t="s">
        <v>457</v>
      </c>
      <c r="G135" s="65" t="s">
        <v>458</v>
      </c>
      <c r="H135" s="87">
        <v>4</v>
      </c>
      <c r="I135" s="87">
        <v>4</v>
      </c>
    </row>
    <row r="136" spans="1:9" ht="21">
      <c r="A136" s="154" t="s">
        <v>1173</v>
      </c>
      <c r="B136" s="65" t="s">
        <v>1174</v>
      </c>
      <c r="C136" s="87">
        <v>2</v>
      </c>
      <c r="D136" s="87">
        <v>2</v>
      </c>
      <c r="F136" s="154" t="s">
        <v>1979</v>
      </c>
      <c r="G136" s="65" t="s">
        <v>1980</v>
      </c>
      <c r="H136" s="87">
        <v>2</v>
      </c>
      <c r="I136" s="87">
        <v>2</v>
      </c>
    </row>
    <row r="137" spans="1:9" ht="21">
      <c r="A137" s="154" t="s">
        <v>726</v>
      </c>
      <c r="B137" s="65" t="s">
        <v>570</v>
      </c>
      <c r="C137" s="87">
        <v>2</v>
      </c>
      <c r="D137" s="87">
        <v>2</v>
      </c>
      <c r="F137" s="154" t="s">
        <v>9179</v>
      </c>
      <c r="G137" s="65" t="s">
        <v>9180</v>
      </c>
      <c r="H137" s="87">
        <v>1</v>
      </c>
      <c r="I137" s="87">
        <v>1</v>
      </c>
    </row>
    <row r="138" spans="1:9" ht="21">
      <c r="A138" s="154" t="s">
        <v>1448</v>
      </c>
      <c r="B138" s="65" t="s">
        <v>1583</v>
      </c>
      <c r="C138" s="87">
        <v>2</v>
      </c>
      <c r="D138" s="87">
        <v>2</v>
      </c>
      <c r="F138" s="154" t="s">
        <v>2767</v>
      </c>
      <c r="G138" s="65" t="s">
        <v>2768</v>
      </c>
      <c r="H138" s="87">
        <v>1</v>
      </c>
      <c r="I138" s="87">
        <v>1</v>
      </c>
    </row>
    <row r="139" spans="1:9" ht="21">
      <c r="A139" s="154" t="s">
        <v>577</v>
      </c>
      <c r="B139" s="65" t="s">
        <v>578</v>
      </c>
      <c r="C139" s="87">
        <v>2</v>
      </c>
      <c r="D139" s="87">
        <v>2</v>
      </c>
      <c r="F139" s="154" t="s">
        <v>241</v>
      </c>
      <c r="G139" s="65" t="s">
        <v>462</v>
      </c>
      <c r="H139" s="87">
        <v>1</v>
      </c>
      <c r="I139" s="87">
        <v>1</v>
      </c>
    </row>
    <row r="140" spans="1:9" ht="21">
      <c r="A140" s="154" t="s">
        <v>772</v>
      </c>
      <c r="B140" s="65" t="s">
        <v>594</v>
      </c>
      <c r="C140" s="87">
        <v>2</v>
      </c>
      <c r="D140" s="87">
        <v>2</v>
      </c>
      <c r="F140" s="154" t="s">
        <v>1418</v>
      </c>
      <c r="G140" s="65" t="s">
        <v>1598</v>
      </c>
      <c r="H140" s="87">
        <v>2</v>
      </c>
      <c r="I140" s="87">
        <v>1</v>
      </c>
    </row>
    <row r="141" spans="1:9" ht="21">
      <c r="A141" s="154" t="s">
        <v>532</v>
      </c>
      <c r="B141" s="65" t="s">
        <v>583</v>
      </c>
      <c r="C141" s="87">
        <v>2</v>
      </c>
      <c r="D141" s="87">
        <v>2</v>
      </c>
      <c r="F141" s="154" t="s">
        <v>9181</v>
      </c>
      <c r="G141" s="65" t="s">
        <v>1600</v>
      </c>
      <c r="H141" s="87">
        <v>1</v>
      </c>
      <c r="I141" s="87">
        <v>1</v>
      </c>
    </row>
    <row r="142" spans="1:9" ht="21">
      <c r="A142" s="154" t="s">
        <v>774</v>
      </c>
      <c r="B142" s="65" t="s">
        <v>775</v>
      </c>
      <c r="C142" s="87">
        <v>2</v>
      </c>
      <c r="D142" s="87">
        <v>2</v>
      </c>
      <c r="F142" s="154" t="s">
        <v>9182</v>
      </c>
      <c r="G142" s="65" t="s">
        <v>9183</v>
      </c>
      <c r="H142" s="87">
        <v>1</v>
      </c>
      <c r="I142" s="87">
        <v>1</v>
      </c>
    </row>
    <row r="143" spans="1:9" ht="21">
      <c r="A143" s="154" t="s">
        <v>445</v>
      </c>
      <c r="B143" s="65" t="s">
        <v>446</v>
      </c>
      <c r="C143" s="87">
        <v>2</v>
      </c>
      <c r="D143" s="87">
        <v>1</v>
      </c>
      <c r="F143" s="154" t="s">
        <v>463</v>
      </c>
      <c r="G143" s="65" t="s">
        <v>465</v>
      </c>
      <c r="H143" s="87">
        <v>2</v>
      </c>
      <c r="I143" s="87">
        <v>2</v>
      </c>
    </row>
    <row r="144" spans="1:9" ht="21">
      <c r="A144" s="154" t="s">
        <v>1660</v>
      </c>
      <c r="B144" s="65" t="s">
        <v>1673</v>
      </c>
      <c r="C144" s="87">
        <v>2</v>
      </c>
      <c r="D144" s="87">
        <v>2</v>
      </c>
      <c r="F144" s="154" t="s">
        <v>9184</v>
      </c>
      <c r="G144" s="65" t="s">
        <v>9185</v>
      </c>
      <c r="H144" s="87">
        <v>1</v>
      </c>
      <c r="I144" s="87">
        <v>1</v>
      </c>
    </row>
    <row r="145" spans="1:9" ht="21">
      <c r="A145" s="154" t="s">
        <v>9197</v>
      </c>
      <c r="B145" s="65" t="s">
        <v>9198</v>
      </c>
      <c r="C145" s="87">
        <v>2</v>
      </c>
      <c r="D145" s="87">
        <v>2</v>
      </c>
      <c r="F145" s="154" t="s">
        <v>3898</v>
      </c>
      <c r="G145" s="65" t="s">
        <v>1640</v>
      </c>
      <c r="H145" s="87">
        <v>1</v>
      </c>
      <c r="I145" s="87">
        <v>1</v>
      </c>
    </row>
    <row r="146" spans="1:9" ht="21">
      <c r="A146" s="154" t="s">
        <v>447</v>
      </c>
      <c r="B146" s="65" t="s">
        <v>448</v>
      </c>
      <c r="C146" s="87">
        <v>2</v>
      </c>
      <c r="D146" s="87">
        <v>2</v>
      </c>
      <c r="F146" s="154" t="s">
        <v>782</v>
      </c>
      <c r="G146" s="65" t="s">
        <v>783</v>
      </c>
      <c r="H146" s="87">
        <v>2</v>
      </c>
      <c r="I146" s="87">
        <v>2</v>
      </c>
    </row>
    <row r="147" spans="1:9" ht="21">
      <c r="A147" s="154" t="s">
        <v>589</v>
      </c>
      <c r="B147" s="65" t="s">
        <v>590</v>
      </c>
      <c r="C147" s="87">
        <v>2</v>
      </c>
      <c r="D147" s="87">
        <v>2</v>
      </c>
      <c r="F147" s="154" t="s">
        <v>1059</v>
      </c>
      <c r="G147" s="65" t="s">
        <v>1060</v>
      </c>
      <c r="H147" s="87">
        <v>2</v>
      </c>
      <c r="I147" s="87">
        <v>1</v>
      </c>
    </row>
    <row r="148" spans="1:9" ht="21">
      <c r="A148" s="154" t="s">
        <v>1979</v>
      </c>
      <c r="B148" s="65" t="s">
        <v>1980</v>
      </c>
      <c r="C148" s="87">
        <v>2</v>
      </c>
      <c r="D148" s="87">
        <v>2</v>
      </c>
      <c r="F148" s="154" t="s">
        <v>9206</v>
      </c>
      <c r="G148" s="65" t="s">
        <v>1556</v>
      </c>
      <c r="H148" s="87">
        <v>2</v>
      </c>
      <c r="I148" s="87">
        <v>2</v>
      </c>
    </row>
    <row r="149" spans="1:9" ht="21">
      <c r="A149" s="154" t="s">
        <v>1418</v>
      </c>
      <c r="B149" s="65" t="s">
        <v>1598</v>
      </c>
      <c r="C149" s="87">
        <v>2</v>
      </c>
      <c r="D149" s="87">
        <v>1</v>
      </c>
      <c r="F149" s="154" t="s">
        <v>748</v>
      </c>
      <c r="G149" s="65" t="s">
        <v>5748</v>
      </c>
      <c r="H149" s="87">
        <v>1</v>
      </c>
      <c r="I149" s="87">
        <v>1</v>
      </c>
    </row>
    <row r="150" spans="1:9" ht="21">
      <c r="A150" s="154" t="s">
        <v>463</v>
      </c>
      <c r="B150" s="65" t="s">
        <v>465</v>
      </c>
      <c r="C150" s="87">
        <v>2</v>
      </c>
      <c r="D150" s="87">
        <v>2</v>
      </c>
      <c r="F150" s="154" t="s">
        <v>1531</v>
      </c>
      <c r="G150" s="65" t="s">
        <v>1532</v>
      </c>
      <c r="H150" s="87">
        <v>1</v>
      </c>
      <c r="I150" s="87">
        <v>1</v>
      </c>
    </row>
    <row r="151" spans="1:9" ht="21">
      <c r="A151" s="154" t="s">
        <v>782</v>
      </c>
      <c r="B151" s="65" t="s">
        <v>783</v>
      </c>
      <c r="C151" s="87">
        <v>2</v>
      </c>
      <c r="D151" s="87">
        <v>2</v>
      </c>
      <c r="F151" s="154" t="s">
        <v>516</v>
      </c>
      <c r="G151" s="65" t="s">
        <v>600</v>
      </c>
      <c r="H151" s="87">
        <v>8</v>
      </c>
      <c r="I151" s="87">
        <v>7</v>
      </c>
    </row>
    <row r="152" spans="1:9" ht="21">
      <c r="A152" s="154" t="s">
        <v>1059</v>
      </c>
      <c r="B152" s="65" t="s">
        <v>1060</v>
      </c>
      <c r="C152" s="87">
        <v>2</v>
      </c>
      <c r="D152" s="87">
        <v>1</v>
      </c>
      <c r="F152" s="154" t="s">
        <v>1066</v>
      </c>
      <c r="G152" s="65" t="s">
        <v>1067</v>
      </c>
      <c r="H152" s="87">
        <v>2</v>
      </c>
      <c r="I152" s="87">
        <v>2</v>
      </c>
    </row>
    <row r="153" spans="1:9" ht="21">
      <c r="A153" s="154" t="s">
        <v>9206</v>
      </c>
      <c r="B153" s="65" t="s">
        <v>1556</v>
      </c>
      <c r="C153" s="87">
        <v>2</v>
      </c>
      <c r="D153" s="87">
        <v>2</v>
      </c>
      <c r="F153" s="154" t="s">
        <v>9207</v>
      </c>
      <c r="G153" s="65" t="s">
        <v>2659</v>
      </c>
      <c r="H153" s="87">
        <v>3</v>
      </c>
      <c r="I153" s="87">
        <v>2</v>
      </c>
    </row>
    <row r="154" spans="1:9" ht="21">
      <c r="A154" s="154" t="s">
        <v>1066</v>
      </c>
      <c r="B154" s="65" t="s">
        <v>1067</v>
      </c>
      <c r="C154" s="87">
        <v>2</v>
      </c>
      <c r="D154" s="87">
        <v>2</v>
      </c>
      <c r="F154" s="154" t="s">
        <v>2771</v>
      </c>
      <c r="G154" s="65" t="s">
        <v>2772</v>
      </c>
      <c r="H154" s="87">
        <v>2</v>
      </c>
      <c r="I154" s="87">
        <v>2</v>
      </c>
    </row>
    <row r="155" spans="1:9" ht="21">
      <c r="A155" s="154" t="s">
        <v>2771</v>
      </c>
      <c r="B155" s="65" t="s">
        <v>2772</v>
      </c>
      <c r="C155" s="87">
        <v>2</v>
      </c>
      <c r="D155" s="87">
        <v>2</v>
      </c>
      <c r="F155" s="154" t="s">
        <v>7935</v>
      </c>
      <c r="G155" s="65" t="s">
        <v>1981</v>
      </c>
      <c r="H155" s="87">
        <v>2</v>
      </c>
      <c r="I155" s="87">
        <v>2</v>
      </c>
    </row>
    <row r="156" spans="1:9" ht="21">
      <c r="A156" s="154" t="s">
        <v>7935</v>
      </c>
      <c r="B156" s="65" t="s">
        <v>1981</v>
      </c>
      <c r="C156" s="87">
        <v>2</v>
      </c>
      <c r="D156" s="87">
        <v>2</v>
      </c>
      <c r="F156" s="154" t="s">
        <v>1536</v>
      </c>
      <c r="G156" s="65" t="s">
        <v>1537</v>
      </c>
      <c r="H156" s="87">
        <v>1</v>
      </c>
      <c r="I156" s="87">
        <v>1</v>
      </c>
    </row>
    <row r="157" spans="1:9" ht="21">
      <c r="A157" s="154" t="s">
        <v>1084</v>
      </c>
      <c r="B157" s="65" t="s">
        <v>1085</v>
      </c>
      <c r="C157" s="87">
        <v>2</v>
      </c>
      <c r="D157" s="87">
        <v>2</v>
      </c>
      <c r="F157" s="154" t="s">
        <v>601</v>
      </c>
      <c r="G157" s="65" t="s">
        <v>602</v>
      </c>
      <c r="H157" s="87">
        <v>1</v>
      </c>
      <c r="I157" s="87">
        <v>1</v>
      </c>
    </row>
    <row r="158" spans="1:9" ht="21">
      <c r="A158" s="154" t="s">
        <v>1549</v>
      </c>
      <c r="B158" s="65" t="s">
        <v>1550</v>
      </c>
      <c r="C158" s="87">
        <v>2</v>
      </c>
      <c r="D158" s="87">
        <v>2</v>
      </c>
      <c r="F158" s="154" t="s">
        <v>496</v>
      </c>
      <c r="G158" s="65" t="s">
        <v>497</v>
      </c>
      <c r="H158" s="87">
        <v>3</v>
      </c>
      <c r="I158" s="87">
        <v>3</v>
      </c>
    </row>
    <row r="159" spans="1:9" ht="21">
      <c r="A159" s="154" t="s">
        <v>1658</v>
      </c>
      <c r="B159" s="65" t="s">
        <v>1681</v>
      </c>
      <c r="C159" s="87">
        <v>2</v>
      </c>
      <c r="D159" s="87">
        <v>2</v>
      </c>
      <c r="F159" s="154" t="s">
        <v>603</v>
      </c>
      <c r="G159" s="65" t="s">
        <v>604</v>
      </c>
      <c r="H159" s="87">
        <v>1</v>
      </c>
      <c r="I159" s="87">
        <v>1</v>
      </c>
    </row>
    <row r="160" spans="1:9" ht="21">
      <c r="A160" s="154" t="s">
        <v>2356</v>
      </c>
      <c r="B160" s="65" t="s">
        <v>2357</v>
      </c>
      <c r="C160" s="87">
        <v>2</v>
      </c>
      <c r="D160" s="87">
        <v>2</v>
      </c>
      <c r="F160" s="154" t="s">
        <v>785</v>
      </c>
      <c r="G160" s="65" t="s">
        <v>786</v>
      </c>
      <c r="H160" s="87">
        <v>3</v>
      </c>
      <c r="I160" s="87">
        <v>3</v>
      </c>
    </row>
    <row r="161" spans="1:9" ht="21">
      <c r="A161" s="154" t="s">
        <v>3993</v>
      </c>
      <c r="B161" s="65" t="s">
        <v>3994</v>
      </c>
      <c r="C161" s="87">
        <v>2</v>
      </c>
      <c r="D161" s="87">
        <v>2</v>
      </c>
      <c r="F161" s="154" t="s">
        <v>605</v>
      </c>
      <c r="G161" s="65" t="s">
        <v>606</v>
      </c>
      <c r="H161" s="87">
        <v>6</v>
      </c>
      <c r="I161" s="87">
        <v>5</v>
      </c>
    </row>
    <row r="162" spans="1:9" ht="21">
      <c r="A162" s="154" t="s">
        <v>399</v>
      </c>
      <c r="B162" s="65" t="s">
        <v>484</v>
      </c>
      <c r="C162" s="87">
        <v>2</v>
      </c>
      <c r="D162" s="87">
        <v>2</v>
      </c>
      <c r="F162" s="154" t="s">
        <v>1072</v>
      </c>
      <c r="G162" s="65" t="s">
        <v>1073</v>
      </c>
      <c r="H162" s="87">
        <v>1</v>
      </c>
      <c r="I162" s="87">
        <v>1</v>
      </c>
    </row>
    <row r="163" spans="1:9" ht="21">
      <c r="A163" s="154" t="s">
        <v>798</v>
      </c>
      <c r="B163" s="65" t="s">
        <v>799</v>
      </c>
      <c r="C163" s="87">
        <v>2</v>
      </c>
      <c r="D163" s="87">
        <v>2</v>
      </c>
      <c r="F163" s="154" t="s">
        <v>1546</v>
      </c>
      <c r="G163" s="65" t="s">
        <v>1547</v>
      </c>
      <c r="H163" s="87">
        <v>3</v>
      </c>
      <c r="I163" s="87">
        <v>2</v>
      </c>
    </row>
    <row r="164" spans="1:9" ht="21">
      <c r="A164" s="154" t="s">
        <v>1875</v>
      </c>
      <c r="B164" s="65" t="s">
        <v>1876</v>
      </c>
      <c r="C164" s="87">
        <v>2</v>
      </c>
      <c r="D164" s="87">
        <v>2</v>
      </c>
      <c r="F164" s="154" t="s">
        <v>9186</v>
      </c>
      <c r="G164" s="65" t="s">
        <v>1582</v>
      </c>
      <c r="H164" s="87">
        <v>1</v>
      </c>
      <c r="I164" s="87">
        <v>1</v>
      </c>
    </row>
    <row r="165" spans="1:9" ht="21">
      <c r="A165" s="154" t="s">
        <v>499</v>
      </c>
      <c r="B165" s="65" t="s">
        <v>500</v>
      </c>
      <c r="C165" s="87">
        <v>2</v>
      </c>
      <c r="D165" s="87">
        <v>2</v>
      </c>
      <c r="F165" s="154" t="s">
        <v>217</v>
      </c>
      <c r="G165" s="65" t="s">
        <v>450</v>
      </c>
      <c r="H165" s="87">
        <v>4</v>
      </c>
      <c r="I165" s="87">
        <v>4</v>
      </c>
    </row>
    <row r="166" spans="1:9" ht="21">
      <c r="A166" s="154" t="s">
        <v>626</v>
      </c>
      <c r="B166" s="65" t="s">
        <v>627</v>
      </c>
      <c r="C166" s="87">
        <v>2</v>
      </c>
      <c r="D166" s="87">
        <v>2</v>
      </c>
      <c r="F166" s="154" t="s">
        <v>910</v>
      </c>
      <c r="G166" s="65" t="s">
        <v>1080</v>
      </c>
      <c r="H166" s="87">
        <v>8</v>
      </c>
      <c r="I166" s="87">
        <v>8</v>
      </c>
    </row>
    <row r="167" spans="1:9" ht="21">
      <c r="A167" s="154" t="s">
        <v>398</v>
      </c>
      <c r="B167" s="65" t="s">
        <v>502</v>
      </c>
      <c r="C167" s="87">
        <v>2</v>
      </c>
      <c r="D167" s="87">
        <v>2</v>
      </c>
      <c r="F167" s="154" t="s">
        <v>652</v>
      </c>
      <c r="G167" s="65" t="s">
        <v>790</v>
      </c>
      <c r="H167" s="87">
        <v>1</v>
      </c>
      <c r="I167" s="87">
        <v>1</v>
      </c>
    </row>
    <row r="168" spans="1:9" ht="21">
      <c r="A168" s="154" t="s">
        <v>1118</v>
      </c>
      <c r="B168" s="65" t="s">
        <v>1119</v>
      </c>
      <c r="C168" s="87">
        <v>2</v>
      </c>
      <c r="D168" s="87">
        <v>2</v>
      </c>
      <c r="F168" s="154" t="s">
        <v>1679</v>
      </c>
      <c r="G168" s="65" t="s">
        <v>1680</v>
      </c>
      <c r="H168" s="87">
        <v>3</v>
      </c>
      <c r="I168" s="87">
        <v>3</v>
      </c>
    </row>
    <row r="169" spans="1:9" ht="21">
      <c r="A169" s="154" t="s">
        <v>5377</v>
      </c>
      <c r="B169" s="65" t="s">
        <v>5378</v>
      </c>
      <c r="C169" s="87">
        <v>3</v>
      </c>
      <c r="D169" s="87">
        <v>3</v>
      </c>
      <c r="F169" s="154" t="s">
        <v>1084</v>
      </c>
      <c r="G169" s="65" t="s">
        <v>1085</v>
      </c>
      <c r="H169" s="87">
        <v>2</v>
      </c>
      <c r="I169" s="87">
        <v>2</v>
      </c>
    </row>
    <row r="170" spans="1:9" ht="21">
      <c r="A170" s="154" t="s">
        <v>1490</v>
      </c>
      <c r="B170" s="65" t="s">
        <v>1491</v>
      </c>
      <c r="C170" s="87">
        <v>3</v>
      </c>
      <c r="D170" s="87">
        <v>3</v>
      </c>
      <c r="F170" s="154" t="s">
        <v>474</v>
      </c>
      <c r="G170" s="65" t="s">
        <v>475</v>
      </c>
      <c r="H170" s="87">
        <v>4</v>
      </c>
      <c r="I170" s="87">
        <v>4</v>
      </c>
    </row>
    <row r="171" spans="1:9" ht="21">
      <c r="A171" s="154" t="s">
        <v>723</v>
      </c>
      <c r="B171" s="65" t="s">
        <v>1018</v>
      </c>
      <c r="C171" s="87">
        <v>3</v>
      </c>
      <c r="D171" s="87">
        <v>3</v>
      </c>
      <c r="F171" s="154" t="s">
        <v>24</v>
      </c>
      <c r="G171" s="65" t="s">
        <v>477</v>
      </c>
      <c r="H171" s="87">
        <v>10</v>
      </c>
      <c r="I171" s="87">
        <v>6</v>
      </c>
    </row>
    <row r="172" spans="1:9" ht="21">
      <c r="A172" s="154" t="s">
        <v>1516</v>
      </c>
      <c r="B172" s="65" t="s">
        <v>1517</v>
      </c>
      <c r="C172" s="87">
        <v>3</v>
      </c>
      <c r="D172" s="87">
        <v>2</v>
      </c>
      <c r="F172" s="154" t="s">
        <v>1602</v>
      </c>
      <c r="G172" s="65" t="s">
        <v>1603</v>
      </c>
      <c r="H172" s="87">
        <v>3</v>
      </c>
      <c r="I172" s="87">
        <v>2</v>
      </c>
    </row>
    <row r="173" spans="1:9" ht="21">
      <c r="A173" s="154" t="s">
        <v>1040</v>
      </c>
      <c r="B173" s="65" t="s">
        <v>625</v>
      </c>
      <c r="C173" s="87">
        <v>3</v>
      </c>
      <c r="D173" s="87">
        <v>3</v>
      </c>
      <c r="F173" s="154" t="s">
        <v>611</v>
      </c>
      <c r="G173" s="65" t="s">
        <v>595</v>
      </c>
      <c r="H173" s="87">
        <v>4</v>
      </c>
      <c r="I173" s="87">
        <v>4</v>
      </c>
    </row>
    <row r="174" spans="1:9" ht="21">
      <c r="A174" s="154" t="s">
        <v>222</v>
      </c>
      <c r="B174" s="65" t="s">
        <v>596</v>
      </c>
      <c r="C174" s="87">
        <v>3</v>
      </c>
      <c r="D174" s="87">
        <v>3</v>
      </c>
      <c r="F174" s="154" t="s">
        <v>1549</v>
      </c>
      <c r="G174" s="65" t="s">
        <v>1550</v>
      </c>
      <c r="H174" s="87">
        <v>2</v>
      </c>
      <c r="I174" s="87">
        <v>2</v>
      </c>
    </row>
    <row r="175" spans="1:9" ht="21">
      <c r="A175" s="154" t="s">
        <v>9204</v>
      </c>
      <c r="B175" s="65" t="s">
        <v>9205</v>
      </c>
      <c r="C175" s="87">
        <v>3</v>
      </c>
      <c r="D175" s="87">
        <v>3</v>
      </c>
      <c r="F175" s="154" t="s">
        <v>9187</v>
      </c>
      <c r="G175" s="65" t="s">
        <v>6358</v>
      </c>
      <c r="H175" s="87">
        <v>1</v>
      </c>
      <c r="I175" s="87">
        <v>1</v>
      </c>
    </row>
    <row r="176" spans="1:9" ht="21">
      <c r="A176" s="154" t="s">
        <v>9207</v>
      </c>
      <c r="B176" s="65" t="s">
        <v>2659</v>
      </c>
      <c r="C176" s="87">
        <v>3</v>
      </c>
      <c r="D176" s="87">
        <v>2</v>
      </c>
      <c r="F176" s="154" t="s">
        <v>612</v>
      </c>
      <c r="G176" s="65" t="s">
        <v>613</v>
      </c>
      <c r="H176" s="87">
        <v>1</v>
      </c>
      <c r="I176" s="87">
        <v>1</v>
      </c>
    </row>
    <row r="177" spans="1:9" ht="21">
      <c r="A177" s="154" t="s">
        <v>496</v>
      </c>
      <c r="B177" s="65" t="s">
        <v>497</v>
      </c>
      <c r="C177" s="87">
        <v>3</v>
      </c>
      <c r="D177" s="87">
        <v>3</v>
      </c>
      <c r="F177" s="154" t="s">
        <v>9188</v>
      </c>
      <c r="G177" s="65" t="s">
        <v>9189</v>
      </c>
      <c r="H177" s="87">
        <v>1</v>
      </c>
      <c r="I177" s="87">
        <v>1</v>
      </c>
    </row>
    <row r="178" spans="1:9" ht="21">
      <c r="A178" s="154" t="s">
        <v>785</v>
      </c>
      <c r="B178" s="65" t="s">
        <v>786</v>
      </c>
      <c r="C178" s="87">
        <v>3</v>
      </c>
      <c r="D178" s="87">
        <v>3</v>
      </c>
      <c r="F178" s="154" t="s">
        <v>9190</v>
      </c>
      <c r="G178" s="65" t="s">
        <v>9191</v>
      </c>
      <c r="H178" s="87">
        <v>1</v>
      </c>
      <c r="I178" s="87">
        <v>1</v>
      </c>
    </row>
    <row r="179" spans="1:9" ht="21">
      <c r="A179" s="154" t="s">
        <v>1546</v>
      </c>
      <c r="B179" s="65" t="s">
        <v>1547</v>
      </c>
      <c r="C179" s="87">
        <v>3</v>
      </c>
      <c r="D179" s="87">
        <v>2</v>
      </c>
      <c r="F179" s="154" t="s">
        <v>614</v>
      </c>
      <c r="G179" s="65" t="s">
        <v>482</v>
      </c>
      <c r="H179" s="87">
        <v>7</v>
      </c>
      <c r="I179" s="87">
        <v>7</v>
      </c>
    </row>
    <row r="180" spans="1:9" ht="21">
      <c r="A180" s="154" t="s">
        <v>1679</v>
      </c>
      <c r="B180" s="65" t="s">
        <v>1680</v>
      </c>
      <c r="C180" s="87">
        <v>3</v>
      </c>
      <c r="D180" s="87">
        <v>3</v>
      </c>
      <c r="F180" s="154" t="s">
        <v>1658</v>
      </c>
      <c r="G180" s="65" t="s">
        <v>1681</v>
      </c>
      <c r="H180" s="87">
        <v>2</v>
      </c>
      <c r="I180" s="87">
        <v>2</v>
      </c>
    </row>
    <row r="181" spans="1:9" ht="21">
      <c r="A181" s="154" t="s">
        <v>1602</v>
      </c>
      <c r="B181" s="65" t="s">
        <v>1603</v>
      </c>
      <c r="C181" s="87">
        <v>3</v>
      </c>
      <c r="D181" s="87">
        <v>2</v>
      </c>
      <c r="F181" s="154" t="s">
        <v>791</v>
      </c>
      <c r="G181" s="65" t="s">
        <v>792</v>
      </c>
      <c r="H181" s="87">
        <v>1</v>
      </c>
      <c r="I181" s="87">
        <v>1</v>
      </c>
    </row>
    <row r="182" spans="1:9" ht="21">
      <c r="A182" s="154" t="s">
        <v>1096</v>
      </c>
      <c r="B182" s="65" t="s">
        <v>1097</v>
      </c>
      <c r="C182" s="87">
        <v>3</v>
      </c>
      <c r="D182" s="87">
        <v>2</v>
      </c>
      <c r="F182" s="154" t="s">
        <v>1094</v>
      </c>
      <c r="G182" s="65" t="s">
        <v>1095</v>
      </c>
      <c r="H182" s="87">
        <v>1</v>
      </c>
      <c r="I182" s="87">
        <v>1</v>
      </c>
    </row>
    <row r="183" spans="1:9" ht="21">
      <c r="A183" s="154" t="s">
        <v>518</v>
      </c>
      <c r="B183" s="65" t="s">
        <v>644</v>
      </c>
      <c r="C183" s="87">
        <v>3</v>
      </c>
      <c r="D183" s="87">
        <v>3</v>
      </c>
      <c r="F183" s="154" t="s">
        <v>9192</v>
      </c>
      <c r="G183" s="65" t="s">
        <v>9193</v>
      </c>
      <c r="H183" s="87">
        <v>1</v>
      </c>
      <c r="I183" s="87">
        <v>1</v>
      </c>
    </row>
    <row r="184" spans="1:9" ht="21">
      <c r="A184" s="154" t="s">
        <v>9145</v>
      </c>
      <c r="B184" s="65" t="s">
        <v>9146</v>
      </c>
      <c r="C184" s="87">
        <v>4</v>
      </c>
      <c r="D184" s="87">
        <v>3</v>
      </c>
      <c r="F184" s="154" t="s">
        <v>1096</v>
      </c>
      <c r="G184" s="65" t="s">
        <v>1097</v>
      </c>
      <c r="H184" s="87">
        <v>3</v>
      </c>
      <c r="I184" s="87">
        <v>2</v>
      </c>
    </row>
    <row r="185" spans="1:9" ht="21">
      <c r="A185" s="154" t="s">
        <v>556</v>
      </c>
      <c r="B185" s="65" t="s">
        <v>557</v>
      </c>
      <c r="C185" s="87">
        <v>4</v>
      </c>
      <c r="D185" s="87">
        <v>4</v>
      </c>
      <c r="F185" s="154" t="s">
        <v>2356</v>
      </c>
      <c r="G185" s="65" t="s">
        <v>2357</v>
      </c>
      <c r="H185" s="87">
        <v>2</v>
      </c>
      <c r="I185" s="87">
        <v>2</v>
      </c>
    </row>
    <row r="186" spans="1:9" ht="21">
      <c r="A186" s="154" t="s">
        <v>1004</v>
      </c>
      <c r="B186" s="65" t="s">
        <v>1005</v>
      </c>
      <c r="C186" s="87">
        <v>4</v>
      </c>
      <c r="D186" s="87">
        <v>4</v>
      </c>
      <c r="F186" s="154" t="s">
        <v>1645</v>
      </c>
      <c r="G186" s="65" t="s">
        <v>1646</v>
      </c>
      <c r="H186" s="87">
        <v>1</v>
      </c>
      <c r="I186" s="87">
        <v>1</v>
      </c>
    </row>
    <row r="187" spans="1:9" ht="21">
      <c r="A187" s="154" t="s">
        <v>1778</v>
      </c>
      <c r="B187" s="65" t="s">
        <v>1779</v>
      </c>
      <c r="C187" s="87">
        <v>4</v>
      </c>
      <c r="D187" s="87">
        <v>4</v>
      </c>
      <c r="F187" s="154" t="s">
        <v>3993</v>
      </c>
      <c r="G187" s="65" t="s">
        <v>3994</v>
      </c>
      <c r="H187" s="87">
        <v>2</v>
      </c>
      <c r="I187" s="87">
        <v>2</v>
      </c>
    </row>
    <row r="188" spans="1:9" ht="21">
      <c r="A188" s="154" t="s">
        <v>1780</v>
      </c>
      <c r="B188" s="65" t="s">
        <v>1781</v>
      </c>
      <c r="C188" s="87">
        <v>4</v>
      </c>
      <c r="D188" s="87">
        <v>4</v>
      </c>
      <c r="F188" s="154" t="s">
        <v>518</v>
      </c>
      <c r="G188" s="65" t="s">
        <v>644</v>
      </c>
      <c r="H188" s="87">
        <v>3</v>
      </c>
      <c r="I188" s="87">
        <v>3</v>
      </c>
    </row>
    <row r="189" spans="1:9" ht="21">
      <c r="A189" s="154" t="s">
        <v>1041</v>
      </c>
      <c r="B189" s="65" t="s">
        <v>1042</v>
      </c>
      <c r="C189" s="87">
        <v>4</v>
      </c>
      <c r="D189" s="87">
        <v>4</v>
      </c>
      <c r="F189" s="154" t="s">
        <v>239</v>
      </c>
      <c r="G189" s="65" t="s">
        <v>637</v>
      </c>
      <c r="H189" s="87">
        <v>1</v>
      </c>
      <c r="I189" s="87">
        <v>1</v>
      </c>
    </row>
    <row r="190" spans="1:9" ht="21">
      <c r="A190" s="154" t="s">
        <v>649</v>
      </c>
      <c r="B190" s="65" t="s">
        <v>781</v>
      </c>
      <c r="C190" s="87">
        <v>4</v>
      </c>
      <c r="D190" s="87">
        <v>4</v>
      </c>
      <c r="F190" s="154" t="s">
        <v>1601</v>
      </c>
      <c r="G190" s="65" t="s">
        <v>1543</v>
      </c>
      <c r="H190" s="87">
        <v>1</v>
      </c>
      <c r="I190" s="87">
        <v>1</v>
      </c>
    </row>
    <row r="191" spans="1:9" ht="21">
      <c r="A191" s="154" t="s">
        <v>457</v>
      </c>
      <c r="B191" s="65" t="s">
        <v>458</v>
      </c>
      <c r="C191" s="87">
        <v>4</v>
      </c>
      <c r="D191" s="87">
        <v>4</v>
      </c>
      <c r="F191" s="154" t="s">
        <v>2358</v>
      </c>
      <c r="G191" s="65" t="s">
        <v>2359</v>
      </c>
      <c r="H191" s="87">
        <v>1</v>
      </c>
      <c r="I191" s="87">
        <v>1</v>
      </c>
    </row>
    <row r="192" spans="1:9" ht="21">
      <c r="A192" s="154" t="s">
        <v>217</v>
      </c>
      <c r="B192" s="65" t="s">
        <v>450</v>
      </c>
      <c r="C192" s="87">
        <v>4</v>
      </c>
      <c r="D192" s="87">
        <v>4</v>
      </c>
      <c r="F192" s="154" t="s">
        <v>1682</v>
      </c>
      <c r="G192" s="65" t="s">
        <v>999</v>
      </c>
      <c r="H192" s="87">
        <v>1</v>
      </c>
      <c r="I192" s="87">
        <v>1</v>
      </c>
    </row>
    <row r="193" spans="1:9" ht="21">
      <c r="A193" s="154" t="s">
        <v>474</v>
      </c>
      <c r="B193" s="65" t="s">
        <v>475</v>
      </c>
      <c r="C193" s="87">
        <v>4</v>
      </c>
      <c r="D193" s="87">
        <v>4</v>
      </c>
      <c r="F193" s="154" t="s">
        <v>1184</v>
      </c>
      <c r="G193" s="65" t="s">
        <v>1185</v>
      </c>
      <c r="H193" s="87">
        <v>1</v>
      </c>
      <c r="I193" s="87">
        <v>1</v>
      </c>
    </row>
    <row r="194" spans="1:9" ht="21">
      <c r="A194" s="154" t="s">
        <v>611</v>
      </c>
      <c r="B194" s="65" t="s">
        <v>595</v>
      </c>
      <c r="C194" s="87">
        <v>4</v>
      </c>
      <c r="D194" s="87">
        <v>4</v>
      </c>
      <c r="F194" s="154" t="s">
        <v>399</v>
      </c>
      <c r="G194" s="65" t="s">
        <v>484</v>
      </c>
      <c r="H194" s="87">
        <v>2</v>
      </c>
      <c r="I194" s="87">
        <v>2</v>
      </c>
    </row>
    <row r="195" spans="1:9" ht="21">
      <c r="A195" s="154" t="s">
        <v>796</v>
      </c>
      <c r="B195" s="65" t="s">
        <v>797</v>
      </c>
      <c r="C195" s="87">
        <v>4</v>
      </c>
      <c r="D195" s="87">
        <v>4</v>
      </c>
      <c r="F195" s="154" t="s">
        <v>616</v>
      </c>
      <c r="G195" s="65" t="s">
        <v>617</v>
      </c>
      <c r="H195" s="87">
        <v>1</v>
      </c>
      <c r="I195" s="87">
        <v>1</v>
      </c>
    </row>
    <row r="196" spans="1:9" ht="21">
      <c r="A196" s="154" t="s">
        <v>1103</v>
      </c>
      <c r="B196" s="65" t="s">
        <v>1104</v>
      </c>
      <c r="C196" s="87">
        <v>4</v>
      </c>
      <c r="D196" s="87">
        <v>4</v>
      </c>
      <c r="F196" s="154" t="s">
        <v>9194</v>
      </c>
      <c r="G196" s="65" t="s">
        <v>9195</v>
      </c>
      <c r="H196" s="87">
        <v>1</v>
      </c>
      <c r="I196" s="87">
        <v>1</v>
      </c>
    </row>
    <row r="197" spans="1:9" ht="21">
      <c r="A197" s="154" t="s">
        <v>754</v>
      </c>
      <c r="B197" s="65" t="s">
        <v>755</v>
      </c>
      <c r="C197" s="87">
        <v>5</v>
      </c>
      <c r="D197" s="87">
        <v>5</v>
      </c>
      <c r="F197" s="154" t="s">
        <v>7950</v>
      </c>
      <c r="G197" s="65" t="s">
        <v>7951</v>
      </c>
      <c r="H197" s="87">
        <v>1</v>
      </c>
      <c r="I197" s="87">
        <v>1</v>
      </c>
    </row>
    <row r="198" spans="1:9" ht="21">
      <c r="A198" s="154" t="s">
        <v>522</v>
      </c>
      <c r="B198" s="65" t="s">
        <v>552</v>
      </c>
      <c r="C198" s="87">
        <v>5</v>
      </c>
      <c r="D198" s="87">
        <v>5</v>
      </c>
      <c r="F198" s="154" t="s">
        <v>1590</v>
      </c>
      <c r="G198" s="65" t="s">
        <v>1591</v>
      </c>
      <c r="H198" s="87">
        <v>5</v>
      </c>
      <c r="I198" s="87">
        <v>5</v>
      </c>
    </row>
    <row r="199" spans="1:9" ht="21">
      <c r="A199" s="154" t="s">
        <v>870</v>
      </c>
      <c r="B199" s="65" t="s">
        <v>992</v>
      </c>
      <c r="C199" s="87">
        <v>5</v>
      </c>
      <c r="D199" s="87">
        <v>5</v>
      </c>
      <c r="F199" s="154" t="s">
        <v>1557</v>
      </c>
      <c r="G199" s="65" t="s">
        <v>1558</v>
      </c>
      <c r="H199" s="87">
        <v>1</v>
      </c>
      <c r="I199" s="87">
        <v>1</v>
      </c>
    </row>
    <row r="200" spans="1:9" ht="21">
      <c r="A200" s="154" t="s">
        <v>237</v>
      </c>
      <c r="B200" s="65" t="s">
        <v>422</v>
      </c>
      <c r="C200" s="87">
        <v>5</v>
      </c>
      <c r="D200" s="87">
        <v>4</v>
      </c>
      <c r="F200" s="154" t="s">
        <v>796</v>
      </c>
      <c r="G200" s="65" t="s">
        <v>797</v>
      </c>
      <c r="H200" s="87">
        <v>4</v>
      </c>
      <c r="I200" s="87">
        <v>4</v>
      </c>
    </row>
    <row r="201" spans="1:9" ht="21">
      <c r="A201" s="154" t="s">
        <v>553</v>
      </c>
      <c r="B201" s="65" t="s">
        <v>554</v>
      </c>
      <c r="C201" s="87">
        <v>5</v>
      </c>
      <c r="D201" s="87">
        <v>5</v>
      </c>
      <c r="F201" s="154" t="s">
        <v>619</v>
      </c>
      <c r="G201" s="65" t="s">
        <v>620</v>
      </c>
      <c r="H201" s="87">
        <v>1</v>
      </c>
      <c r="I201" s="87">
        <v>1</v>
      </c>
    </row>
    <row r="202" spans="1:9" ht="21">
      <c r="A202" s="154" t="s">
        <v>1020</v>
      </c>
      <c r="B202" s="65" t="s">
        <v>1021</v>
      </c>
      <c r="C202" s="87">
        <v>5</v>
      </c>
      <c r="D202" s="87">
        <v>4</v>
      </c>
      <c r="F202" s="154" t="s">
        <v>798</v>
      </c>
      <c r="G202" s="65" t="s">
        <v>799</v>
      </c>
      <c r="H202" s="87">
        <v>2</v>
      </c>
      <c r="I202" s="87">
        <v>2</v>
      </c>
    </row>
    <row r="203" spans="1:9" ht="21">
      <c r="A203" s="154" t="s">
        <v>441</v>
      </c>
      <c r="B203" s="65" t="s">
        <v>442</v>
      </c>
      <c r="C203" s="87">
        <v>5</v>
      </c>
      <c r="D203" s="87">
        <v>5</v>
      </c>
      <c r="F203" s="154" t="s">
        <v>30</v>
      </c>
      <c r="G203" s="65" t="s">
        <v>9196</v>
      </c>
      <c r="H203" s="87">
        <v>1</v>
      </c>
      <c r="I203" s="87">
        <v>1</v>
      </c>
    </row>
    <row r="204" spans="1:9" ht="21">
      <c r="A204" s="154" t="s">
        <v>346</v>
      </c>
      <c r="B204" s="65" t="s">
        <v>1765</v>
      </c>
      <c r="C204" s="87">
        <v>5</v>
      </c>
      <c r="D204" s="87">
        <v>5</v>
      </c>
      <c r="F204" s="154" t="s">
        <v>1103</v>
      </c>
      <c r="G204" s="65" t="s">
        <v>1104</v>
      </c>
      <c r="H204" s="87">
        <v>4</v>
      </c>
      <c r="I204" s="87">
        <v>4</v>
      </c>
    </row>
    <row r="205" spans="1:9" ht="21">
      <c r="A205" s="154" t="s">
        <v>1590</v>
      </c>
      <c r="B205" s="65" t="s">
        <v>1591</v>
      </c>
      <c r="C205" s="87">
        <v>5</v>
      </c>
      <c r="D205" s="87">
        <v>5</v>
      </c>
      <c r="F205" s="154" t="s">
        <v>1565</v>
      </c>
      <c r="G205" s="65" t="s">
        <v>1566</v>
      </c>
      <c r="H205" s="87">
        <v>1</v>
      </c>
      <c r="I205" s="87">
        <v>1</v>
      </c>
    </row>
    <row r="206" spans="1:9" ht="21">
      <c r="A206" s="154" t="s">
        <v>996</v>
      </c>
      <c r="B206" s="65" t="s">
        <v>997</v>
      </c>
      <c r="C206" s="87">
        <v>6</v>
      </c>
      <c r="D206" s="87">
        <v>6</v>
      </c>
      <c r="F206" s="154" t="s">
        <v>9199</v>
      </c>
      <c r="G206" s="65" t="s">
        <v>1101</v>
      </c>
      <c r="H206" s="87">
        <v>1</v>
      </c>
      <c r="I206" s="87">
        <v>1</v>
      </c>
    </row>
    <row r="207" spans="1:9" ht="21">
      <c r="A207" s="154" t="s">
        <v>560</v>
      </c>
      <c r="B207" s="65" t="s">
        <v>561</v>
      </c>
      <c r="C207" s="87">
        <v>6</v>
      </c>
      <c r="D207" s="87">
        <v>6</v>
      </c>
      <c r="F207" s="154" t="s">
        <v>1875</v>
      </c>
      <c r="G207" s="65" t="s">
        <v>1876</v>
      </c>
      <c r="H207" s="87">
        <v>2</v>
      </c>
      <c r="I207" s="87">
        <v>2</v>
      </c>
    </row>
    <row r="208" spans="1:9" ht="21">
      <c r="A208" s="154" t="s">
        <v>605</v>
      </c>
      <c r="B208" s="65" t="s">
        <v>606</v>
      </c>
      <c r="C208" s="87">
        <v>6</v>
      </c>
      <c r="D208" s="87">
        <v>5</v>
      </c>
      <c r="F208" s="154" t="s">
        <v>9200</v>
      </c>
      <c r="G208" s="65" t="s">
        <v>1007</v>
      </c>
      <c r="H208" s="87">
        <v>1</v>
      </c>
      <c r="I208" s="87">
        <v>1</v>
      </c>
    </row>
    <row r="209" spans="1:9" ht="21">
      <c r="A209" s="154" t="s">
        <v>667</v>
      </c>
      <c r="B209" s="65" t="s">
        <v>805</v>
      </c>
      <c r="C209" s="87">
        <v>6</v>
      </c>
      <c r="D209" s="87">
        <v>5</v>
      </c>
      <c r="F209" s="154" t="s">
        <v>1111</v>
      </c>
      <c r="G209" s="65" t="s">
        <v>1007</v>
      </c>
      <c r="H209" s="87">
        <v>1</v>
      </c>
      <c r="I209" s="87">
        <v>1</v>
      </c>
    </row>
    <row r="210" spans="1:9" ht="21">
      <c r="A210" s="154" t="s">
        <v>993</v>
      </c>
      <c r="B210" s="65" t="s">
        <v>994</v>
      </c>
      <c r="C210" s="87">
        <v>7</v>
      </c>
      <c r="D210" s="87">
        <v>5</v>
      </c>
      <c r="F210" s="154" t="s">
        <v>1112</v>
      </c>
      <c r="G210" s="65" t="s">
        <v>1113</v>
      </c>
      <c r="H210" s="87">
        <v>1</v>
      </c>
      <c r="I210" s="87">
        <v>1</v>
      </c>
    </row>
    <row r="211" spans="1:9" ht="21">
      <c r="A211" s="154" t="s">
        <v>722</v>
      </c>
      <c r="B211" s="65" t="s">
        <v>1019</v>
      </c>
      <c r="C211" s="87">
        <v>7</v>
      </c>
      <c r="D211" s="87">
        <v>7</v>
      </c>
      <c r="F211" s="154" t="s">
        <v>486</v>
      </c>
      <c r="G211" s="65" t="s">
        <v>487</v>
      </c>
      <c r="H211" s="87">
        <v>1</v>
      </c>
      <c r="I211" s="87">
        <v>1</v>
      </c>
    </row>
    <row r="212" spans="1:9" ht="21">
      <c r="A212" s="154" t="s">
        <v>438</v>
      </c>
      <c r="B212" s="65" t="s">
        <v>440</v>
      </c>
      <c r="C212" s="87">
        <v>7</v>
      </c>
      <c r="D212" s="87">
        <v>7</v>
      </c>
      <c r="F212" s="154" t="s">
        <v>9201</v>
      </c>
      <c r="G212" s="65" t="s">
        <v>1021</v>
      </c>
      <c r="H212" s="87">
        <v>1</v>
      </c>
      <c r="I212" s="87">
        <v>1</v>
      </c>
    </row>
    <row r="213" spans="1:9" ht="21">
      <c r="A213" s="154" t="s">
        <v>614</v>
      </c>
      <c r="B213" s="65" t="s">
        <v>482</v>
      </c>
      <c r="C213" s="87">
        <v>7</v>
      </c>
      <c r="D213" s="87">
        <v>7</v>
      </c>
      <c r="F213" s="154" t="s">
        <v>499</v>
      </c>
      <c r="G213" s="65" t="s">
        <v>500</v>
      </c>
      <c r="H213" s="87">
        <v>2</v>
      </c>
      <c r="I213" s="87">
        <v>2</v>
      </c>
    </row>
    <row r="214" spans="1:9" ht="21">
      <c r="A214" s="154" t="s">
        <v>1965</v>
      </c>
      <c r="B214" s="65" t="s">
        <v>1966</v>
      </c>
      <c r="C214" s="87">
        <v>8</v>
      </c>
      <c r="D214" s="87">
        <v>7</v>
      </c>
      <c r="F214" s="154" t="s">
        <v>626</v>
      </c>
      <c r="G214" s="65" t="s">
        <v>627</v>
      </c>
      <c r="H214" s="87">
        <v>2</v>
      </c>
      <c r="I214" s="87">
        <v>2</v>
      </c>
    </row>
    <row r="215" spans="1:9" ht="21">
      <c r="A215" s="154" t="s">
        <v>5186</v>
      </c>
      <c r="B215" s="65" t="s">
        <v>511</v>
      </c>
      <c r="C215" s="87">
        <v>8</v>
      </c>
      <c r="D215" s="87">
        <v>7</v>
      </c>
      <c r="F215" s="154" t="s">
        <v>628</v>
      </c>
      <c r="G215" s="65" t="s">
        <v>629</v>
      </c>
      <c r="H215" s="87">
        <v>11</v>
      </c>
      <c r="I215" s="87">
        <v>11</v>
      </c>
    </row>
    <row r="216" spans="1:9" ht="21">
      <c r="A216" s="154" t="s">
        <v>516</v>
      </c>
      <c r="B216" s="65" t="s">
        <v>600</v>
      </c>
      <c r="C216" s="87">
        <v>8</v>
      </c>
      <c r="D216" s="87">
        <v>7</v>
      </c>
      <c r="F216" s="154" t="s">
        <v>667</v>
      </c>
      <c r="G216" s="65" t="s">
        <v>805</v>
      </c>
      <c r="H216" s="87">
        <v>6</v>
      </c>
      <c r="I216" s="87">
        <v>5</v>
      </c>
    </row>
    <row r="217" spans="1:9" ht="21">
      <c r="A217" s="154" t="s">
        <v>910</v>
      </c>
      <c r="B217" s="65" t="s">
        <v>1080</v>
      </c>
      <c r="C217" s="87">
        <v>8</v>
      </c>
      <c r="D217" s="87">
        <v>8</v>
      </c>
      <c r="F217" s="154" t="s">
        <v>398</v>
      </c>
      <c r="G217" s="65" t="s">
        <v>502</v>
      </c>
      <c r="H217" s="87">
        <v>2</v>
      </c>
      <c r="I217" s="87">
        <v>2</v>
      </c>
    </row>
    <row r="218" spans="1:9" ht="21">
      <c r="A218" s="154" t="s">
        <v>1000</v>
      </c>
      <c r="B218" s="65" t="s">
        <v>1001</v>
      </c>
      <c r="C218" s="87">
        <v>9</v>
      </c>
      <c r="D218" s="87">
        <v>6</v>
      </c>
      <c r="F218" s="154" t="s">
        <v>1595</v>
      </c>
      <c r="G218" s="65" t="s">
        <v>1596</v>
      </c>
      <c r="H218" s="87">
        <v>1</v>
      </c>
      <c r="I218" s="87">
        <v>1</v>
      </c>
    </row>
    <row r="219" spans="1:9" ht="21">
      <c r="A219" s="154" t="s">
        <v>24</v>
      </c>
      <c r="B219" s="65" t="s">
        <v>477</v>
      </c>
      <c r="C219" s="87">
        <v>10</v>
      </c>
      <c r="D219" s="87">
        <v>6</v>
      </c>
      <c r="F219" s="154" t="s">
        <v>1654</v>
      </c>
      <c r="G219" s="65" t="s">
        <v>1636</v>
      </c>
      <c r="H219" s="87">
        <v>1</v>
      </c>
      <c r="I219" s="87">
        <v>1</v>
      </c>
    </row>
    <row r="220" spans="1:9" ht="21">
      <c r="A220" s="154" t="s">
        <v>507</v>
      </c>
      <c r="B220" s="65" t="s">
        <v>508</v>
      </c>
      <c r="C220" s="87">
        <v>11</v>
      </c>
      <c r="D220" s="87">
        <v>10</v>
      </c>
      <c r="F220" s="154" t="s">
        <v>1118</v>
      </c>
      <c r="G220" s="65" t="s">
        <v>1119</v>
      </c>
      <c r="H220" s="87">
        <v>2</v>
      </c>
      <c r="I220" s="87">
        <v>2</v>
      </c>
    </row>
    <row r="221" spans="1:9" ht="21">
      <c r="A221" s="154" t="s">
        <v>628</v>
      </c>
      <c r="B221" s="65" t="s">
        <v>629</v>
      </c>
      <c r="C221" s="87">
        <v>11</v>
      </c>
      <c r="D221" s="87">
        <v>11</v>
      </c>
      <c r="F221" s="154" t="s">
        <v>1577</v>
      </c>
      <c r="G221" s="65" t="s">
        <v>1578</v>
      </c>
      <c r="H221" s="87">
        <v>1</v>
      </c>
      <c r="I221" s="87">
        <v>1</v>
      </c>
    </row>
    <row r="222" spans="1:9" ht="21">
      <c r="A222" s="154" t="s">
        <v>15</v>
      </c>
      <c r="B222" s="65" t="s">
        <v>421</v>
      </c>
      <c r="C222" s="87">
        <v>14</v>
      </c>
      <c r="D222" s="87">
        <v>8</v>
      </c>
      <c r="F222" s="154" t="s">
        <v>9202</v>
      </c>
      <c r="G222" s="65" t="s">
        <v>9203</v>
      </c>
      <c r="H222" s="87">
        <v>1</v>
      </c>
      <c r="I222" s="87">
        <v>1</v>
      </c>
    </row>
    <row r="223" spans="1:9" ht="21">
      <c r="A223" s="154" t="s">
        <v>449</v>
      </c>
      <c r="B223" s="65" t="s">
        <v>450</v>
      </c>
      <c r="C223" s="87">
        <v>17</v>
      </c>
      <c r="D223" s="87">
        <v>13</v>
      </c>
      <c r="F223" s="154" t="s">
        <v>2737</v>
      </c>
      <c r="G223" s="65" t="s">
        <v>2784</v>
      </c>
      <c r="H223" s="87">
        <v>1</v>
      </c>
      <c r="I223" s="87">
        <v>1</v>
      </c>
    </row>
    <row r="224" spans="1:9" ht="21">
      <c r="A224" s="154" t="s">
        <v>19</v>
      </c>
      <c r="B224" s="65" t="s">
        <v>506</v>
      </c>
      <c r="C224" s="87">
        <v>21</v>
      </c>
      <c r="D224" s="87">
        <v>19</v>
      </c>
      <c r="F224" s="154" t="s">
        <v>2871</v>
      </c>
      <c r="G224" s="65" t="s">
        <v>2521</v>
      </c>
      <c r="H224" s="87">
        <v>1</v>
      </c>
      <c r="I224" s="87">
        <v>1</v>
      </c>
    </row>
    <row r="225" spans="1:9" ht="21">
      <c r="A225" s="154" t="s">
        <v>89</v>
      </c>
      <c r="B225" s="65" t="s">
        <v>511</v>
      </c>
      <c r="C225" s="87">
        <v>55</v>
      </c>
      <c r="D225" s="87">
        <v>49</v>
      </c>
      <c r="F225" s="154" t="s">
        <v>1991</v>
      </c>
      <c r="G225" s="65" t="s">
        <v>488</v>
      </c>
      <c r="H225" s="87">
        <v>1</v>
      </c>
      <c r="I225" s="87">
        <v>1</v>
      </c>
    </row>
    <row r="226" spans="1:9" ht="21">
      <c r="A226" s="154"/>
      <c r="B226" s="65"/>
      <c r="C226" s="84"/>
      <c r="D226" s="84"/>
      <c r="F226" s="154"/>
      <c r="G226" s="65"/>
      <c r="H226" s="84"/>
      <c r="I226" s="84"/>
    </row>
    <row r="227" spans="1:9">
      <c r="A227" s="88" t="s">
        <v>411</v>
      </c>
      <c r="B227" s="65"/>
      <c r="C227" s="84">
        <v>223</v>
      </c>
      <c r="D227" s="84">
        <v>0</v>
      </c>
      <c r="F227" s="88" t="s">
        <v>411</v>
      </c>
      <c r="G227" s="65"/>
      <c r="H227" s="84">
        <v>223</v>
      </c>
      <c r="I227" s="84">
        <v>0</v>
      </c>
    </row>
    <row r="228" spans="1:9">
      <c r="A228" s="88" t="s">
        <v>512</v>
      </c>
      <c r="B228" s="65"/>
      <c r="C228" s="84">
        <v>342</v>
      </c>
      <c r="D228" s="84">
        <v>0</v>
      </c>
      <c r="F228" s="88" t="s">
        <v>512</v>
      </c>
      <c r="G228" s="65"/>
      <c r="H228" s="84">
        <v>342</v>
      </c>
      <c r="I228" s="84">
        <v>0</v>
      </c>
    </row>
    <row r="229" spans="1:9">
      <c r="A229" s="88" t="s">
        <v>513</v>
      </c>
      <c r="B229" s="65"/>
      <c r="C229" s="84">
        <v>588</v>
      </c>
      <c r="D229" s="84">
        <v>85</v>
      </c>
      <c r="F229" s="88" t="s">
        <v>513</v>
      </c>
      <c r="G229" s="65"/>
      <c r="H229" s="84">
        <v>588</v>
      </c>
      <c r="I229" s="84">
        <v>85</v>
      </c>
    </row>
    <row r="230" spans="1:9">
      <c r="A230" s="88"/>
      <c r="B230" s="65"/>
      <c r="C230" s="84"/>
      <c r="D230" s="84"/>
    </row>
  </sheetData>
  <pageMargins left="0.75" right="0.75" top="1" bottom="1" header="0.5" footer="0.5"/>
  <headerFooter alignWithMargins="0"/>
  <legacyDrawing r:id="rId1"/>
</worksheet>
</file>

<file path=xl/worksheets/sheet1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sheetPr>
    <pageSetUpPr fitToPage="1"/>
  </sheetPr>
  <dimension ref="A1:CL1067"/>
  <sheetViews>
    <sheetView showZeros="0" topLeftCell="AR28" workbookViewId="0">
      <selection activeCell="BO14" sqref="BO14"/>
    </sheetView>
  </sheetViews>
  <sheetFormatPr defaultColWidth="22.28515625" defaultRowHeight="12.75"/>
  <cols>
    <col min="1" max="1" width="13.85546875" style="3" customWidth="1"/>
    <col min="2" max="2" width="6.7109375" style="9" customWidth="1"/>
    <col min="3" max="3" width="6.7109375" style="330" customWidth="1"/>
    <col min="4" max="4" width="6.7109375" style="4" customWidth="1"/>
    <col min="5" max="5" width="6.7109375" style="279" customWidth="1"/>
    <col min="6" max="6" width="13.85546875" style="3" customWidth="1"/>
    <col min="7" max="7" width="6.7109375" style="9" customWidth="1"/>
    <col min="8" max="8" width="6.7109375" style="330" customWidth="1"/>
    <col min="9" max="9" width="6.7109375" style="4" customWidth="1"/>
    <col min="10" max="10" width="6.7109375" style="279" customWidth="1"/>
    <col min="11" max="11" width="13.85546875" style="3" customWidth="1"/>
    <col min="12" max="12" width="6.7109375" style="9" customWidth="1"/>
    <col min="13" max="13" width="6.7109375" style="330" customWidth="1"/>
    <col min="14" max="14" width="6.7109375" style="4" customWidth="1"/>
    <col min="15" max="15" width="6.7109375" style="279" customWidth="1"/>
    <col min="16" max="16" width="13.85546875" style="3" customWidth="1"/>
    <col min="17" max="17" width="6.7109375" style="9" customWidth="1"/>
    <col min="18" max="18" width="6.7109375" style="330" customWidth="1"/>
    <col min="19" max="19" width="6.7109375" style="4" customWidth="1"/>
    <col min="20" max="20" width="6.7109375" style="279" customWidth="1"/>
    <col min="21" max="21" width="13.85546875" style="3" customWidth="1"/>
    <col min="22" max="22" width="6.7109375" style="9" customWidth="1"/>
    <col min="23" max="23" width="6.7109375" style="330" customWidth="1"/>
    <col min="24" max="24" width="6.7109375" style="4" customWidth="1"/>
    <col min="25" max="25" width="6.7109375" style="279" customWidth="1"/>
    <col min="26" max="26" width="13.85546875" style="3" customWidth="1"/>
    <col min="27" max="27" width="6.7109375" style="9" customWidth="1"/>
    <col min="28" max="28" width="6.7109375" style="330" customWidth="1"/>
    <col min="29" max="29" width="6.7109375" style="4" customWidth="1"/>
    <col min="30" max="30" width="6.7109375" style="279" customWidth="1"/>
    <col min="31" max="31" width="13.85546875" style="3" customWidth="1"/>
    <col min="32" max="32" width="6.7109375" style="9" customWidth="1"/>
    <col min="33" max="33" width="6.7109375" style="330" customWidth="1"/>
    <col min="34" max="34" width="6.7109375" style="4" customWidth="1"/>
    <col min="35" max="35" width="6.7109375" style="279" customWidth="1"/>
    <col min="36" max="36" width="13.85546875" style="3" customWidth="1"/>
    <col min="37" max="37" width="6.7109375" style="9" customWidth="1"/>
    <col min="38" max="38" width="6.7109375" style="330" customWidth="1"/>
    <col min="39" max="39" width="6.7109375" style="4" customWidth="1"/>
    <col min="40" max="40" width="6.7109375" style="279" customWidth="1"/>
    <col min="41" max="41" width="13.85546875" style="3" customWidth="1"/>
    <col min="42" max="42" width="6.7109375" style="9" customWidth="1"/>
    <col min="43" max="43" width="6.7109375" style="330" customWidth="1"/>
    <col min="44" max="44" width="6.7109375" style="4" customWidth="1"/>
    <col min="45" max="45" width="6.7109375" style="279" customWidth="1"/>
    <col min="46" max="46" width="13.85546875" style="3" customWidth="1"/>
    <col min="47" max="47" width="6.7109375" style="9" customWidth="1"/>
    <col min="48" max="48" width="6.7109375" style="330" customWidth="1"/>
    <col min="49" max="49" width="6.7109375" style="4" customWidth="1"/>
    <col min="50" max="50" width="6.7109375" style="279" customWidth="1"/>
    <col min="51" max="51" width="13.85546875" style="3" customWidth="1"/>
    <col min="52" max="52" width="6.7109375" style="9" customWidth="1"/>
    <col min="53" max="53" width="6.7109375" style="330" customWidth="1"/>
    <col min="54" max="54" width="6.7109375" style="4" customWidth="1"/>
    <col min="55" max="55" width="6.7109375" style="279" customWidth="1"/>
    <col min="56" max="56" width="13.85546875" style="3" customWidth="1"/>
    <col min="57" max="57" width="6.7109375" style="9" customWidth="1"/>
    <col min="58" max="58" width="6.7109375" style="330" customWidth="1"/>
    <col min="59" max="59" width="6.7109375" style="4" customWidth="1"/>
    <col min="60" max="60" width="6.7109375" style="279" customWidth="1"/>
    <col min="61" max="61" width="13.85546875" style="3" customWidth="1"/>
    <col min="62" max="62" width="6.7109375" style="9" customWidth="1"/>
    <col min="63" max="63" width="6.7109375" style="330" customWidth="1"/>
    <col min="64" max="64" width="6.7109375" style="4" customWidth="1"/>
    <col min="65" max="65" width="6.7109375" style="279" customWidth="1"/>
    <col min="66" max="66" width="13.85546875" style="3" customWidth="1"/>
    <col min="67" max="67" width="6.7109375" style="9" customWidth="1"/>
    <col min="68" max="68" width="6.7109375" style="330" customWidth="1"/>
    <col min="69" max="69" width="6.7109375" style="4" customWidth="1"/>
    <col min="70" max="70" width="6.7109375" style="279" customWidth="1"/>
    <col min="71" max="71" width="13.85546875" style="3" customWidth="1"/>
    <col min="72" max="72" width="6.7109375" style="9" customWidth="1"/>
    <col min="73" max="73" width="6.7109375" style="330" customWidth="1"/>
    <col min="74" max="74" width="6.7109375" style="4" customWidth="1"/>
    <col min="75" max="75" width="6.7109375" style="279" customWidth="1"/>
    <col min="76" max="76" width="13.85546875" style="3" customWidth="1"/>
    <col min="77" max="77" width="6.7109375" style="9" customWidth="1"/>
    <col min="78" max="78" width="6.7109375" style="330" customWidth="1"/>
    <col min="79" max="79" width="6.7109375" style="4" customWidth="1"/>
    <col min="80" max="80" width="6.7109375" style="279" customWidth="1"/>
    <col min="81" max="81" width="13.85546875" style="3" customWidth="1"/>
    <col min="82" max="82" width="6.7109375" style="9" customWidth="1"/>
    <col min="83" max="83" width="6.7109375" style="330" customWidth="1"/>
    <col min="84" max="84" width="6.7109375" style="4" customWidth="1"/>
    <col min="85" max="85" width="6.7109375" style="279" customWidth="1"/>
    <col min="86" max="86" width="13.85546875" style="3" customWidth="1"/>
    <col min="87" max="87" width="6.7109375" style="9" customWidth="1"/>
    <col min="88" max="88" width="6.7109375" style="330" customWidth="1"/>
    <col min="89" max="89" width="6.7109375" style="4" customWidth="1"/>
    <col min="90" max="90" width="6.7109375" style="279" customWidth="1"/>
    <col min="91" max="16384" width="22.28515625" style="3"/>
  </cols>
  <sheetData>
    <row r="1" spans="1:90">
      <c r="A1" s="274"/>
      <c r="B1" s="306" t="s">
        <v>1</v>
      </c>
      <c r="C1" s="2206" t="s">
        <v>1</v>
      </c>
      <c r="D1" s="307" t="s">
        <v>0</v>
      </c>
      <c r="E1" s="308" t="s">
        <v>0</v>
      </c>
      <c r="F1" s="274"/>
      <c r="G1" s="306" t="s">
        <v>1</v>
      </c>
      <c r="H1" s="2206" t="s">
        <v>1</v>
      </c>
      <c r="I1" s="307" t="s">
        <v>0</v>
      </c>
      <c r="J1" s="308" t="s">
        <v>0</v>
      </c>
      <c r="K1" s="274"/>
      <c r="L1" s="306" t="s">
        <v>1</v>
      </c>
      <c r="M1" s="2206" t="s">
        <v>1</v>
      </c>
      <c r="N1" s="307" t="s">
        <v>0</v>
      </c>
      <c r="O1" s="308" t="s">
        <v>0</v>
      </c>
      <c r="P1" s="274"/>
      <c r="Q1" s="306" t="s">
        <v>1</v>
      </c>
      <c r="R1" s="2206" t="s">
        <v>1</v>
      </c>
      <c r="S1" s="307" t="s">
        <v>0</v>
      </c>
      <c r="T1" s="308" t="s">
        <v>0</v>
      </c>
      <c r="U1" s="274"/>
      <c r="V1" s="306" t="s">
        <v>1</v>
      </c>
      <c r="W1" s="2206" t="s">
        <v>1</v>
      </c>
      <c r="X1" s="307" t="s">
        <v>0</v>
      </c>
      <c r="Y1" s="308" t="s">
        <v>0</v>
      </c>
      <c r="Z1" s="274"/>
      <c r="AA1" s="306" t="s">
        <v>1</v>
      </c>
      <c r="AB1" s="2206" t="s">
        <v>1</v>
      </c>
      <c r="AC1" s="307" t="s">
        <v>0</v>
      </c>
      <c r="AD1" s="308" t="s">
        <v>0</v>
      </c>
      <c r="AE1" s="274"/>
      <c r="AF1" s="306" t="s">
        <v>1</v>
      </c>
      <c r="AG1" s="2206" t="s">
        <v>1</v>
      </c>
      <c r="AH1" s="307" t="s">
        <v>0</v>
      </c>
      <c r="AI1" s="308" t="s">
        <v>0</v>
      </c>
      <c r="AJ1" s="274"/>
      <c r="AK1" s="306" t="s">
        <v>1</v>
      </c>
      <c r="AL1" s="2206" t="s">
        <v>1</v>
      </c>
      <c r="AM1" s="307" t="s">
        <v>0</v>
      </c>
      <c r="AN1" s="308" t="s">
        <v>0</v>
      </c>
      <c r="AO1" s="274"/>
      <c r="AP1" s="306" t="s">
        <v>1</v>
      </c>
      <c r="AQ1" s="2206" t="s">
        <v>1</v>
      </c>
      <c r="AR1" s="307" t="s">
        <v>0</v>
      </c>
      <c r="AS1" s="308" t="s">
        <v>0</v>
      </c>
      <c r="AT1" s="274"/>
      <c r="AU1" s="306" t="s">
        <v>1</v>
      </c>
      <c r="AV1" s="2206" t="s">
        <v>1</v>
      </c>
      <c r="AW1" s="307" t="s">
        <v>0</v>
      </c>
      <c r="AX1" s="308" t="s">
        <v>0</v>
      </c>
      <c r="AY1" s="274"/>
      <c r="AZ1" s="306" t="s">
        <v>1</v>
      </c>
      <c r="BA1" s="2206" t="s">
        <v>1</v>
      </c>
      <c r="BB1" s="307" t="s">
        <v>0</v>
      </c>
      <c r="BC1" s="308" t="s">
        <v>0</v>
      </c>
      <c r="BD1" s="274"/>
      <c r="BE1" s="306" t="s">
        <v>1</v>
      </c>
      <c r="BF1" s="2206" t="s">
        <v>1</v>
      </c>
      <c r="BG1" s="307" t="s">
        <v>0</v>
      </c>
      <c r="BH1" s="308" t="s">
        <v>0</v>
      </c>
      <c r="BI1" s="274"/>
      <c r="BJ1" s="306" t="s">
        <v>1</v>
      </c>
      <c r="BK1" s="2206" t="s">
        <v>1</v>
      </c>
      <c r="BL1" s="307" t="s">
        <v>0</v>
      </c>
      <c r="BM1" s="308" t="s">
        <v>0</v>
      </c>
      <c r="BN1" s="274"/>
      <c r="BO1" s="306" t="s">
        <v>1</v>
      </c>
      <c r="BP1" s="2206" t="s">
        <v>1</v>
      </c>
      <c r="BQ1" s="307" t="s">
        <v>0</v>
      </c>
      <c r="BR1" s="308" t="s">
        <v>0</v>
      </c>
      <c r="BS1" s="274"/>
      <c r="BT1" s="306" t="s">
        <v>1</v>
      </c>
      <c r="BU1" s="2206" t="s">
        <v>1</v>
      </c>
      <c r="BV1" s="307" t="s">
        <v>0</v>
      </c>
      <c r="BW1" s="308" t="s">
        <v>0</v>
      </c>
      <c r="BX1" s="274"/>
      <c r="BY1" s="306" t="s">
        <v>1</v>
      </c>
      <c r="BZ1" s="2206" t="s">
        <v>1</v>
      </c>
      <c r="CA1" s="307" t="s">
        <v>0</v>
      </c>
      <c r="CB1" s="308" t="s">
        <v>0</v>
      </c>
      <c r="CC1" s="274"/>
      <c r="CD1" s="306" t="s">
        <v>1</v>
      </c>
      <c r="CE1" s="2206" t="s">
        <v>1</v>
      </c>
      <c r="CF1" s="307" t="s">
        <v>0</v>
      </c>
      <c r="CG1" s="308" t="s">
        <v>0</v>
      </c>
      <c r="CH1" s="274"/>
      <c r="CI1" s="306" t="s">
        <v>1</v>
      </c>
      <c r="CJ1" s="2206" t="s">
        <v>1</v>
      </c>
      <c r="CK1" s="307" t="s">
        <v>0</v>
      </c>
      <c r="CL1" s="308" t="s">
        <v>0</v>
      </c>
    </row>
    <row r="2" spans="1:90">
      <c r="A2" s="274" t="s">
        <v>1</v>
      </c>
      <c r="B2" s="306" t="s">
        <v>6</v>
      </c>
      <c r="C2" s="2206" t="s">
        <v>6</v>
      </c>
      <c r="D2" s="307" t="s">
        <v>6</v>
      </c>
      <c r="E2" s="308" t="s">
        <v>6</v>
      </c>
      <c r="F2" s="274" t="s">
        <v>1</v>
      </c>
      <c r="G2" s="306" t="s">
        <v>6</v>
      </c>
      <c r="H2" s="2206" t="s">
        <v>6</v>
      </c>
      <c r="I2" s="307" t="s">
        <v>6</v>
      </c>
      <c r="J2" s="308" t="s">
        <v>6</v>
      </c>
      <c r="K2" s="274" t="s">
        <v>1</v>
      </c>
      <c r="L2" s="306" t="s">
        <v>6</v>
      </c>
      <c r="M2" s="2206" t="s">
        <v>6</v>
      </c>
      <c r="N2" s="307" t="s">
        <v>6</v>
      </c>
      <c r="O2" s="308" t="s">
        <v>6</v>
      </c>
      <c r="P2" s="274" t="s">
        <v>1</v>
      </c>
      <c r="Q2" s="306" t="s">
        <v>6</v>
      </c>
      <c r="R2" s="2206" t="s">
        <v>6</v>
      </c>
      <c r="S2" s="307" t="s">
        <v>6</v>
      </c>
      <c r="T2" s="308" t="s">
        <v>6</v>
      </c>
      <c r="U2" s="274" t="s">
        <v>1</v>
      </c>
      <c r="V2" s="306" t="s">
        <v>6</v>
      </c>
      <c r="W2" s="2206" t="s">
        <v>6</v>
      </c>
      <c r="X2" s="307" t="s">
        <v>6</v>
      </c>
      <c r="Y2" s="308" t="s">
        <v>6</v>
      </c>
      <c r="Z2" s="274" t="s">
        <v>1</v>
      </c>
      <c r="AA2" s="306" t="s">
        <v>6</v>
      </c>
      <c r="AB2" s="2206" t="s">
        <v>6</v>
      </c>
      <c r="AC2" s="307" t="s">
        <v>6</v>
      </c>
      <c r="AD2" s="308" t="s">
        <v>6</v>
      </c>
      <c r="AE2" s="274" t="s">
        <v>1</v>
      </c>
      <c r="AF2" s="306" t="s">
        <v>6</v>
      </c>
      <c r="AG2" s="2206" t="s">
        <v>6</v>
      </c>
      <c r="AH2" s="307" t="s">
        <v>6</v>
      </c>
      <c r="AI2" s="308" t="s">
        <v>6</v>
      </c>
      <c r="AJ2" s="274" t="s">
        <v>1</v>
      </c>
      <c r="AK2" s="306" t="s">
        <v>6</v>
      </c>
      <c r="AL2" s="2206" t="s">
        <v>6</v>
      </c>
      <c r="AM2" s="307" t="s">
        <v>6</v>
      </c>
      <c r="AN2" s="308" t="s">
        <v>6</v>
      </c>
      <c r="AO2" s="274" t="s">
        <v>1</v>
      </c>
      <c r="AP2" s="306" t="s">
        <v>6</v>
      </c>
      <c r="AQ2" s="2206" t="s">
        <v>6</v>
      </c>
      <c r="AR2" s="307" t="s">
        <v>6</v>
      </c>
      <c r="AS2" s="308" t="s">
        <v>6</v>
      </c>
      <c r="AT2" s="274" t="s">
        <v>1</v>
      </c>
      <c r="AU2" s="306" t="s">
        <v>6</v>
      </c>
      <c r="AV2" s="2206" t="s">
        <v>6</v>
      </c>
      <c r="AW2" s="307" t="s">
        <v>6</v>
      </c>
      <c r="AX2" s="308" t="s">
        <v>6</v>
      </c>
      <c r="AY2" s="274" t="s">
        <v>1</v>
      </c>
      <c r="AZ2" s="306" t="s">
        <v>6</v>
      </c>
      <c r="BA2" s="2206" t="s">
        <v>6</v>
      </c>
      <c r="BB2" s="307" t="s">
        <v>6</v>
      </c>
      <c r="BC2" s="308" t="s">
        <v>6</v>
      </c>
      <c r="BD2" s="274" t="s">
        <v>1</v>
      </c>
      <c r="BE2" s="306" t="s">
        <v>6</v>
      </c>
      <c r="BF2" s="2206" t="s">
        <v>6</v>
      </c>
      <c r="BG2" s="307" t="s">
        <v>6</v>
      </c>
      <c r="BH2" s="308" t="s">
        <v>6</v>
      </c>
      <c r="BI2" s="274" t="s">
        <v>1</v>
      </c>
      <c r="BJ2" s="306" t="s">
        <v>6</v>
      </c>
      <c r="BK2" s="2206" t="s">
        <v>6</v>
      </c>
      <c r="BL2" s="307" t="s">
        <v>6</v>
      </c>
      <c r="BM2" s="308" t="s">
        <v>6</v>
      </c>
      <c r="BN2" s="274" t="s">
        <v>1</v>
      </c>
      <c r="BO2" s="306" t="s">
        <v>6</v>
      </c>
      <c r="BP2" s="2206" t="s">
        <v>6</v>
      </c>
      <c r="BQ2" s="307" t="s">
        <v>6</v>
      </c>
      <c r="BR2" s="308" t="s">
        <v>6</v>
      </c>
      <c r="BS2" s="274" t="s">
        <v>1</v>
      </c>
      <c r="BT2" s="306" t="s">
        <v>6</v>
      </c>
      <c r="BU2" s="2206" t="s">
        <v>6</v>
      </c>
      <c r="BV2" s="307" t="s">
        <v>6</v>
      </c>
      <c r="BW2" s="308" t="s">
        <v>6</v>
      </c>
      <c r="BX2" s="274" t="s">
        <v>1</v>
      </c>
      <c r="BY2" s="306" t="s">
        <v>6</v>
      </c>
      <c r="BZ2" s="2206" t="s">
        <v>6</v>
      </c>
      <c r="CA2" s="307" t="s">
        <v>6</v>
      </c>
      <c r="CB2" s="308" t="s">
        <v>6</v>
      </c>
      <c r="CC2" s="274" t="s">
        <v>1</v>
      </c>
      <c r="CD2" s="306" t="s">
        <v>6</v>
      </c>
      <c r="CE2" s="2206" t="s">
        <v>6</v>
      </c>
      <c r="CF2" s="307" t="s">
        <v>6</v>
      </c>
      <c r="CG2" s="308" t="s">
        <v>6</v>
      </c>
      <c r="CH2" s="274" t="s">
        <v>1</v>
      </c>
      <c r="CI2" s="306" t="s">
        <v>6</v>
      </c>
      <c r="CJ2" s="2206" t="s">
        <v>6</v>
      </c>
      <c r="CK2" s="307" t="s">
        <v>6</v>
      </c>
      <c r="CL2" s="308" t="s">
        <v>6</v>
      </c>
    </row>
    <row r="3" spans="1:90">
      <c r="A3" s="274"/>
      <c r="B3" s="306"/>
      <c r="C3" s="2206" t="s">
        <v>9</v>
      </c>
      <c r="D3" s="307"/>
      <c r="E3" s="308" t="s">
        <v>9</v>
      </c>
      <c r="F3" s="274"/>
      <c r="G3" s="306"/>
      <c r="H3" s="2206" t="s">
        <v>9</v>
      </c>
      <c r="I3" s="307"/>
      <c r="J3" s="308" t="s">
        <v>9</v>
      </c>
      <c r="K3" s="274"/>
      <c r="L3" s="306"/>
      <c r="M3" s="2206" t="s">
        <v>9</v>
      </c>
      <c r="N3" s="307"/>
      <c r="O3" s="308" t="s">
        <v>9</v>
      </c>
      <c r="P3" s="274"/>
      <c r="Q3" s="306"/>
      <c r="R3" s="2206" t="s">
        <v>9</v>
      </c>
      <c r="S3" s="307"/>
      <c r="T3" s="308" t="s">
        <v>9</v>
      </c>
      <c r="U3" s="274"/>
      <c r="V3" s="306"/>
      <c r="W3" s="2206" t="s">
        <v>9</v>
      </c>
      <c r="X3" s="307"/>
      <c r="Y3" s="308" t="s">
        <v>9</v>
      </c>
      <c r="Z3" s="274"/>
      <c r="AA3" s="306"/>
      <c r="AB3" s="2206" t="s">
        <v>9</v>
      </c>
      <c r="AC3" s="307"/>
      <c r="AD3" s="308" t="s">
        <v>9</v>
      </c>
      <c r="AE3" s="274"/>
      <c r="AF3" s="306"/>
      <c r="AG3" s="2206" t="s">
        <v>9</v>
      </c>
      <c r="AH3" s="307"/>
      <c r="AI3" s="308" t="s">
        <v>9</v>
      </c>
      <c r="AJ3" s="274"/>
      <c r="AK3" s="306"/>
      <c r="AL3" s="2206" t="s">
        <v>9</v>
      </c>
      <c r="AM3" s="307"/>
      <c r="AN3" s="308" t="s">
        <v>9</v>
      </c>
      <c r="AO3" s="274"/>
      <c r="AP3" s="306"/>
      <c r="AQ3" s="2206" t="s">
        <v>9</v>
      </c>
      <c r="AR3" s="307"/>
      <c r="AS3" s="308" t="s">
        <v>9</v>
      </c>
      <c r="AT3" s="274"/>
      <c r="AU3" s="306"/>
      <c r="AV3" s="2206" t="s">
        <v>9</v>
      </c>
      <c r="AW3" s="307"/>
      <c r="AX3" s="308" t="s">
        <v>9</v>
      </c>
      <c r="AY3" s="274"/>
      <c r="AZ3" s="306"/>
      <c r="BA3" s="2206" t="s">
        <v>9</v>
      </c>
      <c r="BB3" s="307"/>
      <c r="BC3" s="308" t="s">
        <v>9</v>
      </c>
      <c r="BD3" s="274"/>
      <c r="BE3" s="306"/>
      <c r="BF3" s="2206" t="s">
        <v>9</v>
      </c>
      <c r="BG3" s="307"/>
      <c r="BH3" s="308" t="s">
        <v>9</v>
      </c>
      <c r="BI3" s="274"/>
      <c r="BJ3" s="306"/>
      <c r="BK3" s="2206" t="s">
        <v>9</v>
      </c>
      <c r="BL3" s="307"/>
      <c r="BM3" s="308" t="s">
        <v>9</v>
      </c>
      <c r="BN3" s="274"/>
      <c r="BO3" s="306"/>
      <c r="BP3" s="2206" t="s">
        <v>9</v>
      </c>
      <c r="BQ3" s="307"/>
      <c r="BR3" s="308" t="s">
        <v>9</v>
      </c>
      <c r="BS3" s="274"/>
      <c r="BT3" s="306"/>
      <c r="BU3" s="2206" t="s">
        <v>9</v>
      </c>
      <c r="BV3" s="307"/>
      <c r="BW3" s="308" t="s">
        <v>9</v>
      </c>
      <c r="BX3" s="274"/>
      <c r="BY3" s="306"/>
      <c r="BZ3" s="2206" t="s">
        <v>9</v>
      </c>
      <c r="CA3" s="307"/>
      <c r="CB3" s="308" t="s">
        <v>9</v>
      </c>
      <c r="CC3" s="274"/>
      <c r="CD3" s="306"/>
      <c r="CE3" s="2206" t="s">
        <v>9</v>
      </c>
      <c r="CF3" s="307"/>
      <c r="CG3" s="308" t="s">
        <v>9</v>
      </c>
      <c r="CH3" s="274"/>
      <c r="CI3" s="306"/>
      <c r="CJ3" s="2206" t="s">
        <v>9</v>
      </c>
      <c r="CK3" s="307"/>
      <c r="CL3" s="308" t="s">
        <v>9</v>
      </c>
    </row>
    <row r="4" spans="1:90" ht="15">
      <c r="A4" s="34" t="s">
        <v>2073</v>
      </c>
      <c r="B4" s="158">
        <v>1</v>
      </c>
      <c r="C4" s="163">
        <v>1064</v>
      </c>
      <c r="D4" s="161">
        <v>1</v>
      </c>
      <c r="E4" s="165">
        <v>176</v>
      </c>
      <c r="F4" s="34" t="s">
        <v>130</v>
      </c>
      <c r="G4" s="158">
        <v>76</v>
      </c>
      <c r="H4" s="163">
        <v>989</v>
      </c>
      <c r="I4" s="161">
        <v>13</v>
      </c>
      <c r="J4" s="165">
        <v>164</v>
      </c>
      <c r="K4" s="34" t="s">
        <v>9208</v>
      </c>
      <c r="L4" s="158">
        <v>151</v>
      </c>
      <c r="M4" s="163">
        <v>914</v>
      </c>
      <c r="N4" s="161">
        <v>26</v>
      </c>
      <c r="O4" s="165">
        <v>151</v>
      </c>
      <c r="P4" s="34" t="s">
        <v>126</v>
      </c>
      <c r="Q4" s="158">
        <v>226</v>
      </c>
      <c r="R4" s="163">
        <v>839</v>
      </c>
      <c r="S4" s="161">
        <v>39</v>
      </c>
      <c r="T4" s="165">
        <v>138</v>
      </c>
      <c r="U4" s="34" t="s">
        <v>9209</v>
      </c>
      <c r="V4" s="158">
        <v>301</v>
      </c>
      <c r="W4" s="163">
        <v>764</v>
      </c>
      <c r="X4" s="161">
        <v>51</v>
      </c>
      <c r="Y4" s="165">
        <v>126</v>
      </c>
      <c r="Z4" s="34" t="s">
        <v>1164</v>
      </c>
      <c r="AA4" s="158">
        <v>376</v>
      </c>
      <c r="AB4" s="163">
        <v>689</v>
      </c>
      <c r="AC4" s="161">
        <v>64</v>
      </c>
      <c r="AD4" s="165">
        <v>113</v>
      </c>
      <c r="AE4" s="34" t="s">
        <v>9210</v>
      </c>
      <c r="AF4" s="158">
        <v>451</v>
      </c>
      <c r="AG4" s="163">
        <v>614</v>
      </c>
      <c r="AH4" s="161">
        <v>75</v>
      </c>
      <c r="AI4" s="165">
        <v>102</v>
      </c>
      <c r="AJ4" s="34" t="s">
        <v>152</v>
      </c>
      <c r="AK4" s="158">
        <v>526</v>
      </c>
      <c r="AL4" s="163">
        <v>539</v>
      </c>
      <c r="AM4" s="161">
        <v>87</v>
      </c>
      <c r="AN4" s="165">
        <v>90</v>
      </c>
      <c r="AO4" s="34" t="s">
        <v>9211</v>
      </c>
      <c r="AP4" s="158">
        <v>601</v>
      </c>
      <c r="AQ4" s="163">
        <v>464</v>
      </c>
      <c r="AR4" s="161">
        <v>99</v>
      </c>
      <c r="AS4" s="165">
        <v>78</v>
      </c>
      <c r="AT4" s="34" t="s">
        <v>126</v>
      </c>
      <c r="AU4" s="158">
        <v>676</v>
      </c>
      <c r="AV4" s="163">
        <v>389</v>
      </c>
      <c r="AW4" s="161">
        <v>111</v>
      </c>
      <c r="AX4" s="165">
        <v>66</v>
      </c>
      <c r="AY4" s="34" t="s">
        <v>1311</v>
      </c>
      <c r="AZ4" s="158">
        <v>751</v>
      </c>
      <c r="BA4" s="163">
        <v>314</v>
      </c>
      <c r="BB4" s="161">
        <v>124</v>
      </c>
      <c r="BC4" s="165">
        <v>53</v>
      </c>
      <c r="BD4" s="34" t="s">
        <v>1214</v>
      </c>
      <c r="BE4" s="158">
        <v>826</v>
      </c>
      <c r="BF4" s="163">
        <v>239</v>
      </c>
      <c r="BG4" s="161">
        <v>136</v>
      </c>
      <c r="BH4" s="165">
        <v>41</v>
      </c>
      <c r="BI4" s="34" t="s">
        <v>2135</v>
      </c>
      <c r="BJ4" s="158">
        <v>901</v>
      </c>
      <c r="BK4" s="163">
        <v>164</v>
      </c>
      <c r="BL4" s="161">
        <v>150</v>
      </c>
      <c r="BM4" s="165">
        <v>27</v>
      </c>
      <c r="BN4" s="34" t="s">
        <v>103</v>
      </c>
      <c r="BO4" s="158">
        <v>976</v>
      </c>
      <c r="BP4" s="163">
        <v>89</v>
      </c>
      <c r="BQ4" s="161">
        <v>162</v>
      </c>
      <c r="BR4" s="165">
        <v>15</v>
      </c>
      <c r="BS4" s="34" t="s">
        <v>9212</v>
      </c>
      <c r="BT4" s="158">
        <v>1051</v>
      </c>
      <c r="BU4" s="163">
        <v>14</v>
      </c>
      <c r="BV4" s="161">
        <v>175</v>
      </c>
      <c r="BW4" s="165">
        <v>2</v>
      </c>
    </row>
    <row r="5" spans="1:90" ht="15">
      <c r="A5" s="34" t="s">
        <v>9213</v>
      </c>
      <c r="B5" s="158">
        <v>2</v>
      </c>
      <c r="C5" s="163">
        <v>1063</v>
      </c>
      <c r="D5" s="161">
        <v>1</v>
      </c>
      <c r="E5" s="165">
        <v>176</v>
      </c>
      <c r="F5" s="34" t="s">
        <v>9214</v>
      </c>
      <c r="G5" s="158">
        <v>77</v>
      </c>
      <c r="H5" s="163">
        <v>988</v>
      </c>
      <c r="I5" s="161">
        <v>13</v>
      </c>
      <c r="J5" s="165">
        <v>164</v>
      </c>
      <c r="K5" s="34" t="s">
        <v>9215</v>
      </c>
      <c r="L5" s="158">
        <v>152</v>
      </c>
      <c r="M5" s="163">
        <v>913</v>
      </c>
      <c r="N5" s="161">
        <v>26</v>
      </c>
      <c r="O5" s="165">
        <v>151</v>
      </c>
      <c r="P5" s="34" t="s">
        <v>7375</v>
      </c>
      <c r="Q5" s="158">
        <v>227</v>
      </c>
      <c r="R5" s="163">
        <v>838</v>
      </c>
      <c r="S5" s="161">
        <v>39</v>
      </c>
      <c r="T5" s="165">
        <v>138</v>
      </c>
      <c r="U5" s="34" t="s">
        <v>9216</v>
      </c>
      <c r="V5" s="158">
        <v>302</v>
      </c>
      <c r="W5" s="163">
        <v>763</v>
      </c>
      <c r="X5" s="161">
        <v>52</v>
      </c>
      <c r="Y5" s="165">
        <v>125</v>
      </c>
      <c r="Z5" s="34" t="s">
        <v>9217</v>
      </c>
      <c r="AA5" s="158">
        <v>377</v>
      </c>
      <c r="AB5" s="163">
        <v>688</v>
      </c>
      <c r="AC5" s="161">
        <v>64</v>
      </c>
      <c r="AD5" s="165">
        <v>113</v>
      </c>
      <c r="AE5" s="34" t="s">
        <v>2054</v>
      </c>
      <c r="AF5" s="158">
        <v>452</v>
      </c>
      <c r="AG5" s="163">
        <v>613</v>
      </c>
      <c r="AH5" s="161">
        <v>76</v>
      </c>
      <c r="AI5" s="165">
        <v>101</v>
      </c>
      <c r="AJ5" s="34" t="s">
        <v>9218</v>
      </c>
      <c r="AK5" s="158">
        <v>527</v>
      </c>
      <c r="AL5" s="163">
        <v>538</v>
      </c>
      <c r="AM5" s="161">
        <v>87</v>
      </c>
      <c r="AN5" s="165">
        <v>90</v>
      </c>
      <c r="AO5" s="34" t="s">
        <v>9219</v>
      </c>
      <c r="AP5" s="158">
        <v>602</v>
      </c>
      <c r="AQ5" s="163">
        <v>463</v>
      </c>
      <c r="AR5" s="161">
        <v>99</v>
      </c>
      <c r="AS5" s="165">
        <v>78</v>
      </c>
      <c r="AT5" s="34" t="s">
        <v>9220</v>
      </c>
      <c r="AU5" s="158">
        <v>677</v>
      </c>
      <c r="AV5" s="163">
        <v>388</v>
      </c>
      <c r="AW5" s="161">
        <v>111</v>
      </c>
      <c r="AX5" s="165">
        <v>66</v>
      </c>
      <c r="AY5" s="34" t="s">
        <v>8418</v>
      </c>
      <c r="AZ5" s="158">
        <v>752</v>
      </c>
      <c r="BA5" s="163">
        <v>313</v>
      </c>
      <c r="BB5" s="161">
        <v>124</v>
      </c>
      <c r="BC5" s="165">
        <v>53</v>
      </c>
      <c r="BD5" s="34" t="s">
        <v>103</v>
      </c>
      <c r="BE5" s="158">
        <v>827</v>
      </c>
      <c r="BF5" s="163">
        <v>238</v>
      </c>
      <c r="BG5" s="161">
        <v>136</v>
      </c>
      <c r="BH5" s="165">
        <v>41</v>
      </c>
      <c r="BI5" s="34" t="s">
        <v>1798</v>
      </c>
      <c r="BJ5" s="158">
        <v>902</v>
      </c>
      <c r="BK5" s="163">
        <v>163</v>
      </c>
      <c r="BL5" s="161">
        <v>150</v>
      </c>
      <c r="BM5" s="165">
        <v>27</v>
      </c>
      <c r="BN5" s="34" t="s">
        <v>9221</v>
      </c>
      <c r="BO5" s="158">
        <v>977</v>
      </c>
      <c r="BP5" s="163">
        <v>88</v>
      </c>
      <c r="BQ5" s="161">
        <v>162</v>
      </c>
      <c r="BR5" s="165">
        <v>15</v>
      </c>
      <c r="BS5" s="34" t="s">
        <v>2069</v>
      </c>
      <c r="BT5" s="158">
        <v>1052</v>
      </c>
      <c r="BU5" s="163">
        <v>13</v>
      </c>
      <c r="BV5" s="161">
        <v>175</v>
      </c>
      <c r="BW5" s="165">
        <v>2</v>
      </c>
    </row>
    <row r="6" spans="1:90" ht="15">
      <c r="A6" s="34" t="s">
        <v>125</v>
      </c>
      <c r="B6" s="158">
        <v>3</v>
      </c>
      <c r="C6" s="163">
        <v>1062</v>
      </c>
      <c r="D6" s="161">
        <v>1</v>
      </c>
      <c r="E6" s="165">
        <v>176</v>
      </c>
      <c r="F6" s="34" t="s">
        <v>6018</v>
      </c>
      <c r="G6" s="158">
        <v>78</v>
      </c>
      <c r="H6" s="163">
        <v>987</v>
      </c>
      <c r="I6" s="161">
        <v>13</v>
      </c>
      <c r="J6" s="165">
        <v>164</v>
      </c>
      <c r="K6" s="34" t="s">
        <v>9217</v>
      </c>
      <c r="L6" s="158">
        <v>153</v>
      </c>
      <c r="M6" s="163">
        <v>912</v>
      </c>
      <c r="N6" s="161">
        <v>26</v>
      </c>
      <c r="O6" s="165">
        <v>151</v>
      </c>
      <c r="P6" s="34" t="s">
        <v>9222</v>
      </c>
      <c r="Q6" s="158">
        <v>228</v>
      </c>
      <c r="R6" s="163">
        <v>837</v>
      </c>
      <c r="S6" s="161">
        <v>39</v>
      </c>
      <c r="T6" s="165">
        <v>138</v>
      </c>
      <c r="U6" s="34" t="s">
        <v>7375</v>
      </c>
      <c r="V6" s="158">
        <v>303</v>
      </c>
      <c r="W6" s="163">
        <v>762</v>
      </c>
      <c r="X6" s="161">
        <v>52</v>
      </c>
      <c r="Y6" s="165">
        <v>125</v>
      </c>
      <c r="Z6" s="34" t="s">
        <v>9215</v>
      </c>
      <c r="AA6" s="158">
        <v>378</v>
      </c>
      <c r="AB6" s="163">
        <v>687</v>
      </c>
      <c r="AC6" s="161">
        <v>64</v>
      </c>
      <c r="AD6" s="165">
        <v>113</v>
      </c>
      <c r="AE6" s="34" t="s">
        <v>5917</v>
      </c>
      <c r="AF6" s="158">
        <v>453</v>
      </c>
      <c r="AG6" s="163">
        <v>612</v>
      </c>
      <c r="AH6" s="161">
        <v>76</v>
      </c>
      <c r="AI6" s="165">
        <v>101</v>
      </c>
      <c r="AJ6" s="34" t="s">
        <v>9223</v>
      </c>
      <c r="AK6" s="158">
        <v>528</v>
      </c>
      <c r="AL6" s="163">
        <v>537</v>
      </c>
      <c r="AM6" s="161">
        <v>87</v>
      </c>
      <c r="AN6" s="165">
        <v>90</v>
      </c>
      <c r="AO6" s="34" t="s">
        <v>168</v>
      </c>
      <c r="AP6" s="158">
        <v>603</v>
      </c>
      <c r="AQ6" s="163">
        <v>462</v>
      </c>
      <c r="AR6" s="161">
        <v>99</v>
      </c>
      <c r="AS6" s="165">
        <v>78</v>
      </c>
      <c r="AT6" s="34" t="s">
        <v>812</v>
      </c>
      <c r="AU6" s="158">
        <v>678</v>
      </c>
      <c r="AV6" s="163">
        <v>387</v>
      </c>
      <c r="AW6" s="161">
        <v>111</v>
      </c>
      <c r="AX6" s="165">
        <v>66</v>
      </c>
      <c r="AY6" s="34" t="s">
        <v>9224</v>
      </c>
      <c r="AZ6" s="158">
        <v>753</v>
      </c>
      <c r="BA6" s="163">
        <v>312</v>
      </c>
      <c r="BB6" s="161">
        <v>124</v>
      </c>
      <c r="BC6" s="165">
        <v>53</v>
      </c>
      <c r="BD6" s="34" t="s">
        <v>152</v>
      </c>
      <c r="BE6" s="158">
        <v>828</v>
      </c>
      <c r="BF6" s="163">
        <v>237</v>
      </c>
      <c r="BG6" s="161">
        <v>136</v>
      </c>
      <c r="BH6" s="165">
        <v>41</v>
      </c>
      <c r="BI6" s="34" t="s">
        <v>9225</v>
      </c>
      <c r="BJ6" s="158">
        <v>903</v>
      </c>
      <c r="BK6" s="163">
        <v>162</v>
      </c>
      <c r="BL6" s="161">
        <v>150</v>
      </c>
      <c r="BM6" s="165">
        <v>27</v>
      </c>
      <c r="BN6" s="34" t="s">
        <v>9226</v>
      </c>
      <c r="BO6" s="158">
        <v>978</v>
      </c>
      <c r="BP6" s="163">
        <v>87</v>
      </c>
      <c r="BQ6" s="161">
        <v>162</v>
      </c>
      <c r="BR6" s="165">
        <v>15</v>
      </c>
      <c r="BS6" s="34" t="s">
        <v>9227</v>
      </c>
      <c r="BT6" s="158">
        <v>1053</v>
      </c>
      <c r="BU6" s="163">
        <v>12</v>
      </c>
      <c r="BV6" s="161">
        <v>175</v>
      </c>
      <c r="BW6" s="165">
        <v>2</v>
      </c>
    </row>
    <row r="7" spans="1:90" ht="15">
      <c r="A7" s="34" t="s">
        <v>9228</v>
      </c>
      <c r="B7" s="158">
        <v>4</v>
      </c>
      <c r="C7" s="163">
        <v>1061</v>
      </c>
      <c r="D7" s="161">
        <v>1</v>
      </c>
      <c r="E7" s="165">
        <v>176</v>
      </c>
      <c r="F7" s="34" t="s">
        <v>2311</v>
      </c>
      <c r="G7" s="158">
        <v>79</v>
      </c>
      <c r="H7" s="163">
        <v>986</v>
      </c>
      <c r="I7" s="161">
        <v>14</v>
      </c>
      <c r="J7" s="165">
        <v>163</v>
      </c>
      <c r="K7" s="34" t="s">
        <v>125</v>
      </c>
      <c r="L7" s="158">
        <v>154</v>
      </c>
      <c r="M7" s="163">
        <v>911</v>
      </c>
      <c r="N7" s="161">
        <v>27</v>
      </c>
      <c r="O7" s="165">
        <v>150</v>
      </c>
      <c r="P7" s="34" t="s">
        <v>2039</v>
      </c>
      <c r="Q7" s="158">
        <v>229</v>
      </c>
      <c r="R7" s="163">
        <v>836</v>
      </c>
      <c r="S7" s="161">
        <v>40</v>
      </c>
      <c r="T7" s="165">
        <v>137</v>
      </c>
      <c r="U7" s="34" t="s">
        <v>7233</v>
      </c>
      <c r="V7" s="158">
        <v>304</v>
      </c>
      <c r="W7" s="163">
        <v>761</v>
      </c>
      <c r="X7" s="161">
        <v>52</v>
      </c>
      <c r="Y7" s="165">
        <v>125</v>
      </c>
      <c r="Z7" s="34" t="s">
        <v>184</v>
      </c>
      <c r="AA7" s="158">
        <v>379</v>
      </c>
      <c r="AB7" s="163">
        <v>686</v>
      </c>
      <c r="AC7" s="161">
        <v>65</v>
      </c>
      <c r="AD7" s="165">
        <v>112</v>
      </c>
      <c r="AE7" s="34" t="s">
        <v>350</v>
      </c>
      <c r="AF7" s="158">
        <v>454</v>
      </c>
      <c r="AG7" s="163">
        <v>611</v>
      </c>
      <c r="AH7" s="161">
        <v>76</v>
      </c>
      <c r="AI7" s="165">
        <v>101</v>
      </c>
      <c r="AJ7" s="34" t="s">
        <v>8418</v>
      </c>
      <c r="AK7" s="158">
        <v>529</v>
      </c>
      <c r="AL7" s="163">
        <v>536</v>
      </c>
      <c r="AM7" s="161">
        <v>88</v>
      </c>
      <c r="AN7" s="165">
        <v>89</v>
      </c>
      <c r="AO7" s="34" t="s">
        <v>9229</v>
      </c>
      <c r="AP7" s="158">
        <v>604</v>
      </c>
      <c r="AQ7" s="163">
        <v>461</v>
      </c>
      <c r="AR7" s="161">
        <v>100</v>
      </c>
      <c r="AS7" s="165">
        <v>77</v>
      </c>
      <c r="AT7" s="34" t="s">
        <v>840</v>
      </c>
      <c r="AU7" s="158">
        <v>679</v>
      </c>
      <c r="AV7" s="163">
        <v>386</v>
      </c>
      <c r="AW7" s="161">
        <v>111</v>
      </c>
      <c r="AX7" s="165">
        <v>66</v>
      </c>
      <c r="AY7" s="34" t="s">
        <v>9215</v>
      </c>
      <c r="AZ7" s="158">
        <v>754</v>
      </c>
      <c r="BA7" s="163">
        <v>311</v>
      </c>
      <c r="BB7" s="161">
        <v>124</v>
      </c>
      <c r="BC7" s="165">
        <v>53</v>
      </c>
      <c r="BD7" s="34" t="s">
        <v>7427</v>
      </c>
      <c r="BE7" s="158">
        <v>829</v>
      </c>
      <c r="BF7" s="163">
        <v>236</v>
      </c>
      <c r="BG7" s="161">
        <v>136</v>
      </c>
      <c r="BH7" s="165">
        <v>41</v>
      </c>
      <c r="BI7" s="34" t="s">
        <v>9230</v>
      </c>
      <c r="BJ7" s="158">
        <v>904</v>
      </c>
      <c r="BK7" s="163">
        <v>161</v>
      </c>
      <c r="BL7" s="161">
        <v>150</v>
      </c>
      <c r="BM7" s="165">
        <v>27</v>
      </c>
      <c r="BN7" s="34" t="s">
        <v>9231</v>
      </c>
      <c r="BO7" s="158">
        <v>979</v>
      </c>
      <c r="BP7" s="163">
        <v>86</v>
      </c>
      <c r="BQ7" s="161">
        <v>162</v>
      </c>
      <c r="BR7" s="165">
        <v>15</v>
      </c>
      <c r="BS7" s="34" t="s">
        <v>9232</v>
      </c>
      <c r="BT7" s="158">
        <v>1054</v>
      </c>
      <c r="BU7" s="163">
        <v>11</v>
      </c>
      <c r="BV7" s="161">
        <v>175</v>
      </c>
      <c r="BW7" s="165">
        <v>2</v>
      </c>
    </row>
    <row r="8" spans="1:90" ht="15">
      <c r="A8" s="34" t="s">
        <v>9233</v>
      </c>
      <c r="B8" s="158">
        <v>5</v>
      </c>
      <c r="C8" s="163">
        <v>1060</v>
      </c>
      <c r="D8" s="161">
        <v>1</v>
      </c>
      <c r="E8" s="165">
        <v>176</v>
      </c>
      <c r="F8" s="34" t="s">
        <v>9211</v>
      </c>
      <c r="G8" s="158">
        <v>80</v>
      </c>
      <c r="H8" s="163">
        <v>985</v>
      </c>
      <c r="I8" s="161">
        <v>14</v>
      </c>
      <c r="J8" s="165">
        <v>163</v>
      </c>
      <c r="K8" s="34" t="s">
        <v>9223</v>
      </c>
      <c r="L8" s="158">
        <v>155</v>
      </c>
      <c r="M8" s="163">
        <v>910</v>
      </c>
      <c r="N8" s="161">
        <v>27</v>
      </c>
      <c r="O8" s="165">
        <v>150</v>
      </c>
      <c r="P8" s="34" t="s">
        <v>9234</v>
      </c>
      <c r="Q8" s="158">
        <v>230</v>
      </c>
      <c r="R8" s="163">
        <v>835</v>
      </c>
      <c r="S8" s="161">
        <v>40</v>
      </c>
      <c r="T8" s="165">
        <v>137</v>
      </c>
      <c r="U8" s="34" t="s">
        <v>1890</v>
      </c>
      <c r="V8" s="158">
        <v>305</v>
      </c>
      <c r="W8" s="163">
        <v>760</v>
      </c>
      <c r="X8" s="161">
        <v>52</v>
      </c>
      <c r="Y8" s="165">
        <v>125</v>
      </c>
      <c r="Z8" s="34" t="s">
        <v>2804</v>
      </c>
      <c r="AA8" s="158">
        <v>380</v>
      </c>
      <c r="AB8" s="163">
        <v>685</v>
      </c>
      <c r="AC8" s="161">
        <v>65</v>
      </c>
      <c r="AD8" s="165">
        <v>112</v>
      </c>
      <c r="AE8" s="34" t="s">
        <v>9235</v>
      </c>
      <c r="AF8" s="158">
        <v>455</v>
      </c>
      <c r="AG8" s="163">
        <v>610</v>
      </c>
      <c r="AH8" s="161">
        <v>76</v>
      </c>
      <c r="AI8" s="165">
        <v>101</v>
      </c>
      <c r="AJ8" s="34" t="s">
        <v>9236</v>
      </c>
      <c r="AK8" s="158">
        <v>530</v>
      </c>
      <c r="AL8" s="163">
        <v>535</v>
      </c>
      <c r="AM8" s="161">
        <v>88</v>
      </c>
      <c r="AN8" s="165">
        <v>89</v>
      </c>
      <c r="AO8" s="34" t="s">
        <v>9237</v>
      </c>
      <c r="AP8" s="158">
        <v>605</v>
      </c>
      <c r="AQ8" s="163">
        <v>460</v>
      </c>
      <c r="AR8" s="161">
        <v>100</v>
      </c>
      <c r="AS8" s="165">
        <v>77</v>
      </c>
      <c r="AT8" s="34" t="s">
        <v>9209</v>
      </c>
      <c r="AU8" s="158">
        <v>680</v>
      </c>
      <c r="AV8" s="163">
        <v>385</v>
      </c>
      <c r="AW8" s="161">
        <v>112</v>
      </c>
      <c r="AX8" s="165">
        <v>65</v>
      </c>
      <c r="AY8" s="34" t="s">
        <v>1311</v>
      </c>
      <c r="AZ8" s="158">
        <v>755</v>
      </c>
      <c r="BA8" s="163">
        <v>310</v>
      </c>
      <c r="BB8" s="161">
        <v>125</v>
      </c>
      <c r="BC8" s="165">
        <v>52</v>
      </c>
      <c r="BD8" s="34" t="s">
        <v>9238</v>
      </c>
      <c r="BE8" s="158">
        <v>830</v>
      </c>
      <c r="BF8" s="163">
        <v>235</v>
      </c>
      <c r="BG8" s="161">
        <v>136</v>
      </c>
      <c r="BH8" s="165">
        <v>41</v>
      </c>
      <c r="BI8" s="34" t="s">
        <v>2057</v>
      </c>
      <c r="BJ8" s="158">
        <v>905</v>
      </c>
      <c r="BK8" s="163">
        <v>160</v>
      </c>
      <c r="BL8" s="161">
        <v>151</v>
      </c>
      <c r="BM8" s="165">
        <v>26</v>
      </c>
      <c r="BN8" s="34" t="s">
        <v>2163</v>
      </c>
      <c r="BO8" s="158">
        <v>980</v>
      </c>
      <c r="BP8" s="163">
        <v>85</v>
      </c>
      <c r="BQ8" s="161">
        <v>162</v>
      </c>
      <c r="BR8" s="165">
        <v>15</v>
      </c>
      <c r="BS8" s="34" t="s">
        <v>9239</v>
      </c>
      <c r="BT8" s="158">
        <v>1055</v>
      </c>
      <c r="BU8" s="163">
        <v>10</v>
      </c>
      <c r="BV8" s="161">
        <v>175</v>
      </c>
      <c r="BW8" s="165">
        <v>2</v>
      </c>
    </row>
    <row r="9" spans="1:90" ht="15">
      <c r="A9" s="34" t="s">
        <v>1890</v>
      </c>
      <c r="B9" s="158">
        <v>6</v>
      </c>
      <c r="C9" s="163">
        <v>1059</v>
      </c>
      <c r="D9" s="161">
        <v>1</v>
      </c>
      <c r="E9" s="165">
        <v>176</v>
      </c>
      <c r="F9" s="34" t="s">
        <v>9240</v>
      </c>
      <c r="G9" s="158">
        <v>81</v>
      </c>
      <c r="H9" s="163">
        <v>984</v>
      </c>
      <c r="I9" s="161">
        <v>14</v>
      </c>
      <c r="J9" s="165">
        <v>163</v>
      </c>
      <c r="K9" s="34" t="s">
        <v>9241</v>
      </c>
      <c r="L9" s="158">
        <v>156</v>
      </c>
      <c r="M9" s="163">
        <v>909</v>
      </c>
      <c r="N9" s="161">
        <v>27</v>
      </c>
      <c r="O9" s="165">
        <v>150</v>
      </c>
      <c r="P9" s="34" t="s">
        <v>9242</v>
      </c>
      <c r="Q9" s="158">
        <v>231</v>
      </c>
      <c r="R9" s="163">
        <v>834</v>
      </c>
      <c r="S9" s="161">
        <v>40</v>
      </c>
      <c r="T9" s="165">
        <v>137</v>
      </c>
      <c r="U9" s="34" t="s">
        <v>9243</v>
      </c>
      <c r="V9" s="158">
        <v>306</v>
      </c>
      <c r="W9" s="163">
        <v>759</v>
      </c>
      <c r="X9" s="161">
        <v>52</v>
      </c>
      <c r="Y9" s="165">
        <v>125</v>
      </c>
      <c r="Z9" s="34" t="s">
        <v>154</v>
      </c>
      <c r="AA9" s="158">
        <v>381</v>
      </c>
      <c r="AB9" s="163">
        <v>684</v>
      </c>
      <c r="AC9" s="161">
        <v>65</v>
      </c>
      <c r="AD9" s="165">
        <v>112</v>
      </c>
      <c r="AE9" s="34" t="s">
        <v>9244</v>
      </c>
      <c r="AF9" s="158">
        <v>456</v>
      </c>
      <c r="AG9" s="163">
        <v>609</v>
      </c>
      <c r="AH9" s="161">
        <v>76</v>
      </c>
      <c r="AI9" s="165">
        <v>101</v>
      </c>
      <c r="AJ9" s="34" t="s">
        <v>9245</v>
      </c>
      <c r="AK9" s="158">
        <v>531</v>
      </c>
      <c r="AL9" s="163">
        <v>534</v>
      </c>
      <c r="AM9" s="161">
        <v>88</v>
      </c>
      <c r="AN9" s="165">
        <v>89</v>
      </c>
      <c r="AO9" s="34" t="s">
        <v>126</v>
      </c>
      <c r="AP9" s="158">
        <v>606</v>
      </c>
      <c r="AQ9" s="163">
        <v>459</v>
      </c>
      <c r="AR9" s="161">
        <v>100</v>
      </c>
      <c r="AS9" s="165">
        <v>77</v>
      </c>
      <c r="AT9" s="34" t="s">
        <v>812</v>
      </c>
      <c r="AU9" s="158">
        <v>681</v>
      </c>
      <c r="AV9" s="163">
        <v>384</v>
      </c>
      <c r="AW9" s="161">
        <v>112</v>
      </c>
      <c r="AX9" s="165">
        <v>65</v>
      </c>
      <c r="AY9" s="34" t="s">
        <v>98</v>
      </c>
      <c r="AZ9" s="158">
        <v>756</v>
      </c>
      <c r="BA9" s="163">
        <v>309</v>
      </c>
      <c r="BB9" s="161">
        <v>125</v>
      </c>
      <c r="BC9" s="165">
        <v>52</v>
      </c>
      <c r="BD9" s="34" t="s">
        <v>376</v>
      </c>
      <c r="BE9" s="158">
        <v>831</v>
      </c>
      <c r="BF9" s="163">
        <v>234</v>
      </c>
      <c r="BG9" s="161">
        <v>137</v>
      </c>
      <c r="BH9" s="165">
        <v>40</v>
      </c>
      <c r="BI9" s="34" t="s">
        <v>6049</v>
      </c>
      <c r="BJ9" s="158">
        <v>906</v>
      </c>
      <c r="BK9" s="163">
        <v>159</v>
      </c>
      <c r="BL9" s="161">
        <v>151</v>
      </c>
      <c r="BM9" s="165">
        <v>26</v>
      </c>
      <c r="BN9" s="34" t="s">
        <v>2807</v>
      </c>
      <c r="BO9" s="158">
        <v>981</v>
      </c>
      <c r="BP9" s="163">
        <v>84</v>
      </c>
      <c r="BQ9" s="161">
        <v>163</v>
      </c>
      <c r="BR9" s="165">
        <v>14</v>
      </c>
      <c r="BS9" s="34" t="s">
        <v>9246</v>
      </c>
      <c r="BT9" s="158">
        <v>1056</v>
      </c>
      <c r="BU9" s="163">
        <v>9</v>
      </c>
      <c r="BV9" s="161">
        <v>176</v>
      </c>
      <c r="BW9" s="165">
        <v>1</v>
      </c>
    </row>
    <row r="10" spans="1:90" ht="15">
      <c r="A10" s="34" t="s">
        <v>2073</v>
      </c>
      <c r="B10" s="158">
        <v>7</v>
      </c>
      <c r="C10" s="163">
        <v>1058</v>
      </c>
      <c r="D10" s="161">
        <v>2</v>
      </c>
      <c r="E10" s="165">
        <v>175</v>
      </c>
      <c r="F10" s="34" t="s">
        <v>9247</v>
      </c>
      <c r="G10" s="158">
        <v>82</v>
      </c>
      <c r="H10" s="163">
        <v>983</v>
      </c>
      <c r="I10" s="161">
        <v>14</v>
      </c>
      <c r="J10" s="165">
        <v>163</v>
      </c>
      <c r="K10" s="34" t="s">
        <v>9248</v>
      </c>
      <c r="L10" s="158">
        <v>157</v>
      </c>
      <c r="M10" s="163">
        <v>908</v>
      </c>
      <c r="N10" s="161">
        <v>27</v>
      </c>
      <c r="O10" s="165">
        <v>150</v>
      </c>
      <c r="P10" s="34" t="s">
        <v>9249</v>
      </c>
      <c r="Q10" s="158">
        <v>232</v>
      </c>
      <c r="R10" s="163">
        <v>833</v>
      </c>
      <c r="S10" s="161">
        <v>40</v>
      </c>
      <c r="T10" s="165">
        <v>137</v>
      </c>
      <c r="U10" s="34" t="s">
        <v>9250</v>
      </c>
      <c r="V10" s="158">
        <v>307</v>
      </c>
      <c r="W10" s="163">
        <v>758</v>
      </c>
      <c r="X10" s="161">
        <v>53</v>
      </c>
      <c r="Y10" s="165">
        <v>124</v>
      </c>
      <c r="Z10" s="34" t="s">
        <v>1311</v>
      </c>
      <c r="AA10" s="158">
        <v>382</v>
      </c>
      <c r="AB10" s="163">
        <v>683</v>
      </c>
      <c r="AC10" s="161">
        <v>65</v>
      </c>
      <c r="AD10" s="165">
        <v>112</v>
      </c>
      <c r="AE10" s="34" t="s">
        <v>6174</v>
      </c>
      <c r="AF10" s="158">
        <v>457</v>
      </c>
      <c r="AG10" s="163">
        <v>608</v>
      </c>
      <c r="AH10" s="161">
        <v>76</v>
      </c>
      <c r="AI10" s="165">
        <v>101</v>
      </c>
      <c r="AJ10" s="34" t="s">
        <v>9251</v>
      </c>
      <c r="AK10" s="158">
        <v>532</v>
      </c>
      <c r="AL10" s="163">
        <v>533</v>
      </c>
      <c r="AM10" s="161">
        <v>88</v>
      </c>
      <c r="AN10" s="165">
        <v>89</v>
      </c>
      <c r="AO10" s="34" t="s">
        <v>9223</v>
      </c>
      <c r="AP10" s="158">
        <v>607</v>
      </c>
      <c r="AQ10" s="163">
        <v>458</v>
      </c>
      <c r="AR10" s="161">
        <v>100</v>
      </c>
      <c r="AS10" s="165">
        <v>77</v>
      </c>
      <c r="AT10" s="34" t="s">
        <v>9252</v>
      </c>
      <c r="AU10" s="158">
        <v>682</v>
      </c>
      <c r="AV10" s="163">
        <v>383</v>
      </c>
      <c r="AW10" s="161">
        <v>112</v>
      </c>
      <c r="AX10" s="165">
        <v>65</v>
      </c>
      <c r="AY10" s="34" t="s">
        <v>9241</v>
      </c>
      <c r="AZ10" s="158">
        <v>757</v>
      </c>
      <c r="BA10" s="163">
        <v>308</v>
      </c>
      <c r="BB10" s="161">
        <v>125</v>
      </c>
      <c r="BC10" s="165">
        <v>52</v>
      </c>
      <c r="BD10" s="34" t="s">
        <v>6049</v>
      </c>
      <c r="BE10" s="158">
        <v>832</v>
      </c>
      <c r="BF10" s="163">
        <v>233</v>
      </c>
      <c r="BG10" s="161">
        <v>137</v>
      </c>
      <c r="BH10" s="165">
        <v>40</v>
      </c>
      <c r="BI10" s="34" t="s">
        <v>1890</v>
      </c>
      <c r="BJ10" s="158">
        <v>907</v>
      </c>
      <c r="BK10" s="163">
        <v>158</v>
      </c>
      <c r="BL10" s="161">
        <v>151</v>
      </c>
      <c r="BM10" s="165">
        <v>26</v>
      </c>
      <c r="BN10" s="34" t="s">
        <v>7449</v>
      </c>
      <c r="BO10" s="158">
        <v>982</v>
      </c>
      <c r="BP10" s="163">
        <v>83</v>
      </c>
      <c r="BQ10" s="161">
        <v>163</v>
      </c>
      <c r="BR10" s="165">
        <v>14</v>
      </c>
      <c r="BS10" s="34" t="s">
        <v>9253</v>
      </c>
      <c r="BT10" s="158">
        <v>1057</v>
      </c>
      <c r="BU10" s="163">
        <v>8</v>
      </c>
      <c r="BV10" s="161">
        <v>176</v>
      </c>
      <c r="BW10" s="165">
        <v>1</v>
      </c>
    </row>
    <row r="11" spans="1:90" ht="15">
      <c r="A11" s="34" t="s">
        <v>9254</v>
      </c>
      <c r="B11" s="158">
        <v>8</v>
      </c>
      <c r="C11" s="163">
        <v>1057</v>
      </c>
      <c r="D11" s="161">
        <v>2</v>
      </c>
      <c r="E11" s="165">
        <v>175</v>
      </c>
      <c r="F11" s="34" t="s">
        <v>130</v>
      </c>
      <c r="G11" s="158">
        <v>83</v>
      </c>
      <c r="H11" s="163">
        <v>982</v>
      </c>
      <c r="I11" s="161">
        <v>14</v>
      </c>
      <c r="J11" s="165">
        <v>163</v>
      </c>
      <c r="K11" s="34" t="s">
        <v>9255</v>
      </c>
      <c r="L11" s="158">
        <v>158</v>
      </c>
      <c r="M11" s="163">
        <v>907</v>
      </c>
      <c r="N11" s="161">
        <v>27</v>
      </c>
      <c r="O11" s="165">
        <v>150</v>
      </c>
      <c r="P11" s="34" t="s">
        <v>9236</v>
      </c>
      <c r="Q11" s="158">
        <v>233</v>
      </c>
      <c r="R11" s="163">
        <v>832</v>
      </c>
      <c r="S11" s="161">
        <v>40</v>
      </c>
      <c r="T11" s="165">
        <v>137</v>
      </c>
      <c r="U11" s="34" t="s">
        <v>9256</v>
      </c>
      <c r="V11" s="158">
        <v>308</v>
      </c>
      <c r="W11" s="163">
        <v>757</v>
      </c>
      <c r="X11" s="161">
        <v>53</v>
      </c>
      <c r="Y11" s="165">
        <v>124</v>
      </c>
      <c r="Z11" s="34" t="s">
        <v>1890</v>
      </c>
      <c r="AA11" s="158">
        <v>383</v>
      </c>
      <c r="AB11" s="163">
        <v>682</v>
      </c>
      <c r="AC11" s="161">
        <v>65</v>
      </c>
      <c r="AD11" s="165">
        <v>112</v>
      </c>
      <c r="AE11" s="34" t="s">
        <v>9257</v>
      </c>
      <c r="AF11" s="158">
        <v>458</v>
      </c>
      <c r="AG11" s="163">
        <v>607</v>
      </c>
      <c r="AH11" s="161">
        <v>77</v>
      </c>
      <c r="AI11" s="165">
        <v>100</v>
      </c>
      <c r="AJ11" s="34" t="s">
        <v>6018</v>
      </c>
      <c r="AK11" s="158">
        <v>533</v>
      </c>
      <c r="AL11" s="163">
        <v>532</v>
      </c>
      <c r="AM11" s="161">
        <v>88</v>
      </c>
      <c r="AN11" s="165">
        <v>89</v>
      </c>
      <c r="AO11" s="34" t="s">
        <v>9258</v>
      </c>
      <c r="AP11" s="158">
        <v>608</v>
      </c>
      <c r="AQ11" s="163">
        <v>457</v>
      </c>
      <c r="AR11" s="161">
        <v>100</v>
      </c>
      <c r="AS11" s="165">
        <v>77</v>
      </c>
      <c r="AT11" s="34" t="s">
        <v>9217</v>
      </c>
      <c r="AU11" s="158">
        <v>683</v>
      </c>
      <c r="AV11" s="163">
        <v>382</v>
      </c>
      <c r="AW11" s="161">
        <v>112</v>
      </c>
      <c r="AX11" s="165">
        <v>65</v>
      </c>
      <c r="AY11" s="34" t="s">
        <v>9259</v>
      </c>
      <c r="AZ11" s="158">
        <v>758</v>
      </c>
      <c r="BA11" s="163">
        <v>307</v>
      </c>
      <c r="BB11" s="161">
        <v>125</v>
      </c>
      <c r="BC11" s="165">
        <v>52</v>
      </c>
      <c r="BD11" s="34" t="s">
        <v>1890</v>
      </c>
      <c r="BE11" s="158">
        <v>833</v>
      </c>
      <c r="BF11" s="163">
        <v>232</v>
      </c>
      <c r="BG11" s="161">
        <v>137</v>
      </c>
      <c r="BH11" s="165">
        <v>40</v>
      </c>
      <c r="BI11" s="34" t="s">
        <v>1303</v>
      </c>
      <c r="BJ11" s="158">
        <v>908</v>
      </c>
      <c r="BK11" s="163">
        <v>157</v>
      </c>
      <c r="BL11" s="161">
        <v>151</v>
      </c>
      <c r="BM11" s="165">
        <v>26</v>
      </c>
      <c r="BN11" s="34" t="s">
        <v>9260</v>
      </c>
      <c r="BO11" s="158">
        <v>983</v>
      </c>
      <c r="BP11" s="163">
        <v>82</v>
      </c>
      <c r="BQ11" s="161">
        <v>163</v>
      </c>
      <c r="BR11" s="165">
        <v>14</v>
      </c>
      <c r="BS11" s="34" t="s">
        <v>838</v>
      </c>
      <c r="BT11" s="158">
        <v>1058</v>
      </c>
      <c r="BU11" s="163">
        <v>7</v>
      </c>
      <c r="BV11" s="161">
        <v>176</v>
      </c>
      <c r="BW11" s="165">
        <v>1</v>
      </c>
    </row>
    <row r="12" spans="1:90" ht="15">
      <c r="A12" s="34" t="s">
        <v>7429</v>
      </c>
      <c r="B12" s="158">
        <v>9</v>
      </c>
      <c r="C12" s="163">
        <v>1056</v>
      </c>
      <c r="D12" s="161">
        <v>2</v>
      </c>
      <c r="E12" s="165">
        <v>175</v>
      </c>
      <c r="F12" s="34" t="s">
        <v>2556</v>
      </c>
      <c r="G12" s="158">
        <v>84</v>
      </c>
      <c r="H12" s="163">
        <v>981</v>
      </c>
      <c r="I12" s="161">
        <v>14</v>
      </c>
      <c r="J12" s="165">
        <v>163</v>
      </c>
      <c r="K12" s="34" t="s">
        <v>9261</v>
      </c>
      <c r="L12" s="158">
        <v>159</v>
      </c>
      <c r="M12" s="163">
        <v>906</v>
      </c>
      <c r="N12" s="161">
        <v>28</v>
      </c>
      <c r="O12" s="165">
        <v>149</v>
      </c>
      <c r="P12" s="34" t="s">
        <v>9262</v>
      </c>
      <c r="Q12" s="158">
        <v>234</v>
      </c>
      <c r="R12" s="163">
        <v>831</v>
      </c>
      <c r="S12" s="161">
        <v>41</v>
      </c>
      <c r="T12" s="165">
        <v>136</v>
      </c>
      <c r="U12" s="34" t="s">
        <v>9263</v>
      </c>
      <c r="V12" s="158">
        <v>309</v>
      </c>
      <c r="W12" s="163">
        <v>756</v>
      </c>
      <c r="X12" s="161">
        <v>53</v>
      </c>
      <c r="Y12" s="165">
        <v>124</v>
      </c>
      <c r="Z12" s="34" t="s">
        <v>9264</v>
      </c>
      <c r="AA12" s="158">
        <v>384</v>
      </c>
      <c r="AB12" s="163">
        <v>681</v>
      </c>
      <c r="AC12" s="161">
        <v>65</v>
      </c>
      <c r="AD12" s="165">
        <v>112</v>
      </c>
      <c r="AE12" s="34" t="s">
        <v>3072</v>
      </c>
      <c r="AF12" s="158">
        <v>459</v>
      </c>
      <c r="AG12" s="163">
        <v>606</v>
      </c>
      <c r="AH12" s="161">
        <v>77</v>
      </c>
      <c r="AI12" s="165">
        <v>100</v>
      </c>
      <c r="AJ12" s="34" t="s">
        <v>356</v>
      </c>
      <c r="AK12" s="158">
        <v>534</v>
      </c>
      <c r="AL12" s="163">
        <v>531</v>
      </c>
      <c r="AM12" s="161">
        <v>89</v>
      </c>
      <c r="AN12" s="165">
        <v>88</v>
      </c>
      <c r="AO12" s="34" t="s">
        <v>9265</v>
      </c>
      <c r="AP12" s="158">
        <v>609</v>
      </c>
      <c r="AQ12" s="163">
        <v>456</v>
      </c>
      <c r="AR12" s="161">
        <v>101</v>
      </c>
      <c r="AS12" s="165">
        <v>76</v>
      </c>
      <c r="AT12" s="34" t="s">
        <v>356</v>
      </c>
      <c r="AU12" s="158">
        <v>684</v>
      </c>
      <c r="AV12" s="163">
        <v>381</v>
      </c>
      <c r="AW12" s="161">
        <v>112</v>
      </c>
      <c r="AX12" s="165">
        <v>65</v>
      </c>
      <c r="AY12" s="34" t="s">
        <v>9266</v>
      </c>
      <c r="AZ12" s="158">
        <v>759</v>
      </c>
      <c r="BA12" s="163">
        <v>306</v>
      </c>
      <c r="BB12" s="161">
        <v>125</v>
      </c>
      <c r="BC12" s="165">
        <v>52</v>
      </c>
      <c r="BD12" s="34" t="s">
        <v>9267</v>
      </c>
      <c r="BE12" s="158">
        <v>834</v>
      </c>
      <c r="BF12" s="163">
        <v>231</v>
      </c>
      <c r="BG12" s="161">
        <v>137</v>
      </c>
      <c r="BH12" s="165">
        <v>40</v>
      </c>
      <c r="BI12" s="34" t="s">
        <v>9268</v>
      </c>
      <c r="BJ12" s="158">
        <v>909</v>
      </c>
      <c r="BK12" s="163">
        <v>156</v>
      </c>
      <c r="BL12" s="161">
        <v>151</v>
      </c>
      <c r="BM12" s="165">
        <v>26</v>
      </c>
      <c r="BN12" s="34" t="s">
        <v>9238</v>
      </c>
      <c r="BO12" s="158">
        <v>984</v>
      </c>
      <c r="BP12" s="163">
        <v>81</v>
      </c>
      <c r="BQ12" s="161">
        <v>163</v>
      </c>
      <c r="BR12" s="165">
        <v>14</v>
      </c>
      <c r="BS12" s="34" t="s">
        <v>2088</v>
      </c>
      <c r="BT12" s="158">
        <v>1059</v>
      </c>
      <c r="BU12" s="163">
        <v>6</v>
      </c>
      <c r="BV12" s="161">
        <v>176</v>
      </c>
      <c r="BW12" s="165">
        <v>1</v>
      </c>
    </row>
    <row r="13" spans="1:90" ht="15">
      <c r="A13" s="34" t="s">
        <v>811</v>
      </c>
      <c r="B13" s="158">
        <v>10</v>
      </c>
      <c r="C13" s="163">
        <v>1055</v>
      </c>
      <c r="D13" s="161">
        <v>2</v>
      </c>
      <c r="E13" s="165">
        <v>175</v>
      </c>
      <c r="F13" s="34" t="s">
        <v>9269</v>
      </c>
      <c r="G13" s="158">
        <v>85</v>
      </c>
      <c r="H13" s="163">
        <v>980</v>
      </c>
      <c r="I13" s="161">
        <v>15</v>
      </c>
      <c r="J13" s="165">
        <v>162</v>
      </c>
      <c r="K13" s="34" t="s">
        <v>2069</v>
      </c>
      <c r="L13" s="158">
        <v>160</v>
      </c>
      <c r="M13" s="163">
        <v>905</v>
      </c>
      <c r="N13" s="161">
        <v>28</v>
      </c>
      <c r="O13" s="165">
        <v>149</v>
      </c>
      <c r="P13" s="34" t="s">
        <v>350</v>
      </c>
      <c r="Q13" s="158">
        <v>235</v>
      </c>
      <c r="R13" s="163">
        <v>830</v>
      </c>
      <c r="S13" s="161">
        <v>41</v>
      </c>
      <c r="T13" s="165">
        <v>136</v>
      </c>
      <c r="U13" s="34" t="s">
        <v>9270</v>
      </c>
      <c r="V13" s="158">
        <v>310</v>
      </c>
      <c r="W13" s="163">
        <v>755</v>
      </c>
      <c r="X13" s="161">
        <v>53</v>
      </c>
      <c r="Y13" s="165">
        <v>124</v>
      </c>
      <c r="Z13" s="34" t="s">
        <v>184</v>
      </c>
      <c r="AA13" s="158">
        <v>385</v>
      </c>
      <c r="AB13" s="163">
        <v>680</v>
      </c>
      <c r="AC13" s="161">
        <v>66</v>
      </c>
      <c r="AD13" s="165">
        <v>111</v>
      </c>
      <c r="AE13" s="34" t="s">
        <v>9271</v>
      </c>
      <c r="AF13" s="158">
        <v>460</v>
      </c>
      <c r="AG13" s="163">
        <v>605</v>
      </c>
      <c r="AH13" s="161">
        <v>77</v>
      </c>
      <c r="AI13" s="165">
        <v>100</v>
      </c>
      <c r="AJ13" s="34" t="s">
        <v>1890</v>
      </c>
      <c r="AK13" s="158">
        <v>535</v>
      </c>
      <c r="AL13" s="163">
        <v>530</v>
      </c>
      <c r="AM13" s="161">
        <v>89</v>
      </c>
      <c r="AN13" s="165">
        <v>88</v>
      </c>
      <c r="AO13" s="34" t="s">
        <v>9272</v>
      </c>
      <c r="AP13" s="158">
        <v>610</v>
      </c>
      <c r="AQ13" s="163">
        <v>455</v>
      </c>
      <c r="AR13" s="161">
        <v>101</v>
      </c>
      <c r="AS13" s="165">
        <v>76</v>
      </c>
      <c r="AT13" s="34" t="s">
        <v>9273</v>
      </c>
      <c r="AU13" s="158">
        <v>685</v>
      </c>
      <c r="AV13" s="163">
        <v>380</v>
      </c>
      <c r="AW13" s="161">
        <v>112</v>
      </c>
      <c r="AX13" s="165">
        <v>65</v>
      </c>
      <c r="AY13" s="34" t="s">
        <v>2059</v>
      </c>
      <c r="AZ13" s="158">
        <v>760</v>
      </c>
      <c r="BA13" s="163">
        <v>305</v>
      </c>
      <c r="BB13" s="161">
        <v>126</v>
      </c>
      <c r="BC13" s="165">
        <v>51</v>
      </c>
      <c r="BD13" s="34" t="s">
        <v>7375</v>
      </c>
      <c r="BE13" s="158">
        <v>835</v>
      </c>
      <c r="BF13" s="163">
        <v>230</v>
      </c>
      <c r="BG13" s="161">
        <v>137</v>
      </c>
      <c r="BH13" s="165">
        <v>40</v>
      </c>
      <c r="BI13" s="34" t="s">
        <v>9274</v>
      </c>
      <c r="BJ13" s="158">
        <v>910</v>
      </c>
      <c r="BK13" s="163">
        <v>155</v>
      </c>
      <c r="BL13" s="161">
        <v>151</v>
      </c>
      <c r="BM13" s="165">
        <v>26</v>
      </c>
      <c r="BN13" s="34" t="s">
        <v>8732</v>
      </c>
      <c r="BO13" s="158">
        <v>985</v>
      </c>
      <c r="BP13" s="163">
        <v>80</v>
      </c>
      <c r="BQ13" s="161">
        <v>163</v>
      </c>
      <c r="BR13" s="165">
        <v>14</v>
      </c>
      <c r="BS13" s="34" t="s">
        <v>1311</v>
      </c>
      <c r="BT13" s="158">
        <v>1060</v>
      </c>
      <c r="BU13" s="163">
        <v>5</v>
      </c>
      <c r="BV13" s="161">
        <v>176</v>
      </c>
      <c r="BW13" s="165">
        <v>1</v>
      </c>
    </row>
    <row r="14" spans="1:90" ht="15">
      <c r="A14" s="34" t="s">
        <v>2058</v>
      </c>
      <c r="B14" s="158">
        <v>11</v>
      </c>
      <c r="C14" s="163">
        <v>1054</v>
      </c>
      <c r="D14" s="161">
        <v>2</v>
      </c>
      <c r="E14" s="165">
        <v>175</v>
      </c>
      <c r="F14" s="34" t="s">
        <v>9275</v>
      </c>
      <c r="G14" s="158">
        <v>86</v>
      </c>
      <c r="H14" s="163">
        <v>979</v>
      </c>
      <c r="I14" s="161">
        <v>15</v>
      </c>
      <c r="J14" s="165">
        <v>162</v>
      </c>
      <c r="K14" s="34" t="s">
        <v>9276</v>
      </c>
      <c r="L14" s="158">
        <v>161</v>
      </c>
      <c r="M14" s="163">
        <v>904</v>
      </c>
      <c r="N14" s="161">
        <v>28</v>
      </c>
      <c r="O14" s="165">
        <v>149</v>
      </c>
      <c r="P14" s="34" t="s">
        <v>1890</v>
      </c>
      <c r="Q14" s="158">
        <v>236</v>
      </c>
      <c r="R14" s="163">
        <v>829</v>
      </c>
      <c r="S14" s="161">
        <v>41</v>
      </c>
      <c r="T14" s="165">
        <v>136</v>
      </c>
      <c r="U14" s="34" t="s">
        <v>9238</v>
      </c>
      <c r="V14" s="158">
        <v>311</v>
      </c>
      <c r="W14" s="163">
        <v>754</v>
      </c>
      <c r="X14" s="161">
        <v>53</v>
      </c>
      <c r="Y14" s="165">
        <v>124</v>
      </c>
      <c r="Z14" s="34" t="s">
        <v>9277</v>
      </c>
      <c r="AA14" s="158">
        <v>386</v>
      </c>
      <c r="AB14" s="163">
        <v>679</v>
      </c>
      <c r="AC14" s="161">
        <v>66</v>
      </c>
      <c r="AD14" s="165">
        <v>111</v>
      </c>
      <c r="AE14" s="34" t="s">
        <v>126</v>
      </c>
      <c r="AF14" s="158">
        <v>461</v>
      </c>
      <c r="AG14" s="163">
        <v>604</v>
      </c>
      <c r="AH14" s="161">
        <v>77</v>
      </c>
      <c r="AI14" s="165">
        <v>100</v>
      </c>
      <c r="AJ14" s="34" t="s">
        <v>9278</v>
      </c>
      <c r="AK14" s="158">
        <v>536</v>
      </c>
      <c r="AL14" s="163">
        <v>529</v>
      </c>
      <c r="AM14" s="161">
        <v>89</v>
      </c>
      <c r="AN14" s="165">
        <v>88</v>
      </c>
      <c r="AO14" s="34" t="s">
        <v>362</v>
      </c>
      <c r="AP14" s="158">
        <v>611</v>
      </c>
      <c r="AQ14" s="163">
        <v>454</v>
      </c>
      <c r="AR14" s="161">
        <v>101</v>
      </c>
      <c r="AS14" s="165">
        <v>76</v>
      </c>
      <c r="AT14" s="34" t="s">
        <v>9279</v>
      </c>
      <c r="AU14" s="158">
        <v>686</v>
      </c>
      <c r="AV14" s="163">
        <v>379</v>
      </c>
      <c r="AW14" s="161">
        <v>113</v>
      </c>
      <c r="AX14" s="165">
        <v>64</v>
      </c>
      <c r="AY14" s="34" t="s">
        <v>9252</v>
      </c>
      <c r="AZ14" s="158">
        <v>761</v>
      </c>
      <c r="BA14" s="163">
        <v>304</v>
      </c>
      <c r="BB14" s="161">
        <v>126</v>
      </c>
      <c r="BC14" s="165">
        <v>51</v>
      </c>
      <c r="BD14" s="34" t="s">
        <v>9280</v>
      </c>
      <c r="BE14" s="158">
        <v>836</v>
      </c>
      <c r="BF14" s="163">
        <v>229</v>
      </c>
      <c r="BG14" s="161">
        <v>138</v>
      </c>
      <c r="BH14" s="165">
        <v>39</v>
      </c>
      <c r="BI14" s="34" t="s">
        <v>2553</v>
      </c>
      <c r="BJ14" s="158">
        <v>911</v>
      </c>
      <c r="BK14" s="163">
        <v>154</v>
      </c>
      <c r="BL14" s="161">
        <v>152</v>
      </c>
      <c r="BM14" s="165">
        <v>25</v>
      </c>
      <c r="BN14" s="34" t="s">
        <v>5805</v>
      </c>
      <c r="BO14" s="158">
        <v>986</v>
      </c>
      <c r="BP14" s="163">
        <v>79</v>
      </c>
      <c r="BQ14" s="161">
        <v>164</v>
      </c>
      <c r="BR14" s="165">
        <v>13</v>
      </c>
      <c r="BS14" s="34" t="s">
        <v>126</v>
      </c>
      <c r="BT14" s="158">
        <v>1061</v>
      </c>
      <c r="BU14" s="163">
        <v>4</v>
      </c>
      <c r="BV14" s="161">
        <v>176</v>
      </c>
      <c r="BW14" s="165">
        <v>1</v>
      </c>
    </row>
    <row r="15" spans="1:90" ht="15">
      <c r="A15" s="34" t="s">
        <v>9281</v>
      </c>
      <c r="B15" s="158">
        <v>12</v>
      </c>
      <c r="C15" s="163">
        <v>1053</v>
      </c>
      <c r="D15" s="161">
        <v>2</v>
      </c>
      <c r="E15" s="165">
        <v>175</v>
      </c>
      <c r="F15" s="34" t="s">
        <v>9282</v>
      </c>
      <c r="G15" s="158">
        <v>87</v>
      </c>
      <c r="H15" s="163">
        <v>978</v>
      </c>
      <c r="I15" s="161">
        <v>15</v>
      </c>
      <c r="J15" s="165">
        <v>162</v>
      </c>
      <c r="K15" s="34" t="s">
        <v>9283</v>
      </c>
      <c r="L15" s="158">
        <v>162</v>
      </c>
      <c r="M15" s="163">
        <v>903</v>
      </c>
      <c r="N15" s="161">
        <v>28</v>
      </c>
      <c r="O15" s="165">
        <v>149</v>
      </c>
      <c r="P15" s="34" t="s">
        <v>9284</v>
      </c>
      <c r="Q15" s="158">
        <v>237</v>
      </c>
      <c r="R15" s="163">
        <v>828</v>
      </c>
      <c r="S15" s="161">
        <v>41</v>
      </c>
      <c r="T15" s="165">
        <v>136</v>
      </c>
      <c r="U15" s="34" t="s">
        <v>9285</v>
      </c>
      <c r="V15" s="158">
        <v>312</v>
      </c>
      <c r="W15" s="163">
        <v>753</v>
      </c>
      <c r="X15" s="161">
        <v>54</v>
      </c>
      <c r="Y15" s="165">
        <v>123</v>
      </c>
      <c r="Z15" s="34" t="s">
        <v>9286</v>
      </c>
      <c r="AA15" s="158">
        <v>387</v>
      </c>
      <c r="AB15" s="163">
        <v>678</v>
      </c>
      <c r="AC15" s="161">
        <v>66</v>
      </c>
      <c r="AD15" s="165">
        <v>111</v>
      </c>
      <c r="AE15" s="34" t="s">
        <v>9238</v>
      </c>
      <c r="AF15" s="158">
        <v>462</v>
      </c>
      <c r="AG15" s="163">
        <v>603</v>
      </c>
      <c r="AH15" s="161">
        <v>77</v>
      </c>
      <c r="AI15" s="165">
        <v>100</v>
      </c>
      <c r="AJ15" s="34" t="s">
        <v>5773</v>
      </c>
      <c r="AK15" s="158">
        <v>537</v>
      </c>
      <c r="AL15" s="163">
        <v>528</v>
      </c>
      <c r="AM15" s="161">
        <v>89</v>
      </c>
      <c r="AN15" s="165">
        <v>88</v>
      </c>
      <c r="AO15" s="34" t="s">
        <v>9287</v>
      </c>
      <c r="AP15" s="158">
        <v>612</v>
      </c>
      <c r="AQ15" s="163">
        <v>453</v>
      </c>
      <c r="AR15" s="161">
        <v>101</v>
      </c>
      <c r="AS15" s="165">
        <v>76</v>
      </c>
      <c r="AT15" s="34" t="s">
        <v>7449</v>
      </c>
      <c r="AU15" s="158">
        <v>687</v>
      </c>
      <c r="AV15" s="163">
        <v>378</v>
      </c>
      <c r="AW15" s="161">
        <v>113</v>
      </c>
      <c r="AX15" s="165">
        <v>64</v>
      </c>
      <c r="AY15" s="34" t="s">
        <v>1891</v>
      </c>
      <c r="AZ15" s="158">
        <v>762</v>
      </c>
      <c r="BA15" s="163">
        <v>303</v>
      </c>
      <c r="BB15" s="161">
        <v>126</v>
      </c>
      <c r="BC15" s="165">
        <v>51</v>
      </c>
      <c r="BD15" s="34" t="s">
        <v>182</v>
      </c>
      <c r="BE15" s="158">
        <v>837</v>
      </c>
      <c r="BF15" s="163">
        <v>228</v>
      </c>
      <c r="BG15" s="161">
        <v>138</v>
      </c>
      <c r="BH15" s="165">
        <v>39</v>
      </c>
      <c r="BI15" s="34" t="s">
        <v>9288</v>
      </c>
      <c r="BJ15" s="158">
        <v>912</v>
      </c>
      <c r="BK15" s="163">
        <v>153</v>
      </c>
      <c r="BL15" s="161">
        <v>152</v>
      </c>
      <c r="BM15" s="165">
        <v>25</v>
      </c>
      <c r="BN15" s="34" t="s">
        <v>1332</v>
      </c>
      <c r="BO15" s="158">
        <v>987</v>
      </c>
      <c r="BP15" s="163">
        <v>78</v>
      </c>
      <c r="BQ15" s="161">
        <v>164</v>
      </c>
      <c r="BR15" s="165">
        <v>13</v>
      </c>
      <c r="BS15" s="34" t="s">
        <v>9268</v>
      </c>
      <c r="BT15" s="158">
        <v>1062</v>
      </c>
      <c r="BU15" s="163">
        <v>3</v>
      </c>
      <c r="BV15" s="161">
        <v>176</v>
      </c>
      <c r="BW15" s="165">
        <v>1</v>
      </c>
    </row>
    <row r="16" spans="1:90" ht="15">
      <c r="A16" s="34" t="s">
        <v>2543</v>
      </c>
      <c r="B16" s="158">
        <v>13</v>
      </c>
      <c r="C16" s="163">
        <v>1052</v>
      </c>
      <c r="D16" s="161">
        <v>3</v>
      </c>
      <c r="E16" s="165">
        <v>174</v>
      </c>
      <c r="F16" s="34" t="s">
        <v>9289</v>
      </c>
      <c r="G16" s="158">
        <v>88</v>
      </c>
      <c r="H16" s="163">
        <v>977</v>
      </c>
      <c r="I16" s="161">
        <v>15</v>
      </c>
      <c r="J16" s="165">
        <v>162</v>
      </c>
      <c r="K16" s="34" t="s">
        <v>9264</v>
      </c>
      <c r="L16" s="158">
        <v>163</v>
      </c>
      <c r="M16" s="163">
        <v>902</v>
      </c>
      <c r="N16" s="161">
        <v>28</v>
      </c>
      <c r="O16" s="165">
        <v>149</v>
      </c>
      <c r="P16" s="34" t="s">
        <v>9244</v>
      </c>
      <c r="Q16" s="158">
        <v>238</v>
      </c>
      <c r="R16" s="163">
        <v>827</v>
      </c>
      <c r="S16" s="161">
        <v>41</v>
      </c>
      <c r="T16" s="165">
        <v>136</v>
      </c>
      <c r="U16" s="34" t="s">
        <v>6061</v>
      </c>
      <c r="V16" s="158">
        <v>313</v>
      </c>
      <c r="W16" s="163">
        <v>752</v>
      </c>
      <c r="X16" s="161">
        <v>54</v>
      </c>
      <c r="Y16" s="165">
        <v>123</v>
      </c>
      <c r="Z16" s="34" t="s">
        <v>9215</v>
      </c>
      <c r="AA16" s="158">
        <v>388</v>
      </c>
      <c r="AB16" s="163">
        <v>677</v>
      </c>
      <c r="AC16" s="161">
        <v>66</v>
      </c>
      <c r="AD16" s="165">
        <v>111</v>
      </c>
      <c r="AE16" s="34" t="s">
        <v>9290</v>
      </c>
      <c r="AF16" s="158">
        <v>463</v>
      </c>
      <c r="AG16" s="163">
        <v>602</v>
      </c>
      <c r="AH16" s="161">
        <v>77</v>
      </c>
      <c r="AI16" s="165">
        <v>100</v>
      </c>
      <c r="AJ16" s="34" t="s">
        <v>7482</v>
      </c>
      <c r="AK16" s="158">
        <v>538</v>
      </c>
      <c r="AL16" s="163">
        <v>527</v>
      </c>
      <c r="AM16" s="161">
        <v>89</v>
      </c>
      <c r="AN16" s="165">
        <v>88</v>
      </c>
      <c r="AO16" s="34" t="s">
        <v>1805</v>
      </c>
      <c r="AP16" s="158">
        <v>613</v>
      </c>
      <c r="AQ16" s="163">
        <v>452</v>
      </c>
      <c r="AR16" s="161">
        <v>101</v>
      </c>
      <c r="AS16" s="165">
        <v>76</v>
      </c>
      <c r="AT16" s="34" t="s">
        <v>9291</v>
      </c>
      <c r="AU16" s="158">
        <v>688</v>
      </c>
      <c r="AV16" s="163">
        <v>377</v>
      </c>
      <c r="AW16" s="161">
        <v>113</v>
      </c>
      <c r="AX16" s="165">
        <v>64</v>
      </c>
      <c r="AY16" s="34" t="s">
        <v>9292</v>
      </c>
      <c r="AZ16" s="158">
        <v>763</v>
      </c>
      <c r="BA16" s="163">
        <v>302</v>
      </c>
      <c r="BB16" s="161">
        <v>126</v>
      </c>
      <c r="BC16" s="165">
        <v>51</v>
      </c>
      <c r="BD16" s="34" t="s">
        <v>9266</v>
      </c>
      <c r="BE16" s="158">
        <v>838</v>
      </c>
      <c r="BF16" s="163">
        <v>227</v>
      </c>
      <c r="BG16" s="161">
        <v>138</v>
      </c>
      <c r="BH16" s="165">
        <v>39</v>
      </c>
      <c r="BI16" s="34" t="s">
        <v>9293</v>
      </c>
      <c r="BJ16" s="158">
        <v>913</v>
      </c>
      <c r="BK16" s="163">
        <v>152</v>
      </c>
      <c r="BL16" s="161">
        <v>152</v>
      </c>
      <c r="BM16" s="165">
        <v>25</v>
      </c>
      <c r="BN16" s="34" t="s">
        <v>9294</v>
      </c>
      <c r="BO16" s="158">
        <v>988</v>
      </c>
      <c r="BP16" s="163">
        <v>77</v>
      </c>
      <c r="BQ16" s="161">
        <v>164</v>
      </c>
      <c r="BR16" s="165">
        <v>13</v>
      </c>
      <c r="BS16" s="34" t="s">
        <v>152</v>
      </c>
      <c r="BT16" s="158">
        <v>1063</v>
      </c>
      <c r="BU16" s="163">
        <v>2</v>
      </c>
      <c r="BV16" s="161">
        <v>176</v>
      </c>
      <c r="BW16" s="165">
        <v>1</v>
      </c>
    </row>
    <row r="17" spans="1:75" ht="15">
      <c r="A17" s="34" t="s">
        <v>152</v>
      </c>
      <c r="B17" s="158">
        <v>14</v>
      </c>
      <c r="C17" s="163">
        <v>1051</v>
      </c>
      <c r="D17" s="161">
        <v>3</v>
      </c>
      <c r="E17" s="165">
        <v>174</v>
      </c>
      <c r="F17" s="34" t="s">
        <v>9295</v>
      </c>
      <c r="G17" s="158">
        <v>89</v>
      </c>
      <c r="H17" s="163">
        <v>976</v>
      </c>
      <c r="I17" s="161">
        <v>16</v>
      </c>
      <c r="J17" s="165">
        <v>161</v>
      </c>
      <c r="K17" s="34" t="s">
        <v>125</v>
      </c>
      <c r="L17" s="158">
        <v>164</v>
      </c>
      <c r="M17" s="163">
        <v>901</v>
      </c>
      <c r="N17" s="161">
        <v>29</v>
      </c>
      <c r="O17" s="165">
        <v>148</v>
      </c>
      <c r="P17" s="34" t="s">
        <v>9296</v>
      </c>
      <c r="Q17" s="158">
        <v>239</v>
      </c>
      <c r="R17" s="163">
        <v>826</v>
      </c>
      <c r="S17" s="161">
        <v>42</v>
      </c>
      <c r="T17" s="165">
        <v>135</v>
      </c>
      <c r="U17" s="34" t="s">
        <v>168</v>
      </c>
      <c r="V17" s="158">
        <v>314</v>
      </c>
      <c r="W17" s="163">
        <v>751</v>
      </c>
      <c r="X17" s="161">
        <v>54</v>
      </c>
      <c r="Y17" s="165">
        <v>123</v>
      </c>
      <c r="Z17" s="34" t="s">
        <v>126</v>
      </c>
      <c r="AA17" s="158">
        <v>389</v>
      </c>
      <c r="AB17" s="163">
        <v>676</v>
      </c>
      <c r="AC17" s="161">
        <v>66</v>
      </c>
      <c r="AD17" s="165">
        <v>111</v>
      </c>
      <c r="AE17" s="34" t="s">
        <v>7396</v>
      </c>
      <c r="AF17" s="158">
        <v>464</v>
      </c>
      <c r="AG17" s="163">
        <v>601</v>
      </c>
      <c r="AH17" s="161">
        <v>78</v>
      </c>
      <c r="AI17" s="165">
        <v>99</v>
      </c>
      <c r="AJ17" s="34" t="s">
        <v>1148</v>
      </c>
      <c r="AK17" s="158">
        <v>539</v>
      </c>
      <c r="AL17" s="163">
        <v>526</v>
      </c>
      <c r="AM17" s="161">
        <v>90</v>
      </c>
      <c r="AN17" s="165">
        <v>87</v>
      </c>
      <c r="AO17" s="34" t="s">
        <v>373</v>
      </c>
      <c r="AP17" s="158">
        <v>614</v>
      </c>
      <c r="AQ17" s="163">
        <v>451</v>
      </c>
      <c r="AR17" s="161">
        <v>101</v>
      </c>
      <c r="AS17" s="165">
        <v>76</v>
      </c>
      <c r="AT17" s="34" t="s">
        <v>8732</v>
      </c>
      <c r="AU17" s="158">
        <v>689</v>
      </c>
      <c r="AV17" s="163">
        <v>376</v>
      </c>
      <c r="AW17" s="161">
        <v>113</v>
      </c>
      <c r="AX17" s="165">
        <v>64</v>
      </c>
      <c r="AY17" s="34" t="s">
        <v>9238</v>
      </c>
      <c r="AZ17" s="158">
        <v>764</v>
      </c>
      <c r="BA17" s="163">
        <v>301</v>
      </c>
      <c r="BB17" s="161">
        <v>126</v>
      </c>
      <c r="BC17" s="165">
        <v>51</v>
      </c>
      <c r="BD17" s="34" t="s">
        <v>9297</v>
      </c>
      <c r="BE17" s="158">
        <v>839</v>
      </c>
      <c r="BF17" s="163">
        <v>226</v>
      </c>
      <c r="BG17" s="161">
        <v>138</v>
      </c>
      <c r="BH17" s="165">
        <v>39</v>
      </c>
      <c r="BI17" s="34" t="s">
        <v>126</v>
      </c>
      <c r="BJ17" s="158">
        <v>914</v>
      </c>
      <c r="BK17" s="163">
        <v>151</v>
      </c>
      <c r="BL17" s="161">
        <v>152</v>
      </c>
      <c r="BM17" s="165">
        <v>25</v>
      </c>
      <c r="BN17" s="34" t="s">
        <v>103</v>
      </c>
      <c r="BO17" s="158">
        <v>989</v>
      </c>
      <c r="BP17" s="163">
        <v>76</v>
      </c>
      <c r="BQ17" s="161">
        <v>164</v>
      </c>
      <c r="BR17" s="165">
        <v>13</v>
      </c>
      <c r="BS17" s="34" t="s">
        <v>7472</v>
      </c>
      <c r="BT17" s="158">
        <v>1064</v>
      </c>
      <c r="BU17" s="163">
        <v>1</v>
      </c>
      <c r="BV17" s="161">
        <v>176</v>
      </c>
      <c r="BW17" s="165">
        <v>1</v>
      </c>
    </row>
    <row r="18" spans="1:75" ht="15">
      <c r="A18" s="34" t="s">
        <v>8495</v>
      </c>
      <c r="B18" s="158">
        <v>15</v>
      </c>
      <c r="C18" s="163">
        <v>1050</v>
      </c>
      <c r="D18" s="161">
        <v>3</v>
      </c>
      <c r="E18" s="165">
        <v>174</v>
      </c>
      <c r="F18" s="34" t="s">
        <v>9298</v>
      </c>
      <c r="G18" s="158">
        <v>90</v>
      </c>
      <c r="H18" s="163">
        <v>975</v>
      </c>
      <c r="I18" s="161">
        <v>16</v>
      </c>
      <c r="J18" s="165">
        <v>161</v>
      </c>
      <c r="K18" s="34" t="s">
        <v>2807</v>
      </c>
      <c r="L18" s="158">
        <v>165</v>
      </c>
      <c r="M18" s="163">
        <v>900</v>
      </c>
      <c r="N18" s="161">
        <v>29</v>
      </c>
      <c r="O18" s="165">
        <v>148</v>
      </c>
      <c r="P18" s="34" t="s">
        <v>9299</v>
      </c>
      <c r="Q18" s="158">
        <v>240</v>
      </c>
      <c r="R18" s="163">
        <v>825</v>
      </c>
      <c r="S18" s="161">
        <v>42</v>
      </c>
      <c r="T18" s="165">
        <v>135</v>
      </c>
      <c r="U18" s="34" t="s">
        <v>9217</v>
      </c>
      <c r="V18" s="158">
        <v>315</v>
      </c>
      <c r="W18" s="163">
        <v>750</v>
      </c>
      <c r="X18" s="161">
        <v>54</v>
      </c>
      <c r="Y18" s="165">
        <v>123</v>
      </c>
      <c r="Z18" s="34" t="s">
        <v>9300</v>
      </c>
      <c r="AA18" s="158">
        <v>390</v>
      </c>
      <c r="AB18" s="163">
        <v>675</v>
      </c>
      <c r="AC18" s="161">
        <v>66</v>
      </c>
      <c r="AD18" s="165">
        <v>111</v>
      </c>
      <c r="AE18" s="34" t="s">
        <v>6156</v>
      </c>
      <c r="AF18" s="158">
        <v>465</v>
      </c>
      <c r="AG18" s="163">
        <v>600</v>
      </c>
      <c r="AH18" s="161">
        <v>78</v>
      </c>
      <c r="AI18" s="165">
        <v>99</v>
      </c>
      <c r="AJ18" s="34" t="s">
        <v>1150</v>
      </c>
      <c r="AK18" s="158">
        <v>540</v>
      </c>
      <c r="AL18" s="163">
        <v>525</v>
      </c>
      <c r="AM18" s="161">
        <v>90</v>
      </c>
      <c r="AN18" s="165">
        <v>87</v>
      </c>
      <c r="AO18" s="34" t="s">
        <v>9301</v>
      </c>
      <c r="AP18" s="158">
        <v>615</v>
      </c>
      <c r="AQ18" s="163">
        <v>450</v>
      </c>
      <c r="AR18" s="161">
        <v>101</v>
      </c>
      <c r="AS18" s="165">
        <v>76</v>
      </c>
      <c r="AT18" s="34" t="s">
        <v>9302</v>
      </c>
      <c r="AU18" s="158">
        <v>690</v>
      </c>
      <c r="AV18" s="163">
        <v>375</v>
      </c>
      <c r="AW18" s="161">
        <v>114</v>
      </c>
      <c r="AX18" s="165">
        <v>63</v>
      </c>
      <c r="AY18" s="34" t="s">
        <v>103</v>
      </c>
      <c r="AZ18" s="158">
        <v>765</v>
      </c>
      <c r="BA18" s="163">
        <v>300</v>
      </c>
      <c r="BB18" s="161">
        <v>127</v>
      </c>
      <c r="BC18" s="165">
        <v>50</v>
      </c>
      <c r="BD18" s="34" t="s">
        <v>2663</v>
      </c>
      <c r="BE18" s="158">
        <v>840</v>
      </c>
      <c r="BF18" s="163">
        <v>225</v>
      </c>
      <c r="BG18" s="161">
        <v>138</v>
      </c>
      <c r="BH18" s="165">
        <v>39</v>
      </c>
      <c r="BI18" s="34" t="s">
        <v>356</v>
      </c>
      <c r="BJ18" s="158">
        <v>915</v>
      </c>
      <c r="BK18" s="163">
        <v>150</v>
      </c>
      <c r="BL18" s="161">
        <v>152</v>
      </c>
      <c r="BM18" s="165">
        <v>25</v>
      </c>
      <c r="BN18" s="34" t="s">
        <v>9214</v>
      </c>
      <c r="BO18" s="158">
        <v>990</v>
      </c>
      <c r="BP18" s="163">
        <v>75</v>
      </c>
      <c r="BQ18" s="161">
        <v>164</v>
      </c>
      <c r="BR18" s="165">
        <v>13</v>
      </c>
    </row>
    <row r="19" spans="1:75" ht="15">
      <c r="A19" s="34" t="s">
        <v>2432</v>
      </c>
      <c r="B19" s="158">
        <v>16</v>
      </c>
      <c r="C19" s="163">
        <v>1049</v>
      </c>
      <c r="D19" s="161">
        <v>3</v>
      </c>
      <c r="E19" s="165">
        <v>174</v>
      </c>
      <c r="F19" s="34" t="s">
        <v>152</v>
      </c>
      <c r="G19" s="158">
        <v>91</v>
      </c>
      <c r="H19" s="163">
        <v>974</v>
      </c>
      <c r="I19" s="161">
        <v>16</v>
      </c>
      <c r="J19" s="165">
        <v>161</v>
      </c>
      <c r="K19" s="34" t="s">
        <v>9303</v>
      </c>
      <c r="L19" s="158">
        <v>166</v>
      </c>
      <c r="M19" s="163">
        <v>899</v>
      </c>
      <c r="N19" s="161">
        <v>29</v>
      </c>
      <c r="O19" s="165">
        <v>148</v>
      </c>
      <c r="P19" s="34" t="s">
        <v>2026</v>
      </c>
      <c r="Q19" s="158">
        <v>241</v>
      </c>
      <c r="R19" s="163">
        <v>824</v>
      </c>
      <c r="S19" s="161">
        <v>42</v>
      </c>
      <c r="T19" s="165">
        <v>135</v>
      </c>
      <c r="U19" s="34" t="s">
        <v>2798</v>
      </c>
      <c r="V19" s="158">
        <v>316</v>
      </c>
      <c r="W19" s="163">
        <v>749</v>
      </c>
      <c r="X19" s="161">
        <v>54</v>
      </c>
      <c r="Y19" s="165">
        <v>123</v>
      </c>
      <c r="Z19" s="34" t="s">
        <v>8774</v>
      </c>
      <c r="AA19" s="158">
        <v>391</v>
      </c>
      <c r="AB19" s="163">
        <v>674</v>
      </c>
      <c r="AC19" s="161">
        <v>66</v>
      </c>
      <c r="AD19" s="165">
        <v>111</v>
      </c>
      <c r="AE19" s="34" t="s">
        <v>126</v>
      </c>
      <c r="AF19" s="158">
        <v>466</v>
      </c>
      <c r="AG19" s="163">
        <v>599</v>
      </c>
      <c r="AH19" s="161">
        <v>78</v>
      </c>
      <c r="AI19" s="165">
        <v>99</v>
      </c>
      <c r="AJ19" s="34" t="s">
        <v>9304</v>
      </c>
      <c r="AK19" s="158">
        <v>541</v>
      </c>
      <c r="AL19" s="163">
        <v>524</v>
      </c>
      <c r="AM19" s="161">
        <v>90</v>
      </c>
      <c r="AN19" s="165">
        <v>87</v>
      </c>
      <c r="AO19" s="34" t="s">
        <v>9278</v>
      </c>
      <c r="AP19" s="158">
        <v>616</v>
      </c>
      <c r="AQ19" s="163">
        <v>449</v>
      </c>
      <c r="AR19" s="161">
        <v>101</v>
      </c>
      <c r="AS19" s="165">
        <v>76</v>
      </c>
      <c r="AT19" s="34" t="s">
        <v>1848</v>
      </c>
      <c r="AU19" s="158">
        <v>691</v>
      </c>
      <c r="AV19" s="163">
        <v>374</v>
      </c>
      <c r="AW19" s="161">
        <v>114</v>
      </c>
      <c r="AX19" s="165">
        <v>63</v>
      </c>
      <c r="AY19" s="34" t="s">
        <v>1333</v>
      </c>
      <c r="AZ19" s="158">
        <v>766</v>
      </c>
      <c r="BA19" s="163">
        <v>299</v>
      </c>
      <c r="BB19" s="161">
        <v>127</v>
      </c>
      <c r="BC19" s="165">
        <v>50</v>
      </c>
      <c r="BD19" s="34" t="s">
        <v>9305</v>
      </c>
      <c r="BE19" s="158">
        <v>841</v>
      </c>
      <c r="BF19" s="163">
        <v>224</v>
      </c>
      <c r="BG19" s="161">
        <v>139</v>
      </c>
      <c r="BH19" s="165">
        <v>38</v>
      </c>
      <c r="BI19" s="34" t="s">
        <v>9306</v>
      </c>
      <c r="BJ19" s="158">
        <v>916</v>
      </c>
      <c r="BK19" s="163">
        <v>149</v>
      </c>
      <c r="BL19" s="161">
        <v>152</v>
      </c>
      <c r="BM19" s="165">
        <v>25</v>
      </c>
      <c r="BN19" s="34" t="s">
        <v>2128</v>
      </c>
      <c r="BO19" s="158">
        <v>991</v>
      </c>
      <c r="BP19" s="163">
        <v>74</v>
      </c>
      <c r="BQ19" s="161">
        <v>164</v>
      </c>
      <c r="BR19" s="165">
        <v>13</v>
      </c>
    </row>
    <row r="20" spans="1:75" ht="15">
      <c r="A20" s="34" t="s">
        <v>9307</v>
      </c>
      <c r="B20" s="158">
        <v>17</v>
      </c>
      <c r="C20" s="163">
        <v>1048</v>
      </c>
      <c r="D20" s="161">
        <v>3</v>
      </c>
      <c r="E20" s="165">
        <v>174</v>
      </c>
      <c r="F20" s="34" t="s">
        <v>9308</v>
      </c>
      <c r="G20" s="158">
        <v>92</v>
      </c>
      <c r="H20" s="163">
        <v>973</v>
      </c>
      <c r="I20" s="161">
        <v>16</v>
      </c>
      <c r="J20" s="165">
        <v>161</v>
      </c>
      <c r="K20" s="34" t="s">
        <v>104</v>
      </c>
      <c r="L20" s="158">
        <v>167</v>
      </c>
      <c r="M20" s="163">
        <v>898</v>
      </c>
      <c r="N20" s="161">
        <v>29</v>
      </c>
      <c r="O20" s="165">
        <v>148</v>
      </c>
      <c r="P20" s="34" t="s">
        <v>126</v>
      </c>
      <c r="Q20" s="158">
        <v>242</v>
      </c>
      <c r="R20" s="163">
        <v>823</v>
      </c>
      <c r="S20" s="161">
        <v>42</v>
      </c>
      <c r="T20" s="165">
        <v>135</v>
      </c>
      <c r="U20" s="34" t="s">
        <v>9309</v>
      </c>
      <c r="V20" s="158">
        <v>317</v>
      </c>
      <c r="W20" s="163">
        <v>748</v>
      </c>
      <c r="X20" s="161">
        <v>54</v>
      </c>
      <c r="Y20" s="165">
        <v>123</v>
      </c>
      <c r="Z20" s="34" t="s">
        <v>9310</v>
      </c>
      <c r="AA20" s="158">
        <v>392</v>
      </c>
      <c r="AB20" s="163">
        <v>673</v>
      </c>
      <c r="AC20" s="161">
        <v>67</v>
      </c>
      <c r="AD20" s="165">
        <v>110</v>
      </c>
      <c r="AE20" s="34" t="s">
        <v>2807</v>
      </c>
      <c r="AF20" s="158">
        <v>467</v>
      </c>
      <c r="AG20" s="163">
        <v>598</v>
      </c>
      <c r="AH20" s="161">
        <v>78</v>
      </c>
      <c r="AI20" s="165">
        <v>99</v>
      </c>
      <c r="AJ20" s="34" t="s">
        <v>7433</v>
      </c>
      <c r="AK20" s="158">
        <v>542</v>
      </c>
      <c r="AL20" s="163">
        <v>523</v>
      </c>
      <c r="AM20" s="161">
        <v>90</v>
      </c>
      <c r="AN20" s="165">
        <v>87</v>
      </c>
      <c r="AO20" s="34" t="s">
        <v>9311</v>
      </c>
      <c r="AP20" s="158">
        <v>617</v>
      </c>
      <c r="AQ20" s="163">
        <v>448</v>
      </c>
      <c r="AR20" s="161">
        <v>102</v>
      </c>
      <c r="AS20" s="165">
        <v>75</v>
      </c>
      <c r="AT20" s="34" t="s">
        <v>6049</v>
      </c>
      <c r="AU20" s="158">
        <v>692</v>
      </c>
      <c r="AV20" s="163">
        <v>373</v>
      </c>
      <c r="AW20" s="161">
        <v>114</v>
      </c>
      <c r="AX20" s="165">
        <v>63</v>
      </c>
      <c r="AY20" s="34" t="s">
        <v>8732</v>
      </c>
      <c r="AZ20" s="158">
        <v>767</v>
      </c>
      <c r="BA20" s="163">
        <v>298</v>
      </c>
      <c r="BB20" s="161">
        <v>127</v>
      </c>
      <c r="BC20" s="165">
        <v>50</v>
      </c>
      <c r="BD20" s="34" t="s">
        <v>9312</v>
      </c>
      <c r="BE20" s="158">
        <v>842</v>
      </c>
      <c r="BF20" s="163">
        <v>223</v>
      </c>
      <c r="BG20" s="161">
        <v>139</v>
      </c>
      <c r="BH20" s="165">
        <v>38</v>
      </c>
      <c r="BI20" s="34" t="s">
        <v>817</v>
      </c>
      <c r="BJ20" s="158">
        <v>917</v>
      </c>
      <c r="BK20" s="163">
        <v>148</v>
      </c>
      <c r="BL20" s="161">
        <v>153</v>
      </c>
      <c r="BM20" s="165">
        <v>24</v>
      </c>
      <c r="BN20" s="34" t="s">
        <v>2089</v>
      </c>
      <c r="BO20" s="158">
        <v>992</v>
      </c>
      <c r="BP20" s="163">
        <v>73</v>
      </c>
      <c r="BQ20" s="161">
        <v>165</v>
      </c>
      <c r="BR20" s="165">
        <v>12</v>
      </c>
    </row>
    <row r="21" spans="1:75" ht="15">
      <c r="A21" s="34" t="s">
        <v>8045</v>
      </c>
      <c r="B21" s="158">
        <v>18</v>
      </c>
      <c r="C21" s="163">
        <v>1047</v>
      </c>
      <c r="D21" s="161">
        <v>3</v>
      </c>
      <c r="E21" s="165">
        <v>174</v>
      </c>
      <c r="F21" s="34" t="s">
        <v>9278</v>
      </c>
      <c r="G21" s="158">
        <v>93</v>
      </c>
      <c r="H21" s="163">
        <v>972</v>
      </c>
      <c r="I21" s="161">
        <v>16</v>
      </c>
      <c r="J21" s="165">
        <v>161</v>
      </c>
      <c r="K21" s="34" t="s">
        <v>9291</v>
      </c>
      <c r="L21" s="158">
        <v>168</v>
      </c>
      <c r="M21" s="163">
        <v>897</v>
      </c>
      <c r="N21" s="161">
        <v>29</v>
      </c>
      <c r="O21" s="165">
        <v>148</v>
      </c>
      <c r="P21" s="34" t="s">
        <v>1216</v>
      </c>
      <c r="Q21" s="158">
        <v>243</v>
      </c>
      <c r="R21" s="163">
        <v>822</v>
      </c>
      <c r="S21" s="161">
        <v>42</v>
      </c>
      <c r="T21" s="165">
        <v>135</v>
      </c>
      <c r="U21" s="34" t="s">
        <v>9216</v>
      </c>
      <c r="V21" s="158">
        <v>318</v>
      </c>
      <c r="W21" s="163">
        <v>747</v>
      </c>
      <c r="X21" s="161">
        <v>55</v>
      </c>
      <c r="Y21" s="165">
        <v>122</v>
      </c>
      <c r="Z21" s="34" t="s">
        <v>9313</v>
      </c>
      <c r="AA21" s="158">
        <v>393</v>
      </c>
      <c r="AB21" s="163">
        <v>672</v>
      </c>
      <c r="AC21" s="161">
        <v>67</v>
      </c>
      <c r="AD21" s="165">
        <v>110</v>
      </c>
      <c r="AE21" s="34" t="s">
        <v>9314</v>
      </c>
      <c r="AF21" s="158">
        <v>468</v>
      </c>
      <c r="AG21" s="163">
        <v>597</v>
      </c>
      <c r="AH21" s="161">
        <v>78</v>
      </c>
      <c r="AI21" s="165">
        <v>99</v>
      </c>
      <c r="AJ21" s="34" t="s">
        <v>97</v>
      </c>
      <c r="AK21" s="158">
        <v>543</v>
      </c>
      <c r="AL21" s="163">
        <v>522</v>
      </c>
      <c r="AM21" s="161">
        <v>90</v>
      </c>
      <c r="AN21" s="165">
        <v>87</v>
      </c>
      <c r="AO21" s="34" t="s">
        <v>152</v>
      </c>
      <c r="AP21" s="158">
        <v>618</v>
      </c>
      <c r="AQ21" s="163">
        <v>447</v>
      </c>
      <c r="AR21" s="161">
        <v>102</v>
      </c>
      <c r="AS21" s="165">
        <v>75</v>
      </c>
      <c r="AT21" s="34" t="s">
        <v>9315</v>
      </c>
      <c r="AU21" s="158">
        <v>693</v>
      </c>
      <c r="AV21" s="163">
        <v>372</v>
      </c>
      <c r="AW21" s="161">
        <v>114</v>
      </c>
      <c r="AX21" s="165">
        <v>63</v>
      </c>
      <c r="AY21" s="34" t="s">
        <v>9268</v>
      </c>
      <c r="AZ21" s="158">
        <v>768</v>
      </c>
      <c r="BA21" s="163">
        <v>297</v>
      </c>
      <c r="BB21" s="161">
        <v>127</v>
      </c>
      <c r="BC21" s="165">
        <v>50</v>
      </c>
      <c r="BD21" s="34" t="s">
        <v>126</v>
      </c>
      <c r="BE21" s="158">
        <v>843</v>
      </c>
      <c r="BF21" s="163">
        <v>222</v>
      </c>
      <c r="BG21" s="161">
        <v>139</v>
      </c>
      <c r="BH21" s="165">
        <v>38</v>
      </c>
      <c r="BI21" s="34" t="s">
        <v>819</v>
      </c>
      <c r="BJ21" s="158">
        <v>918</v>
      </c>
      <c r="BK21" s="163">
        <v>147</v>
      </c>
      <c r="BL21" s="161">
        <v>153</v>
      </c>
      <c r="BM21" s="165">
        <v>24</v>
      </c>
      <c r="BN21" s="34" t="s">
        <v>2163</v>
      </c>
      <c r="BO21" s="158">
        <v>993</v>
      </c>
      <c r="BP21" s="163">
        <v>72</v>
      </c>
      <c r="BQ21" s="161">
        <v>165</v>
      </c>
      <c r="BR21" s="165">
        <v>12</v>
      </c>
    </row>
    <row r="22" spans="1:75" ht="15">
      <c r="A22" s="34" t="s">
        <v>6049</v>
      </c>
      <c r="B22" s="158">
        <v>19</v>
      </c>
      <c r="C22" s="163">
        <v>1046</v>
      </c>
      <c r="D22" s="161">
        <v>4</v>
      </c>
      <c r="E22" s="165">
        <v>173</v>
      </c>
      <c r="F22" s="34" t="s">
        <v>1220</v>
      </c>
      <c r="G22" s="158">
        <v>94</v>
      </c>
      <c r="H22" s="163">
        <v>971</v>
      </c>
      <c r="I22" s="161">
        <v>17</v>
      </c>
      <c r="J22" s="165">
        <v>160</v>
      </c>
      <c r="K22" s="34" t="s">
        <v>169</v>
      </c>
      <c r="L22" s="158">
        <v>169</v>
      </c>
      <c r="M22" s="163">
        <v>896</v>
      </c>
      <c r="N22" s="161">
        <v>29</v>
      </c>
      <c r="O22" s="165">
        <v>148</v>
      </c>
      <c r="P22" s="34" t="s">
        <v>9316</v>
      </c>
      <c r="Q22" s="158">
        <v>244</v>
      </c>
      <c r="R22" s="163">
        <v>821</v>
      </c>
      <c r="S22" s="161">
        <v>42</v>
      </c>
      <c r="T22" s="165">
        <v>135</v>
      </c>
      <c r="U22" s="34" t="s">
        <v>6225</v>
      </c>
      <c r="V22" s="158">
        <v>319</v>
      </c>
      <c r="W22" s="163">
        <v>746</v>
      </c>
      <c r="X22" s="161">
        <v>55</v>
      </c>
      <c r="Y22" s="165">
        <v>122</v>
      </c>
      <c r="Z22" s="34" t="s">
        <v>98</v>
      </c>
      <c r="AA22" s="158">
        <v>394</v>
      </c>
      <c r="AB22" s="163">
        <v>671</v>
      </c>
      <c r="AC22" s="161">
        <v>67</v>
      </c>
      <c r="AD22" s="165">
        <v>110</v>
      </c>
      <c r="AE22" s="34" t="s">
        <v>98</v>
      </c>
      <c r="AF22" s="158">
        <v>469</v>
      </c>
      <c r="AG22" s="163">
        <v>596</v>
      </c>
      <c r="AH22" s="161">
        <v>78</v>
      </c>
      <c r="AI22" s="165">
        <v>99</v>
      </c>
      <c r="AJ22" s="34" t="s">
        <v>9317</v>
      </c>
      <c r="AK22" s="158">
        <v>544</v>
      </c>
      <c r="AL22" s="163">
        <v>521</v>
      </c>
      <c r="AM22" s="161">
        <v>90</v>
      </c>
      <c r="AN22" s="165">
        <v>87</v>
      </c>
      <c r="AO22" s="34" t="s">
        <v>9318</v>
      </c>
      <c r="AP22" s="158">
        <v>619</v>
      </c>
      <c r="AQ22" s="163">
        <v>446</v>
      </c>
      <c r="AR22" s="161">
        <v>102</v>
      </c>
      <c r="AS22" s="165">
        <v>75</v>
      </c>
      <c r="AT22" s="34" t="s">
        <v>9319</v>
      </c>
      <c r="AU22" s="158">
        <v>694</v>
      </c>
      <c r="AV22" s="163">
        <v>371</v>
      </c>
      <c r="AW22" s="161">
        <v>114</v>
      </c>
      <c r="AX22" s="165">
        <v>63</v>
      </c>
      <c r="AY22" s="34" t="s">
        <v>9320</v>
      </c>
      <c r="AZ22" s="158">
        <v>769</v>
      </c>
      <c r="BA22" s="163">
        <v>296</v>
      </c>
      <c r="BB22" s="161">
        <v>127</v>
      </c>
      <c r="BC22" s="165">
        <v>50</v>
      </c>
      <c r="BD22" s="34" t="s">
        <v>8169</v>
      </c>
      <c r="BE22" s="158">
        <v>844</v>
      </c>
      <c r="BF22" s="163">
        <v>221</v>
      </c>
      <c r="BG22" s="161">
        <v>139</v>
      </c>
      <c r="BH22" s="165">
        <v>38</v>
      </c>
      <c r="BI22" s="34" t="s">
        <v>9321</v>
      </c>
      <c r="BJ22" s="158">
        <v>919</v>
      </c>
      <c r="BK22" s="163">
        <v>146</v>
      </c>
      <c r="BL22" s="161">
        <v>153</v>
      </c>
      <c r="BM22" s="165">
        <v>24</v>
      </c>
      <c r="BN22" s="34" t="s">
        <v>1325</v>
      </c>
      <c r="BO22" s="158">
        <v>994</v>
      </c>
      <c r="BP22" s="163">
        <v>71</v>
      </c>
      <c r="BQ22" s="161">
        <v>165</v>
      </c>
      <c r="BR22" s="165">
        <v>12</v>
      </c>
    </row>
    <row r="23" spans="1:75" ht="15">
      <c r="A23" s="34" t="s">
        <v>9322</v>
      </c>
      <c r="B23" s="158">
        <v>20</v>
      </c>
      <c r="C23" s="163">
        <v>1045</v>
      </c>
      <c r="D23" s="161">
        <v>4</v>
      </c>
      <c r="E23" s="165">
        <v>173</v>
      </c>
      <c r="F23" s="34" t="s">
        <v>103</v>
      </c>
      <c r="G23" s="158">
        <v>95</v>
      </c>
      <c r="H23" s="163">
        <v>970</v>
      </c>
      <c r="I23" s="161">
        <v>17</v>
      </c>
      <c r="J23" s="165">
        <v>160</v>
      </c>
      <c r="K23" s="34" t="s">
        <v>125</v>
      </c>
      <c r="L23" s="158">
        <v>170</v>
      </c>
      <c r="M23" s="163">
        <v>895</v>
      </c>
      <c r="N23" s="161">
        <v>30</v>
      </c>
      <c r="O23" s="165">
        <v>147</v>
      </c>
      <c r="P23" s="34" t="s">
        <v>178</v>
      </c>
      <c r="Q23" s="158">
        <v>245</v>
      </c>
      <c r="R23" s="163">
        <v>820</v>
      </c>
      <c r="S23" s="161">
        <v>43</v>
      </c>
      <c r="T23" s="165">
        <v>134</v>
      </c>
      <c r="U23" s="34" t="s">
        <v>2806</v>
      </c>
      <c r="V23" s="158">
        <v>320</v>
      </c>
      <c r="W23" s="163">
        <v>745</v>
      </c>
      <c r="X23" s="161">
        <v>55</v>
      </c>
      <c r="Y23" s="165">
        <v>122</v>
      </c>
      <c r="Z23" s="34" t="s">
        <v>9323</v>
      </c>
      <c r="AA23" s="158">
        <v>395</v>
      </c>
      <c r="AB23" s="163">
        <v>670</v>
      </c>
      <c r="AC23" s="161">
        <v>67</v>
      </c>
      <c r="AD23" s="165">
        <v>110</v>
      </c>
      <c r="AE23" s="34" t="s">
        <v>9324</v>
      </c>
      <c r="AF23" s="158">
        <v>470</v>
      </c>
      <c r="AG23" s="163">
        <v>595</v>
      </c>
      <c r="AH23" s="161">
        <v>78</v>
      </c>
      <c r="AI23" s="165">
        <v>99</v>
      </c>
      <c r="AJ23" s="34" t="s">
        <v>9325</v>
      </c>
      <c r="AK23" s="158">
        <v>545</v>
      </c>
      <c r="AL23" s="163">
        <v>520</v>
      </c>
      <c r="AM23" s="161">
        <v>91</v>
      </c>
      <c r="AN23" s="165">
        <v>86</v>
      </c>
      <c r="AO23" s="34" t="s">
        <v>126</v>
      </c>
      <c r="AP23" s="158">
        <v>620</v>
      </c>
      <c r="AQ23" s="163">
        <v>445</v>
      </c>
      <c r="AR23" s="161">
        <v>102</v>
      </c>
      <c r="AS23" s="165">
        <v>75</v>
      </c>
      <c r="AT23" s="34" t="s">
        <v>9326</v>
      </c>
      <c r="AU23" s="158">
        <v>695</v>
      </c>
      <c r="AV23" s="163">
        <v>370</v>
      </c>
      <c r="AW23" s="161">
        <v>115</v>
      </c>
      <c r="AX23" s="165">
        <v>62</v>
      </c>
      <c r="AY23" s="34" t="s">
        <v>9327</v>
      </c>
      <c r="AZ23" s="158">
        <v>770</v>
      </c>
      <c r="BA23" s="163">
        <v>295</v>
      </c>
      <c r="BB23" s="161">
        <v>127</v>
      </c>
      <c r="BC23" s="165">
        <v>50</v>
      </c>
      <c r="BD23" s="34" t="s">
        <v>9328</v>
      </c>
      <c r="BE23" s="158">
        <v>845</v>
      </c>
      <c r="BF23" s="163">
        <v>220</v>
      </c>
      <c r="BG23" s="161">
        <v>139</v>
      </c>
      <c r="BH23" s="165">
        <v>38</v>
      </c>
      <c r="BI23" s="34" t="s">
        <v>126</v>
      </c>
      <c r="BJ23" s="158">
        <v>920</v>
      </c>
      <c r="BK23" s="163">
        <v>145</v>
      </c>
      <c r="BL23" s="161">
        <v>153</v>
      </c>
      <c r="BM23" s="165">
        <v>24</v>
      </c>
      <c r="BN23" s="34" t="s">
        <v>9238</v>
      </c>
      <c r="BO23" s="158">
        <v>995</v>
      </c>
      <c r="BP23" s="163">
        <v>70</v>
      </c>
      <c r="BQ23" s="161">
        <v>165</v>
      </c>
      <c r="BR23" s="165">
        <v>12</v>
      </c>
    </row>
    <row r="24" spans="1:75" ht="15">
      <c r="A24" s="34" t="s">
        <v>9329</v>
      </c>
      <c r="B24" s="158">
        <v>21</v>
      </c>
      <c r="C24" s="163">
        <v>1044</v>
      </c>
      <c r="D24" s="161">
        <v>4</v>
      </c>
      <c r="E24" s="165">
        <v>173</v>
      </c>
      <c r="F24" s="34" t="s">
        <v>1311</v>
      </c>
      <c r="G24" s="158">
        <v>96</v>
      </c>
      <c r="H24" s="163">
        <v>969</v>
      </c>
      <c r="I24" s="161">
        <v>17</v>
      </c>
      <c r="J24" s="165">
        <v>160</v>
      </c>
      <c r="K24" s="34" t="s">
        <v>2410</v>
      </c>
      <c r="L24" s="158">
        <v>171</v>
      </c>
      <c r="M24" s="163">
        <v>894</v>
      </c>
      <c r="N24" s="161">
        <v>30</v>
      </c>
      <c r="O24" s="165">
        <v>147</v>
      </c>
      <c r="P24" s="34" t="s">
        <v>9330</v>
      </c>
      <c r="Q24" s="158">
        <v>246</v>
      </c>
      <c r="R24" s="163">
        <v>819</v>
      </c>
      <c r="S24" s="161">
        <v>43</v>
      </c>
      <c r="T24" s="165">
        <v>134</v>
      </c>
      <c r="U24" s="34" t="s">
        <v>1890</v>
      </c>
      <c r="V24" s="158">
        <v>321</v>
      </c>
      <c r="W24" s="163">
        <v>744</v>
      </c>
      <c r="X24" s="161">
        <v>55</v>
      </c>
      <c r="Y24" s="165">
        <v>122</v>
      </c>
      <c r="Z24" s="34" t="s">
        <v>9331</v>
      </c>
      <c r="AA24" s="158">
        <v>396</v>
      </c>
      <c r="AB24" s="163">
        <v>669</v>
      </c>
      <c r="AC24" s="161">
        <v>67</v>
      </c>
      <c r="AD24" s="165">
        <v>110</v>
      </c>
      <c r="AE24" s="34" t="s">
        <v>9332</v>
      </c>
      <c r="AF24" s="158">
        <v>471</v>
      </c>
      <c r="AG24" s="163">
        <v>594</v>
      </c>
      <c r="AH24" s="161">
        <v>78</v>
      </c>
      <c r="AI24" s="165">
        <v>99</v>
      </c>
      <c r="AJ24" s="34" t="s">
        <v>9333</v>
      </c>
      <c r="AK24" s="158">
        <v>546</v>
      </c>
      <c r="AL24" s="163">
        <v>519</v>
      </c>
      <c r="AM24" s="161">
        <v>91</v>
      </c>
      <c r="AN24" s="165">
        <v>86</v>
      </c>
      <c r="AO24" s="34" t="s">
        <v>6049</v>
      </c>
      <c r="AP24" s="158">
        <v>621</v>
      </c>
      <c r="AQ24" s="163">
        <v>444</v>
      </c>
      <c r="AR24" s="161">
        <v>102</v>
      </c>
      <c r="AS24" s="165">
        <v>75</v>
      </c>
      <c r="AT24" s="34" t="s">
        <v>104</v>
      </c>
      <c r="AU24" s="158">
        <v>696</v>
      </c>
      <c r="AV24" s="163">
        <v>369</v>
      </c>
      <c r="AW24" s="161">
        <v>115</v>
      </c>
      <c r="AX24" s="165">
        <v>62</v>
      </c>
      <c r="AY24" s="34" t="s">
        <v>103</v>
      </c>
      <c r="AZ24" s="158">
        <v>771</v>
      </c>
      <c r="BA24" s="163">
        <v>294</v>
      </c>
      <c r="BB24" s="161">
        <v>128</v>
      </c>
      <c r="BC24" s="165">
        <v>49</v>
      </c>
      <c r="BD24" s="34" t="s">
        <v>139</v>
      </c>
      <c r="BE24" s="158">
        <v>846</v>
      </c>
      <c r="BF24" s="163">
        <v>219</v>
      </c>
      <c r="BG24" s="161">
        <v>139</v>
      </c>
      <c r="BH24" s="165">
        <v>38</v>
      </c>
      <c r="BI24" s="34" t="s">
        <v>9238</v>
      </c>
      <c r="BJ24" s="158">
        <v>921</v>
      </c>
      <c r="BK24" s="163">
        <v>144</v>
      </c>
      <c r="BL24" s="161">
        <v>153</v>
      </c>
      <c r="BM24" s="165">
        <v>24</v>
      </c>
      <c r="BN24" s="34" t="s">
        <v>2436</v>
      </c>
      <c r="BO24" s="158">
        <v>996</v>
      </c>
      <c r="BP24" s="163">
        <v>69</v>
      </c>
      <c r="BQ24" s="161">
        <v>165</v>
      </c>
      <c r="BR24" s="165">
        <v>12</v>
      </c>
    </row>
    <row r="25" spans="1:75" ht="15">
      <c r="A25" s="34" t="s">
        <v>9334</v>
      </c>
      <c r="B25" s="158">
        <v>22</v>
      </c>
      <c r="C25" s="163">
        <v>1043</v>
      </c>
      <c r="D25" s="161">
        <v>4</v>
      </c>
      <c r="E25" s="165">
        <v>173</v>
      </c>
      <c r="F25" s="34" t="s">
        <v>8819</v>
      </c>
      <c r="G25" s="158">
        <v>97</v>
      </c>
      <c r="H25" s="163">
        <v>968</v>
      </c>
      <c r="I25" s="161">
        <v>17</v>
      </c>
      <c r="J25" s="165">
        <v>160</v>
      </c>
      <c r="K25" s="34" t="s">
        <v>9335</v>
      </c>
      <c r="L25" s="158">
        <v>172</v>
      </c>
      <c r="M25" s="163">
        <v>893</v>
      </c>
      <c r="N25" s="161">
        <v>30</v>
      </c>
      <c r="O25" s="165">
        <v>147</v>
      </c>
      <c r="P25" s="34" t="s">
        <v>9336</v>
      </c>
      <c r="Q25" s="158">
        <v>247</v>
      </c>
      <c r="R25" s="163">
        <v>818</v>
      </c>
      <c r="S25" s="161">
        <v>43</v>
      </c>
      <c r="T25" s="165">
        <v>134</v>
      </c>
      <c r="U25" s="34" t="s">
        <v>9245</v>
      </c>
      <c r="V25" s="158">
        <v>322</v>
      </c>
      <c r="W25" s="163">
        <v>743</v>
      </c>
      <c r="X25" s="161">
        <v>55</v>
      </c>
      <c r="Y25" s="165">
        <v>122</v>
      </c>
      <c r="Z25" s="34" t="s">
        <v>9221</v>
      </c>
      <c r="AA25" s="158">
        <v>397</v>
      </c>
      <c r="AB25" s="163">
        <v>668</v>
      </c>
      <c r="AC25" s="161">
        <v>67</v>
      </c>
      <c r="AD25" s="165">
        <v>110</v>
      </c>
      <c r="AE25" s="34" t="s">
        <v>9337</v>
      </c>
      <c r="AF25" s="158">
        <v>472</v>
      </c>
      <c r="AG25" s="163">
        <v>593</v>
      </c>
      <c r="AH25" s="161">
        <v>79</v>
      </c>
      <c r="AI25" s="165">
        <v>98</v>
      </c>
      <c r="AJ25" s="34" t="s">
        <v>99</v>
      </c>
      <c r="AK25" s="158">
        <v>547</v>
      </c>
      <c r="AL25" s="163">
        <v>518</v>
      </c>
      <c r="AM25" s="161">
        <v>91</v>
      </c>
      <c r="AN25" s="165">
        <v>86</v>
      </c>
      <c r="AO25" s="34" t="s">
        <v>9338</v>
      </c>
      <c r="AP25" s="158">
        <v>622</v>
      </c>
      <c r="AQ25" s="163">
        <v>443</v>
      </c>
      <c r="AR25" s="161">
        <v>102</v>
      </c>
      <c r="AS25" s="165">
        <v>75</v>
      </c>
      <c r="AT25" s="34" t="s">
        <v>1801</v>
      </c>
      <c r="AU25" s="158">
        <v>697</v>
      </c>
      <c r="AV25" s="163">
        <v>368</v>
      </c>
      <c r="AW25" s="161">
        <v>115</v>
      </c>
      <c r="AX25" s="165">
        <v>62</v>
      </c>
      <c r="AY25" s="34" t="s">
        <v>1333</v>
      </c>
      <c r="AZ25" s="158">
        <v>772</v>
      </c>
      <c r="BA25" s="163">
        <v>293</v>
      </c>
      <c r="BB25" s="161">
        <v>128</v>
      </c>
      <c r="BC25" s="165">
        <v>49</v>
      </c>
      <c r="BD25" s="34" t="s">
        <v>1790</v>
      </c>
      <c r="BE25" s="158">
        <v>847</v>
      </c>
      <c r="BF25" s="163">
        <v>218</v>
      </c>
      <c r="BG25" s="161">
        <v>140</v>
      </c>
      <c r="BH25" s="165">
        <v>37</v>
      </c>
      <c r="BI25" s="34" t="s">
        <v>152</v>
      </c>
      <c r="BJ25" s="158">
        <v>922</v>
      </c>
      <c r="BK25" s="163">
        <v>143</v>
      </c>
      <c r="BL25" s="161">
        <v>153</v>
      </c>
      <c r="BM25" s="165">
        <v>24</v>
      </c>
      <c r="BN25" s="34" t="s">
        <v>115</v>
      </c>
      <c r="BO25" s="158">
        <v>997</v>
      </c>
      <c r="BP25" s="163">
        <v>68</v>
      </c>
      <c r="BQ25" s="161">
        <v>165</v>
      </c>
      <c r="BR25" s="165">
        <v>12</v>
      </c>
    </row>
    <row r="26" spans="1:75" ht="15">
      <c r="A26" s="34" t="s">
        <v>2663</v>
      </c>
      <c r="B26" s="158">
        <v>23</v>
      </c>
      <c r="C26" s="163">
        <v>1042</v>
      </c>
      <c r="D26" s="161">
        <v>4</v>
      </c>
      <c r="E26" s="165">
        <v>173</v>
      </c>
      <c r="F26" s="34" t="s">
        <v>9245</v>
      </c>
      <c r="G26" s="158">
        <v>98</v>
      </c>
      <c r="H26" s="163">
        <v>967</v>
      </c>
      <c r="I26" s="161">
        <v>17</v>
      </c>
      <c r="J26" s="165">
        <v>160</v>
      </c>
      <c r="K26" s="34" t="s">
        <v>7375</v>
      </c>
      <c r="L26" s="158">
        <v>173</v>
      </c>
      <c r="M26" s="163">
        <v>892</v>
      </c>
      <c r="N26" s="161">
        <v>30</v>
      </c>
      <c r="O26" s="165">
        <v>147</v>
      </c>
      <c r="P26" s="34" t="s">
        <v>2026</v>
      </c>
      <c r="Q26" s="158">
        <v>248</v>
      </c>
      <c r="R26" s="163">
        <v>817</v>
      </c>
      <c r="S26" s="161">
        <v>43</v>
      </c>
      <c r="T26" s="165">
        <v>134</v>
      </c>
      <c r="U26" s="34" t="s">
        <v>9238</v>
      </c>
      <c r="V26" s="158">
        <v>323</v>
      </c>
      <c r="W26" s="163">
        <v>742</v>
      </c>
      <c r="X26" s="161">
        <v>55</v>
      </c>
      <c r="Y26" s="165">
        <v>122</v>
      </c>
      <c r="Z26" s="34" t="s">
        <v>9339</v>
      </c>
      <c r="AA26" s="158">
        <v>398</v>
      </c>
      <c r="AB26" s="163">
        <v>667</v>
      </c>
      <c r="AC26" s="161">
        <v>67</v>
      </c>
      <c r="AD26" s="165">
        <v>110</v>
      </c>
      <c r="AE26" s="34" t="s">
        <v>168</v>
      </c>
      <c r="AF26" s="158">
        <v>473</v>
      </c>
      <c r="AG26" s="163">
        <v>592</v>
      </c>
      <c r="AH26" s="161">
        <v>79</v>
      </c>
      <c r="AI26" s="165">
        <v>98</v>
      </c>
      <c r="AJ26" s="34" t="s">
        <v>126</v>
      </c>
      <c r="AK26" s="158">
        <v>548</v>
      </c>
      <c r="AL26" s="163">
        <v>517</v>
      </c>
      <c r="AM26" s="161">
        <v>91</v>
      </c>
      <c r="AN26" s="165">
        <v>86</v>
      </c>
      <c r="AO26" s="34" t="s">
        <v>138</v>
      </c>
      <c r="AP26" s="158">
        <v>623</v>
      </c>
      <c r="AQ26" s="163">
        <v>442</v>
      </c>
      <c r="AR26" s="161">
        <v>103</v>
      </c>
      <c r="AS26" s="165">
        <v>74</v>
      </c>
      <c r="AT26" s="34" t="s">
        <v>9340</v>
      </c>
      <c r="AU26" s="158">
        <v>698</v>
      </c>
      <c r="AV26" s="163">
        <v>367</v>
      </c>
      <c r="AW26" s="161">
        <v>115</v>
      </c>
      <c r="AX26" s="165">
        <v>62</v>
      </c>
      <c r="AY26" s="34" t="s">
        <v>130</v>
      </c>
      <c r="AZ26" s="158">
        <v>773</v>
      </c>
      <c r="BA26" s="163">
        <v>292</v>
      </c>
      <c r="BB26" s="161">
        <v>128</v>
      </c>
      <c r="BC26" s="165">
        <v>49</v>
      </c>
      <c r="BD26" s="34" t="s">
        <v>9221</v>
      </c>
      <c r="BE26" s="158">
        <v>848</v>
      </c>
      <c r="BF26" s="163">
        <v>217</v>
      </c>
      <c r="BG26" s="161">
        <v>140</v>
      </c>
      <c r="BH26" s="165">
        <v>37</v>
      </c>
      <c r="BI26" s="34" t="s">
        <v>7472</v>
      </c>
      <c r="BJ26" s="158">
        <v>923</v>
      </c>
      <c r="BK26" s="163">
        <v>142</v>
      </c>
      <c r="BL26" s="161">
        <v>153</v>
      </c>
      <c r="BM26" s="165">
        <v>24</v>
      </c>
      <c r="BN26" s="34" t="s">
        <v>9341</v>
      </c>
      <c r="BO26" s="158">
        <v>998</v>
      </c>
      <c r="BP26" s="163">
        <v>67</v>
      </c>
      <c r="BQ26" s="161">
        <v>165</v>
      </c>
      <c r="BR26" s="165">
        <v>12</v>
      </c>
    </row>
    <row r="27" spans="1:75" ht="15">
      <c r="A27" s="34" t="s">
        <v>9342</v>
      </c>
      <c r="B27" s="158">
        <v>24</v>
      </c>
      <c r="C27" s="163">
        <v>1041</v>
      </c>
      <c r="D27" s="161">
        <v>5</v>
      </c>
      <c r="E27" s="165">
        <v>172</v>
      </c>
      <c r="F27" s="34" t="s">
        <v>9278</v>
      </c>
      <c r="G27" s="158">
        <v>99</v>
      </c>
      <c r="H27" s="163">
        <v>966</v>
      </c>
      <c r="I27" s="161">
        <v>17</v>
      </c>
      <c r="J27" s="165">
        <v>160</v>
      </c>
      <c r="K27" s="34" t="s">
        <v>9343</v>
      </c>
      <c r="L27" s="158">
        <v>174</v>
      </c>
      <c r="M27" s="163">
        <v>891</v>
      </c>
      <c r="N27" s="161">
        <v>30</v>
      </c>
      <c r="O27" s="165">
        <v>147</v>
      </c>
      <c r="P27" s="34" t="s">
        <v>9274</v>
      </c>
      <c r="Q27" s="158">
        <v>249</v>
      </c>
      <c r="R27" s="163">
        <v>816</v>
      </c>
      <c r="S27" s="161">
        <v>43</v>
      </c>
      <c r="T27" s="165">
        <v>134</v>
      </c>
      <c r="U27" s="34" t="s">
        <v>7217</v>
      </c>
      <c r="V27" s="158">
        <v>324</v>
      </c>
      <c r="W27" s="163">
        <v>741</v>
      </c>
      <c r="X27" s="161">
        <v>56</v>
      </c>
      <c r="Y27" s="165">
        <v>121</v>
      </c>
      <c r="Z27" s="34" t="s">
        <v>184</v>
      </c>
      <c r="AA27" s="158">
        <v>399</v>
      </c>
      <c r="AB27" s="163">
        <v>666</v>
      </c>
      <c r="AC27" s="161">
        <v>68</v>
      </c>
      <c r="AD27" s="165">
        <v>109</v>
      </c>
      <c r="AE27" s="34" t="s">
        <v>9344</v>
      </c>
      <c r="AF27" s="158">
        <v>474</v>
      </c>
      <c r="AG27" s="163">
        <v>591</v>
      </c>
      <c r="AH27" s="161">
        <v>79</v>
      </c>
      <c r="AI27" s="165">
        <v>98</v>
      </c>
      <c r="AJ27" s="34" t="s">
        <v>1272</v>
      </c>
      <c r="AK27" s="158">
        <v>549</v>
      </c>
      <c r="AL27" s="163">
        <v>516</v>
      </c>
      <c r="AM27" s="161">
        <v>91</v>
      </c>
      <c r="AN27" s="165">
        <v>86</v>
      </c>
      <c r="AO27" s="34" t="s">
        <v>9345</v>
      </c>
      <c r="AP27" s="158">
        <v>624</v>
      </c>
      <c r="AQ27" s="163">
        <v>441</v>
      </c>
      <c r="AR27" s="161">
        <v>103</v>
      </c>
      <c r="AS27" s="165">
        <v>74</v>
      </c>
      <c r="AT27" s="34" t="s">
        <v>9346</v>
      </c>
      <c r="AU27" s="158">
        <v>699</v>
      </c>
      <c r="AV27" s="163">
        <v>366</v>
      </c>
      <c r="AW27" s="161">
        <v>115</v>
      </c>
      <c r="AX27" s="165">
        <v>62</v>
      </c>
      <c r="AY27" s="34" t="s">
        <v>9347</v>
      </c>
      <c r="AZ27" s="158">
        <v>774</v>
      </c>
      <c r="BA27" s="163">
        <v>291</v>
      </c>
      <c r="BB27" s="161">
        <v>128</v>
      </c>
      <c r="BC27" s="165">
        <v>49</v>
      </c>
      <c r="BD27" s="34" t="s">
        <v>2663</v>
      </c>
      <c r="BE27" s="158">
        <v>849</v>
      </c>
      <c r="BF27" s="163">
        <v>216</v>
      </c>
      <c r="BG27" s="161">
        <v>140</v>
      </c>
      <c r="BH27" s="165">
        <v>37</v>
      </c>
      <c r="BI27" s="34" t="s">
        <v>2103</v>
      </c>
      <c r="BJ27" s="158">
        <v>924</v>
      </c>
      <c r="BK27" s="163">
        <v>141</v>
      </c>
      <c r="BL27" s="161">
        <v>154</v>
      </c>
      <c r="BM27" s="165">
        <v>23</v>
      </c>
      <c r="BN27" s="34" t="s">
        <v>9348</v>
      </c>
      <c r="BO27" s="158">
        <v>999</v>
      </c>
      <c r="BP27" s="163">
        <v>66</v>
      </c>
      <c r="BQ27" s="161">
        <v>166</v>
      </c>
      <c r="BR27" s="165">
        <v>11</v>
      </c>
    </row>
    <row r="28" spans="1:75" ht="15">
      <c r="A28" s="34" t="s">
        <v>9349</v>
      </c>
      <c r="B28" s="158">
        <v>25</v>
      </c>
      <c r="C28" s="163">
        <v>1040</v>
      </c>
      <c r="D28" s="161">
        <v>5</v>
      </c>
      <c r="E28" s="165">
        <v>172</v>
      </c>
      <c r="F28" s="34" t="s">
        <v>9350</v>
      </c>
      <c r="G28" s="158">
        <v>100</v>
      </c>
      <c r="H28" s="163">
        <v>965</v>
      </c>
      <c r="I28" s="161">
        <v>18</v>
      </c>
      <c r="J28" s="165">
        <v>159</v>
      </c>
      <c r="K28" s="34" t="s">
        <v>9351</v>
      </c>
      <c r="L28" s="158">
        <v>175</v>
      </c>
      <c r="M28" s="163">
        <v>890</v>
      </c>
      <c r="N28" s="161">
        <v>31</v>
      </c>
      <c r="O28" s="165">
        <v>146</v>
      </c>
      <c r="P28" s="34" t="s">
        <v>173</v>
      </c>
      <c r="Q28" s="158">
        <v>250</v>
      </c>
      <c r="R28" s="163">
        <v>815</v>
      </c>
      <c r="S28" s="161">
        <v>43</v>
      </c>
      <c r="T28" s="165">
        <v>134</v>
      </c>
      <c r="U28" s="34" t="s">
        <v>8652</v>
      </c>
      <c r="V28" s="158">
        <v>325</v>
      </c>
      <c r="W28" s="163">
        <v>740</v>
      </c>
      <c r="X28" s="161">
        <v>56</v>
      </c>
      <c r="Y28" s="165">
        <v>121</v>
      </c>
      <c r="Z28" s="34" t="s">
        <v>6049</v>
      </c>
      <c r="AA28" s="158">
        <v>400</v>
      </c>
      <c r="AB28" s="163">
        <v>665</v>
      </c>
      <c r="AC28" s="161">
        <v>68</v>
      </c>
      <c r="AD28" s="165">
        <v>109</v>
      </c>
      <c r="AE28" s="34" t="s">
        <v>6108</v>
      </c>
      <c r="AF28" s="158">
        <v>475</v>
      </c>
      <c r="AG28" s="163">
        <v>590</v>
      </c>
      <c r="AH28" s="161">
        <v>79</v>
      </c>
      <c r="AI28" s="165">
        <v>98</v>
      </c>
      <c r="AJ28" s="34" t="s">
        <v>5857</v>
      </c>
      <c r="AK28" s="158">
        <v>550</v>
      </c>
      <c r="AL28" s="163">
        <v>515</v>
      </c>
      <c r="AM28" s="161">
        <v>91</v>
      </c>
      <c r="AN28" s="165">
        <v>86</v>
      </c>
      <c r="AO28" s="34" t="s">
        <v>9352</v>
      </c>
      <c r="AP28" s="158">
        <v>625</v>
      </c>
      <c r="AQ28" s="163">
        <v>440</v>
      </c>
      <c r="AR28" s="161">
        <v>103</v>
      </c>
      <c r="AS28" s="165">
        <v>74</v>
      </c>
      <c r="AT28" s="34" t="s">
        <v>8223</v>
      </c>
      <c r="AU28" s="158">
        <v>700</v>
      </c>
      <c r="AV28" s="163">
        <v>365</v>
      </c>
      <c r="AW28" s="161">
        <v>115</v>
      </c>
      <c r="AX28" s="165">
        <v>62</v>
      </c>
      <c r="AY28" s="34" t="s">
        <v>130</v>
      </c>
      <c r="AZ28" s="158">
        <v>775</v>
      </c>
      <c r="BA28" s="163">
        <v>290</v>
      </c>
      <c r="BB28" s="161">
        <v>128</v>
      </c>
      <c r="BC28" s="165">
        <v>49</v>
      </c>
      <c r="BD28" s="34" t="s">
        <v>1312</v>
      </c>
      <c r="BE28" s="158">
        <v>850</v>
      </c>
      <c r="BF28" s="163">
        <v>215</v>
      </c>
      <c r="BG28" s="161">
        <v>140</v>
      </c>
      <c r="BH28" s="165">
        <v>37</v>
      </c>
      <c r="BI28" s="34" t="s">
        <v>2526</v>
      </c>
      <c r="BJ28" s="158">
        <v>925</v>
      </c>
      <c r="BK28" s="163">
        <v>140</v>
      </c>
      <c r="BL28" s="161">
        <v>154</v>
      </c>
      <c r="BM28" s="165">
        <v>23</v>
      </c>
      <c r="BN28" s="34" t="s">
        <v>9353</v>
      </c>
      <c r="BO28" s="158">
        <v>1000</v>
      </c>
      <c r="BP28" s="163">
        <v>65</v>
      </c>
      <c r="BQ28" s="161">
        <v>166</v>
      </c>
      <c r="BR28" s="165">
        <v>11</v>
      </c>
    </row>
    <row r="29" spans="1:75" ht="15">
      <c r="A29" s="34" t="s">
        <v>7335</v>
      </c>
      <c r="B29" s="158">
        <v>26</v>
      </c>
      <c r="C29" s="163">
        <v>1039</v>
      </c>
      <c r="D29" s="161">
        <v>5</v>
      </c>
      <c r="E29" s="165">
        <v>172</v>
      </c>
      <c r="F29" s="34" t="s">
        <v>1214</v>
      </c>
      <c r="G29" s="158">
        <v>101</v>
      </c>
      <c r="H29" s="163">
        <v>964</v>
      </c>
      <c r="I29" s="161">
        <v>18</v>
      </c>
      <c r="J29" s="165">
        <v>159</v>
      </c>
      <c r="K29" s="34" t="s">
        <v>9354</v>
      </c>
      <c r="L29" s="158">
        <v>176</v>
      </c>
      <c r="M29" s="163">
        <v>889</v>
      </c>
      <c r="N29" s="161">
        <v>31</v>
      </c>
      <c r="O29" s="165">
        <v>146</v>
      </c>
      <c r="P29" s="34" t="s">
        <v>2663</v>
      </c>
      <c r="Q29" s="158">
        <v>251</v>
      </c>
      <c r="R29" s="163">
        <v>814</v>
      </c>
      <c r="S29" s="161">
        <v>43</v>
      </c>
      <c r="T29" s="165">
        <v>134</v>
      </c>
      <c r="U29" s="34" t="s">
        <v>168</v>
      </c>
      <c r="V29" s="158">
        <v>326</v>
      </c>
      <c r="W29" s="163">
        <v>739</v>
      </c>
      <c r="X29" s="161">
        <v>56</v>
      </c>
      <c r="Y29" s="165">
        <v>121</v>
      </c>
      <c r="Z29" s="34" t="s">
        <v>9355</v>
      </c>
      <c r="AA29" s="158">
        <v>401</v>
      </c>
      <c r="AB29" s="163">
        <v>664</v>
      </c>
      <c r="AC29" s="161">
        <v>68</v>
      </c>
      <c r="AD29" s="165">
        <v>109</v>
      </c>
      <c r="AE29" s="34" t="s">
        <v>9266</v>
      </c>
      <c r="AF29" s="158">
        <v>476</v>
      </c>
      <c r="AG29" s="163">
        <v>589</v>
      </c>
      <c r="AH29" s="161">
        <v>79</v>
      </c>
      <c r="AI29" s="165">
        <v>98</v>
      </c>
      <c r="AJ29" s="34" t="s">
        <v>8215</v>
      </c>
      <c r="AK29" s="158">
        <v>551</v>
      </c>
      <c r="AL29" s="163">
        <v>514</v>
      </c>
      <c r="AM29" s="161">
        <v>92</v>
      </c>
      <c r="AN29" s="165">
        <v>85</v>
      </c>
      <c r="AO29" s="34" t="s">
        <v>9221</v>
      </c>
      <c r="AP29" s="158">
        <v>626</v>
      </c>
      <c r="AQ29" s="163">
        <v>439</v>
      </c>
      <c r="AR29" s="161">
        <v>103</v>
      </c>
      <c r="AS29" s="165">
        <v>74</v>
      </c>
      <c r="AT29" s="34" t="s">
        <v>9356</v>
      </c>
      <c r="AU29" s="158">
        <v>701</v>
      </c>
      <c r="AV29" s="163">
        <v>364</v>
      </c>
      <c r="AW29" s="161">
        <v>116</v>
      </c>
      <c r="AX29" s="165">
        <v>61</v>
      </c>
      <c r="AY29" s="34" t="s">
        <v>9357</v>
      </c>
      <c r="AZ29" s="158">
        <v>776</v>
      </c>
      <c r="BA29" s="163">
        <v>289</v>
      </c>
      <c r="BB29" s="161">
        <v>128</v>
      </c>
      <c r="BC29" s="165">
        <v>49</v>
      </c>
      <c r="BD29" s="34" t="s">
        <v>9358</v>
      </c>
      <c r="BE29" s="158">
        <v>851</v>
      </c>
      <c r="BF29" s="163">
        <v>214</v>
      </c>
      <c r="BG29" s="161">
        <v>140</v>
      </c>
      <c r="BH29" s="165">
        <v>37</v>
      </c>
      <c r="BI29" s="34" t="s">
        <v>9359</v>
      </c>
      <c r="BJ29" s="158">
        <v>926</v>
      </c>
      <c r="BK29" s="163">
        <v>139</v>
      </c>
      <c r="BL29" s="161">
        <v>154</v>
      </c>
      <c r="BM29" s="165">
        <v>23</v>
      </c>
      <c r="BN29" s="34" t="s">
        <v>1890</v>
      </c>
      <c r="BO29" s="158">
        <v>1001</v>
      </c>
      <c r="BP29" s="163">
        <v>64</v>
      </c>
      <c r="BQ29" s="161">
        <v>166</v>
      </c>
      <c r="BR29" s="165">
        <v>11</v>
      </c>
    </row>
    <row r="30" spans="1:75" ht="15">
      <c r="A30" s="34" t="s">
        <v>9334</v>
      </c>
      <c r="B30" s="158">
        <v>27</v>
      </c>
      <c r="C30" s="163">
        <v>1038</v>
      </c>
      <c r="D30" s="161">
        <v>5</v>
      </c>
      <c r="E30" s="165">
        <v>172</v>
      </c>
      <c r="F30" s="34" t="s">
        <v>9282</v>
      </c>
      <c r="G30" s="158">
        <v>102</v>
      </c>
      <c r="H30" s="163">
        <v>963</v>
      </c>
      <c r="I30" s="161">
        <v>18</v>
      </c>
      <c r="J30" s="165">
        <v>159</v>
      </c>
      <c r="K30" s="34" t="s">
        <v>1890</v>
      </c>
      <c r="L30" s="158">
        <v>177</v>
      </c>
      <c r="M30" s="163">
        <v>888</v>
      </c>
      <c r="N30" s="161">
        <v>31</v>
      </c>
      <c r="O30" s="165">
        <v>146</v>
      </c>
      <c r="P30" s="34" t="s">
        <v>126</v>
      </c>
      <c r="Q30" s="158">
        <v>252</v>
      </c>
      <c r="R30" s="163">
        <v>813</v>
      </c>
      <c r="S30" s="161">
        <v>43</v>
      </c>
      <c r="T30" s="165">
        <v>134</v>
      </c>
      <c r="U30" s="34" t="s">
        <v>126</v>
      </c>
      <c r="V30" s="158">
        <v>327</v>
      </c>
      <c r="W30" s="163">
        <v>738</v>
      </c>
      <c r="X30" s="161">
        <v>56</v>
      </c>
      <c r="Y30" s="165">
        <v>121</v>
      </c>
      <c r="Z30" s="34" t="s">
        <v>9215</v>
      </c>
      <c r="AA30" s="158">
        <v>402</v>
      </c>
      <c r="AB30" s="163">
        <v>663</v>
      </c>
      <c r="AC30" s="161">
        <v>68</v>
      </c>
      <c r="AD30" s="165">
        <v>109</v>
      </c>
      <c r="AE30" s="34" t="s">
        <v>2054</v>
      </c>
      <c r="AF30" s="158">
        <v>477</v>
      </c>
      <c r="AG30" s="163">
        <v>588</v>
      </c>
      <c r="AH30" s="161">
        <v>80</v>
      </c>
      <c r="AI30" s="165">
        <v>97</v>
      </c>
      <c r="AJ30" s="34" t="s">
        <v>9238</v>
      </c>
      <c r="AK30" s="158">
        <v>552</v>
      </c>
      <c r="AL30" s="163">
        <v>513</v>
      </c>
      <c r="AM30" s="161">
        <v>92</v>
      </c>
      <c r="AN30" s="165">
        <v>85</v>
      </c>
      <c r="AO30" s="34" t="s">
        <v>9360</v>
      </c>
      <c r="AP30" s="158">
        <v>627</v>
      </c>
      <c r="AQ30" s="163">
        <v>438</v>
      </c>
      <c r="AR30" s="161">
        <v>103</v>
      </c>
      <c r="AS30" s="165">
        <v>74</v>
      </c>
      <c r="AT30" s="34" t="s">
        <v>9244</v>
      </c>
      <c r="AU30" s="158">
        <v>702</v>
      </c>
      <c r="AV30" s="163">
        <v>363</v>
      </c>
      <c r="AW30" s="161">
        <v>116</v>
      </c>
      <c r="AX30" s="165">
        <v>61</v>
      </c>
      <c r="AY30" s="34" t="s">
        <v>130</v>
      </c>
      <c r="AZ30" s="158">
        <v>777</v>
      </c>
      <c r="BA30" s="163">
        <v>288</v>
      </c>
      <c r="BB30" s="161">
        <v>128</v>
      </c>
      <c r="BC30" s="165">
        <v>49</v>
      </c>
      <c r="BD30" s="34" t="s">
        <v>3032</v>
      </c>
      <c r="BE30" s="158">
        <v>852</v>
      </c>
      <c r="BF30" s="163">
        <v>213</v>
      </c>
      <c r="BG30" s="161">
        <v>141</v>
      </c>
      <c r="BH30" s="165">
        <v>36</v>
      </c>
      <c r="BI30" s="34" t="s">
        <v>9361</v>
      </c>
      <c r="BJ30" s="158">
        <v>927</v>
      </c>
      <c r="BK30" s="163">
        <v>138</v>
      </c>
      <c r="BL30" s="161">
        <v>154</v>
      </c>
      <c r="BM30" s="165">
        <v>23</v>
      </c>
      <c r="BN30" s="34" t="s">
        <v>9362</v>
      </c>
      <c r="BO30" s="158">
        <v>1002</v>
      </c>
      <c r="BP30" s="163">
        <v>63</v>
      </c>
      <c r="BQ30" s="161">
        <v>166</v>
      </c>
      <c r="BR30" s="165">
        <v>11</v>
      </c>
    </row>
    <row r="31" spans="1:75" ht="15">
      <c r="A31" s="34" t="s">
        <v>9217</v>
      </c>
      <c r="B31" s="158">
        <v>28</v>
      </c>
      <c r="C31" s="163">
        <v>1037</v>
      </c>
      <c r="D31" s="161">
        <v>5</v>
      </c>
      <c r="E31" s="165">
        <v>172</v>
      </c>
      <c r="F31" s="34" t="s">
        <v>7401</v>
      </c>
      <c r="G31" s="158">
        <v>103</v>
      </c>
      <c r="H31" s="163">
        <v>962</v>
      </c>
      <c r="I31" s="161">
        <v>18</v>
      </c>
      <c r="J31" s="165">
        <v>159</v>
      </c>
      <c r="K31" s="34" t="s">
        <v>86</v>
      </c>
      <c r="L31" s="158">
        <v>178</v>
      </c>
      <c r="M31" s="163">
        <v>887</v>
      </c>
      <c r="N31" s="161">
        <v>31</v>
      </c>
      <c r="O31" s="165">
        <v>146</v>
      </c>
      <c r="P31" s="34" t="s">
        <v>9363</v>
      </c>
      <c r="Q31" s="158">
        <v>253</v>
      </c>
      <c r="R31" s="163">
        <v>812</v>
      </c>
      <c r="S31" s="161">
        <v>43</v>
      </c>
      <c r="T31" s="165">
        <v>134</v>
      </c>
      <c r="U31" s="34" t="s">
        <v>9329</v>
      </c>
      <c r="V31" s="158">
        <v>328</v>
      </c>
      <c r="W31" s="163">
        <v>737</v>
      </c>
      <c r="X31" s="161">
        <v>56</v>
      </c>
      <c r="Y31" s="165">
        <v>121</v>
      </c>
      <c r="Z31" s="34" t="s">
        <v>9217</v>
      </c>
      <c r="AA31" s="158">
        <v>403</v>
      </c>
      <c r="AB31" s="163">
        <v>662</v>
      </c>
      <c r="AC31" s="161">
        <v>68</v>
      </c>
      <c r="AD31" s="165">
        <v>109</v>
      </c>
      <c r="AE31" s="34" t="s">
        <v>812</v>
      </c>
      <c r="AF31" s="158">
        <v>478</v>
      </c>
      <c r="AG31" s="163">
        <v>587</v>
      </c>
      <c r="AH31" s="161">
        <v>80</v>
      </c>
      <c r="AI31" s="165">
        <v>97</v>
      </c>
      <c r="AJ31" s="34" t="s">
        <v>9290</v>
      </c>
      <c r="AK31" s="158">
        <v>553</v>
      </c>
      <c r="AL31" s="163">
        <v>512</v>
      </c>
      <c r="AM31" s="161">
        <v>92</v>
      </c>
      <c r="AN31" s="165">
        <v>85</v>
      </c>
      <c r="AO31" s="34" t="s">
        <v>9364</v>
      </c>
      <c r="AP31" s="158">
        <v>628</v>
      </c>
      <c r="AQ31" s="163">
        <v>437</v>
      </c>
      <c r="AR31" s="161">
        <v>103</v>
      </c>
      <c r="AS31" s="165">
        <v>74</v>
      </c>
      <c r="AT31" s="34" t="s">
        <v>9271</v>
      </c>
      <c r="AU31" s="158">
        <v>703</v>
      </c>
      <c r="AV31" s="163">
        <v>362</v>
      </c>
      <c r="AW31" s="161">
        <v>116</v>
      </c>
      <c r="AX31" s="165">
        <v>61</v>
      </c>
      <c r="AY31" s="34" t="s">
        <v>9272</v>
      </c>
      <c r="AZ31" s="158">
        <v>778</v>
      </c>
      <c r="BA31" s="163">
        <v>287</v>
      </c>
      <c r="BB31" s="161">
        <v>128</v>
      </c>
      <c r="BC31" s="165">
        <v>49</v>
      </c>
      <c r="BD31" s="34" t="s">
        <v>1287</v>
      </c>
      <c r="BE31" s="158">
        <v>853</v>
      </c>
      <c r="BF31" s="163">
        <v>212</v>
      </c>
      <c r="BG31" s="161">
        <v>141</v>
      </c>
      <c r="BH31" s="165">
        <v>36</v>
      </c>
      <c r="BI31" s="34" t="s">
        <v>9236</v>
      </c>
      <c r="BJ31" s="158">
        <v>928</v>
      </c>
      <c r="BK31" s="163">
        <v>137</v>
      </c>
      <c r="BL31" s="161">
        <v>154</v>
      </c>
      <c r="BM31" s="165">
        <v>23</v>
      </c>
      <c r="BN31" s="34" t="s">
        <v>9365</v>
      </c>
      <c r="BO31" s="158">
        <v>1003</v>
      </c>
      <c r="BP31" s="163">
        <v>62</v>
      </c>
      <c r="BQ31" s="161">
        <v>166</v>
      </c>
      <c r="BR31" s="165">
        <v>11</v>
      </c>
    </row>
    <row r="32" spans="1:75" ht="15">
      <c r="A32" s="34" t="s">
        <v>117</v>
      </c>
      <c r="B32" s="158">
        <v>29</v>
      </c>
      <c r="C32" s="163">
        <v>1036</v>
      </c>
      <c r="D32" s="161">
        <v>6</v>
      </c>
      <c r="E32" s="165">
        <v>171</v>
      </c>
      <c r="F32" s="34" t="s">
        <v>9225</v>
      </c>
      <c r="G32" s="158">
        <v>104</v>
      </c>
      <c r="H32" s="163">
        <v>961</v>
      </c>
      <c r="I32" s="161">
        <v>18</v>
      </c>
      <c r="J32" s="165">
        <v>159</v>
      </c>
      <c r="K32" s="34" t="s">
        <v>9366</v>
      </c>
      <c r="L32" s="158">
        <v>179</v>
      </c>
      <c r="M32" s="163">
        <v>886</v>
      </c>
      <c r="N32" s="161">
        <v>31</v>
      </c>
      <c r="O32" s="165">
        <v>146</v>
      </c>
      <c r="P32" s="34" t="s">
        <v>9319</v>
      </c>
      <c r="Q32" s="158">
        <v>254</v>
      </c>
      <c r="R32" s="163">
        <v>811</v>
      </c>
      <c r="S32" s="161">
        <v>43</v>
      </c>
      <c r="T32" s="165">
        <v>134</v>
      </c>
      <c r="U32" s="34" t="s">
        <v>9258</v>
      </c>
      <c r="V32" s="158">
        <v>329</v>
      </c>
      <c r="W32" s="163">
        <v>736</v>
      </c>
      <c r="X32" s="161">
        <v>56</v>
      </c>
      <c r="Y32" s="165">
        <v>121</v>
      </c>
      <c r="Z32" s="34" t="s">
        <v>9367</v>
      </c>
      <c r="AA32" s="158">
        <v>404</v>
      </c>
      <c r="AB32" s="163">
        <v>661</v>
      </c>
      <c r="AC32" s="161">
        <v>69</v>
      </c>
      <c r="AD32" s="165">
        <v>108</v>
      </c>
      <c r="AE32" s="34" t="s">
        <v>2033</v>
      </c>
      <c r="AF32" s="158">
        <v>479</v>
      </c>
      <c r="AG32" s="163">
        <v>586</v>
      </c>
      <c r="AH32" s="161">
        <v>80</v>
      </c>
      <c r="AI32" s="165">
        <v>97</v>
      </c>
      <c r="AJ32" s="34" t="s">
        <v>117</v>
      </c>
      <c r="AK32" s="158">
        <v>554</v>
      </c>
      <c r="AL32" s="163">
        <v>511</v>
      </c>
      <c r="AM32" s="161">
        <v>92</v>
      </c>
      <c r="AN32" s="165">
        <v>85</v>
      </c>
      <c r="AO32" s="34" t="s">
        <v>9368</v>
      </c>
      <c r="AP32" s="158">
        <v>629</v>
      </c>
      <c r="AQ32" s="163">
        <v>436</v>
      </c>
      <c r="AR32" s="161">
        <v>104</v>
      </c>
      <c r="AS32" s="165">
        <v>73</v>
      </c>
      <c r="AT32" s="34" t="s">
        <v>178</v>
      </c>
      <c r="AU32" s="158">
        <v>704</v>
      </c>
      <c r="AV32" s="163">
        <v>361</v>
      </c>
      <c r="AW32" s="161">
        <v>116</v>
      </c>
      <c r="AX32" s="165">
        <v>61</v>
      </c>
      <c r="AY32" s="34" t="s">
        <v>2807</v>
      </c>
      <c r="AZ32" s="158">
        <v>779</v>
      </c>
      <c r="BA32" s="163">
        <v>286</v>
      </c>
      <c r="BB32" s="161">
        <v>128</v>
      </c>
      <c r="BC32" s="165">
        <v>49</v>
      </c>
      <c r="BD32" s="34" t="s">
        <v>9369</v>
      </c>
      <c r="BE32" s="158">
        <v>854</v>
      </c>
      <c r="BF32" s="163">
        <v>211</v>
      </c>
      <c r="BG32" s="161">
        <v>141</v>
      </c>
      <c r="BH32" s="165">
        <v>36</v>
      </c>
      <c r="BI32" s="34" t="s">
        <v>9370</v>
      </c>
      <c r="BJ32" s="158">
        <v>929</v>
      </c>
      <c r="BK32" s="163">
        <v>136</v>
      </c>
      <c r="BL32" s="161">
        <v>155</v>
      </c>
      <c r="BM32" s="165">
        <v>22</v>
      </c>
      <c r="BN32" s="34" t="s">
        <v>9371</v>
      </c>
      <c r="BO32" s="158">
        <v>1004</v>
      </c>
      <c r="BP32" s="163">
        <v>61</v>
      </c>
      <c r="BQ32" s="161">
        <v>167</v>
      </c>
      <c r="BR32" s="165">
        <v>10</v>
      </c>
    </row>
    <row r="33" spans="1:70" ht="15">
      <c r="A33" s="34" t="s">
        <v>152</v>
      </c>
      <c r="B33" s="158">
        <v>30</v>
      </c>
      <c r="C33" s="163">
        <v>1035</v>
      </c>
      <c r="D33" s="161">
        <v>6</v>
      </c>
      <c r="E33" s="165">
        <v>171</v>
      </c>
      <c r="F33" s="34" t="s">
        <v>8043</v>
      </c>
      <c r="G33" s="158">
        <v>105</v>
      </c>
      <c r="H33" s="163">
        <v>960</v>
      </c>
      <c r="I33" s="161">
        <v>19</v>
      </c>
      <c r="J33" s="165">
        <v>158</v>
      </c>
      <c r="K33" s="34" t="s">
        <v>125</v>
      </c>
      <c r="L33" s="158">
        <v>180</v>
      </c>
      <c r="M33" s="163">
        <v>885</v>
      </c>
      <c r="N33" s="161">
        <v>32</v>
      </c>
      <c r="O33" s="165">
        <v>145</v>
      </c>
      <c r="P33" s="34" t="s">
        <v>9245</v>
      </c>
      <c r="Q33" s="158">
        <v>255</v>
      </c>
      <c r="R33" s="163">
        <v>810</v>
      </c>
      <c r="S33" s="161">
        <v>44</v>
      </c>
      <c r="T33" s="165">
        <v>133</v>
      </c>
      <c r="U33" s="34" t="s">
        <v>9372</v>
      </c>
      <c r="V33" s="158">
        <v>330</v>
      </c>
      <c r="W33" s="163">
        <v>735</v>
      </c>
      <c r="X33" s="161">
        <v>57</v>
      </c>
      <c r="Y33" s="165">
        <v>120</v>
      </c>
      <c r="Z33" s="34" t="s">
        <v>141</v>
      </c>
      <c r="AA33" s="158">
        <v>405</v>
      </c>
      <c r="AB33" s="163">
        <v>660</v>
      </c>
      <c r="AC33" s="161">
        <v>69</v>
      </c>
      <c r="AD33" s="165">
        <v>108</v>
      </c>
      <c r="AE33" s="34" t="s">
        <v>9373</v>
      </c>
      <c r="AF33" s="158">
        <v>480</v>
      </c>
      <c r="AG33" s="163">
        <v>585</v>
      </c>
      <c r="AH33" s="161">
        <v>80</v>
      </c>
      <c r="AI33" s="165">
        <v>97</v>
      </c>
      <c r="AJ33" s="34" t="s">
        <v>9374</v>
      </c>
      <c r="AK33" s="158">
        <v>555</v>
      </c>
      <c r="AL33" s="163">
        <v>510</v>
      </c>
      <c r="AM33" s="161">
        <v>92</v>
      </c>
      <c r="AN33" s="165">
        <v>85</v>
      </c>
      <c r="AO33" s="34" t="s">
        <v>9237</v>
      </c>
      <c r="AP33" s="158">
        <v>630</v>
      </c>
      <c r="AQ33" s="163">
        <v>435</v>
      </c>
      <c r="AR33" s="161">
        <v>104</v>
      </c>
      <c r="AS33" s="165">
        <v>73</v>
      </c>
      <c r="AT33" s="34" t="s">
        <v>9366</v>
      </c>
      <c r="AU33" s="158">
        <v>705</v>
      </c>
      <c r="AV33" s="163">
        <v>360</v>
      </c>
      <c r="AW33" s="161">
        <v>116</v>
      </c>
      <c r="AX33" s="165">
        <v>61</v>
      </c>
      <c r="AY33" s="34" t="s">
        <v>7449</v>
      </c>
      <c r="AZ33" s="158">
        <v>780</v>
      </c>
      <c r="BA33" s="163">
        <v>285</v>
      </c>
      <c r="BB33" s="161">
        <v>128</v>
      </c>
      <c r="BC33" s="165">
        <v>49</v>
      </c>
      <c r="BD33" s="34" t="s">
        <v>9329</v>
      </c>
      <c r="BE33" s="158">
        <v>855</v>
      </c>
      <c r="BF33" s="163">
        <v>210</v>
      </c>
      <c r="BG33" s="161">
        <v>141</v>
      </c>
      <c r="BH33" s="165">
        <v>36</v>
      </c>
      <c r="BI33" s="34" t="s">
        <v>9263</v>
      </c>
      <c r="BJ33" s="158">
        <v>930</v>
      </c>
      <c r="BK33" s="163">
        <v>135</v>
      </c>
      <c r="BL33" s="161">
        <v>155</v>
      </c>
      <c r="BM33" s="165">
        <v>22</v>
      </c>
      <c r="BN33" s="34" t="s">
        <v>2069</v>
      </c>
      <c r="BO33" s="158">
        <v>1005</v>
      </c>
      <c r="BP33" s="163">
        <v>60</v>
      </c>
      <c r="BQ33" s="161">
        <v>167</v>
      </c>
      <c r="BR33" s="165">
        <v>10</v>
      </c>
    </row>
    <row r="34" spans="1:70" ht="15">
      <c r="A34" s="34" t="s">
        <v>9375</v>
      </c>
      <c r="B34" s="158">
        <v>31</v>
      </c>
      <c r="C34" s="163">
        <v>1034</v>
      </c>
      <c r="D34" s="161">
        <v>6</v>
      </c>
      <c r="E34" s="165">
        <v>171</v>
      </c>
      <c r="F34" s="34" t="s">
        <v>1287</v>
      </c>
      <c r="G34" s="158">
        <v>106</v>
      </c>
      <c r="H34" s="163">
        <v>959</v>
      </c>
      <c r="I34" s="161">
        <v>19</v>
      </c>
      <c r="J34" s="165">
        <v>158</v>
      </c>
      <c r="K34" s="34" t="s">
        <v>9268</v>
      </c>
      <c r="L34" s="158">
        <v>181</v>
      </c>
      <c r="M34" s="163">
        <v>884</v>
      </c>
      <c r="N34" s="161">
        <v>32</v>
      </c>
      <c r="O34" s="165">
        <v>145</v>
      </c>
      <c r="P34" s="34" t="s">
        <v>9238</v>
      </c>
      <c r="Q34" s="158">
        <v>256</v>
      </c>
      <c r="R34" s="163">
        <v>809</v>
      </c>
      <c r="S34" s="161">
        <v>44</v>
      </c>
      <c r="T34" s="165">
        <v>133</v>
      </c>
      <c r="U34" s="34" t="s">
        <v>1890</v>
      </c>
      <c r="V34" s="158">
        <v>331</v>
      </c>
      <c r="W34" s="163">
        <v>734</v>
      </c>
      <c r="X34" s="161">
        <v>57</v>
      </c>
      <c r="Y34" s="165">
        <v>120</v>
      </c>
      <c r="Z34" s="34" t="s">
        <v>2807</v>
      </c>
      <c r="AA34" s="158">
        <v>406</v>
      </c>
      <c r="AB34" s="163">
        <v>659</v>
      </c>
      <c r="AC34" s="161">
        <v>69</v>
      </c>
      <c r="AD34" s="165">
        <v>108</v>
      </c>
      <c r="AE34" s="34" t="s">
        <v>373</v>
      </c>
      <c r="AF34" s="158">
        <v>481</v>
      </c>
      <c r="AG34" s="163">
        <v>584</v>
      </c>
      <c r="AH34" s="161">
        <v>80</v>
      </c>
      <c r="AI34" s="165">
        <v>97</v>
      </c>
      <c r="AJ34" s="34" t="s">
        <v>9376</v>
      </c>
      <c r="AK34" s="158">
        <v>556</v>
      </c>
      <c r="AL34" s="163">
        <v>509</v>
      </c>
      <c r="AM34" s="161">
        <v>92</v>
      </c>
      <c r="AN34" s="165">
        <v>85</v>
      </c>
      <c r="AO34" s="34" t="s">
        <v>103</v>
      </c>
      <c r="AP34" s="158">
        <v>631</v>
      </c>
      <c r="AQ34" s="163">
        <v>434</v>
      </c>
      <c r="AR34" s="161">
        <v>104</v>
      </c>
      <c r="AS34" s="165">
        <v>73</v>
      </c>
      <c r="AT34" s="34" t="s">
        <v>9377</v>
      </c>
      <c r="AU34" s="158">
        <v>706</v>
      </c>
      <c r="AV34" s="163">
        <v>359</v>
      </c>
      <c r="AW34" s="161">
        <v>116</v>
      </c>
      <c r="AX34" s="165">
        <v>61</v>
      </c>
      <c r="AY34" s="34" t="s">
        <v>9378</v>
      </c>
      <c r="AZ34" s="158">
        <v>781</v>
      </c>
      <c r="BA34" s="163">
        <v>284</v>
      </c>
      <c r="BB34" s="161">
        <v>129</v>
      </c>
      <c r="BC34" s="165">
        <v>48</v>
      </c>
      <c r="BD34" s="34" t="s">
        <v>152</v>
      </c>
      <c r="BE34" s="158">
        <v>856</v>
      </c>
      <c r="BF34" s="163">
        <v>209</v>
      </c>
      <c r="BG34" s="161">
        <v>141</v>
      </c>
      <c r="BH34" s="165">
        <v>36</v>
      </c>
      <c r="BI34" s="34" t="s">
        <v>9379</v>
      </c>
      <c r="BJ34" s="158">
        <v>931</v>
      </c>
      <c r="BK34" s="163">
        <v>134</v>
      </c>
      <c r="BL34" s="161">
        <v>155</v>
      </c>
      <c r="BM34" s="165">
        <v>22</v>
      </c>
      <c r="BN34" s="34" t="s">
        <v>9266</v>
      </c>
      <c r="BO34" s="158">
        <v>1006</v>
      </c>
      <c r="BP34" s="163">
        <v>59</v>
      </c>
      <c r="BQ34" s="161">
        <v>167</v>
      </c>
      <c r="BR34" s="165">
        <v>10</v>
      </c>
    </row>
    <row r="35" spans="1:70" ht="15">
      <c r="A35" s="34" t="s">
        <v>9380</v>
      </c>
      <c r="B35" s="158">
        <v>32</v>
      </c>
      <c r="C35" s="163">
        <v>1033</v>
      </c>
      <c r="D35" s="161">
        <v>6</v>
      </c>
      <c r="E35" s="165">
        <v>171</v>
      </c>
      <c r="F35" s="34" t="s">
        <v>1307</v>
      </c>
      <c r="G35" s="158">
        <v>107</v>
      </c>
      <c r="H35" s="163">
        <v>958</v>
      </c>
      <c r="I35" s="161">
        <v>19</v>
      </c>
      <c r="J35" s="165">
        <v>158</v>
      </c>
      <c r="K35" s="34" t="s">
        <v>9381</v>
      </c>
      <c r="L35" s="158">
        <v>182</v>
      </c>
      <c r="M35" s="163">
        <v>883</v>
      </c>
      <c r="N35" s="161">
        <v>32</v>
      </c>
      <c r="O35" s="165">
        <v>145</v>
      </c>
      <c r="P35" s="34" t="s">
        <v>2061</v>
      </c>
      <c r="Q35" s="158">
        <v>257</v>
      </c>
      <c r="R35" s="163">
        <v>808</v>
      </c>
      <c r="S35" s="161">
        <v>44</v>
      </c>
      <c r="T35" s="165">
        <v>133</v>
      </c>
      <c r="U35" s="34" t="s">
        <v>6026</v>
      </c>
      <c r="V35" s="158">
        <v>332</v>
      </c>
      <c r="W35" s="163">
        <v>733</v>
      </c>
      <c r="X35" s="161">
        <v>57</v>
      </c>
      <c r="Y35" s="165">
        <v>120</v>
      </c>
      <c r="Z35" s="34" t="s">
        <v>6156</v>
      </c>
      <c r="AA35" s="158">
        <v>407</v>
      </c>
      <c r="AB35" s="163">
        <v>658</v>
      </c>
      <c r="AC35" s="161">
        <v>69</v>
      </c>
      <c r="AD35" s="165">
        <v>108</v>
      </c>
      <c r="AE35" s="34" t="s">
        <v>152</v>
      </c>
      <c r="AF35" s="158">
        <v>482</v>
      </c>
      <c r="AG35" s="163">
        <v>583</v>
      </c>
      <c r="AH35" s="161">
        <v>80</v>
      </c>
      <c r="AI35" s="165">
        <v>97</v>
      </c>
      <c r="AJ35" s="34" t="s">
        <v>356</v>
      </c>
      <c r="AK35" s="158">
        <v>557</v>
      </c>
      <c r="AL35" s="163">
        <v>508</v>
      </c>
      <c r="AM35" s="161">
        <v>93</v>
      </c>
      <c r="AN35" s="165">
        <v>84</v>
      </c>
      <c r="AO35" s="34" t="s">
        <v>1333</v>
      </c>
      <c r="AP35" s="158">
        <v>632</v>
      </c>
      <c r="AQ35" s="163">
        <v>433</v>
      </c>
      <c r="AR35" s="161">
        <v>104</v>
      </c>
      <c r="AS35" s="165">
        <v>73</v>
      </c>
      <c r="AT35" s="34" t="s">
        <v>9382</v>
      </c>
      <c r="AU35" s="158">
        <v>707</v>
      </c>
      <c r="AV35" s="163">
        <v>358</v>
      </c>
      <c r="AW35" s="161">
        <v>117</v>
      </c>
      <c r="AX35" s="165">
        <v>60</v>
      </c>
      <c r="AY35" s="34" t="s">
        <v>9211</v>
      </c>
      <c r="AZ35" s="158">
        <v>782</v>
      </c>
      <c r="BA35" s="163">
        <v>283</v>
      </c>
      <c r="BB35" s="161">
        <v>129</v>
      </c>
      <c r="BC35" s="165">
        <v>48</v>
      </c>
      <c r="BD35" s="34" t="s">
        <v>7472</v>
      </c>
      <c r="BE35" s="158">
        <v>857</v>
      </c>
      <c r="BF35" s="163">
        <v>208</v>
      </c>
      <c r="BG35" s="161">
        <v>141</v>
      </c>
      <c r="BH35" s="165">
        <v>36</v>
      </c>
      <c r="BI35" s="34" t="s">
        <v>126</v>
      </c>
      <c r="BJ35" s="158">
        <v>932</v>
      </c>
      <c r="BK35" s="163">
        <v>133</v>
      </c>
      <c r="BL35" s="161">
        <v>155</v>
      </c>
      <c r="BM35" s="165">
        <v>22</v>
      </c>
      <c r="BN35" s="34" t="s">
        <v>9383</v>
      </c>
      <c r="BO35" s="158">
        <v>1007</v>
      </c>
      <c r="BP35" s="163">
        <v>58</v>
      </c>
      <c r="BQ35" s="161">
        <v>167</v>
      </c>
      <c r="BR35" s="165">
        <v>10</v>
      </c>
    </row>
    <row r="36" spans="1:70" ht="15">
      <c r="A36" s="34" t="s">
        <v>86</v>
      </c>
      <c r="B36" s="158">
        <v>33</v>
      </c>
      <c r="C36" s="163">
        <v>1032</v>
      </c>
      <c r="D36" s="161">
        <v>6</v>
      </c>
      <c r="E36" s="165">
        <v>171</v>
      </c>
      <c r="F36" s="34" t="s">
        <v>86</v>
      </c>
      <c r="G36" s="158">
        <v>108</v>
      </c>
      <c r="H36" s="163">
        <v>957</v>
      </c>
      <c r="I36" s="161">
        <v>19</v>
      </c>
      <c r="J36" s="165">
        <v>158</v>
      </c>
      <c r="K36" s="34" t="s">
        <v>126</v>
      </c>
      <c r="L36" s="158">
        <v>183</v>
      </c>
      <c r="M36" s="163">
        <v>882</v>
      </c>
      <c r="N36" s="161">
        <v>32</v>
      </c>
      <c r="O36" s="165">
        <v>145</v>
      </c>
      <c r="P36" s="34" t="s">
        <v>356</v>
      </c>
      <c r="Q36" s="158">
        <v>258</v>
      </c>
      <c r="R36" s="163">
        <v>807</v>
      </c>
      <c r="S36" s="161">
        <v>44</v>
      </c>
      <c r="T36" s="165">
        <v>133</v>
      </c>
      <c r="U36" s="34" t="s">
        <v>9334</v>
      </c>
      <c r="V36" s="158">
        <v>333</v>
      </c>
      <c r="W36" s="163">
        <v>732</v>
      </c>
      <c r="X36" s="161">
        <v>57</v>
      </c>
      <c r="Y36" s="165">
        <v>120</v>
      </c>
      <c r="Z36" s="34" t="s">
        <v>98</v>
      </c>
      <c r="AA36" s="158">
        <v>408</v>
      </c>
      <c r="AB36" s="163">
        <v>657</v>
      </c>
      <c r="AC36" s="161">
        <v>69</v>
      </c>
      <c r="AD36" s="165">
        <v>108</v>
      </c>
      <c r="AE36" s="34" t="s">
        <v>9375</v>
      </c>
      <c r="AF36" s="158">
        <v>483</v>
      </c>
      <c r="AG36" s="163">
        <v>582</v>
      </c>
      <c r="AH36" s="161">
        <v>80</v>
      </c>
      <c r="AI36" s="165">
        <v>97</v>
      </c>
      <c r="AJ36" s="34" t="s">
        <v>152</v>
      </c>
      <c r="AK36" s="158">
        <v>558</v>
      </c>
      <c r="AL36" s="163">
        <v>507</v>
      </c>
      <c r="AM36" s="161">
        <v>93</v>
      </c>
      <c r="AN36" s="165">
        <v>84</v>
      </c>
      <c r="AO36" s="34" t="s">
        <v>7449</v>
      </c>
      <c r="AP36" s="158">
        <v>633</v>
      </c>
      <c r="AQ36" s="163">
        <v>432</v>
      </c>
      <c r="AR36" s="161">
        <v>104</v>
      </c>
      <c r="AS36" s="165">
        <v>73</v>
      </c>
      <c r="AT36" s="34" t="s">
        <v>9384</v>
      </c>
      <c r="AU36" s="158">
        <v>708</v>
      </c>
      <c r="AV36" s="163">
        <v>357</v>
      </c>
      <c r="AW36" s="161">
        <v>117</v>
      </c>
      <c r="AX36" s="165">
        <v>60</v>
      </c>
      <c r="AY36" s="34" t="s">
        <v>103</v>
      </c>
      <c r="AZ36" s="158">
        <v>783</v>
      </c>
      <c r="BA36" s="163">
        <v>282</v>
      </c>
      <c r="BB36" s="161">
        <v>129</v>
      </c>
      <c r="BC36" s="165">
        <v>48</v>
      </c>
      <c r="BD36" s="34" t="s">
        <v>9385</v>
      </c>
      <c r="BE36" s="158">
        <v>858</v>
      </c>
      <c r="BF36" s="163">
        <v>207</v>
      </c>
      <c r="BG36" s="161">
        <v>142</v>
      </c>
      <c r="BH36" s="165">
        <v>35</v>
      </c>
      <c r="BI36" s="34" t="s">
        <v>9217</v>
      </c>
      <c r="BJ36" s="158">
        <v>933</v>
      </c>
      <c r="BK36" s="163">
        <v>132</v>
      </c>
      <c r="BL36" s="161">
        <v>155</v>
      </c>
      <c r="BM36" s="165">
        <v>22</v>
      </c>
      <c r="BN36" s="34" t="s">
        <v>2663</v>
      </c>
      <c r="BO36" s="158">
        <v>1008</v>
      </c>
      <c r="BP36" s="163">
        <v>57</v>
      </c>
      <c r="BQ36" s="161">
        <v>167</v>
      </c>
      <c r="BR36" s="165">
        <v>10</v>
      </c>
    </row>
    <row r="37" spans="1:70" ht="15">
      <c r="A37" s="34" t="s">
        <v>130</v>
      </c>
      <c r="B37" s="158">
        <v>34</v>
      </c>
      <c r="C37" s="163">
        <v>1031</v>
      </c>
      <c r="D37" s="161">
        <v>6</v>
      </c>
      <c r="E37" s="165">
        <v>171</v>
      </c>
      <c r="F37" s="34" t="s">
        <v>7471</v>
      </c>
      <c r="G37" s="158">
        <v>109</v>
      </c>
      <c r="H37" s="163">
        <v>956</v>
      </c>
      <c r="I37" s="161">
        <v>19</v>
      </c>
      <c r="J37" s="165">
        <v>158</v>
      </c>
      <c r="K37" s="34" t="s">
        <v>9386</v>
      </c>
      <c r="L37" s="158">
        <v>184</v>
      </c>
      <c r="M37" s="163">
        <v>881</v>
      </c>
      <c r="N37" s="161">
        <v>32</v>
      </c>
      <c r="O37" s="165">
        <v>145</v>
      </c>
      <c r="P37" s="34" t="s">
        <v>833</v>
      </c>
      <c r="Q37" s="158">
        <v>259</v>
      </c>
      <c r="R37" s="163">
        <v>806</v>
      </c>
      <c r="S37" s="161">
        <v>44</v>
      </c>
      <c r="T37" s="165">
        <v>133</v>
      </c>
      <c r="U37" s="34" t="s">
        <v>9328</v>
      </c>
      <c r="V37" s="158">
        <v>334</v>
      </c>
      <c r="W37" s="163">
        <v>731</v>
      </c>
      <c r="X37" s="161">
        <v>57</v>
      </c>
      <c r="Y37" s="165">
        <v>120</v>
      </c>
      <c r="Z37" s="34" t="s">
        <v>811</v>
      </c>
      <c r="AA37" s="158">
        <v>409</v>
      </c>
      <c r="AB37" s="163">
        <v>656</v>
      </c>
      <c r="AC37" s="161">
        <v>69</v>
      </c>
      <c r="AD37" s="165">
        <v>108</v>
      </c>
      <c r="AE37" s="34" t="s">
        <v>9387</v>
      </c>
      <c r="AF37" s="158">
        <v>484</v>
      </c>
      <c r="AG37" s="163">
        <v>581</v>
      </c>
      <c r="AH37" s="161">
        <v>81</v>
      </c>
      <c r="AI37" s="165">
        <v>96</v>
      </c>
      <c r="AJ37" s="34" t="s">
        <v>9308</v>
      </c>
      <c r="AK37" s="158">
        <v>559</v>
      </c>
      <c r="AL37" s="163">
        <v>506</v>
      </c>
      <c r="AM37" s="161">
        <v>93</v>
      </c>
      <c r="AN37" s="165">
        <v>84</v>
      </c>
      <c r="AO37" s="34" t="s">
        <v>130</v>
      </c>
      <c r="AP37" s="158">
        <v>634</v>
      </c>
      <c r="AQ37" s="163">
        <v>431</v>
      </c>
      <c r="AR37" s="161">
        <v>104</v>
      </c>
      <c r="AS37" s="165">
        <v>73</v>
      </c>
      <c r="AT37" s="34" t="s">
        <v>9388</v>
      </c>
      <c r="AU37" s="158">
        <v>709</v>
      </c>
      <c r="AV37" s="163">
        <v>356</v>
      </c>
      <c r="AW37" s="161">
        <v>117</v>
      </c>
      <c r="AX37" s="165">
        <v>60</v>
      </c>
      <c r="AY37" s="34" t="s">
        <v>1333</v>
      </c>
      <c r="AZ37" s="158">
        <v>784</v>
      </c>
      <c r="BA37" s="163">
        <v>281</v>
      </c>
      <c r="BB37" s="161">
        <v>129</v>
      </c>
      <c r="BC37" s="165">
        <v>48</v>
      </c>
      <c r="BD37" s="34" t="s">
        <v>182</v>
      </c>
      <c r="BE37" s="158">
        <v>859</v>
      </c>
      <c r="BF37" s="163">
        <v>206</v>
      </c>
      <c r="BG37" s="161">
        <v>142</v>
      </c>
      <c r="BH37" s="165">
        <v>35</v>
      </c>
      <c r="BI37" s="34" t="s">
        <v>152</v>
      </c>
      <c r="BJ37" s="158">
        <v>934</v>
      </c>
      <c r="BK37" s="163">
        <v>131</v>
      </c>
      <c r="BL37" s="161">
        <v>155</v>
      </c>
      <c r="BM37" s="165">
        <v>22</v>
      </c>
      <c r="BN37" s="34" t="s">
        <v>9339</v>
      </c>
      <c r="BO37" s="158">
        <v>1009</v>
      </c>
      <c r="BP37" s="163">
        <v>56</v>
      </c>
      <c r="BQ37" s="161">
        <v>168</v>
      </c>
      <c r="BR37" s="165">
        <v>9</v>
      </c>
    </row>
    <row r="38" spans="1:70" ht="15">
      <c r="A38" s="34" t="s">
        <v>9268</v>
      </c>
      <c r="B38" s="158">
        <v>35</v>
      </c>
      <c r="C38" s="163">
        <v>1030</v>
      </c>
      <c r="D38" s="161">
        <v>6</v>
      </c>
      <c r="E38" s="165">
        <v>171</v>
      </c>
      <c r="F38" s="34" t="s">
        <v>104</v>
      </c>
      <c r="G38" s="158">
        <v>110</v>
      </c>
      <c r="H38" s="163">
        <v>955</v>
      </c>
      <c r="I38" s="161">
        <v>19</v>
      </c>
      <c r="J38" s="165">
        <v>158</v>
      </c>
      <c r="K38" s="34" t="s">
        <v>812</v>
      </c>
      <c r="L38" s="158">
        <v>185</v>
      </c>
      <c r="M38" s="163">
        <v>880</v>
      </c>
      <c r="N38" s="161">
        <v>32</v>
      </c>
      <c r="O38" s="165">
        <v>145</v>
      </c>
      <c r="P38" s="34" t="s">
        <v>9389</v>
      </c>
      <c r="Q38" s="158">
        <v>260</v>
      </c>
      <c r="R38" s="163">
        <v>805</v>
      </c>
      <c r="S38" s="161">
        <v>45</v>
      </c>
      <c r="T38" s="165">
        <v>132</v>
      </c>
      <c r="U38" s="34" t="s">
        <v>9390</v>
      </c>
      <c r="V38" s="158">
        <v>335</v>
      </c>
      <c r="W38" s="163">
        <v>730</v>
      </c>
      <c r="X38" s="161">
        <v>58</v>
      </c>
      <c r="Y38" s="165">
        <v>119</v>
      </c>
      <c r="Z38" s="34" t="s">
        <v>2058</v>
      </c>
      <c r="AA38" s="158">
        <v>410</v>
      </c>
      <c r="AB38" s="163">
        <v>655</v>
      </c>
      <c r="AC38" s="161">
        <v>69</v>
      </c>
      <c r="AD38" s="165">
        <v>108</v>
      </c>
      <c r="AE38" s="34" t="s">
        <v>9391</v>
      </c>
      <c r="AF38" s="158">
        <v>485</v>
      </c>
      <c r="AG38" s="163">
        <v>580</v>
      </c>
      <c r="AH38" s="161">
        <v>81</v>
      </c>
      <c r="AI38" s="165">
        <v>96</v>
      </c>
      <c r="AJ38" s="34" t="s">
        <v>9223</v>
      </c>
      <c r="AK38" s="158">
        <v>560</v>
      </c>
      <c r="AL38" s="163">
        <v>505</v>
      </c>
      <c r="AM38" s="161">
        <v>93</v>
      </c>
      <c r="AN38" s="165">
        <v>84</v>
      </c>
      <c r="AO38" s="34" t="s">
        <v>9272</v>
      </c>
      <c r="AP38" s="158">
        <v>635</v>
      </c>
      <c r="AQ38" s="163">
        <v>430</v>
      </c>
      <c r="AR38" s="161">
        <v>104</v>
      </c>
      <c r="AS38" s="165">
        <v>73</v>
      </c>
      <c r="AT38" s="34" t="s">
        <v>9373</v>
      </c>
      <c r="AU38" s="158">
        <v>710</v>
      </c>
      <c r="AV38" s="163">
        <v>355</v>
      </c>
      <c r="AW38" s="161">
        <v>117</v>
      </c>
      <c r="AX38" s="165">
        <v>60</v>
      </c>
      <c r="AY38" s="34" t="s">
        <v>9392</v>
      </c>
      <c r="AZ38" s="158">
        <v>785</v>
      </c>
      <c r="BA38" s="163">
        <v>280</v>
      </c>
      <c r="BB38" s="161">
        <v>129</v>
      </c>
      <c r="BC38" s="165">
        <v>48</v>
      </c>
      <c r="BD38" s="34" t="s">
        <v>356</v>
      </c>
      <c r="BE38" s="158">
        <v>860</v>
      </c>
      <c r="BF38" s="163">
        <v>205</v>
      </c>
      <c r="BG38" s="161">
        <v>142</v>
      </c>
      <c r="BH38" s="165">
        <v>35</v>
      </c>
      <c r="BI38" s="34" t="s">
        <v>8029</v>
      </c>
      <c r="BJ38" s="158">
        <v>935</v>
      </c>
      <c r="BK38" s="163">
        <v>130</v>
      </c>
      <c r="BL38" s="161">
        <v>155</v>
      </c>
      <c r="BM38" s="165">
        <v>22</v>
      </c>
      <c r="BN38" s="34" t="s">
        <v>9223</v>
      </c>
      <c r="BO38" s="158">
        <v>1010</v>
      </c>
      <c r="BP38" s="163">
        <v>55</v>
      </c>
      <c r="BQ38" s="161">
        <v>168</v>
      </c>
      <c r="BR38" s="165">
        <v>9</v>
      </c>
    </row>
    <row r="39" spans="1:70" ht="15">
      <c r="A39" s="34" t="s">
        <v>1925</v>
      </c>
      <c r="B39" s="158">
        <v>36</v>
      </c>
      <c r="C39" s="163">
        <v>1029</v>
      </c>
      <c r="D39" s="161">
        <v>7</v>
      </c>
      <c r="E39" s="165">
        <v>170</v>
      </c>
      <c r="F39" s="34" t="s">
        <v>9268</v>
      </c>
      <c r="G39" s="158">
        <v>111</v>
      </c>
      <c r="H39" s="163">
        <v>954</v>
      </c>
      <c r="I39" s="161">
        <v>19</v>
      </c>
      <c r="J39" s="165">
        <v>158</v>
      </c>
      <c r="K39" s="34" t="s">
        <v>1825</v>
      </c>
      <c r="L39" s="158">
        <v>186</v>
      </c>
      <c r="M39" s="163">
        <v>879</v>
      </c>
      <c r="N39" s="161">
        <v>33</v>
      </c>
      <c r="O39" s="165">
        <v>144</v>
      </c>
      <c r="P39" s="34" t="s">
        <v>9393</v>
      </c>
      <c r="Q39" s="158">
        <v>261</v>
      </c>
      <c r="R39" s="163">
        <v>804</v>
      </c>
      <c r="S39" s="161">
        <v>45</v>
      </c>
      <c r="T39" s="165">
        <v>132</v>
      </c>
      <c r="U39" s="34" t="s">
        <v>188</v>
      </c>
      <c r="V39" s="158">
        <v>336</v>
      </c>
      <c r="W39" s="163">
        <v>729</v>
      </c>
      <c r="X39" s="161">
        <v>58</v>
      </c>
      <c r="Y39" s="165">
        <v>119</v>
      </c>
      <c r="Z39" s="34" t="s">
        <v>9394</v>
      </c>
      <c r="AA39" s="158">
        <v>411</v>
      </c>
      <c r="AB39" s="163">
        <v>654</v>
      </c>
      <c r="AC39" s="161">
        <v>69</v>
      </c>
      <c r="AD39" s="165">
        <v>108</v>
      </c>
      <c r="AE39" s="34" t="s">
        <v>2069</v>
      </c>
      <c r="AF39" s="158">
        <v>486</v>
      </c>
      <c r="AG39" s="163">
        <v>579</v>
      </c>
      <c r="AH39" s="161">
        <v>81</v>
      </c>
      <c r="AI39" s="165">
        <v>96</v>
      </c>
      <c r="AJ39" s="34" t="s">
        <v>126</v>
      </c>
      <c r="AK39" s="158">
        <v>561</v>
      </c>
      <c r="AL39" s="163">
        <v>504</v>
      </c>
      <c r="AM39" s="161">
        <v>93</v>
      </c>
      <c r="AN39" s="165">
        <v>84</v>
      </c>
      <c r="AO39" s="34" t="s">
        <v>2807</v>
      </c>
      <c r="AP39" s="158">
        <v>636</v>
      </c>
      <c r="AQ39" s="163">
        <v>429</v>
      </c>
      <c r="AR39" s="161">
        <v>104</v>
      </c>
      <c r="AS39" s="165">
        <v>73</v>
      </c>
      <c r="AT39" s="34" t="s">
        <v>2061</v>
      </c>
      <c r="AU39" s="158">
        <v>711</v>
      </c>
      <c r="AV39" s="163">
        <v>354</v>
      </c>
      <c r="AW39" s="161">
        <v>117</v>
      </c>
      <c r="AX39" s="165">
        <v>60</v>
      </c>
      <c r="AY39" s="34" t="s">
        <v>2069</v>
      </c>
      <c r="AZ39" s="158">
        <v>786</v>
      </c>
      <c r="BA39" s="163">
        <v>279</v>
      </c>
      <c r="BB39" s="161">
        <v>129</v>
      </c>
      <c r="BC39" s="165">
        <v>48</v>
      </c>
      <c r="BD39" s="34" t="s">
        <v>9291</v>
      </c>
      <c r="BE39" s="158">
        <v>861</v>
      </c>
      <c r="BF39" s="163">
        <v>204</v>
      </c>
      <c r="BG39" s="161">
        <v>142</v>
      </c>
      <c r="BH39" s="165">
        <v>35</v>
      </c>
      <c r="BI39" s="34" t="s">
        <v>3072</v>
      </c>
      <c r="BJ39" s="158">
        <v>936</v>
      </c>
      <c r="BK39" s="163">
        <v>129</v>
      </c>
      <c r="BL39" s="161">
        <v>156</v>
      </c>
      <c r="BM39" s="165">
        <v>21</v>
      </c>
      <c r="BN39" s="34" t="s">
        <v>9395</v>
      </c>
      <c r="BO39" s="158">
        <v>1011</v>
      </c>
      <c r="BP39" s="163">
        <v>54</v>
      </c>
      <c r="BQ39" s="161">
        <v>168</v>
      </c>
      <c r="BR39" s="165">
        <v>9</v>
      </c>
    </row>
    <row r="40" spans="1:70" ht="15">
      <c r="A40" s="34" t="s">
        <v>9396</v>
      </c>
      <c r="B40" s="158">
        <v>37</v>
      </c>
      <c r="C40" s="163">
        <v>1028</v>
      </c>
      <c r="D40" s="161">
        <v>7</v>
      </c>
      <c r="E40" s="165">
        <v>170</v>
      </c>
      <c r="F40" s="34" t="s">
        <v>9397</v>
      </c>
      <c r="G40" s="158">
        <v>112</v>
      </c>
      <c r="H40" s="163">
        <v>953</v>
      </c>
      <c r="I40" s="161">
        <v>20</v>
      </c>
      <c r="J40" s="165">
        <v>157</v>
      </c>
      <c r="K40" s="34" t="s">
        <v>1890</v>
      </c>
      <c r="L40" s="158">
        <v>187</v>
      </c>
      <c r="M40" s="163">
        <v>878</v>
      </c>
      <c r="N40" s="161">
        <v>33</v>
      </c>
      <c r="O40" s="165">
        <v>144</v>
      </c>
      <c r="P40" s="34" t="s">
        <v>126</v>
      </c>
      <c r="Q40" s="158">
        <v>262</v>
      </c>
      <c r="R40" s="163">
        <v>803</v>
      </c>
      <c r="S40" s="161">
        <v>45</v>
      </c>
      <c r="T40" s="165">
        <v>132</v>
      </c>
      <c r="U40" s="34" t="s">
        <v>811</v>
      </c>
      <c r="V40" s="158">
        <v>337</v>
      </c>
      <c r="W40" s="163">
        <v>728</v>
      </c>
      <c r="X40" s="161">
        <v>58</v>
      </c>
      <c r="Y40" s="165">
        <v>119</v>
      </c>
      <c r="Z40" s="34" t="s">
        <v>9223</v>
      </c>
      <c r="AA40" s="158">
        <v>412</v>
      </c>
      <c r="AB40" s="163">
        <v>653</v>
      </c>
      <c r="AC40" s="161">
        <v>69</v>
      </c>
      <c r="AD40" s="165">
        <v>108</v>
      </c>
      <c r="AE40" s="34" t="s">
        <v>9315</v>
      </c>
      <c r="AF40" s="158">
        <v>487</v>
      </c>
      <c r="AG40" s="163">
        <v>578</v>
      </c>
      <c r="AH40" s="161">
        <v>81</v>
      </c>
      <c r="AI40" s="165">
        <v>96</v>
      </c>
      <c r="AJ40" s="34" t="s">
        <v>1330</v>
      </c>
      <c r="AK40" s="158">
        <v>562</v>
      </c>
      <c r="AL40" s="163">
        <v>503</v>
      </c>
      <c r="AM40" s="161">
        <v>93</v>
      </c>
      <c r="AN40" s="165">
        <v>84</v>
      </c>
      <c r="AO40" s="34" t="s">
        <v>9398</v>
      </c>
      <c r="AP40" s="158">
        <v>637</v>
      </c>
      <c r="AQ40" s="163">
        <v>428</v>
      </c>
      <c r="AR40" s="161">
        <v>105</v>
      </c>
      <c r="AS40" s="165">
        <v>72</v>
      </c>
      <c r="AT40" s="34" t="s">
        <v>9399</v>
      </c>
      <c r="AU40" s="158">
        <v>712</v>
      </c>
      <c r="AV40" s="163">
        <v>353</v>
      </c>
      <c r="AW40" s="161">
        <v>118</v>
      </c>
      <c r="AX40" s="165">
        <v>59</v>
      </c>
      <c r="AY40" s="34" t="s">
        <v>8040</v>
      </c>
      <c r="AZ40" s="158">
        <v>787</v>
      </c>
      <c r="BA40" s="163">
        <v>278</v>
      </c>
      <c r="BB40" s="161">
        <v>130</v>
      </c>
      <c r="BC40" s="165">
        <v>47</v>
      </c>
      <c r="BD40" s="34" t="s">
        <v>9274</v>
      </c>
      <c r="BE40" s="158">
        <v>862</v>
      </c>
      <c r="BF40" s="163">
        <v>203</v>
      </c>
      <c r="BG40" s="161">
        <v>142</v>
      </c>
      <c r="BH40" s="165">
        <v>35</v>
      </c>
      <c r="BI40" s="34" t="s">
        <v>140</v>
      </c>
      <c r="BJ40" s="158">
        <v>937</v>
      </c>
      <c r="BK40" s="163">
        <v>128</v>
      </c>
      <c r="BL40" s="161">
        <v>156</v>
      </c>
      <c r="BM40" s="165">
        <v>21</v>
      </c>
      <c r="BN40" s="34" t="s">
        <v>126</v>
      </c>
      <c r="BO40" s="158">
        <v>1012</v>
      </c>
      <c r="BP40" s="163">
        <v>53</v>
      </c>
      <c r="BQ40" s="161">
        <v>168</v>
      </c>
      <c r="BR40" s="165">
        <v>9</v>
      </c>
    </row>
    <row r="41" spans="1:70" ht="15">
      <c r="A41" s="34" t="s">
        <v>1730</v>
      </c>
      <c r="B41" s="158">
        <v>38</v>
      </c>
      <c r="C41" s="163">
        <v>1027</v>
      </c>
      <c r="D41" s="161">
        <v>7</v>
      </c>
      <c r="E41" s="165">
        <v>170</v>
      </c>
      <c r="F41" s="34" t="s">
        <v>2069</v>
      </c>
      <c r="G41" s="158">
        <v>113</v>
      </c>
      <c r="H41" s="163">
        <v>952</v>
      </c>
      <c r="I41" s="161">
        <v>20</v>
      </c>
      <c r="J41" s="165">
        <v>157</v>
      </c>
      <c r="K41" s="34" t="s">
        <v>125</v>
      </c>
      <c r="L41" s="158">
        <v>188</v>
      </c>
      <c r="M41" s="163">
        <v>877</v>
      </c>
      <c r="N41" s="161">
        <v>33</v>
      </c>
      <c r="O41" s="165">
        <v>144</v>
      </c>
      <c r="P41" s="34" t="s">
        <v>9329</v>
      </c>
      <c r="Q41" s="158">
        <v>263</v>
      </c>
      <c r="R41" s="163">
        <v>802</v>
      </c>
      <c r="S41" s="161">
        <v>45</v>
      </c>
      <c r="T41" s="165">
        <v>132</v>
      </c>
      <c r="U41" s="34" t="s">
        <v>2058</v>
      </c>
      <c r="V41" s="158">
        <v>338</v>
      </c>
      <c r="W41" s="163">
        <v>727</v>
      </c>
      <c r="X41" s="161">
        <v>58</v>
      </c>
      <c r="Y41" s="165">
        <v>119</v>
      </c>
      <c r="Z41" s="34" t="s">
        <v>9400</v>
      </c>
      <c r="AA41" s="158">
        <v>413</v>
      </c>
      <c r="AB41" s="163">
        <v>652</v>
      </c>
      <c r="AC41" s="161">
        <v>70</v>
      </c>
      <c r="AD41" s="165">
        <v>107</v>
      </c>
      <c r="AE41" s="34" t="s">
        <v>9319</v>
      </c>
      <c r="AF41" s="158">
        <v>488</v>
      </c>
      <c r="AG41" s="163">
        <v>577</v>
      </c>
      <c r="AH41" s="161">
        <v>81</v>
      </c>
      <c r="AI41" s="165">
        <v>96</v>
      </c>
      <c r="AJ41" s="34" t="s">
        <v>9401</v>
      </c>
      <c r="AK41" s="158">
        <v>563</v>
      </c>
      <c r="AL41" s="163">
        <v>502</v>
      </c>
      <c r="AM41" s="161">
        <v>93</v>
      </c>
      <c r="AN41" s="165">
        <v>84</v>
      </c>
      <c r="AO41" s="34" t="s">
        <v>8458</v>
      </c>
      <c r="AP41" s="158">
        <v>638</v>
      </c>
      <c r="AQ41" s="163">
        <v>427</v>
      </c>
      <c r="AR41" s="161">
        <v>105</v>
      </c>
      <c r="AS41" s="165">
        <v>72</v>
      </c>
      <c r="AT41" s="34" t="s">
        <v>130</v>
      </c>
      <c r="AU41" s="158">
        <v>713</v>
      </c>
      <c r="AV41" s="2207">
        <v>352</v>
      </c>
      <c r="AW41" s="161">
        <v>118</v>
      </c>
      <c r="AX41" s="165">
        <v>59</v>
      </c>
      <c r="AY41" s="34" t="s">
        <v>9328</v>
      </c>
      <c r="AZ41" s="158">
        <v>788</v>
      </c>
      <c r="BA41" s="163">
        <v>277</v>
      </c>
      <c r="BB41" s="161">
        <v>130</v>
      </c>
      <c r="BC41" s="165">
        <v>47</v>
      </c>
      <c r="BD41" s="34" t="s">
        <v>2551</v>
      </c>
      <c r="BE41" s="158">
        <v>863</v>
      </c>
      <c r="BF41" s="163">
        <v>202</v>
      </c>
      <c r="BG41" s="161">
        <v>143</v>
      </c>
      <c r="BH41" s="165">
        <v>34</v>
      </c>
      <c r="BI41" s="34" t="s">
        <v>1890</v>
      </c>
      <c r="BJ41" s="158">
        <v>938</v>
      </c>
      <c r="BK41" s="163">
        <v>127</v>
      </c>
      <c r="BL41" s="161">
        <v>156</v>
      </c>
      <c r="BM41" s="165">
        <v>21</v>
      </c>
      <c r="BN41" s="34" t="s">
        <v>130</v>
      </c>
      <c r="BO41" s="158">
        <v>1013</v>
      </c>
      <c r="BP41" s="163">
        <v>52</v>
      </c>
      <c r="BQ41" s="161">
        <v>168</v>
      </c>
      <c r="BR41" s="165">
        <v>9</v>
      </c>
    </row>
    <row r="42" spans="1:70" ht="15">
      <c r="A42" s="34" t="s">
        <v>9402</v>
      </c>
      <c r="B42" s="158">
        <v>39</v>
      </c>
      <c r="C42" s="163">
        <v>1026</v>
      </c>
      <c r="D42" s="161">
        <v>7</v>
      </c>
      <c r="E42" s="165">
        <v>170</v>
      </c>
      <c r="F42" s="34" t="s">
        <v>9403</v>
      </c>
      <c r="G42" s="158">
        <v>114</v>
      </c>
      <c r="H42" s="163">
        <v>951</v>
      </c>
      <c r="I42" s="161">
        <v>20</v>
      </c>
      <c r="J42" s="165">
        <v>157</v>
      </c>
      <c r="K42" s="34" t="s">
        <v>9217</v>
      </c>
      <c r="L42" s="158">
        <v>189</v>
      </c>
      <c r="M42" s="163">
        <v>876</v>
      </c>
      <c r="N42" s="161">
        <v>33</v>
      </c>
      <c r="O42" s="165">
        <v>144</v>
      </c>
      <c r="P42" s="34" t="s">
        <v>2075</v>
      </c>
      <c r="Q42" s="158">
        <v>264</v>
      </c>
      <c r="R42" s="163">
        <v>801</v>
      </c>
      <c r="S42" s="161">
        <v>45</v>
      </c>
      <c r="T42" s="165">
        <v>132</v>
      </c>
      <c r="U42" s="34" t="s">
        <v>169</v>
      </c>
      <c r="V42" s="158">
        <v>339</v>
      </c>
      <c r="W42" s="163">
        <v>726</v>
      </c>
      <c r="X42" s="161">
        <v>58</v>
      </c>
      <c r="Y42" s="165">
        <v>119</v>
      </c>
      <c r="Z42" s="34" t="s">
        <v>9404</v>
      </c>
      <c r="AA42" s="158">
        <v>414</v>
      </c>
      <c r="AB42" s="163">
        <v>651</v>
      </c>
      <c r="AC42" s="161">
        <v>70</v>
      </c>
      <c r="AD42" s="165">
        <v>107</v>
      </c>
      <c r="AE42" s="34" t="s">
        <v>1909</v>
      </c>
      <c r="AF42" s="158">
        <v>489</v>
      </c>
      <c r="AG42" s="163">
        <v>576</v>
      </c>
      <c r="AH42" s="161">
        <v>82</v>
      </c>
      <c r="AI42" s="165">
        <v>95</v>
      </c>
      <c r="AJ42" s="34" t="s">
        <v>390</v>
      </c>
      <c r="AK42" s="158">
        <v>564</v>
      </c>
      <c r="AL42" s="163">
        <v>501</v>
      </c>
      <c r="AM42" s="161">
        <v>94</v>
      </c>
      <c r="AN42" s="165">
        <v>83</v>
      </c>
      <c r="AO42" s="34" t="s">
        <v>9278</v>
      </c>
      <c r="AP42" s="158">
        <v>639</v>
      </c>
      <c r="AQ42" s="163">
        <v>426</v>
      </c>
      <c r="AR42" s="161">
        <v>105</v>
      </c>
      <c r="AS42" s="165">
        <v>72</v>
      </c>
      <c r="AT42" s="34" t="s">
        <v>9405</v>
      </c>
      <c r="AU42" s="158">
        <v>714</v>
      </c>
      <c r="AV42" s="163">
        <v>351</v>
      </c>
      <c r="AW42" s="161">
        <v>118</v>
      </c>
      <c r="AX42" s="165">
        <v>59</v>
      </c>
      <c r="AY42" s="34" t="s">
        <v>9406</v>
      </c>
      <c r="AZ42" s="158">
        <v>789</v>
      </c>
      <c r="BA42" s="163">
        <v>276</v>
      </c>
      <c r="BB42" s="161">
        <v>130</v>
      </c>
      <c r="BC42" s="165">
        <v>47</v>
      </c>
      <c r="BD42" s="34" t="s">
        <v>9407</v>
      </c>
      <c r="BE42" s="158">
        <v>864</v>
      </c>
      <c r="BF42" s="163">
        <v>201</v>
      </c>
      <c r="BG42" s="161">
        <v>143</v>
      </c>
      <c r="BH42" s="165">
        <v>34</v>
      </c>
      <c r="BI42" s="34" t="s">
        <v>9408</v>
      </c>
      <c r="BJ42" s="158">
        <v>939</v>
      </c>
      <c r="BK42" s="163">
        <v>126</v>
      </c>
      <c r="BL42" s="161">
        <v>156</v>
      </c>
      <c r="BM42" s="165">
        <v>21</v>
      </c>
      <c r="BN42" s="34" t="s">
        <v>7335</v>
      </c>
      <c r="BO42" s="158">
        <v>1014</v>
      </c>
      <c r="BP42" s="163">
        <v>51</v>
      </c>
      <c r="BQ42" s="161">
        <v>168</v>
      </c>
      <c r="BR42" s="165">
        <v>9</v>
      </c>
    </row>
    <row r="43" spans="1:70" ht="15">
      <c r="A43" s="34" t="s">
        <v>9214</v>
      </c>
      <c r="B43" s="158">
        <v>40</v>
      </c>
      <c r="C43" s="163">
        <v>1025</v>
      </c>
      <c r="D43" s="161">
        <v>7</v>
      </c>
      <c r="E43" s="165">
        <v>170</v>
      </c>
      <c r="F43" s="34" t="s">
        <v>86</v>
      </c>
      <c r="G43" s="158">
        <v>115</v>
      </c>
      <c r="H43" s="163">
        <v>950</v>
      </c>
      <c r="I43" s="161">
        <v>20</v>
      </c>
      <c r="J43" s="165">
        <v>157</v>
      </c>
      <c r="K43" s="34" t="s">
        <v>9409</v>
      </c>
      <c r="L43" s="158">
        <v>190</v>
      </c>
      <c r="M43" s="163">
        <v>875</v>
      </c>
      <c r="N43" s="161">
        <v>33</v>
      </c>
      <c r="O43" s="165">
        <v>144</v>
      </c>
      <c r="P43" s="34" t="s">
        <v>9410</v>
      </c>
      <c r="Q43" s="158">
        <v>265</v>
      </c>
      <c r="R43" s="163">
        <v>800</v>
      </c>
      <c r="S43" s="161">
        <v>46</v>
      </c>
      <c r="T43" s="165">
        <v>131</v>
      </c>
      <c r="U43" s="34" t="s">
        <v>9244</v>
      </c>
      <c r="V43" s="158">
        <v>340</v>
      </c>
      <c r="W43" s="163">
        <v>725</v>
      </c>
      <c r="X43" s="161">
        <v>58</v>
      </c>
      <c r="Y43" s="165">
        <v>119</v>
      </c>
      <c r="Z43" s="34" t="s">
        <v>1157</v>
      </c>
      <c r="AA43" s="158">
        <v>415</v>
      </c>
      <c r="AB43" s="163">
        <v>650</v>
      </c>
      <c r="AC43" s="161">
        <v>70</v>
      </c>
      <c r="AD43" s="165">
        <v>107</v>
      </c>
      <c r="AE43" s="34" t="s">
        <v>1214</v>
      </c>
      <c r="AF43" s="158">
        <v>490</v>
      </c>
      <c r="AG43" s="163">
        <v>575</v>
      </c>
      <c r="AH43" s="161">
        <v>82</v>
      </c>
      <c r="AI43" s="165">
        <v>95</v>
      </c>
      <c r="AJ43" s="34" t="s">
        <v>98</v>
      </c>
      <c r="AK43" s="158">
        <v>565</v>
      </c>
      <c r="AL43" s="163">
        <v>500</v>
      </c>
      <c r="AM43" s="161">
        <v>94</v>
      </c>
      <c r="AN43" s="165">
        <v>83</v>
      </c>
      <c r="AO43" s="34" t="s">
        <v>2565</v>
      </c>
      <c r="AP43" s="158">
        <v>640</v>
      </c>
      <c r="AQ43" s="163">
        <v>425</v>
      </c>
      <c r="AR43" s="161">
        <v>105</v>
      </c>
      <c r="AS43" s="165">
        <v>72</v>
      </c>
      <c r="AT43" s="34" t="s">
        <v>9411</v>
      </c>
      <c r="AU43" s="158">
        <v>715</v>
      </c>
      <c r="AV43" s="163">
        <v>350</v>
      </c>
      <c r="AW43" s="161">
        <v>118</v>
      </c>
      <c r="AX43" s="165">
        <v>59</v>
      </c>
      <c r="AY43" s="34" t="s">
        <v>9412</v>
      </c>
      <c r="AZ43" s="158">
        <v>790</v>
      </c>
      <c r="BA43" s="163">
        <v>275</v>
      </c>
      <c r="BB43" s="161">
        <v>130</v>
      </c>
      <c r="BC43" s="165">
        <v>47</v>
      </c>
      <c r="BD43" s="34" t="s">
        <v>8746</v>
      </c>
      <c r="BE43" s="158">
        <v>865</v>
      </c>
      <c r="BF43" s="163">
        <v>200</v>
      </c>
      <c r="BG43" s="161">
        <v>143</v>
      </c>
      <c r="BH43" s="165">
        <v>34</v>
      </c>
      <c r="BI43" s="34" t="s">
        <v>9236</v>
      </c>
      <c r="BJ43" s="158">
        <v>940</v>
      </c>
      <c r="BK43" s="163">
        <v>125</v>
      </c>
      <c r="BL43" s="161">
        <v>156</v>
      </c>
      <c r="BM43" s="165">
        <v>21</v>
      </c>
      <c r="BN43" s="34" t="s">
        <v>3079</v>
      </c>
      <c r="BO43" s="158">
        <v>1015</v>
      </c>
      <c r="BP43" s="163">
        <v>50</v>
      </c>
      <c r="BQ43" s="161">
        <v>168</v>
      </c>
      <c r="BR43" s="165">
        <v>9</v>
      </c>
    </row>
    <row r="44" spans="1:70" ht="15">
      <c r="A44" s="34" t="s">
        <v>2128</v>
      </c>
      <c r="B44" s="158">
        <v>41</v>
      </c>
      <c r="C44" s="163">
        <v>1024</v>
      </c>
      <c r="D44" s="161">
        <v>7</v>
      </c>
      <c r="E44" s="165">
        <v>170</v>
      </c>
      <c r="F44" s="34" t="s">
        <v>7375</v>
      </c>
      <c r="G44" s="158">
        <v>116</v>
      </c>
      <c r="H44" s="163">
        <v>949</v>
      </c>
      <c r="I44" s="161">
        <v>20</v>
      </c>
      <c r="J44" s="165">
        <v>157</v>
      </c>
      <c r="K44" s="34" t="s">
        <v>9273</v>
      </c>
      <c r="L44" s="158">
        <v>191</v>
      </c>
      <c r="M44" s="163">
        <v>874</v>
      </c>
      <c r="N44" s="161">
        <v>33</v>
      </c>
      <c r="O44" s="165">
        <v>144</v>
      </c>
      <c r="P44" s="34" t="s">
        <v>9413</v>
      </c>
      <c r="Q44" s="158">
        <v>266</v>
      </c>
      <c r="R44" s="163">
        <v>799</v>
      </c>
      <c r="S44" s="161">
        <v>46</v>
      </c>
      <c r="T44" s="165">
        <v>131</v>
      </c>
      <c r="U44" s="34" t="s">
        <v>9414</v>
      </c>
      <c r="V44" s="158">
        <v>341</v>
      </c>
      <c r="W44" s="163">
        <v>724</v>
      </c>
      <c r="X44" s="161">
        <v>59</v>
      </c>
      <c r="Y44" s="165">
        <v>118</v>
      </c>
      <c r="Z44" s="34" t="s">
        <v>98</v>
      </c>
      <c r="AA44" s="158">
        <v>416</v>
      </c>
      <c r="AB44" s="163">
        <v>649</v>
      </c>
      <c r="AC44" s="161">
        <v>70</v>
      </c>
      <c r="AD44" s="165">
        <v>107</v>
      </c>
      <c r="AE44" s="34" t="s">
        <v>9361</v>
      </c>
      <c r="AF44" s="158">
        <v>491</v>
      </c>
      <c r="AG44" s="163">
        <v>574</v>
      </c>
      <c r="AH44" s="161">
        <v>82</v>
      </c>
      <c r="AI44" s="165">
        <v>95</v>
      </c>
      <c r="AJ44" s="34" t="s">
        <v>158</v>
      </c>
      <c r="AK44" s="158">
        <v>566</v>
      </c>
      <c r="AL44" s="163">
        <v>499</v>
      </c>
      <c r="AM44" s="161">
        <v>94</v>
      </c>
      <c r="AN44" s="165">
        <v>83</v>
      </c>
      <c r="AO44" s="34" t="s">
        <v>9415</v>
      </c>
      <c r="AP44" s="158">
        <v>641</v>
      </c>
      <c r="AQ44" s="163">
        <v>424</v>
      </c>
      <c r="AR44" s="161">
        <v>105</v>
      </c>
      <c r="AS44" s="165">
        <v>72</v>
      </c>
      <c r="AT44" s="34" t="s">
        <v>126</v>
      </c>
      <c r="AU44" s="158">
        <v>716</v>
      </c>
      <c r="AV44" s="163">
        <v>349</v>
      </c>
      <c r="AW44" s="161">
        <v>118</v>
      </c>
      <c r="AX44" s="165">
        <v>59</v>
      </c>
      <c r="AY44" s="34" t="s">
        <v>9416</v>
      </c>
      <c r="AZ44" s="158">
        <v>791</v>
      </c>
      <c r="BA44" s="163">
        <v>274</v>
      </c>
      <c r="BB44" s="161">
        <v>130</v>
      </c>
      <c r="BC44" s="165">
        <v>47</v>
      </c>
      <c r="BD44" s="34" t="s">
        <v>9268</v>
      </c>
      <c r="BE44" s="158">
        <v>866</v>
      </c>
      <c r="BF44" s="163">
        <v>199</v>
      </c>
      <c r="BG44" s="161">
        <v>143</v>
      </c>
      <c r="BH44" s="165">
        <v>34</v>
      </c>
      <c r="BI44" s="34" t="s">
        <v>140</v>
      </c>
      <c r="BJ44" s="158">
        <v>941</v>
      </c>
      <c r="BK44" s="163">
        <v>124</v>
      </c>
      <c r="BL44" s="161">
        <v>157</v>
      </c>
      <c r="BM44" s="165">
        <v>20</v>
      </c>
      <c r="BN44" s="34" t="s">
        <v>9417</v>
      </c>
      <c r="BO44" s="158">
        <v>1016</v>
      </c>
      <c r="BP44" s="163">
        <v>49</v>
      </c>
      <c r="BQ44" s="161">
        <v>169</v>
      </c>
      <c r="BR44" s="165">
        <v>8</v>
      </c>
    </row>
    <row r="45" spans="1:70" ht="15">
      <c r="A45" s="34" t="s">
        <v>159</v>
      </c>
      <c r="B45" s="158">
        <v>42</v>
      </c>
      <c r="C45" s="163">
        <v>1023</v>
      </c>
      <c r="D45" s="161">
        <v>8</v>
      </c>
      <c r="E45" s="165">
        <v>169</v>
      </c>
      <c r="F45" s="34" t="s">
        <v>811</v>
      </c>
      <c r="G45" s="158">
        <v>117</v>
      </c>
      <c r="H45" s="163">
        <v>948</v>
      </c>
      <c r="I45" s="161">
        <v>20</v>
      </c>
      <c r="J45" s="165">
        <v>157</v>
      </c>
      <c r="K45" s="34" t="s">
        <v>9241</v>
      </c>
      <c r="L45" s="158">
        <v>192</v>
      </c>
      <c r="M45" s="163">
        <v>873</v>
      </c>
      <c r="N45" s="161">
        <v>34</v>
      </c>
      <c r="O45" s="165">
        <v>143</v>
      </c>
      <c r="P45" s="34" t="s">
        <v>1713</v>
      </c>
      <c r="Q45" s="158">
        <v>267</v>
      </c>
      <c r="R45" s="163">
        <v>798</v>
      </c>
      <c r="S45" s="161">
        <v>46</v>
      </c>
      <c r="T45" s="165">
        <v>131</v>
      </c>
      <c r="U45" s="34" t="s">
        <v>7335</v>
      </c>
      <c r="V45" s="158">
        <v>342</v>
      </c>
      <c r="W45" s="163">
        <v>723</v>
      </c>
      <c r="X45" s="161">
        <v>59</v>
      </c>
      <c r="Y45" s="165">
        <v>118</v>
      </c>
      <c r="Z45" s="34" t="s">
        <v>9238</v>
      </c>
      <c r="AA45" s="158">
        <v>417</v>
      </c>
      <c r="AB45" s="163">
        <v>648</v>
      </c>
      <c r="AC45" s="161">
        <v>70</v>
      </c>
      <c r="AD45" s="165">
        <v>107</v>
      </c>
      <c r="AE45" s="34" t="s">
        <v>3231</v>
      </c>
      <c r="AF45" s="158">
        <v>492</v>
      </c>
      <c r="AG45" s="163">
        <v>573</v>
      </c>
      <c r="AH45" s="161">
        <v>82</v>
      </c>
      <c r="AI45" s="165">
        <v>95</v>
      </c>
      <c r="AJ45" s="34" t="s">
        <v>126</v>
      </c>
      <c r="AK45" s="158">
        <v>567</v>
      </c>
      <c r="AL45" s="163">
        <v>498</v>
      </c>
      <c r="AM45" s="161">
        <v>94</v>
      </c>
      <c r="AN45" s="165">
        <v>83</v>
      </c>
      <c r="AO45" s="34" t="s">
        <v>7337</v>
      </c>
      <c r="AP45" s="158">
        <v>642</v>
      </c>
      <c r="AQ45" s="163">
        <v>423</v>
      </c>
      <c r="AR45" s="161">
        <v>106</v>
      </c>
      <c r="AS45" s="165">
        <v>71</v>
      </c>
      <c r="AT45" s="34" t="s">
        <v>2807</v>
      </c>
      <c r="AU45" s="158">
        <v>717</v>
      </c>
      <c r="AV45" s="163">
        <v>348</v>
      </c>
      <c r="AW45" s="161">
        <v>118</v>
      </c>
      <c r="AX45" s="165">
        <v>59</v>
      </c>
      <c r="AY45" s="34" t="s">
        <v>2438</v>
      </c>
      <c r="AZ45" s="158">
        <v>792</v>
      </c>
      <c r="BA45" s="163">
        <v>273</v>
      </c>
      <c r="BB45" s="161">
        <v>131</v>
      </c>
      <c r="BC45" s="165">
        <v>46</v>
      </c>
      <c r="BD45" s="34" t="s">
        <v>9290</v>
      </c>
      <c r="BE45" s="158">
        <v>867</v>
      </c>
      <c r="BF45" s="163">
        <v>198</v>
      </c>
      <c r="BG45" s="161">
        <v>143</v>
      </c>
      <c r="BH45" s="165">
        <v>34</v>
      </c>
      <c r="BI45" s="34" t="s">
        <v>2135</v>
      </c>
      <c r="BJ45" s="158">
        <v>942</v>
      </c>
      <c r="BK45" s="163">
        <v>123</v>
      </c>
      <c r="BL45" s="161">
        <v>157</v>
      </c>
      <c r="BM45" s="165">
        <v>20</v>
      </c>
      <c r="BN45" s="34" t="s">
        <v>9418</v>
      </c>
      <c r="BO45" s="158">
        <v>1017</v>
      </c>
      <c r="BP45" s="163">
        <v>48</v>
      </c>
      <c r="BQ45" s="161">
        <v>169</v>
      </c>
      <c r="BR45" s="165">
        <v>8</v>
      </c>
    </row>
    <row r="46" spans="1:70" ht="15">
      <c r="A46" s="34" t="s">
        <v>9217</v>
      </c>
      <c r="B46" s="158">
        <v>43</v>
      </c>
      <c r="C46" s="163">
        <v>1022</v>
      </c>
      <c r="D46" s="161">
        <v>8</v>
      </c>
      <c r="E46" s="165">
        <v>169</v>
      </c>
      <c r="F46" s="34" t="s">
        <v>2059</v>
      </c>
      <c r="G46" s="158">
        <v>118</v>
      </c>
      <c r="H46" s="163">
        <v>947</v>
      </c>
      <c r="I46" s="161">
        <v>20</v>
      </c>
      <c r="J46" s="165">
        <v>157</v>
      </c>
      <c r="K46" s="34" t="s">
        <v>9340</v>
      </c>
      <c r="L46" s="158">
        <v>193</v>
      </c>
      <c r="M46" s="163">
        <v>872</v>
      </c>
      <c r="N46" s="161">
        <v>34</v>
      </c>
      <c r="O46" s="165">
        <v>143</v>
      </c>
      <c r="P46" s="34" t="s">
        <v>114</v>
      </c>
      <c r="Q46" s="158">
        <v>268</v>
      </c>
      <c r="R46" s="163">
        <v>797</v>
      </c>
      <c r="S46" s="161">
        <v>46</v>
      </c>
      <c r="T46" s="165">
        <v>131</v>
      </c>
      <c r="U46" s="34" t="s">
        <v>9419</v>
      </c>
      <c r="V46" s="158">
        <v>343</v>
      </c>
      <c r="W46" s="163">
        <v>722</v>
      </c>
      <c r="X46" s="161">
        <v>59</v>
      </c>
      <c r="Y46" s="165">
        <v>118</v>
      </c>
      <c r="Z46" s="34" t="s">
        <v>9420</v>
      </c>
      <c r="AA46" s="158">
        <v>418</v>
      </c>
      <c r="AB46" s="163">
        <v>647</v>
      </c>
      <c r="AC46" s="161">
        <v>70</v>
      </c>
      <c r="AD46" s="165">
        <v>107</v>
      </c>
      <c r="AE46" s="34" t="s">
        <v>6035</v>
      </c>
      <c r="AF46" s="158">
        <v>493</v>
      </c>
      <c r="AG46" s="163">
        <v>572</v>
      </c>
      <c r="AH46" s="161">
        <v>82</v>
      </c>
      <c r="AI46" s="165">
        <v>95</v>
      </c>
      <c r="AJ46" s="34" t="s">
        <v>9223</v>
      </c>
      <c r="AK46" s="158">
        <v>568</v>
      </c>
      <c r="AL46" s="163">
        <v>497</v>
      </c>
      <c r="AM46" s="161">
        <v>94</v>
      </c>
      <c r="AN46" s="165">
        <v>83</v>
      </c>
      <c r="AO46" s="34" t="s">
        <v>9421</v>
      </c>
      <c r="AP46" s="158">
        <v>643</v>
      </c>
      <c r="AQ46" s="163">
        <v>422</v>
      </c>
      <c r="AR46" s="161">
        <v>106</v>
      </c>
      <c r="AS46" s="165">
        <v>71</v>
      </c>
      <c r="AT46" s="34" t="s">
        <v>9422</v>
      </c>
      <c r="AU46" s="158">
        <v>718</v>
      </c>
      <c r="AV46" s="163">
        <v>347</v>
      </c>
      <c r="AW46" s="161">
        <v>118</v>
      </c>
      <c r="AX46" s="165">
        <v>59</v>
      </c>
      <c r="AY46" s="34" t="s">
        <v>9423</v>
      </c>
      <c r="AZ46" s="158">
        <v>793</v>
      </c>
      <c r="BA46" s="163">
        <v>272</v>
      </c>
      <c r="BB46" s="161">
        <v>131</v>
      </c>
      <c r="BC46" s="165">
        <v>46</v>
      </c>
      <c r="BD46" s="34" t="s">
        <v>182</v>
      </c>
      <c r="BE46" s="158">
        <v>868</v>
      </c>
      <c r="BF46" s="163">
        <v>197</v>
      </c>
      <c r="BG46" s="161">
        <v>144</v>
      </c>
      <c r="BH46" s="165">
        <v>33</v>
      </c>
      <c r="BI46" s="34" t="s">
        <v>9424</v>
      </c>
      <c r="BJ46" s="158">
        <v>943</v>
      </c>
      <c r="BK46" s="163">
        <v>122</v>
      </c>
      <c r="BL46" s="161">
        <v>157</v>
      </c>
      <c r="BM46" s="165">
        <v>20</v>
      </c>
      <c r="BN46" s="34" t="s">
        <v>5836</v>
      </c>
      <c r="BO46" s="158">
        <v>1018</v>
      </c>
      <c r="BP46" s="163">
        <v>47</v>
      </c>
      <c r="BQ46" s="161">
        <v>169</v>
      </c>
      <c r="BR46" s="165">
        <v>8</v>
      </c>
    </row>
    <row r="47" spans="1:70" ht="15">
      <c r="A47" s="34" t="s">
        <v>9301</v>
      </c>
      <c r="B47" s="158">
        <v>44</v>
      </c>
      <c r="C47" s="163">
        <v>1021</v>
      </c>
      <c r="D47" s="161">
        <v>8</v>
      </c>
      <c r="E47" s="165">
        <v>169</v>
      </c>
      <c r="F47" s="34" t="s">
        <v>9425</v>
      </c>
      <c r="G47" s="158">
        <v>119</v>
      </c>
      <c r="H47" s="163">
        <v>946</v>
      </c>
      <c r="I47" s="161">
        <v>21</v>
      </c>
      <c r="J47" s="165">
        <v>156</v>
      </c>
      <c r="K47" s="34" t="s">
        <v>9238</v>
      </c>
      <c r="L47" s="158">
        <v>194</v>
      </c>
      <c r="M47" s="163">
        <v>871</v>
      </c>
      <c r="N47" s="161">
        <v>34</v>
      </c>
      <c r="O47" s="165">
        <v>143</v>
      </c>
      <c r="P47" s="34" t="s">
        <v>1309</v>
      </c>
      <c r="Q47" s="158">
        <v>269</v>
      </c>
      <c r="R47" s="163">
        <v>796</v>
      </c>
      <c r="S47" s="161">
        <v>46</v>
      </c>
      <c r="T47" s="165">
        <v>131</v>
      </c>
      <c r="U47" s="34" t="s">
        <v>1805</v>
      </c>
      <c r="V47" s="158">
        <v>344</v>
      </c>
      <c r="W47" s="163">
        <v>721</v>
      </c>
      <c r="X47" s="161">
        <v>59</v>
      </c>
      <c r="Y47" s="165">
        <v>118</v>
      </c>
      <c r="Z47" s="34" t="s">
        <v>184</v>
      </c>
      <c r="AA47" s="158">
        <v>419</v>
      </c>
      <c r="AB47" s="163">
        <v>646</v>
      </c>
      <c r="AC47" s="161">
        <v>71</v>
      </c>
      <c r="AD47" s="165">
        <v>106</v>
      </c>
      <c r="AE47" s="34" t="s">
        <v>9426</v>
      </c>
      <c r="AF47" s="158">
        <v>494</v>
      </c>
      <c r="AG47" s="163">
        <v>571</v>
      </c>
      <c r="AH47" s="161">
        <v>82</v>
      </c>
      <c r="AI47" s="165">
        <v>95</v>
      </c>
      <c r="AJ47" s="34" t="s">
        <v>2075</v>
      </c>
      <c r="AK47" s="158">
        <v>569</v>
      </c>
      <c r="AL47" s="163">
        <v>496</v>
      </c>
      <c r="AM47" s="161">
        <v>94</v>
      </c>
      <c r="AN47" s="165">
        <v>83</v>
      </c>
      <c r="AO47" s="34" t="s">
        <v>9334</v>
      </c>
      <c r="AP47" s="158">
        <v>644</v>
      </c>
      <c r="AQ47" s="163">
        <v>421</v>
      </c>
      <c r="AR47" s="161">
        <v>106</v>
      </c>
      <c r="AS47" s="165">
        <v>71</v>
      </c>
      <c r="AT47" s="34" t="s">
        <v>9427</v>
      </c>
      <c r="AU47" s="158">
        <v>719</v>
      </c>
      <c r="AV47" s="163">
        <v>346</v>
      </c>
      <c r="AW47" s="161">
        <v>119</v>
      </c>
      <c r="AX47" s="165">
        <v>58</v>
      </c>
      <c r="AY47" s="34" t="s">
        <v>9428</v>
      </c>
      <c r="AZ47" s="158">
        <v>794</v>
      </c>
      <c r="BA47" s="163">
        <v>271</v>
      </c>
      <c r="BB47" s="161">
        <v>131</v>
      </c>
      <c r="BC47" s="165">
        <v>46</v>
      </c>
      <c r="BD47" s="34" t="s">
        <v>9211</v>
      </c>
      <c r="BE47" s="158">
        <v>869</v>
      </c>
      <c r="BF47" s="163">
        <v>196</v>
      </c>
      <c r="BG47" s="161">
        <v>144</v>
      </c>
      <c r="BH47" s="165">
        <v>33</v>
      </c>
      <c r="BI47" s="34" t="s">
        <v>9429</v>
      </c>
      <c r="BJ47" s="158">
        <v>944</v>
      </c>
      <c r="BK47" s="163">
        <v>121</v>
      </c>
      <c r="BL47" s="161">
        <v>157</v>
      </c>
      <c r="BM47" s="165">
        <v>20</v>
      </c>
      <c r="BN47" s="34" t="s">
        <v>1890</v>
      </c>
      <c r="BO47" s="158">
        <v>1019</v>
      </c>
      <c r="BP47" s="163">
        <v>46</v>
      </c>
      <c r="BQ47" s="161">
        <v>169</v>
      </c>
      <c r="BR47" s="165">
        <v>8</v>
      </c>
    </row>
    <row r="48" spans="1:70" ht="15">
      <c r="A48" s="34" t="s">
        <v>86</v>
      </c>
      <c r="B48" s="158">
        <v>45</v>
      </c>
      <c r="C48" s="163">
        <v>1020</v>
      </c>
      <c r="D48" s="161">
        <v>8</v>
      </c>
      <c r="E48" s="165">
        <v>169</v>
      </c>
      <c r="F48" s="34" t="s">
        <v>6156</v>
      </c>
      <c r="G48" s="158">
        <v>120</v>
      </c>
      <c r="H48" s="163">
        <v>945</v>
      </c>
      <c r="I48" s="161">
        <v>21</v>
      </c>
      <c r="J48" s="165">
        <v>156</v>
      </c>
      <c r="K48" s="34" t="s">
        <v>9430</v>
      </c>
      <c r="L48" s="158">
        <v>195</v>
      </c>
      <c r="M48" s="163">
        <v>870</v>
      </c>
      <c r="N48" s="161">
        <v>34</v>
      </c>
      <c r="O48" s="165">
        <v>143</v>
      </c>
      <c r="P48" s="34" t="s">
        <v>9375</v>
      </c>
      <c r="Q48" s="158">
        <v>270</v>
      </c>
      <c r="R48" s="163">
        <v>795</v>
      </c>
      <c r="S48" s="161">
        <v>46</v>
      </c>
      <c r="T48" s="165">
        <v>131</v>
      </c>
      <c r="U48" s="34" t="s">
        <v>86</v>
      </c>
      <c r="V48" s="158">
        <v>345</v>
      </c>
      <c r="W48" s="163">
        <v>720</v>
      </c>
      <c r="X48" s="161">
        <v>59</v>
      </c>
      <c r="Y48" s="165">
        <v>118</v>
      </c>
      <c r="Z48" s="34" t="s">
        <v>168</v>
      </c>
      <c r="AA48" s="158">
        <v>420</v>
      </c>
      <c r="AB48" s="163">
        <v>645</v>
      </c>
      <c r="AC48" s="161">
        <v>71</v>
      </c>
      <c r="AD48" s="165">
        <v>106</v>
      </c>
      <c r="AE48" s="34" t="s">
        <v>126</v>
      </c>
      <c r="AF48" s="158">
        <v>495</v>
      </c>
      <c r="AG48" s="163">
        <v>570</v>
      </c>
      <c r="AH48" s="161">
        <v>83</v>
      </c>
      <c r="AI48" s="165">
        <v>94</v>
      </c>
      <c r="AJ48" s="34" t="s">
        <v>168</v>
      </c>
      <c r="AK48" s="158">
        <v>570</v>
      </c>
      <c r="AL48" s="163">
        <v>495</v>
      </c>
      <c r="AM48" s="161">
        <v>95</v>
      </c>
      <c r="AN48" s="165">
        <v>82</v>
      </c>
      <c r="AO48" s="34" t="s">
        <v>9214</v>
      </c>
      <c r="AP48" s="158">
        <v>645</v>
      </c>
      <c r="AQ48" s="163">
        <v>420</v>
      </c>
      <c r="AR48" s="161">
        <v>106</v>
      </c>
      <c r="AS48" s="165">
        <v>71</v>
      </c>
      <c r="AT48" s="34" t="s">
        <v>7181</v>
      </c>
      <c r="AU48" s="158">
        <v>720</v>
      </c>
      <c r="AV48" s="163">
        <v>345</v>
      </c>
      <c r="AW48" s="161">
        <v>119</v>
      </c>
      <c r="AX48" s="165">
        <v>58</v>
      </c>
      <c r="AY48" s="34" t="s">
        <v>126</v>
      </c>
      <c r="AZ48" s="158">
        <v>795</v>
      </c>
      <c r="BA48" s="163">
        <v>270</v>
      </c>
      <c r="BB48" s="161">
        <v>131</v>
      </c>
      <c r="BC48" s="165">
        <v>46</v>
      </c>
      <c r="BD48" s="34" t="s">
        <v>356</v>
      </c>
      <c r="BE48" s="158">
        <v>870</v>
      </c>
      <c r="BF48" s="163">
        <v>195</v>
      </c>
      <c r="BG48" s="161">
        <v>144</v>
      </c>
      <c r="BH48" s="165">
        <v>33</v>
      </c>
      <c r="BI48" s="34" t="s">
        <v>152</v>
      </c>
      <c r="BJ48" s="158">
        <v>945</v>
      </c>
      <c r="BK48" s="163">
        <v>120</v>
      </c>
      <c r="BL48" s="161">
        <v>157</v>
      </c>
      <c r="BM48" s="165">
        <v>20</v>
      </c>
      <c r="BN48" s="34" t="s">
        <v>9264</v>
      </c>
      <c r="BO48" s="158">
        <v>1020</v>
      </c>
      <c r="BP48" s="163">
        <v>45</v>
      </c>
      <c r="BQ48" s="161">
        <v>169</v>
      </c>
      <c r="BR48" s="165">
        <v>8</v>
      </c>
    </row>
    <row r="49" spans="1:90" ht="15">
      <c r="A49" s="34" t="s">
        <v>9431</v>
      </c>
      <c r="B49" s="158">
        <v>46</v>
      </c>
      <c r="C49" s="163">
        <v>1019</v>
      </c>
      <c r="D49" s="161">
        <v>8</v>
      </c>
      <c r="E49" s="165">
        <v>169</v>
      </c>
      <c r="F49" s="34" t="s">
        <v>9432</v>
      </c>
      <c r="G49" s="158">
        <v>121</v>
      </c>
      <c r="H49" s="163">
        <v>944</v>
      </c>
      <c r="I49" s="161">
        <v>21</v>
      </c>
      <c r="J49" s="165">
        <v>156</v>
      </c>
      <c r="K49" s="34" t="s">
        <v>811</v>
      </c>
      <c r="L49" s="158">
        <v>196</v>
      </c>
      <c r="M49" s="163">
        <v>869</v>
      </c>
      <c r="N49" s="161">
        <v>34</v>
      </c>
      <c r="O49" s="165">
        <v>143</v>
      </c>
      <c r="P49" s="34" t="s">
        <v>9433</v>
      </c>
      <c r="Q49" s="158">
        <v>271</v>
      </c>
      <c r="R49" s="163">
        <v>794</v>
      </c>
      <c r="S49" s="161">
        <v>47</v>
      </c>
      <c r="T49" s="165">
        <v>130</v>
      </c>
      <c r="U49" s="34" t="s">
        <v>9266</v>
      </c>
      <c r="V49" s="158">
        <v>346</v>
      </c>
      <c r="W49" s="163">
        <v>719</v>
      </c>
      <c r="X49" s="161">
        <v>59</v>
      </c>
      <c r="Y49" s="165">
        <v>118</v>
      </c>
      <c r="Z49" s="34" t="s">
        <v>126</v>
      </c>
      <c r="AA49" s="158">
        <v>421</v>
      </c>
      <c r="AB49" s="163">
        <v>644</v>
      </c>
      <c r="AC49" s="161">
        <v>71</v>
      </c>
      <c r="AD49" s="165">
        <v>106</v>
      </c>
      <c r="AE49" s="34" t="s">
        <v>7474</v>
      </c>
      <c r="AF49" s="158">
        <v>496</v>
      </c>
      <c r="AG49" s="163">
        <v>569</v>
      </c>
      <c r="AH49" s="161">
        <v>83</v>
      </c>
      <c r="AI49" s="165">
        <v>94</v>
      </c>
      <c r="AJ49" s="34" t="s">
        <v>9434</v>
      </c>
      <c r="AK49" s="158">
        <v>571</v>
      </c>
      <c r="AL49" s="163">
        <v>494</v>
      </c>
      <c r="AM49" s="161">
        <v>95</v>
      </c>
      <c r="AN49" s="165">
        <v>82</v>
      </c>
      <c r="AO49" s="34" t="s">
        <v>2128</v>
      </c>
      <c r="AP49" s="158">
        <v>646</v>
      </c>
      <c r="AQ49" s="163">
        <v>419</v>
      </c>
      <c r="AR49" s="161">
        <v>106</v>
      </c>
      <c r="AS49" s="165">
        <v>71</v>
      </c>
      <c r="AT49" s="34" t="s">
        <v>130</v>
      </c>
      <c r="AU49" s="158">
        <v>721</v>
      </c>
      <c r="AV49" s="163">
        <v>344</v>
      </c>
      <c r="AW49" s="161">
        <v>119</v>
      </c>
      <c r="AX49" s="165">
        <v>58</v>
      </c>
      <c r="AY49" s="34" t="s">
        <v>9435</v>
      </c>
      <c r="AZ49" s="158">
        <v>796</v>
      </c>
      <c r="BA49" s="163">
        <v>269</v>
      </c>
      <c r="BB49" s="161">
        <v>131</v>
      </c>
      <c r="BC49" s="165">
        <v>46</v>
      </c>
      <c r="BD49" s="34" t="s">
        <v>9241</v>
      </c>
      <c r="BE49" s="158">
        <v>871</v>
      </c>
      <c r="BF49" s="163">
        <v>194</v>
      </c>
      <c r="BG49" s="161">
        <v>144</v>
      </c>
      <c r="BH49" s="165">
        <v>33</v>
      </c>
      <c r="BI49" s="34" t="s">
        <v>9209</v>
      </c>
      <c r="BJ49" s="158">
        <v>946</v>
      </c>
      <c r="BK49" s="163">
        <v>119</v>
      </c>
      <c r="BL49" s="161">
        <v>157</v>
      </c>
      <c r="BM49" s="165">
        <v>20</v>
      </c>
      <c r="BN49" s="34" t="s">
        <v>9241</v>
      </c>
      <c r="BO49" s="158">
        <v>1021</v>
      </c>
      <c r="BP49" s="163">
        <v>44</v>
      </c>
      <c r="BQ49" s="161">
        <v>169</v>
      </c>
      <c r="BR49" s="165">
        <v>8</v>
      </c>
    </row>
    <row r="50" spans="1:90" ht="15">
      <c r="A50" s="34" t="s">
        <v>173</v>
      </c>
      <c r="B50" s="158">
        <v>47</v>
      </c>
      <c r="C50" s="163">
        <v>1018</v>
      </c>
      <c r="D50" s="161">
        <v>8</v>
      </c>
      <c r="E50" s="165">
        <v>169</v>
      </c>
      <c r="F50" s="34" t="s">
        <v>9436</v>
      </c>
      <c r="G50" s="158">
        <v>122</v>
      </c>
      <c r="H50" s="163">
        <v>943</v>
      </c>
      <c r="I50" s="161">
        <v>21</v>
      </c>
      <c r="J50" s="165">
        <v>156</v>
      </c>
      <c r="K50" s="34" t="s">
        <v>2058</v>
      </c>
      <c r="L50" s="158">
        <v>197</v>
      </c>
      <c r="M50" s="163">
        <v>868</v>
      </c>
      <c r="N50" s="161">
        <v>34</v>
      </c>
      <c r="O50" s="165">
        <v>143</v>
      </c>
      <c r="P50" s="34" t="s">
        <v>9300</v>
      </c>
      <c r="Q50" s="158">
        <v>272</v>
      </c>
      <c r="R50" s="163">
        <v>793</v>
      </c>
      <c r="S50" s="161">
        <v>47</v>
      </c>
      <c r="T50" s="165">
        <v>130</v>
      </c>
      <c r="U50" s="34" t="s">
        <v>9437</v>
      </c>
      <c r="V50" s="158">
        <v>347</v>
      </c>
      <c r="W50" s="163">
        <v>718</v>
      </c>
      <c r="X50" s="161">
        <v>60</v>
      </c>
      <c r="Y50" s="165">
        <v>117</v>
      </c>
      <c r="Z50" s="34" t="s">
        <v>8776</v>
      </c>
      <c r="AA50" s="158">
        <v>422</v>
      </c>
      <c r="AB50" s="163">
        <v>643</v>
      </c>
      <c r="AC50" s="161">
        <v>71</v>
      </c>
      <c r="AD50" s="165">
        <v>106</v>
      </c>
      <c r="AE50" s="34" t="s">
        <v>9438</v>
      </c>
      <c r="AF50" s="158">
        <v>497</v>
      </c>
      <c r="AG50" s="163">
        <v>568</v>
      </c>
      <c r="AH50" s="161">
        <v>83</v>
      </c>
      <c r="AI50" s="165">
        <v>94</v>
      </c>
      <c r="AJ50" s="34" t="s">
        <v>161</v>
      </c>
      <c r="AK50" s="158">
        <v>572</v>
      </c>
      <c r="AL50" s="163">
        <v>493</v>
      </c>
      <c r="AM50" s="161">
        <v>95</v>
      </c>
      <c r="AN50" s="165">
        <v>82</v>
      </c>
      <c r="AO50" s="34" t="s">
        <v>9439</v>
      </c>
      <c r="AP50" s="158">
        <v>647</v>
      </c>
      <c r="AQ50" s="163">
        <v>418</v>
      </c>
      <c r="AR50" s="161">
        <v>107</v>
      </c>
      <c r="AS50" s="165">
        <v>70</v>
      </c>
      <c r="AT50" s="34" t="s">
        <v>7465</v>
      </c>
      <c r="AU50" s="158">
        <v>722</v>
      </c>
      <c r="AV50" s="163">
        <v>343</v>
      </c>
      <c r="AW50" s="161">
        <v>119</v>
      </c>
      <c r="AX50" s="165">
        <v>58</v>
      </c>
      <c r="AY50" s="34" t="s">
        <v>9440</v>
      </c>
      <c r="AZ50" s="158">
        <v>797</v>
      </c>
      <c r="BA50" s="163">
        <v>268</v>
      </c>
      <c r="BB50" s="161">
        <v>131</v>
      </c>
      <c r="BC50" s="165">
        <v>46</v>
      </c>
      <c r="BD50" s="34" t="s">
        <v>9271</v>
      </c>
      <c r="BE50" s="158">
        <v>872</v>
      </c>
      <c r="BF50" s="163">
        <v>193</v>
      </c>
      <c r="BG50" s="161">
        <v>144</v>
      </c>
      <c r="BH50" s="165">
        <v>33</v>
      </c>
      <c r="BI50" s="34" t="s">
        <v>9441</v>
      </c>
      <c r="BJ50" s="158">
        <v>947</v>
      </c>
      <c r="BK50" s="163">
        <v>118</v>
      </c>
      <c r="BL50" s="161">
        <v>158</v>
      </c>
      <c r="BM50" s="165">
        <v>19</v>
      </c>
      <c r="BN50" s="34" t="s">
        <v>7444</v>
      </c>
      <c r="BO50" s="158">
        <v>1022</v>
      </c>
      <c r="BP50" s="163">
        <v>43</v>
      </c>
      <c r="BQ50" s="161">
        <v>170</v>
      </c>
      <c r="BR50" s="165">
        <v>7</v>
      </c>
    </row>
    <row r="51" spans="1:90" ht="15">
      <c r="A51" s="34" t="s">
        <v>2663</v>
      </c>
      <c r="B51" s="158">
        <v>48</v>
      </c>
      <c r="C51" s="163">
        <v>1017</v>
      </c>
      <c r="D51" s="161">
        <v>8</v>
      </c>
      <c r="E51" s="165">
        <v>169</v>
      </c>
      <c r="F51" s="34" t="s">
        <v>9442</v>
      </c>
      <c r="G51" s="158">
        <v>123</v>
      </c>
      <c r="H51" s="163">
        <v>942</v>
      </c>
      <c r="I51" s="161">
        <v>21</v>
      </c>
      <c r="J51" s="165">
        <v>156</v>
      </c>
      <c r="K51" s="34" t="s">
        <v>9443</v>
      </c>
      <c r="L51" s="158">
        <v>198</v>
      </c>
      <c r="M51" s="163">
        <v>867</v>
      </c>
      <c r="N51" s="161">
        <v>35</v>
      </c>
      <c r="O51" s="165">
        <v>142</v>
      </c>
      <c r="P51" s="34" t="s">
        <v>155</v>
      </c>
      <c r="Q51" s="158">
        <v>273</v>
      </c>
      <c r="R51" s="163">
        <v>792</v>
      </c>
      <c r="S51" s="161">
        <v>47</v>
      </c>
      <c r="T51" s="165">
        <v>130</v>
      </c>
      <c r="U51" s="34" t="s">
        <v>1309</v>
      </c>
      <c r="V51" s="158">
        <v>348</v>
      </c>
      <c r="W51" s="163">
        <v>717</v>
      </c>
      <c r="X51" s="161">
        <v>60</v>
      </c>
      <c r="Y51" s="165">
        <v>117</v>
      </c>
      <c r="Z51" s="34" t="s">
        <v>373</v>
      </c>
      <c r="AA51" s="158">
        <v>423</v>
      </c>
      <c r="AB51" s="163">
        <v>642</v>
      </c>
      <c r="AC51" s="161">
        <v>71</v>
      </c>
      <c r="AD51" s="165">
        <v>106</v>
      </c>
      <c r="AE51" s="34" t="s">
        <v>9444</v>
      </c>
      <c r="AF51" s="158">
        <v>498</v>
      </c>
      <c r="AG51" s="163">
        <v>567</v>
      </c>
      <c r="AH51" s="161">
        <v>83</v>
      </c>
      <c r="AI51" s="165">
        <v>94</v>
      </c>
      <c r="AJ51" s="34" t="s">
        <v>9445</v>
      </c>
      <c r="AK51" s="158">
        <v>573</v>
      </c>
      <c r="AL51" s="163">
        <v>492</v>
      </c>
      <c r="AM51" s="161">
        <v>95</v>
      </c>
      <c r="AN51" s="165">
        <v>82</v>
      </c>
      <c r="AO51" s="34" t="s">
        <v>173</v>
      </c>
      <c r="AP51" s="158">
        <v>648</v>
      </c>
      <c r="AQ51" s="163">
        <v>417</v>
      </c>
      <c r="AR51" s="161">
        <v>107</v>
      </c>
      <c r="AS51" s="165">
        <v>70</v>
      </c>
      <c r="AT51" s="34" t="s">
        <v>97</v>
      </c>
      <c r="AU51" s="158">
        <v>723</v>
      </c>
      <c r="AV51" s="163">
        <v>342</v>
      </c>
      <c r="AW51" s="161">
        <v>119</v>
      </c>
      <c r="AX51" s="165">
        <v>58</v>
      </c>
      <c r="AY51" s="34" t="s">
        <v>3073</v>
      </c>
      <c r="AZ51" s="158">
        <v>798</v>
      </c>
      <c r="BA51" s="163">
        <v>267</v>
      </c>
      <c r="BB51" s="161">
        <v>132</v>
      </c>
      <c r="BC51" s="165">
        <v>45</v>
      </c>
      <c r="BD51" s="34" t="s">
        <v>9446</v>
      </c>
      <c r="BE51" s="158">
        <v>873</v>
      </c>
      <c r="BF51" s="163">
        <v>192</v>
      </c>
      <c r="BG51" s="161">
        <v>145</v>
      </c>
      <c r="BH51" s="165">
        <v>32</v>
      </c>
      <c r="BI51" s="34" t="s">
        <v>9447</v>
      </c>
      <c r="BJ51" s="158">
        <v>948</v>
      </c>
      <c r="BK51" s="163">
        <v>117</v>
      </c>
      <c r="BL51" s="161">
        <v>158</v>
      </c>
      <c r="BM51" s="165">
        <v>19</v>
      </c>
      <c r="BN51" s="34" t="s">
        <v>9448</v>
      </c>
      <c r="BO51" s="158">
        <v>1023</v>
      </c>
      <c r="BP51" s="163">
        <v>42</v>
      </c>
      <c r="BQ51" s="161">
        <v>170</v>
      </c>
      <c r="BR51" s="165">
        <v>7</v>
      </c>
    </row>
    <row r="52" spans="1:90" ht="15">
      <c r="A52" s="34" t="s">
        <v>5766</v>
      </c>
      <c r="B52" s="158">
        <v>49</v>
      </c>
      <c r="C52" s="163">
        <v>1016</v>
      </c>
      <c r="D52" s="161">
        <v>9</v>
      </c>
      <c r="E52" s="165">
        <v>168</v>
      </c>
      <c r="F52" s="34" t="s">
        <v>9350</v>
      </c>
      <c r="G52" s="158">
        <v>124</v>
      </c>
      <c r="H52" s="163">
        <v>941</v>
      </c>
      <c r="I52" s="161">
        <v>22</v>
      </c>
      <c r="J52" s="165">
        <v>155</v>
      </c>
      <c r="K52" s="34" t="s">
        <v>9449</v>
      </c>
      <c r="L52" s="158">
        <v>199</v>
      </c>
      <c r="M52" s="163">
        <v>866</v>
      </c>
      <c r="N52" s="161">
        <v>35</v>
      </c>
      <c r="O52" s="165">
        <v>142</v>
      </c>
      <c r="P52" s="34" t="s">
        <v>8732</v>
      </c>
      <c r="Q52" s="158">
        <v>274</v>
      </c>
      <c r="R52" s="163">
        <v>791</v>
      </c>
      <c r="S52" s="161">
        <v>47</v>
      </c>
      <c r="T52" s="165">
        <v>130</v>
      </c>
      <c r="U52" s="34" t="s">
        <v>9450</v>
      </c>
      <c r="V52" s="158">
        <v>349</v>
      </c>
      <c r="W52" s="163">
        <v>716</v>
      </c>
      <c r="X52" s="161">
        <v>60</v>
      </c>
      <c r="Y52" s="165">
        <v>117</v>
      </c>
      <c r="Z52" s="34" t="s">
        <v>9451</v>
      </c>
      <c r="AA52" s="158">
        <v>424</v>
      </c>
      <c r="AB52" s="163">
        <v>641</v>
      </c>
      <c r="AC52" s="161">
        <v>71</v>
      </c>
      <c r="AD52" s="165">
        <v>106</v>
      </c>
      <c r="AE52" s="34" t="s">
        <v>9217</v>
      </c>
      <c r="AF52" s="158">
        <v>499</v>
      </c>
      <c r="AG52" s="163">
        <v>566</v>
      </c>
      <c r="AH52" s="161">
        <v>83</v>
      </c>
      <c r="AI52" s="165">
        <v>94</v>
      </c>
      <c r="AJ52" s="34" t="s">
        <v>9266</v>
      </c>
      <c r="AK52" s="158">
        <v>574</v>
      </c>
      <c r="AL52" s="163">
        <v>491</v>
      </c>
      <c r="AM52" s="161">
        <v>95</v>
      </c>
      <c r="AN52" s="165">
        <v>82</v>
      </c>
      <c r="AO52" s="34" t="s">
        <v>2663</v>
      </c>
      <c r="AP52" s="158">
        <v>649</v>
      </c>
      <c r="AQ52" s="163">
        <v>416</v>
      </c>
      <c r="AR52" s="161">
        <v>107</v>
      </c>
      <c r="AS52" s="165">
        <v>70</v>
      </c>
      <c r="AT52" s="34" t="s">
        <v>5539</v>
      </c>
      <c r="AU52" s="158">
        <v>724</v>
      </c>
      <c r="AV52" s="163">
        <v>341</v>
      </c>
      <c r="AW52" s="161">
        <v>119</v>
      </c>
      <c r="AX52" s="165">
        <v>58</v>
      </c>
      <c r="AY52" s="34" t="s">
        <v>93</v>
      </c>
      <c r="AZ52" s="158">
        <v>799</v>
      </c>
      <c r="BA52" s="163">
        <v>266</v>
      </c>
      <c r="BB52" s="161">
        <v>132</v>
      </c>
      <c r="BC52" s="165">
        <v>45</v>
      </c>
      <c r="BD52" s="34" t="s">
        <v>811</v>
      </c>
      <c r="BE52" s="158">
        <v>874</v>
      </c>
      <c r="BF52" s="163">
        <v>191</v>
      </c>
      <c r="BG52" s="161">
        <v>145</v>
      </c>
      <c r="BH52" s="165">
        <v>32</v>
      </c>
      <c r="BI52" s="34" t="s">
        <v>9452</v>
      </c>
      <c r="BJ52" s="158">
        <v>949</v>
      </c>
      <c r="BK52" s="163">
        <v>116</v>
      </c>
      <c r="BL52" s="161">
        <v>158</v>
      </c>
      <c r="BM52" s="165">
        <v>19</v>
      </c>
      <c r="BN52" s="34" t="s">
        <v>5836</v>
      </c>
      <c r="BO52" s="158">
        <v>1024</v>
      </c>
      <c r="BP52" s="163">
        <v>41</v>
      </c>
      <c r="BQ52" s="161">
        <v>170</v>
      </c>
      <c r="BR52" s="165">
        <v>7</v>
      </c>
    </row>
    <row r="53" spans="1:90" ht="15">
      <c r="A53" s="34" t="s">
        <v>9453</v>
      </c>
      <c r="B53" s="158">
        <v>50</v>
      </c>
      <c r="C53" s="163">
        <v>1015</v>
      </c>
      <c r="D53" s="161">
        <v>9</v>
      </c>
      <c r="E53" s="165">
        <v>168</v>
      </c>
      <c r="F53" s="34" t="s">
        <v>9454</v>
      </c>
      <c r="G53" s="158">
        <v>125</v>
      </c>
      <c r="H53" s="163">
        <v>940</v>
      </c>
      <c r="I53" s="161">
        <v>22</v>
      </c>
      <c r="J53" s="165">
        <v>155</v>
      </c>
      <c r="K53" s="34" t="s">
        <v>9268</v>
      </c>
      <c r="L53" s="158">
        <v>200</v>
      </c>
      <c r="M53" s="163">
        <v>865</v>
      </c>
      <c r="N53" s="161">
        <v>35</v>
      </c>
      <c r="O53" s="165">
        <v>142</v>
      </c>
      <c r="P53" s="34" t="s">
        <v>9455</v>
      </c>
      <c r="Q53" s="158">
        <v>275</v>
      </c>
      <c r="R53" s="163">
        <v>790</v>
      </c>
      <c r="S53" s="161">
        <v>48</v>
      </c>
      <c r="T53" s="165">
        <v>129</v>
      </c>
      <c r="U53" s="34" t="s">
        <v>9334</v>
      </c>
      <c r="V53" s="158">
        <v>350</v>
      </c>
      <c r="W53" s="163">
        <v>715</v>
      </c>
      <c r="X53" s="161">
        <v>60</v>
      </c>
      <c r="Y53" s="165">
        <v>117</v>
      </c>
      <c r="Z53" s="34" t="s">
        <v>9217</v>
      </c>
      <c r="AA53" s="158">
        <v>425</v>
      </c>
      <c r="AB53" s="163">
        <v>640</v>
      </c>
      <c r="AC53" s="161">
        <v>71</v>
      </c>
      <c r="AD53" s="165">
        <v>106</v>
      </c>
      <c r="AE53" s="34" t="s">
        <v>152</v>
      </c>
      <c r="AF53" s="158">
        <v>500</v>
      </c>
      <c r="AG53" s="163">
        <v>565</v>
      </c>
      <c r="AH53" s="161">
        <v>83</v>
      </c>
      <c r="AI53" s="165">
        <v>94</v>
      </c>
      <c r="AJ53" s="34" t="s">
        <v>9237</v>
      </c>
      <c r="AK53" s="158">
        <v>575</v>
      </c>
      <c r="AL53" s="163">
        <v>490</v>
      </c>
      <c r="AM53" s="161">
        <v>95</v>
      </c>
      <c r="AN53" s="165">
        <v>82</v>
      </c>
      <c r="AO53" s="34" t="s">
        <v>1890</v>
      </c>
      <c r="AP53" s="158">
        <v>650</v>
      </c>
      <c r="AQ53" s="163">
        <v>415</v>
      </c>
      <c r="AR53" s="161">
        <v>107</v>
      </c>
      <c r="AS53" s="165">
        <v>70</v>
      </c>
      <c r="AT53" s="34" t="s">
        <v>8732</v>
      </c>
      <c r="AU53" s="158">
        <v>725</v>
      </c>
      <c r="AV53" s="163">
        <v>340</v>
      </c>
      <c r="AW53" s="161">
        <v>119</v>
      </c>
      <c r="AX53" s="165">
        <v>58</v>
      </c>
      <c r="AY53" s="34" t="s">
        <v>1804</v>
      </c>
      <c r="AZ53" s="158">
        <v>800</v>
      </c>
      <c r="BA53" s="163">
        <v>265</v>
      </c>
      <c r="BB53" s="161">
        <v>132</v>
      </c>
      <c r="BC53" s="165">
        <v>45</v>
      </c>
      <c r="BD53" s="34" t="s">
        <v>2058</v>
      </c>
      <c r="BE53" s="158">
        <v>875</v>
      </c>
      <c r="BF53" s="163">
        <v>190</v>
      </c>
      <c r="BG53" s="161">
        <v>145</v>
      </c>
      <c r="BH53" s="165">
        <v>32</v>
      </c>
      <c r="BI53" s="34" t="s">
        <v>155</v>
      </c>
      <c r="BJ53" s="158">
        <v>950</v>
      </c>
      <c r="BK53" s="163">
        <v>115</v>
      </c>
      <c r="BL53" s="161">
        <v>158</v>
      </c>
      <c r="BM53" s="165">
        <v>19</v>
      </c>
      <c r="BN53" s="34" t="s">
        <v>9244</v>
      </c>
      <c r="BO53" s="158">
        <v>1025</v>
      </c>
      <c r="BP53" s="163">
        <v>40</v>
      </c>
      <c r="BQ53" s="161">
        <v>170</v>
      </c>
      <c r="BR53" s="165">
        <v>7</v>
      </c>
    </row>
    <row r="54" spans="1:90" ht="15">
      <c r="A54" s="34" t="s">
        <v>2428</v>
      </c>
      <c r="B54" s="158">
        <v>51</v>
      </c>
      <c r="C54" s="163">
        <v>1014</v>
      </c>
      <c r="D54" s="161">
        <v>9</v>
      </c>
      <c r="E54" s="165">
        <v>168</v>
      </c>
      <c r="F54" s="34" t="s">
        <v>2558</v>
      </c>
      <c r="G54" s="158">
        <v>126</v>
      </c>
      <c r="H54" s="163">
        <v>939</v>
      </c>
      <c r="I54" s="161">
        <v>22</v>
      </c>
      <c r="J54" s="165">
        <v>155</v>
      </c>
      <c r="K54" s="34" t="s">
        <v>126</v>
      </c>
      <c r="L54" s="158">
        <v>201</v>
      </c>
      <c r="M54" s="163">
        <v>864</v>
      </c>
      <c r="N54" s="161">
        <v>35</v>
      </c>
      <c r="O54" s="165">
        <v>142</v>
      </c>
      <c r="P54" s="34" t="s">
        <v>1784</v>
      </c>
      <c r="Q54" s="158">
        <v>276</v>
      </c>
      <c r="R54" s="163">
        <v>789</v>
      </c>
      <c r="S54" s="161">
        <v>48</v>
      </c>
      <c r="T54" s="165">
        <v>129</v>
      </c>
      <c r="U54" s="34" t="s">
        <v>9268</v>
      </c>
      <c r="V54" s="158">
        <v>351</v>
      </c>
      <c r="W54" s="163">
        <v>714</v>
      </c>
      <c r="X54" s="161">
        <v>60</v>
      </c>
      <c r="Y54" s="165">
        <v>117</v>
      </c>
      <c r="Z54" s="34" t="s">
        <v>184</v>
      </c>
      <c r="AA54" s="158">
        <v>426</v>
      </c>
      <c r="AB54" s="163">
        <v>639</v>
      </c>
      <c r="AC54" s="161">
        <v>72</v>
      </c>
      <c r="AD54" s="165">
        <v>105</v>
      </c>
      <c r="AE54" s="34" t="s">
        <v>7472</v>
      </c>
      <c r="AF54" s="158">
        <v>501</v>
      </c>
      <c r="AG54" s="163">
        <v>564</v>
      </c>
      <c r="AH54" s="161">
        <v>83</v>
      </c>
      <c r="AI54" s="165">
        <v>94</v>
      </c>
      <c r="AJ54" s="34" t="s">
        <v>3224</v>
      </c>
      <c r="AK54" s="158">
        <v>576</v>
      </c>
      <c r="AL54" s="163">
        <v>489</v>
      </c>
      <c r="AM54" s="161">
        <v>96</v>
      </c>
      <c r="AN54" s="165">
        <v>81</v>
      </c>
      <c r="AO54" s="34" t="s">
        <v>9236</v>
      </c>
      <c r="AP54" s="158">
        <v>651</v>
      </c>
      <c r="AQ54" s="163">
        <v>414</v>
      </c>
      <c r="AR54" s="161">
        <v>107</v>
      </c>
      <c r="AS54" s="165">
        <v>70</v>
      </c>
      <c r="AT54" s="34" t="s">
        <v>9266</v>
      </c>
      <c r="AU54" s="158">
        <v>726</v>
      </c>
      <c r="AV54" s="163">
        <v>339</v>
      </c>
      <c r="AW54" s="161">
        <v>119</v>
      </c>
      <c r="AX54" s="165">
        <v>58</v>
      </c>
      <c r="AY54" s="34" t="s">
        <v>9456</v>
      </c>
      <c r="AZ54" s="158">
        <v>801</v>
      </c>
      <c r="BA54" s="163">
        <v>264</v>
      </c>
      <c r="BB54" s="161">
        <v>132</v>
      </c>
      <c r="BC54" s="165">
        <v>45</v>
      </c>
      <c r="BD54" s="34" t="s">
        <v>164</v>
      </c>
      <c r="BE54" s="158">
        <v>876</v>
      </c>
      <c r="BF54" s="163">
        <v>189</v>
      </c>
      <c r="BG54" s="161">
        <v>145</v>
      </c>
      <c r="BH54" s="165">
        <v>32</v>
      </c>
      <c r="BI54" s="34" t="s">
        <v>9221</v>
      </c>
      <c r="BJ54" s="158">
        <v>951</v>
      </c>
      <c r="BK54" s="163">
        <v>114</v>
      </c>
      <c r="BL54" s="161">
        <v>158</v>
      </c>
      <c r="BM54" s="165">
        <v>19</v>
      </c>
      <c r="BN54" s="34" t="s">
        <v>2078</v>
      </c>
      <c r="BO54" s="158">
        <v>1026</v>
      </c>
      <c r="BP54" s="163">
        <v>39</v>
      </c>
      <c r="BQ54" s="161">
        <v>170</v>
      </c>
      <c r="BR54" s="165">
        <v>7</v>
      </c>
    </row>
    <row r="55" spans="1:90" ht="15">
      <c r="A55" s="34" t="s">
        <v>159</v>
      </c>
      <c r="B55" s="158">
        <v>52</v>
      </c>
      <c r="C55" s="163">
        <v>1013</v>
      </c>
      <c r="D55" s="161">
        <v>9</v>
      </c>
      <c r="E55" s="165">
        <v>168</v>
      </c>
      <c r="F55" s="34" t="s">
        <v>9457</v>
      </c>
      <c r="G55" s="158">
        <v>127</v>
      </c>
      <c r="H55" s="163">
        <v>938</v>
      </c>
      <c r="I55" s="161">
        <v>22</v>
      </c>
      <c r="J55" s="165">
        <v>155</v>
      </c>
      <c r="K55" s="34" t="s">
        <v>131</v>
      </c>
      <c r="L55" s="158">
        <v>202</v>
      </c>
      <c r="M55" s="163">
        <v>863</v>
      </c>
      <c r="N55" s="161">
        <v>35</v>
      </c>
      <c r="O55" s="165">
        <v>142</v>
      </c>
      <c r="P55" s="34" t="s">
        <v>86</v>
      </c>
      <c r="Q55" s="158">
        <v>277</v>
      </c>
      <c r="R55" s="163">
        <v>788</v>
      </c>
      <c r="S55" s="161">
        <v>48</v>
      </c>
      <c r="T55" s="165">
        <v>129</v>
      </c>
      <c r="U55" s="34" t="s">
        <v>8741</v>
      </c>
      <c r="V55" s="158">
        <v>352</v>
      </c>
      <c r="W55" s="163">
        <v>713</v>
      </c>
      <c r="X55" s="161">
        <v>61</v>
      </c>
      <c r="Y55" s="165">
        <v>116</v>
      </c>
      <c r="Z55" s="34" t="s">
        <v>168</v>
      </c>
      <c r="AA55" s="158">
        <v>427</v>
      </c>
      <c r="AB55" s="163">
        <v>638</v>
      </c>
      <c r="AC55" s="161">
        <v>72</v>
      </c>
      <c r="AD55" s="165">
        <v>105</v>
      </c>
      <c r="AE55" s="34" t="s">
        <v>2148</v>
      </c>
      <c r="AF55" s="158">
        <v>502</v>
      </c>
      <c r="AG55" s="163">
        <v>563</v>
      </c>
      <c r="AH55" s="161">
        <v>84</v>
      </c>
      <c r="AI55" s="165">
        <v>93</v>
      </c>
      <c r="AJ55" s="34" t="s">
        <v>9458</v>
      </c>
      <c r="AK55" s="158">
        <v>577</v>
      </c>
      <c r="AL55" s="163">
        <v>488</v>
      </c>
      <c r="AM55" s="161">
        <v>96</v>
      </c>
      <c r="AN55" s="165">
        <v>81</v>
      </c>
      <c r="AO55" s="34" t="s">
        <v>9264</v>
      </c>
      <c r="AP55" s="158">
        <v>652</v>
      </c>
      <c r="AQ55" s="163">
        <v>413</v>
      </c>
      <c r="AR55" s="161">
        <v>107</v>
      </c>
      <c r="AS55" s="165">
        <v>70</v>
      </c>
      <c r="AT55" s="34" t="s">
        <v>9459</v>
      </c>
      <c r="AU55" s="158">
        <v>727</v>
      </c>
      <c r="AV55" s="163">
        <v>338</v>
      </c>
      <c r="AW55" s="161">
        <v>120</v>
      </c>
      <c r="AX55" s="165">
        <v>57</v>
      </c>
      <c r="AY55" s="34" t="s">
        <v>1325</v>
      </c>
      <c r="AZ55" s="158">
        <v>802</v>
      </c>
      <c r="BA55" s="163">
        <v>263</v>
      </c>
      <c r="BB55" s="161">
        <v>132</v>
      </c>
      <c r="BC55" s="165">
        <v>45</v>
      </c>
      <c r="BD55" s="34" t="s">
        <v>1890</v>
      </c>
      <c r="BE55" s="158">
        <v>877</v>
      </c>
      <c r="BF55" s="163">
        <v>188</v>
      </c>
      <c r="BG55" s="161">
        <v>145</v>
      </c>
      <c r="BH55" s="165">
        <v>32</v>
      </c>
      <c r="BI55" s="34" t="s">
        <v>152</v>
      </c>
      <c r="BJ55" s="158">
        <v>952</v>
      </c>
      <c r="BK55" s="163">
        <v>113</v>
      </c>
      <c r="BL55" s="161">
        <v>158</v>
      </c>
      <c r="BM55" s="165">
        <v>19</v>
      </c>
      <c r="BN55" s="34" t="s">
        <v>9460</v>
      </c>
      <c r="BO55" s="158">
        <v>1027</v>
      </c>
      <c r="BP55" s="163">
        <v>38</v>
      </c>
      <c r="BQ55" s="161">
        <v>171</v>
      </c>
      <c r="BR55" s="165">
        <v>6</v>
      </c>
    </row>
    <row r="56" spans="1:90" ht="15">
      <c r="A56" s="34" t="s">
        <v>9461</v>
      </c>
      <c r="B56" s="158">
        <v>53</v>
      </c>
      <c r="C56" s="163">
        <v>1012</v>
      </c>
      <c r="D56" s="161">
        <v>9</v>
      </c>
      <c r="E56" s="165">
        <v>168</v>
      </c>
      <c r="F56" s="34" t="s">
        <v>126</v>
      </c>
      <c r="G56" s="158">
        <v>128</v>
      </c>
      <c r="H56" s="163">
        <v>937</v>
      </c>
      <c r="I56" s="161">
        <v>22</v>
      </c>
      <c r="J56" s="165">
        <v>155</v>
      </c>
      <c r="K56" s="34" t="s">
        <v>9462</v>
      </c>
      <c r="L56" s="158">
        <v>203</v>
      </c>
      <c r="M56" s="163">
        <v>862</v>
      </c>
      <c r="N56" s="161">
        <v>35</v>
      </c>
      <c r="O56" s="165">
        <v>142</v>
      </c>
      <c r="P56" s="34" t="s">
        <v>9268</v>
      </c>
      <c r="Q56" s="158">
        <v>278</v>
      </c>
      <c r="R56" s="163">
        <v>787</v>
      </c>
      <c r="S56" s="161">
        <v>48</v>
      </c>
      <c r="T56" s="165">
        <v>129</v>
      </c>
      <c r="U56" s="34" t="s">
        <v>161</v>
      </c>
      <c r="V56" s="158">
        <v>353</v>
      </c>
      <c r="W56" s="163">
        <v>712</v>
      </c>
      <c r="X56" s="161">
        <v>61</v>
      </c>
      <c r="Y56" s="165">
        <v>116</v>
      </c>
      <c r="Z56" s="34" t="s">
        <v>9463</v>
      </c>
      <c r="AA56" s="158">
        <v>428</v>
      </c>
      <c r="AB56" s="163">
        <v>637</v>
      </c>
      <c r="AC56" s="161">
        <v>72</v>
      </c>
      <c r="AD56" s="165">
        <v>105</v>
      </c>
      <c r="AE56" s="34" t="s">
        <v>1717</v>
      </c>
      <c r="AF56" s="158">
        <v>503</v>
      </c>
      <c r="AG56" s="163">
        <v>562</v>
      </c>
      <c r="AH56" s="161">
        <v>84</v>
      </c>
      <c r="AI56" s="165">
        <v>93</v>
      </c>
      <c r="AJ56" s="34" t="s">
        <v>9441</v>
      </c>
      <c r="AK56" s="158">
        <v>578</v>
      </c>
      <c r="AL56" s="163">
        <v>487</v>
      </c>
      <c r="AM56" s="161">
        <v>96</v>
      </c>
      <c r="AN56" s="165">
        <v>81</v>
      </c>
      <c r="AO56" s="34" t="s">
        <v>9464</v>
      </c>
      <c r="AP56" s="158">
        <v>653</v>
      </c>
      <c r="AQ56" s="163">
        <v>412</v>
      </c>
      <c r="AR56" s="161">
        <v>108</v>
      </c>
      <c r="AS56" s="165">
        <v>69</v>
      </c>
      <c r="AT56" s="34" t="s">
        <v>9465</v>
      </c>
      <c r="AU56" s="158">
        <v>728</v>
      </c>
      <c r="AV56" s="163">
        <v>337</v>
      </c>
      <c r="AW56" s="161">
        <v>120</v>
      </c>
      <c r="AX56" s="165">
        <v>57</v>
      </c>
      <c r="AY56" s="34" t="s">
        <v>2806</v>
      </c>
      <c r="AZ56" s="158">
        <v>803</v>
      </c>
      <c r="BA56" s="163">
        <v>262</v>
      </c>
      <c r="BB56" s="161">
        <v>132</v>
      </c>
      <c r="BC56" s="165">
        <v>45</v>
      </c>
      <c r="BD56" s="34" t="s">
        <v>9217</v>
      </c>
      <c r="BE56" s="158">
        <v>878</v>
      </c>
      <c r="BF56" s="163">
        <v>187</v>
      </c>
      <c r="BG56" s="161">
        <v>145</v>
      </c>
      <c r="BH56" s="165">
        <v>32</v>
      </c>
      <c r="BI56" s="34" t="s">
        <v>7427</v>
      </c>
      <c r="BJ56" s="158">
        <v>953</v>
      </c>
      <c r="BK56" s="163">
        <v>112</v>
      </c>
      <c r="BL56" s="161">
        <v>158</v>
      </c>
      <c r="BM56" s="165">
        <v>19</v>
      </c>
      <c r="BN56" s="34" t="s">
        <v>9466</v>
      </c>
      <c r="BO56" s="158">
        <v>1028</v>
      </c>
      <c r="BP56" s="163">
        <v>37</v>
      </c>
      <c r="BQ56" s="161">
        <v>171</v>
      </c>
      <c r="BR56" s="165">
        <v>6</v>
      </c>
    </row>
    <row r="57" spans="1:90" ht="15">
      <c r="A57" s="34" t="s">
        <v>9334</v>
      </c>
      <c r="B57" s="158">
        <v>54</v>
      </c>
      <c r="C57" s="163">
        <v>1011</v>
      </c>
      <c r="D57" s="161">
        <v>9</v>
      </c>
      <c r="E57" s="165">
        <v>168</v>
      </c>
      <c r="F57" s="34" t="s">
        <v>9266</v>
      </c>
      <c r="G57" s="158">
        <v>129</v>
      </c>
      <c r="H57" s="163">
        <v>936</v>
      </c>
      <c r="I57" s="161">
        <v>22</v>
      </c>
      <c r="J57" s="165">
        <v>155</v>
      </c>
      <c r="K57" s="34" t="s">
        <v>9467</v>
      </c>
      <c r="L57" s="158">
        <v>204</v>
      </c>
      <c r="M57" s="163">
        <v>861</v>
      </c>
      <c r="N57" s="161">
        <v>36</v>
      </c>
      <c r="O57" s="165">
        <v>141</v>
      </c>
      <c r="P57" s="34" t="s">
        <v>155</v>
      </c>
      <c r="Q57" s="158">
        <v>279</v>
      </c>
      <c r="R57" s="163">
        <v>786</v>
      </c>
      <c r="S57" s="161">
        <v>48</v>
      </c>
      <c r="T57" s="165">
        <v>129</v>
      </c>
      <c r="U57" s="34" t="s">
        <v>9468</v>
      </c>
      <c r="V57" s="158">
        <v>354</v>
      </c>
      <c r="W57" s="163">
        <v>711</v>
      </c>
      <c r="X57" s="161">
        <v>61</v>
      </c>
      <c r="Y57" s="165">
        <v>116</v>
      </c>
      <c r="Z57" s="34" t="s">
        <v>6018</v>
      </c>
      <c r="AA57" s="158">
        <v>429</v>
      </c>
      <c r="AB57" s="163">
        <v>636</v>
      </c>
      <c r="AC57" s="161">
        <v>72</v>
      </c>
      <c r="AD57" s="165">
        <v>105</v>
      </c>
      <c r="AE57" s="34" t="s">
        <v>1311</v>
      </c>
      <c r="AF57" s="158">
        <v>504</v>
      </c>
      <c r="AG57" s="163">
        <v>561</v>
      </c>
      <c r="AH57" s="161">
        <v>84</v>
      </c>
      <c r="AI57" s="165">
        <v>93</v>
      </c>
      <c r="AJ57" s="34" t="s">
        <v>9469</v>
      </c>
      <c r="AK57" s="158">
        <v>579</v>
      </c>
      <c r="AL57" s="163">
        <v>486</v>
      </c>
      <c r="AM57" s="161">
        <v>96</v>
      </c>
      <c r="AN57" s="165">
        <v>81</v>
      </c>
      <c r="AO57" s="34" t="s">
        <v>2438</v>
      </c>
      <c r="AP57" s="158">
        <v>654</v>
      </c>
      <c r="AQ57" s="163">
        <v>411</v>
      </c>
      <c r="AR57" s="161">
        <v>108</v>
      </c>
      <c r="AS57" s="165">
        <v>69</v>
      </c>
      <c r="AT57" s="34" t="s">
        <v>1814</v>
      </c>
      <c r="AU57" s="158">
        <v>729</v>
      </c>
      <c r="AV57" s="163">
        <v>336</v>
      </c>
      <c r="AW57" s="161">
        <v>120</v>
      </c>
      <c r="AX57" s="165">
        <v>57</v>
      </c>
      <c r="AY57" s="34" t="s">
        <v>9470</v>
      </c>
      <c r="AZ57" s="158">
        <v>804</v>
      </c>
      <c r="BA57" s="163">
        <v>261</v>
      </c>
      <c r="BB57" s="161">
        <v>133</v>
      </c>
      <c r="BC57" s="165">
        <v>44</v>
      </c>
      <c r="BD57" s="34" t="s">
        <v>9471</v>
      </c>
      <c r="BE57" s="158">
        <v>879</v>
      </c>
      <c r="BF57" s="163">
        <v>186</v>
      </c>
      <c r="BG57" s="161">
        <v>145</v>
      </c>
      <c r="BH57" s="165">
        <v>32</v>
      </c>
      <c r="BI57" s="34" t="s">
        <v>817</v>
      </c>
      <c r="BJ57" s="158">
        <v>954</v>
      </c>
      <c r="BK57" s="163">
        <v>111</v>
      </c>
      <c r="BL57" s="161">
        <v>159</v>
      </c>
      <c r="BM57" s="165">
        <v>18</v>
      </c>
      <c r="BN57" s="34" t="s">
        <v>9472</v>
      </c>
      <c r="BO57" s="158">
        <v>1029</v>
      </c>
      <c r="BP57" s="163">
        <v>36</v>
      </c>
      <c r="BQ57" s="161">
        <v>171</v>
      </c>
      <c r="BR57" s="165">
        <v>6</v>
      </c>
    </row>
    <row r="58" spans="1:90" ht="15">
      <c r="A58" s="34" t="s">
        <v>9264</v>
      </c>
      <c r="B58" s="158">
        <v>55</v>
      </c>
      <c r="C58" s="163">
        <v>1010</v>
      </c>
      <c r="D58" s="161">
        <v>9</v>
      </c>
      <c r="E58" s="165">
        <v>168</v>
      </c>
      <c r="F58" s="34" t="s">
        <v>9258</v>
      </c>
      <c r="G58" s="158">
        <v>130</v>
      </c>
      <c r="H58" s="163">
        <v>935</v>
      </c>
      <c r="I58" s="161">
        <v>22</v>
      </c>
      <c r="J58" s="165">
        <v>155</v>
      </c>
      <c r="K58" s="34" t="s">
        <v>812</v>
      </c>
      <c r="L58" s="158">
        <v>205</v>
      </c>
      <c r="M58" s="163">
        <v>860</v>
      </c>
      <c r="N58" s="161">
        <v>36</v>
      </c>
      <c r="O58" s="165">
        <v>141</v>
      </c>
      <c r="P58" s="34" t="s">
        <v>8732</v>
      </c>
      <c r="Q58" s="158">
        <v>280</v>
      </c>
      <c r="R58" s="163">
        <v>785</v>
      </c>
      <c r="S58" s="161">
        <v>48</v>
      </c>
      <c r="T58" s="165">
        <v>129</v>
      </c>
      <c r="U58" s="34" t="s">
        <v>9238</v>
      </c>
      <c r="V58" s="158">
        <v>355</v>
      </c>
      <c r="W58" s="163">
        <v>710</v>
      </c>
      <c r="X58" s="161">
        <v>61</v>
      </c>
      <c r="Y58" s="165">
        <v>116</v>
      </c>
      <c r="Z58" s="34" t="s">
        <v>9473</v>
      </c>
      <c r="AA58" s="158">
        <v>430</v>
      </c>
      <c r="AB58" s="163">
        <v>635</v>
      </c>
      <c r="AC58" s="161">
        <v>72</v>
      </c>
      <c r="AD58" s="165">
        <v>105</v>
      </c>
      <c r="AE58" s="34" t="s">
        <v>6035</v>
      </c>
      <c r="AF58" s="158">
        <v>505</v>
      </c>
      <c r="AG58" s="163">
        <v>560</v>
      </c>
      <c r="AH58" s="161">
        <v>84</v>
      </c>
      <c r="AI58" s="165">
        <v>93</v>
      </c>
      <c r="AJ58" s="34" t="s">
        <v>9474</v>
      </c>
      <c r="AK58" s="158">
        <v>580</v>
      </c>
      <c r="AL58" s="163">
        <v>485</v>
      </c>
      <c r="AM58" s="161">
        <v>96</v>
      </c>
      <c r="AN58" s="165">
        <v>81</v>
      </c>
      <c r="AO58" s="34" t="s">
        <v>9475</v>
      </c>
      <c r="AP58" s="158">
        <v>655</v>
      </c>
      <c r="AQ58" s="163">
        <v>410</v>
      </c>
      <c r="AR58" s="161">
        <v>108</v>
      </c>
      <c r="AS58" s="165">
        <v>69</v>
      </c>
      <c r="AT58" s="34" t="s">
        <v>9476</v>
      </c>
      <c r="AU58" s="158">
        <v>730</v>
      </c>
      <c r="AV58" s="163">
        <v>335</v>
      </c>
      <c r="AW58" s="161">
        <v>120</v>
      </c>
      <c r="AX58" s="165">
        <v>57</v>
      </c>
      <c r="AY58" s="34" t="s">
        <v>9477</v>
      </c>
      <c r="AZ58" s="158">
        <v>805</v>
      </c>
      <c r="BA58" s="163">
        <v>260</v>
      </c>
      <c r="BB58" s="161">
        <v>133</v>
      </c>
      <c r="BC58" s="165">
        <v>44</v>
      </c>
      <c r="BD58" s="34" t="s">
        <v>9478</v>
      </c>
      <c r="BE58" s="158">
        <v>880</v>
      </c>
      <c r="BF58" s="163">
        <v>185</v>
      </c>
      <c r="BG58" s="161">
        <v>146</v>
      </c>
      <c r="BH58" s="165">
        <v>31</v>
      </c>
      <c r="BI58" s="34" t="s">
        <v>126</v>
      </c>
      <c r="BJ58" s="158">
        <v>955</v>
      </c>
      <c r="BK58" s="163">
        <v>110</v>
      </c>
      <c r="BL58" s="161">
        <v>159</v>
      </c>
      <c r="BM58" s="165">
        <v>18</v>
      </c>
      <c r="BN58" s="34" t="s">
        <v>126</v>
      </c>
      <c r="BO58" s="158">
        <v>1030</v>
      </c>
      <c r="BP58" s="163">
        <v>35</v>
      </c>
      <c r="BQ58" s="161">
        <v>171</v>
      </c>
      <c r="BR58" s="165">
        <v>6</v>
      </c>
    </row>
    <row r="59" spans="1:90" ht="15">
      <c r="A59" s="34" t="s">
        <v>811</v>
      </c>
      <c r="B59" s="158">
        <v>56</v>
      </c>
      <c r="C59" s="163">
        <v>1009</v>
      </c>
      <c r="D59" s="161">
        <v>10</v>
      </c>
      <c r="E59" s="165">
        <v>167</v>
      </c>
      <c r="F59" s="34" t="s">
        <v>1273</v>
      </c>
      <c r="G59" s="158">
        <v>131</v>
      </c>
      <c r="H59" s="163">
        <v>934</v>
      </c>
      <c r="I59" s="161">
        <v>23</v>
      </c>
      <c r="J59" s="165">
        <v>154</v>
      </c>
      <c r="K59" s="34" t="s">
        <v>86</v>
      </c>
      <c r="L59" s="158">
        <v>206</v>
      </c>
      <c r="M59" s="163">
        <v>859</v>
      </c>
      <c r="N59" s="161">
        <v>36</v>
      </c>
      <c r="O59" s="165">
        <v>141</v>
      </c>
      <c r="P59" s="34" t="s">
        <v>9248</v>
      </c>
      <c r="Q59" s="158">
        <v>281</v>
      </c>
      <c r="R59" s="163">
        <v>784</v>
      </c>
      <c r="S59" s="161">
        <v>48</v>
      </c>
      <c r="T59" s="165">
        <v>129</v>
      </c>
      <c r="U59" s="34" t="s">
        <v>152</v>
      </c>
      <c r="V59" s="158">
        <v>356</v>
      </c>
      <c r="W59" s="163">
        <v>709</v>
      </c>
      <c r="X59" s="161">
        <v>61</v>
      </c>
      <c r="Y59" s="165">
        <v>116</v>
      </c>
      <c r="Z59" s="34" t="s">
        <v>3312</v>
      </c>
      <c r="AA59" s="158">
        <v>431</v>
      </c>
      <c r="AB59" s="163">
        <v>634</v>
      </c>
      <c r="AC59" s="161">
        <v>72</v>
      </c>
      <c r="AD59" s="165">
        <v>105</v>
      </c>
      <c r="AE59" s="34" t="s">
        <v>9479</v>
      </c>
      <c r="AF59" s="158">
        <v>506</v>
      </c>
      <c r="AG59" s="163">
        <v>559</v>
      </c>
      <c r="AH59" s="161">
        <v>84</v>
      </c>
      <c r="AI59" s="165">
        <v>93</v>
      </c>
      <c r="AJ59" s="34" t="s">
        <v>9480</v>
      </c>
      <c r="AK59" s="158">
        <v>581</v>
      </c>
      <c r="AL59" s="163">
        <v>484</v>
      </c>
      <c r="AM59" s="161">
        <v>96</v>
      </c>
      <c r="AN59" s="165">
        <v>81</v>
      </c>
      <c r="AO59" s="34" t="s">
        <v>5917</v>
      </c>
      <c r="AP59" s="158">
        <v>656</v>
      </c>
      <c r="AQ59" s="163">
        <v>409</v>
      </c>
      <c r="AR59" s="161">
        <v>108</v>
      </c>
      <c r="AS59" s="165">
        <v>69</v>
      </c>
      <c r="AT59" s="34" t="s">
        <v>9481</v>
      </c>
      <c r="AU59" s="158">
        <v>731</v>
      </c>
      <c r="AV59" s="163">
        <v>334</v>
      </c>
      <c r="AW59" s="161">
        <v>120</v>
      </c>
      <c r="AX59" s="165">
        <v>57</v>
      </c>
      <c r="AY59" s="34" t="s">
        <v>9482</v>
      </c>
      <c r="AZ59" s="158">
        <v>806</v>
      </c>
      <c r="BA59" s="163">
        <v>259</v>
      </c>
      <c r="BB59" s="161">
        <v>133</v>
      </c>
      <c r="BC59" s="165">
        <v>44</v>
      </c>
      <c r="BD59" s="34" t="s">
        <v>158</v>
      </c>
      <c r="BE59" s="158">
        <v>881</v>
      </c>
      <c r="BF59" s="163">
        <v>184</v>
      </c>
      <c r="BG59" s="161">
        <v>146</v>
      </c>
      <c r="BH59" s="165">
        <v>31</v>
      </c>
      <c r="BI59" s="34" t="s">
        <v>9223</v>
      </c>
      <c r="BJ59" s="158">
        <v>956</v>
      </c>
      <c r="BK59" s="163">
        <v>109</v>
      </c>
      <c r="BL59" s="161">
        <v>159</v>
      </c>
      <c r="BM59" s="165">
        <v>18</v>
      </c>
      <c r="BN59" s="34" t="s">
        <v>9483</v>
      </c>
      <c r="BO59" s="158">
        <v>1031</v>
      </c>
      <c r="BP59" s="163">
        <v>34</v>
      </c>
      <c r="BQ59" s="161">
        <v>171</v>
      </c>
      <c r="BR59" s="165">
        <v>6</v>
      </c>
    </row>
    <row r="60" spans="1:90" ht="15.75">
      <c r="A60" s="34" t="s">
        <v>812</v>
      </c>
      <c r="B60" s="158">
        <v>57</v>
      </c>
      <c r="C60" s="163">
        <v>1008</v>
      </c>
      <c r="D60" s="161">
        <v>10</v>
      </c>
      <c r="E60" s="165">
        <v>167</v>
      </c>
      <c r="F60" s="34" t="s">
        <v>9484</v>
      </c>
      <c r="G60" s="158">
        <v>132</v>
      </c>
      <c r="H60" s="163">
        <v>933</v>
      </c>
      <c r="I60" s="161">
        <v>23</v>
      </c>
      <c r="J60" s="165">
        <v>154</v>
      </c>
      <c r="K60" s="34" t="s">
        <v>9211</v>
      </c>
      <c r="L60" s="158">
        <v>207</v>
      </c>
      <c r="M60" s="163">
        <v>858</v>
      </c>
      <c r="N60" s="161">
        <v>36</v>
      </c>
      <c r="O60" s="165">
        <v>141</v>
      </c>
      <c r="P60" s="34" t="s">
        <v>9373</v>
      </c>
      <c r="Q60" s="158">
        <v>282</v>
      </c>
      <c r="R60" s="163">
        <v>783</v>
      </c>
      <c r="S60" s="161">
        <v>48</v>
      </c>
      <c r="T60" s="165">
        <v>129</v>
      </c>
      <c r="U60" s="34" t="s">
        <v>7472</v>
      </c>
      <c r="V60" s="158">
        <v>357</v>
      </c>
      <c r="W60" s="163">
        <v>708</v>
      </c>
      <c r="X60" s="161">
        <v>61</v>
      </c>
      <c r="Y60" s="165">
        <v>116</v>
      </c>
      <c r="Z60" s="34" t="s">
        <v>9485</v>
      </c>
      <c r="AA60" s="158">
        <v>432</v>
      </c>
      <c r="AB60" s="163">
        <v>633</v>
      </c>
      <c r="AC60" s="161">
        <v>72</v>
      </c>
      <c r="AD60" s="165">
        <v>105</v>
      </c>
      <c r="AE60" s="34" t="s">
        <v>9486</v>
      </c>
      <c r="AF60" s="158">
        <v>507</v>
      </c>
      <c r="AG60" s="163">
        <v>558</v>
      </c>
      <c r="AH60" s="161">
        <v>84</v>
      </c>
      <c r="AI60" s="165">
        <v>93</v>
      </c>
      <c r="AJ60" s="34" t="s">
        <v>2663</v>
      </c>
      <c r="AK60" s="158">
        <v>582</v>
      </c>
      <c r="AL60" s="163">
        <v>483</v>
      </c>
      <c r="AM60" s="161">
        <v>96</v>
      </c>
      <c r="AN60" s="165">
        <v>81</v>
      </c>
      <c r="AO60" s="34" t="s">
        <v>1890</v>
      </c>
      <c r="AP60" s="158">
        <v>657</v>
      </c>
      <c r="AQ60" s="163">
        <v>408</v>
      </c>
      <c r="AR60" s="161">
        <v>108</v>
      </c>
      <c r="AS60" s="165">
        <v>69</v>
      </c>
      <c r="AT60" s="34" t="s">
        <v>9365</v>
      </c>
      <c r="AU60" s="158">
        <v>732</v>
      </c>
      <c r="AV60" s="163">
        <v>333</v>
      </c>
      <c r="AW60" s="161">
        <v>121</v>
      </c>
      <c r="AX60" s="165">
        <v>56</v>
      </c>
      <c r="AY60" s="34" t="s">
        <v>178</v>
      </c>
      <c r="AZ60" s="158">
        <v>807</v>
      </c>
      <c r="BA60" s="163">
        <v>258</v>
      </c>
      <c r="BB60" s="161">
        <v>133</v>
      </c>
      <c r="BC60" s="165">
        <v>44</v>
      </c>
      <c r="BD60" s="34" t="s">
        <v>9245</v>
      </c>
      <c r="BE60" s="158">
        <v>882</v>
      </c>
      <c r="BF60" s="163">
        <v>183</v>
      </c>
      <c r="BG60" s="161">
        <v>146</v>
      </c>
      <c r="BH60" s="165">
        <v>31</v>
      </c>
      <c r="BI60" s="34" t="s">
        <v>8732</v>
      </c>
      <c r="BJ60" s="158">
        <v>957</v>
      </c>
      <c r="BK60" s="163">
        <v>108</v>
      </c>
      <c r="BL60" s="161">
        <v>159</v>
      </c>
      <c r="BM60" s="165">
        <v>18</v>
      </c>
      <c r="BN60" s="34" t="s">
        <v>9217</v>
      </c>
      <c r="BO60" s="158">
        <v>1032</v>
      </c>
      <c r="BP60" s="163">
        <v>33</v>
      </c>
      <c r="BQ60" s="161">
        <v>171</v>
      </c>
      <c r="BR60" s="165">
        <v>6</v>
      </c>
      <c r="CH60" s="205"/>
      <c r="CI60" s="158"/>
      <c r="CJ60" s="163"/>
      <c r="CK60" s="161"/>
      <c r="CL60" s="165"/>
    </row>
    <row r="61" spans="1:90" ht="15.75">
      <c r="A61" s="34" t="s">
        <v>9487</v>
      </c>
      <c r="B61" s="158">
        <v>58</v>
      </c>
      <c r="C61" s="163">
        <v>1007</v>
      </c>
      <c r="D61" s="161">
        <v>10</v>
      </c>
      <c r="E61" s="165">
        <v>167</v>
      </c>
      <c r="F61" s="34" t="s">
        <v>9488</v>
      </c>
      <c r="G61" s="158">
        <v>133</v>
      </c>
      <c r="H61" s="163">
        <v>932</v>
      </c>
      <c r="I61" s="161">
        <v>23</v>
      </c>
      <c r="J61" s="165">
        <v>154</v>
      </c>
      <c r="K61" s="34" t="s">
        <v>178</v>
      </c>
      <c r="L61" s="158">
        <v>208</v>
      </c>
      <c r="M61" s="163">
        <v>857</v>
      </c>
      <c r="N61" s="161">
        <v>36</v>
      </c>
      <c r="O61" s="165">
        <v>141</v>
      </c>
      <c r="P61" s="34" t="s">
        <v>813</v>
      </c>
      <c r="Q61" s="158">
        <v>283</v>
      </c>
      <c r="R61" s="163">
        <v>782</v>
      </c>
      <c r="S61" s="161">
        <v>49</v>
      </c>
      <c r="T61" s="165">
        <v>128</v>
      </c>
      <c r="U61" s="34" t="s">
        <v>9489</v>
      </c>
      <c r="V61" s="158">
        <v>358</v>
      </c>
      <c r="W61" s="163">
        <v>707</v>
      </c>
      <c r="X61" s="161">
        <v>62</v>
      </c>
      <c r="Y61" s="165">
        <v>115</v>
      </c>
      <c r="Z61" s="34" t="s">
        <v>7201</v>
      </c>
      <c r="AA61" s="158">
        <v>433</v>
      </c>
      <c r="AB61" s="163">
        <v>632</v>
      </c>
      <c r="AC61" s="161">
        <v>73</v>
      </c>
      <c r="AD61" s="165">
        <v>104</v>
      </c>
      <c r="AE61" s="34" t="s">
        <v>7432</v>
      </c>
      <c r="AF61" s="158">
        <v>508</v>
      </c>
      <c r="AG61" s="163">
        <v>557</v>
      </c>
      <c r="AH61" s="161">
        <v>84</v>
      </c>
      <c r="AI61" s="165">
        <v>93</v>
      </c>
      <c r="AJ61" s="34" t="s">
        <v>138</v>
      </c>
      <c r="AK61" s="158">
        <v>583</v>
      </c>
      <c r="AL61" s="163">
        <v>482</v>
      </c>
      <c r="AM61" s="161">
        <v>97</v>
      </c>
      <c r="AN61" s="165">
        <v>80</v>
      </c>
      <c r="AO61" s="34" t="s">
        <v>9490</v>
      </c>
      <c r="AP61" s="158">
        <v>658</v>
      </c>
      <c r="AQ61" s="163">
        <v>407</v>
      </c>
      <c r="AR61" s="161">
        <v>108</v>
      </c>
      <c r="AS61" s="165">
        <v>69</v>
      </c>
      <c r="AT61" s="34" t="s">
        <v>7432</v>
      </c>
      <c r="AU61" s="158">
        <v>733</v>
      </c>
      <c r="AV61" s="163">
        <v>332</v>
      </c>
      <c r="AW61" s="161">
        <v>121</v>
      </c>
      <c r="AX61" s="165">
        <v>56</v>
      </c>
      <c r="AY61" s="34" t="s">
        <v>9491</v>
      </c>
      <c r="AZ61" s="158">
        <v>808</v>
      </c>
      <c r="BA61" s="163">
        <v>257</v>
      </c>
      <c r="BB61" s="161">
        <v>133</v>
      </c>
      <c r="BC61" s="165">
        <v>44</v>
      </c>
      <c r="BD61" s="34" t="s">
        <v>9266</v>
      </c>
      <c r="BE61" s="158">
        <v>883</v>
      </c>
      <c r="BF61" s="163">
        <v>182</v>
      </c>
      <c r="BG61" s="161">
        <v>146</v>
      </c>
      <c r="BH61" s="165">
        <v>31</v>
      </c>
      <c r="BI61" s="34" t="s">
        <v>1890</v>
      </c>
      <c r="BJ61" s="158">
        <v>958</v>
      </c>
      <c r="BK61" s="163">
        <v>107</v>
      </c>
      <c r="BL61" s="161">
        <v>159</v>
      </c>
      <c r="BM61" s="165">
        <v>18</v>
      </c>
      <c r="BN61" s="34" t="s">
        <v>9492</v>
      </c>
      <c r="BO61" s="158">
        <v>1033</v>
      </c>
      <c r="BP61" s="163">
        <v>32</v>
      </c>
      <c r="BQ61" s="161">
        <v>172</v>
      </c>
      <c r="BR61" s="165">
        <v>5</v>
      </c>
      <c r="CH61" s="205"/>
      <c r="CI61" s="158"/>
      <c r="CJ61" s="163"/>
      <c r="CK61" s="161"/>
      <c r="CL61" s="165"/>
    </row>
    <row r="62" spans="1:90" ht="15.75">
      <c r="A62" s="34" t="s">
        <v>86</v>
      </c>
      <c r="B62" s="158">
        <v>59</v>
      </c>
      <c r="C62" s="163">
        <v>1006</v>
      </c>
      <c r="D62" s="161">
        <v>10</v>
      </c>
      <c r="E62" s="165">
        <v>167</v>
      </c>
      <c r="F62" s="34" t="s">
        <v>1830</v>
      </c>
      <c r="G62" s="158">
        <v>134</v>
      </c>
      <c r="H62" s="163">
        <v>931</v>
      </c>
      <c r="I62" s="161">
        <v>23</v>
      </c>
      <c r="J62" s="165">
        <v>154</v>
      </c>
      <c r="K62" s="34" t="s">
        <v>86</v>
      </c>
      <c r="L62" s="158">
        <v>209</v>
      </c>
      <c r="M62" s="163">
        <v>856</v>
      </c>
      <c r="N62" s="161">
        <v>36</v>
      </c>
      <c r="O62" s="165">
        <v>141</v>
      </c>
      <c r="P62" s="34" t="s">
        <v>2026</v>
      </c>
      <c r="Q62" s="158">
        <v>284</v>
      </c>
      <c r="R62" s="163">
        <v>781</v>
      </c>
      <c r="S62" s="161">
        <v>49</v>
      </c>
      <c r="T62" s="165">
        <v>128</v>
      </c>
      <c r="U62" s="34" t="s">
        <v>8023</v>
      </c>
      <c r="V62" s="158">
        <v>359</v>
      </c>
      <c r="W62" s="163">
        <v>706</v>
      </c>
      <c r="X62" s="161">
        <v>62</v>
      </c>
      <c r="Y62" s="165">
        <v>115</v>
      </c>
      <c r="Z62" s="34" t="s">
        <v>9493</v>
      </c>
      <c r="AA62" s="158">
        <v>434</v>
      </c>
      <c r="AB62" s="163">
        <v>631</v>
      </c>
      <c r="AC62" s="161">
        <v>73</v>
      </c>
      <c r="AD62" s="165">
        <v>104</v>
      </c>
      <c r="AE62" s="34" t="s">
        <v>8404</v>
      </c>
      <c r="AF62" s="158">
        <v>509</v>
      </c>
      <c r="AG62" s="163">
        <v>556</v>
      </c>
      <c r="AH62" s="161">
        <v>85</v>
      </c>
      <c r="AI62" s="165">
        <v>92</v>
      </c>
      <c r="AJ62" s="34" t="s">
        <v>8732</v>
      </c>
      <c r="AK62" s="158">
        <v>584</v>
      </c>
      <c r="AL62" s="163">
        <v>481</v>
      </c>
      <c r="AM62" s="161">
        <v>97</v>
      </c>
      <c r="AN62" s="165">
        <v>80</v>
      </c>
      <c r="AO62" s="34" t="s">
        <v>9215</v>
      </c>
      <c r="AP62" s="158">
        <v>659</v>
      </c>
      <c r="AQ62" s="163">
        <v>406</v>
      </c>
      <c r="AR62" s="161">
        <v>108</v>
      </c>
      <c r="AS62" s="165">
        <v>69</v>
      </c>
      <c r="AT62" s="34" t="s">
        <v>6136</v>
      </c>
      <c r="AU62" s="158">
        <v>734</v>
      </c>
      <c r="AV62" s="163">
        <v>331</v>
      </c>
      <c r="AW62" s="161">
        <v>121</v>
      </c>
      <c r="AX62" s="165">
        <v>56</v>
      </c>
      <c r="AY62" s="34" t="s">
        <v>1830</v>
      </c>
      <c r="AZ62" s="158">
        <v>809</v>
      </c>
      <c r="BA62" s="163">
        <v>256</v>
      </c>
      <c r="BB62" s="161">
        <v>133</v>
      </c>
      <c r="BC62" s="165">
        <v>44</v>
      </c>
      <c r="BD62" s="34" t="s">
        <v>9494</v>
      </c>
      <c r="BE62" s="158">
        <v>884</v>
      </c>
      <c r="BF62" s="163">
        <v>181</v>
      </c>
      <c r="BG62" s="161">
        <v>147</v>
      </c>
      <c r="BH62" s="165">
        <v>30</v>
      </c>
      <c r="BI62" s="34" t="s">
        <v>8418</v>
      </c>
      <c r="BJ62" s="158">
        <v>959</v>
      </c>
      <c r="BK62" s="163">
        <v>106</v>
      </c>
      <c r="BL62" s="161">
        <v>159</v>
      </c>
      <c r="BM62" s="165">
        <v>18</v>
      </c>
      <c r="BN62" s="34" t="s">
        <v>9495</v>
      </c>
      <c r="BO62" s="158">
        <v>1034</v>
      </c>
      <c r="BP62" s="163">
        <v>31</v>
      </c>
      <c r="BQ62" s="161">
        <v>172</v>
      </c>
      <c r="BR62" s="165">
        <v>5</v>
      </c>
      <c r="CH62" s="205"/>
      <c r="CI62" s="158"/>
      <c r="CJ62" s="163"/>
      <c r="CK62" s="161"/>
      <c r="CL62" s="165"/>
    </row>
    <row r="63" spans="1:90" ht="15.75">
      <c r="A63" s="34" t="s">
        <v>9496</v>
      </c>
      <c r="B63" s="158">
        <v>60</v>
      </c>
      <c r="C63" s="163">
        <v>1005</v>
      </c>
      <c r="D63" s="161">
        <v>10</v>
      </c>
      <c r="E63" s="165">
        <v>167</v>
      </c>
      <c r="F63" s="34" t="s">
        <v>9497</v>
      </c>
      <c r="G63" s="158">
        <v>135</v>
      </c>
      <c r="H63" s="163">
        <v>930</v>
      </c>
      <c r="I63" s="161">
        <v>23</v>
      </c>
      <c r="J63" s="165">
        <v>154</v>
      </c>
      <c r="K63" s="34" t="s">
        <v>1924</v>
      </c>
      <c r="L63" s="158">
        <v>210</v>
      </c>
      <c r="M63" s="163">
        <v>855</v>
      </c>
      <c r="N63" s="161">
        <v>36</v>
      </c>
      <c r="O63" s="165">
        <v>141</v>
      </c>
      <c r="P63" s="34" t="s">
        <v>6174</v>
      </c>
      <c r="Q63" s="158">
        <v>285</v>
      </c>
      <c r="R63" s="163">
        <v>780</v>
      </c>
      <c r="S63" s="161">
        <v>49</v>
      </c>
      <c r="T63" s="165">
        <v>128</v>
      </c>
      <c r="U63" s="34" t="s">
        <v>1192</v>
      </c>
      <c r="V63" s="158">
        <v>360</v>
      </c>
      <c r="W63" s="163">
        <v>705</v>
      </c>
      <c r="X63" s="161">
        <v>62</v>
      </c>
      <c r="Y63" s="165">
        <v>115</v>
      </c>
      <c r="Z63" s="34" t="s">
        <v>9498</v>
      </c>
      <c r="AA63" s="158">
        <v>435</v>
      </c>
      <c r="AB63" s="163">
        <v>630</v>
      </c>
      <c r="AC63" s="161">
        <v>73</v>
      </c>
      <c r="AD63" s="165">
        <v>104</v>
      </c>
      <c r="AE63" s="34" t="s">
        <v>168</v>
      </c>
      <c r="AF63" s="158">
        <v>510</v>
      </c>
      <c r="AG63" s="163">
        <v>555</v>
      </c>
      <c r="AH63" s="161">
        <v>85</v>
      </c>
      <c r="AI63" s="165">
        <v>92</v>
      </c>
      <c r="AJ63" s="34" t="s">
        <v>9238</v>
      </c>
      <c r="AK63" s="158">
        <v>585</v>
      </c>
      <c r="AL63" s="163">
        <v>480</v>
      </c>
      <c r="AM63" s="161">
        <v>97</v>
      </c>
      <c r="AN63" s="165">
        <v>80</v>
      </c>
      <c r="AO63" s="34" t="s">
        <v>2069</v>
      </c>
      <c r="AP63" s="158">
        <v>660</v>
      </c>
      <c r="AQ63" s="163">
        <v>405</v>
      </c>
      <c r="AR63" s="161">
        <v>109</v>
      </c>
      <c r="AS63" s="165">
        <v>68</v>
      </c>
      <c r="AT63" s="34" t="s">
        <v>1129</v>
      </c>
      <c r="AU63" s="158">
        <v>735</v>
      </c>
      <c r="AV63" s="163">
        <v>330</v>
      </c>
      <c r="AW63" s="161">
        <v>121</v>
      </c>
      <c r="AX63" s="165">
        <v>56</v>
      </c>
      <c r="AY63" s="34" t="s">
        <v>130</v>
      </c>
      <c r="AZ63" s="158">
        <v>810</v>
      </c>
      <c r="BA63" s="163">
        <v>255</v>
      </c>
      <c r="BB63" s="161">
        <v>133</v>
      </c>
      <c r="BC63" s="165">
        <v>44</v>
      </c>
      <c r="BD63" s="34" t="s">
        <v>9499</v>
      </c>
      <c r="BE63" s="158">
        <v>885</v>
      </c>
      <c r="BF63" s="163">
        <v>180</v>
      </c>
      <c r="BG63" s="161">
        <v>147</v>
      </c>
      <c r="BH63" s="165">
        <v>30</v>
      </c>
      <c r="BI63" s="34" t="s">
        <v>9236</v>
      </c>
      <c r="BJ63" s="158">
        <v>960</v>
      </c>
      <c r="BK63" s="163">
        <v>105</v>
      </c>
      <c r="BL63" s="161">
        <v>159</v>
      </c>
      <c r="BM63" s="165">
        <v>18</v>
      </c>
      <c r="BN63" s="34" t="s">
        <v>9221</v>
      </c>
      <c r="BO63" s="158">
        <v>1035</v>
      </c>
      <c r="BP63" s="163">
        <v>30</v>
      </c>
      <c r="BQ63" s="161">
        <v>172</v>
      </c>
      <c r="BR63" s="165">
        <v>5</v>
      </c>
      <c r="CH63" s="205"/>
      <c r="CI63" s="158"/>
      <c r="CJ63" s="163"/>
      <c r="CK63" s="161"/>
      <c r="CL63" s="165"/>
    </row>
    <row r="64" spans="1:90" ht="15.75">
      <c r="A64" s="34" t="s">
        <v>9442</v>
      </c>
      <c r="B64" s="158">
        <v>61</v>
      </c>
      <c r="C64" s="163">
        <v>1004</v>
      </c>
      <c r="D64" s="161">
        <v>10</v>
      </c>
      <c r="E64" s="165">
        <v>167</v>
      </c>
      <c r="F64" s="34" t="s">
        <v>1311</v>
      </c>
      <c r="G64" s="158">
        <v>136</v>
      </c>
      <c r="H64" s="163">
        <v>929</v>
      </c>
      <c r="I64" s="161">
        <v>23</v>
      </c>
      <c r="J64" s="165">
        <v>154</v>
      </c>
      <c r="K64" s="34" t="s">
        <v>9500</v>
      </c>
      <c r="L64" s="158">
        <v>211</v>
      </c>
      <c r="M64" s="163">
        <v>854</v>
      </c>
      <c r="N64" s="161">
        <v>37</v>
      </c>
      <c r="O64" s="165">
        <v>140</v>
      </c>
      <c r="P64" s="34" t="s">
        <v>103</v>
      </c>
      <c r="Q64" s="158">
        <v>286</v>
      </c>
      <c r="R64" s="163">
        <v>779</v>
      </c>
      <c r="S64" s="161">
        <v>49</v>
      </c>
      <c r="T64" s="165">
        <v>128</v>
      </c>
      <c r="U64" s="34" t="s">
        <v>9501</v>
      </c>
      <c r="V64" s="158">
        <v>361</v>
      </c>
      <c r="W64" s="163">
        <v>704</v>
      </c>
      <c r="X64" s="161">
        <v>62</v>
      </c>
      <c r="Y64" s="165">
        <v>115</v>
      </c>
      <c r="Z64" s="34" t="s">
        <v>9241</v>
      </c>
      <c r="AA64" s="158">
        <v>436</v>
      </c>
      <c r="AB64" s="163">
        <v>629</v>
      </c>
      <c r="AC64" s="161">
        <v>73</v>
      </c>
      <c r="AD64" s="165">
        <v>104</v>
      </c>
      <c r="AE64" s="34" t="s">
        <v>6156</v>
      </c>
      <c r="AF64" s="158">
        <v>511</v>
      </c>
      <c r="AG64" s="163">
        <v>554</v>
      </c>
      <c r="AH64" s="161">
        <v>85</v>
      </c>
      <c r="AI64" s="165">
        <v>92</v>
      </c>
      <c r="AJ64" s="34" t="s">
        <v>130</v>
      </c>
      <c r="AK64" s="158">
        <v>586</v>
      </c>
      <c r="AL64" s="163">
        <v>479</v>
      </c>
      <c r="AM64" s="161">
        <v>97</v>
      </c>
      <c r="AN64" s="165">
        <v>80</v>
      </c>
      <c r="AO64" s="34" t="s">
        <v>9502</v>
      </c>
      <c r="AP64" s="158">
        <v>661</v>
      </c>
      <c r="AQ64" s="163">
        <v>404</v>
      </c>
      <c r="AR64" s="161">
        <v>109</v>
      </c>
      <c r="AS64" s="165">
        <v>68</v>
      </c>
      <c r="AT64" s="34" t="s">
        <v>9503</v>
      </c>
      <c r="AU64" s="158">
        <v>736</v>
      </c>
      <c r="AV64" s="163">
        <v>329</v>
      </c>
      <c r="AW64" s="161">
        <v>121</v>
      </c>
      <c r="AX64" s="165">
        <v>56</v>
      </c>
      <c r="AY64" s="34" t="s">
        <v>380</v>
      </c>
      <c r="AZ64" s="158">
        <v>811</v>
      </c>
      <c r="BA64" s="163">
        <v>254</v>
      </c>
      <c r="BB64" s="161">
        <v>133</v>
      </c>
      <c r="BC64" s="165">
        <v>44</v>
      </c>
      <c r="BD64" s="34" t="s">
        <v>9504</v>
      </c>
      <c r="BE64" s="158">
        <v>886</v>
      </c>
      <c r="BF64" s="163">
        <v>179</v>
      </c>
      <c r="BG64" s="161">
        <v>147</v>
      </c>
      <c r="BH64" s="165">
        <v>30</v>
      </c>
      <c r="BI64" s="34" t="s">
        <v>9505</v>
      </c>
      <c r="BJ64" s="158">
        <v>961</v>
      </c>
      <c r="BK64" s="163">
        <v>104</v>
      </c>
      <c r="BL64" s="161">
        <v>160</v>
      </c>
      <c r="BM64" s="165">
        <v>17</v>
      </c>
      <c r="BN64" s="34" t="s">
        <v>126</v>
      </c>
      <c r="BO64" s="158">
        <v>1036</v>
      </c>
      <c r="BP64" s="163">
        <v>29</v>
      </c>
      <c r="BQ64" s="161">
        <v>172</v>
      </c>
      <c r="BR64" s="165">
        <v>5</v>
      </c>
      <c r="CH64" s="205"/>
      <c r="CI64" s="158"/>
      <c r="CJ64" s="163"/>
      <c r="CK64" s="161"/>
      <c r="CL64" s="165"/>
    </row>
    <row r="65" spans="1:90" ht="15.75">
      <c r="A65" s="34" t="s">
        <v>190</v>
      </c>
      <c r="B65" s="158">
        <v>62</v>
      </c>
      <c r="C65" s="163">
        <v>1003</v>
      </c>
      <c r="D65" s="161">
        <v>11</v>
      </c>
      <c r="E65" s="165">
        <v>166</v>
      </c>
      <c r="F65" s="34" t="s">
        <v>9506</v>
      </c>
      <c r="G65" s="158">
        <v>137</v>
      </c>
      <c r="H65" s="163">
        <v>928</v>
      </c>
      <c r="I65" s="161">
        <v>23</v>
      </c>
      <c r="J65" s="165">
        <v>154</v>
      </c>
      <c r="K65" s="34" t="s">
        <v>1214</v>
      </c>
      <c r="L65" s="158">
        <v>212</v>
      </c>
      <c r="M65" s="163">
        <v>853</v>
      </c>
      <c r="N65" s="161">
        <v>37</v>
      </c>
      <c r="O65" s="165">
        <v>140</v>
      </c>
      <c r="P65" s="34" t="s">
        <v>155</v>
      </c>
      <c r="Q65" s="158">
        <v>287</v>
      </c>
      <c r="R65" s="163">
        <v>778</v>
      </c>
      <c r="S65" s="161">
        <v>49</v>
      </c>
      <c r="T65" s="165">
        <v>128</v>
      </c>
      <c r="U65" s="34" t="s">
        <v>390</v>
      </c>
      <c r="V65" s="158">
        <v>362</v>
      </c>
      <c r="W65" s="163">
        <v>703</v>
      </c>
      <c r="X65" s="161">
        <v>62</v>
      </c>
      <c r="Y65" s="165">
        <v>115</v>
      </c>
      <c r="Z65" s="34" t="s">
        <v>9507</v>
      </c>
      <c r="AA65" s="158">
        <v>437</v>
      </c>
      <c r="AB65" s="163">
        <v>628</v>
      </c>
      <c r="AC65" s="161">
        <v>73</v>
      </c>
      <c r="AD65" s="165">
        <v>104</v>
      </c>
      <c r="AE65" s="34" t="s">
        <v>9508</v>
      </c>
      <c r="AF65" s="158">
        <v>512</v>
      </c>
      <c r="AG65" s="163">
        <v>553</v>
      </c>
      <c r="AH65" s="161">
        <v>85</v>
      </c>
      <c r="AI65" s="165">
        <v>92</v>
      </c>
      <c r="AJ65" s="34" t="s">
        <v>99</v>
      </c>
      <c r="AK65" s="158">
        <v>587</v>
      </c>
      <c r="AL65" s="163">
        <v>478</v>
      </c>
      <c r="AM65" s="161">
        <v>97</v>
      </c>
      <c r="AN65" s="165">
        <v>80</v>
      </c>
      <c r="AO65" s="34" t="s">
        <v>2061</v>
      </c>
      <c r="AP65" s="158">
        <v>662</v>
      </c>
      <c r="AQ65" s="163">
        <v>403</v>
      </c>
      <c r="AR65" s="161">
        <v>109</v>
      </c>
      <c r="AS65" s="165">
        <v>68</v>
      </c>
      <c r="AT65" s="34" t="s">
        <v>9509</v>
      </c>
      <c r="AU65" s="158">
        <v>737</v>
      </c>
      <c r="AV65" s="163">
        <v>328</v>
      </c>
      <c r="AW65" s="161">
        <v>121</v>
      </c>
      <c r="AX65" s="165">
        <v>56</v>
      </c>
      <c r="AY65" s="34" t="s">
        <v>1803</v>
      </c>
      <c r="AZ65" s="158">
        <v>812</v>
      </c>
      <c r="BA65" s="163">
        <v>253</v>
      </c>
      <c r="BB65" s="161">
        <v>134</v>
      </c>
      <c r="BC65" s="165">
        <v>43</v>
      </c>
      <c r="BD65" s="34" t="s">
        <v>9510</v>
      </c>
      <c r="BE65" s="158">
        <v>887</v>
      </c>
      <c r="BF65" s="163">
        <v>178</v>
      </c>
      <c r="BG65" s="161">
        <v>147</v>
      </c>
      <c r="BH65" s="165">
        <v>30</v>
      </c>
      <c r="BI65" s="34" t="s">
        <v>9278</v>
      </c>
      <c r="BJ65" s="158">
        <v>962</v>
      </c>
      <c r="BK65" s="163">
        <v>103</v>
      </c>
      <c r="BL65" s="161">
        <v>160</v>
      </c>
      <c r="BM65" s="165">
        <v>17</v>
      </c>
      <c r="BN65" s="34" t="s">
        <v>130</v>
      </c>
      <c r="BO65" s="158">
        <v>1037</v>
      </c>
      <c r="BP65" s="163">
        <v>28</v>
      </c>
      <c r="BQ65" s="161">
        <v>172</v>
      </c>
      <c r="BR65" s="165">
        <v>5</v>
      </c>
      <c r="CH65" s="205"/>
      <c r="CI65" s="158"/>
      <c r="CJ65" s="163"/>
      <c r="CK65" s="161"/>
      <c r="CL65" s="165"/>
    </row>
    <row r="66" spans="1:90" ht="15.75">
      <c r="A66" s="34" t="s">
        <v>9511</v>
      </c>
      <c r="B66" s="158">
        <v>63</v>
      </c>
      <c r="C66" s="163">
        <v>1002</v>
      </c>
      <c r="D66" s="161">
        <v>11</v>
      </c>
      <c r="E66" s="165">
        <v>166</v>
      </c>
      <c r="F66" s="34" t="s">
        <v>9373</v>
      </c>
      <c r="G66" s="158">
        <v>138</v>
      </c>
      <c r="H66" s="163">
        <v>927</v>
      </c>
      <c r="I66" s="161">
        <v>23</v>
      </c>
      <c r="J66" s="165">
        <v>154</v>
      </c>
      <c r="K66" s="34" t="s">
        <v>9512</v>
      </c>
      <c r="L66" s="158">
        <v>213</v>
      </c>
      <c r="M66" s="163">
        <v>852</v>
      </c>
      <c r="N66" s="161">
        <v>37</v>
      </c>
      <c r="O66" s="165">
        <v>140</v>
      </c>
      <c r="P66" s="34" t="s">
        <v>9513</v>
      </c>
      <c r="Q66" s="158">
        <v>288</v>
      </c>
      <c r="R66" s="163">
        <v>777</v>
      </c>
      <c r="S66" s="161">
        <v>49</v>
      </c>
      <c r="T66" s="165">
        <v>128</v>
      </c>
      <c r="U66" s="34" t="s">
        <v>103</v>
      </c>
      <c r="V66" s="158">
        <v>363</v>
      </c>
      <c r="W66" s="163">
        <v>702</v>
      </c>
      <c r="X66" s="161">
        <v>62</v>
      </c>
      <c r="Y66" s="165">
        <v>115</v>
      </c>
      <c r="Z66" s="34" t="s">
        <v>9268</v>
      </c>
      <c r="AA66" s="158">
        <v>438</v>
      </c>
      <c r="AB66" s="163">
        <v>627</v>
      </c>
      <c r="AC66" s="161">
        <v>73</v>
      </c>
      <c r="AD66" s="165">
        <v>104</v>
      </c>
      <c r="AE66" s="34" t="s">
        <v>155</v>
      </c>
      <c r="AF66" s="158">
        <v>513</v>
      </c>
      <c r="AG66" s="163">
        <v>552</v>
      </c>
      <c r="AH66" s="161">
        <v>85</v>
      </c>
      <c r="AI66" s="165">
        <v>92</v>
      </c>
      <c r="AJ66" s="34" t="s">
        <v>8840</v>
      </c>
      <c r="AK66" s="158">
        <v>588</v>
      </c>
      <c r="AL66" s="163">
        <v>477</v>
      </c>
      <c r="AM66" s="161">
        <v>97</v>
      </c>
      <c r="AN66" s="165">
        <v>80</v>
      </c>
      <c r="AO66" s="34" t="s">
        <v>9291</v>
      </c>
      <c r="AP66" s="158">
        <v>663</v>
      </c>
      <c r="AQ66" s="163">
        <v>402</v>
      </c>
      <c r="AR66" s="161">
        <v>109</v>
      </c>
      <c r="AS66" s="165">
        <v>68</v>
      </c>
      <c r="AT66" s="34" t="s">
        <v>5536</v>
      </c>
      <c r="AU66" s="158">
        <v>738</v>
      </c>
      <c r="AV66" s="163">
        <v>327</v>
      </c>
      <c r="AW66" s="161">
        <v>122</v>
      </c>
      <c r="AX66" s="165">
        <v>55</v>
      </c>
      <c r="AY66" s="34" t="s">
        <v>9514</v>
      </c>
      <c r="AZ66" s="158">
        <v>813</v>
      </c>
      <c r="BA66" s="163">
        <v>252</v>
      </c>
      <c r="BB66" s="161">
        <v>134</v>
      </c>
      <c r="BC66" s="165">
        <v>43</v>
      </c>
      <c r="BD66" s="34" t="s">
        <v>9319</v>
      </c>
      <c r="BE66" s="158">
        <v>888</v>
      </c>
      <c r="BF66" s="163">
        <v>177</v>
      </c>
      <c r="BG66" s="161">
        <v>147</v>
      </c>
      <c r="BH66" s="165">
        <v>30</v>
      </c>
      <c r="BI66" s="34" t="s">
        <v>9274</v>
      </c>
      <c r="BJ66" s="158">
        <v>963</v>
      </c>
      <c r="BK66" s="163">
        <v>102</v>
      </c>
      <c r="BL66" s="161">
        <v>160</v>
      </c>
      <c r="BM66" s="165">
        <v>17</v>
      </c>
      <c r="BN66" s="34" t="s">
        <v>9268</v>
      </c>
      <c r="BO66" s="158">
        <v>1038</v>
      </c>
      <c r="BP66" s="163">
        <v>27</v>
      </c>
      <c r="BQ66" s="161">
        <v>172</v>
      </c>
      <c r="BR66" s="165">
        <v>5</v>
      </c>
      <c r="CH66" s="205"/>
      <c r="CI66" s="158"/>
      <c r="CJ66" s="163"/>
      <c r="CK66" s="161"/>
      <c r="CL66" s="165"/>
    </row>
    <row r="67" spans="1:90" ht="15.75">
      <c r="A67" s="34" t="s">
        <v>9221</v>
      </c>
      <c r="B67" s="158">
        <v>64</v>
      </c>
      <c r="C67" s="163">
        <v>1001</v>
      </c>
      <c r="D67" s="161">
        <v>11</v>
      </c>
      <c r="E67" s="165">
        <v>166</v>
      </c>
      <c r="F67" s="34" t="s">
        <v>1273</v>
      </c>
      <c r="G67" s="158">
        <v>139</v>
      </c>
      <c r="H67" s="163">
        <v>926</v>
      </c>
      <c r="I67" s="161">
        <v>24</v>
      </c>
      <c r="J67" s="165">
        <v>153</v>
      </c>
      <c r="K67" s="34" t="s">
        <v>9515</v>
      </c>
      <c r="L67" s="158">
        <v>214</v>
      </c>
      <c r="M67" s="163">
        <v>851</v>
      </c>
      <c r="N67" s="161">
        <v>37</v>
      </c>
      <c r="O67" s="165">
        <v>140</v>
      </c>
      <c r="P67" s="34" t="s">
        <v>7217</v>
      </c>
      <c r="Q67" s="158">
        <v>289</v>
      </c>
      <c r="R67" s="163">
        <v>776</v>
      </c>
      <c r="S67" s="161">
        <v>50</v>
      </c>
      <c r="T67" s="165">
        <v>127</v>
      </c>
      <c r="U67" s="34" t="s">
        <v>9214</v>
      </c>
      <c r="V67" s="158">
        <v>364</v>
      </c>
      <c r="W67" s="163">
        <v>701</v>
      </c>
      <c r="X67" s="161">
        <v>62</v>
      </c>
      <c r="Y67" s="165">
        <v>115</v>
      </c>
      <c r="Z67" s="34" t="s">
        <v>9344</v>
      </c>
      <c r="AA67" s="158">
        <v>439</v>
      </c>
      <c r="AB67" s="163">
        <v>626</v>
      </c>
      <c r="AC67" s="161">
        <v>74</v>
      </c>
      <c r="AD67" s="165">
        <v>103</v>
      </c>
      <c r="AE67" s="34" t="s">
        <v>152</v>
      </c>
      <c r="AF67" s="158">
        <v>514</v>
      </c>
      <c r="AG67" s="163">
        <v>551</v>
      </c>
      <c r="AH67" s="161">
        <v>85</v>
      </c>
      <c r="AI67" s="165">
        <v>92</v>
      </c>
      <c r="AJ67" s="34" t="s">
        <v>9516</v>
      </c>
      <c r="AK67" s="158">
        <v>589</v>
      </c>
      <c r="AL67" s="163">
        <v>476</v>
      </c>
      <c r="AM67" s="161">
        <v>97</v>
      </c>
      <c r="AN67" s="165">
        <v>80</v>
      </c>
      <c r="AO67" s="34" t="s">
        <v>152</v>
      </c>
      <c r="AP67" s="158">
        <v>664</v>
      </c>
      <c r="AQ67" s="163">
        <v>401</v>
      </c>
      <c r="AR67" s="161">
        <v>109</v>
      </c>
      <c r="AS67" s="165">
        <v>68</v>
      </c>
      <c r="AT67" s="34" t="s">
        <v>1311</v>
      </c>
      <c r="AU67" s="158">
        <v>739</v>
      </c>
      <c r="AV67" s="163">
        <v>326</v>
      </c>
      <c r="AW67" s="161">
        <v>122</v>
      </c>
      <c r="AX67" s="165">
        <v>55</v>
      </c>
      <c r="AY67" s="34" t="s">
        <v>1195</v>
      </c>
      <c r="AZ67" s="158">
        <v>814</v>
      </c>
      <c r="BA67" s="163">
        <v>251</v>
      </c>
      <c r="BB67" s="161">
        <v>134</v>
      </c>
      <c r="BC67" s="165">
        <v>43</v>
      </c>
      <c r="BD67" s="34" t="s">
        <v>3022</v>
      </c>
      <c r="BE67" s="158">
        <v>889</v>
      </c>
      <c r="BF67" s="163">
        <v>176</v>
      </c>
      <c r="BG67" s="161">
        <v>148</v>
      </c>
      <c r="BH67" s="165">
        <v>29</v>
      </c>
      <c r="BI67" s="34" t="s">
        <v>9517</v>
      </c>
      <c r="BJ67" s="158">
        <v>964</v>
      </c>
      <c r="BK67" s="163">
        <v>101</v>
      </c>
      <c r="BL67" s="161">
        <v>160</v>
      </c>
      <c r="BM67" s="165">
        <v>17</v>
      </c>
      <c r="BN67" s="34" t="s">
        <v>182</v>
      </c>
      <c r="BO67" s="158">
        <v>1039</v>
      </c>
      <c r="BP67" s="163">
        <v>26</v>
      </c>
      <c r="BQ67" s="161">
        <v>172</v>
      </c>
      <c r="BR67" s="165">
        <v>5</v>
      </c>
      <c r="CH67" s="205"/>
      <c r="CI67" s="158"/>
      <c r="CJ67" s="163"/>
      <c r="CK67" s="161"/>
      <c r="CL67" s="165"/>
    </row>
    <row r="68" spans="1:90" ht="15.75">
      <c r="A68" s="34" t="s">
        <v>373</v>
      </c>
      <c r="B68" s="158">
        <v>65</v>
      </c>
      <c r="C68" s="163">
        <v>1000</v>
      </c>
      <c r="D68" s="161">
        <v>11</v>
      </c>
      <c r="E68" s="165">
        <v>166</v>
      </c>
      <c r="F68" s="34" t="s">
        <v>9266</v>
      </c>
      <c r="G68" s="158">
        <v>140</v>
      </c>
      <c r="H68" s="163">
        <v>925</v>
      </c>
      <c r="I68" s="161">
        <v>24</v>
      </c>
      <c r="J68" s="165">
        <v>153</v>
      </c>
      <c r="K68" s="34" t="s">
        <v>9518</v>
      </c>
      <c r="L68" s="158">
        <v>215</v>
      </c>
      <c r="M68" s="163">
        <v>850</v>
      </c>
      <c r="N68" s="161">
        <v>37</v>
      </c>
      <c r="O68" s="165">
        <v>140</v>
      </c>
      <c r="P68" s="34" t="s">
        <v>9519</v>
      </c>
      <c r="Q68" s="158">
        <v>290</v>
      </c>
      <c r="R68" s="163">
        <v>775</v>
      </c>
      <c r="S68" s="161">
        <v>50</v>
      </c>
      <c r="T68" s="165">
        <v>127</v>
      </c>
      <c r="U68" s="34" t="s">
        <v>2128</v>
      </c>
      <c r="V68" s="158">
        <v>365</v>
      </c>
      <c r="W68" s="163">
        <v>700</v>
      </c>
      <c r="X68" s="161">
        <v>62</v>
      </c>
      <c r="Y68" s="165">
        <v>115</v>
      </c>
      <c r="Z68" s="34" t="s">
        <v>8410</v>
      </c>
      <c r="AA68" s="158">
        <v>440</v>
      </c>
      <c r="AB68" s="163">
        <v>625</v>
      </c>
      <c r="AC68" s="161">
        <v>74</v>
      </c>
      <c r="AD68" s="165">
        <v>103</v>
      </c>
      <c r="AE68" s="34" t="s">
        <v>9520</v>
      </c>
      <c r="AF68" s="158">
        <v>515</v>
      </c>
      <c r="AG68" s="163">
        <v>550</v>
      </c>
      <c r="AH68" s="161">
        <v>85</v>
      </c>
      <c r="AI68" s="165">
        <v>92</v>
      </c>
      <c r="AJ68" s="34" t="s">
        <v>9521</v>
      </c>
      <c r="AK68" s="158">
        <v>590</v>
      </c>
      <c r="AL68" s="163">
        <v>475</v>
      </c>
      <c r="AM68" s="161">
        <v>98</v>
      </c>
      <c r="AN68" s="165">
        <v>79</v>
      </c>
      <c r="AO68" s="34" t="s">
        <v>7472</v>
      </c>
      <c r="AP68" s="158">
        <v>665</v>
      </c>
      <c r="AQ68" s="163">
        <v>400</v>
      </c>
      <c r="AR68" s="161">
        <v>109</v>
      </c>
      <c r="AS68" s="165">
        <v>68</v>
      </c>
      <c r="AT68" s="34" t="s">
        <v>9522</v>
      </c>
      <c r="AU68" s="158">
        <v>740</v>
      </c>
      <c r="AV68" s="163">
        <v>325</v>
      </c>
      <c r="AW68" s="161">
        <v>122</v>
      </c>
      <c r="AX68" s="165">
        <v>55</v>
      </c>
      <c r="AY68" s="34" t="s">
        <v>9245</v>
      </c>
      <c r="AZ68" s="158">
        <v>815</v>
      </c>
      <c r="BA68" s="163">
        <v>250</v>
      </c>
      <c r="BB68" s="161">
        <v>134</v>
      </c>
      <c r="BC68" s="165">
        <v>43</v>
      </c>
      <c r="BD68" s="34" t="s">
        <v>1214</v>
      </c>
      <c r="BE68" s="158">
        <v>890</v>
      </c>
      <c r="BF68" s="163">
        <v>175</v>
      </c>
      <c r="BG68" s="161">
        <v>148</v>
      </c>
      <c r="BH68" s="165">
        <v>29</v>
      </c>
      <c r="BI68" s="34" t="s">
        <v>130</v>
      </c>
      <c r="BJ68" s="158">
        <v>965</v>
      </c>
      <c r="BK68" s="163">
        <v>100</v>
      </c>
      <c r="BL68" s="161">
        <v>160</v>
      </c>
      <c r="BM68" s="165">
        <v>17</v>
      </c>
      <c r="BN68" s="34" t="s">
        <v>9523</v>
      </c>
      <c r="BO68" s="158">
        <v>1040</v>
      </c>
      <c r="BP68" s="163">
        <v>25</v>
      </c>
      <c r="BQ68" s="161">
        <v>173</v>
      </c>
      <c r="BR68" s="165">
        <v>4</v>
      </c>
      <c r="CH68" s="205"/>
      <c r="CI68" s="158"/>
      <c r="CJ68" s="163"/>
      <c r="CK68" s="161"/>
      <c r="CL68" s="165"/>
    </row>
    <row r="69" spans="1:90" ht="15.75">
      <c r="A69" s="34" t="s">
        <v>152</v>
      </c>
      <c r="B69" s="158">
        <v>66</v>
      </c>
      <c r="C69" s="163">
        <v>999</v>
      </c>
      <c r="D69" s="161">
        <v>11</v>
      </c>
      <c r="E69" s="165">
        <v>166</v>
      </c>
      <c r="F69" s="34" t="s">
        <v>9290</v>
      </c>
      <c r="G69" s="158">
        <v>141</v>
      </c>
      <c r="H69" s="163">
        <v>924</v>
      </c>
      <c r="I69" s="161">
        <v>24</v>
      </c>
      <c r="J69" s="165">
        <v>153</v>
      </c>
      <c r="K69" s="34" t="s">
        <v>9236</v>
      </c>
      <c r="L69" s="158">
        <v>216</v>
      </c>
      <c r="M69" s="163">
        <v>849</v>
      </c>
      <c r="N69" s="161">
        <v>37</v>
      </c>
      <c r="O69" s="165">
        <v>140</v>
      </c>
      <c r="P69" s="34" t="s">
        <v>9376</v>
      </c>
      <c r="Q69" s="158">
        <v>291</v>
      </c>
      <c r="R69" s="163">
        <v>774</v>
      </c>
      <c r="S69" s="161">
        <v>50</v>
      </c>
      <c r="T69" s="165">
        <v>127</v>
      </c>
      <c r="U69" s="34" t="s">
        <v>9524</v>
      </c>
      <c r="V69" s="158">
        <v>366</v>
      </c>
      <c r="W69" s="163">
        <v>699</v>
      </c>
      <c r="X69" s="161">
        <v>63</v>
      </c>
      <c r="Y69" s="165">
        <v>114</v>
      </c>
      <c r="Z69" s="34" t="s">
        <v>348</v>
      </c>
      <c r="AA69" s="158">
        <v>441</v>
      </c>
      <c r="AB69" s="163">
        <v>624</v>
      </c>
      <c r="AC69" s="161">
        <v>74</v>
      </c>
      <c r="AD69" s="165">
        <v>103</v>
      </c>
      <c r="AE69" s="34" t="s">
        <v>130</v>
      </c>
      <c r="AF69" s="158">
        <v>516</v>
      </c>
      <c r="AG69" s="163">
        <v>549</v>
      </c>
      <c r="AH69" s="161">
        <v>86</v>
      </c>
      <c r="AI69" s="165">
        <v>91</v>
      </c>
      <c r="AJ69" s="34" t="s">
        <v>9525</v>
      </c>
      <c r="AK69" s="158">
        <v>591</v>
      </c>
      <c r="AL69" s="163">
        <v>474</v>
      </c>
      <c r="AM69" s="161">
        <v>98</v>
      </c>
      <c r="AN69" s="165">
        <v>79</v>
      </c>
      <c r="AO69" s="34" t="s">
        <v>9526</v>
      </c>
      <c r="AP69" s="158">
        <v>666</v>
      </c>
      <c r="AQ69" s="163">
        <v>399</v>
      </c>
      <c r="AR69" s="161">
        <v>110</v>
      </c>
      <c r="AS69" s="165">
        <v>67</v>
      </c>
      <c r="AT69" s="34" t="s">
        <v>86</v>
      </c>
      <c r="AU69" s="158">
        <v>741</v>
      </c>
      <c r="AV69" s="163">
        <v>324</v>
      </c>
      <c r="AW69" s="161">
        <v>122</v>
      </c>
      <c r="AX69" s="165">
        <v>55</v>
      </c>
      <c r="AY69" s="34" t="s">
        <v>9223</v>
      </c>
      <c r="AZ69" s="158">
        <v>816</v>
      </c>
      <c r="BA69" s="163">
        <v>249</v>
      </c>
      <c r="BB69" s="161">
        <v>134</v>
      </c>
      <c r="BC69" s="165">
        <v>43</v>
      </c>
      <c r="BD69" s="34" t="s">
        <v>9527</v>
      </c>
      <c r="BE69" s="158">
        <v>891</v>
      </c>
      <c r="BF69" s="163">
        <v>174</v>
      </c>
      <c r="BG69" s="161">
        <v>148</v>
      </c>
      <c r="BH69" s="165">
        <v>29</v>
      </c>
      <c r="BI69" s="34" t="s">
        <v>7432</v>
      </c>
      <c r="BJ69" s="158">
        <v>966</v>
      </c>
      <c r="BK69" s="163">
        <v>99</v>
      </c>
      <c r="BL69" s="161">
        <v>160</v>
      </c>
      <c r="BM69" s="165">
        <v>17</v>
      </c>
      <c r="BN69" s="34" t="s">
        <v>1133</v>
      </c>
      <c r="BO69" s="158">
        <v>1041</v>
      </c>
      <c r="BP69" s="163">
        <v>24</v>
      </c>
      <c r="BQ69" s="161">
        <v>173</v>
      </c>
      <c r="BR69" s="165">
        <v>4</v>
      </c>
      <c r="CH69" s="205"/>
      <c r="CI69" s="158"/>
      <c r="CJ69" s="163"/>
      <c r="CK69" s="161"/>
      <c r="CL69" s="165"/>
    </row>
    <row r="70" spans="1:90" ht="15.75">
      <c r="A70" s="34" t="s">
        <v>9528</v>
      </c>
      <c r="B70" s="158">
        <v>67</v>
      </c>
      <c r="C70" s="163">
        <v>998</v>
      </c>
      <c r="D70" s="161">
        <v>11</v>
      </c>
      <c r="E70" s="165">
        <v>166</v>
      </c>
      <c r="F70" s="34" t="s">
        <v>9529</v>
      </c>
      <c r="G70" s="158">
        <v>142</v>
      </c>
      <c r="H70" s="163">
        <v>923</v>
      </c>
      <c r="I70" s="161">
        <v>24</v>
      </c>
      <c r="J70" s="165">
        <v>153</v>
      </c>
      <c r="K70" s="34" t="s">
        <v>9530</v>
      </c>
      <c r="L70" s="158">
        <v>217</v>
      </c>
      <c r="M70" s="163">
        <v>848</v>
      </c>
      <c r="N70" s="161">
        <v>38</v>
      </c>
      <c r="O70" s="165">
        <v>139</v>
      </c>
      <c r="P70" s="34" t="s">
        <v>126</v>
      </c>
      <c r="Q70" s="158">
        <v>292</v>
      </c>
      <c r="R70" s="163">
        <v>773</v>
      </c>
      <c r="S70" s="161">
        <v>50</v>
      </c>
      <c r="T70" s="165">
        <v>127</v>
      </c>
      <c r="U70" s="34" t="s">
        <v>98</v>
      </c>
      <c r="V70" s="158">
        <v>367</v>
      </c>
      <c r="W70" s="163">
        <v>698</v>
      </c>
      <c r="X70" s="161">
        <v>63</v>
      </c>
      <c r="Y70" s="165">
        <v>114</v>
      </c>
      <c r="Z70" s="34" t="s">
        <v>126</v>
      </c>
      <c r="AA70" s="158">
        <v>442</v>
      </c>
      <c r="AB70" s="163">
        <v>623</v>
      </c>
      <c r="AC70" s="161">
        <v>74</v>
      </c>
      <c r="AD70" s="165">
        <v>103</v>
      </c>
      <c r="AE70" s="34" t="s">
        <v>9268</v>
      </c>
      <c r="AF70" s="158">
        <v>517</v>
      </c>
      <c r="AG70" s="163">
        <v>548</v>
      </c>
      <c r="AH70" s="161">
        <v>86</v>
      </c>
      <c r="AI70" s="165">
        <v>91</v>
      </c>
      <c r="AJ70" s="34" t="s">
        <v>9480</v>
      </c>
      <c r="AK70" s="158">
        <v>592</v>
      </c>
      <c r="AL70" s="163">
        <v>473</v>
      </c>
      <c r="AM70" s="161">
        <v>98</v>
      </c>
      <c r="AN70" s="165">
        <v>79</v>
      </c>
      <c r="AO70" s="34" t="s">
        <v>161</v>
      </c>
      <c r="AP70" s="158">
        <v>667</v>
      </c>
      <c r="AQ70" s="163">
        <v>398</v>
      </c>
      <c r="AR70" s="161">
        <v>110</v>
      </c>
      <c r="AS70" s="165">
        <v>67</v>
      </c>
      <c r="AT70" s="34" t="s">
        <v>9531</v>
      </c>
      <c r="AU70" s="158">
        <v>742</v>
      </c>
      <c r="AV70" s="163">
        <v>323</v>
      </c>
      <c r="AW70" s="161">
        <v>122</v>
      </c>
      <c r="AX70" s="165">
        <v>55</v>
      </c>
      <c r="AY70" s="34" t="s">
        <v>188</v>
      </c>
      <c r="AZ70" s="158">
        <v>817</v>
      </c>
      <c r="BA70" s="163">
        <v>248</v>
      </c>
      <c r="BB70" s="161">
        <v>135</v>
      </c>
      <c r="BC70" s="165">
        <v>42</v>
      </c>
      <c r="BD70" s="34" t="s">
        <v>9532</v>
      </c>
      <c r="BE70" s="158">
        <v>892</v>
      </c>
      <c r="BF70" s="163">
        <v>173</v>
      </c>
      <c r="BG70" s="161">
        <v>148</v>
      </c>
      <c r="BH70" s="165">
        <v>29</v>
      </c>
      <c r="BI70" s="34" t="s">
        <v>2128</v>
      </c>
      <c r="BJ70" s="158">
        <v>967</v>
      </c>
      <c r="BK70" s="163">
        <v>98</v>
      </c>
      <c r="BL70" s="161">
        <v>160</v>
      </c>
      <c r="BM70" s="165">
        <v>17</v>
      </c>
      <c r="BN70" s="34" t="s">
        <v>9533</v>
      </c>
      <c r="BO70" s="158">
        <v>1042</v>
      </c>
      <c r="BP70" s="163">
        <v>23</v>
      </c>
      <c r="BQ70" s="161">
        <v>173</v>
      </c>
      <c r="BR70" s="165">
        <v>4</v>
      </c>
      <c r="CH70" s="205"/>
      <c r="CI70" s="158"/>
      <c r="CJ70" s="163"/>
      <c r="CK70" s="161"/>
      <c r="CL70" s="165"/>
    </row>
    <row r="71" spans="1:90" ht="15.75">
      <c r="A71" s="34" t="s">
        <v>390</v>
      </c>
      <c r="B71" s="158">
        <v>68</v>
      </c>
      <c r="C71" s="163">
        <v>997</v>
      </c>
      <c r="D71" s="161">
        <v>11</v>
      </c>
      <c r="E71" s="165">
        <v>166</v>
      </c>
      <c r="F71" s="34" t="s">
        <v>9534</v>
      </c>
      <c r="G71" s="158">
        <v>143</v>
      </c>
      <c r="H71" s="163">
        <v>922</v>
      </c>
      <c r="I71" s="161">
        <v>24</v>
      </c>
      <c r="J71" s="165">
        <v>153</v>
      </c>
      <c r="K71" s="34" t="s">
        <v>6174</v>
      </c>
      <c r="L71" s="158">
        <v>218</v>
      </c>
      <c r="M71" s="163">
        <v>847</v>
      </c>
      <c r="N71" s="161">
        <v>38</v>
      </c>
      <c r="O71" s="165">
        <v>139</v>
      </c>
      <c r="P71" s="34" t="s">
        <v>9221</v>
      </c>
      <c r="Q71" s="158">
        <v>293</v>
      </c>
      <c r="R71" s="163">
        <v>772</v>
      </c>
      <c r="S71" s="161">
        <v>50</v>
      </c>
      <c r="T71" s="165">
        <v>127</v>
      </c>
      <c r="U71" s="34" t="s">
        <v>3224</v>
      </c>
      <c r="V71" s="158">
        <v>368</v>
      </c>
      <c r="W71" s="163">
        <v>697</v>
      </c>
      <c r="X71" s="161">
        <v>63</v>
      </c>
      <c r="Y71" s="165">
        <v>114</v>
      </c>
      <c r="Z71" s="34" t="s">
        <v>9315</v>
      </c>
      <c r="AA71" s="158">
        <v>443</v>
      </c>
      <c r="AB71" s="163">
        <v>622</v>
      </c>
      <c r="AC71" s="161">
        <v>74</v>
      </c>
      <c r="AD71" s="165">
        <v>103</v>
      </c>
      <c r="AE71" s="34" t="s">
        <v>2410</v>
      </c>
      <c r="AF71" s="158">
        <v>518</v>
      </c>
      <c r="AG71" s="163">
        <v>547</v>
      </c>
      <c r="AH71" s="161">
        <v>86</v>
      </c>
      <c r="AI71" s="165">
        <v>91</v>
      </c>
      <c r="AJ71" s="34" t="s">
        <v>126</v>
      </c>
      <c r="AK71" s="158">
        <v>593</v>
      </c>
      <c r="AL71" s="163">
        <v>472</v>
      </c>
      <c r="AM71" s="161">
        <v>98</v>
      </c>
      <c r="AN71" s="165">
        <v>79</v>
      </c>
      <c r="AO71" s="34" t="s">
        <v>3149</v>
      </c>
      <c r="AP71" s="158">
        <v>668</v>
      </c>
      <c r="AQ71" s="163">
        <v>397</v>
      </c>
      <c r="AR71" s="161">
        <v>110</v>
      </c>
      <c r="AS71" s="165">
        <v>67</v>
      </c>
      <c r="AT71" s="34" t="s">
        <v>6156</v>
      </c>
      <c r="AU71" s="158">
        <v>743</v>
      </c>
      <c r="AV71" s="163">
        <v>322</v>
      </c>
      <c r="AW71" s="161">
        <v>122</v>
      </c>
      <c r="AX71" s="165">
        <v>55</v>
      </c>
      <c r="AY71" s="34" t="s">
        <v>5971</v>
      </c>
      <c r="AZ71" s="158">
        <v>818</v>
      </c>
      <c r="BA71" s="163">
        <v>247</v>
      </c>
      <c r="BB71" s="161">
        <v>135</v>
      </c>
      <c r="BC71" s="165">
        <v>42</v>
      </c>
      <c r="BD71" s="34" t="s">
        <v>9482</v>
      </c>
      <c r="BE71" s="158">
        <v>893</v>
      </c>
      <c r="BF71" s="163">
        <v>172</v>
      </c>
      <c r="BG71" s="161">
        <v>148</v>
      </c>
      <c r="BH71" s="165">
        <v>29</v>
      </c>
      <c r="BI71" s="34" t="s">
        <v>9488</v>
      </c>
      <c r="BJ71" s="158">
        <v>968</v>
      </c>
      <c r="BK71" s="163">
        <v>97</v>
      </c>
      <c r="BL71" s="161">
        <v>161</v>
      </c>
      <c r="BM71" s="165">
        <v>16</v>
      </c>
      <c r="BN71" s="34" t="s">
        <v>126</v>
      </c>
      <c r="BO71" s="158">
        <v>1043</v>
      </c>
      <c r="BP71" s="163">
        <v>22</v>
      </c>
      <c r="BQ71" s="161">
        <v>173</v>
      </c>
      <c r="BR71" s="165">
        <v>4</v>
      </c>
      <c r="CH71" s="205"/>
      <c r="CI71" s="158"/>
      <c r="CJ71" s="163"/>
      <c r="CK71" s="161"/>
      <c r="CL71" s="165"/>
    </row>
    <row r="72" spans="1:90" ht="15.75">
      <c r="A72" s="34" t="s">
        <v>1842</v>
      </c>
      <c r="B72" s="158">
        <v>69</v>
      </c>
      <c r="C72" s="163">
        <v>996</v>
      </c>
      <c r="D72" s="161">
        <v>12</v>
      </c>
      <c r="E72" s="165">
        <v>165</v>
      </c>
      <c r="F72" s="34" t="s">
        <v>2571</v>
      </c>
      <c r="G72" s="158">
        <v>144</v>
      </c>
      <c r="H72" s="163">
        <v>921</v>
      </c>
      <c r="I72" s="161">
        <v>25</v>
      </c>
      <c r="J72" s="165">
        <v>152</v>
      </c>
      <c r="K72" s="34" t="s">
        <v>9221</v>
      </c>
      <c r="L72" s="158">
        <v>219</v>
      </c>
      <c r="M72" s="163">
        <v>846</v>
      </c>
      <c r="N72" s="161">
        <v>38</v>
      </c>
      <c r="O72" s="165">
        <v>139</v>
      </c>
      <c r="P72" s="34" t="s">
        <v>9535</v>
      </c>
      <c r="Q72" s="158">
        <v>294</v>
      </c>
      <c r="R72" s="163">
        <v>771</v>
      </c>
      <c r="S72" s="161">
        <v>50</v>
      </c>
      <c r="T72" s="165">
        <v>127</v>
      </c>
      <c r="U72" s="34" t="s">
        <v>155</v>
      </c>
      <c r="V72" s="158">
        <v>369</v>
      </c>
      <c r="W72" s="163">
        <v>696</v>
      </c>
      <c r="X72" s="161">
        <v>63</v>
      </c>
      <c r="Y72" s="165">
        <v>114</v>
      </c>
      <c r="Z72" s="34" t="s">
        <v>9319</v>
      </c>
      <c r="AA72" s="158">
        <v>444</v>
      </c>
      <c r="AB72" s="163">
        <v>621</v>
      </c>
      <c r="AC72" s="161">
        <v>74</v>
      </c>
      <c r="AD72" s="165">
        <v>103</v>
      </c>
      <c r="AE72" s="34" t="s">
        <v>2807</v>
      </c>
      <c r="AF72" s="158">
        <v>519</v>
      </c>
      <c r="AG72" s="163">
        <v>546</v>
      </c>
      <c r="AH72" s="161">
        <v>86</v>
      </c>
      <c r="AI72" s="165">
        <v>91</v>
      </c>
      <c r="AJ72" s="34" t="s">
        <v>356</v>
      </c>
      <c r="AK72" s="158">
        <v>594</v>
      </c>
      <c r="AL72" s="163">
        <v>471</v>
      </c>
      <c r="AM72" s="161">
        <v>98</v>
      </c>
      <c r="AN72" s="165">
        <v>79</v>
      </c>
      <c r="AO72" s="34" t="s">
        <v>168</v>
      </c>
      <c r="AP72" s="158">
        <v>669</v>
      </c>
      <c r="AQ72" s="163">
        <v>396</v>
      </c>
      <c r="AR72" s="161">
        <v>110</v>
      </c>
      <c r="AS72" s="165">
        <v>67</v>
      </c>
      <c r="AT72" s="34" t="s">
        <v>1214</v>
      </c>
      <c r="AU72" s="158">
        <v>744</v>
      </c>
      <c r="AV72" s="163">
        <v>321</v>
      </c>
      <c r="AW72" s="161">
        <v>123</v>
      </c>
      <c r="AX72" s="165">
        <v>54</v>
      </c>
      <c r="AY72" s="34" t="s">
        <v>9536</v>
      </c>
      <c r="AZ72" s="158">
        <v>819</v>
      </c>
      <c r="BA72" s="163">
        <v>246</v>
      </c>
      <c r="BB72" s="161">
        <v>135</v>
      </c>
      <c r="BC72" s="165">
        <v>42</v>
      </c>
      <c r="BD72" s="34" t="s">
        <v>147</v>
      </c>
      <c r="BE72" s="158">
        <v>894</v>
      </c>
      <c r="BF72" s="163">
        <v>171</v>
      </c>
      <c r="BG72" s="161">
        <v>149</v>
      </c>
      <c r="BH72" s="165">
        <v>28</v>
      </c>
      <c r="BI72" s="34" t="s">
        <v>9537</v>
      </c>
      <c r="BJ72" s="158">
        <v>969</v>
      </c>
      <c r="BK72" s="163">
        <v>96</v>
      </c>
      <c r="BL72" s="161">
        <v>161</v>
      </c>
      <c r="BM72" s="165">
        <v>16</v>
      </c>
      <c r="BN72" s="34" t="s">
        <v>9223</v>
      </c>
      <c r="BO72" s="158">
        <v>1044</v>
      </c>
      <c r="BP72" s="163">
        <v>21</v>
      </c>
      <c r="BQ72" s="161">
        <v>173</v>
      </c>
      <c r="BR72" s="165">
        <v>4</v>
      </c>
      <c r="CH72" s="205"/>
      <c r="CI72" s="158"/>
      <c r="CJ72" s="163"/>
      <c r="CK72" s="161"/>
      <c r="CL72" s="165"/>
    </row>
    <row r="73" spans="1:90" ht="15.75">
      <c r="A73" s="34" t="s">
        <v>6049</v>
      </c>
      <c r="B73" s="158">
        <v>70</v>
      </c>
      <c r="C73" s="163">
        <v>995</v>
      </c>
      <c r="D73" s="161">
        <v>12</v>
      </c>
      <c r="E73" s="165">
        <v>165</v>
      </c>
      <c r="F73" s="34" t="s">
        <v>2570</v>
      </c>
      <c r="G73" s="158">
        <v>145</v>
      </c>
      <c r="H73" s="163">
        <v>920</v>
      </c>
      <c r="I73" s="161">
        <v>25</v>
      </c>
      <c r="J73" s="165">
        <v>152</v>
      </c>
      <c r="K73" s="34" t="s">
        <v>155</v>
      </c>
      <c r="L73" s="158">
        <v>220</v>
      </c>
      <c r="M73" s="163">
        <v>845</v>
      </c>
      <c r="N73" s="161">
        <v>38</v>
      </c>
      <c r="O73" s="165">
        <v>139</v>
      </c>
      <c r="P73" s="34" t="s">
        <v>6156</v>
      </c>
      <c r="Q73" s="158">
        <v>295</v>
      </c>
      <c r="R73" s="163">
        <v>770</v>
      </c>
      <c r="S73" s="161">
        <v>51</v>
      </c>
      <c r="T73" s="165">
        <v>126</v>
      </c>
      <c r="U73" s="34" t="s">
        <v>9538</v>
      </c>
      <c r="V73" s="158">
        <v>370</v>
      </c>
      <c r="W73" s="163">
        <v>695</v>
      </c>
      <c r="X73" s="161">
        <v>63</v>
      </c>
      <c r="Y73" s="165">
        <v>114</v>
      </c>
      <c r="Z73" s="34" t="s">
        <v>9288</v>
      </c>
      <c r="AA73" s="158">
        <v>445</v>
      </c>
      <c r="AB73" s="163">
        <v>620</v>
      </c>
      <c r="AC73" s="161">
        <v>75</v>
      </c>
      <c r="AD73" s="165">
        <v>102</v>
      </c>
      <c r="AE73" s="34" t="s">
        <v>9537</v>
      </c>
      <c r="AF73" s="158">
        <v>520</v>
      </c>
      <c r="AG73" s="163">
        <v>545</v>
      </c>
      <c r="AH73" s="161">
        <v>86</v>
      </c>
      <c r="AI73" s="165">
        <v>91</v>
      </c>
      <c r="AJ73" s="34" t="s">
        <v>8840</v>
      </c>
      <c r="AK73" s="158">
        <v>595</v>
      </c>
      <c r="AL73" s="163">
        <v>470</v>
      </c>
      <c r="AM73" s="161">
        <v>98</v>
      </c>
      <c r="AN73" s="165">
        <v>79</v>
      </c>
      <c r="AO73" s="34" t="s">
        <v>9539</v>
      </c>
      <c r="AP73" s="158">
        <v>670</v>
      </c>
      <c r="AQ73" s="163">
        <v>395</v>
      </c>
      <c r="AR73" s="161">
        <v>110</v>
      </c>
      <c r="AS73" s="165">
        <v>67</v>
      </c>
      <c r="AT73" s="34" t="s">
        <v>1909</v>
      </c>
      <c r="AU73" s="158">
        <v>745</v>
      </c>
      <c r="AV73" s="163">
        <v>320</v>
      </c>
      <c r="AW73" s="161">
        <v>123</v>
      </c>
      <c r="AX73" s="165">
        <v>54</v>
      </c>
      <c r="AY73" s="34" t="s">
        <v>9540</v>
      </c>
      <c r="AZ73" s="158">
        <v>820</v>
      </c>
      <c r="BA73" s="163">
        <v>245</v>
      </c>
      <c r="BB73" s="161">
        <v>135</v>
      </c>
      <c r="BC73" s="165">
        <v>42</v>
      </c>
      <c r="BD73" s="34" t="s">
        <v>7369</v>
      </c>
      <c r="BE73" s="158">
        <v>895</v>
      </c>
      <c r="BF73" s="163">
        <v>170</v>
      </c>
      <c r="BG73" s="161">
        <v>149</v>
      </c>
      <c r="BH73" s="165">
        <v>28</v>
      </c>
      <c r="BI73" s="34" t="s">
        <v>2174</v>
      </c>
      <c r="BJ73" s="158">
        <v>970</v>
      </c>
      <c r="BK73" s="163">
        <v>95</v>
      </c>
      <c r="BL73" s="161">
        <v>161</v>
      </c>
      <c r="BM73" s="165">
        <v>16</v>
      </c>
      <c r="BN73" s="34" t="s">
        <v>9335</v>
      </c>
      <c r="BO73" s="158">
        <v>1045</v>
      </c>
      <c r="BP73" s="163">
        <v>20</v>
      </c>
      <c r="BQ73" s="161">
        <v>173</v>
      </c>
      <c r="BR73" s="165">
        <v>4</v>
      </c>
      <c r="CH73" s="205"/>
      <c r="CI73" s="158"/>
      <c r="CJ73" s="163"/>
      <c r="CK73" s="161"/>
      <c r="CL73" s="165"/>
    </row>
    <row r="74" spans="1:90" ht="15.75">
      <c r="A74" s="34" t="s">
        <v>1890</v>
      </c>
      <c r="B74" s="158">
        <v>71</v>
      </c>
      <c r="C74" s="163">
        <v>994</v>
      </c>
      <c r="D74" s="161">
        <v>12</v>
      </c>
      <c r="E74" s="165">
        <v>165</v>
      </c>
      <c r="F74" s="34" t="s">
        <v>2069</v>
      </c>
      <c r="G74" s="158">
        <v>146</v>
      </c>
      <c r="H74" s="163">
        <v>919</v>
      </c>
      <c r="I74" s="161">
        <v>25</v>
      </c>
      <c r="J74" s="165">
        <v>152</v>
      </c>
      <c r="K74" s="34" t="s">
        <v>9541</v>
      </c>
      <c r="L74" s="158">
        <v>221</v>
      </c>
      <c r="M74" s="163">
        <v>844</v>
      </c>
      <c r="N74" s="161">
        <v>38</v>
      </c>
      <c r="O74" s="165">
        <v>139</v>
      </c>
      <c r="P74" s="34" t="s">
        <v>9542</v>
      </c>
      <c r="Q74" s="158">
        <v>296</v>
      </c>
      <c r="R74" s="163">
        <v>769</v>
      </c>
      <c r="S74" s="161">
        <v>51</v>
      </c>
      <c r="T74" s="165">
        <v>126</v>
      </c>
      <c r="U74" s="34" t="s">
        <v>9543</v>
      </c>
      <c r="V74" s="158">
        <v>371</v>
      </c>
      <c r="W74" s="163">
        <v>694</v>
      </c>
      <c r="X74" s="161">
        <v>63</v>
      </c>
      <c r="Y74" s="165">
        <v>114</v>
      </c>
      <c r="Z74" s="34" t="s">
        <v>1890</v>
      </c>
      <c r="AA74" s="158">
        <v>446</v>
      </c>
      <c r="AB74" s="163">
        <v>619</v>
      </c>
      <c r="AC74" s="161">
        <v>75</v>
      </c>
      <c r="AD74" s="165">
        <v>102</v>
      </c>
      <c r="AE74" s="34" t="s">
        <v>8413</v>
      </c>
      <c r="AF74" s="158">
        <v>521</v>
      </c>
      <c r="AG74" s="163">
        <v>544</v>
      </c>
      <c r="AH74" s="161">
        <v>86</v>
      </c>
      <c r="AI74" s="165">
        <v>91</v>
      </c>
      <c r="AJ74" s="34" t="s">
        <v>168</v>
      </c>
      <c r="AK74" s="158">
        <v>596</v>
      </c>
      <c r="AL74" s="163">
        <v>469</v>
      </c>
      <c r="AM74" s="161">
        <v>98</v>
      </c>
      <c r="AN74" s="165">
        <v>79</v>
      </c>
      <c r="AO74" s="34" t="s">
        <v>152</v>
      </c>
      <c r="AP74" s="158">
        <v>671</v>
      </c>
      <c r="AQ74" s="163">
        <v>394</v>
      </c>
      <c r="AR74" s="161">
        <v>110</v>
      </c>
      <c r="AS74" s="165">
        <v>67</v>
      </c>
      <c r="AT74" s="34" t="s">
        <v>9353</v>
      </c>
      <c r="AU74" s="158">
        <v>746</v>
      </c>
      <c r="AV74" s="163">
        <v>319</v>
      </c>
      <c r="AW74" s="161">
        <v>123</v>
      </c>
      <c r="AX74" s="165">
        <v>54</v>
      </c>
      <c r="AY74" s="34" t="s">
        <v>159</v>
      </c>
      <c r="AZ74" s="158">
        <v>821</v>
      </c>
      <c r="BA74" s="163">
        <v>244</v>
      </c>
      <c r="BB74" s="161">
        <v>135</v>
      </c>
      <c r="BC74" s="165">
        <v>42</v>
      </c>
      <c r="BD74" s="34" t="s">
        <v>8418</v>
      </c>
      <c r="BE74" s="158">
        <v>896</v>
      </c>
      <c r="BF74" s="163">
        <v>169</v>
      </c>
      <c r="BG74" s="161">
        <v>149</v>
      </c>
      <c r="BH74" s="165">
        <v>28</v>
      </c>
      <c r="BI74" s="34" t="s">
        <v>9544</v>
      </c>
      <c r="BJ74" s="158">
        <v>971</v>
      </c>
      <c r="BK74" s="163">
        <v>94</v>
      </c>
      <c r="BL74" s="161">
        <v>161</v>
      </c>
      <c r="BM74" s="165">
        <v>16</v>
      </c>
      <c r="BN74" s="34" t="s">
        <v>9234</v>
      </c>
      <c r="BO74" s="158">
        <v>1046</v>
      </c>
      <c r="BP74" s="163">
        <v>19</v>
      </c>
      <c r="BQ74" s="161">
        <v>174</v>
      </c>
      <c r="BR74" s="165">
        <v>3</v>
      </c>
      <c r="CH74" s="205"/>
      <c r="CI74" s="158"/>
      <c r="CJ74" s="163"/>
      <c r="CK74" s="161"/>
      <c r="CL74" s="165"/>
    </row>
    <row r="75" spans="1:90" ht="15.75">
      <c r="A75" s="34" t="s">
        <v>9215</v>
      </c>
      <c r="B75" s="158">
        <v>72</v>
      </c>
      <c r="C75" s="163">
        <v>993</v>
      </c>
      <c r="D75" s="161">
        <v>12</v>
      </c>
      <c r="E75" s="165">
        <v>165</v>
      </c>
      <c r="F75" s="34" t="s">
        <v>9236</v>
      </c>
      <c r="G75" s="158">
        <v>147</v>
      </c>
      <c r="H75" s="163">
        <v>918</v>
      </c>
      <c r="I75" s="161">
        <v>25</v>
      </c>
      <c r="J75" s="165">
        <v>152</v>
      </c>
      <c r="K75" s="34" t="s">
        <v>9500</v>
      </c>
      <c r="L75" s="158">
        <v>222</v>
      </c>
      <c r="M75" s="163">
        <v>843</v>
      </c>
      <c r="N75" s="161">
        <v>39</v>
      </c>
      <c r="O75" s="165">
        <v>138</v>
      </c>
      <c r="P75" s="34" t="s">
        <v>173</v>
      </c>
      <c r="Q75" s="158">
        <v>297</v>
      </c>
      <c r="R75" s="163">
        <v>768</v>
      </c>
      <c r="S75" s="161">
        <v>51</v>
      </c>
      <c r="T75" s="165">
        <v>126</v>
      </c>
      <c r="U75" s="34" t="s">
        <v>9223</v>
      </c>
      <c r="V75" s="158">
        <v>372</v>
      </c>
      <c r="W75" s="163">
        <v>693</v>
      </c>
      <c r="X75" s="161">
        <v>63</v>
      </c>
      <c r="Y75" s="165">
        <v>114</v>
      </c>
      <c r="Z75" s="34" t="s">
        <v>126</v>
      </c>
      <c r="AA75" s="158">
        <v>447</v>
      </c>
      <c r="AB75" s="163">
        <v>618</v>
      </c>
      <c r="AC75" s="161">
        <v>75</v>
      </c>
      <c r="AD75" s="165">
        <v>102</v>
      </c>
      <c r="AE75" s="34" t="s">
        <v>127</v>
      </c>
      <c r="AF75" s="158">
        <v>522</v>
      </c>
      <c r="AG75" s="163">
        <v>543</v>
      </c>
      <c r="AH75" s="161">
        <v>87</v>
      </c>
      <c r="AI75" s="165">
        <v>90</v>
      </c>
      <c r="AJ75" s="34" t="s">
        <v>9265</v>
      </c>
      <c r="AK75" s="158">
        <v>597</v>
      </c>
      <c r="AL75" s="163">
        <v>468</v>
      </c>
      <c r="AM75" s="161">
        <v>99</v>
      </c>
      <c r="AN75" s="165">
        <v>78</v>
      </c>
      <c r="AO75" s="34" t="s">
        <v>9246</v>
      </c>
      <c r="AP75" s="158">
        <v>672</v>
      </c>
      <c r="AQ75" s="163">
        <v>393</v>
      </c>
      <c r="AR75" s="161">
        <v>110</v>
      </c>
      <c r="AS75" s="165">
        <v>67</v>
      </c>
      <c r="AT75" s="34" t="s">
        <v>9545</v>
      </c>
      <c r="AU75" s="158">
        <v>747</v>
      </c>
      <c r="AV75" s="163">
        <v>318</v>
      </c>
      <c r="AW75" s="161">
        <v>123</v>
      </c>
      <c r="AX75" s="165">
        <v>54</v>
      </c>
      <c r="AY75" s="34" t="s">
        <v>9217</v>
      </c>
      <c r="AZ75" s="158">
        <v>822</v>
      </c>
      <c r="BA75" s="163">
        <v>243</v>
      </c>
      <c r="BB75" s="161">
        <v>135</v>
      </c>
      <c r="BC75" s="165">
        <v>42</v>
      </c>
      <c r="BD75" s="34" t="s">
        <v>1890</v>
      </c>
      <c r="BE75" s="158">
        <v>897</v>
      </c>
      <c r="BF75" s="163">
        <v>168</v>
      </c>
      <c r="BG75" s="161">
        <v>149</v>
      </c>
      <c r="BH75" s="165">
        <v>28</v>
      </c>
      <c r="BI75" s="34" t="s">
        <v>1268</v>
      </c>
      <c r="BJ75" s="158">
        <v>972</v>
      </c>
      <c r="BK75" s="163">
        <v>93</v>
      </c>
      <c r="BL75" s="161">
        <v>161</v>
      </c>
      <c r="BM75" s="165">
        <v>16</v>
      </c>
      <c r="BN75" s="34" t="s">
        <v>9353</v>
      </c>
      <c r="BO75" s="158">
        <v>1047</v>
      </c>
      <c r="BP75" s="163">
        <v>18</v>
      </c>
      <c r="BQ75" s="161">
        <v>174</v>
      </c>
      <c r="BR75" s="165">
        <v>3</v>
      </c>
      <c r="CH75" s="205"/>
      <c r="CI75" s="158"/>
      <c r="CJ75" s="163"/>
      <c r="CK75" s="161"/>
      <c r="CL75" s="165"/>
    </row>
    <row r="76" spans="1:90" ht="15.75">
      <c r="A76" s="34" t="s">
        <v>9217</v>
      </c>
      <c r="B76" s="158">
        <v>73</v>
      </c>
      <c r="C76" s="163">
        <v>992</v>
      </c>
      <c r="D76" s="161">
        <v>12</v>
      </c>
      <c r="E76" s="165">
        <v>165</v>
      </c>
      <c r="F76" s="34" t="s">
        <v>9264</v>
      </c>
      <c r="G76" s="158">
        <v>148</v>
      </c>
      <c r="H76" s="163">
        <v>917</v>
      </c>
      <c r="I76" s="161">
        <v>25</v>
      </c>
      <c r="J76" s="165">
        <v>152</v>
      </c>
      <c r="K76" s="34" t="s">
        <v>9546</v>
      </c>
      <c r="L76" s="158">
        <v>223</v>
      </c>
      <c r="M76" s="163">
        <v>842</v>
      </c>
      <c r="N76" s="161">
        <v>39</v>
      </c>
      <c r="O76" s="165">
        <v>138</v>
      </c>
      <c r="P76" s="34" t="s">
        <v>2663</v>
      </c>
      <c r="Q76" s="158">
        <v>298</v>
      </c>
      <c r="R76" s="163">
        <v>767</v>
      </c>
      <c r="S76" s="161">
        <v>51</v>
      </c>
      <c r="T76" s="165">
        <v>126</v>
      </c>
      <c r="U76" s="34" t="s">
        <v>350</v>
      </c>
      <c r="V76" s="158">
        <v>373</v>
      </c>
      <c r="W76" s="163">
        <v>692</v>
      </c>
      <c r="X76" s="161">
        <v>64</v>
      </c>
      <c r="Y76" s="165">
        <v>113</v>
      </c>
      <c r="Z76" s="34" t="s">
        <v>182</v>
      </c>
      <c r="AA76" s="158">
        <v>448</v>
      </c>
      <c r="AB76" s="163">
        <v>617</v>
      </c>
      <c r="AC76" s="161">
        <v>75</v>
      </c>
      <c r="AD76" s="165">
        <v>102</v>
      </c>
      <c r="AE76" s="34" t="s">
        <v>9547</v>
      </c>
      <c r="AF76" s="158">
        <v>523</v>
      </c>
      <c r="AG76" s="163">
        <v>542</v>
      </c>
      <c r="AH76" s="161">
        <v>87</v>
      </c>
      <c r="AI76" s="165">
        <v>90</v>
      </c>
      <c r="AJ76" s="34" t="s">
        <v>9548</v>
      </c>
      <c r="AK76" s="158">
        <v>598</v>
      </c>
      <c r="AL76" s="163">
        <v>467</v>
      </c>
      <c r="AM76" s="161">
        <v>99</v>
      </c>
      <c r="AN76" s="165">
        <v>78</v>
      </c>
      <c r="AO76" s="34" t="s">
        <v>9549</v>
      </c>
      <c r="AP76" s="158">
        <v>673</v>
      </c>
      <c r="AQ76" s="163">
        <v>392</v>
      </c>
      <c r="AR76" s="161">
        <v>111</v>
      </c>
      <c r="AS76" s="165">
        <v>66</v>
      </c>
      <c r="AT76" s="34" t="s">
        <v>2128</v>
      </c>
      <c r="AU76" s="158">
        <v>748</v>
      </c>
      <c r="AV76" s="163">
        <v>317</v>
      </c>
      <c r="AW76" s="161">
        <v>123</v>
      </c>
      <c r="AX76" s="165">
        <v>54</v>
      </c>
      <c r="AY76" s="34" t="s">
        <v>9550</v>
      </c>
      <c r="AZ76" s="158">
        <v>823</v>
      </c>
      <c r="BA76" s="163">
        <v>242</v>
      </c>
      <c r="BB76" s="161">
        <v>136</v>
      </c>
      <c r="BC76" s="165">
        <v>41</v>
      </c>
      <c r="BD76" s="34" t="s">
        <v>9551</v>
      </c>
      <c r="BE76" s="158">
        <v>898</v>
      </c>
      <c r="BF76" s="163">
        <v>167</v>
      </c>
      <c r="BG76" s="161">
        <v>149</v>
      </c>
      <c r="BH76" s="165">
        <v>28</v>
      </c>
      <c r="BI76" s="34" t="s">
        <v>812</v>
      </c>
      <c r="BJ76" s="158">
        <v>973</v>
      </c>
      <c r="BK76" s="163">
        <v>92</v>
      </c>
      <c r="BL76" s="161">
        <v>161</v>
      </c>
      <c r="BM76" s="165">
        <v>16</v>
      </c>
      <c r="BN76" s="34" t="s">
        <v>1890</v>
      </c>
      <c r="BO76" s="158">
        <v>1048</v>
      </c>
      <c r="BP76" s="163">
        <v>17</v>
      </c>
      <c r="BQ76" s="161">
        <v>174</v>
      </c>
      <c r="BR76" s="165">
        <v>3</v>
      </c>
      <c r="CH76" s="205"/>
      <c r="CI76" s="158"/>
      <c r="CJ76" s="163"/>
      <c r="CK76" s="161"/>
      <c r="CL76" s="165"/>
    </row>
    <row r="77" spans="1:90" ht="15.75">
      <c r="A77" s="34" t="s">
        <v>9552</v>
      </c>
      <c r="B77" s="158">
        <v>74</v>
      </c>
      <c r="C77" s="163">
        <v>991</v>
      </c>
      <c r="D77" s="161">
        <v>13</v>
      </c>
      <c r="E77" s="165">
        <v>164</v>
      </c>
      <c r="F77" s="34" t="s">
        <v>7335</v>
      </c>
      <c r="G77" s="158">
        <v>149</v>
      </c>
      <c r="H77" s="163">
        <v>916</v>
      </c>
      <c r="I77" s="161">
        <v>26</v>
      </c>
      <c r="J77" s="165">
        <v>151</v>
      </c>
      <c r="K77" s="34" t="s">
        <v>155</v>
      </c>
      <c r="L77" s="158">
        <v>224</v>
      </c>
      <c r="M77" s="163">
        <v>841</v>
      </c>
      <c r="N77" s="161">
        <v>39</v>
      </c>
      <c r="O77" s="165">
        <v>138</v>
      </c>
      <c r="P77" s="34" t="s">
        <v>9225</v>
      </c>
      <c r="Q77" s="158">
        <v>299</v>
      </c>
      <c r="R77" s="163">
        <v>766</v>
      </c>
      <c r="S77" s="161">
        <v>51</v>
      </c>
      <c r="T77" s="165">
        <v>126</v>
      </c>
      <c r="U77" s="34" t="s">
        <v>1890</v>
      </c>
      <c r="V77" s="158">
        <v>374</v>
      </c>
      <c r="W77" s="163">
        <v>691</v>
      </c>
      <c r="X77" s="161">
        <v>64</v>
      </c>
      <c r="Y77" s="165">
        <v>113</v>
      </c>
      <c r="Z77" s="34" t="s">
        <v>7375</v>
      </c>
      <c r="AA77" s="158">
        <v>449</v>
      </c>
      <c r="AB77" s="163">
        <v>616</v>
      </c>
      <c r="AC77" s="161">
        <v>75</v>
      </c>
      <c r="AD77" s="165">
        <v>102</v>
      </c>
      <c r="AE77" s="34" t="s">
        <v>1307</v>
      </c>
      <c r="AF77" s="158">
        <v>524</v>
      </c>
      <c r="AG77" s="163">
        <v>541</v>
      </c>
      <c r="AH77" s="161">
        <v>87</v>
      </c>
      <c r="AI77" s="165">
        <v>90</v>
      </c>
      <c r="AJ77" s="34" t="s">
        <v>9553</v>
      </c>
      <c r="AK77" s="158">
        <v>599</v>
      </c>
      <c r="AL77" s="163">
        <v>466</v>
      </c>
      <c r="AM77" s="161">
        <v>99</v>
      </c>
      <c r="AN77" s="165">
        <v>78</v>
      </c>
      <c r="AO77" s="34" t="s">
        <v>9211</v>
      </c>
      <c r="AP77" s="158">
        <v>674</v>
      </c>
      <c r="AQ77" s="163">
        <v>391</v>
      </c>
      <c r="AR77" s="161">
        <v>111</v>
      </c>
      <c r="AS77" s="165">
        <v>66</v>
      </c>
      <c r="AT77" s="34" t="s">
        <v>836</v>
      </c>
      <c r="AU77" s="158">
        <v>749</v>
      </c>
      <c r="AV77" s="163">
        <v>316</v>
      </c>
      <c r="AW77" s="161">
        <v>124</v>
      </c>
      <c r="AX77" s="165">
        <v>53</v>
      </c>
      <c r="AY77" s="34" t="s">
        <v>1910</v>
      </c>
      <c r="AZ77" s="158">
        <v>824</v>
      </c>
      <c r="BA77" s="163">
        <v>241</v>
      </c>
      <c r="BB77" s="161">
        <v>136</v>
      </c>
      <c r="BC77" s="165">
        <v>41</v>
      </c>
      <c r="BD77" s="34" t="s">
        <v>9236</v>
      </c>
      <c r="BE77" s="158">
        <v>899</v>
      </c>
      <c r="BF77" s="163">
        <v>166</v>
      </c>
      <c r="BG77" s="161">
        <v>149</v>
      </c>
      <c r="BH77" s="165">
        <v>28</v>
      </c>
      <c r="BI77" s="34" t="s">
        <v>9554</v>
      </c>
      <c r="BJ77" s="158">
        <v>974</v>
      </c>
      <c r="BK77" s="163">
        <v>91</v>
      </c>
      <c r="BL77" s="161">
        <v>162</v>
      </c>
      <c r="BM77" s="165">
        <v>15</v>
      </c>
      <c r="BN77" s="34" t="s">
        <v>9291</v>
      </c>
      <c r="BO77" s="158">
        <v>1049</v>
      </c>
      <c r="BP77" s="163">
        <v>16</v>
      </c>
      <c r="BQ77" s="161">
        <v>174</v>
      </c>
      <c r="BR77" s="165">
        <v>3</v>
      </c>
      <c r="CH77" s="205"/>
      <c r="CI77" s="158"/>
      <c r="CJ77" s="163"/>
      <c r="CK77" s="161"/>
      <c r="CL77" s="165"/>
    </row>
    <row r="78" spans="1:90" ht="15.75">
      <c r="A78" s="34" t="s">
        <v>9555</v>
      </c>
      <c r="B78" s="158">
        <v>75</v>
      </c>
      <c r="C78" s="163">
        <v>990</v>
      </c>
      <c r="D78" s="161">
        <v>13</v>
      </c>
      <c r="E78" s="165">
        <v>164</v>
      </c>
      <c r="F78" s="34" t="s">
        <v>9555</v>
      </c>
      <c r="G78" s="158">
        <v>150</v>
      </c>
      <c r="H78" s="163">
        <v>915</v>
      </c>
      <c r="I78" s="161">
        <v>26</v>
      </c>
      <c r="J78" s="165">
        <v>151</v>
      </c>
      <c r="K78" s="34" t="s">
        <v>9556</v>
      </c>
      <c r="L78" s="158">
        <v>225</v>
      </c>
      <c r="M78" s="163">
        <v>840</v>
      </c>
      <c r="N78" s="161">
        <v>39</v>
      </c>
      <c r="O78" s="165">
        <v>138</v>
      </c>
      <c r="P78" s="34" t="s">
        <v>152</v>
      </c>
      <c r="Q78" s="158">
        <v>300</v>
      </c>
      <c r="R78" s="163">
        <v>765</v>
      </c>
      <c r="S78" s="161">
        <v>51</v>
      </c>
      <c r="T78" s="165">
        <v>126</v>
      </c>
      <c r="U78" s="34" t="s">
        <v>1800</v>
      </c>
      <c r="V78" s="158">
        <v>375</v>
      </c>
      <c r="W78" s="163">
        <v>690</v>
      </c>
      <c r="X78" s="161">
        <v>64</v>
      </c>
      <c r="Y78" s="165">
        <v>113</v>
      </c>
      <c r="Z78" s="34" t="s">
        <v>9297</v>
      </c>
      <c r="AA78" s="158">
        <v>450</v>
      </c>
      <c r="AB78" s="163">
        <v>615</v>
      </c>
      <c r="AC78" s="161">
        <v>75</v>
      </c>
      <c r="AD78" s="165">
        <v>102</v>
      </c>
      <c r="AE78" s="34" t="s">
        <v>120</v>
      </c>
      <c r="AF78" s="158">
        <v>525</v>
      </c>
      <c r="AG78" s="163">
        <v>540</v>
      </c>
      <c r="AH78" s="161">
        <v>87</v>
      </c>
      <c r="AI78" s="165">
        <v>90</v>
      </c>
      <c r="AJ78" s="34" t="s">
        <v>126</v>
      </c>
      <c r="AK78" s="158">
        <v>600</v>
      </c>
      <c r="AL78" s="163">
        <v>465</v>
      </c>
      <c r="AM78" s="161">
        <v>99</v>
      </c>
      <c r="AN78" s="165">
        <v>78</v>
      </c>
      <c r="AO78" s="34" t="s">
        <v>356</v>
      </c>
      <c r="AP78" s="158">
        <v>675</v>
      </c>
      <c r="AQ78" s="163">
        <v>390</v>
      </c>
      <c r="AR78" s="161">
        <v>111</v>
      </c>
      <c r="AS78" s="165">
        <v>66</v>
      </c>
      <c r="AT78" s="34" t="s">
        <v>154</v>
      </c>
      <c r="AU78" s="158">
        <v>750</v>
      </c>
      <c r="AV78" s="163">
        <v>315</v>
      </c>
      <c r="AW78" s="161">
        <v>124</v>
      </c>
      <c r="AX78" s="165">
        <v>53</v>
      </c>
      <c r="AY78" s="34" t="s">
        <v>8296</v>
      </c>
      <c r="AZ78" s="158">
        <v>825</v>
      </c>
      <c r="BA78" s="163">
        <v>240</v>
      </c>
      <c r="BB78" s="161">
        <v>136</v>
      </c>
      <c r="BC78" s="165">
        <v>41</v>
      </c>
      <c r="BD78" s="34" t="s">
        <v>9557</v>
      </c>
      <c r="BE78" s="158">
        <v>900</v>
      </c>
      <c r="BF78" s="163">
        <v>165</v>
      </c>
      <c r="BG78" s="161">
        <v>150</v>
      </c>
      <c r="BH78" s="165">
        <v>27</v>
      </c>
      <c r="BI78" s="34" t="s">
        <v>1287</v>
      </c>
      <c r="BJ78" s="158">
        <v>975</v>
      </c>
      <c r="BK78" s="163">
        <v>90</v>
      </c>
      <c r="BL78" s="161">
        <v>162</v>
      </c>
      <c r="BM78" s="165">
        <v>15</v>
      </c>
      <c r="BN78" s="34" t="s">
        <v>9290</v>
      </c>
      <c r="BO78" s="158">
        <v>1050</v>
      </c>
      <c r="BP78" s="163">
        <v>15</v>
      </c>
      <c r="BQ78" s="161">
        <v>174</v>
      </c>
      <c r="BR78" s="165">
        <v>3</v>
      </c>
      <c r="CH78" s="205"/>
      <c r="CI78" s="158"/>
      <c r="CJ78" s="163"/>
      <c r="CK78" s="161"/>
      <c r="CL78" s="165"/>
    </row>
    <row r="79" spans="1:90" ht="15.75">
      <c r="AO79" s="205"/>
      <c r="AP79" s="158"/>
      <c r="AQ79" s="163"/>
      <c r="AR79" s="161"/>
      <c r="AS79" s="165"/>
      <c r="CH79" s="205"/>
      <c r="CI79" s="158"/>
      <c r="CJ79" s="163"/>
      <c r="CK79" s="161"/>
      <c r="CL79" s="165"/>
    </row>
    <row r="80" spans="1:90" ht="15.75">
      <c r="AO80" s="205"/>
      <c r="AP80" s="158"/>
      <c r="AQ80" s="163"/>
      <c r="AR80" s="161"/>
      <c r="AS80" s="165"/>
      <c r="CH80" s="205"/>
      <c r="CI80" s="158"/>
      <c r="CJ80" s="163"/>
      <c r="CK80" s="161"/>
      <c r="CL80" s="165"/>
    </row>
    <row r="81" spans="41:90" ht="15.75">
      <c r="AO81" s="205"/>
      <c r="AP81" s="158"/>
      <c r="AQ81" s="163"/>
      <c r="AR81" s="161"/>
      <c r="AS81" s="165"/>
      <c r="CH81" s="205"/>
      <c r="CI81" s="158"/>
      <c r="CJ81" s="163"/>
      <c r="CK81" s="161"/>
      <c r="CL81" s="165"/>
    </row>
    <row r="82" spans="41:90" ht="15.75">
      <c r="AO82" s="205"/>
      <c r="AP82" s="158"/>
      <c r="AQ82" s="163"/>
      <c r="AR82" s="161"/>
      <c r="AS82" s="165"/>
      <c r="CH82" s="205"/>
      <c r="CI82" s="158"/>
      <c r="CJ82" s="163"/>
      <c r="CK82" s="161"/>
      <c r="CL82" s="165"/>
    </row>
    <row r="83" spans="41:90" ht="15.75">
      <c r="AO83" s="205"/>
      <c r="AP83" s="158"/>
      <c r="AQ83" s="163"/>
      <c r="AR83" s="161"/>
      <c r="AS83" s="165"/>
      <c r="CH83" s="205"/>
      <c r="CI83" s="158"/>
      <c r="CJ83" s="163"/>
      <c r="CK83" s="161"/>
      <c r="CL83" s="165"/>
    </row>
    <row r="84" spans="41:90" ht="15.75">
      <c r="AO84" s="205"/>
      <c r="AP84" s="158"/>
      <c r="AQ84" s="163"/>
      <c r="AR84" s="161"/>
      <c r="AS84" s="165"/>
      <c r="CH84" s="205"/>
      <c r="CI84" s="158"/>
      <c r="CJ84" s="163"/>
      <c r="CK84" s="161"/>
      <c r="CL84" s="165"/>
    </row>
    <row r="85" spans="41:90" ht="15.75">
      <c r="AO85" s="205"/>
      <c r="AP85" s="158"/>
      <c r="AQ85" s="163"/>
      <c r="AR85" s="161"/>
      <c r="AS85" s="165"/>
      <c r="CH85" s="205"/>
      <c r="CI85" s="158"/>
      <c r="CJ85" s="163"/>
      <c r="CK85" s="161"/>
      <c r="CL85" s="165"/>
    </row>
    <row r="86" spans="41:90" ht="15.75">
      <c r="AO86" s="205"/>
      <c r="AP86" s="158"/>
      <c r="AQ86" s="163"/>
      <c r="AR86" s="161"/>
      <c r="AS86" s="165"/>
      <c r="CH86" s="205"/>
      <c r="CI86" s="158"/>
      <c r="CJ86" s="163"/>
      <c r="CK86" s="161"/>
      <c r="CL86" s="165"/>
    </row>
    <row r="87" spans="41:90" ht="15.75">
      <c r="AO87" s="205"/>
      <c r="AP87" s="158"/>
      <c r="AQ87" s="163"/>
      <c r="AR87" s="161"/>
      <c r="AS87" s="165"/>
      <c r="CH87" s="205"/>
      <c r="CI87" s="158"/>
      <c r="CJ87" s="163"/>
      <c r="CK87" s="161"/>
      <c r="CL87" s="165"/>
    </row>
    <row r="88" spans="41:90" ht="15.75">
      <c r="AO88" s="205"/>
      <c r="AP88" s="158"/>
      <c r="AQ88" s="163"/>
      <c r="AR88" s="161"/>
      <c r="AS88" s="165"/>
      <c r="CH88" s="205"/>
      <c r="CI88" s="158"/>
      <c r="CJ88" s="163"/>
      <c r="CK88" s="161"/>
      <c r="CL88" s="165"/>
    </row>
    <row r="89" spans="41:90" ht="15.75">
      <c r="AO89" s="205"/>
      <c r="AP89" s="158"/>
      <c r="AQ89" s="163"/>
      <c r="AR89" s="161"/>
      <c r="AS89" s="165"/>
      <c r="CH89" s="205"/>
      <c r="CI89" s="158"/>
      <c r="CJ89" s="163"/>
      <c r="CK89" s="161"/>
      <c r="CL89" s="165"/>
    </row>
    <row r="90" spans="41:90" ht="15.75">
      <c r="AO90" s="205"/>
      <c r="AP90" s="158"/>
      <c r="AQ90" s="163"/>
      <c r="AR90" s="161"/>
      <c r="AS90" s="165"/>
      <c r="CH90" s="205"/>
      <c r="CI90" s="158"/>
      <c r="CJ90" s="163"/>
      <c r="CK90" s="161"/>
      <c r="CL90" s="165"/>
    </row>
    <row r="91" spans="41:90" ht="15.75">
      <c r="AO91" s="205"/>
      <c r="AP91" s="158"/>
      <c r="AQ91" s="163"/>
      <c r="AR91" s="161"/>
      <c r="AS91" s="165"/>
      <c r="CH91" s="205"/>
      <c r="CI91" s="158"/>
      <c r="CJ91" s="163"/>
      <c r="CK91" s="161"/>
      <c r="CL91" s="165"/>
    </row>
    <row r="92" spans="41:90" ht="15.75">
      <c r="AO92" s="205"/>
      <c r="AP92" s="158"/>
      <c r="AQ92" s="163"/>
      <c r="AR92" s="161"/>
      <c r="AS92" s="165"/>
      <c r="CH92" s="205"/>
      <c r="CI92" s="158"/>
      <c r="CJ92" s="163"/>
      <c r="CK92" s="161"/>
      <c r="CL92" s="165"/>
    </row>
    <row r="93" spans="41:90" ht="15.75">
      <c r="AO93" s="205"/>
      <c r="AP93" s="158"/>
      <c r="AQ93" s="163"/>
      <c r="AR93" s="161"/>
      <c r="AS93" s="165"/>
      <c r="CH93" s="205"/>
      <c r="CI93" s="158"/>
      <c r="CJ93" s="163"/>
      <c r="CK93" s="161"/>
      <c r="CL93" s="165"/>
    </row>
    <row r="94" spans="41:90" ht="15.75">
      <c r="AO94" s="205"/>
      <c r="AP94" s="158"/>
      <c r="AQ94" s="163"/>
      <c r="AR94" s="161"/>
      <c r="AS94" s="165"/>
      <c r="CH94" s="205"/>
      <c r="CI94" s="158"/>
      <c r="CJ94" s="163"/>
      <c r="CK94" s="161"/>
      <c r="CL94" s="165"/>
    </row>
    <row r="95" spans="41:90" ht="15.75">
      <c r="AO95" s="205"/>
      <c r="AP95" s="158"/>
      <c r="AQ95" s="163"/>
      <c r="AR95" s="161"/>
      <c r="AS95" s="165"/>
      <c r="CH95" s="205"/>
      <c r="CI95" s="158"/>
      <c r="CJ95" s="163"/>
      <c r="CK95" s="161"/>
      <c r="CL95" s="165"/>
    </row>
    <row r="96" spans="41:90" ht="15.75">
      <c r="AO96" s="205"/>
      <c r="AP96" s="158"/>
      <c r="AQ96" s="163"/>
      <c r="AR96" s="161"/>
      <c r="AS96" s="165"/>
      <c r="CH96" s="205"/>
      <c r="CI96" s="158"/>
      <c r="CJ96" s="163"/>
      <c r="CK96" s="161"/>
      <c r="CL96" s="165"/>
    </row>
    <row r="97" spans="41:90" ht="15.75">
      <c r="AO97" s="205"/>
      <c r="AP97" s="158"/>
      <c r="AQ97" s="163"/>
      <c r="AR97" s="161"/>
      <c r="AS97" s="165"/>
      <c r="CH97" s="205"/>
      <c r="CI97" s="158"/>
      <c r="CJ97" s="163"/>
      <c r="CK97" s="161"/>
      <c r="CL97" s="165"/>
    </row>
    <row r="98" spans="41:90" ht="15.75">
      <c r="AO98" s="205"/>
      <c r="AP98" s="158"/>
      <c r="AQ98" s="163"/>
      <c r="AR98" s="161"/>
      <c r="AS98" s="165"/>
      <c r="CH98" s="205"/>
      <c r="CI98" s="158"/>
      <c r="CJ98" s="163"/>
      <c r="CK98" s="161"/>
      <c r="CL98" s="165"/>
    </row>
    <row r="99" spans="41:90" ht="15.75">
      <c r="AO99" s="205"/>
      <c r="AP99" s="158"/>
      <c r="AQ99" s="163"/>
      <c r="AR99" s="161"/>
      <c r="AS99" s="165"/>
      <c r="CH99" s="205"/>
      <c r="CI99" s="158"/>
      <c r="CJ99" s="163"/>
      <c r="CK99" s="161"/>
      <c r="CL99" s="165"/>
    </row>
    <row r="100" spans="41:90" ht="15.75">
      <c r="AO100" s="205"/>
      <c r="AP100" s="158"/>
      <c r="AQ100" s="163"/>
      <c r="AR100" s="161"/>
      <c r="AS100" s="165"/>
      <c r="CH100" s="205"/>
      <c r="CI100" s="158"/>
      <c r="CJ100" s="163"/>
      <c r="CK100" s="161"/>
      <c r="CL100" s="165"/>
    </row>
    <row r="101" spans="41:90" ht="15.75">
      <c r="AO101" s="205"/>
      <c r="AP101" s="158"/>
      <c r="AQ101" s="163"/>
      <c r="AR101" s="161"/>
      <c r="AS101" s="165"/>
      <c r="CH101" s="205"/>
      <c r="CI101" s="158"/>
      <c r="CJ101" s="163"/>
      <c r="CK101" s="161"/>
      <c r="CL101" s="165"/>
    </row>
    <row r="102" spans="41:90" ht="15.75">
      <c r="AO102" s="205"/>
      <c r="AP102" s="158"/>
      <c r="AQ102" s="163"/>
      <c r="AR102" s="161"/>
      <c r="AS102" s="165"/>
      <c r="CH102" s="205"/>
      <c r="CI102" s="158"/>
      <c r="CJ102" s="163"/>
      <c r="CK102" s="161"/>
      <c r="CL102" s="165"/>
    </row>
    <row r="103" spans="41:90" ht="15.75">
      <c r="AO103" s="205"/>
      <c r="AP103" s="158"/>
      <c r="AQ103" s="163"/>
      <c r="AR103" s="161"/>
      <c r="AS103" s="165"/>
      <c r="CH103" s="205"/>
      <c r="CI103" s="158"/>
      <c r="CJ103" s="163"/>
      <c r="CK103" s="161"/>
      <c r="CL103" s="165"/>
    </row>
    <row r="104" spans="41:90" ht="15.75">
      <c r="AO104" s="205"/>
      <c r="AP104" s="158"/>
      <c r="AQ104" s="163"/>
      <c r="AR104" s="161"/>
      <c r="AS104" s="165"/>
      <c r="CH104" s="205"/>
      <c r="CI104" s="158"/>
      <c r="CJ104" s="163"/>
      <c r="CK104" s="161"/>
      <c r="CL104" s="165"/>
    </row>
    <row r="105" spans="41:90" ht="15.75">
      <c r="AO105" s="205"/>
      <c r="AP105" s="158"/>
      <c r="AQ105" s="163"/>
      <c r="AR105" s="161"/>
      <c r="AS105" s="165"/>
      <c r="CH105" s="205"/>
      <c r="CI105" s="158"/>
      <c r="CJ105" s="163"/>
      <c r="CK105" s="161"/>
      <c r="CL105" s="165"/>
    </row>
    <row r="106" spans="41:90" ht="15.75">
      <c r="AO106" s="205"/>
      <c r="AP106" s="158"/>
      <c r="AQ106" s="163"/>
      <c r="AR106" s="161"/>
      <c r="AS106" s="165"/>
      <c r="CH106" s="205"/>
      <c r="CI106" s="158"/>
      <c r="CJ106" s="163"/>
      <c r="CK106" s="161"/>
      <c r="CL106" s="165"/>
    </row>
    <row r="107" spans="41:90" ht="15.75">
      <c r="AO107" s="205"/>
      <c r="AP107" s="158"/>
      <c r="AQ107" s="163"/>
      <c r="AR107" s="161"/>
      <c r="AS107" s="165"/>
      <c r="CH107" s="205"/>
      <c r="CI107" s="158"/>
      <c r="CJ107" s="163"/>
      <c r="CK107" s="161"/>
      <c r="CL107" s="165"/>
    </row>
    <row r="108" spans="41:90" ht="15.75">
      <c r="AO108" s="205"/>
      <c r="AP108" s="158"/>
      <c r="AQ108" s="163"/>
      <c r="AR108" s="161"/>
      <c r="AS108" s="165"/>
      <c r="CH108" s="205"/>
      <c r="CI108" s="158"/>
      <c r="CJ108" s="163"/>
      <c r="CK108" s="161"/>
      <c r="CL108" s="165"/>
    </row>
    <row r="109" spans="41:90" ht="15.75">
      <c r="AO109" s="205"/>
      <c r="AP109" s="158"/>
      <c r="AQ109" s="163"/>
      <c r="AR109" s="161"/>
      <c r="AS109" s="165"/>
      <c r="CH109" s="205"/>
      <c r="CI109" s="158"/>
      <c r="CJ109" s="163"/>
      <c r="CK109" s="161"/>
      <c r="CL109" s="165"/>
    </row>
    <row r="110" spans="41:90" ht="15.75">
      <c r="AO110" s="205"/>
      <c r="AP110" s="158"/>
      <c r="AQ110" s="163"/>
      <c r="AR110" s="161"/>
      <c r="AS110" s="165"/>
      <c r="CH110" s="205"/>
      <c r="CI110" s="158"/>
      <c r="CJ110" s="163"/>
      <c r="CK110" s="161"/>
      <c r="CL110" s="165"/>
    </row>
    <row r="111" spans="41:90" ht="15.75">
      <c r="AO111" s="205"/>
      <c r="AP111" s="158"/>
      <c r="AQ111" s="163"/>
      <c r="AR111" s="161"/>
      <c r="AS111" s="165"/>
      <c r="CH111" s="205"/>
      <c r="CI111" s="158"/>
      <c r="CJ111" s="163"/>
      <c r="CK111" s="161"/>
      <c r="CL111" s="165"/>
    </row>
    <row r="112" spans="41:90" ht="15.75">
      <c r="AO112" s="205"/>
      <c r="AP112" s="158"/>
      <c r="AQ112" s="163"/>
      <c r="AR112" s="161"/>
      <c r="AS112" s="165"/>
      <c r="CH112" s="205"/>
      <c r="CI112" s="158"/>
      <c r="CJ112" s="163"/>
      <c r="CK112" s="161"/>
      <c r="CL112" s="165"/>
    </row>
    <row r="113" spans="36:90" ht="15.75">
      <c r="AO113" s="205"/>
      <c r="AP113" s="158"/>
      <c r="AQ113" s="163"/>
      <c r="AR113" s="161"/>
      <c r="AS113" s="165"/>
      <c r="CH113" s="205"/>
      <c r="CI113" s="158"/>
      <c r="CJ113" s="163"/>
      <c r="CK113" s="161"/>
      <c r="CL113" s="165"/>
    </row>
    <row r="114" spans="36:90" ht="15.75">
      <c r="AO114" s="205"/>
      <c r="AP114" s="158"/>
      <c r="AQ114" s="163"/>
      <c r="AR114" s="161"/>
      <c r="AS114" s="165"/>
      <c r="CH114" s="205"/>
      <c r="CI114" s="158"/>
      <c r="CJ114" s="163"/>
      <c r="CK114" s="161"/>
      <c r="CL114" s="165"/>
    </row>
    <row r="115" spans="36:90" ht="15.75">
      <c r="AO115" s="205"/>
      <c r="AP115" s="158"/>
      <c r="AQ115" s="163"/>
      <c r="AR115" s="161"/>
      <c r="AS115" s="165"/>
      <c r="CH115" s="205"/>
      <c r="CI115" s="158"/>
      <c r="CJ115" s="163"/>
      <c r="CK115" s="161"/>
      <c r="CL115" s="165"/>
    </row>
    <row r="116" spans="36:90" ht="15.75">
      <c r="AO116" s="205"/>
      <c r="AP116" s="158"/>
      <c r="AQ116" s="163"/>
      <c r="AR116" s="161"/>
      <c r="AS116" s="165"/>
      <c r="CH116" s="205"/>
      <c r="CI116" s="158"/>
      <c r="CJ116" s="163"/>
      <c r="CK116" s="161"/>
      <c r="CL116" s="165"/>
    </row>
    <row r="117" spans="36:90" ht="15.75">
      <c r="AO117" s="205"/>
      <c r="AP117" s="158"/>
      <c r="AQ117" s="163"/>
      <c r="AR117" s="161"/>
      <c r="AS117" s="165"/>
      <c r="CH117" s="205"/>
      <c r="CI117" s="158"/>
      <c r="CJ117" s="163"/>
      <c r="CK117" s="161"/>
      <c r="CL117" s="165"/>
    </row>
    <row r="118" spans="36:90" ht="15.75">
      <c r="AO118" s="205"/>
      <c r="AP118" s="158"/>
      <c r="AQ118" s="163"/>
      <c r="AR118" s="161"/>
      <c r="AS118" s="165"/>
      <c r="CH118" s="205"/>
      <c r="CI118" s="158"/>
      <c r="CJ118" s="163"/>
      <c r="CK118" s="161"/>
      <c r="CL118" s="165"/>
    </row>
    <row r="119" spans="36:90" ht="15.75">
      <c r="AO119" s="205"/>
      <c r="AP119" s="158"/>
      <c r="AQ119" s="163"/>
      <c r="AR119" s="161"/>
      <c r="AS119" s="165"/>
      <c r="CH119" s="205"/>
      <c r="CI119" s="158"/>
      <c r="CJ119" s="163"/>
      <c r="CK119" s="161"/>
      <c r="CL119" s="165"/>
    </row>
    <row r="120" spans="36:90" ht="15.75">
      <c r="AO120" s="205"/>
      <c r="AP120" s="158"/>
      <c r="AQ120" s="163"/>
      <c r="AR120" s="161"/>
      <c r="AS120" s="165"/>
      <c r="CH120" s="205"/>
      <c r="CI120" s="158"/>
      <c r="CJ120" s="163"/>
      <c r="CK120" s="161"/>
      <c r="CL120" s="165"/>
    </row>
    <row r="121" spans="36:90" ht="15.75">
      <c r="AO121" s="205"/>
      <c r="AP121" s="158"/>
      <c r="AQ121" s="163"/>
      <c r="AR121" s="161"/>
      <c r="AS121" s="165"/>
      <c r="CH121" s="205"/>
      <c r="CI121" s="158"/>
      <c r="CJ121" s="163"/>
      <c r="CK121" s="161"/>
      <c r="CL121" s="165"/>
    </row>
    <row r="122" spans="36:90" ht="15.75">
      <c r="AJ122" s="205"/>
      <c r="AK122" s="158"/>
      <c r="AL122" s="163"/>
      <c r="AM122" s="161"/>
      <c r="AN122" s="165"/>
      <c r="AO122" s="205"/>
      <c r="AP122" s="158"/>
      <c r="AQ122" s="163"/>
      <c r="AR122" s="161"/>
      <c r="AS122" s="165"/>
      <c r="CC122" s="205"/>
      <c r="CD122" s="158"/>
      <c r="CE122" s="163"/>
      <c r="CF122" s="161"/>
      <c r="CG122" s="165"/>
      <c r="CH122" s="205"/>
      <c r="CI122" s="158"/>
      <c r="CJ122" s="163"/>
      <c r="CK122" s="161"/>
      <c r="CL122" s="165"/>
    </row>
    <row r="123" spans="36:90" ht="15.75">
      <c r="AJ123" s="205"/>
      <c r="AK123" s="158"/>
      <c r="AL123" s="163"/>
      <c r="AM123" s="161"/>
      <c r="AN123" s="165"/>
      <c r="AO123" s="205"/>
      <c r="AP123" s="158"/>
      <c r="AQ123" s="163"/>
      <c r="AR123" s="161"/>
      <c r="AS123" s="165"/>
      <c r="CC123" s="205"/>
      <c r="CD123" s="158"/>
      <c r="CE123" s="163"/>
      <c r="CF123" s="161"/>
      <c r="CG123" s="165"/>
      <c r="CH123" s="205"/>
      <c r="CI123" s="158"/>
      <c r="CJ123" s="163"/>
      <c r="CK123" s="161"/>
      <c r="CL123" s="165"/>
    </row>
    <row r="124" spans="36:90" ht="15.75">
      <c r="AJ124" s="205"/>
      <c r="AK124" s="158"/>
      <c r="AL124" s="163"/>
      <c r="AM124" s="161"/>
      <c r="AN124" s="165"/>
      <c r="AO124" s="205"/>
      <c r="AP124" s="158"/>
      <c r="AQ124" s="163"/>
      <c r="AR124" s="161"/>
      <c r="AS124" s="165"/>
      <c r="CC124" s="205"/>
      <c r="CD124" s="158"/>
      <c r="CE124" s="163"/>
      <c r="CF124" s="161"/>
      <c r="CG124" s="165"/>
      <c r="CH124" s="205"/>
      <c r="CI124" s="158"/>
      <c r="CJ124" s="163"/>
      <c r="CK124" s="161"/>
      <c r="CL124" s="165"/>
    </row>
    <row r="125" spans="36:90" ht="15.75">
      <c r="AJ125" s="205"/>
      <c r="AK125" s="158"/>
      <c r="AL125" s="163"/>
      <c r="AM125" s="161"/>
      <c r="AN125" s="165"/>
      <c r="AO125" s="205"/>
      <c r="AP125" s="158"/>
      <c r="AQ125" s="163"/>
      <c r="AR125" s="161"/>
      <c r="AS125" s="165"/>
      <c r="CC125" s="205"/>
      <c r="CD125" s="158"/>
      <c r="CE125" s="163"/>
      <c r="CF125" s="161"/>
      <c r="CG125" s="165"/>
      <c r="CH125" s="205"/>
      <c r="CI125" s="158"/>
      <c r="CJ125" s="163"/>
      <c r="CK125" s="161"/>
      <c r="CL125" s="165"/>
    </row>
    <row r="126" spans="36:90" ht="15.75">
      <c r="AJ126" s="205"/>
      <c r="AK126" s="158"/>
      <c r="AL126" s="163"/>
      <c r="AM126" s="161"/>
      <c r="AN126" s="165"/>
      <c r="AO126" s="205"/>
      <c r="AP126" s="158"/>
      <c r="AQ126" s="163"/>
      <c r="AR126" s="161"/>
      <c r="AS126" s="165"/>
      <c r="CC126" s="205"/>
      <c r="CD126" s="158"/>
      <c r="CE126" s="163"/>
      <c r="CF126" s="161"/>
      <c r="CG126" s="165"/>
      <c r="CH126" s="205"/>
      <c r="CI126" s="158"/>
      <c r="CJ126" s="163"/>
      <c r="CK126" s="161"/>
      <c r="CL126" s="165"/>
    </row>
    <row r="127" spans="36:90" ht="15.75">
      <c r="AJ127" s="205"/>
      <c r="AK127" s="158"/>
      <c r="AL127" s="163"/>
      <c r="AM127" s="161"/>
      <c r="AN127" s="165"/>
      <c r="AO127" s="205"/>
      <c r="AP127" s="158"/>
      <c r="AQ127" s="163"/>
      <c r="AR127" s="161"/>
      <c r="AS127" s="165"/>
      <c r="CC127" s="205"/>
      <c r="CD127" s="158"/>
      <c r="CE127" s="163"/>
      <c r="CF127" s="161"/>
      <c r="CG127" s="165"/>
      <c r="CH127" s="205"/>
      <c r="CI127" s="158"/>
      <c r="CJ127" s="163"/>
      <c r="CK127" s="161"/>
      <c r="CL127" s="165"/>
    </row>
    <row r="128" spans="36:90" ht="15.75">
      <c r="AJ128" s="205"/>
      <c r="AK128" s="158"/>
      <c r="AL128" s="163"/>
      <c r="AM128" s="161"/>
      <c r="AN128" s="165"/>
      <c r="AO128" s="205"/>
      <c r="AP128" s="158"/>
      <c r="AQ128" s="163"/>
      <c r="AR128" s="161"/>
      <c r="AS128" s="165"/>
      <c r="CC128" s="205"/>
      <c r="CD128" s="158"/>
      <c r="CE128" s="163"/>
      <c r="CF128" s="161"/>
      <c r="CG128" s="165"/>
      <c r="CH128" s="205"/>
      <c r="CI128" s="158"/>
      <c r="CJ128" s="163"/>
      <c r="CK128" s="161"/>
      <c r="CL128" s="165"/>
    </row>
    <row r="129" spans="36:90" ht="15.75">
      <c r="AJ129" s="205"/>
      <c r="AK129" s="158"/>
      <c r="AL129" s="163"/>
      <c r="AM129" s="161"/>
      <c r="AN129" s="165"/>
      <c r="AO129" s="205"/>
      <c r="AP129" s="158"/>
      <c r="AQ129" s="163"/>
      <c r="AR129" s="161"/>
      <c r="AS129" s="165"/>
      <c r="CC129" s="205"/>
      <c r="CD129" s="158"/>
      <c r="CE129" s="163"/>
      <c r="CF129" s="161"/>
      <c r="CG129" s="165"/>
      <c r="CH129" s="205"/>
      <c r="CI129" s="158"/>
      <c r="CJ129" s="163"/>
      <c r="CK129" s="161"/>
      <c r="CL129" s="165"/>
    </row>
    <row r="130" spans="36:90" ht="15.75">
      <c r="AJ130" s="205"/>
      <c r="AK130" s="158"/>
      <c r="AL130" s="163"/>
      <c r="AM130" s="161"/>
      <c r="AN130" s="165"/>
      <c r="AO130" s="205"/>
      <c r="AP130" s="158"/>
      <c r="AQ130" s="163"/>
      <c r="AR130" s="161"/>
      <c r="AS130" s="165"/>
      <c r="CC130" s="205"/>
      <c r="CD130" s="158"/>
      <c r="CE130" s="163"/>
      <c r="CF130" s="161"/>
      <c r="CG130" s="165"/>
      <c r="CH130" s="205"/>
      <c r="CI130" s="158"/>
      <c r="CJ130" s="163"/>
      <c r="CK130" s="161"/>
      <c r="CL130" s="165"/>
    </row>
    <row r="131" spans="36:90" ht="15.75">
      <c r="AJ131" s="205"/>
      <c r="AK131" s="158"/>
      <c r="AL131" s="163"/>
      <c r="AM131" s="161"/>
      <c r="AN131" s="165"/>
      <c r="AO131" s="205"/>
      <c r="AP131" s="158"/>
      <c r="AQ131" s="163"/>
      <c r="AR131" s="161"/>
      <c r="AS131" s="165"/>
      <c r="CC131" s="205"/>
      <c r="CD131" s="158"/>
      <c r="CE131" s="163"/>
      <c r="CF131" s="161"/>
      <c r="CG131" s="165"/>
      <c r="CH131" s="205"/>
      <c r="CI131" s="158"/>
      <c r="CJ131" s="163"/>
      <c r="CK131" s="161"/>
      <c r="CL131" s="165"/>
    </row>
    <row r="132" spans="36:90" ht="15.75">
      <c r="AJ132" s="205"/>
      <c r="AK132" s="158"/>
      <c r="AL132" s="163"/>
      <c r="AM132" s="161"/>
      <c r="AN132" s="165"/>
      <c r="AO132" s="205"/>
      <c r="AP132" s="158"/>
      <c r="AQ132" s="163"/>
      <c r="AR132" s="161"/>
      <c r="AS132" s="165"/>
      <c r="CC132" s="205"/>
      <c r="CD132" s="158"/>
      <c r="CE132" s="163"/>
      <c r="CF132" s="161"/>
      <c r="CG132" s="165"/>
      <c r="CH132" s="205"/>
      <c r="CI132" s="158"/>
      <c r="CJ132" s="163"/>
      <c r="CK132" s="161"/>
      <c r="CL132" s="165"/>
    </row>
    <row r="133" spans="36:90" ht="15.75">
      <c r="AJ133" s="205"/>
      <c r="AK133" s="158"/>
      <c r="AL133" s="163"/>
      <c r="AM133" s="161"/>
      <c r="AN133" s="165"/>
      <c r="AO133" s="205"/>
      <c r="AP133" s="158"/>
      <c r="AQ133" s="163"/>
      <c r="AR133" s="161"/>
      <c r="AS133" s="165"/>
      <c r="CC133" s="205"/>
      <c r="CD133" s="158"/>
      <c r="CE133" s="163"/>
      <c r="CF133" s="161"/>
      <c r="CG133" s="165"/>
      <c r="CH133" s="205"/>
      <c r="CI133" s="158"/>
      <c r="CJ133" s="163"/>
      <c r="CK133" s="161"/>
      <c r="CL133" s="165"/>
    </row>
    <row r="134" spans="36:90" ht="15.75">
      <c r="AJ134" s="205"/>
      <c r="AK134" s="158"/>
      <c r="AL134" s="163"/>
      <c r="AM134" s="161"/>
      <c r="AN134" s="165"/>
      <c r="AO134" s="205"/>
      <c r="AP134" s="158"/>
      <c r="AQ134" s="163"/>
      <c r="AR134" s="161"/>
      <c r="AS134" s="165"/>
      <c r="CC134" s="205"/>
      <c r="CD134" s="158"/>
      <c r="CE134" s="163"/>
      <c r="CF134" s="161"/>
      <c r="CG134" s="165"/>
      <c r="CH134" s="205"/>
      <c r="CI134" s="158"/>
      <c r="CJ134" s="163"/>
      <c r="CK134" s="161"/>
      <c r="CL134" s="165"/>
    </row>
    <row r="135" spans="36:90" ht="15.75">
      <c r="AJ135" s="205"/>
      <c r="AK135" s="158"/>
      <c r="AL135" s="163"/>
      <c r="AM135" s="161"/>
      <c r="AN135" s="165"/>
      <c r="AO135" s="205"/>
      <c r="AP135" s="158"/>
      <c r="AQ135" s="163"/>
      <c r="AR135" s="161"/>
      <c r="AS135" s="165"/>
      <c r="CC135" s="205"/>
      <c r="CD135" s="158"/>
      <c r="CE135" s="163"/>
      <c r="CF135" s="161"/>
      <c r="CG135" s="165"/>
      <c r="CH135" s="205"/>
      <c r="CI135" s="158"/>
      <c r="CJ135" s="163"/>
      <c r="CK135" s="161"/>
      <c r="CL135" s="165"/>
    </row>
    <row r="136" spans="36:90" ht="15.75">
      <c r="AJ136" s="205"/>
      <c r="AK136" s="158"/>
      <c r="AL136" s="163"/>
      <c r="AM136" s="161"/>
      <c r="AN136" s="165"/>
      <c r="AO136" s="205"/>
      <c r="AP136" s="158"/>
      <c r="AQ136" s="163"/>
      <c r="AR136" s="161"/>
      <c r="AS136" s="165"/>
      <c r="CC136" s="205"/>
      <c r="CD136" s="158"/>
      <c r="CE136" s="163"/>
      <c r="CF136" s="161"/>
      <c r="CG136" s="165"/>
      <c r="CH136" s="205"/>
      <c r="CI136" s="158"/>
      <c r="CJ136" s="163"/>
      <c r="CK136" s="161"/>
      <c r="CL136" s="165"/>
    </row>
    <row r="137" spans="36:90" ht="15.75">
      <c r="AJ137" s="205"/>
      <c r="AK137" s="158"/>
      <c r="AL137" s="163"/>
      <c r="AM137" s="161"/>
      <c r="AN137" s="165"/>
      <c r="AO137" s="205"/>
      <c r="AP137" s="158"/>
      <c r="AQ137" s="163"/>
      <c r="AR137" s="161"/>
      <c r="AS137" s="165"/>
      <c r="CC137" s="205"/>
      <c r="CD137" s="158"/>
      <c r="CE137" s="163"/>
      <c r="CF137" s="161"/>
      <c r="CG137" s="165"/>
      <c r="CH137" s="205"/>
      <c r="CI137" s="158"/>
      <c r="CJ137" s="163"/>
      <c r="CK137" s="161"/>
      <c r="CL137" s="165"/>
    </row>
    <row r="138" spans="36:90" ht="15.75">
      <c r="AJ138" s="205"/>
      <c r="AK138" s="158"/>
      <c r="AL138" s="163"/>
      <c r="AM138" s="161"/>
      <c r="AN138" s="165"/>
      <c r="AO138" s="205"/>
      <c r="AP138" s="158"/>
      <c r="AQ138" s="163"/>
      <c r="AR138" s="161"/>
      <c r="AS138" s="165"/>
      <c r="CC138" s="205"/>
      <c r="CD138" s="158"/>
      <c r="CE138" s="163"/>
      <c r="CF138" s="161"/>
      <c r="CG138" s="165"/>
      <c r="CH138" s="205"/>
      <c r="CI138" s="158"/>
      <c r="CJ138" s="163"/>
      <c r="CK138" s="161"/>
      <c r="CL138" s="165"/>
    </row>
    <row r="139" spans="36:90" ht="15.75">
      <c r="AJ139" s="205"/>
      <c r="AK139" s="158"/>
      <c r="AL139" s="163"/>
      <c r="AM139" s="161"/>
      <c r="AN139" s="165"/>
      <c r="AO139" s="205"/>
      <c r="AP139" s="158"/>
      <c r="AQ139" s="163"/>
      <c r="AR139" s="161"/>
      <c r="AS139" s="165"/>
      <c r="CC139" s="205"/>
      <c r="CD139" s="158"/>
      <c r="CE139" s="163"/>
      <c r="CF139" s="161"/>
      <c r="CG139" s="165"/>
      <c r="CH139" s="205"/>
      <c r="CI139" s="158"/>
      <c r="CJ139" s="163"/>
      <c r="CK139" s="161"/>
      <c r="CL139" s="165"/>
    </row>
    <row r="140" spans="36:90" ht="15.75">
      <c r="AJ140" s="205"/>
      <c r="AK140" s="158"/>
      <c r="AL140" s="163"/>
      <c r="AM140" s="161"/>
      <c r="AN140" s="165"/>
      <c r="AO140" s="205"/>
      <c r="AP140" s="158"/>
      <c r="AQ140" s="163"/>
      <c r="AR140" s="161"/>
      <c r="AS140" s="165"/>
      <c r="CC140" s="205"/>
      <c r="CD140" s="158"/>
      <c r="CE140" s="163"/>
      <c r="CF140" s="161"/>
      <c r="CG140" s="165"/>
      <c r="CH140" s="205"/>
      <c r="CI140" s="158"/>
      <c r="CJ140" s="163"/>
      <c r="CK140" s="161"/>
      <c r="CL140" s="165"/>
    </row>
    <row r="141" spans="36:90" ht="15.75">
      <c r="AJ141" s="205"/>
      <c r="AK141" s="158"/>
      <c r="AL141" s="163"/>
      <c r="AM141" s="161"/>
      <c r="AN141" s="165"/>
      <c r="AO141" s="205"/>
      <c r="AP141" s="158"/>
      <c r="AQ141" s="163"/>
      <c r="AR141" s="161"/>
      <c r="AS141" s="165"/>
      <c r="CC141" s="205"/>
      <c r="CD141" s="158"/>
      <c r="CE141" s="163"/>
      <c r="CF141" s="161"/>
      <c r="CG141" s="165"/>
      <c r="CH141" s="205"/>
      <c r="CI141" s="158"/>
      <c r="CJ141" s="163"/>
      <c r="CK141" s="161"/>
      <c r="CL141" s="165"/>
    </row>
    <row r="142" spans="36:90" ht="15.75">
      <c r="AJ142" s="205"/>
      <c r="AK142" s="158"/>
      <c r="AL142" s="163"/>
      <c r="AM142" s="161"/>
      <c r="AN142" s="165"/>
      <c r="AO142" s="205"/>
      <c r="AP142" s="158"/>
      <c r="AQ142" s="163"/>
      <c r="AR142" s="161"/>
      <c r="AS142" s="165"/>
      <c r="CC142" s="205"/>
      <c r="CD142" s="158"/>
      <c r="CE142" s="163"/>
      <c r="CF142" s="161"/>
      <c r="CG142" s="165"/>
      <c r="CH142" s="205"/>
      <c r="CI142" s="158"/>
      <c r="CJ142" s="163"/>
      <c r="CK142" s="161"/>
      <c r="CL142" s="165"/>
    </row>
    <row r="143" spans="36:90" ht="15.75">
      <c r="AJ143" s="205"/>
      <c r="AK143" s="158"/>
      <c r="AL143" s="163"/>
      <c r="AM143" s="161"/>
      <c r="AN143" s="165"/>
      <c r="AO143" s="205"/>
      <c r="AP143" s="158"/>
      <c r="AQ143" s="163"/>
      <c r="AR143" s="161"/>
      <c r="AS143" s="165"/>
      <c r="CC143" s="205"/>
      <c r="CD143" s="158"/>
      <c r="CE143" s="163"/>
      <c r="CF143" s="161"/>
      <c r="CG143" s="165"/>
      <c r="CH143" s="205"/>
      <c r="CI143" s="158"/>
      <c r="CJ143" s="163"/>
      <c r="CK143" s="161"/>
      <c r="CL143" s="165"/>
    </row>
    <row r="144" spans="36:90" ht="15.75">
      <c r="AJ144" s="205"/>
      <c r="AK144" s="158"/>
      <c r="AL144" s="163"/>
      <c r="AM144" s="161"/>
      <c r="AN144" s="165"/>
      <c r="AO144" s="205"/>
      <c r="AP144" s="158"/>
      <c r="AQ144" s="163"/>
      <c r="AR144" s="161"/>
      <c r="AS144" s="165"/>
      <c r="CC144" s="205"/>
      <c r="CD144" s="158"/>
      <c r="CE144" s="163"/>
      <c r="CF144" s="161"/>
      <c r="CG144" s="165"/>
      <c r="CH144" s="205"/>
      <c r="CI144" s="158"/>
      <c r="CJ144" s="163"/>
      <c r="CK144" s="161"/>
      <c r="CL144" s="165"/>
    </row>
    <row r="145" spans="36:90" ht="15.75">
      <c r="AJ145" s="205"/>
      <c r="AK145" s="158"/>
      <c r="AL145" s="163"/>
      <c r="AM145" s="161"/>
      <c r="AN145" s="165"/>
      <c r="AO145" s="205"/>
      <c r="AP145" s="158"/>
      <c r="AQ145" s="163"/>
      <c r="AR145" s="161"/>
      <c r="AS145" s="165"/>
      <c r="CC145" s="205"/>
      <c r="CD145" s="158"/>
      <c r="CE145" s="163"/>
      <c r="CF145" s="161"/>
      <c r="CG145" s="165"/>
      <c r="CH145" s="205"/>
      <c r="CI145" s="158"/>
      <c r="CJ145" s="163"/>
      <c r="CK145" s="161"/>
      <c r="CL145" s="165"/>
    </row>
    <row r="146" spans="36:90" ht="15.75">
      <c r="AJ146" s="205"/>
      <c r="AK146" s="158"/>
      <c r="AL146" s="163"/>
      <c r="AM146" s="161"/>
      <c r="AN146" s="165"/>
      <c r="AO146" s="205"/>
      <c r="AP146" s="158"/>
      <c r="AQ146" s="163"/>
      <c r="AR146" s="161"/>
      <c r="AS146" s="165"/>
      <c r="CC146" s="205"/>
      <c r="CD146" s="158"/>
      <c r="CE146" s="163"/>
      <c r="CF146" s="161"/>
      <c r="CG146" s="165"/>
      <c r="CH146" s="205"/>
      <c r="CI146" s="158"/>
      <c r="CJ146" s="163"/>
      <c r="CK146" s="161"/>
      <c r="CL146" s="165"/>
    </row>
    <row r="147" spans="36:90" ht="15.75">
      <c r="AJ147" s="205"/>
      <c r="AK147" s="158"/>
      <c r="AL147" s="163"/>
      <c r="AM147" s="161"/>
      <c r="AN147" s="165"/>
      <c r="AO147" s="205"/>
      <c r="AP147" s="158"/>
      <c r="AQ147" s="163"/>
      <c r="AR147" s="161"/>
      <c r="AS147" s="165"/>
      <c r="CC147" s="205"/>
      <c r="CD147" s="158"/>
      <c r="CE147" s="163"/>
      <c r="CF147" s="161"/>
      <c r="CG147" s="165"/>
      <c r="CH147" s="205"/>
      <c r="CI147" s="158"/>
      <c r="CJ147" s="163"/>
      <c r="CK147" s="161"/>
      <c r="CL147" s="165"/>
    </row>
    <row r="148" spans="36:90" ht="15.75">
      <c r="AJ148" s="205"/>
      <c r="AK148" s="158"/>
      <c r="AL148" s="163"/>
      <c r="AM148" s="161"/>
      <c r="AN148" s="165"/>
      <c r="AO148" s="205"/>
      <c r="AP148" s="158"/>
      <c r="AQ148" s="163"/>
      <c r="AR148" s="161"/>
      <c r="AS148" s="165"/>
      <c r="CC148" s="205"/>
      <c r="CD148" s="158"/>
      <c r="CE148" s="163"/>
      <c r="CF148" s="161"/>
      <c r="CG148" s="165"/>
      <c r="CH148" s="205"/>
      <c r="CI148" s="158"/>
      <c r="CJ148" s="163"/>
      <c r="CK148" s="161"/>
      <c r="CL148" s="165"/>
    </row>
    <row r="149" spans="36:90" ht="15.75">
      <c r="AJ149" s="205"/>
      <c r="AK149" s="158"/>
      <c r="AL149" s="163"/>
      <c r="AM149" s="161"/>
      <c r="AN149" s="165"/>
      <c r="AO149" s="205"/>
      <c r="AP149" s="158"/>
      <c r="AQ149" s="163"/>
      <c r="AR149" s="161"/>
      <c r="AS149" s="165"/>
      <c r="CC149" s="205"/>
      <c r="CD149" s="158"/>
      <c r="CE149" s="163"/>
      <c r="CF149" s="161"/>
      <c r="CG149" s="165"/>
      <c r="CH149" s="205"/>
      <c r="CI149" s="158"/>
      <c r="CJ149" s="163"/>
      <c r="CK149" s="161"/>
      <c r="CL149" s="165"/>
    </row>
    <row r="150" spans="36:90" ht="15.75">
      <c r="AJ150" s="205"/>
      <c r="AK150" s="158"/>
      <c r="AL150" s="163"/>
      <c r="AM150" s="161"/>
      <c r="AN150" s="165"/>
      <c r="AO150" s="205"/>
      <c r="AP150" s="158"/>
      <c r="AQ150" s="163"/>
      <c r="AR150" s="161"/>
      <c r="AS150" s="165"/>
      <c r="CC150" s="205"/>
      <c r="CD150" s="158"/>
      <c r="CE150" s="163"/>
      <c r="CF150" s="161"/>
      <c r="CG150" s="165"/>
      <c r="CH150" s="205"/>
      <c r="CI150" s="158"/>
      <c r="CJ150" s="163"/>
      <c r="CK150" s="161"/>
      <c r="CL150" s="165"/>
    </row>
    <row r="151" spans="36:90" ht="15.75">
      <c r="AJ151" s="205"/>
      <c r="AK151" s="158"/>
      <c r="AL151" s="163"/>
      <c r="AM151" s="161"/>
      <c r="AN151" s="165"/>
      <c r="AO151" s="205"/>
      <c r="AP151" s="158"/>
      <c r="AQ151" s="163"/>
      <c r="AR151" s="161"/>
      <c r="AS151" s="165"/>
      <c r="CC151" s="205"/>
      <c r="CD151" s="158"/>
      <c r="CE151" s="163"/>
      <c r="CF151" s="161"/>
      <c r="CG151" s="165"/>
      <c r="CH151" s="205"/>
      <c r="CI151" s="158"/>
      <c r="CJ151" s="163"/>
      <c r="CK151" s="161"/>
      <c r="CL151" s="165"/>
    </row>
    <row r="152" spans="36:90" ht="15.75">
      <c r="AJ152" s="205"/>
      <c r="AK152" s="158"/>
      <c r="AL152" s="163"/>
      <c r="AM152" s="161"/>
      <c r="AN152" s="165"/>
      <c r="AO152" s="205"/>
      <c r="AP152" s="158"/>
      <c r="AQ152" s="163"/>
      <c r="AR152" s="161"/>
      <c r="AS152" s="165"/>
      <c r="CC152" s="205"/>
      <c r="CD152" s="158"/>
      <c r="CE152" s="163"/>
      <c r="CF152" s="161"/>
      <c r="CG152" s="165"/>
      <c r="CH152" s="205"/>
      <c r="CI152" s="158"/>
      <c r="CJ152" s="163"/>
      <c r="CK152" s="161"/>
      <c r="CL152" s="165"/>
    </row>
    <row r="153" spans="36:90" ht="15.75">
      <c r="AJ153" s="205"/>
      <c r="AK153" s="158"/>
      <c r="AL153" s="163"/>
      <c r="AM153" s="161"/>
      <c r="AN153" s="165"/>
      <c r="AO153" s="205"/>
      <c r="AP153" s="158"/>
      <c r="AQ153" s="163"/>
      <c r="AR153" s="161"/>
      <c r="AS153" s="165"/>
      <c r="CC153" s="205"/>
      <c r="CD153" s="158"/>
      <c r="CE153" s="163"/>
      <c r="CF153" s="161"/>
      <c r="CG153" s="165"/>
      <c r="CH153" s="205"/>
      <c r="CI153" s="158"/>
      <c r="CJ153" s="163"/>
      <c r="CK153" s="161"/>
      <c r="CL153" s="165"/>
    </row>
    <row r="154" spans="36:90" ht="15.75">
      <c r="AJ154" s="205"/>
      <c r="AK154" s="158"/>
      <c r="AL154" s="163"/>
      <c r="AM154" s="161"/>
      <c r="AN154" s="165"/>
      <c r="AO154" s="205"/>
      <c r="AP154" s="158"/>
      <c r="AQ154" s="163"/>
      <c r="AR154" s="161"/>
      <c r="AS154" s="165"/>
      <c r="CC154" s="205"/>
      <c r="CD154" s="158"/>
      <c r="CE154" s="163"/>
      <c r="CF154" s="161"/>
      <c r="CG154" s="165"/>
      <c r="CH154" s="205"/>
      <c r="CI154" s="158"/>
      <c r="CJ154" s="163"/>
      <c r="CK154" s="161"/>
      <c r="CL154" s="165"/>
    </row>
    <row r="155" spans="36:90" ht="15.75">
      <c r="AJ155" s="205"/>
      <c r="AK155" s="158"/>
      <c r="AL155" s="163"/>
      <c r="AM155" s="161"/>
      <c r="AN155" s="165"/>
      <c r="AO155" s="205"/>
      <c r="AP155" s="158"/>
      <c r="AQ155" s="163"/>
      <c r="AR155" s="161"/>
      <c r="AS155" s="165"/>
      <c r="CC155" s="205"/>
      <c r="CD155" s="158"/>
      <c r="CE155" s="163"/>
      <c r="CF155" s="161"/>
      <c r="CG155" s="165"/>
      <c r="CH155" s="205"/>
      <c r="CI155" s="158"/>
      <c r="CJ155" s="163"/>
      <c r="CK155" s="161"/>
      <c r="CL155" s="165"/>
    </row>
    <row r="156" spans="36:90" ht="15.75">
      <c r="AJ156" s="205"/>
      <c r="AK156" s="158"/>
      <c r="AL156" s="163"/>
      <c r="AM156" s="161"/>
      <c r="AN156" s="165"/>
      <c r="AO156" s="205"/>
      <c r="AP156" s="158"/>
      <c r="AQ156" s="163"/>
      <c r="AR156" s="161"/>
      <c r="AS156" s="165"/>
      <c r="CC156" s="205"/>
      <c r="CD156" s="158"/>
      <c r="CE156" s="163"/>
      <c r="CF156" s="161"/>
      <c r="CG156" s="165"/>
      <c r="CH156" s="205"/>
      <c r="CI156" s="158"/>
      <c r="CJ156" s="163"/>
      <c r="CK156" s="161"/>
      <c r="CL156" s="165"/>
    </row>
    <row r="157" spans="36:90" ht="15.75">
      <c r="AJ157" s="205"/>
      <c r="AK157" s="158"/>
      <c r="AL157" s="163"/>
      <c r="AM157" s="161"/>
      <c r="AN157" s="165"/>
      <c r="AO157" s="205"/>
      <c r="AP157" s="158"/>
      <c r="AQ157" s="163"/>
      <c r="AR157" s="161"/>
      <c r="AS157" s="165"/>
      <c r="CC157" s="205"/>
      <c r="CD157" s="158"/>
      <c r="CE157" s="163"/>
      <c r="CF157" s="161"/>
      <c r="CG157" s="165"/>
      <c r="CH157" s="205"/>
      <c r="CI157" s="158"/>
      <c r="CJ157" s="163"/>
      <c r="CK157" s="161"/>
      <c r="CL157" s="165"/>
    </row>
    <row r="158" spans="36:90" ht="15.75">
      <c r="AJ158" s="205"/>
      <c r="AK158" s="158"/>
      <c r="AL158" s="163"/>
      <c r="AM158" s="161"/>
      <c r="AN158" s="165"/>
      <c r="AO158" s="205"/>
      <c r="AP158" s="158"/>
      <c r="AQ158" s="163"/>
      <c r="AR158" s="161"/>
      <c r="AS158" s="165"/>
      <c r="CC158" s="205"/>
      <c r="CD158" s="158"/>
      <c r="CE158" s="163"/>
      <c r="CF158" s="161"/>
      <c r="CG158" s="165"/>
      <c r="CH158" s="205"/>
      <c r="CI158" s="158"/>
      <c r="CJ158" s="163"/>
      <c r="CK158" s="161"/>
      <c r="CL158" s="165"/>
    </row>
    <row r="159" spans="36:90" ht="15.75">
      <c r="AJ159" s="205"/>
      <c r="AK159" s="158"/>
      <c r="AL159" s="163"/>
      <c r="AM159" s="161"/>
      <c r="AN159" s="165"/>
      <c r="AO159" s="205"/>
      <c r="AP159" s="158"/>
      <c r="AQ159" s="163"/>
      <c r="AR159" s="161"/>
      <c r="AS159" s="165"/>
      <c r="CC159" s="205"/>
      <c r="CD159" s="158"/>
      <c r="CE159" s="163"/>
      <c r="CF159" s="161"/>
      <c r="CG159" s="165"/>
      <c r="CH159" s="205"/>
      <c r="CI159" s="158"/>
      <c r="CJ159" s="163"/>
      <c r="CK159" s="161"/>
      <c r="CL159" s="165"/>
    </row>
    <row r="160" spans="36:90" ht="15.75">
      <c r="AJ160" s="205"/>
      <c r="AK160" s="158"/>
      <c r="AL160" s="163"/>
      <c r="AM160" s="161"/>
      <c r="AN160" s="165"/>
      <c r="AO160" s="205"/>
      <c r="AP160" s="158"/>
      <c r="AQ160" s="163"/>
      <c r="AR160" s="161"/>
      <c r="AS160" s="165"/>
      <c r="CC160" s="205"/>
      <c r="CD160" s="158"/>
      <c r="CE160" s="163"/>
      <c r="CF160" s="161"/>
      <c r="CG160" s="165"/>
      <c r="CH160" s="205"/>
      <c r="CI160" s="158"/>
      <c r="CJ160" s="163"/>
      <c r="CK160" s="161"/>
      <c r="CL160" s="165"/>
    </row>
    <row r="161" spans="36:90" ht="15.75">
      <c r="AJ161" s="205"/>
      <c r="AK161" s="158"/>
      <c r="AL161" s="163"/>
      <c r="AM161" s="161"/>
      <c r="AN161" s="165"/>
      <c r="AO161" s="205"/>
      <c r="AP161" s="158"/>
      <c r="AQ161" s="163"/>
      <c r="AR161" s="161"/>
      <c r="AS161" s="165"/>
      <c r="CC161" s="205"/>
      <c r="CD161" s="158"/>
      <c r="CE161" s="163"/>
      <c r="CF161" s="161"/>
      <c r="CG161" s="165"/>
      <c r="CH161" s="205"/>
      <c r="CI161" s="158"/>
      <c r="CJ161" s="163"/>
      <c r="CK161" s="161"/>
      <c r="CL161" s="165"/>
    </row>
    <row r="162" spans="36:90" ht="15.75">
      <c r="AJ162" s="205"/>
      <c r="AK162" s="158"/>
      <c r="AL162" s="163"/>
      <c r="AM162" s="161"/>
      <c r="AN162" s="165"/>
      <c r="AO162" s="205"/>
      <c r="AP162" s="158"/>
      <c r="AQ162" s="163"/>
      <c r="AR162" s="161"/>
      <c r="AS162" s="165"/>
      <c r="CC162" s="205"/>
      <c r="CD162" s="158"/>
      <c r="CE162" s="163"/>
      <c r="CF162" s="161"/>
      <c r="CG162" s="165"/>
      <c r="CH162" s="205"/>
      <c r="CI162" s="158"/>
      <c r="CJ162" s="163"/>
      <c r="CK162" s="161"/>
      <c r="CL162" s="165"/>
    </row>
    <row r="163" spans="36:90" ht="15.75">
      <c r="AJ163" s="205"/>
      <c r="AK163" s="158"/>
      <c r="AL163" s="163"/>
      <c r="AM163" s="161"/>
      <c r="AN163" s="165"/>
      <c r="AO163" s="205"/>
      <c r="AP163" s="158"/>
      <c r="AQ163" s="163"/>
      <c r="AR163" s="161"/>
      <c r="AS163" s="165"/>
      <c r="CC163" s="205"/>
      <c r="CD163" s="158"/>
      <c r="CE163" s="163"/>
      <c r="CF163" s="161"/>
      <c r="CG163" s="165"/>
      <c r="CH163" s="205"/>
      <c r="CI163" s="158"/>
      <c r="CJ163" s="163"/>
      <c r="CK163" s="161"/>
      <c r="CL163" s="165"/>
    </row>
    <row r="164" spans="36:90" ht="15.75">
      <c r="AJ164" s="205"/>
      <c r="AK164" s="158"/>
      <c r="AL164" s="163"/>
      <c r="AM164" s="161"/>
      <c r="AN164" s="165"/>
      <c r="AO164" s="205"/>
      <c r="AP164" s="158"/>
      <c r="AQ164" s="163"/>
      <c r="AR164" s="161"/>
      <c r="AS164" s="165"/>
      <c r="CC164" s="205"/>
      <c r="CD164" s="158"/>
      <c r="CE164" s="163"/>
      <c r="CF164" s="161"/>
      <c r="CG164" s="165"/>
      <c r="CH164" s="205"/>
      <c r="CI164" s="158"/>
      <c r="CJ164" s="163"/>
      <c r="CK164" s="161"/>
      <c r="CL164" s="165"/>
    </row>
    <row r="165" spans="36:90" ht="15.75">
      <c r="AJ165" s="205"/>
      <c r="AK165" s="158"/>
      <c r="AL165" s="163"/>
      <c r="AM165" s="161"/>
      <c r="AN165" s="165"/>
      <c r="AO165" s="205"/>
      <c r="AP165" s="158"/>
      <c r="AQ165" s="163"/>
      <c r="AR165" s="161"/>
      <c r="AS165" s="165"/>
      <c r="CC165" s="205"/>
      <c r="CD165" s="158"/>
      <c r="CE165" s="163"/>
      <c r="CF165" s="161"/>
      <c r="CG165" s="165"/>
      <c r="CH165" s="205"/>
      <c r="CI165" s="158"/>
      <c r="CJ165" s="163"/>
      <c r="CK165" s="161"/>
      <c r="CL165" s="165"/>
    </row>
    <row r="166" spans="36:90" ht="15.75">
      <c r="AJ166" s="205"/>
      <c r="AK166" s="158"/>
      <c r="AL166" s="163"/>
      <c r="AM166" s="161"/>
      <c r="AN166" s="165"/>
      <c r="AO166" s="205"/>
      <c r="AP166" s="158"/>
      <c r="AQ166" s="163"/>
      <c r="AR166" s="161"/>
      <c r="AS166" s="165"/>
      <c r="CC166" s="205"/>
      <c r="CD166" s="158"/>
      <c r="CE166" s="163"/>
      <c r="CF166" s="161"/>
      <c r="CG166" s="165"/>
      <c r="CH166" s="205"/>
      <c r="CI166" s="158"/>
      <c r="CJ166" s="163"/>
      <c r="CK166" s="161"/>
      <c r="CL166" s="165"/>
    </row>
    <row r="167" spans="36:90" ht="15.75">
      <c r="AJ167" s="205"/>
      <c r="AK167" s="158"/>
      <c r="AL167" s="163"/>
      <c r="AM167" s="161"/>
      <c r="AN167" s="165"/>
      <c r="AO167" s="205"/>
      <c r="AP167" s="158"/>
      <c r="AQ167" s="163"/>
      <c r="AR167" s="161"/>
      <c r="AS167" s="165"/>
      <c r="CC167" s="205"/>
      <c r="CD167" s="158"/>
      <c r="CE167" s="163"/>
      <c r="CF167" s="161"/>
      <c r="CG167" s="165"/>
      <c r="CH167" s="205"/>
      <c r="CI167" s="158"/>
      <c r="CJ167" s="163"/>
      <c r="CK167" s="161"/>
      <c r="CL167" s="165"/>
    </row>
    <row r="168" spans="36:90" ht="15.75">
      <c r="AJ168" s="205"/>
      <c r="AK168" s="158"/>
      <c r="AL168" s="163"/>
      <c r="AM168" s="161"/>
      <c r="AN168" s="165"/>
      <c r="AO168" s="205"/>
      <c r="AP168" s="158"/>
      <c r="AQ168" s="163"/>
      <c r="AR168" s="161"/>
      <c r="AS168" s="165"/>
      <c r="CC168" s="205"/>
      <c r="CD168" s="158"/>
      <c r="CE168" s="163"/>
      <c r="CF168" s="161"/>
      <c r="CG168" s="165"/>
      <c r="CH168" s="205"/>
      <c r="CI168" s="158"/>
      <c r="CJ168" s="163"/>
      <c r="CK168" s="161"/>
      <c r="CL168" s="165"/>
    </row>
    <row r="169" spans="36:90" ht="15.75">
      <c r="AJ169" s="205"/>
      <c r="AK169" s="158"/>
      <c r="AL169" s="163"/>
      <c r="AM169" s="161"/>
      <c r="AN169" s="165"/>
      <c r="AO169" s="205"/>
      <c r="AP169" s="158"/>
      <c r="AQ169" s="163"/>
      <c r="AR169" s="161"/>
      <c r="AS169" s="165"/>
      <c r="CC169" s="205"/>
      <c r="CD169" s="158"/>
      <c r="CE169" s="163"/>
      <c r="CF169" s="161"/>
      <c r="CG169" s="165"/>
      <c r="CH169" s="205"/>
      <c r="CI169" s="158"/>
      <c r="CJ169" s="163"/>
      <c r="CK169" s="161"/>
      <c r="CL169" s="165"/>
    </row>
    <row r="170" spans="36:90" ht="15.75">
      <c r="AJ170" s="205"/>
      <c r="AK170" s="158"/>
      <c r="AL170" s="163"/>
      <c r="AM170" s="161"/>
      <c r="AN170" s="165"/>
      <c r="AO170" s="205"/>
      <c r="AP170" s="158"/>
      <c r="AQ170" s="163"/>
      <c r="AR170" s="161"/>
      <c r="AS170" s="165"/>
      <c r="CC170" s="205"/>
      <c r="CD170" s="158"/>
      <c r="CE170" s="163"/>
      <c r="CF170" s="161"/>
      <c r="CG170" s="165"/>
      <c r="CH170" s="205"/>
      <c r="CI170" s="158"/>
      <c r="CJ170" s="163"/>
      <c r="CK170" s="161"/>
      <c r="CL170" s="165"/>
    </row>
    <row r="171" spans="36:90" ht="15.75">
      <c r="AJ171" s="205"/>
      <c r="AK171" s="158"/>
      <c r="AL171" s="163"/>
      <c r="AM171" s="161"/>
      <c r="AN171" s="165"/>
      <c r="AO171" s="205"/>
      <c r="AP171" s="158"/>
      <c r="AQ171" s="163"/>
      <c r="AR171" s="161"/>
      <c r="AS171" s="165"/>
      <c r="CC171" s="205"/>
      <c r="CD171" s="158"/>
      <c r="CE171" s="163"/>
      <c r="CF171" s="161"/>
      <c r="CG171" s="165"/>
      <c r="CH171" s="205"/>
      <c r="CI171" s="158"/>
      <c r="CJ171" s="163"/>
      <c r="CK171" s="161"/>
      <c r="CL171" s="165"/>
    </row>
    <row r="172" spans="36:90" ht="15.75">
      <c r="AJ172" s="205"/>
      <c r="AK172" s="158"/>
      <c r="AL172" s="163"/>
      <c r="AM172" s="161"/>
      <c r="AN172" s="165"/>
      <c r="AO172" s="205"/>
      <c r="AP172" s="158"/>
      <c r="AQ172" s="163"/>
      <c r="AR172" s="161"/>
      <c r="AS172" s="165"/>
      <c r="CC172" s="205"/>
      <c r="CD172" s="158"/>
      <c r="CE172" s="163"/>
      <c r="CF172" s="161"/>
      <c r="CG172" s="165"/>
      <c r="CH172" s="205"/>
      <c r="CI172" s="158"/>
      <c r="CJ172" s="163"/>
      <c r="CK172" s="161"/>
      <c r="CL172" s="165"/>
    </row>
    <row r="173" spans="36:90" ht="15.75">
      <c r="AJ173" s="205"/>
      <c r="AK173" s="158"/>
      <c r="AL173" s="163"/>
      <c r="AM173" s="161"/>
      <c r="AN173" s="165"/>
      <c r="AO173" s="205"/>
      <c r="AP173" s="158"/>
      <c r="AQ173" s="163"/>
      <c r="AR173" s="161"/>
      <c r="AS173" s="165"/>
      <c r="CC173" s="205"/>
      <c r="CD173" s="158"/>
      <c r="CE173" s="163"/>
      <c r="CF173" s="161"/>
      <c r="CG173" s="165"/>
      <c r="CH173" s="205"/>
      <c r="CI173" s="158"/>
      <c r="CJ173" s="163"/>
      <c r="CK173" s="161"/>
      <c r="CL173" s="165"/>
    </row>
    <row r="174" spans="36:90" ht="15.75">
      <c r="AJ174" s="205"/>
      <c r="AK174" s="158"/>
      <c r="AL174" s="163"/>
      <c r="AM174" s="161"/>
      <c r="AN174" s="165"/>
      <c r="AO174" s="205"/>
      <c r="AP174" s="158"/>
      <c r="AQ174" s="163"/>
      <c r="AR174" s="161"/>
      <c r="AS174" s="165"/>
      <c r="CC174" s="205"/>
      <c r="CD174" s="158"/>
      <c r="CE174" s="163"/>
      <c r="CF174" s="161"/>
      <c r="CG174" s="165"/>
      <c r="CH174" s="205"/>
      <c r="CI174" s="158"/>
      <c r="CJ174" s="163"/>
      <c r="CK174" s="161"/>
      <c r="CL174" s="165"/>
    </row>
    <row r="175" spans="36:90" ht="15.75">
      <c r="AJ175" s="205"/>
      <c r="AK175" s="158"/>
      <c r="AL175" s="163"/>
      <c r="AM175" s="161"/>
      <c r="AN175" s="165"/>
      <c r="AO175" s="205"/>
      <c r="AP175" s="158"/>
      <c r="AQ175" s="163"/>
      <c r="AR175" s="161"/>
      <c r="AS175" s="165"/>
      <c r="CC175" s="205"/>
      <c r="CD175" s="158"/>
      <c r="CE175" s="163"/>
      <c r="CF175" s="161"/>
      <c r="CG175" s="165"/>
      <c r="CH175" s="205"/>
      <c r="CI175" s="158"/>
      <c r="CJ175" s="163"/>
      <c r="CK175" s="161"/>
      <c r="CL175" s="165"/>
    </row>
    <row r="176" spans="36:90" ht="15.75">
      <c r="AJ176" s="205"/>
      <c r="AK176" s="158"/>
      <c r="AL176" s="163"/>
      <c r="AM176" s="161"/>
      <c r="AN176" s="165"/>
      <c r="AO176" s="205"/>
      <c r="AP176" s="158"/>
      <c r="AQ176" s="163"/>
      <c r="AR176" s="161"/>
      <c r="AS176" s="165"/>
      <c r="CC176" s="205"/>
      <c r="CD176" s="158"/>
      <c r="CE176" s="163"/>
      <c r="CF176" s="161"/>
      <c r="CG176" s="165"/>
      <c r="CH176" s="205"/>
      <c r="CI176" s="158"/>
      <c r="CJ176" s="163"/>
      <c r="CK176" s="161"/>
      <c r="CL176" s="165"/>
    </row>
    <row r="177" spans="31:90" ht="15.75">
      <c r="AJ177" s="205"/>
      <c r="AK177" s="158"/>
      <c r="AL177" s="163"/>
      <c r="AM177" s="161"/>
      <c r="AN177" s="165"/>
      <c r="AO177" s="205"/>
      <c r="AP177" s="158"/>
      <c r="AQ177" s="163"/>
      <c r="AR177" s="161"/>
      <c r="AS177" s="165"/>
      <c r="CC177" s="205"/>
      <c r="CD177" s="158"/>
      <c r="CE177" s="163"/>
      <c r="CF177" s="161"/>
      <c r="CG177" s="165"/>
      <c r="CH177" s="205"/>
      <c r="CI177" s="158"/>
      <c r="CJ177" s="163"/>
      <c r="CK177" s="161"/>
      <c r="CL177" s="165"/>
    </row>
    <row r="178" spans="31:90" ht="15.75">
      <c r="AJ178" s="205"/>
      <c r="AK178" s="158"/>
      <c r="AL178" s="163"/>
      <c r="AM178" s="161"/>
      <c r="AN178" s="165"/>
      <c r="AO178" s="205"/>
      <c r="AP178" s="158"/>
      <c r="AQ178" s="163"/>
      <c r="AR178" s="161"/>
      <c r="AS178" s="165"/>
      <c r="CC178" s="205"/>
      <c r="CD178" s="158"/>
      <c r="CE178" s="163"/>
      <c r="CF178" s="161"/>
      <c r="CG178" s="165"/>
      <c r="CH178" s="205"/>
      <c r="CI178" s="158"/>
      <c r="CJ178" s="163"/>
      <c r="CK178" s="161"/>
      <c r="CL178" s="165"/>
    </row>
    <row r="179" spans="31:90" ht="15.75">
      <c r="AJ179" s="205"/>
      <c r="AK179" s="158"/>
      <c r="AL179" s="163"/>
      <c r="AM179" s="161"/>
      <c r="AN179" s="165"/>
      <c r="AO179" s="205"/>
      <c r="AP179" s="158"/>
      <c r="AQ179" s="163"/>
      <c r="AR179" s="161"/>
      <c r="AS179" s="165"/>
      <c r="CC179" s="205"/>
      <c r="CD179" s="158"/>
      <c r="CE179" s="163"/>
      <c r="CF179" s="161"/>
      <c r="CG179" s="165"/>
      <c r="CH179" s="205"/>
      <c r="CI179" s="158"/>
      <c r="CJ179" s="163"/>
      <c r="CK179" s="161"/>
      <c r="CL179" s="165"/>
    </row>
    <row r="180" spans="31:90" ht="15.75">
      <c r="AE180" s="205"/>
      <c r="AF180" s="158"/>
      <c r="AG180" s="163"/>
      <c r="AH180" s="161"/>
      <c r="AI180" s="165"/>
      <c r="AJ180" s="205"/>
      <c r="AK180" s="158"/>
      <c r="AL180" s="163"/>
      <c r="AM180" s="161"/>
      <c r="AN180" s="165"/>
      <c r="AO180" s="205"/>
      <c r="AP180" s="158"/>
      <c r="AQ180" s="163"/>
      <c r="AR180" s="161"/>
      <c r="AS180" s="165"/>
      <c r="BX180" s="205"/>
      <c r="BY180" s="158"/>
      <c r="BZ180" s="163"/>
      <c r="CA180" s="161"/>
      <c r="CB180" s="165"/>
      <c r="CC180" s="205"/>
      <c r="CD180" s="158"/>
      <c r="CE180" s="163"/>
      <c r="CF180" s="161"/>
      <c r="CG180" s="165"/>
      <c r="CH180" s="205"/>
      <c r="CI180" s="158"/>
      <c r="CJ180" s="163"/>
      <c r="CK180" s="161"/>
      <c r="CL180" s="165"/>
    </row>
    <row r="181" spans="31:90" ht="15.75">
      <c r="AE181" s="205"/>
      <c r="AF181" s="158"/>
      <c r="AG181" s="163"/>
      <c r="AH181" s="161"/>
      <c r="AI181" s="165"/>
      <c r="AJ181" s="205"/>
      <c r="AK181" s="158"/>
      <c r="AL181" s="163"/>
      <c r="AM181" s="161"/>
      <c r="AN181" s="165"/>
      <c r="AO181" s="205"/>
      <c r="AP181" s="158"/>
      <c r="AQ181" s="163"/>
      <c r="AR181" s="161"/>
      <c r="AS181" s="165"/>
      <c r="BX181" s="205"/>
      <c r="BY181" s="158"/>
      <c r="BZ181" s="163"/>
      <c r="CA181" s="161"/>
      <c r="CB181" s="165"/>
      <c r="CC181" s="205"/>
      <c r="CD181" s="158"/>
      <c r="CE181" s="163"/>
      <c r="CF181" s="161"/>
      <c r="CG181" s="165"/>
      <c r="CH181" s="205"/>
      <c r="CI181" s="158"/>
      <c r="CJ181" s="163"/>
      <c r="CK181" s="161"/>
      <c r="CL181" s="165"/>
    </row>
    <row r="182" spans="31:90" ht="15.75">
      <c r="AE182" s="205"/>
      <c r="AF182" s="158"/>
      <c r="AG182" s="163"/>
      <c r="AH182" s="161"/>
      <c r="AI182" s="165"/>
      <c r="AJ182" s="205"/>
      <c r="AK182" s="158"/>
      <c r="AL182" s="163"/>
      <c r="AM182" s="161"/>
      <c r="AN182" s="165"/>
      <c r="AO182" s="205"/>
      <c r="AP182" s="158"/>
      <c r="AQ182" s="163"/>
      <c r="AR182" s="161"/>
      <c r="AS182" s="165"/>
      <c r="BX182" s="205"/>
      <c r="BY182" s="158"/>
      <c r="BZ182" s="163"/>
      <c r="CA182" s="161"/>
      <c r="CB182" s="165"/>
      <c r="CC182" s="205"/>
      <c r="CD182" s="158"/>
      <c r="CE182" s="163"/>
      <c r="CF182" s="161"/>
      <c r="CG182" s="165"/>
      <c r="CH182" s="205"/>
      <c r="CI182" s="158"/>
      <c r="CJ182" s="163"/>
      <c r="CK182" s="161"/>
      <c r="CL182" s="165"/>
    </row>
    <row r="183" spans="31:90" ht="15.75">
      <c r="AE183" s="205"/>
      <c r="AF183" s="158"/>
      <c r="AG183" s="163"/>
      <c r="AH183" s="161"/>
      <c r="AI183" s="165"/>
      <c r="AJ183" s="205"/>
      <c r="AK183" s="158"/>
      <c r="AL183" s="163"/>
      <c r="AM183" s="161"/>
      <c r="AN183" s="165"/>
      <c r="AO183" s="205"/>
      <c r="AP183" s="158"/>
      <c r="AQ183" s="163"/>
      <c r="AR183" s="161"/>
      <c r="AS183" s="165"/>
      <c r="BX183" s="205"/>
      <c r="BY183" s="158"/>
      <c r="BZ183" s="163"/>
      <c r="CA183" s="161"/>
      <c r="CB183" s="165"/>
      <c r="CC183" s="205"/>
      <c r="CD183" s="158"/>
      <c r="CE183" s="163"/>
      <c r="CF183" s="161"/>
      <c r="CG183" s="165"/>
      <c r="CH183" s="205"/>
      <c r="CI183" s="158"/>
      <c r="CJ183" s="163"/>
      <c r="CK183" s="161"/>
      <c r="CL183" s="165"/>
    </row>
    <row r="184" spans="31:90" ht="15.75">
      <c r="AE184" s="205"/>
      <c r="AF184" s="158"/>
      <c r="AG184" s="163"/>
      <c r="AH184" s="161"/>
      <c r="AI184" s="165"/>
      <c r="AJ184" s="205"/>
      <c r="AK184" s="158"/>
      <c r="AL184" s="163"/>
      <c r="AM184" s="161"/>
      <c r="AN184" s="165"/>
      <c r="AO184" s="205"/>
      <c r="AP184" s="158"/>
      <c r="AQ184" s="163"/>
      <c r="AR184" s="161"/>
      <c r="AS184" s="165"/>
      <c r="BX184" s="205"/>
      <c r="BY184" s="158"/>
      <c r="BZ184" s="163"/>
      <c r="CA184" s="161"/>
      <c r="CB184" s="165"/>
      <c r="CC184" s="205"/>
      <c r="CD184" s="158"/>
      <c r="CE184" s="163"/>
      <c r="CF184" s="161"/>
      <c r="CG184" s="165"/>
      <c r="CH184" s="205"/>
      <c r="CI184" s="158"/>
      <c r="CJ184" s="163"/>
      <c r="CK184" s="161"/>
      <c r="CL184" s="165"/>
    </row>
    <row r="185" spans="31:90" ht="15.75">
      <c r="AE185" s="205"/>
      <c r="AF185" s="158"/>
      <c r="AG185" s="163"/>
      <c r="AH185" s="161"/>
      <c r="AI185" s="165"/>
      <c r="AJ185" s="205"/>
      <c r="AK185" s="158"/>
      <c r="AL185" s="163"/>
      <c r="AM185" s="161"/>
      <c r="AN185" s="165"/>
      <c r="AO185" s="205"/>
      <c r="AP185" s="158"/>
      <c r="AQ185" s="163"/>
      <c r="AR185" s="161"/>
      <c r="AS185" s="165"/>
      <c r="BX185" s="205"/>
      <c r="BY185" s="158"/>
      <c r="BZ185" s="163"/>
      <c r="CA185" s="161"/>
      <c r="CB185" s="165"/>
      <c r="CC185" s="205"/>
      <c r="CD185" s="158"/>
      <c r="CE185" s="163"/>
      <c r="CF185" s="161"/>
      <c r="CG185" s="165"/>
      <c r="CH185" s="205"/>
      <c r="CI185" s="158"/>
      <c r="CJ185" s="163"/>
      <c r="CK185" s="161"/>
      <c r="CL185" s="165"/>
    </row>
    <row r="186" spans="31:90" ht="15.75">
      <c r="AE186" s="205"/>
      <c r="AF186" s="158"/>
      <c r="AG186" s="163"/>
      <c r="AH186" s="161"/>
      <c r="AI186" s="165"/>
      <c r="AJ186" s="205"/>
      <c r="AK186" s="158"/>
      <c r="AL186" s="163"/>
      <c r="AM186" s="161"/>
      <c r="AN186" s="165"/>
      <c r="AO186" s="205"/>
      <c r="AP186" s="158"/>
      <c r="AQ186" s="163"/>
      <c r="AR186" s="161"/>
      <c r="AS186" s="165"/>
      <c r="BX186" s="205"/>
      <c r="BY186" s="158"/>
      <c r="BZ186" s="163"/>
      <c r="CA186" s="161"/>
      <c r="CB186" s="165"/>
      <c r="CC186" s="205"/>
      <c r="CD186" s="158"/>
      <c r="CE186" s="163"/>
      <c r="CF186" s="161"/>
      <c r="CG186" s="165"/>
      <c r="CH186" s="205"/>
      <c r="CI186" s="158"/>
      <c r="CJ186" s="163"/>
      <c r="CK186" s="161"/>
      <c r="CL186" s="165"/>
    </row>
    <row r="187" spans="31:90" ht="15.75">
      <c r="AE187" s="205"/>
      <c r="AF187" s="158"/>
      <c r="AG187" s="163"/>
      <c r="AH187" s="161"/>
      <c r="AI187" s="165"/>
      <c r="AJ187" s="205"/>
      <c r="AK187" s="158"/>
      <c r="AL187" s="163"/>
      <c r="AM187" s="161"/>
      <c r="AN187" s="165"/>
      <c r="AO187" s="205"/>
      <c r="AP187" s="158"/>
      <c r="AQ187" s="163"/>
      <c r="AR187" s="161"/>
      <c r="AS187" s="165"/>
      <c r="BX187" s="205"/>
      <c r="BY187" s="158"/>
      <c r="BZ187" s="163"/>
      <c r="CA187" s="161"/>
      <c r="CB187" s="165"/>
      <c r="CC187" s="205"/>
      <c r="CD187" s="158"/>
      <c r="CE187" s="163"/>
      <c r="CF187" s="161"/>
      <c r="CG187" s="165"/>
      <c r="CH187" s="205"/>
      <c r="CI187" s="158"/>
      <c r="CJ187" s="163"/>
      <c r="CK187" s="161"/>
      <c r="CL187" s="165"/>
    </row>
    <row r="188" spans="31:90" ht="15.75">
      <c r="AE188" s="205"/>
      <c r="AF188" s="158"/>
      <c r="AG188" s="163"/>
      <c r="AH188" s="161"/>
      <c r="AI188" s="165"/>
      <c r="AJ188" s="205"/>
      <c r="AK188" s="158"/>
      <c r="AL188" s="163"/>
      <c r="AM188" s="161"/>
      <c r="AN188" s="165"/>
      <c r="AO188" s="205"/>
      <c r="AP188" s="158"/>
      <c r="AQ188" s="163"/>
      <c r="AR188" s="161"/>
      <c r="AS188" s="165"/>
      <c r="BX188" s="205"/>
      <c r="BY188" s="158"/>
      <c r="BZ188" s="163"/>
      <c r="CA188" s="161"/>
      <c r="CB188" s="165"/>
      <c r="CC188" s="205"/>
      <c r="CD188" s="158"/>
      <c r="CE188" s="163"/>
      <c r="CF188" s="161"/>
      <c r="CG188" s="165"/>
      <c r="CH188" s="205"/>
      <c r="CI188" s="158"/>
      <c r="CJ188" s="163"/>
      <c r="CK188" s="161"/>
      <c r="CL188" s="165"/>
    </row>
    <row r="189" spans="31:90" ht="15.75">
      <c r="AE189" s="205"/>
      <c r="AF189" s="158"/>
      <c r="AG189" s="163"/>
      <c r="AH189" s="161"/>
      <c r="AI189" s="165"/>
      <c r="AJ189" s="205"/>
      <c r="AK189" s="158"/>
      <c r="AL189" s="163"/>
      <c r="AM189" s="161"/>
      <c r="AN189" s="165"/>
      <c r="AO189" s="205"/>
      <c r="AP189" s="158"/>
      <c r="AQ189" s="163"/>
      <c r="AR189" s="161"/>
      <c r="AS189" s="165"/>
      <c r="BX189" s="205"/>
      <c r="BY189" s="158"/>
      <c r="BZ189" s="163"/>
      <c r="CA189" s="161"/>
      <c r="CB189" s="165"/>
      <c r="CC189" s="205"/>
      <c r="CD189" s="158"/>
      <c r="CE189" s="163"/>
      <c r="CF189" s="161"/>
      <c r="CG189" s="165"/>
      <c r="CH189" s="205"/>
      <c r="CI189" s="158"/>
      <c r="CJ189" s="163"/>
      <c r="CK189" s="161"/>
      <c r="CL189" s="165"/>
    </row>
    <row r="190" spans="31:90" ht="15.75">
      <c r="AE190" s="205"/>
      <c r="AF190" s="158"/>
      <c r="AG190" s="163"/>
      <c r="AH190" s="161"/>
      <c r="AI190" s="165"/>
      <c r="AJ190" s="205"/>
      <c r="AK190" s="158"/>
      <c r="AL190" s="163"/>
      <c r="AM190" s="161"/>
      <c r="AN190" s="165"/>
      <c r="AO190" s="205"/>
      <c r="AP190" s="158"/>
      <c r="AQ190" s="163"/>
      <c r="AR190" s="161"/>
      <c r="AS190" s="165"/>
      <c r="BX190" s="205"/>
      <c r="BY190" s="158"/>
      <c r="BZ190" s="163"/>
      <c r="CA190" s="161"/>
      <c r="CB190" s="165"/>
      <c r="CC190" s="205"/>
      <c r="CD190" s="158"/>
      <c r="CE190" s="163"/>
      <c r="CF190" s="161"/>
      <c r="CG190" s="165"/>
      <c r="CH190" s="205"/>
      <c r="CI190" s="158"/>
      <c r="CJ190" s="163"/>
      <c r="CK190" s="161"/>
      <c r="CL190" s="165"/>
    </row>
    <row r="191" spans="31:90" ht="15.75">
      <c r="AE191" s="205"/>
      <c r="AF191" s="158"/>
      <c r="AG191" s="163"/>
      <c r="AH191" s="161"/>
      <c r="AI191" s="165"/>
      <c r="AJ191" s="205"/>
      <c r="AK191" s="158"/>
      <c r="AL191" s="163"/>
      <c r="AM191" s="161"/>
      <c r="AN191" s="165"/>
      <c r="AO191" s="205"/>
      <c r="AP191" s="158"/>
      <c r="AQ191" s="163"/>
      <c r="AR191" s="161"/>
      <c r="AS191" s="165"/>
      <c r="BX191" s="205"/>
      <c r="BY191" s="158"/>
      <c r="BZ191" s="163"/>
      <c r="CA191" s="161"/>
      <c r="CB191" s="165"/>
      <c r="CC191" s="205"/>
      <c r="CD191" s="158"/>
      <c r="CE191" s="163"/>
      <c r="CF191" s="161"/>
      <c r="CG191" s="165"/>
      <c r="CH191" s="205"/>
      <c r="CI191" s="158"/>
      <c r="CJ191" s="163"/>
      <c r="CK191" s="161"/>
      <c r="CL191" s="165"/>
    </row>
    <row r="192" spans="31:90" ht="15.75">
      <c r="AE192" s="205"/>
      <c r="AF192" s="158"/>
      <c r="AG192" s="163"/>
      <c r="AH192" s="161"/>
      <c r="AI192" s="165"/>
      <c r="AJ192" s="205"/>
      <c r="AK192" s="158"/>
      <c r="AL192" s="163"/>
      <c r="AM192" s="161"/>
      <c r="AN192" s="165"/>
      <c r="AO192" s="205"/>
      <c r="AP192" s="158"/>
      <c r="AQ192" s="163"/>
      <c r="AR192" s="161"/>
      <c r="AS192" s="165"/>
      <c r="BX192" s="205"/>
      <c r="BY192" s="158"/>
      <c r="BZ192" s="163"/>
      <c r="CA192" s="161"/>
      <c r="CB192" s="165"/>
      <c r="CC192" s="205"/>
      <c r="CD192" s="158"/>
      <c r="CE192" s="163"/>
      <c r="CF192" s="161"/>
      <c r="CG192" s="165"/>
      <c r="CH192" s="205"/>
      <c r="CI192" s="158"/>
      <c r="CJ192" s="163"/>
      <c r="CK192" s="161"/>
      <c r="CL192" s="165"/>
    </row>
    <row r="193" spans="31:90" ht="15.75">
      <c r="AE193" s="205"/>
      <c r="AF193" s="158"/>
      <c r="AG193" s="163"/>
      <c r="AH193" s="161"/>
      <c r="AI193" s="165"/>
      <c r="AJ193" s="205"/>
      <c r="AK193" s="158"/>
      <c r="AL193" s="163"/>
      <c r="AM193" s="161"/>
      <c r="AN193" s="165"/>
      <c r="AO193" s="205"/>
      <c r="AP193" s="158"/>
      <c r="AQ193" s="163"/>
      <c r="AR193" s="161"/>
      <c r="AS193" s="165"/>
      <c r="BX193" s="205"/>
      <c r="BY193" s="158"/>
      <c r="BZ193" s="163"/>
      <c r="CA193" s="161"/>
      <c r="CB193" s="165"/>
      <c r="CC193" s="205"/>
      <c r="CD193" s="158"/>
      <c r="CE193" s="163"/>
      <c r="CF193" s="161"/>
      <c r="CG193" s="165"/>
      <c r="CH193" s="205"/>
      <c r="CI193" s="158"/>
      <c r="CJ193" s="163"/>
      <c r="CK193" s="161"/>
      <c r="CL193" s="165"/>
    </row>
    <row r="194" spans="31:90" ht="15.75">
      <c r="AE194" s="205"/>
      <c r="AF194" s="158"/>
      <c r="AG194" s="163"/>
      <c r="AH194" s="161"/>
      <c r="AI194" s="165"/>
      <c r="AJ194" s="205"/>
      <c r="AK194" s="158"/>
      <c r="AL194" s="163"/>
      <c r="AM194" s="161"/>
      <c r="AN194" s="165"/>
      <c r="AO194" s="205"/>
      <c r="AP194" s="158"/>
      <c r="AQ194" s="163"/>
      <c r="AR194" s="161"/>
      <c r="AS194" s="165"/>
      <c r="BX194" s="205"/>
      <c r="BY194" s="158"/>
      <c r="BZ194" s="163"/>
      <c r="CA194" s="161"/>
      <c r="CB194" s="165"/>
      <c r="CC194" s="205"/>
      <c r="CD194" s="158"/>
      <c r="CE194" s="163"/>
      <c r="CF194" s="161"/>
      <c r="CG194" s="165"/>
      <c r="CH194" s="205"/>
      <c r="CI194" s="158"/>
      <c r="CJ194" s="163"/>
      <c r="CK194" s="161"/>
      <c r="CL194" s="165"/>
    </row>
    <row r="195" spans="31:90" ht="15.75">
      <c r="AE195" s="205"/>
      <c r="AF195" s="158"/>
      <c r="AG195" s="163"/>
      <c r="AH195" s="161"/>
      <c r="AI195" s="165"/>
      <c r="AJ195" s="205"/>
      <c r="AK195" s="158"/>
      <c r="AL195" s="163"/>
      <c r="AM195" s="161"/>
      <c r="AN195" s="165"/>
      <c r="AO195" s="205"/>
      <c r="AP195" s="158"/>
      <c r="AQ195" s="163"/>
      <c r="AR195" s="161"/>
      <c r="AS195" s="165"/>
      <c r="BX195" s="205"/>
      <c r="BY195" s="158"/>
      <c r="BZ195" s="163"/>
      <c r="CA195" s="161"/>
      <c r="CB195" s="165"/>
      <c r="CC195" s="205"/>
      <c r="CD195" s="158"/>
      <c r="CE195" s="163"/>
      <c r="CF195" s="161"/>
      <c r="CG195" s="165"/>
      <c r="CH195" s="205"/>
      <c r="CI195" s="158"/>
      <c r="CJ195" s="163"/>
      <c r="CK195" s="161"/>
      <c r="CL195" s="165"/>
    </row>
    <row r="196" spans="31:90" ht="15.75">
      <c r="AE196" s="205"/>
      <c r="AF196" s="158"/>
      <c r="AG196" s="163"/>
      <c r="AH196" s="161"/>
      <c r="AI196" s="165"/>
      <c r="AJ196" s="205"/>
      <c r="AK196" s="158"/>
      <c r="AL196" s="163"/>
      <c r="AM196" s="161"/>
      <c r="AN196" s="165"/>
      <c r="AO196" s="205"/>
      <c r="AP196" s="158"/>
      <c r="AQ196" s="163"/>
      <c r="AR196" s="161"/>
      <c r="AS196" s="165"/>
      <c r="BX196" s="205"/>
      <c r="BY196" s="158"/>
      <c r="BZ196" s="163"/>
      <c r="CA196" s="161"/>
      <c r="CB196" s="165"/>
      <c r="CC196" s="205"/>
      <c r="CD196" s="158"/>
      <c r="CE196" s="163"/>
      <c r="CF196" s="161"/>
      <c r="CG196" s="165"/>
      <c r="CH196" s="205"/>
      <c r="CI196" s="158"/>
      <c r="CJ196" s="163"/>
      <c r="CK196" s="161"/>
      <c r="CL196" s="165"/>
    </row>
    <row r="197" spans="31:90" ht="15.75">
      <c r="AE197" s="205"/>
      <c r="AF197" s="158"/>
      <c r="AG197" s="163"/>
      <c r="AH197" s="161"/>
      <c r="AI197" s="165"/>
      <c r="AJ197" s="205"/>
      <c r="AK197" s="158"/>
      <c r="AL197" s="163"/>
      <c r="AM197" s="161"/>
      <c r="AN197" s="165"/>
      <c r="AO197" s="205"/>
      <c r="AP197" s="158"/>
      <c r="AQ197" s="163"/>
      <c r="AR197" s="161"/>
      <c r="AS197" s="165"/>
      <c r="BX197" s="205"/>
      <c r="BY197" s="158"/>
      <c r="BZ197" s="163"/>
      <c r="CA197" s="161"/>
      <c r="CB197" s="165"/>
      <c r="CC197" s="205"/>
      <c r="CD197" s="158"/>
      <c r="CE197" s="163"/>
      <c r="CF197" s="161"/>
      <c r="CG197" s="165"/>
      <c r="CH197" s="205"/>
      <c r="CI197" s="158"/>
      <c r="CJ197" s="163"/>
      <c r="CK197" s="161"/>
      <c r="CL197" s="165"/>
    </row>
    <row r="198" spans="31:90" ht="15.75">
      <c r="AE198" s="205"/>
      <c r="AF198" s="158"/>
      <c r="AG198" s="163"/>
      <c r="AH198" s="161"/>
      <c r="AI198" s="165"/>
      <c r="AJ198" s="205"/>
      <c r="AK198" s="158"/>
      <c r="AL198" s="163"/>
      <c r="AM198" s="161"/>
      <c r="AN198" s="165"/>
      <c r="AO198" s="205"/>
      <c r="AP198" s="158"/>
      <c r="AQ198" s="163"/>
      <c r="AR198" s="161"/>
      <c r="AS198" s="165"/>
      <c r="BX198" s="205"/>
      <c r="BY198" s="158"/>
      <c r="BZ198" s="163"/>
      <c r="CA198" s="161"/>
      <c r="CB198" s="165"/>
      <c r="CC198" s="205"/>
      <c r="CD198" s="158"/>
      <c r="CE198" s="163"/>
      <c r="CF198" s="161"/>
      <c r="CG198" s="165"/>
      <c r="CH198" s="205"/>
      <c r="CI198" s="158"/>
      <c r="CJ198" s="163"/>
      <c r="CK198" s="161"/>
      <c r="CL198" s="165"/>
    </row>
    <row r="199" spans="31:90" ht="15.75">
      <c r="AE199" s="205"/>
      <c r="AF199" s="158"/>
      <c r="AG199" s="163"/>
      <c r="AH199" s="161"/>
      <c r="AI199" s="165"/>
      <c r="AJ199" s="205"/>
      <c r="AK199" s="158"/>
      <c r="AL199" s="163"/>
      <c r="AM199" s="161"/>
      <c r="AN199" s="165"/>
      <c r="AO199" s="205"/>
      <c r="AP199" s="158"/>
      <c r="AQ199" s="163"/>
      <c r="AR199" s="161"/>
      <c r="AS199" s="165"/>
      <c r="BX199" s="205"/>
      <c r="BY199" s="158"/>
      <c r="BZ199" s="163"/>
      <c r="CA199" s="161"/>
      <c r="CB199" s="165"/>
      <c r="CC199" s="205"/>
      <c r="CD199" s="158"/>
      <c r="CE199" s="163"/>
      <c r="CF199" s="161"/>
      <c r="CG199" s="165"/>
      <c r="CH199" s="205"/>
      <c r="CI199" s="158"/>
      <c r="CJ199" s="163"/>
      <c r="CK199" s="161"/>
      <c r="CL199" s="165"/>
    </row>
    <row r="200" spans="31:90" ht="15.75">
      <c r="AE200" s="205"/>
      <c r="AF200" s="158"/>
      <c r="AG200" s="163"/>
      <c r="AH200" s="161"/>
      <c r="AI200" s="165"/>
      <c r="AJ200" s="205"/>
      <c r="AK200" s="158"/>
      <c r="AL200" s="163"/>
      <c r="AM200" s="161"/>
      <c r="AN200" s="165"/>
      <c r="AO200" s="205"/>
      <c r="AP200" s="158"/>
      <c r="AQ200" s="163"/>
      <c r="AR200" s="161"/>
      <c r="AS200" s="165"/>
      <c r="BX200" s="205"/>
      <c r="BY200" s="158"/>
      <c r="BZ200" s="163"/>
      <c r="CA200" s="161"/>
      <c r="CB200" s="165"/>
      <c r="CC200" s="205"/>
      <c r="CD200" s="158"/>
      <c r="CE200" s="163"/>
      <c r="CF200" s="161"/>
      <c r="CG200" s="165"/>
      <c r="CH200" s="205"/>
      <c r="CI200" s="158"/>
      <c r="CJ200" s="163"/>
      <c r="CK200" s="161"/>
      <c r="CL200" s="165"/>
    </row>
    <row r="201" spans="31:90" ht="15.75">
      <c r="AE201" s="205"/>
      <c r="AF201" s="158"/>
      <c r="AG201" s="163"/>
      <c r="AH201" s="161"/>
      <c r="AI201" s="165"/>
      <c r="AJ201" s="205"/>
      <c r="AK201" s="158"/>
      <c r="AL201" s="163"/>
      <c r="AM201" s="161"/>
      <c r="AN201" s="165"/>
      <c r="AO201" s="205"/>
      <c r="AP201" s="158"/>
      <c r="AQ201" s="163"/>
      <c r="AR201" s="161"/>
      <c r="AS201" s="165"/>
      <c r="BX201" s="205"/>
      <c r="BY201" s="158"/>
      <c r="BZ201" s="163"/>
      <c r="CA201" s="161"/>
      <c r="CB201" s="165"/>
      <c r="CC201" s="205"/>
      <c r="CD201" s="158"/>
      <c r="CE201" s="163"/>
      <c r="CF201" s="161"/>
      <c r="CG201" s="165"/>
      <c r="CH201" s="205"/>
      <c r="CI201" s="158"/>
      <c r="CJ201" s="163"/>
      <c r="CK201" s="161"/>
      <c r="CL201" s="165"/>
    </row>
    <row r="202" spans="31:90" ht="15.75">
      <c r="AE202" s="205"/>
      <c r="AF202" s="158"/>
      <c r="AG202" s="163"/>
      <c r="AH202" s="161"/>
      <c r="AI202" s="165"/>
      <c r="AJ202" s="205"/>
      <c r="AK202" s="158"/>
      <c r="AL202" s="163"/>
      <c r="AM202" s="161"/>
      <c r="AN202" s="165"/>
      <c r="AO202" s="205"/>
      <c r="AP202" s="158"/>
      <c r="AQ202" s="163"/>
      <c r="AR202" s="161"/>
      <c r="AS202" s="165"/>
      <c r="BX202" s="205"/>
      <c r="BY202" s="158"/>
      <c r="BZ202" s="163"/>
      <c r="CA202" s="161"/>
      <c r="CB202" s="165"/>
      <c r="CC202" s="205"/>
      <c r="CD202" s="158"/>
      <c r="CE202" s="163"/>
      <c r="CF202" s="161"/>
      <c r="CG202" s="165"/>
      <c r="CH202" s="205"/>
      <c r="CI202" s="158"/>
      <c r="CJ202" s="163"/>
      <c r="CK202" s="161"/>
      <c r="CL202" s="165"/>
    </row>
    <row r="203" spans="31:90" ht="15.75">
      <c r="AE203" s="205"/>
      <c r="AF203" s="158"/>
      <c r="AG203" s="163"/>
      <c r="AH203" s="161"/>
      <c r="AI203" s="165"/>
      <c r="AJ203" s="205"/>
      <c r="AK203" s="158"/>
      <c r="AL203" s="163"/>
      <c r="AM203" s="161"/>
      <c r="AN203" s="165"/>
      <c r="AO203" s="205"/>
      <c r="AP203" s="158"/>
      <c r="AQ203" s="163"/>
      <c r="AR203" s="161"/>
      <c r="AS203" s="165"/>
      <c r="BX203" s="205"/>
      <c r="BY203" s="158"/>
      <c r="BZ203" s="163"/>
      <c r="CA203" s="161"/>
      <c r="CB203" s="165"/>
      <c r="CC203" s="205"/>
      <c r="CD203" s="158"/>
      <c r="CE203" s="163"/>
      <c r="CF203" s="161"/>
      <c r="CG203" s="165"/>
      <c r="CH203" s="205"/>
      <c r="CI203" s="158"/>
      <c r="CJ203" s="163"/>
      <c r="CK203" s="161"/>
      <c r="CL203" s="165"/>
    </row>
    <row r="204" spans="31:90" ht="15.75">
      <c r="AE204" s="205"/>
      <c r="AF204" s="158"/>
      <c r="AG204" s="163"/>
      <c r="AH204" s="161"/>
      <c r="AI204" s="165"/>
      <c r="AJ204" s="205"/>
      <c r="AK204" s="158"/>
      <c r="AL204" s="163"/>
      <c r="AM204" s="161"/>
      <c r="AN204" s="165"/>
      <c r="AO204" s="205"/>
      <c r="AP204" s="158"/>
      <c r="AQ204" s="163"/>
      <c r="AR204" s="161"/>
      <c r="AS204" s="165"/>
      <c r="BX204" s="205"/>
      <c r="BY204" s="158"/>
      <c r="BZ204" s="163"/>
      <c r="CA204" s="161"/>
      <c r="CB204" s="165"/>
      <c r="CC204" s="205"/>
      <c r="CD204" s="158"/>
      <c r="CE204" s="163"/>
      <c r="CF204" s="161"/>
      <c r="CG204" s="165"/>
      <c r="CH204" s="205"/>
      <c r="CI204" s="158"/>
      <c r="CJ204" s="163"/>
      <c r="CK204" s="161"/>
      <c r="CL204" s="165"/>
    </row>
    <row r="205" spans="31:90" ht="15.75">
      <c r="AE205" s="205"/>
      <c r="AF205" s="158"/>
      <c r="AG205" s="163"/>
      <c r="AH205" s="161"/>
      <c r="AI205" s="165"/>
      <c r="AJ205" s="205"/>
      <c r="AK205" s="158"/>
      <c r="AL205" s="163"/>
      <c r="AM205" s="161"/>
      <c r="AN205" s="165"/>
      <c r="AO205" s="205"/>
      <c r="AP205" s="158"/>
      <c r="AQ205" s="163"/>
      <c r="AR205" s="161"/>
      <c r="AS205" s="165"/>
      <c r="BX205" s="205"/>
      <c r="BY205" s="158"/>
      <c r="BZ205" s="163"/>
      <c r="CA205" s="161"/>
      <c r="CB205" s="165"/>
      <c r="CC205" s="205"/>
      <c r="CD205" s="158"/>
      <c r="CE205" s="163"/>
      <c r="CF205" s="161"/>
      <c r="CG205" s="165"/>
      <c r="CH205" s="205"/>
      <c r="CI205" s="158"/>
      <c r="CJ205" s="163"/>
      <c r="CK205" s="161"/>
      <c r="CL205" s="165"/>
    </row>
    <row r="206" spans="31:90" ht="15.75">
      <c r="AE206" s="205"/>
      <c r="AF206" s="158"/>
      <c r="AG206" s="163"/>
      <c r="AH206" s="161"/>
      <c r="AI206" s="165"/>
      <c r="AJ206" s="205"/>
      <c r="AK206" s="158"/>
      <c r="AL206" s="163"/>
      <c r="AM206" s="161"/>
      <c r="AN206" s="165"/>
      <c r="AO206" s="205"/>
      <c r="AP206" s="158"/>
      <c r="AQ206" s="163"/>
      <c r="AR206" s="161"/>
      <c r="AS206" s="165"/>
      <c r="BX206" s="205"/>
      <c r="BY206" s="158"/>
      <c r="BZ206" s="163"/>
      <c r="CA206" s="161"/>
      <c r="CB206" s="165"/>
      <c r="CC206" s="205"/>
      <c r="CD206" s="158"/>
      <c r="CE206" s="163"/>
      <c r="CF206" s="161"/>
      <c r="CG206" s="165"/>
      <c r="CH206" s="205"/>
      <c r="CI206" s="158"/>
      <c r="CJ206" s="163"/>
      <c r="CK206" s="161"/>
      <c r="CL206" s="165"/>
    </row>
    <row r="207" spans="31:90" ht="15.75">
      <c r="AE207" s="205"/>
      <c r="AF207" s="158"/>
      <c r="AG207" s="163"/>
      <c r="AH207" s="161"/>
      <c r="AI207" s="165"/>
      <c r="AJ207" s="205"/>
      <c r="AK207" s="158"/>
      <c r="AL207" s="163"/>
      <c r="AM207" s="161"/>
      <c r="AN207" s="165"/>
      <c r="AO207" s="205"/>
      <c r="AP207" s="158"/>
      <c r="AQ207" s="163"/>
      <c r="AR207" s="161"/>
      <c r="AS207" s="165"/>
      <c r="BX207" s="205"/>
      <c r="BY207" s="158"/>
      <c r="BZ207" s="163"/>
      <c r="CA207" s="161"/>
      <c r="CB207" s="165"/>
      <c r="CC207" s="205"/>
      <c r="CD207" s="158"/>
      <c r="CE207" s="163"/>
      <c r="CF207" s="161"/>
      <c r="CG207" s="165"/>
      <c r="CH207" s="205"/>
      <c r="CI207" s="158"/>
      <c r="CJ207" s="163"/>
      <c r="CK207" s="161"/>
      <c r="CL207" s="165"/>
    </row>
    <row r="208" spans="31:90" ht="15.75">
      <c r="AE208" s="205"/>
      <c r="AF208" s="158"/>
      <c r="AG208" s="163"/>
      <c r="AH208" s="161"/>
      <c r="AI208" s="165"/>
      <c r="AJ208" s="205"/>
      <c r="AK208" s="158"/>
      <c r="AL208" s="163"/>
      <c r="AM208" s="161"/>
      <c r="AN208" s="165"/>
      <c r="AO208" s="205"/>
      <c r="AP208" s="158"/>
      <c r="AQ208" s="163"/>
      <c r="AR208" s="161"/>
      <c r="AS208" s="165"/>
      <c r="BX208" s="205"/>
      <c r="BY208" s="158"/>
      <c r="BZ208" s="163"/>
      <c r="CA208" s="161"/>
      <c r="CB208" s="165"/>
      <c r="CC208" s="205"/>
      <c r="CD208" s="158"/>
      <c r="CE208" s="163"/>
      <c r="CF208" s="161"/>
      <c r="CG208" s="165"/>
      <c r="CH208" s="205"/>
      <c r="CI208" s="158"/>
      <c r="CJ208" s="163"/>
      <c r="CK208" s="161"/>
      <c r="CL208" s="165"/>
    </row>
    <row r="209" spans="31:90" ht="15.75">
      <c r="AE209" s="205"/>
      <c r="AF209" s="158"/>
      <c r="AG209" s="163"/>
      <c r="AH209" s="161"/>
      <c r="AI209" s="165"/>
      <c r="AJ209" s="205"/>
      <c r="AK209" s="158"/>
      <c r="AL209" s="163"/>
      <c r="AM209" s="161"/>
      <c r="AN209" s="165"/>
      <c r="AO209" s="205"/>
      <c r="AP209" s="158"/>
      <c r="AQ209" s="163"/>
      <c r="AR209" s="161"/>
      <c r="AS209" s="165"/>
      <c r="BX209" s="205"/>
      <c r="BY209" s="158"/>
      <c r="BZ209" s="163"/>
      <c r="CA209" s="161"/>
      <c r="CB209" s="165"/>
      <c r="CC209" s="205"/>
      <c r="CD209" s="158"/>
      <c r="CE209" s="163"/>
      <c r="CF209" s="161"/>
      <c r="CG209" s="165"/>
      <c r="CH209" s="205"/>
      <c r="CI209" s="158"/>
      <c r="CJ209" s="163"/>
      <c r="CK209" s="161"/>
      <c r="CL209" s="165"/>
    </row>
    <row r="210" spans="31:90" ht="15.75">
      <c r="AE210" s="205"/>
      <c r="AF210" s="158"/>
      <c r="AG210" s="163"/>
      <c r="AH210" s="161"/>
      <c r="AI210" s="165"/>
      <c r="AJ210" s="205"/>
      <c r="AK210" s="158"/>
      <c r="AL210" s="163"/>
      <c r="AM210" s="161"/>
      <c r="AN210" s="165"/>
      <c r="AO210" s="205"/>
      <c r="AP210" s="158"/>
      <c r="AQ210" s="163"/>
      <c r="AR210" s="161"/>
      <c r="AS210" s="165"/>
      <c r="BX210" s="205"/>
      <c r="BY210" s="158"/>
      <c r="BZ210" s="163"/>
      <c r="CA210" s="161"/>
      <c r="CB210" s="165"/>
      <c r="CC210" s="205"/>
      <c r="CD210" s="158"/>
      <c r="CE210" s="163"/>
      <c r="CF210" s="161"/>
      <c r="CG210" s="165"/>
      <c r="CH210" s="205"/>
      <c r="CI210" s="158"/>
      <c r="CJ210" s="163"/>
      <c r="CK210" s="161"/>
      <c r="CL210" s="165"/>
    </row>
    <row r="211" spans="31:90" ht="15.75">
      <c r="AE211" s="205"/>
      <c r="AF211" s="158"/>
      <c r="AG211" s="163"/>
      <c r="AH211" s="161"/>
      <c r="AI211" s="165"/>
      <c r="AJ211" s="205"/>
      <c r="AK211" s="158"/>
      <c r="AL211" s="163"/>
      <c r="AM211" s="161"/>
      <c r="AN211" s="165"/>
      <c r="AO211" s="205"/>
      <c r="AP211" s="158"/>
      <c r="AQ211" s="163"/>
      <c r="AR211" s="161"/>
      <c r="AS211" s="165"/>
      <c r="BX211" s="205"/>
      <c r="BY211" s="158"/>
      <c r="BZ211" s="163"/>
      <c r="CA211" s="161"/>
      <c r="CB211" s="165"/>
      <c r="CC211" s="205"/>
      <c r="CD211" s="158"/>
      <c r="CE211" s="163"/>
      <c r="CF211" s="161"/>
      <c r="CG211" s="165"/>
      <c r="CH211" s="205"/>
      <c r="CI211" s="158"/>
      <c r="CJ211" s="163"/>
      <c r="CK211" s="161"/>
      <c r="CL211" s="165"/>
    </row>
    <row r="212" spans="31:90" ht="15.75">
      <c r="AE212" s="205"/>
      <c r="AF212" s="158"/>
      <c r="AG212" s="163"/>
      <c r="AH212" s="161"/>
      <c r="AI212" s="165"/>
      <c r="AJ212" s="205"/>
      <c r="AK212" s="158"/>
      <c r="AL212" s="163"/>
      <c r="AM212" s="161"/>
      <c r="AN212" s="165"/>
      <c r="AO212" s="205"/>
      <c r="AP212" s="158"/>
      <c r="AQ212" s="163"/>
      <c r="AR212" s="161"/>
      <c r="AS212" s="165"/>
      <c r="BX212" s="205"/>
      <c r="BY212" s="158"/>
      <c r="BZ212" s="163"/>
      <c r="CA212" s="161"/>
      <c r="CB212" s="165"/>
      <c r="CC212" s="205"/>
      <c r="CD212" s="158"/>
      <c r="CE212" s="163"/>
      <c r="CF212" s="161"/>
      <c r="CG212" s="165"/>
      <c r="CH212" s="205"/>
      <c r="CI212" s="158"/>
      <c r="CJ212" s="163"/>
      <c r="CK212" s="161"/>
      <c r="CL212" s="165"/>
    </row>
    <row r="213" spans="31:90" ht="15.75">
      <c r="AE213" s="205"/>
      <c r="AF213" s="158"/>
      <c r="AG213" s="163"/>
      <c r="AH213" s="161"/>
      <c r="AI213" s="165"/>
      <c r="AJ213" s="205"/>
      <c r="AK213" s="158"/>
      <c r="AL213" s="163"/>
      <c r="AM213" s="161"/>
      <c r="AN213" s="165"/>
      <c r="AO213" s="205"/>
      <c r="AP213" s="158"/>
      <c r="AQ213" s="163"/>
      <c r="AR213" s="161"/>
      <c r="AS213" s="165"/>
      <c r="BX213" s="205"/>
      <c r="BY213" s="158"/>
      <c r="BZ213" s="163"/>
      <c r="CA213" s="161"/>
      <c r="CB213" s="165"/>
      <c r="CC213" s="205"/>
      <c r="CD213" s="158"/>
      <c r="CE213" s="163"/>
      <c r="CF213" s="161"/>
      <c r="CG213" s="165"/>
      <c r="CH213" s="205"/>
      <c r="CI213" s="158"/>
      <c r="CJ213" s="163"/>
      <c r="CK213" s="161"/>
      <c r="CL213" s="165"/>
    </row>
    <row r="214" spans="31:90" ht="15.75">
      <c r="AE214" s="205"/>
      <c r="AF214" s="158"/>
      <c r="AG214" s="163"/>
      <c r="AH214" s="161"/>
      <c r="AI214" s="165"/>
      <c r="AJ214" s="205"/>
      <c r="AK214" s="158"/>
      <c r="AL214" s="163"/>
      <c r="AM214" s="161"/>
      <c r="AN214" s="165"/>
      <c r="AO214" s="205"/>
      <c r="AP214" s="158"/>
      <c r="AQ214" s="163"/>
      <c r="AR214" s="161"/>
      <c r="AS214" s="165"/>
      <c r="BX214" s="205"/>
      <c r="BY214" s="158"/>
      <c r="BZ214" s="163"/>
      <c r="CA214" s="161"/>
      <c r="CB214" s="165"/>
      <c r="CC214" s="205"/>
      <c r="CD214" s="158"/>
      <c r="CE214" s="163"/>
      <c r="CF214" s="161"/>
      <c r="CG214" s="165"/>
      <c r="CH214" s="205"/>
      <c r="CI214" s="158"/>
      <c r="CJ214" s="163"/>
      <c r="CK214" s="161"/>
      <c r="CL214" s="165"/>
    </row>
    <row r="215" spans="31:90" ht="15.75">
      <c r="AE215" s="205"/>
      <c r="AF215" s="158"/>
      <c r="AG215" s="163"/>
      <c r="AH215" s="161"/>
      <c r="AI215" s="165"/>
      <c r="AJ215" s="205"/>
      <c r="AK215" s="158"/>
      <c r="AL215" s="163"/>
      <c r="AM215" s="161"/>
      <c r="AN215" s="165"/>
      <c r="AO215" s="205"/>
      <c r="AP215" s="158"/>
      <c r="AQ215" s="163"/>
      <c r="AR215" s="161"/>
      <c r="AS215" s="165"/>
      <c r="BX215" s="205"/>
      <c r="BY215" s="158"/>
      <c r="BZ215" s="163"/>
      <c r="CA215" s="161"/>
      <c r="CB215" s="165"/>
      <c r="CC215" s="205"/>
      <c r="CD215" s="158"/>
      <c r="CE215" s="163"/>
      <c r="CF215" s="161"/>
      <c r="CG215" s="165"/>
      <c r="CH215" s="205"/>
      <c r="CI215" s="158"/>
      <c r="CJ215" s="163"/>
      <c r="CK215" s="161"/>
      <c r="CL215" s="165"/>
    </row>
    <row r="216" spans="31:90" ht="15.75">
      <c r="AE216" s="205"/>
      <c r="AF216" s="158"/>
      <c r="AG216" s="163"/>
      <c r="AH216" s="161"/>
      <c r="AI216" s="165"/>
      <c r="AJ216" s="205"/>
      <c r="AK216" s="158"/>
      <c r="AL216" s="163"/>
      <c r="AM216" s="161"/>
      <c r="AN216" s="165"/>
      <c r="AO216" s="205"/>
      <c r="AP216" s="158"/>
      <c r="AQ216" s="163"/>
      <c r="AR216" s="161"/>
      <c r="AS216" s="165"/>
      <c r="BX216" s="205"/>
      <c r="BY216" s="158"/>
      <c r="BZ216" s="163"/>
      <c r="CA216" s="161"/>
      <c r="CB216" s="165"/>
      <c r="CC216" s="205"/>
      <c r="CD216" s="158"/>
      <c r="CE216" s="163"/>
      <c r="CF216" s="161"/>
      <c r="CG216" s="165"/>
      <c r="CH216" s="205"/>
      <c r="CI216" s="158"/>
      <c r="CJ216" s="163"/>
      <c r="CK216" s="161"/>
      <c r="CL216" s="165"/>
    </row>
    <row r="217" spans="31:90" ht="15.75">
      <c r="AE217" s="205"/>
      <c r="AF217" s="158"/>
      <c r="AG217" s="163"/>
      <c r="AH217" s="161"/>
      <c r="AI217" s="165"/>
      <c r="AJ217" s="205"/>
      <c r="AK217" s="158"/>
      <c r="AL217" s="163"/>
      <c r="AM217" s="161"/>
      <c r="AN217" s="165"/>
      <c r="AO217" s="205"/>
      <c r="AP217" s="158"/>
      <c r="AQ217" s="163"/>
      <c r="AR217" s="161"/>
      <c r="AS217" s="165"/>
      <c r="BX217" s="205"/>
      <c r="BY217" s="158"/>
      <c r="BZ217" s="163"/>
      <c r="CA217" s="161"/>
      <c r="CB217" s="165"/>
      <c r="CC217" s="205"/>
      <c r="CD217" s="158"/>
      <c r="CE217" s="163"/>
      <c r="CF217" s="161"/>
      <c r="CG217" s="165"/>
      <c r="CH217" s="205"/>
      <c r="CI217" s="158"/>
      <c r="CJ217" s="163"/>
      <c r="CK217" s="161"/>
      <c r="CL217" s="165"/>
    </row>
    <row r="218" spans="31:90" ht="15.75">
      <c r="AE218" s="205"/>
      <c r="AF218" s="158"/>
      <c r="AG218" s="163"/>
      <c r="AH218" s="161"/>
      <c r="AI218" s="165"/>
      <c r="AJ218" s="205"/>
      <c r="AK218" s="158"/>
      <c r="AL218" s="163"/>
      <c r="AM218" s="161"/>
      <c r="AN218" s="165"/>
      <c r="AO218" s="205"/>
      <c r="AP218" s="158"/>
      <c r="AQ218" s="163"/>
      <c r="AR218" s="161"/>
      <c r="AS218" s="165"/>
      <c r="BX218" s="205"/>
      <c r="BY218" s="158"/>
      <c r="BZ218" s="163"/>
      <c r="CA218" s="161"/>
      <c r="CB218" s="165"/>
      <c r="CC218" s="205"/>
      <c r="CD218" s="158"/>
      <c r="CE218" s="163"/>
      <c r="CF218" s="161"/>
      <c r="CG218" s="165"/>
      <c r="CH218" s="205"/>
      <c r="CI218" s="158"/>
      <c r="CJ218" s="163"/>
      <c r="CK218" s="161"/>
      <c r="CL218" s="165"/>
    </row>
    <row r="219" spans="31:90" ht="15.75">
      <c r="AE219" s="205"/>
      <c r="AF219" s="158"/>
      <c r="AG219" s="163"/>
      <c r="AH219" s="161"/>
      <c r="AI219" s="165"/>
      <c r="AJ219" s="205"/>
      <c r="AK219" s="158"/>
      <c r="AL219" s="163"/>
      <c r="AM219" s="161"/>
      <c r="AN219" s="165"/>
      <c r="AO219" s="205"/>
      <c r="AP219" s="158"/>
      <c r="AQ219" s="163"/>
      <c r="AR219" s="161"/>
      <c r="AS219" s="165"/>
      <c r="BX219" s="205"/>
      <c r="BY219" s="158"/>
      <c r="BZ219" s="163"/>
      <c r="CA219" s="161"/>
      <c r="CB219" s="165"/>
      <c r="CC219" s="205"/>
      <c r="CD219" s="158"/>
      <c r="CE219" s="163"/>
      <c r="CF219" s="161"/>
      <c r="CG219" s="165"/>
      <c r="CH219" s="205"/>
      <c r="CI219" s="158"/>
      <c r="CJ219" s="163"/>
      <c r="CK219" s="161"/>
      <c r="CL219" s="165"/>
    </row>
    <row r="220" spans="31:90" ht="15.75">
      <c r="AE220" s="205"/>
      <c r="AF220" s="158"/>
      <c r="AG220" s="163"/>
      <c r="AH220" s="161"/>
      <c r="AI220" s="165"/>
      <c r="AJ220" s="205"/>
      <c r="AK220" s="158"/>
      <c r="AL220" s="163"/>
      <c r="AM220" s="161"/>
      <c r="AN220" s="165"/>
      <c r="AO220" s="205"/>
      <c r="AP220" s="158"/>
      <c r="AQ220" s="163"/>
      <c r="AR220" s="161"/>
      <c r="AS220" s="165"/>
      <c r="BX220" s="205"/>
      <c r="BY220" s="158"/>
      <c r="BZ220" s="163"/>
      <c r="CA220" s="161"/>
      <c r="CB220" s="165"/>
      <c r="CC220" s="205"/>
      <c r="CD220" s="158"/>
      <c r="CE220" s="163"/>
      <c r="CF220" s="161"/>
      <c r="CG220" s="165"/>
      <c r="CH220" s="205"/>
      <c r="CI220" s="158"/>
      <c r="CJ220" s="163"/>
      <c r="CK220" s="161"/>
      <c r="CL220" s="165"/>
    </row>
    <row r="221" spans="31:90" ht="15.75">
      <c r="AE221" s="205"/>
      <c r="AF221" s="158"/>
      <c r="AG221" s="163"/>
      <c r="AH221" s="161"/>
      <c r="AI221" s="165"/>
      <c r="AJ221" s="205"/>
      <c r="AK221" s="158"/>
      <c r="AL221" s="163"/>
      <c r="AM221" s="161"/>
      <c r="AN221" s="165"/>
      <c r="AO221" s="205"/>
      <c r="AP221" s="158"/>
      <c r="AQ221" s="163"/>
      <c r="AR221" s="161"/>
      <c r="AS221" s="165"/>
      <c r="BX221" s="205"/>
      <c r="BY221" s="158"/>
      <c r="BZ221" s="163"/>
      <c r="CA221" s="161"/>
      <c r="CB221" s="165"/>
      <c r="CC221" s="205"/>
      <c r="CD221" s="158"/>
      <c r="CE221" s="163"/>
      <c r="CF221" s="161"/>
      <c r="CG221" s="165"/>
      <c r="CH221" s="205"/>
      <c r="CI221" s="158"/>
      <c r="CJ221" s="163"/>
      <c r="CK221" s="161"/>
      <c r="CL221" s="165"/>
    </row>
    <row r="222" spans="31:90" ht="15.75">
      <c r="AE222" s="205"/>
      <c r="AF222" s="158"/>
      <c r="AG222" s="163"/>
      <c r="AH222" s="161"/>
      <c r="AI222" s="165"/>
      <c r="AJ222" s="205"/>
      <c r="AK222" s="158"/>
      <c r="AL222" s="163"/>
      <c r="AM222" s="161"/>
      <c r="AN222" s="165"/>
      <c r="AO222" s="205"/>
      <c r="AP222" s="158"/>
      <c r="AQ222" s="163"/>
      <c r="AR222" s="161"/>
      <c r="AS222" s="165"/>
      <c r="BX222" s="205"/>
      <c r="BY222" s="158"/>
      <c r="BZ222" s="163"/>
      <c r="CA222" s="161"/>
      <c r="CB222" s="165"/>
      <c r="CC222" s="205"/>
      <c r="CD222" s="158"/>
      <c r="CE222" s="163"/>
      <c r="CF222" s="161"/>
      <c r="CG222" s="165"/>
      <c r="CH222" s="205"/>
      <c r="CI222" s="158"/>
      <c r="CJ222" s="163"/>
      <c r="CK222" s="161"/>
      <c r="CL222" s="165"/>
    </row>
    <row r="223" spans="31:90" ht="15.75">
      <c r="AE223" s="205"/>
      <c r="AF223" s="158"/>
      <c r="AG223" s="163"/>
      <c r="AH223" s="161"/>
      <c r="AI223" s="165"/>
      <c r="AJ223" s="205"/>
      <c r="AK223" s="158"/>
      <c r="AL223" s="163"/>
      <c r="AM223" s="161"/>
      <c r="AN223" s="165"/>
      <c r="AO223" s="205"/>
      <c r="AP223" s="158"/>
      <c r="AQ223" s="163"/>
      <c r="AR223" s="161"/>
      <c r="AS223" s="165"/>
      <c r="BX223" s="205"/>
      <c r="BY223" s="158"/>
      <c r="BZ223" s="163"/>
      <c r="CA223" s="161"/>
      <c r="CB223" s="165"/>
      <c r="CC223" s="205"/>
      <c r="CD223" s="158"/>
      <c r="CE223" s="163"/>
      <c r="CF223" s="161"/>
      <c r="CG223" s="165"/>
      <c r="CH223" s="205"/>
      <c r="CI223" s="158"/>
      <c r="CJ223" s="163"/>
      <c r="CK223" s="161"/>
      <c r="CL223" s="165"/>
    </row>
    <row r="224" spans="31:90" ht="15.75">
      <c r="AE224" s="205"/>
      <c r="AF224" s="158"/>
      <c r="AG224" s="163"/>
      <c r="AH224" s="161"/>
      <c r="AI224" s="165"/>
      <c r="AJ224" s="205"/>
      <c r="AK224" s="158"/>
      <c r="AL224" s="163"/>
      <c r="AM224" s="161"/>
      <c r="AN224" s="165"/>
      <c r="AO224" s="205"/>
      <c r="AP224" s="158"/>
      <c r="AQ224" s="163"/>
      <c r="AR224" s="161"/>
      <c r="AS224" s="165"/>
      <c r="BX224" s="205"/>
      <c r="BY224" s="158"/>
      <c r="BZ224" s="163"/>
      <c r="CA224" s="161"/>
      <c r="CB224" s="165"/>
      <c r="CC224" s="205"/>
      <c r="CD224" s="158"/>
      <c r="CE224" s="163"/>
      <c r="CF224" s="161"/>
      <c r="CG224" s="165"/>
      <c r="CH224" s="205"/>
      <c r="CI224" s="158"/>
      <c r="CJ224" s="163"/>
      <c r="CK224" s="161"/>
      <c r="CL224" s="165"/>
    </row>
    <row r="225" spans="26:90" ht="15.75">
      <c r="AE225" s="205"/>
      <c r="AF225" s="158"/>
      <c r="AG225" s="163"/>
      <c r="AH225" s="161"/>
      <c r="AI225" s="165"/>
      <c r="AJ225" s="205"/>
      <c r="AK225" s="158"/>
      <c r="AL225" s="163"/>
      <c r="AM225" s="161"/>
      <c r="AN225" s="165"/>
      <c r="AO225" s="205"/>
      <c r="AP225" s="158"/>
      <c r="AQ225" s="163"/>
      <c r="AR225" s="161"/>
      <c r="AS225" s="165"/>
      <c r="BX225" s="205"/>
      <c r="BY225" s="158"/>
      <c r="BZ225" s="163"/>
      <c r="CA225" s="161"/>
      <c r="CB225" s="165"/>
      <c r="CC225" s="205"/>
      <c r="CD225" s="158"/>
      <c r="CE225" s="163"/>
      <c r="CF225" s="161"/>
      <c r="CG225" s="165"/>
      <c r="CH225" s="205"/>
      <c r="CI225" s="158"/>
      <c r="CJ225" s="163"/>
      <c r="CK225" s="161"/>
      <c r="CL225" s="165"/>
    </row>
    <row r="226" spans="26:90" ht="15.75">
      <c r="AE226" s="205"/>
      <c r="AF226" s="158"/>
      <c r="AG226" s="163"/>
      <c r="AH226" s="161"/>
      <c r="AI226" s="165"/>
      <c r="AJ226" s="205"/>
      <c r="AK226" s="158"/>
      <c r="AL226" s="163"/>
      <c r="AM226" s="161"/>
      <c r="AN226" s="165"/>
      <c r="AO226" s="205"/>
      <c r="AP226" s="158"/>
      <c r="AQ226" s="163"/>
      <c r="AR226" s="161"/>
      <c r="AS226" s="165"/>
      <c r="BX226" s="205"/>
      <c r="BY226" s="158"/>
      <c r="BZ226" s="163"/>
      <c r="CA226" s="161"/>
      <c r="CB226" s="165"/>
      <c r="CC226" s="205"/>
      <c r="CD226" s="158"/>
      <c r="CE226" s="163"/>
      <c r="CF226" s="161"/>
      <c r="CG226" s="165"/>
      <c r="CH226" s="205"/>
      <c r="CI226" s="158"/>
      <c r="CJ226" s="163"/>
      <c r="CK226" s="161"/>
      <c r="CL226" s="165"/>
    </row>
    <row r="227" spans="26:90" ht="15.75">
      <c r="AE227" s="205"/>
      <c r="AF227" s="158"/>
      <c r="AG227" s="163"/>
      <c r="AH227" s="161"/>
      <c r="AI227" s="165"/>
      <c r="AJ227" s="205"/>
      <c r="AK227" s="158"/>
      <c r="AL227" s="163"/>
      <c r="AM227" s="161"/>
      <c r="AN227" s="165"/>
      <c r="AO227" s="205"/>
      <c r="AP227" s="158"/>
      <c r="AQ227" s="163"/>
      <c r="AR227" s="161"/>
      <c r="AS227" s="165"/>
      <c r="BX227" s="205"/>
      <c r="BY227" s="158"/>
      <c r="BZ227" s="163"/>
      <c r="CA227" s="161"/>
      <c r="CB227" s="165"/>
      <c r="CC227" s="205"/>
      <c r="CD227" s="158"/>
      <c r="CE227" s="163"/>
      <c r="CF227" s="161"/>
      <c r="CG227" s="165"/>
      <c r="CH227" s="205"/>
      <c r="CI227" s="158"/>
      <c r="CJ227" s="163"/>
      <c r="CK227" s="161"/>
      <c r="CL227" s="165"/>
    </row>
    <row r="228" spans="26:90" ht="15.75">
      <c r="AE228" s="205"/>
      <c r="AF228" s="158"/>
      <c r="AG228" s="163"/>
      <c r="AH228" s="161"/>
      <c r="AI228" s="165"/>
      <c r="AJ228" s="205"/>
      <c r="AK228" s="158"/>
      <c r="AL228" s="163"/>
      <c r="AM228" s="161"/>
      <c r="AN228" s="165"/>
      <c r="AO228" s="205"/>
      <c r="AP228" s="158"/>
      <c r="AQ228" s="163"/>
      <c r="AR228" s="161"/>
      <c r="AS228" s="165"/>
      <c r="BX228" s="205"/>
      <c r="BY228" s="158"/>
      <c r="BZ228" s="163"/>
      <c r="CA228" s="161"/>
      <c r="CB228" s="165"/>
      <c r="CC228" s="205"/>
      <c r="CD228" s="158"/>
      <c r="CE228" s="163"/>
      <c r="CF228" s="161"/>
      <c r="CG228" s="165"/>
      <c r="CH228" s="205"/>
      <c r="CI228" s="158"/>
      <c r="CJ228" s="163"/>
      <c r="CK228" s="161"/>
      <c r="CL228" s="165"/>
    </row>
    <row r="229" spans="26:90" ht="15.75">
      <c r="AE229" s="205"/>
      <c r="AF229" s="158"/>
      <c r="AG229" s="163"/>
      <c r="AH229" s="161"/>
      <c r="AI229" s="165"/>
      <c r="AJ229" s="205"/>
      <c r="AK229" s="158"/>
      <c r="AL229" s="163"/>
      <c r="AM229" s="161"/>
      <c r="AN229" s="165"/>
      <c r="AO229" s="205"/>
      <c r="AP229" s="158"/>
      <c r="AQ229" s="163"/>
      <c r="AR229" s="161"/>
      <c r="AS229" s="165"/>
      <c r="BX229" s="205"/>
      <c r="BY229" s="158"/>
      <c r="BZ229" s="163"/>
      <c r="CA229" s="161"/>
      <c r="CB229" s="165"/>
      <c r="CC229" s="205"/>
      <c r="CD229" s="158"/>
      <c r="CE229" s="163"/>
      <c r="CF229" s="161"/>
      <c r="CG229" s="165"/>
      <c r="CH229" s="205"/>
      <c r="CI229" s="158"/>
      <c r="CJ229" s="163"/>
      <c r="CK229" s="161"/>
      <c r="CL229" s="165"/>
    </row>
    <row r="230" spans="26:90" ht="15.75">
      <c r="AE230" s="205"/>
      <c r="AF230" s="158"/>
      <c r="AG230" s="163"/>
      <c r="AH230" s="161"/>
      <c r="AI230" s="165"/>
      <c r="AJ230" s="205"/>
      <c r="AK230" s="158"/>
      <c r="AL230" s="163"/>
      <c r="AM230" s="161"/>
      <c r="AN230" s="165"/>
      <c r="AO230" s="205"/>
      <c r="AP230" s="158"/>
      <c r="AQ230" s="163"/>
      <c r="AR230" s="161"/>
      <c r="AS230" s="165"/>
      <c r="BX230" s="205"/>
      <c r="BY230" s="158"/>
      <c r="BZ230" s="163"/>
      <c r="CA230" s="161"/>
      <c r="CB230" s="165"/>
      <c r="CC230" s="205"/>
      <c r="CD230" s="158"/>
      <c r="CE230" s="163"/>
      <c r="CF230" s="161"/>
      <c r="CG230" s="165"/>
      <c r="CH230" s="205"/>
      <c r="CI230" s="158"/>
      <c r="CJ230" s="163"/>
      <c r="CK230" s="161"/>
      <c r="CL230" s="165"/>
    </row>
    <row r="231" spans="26:90" ht="15.75">
      <c r="AE231" s="205"/>
      <c r="AF231" s="158"/>
      <c r="AG231" s="163"/>
      <c r="AH231" s="161"/>
      <c r="AI231" s="165"/>
      <c r="AJ231" s="205"/>
      <c r="AK231" s="158"/>
      <c r="AL231" s="163"/>
      <c r="AM231" s="161"/>
      <c r="AN231" s="165"/>
      <c r="AO231" s="205"/>
      <c r="AP231" s="158"/>
      <c r="AQ231" s="163"/>
      <c r="AR231" s="161"/>
      <c r="AS231" s="165"/>
      <c r="BX231" s="205"/>
      <c r="BY231" s="158"/>
      <c r="BZ231" s="163"/>
      <c r="CA231" s="161"/>
      <c r="CB231" s="165"/>
      <c r="CC231" s="205"/>
      <c r="CD231" s="158"/>
      <c r="CE231" s="163"/>
      <c r="CF231" s="161"/>
      <c r="CG231" s="165"/>
      <c r="CH231" s="205"/>
      <c r="CI231" s="158"/>
      <c r="CJ231" s="163"/>
      <c r="CK231" s="161"/>
      <c r="CL231" s="165"/>
    </row>
    <row r="232" spans="26:90" ht="15.75">
      <c r="AE232" s="205"/>
      <c r="AF232" s="158"/>
      <c r="AG232" s="163"/>
      <c r="AH232" s="161"/>
      <c r="AI232" s="165"/>
      <c r="AJ232" s="205"/>
      <c r="AK232" s="158"/>
      <c r="AL232" s="163"/>
      <c r="AM232" s="161"/>
      <c r="AN232" s="165"/>
      <c r="AO232" s="205"/>
      <c r="AP232" s="158"/>
      <c r="AQ232" s="163"/>
      <c r="AR232" s="161"/>
      <c r="AS232" s="165"/>
      <c r="BX232" s="205"/>
      <c r="BY232" s="158"/>
      <c r="BZ232" s="163"/>
      <c r="CA232" s="161"/>
      <c r="CB232" s="165"/>
      <c r="CC232" s="205"/>
      <c r="CD232" s="158"/>
      <c r="CE232" s="163"/>
      <c r="CF232" s="161"/>
      <c r="CG232" s="165"/>
      <c r="CH232" s="205"/>
      <c r="CI232" s="158"/>
      <c r="CJ232" s="163"/>
      <c r="CK232" s="161"/>
      <c r="CL232" s="165"/>
    </row>
    <row r="233" spans="26:90" ht="15.75">
      <c r="AE233" s="205"/>
      <c r="AF233" s="158"/>
      <c r="AG233" s="163"/>
      <c r="AH233" s="161"/>
      <c r="AI233" s="165"/>
      <c r="AJ233" s="205"/>
      <c r="AK233" s="158"/>
      <c r="AL233" s="163"/>
      <c r="AM233" s="161"/>
      <c r="AN233" s="165"/>
      <c r="AO233" s="205"/>
      <c r="AP233" s="158"/>
      <c r="AQ233" s="163"/>
      <c r="AR233" s="161"/>
      <c r="AS233" s="165"/>
      <c r="BX233" s="205"/>
      <c r="BY233" s="158"/>
      <c r="BZ233" s="163"/>
      <c r="CA233" s="161"/>
      <c r="CB233" s="165"/>
      <c r="CC233" s="205"/>
      <c r="CD233" s="158"/>
      <c r="CE233" s="163"/>
      <c r="CF233" s="161"/>
      <c r="CG233" s="165"/>
      <c r="CH233" s="205"/>
      <c r="CI233" s="158"/>
      <c r="CJ233" s="163"/>
      <c r="CK233" s="161"/>
      <c r="CL233" s="165"/>
    </row>
    <row r="234" spans="26:90" ht="15.75">
      <c r="AE234" s="205"/>
      <c r="AF234" s="158"/>
      <c r="AG234" s="163"/>
      <c r="AH234" s="161"/>
      <c r="AI234" s="165"/>
      <c r="AJ234" s="205"/>
      <c r="AK234" s="158"/>
      <c r="AL234" s="163"/>
      <c r="AM234" s="161"/>
      <c r="AN234" s="165"/>
      <c r="AO234" s="205"/>
      <c r="AP234" s="158"/>
      <c r="AQ234" s="163"/>
      <c r="AR234" s="161"/>
      <c r="AS234" s="165"/>
      <c r="BX234" s="205"/>
      <c r="BY234" s="158"/>
      <c r="BZ234" s="163"/>
      <c r="CA234" s="161"/>
      <c r="CB234" s="165"/>
      <c r="CC234" s="205"/>
      <c r="CD234" s="158"/>
      <c r="CE234" s="163"/>
      <c r="CF234" s="161"/>
      <c r="CG234" s="165"/>
      <c r="CH234" s="205"/>
      <c r="CI234" s="158"/>
      <c r="CJ234" s="163"/>
      <c r="CK234" s="161"/>
      <c r="CL234" s="165"/>
    </row>
    <row r="235" spans="26:90" ht="15.75">
      <c r="AE235" s="205"/>
      <c r="AF235" s="158"/>
      <c r="AG235" s="163"/>
      <c r="AH235" s="161"/>
      <c r="AI235" s="165"/>
      <c r="AJ235" s="205"/>
      <c r="AK235" s="158"/>
      <c r="AL235" s="163"/>
      <c r="AM235" s="161"/>
      <c r="AN235" s="165"/>
      <c r="AO235" s="205"/>
      <c r="AP235" s="158"/>
      <c r="AQ235" s="163"/>
      <c r="AR235" s="161"/>
      <c r="AS235" s="165"/>
      <c r="BX235" s="205"/>
      <c r="BY235" s="158"/>
      <c r="BZ235" s="163"/>
      <c r="CA235" s="161"/>
      <c r="CB235" s="165"/>
      <c r="CC235" s="205"/>
      <c r="CD235" s="158"/>
      <c r="CE235" s="163"/>
      <c r="CF235" s="161"/>
      <c r="CG235" s="165"/>
      <c r="CH235" s="205"/>
      <c r="CI235" s="158"/>
      <c r="CJ235" s="163"/>
      <c r="CK235" s="161"/>
      <c r="CL235" s="165"/>
    </row>
    <row r="236" spans="26:90" ht="15.75">
      <c r="AE236" s="205"/>
      <c r="AF236" s="158"/>
      <c r="AG236" s="163"/>
      <c r="AH236" s="161"/>
      <c r="AI236" s="165"/>
      <c r="AJ236" s="205"/>
      <c r="AK236" s="158"/>
      <c r="AL236" s="163"/>
      <c r="AM236" s="161"/>
      <c r="AN236" s="165"/>
      <c r="AO236" s="205"/>
      <c r="AP236" s="158"/>
      <c r="AQ236" s="163"/>
      <c r="AR236" s="161"/>
      <c r="AS236" s="165"/>
      <c r="BX236" s="205"/>
      <c r="BY236" s="158"/>
      <c r="BZ236" s="163"/>
      <c r="CA236" s="161"/>
      <c r="CB236" s="165"/>
      <c r="CC236" s="205"/>
      <c r="CD236" s="158"/>
      <c r="CE236" s="163"/>
      <c r="CF236" s="161"/>
      <c r="CG236" s="165"/>
      <c r="CH236" s="205"/>
      <c r="CI236" s="158"/>
      <c r="CJ236" s="163"/>
      <c r="CK236" s="161"/>
      <c r="CL236" s="165"/>
    </row>
    <row r="237" spans="26:90" ht="15.75">
      <c r="AE237" s="205"/>
      <c r="AF237" s="158"/>
      <c r="AG237" s="163"/>
      <c r="AH237" s="161"/>
      <c r="AI237" s="165"/>
      <c r="AJ237" s="205"/>
      <c r="AK237" s="158"/>
      <c r="AL237" s="163"/>
      <c r="AM237" s="161"/>
      <c r="AN237" s="165"/>
      <c r="AO237" s="205"/>
      <c r="AP237" s="158"/>
      <c r="AQ237" s="163"/>
      <c r="AR237" s="161"/>
      <c r="AS237" s="165"/>
      <c r="BX237" s="205"/>
      <c r="BY237" s="158"/>
      <c r="BZ237" s="163"/>
      <c r="CA237" s="161"/>
      <c r="CB237" s="165"/>
      <c r="CC237" s="205"/>
      <c r="CD237" s="158"/>
      <c r="CE237" s="163"/>
      <c r="CF237" s="161"/>
      <c r="CG237" s="165"/>
      <c r="CH237" s="205"/>
      <c r="CI237" s="158"/>
      <c r="CJ237" s="163"/>
      <c r="CK237" s="161"/>
      <c r="CL237" s="165"/>
    </row>
    <row r="238" spans="26:90" ht="15.75">
      <c r="Z238" s="205"/>
      <c r="AA238" s="158"/>
      <c r="AB238" s="163"/>
      <c r="AC238" s="161"/>
      <c r="AD238" s="165"/>
      <c r="AE238" s="205"/>
      <c r="AF238" s="158"/>
      <c r="AG238" s="163"/>
      <c r="AH238" s="161"/>
      <c r="AI238" s="165"/>
      <c r="AJ238" s="205"/>
      <c r="AK238" s="158"/>
      <c r="AL238" s="163"/>
      <c r="AM238" s="161"/>
      <c r="AN238" s="165"/>
      <c r="AO238" s="205"/>
      <c r="AP238" s="158"/>
      <c r="AQ238" s="163"/>
      <c r="AR238" s="161"/>
      <c r="AS238" s="165"/>
      <c r="BS238" s="205"/>
      <c r="BT238" s="158"/>
      <c r="BU238" s="163"/>
      <c r="BV238" s="161"/>
      <c r="BW238" s="165"/>
      <c r="BX238" s="205"/>
      <c r="BY238" s="158"/>
      <c r="BZ238" s="163"/>
      <c r="CA238" s="161"/>
      <c r="CB238" s="165"/>
      <c r="CC238" s="205"/>
      <c r="CD238" s="158"/>
      <c r="CE238" s="163"/>
      <c r="CF238" s="161"/>
      <c r="CG238" s="165"/>
      <c r="CH238" s="205"/>
      <c r="CI238" s="158"/>
      <c r="CJ238" s="163"/>
      <c r="CK238" s="161"/>
      <c r="CL238" s="165"/>
    </row>
    <row r="239" spans="26:90" ht="15.75">
      <c r="Z239" s="205"/>
      <c r="AA239" s="158"/>
      <c r="AB239" s="163"/>
      <c r="AC239" s="161"/>
      <c r="AD239" s="165"/>
      <c r="AE239" s="205"/>
      <c r="AF239" s="158"/>
      <c r="AG239" s="163"/>
      <c r="AH239" s="161"/>
      <c r="AI239" s="165"/>
      <c r="AJ239" s="205"/>
      <c r="AK239" s="158"/>
      <c r="AL239" s="163"/>
      <c r="AM239" s="161"/>
      <c r="AN239" s="165"/>
      <c r="AO239" s="205"/>
      <c r="AP239" s="158"/>
      <c r="AQ239" s="163"/>
      <c r="AR239" s="161"/>
      <c r="AS239" s="165"/>
      <c r="BS239" s="205"/>
      <c r="BT239" s="158"/>
      <c r="BU239" s="163"/>
      <c r="BV239" s="161"/>
      <c r="BW239" s="165"/>
      <c r="BX239" s="205"/>
      <c r="BY239" s="158"/>
      <c r="BZ239" s="163"/>
      <c r="CA239" s="161"/>
      <c r="CB239" s="165"/>
      <c r="CC239" s="205"/>
      <c r="CD239" s="158"/>
      <c r="CE239" s="163"/>
      <c r="CF239" s="161"/>
      <c r="CG239" s="165"/>
      <c r="CH239" s="205"/>
      <c r="CI239" s="158"/>
      <c r="CJ239" s="163"/>
      <c r="CK239" s="161"/>
      <c r="CL239" s="165"/>
    </row>
    <row r="240" spans="26:90" ht="15.75">
      <c r="Z240" s="205"/>
      <c r="AA240" s="158"/>
      <c r="AB240" s="163"/>
      <c r="AC240" s="161"/>
      <c r="AD240" s="165"/>
      <c r="AE240" s="205"/>
      <c r="AF240" s="158"/>
      <c r="AG240" s="163"/>
      <c r="AH240" s="161"/>
      <c r="AI240" s="165"/>
      <c r="AJ240" s="205"/>
      <c r="AK240" s="158"/>
      <c r="AL240" s="163"/>
      <c r="AM240" s="161"/>
      <c r="AN240" s="165"/>
      <c r="AO240" s="205"/>
      <c r="AP240" s="158"/>
      <c r="AQ240" s="163"/>
      <c r="AR240" s="161"/>
      <c r="AS240" s="165"/>
      <c r="BS240" s="205"/>
      <c r="BT240" s="158"/>
      <c r="BU240" s="163"/>
      <c r="BV240" s="161"/>
      <c r="BW240" s="165"/>
      <c r="BX240" s="205"/>
      <c r="BY240" s="158"/>
      <c r="BZ240" s="163"/>
      <c r="CA240" s="161"/>
      <c r="CB240" s="165"/>
      <c r="CC240" s="205"/>
      <c r="CD240" s="158"/>
      <c r="CE240" s="163"/>
      <c r="CF240" s="161"/>
      <c r="CG240" s="165"/>
      <c r="CH240" s="205"/>
      <c r="CI240" s="158"/>
      <c r="CJ240" s="163"/>
      <c r="CK240" s="161"/>
      <c r="CL240" s="165"/>
    </row>
    <row r="241" spans="26:90" ht="15.75">
      <c r="Z241" s="205"/>
      <c r="AA241" s="158"/>
      <c r="AB241" s="163"/>
      <c r="AC241" s="161"/>
      <c r="AD241" s="165"/>
      <c r="AE241" s="205"/>
      <c r="AF241" s="158"/>
      <c r="AG241" s="163"/>
      <c r="AH241" s="161"/>
      <c r="AI241" s="165"/>
      <c r="AJ241" s="205"/>
      <c r="AK241" s="158"/>
      <c r="AL241" s="163"/>
      <c r="AM241" s="161"/>
      <c r="AN241" s="165"/>
      <c r="AO241" s="205"/>
      <c r="AP241" s="158"/>
      <c r="AQ241" s="163"/>
      <c r="AR241" s="161"/>
      <c r="AS241" s="165"/>
      <c r="BS241" s="205"/>
      <c r="BT241" s="158"/>
      <c r="BU241" s="163"/>
      <c r="BV241" s="161"/>
      <c r="BW241" s="165"/>
      <c r="BX241" s="205"/>
      <c r="BY241" s="158"/>
      <c r="BZ241" s="163"/>
      <c r="CA241" s="161"/>
      <c r="CB241" s="165"/>
      <c r="CC241" s="205"/>
      <c r="CD241" s="158"/>
      <c r="CE241" s="163"/>
      <c r="CF241" s="161"/>
      <c r="CG241" s="165"/>
      <c r="CH241" s="205"/>
      <c r="CI241" s="158"/>
      <c r="CJ241" s="163"/>
      <c r="CK241" s="161"/>
      <c r="CL241" s="165"/>
    </row>
    <row r="242" spans="26:90" ht="15.75">
      <c r="Z242" s="205"/>
      <c r="AA242" s="158"/>
      <c r="AB242" s="163"/>
      <c r="AC242" s="161"/>
      <c r="AD242" s="165"/>
      <c r="AE242" s="205"/>
      <c r="AF242" s="158"/>
      <c r="AG242" s="163"/>
      <c r="AH242" s="161"/>
      <c r="AI242" s="165"/>
      <c r="AJ242" s="205"/>
      <c r="AK242" s="158"/>
      <c r="AL242" s="163"/>
      <c r="AM242" s="161"/>
      <c r="AN242" s="165"/>
      <c r="AO242" s="205"/>
      <c r="AP242" s="158"/>
      <c r="AQ242" s="163"/>
      <c r="AR242" s="161"/>
      <c r="AS242" s="165"/>
      <c r="BS242" s="205"/>
      <c r="BT242" s="158"/>
      <c r="BU242" s="163"/>
      <c r="BV242" s="161"/>
      <c r="BW242" s="165"/>
      <c r="BX242" s="205"/>
      <c r="BY242" s="158"/>
      <c r="BZ242" s="163"/>
      <c r="CA242" s="161"/>
      <c r="CB242" s="165"/>
      <c r="CC242" s="205"/>
      <c r="CD242" s="158"/>
      <c r="CE242" s="163"/>
      <c r="CF242" s="161"/>
      <c r="CG242" s="165"/>
      <c r="CH242" s="205"/>
      <c r="CI242" s="158"/>
      <c r="CJ242" s="163"/>
      <c r="CK242" s="161"/>
      <c r="CL242" s="165"/>
    </row>
    <row r="243" spans="26:90" ht="15.75">
      <c r="Z243" s="205"/>
      <c r="AA243" s="158"/>
      <c r="AB243" s="163"/>
      <c r="AC243" s="161"/>
      <c r="AD243" s="165"/>
      <c r="AE243" s="205"/>
      <c r="AF243" s="158"/>
      <c r="AG243" s="163"/>
      <c r="AH243" s="161"/>
      <c r="AI243" s="165"/>
      <c r="AJ243" s="205"/>
      <c r="AK243" s="158"/>
      <c r="AL243" s="163"/>
      <c r="AM243" s="161"/>
      <c r="AN243" s="165"/>
      <c r="AO243" s="205"/>
      <c r="AP243" s="158"/>
      <c r="AQ243" s="163"/>
      <c r="AR243" s="161"/>
      <c r="AS243" s="165"/>
      <c r="BS243" s="205"/>
      <c r="BT243" s="158"/>
      <c r="BU243" s="163"/>
      <c r="BV243" s="161"/>
      <c r="BW243" s="165"/>
      <c r="BX243" s="205"/>
      <c r="BY243" s="158"/>
      <c r="BZ243" s="163"/>
      <c r="CA243" s="161"/>
      <c r="CB243" s="165"/>
      <c r="CC243" s="205"/>
      <c r="CD243" s="158"/>
      <c r="CE243" s="163"/>
      <c r="CF243" s="161"/>
      <c r="CG243" s="165"/>
      <c r="CH243" s="205"/>
      <c r="CI243" s="158"/>
      <c r="CJ243" s="163"/>
      <c r="CK243" s="161"/>
      <c r="CL243" s="165"/>
    </row>
    <row r="244" spans="26:90" ht="15.75">
      <c r="Z244" s="205"/>
      <c r="AA244" s="158"/>
      <c r="AB244" s="163"/>
      <c r="AC244" s="161"/>
      <c r="AD244" s="165"/>
      <c r="AE244" s="205"/>
      <c r="AF244" s="158"/>
      <c r="AG244" s="163"/>
      <c r="AH244" s="161"/>
      <c r="AI244" s="165"/>
      <c r="AJ244" s="205"/>
      <c r="AK244" s="158"/>
      <c r="AL244" s="163"/>
      <c r="AM244" s="161"/>
      <c r="AN244" s="165"/>
      <c r="AO244" s="205"/>
      <c r="AP244" s="158"/>
      <c r="AQ244" s="163"/>
      <c r="AR244" s="161"/>
      <c r="AS244" s="165"/>
      <c r="BS244" s="205"/>
      <c r="BT244" s="158"/>
      <c r="BU244" s="163"/>
      <c r="BV244" s="161"/>
      <c r="BW244" s="165"/>
      <c r="BX244" s="205"/>
      <c r="BY244" s="158"/>
      <c r="BZ244" s="163"/>
      <c r="CA244" s="161"/>
      <c r="CB244" s="165"/>
      <c r="CC244" s="205"/>
      <c r="CD244" s="158"/>
      <c r="CE244" s="163"/>
      <c r="CF244" s="161"/>
      <c r="CG244" s="165"/>
      <c r="CH244" s="205"/>
      <c r="CI244" s="158"/>
      <c r="CJ244" s="163"/>
      <c r="CK244" s="161"/>
      <c r="CL244" s="165"/>
    </row>
    <row r="245" spans="26:90" ht="15.75">
      <c r="Z245" s="205"/>
      <c r="AA245" s="158"/>
      <c r="AB245" s="163"/>
      <c r="AC245" s="161"/>
      <c r="AD245" s="165"/>
      <c r="AE245" s="205"/>
      <c r="AF245" s="158"/>
      <c r="AG245" s="163"/>
      <c r="AH245" s="161"/>
      <c r="AI245" s="165"/>
      <c r="AJ245" s="205"/>
      <c r="AK245" s="158"/>
      <c r="AL245" s="163"/>
      <c r="AM245" s="161"/>
      <c r="AN245" s="165"/>
      <c r="AO245" s="205"/>
      <c r="AP245" s="158"/>
      <c r="AQ245" s="163"/>
      <c r="AR245" s="161"/>
      <c r="AS245" s="165"/>
      <c r="BS245" s="205"/>
      <c r="BT245" s="158"/>
      <c r="BU245" s="163"/>
      <c r="BV245" s="161"/>
      <c r="BW245" s="165"/>
      <c r="BX245" s="205"/>
      <c r="BY245" s="158"/>
      <c r="BZ245" s="163"/>
      <c r="CA245" s="161"/>
      <c r="CB245" s="165"/>
      <c r="CC245" s="205"/>
      <c r="CD245" s="158"/>
      <c r="CE245" s="163"/>
      <c r="CF245" s="161"/>
      <c r="CG245" s="165"/>
      <c r="CH245" s="205"/>
      <c r="CI245" s="158"/>
      <c r="CJ245" s="163"/>
      <c r="CK245" s="161"/>
      <c r="CL245" s="165"/>
    </row>
    <row r="246" spans="26:90" ht="15.75">
      <c r="Z246" s="205"/>
      <c r="AA246" s="158"/>
      <c r="AB246" s="163"/>
      <c r="AC246" s="161"/>
      <c r="AD246" s="165"/>
      <c r="AE246" s="205"/>
      <c r="AF246" s="158"/>
      <c r="AG246" s="163"/>
      <c r="AH246" s="161"/>
      <c r="AI246" s="165"/>
      <c r="AJ246" s="205"/>
      <c r="AK246" s="158"/>
      <c r="AL246" s="163"/>
      <c r="AM246" s="161"/>
      <c r="AN246" s="165"/>
      <c r="AO246" s="205"/>
      <c r="AP246" s="158"/>
      <c r="AQ246" s="163"/>
      <c r="AR246" s="161"/>
      <c r="AS246" s="165"/>
      <c r="BS246" s="205"/>
      <c r="BT246" s="158"/>
      <c r="BU246" s="163"/>
      <c r="BV246" s="161"/>
      <c r="BW246" s="165"/>
      <c r="BX246" s="205"/>
      <c r="BY246" s="158"/>
      <c r="BZ246" s="163"/>
      <c r="CA246" s="161"/>
      <c r="CB246" s="165"/>
      <c r="CC246" s="205"/>
      <c r="CD246" s="158"/>
      <c r="CE246" s="163"/>
      <c r="CF246" s="161"/>
      <c r="CG246" s="165"/>
      <c r="CH246" s="205"/>
      <c r="CI246" s="158"/>
      <c r="CJ246" s="163"/>
      <c r="CK246" s="161"/>
      <c r="CL246" s="165"/>
    </row>
    <row r="247" spans="26:90" ht="15.75">
      <c r="Z247" s="205"/>
      <c r="AA247" s="158"/>
      <c r="AB247" s="163"/>
      <c r="AC247" s="161"/>
      <c r="AD247" s="165"/>
      <c r="AE247" s="205"/>
      <c r="AF247" s="158"/>
      <c r="AG247" s="163"/>
      <c r="AH247" s="161"/>
      <c r="AI247" s="165"/>
      <c r="AJ247" s="205"/>
      <c r="AK247" s="158"/>
      <c r="AL247" s="163"/>
      <c r="AM247" s="161"/>
      <c r="AN247" s="165"/>
      <c r="AO247" s="205"/>
      <c r="AP247" s="158"/>
      <c r="AQ247" s="163"/>
      <c r="AR247" s="161"/>
      <c r="AS247" s="165"/>
      <c r="BS247" s="205"/>
      <c r="BT247" s="158"/>
      <c r="BU247" s="163"/>
      <c r="BV247" s="161"/>
      <c r="BW247" s="165"/>
      <c r="BX247" s="205"/>
      <c r="BY247" s="158"/>
      <c r="BZ247" s="163"/>
      <c r="CA247" s="161"/>
      <c r="CB247" s="165"/>
      <c r="CC247" s="205"/>
      <c r="CD247" s="158"/>
      <c r="CE247" s="163"/>
      <c r="CF247" s="161"/>
      <c r="CG247" s="165"/>
      <c r="CH247" s="205"/>
      <c r="CI247" s="158"/>
      <c r="CJ247" s="163"/>
      <c r="CK247" s="161"/>
      <c r="CL247" s="165"/>
    </row>
    <row r="248" spans="26:90" ht="15.75">
      <c r="Z248" s="205"/>
      <c r="AA248" s="158"/>
      <c r="AB248" s="163"/>
      <c r="AC248" s="161"/>
      <c r="AD248" s="165"/>
      <c r="AE248" s="205"/>
      <c r="AF248" s="158"/>
      <c r="AG248" s="163"/>
      <c r="AH248" s="161"/>
      <c r="AI248" s="165"/>
      <c r="AJ248" s="205"/>
      <c r="AK248" s="158"/>
      <c r="AL248" s="163"/>
      <c r="AM248" s="161"/>
      <c r="AN248" s="165"/>
      <c r="AO248" s="205"/>
      <c r="AP248" s="158"/>
      <c r="AQ248" s="163"/>
      <c r="AR248" s="161"/>
      <c r="AS248" s="165"/>
      <c r="BS248" s="205"/>
      <c r="BT248" s="158"/>
      <c r="BU248" s="163"/>
      <c r="BV248" s="161"/>
      <c r="BW248" s="165"/>
      <c r="BX248" s="205"/>
      <c r="BY248" s="158"/>
      <c r="BZ248" s="163"/>
      <c r="CA248" s="161"/>
      <c r="CB248" s="165"/>
      <c r="CC248" s="205"/>
      <c r="CD248" s="158"/>
      <c r="CE248" s="163"/>
      <c r="CF248" s="161"/>
      <c r="CG248" s="165"/>
      <c r="CH248" s="205"/>
      <c r="CI248" s="158"/>
      <c r="CJ248" s="163"/>
      <c r="CK248" s="161"/>
      <c r="CL248" s="165"/>
    </row>
    <row r="249" spans="26:90" ht="15.75">
      <c r="Z249" s="205"/>
      <c r="AA249" s="158"/>
      <c r="AB249" s="163"/>
      <c r="AC249" s="161"/>
      <c r="AD249" s="165"/>
      <c r="AE249" s="205"/>
      <c r="AF249" s="158"/>
      <c r="AG249" s="163"/>
      <c r="AH249" s="161"/>
      <c r="AI249" s="165"/>
      <c r="AJ249" s="205"/>
      <c r="AK249" s="158"/>
      <c r="AL249" s="163"/>
      <c r="AM249" s="161"/>
      <c r="AN249" s="165"/>
      <c r="AO249" s="205"/>
      <c r="AP249" s="158"/>
      <c r="AQ249" s="163"/>
      <c r="AR249" s="161"/>
      <c r="AS249" s="165"/>
      <c r="BS249" s="205"/>
      <c r="BT249" s="158"/>
      <c r="BU249" s="163"/>
      <c r="BV249" s="161"/>
      <c r="BW249" s="165"/>
      <c r="BX249" s="205"/>
      <c r="BY249" s="158"/>
      <c r="BZ249" s="163"/>
      <c r="CA249" s="161"/>
      <c r="CB249" s="165"/>
      <c r="CC249" s="205"/>
      <c r="CD249" s="158"/>
      <c r="CE249" s="163"/>
      <c r="CF249" s="161"/>
      <c r="CG249" s="165"/>
      <c r="CH249" s="205"/>
      <c r="CI249" s="158"/>
      <c r="CJ249" s="163"/>
      <c r="CK249" s="161"/>
      <c r="CL249" s="165"/>
    </row>
    <row r="250" spans="26:90" ht="15.75">
      <c r="Z250" s="205"/>
      <c r="AA250" s="158"/>
      <c r="AB250" s="163"/>
      <c r="AC250" s="161"/>
      <c r="AD250" s="165"/>
      <c r="AE250" s="205"/>
      <c r="AF250" s="158"/>
      <c r="AG250" s="163"/>
      <c r="AH250" s="161"/>
      <c r="AI250" s="165"/>
      <c r="AJ250" s="205"/>
      <c r="AK250" s="158"/>
      <c r="AL250" s="163"/>
      <c r="AM250" s="161"/>
      <c r="AN250" s="165"/>
      <c r="AO250" s="205"/>
      <c r="AP250" s="158"/>
      <c r="AQ250" s="163"/>
      <c r="AR250" s="161"/>
      <c r="AS250" s="165"/>
      <c r="BS250" s="205"/>
      <c r="BT250" s="158"/>
      <c r="BU250" s="163"/>
      <c r="BV250" s="161"/>
      <c r="BW250" s="165"/>
      <c r="BX250" s="205"/>
      <c r="BY250" s="158"/>
      <c r="BZ250" s="163"/>
      <c r="CA250" s="161"/>
      <c r="CB250" s="165"/>
      <c r="CC250" s="205"/>
      <c r="CD250" s="158"/>
      <c r="CE250" s="163"/>
      <c r="CF250" s="161"/>
      <c r="CG250" s="165"/>
      <c r="CH250" s="205"/>
      <c r="CI250" s="158"/>
      <c r="CJ250" s="163"/>
      <c r="CK250" s="161"/>
      <c r="CL250" s="165"/>
    </row>
    <row r="251" spans="26:90" ht="15.75">
      <c r="Z251" s="205"/>
      <c r="AA251" s="158"/>
      <c r="AB251" s="163"/>
      <c r="AC251" s="161"/>
      <c r="AD251" s="165"/>
      <c r="AE251" s="205"/>
      <c r="AF251" s="158"/>
      <c r="AG251" s="163"/>
      <c r="AH251" s="161"/>
      <c r="AI251" s="165"/>
      <c r="AJ251" s="205"/>
      <c r="AK251" s="158"/>
      <c r="AL251" s="163"/>
      <c r="AM251" s="161"/>
      <c r="AN251" s="165"/>
      <c r="AO251" s="205"/>
      <c r="AP251" s="158"/>
      <c r="AQ251" s="163"/>
      <c r="AR251" s="161"/>
      <c r="AS251" s="165"/>
      <c r="BS251" s="205"/>
      <c r="BT251" s="158"/>
      <c r="BU251" s="163"/>
      <c r="BV251" s="161"/>
      <c r="BW251" s="165"/>
      <c r="BX251" s="205"/>
      <c r="BY251" s="158"/>
      <c r="BZ251" s="163"/>
      <c r="CA251" s="161"/>
      <c r="CB251" s="165"/>
      <c r="CC251" s="205"/>
      <c r="CD251" s="158"/>
      <c r="CE251" s="163"/>
      <c r="CF251" s="161"/>
      <c r="CG251" s="165"/>
      <c r="CH251" s="205"/>
      <c r="CI251" s="158"/>
      <c r="CJ251" s="163"/>
      <c r="CK251" s="161"/>
      <c r="CL251" s="165"/>
    </row>
    <row r="252" spans="26:90" ht="15.75">
      <c r="Z252" s="205"/>
      <c r="AA252" s="158"/>
      <c r="AB252" s="163"/>
      <c r="AC252" s="161"/>
      <c r="AD252" s="165"/>
      <c r="AE252" s="205"/>
      <c r="AF252" s="158"/>
      <c r="AG252" s="163"/>
      <c r="AH252" s="161"/>
      <c r="AI252" s="165"/>
      <c r="AJ252" s="205"/>
      <c r="AK252" s="158"/>
      <c r="AL252" s="163"/>
      <c r="AM252" s="161"/>
      <c r="AN252" s="165"/>
      <c r="AO252" s="205"/>
      <c r="AP252" s="158"/>
      <c r="AQ252" s="163"/>
      <c r="AR252" s="161"/>
      <c r="AS252" s="165"/>
      <c r="BS252" s="205"/>
      <c r="BT252" s="158"/>
      <c r="BU252" s="163"/>
      <c r="BV252" s="161"/>
      <c r="BW252" s="165"/>
      <c r="BX252" s="205"/>
      <c r="BY252" s="158"/>
      <c r="BZ252" s="163"/>
      <c r="CA252" s="161"/>
      <c r="CB252" s="165"/>
      <c r="CC252" s="205"/>
      <c r="CD252" s="158"/>
      <c r="CE252" s="163"/>
      <c r="CF252" s="161"/>
      <c r="CG252" s="165"/>
      <c r="CH252" s="205"/>
      <c r="CI252" s="158"/>
      <c r="CJ252" s="163"/>
      <c r="CK252" s="161"/>
      <c r="CL252" s="165"/>
    </row>
    <row r="253" spans="26:90" ht="15.75">
      <c r="Z253" s="205"/>
      <c r="AA253" s="158"/>
      <c r="AB253" s="163"/>
      <c r="AC253" s="161"/>
      <c r="AD253" s="165"/>
      <c r="AE253" s="205"/>
      <c r="AF253" s="158"/>
      <c r="AG253" s="163"/>
      <c r="AH253" s="161"/>
      <c r="AI253" s="165"/>
      <c r="AJ253" s="205"/>
      <c r="AK253" s="158"/>
      <c r="AL253" s="163"/>
      <c r="AM253" s="161"/>
      <c r="AN253" s="165"/>
      <c r="AO253" s="205"/>
      <c r="AP253" s="158"/>
      <c r="AQ253" s="163"/>
      <c r="AR253" s="161"/>
      <c r="AS253" s="165"/>
      <c r="BS253" s="205"/>
      <c r="BT253" s="158"/>
      <c r="BU253" s="163"/>
      <c r="BV253" s="161"/>
      <c r="BW253" s="165"/>
      <c r="BX253" s="205"/>
      <c r="BY253" s="158"/>
      <c r="BZ253" s="163"/>
      <c r="CA253" s="161"/>
      <c r="CB253" s="165"/>
      <c r="CC253" s="205"/>
      <c r="CD253" s="158"/>
      <c r="CE253" s="163"/>
      <c r="CF253" s="161"/>
      <c r="CG253" s="165"/>
      <c r="CH253" s="205"/>
      <c r="CI253" s="158"/>
      <c r="CJ253" s="163"/>
      <c r="CK253" s="161"/>
      <c r="CL253" s="165"/>
    </row>
    <row r="254" spans="26:90" ht="15.75">
      <c r="Z254" s="205"/>
      <c r="AA254" s="158"/>
      <c r="AB254" s="163"/>
      <c r="AC254" s="161"/>
      <c r="AD254" s="165"/>
      <c r="AE254" s="205"/>
      <c r="AF254" s="158"/>
      <c r="AG254" s="163"/>
      <c r="AH254" s="161"/>
      <c r="AI254" s="165"/>
      <c r="AJ254" s="205"/>
      <c r="AK254" s="158"/>
      <c r="AL254" s="163"/>
      <c r="AM254" s="161"/>
      <c r="AN254" s="165"/>
      <c r="AO254" s="205"/>
      <c r="AP254" s="158"/>
      <c r="AQ254" s="163"/>
      <c r="AR254" s="161"/>
      <c r="AS254" s="165"/>
      <c r="BS254" s="205"/>
      <c r="BT254" s="158"/>
      <c r="BU254" s="163"/>
      <c r="BV254" s="161"/>
      <c r="BW254" s="165"/>
      <c r="BX254" s="205"/>
      <c r="BY254" s="158"/>
      <c r="BZ254" s="163"/>
      <c r="CA254" s="161"/>
      <c r="CB254" s="165"/>
      <c r="CC254" s="205"/>
      <c r="CD254" s="158"/>
      <c r="CE254" s="163"/>
      <c r="CF254" s="161"/>
      <c r="CG254" s="165"/>
      <c r="CH254" s="205"/>
      <c r="CI254" s="158"/>
      <c r="CJ254" s="163"/>
      <c r="CK254" s="161"/>
      <c r="CL254" s="165"/>
    </row>
    <row r="255" spans="26:90" ht="15.75">
      <c r="Z255" s="205"/>
      <c r="AA255" s="158"/>
      <c r="AB255" s="163"/>
      <c r="AC255" s="161"/>
      <c r="AD255" s="165"/>
      <c r="AE255" s="205"/>
      <c r="AF255" s="158"/>
      <c r="AG255" s="163"/>
      <c r="AH255" s="161"/>
      <c r="AI255" s="165"/>
      <c r="AJ255" s="205"/>
      <c r="AK255" s="158"/>
      <c r="AL255" s="163"/>
      <c r="AM255" s="161"/>
      <c r="AN255" s="165"/>
      <c r="AO255" s="205"/>
      <c r="AP255" s="158"/>
      <c r="AQ255" s="163"/>
      <c r="AR255" s="161"/>
      <c r="AS255" s="165"/>
      <c r="BS255" s="205"/>
      <c r="BT255" s="158"/>
      <c r="BU255" s="163"/>
      <c r="BV255" s="161"/>
      <c r="BW255" s="165"/>
      <c r="BX255" s="205"/>
      <c r="BY255" s="158"/>
      <c r="BZ255" s="163"/>
      <c r="CA255" s="161"/>
      <c r="CB255" s="165"/>
      <c r="CC255" s="205"/>
      <c r="CD255" s="158"/>
      <c r="CE255" s="163"/>
      <c r="CF255" s="161"/>
      <c r="CG255" s="165"/>
      <c r="CH255" s="205"/>
      <c r="CI255" s="158"/>
      <c r="CJ255" s="163"/>
      <c r="CK255" s="161"/>
      <c r="CL255" s="165"/>
    </row>
    <row r="256" spans="26:90" ht="15.75">
      <c r="Z256" s="205"/>
      <c r="AA256" s="158"/>
      <c r="AB256" s="163"/>
      <c r="AC256" s="161"/>
      <c r="AD256" s="165"/>
      <c r="AE256" s="205"/>
      <c r="AF256" s="158"/>
      <c r="AG256" s="163"/>
      <c r="AH256" s="161"/>
      <c r="AI256" s="165"/>
      <c r="AJ256" s="205"/>
      <c r="AK256" s="158"/>
      <c r="AL256" s="163"/>
      <c r="AM256" s="161"/>
      <c r="AN256" s="165"/>
      <c r="AO256" s="205"/>
      <c r="AP256" s="158"/>
      <c r="AQ256" s="163"/>
      <c r="AR256" s="161"/>
      <c r="AS256" s="165"/>
      <c r="BS256" s="205"/>
      <c r="BT256" s="158"/>
      <c r="BU256" s="163"/>
      <c r="BV256" s="161"/>
      <c r="BW256" s="165"/>
      <c r="BX256" s="205"/>
      <c r="BY256" s="158"/>
      <c r="BZ256" s="163"/>
      <c r="CA256" s="161"/>
      <c r="CB256" s="165"/>
      <c r="CC256" s="205"/>
      <c r="CD256" s="158"/>
      <c r="CE256" s="163"/>
      <c r="CF256" s="161"/>
      <c r="CG256" s="165"/>
      <c r="CH256" s="205"/>
      <c r="CI256" s="158"/>
      <c r="CJ256" s="163"/>
      <c r="CK256" s="161"/>
      <c r="CL256" s="165"/>
    </row>
    <row r="257" spans="26:90" ht="15.75">
      <c r="Z257" s="205"/>
      <c r="AA257" s="158"/>
      <c r="AB257" s="163"/>
      <c r="AC257" s="161"/>
      <c r="AD257" s="165"/>
      <c r="AE257" s="205"/>
      <c r="AF257" s="158"/>
      <c r="AG257" s="163"/>
      <c r="AH257" s="161"/>
      <c r="AI257" s="165"/>
      <c r="AJ257" s="205"/>
      <c r="AK257" s="158"/>
      <c r="AL257" s="163"/>
      <c r="AM257" s="161"/>
      <c r="AN257" s="165"/>
      <c r="AO257" s="205"/>
      <c r="AP257" s="158"/>
      <c r="AQ257" s="163"/>
      <c r="AR257" s="161"/>
      <c r="AS257" s="165"/>
      <c r="BS257" s="205"/>
      <c r="BT257" s="158"/>
      <c r="BU257" s="163"/>
      <c r="BV257" s="161"/>
      <c r="BW257" s="165"/>
      <c r="BX257" s="205"/>
      <c r="BY257" s="158"/>
      <c r="BZ257" s="163"/>
      <c r="CA257" s="161"/>
      <c r="CB257" s="165"/>
      <c r="CC257" s="205"/>
      <c r="CD257" s="158"/>
      <c r="CE257" s="163"/>
      <c r="CF257" s="161"/>
      <c r="CG257" s="165"/>
      <c r="CH257" s="205"/>
      <c r="CI257" s="158"/>
      <c r="CJ257" s="163"/>
      <c r="CK257" s="161"/>
      <c r="CL257" s="165"/>
    </row>
    <row r="258" spans="26:90" ht="15.75">
      <c r="Z258" s="205"/>
      <c r="AA258" s="158"/>
      <c r="AB258" s="163"/>
      <c r="AC258" s="161"/>
      <c r="AD258" s="165"/>
      <c r="AE258" s="205"/>
      <c r="AF258" s="158"/>
      <c r="AG258" s="163"/>
      <c r="AH258" s="161"/>
      <c r="AI258" s="165"/>
      <c r="AJ258" s="205"/>
      <c r="AK258" s="158"/>
      <c r="AL258" s="163"/>
      <c r="AM258" s="161"/>
      <c r="AN258" s="165"/>
      <c r="AO258" s="205"/>
      <c r="AP258" s="158"/>
      <c r="AQ258" s="163"/>
      <c r="AR258" s="161"/>
      <c r="AS258" s="165"/>
      <c r="BS258" s="205"/>
      <c r="BT258" s="158"/>
      <c r="BU258" s="163"/>
      <c r="BV258" s="161"/>
      <c r="BW258" s="165"/>
      <c r="BX258" s="205"/>
      <c r="BY258" s="158"/>
      <c r="BZ258" s="163"/>
      <c r="CA258" s="161"/>
      <c r="CB258" s="165"/>
      <c r="CC258" s="205"/>
      <c r="CD258" s="158"/>
      <c r="CE258" s="163"/>
      <c r="CF258" s="161"/>
      <c r="CG258" s="165"/>
      <c r="CH258" s="205"/>
      <c r="CI258" s="158"/>
      <c r="CJ258" s="163"/>
      <c r="CK258" s="161"/>
      <c r="CL258" s="165"/>
    </row>
    <row r="259" spans="26:90" ht="15.75">
      <c r="Z259" s="205"/>
      <c r="AA259" s="158"/>
      <c r="AB259" s="163"/>
      <c r="AC259" s="161"/>
      <c r="AD259" s="165"/>
      <c r="AE259" s="205"/>
      <c r="AF259" s="158"/>
      <c r="AG259" s="163"/>
      <c r="AH259" s="161"/>
      <c r="AI259" s="165"/>
      <c r="AJ259" s="205"/>
      <c r="AK259" s="158"/>
      <c r="AL259" s="163"/>
      <c r="AM259" s="161"/>
      <c r="AN259" s="165"/>
      <c r="AO259" s="205"/>
      <c r="AP259" s="158"/>
      <c r="AQ259" s="163"/>
      <c r="AR259" s="161"/>
      <c r="AS259" s="165"/>
      <c r="BS259" s="205"/>
      <c r="BT259" s="158"/>
      <c r="BU259" s="163"/>
      <c r="BV259" s="161"/>
      <c r="BW259" s="165"/>
      <c r="BX259" s="205"/>
      <c r="BY259" s="158"/>
      <c r="BZ259" s="163"/>
      <c r="CA259" s="161"/>
      <c r="CB259" s="165"/>
      <c r="CC259" s="205"/>
      <c r="CD259" s="158"/>
      <c r="CE259" s="163"/>
      <c r="CF259" s="161"/>
      <c r="CG259" s="165"/>
      <c r="CH259" s="205"/>
      <c r="CI259" s="158"/>
      <c r="CJ259" s="163"/>
      <c r="CK259" s="161"/>
      <c r="CL259" s="165"/>
    </row>
    <row r="260" spans="26:90" ht="15.75">
      <c r="Z260" s="205"/>
      <c r="AA260" s="158"/>
      <c r="AB260" s="163"/>
      <c r="AC260" s="161"/>
      <c r="AD260" s="165"/>
      <c r="AE260" s="205"/>
      <c r="AF260" s="158"/>
      <c r="AG260" s="163"/>
      <c r="AH260" s="161"/>
      <c r="AI260" s="165"/>
      <c r="AJ260" s="205"/>
      <c r="AK260" s="158"/>
      <c r="AL260" s="163"/>
      <c r="AM260" s="161"/>
      <c r="AN260" s="165"/>
      <c r="AO260" s="205"/>
      <c r="AP260" s="158"/>
      <c r="AQ260" s="163"/>
      <c r="AR260" s="161"/>
      <c r="AS260" s="165"/>
      <c r="BS260" s="205"/>
      <c r="BT260" s="158"/>
      <c r="BU260" s="163"/>
      <c r="BV260" s="161"/>
      <c r="BW260" s="165"/>
      <c r="BX260" s="205"/>
      <c r="BY260" s="158"/>
      <c r="BZ260" s="163"/>
      <c r="CA260" s="161"/>
      <c r="CB260" s="165"/>
      <c r="CC260" s="205"/>
      <c r="CD260" s="158"/>
      <c r="CE260" s="163"/>
      <c r="CF260" s="161"/>
      <c r="CG260" s="165"/>
      <c r="CH260" s="205"/>
      <c r="CI260" s="158"/>
      <c r="CJ260" s="163"/>
      <c r="CK260" s="161"/>
      <c r="CL260" s="165"/>
    </row>
    <row r="261" spans="26:90" ht="15.75">
      <c r="Z261" s="205"/>
      <c r="AA261" s="158"/>
      <c r="AB261" s="163"/>
      <c r="AC261" s="161"/>
      <c r="AD261" s="165"/>
      <c r="AE261" s="205"/>
      <c r="AF261" s="158"/>
      <c r="AG261" s="163"/>
      <c r="AH261" s="161"/>
      <c r="AI261" s="165"/>
      <c r="AJ261" s="205"/>
      <c r="AK261" s="158"/>
      <c r="AL261" s="163"/>
      <c r="AM261" s="161"/>
      <c r="AN261" s="165"/>
      <c r="AO261" s="205"/>
      <c r="AP261" s="158"/>
      <c r="AQ261" s="163"/>
      <c r="AR261" s="161"/>
      <c r="AS261" s="165"/>
      <c r="BS261" s="205"/>
      <c r="BT261" s="158"/>
      <c r="BU261" s="163"/>
      <c r="BV261" s="161"/>
      <c r="BW261" s="165"/>
      <c r="BX261" s="205"/>
      <c r="BY261" s="158"/>
      <c r="BZ261" s="163"/>
      <c r="CA261" s="161"/>
      <c r="CB261" s="165"/>
      <c r="CC261" s="205"/>
      <c r="CD261" s="158"/>
      <c r="CE261" s="163"/>
      <c r="CF261" s="161"/>
      <c r="CG261" s="165"/>
      <c r="CH261" s="205"/>
      <c r="CI261" s="158"/>
      <c r="CJ261" s="163"/>
      <c r="CK261" s="161"/>
      <c r="CL261" s="165"/>
    </row>
    <row r="262" spans="26:90" ht="15.75">
      <c r="Z262" s="205"/>
      <c r="AA262" s="158"/>
      <c r="AB262" s="163"/>
      <c r="AC262" s="161"/>
      <c r="AD262" s="165"/>
      <c r="AE262" s="205"/>
      <c r="AF262" s="158"/>
      <c r="AG262" s="163"/>
      <c r="AH262" s="161"/>
      <c r="AI262" s="165"/>
      <c r="AJ262" s="205"/>
      <c r="AK262" s="158"/>
      <c r="AL262" s="163"/>
      <c r="AM262" s="161"/>
      <c r="AN262" s="165"/>
      <c r="AO262" s="205"/>
      <c r="AP262" s="158"/>
      <c r="AQ262" s="163"/>
      <c r="AR262" s="161"/>
      <c r="AS262" s="165"/>
      <c r="BS262" s="205"/>
      <c r="BT262" s="158"/>
      <c r="BU262" s="163"/>
      <c r="BV262" s="161"/>
      <c r="BW262" s="165"/>
      <c r="BX262" s="205"/>
      <c r="BY262" s="158"/>
      <c r="BZ262" s="163"/>
      <c r="CA262" s="161"/>
      <c r="CB262" s="165"/>
      <c r="CC262" s="205"/>
      <c r="CD262" s="158"/>
      <c r="CE262" s="163"/>
      <c r="CF262" s="161"/>
      <c r="CG262" s="165"/>
      <c r="CH262" s="205"/>
      <c r="CI262" s="158"/>
      <c r="CJ262" s="163"/>
      <c r="CK262" s="161"/>
      <c r="CL262" s="165"/>
    </row>
    <row r="263" spans="26:90" ht="15.75">
      <c r="Z263" s="205"/>
      <c r="AA263" s="158"/>
      <c r="AB263" s="163"/>
      <c r="AC263" s="161"/>
      <c r="AD263" s="165"/>
      <c r="AE263" s="205"/>
      <c r="AF263" s="158"/>
      <c r="AG263" s="163"/>
      <c r="AH263" s="161"/>
      <c r="AI263" s="165"/>
      <c r="AJ263" s="205"/>
      <c r="AK263" s="158"/>
      <c r="AL263" s="163"/>
      <c r="AM263" s="161"/>
      <c r="AN263" s="165"/>
      <c r="AO263" s="205"/>
      <c r="AP263" s="158"/>
      <c r="AQ263" s="163"/>
      <c r="AR263" s="161"/>
      <c r="AS263" s="165"/>
      <c r="BS263" s="205"/>
      <c r="BT263" s="158"/>
      <c r="BU263" s="163"/>
      <c r="BV263" s="161"/>
      <c r="BW263" s="165"/>
      <c r="BX263" s="205"/>
      <c r="BY263" s="158"/>
      <c r="BZ263" s="163"/>
      <c r="CA263" s="161"/>
      <c r="CB263" s="165"/>
      <c r="CC263" s="205"/>
      <c r="CD263" s="158"/>
      <c r="CE263" s="163"/>
      <c r="CF263" s="161"/>
      <c r="CG263" s="165"/>
      <c r="CH263" s="205"/>
      <c r="CI263" s="158"/>
      <c r="CJ263" s="163"/>
      <c r="CK263" s="161"/>
      <c r="CL263" s="165"/>
    </row>
    <row r="264" spans="26:90" ht="15.75">
      <c r="Z264" s="205"/>
      <c r="AA264" s="158"/>
      <c r="AB264" s="163"/>
      <c r="AC264" s="161"/>
      <c r="AD264" s="165"/>
      <c r="AE264" s="205"/>
      <c r="AF264" s="158"/>
      <c r="AG264" s="163"/>
      <c r="AH264" s="161"/>
      <c r="AI264" s="165"/>
      <c r="AJ264" s="205"/>
      <c r="AK264" s="158"/>
      <c r="AL264" s="163"/>
      <c r="AM264" s="161"/>
      <c r="AN264" s="165"/>
      <c r="AO264" s="205"/>
      <c r="AP264" s="158"/>
      <c r="AQ264" s="163"/>
      <c r="AR264" s="161"/>
      <c r="AS264" s="165"/>
      <c r="BS264" s="205"/>
      <c r="BT264" s="158"/>
      <c r="BU264" s="163"/>
      <c r="BV264" s="161"/>
      <c r="BW264" s="165"/>
      <c r="BX264" s="205"/>
      <c r="BY264" s="158"/>
      <c r="BZ264" s="163"/>
      <c r="CA264" s="161"/>
      <c r="CB264" s="165"/>
      <c r="CC264" s="205"/>
      <c r="CD264" s="158"/>
      <c r="CE264" s="163"/>
      <c r="CF264" s="161"/>
      <c r="CG264" s="165"/>
      <c r="CH264" s="205"/>
      <c r="CI264" s="158"/>
      <c r="CJ264" s="163"/>
      <c r="CK264" s="161"/>
      <c r="CL264" s="165"/>
    </row>
    <row r="265" spans="26:90" ht="15.75">
      <c r="Z265" s="205"/>
      <c r="AA265" s="158"/>
      <c r="AB265" s="163"/>
      <c r="AC265" s="161"/>
      <c r="AD265" s="165"/>
      <c r="AE265" s="205"/>
      <c r="AF265" s="158"/>
      <c r="AG265" s="163"/>
      <c r="AH265" s="161"/>
      <c r="AI265" s="165"/>
      <c r="AJ265" s="205"/>
      <c r="AK265" s="158"/>
      <c r="AL265" s="163"/>
      <c r="AM265" s="161"/>
      <c r="AN265" s="165"/>
      <c r="AO265" s="205"/>
      <c r="AP265" s="158"/>
      <c r="AQ265" s="163"/>
      <c r="AR265" s="161"/>
      <c r="AS265" s="165"/>
      <c r="BS265" s="205"/>
      <c r="BT265" s="158"/>
      <c r="BU265" s="163"/>
      <c r="BV265" s="161"/>
      <c r="BW265" s="165"/>
      <c r="BX265" s="205"/>
      <c r="BY265" s="158"/>
      <c r="BZ265" s="163"/>
      <c r="CA265" s="161"/>
      <c r="CB265" s="165"/>
      <c r="CC265" s="205"/>
      <c r="CD265" s="158"/>
      <c r="CE265" s="163"/>
      <c r="CF265" s="161"/>
      <c r="CG265" s="165"/>
      <c r="CH265" s="205"/>
      <c r="CI265" s="158"/>
      <c r="CJ265" s="163"/>
      <c r="CK265" s="161"/>
      <c r="CL265" s="165"/>
    </row>
    <row r="266" spans="26:90" ht="15.75">
      <c r="Z266" s="205"/>
      <c r="AA266" s="158"/>
      <c r="AB266" s="163"/>
      <c r="AC266" s="161"/>
      <c r="AD266" s="165"/>
      <c r="AE266" s="205"/>
      <c r="AF266" s="158"/>
      <c r="AG266" s="163"/>
      <c r="AH266" s="161"/>
      <c r="AI266" s="165"/>
      <c r="AJ266" s="205"/>
      <c r="AK266" s="158"/>
      <c r="AL266" s="163"/>
      <c r="AM266" s="161"/>
      <c r="AN266" s="165"/>
      <c r="AO266" s="205"/>
      <c r="AP266" s="158"/>
      <c r="AQ266" s="163"/>
      <c r="AR266" s="161"/>
      <c r="AS266" s="165"/>
      <c r="BS266" s="205"/>
      <c r="BT266" s="158"/>
      <c r="BU266" s="163"/>
      <c r="BV266" s="161"/>
      <c r="BW266" s="165"/>
      <c r="BX266" s="205"/>
      <c r="BY266" s="158"/>
      <c r="BZ266" s="163"/>
      <c r="CA266" s="161"/>
      <c r="CB266" s="165"/>
      <c r="CC266" s="205"/>
      <c r="CD266" s="158"/>
      <c r="CE266" s="163"/>
      <c r="CF266" s="161"/>
      <c r="CG266" s="165"/>
      <c r="CH266" s="205"/>
      <c r="CI266" s="158"/>
      <c r="CJ266" s="163"/>
      <c r="CK266" s="161"/>
      <c r="CL266" s="165"/>
    </row>
    <row r="267" spans="26:90" ht="15.75">
      <c r="Z267" s="205"/>
      <c r="AA267" s="158"/>
      <c r="AB267" s="163"/>
      <c r="AC267" s="161"/>
      <c r="AD267" s="165"/>
      <c r="AE267" s="205"/>
      <c r="AF267" s="158"/>
      <c r="AG267" s="163"/>
      <c r="AH267" s="161"/>
      <c r="AI267" s="165"/>
      <c r="AJ267" s="205"/>
      <c r="AK267" s="158"/>
      <c r="AL267" s="163"/>
      <c r="AM267" s="161"/>
      <c r="AN267" s="165"/>
      <c r="AO267" s="205"/>
      <c r="AP267" s="158"/>
      <c r="AQ267" s="163"/>
      <c r="AR267" s="161"/>
      <c r="AS267" s="165"/>
      <c r="BS267" s="205"/>
      <c r="BT267" s="158"/>
      <c r="BU267" s="163"/>
      <c r="BV267" s="161"/>
      <c r="BW267" s="165"/>
      <c r="BX267" s="205"/>
      <c r="BY267" s="158"/>
      <c r="BZ267" s="163"/>
      <c r="CA267" s="161"/>
      <c r="CB267" s="165"/>
      <c r="CC267" s="205"/>
      <c r="CD267" s="158"/>
      <c r="CE267" s="163"/>
      <c r="CF267" s="161"/>
      <c r="CG267" s="165"/>
      <c r="CH267" s="205"/>
      <c r="CI267" s="158"/>
      <c r="CJ267" s="163"/>
      <c r="CK267" s="161"/>
      <c r="CL267" s="165"/>
    </row>
    <row r="268" spans="26:90" ht="15.75">
      <c r="Z268" s="205"/>
      <c r="AA268" s="158"/>
      <c r="AB268" s="163"/>
      <c r="AC268" s="161"/>
      <c r="AD268" s="165"/>
      <c r="AE268" s="205"/>
      <c r="AF268" s="158"/>
      <c r="AG268" s="163"/>
      <c r="AH268" s="161"/>
      <c r="AI268" s="165"/>
      <c r="AJ268" s="205"/>
      <c r="AK268" s="158"/>
      <c r="AL268" s="163"/>
      <c r="AM268" s="161"/>
      <c r="AN268" s="165"/>
      <c r="AO268" s="205"/>
      <c r="AP268" s="158"/>
      <c r="AQ268" s="163"/>
      <c r="AR268" s="161"/>
      <c r="AS268" s="165"/>
      <c r="BS268" s="205"/>
      <c r="BT268" s="158"/>
      <c r="BU268" s="163"/>
      <c r="BV268" s="161"/>
      <c r="BW268" s="165"/>
      <c r="BX268" s="205"/>
      <c r="BY268" s="158"/>
      <c r="BZ268" s="163"/>
      <c r="CA268" s="161"/>
      <c r="CB268" s="165"/>
      <c r="CC268" s="205"/>
      <c r="CD268" s="158"/>
      <c r="CE268" s="163"/>
      <c r="CF268" s="161"/>
      <c r="CG268" s="165"/>
      <c r="CH268" s="205"/>
      <c r="CI268" s="158"/>
      <c r="CJ268" s="163"/>
      <c r="CK268" s="161"/>
      <c r="CL268" s="165"/>
    </row>
    <row r="269" spans="26:90" ht="15.75">
      <c r="Z269" s="205"/>
      <c r="AA269" s="158"/>
      <c r="AB269" s="163"/>
      <c r="AC269" s="161"/>
      <c r="AD269" s="165"/>
      <c r="AE269" s="205"/>
      <c r="AF269" s="158"/>
      <c r="AG269" s="163"/>
      <c r="AH269" s="161"/>
      <c r="AI269" s="165"/>
      <c r="AJ269" s="205"/>
      <c r="AK269" s="158"/>
      <c r="AL269" s="163"/>
      <c r="AM269" s="161"/>
      <c r="AN269" s="165"/>
      <c r="AO269" s="205"/>
      <c r="AP269" s="158"/>
      <c r="AQ269" s="163"/>
      <c r="AR269" s="161"/>
      <c r="AS269" s="165"/>
      <c r="BS269" s="205"/>
      <c r="BT269" s="158"/>
      <c r="BU269" s="163"/>
      <c r="BV269" s="161"/>
      <c r="BW269" s="165"/>
      <c r="BX269" s="205"/>
      <c r="BY269" s="158"/>
      <c r="BZ269" s="163"/>
      <c r="CA269" s="161"/>
      <c r="CB269" s="165"/>
      <c r="CC269" s="205"/>
      <c r="CD269" s="158"/>
      <c r="CE269" s="163"/>
      <c r="CF269" s="161"/>
      <c r="CG269" s="165"/>
      <c r="CH269" s="205"/>
      <c r="CI269" s="158"/>
      <c r="CJ269" s="163"/>
      <c r="CK269" s="161"/>
      <c r="CL269" s="165"/>
    </row>
    <row r="270" spans="26:90" ht="15.75">
      <c r="Z270" s="205"/>
      <c r="AA270" s="158"/>
      <c r="AB270" s="163"/>
      <c r="AC270" s="161"/>
      <c r="AD270" s="165"/>
      <c r="AE270" s="205"/>
      <c r="AF270" s="158"/>
      <c r="AG270" s="163"/>
      <c r="AH270" s="161"/>
      <c r="AI270" s="165"/>
      <c r="AJ270" s="205"/>
      <c r="AK270" s="158"/>
      <c r="AL270" s="163"/>
      <c r="AM270" s="161"/>
      <c r="AN270" s="165"/>
      <c r="AO270" s="205"/>
      <c r="AP270" s="158"/>
      <c r="AQ270" s="163"/>
      <c r="AR270" s="161"/>
      <c r="AS270" s="165"/>
      <c r="BS270" s="205"/>
      <c r="BT270" s="158"/>
      <c r="BU270" s="163"/>
      <c r="BV270" s="161"/>
      <c r="BW270" s="165"/>
      <c r="BX270" s="205"/>
      <c r="BY270" s="158"/>
      <c r="BZ270" s="163"/>
      <c r="CA270" s="161"/>
      <c r="CB270" s="165"/>
      <c r="CC270" s="205"/>
      <c r="CD270" s="158"/>
      <c r="CE270" s="163"/>
      <c r="CF270" s="161"/>
      <c r="CG270" s="165"/>
      <c r="CH270" s="205"/>
      <c r="CI270" s="158"/>
      <c r="CJ270" s="163"/>
      <c r="CK270" s="161"/>
      <c r="CL270" s="165"/>
    </row>
    <row r="271" spans="26:90" ht="15.75">
      <c r="Z271" s="205"/>
      <c r="AA271" s="158"/>
      <c r="AB271" s="163"/>
      <c r="AC271" s="161"/>
      <c r="AD271" s="165"/>
      <c r="AE271" s="205"/>
      <c r="AF271" s="158"/>
      <c r="AG271" s="163"/>
      <c r="AH271" s="161"/>
      <c r="AI271" s="165"/>
      <c r="AJ271" s="205"/>
      <c r="AK271" s="158"/>
      <c r="AL271" s="163"/>
      <c r="AM271" s="161"/>
      <c r="AN271" s="165"/>
      <c r="AO271" s="205"/>
      <c r="AP271" s="158"/>
      <c r="AQ271" s="163"/>
      <c r="AR271" s="161"/>
      <c r="AS271" s="165"/>
      <c r="BS271" s="205"/>
      <c r="BT271" s="158"/>
      <c r="BU271" s="163"/>
      <c r="BV271" s="161"/>
      <c r="BW271" s="165"/>
      <c r="BX271" s="205"/>
      <c r="BY271" s="158"/>
      <c r="BZ271" s="163"/>
      <c r="CA271" s="161"/>
      <c r="CB271" s="165"/>
      <c r="CC271" s="205"/>
      <c r="CD271" s="158"/>
      <c r="CE271" s="163"/>
      <c r="CF271" s="161"/>
      <c r="CG271" s="165"/>
      <c r="CH271" s="205"/>
      <c r="CI271" s="158"/>
      <c r="CJ271" s="163"/>
      <c r="CK271" s="161"/>
      <c r="CL271" s="165"/>
    </row>
    <row r="272" spans="26:90" ht="15.75">
      <c r="Z272" s="205"/>
      <c r="AA272" s="158"/>
      <c r="AB272" s="163"/>
      <c r="AC272" s="161"/>
      <c r="AD272" s="165"/>
      <c r="AE272" s="205"/>
      <c r="AF272" s="158"/>
      <c r="AG272" s="163"/>
      <c r="AH272" s="161"/>
      <c r="AI272" s="165"/>
      <c r="AJ272" s="205"/>
      <c r="AK272" s="158"/>
      <c r="AL272" s="163"/>
      <c r="AM272" s="161"/>
      <c r="AN272" s="165"/>
      <c r="AO272" s="205"/>
      <c r="AP272" s="158"/>
      <c r="AQ272" s="163"/>
      <c r="AR272" s="161"/>
      <c r="AS272" s="165"/>
      <c r="BS272" s="205"/>
      <c r="BT272" s="158"/>
      <c r="BU272" s="163"/>
      <c r="BV272" s="161"/>
      <c r="BW272" s="165"/>
      <c r="BX272" s="205"/>
      <c r="BY272" s="158"/>
      <c r="BZ272" s="163"/>
      <c r="CA272" s="161"/>
      <c r="CB272" s="165"/>
      <c r="CC272" s="205"/>
      <c r="CD272" s="158"/>
      <c r="CE272" s="163"/>
      <c r="CF272" s="161"/>
      <c r="CG272" s="165"/>
      <c r="CH272" s="205"/>
      <c r="CI272" s="158"/>
      <c r="CJ272" s="163"/>
      <c r="CK272" s="161"/>
      <c r="CL272" s="165"/>
    </row>
    <row r="273" spans="26:90" ht="15.75">
      <c r="Z273" s="205"/>
      <c r="AA273" s="158"/>
      <c r="AB273" s="163"/>
      <c r="AC273" s="161"/>
      <c r="AD273" s="165"/>
      <c r="AE273" s="205"/>
      <c r="AF273" s="158"/>
      <c r="AG273" s="163"/>
      <c r="AH273" s="161"/>
      <c r="AI273" s="165"/>
      <c r="AJ273" s="205"/>
      <c r="AK273" s="158"/>
      <c r="AL273" s="163"/>
      <c r="AM273" s="161"/>
      <c r="AN273" s="165"/>
      <c r="AO273" s="205"/>
      <c r="AP273" s="158"/>
      <c r="AQ273" s="163"/>
      <c r="AR273" s="161"/>
      <c r="AS273" s="165"/>
      <c r="BS273" s="205"/>
      <c r="BT273" s="158"/>
      <c r="BU273" s="163"/>
      <c r="BV273" s="161"/>
      <c r="BW273" s="165"/>
      <c r="BX273" s="205"/>
      <c r="BY273" s="158"/>
      <c r="BZ273" s="163"/>
      <c r="CA273" s="161"/>
      <c r="CB273" s="165"/>
      <c r="CC273" s="205"/>
      <c r="CD273" s="158"/>
      <c r="CE273" s="163"/>
      <c r="CF273" s="161"/>
      <c r="CG273" s="165"/>
      <c r="CH273" s="205"/>
      <c r="CI273" s="158"/>
      <c r="CJ273" s="163"/>
      <c r="CK273" s="161"/>
      <c r="CL273" s="165"/>
    </row>
    <row r="274" spans="26:90" ht="15.75">
      <c r="Z274" s="205"/>
      <c r="AA274" s="158"/>
      <c r="AB274" s="163"/>
      <c r="AC274" s="161"/>
      <c r="AD274" s="165"/>
      <c r="AE274" s="205"/>
      <c r="AF274" s="158"/>
      <c r="AG274" s="163"/>
      <c r="AH274" s="161"/>
      <c r="AI274" s="165"/>
      <c r="AJ274" s="205"/>
      <c r="AK274" s="158"/>
      <c r="AL274" s="163"/>
      <c r="AM274" s="161"/>
      <c r="AN274" s="165"/>
      <c r="AO274" s="205"/>
      <c r="AP274" s="158"/>
      <c r="AQ274" s="163"/>
      <c r="AR274" s="161"/>
      <c r="AS274" s="165"/>
      <c r="BS274" s="205"/>
      <c r="BT274" s="158"/>
      <c r="BU274" s="163"/>
      <c r="BV274" s="161"/>
      <c r="BW274" s="165"/>
      <c r="BX274" s="205"/>
      <c r="BY274" s="158"/>
      <c r="BZ274" s="163"/>
      <c r="CA274" s="161"/>
      <c r="CB274" s="165"/>
      <c r="CC274" s="205"/>
      <c r="CD274" s="158"/>
      <c r="CE274" s="163"/>
      <c r="CF274" s="161"/>
      <c r="CG274" s="165"/>
      <c r="CH274" s="205"/>
      <c r="CI274" s="158"/>
      <c r="CJ274" s="163"/>
      <c r="CK274" s="161"/>
      <c r="CL274" s="165"/>
    </row>
    <row r="275" spans="26:90" ht="15.75">
      <c r="Z275" s="205"/>
      <c r="AA275" s="158"/>
      <c r="AB275" s="163"/>
      <c r="AC275" s="161"/>
      <c r="AD275" s="165"/>
      <c r="AE275" s="205"/>
      <c r="AF275" s="158"/>
      <c r="AG275" s="163"/>
      <c r="AH275" s="161"/>
      <c r="AI275" s="165"/>
      <c r="AJ275" s="205"/>
      <c r="AK275" s="158"/>
      <c r="AL275" s="163"/>
      <c r="AM275" s="161"/>
      <c r="AN275" s="165"/>
      <c r="AO275" s="205"/>
      <c r="AP275" s="158"/>
      <c r="AQ275" s="163"/>
      <c r="AR275" s="161"/>
      <c r="AS275" s="165"/>
      <c r="BS275" s="205"/>
      <c r="BT275" s="158"/>
      <c r="BU275" s="163"/>
      <c r="BV275" s="161"/>
      <c r="BW275" s="165"/>
      <c r="BX275" s="205"/>
      <c r="BY275" s="158"/>
      <c r="BZ275" s="163"/>
      <c r="CA275" s="161"/>
      <c r="CB275" s="165"/>
      <c r="CC275" s="205"/>
      <c r="CD275" s="158"/>
      <c r="CE275" s="163"/>
      <c r="CF275" s="161"/>
      <c r="CG275" s="165"/>
      <c r="CH275" s="205"/>
      <c r="CI275" s="158"/>
      <c r="CJ275" s="163"/>
      <c r="CK275" s="161"/>
      <c r="CL275" s="165"/>
    </row>
    <row r="276" spans="26:90" ht="15.75">
      <c r="Z276" s="205"/>
      <c r="AA276" s="158"/>
      <c r="AB276" s="163"/>
      <c r="AC276" s="161"/>
      <c r="AD276" s="165"/>
      <c r="AE276" s="205"/>
      <c r="AF276" s="158"/>
      <c r="AG276" s="163"/>
      <c r="AH276" s="161"/>
      <c r="AI276" s="165"/>
      <c r="AJ276" s="205"/>
      <c r="AK276" s="158"/>
      <c r="AL276" s="163"/>
      <c r="AM276" s="161"/>
      <c r="AN276" s="165"/>
      <c r="AO276" s="205"/>
      <c r="AP276" s="158"/>
      <c r="AQ276" s="163"/>
      <c r="AR276" s="161"/>
      <c r="AS276" s="165"/>
      <c r="BS276" s="205"/>
      <c r="BT276" s="158"/>
      <c r="BU276" s="163"/>
      <c r="BV276" s="161"/>
      <c r="BW276" s="165"/>
      <c r="BX276" s="205"/>
      <c r="BY276" s="158"/>
      <c r="BZ276" s="163"/>
      <c r="CA276" s="161"/>
      <c r="CB276" s="165"/>
      <c r="CC276" s="205"/>
      <c r="CD276" s="158"/>
      <c r="CE276" s="163"/>
      <c r="CF276" s="161"/>
      <c r="CG276" s="165"/>
      <c r="CH276" s="205"/>
      <c r="CI276" s="158"/>
      <c r="CJ276" s="163"/>
      <c r="CK276" s="161"/>
      <c r="CL276" s="165"/>
    </row>
    <row r="277" spans="26:90" ht="15.75">
      <c r="Z277" s="205"/>
      <c r="AA277" s="158"/>
      <c r="AB277" s="163"/>
      <c r="AC277" s="161"/>
      <c r="AD277" s="165"/>
      <c r="AE277" s="205"/>
      <c r="AF277" s="158"/>
      <c r="AG277" s="163"/>
      <c r="AH277" s="161"/>
      <c r="AI277" s="165"/>
      <c r="AJ277" s="205"/>
      <c r="AK277" s="158"/>
      <c r="AL277" s="163"/>
      <c r="AM277" s="161"/>
      <c r="AN277" s="165"/>
      <c r="AO277" s="205"/>
      <c r="AP277" s="158"/>
      <c r="AQ277" s="163"/>
      <c r="AR277" s="161"/>
      <c r="AS277" s="165"/>
      <c r="BS277" s="205"/>
      <c r="BT277" s="158"/>
      <c r="BU277" s="163"/>
      <c r="BV277" s="161"/>
      <c r="BW277" s="165"/>
      <c r="BX277" s="205"/>
      <c r="BY277" s="158"/>
      <c r="BZ277" s="163"/>
      <c r="CA277" s="161"/>
      <c r="CB277" s="165"/>
      <c r="CC277" s="205"/>
      <c r="CD277" s="158"/>
      <c r="CE277" s="163"/>
      <c r="CF277" s="161"/>
      <c r="CG277" s="165"/>
      <c r="CH277" s="205"/>
      <c r="CI277" s="158"/>
      <c r="CJ277" s="163"/>
      <c r="CK277" s="161"/>
      <c r="CL277" s="165"/>
    </row>
    <row r="278" spans="26:90" ht="15.75">
      <c r="Z278" s="205"/>
      <c r="AA278" s="158"/>
      <c r="AB278" s="163"/>
      <c r="AC278" s="161"/>
      <c r="AD278" s="165"/>
      <c r="AE278" s="205"/>
      <c r="AF278" s="158"/>
      <c r="AG278" s="163"/>
      <c r="AH278" s="161"/>
      <c r="AI278" s="165"/>
      <c r="AJ278" s="205"/>
      <c r="AK278" s="158"/>
      <c r="AL278" s="163"/>
      <c r="AM278" s="161"/>
      <c r="AN278" s="165"/>
      <c r="AO278" s="205"/>
      <c r="AP278" s="158"/>
      <c r="AQ278" s="163"/>
      <c r="AR278" s="161"/>
      <c r="AS278" s="165"/>
      <c r="BS278" s="205"/>
      <c r="BT278" s="158"/>
      <c r="BU278" s="163"/>
      <c r="BV278" s="161"/>
      <c r="BW278" s="165"/>
      <c r="BX278" s="205"/>
      <c r="BY278" s="158"/>
      <c r="BZ278" s="163"/>
      <c r="CA278" s="161"/>
      <c r="CB278" s="165"/>
      <c r="CC278" s="205"/>
      <c r="CD278" s="158"/>
      <c r="CE278" s="163"/>
      <c r="CF278" s="161"/>
      <c r="CG278" s="165"/>
      <c r="CH278" s="205"/>
      <c r="CI278" s="158"/>
      <c r="CJ278" s="163"/>
      <c r="CK278" s="161"/>
      <c r="CL278" s="165"/>
    </row>
    <row r="279" spans="26:90" ht="15.75">
      <c r="Z279" s="205"/>
      <c r="AA279" s="158"/>
      <c r="AB279" s="163"/>
      <c r="AC279" s="161"/>
      <c r="AD279" s="165"/>
      <c r="AE279" s="205"/>
      <c r="AF279" s="158"/>
      <c r="AG279" s="163"/>
      <c r="AH279" s="161"/>
      <c r="AI279" s="165"/>
      <c r="AJ279" s="205"/>
      <c r="AK279" s="158"/>
      <c r="AL279" s="163"/>
      <c r="AM279" s="161"/>
      <c r="AN279" s="165"/>
      <c r="AO279" s="205"/>
      <c r="AP279" s="158"/>
      <c r="AQ279" s="163"/>
      <c r="AR279" s="161"/>
      <c r="AS279" s="165"/>
      <c r="BS279" s="205"/>
      <c r="BT279" s="158"/>
      <c r="BU279" s="163"/>
      <c r="BV279" s="161"/>
      <c r="BW279" s="165"/>
      <c r="BX279" s="205"/>
      <c r="BY279" s="158"/>
      <c r="BZ279" s="163"/>
      <c r="CA279" s="161"/>
      <c r="CB279" s="165"/>
      <c r="CC279" s="205"/>
      <c r="CD279" s="158"/>
      <c r="CE279" s="163"/>
      <c r="CF279" s="161"/>
      <c r="CG279" s="165"/>
      <c r="CH279" s="205"/>
      <c r="CI279" s="158"/>
      <c r="CJ279" s="163"/>
      <c r="CK279" s="161"/>
      <c r="CL279" s="165"/>
    </row>
    <row r="280" spans="26:90" ht="15.75">
      <c r="Z280" s="205"/>
      <c r="AA280" s="158"/>
      <c r="AB280" s="163"/>
      <c r="AC280" s="161"/>
      <c r="AD280" s="165"/>
      <c r="AE280" s="205"/>
      <c r="AF280" s="158"/>
      <c r="AG280" s="163"/>
      <c r="AH280" s="161"/>
      <c r="AI280" s="165"/>
      <c r="AJ280" s="205"/>
      <c r="AK280" s="158"/>
      <c r="AL280" s="163"/>
      <c r="AM280" s="161"/>
      <c r="AN280" s="165"/>
      <c r="AO280" s="205"/>
      <c r="AP280" s="158"/>
      <c r="AQ280" s="163"/>
      <c r="AR280" s="161"/>
      <c r="AS280" s="165"/>
      <c r="BS280" s="205"/>
      <c r="BT280" s="158"/>
      <c r="BU280" s="163"/>
      <c r="BV280" s="161"/>
      <c r="BW280" s="165"/>
      <c r="BX280" s="205"/>
      <c r="BY280" s="158"/>
      <c r="BZ280" s="163"/>
      <c r="CA280" s="161"/>
      <c r="CB280" s="165"/>
      <c r="CC280" s="205"/>
      <c r="CD280" s="158"/>
      <c r="CE280" s="163"/>
      <c r="CF280" s="161"/>
      <c r="CG280" s="165"/>
      <c r="CH280" s="205"/>
      <c r="CI280" s="158"/>
      <c r="CJ280" s="163"/>
      <c r="CK280" s="161"/>
      <c r="CL280" s="165"/>
    </row>
    <row r="281" spans="26:90" ht="15.75">
      <c r="Z281" s="205"/>
      <c r="AA281" s="158"/>
      <c r="AB281" s="163"/>
      <c r="AC281" s="161"/>
      <c r="AD281" s="165"/>
      <c r="AE281" s="205"/>
      <c r="AF281" s="158"/>
      <c r="AG281" s="163"/>
      <c r="AH281" s="161"/>
      <c r="AI281" s="165"/>
      <c r="AJ281" s="205"/>
      <c r="AK281" s="158"/>
      <c r="AL281" s="163"/>
      <c r="AM281" s="161"/>
      <c r="AN281" s="165"/>
      <c r="AO281" s="205"/>
      <c r="AP281" s="158"/>
      <c r="AQ281" s="163"/>
      <c r="AR281" s="161"/>
      <c r="AS281" s="165"/>
      <c r="BS281" s="205"/>
      <c r="BT281" s="158"/>
      <c r="BU281" s="163"/>
      <c r="BV281" s="161"/>
      <c r="BW281" s="165"/>
      <c r="BX281" s="205"/>
      <c r="BY281" s="158"/>
      <c r="BZ281" s="163"/>
      <c r="CA281" s="161"/>
      <c r="CB281" s="165"/>
      <c r="CC281" s="205"/>
      <c r="CD281" s="158"/>
      <c r="CE281" s="163"/>
      <c r="CF281" s="161"/>
      <c r="CG281" s="165"/>
      <c r="CH281" s="205"/>
      <c r="CI281" s="158"/>
      <c r="CJ281" s="163"/>
      <c r="CK281" s="161"/>
      <c r="CL281" s="165"/>
    </row>
    <row r="282" spans="26:90" ht="15.75">
      <c r="Z282" s="205"/>
      <c r="AA282" s="158"/>
      <c r="AB282" s="163"/>
      <c r="AC282" s="161"/>
      <c r="AD282" s="165"/>
      <c r="AE282" s="205"/>
      <c r="AF282" s="158"/>
      <c r="AG282" s="163"/>
      <c r="AH282" s="161"/>
      <c r="AI282" s="165"/>
      <c r="AJ282" s="205"/>
      <c r="AK282" s="158"/>
      <c r="AL282" s="163"/>
      <c r="AM282" s="161"/>
      <c r="AN282" s="165"/>
      <c r="AO282" s="205"/>
      <c r="AP282" s="158"/>
      <c r="AQ282" s="163"/>
      <c r="AR282" s="161"/>
      <c r="AS282" s="165"/>
      <c r="BS282" s="205"/>
      <c r="BT282" s="158"/>
      <c r="BU282" s="163"/>
      <c r="BV282" s="161"/>
      <c r="BW282" s="165"/>
      <c r="BX282" s="205"/>
      <c r="BY282" s="158"/>
      <c r="BZ282" s="163"/>
      <c r="CA282" s="161"/>
      <c r="CB282" s="165"/>
      <c r="CC282" s="205"/>
      <c r="CD282" s="158"/>
      <c r="CE282" s="163"/>
      <c r="CF282" s="161"/>
      <c r="CG282" s="165"/>
      <c r="CH282" s="205"/>
      <c r="CI282" s="158"/>
      <c r="CJ282" s="163"/>
      <c r="CK282" s="161"/>
      <c r="CL282" s="165"/>
    </row>
    <row r="283" spans="26:90" ht="15.75">
      <c r="Z283" s="205"/>
      <c r="AA283" s="158"/>
      <c r="AB283" s="163"/>
      <c r="AC283" s="161"/>
      <c r="AD283" s="165"/>
      <c r="AE283" s="205"/>
      <c r="AF283" s="158"/>
      <c r="AG283" s="163"/>
      <c r="AH283" s="161"/>
      <c r="AI283" s="165"/>
      <c r="AJ283" s="205"/>
      <c r="AK283" s="158"/>
      <c r="AL283" s="163"/>
      <c r="AM283" s="161"/>
      <c r="AN283" s="165"/>
      <c r="AO283" s="205"/>
      <c r="AP283" s="158"/>
      <c r="AQ283" s="163"/>
      <c r="AR283" s="161"/>
      <c r="AS283" s="165"/>
      <c r="BS283" s="205"/>
      <c r="BT283" s="158"/>
      <c r="BU283" s="163"/>
      <c r="BV283" s="161"/>
      <c r="BW283" s="165"/>
      <c r="BX283" s="205"/>
      <c r="BY283" s="158"/>
      <c r="BZ283" s="163"/>
      <c r="CA283" s="161"/>
      <c r="CB283" s="165"/>
      <c r="CC283" s="205"/>
      <c r="CD283" s="158"/>
      <c r="CE283" s="163"/>
      <c r="CF283" s="161"/>
      <c r="CG283" s="165"/>
      <c r="CH283" s="205"/>
      <c r="CI283" s="158"/>
      <c r="CJ283" s="163"/>
      <c r="CK283" s="161"/>
      <c r="CL283" s="165"/>
    </row>
    <row r="284" spans="26:90" ht="15.75">
      <c r="Z284" s="205"/>
      <c r="AA284" s="158"/>
      <c r="AB284" s="163"/>
      <c r="AC284" s="161"/>
      <c r="AD284" s="165"/>
      <c r="AE284" s="205"/>
      <c r="AF284" s="158"/>
      <c r="AG284" s="163"/>
      <c r="AH284" s="161"/>
      <c r="AI284" s="165"/>
      <c r="AJ284" s="205"/>
      <c r="AK284" s="158"/>
      <c r="AL284" s="163"/>
      <c r="AM284" s="161"/>
      <c r="AN284" s="165"/>
      <c r="AO284" s="205"/>
      <c r="AP284" s="158"/>
      <c r="AQ284" s="163"/>
      <c r="AR284" s="161"/>
      <c r="AS284" s="165"/>
      <c r="BS284" s="205"/>
      <c r="BT284" s="158"/>
      <c r="BU284" s="163"/>
      <c r="BV284" s="161"/>
      <c r="BW284" s="165"/>
      <c r="BX284" s="205"/>
      <c r="BY284" s="158"/>
      <c r="BZ284" s="163"/>
      <c r="CA284" s="161"/>
      <c r="CB284" s="165"/>
      <c r="CC284" s="205"/>
      <c r="CD284" s="158"/>
      <c r="CE284" s="163"/>
      <c r="CF284" s="161"/>
      <c r="CG284" s="165"/>
      <c r="CH284" s="205"/>
      <c r="CI284" s="158"/>
      <c r="CJ284" s="163"/>
      <c r="CK284" s="161"/>
      <c r="CL284" s="165"/>
    </row>
    <row r="285" spans="26:90" ht="15.75">
      <c r="Z285" s="205"/>
      <c r="AA285" s="158"/>
      <c r="AB285" s="163"/>
      <c r="AC285" s="161"/>
      <c r="AD285" s="165"/>
      <c r="AE285" s="205"/>
      <c r="AF285" s="158"/>
      <c r="AG285" s="163"/>
      <c r="AH285" s="161"/>
      <c r="AI285" s="165"/>
      <c r="AJ285" s="205"/>
      <c r="AK285" s="158"/>
      <c r="AL285" s="163"/>
      <c r="AM285" s="161"/>
      <c r="AN285" s="165"/>
      <c r="AO285" s="205"/>
      <c r="AP285" s="158"/>
      <c r="AQ285" s="163"/>
      <c r="AR285" s="161"/>
      <c r="AS285" s="165"/>
      <c r="BS285" s="205"/>
      <c r="BT285" s="158"/>
      <c r="BU285" s="163"/>
      <c r="BV285" s="161"/>
      <c r="BW285" s="165"/>
      <c r="BX285" s="205"/>
      <c r="BY285" s="158"/>
      <c r="BZ285" s="163"/>
      <c r="CA285" s="161"/>
      <c r="CB285" s="165"/>
      <c r="CC285" s="205"/>
      <c r="CD285" s="158"/>
      <c r="CE285" s="163"/>
      <c r="CF285" s="161"/>
      <c r="CG285" s="165"/>
      <c r="CH285" s="205"/>
      <c r="CI285" s="158"/>
      <c r="CJ285" s="163"/>
      <c r="CK285" s="161"/>
      <c r="CL285" s="165"/>
    </row>
    <row r="286" spans="26:90" ht="15.75">
      <c r="Z286" s="205"/>
      <c r="AA286" s="158"/>
      <c r="AB286" s="163"/>
      <c r="AC286" s="161"/>
      <c r="AD286" s="165"/>
      <c r="AE286" s="205"/>
      <c r="AF286" s="158"/>
      <c r="AG286" s="163"/>
      <c r="AH286" s="161"/>
      <c r="AI286" s="165"/>
      <c r="AJ286" s="205"/>
      <c r="AK286" s="158"/>
      <c r="AL286" s="163"/>
      <c r="AM286" s="161"/>
      <c r="AN286" s="165"/>
      <c r="AO286" s="205"/>
      <c r="AP286" s="158"/>
      <c r="AQ286" s="163"/>
      <c r="AR286" s="161"/>
      <c r="AS286" s="165"/>
      <c r="BS286" s="205"/>
      <c r="BT286" s="158"/>
      <c r="BU286" s="163"/>
      <c r="BV286" s="161"/>
      <c r="BW286" s="165"/>
      <c r="BX286" s="205"/>
      <c r="BY286" s="158"/>
      <c r="BZ286" s="163"/>
      <c r="CA286" s="161"/>
      <c r="CB286" s="165"/>
      <c r="CC286" s="205"/>
      <c r="CD286" s="158"/>
      <c r="CE286" s="163"/>
      <c r="CF286" s="161"/>
      <c r="CG286" s="165"/>
      <c r="CH286" s="205"/>
      <c r="CI286" s="158"/>
      <c r="CJ286" s="163"/>
      <c r="CK286" s="161"/>
      <c r="CL286" s="165"/>
    </row>
    <row r="287" spans="26:90" ht="15.75">
      <c r="Z287" s="205"/>
      <c r="AA287" s="158"/>
      <c r="AB287" s="163"/>
      <c r="AC287" s="161"/>
      <c r="AD287" s="165"/>
      <c r="AE287" s="205"/>
      <c r="AF287" s="158"/>
      <c r="AG287" s="163"/>
      <c r="AH287" s="161"/>
      <c r="AI287" s="165"/>
      <c r="AJ287" s="205"/>
      <c r="AK287" s="158"/>
      <c r="AL287" s="163"/>
      <c r="AM287" s="161"/>
      <c r="AN287" s="165"/>
      <c r="AO287" s="205"/>
      <c r="AP287" s="158"/>
      <c r="AQ287" s="163"/>
      <c r="AR287" s="161"/>
      <c r="AS287" s="165"/>
      <c r="BS287" s="205"/>
      <c r="BT287" s="158"/>
      <c r="BU287" s="163"/>
      <c r="BV287" s="161"/>
      <c r="BW287" s="165"/>
      <c r="BX287" s="205"/>
      <c r="BY287" s="158"/>
      <c r="BZ287" s="163"/>
      <c r="CA287" s="161"/>
      <c r="CB287" s="165"/>
      <c r="CC287" s="205"/>
      <c r="CD287" s="158"/>
      <c r="CE287" s="163"/>
      <c r="CF287" s="161"/>
      <c r="CG287" s="165"/>
      <c r="CH287" s="205"/>
      <c r="CI287" s="158"/>
      <c r="CJ287" s="163"/>
      <c r="CK287" s="161"/>
      <c r="CL287" s="165"/>
    </row>
    <row r="288" spans="26:90" ht="15.75">
      <c r="Z288" s="205"/>
      <c r="AA288" s="158"/>
      <c r="AB288" s="163"/>
      <c r="AC288" s="161"/>
      <c r="AD288" s="165"/>
      <c r="AE288" s="205"/>
      <c r="AF288" s="158"/>
      <c r="AG288" s="163"/>
      <c r="AH288" s="161"/>
      <c r="AI288" s="165"/>
      <c r="AJ288" s="205"/>
      <c r="AK288" s="158"/>
      <c r="AL288" s="163"/>
      <c r="AM288" s="161"/>
      <c r="AN288" s="165"/>
      <c r="AO288" s="205"/>
      <c r="AP288" s="158"/>
      <c r="AQ288" s="163"/>
      <c r="AR288" s="161"/>
      <c r="AS288" s="165"/>
      <c r="BS288" s="205"/>
      <c r="BT288" s="158"/>
      <c r="BU288" s="163"/>
      <c r="BV288" s="161"/>
      <c r="BW288" s="165"/>
      <c r="BX288" s="205"/>
      <c r="BY288" s="158"/>
      <c r="BZ288" s="163"/>
      <c r="CA288" s="161"/>
      <c r="CB288" s="165"/>
      <c r="CC288" s="205"/>
      <c r="CD288" s="158"/>
      <c r="CE288" s="163"/>
      <c r="CF288" s="161"/>
      <c r="CG288" s="165"/>
      <c r="CH288" s="205"/>
      <c r="CI288" s="158"/>
      <c r="CJ288" s="163"/>
      <c r="CK288" s="161"/>
      <c r="CL288" s="165"/>
    </row>
    <row r="289" spans="21:90" ht="15.75">
      <c r="Z289" s="205"/>
      <c r="AA289" s="158"/>
      <c r="AB289" s="163"/>
      <c r="AC289" s="161"/>
      <c r="AD289" s="165"/>
      <c r="AE289" s="205"/>
      <c r="AF289" s="158"/>
      <c r="AG289" s="163"/>
      <c r="AH289" s="161"/>
      <c r="AI289" s="165"/>
      <c r="AJ289" s="205"/>
      <c r="AK289" s="158"/>
      <c r="AL289" s="163"/>
      <c r="AM289" s="161"/>
      <c r="AN289" s="165"/>
      <c r="AO289" s="205"/>
      <c r="AP289" s="158"/>
      <c r="AQ289" s="163"/>
      <c r="AR289" s="161"/>
      <c r="AS289" s="165"/>
      <c r="BS289" s="205"/>
      <c r="BT289" s="158"/>
      <c r="BU289" s="163"/>
      <c r="BV289" s="161"/>
      <c r="BW289" s="165"/>
      <c r="BX289" s="205"/>
      <c r="BY289" s="158"/>
      <c r="BZ289" s="163"/>
      <c r="CA289" s="161"/>
      <c r="CB289" s="165"/>
      <c r="CC289" s="205"/>
      <c r="CD289" s="158"/>
      <c r="CE289" s="163"/>
      <c r="CF289" s="161"/>
      <c r="CG289" s="165"/>
      <c r="CH289" s="205"/>
      <c r="CI289" s="158"/>
      <c r="CJ289" s="163"/>
      <c r="CK289" s="161"/>
      <c r="CL289" s="165"/>
    </row>
    <row r="290" spans="21:90" ht="15.75">
      <c r="Z290" s="205"/>
      <c r="AA290" s="158"/>
      <c r="AB290" s="163"/>
      <c r="AC290" s="161"/>
      <c r="AD290" s="165"/>
      <c r="AE290" s="205"/>
      <c r="AF290" s="158"/>
      <c r="AG290" s="163"/>
      <c r="AH290" s="161"/>
      <c r="AI290" s="165"/>
      <c r="AJ290" s="205"/>
      <c r="AK290" s="158"/>
      <c r="AL290" s="163"/>
      <c r="AM290" s="161"/>
      <c r="AN290" s="165"/>
      <c r="AO290" s="205"/>
      <c r="AP290" s="158"/>
      <c r="AQ290" s="163"/>
      <c r="AR290" s="161"/>
      <c r="AS290" s="165"/>
      <c r="BS290" s="205"/>
      <c r="BT290" s="158"/>
      <c r="BU290" s="163"/>
      <c r="BV290" s="161"/>
      <c r="BW290" s="165"/>
      <c r="BX290" s="205"/>
      <c r="BY290" s="158"/>
      <c r="BZ290" s="163"/>
      <c r="CA290" s="161"/>
      <c r="CB290" s="165"/>
      <c r="CC290" s="205"/>
      <c r="CD290" s="158"/>
      <c r="CE290" s="163"/>
      <c r="CF290" s="161"/>
      <c r="CG290" s="165"/>
      <c r="CH290" s="205"/>
      <c r="CI290" s="158"/>
      <c r="CJ290" s="163"/>
      <c r="CK290" s="161"/>
      <c r="CL290" s="165"/>
    </row>
    <row r="291" spans="21:90" ht="15.75">
      <c r="Z291" s="205"/>
      <c r="AA291" s="158"/>
      <c r="AB291" s="163"/>
      <c r="AC291" s="161"/>
      <c r="AD291" s="165"/>
      <c r="AE291" s="205"/>
      <c r="AF291" s="158"/>
      <c r="AG291" s="163"/>
      <c r="AH291" s="161"/>
      <c r="AI291" s="165"/>
      <c r="AJ291" s="205"/>
      <c r="AK291" s="158"/>
      <c r="AL291" s="163"/>
      <c r="AM291" s="161"/>
      <c r="AN291" s="165"/>
      <c r="AO291" s="205"/>
      <c r="AP291" s="158"/>
      <c r="AQ291" s="163"/>
      <c r="AR291" s="161"/>
      <c r="AS291" s="165"/>
      <c r="BS291" s="205"/>
      <c r="BT291" s="158"/>
      <c r="BU291" s="163"/>
      <c r="BV291" s="161"/>
      <c r="BW291" s="165"/>
      <c r="BX291" s="205"/>
      <c r="BY291" s="158"/>
      <c r="BZ291" s="163"/>
      <c r="CA291" s="161"/>
      <c r="CB291" s="165"/>
      <c r="CC291" s="205"/>
      <c r="CD291" s="158"/>
      <c r="CE291" s="163"/>
      <c r="CF291" s="161"/>
      <c r="CG291" s="165"/>
      <c r="CH291" s="205"/>
      <c r="CI291" s="158"/>
      <c r="CJ291" s="163"/>
      <c r="CK291" s="161"/>
      <c r="CL291" s="165"/>
    </row>
    <row r="292" spans="21:90" ht="15.75">
      <c r="Z292" s="205"/>
      <c r="AA292" s="158"/>
      <c r="AB292" s="163"/>
      <c r="AC292" s="161"/>
      <c r="AD292" s="165"/>
      <c r="AE292" s="205"/>
      <c r="AF292" s="158"/>
      <c r="AG292" s="163"/>
      <c r="AH292" s="161"/>
      <c r="AI292" s="165"/>
      <c r="AJ292" s="205"/>
      <c r="AK292" s="158"/>
      <c r="AL292" s="163"/>
      <c r="AM292" s="161"/>
      <c r="AN292" s="165"/>
      <c r="AO292" s="205"/>
      <c r="AP292" s="158"/>
      <c r="AQ292" s="163"/>
      <c r="AR292" s="161"/>
      <c r="AS292" s="165"/>
      <c r="BS292" s="205"/>
      <c r="BT292" s="158"/>
      <c r="BU292" s="163"/>
      <c r="BV292" s="161"/>
      <c r="BW292" s="165"/>
      <c r="BX292" s="205"/>
      <c r="BY292" s="158"/>
      <c r="BZ292" s="163"/>
      <c r="CA292" s="161"/>
      <c r="CB292" s="165"/>
      <c r="CC292" s="205"/>
      <c r="CD292" s="158"/>
      <c r="CE292" s="163"/>
      <c r="CF292" s="161"/>
      <c r="CG292" s="165"/>
      <c r="CH292" s="205"/>
      <c r="CI292" s="158"/>
      <c r="CJ292" s="163"/>
      <c r="CK292" s="161"/>
      <c r="CL292" s="165"/>
    </row>
    <row r="293" spans="21:90" ht="15.75">
      <c r="Z293" s="205"/>
      <c r="AA293" s="158"/>
      <c r="AB293" s="163"/>
      <c r="AC293" s="161"/>
      <c r="AD293" s="165"/>
      <c r="AE293" s="205"/>
      <c r="AF293" s="158"/>
      <c r="AG293" s="163"/>
      <c r="AH293" s="161"/>
      <c r="AI293" s="165"/>
      <c r="AJ293" s="205"/>
      <c r="AK293" s="158"/>
      <c r="AL293" s="163"/>
      <c r="AM293" s="161"/>
      <c r="AN293" s="165"/>
      <c r="AO293" s="205"/>
      <c r="AP293" s="158"/>
      <c r="AQ293" s="163"/>
      <c r="AR293" s="161"/>
      <c r="AS293" s="165"/>
      <c r="BS293" s="205"/>
      <c r="BT293" s="158"/>
      <c r="BU293" s="163"/>
      <c r="BV293" s="161"/>
      <c r="BW293" s="165"/>
      <c r="BX293" s="205"/>
      <c r="BY293" s="158"/>
      <c r="BZ293" s="163"/>
      <c r="CA293" s="161"/>
      <c r="CB293" s="165"/>
      <c r="CC293" s="205"/>
      <c r="CD293" s="158"/>
      <c r="CE293" s="163"/>
      <c r="CF293" s="161"/>
      <c r="CG293" s="165"/>
      <c r="CH293" s="205"/>
      <c r="CI293" s="158"/>
      <c r="CJ293" s="163"/>
      <c r="CK293" s="161"/>
      <c r="CL293" s="165"/>
    </row>
    <row r="294" spans="21:90" ht="15.75">
      <c r="Z294" s="205"/>
      <c r="AA294" s="158"/>
      <c r="AB294" s="163"/>
      <c r="AC294" s="161"/>
      <c r="AD294" s="165"/>
      <c r="AE294" s="205"/>
      <c r="AF294" s="158"/>
      <c r="AG294" s="163"/>
      <c r="AH294" s="161"/>
      <c r="AI294" s="165"/>
      <c r="AJ294" s="205"/>
      <c r="AK294" s="158"/>
      <c r="AL294" s="163"/>
      <c r="AM294" s="161"/>
      <c r="AN294" s="165"/>
      <c r="AO294" s="205"/>
      <c r="AP294" s="158"/>
      <c r="AQ294" s="163"/>
      <c r="AR294" s="161"/>
      <c r="AS294" s="165"/>
      <c r="BS294" s="205"/>
      <c r="BT294" s="158"/>
      <c r="BU294" s="163"/>
      <c r="BV294" s="161"/>
      <c r="BW294" s="165"/>
      <c r="BX294" s="205"/>
      <c r="BY294" s="158"/>
      <c r="BZ294" s="163"/>
      <c r="CA294" s="161"/>
      <c r="CB294" s="165"/>
      <c r="CC294" s="205"/>
      <c r="CD294" s="158"/>
      <c r="CE294" s="163"/>
      <c r="CF294" s="161"/>
      <c r="CG294" s="165"/>
      <c r="CH294" s="205"/>
      <c r="CI294" s="158"/>
      <c r="CJ294" s="163"/>
      <c r="CK294" s="161"/>
      <c r="CL294" s="165"/>
    </row>
    <row r="295" spans="21:90" ht="15.75">
      <c r="Z295" s="205"/>
      <c r="AA295" s="158"/>
      <c r="AB295" s="163"/>
      <c r="AC295" s="161"/>
      <c r="AD295" s="165"/>
      <c r="AE295" s="205"/>
      <c r="AF295" s="158"/>
      <c r="AG295" s="163"/>
      <c r="AH295" s="161"/>
      <c r="AI295" s="165"/>
      <c r="AJ295" s="205"/>
      <c r="AK295" s="158"/>
      <c r="AL295" s="163"/>
      <c r="AM295" s="161"/>
      <c r="AN295" s="165"/>
      <c r="AO295" s="205"/>
      <c r="AP295" s="158"/>
      <c r="AQ295" s="163"/>
      <c r="AR295" s="161"/>
      <c r="AS295" s="165"/>
      <c r="BS295" s="205"/>
      <c r="BT295" s="158"/>
      <c r="BU295" s="163"/>
      <c r="BV295" s="161"/>
      <c r="BW295" s="165"/>
      <c r="BX295" s="205"/>
      <c r="BY295" s="158"/>
      <c r="BZ295" s="163"/>
      <c r="CA295" s="161"/>
      <c r="CB295" s="165"/>
      <c r="CC295" s="205"/>
      <c r="CD295" s="158"/>
      <c r="CE295" s="163"/>
      <c r="CF295" s="161"/>
      <c r="CG295" s="165"/>
      <c r="CH295" s="205"/>
      <c r="CI295" s="158"/>
      <c r="CJ295" s="163"/>
      <c r="CK295" s="161"/>
      <c r="CL295" s="165"/>
    </row>
    <row r="296" spans="21:90" ht="15.75">
      <c r="Z296" s="205"/>
      <c r="AA296" s="158"/>
      <c r="AB296" s="163"/>
      <c r="AC296" s="161"/>
      <c r="AD296" s="165"/>
      <c r="AE296" s="205"/>
      <c r="AF296" s="158"/>
      <c r="AG296" s="163"/>
      <c r="AH296" s="161"/>
      <c r="AI296" s="165"/>
      <c r="AJ296" s="205"/>
      <c r="AK296" s="158"/>
      <c r="AL296" s="163"/>
      <c r="AM296" s="161"/>
      <c r="AN296" s="165"/>
      <c r="AO296" s="205"/>
      <c r="AP296" s="158"/>
      <c r="AQ296" s="163"/>
      <c r="AR296" s="161"/>
      <c r="AS296" s="165"/>
      <c r="BS296" s="205"/>
      <c r="BT296" s="158"/>
      <c r="BU296" s="163"/>
      <c r="BV296" s="161"/>
      <c r="BW296" s="165"/>
      <c r="BX296" s="205"/>
      <c r="BY296" s="158"/>
      <c r="BZ296" s="163"/>
      <c r="CA296" s="161"/>
      <c r="CB296" s="165"/>
      <c r="CC296" s="205"/>
      <c r="CD296" s="158"/>
      <c r="CE296" s="163"/>
      <c r="CF296" s="161"/>
      <c r="CG296" s="165"/>
      <c r="CH296" s="205"/>
      <c r="CI296" s="158"/>
      <c r="CJ296" s="163"/>
      <c r="CK296" s="161"/>
      <c r="CL296" s="165"/>
    </row>
    <row r="297" spans="21:90" ht="15.75">
      <c r="Z297" s="205"/>
      <c r="AA297" s="158"/>
      <c r="AB297" s="163"/>
      <c r="AC297" s="161"/>
      <c r="AD297" s="165"/>
      <c r="AE297" s="205"/>
      <c r="AF297" s="158"/>
      <c r="AG297" s="163"/>
      <c r="AH297" s="161"/>
      <c r="AI297" s="165"/>
      <c r="AJ297" s="205"/>
      <c r="AK297" s="158"/>
      <c r="AL297" s="163"/>
      <c r="AM297" s="161"/>
      <c r="AN297" s="165"/>
      <c r="AO297" s="205"/>
      <c r="AP297" s="158"/>
      <c r="AQ297" s="163"/>
      <c r="AR297" s="161"/>
      <c r="AS297" s="165"/>
      <c r="BS297" s="205"/>
      <c r="BT297" s="158"/>
      <c r="BU297" s="163"/>
      <c r="BV297" s="161"/>
      <c r="BW297" s="165"/>
      <c r="BX297" s="205"/>
      <c r="BY297" s="158"/>
      <c r="BZ297" s="163"/>
      <c r="CA297" s="161"/>
      <c r="CB297" s="165"/>
      <c r="CC297" s="205"/>
      <c r="CD297" s="158"/>
      <c r="CE297" s="163"/>
      <c r="CF297" s="161"/>
      <c r="CG297" s="165"/>
      <c r="CH297" s="205"/>
      <c r="CI297" s="158"/>
      <c r="CJ297" s="163"/>
      <c r="CK297" s="161"/>
      <c r="CL297" s="165"/>
    </row>
    <row r="298" spans="21:90" ht="15.75">
      <c r="U298" s="205"/>
      <c r="V298" s="158"/>
      <c r="W298" s="163"/>
      <c r="X298" s="161"/>
      <c r="Y298" s="165"/>
      <c r="Z298" s="205"/>
      <c r="AA298" s="158"/>
      <c r="AB298" s="163"/>
      <c r="AC298" s="161"/>
      <c r="AD298" s="165"/>
      <c r="AE298" s="205"/>
      <c r="AF298" s="158"/>
      <c r="AG298" s="163"/>
      <c r="AH298" s="161"/>
      <c r="AI298" s="165"/>
      <c r="AJ298" s="205"/>
      <c r="AK298" s="158"/>
      <c r="AL298" s="163"/>
      <c r="AM298" s="161"/>
      <c r="AN298" s="165"/>
      <c r="AO298" s="205"/>
      <c r="AP298" s="158"/>
      <c r="AQ298" s="163"/>
      <c r="AR298" s="161"/>
      <c r="AS298" s="165"/>
      <c r="BN298" s="205"/>
      <c r="BO298" s="158"/>
      <c r="BP298" s="163"/>
      <c r="BQ298" s="161"/>
      <c r="BR298" s="165"/>
      <c r="BS298" s="205"/>
      <c r="BT298" s="158"/>
      <c r="BU298" s="163"/>
      <c r="BV298" s="161"/>
      <c r="BW298" s="165"/>
      <c r="BX298" s="205"/>
      <c r="BY298" s="158"/>
      <c r="BZ298" s="163"/>
      <c r="CA298" s="161"/>
      <c r="CB298" s="165"/>
      <c r="CC298" s="205"/>
      <c r="CD298" s="158"/>
      <c r="CE298" s="163"/>
      <c r="CF298" s="161"/>
      <c r="CG298" s="165"/>
      <c r="CH298" s="205"/>
      <c r="CI298" s="158"/>
      <c r="CJ298" s="163"/>
      <c r="CK298" s="161"/>
      <c r="CL298" s="165"/>
    </row>
    <row r="299" spans="21:90" ht="15.75">
      <c r="U299" s="205"/>
      <c r="V299" s="158"/>
      <c r="W299" s="163"/>
      <c r="X299" s="161"/>
      <c r="Y299" s="165"/>
      <c r="Z299" s="205"/>
      <c r="AA299" s="158"/>
      <c r="AB299" s="163"/>
      <c r="AC299" s="161"/>
      <c r="AD299" s="165"/>
      <c r="AE299" s="205"/>
      <c r="AF299" s="158"/>
      <c r="AG299" s="163"/>
      <c r="AH299" s="161"/>
      <c r="AI299" s="165"/>
      <c r="AJ299" s="205"/>
      <c r="AK299" s="158"/>
      <c r="AL299" s="163"/>
      <c r="AM299" s="161"/>
      <c r="AN299" s="165"/>
      <c r="AO299" s="205"/>
      <c r="AP299" s="158"/>
      <c r="AQ299" s="163"/>
      <c r="AR299" s="161"/>
      <c r="AS299" s="165"/>
      <c r="BN299" s="205"/>
      <c r="BO299" s="158"/>
      <c r="BP299" s="163"/>
      <c r="BQ299" s="161"/>
      <c r="BR299" s="165"/>
      <c r="BS299" s="205"/>
      <c r="BT299" s="158"/>
      <c r="BU299" s="163"/>
      <c r="BV299" s="161"/>
      <c r="BW299" s="165"/>
      <c r="BX299" s="205"/>
      <c r="BY299" s="158"/>
      <c r="BZ299" s="163"/>
      <c r="CA299" s="161"/>
      <c r="CB299" s="165"/>
      <c r="CC299" s="205"/>
      <c r="CD299" s="158"/>
      <c r="CE299" s="163"/>
      <c r="CF299" s="161"/>
      <c r="CG299" s="165"/>
      <c r="CH299" s="205"/>
      <c r="CI299" s="158"/>
      <c r="CJ299" s="163"/>
      <c r="CK299" s="161"/>
      <c r="CL299" s="165"/>
    </row>
    <row r="300" spans="21:90" ht="15.75">
      <c r="U300" s="205"/>
      <c r="V300" s="158"/>
      <c r="W300" s="163"/>
      <c r="X300" s="161"/>
      <c r="Y300" s="165"/>
      <c r="Z300" s="205"/>
      <c r="AA300" s="158"/>
      <c r="AB300" s="163"/>
      <c r="AC300" s="161"/>
      <c r="AD300" s="165"/>
      <c r="AE300" s="205"/>
      <c r="AF300" s="158"/>
      <c r="AG300" s="163"/>
      <c r="AH300" s="161"/>
      <c r="AI300" s="165"/>
      <c r="AJ300" s="205"/>
      <c r="AK300" s="158"/>
      <c r="AL300" s="163"/>
      <c r="AM300" s="161"/>
      <c r="AN300" s="165"/>
      <c r="AO300" s="205"/>
      <c r="AP300" s="158"/>
      <c r="AQ300" s="163"/>
      <c r="AR300" s="161"/>
      <c r="AS300" s="165"/>
      <c r="BN300" s="205"/>
      <c r="BO300" s="158"/>
      <c r="BP300" s="163"/>
      <c r="BQ300" s="161"/>
      <c r="BR300" s="165"/>
      <c r="BS300" s="205"/>
      <c r="BT300" s="158"/>
      <c r="BU300" s="163"/>
      <c r="BV300" s="161"/>
      <c r="BW300" s="165"/>
      <c r="BX300" s="205"/>
      <c r="BY300" s="158"/>
      <c r="BZ300" s="163"/>
      <c r="CA300" s="161"/>
      <c r="CB300" s="165"/>
      <c r="CC300" s="205"/>
      <c r="CD300" s="158"/>
      <c r="CE300" s="163"/>
      <c r="CF300" s="161"/>
      <c r="CG300" s="165"/>
      <c r="CH300" s="205"/>
      <c r="CI300" s="158"/>
      <c r="CJ300" s="163"/>
      <c r="CK300" s="161"/>
      <c r="CL300" s="165"/>
    </row>
    <row r="301" spans="21:90" ht="15.75">
      <c r="U301" s="205"/>
      <c r="V301" s="158"/>
      <c r="W301" s="163"/>
      <c r="X301" s="161"/>
      <c r="Y301" s="165"/>
      <c r="Z301" s="205"/>
      <c r="AA301" s="158"/>
      <c r="AB301" s="163"/>
      <c r="AC301" s="161"/>
      <c r="AD301" s="165"/>
      <c r="AE301" s="205"/>
      <c r="AF301" s="158"/>
      <c r="AG301" s="163"/>
      <c r="AH301" s="161"/>
      <c r="AI301" s="165"/>
      <c r="AJ301" s="205"/>
      <c r="AK301" s="158"/>
      <c r="AL301" s="163"/>
      <c r="AM301" s="161"/>
      <c r="AN301" s="165"/>
      <c r="AO301" s="205"/>
      <c r="AP301" s="158"/>
      <c r="AQ301" s="163"/>
      <c r="AR301" s="161"/>
      <c r="AS301" s="165"/>
      <c r="BN301" s="205"/>
      <c r="BO301" s="158"/>
      <c r="BP301" s="163"/>
      <c r="BQ301" s="161"/>
      <c r="BR301" s="165"/>
      <c r="BS301" s="205"/>
      <c r="BT301" s="158"/>
      <c r="BU301" s="163"/>
      <c r="BV301" s="161"/>
      <c r="BW301" s="165"/>
      <c r="BX301" s="205"/>
      <c r="BY301" s="158"/>
      <c r="BZ301" s="163"/>
      <c r="CA301" s="161"/>
      <c r="CB301" s="165"/>
      <c r="CC301" s="205"/>
      <c r="CD301" s="158"/>
      <c r="CE301" s="163"/>
      <c r="CF301" s="161"/>
      <c r="CG301" s="165"/>
      <c r="CH301" s="205"/>
      <c r="CI301" s="158"/>
      <c r="CJ301" s="163"/>
      <c r="CK301" s="161"/>
      <c r="CL301" s="165"/>
    </row>
    <row r="302" spans="21:90" ht="15.75">
      <c r="U302" s="205"/>
      <c r="V302" s="158"/>
      <c r="W302" s="163"/>
      <c r="X302" s="161"/>
      <c r="Y302" s="165"/>
      <c r="Z302" s="205"/>
      <c r="AA302" s="158"/>
      <c r="AB302" s="163"/>
      <c r="AC302" s="161"/>
      <c r="AD302" s="165"/>
      <c r="AE302" s="205"/>
      <c r="AF302" s="158"/>
      <c r="AG302" s="163"/>
      <c r="AH302" s="161"/>
      <c r="AI302" s="165"/>
      <c r="AJ302" s="205"/>
      <c r="AK302" s="158"/>
      <c r="AL302" s="163"/>
      <c r="AM302" s="161"/>
      <c r="AN302" s="165"/>
      <c r="AO302" s="205"/>
      <c r="AP302" s="158"/>
      <c r="AQ302" s="163"/>
      <c r="AR302" s="161"/>
      <c r="AS302" s="165"/>
      <c r="BN302" s="205"/>
      <c r="BO302" s="158"/>
      <c r="BP302" s="163"/>
      <c r="BQ302" s="161"/>
      <c r="BR302" s="165"/>
      <c r="BS302" s="205"/>
      <c r="BT302" s="158"/>
      <c r="BU302" s="163"/>
      <c r="BV302" s="161"/>
      <c r="BW302" s="165"/>
      <c r="BX302" s="205"/>
      <c r="BY302" s="158"/>
      <c r="BZ302" s="163"/>
      <c r="CA302" s="161"/>
      <c r="CB302" s="165"/>
      <c r="CC302" s="205"/>
      <c r="CD302" s="158"/>
      <c r="CE302" s="163"/>
      <c r="CF302" s="161"/>
      <c r="CG302" s="165"/>
      <c r="CH302" s="205"/>
      <c r="CI302" s="158"/>
      <c r="CJ302" s="163"/>
      <c r="CK302" s="161"/>
      <c r="CL302" s="165"/>
    </row>
    <row r="303" spans="21:90" ht="15.75">
      <c r="U303" s="205"/>
      <c r="V303" s="158"/>
      <c r="W303" s="163"/>
      <c r="X303" s="161"/>
      <c r="Y303" s="165"/>
      <c r="Z303" s="205"/>
      <c r="AA303" s="158"/>
      <c r="AB303" s="163"/>
      <c r="AC303" s="161"/>
      <c r="AD303" s="165"/>
      <c r="AE303" s="205"/>
      <c r="AF303" s="158"/>
      <c r="AG303" s="163"/>
      <c r="AH303" s="161"/>
      <c r="AI303" s="165"/>
      <c r="AJ303" s="205"/>
      <c r="AK303" s="158"/>
      <c r="AL303" s="163"/>
      <c r="AM303" s="161"/>
      <c r="AN303" s="165"/>
      <c r="AO303" s="205"/>
      <c r="AP303" s="158"/>
      <c r="AQ303" s="163"/>
      <c r="AR303" s="161"/>
      <c r="AS303" s="165"/>
      <c r="BN303" s="205"/>
      <c r="BO303" s="158"/>
      <c r="BP303" s="163"/>
      <c r="BQ303" s="161"/>
      <c r="BR303" s="165"/>
      <c r="BS303" s="205"/>
      <c r="BT303" s="158"/>
      <c r="BU303" s="163"/>
      <c r="BV303" s="161"/>
      <c r="BW303" s="165"/>
      <c r="BX303" s="205"/>
      <c r="BY303" s="158"/>
      <c r="BZ303" s="163"/>
      <c r="CA303" s="161"/>
      <c r="CB303" s="165"/>
      <c r="CC303" s="205"/>
      <c r="CD303" s="158"/>
      <c r="CE303" s="163"/>
      <c r="CF303" s="161"/>
      <c r="CG303" s="165"/>
      <c r="CH303" s="205"/>
      <c r="CI303" s="158"/>
      <c r="CJ303" s="163"/>
      <c r="CK303" s="161"/>
      <c r="CL303" s="165"/>
    </row>
    <row r="304" spans="21:90" ht="15.75">
      <c r="U304" s="205"/>
      <c r="V304" s="158"/>
      <c r="W304" s="163"/>
      <c r="X304" s="161"/>
      <c r="Y304" s="165"/>
      <c r="Z304" s="205"/>
      <c r="AA304" s="158"/>
      <c r="AB304" s="163"/>
      <c r="AC304" s="161"/>
      <c r="AD304" s="165"/>
      <c r="AE304" s="205"/>
      <c r="AF304" s="158"/>
      <c r="AG304" s="163"/>
      <c r="AH304" s="161"/>
      <c r="AI304" s="165"/>
      <c r="AJ304" s="205"/>
      <c r="AK304" s="158"/>
      <c r="AL304" s="163"/>
      <c r="AM304" s="161"/>
      <c r="AN304" s="165"/>
      <c r="AO304" s="205"/>
      <c r="AP304" s="158"/>
      <c r="AQ304" s="163"/>
      <c r="AR304" s="161"/>
      <c r="AS304" s="165"/>
      <c r="BN304" s="205"/>
      <c r="BO304" s="158"/>
      <c r="BP304" s="163"/>
      <c r="BQ304" s="161"/>
      <c r="BR304" s="165"/>
      <c r="BS304" s="205"/>
      <c r="BT304" s="158"/>
      <c r="BU304" s="163"/>
      <c r="BV304" s="161"/>
      <c r="BW304" s="165"/>
      <c r="BX304" s="205"/>
      <c r="BY304" s="158"/>
      <c r="BZ304" s="163"/>
      <c r="CA304" s="161"/>
      <c r="CB304" s="165"/>
      <c r="CC304" s="205"/>
      <c r="CD304" s="158"/>
      <c r="CE304" s="163"/>
      <c r="CF304" s="161"/>
      <c r="CG304" s="165"/>
      <c r="CH304" s="205"/>
      <c r="CI304" s="158"/>
      <c r="CJ304" s="163"/>
      <c r="CK304" s="161"/>
      <c r="CL304" s="165"/>
    </row>
    <row r="305" spans="21:90" ht="15.75">
      <c r="U305" s="205"/>
      <c r="V305" s="158"/>
      <c r="W305" s="163"/>
      <c r="X305" s="161"/>
      <c r="Y305" s="165"/>
      <c r="Z305" s="205"/>
      <c r="AA305" s="158"/>
      <c r="AB305" s="163"/>
      <c r="AC305" s="161"/>
      <c r="AD305" s="165"/>
      <c r="AE305" s="205"/>
      <c r="AF305" s="158"/>
      <c r="AG305" s="163"/>
      <c r="AH305" s="161"/>
      <c r="AI305" s="165"/>
      <c r="AJ305" s="205"/>
      <c r="AK305" s="158"/>
      <c r="AL305" s="163"/>
      <c r="AM305" s="161"/>
      <c r="AN305" s="165"/>
      <c r="AO305" s="205"/>
      <c r="AP305" s="158"/>
      <c r="AQ305" s="163"/>
      <c r="AR305" s="161"/>
      <c r="AS305" s="165"/>
      <c r="BN305" s="205"/>
      <c r="BO305" s="158"/>
      <c r="BP305" s="163"/>
      <c r="BQ305" s="161"/>
      <c r="BR305" s="165"/>
      <c r="BS305" s="205"/>
      <c r="BT305" s="158"/>
      <c r="BU305" s="163"/>
      <c r="BV305" s="161"/>
      <c r="BW305" s="165"/>
      <c r="BX305" s="205"/>
      <c r="BY305" s="158"/>
      <c r="BZ305" s="163"/>
      <c r="CA305" s="161"/>
      <c r="CB305" s="165"/>
      <c r="CC305" s="205"/>
      <c r="CD305" s="158"/>
      <c r="CE305" s="163"/>
      <c r="CF305" s="161"/>
      <c r="CG305" s="165"/>
      <c r="CH305" s="205"/>
      <c r="CI305" s="158"/>
      <c r="CJ305" s="163"/>
      <c r="CK305" s="161"/>
      <c r="CL305" s="165"/>
    </row>
    <row r="306" spans="21:90" ht="15.75">
      <c r="U306" s="205"/>
      <c r="V306" s="158"/>
      <c r="W306" s="163"/>
      <c r="X306" s="161"/>
      <c r="Y306" s="165"/>
      <c r="Z306" s="205"/>
      <c r="AA306" s="158"/>
      <c r="AB306" s="163"/>
      <c r="AC306" s="161"/>
      <c r="AD306" s="165"/>
      <c r="AE306" s="205"/>
      <c r="AF306" s="158"/>
      <c r="AG306" s="163"/>
      <c r="AH306" s="161"/>
      <c r="AI306" s="165"/>
      <c r="AJ306" s="205"/>
      <c r="AK306" s="158"/>
      <c r="AL306" s="163"/>
      <c r="AM306" s="161"/>
      <c r="AN306" s="165"/>
      <c r="AO306" s="205"/>
      <c r="AP306" s="158"/>
      <c r="AQ306" s="163"/>
      <c r="AR306" s="161"/>
      <c r="AS306" s="165"/>
      <c r="BN306" s="205"/>
      <c r="BO306" s="158"/>
      <c r="BP306" s="163"/>
      <c r="BQ306" s="161"/>
      <c r="BR306" s="165"/>
      <c r="BS306" s="205"/>
      <c r="BT306" s="158"/>
      <c r="BU306" s="163"/>
      <c r="BV306" s="161"/>
      <c r="BW306" s="165"/>
      <c r="BX306" s="205"/>
      <c r="BY306" s="158"/>
      <c r="BZ306" s="163"/>
      <c r="CA306" s="161"/>
      <c r="CB306" s="165"/>
      <c r="CC306" s="205"/>
      <c r="CD306" s="158"/>
      <c r="CE306" s="163"/>
      <c r="CF306" s="161"/>
      <c r="CG306" s="165"/>
      <c r="CH306" s="205"/>
      <c r="CI306" s="158"/>
      <c r="CJ306" s="163"/>
      <c r="CK306" s="161"/>
      <c r="CL306" s="165"/>
    </row>
    <row r="307" spans="21:90" ht="15.75">
      <c r="U307" s="205"/>
      <c r="V307" s="158"/>
      <c r="W307" s="163"/>
      <c r="X307" s="161"/>
      <c r="Y307" s="165"/>
      <c r="Z307" s="205"/>
      <c r="AA307" s="158"/>
      <c r="AB307" s="163"/>
      <c r="AC307" s="161"/>
      <c r="AD307" s="165"/>
      <c r="AE307" s="205"/>
      <c r="AF307" s="158"/>
      <c r="AG307" s="163"/>
      <c r="AH307" s="161"/>
      <c r="AI307" s="165"/>
      <c r="AJ307" s="205"/>
      <c r="AK307" s="158"/>
      <c r="AL307" s="163"/>
      <c r="AM307" s="161"/>
      <c r="AN307" s="165"/>
      <c r="AO307" s="205"/>
      <c r="AP307" s="158"/>
      <c r="AQ307" s="163"/>
      <c r="AR307" s="161"/>
      <c r="AS307" s="165"/>
      <c r="BN307" s="205"/>
      <c r="BO307" s="158"/>
      <c r="BP307" s="163"/>
      <c r="BQ307" s="161"/>
      <c r="BR307" s="165"/>
      <c r="BS307" s="205"/>
      <c r="BT307" s="158"/>
      <c r="BU307" s="163"/>
      <c r="BV307" s="161"/>
      <c r="BW307" s="165"/>
      <c r="BX307" s="205"/>
      <c r="BY307" s="158"/>
      <c r="BZ307" s="163"/>
      <c r="CA307" s="161"/>
      <c r="CB307" s="165"/>
      <c r="CC307" s="205"/>
      <c r="CD307" s="158"/>
      <c r="CE307" s="163"/>
      <c r="CF307" s="161"/>
      <c r="CG307" s="165"/>
      <c r="CH307" s="205"/>
      <c r="CI307" s="158"/>
      <c r="CJ307" s="163"/>
      <c r="CK307" s="161"/>
      <c r="CL307" s="165"/>
    </row>
    <row r="308" spans="21:90" ht="15.75">
      <c r="U308" s="205"/>
      <c r="V308" s="158"/>
      <c r="W308" s="163"/>
      <c r="X308" s="161"/>
      <c r="Y308" s="165"/>
      <c r="Z308" s="205"/>
      <c r="AA308" s="158"/>
      <c r="AB308" s="163"/>
      <c r="AC308" s="161"/>
      <c r="AD308" s="165"/>
      <c r="AE308" s="205"/>
      <c r="AF308" s="158"/>
      <c r="AG308" s="163"/>
      <c r="AH308" s="161"/>
      <c r="AI308" s="165"/>
      <c r="AJ308" s="205"/>
      <c r="AK308" s="158"/>
      <c r="AL308" s="163"/>
      <c r="AM308" s="161"/>
      <c r="AN308" s="165"/>
      <c r="AO308" s="205"/>
      <c r="AP308" s="158"/>
      <c r="AQ308" s="163"/>
      <c r="AR308" s="161"/>
      <c r="AS308" s="165"/>
      <c r="BN308" s="205"/>
      <c r="BO308" s="158"/>
      <c r="BP308" s="163"/>
      <c r="BQ308" s="161"/>
      <c r="BR308" s="165"/>
      <c r="BS308" s="205"/>
      <c r="BT308" s="158"/>
      <c r="BU308" s="163"/>
      <c r="BV308" s="161"/>
      <c r="BW308" s="165"/>
      <c r="BX308" s="205"/>
      <c r="BY308" s="158"/>
      <c r="BZ308" s="163"/>
      <c r="CA308" s="161"/>
      <c r="CB308" s="165"/>
      <c r="CC308" s="205"/>
      <c r="CD308" s="158"/>
      <c r="CE308" s="163"/>
      <c r="CF308" s="161"/>
      <c r="CG308" s="165"/>
      <c r="CH308" s="205"/>
      <c r="CI308" s="158"/>
      <c r="CJ308" s="163"/>
      <c r="CK308" s="161"/>
      <c r="CL308" s="165"/>
    </row>
    <row r="309" spans="21:90" ht="15.75">
      <c r="U309" s="205"/>
      <c r="V309" s="158"/>
      <c r="W309" s="163"/>
      <c r="X309" s="161"/>
      <c r="Y309" s="165"/>
      <c r="Z309" s="205"/>
      <c r="AA309" s="158"/>
      <c r="AB309" s="163"/>
      <c r="AC309" s="161"/>
      <c r="AD309" s="165"/>
      <c r="AE309" s="205"/>
      <c r="AF309" s="158"/>
      <c r="AG309" s="163"/>
      <c r="AH309" s="161"/>
      <c r="AI309" s="165"/>
      <c r="AJ309" s="205"/>
      <c r="AK309" s="158"/>
      <c r="AL309" s="163"/>
      <c r="AM309" s="161"/>
      <c r="AN309" s="165"/>
      <c r="AO309" s="205"/>
      <c r="AP309" s="158"/>
      <c r="AQ309" s="163"/>
      <c r="AR309" s="161"/>
      <c r="AS309" s="165"/>
      <c r="BN309" s="205"/>
      <c r="BO309" s="158"/>
      <c r="BP309" s="163"/>
      <c r="BQ309" s="161"/>
      <c r="BR309" s="165"/>
      <c r="BS309" s="205"/>
      <c r="BT309" s="158"/>
      <c r="BU309" s="163"/>
      <c r="BV309" s="161"/>
      <c r="BW309" s="165"/>
      <c r="BX309" s="205"/>
      <c r="BY309" s="158"/>
      <c r="BZ309" s="163"/>
      <c r="CA309" s="161"/>
      <c r="CB309" s="165"/>
      <c r="CC309" s="205"/>
      <c r="CD309" s="158"/>
      <c r="CE309" s="163"/>
      <c r="CF309" s="161"/>
      <c r="CG309" s="165"/>
      <c r="CH309" s="205"/>
      <c r="CI309" s="158"/>
      <c r="CJ309" s="163"/>
      <c r="CK309" s="161"/>
      <c r="CL309" s="165"/>
    </row>
    <row r="310" spans="21:90" ht="15.75">
      <c r="U310" s="205"/>
      <c r="V310" s="158"/>
      <c r="W310" s="163"/>
      <c r="X310" s="161"/>
      <c r="Y310" s="165"/>
      <c r="Z310" s="205"/>
      <c r="AA310" s="158"/>
      <c r="AB310" s="163"/>
      <c r="AC310" s="161"/>
      <c r="AD310" s="165"/>
      <c r="AE310" s="205"/>
      <c r="AF310" s="158"/>
      <c r="AG310" s="163"/>
      <c r="AH310" s="161"/>
      <c r="AI310" s="165"/>
      <c r="AJ310" s="205"/>
      <c r="AK310" s="158"/>
      <c r="AL310" s="163"/>
      <c r="AM310" s="161"/>
      <c r="AN310" s="165"/>
      <c r="AO310" s="205"/>
      <c r="AP310" s="158"/>
      <c r="AQ310" s="163"/>
      <c r="AR310" s="161"/>
      <c r="AS310" s="165"/>
      <c r="BN310" s="205"/>
      <c r="BO310" s="158"/>
      <c r="BP310" s="163"/>
      <c r="BQ310" s="161"/>
      <c r="BR310" s="165"/>
      <c r="BS310" s="205"/>
      <c r="BT310" s="158"/>
      <c r="BU310" s="163"/>
      <c r="BV310" s="161"/>
      <c r="BW310" s="165"/>
      <c r="BX310" s="205"/>
      <c r="BY310" s="158"/>
      <c r="BZ310" s="163"/>
      <c r="CA310" s="161"/>
      <c r="CB310" s="165"/>
      <c r="CC310" s="205"/>
      <c r="CD310" s="158"/>
      <c r="CE310" s="163"/>
      <c r="CF310" s="161"/>
      <c r="CG310" s="165"/>
      <c r="CH310" s="205"/>
      <c r="CI310" s="158"/>
      <c r="CJ310" s="163"/>
      <c r="CK310" s="161"/>
      <c r="CL310" s="165"/>
    </row>
    <row r="311" spans="21:90" ht="15.75">
      <c r="U311" s="205"/>
      <c r="V311" s="158"/>
      <c r="W311" s="163"/>
      <c r="X311" s="161"/>
      <c r="Y311" s="165"/>
      <c r="Z311" s="205"/>
      <c r="AA311" s="158"/>
      <c r="AB311" s="163"/>
      <c r="AC311" s="161"/>
      <c r="AD311" s="165"/>
      <c r="AE311" s="205"/>
      <c r="AF311" s="158"/>
      <c r="AG311" s="163"/>
      <c r="AH311" s="161"/>
      <c r="AI311" s="165"/>
      <c r="AJ311" s="205"/>
      <c r="AK311" s="158"/>
      <c r="AL311" s="163"/>
      <c r="AM311" s="161"/>
      <c r="AN311" s="165"/>
      <c r="AO311" s="205"/>
      <c r="AP311" s="158"/>
      <c r="AQ311" s="163"/>
      <c r="AR311" s="161"/>
      <c r="AS311" s="165"/>
      <c r="BN311" s="205"/>
      <c r="BO311" s="158"/>
      <c r="BP311" s="163"/>
      <c r="BQ311" s="161"/>
      <c r="BR311" s="165"/>
      <c r="BS311" s="205"/>
      <c r="BT311" s="158"/>
      <c r="BU311" s="163"/>
      <c r="BV311" s="161"/>
      <c r="BW311" s="165"/>
      <c r="BX311" s="205"/>
      <c r="BY311" s="158"/>
      <c r="BZ311" s="163"/>
      <c r="CA311" s="161"/>
      <c r="CB311" s="165"/>
      <c r="CC311" s="205"/>
      <c r="CD311" s="158"/>
      <c r="CE311" s="163"/>
      <c r="CF311" s="161"/>
      <c r="CG311" s="165"/>
      <c r="CH311" s="205"/>
      <c r="CI311" s="158"/>
      <c r="CJ311" s="163"/>
      <c r="CK311" s="161"/>
      <c r="CL311" s="165"/>
    </row>
    <row r="312" spans="21:90" ht="15.75">
      <c r="U312" s="205"/>
      <c r="V312" s="158"/>
      <c r="W312" s="163"/>
      <c r="X312" s="161"/>
      <c r="Y312" s="165"/>
      <c r="Z312" s="205"/>
      <c r="AA312" s="158"/>
      <c r="AB312" s="163"/>
      <c r="AC312" s="161"/>
      <c r="AD312" s="165"/>
      <c r="AE312" s="205"/>
      <c r="AF312" s="158"/>
      <c r="AG312" s="163"/>
      <c r="AH312" s="161"/>
      <c r="AI312" s="165"/>
      <c r="AJ312" s="205"/>
      <c r="AK312" s="158"/>
      <c r="AL312" s="163"/>
      <c r="AM312" s="161"/>
      <c r="AN312" s="165"/>
      <c r="AO312" s="205"/>
      <c r="AP312" s="158"/>
      <c r="AQ312" s="163"/>
      <c r="AR312" s="161"/>
      <c r="AS312" s="165"/>
      <c r="BN312" s="205"/>
      <c r="BO312" s="158"/>
      <c r="BP312" s="163"/>
      <c r="BQ312" s="161"/>
      <c r="BR312" s="165"/>
      <c r="BS312" s="205"/>
      <c r="BT312" s="158"/>
      <c r="BU312" s="163"/>
      <c r="BV312" s="161"/>
      <c r="BW312" s="165"/>
      <c r="BX312" s="205"/>
      <c r="BY312" s="158"/>
      <c r="BZ312" s="163"/>
      <c r="CA312" s="161"/>
      <c r="CB312" s="165"/>
      <c r="CC312" s="205"/>
      <c r="CD312" s="158"/>
      <c r="CE312" s="163"/>
      <c r="CF312" s="161"/>
      <c r="CG312" s="165"/>
      <c r="CH312" s="205"/>
      <c r="CI312" s="158"/>
      <c r="CJ312" s="163"/>
      <c r="CK312" s="161"/>
      <c r="CL312" s="165"/>
    </row>
    <row r="313" spans="21:90" ht="15.75">
      <c r="U313" s="205"/>
      <c r="V313" s="158"/>
      <c r="W313" s="163"/>
      <c r="X313" s="161"/>
      <c r="Y313" s="165"/>
      <c r="Z313" s="205"/>
      <c r="AA313" s="158"/>
      <c r="AB313" s="163"/>
      <c r="AC313" s="161"/>
      <c r="AD313" s="165"/>
      <c r="AE313" s="205"/>
      <c r="AF313" s="158"/>
      <c r="AG313" s="163"/>
      <c r="AH313" s="161"/>
      <c r="AI313" s="165"/>
      <c r="AJ313" s="205"/>
      <c r="AK313" s="158"/>
      <c r="AL313" s="163"/>
      <c r="AM313" s="161"/>
      <c r="AN313" s="165"/>
      <c r="AO313" s="205"/>
      <c r="AP313" s="158"/>
      <c r="AQ313" s="163"/>
      <c r="AR313" s="161"/>
      <c r="AS313" s="165"/>
      <c r="BN313" s="205"/>
      <c r="BO313" s="158"/>
      <c r="BP313" s="163"/>
      <c r="BQ313" s="161"/>
      <c r="BR313" s="165"/>
      <c r="BS313" s="205"/>
      <c r="BT313" s="158"/>
      <c r="BU313" s="163"/>
      <c r="BV313" s="161"/>
      <c r="BW313" s="165"/>
      <c r="BX313" s="205"/>
      <c r="BY313" s="158"/>
      <c r="BZ313" s="163"/>
      <c r="CA313" s="161"/>
      <c r="CB313" s="165"/>
      <c r="CC313" s="205"/>
      <c r="CD313" s="158"/>
      <c r="CE313" s="163"/>
      <c r="CF313" s="161"/>
      <c r="CG313" s="165"/>
      <c r="CH313" s="205"/>
      <c r="CI313" s="158"/>
      <c r="CJ313" s="163"/>
      <c r="CK313" s="161"/>
      <c r="CL313" s="165"/>
    </row>
    <row r="314" spans="21:90" ht="15.75">
      <c r="U314" s="205"/>
      <c r="V314" s="158"/>
      <c r="W314" s="163"/>
      <c r="X314" s="161"/>
      <c r="Y314" s="165"/>
      <c r="Z314" s="205"/>
      <c r="AA314" s="158"/>
      <c r="AB314" s="163"/>
      <c r="AC314" s="161"/>
      <c r="AD314" s="165"/>
      <c r="AE314" s="205"/>
      <c r="AF314" s="158"/>
      <c r="AG314" s="163"/>
      <c r="AH314" s="161"/>
      <c r="AI314" s="165"/>
      <c r="AJ314" s="205"/>
      <c r="AK314" s="158"/>
      <c r="AL314" s="163"/>
      <c r="AM314" s="161"/>
      <c r="AN314" s="165"/>
      <c r="AO314" s="205"/>
      <c r="AP314" s="158"/>
      <c r="AQ314" s="163"/>
      <c r="AR314" s="161"/>
      <c r="AS314" s="165"/>
      <c r="BN314" s="205"/>
      <c r="BO314" s="158"/>
      <c r="BP314" s="163"/>
      <c r="BQ314" s="161"/>
      <c r="BR314" s="165"/>
      <c r="BS314" s="205"/>
      <c r="BT314" s="158"/>
      <c r="BU314" s="163"/>
      <c r="BV314" s="161"/>
      <c r="BW314" s="165"/>
      <c r="BX314" s="205"/>
      <c r="BY314" s="158"/>
      <c r="BZ314" s="163"/>
      <c r="CA314" s="161"/>
      <c r="CB314" s="165"/>
      <c r="CC314" s="205"/>
      <c r="CD314" s="158"/>
      <c r="CE314" s="163"/>
      <c r="CF314" s="161"/>
      <c r="CG314" s="165"/>
      <c r="CH314" s="205"/>
      <c r="CI314" s="158"/>
      <c r="CJ314" s="163"/>
      <c r="CK314" s="161"/>
      <c r="CL314" s="165"/>
    </row>
    <row r="315" spans="21:90" ht="15.75">
      <c r="U315" s="205"/>
      <c r="V315" s="158"/>
      <c r="W315" s="163"/>
      <c r="X315" s="161"/>
      <c r="Y315" s="165"/>
      <c r="Z315" s="205"/>
      <c r="AA315" s="158"/>
      <c r="AB315" s="163"/>
      <c r="AC315" s="161"/>
      <c r="AD315" s="165"/>
      <c r="AE315" s="205"/>
      <c r="AF315" s="158"/>
      <c r="AG315" s="163"/>
      <c r="AH315" s="161"/>
      <c r="AI315" s="165"/>
      <c r="AJ315" s="205"/>
      <c r="AK315" s="158"/>
      <c r="AL315" s="163"/>
      <c r="AM315" s="161"/>
      <c r="AN315" s="165"/>
      <c r="AO315" s="205"/>
      <c r="AP315" s="158"/>
      <c r="AQ315" s="163"/>
      <c r="AR315" s="161"/>
      <c r="AS315" s="165"/>
      <c r="BN315" s="205"/>
      <c r="BO315" s="158"/>
      <c r="BP315" s="163"/>
      <c r="BQ315" s="161"/>
      <c r="BR315" s="165"/>
      <c r="BS315" s="205"/>
      <c r="BT315" s="158"/>
      <c r="BU315" s="163"/>
      <c r="BV315" s="161"/>
      <c r="BW315" s="165"/>
      <c r="BX315" s="205"/>
      <c r="BY315" s="158"/>
      <c r="BZ315" s="163"/>
      <c r="CA315" s="161"/>
      <c r="CB315" s="165"/>
      <c r="CC315" s="205"/>
      <c r="CD315" s="158"/>
      <c r="CE315" s="163"/>
      <c r="CF315" s="161"/>
      <c r="CG315" s="165"/>
      <c r="CH315" s="205"/>
      <c r="CI315" s="158"/>
      <c r="CJ315" s="163"/>
      <c r="CK315" s="161"/>
      <c r="CL315" s="165"/>
    </row>
    <row r="316" spans="21:90" ht="15.75">
      <c r="U316" s="205"/>
      <c r="V316" s="158"/>
      <c r="W316" s="163"/>
      <c r="X316" s="161"/>
      <c r="Y316" s="165"/>
      <c r="Z316" s="205"/>
      <c r="AA316" s="158"/>
      <c r="AB316" s="163"/>
      <c r="AC316" s="161"/>
      <c r="AD316" s="165"/>
      <c r="AE316" s="205"/>
      <c r="AF316" s="158"/>
      <c r="AG316" s="163"/>
      <c r="AH316" s="161"/>
      <c r="AI316" s="165"/>
      <c r="AJ316" s="205"/>
      <c r="AK316" s="158"/>
      <c r="AL316" s="163"/>
      <c r="AM316" s="161"/>
      <c r="AN316" s="165"/>
      <c r="AO316" s="205"/>
      <c r="AP316" s="158"/>
      <c r="AQ316" s="163"/>
      <c r="AR316" s="161"/>
      <c r="AS316" s="165"/>
      <c r="BN316" s="205"/>
      <c r="BO316" s="158"/>
      <c r="BP316" s="163"/>
      <c r="BQ316" s="161"/>
      <c r="BR316" s="165"/>
      <c r="BS316" s="205"/>
      <c r="BT316" s="158"/>
      <c r="BU316" s="163"/>
      <c r="BV316" s="161"/>
      <c r="BW316" s="165"/>
      <c r="BX316" s="205"/>
      <c r="BY316" s="158"/>
      <c r="BZ316" s="163"/>
      <c r="CA316" s="161"/>
      <c r="CB316" s="165"/>
      <c r="CC316" s="205"/>
      <c r="CD316" s="158"/>
      <c r="CE316" s="163"/>
      <c r="CF316" s="161"/>
      <c r="CG316" s="165"/>
      <c r="CH316" s="205"/>
      <c r="CI316" s="158"/>
      <c r="CJ316" s="163"/>
      <c r="CK316" s="161"/>
      <c r="CL316" s="165"/>
    </row>
    <row r="317" spans="21:90" ht="15.75">
      <c r="U317" s="205"/>
      <c r="V317" s="158"/>
      <c r="W317" s="163"/>
      <c r="X317" s="161"/>
      <c r="Y317" s="165"/>
      <c r="Z317" s="205"/>
      <c r="AA317" s="158"/>
      <c r="AB317" s="163"/>
      <c r="AC317" s="161"/>
      <c r="AD317" s="165"/>
      <c r="AE317" s="205"/>
      <c r="AF317" s="158"/>
      <c r="AG317" s="163"/>
      <c r="AH317" s="161"/>
      <c r="AI317" s="165"/>
      <c r="AJ317" s="205"/>
      <c r="AK317" s="158"/>
      <c r="AL317" s="163"/>
      <c r="AM317" s="161"/>
      <c r="AN317" s="165"/>
      <c r="AO317" s="205"/>
      <c r="AP317" s="158"/>
      <c r="AQ317" s="163"/>
      <c r="AR317" s="161"/>
      <c r="AS317" s="165"/>
      <c r="BN317" s="205"/>
      <c r="BO317" s="158"/>
      <c r="BP317" s="163"/>
      <c r="BQ317" s="161"/>
      <c r="BR317" s="165"/>
      <c r="BS317" s="205"/>
      <c r="BT317" s="158"/>
      <c r="BU317" s="163"/>
      <c r="BV317" s="161"/>
      <c r="BW317" s="165"/>
      <c r="BX317" s="205"/>
      <c r="BY317" s="158"/>
      <c r="BZ317" s="163"/>
      <c r="CA317" s="161"/>
      <c r="CB317" s="165"/>
      <c r="CC317" s="205"/>
      <c r="CD317" s="158"/>
      <c r="CE317" s="163"/>
      <c r="CF317" s="161"/>
      <c r="CG317" s="165"/>
      <c r="CH317" s="205"/>
      <c r="CI317" s="158"/>
      <c r="CJ317" s="163"/>
      <c r="CK317" s="161"/>
      <c r="CL317" s="165"/>
    </row>
    <row r="318" spans="21:90" ht="15.75">
      <c r="U318" s="205"/>
      <c r="V318" s="158"/>
      <c r="W318" s="163"/>
      <c r="X318" s="161"/>
      <c r="Y318" s="165"/>
      <c r="Z318" s="205"/>
      <c r="AA318" s="158"/>
      <c r="AB318" s="163"/>
      <c r="AC318" s="161"/>
      <c r="AD318" s="165"/>
      <c r="AE318" s="205"/>
      <c r="AF318" s="158"/>
      <c r="AG318" s="163"/>
      <c r="AH318" s="161"/>
      <c r="AI318" s="165"/>
      <c r="AJ318" s="205"/>
      <c r="AK318" s="158"/>
      <c r="AL318" s="163"/>
      <c r="AM318" s="161"/>
      <c r="AN318" s="165"/>
      <c r="AO318" s="205"/>
      <c r="AP318" s="158"/>
      <c r="AQ318" s="163"/>
      <c r="AR318" s="161"/>
      <c r="AS318" s="165"/>
      <c r="BN318" s="205"/>
      <c r="BO318" s="158"/>
      <c r="BP318" s="163"/>
      <c r="BQ318" s="161"/>
      <c r="BR318" s="165"/>
      <c r="BS318" s="205"/>
      <c r="BT318" s="158"/>
      <c r="BU318" s="163"/>
      <c r="BV318" s="161"/>
      <c r="BW318" s="165"/>
      <c r="BX318" s="205"/>
      <c r="BY318" s="158"/>
      <c r="BZ318" s="163"/>
      <c r="CA318" s="161"/>
      <c r="CB318" s="165"/>
      <c r="CC318" s="205"/>
      <c r="CD318" s="158"/>
      <c r="CE318" s="163"/>
      <c r="CF318" s="161"/>
      <c r="CG318" s="165"/>
      <c r="CH318" s="205"/>
      <c r="CI318" s="158"/>
      <c r="CJ318" s="163"/>
      <c r="CK318" s="161"/>
      <c r="CL318" s="165"/>
    </row>
    <row r="319" spans="21:90" ht="15.75">
      <c r="U319" s="205"/>
      <c r="V319" s="158"/>
      <c r="W319" s="163"/>
      <c r="X319" s="161"/>
      <c r="Y319" s="165"/>
      <c r="Z319" s="205"/>
      <c r="AA319" s="158"/>
      <c r="AB319" s="163"/>
      <c r="AC319" s="161"/>
      <c r="AD319" s="165"/>
      <c r="AE319" s="205"/>
      <c r="AF319" s="158"/>
      <c r="AG319" s="163"/>
      <c r="AH319" s="161"/>
      <c r="AI319" s="165"/>
      <c r="AJ319" s="205"/>
      <c r="AK319" s="158"/>
      <c r="AL319" s="163"/>
      <c r="AM319" s="161"/>
      <c r="AN319" s="165"/>
      <c r="AO319" s="205"/>
      <c r="AP319" s="158"/>
      <c r="AQ319" s="163"/>
      <c r="AR319" s="161"/>
      <c r="AS319" s="165"/>
      <c r="BN319" s="205"/>
      <c r="BO319" s="158"/>
      <c r="BP319" s="163"/>
      <c r="BQ319" s="161"/>
      <c r="BR319" s="165"/>
      <c r="BS319" s="205"/>
      <c r="BT319" s="158"/>
      <c r="BU319" s="163"/>
      <c r="BV319" s="161"/>
      <c r="BW319" s="165"/>
      <c r="BX319" s="205"/>
      <c r="BY319" s="158"/>
      <c r="BZ319" s="163"/>
      <c r="CA319" s="161"/>
      <c r="CB319" s="165"/>
      <c r="CC319" s="205"/>
      <c r="CD319" s="158"/>
      <c r="CE319" s="163"/>
      <c r="CF319" s="161"/>
      <c r="CG319" s="165"/>
      <c r="CH319" s="205"/>
      <c r="CI319" s="158"/>
      <c r="CJ319" s="163"/>
      <c r="CK319" s="161"/>
      <c r="CL319" s="165"/>
    </row>
    <row r="320" spans="21:90" ht="15.75">
      <c r="U320" s="205"/>
      <c r="V320" s="158"/>
      <c r="W320" s="163"/>
      <c r="X320" s="161"/>
      <c r="Y320" s="165"/>
      <c r="Z320" s="205"/>
      <c r="AA320" s="158"/>
      <c r="AB320" s="163"/>
      <c r="AC320" s="161"/>
      <c r="AD320" s="165"/>
      <c r="AE320" s="205"/>
      <c r="AF320" s="158"/>
      <c r="AG320" s="163"/>
      <c r="AH320" s="161"/>
      <c r="AI320" s="165"/>
      <c r="AJ320" s="205"/>
      <c r="AK320" s="158"/>
      <c r="AL320" s="163"/>
      <c r="AM320" s="161"/>
      <c r="AN320" s="165"/>
      <c r="AO320" s="205"/>
      <c r="AP320" s="158"/>
      <c r="AQ320" s="163"/>
      <c r="AR320" s="161"/>
      <c r="AS320" s="165"/>
      <c r="BN320" s="205"/>
      <c r="BO320" s="158"/>
      <c r="BP320" s="163"/>
      <c r="BQ320" s="161"/>
      <c r="BR320" s="165"/>
      <c r="BS320" s="205"/>
      <c r="BT320" s="158"/>
      <c r="BU320" s="163"/>
      <c r="BV320" s="161"/>
      <c r="BW320" s="165"/>
      <c r="BX320" s="205"/>
      <c r="BY320" s="158"/>
      <c r="BZ320" s="163"/>
      <c r="CA320" s="161"/>
      <c r="CB320" s="165"/>
      <c r="CC320" s="205"/>
      <c r="CD320" s="158"/>
      <c r="CE320" s="163"/>
      <c r="CF320" s="161"/>
      <c r="CG320" s="165"/>
      <c r="CH320" s="205"/>
      <c r="CI320" s="158"/>
      <c r="CJ320" s="163"/>
      <c r="CK320" s="161"/>
      <c r="CL320" s="165"/>
    </row>
    <row r="321" spans="21:90" ht="15.75">
      <c r="U321" s="205"/>
      <c r="V321" s="158"/>
      <c r="W321" s="163"/>
      <c r="X321" s="161"/>
      <c r="Y321" s="165"/>
      <c r="Z321" s="205"/>
      <c r="AA321" s="158"/>
      <c r="AB321" s="163"/>
      <c r="AC321" s="161"/>
      <c r="AD321" s="165"/>
      <c r="AE321" s="205"/>
      <c r="AF321" s="158"/>
      <c r="AG321" s="163"/>
      <c r="AH321" s="161"/>
      <c r="AI321" s="165"/>
      <c r="AJ321" s="205"/>
      <c r="AK321" s="158"/>
      <c r="AL321" s="163"/>
      <c r="AM321" s="161"/>
      <c r="AN321" s="165"/>
      <c r="AO321" s="205"/>
      <c r="AP321" s="158"/>
      <c r="AQ321" s="163"/>
      <c r="AR321" s="161"/>
      <c r="AS321" s="165"/>
      <c r="BN321" s="205"/>
      <c r="BO321" s="158"/>
      <c r="BP321" s="163"/>
      <c r="BQ321" s="161"/>
      <c r="BR321" s="165"/>
      <c r="BS321" s="205"/>
      <c r="BT321" s="158"/>
      <c r="BU321" s="163"/>
      <c r="BV321" s="161"/>
      <c r="BW321" s="165"/>
      <c r="BX321" s="205"/>
      <c r="BY321" s="158"/>
      <c r="BZ321" s="163"/>
      <c r="CA321" s="161"/>
      <c r="CB321" s="165"/>
      <c r="CC321" s="205"/>
      <c r="CD321" s="158"/>
      <c r="CE321" s="163"/>
      <c r="CF321" s="161"/>
      <c r="CG321" s="165"/>
      <c r="CH321" s="205"/>
      <c r="CI321" s="158"/>
      <c r="CJ321" s="163"/>
      <c r="CK321" s="161"/>
      <c r="CL321" s="165"/>
    </row>
    <row r="322" spans="21:90" ht="15.75">
      <c r="U322" s="205"/>
      <c r="V322" s="158"/>
      <c r="W322" s="163"/>
      <c r="X322" s="161"/>
      <c r="Y322" s="165"/>
      <c r="Z322" s="205"/>
      <c r="AA322" s="158"/>
      <c r="AB322" s="163"/>
      <c r="AC322" s="161"/>
      <c r="AD322" s="165"/>
      <c r="AE322" s="205"/>
      <c r="AF322" s="158"/>
      <c r="AG322" s="163"/>
      <c r="AH322" s="161"/>
      <c r="AI322" s="165"/>
      <c r="AJ322" s="205"/>
      <c r="AK322" s="158"/>
      <c r="AL322" s="163"/>
      <c r="AM322" s="161"/>
      <c r="AN322" s="165"/>
      <c r="AO322" s="205"/>
      <c r="AP322" s="158"/>
      <c r="AQ322" s="163"/>
      <c r="AR322" s="161"/>
      <c r="AS322" s="165"/>
      <c r="BN322" s="205"/>
      <c r="BO322" s="158"/>
      <c r="BP322" s="163"/>
      <c r="BQ322" s="161"/>
      <c r="BR322" s="165"/>
      <c r="BS322" s="205"/>
      <c r="BT322" s="158"/>
      <c r="BU322" s="163"/>
      <c r="BV322" s="161"/>
      <c r="BW322" s="165"/>
      <c r="BX322" s="205"/>
      <c r="BY322" s="158"/>
      <c r="BZ322" s="163"/>
      <c r="CA322" s="161"/>
      <c r="CB322" s="165"/>
      <c r="CC322" s="205"/>
      <c r="CD322" s="158"/>
      <c r="CE322" s="163"/>
      <c r="CF322" s="161"/>
      <c r="CG322" s="165"/>
      <c r="CH322" s="205"/>
      <c r="CI322" s="158"/>
      <c r="CJ322" s="163"/>
      <c r="CK322" s="161"/>
      <c r="CL322" s="165"/>
    </row>
    <row r="323" spans="21:90" ht="15.75">
      <c r="U323" s="205"/>
      <c r="V323" s="158"/>
      <c r="W323" s="163"/>
      <c r="X323" s="161"/>
      <c r="Y323" s="165"/>
      <c r="Z323" s="205"/>
      <c r="AA323" s="158"/>
      <c r="AB323" s="163"/>
      <c r="AC323" s="161"/>
      <c r="AD323" s="165"/>
      <c r="AE323" s="205"/>
      <c r="AF323" s="158"/>
      <c r="AG323" s="163"/>
      <c r="AH323" s="161"/>
      <c r="AI323" s="165"/>
      <c r="AJ323" s="205"/>
      <c r="AK323" s="158"/>
      <c r="AL323" s="163"/>
      <c r="AM323" s="161"/>
      <c r="AN323" s="165"/>
      <c r="AO323" s="205"/>
      <c r="AP323" s="158"/>
      <c r="AQ323" s="163"/>
      <c r="AR323" s="161"/>
      <c r="AS323" s="165"/>
      <c r="BN323" s="205"/>
      <c r="BO323" s="158"/>
      <c r="BP323" s="163"/>
      <c r="BQ323" s="161"/>
      <c r="BR323" s="165"/>
      <c r="BS323" s="205"/>
      <c r="BT323" s="158"/>
      <c r="BU323" s="163"/>
      <c r="BV323" s="161"/>
      <c r="BW323" s="165"/>
      <c r="BX323" s="205"/>
      <c r="BY323" s="158"/>
      <c r="BZ323" s="163"/>
      <c r="CA323" s="161"/>
      <c r="CB323" s="165"/>
      <c r="CC323" s="205"/>
      <c r="CD323" s="158"/>
      <c r="CE323" s="163"/>
      <c r="CF323" s="161"/>
      <c r="CG323" s="165"/>
      <c r="CH323" s="205"/>
      <c r="CI323" s="158"/>
      <c r="CJ323" s="163"/>
      <c r="CK323" s="161"/>
      <c r="CL323" s="165"/>
    </row>
    <row r="324" spans="21:90" ht="15.75">
      <c r="U324" s="205"/>
      <c r="V324" s="158"/>
      <c r="W324" s="163"/>
      <c r="X324" s="161"/>
      <c r="Y324" s="165"/>
      <c r="Z324" s="205"/>
      <c r="AA324" s="158"/>
      <c r="AB324" s="163"/>
      <c r="AC324" s="161"/>
      <c r="AD324" s="165"/>
      <c r="AE324" s="205"/>
      <c r="AF324" s="158"/>
      <c r="AG324" s="163"/>
      <c r="AH324" s="161"/>
      <c r="AI324" s="165"/>
      <c r="AJ324" s="205"/>
      <c r="AK324" s="158"/>
      <c r="AL324" s="163"/>
      <c r="AM324" s="161"/>
      <c r="AN324" s="165"/>
      <c r="AO324" s="205"/>
      <c r="AP324" s="158"/>
      <c r="AQ324" s="163"/>
      <c r="AR324" s="161"/>
      <c r="AS324" s="165"/>
      <c r="BN324" s="205"/>
      <c r="BO324" s="158"/>
      <c r="BP324" s="163"/>
      <c r="BQ324" s="161"/>
      <c r="BR324" s="165"/>
      <c r="BS324" s="205"/>
      <c r="BT324" s="158"/>
      <c r="BU324" s="163"/>
      <c r="BV324" s="161"/>
      <c r="BW324" s="165"/>
      <c r="BX324" s="205"/>
      <c r="BY324" s="158"/>
      <c r="BZ324" s="163"/>
      <c r="CA324" s="161"/>
      <c r="CB324" s="165"/>
      <c r="CC324" s="205"/>
      <c r="CD324" s="158"/>
      <c r="CE324" s="163"/>
      <c r="CF324" s="161"/>
      <c r="CG324" s="165"/>
      <c r="CH324" s="205"/>
      <c r="CI324" s="158"/>
      <c r="CJ324" s="163"/>
      <c r="CK324" s="161"/>
      <c r="CL324" s="165"/>
    </row>
    <row r="325" spans="21:90" ht="15.75">
      <c r="U325" s="205"/>
      <c r="V325" s="158"/>
      <c r="W325" s="163"/>
      <c r="X325" s="161"/>
      <c r="Y325" s="165"/>
      <c r="Z325" s="205"/>
      <c r="AA325" s="158"/>
      <c r="AB325" s="163"/>
      <c r="AC325" s="161"/>
      <c r="AD325" s="165"/>
      <c r="AE325" s="205"/>
      <c r="AF325" s="158"/>
      <c r="AG325" s="163"/>
      <c r="AH325" s="161"/>
      <c r="AI325" s="165"/>
      <c r="AJ325" s="205"/>
      <c r="AK325" s="158"/>
      <c r="AL325" s="163"/>
      <c r="AM325" s="161"/>
      <c r="AN325" s="165"/>
      <c r="AO325" s="205"/>
      <c r="AP325" s="158"/>
      <c r="AQ325" s="163"/>
      <c r="AR325" s="161"/>
      <c r="AS325" s="165"/>
      <c r="BN325" s="205"/>
      <c r="BO325" s="158"/>
      <c r="BP325" s="163"/>
      <c r="BQ325" s="161"/>
      <c r="BR325" s="165"/>
      <c r="BS325" s="205"/>
      <c r="BT325" s="158"/>
      <c r="BU325" s="163"/>
      <c r="BV325" s="161"/>
      <c r="BW325" s="165"/>
      <c r="BX325" s="205"/>
      <c r="BY325" s="158"/>
      <c r="BZ325" s="163"/>
      <c r="CA325" s="161"/>
      <c r="CB325" s="165"/>
      <c r="CC325" s="205"/>
      <c r="CD325" s="158"/>
      <c r="CE325" s="163"/>
      <c r="CF325" s="161"/>
      <c r="CG325" s="165"/>
      <c r="CH325" s="205"/>
      <c r="CI325" s="158"/>
      <c r="CJ325" s="163"/>
      <c r="CK325" s="161"/>
      <c r="CL325" s="165"/>
    </row>
    <row r="326" spans="21:90" ht="15.75">
      <c r="U326" s="205"/>
      <c r="V326" s="158"/>
      <c r="W326" s="163"/>
      <c r="X326" s="161"/>
      <c r="Y326" s="165"/>
      <c r="Z326" s="205"/>
      <c r="AA326" s="158"/>
      <c r="AB326" s="163"/>
      <c r="AC326" s="161"/>
      <c r="AD326" s="165"/>
      <c r="AE326" s="205"/>
      <c r="AF326" s="158"/>
      <c r="AG326" s="163"/>
      <c r="AH326" s="161"/>
      <c r="AI326" s="165"/>
      <c r="AJ326" s="205"/>
      <c r="AK326" s="158"/>
      <c r="AL326" s="163"/>
      <c r="AM326" s="161"/>
      <c r="AN326" s="165"/>
      <c r="AO326" s="205"/>
      <c r="AP326" s="158"/>
      <c r="AQ326" s="163"/>
      <c r="AR326" s="161"/>
      <c r="AS326" s="165"/>
      <c r="BN326" s="205"/>
      <c r="BO326" s="158"/>
      <c r="BP326" s="163"/>
      <c r="BQ326" s="161"/>
      <c r="BR326" s="165"/>
      <c r="BS326" s="205"/>
      <c r="BT326" s="158"/>
      <c r="BU326" s="163"/>
      <c r="BV326" s="161"/>
      <c r="BW326" s="165"/>
      <c r="BX326" s="205"/>
      <c r="BY326" s="158"/>
      <c r="BZ326" s="163"/>
      <c r="CA326" s="161"/>
      <c r="CB326" s="165"/>
      <c r="CC326" s="205"/>
      <c r="CD326" s="158"/>
      <c r="CE326" s="163"/>
      <c r="CF326" s="161"/>
      <c r="CG326" s="165"/>
      <c r="CH326" s="205"/>
      <c r="CI326" s="158"/>
      <c r="CJ326" s="163"/>
      <c r="CK326" s="161"/>
      <c r="CL326" s="165"/>
    </row>
    <row r="327" spans="21:90" ht="15.75">
      <c r="U327" s="205"/>
      <c r="V327" s="158"/>
      <c r="W327" s="163"/>
      <c r="X327" s="161"/>
      <c r="Y327" s="165"/>
      <c r="Z327" s="205"/>
      <c r="AA327" s="158"/>
      <c r="AB327" s="163"/>
      <c r="AC327" s="161"/>
      <c r="AD327" s="165"/>
      <c r="AE327" s="205"/>
      <c r="AF327" s="158"/>
      <c r="AG327" s="163"/>
      <c r="AH327" s="161"/>
      <c r="AI327" s="165"/>
      <c r="AJ327" s="205"/>
      <c r="AK327" s="158"/>
      <c r="AL327" s="163"/>
      <c r="AM327" s="161"/>
      <c r="AN327" s="165"/>
      <c r="AO327" s="205"/>
      <c r="AP327" s="158"/>
      <c r="AQ327" s="163"/>
      <c r="AR327" s="161"/>
      <c r="AS327" s="165"/>
      <c r="BN327" s="205"/>
      <c r="BO327" s="158"/>
      <c r="BP327" s="163"/>
      <c r="BQ327" s="161"/>
      <c r="BR327" s="165"/>
      <c r="BS327" s="205"/>
      <c r="BT327" s="158"/>
      <c r="BU327" s="163"/>
      <c r="BV327" s="161"/>
      <c r="BW327" s="165"/>
      <c r="BX327" s="205"/>
      <c r="BY327" s="158"/>
      <c r="BZ327" s="163"/>
      <c r="CA327" s="161"/>
      <c r="CB327" s="165"/>
      <c r="CC327" s="205"/>
      <c r="CD327" s="158"/>
      <c r="CE327" s="163"/>
      <c r="CF327" s="161"/>
      <c r="CG327" s="165"/>
      <c r="CH327" s="205"/>
      <c r="CI327" s="158"/>
      <c r="CJ327" s="163"/>
      <c r="CK327" s="161"/>
      <c r="CL327" s="165"/>
    </row>
    <row r="328" spans="21:90" ht="15.75">
      <c r="U328" s="205"/>
      <c r="V328" s="158"/>
      <c r="W328" s="163"/>
      <c r="X328" s="161"/>
      <c r="Y328" s="165"/>
      <c r="Z328" s="205"/>
      <c r="AA328" s="158"/>
      <c r="AB328" s="163"/>
      <c r="AC328" s="161"/>
      <c r="AD328" s="165"/>
      <c r="AE328" s="205"/>
      <c r="AF328" s="158"/>
      <c r="AG328" s="163"/>
      <c r="AH328" s="161"/>
      <c r="AI328" s="165"/>
      <c r="AJ328" s="205"/>
      <c r="AK328" s="158"/>
      <c r="AL328" s="163"/>
      <c r="AM328" s="161"/>
      <c r="AN328" s="165"/>
      <c r="AO328" s="205"/>
      <c r="AP328" s="158"/>
      <c r="AQ328" s="163"/>
      <c r="AR328" s="161"/>
      <c r="AS328" s="165"/>
      <c r="BN328" s="205"/>
      <c r="BO328" s="158"/>
      <c r="BP328" s="163"/>
      <c r="BQ328" s="161"/>
      <c r="BR328" s="165"/>
      <c r="BS328" s="205"/>
      <c r="BT328" s="158"/>
      <c r="BU328" s="163"/>
      <c r="BV328" s="161"/>
      <c r="BW328" s="165"/>
      <c r="BX328" s="205"/>
      <c r="BY328" s="158"/>
      <c r="BZ328" s="163"/>
      <c r="CA328" s="161"/>
      <c r="CB328" s="165"/>
      <c r="CC328" s="205"/>
      <c r="CD328" s="158"/>
      <c r="CE328" s="163"/>
      <c r="CF328" s="161"/>
      <c r="CG328" s="165"/>
      <c r="CH328" s="205"/>
      <c r="CI328" s="158"/>
      <c r="CJ328" s="163"/>
      <c r="CK328" s="161"/>
      <c r="CL328" s="165"/>
    </row>
    <row r="329" spans="21:90" ht="15.75">
      <c r="U329" s="205"/>
      <c r="V329" s="158"/>
      <c r="W329" s="163"/>
      <c r="X329" s="161"/>
      <c r="Y329" s="165"/>
      <c r="Z329" s="205"/>
      <c r="AA329" s="158"/>
      <c r="AB329" s="163"/>
      <c r="AC329" s="161"/>
      <c r="AD329" s="165"/>
      <c r="AE329" s="205"/>
      <c r="AF329" s="158"/>
      <c r="AG329" s="163"/>
      <c r="AH329" s="161"/>
      <c r="AI329" s="165"/>
      <c r="AJ329" s="205"/>
      <c r="AK329" s="158"/>
      <c r="AL329" s="163"/>
      <c r="AM329" s="161"/>
      <c r="AN329" s="165"/>
      <c r="AO329" s="205"/>
      <c r="AP329" s="158"/>
      <c r="AQ329" s="163"/>
      <c r="AR329" s="161"/>
      <c r="AS329" s="165"/>
      <c r="BN329" s="205"/>
      <c r="BO329" s="158"/>
      <c r="BP329" s="163"/>
      <c r="BQ329" s="161"/>
      <c r="BR329" s="165"/>
      <c r="BS329" s="205"/>
      <c r="BT329" s="158"/>
      <c r="BU329" s="163"/>
      <c r="BV329" s="161"/>
      <c r="BW329" s="165"/>
      <c r="BX329" s="205"/>
      <c r="BY329" s="158"/>
      <c r="BZ329" s="163"/>
      <c r="CA329" s="161"/>
      <c r="CB329" s="165"/>
      <c r="CC329" s="205"/>
      <c r="CD329" s="158"/>
      <c r="CE329" s="163"/>
      <c r="CF329" s="161"/>
      <c r="CG329" s="165"/>
      <c r="CH329" s="205"/>
      <c r="CI329" s="158"/>
      <c r="CJ329" s="163"/>
      <c r="CK329" s="161"/>
      <c r="CL329" s="165"/>
    </row>
    <row r="330" spans="21:90" ht="15.75">
      <c r="U330" s="205"/>
      <c r="V330" s="158"/>
      <c r="W330" s="163"/>
      <c r="X330" s="161"/>
      <c r="Y330" s="165"/>
      <c r="Z330" s="205"/>
      <c r="AA330" s="158"/>
      <c r="AB330" s="163"/>
      <c r="AC330" s="161"/>
      <c r="AD330" s="165"/>
      <c r="AE330" s="205"/>
      <c r="AF330" s="158"/>
      <c r="AG330" s="163"/>
      <c r="AH330" s="161"/>
      <c r="AI330" s="165"/>
      <c r="AJ330" s="205"/>
      <c r="AK330" s="158"/>
      <c r="AL330" s="163"/>
      <c r="AM330" s="161"/>
      <c r="AN330" s="165"/>
      <c r="AO330" s="205"/>
      <c r="AP330" s="158"/>
      <c r="AQ330" s="163"/>
      <c r="AR330" s="161"/>
      <c r="AS330" s="165"/>
      <c r="BN330" s="205"/>
      <c r="BO330" s="158"/>
      <c r="BP330" s="163"/>
      <c r="BQ330" s="161"/>
      <c r="BR330" s="165"/>
      <c r="BS330" s="205"/>
      <c r="BT330" s="158"/>
      <c r="BU330" s="163"/>
      <c r="BV330" s="161"/>
      <c r="BW330" s="165"/>
      <c r="BX330" s="205"/>
      <c r="BY330" s="158"/>
      <c r="BZ330" s="163"/>
      <c r="CA330" s="161"/>
      <c r="CB330" s="165"/>
      <c r="CC330" s="205"/>
      <c r="CD330" s="158"/>
      <c r="CE330" s="163"/>
      <c r="CF330" s="161"/>
      <c r="CG330" s="165"/>
      <c r="CH330" s="205"/>
      <c r="CI330" s="158"/>
      <c r="CJ330" s="163"/>
      <c r="CK330" s="161"/>
      <c r="CL330" s="165"/>
    </row>
    <row r="331" spans="21:90" ht="15.75">
      <c r="U331" s="205"/>
      <c r="V331" s="158"/>
      <c r="W331" s="163"/>
      <c r="X331" s="161"/>
      <c r="Y331" s="165"/>
      <c r="Z331" s="205"/>
      <c r="AA331" s="158"/>
      <c r="AB331" s="163"/>
      <c r="AC331" s="161"/>
      <c r="AD331" s="165"/>
      <c r="AE331" s="205"/>
      <c r="AF331" s="158"/>
      <c r="AG331" s="163"/>
      <c r="AH331" s="161"/>
      <c r="AI331" s="165"/>
      <c r="AJ331" s="205"/>
      <c r="AK331" s="158"/>
      <c r="AL331" s="163"/>
      <c r="AM331" s="161"/>
      <c r="AN331" s="165"/>
      <c r="AO331" s="205"/>
      <c r="AP331" s="158"/>
      <c r="AQ331" s="163"/>
      <c r="AR331" s="161"/>
      <c r="AS331" s="165"/>
      <c r="BN331" s="205"/>
      <c r="BO331" s="158"/>
      <c r="BP331" s="163"/>
      <c r="BQ331" s="161"/>
      <c r="BR331" s="165"/>
      <c r="BS331" s="205"/>
      <c r="BT331" s="158"/>
      <c r="BU331" s="163"/>
      <c r="BV331" s="161"/>
      <c r="BW331" s="165"/>
      <c r="BX331" s="205"/>
      <c r="BY331" s="158"/>
      <c r="BZ331" s="163"/>
      <c r="CA331" s="161"/>
      <c r="CB331" s="165"/>
      <c r="CC331" s="205"/>
      <c r="CD331" s="158"/>
      <c r="CE331" s="163"/>
      <c r="CF331" s="161"/>
      <c r="CG331" s="165"/>
      <c r="CH331" s="205"/>
      <c r="CI331" s="158"/>
      <c r="CJ331" s="163"/>
      <c r="CK331" s="161"/>
      <c r="CL331" s="165"/>
    </row>
    <row r="332" spans="21:90" ht="15.75">
      <c r="U332" s="205"/>
      <c r="V332" s="158"/>
      <c r="W332" s="163"/>
      <c r="X332" s="161"/>
      <c r="Y332" s="165"/>
      <c r="Z332" s="205"/>
      <c r="AA332" s="158"/>
      <c r="AB332" s="163"/>
      <c r="AC332" s="161"/>
      <c r="AD332" s="165"/>
      <c r="AE332" s="205"/>
      <c r="AF332" s="158"/>
      <c r="AG332" s="163"/>
      <c r="AH332" s="161"/>
      <c r="AI332" s="165"/>
      <c r="AJ332" s="205"/>
      <c r="AK332" s="158"/>
      <c r="AL332" s="163"/>
      <c r="AM332" s="161"/>
      <c r="AN332" s="165"/>
      <c r="AO332" s="205"/>
      <c r="AP332" s="158"/>
      <c r="AQ332" s="163"/>
      <c r="AR332" s="161"/>
      <c r="AS332" s="165"/>
      <c r="BN332" s="205"/>
      <c r="BO332" s="158"/>
      <c r="BP332" s="163"/>
      <c r="BQ332" s="161"/>
      <c r="BR332" s="165"/>
      <c r="BS332" s="205"/>
      <c r="BT332" s="158"/>
      <c r="BU332" s="163"/>
      <c r="BV332" s="161"/>
      <c r="BW332" s="165"/>
      <c r="BX332" s="205"/>
      <c r="BY332" s="158"/>
      <c r="BZ332" s="163"/>
      <c r="CA332" s="161"/>
      <c r="CB332" s="165"/>
      <c r="CC332" s="205"/>
      <c r="CD332" s="158"/>
      <c r="CE332" s="163"/>
      <c r="CF332" s="161"/>
      <c r="CG332" s="165"/>
      <c r="CH332" s="205"/>
      <c r="CI332" s="158"/>
      <c r="CJ332" s="163"/>
      <c r="CK332" s="161"/>
      <c r="CL332" s="165"/>
    </row>
    <row r="333" spans="21:90" ht="15.75">
      <c r="U333" s="205"/>
      <c r="V333" s="158"/>
      <c r="W333" s="163"/>
      <c r="X333" s="161"/>
      <c r="Y333" s="165"/>
      <c r="Z333" s="205"/>
      <c r="AA333" s="158"/>
      <c r="AB333" s="163"/>
      <c r="AC333" s="161"/>
      <c r="AD333" s="165"/>
      <c r="AE333" s="205"/>
      <c r="AF333" s="158"/>
      <c r="AG333" s="163"/>
      <c r="AH333" s="161"/>
      <c r="AI333" s="165"/>
      <c r="AJ333" s="205"/>
      <c r="AK333" s="158"/>
      <c r="AL333" s="163"/>
      <c r="AM333" s="161"/>
      <c r="AN333" s="165"/>
      <c r="AO333" s="205"/>
      <c r="AP333" s="158"/>
      <c r="AQ333" s="163"/>
      <c r="AR333" s="161"/>
      <c r="AS333" s="165"/>
      <c r="BN333" s="205"/>
      <c r="BO333" s="158"/>
      <c r="BP333" s="163"/>
      <c r="BQ333" s="161"/>
      <c r="BR333" s="165"/>
      <c r="BS333" s="205"/>
      <c r="BT333" s="158"/>
      <c r="BU333" s="163"/>
      <c r="BV333" s="161"/>
      <c r="BW333" s="165"/>
      <c r="BX333" s="205"/>
      <c r="BY333" s="158"/>
      <c r="BZ333" s="163"/>
      <c r="CA333" s="161"/>
      <c r="CB333" s="165"/>
      <c r="CC333" s="205"/>
      <c r="CD333" s="158"/>
      <c r="CE333" s="163"/>
      <c r="CF333" s="161"/>
      <c r="CG333" s="165"/>
      <c r="CH333" s="205"/>
      <c r="CI333" s="158"/>
      <c r="CJ333" s="163"/>
      <c r="CK333" s="161"/>
      <c r="CL333" s="165"/>
    </row>
    <row r="334" spans="21:90" ht="15.75">
      <c r="U334" s="205"/>
      <c r="V334" s="158"/>
      <c r="W334" s="163"/>
      <c r="X334" s="161"/>
      <c r="Y334" s="165"/>
      <c r="Z334" s="205"/>
      <c r="AA334" s="158"/>
      <c r="AB334" s="163"/>
      <c r="AC334" s="161"/>
      <c r="AD334" s="165"/>
      <c r="AE334" s="205"/>
      <c r="AF334" s="158"/>
      <c r="AG334" s="163"/>
      <c r="AH334" s="161"/>
      <c r="AI334" s="165"/>
      <c r="AJ334" s="205"/>
      <c r="AK334" s="158"/>
      <c r="AL334" s="163"/>
      <c r="AM334" s="161"/>
      <c r="AN334" s="165"/>
      <c r="AO334" s="205"/>
      <c r="AP334" s="158"/>
      <c r="AQ334" s="163"/>
      <c r="AR334" s="161"/>
      <c r="AS334" s="165"/>
      <c r="BN334" s="205"/>
      <c r="BO334" s="158"/>
      <c r="BP334" s="163"/>
      <c r="BQ334" s="161"/>
      <c r="BR334" s="165"/>
      <c r="BS334" s="205"/>
      <c r="BT334" s="158"/>
      <c r="BU334" s="163"/>
      <c r="BV334" s="161"/>
      <c r="BW334" s="165"/>
      <c r="BX334" s="205"/>
      <c r="BY334" s="158"/>
      <c r="BZ334" s="163"/>
      <c r="CA334" s="161"/>
      <c r="CB334" s="165"/>
      <c r="CC334" s="205"/>
      <c r="CD334" s="158"/>
      <c r="CE334" s="163"/>
      <c r="CF334" s="161"/>
      <c r="CG334" s="165"/>
      <c r="CH334" s="205"/>
      <c r="CI334" s="158"/>
      <c r="CJ334" s="163"/>
      <c r="CK334" s="161"/>
      <c r="CL334" s="165"/>
    </row>
    <row r="335" spans="21:90" ht="15.75">
      <c r="U335" s="205"/>
      <c r="V335" s="158"/>
      <c r="W335" s="163"/>
      <c r="X335" s="161"/>
      <c r="Y335" s="165"/>
      <c r="Z335" s="205"/>
      <c r="AA335" s="158"/>
      <c r="AB335" s="163"/>
      <c r="AC335" s="161"/>
      <c r="AD335" s="165"/>
      <c r="AE335" s="205"/>
      <c r="AF335" s="158"/>
      <c r="AG335" s="163"/>
      <c r="AH335" s="161"/>
      <c r="AI335" s="165"/>
      <c r="AJ335" s="205"/>
      <c r="AK335" s="158"/>
      <c r="AL335" s="163"/>
      <c r="AM335" s="161"/>
      <c r="AN335" s="165"/>
      <c r="AO335" s="205"/>
      <c r="AP335" s="158"/>
      <c r="AQ335" s="163"/>
      <c r="AR335" s="161"/>
      <c r="AS335" s="165"/>
      <c r="BN335" s="205"/>
      <c r="BO335" s="158"/>
      <c r="BP335" s="163"/>
      <c r="BQ335" s="161"/>
      <c r="BR335" s="165"/>
      <c r="BS335" s="205"/>
      <c r="BT335" s="158"/>
      <c r="BU335" s="163"/>
      <c r="BV335" s="161"/>
      <c r="BW335" s="165"/>
      <c r="BX335" s="205"/>
      <c r="BY335" s="158"/>
      <c r="BZ335" s="163"/>
      <c r="CA335" s="161"/>
      <c r="CB335" s="165"/>
      <c r="CC335" s="205"/>
      <c r="CD335" s="158"/>
      <c r="CE335" s="163"/>
      <c r="CF335" s="161"/>
      <c r="CG335" s="165"/>
      <c r="CH335" s="205"/>
      <c r="CI335" s="158"/>
      <c r="CJ335" s="163"/>
      <c r="CK335" s="161"/>
      <c r="CL335" s="165"/>
    </row>
    <row r="336" spans="21:90" ht="15.75">
      <c r="U336" s="205"/>
      <c r="V336" s="158"/>
      <c r="W336" s="163"/>
      <c r="X336" s="161"/>
      <c r="Y336" s="165"/>
      <c r="Z336" s="205"/>
      <c r="AA336" s="158"/>
      <c r="AB336" s="163"/>
      <c r="AC336" s="161"/>
      <c r="AD336" s="165"/>
      <c r="AE336" s="205"/>
      <c r="AF336" s="158"/>
      <c r="AG336" s="163"/>
      <c r="AH336" s="161"/>
      <c r="AI336" s="165"/>
      <c r="AJ336" s="205"/>
      <c r="AK336" s="158"/>
      <c r="AL336" s="163"/>
      <c r="AM336" s="161"/>
      <c r="AN336" s="165"/>
      <c r="AO336" s="205"/>
      <c r="AP336" s="158"/>
      <c r="AQ336" s="163"/>
      <c r="AR336" s="161"/>
      <c r="AS336" s="165"/>
      <c r="BN336" s="205"/>
      <c r="BO336" s="158"/>
      <c r="BP336" s="163"/>
      <c r="BQ336" s="161"/>
      <c r="BR336" s="165"/>
      <c r="BS336" s="205"/>
      <c r="BT336" s="158"/>
      <c r="BU336" s="163"/>
      <c r="BV336" s="161"/>
      <c r="BW336" s="165"/>
      <c r="BX336" s="205"/>
      <c r="BY336" s="158"/>
      <c r="BZ336" s="163"/>
      <c r="CA336" s="161"/>
      <c r="CB336" s="165"/>
      <c r="CC336" s="205"/>
      <c r="CD336" s="158"/>
      <c r="CE336" s="163"/>
      <c r="CF336" s="161"/>
      <c r="CG336" s="165"/>
      <c r="CH336" s="205"/>
      <c r="CI336" s="158"/>
      <c r="CJ336" s="163"/>
      <c r="CK336" s="161"/>
      <c r="CL336" s="165"/>
    </row>
    <row r="337" spans="21:90" ht="15.75">
      <c r="U337" s="205"/>
      <c r="V337" s="158"/>
      <c r="W337" s="163"/>
      <c r="X337" s="161"/>
      <c r="Y337" s="165"/>
      <c r="Z337" s="205"/>
      <c r="AA337" s="158"/>
      <c r="AB337" s="163"/>
      <c r="AC337" s="161"/>
      <c r="AD337" s="165"/>
      <c r="AE337" s="205"/>
      <c r="AF337" s="158"/>
      <c r="AG337" s="163"/>
      <c r="AH337" s="161"/>
      <c r="AI337" s="165"/>
      <c r="AJ337" s="205"/>
      <c r="AK337" s="158"/>
      <c r="AL337" s="163"/>
      <c r="AM337" s="161"/>
      <c r="AN337" s="165"/>
      <c r="AO337" s="205"/>
      <c r="AP337" s="158"/>
      <c r="AQ337" s="163"/>
      <c r="AR337" s="161"/>
      <c r="AS337" s="165"/>
      <c r="BN337" s="205"/>
      <c r="BO337" s="158"/>
      <c r="BP337" s="163"/>
      <c r="BQ337" s="161"/>
      <c r="BR337" s="165"/>
      <c r="BS337" s="205"/>
      <c r="BT337" s="158"/>
      <c r="BU337" s="163"/>
      <c r="BV337" s="161"/>
      <c r="BW337" s="165"/>
      <c r="BX337" s="205"/>
      <c r="BY337" s="158"/>
      <c r="BZ337" s="163"/>
      <c r="CA337" s="161"/>
      <c r="CB337" s="165"/>
      <c r="CC337" s="205"/>
      <c r="CD337" s="158"/>
      <c r="CE337" s="163"/>
      <c r="CF337" s="161"/>
      <c r="CG337" s="165"/>
      <c r="CH337" s="205"/>
      <c r="CI337" s="158"/>
      <c r="CJ337" s="163"/>
      <c r="CK337" s="161"/>
      <c r="CL337" s="165"/>
    </row>
    <row r="338" spans="21:90" ht="15.75">
      <c r="U338" s="205"/>
      <c r="V338" s="158"/>
      <c r="W338" s="163"/>
      <c r="X338" s="161"/>
      <c r="Y338" s="165"/>
      <c r="Z338" s="205"/>
      <c r="AA338" s="158"/>
      <c r="AB338" s="163"/>
      <c r="AC338" s="161"/>
      <c r="AD338" s="165"/>
      <c r="AE338" s="205"/>
      <c r="AF338" s="158"/>
      <c r="AG338" s="163"/>
      <c r="AH338" s="161"/>
      <c r="AI338" s="165"/>
      <c r="AJ338" s="205"/>
      <c r="AK338" s="158"/>
      <c r="AL338" s="163"/>
      <c r="AM338" s="161"/>
      <c r="AN338" s="165"/>
      <c r="AO338" s="205"/>
      <c r="AP338" s="158"/>
      <c r="AQ338" s="163"/>
      <c r="AR338" s="161"/>
      <c r="AS338" s="165"/>
      <c r="BN338" s="205"/>
      <c r="BO338" s="158"/>
      <c r="BP338" s="163"/>
      <c r="BQ338" s="161"/>
      <c r="BR338" s="165"/>
      <c r="BS338" s="205"/>
      <c r="BT338" s="158"/>
      <c r="BU338" s="163"/>
      <c r="BV338" s="161"/>
      <c r="BW338" s="165"/>
      <c r="BX338" s="205"/>
      <c r="BY338" s="158"/>
      <c r="BZ338" s="163"/>
      <c r="CA338" s="161"/>
      <c r="CB338" s="165"/>
      <c r="CC338" s="205"/>
      <c r="CD338" s="158"/>
      <c r="CE338" s="163"/>
      <c r="CF338" s="161"/>
      <c r="CG338" s="165"/>
      <c r="CH338" s="205"/>
      <c r="CI338" s="158"/>
      <c r="CJ338" s="163"/>
      <c r="CK338" s="161"/>
      <c r="CL338" s="165"/>
    </row>
    <row r="339" spans="21:90" ht="15.75">
      <c r="U339" s="205"/>
      <c r="V339" s="158"/>
      <c r="W339" s="163"/>
      <c r="X339" s="161"/>
      <c r="Y339" s="165"/>
      <c r="Z339" s="205"/>
      <c r="AA339" s="158"/>
      <c r="AB339" s="163"/>
      <c r="AC339" s="161"/>
      <c r="AD339" s="165"/>
      <c r="AE339" s="205"/>
      <c r="AF339" s="158"/>
      <c r="AG339" s="163"/>
      <c r="AH339" s="161"/>
      <c r="AI339" s="165"/>
      <c r="AJ339" s="205"/>
      <c r="AK339" s="158"/>
      <c r="AL339" s="163"/>
      <c r="AM339" s="161"/>
      <c r="AN339" s="165"/>
      <c r="AO339" s="205"/>
      <c r="AP339" s="158"/>
      <c r="AQ339" s="163"/>
      <c r="AR339" s="161"/>
      <c r="AS339" s="165"/>
      <c r="BN339" s="205"/>
      <c r="BO339" s="158"/>
      <c r="BP339" s="163"/>
      <c r="BQ339" s="161"/>
      <c r="BR339" s="165"/>
      <c r="BS339" s="205"/>
      <c r="BT339" s="158"/>
      <c r="BU339" s="163"/>
      <c r="BV339" s="161"/>
      <c r="BW339" s="165"/>
      <c r="BX339" s="205"/>
      <c r="BY339" s="158"/>
      <c r="BZ339" s="163"/>
      <c r="CA339" s="161"/>
      <c r="CB339" s="165"/>
      <c r="CC339" s="205"/>
      <c r="CD339" s="158"/>
      <c r="CE339" s="163"/>
      <c r="CF339" s="161"/>
      <c r="CG339" s="165"/>
      <c r="CH339" s="205"/>
      <c r="CI339" s="158"/>
      <c r="CJ339" s="163"/>
      <c r="CK339" s="161"/>
      <c r="CL339" s="165"/>
    </row>
    <row r="340" spans="21:90" ht="15.75">
      <c r="U340" s="205"/>
      <c r="V340" s="158"/>
      <c r="W340" s="163"/>
      <c r="X340" s="161"/>
      <c r="Y340" s="165"/>
      <c r="Z340" s="205"/>
      <c r="AA340" s="158"/>
      <c r="AB340" s="163"/>
      <c r="AC340" s="161"/>
      <c r="AD340" s="165"/>
      <c r="AE340" s="205"/>
      <c r="AF340" s="158"/>
      <c r="AG340" s="163"/>
      <c r="AH340" s="161"/>
      <c r="AI340" s="165"/>
      <c r="AJ340" s="205"/>
      <c r="AK340" s="158"/>
      <c r="AL340" s="163"/>
      <c r="AM340" s="161"/>
      <c r="AN340" s="165"/>
      <c r="AO340" s="205"/>
      <c r="AP340" s="158"/>
      <c r="AQ340" s="163"/>
      <c r="AR340" s="161"/>
      <c r="AS340" s="165"/>
      <c r="BN340" s="205"/>
      <c r="BO340" s="158"/>
      <c r="BP340" s="163"/>
      <c r="BQ340" s="161"/>
      <c r="BR340" s="165"/>
      <c r="BS340" s="205"/>
      <c r="BT340" s="158"/>
      <c r="BU340" s="163"/>
      <c r="BV340" s="161"/>
      <c r="BW340" s="165"/>
      <c r="BX340" s="205"/>
      <c r="BY340" s="158"/>
      <c r="BZ340" s="163"/>
      <c r="CA340" s="161"/>
      <c r="CB340" s="165"/>
      <c r="CC340" s="205"/>
      <c r="CD340" s="158"/>
      <c r="CE340" s="163"/>
      <c r="CF340" s="161"/>
      <c r="CG340" s="165"/>
      <c r="CH340" s="205"/>
      <c r="CI340" s="158"/>
      <c r="CJ340" s="163"/>
      <c r="CK340" s="161"/>
      <c r="CL340" s="165"/>
    </row>
    <row r="341" spans="21:90" ht="15.75">
      <c r="U341" s="205"/>
      <c r="V341" s="158"/>
      <c r="W341" s="163"/>
      <c r="X341" s="161"/>
      <c r="Y341" s="165"/>
      <c r="Z341" s="205"/>
      <c r="AA341" s="158"/>
      <c r="AB341" s="163"/>
      <c r="AC341" s="161"/>
      <c r="AD341" s="165"/>
      <c r="AE341" s="205"/>
      <c r="AF341" s="158"/>
      <c r="AG341" s="163"/>
      <c r="AH341" s="161"/>
      <c r="AI341" s="165"/>
      <c r="AJ341" s="205"/>
      <c r="AK341" s="158"/>
      <c r="AL341" s="163"/>
      <c r="AM341" s="161"/>
      <c r="AN341" s="165"/>
      <c r="AO341" s="205"/>
      <c r="AP341" s="158"/>
      <c r="AQ341" s="163"/>
      <c r="AR341" s="161"/>
      <c r="AS341" s="165"/>
      <c r="BN341" s="205"/>
      <c r="BO341" s="158"/>
      <c r="BP341" s="163"/>
      <c r="BQ341" s="161"/>
      <c r="BR341" s="165"/>
      <c r="BS341" s="205"/>
      <c r="BT341" s="158"/>
      <c r="BU341" s="163"/>
      <c r="BV341" s="161"/>
      <c r="BW341" s="165"/>
      <c r="BX341" s="205"/>
      <c r="BY341" s="158"/>
      <c r="BZ341" s="163"/>
      <c r="CA341" s="161"/>
      <c r="CB341" s="165"/>
      <c r="CC341" s="205"/>
      <c r="CD341" s="158"/>
      <c r="CE341" s="163"/>
      <c r="CF341" s="161"/>
      <c r="CG341" s="165"/>
      <c r="CH341" s="205"/>
      <c r="CI341" s="158"/>
      <c r="CJ341" s="163"/>
      <c r="CK341" s="161"/>
      <c r="CL341" s="165"/>
    </row>
    <row r="342" spans="21:90" ht="15.75">
      <c r="U342" s="205"/>
      <c r="V342" s="158"/>
      <c r="W342" s="163"/>
      <c r="X342" s="161"/>
      <c r="Y342" s="165"/>
      <c r="Z342" s="205"/>
      <c r="AA342" s="158"/>
      <c r="AB342" s="163"/>
      <c r="AC342" s="161"/>
      <c r="AD342" s="165"/>
      <c r="AE342" s="205"/>
      <c r="AF342" s="158"/>
      <c r="AG342" s="163"/>
      <c r="AH342" s="161"/>
      <c r="AI342" s="165"/>
      <c r="AJ342" s="205"/>
      <c r="AK342" s="158"/>
      <c r="AL342" s="163"/>
      <c r="AM342" s="161"/>
      <c r="AN342" s="165"/>
      <c r="AO342" s="205"/>
      <c r="AP342" s="158"/>
      <c r="AQ342" s="163"/>
      <c r="AR342" s="161"/>
      <c r="AS342" s="165"/>
      <c r="BN342" s="205"/>
      <c r="BO342" s="158"/>
      <c r="BP342" s="163"/>
      <c r="BQ342" s="161"/>
      <c r="BR342" s="165"/>
      <c r="BS342" s="205"/>
      <c r="BT342" s="158"/>
      <c r="BU342" s="163"/>
      <c r="BV342" s="161"/>
      <c r="BW342" s="165"/>
      <c r="BX342" s="205"/>
      <c r="BY342" s="158"/>
      <c r="BZ342" s="163"/>
      <c r="CA342" s="161"/>
      <c r="CB342" s="165"/>
      <c r="CC342" s="205"/>
      <c r="CD342" s="158"/>
      <c r="CE342" s="163"/>
      <c r="CF342" s="161"/>
      <c r="CG342" s="165"/>
      <c r="CH342" s="205"/>
      <c r="CI342" s="158"/>
      <c r="CJ342" s="163"/>
      <c r="CK342" s="161"/>
      <c r="CL342" s="165"/>
    </row>
    <row r="343" spans="21:90" ht="15.75">
      <c r="U343" s="205"/>
      <c r="V343" s="158"/>
      <c r="W343" s="163"/>
      <c r="X343" s="161"/>
      <c r="Y343" s="165"/>
      <c r="Z343" s="205"/>
      <c r="AA343" s="158"/>
      <c r="AB343" s="163"/>
      <c r="AC343" s="161"/>
      <c r="AD343" s="165"/>
      <c r="AE343" s="205"/>
      <c r="AF343" s="158"/>
      <c r="AG343" s="163"/>
      <c r="AH343" s="161"/>
      <c r="AI343" s="165"/>
      <c r="AJ343" s="205"/>
      <c r="AK343" s="158"/>
      <c r="AL343" s="163"/>
      <c r="AM343" s="161"/>
      <c r="AN343" s="165"/>
      <c r="AO343" s="205"/>
      <c r="AP343" s="158"/>
      <c r="AQ343" s="163"/>
      <c r="AR343" s="161"/>
      <c r="AS343" s="165"/>
      <c r="BN343" s="205"/>
      <c r="BO343" s="158"/>
      <c r="BP343" s="163"/>
      <c r="BQ343" s="161"/>
      <c r="BR343" s="165"/>
      <c r="BS343" s="205"/>
      <c r="BT343" s="158"/>
      <c r="BU343" s="163"/>
      <c r="BV343" s="161"/>
      <c r="BW343" s="165"/>
      <c r="BX343" s="205"/>
      <c r="BY343" s="158"/>
      <c r="BZ343" s="163"/>
      <c r="CA343" s="161"/>
      <c r="CB343" s="165"/>
      <c r="CC343" s="205"/>
      <c r="CD343" s="158"/>
      <c r="CE343" s="163"/>
      <c r="CF343" s="161"/>
      <c r="CG343" s="165"/>
      <c r="CH343" s="205"/>
      <c r="CI343" s="158"/>
      <c r="CJ343" s="163"/>
      <c r="CK343" s="161"/>
      <c r="CL343" s="165"/>
    </row>
    <row r="344" spans="21:90" ht="15.75">
      <c r="U344" s="205"/>
      <c r="V344" s="158"/>
      <c r="W344" s="163"/>
      <c r="X344" s="161"/>
      <c r="Y344" s="165"/>
      <c r="Z344" s="205"/>
      <c r="AA344" s="158"/>
      <c r="AB344" s="163"/>
      <c r="AC344" s="161"/>
      <c r="AD344" s="165"/>
      <c r="AE344" s="205"/>
      <c r="AF344" s="158"/>
      <c r="AG344" s="163"/>
      <c r="AH344" s="161"/>
      <c r="AI344" s="165"/>
      <c r="AJ344" s="205"/>
      <c r="AK344" s="158"/>
      <c r="AL344" s="163"/>
      <c r="AM344" s="161"/>
      <c r="AN344" s="165"/>
      <c r="AO344" s="205"/>
      <c r="AP344" s="158"/>
      <c r="AQ344" s="163"/>
      <c r="AR344" s="161"/>
      <c r="AS344" s="165"/>
      <c r="BN344" s="205"/>
      <c r="BO344" s="158"/>
      <c r="BP344" s="163"/>
      <c r="BQ344" s="161"/>
      <c r="BR344" s="165"/>
      <c r="BS344" s="205"/>
      <c r="BT344" s="158"/>
      <c r="BU344" s="163"/>
      <c r="BV344" s="161"/>
      <c r="BW344" s="165"/>
      <c r="BX344" s="205"/>
      <c r="BY344" s="158"/>
      <c r="BZ344" s="163"/>
      <c r="CA344" s="161"/>
      <c r="CB344" s="165"/>
      <c r="CC344" s="205"/>
      <c r="CD344" s="158"/>
      <c r="CE344" s="163"/>
      <c r="CF344" s="161"/>
      <c r="CG344" s="165"/>
      <c r="CH344" s="205"/>
      <c r="CI344" s="158"/>
      <c r="CJ344" s="163"/>
      <c r="CK344" s="161"/>
      <c r="CL344" s="165"/>
    </row>
    <row r="345" spans="21:90" ht="15.75">
      <c r="U345" s="205"/>
      <c r="V345" s="158"/>
      <c r="W345" s="163"/>
      <c r="X345" s="161"/>
      <c r="Y345" s="165"/>
      <c r="Z345" s="205"/>
      <c r="AA345" s="158"/>
      <c r="AB345" s="163"/>
      <c r="AC345" s="161"/>
      <c r="AD345" s="165"/>
      <c r="AE345" s="205"/>
      <c r="AF345" s="158"/>
      <c r="AG345" s="163"/>
      <c r="AH345" s="161"/>
      <c r="AI345" s="165"/>
      <c r="AJ345" s="205"/>
      <c r="AK345" s="158"/>
      <c r="AL345" s="163"/>
      <c r="AM345" s="161"/>
      <c r="AN345" s="165"/>
      <c r="AO345" s="205"/>
      <c r="AP345" s="158"/>
      <c r="AQ345" s="163"/>
      <c r="AR345" s="161"/>
      <c r="AS345" s="165"/>
      <c r="BN345" s="205"/>
      <c r="BO345" s="158"/>
      <c r="BP345" s="163"/>
      <c r="BQ345" s="161"/>
      <c r="BR345" s="165"/>
      <c r="BS345" s="205"/>
      <c r="BT345" s="158"/>
      <c r="BU345" s="163"/>
      <c r="BV345" s="161"/>
      <c r="BW345" s="165"/>
      <c r="BX345" s="205"/>
      <c r="BY345" s="158"/>
      <c r="BZ345" s="163"/>
      <c r="CA345" s="161"/>
      <c r="CB345" s="165"/>
      <c r="CC345" s="205"/>
      <c r="CD345" s="158"/>
      <c r="CE345" s="163"/>
      <c r="CF345" s="161"/>
      <c r="CG345" s="165"/>
      <c r="CH345" s="205"/>
      <c r="CI345" s="158"/>
      <c r="CJ345" s="163"/>
      <c r="CK345" s="161"/>
      <c r="CL345" s="165"/>
    </row>
    <row r="346" spans="21:90" ht="15.75">
      <c r="U346" s="205"/>
      <c r="V346" s="158"/>
      <c r="W346" s="163"/>
      <c r="X346" s="161"/>
      <c r="Y346" s="165"/>
      <c r="Z346" s="205"/>
      <c r="AA346" s="158"/>
      <c r="AB346" s="163"/>
      <c r="AC346" s="161"/>
      <c r="AD346" s="165"/>
      <c r="AE346" s="205"/>
      <c r="AF346" s="158"/>
      <c r="AG346" s="163"/>
      <c r="AH346" s="161"/>
      <c r="AI346" s="165"/>
      <c r="AJ346" s="205"/>
      <c r="AK346" s="158"/>
      <c r="AL346" s="163"/>
      <c r="AM346" s="161"/>
      <c r="AN346" s="165"/>
      <c r="AO346" s="205"/>
      <c r="AP346" s="158"/>
      <c r="AQ346" s="163"/>
      <c r="AR346" s="161"/>
      <c r="AS346" s="165"/>
      <c r="BN346" s="205"/>
      <c r="BO346" s="158"/>
      <c r="BP346" s="163"/>
      <c r="BQ346" s="161"/>
      <c r="BR346" s="165"/>
      <c r="BS346" s="205"/>
      <c r="BT346" s="158"/>
      <c r="BU346" s="163"/>
      <c r="BV346" s="161"/>
      <c r="BW346" s="165"/>
      <c r="BX346" s="205"/>
      <c r="BY346" s="158"/>
      <c r="BZ346" s="163"/>
      <c r="CA346" s="161"/>
      <c r="CB346" s="165"/>
      <c r="CC346" s="205"/>
      <c r="CD346" s="158"/>
      <c r="CE346" s="163"/>
      <c r="CF346" s="161"/>
      <c r="CG346" s="165"/>
      <c r="CH346" s="205"/>
      <c r="CI346" s="158"/>
      <c r="CJ346" s="163"/>
      <c r="CK346" s="161"/>
      <c r="CL346" s="165"/>
    </row>
    <row r="347" spans="21:90" ht="15.75">
      <c r="U347" s="205"/>
      <c r="V347" s="158"/>
      <c r="W347" s="163"/>
      <c r="X347" s="161"/>
      <c r="Y347" s="165"/>
      <c r="Z347" s="205"/>
      <c r="AA347" s="158"/>
      <c r="AB347" s="163"/>
      <c r="AC347" s="161"/>
      <c r="AD347" s="165"/>
      <c r="AE347" s="205"/>
      <c r="AF347" s="158"/>
      <c r="AG347" s="163"/>
      <c r="AH347" s="161"/>
      <c r="AI347" s="165"/>
      <c r="AJ347" s="205"/>
      <c r="AK347" s="158"/>
      <c r="AL347" s="163"/>
      <c r="AM347" s="161"/>
      <c r="AN347" s="165"/>
      <c r="AO347" s="205"/>
      <c r="AP347" s="158"/>
      <c r="AQ347" s="163"/>
      <c r="AR347" s="161"/>
      <c r="AS347" s="165"/>
      <c r="BN347" s="205"/>
      <c r="BO347" s="158"/>
      <c r="BP347" s="163"/>
      <c r="BQ347" s="161"/>
      <c r="BR347" s="165"/>
      <c r="BS347" s="205"/>
      <c r="BT347" s="158"/>
      <c r="BU347" s="163"/>
      <c r="BV347" s="161"/>
      <c r="BW347" s="165"/>
      <c r="BX347" s="205"/>
      <c r="BY347" s="158"/>
      <c r="BZ347" s="163"/>
      <c r="CA347" s="161"/>
      <c r="CB347" s="165"/>
      <c r="CC347" s="205"/>
      <c r="CD347" s="158"/>
      <c r="CE347" s="163"/>
      <c r="CF347" s="161"/>
      <c r="CG347" s="165"/>
      <c r="CH347" s="205"/>
      <c r="CI347" s="158"/>
      <c r="CJ347" s="163"/>
      <c r="CK347" s="161"/>
      <c r="CL347" s="165"/>
    </row>
    <row r="348" spans="21:90" ht="15.75">
      <c r="U348" s="205"/>
      <c r="V348" s="158"/>
      <c r="W348" s="163"/>
      <c r="X348" s="161"/>
      <c r="Y348" s="165"/>
      <c r="Z348" s="205"/>
      <c r="AA348" s="158"/>
      <c r="AB348" s="163"/>
      <c r="AC348" s="161"/>
      <c r="AD348" s="165"/>
      <c r="AE348" s="205"/>
      <c r="AF348" s="158"/>
      <c r="AG348" s="163"/>
      <c r="AH348" s="161"/>
      <c r="AI348" s="165"/>
      <c r="AJ348" s="205"/>
      <c r="AK348" s="158"/>
      <c r="AL348" s="163"/>
      <c r="AM348" s="161"/>
      <c r="AN348" s="165"/>
      <c r="AO348" s="205"/>
      <c r="AP348" s="158"/>
      <c r="AQ348" s="163"/>
      <c r="AR348" s="161"/>
      <c r="AS348" s="165"/>
      <c r="BN348" s="205"/>
      <c r="BO348" s="158"/>
      <c r="BP348" s="163"/>
      <c r="BQ348" s="161"/>
      <c r="BR348" s="165"/>
      <c r="BS348" s="205"/>
      <c r="BT348" s="158"/>
      <c r="BU348" s="163"/>
      <c r="BV348" s="161"/>
      <c r="BW348" s="165"/>
      <c r="BX348" s="205"/>
      <c r="BY348" s="158"/>
      <c r="BZ348" s="163"/>
      <c r="CA348" s="161"/>
      <c r="CB348" s="165"/>
      <c r="CC348" s="205"/>
      <c r="CD348" s="158"/>
      <c r="CE348" s="163"/>
      <c r="CF348" s="161"/>
      <c r="CG348" s="165"/>
      <c r="CH348" s="205"/>
      <c r="CI348" s="158"/>
      <c r="CJ348" s="163"/>
      <c r="CK348" s="161"/>
      <c r="CL348" s="165"/>
    </row>
    <row r="349" spans="21:90" ht="15.75">
      <c r="U349" s="205"/>
      <c r="V349" s="158"/>
      <c r="W349" s="163"/>
      <c r="X349" s="161"/>
      <c r="Y349" s="165"/>
      <c r="Z349" s="205"/>
      <c r="AA349" s="158"/>
      <c r="AB349" s="163"/>
      <c r="AC349" s="161"/>
      <c r="AD349" s="165"/>
      <c r="AE349" s="205"/>
      <c r="AF349" s="158"/>
      <c r="AG349" s="163"/>
      <c r="AH349" s="161"/>
      <c r="AI349" s="165"/>
      <c r="AJ349" s="205"/>
      <c r="AK349" s="158"/>
      <c r="AL349" s="163"/>
      <c r="AM349" s="161"/>
      <c r="AN349" s="165"/>
      <c r="AO349" s="205"/>
      <c r="AP349" s="158"/>
      <c r="AQ349" s="163"/>
      <c r="AR349" s="161"/>
      <c r="AS349" s="165"/>
      <c r="BN349" s="205"/>
      <c r="BO349" s="158"/>
      <c r="BP349" s="163"/>
      <c r="BQ349" s="161"/>
      <c r="BR349" s="165"/>
      <c r="BS349" s="205"/>
      <c r="BT349" s="158"/>
      <c r="BU349" s="163"/>
      <c r="BV349" s="161"/>
      <c r="BW349" s="165"/>
      <c r="BX349" s="205"/>
      <c r="BY349" s="158"/>
      <c r="BZ349" s="163"/>
      <c r="CA349" s="161"/>
      <c r="CB349" s="165"/>
      <c r="CC349" s="205"/>
      <c r="CD349" s="158"/>
      <c r="CE349" s="163"/>
      <c r="CF349" s="161"/>
      <c r="CG349" s="165"/>
      <c r="CH349" s="205"/>
      <c r="CI349" s="158"/>
      <c r="CJ349" s="163"/>
      <c r="CK349" s="161"/>
      <c r="CL349" s="165"/>
    </row>
    <row r="350" spans="21:90" ht="15.75">
      <c r="U350" s="205"/>
      <c r="V350" s="158"/>
      <c r="W350" s="163"/>
      <c r="X350" s="161"/>
      <c r="Y350" s="165"/>
      <c r="Z350" s="205"/>
      <c r="AA350" s="158"/>
      <c r="AB350" s="163"/>
      <c r="AC350" s="161"/>
      <c r="AD350" s="165"/>
      <c r="AE350" s="205"/>
      <c r="AF350" s="158"/>
      <c r="AG350" s="163"/>
      <c r="AH350" s="161"/>
      <c r="AI350" s="165"/>
      <c r="AJ350" s="205"/>
      <c r="AK350" s="158"/>
      <c r="AL350" s="163"/>
      <c r="AM350" s="161"/>
      <c r="AN350" s="165"/>
      <c r="AO350" s="205"/>
      <c r="AP350" s="158"/>
      <c r="AQ350" s="163"/>
      <c r="AR350" s="161"/>
      <c r="AS350" s="165"/>
      <c r="BN350" s="205"/>
      <c r="BO350" s="158"/>
      <c r="BP350" s="163"/>
      <c r="BQ350" s="161"/>
      <c r="BR350" s="165"/>
      <c r="BS350" s="205"/>
      <c r="BT350" s="158"/>
      <c r="BU350" s="163"/>
      <c r="BV350" s="161"/>
      <c r="BW350" s="165"/>
      <c r="BX350" s="205"/>
      <c r="BY350" s="158"/>
      <c r="BZ350" s="163"/>
      <c r="CA350" s="161"/>
      <c r="CB350" s="165"/>
      <c r="CC350" s="205"/>
      <c r="CD350" s="158"/>
      <c r="CE350" s="163"/>
      <c r="CF350" s="161"/>
      <c r="CG350" s="165"/>
      <c r="CH350" s="205"/>
      <c r="CI350" s="158"/>
      <c r="CJ350" s="163"/>
      <c r="CK350" s="161"/>
      <c r="CL350" s="165"/>
    </row>
    <row r="351" spans="21:90" ht="15.75">
      <c r="U351" s="205"/>
      <c r="V351" s="158"/>
      <c r="W351" s="163"/>
      <c r="X351" s="161"/>
      <c r="Y351" s="165"/>
      <c r="Z351" s="205"/>
      <c r="AA351" s="158"/>
      <c r="AB351" s="163"/>
      <c r="AC351" s="161"/>
      <c r="AD351" s="165"/>
      <c r="AE351" s="205"/>
      <c r="AF351" s="158"/>
      <c r="AG351" s="163"/>
      <c r="AH351" s="161"/>
      <c r="AI351" s="165"/>
      <c r="AJ351" s="205"/>
      <c r="AK351" s="158"/>
      <c r="AL351" s="163"/>
      <c r="AM351" s="161"/>
      <c r="AN351" s="165"/>
      <c r="AO351" s="205"/>
      <c r="AP351" s="158"/>
      <c r="AQ351" s="163"/>
      <c r="AR351" s="161"/>
      <c r="AS351" s="165"/>
      <c r="BN351" s="205"/>
      <c r="BO351" s="158"/>
      <c r="BP351" s="163"/>
      <c r="BQ351" s="161"/>
      <c r="BR351" s="165"/>
      <c r="BS351" s="205"/>
      <c r="BT351" s="158"/>
      <c r="BU351" s="163"/>
      <c r="BV351" s="161"/>
      <c r="BW351" s="165"/>
      <c r="BX351" s="205"/>
      <c r="BY351" s="158"/>
      <c r="BZ351" s="163"/>
      <c r="CA351" s="161"/>
      <c r="CB351" s="165"/>
      <c r="CC351" s="205"/>
      <c r="CD351" s="158"/>
      <c r="CE351" s="163"/>
      <c r="CF351" s="161"/>
      <c r="CG351" s="165"/>
      <c r="CH351" s="205"/>
      <c r="CI351" s="158"/>
      <c r="CJ351" s="163"/>
      <c r="CK351" s="161"/>
      <c r="CL351" s="165"/>
    </row>
    <row r="352" spans="21:90" ht="15.75">
      <c r="U352" s="205"/>
      <c r="V352" s="158"/>
      <c r="W352" s="163"/>
      <c r="X352" s="161"/>
      <c r="Y352" s="165"/>
      <c r="Z352" s="205"/>
      <c r="AA352" s="158"/>
      <c r="AB352" s="163"/>
      <c r="AC352" s="161"/>
      <c r="AD352" s="165"/>
      <c r="AE352" s="205"/>
      <c r="AF352" s="158"/>
      <c r="AG352" s="163"/>
      <c r="AH352" s="161"/>
      <c r="AI352" s="165"/>
      <c r="AJ352" s="205"/>
      <c r="AK352" s="158"/>
      <c r="AL352" s="163"/>
      <c r="AM352" s="161"/>
      <c r="AN352" s="165"/>
      <c r="AO352" s="205"/>
      <c r="AP352" s="158"/>
      <c r="AQ352" s="163"/>
      <c r="AR352" s="161"/>
      <c r="AS352" s="165"/>
      <c r="BN352" s="205"/>
      <c r="BO352" s="158"/>
      <c r="BP352" s="163"/>
      <c r="BQ352" s="161"/>
      <c r="BR352" s="165"/>
      <c r="BS352" s="205"/>
      <c r="BT352" s="158"/>
      <c r="BU352" s="163"/>
      <c r="BV352" s="161"/>
      <c r="BW352" s="165"/>
      <c r="BX352" s="205"/>
      <c r="BY352" s="158"/>
      <c r="BZ352" s="163"/>
      <c r="CA352" s="161"/>
      <c r="CB352" s="165"/>
      <c r="CC352" s="205"/>
      <c r="CD352" s="158"/>
      <c r="CE352" s="163"/>
      <c r="CF352" s="161"/>
      <c r="CG352" s="165"/>
      <c r="CH352" s="205"/>
      <c r="CI352" s="158"/>
      <c r="CJ352" s="163"/>
      <c r="CK352" s="161"/>
      <c r="CL352" s="165"/>
    </row>
    <row r="353" spans="16:90" ht="15.75">
      <c r="U353" s="205"/>
      <c r="V353" s="158"/>
      <c r="W353" s="163"/>
      <c r="X353" s="161"/>
      <c r="Y353" s="165"/>
      <c r="Z353" s="205"/>
      <c r="AA353" s="158"/>
      <c r="AB353" s="163"/>
      <c r="AC353" s="161"/>
      <c r="AD353" s="165"/>
      <c r="AE353" s="205"/>
      <c r="AF353" s="158"/>
      <c r="AG353" s="163"/>
      <c r="AH353" s="161"/>
      <c r="AI353" s="165"/>
      <c r="AJ353" s="205"/>
      <c r="AK353" s="158"/>
      <c r="AL353" s="163"/>
      <c r="AM353" s="161"/>
      <c r="AN353" s="165"/>
      <c r="AO353" s="205"/>
      <c r="AP353" s="158"/>
      <c r="AQ353" s="163"/>
      <c r="AR353" s="161"/>
      <c r="AS353" s="165"/>
      <c r="BN353" s="205"/>
      <c r="BO353" s="158"/>
      <c r="BP353" s="163"/>
      <c r="BQ353" s="161"/>
      <c r="BR353" s="165"/>
      <c r="BS353" s="205"/>
      <c r="BT353" s="158"/>
      <c r="BU353" s="163"/>
      <c r="BV353" s="161"/>
      <c r="BW353" s="165"/>
      <c r="BX353" s="205"/>
      <c r="BY353" s="158"/>
      <c r="BZ353" s="163"/>
      <c r="CA353" s="161"/>
      <c r="CB353" s="165"/>
      <c r="CC353" s="205"/>
      <c r="CD353" s="158"/>
      <c r="CE353" s="163"/>
      <c r="CF353" s="161"/>
      <c r="CG353" s="165"/>
      <c r="CH353" s="205"/>
      <c r="CI353" s="158"/>
      <c r="CJ353" s="163"/>
      <c r="CK353" s="161"/>
      <c r="CL353" s="165"/>
    </row>
    <row r="354" spans="16:90" ht="15.75">
      <c r="U354" s="205"/>
      <c r="V354" s="158"/>
      <c r="W354" s="163"/>
      <c r="X354" s="161"/>
      <c r="Y354" s="165"/>
      <c r="Z354" s="205"/>
      <c r="AA354" s="158"/>
      <c r="AB354" s="163"/>
      <c r="AC354" s="161"/>
      <c r="AD354" s="165"/>
      <c r="AE354" s="205"/>
      <c r="AF354" s="158"/>
      <c r="AG354" s="163"/>
      <c r="AH354" s="161"/>
      <c r="AI354" s="165"/>
      <c r="AJ354" s="205"/>
      <c r="AK354" s="158"/>
      <c r="AL354" s="163"/>
      <c r="AM354" s="161"/>
      <c r="AN354" s="165"/>
      <c r="AO354" s="205"/>
      <c r="AP354" s="158"/>
      <c r="AQ354" s="163"/>
      <c r="AR354" s="161"/>
      <c r="AS354" s="165"/>
      <c r="BN354" s="205"/>
      <c r="BO354" s="158"/>
      <c r="BP354" s="163"/>
      <c r="BQ354" s="161"/>
      <c r="BR354" s="165"/>
      <c r="BS354" s="205"/>
      <c r="BT354" s="158"/>
      <c r="BU354" s="163"/>
      <c r="BV354" s="161"/>
      <c r="BW354" s="165"/>
      <c r="BX354" s="205"/>
      <c r="BY354" s="158"/>
      <c r="BZ354" s="163"/>
      <c r="CA354" s="161"/>
      <c r="CB354" s="165"/>
      <c r="CC354" s="205"/>
      <c r="CD354" s="158"/>
      <c r="CE354" s="163"/>
      <c r="CF354" s="161"/>
      <c r="CG354" s="165"/>
      <c r="CH354" s="205"/>
      <c r="CI354" s="158"/>
      <c r="CJ354" s="163"/>
      <c r="CK354" s="161"/>
      <c r="CL354" s="165"/>
    </row>
    <row r="355" spans="16:90" ht="15.75">
      <c r="U355" s="205"/>
      <c r="V355" s="158"/>
      <c r="W355" s="163"/>
      <c r="X355" s="161"/>
      <c r="Y355" s="165"/>
      <c r="Z355" s="205"/>
      <c r="AA355" s="158"/>
      <c r="AB355" s="163"/>
      <c r="AC355" s="161"/>
      <c r="AD355" s="165"/>
      <c r="AE355" s="205"/>
      <c r="AF355" s="158"/>
      <c r="AG355" s="163"/>
      <c r="AH355" s="161"/>
      <c r="AI355" s="165"/>
      <c r="AJ355" s="205"/>
      <c r="AK355" s="158"/>
      <c r="AL355" s="163"/>
      <c r="AM355" s="161"/>
      <c r="AN355" s="165"/>
      <c r="AO355" s="205"/>
      <c r="AP355" s="158"/>
      <c r="AQ355" s="163"/>
      <c r="AR355" s="161"/>
      <c r="AS355" s="165"/>
      <c r="BN355" s="205"/>
      <c r="BO355" s="158"/>
      <c r="BP355" s="163"/>
      <c r="BQ355" s="161"/>
      <c r="BR355" s="165"/>
      <c r="BS355" s="205"/>
      <c r="BT355" s="158"/>
      <c r="BU355" s="163"/>
      <c r="BV355" s="161"/>
      <c r="BW355" s="165"/>
      <c r="BX355" s="205"/>
      <c r="BY355" s="158"/>
      <c r="BZ355" s="163"/>
      <c r="CA355" s="161"/>
      <c r="CB355" s="165"/>
      <c r="CC355" s="205"/>
      <c r="CD355" s="158"/>
      <c r="CE355" s="163"/>
      <c r="CF355" s="161"/>
      <c r="CG355" s="165"/>
      <c r="CH355" s="205"/>
      <c r="CI355" s="158"/>
      <c r="CJ355" s="163"/>
      <c r="CK355" s="161"/>
      <c r="CL355" s="165"/>
    </row>
    <row r="356" spans="16:90" ht="15.75">
      <c r="U356" s="205"/>
      <c r="V356" s="158"/>
      <c r="W356" s="163"/>
      <c r="X356" s="161"/>
      <c r="Y356" s="165"/>
      <c r="Z356" s="205"/>
      <c r="AA356" s="158"/>
      <c r="AB356" s="163"/>
      <c r="AC356" s="161"/>
      <c r="AD356" s="165"/>
      <c r="AE356" s="205"/>
      <c r="AF356" s="158"/>
      <c r="AG356" s="163"/>
      <c r="AH356" s="161"/>
      <c r="AI356" s="165"/>
      <c r="AJ356" s="205"/>
      <c r="AK356" s="158"/>
      <c r="AL356" s="163"/>
      <c r="AM356" s="161"/>
      <c r="AN356" s="165"/>
      <c r="AO356" s="205"/>
      <c r="AP356" s="158"/>
      <c r="AQ356" s="163"/>
      <c r="AR356" s="161"/>
      <c r="AS356" s="165"/>
      <c r="BN356" s="205"/>
      <c r="BO356" s="158"/>
      <c r="BP356" s="163"/>
      <c r="BQ356" s="161"/>
      <c r="BR356" s="165"/>
      <c r="BS356" s="205"/>
      <c r="BT356" s="158"/>
      <c r="BU356" s="163"/>
      <c r="BV356" s="161"/>
      <c r="BW356" s="165"/>
      <c r="BX356" s="205"/>
      <c r="BY356" s="158"/>
      <c r="BZ356" s="163"/>
      <c r="CA356" s="161"/>
      <c r="CB356" s="165"/>
      <c r="CC356" s="205"/>
      <c r="CD356" s="158"/>
      <c r="CE356" s="163"/>
      <c r="CF356" s="161"/>
      <c r="CG356" s="165"/>
      <c r="CH356" s="205"/>
      <c r="CI356" s="158"/>
      <c r="CJ356" s="163"/>
      <c r="CK356" s="161"/>
      <c r="CL356" s="165"/>
    </row>
    <row r="357" spans="16:90" ht="15.75">
      <c r="P357" s="205"/>
      <c r="Q357" s="158"/>
      <c r="R357" s="163"/>
      <c r="S357" s="161"/>
      <c r="T357" s="165"/>
      <c r="U357" s="205"/>
      <c r="V357" s="158"/>
      <c r="W357" s="163"/>
      <c r="X357" s="161"/>
      <c r="Y357" s="165"/>
      <c r="Z357" s="205"/>
      <c r="AA357" s="158"/>
      <c r="AB357" s="163"/>
      <c r="AC357" s="161"/>
      <c r="AD357" s="165"/>
      <c r="AE357" s="205"/>
      <c r="AF357" s="158"/>
      <c r="AG357" s="163"/>
      <c r="AH357" s="161"/>
      <c r="AI357" s="165"/>
      <c r="AJ357" s="205"/>
      <c r="AK357" s="158"/>
      <c r="AL357" s="163"/>
      <c r="AM357" s="161"/>
      <c r="AN357" s="165"/>
      <c r="AO357" s="205"/>
      <c r="AP357" s="158"/>
      <c r="AQ357" s="163"/>
      <c r="AR357" s="161"/>
      <c r="AS357" s="165"/>
      <c r="BI357" s="205"/>
      <c r="BJ357" s="158"/>
      <c r="BK357" s="163"/>
      <c r="BL357" s="161"/>
      <c r="BM357" s="165"/>
      <c r="BN357" s="205"/>
      <c r="BO357" s="158"/>
      <c r="BP357" s="163"/>
      <c r="BQ357" s="161"/>
      <c r="BR357" s="165"/>
      <c r="BS357" s="205"/>
      <c r="BT357" s="158"/>
      <c r="BU357" s="163"/>
      <c r="BV357" s="161"/>
      <c r="BW357" s="165"/>
      <c r="BX357" s="205"/>
      <c r="BY357" s="158"/>
      <c r="BZ357" s="163"/>
      <c r="CA357" s="161"/>
      <c r="CB357" s="165"/>
      <c r="CC357" s="205"/>
      <c r="CD357" s="158"/>
      <c r="CE357" s="163"/>
      <c r="CF357" s="161"/>
      <c r="CG357" s="165"/>
      <c r="CH357" s="205"/>
      <c r="CI357" s="158"/>
      <c r="CJ357" s="163"/>
      <c r="CK357" s="161"/>
      <c r="CL357" s="165"/>
    </row>
    <row r="358" spans="16:90" ht="15.75">
      <c r="P358" s="205"/>
      <c r="Q358" s="158"/>
      <c r="R358" s="163"/>
      <c r="S358" s="161"/>
      <c r="T358" s="165"/>
      <c r="U358" s="205"/>
      <c r="V358" s="158"/>
      <c r="W358" s="163"/>
      <c r="X358" s="161"/>
      <c r="Y358" s="165"/>
      <c r="Z358" s="205"/>
      <c r="AA358" s="158"/>
      <c r="AB358" s="163"/>
      <c r="AC358" s="161"/>
      <c r="AD358" s="165"/>
      <c r="AE358" s="205"/>
      <c r="AF358" s="158"/>
      <c r="AG358" s="163"/>
      <c r="AH358" s="161"/>
      <c r="AI358" s="165"/>
      <c r="AJ358" s="205"/>
      <c r="AK358" s="158"/>
      <c r="AL358" s="163"/>
      <c r="AM358" s="161"/>
      <c r="AN358" s="165"/>
      <c r="AO358" s="205"/>
      <c r="AP358" s="158"/>
      <c r="AQ358" s="163"/>
      <c r="AR358" s="161"/>
      <c r="AS358" s="165"/>
      <c r="BI358" s="205"/>
      <c r="BJ358" s="158"/>
      <c r="BK358" s="163"/>
      <c r="BL358" s="161"/>
      <c r="BM358" s="165"/>
      <c r="BN358" s="205"/>
      <c r="BO358" s="158"/>
      <c r="BP358" s="163"/>
      <c r="BQ358" s="161"/>
      <c r="BR358" s="165"/>
      <c r="BS358" s="205"/>
      <c r="BT358" s="158"/>
      <c r="BU358" s="163"/>
      <c r="BV358" s="161"/>
      <c r="BW358" s="165"/>
      <c r="BX358" s="205"/>
      <c r="BY358" s="158"/>
      <c r="BZ358" s="163"/>
      <c r="CA358" s="161"/>
      <c r="CB358" s="165"/>
      <c r="CC358" s="205"/>
      <c r="CD358" s="158"/>
      <c r="CE358" s="163"/>
      <c r="CF358" s="161"/>
      <c r="CG358" s="165"/>
      <c r="CH358" s="205"/>
      <c r="CI358" s="158"/>
      <c r="CJ358" s="163"/>
      <c r="CK358" s="161"/>
      <c r="CL358" s="165"/>
    </row>
    <row r="359" spans="16:90" ht="15.75">
      <c r="P359" s="205"/>
      <c r="Q359" s="158"/>
      <c r="R359" s="163"/>
      <c r="S359" s="161"/>
      <c r="T359" s="165"/>
      <c r="U359" s="205"/>
      <c r="V359" s="158"/>
      <c r="W359" s="163"/>
      <c r="X359" s="161"/>
      <c r="Y359" s="165"/>
      <c r="Z359" s="205"/>
      <c r="AA359" s="158"/>
      <c r="AB359" s="163"/>
      <c r="AC359" s="161"/>
      <c r="AD359" s="165"/>
      <c r="AE359" s="205"/>
      <c r="AF359" s="158"/>
      <c r="AG359" s="163"/>
      <c r="AH359" s="161"/>
      <c r="AI359" s="165"/>
      <c r="AJ359" s="205"/>
      <c r="AK359" s="158"/>
      <c r="AL359" s="163"/>
      <c r="AM359" s="161"/>
      <c r="AN359" s="165"/>
      <c r="AO359" s="205"/>
      <c r="AP359" s="158"/>
      <c r="AQ359" s="163"/>
      <c r="AR359" s="161"/>
      <c r="AS359" s="165"/>
      <c r="BI359" s="205"/>
      <c r="BJ359" s="158"/>
      <c r="BK359" s="163"/>
      <c r="BL359" s="161"/>
      <c r="BM359" s="165"/>
      <c r="BN359" s="205"/>
      <c r="BO359" s="158"/>
      <c r="BP359" s="163"/>
      <c r="BQ359" s="161"/>
      <c r="BR359" s="165"/>
      <c r="BS359" s="205"/>
      <c r="BT359" s="158"/>
      <c r="BU359" s="163"/>
      <c r="BV359" s="161"/>
      <c r="BW359" s="165"/>
      <c r="BX359" s="205"/>
      <c r="BY359" s="158"/>
      <c r="BZ359" s="163"/>
      <c r="CA359" s="161"/>
      <c r="CB359" s="165"/>
      <c r="CC359" s="205"/>
      <c r="CD359" s="158"/>
      <c r="CE359" s="163"/>
      <c r="CF359" s="161"/>
      <c r="CG359" s="165"/>
      <c r="CH359" s="205"/>
      <c r="CI359" s="158"/>
      <c r="CJ359" s="163"/>
      <c r="CK359" s="161"/>
      <c r="CL359" s="165"/>
    </row>
    <row r="360" spans="16:90" ht="15.75">
      <c r="P360" s="205"/>
      <c r="Q360" s="158"/>
      <c r="R360" s="163"/>
      <c r="S360" s="161"/>
      <c r="T360" s="165"/>
      <c r="U360" s="205"/>
      <c r="V360" s="158"/>
      <c r="W360" s="163"/>
      <c r="X360" s="161"/>
      <c r="Y360" s="165"/>
      <c r="Z360" s="205"/>
      <c r="AA360" s="158"/>
      <c r="AB360" s="163"/>
      <c r="AC360" s="161"/>
      <c r="AD360" s="165"/>
      <c r="AE360" s="205"/>
      <c r="AF360" s="158"/>
      <c r="AG360" s="163"/>
      <c r="AH360" s="161"/>
      <c r="AI360" s="165"/>
      <c r="AJ360" s="205"/>
      <c r="AK360" s="158"/>
      <c r="AL360" s="163"/>
      <c r="AM360" s="161"/>
      <c r="AN360" s="165"/>
      <c r="AO360" s="205"/>
      <c r="AP360" s="158"/>
      <c r="AQ360" s="163"/>
      <c r="AR360" s="161"/>
      <c r="AS360" s="165"/>
      <c r="BI360" s="205"/>
      <c r="BJ360" s="158"/>
      <c r="BK360" s="163"/>
      <c r="BL360" s="161"/>
      <c r="BM360" s="165"/>
      <c r="BN360" s="205"/>
      <c r="BO360" s="158"/>
      <c r="BP360" s="163"/>
      <c r="BQ360" s="161"/>
      <c r="BR360" s="165"/>
      <c r="BS360" s="205"/>
      <c r="BT360" s="158"/>
      <c r="BU360" s="163"/>
      <c r="BV360" s="161"/>
      <c r="BW360" s="165"/>
      <c r="BX360" s="205"/>
      <c r="BY360" s="158"/>
      <c r="BZ360" s="163"/>
      <c r="CA360" s="161"/>
      <c r="CB360" s="165"/>
      <c r="CC360" s="205"/>
      <c r="CD360" s="158"/>
      <c r="CE360" s="163"/>
      <c r="CF360" s="161"/>
      <c r="CG360" s="165"/>
      <c r="CH360" s="205"/>
      <c r="CI360" s="158"/>
      <c r="CJ360" s="163"/>
      <c r="CK360" s="161"/>
      <c r="CL360" s="165"/>
    </row>
    <row r="361" spans="16:90" ht="15.75">
      <c r="P361" s="205"/>
      <c r="Q361" s="158"/>
      <c r="R361" s="163"/>
      <c r="S361" s="161"/>
      <c r="T361" s="165"/>
      <c r="U361" s="205"/>
      <c r="V361" s="158"/>
      <c r="W361" s="163"/>
      <c r="X361" s="161"/>
      <c r="Y361" s="165"/>
      <c r="Z361" s="205"/>
      <c r="AA361" s="158"/>
      <c r="AB361" s="163"/>
      <c r="AC361" s="161"/>
      <c r="AD361" s="165"/>
      <c r="AE361" s="205"/>
      <c r="AF361" s="158"/>
      <c r="AG361" s="163"/>
      <c r="AH361" s="161"/>
      <c r="AI361" s="165"/>
      <c r="AJ361" s="205"/>
      <c r="AK361" s="158"/>
      <c r="AL361" s="163"/>
      <c r="AM361" s="161"/>
      <c r="AN361" s="165"/>
      <c r="AO361" s="205"/>
      <c r="AP361" s="158"/>
      <c r="AQ361" s="163"/>
      <c r="AR361" s="161"/>
      <c r="AS361" s="165"/>
      <c r="BI361" s="205"/>
      <c r="BJ361" s="158"/>
      <c r="BK361" s="163"/>
      <c r="BL361" s="161"/>
      <c r="BM361" s="165"/>
      <c r="BN361" s="205"/>
      <c r="BO361" s="158"/>
      <c r="BP361" s="163"/>
      <c r="BQ361" s="161"/>
      <c r="BR361" s="165"/>
      <c r="BS361" s="205"/>
      <c r="BT361" s="158"/>
      <c r="BU361" s="163"/>
      <c r="BV361" s="161"/>
      <c r="BW361" s="165"/>
      <c r="BX361" s="205"/>
      <c r="BY361" s="158"/>
      <c r="BZ361" s="163"/>
      <c r="CA361" s="161"/>
      <c r="CB361" s="165"/>
      <c r="CC361" s="205"/>
      <c r="CD361" s="158"/>
      <c r="CE361" s="163"/>
      <c r="CF361" s="161"/>
      <c r="CG361" s="165"/>
      <c r="CH361" s="205"/>
      <c r="CI361" s="158"/>
      <c r="CJ361" s="163"/>
      <c r="CK361" s="161"/>
      <c r="CL361" s="165"/>
    </row>
    <row r="362" spans="16:90" ht="15.75">
      <c r="P362" s="205"/>
      <c r="Q362" s="158"/>
      <c r="R362" s="163"/>
      <c r="S362" s="161"/>
      <c r="T362" s="165"/>
      <c r="U362" s="205"/>
      <c r="V362" s="158"/>
      <c r="W362" s="163"/>
      <c r="X362" s="161"/>
      <c r="Y362" s="165"/>
      <c r="Z362" s="205"/>
      <c r="AA362" s="158"/>
      <c r="AB362" s="163"/>
      <c r="AC362" s="161"/>
      <c r="AD362" s="165"/>
      <c r="AE362" s="205"/>
      <c r="AF362" s="158"/>
      <c r="AG362" s="163"/>
      <c r="AH362" s="161"/>
      <c r="AI362" s="165"/>
      <c r="AJ362" s="205"/>
      <c r="AK362" s="158"/>
      <c r="AL362" s="163"/>
      <c r="AM362" s="161"/>
      <c r="AN362" s="165"/>
      <c r="AO362" s="205"/>
      <c r="AP362" s="158"/>
      <c r="AQ362" s="163"/>
      <c r="AR362" s="161"/>
      <c r="AS362" s="165"/>
      <c r="BI362" s="205"/>
      <c r="BJ362" s="158"/>
      <c r="BK362" s="163"/>
      <c r="BL362" s="161"/>
      <c r="BM362" s="165"/>
      <c r="BN362" s="205"/>
      <c r="BO362" s="158"/>
      <c r="BP362" s="163"/>
      <c r="BQ362" s="161"/>
      <c r="BR362" s="165"/>
      <c r="BS362" s="205"/>
      <c r="BT362" s="158"/>
      <c r="BU362" s="163"/>
      <c r="BV362" s="161"/>
      <c r="BW362" s="165"/>
      <c r="BX362" s="205"/>
      <c r="BY362" s="158"/>
      <c r="BZ362" s="163"/>
      <c r="CA362" s="161"/>
      <c r="CB362" s="165"/>
      <c r="CC362" s="205"/>
      <c r="CD362" s="158"/>
      <c r="CE362" s="163"/>
      <c r="CF362" s="161"/>
      <c r="CG362" s="165"/>
      <c r="CH362" s="205"/>
      <c r="CI362" s="158"/>
      <c r="CJ362" s="163"/>
      <c r="CK362" s="161"/>
      <c r="CL362" s="165"/>
    </row>
    <row r="363" spans="16:90" ht="15.75">
      <c r="P363" s="205"/>
      <c r="Q363" s="158"/>
      <c r="R363" s="163"/>
      <c r="S363" s="161"/>
      <c r="T363" s="165"/>
      <c r="U363" s="205"/>
      <c r="V363" s="158"/>
      <c r="W363" s="163"/>
      <c r="X363" s="161"/>
      <c r="Y363" s="165"/>
      <c r="Z363" s="205"/>
      <c r="AA363" s="158"/>
      <c r="AB363" s="163"/>
      <c r="AC363" s="161"/>
      <c r="AD363" s="165"/>
      <c r="AE363" s="205"/>
      <c r="AF363" s="158"/>
      <c r="AG363" s="163"/>
      <c r="AH363" s="161"/>
      <c r="AI363" s="165"/>
      <c r="AJ363" s="205"/>
      <c r="AK363" s="158"/>
      <c r="AL363" s="163"/>
      <c r="AM363" s="161"/>
      <c r="AN363" s="165"/>
      <c r="AO363" s="205"/>
      <c r="AP363" s="158"/>
      <c r="AQ363" s="163"/>
      <c r="AR363" s="161"/>
      <c r="AS363" s="165"/>
      <c r="BI363" s="205"/>
      <c r="BJ363" s="158"/>
      <c r="BK363" s="163"/>
      <c r="BL363" s="161"/>
      <c r="BM363" s="165"/>
      <c r="BN363" s="205"/>
      <c r="BO363" s="158"/>
      <c r="BP363" s="163"/>
      <c r="BQ363" s="161"/>
      <c r="BR363" s="165"/>
      <c r="BS363" s="205"/>
      <c r="BT363" s="158"/>
      <c r="BU363" s="163"/>
      <c r="BV363" s="161"/>
      <c r="BW363" s="165"/>
      <c r="BX363" s="205"/>
      <c r="BY363" s="158"/>
      <c r="BZ363" s="163"/>
      <c r="CA363" s="161"/>
      <c r="CB363" s="165"/>
      <c r="CC363" s="205"/>
      <c r="CD363" s="158"/>
      <c r="CE363" s="163"/>
      <c r="CF363" s="161"/>
      <c r="CG363" s="165"/>
      <c r="CH363" s="205"/>
      <c r="CI363" s="158"/>
      <c r="CJ363" s="163"/>
      <c r="CK363" s="161"/>
      <c r="CL363" s="165"/>
    </row>
    <row r="364" spans="16:90" ht="15.75">
      <c r="P364" s="205"/>
      <c r="Q364" s="158"/>
      <c r="R364" s="163"/>
      <c r="S364" s="161"/>
      <c r="T364" s="165"/>
      <c r="U364" s="205"/>
      <c r="V364" s="158"/>
      <c r="W364" s="163"/>
      <c r="X364" s="161"/>
      <c r="Y364" s="165"/>
      <c r="Z364" s="205"/>
      <c r="AA364" s="158"/>
      <c r="AB364" s="163"/>
      <c r="AC364" s="161"/>
      <c r="AD364" s="165"/>
      <c r="AE364" s="205"/>
      <c r="AF364" s="158"/>
      <c r="AG364" s="163"/>
      <c r="AH364" s="161"/>
      <c r="AI364" s="165"/>
      <c r="AJ364" s="205"/>
      <c r="AK364" s="158"/>
      <c r="AL364" s="163"/>
      <c r="AM364" s="161"/>
      <c r="AN364" s="165"/>
      <c r="AO364" s="205"/>
      <c r="AP364" s="158"/>
      <c r="AQ364" s="163"/>
      <c r="AR364" s="161"/>
      <c r="AS364" s="165"/>
      <c r="BI364" s="205"/>
      <c r="BJ364" s="158"/>
      <c r="BK364" s="163"/>
      <c r="BL364" s="161"/>
      <c r="BM364" s="165"/>
      <c r="BN364" s="205"/>
      <c r="BO364" s="158"/>
      <c r="BP364" s="163"/>
      <c r="BQ364" s="161"/>
      <c r="BR364" s="165"/>
      <c r="BS364" s="205"/>
      <c r="BT364" s="158"/>
      <c r="BU364" s="163"/>
      <c r="BV364" s="161"/>
      <c r="BW364" s="165"/>
      <c r="BX364" s="205"/>
      <c r="BY364" s="158"/>
      <c r="BZ364" s="163"/>
      <c r="CA364" s="161"/>
      <c r="CB364" s="165"/>
      <c r="CC364" s="205"/>
      <c r="CD364" s="158"/>
      <c r="CE364" s="163"/>
      <c r="CF364" s="161"/>
      <c r="CG364" s="165"/>
      <c r="CH364" s="205"/>
      <c r="CI364" s="158"/>
      <c r="CJ364" s="163"/>
      <c r="CK364" s="161"/>
      <c r="CL364" s="165"/>
    </row>
    <row r="365" spans="16:90" ht="15.75">
      <c r="P365" s="205"/>
      <c r="Q365" s="158"/>
      <c r="R365" s="163"/>
      <c r="S365" s="161"/>
      <c r="T365" s="165"/>
      <c r="U365" s="205"/>
      <c r="V365" s="158"/>
      <c r="W365" s="163"/>
      <c r="X365" s="161"/>
      <c r="Y365" s="165"/>
      <c r="Z365" s="205"/>
      <c r="AA365" s="158"/>
      <c r="AB365" s="163"/>
      <c r="AC365" s="161"/>
      <c r="AD365" s="165"/>
      <c r="AE365" s="205"/>
      <c r="AF365" s="158"/>
      <c r="AG365" s="163"/>
      <c r="AH365" s="161"/>
      <c r="AI365" s="165"/>
      <c r="AJ365" s="205"/>
      <c r="AK365" s="158"/>
      <c r="AL365" s="163"/>
      <c r="AM365" s="161"/>
      <c r="AN365" s="165"/>
      <c r="AO365" s="205"/>
      <c r="AP365" s="158"/>
      <c r="AQ365" s="163"/>
      <c r="AR365" s="161"/>
      <c r="AS365" s="165"/>
      <c r="BI365" s="205"/>
      <c r="BJ365" s="158"/>
      <c r="BK365" s="163"/>
      <c r="BL365" s="161"/>
      <c r="BM365" s="165"/>
      <c r="BN365" s="205"/>
      <c r="BO365" s="158"/>
      <c r="BP365" s="163"/>
      <c r="BQ365" s="161"/>
      <c r="BR365" s="165"/>
      <c r="BS365" s="205"/>
      <c r="BT365" s="158"/>
      <c r="BU365" s="163"/>
      <c r="BV365" s="161"/>
      <c r="BW365" s="165"/>
      <c r="BX365" s="205"/>
      <c r="BY365" s="158"/>
      <c r="BZ365" s="163"/>
      <c r="CA365" s="161"/>
      <c r="CB365" s="165"/>
      <c r="CC365" s="205"/>
      <c r="CD365" s="158"/>
      <c r="CE365" s="163"/>
      <c r="CF365" s="161"/>
      <c r="CG365" s="165"/>
      <c r="CH365" s="205"/>
      <c r="CI365" s="158"/>
      <c r="CJ365" s="163"/>
      <c r="CK365" s="161"/>
      <c r="CL365" s="165"/>
    </row>
    <row r="366" spans="16:90" ht="15.75">
      <c r="P366" s="205"/>
      <c r="Q366" s="158"/>
      <c r="R366" s="163"/>
      <c r="S366" s="161"/>
      <c r="T366" s="165"/>
      <c r="U366" s="205"/>
      <c r="V366" s="158"/>
      <c r="W366" s="163"/>
      <c r="X366" s="161"/>
      <c r="Y366" s="165"/>
      <c r="Z366" s="205"/>
      <c r="AA366" s="158"/>
      <c r="AB366" s="163"/>
      <c r="AC366" s="161"/>
      <c r="AD366" s="165"/>
      <c r="AE366" s="205"/>
      <c r="AF366" s="158"/>
      <c r="AG366" s="163"/>
      <c r="AH366" s="161"/>
      <c r="AI366" s="165"/>
      <c r="AJ366" s="205"/>
      <c r="AK366" s="158"/>
      <c r="AL366" s="163"/>
      <c r="AM366" s="161"/>
      <c r="AN366" s="165"/>
      <c r="AO366" s="205"/>
      <c r="AP366" s="158"/>
      <c r="AQ366" s="163"/>
      <c r="AR366" s="161"/>
      <c r="AS366" s="165"/>
      <c r="BI366" s="205"/>
      <c r="BJ366" s="158"/>
      <c r="BK366" s="163"/>
      <c r="BL366" s="161"/>
      <c r="BM366" s="165"/>
      <c r="BN366" s="205"/>
      <c r="BO366" s="158"/>
      <c r="BP366" s="163"/>
      <c r="BQ366" s="161"/>
      <c r="BR366" s="165"/>
      <c r="BS366" s="205"/>
      <c r="BT366" s="158"/>
      <c r="BU366" s="163"/>
      <c r="BV366" s="161"/>
      <c r="BW366" s="165"/>
      <c r="BX366" s="205"/>
      <c r="BY366" s="158"/>
      <c r="BZ366" s="163"/>
      <c r="CA366" s="161"/>
      <c r="CB366" s="165"/>
      <c r="CC366" s="205"/>
      <c r="CD366" s="158"/>
      <c r="CE366" s="163"/>
      <c r="CF366" s="161"/>
      <c r="CG366" s="165"/>
      <c r="CH366" s="205"/>
      <c r="CI366" s="158"/>
      <c r="CJ366" s="163"/>
      <c r="CK366" s="161"/>
      <c r="CL366" s="165"/>
    </row>
    <row r="367" spans="16:90" ht="15.75">
      <c r="P367" s="205"/>
      <c r="Q367" s="158"/>
      <c r="R367" s="163"/>
      <c r="S367" s="161"/>
      <c r="T367" s="165"/>
      <c r="U367" s="205"/>
      <c r="V367" s="158"/>
      <c r="W367" s="163"/>
      <c r="X367" s="161"/>
      <c r="Y367" s="165"/>
      <c r="Z367" s="205"/>
      <c r="AA367" s="158"/>
      <c r="AB367" s="163"/>
      <c r="AC367" s="161"/>
      <c r="AD367" s="165"/>
      <c r="AE367" s="205"/>
      <c r="AF367" s="158"/>
      <c r="AG367" s="163"/>
      <c r="AH367" s="161"/>
      <c r="AI367" s="165"/>
      <c r="AJ367" s="205"/>
      <c r="AK367" s="158"/>
      <c r="AL367" s="163"/>
      <c r="AM367" s="161"/>
      <c r="AN367" s="165"/>
      <c r="AO367" s="205"/>
      <c r="AP367" s="158"/>
      <c r="AQ367" s="163"/>
      <c r="AR367" s="161"/>
      <c r="AS367" s="165"/>
      <c r="BI367" s="205"/>
      <c r="BJ367" s="158"/>
      <c r="BK367" s="163"/>
      <c r="BL367" s="161"/>
      <c r="BM367" s="165"/>
      <c r="BN367" s="205"/>
      <c r="BO367" s="158"/>
      <c r="BP367" s="163"/>
      <c r="BQ367" s="161"/>
      <c r="BR367" s="165"/>
      <c r="BS367" s="205"/>
      <c r="BT367" s="158"/>
      <c r="BU367" s="163"/>
      <c r="BV367" s="161"/>
      <c r="BW367" s="165"/>
      <c r="BX367" s="205"/>
      <c r="BY367" s="158"/>
      <c r="BZ367" s="163"/>
      <c r="CA367" s="161"/>
      <c r="CB367" s="165"/>
      <c r="CC367" s="205"/>
      <c r="CD367" s="158"/>
      <c r="CE367" s="163"/>
      <c r="CF367" s="161"/>
      <c r="CG367" s="165"/>
      <c r="CH367" s="205"/>
      <c r="CI367" s="158"/>
      <c r="CJ367" s="163"/>
      <c r="CK367" s="161"/>
      <c r="CL367" s="165"/>
    </row>
    <row r="368" spans="16:90" ht="15.75">
      <c r="P368" s="205"/>
      <c r="Q368" s="158"/>
      <c r="R368" s="163"/>
      <c r="S368" s="161"/>
      <c r="T368" s="165"/>
      <c r="U368" s="205"/>
      <c r="V368" s="158"/>
      <c r="W368" s="163"/>
      <c r="X368" s="161"/>
      <c r="Y368" s="165"/>
      <c r="Z368" s="205"/>
      <c r="AA368" s="158"/>
      <c r="AB368" s="163"/>
      <c r="AC368" s="161"/>
      <c r="AD368" s="165"/>
      <c r="AE368" s="205"/>
      <c r="AF368" s="158"/>
      <c r="AG368" s="163"/>
      <c r="AH368" s="161"/>
      <c r="AI368" s="165"/>
      <c r="AJ368" s="205"/>
      <c r="AK368" s="158"/>
      <c r="AL368" s="163"/>
      <c r="AM368" s="161"/>
      <c r="AN368" s="165"/>
      <c r="AO368" s="205"/>
      <c r="AP368" s="158"/>
      <c r="AQ368" s="163"/>
      <c r="AR368" s="161"/>
      <c r="AS368" s="165"/>
      <c r="BI368" s="205"/>
      <c r="BJ368" s="158"/>
      <c r="BK368" s="163"/>
      <c r="BL368" s="161"/>
      <c r="BM368" s="165"/>
      <c r="BN368" s="205"/>
      <c r="BO368" s="158"/>
      <c r="BP368" s="163"/>
      <c r="BQ368" s="161"/>
      <c r="BR368" s="165"/>
      <c r="BS368" s="205"/>
      <c r="BT368" s="158"/>
      <c r="BU368" s="163"/>
      <c r="BV368" s="161"/>
      <c r="BW368" s="165"/>
      <c r="BX368" s="205"/>
      <c r="BY368" s="158"/>
      <c r="BZ368" s="163"/>
      <c r="CA368" s="161"/>
      <c r="CB368" s="165"/>
      <c r="CC368" s="205"/>
      <c r="CD368" s="158"/>
      <c r="CE368" s="163"/>
      <c r="CF368" s="161"/>
      <c r="CG368" s="165"/>
      <c r="CH368" s="205"/>
      <c r="CI368" s="158"/>
      <c r="CJ368" s="163"/>
      <c r="CK368" s="161"/>
      <c r="CL368" s="165"/>
    </row>
    <row r="369" spans="16:90" ht="15.75">
      <c r="P369" s="205"/>
      <c r="Q369" s="158"/>
      <c r="R369" s="163"/>
      <c r="S369" s="161"/>
      <c r="T369" s="165"/>
      <c r="U369" s="205"/>
      <c r="V369" s="158"/>
      <c r="W369" s="163"/>
      <c r="X369" s="161"/>
      <c r="Y369" s="165"/>
      <c r="Z369" s="205"/>
      <c r="AA369" s="158"/>
      <c r="AB369" s="163"/>
      <c r="AC369" s="161"/>
      <c r="AD369" s="165"/>
      <c r="AE369" s="205"/>
      <c r="AF369" s="158"/>
      <c r="AG369" s="163"/>
      <c r="AH369" s="161"/>
      <c r="AI369" s="165"/>
      <c r="AJ369" s="205"/>
      <c r="AK369" s="158"/>
      <c r="AL369" s="163"/>
      <c r="AM369" s="161"/>
      <c r="AN369" s="165"/>
      <c r="AO369" s="205"/>
      <c r="AP369" s="158"/>
      <c r="AQ369" s="163"/>
      <c r="AR369" s="161"/>
      <c r="AS369" s="165"/>
      <c r="BI369" s="205"/>
      <c r="BJ369" s="158"/>
      <c r="BK369" s="163"/>
      <c r="BL369" s="161"/>
      <c r="BM369" s="165"/>
      <c r="BN369" s="205"/>
      <c r="BO369" s="158"/>
      <c r="BP369" s="163"/>
      <c r="BQ369" s="161"/>
      <c r="BR369" s="165"/>
      <c r="BS369" s="205"/>
      <c r="BT369" s="158"/>
      <c r="BU369" s="163"/>
      <c r="BV369" s="161"/>
      <c r="BW369" s="165"/>
      <c r="BX369" s="205"/>
      <c r="BY369" s="158"/>
      <c r="BZ369" s="163"/>
      <c r="CA369" s="161"/>
      <c r="CB369" s="165"/>
      <c r="CC369" s="205"/>
      <c r="CD369" s="158"/>
      <c r="CE369" s="163"/>
      <c r="CF369" s="161"/>
      <c r="CG369" s="165"/>
      <c r="CH369" s="205"/>
      <c r="CI369" s="158"/>
      <c r="CJ369" s="163"/>
      <c r="CK369" s="161"/>
      <c r="CL369" s="165"/>
    </row>
    <row r="370" spans="16:90" ht="15.75">
      <c r="P370" s="205"/>
      <c r="Q370" s="158"/>
      <c r="R370" s="163"/>
      <c r="S370" s="161"/>
      <c r="T370" s="165"/>
      <c r="U370" s="205"/>
      <c r="V370" s="158"/>
      <c r="W370" s="163"/>
      <c r="X370" s="161"/>
      <c r="Y370" s="165"/>
      <c r="Z370" s="205"/>
      <c r="AA370" s="158"/>
      <c r="AB370" s="163"/>
      <c r="AC370" s="161"/>
      <c r="AD370" s="165"/>
      <c r="AE370" s="205"/>
      <c r="AF370" s="158"/>
      <c r="AG370" s="163"/>
      <c r="AH370" s="161"/>
      <c r="AI370" s="165"/>
      <c r="AJ370" s="205"/>
      <c r="AK370" s="158"/>
      <c r="AL370" s="163"/>
      <c r="AM370" s="161"/>
      <c r="AN370" s="165"/>
      <c r="AO370" s="205"/>
      <c r="AP370" s="158"/>
      <c r="AQ370" s="163"/>
      <c r="AR370" s="161"/>
      <c r="AS370" s="165"/>
      <c r="BI370" s="205"/>
      <c r="BJ370" s="158"/>
      <c r="BK370" s="163"/>
      <c r="BL370" s="161"/>
      <c r="BM370" s="165"/>
      <c r="BN370" s="205"/>
      <c r="BO370" s="158"/>
      <c r="BP370" s="163"/>
      <c r="BQ370" s="161"/>
      <c r="BR370" s="165"/>
      <c r="BS370" s="205"/>
      <c r="BT370" s="158"/>
      <c r="BU370" s="163"/>
      <c r="BV370" s="161"/>
      <c r="BW370" s="165"/>
      <c r="BX370" s="205"/>
      <c r="BY370" s="158"/>
      <c r="BZ370" s="163"/>
      <c r="CA370" s="161"/>
      <c r="CB370" s="165"/>
      <c r="CC370" s="205"/>
      <c r="CD370" s="158"/>
      <c r="CE370" s="163"/>
      <c r="CF370" s="161"/>
      <c r="CG370" s="165"/>
      <c r="CH370" s="205"/>
      <c r="CI370" s="158"/>
      <c r="CJ370" s="163"/>
      <c r="CK370" s="161"/>
      <c r="CL370" s="165"/>
    </row>
    <row r="371" spans="16:90" ht="15.75">
      <c r="P371" s="205"/>
      <c r="Q371" s="158"/>
      <c r="R371" s="163"/>
      <c r="S371" s="161"/>
      <c r="T371" s="165"/>
      <c r="U371" s="205"/>
      <c r="V371" s="158"/>
      <c r="W371" s="163"/>
      <c r="X371" s="161"/>
      <c r="Y371" s="165"/>
      <c r="Z371" s="205"/>
      <c r="AA371" s="158"/>
      <c r="AB371" s="163"/>
      <c r="AC371" s="161"/>
      <c r="AD371" s="165"/>
      <c r="AE371" s="205"/>
      <c r="AF371" s="158"/>
      <c r="AG371" s="163"/>
      <c r="AH371" s="161"/>
      <c r="AI371" s="165"/>
      <c r="AJ371" s="205"/>
      <c r="AK371" s="158"/>
      <c r="AL371" s="163"/>
      <c r="AM371" s="161"/>
      <c r="AN371" s="165"/>
      <c r="AO371" s="205"/>
      <c r="AP371" s="158"/>
      <c r="AQ371" s="163"/>
      <c r="AR371" s="161"/>
      <c r="AS371" s="165"/>
      <c r="BI371" s="205"/>
      <c r="BJ371" s="158"/>
      <c r="BK371" s="163"/>
      <c r="BL371" s="161"/>
      <c r="BM371" s="165"/>
      <c r="BN371" s="205"/>
      <c r="BO371" s="158"/>
      <c r="BP371" s="163"/>
      <c r="BQ371" s="161"/>
      <c r="BR371" s="165"/>
      <c r="BS371" s="205"/>
      <c r="BT371" s="158"/>
      <c r="BU371" s="163"/>
      <c r="BV371" s="161"/>
      <c r="BW371" s="165"/>
      <c r="BX371" s="205"/>
      <c r="BY371" s="158"/>
      <c r="BZ371" s="163"/>
      <c r="CA371" s="161"/>
      <c r="CB371" s="165"/>
      <c r="CC371" s="205"/>
      <c r="CD371" s="158"/>
      <c r="CE371" s="163"/>
      <c r="CF371" s="161"/>
      <c r="CG371" s="165"/>
      <c r="CH371" s="205"/>
      <c r="CI371" s="158"/>
      <c r="CJ371" s="163"/>
      <c r="CK371" s="161"/>
      <c r="CL371" s="165"/>
    </row>
    <row r="372" spans="16:90" ht="15.75">
      <c r="P372" s="205"/>
      <c r="Q372" s="158"/>
      <c r="R372" s="163"/>
      <c r="S372" s="161"/>
      <c r="T372" s="165"/>
      <c r="U372" s="205"/>
      <c r="V372" s="158"/>
      <c r="W372" s="163"/>
      <c r="X372" s="161"/>
      <c r="Y372" s="165"/>
      <c r="Z372" s="205"/>
      <c r="AA372" s="158"/>
      <c r="AB372" s="163"/>
      <c r="AC372" s="161"/>
      <c r="AD372" s="165"/>
      <c r="AE372" s="205"/>
      <c r="AF372" s="158"/>
      <c r="AG372" s="163"/>
      <c r="AH372" s="161"/>
      <c r="AI372" s="165"/>
      <c r="AJ372" s="205"/>
      <c r="AK372" s="158"/>
      <c r="AL372" s="163"/>
      <c r="AM372" s="161"/>
      <c r="AN372" s="165"/>
      <c r="AO372" s="205"/>
      <c r="AP372" s="158"/>
      <c r="AQ372" s="163"/>
      <c r="AR372" s="161"/>
      <c r="AS372" s="165"/>
      <c r="BI372" s="205"/>
      <c r="BJ372" s="158"/>
      <c r="BK372" s="163"/>
      <c r="BL372" s="161"/>
      <c r="BM372" s="165"/>
      <c r="BN372" s="205"/>
      <c r="BO372" s="158"/>
      <c r="BP372" s="163"/>
      <c r="BQ372" s="161"/>
      <c r="BR372" s="165"/>
      <c r="BS372" s="205"/>
      <c r="BT372" s="158"/>
      <c r="BU372" s="163"/>
      <c r="BV372" s="161"/>
      <c r="BW372" s="165"/>
      <c r="BX372" s="205"/>
      <c r="BY372" s="158"/>
      <c r="BZ372" s="163"/>
      <c r="CA372" s="161"/>
      <c r="CB372" s="165"/>
      <c r="CC372" s="205"/>
      <c r="CD372" s="158"/>
      <c r="CE372" s="163"/>
      <c r="CF372" s="161"/>
      <c r="CG372" s="165"/>
      <c r="CH372" s="205"/>
      <c r="CI372" s="158"/>
      <c r="CJ372" s="163"/>
      <c r="CK372" s="161"/>
      <c r="CL372" s="165"/>
    </row>
    <row r="373" spans="16:90" ht="15.75">
      <c r="P373" s="205"/>
      <c r="Q373" s="158"/>
      <c r="R373" s="163"/>
      <c r="S373" s="161"/>
      <c r="T373" s="165"/>
      <c r="U373" s="205"/>
      <c r="V373" s="158"/>
      <c r="W373" s="163"/>
      <c r="X373" s="161"/>
      <c r="Y373" s="165"/>
      <c r="Z373" s="205"/>
      <c r="AA373" s="158"/>
      <c r="AB373" s="163"/>
      <c r="AC373" s="161"/>
      <c r="AD373" s="165"/>
      <c r="AE373" s="205"/>
      <c r="AF373" s="158"/>
      <c r="AG373" s="163"/>
      <c r="AH373" s="161"/>
      <c r="AI373" s="165"/>
      <c r="AJ373" s="205"/>
      <c r="AK373" s="158"/>
      <c r="AL373" s="163"/>
      <c r="AM373" s="161"/>
      <c r="AN373" s="165"/>
      <c r="AO373" s="205"/>
      <c r="AP373" s="158"/>
      <c r="AQ373" s="163"/>
      <c r="AR373" s="161"/>
      <c r="AS373" s="165"/>
      <c r="BI373" s="205"/>
      <c r="BJ373" s="158"/>
      <c r="BK373" s="163"/>
      <c r="BL373" s="161"/>
      <c r="BM373" s="165"/>
      <c r="BN373" s="205"/>
      <c r="BO373" s="158"/>
      <c r="BP373" s="163"/>
      <c r="BQ373" s="161"/>
      <c r="BR373" s="165"/>
      <c r="BS373" s="205"/>
      <c r="BT373" s="158"/>
      <c r="BU373" s="163"/>
      <c r="BV373" s="161"/>
      <c r="BW373" s="165"/>
      <c r="BX373" s="205"/>
      <c r="BY373" s="158"/>
      <c r="BZ373" s="163"/>
      <c r="CA373" s="161"/>
      <c r="CB373" s="165"/>
      <c r="CC373" s="205"/>
      <c r="CD373" s="158"/>
      <c r="CE373" s="163"/>
      <c r="CF373" s="161"/>
      <c r="CG373" s="165"/>
      <c r="CH373" s="205"/>
      <c r="CI373" s="158"/>
      <c r="CJ373" s="163"/>
      <c r="CK373" s="161"/>
      <c r="CL373" s="165"/>
    </row>
    <row r="374" spans="16:90" ht="15.75">
      <c r="P374" s="205"/>
      <c r="Q374" s="158"/>
      <c r="R374" s="163"/>
      <c r="S374" s="161"/>
      <c r="T374" s="165"/>
      <c r="U374" s="205"/>
      <c r="V374" s="158"/>
      <c r="W374" s="163"/>
      <c r="X374" s="161"/>
      <c r="Y374" s="165"/>
      <c r="Z374" s="205"/>
      <c r="AA374" s="158"/>
      <c r="AB374" s="163"/>
      <c r="AC374" s="161"/>
      <c r="AD374" s="165"/>
      <c r="AE374" s="205"/>
      <c r="AF374" s="158"/>
      <c r="AG374" s="163"/>
      <c r="AH374" s="161"/>
      <c r="AI374" s="165"/>
      <c r="AJ374" s="205"/>
      <c r="AK374" s="158"/>
      <c r="AL374" s="163"/>
      <c r="AM374" s="161"/>
      <c r="AN374" s="165"/>
      <c r="AO374" s="205"/>
      <c r="AP374" s="158"/>
      <c r="AQ374" s="163"/>
      <c r="AR374" s="161"/>
      <c r="AS374" s="165"/>
      <c r="BI374" s="205"/>
      <c r="BJ374" s="158"/>
      <c r="BK374" s="163"/>
      <c r="BL374" s="161"/>
      <c r="BM374" s="165"/>
      <c r="BN374" s="205"/>
      <c r="BO374" s="158"/>
      <c r="BP374" s="163"/>
      <c r="BQ374" s="161"/>
      <c r="BR374" s="165"/>
      <c r="BS374" s="205"/>
      <c r="BT374" s="158"/>
      <c r="BU374" s="163"/>
      <c r="BV374" s="161"/>
      <c r="BW374" s="165"/>
      <c r="BX374" s="205"/>
      <c r="BY374" s="158"/>
      <c r="BZ374" s="163"/>
      <c r="CA374" s="161"/>
      <c r="CB374" s="165"/>
      <c r="CC374" s="205"/>
      <c r="CD374" s="158"/>
      <c r="CE374" s="163"/>
      <c r="CF374" s="161"/>
      <c r="CG374" s="165"/>
      <c r="CH374" s="205"/>
      <c r="CI374" s="158"/>
      <c r="CJ374" s="163"/>
      <c r="CK374" s="161"/>
      <c r="CL374" s="165"/>
    </row>
    <row r="375" spans="16:90" ht="15.75">
      <c r="P375" s="205"/>
      <c r="Q375" s="158"/>
      <c r="R375" s="163"/>
      <c r="S375" s="161"/>
      <c r="T375" s="165"/>
      <c r="U375" s="205"/>
      <c r="V375" s="158"/>
      <c r="W375" s="163"/>
      <c r="X375" s="161"/>
      <c r="Y375" s="165"/>
      <c r="Z375" s="205"/>
      <c r="AA375" s="158"/>
      <c r="AB375" s="163"/>
      <c r="AC375" s="161"/>
      <c r="AD375" s="165"/>
      <c r="AE375" s="205"/>
      <c r="AF375" s="158"/>
      <c r="AG375" s="163"/>
      <c r="AH375" s="161"/>
      <c r="AI375" s="165"/>
      <c r="AJ375" s="205"/>
      <c r="AK375" s="158"/>
      <c r="AL375" s="163"/>
      <c r="AM375" s="161"/>
      <c r="AN375" s="165"/>
      <c r="AO375" s="205"/>
      <c r="AP375" s="158"/>
      <c r="AQ375" s="163"/>
      <c r="AR375" s="161"/>
      <c r="AS375" s="165"/>
      <c r="BI375" s="205"/>
      <c r="BJ375" s="158"/>
      <c r="BK375" s="163"/>
      <c r="BL375" s="161"/>
      <c r="BM375" s="165"/>
      <c r="BN375" s="205"/>
      <c r="BO375" s="158"/>
      <c r="BP375" s="163"/>
      <c r="BQ375" s="161"/>
      <c r="BR375" s="165"/>
      <c r="BS375" s="205"/>
      <c r="BT375" s="158"/>
      <c r="BU375" s="163"/>
      <c r="BV375" s="161"/>
      <c r="BW375" s="165"/>
      <c r="BX375" s="205"/>
      <c r="BY375" s="158"/>
      <c r="BZ375" s="163"/>
      <c r="CA375" s="161"/>
      <c r="CB375" s="165"/>
      <c r="CC375" s="205"/>
      <c r="CD375" s="158"/>
      <c r="CE375" s="163"/>
      <c r="CF375" s="161"/>
      <c r="CG375" s="165"/>
      <c r="CH375" s="205"/>
      <c r="CI375" s="158"/>
      <c r="CJ375" s="163"/>
      <c r="CK375" s="161"/>
      <c r="CL375" s="165"/>
    </row>
    <row r="376" spans="16:90" ht="15.75">
      <c r="P376" s="205"/>
      <c r="Q376" s="158"/>
      <c r="R376" s="163"/>
      <c r="S376" s="161"/>
      <c r="T376" s="165"/>
      <c r="U376" s="205"/>
      <c r="V376" s="158"/>
      <c r="W376" s="163"/>
      <c r="X376" s="161"/>
      <c r="Y376" s="165"/>
      <c r="Z376" s="205"/>
      <c r="AA376" s="158"/>
      <c r="AB376" s="163"/>
      <c r="AC376" s="161"/>
      <c r="AD376" s="165"/>
      <c r="AE376" s="205"/>
      <c r="AF376" s="158"/>
      <c r="AG376" s="163"/>
      <c r="AH376" s="161"/>
      <c r="AI376" s="165"/>
      <c r="AJ376" s="205"/>
      <c r="AK376" s="158"/>
      <c r="AL376" s="163"/>
      <c r="AM376" s="161"/>
      <c r="AN376" s="165"/>
      <c r="AO376" s="205"/>
      <c r="AP376" s="158"/>
      <c r="AQ376" s="163"/>
      <c r="AR376" s="161"/>
      <c r="AS376" s="165"/>
      <c r="BI376" s="205"/>
      <c r="BJ376" s="158"/>
      <c r="BK376" s="163"/>
      <c r="BL376" s="161"/>
      <c r="BM376" s="165"/>
      <c r="BN376" s="205"/>
      <c r="BO376" s="158"/>
      <c r="BP376" s="163"/>
      <c r="BQ376" s="161"/>
      <c r="BR376" s="165"/>
      <c r="BS376" s="205"/>
      <c r="BT376" s="158"/>
      <c r="BU376" s="163"/>
      <c r="BV376" s="161"/>
      <c r="BW376" s="165"/>
      <c r="BX376" s="205"/>
      <c r="BY376" s="158"/>
      <c r="BZ376" s="163"/>
      <c r="CA376" s="161"/>
      <c r="CB376" s="165"/>
      <c r="CC376" s="205"/>
      <c r="CD376" s="158"/>
      <c r="CE376" s="163"/>
      <c r="CF376" s="161"/>
      <c r="CG376" s="165"/>
      <c r="CH376" s="205"/>
      <c r="CI376" s="158"/>
      <c r="CJ376" s="163"/>
      <c r="CK376" s="161"/>
      <c r="CL376" s="165"/>
    </row>
    <row r="377" spans="16:90" ht="15.75">
      <c r="P377" s="205"/>
      <c r="Q377" s="158"/>
      <c r="R377" s="163"/>
      <c r="S377" s="161"/>
      <c r="T377" s="165"/>
      <c r="U377" s="205"/>
      <c r="V377" s="158"/>
      <c r="W377" s="163"/>
      <c r="X377" s="161"/>
      <c r="Y377" s="165"/>
      <c r="Z377" s="205"/>
      <c r="AA377" s="158"/>
      <c r="AB377" s="163"/>
      <c r="AC377" s="161"/>
      <c r="AD377" s="165"/>
      <c r="AE377" s="205"/>
      <c r="AF377" s="158"/>
      <c r="AG377" s="163"/>
      <c r="AH377" s="161"/>
      <c r="AI377" s="165"/>
      <c r="AJ377" s="205"/>
      <c r="AK377" s="158"/>
      <c r="AL377" s="163"/>
      <c r="AM377" s="161"/>
      <c r="AN377" s="165"/>
      <c r="AO377" s="205"/>
      <c r="AP377" s="158"/>
      <c r="AQ377" s="163"/>
      <c r="AR377" s="161"/>
      <c r="AS377" s="165"/>
      <c r="BI377" s="205"/>
      <c r="BJ377" s="158"/>
      <c r="BK377" s="163"/>
      <c r="BL377" s="161"/>
      <c r="BM377" s="165"/>
      <c r="BN377" s="205"/>
      <c r="BO377" s="158"/>
      <c r="BP377" s="163"/>
      <c r="BQ377" s="161"/>
      <c r="BR377" s="165"/>
      <c r="BS377" s="205"/>
      <c r="BT377" s="158"/>
      <c r="BU377" s="163"/>
      <c r="BV377" s="161"/>
      <c r="BW377" s="165"/>
      <c r="BX377" s="205"/>
      <c r="BY377" s="158"/>
      <c r="BZ377" s="163"/>
      <c r="CA377" s="161"/>
      <c r="CB377" s="165"/>
      <c r="CC377" s="205"/>
      <c r="CD377" s="158"/>
      <c r="CE377" s="163"/>
      <c r="CF377" s="161"/>
      <c r="CG377" s="165"/>
      <c r="CH377" s="205"/>
      <c r="CI377" s="158"/>
      <c r="CJ377" s="163"/>
      <c r="CK377" s="161"/>
      <c r="CL377" s="165"/>
    </row>
    <row r="378" spans="16:90" ht="15.75">
      <c r="P378" s="205"/>
      <c r="Q378" s="158"/>
      <c r="R378" s="163"/>
      <c r="S378" s="161"/>
      <c r="T378" s="165"/>
      <c r="U378" s="205"/>
      <c r="V378" s="158"/>
      <c r="W378" s="163"/>
      <c r="X378" s="161"/>
      <c r="Y378" s="165"/>
      <c r="Z378" s="205"/>
      <c r="AA378" s="158"/>
      <c r="AB378" s="163"/>
      <c r="AC378" s="161"/>
      <c r="AD378" s="165"/>
      <c r="AE378" s="205"/>
      <c r="AF378" s="158"/>
      <c r="AG378" s="163"/>
      <c r="AH378" s="161"/>
      <c r="AI378" s="165"/>
      <c r="AJ378" s="205"/>
      <c r="AK378" s="158"/>
      <c r="AL378" s="163"/>
      <c r="AM378" s="161"/>
      <c r="AN378" s="165"/>
      <c r="AO378" s="205"/>
      <c r="AP378" s="158"/>
      <c r="AQ378" s="163"/>
      <c r="AR378" s="161"/>
      <c r="AS378" s="165"/>
      <c r="BI378" s="205"/>
      <c r="BJ378" s="158"/>
      <c r="BK378" s="163"/>
      <c r="BL378" s="161"/>
      <c r="BM378" s="165"/>
      <c r="BN378" s="205"/>
      <c r="BO378" s="158"/>
      <c r="BP378" s="163"/>
      <c r="BQ378" s="161"/>
      <c r="BR378" s="165"/>
      <c r="BS378" s="205"/>
      <c r="BT378" s="158"/>
      <c r="BU378" s="163"/>
      <c r="BV378" s="161"/>
      <c r="BW378" s="165"/>
      <c r="BX378" s="205"/>
      <c r="BY378" s="158"/>
      <c r="BZ378" s="163"/>
      <c r="CA378" s="161"/>
      <c r="CB378" s="165"/>
      <c r="CC378" s="205"/>
      <c r="CD378" s="158"/>
      <c r="CE378" s="163"/>
      <c r="CF378" s="161"/>
      <c r="CG378" s="165"/>
      <c r="CH378" s="205"/>
      <c r="CI378" s="158"/>
      <c r="CJ378" s="163"/>
      <c r="CK378" s="161"/>
      <c r="CL378" s="165"/>
    </row>
    <row r="379" spans="16:90" ht="15.75">
      <c r="P379" s="205"/>
      <c r="Q379" s="158"/>
      <c r="R379" s="163"/>
      <c r="S379" s="161"/>
      <c r="T379" s="165"/>
      <c r="U379" s="205"/>
      <c r="V379" s="158"/>
      <c r="W379" s="163"/>
      <c r="X379" s="161"/>
      <c r="Y379" s="165"/>
      <c r="Z379" s="205"/>
      <c r="AA379" s="158"/>
      <c r="AB379" s="163"/>
      <c r="AC379" s="161"/>
      <c r="AD379" s="165"/>
      <c r="AE379" s="205"/>
      <c r="AF379" s="158"/>
      <c r="AG379" s="163"/>
      <c r="AH379" s="161"/>
      <c r="AI379" s="165"/>
      <c r="AJ379" s="205"/>
      <c r="AK379" s="158"/>
      <c r="AL379" s="163"/>
      <c r="AM379" s="161"/>
      <c r="AN379" s="165"/>
      <c r="AO379" s="205"/>
      <c r="AP379" s="158"/>
      <c r="AQ379" s="163"/>
      <c r="AR379" s="161"/>
      <c r="AS379" s="165"/>
      <c r="BI379" s="205"/>
      <c r="BJ379" s="158"/>
      <c r="BK379" s="163"/>
      <c r="BL379" s="161"/>
      <c r="BM379" s="165"/>
      <c r="BN379" s="205"/>
      <c r="BO379" s="158"/>
      <c r="BP379" s="163"/>
      <c r="BQ379" s="161"/>
      <c r="BR379" s="165"/>
      <c r="BS379" s="205"/>
      <c r="BT379" s="158"/>
      <c r="BU379" s="163"/>
      <c r="BV379" s="161"/>
      <c r="BW379" s="165"/>
      <c r="BX379" s="205"/>
      <c r="BY379" s="158"/>
      <c r="BZ379" s="163"/>
      <c r="CA379" s="161"/>
      <c r="CB379" s="165"/>
      <c r="CC379" s="205"/>
      <c r="CD379" s="158"/>
      <c r="CE379" s="163"/>
      <c r="CF379" s="161"/>
      <c r="CG379" s="165"/>
      <c r="CH379" s="205"/>
      <c r="CI379" s="158"/>
      <c r="CJ379" s="163"/>
      <c r="CK379" s="161"/>
      <c r="CL379" s="165"/>
    </row>
    <row r="380" spans="16:90" ht="15.75">
      <c r="P380" s="205"/>
      <c r="Q380" s="158"/>
      <c r="R380" s="163"/>
      <c r="S380" s="161"/>
      <c r="T380" s="165"/>
      <c r="U380" s="205"/>
      <c r="V380" s="158"/>
      <c r="W380" s="163"/>
      <c r="X380" s="161"/>
      <c r="Y380" s="165"/>
      <c r="Z380" s="205"/>
      <c r="AA380" s="158"/>
      <c r="AB380" s="163"/>
      <c r="AC380" s="161"/>
      <c r="AD380" s="165"/>
      <c r="AE380" s="205"/>
      <c r="AF380" s="158"/>
      <c r="AG380" s="163"/>
      <c r="AH380" s="161"/>
      <c r="AI380" s="165"/>
      <c r="AJ380" s="205"/>
      <c r="AK380" s="158"/>
      <c r="AL380" s="163"/>
      <c r="AM380" s="161"/>
      <c r="AN380" s="165"/>
      <c r="AO380" s="205"/>
      <c r="AP380" s="158"/>
      <c r="AQ380" s="163"/>
      <c r="AR380" s="161"/>
      <c r="AS380" s="165"/>
      <c r="BI380" s="205"/>
      <c r="BJ380" s="158"/>
      <c r="BK380" s="163"/>
      <c r="BL380" s="161"/>
      <c r="BM380" s="165"/>
      <c r="BN380" s="205"/>
      <c r="BO380" s="158"/>
      <c r="BP380" s="163"/>
      <c r="BQ380" s="161"/>
      <c r="BR380" s="165"/>
      <c r="BS380" s="205"/>
      <c r="BT380" s="158"/>
      <c r="BU380" s="163"/>
      <c r="BV380" s="161"/>
      <c r="BW380" s="165"/>
      <c r="BX380" s="205"/>
      <c r="BY380" s="158"/>
      <c r="BZ380" s="163"/>
      <c r="CA380" s="161"/>
      <c r="CB380" s="165"/>
      <c r="CC380" s="205"/>
      <c r="CD380" s="158"/>
      <c r="CE380" s="163"/>
      <c r="CF380" s="161"/>
      <c r="CG380" s="165"/>
      <c r="CH380" s="205"/>
      <c r="CI380" s="158"/>
      <c r="CJ380" s="163"/>
      <c r="CK380" s="161"/>
      <c r="CL380" s="165"/>
    </row>
    <row r="381" spans="16:90" ht="15.75">
      <c r="P381" s="205"/>
      <c r="Q381" s="158"/>
      <c r="R381" s="163"/>
      <c r="S381" s="161"/>
      <c r="T381" s="165"/>
      <c r="U381" s="205"/>
      <c r="V381" s="158"/>
      <c r="W381" s="163"/>
      <c r="X381" s="161"/>
      <c r="Y381" s="165"/>
      <c r="Z381" s="205"/>
      <c r="AA381" s="158"/>
      <c r="AB381" s="163"/>
      <c r="AC381" s="161"/>
      <c r="AD381" s="165"/>
      <c r="AE381" s="205"/>
      <c r="AF381" s="158"/>
      <c r="AG381" s="163"/>
      <c r="AH381" s="161"/>
      <c r="AI381" s="165"/>
      <c r="AJ381" s="205"/>
      <c r="AK381" s="158"/>
      <c r="AL381" s="163"/>
      <c r="AM381" s="161"/>
      <c r="AN381" s="165"/>
      <c r="AO381" s="205"/>
      <c r="AP381" s="158"/>
      <c r="AQ381" s="163"/>
      <c r="AR381" s="161"/>
      <c r="AS381" s="165"/>
      <c r="BI381" s="205"/>
      <c r="BJ381" s="158"/>
      <c r="BK381" s="163"/>
      <c r="BL381" s="161"/>
      <c r="BM381" s="165"/>
      <c r="BN381" s="205"/>
      <c r="BO381" s="158"/>
      <c r="BP381" s="163"/>
      <c r="BQ381" s="161"/>
      <c r="BR381" s="165"/>
      <c r="BS381" s="205"/>
      <c r="BT381" s="158"/>
      <c r="BU381" s="163"/>
      <c r="BV381" s="161"/>
      <c r="BW381" s="165"/>
      <c r="BX381" s="205"/>
      <c r="BY381" s="158"/>
      <c r="BZ381" s="163"/>
      <c r="CA381" s="161"/>
      <c r="CB381" s="165"/>
      <c r="CC381" s="205"/>
      <c r="CD381" s="158"/>
      <c r="CE381" s="163"/>
      <c r="CF381" s="161"/>
      <c r="CG381" s="165"/>
      <c r="CH381" s="205"/>
      <c r="CI381" s="158"/>
      <c r="CJ381" s="163"/>
      <c r="CK381" s="161"/>
      <c r="CL381" s="165"/>
    </row>
    <row r="382" spans="16:90" ht="15.75">
      <c r="P382" s="205"/>
      <c r="Q382" s="158"/>
      <c r="R382" s="163"/>
      <c r="S382" s="161"/>
      <c r="T382" s="165"/>
      <c r="U382" s="205"/>
      <c r="V382" s="158"/>
      <c r="W382" s="163"/>
      <c r="X382" s="161"/>
      <c r="Y382" s="165"/>
      <c r="Z382" s="205"/>
      <c r="AA382" s="158"/>
      <c r="AB382" s="163"/>
      <c r="AC382" s="161"/>
      <c r="AD382" s="165"/>
      <c r="AE382" s="205"/>
      <c r="AF382" s="158"/>
      <c r="AG382" s="163"/>
      <c r="AH382" s="161"/>
      <c r="AI382" s="165"/>
      <c r="AJ382" s="205"/>
      <c r="AK382" s="158"/>
      <c r="AL382" s="163"/>
      <c r="AM382" s="161"/>
      <c r="AN382" s="165"/>
      <c r="AO382" s="205"/>
      <c r="AP382" s="158"/>
      <c r="AQ382" s="163"/>
      <c r="AR382" s="161"/>
      <c r="AS382" s="165"/>
      <c r="BI382" s="205"/>
      <c r="BJ382" s="158"/>
      <c r="BK382" s="163"/>
      <c r="BL382" s="161"/>
      <c r="BM382" s="165"/>
      <c r="BN382" s="205"/>
      <c r="BO382" s="158"/>
      <c r="BP382" s="163"/>
      <c r="BQ382" s="161"/>
      <c r="BR382" s="165"/>
      <c r="BS382" s="205"/>
      <c r="BT382" s="158"/>
      <c r="BU382" s="163"/>
      <c r="BV382" s="161"/>
      <c r="BW382" s="165"/>
      <c r="BX382" s="205"/>
      <c r="BY382" s="158"/>
      <c r="BZ382" s="163"/>
      <c r="CA382" s="161"/>
      <c r="CB382" s="165"/>
      <c r="CC382" s="205"/>
      <c r="CD382" s="158"/>
      <c r="CE382" s="163"/>
      <c r="CF382" s="161"/>
      <c r="CG382" s="165"/>
      <c r="CH382" s="205"/>
      <c r="CI382" s="158"/>
      <c r="CJ382" s="163"/>
      <c r="CK382" s="161"/>
      <c r="CL382" s="165"/>
    </row>
    <row r="383" spans="16:90" ht="15.75">
      <c r="P383" s="205"/>
      <c r="Q383" s="158"/>
      <c r="R383" s="163"/>
      <c r="S383" s="161"/>
      <c r="T383" s="165"/>
      <c r="U383" s="205"/>
      <c r="V383" s="158"/>
      <c r="W383" s="163"/>
      <c r="X383" s="161"/>
      <c r="Y383" s="165"/>
      <c r="Z383" s="205"/>
      <c r="AA383" s="158"/>
      <c r="AB383" s="163"/>
      <c r="AC383" s="161"/>
      <c r="AD383" s="165"/>
      <c r="AE383" s="205"/>
      <c r="AF383" s="158"/>
      <c r="AG383" s="163"/>
      <c r="AH383" s="161"/>
      <c r="AI383" s="165"/>
      <c r="AJ383" s="205"/>
      <c r="AK383" s="158"/>
      <c r="AL383" s="163"/>
      <c r="AM383" s="161"/>
      <c r="AN383" s="165"/>
      <c r="AO383" s="205"/>
      <c r="AP383" s="158"/>
      <c r="AQ383" s="163"/>
      <c r="AR383" s="161"/>
      <c r="AS383" s="165"/>
      <c r="BI383" s="205"/>
      <c r="BJ383" s="158"/>
      <c r="BK383" s="163"/>
      <c r="BL383" s="161"/>
      <c r="BM383" s="165"/>
      <c r="BN383" s="205"/>
      <c r="BO383" s="158"/>
      <c r="BP383" s="163"/>
      <c r="BQ383" s="161"/>
      <c r="BR383" s="165"/>
      <c r="BS383" s="205"/>
      <c r="BT383" s="158"/>
      <c r="BU383" s="163"/>
      <c r="BV383" s="161"/>
      <c r="BW383" s="165"/>
      <c r="BX383" s="205"/>
      <c r="BY383" s="158"/>
      <c r="BZ383" s="163"/>
      <c r="CA383" s="161"/>
      <c r="CB383" s="165"/>
      <c r="CC383" s="205"/>
      <c r="CD383" s="158"/>
      <c r="CE383" s="163"/>
      <c r="CF383" s="161"/>
      <c r="CG383" s="165"/>
      <c r="CH383" s="205"/>
      <c r="CI383" s="158"/>
      <c r="CJ383" s="163"/>
      <c r="CK383" s="161"/>
      <c r="CL383" s="165"/>
    </row>
    <row r="384" spans="16:90" ht="15.75">
      <c r="P384" s="205"/>
      <c r="Q384" s="158"/>
      <c r="R384" s="163"/>
      <c r="S384" s="161"/>
      <c r="T384" s="165"/>
      <c r="U384" s="205"/>
      <c r="V384" s="158"/>
      <c r="W384" s="163"/>
      <c r="X384" s="161"/>
      <c r="Y384" s="165"/>
      <c r="Z384" s="205"/>
      <c r="AA384" s="158"/>
      <c r="AB384" s="163"/>
      <c r="AC384" s="161"/>
      <c r="AD384" s="165"/>
      <c r="AE384" s="205"/>
      <c r="AF384" s="158"/>
      <c r="AG384" s="163"/>
      <c r="AH384" s="161"/>
      <c r="AI384" s="165"/>
      <c r="AJ384" s="205"/>
      <c r="AK384" s="158"/>
      <c r="AL384" s="163"/>
      <c r="AM384" s="161"/>
      <c r="AN384" s="165"/>
      <c r="AO384" s="205"/>
      <c r="AP384" s="158"/>
      <c r="AQ384" s="163"/>
      <c r="AR384" s="161"/>
      <c r="AS384" s="165"/>
      <c r="BI384" s="205"/>
      <c r="BJ384" s="158"/>
      <c r="BK384" s="163"/>
      <c r="BL384" s="161"/>
      <c r="BM384" s="165"/>
      <c r="BN384" s="205"/>
      <c r="BO384" s="158"/>
      <c r="BP384" s="163"/>
      <c r="BQ384" s="161"/>
      <c r="BR384" s="165"/>
      <c r="BS384" s="205"/>
      <c r="BT384" s="158"/>
      <c r="BU384" s="163"/>
      <c r="BV384" s="161"/>
      <c r="BW384" s="165"/>
      <c r="BX384" s="205"/>
      <c r="BY384" s="158"/>
      <c r="BZ384" s="163"/>
      <c r="CA384" s="161"/>
      <c r="CB384" s="165"/>
      <c r="CC384" s="205"/>
      <c r="CD384" s="158"/>
      <c r="CE384" s="163"/>
      <c r="CF384" s="161"/>
      <c r="CG384" s="165"/>
      <c r="CH384" s="205"/>
      <c r="CI384" s="158"/>
      <c r="CJ384" s="163"/>
      <c r="CK384" s="161"/>
      <c r="CL384" s="165"/>
    </row>
    <row r="385" spans="16:90" ht="15.75">
      <c r="P385" s="205"/>
      <c r="Q385" s="158"/>
      <c r="R385" s="163"/>
      <c r="S385" s="161"/>
      <c r="T385" s="165"/>
      <c r="U385" s="205"/>
      <c r="V385" s="158"/>
      <c r="W385" s="163"/>
      <c r="X385" s="161"/>
      <c r="Y385" s="165"/>
      <c r="Z385" s="205"/>
      <c r="AA385" s="158"/>
      <c r="AB385" s="163"/>
      <c r="AC385" s="161"/>
      <c r="AD385" s="165"/>
      <c r="AE385" s="205"/>
      <c r="AF385" s="158"/>
      <c r="AG385" s="163"/>
      <c r="AH385" s="161"/>
      <c r="AI385" s="165"/>
      <c r="AJ385" s="205"/>
      <c r="AK385" s="158"/>
      <c r="AL385" s="163"/>
      <c r="AM385" s="161"/>
      <c r="AN385" s="165"/>
      <c r="AO385" s="205"/>
      <c r="AP385" s="158"/>
      <c r="AQ385" s="163"/>
      <c r="AR385" s="161"/>
      <c r="AS385" s="165"/>
      <c r="BI385" s="205"/>
      <c r="BJ385" s="158"/>
      <c r="BK385" s="163"/>
      <c r="BL385" s="161"/>
      <c r="BM385" s="165"/>
      <c r="BN385" s="205"/>
      <c r="BO385" s="158"/>
      <c r="BP385" s="163"/>
      <c r="BQ385" s="161"/>
      <c r="BR385" s="165"/>
      <c r="BS385" s="205"/>
      <c r="BT385" s="158"/>
      <c r="BU385" s="163"/>
      <c r="BV385" s="161"/>
      <c r="BW385" s="165"/>
      <c r="BX385" s="205"/>
      <c r="BY385" s="158"/>
      <c r="BZ385" s="163"/>
      <c r="CA385" s="161"/>
      <c r="CB385" s="165"/>
      <c r="CC385" s="205"/>
      <c r="CD385" s="158"/>
      <c r="CE385" s="163"/>
      <c r="CF385" s="161"/>
      <c r="CG385" s="165"/>
      <c r="CH385" s="205"/>
      <c r="CI385" s="158"/>
      <c r="CJ385" s="163"/>
      <c r="CK385" s="161"/>
      <c r="CL385" s="165"/>
    </row>
    <row r="386" spans="16:90" ht="15.75">
      <c r="P386" s="205"/>
      <c r="Q386" s="158"/>
      <c r="R386" s="163"/>
      <c r="S386" s="161"/>
      <c r="T386" s="165"/>
      <c r="U386" s="205"/>
      <c r="V386" s="158"/>
      <c r="W386" s="163"/>
      <c r="X386" s="161"/>
      <c r="Y386" s="165"/>
      <c r="Z386" s="205"/>
      <c r="AA386" s="158"/>
      <c r="AB386" s="163"/>
      <c r="AC386" s="161"/>
      <c r="AD386" s="165"/>
      <c r="AE386" s="205"/>
      <c r="AF386" s="158"/>
      <c r="AG386" s="163"/>
      <c r="AH386" s="161"/>
      <c r="AI386" s="165"/>
      <c r="AJ386" s="205"/>
      <c r="AK386" s="158"/>
      <c r="AL386" s="163"/>
      <c r="AM386" s="161"/>
      <c r="AN386" s="165"/>
      <c r="AO386" s="205"/>
      <c r="AP386" s="158"/>
      <c r="AQ386" s="163"/>
      <c r="AR386" s="161"/>
      <c r="AS386" s="165"/>
      <c r="BI386" s="205"/>
      <c r="BJ386" s="158"/>
      <c r="BK386" s="163"/>
      <c r="BL386" s="161"/>
      <c r="BM386" s="165"/>
      <c r="BN386" s="205"/>
      <c r="BO386" s="158"/>
      <c r="BP386" s="163"/>
      <c r="BQ386" s="161"/>
      <c r="BR386" s="165"/>
      <c r="BS386" s="205"/>
      <c r="BT386" s="158"/>
      <c r="BU386" s="163"/>
      <c r="BV386" s="161"/>
      <c r="BW386" s="165"/>
      <c r="BX386" s="205"/>
      <c r="BY386" s="158"/>
      <c r="BZ386" s="163"/>
      <c r="CA386" s="161"/>
      <c r="CB386" s="165"/>
      <c r="CC386" s="205"/>
      <c r="CD386" s="158"/>
      <c r="CE386" s="163"/>
      <c r="CF386" s="161"/>
      <c r="CG386" s="165"/>
      <c r="CH386" s="205"/>
      <c r="CI386" s="158"/>
      <c r="CJ386" s="163"/>
      <c r="CK386" s="161"/>
      <c r="CL386" s="165"/>
    </row>
    <row r="387" spans="16:90" ht="15.75">
      <c r="P387" s="205"/>
      <c r="Q387" s="158"/>
      <c r="R387" s="163"/>
      <c r="S387" s="161"/>
      <c r="T387" s="165"/>
      <c r="U387" s="205"/>
      <c r="V387" s="158"/>
      <c r="W387" s="163"/>
      <c r="X387" s="161"/>
      <c r="Y387" s="165"/>
      <c r="Z387" s="205"/>
      <c r="AA387" s="158"/>
      <c r="AB387" s="163"/>
      <c r="AC387" s="161"/>
      <c r="AD387" s="165"/>
      <c r="AE387" s="205"/>
      <c r="AF387" s="158"/>
      <c r="AG387" s="163"/>
      <c r="AH387" s="161"/>
      <c r="AI387" s="165"/>
      <c r="AJ387" s="205"/>
      <c r="AK387" s="158"/>
      <c r="AL387" s="163"/>
      <c r="AM387" s="161"/>
      <c r="AN387" s="165"/>
      <c r="AO387" s="205"/>
      <c r="AP387" s="158"/>
      <c r="AQ387" s="163"/>
      <c r="AR387" s="161"/>
      <c r="AS387" s="165"/>
      <c r="BI387" s="205"/>
      <c r="BJ387" s="158"/>
      <c r="BK387" s="163"/>
      <c r="BL387" s="161"/>
      <c r="BM387" s="165"/>
      <c r="BN387" s="205"/>
      <c r="BO387" s="158"/>
      <c r="BP387" s="163"/>
      <c r="BQ387" s="161"/>
      <c r="BR387" s="165"/>
      <c r="BS387" s="205"/>
      <c r="BT387" s="158"/>
      <c r="BU387" s="163"/>
      <c r="BV387" s="161"/>
      <c r="BW387" s="165"/>
      <c r="BX387" s="205"/>
      <c r="BY387" s="158"/>
      <c r="BZ387" s="163"/>
      <c r="CA387" s="161"/>
      <c r="CB387" s="165"/>
      <c r="CC387" s="205"/>
      <c r="CD387" s="158"/>
      <c r="CE387" s="163"/>
      <c r="CF387" s="161"/>
      <c r="CG387" s="165"/>
      <c r="CH387" s="205"/>
      <c r="CI387" s="158"/>
      <c r="CJ387" s="163"/>
      <c r="CK387" s="161"/>
      <c r="CL387" s="165"/>
    </row>
    <row r="388" spans="16:90" ht="15.75">
      <c r="P388" s="205"/>
      <c r="Q388" s="158"/>
      <c r="R388" s="163"/>
      <c r="S388" s="161"/>
      <c r="T388" s="165"/>
      <c r="U388" s="205"/>
      <c r="V388" s="158"/>
      <c r="W388" s="163"/>
      <c r="X388" s="161"/>
      <c r="Y388" s="165"/>
      <c r="Z388" s="205"/>
      <c r="AA388" s="158"/>
      <c r="AB388" s="163"/>
      <c r="AC388" s="161"/>
      <c r="AD388" s="165"/>
      <c r="AE388" s="205"/>
      <c r="AF388" s="158"/>
      <c r="AG388" s="163"/>
      <c r="AH388" s="161"/>
      <c r="AI388" s="165"/>
      <c r="AJ388" s="205"/>
      <c r="AK388" s="158"/>
      <c r="AL388" s="163"/>
      <c r="AM388" s="161"/>
      <c r="AN388" s="165"/>
      <c r="AO388" s="205"/>
      <c r="AP388" s="158"/>
      <c r="AQ388" s="163"/>
      <c r="AR388" s="161"/>
      <c r="AS388" s="165"/>
      <c r="BI388" s="205"/>
      <c r="BJ388" s="158"/>
      <c r="BK388" s="163"/>
      <c r="BL388" s="161"/>
      <c r="BM388" s="165"/>
      <c r="BN388" s="205"/>
      <c r="BO388" s="158"/>
      <c r="BP388" s="163"/>
      <c r="BQ388" s="161"/>
      <c r="BR388" s="165"/>
      <c r="BS388" s="205"/>
      <c r="BT388" s="158"/>
      <c r="BU388" s="163"/>
      <c r="BV388" s="161"/>
      <c r="BW388" s="165"/>
      <c r="BX388" s="205"/>
      <c r="BY388" s="158"/>
      <c r="BZ388" s="163"/>
      <c r="CA388" s="161"/>
      <c r="CB388" s="165"/>
      <c r="CC388" s="205"/>
      <c r="CD388" s="158"/>
      <c r="CE388" s="163"/>
      <c r="CF388" s="161"/>
      <c r="CG388" s="165"/>
      <c r="CH388" s="205"/>
      <c r="CI388" s="158"/>
      <c r="CJ388" s="163"/>
      <c r="CK388" s="161"/>
      <c r="CL388" s="165"/>
    </row>
    <row r="389" spans="16:90" ht="15.75">
      <c r="P389" s="205"/>
      <c r="Q389" s="158"/>
      <c r="R389" s="163"/>
      <c r="S389" s="161"/>
      <c r="T389" s="165"/>
      <c r="U389" s="205"/>
      <c r="V389" s="158"/>
      <c r="W389" s="163"/>
      <c r="X389" s="161"/>
      <c r="Y389" s="165"/>
      <c r="Z389" s="205"/>
      <c r="AA389" s="158"/>
      <c r="AB389" s="163"/>
      <c r="AC389" s="161"/>
      <c r="AD389" s="165"/>
      <c r="AE389" s="205"/>
      <c r="AF389" s="158"/>
      <c r="AG389" s="163"/>
      <c r="AH389" s="161"/>
      <c r="AI389" s="165"/>
      <c r="AJ389" s="205"/>
      <c r="AK389" s="158"/>
      <c r="AL389" s="163"/>
      <c r="AM389" s="161"/>
      <c r="AN389" s="165"/>
      <c r="AO389" s="205"/>
      <c r="AP389" s="158"/>
      <c r="AQ389" s="163"/>
      <c r="AR389" s="161"/>
      <c r="AS389" s="165"/>
      <c r="BI389" s="205"/>
      <c r="BJ389" s="158"/>
      <c r="BK389" s="163"/>
      <c r="BL389" s="161"/>
      <c r="BM389" s="165"/>
      <c r="BN389" s="205"/>
      <c r="BO389" s="158"/>
      <c r="BP389" s="163"/>
      <c r="BQ389" s="161"/>
      <c r="BR389" s="165"/>
      <c r="BS389" s="205"/>
      <c r="BT389" s="158"/>
      <c r="BU389" s="163"/>
      <c r="BV389" s="161"/>
      <c r="BW389" s="165"/>
      <c r="BX389" s="205"/>
      <c r="BY389" s="158"/>
      <c r="BZ389" s="163"/>
      <c r="CA389" s="161"/>
      <c r="CB389" s="165"/>
      <c r="CC389" s="205"/>
      <c r="CD389" s="158"/>
      <c r="CE389" s="163"/>
      <c r="CF389" s="161"/>
      <c r="CG389" s="165"/>
      <c r="CH389" s="205"/>
      <c r="CI389" s="158"/>
      <c r="CJ389" s="163"/>
      <c r="CK389" s="161"/>
      <c r="CL389" s="165"/>
    </row>
    <row r="390" spans="16:90" ht="15.75">
      <c r="P390" s="205"/>
      <c r="Q390" s="158"/>
      <c r="R390" s="163"/>
      <c r="S390" s="161"/>
      <c r="T390" s="165"/>
      <c r="U390" s="205"/>
      <c r="V390" s="158"/>
      <c r="W390" s="163"/>
      <c r="X390" s="161"/>
      <c r="Y390" s="165"/>
      <c r="Z390" s="205"/>
      <c r="AA390" s="158"/>
      <c r="AB390" s="163"/>
      <c r="AC390" s="161"/>
      <c r="AD390" s="165"/>
      <c r="AE390" s="205"/>
      <c r="AF390" s="158"/>
      <c r="AG390" s="163"/>
      <c r="AH390" s="161"/>
      <c r="AI390" s="165"/>
      <c r="AJ390" s="205"/>
      <c r="AK390" s="158"/>
      <c r="AL390" s="163"/>
      <c r="AM390" s="161"/>
      <c r="AN390" s="165"/>
      <c r="AO390" s="205"/>
      <c r="AP390" s="158"/>
      <c r="AQ390" s="163"/>
      <c r="AR390" s="161"/>
      <c r="AS390" s="165"/>
      <c r="BI390" s="205"/>
      <c r="BJ390" s="158"/>
      <c r="BK390" s="163"/>
      <c r="BL390" s="161"/>
      <c r="BM390" s="165"/>
      <c r="BN390" s="205"/>
      <c r="BO390" s="158"/>
      <c r="BP390" s="163"/>
      <c r="BQ390" s="161"/>
      <c r="BR390" s="165"/>
      <c r="BS390" s="205"/>
      <c r="BT390" s="158"/>
      <c r="BU390" s="163"/>
      <c r="BV390" s="161"/>
      <c r="BW390" s="165"/>
      <c r="BX390" s="205"/>
      <c r="BY390" s="158"/>
      <c r="BZ390" s="163"/>
      <c r="CA390" s="161"/>
      <c r="CB390" s="165"/>
      <c r="CC390" s="205"/>
      <c r="CD390" s="158"/>
      <c r="CE390" s="163"/>
      <c r="CF390" s="161"/>
      <c r="CG390" s="165"/>
      <c r="CH390" s="205"/>
      <c r="CI390" s="158"/>
      <c r="CJ390" s="163"/>
      <c r="CK390" s="161"/>
      <c r="CL390" s="165"/>
    </row>
    <row r="391" spans="16:90" ht="15.75">
      <c r="P391" s="205"/>
      <c r="Q391" s="158"/>
      <c r="R391" s="163"/>
      <c r="S391" s="161"/>
      <c r="T391" s="165"/>
      <c r="U391" s="205"/>
      <c r="V391" s="158"/>
      <c r="W391" s="163"/>
      <c r="X391" s="161"/>
      <c r="Y391" s="165"/>
      <c r="Z391" s="205"/>
      <c r="AA391" s="158"/>
      <c r="AB391" s="163"/>
      <c r="AC391" s="161"/>
      <c r="AD391" s="165"/>
      <c r="AE391" s="205"/>
      <c r="AF391" s="158"/>
      <c r="AG391" s="163"/>
      <c r="AH391" s="161"/>
      <c r="AI391" s="165"/>
      <c r="AJ391" s="205"/>
      <c r="AK391" s="158"/>
      <c r="AL391" s="163"/>
      <c r="AM391" s="161"/>
      <c r="AN391" s="165"/>
      <c r="AO391" s="205"/>
      <c r="AP391" s="158"/>
      <c r="AQ391" s="163"/>
      <c r="AR391" s="161"/>
      <c r="AS391" s="165"/>
      <c r="BI391" s="205"/>
      <c r="BJ391" s="158"/>
      <c r="BK391" s="163"/>
      <c r="BL391" s="161"/>
      <c r="BM391" s="165"/>
      <c r="BN391" s="205"/>
      <c r="BO391" s="158"/>
      <c r="BP391" s="163"/>
      <c r="BQ391" s="161"/>
      <c r="BR391" s="165"/>
      <c r="BS391" s="205"/>
      <c r="BT391" s="158"/>
      <c r="BU391" s="163"/>
      <c r="BV391" s="161"/>
      <c r="BW391" s="165"/>
      <c r="BX391" s="205"/>
      <c r="BY391" s="158"/>
      <c r="BZ391" s="163"/>
      <c r="CA391" s="161"/>
      <c r="CB391" s="165"/>
      <c r="CC391" s="205"/>
      <c r="CD391" s="158"/>
      <c r="CE391" s="163"/>
      <c r="CF391" s="161"/>
      <c r="CG391" s="165"/>
      <c r="CH391" s="205"/>
      <c r="CI391" s="158"/>
      <c r="CJ391" s="163"/>
      <c r="CK391" s="161"/>
      <c r="CL391" s="165"/>
    </row>
    <row r="392" spans="16:90" ht="15.75">
      <c r="P392" s="205"/>
      <c r="Q392" s="158"/>
      <c r="R392" s="163"/>
      <c r="S392" s="161"/>
      <c r="T392" s="165"/>
      <c r="U392" s="205"/>
      <c r="V392" s="158"/>
      <c r="W392" s="163"/>
      <c r="X392" s="161"/>
      <c r="Y392" s="165"/>
      <c r="Z392" s="205"/>
      <c r="AA392" s="158"/>
      <c r="AB392" s="163"/>
      <c r="AC392" s="161"/>
      <c r="AD392" s="165"/>
      <c r="AE392" s="205"/>
      <c r="AF392" s="158"/>
      <c r="AG392" s="163"/>
      <c r="AH392" s="161"/>
      <c r="AI392" s="165"/>
      <c r="AJ392" s="205"/>
      <c r="AK392" s="158"/>
      <c r="AL392" s="163"/>
      <c r="AM392" s="161"/>
      <c r="AN392" s="165"/>
      <c r="AO392" s="205"/>
      <c r="AP392" s="158"/>
      <c r="AQ392" s="163"/>
      <c r="AR392" s="161"/>
      <c r="AS392" s="165"/>
      <c r="BI392" s="205"/>
      <c r="BJ392" s="158"/>
      <c r="BK392" s="163"/>
      <c r="BL392" s="161"/>
      <c r="BM392" s="165"/>
      <c r="BN392" s="205"/>
      <c r="BO392" s="158"/>
      <c r="BP392" s="163"/>
      <c r="BQ392" s="161"/>
      <c r="BR392" s="165"/>
      <c r="BS392" s="205"/>
      <c r="BT392" s="158"/>
      <c r="BU392" s="163"/>
      <c r="BV392" s="161"/>
      <c r="BW392" s="165"/>
      <c r="BX392" s="205"/>
      <c r="BY392" s="158"/>
      <c r="BZ392" s="163"/>
      <c r="CA392" s="161"/>
      <c r="CB392" s="165"/>
      <c r="CC392" s="205"/>
      <c r="CD392" s="158"/>
      <c r="CE392" s="163"/>
      <c r="CF392" s="161"/>
      <c r="CG392" s="165"/>
      <c r="CH392" s="205"/>
      <c r="CI392" s="158"/>
      <c r="CJ392" s="163"/>
      <c r="CK392" s="161"/>
      <c r="CL392" s="165"/>
    </row>
    <row r="393" spans="16:90" ht="15.75">
      <c r="P393" s="205"/>
      <c r="Q393" s="158"/>
      <c r="R393" s="163"/>
      <c r="S393" s="161"/>
      <c r="T393" s="165"/>
      <c r="U393" s="205"/>
      <c r="V393" s="158"/>
      <c r="W393" s="163"/>
      <c r="X393" s="161"/>
      <c r="Y393" s="165"/>
      <c r="Z393" s="205"/>
      <c r="AA393" s="158"/>
      <c r="AB393" s="163"/>
      <c r="AC393" s="161"/>
      <c r="AD393" s="165"/>
      <c r="AE393" s="205"/>
      <c r="AF393" s="158"/>
      <c r="AG393" s="163"/>
      <c r="AH393" s="161"/>
      <c r="AI393" s="165"/>
      <c r="AJ393" s="205"/>
      <c r="AK393" s="158"/>
      <c r="AL393" s="163"/>
      <c r="AM393" s="161"/>
      <c r="AN393" s="165"/>
      <c r="AO393" s="205"/>
      <c r="AP393" s="158"/>
      <c r="AQ393" s="163"/>
      <c r="AR393" s="161"/>
      <c r="AS393" s="165"/>
      <c r="BI393" s="205"/>
      <c r="BJ393" s="158"/>
      <c r="BK393" s="163"/>
      <c r="BL393" s="161"/>
      <c r="BM393" s="165"/>
      <c r="BN393" s="205"/>
      <c r="BO393" s="158"/>
      <c r="BP393" s="163"/>
      <c r="BQ393" s="161"/>
      <c r="BR393" s="165"/>
      <c r="BS393" s="205"/>
      <c r="BT393" s="158"/>
      <c r="BU393" s="163"/>
      <c r="BV393" s="161"/>
      <c r="BW393" s="165"/>
      <c r="BX393" s="205"/>
      <c r="BY393" s="158"/>
      <c r="BZ393" s="163"/>
      <c r="CA393" s="161"/>
      <c r="CB393" s="165"/>
      <c r="CC393" s="205"/>
      <c r="CD393" s="158"/>
      <c r="CE393" s="163"/>
      <c r="CF393" s="161"/>
      <c r="CG393" s="165"/>
      <c r="CH393" s="205"/>
      <c r="CI393" s="158"/>
      <c r="CJ393" s="163"/>
      <c r="CK393" s="161"/>
      <c r="CL393" s="165"/>
    </row>
    <row r="394" spans="16:90" ht="15.75">
      <c r="P394" s="205"/>
      <c r="Q394" s="158"/>
      <c r="R394" s="163"/>
      <c r="S394" s="161"/>
      <c r="T394" s="165"/>
      <c r="U394" s="205"/>
      <c r="V394" s="158"/>
      <c r="W394" s="163"/>
      <c r="X394" s="161"/>
      <c r="Y394" s="165"/>
      <c r="Z394" s="205"/>
      <c r="AA394" s="158"/>
      <c r="AB394" s="163"/>
      <c r="AC394" s="161"/>
      <c r="AD394" s="165"/>
      <c r="AE394" s="205"/>
      <c r="AF394" s="158"/>
      <c r="AG394" s="163"/>
      <c r="AH394" s="161"/>
      <c r="AI394" s="165"/>
      <c r="AJ394" s="205"/>
      <c r="AK394" s="158"/>
      <c r="AL394" s="163"/>
      <c r="AM394" s="161"/>
      <c r="AN394" s="165"/>
      <c r="AO394" s="205"/>
      <c r="AP394" s="158"/>
      <c r="AQ394" s="163"/>
      <c r="AR394" s="161"/>
      <c r="AS394" s="165"/>
      <c r="BI394" s="205"/>
      <c r="BJ394" s="158"/>
      <c r="BK394" s="163"/>
      <c r="BL394" s="161"/>
      <c r="BM394" s="165"/>
      <c r="BN394" s="205"/>
      <c r="BO394" s="158"/>
      <c r="BP394" s="163"/>
      <c r="BQ394" s="161"/>
      <c r="BR394" s="165"/>
      <c r="BS394" s="205"/>
      <c r="BT394" s="158"/>
      <c r="BU394" s="163"/>
      <c r="BV394" s="161"/>
      <c r="BW394" s="165"/>
      <c r="BX394" s="205"/>
      <c r="BY394" s="158"/>
      <c r="BZ394" s="163"/>
      <c r="CA394" s="161"/>
      <c r="CB394" s="165"/>
      <c r="CC394" s="205"/>
      <c r="CD394" s="158"/>
      <c r="CE394" s="163"/>
      <c r="CF394" s="161"/>
      <c r="CG394" s="165"/>
      <c r="CH394" s="205"/>
      <c r="CI394" s="158"/>
      <c r="CJ394" s="163"/>
      <c r="CK394" s="161"/>
      <c r="CL394" s="165"/>
    </row>
    <row r="395" spans="16:90" ht="15.75">
      <c r="P395" s="205"/>
      <c r="Q395" s="158"/>
      <c r="R395" s="163"/>
      <c r="S395" s="161"/>
      <c r="T395" s="165"/>
      <c r="U395" s="205"/>
      <c r="V395" s="158"/>
      <c r="W395" s="163"/>
      <c r="X395" s="161"/>
      <c r="Y395" s="165"/>
      <c r="Z395" s="205"/>
      <c r="AA395" s="158"/>
      <c r="AB395" s="163"/>
      <c r="AC395" s="161"/>
      <c r="AD395" s="165"/>
      <c r="AE395" s="205"/>
      <c r="AF395" s="158"/>
      <c r="AG395" s="163"/>
      <c r="AH395" s="161"/>
      <c r="AI395" s="165"/>
      <c r="AJ395" s="205"/>
      <c r="AK395" s="158"/>
      <c r="AL395" s="163"/>
      <c r="AM395" s="161"/>
      <c r="AN395" s="165"/>
      <c r="AO395" s="205"/>
      <c r="AP395" s="158"/>
      <c r="AQ395" s="163"/>
      <c r="AR395" s="161"/>
      <c r="AS395" s="165"/>
      <c r="BI395" s="205"/>
      <c r="BJ395" s="158"/>
      <c r="BK395" s="163"/>
      <c r="BL395" s="161"/>
      <c r="BM395" s="165"/>
      <c r="BN395" s="205"/>
      <c r="BO395" s="158"/>
      <c r="BP395" s="163"/>
      <c r="BQ395" s="161"/>
      <c r="BR395" s="165"/>
      <c r="BS395" s="205"/>
      <c r="BT395" s="158"/>
      <c r="BU395" s="163"/>
      <c r="BV395" s="161"/>
      <c r="BW395" s="165"/>
      <c r="BX395" s="205"/>
      <c r="BY395" s="158"/>
      <c r="BZ395" s="163"/>
      <c r="CA395" s="161"/>
      <c r="CB395" s="165"/>
      <c r="CC395" s="205"/>
      <c r="CD395" s="158"/>
      <c r="CE395" s="163"/>
      <c r="CF395" s="161"/>
      <c r="CG395" s="165"/>
      <c r="CH395" s="205"/>
      <c r="CI395" s="158"/>
      <c r="CJ395" s="163"/>
      <c r="CK395" s="161"/>
      <c r="CL395" s="165"/>
    </row>
    <row r="396" spans="16:90" ht="15.75">
      <c r="P396" s="205"/>
      <c r="Q396" s="158"/>
      <c r="R396" s="163"/>
      <c r="S396" s="161"/>
      <c r="T396" s="165"/>
      <c r="U396" s="205"/>
      <c r="V396" s="158"/>
      <c r="W396" s="163"/>
      <c r="X396" s="161"/>
      <c r="Y396" s="165"/>
      <c r="Z396" s="205"/>
      <c r="AA396" s="158"/>
      <c r="AB396" s="163"/>
      <c r="AC396" s="161"/>
      <c r="AD396" s="165"/>
      <c r="AE396" s="205"/>
      <c r="AF396" s="158"/>
      <c r="AG396" s="163"/>
      <c r="AH396" s="161"/>
      <c r="AI396" s="165"/>
      <c r="AJ396" s="205"/>
      <c r="AK396" s="158"/>
      <c r="AL396" s="163"/>
      <c r="AM396" s="161"/>
      <c r="AN396" s="165"/>
      <c r="AO396" s="205"/>
      <c r="AP396" s="158"/>
      <c r="AQ396" s="163"/>
      <c r="AR396" s="161"/>
      <c r="AS396" s="165"/>
      <c r="BI396" s="205"/>
      <c r="BJ396" s="158"/>
      <c r="BK396" s="163"/>
      <c r="BL396" s="161"/>
      <c r="BM396" s="165"/>
      <c r="BN396" s="205"/>
      <c r="BO396" s="158"/>
      <c r="BP396" s="163"/>
      <c r="BQ396" s="161"/>
      <c r="BR396" s="165"/>
      <c r="BS396" s="205"/>
      <c r="BT396" s="158"/>
      <c r="BU396" s="163"/>
      <c r="BV396" s="161"/>
      <c r="BW396" s="165"/>
      <c r="BX396" s="205"/>
      <c r="BY396" s="158"/>
      <c r="BZ396" s="163"/>
      <c r="CA396" s="161"/>
      <c r="CB396" s="165"/>
      <c r="CC396" s="205"/>
      <c r="CD396" s="158"/>
      <c r="CE396" s="163"/>
      <c r="CF396" s="161"/>
      <c r="CG396" s="165"/>
      <c r="CH396" s="205"/>
      <c r="CI396" s="158"/>
      <c r="CJ396" s="163"/>
      <c r="CK396" s="161"/>
      <c r="CL396" s="165"/>
    </row>
    <row r="397" spans="16:90" ht="15.75">
      <c r="P397" s="205"/>
      <c r="Q397" s="158"/>
      <c r="R397" s="163"/>
      <c r="S397" s="161"/>
      <c r="T397" s="165"/>
      <c r="U397" s="205"/>
      <c r="V397" s="158"/>
      <c r="W397" s="163"/>
      <c r="X397" s="161"/>
      <c r="Y397" s="165"/>
      <c r="Z397" s="205"/>
      <c r="AA397" s="158"/>
      <c r="AB397" s="163"/>
      <c r="AC397" s="161"/>
      <c r="AD397" s="165"/>
      <c r="AE397" s="205"/>
      <c r="AF397" s="158"/>
      <c r="AG397" s="163"/>
      <c r="AH397" s="161"/>
      <c r="AI397" s="165"/>
      <c r="AJ397" s="205"/>
      <c r="AK397" s="158"/>
      <c r="AL397" s="163"/>
      <c r="AM397" s="161"/>
      <c r="AN397" s="165"/>
      <c r="AO397" s="205"/>
      <c r="AP397" s="158"/>
      <c r="AQ397" s="163"/>
      <c r="AR397" s="161"/>
      <c r="AS397" s="165"/>
      <c r="BI397" s="205"/>
      <c r="BJ397" s="158"/>
      <c r="BK397" s="163"/>
      <c r="BL397" s="161"/>
      <c r="BM397" s="165"/>
      <c r="BN397" s="205"/>
      <c r="BO397" s="158"/>
      <c r="BP397" s="163"/>
      <c r="BQ397" s="161"/>
      <c r="BR397" s="165"/>
      <c r="BS397" s="205"/>
      <c r="BT397" s="158"/>
      <c r="BU397" s="163"/>
      <c r="BV397" s="161"/>
      <c r="BW397" s="165"/>
      <c r="BX397" s="205"/>
      <c r="BY397" s="158"/>
      <c r="BZ397" s="163"/>
      <c r="CA397" s="161"/>
      <c r="CB397" s="165"/>
      <c r="CC397" s="205"/>
      <c r="CD397" s="158"/>
      <c r="CE397" s="163"/>
      <c r="CF397" s="161"/>
      <c r="CG397" s="165"/>
      <c r="CH397" s="205"/>
      <c r="CI397" s="158"/>
      <c r="CJ397" s="163"/>
      <c r="CK397" s="161"/>
      <c r="CL397" s="165"/>
    </row>
    <row r="398" spans="16:90" ht="15.75">
      <c r="P398" s="205"/>
      <c r="Q398" s="158"/>
      <c r="R398" s="163"/>
      <c r="S398" s="161"/>
      <c r="T398" s="165"/>
      <c r="U398" s="205"/>
      <c r="V398" s="158"/>
      <c r="W398" s="163"/>
      <c r="X398" s="161"/>
      <c r="Y398" s="165"/>
      <c r="Z398" s="205"/>
      <c r="AA398" s="158"/>
      <c r="AB398" s="163"/>
      <c r="AC398" s="161"/>
      <c r="AD398" s="165"/>
      <c r="AE398" s="205"/>
      <c r="AF398" s="158"/>
      <c r="AG398" s="163"/>
      <c r="AH398" s="161"/>
      <c r="AI398" s="165"/>
      <c r="AJ398" s="205"/>
      <c r="AK398" s="158"/>
      <c r="AL398" s="163"/>
      <c r="AM398" s="161"/>
      <c r="AN398" s="165"/>
      <c r="AO398" s="205"/>
      <c r="AP398" s="158"/>
      <c r="AQ398" s="163"/>
      <c r="AR398" s="161"/>
      <c r="AS398" s="165"/>
      <c r="BI398" s="205"/>
      <c r="BJ398" s="158"/>
      <c r="BK398" s="163"/>
      <c r="BL398" s="161"/>
      <c r="BM398" s="165"/>
      <c r="BN398" s="205"/>
      <c r="BO398" s="158"/>
      <c r="BP398" s="163"/>
      <c r="BQ398" s="161"/>
      <c r="BR398" s="165"/>
      <c r="BS398" s="205"/>
      <c r="BT398" s="158"/>
      <c r="BU398" s="163"/>
      <c r="BV398" s="161"/>
      <c r="BW398" s="165"/>
      <c r="BX398" s="205"/>
      <c r="BY398" s="158"/>
      <c r="BZ398" s="163"/>
      <c r="CA398" s="161"/>
      <c r="CB398" s="165"/>
      <c r="CC398" s="205"/>
      <c r="CD398" s="158"/>
      <c r="CE398" s="163"/>
      <c r="CF398" s="161"/>
      <c r="CG398" s="165"/>
      <c r="CH398" s="205"/>
      <c r="CI398" s="158"/>
      <c r="CJ398" s="163"/>
      <c r="CK398" s="161"/>
      <c r="CL398" s="165"/>
    </row>
    <row r="399" spans="16:90" ht="15.75">
      <c r="P399" s="205"/>
      <c r="Q399" s="158"/>
      <c r="R399" s="163"/>
      <c r="S399" s="161"/>
      <c r="T399" s="165"/>
      <c r="U399" s="205"/>
      <c r="V399" s="158"/>
      <c r="W399" s="163"/>
      <c r="X399" s="161"/>
      <c r="Y399" s="165"/>
      <c r="Z399" s="205"/>
      <c r="AA399" s="158"/>
      <c r="AB399" s="163"/>
      <c r="AC399" s="161"/>
      <c r="AD399" s="165"/>
      <c r="AE399" s="205"/>
      <c r="AF399" s="158"/>
      <c r="AG399" s="163"/>
      <c r="AH399" s="161"/>
      <c r="AI399" s="165"/>
      <c r="AJ399" s="205"/>
      <c r="AK399" s="158"/>
      <c r="AL399" s="163"/>
      <c r="AM399" s="161"/>
      <c r="AN399" s="165"/>
      <c r="AO399" s="205"/>
      <c r="AP399" s="158"/>
      <c r="AQ399" s="163"/>
      <c r="AR399" s="161"/>
      <c r="AS399" s="165"/>
      <c r="BI399" s="205"/>
      <c r="BJ399" s="158"/>
      <c r="BK399" s="163"/>
      <c r="BL399" s="161"/>
      <c r="BM399" s="165"/>
      <c r="BN399" s="205"/>
      <c r="BO399" s="158"/>
      <c r="BP399" s="163"/>
      <c r="BQ399" s="161"/>
      <c r="BR399" s="165"/>
      <c r="BS399" s="205"/>
      <c r="BT399" s="158"/>
      <c r="BU399" s="163"/>
      <c r="BV399" s="161"/>
      <c r="BW399" s="165"/>
      <c r="BX399" s="205"/>
      <c r="BY399" s="158"/>
      <c r="BZ399" s="163"/>
      <c r="CA399" s="161"/>
      <c r="CB399" s="165"/>
      <c r="CC399" s="205"/>
      <c r="CD399" s="158"/>
      <c r="CE399" s="163"/>
      <c r="CF399" s="161"/>
      <c r="CG399" s="165"/>
      <c r="CH399" s="205"/>
      <c r="CI399" s="158"/>
      <c r="CJ399" s="163"/>
      <c r="CK399" s="161"/>
      <c r="CL399" s="165"/>
    </row>
    <row r="400" spans="16:90" ht="15.75">
      <c r="P400" s="205"/>
      <c r="Q400" s="158"/>
      <c r="R400" s="163"/>
      <c r="S400" s="161"/>
      <c r="T400" s="165"/>
      <c r="U400" s="205"/>
      <c r="V400" s="158"/>
      <c r="W400" s="163"/>
      <c r="X400" s="161"/>
      <c r="Y400" s="165"/>
      <c r="Z400" s="205"/>
      <c r="AA400" s="158"/>
      <c r="AB400" s="163"/>
      <c r="AC400" s="161"/>
      <c r="AD400" s="165"/>
      <c r="AE400" s="205"/>
      <c r="AF400" s="158"/>
      <c r="AG400" s="163"/>
      <c r="AH400" s="161"/>
      <c r="AI400" s="165"/>
      <c r="AJ400" s="205"/>
      <c r="AK400" s="158"/>
      <c r="AL400" s="163"/>
      <c r="AM400" s="161"/>
      <c r="AN400" s="165"/>
      <c r="AO400" s="205"/>
      <c r="AP400" s="158"/>
      <c r="AQ400" s="163"/>
      <c r="AR400" s="161"/>
      <c r="AS400" s="165"/>
      <c r="BI400" s="205"/>
      <c r="BJ400" s="158"/>
      <c r="BK400" s="163"/>
      <c r="BL400" s="161"/>
      <c r="BM400" s="165"/>
      <c r="BN400" s="205"/>
      <c r="BO400" s="158"/>
      <c r="BP400" s="163"/>
      <c r="BQ400" s="161"/>
      <c r="BR400" s="165"/>
      <c r="BS400" s="205"/>
      <c r="BT400" s="158"/>
      <c r="BU400" s="163"/>
      <c r="BV400" s="161"/>
      <c r="BW400" s="165"/>
      <c r="BX400" s="205"/>
      <c r="BY400" s="158"/>
      <c r="BZ400" s="163"/>
      <c r="CA400" s="161"/>
      <c r="CB400" s="165"/>
      <c r="CC400" s="205"/>
      <c r="CD400" s="158"/>
      <c r="CE400" s="163"/>
      <c r="CF400" s="161"/>
      <c r="CG400" s="165"/>
      <c r="CH400" s="205"/>
      <c r="CI400" s="158"/>
      <c r="CJ400" s="163"/>
      <c r="CK400" s="161"/>
      <c r="CL400" s="165"/>
    </row>
    <row r="401" spans="11:90" ht="15.75">
      <c r="P401" s="205"/>
      <c r="Q401" s="158"/>
      <c r="R401" s="163"/>
      <c r="S401" s="161"/>
      <c r="T401" s="165"/>
      <c r="U401" s="205"/>
      <c r="V401" s="158"/>
      <c r="W401" s="163"/>
      <c r="X401" s="161"/>
      <c r="Y401" s="165"/>
      <c r="Z401" s="205"/>
      <c r="AA401" s="158"/>
      <c r="AB401" s="163"/>
      <c r="AC401" s="161"/>
      <c r="AD401" s="165"/>
      <c r="AE401" s="205"/>
      <c r="AF401" s="158"/>
      <c r="AG401" s="163"/>
      <c r="AH401" s="161"/>
      <c r="AI401" s="165"/>
      <c r="AJ401" s="205"/>
      <c r="AK401" s="158"/>
      <c r="AL401" s="163"/>
      <c r="AM401" s="161"/>
      <c r="AN401" s="165"/>
      <c r="AO401" s="205"/>
      <c r="AP401" s="158"/>
      <c r="AQ401" s="163"/>
      <c r="AR401" s="161"/>
      <c r="AS401" s="165"/>
      <c r="BI401" s="205"/>
      <c r="BJ401" s="158"/>
      <c r="BK401" s="163"/>
      <c r="BL401" s="161"/>
      <c r="BM401" s="165"/>
      <c r="BN401" s="205"/>
      <c r="BO401" s="158"/>
      <c r="BP401" s="163"/>
      <c r="BQ401" s="161"/>
      <c r="BR401" s="165"/>
      <c r="BS401" s="205"/>
      <c r="BT401" s="158"/>
      <c r="BU401" s="163"/>
      <c r="BV401" s="161"/>
      <c r="BW401" s="165"/>
      <c r="BX401" s="205"/>
      <c r="BY401" s="158"/>
      <c r="BZ401" s="163"/>
      <c r="CA401" s="161"/>
      <c r="CB401" s="165"/>
      <c r="CC401" s="205"/>
      <c r="CD401" s="158"/>
      <c r="CE401" s="163"/>
      <c r="CF401" s="161"/>
      <c r="CG401" s="165"/>
      <c r="CH401" s="205"/>
      <c r="CI401" s="158"/>
      <c r="CJ401" s="163"/>
      <c r="CK401" s="161"/>
      <c r="CL401" s="165"/>
    </row>
    <row r="402" spans="11:90" ht="15.75">
      <c r="P402" s="205"/>
      <c r="Q402" s="158"/>
      <c r="R402" s="163"/>
      <c r="S402" s="161"/>
      <c r="T402" s="165"/>
      <c r="U402" s="205"/>
      <c r="V402" s="158"/>
      <c r="W402" s="163"/>
      <c r="X402" s="161"/>
      <c r="Y402" s="165"/>
      <c r="Z402" s="205"/>
      <c r="AA402" s="158"/>
      <c r="AB402" s="163"/>
      <c r="AC402" s="161"/>
      <c r="AD402" s="165"/>
      <c r="AE402" s="205"/>
      <c r="AF402" s="158"/>
      <c r="AG402" s="163"/>
      <c r="AH402" s="161"/>
      <c r="AI402" s="165"/>
      <c r="AJ402" s="205"/>
      <c r="AK402" s="158"/>
      <c r="AL402" s="163"/>
      <c r="AM402" s="161"/>
      <c r="AN402" s="165"/>
      <c r="AO402" s="205"/>
      <c r="AP402" s="158"/>
      <c r="AQ402" s="163"/>
      <c r="AR402" s="161"/>
      <c r="AS402" s="165"/>
      <c r="BI402" s="205"/>
      <c r="BJ402" s="158"/>
      <c r="BK402" s="163"/>
      <c r="BL402" s="161"/>
      <c r="BM402" s="165"/>
      <c r="BN402" s="205"/>
      <c r="BO402" s="158"/>
      <c r="BP402" s="163"/>
      <c r="BQ402" s="161"/>
      <c r="BR402" s="165"/>
      <c r="BS402" s="205"/>
      <c r="BT402" s="158"/>
      <c r="BU402" s="163"/>
      <c r="BV402" s="161"/>
      <c r="BW402" s="165"/>
      <c r="BX402" s="205"/>
      <c r="BY402" s="158"/>
      <c r="BZ402" s="163"/>
      <c r="CA402" s="161"/>
      <c r="CB402" s="165"/>
      <c r="CC402" s="205"/>
      <c r="CD402" s="158"/>
      <c r="CE402" s="163"/>
      <c r="CF402" s="161"/>
      <c r="CG402" s="165"/>
      <c r="CH402" s="205"/>
      <c r="CI402" s="158"/>
      <c r="CJ402" s="163"/>
      <c r="CK402" s="161"/>
      <c r="CL402" s="165"/>
    </row>
    <row r="403" spans="11:90" ht="15.75">
      <c r="P403" s="205"/>
      <c r="Q403" s="158"/>
      <c r="R403" s="163"/>
      <c r="S403" s="161"/>
      <c r="T403" s="165"/>
      <c r="U403" s="205"/>
      <c r="V403" s="158"/>
      <c r="W403" s="163"/>
      <c r="X403" s="161"/>
      <c r="Y403" s="165"/>
      <c r="Z403" s="205"/>
      <c r="AA403" s="158"/>
      <c r="AB403" s="163"/>
      <c r="AC403" s="161"/>
      <c r="AD403" s="165"/>
      <c r="AE403" s="205"/>
      <c r="AF403" s="158"/>
      <c r="AG403" s="163"/>
      <c r="AH403" s="161"/>
      <c r="AI403" s="165"/>
      <c r="AJ403" s="205"/>
      <c r="AK403" s="158"/>
      <c r="AL403" s="163"/>
      <c r="AM403" s="161"/>
      <c r="AN403" s="165"/>
      <c r="AO403" s="205"/>
      <c r="AP403" s="158"/>
      <c r="AQ403" s="163"/>
      <c r="AR403" s="161"/>
      <c r="AS403" s="165"/>
      <c r="BI403" s="205"/>
      <c r="BJ403" s="158"/>
      <c r="BK403" s="163"/>
      <c r="BL403" s="161"/>
      <c r="BM403" s="165"/>
      <c r="BN403" s="205"/>
      <c r="BO403" s="158"/>
      <c r="BP403" s="163"/>
      <c r="BQ403" s="161"/>
      <c r="BR403" s="165"/>
      <c r="BS403" s="205"/>
      <c r="BT403" s="158"/>
      <c r="BU403" s="163"/>
      <c r="BV403" s="161"/>
      <c r="BW403" s="165"/>
      <c r="BX403" s="205"/>
      <c r="BY403" s="158"/>
      <c r="BZ403" s="163"/>
      <c r="CA403" s="161"/>
      <c r="CB403" s="165"/>
      <c r="CC403" s="205"/>
      <c r="CD403" s="158"/>
      <c r="CE403" s="163"/>
      <c r="CF403" s="161"/>
      <c r="CG403" s="165"/>
      <c r="CH403" s="205"/>
      <c r="CI403" s="158"/>
      <c r="CJ403" s="163"/>
      <c r="CK403" s="161"/>
      <c r="CL403" s="165"/>
    </row>
    <row r="404" spans="11:90" ht="15.75">
      <c r="P404" s="205"/>
      <c r="Q404" s="158"/>
      <c r="R404" s="163"/>
      <c r="S404" s="161"/>
      <c r="T404" s="165"/>
      <c r="U404" s="205"/>
      <c r="V404" s="158"/>
      <c r="W404" s="163"/>
      <c r="X404" s="161"/>
      <c r="Y404" s="165"/>
      <c r="Z404" s="205"/>
      <c r="AA404" s="158"/>
      <c r="AB404" s="163"/>
      <c r="AC404" s="161"/>
      <c r="AD404" s="165"/>
      <c r="AE404" s="205"/>
      <c r="AF404" s="158"/>
      <c r="AG404" s="163"/>
      <c r="AH404" s="161"/>
      <c r="AI404" s="165"/>
      <c r="AJ404" s="205"/>
      <c r="AK404" s="158"/>
      <c r="AL404" s="163"/>
      <c r="AM404" s="161"/>
      <c r="AN404" s="165"/>
      <c r="AO404" s="205"/>
      <c r="AP404" s="158"/>
      <c r="AQ404" s="163"/>
      <c r="AR404" s="161"/>
      <c r="AS404" s="165"/>
      <c r="BI404" s="205"/>
      <c r="BJ404" s="158"/>
      <c r="BK404" s="163"/>
      <c r="BL404" s="161"/>
      <c r="BM404" s="165"/>
      <c r="BN404" s="205"/>
      <c r="BO404" s="158"/>
      <c r="BP404" s="163"/>
      <c r="BQ404" s="161"/>
      <c r="BR404" s="165"/>
      <c r="BS404" s="205"/>
      <c r="BT404" s="158"/>
      <c r="BU404" s="163"/>
      <c r="BV404" s="161"/>
      <c r="BW404" s="165"/>
      <c r="BX404" s="205"/>
      <c r="BY404" s="158"/>
      <c r="BZ404" s="163"/>
      <c r="CA404" s="161"/>
      <c r="CB404" s="165"/>
      <c r="CC404" s="205"/>
      <c r="CD404" s="158"/>
      <c r="CE404" s="163"/>
      <c r="CF404" s="161"/>
      <c r="CG404" s="165"/>
      <c r="CH404" s="205"/>
      <c r="CI404" s="158"/>
      <c r="CJ404" s="163"/>
      <c r="CK404" s="161"/>
      <c r="CL404" s="165"/>
    </row>
    <row r="405" spans="11:90" ht="15.75">
      <c r="P405" s="205"/>
      <c r="Q405" s="158"/>
      <c r="R405" s="163"/>
      <c r="S405" s="161"/>
      <c r="T405" s="165"/>
      <c r="U405" s="205"/>
      <c r="V405" s="158"/>
      <c r="W405" s="163"/>
      <c r="X405" s="161"/>
      <c r="Y405" s="165"/>
      <c r="Z405" s="205"/>
      <c r="AA405" s="158"/>
      <c r="AB405" s="163"/>
      <c r="AC405" s="161"/>
      <c r="AD405" s="165"/>
      <c r="AE405" s="205"/>
      <c r="AF405" s="158"/>
      <c r="AG405" s="163"/>
      <c r="AH405" s="161"/>
      <c r="AI405" s="165"/>
      <c r="AJ405" s="205"/>
      <c r="AK405" s="158"/>
      <c r="AL405" s="163"/>
      <c r="AM405" s="161"/>
      <c r="AN405" s="165"/>
      <c r="AO405" s="205"/>
      <c r="AP405" s="158"/>
      <c r="AQ405" s="163"/>
      <c r="AR405" s="161"/>
      <c r="AS405" s="165"/>
      <c r="BI405" s="205"/>
      <c r="BJ405" s="158"/>
      <c r="BK405" s="163"/>
      <c r="BL405" s="161"/>
      <c r="BM405" s="165"/>
      <c r="BN405" s="205"/>
      <c r="BO405" s="158"/>
      <c r="BP405" s="163"/>
      <c r="BQ405" s="161"/>
      <c r="BR405" s="165"/>
      <c r="BS405" s="205"/>
      <c r="BT405" s="158"/>
      <c r="BU405" s="163"/>
      <c r="BV405" s="161"/>
      <c r="BW405" s="165"/>
      <c r="BX405" s="205"/>
      <c r="BY405" s="158"/>
      <c r="BZ405" s="163"/>
      <c r="CA405" s="161"/>
      <c r="CB405" s="165"/>
      <c r="CC405" s="205"/>
      <c r="CD405" s="158"/>
      <c r="CE405" s="163"/>
      <c r="CF405" s="161"/>
      <c r="CG405" s="165"/>
      <c r="CH405" s="205"/>
      <c r="CI405" s="158"/>
      <c r="CJ405" s="163"/>
      <c r="CK405" s="161"/>
      <c r="CL405" s="165"/>
    </row>
    <row r="406" spans="11:90" ht="15.75">
      <c r="P406" s="205"/>
      <c r="Q406" s="158"/>
      <c r="R406" s="163"/>
      <c r="S406" s="161"/>
      <c r="T406" s="165"/>
      <c r="U406" s="205"/>
      <c r="V406" s="158"/>
      <c r="W406" s="163"/>
      <c r="X406" s="161"/>
      <c r="Y406" s="165"/>
      <c r="Z406" s="205"/>
      <c r="AA406" s="158"/>
      <c r="AB406" s="163"/>
      <c r="AC406" s="161"/>
      <c r="AD406" s="165"/>
      <c r="AE406" s="205"/>
      <c r="AF406" s="158"/>
      <c r="AG406" s="163"/>
      <c r="AH406" s="161"/>
      <c r="AI406" s="165"/>
      <c r="AJ406" s="205"/>
      <c r="AK406" s="158"/>
      <c r="AL406" s="163"/>
      <c r="AM406" s="161"/>
      <c r="AN406" s="165"/>
      <c r="AO406" s="205"/>
      <c r="AP406" s="158"/>
      <c r="AQ406" s="163"/>
      <c r="AR406" s="161"/>
      <c r="AS406" s="165"/>
      <c r="BI406" s="205"/>
      <c r="BJ406" s="158"/>
      <c r="BK406" s="163"/>
      <c r="BL406" s="161"/>
      <c r="BM406" s="165"/>
      <c r="BN406" s="205"/>
      <c r="BO406" s="158"/>
      <c r="BP406" s="163"/>
      <c r="BQ406" s="161"/>
      <c r="BR406" s="165"/>
      <c r="BS406" s="205"/>
      <c r="BT406" s="158"/>
      <c r="BU406" s="163"/>
      <c r="BV406" s="161"/>
      <c r="BW406" s="165"/>
      <c r="BX406" s="205"/>
      <c r="BY406" s="158"/>
      <c r="BZ406" s="163"/>
      <c r="CA406" s="161"/>
      <c r="CB406" s="165"/>
      <c r="CC406" s="205"/>
      <c r="CD406" s="158"/>
      <c r="CE406" s="163"/>
      <c r="CF406" s="161"/>
      <c r="CG406" s="165"/>
      <c r="CH406" s="205"/>
      <c r="CI406" s="158"/>
      <c r="CJ406" s="163"/>
      <c r="CK406" s="161"/>
      <c r="CL406" s="165"/>
    </row>
    <row r="407" spans="11:90" ht="15.75">
      <c r="P407" s="205"/>
      <c r="Q407" s="158"/>
      <c r="R407" s="163"/>
      <c r="S407" s="161"/>
      <c r="T407" s="165"/>
      <c r="U407" s="205"/>
      <c r="V407" s="158"/>
      <c r="W407" s="163"/>
      <c r="X407" s="161"/>
      <c r="Y407" s="165"/>
      <c r="Z407" s="205"/>
      <c r="AA407" s="158"/>
      <c r="AB407" s="163"/>
      <c r="AC407" s="161"/>
      <c r="AD407" s="165"/>
      <c r="AE407" s="205"/>
      <c r="AF407" s="158"/>
      <c r="AG407" s="163"/>
      <c r="AH407" s="161"/>
      <c r="AI407" s="165"/>
      <c r="AJ407" s="205"/>
      <c r="AK407" s="158"/>
      <c r="AL407" s="163"/>
      <c r="AM407" s="161"/>
      <c r="AN407" s="165"/>
      <c r="AO407" s="205"/>
      <c r="AP407" s="158"/>
      <c r="AQ407" s="163"/>
      <c r="AR407" s="161"/>
      <c r="AS407" s="165"/>
      <c r="BI407" s="205"/>
      <c r="BJ407" s="158"/>
      <c r="BK407" s="163"/>
      <c r="BL407" s="161"/>
      <c r="BM407" s="165"/>
      <c r="BN407" s="205"/>
      <c r="BO407" s="158"/>
      <c r="BP407" s="163"/>
      <c r="BQ407" s="161"/>
      <c r="BR407" s="165"/>
      <c r="BS407" s="205"/>
      <c r="BT407" s="158"/>
      <c r="BU407" s="163"/>
      <c r="BV407" s="161"/>
      <c r="BW407" s="165"/>
      <c r="BX407" s="205"/>
      <c r="BY407" s="158"/>
      <c r="BZ407" s="163"/>
      <c r="CA407" s="161"/>
      <c r="CB407" s="165"/>
      <c r="CC407" s="205"/>
      <c r="CD407" s="158"/>
      <c r="CE407" s="163"/>
      <c r="CF407" s="161"/>
      <c r="CG407" s="165"/>
      <c r="CH407" s="205"/>
      <c r="CI407" s="158"/>
      <c r="CJ407" s="163"/>
      <c r="CK407" s="161"/>
      <c r="CL407" s="165"/>
    </row>
    <row r="408" spans="11:90" ht="15.75">
      <c r="P408" s="205"/>
      <c r="Q408" s="158"/>
      <c r="R408" s="163"/>
      <c r="S408" s="161"/>
      <c r="T408" s="165"/>
      <c r="U408" s="205"/>
      <c r="V408" s="158"/>
      <c r="W408" s="163"/>
      <c r="X408" s="161"/>
      <c r="Y408" s="165"/>
      <c r="Z408" s="205"/>
      <c r="AA408" s="158"/>
      <c r="AB408" s="163"/>
      <c r="AC408" s="161"/>
      <c r="AD408" s="165"/>
      <c r="AE408" s="205"/>
      <c r="AF408" s="158"/>
      <c r="AG408" s="163"/>
      <c r="AH408" s="161"/>
      <c r="AI408" s="165"/>
      <c r="AJ408" s="205"/>
      <c r="AK408" s="158"/>
      <c r="AL408" s="163"/>
      <c r="AM408" s="161"/>
      <c r="AN408" s="165"/>
      <c r="AO408" s="205"/>
      <c r="AP408" s="158"/>
      <c r="AQ408" s="163"/>
      <c r="AR408" s="161"/>
      <c r="AS408" s="165"/>
      <c r="BI408" s="205"/>
      <c r="BJ408" s="158"/>
      <c r="BK408" s="163"/>
      <c r="BL408" s="161"/>
      <c r="BM408" s="165"/>
      <c r="BN408" s="205"/>
      <c r="BO408" s="158"/>
      <c r="BP408" s="163"/>
      <c r="BQ408" s="161"/>
      <c r="BR408" s="165"/>
      <c r="BS408" s="205"/>
      <c r="BT408" s="158"/>
      <c r="BU408" s="163"/>
      <c r="BV408" s="161"/>
      <c r="BW408" s="165"/>
      <c r="BX408" s="205"/>
      <c r="BY408" s="158"/>
      <c r="BZ408" s="163"/>
      <c r="CA408" s="161"/>
      <c r="CB408" s="165"/>
      <c r="CC408" s="205"/>
      <c r="CD408" s="158"/>
      <c r="CE408" s="163"/>
      <c r="CF408" s="161"/>
      <c r="CG408" s="165"/>
      <c r="CH408" s="205"/>
      <c r="CI408" s="158"/>
      <c r="CJ408" s="163"/>
      <c r="CK408" s="161"/>
      <c r="CL408" s="165"/>
    </row>
    <row r="409" spans="11:90" ht="15.75">
      <c r="P409" s="205"/>
      <c r="Q409" s="158"/>
      <c r="R409" s="163"/>
      <c r="S409" s="161"/>
      <c r="T409" s="165"/>
      <c r="U409" s="205"/>
      <c r="V409" s="158"/>
      <c r="W409" s="163"/>
      <c r="X409" s="161"/>
      <c r="Y409" s="165"/>
      <c r="Z409" s="205"/>
      <c r="AA409" s="158"/>
      <c r="AB409" s="163"/>
      <c r="AC409" s="161"/>
      <c r="AD409" s="165"/>
      <c r="AE409" s="205"/>
      <c r="AF409" s="158"/>
      <c r="AG409" s="163"/>
      <c r="AH409" s="161"/>
      <c r="AI409" s="165"/>
      <c r="AJ409" s="205"/>
      <c r="AK409" s="158"/>
      <c r="AL409" s="163"/>
      <c r="AM409" s="161"/>
      <c r="AN409" s="165"/>
      <c r="AO409" s="205"/>
      <c r="AP409" s="158"/>
      <c r="AQ409" s="163"/>
      <c r="AR409" s="161"/>
      <c r="AS409" s="165"/>
      <c r="BI409" s="205"/>
      <c r="BJ409" s="158"/>
      <c r="BK409" s="163"/>
      <c r="BL409" s="161"/>
      <c r="BM409" s="165"/>
      <c r="BN409" s="205"/>
      <c r="BO409" s="158"/>
      <c r="BP409" s="163"/>
      <c r="BQ409" s="161"/>
      <c r="BR409" s="165"/>
      <c r="BS409" s="205"/>
      <c r="BT409" s="158"/>
      <c r="BU409" s="163"/>
      <c r="BV409" s="161"/>
      <c r="BW409" s="165"/>
      <c r="BX409" s="205"/>
      <c r="BY409" s="158"/>
      <c r="BZ409" s="163"/>
      <c r="CA409" s="161"/>
      <c r="CB409" s="165"/>
      <c r="CC409" s="205"/>
      <c r="CD409" s="158"/>
      <c r="CE409" s="163"/>
      <c r="CF409" s="161"/>
      <c r="CG409" s="165"/>
      <c r="CH409" s="205"/>
      <c r="CI409" s="158"/>
      <c r="CJ409" s="163"/>
      <c r="CK409" s="161"/>
      <c r="CL409" s="165"/>
    </row>
    <row r="410" spans="11:90" ht="15.75">
      <c r="P410" s="205"/>
      <c r="Q410" s="158"/>
      <c r="R410" s="163"/>
      <c r="S410" s="161"/>
      <c r="T410" s="165"/>
      <c r="U410" s="205"/>
      <c r="V410" s="158"/>
      <c r="W410" s="163"/>
      <c r="X410" s="161"/>
      <c r="Y410" s="165"/>
      <c r="Z410" s="205"/>
      <c r="AA410" s="158"/>
      <c r="AB410" s="163"/>
      <c r="AC410" s="161"/>
      <c r="AD410" s="165"/>
      <c r="AE410" s="205"/>
      <c r="AF410" s="158"/>
      <c r="AG410" s="163"/>
      <c r="AH410" s="161"/>
      <c r="AI410" s="165"/>
      <c r="AJ410" s="205"/>
      <c r="AK410" s="158"/>
      <c r="AL410" s="163"/>
      <c r="AM410" s="161"/>
      <c r="AN410" s="165"/>
      <c r="AO410" s="205"/>
      <c r="AP410" s="158"/>
      <c r="AQ410" s="163"/>
      <c r="AR410" s="161"/>
      <c r="AS410" s="165"/>
      <c r="BI410" s="205"/>
      <c r="BJ410" s="158"/>
      <c r="BK410" s="163"/>
      <c r="BL410" s="161"/>
      <c r="BM410" s="165"/>
      <c r="BN410" s="205"/>
      <c r="BO410" s="158"/>
      <c r="BP410" s="163"/>
      <c r="BQ410" s="161"/>
      <c r="BR410" s="165"/>
      <c r="BS410" s="205"/>
      <c r="BT410" s="158"/>
      <c r="BU410" s="163"/>
      <c r="BV410" s="161"/>
      <c r="BW410" s="165"/>
      <c r="BX410" s="205"/>
      <c r="BY410" s="158"/>
      <c r="BZ410" s="163"/>
      <c r="CA410" s="161"/>
      <c r="CB410" s="165"/>
      <c r="CC410" s="205"/>
      <c r="CD410" s="158"/>
      <c r="CE410" s="163"/>
      <c r="CF410" s="161"/>
      <c r="CG410" s="165"/>
      <c r="CH410" s="205"/>
      <c r="CI410" s="158"/>
      <c r="CJ410" s="163"/>
      <c r="CK410" s="161"/>
      <c r="CL410" s="165"/>
    </row>
    <row r="411" spans="11:90" ht="15.75">
      <c r="P411" s="205"/>
      <c r="Q411" s="158"/>
      <c r="R411" s="163"/>
      <c r="S411" s="161"/>
      <c r="T411" s="165"/>
      <c r="U411" s="205"/>
      <c r="V411" s="158"/>
      <c r="W411" s="163"/>
      <c r="X411" s="161"/>
      <c r="Y411" s="165"/>
      <c r="Z411" s="205"/>
      <c r="AA411" s="158"/>
      <c r="AB411" s="163"/>
      <c r="AC411" s="161"/>
      <c r="AD411" s="165"/>
      <c r="AE411" s="205"/>
      <c r="AF411" s="158"/>
      <c r="AG411" s="163"/>
      <c r="AH411" s="161"/>
      <c r="AI411" s="165"/>
      <c r="AJ411" s="205"/>
      <c r="AK411" s="158"/>
      <c r="AL411" s="163"/>
      <c r="AM411" s="161"/>
      <c r="AN411" s="165"/>
      <c r="AO411" s="205"/>
      <c r="AP411" s="158"/>
      <c r="AQ411" s="163"/>
      <c r="AR411" s="161"/>
      <c r="AS411" s="165"/>
      <c r="BI411" s="205"/>
      <c r="BJ411" s="158"/>
      <c r="BK411" s="163"/>
      <c r="BL411" s="161"/>
      <c r="BM411" s="165"/>
      <c r="BN411" s="205"/>
      <c r="BO411" s="158"/>
      <c r="BP411" s="163"/>
      <c r="BQ411" s="161"/>
      <c r="BR411" s="165"/>
      <c r="BS411" s="205"/>
      <c r="BT411" s="158"/>
      <c r="BU411" s="163"/>
      <c r="BV411" s="161"/>
      <c r="BW411" s="165"/>
      <c r="BX411" s="205"/>
      <c r="BY411" s="158"/>
      <c r="BZ411" s="163"/>
      <c r="CA411" s="161"/>
      <c r="CB411" s="165"/>
      <c r="CC411" s="205"/>
      <c r="CD411" s="158"/>
      <c r="CE411" s="163"/>
      <c r="CF411" s="161"/>
      <c r="CG411" s="165"/>
      <c r="CH411" s="205"/>
      <c r="CI411" s="158"/>
      <c r="CJ411" s="163"/>
      <c r="CK411" s="161"/>
      <c r="CL411" s="165"/>
    </row>
    <row r="412" spans="11:90" ht="15.75">
      <c r="P412" s="205"/>
      <c r="Q412" s="158"/>
      <c r="R412" s="163"/>
      <c r="S412" s="161"/>
      <c r="T412" s="165"/>
      <c r="U412" s="205"/>
      <c r="V412" s="158"/>
      <c r="W412" s="163"/>
      <c r="X412" s="161"/>
      <c r="Y412" s="165"/>
      <c r="Z412" s="205"/>
      <c r="AA412" s="158"/>
      <c r="AB412" s="163"/>
      <c r="AC412" s="161"/>
      <c r="AD412" s="165"/>
      <c r="AE412" s="205"/>
      <c r="AF412" s="158"/>
      <c r="AG412" s="163"/>
      <c r="AH412" s="161"/>
      <c r="AI412" s="165"/>
      <c r="AJ412" s="205"/>
      <c r="AK412" s="158"/>
      <c r="AL412" s="163"/>
      <c r="AM412" s="161"/>
      <c r="AN412" s="165"/>
      <c r="AO412" s="205"/>
      <c r="AP412" s="158"/>
      <c r="AQ412" s="163"/>
      <c r="AR412" s="161"/>
      <c r="AS412" s="165"/>
      <c r="BI412" s="205"/>
      <c r="BJ412" s="158"/>
      <c r="BK412" s="163"/>
      <c r="BL412" s="161"/>
      <c r="BM412" s="165"/>
      <c r="BN412" s="205"/>
      <c r="BO412" s="158"/>
      <c r="BP412" s="163"/>
      <c r="BQ412" s="161"/>
      <c r="BR412" s="165"/>
      <c r="BS412" s="205"/>
      <c r="BT412" s="158"/>
      <c r="BU412" s="163"/>
      <c r="BV412" s="161"/>
      <c r="BW412" s="165"/>
      <c r="BX412" s="205"/>
      <c r="BY412" s="158"/>
      <c r="BZ412" s="163"/>
      <c r="CA412" s="161"/>
      <c r="CB412" s="165"/>
      <c r="CC412" s="205"/>
      <c r="CD412" s="158"/>
      <c r="CE412" s="163"/>
      <c r="CF412" s="161"/>
      <c r="CG412" s="165"/>
      <c r="CH412" s="205"/>
      <c r="CI412" s="158"/>
      <c r="CJ412" s="163"/>
      <c r="CK412" s="161"/>
      <c r="CL412" s="165"/>
    </row>
    <row r="413" spans="11:90" ht="15.75">
      <c r="P413" s="205"/>
      <c r="Q413" s="158"/>
      <c r="R413" s="163"/>
      <c r="S413" s="161"/>
      <c r="T413" s="165"/>
      <c r="U413" s="205"/>
      <c r="V413" s="158"/>
      <c r="W413" s="163"/>
      <c r="X413" s="161"/>
      <c r="Y413" s="165"/>
      <c r="Z413" s="205"/>
      <c r="AA413" s="158"/>
      <c r="AB413" s="163"/>
      <c r="AC413" s="161"/>
      <c r="AD413" s="165"/>
      <c r="AE413" s="205"/>
      <c r="AF413" s="158"/>
      <c r="AG413" s="163"/>
      <c r="AH413" s="161"/>
      <c r="AI413" s="165"/>
      <c r="AJ413" s="205"/>
      <c r="AK413" s="158"/>
      <c r="AL413" s="163"/>
      <c r="AM413" s="161"/>
      <c r="AN413" s="165"/>
      <c r="AO413" s="205"/>
      <c r="AP413" s="158"/>
      <c r="AQ413" s="163"/>
      <c r="AR413" s="161"/>
      <c r="AS413" s="165"/>
      <c r="BI413" s="205"/>
      <c r="BJ413" s="158"/>
      <c r="BK413" s="163"/>
      <c r="BL413" s="161"/>
      <c r="BM413" s="165"/>
      <c r="BN413" s="205"/>
      <c r="BO413" s="158"/>
      <c r="BP413" s="163"/>
      <c r="BQ413" s="161"/>
      <c r="BR413" s="165"/>
      <c r="BS413" s="205"/>
      <c r="BT413" s="158"/>
      <c r="BU413" s="163"/>
      <c r="BV413" s="161"/>
      <c r="BW413" s="165"/>
      <c r="BX413" s="205"/>
      <c r="BY413" s="158"/>
      <c r="BZ413" s="163"/>
      <c r="CA413" s="161"/>
      <c r="CB413" s="165"/>
      <c r="CC413" s="205"/>
      <c r="CD413" s="158"/>
      <c r="CE413" s="163"/>
      <c r="CF413" s="161"/>
      <c r="CG413" s="165"/>
      <c r="CH413" s="205"/>
      <c r="CI413" s="158"/>
      <c r="CJ413" s="163"/>
      <c r="CK413" s="161"/>
      <c r="CL413" s="165"/>
    </row>
    <row r="414" spans="11:90" ht="15.75">
      <c r="P414" s="205"/>
      <c r="Q414" s="158"/>
      <c r="R414" s="163"/>
      <c r="S414" s="161"/>
      <c r="T414" s="165"/>
      <c r="U414" s="205"/>
      <c r="V414" s="158"/>
      <c r="W414" s="163"/>
      <c r="X414" s="161"/>
      <c r="Y414" s="165"/>
      <c r="Z414" s="205"/>
      <c r="AA414" s="158"/>
      <c r="AB414" s="163"/>
      <c r="AC414" s="161"/>
      <c r="AD414" s="165"/>
      <c r="AE414" s="205"/>
      <c r="AF414" s="158"/>
      <c r="AG414" s="163"/>
      <c r="AH414" s="161"/>
      <c r="AI414" s="165"/>
      <c r="AJ414" s="205"/>
      <c r="AK414" s="158"/>
      <c r="AL414" s="163"/>
      <c r="AM414" s="161"/>
      <c r="AN414" s="165"/>
      <c r="AO414" s="205"/>
      <c r="AP414" s="158"/>
      <c r="AQ414" s="163"/>
      <c r="AR414" s="161"/>
      <c r="AS414" s="165"/>
      <c r="BI414" s="205"/>
      <c r="BJ414" s="158"/>
      <c r="BK414" s="163"/>
      <c r="BL414" s="161"/>
      <c r="BM414" s="165"/>
      <c r="BN414" s="205"/>
      <c r="BO414" s="158"/>
      <c r="BP414" s="163"/>
      <c r="BQ414" s="161"/>
      <c r="BR414" s="165"/>
      <c r="BS414" s="205"/>
      <c r="BT414" s="158"/>
      <c r="BU414" s="163"/>
      <c r="BV414" s="161"/>
      <c r="BW414" s="165"/>
      <c r="BX414" s="205"/>
      <c r="BY414" s="158"/>
      <c r="BZ414" s="163"/>
      <c r="CA414" s="161"/>
      <c r="CB414" s="165"/>
      <c r="CC414" s="205"/>
      <c r="CD414" s="158"/>
      <c r="CE414" s="163"/>
      <c r="CF414" s="161"/>
      <c r="CG414" s="165"/>
      <c r="CH414" s="205"/>
      <c r="CI414" s="158"/>
      <c r="CJ414" s="163"/>
      <c r="CK414" s="161"/>
      <c r="CL414" s="165"/>
    </row>
    <row r="415" spans="11:90" ht="15.75">
      <c r="P415" s="205"/>
      <c r="Q415" s="158"/>
      <c r="R415" s="163"/>
      <c r="S415" s="161"/>
      <c r="T415" s="165"/>
      <c r="U415" s="205"/>
      <c r="V415" s="158"/>
      <c r="W415" s="163"/>
      <c r="X415" s="161"/>
      <c r="Y415" s="165"/>
      <c r="Z415" s="205"/>
      <c r="AA415" s="158"/>
      <c r="AB415" s="163"/>
      <c r="AC415" s="161"/>
      <c r="AD415" s="165"/>
      <c r="AE415" s="205"/>
      <c r="AF415" s="158"/>
      <c r="AG415" s="163"/>
      <c r="AH415" s="161"/>
      <c r="AI415" s="165"/>
      <c r="AJ415" s="205"/>
      <c r="AK415" s="158"/>
      <c r="AL415" s="163"/>
      <c r="AM415" s="161"/>
      <c r="AN415" s="165"/>
      <c r="AO415" s="205"/>
      <c r="AP415" s="158"/>
      <c r="AQ415" s="163"/>
      <c r="AR415" s="161"/>
      <c r="AS415" s="165"/>
      <c r="BI415" s="205"/>
      <c r="BJ415" s="158"/>
      <c r="BK415" s="163"/>
      <c r="BL415" s="161"/>
      <c r="BM415" s="165"/>
      <c r="BN415" s="205"/>
      <c r="BO415" s="158"/>
      <c r="BP415" s="163"/>
      <c r="BQ415" s="161"/>
      <c r="BR415" s="165"/>
      <c r="BS415" s="205"/>
      <c r="BT415" s="158"/>
      <c r="BU415" s="163"/>
      <c r="BV415" s="161"/>
      <c r="BW415" s="165"/>
      <c r="BX415" s="205"/>
      <c r="BY415" s="158"/>
      <c r="BZ415" s="163"/>
      <c r="CA415" s="161"/>
      <c r="CB415" s="165"/>
      <c r="CC415" s="205"/>
      <c r="CD415" s="158"/>
      <c r="CE415" s="163"/>
      <c r="CF415" s="161"/>
      <c r="CG415" s="165"/>
      <c r="CH415" s="205"/>
      <c r="CI415" s="158"/>
      <c r="CJ415" s="163"/>
      <c r="CK415" s="161"/>
      <c r="CL415" s="165"/>
    </row>
    <row r="416" spans="11:90" ht="15.75">
      <c r="K416" s="205"/>
      <c r="L416" s="158"/>
      <c r="M416" s="163"/>
      <c r="N416" s="161"/>
      <c r="O416" s="165"/>
      <c r="P416" s="205"/>
      <c r="Q416" s="158"/>
      <c r="R416" s="163"/>
      <c r="S416" s="161"/>
      <c r="T416" s="165"/>
      <c r="U416" s="205"/>
      <c r="V416" s="158"/>
      <c r="W416" s="163"/>
      <c r="X416" s="161"/>
      <c r="Y416" s="165"/>
      <c r="Z416" s="205"/>
      <c r="AA416" s="158"/>
      <c r="AB416" s="163"/>
      <c r="AC416" s="161"/>
      <c r="AD416" s="165"/>
      <c r="AE416" s="205"/>
      <c r="AF416" s="158"/>
      <c r="AG416" s="163"/>
      <c r="AH416" s="161"/>
      <c r="AI416" s="165"/>
      <c r="AJ416" s="205"/>
      <c r="AK416" s="158"/>
      <c r="AL416" s="163"/>
      <c r="AM416" s="161"/>
      <c r="AN416" s="165"/>
      <c r="AO416" s="205"/>
      <c r="AP416" s="158"/>
      <c r="AQ416" s="163"/>
      <c r="AR416" s="161"/>
      <c r="AS416" s="165"/>
      <c r="BD416" s="205"/>
      <c r="BE416" s="158"/>
      <c r="BF416" s="163"/>
      <c r="BG416" s="161"/>
      <c r="BH416" s="165"/>
      <c r="BI416" s="205"/>
      <c r="BJ416" s="158"/>
      <c r="BK416" s="163"/>
      <c r="BL416" s="161"/>
      <c r="BM416" s="165"/>
      <c r="BN416" s="205"/>
      <c r="BO416" s="158"/>
      <c r="BP416" s="163"/>
      <c r="BQ416" s="161"/>
      <c r="BR416" s="165"/>
      <c r="BS416" s="205"/>
      <c r="BT416" s="158"/>
      <c r="BU416" s="163"/>
      <c r="BV416" s="161"/>
      <c r="BW416" s="165"/>
      <c r="BX416" s="205"/>
      <c r="BY416" s="158"/>
      <c r="BZ416" s="163"/>
      <c r="CA416" s="161"/>
      <c r="CB416" s="165"/>
      <c r="CC416" s="205"/>
      <c r="CD416" s="158"/>
      <c r="CE416" s="163"/>
      <c r="CF416" s="161"/>
      <c r="CG416" s="165"/>
      <c r="CH416" s="205"/>
      <c r="CI416" s="158"/>
      <c r="CJ416" s="163"/>
      <c r="CK416" s="161"/>
      <c r="CL416" s="165"/>
    </row>
    <row r="417" spans="11:90" ht="15.75">
      <c r="K417" s="205"/>
      <c r="L417" s="158"/>
      <c r="M417" s="163"/>
      <c r="N417" s="161"/>
      <c r="O417" s="165"/>
      <c r="P417" s="205"/>
      <c r="Q417" s="158"/>
      <c r="R417" s="163"/>
      <c r="S417" s="161"/>
      <c r="T417" s="165"/>
      <c r="U417" s="205"/>
      <c r="V417" s="158"/>
      <c r="W417" s="163"/>
      <c r="X417" s="161"/>
      <c r="Y417" s="165"/>
      <c r="Z417" s="205"/>
      <c r="AA417" s="158"/>
      <c r="AB417" s="163"/>
      <c r="AC417" s="161"/>
      <c r="AD417" s="165"/>
      <c r="AE417" s="205"/>
      <c r="AF417" s="158"/>
      <c r="AG417" s="163"/>
      <c r="AH417" s="161"/>
      <c r="AI417" s="165"/>
      <c r="AJ417" s="205"/>
      <c r="AK417" s="158"/>
      <c r="AL417" s="163"/>
      <c r="AM417" s="161"/>
      <c r="AN417" s="165"/>
      <c r="AO417" s="205"/>
      <c r="AP417" s="158"/>
      <c r="AQ417" s="163"/>
      <c r="AR417" s="161"/>
      <c r="AS417" s="165"/>
      <c r="BD417" s="205"/>
      <c r="BE417" s="158"/>
      <c r="BF417" s="163"/>
      <c r="BG417" s="161"/>
      <c r="BH417" s="165"/>
      <c r="BI417" s="205"/>
      <c r="BJ417" s="158"/>
      <c r="BK417" s="163"/>
      <c r="BL417" s="161"/>
      <c r="BM417" s="165"/>
      <c r="BN417" s="205"/>
      <c r="BO417" s="158"/>
      <c r="BP417" s="163"/>
      <c r="BQ417" s="161"/>
      <c r="BR417" s="165"/>
      <c r="BS417" s="205"/>
      <c r="BT417" s="158"/>
      <c r="BU417" s="163"/>
      <c r="BV417" s="161"/>
      <c r="BW417" s="165"/>
      <c r="BX417" s="205"/>
      <c r="BY417" s="158"/>
      <c r="BZ417" s="163"/>
      <c r="CA417" s="161"/>
      <c r="CB417" s="165"/>
      <c r="CC417" s="205"/>
      <c r="CD417" s="158"/>
      <c r="CE417" s="163"/>
      <c r="CF417" s="161"/>
      <c r="CG417" s="165"/>
      <c r="CH417" s="205"/>
      <c r="CI417" s="158"/>
      <c r="CJ417" s="163"/>
      <c r="CK417" s="161"/>
      <c r="CL417" s="165"/>
    </row>
    <row r="418" spans="11:90" ht="15.75">
      <c r="K418" s="205"/>
      <c r="L418" s="158"/>
      <c r="M418" s="163"/>
      <c r="N418" s="161"/>
      <c r="O418" s="165"/>
      <c r="P418" s="205"/>
      <c r="Q418" s="158"/>
      <c r="R418" s="163"/>
      <c r="S418" s="161"/>
      <c r="T418" s="165"/>
      <c r="U418" s="205"/>
      <c r="V418" s="158"/>
      <c r="W418" s="163"/>
      <c r="X418" s="161"/>
      <c r="Y418" s="165"/>
      <c r="Z418" s="205"/>
      <c r="AA418" s="158"/>
      <c r="AB418" s="163"/>
      <c r="AC418" s="161"/>
      <c r="AD418" s="165"/>
      <c r="AE418" s="205"/>
      <c r="AF418" s="158"/>
      <c r="AG418" s="163"/>
      <c r="AH418" s="161"/>
      <c r="AI418" s="165"/>
      <c r="AJ418" s="205"/>
      <c r="AK418" s="158"/>
      <c r="AL418" s="163"/>
      <c r="AM418" s="161"/>
      <c r="AN418" s="165"/>
      <c r="AO418" s="205"/>
      <c r="AP418" s="158"/>
      <c r="AQ418" s="163"/>
      <c r="AR418" s="161"/>
      <c r="AS418" s="165"/>
      <c r="BD418" s="205"/>
      <c r="BE418" s="158"/>
      <c r="BF418" s="163"/>
      <c r="BG418" s="161"/>
      <c r="BH418" s="165"/>
      <c r="BI418" s="205"/>
      <c r="BJ418" s="158"/>
      <c r="BK418" s="163"/>
      <c r="BL418" s="161"/>
      <c r="BM418" s="165"/>
      <c r="BN418" s="205"/>
      <c r="BO418" s="158"/>
      <c r="BP418" s="163"/>
      <c r="BQ418" s="161"/>
      <c r="BR418" s="165"/>
      <c r="BS418" s="205"/>
      <c r="BT418" s="158"/>
      <c r="BU418" s="163"/>
      <c r="BV418" s="161"/>
      <c r="BW418" s="165"/>
      <c r="BX418" s="205"/>
      <c r="BY418" s="158"/>
      <c r="BZ418" s="163"/>
      <c r="CA418" s="161"/>
      <c r="CB418" s="165"/>
      <c r="CC418" s="205"/>
      <c r="CD418" s="158"/>
      <c r="CE418" s="163"/>
      <c r="CF418" s="161"/>
      <c r="CG418" s="165"/>
      <c r="CH418" s="205"/>
      <c r="CI418" s="158"/>
      <c r="CJ418" s="163"/>
      <c r="CK418" s="161"/>
      <c r="CL418" s="165"/>
    </row>
    <row r="419" spans="11:90" ht="15.75">
      <c r="K419" s="205"/>
      <c r="L419" s="158"/>
      <c r="M419" s="163"/>
      <c r="N419" s="161"/>
      <c r="O419" s="165"/>
      <c r="P419" s="205"/>
      <c r="Q419" s="158"/>
      <c r="R419" s="163"/>
      <c r="S419" s="161"/>
      <c r="T419" s="165"/>
      <c r="U419" s="205"/>
      <c r="V419" s="158"/>
      <c r="W419" s="163"/>
      <c r="X419" s="161"/>
      <c r="Y419" s="165"/>
      <c r="Z419" s="205"/>
      <c r="AA419" s="158"/>
      <c r="AB419" s="163"/>
      <c r="AC419" s="161"/>
      <c r="AD419" s="165"/>
      <c r="AE419" s="205"/>
      <c r="AF419" s="158"/>
      <c r="AG419" s="163"/>
      <c r="AH419" s="161"/>
      <c r="AI419" s="165"/>
      <c r="AJ419" s="205"/>
      <c r="AK419" s="158"/>
      <c r="AL419" s="163"/>
      <c r="AM419" s="161"/>
      <c r="AN419" s="165"/>
      <c r="AO419" s="205"/>
      <c r="AP419" s="158"/>
      <c r="AQ419" s="163"/>
      <c r="AR419" s="161"/>
      <c r="AS419" s="165"/>
      <c r="BD419" s="205"/>
      <c r="BE419" s="158"/>
      <c r="BF419" s="163"/>
      <c r="BG419" s="161"/>
      <c r="BH419" s="165"/>
      <c r="BI419" s="205"/>
      <c r="BJ419" s="158"/>
      <c r="BK419" s="163"/>
      <c r="BL419" s="161"/>
      <c r="BM419" s="165"/>
      <c r="BN419" s="205"/>
      <c r="BO419" s="158"/>
      <c r="BP419" s="163"/>
      <c r="BQ419" s="161"/>
      <c r="BR419" s="165"/>
      <c r="BS419" s="205"/>
      <c r="BT419" s="158"/>
      <c r="BU419" s="163"/>
      <c r="BV419" s="161"/>
      <c r="BW419" s="165"/>
      <c r="BX419" s="205"/>
      <c r="BY419" s="158"/>
      <c r="BZ419" s="163"/>
      <c r="CA419" s="161"/>
      <c r="CB419" s="165"/>
      <c r="CC419" s="205"/>
      <c r="CD419" s="158"/>
      <c r="CE419" s="163"/>
      <c r="CF419" s="161"/>
      <c r="CG419" s="165"/>
      <c r="CH419" s="205"/>
      <c r="CI419" s="158"/>
      <c r="CJ419" s="163"/>
      <c r="CK419" s="161"/>
      <c r="CL419" s="165"/>
    </row>
    <row r="420" spans="11:90" ht="15.75">
      <c r="K420" s="205"/>
      <c r="L420" s="158"/>
      <c r="M420" s="163"/>
      <c r="N420" s="161"/>
      <c r="O420" s="165"/>
      <c r="P420" s="205"/>
      <c r="Q420" s="158"/>
      <c r="R420" s="163"/>
      <c r="S420" s="161"/>
      <c r="T420" s="165"/>
      <c r="U420" s="205"/>
      <c r="V420" s="158"/>
      <c r="W420" s="163"/>
      <c r="X420" s="161"/>
      <c r="Y420" s="165"/>
      <c r="Z420" s="205"/>
      <c r="AA420" s="158"/>
      <c r="AB420" s="163"/>
      <c r="AC420" s="161"/>
      <c r="AD420" s="165"/>
      <c r="AE420" s="205"/>
      <c r="AF420" s="158"/>
      <c r="AG420" s="163"/>
      <c r="AH420" s="161"/>
      <c r="AI420" s="165"/>
      <c r="AJ420" s="205"/>
      <c r="AK420" s="158"/>
      <c r="AL420" s="163"/>
      <c r="AM420" s="161"/>
      <c r="AN420" s="165"/>
      <c r="AO420" s="205"/>
      <c r="AP420" s="158"/>
      <c r="AQ420" s="163"/>
      <c r="AR420" s="161"/>
      <c r="AS420" s="165"/>
      <c r="BD420" s="205"/>
      <c r="BE420" s="158"/>
      <c r="BF420" s="163"/>
      <c r="BG420" s="161"/>
      <c r="BH420" s="165"/>
      <c r="BI420" s="205"/>
      <c r="BJ420" s="158"/>
      <c r="BK420" s="163"/>
      <c r="BL420" s="161"/>
      <c r="BM420" s="165"/>
      <c r="BN420" s="205"/>
      <c r="BO420" s="158"/>
      <c r="BP420" s="163"/>
      <c r="BQ420" s="161"/>
      <c r="BR420" s="165"/>
      <c r="BS420" s="205"/>
      <c r="BT420" s="158"/>
      <c r="BU420" s="163"/>
      <c r="BV420" s="161"/>
      <c r="BW420" s="165"/>
      <c r="BX420" s="205"/>
      <c r="BY420" s="158"/>
      <c r="BZ420" s="163"/>
      <c r="CA420" s="161"/>
      <c r="CB420" s="165"/>
      <c r="CC420" s="205"/>
      <c r="CD420" s="158"/>
      <c r="CE420" s="163"/>
      <c r="CF420" s="161"/>
      <c r="CG420" s="165"/>
      <c r="CH420" s="205"/>
      <c r="CI420" s="158"/>
      <c r="CJ420" s="163"/>
      <c r="CK420" s="161"/>
      <c r="CL420" s="165"/>
    </row>
    <row r="421" spans="11:90" ht="15.75">
      <c r="K421" s="205"/>
      <c r="L421" s="158"/>
      <c r="M421" s="163"/>
      <c r="N421" s="161"/>
      <c r="O421" s="165"/>
      <c r="P421" s="205"/>
      <c r="Q421" s="158"/>
      <c r="R421" s="163"/>
      <c r="S421" s="161"/>
      <c r="T421" s="165"/>
      <c r="U421" s="205"/>
      <c r="V421" s="158"/>
      <c r="W421" s="163"/>
      <c r="X421" s="161"/>
      <c r="Y421" s="165"/>
      <c r="Z421" s="205"/>
      <c r="AA421" s="158"/>
      <c r="AB421" s="163"/>
      <c r="AC421" s="161"/>
      <c r="AD421" s="165"/>
      <c r="AE421" s="205"/>
      <c r="AF421" s="158"/>
      <c r="AG421" s="163"/>
      <c r="AH421" s="161"/>
      <c r="AI421" s="165"/>
      <c r="AJ421" s="205"/>
      <c r="AK421" s="158"/>
      <c r="AL421" s="163"/>
      <c r="AM421" s="161"/>
      <c r="AN421" s="165"/>
      <c r="AO421" s="205"/>
      <c r="AP421" s="158"/>
      <c r="AQ421" s="163"/>
      <c r="AR421" s="161"/>
      <c r="AS421" s="165"/>
      <c r="BD421" s="205"/>
      <c r="BE421" s="158"/>
      <c r="BF421" s="163"/>
      <c r="BG421" s="161"/>
      <c r="BH421" s="165"/>
      <c r="BI421" s="205"/>
      <c r="BJ421" s="158"/>
      <c r="BK421" s="163"/>
      <c r="BL421" s="161"/>
      <c r="BM421" s="165"/>
      <c r="BN421" s="205"/>
      <c r="BO421" s="158"/>
      <c r="BP421" s="163"/>
      <c r="BQ421" s="161"/>
      <c r="BR421" s="165"/>
      <c r="BS421" s="205"/>
      <c r="BT421" s="158"/>
      <c r="BU421" s="163"/>
      <c r="BV421" s="161"/>
      <c r="BW421" s="165"/>
      <c r="BX421" s="205"/>
      <c r="BY421" s="158"/>
      <c r="BZ421" s="163"/>
      <c r="CA421" s="161"/>
      <c r="CB421" s="165"/>
      <c r="CC421" s="205"/>
      <c r="CD421" s="158"/>
      <c r="CE421" s="163"/>
      <c r="CF421" s="161"/>
      <c r="CG421" s="165"/>
      <c r="CH421" s="205"/>
      <c r="CI421" s="158"/>
      <c r="CJ421" s="163"/>
      <c r="CK421" s="161"/>
      <c r="CL421" s="165"/>
    </row>
    <row r="422" spans="11:90" ht="15.75">
      <c r="K422" s="205"/>
      <c r="L422" s="158"/>
      <c r="M422" s="163"/>
      <c r="N422" s="161"/>
      <c r="O422" s="165"/>
      <c r="P422" s="205"/>
      <c r="Q422" s="158"/>
      <c r="R422" s="163"/>
      <c r="S422" s="161"/>
      <c r="T422" s="165"/>
      <c r="U422" s="205"/>
      <c r="V422" s="158"/>
      <c r="W422" s="163"/>
      <c r="X422" s="161"/>
      <c r="Y422" s="165"/>
      <c r="Z422" s="205"/>
      <c r="AA422" s="158"/>
      <c r="AB422" s="163"/>
      <c r="AC422" s="161"/>
      <c r="AD422" s="165"/>
      <c r="AE422" s="205"/>
      <c r="AF422" s="158"/>
      <c r="AG422" s="163"/>
      <c r="AH422" s="161"/>
      <c r="AI422" s="165"/>
      <c r="AJ422" s="205"/>
      <c r="AK422" s="158"/>
      <c r="AL422" s="163"/>
      <c r="AM422" s="161"/>
      <c r="AN422" s="165"/>
      <c r="AO422" s="205"/>
      <c r="AP422" s="158"/>
      <c r="AQ422" s="163"/>
      <c r="AR422" s="161"/>
      <c r="AS422" s="165"/>
      <c r="BD422" s="205"/>
      <c r="BE422" s="158"/>
      <c r="BF422" s="163"/>
      <c r="BG422" s="161"/>
      <c r="BH422" s="165"/>
      <c r="BI422" s="205"/>
      <c r="BJ422" s="158"/>
      <c r="BK422" s="163"/>
      <c r="BL422" s="161"/>
      <c r="BM422" s="165"/>
      <c r="BN422" s="205"/>
      <c r="BO422" s="158"/>
      <c r="BP422" s="163"/>
      <c r="BQ422" s="161"/>
      <c r="BR422" s="165"/>
      <c r="BS422" s="205"/>
      <c r="BT422" s="158"/>
      <c r="BU422" s="163"/>
      <c r="BV422" s="161"/>
      <c r="BW422" s="165"/>
      <c r="BX422" s="205"/>
      <c r="BY422" s="158"/>
      <c r="BZ422" s="163"/>
      <c r="CA422" s="161"/>
      <c r="CB422" s="165"/>
      <c r="CC422" s="205"/>
      <c r="CD422" s="158"/>
      <c r="CE422" s="163"/>
      <c r="CF422" s="161"/>
      <c r="CG422" s="165"/>
      <c r="CH422" s="205"/>
      <c r="CI422" s="158"/>
      <c r="CJ422" s="163"/>
      <c r="CK422" s="161"/>
      <c r="CL422" s="165"/>
    </row>
    <row r="423" spans="11:90" ht="15.75">
      <c r="K423" s="205"/>
      <c r="L423" s="158"/>
      <c r="M423" s="163"/>
      <c r="N423" s="161"/>
      <c r="O423" s="165"/>
      <c r="P423" s="205"/>
      <c r="Q423" s="158"/>
      <c r="R423" s="163"/>
      <c r="S423" s="161"/>
      <c r="T423" s="165"/>
      <c r="U423" s="205"/>
      <c r="V423" s="158"/>
      <c r="W423" s="163"/>
      <c r="X423" s="161"/>
      <c r="Y423" s="165"/>
      <c r="Z423" s="205"/>
      <c r="AA423" s="158"/>
      <c r="AB423" s="163"/>
      <c r="AC423" s="161"/>
      <c r="AD423" s="165"/>
      <c r="AE423" s="205"/>
      <c r="AF423" s="158"/>
      <c r="AG423" s="163"/>
      <c r="AH423" s="161"/>
      <c r="AI423" s="165"/>
      <c r="AJ423" s="205"/>
      <c r="AK423" s="158"/>
      <c r="AL423" s="163"/>
      <c r="AM423" s="161"/>
      <c r="AN423" s="165"/>
      <c r="AO423" s="205"/>
      <c r="AP423" s="158"/>
      <c r="AQ423" s="163"/>
      <c r="AR423" s="161"/>
      <c r="AS423" s="165"/>
      <c r="BD423" s="205"/>
      <c r="BE423" s="158"/>
      <c r="BF423" s="163"/>
      <c r="BG423" s="161"/>
      <c r="BH423" s="165"/>
      <c r="BI423" s="205"/>
      <c r="BJ423" s="158"/>
      <c r="BK423" s="163"/>
      <c r="BL423" s="161"/>
      <c r="BM423" s="165"/>
      <c r="BN423" s="205"/>
      <c r="BO423" s="158"/>
      <c r="BP423" s="163"/>
      <c r="BQ423" s="161"/>
      <c r="BR423" s="165"/>
      <c r="BS423" s="205"/>
      <c r="BT423" s="158"/>
      <c r="BU423" s="163"/>
      <c r="BV423" s="161"/>
      <c r="BW423" s="165"/>
      <c r="BX423" s="205"/>
      <c r="BY423" s="158"/>
      <c r="BZ423" s="163"/>
      <c r="CA423" s="161"/>
      <c r="CB423" s="165"/>
      <c r="CC423" s="205"/>
      <c r="CD423" s="158"/>
      <c r="CE423" s="163"/>
      <c r="CF423" s="161"/>
      <c r="CG423" s="165"/>
      <c r="CH423" s="205"/>
      <c r="CI423" s="158"/>
      <c r="CJ423" s="163"/>
      <c r="CK423" s="161"/>
      <c r="CL423" s="165"/>
    </row>
    <row r="424" spans="11:90" ht="15.75">
      <c r="K424" s="205"/>
      <c r="L424" s="158"/>
      <c r="M424" s="163"/>
      <c r="N424" s="161"/>
      <c r="O424" s="165"/>
      <c r="P424" s="205"/>
      <c r="Q424" s="158"/>
      <c r="R424" s="163"/>
      <c r="S424" s="161"/>
      <c r="T424" s="165"/>
      <c r="U424" s="205"/>
      <c r="V424" s="158"/>
      <c r="W424" s="163"/>
      <c r="X424" s="161"/>
      <c r="Y424" s="165"/>
      <c r="Z424" s="205"/>
      <c r="AA424" s="158"/>
      <c r="AB424" s="163"/>
      <c r="AC424" s="161"/>
      <c r="AD424" s="165"/>
      <c r="AE424" s="205"/>
      <c r="AF424" s="158"/>
      <c r="AG424" s="163"/>
      <c r="AH424" s="161"/>
      <c r="AI424" s="165"/>
      <c r="AJ424" s="205"/>
      <c r="AK424" s="158"/>
      <c r="AL424" s="163"/>
      <c r="AM424" s="161"/>
      <c r="AN424" s="165"/>
      <c r="AO424" s="205"/>
      <c r="AP424" s="158"/>
      <c r="AQ424" s="163"/>
      <c r="AR424" s="161"/>
      <c r="AS424" s="165"/>
      <c r="BD424" s="205"/>
      <c r="BE424" s="158"/>
      <c r="BF424" s="163"/>
      <c r="BG424" s="161"/>
      <c r="BH424" s="165"/>
      <c r="BI424" s="205"/>
      <c r="BJ424" s="158"/>
      <c r="BK424" s="163"/>
      <c r="BL424" s="161"/>
      <c r="BM424" s="165"/>
      <c r="BN424" s="205"/>
      <c r="BO424" s="158"/>
      <c r="BP424" s="163"/>
      <c r="BQ424" s="161"/>
      <c r="BR424" s="165"/>
      <c r="BS424" s="205"/>
      <c r="BT424" s="158"/>
      <c r="BU424" s="163"/>
      <c r="BV424" s="161"/>
      <c r="BW424" s="165"/>
      <c r="BX424" s="205"/>
      <c r="BY424" s="158"/>
      <c r="BZ424" s="163"/>
      <c r="CA424" s="161"/>
      <c r="CB424" s="165"/>
      <c r="CC424" s="205"/>
      <c r="CD424" s="158"/>
      <c r="CE424" s="163"/>
      <c r="CF424" s="161"/>
      <c r="CG424" s="165"/>
      <c r="CH424" s="205"/>
      <c r="CI424" s="158"/>
      <c r="CJ424" s="163"/>
      <c r="CK424" s="161"/>
      <c r="CL424" s="165"/>
    </row>
    <row r="425" spans="11:90" ht="15.75">
      <c r="K425" s="205"/>
      <c r="L425" s="158"/>
      <c r="M425" s="163"/>
      <c r="N425" s="161"/>
      <c r="O425" s="165"/>
      <c r="P425" s="205"/>
      <c r="Q425" s="158"/>
      <c r="R425" s="163"/>
      <c r="S425" s="161"/>
      <c r="T425" s="165"/>
      <c r="U425" s="205"/>
      <c r="V425" s="158"/>
      <c r="W425" s="163"/>
      <c r="X425" s="161"/>
      <c r="Y425" s="165"/>
      <c r="Z425" s="205"/>
      <c r="AA425" s="158"/>
      <c r="AB425" s="163"/>
      <c r="AC425" s="161"/>
      <c r="AD425" s="165"/>
      <c r="AE425" s="205"/>
      <c r="AF425" s="158"/>
      <c r="AG425" s="163"/>
      <c r="AH425" s="161"/>
      <c r="AI425" s="165"/>
      <c r="AJ425" s="205"/>
      <c r="AK425" s="158"/>
      <c r="AL425" s="163"/>
      <c r="AM425" s="161"/>
      <c r="AN425" s="165"/>
      <c r="AO425" s="205"/>
      <c r="AP425" s="158"/>
      <c r="AQ425" s="163"/>
      <c r="AR425" s="161"/>
      <c r="AS425" s="165"/>
      <c r="BD425" s="205"/>
      <c r="BE425" s="158"/>
      <c r="BF425" s="163"/>
      <c r="BG425" s="161"/>
      <c r="BH425" s="165"/>
      <c r="BI425" s="205"/>
      <c r="BJ425" s="158"/>
      <c r="BK425" s="163"/>
      <c r="BL425" s="161"/>
      <c r="BM425" s="165"/>
      <c r="BN425" s="205"/>
      <c r="BO425" s="158"/>
      <c r="BP425" s="163"/>
      <c r="BQ425" s="161"/>
      <c r="BR425" s="165"/>
      <c r="BS425" s="205"/>
      <c r="BT425" s="158"/>
      <c r="BU425" s="163"/>
      <c r="BV425" s="161"/>
      <c r="BW425" s="165"/>
      <c r="BX425" s="205"/>
      <c r="BY425" s="158"/>
      <c r="BZ425" s="163"/>
      <c r="CA425" s="161"/>
      <c r="CB425" s="165"/>
      <c r="CC425" s="205"/>
      <c r="CD425" s="158"/>
      <c r="CE425" s="163"/>
      <c r="CF425" s="161"/>
      <c r="CG425" s="165"/>
      <c r="CH425" s="205"/>
      <c r="CI425" s="158"/>
      <c r="CJ425" s="163"/>
      <c r="CK425" s="161"/>
      <c r="CL425" s="165"/>
    </row>
    <row r="426" spans="11:90" ht="15.75">
      <c r="K426" s="205"/>
      <c r="L426" s="158"/>
      <c r="M426" s="163"/>
      <c r="N426" s="161"/>
      <c r="O426" s="165"/>
      <c r="P426" s="205"/>
      <c r="Q426" s="158"/>
      <c r="R426" s="163"/>
      <c r="S426" s="161"/>
      <c r="T426" s="165"/>
      <c r="U426" s="205"/>
      <c r="V426" s="158"/>
      <c r="W426" s="163"/>
      <c r="X426" s="161"/>
      <c r="Y426" s="165"/>
      <c r="Z426" s="205"/>
      <c r="AA426" s="158"/>
      <c r="AB426" s="163"/>
      <c r="AC426" s="161"/>
      <c r="AD426" s="165"/>
      <c r="AE426" s="205"/>
      <c r="AF426" s="158"/>
      <c r="AG426" s="163"/>
      <c r="AH426" s="161"/>
      <c r="AI426" s="165"/>
      <c r="AJ426" s="205"/>
      <c r="AK426" s="158"/>
      <c r="AL426" s="163"/>
      <c r="AM426" s="161"/>
      <c r="AN426" s="165"/>
      <c r="AO426" s="205"/>
      <c r="AP426" s="158"/>
      <c r="AQ426" s="163"/>
      <c r="AR426" s="161"/>
      <c r="AS426" s="165"/>
      <c r="BD426" s="205"/>
      <c r="BE426" s="158"/>
      <c r="BF426" s="163"/>
      <c r="BG426" s="161"/>
      <c r="BH426" s="165"/>
      <c r="BI426" s="205"/>
      <c r="BJ426" s="158"/>
      <c r="BK426" s="163"/>
      <c r="BL426" s="161"/>
      <c r="BM426" s="165"/>
      <c r="BN426" s="205"/>
      <c r="BO426" s="158"/>
      <c r="BP426" s="163"/>
      <c r="BQ426" s="161"/>
      <c r="BR426" s="165"/>
      <c r="BS426" s="205"/>
      <c r="BT426" s="158"/>
      <c r="BU426" s="163"/>
      <c r="BV426" s="161"/>
      <c r="BW426" s="165"/>
      <c r="BX426" s="205"/>
      <c r="BY426" s="158"/>
      <c r="BZ426" s="163"/>
      <c r="CA426" s="161"/>
      <c r="CB426" s="165"/>
      <c r="CC426" s="205"/>
      <c r="CD426" s="158"/>
      <c r="CE426" s="163"/>
      <c r="CF426" s="161"/>
      <c r="CG426" s="165"/>
      <c r="CH426" s="205"/>
      <c r="CI426" s="158"/>
      <c r="CJ426" s="163"/>
      <c r="CK426" s="161"/>
      <c r="CL426" s="165"/>
    </row>
    <row r="427" spans="11:90" ht="15.75">
      <c r="K427" s="205"/>
      <c r="L427" s="158"/>
      <c r="M427" s="163"/>
      <c r="N427" s="161"/>
      <c r="O427" s="165"/>
      <c r="P427" s="205"/>
      <c r="Q427" s="158"/>
      <c r="R427" s="163"/>
      <c r="S427" s="161"/>
      <c r="T427" s="165"/>
      <c r="U427" s="205"/>
      <c r="V427" s="158"/>
      <c r="W427" s="163"/>
      <c r="X427" s="161"/>
      <c r="Y427" s="165"/>
      <c r="Z427" s="205"/>
      <c r="AA427" s="158"/>
      <c r="AB427" s="163"/>
      <c r="AC427" s="161"/>
      <c r="AD427" s="165"/>
      <c r="AE427" s="205"/>
      <c r="AF427" s="158"/>
      <c r="AG427" s="163"/>
      <c r="AH427" s="161"/>
      <c r="AI427" s="165"/>
      <c r="AJ427" s="205"/>
      <c r="AK427" s="158"/>
      <c r="AL427" s="163"/>
      <c r="AM427" s="161"/>
      <c r="AN427" s="165"/>
      <c r="AO427" s="205"/>
      <c r="AP427" s="158"/>
      <c r="AQ427" s="163"/>
      <c r="AR427" s="161"/>
      <c r="AS427" s="165"/>
      <c r="BD427" s="205"/>
      <c r="BE427" s="158"/>
      <c r="BF427" s="163"/>
      <c r="BG427" s="161"/>
      <c r="BH427" s="165"/>
      <c r="BI427" s="205"/>
      <c r="BJ427" s="158"/>
      <c r="BK427" s="163"/>
      <c r="BL427" s="161"/>
      <c r="BM427" s="165"/>
      <c r="BN427" s="205"/>
      <c r="BO427" s="158"/>
      <c r="BP427" s="163"/>
      <c r="BQ427" s="161"/>
      <c r="BR427" s="165"/>
      <c r="BS427" s="205"/>
      <c r="BT427" s="158"/>
      <c r="BU427" s="163"/>
      <c r="BV427" s="161"/>
      <c r="BW427" s="165"/>
      <c r="BX427" s="205"/>
      <c r="BY427" s="158"/>
      <c r="BZ427" s="163"/>
      <c r="CA427" s="161"/>
      <c r="CB427" s="165"/>
      <c r="CC427" s="205"/>
      <c r="CD427" s="158"/>
      <c r="CE427" s="163"/>
      <c r="CF427" s="161"/>
      <c r="CG427" s="165"/>
      <c r="CH427" s="205"/>
      <c r="CI427" s="158"/>
      <c r="CJ427" s="163"/>
      <c r="CK427" s="161"/>
      <c r="CL427" s="165"/>
    </row>
    <row r="428" spans="11:90" ht="15.75">
      <c r="K428" s="205"/>
      <c r="L428" s="158"/>
      <c r="M428" s="163"/>
      <c r="N428" s="161"/>
      <c r="O428" s="165"/>
      <c r="P428" s="205"/>
      <c r="Q428" s="158"/>
      <c r="R428" s="163"/>
      <c r="S428" s="161"/>
      <c r="T428" s="165"/>
      <c r="U428" s="205"/>
      <c r="V428" s="158"/>
      <c r="W428" s="163"/>
      <c r="X428" s="161"/>
      <c r="Y428" s="165"/>
      <c r="Z428" s="205"/>
      <c r="AA428" s="158"/>
      <c r="AB428" s="163"/>
      <c r="AC428" s="161"/>
      <c r="AD428" s="165"/>
      <c r="AE428" s="205"/>
      <c r="AF428" s="158"/>
      <c r="AG428" s="163"/>
      <c r="AH428" s="161"/>
      <c r="AI428" s="165"/>
      <c r="AJ428" s="205"/>
      <c r="AK428" s="158"/>
      <c r="AL428" s="163"/>
      <c r="AM428" s="161"/>
      <c r="AN428" s="165"/>
      <c r="AO428" s="205"/>
      <c r="AP428" s="158"/>
      <c r="AQ428" s="163"/>
      <c r="AR428" s="161"/>
      <c r="AS428" s="165"/>
      <c r="BD428" s="205"/>
      <c r="BE428" s="158"/>
      <c r="BF428" s="163"/>
      <c r="BG428" s="161"/>
      <c r="BH428" s="165"/>
      <c r="BI428" s="205"/>
      <c r="BJ428" s="158"/>
      <c r="BK428" s="163"/>
      <c r="BL428" s="161"/>
      <c r="BM428" s="165"/>
      <c r="BN428" s="205"/>
      <c r="BO428" s="158"/>
      <c r="BP428" s="163"/>
      <c r="BQ428" s="161"/>
      <c r="BR428" s="165"/>
      <c r="BS428" s="205"/>
      <c r="BT428" s="158"/>
      <c r="BU428" s="163"/>
      <c r="BV428" s="161"/>
      <c r="BW428" s="165"/>
      <c r="BX428" s="205"/>
      <c r="BY428" s="158"/>
      <c r="BZ428" s="163"/>
      <c r="CA428" s="161"/>
      <c r="CB428" s="165"/>
      <c r="CC428" s="205"/>
      <c r="CD428" s="158"/>
      <c r="CE428" s="163"/>
      <c r="CF428" s="161"/>
      <c r="CG428" s="165"/>
      <c r="CH428" s="205"/>
      <c r="CI428" s="158"/>
      <c r="CJ428" s="163"/>
      <c r="CK428" s="161"/>
      <c r="CL428" s="165"/>
    </row>
    <row r="429" spans="11:90" ht="15.75">
      <c r="K429" s="205"/>
      <c r="L429" s="158"/>
      <c r="M429" s="163"/>
      <c r="N429" s="161"/>
      <c r="O429" s="165"/>
      <c r="P429" s="205"/>
      <c r="Q429" s="158"/>
      <c r="R429" s="163"/>
      <c r="S429" s="161"/>
      <c r="T429" s="165"/>
      <c r="U429" s="205"/>
      <c r="V429" s="158"/>
      <c r="W429" s="163"/>
      <c r="X429" s="161"/>
      <c r="Y429" s="165"/>
      <c r="Z429" s="205"/>
      <c r="AA429" s="158"/>
      <c r="AB429" s="163"/>
      <c r="AC429" s="161"/>
      <c r="AD429" s="165"/>
      <c r="AE429" s="205"/>
      <c r="AF429" s="158"/>
      <c r="AG429" s="163"/>
      <c r="AH429" s="161"/>
      <c r="AI429" s="165"/>
      <c r="AJ429" s="205"/>
      <c r="AK429" s="158"/>
      <c r="AL429" s="163"/>
      <c r="AM429" s="161"/>
      <c r="AN429" s="165"/>
      <c r="AO429" s="205"/>
      <c r="AP429" s="158"/>
      <c r="AQ429" s="163"/>
      <c r="AR429" s="161"/>
      <c r="AS429" s="165"/>
      <c r="BD429" s="205"/>
      <c r="BE429" s="158"/>
      <c r="BF429" s="163"/>
      <c r="BG429" s="161"/>
      <c r="BH429" s="165"/>
      <c r="BI429" s="205"/>
      <c r="BJ429" s="158"/>
      <c r="BK429" s="163"/>
      <c r="BL429" s="161"/>
      <c r="BM429" s="165"/>
      <c r="BN429" s="205"/>
      <c r="BO429" s="158"/>
      <c r="BP429" s="163"/>
      <c r="BQ429" s="161"/>
      <c r="BR429" s="165"/>
      <c r="BS429" s="205"/>
      <c r="BT429" s="158"/>
      <c r="BU429" s="163"/>
      <c r="BV429" s="161"/>
      <c r="BW429" s="165"/>
      <c r="BX429" s="205"/>
      <c r="BY429" s="158"/>
      <c r="BZ429" s="163"/>
      <c r="CA429" s="161"/>
      <c r="CB429" s="165"/>
      <c r="CC429" s="205"/>
      <c r="CD429" s="158"/>
      <c r="CE429" s="163"/>
      <c r="CF429" s="161"/>
      <c r="CG429" s="165"/>
      <c r="CH429" s="205"/>
      <c r="CI429" s="158"/>
      <c r="CJ429" s="163"/>
      <c r="CK429" s="161"/>
      <c r="CL429" s="165"/>
    </row>
    <row r="430" spans="11:90" ht="15.75">
      <c r="K430" s="205"/>
      <c r="L430" s="158"/>
      <c r="M430" s="163"/>
      <c r="N430" s="161"/>
      <c r="O430" s="165"/>
      <c r="P430" s="205"/>
      <c r="Q430" s="158"/>
      <c r="R430" s="163"/>
      <c r="S430" s="161"/>
      <c r="T430" s="165"/>
      <c r="U430" s="205"/>
      <c r="V430" s="158"/>
      <c r="W430" s="163"/>
      <c r="X430" s="161"/>
      <c r="Y430" s="165"/>
      <c r="Z430" s="205"/>
      <c r="AA430" s="158"/>
      <c r="AB430" s="163"/>
      <c r="AC430" s="161"/>
      <c r="AD430" s="165"/>
      <c r="AE430" s="205"/>
      <c r="AF430" s="158"/>
      <c r="AG430" s="163"/>
      <c r="AH430" s="161"/>
      <c r="AI430" s="165"/>
      <c r="AJ430" s="205"/>
      <c r="AK430" s="158"/>
      <c r="AL430" s="163"/>
      <c r="AM430" s="161"/>
      <c r="AN430" s="165"/>
      <c r="AO430" s="205"/>
      <c r="AP430" s="158"/>
      <c r="AQ430" s="163"/>
      <c r="AR430" s="161"/>
      <c r="AS430" s="165"/>
      <c r="BD430" s="205"/>
      <c r="BE430" s="158"/>
      <c r="BF430" s="163"/>
      <c r="BG430" s="161"/>
      <c r="BH430" s="165"/>
      <c r="BI430" s="205"/>
      <c r="BJ430" s="158"/>
      <c r="BK430" s="163"/>
      <c r="BL430" s="161"/>
      <c r="BM430" s="165"/>
      <c r="BN430" s="205"/>
      <c r="BO430" s="158"/>
      <c r="BP430" s="163"/>
      <c r="BQ430" s="161"/>
      <c r="BR430" s="165"/>
      <c r="BS430" s="205"/>
      <c r="BT430" s="158"/>
      <c r="BU430" s="163"/>
      <c r="BV430" s="161"/>
      <c r="BW430" s="165"/>
      <c r="BX430" s="205"/>
      <c r="BY430" s="158"/>
      <c r="BZ430" s="163"/>
      <c r="CA430" s="161"/>
      <c r="CB430" s="165"/>
      <c r="CC430" s="205"/>
      <c r="CD430" s="158"/>
      <c r="CE430" s="163"/>
      <c r="CF430" s="161"/>
      <c r="CG430" s="165"/>
      <c r="CH430" s="205"/>
      <c r="CI430" s="158"/>
      <c r="CJ430" s="163"/>
      <c r="CK430" s="161"/>
      <c r="CL430" s="165"/>
    </row>
    <row r="431" spans="11:90" ht="15.75">
      <c r="K431" s="205"/>
      <c r="L431" s="158"/>
      <c r="M431" s="163"/>
      <c r="N431" s="161"/>
      <c r="O431" s="165"/>
      <c r="P431" s="205"/>
      <c r="Q431" s="158"/>
      <c r="R431" s="163"/>
      <c r="S431" s="161"/>
      <c r="T431" s="165"/>
      <c r="U431" s="205"/>
      <c r="V431" s="158"/>
      <c r="W431" s="163"/>
      <c r="X431" s="161"/>
      <c r="Y431" s="165"/>
      <c r="Z431" s="205"/>
      <c r="AA431" s="158"/>
      <c r="AB431" s="163"/>
      <c r="AC431" s="161"/>
      <c r="AD431" s="165"/>
      <c r="AE431" s="205"/>
      <c r="AF431" s="158"/>
      <c r="AG431" s="163"/>
      <c r="AH431" s="161"/>
      <c r="AI431" s="165"/>
      <c r="AJ431" s="205"/>
      <c r="AK431" s="158"/>
      <c r="AL431" s="163"/>
      <c r="AM431" s="161"/>
      <c r="AN431" s="165"/>
      <c r="AO431" s="205"/>
      <c r="AP431" s="158"/>
      <c r="AQ431" s="163"/>
      <c r="AR431" s="161"/>
      <c r="AS431" s="165"/>
      <c r="BD431" s="205"/>
      <c r="BE431" s="158"/>
      <c r="BF431" s="163"/>
      <c r="BG431" s="161"/>
      <c r="BH431" s="165"/>
      <c r="BI431" s="205"/>
      <c r="BJ431" s="158"/>
      <c r="BK431" s="163"/>
      <c r="BL431" s="161"/>
      <c r="BM431" s="165"/>
      <c r="BN431" s="205"/>
      <c r="BO431" s="158"/>
      <c r="BP431" s="163"/>
      <c r="BQ431" s="161"/>
      <c r="BR431" s="165"/>
      <c r="BS431" s="205"/>
      <c r="BT431" s="158"/>
      <c r="BU431" s="163"/>
      <c r="BV431" s="161"/>
      <c r="BW431" s="165"/>
      <c r="BX431" s="205"/>
      <c r="BY431" s="158"/>
      <c r="BZ431" s="163"/>
      <c r="CA431" s="161"/>
      <c r="CB431" s="165"/>
      <c r="CC431" s="205"/>
      <c r="CD431" s="158"/>
      <c r="CE431" s="163"/>
      <c r="CF431" s="161"/>
      <c r="CG431" s="165"/>
      <c r="CH431" s="205"/>
      <c r="CI431" s="158"/>
      <c r="CJ431" s="163"/>
      <c r="CK431" s="161"/>
      <c r="CL431" s="165"/>
    </row>
    <row r="432" spans="11:90" ht="15.75">
      <c r="K432" s="205"/>
      <c r="L432" s="158"/>
      <c r="M432" s="163"/>
      <c r="N432" s="161"/>
      <c r="O432" s="165"/>
      <c r="P432" s="205"/>
      <c r="Q432" s="158"/>
      <c r="R432" s="163"/>
      <c r="S432" s="161"/>
      <c r="T432" s="165"/>
      <c r="U432" s="205"/>
      <c r="V432" s="158"/>
      <c r="W432" s="163"/>
      <c r="X432" s="161"/>
      <c r="Y432" s="165"/>
      <c r="Z432" s="205"/>
      <c r="AA432" s="158"/>
      <c r="AB432" s="163"/>
      <c r="AC432" s="161"/>
      <c r="AD432" s="165"/>
      <c r="AE432" s="205"/>
      <c r="AF432" s="158"/>
      <c r="AG432" s="163"/>
      <c r="AH432" s="161"/>
      <c r="AI432" s="165"/>
      <c r="AJ432" s="205"/>
      <c r="AK432" s="158"/>
      <c r="AL432" s="163"/>
      <c r="AM432" s="161"/>
      <c r="AN432" s="165"/>
      <c r="AO432" s="205"/>
      <c r="AP432" s="158"/>
      <c r="AQ432" s="163"/>
      <c r="AR432" s="161"/>
      <c r="AS432" s="165"/>
      <c r="BD432" s="205"/>
      <c r="BE432" s="158"/>
      <c r="BF432" s="163"/>
      <c r="BG432" s="161"/>
      <c r="BH432" s="165"/>
      <c r="BI432" s="205"/>
      <c r="BJ432" s="158"/>
      <c r="BK432" s="163"/>
      <c r="BL432" s="161"/>
      <c r="BM432" s="165"/>
      <c r="BN432" s="205"/>
      <c r="BO432" s="158"/>
      <c r="BP432" s="163"/>
      <c r="BQ432" s="161"/>
      <c r="BR432" s="165"/>
      <c r="BS432" s="205"/>
      <c r="BT432" s="158"/>
      <c r="BU432" s="163"/>
      <c r="BV432" s="161"/>
      <c r="BW432" s="165"/>
      <c r="BX432" s="205"/>
      <c r="BY432" s="158"/>
      <c r="BZ432" s="163"/>
      <c r="CA432" s="161"/>
      <c r="CB432" s="165"/>
      <c r="CC432" s="205"/>
      <c r="CD432" s="158"/>
      <c r="CE432" s="163"/>
      <c r="CF432" s="161"/>
      <c r="CG432" s="165"/>
      <c r="CH432" s="205"/>
      <c r="CI432" s="158"/>
      <c r="CJ432" s="163"/>
      <c r="CK432" s="161"/>
      <c r="CL432" s="165"/>
    </row>
    <row r="433" spans="11:90" ht="15.75">
      <c r="K433" s="205"/>
      <c r="L433" s="158"/>
      <c r="M433" s="163"/>
      <c r="N433" s="161"/>
      <c r="O433" s="165"/>
      <c r="P433" s="205"/>
      <c r="Q433" s="158"/>
      <c r="R433" s="163"/>
      <c r="S433" s="161"/>
      <c r="T433" s="165"/>
      <c r="U433" s="205"/>
      <c r="V433" s="158"/>
      <c r="W433" s="163"/>
      <c r="X433" s="161"/>
      <c r="Y433" s="165"/>
      <c r="Z433" s="205"/>
      <c r="AA433" s="158"/>
      <c r="AB433" s="163"/>
      <c r="AC433" s="161"/>
      <c r="AD433" s="165"/>
      <c r="AE433" s="205"/>
      <c r="AF433" s="158"/>
      <c r="AG433" s="163"/>
      <c r="AH433" s="161"/>
      <c r="AI433" s="165"/>
      <c r="AJ433" s="205"/>
      <c r="AK433" s="158"/>
      <c r="AL433" s="163"/>
      <c r="AM433" s="161"/>
      <c r="AN433" s="165"/>
      <c r="AO433" s="205"/>
      <c r="AP433" s="158"/>
      <c r="AQ433" s="163"/>
      <c r="AR433" s="161"/>
      <c r="AS433" s="165"/>
      <c r="BD433" s="205"/>
      <c r="BE433" s="158"/>
      <c r="BF433" s="163"/>
      <c r="BG433" s="161"/>
      <c r="BH433" s="165"/>
      <c r="BI433" s="205"/>
      <c r="BJ433" s="158"/>
      <c r="BK433" s="163"/>
      <c r="BL433" s="161"/>
      <c r="BM433" s="165"/>
      <c r="BN433" s="205"/>
      <c r="BO433" s="158"/>
      <c r="BP433" s="163"/>
      <c r="BQ433" s="161"/>
      <c r="BR433" s="165"/>
      <c r="BS433" s="205"/>
      <c r="BT433" s="158"/>
      <c r="BU433" s="163"/>
      <c r="BV433" s="161"/>
      <c r="BW433" s="165"/>
      <c r="BX433" s="205"/>
      <c r="BY433" s="158"/>
      <c r="BZ433" s="163"/>
      <c r="CA433" s="161"/>
      <c r="CB433" s="165"/>
      <c r="CC433" s="205"/>
      <c r="CD433" s="158"/>
      <c r="CE433" s="163"/>
      <c r="CF433" s="161"/>
      <c r="CG433" s="165"/>
      <c r="CH433" s="205"/>
      <c r="CI433" s="158"/>
      <c r="CJ433" s="163"/>
      <c r="CK433" s="161"/>
      <c r="CL433" s="165"/>
    </row>
    <row r="434" spans="11:90" ht="15.75">
      <c r="K434" s="205"/>
      <c r="L434" s="158"/>
      <c r="M434" s="163"/>
      <c r="N434" s="161"/>
      <c r="O434" s="165"/>
      <c r="P434" s="205"/>
      <c r="Q434" s="158"/>
      <c r="R434" s="163"/>
      <c r="S434" s="161"/>
      <c r="T434" s="165"/>
      <c r="U434" s="205"/>
      <c r="V434" s="158"/>
      <c r="W434" s="163"/>
      <c r="X434" s="161"/>
      <c r="Y434" s="165"/>
      <c r="Z434" s="205"/>
      <c r="AA434" s="158"/>
      <c r="AB434" s="163"/>
      <c r="AC434" s="161"/>
      <c r="AD434" s="165"/>
      <c r="AE434" s="205"/>
      <c r="AF434" s="158"/>
      <c r="AG434" s="163"/>
      <c r="AH434" s="161"/>
      <c r="AI434" s="165"/>
      <c r="AJ434" s="205"/>
      <c r="AK434" s="158"/>
      <c r="AL434" s="163"/>
      <c r="AM434" s="161"/>
      <c r="AN434" s="165"/>
      <c r="AO434" s="205"/>
      <c r="AP434" s="158"/>
      <c r="AQ434" s="163"/>
      <c r="AR434" s="161"/>
      <c r="AS434" s="165"/>
      <c r="BD434" s="205"/>
      <c r="BE434" s="158"/>
      <c r="BF434" s="163"/>
      <c r="BG434" s="161"/>
      <c r="BH434" s="165"/>
      <c r="BI434" s="205"/>
      <c r="BJ434" s="158"/>
      <c r="BK434" s="163"/>
      <c r="BL434" s="161"/>
      <c r="BM434" s="165"/>
      <c r="BN434" s="205"/>
      <c r="BO434" s="158"/>
      <c r="BP434" s="163"/>
      <c r="BQ434" s="161"/>
      <c r="BR434" s="165"/>
      <c r="BS434" s="205"/>
      <c r="BT434" s="158"/>
      <c r="BU434" s="163"/>
      <c r="BV434" s="161"/>
      <c r="BW434" s="165"/>
      <c r="BX434" s="205"/>
      <c r="BY434" s="158"/>
      <c r="BZ434" s="163"/>
      <c r="CA434" s="161"/>
      <c r="CB434" s="165"/>
      <c r="CC434" s="205"/>
      <c r="CD434" s="158"/>
      <c r="CE434" s="163"/>
      <c r="CF434" s="161"/>
      <c r="CG434" s="165"/>
      <c r="CH434" s="205"/>
      <c r="CI434" s="158"/>
      <c r="CJ434" s="163"/>
      <c r="CK434" s="161"/>
      <c r="CL434" s="165"/>
    </row>
    <row r="435" spans="11:90" ht="15.75">
      <c r="K435" s="205"/>
      <c r="L435" s="158"/>
      <c r="M435" s="163"/>
      <c r="N435" s="161"/>
      <c r="O435" s="165"/>
      <c r="P435" s="205"/>
      <c r="Q435" s="158"/>
      <c r="R435" s="163"/>
      <c r="S435" s="161"/>
      <c r="T435" s="165"/>
      <c r="U435" s="205"/>
      <c r="V435" s="158"/>
      <c r="W435" s="163"/>
      <c r="X435" s="161"/>
      <c r="Y435" s="165"/>
      <c r="Z435" s="205"/>
      <c r="AA435" s="158"/>
      <c r="AB435" s="163"/>
      <c r="AC435" s="161"/>
      <c r="AD435" s="165"/>
      <c r="AE435" s="205"/>
      <c r="AF435" s="158"/>
      <c r="AG435" s="163"/>
      <c r="AH435" s="161"/>
      <c r="AI435" s="165"/>
      <c r="AJ435" s="205"/>
      <c r="AK435" s="158"/>
      <c r="AL435" s="163"/>
      <c r="AM435" s="161"/>
      <c r="AN435" s="165"/>
      <c r="AO435" s="205"/>
      <c r="AP435" s="158"/>
      <c r="AQ435" s="163"/>
      <c r="AR435" s="161"/>
      <c r="AS435" s="165"/>
      <c r="BD435" s="205"/>
      <c r="BE435" s="158"/>
      <c r="BF435" s="163"/>
      <c r="BG435" s="161"/>
      <c r="BH435" s="165"/>
      <c r="BI435" s="205"/>
      <c r="BJ435" s="158"/>
      <c r="BK435" s="163"/>
      <c r="BL435" s="161"/>
      <c r="BM435" s="165"/>
      <c r="BN435" s="205"/>
      <c r="BO435" s="158"/>
      <c r="BP435" s="163"/>
      <c r="BQ435" s="161"/>
      <c r="BR435" s="165"/>
      <c r="BS435" s="205"/>
      <c r="BT435" s="158"/>
      <c r="BU435" s="163"/>
      <c r="BV435" s="161"/>
      <c r="BW435" s="165"/>
      <c r="BX435" s="205"/>
      <c r="BY435" s="158"/>
      <c r="BZ435" s="163"/>
      <c r="CA435" s="161"/>
      <c r="CB435" s="165"/>
      <c r="CC435" s="205"/>
      <c r="CD435" s="158"/>
      <c r="CE435" s="163"/>
      <c r="CF435" s="161"/>
      <c r="CG435" s="165"/>
      <c r="CH435" s="205"/>
      <c r="CI435" s="158"/>
      <c r="CJ435" s="163"/>
      <c r="CK435" s="161"/>
      <c r="CL435" s="165"/>
    </row>
    <row r="436" spans="11:90" ht="15.75">
      <c r="K436" s="205"/>
      <c r="L436" s="158"/>
      <c r="M436" s="163"/>
      <c r="N436" s="161"/>
      <c r="O436" s="165"/>
      <c r="P436" s="205"/>
      <c r="Q436" s="158"/>
      <c r="R436" s="163"/>
      <c r="S436" s="161"/>
      <c r="T436" s="165"/>
      <c r="U436" s="205"/>
      <c r="V436" s="158"/>
      <c r="W436" s="163"/>
      <c r="X436" s="161"/>
      <c r="Y436" s="165"/>
      <c r="Z436" s="205"/>
      <c r="AA436" s="158"/>
      <c r="AB436" s="163"/>
      <c r="AC436" s="161"/>
      <c r="AD436" s="165"/>
      <c r="AE436" s="205"/>
      <c r="AF436" s="158"/>
      <c r="AG436" s="163"/>
      <c r="AH436" s="161"/>
      <c r="AI436" s="165"/>
      <c r="AJ436" s="205"/>
      <c r="AK436" s="158"/>
      <c r="AL436" s="163"/>
      <c r="AM436" s="161"/>
      <c r="AN436" s="165"/>
      <c r="AO436" s="205"/>
      <c r="AP436" s="158"/>
      <c r="AQ436" s="163"/>
      <c r="AR436" s="161"/>
      <c r="AS436" s="165"/>
      <c r="BD436" s="205"/>
      <c r="BE436" s="158"/>
      <c r="BF436" s="163"/>
      <c r="BG436" s="161"/>
      <c r="BH436" s="165"/>
      <c r="BI436" s="205"/>
      <c r="BJ436" s="158"/>
      <c r="BK436" s="163"/>
      <c r="BL436" s="161"/>
      <c r="BM436" s="165"/>
      <c r="BN436" s="205"/>
      <c r="BO436" s="158"/>
      <c r="BP436" s="163"/>
      <c r="BQ436" s="161"/>
      <c r="BR436" s="165"/>
      <c r="BS436" s="205"/>
      <c r="BT436" s="158"/>
      <c r="BU436" s="163"/>
      <c r="BV436" s="161"/>
      <c r="BW436" s="165"/>
      <c r="BX436" s="205"/>
      <c r="BY436" s="158"/>
      <c r="BZ436" s="163"/>
      <c r="CA436" s="161"/>
      <c r="CB436" s="165"/>
      <c r="CC436" s="205"/>
      <c r="CD436" s="158"/>
      <c r="CE436" s="163"/>
      <c r="CF436" s="161"/>
      <c r="CG436" s="165"/>
      <c r="CH436" s="205"/>
      <c r="CI436" s="158"/>
      <c r="CJ436" s="163"/>
      <c r="CK436" s="161"/>
      <c r="CL436" s="165"/>
    </row>
    <row r="437" spans="11:90" ht="15.75">
      <c r="K437" s="205"/>
      <c r="L437" s="158"/>
      <c r="M437" s="163"/>
      <c r="N437" s="161"/>
      <c r="O437" s="165"/>
      <c r="P437" s="205"/>
      <c r="Q437" s="158"/>
      <c r="R437" s="163"/>
      <c r="S437" s="161"/>
      <c r="T437" s="165"/>
      <c r="U437" s="205"/>
      <c r="V437" s="158"/>
      <c r="W437" s="163"/>
      <c r="X437" s="161"/>
      <c r="Y437" s="165"/>
      <c r="Z437" s="205"/>
      <c r="AA437" s="158"/>
      <c r="AB437" s="163"/>
      <c r="AC437" s="161"/>
      <c r="AD437" s="165"/>
      <c r="AE437" s="205"/>
      <c r="AF437" s="158"/>
      <c r="AG437" s="163"/>
      <c r="AH437" s="161"/>
      <c r="AI437" s="165"/>
      <c r="AJ437" s="205"/>
      <c r="AK437" s="158"/>
      <c r="AL437" s="163"/>
      <c r="AM437" s="161"/>
      <c r="AN437" s="165"/>
      <c r="AO437" s="205"/>
      <c r="AP437" s="158"/>
      <c r="AQ437" s="163"/>
      <c r="AR437" s="161"/>
      <c r="AS437" s="165"/>
      <c r="BD437" s="205"/>
      <c r="BE437" s="158"/>
      <c r="BF437" s="163"/>
      <c r="BG437" s="161"/>
      <c r="BH437" s="165"/>
      <c r="BI437" s="205"/>
      <c r="BJ437" s="158"/>
      <c r="BK437" s="163"/>
      <c r="BL437" s="161"/>
      <c r="BM437" s="165"/>
      <c r="BN437" s="205"/>
      <c r="BO437" s="158"/>
      <c r="BP437" s="163"/>
      <c r="BQ437" s="161"/>
      <c r="BR437" s="165"/>
      <c r="BS437" s="205"/>
      <c r="BT437" s="158"/>
      <c r="BU437" s="163"/>
      <c r="BV437" s="161"/>
      <c r="BW437" s="165"/>
      <c r="BX437" s="205"/>
      <c r="BY437" s="158"/>
      <c r="BZ437" s="163"/>
      <c r="CA437" s="161"/>
      <c r="CB437" s="165"/>
      <c r="CC437" s="205"/>
      <c r="CD437" s="158"/>
      <c r="CE437" s="163"/>
      <c r="CF437" s="161"/>
      <c r="CG437" s="165"/>
      <c r="CH437" s="205"/>
      <c r="CI437" s="158"/>
      <c r="CJ437" s="163"/>
      <c r="CK437" s="161"/>
      <c r="CL437" s="165"/>
    </row>
    <row r="438" spans="11:90" ht="15.75">
      <c r="K438" s="205"/>
      <c r="L438" s="158"/>
      <c r="M438" s="163"/>
      <c r="N438" s="161"/>
      <c r="O438" s="165"/>
      <c r="P438" s="205"/>
      <c r="Q438" s="158"/>
      <c r="R438" s="163"/>
      <c r="S438" s="161"/>
      <c r="T438" s="165"/>
      <c r="U438" s="205"/>
      <c r="V438" s="158"/>
      <c r="W438" s="163"/>
      <c r="X438" s="161"/>
      <c r="Y438" s="165"/>
      <c r="Z438" s="205"/>
      <c r="AA438" s="158"/>
      <c r="AB438" s="163"/>
      <c r="AC438" s="161"/>
      <c r="AD438" s="165"/>
      <c r="AE438" s="205"/>
      <c r="AF438" s="158"/>
      <c r="AG438" s="163"/>
      <c r="AH438" s="161"/>
      <c r="AI438" s="165"/>
      <c r="AJ438" s="205"/>
      <c r="AK438" s="158"/>
      <c r="AL438" s="163"/>
      <c r="AM438" s="161"/>
      <c r="AN438" s="165"/>
      <c r="AO438" s="205"/>
      <c r="AP438" s="158"/>
      <c r="AQ438" s="163"/>
      <c r="AR438" s="161"/>
      <c r="AS438" s="165"/>
      <c r="BD438" s="205"/>
      <c r="BE438" s="158"/>
      <c r="BF438" s="163"/>
      <c r="BG438" s="161"/>
      <c r="BH438" s="165"/>
      <c r="BI438" s="205"/>
      <c r="BJ438" s="158"/>
      <c r="BK438" s="163"/>
      <c r="BL438" s="161"/>
      <c r="BM438" s="165"/>
      <c r="BN438" s="205"/>
      <c r="BO438" s="158"/>
      <c r="BP438" s="163"/>
      <c r="BQ438" s="161"/>
      <c r="BR438" s="165"/>
      <c r="BS438" s="205"/>
      <c r="BT438" s="158"/>
      <c r="BU438" s="163"/>
      <c r="BV438" s="161"/>
      <c r="BW438" s="165"/>
      <c r="BX438" s="205"/>
      <c r="BY438" s="158"/>
      <c r="BZ438" s="163"/>
      <c r="CA438" s="161"/>
      <c r="CB438" s="165"/>
      <c r="CC438" s="205"/>
      <c r="CD438" s="158"/>
      <c r="CE438" s="163"/>
      <c r="CF438" s="161"/>
      <c r="CG438" s="165"/>
      <c r="CH438" s="205"/>
      <c r="CI438" s="158"/>
      <c r="CJ438" s="163"/>
      <c r="CK438" s="161"/>
      <c r="CL438" s="165"/>
    </row>
    <row r="439" spans="11:90" ht="15.75">
      <c r="K439" s="205"/>
      <c r="L439" s="158"/>
      <c r="M439" s="163"/>
      <c r="N439" s="161"/>
      <c r="O439" s="165"/>
      <c r="P439" s="205"/>
      <c r="Q439" s="158"/>
      <c r="R439" s="163"/>
      <c r="S439" s="161"/>
      <c r="T439" s="165"/>
      <c r="U439" s="205"/>
      <c r="V439" s="158"/>
      <c r="W439" s="163"/>
      <c r="X439" s="161"/>
      <c r="Y439" s="165"/>
      <c r="Z439" s="205"/>
      <c r="AA439" s="158"/>
      <c r="AB439" s="163"/>
      <c r="AC439" s="161"/>
      <c r="AD439" s="165"/>
      <c r="AE439" s="205"/>
      <c r="AF439" s="158"/>
      <c r="AG439" s="163"/>
      <c r="AH439" s="161"/>
      <c r="AI439" s="165"/>
      <c r="AJ439" s="205"/>
      <c r="AK439" s="158"/>
      <c r="AL439" s="163"/>
      <c r="AM439" s="161"/>
      <c r="AN439" s="165"/>
      <c r="AO439" s="205"/>
      <c r="AP439" s="158"/>
      <c r="AQ439" s="163"/>
      <c r="AR439" s="161"/>
      <c r="AS439" s="165"/>
      <c r="BD439" s="205"/>
      <c r="BE439" s="158"/>
      <c r="BF439" s="163"/>
      <c r="BG439" s="161"/>
      <c r="BH439" s="165"/>
      <c r="BI439" s="205"/>
      <c r="BJ439" s="158"/>
      <c r="BK439" s="163"/>
      <c r="BL439" s="161"/>
      <c r="BM439" s="165"/>
      <c r="BN439" s="205"/>
      <c r="BO439" s="158"/>
      <c r="BP439" s="163"/>
      <c r="BQ439" s="161"/>
      <c r="BR439" s="165"/>
      <c r="BS439" s="205"/>
      <c r="BT439" s="158"/>
      <c r="BU439" s="163"/>
      <c r="BV439" s="161"/>
      <c r="BW439" s="165"/>
      <c r="BX439" s="205"/>
      <c r="BY439" s="158"/>
      <c r="BZ439" s="163"/>
      <c r="CA439" s="161"/>
      <c r="CB439" s="165"/>
      <c r="CC439" s="205"/>
      <c r="CD439" s="158"/>
      <c r="CE439" s="163"/>
      <c r="CF439" s="161"/>
      <c r="CG439" s="165"/>
      <c r="CH439" s="205"/>
      <c r="CI439" s="158"/>
      <c r="CJ439" s="163"/>
      <c r="CK439" s="161"/>
      <c r="CL439" s="165"/>
    </row>
    <row r="440" spans="11:90" ht="15.75">
      <c r="K440" s="205"/>
      <c r="L440" s="158"/>
      <c r="M440" s="163"/>
      <c r="N440" s="161"/>
      <c r="O440" s="165"/>
      <c r="P440" s="205"/>
      <c r="Q440" s="158"/>
      <c r="R440" s="163"/>
      <c r="S440" s="161"/>
      <c r="T440" s="165"/>
      <c r="U440" s="205"/>
      <c r="V440" s="158"/>
      <c r="W440" s="163"/>
      <c r="X440" s="161"/>
      <c r="Y440" s="165"/>
      <c r="Z440" s="205"/>
      <c r="AA440" s="158"/>
      <c r="AB440" s="163"/>
      <c r="AC440" s="161"/>
      <c r="AD440" s="165"/>
      <c r="AE440" s="205"/>
      <c r="AF440" s="158"/>
      <c r="AG440" s="163"/>
      <c r="AH440" s="161"/>
      <c r="AI440" s="165"/>
      <c r="AJ440" s="205"/>
      <c r="AK440" s="158"/>
      <c r="AL440" s="163"/>
      <c r="AM440" s="161"/>
      <c r="AN440" s="165"/>
      <c r="AO440" s="205"/>
      <c r="AP440" s="158"/>
      <c r="AQ440" s="163"/>
      <c r="AR440" s="161"/>
      <c r="AS440" s="165"/>
      <c r="BD440" s="205"/>
      <c r="BE440" s="158"/>
      <c r="BF440" s="163"/>
      <c r="BG440" s="161"/>
      <c r="BH440" s="165"/>
      <c r="BI440" s="205"/>
      <c r="BJ440" s="158"/>
      <c r="BK440" s="163"/>
      <c r="BL440" s="161"/>
      <c r="BM440" s="165"/>
      <c r="BN440" s="205"/>
      <c r="BO440" s="158"/>
      <c r="BP440" s="163"/>
      <c r="BQ440" s="161"/>
      <c r="BR440" s="165"/>
      <c r="BS440" s="205"/>
      <c r="BT440" s="158"/>
      <c r="BU440" s="163"/>
      <c r="BV440" s="161"/>
      <c r="BW440" s="165"/>
      <c r="BX440" s="205"/>
      <c r="BY440" s="158"/>
      <c r="BZ440" s="163"/>
      <c r="CA440" s="161"/>
      <c r="CB440" s="165"/>
      <c r="CC440" s="205"/>
      <c r="CD440" s="158"/>
      <c r="CE440" s="163"/>
      <c r="CF440" s="161"/>
      <c r="CG440" s="165"/>
      <c r="CH440" s="205"/>
      <c r="CI440" s="158"/>
      <c r="CJ440" s="163"/>
      <c r="CK440" s="161"/>
      <c r="CL440" s="165"/>
    </row>
    <row r="441" spans="11:90" ht="15.75">
      <c r="K441" s="205"/>
      <c r="L441" s="158"/>
      <c r="M441" s="163"/>
      <c r="N441" s="161"/>
      <c r="O441" s="165"/>
      <c r="P441" s="205"/>
      <c r="Q441" s="158"/>
      <c r="R441" s="163"/>
      <c r="S441" s="161"/>
      <c r="T441" s="165"/>
      <c r="U441" s="205"/>
      <c r="V441" s="158"/>
      <c r="W441" s="163"/>
      <c r="X441" s="161"/>
      <c r="Y441" s="165"/>
      <c r="Z441" s="205"/>
      <c r="AA441" s="158"/>
      <c r="AB441" s="163"/>
      <c r="AC441" s="161"/>
      <c r="AD441" s="165"/>
      <c r="AE441" s="205"/>
      <c r="AF441" s="158"/>
      <c r="AG441" s="163"/>
      <c r="AH441" s="161"/>
      <c r="AI441" s="165"/>
      <c r="AJ441" s="205"/>
      <c r="AK441" s="158"/>
      <c r="AL441" s="163"/>
      <c r="AM441" s="161"/>
      <c r="AN441" s="165"/>
      <c r="AO441" s="205"/>
      <c r="AP441" s="158"/>
      <c r="AQ441" s="163"/>
      <c r="AR441" s="161"/>
      <c r="AS441" s="165"/>
      <c r="BD441" s="205"/>
      <c r="BE441" s="158"/>
      <c r="BF441" s="163"/>
      <c r="BG441" s="161"/>
      <c r="BH441" s="165"/>
      <c r="BI441" s="205"/>
      <c r="BJ441" s="158"/>
      <c r="BK441" s="163"/>
      <c r="BL441" s="161"/>
      <c r="BM441" s="165"/>
      <c r="BN441" s="205"/>
      <c r="BO441" s="158"/>
      <c r="BP441" s="163"/>
      <c r="BQ441" s="161"/>
      <c r="BR441" s="165"/>
      <c r="BS441" s="205"/>
      <c r="BT441" s="158"/>
      <c r="BU441" s="163"/>
      <c r="BV441" s="161"/>
      <c r="BW441" s="165"/>
      <c r="BX441" s="205"/>
      <c r="BY441" s="158"/>
      <c r="BZ441" s="163"/>
      <c r="CA441" s="161"/>
      <c r="CB441" s="165"/>
      <c r="CC441" s="205"/>
      <c r="CD441" s="158"/>
      <c r="CE441" s="163"/>
      <c r="CF441" s="161"/>
      <c r="CG441" s="165"/>
      <c r="CH441" s="205"/>
      <c r="CI441" s="158"/>
      <c r="CJ441" s="163"/>
      <c r="CK441" s="161"/>
      <c r="CL441" s="165"/>
    </row>
    <row r="442" spans="11:90" ht="15.75">
      <c r="K442" s="205"/>
      <c r="L442" s="158"/>
      <c r="M442" s="163"/>
      <c r="N442" s="161"/>
      <c r="O442" s="165"/>
      <c r="P442" s="205"/>
      <c r="Q442" s="158"/>
      <c r="R442" s="163"/>
      <c r="S442" s="161"/>
      <c r="T442" s="165"/>
      <c r="U442" s="205"/>
      <c r="V442" s="158"/>
      <c r="W442" s="163"/>
      <c r="X442" s="161"/>
      <c r="Y442" s="165"/>
      <c r="Z442" s="205"/>
      <c r="AA442" s="158"/>
      <c r="AB442" s="163"/>
      <c r="AC442" s="161"/>
      <c r="AD442" s="165"/>
      <c r="AE442" s="205"/>
      <c r="AF442" s="158"/>
      <c r="AG442" s="163"/>
      <c r="AH442" s="161"/>
      <c r="AI442" s="165"/>
      <c r="AJ442" s="205"/>
      <c r="AK442" s="158"/>
      <c r="AL442" s="163"/>
      <c r="AM442" s="161"/>
      <c r="AN442" s="165"/>
      <c r="AO442" s="205"/>
      <c r="AP442" s="158"/>
      <c r="AQ442" s="163"/>
      <c r="AR442" s="161"/>
      <c r="AS442" s="165"/>
      <c r="BD442" s="205"/>
      <c r="BE442" s="158"/>
      <c r="BF442" s="163"/>
      <c r="BG442" s="161"/>
      <c r="BH442" s="165"/>
      <c r="BI442" s="205"/>
      <c r="BJ442" s="158"/>
      <c r="BK442" s="163"/>
      <c r="BL442" s="161"/>
      <c r="BM442" s="165"/>
      <c r="BN442" s="205"/>
      <c r="BO442" s="158"/>
      <c r="BP442" s="163"/>
      <c r="BQ442" s="161"/>
      <c r="BR442" s="165"/>
      <c r="BS442" s="205"/>
      <c r="BT442" s="158"/>
      <c r="BU442" s="163"/>
      <c r="BV442" s="161"/>
      <c r="BW442" s="165"/>
      <c r="BX442" s="205"/>
      <c r="BY442" s="158"/>
      <c r="BZ442" s="163"/>
      <c r="CA442" s="161"/>
      <c r="CB442" s="165"/>
      <c r="CC442" s="205"/>
      <c r="CD442" s="158"/>
      <c r="CE442" s="163"/>
      <c r="CF442" s="161"/>
      <c r="CG442" s="165"/>
      <c r="CH442" s="205"/>
      <c r="CI442" s="158"/>
      <c r="CJ442" s="163"/>
      <c r="CK442" s="161"/>
      <c r="CL442" s="165"/>
    </row>
    <row r="443" spans="11:90" ht="15.75">
      <c r="K443" s="205"/>
      <c r="L443" s="158"/>
      <c r="M443" s="163"/>
      <c r="N443" s="161"/>
      <c r="O443" s="165"/>
      <c r="P443" s="205"/>
      <c r="Q443" s="158"/>
      <c r="R443" s="163"/>
      <c r="S443" s="161"/>
      <c r="T443" s="165"/>
      <c r="U443" s="205"/>
      <c r="V443" s="158"/>
      <c r="W443" s="163"/>
      <c r="X443" s="161"/>
      <c r="Y443" s="165"/>
      <c r="Z443" s="205"/>
      <c r="AA443" s="158"/>
      <c r="AB443" s="163"/>
      <c r="AC443" s="161"/>
      <c r="AD443" s="165"/>
      <c r="AE443" s="205"/>
      <c r="AF443" s="158"/>
      <c r="AG443" s="163"/>
      <c r="AH443" s="161"/>
      <c r="AI443" s="165"/>
      <c r="AJ443" s="205"/>
      <c r="AK443" s="158"/>
      <c r="AL443" s="163"/>
      <c r="AM443" s="161"/>
      <c r="AN443" s="165"/>
      <c r="AO443" s="205"/>
      <c r="AP443" s="158"/>
      <c r="AQ443" s="163"/>
      <c r="AR443" s="161"/>
      <c r="AS443" s="165"/>
      <c r="BD443" s="205"/>
      <c r="BE443" s="158"/>
      <c r="BF443" s="163"/>
      <c r="BG443" s="161"/>
      <c r="BH443" s="165"/>
      <c r="BI443" s="205"/>
      <c r="BJ443" s="158"/>
      <c r="BK443" s="163"/>
      <c r="BL443" s="161"/>
      <c r="BM443" s="165"/>
      <c r="BN443" s="205"/>
      <c r="BO443" s="158"/>
      <c r="BP443" s="163"/>
      <c r="BQ443" s="161"/>
      <c r="BR443" s="165"/>
      <c r="BS443" s="205"/>
      <c r="BT443" s="158"/>
      <c r="BU443" s="163"/>
      <c r="BV443" s="161"/>
      <c r="BW443" s="165"/>
      <c r="BX443" s="205"/>
      <c r="BY443" s="158"/>
      <c r="BZ443" s="163"/>
      <c r="CA443" s="161"/>
      <c r="CB443" s="165"/>
      <c r="CC443" s="205"/>
      <c r="CD443" s="158"/>
      <c r="CE443" s="163"/>
      <c r="CF443" s="161"/>
      <c r="CG443" s="165"/>
      <c r="CH443" s="205"/>
      <c r="CI443" s="158"/>
      <c r="CJ443" s="163"/>
      <c r="CK443" s="161"/>
      <c r="CL443" s="165"/>
    </row>
    <row r="444" spans="11:90" ht="15.75">
      <c r="K444" s="205"/>
      <c r="L444" s="158"/>
      <c r="M444" s="163"/>
      <c r="N444" s="161"/>
      <c r="O444" s="165"/>
      <c r="P444" s="205"/>
      <c r="Q444" s="158"/>
      <c r="R444" s="163"/>
      <c r="S444" s="161"/>
      <c r="T444" s="165"/>
      <c r="U444" s="205"/>
      <c r="V444" s="158"/>
      <c r="W444" s="163"/>
      <c r="X444" s="161"/>
      <c r="Y444" s="165"/>
      <c r="Z444" s="205"/>
      <c r="AA444" s="158"/>
      <c r="AB444" s="163"/>
      <c r="AC444" s="161"/>
      <c r="AD444" s="165"/>
      <c r="AE444" s="205"/>
      <c r="AF444" s="158"/>
      <c r="AG444" s="163"/>
      <c r="AH444" s="161"/>
      <c r="AI444" s="165"/>
      <c r="AJ444" s="205"/>
      <c r="AK444" s="158"/>
      <c r="AL444" s="163"/>
      <c r="AM444" s="161"/>
      <c r="AN444" s="165"/>
      <c r="AO444" s="205"/>
      <c r="AP444" s="158"/>
      <c r="AQ444" s="163"/>
      <c r="AR444" s="161"/>
      <c r="AS444" s="165"/>
      <c r="BD444" s="205"/>
      <c r="BE444" s="158"/>
      <c r="BF444" s="163"/>
      <c r="BG444" s="161"/>
      <c r="BH444" s="165"/>
      <c r="BI444" s="205"/>
      <c r="BJ444" s="158"/>
      <c r="BK444" s="163"/>
      <c r="BL444" s="161"/>
      <c r="BM444" s="165"/>
      <c r="BN444" s="205"/>
      <c r="BO444" s="158"/>
      <c r="BP444" s="163"/>
      <c r="BQ444" s="161"/>
      <c r="BR444" s="165"/>
      <c r="BS444" s="205"/>
      <c r="BT444" s="158"/>
      <c r="BU444" s="163"/>
      <c r="BV444" s="161"/>
      <c r="BW444" s="165"/>
      <c r="BX444" s="205"/>
      <c r="BY444" s="158"/>
      <c r="BZ444" s="163"/>
      <c r="CA444" s="161"/>
      <c r="CB444" s="165"/>
      <c r="CC444" s="205"/>
      <c r="CD444" s="158"/>
      <c r="CE444" s="163"/>
      <c r="CF444" s="161"/>
      <c r="CG444" s="165"/>
      <c r="CH444" s="205"/>
      <c r="CI444" s="158"/>
      <c r="CJ444" s="163"/>
      <c r="CK444" s="161"/>
      <c r="CL444" s="165"/>
    </row>
    <row r="445" spans="11:90" ht="15.75">
      <c r="K445" s="205"/>
      <c r="L445" s="158"/>
      <c r="M445" s="163"/>
      <c r="N445" s="161"/>
      <c r="O445" s="165"/>
      <c r="P445" s="205"/>
      <c r="Q445" s="158"/>
      <c r="R445" s="163"/>
      <c r="S445" s="161"/>
      <c r="T445" s="165"/>
      <c r="U445" s="205"/>
      <c r="V445" s="158"/>
      <c r="W445" s="163"/>
      <c r="X445" s="161"/>
      <c r="Y445" s="165"/>
      <c r="Z445" s="205"/>
      <c r="AA445" s="158"/>
      <c r="AB445" s="163"/>
      <c r="AC445" s="161"/>
      <c r="AD445" s="165"/>
      <c r="AE445" s="205"/>
      <c r="AF445" s="158"/>
      <c r="AG445" s="163"/>
      <c r="AH445" s="161"/>
      <c r="AI445" s="165"/>
      <c r="AJ445" s="205"/>
      <c r="AK445" s="158"/>
      <c r="AL445" s="163"/>
      <c r="AM445" s="161"/>
      <c r="AN445" s="165"/>
      <c r="AO445" s="205"/>
      <c r="AP445" s="158"/>
      <c r="AQ445" s="163"/>
      <c r="AR445" s="161"/>
      <c r="AS445" s="165"/>
      <c r="BD445" s="205"/>
      <c r="BE445" s="158"/>
      <c r="BF445" s="163"/>
      <c r="BG445" s="161"/>
      <c r="BH445" s="165"/>
      <c r="BI445" s="205"/>
      <c r="BJ445" s="158"/>
      <c r="BK445" s="163"/>
      <c r="BL445" s="161"/>
      <c r="BM445" s="165"/>
      <c r="BN445" s="205"/>
      <c r="BO445" s="158"/>
      <c r="BP445" s="163"/>
      <c r="BQ445" s="161"/>
      <c r="BR445" s="165"/>
      <c r="BS445" s="205"/>
      <c r="BT445" s="158"/>
      <c r="BU445" s="163"/>
      <c r="BV445" s="161"/>
      <c r="BW445" s="165"/>
      <c r="BX445" s="205"/>
      <c r="BY445" s="158"/>
      <c r="BZ445" s="163"/>
      <c r="CA445" s="161"/>
      <c r="CB445" s="165"/>
      <c r="CC445" s="205"/>
      <c r="CD445" s="158"/>
      <c r="CE445" s="163"/>
      <c r="CF445" s="161"/>
      <c r="CG445" s="165"/>
      <c r="CH445" s="205"/>
      <c r="CI445" s="158"/>
      <c r="CJ445" s="163"/>
      <c r="CK445" s="161"/>
      <c r="CL445" s="165"/>
    </row>
    <row r="446" spans="11:90" ht="15.75">
      <c r="K446" s="205"/>
      <c r="L446" s="158"/>
      <c r="M446" s="163"/>
      <c r="N446" s="161"/>
      <c r="O446" s="165"/>
      <c r="P446" s="205"/>
      <c r="Q446" s="158"/>
      <c r="R446" s="163"/>
      <c r="S446" s="161"/>
      <c r="T446" s="165"/>
      <c r="U446" s="205"/>
      <c r="V446" s="158"/>
      <c r="W446" s="163"/>
      <c r="X446" s="161"/>
      <c r="Y446" s="165"/>
      <c r="Z446" s="205"/>
      <c r="AA446" s="158"/>
      <c r="AB446" s="163"/>
      <c r="AC446" s="161"/>
      <c r="AD446" s="165"/>
      <c r="AE446" s="205"/>
      <c r="AF446" s="158"/>
      <c r="AG446" s="163"/>
      <c r="AH446" s="161"/>
      <c r="AI446" s="165"/>
      <c r="AJ446" s="205"/>
      <c r="AK446" s="158"/>
      <c r="AL446" s="163"/>
      <c r="AM446" s="161"/>
      <c r="AN446" s="165"/>
      <c r="AO446" s="205"/>
      <c r="AP446" s="158"/>
      <c r="AQ446" s="163"/>
      <c r="AR446" s="161"/>
      <c r="AS446" s="165"/>
      <c r="BD446" s="205"/>
      <c r="BE446" s="158"/>
      <c r="BF446" s="163"/>
      <c r="BG446" s="161"/>
      <c r="BH446" s="165"/>
      <c r="BI446" s="205"/>
      <c r="BJ446" s="158"/>
      <c r="BK446" s="163"/>
      <c r="BL446" s="161"/>
      <c r="BM446" s="165"/>
      <c r="BN446" s="205"/>
      <c r="BO446" s="158"/>
      <c r="BP446" s="163"/>
      <c r="BQ446" s="161"/>
      <c r="BR446" s="165"/>
      <c r="BS446" s="205"/>
      <c r="BT446" s="158"/>
      <c r="BU446" s="163"/>
      <c r="BV446" s="161"/>
      <c r="BW446" s="165"/>
      <c r="BX446" s="205"/>
      <c r="BY446" s="158"/>
      <c r="BZ446" s="163"/>
      <c r="CA446" s="161"/>
      <c r="CB446" s="165"/>
      <c r="CC446" s="205"/>
      <c r="CD446" s="158"/>
      <c r="CE446" s="163"/>
      <c r="CF446" s="161"/>
      <c r="CG446" s="165"/>
      <c r="CH446" s="205"/>
      <c r="CI446" s="158"/>
      <c r="CJ446" s="163"/>
      <c r="CK446" s="161"/>
      <c r="CL446" s="165"/>
    </row>
    <row r="447" spans="11:90" ht="15.75">
      <c r="K447" s="205"/>
      <c r="L447" s="158"/>
      <c r="M447" s="163"/>
      <c r="N447" s="161"/>
      <c r="O447" s="165"/>
      <c r="P447" s="205"/>
      <c r="Q447" s="158"/>
      <c r="R447" s="163"/>
      <c r="S447" s="161"/>
      <c r="T447" s="165"/>
      <c r="U447" s="205"/>
      <c r="V447" s="158"/>
      <c r="W447" s="163"/>
      <c r="X447" s="161"/>
      <c r="Y447" s="165"/>
      <c r="Z447" s="205"/>
      <c r="AA447" s="158"/>
      <c r="AB447" s="163"/>
      <c r="AC447" s="161"/>
      <c r="AD447" s="165"/>
      <c r="AE447" s="205"/>
      <c r="AF447" s="158"/>
      <c r="AG447" s="163"/>
      <c r="AH447" s="161"/>
      <c r="AI447" s="165"/>
      <c r="AJ447" s="205"/>
      <c r="AK447" s="158"/>
      <c r="AL447" s="163"/>
      <c r="AM447" s="161"/>
      <c r="AN447" s="165"/>
      <c r="AO447" s="205"/>
      <c r="AP447" s="158"/>
      <c r="AQ447" s="163"/>
      <c r="AR447" s="161"/>
      <c r="AS447" s="165"/>
      <c r="BD447" s="205"/>
      <c r="BE447" s="158"/>
      <c r="BF447" s="163"/>
      <c r="BG447" s="161"/>
      <c r="BH447" s="165"/>
      <c r="BI447" s="205"/>
      <c r="BJ447" s="158"/>
      <c r="BK447" s="163"/>
      <c r="BL447" s="161"/>
      <c r="BM447" s="165"/>
      <c r="BN447" s="205"/>
      <c r="BO447" s="158"/>
      <c r="BP447" s="163"/>
      <c r="BQ447" s="161"/>
      <c r="BR447" s="165"/>
      <c r="BS447" s="205"/>
      <c r="BT447" s="158"/>
      <c r="BU447" s="163"/>
      <c r="BV447" s="161"/>
      <c r="BW447" s="165"/>
      <c r="BX447" s="205"/>
      <c r="BY447" s="158"/>
      <c r="BZ447" s="163"/>
      <c r="CA447" s="161"/>
      <c r="CB447" s="165"/>
      <c r="CC447" s="205"/>
      <c r="CD447" s="158"/>
      <c r="CE447" s="163"/>
      <c r="CF447" s="161"/>
      <c r="CG447" s="165"/>
      <c r="CH447" s="205"/>
      <c r="CI447" s="158"/>
      <c r="CJ447" s="163"/>
      <c r="CK447" s="161"/>
      <c r="CL447" s="165"/>
    </row>
    <row r="448" spans="11:90" ht="15.75">
      <c r="K448" s="205"/>
      <c r="L448" s="158"/>
      <c r="M448" s="163"/>
      <c r="N448" s="161"/>
      <c r="O448" s="165"/>
      <c r="P448" s="205"/>
      <c r="Q448" s="158"/>
      <c r="R448" s="163"/>
      <c r="S448" s="161"/>
      <c r="T448" s="165"/>
      <c r="U448" s="205"/>
      <c r="V448" s="158"/>
      <c r="W448" s="163"/>
      <c r="X448" s="161"/>
      <c r="Y448" s="165"/>
      <c r="Z448" s="205"/>
      <c r="AA448" s="158"/>
      <c r="AB448" s="163"/>
      <c r="AC448" s="161"/>
      <c r="AD448" s="165"/>
      <c r="AE448" s="205"/>
      <c r="AF448" s="158"/>
      <c r="AG448" s="163"/>
      <c r="AH448" s="161"/>
      <c r="AI448" s="165"/>
      <c r="AJ448" s="205"/>
      <c r="AK448" s="158"/>
      <c r="AL448" s="163"/>
      <c r="AM448" s="161"/>
      <c r="AN448" s="165"/>
      <c r="AO448" s="205"/>
      <c r="AP448" s="158"/>
      <c r="AQ448" s="163"/>
      <c r="AR448" s="161"/>
      <c r="AS448" s="165"/>
      <c r="BD448" s="205"/>
      <c r="BE448" s="158"/>
      <c r="BF448" s="163"/>
      <c r="BG448" s="161"/>
      <c r="BH448" s="165"/>
      <c r="BI448" s="205"/>
      <c r="BJ448" s="158"/>
      <c r="BK448" s="163"/>
      <c r="BL448" s="161"/>
      <c r="BM448" s="165"/>
      <c r="BN448" s="205"/>
      <c r="BO448" s="158"/>
      <c r="BP448" s="163"/>
      <c r="BQ448" s="161"/>
      <c r="BR448" s="165"/>
      <c r="BS448" s="205"/>
      <c r="BT448" s="158"/>
      <c r="BU448" s="163"/>
      <c r="BV448" s="161"/>
      <c r="BW448" s="165"/>
      <c r="BX448" s="205"/>
      <c r="BY448" s="158"/>
      <c r="BZ448" s="163"/>
      <c r="CA448" s="161"/>
      <c r="CB448" s="165"/>
      <c r="CC448" s="205"/>
      <c r="CD448" s="158"/>
      <c r="CE448" s="163"/>
      <c r="CF448" s="161"/>
      <c r="CG448" s="165"/>
      <c r="CH448" s="205"/>
      <c r="CI448" s="158"/>
      <c r="CJ448" s="163"/>
      <c r="CK448" s="161"/>
      <c r="CL448" s="165"/>
    </row>
    <row r="449" spans="11:90" ht="15.75">
      <c r="K449" s="205"/>
      <c r="L449" s="158"/>
      <c r="M449" s="163"/>
      <c r="N449" s="161"/>
      <c r="O449" s="165"/>
      <c r="P449" s="205"/>
      <c r="Q449" s="158"/>
      <c r="R449" s="163"/>
      <c r="S449" s="161"/>
      <c r="T449" s="165"/>
      <c r="U449" s="205"/>
      <c r="V449" s="158"/>
      <c r="W449" s="163"/>
      <c r="X449" s="161"/>
      <c r="Y449" s="165"/>
      <c r="Z449" s="205"/>
      <c r="AA449" s="158"/>
      <c r="AB449" s="163"/>
      <c r="AC449" s="161"/>
      <c r="AD449" s="165"/>
      <c r="AE449" s="205"/>
      <c r="AF449" s="158"/>
      <c r="AG449" s="163"/>
      <c r="AH449" s="161"/>
      <c r="AI449" s="165"/>
      <c r="AJ449" s="205"/>
      <c r="AK449" s="158"/>
      <c r="AL449" s="163"/>
      <c r="AM449" s="161"/>
      <c r="AN449" s="165"/>
      <c r="AO449" s="205"/>
      <c r="AP449" s="158"/>
      <c r="AQ449" s="163"/>
      <c r="AR449" s="161"/>
      <c r="AS449" s="165"/>
      <c r="BD449" s="205"/>
      <c r="BE449" s="158"/>
      <c r="BF449" s="163"/>
      <c r="BG449" s="161"/>
      <c r="BH449" s="165"/>
      <c r="BI449" s="205"/>
      <c r="BJ449" s="158"/>
      <c r="BK449" s="163"/>
      <c r="BL449" s="161"/>
      <c r="BM449" s="165"/>
      <c r="BN449" s="205"/>
      <c r="BO449" s="158"/>
      <c r="BP449" s="163"/>
      <c r="BQ449" s="161"/>
      <c r="BR449" s="165"/>
      <c r="BS449" s="205"/>
      <c r="BT449" s="158"/>
      <c r="BU449" s="163"/>
      <c r="BV449" s="161"/>
      <c r="BW449" s="165"/>
      <c r="BX449" s="205"/>
      <c r="BY449" s="158"/>
      <c r="BZ449" s="163"/>
      <c r="CA449" s="161"/>
      <c r="CB449" s="165"/>
      <c r="CC449" s="205"/>
      <c r="CD449" s="158"/>
      <c r="CE449" s="163"/>
      <c r="CF449" s="161"/>
      <c r="CG449" s="165"/>
      <c r="CH449" s="205"/>
      <c r="CI449" s="158"/>
      <c r="CJ449" s="163"/>
      <c r="CK449" s="161"/>
      <c r="CL449" s="165"/>
    </row>
    <row r="450" spans="11:90" ht="15.75">
      <c r="K450" s="205"/>
      <c r="L450" s="158"/>
      <c r="M450" s="163"/>
      <c r="N450" s="161"/>
      <c r="O450" s="165"/>
      <c r="P450" s="205"/>
      <c r="Q450" s="158"/>
      <c r="R450" s="163"/>
      <c r="S450" s="161"/>
      <c r="T450" s="165"/>
      <c r="U450" s="205"/>
      <c r="V450" s="158"/>
      <c r="W450" s="163"/>
      <c r="X450" s="161"/>
      <c r="Y450" s="165"/>
      <c r="Z450" s="205"/>
      <c r="AA450" s="158"/>
      <c r="AB450" s="163"/>
      <c r="AC450" s="161"/>
      <c r="AD450" s="165"/>
      <c r="AE450" s="205"/>
      <c r="AF450" s="158"/>
      <c r="AG450" s="163"/>
      <c r="AH450" s="161"/>
      <c r="AI450" s="165"/>
      <c r="AJ450" s="205"/>
      <c r="AK450" s="158"/>
      <c r="AL450" s="163"/>
      <c r="AM450" s="161"/>
      <c r="AN450" s="165"/>
      <c r="AO450" s="205"/>
      <c r="AP450" s="158"/>
      <c r="AQ450" s="163"/>
      <c r="AR450" s="161"/>
      <c r="AS450" s="165"/>
      <c r="BD450" s="205"/>
      <c r="BE450" s="158"/>
      <c r="BF450" s="163"/>
      <c r="BG450" s="161"/>
      <c r="BH450" s="165"/>
      <c r="BI450" s="205"/>
      <c r="BJ450" s="158"/>
      <c r="BK450" s="163"/>
      <c r="BL450" s="161"/>
      <c r="BM450" s="165"/>
      <c r="BN450" s="205"/>
      <c r="BO450" s="158"/>
      <c r="BP450" s="163"/>
      <c r="BQ450" s="161"/>
      <c r="BR450" s="165"/>
      <c r="BS450" s="205"/>
      <c r="BT450" s="158"/>
      <c r="BU450" s="163"/>
      <c r="BV450" s="161"/>
      <c r="BW450" s="165"/>
      <c r="BX450" s="205"/>
      <c r="BY450" s="158"/>
      <c r="BZ450" s="163"/>
      <c r="CA450" s="161"/>
      <c r="CB450" s="165"/>
      <c r="CC450" s="205"/>
      <c r="CD450" s="158"/>
      <c r="CE450" s="163"/>
      <c r="CF450" s="161"/>
      <c r="CG450" s="165"/>
      <c r="CH450" s="205"/>
      <c r="CI450" s="158"/>
      <c r="CJ450" s="163"/>
      <c r="CK450" s="161"/>
      <c r="CL450" s="165"/>
    </row>
    <row r="451" spans="11:90" ht="15.75">
      <c r="K451" s="205"/>
      <c r="L451" s="158"/>
      <c r="M451" s="163"/>
      <c r="N451" s="161"/>
      <c r="O451" s="165"/>
      <c r="P451" s="205"/>
      <c r="Q451" s="158"/>
      <c r="R451" s="163"/>
      <c r="S451" s="161"/>
      <c r="T451" s="165"/>
      <c r="U451" s="205"/>
      <c r="V451" s="158"/>
      <c r="W451" s="163"/>
      <c r="X451" s="161"/>
      <c r="Y451" s="165"/>
      <c r="Z451" s="205"/>
      <c r="AA451" s="158"/>
      <c r="AB451" s="163"/>
      <c r="AC451" s="161"/>
      <c r="AD451" s="165"/>
      <c r="AE451" s="205"/>
      <c r="AF451" s="158"/>
      <c r="AG451" s="163"/>
      <c r="AH451" s="161"/>
      <c r="AI451" s="165"/>
      <c r="AJ451" s="205"/>
      <c r="AK451" s="158"/>
      <c r="AL451" s="163"/>
      <c r="AM451" s="161"/>
      <c r="AN451" s="165"/>
      <c r="AO451" s="205"/>
      <c r="AP451" s="158"/>
      <c r="AQ451" s="163"/>
      <c r="AR451" s="161"/>
      <c r="AS451" s="165"/>
      <c r="BD451" s="205"/>
      <c r="BE451" s="158"/>
      <c r="BF451" s="163"/>
      <c r="BG451" s="161"/>
      <c r="BH451" s="165"/>
      <c r="BI451" s="205"/>
      <c r="BJ451" s="158"/>
      <c r="BK451" s="163"/>
      <c r="BL451" s="161"/>
      <c r="BM451" s="165"/>
      <c r="BN451" s="205"/>
      <c r="BO451" s="158"/>
      <c r="BP451" s="163"/>
      <c r="BQ451" s="161"/>
      <c r="BR451" s="165"/>
      <c r="BS451" s="205"/>
      <c r="BT451" s="158"/>
      <c r="BU451" s="163"/>
      <c r="BV451" s="161"/>
      <c r="BW451" s="165"/>
      <c r="BX451" s="205"/>
      <c r="BY451" s="158"/>
      <c r="BZ451" s="163"/>
      <c r="CA451" s="161"/>
      <c r="CB451" s="165"/>
      <c r="CC451" s="205"/>
      <c r="CD451" s="158"/>
      <c r="CE451" s="163"/>
      <c r="CF451" s="161"/>
      <c r="CG451" s="165"/>
      <c r="CH451" s="205"/>
      <c r="CI451" s="158"/>
      <c r="CJ451" s="163"/>
      <c r="CK451" s="161"/>
      <c r="CL451" s="165"/>
    </row>
    <row r="452" spans="11:90" ht="15.75">
      <c r="K452" s="205"/>
      <c r="L452" s="158"/>
      <c r="M452" s="163"/>
      <c r="N452" s="161"/>
      <c r="O452" s="165"/>
      <c r="P452" s="205"/>
      <c r="Q452" s="158"/>
      <c r="R452" s="163"/>
      <c r="S452" s="161"/>
      <c r="T452" s="165"/>
      <c r="U452" s="205"/>
      <c r="V452" s="158"/>
      <c r="W452" s="163"/>
      <c r="X452" s="161"/>
      <c r="Y452" s="165"/>
      <c r="Z452" s="205"/>
      <c r="AA452" s="158"/>
      <c r="AB452" s="163"/>
      <c r="AC452" s="161"/>
      <c r="AD452" s="165"/>
      <c r="AE452" s="205"/>
      <c r="AF452" s="158"/>
      <c r="AG452" s="163"/>
      <c r="AH452" s="161"/>
      <c r="AI452" s="165"/>
      <c r="AJ452" s="205"/>
      <c r="AK452" s="158"/>
      <c r="AL452" s="163"/>
      <c r="AM452" s="161"/>
      <c r="AN452" s="165"/>
      <c r="AO452" s="205"/>
      <c r="AP452" s="158"/>
      <c r="AQ452" s="163"/>
      <c r="AR452" s="161"/>
      <c r="AS452" s="165"/>
      <c r="BD452" s="205"/>
      <c r="BE452" s="158"/>
      <c r="BF452" s="163"/>
      <c r="BG452" s="161"/>
      <c r="BH452" s="165"/>
      <c r="BI452" s="205"/>
      <c r="BJ452" s="158"/>
      <c r="BK452" s="163"/>
      <c r="BL452" s="161"/>
      <c r="BM452" s="165"/>
      <c r="BN452" s="205"/>
      <c r="BO452" s="158"/>
      <c r="BP452" s="163"/>
      <c r="BQ452" s="161"/>
      <c r="BR452" s="165"/>
      <c r="BS452" s="205"/>
      <c r="BT452" s="158"/>
      <c r="BU452" s="163"/>
      <c r="BV452" s="161"/>
      <c r="BW452" s="165"/>
      <c r="BX452" s="205"/>
      <c r="BY452" s="158"/>
      <c r="BZ452" s="163"/>
      <c r="CA452" s="161"/>
      <c r="CB452" s="165"/>
      <c r="CC452" s="205"/>
      <c r="CD452" s="158"/>
      <c r="CE452" s="163"/>
      <c r="CF452" s="161"/>
      <c r="CG452" s="165"/>
      <c r="CH452" s="205"/>
      <c r="CI452" s="158"/>
      <c r="CJ452" s="163"/>
      <c r="CK452" s="161"/>
      <c r="CL452" s="165"/>
    </row>
    <row r="453" spans="11:90" ht="15.75">
      <c r="K453" s="205"/>
      <c r="L453" s="158"/>
      <c r="M453" s="163"/>
      <c r="N453" s="161"/>
      <c r="O453" s="165"/>
      <c r="P453" s="205"/>
      <c r="Q453" s="158"/>
      <c r="R453" s="163"/>
      <c r="S453" s="161"/>
      <c r="T453" s="165"/>
      <c r="U453" s="205"/>
      <c r="V453" s="158"/>
      <c r="W453" s="163"/>
      <c r="X453" s="161"/>
      <c r="Y453" s="165"/>
      <c r="Z453" s="205"/>
      <c r="AA453" s="158"/>
      <c r="AB453" s="163"/>
      <c r="AC453" s="161"/>
      <c r="AD453" s="165"/>
      <c r="AE453" s="205"/>
      <c r="AF453" s="158"/>
      <c r="AG453" s="163"/>
      <c r="AH453" s="161"/>
      <c r="AI453" s="165"/>
      <c r="AJ453" s="205"/>
      <c r="AK453" s="158"/>
      <c r="AL453" s="163"/>
      <c r="AM453" s="161"/>
      <c r="AN453" s="165"/>
      <c r="AO453" s="205"/>
      <c r="AP453" s="158"/>
      <c r="AQ453" s="163"/>
      <c r="AR453" s="161"/>
      <c r="AS453" s="165"/>
      <c r="BD453" s="205"/>
      <c r="BE453" s="158"/>
      <c r="BF453" s="163"/>
      <c r="BG453" s="161"/>
      <c r="BH453" s="165"/>
      <c r="BI453" s="205"/>
      <c r="BJ453" s="158"/>
      <c r="BK453" s="163"/>
      <c r="BL453" s="161"/>
      <c r="BM453" s="165"/>
      <c r="BN453" s="205"/>
      <c r="BO453" s="158"/>
      <c r="BP453" s="163"/>
      <c r="BQ453" s="161"/>
      <c r="BR453" s="165"/>
      <c r="BS453" s="205"/>
      <c r="BT453" s="158"/>
      <c r="BU453" s="163"/>
      <c r="BV453" s="161"/>
      <c r="BW453" s="165"/>
      <c r="BX453" s="205"/>
      <c r="BY453" s="158"/>
      <c r="BZ453" s="163"/>
      <c r="CA453" s="161"/>
      <c r="CB453" s="165"/>
      <c r="CC453" s="205"/>
      <c r="CD453" s="158"/>
      <c r="CE453" s="163"/>
      <c r="CF453" s="161"/>
      <c r="CG453" s="165"/>
      <c r="CH453" s="205"/>
      <c r="CI453" s="158"/>
      <c r="CJ453" s="163"/>
      <c r="CK453" s="161"/>
      <c r="CL453" s="165"/>
    </row>
    <row r="454" spans="11:90" ht="15.75">
      <c r="K454" s="205"/>
      <c r="L454" s="158"/>
      <c r="M454" s="163"/>
      <c r="N454" s="161"/>
      <c r="O454" s="165"/>
      <c r="P454" s="205"/>
      <c r="Q454" s="158"/>
      <c r="R454" s="163"/>
      <c r="S454" s="161"/>
      <c r="T454" s="165"/>
      <c r="U454" s="205"/>
      <c r="V454" s="158"/>
      <c r="W454" s="163"/>
      <c r="X454" s="161"/>
      <c r="Y454" s="165"/>
      <c r="Z454" s="205"/>
      <c r="AA454" s="158"/>
      <c r="AB454" s="163"/>
      <c r="AC454" s="161"/>
      <c r="AD454" s="165"/>
      <c r="AE454" s="205"/>
      <c r="AF454" s="158"/>
      <c r="AG454" s="163"/>
      <c r="AH454" s="161"/>
      <c r="AI454" s="165"/>
      <c r="AJ454" s="205"/>
      <c r="AK454" s="158"/>
      <c r="AL454" s="163"/>
      <c r="AM454" s="161"/>
      <c r="AN454" s="165"/>
      <c r="AO454" s="205"/>
      <c r="AP454" s="158"/>
      <c r="AQ454" s="163"/>
      <c r="AR454" s="161"/>
      <c r="AS454" s="165"/>
      <c r="BD454" s="205"/>
      <c r="BE454" s="158"/>
      <c r="BF454" s="163"/>
      <c r="BG454" s="161"/>
      <c r="BH454" s="165"/>
      <c r="BI454" s="205"/>
      <c r="BJ454" s="158"/>
      <c r="BK454" s="163"/>
      <c r="BL454" s="161"/>
      <c r="BM454" s="165"/>
      <c r="BN454" s="205"/>
      <c r="BO454" s="158"/>
      <c r="BP454" s="163"/>
      <c r="BQ454" s="161"/>
      <c r="BR454" s="165"/>
      <c r="BS454" s="205"/>
      <c r="BT454" s="158"/>
      <c r="BU454" s="163"/>
      <c r="BV454" s="161"/>
      <c r="BW454" s="165"/>
      <c r="BX454" s="205"/>
      <c r="BY454" s="158"/>
      <c r="BZ454" s="163"/>
      <c r="CA454" s="161"/>
      <c r="CB454" s="165"/>
      <c r="CC454" s="205"/>
      <c r="CD454" s="158"/>
      <c r="CE454" s="163"/>
      <c r="CF454" s="161"/>
      <c r="CG454" s="165"/>
      <c r="CH454" s="205"/>
      <c r="CI454" s="158"/>
      <c r="CJ454" s="163"/>
      <c r="CK454" s="161"/>
      <c r="CL454" s="165"/>
    </row>
    <row r="455" spans="11:90" ht="15.75">
      <c r="K455" s="205"/>
      <c r="L455" s="158"/>
      <c r="M455" s="163"/>
      <c r="N455" s="161"/>
      <c r="O455" s="165"/>
      <c r="P455" s="205"/>
      <c r="Q455" s="158"/>
      <c r="R455" s="163"/>
      <c r="S455" s="161"/>
      <c r="T455" s="165"/>
      <c r="U455" s="205"/>
      <c r="V455" s="158"/>
      <c r="W455" s="163"/>
      <c r="X455" s="161"/>
      <c r="Y455" s="165"/>
      <c r="Z455" s="205"/>
      <c r="AA455" s="158"/>
      <c r="AB455" s="163"/>
      <c r="AC455" s="161"/>
      <c r="AD455" s="165"/>
      <c r="AE455" s="205"/>
      <c r="AF455" s="158"/>
      <c r="AG455" s="163"/>
      <c r="AH455" s="161"/>
      <c r="AI455" s="165"/>
      <c r="AJ455" s="205"/>
      <c r="AK455" s="158"/>
      <c r="AL455" s="163"/>
      <c r="AM455" s="161"/>
      <c r="AN455" s="165"/>
      <c r="AO455" s="205"/>
      <c r="AP455" s="158"/>
      <c r="AQ455" s="163"/>
      <c r="AR455" s="161"/>
      <c r="AS455" s="165"/>
      <c r="BD455" s="205"/>
      <c r="BE455" s="158"/>
      <c r="BF455" s="163"/>
      <c r="BG455" s="161"/>
      <c r="BH455" s="165"/>
      <c r="BI455" s="205"/>
      <c r="BJ455" s="158"/>
      <c r="BK455" s="163"/>
      <c r="BL455" s="161"/>
      <c r="BM455" s="165"/>
      <c r="BN455" s="205"/>
      <c r="BO455" s="158"/>
      <c r="BP455" s="163"/>
      <c r="BQ455" s="161"/>
      <c r="BR455" s="165"/>
      <c r="BS455" s="205"/>
      <c r="BT455" s="158"/>
      <c r="BU455" s="163"/>
      <c r="BV455" s="161"/>
      <c r="BW455" s="165"/>
      <c r="BX455" s="205"/>
      <c r="BY455" s="158"/>
      <c r="BZ455" s="163"/>
      <c r="CA455" s="161"/>
      <c r="CB455" s="165"/>
      <c r="CC455" s="205"/>
      <c r="CD455" s="158"/>
      <c r="CE455" s="163"/>
      <c r="CF455" s="161"/>
      <c r="CG455" s="165"/>
      <c r="CH455" s="205"/>
      <c r="CI455" s="158"/>
      <c r="CJ455" s="163"/>
      <c r="CK455" s="161"/>
      <c r="CL455" s="165"/>
    </row>
    <row r="456" spans="11:90" ht="15.75">
      <c r="K456" s="205"/>
      <c r="L456" s="158"/>
      <c r="M456" s="163"/>
      <c r="N456" s="161"/>
      <c r="O456" s="165"/>
      <c r="P456" s="205"/>
      <c r="Q456" s="158"/>
      <c r="R456" s="163"/>
      <c r="S456" s="161"/>
      <c r="T456" s="165"/>
      <c r="U456" s="205"/>
      <c r="V456" s="158"/>
      <c r="W456" s="163"/>
      <c r="X456" s="161"/>
      <c r="Y456" s="165"/>
      <c r="Z456" s="205"/>
      <c r="AA456" s="158"/>
      <c r="AB456" s="163"/>
      <c r="AC456" s="161"/>
      <c r="AD456" s="165"/>
      <c r="AE456" s="205"/>
      <c r="AF456" s="158"/>
      <c r="AG456" s="163"/>
      <c r="AH456" s="161"/>
      <c r="AI456" s="165"/>
      <c r="AJ456" s="205"/>
      <c r="AK456" s="158"/>
      <c r="AL456" s="163"/>
      <c r="AM456" s="161"/>
      <c r="AN456" s="165"/>
      <c r="AO456" s="205"/>
      <c r="AP456" s="158"/>
      <c r="AQ456" s="163"/>
      <c r="AR456" s="161"/>
      <c r="AS456" s="165"/>
      <c r="BD456" s="205"/>
      <c r="BE456" s="158"/>
      <c r="BF456" s="163"/>
      <c r="BG456" s="161"/>
      <c r="BH456" s="165"/>
      <c r="BI456" s="205"/>
      <c r="BJ456" s="158"/>
      <c r="BK456" s="163"/>
      <c r="BL456" s="161"/>
      <c r="BM456" s="165"/>
      <c r="BN456" s="205"/>
      <c r="BO456" s="158"/>
      <c r="BP456" s="163"/>
      <c r="BQ456" s="161"/>
      <c r="BR456" s="165"/>
      <c r="BS456" s="205"/>
      <c r="BT456" s="158"/>
      <c r="BU456" s="163"/>
      <c r="BV456" s="161"/>
      <c r="BW456" s="165"/>
      <c r="BX456" s="205"/>
      <c r="BY456" s="158"/>
      <c r="BZ456" s="163"/>
      <c r="CA456" s="161"/>
      <c r="CB456" s="165"/>
      <c r="CC456" s="205"/>
      <c r="CD456" s="158"/>
      <c r="CE456" s="163"/>
      <c r="CF456" s="161"/>
      <c r="CG456" s="165"/>
      <c r="CH456" s="205"/>
      <c r="CI456" s="158"/>
      <c r="CJ456" s="163"/>
      <c r="CK456" s="161"/>
      <c r="CL456" s="165"/>
    </row>
    <row r="457" spans="11:90" ht="15.75">
      <c r="K457" s="205"/>
      <c r="L457" s="158"/>
      <c r="M457" s="163"/>
      <c r="N457" s="161"/>
      <c r="O457" s="165"/>
      <c r="P457" s="205"/>
      <c r="Q457" s="158"/>
      <c r="R457" s="163"/>
      <c r="S457" s="161"/>
      <c r="T457" s="165"/>
      <c r="U457" s="205"/>
      <c r="V457" s="158"/>
      <c r="W457" s="163"/>
      <c r="X457" s="161"/>
      <c r="Y457" s="165"/>
      <c r="Z457" s="205"/>
      <c r="AA457" s="158"/>
      <c r="AB457" s="163"/>
      <c r="AC457" s="161"/>
      <c r="AD457" s="165"/>
      <c r="AE457" s="205"/>
      <c r="AF457" s="158"/>
      <c r="AG457" s="163"/>
      <c r="AH457" s="161"/>
      <c r="AI457" s="165"/>
      <c r="AJ457" s="205"/>
      <c r="AK457" s="158"/>
      <c r="AL457" s="163"/>
      <c r="AM457" s="161"/>
      <c r="AN457" s="165"/>
      <c r="AO457" s="205"/>
      <c r="AP457" s="158"/>
      <c r="AQ457" s="163"/>
      <c r="AR457" s="161"/>
      <c r="AS457" s="165"/>
      <c r="BD457" s="205"/>
      <c r="BE457" s="158"/>
      <c r="BF457" s="163"/>
      <c r="BG457" s="161"/>
      <c r="BH457" s="165"/>
      <c r="BI457" s="205"/>
      <c r="BJ457" s="158"/>
      <c r="BK457" s="163"/>
      <c r="BL457" s="161"/>
      <c r="BM457" s="165"/>
      <c r="BN457" s="205"/>
      <c r="BO457" s="158"/>
      <c r="BP457" s="163"/>
      <c r="BQ457" s="161"/>
      <c r="BR457" s="165"/>
      <c r="BS457" s="205"/>
      <c r="BT457" s="158"/>
      <c r="BU457" s="163"/>
      <c r="BV457" s="161"/>
      <c r="BW457" s="165"/>
      <c r="BX457" s="205"/>
      <c r="BY457" s="158"/>
      <c r="BZ457" s="163"/>
      <c r="CA457" s="161"/>
      <c r="CB457" s="165"/>
      <c r="CC457" s="205"/>
      <c r="CD457" s="158"/>
      <c r="CE457" s="163"/>
      <c r="CF457" s="161"/>
      <c r="CG457" s="165"/>
      <c r="CH457" s="205"/>
      <c r="CI457" s="158"/>
      <c r="CJ457" s="163"/>
      <c r="CK457" s="161"/>
      <c r="CL457" s="165"/>
    </row>
    <row r="458" spans="11:90" ht="15.75">
      <c r="K458" s="205"/>
      <c r="L458" s="158"/>
      <c r="M458" s="163"/>
      <c r="N458" s="161"/>
      <c r="O458" s="165"/>
      <c r="P458" s="205"/>
      <c r="Q458" s="158"/>
      <c r="R458" s="163"/>
      <c r="S458" s="161"/>
      <c r="T458" s="165"/>
      <c r="U458" s="205"/>
      <c r="V458" s="158"/>
      <c r="W458" s="163"/>
      <c r="X458" s="161"/>
      <c r="Y458" s="165"/>
      <c r="Z458" s="205"/>
      <c r="AA458" s="158"/>
      <c r="AB458" s="163"/>
      <c r="AC458" s="161"/>
      <c r="AD458" s="165"/>
      <c r="AE458" s="205"/>
      <c r="AF458" s="158"/>
      <c r="AG458" s="163"/>
      <c r="AH458" s="161"/>
      <c r="AI458" s="165"/>
      <c r="AJ458" s="205"/>
      <c r="AK458" s="158"/>
      <c r="AL458" s="163"/>
      <c r="AM458" s="161"/>
      <c r="AN458" s="165"/>
      <c r="AO458" s="205"/>
      <c r="AP458" s="158"/>
      <c r="AQ458" s="163"/>
      <c r="AR458" s="161"/>
      <c r="AS458" s="165"/>
      <c r="BD458" s="205"/>
      <c r="BE458" s="158"/>
      <c r="BF458" s="163"/>
      <c r="BG458" s="161"/>
      <c r="BH458" s="165"/>
      <c r="BI458" s="205"/>
      <c r="BJ458" s="158"/>
      <c r="BK458" s="163"/>
      <c r="BL458" s="161"/>
      <c r="BM458" s="165"/>
      <c r="BN458" s="205"/>
      <c r="BO458" s="158"/>
      <c r="BP458" s="163"/>
      <c r="BQ458" s="161"/>
      <c r="BR458" s="165"/>
      <c r="BS458" s="205"/>
      <c r="BT458" s="158"/>
      <c r="BU458" s="163"/>
      <c r="BV458" s="161"/>
      <c r="BW458" s="165"/>
      <c r="BX458" s="205"/>
      <c r="BY458" s="158"/>
      <c r="BZ458" s="163"/>
      <c r="CA458" s="161"/>
      <c r="CB458" s="165"/>
      <c r="CC458" s="205"/>
      <c r="CD458" s="158"/>
      <c r="CE458" s="163"/>
      <c r="CF458" s="161"/>
      <c r="CG458" s="165"/>
      <c r="CH458" s="205"/>
      <c r="CI458" s="158"/>
      <c r="CJ458" s="163"/>
      <c r="CK458" s="161"/>
      <c r="CL458" s="165"/>
    </row>
    <row r="459" spans="11:90" ht="15.75">
      <c r="K459" s="205"/>
      <c r="L459" s="158"/>
      <c r="M459" s="163"/>
      <c r="N459" s="161"/>
      <c r="O459" s="165"/>
      <c r="P459" s="205"/>
      <c r="Q459" s="158"/>
      <c r="R459" s="163"/>
      <c r="S459" s="161"/>
      <c r="T459" s="165"/>
      <c r="U459" s="205"/>
      <c r="V459" s="158"/>
      <c r="W459" s="163"/>
      <c r="X459" s="161"/>
      <c r="Y459" s="165"/>
      <c r="Z459" s="205"/>
      <c r="AA459" s="158"/>
      <c r="AB459" s="163"/>
      <c r="AC459" s="161"/>
      <c r="AD459" s="165"/>
      <c r="AE459" s="205"/>
      <c r="AF459" s="158"/>
      <c r="AG459" s="163"/>
      <c r="AH459" s="161"/>
      <c r="AI459" s="165"/>
      <c r="AJ459" s="205"/>
      <c r="AK459" s="158"/>
      <c r="AL459" s="163"/>
      <c r="AM459" s="161"/>
      <c r="AN459" s="165"/>
      <c r="AO459" s="205"/>
      <c r="AP459" s="158"/>
      <c r="AQ459" s="163"/>
      <c r="AR459" s="161"/>
      <c r="AS459" s="165"/>
      <c r="BD459" s="205"/>
      <c r="BE459" s="158"/>
      <c r="BF459" s="163"/>
      <c r="BG459" s="161"/>
      <c r="BH459" s="165"/>
      <c r="BI459" s="205"/>
      <c r="BJ459" s="158"/>
      <c r="BK459" s="163"/>
      <c r="BL459" s="161"/>
      <c r="BM459" s="165"/>
      <c r="BN459" s="205"/>
      <c r="BO459" s="158"/>
      <c r="BP459" s="163"/>
      <c r="BQ459" s="161"/>
      <c r="BR459" s="165"/>
      <c r="BS459" s="205"/>
      <c r="BT459" s="158"/>
      <c r="BU459" s="163"/>
      <c r="BV459" s="161"/>
      <c r="BW459" s="165"/>
      <c r="BX459" s="205"/>
      <c r="BY459" s="158"/>
      <c r="BZ459" s="163"/>
      <c r="CA459" s="161"/>
      <c r="CB459" s="165"/>
      <c r="CC459" s="205"/>
      <c r="CD459" s="158"/>
      <c r="CE459" s="163"/>
      <c r="CF459" s="161"/>
      <c r="CG459" s="165"/>
      <c r="CH459" s="205"/>
      <c r="CI459" s="158"/>
      <c r="CJ459" s="163"/>
      <c r="CK459" s="161"/>
      <c r="CL459" s="165"/>
    </row>
    <row r="460" spans="11:90" ht="15.75">
      <c r="K460" s="205"/>
      <c r="L460" s="158"/>
      <c r="M460" s="163"/>
      <c r="N460" s="161"/>
      <c r="O460" s="165"/>
      <c r="P460" s="205"/>
      <c r="Q460" s="158"/>
      <c r="R460" s="163"/>
      <c r="S460" s="161"/>
      <c r="T460" s="165"/>
      <c r="U460" s="205"/>
      <c r="V460" s="158"/>
      <c r="W460" s="163"/>
      <c r="X460" s="161"/>
      <c r="Y460" s="165"/>
      <c r="Z460" s="205"/>
      <c r="AA460" s="158"/>
      <c r="AB460" s="163"/>
      <c r="AC460" s="161"/>
      <c r="AD460" s="165"/>
      <c r="AE460" s="205"/>
      <c r="AF460" s="158"/>
      <c r="AG460" s="163"/>
      <c r="AH460" s="161"/>
      <c r="AI460" s="165"/>
      <c r="AJ460" s="205"/>
      <c r="AK460" s="158"/>
      <c r="AL460" s="163"/>
      <c r="AM460" s="161"/>
      <c r="AN460" s="165"/>
      <c r="AO460" s="205"/>
      <c r="AP460" s="158"/>
      <c r="AQ460" s="163"/>
      <c r="AR460" s="161"/>
      <c r="AS460" s="165"/>
      <c r="BD460" s="205"/>
      <c r="BE460" s="158"/>
      <c r="BF460" s="163"/>
      <c r="BG460" s="161"/>
      <c r="BH460" s="165"/>
      <c r="BI460" s="205"/>
      <c r="BJ460" s="158"/>
      <c r="BK460" s="163"/>
      <c r="BL460" s="161"/>
      <c r="BM460" s="165"/>
      <c r="BN460" s="205"/>
      <c r="BO460" s="158"/>
      <c r="BP460" s="163"/>
      <c r="BQ460" s="161"/>
      <c r="BR460" s="165"/>
      <c r="BS460" s="205"/>
      <c r="BT460" s="158"/>
      <c r="BU460" s="163"/>
      <c r="BV460" s="161"/>
      <c r="BW460" s="165"/>
      <c r="BX460" s="205"/>
      <c r="BY460" s="158"/>
      <c r="BZ460" s="163"/>
      <c r="CA460" s="161"/>
      <c r="CB460" s="165"/>
      <c r="CC460" s="205"/>
      <c r="CD460" s="158"/>
      <c r="CE460" s="163"/>
      <c r="CF460" s="161"/>
      <c r="CG460" s="165"/>
      <c r="CH460" s="205"/>
      <c r="CI460" s="158"/>
      <c r="CJ460" s="163"/>
      <c r="CK460" s="161"/>
      <c r="CL460" s="165"/>
    </row>
    <row r="461" spans="11:90" ht="15.75">
      <c r="K461" s="205"/>
      <c r="L461" s="158"/>
      <c r="M461" s="163"/>
      <c r="N461" s="161"/>
      <c r="O461" s="165"/>
      <c r="P461" s="205"/>
      <c r="Q461" s="158"/>
      <c r="R461" s="163"/>
      <c r="S461" s="161"/>
      <c r="T461" s="165"/>
      <c r="U461" s="205"/>
      <c r="V461" s="158"/>
      <c r="W461" s="163"/>
      <c r="X461" s="161"/>
      <c r="Y461" s="165"/>
      <c r="Z461" s="205"/>
      <c r="AA461" s="158"/>
      <c r="AB461" s="163"/>
      <c r="AC461" s="161"/>
      <c r="AD461" s="165"/>
      <c r="AE461" s="205"/>
      <c r="AF461" s="158"/>
      <c r="AG461" s="163"/>
      <c r="AH461" s="161"/>
      <c r="AI461" s="165"/>
      <c r="AJ461" s="205"/>
      <c r="AK461" s="158"/>
      <c r="AL461" s="163"/>
      <c r="AM461" s="161"/>
      <c r="AN461" s="165"/>
      <c r="AO461" s="205"/>
      <c r="AP461" s="158"/>
      <c r="AQ461" s="163"/>
      <c r="AR461" s="161"/>
      <c r="AS461" s="165"/>
      <c r="BD461" s="205"/>
      <c r="BE461" s="158"/>
      <c r="BF461" s="163"/>
      <c r="BG461" s="161"/>
      <c r="BH461" s="165"/>
      <c r="BI461" s="205"/>
      <c r="BJ461" s="158"/>
      <c r="BK461" s="163"/>
      <c r="BL461" s="161"/>
      <c r="BM461" s="165"/>
      <c r="BN461" s="205"/>
      <c r="BO461" s="158"/>
      <c r="BP461" s="163"/>
      <c r="BQ461" s="161"/>
      <c r="BR461" s="165"/>
      <c r="BS461" s="205"/>
      <c r="BT461" s="158"/>
      <c r="BU461" s="163"/>
      <c r="BV461" s="161"/>
      <c r="BW461" s="165"/>
      <c r="BX461" s="205"/>
      <c r="BY461" s="158"/>
      <c r="BZ461" s="163"/>
      <c r="CA461" s="161"/>
      <c r="CB461" s="165"/>
      <c r="CC461" s="205"/>
      <c r="CD461" s="158"/>
      <c r="CE461" s="163"/>
      <c r="CF461" s="161"/>
      <c r="CG461" s="165"/>
      <c r="CH461" s="205"/>
      <c r="CI461" s="158"/>
      <c r="CJ461" s="163"/>
      <c r="CK461" s="161"/>
      <c r="CL461" s="165"/>
    </row>
    <row r="462" spans="11:90" ht="15.75">
      <c r="K462" s="205"/>
      <c r="L462" s="158"/>
      <c r="M462" s="163"/>
      <c r="N462" s="161"/>
      <c r="O462" s="165"/>
      <c r="P462" s="205"/>
      <c r="Q462" s="158"/>
      <c r="R462" s="163"/>
      <c r="S462" s="161"/>
      <c r="T462" s="165"/>
      <c r="U462" s="205"/>
      <c r="V462" s="158"/>
      <c r="W462" s="163"/>
      <c r="X462" s="161"/>
      <c r="Y462" s="165"/>
      <c r="Z462" s="205"/>
      <c r="AA462" s="158"/>
      <c r="AB462" s="163"/>
      <c r="AC462" s="161"/>
      <c r="AD462" s="165"/>
      <c r="AE462" s="205"/>
      <c r="AF462" s="158"/>
      <c r="AG462" s="163"/>
      <c r="AH462" s="161"/>
      <c r="AI462" s="165"/>
      <c r="AJ462" s="205"/>
      <c r="AK462" s="158"/>
      <c r="AL462" s="163"/>
      <c r="AM462" s="161"/>
      <c r="AN462" s="165"/>
      <c r="AO462" s="205"/>
      <c r="AP462" s="158"/>
      <c r="AQ462" s="163"/>
      <c r="AR462" s="161"/>
      <c r="AS462" s="165"/>
      <c r="BD462" s="205"/>
      <c r="BE462" s="158"/>
      <c r="BF462" s="163"/>
      <c r="BG462" s="161"/>
      <c r="BH462" s="165"/>
      <c r="BI462" s="205"/>
      <c r="BJ462" s="158"/>
      <c r="BK462" s="163"/>
      <c r="BL462" s="161"/>
      <c r="BM462" s="165"/>
      <c r="BN462" s="205"/>
      <c r="BO462" s="158"/>
      <c r="BP462" s="163"/>
      <c r="BQ462" s="161"/>
      <c r="BR462" s="165"/>
      <c r="BS462" s="205"/>
      <c r="BT462" s="158"/>
      <c r="BU462" s="163"/>
      <c r="BV462" s="161"/>
      <c r="BW462" s="165"/>
      <c r="BX462" s="205"/>
      <c r="BY462" s="158"/>
      <c r="BZ462" s="163"/>
      <c r="CA462" s="161"/>
      <c r="CB462" s="165"/>
      <c r="CC462" s="205"/>
      <c r="CD462" s="158"/>
      <c r="CE462" s="163"/>
      <c r="CF462" s="161"/>
      <c r="CG462" s="165"/>
      <c r="CH462" s="205"/>
      <c r="CI462" s="158"/>
      <c r="CJ462" s="163"/>
      <c r="CK462" s="161"/>
      <c r="CL462" s="165"/>
    </row>
    <row r="463" spans="11:90" ht="15.75">
      <c r="K463" s="205"/>
      <c r="L463" s="158"/>
      <c r="M463" s="163"/>
      <c r="N463" s="161"/>
      <c r="O463" s="165"/>
      <c r="P463" s="205"/>
      <c r="Q463" s="158"/>
      <c r="R463" s="163"/>
      <c r="S463" s="161"/>
      <c r="T463" s="165"/>
      <c r="U463" s="205"/>
      <c r="V463" s="158"/>
      <c r="W463" s="163"/>
      <c r="X463" s="161"/>
      <c r="Y463" s="165"/>
      <c r="Z463" s="205"/>
      <c r="AA463" s="158"/>
      <c r="AB463" s="163"/>
      <c r="AC463" s="161"/>
      <c r="AD463" s="165"/>
      <c r="AE463" s="205"/>
      <c r="AF463" s="158"/>
      <c r="AG463" s="163"/>
      <c r="AH463" s="161"/>
      <c r="AI463" s="165"/>
      <c r="AJ463" s="205"/>
      <c r="AK463" s="158"/>
      <c r="AL463" s="163"/>
      <c r="AM463" s="161"/>
      <c r="AN463" s="165"/>
      <c r="AO463" s="205"/>
      <c r="AP463" s="158"/>
      <c r="AQ463" s="163"/>
      <c r="AR463" s="161"/>
      <c r="AS463" s="165"/>
      <c r="BD463" s="205"/>
      <c r="BE463" s="158"/>
      <c r="BF463" s="163"/>
      <c r="BG463" s="161"/>
      <c r="BH463" s="165"/>
      <c r="BI463" s="205"/>
      <c r="BJ463" s="158"/>
      <c r="BK463" s="163"/>
      <c r="BL463" s="161"/>
      <c r="BM463" s="165"/>
      <c r="BN463" s="205"/>
      <c r="BO463" s="158"/>
      <c r="BP463" s="163"/>
      <c r="BQ463" s="161"/>
      <c r="BR463" s="165"/>
      <c r="BS463" s="205"/>
      <c r="BT463" s="158"/>
      <c r="BU463" s="163"/>
      <c r="BV463" s="161"/>
      <c r="BW463" s="165"/>
      <c r="BX463" s="205"/>
      <c r="BY463" s="158"/>
      <c r="BZ463" s="163"/>
      <c r="CA463" s="161"/>
      <c r="CB463" s="165"/>
      <c r="CC463" s="205"/>
      <c r="CD463" s="158"/>
      <c r="CE463" s="163"/>
      <c r="CF463" s="161"/>
      <c r="CG463" s="165"/>
      <c r="CH463" s="205"/>
      <c r="CI463" s="158"/>
      <c r="CJ463" s="163"/>
      <c r="CK463" s="161"/>
      <c r="CL463" s="165"/>
    </row>
    <row r="464" spans="11:90" ht="15.75">
      <c r="K464" s="205"/>
      <c r="L464" s="158"/>
      <c r="M464" s="163"/>
      <c r="N464" s="161"/>
      <c r="O464" s="165"/>
      <c r="P464" s="205"/>
      <c r="Q464" s="158"/>
      <c r="R464" s="163"/>
      <c r="S464" s="161"/>
      <c r="T464" s="165"/>
      <c r="U464" s="205"/>
      <c r="V464" s="158"/>
      <c r="W464" s="163"/>
      <c r="X464" s="161"/>
      <c r="Y464" s="165"/>
      <c r="Z464" s="205"/>
      <c r="AA464" s="158"/>
      <c r="AB464" s="163"/>
      <c r="AC464" s="161"/>
      <c r="AD464" s="165"/>
      <c r="AE464" s="205"/>
      <c r="AF464" s="158"/>
      <c r="AG464" s="163"/>
      <c r="AH464" s="161"/>
      <c r="AI464" s="165"/>
      <c r="AJ464" s="205"/>
      <c r="AK464" s="158"/>
      <c r="AL464" s="163"/>
      <c r="AM464" s="161"/>
      <c r="AN464" s="165"/>
      <c r="AO464" s="205"/>
      <c r="AP464" s="158"/>
      <c r="AQ464" s="163"/>
      <c r="AR464" s="161"/>
      <c r="AS464" s="165"/>
      <c r="BD464" s="205"/>
      <c r="BE464" s="158"/>
      <c r="BF464" s="163"/>
      <c r="BG464" s="161"/>
      <c r="BH464" s="165"/>
      <c r="BI464" s="205"/>
      <c r="BJ464" s="158"/>
      <c r="BK464" s="163"/>
      <c r="BL464" s="161"/>
      <c r="BM464" s="165"/>
      <c r="BN464" s="205"/>
      <c r="BO464" s="158"/>
      <c r="BP464" s="163"/>
      <c r="BQ464" s="161"/>
      <c r="BR464" s="165"/>
      <c r="BS464" s="205"/>
      <c r="BT464" s="158"/>
      <c r="BU464" s="163"/>
      <c r="BV464" s="161"/>
      <c r="BW464" s="165"/>
      <c r="BX464" s="205"/>
      <c r="BY464" s="158"/>
      <c r="BZ464" s="163"/>
      <c r="CA464" s="161"/>
      <c r="CB464" s="165"/>
      <c r="CC464" s="205"/>
      <c r="CD464" s="158"/>
      <c r="CE464" s="163"/>
      <c r="CF464" s="161"/>
      <c r="CG464" s="165"/>
      <c r="CH464" s="205"/>
      <c r="CI464" s="158"/>
      <c r="CJ464" s="163"/>
      <c r="CK464" s="161"/>
      <c r="CL464" s="165"/>
    </row>
    <row r="465" spans="6:90" ht="15.75">
      <c r="K465" s="205"/>
      <c r="L465" s="158"/>
      <c r="M465" s="163"/>
      <c r="N465" s="161"/>
      <c r="O465" s="165"/>
      <c r="P465" s="205"/>
      <c r="Q465" s="158"/>
      <c r="R465" s="163"/>
      <c r="S465" s="161"/>
      <c r="T465" s="165"/>
      <c r="U465" s="205"/>
      <c r="V465" s="158"/>
      <c r="W465" s="163"/>
      <c r="X465" s="161"/>
      <c r="Y465" s="165"/>
      <c r="Z465" s="205"/>
      <c r="AA465" s="158"/>
      <c r="AB465" s="163"/>
      <c r="AC465" s="161"/>
      <c r="AD465" s="165"/>
      <c r="AE465" s="205"/>
      <c r="AF465" s="158"/>
      <c r="AG465" s="163"/>
      <c r="AH465" s="161"/>
      <c r="AI465" s="165"/>
      <c r="AJ465" s="205"/>
      <c r="AK465" s="158"/>
      <c r="AL465" s="163"/>
      <c r="AM465" s="161"/>
      <c r="AN465" s="165"/>
      <c r="AO465" s="205"/>
      <c r="AP465" s="158"/>
      <c r="AQ465" s="163"/>
      <c r="AR465" s="161"/>
      <c r="AS465" s="165"/>
      <c r="BD465" s="205"/>
      <c r="BE465" s="158"/>
      <c r="BF465" s="163"/>
      <c r="BG465" s="161"/>
      <c r="BH465" s="165"/>
      <c r="BI465" s="205"/>
      <c r="BJ465" s="158"/>
      <c r="BK465" s="163"/>
      <c r="BL465" s="161"/>
      <c r="BM465" s="165"/>
      <c r="BN465" s="205"/>
      <c r="BO465" s="158"/>
      <c r="BP465" s="163"/>
      <c r="BQ465" s="161"/>
      <c r="BR465" s="165"/>
      <c r="BS465" s="205"/>
      <c r="BT465" s="158"/>
      <c r="BU465" s="163"/>
      <c r="BV465" s="161"/>
      <c r="BW465" s="165"/>
      <c r="BX465" s="205"/>
      <c r="BY465" s="158"/>
      <c r="BZ465" s="163"/>
      <c r="CA465" s="161"/>
      <c r="CB465" s="165"/>
      <c r="CC465" s="205"/>
      <c r="CD465" s="158"/>
      <c r="CE465" s="163"/>
      <c r="CF465" s="161"/>
      <c r="CG465" s="165"/>
      <c r="CH465" s="205"/>
      <c r="CI465" s="158"/>
      <c r="CJ465" s="163"/>
      <c r="CK465" s="161"/>
      <c r="CL465" s="165"/>
    </row>
    <row r="466" spans="6:90" ht="15.75">
      <c r="K466" s="205"/>
      <c r="L466" s="158"/>
      <c r="M466" s="163"/>
      <c r="N466" s="161"/>
      <c r="O466" s="165"/>
      <c r="P466" s="205"/>
      <c r="Q466" s="158"/>
      <c r="R466" s="163"/>
      <c r="S466" s="161"/>
      <c r="T466" s="165"/>
      <c r="U466" s="205"/>
      <c r="V466" s="158"/>
      <c r="W466" s="163"/>
      <c r="X466" s="161"/>
      <c r="Y466" s="165"/>
      <c r="Z466" s="205"/>
      <c r="AA466" s="158"/>
      <c r="AB466" s="163"/>
      <c r="AC466" s="161"/>
      <c r="AD466" s="165"/>
      <c r="AE466" s="205"/>
      <c r="AF466" s="158"/>
      <c r="AG466" s="163"/>
      <c r="AH466" s="161"/>
      <c r="AI466" s="165"/>
      <c r="AJ466" s="205"/>
      <c r="AK466" s="158"/>
      <c r="AL466" s="163"/>
      <c r="AM466" s="161"/>
      <c r="AN466" s="165"/>
      <c r="AO466" s="205"/>
      <c r="AP466" s="158"/>
      <c r="AQ466" s="163"/>
      <c r="AR466" s="161"/>
      <c r="AS466" s="165"/>
      <c r="BD466" s="205"/>
      <c r="BE466" s="158"/>
      <c r="BF466" s="163"/>
      <c r="BG466" s="161"/>
      <c r="BH466" s="165"/>
      <c r="BI466" s="205"/>
      <c r="BJ466" s="158"/>
      <c r="BK466" s="163"/>
      <c r="BL466" s="161"/>
      <c r="BM466" s="165"/>
      <c r="BN466" s="205"/>
      <c r="BO466" s="158"/>
      <c r="BP466" s="163"/>
      <c r="BQ466" s="161"/>
      <c r="BR466" s="165"/>
      <c r="BS466" s="205"/>
      <c r="BT466" s="158"/>
      <c r="BU466" s="163"/>
      <c r="BV466" s="161"/>
      <c r="BW466" s="165"/>
      <c r="BX466" s="205"/>
      <c r="BY466" s="158"/>
      <c r="BZ466" s="163"/>
      <c r="CA466" s="161"/>
      <c r="CB466" s="165"/>
      <c r="CC466" s="205"/>
      <c r="CD466" s="158"/>
      <c r="CE466" s="163"/>
      <c r="CF466" s="161"/>
      <c r="CG466" s="165"/>
      <c r="CH466" s="205"/>
      <c r="CI466" s="158"/>
      <c r="CJ466" s="163"/>
      <c r="CK466" s="161"/>
      <c r="CL466" s="165"/>
    </row>
    <row r="467" spans="6:90" ht="15.75">
      <c r="K467" s="205"/>
      <c r="L467" s="158"/>
      <c r="M467" s="163"/>
      <c r="N467" s="161"/>
      <c r="O467" s="165"/>
      <c r="P467" s="205"/>
      <c r="Q467" s="158"/>
      <c r="R467" s="163"/>
      <c r="S467" s="161"/>
      <c r="T467" s="165"/>
      <c r="U467" s="205"/>
      <c r="V467" s="158"/>
      <c r="W467" s="163"/>
      <c r="X467" s="161"/>
      <c r="Y467" s="165"/>
      <c r="Z467" s="205"/>
      <c r="AA467" s="158"/>
      <c r="AB467" s="163"/>
      <c r="AC467" s="161"/>
      <c r="AD467" s="165"/>
      <c r="AE467" s="205"/>
      <c r="AF467" s="158"/>
      <c r="AG467" s="163"/>
      <c r="AH467" s="161"/>
      <c r="AI467" s="165"/>
      <c r="AJ467" s="205"/>
      <c r="AK467" s="158"/>
      <c r="AL467" s="163"/>
      <c r="AM467" s="161"/>
      <c r="AN467" s="165"/>
      <c r="AO467" s="205"/>
      <c r="AP467" s="158"/>
      <c r="AQ467" s="163"/>
      <c r="AR467" s="161"/>
      <c r="AS467" s="165"/>
      <c r="BD467" s="205"/>
      <c r="BE467" s="158"/>
      <c r="BF467" s="163"/>
      <c r="BG467" s="161"/>
      <c r="BH467" s="165"/>
      <c r="BI467" s="205"/>
      <c r="BJ467" s="158"/>
      <c r="BK467" s="163"/>
      <c r="BL467" s="161"/>
      <c r="BM467" s="165"/>
      <c r="BN467" s="205"/>
      <c r="BO467" s="158"/>
      <c r="BP467" s="163"/>
      <c r="BQ467" s="161"/>
      <c r="BR467" s="165"/>
      <c r="BS467" s="205"/>
      <c r="BT467" s="158"/>
      <c r="BU467" s="163"/>
      <c r="BV467" s="161"/>
      <c r="BW467" s="165"/>
      <c r="BX467" s="205"/>
      <c r="BY467" s="158"/>
      <c r="BZ467" s="163"/>
      <c r="CA467" s="161"/>
      <c r="CB467" s="165"/>
      <c r="CC467" s="205"/>
      <c r="CD467" s="158"/>
      <c r="CE467" s="163"/>
      <c r="CF467" s="161"/>
      <c r="CG467" s="165"/>
      <c r="CH467" s="205"/>
      <c r="CI467" s="158"/>
      <c r="CJ467" s="163"/>
      <c r="CK467" s="161"/>
      <c r="CL467" s="165"/>
    </row>
    <row r="468" spans="6:90" ht="15.75">
      <c r="K468" s="205"/>
      <c r="L468" s="158"/>
      <c r="M468" s="163"/>
      <c r="N468" s="161"/>
      <c r="O468" s="165"/>
      <c r="P468" s="205"/>
      <c r="Q468" s="158"/>
      <c r="R468" s="163"/>
      <c r="S468" s="161"/>
      <c r="T468" s="165"/>
      <c r="U468" s="205"/>
      <c r="V468" s="158"/>
      <c r="W468" s="163"/>
      <c r="X468" s="161"/>
      <c r="Y468" s="165"/>
      <c r="Z468" s="205"/>
      <c r="AA468" s="158"/>
      <c r="AB468" s="163"/>
      <c r="AC468" s="161"/>
      <c r="AD468" s="165"/>
      <c r="AE468" s="205"/>
      <c r="AF468" s="158"/>
      <c r="AG468" s="163"/>
      <c r="AH468" s="161"/>
      <c r="AI468" s="165"/>
      <c r="AJ468" s="205"/>
      <c r="AK468" s="158"/>
      <c r="AL468" s="163"/>
      <c r="AM468" s="161"/>
      <c r="AN468" s="165"/>
      <c r="AO468" s="205"/>
      <c r="AP468" s="158"/>
      <c r="AQ468" s="163"/>
      <c r="AR468" s="161"/>
      <c r="AS468" s="165"/>
      <c r="BD468" s="205"/>
      <c r="BE468" s="158"/>
      <c r="BF468" s="163"/>
      <c r="BG468" s="161"/>
      <c r="BH468" s="165"/>
      <c r="BI468" s="205"/>
      <c r="BJ468" s="158"/>
      <c r="BK468" s="163"/>
      <c r="BL468" s="161"/>
      <c r="BM468" s="165"/>
      <c r="BN468" s="205"/>
      <c r="BO468" s="158"/>
      <c r="BP468" s="163"/>
      <c r="BQ468" s="161"/>
      <c r="BR468" s="165"/>
      <c r="BS468" s="205"/>
      <c r="BT468" s="158"/>
      <c r="BU468" s="163"/>
      <c r="BV468" s="161"/>
      <c r="BW468" s="165"/>
      <c r="BX468" s="205"/>
      <c r="BY468" s="158"/>
      <c r="BZ468" s="163"/>
      <c r="CA468" s="161"/>
      <c r="CB468" s="165"/>
      <c r="CC468" s="205"/>
      <c r="CD468" s="158"/>
      <c r="CE468" s="163"/>
      <c r="CF468" s="161"/>
      <c r="CG468" s="165"/>
      <c r="CH468" s="205"/>
      <c r="CI468" s="158"/>
      <c r="CJ468" s="163"/>
      <c r="CK468" s="161"/>
      <c r="CL468" s="165"/>
    </row>
    <row r="469" spans="6:90" ht="15.75">
      <c r="K469" s="205"/>
      <c r="L469" s="158"/>
      <c r="M469" s="163"/>
      <c r="N469" s="161"/>
      <c r="O469" s="165"/>
      <c r="P469" s="205"/>
      <c r="Q469" s="158"/>
      <c r="R469" s="163"/>
      <c r="S469" s="161"/>
      <c r="T469" s="165"/>
      <c r="U469" s="205"/>
      <c r="V469" s="158"/>
      <c r="W469" s="163"/>
      <c r="X469" s="161"/>
      <c r="Y469" s="165"/>
      <c r="Z469" s="205"/>
      <c r="AA469" s="158"/>
      <c r="AB469" s="163"/>
      <c r="AC469" s="161"/>
      <c r="AD469" s="165"/>
      <c r="AE469" s="205"/>
      <c r="AF469" s="158"/>
      <c r="AG469" s="163"/>
      <c r="AH469" s="161"/>
      <c r="AI469" s="165"/>
      <c r="AJ469" s="205"/>
      <c r="AK469" s="158"/>
      <c r="AL469" s="163"/>
      <c r="AM469" s="161"/>
      <c r="AN469" s="165"/>
      <c r="AO469" s="205"/>
      <c r="AP469" s="158"/>
      <c r="AQ469" s="163"/>
      <c r="AR469" s="161"/>
      <c r="AS469" s="165"/>
      <c r="BD469" s="205"/>
      <c r="BE469" s="158"/>
      <c r="BF469" s="163"/>
      <c r="BG469" s="161"/>
      <c r="BH469" s="165"/>
      <c r="BI469" s="205"/>
      <c r="BJ469" s="158"/>
      <c r="BK469" s="163"/>
      <c r="BL469" s="161"/>
      <c r="BM469" s="165"/>
      <c r="BN469" s="205"/>
      <c r="BO469" s="158"/>
      <c r="BP469" s="163"/>
      <c r="BQ469" s="161"/>
      <c r="BR469" s="165"/>
      <c r="BS469" s="205"/>
      <c r="BT469" s="158"/>
      <c r="BU469" s="163"/>
      <c r="BV469" s="161"/>
      <c r="BW469" s="165"/>
      <c r="BX469" s="205"/>
      <c r="BY469" s="158"/>
      <c r="BZ469" s="163"/>
      <c r="CA469" s="161"/>
      <c r="CB469" s="165"/>
      <c r="CC469" s="205"/>
      <c r="CD469" s="158"/>
      <c r="CE469" s="163"/>
      <c r="CF469" s="161"/>
      <c r="CG469" s="165"/>
      <c r="CH469" s="205"/>
      <c r="CI469" s="158"/>
      <c r="CJ469" s="163"/>
      <c r="CK469" s="161"/>
      <c r="CL469" s="165"/>
    </row>
    <row r="470" spans="6:90" ht="15.75">
      <c r="K470" s="205"/>
      <c r="L470" s="158"/>
      <c r="M470" s="163"/>
      <c r="N470" s="161"/>
      <c r="O470" s="165"/>
      <c r="P470" s="205"/>
      <c r="Q470" s="158"/>
      <c r="R470" s="163"/>
      <c r="S470" s="161"/>
      <c r="T470" s="165"/>
      <c r="U470" s="205"/>
      <c r="V470" s="158"/>
      <c r="W470" s="163"/>
      <c r="X470" s="161"/>
      <c r="Y470" s="165"/>
      <c r="Z470" s="205"/>
      <c r="AA470" s="158"/>
      <c r="AB470" s="163"/>
      <c r="AC470" s="161"/>
      <c r="AD470" s="165"/>
      <c r="AE470" s="205"/>
      <c r="AF470" s="158"/>
      <c r="AG470" s="163"/>
      <c r="AH470" s="161"/>
      <c r="AI470" s="165"/>
      <c r="AJ470" s="205"/>
      <c r="AK470" s="158"/>
      <c r="AL470" s="163"/>
      <c r="AM470" s="161"/>
      <c r="AN470" s="165"/>
      <c r="AO470" s="205"/>
      <c r="AP470" s="158"/>
      <c r="AQ470" s="163"/>
      <c r="AR470" s="161"/>
      <c r="AS470" s="165"/>
      <c r="BD470" s="205"/>
      <c r="BE470" s="158"/>
      <c r="BF470" s="163"/>
      <c r="BG470" s="161"/>
      <c r="BH470" s="165"/>
      <c r="BI470" s="205"/>
      <c r="BJ470" s="158"/>
      <c r="BK470" s="163"/>
      <c r="BL470" s="161"/>
      <c r="BM470" s="165"/>
      <c r="BN470" s="205"/>
      <c r="BO470" s="158"/>
      <c r="BP470" s="163"/>
      <c r="BQ470" s="161"/>
      <c r="BR470" s="165"/>
      <c r="BS470" s="205"/>
      <c r="BT470" s="158"/>
      <c r="BU470" s="163"/>
      <c r="BV470" s="161"/>
      <c r="BW470" s="165"/>
      <c r="BX470" s="205"/>
      <c r="BY470" s="158"/>
      <c r="BZ470" s="163"/>
      <c r="CA470" s="161"/>
      <c r="CB470" s="165"/>
      <c r="CC470" s="205"/>
      <c r="CD470" s="158"/>
      <c r="CE470" s="163"/>
      <c r="CF470" s="161"/>
      <c r="CG470" s="165"/>
      <c r="CH470" s="205"/>
      <c r="CI470" s="158"/>
      <c r="CJ470" s="163"/>
      <c r="CK470" s="161"/>
      <c r="CL470" s="165"/>
    </row>
    <row r="471" spans="6:90" ht="15.75">
      <c r="K471" s="205"/>
      <c r="L471" s="158"/>
      <c r="M471" s="163"/>
      <c r="N471" s="161"/>
      <c r="O471" s="165"/>
      <c r="P471" s="205"/>
      <c r="Q471" s="158"/>
      <c r="R471" s="163"/>
      <c r="S471" s="161"/>
      <c r="T471" s="165"/>
      <c r="U471" s="205"/>
      <c r="V471" s="158"/>
      <c r="W471" s="163"/>
      <c r="X471" s="161"/>
      <c r="Y471" s="165"/>
      <c r="Z471" s="205"/>
      <c r="AA471" s="158"/>
      <c r="AB471" s="163"/>
      <c r="AC471" s="161"/>
      <c r="AD471" s="165"/>
      <c r="AE471" s="205"/>
      <c r="AF471" s="158"/>
      <c r="AG471" s="163"/>
      <c r="AH471" s="161"/>
      <c r="AI471" s="165"/>
      <c r="AJ471" s="205"/>
      <c r="AK471" s="158"/>
      <c r="AL471" s="163"/>
      <c r="AM471" s="161"/>
      <c r="AN471" s="165"/>
      <c r="AO471" s="205"/>
      <c r="AP471" s="158"/>
      <c r="AQ471" s="163"/>
      <c r="AR471" s="161"/>
      <c r="AS471" s="165"/>
      <c r="BD471" s="205"/>
      <c r="BE471" s="158"/>
      <c r="BF471" s="163"/>
      <c r="BG471" s="161"/>
      <c r="BH471" s="165"/>
      <c r="BI471" s="205"/>
      <c r="BJ471" s="158"/>
      <c r="BK471" s="163"/>
      <c r="BL471" s="161"/>
      <c r="BM471" s="165"/>
      <c r="BN471" s="205"/>
      <c r="BO471" s="158"/>
      <c r="BP471" s="163"/>
      <c r="BQ471" s="161"/>
      <c r="BR471" s="165"/>
      <c r="BS471" s="205"/>
      <c r="BT471" s="158"/>
      <c r="BU471" s="163"/>
      <c r="BV471" s="161"/>
      <c r="BW471" s="165"/>
      <c r="BX471" s="205"/>
      <c r="BY471" s="158"/>
      <c r="BZ471" s="163"/>
      <c r="CA471" s="161"/>
      <c r="CB471" s="165"/>
      <c r="CC471" s="205"/>
      <c r="CD471" s="158"/>
      <c r="CE471" s="163"/>
      <c r="CF471" s="161"/>
      <c r="CG471" s="165"/>
      <c r="CH471" s="205"/>
      <c r="CI471" s="158"/>
      <c r="CJ471" s="163"/>
      <c r="CK471" s="161"/>
      <c r="CL471" s="165"/>
    </row>
    <row r="472" spans="6:90" ht="15.75">
      <c r="F472" s="205"/>
      <c r="G472" s="158"/>
      <c r="H472" s="163"/>
      <c r="I472" s="161"/>
      <c r="J472" s="165"/>
      <c r="K472" s="205"/>
      <c r="L472" s="158"/>
      <c r="M472" s="163"/>
      <c r="N472" s="161"/>
      <c r="O472" s="165"/>
      <c r="P472" s="205"/>
      <c r="Q472" s="158"/>
      <c r="R472" s="163"/>
      <c r="S472" s="161"/>
      <c r="T472" s="165"/>
      <c r="U472" s="205"/>
      <c r="V472" s="158"/>
      <c r="W472" s="163"/>
      <c r="X472" s="161"/>
      <c r="Y472" s="165"/>
      <c r="Z472" s="205"/>
      <c r="AA472" s="158"/>
      <c r="AB472" s="163"/>
      <c r="AC472" s="161"/>
      <c r="AD472" s="165"/>
      <c r="AE472" s="205"/>
      <c r="AF472" s="158"/>
      <c r="AG472" s="163"/>
      <c r="AH472" s="161"/>
      <c r="AI472" s="165"/>
      <c r="AJ472" s="205"/>
      <c r="AK472" s="158"/>
      <c r="AL472" s="163"/>
      <c r="AM472" s="161"/>
      <c r="AN472" s="165"/>
      <c r="AO472" s="205"/>
      <c r="AP472" s="158"/>
      <c r="AQ472" s="163"/>
      <c r="AR472" s="161"/>
      <c r="AS472" s="165"/>
      <c r="AY472" s="205"/>
      <c r="AZ472" s="158"/>
      <c r="BA472" s="163"/>
      <c r="BB472" s="161"/>
      <c r="BC472" s="165"/>
      <c r="BD472" s="205"/>
      <c r="BE472" s="158"/>
      <c r="BF472" s="163"/>
      <c r="BG472" s="161"/>
      <c r="BH472" s="165"/>
      <c r="BI472" s="205"/>
      <c r="BJ472" s="158"/>
      <c r="BK472" s="163"/>
      <c r="BL472" s="161"/>
      <c r="BM472" s="165"/>
      <c r="BN472" s="205"/>
      <c r="BO472" s="158"/>
      <c r="BP472" s="163"/>
      <c r="BQ472" s="161"/>
      <c r="BR472" s="165"/>
      <c r="BS472" s="205"/>
      <c r="BT472" s="158"/>
      <c r="BU472" s="163"/>
      <c r="BV472" s="161"/>
      <c r="BW472" s="165"/>
      <c r="BX472" s="205"/>
      <c r="BY472" s="158"/>
      <c r="BZ472" s="163"/>
      <c r="CA472" s="161"/>
      <c r="CB472" s="165"/>
      <c r="CC472" s="205"/>
      <c r="CD472" s="158"/>
      <c r="CE472" s="163"/>
      <c r="CF472" s="161"/>
      <c r="CG472" s="165"/>
      <c r="CH472" s="205"/>
      <c r="CI472" s="158"/>
      <c r="CJ472" s="163"/>
      <c r="CK472" s="161"/>
      <c r="CL472" s="165"/>
    </row>
    <row r="473" spans="6:90" ht="15.75">
      <c r="F473" s="205"/>
      <c r="G473" s="158"/>
      <c r="H473" s="163"/>
      <c r="I473" s="161"/>
      <c r="J473" s="165"/>
      <c r="K473" s="205"/>
      <c r="L473" s="158"/>
      <c r="M473" s="163"/>
      <c r="N473" s="161"/>
      <c r="O473" s="165"/>
      <c r="P473" s="205"/>
      <c r="Q473" s="158"/>
      <c r="R473" s="163"/>
      <c r="S473" s="161"/>
      <c r="T473" s="165"/>
      <c r="U473" s="205"/>
      <c r="V473" s="158"/>
      <c r="W473" s="163"/>
      <c r="X473" s="161"/>
      <c r="Y473" s="165"/>
      <c r="Z473" s="205"/>
      <c r="AA473" s="158"/>
      <c r="AB473" s="163"/>
      <c r="AC473" s="161"/>
      <c r="AD473" s="165"/>
      <c r="AE473" s="205"/>
      <c r="AF473" s="158"/>
      <c r="AG473" s="163"/>
      <c r="AH473" s="161"/>
      <c r="AI473" s="165"/>
      <c r="AJ473" s="205"/>
      <c r="AK473" s="158"/>
      <c r="AL473" s="163"/>
      <c r="AM473" s="161"/>
      <c r="AN473" s="165"/>
      <c r="AO473" s="205"/>
      <c r="AP473" s="158"/>
      <c r="AQ473" s="163"/>
      <c r="AR473" s="161"/>
      <c r="AS473" s="165"/>
      <c r="AY473" s="205"/>
      <c r="AZ473" s="158"/>
      <c r="BA473" s="163"/>
      <c r="BB473" s="161"/>
      <c r="BC473" s="165"/>
      <c r="BD473" s="205"/>
      <c r="BE473" s="158"/>
      <c r="BF473" s="163"/>
      <c r="BG473" s="161"/>
      <c r="BH473" s="165"/>
      <c r="BI473" s="205"/>
      <c r="BJ473" s="158"/>
      <c r="BK473" s="163"/>
      <c r="BL473" s="161"/>
      <c r="BM473" s="165"/>
      <c r="BN473" s="205"/>
      <c r="BO473" s="158"/>
      <c r="BP473" s="163"/>
      <c r="BQ473" s="161"/>
      <c r="BR473" s="165"/>
      <c r="BS473" s="205"/>
      <c r="BT473" s="158"/>
      <c r="BU473" s="163"/>
      <c r="BV473" s="161"/>
      <c r="BW473" s="165"/>
      <c r="BX473" s="205"/>
      <c r="BY473" s="158"/>
      <c r="BZ473" s="163"/>
      <c r="CA473" s="161"/>
      <c r="CB473" s="165"/>
      <c r="CC473" s="205"/>
      <c r="CD473" s="158"/>
      <c r="CE473" s="163"/>
      <c r="CF473" s="161"/>
      <c r="CG473" s="165"/>
      <c r="CH473" s="205"/>
      <c r="CI473" s="158"/>
      <c r="CJ473" s="163"/>
      <c r="CK473" s="161"/>
      <c r="CL473" s="165"/>
    </row>
    <row r="474" spans="6:90" ht="15.75">
      <c r="F474" s="205"/>
      <c r="G474" s="158"/>
      <c r="H474" s="163"/>
      <c r="I474" s="161"/>
      <c r="J474" s="165"/>
      <c r="K474" s="205"/>
      <c r="L474" s="158"/>
      <c r="M474" s="163"/>
      <c r="N474" s="161"/>
      <c r="O474" s="165"/>
      <c r="P474" s="205"/>
      <c r="Q474" s="158"/>
      <c r="R474" s="163"/>
      <c r="S474" s="161"/>
      <c r="T474" s="165"/>
      <c r="U474" s="205"/>
      <c r="V474" s="158"/>
      <c r="W474" s="163"/>
      <c r="X474" s="161"/>
      <c r="Y474" s="165"/>
      <c r="Z474" s="205"/>
      <c r="AA474" s="158"/>
      <c r="AB474" s="163"/>
      <c r="AC474" s="161"/>
      <c r="AD474" s="165"/>
      <c r="AE474" s="205"/>
      <c r="AF474" s="158"/>
      <c r="AG474" s="163"/>
      <c r="AH474" s="161"/>
      <c r="AI474" s="165"/>
      <c r="AJ474" s="205"/>
      <c r="AK474" s="158"/>
      <c r="AL474" s="163"/>
      <c r="AM474" s="161"/>
      <c r="AN474" s="165"/>
      <c r="AO474" s="205"/>
      <c r="AP474" s="158"/>
      <c r="AQ474" s="163"/>
      <c r="AR474" s="161"/>
      <c r="AS474" s="165"/>
      <c r="AY474" s="205"/>
      <c r="AZ474" s="158"/>
      <c r="BA474" s="163"/>
      <c r="BB474" s="161"/>
      <c r="BC474" s="165"/>
      <c r="BD474" s="205"/>
      <c r="BE474" s="158"/>
      <c r="BF474" s="163"/>
      <c r="BG474" s="161"/>
      <c r="BH474" s="165"/>
      <c r="BI474" s="205"/>
      <c r="BJ474" s="158"/>
      <c r="BK474" s="163"/>
      <c r="BL474" s="161"/>
      <c r="BM474" s="165"/>
      <c r="BN474" s="205"/>
      <c r="BO474" s="158"/>
      <c r="BP474" s="163"/>
      <c r="BQ474" s="161"/>
      <c r="BR474" s="165"/>
      <c r="BS474" s="205"/>
      <c r="BT474" s="158"/>
      <c r="BU474" s="163"/>
      <c r="BV474" s="161"/>
      <c r="BW474" s="165"/>
      <c r="BX474" s="205"/>
      <c r="BY474" s="158"/>
      <c r="BZ474" s="163"/>
      <c r="CA474" s="161"/>
      <c r="CB474" s="165"/>
      <c r="CC474" s="205"/>
      <c r="CD474" s="158"/>
      <c r="CE474" s="163"/>
      <c r="CF474" s="161"/>
      <c r="CG474" s="165"/>
      <c r="CH474" s="205"/>
      <c r="CI474" s="158"/>
      <c r="CJ474" s="163"/>
      <c r="CK474" s="161"/>
      <c r="CL474" s="165"/>
    </row>
    <row r="475" spans="6:90" ht="15.75">
      <c r="F475" s="205"/>
      <c r="G475" s="158"/>
      <c r="H475" s="163"/>
      <c r="I475" s="161"/>
      <c r="J475" s="165"/>
      <c r="K475" s="205"/>
      <c r="L475" s="158"/>
      <c r="M475" s="163"/>
      <c r="N475" s="161"/>
      <c r="O475" s="165"/>
      <c r="P475" s="205"/>
      <c r="Q475" s="158"/>
      <c r="R475" s="163"/>
      <c r="S475" s="161"/>
      <c r="T475" s="165"/>
      <c r="U475" s="205"/>
      <c r="V475" s="158"/>
      <c r="W475" s="163"/>
      <c r="X475" s="161"/>
      <c r="Y475" s="165"/>
      <c r="Z475" s="205"/>
      <c r="AA475" s="158"/>
      <c r="AB475" s="163"/>
      <c r="AC475" s="161"/>
      <c r="AD475" s="165"/>
      <c r="AE475" s="205"/>
      <c r="AF475" s="158"/>
      <c r="AG475" s="163"/>
      <c r="AH475" s="161"/>
      <c r="AI475" s="165"/>
      <c r="AJ475" s="205"/>
      <c r="AK475" s="158"/>
      <c r="AL475" s="163"/>
      <c r="AM475" s="161"/>
      <c r="AN475" s="165"/>
      <c r="AO475" s="205"/>
      <c r="AP475" s="158"/>
      <c r="AQ475" s="163"/>
      <c r="AR475" s="161"/>
      <c r="AS475" s="165"/>
      <c r="AY475" s="205"/>
      <c r="AZ475" s="158"/>
      <c r="BA475" s="163"/>
      <c r="BB475" s="161"/>
      <c r="BC475" s="165"/>
      <c r="BD475" s="205"/>
      <c r="BE475" s="158"/>
      <c r="BF475" s="163"/>
      <c r="BG475" s="161"/>
      <c r="BH475" s="165"/>
      <c r="BI475" s="205"/>
      <c r="BJ475" s="158"/>
      <c r="BK475" s="163"/>
      <c r="BL475" s="161"/>
      <c r="BM475" s="165"/>
      <c r="BN475" s="205"/>
      <c r="BO475" s="158"/>
      <c r="BP475" s="163"/>
      <c r="BQ475" s="161"/>
      <c r="BR475" s="165"/>
      <c r="BS475" s="205"/>
      <c r="BT475" s="158"/>
      <c r="BU475" s="163"/>
      <c r="BV475" s="161"/>
      <c r="BW475" s="165"/>
      <c r="BX475" s="205"/>
      <c r="BY475" s="158"/>
      <c r="BZ475" s="163"/>
      <c r="CA475" s="161"/>
      <c r="CB475" s="165"/>
      <c r="CC475" s="205"/>
      <c r="CD475" s="158"/>
      <c r="CE475" s="163"/>
      <c r="CF475" s="161"/>
      <c r="CG475" s="165"/>
      <c r="CH475" s="205"/>
      <c r="CI475" s="158"/>
      <c r="CJ475" s="163"/>
      <c r="CK475" s="161"/>
      <c r="CL475" s="165"/>
    </row>
    <row r="476" spans="6:90" ht="15.75">
      <c r="F476" s="205"/>
      <c r="G476" s="158"/>
      <c r="H476" s="163"/>
      <c r="I476" s="161"/>
      <c r="J476" s="165"/>
      <c r="K476" s="205"/>
      <c r="L476" s="158"/>
      <c r="M476" s="163"/>
      <c r="N476" s="161"/>
      <c r="O476" s="165"/>
      <c r="P476" s="205"/>
      <c r="Q476" s="158"/>
      <c r="R476" s="163"/>
      <c r="S476" s="161"/>
      <c r="T476" s="165"/>
      <c r="U476" s="205"/>
      <c r="V476" s="158"/>
      <c r="W476" s="163"/>
      <c r="X476" s="161"/>
      <c r="Y476" s="165"/>
      <c r="Z476" s="205"/>
      <c r="AA476" s="158"/>
      <c r="AB476" s="163"/>
      <c r="AC476" s="161"/>
      <c r="AD476" s="165"/>
      <c r="AE476" s="205"/>
      <c r="AF476" s="158"/>
      <c r="AG476" s="163"/>
      <c r="AH476" s="161"/>
      <c r="AI476" s="165"/>
      <c r="AJ476" s="205"/>
      <c r="AK476" s="158"/>
      <c r="AL476" s="163"/>
      <c r="AM476" s="161"/>
      <c r="AN476" s="165"/>
      <c r="AO476" s="205"/>
      <c r="AP476" s="158"/>
      <c r="AQ476" s="163"/>
      <c r="AR476" s="161"/>
      <c r="AS476" s="165"/>
      <c r="AY476" s="205"/>
      <c r="AZ476" s="158"/>
      <c r="BA476" s="163"/>
      <c r="BB476" s="161"/>
      <c r="BC476" s="165"/>
      <c r="BD476" s="205"/>
      <c r="BE476" s="158"/>
      <c r="BF476" s="163"/>
      <c r="BG476" s="161"/>
      <c r="BH476" s="165"/>
      <c r="BI476" s="205"/>
      <c r="BJ476" s="158"/>
      <c r="BK476" s="163"/>
      <c r="BL476" s="161"/>
      <c r="BM476" s="165"/>
      <c r="BN476" s="205"/>
      <c r="BO476" s="158"/>
      <c r="BP476" s="163"/>
      <c r="BQ476" s="161"/>
      <c r="BR476" s="165"/>
      <c r="BS476" s="205"/>
      <c r="BT476" s="158"/>
      <c r="BU476" s="163"/>
      <c r="BV476" s="161"/>
      <c r="BW476" s="165"/>
      <c r="BX476" s="205"/>
      <c r="BY476" s="158"/>
      <c r="BZ476" s="163"/>
      <c r="CA476" s="161"/>
      <c r="CB476" s="165"/>
      <c r="CC476" s="205"/>
      <c r="CD476" s="158"/>
      <c r="CE476" s="163"/>
      <c r="CF476" s="161"/>
      <c r="CG476" s="165"/>
      <c r="CH476" s="205"/>
      <c r="CI476" s="158"/>
      <c r="CJ476" s="163"/>
      <c r="CK476" s="161"/>
      <c r="CL476" s="165"/>
    </row>
    <row r="477" spans="6:90" ht="15.75">
      <c r="F477" s="205"/>
      <c r="G477" s="158"/>
      <c r="H477" s="163"/>
      <c r="I477" s="161"/>
      <c r="J477" s="165"/>
      <c r="K477" s="205"/>
      <c r="L477" s="158"/>
      <c r="M477" s="163"/>
      <c r="N477" s="161"/>
      <c r="O477" s="165"/>
      <c r="P477" s="205"/>
      <c r="Q477" s="158"/>
      <c r="R477" s="163"/>
      <c r="S477" s="161"/>
      <c r="T477" s="165"/>
      <c r="U477" s="205"/>
      <c r="V477" s="158"/>
      <c r="W477" s="163"/>
      <c r="X477" s="161"/>
      <c r="Y477" s="165"/>
      <c r="Z477" s="205"/>
      <c r="AA477" s="158"/>
      <c r="AB477" s="163"/>
      <c r="AC477" s="161"/>
      <c r="AD477" s="165"/>
      <c r="AE477" s="205"/>
      <c r="AF477" s="158"/>
      <c r="AG477" s="163"/>
      <c r="AH477" s="161"/>
      <c r="AI477" s="165"/>
      <c r="AJ477" s="205"/>
      <c r="AK477" s="158"/>
      <c r="AL477" s="163"/>
      <c r="AM477" s="161"/>
      <c r="AN477" s="165"/>
      <c r="AO477" s="205"/>
      <c r="AP477" s="158"/>
      <c r="AQ477" s="163"/>
      <c r="AR477" s="161"/>
      <c r="AS477" s="165"/>
      <c r="AY477" s="205"/>
      <c r="AZ477" s="158"/>
      <c r="BA477" s="163"/>
      <c r="BB477" s="161"/>
      <c r="BC477" s="165"/>
      <c r="BD477" s="205"/>
      <c r="BE477" s="158"/>
      <c r="BF477" s="163"/>
      <c r="BG477" s="161"/>
      <c r="BH477" s="165"/>
      <c r="BI477" s="205"/>
      <c r="BJ477" s="158"/>
      <c r="BK477" s="163"/>
      <c r="BL477" s="161"/>
      <c r="BM477" s="165"/>
      <c r="BN477" s="205"/>
      <c r="BO477" s="158"/>
      <c r="BP477" s="163"/>
      <c r="BQ477" s="161"/>
      <c r="BR477" s="165"/>
      <c r="BS477" s="205"/>
      <c r="BT477" s="158"/>
      <c r="BU477" s="163"/>
      <c r="BV477" s="161"/>
      <c r="BW477" s="165"/>
      <c r="BX477" s="205"/>
      <c r="BY477" s="158"/>
      <c r="BZ477" s="163"/>
      <c r="CA477" s="161"/>
      <c r="CB477" s="165"/>
      <c r="CC477" s="205"/>
      <c r="CD477" s="158"/>
      <c r="CE477" s="163"/>
      <c r="CF477" s="161"/>
      <c r="CG477" s="165"/>
      <c r="CH477" s="205"/>
      <c r="CI477" s="158"/>
      <c r="CJ477" s="163"/>
      <c r="CK477" s="161"/>
      <c r="CL477" s="165"/>
    </row>
    <row r="478" spans="6:90" ht="15.75">
      <c r="F478" s="205"/>
      <c r="G478" s="158"/>
      <c r="H478" s="163"/>
      <c r="I478" s="161"/>
      <c r="J478" s="165"/>
      <c r="K478" s="205"/>
      <c r="L478" s="158"/>
      <c r="M478" s="163"/>
      <c r="N478" s="161"/>
      <c r="O478" s="165"/>
      <c r="P478" s="205"/>
      <c r="Q478" s="158"/>
      <c r="R478" s="163"/>
      <c r="S478" s="161"/>
      <c r="T478" s="165"/>
      <c r="U478" s="205"/>
      <c r="V478" s="158"/>
      <c r="W478" s="163"/>
      <c r="X478" s="161"/>
      <c r="Y478" s="165"/>
      <c r="Z478" s="205"/>
      <c r="AA478" s="158"/>
      <c r="AB478" s="163"/>
      <c r="AC478" s="161"/>
      <c r="AD478" s="165"/>
      <c r="AE478" s="205"/>
      <c r="AF478" s="158"/>
      <c r="AG478" s="163"/>
      <c r="AH478" s="161"/>
      <c r="AI478" s="165"/>
      <c r="AJ478" s="205"/>
      <c r="AK478" s="158"/>
      <c r="AL478" s="163"/>
      <c r="AM478" s="161"/>
      <c r="AN478" s="165"/>
      <c r="AO478" s="205"/>
      <c r="AP478" s="158"/>
      <c r="AQ478" s="163"/>
      <c r="AR478" s="161"/>
      <c r="AS478" s="165"/>
      <c r="AY478" s="205"/>
      <c r="AZ478" s="158"/>
      <c r="BA478" s="163"/>
      <c r="BB478" s="161"/>
      <c r="BC478" s="165"/>
      <c r="BD478" s="205"/>
      <c r="BE478" s="158"/>
      <c r="BF478" s="163"/>
      <c r="BG478" s="161"/>
      <c r="BH478" s="165"/>
      <c r="BI478" s="205"/>
      <c r="BJ478" s="158"/>
      <c r="BK478" s="163"/>
      <c r="BL478" s="161"/>
      <c r="BM478" s="165"/>
      <c r="BN478" s="205"/>
      <c r="BO478" s="158"/>
      <c r="BP478" s="163"/>
      <c r="BQ478" s="161"/>
      <c r="BR478" s="165"/>
      <c r="BS478" s="205"/>
      <c r="BT478" s="158"/>
      <c r="BU478" s="163"/>
      <c r="BV478" s="161"/>
      <c r="BW478" s="165"/>
      <c r="BX478" s="205"/>
      <c r="BY478" s="158"/>
      <c r="BZ478" s="163"/>
      <c r="CA478" s="161"/>
      <c r="CB478" s="165"/>
      <c r="CC478" s="205"/>
      <c r="CD478" s="158"/>
      <c r="CE478" s="163"/>
      <c r="CF478" s="161"/>
      <c r="CG478" s="165"/>
      <c r="CH478" s="205"/>
      <c r="CI478" s="158"/>
      <c r="CJ478" s="163"/>
      <c r="CK478" s="161"/>
      <c r="CL478" s="165"/>
    </row>
    <row r="479" spans="6:90" ht="15.75">
      <c r="F479" s="205"/>
      <c r="G479" s="158"/>
      <c r="H479" s="163"/>
      <c r="I479" s="161"/>
      <c r="J479" s="165"/>
      <c r="K479" s="205"/>
      <c r="L479" s="158"/>
      <c r="M479" s="163"/>
      <c r="N479" s="161"/>
      <c r="O479" s="165"/>
      <c r="P479" s="205"/>
      <c r="Q479" s="158"/>
      <c r="R479" s="163"/>
      <c r="S479" s="161"/>
      <c r="T479" s="165"/>
      <c r="U479" s="205"/>
      <c r="V479" s="158"/>
      <c r="W479" s="163"/>
      <c r="X479" s="161"/>
      <c r="Y479" s="165"/>
      <c r="Z479" s="205"/>
      <c r="AA479" s="158"/>
      <c r="AB479" s="163"/>
      <c r="AC479" s="161"/>
      <c r="AD479" s="165"/>
      <c r="AE479" s="205"/>
      <c r="AF479" s="158"/>
      <c r="AG479" s="163"/>
      <c r="AH479" s="161"/>
      <c r="AI479" s="165"/>
      <c r="AJ479" s="205"/>
      <c r="AK479" s="158"/>
      <c r="AL479" s="163"/>
      <c r="AM479" s="161"/>
      <c r="AN479" s="165"/>
      <c r="AO479" s="205"/>
      <c r="AP479" s="158"/>
      <c r="AQ479" s="163"/>
      <c r="AR479" s="161"/>
      <c r="AS479" s="165"/>
      <c r="AY479" s="205"/>
      <c r="AZ479" s="158"/>
      <c r="BA479" s="163"/>
      <c r="BB479" s="161"/>
      <c r="BC479" s="165"/>
      <c r="BD479" s="205"/>
      <c r="BE479" s="158"/>
      <c r="BF479" s="163"/>
      <c r="BG479" s="161"/>
      <c r="BH479" s="165"/>
      <c r="BI479" s="205"/>
      <c r="BJ479" s="158"/>
      <c r="BK479" s="163"/>
      <c r="BL479" s="161"/>
      <c r="BM479" s="165"/>
      <c r="BN479" s="205"/>
      <c r="BO479" s="158"/>
      <c r="BP479" s="163"/>
      <c r="BQ479" s="161"/>
      <c r="BR479" s="165"/>
      <c r="BS479" s="205"/>
      <c r="BT479" s="158"/>
      <c r="BU479" s="163"/>
      <c r="BV479" s="161"/>
      <c r="BW479" s="165"/>
      <c r="BX479" s="205"/>
      <c r="BY479" s="158"/>
      <c r="BZ479" s="163"/>
      <c r="CA479" s="161"/>
      <c r="CB479" s="165"/>
      <c r="CC479" s="205"/>
      <c r="CD479" s="158"/>
      <c r="CE479" s="163"/>
      <c r="CF479" s="161"/>
      <c r="CG479" s="165"/>
      <c r="CH479" s="205"/>
      <c r="CI479" s="158"/>
      <c r="CJ479" s="163"/>
      <c r="CK479" s="161"/>
      <c r="CL479" s="165"/>
    </row>
    <row r="480" spans="6:90" ht="15.75">
      <c r="F480" s="205"/>
      <c r="G480" s="158"/>
      <c r="H480" s="163"/>
      <c r="I480" s="161"/>
      <c r="J480" s="165"/>
      <c r="K480" s="205"/>
      <c r="L480" s="158"/>
      <c r="M480" s="163"/>
      <c r="N480" s="161"/>
      <c r="O480" s="165"/>
      <c r="P480" s="205"/>
      <c r="Q480" s="158"/>
      <c r="R480" s="163"/>
      <c r="S480" s="161"/>
      <c r="T480" s="165"/>
      <c r="U480" s="205"/>
      <c r="V480" s="158"/>
      <c r="W480" s="163"/>
      <c r="X480" s="161"/>
      <c r="Y480" s="165"/>
      <c r="Z480" s="205"/>
      <c r="AA480" s="158"/>
      <c r="AB480" s="163"/>
      <c r="AC480" s="161"/>
      <c r="AD480" s="165"/>
      <c r="AE480" s="205"/>
      <c r="AF480" s="158"/>
      <c r="AG480" s="163"/>
      <c r="AH480" s="161"/>
      <c r="AI480" s="165"/>
      <c r="AJ480" s="205"/>
      <c r="AK480" s="158"/>
      <c r="AL480" s="163"/>
      <c r="AM480" s="161"/>
      <c r="AN480" s="165"/>
      <c r="AO480" s="205"/>
      <c r="AP480" s="158"/>
      <c r="AQ480" s="163"/>
      <c r="AR480" s="161"/>
      <c r="AS480" s="165"/>
      <c r="AY480" s="205"/>
      <c r="AZ480" s="158"/>
      <c r="BA480" s="163"/>
      <c r="BB480" s="161"/>
      <c r="BC480" s="165"/>
      <c r="BD480" s="205"/>
      <c r="BE480" s="158"/>
      <c r="BF480" s="163"/>
      <c r="BG480" s="161"/>
      <c r="BH480" s="165"/>
      <c r="BI480" s="205"/>
      <c r="BJ480" s="158"/>
      <c r="BK480" s="163"/>
      <c r="BL480" s="161"/>
      <c r="BM480" s="165"/>
      <c r="BN480" s="205"/>
      <c r="BO480" s="158"/>
      <c r="BP480" s="163"/>
      <c r="BQ480" s="161"/>
      <c r="BR480" s="165"/>
      <c r="BS480" s="205"/>
      <c r="BT480" s="158"/>
      <c r="BU480" s="163"/>
      <c r="BV480" s="161"/>
      <c r="BW480" s="165"/>
      <c r="BX480" s="205"/>
      <c r="BY480" s="158"/>
      <c r="BZ480" s="163"/>
      <c r="CA480" s="161"/>
      <c r="CB480" s="165"/>
      <c r="CC480" s="205"/>
      <c r="CD480" s="158"/>
      <c r="CE480" s="163"/>
      <c r="CF480" s="161"/>
      <c r="CG480" s="165"/>
      <c r="CH480" s="205"/>
      <c r="CI480" s="158"/>
      <c r="CJ480" s="163"/>
      <c r="CK480" s="161"/>
      <c r="CL480" s="165"/>
    </row>
    <row r="481" spans="6:90" ht="15.75">
      <c r="F481" s="205"/>
      <c r="G481" s="158"/>
      <c r="H481" s="163"/>
      <c r="I481" s="161"/>
      <c r="J481" s="165"/>
      <c r="K481" s="205"/>
      <c r="L481" s="158"/>
      <c r="M481" s="163"/>
      <c r="N481" s="161"/>
      <c r="O481" s="165"/>
      <c r="P481" s="205"/>
      <c r="Q481" s="158"/>
      <c r="R481" s="163"/>
      <c r="S481" s="161"/>
      <c r="T481" s="165"/>
      <c r="U481" s="205"/>
      <c r="V481" s="158"/>
      <c r="W481" s="163"/>
      <c r="X481" s="161"/>
      <c r="Y481" s="165"/>
      <c r="Z481" s="205"/>
      <c r="AA481" s="158"/>
      <c r="AB481" s="163"/>
      <c r="AC481" s="161"/>
      <c r="AD481" s="165"/>
      <c r="AE481" s="205"/>
      <c r="AF481" s="158"/>
      <c r="AG481" s="163"/>
      <c r="AH481" s="161"/>
      <c r="AI481" s="165"/>
      <c r="AJ481" s="205"/>
      <c r="AK481" s="158"/>
      <c r="AL481" s="163"/>
      <c r="AM481" s="161"/>
      <c r="AN481" s="165"/>
      <c r="AO481" s="205"/>
      <c r="AP481" s="158"/>
      <c r="AQ481" s="163"/>
      <c r="AR481" s="161"/>
      <c r="AS481" s="165"/>
      <c r="AY481" s="205"/>
      <c r="AZ481" s="158"/>
      <c r="BA481" s="163"/>
      <c r="BB481" s="161"/>
      <c r="BC481" s="165"/>
      <c r="BD481" s="205"/>
      <c r="BE481" s="158"/>
      <c r="BF481" s="163"/>
      <c r="BG481" s="161"/>
      <c r="BH481" s="165"/>
      <c r="BI481" s="205"/>
      <c r="BJ481" s="158"/>
      <c r="BK481" s="163"/>
      <c r="BL481" s="161"/>
      <c r="BM481" s="165"/>
      <c r="BN481" s="205"/>
      <c r="BO481" s="158"/>
      <c r="BP481" s="163"/>
      <c r="BQ481" s="161"/>
      <c r="BR481" s="165"/>
      <c r="BS481" s="205"/>
      <c r="BT481" s="158"/>
      <c r="BU481" s="163"/>
      <c r="BV481" s="161"/>
      <c r="BW481" s="165"/>
      <c r="BX481" s="205"/>
      <c r="BY481" s="158"/>
      <c r="BZ481" s="163"/>
      <c r="CA481" s="161"/>
      <c r="CB481" s="165"/>
      <c r="CC481" s="205"/>
      <c r="CD481" s="158"/>
      <c r="CE481" s="163"/>
      <c r="CF481" s="161"/>
      <c r="CG481" s="165"/>
      <c r="CH481" s="205"/>
      <c r="CI481" s="158"/>
      <c r="CJ481" s="163"/>
      <c r="CK481" s="161"/>
      <c r="CL481" s="165"/>
    </row>
    <row r="482" spans="6:90" ht="15.75">
      <c r="F482" s="205"/>
      <c r="G482" s="158"/>
      <c r="H482" s="163"/>
      <c r="I482" s="161"/>
      <c r="J482" s="165"/>
      <c r="K482" s="205"/>
      <c r="L482" s="158"/>
      <c r="M482" s="163"/>
      <c r="N482" s="161"/>
      <c r="O482" s="165"/>
      <c r="P482" s="205"/>
      <c r="Q482" s="158"/>
      <c r="R482" s="163"/>
      <c r="S482" s="161"/>
      <c r="T482" s="165"/>
      <c r="U482" s="205"/>
      <c r="V482" s="158"/>
      <c r="W482" s="163"/>
      <c r="X482" s="161"/>
      <c r="Y482" s="165"/>
      <c r="Z482" s="205"/>
      <c r="AA482" s="158"/>
      <c r="AB482" s="163"/>
      <c r="AC482" s="161"/>
      <c r="AD482" s="165"/>
      <c r="AE482" s="205"/>
      <c r="AF482" s="158"/>
      <c r="AG482" s="163"/>
      <c r="AH482" s="161"/>
      <c r="AI482" s="165"/>
      <c r="AJ482" s="205"/>
      <c r="AK482" s="158"/>
      <c r="AL482" s="163"/>
      <c r="AM482" s="161"/>
      <c r="AN482" s="165"/>
      <c r="AO482" s="205"/>
      <c r="AP482" s="158"/>
      <c r="AQ482" s="163"/>
      <c r="AR482" s="161"/>
      <c r="AS482" s="165"/>
      <c r="AY482" s="205"/>
      <c r="AZ482" s="158"/>
      <c r="BA482" s="163"/>
      <c r="BB482" s="161"/>
      <c r="BC482" s="165"/>
      <c r="BD482" s="205"/>
      <c r="BE482" s="158"/>
      <c r="BF482" s="163"/>
      <c r="BG482" s="161"/>
      <c r="BH482" s="165"/>
      <c r="BI482" s="205"/>
      <c r="BJ482" s="158"/>
      <c r="BK482" s="163"/>
      <c r="BL482" s="161"/>
      <c r="BM482" s="165"/>
      <c r="BN482" s="205"/>
      <c r="BO482" s="158"/>
      <c r="BP482" s="163"/>
      <c r="BQ482" s="161"/>
      <c r="BR482" s="165"/>
      <c r="BS482" s="205"/>
      <c r="BT482" s="158"/>
      <c r="BU482" s="163"/>
      <c r="BV482" s="161"/>
      <c r="BW482" s="165"/>
      <c r="BX482" s="205"/>
      <c r="BY482" s="158"/>
      <c r="BZ482" s="163"/>
      <c r="CA482" s="161"/>
      <c r="CB482" s="165"/>
      <c r="CC482" s="205"/>
      <c r="CD482" s="158"/>
      <c r="CE482" s="163"/>
      <c r="CF482" s="161"/>
      <c r="CG482" s="165"/>
      <c r="CH482" s="205"/>
      <c r="CI482" s="158"/>
      <c r="CJ482" s="163"/>
      <c r="CK482" s="161"/>
      <c r="CL482" s="165"/>
    </row>
    <row r="483" spans="6:90" ht="15.75">
      <c r="F483" s="205"/>
      <c r="G483" s="158"/>
      <c r="H483" s="163"/>
      <c r="I483" s="161"/>
      <c r="J483" s="165"/>
      <c r="K483" s="205"/>
      <c r="L483" s="158"/>
      <c r="M483" s="163"/>
      <c r="N483" s="161"/>
      <c r="O483" s="165"/>
      <c r="P483" s="205"/>
      <c r="Q483" s="158"/>
      <c r="R483" s="163"/>
      <c r="S483" s="161"/>
      <c r="T483" s="165"/>
      <c r="U483" s="205"/>
      <c r="V483" s="158"/>
      <c r="W483" s="163"/>
      <c r="X483" s="161"/>
      <c r="Y483" s="165"/>
      <c r="Z483" s="205"/>
      <c r="AA483" s="158"/>
      <c r="AB483" s="163"/>
      <c r="AC483" s="161"/>
      <c r="AD483" s="165"/>
      <c r="AE483" s="205"/>
      <c r="AF483" s="158"/>
      <c r="AG483" s="163"/>
      <c r="AH483" s="161"/>
      <c r="AI483" s="165"/>
      <c r="AJ483" s="205"/>
      <c r="AK483" s="158"/>
      <c r="AL483" s="163"/>
      <c r="AM483" s="161"/>
      <c r="AN483" s="165"/>
      <c r="AO483" s="205"/>
      <c r="AP483" s="158"/>
      <c r="AQ483" s="163"/>
      <c r="AR483" s="161"/>
      <c r="AS483" s="165"/>
      <c r="AY483" s="205"/>
      <c r="AZ483" s="158"/>
      <c r="BA483" s="163"/>
      <c r="BB483" s="161"/>
      <c r="BC483" s="165"/>
      <c r="BD483" s="205"/>
      <c r="BE483" s="158"/>
      <c r="BF483" s="163"/>
      <c r="BG483" s="161"/>
      <c r="BH483" s="165"/>
      <c r="BI483" s="205"/>
      <c r="BJ483" s="158"/>
      <c r="BK483" s="163"/>
      <c r="BL483" s="161"/>
      <c r="BM483" s="165"/>
      <c r="BN483" s="205"/>
      <c r="BO483" s="158"/>
      <c r="BP483" s="163"/>
      <c r="BQ483" s="161"/>
      <c r="BR483" s="165"/>
      <c r="BS483" s="205"/>
      <c r="BT483" s="158"/>
      <c r="BU483" s="163"/>
      <c r="BV483" s="161"/>
      <c r="BW483" s="165"/>
      <c r="BX483" s="205"/>
      <c r="BY483" s="158"/>
      <c r="BZ483" s="163"/>
      <c r="CA483" s="161"/>
      <c r="CB483" s="165"/>
      <c r="CC483" s="205"/>
      <c r="CD483" s="158"/>
      <c r="CE483" s="163"/>
      <c r="CF483" s="161"/>
      <c r="CG483" s="165"/>
      <c r="CH483" s="205"/>
      <c r="CI483" s="158"/>
      <c r="CJ483" s="163"/>
      <c r="CK483" s="161"/>
      <c r="CL483" s="165"/>
    </row>
    <row r="484" spans="6:90" ht="15.75">
      <c r="F484" s="205"/>
      <c r="G484" s="158"/>
      <c r="H484" s="163"/>
      <c r="I484" s="161"/>
      <c r="J484" s="165"/>
      <c r="K484" s="205"/>
      <c r="L484" s="158"/>
      <c r="M484" s="163"/>
      <c r="N484" s="161"/>
      <c r="O484" s="165"/>
      <c r="P484" s="205"/>
      <c r="Q484" s="158"/>
      <c r="R484" s="163"/>
      <c r="S484" s="161"/>
      <c r="T484" s="165"/>
      <c r="U484" s="205"/>
      <c r="V484" s="158"/>
      <c r="W484" s="163"/>
      <c r="X484" s="161"/>
      <c r="Y484" s="165"/>
      <c r="Z484" s="205"/>
      <c r="AA484" s="158"/>
      <c r="AB484" s="163"/>
      <c r="AC484" s="161"/>
      <c r="AD484" s="165"/>
      <c r="AE484" s="205"/>
      <c r="AF484" s="158"/>
      <c r="AG484" s="163"/>
      <c r="AH484" s="161"/>
      <c r="AI484" s="165"/>
      <c r="AJ484" s="205"/>
      <c r="AK484" s="158"/>
      <c r="AL484" s="163"/>
      <c r="AM484" s="161"/>
      <c r="AN484" s="165"/>
      <c r="AO484" s="205"/>
      <c r="AP484" s="158"/>
      <c r="AQ484" s="163"/>
      <c r="AR484" s="161"/>
      <c r="AS484" s="165"/>
      <c r="AY484" s="205"/>
      <c r="AZ484" s="158"/>
      <c r="BA484" s="163"/>
      <c r="BB484" s="161"/>
      <c r="BC484" s="165"/>
      <c r="BD484" s="205"/>
      <c r="BE484" s="158"/>
      <c r="BF484" s="163"/>
      <c r="BG484" s="161"/>
      <c r="BH484" s="165"/>
      <c r="BI484" s="205"/>
      <c r="BJ484" s="158"/>
      <c r="BK484" s="163"/>
      <c r="BL484" s="161"/>
      <c r="BM484" s="165"/>
      <c r="BN484" s="205"/>
      <c r="BO484" s="158"/>
      <c r="BP484" s="163"/>
      <c r="BQ484" s="161"/>
      <c r="BR484" s="165"/>
      <c r="BS484" s="205"/>
      <c r="BT484" s="158"/>
      <c r="BU484" s="163"/>
      <c r="BV484" s="161"/>
      <c r="BW484" s="165"/>
      <c r="BX484" s="205"/>
      <c r="BY484" s="158"/>
      <c r="BZ484" s="163"/>
      <c r="CA484" s="161"/>
      <c r="CB484" s="165"/>
      <c r="CC484" s="205"/>
      <c r="CD484" s="158"/>
      <c r="CE484" s="163"/>
      <c r="CF484" s="161"/>
      <c r="CG484" s="165"/>
      <c r="CH484" s="205"/>
      <c r="CI484" s="158"/>
      <c r="CJ484" s="163"/>
      <c r="CK484" s="161"/>
      <c r="CL484" s="165"/>
    </row>
    <row r="485" spans="6:90" ht="15.75">
      <c r="F485" s="205"/>
      <c r="G485" s="158"/>
      <c r="H485" s="163"/>
      <c r="I485" s="161"/>
      <c r="J485" s="165"/>
      <c r="K485" s="205"/>
      <c r="L485" s="158"/>
      <c r="M485" s="163"/>
      <c r="N485" s="161"/>
      <c r="O485" s="165"/>
      <c r="P485" s="205"/>
      <c r="Q485" s="158"/>
      <c r="R485" s="163"/>
      <c r="S485" s="161"/>
      <c r="T485" s="165"/>
      <c r="U485" s="205"/>
      <c r="V485" s="158"/>
      <c r="W485" s="163"/>
      <c r="X485" s="161"/>
      <c r="Y485" s="165"/>
      <c r="Z485" s="205"/>
      <c r="AA485" s="158"/>
      <c r="AB485" s="163"/>
      <c r="AC485" s="161"/>
      <c r="AD485" s="165"/>
      <c r="AE485" s="205"/>
      <c r="AF485" s="158"/>
      <c r="AG485" s="163"/>
      <c r="AH485" s="161"/>
      <c r="AI485" s="165"/>
      <c r="AJ485" s="205"/>
      <c r="AK485" s="158"/>
      <c r="AL485" s="163"/>
      <c r="AM485" s="161"/>
      <c r="AN485" s="165"/>
      <c r="AO485" s="205"/>
      <c r="AP485" s="158"/>
      <c r="AQ485" s="163"/>
      <c r="AR485" s="161"/>
      <c r="AS485" s="165"/>
      <c r="AY485" s="205"/>
      <c r="AZ485" s="158"/>
      <c r="BA485" s="163"/>
      <c r="BB485" s="161"/>
      <c r="BC485" s="165"/>
      <c r="BD485" s="205"/>
      <c r="BE485" s="158"/>
      <c r="BF485" s="163"/>
      <c r="BG485" s="161"/>
      <c r="BH485" s="165"/>
      <c r="BI485" s="205"/>
      <c r="BJ485" s="158"/>
      <c r="BK485" s="163"/>
      <c r="BL485" s="161"/>
      <c r="BM485" s="165"/>
      <c r="BN485" s="205"/>
      <c r="BO485" s="158"/>
      <c r="BP485" s="163"/>
      <c r="BQ485" s="161"/>
      <c r="BR485" s="165"/>
      <c r="BS485" s="205"/>
      <c r="BT485" s="158"/>
      <c r="BU485" s="163"/>
      <c r="BV485" s="161"/>
      <c r="BW485" s="165"/>
      <c r="BX485" s="205"/>
      <c r="BY485" s="158"/>
      <c r="BZ485" s="163"/>
      <c r="CA485" s="161"/>
      <c r="CB485" s="165"/>
      <c r="CC485" s="205"/>
      <c r="CD485" s="158"/>
      <c r="CE485" s="163"/>
      <c r="CF485" s="161"/>
      <c r="CG485" s="165"/>
      <c r="CH485" s="205"/>
      <c r="CI485" s="158"/>
      <c r="CJ485" s="163"/>
      <c r="CK485" s="161"/>
      <c r="CL485" s="165"/>
    </row>
    <row r="486" spans="6:90" ht="15.75">
      <c r="F486" s="205"/>
      <c r="G486" s="158"/>
      <c r="H486" s="163"/>
      <c r="I486" s="161"/>
      <c r="J486" s="165"/>
      <c r="K486" s="205"/>
      <c r="L486" s="158"/>
      <c r="M486" s="163"/>
      <c r="N486" s="161"/>
      <c r="O486" s="165"/>
      <c r="P486" s="205"/>
      <c r="Q486" s="158"/>
      <c r="R486" s="163"/>
      <c r="S486" s="161"/>
      <c r="T486" s="165"/>
      <c r="U486" s="205"/>
      <c r="V486" s="158"/>
      <c r="W486" s="163"/>
      <c r="X486" s="161"/>
      <c r="Y486" s="165"/>
      <c r="Z486" s="205"/>
      <c r="AA486" s="158"/>
      <c r="AB486" s="163"/>
      <c r="AC486" s="161"/>
      <c r="AD486" s="165"/>
      <c r="AE486" s="205"/>
      <c r="AF486" s="158"/>
      <c r="AG486" s="163"/>
      <c r="AH486" s="161"/>
      <c r="AI486" s="165"/>
      <c r="AJ486" s="205"/>
      <c r="AK486" s="158"/>
      <c r="AL486" s="163"/>
      <c r="AM486" s="161"/>
      <c r="AN486" s="165"/>
      <c r="AO486" s="205"/>
      <c r="AP486" s="158"/>
      <c r="AQ486" s="163"/>
      <c r="AR486" s="161"/>
      <c r="AS486" s="165"/>
      <c r="AY486" s="205"/>
      <c r="AZ486" s="158"/>
      <c r="BA486" s="163"/>
      <c r="BB486" s="161"/>
      <c r="BC486" s="165"/>
      <c r="BD486" s="205"/>
      <c r="BE486" s="158"/>
      <c r="BF486" s="163"/>
      <c r="BG486" s="161"/>
      <c r="BH486" s="165"/>
      <c r="BI486" s="205"/>
      <c r="BJ486" s="158"/>
      <c r="BK486" s="163"/>
      <c r="BL486" s="161"/>
      <c r="BM486" s="165"/>
      <c r="BN486" s="205"/>
      <c r="BO486" s="158"/>
      <c r="BP486" s="163"/>
      <c r="BQ486" s="161"/>
      <c r="BR486" s="165"/>
      <c r="BS486" s="205"/>
      <c r="BT486" s="158"/>
      <c r="BU486" s="163"/>
      <c r="BV486" s="161"/>
      <c r="BW486" s="165"/>
      <c r="BX486" s="205"/>
      <c r="BY486" s="158"/>
      <c r="BZ486" s="163"/>
      <c r="CA486" s="161"/>
      <c r="CB486" s="165"/>
      <c r="CC486" s="205"/>
      <c r="CD486" s="158"/>
      <c r="CE486" s="163"/>
      <c r="CF486" s="161"/>
      <c r="CG486" s="165"/>
      <c r="CH486" s="205"/>
      <c r="CI486" s="158"/>
      <c r="CJ486" s="163"/>
      <c r="CK486" s="161"/>
      <c r="CL486" s="165"/>
    </row>
    <row r="487" spans="6:90" ht="15.75">
      <c r="F487" s="205"/>
      <c r="G487" s="158"/>
      <c r="H487" s="163"/>
      <c r="I487" s="161"/>
      <c r="J487" s="165"/>
      <c r="K487" s="205"/>
      <c r="L487" s="158"/>
      <c r="M487" s="163"/>
      <c r="N487" s="161"/>
      <c r="O487" s="165"/>
      <c r="P487" s="205"/>
      <c r="Q487" s="158"/>
      <c r="R487" s="163"/>
      <c r="S487" s="161"/>
      <c r="T487" s="165"/>
      <c r="U487" s="205"/>
      <c r="V487" s="158"/>
      <c r="W487" s="163"/>
      <c r="X487" s="161"/>
      <c r="Y487" s="165"/>
      <c r="Z487" s="205"/>
      <c r="AA487" s="158"/>
      <c r="AB487" s="163"/>
      <c r="AC487" s="161"/>
      <c r="AD487" s="165"/>
      <c r="AE487" s="205"/>
      <c r="AF487" s="158"/>
      <c r="AG487" s="163"/>
      <c r="AH487" s="161"/>
      <c r="AI487" s="165"/>
      <c r="AJ487" s="205"/>
      <c r="AK487" s="158"/>
      <c r="AL487" s="163"/>
      <c r="AM487" s="161"/>
      <c r="AN487" s="165"/>
      <c r="AO487" s="205"/>
      <c r="AP487" s="158"/>
      <c r="AQ487" s="163"/>
      <c r="AR487" s="161"/>
      <c r="AS487" s="165"/>
      <c r="AY487" s="205"/>
      <c r="AZ487" s="158"/>
      <c r="BA487" s="163"/>
      <c r="BB487" s="161"/>
      <c r="BC487" s="165"/>
      <c r="BD487" s="205"/>
      <c r="BE487" s="158"/>
      <c r="BF487" s="163"/>
      <c r="BG487" s="161"/>
      <c r="BH487" s="165"/>
      <c r="BI487" s="205"/>
      <c r="BJ487" s="158"/>
      <c r="BK487" s="163"/>
      <c r="BL487" s="161"/>
      <c r="BM487" s="165"/>
      <c r="BN487" s="205"/>
      <c r="BO487" s="158"/>
      <c r="BP487" s="163"/>
      <c r="BQ487" s="161"/>
      <c r="BR487" s="165"/>
      <c r="BS487" s="205"/>
      <c r="BT487" s="158"/>
      <c r="BU487" s="163"/>
      <c r="BV487" s="161"/>
      <c r="BW487" s="165"/>
      <c r="BX487" s="205"/>
      <c r="BY487" s="158"/>
      <c r="BZ487" s="163"/>
      <c r="CA487" s="161"/>
      <c r="CB487" s="165"/>
      <c r="CC487" s="205"/>
      <c r="CD487" s="158"/>
      <c r="CE487" s="163"/>
      <c r="CF487" s="161"/>
      <c r="CG487" s="165"/>
      <c r="CH487" s="205"/>
      <c r="CI487" s="158"/>
      <c r="CJ487" s="163"/>
      <c r="CK487" s="161"/>
      <c r="CL487" s="165"/>
    </row>
    <row r="488" spans="6:90" ht="15.75">
      <c r="F488" s="205"/>
      <c r="G488" s="158"/>
      <c r="H488" s="163"/>
      <c r="I488" s="161"/>
      <c r="J488" s="165"/>
      <c r="K488" s="205"/>
      <c r="L488" s="158"/>
      <c r="M488" s="163"/>
      <c r="N488" s="161"/>
      <c r="O488" s="165"/>
      <c r="P488" s="205"/>
      <c r="Q488" s="158"/>
      <c r="R488" s="163"/>
      <c r="S488" s="161"/>
      <c r="T488" s="165"/>
      <c r="U488" s="205"/>
      <c r="V488" s="158"/>
      <c r="W488" s="163"/>
      <c r="X488" s="161"/>
      <c r="Y488" s="165"/>
      <c r="Z488" s="205"/>
      <c r="AA488" s="158"/>
      <c r="AB488" s="163"/>
      <c r="AC488" s="161"/>
      <c r="AD488" s="165"/>
      <c r="AE488" s="205"/>
      <c r="AF488" s="158"/>
      <c r="AG488" s="163"/>
      <c r="AH488" s="161"/>
      <c r="AI488" s="165"/>
      <c r="AJ488" s="205"/>
      <c r="AK488" s="158"/>
      <c r="AL488" s="163"/>
      <c r="AM488" s="161"/>
      <c r="AN488" s="165"/>
      <c r="AO488" s="205"/>
      <c r="AP488" s="158"/>
      <c r="AQ488" s="163"/>
      <c r="AR488" s="161"/>
      <c r="AS488" s="165"/>
      <c r="AY488" s="205"/>
      <c r="AZ488" s="158"/>
      <c r="BA488" s="163"/>
      <c r="BB488" s="161"/>
      <c r="BC488" s="165"/>
      <c r="BD488" s="205"/>
      <c r="BE488" s="158"/>
      <c r="BF488" s="163"/>
      <c r="BG488" s="161"/>
      <c r="BH488" s="165"/>
      <c r="BI488" s="205"/>
      <c r="BJ488" s="158"/>
      <c r="BK488" s="163"/>
      <c r="BL488" s="161"/>
      <c r="BM488" s="165"/>
      <c r="BN488" s="205"/>
      <c r="BO488" s="158"/>
      <c r="BP488" s="163"/>
      <c r="BQ488" s="161"/>
      <c r="BR488" s="165"/>
      <c r="BS488" s="205"/>
      <c r="BT488" s="158"/>
      <c r="BU488" s="163"/>
      <c r="BV488" s="161"/>
      <c r="BW488" s="165"/>
      <c r="BX488" s="205"/>
      <c r="BY488" s="158"/>
      <c r="BZ488" s="163"/>
      <c r="CA488" s="161"/>
      <c r="CB488" s="165"/>
      <c r="CC488" s="205"/>
      <c r="CD488" s="158"/>
      <c r="CE488" s="163"/>
      <c r="CF488" s="161"/>
      <c r="CG488" s="165"/>
      <c r="CH488" s="205"/>
      <c r="CI488" s="158"/>
      <c r="CJ488" s="163"/>
      <c r="CK488" s="161"/>
      <c r="CL488" s="165"/>
    </row>
    <row r="489" spans="6:90" ht="15.75">
      <c r="F489" s="205"/>
      <c r="G489" s="158"/>
      <c r="H489" s="163"/>
      <c r="I489" s="161"/>
      <c r="J489" s="165"/>
      <c r="K489" s="205"/>
      <c r="L489" s="158"/>
      <c r="M489" s="163"/>
      <c r="N489" s="161"/>
      <c r="O489" s="165"/>
      <c r="P489" s="205"/>
      <c r="Q489" s="158"/>
      <c r="R489" s="163"/>
      <c r="S489" s="161"/>
      <c r="T489" s="165"/>
      <c r="U489" s="205"/>
      <c r="V489" s="158"/>
      <c r="W489" s="163"/>
      <c r="X489" s="161"/>
      <c r="Y489" s="165"/>
      <c r="Z489" s="205"/>
      <c r="AA489" s="158"/>
      <c r="AB489" s="163"/>
      <c r="AC489" s="161"/>
      <c r="AD489" s="165"/>
      <c r="AE489" s="205"/>
      <c r="AF489" s="158"/>
      <c r="AG489" s="163"/>
      <c r="AH489" s="161"/>
      <c r="AI489" s="165"/>
      <c r="AJ489" s="205"/>
      <c r="AK489" s="158"/>
      <c r="AL489" s="163"/>
      <c r="AM489" s="161"/>
      <c r="AN489" s="165"/>
      <c r="AO489" s="205"/>
      <c r="AP489" s="158"/>
      <c r="AQ489" s="163"/>
      <c r="AR489" s="161"/>
      <c r="AS489" s="165"/>
      <c r="AY489" s="205"/>
      <c r="AZ489" s="158"/>
      <c r="BA489" s="163"/>
      <c r="BB489" s="161"/>
      <c r="BC489" s="165"/>
      <c r="BD489" s="205"/>
      <c r="BE489" s="158"/>
      <c r="BF489" s="163"/>
      <c r="BG489" s="161"/>
      <c r="BH489" s="165"/>
      <c r="BI489" s="205"/>
      <c r="BJ489" s="158"/>
      <c r="BK489" s="163"/>
      <c r="BL489" s="161"/>
      <c r="BM489" s="165"/>
      <c r="BN489" s="205"/>
      <c r="BO489" s="158"/>
      <c r="BP489" s="163"/>
      <c r="BQ489" s="161"/>
      <c r="BR489" s="165"/>
      <c r="BS489" s="205"/>
      <c r="BT489" s="158"/>
      <c r="BU489" s="163"/>
      <c r="BV489" s="161"/>
      <c r="BW489" s="165"/>
      <c r="BX489" s="205"/>
      <c r="BY489" s="158"/>
      <c r="BZ489" s="163"/>
      <c r="CA489" s="161"/>
      <c r="CB489" s="165"/>
      <c r="CC489" s="205"/>
      <c r="CD489" s="158"/>
      <c r="CE489" s="163"/>
      <c r="CF489" s="161"/>
      <c r="CG489" s="165"/>
      <c r="CH489" s="205"/>
      <c r="CI489" s="158"/>
      <c r="CJ489" s="163"/>
      <c r="CK489" s="161"/>
      <c r="CL489" s="165"/>
    </row>
    <row r="490" spans="6:90" ht="15.75">
      <c r="F490" s="205"/>
      <c r="G490" s="158"/>
      <c r="H490" s="163"/>
      <c r="I490" s="161"/>
      <c r="J490" s="165"/>
      <c r="K490" s="205"/>
      <c r="L490" s="158"/>
      <c r="M490" s="163"/>
      <c r="N490" s="161"/>
      <c r="O490" s="165"/>
      <c r="P490" s="205"/>
      <c r="Q490" s="158"/>
      <c r="R490" s="163"/>
      <c r="S490" s="161"/>
      <c r="T490" s="165"/>
      <c r="U490" s="205"/>
      <c r="V490" s="158"/>
      <c r="W490" s="163"/>
      <c r="X490" s="161"/>
      <c r="Y490" s="165"/>
      <c r="Z490" s="205"/>
      <c r="AA490" s="158"/>
      <c r="AB490" s="163"/>
      <c r="AC490" s="161"/>
      <c r="AD490" s="165"/>
      <c r="AE490" s="205"/>
      <c r="AF490" s="158"/>
      <c r="AG490" s="163"/>
      <c r="AH490" s="161"/>
      <c r="AI490" s="165"/>
      <c r="AJ490" s="205"/>
      <c r="AK490" s="158"/>
      <c r="AL490" s="163"/>
      <c r="AM490" s="161"/>
      <c r="AN490" s="165"/>
      <c r="AO490" s="205"/>
      <c r="AP490" s="158"/>
      <c r="AQ490" s="163"/>
      <c r="AR490" s="161"/>
      <c r="AS490" s="165"/>
      <c r="AY490" s="205"/>
      <c r="AZ490" s="158"/>
      <c r="BA490" s="163"/>
      <c r="BB490" s="161"/>
      <c r="BC490" s="165"/>
      <c r="BD490" s="205"/>
      <c r="BE490" s="158"/>
      <c r="BF490" s="163"/>
      <c r="BG490" s="161"/>
      <c r="BH490" s="165"/>
      <c r="BI490" s="205"/>
      <c r="BJ490" s="158"/>
      <c r="BK490" s="163"/>
      <c r="BL490" s="161"/>
      <c r="BM490" s="165"/>
      <c r="BN490" s="205"/>
      <c r="BO490" s="158"/>
      <c r="BP490" s="163"/>
      <c r="BQ490" s="161"/>
      <c r="BR490" s="165"/>
      <c r="BS490" s="205"/>
      <c r="BT490" s="158"/>
      <c r="BU490" s="163"/>
      <c r="BV490" s="161"/>
      <c r="BW490" s="165"/>
      <c r="BX490" s="205"/>
      <c r="BY490" s="158"/>
      <c r="BZ490" s="163"/>
      <c r="CA490" s="161"/>
      <c r="CB490" s="165"/>
      <c r="CC490" s="205"/>
      <c r="CD490" s="158"/>
      <c r="CE490" s="163"/>
      <c r="CF490" s="161"/>
      <c r="CG490" s="165"/>
      <c r="CH490" s="205"/>
      <c r="CI490" s="158"/>
      <c r="CJ490" s="163"/>
      <c r="CK490" s="161"/>
      <c r="CL490" s="165"/>
    </row>
    <row r="491" spans="6:90" ht="15.75">
      <c r="F491" s="205"/>
      <c r="G491" s="158"/>
      <c r="H491" s="163"/>
      <c r="I491" s="161"/>
      <c r="J491" s="165"/>
      <c r="K491" s="205"/>
      <c r="L491" s="158"/>
      <c r="M491" s="163"/>
      <c r="N491" s="161"/>
      <c r="O491" s="165"/>
      <c r="P491" s="205"/>
      <c r="Q491" s="158"/>
      <c r="R491" s="163"/>
      <c r="S491" s="161"/>
      <c r="T491" s="165"/>
      <c r="U491" s="205"/>
      <c r="V491" s="158"/>
      <c r="W491" s="163"/>
      <c r="X491" s="161"/>
      <c r="Y491" s="165"/>
      <c r="Z491" s="205"/>
      <c r="AA491" s="158"/>
      <c r="AB491" s="163"/>
      <c r="AC491" s="161"/>
      <c r="AD491" s="165"/>
      <c r="AE491" s="205"/>
      <c r="AF491" s="158"/>
      <c r="AG491" s="163"/>
      <c r="AH491" s="161"/>
      <c r="AI491" s="165"/>
      <c r="AJ491" s="205"/>
      <c r="AK491" s="158"/>
      <c r="AL491" s="163"/>
      <c r="AM491" s="161"/>
      <c r="AN491" s="165"/>
      <c r="AO491" s="205"/>
      <c r="AP491" s="158"/>
      <c r="AQ491" s="163"/>
      <c r="AR491" s="161"/>
      <c r="AS491" s="165"/>
      <c r="AY491" s="205"/>
      <c r="AZ491" s="158"/>
      <c r="BA491" s="163"/>
      <c r="BB491" s="161"/>
      <c r="BC491" s="165"/>
      <c r="BD491" s="205"/>
      <c r="BE491" s="158"/>
      <c r="BF491" s="163"/>
      <c r="BG491" s="161"/>
      <c r="BH491" s="165"/>
      <c r="BI491" s="205"/>
      <c r="BJ491" s="158"/>
      <c r="BK491" s="163"/>
      <c r="BL491" s="161"/>
      <c r="BM491" s="165"/>
      <c r="BN491" s="205"/>
      <c r="BO491" s="158"/>
      <c r="BP491" s="163"/>
      <c r="BQ491" s="161"/>
      <c r="BR491" s="165"/>
      <c r="BS491" s="205"/>
      <c r="BT491" s="158"/>
      <c r="BU491" s="163"/>
      <c r="BV491" s="161"/>
      <c r="BW491" s="165"/>
      <c r="BX491" s="205"/>
      <c r="BY491" s="158"/>
      <c r="BZ491" s="163"/>
      <c r="CA491" s="161"/>
      <c r="CB491" s="165"/>
      <c r="CC491" s="205"/>
      <c r="CD491" s="158"/>
      <c r="CE491" s="163"/>
      <c r="CF491" s="161"/>
      <c r="CG491" s="165"/>
      <c r="CH491" s="205"/>
      <c r="CI491" s="158"/>
      <c r="CJ491" s="163"/>
      <c r="CK491" s="161"/>
      <c r="CL491" s="165"/>
    </row>
    <row r="492" spans="6:90" ht="15.75">
      <c r="F492" s="205"/>
      <c r="G492" s="158"/>
      <c r="H492" s="163"/>
      <c r="I492" s="161"/>
      <c r="J492" s="165"/>
      <c r="K492" s="205"/>
      <c r="L492" s="158"/>
      <c r="M492" s="163"/>
      <c r="N492" s="161"/>
      <c r="O492" s="165"/>
      <c r="P492" s="205"/>
      <c r="Q492" s="158"/>
      <c r="R492" s="163"/>
      <c r="S492" s="161"/>
      <c r="T492" s="165"/>
      <c r="U492" s="205"/>
      <c r="V492" s="158"/>
      <c r="W492" s="163"/>
      <c r="X492" s="161"/>
      <c r="Y492" s="165"/>
      <c r="Z492" s="205"/>
      <c r="AA492" s="158"/>
      <c r="AB492" s="163"/>
      <c r="AC492" s="161"/>
      <c r="AD492" s="165"/>
      <c r="AE492" s="205"/>
      <c r="AF492" s="158"/>
      <c r="AG492" s="163"/>
      <c r="AH492" s="161"/>
      <c r="AI492" s="165"/>
      <c r="AJ492" s="205"/>
      <c r="AK492" s="158"/>
      <c r="AL492" s="163"/>
      <c r="AM492" s="161"/>
      <c r="AN492" s="165"/>
      <c r="AO492" s="205"/>
      <c r="AP492" s="158"/>
      <c r="AQ492" s="163"/>
      <c r="AR492" s="161"/>
      <c r="AS492" s="165"/>
      <c r="AY492" s="205"/>
      <c r="AZ492" s="158"/>
      <c r="BA492" s="163"/>
      <c r="BB492" s="161"/>
      <c r="BC492" s="165"/>
      <c r="BD492" s="205"/>
      <c r="BE492" s="158"/>
      <c r="BF492" s="163"/>
      <c r="BG492" s="161"/>
      <c r="BH492" s="165"/>
      <c r="BI492" s="205"/>
      <c r="BJ492" s="158"/>
      <c r="BK492" s="163"/>
      <c r="BL492" s="161"/>
      <c r="BM492" s="165"/>
      <c r="BN492" s="205"/>
      <c r="BO492" s="158"/>
      <c r="BP492" s="163"/>
      <c r="BQ492" s="161"/>
      <c r="BR492" s="165"/>
      <c r="BS492" s="205"/>
      <c r="BT492" s="158"/>
      <c r="BU492" s="163"/>
      <c r="BV492" s="161"/>
      <c r="BW492" s="165"/>
      <c r="BX492" s="205"/>
      <c r="BY492" s="158"/>
      <c r="BZ492" s="163"/>
      <c r="CA492" s="161"/>
      <c r="CB492" s="165"/>
      <c r="CC492" s="205"/>
      <c r="CD492" s="158"/>
      <c r="CE492" s="163"/>
      <c r="CF492" s="161"/>
      <c r="CG492" s="165"/>
      <c r="CH492" s="205"/>
      <c r="CI492" s="158"/>
      <c r="CJ492" s="163"/>
      <c r="CK492" s="161"/>
      <c r="CL492" s="165"/>
    </row>
    <row r="493" spans="6:90" ht="15.75">
      <c r="F493" s="205"/>
      <c r="G493" s="158"/>
      <c r="H493" s="163"/>
      <c r="I493" s="161"/>
      <c r="J493" s="165"/>
      <c r="K493" s="205"/>
      <c r="L493" s="158"/>
      <c r="M493" s="163"/>
      <c r="N493" s="161"/>
      <c r="O493" s="165"/>
      <c r="P493" s="205"/>
      <c r="Q493" s="158"/>
      <c r="R493" s="163"/>
      <c r="S493" s="161"/>
      <c r="T493" s="165"/>
      <c r="U493" s="205"/>
      <c r="V493" s="158"/>
      <c r="W493" s="163"/>
      <c r="X493" s="161"/>
      <c r="Y493" s="165"/>
      <c r="Z493" s="205"/>
      <c r="AA493" s="158"/>
      <c r="AB493" s="163"/>
      <c r="AC493" s="161"/>
      <c r="AD493" s="165"/>
      <c r="AE493" s="205"/>
      <c r="AF493" s="158"/>
      <c r="AG493" s="163"/>
      <c r="AH493" s="161"/>
      <c r="AI493" s="165"/>
      <c r="AJ493" s="205"/>
      <c r="AK493" s="158"/>
      <c r="AL493" s="163"/>
      <c r="AM493" s="161"/>
      <c r="AN493" s="165"/>
      <c r="AO493" s="205"/>
      <c r="AP493" s="158"/>
      <c r="AQ493" s="163"/>
      <c r="AR493" s="161"/>
      <c r="AS493" s="165"/>
      <c r="AY493" s="205"/>
      <c r="AZ493" s="158"/>
      <c r="BA493" s="163"/>
      <c r="BB493" s="161"/>
      <c r="BC493" s="165"/>
      <c r="BD493" s="205"/>
      <c r="BE493" s="158"/>
      <c r="BF493" s="163"/>
      <c r="BG493" s="161"/>
      <c r="BH493" s="165"/>
      <c r="BI493" s="205"/>
      <c r="BJ493" s="158"/>
      <c r="BK493" s="163"/>
      <c r="BL493" s="161"/>
      <c r="BM493" s="165"/>
      <c r="BN493" s="205"/>
      <c r="BO493" s="158"/>
      <c r="BP493" s="163"/>
      <c r="BQ493" s="161"/>
      <c r="BR493" s="165"/>
      <c r="BS493" s="205"/>
      <c r="BT493" s="158"/>
      <c r="BU493" s="163"/>
      <c r="BV493" s="161"/>
      <c r="BW493" s="165"/>
      <c r="BX493" s="205"/>
      <c r="BY493" s="158"/>
      <c r="BZ493" s="163"/>
      <c r="CA493" s="161"/>
      <c r="CB493" s="165"/>
      <c r="CC493" s="205"/>
      <c r="CD493" s="158"/>
      <c r="CE493" s="163"/>
      <c r="CF493" s="161"/>
      <c r="CG493" s="165"/>
      <c r="CH493" s="205"/>
      <c r="CI493" s="158"/>
      <c r="CJ493" s="163"/>
      <c r="CK493" s="161"/>
      <c r="CL493" s="165"/>
    </row>
    <row r="494" spans="6:90" ht="15.75">
      <c r="F494" s="205"/>
      <c r="G494" s="158"/>
      <c r="H494" s="163"/>
      <c r="I494" s="161"/>
      <c r="J494" s="165"/>
      <c r="K494" s="205"/>
      <c r="L494" s="158"/>
      <c r="M494" s="163"/>
      <c r="N494" s="161"/>
      <c r="O494" s="165"/>
      <c r="P494" s="205"/>
      <c r="Q494" s="158"/>
      <c r="R494" s="163"/>
      <c r="S494" s="161"/>
      <c r="T494" s="165"/>
      <c r="U494" s="205"/>
      <c r="V494" s="158"/>
      <c r="W494" s="163"/>
      <c r="X494" s="161"/>
      <c r="Y494" s="165"/>
      <c r="Z494" s="205"/>
      <c r="AA494" s="158"/>
      <c r="AB494" s="163"/>
      <c r="AC494" s="161"/>
      <c r="AD494" s="165"/>
      <c r="AE494" s="205"/>
      <c r="AF494" s="158"/>
      <c r="AG494" s="163"/>
      <c r="AH494" s="161"/>
      <c r="AI494" s="165"/>
      <c r="AJ494" s="205"/>
      <c r="AK494" s="158"/>
      <c r="AL494" s="163"/>
      <c r="AM494" s="161"/>
      <c r="AN494" s="165"/>
      <c r="AO494" s="205"/>
      <c r="AP494" s="158"/>
      <c r="AQ494" s="163"/>
      <c r="AR494" s="161"/>
      <c r="AS494" s="165"/>
      <c r="AY494" s="205"/>
      <c r="AZ494" s="158"/>
      <c r="BA494" s="163"/>
      <c r="BB494" s="161"/>
      <c r="BC494" s="165"/>
      <c r="BD494" s="205"/>
      <c r="BE494" s="158"/>
      <c r="BF494" s="163"/>
      <c r="BG494" s="161"/>
      <c r="BH494" s="165"/>
      <c r="BI494" s="205"/>
      <c r="BJ494" s="158"/>
      <c r="BK494" s="163"/>
      <c r="BL494" s="161"/>
      <c r="BM494" s="165"/>
      <c r="BN494" s="205"/>
      <c r="BO494" s="158"/>
      <c r="BP494" s="163"/>
      <c r="BQ494" s="161"/>
      <c r="BR494" s="165"/>
      <c r="BS494" s="205"/>
      <c r="BT494" s="158"/>
      <c r="BU494" s="163"/>
      <c r="BV494" s="161"/>
      <c r="BW494" s="165"/>
      <c r="BX494" s="205"/>
      <c r="BY494" s="158"/>
      <c r="BZ494" s="163"/>
      <c r="CA494" s="161"/>
      <c r="CB494" s="165"/>
      <c r="CC494" s="205"/>
      <c r="CD494" s="158"/>
      <c r="CE494" s="163"/>
      <c r="CF494" s="161"/>
      <c r="CG494" s="165"/>
      <c r="CH494" s="205"/>
      <c r="CI494" s="158"/>
      <c r="CJ494" s="163"/>
      <c r="CK494" s="161"/>
      <c r="CL494" s="165"/>
    </row>
    <row r="495" spans="6:90" ht="15.75">
      <c r="F495" s="205"/>
      <c r="G495" s="158"/>
      <c r="H495" s="163"/>
      <c r="I495" s="161"/>
      <c r="J495" s="165"/>
      <c r="K495" s="205"/>
      <c r="L495" s="158"/>
      <c r="M495" s="163"/>
      <c r="N495" s="161"/>
      <c r="O495" s="165"/>
      <c r="P495" s="205"/>
      <c r="Q495" s="158"/>
      <c r="R495" s="163"/>
      <c r="S495" s="161"/>
      <c r="T495" s="165"/>
      <c r="U495" s="205"/>
      <c r="V495" s="158"/>
      <c r="W495" s="163"/>
      <c r="X495" s="161"/>
      <c r="Y495" s="165"/>
      <c r="Z495" s="205"/>
      <c r="AA495" s="158"/>
      <c r="AB495" s="163"/>
      <c r="AC495" s="161"/>
      <c r="AD495" s="165"/>
      <c r="AE495" s="205"/>
      <c r="AF495" s="158"/>
      <c r="AG495" s="163"/>
      <c r="AH495" s="161"/>
      <c r="AI495" s="165"/>
      <c r="AJ495" s="205"/>
      <c r="AK495" s="158"/>
      <c r="AL495" s="163"/>
      <c r="AM495" s="161"/>
      <c r="AN495" s="165"/>
      <c r="AO495" s="205"/>
      <c r="AP495" s="158"/>
      <c r="AQ495" s="163"/>
      <c r="AR495" s="161"/>
      <c r="AS495" s="165"/>
      <c r="AY495" s="205"/>
      <c r="AZ495" s="158"/>
      <c r="BA495" s="163"/>
      <c r="BB495" s="161"/>
      <c r="BC495" s="165"/>
      <c r="BD495" s="205"/>
      <c r="BE495" s="158"/>
      <c r="BF495" s="163"/>
      <c r="BG495" s="161"/>
      <c r="BH495" s="165"/>
      <c r="BI495" s="205"/>
      <c r="BJ495" s="158"/>
      <c r="BK495" s="163"/>
      <c r="BL495" s="161"/>
      <c r="BM495" s="165"/>
      <c r="BN495" s="205"/>
      <c r="BO495" s="158"/>
      <c r="BP495" s="163"/>
      <c r="BQ495" s="161"/>
      <c r="BR495" s="165"/>
      <c r="BS495" s="205"/>
      <c r="BT495" s="158"/>
      <c r="BU495" s="163"/>
      <c r="BV495" s="161"/>
      <c r="BW495" s="165"/>
      <c r="BX495" s="205"/>
      <c r="BY495" s="158"/>
      <c r="BZ495" s="163"/>
      <c r="CA495" s="161"/>
      <c r="CB495" s="165"/>
      <c r="CC495" s="205"/>
      <c r="CD495" s="158"/>
      <c r="CE495" s="163"/>
      <c r="CF495" s="161"/>
      <c r="CG495" s="165"/>
      <c r="CH495" s="205"/>
      <c r="CI495" s="158"/>
      <c r="CJ495" s="163"/>
      <c r="CK495" s="161"/>
      <c r="CL495" s="165"/>
    </row>
    <row r="496" spans="6:90" ht="15.75">
      <c r="F496" s="205"/>
      <c r="G496" s="158"/>
      <c r="H496" s="163"/>
      <c r="I496" s="161"/>
      <c r="J496" s="165"/>
      <c r="K496" s="205"/>
      <c r="L496" s="158"/>
      <c r="M496" s="163"/>
      <c r="N496" s="161"/>
      <c r="O496" s="165"/>
      <c r="P496" s="205"/>
      <c r="Q496" s="158"/>
      <c r="R496" s="163"/>
      <c r="S496" s="161"/>
      <c r="T496" s="165"/>
      <c r="U496" s="205"/>
      <c r="V496" s="158"/>
      <c r="W496" s="163"/>
      <c r="X496" s="161"/>
      <c r="Y496" s="165"/>
      <c r="Z496" s="205"/>
      <c r="AA496" s="158"/>
      <c r="AB496" s="163"/>
      <c r="AC496" s="161"/>
      <c r="AD496" s="165"/>
      <c r="AE496" s="205"/>
      <c r="AF496" s="158"/>
      <c r="AG496" s="163"/>
      <c r="AH496" s="161"/>
      <c r="AI496" s="165"/>
      <c r="AJ496" s="205"/>
      <c r="AK496" s="158"/>
      <c r="AL496" s="163"/>
      <c r="AM496" s="161"/>
      <c r="AN496" s="165"/>
      <c r="AO496" s="205"/>
      <c r="AP496" s="158"/>
      <c r="AQ496" s="163"/>
      <c r="AR496" s="161"/>
      <c r="AS496" s="165"/>
      <c r="AY496" s="205"/>
      <c r="AZ496" s="158"/>
      <c r="BA496" s="163"/>
      <c r="BB496" s="161"/>
      <c r="BC496" s="165"/>
      <c r="BD496" s="205"/>
      <c r="BE496" s="158"/>
      <c r="BF496" s="163"/>
      <c r="BG496" s="161"/>
      <c r="BH496" s="165"/>
      <c r="BI496" s="205"/>
      <c r="BJ496" s="158"/>
      <c r="BK496" s="163"/>
      <c r="BL496" s="161"/>
      <c r="BM496" s="165"/>
      <c r="BN496" s="205"/>
      <c r="BO496" s="158"/>
      <c r="BP496" s="163"/>
      <c r="BQ496" s="161"/>
      <c r="BR496" s="165"/>
      <c r="BS496" s="205"/>
      <c r="BT496" s="158"/>
      <c r="BU496" s="163"/>
      <c r="BV496" s="161"/>
      <c r="BW496" s="165"/>
      <c r="BX496" s="205"/>
      <c r="BY496" s="158"/>
      <c r="BZ496" s="163"/>
      <c r="CA496" s="161"/>
      <c r="CB496" s="165"/>
      <c r="CC496" s="205"/>
      <c r="CD496" s="158"/>
      <c r="CE496" s="163"/>
      <c r="CF496" s="161"/>
      <c r="CG496" s="165"/>
      <c r="CH496" s="205"/>
      <c r="CI496" s="158"/>
      <c r="CJ496" s="163"/>
      <c r="CK496" s="161"/>
      <c r="CL496" s="165"/>
    </row>
    <row r="497" spans="6:90" ht="15.75">
      <c r="F497" s="205"/>
      <c r="G497" s="158"/>
      <c r="H497" s="163"/>
      <c r="I497" s="161"/>
      <c r="J497" s="165"/>
      <c r="K497" s="205"/>
      <c r="L497" s="158"/>
      <c r="M497" s="163"/>
      <c r="N497" s="161"/>
      <c r="O497" s="165"/>
      <c r="P497" s="205"/>
      <c r="Q497" s="158"/>
      <c r="R497" s="163"/>
      <c r="S497" s="161"/>
      <c r="T497" s="165"/>
      <c r="U497" s="205"/>
      <c r="V497" s="158"/>
      <c r="W497" s="163"/>
      <c r="X497" s="161"/>
      <c r="Y497" s="165"/>
      <c r="Z497" s="205"/>
      <c r="AA497" s="158"/>
      <c r="AB497" s="163"/>
      <c r="AC497" s="161"/>
      <c r="AD497" s="165"/>
      <c r="AE497" s="205"/>
      <c r="AF497" s="158"/>
      <c r="AG497" s="163"/>
      <c r="AH497" s="161"/>
      <c r="AI497" s="165"/>
      <c r="AJ497" s="205"/>
      <c r="AK497" s="158"/>
      <c r="AL497" s="163"/>
      <c r="AM497" s="161"/>
      <c r="AN497" s="165"/>
      <c r="AO497" s="205"/>
      <c r="AP497" s="158"/>
      <c r="AQ497" s="163"/>
      <c r="AR497" s="161"/>
      <c r="AS497" s="165"/>
      <c r="AY497" s="205"/>
      <c r="AZ497" s="158"/>
      <c r="BA497" s="163"/>
      <c r="BB497" s="161"/>
      <c r="BC497" s="165"/>
      <c r="BD497" s="205"/>
      <c r="BE497" s="158"/>
      <c r="BF497" s="163"/>
      <c r="BG497" s="161"/>
      <c r="BH497" s="165"/>
      <c r="BI497" s="205"/>
      <c r="BJ497" s="158"/>
      <c r="BK497" s="163"/>
      <c r="BL497" s="161"/>
      <c r="BM497" s="165"/>
      <c r="BN497" s="205"/>
      <c r="BO497" s="158"/>
      <c r="BP497" s="163"/>
      <c r="BQ497" s="161"/>
      <c r="BR497" s="165"/>
      <c r="BS497" s="205"/>
      <c r="BT497" s="158"/>
      <c r="BU497" s="163"/>
      <c r="BV497" s="161"/>
      <c r="BW497" s="165"/>
      <c r="BX497" s="205"/>
      <c r="BY497" s="158"/>
      <c r="BZ497" s="163"/>
      <c r="CA497" s="161"/>
      <c r="CB497" s="165"/>
      <c r="CC497" s="205"/>
      <c r="CD497" s="158"/>
      <c r="CE497" s="163"/>
      <c r="CF497" s="161"/>
      <c r="CG497" s="165"/>
      <c r="CH497" s="205"/>
      <c r="CI497" s="158"/>
      <c r="CJ497" s="163"/>
      <c r="CK497" s="161"/>
      <c r="CL497" s="165"/>
    </row>
    <row r="498" spans="6:90" ht="15.75">
      <c r="F498" s="205"/>
      <c r="G498" s="158"/>
      <c r="H498" s="163"/>
      <c r="I498" s="161"/>
      <c r="J498" s="165"/>
      <c r="K498" s="205"/>
      <c r="L498" s="158"/>
      <c r="M498" s="163"/>
      <c r="N498" s="161"/>
      <c r="O498" s="165"/>
      <c r="P498" s="205"/>
      <c r="Q498" s="158"/>
      <c r="R498" s="163"/>
      <c r="S498" s="161"/>
      <c r="T498" s="165"/>
      <c r="U498" s="205"/>
      <c r="V498" s="158"/>
      <c r="W498" s="163"/>
      <c r="X498" s="161"/>
      <c r="Y498" s="165"/>
      <c r="Z498" s="205"/>
      <c r="AA498" s="158"/>
      <c r="AB498" s="163"/>
      <c r="AC498" s="161"/>
      <c r="AD498" s="165"/>
      <c r="AE498" s="205"/>
      <c r="AF498" s="158"/>
      <c r="AG498" s="163"/>
      <c r="AH498" s="161"/>
      <c r="AI498" s="165"/>
      <c r="AJ498" s="205"/>
      <c r="AK498" s="158"/>
      <c r="AL498" s="163"/>
      <c r="AM498" s="161"/>
      <c r="AN498" s="165"/>
      <c r="AO498" s="205"/>
      <c r="AP498" s="158"/>
      <c r="AQ498" s="163"/>
      <c r="AR498" s="161"/>
      <c r="AS498" s="165"/>
      <c r="AY498" s="205"/>
      <c r="AZ498" s="158"/>
      <c r="BA498" s="163"/>
      <c r="BB498" s="161"/>
      <c r="BC498" s="165"/>
      <c r="BD498" s="205"/>
      <c r="BE498" s="158"/>
      <c r="BF498" s="163"/>
      <c r="BG498" s="161"/>
      <c r="BH498" s="165"/>
      <c r="BI498" s="205"/>
      <c r="BJ498" s="158"/>
      <c r="BK498" s="163"/>
      <c r="BL498" s="161"/>
      <c r="BM498" s="165"/>
      <c r="BN498" s="205"/>
      <c r="BO498" s="158"/>
      <c r="BP498" s="163"/>
      <c r="BQ498" s="161"/>
      <c r="BR498" s="165"/>
      <c r="BS498" s="205"/>
      <c r="BT498" s="158"/>
      <c r="BU498" s="163"/>
      <c r="BV498" s="161"/>
      <c r="BW498" s="165"/>
      <c r="BX498" s="205"/>
      <c r="BY498" s="158"/>
      <c r="BZ498" s="163"/>
      <c r="CA498" s="161"/>
      <c r="CB498" s="165"/>
      <c r="CC498" s="205"/>
      <c r="CD498" s="158"/>
      <c r="CE498" s="163"/>
      <c r="CF498" s="161"/>
      <c r="CG498" s="165"/>
      <c r="CH498" s="205"/>
      <c r="CI498" s="158"/>
      <c r="CJ498" s="163"/>
      <c r="CK498" s="161"/>
      <c r="CL498" s="165"/>
    </row>
    <row r="499" spans="6:90" ht="15.75">
      <c r="F499" s="205"/>
      <c r="G499" s="158"/>
      <c r="H499" s="163"/>
      <c r="I499" s="161"/>
      <c r="J499" s="165"/>
      <c r="K499" s="205"/>
      <c r="L499" s="158"/>
      <c r="M499" s="163"/>
      <c r="N499" s="161"/>
      <c r="O499" s="165"/>
      <c r="P499" s="205"/>
      <c r="Q499" s="158"/>
      <c r="R499" s="163"/>
      <c r="S499" s="161"/>
      <c r="T499" s="165"/>
      <c r="U499" s="205"/>
      <c r="V499" s="158"/>
      <c r="W499" s="163"/>
      <c r="X499" s="161"/>
      <c r="Y499" s="165"/>
      <c r="Z499" s="205"/>
      <c r="AA499" s="158"/>
      <c r="AB499" s="163"/>
      <c r="AC499" s="161"/>
      <c r="AD499" s="165"/>
      <c r="AE499" s="205"/>
      <c r="AF499" s="158"/>
      <c r="AG499" s="163"/>
      <c r="AH499" s="161"/>
      <c r="AI499" s="165"/>
      <c r="AJ499" s="205"/>
      <c r="AK499" s="158"/>
      <c r="AL499" s="163"/>
      <c r="AM499" s="161"/>
      <c r="AN499" s="165"/>
      <c r="AO499" s="205"/>
      <c r="AP499" s="158"/>
      <c r="AQ499" s="163"/>
      <c r="AR499" s="161"/>
      <c r="AS499" s="165"/>
      <c r="AY499" s="205"/>
      <c r="AZ499" s="158"/>
      <c r="BA499" s="163"/>
      <c r="BB499" s="161"/>
      <c r="BC499" s="165"/>
      <c r="BD499" s="205"/>
      <c r="BE499" s="158"/>
      <c r="BF499" s="163"/>
      <c r="BG499" s="161"/>
      <c r="BH499" s="165"/>
      <c r="BI499" s="205"/>
      <c r="BJ499" s="158"/>
      <c r="BK499" s="163"/>
      <c r="BL499" s="161"/>
      <c r="BM499" s="165"/>
      <c r="BN499" s="205"/>
      <c r="BO499" s="158"/>
      <c r="BP499" s="163"/>
      <c r="BQ499" s="161"/>
      <c r="BR499" s="165"/>
      <c r="BS499" s="205"/>
      <c r="BT499" s="158"/>
      <c r="BU499" s="163"/>
      <c r="BV499" s="161"/>
      <c r="BW499" s="165"/>
      <c r="BX499" s="205"/>
      <c r="BY499" s="158"/>
      <c r="BZ499" s="163"/>
      <c r="CA499" s="161"/>
      <c r="CB499" s="165"/>
      <c r="CC499" s="205"/>
      <c r="CD499" s="158"/>
      <c r="CE499" s="163"/>
      <c r="CF499" s="161"/>
      <c r="CG499" s="165"/>
      <c r="CH499" s="205"/>
      <c r="CI499" s="158"/>
      <c r="CJ499" s="163"/>
      <c r="CK499" s="161"/>
      <c r="CL499" s="165"/>
    </row>
    <row r="500" spans="6:90" ht="15.75">
      <c r="F500" s="205"/>
      <c r="G500" s="158"/>
      <c r="H500" s="163"/>
      <c r="I500" s="161"/>
      <c r="J500" s="165"/>
      <c r="K500" s="205"/>
      <c r="L500" s="158"/>
      <c r="M500" s="163"/>
      <c r="N500" s="161"/>
      <c r="O500" s="165"/>
      <c r="P500" s="205"/>
      <c r="Q500" s="158"/>
      <c r="R500" s="163"/>
      <c r="S500" s="161"/>
      <c r="T500" s="165"/>
      <c r="U500" s="205"/>
      <c r="V500" s="158"/>
      <c r="W500" s="163"/>
      <c r="X500" s="161"/>
      <c r="Y500" s="165"/>
      <c r="Z500" s="205"/>
      <c r="AA500" s="158"/>
      <c r="AB500" s="163"/>
      <c r="AC500" s="161"/>
      <c r="AD500" s="165"/>
      <c r="AE500" s="205"/>
      <c r="AF500" s="158"/>
      <c r="AG500" s="163"/>
      <c r="AH500" s="161"/>
      <c r="AI500" s="165"/>
      <c r="AJ500" s="205"/>
      <c r="AK500" s="158"/>
      <c r="AL500" s="163"/>
      <c r="AM500" s="161"/>
      <c r="AN500" s="165"/>
      <c r="AO500" s="205"/>
      <c r="AP500" s="158"/>
      <c r="AQ500" s="163"/>
      <c r="AR500" s="161"/>
      <c r="AS500" s="165"/>
      <c r="AY500" s="205"/>
      <c r="AZ500" s="158"/>
      <c r="BA500" s="163"/>
      <c r="BB500" s="161"/>
      <c r="BC500" s="165"/>
      <c r="BD500" s="205"/>
      <c r="BE500" s="158"/>
      <c r="BF500" s="163"/>
      <c r="BG500" s="161"/>
      <c r="BH500" s="165"/>
      <c r="BI500" s="205"/>
      <c r="BJ500" s="158"/>
      <c r="BK500" s="163"/>
      <c r="BL500" s="161"/>
      <c r="BM500" s="165"/>
      <c r="BN500" s="205"/>
      <c r="BO500" s="158"/>
      <c r="BP500" s="163"/>
      <c r="BQ500" s="161"/>
      <c r="BR500" s="165"/>
      <c r="BS500" s="205"/>
      <c r="BT500" s="158"/>
      <c r="BU500" s="163"/>
      <c r="BV500" s="161"/>
      <c r="BW500" s="165"/>
      <c r="BX500" s="205"/>
      <c r="BY500" s="158"/>
      <c r="BZ500" s="163"/>
      <c r="CA500" s="161"/>
      <c r="CB500" s="165"/>
      <c r="CC500" s="205"/>
      <c r="CD500" s="158"/>
      <c r="CE500" s="163"/>
      <c r="CF500" s="161"/>
      <c r="CG500" s="165"/>
      <c r="CH500" s="205"/>
      <c r="CI500" s="158"/>
      <c r="CJ500" s="163"/>
      <c r="CK500" s="161"/>
      <c r="CL500" s="165"/>
    </row>
    <row r="501" spans="6:90" ht="15.75">
      <c r="F501" s="205"/>
      <c r="G501" s="158"/>
      <c r="H501" s="163"/>
      <c r="I501" s="161"/>
      <c r="J501" s="165"/>
      <c r="K501" s="205"/>
      <c r="L501" s="158"/>
      <c r="M501" s="163"/>
      <c r="N501" s="161"/>
      <c r="O501" s="165"/>
      <c r="P501" s="205"/>
      <c r="Q501" s="158"/>
      <c r="R501" s="163"/>
      <c r="S501" s="161"/>
      <c r="T501" s="165"/>
      <c r="U501" s="205"/>
      <c r="V501" s="158"/>
      <c r="W501" s="163"/>
      <c r="X501" s="161"/>
      <c r="Y501" s="165"/>
      <c r="Z501" s="205"/>
      <c r="AA501" s="158"/>
      <c r="AB501" s="163"/>
      <c r="AC501" s="161"/>
      <c r="AD501" s="165"/>
      <c r="AE501" s="205"/>
      <c r="AF501" s="158"/>
      <c r="AG501" s="163"/>
      <c r="AH501" s="161"/>
      <c r="AI501" s="165"/>
      <c r="AJ501" s="205"/>
      <c r="AK501" s="158"/>
      <c r="AL501" s="163"/>
      <c r="AM501" s="161"/>
      <c r="AN501" s="165"/>
      <c r="AO501" s="205"/>
      <c r="AP501" s="158"/>
      <c r="AQ501" s="163"/>
      <c r="AR501" s="161"/>
      <c r="AS501" s="165"/>
      <c r="AY501" s="205"/>
      <c r="AZ501" s="158"/>
      <c r="BA501" s="163"/>
      <c r="BB501" s="161"/>
      <c r="BC501" s="165"/>
      <c r="BD501" s="205"/>
      <c r="BE501" s="158"/>
      <c r="BF501" s="163"/>
      <c r="BG501" s="161"/>
      <c r="BH501" s="165"/>
      <c r="BI501" s="205"/>
      <c r="BJ501" s="158"/>
      <c r="BK501" s="163"/>
      <c r="BL501" s="161"/>
      <c r="BM501" s="165"/>
      <c r="BN501" s="205"/>
      <c r="BO501" s="158"/>
      <c r="BP501" s="163"/>
      <c r="BQ501" s="161"/>
      <c r="BR501" s="165"/>
      <c r="BS501" s="205"/>
      <c r="BT501" s="158"/>
      <c r="BU501" s="163"/>
      <c r="BV501" s="161"/>
      <c r="BW501" s="165"/>
      <c r="BX501" s="205"/>
      <c r="BY501" s="158"/>
      <c r="BZ501" s="163"/>
      <c r="CA501" s="161"/>
      <c r="CB501" s="165"/>
      <c r="CC501" s="205"/>
      <c r="CD501" s="158"/>
      <c r="CE501" s="163"/>
      <c r="CF501" s="161"/>
      <c r="CG501" s="165"/>
      <c r="CH501" s="205"/>
      <c r="CI501" s="158"/>
      <c r="CJ501" s="163"/>
      <c r="CK501" s="161"/>
      <c r="CL501" s="165"/>
    </row>
    <row r="502" spans="6:90" ht="15.75">
      <c r="F502" s="205"/>
      <c r="G502" s="158"/>
      <c r="H502" s="163"/>
      <c r="I502" s="161"/>
      <c r="J502" s="165"/>
      <c r="K502" s="205"/>
      <c r="L502" s="158"/>
      <c r="M502" s="163"/>
      <c r="N502" s="161"/>
      <c r="O502" s="165"/>
      <c r="P502" s="205"/>
      <c r="Q502" s="158"/>
      <c r="R502" s="163"/>
      <c r="S502" s="161"/>
      <c r="T502" s="165"/>
      <c r="U502" s="205"/>
      <c r="V502" s="158"/>
      <c r="W502" s="163"/>
      <c r="X502" s="161"/>
      <c r="Y502" s="165"/>
      <c r="Z502" s="205"/>
      <c r="AA502" s="158"/>
      <c r="AB502" s="163"/>
      <c r="AC502" s="161"/>
      <c r="AD502" s="165"/>
      <c r="AE502" s="205"/>
      <c r="AF502" s="158"/>
      <c r="AG502" s="163"/>
      <c r="AH502" s="161"/>
      <c r="AI502" s="165"/>
      <c r="AJ502" s="205"/>
      <c r="AK502" s="158"/>
      <c r="AL502" s="163"/>
      <c r="AM502" s="161"/>
      <c r="AN502" s="165"/>
      <c r="AO502" s="205"/>
      <c r="AP502" s="158"/>
      <c r="AQ502" s="163"/>
      <c r="AR502" s="161"/>
      <c r="AS502" s="165"/>
      <c r="AY502" s="205"/>
      <c r="AZ502" s="158"/>
      <c r="BA502" s="163"/>
      <c r="BB502" s="161"/>
      <c r="BC502" s="165"/>
      <c r="BD502" s="205"/>
      <c r="BE502" s="158"/>
      <c r="BF502" s="163"/>
      <c r="BG502" s="161"/>
      <c r="BH502" s="165"/>
      <c r="BI502" s="205"/>
      <c r="BJ502" s="158"/>
      <c r="BK502" s="163"/>
      <c r="BL502" s="161"/>
      <c r="BM502" s="165"/>
      <c r="BN502" s="205"/>
      <c r="BO502" s="158"/>
      <c r="BP502" s="163"/>
      <c r="BQ502" s="161"/>
      <c r="BR502" s="165"/>
      <c r="BS502" s="205"/>
      <c r="BT502" s="158"/>
      <c r="BU502" s="163"/>
      <c r="BV502" s="161"/>
      <c r="BW502" s="165"/>
      <c r="BX502" s="205"/>
      <c r="BY502" s="158"/>
      <c r="BZ502" s="163"/>
      <c r="CA502" s="161"/>
      <c r="CB502" s="165"/>
      <c r="CC502" s="205"/>
      <c r="CD502" s="158"/>
      <c r="CE502" s="163"/>
      <c r="CF502" s="161"/>
      <c r="CG502" s="165"/>
      <c r="CH502" s="205"/>
      <c r="CI502" s="158"/>
      <c r="CJ502" s="163"/>
      <c r="CK502" s="161"/>
      <c r="CL502" s="165"/>
    </row>
    <row r="503" spans="6:90" ht="15.75">
      <c r="F503" s="205"/>
      <c r="G503" s="158"/>
      <c r="H503" s="163"/>
      <c r="I503" s="161"/>
      <c r="J503" s="165"/>
      <c r="K503" s="205"/>
      <c r="L503" s="158"/>
      <c r="M503" s="163"/>
      <c r="N503" s="161"/>
      <c r="O503" s="165"/>
      <c r="P503" s="205"/>
      <c r="Q503" s="158"/>
      <c r="R503" s="163"/>
      <c r="S503" s="161"/>
      <c r="T503" s="165"/>
      <c r="U503" s="205"/>
      <c r="V503" s="158"/>
      <c r="W503" s="163"/>
      <c r="X503" s="161"/>
      <c r="Y503" s="165"/>
      <c r="Z503" s="205"/>
      <c r="AA503" s="158"/>
      <c r="AB503" s="163"/>
      <c r="AC503" s="161"/>
      <c r="AD503" s="165"/>
      <c r="AE503" s="205"/>
      <c r="AF503" s="158"/>
      <c r="AG503" s="163"/>
      <c r="AH503" s="161"/>
      <c r="AI503" s="165"/>
      <c r="AJ503" s="205"/>
      <c r="AK503" s="158"/>
      <c r="AL503" s="163"/>
      <c r="AM503" s="161"/>
      <c r="AN503" s="165"/>
      <c r="AO503" s="205"/>
      <c r="AP503" s="158"/>
      <c r="AQ503" s="163"/>
      <c r="AR503" s="161"/>
      <c r="AS503" s="165"/>
      <c r="AY503" s="205"/>
      <c r="AZ503" s="158"/>
      <c r="BA503" s="163"/>
      <c r="BB503" s="161"/>
      <c r="BC503" s="165"/>
      <c r="BD503" s="205"/>
      <c r="BE503" s="158"/>
      <c r="BF503" s="163"/>
      <c r="BG503" s="161"/>
      <c r="BH503" s="165"/>
      <c r="BI503" s="205"/>
      <c r="BJ503" s="158"/>
      <c r="BK503" s="163"/>
      <c r="BL503" s="161"/>
      <c r="BM503" s="165"/>
      <c r="BN503" s="205"/>
      <c r="BO503" s="158"/>
      <c r="BP503" s="163"/>
      <c r="BQ503" s="161"/>
      <c r="BR503" s="165"/>
      <c r="BS503" s="205"/>
      <c r="BT503" s="158"/>
      <c r="BU503" s="163"/>
      <c r="BV503" s="161"/>
      <c r="BW503" s="165"/>
      <c r="BX503" s="205"/>
      <c r="BY503" s="158"/>
      <c r="BZ503" s="163"/>
      <c r="CA503" s="161"/>
      <c r="CB503" s="165"/>
      <c r="CC503" s="205"/>
      <c r="CD503" s="158"/>
      <c r="CE503" s="163"/>
      <c r="CF503" s="161"/>
      <c r="CG503" s="165"/>
      <c r="CH503" s="205"/>
      <c r="CI503" s="158"/>
      <c r="CJ503" s="163"/>
      <c r="CK503" s="161"/>
      <c r="CL503" s="165"/>
    </row>
    <row r="504" spans="6:90" ht="15.75">
      <c r="F504" s="205"/>
      <c r="G504" s="158"/>
      <c r="H504" s="163"/>
      <c r="I504" s="161"/>
      <c r="J504" s="165"/>
      <c r="K504" s="205"/>
      <c r="L504" s="158"/>
      <c r="M504" s="163"/>
      <c r="N504" s="161"/>
      <c r="O504" s="165"/>
      <c r="P504" s="205"/>
      <c r="Q504" s="158"/>
      <c r="R504" s="163"/>
      <c r="S504" s="161"/>
      <c r="T504" s="165"/>
      <c r="U504" s="205"/>
      <c r="V504" s="158"/>
      <c r="W504" s="163"/>
      <c r="X504" s="161"/>
      <c r="Y504" s="165"/>
      <c r="Z504" s="205"/>
      <c r="AA504" s="158"/>
      <c r="AB504" s="163"/>
      <c r="AC504" s="161"/>
      <c r="AD504" s="165"/>
      <c r="AE504" s="205"/>
      <c r="AF504" s="158"/>
      <c r="AG504" s="163"/>
      <c r="AH504" s="161"/>
      <c r="AI504" s="165"/>
      <c r="AJ504" s="205"/>
      <c r="AK504" s="158"/>
      <c r="AL504" s="163"/>
      <c r="AM504" s="161"/>
      <c r="AN504" s="165"/>
      <c r="AO504" s="205"/>
      <c r="AP504" s="158"/>
      <c r="AQ504" s="163"/>
      <c r="AR504" s="161"/>
      <c r="AS504" s="165"/>
      <c r="AY504" s="205"/>
      <c r="AZ504" s="158"/>
      <c r="BA504" s="163"/>
      <c r="BB504" s="161"/>
      <c r="BC504" s="165"/>
      <c r="BD504" s="205"/>
      <c r="BE504" s="158"/>
      <c r="BF504" s="163"/>
      <c r="BG504" s="161"/>
      <c r="BH504" s="165"/>
      <c r="BI504" s="205"/>
      <c r="BJ504" s="158"/>
      <c r="BK504" s="163"/>
      <c r="BL504" s="161"/>
      <c r="BM504" s="165"/>
      <c r="BN504" s="205"/>
      <c r="BO504" s="158"/>
      <c r="BP504" s="163"/>
      <c r="BQ504" s="161"/>
      <c r="BR504" s="165"/>
      <c r="BS504" s="205"/>
      <c r="BT504" s="158"/>
      <c r="BU504" s="163"/>
      <c r="BV504" s="161"/>
      <c r="BW504" s="165"/>
      <c r="BX504" s="205"/>
      <c r="BY504" s="158"/>
      <c r="BZ504" s="163"/>
      <c r="CA504" s="161"/>
      <c r="CB504" s="165"/>
      <c r="CC504" s="205"/>
      <c r="CD504" s="158"/>
      <c r="CE504" s="163"/>
      <c r="CF504" s="161"/>
      <c r="CG504" s="165"/>
      <c r="CH504" s="205"/>
      <c r="CI504" s="158"/>
      <c r="CJ504" s="163"/>
      <c r="CK504" s="161"/>
      <c r="CL504" s="165"/>
    </row>
    <row r="505" spans="6:90" ht="15.75">
      <c r="F505" s="205"/>
      <c r="G505" s="158"/>
      <c r="H505" s="163"/>
      <c r="I505" s="161"/>
      <c r="J505" s="165"/>
      <c r="K505" s="205"/>
      <c r="L505" s="158"/>
      <c r="M505" s="163"/>
      <c r="N505" s="161"/>
      <c r="O505" s="165"/>
      <c r="P505" s="205"/>
      <c r="Q505" s="158"/>
      <c r="R505" s="163"/>
      <c r="S505" s="161"/>
      <c r="T505" s="165"/>
      <c r="U505" s="205"/>
      <c r="V505" s="158"/>
      <c r="W505" s="163"/>
      <c r="X505" s="161"/>
      <c r="Y505" s="165"/>
      <c r="Z505" s="205"/>
      <c r="AA505" s="158"/>
      <c r="AB505" s="163"/>
      <c r="AC505" s="161"/>
      <c r="AD505" s="165"/>
      <c r="AE505" s="205"/>
      <c r="AF505" s="158"/>
      <c r="AG505" s="163"/>
      <c r="AH505" s="161"/>
      <c r="AI505" s="165"/>
      <c r="AJ505" s="205"/>
      <c r="AK505" s="158"/>
      <c r="AL505" s="163"/>
      <c r="AM505" s="161"/>
      <c r="AN505" s="165"/>
      <c r="AO505" s="205"/>
      <c r="AP505" s="158"/>
      <c r="AQ505" s="163"/>
      <c r="AR505" s="161"/>
      <c r="AS505" s="165"/>
      <c r="AY505" s="205"/>
      <c r="AZ505" s="158"/>
      <c r="BA505" s="163"/>
      <c r="BB505" s="161"/>
      <c r="BC505" s="165"/>
      <c r="BD505" s="205"/>
      <c r="BE505" s="158"/>
      <c r="BF505" s="163"/>
      <c r="BG505" s="161"/>
      <c r="BH505" s="165"/>
      <c r="BI505" s="205"/>
      <c r="BJ505" s="158"/>
      <c r="BK505" s="163"/>
      <c r="BL505" s="161"/>
      <c r="BM505" s="165"/>
      <c r="BN505" s="205"/>
      <c r="BO505" s="158"/>
      <c r="BP505" s="163"/>
      <c r="BQ505" s="161"/>
      <c r="BR505" s="165"/>
      <c r="BS505" s="205"/>
      <c r="BT505" s="158"/>
      <c r="BU505" s="163"/>
      <c r="BV505" s="161"/>
      <c r="BW505" s="165"/>
      <c r="BX505" s="205"/>
      <c r="BY505" s="158"/>
      <c r="BZ505" s="163"/>
      <c r="CA505" s="161"/>
      <c r="CB505" s="165"/>
      <c r="CC505" s="205"/>
      <c r="CD505" s="158"/>
      <c r="CE505" s="163"/>
      <c r="CF505" s="161"/>
      <c r="CG505" s="165"/>
      <c r="CH505" s="205"/>
      <c r="CI505" s="158"/>
      <c r="CJ505" s="163"/>
      <c r="CK505" s="161"/>
      <c r="CL505" s="165"/>
    </row>
    <row r="506" spans="6:90" ht="15.75">
      <c r="F506" s="205"/>
      <c r="G506" s="158"/>
      <c r="H506" s="163"/>
      <c r="I506" s="161"/>
      <c r="J506" s="165"/>
      <c r="K506" s="205"/>
      <c r="L506" s="158"/>
      <c r="M506" s="163"/>
      <c r="N506" s="161"/>
      <c r="O506" s="165"/>
      <c r="P506" s="205"/>
      <c r="Q506" s="158"/>
      <c r="R506" s="163"/>
      <c r="S506" s="161"/>
      <c r="T506" s="165"/>
      <c r="U506" s="205"/>
      <c r="V506" s="158"/>
      <c r="W506" s="163"/>
      <c r="X506" s="161"/>
      <c r="Y506" s="165"/>
      <c r="Z506" s="205"/>
      <c r="AA506" s="158"/>
      <c r="AB506" s="163"/>
      <c r="AC506" s="161"/>
      <c r="AD506" s="165"/>
      <c r="AE506" s="205"/>
      <c r="AF506" s="158"/>
      <c r="AG506" s="163"/>
      <c r="AH506" s="161"/>
      <c r="AI506" s="165"/>
      <c r="AJ506" s="205"/>
      <c r="AK506" s="158"/>
      <c r="AL506" s="163"/>
      <c r="AM506" s="161"/>
      <c r="AN506" s="165"/>
      <c r="AO506" s="205"/>
      <c r="AP506" s="158"/>
      <c r="AQ506" s="163"/>
      <c r="AR506" s="161"/>
      <c r="AS506" s="165"/>
      <c r="AY506" s="205"/>
      <c r="AZ506" s="158"/>
      <c r="BA506" s="163"/>
      <c r="BB506" s="161"/>
      <c r="BC506" s="165"/>
      <c r="BD506" s="205"/>
      <c r="BE506" s="158"/>
      <c r="BF506" s="163"/>
      <c r="BG506" s="161"/>
      <c r="BH506" s="165"/>
      <c r="BI506" s="205"/>
      <c r="BJ506" s="158"/>
      <c r="BK506" s="163"/>
      <c r="BL506" s="161"/>
      <c r="BM506" s="165"/>
      <c r="BN506" s="205"/>
      <c r="BO506" s="158"/>
      <c r="BP506" s="163"/>
      <c r="BQ506" s="161"/>
      <c r="BR506" s="165"/>
      <c r="BS506" s="205"/>
      <c r="BT506" s="158"/>
      <c r="BU506" s="163"/>
      <c r="BV506" s="161"/>
      <c r="BW506" s="165"/>
      <c r="BX506" s="205"/>
      <c r="BY506" s="158"/>
      <c r="BZ506" s="163"/>
      <c r="CA506" s="161"/>
      <c r="CB506" s="165"/>
      <c r="CC506" s="205"/>
      <c r="CD506" s="158"/>
      <c r="CE506" s="163"/>
      <c r="CF506" s="161"/>
      <c r="CG506" s="165"/>
      <c r="CH506" s="205"/>
      <c r="CI506" s="158"/>
      <c r="CJ506" s="163"/>
      <c r="CK506" s="161"/>
      <c r="CL506" s="165"/>
    </row>
    <row r="507" spans="6:90" ht="15.75">
      <c r="F507" s="205"/>
      <c r="G507" s="158"/>
      <c r="H507" s="163"/>
      <c r="I507" s="161"/>
      <c r="J507" s="165"/>
      <c r="K507" s="205"/>
      <c r="L507" s="158"/>
      <c r="M507" s="163"/>
      <c r="N507" s="161"/>
      <c r="O507" s="165"/>
      <c r="P507" s="205"/>
      <c r="Q507" s="158"/>
      <c r="R507" s="163"/>
      <c r="S507" s="161"/>
      <c r="T507" s="165"/>
      <c r="U507" s="205"/>
      <c r="V507" s="158"/>
      <c r="W507" s="163"/>
      <c r="X507" s="161"/>
      <c r="Y507" s="165"/>
      <c r="Z507" s="205"/>
      <c r="AA507" s="158"/>
      <c r="AB507" s="163"/>
      <c r="AC507" s="161"/>
      <c r="AD507" s="165"/>
      <c r="AE507" s="205"/>
      <c r="AF507" s="158"/>
      <c r="AG507" s="163"/>
      <c r="AH507" s="161"/>
      <c r="AI507" s="165"/>
      <c r="AJ507" s="205"/>
      <c r="AK507" s="158"/>
      <c r="AL507" s="163"/>
      <c r="AM507" s="161"/>
      <c r="AN507" s="165"/>
      <c r="AO507" s="205"/>
      <c r="AP507" s="158"/>
      <c r="AQ507" s="163"/>
      <c r="AR507" s="161"/>
      <c r="AS507" s="165"/>
      <c r="AY507" s="205"/>
      <c r="AZ507" s="158"/>
      <c r="BA507" s="163"/>
      <c r="BB507" s="161"/>
      <c r="BC507" s="165"/>
      <c r="BD507" s="205"/>
      <c r="BE507" s="158"/>
      <c r="BF507" s="163"/>
      <c r="BG507" s="161"/>
      <c r="BH507" s="165"/>
      <c r="BI507" s="205"/>
      <c r="BJ507" s="158"/>
      <c r="BK507" s="163"/>
      <c r="BL507" s="161"/>
      <c r="BM507" s="165"/>
      <c r="BN507" s="205"/>
      <c r="BO507" s="158"/>
      <c r="BP507" s="163"/>
      <c r="BQ507" s="161"/>
      <c r="BR507" s="165"/>
      <c r="BS507" s="205"/>
      <c r="BT507" s="158"/>
      <c r="BU507" s="163"/>
      <c r="BV507" s="161"/>
      <c r="BW507" s="165"/>
      <c r="BX507" s="205"/>
      <c r="BY507" s="158"/>
      <c r="BZ507" s="163"/>
      <c r="CA507" s="161"/>
      <c r="CB507" s="165"/>
      <c r="CC507" s="205"/>
      <c r="CD507" s="158"/>
      <c r="CE507" s="163"/>
      <c r="CF507" s="161"/>
      <c r="CG507" s="165"/>
      <c r="CH507" s="205"/>
      <c r="CI507" s="158"/>
      <c r="CJ507" s="163"/>
      <c r="CK507" s="161"/>
      <c r="CL507" s="165"/>
    </row>
    <row r="508" spans="6:90" ht="15.75">
      <c r="F508" s="205"/>
      <c r="G508" s="158"/>
      <c r="H508" s="163"/>
      <c r="I508" s="161"/>
      <c r="J508" s="165"/>
      <c r="K508" s="205"/>
      <c r="L508" s="158"/>
      <c r="M508" s="163"/>
      <c r="N508" s="161"/>
      <c r="O508" s="165"/>
      <c r="P508" s="205"/>
      <c r="Q508" s="158"/>
      <c r="R508" s="163"/>
      <c r="S508" s="161"/>
      <c r="T508" s="165"/>
      <c r="U508" s="205"/>
      <c r="V508" s="158"/>
      <c r="W508" s="163"/>
      <c r="X508" s="161"/>
      <c r="Y508" s="165"/>
      <c r="Z508" s="205"/>
      <c r="AA508" s="158"/>
      <c r="AB508" s="163"/>
      <c r="AC508" s="161"/>
      <c r="AD508" s="165"/>
      <c r="AE508" s="205"/>
      <c r="AF508" s="158"/>
      <c r="AG508" s="163"/>
      <c r="AH508" s="161"/>
      <c r="AI508" s="165"/>
      <c r="AJ508" s="205"/>
      <c r="AK508" s="158"/>
      <c r="AL508" s="163"/>
      <c r="AM508" s="161"/>
      <c r="AN508" s="165"/>
      <c r="AO508" s="205"/>
      <c r="AP508" s="158"/>
      <c r="AQ508" s="163"/>
      <c r="AR508" s="161"/>
      <c r="AS508" s="165"/>
      <c r="AY508" s="205"/>
      <c r="AZ508" s="158"/>
      <c r="BA508" s="163"/>
      <c r="BB508" s="161"/>
      <c r="BC508" s="165"/>
      <c r="BD508" s="205"/>
      <c r="BE508" s="158"/>
      <c r="BF508" s="163"/>
      <c r="BG508" s="161"/>
      <c r="BH508" s="165"/>
      <c r="BI508" s="205"/>
      <c r="BJ508" s="158"/>
      <c r="BK508" s="163"/>
      <c r="BL508" s="161"/>
      <c r="BM508" s="165"/>
      <c r="BN508" s="205"/>
      <c r="BO508" s="158"/>
      <c r="BP508" s="163"/>
      <c r="BQ508" s="161"/>
      <c r="BR508" s="165"/>
      <c r="BS508" s="205"/>
      <c r="BT508" s="158"/>
      <c r="BU508" s="163"/>
      <c r="BV508" s="161"/>
      <c r="BW508" s="165"/>
      <c r="BX508" s="205"/>
      <c r="BY508" s="158"/>
      <c r="BZ508" s="163"/>
      <c r="CA508" s="161"/>
      <c r="CB508" s="165"/>
      <c r="CC508" s="205"/>
      <c r="CD508" s="158"/>
      <c r="CE508" s="163"/>
      <c r="CF508" s="161"/>
      <c r="CG508" s="165"/>
      <c r="CH508" s="205"/>
      <c r="CI508" s="158"/>
      <c r="CJ508" s="163"/>
      <c r="CK508" s="161"/>
      <c r="CL508" s="165"/>
    </row>
    <row r="509" spans="6:90" ht="15.75">
      <c r="F509" s="205"/>
      <c r="G509" s="158"/>
      <c r="H509" s="163"/>
      <c r="I509" s="161"/>
      <c r="J509" s="165"/>
      <c r="K509" s="205"/>
      <c r="L509" s="158"/>
      <c r="M509" s="163"/>
      <c r="N509" s="161"/>
      <c r="O509" s="165"/>
      <c r="P509" s="205"/>
      <c r="Q509" s="158"/>
      <c r="R509" s="163"/>
      <c r="S509" s="161"/>
      <c r="T509" s="165"/>
      <c r="U509" s="205"/>
      <c r="V509" s="158"/>
      <c r="W509" s="163"/>
      <c r="X509" s="161"/>
      <c r="Y509" s="165"/>
      <c r="Z509" s="205"/>
      <c r="AA509" s="158"/>
      <c r="AB509" s="163"/>
      <c r="AC509" s="161"/>
      <c r="AD509" s="165"/>
      <c r="AE509" s="205"/>
      <c r="AF509" s="158"/>
      <c r="AG509" s="163"/>
      <c r="AH509" s="161"/>
      <c r="AI509" s="165"/>
      <c r="AJ509" s="205"/>
      <c r="AK509" s="158"/>
      <c r="AL509" s="163"/>
      <c r="AM509" s="161"/>
      <c r="AN509" s="165"/>
      <c r="AO509" s="205"/>
      <c r="AP509" s="158"/>
      <c r="AQ509" s="163"/>
      <c r="AR509" s="161"/>
      <c r="AS509" s="165"/>
      <c r="AY509" s="205"/>
      <c r="AZ509" s="158"/>
      <c r="BA509" s="163"/>
      <c r="BB509" s="161"/>
      <c r="BC509" s="165"/>
      <c r="BD509" s="205"/>
      <c r="BE509" s="158"/>
      <c r="BF509" s="163"/>
      <c r="BG509" s="161"/>
      <c r="BH509" s="165"/>
      <c r="BI509" s="205"/>
      <c r="BJ509" s="158"/>
      <c r="BK509" s="163"/>
      <c r="BL509" s="161"/>
      <c r="BM509" s="165"/>
      <c r="BN509" s="205"/>
      <c r="BO509" s="158"/>
      <c r="BP509" s="163"/>
      <c r="BQ509" s="161"/>
      <c r="BR509" s="165"/>
      <c r="BS509" s="205"/>
      <c r="BT509" s="158"/>
      <c r="BU509" s="163"/>
      <c r="BV509" s="161"/>
      <c r="BW509" s="165"/>
      <c r="BX509" s="205"/>
      <c r="BY509" s="158"/>
      <c r="BZ509" s="163"/>
      <c r="CA509" s="161"/>
      <c r="CB509" s="165"/>
      <c r="CC509" s="205"/>
      <c r="CD509" s="158"/>
      <c r="CE509" s="163"/>
      <c r="CF509" s="161"/>
      <c r="CG509" s="165"/>
      <c r="CH509" s="205"/>
      <c r="CI509" s="158"/>
      <c r="CJ509" s="163"/>
      <c r="CK509" s="161"/>
      <c r="CL509" s="165"/>
    </row>
    <row r="510" spans="6:90" ht="15.75">
      <c r="F510" s="205"/>
      <c r="G510" s="158"/>
      <c r="H510" s="163"/>
      <c r="I510" s="161"/>
      <c r="J510" s="165"/>
      <c r="K510" s="205"/>
      <c r="L510" s="158"/>
      <c r="M510" s="163"/>
      <c r="N510" s="161"/>
      <c r="O510" s="165"/>
      <c r="P510" s="205"/>
      <c r="Q510" s="158"/>
      <c r="R510" s="163"/>
      <c r="S510" s="161"/>
      <c r="T510" s="165"/>
      <c r="U510" s="205"/>
      <c r="V510" s="158"/>
      <c r="W510" s="163"/>
      <c r="X510" s="161"/>
      <c r="Y510" s="165"/>
      <c r="Z510" s="205"/>
      <c r="AA510" s="158"/>
      <c r="AB510" s="163"/>
      <c r="AC510" s="161"/>
      <c r="AD510" s="165"/>
      <c r="AE510" s="205"/>
      <c r="AF510" s="158"/>
      <c r="AG510" s="163"/>
      <c r="AH510" s="161"/>
      <c r="AI510" s="165"/>
      <c r="AJ510" s="205"/>
      <c r="AK510" s="158"/>
      <c r="AL510" s="163"/>
      <c r="AM510" s="161"/>
      <c r="AN510" s="165"/>
      <c r="AO510" s="205"/>
      <c r="AP510" s="158"/>
      <c r="AQ510" s="163"/>
      <c r="AR510" s="161"/>
      <c r="AS510" s="165"/>
      <c r="AY510" s="205"/>
      <c r="AZ510" s="158"/>
      <c r="BA510" s="163"/>
      <c r="BB510" s="161"/>
      <c r="BC510" s="165"/>
      <c r="BD510" s="205"/>
      <c r="BE510" s="158"/>
      <c r="BF510" s="163"/>
      <c r="BG510" s="161"/>
      <c r="BH510" s="165"/>
      <c r="BI510" s="205"/>
      <c r="BJ510" s="158"/>
      <c r="BK510" s="163"/>
      <c r="BL510" s="161"/>
      <c r="BM510" s="165"/>
      <c r="BN510" s="205"/>
      <c r="BO510" s="158"/>
      <c r="BP510" s="163"/>
      <c r="BQ510" s="161"/>
      <c r="BR510" s="165"/>
      <c r="BS510" s="205"/>
      <c r="BT510" s="158"/>
      <c r="BU510" s="163"/>
      <c r="BV510" s="161"/>
      <c r="BW510" s="165"/>
      <c r="BX510" s="205"/>
      <c r="BY510" s="158"/>
      <c r="BZ510" s="163"/>
      <c r="CA510" s="161"/>
      <c r="CB510" s="165"/>
      <c r="CC510" s="205"/>
      <c r="CD510" s="158"/>
      <c r="CE510" s="163"/>
      <c r="CF510" s="161"/>
      <c r="CG510" s="165"/>
      <c r="CH510" s="205"/>
      <c r="CI510" s="158"/>
      <c r="CJ510" s="163"/>
      <c r="CK510" s="161"/>
      <c r="CL510" s="165"/>
    </row>
    <row r="511" spans="6:90" ht="15.75">
      <c r="F511" s="205"/>
      <c r="G511" s="158"/>
      <c r="H511" s="163"/>
      <c r="I511" s="161"/>
      <c r="J511" s="165"/>
      <c r="K511" s="205"/>
      <c r="L511" s="158"/>
      <c r="M511" s="163"/>
      <c r="N511" s="161"/>
      <c r="O511" s="165"/>
      <c r="P511" s="205"/>
      <c r="Q511" s="158"/>
      <c r="R511" s="163"/>
      <c r="S511" s="161"/>
      <c r="T511" s="165"/>
      <c r="U511" s="205"/>
      <c r="V511" s="158"/>
      <c r="W511" s="163"/>
      <c r="X511" s="161"/>
      <c r="Y511" s="165"/>
      <c r="Z511" s="205"/>
      <c r="AA511" s="158"/>
      <c r="AB511" s="163"/>
      <c r="AC511" s="161"/>
      <c r="AD511" s="165"/>
      <c r="AE511" s="205"/>
      <c r="AF511" s="158"/>
      <c r="AG511" s="163"/>
      <c r="AH511" s="161"/>
      <c r="AI511" s="165"/>
      <c r="AJ511" s="205"/>
      <c r="AK511" s="158"/>
      <c r="AL511" s="163"/>
      <c r="AM511" s="161"/>
      <c r="AN511" s="165"/>
      <c r="AO511" s="205"/>
      <c r="AP511" s="158"/>
      <c r="AQ511" s="163"/>
      <c r="AR511" s="161"/>
      <c r="AS511" s="165"/>
      <c r="AY511" s="205"/>
      <c r="AZ511" s="158"/>
      <c r="BA511" s="163"/>
      <c r="BB511" s="161"/>
      <c r="BC511" s="165"/>
      <c r="BD511" s="205"/>
      <c r="BE511" s="158"/>
      <c r="BF511" s="163"/>
      <c r="BG511" s="161"/>
      <c r="BH511" s="165"/>
      <c r="BI511" s="205"/>
      <c r="BJ511" s="158"/>
      <c r="BK511" s="163"/>
      <c r="BL511" s="161"/>
      <c r="BM511" s="165"/>
      <c r="BN511" s="205"/>
      <c r="BO511" s="158"/>
      <c r="BP511" s="163"/>
      <c r="BQ511" s="161"/>
      <c r="BR511" s="165"/>
      <c r="BS511" s="205"/>
      <c r="BT511" s="158"/>
      <c r="BU511" s="163"/>
      <c r="BV511" s="161"/>
      <c r="BW511" s="165"/>
      <c r="BX511" s="205"/>
      <c r="BY511" s="158"/>
      <c r="BZ511" s="163"/>
      <c r="CA511" s="161"/>
      <c r="CB511" s="165"/>
      <c r="CC511" s="205"/>
      <c r="CD511" s="158"/>
      <c r="CE511" s="163"/>
      <c r="CF511" s="161"/>
      <c r="CG511" s="165"/>
      <c r="CH511" s="205"/>
      <c r="CI511" s="158"/>
      <c r="CJ511" s="163"/>
      <c r="CK511" s="161"/>
      <c r="CL511" s="165"/>
    </row>
    <row r="512" spans="6:90" ht="15.75">
      <c r="F512" s="205"/>
      <c r="G512" s="158"/>
      <c r="H512" s="163"/>
      <c r="I512" s="161"/>
      <c r="J512" s="165"/>
      <c r="K512" s="205"/>
      <c r="L512" s="158"/>
      <c r="M512" s="163"/>
      <c r="N512" s="161"/>
      <c r="O512" s="165"/>
      <c r="P512" s="205"/>
      <c r="Q512" s="158"/>
      <c r="R512" s="163"/>
      <c r="S512" s="161"/>
      <c r="T512" s="165"/>
      <c r="U512" s="205"/>
      <c r="V512" s="158"/>
      <c r="W512" s="163"/>
      <c r="X512" s="161"/>
      <c r="Y512" s="165"/>
      <c r="Z512" s="205"/>
      <c r="AA512" s="158"/>
      <c r="AB512" s="163"/>
      <c r="AC512" s="161"/>
      <c r="AD512" s="165"/>
      <c r="AE512" s="205"/>
      <c r="AF512" s="158"/>
      <c r="AG512" s="163"/>
      <c r="AH512" s="161"/>
      <c r="AI512" s="165"/>
      <c r="AJ512" s="205"/>
      <c r="AK512" s="158"/>
      <c r="AL512" s="163"/>
      <c r="AM512" s="161"/>
      <c r="AN512" s="165"/>
      <c r="AO512" s="205"/>
      <c r="AP512" s="158"/>
      <c r="AQ512" s="163"/>
      <c r="AR512" s="161"/>
      <c r="AS512" s="165"/>
      <c r="AY512" s="205"/>
      <c r="AZ512" s="158"/>
      <c r="BA512" s="163"/>
      <c r="BB512" s="161"/>
      <c r="BC512" s="165"/>
      <c r="BD512" s="205"/>
      <c r="BE512" s="158"/>
      <c r="BF512" s="163"/>
      <c r="BG512" s="161"/>
      <c r="BH512" s="165"/>
      <c r="BI512" s="205"/>
      <c r="BJ512" s="158"/>
      <c r="BK512" s="163"/>
      <c r="BL512" s="161"/>
      <c r="BM512" s="165"/>
      <c r="BN512" s="205"/>
      <c r="BO512" s="158"/>
      <c r="BP512" s="163"/>
      <c r="BQ512" s="161"/>
      <c r="BR512" s="165"/>
      <c r="BS512" s="205"/>
      <c r="BT512" s="158"/>
      <c r="BU512" s="163"/>
      <c r="BV512" s="161"/>
      <c r="BW512" s="165"/>
      <c r="BX512" s="205"/>
      <c r="BY512" s="158"/>
      <c r="BZ512" s="163"/>
      <c r="CA512" s="161"/>
      <c r="CB512" s="165"/>
      <c r="CC512" s="205"/>
      <c r="CD512" s="158"/>
      <c r="CE512" s="163"/>
      <c r="CF512" s="161"/>
      <c r="CG512" s="165"/>
      <c r="CH512" s="205"/>
      <c r="CI512" s="158"/>
      <c r="CJ512" s="163"/>
      <c r="CK512" s="161"/>
      <c r="CL512" s="165"/>
    </row>
    <row r="513" spans="6:90" ht="15.75">
      <c r="F513" s="205"/>
      <c r="G513" s="158"/>
      <c r="H513" s="163"/>
      <c r="I513" s="161"/>
      <c r="J513" s="165"/>
      <c r="K513" s="205"/>
      <c r="L513" s="158"/>
      <c r="M513" s="163"/>
      <c r="N513" s="161"/>
      <c r="O513" s="165"/>
      <c r="P513" s="205"/>
      <c r="Q513" s="158"/>
      <c r="R513" s="163"/>
      <c r="S513" s="161"/>
      <c r="T513" s="165"/>
      <c r="U513" s="205"/>
      <c r="V513" s="158"/>
      <c r="W513" s="163"/>
      <c r="X513" s="161"/>
      <c r="Y513" s="165"/>
      <c r="Z513" s="205"/>
      <c r="AA513" s="158"/>
      <c r="AB513" s="163"/>
      <c r="AC513" s="161"/>
      <c r="AD513" s="165"/>
      <c r="AE513" s="205"/>
      <c r="AF513" s="158"/>
      <c r="AG513" s="163"/>
      <c r="AH513" s="161"/>
      <c r="AI513" s="165"/>
      <c r="AJ513" s="205"/>
      <c r="AK513" s="158"/>
      <c r="AL513" s="163"/>
      <c r="AM513" s="161"/>
      <c r="AN513" s="165"/>
      <c r="AO513" s="205"/>
      <c r="AP513" s="158"/>
      <c r="AQ513" s="163"/>
      <c r="AR513" s="161"/>
      <c r="AS513" s="165"/>
      <c r="AY513" s="205"/>
      <c r="AZ513" s="158"/>
      <c r="BA513" s="163"/>
      <c r="BB513" s="161"/>
      <c r="BC513" s="165"/>
      <c r="BD513" s="205"/>
      <c r="BE513" s="158"/>
      <c r="BF513" s="163"/>
      <c r="BG513" s="161"/>
      <c r="BH513" s="165"/>
      <c r="BI513" s="205"/>
      <c r="BJ513" s="158"/>
      <c r="BK513" s="163"/>
      <c r="BL513" s="161"/>
      <c r="BM513" s="165"/>
      <c r="BN513" s="205"/>
      <c r="BO513" s="158"/>
      <c r="BP513" s="163"/>
      <c r="BQ513" s="161"/>
      <c r="BR513" s="165"/>
      <c r="BS513" s="205"/>
      <c r="BT513" s="158"/>
      <c r="BU513" s="163"/>
      <c r="BV513" s="161"/>
      <c r="BW513" s="165"/>
      <c r="BX513" s="205"/>
      <c r="BY513" s="158"/>
      <c r="BZ513" s="163"/>
      <c r="CA513" s="161"/>
      <c r="CB513" s="165"/>
      <c r="CC513" s="205"/>
      <c r="CD513" s="158"/>
      <c r="CE513" s="163"/>
      <c r="CF513" s="161"/>
      <c r="CG513" s="165"/>
      <c r="CH513" s="205"/>
      <c r="CI513" s="158"/>
      <c r="CJ513" s="163"/>
      <c r="CK513" s="161"/>
      <c r="CL513" s="165"/>
    </row>
    <row r="514" spans="6:90" ht="15.75">
      <c r="F514" s="205"/>
      <c r="G514" s="158"/>
      <c r="H514" s="163"/>
      <c r="I514" s="161"/>
      <c r="J514" s="165"/>
      <c r="K514" s="205"/>
      <c r="L514" s="158"/>
      <c r="M514" s="163"/>
      <c r="N514" s="161"/>
      <c r="O514" s="165"/>
      <c r="P514" s="205"/>
      <c r="Q514" s="158"/>
      <c r="R514" s="163"/>
      <c r="S514" s="161"/>
      <c r="T514" s="165"/>
      <c r="U514" s="205"/>
      <c r="V514" s="158"/>
      <c r="W514" s="163"/>
      <c r="X514" s="161"/>
      <c r="Y514" s="165"/>
      <c r="Z514" s="205"/>
      <c r="AA514" s="158"/>
      <c r="AB514" s="163"/>
      <c r="AC514" s="161"/>
      <c r="AD514" s="165"/>
      <c r="AE514" s="205"/>
      <c r="AF514" s="158"/>
      <c r="AG514" s="163"/>
      <c r="AH514" s="161"/>
      <c r="AI514" s="165"/>
      <c r="AJ514" s="205"/>
      <c r="AK514" s="158"/>
      <c r="AL514" s="163"/>
      <c r="AM514" s="161"/>
      <c r="AN514" s="165"/>
      <c r="AO514" s="205"/>
      <c r="AP514" s="158"/>
      <c r="AQ514" s="163"/>
      <c r="AR514" s="161"/>
      <c r="AS514" s="165"/>
      <c r="AY514" s="205"/>
      <c r="AZ514" s="158"/>
      <c r="BA514" s="163"/>
      <c r="BB514" s="161"/>
      <c r="BC514" s="165"/>
      <c r="BD514" s="205"/>
      <c r="BE514" s="158"/>
      <c r="BF514" s="163"/>
      <c r="BG514" s="161"/>
      <c r="BH514" s="165"/>
      <c r="BI514" s="205"/>
      <c r="BJ514" s="158"/>
      <c r="BK514" s="163"/>
      <c r="BL514" s="161"/>
      <c r="BM514" s="165"/>
      <c r="BN514" s="205"/>
      <c r="BO514" s="158"/>
      <c r="BP514" s="163"/>
      <c r="BQ514" s="161"/>
      <c r="BR514" s="165"/>
      <c r="BS514" s="205"/>
      <c r="BT514" s="158"/>
      <c r="BU514" s="163"/>
      <c r="BV514" s="161"/>
      <c r="BW514" s="165"/>
      <c r="BX514" s="205"/>
      <c r="BY514" s="158"/>
      <c r="BZ514" s="163"/>
      <c r="CA514" s="161"/>
      <c r="CB514" s="165"/>
      <c r="CC514" s="205"/>
      <c r="CD514" s="158"/>
      <c r="CE514" s="163"/>
      <c r="CF514" s="161"/>
      <c r="CG514" s="165"/>
      <c r="CH514" s="205"/>
      <c r="CI514" s="158"/>
      <c r="CJ514" s="163"/>
      <c r="CK514" s="161"/>
      <c r="CL514" s="165"/>
    </row>
    <row r="515" spans="6:90" ht="15.75">
      <c r="F515" s="205"/>
      <c r="G515" s="158"/>
      <c r="H515" s="163"/>
      <c r="I515" s="161"/>
      <c r="J515" s="165"/>
      <c r="K515" s="205"/>
      <c r="L515" s="158"/>
      <c r="M515" s="163"/>
      <c r="N515" s="161"/>
      <c r="O515" s="165"/>
      <c r="P515" s="205"/>
      <c r="Q515" s="158"/>
      <c r="R515" s="163"/>
      <c r="S515" s="161"/>
      <c r="T515" s="165"/>
      <c r="U515" s="205"/>
      <c r="V515" s="158"/>
      <c r="W515" s="163"/>
      <c r="X515" s="161"/>
      <c r="Y515" s="165"/>
      <c r="Z515" s="205"/>
      <c r="AA515" s="158"/>
      <c r="AB515" s="163"/>
      <c r="AC515" s="161"/>
      <c r="AD515" s="165"/>
      <c r="AE515" s="205"/>
      <c r="AF515" s="158"/>
      <c r="AG515" s="163"/>
      <c r="AH515" s="161"/>
      <c r="AI515" s="165"/>
      <c r="AJ515" s="205"/>
      <c r="AK515" s="158"/>
      <c r="AL515" s="163"/>
      <c r="AM515" s="161"/>
      <c r="AN515" s="165"/>
      <c r="AO515" s="205"/>
      <c r="AP515" s="158"/>
      <c r="AQ515" s="163"/>
      <c r="AR515" s="161"/>
      <c r="AS515" s="165"/>
      <c r="AY515" s="205"/>
      <c r="AZ515" s="158"/>
      <c r="BA515" s="163"/>
      <c r="BB515" s="161"/>
      <c r="BC515" s="165"/>
      <c r="BD515" s="205"/>
      <c r="BE515" s="158"/>
      <c r="BF515" s="163"/>
      <c r="BG515" s="161"/>
      <c r="BH515" s="165"/>
      <c r="BI515" s="205"/>
      <c r="BJ515" s="158"/>
      <c r="BK515" s="163"/>
      <c r="BL515" s="161"/>
      <c r="BM515" s="165"/>
      <c r="BN515" s="205"/>
      <c r="BO515" s="158"/>
      <c r="BP515" s="163"/>
      <c r="BQ515" s="161"/>
      <c r="BR515" s="165"/>
      <c r="BS515" s="205"/>
      <c r="BT515" s="158"/>
      <c r="BU515" s="163"/>
      <c r="BV515" s="161"/>
      <c r="BW515" s="165"/>
      <c r="BX515" s="205"/>
      <c r="BY515" s="158"/>
      <c r="BZ515" s="163"/>
      <c r="CA515" s="161"/>
      <c r="CB515" s="165"/>
      <c r="CC515" s="205"/>
      <c r="CD515" s="158"/>
      <c r="CE515" s="163"/>
      <c r="CF515" s="161"/>
      <c r="CG515" s="165"/>
      <c r="CH515" s="205"/>
      <c r="CI515" s="158"/>
      <c r="CJ515" s="163"/>
      <c r="CK515" s="161"/>
      <c r="CL515" s="165"/>
    </row>
    <row r="516" spans="6:90" ht="15.75">
      <c r="F516" s="205"/>
      <c r="G516" s="158"/>
      <c r="H516" s="163"/>
      <c r="I516" s="161"/>
      <c r="J516" s="165"/>
      <c r="K516" s="205"/>
      <c r="L516" s="158"/>
      <c r="M516" s="163"/>
      <c r="N516" s="161"/>
      <c r="O516" s="165"/>
      <c r="P516" s="205"/>
      <c r="Q516" s="158"/>
      <c r="R516" s="163"/>
      <c r="S516" s="161"/>
      <c r="T516" s="165"/>
      <c r="U516" s="205"/>
      <c r="V516" s="158"/>
      <c r="W516" s="163"/>
      <c r="X516" s="161"/>
      <c r="Y516" s="165"/>
      <c r="Z516" s="205"/>
      <c r="AA516" s="158"/>
      <c r="AB516" s="163"/>
      <c r="AC516" s="161"/>
      <c r="AD516" s="165"/>
      <c r="AE516" s="205"/>
      <c r="AF516" s="158"/>
      <c r="AG516" s="163"/>
      <c r="AH516" s="161"/>
      <c r="AI516" s="165"/>
      <c r="AJ516" s="205"/>
      <c r="AK516" s="158"/>
      <c r="AL516" s="163"/>
      <c r="AM516" s="161"/>
      <c r="AN516" s="165"/>
      <c r="AO516" s="205"/>
      <c r="AP516" s="158"/>
      <c r="AQ516" s="163"/>
      <c r="AR516" s="161"/>
      <c r="AS516" s="165"/>
      <c r="AY516" s="205"/>
      <c r="AZ516" s="158"/>
      <c r="BA516" s="163"/>
      <c r="BB516" s="161"/>
      <c r="BC516" s="165"/>
      <c r="BD516" s="205"/>
      <c r="BE516" s="158"/>
      <c r="BF516" s="163"/>
      <c r="BG516" s="161"/>
      <c r="BH516" s="165"/>
      <c r="BI516" s="205"/>
      <c r="BJ516" s="158"/>
      <c r="BK516" s="163"/>
      <c r="BL516" s="161"/>
      <c r="BM516" s="165"/>
      <c r="BN516" s="205"/>
      <c r="BO516" s="158"/>
      <c r="BP516" s="163"/>
      <c r="BQ516" s="161"/>
      <c r="BR516" s="165"/>
      <c r="BS516" s="205"/>
      <c r="BT516" s="158"/>
      <c r="BU516" s="163"/>
      <c r="BV516" s="161"/>
      <c r="BW516" s="165"/>
      <c r="BX516" s="205"/>
      <c r="BY516" s="158"/>
      <c r="BZ516" s="163"/>
      <c r="CA516" s="161"/>
      <c r="CB516" s="165"/>
      <c r="CC516" s="205"/>
      <c r="CD516" s="158"/>
      <c r="CE516" s="163"/>
      <c r="CF516" s="161"/>
      <c r="CG516" s="165"/>
      <c r="CH516" s="205"/>
      <c r="CI516" s="158"/>
      <c r="CJ516" s="163"/>
      <c r="CK516" s="161"/>
      <c r="CL516" s="165"/>
    </row>
    <row r="517" spans="6:90" ht="15.75">
      <c r="F517" s="205"/>
      <c r="G517" s="158"/>
      <c r="H517" s="163"/>
      <c r="I517" s="161"/>
      <c r="J517" s="165"/>
      <c r="K517" s="205"/>
      <c r="L517" s="158"/>
      <c r="M517" s="163"/>
      <c r="N517" s="161"/>
      <c r="O517" s="165"/>
      <c r="P517" s="205"/>
      <c r="Q517" s="158"/>
      <c r="R517" s="163"/>
      <c r="S517" s="161"/>
      <c r="T517" s="165"/>
      <c r="U517" s="205"/>
      <c r="V517" s="158"/>
      <c r="W517" s="163"/>
      <c r="X517" s="161"/>
      <c r="Y517" s="165"/>
      <c r="Z517" s="205"/>
      <c r="AA517" s="158"/>
      <c r="AB517" s="163"/>
      <c r="AC517" s="161"/>
      <c r="AD517" s="165"/>
      <c r="AE517" s="205"/>
      <c r="AF517" s="158"/>
      <c r="AG517" s="163"/>
      <c r="AH517" s="161"/>
      <c r="AI517" s="165"/>
      <c r="AJ517" s="205"/>
      <c r="AK517" s="158"/>
      <c r="AL517" s="163"/>
      <c r="AM517" s="161"/>
      <c r="AN517" s="165"/>
      <c r="AO517" s="205"/>
      <c r="AP517" s="158"/>
      <c r="AQ517" s="163"/>
      <c r="AR517" s="161"/>
      <c r="AS517" s="165"/>
      <c r="AY517" s="205"/>
      <c r="AZ517" s="158"/>
      <c r="BA517" s="163"/>
      <c r="BB517" s="161"/>
      <c r="BC517" s="165"/>
      <c r="BD517" s="205"/>
      <c r="BE517" s="158"/>
      <c r="BF517" s="163"/>
      <c r="BG517" s="161"/>
      <c r="BH517" s="165"/>
      <c r="BI517" s="205"/>
      <c r="BJ517" s="158"/>
      <c r="BK517" s="163"/>
      <c r="BL517" s="161"/>
      <c r="BM517" s="165"/>
      <c r="BN517" s="205"/>
      <c r="BO517" s="158"/>
      <c r="BP517" s="163"/>
      <c r="BQ517" s="161"/>
      <c r="BR517" s="165"/>
      <c r="BS517" s="205"/>
      <c r="BT517" s="158"/>
      <c r="BU517" s="163"/>
      <c r="BV517" s="161"/>
      <c r="BW517" s="165"/>
      <c r="BX517" s="205"/>
      <c r="BY517" s="158"/>
      <c r="BZ517" s="163"/>
      <c r="CA517" s="161"/>
      <c r="CB517" s="165"/>
      <c r="CC517" s="205"/>
      <c r="CD517" s="158"/>
      <c r="CE517" s="163"/>
      <c r="CF517" s="161"/>
      <c r="CG517" s="165"/>
      <c r="CH517" s="205"/>
      <c r="CI517" s="158"/>
      <c r="CJ517" s="163"/>
      <c r="CK517" s="161"/>
      <c r="CL517" s="165"/>
    </row>
    <row r="518" spans="6:90" ht="15.75">
      <c r="F518" s="205"/>
      <c r="G518" s="158"/>
      <c r="H518" s="163"/>
      <c r="I518" s="161"/>
      <c r="J518" s="165"/>
      <c r="K518" s="205"/>
      <c r="L518" s="158"/>
      <c r="M518" s="163"/>
      <c r="N518" s="161"/>
      <c r="O518" s="165"/>
      <c r="P518" s="205"/>
      <c r="Q518" s="158"/>
      <c r="R518" s="163"/>
      <c r="S518" s="161"/>
      <c r="T518" s="165"/>
      <c r="U518" s="205"/>
      <c r="V518" s="158"/>
      <c r="W518" s="163"/>
      <c r="X518" s="161"/>
      <c r="Y518" s="165"/>
      <c r="Z518" s="205"/>
      <c r="AA518" s="158"/>
      <c r="AB518" s="163"/>
      <c r="AC518" s="161"/>
      <c r="AD518" s="165"/>
      <c r="AE518" s="205"/>
      <c r="AF518" s="158"/>
      <c r="AG518" s="163"/>
      <c r="AH518" s="161"/>
      <c r="AI518" s="165"/>
      <c r="AJ518" s="205"/>
      <c r="AK518" s="158"/>
      <c r="AL518" s="163"/>
      <c r="AM518" s="161"/>
      <c r="AN518" s="165"/>
      <c r="AO518" s="205"/>
      <c r="AP518" s="158"/>
      <c r="AQ518" s="163"/>
      <c r="AR518" s="161"/>
      <c r="AS518" s="165"/>
      <c r="AY518" s="205"/>
      <c r="AZ518" s="158"/>
      <c r="BA518" s="163"/>
      <c r="BB518" s="161"/>
      <c r="BC518" s="165"/>
      <c r="BD518" s="205"/>
      <c r="BE518" s="158"/>
      <c r="BF518" s="163"/>
      <c r="BG518" s="161"/>
      <c r="BH518" s="165"/>
      <c r="BI518" s="205"/>
      <c r="BJ518" s="158"/>
      <c r="BK518" s="163"/>
      <c r="BL518" s="161"/>
      <c r="BM518" s="165"/>
      <c r="BN518" s="205"/>
      <c r="BO518" s="158"/>
      <c r="BP518" s="163"/>
      <c r="BQ518" s="161"/>
      <c r="BR518" s="165"/>
      <c r="BS518" s="205"/>
      <c r="BT518" s="158"/>
      <c r="BU518" s="163"/>
      <c r="BV518" s="161"/>
      <c r="BW518" s="165"/>
      <c r="BX518" s="205"/>
      <c r="BY518" s="158"/>
      <c r="BZ518" s="163"/>
      <c r="CA518" s="161"/>
      <c r="CB518" s="165"/>
      <c r="CC518" s="205"/>
      <c r="CD518" s="158"/>
      <c r="CE518" s="163"/>
      <c r="CF518" s="161"/>
      <c r="CG518" s="165"/>
      <c r="CH518" s="205"/>
      <c r="CI518" s="158"/>
      <c r="CJ518" s="163"/>
      <c r="CK518" s="161"/>
      <c r="CL518" s="165"/>
    </row>
    <row r="519" spans="6:90" ht="15.75">
      <c r="F519" s="205"/>
      <c r="G519" s="158"/>
      <c r="H519" s="163"/>
      <c r="I519" s="161"/>
      <c r="J519" s="165"/>
      <c r="K519" s="205"/>
      <c r="L519" s="158"/>
      <c r="M519" s="163"/>
      <c r="N519" s="161"/>
      <c r="O519" s="165"/>
      <c r="P519" s="205"/>
      <c r="Q519" s="158"/>
      <c r="R519" s="163"/>
      <c r="S519" s="161"/>
      <c r="T519" s="165"/>
      <c r="U519" s="205"/>
      <c r="V519" s="158"/>
      <c r="W519" s="163"/>
      <c r="X519" s="161"/>
      <c r="Y519" s="165"/>
      <c r="Z519" s="205"/>
      <c r="AA519" s="158"/>
      <c r="AB519" s="163"/>
      <c r="AC519" s="161"/>
      <c r="AD519" s="165"/>
      <c r="AE519" s="205"/>
      <c r="AF519" s="158"/>
      <c r="AG519" s="163"/>
      <c r="AH519" s="161"/>
      <c r="AI519" s="165"/>
      <c r="AJ519" s="205"/>
      <c r="AK519" s="158"/>
      <c r="AL519" s="163"/>
      <c r="AM519" s="161"/>
      <c r="AN519" s="165"/>
      <c r="AO519" s="205"/>
      <c r="AP519" s="158"/>
      <c r="AQ519" s="163"/>
      <c r="AR519" s="161"/>
      <c r="AS519" s="165"/>
      <c r="AY519" s="205"/>
      <c r="AZ519" s="158"/>
      <c r="BA519" s="163"/>
      <c r="BB519" s="161"/>
      <c r="BC519" s="165"/>
      <c r="BD519" s="205"/>
      <c r="BE519" s="158"/>
      <c r="BF519" s="163"/>
      <c r="BG519" s="161"/>
      <c r="BH519" s="165"/>
      <c r="BI519" s="205"/>
      <c r="BJ519" s="158"/>
      <c r="BK519" s="163"/>
      <c r="BL519" s="161"/>
      <c r="BM519" s="165"/>
      <c r="BN519" s="205"/>
      <c r="BO519" s="158"/>
      <c r="BP519" s="163"/>
      <c r="BQ519" s="161"/>
      <c r="BR519" s="165"/>
      <c r="BS519" s="205"/>
      <c r="BT519" s="158"/>
      <c r="BU519" s="163"/>
      <c r="BV519" s="161"/>
      <c r="BW519" s="165"/>
      <c r="BX519" s="205"/>
      <c r="BY519" s="158"/>
      <c r="BZ519" s="163"/>
      <c r="CA519" s="161"/>
      <c r="CB519" s="165"/>
      <c r="CC519" s="205"/>
      <c r="CD519" s="158"/>
      <c r="CE519" s="163"/>
      <c r="CF519" s="161"/>
      <c r="CG519" s="165"/>
      <c r="CH519" s="205"/>
      <c r="CI519" s="158"/>
      <c r="CJ519" s="163"/>
      <c r="CK519" s="161"/>
      <c r="CL519" s="165"/>
    </row>
    <row r="520" spans="6:90" ht="15.75">
      <c r="F520" s="205"/>
      <c r="G520" s="158"/>
      <c r="H520" s="163"/>
      <c r="I520" s="161"/>
      <c r="J520" s="165"/>
      <c r="K520" s="205"/>
      <c r="L520" s="158"/>
      <c r="M520" s="163"/>
      <c r="N520" s="161"/>
      <c r="O520" s="165"/>
      <c r="P520" s="205"/>
      <c r="Q520" s="158"/>
      <c r="R520" s="163"/>
      <c r="S520" s="161"/>
      <c r="T520" s="165"/>
      <c r="U520" s="205"/>
      <c r="V520" s="158"/>
      <c r="W520" s="163"/>
      <c r="X520" s="161"/>
      <c r="Y520" s="165"/>
      <c r="Z520" s="205"/>
      <c r="AA520" s="158"/>
      <c r="AB520" s="163"/>
      <c r="AC520" s="161"/>
      <c r="AD520" s="165"/>
      <c r="AE520" s="205"/>
      <c r="AF520" s="158"/>
      <c r="AG520" s="163"/>
      <c r="AH520" s="161"/>
      <c r="AI520" s="165"/>
      <c r="AJ520" s="205"/>
      <c r="AK520" s="158"/>
      <c r="AL520" s="163"/>
      <c r="AM520" s="161"/>
      <c r="AN520" s="165"/>
      <c r="AO520" s="205"/>
      <c r="AP520" s="158"/>
      <c r="AQ520" s="163"/>
      <c r="AR520" s="161"/>
      <c r="AS520" s="165"/>
      <c r="AY520" s="205"/>
      <c r="AZ520" s="158"/>
      <c r="BA520" s="163"/>
      <c r="BB520" s="161"/>
      <c r="BC520" s="165"/>
      <c r="BD520" s="205"/>
      <c r="BE520" s="158"/>
      <c r="BF520" s="163"/>
      <c r="BG520" s="161"/>
      <c r="BH520" s="165"/>
      <c r="BI520" s="205"/>
      <c r="BJ520" s="158"/>
      <c r="BK520" s="163"/>
      <c r="BL520" s="161"/>
      <c r="BM520" s="165"/>
      <c r="BN520" s="205"/>
      <c r="BO520" s="158"/>
      <c r="BP520" s="163"/>
      <c r="BQ520" s="161"/>
      <c r="BR520" s="165"/>
      <c r="BS520" s="205"/>
      <c r="BT520" s="158"/>
      <c r="BU520" s="163"/>
      <c r="BV520" s="161"/>
      <c r="BW520" s="165"/>
      <c r="BX520" s="205"/>
      <c r="BY520" s="158"/>
      <c r="BZ520" s="163"/>
      <c r="CA520" s="161"/>
      <c r="CB520" s="165"/>
      <c r="CC520" s="205"/>
      <c r="CD520" s="158"/>
      <c r="CE520" s="163"/>
      <c r="CF520" s="161"/>
      <c r="CG520" s="165"/>
      <c r="CH520" s="205"/>
      <c r="CI520" s="158"/>
      <c r="CJ520" s="163"/>
      <c r="CK520" s="161"/>
      <c r="CL520" s="165"/>
    </row>
    <row r="521" spans="6:90" ht="15.75">
      <c r="F521" s="205"/>
      <c r="G521" s="158"/>
      <c r="H521" s="163"/>
      <c r="I521" s="161"/>
      <c r="J521" s="165"/>
      <c r="K521" s="205"/>
      <c r="L521" s="158"/>
      <c r="M521" s="163"/>
      <c r="N521" s="161"/>
      <c r="O521" s="165"/>
      <c r="P521" s="205"/>
      <c r="Q521" s="158"/>
      <c r="R521" s="163"/>
      <c r="S521" s="161"/>
      <c r="T521" s="165"/>
      <c r="U521" s="205"/>
      <c r="V521" s="158"/>
      <c r="W521" s="163"/>
      <c r="X521" s="161"/>
      <c r="Y521" s="165"/>
      <c r="Z521" s="205"/>
      <c r="AA521" s="158"/>
      <c r="AB521" s="163"/>
      <c r="AC521" s="161"/>
      <c r="AD521" s="165"/>
      <c r="AE521" s="205"/>
      <c r="AF521" s="158"/>
      <c r="AG521" s="163"/>
      <c r="AH521" s="161"/>
      <c r="AI521" s="165"/>
      <c r="AJ521" s="205"/>
      <c r="AK521" s="158"/>
      <c r="AL521" s="163"/>
      <c r="AM521" s="161"/>
      <c r="AN521" s="165"/>
      <c r="AO521" s="205"/>
      <c r="AP521" s="158"/>
      <c r="AQ521" s="163"/>
      <c r="AR521" s="161"/>
      <c r="AS521" s="165"/>
      <c r="AY521" s="205"/>
      <c r="AZ521" s="158"/>
      <c r="BA521" s="163"/>
      <c r="BB521" s="161"/>
      <c r="BC521" s="165"/>
      <c r="BD521" s="205"/>
      <c r="BE521" s="158"/>
      <c r="BF521" s="163"/>
      <c r="BG521" s="161"/>
      <c r="BH521" s="165"/>
      <c r="BI521" s="205"/>
      <c r="BJ521" s="158"/>
      <c r="BK521" s="163"/>
      <c r="BL521" s="161"/>
      <c r="BM521" s="165"/>
      <c r="BN521" s="205"/>
      <c r="BO521" s="158"/>
      <c r="BP521" s="163"/>
      <c r="BQ521" s="161"/>
      <c r="BR521" s="165"/>
      <c r="BS521" s="205"/>
      <c r="BT521" s="158"/>
      <c r="BU521" s="163"/>
      <c r="BV521" s="161"/>
      <c r="BW521" s="165"/>
      <c r="BX521" s="205"/>
      <c r="BY521" s="158"/>
      <c r="BZ521" s="163"/>
      <c r="CA521" s="161"/>
      <c r="CB521" s="165"/>
      <c r="CC521" s="205"/>
      <c r="CD521" s="158"/>
      <c r="CE521" s="163"/>
      <c r="CF521" s="161"/>
      <c r="CG521" s="165"/>
      <c r="CH521" s="205"/>
      <c r="CI521" s="158"/>
      <c r="CJ521" s="163"/>
      <c r="CK521" s="161"/>
      <c r="CL521" s="165"/>
    </row>
    <row r="522" spans="6:90" ht="15.75">
      <c r="F522" s="205"/>
      <c r="G522" s="158"/>
      <c r="H522" s="163"/>
      <c r="I522" s="161"/>
      <c r="J522" s="165"/>
      <c r="K522" s="205"/>
      <c r="L522" s="158"/>
      <c r="M522" s="163"/>
      <c r="N522" s="161"/>
      <c r="O522" s="165"/>
      <c r="P522" s="205"/>
      <c r="Q522" s="158"/>
      <c r="R522" s="163"/>
      <c r="S522" s="161"/>
      <c r="T522" s="165"/>
      <c r="U522" s="205"/>
      <c r="V522" s="158"/>
      <c r="W522" s="163"/>
      <c r="X522" s="161"/>
      <c r="Y522" s="165"/>
      <c r="Z522" s="205"/>
      <c r="AA522" s="158"/>
      <c r="AB522" s="163"/>
      <c r="AC522" s="161"/>
      <c r="AD522" s="165"/>
      <c r="AE522" s="205"/>
      <c r="AF522" s="158"/>
      <c r="AG522" s="163"/>
      <c r="AH522" s="161"/>
      <c r="AI522" s="165"/>
      <c r="AJ522" s="205"/>
      <c r="AK522" s="158"/>
      <c r="AL522" s="163"/>
      <c r="AM522" s="161"/>
      <c r="AN522" s="165"/>
      <c r="AO522" s="205"/>
      <c r="AP522" s="158"/>
      <c r="AQ522" s="163"/>
      <c r="AR522" s="161"/>
      <c r="AS522" s="165"/>
      <c r="AY522" s="205"/>
      <c r="AZ522" s="158"/>
      <c r="BA522" s="163"/>
      <c r="BB522" s="161"/>
      <c r="BC522" s="165"/>
      <c r="BD522" s="205"/>
      <c r="BE522" s="158"/>
      <c r="BF522" s="163"/>
      <c r="BG522" s="161"/>
      <c r="BH522" s="165"/>
      <c r="BI522" s="205"/>
      <c r="BJ522" s="158"/>
      <c r="BK522" s="163"/>
      <c r="BL522" s="161"/>
      <c r="BM522" s="165"/>
      <c r="BN522" s="205"/>
      <c r="BO522" s="158"/>
      <c r="BP522" s="163"/>
      <c r="BQ522" s="161"/>
      <c r="BR522" s="165"/>
      <c r="BS522" s="205"/>
      <c r="BT522" s="158"/>
      <c r="BU522" s="163"/>
      <c r="BV522" s="161"/>
      <c r="BW522" s="165"/>
      <c r="BX522" s="205"/>
      <c r="BY522" s="158"/>
      <c r="BZ522" s="163"/>
      <c r="CA522" s="161"/>
      <c r="CB522" s="165"/>
      <c r="CC522" s="205"/>
      <c r="CD522" s="158"/>
      <c r="CE522" s="163"/>
      <c r="CF522" s="161"/>
      <c r="CG522" s="165"/>
      <c r="CH522" s="205"/>
      <c r="CI522" s="158"/>
      <c r="CJ522" s="163"/>
      <c r="CK522" s="161"/>
      <c r="CL522" s="165"/>
    </row>
    <row r="523" spans="6:90" ht="15.75">
      <c r="F523" s="205"/>
      <c r="G523" s="158"/>
      <c r="H523" s="163"/>
      <c r="I523" s="161"/>
      <c r="J523" s="165"/>
      <c r="K523" s="205"/>
      <c r="L523" s="158"/>
      <c r="M523" s="163"/>
      <c r="N523" s="161"/>
      <c r="O523" s="165"/>
      <c r="P523" s="205"/>
      <c r="Q523" s="158"/>
      <c r="R523" s="163"/>
      <c r="S523" s="161"/>
      <c r="T523" s="165"/>
      <c r="U523" s="205"/>
      <c r="V523" s="158"/>
      <c r="W523" s="163"/>
      <c r="X523" s="161"/>
      <c r="Y523" s="165"/>
      <c r="Z523" s="205"/>
      <c r="AA523" s="158"/>
      <c r="AB523" s="163"/>
      <c r="AC523" s="161"/>
      <c r="AD523" s="165"/>
      <c r="AE523" s="205"/>
      <c r="AF523" s="158"/>
      <c r="AG523" s="163"/>
      <c r="AH523" s="161"/>
      <c r="AI523" s="165"/>
      <c r="AJ523" s="205"/>
      <c r="AK523" s="158"/>
      <c r="AL523" s="163"/>
      <c r="AM523" s="161"/>
      <c r="AN523" s="165"/>
      <c r="AO523" s="205"/>
      <c r="AP523" s="158"/>
      <c r="AQ523" s="163"/>
      <c r="AR523" s="161"/>
      <c r="AS523" s="165"/>
      <c r="AY523" s="205"/>
      <c r="AZ523" s="158"/>
      <c r="BA523" s="163"/>
      <c r="BB523" s="161"/>
      <c r="BC523" s="165"/>
      <c r="BD523" s="205"/>
      <c r="BE523" s="158"/>
      <c r="BF523" s="163"/>
      <c r="BG523" s="161"/>
      <c r="BH523" s="165"/>
      <c r="BI523" s="205"/>
      <c r="BJ523" s="158"/>
      <c r="BK523" s="163"/>
      <c r="BL523" s="161"/>
      <c r="BM523" s="165"/>
      <c r="BN523" s="205"/>
      <c r="BO523" s="158"/>
      <c r="BP523" s="163"/>
      <c r="BQ523" s="161"/>
      <c r="BR523" s="165"/>
      <c r="BS523" s="205"/>
      <c r="BT523" s="158"/>
      <c r="BU523" s="163"/>
      <c r="BV523" s="161"/>
      <c r="BW523" s="165"/>
      <c r="BX523" s="205"/>
      <c r="BY523" s="158"/>
      <c r="BZ523" s="163"/>
      <c r="CA523" s="161"/>
      <c r="CB523" s="165"/>
      <c r="CC523" s="205"/>
      <c r="CD523" s="158"/>
      <c r="CE523" s="163"/>
      <c r="CF523" s="161"/>
      <c r="CG523" s="165"/>
      <c r="CH523" s="205"/>
      <c r="CI523" s="158"/>
      <c r="CJ523" s="163"/>
      <c r="CK523" s="161"/>
      <c r="CL523" s="165"/>
    </row>
    <row r="524" spans="6:90" ht="15.75">
      <c r="F524" s="205"/>
      <c r="G524" s="158"/>
      <c r="H524" s="163"/>
      <c r="I524" s="161"/>
      <c r="J524" s="165"/>
      <c r="K524" s="205"/>
      <c r="L524" s="158"/>
      <c r="M524" s="163"/>
      <c r="N524" s="161"/>
      <c r="O524" s="165"/>
      <c r="P524" s="205"/>
      <c r="Q524" s="158"/>
      <c r="R524" s="163"/>
      <c r="S524" s="161"/>
      <c r="T524" s="165"/>
      <c r="U524" s="205"/>
      <c r="V524" s="158"/>
      <c r="W524" s="163"/>
      <c r="X524" s="161"/>
      <c r="Y524" s="165"/>
      <c r="Z524" s="205"/>
      <c r="AA524" s="158"/>
      <c r="AB524" s="163"/>
      <c r="AC524" s="161"/>
      <c r="AD524" s="165"/>
      <c r="AE524" s="205"/>
      <c r="AF524" s="158"/>
      <c r="AG524" s="163"/>
      <c r="AH524" s="161"/>
      <c r="AI524" s="165"/>
      <c r="AJ524" s="205"/>
      <c r="AK524" s="158"/>
      <c r="AL524" s="163"/>
      <c r="AM524" s="161"/>
      <c r="AN524" s="165"/>
      <c r="AO524" s="205"/>
      <c r="AP524" s="158"/>
      <c r="AQ524" s="163"/>
      <c r="AR524" s="161"/>
      <c r="AS524" s="165"/>
      <c r="AY524" s="205"/>
      <c r="AZ524" s="158"/>
      <c r="BA524" s="163"/>
      <c r="BB524" s="161"/>
      <c r="BC524" s="165"/>
      <c r="BD524" s="205"/>
      <c r="BE524" s="158"/>
      <c r="BF524" s="163"/>
      <c r="BG524" s="161"/>
      <c r="BH524" s="165"/>
      <c r="BI524" s="205"/>
      <c r="BJ524" s="158"/>
      <c r="BK524" s="163"/>
      <c r="BL524" s="161"/>
      <c r="BM524" s="165"/>
      <c r="BN524" s="205"/>
      <c r="BO524" s="158"/>
      <c r="BP524" s="163"/>
      <c r="BQ524" s="161"/>
      <c r="BR524" s="165"/>
      <c r="BS524" s="205"/>
      <c r="BT524" s="158"/>
      <c r="BU524" s="163"/>
      <c r="BV524" s="161"/>
      <c r="BW524" s="165"/>
      <c r="BX524" s="205"/>
      <c r="BY524" s="158"/>
      <c r="BZ524" s="163"/>
      <c r="CA524" s="161"/>
      <c r="CB524" s="165"/>
      <c r="CC524" s="205"/>
      <c r="CD524" s="158"/>
      <c r="CE524" s="163"/>
      <c r="CF524" s="161"/>
      <c r="CG524" s="165"/>
      <c r="CH524" s="205"/>
      <c r="CI524" s="158"/>
      <c r="CJ524" s="163"/>
      <c r="CK524" s="161"/>
      <c r="CL524" s="165"/>
    </row>
    <row r="525" spans="6:90" ht="15.75">
      <c r="F525" s="205"/>
      <c r="G525" s="158"/>
      <c r="H525" s="163"/>
      <c r="I525" s="161"/>
      <c r="J525" s="165"/>
      <c r="K525" s="205"/>
      <c r="L525" s="158"/>
      <c r="M525" s="163"/>
      <c r="N525" s="161"/>
      <c r="O525" s="165"/>
      <c r="P525" s="205"/>
      <c r="Q525" s="158"/>
      <c r="R525" s="163"/>
      <c r="S525" s="161"/>
      <c r="T525" s="165"/>
      <c r="U525" s="205"/>
      <c r="V525" s="158"/>
      <c r="W525" s="163"/>
      <c r="X525" s="161"/>
      <c r="Y525" s="165"/>
      <c r="Z525" s="205"/>
      <c r="AA525" s="158"/>
      <c r="AB525" s="163"/>
      <c r="AC525" s="161"/>
      <c r="AD525" s="165"/>
      <c r="AE525" s="205"/>
      <c r="AF525" s="158"/>
      <c r="AG525" s="163"/>
      <c r="AH525" s="161"/>
      <c r="AI525" s="165"/>
      <c r="AJ525" s="205"/>
      <c r="AK525" s="158"/>
      <c r="AL525" s="163"/>
      <c r="AM525" s="161"/>
      <c r="AN525" s="165"/>
      <c r="AO525" s="205"/>
      <c r="AP525" s="158"/>
      <c r="AQ525" s="163"/>
      <c r="AR525" s="161"/>
      <c r="AS525" s="165"/>
      <c r="AY525" s="205"/>
      <c r="AZ525" s="158"/>
      <c r="BA525" s="163"/>
      <c r="BB525" s="161"/>
      <c r="BC525" s="165"/>
      <c r="BD525" s="205"/>
      <c r="BE525" s="158"/>
      <c r="BF525" s="163"/>
      <c r="BG525" s="161"/>
      <c r="BH525" s="165"/>
      <c r="BI525" s="205"/>
      <c r="BJ525" s="158"/>
      <c r="BK525" s="163"/>
      <c r="BL525" s="161"/>
      <c r="BM525" s="165"/>
      <c r="BN525" s="205"/>
      <c r="BO525" s="158"/>
      <c r="BP525" s="163"/>
      <c r="BQ525" s="161"/>
      <c r="BR525" s="165"/>
      <c r="BS525" s="205"/>
      <c r="BT525" s="158"/>
      <c r="BU525" s="163"/>
      <c r="BV525" s="161"/>
      <c r="BW525" s="165"/>
      <c r="BX525" s="205"/>
      <c r="BY525" s="158"/>
      <c r="BZ525" s="163"/>
      <c r="CA525" s="161"/>
      <c r="CB525" s="165"/>
      <c r="CC525" s="205"/>
      <c r="CD525" s="158"/>
      <c r="CE525" s="163"/>
      <c r="CF525" s="161"/>
      <c r="CG525" s="165"/>
      <c r="CH525" s="205"/>
      <c r="CI525" s="158"/>
      <c r="CJ525" s="163"/>
      <c r="CK525" s="161"/>
      <c r="CL525" s="165"/>
    </row>
    <row r="526" spans="6:90" ht="15.75">
      <c r="F526" s="205"/>
      <c r="G526" s="158"/>
      <c r="H526" s="163"/>
      <c r="I526" s="161"/>
      <c r="J526" s="165"/>
      <c r="K526" s="205"/>
      <c r="L526" s="158"/>
      <c r="M526" s="163"/>
      <c r="N526" s="161"/>
      <c r="O526" s="165"/>
      <c r="P526" s="205"/>
      <c r="Q526" s="158"/>
      <c r="R526" s="163"/>
      <c r="S526" s="161"/>
      <c r="T526" s="165"/>
      <c r="U526" s="205"/>
      <c r="V526" s="158"/>
      <c r="W526" s="163"/>
      <c r="X526" s="161"/>
      <c r="Y526" s="165"/>
      <c r="Z526" s="205"/>
      <c r="AA526" s="158"/>
      <c r="AB526" s="163"/>
      <c r="AC526" s="161"/>
      <c r="AD526" s="165"/>
      <c r="AE526" s="205"/>
      <c r="AF526" s="158"/>
      <c r="AG526" s="163"/>
      <c r="AH526" s="161"/>
      <c r="AI526" s="165"/>
      <c r="AJ526" s="205"/>
      <c r="AK526" s="158"/>
      <c r="AL526" s="163"/>
      <c r="AM526" s="161"/>
      <c r="AN526" s="165"/>
      <c r="AO526" s="205"/>
      <c r="AP526" s="158"/>
      <c r="AQ526" s="163"/>
      <c r="AR526" s="161"/>
      <c r="AS526" s="165"/>
      <c r="AY526" s="205"/>
      <c r="AZ526" s="158"/>
      <c r="BA526" s="163"/>
      <c r="BB526" s="161"/>
      <c r="BC526" s="165"/>
      <c r="BD526" s="205"/>
      <c r="BE526" s="158"/>
      <c r="BF526" s="163"/>
      <c r="BG526" s="161"/>
      <c r="BH526" s="165"/>
      <c r="BI526" s="205"/>
      <c r="BJ526" s="158"/>
      <c r="BK526" s="163"/>
      <c r="BL526" s="161"/>
      <c r="BM526" s="165"/>
      <c r="BN526" s="205"/>
      <c r="BO526" s="158"/>
      <c r="BP526" s="163"/>
      <c r="BQ526" s="161"/>
      <c r="BR526" s="165"/>
      <c r="BS526" s="205"/>
      <c r="BT526" s="158"/>
      <c r="BU526" s="163"/>
      <c r="BV526" s="161"/>
      <c r="BW526" s="165"/>
      <c r="BX526" s="205"/>
      <c r="BY526" s="158"/>
      <c r="BZ526" s="163"/>
      <c r="CA526" s="161"/>
      <c r="CB526" s="165"/>
      <c r="CC526" s="205"/>
      <c r="CD526" s="158"/>
      <c r="CE526" s="163"/>
      <c r="CF526" s="161"/>
      <c r="CG526" s="165"/>
      <c r="CH526" s="205"/>
      <c r="CI526" s="158"/>
      <c r="CJ526" s="163"/>
      <c r="CK526" s="161"/>
      <c r="CL526" s="165"/>
    </row>
    <row r="527" spans="6:90" ht="15.75">
      <c r="F527" s="205"/>
      <c r="G527" s="158"/>
      <c r="H527" s="163"/>
      <c r="I527" s="161"/>
      <c r="J527" s="165"/>
      <c r="K527" s="205"/>
      <c r="L527" s="158"/>
      <c r="M527" s="163"/>
      <c r="N527" s="161"/>
      <c r="O527" s="165"/>
      <c r="P527" s="205"/>
      <c r="Q527" s="158"/>
      <c r="R527" s="163"/>
      <c r="S527" s="161"/>
      <c r="T527" s="165"/>
      <c r="U527" s="205"/>
      <c r="V527" s="158"/>
      <c r="W527" s="163"/>
      <c r="X527" s="161"/>
      <c r="Y527" s="165"/>
      <c r="Z527" s="205"/>
      <c r="AA527" s="158"/>
      <c r="AB527" s="163"/>
      <c r="AC527" s="161"/>
      <c r="AD527" s="165"/>
      <c r="AE527" s="205"/>
      <c r="AF527" s="158"/>
      <c r="AG527" s="163"/>
      <c r="AH527" s="161"/>
      <c r="AI527" s="165"/>
      <c r="AJ527" s="205"/>
      <c r="AK527" s="158"/>
      <c r="AL527" s="163"/>
      <c r="AM527" s="161"/>
      <c r="AN527" s="165"/>
      <c r="AO527" s="205"/>
      <c r="AP527" s="158"/>
      <c r="AQ527" s="163"/>
      <c r="AR527" s="161"/>
      <c r="AS527" s="165"/>
      <c r="AY527" s="205"/>
      <c r="AZ527" s="158"/>
      <c r="BA527" s="163"/>
      <c r="BB527" s="161"/>
      <c r="BC527" s="165"/>
      <c r="BD527" s="205"/>
      <c r="BE527" s="158"/>
      <c r="BF527" s="163"/>
      <c r="BG527" s="161"/>
      <c r="BH527" s="165"/>
      <c r="BI527" s="205"/>
      <c r="BJ527" s="158"/>
      <c r="BK527" s="163"/>
      <c r="BL527" s="161"/>
      <c r="BM527" s="165"/>
      <c r="BN527" s="205"/>
      <c r="BO527" s="158"/>
      <c r="BP527" s="163"/>
      <c r="BQ527" s="161"/>
      <c r="BR527" s="165"/>
      <c r="BS527" s="205"/>
      <c r="BT527" s="158"/>
      <c r="BU527" s="163"/>
      <c r="BV527" s="161"/>
      <c r="BW527" s="165"/>
      <c r="BX527" s="205"/>
      <c r="BY527" s="158"/>
      <c r="BZ527" s="163"/>
      <c r="CA527" s="161"/>
      <c r="CB527" s="165"/>
      <c r="CC527" s="205"/>
      <c r="CD527" s="158"/>
      <c r="CE527" s="163"/>
      <c r="CF527" s="161"/>
      <c r="CG527" s="165"/>
      <c r="CH527" s="205"/>
      <c r="CI527" s="158"/>
      <c r="CJ527" s="163"/>
      <c r="CK527" s="161"/>
      <c r="CL527" s="165"/>
    </row>
    <row r="528" spans="6:90" ht="15.75">
      <c r="F528" s="205"/>
      <c r="G528" s="158"/>
      <c r="H528" s="163"/>
      <c r="I528" s="161"/>
      <c r="J528" s="165"/>
      <c r="K528" s="205"/>
      <c r="L528" s="158"/>
      <c r="M528" s="163"/>
      <c r="N528" s="161"/>
      <c r="O528" s="165"/>
      <c r="P528" s="205"/>
      <c r="Q528" s="158"/>
      <c r="R528" s="163"/>
      <c r="S528" s="161"/>
      <c r="T528" s="165"/>
      <c r="U528" s="205"/>
      <c r="V528" s="158"/>
      <c r="W528" s="163"/>
      <c r="X528" s="161"/>
      <c r="Y528" s="165"/>
      <c r="Z528" s="205"/>
      <c r="AA528" s="158"/>
      <c r="AB528" s="163"/>
      <c r="AC528" s="161"/>
      <c r="AD528" s="165"/>
      <c r="AE528" s="205"/>
      <c r="AF528" s="158"/>
      <c r="AG528" s="163"/>
      <c r="AH528" s="161"/>
      <c r="AI528" s="165"/>
      <c r="AJ528" s="205"/>
      <c r="AK528" s="158"/>
      <c r="AL528" s="163"/>
      <c r="AM528" s="161"/>
      <c r="AN528" s="165"/>
      <c r="AO528" s="205"/>
      <c r="AP528" s="158"/>
      <c r="AQ528" s="163"/>
      <c r="AR528" s="161"/>
      <c r="AS528" s="165"/>
      <c r="AY528" s="205"/>
      <c r="AZ528" s="158"/>
      <c r="BA528" s="163"/>
      <c r="BB528" s="161"/>
      <c r="BC528" s="165"/>
      <c r="BD528" s="205"/>
      <c r="BE528" s="158"/>
      <c r="BF528" s="163"/>
      <c r="BG528" s="161"/>
      <c r="BH528" s="165"/>
      <c r="BI528" s="205"/>
      <c r="BJ528" s="158"/>
      <c r="BK528" s="163"/>
      <c r="BL528" s="161"/>
      <c r="BM528" s="165"/>
      <c r="BN528" s="205"/>
      <c r="BO528" s="158"/>
      <c r="BP528" s="163"/>
      <c r="BQ528" s="161"/>
      <c r="BR528" s="165"/>
      <c r="BS528" s="205"/>
      <c r="BT528" s="158"/>
      <c r="BU528" s="163"/>
      <c r="BV528" s="161"/>
      <c r="BW528" s="165"/>
      <c r="BX528" s="205"/>
      <c r="BY528" s="158"/>
      <c r="BZ528" s="163"/>
      <c r="CA528" s="161"/>
      <c r="CB528" s="165"/>
      <c r="CC528" s="205"/>
      <c r="CD528" s="158"/>
      <c r="CE528" s="163"/>
      <c r="CF528" s="161"/>
      <c r="CG528" s="165"/>
      <c r="CH528" s="205"/>
      <c r="CI528" s="158"/>
      <c r="CJ528" s="163"/>
      <c r="CK528" s="161"/>
      <c r="CL528" s="165"/>
    </row>
    <row r="529" spans="1:90" ht="15.75">
      <c r="F529" s="205"/>
      <c r="G529" s="158"/>
      <c r="H529" s="163"/>
      <c r="I529" s="161"/>
      <c r="J529" s="165"/>
      <c r="K529" s="205"/>
      <c r="L529" s="158"/>
      <c r="M529" s="163"/>
      <c r="N529" s="161"/>
      <c r="O529" s="165"/>
      <c r="P529" s="205"/>
      <c r="Q529" s="158"/>
      <c r="R529" s="163"/>
      <c r="S529" s="161"/>
      <c r="T529" s="165"/>
      <c r="U529" s="205"/>
      <c r="V529" s="158"/>
      <c r="W529" s="163"/>
      <c r="X529" s="161"/>
      <c r="Y529" s="165"/>
      <c r="Z529" s="205"/>
      <c r="AA529" s="158"/>
      <c r="AB529" s="163"/>
      <c r="AC529" s="161"/>
      <c r="AD529" s="165"/>
      <c r="AE529" s="205"/>
      <c r="AF529" s="158"/>
      <c r="AG529" s="163"/>
      <c r="AH529" s="161"/>
      <c r="AI529" s="165"/>
      <c r="AJ529" s="205"/>
      <c r="AK529" s="158"/>
      <c r="AL529" s="163"/>
      <c r="AM529" s="161"/>
      <c r="AN529" s="165"/>
      <c r="AO529" s="205"/>
      <c r="AP529" s="158"/>
      <c r="AQ529" s="163"/>
      <c r="AR529" s="161"/>
      <c r="AS529" s="165"/>
      <c r="AY529" s="205"/>
      <c r="AZ529" s="158"/>
      <c r="BA529" s="163"/>
      <c r="BB529" s="161"/>
      <c r="BC529" s="165"/>
      <c r="BD529" s="205"/>
      <c r="BE529" s="158"/>
      <c r="BF529" s="163"/>
      <c r="BG529" s="161"/>
      <c r="BH529" s="165"/>
      <c r="BI529" s="205"/>
      <c r="BJ529" s="158"/>
      <c r="BK529" s="163"/>
      <c r="BL529" s="161"/>
      <c r="BM529" s="165"/>
      <c r="BN529" s="205"/>
      <c r="BO529" s="158"/>
      <c r="BP529" s="163"/>
      <c r="BQ529" s="161"/>
      <c r="BR529" s="165"/>
      <c r="BS529" s="205"/>
      <c r="BT529" s="158"/>
      <c r="BU529" s="163"/>
      <c r="BV529" s="161"/>
      <c r="BW529" s="165"/>
      <c r="BX529" s="205"/>
      <c r="BY529" s="158"/>
      <c r="BZ529" s="163"/>
      <c r="CA529" s="161"/>
      <c r="CB529" s="165"/>
      <c r="CC529" s="205"/>
      <c r="CD529" s="158"/>
      <c r="CE529" s="163"/>
      <c r="CF529" s="161"/>
      <c r="CG529" s="165"/>
      <c r="CH529" s="205"/>
      <c r="CI529" s="158"/>
      <c r="CJ529" s="163"/>
      <c r="CK529" s="161"/>
      <c r="CL529" s="165"/>
    </row>
    <row r="530" spans="1:90" ht="15.75">
      <c r="A530" s="205"/>
      <c r="B530" s="158"/>
      <c r="C530" s="163"/>
      <c r="D530" s="161"/>
      <c r="E530" s="165"/>
      <c r="F530" s="205"/>
      <c r="G530" s="158"/>
      <c r="H530" s="163"/>
      <c r="I530" s="161"/>
      <c r="J530" s="165"/>
      <c r="K530" s="205"/>
      <c r="L530" s="158"/>
      <c r="M530" s="163"/>
      <c r="N530" s="161"/>
      <c r="O530" s="165"/>
      <c r="P530" s="205"/>
      <c r="Q530" s="158"/>
      <c r="R530" s="163"/>
      <c r="S530" s="161"/>
      <c r="T530" s="165"/>
      <c r="U530" s="205"/>
      <c r="V530" s="158"/>
      <c r="W530" s="163"/>
      <c r="X530" s="161"/>
      <c r="Y530" s="165"/>
      <c r="Z530" s="205"/>
      <c r="AA530" s="158"/>
      <c r="AB530" s="163"/>
      <c r="AC530" s="161"/>
      <c r="AD530" s="165"/>
      <c r="AE530" s="205"/>
      <c r="AF530" s="158"/>
      <c r="AG530" s="163"/>
      <c r="AH530" s="161"/>
      <c r="AI530" s="165"/>
      <c r="AJ530" s="205"/>
      <c r="AK530" s="158"/>
      <c r="AL530" s="163"/>
      <c r="AM530" s="161"/>
      <c r="AN530" s="165"/>
      <c r="AO530" s="205"/>
      <c r="AP530" s="158"/>
      <c r="AQ530" s="163"/>
      <c r="AR530" s="161"/>
      <c r="AS530" s="165"/>
      <c r="AT530" s="205"/>
      <c r="AU530" s="158"/>
      <c r="AV530" s="163"/>
      <c r="AW530" s="161"/>
      <c r="AX530" s="165"/>
      <c r="AY530" s="205"/>
      <c r="AZ530" s="158"/>
      <c r="BA530" s="163"/>
      <c r="BB530" s="161"/>
      <c r="BC530" s="165"/>
      <c r="BD530" s="205"/>
      <c r="BE530" s="158"/>
      <c r="BF530" s="163"/>
      <c r="BG530" s="161"/>
      <c r="BH530" s="165"/>
      <c r="BI530" s="205"/>
      <c r="BJ530" s="158"/>
      <c r="BK530" s="163"/>
      <c r="BL530" s="161"/>
      <c r="BM530" s="165"/>
      <c r="BN530" s="205"/>
      <c r="BO530" s="158"/>
      <c r="BP530" s="163"/>
      <c r="BQ530" s="161"/>
      <c r="BR530" s="165"/>
      <c r="BS530" s="205"/>
      <c r="BT530" s="158"/>
      <c r="BU530" s="163"/>
      <c r="BV530" s="161"/>
      <c r="BW530" s="165"/>
      <c r="BX530" s="205"/>
      <c r="BY530" s="158"/>
      <c r="BZ530" s="163"/>
      <c r="CA530" s="161"/>
      <c r="CB530" s="165"/>
      <c r="CC530" s="205"/>
      <c r="CD530" s="158"/>
      <c r="CE530" s="163"/>
      <c r="CF530" s="161"/>
      <c r="CG530" s="165"/>
      <c r="CH530" s="205"/>
      <c r="CI530" s="158"/>
      <c r="CJ530" s="163"/>
      <c r="CK530" s="161"/>
      <c r="CL530" s="165"/>
    </row>
    <row r="531" spans="1:90" ht="15.75">
      <c r="A531" s="205"/>
      <c r="B531" s="158"/>
      <c r="C531" s="163"/>
      <c r="D531" s="161"/>
      <c r="E531" s="165"/>
      <c r="F531" s="205"/>
      <c r="G531" s="158"/>
      <c r="H531" s="163"/>
      <c r="I531" s="161"/>
      <c r="J531" s="165"/>
      <c r="K531" s="205"/>
      <c r="L531" s="158"/>
      <c r="M531" s="163"/>
      <c r="N531" s="161"/>
      <c r="O531" s="165"/>
      <c r="P531" s="205"/>
      <c r="Q531" s="158"/>
      <c r="R531" s="163"/>
      <c r="S531" s="161"/>
      <c r="T531" s="165"/>
      <c r="U531" s="205"/>
      <c r="V531" s="158"/>
      <c r="W531" s="163"/>
      <c r="X531" s="161"/>
      <c r="Y531" s="165"/>
      <c r="Z531" s="205"/>
      <c r="AA531" s="158"/>
      <c r="AB531" s="163"/>
      <c r="AC531" s="161"/>
      <c r="AD531" s="165"/>
      <c r="AE531" s="205"/>
      <c r="AF531" s="158"/>
      <c r="AG531" s="163"/>
      <c r="AH531" s="161"/>
      <c r="AI531" s="165"/>
      <c r="AJ531" s="205"/>
      <c r="AK531" s="158"/>
      <c r="AL531" s="163"/>
      <c r="AM531" s="161"/>
      <c r="AN531" s="165"/>
      <c r="AO531" s="205"/>
      <c r="AP531" s="158"/>
      <c r="AQ531" s="163"/>
      <c r="AR531" s="161"/>
      <c r="AS531" s="165"/>
      <c r="AT531" s="205"/>
      <c r="AU531" s="158"/>
      <c r="AV531" s="163"/>
      <c r="AW531" s="161"/>
      <c r="AX531" s="165"/>
      <c r="AY531" s="205"/>
      <c r="AZ531" s="158"/>
      <c r="BA531" s="163"/>
      <c r="BB531" s="161"/>
      <c r="BC531" s="165"/>
      <c r="BD531" s="205"/>
      <c r="BE531" s="158"/>
      <c r="BF531" s="163"/>
      <c r="BG531" s="161"/>
      <c r="BH531" s="165"/>
      <c r="BI531" s="205"/>
      <c r="BJ531" s="158"/>
      <c r="BK531" s="163"/>
      <c r="BL531" s="161"/>
      <c r="BM531" s="165"/>
      <c r="BN531" s="205"/>
      <c r="BO531" s="158"/>
      <c r="BP531" s="163"/>
      <c r="BQ531" s="161"/>
      <c r="BR531" s="165"/>
      <c r="BS531" s="205"/>
      <c r="BT531" s="158"/>
      <c r="BU531" s="163"/>
      <c r="BV531" s="161"/>
      <c r="BW531" s="165"/>
      <c r="BX531" s="205"/>
      <c r="BY531" s="158"/>
      <c r="BZ531" s="163"/>
      <c r="CA531" s="161"/>
      <c r="CB531" s="165"/>
      <c r="CC531" s="205"/>
      <c r="CD531" s="158"/>
      <c r="CE531" s="163"/>
      <c r="CF531" s="161"/>
      <c r="CG531" s="165"/>
      <c r="CH531" s="205"/>
      <c r="CI531" s="158"/>
      <c r="CJ531" s="163"/>
      <c r="CK531" s="161"/>
      <c r="CL531" s="165"/>
    </row>
    <row r="532" spans="1:90" ht="15.75">
      <c r="A532" s="205"/>
      <c r="B532" s="158"/>
      <c r="C532" s="163"/>
      <c r="D532" s="161"/>
      <c r="E532" s="165"/>
      <c r="F532" s="205"/>
      <c r="G532" s="158"/>
      <c r="H532" s="163"/>
      <c r="I532" s="161"/>
      <c r="J532" s="165"/>
      <c r="K532" s="205"/>
      <c r="L532" s="158"/>
      <c r="M532" s="163"/>
      <c r="N532" s="161"/>
      <c r="O532" s="165"/>
      <c r="P532" s="205"/>
      <c r="Q532" s="158"/>
      <c r="R532" s="163"/>
      <c r="S532" s="161"/>
      <c r="T532" s="165"/>
      <c r="U532" s="205"/>
      <c r="V532" s="158"/>
      <c r="W532" s="163"/>
      <c r="X532" s="161"/>
      <c r="Y532" s="165"/>
      <c r="Z532" s="205"/>
      <c r="AA532" s="158"/>
      <c r="AB532" s="163"/>
      <c r="AC532" s="161"/>
      <c r="AD532" s="165"/>
      <c r="AE532" s="205"/>
      <c r="AF532" s="158"/>
      <c r="AG532" s="163"/>
      <c r="AH532" s="161"/>
      <c r="AI532" s="165"/>
      <c r="AJ532" s="205"/>
      <c r="AK532" s="158"/>
      <c r="AL532" s="163"/>
      <c r="AM532" s="161"/>
      <c r="AN532" s="165"/>
      <c r="AO532" s="205"/>
      <c r="AP532" s="158"/>
      <c r="AQ532" s="163"/>
      <c r="AR532" s="161"/>
      <c r="AS532" s="165"/>
      <c r="AT532" s="205"/>
      <c r="AU532" s="158"/>
      <c r="AV532" s="163"/>
      <c r="AW532" s="161"/>
      <c r="AX532" s="165"/>
      <c r="AY532" s="205"/>
      <c r="AZ532" s="158"/>
      <c r="BA532" s="163"/>
      <c r="BB532" s="161"/>
      <c r="BC532" s="165"/>
      <c r="BD532" s="205"/>
      <c r="BE532" s="158"/>
      <c r="BF532" s="163"/>
      <c r="BG532" s="161"/>
      <c r="BH532" s="165"/>
      <c r="BI532" s="205"/>
      <c r="BJ532" s="158"/>
      <c r="BK532" s="163"/>
      <c r="BL532" s="161"/>
      <c r="BM532" s="165"/>
      <c r="BN532" s="205"/>
      <c r="BO532" s="158"/>
      <c r="BP532" s="163"/>
      <c r="BQ532" s="161"/>
      <c r="BR532" s="165"/>
      <c r="BS532" s="205"/>
      <c r="BT532" s="158"/>
      <c r="BU532" s="163"/>
      <c r="BV532" s="161"/>
      <c r="BW532" s="165"/>
      <c r="BX532" s="205"/>
      <c r="BY532" s="158"/>
      <c r="BZ532" s="163"/>
      <c r="CA532" s="161"/>
      <c r="CB532" s="165"/>
      <c r="CC532" s="205"/>
      <c r="CD532" s="158"/>
      <c r="CE532" s="163"/>
      <c r="CF532" s="161"/>
      <c r="CG532" s="165"/>
      <c r="CH532" s="205"/>
      <c r="CI532" s="158"/>
      <c r="CJ532" s="163"/>
      <c r="CK532" s="161"/>
      <c r="CL532" s="165"/>
    </row>
    <row r="533" spans="1:90" ht="15.75">
      <c r="A533" s="205"/>
      <c r="B533" s="158"/>
      <c r="C533" s="163"/>
      <c r="D533" s="161"/>
      <c r="E533" s="165"/>
      <c r="F533" s="205"/>
      <c r="G533" s="158"/>
      <c r="H533" s="163"/>
      <c r="I533" s="161"/>
      <c r="J533" s="165"/>
      <c r="K533" s="205"/>
      <c r="L533" s="158"/>
      <c r="M533" s="163"/>
      <c r="N533" s="161"/>
      <c r="O533" s="165"/>
      <c r="P533" s="205"/>
      <c r="Q533" s="158"/>
      <c r="R533" s="163"/>
      <c r="S533" s="161"/>
      <c r="T533" s="165"/>
      <c r="U533" s="205"/>
      <c r="V533" s="158"/>
      <c r="W533" s="163"/>
      <c r="X533" s="161"/>
      <c r="Y533" s="165"/>
      <c r="Z533" s="205"/>
      <c r="AA533" s="158"/>
      <c r="AB533" s="163"/>
      <c r="AC533" s="161"/>
      <c r="AD533" s="165"/>
      <c r="AE533" s="205"/>
      <c r="AF533" s="158"/>
      <c r="AG533" s="163"/>
      <c r="AH533" s="161"/>
      <c r="AI533" s="165"/>
      <c r="AJ533" s="205"/>
      <c r="AK533" s="158"/>
      <c r="AL533" s="163"/>
      <c r="AM533" s="161"/>
      <c r="AN533" s="165"/>
      <c r="AO533" s="205"/>
      <c r="AP533" s="158"/>
      <c r="AQ533" s="163"/>
      <c r="AR533" s="161"/>
      <c r="AS533" s="165"/>
      <c r="AT533" s="205"/>
      <c r="AU533" s="158"/>
      <c r="AV533" s="163"/>
      <c r="AW533" s="161"/>
      <c r="AX533" s="165"/>
      <c r="AY533" s="205"/>
      <c r="AZ533" s="158"/>
      <c r="BA533" s="163"/>
      <c r="BB533" s="161"/>
      <c r="BC533" s="165"/>
      <c r="BD533" s="205"/>
      <c r="BE533" s="158"/>
      <c r="BF533" s="163"/>
      <c r="BG533" s="161"/>
      <c r="BH533" s="165"/>
      <c r="BI533" s="205"/>
      <c r="BJ533" s="158"/>
      <c r="BK533" s="163"/>
      <c r="BL533" s="161"/>
      <c r="BM533" s="165"/>
      <c r="BN533" s="205"/>
      <c r="BO533" s="158"/>
      <c r="BP533" s="163"/>
      <c r="BQ533" s="161"/>
      <c r="BR533" s="165"/>
      <c r="BS533" s="205"/>
      <c r="BT533" s="158"/>
      <c r="BU533" s="163"/>
      <c r="BV533" s="161"/>
      <c r="BW533" s="165"/>
      <c r="BX533" s="205"/>
      <c r="BY533" s="158"/>
      <c r="BZ533" s="163"/>
      <c r="CA533" s="161"/>
      <c r="CB533" s="165"/>
      <c r="CC533" s="205"/>
      <c r="CD533" s="158"/>
      <c r="CE533" s="163"/>
      <c r="CF533" s="161"/>
      <c r="CG533" s="165"/>
      <c r="CH533" s="205"/>
      <c r="CI533" s="158"/>
      <c r="CJ533" s="163"/>
      <c r="CK533" s="161"/>
      <c r="CL533" s="165"/>
    </row>
    <row r="534" spans="1:90" ht="15.75">
      <c r="A534" s="205"/>
      <c r="B534" s="158"/>
      <c r="C534" s="163"/>
      <c r="D534" s="161"/>
      <c r="E534" s="165"/>
      <c r="F534" s="205"/>
      <c r="G534" s="158"/>
      <c r="H534" s="163"/>
      <c r="I534" s="161"/>
      <c r="J534" s="165"/>
      <c r="K534" s="205"/>
      <c r="L534" s="158"/>
      <c r="M534" s="163"/>
      <c r="N534" s="161"/>
      <c r="O534" s="165"/>
      <c r="P534" s="205"/>
      <c r="Q534" s="158"/>
      <c r="R534" s="163"/>
      <c r="S534" s="161"/>
      <c r="T534" s="165"/>
      <c r="U534" s="205"/>
      <c r="V534" s="158"/>
      <c r="W534" s="163"/>
      <c r="X534" s="161"/>
      <c r="Y534" s="165"/>
      <c r="Z534" s="205"/>
      <c r="AA534" s="158"/>
      <c r="AB534" s="163"/>
      <c r="AC534" s="161"/>
      <c r="AD534" s="165"/>
      <c r="AE534" s="205"/>
      <c r="AF534" s="158"/>
      <c r="AG534" s="163"/>
      <c r="AH534" s="161"/>
      <c r="AI534" s="165"/>
      <c r="AJ534" s="205"/>
      <c r="AK534" s="158"/>
      <c r="AL534" s="163"/>
      <c r="AM534" s="161"/>
      <c r="AN534" s="165"/>
      <c r="AO534" s="205"/>
      <c r="AP534" s="158"/>
      <c r="AQ534" s="163"/>
      <c r="AR534" s="161"/>
      <c r="AS534" s="165"/>
      <c r="AT534" s="205"/>
      <c r="AU534" s="158"/>
      <c r="AV534" s="163"/>
      <c r="AW534" s="161"/>
      <c r="AX534" s="165"/>
      <c r="AY534" s="205"/>
      <c r="AZ534" s="158"/>
      <c r="BA534" s="163"/>
      <c r="BB534" s="161"/>
      <c r="BC534" s="165"/>
      <c r="BD534" s="205"/>
      <c r="BE534" s="158"/>
      <c r="BF534" s="163"/>
      <c r="BG534" s="161"/>
      <c r="BH534" s="165"/>
      <c r="BI534" s="205"/>
      <c r="BJ534" s="158"/>
      <c r="BK534" s="163"/>
      <c r="BL534" s="161"/>
      <c r="BM534" s="165"/>
      <c r="BN534" s="205"/>
      <c r="BO534" s="158"/>
      <c r="BP534" s="163"/>
      <c r="BQ534" s="161"/>
      <c r="BR534" s="165"/>
      <c r="BS534" s="205"/>
      <c r="BT534" s="158"/>
      <c r="BU534" s="163"/>
      <c r="BV534" s="161"/>
      <c r="BW534" s="165"/>
      <c r="BX534" s="205"/>
      <c r="BY534" s="158"/>
      <c r="BZ534" s="163"/>
      <c r="CA534" s="161"/>
      <c r="CB534" s="165"/>
      <c r="CC534" s="205"/>
      <c r="CD534" s="158"/>
      <c r="CE534" s="163"/>
      <c r="CF534" s="161"/>
      <c r="CG534" s="165"/>
      <c r="CH534" s="205"/>
      <c r="CI534" s="158"/>
      <c r="CJ534" s="163"/>
      <c r="CK534" s="161"/>
      <c r="CL534" s="165"/>
    </row>
    <row r="535" spans="1:90" ht="15.75">
      <c r="A535" s="205"/>
      <c r="B535" s="158"/>
      <c r="C535" s="163"/>
      <c r="D535" s="161"/>
      <c r="E535" s="165"/>
      <c r="F535" s="205"/>
      <c r="G535" s="158"/>
      <c r="H535" s="163"/>
      <c r="I535" s="161"/>
      <c r="J535" s="165"/>
      <c r="K535" s="205"/>
      <c r="L535" s="158"/>
      <c r="M535" s="163"/>
      <c r="N535" s="161"/>
      <c r="O535" s="165"/>
      <c r="P535" s="205"/>
      <c r="Q535" s="158"/>
      <c r="R535" s="163"/>
      <c r="S535" s="161"/>
      <c r="T535" s="165"/>
      <c r="U535" s="205"/>
      <c r="V535" s="158"/>
      <c r="W535" s="163"/>
      <c r="X535" s="161"/>
      <c r="Y535" s="165"/>
      <c r="Z535" s="205"/>
      <c r="AA535" s="158"/>
      <c r="AB535" s="163"/>
      <c r="AC535" s="161"/>
      <c r="AD535" s="165"/>
      <c r="AE535" s="205"/>
      <c r="AF535" s="158"/>
      <c r="AG535" s="163"/>
      <c r="AH535" s="161"/>
      <c r="AI535" s="165"/>
      <c r="AJ535" s="205"/>
      <c r="AK535" s="158"/>
      <c r="AL535" s="163"/>
      <c r="AM535" s="161"/>
      <c r="AN535" s="165"/>
      <c r="AO535" s="205"/>
      <c r="AP535" s="158"/>
      <c r="AQ535" s="163"/>
      <c r="AR535" s="161"/>
      <c r="AS535" s="165"/>
      <c r="AT535" s="205"/>
      <c r="AU535" s="158"/>
      <c r="AV535" s="163"/>
      <c r="AW535" s="161"/>
      <c r="AX535" s="165"/>
      <c r="AY535" s="205"/>
      <c r="AZ535" s="158"/>
      <c r="BA535" s="163"/>
      <c r="BB535" s="161"/>
      <c r="BC535" s="165"/>
      <c r="BD535" s="205"/>
      <c r="BE535" s="158"/>
      <c r="BF535" s="163"/>
      <c r="BG535" s="161"/>
      <c r="BH535" s="165"/>
      <c r="BI535" s="205"/>
      <c r="BJ535" s="158"/>
      <c r="BK535" s="163"/>
      <c r="BL535" s="161"/>
      <c r="BM535" s="165"/>
      <c r="BN535" s="205"/>
      <c r="BO535" s="158"/>
      <c r="BP535" s="163"/>
      <c r="BQ535" s="161"/>
      <c r="BR535" s="165"/>
      <c r="BS535" s="205"/>
      <c r="BT535" s="158"/>
      <c r="BU535" s="163"/>
      <c r="BV535" s="161"/>
      <c r="BW535" s="165"/>
      <c r="BX535" s="205"/>
      <c r="BY535" s="158"/>
      <c r="BZ535" s="163"/>
      <c r="CA535" s="161"/>
      <c r="CB535" s="165"/>
      <c r="CC535" s="205"/>
      <c r="CD535" s="158"/>
      <c r="CE535" s="163"/>
      <c r="CF535" s="161"/>
      <c r="CG535" s="165"/>
      <c r="CH535" s="205"/>
      <c r="CI535" s="158"/>
      <c r="CJ535" s="163"/>
      <c r="CK535" s="161"/>
      <c r="CL535" s="165"/>
    </row>
    <row r="536" spans="1:90" ht="15.75">
      <c r="A536" s="205"/>
      <c r="B536" s="158"/>
      <c r="C536" s="163"/>
      <c r="D536" s="161"/>
      <c r="E536" s="165"/>
      <c r="F536" s="205"/>
      <c r="G536" s="158"/>
      <c r="H536" s="163"/>
      <c r="I536" s="161"/>
      <c r="J536" s="165"/>
      <c r="K536" s="205"/>
      <c r="L536" s="158"/>
      <c r="M536" s="163"/>
      <c r="N536" s="161"/>
      <c r="O536" s="165"/>
      <c r="P536" s="205"/>
      <c r="Q536" s="158"/>
      <c r="R536" s="163"/>
      <c r="S536" s="161"/>
      <c r="T536" s="165"/>
      <c r="U536" s="205"/>
      <c r="V536" s="158"/>
      <c r="W536" s="163"/>
      <c r="X536" s="161"/>
      <c r="Y536" s="165"/>
      <c r="Z536" s="205"/>
      <c r="AA536" s="158"/>
      <c r="AB536" s="163"/>
      <c r="AC536" s="161"/>
      <c r="AD536" s="165"/>
      <c r="AE536" s="205"/>
      <c r="AF536" s="158"/>
      <c r="AG536" s="163"/>
      <c r="AH536" s="161"/>
      <c r="AI536" s="165"/>
      <c r="AJ536" s="205"/>
      <c r="AK536" s="158"/>
      <c r="AL536" s="163"/>
      <c r="AM536" s="161"/>
      <c r="AN536" s="165"/>
      <c r="AO536" s="205"/>
      <c r="AP536" s="158"/>
      <c r="AQ536" s="163"/>
      <c r="AR536" s="161"/>
      <c r="AS536" s="165"/>
      <c r="AT536" s="205"/>
      <c r="AU536" s="158"/>
      <c r="AV536" s="163"/>
      <c r="AW536" s="161"/>
      <c r="AX536" s="165"/>
      <c r="AY536" s="205"/>
      <c r="AZ536" s="158"/>
      <c r="BA536" s="163"/>
      <c r="BB536" s="161"/>
      <c r="BC536" s="165"/>
      <c r="BD536" s="205"/>
      <c r="BE536" s="158"/>
      <c r="BF536" s="163"/>
      <c r="BG536" s="161"/>
      <c r="BH536" s="165"/>
      <c r="BI536" s="205"/>
      <c r="BJ536" s="158"/>
      <c r="BK536" s="163"/>
      <c r="BL536" s="161"/>
      <c r="BM536" s="165"/>
      <c r="BN536" s="205"/>
      <c r="BO536" s="158"/>
      <c r="BP536" s="163"/>
      <c r="BQ536" s="161"/>
      <c r="BR536" s="165"/>
      <c r="BS536" s="205"/>
      <c r="BT536" s="158"/>
      <c r="BU536" s="163"/>
      <c r="BV536" s="161"/>
      <c r="BW536" s="165"/>
      <c r="BX536" s="205"/>
      <c r="BY536" s="158"/>
      <c r="BZ536" s="163"/>
      <c r="CA536" s="161"/>
      <c r="CB536" s="165"/>
      <c r="CC536" s="205"/>
      <c r="CD536" s="158"/>
      <c r="CE536" s="163"/>
      <c r="CF536" s="161"/>
      <c r="CG536" s="165"/>
      <c r="CH536" s="205"/>
      <c r="CI536" s="158"/>
      <c r="CJ536" s="163"/>
      <c r="CK536" s="161"/>
      <c r="CL536" s="165"/>
    </row>
    <row r="537" spans="1:90" ht="15.75">
      <c r="A537" s="205"/>
      <c r="B537" s="158"/>
      <c r="C537" s="163"/>
      <c r="D537" s="161"/>
      <c r="E537" s="165"/>
      <c r="F537" s="205"/>
      <c r="G537" s="158"/>
      <c r="H537" s="163"/>
      <c r="I537" s="161"/>
      <c r="J537" s="165"/>
      <c r="K537" s="205"/>
      <c r="L537" s="158"/>
      <c r="M537" s="163"/>
      <c r="N537" s="161"/>
      <c r="O537" s="165"/>
      <c r="P537" s="205"/>
      <c r="Q537" s="158"/>
      <c r="R537" s="163"/>
      <c r="S537" s="161"/>
      <c r="T537" s="165"/>
      <c r="U537" s="205"/>
      <c r="V537" s="158"/>
      <c r="W537" s="163"/>
      <c r="X537" s="161"/>
      <c r="Y537" s="165"/>
      <c r="Z537" s="205"/>
      <c r="AA537" s="158"/>
      <c r="AB537" s="163"/>
      <c r="AC537" s="161"/>
      <c r="AD537" s="165"/>
      <c r="AE537" s="205"/>
      <c r="AF537" s="158"/>
      <c r="AG537" s="163"/>
      <c r="AH537" s="161"/>
      <c r="AI537" s="165"/>
      <c r="AJ537" s="205"/>
      <c r="AK537" s="158"/>
      <c r="AL537" s="163"/>
      <c r="AM537" s="161"/>
      <c r="AN537" s="165"/>
      <c r="AO537" s="205"/>
      <c r="AP537" s="158"/>
      <c r="AQ537" s="163"/>
      <c r="AR537" s="161"/>
      <c r="AS537" s="165"/>
      <c r="AT537" s="205"/>
      <c r="AU537" s="158"/>
      <c r="AV537" s="163"/>
      <c r="AW537" s="161"/>
      <c r="AX537" s="165"/>
      <c r="AY537" s="205"/>
      <c r="AZ537" s="158"/>
      <c r="BA537" s="163"/>
      <c r="BB537" s="161"/>
      <c r="BC537" s="165"/>
      <c r="BD537" s="205"/>
      <c r="BE537" s="158"/>
      <c r="BF537" s="163"/>
      <c r="BG537" s="161"/>
      <c r="BH537" s="165"/>
      <c r="BI537" s="205"/>
      <c r="BJ537" s="158"/>
      <c r="BK537" s="163"/>
      <c r="BL537" s="161"/>
      <c r="BM537" s="165"/>
      <c r="BN537" s="205"/>
      <c r="BO537" s="158"/>
      <c r="BP537" s="163"/>
      <c r="BQ537" s="161"/>
      <c r="BR537" s="165"/>
      <c r="BS537" s="205"/>
      <c r="BT537" s="158"/>
      <c r="BU537" s="163"/>
      <c r="BV537" s="161"/>
      <c r="BW537" s="165"/>
      <c r="BX537" s="205"/>
      <c r="BY537" s="158"/>
      <c r="BZ537" s="163"/>
      <c r="CA537" s="161"/>
      <c r="CB537" s="165"/>
      <c r="CC537" s="205"/>
      <c r="CD537" s="158"/>
      <c r="CE537" s="163"/>
      <c r="CF537" s="161"/>
      <c r="CG537" s="165"/>
      <c r="CH537" s="205"/>
      <c r="CI537" s="158"/>
      <c r="CJ537" s="163"/>
      <c r="CK537" s="161"/>
      <c r="CL537" s="165"/>
    </row>
    <row r="538" spans="1:90" ht="15.75">
      <c r="A538" s="205"/>
      <c r="B538" s="158"/>
      <c r="C538" s="163"/>
      <c r="D538" s="161"/>
      <c r="E538" s="165"/>
      <c r="F538" s="205"/>
      <c r="G538" s="158"/>
      <c r="H538" s="163"/>
      <c r="I538" s="161"/>
      <c r="J538" s="165"/>
      <c r="K538" s="205"/>
      <c r="L538" s="158"/>
      <c r="M538" s="163"/>
      <c r="N538" s="161"/>
      <c r="O538" s="165"/>
      <c r="P538" s="205"/>
      <c r="Q538" s="158"/>
      <c r="R538" s="163"/>
      <c r="S538" s="161"/>
      <c r="T538" s="165"/>
      <c r="U538" s="205"/>
      <c r="V538" s="158"/>
      <c r="W538" s="163"/>
      <c r="X538" s="161"/>
      <c r="Y538" s="165"/>
      <c r="Z538" s="205"/>
      <c r="AA538" s="158"/>
      <c r="AB538" s="163"/>
      <c r="AC538" s="161"/>
      <c r="AD538" s="165"/>
      <c r="AE538" s="205"/>
      <c r="AF538" s="158"/>
      <c r="AG538" s="163"/>
      <c r="AH538" s="161"/>
      <c r="AI538" s="165"/>
      <c r="AJ538" s="205"/>
      <c r="AK538" s="158"/>
      <c r="AL538" s="163"/>
      <c r="AM538" s="161"/>
      <c r="AN538" s="165"/>
      <c r="AO538" s="205"/>
      <c r="AP538" s="158"/>
      <c r="AQ538" s="163"/>
      <c r="AR538" s="161"/>
      <c r="AS538" s="165"/>
      <c r="AT538" s="205"/>
      <c r="AU538" s="158"/>
      <c r="AV538" s="163"/>
      <c r="AW538" s="161"/>
      <c r="AX538" s="165"/>
      <c r="AY538" s="205"/>
      <c r="AZ538" s="158"/>
      <c r="BA538" s="163"/>
      <c r="BB538" s="161"/>
      <c r="BC538" s="165"/>
      <c r="BD538" s="205"/>
      <c r="BE538" s="158"/>
      <c r="BF538" s="163"/>
      <c r="BG538" s="161"/>
      <c r="BH538" s="165"/>
      <c r="BI538" s="205"/>
      <c r="BJ538" s="158"/>
      <c r="BK538" s="163"/>
      <c r="BL538" s="161"/>
      <c r="BM538" s="165"/>
      <c r="BN538" s="205"/>
      <c r="BO538" s="158"/>
      <c r="BP538" s="163"/>
      <c r="BQ538" s="161"/>
      <c r="BR538" s="165"/>
      <c r="BS538" s="205"/>
      <c r="BT538" s="158"/>
      <c r="BU538" s="163"/>
      <c r="BV538" s="161"/>
      <c r="BW538" s="165"/>
      <c r="BX538" s="205"/>
      <c r="BY538" s="158"/>
      <c r="BZ538" s="163"/>
      <c r="CA538" s="161"/>
      <c r="CB538" s="165"/>
      <c r="CC538" s="205"/>
      <c r="CD538" s="158"/>
      <c r="CE538" s="163"/>
      <c r="CF538" s="161"/>
      <c r="CG538" s="165"/>
      <c r="CH538" s="205"/>
      <c r="CI538" s="158"/>
      <c r="CJ538" s="163"/>
      <c r="CK538" s="161"/>
      <c r="CL538" s="165"/>
    </row>
    <row r="539" spans="1:90" ht="15.75">
      <c r="A539" s="205"/>
      <c r="B539" s="158"/>
      <c r="C539" s="163"/>
      <c r="D539" s="161"/>
      <c r="E539" s="165"/>
      <c r="F539" s="205"/>
      <c r="G539" s="158"/>
      <c r="H539" s="163"/>
      <c r="I539" s="161"/>
      <c r="J539" s="165"/>
      <c r="K539" s="205"/>
      <c r="L539" s="158"/>
      <c r="M539" s="163"/>
      <c r="N539" s="161"/>
      <c r="O539" s="165"/>
      <c r="P539" s="205"/>
      <c r="Q539" s="158"/>
      <c r="R539" s="163"/>
      <c r="S539" s="161"/>
      <c r="T539" s="165"/>
      <c r="U539" s="205"/>
      <c r="V539" s="158"/>
      <c r="W539" s="163"/>
      <c r="X539" s="161"/>
      <c r="Y539" s="165"/>
      <c r="Z539" s="205"/>
      <c r="AA539" s="158"/>
      <c r="AB539" s="163"/>
      <c r="AC539" s="161"/>
      <c r="AD539" s="165"/>
      <c r="AE539" s="205"/>
      <c r="AF539" s="158"/>
      <c r="AG539" s="163"/>
      <c r="AH539" s="161"/>
      <c r="AI539" s="165"/>
      <c r="AJ539" s="205"/>
      <c r="AK539" s="158"/>
      <c r="AL539" s="163"/>
      <c r="AM539" s="161"/>
      <c r="AN539" s="165"/>
      <c r="AO539" s="205"/>
      <c r="AP539" s="158"/>
      <c r="AQ539" s="163"/>
      <c r="AR539" s="161"/>
      <c r="AS539" s="165"/>
      <c r="AT539" s="205"/>
      <c r="AU539" s="158"/>
      <c r="AV539" s="163"/>
      <c r="AW539" s="161"/>
      <c r="AX539" s="165"/>
      <c r="AY539" s="205"/>
      <c r="AZ539" s="158"/>
      <c r="BA539" s="163"/>
      <c r="BB539" s="161"/>
      <c r="BC539" s="165"/>
      <c r="BD539" s="205"/>
      <c r="BE539" s="158"/>
      <c r="BF539" s="163"/>
      <c r="BG539" s="161"/>
      <c r="BH539" s="165"/>
      <c r="BI539" s="205"/>
      <c r="BJ539" s="158"/>
      <c r="BK539" s="163"/>
      <c r="BL539" s="161"/>
      <c r="BM539" s="165"/>
      <c r="BN539" s="205"/>
      <c r="BO539" s="158"/>
      <c r="BP539" s="163"/>
      <c r="BQ539" s="161"/>
      <c r="BR539" s="165"/>
      <c r="BS539" s="205"/>
      <c r="BT539" s="158"/>
      <c r="BU539" s="163"/>
      <c r="BV539" s="161"/>
      <c r="BW539" s="165"/>
      <c r="BX539" s="205"/>
      <c r="BY539" s="158"/>
      <c r="BZ539" s="163"/>
      <c r="CA539" s="161"/>
      <c r="CB539" s="165"/>
      <c r="CC539" s="205"/>
      <c r="CD539" s="158"/>
      <c r="CE539" s="163"/>
      <c r="CF539" s="161"/>
      <c r="CG539" s="165"/>
      <c r="CH539" s="205"/>
      <c r="CI539" s="158"/>
      <c r="CJ539" s="163"/>
      <c r="CK539" s="161"/>
      <c r="CL539" s="165"/>
    </row>
    <row r="540" spans="1:90" ht="15.75">
      <c r="A540" s="205"/>
      <c r="B540" s="158"/>
      <c r="C540" s="163"/>
      <c r="D540" s="161"/>
      <c r="E540" s="165"/>
      <c r="F540" s="205"/>
      <c r="G540" s="158"/>
      <c r="H540" s="163"/>
      <c r="I540" s="161"/>
      <c r="J540" s="165"/>
      <c r="K540" s="205"/>
      <c r="L540" s="158"/>
      <c r="M540" s="163"/>
      <c r="N540" s="161"/>
      <c r="O540" s="165"/>
      <c r="P540" s="205"/>
      <c r="Q540" s="158"/>
      <c r="R540" s="163"/>
      <c r="S540" s="161"/>
      <c r="T540" s="165"/>
      <c r="U540" s="205"/>
      <c r="V540" s="158"/>
      <c r="W540" s="163"/>
      <c r="X540" s="161"/>
      <c r="Y540" s="165"/>
      <c r="Z540" s="205"/>
      <c r="AA540" s="158"/>
      <c r="AB540" s="163"/>
      <c r="AC540" s="161"/>
      <c r="AD540" s="165"/>
      <c r="AE540" s="205"/>
      <c r="AF540" s="158"/>
      <c r="AG540" s="163"/>
      <c r="AH540" s="161"/>
      <c r="AI540" s="165"/>
      <c r="AJ540" s="205"/>
      <c r="AK540" s="158"/>
      <c r="AL540" s="163"/>
      <c r="AM540" s="161"/>
      <c r="AN540" s="165"/>
      <c r="AO540" s="205"/>
      <c r="AP540" s="158"/>
      <c r="AQ540" s="163"/>
      <c r="AR540" s="161"/>
      <c r="AS540" s="165"/>
      <c r="AT540" s="205"/>
      <c r="AU540" s="158"/>
      <c r="AV540" s="163"/>
      <c r="AW540" s="161"/>
      <c r="AX540" s="165"/>
      <c r="AY540" s="205"/>
      <c r="AZ540" s="158"/>
      <c r="BA540" s="163"/>
      <c r="BB540" s="161"/>
      <c r="BC540" s="165"/>
      <c r="BD540" s="205"/>
      <c r="BE540" s="158"/>
      <c r="BF540" s="163"/>
      <c r="BG540" s="161"/>
      <c r="BH540" s="165"/>
      <c r="BI540" s="205"/>
      <c r="BJ540" s="158"/>
      <c r="BK540" s="163"/>
      <c r="BL540" s="161"/>
      <c r="BM540" s="165"/>
      <c r="BN540" s="205"/>
      <c r="BO540" s="158"/>
      <c r="BP540" s="163"/>
      <c r="BQ540" s="161"/>
      <c r="BR540" s="165"/>
      <c r="BS540" s="205"/>
      <c r="BT540" s="158"/>
      <c r="BU540" s="163"/>
      <c r="BV540" s="161"/>
      <c r="BW540" s="165"/>
      <c r="BX540" s="205"/>
      <c r="BY540" s="158"/>
      <c r="BZ540" s="163"/>
      <c r="CA540" s="161"/>
      <c r="CB540" s="165"/>
      <c r="CC540" s="205"/>
      <c r="CD540" s="158"/>
      <c r="CE540" s="163"/>
      <c r="CF540" s="161"/>
      <c r="CG540" s="165"/>
      <c r="CH540" s="205"/>
      <c r="CI540" s="158"/>
      <c r="CJ540" s="163"/>
      <c r="CK540" s="161"/>
      <c r="CL540" s="165"/>
    </row>
    <row r="541" spans="1:90" ht="15.75">
      <c r="A541" s="205"/>
      <c r="B541" s="158"/>
      <c r="C541" s="163"/>
      <c r="D541" s="161"/>
      <c r="E541" s="165"/>
      <c r="F541" s="205"/>
      <c r="G541" s="158"/>
      <c r="H541" s="163"/>
      <c r="I541" s="161"/>
      <c r="J541" s="165"/>
      <c r="K541" s="205"/>
      <c r="L541" s="158"/>
      <c r="M541" s="163"/>
      <c r="N541" s="161"/>
      <c r="O541" s="165"/>
      <c r="P541" s="205"/>
      <c r="Q541" s="158"/>
      <c r="R541" s="163"/>
      <c r="S541" s="161"/>
      <c r="T541" s="165"/>
      <c r="U541" s="205"/>
      <c r="V541" s="158"/>
      <c r="W541" s="163"/>
      <c r="X541" s="161"/>
      <c r="Y541" s="165"/>
      <c r="Z541" s="205"/>
      <c r="AA541" s="158"/>
      <c r="AB541" s="163"/>
      <c r="AC541" s="161"/>
      <c r="AD541" s="165"/>
      <c r="AE541" s="205"/>
      <c r="AF541" s="158"/>
      <c r="AG541" s="163"/>
      <c r="AH541" s="161"/>
      <c r="AI541" s="165"/>
      <c r="AJ541" s="205"/>
      <c r="AK541" s="158"/>
      <c r="AL541" s="163"/>
      <c r="AM541" s="161"/>
      <c r="AN541" s="165"/>
      <c r="AO541" s="205"/>
      <c r="AP541" s="158"/>
      <c r="AQ541" s="163"/>
      <c r="AR541" s="161"/>
      <c r="AS541" s="165"/>
      <c r="AT541" s="205"/>
      <c r="AU541" s="158"/>
      <c r="AV541" s="163"/>
      <c r="AW541" s="161"/>
      <c r="AX541" s="165"/>
      <c r="AY541" s="205"/>
      <c r="AZ541" s="158"/>
      <c r="BA541" s="163"/>
      <c r="BB541" s="161"/>
      <c r="BC541" s="165"/>
      <c r="BD541" s="205"/>
      <c r="BE541" s="158"/>
      <c r="BF541" s="163"/>
      <c r="BG541" s="161"/>
      <c r="BH541" s="165"/>
      <c r="BI541" s="205"/>
      <c r="BJ541" s="158"/>
      <c r="BK541" s="163"/>
      <c r="BL541" s="161"/>
      <c r="BM541" s="165"/>
      <c r="BN541" s="205"/>
      <c r="BO541" s="158"/>
      <c r="BP541" s="163"/>
      <c r="BQ541" s="161"/>
      <c r="BR541" s="165"/>
      <c r="BS541" s="205"/>
      <c r="BT541" s="158"/>
      <c r="BU541" s="163"/>
      <c r="BV541" s="161"/>
      <c r="BW541" s="165"/>
      <c r="BX541" s="205"/>
      <c r="BY541" s="158"/>
      <c r="BZ541" s="163"/>
      <c r="CA541" s="161"/>
      <c r="CB541" s="165"/>
      <c r="CC541" s="205"/>
      <c r="CD541" s="158"/>
      <c r="CE541" s="163"/>
      <c r="CF541" s="161"/>
      <c r="CG541" s="165"/>
      <c r="CH541" s="205"/>
      <c r="CI541" s="158"/>
      <c r="CJ541" s="163"/>
      <c r="CK541" s="161"/>
      <c r="CL541" s="165"/>
    </row>
    <row r="542" spans="1:90" ht="15.75">
      <c r="A542" s="205"/>
      <c r="B542" s="158"/>
      <c r="C542" s="163"/>
      <c r="D542" s="161"/>
      <c r="E542" s="165"/>
      <c r="F542" s="205"/>
      <c r="G542" s="158"/>
      <c r="H542" s="163"/>
      <c r="I542" s="161"/>
      <c r="J542" s="165"/>
      <c r="K542" s="205"/>
      <c r="L542" s="158"/>
      <c r="M542" s="163"/>
      <c r="N542" s="161"/>
      <c r="O542" s="165"/>
      <c r="P542" s="205"/>
      <c r="Q542" s="158"/>
      <c r="R542" s="163"/>
      <c r="S542" s="161"/>
      <c r="T542" s="165"/>
      <c r="U542" s="205"/>
      <c r="V542" s="158"/>
      <c r="W542" s="163"/>
      <c r="X542" s="161"/>
      <c r="Y542" s="165"/>
      <c r="Z542" s="205"/>
      <c r="AA542" s="158"/>
      <c r="AB542" s="163"/>
      <c r="AC542" s="161"/>
      <c r="AD542" s="165"/>
      <c r="AE542" s="205"/>
      <c r="AF542" s="158"/>
      <c r="AG542" s="163"/>
      <c r="AH542" s="161"/>
      <c r="AI542" s="165"/>
      <c r="AJ542" s="205"/>
      <c r="AK542" s="158"/>
      <c r="AL542" s="163"/>
      <c r="AM542" s="161"/>
      <c r="AN542" s="165"/>
      <c r="AO542" s="205"/>
      <c r="AP542" s="158"/>
      <c r="AQ542" s="163"/>
      <c r="AR542" s="161"/>
      <c r="AS542" s="165"/>
      <c r="AT542" s="205"/>
      <c r="AU542" s="158"/>
      <c r="AV542" s="163"/>
      <c r="AW542" s="161"/>
      <c r="AX542" s="165"/>
      <c r="AY542" s="205"/>
      <c r="AZ542" s="158"/>
      <c r="BA542" s="163"/>
      <c r="BB542" s="161"/>
      <c r="BC542" s="165"/>
      <c r="BD542" s="205"/>
      <c r="BE542" s="158"/>
      <c r="BF542" s="163"/>
      <c r="BG542" s="161"/>
      <c r="BH542" s="165"/>
      <c r="BI542" s="205"/>
      <c r="BJ542" s="158"/>
      <c r="BK542" s="163"/>
      <c r="BL542" s="161"/>
      <c r="BM542" s="165"/>
      <c r="BN542" s="205"/>
      <c r="BO542" s="158"/>
      <c r="BP542" s="163"/>
      <c r="BQ542" s="161"/>
      <c r="BR542" s="165"/>
      <c r="BS542" s="205"/>
      <c r="BT542" s="158"/>
      <c r="BU542" s="163"/>
      <c r="BV542" s="161"/>
      <c r="BW542" s="165"/>
      <c r="BX542" s="205"/>
      <c r="BY542" s="158"/>
      <c r="BZ542" s="163"/>
      <c r="CA542" s="161"/>
      <c r="CB542" s="165"/>
      <c r="CC542" s="205"/>
      <c r="CD542" s="158"/>
      <c r="CE542" s="163"/>
      <c r="CF542" s="161"/>
      <c r="CG542" s="165"/>
      <c r="CH542" s="205"/>
      <c r="CI542" s="158"/>
      <c r="CJ542" s="163"/>
      <c r="CK542" s="161"/>
      <c r="CL542" s="165"/>
    </row>
    <row r="543" spans="1:90" ht="15.75">
      <c r="A543" s="205"/>
      <c r="B543" s="158"/>
      <c r="C543" s="163"/>
      <c r="D543" s="161"/>
      <c r="E543" s="165"/>
      <c r="F543" s="205"/>
      <c r="G543" s="158"/>
      <c r="H543" s="163"/>
      <c r="I543" s="161"/>
      <c r="J543" s="165"/>
      <c r="K543" s="205"/>
      <c r="L543" s="158"/>
      <c r="M543" s="163"/>
      <c r="N543" s="161"/>
      <c r="O543" s="165"/>
      <c r="P543" s="205"/>
      <c r="Q543" s="158"/>
      <c r="R543" s="163"/>
      <c r="S543" s="161"/>
      <c r="T543" s="165"/>
      <c r="U543" s="205"/>
      <c r="V543" s="158"/>
      <c r="W543" s="163"/>
      <c r="X543" s="161"/>
      <c r="Y543" s="165"/>
      <c r="Z543" s="205"/>
      <c r="AA543" s="158"/>
      <c r="AB543" s="163"/>
      <c r="AC543" s="161"/>
      <c r="AD543" s="165"/>
      <c r="AE543" s="205"/>
      <c r="AF543" s="158"/>
      <c r="AG543" s="163"/>
      <c r="AH543" s="161"/>
      <c r="AI543" s="165"/>
      <c r="AJ543" s="205"/>
      <c r="AK543" s="158"/>
      <c r="AL543" s="163"/>
      <c r="AM543" s="161"/>
      <c r="AN543" s="165"/>
      <c r="AO543" s="205"/>
      <c r="AP543" s="158"/>
      <c r="AQ543" s="163"/>
      <c r="AR543" s="161"/>
      <c r="AS543" s="165"/>
      <c r="AT543" s="205"/>
      <c r="AU543" s="158"/>
      <c r="AV543" s="163"/>
      <c r="AW543" s="161"/>
      <c r="AX543" s="165"/>
      <c r="AY543" s="205"/>
      <c r="AZ543" s="158"/>
      <c r="BA543" s="163"/>
      <c r="BB543" s="161"/>
      <c r="BC543" s="165"/>
      <c r="BD543" s="205"/>
      <c r="BE543" s="158"/>
      <c r="BF543" s="163"/>
      <c r="BG543" s="161"/>
      <c r="BH543" s="165"/>
      <c r="BI543" s="205"/>
      <c r="BJ543" s="158"/>
      <c r="BK543" s="163"/>
      <c r="BL543" s="161"/>
      <c r="BM543" s="165"/>
      <c r="BN543" s="205"/>
      <c r="BO543" s="158"/>
      <c r="BP543" s="163"/>
      <c r="BQ543" s="161"/>
      <c r="BR543" s="165"/>
      <c r="BS543" s="205"/>
      <c r="BT543" s="158"/>
      <c r="BU543" s="163"/>
      <c r="BV543" s="161"/>
      <c r="BW543" s="165"/>
      <c r="BX543" s="205"/>
      <c r="BY543" s="158"/>
      <c r="BZ543" s="163"/>
      <c r="CA543" s="161"/>
      <c r="CB543" s="165"/>
      <c r="CC543" s="205"/>
      <c r="CD543" s="158"/>
      <c r="CE543" s="163"/>
      <c r="CF543" s="161"/>
      <c r="CG543" s="165"/>
      <c r="CH543" s="205"/>
      <c r="CI543" s="158"/>
      <c r="CJ543" s="163"/>
      <c r="CK543" s="161"/>
      <c r="CL543" s="165"/>
    </row>
    <row r="544" spans="1:90" ht="15.75">
      <c r="A544" s="205"/>
      <c r="B544" s="158"/>
      <c r="C544" s="163"/>
      <c r="D544" s="161"/>
      <c r="E544" s="165"/>
      <c r="F544" s="205"/>
      <c r="G544" s="158"/>
      <c r="H544" s="163"/>
      <c r="I544" s="161"/>
      <c r="J544" s="165"/>
      <c r="K544" s="205"/>
      <c r="L544" s="158"/>
      <c r="M544" s="163"/>
      <c r="N544" s="161"/>
      <c r="O544" s="165"/>
      <c r="P544" s="205"/>
      <c r="Q544" s="158"/>
      <c r="R544" s="163"/>
      <c r="S544" s="161"/>
      <c r="T544" s="165"/>
      <c r="U544" s="205"/>
      <c r="V544" s="158"/>
      <c r="W544" s="163"/>
      <c r="X544" s="161"/>
      <c r="Y544" s="165"/>
      <c r="Z544" s="205"/>
      <c r="AA544" s="158"/>
      <c r="AB544" s="163"/>
      <c r="AC544" s="161"/>
      <c r="AD544" s="165"/>
      <c r="AE544" s="205"/>
      <c r="AF544" s="158"/>
      <c r="AG544" s="163"/>
      <c r="AH544" s="161"/>
      <c r="AI544" s="165"/>
      <c r="AJ544" s="205"/>
      <c r="AK544" s="158"/>
      <c r="AL544" s="163"/>
      <c r="AM544" s="161"/>
      <c r="AN544" s="165"/>
      <c r="AO544" s="205"/>
      <c r="AP544" s="158"/>
      <c r="AQ544" s="163"/>
      <c r="AR544" s="161"/>
      <c r="AS544" s="165"/>
      <c r="AT544" s="205"/>
      <c r="AU544" s="158"/>
      <c r="AV544" s="163"/>
      <c r="AW544" s="161"/>
      <c r="AX544" s="165"/>
      <c r="AY544" s="205"/>
      <c r="AZ544" s="158"/>
      <c r="BA544" s="163"/>
      <c r="BB544" s="161"/>
      <c r="BC544" s="165"/>
      <c r="BD544" s="205"/>
      <c r="BE544" s="158"/>
      <c r="BF544" s="163"/>
      <c r="BG544" s="161"/>
      <c r="BH544" s="165"/>
      <c r="BI544" s="205"/>
      <c r="BJ544" s="158"/>
      <c r="BK544" s="163"/>
      <c r="BL544" s="161"/>
      <c r="BM544" s="165"/>
      <c r="BN544" s="205"/>
      <c r="BO544" s="158"/>
      <c r="BP544" s="163"/>
      <c r="BQ544" s="161"/>
      <c r="BR544" s="165"/>
      <c r="BS544" s="205"/>
      <c r="BT544" s="158"/>
      <c r="BU544" s="163"/>
      <c r="BV544" s="161"/>
      <c r="BW544" s="165"/>
      <c r="BX544" s="205"/>
      <c r="BY544" s="158"/>
      <c r="BZ544" s="163"/>
      <c r="CA544" s="161"/>
      <c r="CB544" s="165"/>
      <c r="CC544" s="205"/>
      <c r="CD544" s="158"/>
      <c r="CE544" s="163"/>
      <c r="CF544" s="161"/>
      <c r="CG544" s="165"/>
      <c r="CH544" s="205"/>
      <c r="CI544" s="158"/>
      <c r="CJ544" s="163"/>
      <c r="CK544" s="161"/>
      <c r="CL544" s="165"/>
    </row>
    <row r="545" spans="1:90" ht="15.75">
      <c r="A545" s="205"/>
      <c r="B545" s="158"/>
      <c r="C545" s="163"/>
      <c r="D545" s="161"/>
      <c r="E545" s="165"/>
      <c r="F545" s="205"/>
      <c r="G545" s="158"/>
      <c r="H545" s="163"/>
      <c r="I545" s="161"/>
      <c r="J545" s="165"/>
      <c r="K545" s="205"/>
      <c r="L545" s="158"/>
      <c r="M545" s="163"/>
      <c r="N545" s="161"/>
      <c r="O545" s="165"/>
      <c r="P545" s="205"/>
      <c r="Q545" s="158"/>
      <c r="R545" s="163"/>
      <c r="S545" s="161"/>
      <c r="T545" s="165"/>
      <c r="U545" s="205"/>
      <c r="V545" s="158"/>
      <c r="W545" s="163"/>
      <c r="X545" s="161"/>
      <c r="Y545" s="165"/>
      <c r="Z545" s="205"/>
      <c r="AA545" s="158"/>
      <c r="AB545" s="163"/>
      <c r="AC545" s="161"/>
      <c r="AD545" s="165"/>
      <c r="AE545" s="205"/>
      <c r="AF545" s="158"/>
      <c r="AG545" s="163"/>
      <c r="AH545" s="161"/>
      <c r="AI545" s="165"/>
      <c r="AJ545" s="205"/>
      <c r="AK545" s="158"/>
      <c r="AL545" s="163"/>
      <c r="AM545" s="161"/>
      <c r="AN545" s="165"/>
      <c r="AO545" s="205"/>
      <c r="AP545" s="158"/>
      <c r="AQ545" s="163"/>
      <c r="AR545" s="161"/>
      <c r="AS545" s="165"/>
      <c r="AT545" s="205"/>
      <c r="AU545" s="158"/>
      <c r="AV545" s="163"/>
      <c r="AW545" s="161"/>
      <c r="AX545" s="165"/>
      <c r="AY545" s="205"/>
      <c r="AZ545" s="158"/>
      <c r="BA545" s="163"/>
      <c r="BB545" s="161"/>
      <c r="BC545" s="165"/>
      <c r="BD545" s="205"/>
      <c r="BE545" s="158"/>
      <c r="BF545" s="163"/>
      <c r="BG545" s="161"/>
      <c r="BH545" s="165"/>
      <c r="BI545" s="205"/>
      <c r="BJ545" s="158"/>
      <c r="BK545" s="163"/>
      <c r="BL545" s="161"/>
      <c r="BM545" s="165"/>
      <c r="BN545" s="205"/>
      <c r="BO545" s="158"/>
      <c r="BP545" s="163"/>
      <c r="BQ545" s="161"/>
      <c r="BR545" s="165"/>
      <c r="BS545" s="205"/>
      <c r="BT545" s="158"/>
      <c r="BU545" s="163"/>
      <c r="BV545" s="161"/>
      <c r="BW545" s="165"/>
      <c r="BX545" s="205"/>
      <c r="BY545" s="158"/>
      <c r="BZ545" s="163"/>
      <c r="CA545" s="161"/>
      <c r="CB545" s="165"/>
      <c r="CC545" s="205"/>
      <c r="CD545" s="158"/>
      <c r="CE545" s="163"/>
      <c r="CF545" s="161"/>
      <c r="CG545" s="165"/>
      <c r="CH545" s="205"/>
      <c r="CI545" s="158"/>
      <c r="CJ545" s="163"/>
      <c r="CK545" s="161"/>
      <c r="CL545" s="165"/>
    </row>
    <row r="546" spans="1:90" ht="15.75">
      <c r="A546" s="205"/>
      <c r="B546" s="158"/>
      <c r="C546" s="163"/>
      <c r="D546" s="161"/>
      <c r="E546" s="165"/>
      <c r="F546" s="205"/>
      <c r="G546" s="158"/>
      <c r="H546" s="163"/>
      <c r="I546" s="161"/>
      <c r="J546" s="165"/>
      <c r="K546" s="205"/>
      <c r="L546" s="158"/>
      <c r="M546" s="163"/>
      <c r="N546" s="161"/>
      <c r="O546" s="165"/>
      <c r="P546" s="205"/>
      <c r="Q546" s="158"/>
      <c r="R546" s="163"/>
      <c r="S546" s="161"/>
      <c r="T546" s="165"/>
      <c r="U546" s="205"/>
      <c r="V546" s="158"/>
      <c r="W546" s="163"/>
      <c r="X546" s="161"/>
      <c r="Y546" s="165"/>
      <c r="Z546" s="205"/>
      <c r="AA546" s="158"/>
      <c r="AB546" s="163"/>
      <c r="AC546" s="161"/>
      <c r="AD546" s="165"/>
      <c r="AE546" s="205"/>
      <c r="AF546" s="158"/>
      <c r="AG546" s="163"/>
      <c r="AH546" s="161"/>
      <c r="AI546" s="165"/>
      <c r="AJ546" s="205"/>
      <c r="AK546" s="158"/>
      <c r="AL546" s="163"/>
      <c r="AM546" s="161"/>
      <c r="AN546" s="165"/>
      <c r="AO546" s="205"/>
      <c r="AP546" s="158"/>
      <c r="AQ546" s="163"/>
      <c r="AR546" s="161"/>
      <c r="AS546" s="165"/>
      <c r="AT546" s="205"/>
      <c r="AU546" s="158"/>
      <c r="AV546" s="163"/>
      <c r="AW546" s="161"/>
      <c r="AX546" s="165"/>
      <c r="AY546" s="205"/>
      <c r="AZ546" s="158"/>
      <c r="BA546" s="163"/>
      <c r="BB546" s="161"/>
      <c r="BC546" s="165"/>
      <c r="BD546" s="205"/>
      <c r="BE546" s="158"/>
      <c r="BF546" s="163"/>
      <c r="BG546" s="161"/>
      <c r="BH546" s="165"/>
      <c r="BI546" s="205"/>
      <c r="BJ546" s="158"/>
      <c r="BK546" s="163"/>
      <c r="BL546" s="161"/>
      <c r="BM546" s="165"/>
      <c r="BN546" s="205"/>
      <c r="BO546" s="158"/>
      <c r="BP546" s="163"/>
      <c r="BQ546" s="161"/>
      <c r="BR546" s="165"/>
      <c r="BS546" s="205"/>
      <c r="BT546" s="158"/>
      <c r="BU546" s="163"/>
      <c r="BV546" s="161"/>
      <c r="BW546" s="165"/>
      <c r="BX546" s="205"/>
      <c r="BY546" s="158"/>
      <c r="BZ546" s="163"/>
      <c r="CA546" s="161"/>
      <c r="CB546" s="165"/>
      <c r="CC546" s="205"/>
      <c r="CD546" s="158"/>
      <c r="CE546" s="163"/>
      <c r="CF546" s="161"/>
      <c r="CG546" s="165"/>
      <c r="CH546" s="205"/>
      <c r="CI546" s="158"/>
      <c r="CJ546" s="163"/>
      <c r="CK546" s="161"/>
      <c r="CL546" s="165"/>
    </row>
    <row r="547" spans="1:90" ht="15.75">
      <c r="A547" s="205"/>
      <c r="B547" s="158"/>
      <c r="C547" s="163"/>
      <c r="D547" s="161"/>
      <c r="E547" s="165"/>
      <c r="F547" s="205"/>
      <c r="G547" s="158"/>
      <c r="H547" s="163"/>
      <c r="I547" s="161"/>
      <c r="J547" s="165"/>
      <c r="K547" s="205"/>
      <c r="L547" s="158"/>
      <c r="M547" s="163"/>
      <c r="N547" s="161"/>
      <c r="O547" s="165"/>
      <c r="P547" s="205"/>
      <c r="Q547" s="158"/>
      <c r="R547" s="163"/>
      <c r="S547" s="161"/>
      <c r="T547" s="165"/>
      <c r="U547" s="205"/>
      <c r="V547" s="158"/>
      <c r="W547" s="163"/>
      <c r="X547" s="161"/>
      <c r="Y547" s="165"/>
      <c r="Z547" s="205"/>
      <c r="AA547" s="158"/>
      <c r="AB547" s="163"/>
      <c r="AC547" s="161"/>
      <c r="AD547" s="165"/>
      <c r="AE547" s="205"/>
      <c r="AF547" s="158"/>
      <c r="AG547" s="163"/>
      <c r="AH547" s="161"/>
      <c r="AI547" s="165"/>
      <c r="AJ547" s="205"/>
      <c r="AK547" s="158"/>
      <c r="AL547" s="163"/>
      <c r="AM547" s="161"/>
      <c r="AN547" s="165"/>
      <c r="AO547" s="205"/>
      <c r="AP547" s="158"/>
      <c r="AQ547" s="163"/>
      <c r="AR547" s="161"/>
      <c r="AS547" s="165"/>
      <c r="AT547" s="205"/>
      <c r="AU547" s="158"/>
      <c r="AV547" s="163"/>
      <c r="AW547" s="161"/>
      <c r="AX547" s="165"/>
      <c r="AY547" s="205"/>
      <c r="AZ547" s="158"/>
      <c r="BA547" s="163"/>
      <c r="BB547" s="161"/>
      <c r="BC547" s="165"/>
      <c r="BD547" s="205"/>
      <c r="BE547" s="158"/>
      <c r="BF547" s="163"/>
      <c r="BG547" s="161"/>
      <c r="BH547" s="165"/>
      <c r="BI547" s="205"/>
      <c r="BJ547" s="158"/>
      <c r="BK547" s="163"/>
      <c r="BL547" s="161"/>
      <c r="BM547" s="165"/>
      <c r="BN547" s="205"/>
      <c r="BO547" s="158"/>
      <c r="BP547" s="163"/>
      <c r="BQ547" s="161"/>
      <c r="BR547" s="165"/>
      <c r="BS547" s="205"/>
      <c r="BT547" s="158"/>
      <c r="BU547" s="163"/>
      <c r="BV547" s="161"/>
      <c r="BW547" s="165"/>
      <c r="BX547" s="205"/>
      <c r="BY547" s="158"/>
      <c r="BZ547" s="163"/>
      <c r="CA547" s="161"/>
      <c r="CB547" s="165"/>
      <c r="CC547" s="205"/>
      <c r="CD547" s="158"/>
      <c r="CE547" s="163"/>
      <c r="CF547" s="161"/>
      <c r="CG547" s="165"/>
      <c r="CH547" s="205"/>
      <c r="CI547" s="158"/>
      <c r="CJ547" s="163"/>
      <c r="CK547" s="161"/>
      <c r="CL547" s="165"/>
    </row>
    <row r="548" spans="1:90" ht="15.75">
      <c r="A548" s="205"/>
      <c r="B548" s="158"/>
      <c r="C548" s="163"/>
      <c r="D548" s="161"/>
      <c r="E548" s="165"/>
      <c r="F548" s="205"/>
      <c r="G548" s="158"/>
      <c r="H548" s="163"/>
      <c r="I548" s="161"/>
      <c r="J548" s="165"/>
      <c r="K548" s="205"/>
      <c r="L548" s="158"/>
      <c r="M548" s="163"/>
      <c r="N548" s="161"/>
      <c r="O548" s="165"/>
      <c r="P548" s="205"/>
      <c r="Q548" s="158"/>
      <c r="R548" s="163"/>
      <c r="S548" s="161"/>
      <c r="T548" s="165"/>
      <c r="U548" s="205"/>
      <c r="V548" s="158"/>
      <c r="W548" s="163"/>
      <c r="X548" s="161"/>
      <c r="Y548" s="165"/>
      <c r="Z548" s="205"/>
      <c r="AA548" s="158"/>
      <c r="AB548" s="163"/>
      <c r="AC548" s="161"/>
      <c r="AD548" s="165"/>
      <c r="AE548" s="205"/>
      <c r="AF548" s="158"/>
      <c r="AG548" s="163"/>
      <c r="AH548" s="161"/>
      <c r="AI548" s="165"/>
      <c r="AJ548" s="205"/>
      <c r="AK548" s="158"/>
      <c r="AL548" s="163"/>
      <c r="AM548" s="161"/>
      <c r="AN548" s="165"/>
      <c r="AO548" s="205"/>
      <c r="AP548" s="158"/>
      <c r="AQ548" s="163"/>
      <c r="AR548" s="161"/>
      <c r="AS548" s="165"/>
      <c r="AT548" s="205"/>
      <c r="AU548" s="158"/>
      <c r="AV548" s="163"/>
      <c r="AW548" s="161"/>
      <c r="AX548" s="165"/>
      <c r="AY548" s="205"/>
      <c r="AZ548" s="158"/>
      <c r="BA548" s="163"/>
      <c r="BB548" s="161"/>
      <c r="BC548" s="165"/>
      <c r="BD548" s="205"/>
      <c r="BE548" s="158"/>
      <c r="BF548" s="163"/>
      <c r="BG548" s="161"/>
      <c r="BH548" s="165"/>
      <c r="BI548" s="205"/>
      <c r="BJ548" s="158"/>
      <c r="BK548" s="163"/>
      <c r="BL548" s="161"/>
      <c r="BM548" s="165"/>
      <c r="BN548" s="205"/>
      <c r="BO548" s="158"/>
      <c r="BP548" s="163"/>
      <c r="BQ548" s="161"/>
      <c r="BR548" s="165"/>
      <c r="BS548" s="205"/>
      <c r="BT548" s="158"/>
      <c r="BU548" s="163"/>
      <c r="BV548" s="161"/>
      <c r="BW548" s="165"/>
      <c r="BX548" s="205"/>
      <c r="BY548" s="158"/>
      <c r="BZ548" s="163"/>
      <c r="CA548" s="161"/>
      <c r="CB548" s="165"/>
      <c r="CC548" s="205"/>
      <c r="CD548" s="158"/>
      <c r="CE548" s="163"/>
      <c r="CF548" s="161"/>
      <c r="CG548" s="165"/>
      <c r="CH548" s="205"/>
      <c r="CI548" s="158"/>
      <c r="CJ548" s="163"/>
      <c r="CK548" s="161"/>
      <c r="CL548" s="165"/>
    </row>
    <row r="549" spans="1:90" ht="15.75">
      <c r="A549" s="205"/>
      <c r="B549" s="158"/>
      <c r="C549" s="163"/>
      <c r="D549" s="161"/>
      <c r="E549" s="165"/>
      <c r="F549" s="205"/>
      <c r="G549" s="158"/>
      <c r="H549" s="163"/>
      <c r="I549" s="161"/>
      <c r="J549" s="165"/>
      <c r="K549" s="205"/>
      <c r="L549" s="158"/>
      <c r="M549" s="163"/>
      <c r="N549" s="161"/>
      <c r="O549" s="165"/>
      <c r="P549" s="205"/>
      <c r="Q549" s="158"/>
      <c r="R549" s="163"/>
      <c r="S549" s="161"/>
      <c r="T549" s="165"/>
      <c r="U549" s="205"/>
      <c r="V549" s="158"/>
      <c r="W549" s="163"/>
      <c r="X549" s="161"/>
      <c r="Y549" s="165"/>
      <c r="Z549" s="205"/>
      <c r="AA549" s="158"/>
      <c r="AB549" s="163"/>
      <c r="AC549" s="161"/>
      <c r="AD549" s="165"/>
      <c r="AE549" s="205"/>
      <c r="AF549" s="158"/>
      <c r="AG549" s="163"/>
      <c r="AH549" s="161"/>
      <c r="AI549" s="165"/>
      <c r="AJ549" s="205"/>
      <c r="AK549" s="158"/>
      <c r="AL549" s="163"/>
      <c r="AM549" s="161"/>
      <c r="AN549" s="165"/>
      <c r="AO549" s="205"/>
      <c r="AP549" s="158"/>
      <c r="AQ549" s="163"/>
      <c r="AR549" s="161"/>
      <c r="AS549" s="165"/>
      <c r="AT549" s="205"/>
      <c r="AU549" s="158"/>
      <c r="AV549" s="163"/>
      <c r="AW549" s="161"/>
      <c r="AX549" s="165"/>
      <c r="AY549" s="205"/>
      <c r="AZ549" s="158"/>
      <c r="BA549" s="163"/>
      <c r="BB549" s="161"/>
      <c r="BC549" s="165"/>
      <c r="BD549" s="205"/>
      <c r="BE549" s="158"/>
      <c r="BF549" s="163"/>
      <c r="BG549" s="161"/>
      <c r="BH549" s="165"/>
      <c r="BI549" s="205"/>
      <c r="BJ549" s="158"/>
      <c r="BK549" s="163"/>
      <c r="BL549" s="161"/>
      <c r="BM549" s="165"/>
      <c r="BN549" s="205"/>
      <c r="BO549" s="158"/>
      <c r="BP549" s="163"/>
      <c r="BQ549" s="161"/>
      <c r="BR549" s="165"/>
      <c r="BS549" s="205"/>
      <c r="BT549" s="158"/>
      <c r="BU549" s="163"/>
      <c r="BV549" s="161"/>
      <c r="BW549" s="165"/>
      <c r="BX549" s="205"/>
      <c r="BY549" s="158"/>
      <c r="BZ549" s="163"/>
      <c r="CA549" s="161"/>
      <c r="CB549" s="165"/>
      <c r="CC549" s="205"/>
      <c r="CD549" s="158"/>
      <c r="CE549" s="163"/>
      <c r="CF549" s="161"/>
      <c r="CG549" s="165"/>
      <c r="CH549" s="205"/>
      <c r="CI549" s="158"/>
      <c r="CJ549" s="163"/>
      <c r="CK549" s="161"/>
      <c r="CL549" s="165"/>
    </row>
    <row r="550" spans="1:90" ht="15.75">
      <c r="A550" s="205"/>
      <c r="B550" s="158"/>
      <c r="C550" s="163"/>
      <c r="D550" s="161"/>
      <c r="E550" s="165"/>
      <c r="F550" s="205"/>
      <c r="G550" s="158"/>
      <c r="H550" s="163"/>
      <c r="I550" s="161"/>
      <c r="J550" s="165"/>
      <c r="K550" s="205"/>
      <c r="L550" s="158"/>
      <c r="M550" s="163"/>
      <c r="N550" s="161"/>
      <c r="O550" s="165"/>
      <c r="P550" s="205"/>
      <c r="Q550" s="158"/>
      <c r="R550" s="163"/>
      <c r="S550" s="161"/>
      <c r="T550" s="165"/>
      <c r="U550" s="205"/>
      <c r="V550" s="158"/>
      <c r="W550" s="163"/>
      <c r="X550" s="161"/>
      <c r="Y550" s="165"/>
      <c r="Z550" s="205"/>
      <c r="AA550" s="158"/>
      <c r="AB550" s="163"/>
      <c r="AC550" s="161"/>
      <c r="AD550" s="165"/>
      <c r="AE550" s="205"/>
      <c r="AF550" s="158"/>
      <c r="AG550" s="163"/>
      <c r="AH550" s="161"/>
      <c r="AI550" s="165"/>
      <c r="AJ550" s="205"/>
      <c r="AK550" s="158"/>
      <c r="AL550" s="163"/>
      <c r="AM550" s="161"/>
      <c r="AN550" s="165"/>
      <c r="AO550" s="205"/>
      <c r="AP550" s="158"/>
      <c r="AQ550" s="163"/>
      <c r="AR550" s="161"/>
      <c r="AS550" s="165"/>
      <c r="AT550" s="205"/>
      <c r="AU550" s="158"/>
      <c r="AV550" s="163"/>
      <c r="AW550" s="161"/>
      <c r="AX550" s="165"/>
      <c r="AY550" s="205"/>
      <c r="AZ550" s="158"/>
      <c r="BA550" s="163"/>
      <c r="BB550" s="161"/>
      <c r="BC550" s="165"/>
      <c r="BD550" s="205"/>
      <c r="BE550" s="158"/>
      <c r="BF550" s="163"/>
      <c r="BG550" s="161"/>
      <c r="BH550" s="165"/>
      <c r="BI550" s="205"/>
      <c r="BJ550" s="158"/>
      <c r="BK550" s="163"/>
      <c r="BL550" s="161"/>
      <c r="BM550" s="165"/>
      <c r="BN550" s="205"/>
      <c r="BO550" s="158"/>
      <c r="BP550" s="163"/>
      <c r="BQ550" s="161"/>
      <c r="BR550" s="165"/>
      <c r="BS550" s="205"/>
      <c r="BT550" s="158"/>
      <c r="BU550" s="163"/>
      <c r="BV550" s="161"/>
      <c r="BW550" s="165"/>
      <c r="BX550" s="205"/>
      <c r="BY550" s="158"/>
      <c r="BZ550" s="163"/>
      <c r="CA550" s="161"/>
      <c r="CB550" s="165"/>
      <c r="CC550" s="205"/>
      <c r="CD550" s="158"/>
      <c r="CE550" s="163"/>
      <c r="CF550" s="161"/>
      <c r="CG550" s="165"/>
      <c r="CH550" s="205"/>
      <c r="CI550" s="158"/>
      <c r="CJ550" s="163"/>
      <c r="CK550" s="161"/>
      <c r="CL550" s="165"/>
    </row>
    <row r="551" spans="1:90" ht="15.75">
      <c r="A551" s="205"/>
      <c r="B551" s="158"/>
      <c r="C551" s="163"/>
      <c r="D551" s="161"/>
      <c r="E551" s="165"/>
      <c r="F551" s="205"/>
      <c r="G551" s="158"/>
      <c r="H551" s="163"/>
      <c r="I551" s="161"/>
      <c r="J551" s="165"/>
      <c r="K551" s="205"/>
      <c r="L551" s="158"/>
      <c r="M551" s="163"/>
      <c r="N551" s="161"/>
      <c r="O551" s="165"/>
      <c r="P551" s="205"/>
      <c r="Q551" s="158"/>
      <c r="R551" s="163"/>
      <c r="S551" s="161"/>
      <c r="T551" s="165"/>
      <c r="U551" s="205"/>
      <c r="V551" s="158"/>
      <c r="W551" s="163"/>
      <c r="X551" s="161"/>
      <c r="Y551" s="165"/>
      <c r="Z551" s="205"/>
      <c r="AA551" s="158"/>
      <c r="AB551" s="163"/>
      <c r="AC551" s="161"/>
      <c r="AD551" s="165"/>
      <c r="AE551" s="205"/>
      <c r="AF551" s="158"/>
      <c r="AG551" s="163"/>
      <c r="AH551" s="161"/>
      <c r="AI551" s="165"/>
      <c r="AJ551" s="205"/>
      <c r="AK551" s="158"/>
      <c r="AL551" s="163"/>
      <c r="AM551" s="161"/>
      <c r="AN551" s="165"/>
      <c r="AO551" s="205"/>
      <c r="AP551" s="158"/>
      <c r="AQ551" s="163"/>
      <c r="AR551" s="161"/>
      <c r="AS551" s="165"/>
      <c r="AT551" s="205"/>
      <c r="AU551" s="158"/>
      <c r="AV551" s="163"/>
      <c r="AW551" s="161"/>
      <c r="AX551" s="165"/>
      <c r="AY551" s="205"/>
      <c r="AZ551" s="158"/>
      <c r="BA551" s="163"/>
      <c r="BB551" s="161"/>
      <c r="BC551" s="165"/>
      <c r="BD551" s="205"/>
      <c r="BE551" s="158"/>
      <c r="BF551" s="163"/>
      <c r="BG551" s="161"/>
      <c r="BH551" s="165"/>
      <c r="BI551" s="205"/>
      <c r="BJ551" s="158"/>
      <c r="BK551" s="163"/>
      <c r="BL551" s="161"/>
      <c r="BM551" s="165"/>
      <c r="BN551" s="205"/>
      <c r="BO551" s="158"/>
      <c r="BP551" s="163"/>
      <c r="BQ551" s="161"/>
      <c r="BR551" s="165"/>
      <c r="BS551" s="205"/>
      <c r="BT551" s="158"/>
      <c r="BU551" s="163"/>
      <c r="BV551" s="161"/>
      <c r="BW551" s="165"/>
      <c r="BX551" s="205"/>
      <c r="BY551" s="158"/>
      <c r="BZ551" s="163"/>
      <c r="CA551" s="161"/>
      <c r="CB551" s="165"/>
      <c r="CC551" s="205"/>
      <c r="CD551" s="158"/>
      <c r="CE551" s="163"/>
      <c r="CF551" s="161"/>
      <c r="CG551" s="165"/>
      <c r="CH551" s="205"/>
      <c r="CI551" s="158"/>
      <c r="CJ551" s="163"/>
      <c r="CK551" s="161"/>
      <c r="CL551" s="165"/>
    </row>
    <row r="552" spans="1:90" ht="15.75">
      <c r="A552" s="205"/>
      <c r="B552" s="158"/>
      <c r="C552" s="163"/>
      <c r="D552" s="161"/>
      <c r="E552" s="165"/>
      <c r="F552" s="205"/>
      <c r="G552" s="158"/>
      <c r="H552" s="163"/>
      <c r="I552" s="161"/>
      <c r="J552" s="165"/>
      <c r="K552" s="205"/>
      <c r="L552" s="158"/>
      <c r="M552" s="163"/>
      <c r="N552" s="161"/>
      <c r="O552" s="165"/>
      <c r="P552" s="205"/>
      <c r="Q552" s="158"/>
      <c r="R552" s="163"/>
      <c r="S552" s="161"/>
      <c r="T552" s="165"/>
      <c r="U552" s="205"/>
      <c r="V552" s="158"/>
      <c r="W552" s="163"/>
      <c r="X552" s="161"/>
      <c r="Y552" s="165"/>
      <c r="Z552" s="205"/>
      <c r="AA552" s="158"/>
      <c r="AB552" s="163"/>
      <c r="AC552" s="161"/>
      <c r="AD552" s="165"/>
      <c r="AE552" s="205"/>
      <c r="AF552" s="158"/>
      <c r="AG552" s="163"/>
      <c r="AH552" s="161"/>
      <c r="AI552" s="165"/>
      <c r="AJ552" s="205"/>
      <c r="AK552" s="158"/>
      <c r="AL552" s="163"/>
      <c r="AM552" s="161"/>
      <c r="AN552" s="165"/>
      <c r="AO552" s="205"/>
      <c r="AP552" s="158"/>
      <c r="AQ552" s="163"/>
      <c r="AR552" s="161"/>
      <c r="AS552" s="165"/>
      <c r="AT552" s="205"/>
      <c r="AU552" s="158"/>
      <c r="AV552" s="163"/>
      <c r="AW552" s="161"/>
      <c r="AX552" s="165"/>
      <c r="AY552" s="205"/>
      <c r="AZ552" s="158"/>
      <c r="BA552" s="163"/>
      <c r="BB552" s="161"/>
      <c r="BC552" s="165"/>
      <c r="BD552" s="205"/>
      <c r="BE552" s="158"/>
      <c r="BF552" s="163"/>
      <c r="BG552" s="161"/>
      <c r="BH552" s="165"/>
      <c r="BI552" s="205"/>
      <c r="BJ552" s="158"/>
      <c r="BK552" s="163"/>
      <c r="BL552" s="161"/>
      <c r="BM552" s="165"/>
      <c r="BN552" s="205"/>
      <c r="BO552" s="158"/>
      <c r="BP552" s="163"/>
      <c r="BQ552" s="161"/>
      <c r="BR552" s="165"/>
      <c r="BS552" s="205"/>
      <c r="BT552" s="158"/>
      <c r="BU552" s="163"/>
      <c r="BV552" s="161"/>
      <c r="BW552" s="165"/>
      <c r="BX552" s="205"/>
      <c r="BY552" s="158"/>
      <c r="BZ552" s="163"/>
      <c r="CA552" s="161"/>
      <c r="CB552" s="165"/>
      <c r="CC552" s="205"/>
      <c r="CD552" s="158"/>
      <c r="CE552" s="163"/>
      <c r="CF552" s="161"/>
      <c r="CG552" s="165"/>
      <c r="CH552" s="205"/>
      <c r="CI552" s="158"/>
      <c r="CJ552" s="163"/>
      <c r="CK552" s="161"/>
      <c r="CL552" s="165"/>
    </row>
    <row r="553" spans="1:90" ht="15.75">
      <c r="A553" s="205"/>
      <c r="B553" s="158"/>
      <c r="C553" s="163"/>
      <c r="D553" s="161"/>
      <c r="E553" s="165"/>
      <c r="F553" s="205"/>
      <c r="G553" s="158"/>
      <c r="H553" s="163"/>
      <c r="I553" s="161"/>
      <c r="J553" s="165"/>
      <c r="K553" s="205"/>
      <c r="L553" s="158"/>
      <c r="M553" s="163"/>
      <c r="N553" s="161"/>
      <c r="O553" s="165"/>
      <c r="P553" s="205"/>
      <c r="Q553" s="158"/>
      <c r="R553" s="163"/>
      <c r="S553" s="161"/>
      <c r="T553" s="165"/>
      <c r="U553" s="205"/>
      <c r="V553" s="158"/>
      <c r="W553" s="163"/>
      <c r="X553" s="161"/>
      <c r="Y553" s="165"/>
      <c r="Z553" s="205"/>
      <c r="AA553" s="158"/>
      <c r="AB553" s="163"/>
      <c r="AC553" s="161"/>
      <c r="AD553" s="165"/>
      <c r="AE553" s="205"/>
      <c r="AF553" s="158"/>
      <c r="AG553" s="163"/>
      <c r="AH553" s="161"/>
      <c r="AI553" s="165"/>
      <c r="AJ553" s="205"/>
      <c r="AK553" s="158"/>
      <c r="AL553" s="163"/>
      <c r="AM553" s="161"/>
      <c r="AN553" s="165"/>
      <c r="AO553" s="205"/>
      <c r="AP553" s="158"/>
      <c r="AQ553" s="163"/>
      <c r="AR553" s="161"/>
      <c r="AS553" s="165"/>
      <c r="AT553" s="205"/>
      <c r="AU553" s="158"/>
      <c r="AV553" s="163"/>
      <c r="AW553" s="161"/>
      <c r="AX553" s="165"/>
      <c r="AY553" s="205"/>
      <c r="AZ553" s="158"/>
      <c r="BA553" s="163"/>
      <c r="BB553" s="161"/>
      <c r="BC553" s="165"/>
      <c r="BD553" s="205"/>
      <c r="BE553" s="158"/>
      <c r="BF553" s="163"/>
      <c r="BG553" s="161"/>
      <c r="BH553" s="165"/>
      <c r="BI553" s="205"/>
      <c r="BJ553" s="158"/>
      <c r="BK553" s="163"/>
      <c r="BL553" s="161"/>
      <c r="BM553" s="165"/>
      <c r="BN553" s="205"/>
      <c r="BO553" s="158"/>
      <c r="BP553" s="163"/>
      <c r="BQ553" s="161"/>
      <c r="BR553" s="165"/>
      <c r="BS553" s="205"/>
      <c r="BT553" s="158"/>
      <c r="BU553" s="163"/>
      <c r="BV553" s="161"/>
      <c r="BW553" s="165"/>
      <c r="BX553" s="205"/>
      <c r="BY553" s="158"/>
      <c r="BZ553" s="163"/>
      <c r="CA553" s="161"/>
      <c r="CB553" s="165"/>
      <c r="CC553" s="205"/>
      <c r="CD553" s="158"/>
      <c r="CE553" s="163"/>
      <c r="CF553" s="161"/>
      <c r="CG553" s="165"/>
      <c r="CH553" s="205"/>
      <c r="CI553" s="158"/>
      <c r="CJ553" s="163"/>
      <c r="CK553" s="161"/>
      <c r="CL553" s="165"/>
    </row>
    <row r="554" spans="1:90" ht="15.75">
      <c r="A554" s="205"/>
      <c r="B554" s="158"/>
      <c r="C554" s="163"/>
      <c r="D554" s="161"/>
      <c r="E554" s="165"/>
      <c r="F554" s="205"/>
      <c r="G554" s="158"/>
      <c r="H554" s="163"/>
      <c r="I554" s="161"/>
      <c r="J554" s="165"/>
      <c r="K554" s="205"/>
      <c r="L554" s="158"/>
      <c r="M554" s="163"/>
      <c r="N554" s="161"/>
      <c r="O554" s="165"/>
      <c r="P554" s="205"/>
      <c r="Q554" s="158"/>
      <c r="R554" s="163"/>
      <c r="S554" s="161"/>
      <c r="T554" s="165"/>
      <c r="U554" s="205"/>
      <c r="V554" s="158"/>
      <c r="W554" s="163"/>
      <c r="X554" s="161"/>
      <c r="Y554" s="165"/>
      <c r="Z554" s="205"/>
      <c r="AA554" s="158"/>
      <c r="AB554" s="163"/>
      <c r="AC554" s="161"/>
      <c r="AD554" s="165"/>
      <c r="AE554" s="205"/>
      <c r="AF554" s="158"/>
      <c r="AG554" s="163"/>
      <c r="AH554" s="161"/>
      <c r="AI554" s="165"/>
      <c r="AJ554" s="205"/>
      <c r="AK554" s="158"/>
      <c r="AL554" s="163"/>
      <c r="AM554" s="161"/>
      <c r="AN554" s="165"/>
      <c r="AO554" s="205"/>
      <c r="AP554" s="158"/>
      <c r="AQ554" s="163"/>
      <c r="AR554" s="161"/>
      <c r="AS554" s="165"/>
      <c r="AT554" s="205"/>
      <c r="AU554" s="158"/>
      <c r="AV554" s="163"/>
      <c r="AW554" s="161"/>
      <c r="AX554" s="165"/>
      <c r="AY554" s="205"/>
      <c r="AZ554" s="158"/>
      <c r="BA554" s="163"/>
      <c r="BB554" s="161"/>
      <c r="BC554" s="165"/>
      <c r="BD554" s="205"/>
      <c r="BE554" s="158"/>
      <c r="BF554" s="163"/>
      <c r="BG554" s="161"/>
      <c r="BH554" s="165"/>
      <c r="BI554" s="205"/>
      <c r="BJ554" s="158"/>
      <c r="BK554" s="163"/>
      <c r="BL554" s="161"/>
      <c r="BM554" s="165"/>
      <c r="BN554" s="205"/>
      <c r="BO554" s="158"/>
      <c r="BP554" s="163"/>
      <c r="BQ554" s="161"/>
      <c r="BR554" s="165"/>
      <c r="BS554" s="205"/>
      <c r="BT554" s="158"/>
      <c r="BU554" s="163"/>
      <c r="BV554" s="161"/>
      <c r="BW554" s="165"/>
      <c r="BX554" s="205"/>
      <c r="BY554" s="158"/>
      <c r="BZ554" s="163"/>
      <c r="CA554" s="161"/>
      <c r="CB554" s="165"/>
      <c r="CC554" s="205"/>
      <c r="CD554" s="158"/>
      <c r="CE554" s="163"/>
      <c r="CF554" s="161"/>
      <c r="CG554" s="165"/>
      <c r="CH554" s="205"/>
      <c r="CI554" s="158"/>
      <c r="CJ554" s="163"/>
      <c r="CK554" s="161"/>
      <c r="CL554" s="165"/>
    </row>
    <row r="555" spans="1:90" ht="15.75">
      <c r="A555" s="205"/>
      <c r="B555" s="158"/>
      <c r="C555" s="163"/>
      <c r="D555" s="161"/>
      <c r="E555" s="165"/>
      <c r="F555" s="205"/>
      <c r="G555" s="158"/>
      <c r="H555" s="163"/>
      <c r="I555" s="161"/>
      <c r="J555" s="165"/>
      <c r="K555" s="205"/>
      <c r="L555" s="158"/>
      <c r="M555" s="163"/>
      <c r="N555" s="161"/>
      <c r="O555" s="165"/>
      <c r="P555" s="205"/>
      <c r="Q555" s="158"/>
      <c r="R555" s="163"/>
      <c r="S555" s="161"/>
      <c r="T555" s="165"/>
      <c r="U555" s="205"/>
      <c r="V555" s="158"/>
      <c r="W555" s="163"/>
      <c r="X555" s="161"/>
      <c r="Y555" s="165"/>
      <c r="Z555" s="205"/>
      <c r="AA555" s="158"/>
      <c r="AB555" s="163"/>
      <c r="AC555" s="161"/>
      <c r="AD555" s="165"/>
      <c r="AE555" s="205"/>
      <c r="AF555" s="158"/>
      <c r="AG555" s="163"/>
      <c r="AH555" s="161"/>
      <c r="AI555" s="165"/>
      <c r="AJ555" s="205"/>
      <c r="AK555" s="158"/>
      <c r="AL555" s="163"/>
      <c r="AM555" s="161"/>
      <c r="AN555" s="165"/>
      <c r="AO555" s="205"/>
      <c r="AP555" s="158"/>
      <c r="AQ555" s="163"/>
      <c r="AR555" s="161"/>
      <c r="AS555" s="165"/>
      <c r="AT555" s="205"/>
      <c r="AU555" s="158"/>
      <c r="AV555" s="163"/>
      <c r="AW555" s="161"/>
      <c r="AX555" s="165"/>
      <c r="AY555" s="205"/>
      <c r="AZ555" s="158"/>
      <c r="BA555" s="163"/>
      <c r="BB555" s="161"/>
      <c r="BC555" s="165"/>
      <c r="BD555" s="205"/>
      <c r="BE555" s="158"/>
      <c r="BF555" s="163"/>
      <c r="BG555" s="161"/>
      <c r="BH555" s="165"/>
      <c r="BI555" s="205"/>
      <c r="BJ555" s="158"/>
      <c r="BK555" s="163"/>
      <c r="BL555" s="161"/>
      <c r="BM555" s="165"/>
      <c r="BN555" s="205"/>
      <c r="BO555" s="158"/>
      <c r="BP555" s="163"/>
      <c r="BQ555" s="161"/>
      <c r="BR555" s="165"/>
      <c r="BS555" s="205"/>
      <c r="BT555" s="158"/>
      <c r="BU555" s="163"/>
      <c r="BV555" s="161"/>
      <c r="BW555" s="165"/>
      <c r="BX555" s="205"/>
      <c r="BY555" s="158"/>
      <c r="BZ555" s="163"/>
      <c r="CA555" s="161"/>
      <c r="CB555" s="165"/>
      <c r="CC555" s="205"/>
      <c r="CD555" s="158"/>
      <c r="CE555" s="163"/>
      <c r="CF555" s="161"/>
      <c r="CG555" s="165"/>
      <c r="CH555" s="205"/>
      <c r="CI555" s="158"/>
      <c r="CJ555" s="163"/>
      <c r="CK555" s="161"/>
      <c r="CL555" s="165"/>
    </row>
    <row r="556" spans="1:90" ht="15.75">
      <c r="A556" s="205"/>
      <c r="B556" s="158"/>
      <c r="C556" s="163"/>
      <c r="D556" s="161"/>
      <c r="E556" s="165"/>
      <c r="F556" s="205"/>
      <c r="G556" s="158"/>
      <c r="H556" s="163"/>
      <c r="I556" s="161"/>
      <c r="J556" s="165"/>
      <c r="K556" s="205"/>
      <c r="L556" s="158"/>
      <c r="M556" s="163"/>
      <c r="N556" s="161"/>
      <c r="O556" s="165"/>
      <c r="P556" s="205"/>
      <c r="Q556" s="158"/>
      <c r="R556" s="163"/>
      <c r="S556" s="161"/>
      <c r="T556" s="165"/>
      <c r="U556" s="205"/>
      <c r="V556" s="158"/>
      <c r="W556" s="163"/>
      <c r="X556" s="161"/>
      <c r="Y556" s="165"/>
      <c r="Z556" s="205"/>
      <c r="AA556" s="158"/>
      <c r="AB556" s="163"/>
      <c r="AC556" s="161"/>
      <c r="AD556" s="165"/>
      <c r="AE556" s="205"/>
      <c r="AF556" s="158"/>
      <c r="AG556" s="163"/>
      <c r="AH556" s="161"/>
      <c r="AI556" s="165"/>
      <c r="AJ556" s="205"/>
      <c r="AK556" s="158"/>
      <c r="AL556" s="163"/>
      <c r="AM556" s="161"/>
      <c r="AN556" s="165"/>
      <c r="AO556" s="205"/>
      <c r="AP556" s="158"/>
      <c r="AQ556" s="163"/>
      <c r="AR556" s="161"/>
      <c r="AS556" s="165"/>
      <c r="AT556" s="205"/>
      <c r="AU556" s="158"/>
      <c r="AV556" s="163"/>
      <c r="AW556" s="161"/>
      <c r="AX556" s="165"/>
      <c r="AY556" s="205"/>
      <c r="AZ556" s="158"/>
      <c r="BA556" s="163"/>
      <c r="BB556" s="161"/>
      <c r="BC556" s="165"/>
      <c r="BD556" s="205"/>
      <c r="BE556" s="158"/>
      <c r="BF556" s="163"/>
      <c r="BG556" s="161"/>
      <c r="BH556" s="165"/>
      <c r="BI556" s="205"/>
      <c r="BJ556" s="158"/>
      <c r="BK556" s="163"/>
      <c r="BL556" s="161"/>
      <c r="BM556" s="165"/>
      <c r="BN556" s="205"/>
      <c r="BO556" s="158"/>
      <c r="BP556" s="163"/>
      <c r="BQ556" s="161"/>
      <c r="BR556" s="165"/>
      <c r="BS556" s="205"/>
      <c r="BT556" s="158"/>
      <c r="BU556" s="163"/>
      <c r="BV556" s="161"/>
      <c r="BW556" s="165"/>
      <c r="BX556" s="205"/>
      <c r="BY556" s="158"/>
      <c r="BZ556" s="163"/>
      <c r="CA556" s="161"/>
      <c r="CB556" s="165"/>
      <c r="CC556" s="205"/>
      <c r="CD556" s="158"/>
      <c r="CE556" s="163"/>
      <c r="CF556" s="161"/>
      <c r="CG556" s="165"/>
      <c r="CH556" s="205"/>
      <c r="CI556" s="158"/>
      <c r="CJ556" s="163"/>
      <c r="CK556" s="161"/>
      <c r="CL556" s="165"/>
    </row>
    <row r="557" spans="1:90" ht="15.75">
      <c r="A557" s="205"/>
      <c r="B557" s="158"/>
      <c r="C557" s="163"/>
      <c r="D557" s="161"/>
      <c r="E557" s="165"/>
      <c r="F557" s="205"/>
      <c r="G557" s="158"/>
      <c r="H557" s="163"/>
      <c r="I557" s="161"/>
      <c r="J557" s="165"/>
      <c r="K557" s="205"/>
      <c r="L557" s="158"/>
      <c r="M557" s="163"/>
      <c r="N557" s="161"/>
      <c r="O557" s="165"/>
      <c r="P557" s="205"/>
      <c r="Q557" s="158"/>
      <c r="R557" s="163"/>
      <c r="S557" s="161"/>
      <c r="T557" s="165"/>
      <c r="U557" s="205"/>
      <c r="V557" s="158"/>
      <c r="W557" s="163"/>
      <c r="X557" s="161"/>
      <c r="Y557" s="165"/>
      <c r="Z557" s="205"/>
      <c r="AA557" s="158"/>
      <c r="AB557" s="163"/>
      <c r="AC557" s="161"/>
      <c r="AD557" s="165"/>
      <c r="AE557" s="205"/>
      <c r="AF557" s="158"/>
      <c r="AG557" s="163"/>
      <c r="AH557" s="161"/>
      <c r="AI557" s="165"/>
      <c r="AJ557" s="205"/>
      <c r="AK557" s="158"/>
      <c r="AL557" s="163"/>
      <c r="AM557" s="161"/>
      <c r="AN557" s="165"/>
      <c r="AO557" s="205"/>
      <c r="AP557" s="158"/>
      <c r="AQ557" s="163"/>
      <c r="AR557" s="161"/>
      <c r="AS557" s="165"/>
      <c r="AT557" s="205"/>
      <c r="AU557" s="158"/>
      <c r="AV557" s="163"/>
      <c r="AW557" s="161"/>
      <c r="AX557" s="165"/>
      <c r="AY557" s="205"/>
      <c r="AZ557" s="158"/>
      <c r="BA557" s="163"/>
      <c r="BB557" s="161"/>
      <c r="BC557" s="165"/>
      <c r="BD557" s="205"/>
      <c r="BE557" s="158"/>
      <c r="BF557" s="163"/>
      <c r="BG557" s="161"/>
      <c r="BH557" s="165"/>
      <c r="BI557" s="205"/>
      <c r="BJ557" s="158"/>
      <c r="BK557" s="163"/>
      <c r="BL557" s="161"/>
      <c r="BM557" s="165"/>
      <c r="BN557" s="205"/>
      <c r="BO557" s="158"/>
      <c r="BP557" s="163"/>
      <c r="BQ557" s="161"/>
      <c r="BR557" s="165"/>
      <c r="BS557" s="205"/>
      <c r="BT557" s="158"/>
      <c r="BU557" s="163"/>
      <c r="BV557" s="161"/>
      <c r="BW557" s="165"/>
      <c r="BX557" s="205"/>
      <c r="BY557" s="158"/>
      <c r="BZ557" s="163"/>
      <c r="CA557" s="161"/>
      <c r="CB557" s="165"/>
      <c r="CC557" s="205"/>
      <c r="CD557" s="158"/>
      <c r="CE557" s="163"/>
      <c r="CF557" s="161"/>
      <c r="CG557" s="165"/>
      <c r="CH557" s="205"/>
      <c r="CI557" s="158"/>
      <c r="CJ557" s="163"/>
      <c r="CK557" s="161"/>
      <c r="CL557" s="165"/>
    </row>
    <row r="558" spans="1:90" ht="15.75">
      <c r="A558" s="205"/>
      <c r="B558" s="158"/>
      <c r="C558" s="163"/>
      <c r="D558" s="161"/>
      <c r="E558" s="165"/>
      <c r="F558" s="205"/>
      <c r="G558" s="158"/>
      <c r="H558" s="163"/>
      <c r="I558" s="161"/>
      <c r="J558" s="165"/>
      <c r="K558" s="205"/>
      <c r="L558" s="158"/>
      <c r="M558" s="163"/>
      <c r="N558" s="161"/>
      <c r="O558" s="165"/>
      <c r="P558" s="205"/>
      <c r="Q558" s="158"/>
      <c r="R558" s="163"/>
      <c r="S558" s="161"/>
      <c r="T558" s="165"/>
      <c r="U558" s="205"/>
      <c r="V558" s="158"/>
      <c r="W558" s="163"/>
      <c r="X558" s="161"/>
      <c r="Y558" s="165"/>
      <c r="Z558" s="205"/>
      <c r="AA558" s="158"/>
      <c r="AB558" s="163"/>
      <c r="AC558" s="161"/>
      <c r="AD558" s="165"/>
      <c r="AE558" s="205"/>
      <c r="AF558" s="158"/>
      <c r="AG558" s="163"/>
      <c r="AH558" s="161"/>
      <c r="AI558" s="165"/>
      <c r="AJ558" s="205"/>
      <c r="AK558" s="158"/>
      <c r="AL558" s="163"/>
      <c r="AM558" s="161"/>
      <c r="AN558" s="165"/>
      <c r="AO558" s="205"/>
      <c r="AP558" s="158"/>
      <c r="AQ558" s="163"/>
      <c r="AR558" s="161"/>
      <c r="AS558" s="165"/>
      <c r="AT558" s="205"/>
      <c r="AU558" s="158"/>
      <c r="AV558" s="163"/>
      <c r="AW558" s="161"/>
      <c r="AX558" s="165"/>
      <c r="AY558" s="205"/>
      <c r="AZ558" s="158"/>
      <c r="BA558" s="163"/>
      <c r="BB558" s="161"/>
      <c r="BC558" s="165"/>
      <c r="BD558" s="205"/>
      <c r="BE558" s="158"/>
      <c r="BF558" s="163"/>
      <c r="BG558" s="161"/>
      <c r="BH558" s="165"/>
      <c r="BI558" s="205"/>
      <c r="BJ558" s="158"/>
      <c r="BK558" s="163"/>
      <c r="BL558" s="161"/>
      <c r="BM558" s="165"/>
      <c r="BN558" s="205"/>
      <c r="BO558" s="158"/>
      <c r="BP558" s="163"/>
      <c r="BQ558" s="161"/>
      <c r="BR558" s="165"/>
      <c r="BS558" s="205"/>
      <c r="BT558" s="158"/>
      <c r="BU558" s="163"/>
      <c r="BV558" s="161"/>
      <c r="BW558" s="165"/>
      <c r="BX558" s="205"/>
      <c r="BY558" s="158"/>
      <c r="BZ558" s="163"/>
      <c r="CA558" s="161"/>
      <c r="CB558" s="165"/>
      <c r="CC558" s="205"/>
      <c r="CD558" s="158"/>
      <c r="CE558" s="163"/>
      <c r="CF558" s="161"/>
      <c r="CG558" s="165"/>
      <c r="CH558" s="205"/>
      <c r="CI558" s="158"/>
      <c r="CJ558" s="163"/>
      <c r="CK558" s="161"/>
      <c r="CL558" s="165"/>
    </row>
    <row r="559" spans="1:90" ht="15.75">
      <c r="A559" s="205"/>
      <c r="B559" s="158"/>
      <c r="C559" s="163"/>
      <c r="D559" s="161"/>
      <c r="E559" s="165"/>
      <c r="F559" s="205"/>
      <c r="G559" s="158"/>
      <c r="H559" s="163"/>
      <c r="I559" s="161"/>
      <c r="J559" s="165"/>
      <c r="K559" s="205"/>
      <c r="L559" s="158"/>
      <c r="M559" s="163"/>
      <c r="N559" s="161"/>
      <c r="O559" s="165"/>
      <c r="P559" s="205"/>
      <c r="Q559" s="158"/>
      <c r="R559" s="163"/>
      <c r="S559" s="161"/>
      <c r="T559" s="165"/>
      <c r="U559" s="205"/>
      <c r="V559" s="158"/>
      <c r="W559" s="163"/>
      <c r="X559" s="161"/>
      <c r="Y559" s="165"/>
      <c r="Z559" s="205"/>
      <c r="AA559" s="158"/>
      <c r="AB559" s="163"/>
      <c r="AC559" s="161"/>
      <c r="AD559" s="165"/>
      <c r="AE559" s="205"/>
      <c r="AF559" s="158"/>
      <c r="AG559" s="163"/>
      <c r="AH559" s="161"/>
      <c r="AI559" s="165"/>
      <c r="AJ559" s="205"/>
      <c r="AK559" s="158"/>
      <c r="AL559" s="163"/>
      <c r="AM559" s="161"/>
      <c r="AN559" s="165"/>
      <c r="AO559" s="205"/>
      <c r="AP559" s="158"/>
      <c r="AQ559" s="163"/>
      <c r="AR559" s="161"/>
      <c r="AS559" s="165"/>
      <c r="AT559" s="205"/>
      <c r="AU559" s="158"/>
      <c r="AV559" s="163"/>
      <c r="AW559" s="161"/>
      <c r="AX559" s="165"/>
      <c r="AY559" s="205"/>
      <c r="AZ559" s="158"/>
      <c r="BA559" s="163"/>
      <c r="BB559" s="161"/>
      <c r="BC559" s="165"/>
      <c r="BD559" s="205"/>
      <c r="BE559" s="158"/>
      <c r="BF559" s="163"/>
      <c r="BG559" s="161"/>
      <c r="BH559" s="165"/>
      <c r="BI559" s="205"/>
      <c r="BJ559" s="158"/>
      <c r="BK559" s="163"/>
      <c r="BL559" s="161"/>
      <c r="BM559" s="165"/>
      <c r="BN559" s="205"/>
      <c r="BO559" s="158"/>
      <c r="BP559" s="163"/>
      <c r="BQ559" s="161"/>
      <c r="BR559" s="165"/>
      <c r="BS559" s="205"/>
      <c r="BT559" s="158"/>
      <c r="BU559" s="163"/>
      <c r="BV559" s="161"/>
      <c r="BW559" s="165"/>
      <c r="BX559" s="205"/>
      <c r="BY559" s="158"/>
      <c r="BZ559" s="163"/>
      <c r="CA559" s="161"/>
      <c r="CB559" s="165"/>
      <c r="CC559" s="205"/>
      <c r="CD559" s="158"/>
      <c r="CE559" s="163"/>
      <c r="CF559" s="161"/>
      <c r="CG559" s="165"/>
      <c r="CH559" s="205"/>
      <c r="CI559" s="158"/>
      <c r="CJ559" s="163"/>
      <c r="CK559" s="161"/>
      <c r="CL559" s="165"/>
    </row>
    <row r="560" spans="1:90" ht="15.75">
      <c r="A560" s="205"/>
      <c r="B560" s="158"/>
      <c r="C560" s="163"/>
      <c r="D560" s="161"/>
      <c r="E560" s="165"/>
      <c r="F560" s="205"/>
      <c r="G560" s="158"/>
      <c r="H560" s="163"/>
      <c r="I560" s="161"/>
      <c r="J560" s="165"/>
      <c r="K560" s="205"/>
      <c r="L560" s="158"/>
      <c r="M560" s="163"/>
      <c r="N560" s="161"/>
      <c r="O560" s="165"/>
      <c r="P560" s="205"/>
      <c r="Q560" s="158"/>
      <c r="R560" s="163"/>
      <c r="S560" s="161"/>
      <c r="T560" s="165"/>
      <c r="U560" s="205"/>
      <c r="V560" s="158"/>
      <c r="W560" s="163"/>
      <c r="X560" s="161"/>
      <c r="Y560" s="165"/>
      <c r="Z560" s="205"/>
      <c r="AA560" s="158"/>
      <c r="AB560" s="163"/>
      <c r="AC560" s="161"/>
      <c r="AD560" s="165"/>
      <c r="AE560" s="205"/>
      <c r="AF560" s="158"/>
      <c r="AG560" s="163"/>
      <c r="AH560" s="161"/>
      <c r="AI560" s="165"/>
      <c r="AJ560" s="205"/>
      <c r="AK560" s="158"/>
      <c r="AL560" s="163"/>
      <c r="AM560" s="161"/>
      <c r="AN560" s="165"/>
      <c r="AO560" s="205"/>
      <c r="AP560" s="158"/>
      <c r="AQ560" s="163"/>
      <c r="AR560" s="161"/>
      <c r="AS560" s="165"/>
      <c r="AT560" s="205"/>
      <c r="AU560" s="158"/>
      <c r="AV560" s="163"/>
      <c r="AW560" s="161"/>
      <c r="AX560" s="165"/>
      <c r="AY560" s="205"/>
      <c r="AZ560" s="158"/>
      <c r="BA560" s="163"/>
      <c r="BB560" s="161"/>
      <c r="BC560" s="165"/>
      <c r="BD560" s="205"/>
      <c r="BE560" s="158"/>
      <c r="BF560" s="163"/>
      <c r="BG560" s="161"/>
      <c r="BH560" s="165"/>
      <c r="BI560" s="205"/>
      <c r="BJ560" s="158"/>
      <c r="BK560" s="163"/>
      <c r="BL560" s="161"/>
      <c r="BM560" s="165"/>
      <c r="BN560" s="205"/>
      <c r="BO560" s="158"/>
      <c r="BP560" s="163"/>
      <c r="BQ560" s="161"/>
      <c r="BR560" s="165"/>
      <c r="BS560" s="205"/>
      <c r="BT560" s="158"/>
      <c r="BU560" s="163"/>
      <c r="BV560" s="161"/>
      <c r="BW560" s="165"/>
      <c r="BX560" s="205"/>
      <c r="BY560" s="158"/>
      <c r="BZ560" s="163"/>
      <c r="CA560" s="161"/>
      <c r="CB560" s="165"/>
      <c r="CC560" s="205"/>
      <c r="CD560" s="158"/>
      <c r="CE560" s="163"/>
      <c r="CF560" s="161"/>
      <c r="CG560" s="165"/>
      <c r="CH560" s="205"/>
      <c r="CI560" s="158"/>
      <c r="CJ560" s="163"/>
      <c r="CK560" s="161"/>
      <c r="CL560" s="165"/>
    </row>
    <row r="561" spans="1:90" ht="15.75">
      <c r="A561" s="205"/>
      <c r="B561" s="158"/>
      <c r="C561" s="163"/>
      <c r="D561" s="161"/>
      <c r="E561" s="165"/>
      <c r="F561" s="205"/>
      <c r="G561" s="158"/>
      <c r="H561" s="163"/>
      <c r="I561" s="161"/>
      <c r="J561" s="165"/>
      <c r="K561" s="205"/>
      <c r="L561" s="158"/>
      <c r="M561" s="163"/>
      <c r="N561" s="161"/>
      <c r="O561" s="165"/>
      <c r="P561" s="205"/>
      <c r="Q561" s="158"/>
      <c r="R561" s="163"/>
      <c r="S561" s="161"/>
      <c r="T561" s="165"/>
      <c r="U561" s="205"/>
      <c r="V561" s="158"/>
      <c r="W561" s="163"/>
      <c r="X561" s="161"/>
      <c r="Y561" s="165"/>
      <c r="Z561" s="205"/>
      <c r="AA561" s="158"/>
      <c r="AB561" s="163"/>
      <c r="AC561" s="161"/>
      <c r="AD561" s="165"/>
      <c r="AE561" s="205"/>
      <c r="AF561" s="158"/>
      <c r="AG561" s="163"/>
      <c r="AH561" s="161"/>
      <c r="AI561" s="165"/>
      <c r="AJ561" s="205"/>
      <c r="AK561" s="158"/>
      <c r="AL561" s="163"/>
      <c r="AM561" s="161"/>
      <c r="AN561" s="165"/>
      <c r="AO561" s="205"/>
      <c r="AP561" s="158"/>
      <c r="AQ561" s="163"/>
      <c r="AR561" s="161"/>
      <c r="AS561" s="165"/>
      <c r="AT561" s="205"/>
      <c r="AU561" s="158"/>
      <c r="AV561" s="163"/>
      <c r="AW561" s="161"/>
      <c r="AX561" s="165"/>
      <c r="AY561" s="205"/>
      <c r="AZ561" s="158"/>
      <c r="BA561" s="163"/>
      <c r="BB561" s="161"/>
      <c r="BC561" s="165"/>
      <c r="BD561" s="205"/>
      <c r="BE561" s="158"/>
      <c r="BF561" s="163"/>
      <c r="BG561" s="161"/>
      <c r="BH561" s="165"/>
      <c r="BI561" s="205"/>
      <c r="BJ561" s="158"/>
      <c r="BK561" s="163"/>
      <c r="BL561" s="161"/>
      <c r="BM561" s="165"/>
      <c r="BN561" s="205"/>
      <c r="BO561" s="158"/>
      <c r="BP561" s="163"/>
      <c r="BQ561" s="161"/>
      <c r="BR561" s="165"/>
      <c r="BS561" s="205"/>
      <c r="BT561" s="158"/>
      <c r="BU561" s="163"/>
      <c r="BV561" s="161"/>
      <c r="BW561" s="165"/>
      <c r="BX561" s="205"/>
      <c r="BY561" s="158"/>
      <c r="BZ561" s="163"/>
      <c r="CA561" s="161"/>
      <c r="CB561" s="165"/>
      <c r="CC561" s="205"/>
      <c r="CD561" s="158"/>
      <c r="CE561" s="163"/>
      <c r="CF561" s="161"/>
      <c r="CG561" s="165"/>
      <c r="CH561" s="205"/>
      <c r="CI561" s="158"/>
      <c r="CJ561" s="163"/>
      <c r="CK561" s="161"/>
      <c r="CL561" s="165"/>
    </row>
    <row r="562" spans="1:90" ht="15.75">
      <c r="A562" s="205"/>
      <c r="B562" s="158"/>
      <c r="C562" s="163"/>
      <c r="D562" s="161"/>
      <c r="E562" s="165"/>
      <c r="F562" s="205"/>
      <c r="G562" s="158"/>
      <c r="H562" s="163"/>
      <c r="I562" s="161"/>
      <c r="J562" s="165"/>
      <c r="K562" s="205"/>
      <c r="L562" s="158"/>
      <c r="M562" s="163"/>
      <c r="N562" s="161"/>
      <c r="O562" s="165"/>
      <c r="P562" s="205"/>
      <c r="Q562" s="158"/>
      <c r="R562" s="163"/>
      <c r="S562" s="161"/>
      <c r="T562" s="165"/>
      <c r="U562" s="205"/>
      <c r="V562" s="158"/>
      <c r="W562" s="163"/>
      <c r="X562" s="161"/>
      <c r="Y562" s="165"/>
      <c r="Z562" s="205"/>
      <c r="AA562" s="158"/>
      <c r="AB562" s="163"/>
      <c r="AC562" s="161"/>
      <c r="AD562" s="165"/>
      <c r="AE562" s="205"/>
      <c r="AF562" s="158"/>
      <c r="AG562" s="163"/>
      <c r="AH562" s="161"/>
      <c r="AI562" s="165"/>
      <c r="AJ562" s="205"/>
      <c r="AK562" s="158"/>
      <c r="AL562" s="163"/>
      <c r="AM562" s="161"/>
      <c r="AN562" s="165"/>
      <c r="AO562" s="205"/>
      <c r="AP562" s="158"/>
      <c r="AQ562" s="163"/>
      <c r="AR562" s="161"/>
      <c r="AS562" s="165"/>
      <c r="AT562" s="205"/>
      <c r="AU562" s="158"/>
      <c r="AV562" s="163"/>
      <c r="AW562" s="161"/>
      <c r="AX562" s="165"/>
      <c r="AY562" s="205"/>
      <c r="AZ562" s="158"/>
      <c r="BA562" s="163"/>
      <c r="BB562" s="161"/>
      <c r="BC562" s="165"/>
      <c r="BD562" s="205"/>
      <c r="BE562" s="158"/>
      <c r="BF562" s="163"/>
      <c r="BG562" s="161"/>
      <c r="BH562" s="165"/>
      <c r="BI562" s="205"/>
      <c r="BJ562" s="158"/>
      <c r="BK562" s="163"/>
      <c r="BL562" s="161"/>
      <c r="BM562" s="165"/>
      <c r="BN562" s="205"/>
      <c r="BO562" s="158"/>
      <c r="BP562" s="163"/>
      <c r="BQ562" s="161"/>
      <c r="BR562" s="165"/>
      <c r="BS562" s="205"/>
      <c r="BT562" s="158"/>
      <c r="BU562" s="163"/>
      <c r="BV562" s="161"/>
      <c r="BW562" s="165"/>
      <c r="BX562" s="205"/>
      <c r="BY562" s="158"/>
      <c r="BZ562" s="163"/>
      <c r="CA562" s="161"/>
      <c r="CB562" s="165"/>
      <c r="CC562" s="205"/>
      <c r="CD562" s="158"/>
      <c r="CE562" s="163"/>
      <c r="CF562" s="161"/>
      <c r="CG562" s="165"/>
      <c r="CH562" s="205"/>
      <c r="CI562" s="158"/>
      <c r="CJ562" s="163"/>
      <c r="CK562" s="161"/>
      <c r="CL562" s="165"/>
    </row>
    <row r="563" spans="1:90" ht="15.75">
      <c r="A563" s="205"/>
      <c r="B563" s="158"/>
      <c r="C563" s="163"/>
      <c r="D563" s="161"/>
      <c r="E563" s="165"/>
      <c r="F563" s="205"/>
      <c r="G563" s="158"/>
      <c r="H563" s="163"/>
      <c r="I563" s="161"/>
      <c r="J563" s="165"/>
      <c r="K563" s="205"/>
      <c r="L563" s="158"/>
      <c r="M563" s="163"/>
      <c r="N563" s="161"/>
      <c r="O563" s="165"/>
      <c r="P563" s="205"/>
      <c r="Q563" s="158"/>
      <c r="R563" s="163"/>
      <c r="S563" s="161"/>
      <c r="T563" s="165"/>
      <c r="U563" s="205"/>
      <c r="V563" s="158"/>
      <c r="W563" s="163"/>
      <c r="X563" s="161"/>
      <c r="Y563" s="165"/>
      <c r="Z563" s="205"/>
      <c r="AA563" s="158"/>
      <c r="AB563" s="163"/>
      <c r="AC563" s="161"/>
      <c r="AD563" s="165"/>
      <c r="AE563" s="205"/>
      <c r="AF563" s="158"/>
      <c r="AG563" s="163"/>
      <c r="AH563" s="161"/>
      <c r="AI563" s="165"/>
      <c r="AJ563" s="205"/>
      <c r="AK563" s="158"/>
      <c r="AL563" s="163"/>
      <c r="AM563" s="161"/>
      <c r="AN563" s="165"/>
      <c r="AO563" s="205"/>
      <c r="AP563" s="158"/>
      <c r="AQ563" s="163"/>
      <c r="AR563" s="161"/>
      <c r="AS563" s="165"/>
      <c r="AT563" s="205"/>
      <c r="AU563" s="158"/>
      <c r="AV563" s="163"/>
      <c r="AW563" s="161"/>
      <c r="AX563" s="165"/>
      <c r="AY563" s="205"/>
      <c r="AZ563" s="158"/>
      <c r="BA563" s="163"/>
      <c r="BB563" s="161"/>
      <c r="BC563" s="165"/>
      <c r="BD563" s="205"/>
      <c r="BE563" s="158"/>
      <c r="BF563" s="163"/>
      <c r="BG563" s="161"/>
      <c r="BH563" s="165"/>
      <c r="BI563" s="205"/>
      <c r="BJ563" s="158"/>
      <c r="BK563" s="163"/>
      <c r="BL563" s="161"/>
      <c r="BM563" s="165"/>
      <c r="BN563" s="205"/>
      <c r="BO563" s="158"/>
      <c r="BP563" s="163"/>
      <c r="BQ563" s="161"/>
      <c r="BR563" s="165"/>
      <c r="BS563" s="205"/>
      <c r="BT563" s="158"/>
      <c r="BU563" s="163"/>
      <c r="BV563" s="161"/>
      <c r="BW563" s="165"/>
      <c r="BX563" s="205"/>
      <c r="BY563" s="158"/>
      <c r="BZ563" s="163"/>
      <c r="CA563" s="161"/>
      <c r="CB563" s="165"/>
      <c r="CC563" s="205"/>
      <c r="CD563" s="158"/>
      <c r="CE563" s="163"/>
      <c r="CF563" s="161"/>
      <c r="CG563" s="165"/>
      <c r="CH563" s="205"/>
      <c r="CI563" s="158"/>
      <c r="CJ563" s="163"/>
      <c r="CK563" s="161"/>
      <c r="CL563" s="165"/>
    </row>
    <row r="564" spans="1:90" ht="15.75">
      <c r="A564" s="205"/>
      <c r="B564" s="158"/>
      <c r="C564" s="163"/>
      <c r="D564" s="161"/>
      <c r="E564" s="165"/>
      <c r="F564" s="205"/>
      <c r="G564" s="158"/>
      <c r="H564" s="163"/>
      <c r="I564" s="161"/>
      <c r="J564" s="165"/>
      <c r="K564" s="205"/>
      <c r="L564" s="158"/>
      <c r="M564" s="163"/>
      <c r="N564" s="161"/>
      <c r="O564" s="165"/>
      <c r="P564" s="205"/>
      <c r="Q564" s="158"/>
      <c r="R564" s="163"/>
      <c r="S564" s="161"/>
      <c r="T564" s="165"/>
      <c r="U564" s="205"/>
      <c r="V564" s="158"/>
      <c r="W564" s="163"/>
      <c r="X564" s="161"/>
      <c r="Y564" s="165"/>
      <c r="Z564" s="205"/>
      <c r="AA564" s="158"/>
      <c r="AB564" s="163"/>
      <c r="AC564" s="161"/>
      <c r="AD564" s="165"/>
      <c r="AE564" s="205"/>
      <c r="AF564" s="158"/>
      <c r="AG564" s="163"/>
      <c r="AH564" s="161"/>
      <c r="AI564" s="165"/>
      <c r="AJ564" s="205"/>
      <c r="AK564" s="158"/>
      <c r="AL564" s="163"/>
      <c r="AM564" s="161"/>
      <c r="AN564" s="165"/>
      <c r="AO564" s="205"/>
      <c r="AP564" s="158"/>
      <c r="AQ564" s="163"/>
      <c r="AR564" s="161"/>
      <c r="AS564" s="165"/>
      <c r="AT564" s="205"/>
      <c r="AU564" s="158"/>
      <c r="AV564" s="163"/>
      <c r="AW564" s="161"/>
      <c r="AX564" s="165"/>
      <c r="AY564" s="205"/>
      <c r="AZ564" s="158"/>
      <c r="BA564" s="163"/>
      <c r="BB564" s="161"/>
      <c r="BC564" s="165"/>
      <c r="BD564" s="205"/>
      <c r="BE564" s="158"/>
      <c r="BF564" s="163"/>
      <c r="BG564" s="161"/>
      <c r="BH564" s="165"/>
      <c r="BI564" s="205"/>
      <c r="BJ564" s="158"/>
      <c r="BK564" s="163"/>
      <c r="BL564" s="161"/>
      <c r="BM564" s="165"/>
      <c r="BN564" s="205"/>
      <c r="BO564" s="158"/>
      <c r="BP564" s="163"/>
      <c r="BQ564" s="161"/>
      <c r="BR564" s="165"/>
      <c r="BS564" s="205"/>
      <c r="BT564" s="158"/>
      <c r="BU564" s="163"/>
      <c r="BV564" s="161"/>
      <c r="BW564" s="165"/>
      <c r="BX564" s="205"/>
      <c r="BY564" s="158"/>
      <c r="BZ564" s="163"/>
      <c r="CA564" s="161"/>
      <c r="CB564" s="165"/>
      <c r="CC564" s="205"/>
      <c r="CD564" s="158"/>
      <c r="CE564" s="163"/>
      <c r="CF564" s="161"/>
      <c r="CG564" s="165"/>
      <c r="CH564" s="205"/>
      <c r="CI564" s="158"/>
      <c r="CJ564" s="163"/>
      <c r="CK564" s="161"/>
      <c r="CL564" s="165"/>
    </row>
    <row r="565" spans="1:90" ht="15.75">
      <c r="A565" s="205"/>
      <c r="B565" s="158"/>
      <c r="C565" s="163"/>
      <c r="D565" s="161"/>
      <c r="E565" s="165"/>
      <c r="F565" s="205"/>
      <c r="G565" s="158"/>
      <c r="H565" s="163"/>
      <c r="I565" s="161"/>
      <c r="J565" s="165"/>
      <c r="K565" s="205"/>
      <c r="L565" s="158"/>
      <c r="M565" s="163"/>
      <c r="N565" s="161"/>
      <c r="O565" s="165"/>
      <c r="P565" s="205"/>
      <c r="Q565" s="158"/>
      <c r="R565" s="163"/>
      <c r="S565" s="161"/>
      <c r="T565" s="165"/>
      <c r="U565" s="205"/>
      <c r="V565" s="158"/>
      <c r="W565" s="163"/>
      <c r="X565" s="161"/>
      <c r="Y565" s="165"/>
      <c r="Z565" s="205"/>
      <c r="AA565" s="158"/>
      <c r="AB565" s="163"/>
      <c r="AC565" s="161"/>
      <c r="AD565" s="165"/>
      <c r="AE565" s="205"/>
      <c r="AF565" s="158"/>
      <c r="AG565" s="163"/>
      <c r="AH565" s="161"/>
      <c r="AI565" s="165"/>
      <c r="AJ565" s="205"/>
      <c r="AK565" s="158"/>
      <c r="AL565" s="163"/>
      <c r="AM565" s="161"/>
      <c r="AN565" s="165"/>
      <c r="AO565" s="205"/>
      <c r="AP565" s="158"/>
      <c r="AQ565" s="163"/>
      <c r="AR565" s="161"/>
      <c r="AS565" s="165"/>
      <c r="AT565" s="205"/>
      <c r="AU565" s="158"/>
      <c r="AV565" s="163"/>
      <c r="AW565" s="161"/>
      <c r="AX565" s="165"/>
      <c r="AY565" s="205"/>
      <c r="AZ565" s="158"/>
      <c r="BA565" s="163"/>
      <c r="BB565" s="161"/>
      <c r="BC565" s="165"/>
      <c r="BD565" s="205"/>
      <c r="BE565" s="158"/>
      <c r="BF565" s="163"/>
      <c r="BG565" s="161"/>
      <c r="BH565" s="165"/>
      <c r="BI565" s="205"/>
      <c r="BJ565" s="158"/>
      <c r="BK565" s="163"/>
      <c r="BL565" s="161"/>
      <c r="BM565" s="165"/>
      <c r="BN565" s="205"/>
      <c r="BO565" s="158"/>
      <c r="BP565" s="163"/>
      <c r="BQ565" s="161"/>
      <c r="BR565" s="165"/>
      <c r="BS565" s="205"/>
      <c r="BT565" s="158"/>
      <c r="BU565" s="163"/>
      <c r="BV565" s="161"/>
      <c r="BW565" s="165"/>
      <c r="BX565" s="205"/>
      <c r="BY565" s="158"/>
      <c r="BZ565" s="163"/>
      <c r="CA565" s="161"/>
      <c r="CB565" s="165"/>
      <c r="CC565" s="205"/>
      <c r="CD565" s="158"/>
      <c r="CE565" s="163"/>
      <c r="CF565" s="161"/>
      <c r="CG565" s="165"/>
      <c r="CH565" s="205"/>
      <c r="CI565" s="158"/>
      <c r="CJ565" s="163"/>
      <c r="CK565" s="161"/>
      <c r="CL565" s="165"/>
    </row>
    <row r="566" spans="1:90" ht="15.75">
      <c r="A566" s="205"/>
      <c r="B566" s="158"/>
      <c r="C566" s="163"/>
      <c r="D566" s="161"/>
      <c r="E566" s="165"/>
      <c r="F566" s="205"/>
      <c r="G566" s="158"/>
      <c r="H566" s="163"/>
      <c r="I566" s="161"/>
      <c r="J566" s="165"/>
      <c r="K566" s="205"/>
      <c r="L566" s="158"/>
      <c r="M566" s="163"/>
      <c r="N566" s="161"/>
      <c r="O566" s="165"/>
      <c r="P566" s="205"/>
      <c r="Q566" s="158"/>
      <c r="R566" s="163"/>
      <c r="S566" s="161"/>
      <c r="T566" s="165"/>
      <c r="U566" s="205"/>
      <c r="V566" s="158"/>
      <c r="W566" s="163"/>
      <c r="X566" s="161"/>
      <c r="Y566" s="165"/>
      <c r="Z566" s="205"/>
      <c r="AA566" s="158"/>
      <c r="AB566" s="163"/>
      <c r="AC566" s="161"/>
      <c r="AD566" s="165"/>
      <c r="AE566" s="205"/>
      <c r="AF566" s="158"/>
      <c r="AG566" s="163"/>
      <c r="AH566" s="161"/>
      <c r="AI566" s="165"/>
      <c r="AJ566" s="205"/>
      <c r="AK566" s="158"/>
      <c r="AL566" s="163"/>
      <c r="AM566" s="161"/>
      <c r="AN566" s="165"/>
      <c r="AO566" s="205"/>
      <c r="AP566" s="158"/>
      <c r="AQ566" s="163"/>
      <c r="AR566" s="161"/>
      <c r="AS566" s="165"/>
      <c r="AT566" s="205"/>
      <c r="AU566" s="158"/>
      <c r="AV566" s="163"/>
      <c r="AW566" s="161"/>
      <c r="AX566" s="165"/>
      <c r="AY566" s="205"/>
      <c r="AZ566" s="158"/>
      <c r="BA566" s="163"/>
      <c r="BB566" s="161"/>
      <c r="BC566" s="165"/>
      <c r="BD566" s="205"/>
      <c r="BE566" s="158"/>
      <c r="BF566" s="163"/>
      <c r="BG566" s="161"/>
      <c r="BH566" s="165"/>
      <c r="BI566" s="205"/>
      <c r="BJ566" s="158"/>
      <c r="BK566" s="163"/>
      <c r="BL566" s="161"/>
      <c r="BM566" s="165"/>
      <c r="BN566" s="205"/>
      <c r="BO566" s="158"/>
      <c r="BP566" s="163"/>
      <c r="BQ566" s="161"/>
      <c r="BR566" s="165"/>
      <c r="BS566" s="205"/>
      <c r="BT566" s="158"/>
      <c r="BU566" s="163"/>
      <c r="BV566" s="161"/>
      <c r="BW566" s="165"/>
      <c r="BX566" s="205"/>
      <c r="BY566" s="158"/>
      <c r="BZ566" s="163"/>
      <c r="CA566" s="161"/>
      <c r="CB566" s="165"/>
      <c r="CC566" s="205"/>
      <c r="CD566" s="158"/>
      <c r="CE566" s="163"/>
      <c r="CF566" s="161"/>
      <c r="CG566" s="165"/>
      <c r="CH566" s="205"/>
      <c r="CI566" s="158"/>
      <c r="CJ566" s="163"/>
      <c r="CK566" s="161"/>
      <c r="CL566" s="165"/>
    </row>
    <row r="567" spans="1:90" ht="15.75">
      <c r="A567" s="205"/>
      <c r="B567" s="158"/>
      <c r="C567" s="163"/>
      <c r="D567" s="161"/>
      <c r="E567" s="165"/>
      <c r="F567" s="205"/>
      <c r="G567" s="158"/>
      <c r="H567" s="163"/>
      <c r="I567" s="161"/>
      <c r="J567" s="165"/>
      <c r="K567" s="205"/>
      <c r="L567" s="158"/>
      <c r="M567" s="163"/>
      <c r="N567" s="161"/>
      <c r="O567" s="165"/>
      <c r="P567" s="205"/>
      <c r="Q567" s="158"/>
      <c r="R567" s="163"/>
      <c r="S567" s="161"/>
      <c r="T567" s="165"/>
      <c r="U567" s="205"/>
      <c r="V567" s="158"/>
      <c r="W567" s="163"/>
      <c r="X567" s="161"/>
      <c r="Y567" s="165"/>
      <c r="Z567" s="205"/>
      <c r="AA567" s="158"/>
      <c r="AB567" s="163"/>
      <c r="AC567" s="161"/>
      <c r="AD567" s="165"/>
      <c r="AE567" s="205"/>
      <c r="AF567" s="158"/>
      <c r="AG567" s="163"/>
      <c r="AH567" s="161"/>
      <c r="AI567" s="165"/>
      <c r="AJ567" s="205"/>
      <c r="AK567" s="158"/>
      <c r="AL567" s="163"/>
      <c r="AM567" s="161"/>
      <c r="AN567" s="165"/>
      <c r="AO567" s="205"/>
      <c r="AP567" s="158"/>
      <c r="AQ567" s="163"/>
      <c r="AR567" s="161"/>
      <c r="AS567" s="165"/>
      <c r="AT567" s="205"/>
      <c r="AU567" s="158"/>
      <c r="AV567" s="163"/>
      <c r="AW567" s="161"/>
      <c r="AX567" s="165"/>
      <c r="AY567" s="205"/>
      <c r="AZ567" s="158"/>
      <c r="BA567" s="163"/>
      <c r="BB567" s="161"/>
      <c r="BC567" s="165"/>
      <c r="BD567" s="205"/>
      <c r="BE567" s="158"/>
      <c r="BF567" s="163"/>
      <c r="BG567" s="161"/>
      <c r="BH567" s="165"/>
      <c r="BI567" s="205"/>
      <c r="BJ567" s="158"/>
      <c r="BK567" s="163"/>
      <c r="BL567" s="161"/>
      <c r="BM567" s="165"/>
      <c r="BN567" s="205"/>
      <c r="BO567" s="158"/>
      <c r="BP567" s="163"/>
      <c r="BQ567" s="161"/>
      <c r="BR567" s="165"/>
      <c r="BS567" s="205"/>
      <c r="BT567" s="158"/>
      <c r="BU567" s="163"/>
      <c r="BV567" s="161"/>
      <c r="BW567" s="165"/>
      <c r="BX567" s="205"/>
      <c r="BY567" s="158"/>
      <c r="BZ567" s="163"/>
      <c r="CA567" s="161"/>
      <c r="CB567" s="165"/>
      <c r="CC567" s="205"/>
      <c r="CD567" s="158"/>
      <c r="CE567" s="163"/>
      <c r="CF567" s="161"/>
      <c r="CG567" s="165"/>
      <c r="CH567" s="205"/>
      <c r="CI567" s="158"/>
      <c r="CJ567" s="163"/>
      <c r="CK567" s="161"/>
      <c r="CL567" s="165"/>
    </row>
    <row r="568" spans="1:90" ht="15.75">
      <c r="A568" s="205"/>
      <c r="B568" s="158"/>
      <c r="C568" s="163"/>
      <c r="D568" s="161"/>
      <c r="E568" s="165"/>
      <c r="F568" s="205"/>
      <c r="G568" s="158"/>
      <c r="H568" s="163"/>
      <c r="I568" s="161"/>
      <c r="J568" s="165"/>
      <c r="K568" s="205"/>
      <c r="L568" s="158"/>
      <c r="M568" s="163"/>
      <c r="N568" s="161"/>
      <c r="O568" s="165"/>
      <c r="P568" s="205"/>
      <c r="Q568" s="158"/>
      <c r="R568" s="163"/>
      <c r="S568" s="161"/>
      <c r="T568" s="165"/>
      <c r="U568" s="205"/>
      <c r="V568" s="158"/>
      <c r="W568" s="163"/>
      <c r="X568" s="161"/>
      <c r="Y568" s="165"/>
      <c r="Z568" s="205"/>
      <c r="AA568" s="158"/>
      <c r="AB568" s="163"/>
      <c r="AC568" s="161"/>
      <c r="AD568" s="165"/>
      <c r="AE568" s="205"/>
      <c r="AF568" s="158"/>
      <c r="AG568" s="163"/>
      <c r="AH568" s="161"/>
      <c r="AI568" s="165"/>
      <c r="AJ568" s="205"/>
      <c r="AK568" s="158"/>
      <c r="AL568" s="163"/>
      <c r="AM568" s="161"/>
      <c r="AN568" s="165"/>
      <c r="AO568" s="205"/>
      <c r="AP568" s="158"/>
      <c r="AQ568" s="163"/>
      <c r="AR568" s="161"/>
      <c r="AS568" s="165"/>
      <c r="AT568" s="205"/>
      <c r="AU568" s="158"/>
      <c r="AV568" s="163"/>
      <c r="AW568" s="161"/>
      <c r="AX568" s="165"/>
      <c r="AY568" s="205"/>
      <c r="AZ568" s="158"/>
      <c r="BA568" s="163"/>
      <c r="BB568" s="161"/>
      <c r="BC568" s="165"/>
      <c r="BD568" s="205"/>
      <c r="BE568" s="158"/>
      <c r="BF568" s="163"/>
      <c r="BG568" s="161"/>
      <c r="BH568" s="165"/>
      <c r="BI568" s="205"/>
      <c r="BJ568" s="158"/>
      <c r="BK568" s="163"/>
      <c r="BL568" s="161"/>
      <c r="BM568" s="165"/>
      <c r="BN568" s="205"/>
      <c r="BO568" s="158"/>
      <c r="BP568" s="163"/>
      <c r="BQ568" s="161"/>
      <c r="BR568" s="165"/>
      <c r="BS568" s="205"/>
      <c r="BT568" s="158"/>
      <c r="BU568" s="163"/>
      <c r="BV568" s="161"/>
      <c r="BW568" s="165"/>
      <c r="BX568" s="205"/>
      <c r="BY568" s="158"/>
      <c r="BZ568" s="163"/>
      <c r="CA568" s="161"/>
      <c r="CB568" s="165"/>
      <c r="CC568" s="205"/>
      <c r="CD568" s="158"/>
      <c r="CE568" s="163"/>
      <c r="CF568" s="161"/>
      <c r="CG568" s="165"/>
      <c r="CH568" s="205"/>
      <c r="CI568" s="158"/>
      <c r="CJ568" s="163"/>
      <c r="CK568" s="161"/>
      <c r="CL568" s="165"/>
    </row>
    <row r="569" spans="1:90" ht="15.75">
      <c r="A569" s="205"/>
      <c r="B569" s="158"/>
      <c r="C569" s="163"/>
      <c r="D569" s="161"/>
      <c r="E569" s="165"/>
      <c r="F569" s="205"/>
      <c r="G569" s="158"/>
      <c r="H569" s="163"/>
      <c r="I569" s="161"/>
      <c r="J569" s="165"/>
      <c r="K569" s="205"/>
      <c r="L569" s="158"/>
      <c r="M569" s="163"/>
      <c r="N569" s="161"/>
      <c r="O569" s="165"/>
      <c r="P569" s="205"/>
      <c r="Q569" s="158"/>
      <c r="R569" s="163"/>
      <c r="S569" s="161"/>
      <c r="T569" s="165"/>
      <c r="U569" s="205"/>
      <c r="V569" s="158"/>
      <c r="W569" s="163"/>
      <c r="X569" s="161"/>
      <c r="Y569" s="165"/>
      <c r="Z569" s="205"/>
      <c r="AA569" s="158"/>
      <c r="AB569" s="163"/>
      <c r="AC569" s="161"/>
      <c r="AD569" s="165"/>
      <c r="AE569" s="205"/>
      <c r="AF569" s="158"/>
      <c r="AG569" s="163"/>
      <c r="AH569" s="161"/>
      <c r="AI569" s="165"/>
      <c r="AJ569" s="205"/>
      <c r="AK569" s="158"/>
      <c r="AL569" s="163"/>
      <c r="AM569" s="161"/>
      <c r="AN569" s="165"/>
      <c r="AO569" s="205"/>
      <c r="AP569" s="158"/>
      <c r="AQ569" s="163"/>
      <c r="AR569" s="161"/>
      <c r="AS569" s="165"/>
      <c r="AT569" s="205"/>
      <c r="AU569" s="158"/>
      <c r="AV569" s="163"/>
      <c r="AW569" s="161"/>
      <c r="AX569" s="165"/>
      <c r="AY569" s="205"/>
      <c r="AZ569" s="158"/>
      <c r="BA569" s="163"/>
      <c r="BB569" s="161"/>
      <c r="BC569" s="165"/>
      <c r="BD569" s="205"/>
      <c r="BE569" s="158"/>
      <c r="BF569" s="163"/>
      <c r="BG569" s="161"/>
      <c r="BH569" s="165"/>
      <c r="BI569" s="205"/>
      <c r="BJ569" s="158"/>
      <c r="BK569" s="163"/>
      <c r="BL569" s="161"/>
      <c r="BM569" s="165"/>
      <c r="BN569" s="205"/>
      <c r="BO569" s="158"/>
      <c r="BP569" s="163"/>
      <c r="BQ569" s="161"/>
      <c r="BR569" s="165"/>
      <c r="BS569" s="205"/>
      <c r="BT569" s="158"/>
      <c r="BU569" s="163"/>
      <c r="BV569" s="161"/>
      <c r="BW569" s="165"/>
      <c r="BX569" s="205"/>
      <c r="BY569" s="158"/>
      <c r="BZ569" s="163"/>
      <c r="CA569" s="161"/>
      <c r="CB569" s="165"/>
      <c r="CC569" s="205"/>
      <c r="CD569" s="158"/>
      <c r="CE569" s="163"/>
      <c r="CF569" s="161"/>
      <c r="CG569" s="165"/>
      <c r="CH569" s="205"/>
      <c r="CI569" s="158"/>
      <c r="CJ569" s="163"/>
      <c r="CK569" s="161"/>
      <c r="CL569" s="165"/>
    </row>
    <row r="570" spans="1:90" ht="15.75">
      <c r="A570" s="205"/>
      <c r="B570" s="158"/>
      <c r="C570" s="163"/>
      <c r="D570" s="161"/>
      <c r="E570" s="165"/>
      <c r="F570" s="205"/>
      <c r="G570" s="158"/>
      <c r="H570" s="163"/>
      <c r="I570" s="161"/>
      <c r="J570" s="165"/>
      <c r="K570" s="205"/>
      <c r="L570" s="158"/>
      <c r="M570" s="163"/>
      <c r="N570" s="161"/>
      <c r="O570" s="165"/>
      <c r="P570" s="205"/>
      <c r="Q570" s="158"/>
      <c r="R570" s="163"/>
      <c r="S570" s="161"/>
      <c r="T570" s="165"/>
      <c r="U570" s="205"/>
      <c r="V570" s="158"/>
      <c r="W570" s="163"/>
      <c r="X570" s="161"/>
      <c r="Y570" s="165"/>
      <c r="Z570" s="205"/>
      <c r="AA570" s="158"/>
      <c r="AB570" s="163"/>
      <c r="AC570" s="161"/>
      <c r="AD570" s="165"/>
      <c r="AE570" s="205"/>
      <c r="AF570" s="158"/>
      <c r="AG570" s="163"/>
      <c r="AH570" s="161"/>
      <c r="AI570" s="165"/>
      <c r="AJ570" s="205"/>
      <c r="AK570" s="158"/>
      <c r="AL570" s="163"/>
      <c r="AM570" s="161"/>
      <c r="AN570" s="165"/>
      <c r="AO570" s="205"/>
      <c r="AP570" s="158"/>
      <c r="AQ570" s="163"/>
      <c r="AR570" s="161"/>
      <c r="AS570" s="165"/>
      <c r="AT570" s="205"/>
      <c r="AU570" s="158"/>
      <c r="AV570" s="163"/>
      <c r="AW570" s="161"/>
      <c r="AX570" s="165"/>
      <c r="AY570" s="205"/>
      <c r="AZ570" s="158"/>
      <c r="BA570" s="163"/>
      <c r="BB570" s="161"/>
      <c r="BC570" s="165"/>
      <c r="BD570" s="205"/>
      <c r="BE570" s="158"/>
      <c r="BF570" s="163"/>
      <c r="BG570" s="161"/>
      <c r="BH570" s="165"/>
      <c r="BI570" s="205"/>
      <c r="BJ570" s="158"/>
      <c r="BK570" s="163"/>
      <c r="BL570" s="161"/>
      <c r="BM570" s="165"/>
      <c r="BN570" s="205"/>
      <c r="BO570" s="158"/>
      <c r="BP570" s="163"/>
      <c r="BQ570" s="161"/>
      <c r="BR570" s="165"/>
      <c r="BS570" s="205"/>
      <c r="BT570" s="158"/>
      <c r="BU570" s="163"/>
      <c r="BV570" s="161"/>
      <c r="BW570" s="165"/>
      <c r="BX570" s="205"/>
      <c r="BY570" s="158"/>
      <c r="BZ570" s="163"/>
      <c r="CA570" s="161"/>
      <c r="CB570" s="165"/>
      <c r="CC570" s="205"/>
      <c r="CD570" s="158"/>
      <c r="CE570" s="163"/>
      <c r="CF570" s="161"/>
      <c r="CG570" s="165"/>
      <c r="CH570" s="205"/>
      <c r="CI570" s="158"/>
      <c r="CJ570" s="163"/>
      <c r="CK570" s="161"/>
      <c r="CL570" s="165"/>
    </row>
    <row r="571" spans="1:90" ht="15.75">
      <c r="A571" s="205"/>
      <c r="B571" s="158"/>
      <c r="C571" s="163"/>
      <c r="D571" s="161"/>
      <c r="E571" s="165"/>
      <c r="F571" s="205"/>
      <c r="G571" s="158"/>
      <c r="H571" s="163"/>
      <c r="I571" s="161"/>
      <c r="J571" s="165"/>
      <c r="K571" s="205"/>
      <c r="L571" s="158"/>
      <c r="M571" s="163"/>
      <c r="N571" s="161"/>
      <c r="O571" s="165"/>
      <c r="P571" s="205"/>
      <c r="Q571" s="158"/>
      <c r="R571" s="163"/>
      <c r="S571" s="161"/>
      <c r="T571" s="165"/>
      <c r="U571" s="205"/>
      <c r="V571" s="158"/>
      <c r="W571" s="163"/>
      <c r="X571" s="161"/>
      <c r="Y571" s="165"/>
      <c r="Z571" s="205"/>
      <c r="AA571" s="158"/>
      <c r="AB571" s="163"/>
      <c r="AC571" s="161"/>
      <c r="AD571" s="165"/>
      <c r="AE571" s="205"/>
      <c r="AF571" s="158"/>
      <c r="AG571" s="163"/>
      <c r="AH571" s="161"/>
      <c r="AI571" s="165"/>
      <c r="AJ571" s="205"/>
      <c r="AK571" s="158"/>
      <c r="AL571" s="163"/>
      <c r="AM571" s="161"/>
      <c r="AN571" s="165"/>
      <c r="AO571" s="205"/>
      <c r="AP571" s="158"/>
      <c r="AQ571" s="163"/>
      <c r="AR571" s="161"/>
      <c r="AS571" s="165"/>
      <c r="AT571" s="205"/>
      <c r="AU571" s="158"/>
      <c r="AV571" s="163"/>
      <c r="AW571" s="161"/>
      <c r="AX571" s="165"/>
      <c r="AY571" s="205"/>
      <c r="AZ571" s="158"/>
      <c r="BA571" s="163"/>
      <c r="BB571" s="161"/>
      <c r="BC571" s="165"/>
      <c r="BD571" s="205"/>
      <c r="BE571" s="158"/>
      <c r="BF571" s="163"/>
      <c r="BG571" s="161"/>
      <c r="BH571" s="165"/>
      <c r="BI571" s="205"/>
      <c r="BJ571" s="158"/>
      <c r="BK571" s="163"/>
      <c r="BL571" s="161"/>
      <c r="BM571" s="165"/>
      <c r="BN571" s="205"/>
      <c r="BO571" s="158"/>
      <c r="BP571" s="163"/>
      <c r="BQ571" s="161"/>
      <c r="BR571" s="165"/>
      <c r="BS571" s="205"/>
      <c r="BT571" s="158"/>
      <c r="BU571" s="163"/>
      <c r="BV571" s="161"/>
      <c r="BW571" s="165"/>
      <c r="BX571" s="205"/>
      <c r="BY571" s="158"/>
      <c r="BZ571" s="163"/>
      <c r="CA571" s="161"/>
      <c r="CB571" s="165"/>
      <c r="CC571" s="205"/>
      <c r="CD571" s="158"/>
      <c r="CE571" s="163"/>
      <c r="CF571" s="161"/>
      <c r="CG571" s="165"/>
      <c r="CH571" s="205"/>
      <c r="CI571" s="158"/>
      <c r="CJ571" s="163"/>
      <c r="CK571" s="161"/>
      <c r="CL571" s="165"/>
    </row>
    <row r="572" spans="1:90" ht="15.75">
      <c r="A572" s="205"/>
      <c r="B572" s="158"/>
      <c r="C572" s="163"/>
      <c r="D572" s="161"/>
      <c r="E572" s="165"/>
      <c r="F572" s="205"/>
      <c r="G572" s="158"/>
      <c r="H572" s="163"/>
      <c r="I572" s="161"/>
      <c r="J572" s="165"/>
      <c r="K572" s="205"/>
      <c r="L572" s="158"/>
      <c r="M572" s="163"/>
      <c r="N572" s="161"/>
      <c r="O572" s="165"/>
      <c r="P572" s="205"/>
      <c r="Q572" s="158"/>
      <c r="R572" s="163"/>
      <c r="S572" s="161"/>
      <c r="T572" s="165"/>
      <c r="U572" s="205"/>
      <c r="V572" s="158"/>
      <c r="W572" s="163"/>
      <c r="X572" s="161"/>
      <c r="Y572" s="165"/>
      <c r="Z572" s="205"/>
      <c r="AA572" s="158"/>
      <c r="AB572" s="163"/>
      <c r="AC572" s="161"/>
      <c r="AD572" s="165"/>
      <c r="AE572" s="205"/>
      <c r="AF572" s="158"/>
      <c r="AG572" s="163"/>
      <c r="AH572" s="161"/>
      <c r="AI572" s="165"/>
      <c r="AJ572" s="205"/>
      <c r="AK572" s="158"/>
      <c r="AL572" s="163"/>
      <c r="AM572" s="161"/>
      <c r="AN572" s="165"/>
      <c r="AO572" s="205"/>
      <c r="AP572" s="158"/>
      <c r="AQ572" s="163"/>
      <c r="AR572" s="161"/>
      <c r="AS572" s="165"/>
      <c r="AT572" s="205"/>
      <c r="AU572" s="158"/>
      <c r="AV572" s="163"/>
      <c r="AW572" s="161"/>
      <c r="AX572" s="165"/>
      <c r="AY572" s="205"/>
      <c r="AZ572" s="158"/>
      <c r="BA572" s="163"/>
      <c r="BB572" s="161"/>
      <c r="BC572" s="165"/>
      <c r="BD572" s="205"/>
      <c r="BE572" s="158"/>
      <c r="BF572" s="163"/>
      <c r="BG572" s="161"/>
      <c r="BH572" s="165"/>
      <c r="BI572" s="205"/>
      <c r="BJ572" s="158"/>
      <c r="BK572" s="163"/>
      <c r="BL572" s="161"/>
      <c r="BM572" s="165"/>
      <c r="BN572" s="205"/>
      <c r="BO572" s="158"/>
      <c r="BP572" s="163"/>
      <c r="BQ572" s="161"/>
      <c r="BR572" s="165"/>
      <c r="BS572" s="205"/>
      <c r="BT572" s="158"/>
      <c r="BU572" s="163"/>
      <c r="BV572" s="161"/>
      <c r="BW572" s="165"/>
      <c r="BX572" s="205"/>
      <c r="BY572" s="158"/>
      <c r="BZ572" s="163"/>
      <c r="CA572" s="161"/>
      <c r="CB572" s="165"/>
      <c r="CC572" s="205"/>
      <c r="CD572" s="158"/>
      <c r="CE572" s="163"/>
      <c r="CF572" s="161"/>
      <c r="CG572" s="165"/>
      <c r="CH572" s="205"/>
      <c r="CI572" s="158"/>
      <c r="CJ572" s="163"/>
      <c r="CK572" s="161"/>
      <c r="CL572" s="165"/>
    </row>
    <row r="573" spans="1:90" ht="15.75">
      <c r="A573" s="205"/>
      <c r="B573" s="158"/>
      <c r="C573" s="163"/>
      <c r="D573" s="161"/>
      <c r="E573" s="165"/>
      <c r="F573" s="205"/>
      <c r="G573" s="158"/>
      <c r="H573" s="163"/>
      <c r="I573" s="161"/>
      <c r="J573" s="165"/>
      <c r="K573" s="205"/>
      <c r="L573" s="158"/>
      <c r="M573" s="163"/>
      <c r="N573" s="161"/>
      <c r="O573" s="165"/>
      <c r="P573" s="205"/>
      <c r="Q573" s="158"/>
      <c r="R573" s="163"/>
      <c r="S573" s="161"/>
      <c r="T573" s="165"/>
      <c r="U573" s="205"/>
      <c r="V573" s="158"/>
      <c r="W573" s="163"/>
      <c r="X573" s="161"/>
      <c r="Y573" s="165"/>
      <c r="Z573" s="205"/>
      <c r="AA573" s="158"/>
      <c r="AB573" s="163"/>
      <c r="AC573" s="161"/>
      <c r="AD573" s="165"/>
      <c r="AE573" s="205"/>
      <c r="AF573" s="158"/>
      <c r="AG573" s="163"/>
      <c r="AH573" s="161"/>
      <c r="AI573" s="165"/>
      <c r="AJ573" s="205"/>
      <c r="AK573" s="158"/>
      <c r="AL573" s="163"/>
      <c r="AM573" s="161"/>
      <c r="AN573" s="165"/>
      <c r="AO573" s="205"/>
      <c r="AP573" s="158"/>
      <c r="AQ573" s="163"/>
      <c r="AR573" s="161"/>
      <c r="AS573" s="165"/>
      <c r="AT573" s="205"/>
      <c r="AU573" s="158"/>
      <c r="AV573" s="163"/>
      <c r="AW573" s="161"/>
      <c r="AX573" s="165"/>
      <c r="AY573" s="205"/>
      <c r="AZ573" s="158"/>
      <c r="BA573" s="163"/>
      <c r="BB573" s="161"/>
      <c r="BC573" s="165"/>
      <c r="BD573" s="205"/>
      <c r="BE573" s="158"/>
      <c r="BF573" s="163"/>
      <c r="BG573" s="161"/>
      <c r="BH573" s="165"/>
      <c r="BI573" s="205"/>
      <c r="BJ573" s="158"/>
      <c r="BK573" s="163"/>
      <c r="BL573" s="161"/>
      <c r="BM573" s="165"/>
      <c r="BN573" s="205"/>
      <c r="BO573" s="158"/>
      <c r="BP573" s="163"/>
      <c r="BQ573" s="161"/>
      <c r="BR573" s="165"/>
      <c r="BS573" s="205"/>
      <c r="BT573" s="158"/>
      <c r="BU573" s="163"/>
      <c r="BV573" s="161"/>
      <c r="BW573" s="165"/>
      <c r="BX573" s="205"/>
      <c r="BY573" s="158"/>
      <c r="BZ573" s="163"/>
      <c r="CA573" s="161"/>
      <c r="CB573" s="165"/>
      <c r="CC573" s="205"/>
      <c r="CD573" s="158"/>
      <c r="CE573" s="163"/>
      <c r="CF573" s="161"/>
      <c r="CG573" s="165"/>
      <c r="CH573" s="205"/>
      <c r="CI573" s="158"/>
      <c r="CJ573" s="163"/>
      <c r="CK573" s="161"/>
      <c r="CL573" s="165"/>
    </row>
    <row r="574" spans="1:90" ht="15.75">
      <c r="A574" s="205"/>
      <c r="B574" s="158"/>
      <c r="C574" s="163"/>
      <c r="D574" s="161"/>
      <c r="E574" s="165"/>
      <c r="F574" s="205"/>
      <c r="G574" s="158"/>
      <c r="H574" s="163"/>
      <c r="I574" s="161"/>
      <c r="J574" s="165"/>
      <c r="K574" s="205"/>
      <c r="L574" s="158"/>
      <c r="M574" s="163"/>
      <c r="N574" s="161"/>
      <c r="O574" s="165"/>
      <c r="P574" s="205"/>
      <c r="Q574" s="158"/>
      <c r="R574" s="163"/>
      <c r="S574" s="161"/>
      <c r="T574" s="165"/>
      <c r="U574" s="205"/>
      <c r="V574" s="158"/>
      <c r="W574" s="163"/>
      <c r="X574" s="161"/>
      <c r="Y574" s="165"/>
      <c r="Z574" s="205"/>
      <c r="AA574" s="158"/>
      <c r="AB574" s="163"/>
      <c r="AC574" s="161"/>
      <c r="AD574" s="165"/>
      <c r="AE574" s="205"/>
      <c r="AF574" s="158"/>
      <c r="AG574" s="163"/>
      <c r="AH574" s="161"/>
      <c r="AI574" s="165"/>
      <c r="AJ574" s="205"/>
      <c r="AK574" s="158"/>
      <c r="AL574" s="163"/>
      <c r="AM574" s="161"/>
      <c r="AN574" s="165"/>
      <c r="AO574" s="205"/>
      <c r="AP574" s="158"/>
      <c r="AQ574" s="163"/>
      <c r="AR574" s="161"/>
      <c r="AS574" s="165"/>
      <c r="AT574" s="205"/>
      <c r="AU574" s="158"/>
      <c r="AV574" s="163"/>
      <c r="AW574" s="161"/>
      <c r="AX574" s="165"/>
      <c r="AY574" s="205"/>
      <c r="AZ574" s="158"/>
      <c r="BA574" s="163"/>
      <c r="BB574" s="161"/>
      <c r="BC574" s="165"/>
      <c r="BD574" s="205"/>
      <c r="BE574" s="158"/>
      <c r="BF574" s="163"/>
      <c r="BG574" s="161"/>
      <c r="BH574" s="165"/>
      <c r="BI574" s="205"/>
      <c r="BJ574" s="158"/>
      <c r="BK574" s="163"/>
      <c r="BL574" s="161"/>
      <c r="BM574" s="165"/>
      <c r="BN574" s="205"/>
      <c r="BO574" s="158"/>
      <c r="BP574" s="163"/>
      <c r="BQ574" s="161"/>
      <c r="BR574" s="165"/>
      <c r="BS574" s="205"/>
      <c r="BT574" s="158"/>
      <c r="BU574" s="163"/>
      <c r="BV574" s="161"/>
      <c r="BW574" s="165"/>
      <c r="BX574" s="205"/>
      <c r="BY574" s="158"/>
      <c r="BZ574" s="163"/>
      <c r="CA574" s="161"/>
      <c r="CB574" s="165"/>
      <c r="CC574" s="205"/>
      <c r="CD574" s="158"/>
      <c r="CE574" s="163"/>
      <c r="CF574" s="161"/>
      <c r="CG574" s="165"/>
      <c r="CH574" s="205"/>
      <c r="CI574" s="158"/>
      <c r="CJ574" s="163"/>
      <c r="CK574" s="161"/>
      <c r="CL574" s="165"/>
    </row>
    <row r="575" spans="1:90" ht="15.75">
      <c r="A575" s="205"/>
      <c r="B575" s="158"/>
      <c r="C575" s="163"/>
      <c r="D575" s="161"/>
      <c r="E575" s="165"/>
      <c r="F575" s="205"/>
      <c r="G575" s="158"/>
      <c r="H575" s="163"/>
      <c r="I575" s="161"/>
      <c r="J575" s="165"/>
      <c r="K575" s="205"/>
      <c r="L575" s="158"/>
      <c r="M575" s="163"/>
      <c r="N575" s="161"/>
      <c r="O575" s="165"/>
      <c r="P575" s="205"/>
      <c r="Q575" s="158"/>
      <c r="R575" s="163"/>
      <c r="S575" s="161"/>
      <c r="T575" s="165"/>
      <c r="U575" s="205"/>
      <c r="V575" s="158"/>
      <c r="W575" s="163"/>
      <c r="X575" s="161"/>
      <c r="Y575" s="165"/>
      <c r="Z575" s="205"/>
      <c r="AA575" s="158"/>
      <c r="AB575" s="163"/>
      <c r="AC575" s="161"/>
      <c r="AD575" s="165"/>
      <c r="AE575" s="205"/>
      <c r="AF575" s="158"/>
      <c r="AG575" s="163"/>
      <c r="AH575" s="161"/>
      <c r="AI575" s="165"/>
      <c r="AJ575" s="205"/>
      <c r="AK575" s="158"/>
      <c r="AL575" s="163"/>
      <c r="AM575" s="161"/>
      <c r="AN575" s="165"/>
      <c r="AO575" s="205"/>
      <c r="AP575" s="158"/>
      <c r="AQ575" s="163"/>
      <c r="AR575" s="161"/>
      <c r="AS575" s="165"/>
      <c r="AT575" s="205"/>
      <c r="AU575" s="158"/>
      <c r="AV575" s="163"/>
      <c r="AW575" s="161"/>
      <c r="AX575" s="165"/>
      <c r="AY575" s="205"/>
      <c r="AZ575" s="158"/>
      <c r="BA575" s="163"/>
      <c r="BB575" s="161"/>
      <c r="BC575" s="165"/>
      <c r="BD575" s="205"/>
      <c r="BE575" s="158"/>
      <c r="BF575" s="163"/>
      <c r="BG575" s="161"/>
      <c r="BH575" s="165"/>
      <c r="BI575" s="205"/>
      <c r="BJ575" s="158"/>
      <c r="BK575" s="163"/>
      <c r="BL575" s="161"/>
      <c r="BM575" s="165"/>
      <c r="BN575" s="205"/>
      <c r="BO575" s="158"/>
      <c r="BP575" s="163"/>
      <c r="BQ575" s="161"/>
      <c r="BR575" s="165"/>
      <c r="BS575" s="205"/>
      <c r="BT575" s="158"/>
      <c r="BU575" s="163"/>
      <c r="BV575" s="161"/>
      <c r="BW575" s="165"/>
      <c r="BX575" s="205"/>
      <c r="BY575" s="158"/>
      <c r="BZ575" s="163"/>
      <c r="CA575" s="161"/>
      <c r="CB575" s="165"/>
      <c r="CC575" s="205"/>
      <c r="CD575" s="158"/>
      <c r="CE575" s="163"/>
      <c r="CF575" s="161"/>
      <c r="CG575" s="165"/>
      <c r="CH575" s="205"/>
      <c r="CI575" s="158"/>
      <c r="CJ575" s="163"/>
      <c r="CK575" s="161"/>
      <c r="CL575" s="165"/>
    </row>
    <row r="576" spans="1:90" ht="15.75">
      <c r="A576" s="205"/>
      <c r="B576" s="158"/>
      <c r="C576" s="163"/>
      <c r="D576" s="161"/>
      <c r="E576" s="165"/>
      <c r="F576" s="205"/>
      <c r="G576" s="158"/>
      <c r="H576" s="163"/>
      <c r="I576" s="161"/>
      <c r="J576" s="165"/>
      <c r="K576" s="205"/>
      <c r="L576" s="158"/>
      <c r="M576" s="163"/>
      <c r="N576" s="161"/>
      <c r="O576" s="165"/>
      <c r="P576" s="205"/>
      <c r="Q576" s="158"/>
      <c r="R576" s="163"/>
      <c r="S576" s="161"/>
      <c r="T576" s="165"/>
      <c r="U576" s="205"/>
      <c r="V576" s="158"/>
      <c r="W576" s="163"/>
      <c r="X576" s="161"/>
      <c r="Y576" s="165"/>
      <c r="Z576" s="205"/>
      <c r="AA576" s="158"/>
      <c r="AB576" s="163"/>
      <c r="AC576" s="161"/>
      <c r="AD576" s="165"/>
      <c r="AE576" s="205"/>
      <c r="AF576" s="158"/>
      <c r="AG576" s="163"/>
      <c r="AH576" s="161"/>
      <c r="AI576" s="165"/>
      <c r="AJ576" s="205"/>
      <c r="AK576" s="158"/>
      <c r="AL576" s="163"/>
      <c r="AM576" s="161"/>
      <c r="AN576" s="165"/>
      <c r="AO576" s="205"/>
      <c r="AP576" s="158"/>
      <c r="AQ576" s="163"/>
      <c r="AR576" s="161"/>
      <c r="AS576" s="165"/>
      <c r="AT576" s="205"/>
      <c r="AU576" s="158"/>
      <c r="AV576" s="163"/>
      <c r="AW576" s="161"/>
      <c r="AX576" s="165"/>
      <c r="AY576" s="205"/>
      <c r="AZ576" s="158"/>
      <c r="BA576" s="163"/>
      <c r="BB576" s="161"/>
      <c r="BC576" s="165"/>
      <c r="BD576" s="205"/>
      <c r="BE576" s="158"/>
      <c r="BF576" s="163"/>
      <c r="BG576" s="161"/>
      <c r="BH576" s="165"/>
      <c r="BI576" s="205"/>
      <c r="BJ576" s="158"/>
      <c r="BK576" s="163"/>
      <c r="BL576" s="161"/>
      <c r="BM576" s="165"/>
      <c r="BN576" s="205"/>
      <c r="BO576" s="158"/>
      <c r="BP576" s="163"/>
      <c r="BQ576" s="161"/>
      <c r="BR576" s="165"/>
      <c r="BS576" s="205"/>
      <c r="BT576" s="158"/>
      <c r="BU576" s="163"/>
      <c r="BV576" s="161"/>
      <c r="BW576" s="165"/>
      <c r="BX576" s="205"/>
      <c r="BY576" s="158"/>
      <c r="BZ576" s="163"/>
      <c r="CA576" s="161"/>
      <c r="CB576" s="165"/>
      <c r="CC576" s="205"/>
      <c r="CD576" s="158"/>
      <c r="CE576" s="163"/>
      <c r="CF576" s="161"/>
      <c r="CG576" s="165"/>
      <c r="CH576" s="205"/>
      <c r="CI576" s="158"/>
      <c r="CJ576" s="163"/>
      <c r="CK576" s="161"/>
      <c r="CL576" s="165"/>
    </row>
    <row r="577" spans="1:90" ht="15.75">
      <c r="A577" s="205"/>
      <c r="B577" s="158"/>
      <c r="C577" s="163"/>
      <c r="D577" s="161"/>
      <c r="E577" s="165"/>
      <c r="F577" s="205"/>
      <c r="G577" s="158"/>
      <c r="H577" s="163"/>
      <c r="I577" s="161"/>
      <c r="J577" s="165"/>
      <c r="K577" s="205"/>
      <c r="L577" s="158"/>
      <c r="M577" s="163"/>
      <c r="N577" s="161"/>
      <c r="O577" s="165"/>
      <c r="P577" s="205"/>
      <c r="Q577" s="158"/>
      <c r="R577" s="163"/>
      <c r="S577" s="161"/>
      <c r="T577" s="165"/>
      <c r="U577" s="205"/>
      <c r="V577" s="158"/>
      <c r="W577" s="163"/>
      <c r="X577" s="161"/>
      <c r="Y577" s="165"/>
      <c r="Z577" s="205"/>
      <c r="AA577" s="158"/>
      <c r="AB577" s="163"/>
      <c r="AC577" s="161"/>
      <c r="AD577" s="165"/>
      <c r="AE577" s="205"/>
      <c r="AF577" s="158"/>
      <c r="AG577" s="163"/>
      <c r="AH577" s="161"/>
      <c r="AI577" s="165"/>
      <c r="AJ577" s="205"/>
      <c r="AK577" s="158"/>
      <c r="AL577" s="163"/>
      <c r="AM577" s="161"/>
      <c r="AN577" s="165"/>
      <c r="AO577" s="205"/>
      <c r="AP577" s="158"/>
      <c r="AQ577" s="163"/>
      <c r="AR577" s="161"/>
      <c r="AS577" s="165"/>
      <c r="AT577" s="205"/>
      <c r="AU577" s="158"/>
      <c r="AV577" s="163"/>
      <c r="AW577" s="161"/>
      <c r="AX577" s="165"/>
      <c r="AY577" s="205"/>
      <c r="AZ577" s="158"/>
      <c r="BA577" s="163"/>
      <c r="BB577" s="161"/>
      <c r="BC577" s="165"/>
      <c r="BD577" s="205"/>
      <c r="BE577" s="158"/>
      <c r="BF577" s="163"/>
      <c r="BG577" s="161"/>
      <c r="BH577" s="165"/>
      <c r="BI577" s="205"/>
      <c r="BJ577" s="158"/>
      <c r="BK577" s="163"/>
      <c r="BL577" s="161"/>
      <c r="BM577" s="165"/>
      <c r="BN577" s="205"/>
      <c r="BO577" s="158"/>
      <c r="BP577" s="163"/>
      <c r="BQ577" s="161"/>
      <c r="BR577" s="165"/>
      <c r="BS577" s="205"/>
      <c r="BT577" s="158"/>
      <c r="BU577" s="163"/>
      <c r="BV577" s="161"/>
      <c r="BW577" s="165"/>
      <c r="BX577" s="205"/>
      <c r="BY577" s="158"/>
      <c r="BZ577" s="163"/>
      <c r="CA577" s="161"/>
      <c r="CB577" s="165"/>
      <c r="CC577" s="205"/>
      <c r="CD577" s="158"/>
      <c r="CE577" s="163"/>
      <c r="CF577" s="161"/>
      <c r="CG577" s="165"/>
      <c r="CH577" s="205"/>
      <c r="CI577" s="158"/>
      <c r="CJ577" s="163"/>
      <c r="CK577" s="161"/>
      <c r="CL577" s="165"/>
    </row>
    <row r="578" spans="1:90" ht="15.75">
      <c r="A578" s="205"/>
      <c r="B578" s="158"/>
      <c r="C578" s="163"/>
      <c r="D578" s="161"/>
      <c r="E578" s="165"/>
      <c r="F578" s="205"/>
      <c r="G578" s="158"/>
      <c r="H578" s="163"/>
      <c r="I578" s="161"/>
      <c r="J578" s="165"/>
      <c r="K578" s="205"/>
      <c r="L578" s="158"/>
      <c r="M578" s="163"/>
      <c r="N578" s="161"/>
      <c r="O578" s="165"/>
      <c r="P578" s="205"/>
      <c r="Q578" s="158"/>
      <c r="R578" s="163"/>
      <c r="S578" s="161"/>
      <c r="T578" s="165"/>
      <c r="U578" s="205"/>
      <c r="V578" s="158"/>
      <c r="W578" s="163"/>
      <c r="X578" s="161"/>
      <c r="Y578" s="165"/>
      <c r="Z578" s="205"/>
      <c r="AA578" s="158"/>
      <c r="AB578" s="163"/>
      <c r="AC578" s="161"/>
      <c r="AD578" s="165"/>
      <c r="AE578" s="205"/>
      <c r="AF578" s="158"/>
      <c r="AG578" s="163"/>
      <c r="AH578" s="161"/>
      <c r="AI578" s="165"/>
      <c r="AJ578" s="205"/>
      <c r="AK578" s="158"/>
      <c r="AL578" s="163"/>
      <c r="AM578" s="161"/>
      <c r="AN578" s="165"/>
      <c r="AO578" s="205"/>
      <c r="AP578" s="158"/>
      <c r="AQ578" s="163"/>
      <c r="AR578" s="161"/>
      <c r="AS578" s="165"/>
      <c r="AT578" s="205"/>
      <c r="AU578" s="158"/>
      <c r="AV578" s="163"/>
      <c r="AW578" s="161"/>
      <c r="AX578" s="165"/>
      <c r="AY578" s="205"/>
      <c r="AZ578" s="158"/>
      <c r="BA578" s="163"/>
      <c r="BB578" s="161"/>
      <c r="BC578" s="165"/>
      <c r="BD578" s="205"/>
      <c r="BE578" s="158"/>
      <c r="BF578" s="163"/>
      <c r="BG578" s="161"/>
      <c r="BH578" s="165"/>
      <c r="BI578" s="205"/>
      <c r="BJ578" s="158"/>
      <c r="BK578" s="163"/>
      <c r="BL578" s="161"/>
      <c r="BM578" s="165"/>
      <c r="BN578" s="205"/>
      <c r="BO578" s="158"/>
      <c r="BP578" s="163"/>
      <c r="BQ578" s="161"/>
      <c r="BR578" s="165"/>
      <c r="BS578" s="205"/>
      <c r="BT578" s="158"/>
      <c r="BU578" s="163"/>
      <c r="BV578" s="161"/>
      <c r="BW578" s="165"/>
      <c r="BX578" s="205"/>
      <c r="BY578" s="158"/>
      <c r="BZ578" s="163"/>
      <c r="CA578" s="161"/>
      <c r="CB578" s="165"/>
      <c r="CC578" s="205"/>
      <c r="CD578" s="158"/>
      <c r="CE578" s="163"/>
      <c r="CF578" s="161"/>
      <c r="CG578" s="165"/>
      <c r="CH578" s="205"/>
      <c r="CI578" s="158"/>
      <c r="CJ578" s="163"/>
      <c r="CK578" s="161"/>
      <c r="CL578" s="165"/>
    </row>
    <row r="579" spans="1:90" ht="15.75">
      <c r="A579" s="205"/>
      <c r="B579" s="158"/>
      <c r="C579" s="163"/>
      <c r="D579" s="161"/>
      <c r="E579" s="165"/>
      <c r="F579" s="205"/>
      <c r="G579" s="158"/>
      <c r="H579" s="163"/>
      <c r="I579" s="161"/>
      <c r="J579" s="165"/>
      <c r="K579" s="205"/>
      <c r="L579" s="158"/>
      <c r="M579" s="163"/>
      <c r="N579" s="161"/>
      <c r="O579" s="165"/>
      <c r="P579" s="205"/>
      <c r="Q579" s="158"/>
      <c r="R579" s="163"/>
      <c r="S579" s="161"/>
      <c r="T579" s="165"/>
      <c r="U579" s="205"/>
      <c r="V579" s="158"/>
      <c r="W579" s="163"/>
      <c r="X579" s="161"/>
      <c r="Y579" s="165"/>
      <c r="Z579" s="205"/>
      <c r="AA579" s="158"/>
      <c r="AB579" s="163"/>
      <c r="AC579" s="161"/>
      <c r="AD579" s="165"/>
      <c r="AE579" s="205"/>
      <c r="AF579" s="158"/>
      <c r="AG579" s="163"/>
      <c r="AH579" s="161"/>
      <c r="AI579" s="165"/>
      <c r="AJ579" s="205"/>
      <c r="AK579" s="158"/>
      <c r="AL579" s="163"/>
      <c r="AM579" s="161"/>
      <c r="AN579" s="165"/>
      <c r="AO579" s="205"/>
      <c r="AP579" s="158"/>
      <c r="AQ579" s="163"/>
      <c r="AR579" s="161"/>
      <c r="AS579" s="165"/>
      <c r="AT579" s="205"/>
      <c r="AU579" s="158"/>
      <c r="AV579" s="163"/>
      <c r="AW579" s="161"/>
      <c r="AX579" s="165"/>
      <c r="AY579" s="205"/>
      <c r="AZ579" s="158"/>
      <c r="BA579" s="163"/>
      <c r="BB579" s="161"/>
      <c r="BC579" s="165"/>
      <c r="BD579" s="205"/>
      <c r="BE579" s="158"/>
      <c r="BF579" s="163"/>
      <c r="BG579" s="161"/>
      <c r="BH579" s="165"/>
      <c r="BI579" s="205"/>
      <c r="BJ579" s="158"/>
      <c r="BK579" s="163"/>
      <c r="BL579" s="161"/>
      <c r="BM579" s="165"/>
      <c r="BN579" s="205"/>
      <c r="BO579" s="158"/>
      <c r="BP579" s="163"/>
      <c r="BQ579" s="161"/>
      <c r="BR579" s="165"/>
      <c r="BS579" s="205"/>
      <c r="BT579" s="158"/>
      <c r="BU579" s="163"/>
      <c r="BV579" s="161"/>
      <c r="BW579" s="165"/>
      <c r="BX579" s="205"/>
      <c r="BY579" s="158"/>
      <c r="BZ579" s="163"/>
      <c r="CA579" s="161"/>
      <c r="CB579" s="165"/>
      <c r="CC579" s="205"/>
      <c r="CD579" s="158"/>
      <c r="CE579" s="163"/>
      <c r="CF579" s="161"/>
      <c r="CG579" s="165"/>
      <c r="CH579" s="205"/>
      <c r="CI579" s="158"/>
      <c r="CJ579" s="163"/>
      <c r="CK579" s="161"/>
      <c r="CL579" s="165"/>
    </row>
    <row r="580" spans="1:90" ht="15.75">
      <c r="A580" s="205"/>
      <c r="B580" s="158"/>
      <c r="C580" s="163"/>
      <c r="D580" s="161"/>
      <c r="E580" s="165"/>
      <c r="F580" s="205"/>
      <c r="G580" s="158"/>
      <c r="H580" s="163"/>
      <c r="I580" s="161"/>
      <c r="J580" s="165"/>
      <c r="K580" s="205"/>
      <c r="L580" s="158"/>
      <c r="M580" s="163"/>
      <c r="N580" s="161"/>
      <c r="O580" s="165"/>
      <c r="P580" s="205"/>
      <c r="Q580" s="158"/>
      <c r="R580" s="163"/>
      <c r="S580" s="161"/>
      <c r="T580" s="165"/>
      <c r="U580" s="205"/>
      <c r="V580" s="158"/>
      <c r="W580" s="163"/>
      <c r="X580" s="161"/>
      <c r="Y580" s="165"/>
      <c r="Z580" s="205"/>
      <c r="AA580" s="158"/>
      <c r="AB580" s="163"/>
      <c r="AC580" s="161"/>
      <c r="AD580" s="165"/>
      <c r="AE580" s="205"/>
      <c r="AF580" s="158"/>
      <c r="AG580" s="163"/>
      <c r="AH580" s="161"/>
      <c r="AI580" s="165"/>
      <c r="AJ580" s="205"/>
      <c r="AK580" s="158"/>
      <c r="AL580" s="163"/>
      <c r="AM580" s="161"/>
      <c r="AN580" s="165"/>
      <c r="AO580" s="205"/>
      <c r="AP580" s="158"/>
      <c r="AQ580" s="163"/>
      <c r="AR580" s="161"/>
      <c r="AS580" s="165"/>
      <c r="AT580" s="205"/>
      <c r="AU580" s="158"/>
      <c r="AV580" s="163"/>
      <c r="AW580" s="161"/>
      <c r="AX580" s="165"/>
      <c r="AY580" s="205"/>
      <c r="AZ580" s="158"/>
      <c r="BA580" s="163"/>
      <c r="BB580" s="161"/>
      <c r="BC580" s="165"/>
      <c r="BD580" s="205"/>
      <c r="BE580" s="158"/>
      <c r="BF580" s="163"/>
      <c r="BG580" s="161"/>
      <c r="BH580" s="165"/>
      <c r="BI580" s="205"/>
      <c r="BJ580" s="158"/>
      <c r="BK580" s="163"/>
      <c r="BL580" s="161"/>
      <c r="BM580" s="165"/>
      <c r="BN580" s="205"/>
      <c r="BO580" s="158"/>
      <c r="BP580" s="163"/>
      <c r="BQ580" s="161"/>
      <c r="BR580" s="165"/>
      <c r="BS580" s="205"/>
      <c r="BT580" s="158"/>
      <c r="BU580" s="163"/>
      <c r="BV580" s="161"/>
      <c r="BW580" s="165"/>
      <c r="BX580" s="205"/>
      <c r="BY580" s="158"/>
      <c r="BZ580" s="163"/>
      <c r="CA580" s="161"/>
      <c r="CB580" s="165"/>
      <c r="CC580" s="205"/>
      <c r="CD580" s="158"/>
      <c r="CE580" s="163"/>
      <c r="CF580" s="161"/>
      <c r="CG580" s="165"/>
      <c r="CH580" s="205"/>
      <c r="CI580" s="158"/>
      <c r="CJ580" s="163"/>
      <c r="CK580" s="161"/>
      <c r="CL580" s="165"/>
    </row>
    <row r="581" spans="1:90" ht="15.75">
      <c r="A581" s="205"/>
      <c r="B581" s="158"/>
      <c r="C581" s="163"/>
      <c r="D581" s="161"/>
      <c r="E581" s="165"/>
      <c r="F581" s="205"/>
      <c r="G581" s="158"/>
      <c r="H581" s="163"/>
      <c r="I581" s="161"/>
      <c r="J581" s="165"/>
      <c r="K581" s="205"/>
      <c r="L581" s="158"/>
      <c r="M581" s="163"/>
      <c r="N581" s="161"/>
      <c r="O581" s="165"/>
      <c r="P581" s="205"/>
      <c r="Q581" s="158"/>
      <c r="R581" s="163"/>
      <c r="S581" s="161"/>
      <c r="T581" s="165"/>
      <c r="U581" s="205"/>
      <c r="V581" s="158"/>
      <c r="W581" s="163"/>
      <c r="X581" s="161"/>
      <c r="Y581" s="165"/>
      <c r="Z581" s="205"/>
      <c r="AA581" s="158"/>
      <c r="AB581" s="163"/>
      <c r="AC581" s="161"/>
      <c r="AD581" s="165"/>
      <c r="AE581" s="205"/>
      <c r="AF581" s="158"/>
      <c r="AG581" s="163"/>
      <c r="AH581" s="161"/>
      <c r="AI581" s="165"/>
      <c r="AJ581" s="205"/>
      <c r="AK581" s="158"/>
      <c r="AL581" s="163"/>
      <c r="AM581" s="161"/>
      <c r="AN581" s="165"/>
      <c r="AO581" s="205"/>
      <c r="AP581" s="158"/>
      <c r="AQ581" s="163"/>
      <c r="AR581" s="161"/>
      <c r="AS581" s="165"/>
      <c r="AT581" s="205"/>
      <c r="AU581" s="158"/>
      <c r="AV581" s="163"/>
      <c r="AW581" s="161"/>
      <c r="AX581" s="165"/>
      <c r="AY581" s="205"/>
      <c r="AZ581" s="158"/>
      <c r="BA581" s="163"/>
      <c r="BB581" s="161"/>
      <c r="BC581" s="165"/>
      <c r="BD581" s="205"/>
      <c r="BE581" s="158"/>
      <c r="BF581" s="163"/>
      <c r="BG581" s="161"/>
      <c r="BH581" s="165"/>
      <c r="BI581" s="205"/>
      <c r="BJ581" s="158"/>
      <c r="BK581" s="163"/>
      <c r="BL581" s="161"/>
      <c r="BM581" s="165"/>
      <c r="BN581" s="205"/>
      <c r="BO581" s="158"/>
      <c r="BP581" s="163"/>
      <c r="BQ581" s="161"/>
      <c r="BR581" s="165"/>
      <c r="BS581" s="205"/>
      <c r="BT581" s="158"/>
      <c r="BU581" s="163"/>
      <c r="BV581" s="161"/>
      <c r="BW581" s="165"/>
      <c r="BX581" s="205"/>
      <c r="BY581" s="158"/>
      <c r="BZ581" s="163"/>
      <c r="CA581" s="161"/>
      <c r="CB581" s="165"/>
      <c r="CC581" s="205"/>
      <c r="CD581" s="158"/>
      <c r="CE581" s="163"/>
      <c r="CF581" s="161"/>
      <c r="CG581" s="165"/>
      <c r="CH581" s="205"/>
      <c r="CI581" s="158"/>
      <c r="CJ581" s="163"/>
      <c r="CK581" s="161"/>
      <c r="CL581" s="165"/>
    </row>
    <row r="582" spans="1:90" ht="15.75">
      <c r="A582" s="205"/>
      <c r="B582" s="158"/>
      <c r="C582" s="163"/>
      <c r="D582" s="161"/>
      <c r="E582" s="165"/>
      <c r="F582" s="205"/>
      <c r="G582" s="158"/>
      <c r="H582" s="163"/>
      <c r="I582" s="161"/>
      <c r="J582" s="165"/>
      <c r="K582" s="205"/>
      <c r="L582" s="158"/>
      <c r="M582" s="163"/>
      <c r="N582" s="161"/>
      <c r="O582" s="165"/>
      <c r="P582" s="205"/>
      <c r="Q582" s="158"/>
      <c r="R582" s="163"/>
      <c r="S582" s="161"/>
      <c r="T582" s="165"/>
      <c r="U582" s="205"/>
      <c r="V582" s="158"/>
      <c r="W582" s="163"/>
      <c r="X582" s="161"/>
      <c r="Y582" s="165"/>
      <c r="Z582" s="205"/>
      <c r="AA582" s="158"/>
      <c r="AB582" s="163"/>
      <c r="AC582" s="161"/>
      <c r="AD582" s="165"/>
      <c r="AE582" s="205"/>
      <c r="AF582" s="158"/>
      <c r="AG582" s="163"/>
      <c r="AH582" s="161"/>
      <c r="AI582" s="165"/>
      <c r="AJ582" s="205"/>
      <c r="AK582" s="158"/>
      <c r="AL582" s="163"/>
      <c r="AM582" s="161"/>
      <c r="AN582" s="165"/>
      <c r="AO582" s="205"/>
      <c r="AP582" s="158"/>
      <c r="AQ582" s="163"/>
      <c r="AR582" s="161"/>
      <c r="AS582" s="165"/>
      <c r="AT582" s="205"/>
      <c r="AU582" s="158"/>
      <c r="AV582" s="163"/>
      <c r="AW582" s="161"/>
      <c r="AX582" s="165"/>
      <c r="AY582" s="205"/>
      <c r="AZ582" s="158"/>
      <c r="BA582" s="163"/>
      <c r="BB582" s="161"/>
      <c r="BC582" s="165"/>
      <c r="BD582" s="205"/>
      <c r="BE582" s="158"/>
      <c r="BF582" s="163"/>
      <c r="BG582" s="161"/>
      <c r="BH582" s="165"/>
      <c r="BI582" s="205"/>
      <c r="BJ582" s="158"/>
      <c r="BK582" s="163"/>
      <c r="BL582" s="161"/>
      <c r="BM582" s="165"/>
      <c r="BN582" s="205"/>
      <c r="BO582" s="158"/>
      <c r="BP582" s="163"/>
      <c r="BQ582" s="161"/>
      <c r="BR582" s="165"/>
      <c r="BS582" s="205"/>
      <c r="BT582" s="158"/>
      <c r="BU582" s="163"/>
      <c r="BV582" s="161"/>
      <c r="BW582" s="165"/>
      <c r="BX582" s="205"/>
      <c r="BY582" s="158"/>
      <c r="BZ582" s="163"/>
      <c r="CA582" s="161"/>
      <c r="CB582" s="165"/>
      <c r="CC582" s="205"/>
      <c r="CD582" s="158"/>
      <c r="CE582" s="163"/>
      <c r="CF582" s="161"/>
      <c r="CG582" s="165"/>
      <c r="CH582" s="205"/>
      <c r="CI582" s="158"/>
      <c r="CJ582" s="163"/>
      <c r="CK582" s="161"/>
      <c r="CL582" s="165"/>
    </row>
    <row r="583" spans="1:90" ht="15.75">
      <c r="A583" s="205"/>
      <c r="B583" s="158"/>
      <c r="C583" s="163"/>
      <c r="D583" s="161"/>
      <c r="E583" s="165"/>
      <c r="F583" s="205"/>
      <c r="G583" s="158"/>
      <c r="H583" s="163"/>
      <c r="I583" s="161"/>
      <c r="J583" s="165"/>
      <c r="K583" s="205"/>
      <c r="L583" s="158"/>
      <c r="M583" s="163"/>
      <c r="N583" s="161"/>
      <c r="O583" s="165"/>
      <c r="P583" s="205"/>
      <c r="Q583" s="158"/>
      <c r="R583" s="163"/>
      <c r="S583" s="161"/>
      <c r="T583" s="165"/>
      <c r="U583" s="205"/>
      <c r="V583" s="158"/>
      <c r="W583" s="163"/>
      <c r="X583" s="161"/>
      <c r="Y583" s="165"/>
      <c r="Z583" s="205"/>
      <c r="AA583" s="158"/>
      <c r="AB583" s="163"/>
      <c r="AC583" s="161"/>
      <c r="AD583" s="165"/>
      <c r="AE583" s="205"/>
      <c r="AF583" s="158"/>
      <c r="AG583" s="163"/>
      <c r="AH583" s="161"/>
      <c r="AI583" s="165"/>
      <c r="AJ583" s="205"/>
      <c r="AK583" s="158"/>
      <c r="AL583" s="163"/>
      <c r="AM583" s="161"/>
      <c r="AN583" s="165"/>
      <c r="AO583" s="205"/>
      <c r="AP583" s="158"/>
      <c r="AQ583" s="163"/>
      <c r="AR583" s="161"/>
      <c r="AS583" s="165"/>
      <c r="AT583" s="205"/>
      <c r="AU583" s="158"/>
      <c r="AV583" s="163"/>
      <c r="AW583" s="161"/>
      <c r="AX583" s="165"/>
      <c r="AY583" s="205"/>
      <c r="AZ583" s="158"/>
      <c r="BA583" s="163"/>
      <c r="BB583" s="161"/>
      <c r="BC583" s="165"/>
      <c r="BD583" s="205"/>
      <c r="BE583" s="158"/>
      <c r="BF583" s="163"/>
      <c r="BG583" s="161"/>
      <c r="BH583" s="165"/>
      <c r="BI583" s="205"/>
      <c r="BJ583" s="158"/>
      <c r="BK583" s="163"/>
      <c r="BL583" s="161"/>
      <c r="BM583" s="165"/>
      <c r="BN583" s="205"/>
      <c r="BO583" s="158"/>
      <c r="BP583" s="163"/>
      <c r="BQ583" s="161"/>
      <c r="BR583" s="165"/>
      <c r="BS583" s="205"/>
      <c r="BT583" s="158"/>
      <c r="BU583" s="163"/>
      <c r="BV583" s="161"/>
      <c r="BW583" s="165"/>
      <c r="BX583" s="205"/>
      <c r="BY583" s="158"/>
      <c r="BZ583" s="163"/>
      <c r="CA583" s="161"/>
      <c r="CB583" s="165"/>
      <c r="CC583" s="205"/>
      <c r="CD583" s="158"/>
      <c r="CE583" s="163"/>
      <c r="CF583" s="161"/>
      <c r="CG583" s="165"/>
      <c r="CH583" s="205"/>
      <c r="CI583" s="158"/>
      <c r="CJ583" s="163"/>
      <c r="CK583" s="161"/>
      <c r="CL583" s="165"/>
    </row>
    <row r="584" spans="1:90" ht="15.75">
      <c r="A584" s="205"/>
      <c r="B584" s="158"/>
      <c r="C584" s="163"/>
      <c r="D584" s="161"/>
      <c r="E584" s="165"/>
      <c r="F584" s="205"/>
      <c r="G584" s="158"/>
      <c r="H584" s="163"/>
      <c r="I584" s="161"/>
      <c r="J584" s="165"/>
      <c r="K584" s="205"/>
      <c r="L584" s="158"/>
      <c r="M584" s="163"/>
      <c r="N584" s="161"/>
      <c r="O584" s="165"/>
      <c r="P584" s="205"/>
      <c r="Q584" s="158"/>
      <c r="R584" s="163"/>
      <c r="S584" s="161"/>
      <c r="T584" s="165"/>
      <c r="U584" s="205"/>
      <c r="V584" s="158"/>
      <c r="W584" s="163"/>
      <c r="X584" s="161"/>
      <c r="Y584" s="165"/>
      <c r="Z584" s="205"/>
      <c r="AA584" s="158"/>
      <c r="AB584" s="163"/>
      <c r="AC584" s="161"/>
      <c r="AD584" s="165"/>
      <c r="AE584" s="205"/>
      <c r="AF584" s="158"/>
      <c r="AG584" s="163"/>
      <c r="AH584" s="161"/>
      <c r="AI584" s="165"/>
      <c r="AJ584" s="205"/>
      <c r="AK584" s="158"/>
      <c r="AL584" s="163"/>
      <c r="AM584" s="161"/>
      <c r="AN584" s="165"/>
      <c r="AO584" s="205"/>
      <c r="AP584" s="158"/>
      <c r="AQ584" s="163"/>
      <c r="AR584" s="161"/>
      <c r="AS584" s="165"/>
      <c r="AT584" s="205"/>
      <c r="AU584" s="158"/>
      <c r="AV584" s="163"/>
      <c r="AW584" s="161"/>
      <c r="AX584" s="165"/>
      <c r="AY584" s="205"/>
      <c r="AZ584" s="158"/>
      <c r="BA584" s="163"/>
      <c r="BB584" s="161"/>
      <c r="BC584" s="165"/>
      <c r="BD584" s="205"/>
      <c r="BE584" s="158"/>
      <c r="BF584" s="163"/>
      <c r="BG584" s="161"/>
      <c r="BH584" s="165"/>
      <c r="BI584" s="205"/>
      <c r="BJ584" s="158"/>
      <c r="BK584" s="163"/>
      <c r="BL584" s="161"/>
      <c r="BM584" s="165"/>
      <c r="BN584" s="205"/>
      <c r="BO584" s="158"/>
      <c r="BP584" s="163"/>
      <c r="BQ584" s="161"/>
      <c r="BR584" s="165"/>
      <c r="BS584" s="205"/>
      <c r="BT584" s="158"/>
      <c r="BU584" s="163"/>
      <c r="BV584" s="161"/>
      <c r="BW584" s="165"/>
      <c r="BX584" s="205"/>
      <c r="BY584" s="158"/>
      <c r="BZ584" s="163"/>
      <c r="CA584" s="161"/>
      <c r="CB584" s="165"/>
      <c r="CC584" s="205"/>
      <c r="CD584" s="158"/>
      <c r="CE584" s="163"/>
      <c r="CF584" s="161"/>
      <c r="CG584" s="165"/>
      <c r="CH584" s="205"/>
      <c r="CI584" s="158"/>
      <c r="CJ584" s="163"/>
      <c r="CK584" s="161"/>
      <c r="CL584" s="165"/>
    </row>
    <row r="585" spans="1:90" ht="15.75">
      <c r="A585" s="205"/>
      <c r="B585" s="158"/>
      <c r="C585" s="163"/>
      <c r="D585" s="161"/>
      <c r="E585" s="165"/>
      <c r="F585" s="205"/>
      <c r="G585" s="158"/>
      <c r="H585" s="163"/>
      <c r="I585" s="161"/>
      <c r="J585" s="165"/>
      <c r="K585" s="205"/>
      <c r="L585" s="158"/>
      <c r="M585" s="163"/>
      <c r="N585" s="161"/>
      <c r="O585" s="165"/>
      <c r="P585" s="205"/>
      <c r="Q585" s="158"/>
      <c r="R585" s="163"/>
      <c r="S585" s="161"/>
      <c r="T585" s="165"/>
      <c r="U585" s="205"/>
      <c r="V585" s="158"/>
      <c r="W585" s="163"/>
      <c r="X585" s="161"/>
      <c r="Y585" s="165"/>
      <c r="Z585" s="205"/>
      <c r="AA585" s="158"/>
      <c r="AB585" s="163"/>
      <c r="AC585" s="161"/>
      <c r="AD585" s="165"/>
      <c r="AE585" s="205"/>
      <c r="AF585" s="158"/>
      <c r="AG585" s="163"/>
      <c r="AH585" s="161"/>
      <c r="AI585" s="165"/>
      <c r="AJ585" s="205"/>
      <c r="AK585" s="158"/>
      <c r="AL585" s="163"/>
      <c r="AM585" s="161"/>
      <c r="AN585" s="165"/>
      <c r="AO585" s="205"/>
      <c r="AP585" s="158"/>
      <c r="AQ585" s="163"/>
      <c r="AR585" s="161"/>
      <c r="AS585" s="165"/>
      <c r="AT585" s="205"/>
      <c r="AU585" s="158"/>
      <c r="AV585" s="163"/>
      <c r="AW585" s="161"/>
      <c r="AX585" s="165"/>
      <c r="AY585" s="205"/>
      <c r="AZ585" s="158"/>
      <c r="BA585" s="163"/>
      <c r="BB585" s="161"/>
      <c r="BC585" s="165"/>
      <c r="BD585" s="205"/>
      <c r="BE585" s="158"/>
      <c r="BF585" s="163"/>
      <c r="BG585" s="161"/>
      <c r="BH585" s="165"/>
      <c r="BI585" s="205"/>
      <c r="BJ585" s="158"/>
      <c r="BK585" s="163"/>
      <c r="BL585" s="161"/>
      <c r="BM585" s="165"/>
      <c r="BN585" s="205"/>
      <c r="BO585" s="158"/>
      <c r="BP585" s="163"/>
      <c r="BQ585" s="161"/>
      <c r="BR585" s="165"/>
      <c r="BS585" s="205"/>
      <c r="BT585" s="158"/>
      <c r="BU585" s="163"/>
      <c r="BV585" s="161"/>
      <c r="BW585" s="165"/>
      <c r="BX585" s="205"/>
      <c r="BY585" s="158"/>
      <c r="BZ585" s="163"/>
      <c r="CA585" s="161"/>
      <c r="CB585" s="165"/>
      <c r="CC585" s="205"/>
      <c r="CD585" s="158"/>
      <c r="CE585" s="163"/>
      <c r="CF585" s="161"/>
      <c r="CG585" s="165"/>
      <c r="CH585" s="205"/>
      <c r="CI585" s="158"/>
      <c r="CJ585" s="163"/>
      <c r="CK585" s="161"/>
      <c r="CL585" s="165"/>
    </row>
    <row r="586" spans="1:90" ht="15.75">
      <c r="A586" s="205"/>
      <c r="B586" s="158"/>
      <c r="C586" s="163"/>
      <c r="D586" s="161"/>
      <c r="E586" s="165"/>
      <c r="F586" s="205"/>
      <c r="G586" s="158"/>
      <c r="H586" s="163"/>
      <c r="I586" s="161"/>
      <c r="J586" s="165"/>
      <c r="K586" s="205"/>
      <c r="L586" s="158"/>
      <c r="M586" s="163"/>
      <c r="N586" s="161"/>
      <c r="O586" s="165"/>
      <c r="P586" s="205"/>
      <c r="Q586" s="158"/>
      <c r="R586" s="163"/>
      <c r="S586" s="161"/>
      <c r="T586" s="165"/>
      <c r="U586" s="205"/>
      <c r="V586" s="158"/>
      <c r="W586" s="163"/>
      <c r="X586" s="161"/>
      <c r="Y586" s="165"/>
      <c r="Z586" s="205"/>
      <c r="AA586" s="158"/>
      <c r="AB586" s="163"/>
      <c r="AC586" s="161"/>
      <c r="AD586" s="165"/>
      <c r="AE586" s="205"/>
      <c r="AF586" s="158"/>
      <c r="AG586" s="163"/>
      <c r="AH586" s="161"/>
      <c r="AI586" s="165"/>
      <c r="AJ586" s="205"/>
      <c r="AK586" s="158"/>
      <c r="AL586" s="163"/>
      <c r="AM586" s="161"/>
      <c r="AN586" s="165"/>
      <c r="AO586" s="205"/>
      <c r="AP586" s="158"/>
      <c r="AQ586" s="163"/>
      <c r="AR586" s="161"/>
      <c r="AS586" s="165"/>
      <c r="AT586" s="205"/>
      <c r="AU586" s="158"/>
      <c r="AV586" s="163"/>
      <c r="AW586" s="161"/>
      <c r="AX586" s="165"/>
      <c r="AY586" s="205"/>
      <c r="AZ586" s="158"/>
      <c r="BA586" s="163"/>
      <c r="BB586" s="161"/>
      <c r="BC586" s="165"/>
      <c r="BD586" s="205"/>
      <c r="BE586" s="158"/>
      <c r="BF586" s="163"/>
      <c r="BG586" s="161"/>
      <c r="BH586" s="165"/>
      <c r="BI586" s="205"/>
      <c r="BJ586" s="158"/>
      <c r="BK586" s="163"/>
      <c r="BL586" s="161"/>
      <c r="BM586" s="165"/>
      <c r="BN586" s="205"/>
      <c r="BO586" s="158"/>
      <c r="BP586" s="163"/>
      <c r="BQ586" s="161"/>
      <c r="BR586" s="165"/>
      <c r="BS586" s="205"/>
      <c r="BT586" s="158"/>
      <c r="BU586" s="163"/>
      <c r="BV586" s="161"/>
      <c r="BW586" s="165"/>
      <c r="BX586" s="205"/>
      <c r="BY586" s="158"/>
      <c r="BZ586" s="163"/>
      <c r="CA586" s="161"/>
      <c r="CB586" s="165"/>
      <c r="CC586" s="205"/>
      <c r="CD586" s="158"/>
      <c r="CE586" s="163"/>
      <c r="CF586" s="161"/>
      <c r="CG586" s="165"/>
      <c r="CH586" s="205"/>
      <c r="CI586" s="158"/>
      <c r="CJ586" s="163"/>
      <c r="CK586" s="161"/>
      <c r="CL586" s="165"/>
    </row>
    <row r="587" spans="1:90" ht="15.75">
      <c r="A587" s="205"/>
      <c r="B587" s="158"/>
      <c r="C587" s="163"/>
      <c r="D587" s="161"/>
      <c r="E587" s="165"/>
      <c r="F587" s="205"/>
      <c r="G587" s="158"/>
      <c r="H587" s="163"/>
      <c r="I587" s="161"/>
      <c r="J587" s="165"/>
      <c r="K587" s="205"/>
      <c r="L587" s="158"/>
      <c r="M587" s="163"/>
      <c r="N587" s="161"/>
      <c r="O587" s="165"/>
      <c r="P587" s="205"/>
      <c r="Q587" s="158"/>
      <c r="R587" s="163"/>
      <c r="S587" s="161"/>
      <c r="T587" s="165"/>
      <c r="U587" s="205"/>
      <c r="V587" s="158"/>
      <c r="W587" s="163"/>
      <c r="X587" s="161"/>
      <c r="Y587" s="165"/>
      <c r="Z587" s="205"/>
      <c r="AA587" s="158"/>
      <c r="AB587" s="163"/>
      <c r="AC587" s="161"/>
      <c r="AD587" s="165"/>
      <c r="AE587" s="205"/>
      <c r="AF587" s="158"/>
      <c r="AG587" s="163"/>
      <c r="AH587" s="161"/>
      <c r="AI587" s="165"/>
      <c r="AJ587" s="205"/>
      <c r="AK587" s="158"/>
      <c r="AL587" s="163"/>
      <c r="AM587" s="161"/>
      <c r="AN587" s="165"/>
      <c r="AO587" s="205"/>
      <c r="AP587" s="158"/>
      <c r="AQ587" s="163"/>
      <c r="AR587" s="161"/>
      <c r="AS587" s="165"/>
      <c r="AT587" s="205"/>
      <c r="AU587" s="158"/>
      <c r="AV587" s="163"/>
      <c r="AW587" s="161"/>
      <c r="AX587" s="165"/>
      <c r="AY587" s="205"/>
      <c r="AZ587" s="158"/>
      <c r="BA587" s="163"/>
      <c r="BB587" s="161"/>
      <c r="BC587" s="165"/>
      <c r="BD587" s="205"/>
      <c r="BE587" s="158"/>
      <c r="BF587" s="163"/>
      <c r="BG587" s="161"/>
      <c r="BH587" s="165"/>
      <c r="BI587" s="205"/>
      <c r="BJ587" s="158"/>
      <c r="BK587" s="163"/>
      <c r="BL587" s="161"/>
      <c r="BM587" s="165"/>
      <c r="BN587" s="205"/>
      <c r="BO587" s="158"/>
      <c r="BP587" s="163"/>
      <c r="BQ587" s="161"/>
      <c r="BR587" s="165"/>
      <c r="BS587" s="205"/>
      <c r="BT587" s="158"/>
      <c r="BU587" s="163"/>
      <c r="BV587" s="161"/>
      <c r="BW587" s="165"/>
      <c r="BX587" s="205"/>
      <c r="BY587" s="158"/>
      <c r="BZ587" s="163"/>
      <c r="CA587" s="161"/>
      <c r="CB587" s="165"/>
      <c r="CC587" s="205"/>
      <c r="CD587" s="158"/>
      <c r="CE587" s="163"/>
      <c r="CF587" s="161"/>
      <c r="CG587" s="165"/>
      <c r="CH587" s="205"/>
      <c r="CI587" s="158"/>
      <c r="CJ587" s="163"/>
      <c r="CK587" s="161"/>
      <c r="CL587" s="165"/>
    </row>
    <row r="588" spans="1:90" ht="15.75">
      <c r="A588" s="205"/>
      <c r="B588" s="158"/>
      <c r="C588" s="163"/>
      <c r="D588" s="161"/>
      <c r="E588" s="165"/>
      <c r="F588" s="205"/>
      <c r="G588" s="158"/>
      <c r="H588" s="163"/>
      <c r="I588" s="161"/>
      <c r="J588" s="165"/>
      <c r="K588" s="205"/>
      <c r="L588" s="158"/>
      <c r="M588" s="163"/>
      <c r="N588" s="161"/>
      <c r="O588" s="165"/>
      <c r="P588" s="205"/>
      <c r="Q588" s="158"/>
      <c r="R588" s="163"/>
      <c r="S588" s="161"/>
      <c r="T588" s="165"/>
      <c r="U588" s="205"/>
      <c r="V588" s="158"/>
      <c r="W588" s="163"/>
      <c r="X588" s="161"/>
      <c r="Y588" s="165"/>
      <c r="Z588" s="205"/>
      <c r="AA588" s="158"/>
      <c r="AB588" s="163"/>
      <c r="AC588" s="161"/>
      <c r="AD588" s="165"/>
      <c r="AE588" s="205"/>
      <c r="AF588" s="158"/>
      <c r="AG588" s="163"/>
      <c r="AH588" s="161"/>
      <c r="AI588" s="165"/>
      <c r="AJ588" s="205"/>
      <c r="AK588" s="158"/>
      <c r="AL588" s="163"/>
      <c r="AM588" s="161"/>
      <c r="AN588" s="165"/>
      <c r="AO588" s="205"/>
      <c r="AP588" s="158"/>
      <c r="AQ588" s="163"/>
      <c r="AR588" s="161"/>
      <c r="AS588" s="165"/>
      <c r="AT588" s="205"/>
      <c r="AU588" s="158"/>
      <c r="AV588" s="163"/>
      <c r="AW588" s="161"/>
      <c r="AX588" s="165"/>
      <c r="AY588" s="205"/>
      <c r="AZ588" s="158"/>
      <c r="BA588" s="163"/>
      <c r="BB588" s="161"/>
      <c r="BC588" s="165"/>
      <c r="BD588" s="205"/>
      <c r="BE588" s="158"/>
      <c r="BF588" s="163"/>
      <c r="BG588" s="161"/>
      <c r="BH588" s="165"/>
      <c r="BI588" s="205"/>
      <c r="BJ588" s="158"/>
      <c r="BK588" s="163"/>
      <c r="BL588" s="161"/>
      <c r="BM588" s="165"/>
      <c r="BN588" s="205"/>
      <c r="BO588" s="158"/>
      <c r="BP588" s="163"/>
      <c r="BQ588" s="161"/>
      <c r="BR588" s="165"/>
      <c r="BS588" s="205"/>
      <c r="BT588" s="158"/>
      <c r="BU588" s="163"/>
      <c r="BV588" s="161"/>
      <c r="BW588" s="165"/>
      <c r="BX588" s="205"/>
      <c r="BY588" s="158"/>
      <c r="BZ588" s="163"/>
      <c r="CA588" s="161"/>
      <c r="CB588" s="165"/>
      <c r="CC588" s="205"/>
      <c r="CD588" s="158"/>
      <c r="CE588" s="163"/>
      <c r="CF588" s="161"/>
      <c r="CG588" s="165"/>
      <c r="CH588" s="205"/>
      <c r="CI588" s="158"/>
      <c r="CJ588" s="163"/>
      <c r="CK588" s="161"/>
      <c r="CL588" s="165"/>
    </row>
    <row r="589" spans="1:90" ht="15.75">
      <c r="A589" s="205"/>
      <c r="B589" s="158"/>
      <c r="C589" s="163"/>
      <c r="D589" s="161"/>
      <c r="E589" s="165"/>
      <c r="F589" s="205"/>
      <c r="G589" s="158"/>
      <c r="H589" s="163"/>
      <c r="I589" s="161"/>
      <c r="J589" s="165"/>
      <c r="K589" s="205"/>
      <c r="L589" s="158"/>
      <c r="M589" s="163"/>
      <c r="N589" s="161"/>
      <c r="O589" s="165"/>
      <c r="P589" s="205"/>
      <c r="Q589" s="158"/>
      <c r="R589" s="163"/>
      <c r="S589" s="161"/>
      <c r="T589" s="165"/>
      <c r="U589" s="205"/>
      <c r="V589" s="158"/>
      <c r="W589" s="163"/>
      <c r="X589" s="161"/>
      <c r="Y589" s="165"/>
      <c r="Z589" s="205"/>
      <c r="AA589" s="158"/>
      <c r="AB589" s="163"/>
      <c r="AC589" s="161"/>
      <c r="AD589" s="165"/>
      <c r="AE589" s="205"/>
      <c r="AF589" s="158"/>
      <c r="AG589" s="163"/>
      <c r="AH589" s="161"/>
      <c r="AI589" s="165"/>
      <c r="AJ589" s="205"/>
      <c r="AK589" s="158"/>
      <c r="AL589" s="163"/>
      <c r="AM589" s="161"/>
      <c r="AN589" s="165"/>
      <c r="AO589" s="205"/>
      <c r="AP589" s="158"/>
      <c r="AQ589" s="163"/>
      <c r="AR589" s="161"/>
      <c r="AS589" s="165"/>
      <c r="AT589" s="205"/>
      <c r="AU589" s="158"/>
      <c r="AV589" s="163"/>
      <c r="AW589" s="161"/>
      <c r="AX589" s="165"/>
      <c r="AY589" s="205"/>
      <c r="AZ589" s="158"/>
      <c r="BA589" s="163"/>
      <c r="BB589" s="161"/>
      <c r="BC589" s="165"/>
      <c r="BD589" s="205"/>
      <c r="BE589" s="158"/>
      <c r="BF589" s="163"/>
      <c r="BG589" s="161"/>
      <c r="BH589" s="165"/>
      <c r="BI589" s="205"/>
      <c r="BJ589" s="158"/>
      <c r="BK589" s="163"/>
      <c r="BL589" s="161"/>
      <c r="BM589" s="165"/>
      <c r="BN589" s="205"/>
      <c r="BO589" s="158"/>
      <c r="BP589" s="163"/>
      <c r="BQ589" s="161"/>
      <c r="BR589" s="165"/>
      <c r="BS589" s="205"/>
      <c r="BT589" s="158"/>
      <c r="BU589" s="163"/>
      <c r="BV589" s="161"/>
      <c r="BW589" s="165"/>
      <c r="BX589" s="205"/>
      <c r="BY589" s="158"/>
      <c r="BZ589" s="163"/>
      <c r="CA589" s="161"/>
      <c r="CB589" s="165"/>
      <c r="CC589" s="205"/>
      <c r="CD589" s="158"/>
      <c r="CE589" s="163"/>
      <c r="CF589" s="161"/>
      <c r="CG589" s="165"/>
      <c r="CH589" s="205"/>
      <c r="CI589" s="158"/>
      <c r="CJ589" s="163"/>
      <c r="CK589" s="161"/>
      <c r="CL589" s="165"/>
    </row>
    <row r="590" spans="1:90" ht="15.75">
      <c r="A590" s="205"/>
      <c r="B590" s="158"/>
      <c r="C590" s="163"/>
      <c r="D590" s="161"/>
      <c r="E590" s="165"/>
      <c r="F590" s="205"/>
      <c r="G590" s="158"/>
      <c r="H590" s="163"/>
      <c r="I590" s="161"/>
      <c r="J590" s="165"/>
      <c r="K590" s="205"/>
      <c r="L590" s="158"/>
      <c r="M590" s="163"/>
      <c r="N590" s="161"/>
      <c r="O590" s="165"/>
      <c r="P590" s="205"/>
      <c r="Q590" s="158"/>
      <c r="R590" s="163"/>
      <c r="S590" s="161"/>
      <c r="T590" s="165"/>
      <c r="U590" s="205"/>
      <c r="V590" s="158"/>
      <c r="W590" s="163"/>
      <c r="X590" s="161"/>
      <c r="Y590" s="165"/>
      <c r="Z590" s="205"/>
      <c r="AA590" s="158"/>
      <c r="AB590" s="163"/>
      <c r="AC590" s="161"/>
      <c r="AD590" s="165"/>
      <c r="AE590" s="205"/>
      <c r="AF590" s="158"/>
      <c r="AG590" s="163"/>
      <c r="AH590" s="161"/>
      <c r="AI590" s="165"/>
      <c r="AJ590" s="205"/>
      <c r="AK590" s="158"/>
      <c r="AL590" s="163"/>
      <c r="AM590" s="161"/>
      <c r="AN590" s="165"/>
      <c r="AO590" s="205"/>
      <c r="AP590" s="158"/>
      <c r="AQ590" s="163"/>
      <c r="AR590" s="161"/>
      <c r="AS590" s="165"/>
      <c r="AT590" s="205"/>
      <c r="AU590" s="158"/>
      <c r="AV590" s="163"/>
      <c r="AW590" s="161"/>
      <c r="AX590" s="165"/>
      <c r="AY590" s="205"/>
      <c r="AZ590" s="158"/>
      <c r="BA590" s="163"/>
      <c r="BB590" s="161"/>
      <c r="BC590" s="165"/>
      <c r="BD590" s="205"/>
      <c r="BE590" s="158"/>
      <c r="BF590" s="163"/>
      <c r="BG590" s="161"/>
      <c r="BH590" s="165"/>
      <c r="BI590" s="205"/>
      <c r="BJ590" s="158"/>
      <c r="BK590" s="163"/>
      <c r="BL590" s="161"/>
      <c r="BM590" s="165"/>
      <c r="BN590" s="205"/>
      <c r="BO590" s="158"/>
      <c r="BP590" s="163"/>
      <c r="BQ590" s="161"/>
      <c r="BR590" s="165"/>
      <c r="BS590" s="205"/>
      <c r="BT590" s="158"/>
      <c r="BU590" s="163"/>
      <c r="BV590" s="161"/>
      <c r="BW590" s="165"/>
      <c r="BX590" s="205"/>
      <c r="BY590" s="158"/>
      <c r="BZ590" s="163"/>
      <c r="CA590" s="161"/>
      <c r="CB590" s="165"/>
      <c r="CC590" s="205"/>
      <c r="CD590" s="158"/>
      <c r="CE590" s="163"/>
      <c r="CF590" s="161"/>
      <c r="CG590" s="165"/>
      <c r="CH590" s="205"/>
      <c r="CI590" s="158"/>
      <c r="CJ590" s="163"/>
      <c r="CK590" s="161"/>
      <c r="CL590" s="165"/>
    </row>
    <row r="591" spans="1:90" ht="15.75">
      <c r="A591" s="205"/>
      <c r="B591" s="158"/>
      <c r="C591" s="163"/>
      <c r="D591" s="161"/>
      <c r="E591" s="165"/>
      <c r="F591" s="205"/>
      <c r="G591" s="158"/>
      <c r="H591" s="163"/>
      <c r="I591" s="161"/>
      <c r="J591" s="165"/>
      <c r="K591" s="205"/>
      <c r="L591" s="158"/>
      <c r="M591" s="163"/>
      <c r="N591" s="161"/>
      <c r="O591" s="165"/>
      <c r="P591" s="205"/>
      <c r="Q591" s="158"/>
      <c r="R591" s="163"/>
      <c r="S591" s="161"/>
      <c r="T591" s="165"/>
      <c r="U591" s="205"/>
      <c r="V591" s="158"/>
      <c r="W591" s="163"/>
      <c r="X591" s="161"/>
      <c r="Y591" s="165"/>
      <c r="Z591" s="205"/>
      <c r="AA591" s="158"/>
      <c r="AB591" s="163"/>
      <c r="AC591" s="161"/>
      <c r="AD591" s="165"/>
      <c r="AE591" s="205"/>
      <c r="AF591" s="158"/>
      <c r="AG591" s="163"/>
      <c r="AH591" s="161"/>
      <c r="AI591" s="165"/>
      <c r="AJ591" s="205"/>
      <c r="AK591" s="158"/>
      <c r="AL591" s="163"/>
      <c r="AM591" s="161"/>
      <c r="AN591" s="165"/>
      <c r="AO591" s="205"/>
      <c r="AP591" s="158"/>
      <c r="AQ591" s="163"/>
      <c r="AR591" s="161"/>
      <c r="AS591" s="165"/>
      <c r="AT591" s="205"/>
      <c r="AU591" s="158"/>
      <c r="AV591" s="163"/>
      <c r="AW591" s="161"/>
      <c r="AX591" s="165"/>
      <c r="AY591" s="205"/>
      <c r="AZ591" s="158"/>
      <c r="BA591" s="163"/>
      <c r="BB591" s="161"/>
      <c r="BC591" s="165"/>
      <c r="BD591" s="205"/>
      <c r="BE591" s="158"/>
      <c r="BF591" s="163"/>
      <c r="BG591" s="161"/>
      <c r="BH591" s="165"/>
      <c r="BI591" s="205"/>
      <c r="BJ591" s="158"/>
      <c r="BK591" s="163"/>
      <c r="BL591" s="161"/>
      <c r="BM591" s="165"/>
      <c r="BN591" s="205"/>
      <c r="BO591" s="158"/>
      <c r="BP591" s="163"/>
      <c r="BQ591" s="161"/>
      <c r="BR591" s="165"/>
      <c r="BS591" s="205"/>
      <c r="BT591" s="158"/>
      <c r="BU591" s="163"/>
      <c r="BV591" s="161"/>
      <c r="BW591" s="165"/>
      <c r="BX591" s="205"/>
      <c r="BY591" s="158"/>
      <c r="BZ591" s="163"/>
      <c r="CA591" s="161"/>
      <c r="CB591" s="165"/>
      <c r="CC591" s="205"/>
      <c r="CD591" s="158"/>
      <c r="CE591" s="163"/>
      <c r="CF591" s="161"/>
      <c r="CG591" s="165"/>
      <c r="CH591" s="205"/>
      <c r="CI591" s="158"/>
      <c r="CJ591" s="163"/>
      <c r="CK591" s="161"/>
      <c r="CL591" s="165"/>
    </row>
    <row r="592" spans="1:90" ht="15.75">
      <c r="A592" s="205"/>
      <c r="B592" s="158"/>
      <c r="C592" s="163"/>
      <c r="D592" s="161"/>
      <c r="E592" s="165"/>
      <c r="F592" s="205"/>
      <c r="G592" s="158"/>
      <c r="H592" s="163"/>
      <c r="I592" s="161"/>
      <c r="J592" s="165"/>
      <c r="K592" s="205"/>
      <c r="L592" s="158"/>
      <c r="M592" s="163"/>
      <c r="N592" s="161"/>
      <c r="O592" s="165"/>
      <c r="P592" s="205"/>
      <c r="Q592" s="158"/>
      <c r="R592" s="163"/>
      <c r="S592" s="161"/>
      <c r="T592" s="165"/>
      <c r="U592" s="205"/>
      <c r="V592" s="158"/>
      <c r="W592" s="163"/>
      <c r="X592" s="161"/>
      <c r="Y592" s="165"/>
      <c r="Z592" s="205"/>
      <c r="AA592" s="158"/>
      <c r="AB592" s="163"/>
      <c r="AC592" s="161"/>
      <c r="AD592" s="165"/>
      <c r="AE592" s="205"/>
      <c r="AF592" s="158"/>
      <c r="AG592" s="163"/>
      <c r="AH592" s="161"/>
      <c r="AI592" s="165"/>
      <c r="AJ592" s="205"/>
      <c r="AK592" s="158"/>
      <c r="AL592" s="163"/>
      <c r="AM592" s="161"/>
      <c r="AN592" s="165"/>
      <c r="AO592" s="205"/>
      <c r="AP592" s="158"/>
      <c r="AQ592" s="163"/>
      <c r="AR592" s="161"/>
      <c r="AS592" s="165"/>
      <c r="AT592" s="205"/>
      <c r="AU592" s="158"/>
      <c r="AV592" s="163"/>
      <c r="AW592" s="161"/>
      <c r="AX592" s="165"/>
      <c r="AY592" s="205"/>
      <c r="AZ592" s="158"/>
      <c r="BA592" s="163"/>
      <c r="BB592" s="161"/>
      <c r="BC592" s="165"/>
      <c r="BD592" s="205"/>
      <c r="BE592" s="158"/>
      <c r="BF592" s="163"/>
      <c r="BG592" s="161"/>
      <c r="BH592" s="165"/>
      <c r="BI592" s="205"/>
      <c r="BJ592" s="158"/>
      <c r="BK592" s="163"/>
      <c r="BL592" s="161"/>
      <c r="BM592" s="165"/>
      <c r="BN592" s="205"/>
      <c r="BO592" s="158"/>
      <c r="BP592" s="163"/>
      <c r="BQ592" s="161"/>
      <c r="BR592" s="165"/>
      <c r="BS592" s="205"/>
      <c r="BT592" s="158"/>
      <c r="BU592" s="163"/>
      <c r="BV592" s="161"/>
      <c r="BW592" s="165"/>
      <c r="BX592" s="205"/>
      <c r="BY592" s="158"/>
      <c r="BZ592" s="163"/>
      <c r="CA592" s="161"/>
      <c r="CB592" s="165"/>
      <c r="CC592" s="205"/>
      <c r="CD592" s="158"/>
      <c r="CE592" s="163"/>
      <c r="CF592" s="161"/>
      <c r="CG592" s="165"/>
      <c r="CH592" s="205"/>
      <c r="CI592" s="158"/>
      <c r="CJ592" s="163"/>
      <c r="CK592" s="161"/>
      <c r="CL592" s="165"/>
    </row>
    <row r="593" spans="1:90" ht="15.75">
      <c r="A593" s="205"/>
      <c r="B593" s="158"/>
      <c r="C593" s="163"/>
      <c r="D593" s="161"/>
      <c r="E593" s="165"/>
      <c r="F593" s="205"/>
      <c r="G593" s="158"/>
      <c r="H593" s="163"/>
      <c r="I593" s="161"/>
      <c r="J593" s="165"/>
      <c r="K593" s="205"/>
      <c r="L593" s="158"/>
      <c r="M593" s="163"/>
      <c r="N593" s="161"/>
      <c r="O593" s="165"/>
      <c r="P593" s="205"/>
      <c r="Q593" s="158"/>
      <c r="R593" s="163"/>
      <c r="S593" s="161"/>
      <c r="T593" s="165"/>
      <c r="U593" s="205"/>
      <c r="V593" s="158"/>
      <c r="W593" s="163"/>
      <c r="X593" s="161"/>
      <c r="Y593" s="165"/>
      <c r="Z593" s="205"/>
      <c r="AA593" s="158"/>
      <c r="AB593" s="163"/>
      <c r="AC593" s="161"/>
      <c r="AD593" s="165"/>
      <c r="AE593" s="205"/>
      <c r="AF593" s="158"/>
      <c r="AG593" s="163"/>
      <c r="AH593" s="161"/>
      <c r="AI593" s="165"/>
      <c r="AJ593" s="205"/>
      <c r="AK593" s="158"/>
      <c r="AL593" s="163"/>
      <c r="AM593" s="161"/>
      <c r="AN593" s="165"/>
      <c r="AO593" s="205"/>
      <c r="AP593" s="158"/>
      <c r="AQ593" s="163"/>
      <c r="AR593" s="161"/>
      <c r="AS593" s="165"/>
      <c r="AT593" s="205"/>
      <c r="AU593" s="158"/>
      <c r="AV593" s="163"/>
      <c r="AW593" s="161"/>
      <c r="AX593" s="165"/>
      <c r="AY593" s="205"/>
      <c r="AZ593" s="158"/>
      <c r="BA593" s="163"/>
      <c r="BB593" s="161"/>
      <c r="BC593" s="165"/>
      <c r="BD593" s="205"/>
      <c r="BE593" s="158"/>
      <c r="BF593" s="163"/>
      <c r="BG593" s="161"/>
      <c r="BH593" s="165"/>
      <c r="BI593" s="205"/>
      <c r="BJ593" s="158"/>
      <c r="BK593" s="163"/>
      <c r="BL593" s="161"/>
      <c r="BM593" s="165"/>
      <c r="BN593" s="205"/>
      <c r="BO593" s="158"/>
      <c r="BP593" s="163"/>
      <c r="BQ593" s="161"/>
      <c r="BR593" s="165"/>
      <c r="BS593" s="205"/>
      <c r="BT593" s="158"/>
      <c r="BU593" s="163"/>
      <c r="BV593" s="161"/>
      <c r="BW593" s="165"/>
      <c r="BX593" s="205"/>
      <c r="BY593" s="158"/>
      <c r="BZ593" s="163"/>
      <c r="CA593" s="161"/>
      <c r="CB593" s="165"/>
      <c r="CC593" s="205"/>
      <c r="CD593" s="158"/>
      <c r="CE593" s="163"/>
      <c r="CF593" s="161"/>
      <c r="CG593" s="165"/>
      <c r="CH593" s="205"/>
      <c r="CI593" s="158"/>
      <c r="CJ593" s="163"/>
      <c r="CK593" s="161"/>
      <c r="CL593" s="165"/>
    </row>
    <row r="594" spans="1:90" ht="15.75">
      <c r="A594" s="205"/>
      <c r="B594" s="158"/>
      <c r="C594" s="163"/>
      <c r="D594" s="161"/>
      <c r="E594" s="165"/>
      <c r="F594" s="205"/>
      <c r="G594" s="158"/>
      <c r="H594" s="163"/>
      <c r="I594" s="161"/>
      <c r="J594" s="165"/>
      <c r="K594" s="205"/>
      <c r="L594" s="158"/>
      <c r="M594" s="163"/>
      <c r="N594" s="161"/>
      <c r="O594" s="165"/>
      <c r="P594" s="205"/>
      <c r="Q594" s="158"/>
      <c r="R594" s="163"/>
      <c r="S594" s="161"/>
      <c r="T594" s="165"/>
      <c r="U594" s="205"/>
      <c r="V594" s="158"/>
      <c r="W594" s="163"/>
      <c r="X594" s="161"/>
      <c r="Y594" s="165"/>
      <c r="Z594" s="205"/>
      <c r="AA594" s="158"/>
      <c r="AB594" s="163"/>
      <c r="AC594" s="161"/>
      <c r="AD594" s="165"/>
      <c r="AE594" s="205"/>
      <c r="AF594" s="158"/>
      <c r="AG594" s="163"/>
      <c r="AH594" s="161"/>
      <c r="AI594" s="165"/>
      <c r="AJ594" s="205"/>
      <c r="AK594" s="158"/>
      <c r="AL594" s="163"/>
      <c r="AM594" s="161"/>
      <c r="AN594" s="165"/>
      <c r="AO594" s="205"/>
      <c r="AP594" s="158"/>
      <c r="AQ594" s="163"/>
      <c r="AR594" s="161"/>
      <c r="AS594" s="165"/>
      <c r="AT594" s="205"/>
      <c r="AU594" s="158"/>
      <c r="AV594" s="163"/>
      <c r="AW594" s="161"/>
      <c r="AX594" s="165"/>
      <c r="AY594" s="205"/>
      <c r="AZ594" s="158"/>
      <c r="BA594" s="163"/>
      <c r="BB594" s="161"/>
      <c r="BC594" s="165"/>
      <c r="BD594" s="205"/>
      <c r="BE594" s="158"/>
      <c r="BF594" s="163"/>
      <c r="BG594" s="161"/>
      <c r="BH594" s="165"/>
      <c r="BI594" s="205"/>
      <c r="BJ594" s="158"/>
      <c r="BK594" s="163"/>
      <c r="BL594" s="161"/>
      <c r="BM594" s="165"/>
      <c r="BN594" s="205"/>
      <c r="BO594" s="158"/>
      <c r="BP594" s="163"/>
      <c r="BQ594" s="161"/>
      <c r="BR594" s="165"/>
      <c r="BS594" s="205"/>
      <c r="BT594" s="158"/>
      <c r="BU594" s="163"/>
      <c r="BV594" s="161"/>
      <c r="BW594" s="165"/>
      <c r="BX594" s="205"/>
      <c r="BY594" s="158"/>
      <c r="BZ594" s="163"/>
      <c r="CA594" s="161"/>
      <c r="CB594" s="165"/>
      <c r="CC594" s="205"/>
      <c r="CD594" s="158"/>
      <c r="CE594" s="163"/>
      <c r="CF594" s="161"/>
      <c r="CG594" s="165"/>
      <c r="CH594" s="205"/>
      <c r="CI594" s="158"/>
      <c r="CJ594" s="163"/>
      <c r="CK594" s="161"/>
      <c r="CL594" s="165"/>
    </row>
    <row r="595" spans="1:90" ht="15.75">
      <c r="A595" s="205"/>
      <c r="B595" s="158"/>
      <c r="C595" s="163"/>
      <c r="D595" s="161"/>
      <c r="E595" s="165"/>
      <c r="F595" s="205"/>
      <c r="G595" s="158"/>
      <c r="H595" s="163"/>
      <c r="I595" s="161"/>
      <c r="J595" s="165"/>
      <c r="K595" s="205"/>
      <c r="L595" s="158"/>
      <c r="M595" s="163"/>
      <c r="N595" s="161"/>
      <c r="O595" s="165"/>
      <c r="P595" s="205"/>
      <c r="Q595" s="158"/>
      <c r="R595" s="163"/>
      <c r="S595" s="161"/>
      <c r="T595" s="165"/>
      <c r="U595" s="205"/>
      <c r="V595" s="158"/>
      <c r="W595" s="163"/>
      <c r="X595" s="161"/>
      <c r="Y595" s="165"/>
      <c r="Z595" s="205"/>
      <c r="AA595" s="158"/>
      <c r="AB595" s="163"/>
      <c r="AC595" s="161"/>
      <c r="AD595" s="165"/>
      <c r="AE595" s="205"/>
      <c r="AF595" s="158"/>
      <c r="AG595" s="163"/>
      <c r="AH595" s="161"/>
      <c r="AI595" s="165"/>
      <c r="AJ595" s="205"/>
      <c r="AK595" s="158"/>
      <c r="AL595" s="163"/>
      <c r="AM595" s="161"/>
      <c r="AN595" s="165"/>
      <c r="AO595" s="205"/>
      <c r="AP595" s="158"/>
      <c r="AQ595" s="163"/>
      <c r="AR595" s="161"/>
      <c r="AS595" s="165"/>
      <c r="AT595" s="205"/>
      <c r="AU595" s="158"/>
      <c r="AV595" s="163"/>
      <c r="AW595" s="161"/>
      <c r="AX595" s="165"/>
      <c r="AY595" s="205"/>
      <c r="AZ595" s="158"/>
      <c r="BA595" s="163"/>
      <c r="BB595" s="161"/>
      <c r="BC595" s="165"/>
      <c r="BD595" s="205"/>
      <c r="BE595" s="158"/>
      <c r="BF595" s="163"/>
      <c r="BG595" s="161"/>
      <c r="BH595" s="165"/>
      <c r="BI595" s="205"/>
      <c r="BJ595" s="158"/>
      <c r="BK595" s="163"/>
      <c r="BL595" s="161"/>
      <c r="BM595" s="165"/>
      <c r="BN595" s="205"/>
      <c r="BO595" s="158"/>
      <c r="BP595" s="163"/>
      <c r="BQ595" s="161"/>
      <c r="BR595" s="165"/>
      <c r="BS595" s="205"/>
      <c r="BT595" s="158"/>
      <c r="BU595" s="163"/>
      <c r="BV595" s="161"/>
      <c r="BW595" s="165"/>
      <c r="BX595" s="205"/>
      <c r="BY595" s="158"/>
      <c r="BZ595" s="163"/>
      <c r="CA595" s="161"/>
      <c r="CB595" s="165"/>
      <c r="CC595" s="205"/>
      <c r="CD595" s="158"/>
      <c r="CE595" s="163"/>
      <c r="CF595" s="161"/>
      <c r="CG595" s="165"/>
      <c r="CH595" s="205"/>
      <c r="CI595" s="158"/>
      <c r="CJ595" s="163"/>
      <c r="CK595" s="161"/>
      <c r="CL595" s="165"/>
    </row>
    <row r="596" spans="1:90" ht="15.75">
      <c r="A596" s="205"/>
      <c r="B596" s="158"/>
      <c r="C596" s="163"/>
      <c r="D596" s="161"/>
      <c r="E596" s="165"/>
      <c r="F596" s="205"/>
      <c r="G596" s="158"/>
      <c r="H596" s="163"/>
      <c r="I596" s="161"/>
      <c r="J596" s="165"/>
      <c r="K596" s="205"/>
      <c r="L596" s="158"/>
      <c r="M596" s="163"/>
      <c r="N596" s="161"/>
      <c r="O596" s="165"/>
      <c r="P596" s="205"/>
      <c r="Q596" s="158"/>
      <c r="R596" s="163"/>
      <c r="S596" s="161"/>
      <c r="T596" s="165"/>
      <c r="U596" s="205"/>
      <c r="V596" s="158"/>
      <c r="W596" s="163"/>
      <c r="X596" s="161"/>
      <c r="Y596" s="165"/>
      <c r="Z596" s="205"/>
      <c r="AA596" s="158"/>
      <c r="AB596" s="163"/>
      <c r="AC596" s="161"/>
      <c r="AD596" s="165"/>
      <c r="AE596" s="205"/>
      <c r="AF596" s="158"/>
      <c r="AG596" s="163"/>
      <c r="AH596" s="161"/>
      <c r="AI596" s="165"/>
      <c r="AJ596" s="205"/>
      <c r="AK596" s="158"/>
      <c r="AL596" s="163"/>
      <c r="AM596" s="161"/>
      <c r="AN596" s="165"/>
      <c r="AO596" s="205"/>
      <c r="AP596" s="158"/>
      <c r="AQ596" s="163"/>
      <c r="AR596" s="161"/>
      <c r="AS596" s="165"/>
      <c r="AT596" s="205"/>
      <c r="AU596" s="158"/>
      <c r="AV596" s="163"/>
      <c r="AW596" s="161"/>
      <c r="AX596" s="165"/>
      <c r="AY596" s="205"/>
      <c r="AZ596" s="158"/>
      <c r="BA596" s="163"/>
      <c r="BB596" s="161"/>
      <c r="BC596" s="165"/>
      <c r="BD596" s="205"/>
      <c r="BE596" s="158"/>
      <c r="BF596" s="163"/>
      <c r="BG596" s="161"/>
      <c r="BH596" s="165"/>
      <c r="BI596" s="205"/>
      <c r="BJ596" s="158"/>
      <c r="BK596" s="163"/>
      <c r="BL596" s="161"/>
      <c r="BM596" s="165"/>
      <c r="BN596" s="205"/>
      <c r="BO596" s="158"/>
      <c r="BP596" s="163"/>
      <c r="BQ596" s="161"/>
      <c r="BR596" s="165"/>
      <c r="BS596" s="205"/>
      <c r="BT596" s="158"/>
      <c r="BU596" s="163"/>
      <c r="BV596" s="161"/>
      <c r="BW596" s="165"/>
      <c r="BX596" s="205"/>
      <c r="BY596" s="158"/>
      <c r="BZ596" s="163"/>
      <c r="CA596" s="161"/>
      <c r="CB596" s="165"/>
      <c r="CC596" s="205"/>
      <c r="CD596" s="158"/>
      <c r="CE596" s="163"/>
      <c r="CF596" s="161"/>
      <c r="CG596" s="165"/>
      <c r="CH596" s="205"/>
      <c r="CI596" s="158"/>
      <c r="CJ596" s="163"/>
      <c r="CK596" s="161"/>
      <c r="CL596" s="165"/>
    </row>
    <row r="597" spans="1:90" ht="15.75">
      <c r="A597" s="205"/>
      <c r="B597" s="158"/>
      <c r="C597" s="163"/>
      <c r="D597" s="161"/>
      <c r="E597" s="165"/>
      <c r="F597" s="205"/>
      <c r="G597" s="158"/>
      <c r="H597" s="163"/>
      <c r="I597" s="161"/>
      <c r="J597" s="165"/>
      <c r="K597" s="205"/>
      <c r="L597" s="158"/>
      <c r="M597" s="163"/>
      <c r="N597" s="161"/>
      <c r="O597" s="165"/>
      <c r="P597" s="205"/>
      <c r="Q597" s="158"/>
      <c r="R597" s="163"/>
      <c r="S597" s="161"/>
      <c r="T597" s="165"/>
      <c r="U597" s="205"/>
      <c r="V597" s="158"/>
      <c r="W597" s="163"/>
      <c r="X597" s="161"/>
      <c r="Y597" s="165"/>
      <c r="Z597" s="205"/>
      <c r="AA597" s="158"/>
      <c r="AB597" s="163"/>
      <c r="AC597" s="161"/>
      <c r="AD597" s="165"/>
      <c r="AE597" s="205"/>
      <c r="AF597" s="158"/>
      <c r="AG597" s="163"/>
      <c r="AH597" s="161"/>
      <c r="AI597" s="165"/>
      <c r="AJ597" s="205"/>
      <c r="AK597" s="158"/>
      <c r="AL597" s="163"/>
      <c r="AM597" s="161"/>
      <c r="AN597" s="165"/>
      <c r="AO597" s="205"/>
      <c r="AP597" s="158"/>
      <c r="AQ597" s="163"/>
      <c r="AR597" s="161"/>
      <c r="AS597" s="165"/>
      <c r="AT597" s="205"/>
      <c r="AU597" s="158"/>
      <c r="AV597" s="163"/>
      <c r="AW597" s="161"/>
      <c r="AX597" s="165"/>
      <c r="AY597" s="205"/>
      <c r="AZ597" s="158"/>
      <c r="BA597" s="163"/>
      <c r="BB597" s="161"/>
      <c r="BC597" s="165"/>
      <c r="BD597" s="205"/>
      <c r="BE597" s="158"/>
      <c r="BF597" s="163"/>
      <c r="BG597" s="161"/>
      <c r="BH597" s="165"/>
      <c r="BI597" s="205"/>
      <c r="BJ597" s="158"/>
      <c r="BK597" s="163"/>
      <c r="BL597" s="161"/>
      <c r="BM597" s="165"/>
      <c r="BN597" s="205"/>
      <c r="BO597" s="158"/>
      <c r="BP597" s="163"/>
      <c r="BQ597" s="161"/>
      <c r="BR597" s="165"/>
      <c r="BS597" s="205"/>
      <c r="BT597" s="158"/>
      <c r="BU597" s="163"/>
      <c r="BV597" s="161"/>
      <c r="BW597" s="165"/>
      <c r="BX597" s="205"/>
      <c r="BY597" s="158"/>
      <c r="BZ597" s="163"/>
      <c r="CA597" s="161"/>
      <c r="CB597" s="165"/>
      <c r="CC597" s="205"/>
      <c r="CD597" s="158"/>
      <c r="CE597" s="163"/>
      <c r="CF597" s="161"/>
      <c r="CG597" s="165"/>
      <c r="CH597" s="205"/>
      <c r="CI597" s="158"/>
      <c r="CJ597" s="163"/>
      <c r="CK597" s="161"/>
      <c r="CL597" s="165"/>
    </row>
    <row r="598" spans="1:90" ht="15.75">
      <c r="A598" s="205"/>
      <c r="B598" s="158"/>
      <c r="C598" s="163"/>
      <c r="D598" s="161"/>
      <c r="E598" s="165"/>
      <c r="F598" s="205"/>
      <c r="G598" s="158"/>
      <c r="H598" s="163"/>
      <c r="I598" s="161"/>
      <c r="J598" s="165"/>
      <c r="K598" s="205"/>
      <c r="L598" s="158"/>
      <c r="M598" s="163"/>
      <c r="N598" s="161"/>
      <c r="O598" s="165"/>
      <c r="P598" s="205"/>
      <c r="Q598" s="158"/>
      <c r="R598" s="163"/>
      <c r="S598" s="161"/>
      <c r="T598" s="165"/>
      <c r="U598" s="205"/>
      <c r="V598" s="158"/>
      <c r="W598" s="163"/>
      <c r="X598" s="161"/>
      <c r="Y598" s="165"/>
      <c r="Z598" s="205"/>
      <c r="AA598" s="158"/>
      <c r="AB598" s="163"/>
      <c r="AC598" s="161"/>
      <c r="AD598" s="165"/>
      <c r="AE598" s="205"/>
      <c r="AF598" s="158"/>
      <c r="AG598" s="163"/>
      <c r="AH598" s="161"/>
      <c r="AI598" s="165"/>
      <c r="AJ598" s="205"/>
      <c r="AK598" s="158"/>
      <c r="AL598" s="163"/>
      <c r="AM598" s="161"/>
      <c r="AN598" s="165"/>
      <c r="AO598" s="205"/>
      <c r="AP598" s="158"/>
      <c r="AQ598" s="163"/>
      <c r="AR598" s="161"/>
      <c r="AS598" s="165"/>
      <c r="AT598" s="205"/>
      <c r="AU598" s="158"/>
      <c r="AV598" s="163"/>
      <c r="AW598" s="161"/>
      <c r="AX598" s="165"/>
      <c r="AY598" s="205"/>
      <c r="AZ598" s="158"/>
      <c r="BA598" s="163"/>
      <c r="BB598" s="161"/>
      <c r="BC598" s="165"/>
      <c r="BD598" s="205"/>
      <c r="BE598" s="158"/>
      <c r="BF598" s="163"/>
      <c r="BG598" s="161"/>
      <c r="BH598" s="165"/>
      <c r="BI598" s="205"/>
      <c r="BJ598" s="158"/>
      <c r="BK598" s="163"/>
      <c r="BL598" s="161"/>
      <c r="BM598" s="165"/>
      <c r="BN598" s="205"/>
      <c r="BO598" s="158"/>
      <c r="BP598" s="163"/>
      <c r="BQ598" s="161"/>
      <c r="BR598" s="165"/>
      <c r="BS598" s="205"/>
      <c r="BT598" s="158"/>
      <c r="BU598" s="163"/>
      <c r="BV598" s="161"/>
      <c r="BW598" s="165"/>
      <c r="BX598" s="205"/>
      <c r="BY598" s="158"/>
      <c r="BZ598" s="163"/>
      <c r="CA598" s="161"/>
      <c r="CB598" s="165"/>
      <c r="CC598" s="205"/>
      <c r="CD598" s="158"/>
      <c r="CE598" s="163"/>
      <c r="CF598" s="161"/>
      <c r="CG598" s="165"/>
      <c r="CH598" s="205"/>
      <c r="CI598" s="158"/>
      <c r="CJ598" s="163"/>
      <c r="CK598" s="161"/>
      <c r="CL598" s="165"/>
    </row>
    <row r="599" spans="1:90" ht="15.75">
      <c r="A599" s="205"/>
      <c r="B599" s="158"/>
      <c r="C599" s="163"/>
      <c r="D599" s="161"/>
      <c r="E599" s="165"/>
      <c r="F599" s="205"/>
      <c r="G599" s="158"/>
      <c r="H599" s="163"/>
      <c r="I599" s="161"/>
      <c r="J599" s="165"/>
      <c r="K599" s="205"/>
      <c r="L599" s="158"/>
      <c r="M599" s="163"/>
      <c r="N599" s="161"/>
      <c r="O599" s="165"/>
      <c r="P599" s="205"/>
      <c r="Q599" s="158"/>
      <c r="R599" s="163"/>
      <c r="S599" s="161"/>
      <c r="T599" s="165"/>
      <c r="U599" s="205"/>
      <c r="V599" s="158"/>
      <c r="W599" s="163"/>
      <c r="X599" s="161"/>
      <c r="Y599" s="165"/>
      <c r="Z599" s="205"/>
      <c r="AA599" s="158"/>
      <c r="AB599" s="163"/>
      <c r="AC599" s="161"/>
      <c r="AD599" s="165"/>
      <c r="AE599" s="205"/>
      <c r="AF599" s="158"/>
      <c r="AG599" s="163"/>
      <c r="AH599" s="161"/>
      <c r="AI599" s="165"/>
      <c r="AJ599" s="205"/>
      <c r="AK599" s="158"/>
      <c r="AL599" s="163"/>
      <c r="AM599" s="161"/>
      <c r="AN599" s="165"/>
      <c r="AO599" s="205"/>
      <c r="AP599" s="158"/>
      <c r="AQ599" s="163"/>
      <c r="AR599" s="161"/>
      <c r="AS599" s="165"/>
      <c r="AT599" s="205"/>
      <c r="AU599" s="158"/>
      <c r="AV599" s="163"/>
      <c r="AW599" s="161"/>
      <c r="AX599" s="165"/>
      <c r="AY599" s="205"/>
      <c r="AZ599" s="158"/>
      <c r="BA599" s="163"/>
      <c r="BB599" s="161"/>
      <c r="BC599" s="165"/>
      <c r="BD599" s="205"/>
      <c r="BE599" s="158"/>
      <c r="BF599" s="163"/>
      <c r="BG599" s="161"/>
      <c r="BH599" s="165"/>
      <c r="BI599" s="205"/>
      <c r="BJ599" s="158"/>
      <c r="BK599" s="163"/>
      <c r="BL599" s="161"/>
      <c r="BM599" s="165"/>
      <c r="BN599" s="205"/>
      <c r="BO599" s="158"/>
      <c r="BP599" s="163"/>
      <c r="BQ599" s="161"/>
      <c r="BR599" s="165"/>
      <c r="BS599" s="205"/>
      <c r="BT599" s="158"/>
      <c r="BU599" s="163"/>
      <c r="BV599" s="161"/>
      <c r="BW599" s="165"/>
      <c r="BX599" s="205"/>
      <c r="BY599" s="158"/>
      <c r="BZ599" s="163"/>
      <c r="CA599" s="161"/>
      <c r="CB599" s="165"/>
      <c r="CC599" s="205"/>
      <c r="CD599" s="158"/>
      <c r="CE599" s="163"/>
      <c r="CF599" s="161"/>
      <c r="CG599" s="165"/>
      <c r="CH599" s="205"/>
      <c r="CI599" s="158"/>
      <c r="CJ599" s="163"/>
      <c r="CK599" s="161"/>
      <c r="CL599" s="165"/>
    </row>
    <row r="600" spans="1:90" ht="15.75">
      <c r="A600" s="205"/>
      <c r="B600" s="158"/>
      <c r="C600" s="163"/>
      <c r="D600" s="161"/>
      <c r="E600" s="165"/>
      <c r="F600" s="205"/>
      <c r="G600" s="158"/>
      <c r="H600" s="163"/>
      <c r="I600" s="161"/>
      <c r="J600" s="165"/>
      <c r="K600" s="205"/>
      <c r="L600" s="158"/>
      <c r="M600" s="163"/>
      <c r="N600" s="161"/>
      <c r="O600" s="165"/>
      <c r="P600" s="205"/>
      <c r="Q600" s="158"/>
      <c r="R600" s="163"/>
      <c r="S600" s="161"/>
      <c r="T600" s="165"/>
      <c r="U600" s="205"/>
      <c r="V600" s="158"/>
      <c r="W600" s="163"/>
      <c r="X600" s="161"/>
      <c r="Y600" s="165"/>
      <c r="Z600" s="205"/>
      <c r="AA600" s="158"/>
      <c r="AB600" s="163"/>
      <c r="AC600" s="161"/>
      <c r="AD600" s="165"/>
      <c r="AE600" s="205"/>
      <c r="AF600" s="158"/>
      <c r="AG600" s="163"/>
      <c r="AH600" s="161"/>
      <c r="AI600" s="165"/>
      <c r="AJ600" s="205"/>
      <c r="AK600" s="158"/>
      <c r="AL600" s="163"/>
      <c r="AM600" s="161"/>
      <c r="AN600" s="165"/>
      <c r="AO600" s="205"/>
      <c r="AP600" s="158"/>
      <c r="AQ600" s="163"/>
      <c r="AR600" s="161"/>
      <c r="AS600" s="165"/>
      <c r="AT600" s="205"/>
      <c r="AU600" s="158"/>
      <c r="AV600" s="163"/>
      <c r="AW600" s="161"/>
      <c r="AX600" s="165"/>
      <c r="AY600" s="205"/>
      <c r="AZ600" s="158"/>
      <c r="BA600" s="163"/>
      <c r="BB600" s="161"/>
      <c r="BC600" s="165"/>
      <c r="BD600" s="205"/>
      <c r="BE600" s="158"/>
      <c r="BF600" s="163"/>
      <c r="BG600" s="161"/>
      <c r="BH600" s="165"/>
      <c r="BI600" s="205"/>
      <c r="BJ600" s="158"/>
      <c r="BK600" s="163"/>
      <c r="BL600" s="161"/>
      <c r="BM600" s="165"/>
      <c r="BN600" s="205"/>
      <c r="BO600" s="158"/>
      <c r="BP600" s="163"/>
      <c r="BQ600" s="161"/>
      <c r="BR600" s="165"/>
      <c r="BS600" s="205"/>
      <c r="BT600" s="158"/>
      <c r="BU600" s="163"/>
      <c r="BV600" s="161"/>
      <c r="BW600" s="165"/>
      <c r="BX600" s="205"/>
      <c r="BY600" s="158"/>
      <c r="BZ600" s="163"/>
      <c r="CA600" s="161"/>
      <c r="CB600" s="165"/>
      <c r="CC600" s="205"/>
      <c r="CD600" s="158"/>
      <c r="CE600" s="163"/>
      <c r="CF600" s="161"/>
      <c r="CG600" s="165"/>
      <c r="CH600" s="205"/>
      <c r="CI600" s="158"/>
      <c r="CJ600" s="163"/>
      <c r="CK600" s="161"/>
      <c r="CL600" s="165"/>
    </row>
    <row r="601" spans="1:90" ht="15.75">
      <c r="A601" s="205"/>
      <c r="B601" s="158"/>
      <c r="C601" s="163"/>
      <c r="D601" s="161"/>
      <c r="E601" s="165"/>
      <c r="F601" s="205"/>
      <c r="G601" s="158"/>
      <c r="H601" s="163"/>
      <c r="I601" s="161"/>
      <c r="J601" s="165"/>
      <c r="K601" s="205"/>
      <c r="L601" s="158"/>
      <c r="M601" s="163"/>
      <c r="N601" s="161"/>
      <c r="O601" s="165"/>
      <c r="P601" s="205"/>
      <c r="Q601" s="158"/>
      <c r="R601" s="163"/>
      <c r="S601" s="161"/>
      <c r="T601" s="165"/>
      <c r="U601" s="205"/>
      <c r="V601" s="158"/>
      <c r="W601" s="163"/>
      <c r="X601" s="161"/>
      <c r="Y601" s="165"/>
      <c r="Z601" s="205"/>
      <c r="AA601" s="158"/>
      <c r="AB601" s="163"/>
      <c r="AC601" s="161"/>
      <c r="AD601" s="165"/>
      <c r="AE601" s="205"/>
      <c r="AF601" s="158"/>
      <c r="AG601" s="163"/>
      <c r="AH601" s="161"/>
      <c r="AI601" s="165"/>
      <c r="AJ601" s="205"/>
      <c r="AK601" s="158"/>
      <c r="AL601" s="163"/>
      <c r="AM601" s="161"/>
      <c r="AN601" s="165"/>
      <c r="AO601" s="205"/>
      <c r="AP601" s="158"/>
      <c r="AQ601" s="163"/>
      <c r="AR601" s="161"/>
      <c r="AS601" s="165"/>
      <c r="AT601" s="205"/>
      <c r="AU601" s="158"/>
      <c r="AV601" s="163"/>
      <c r="AW601" s="161"/>
      <c r="AX601" s="165"/>
      <c r="AY601" s="205"/>
      <c r="AZ601" s="158"/>
      <c r="BA601" s="163"/>
      <c r="BB601" s="161"/>
      <c r="BC601" s="165"/>
      <c r="BD601" s="205"/>
      <c r="BE601" s="158"/>
      <c r="BF601" s="163"/>
      <c r="BG601" s="161"/>
      <c r="BH601" s="165"/>
      <c r="BI601" s="205"/>
      <c r="BJ601" s="158"/>
      <c r="BK601" s="163"/>
      <c r="BL601" s="161"/>
      <c r="BM601" s="165"/>
      <c r="BN601" s="205"/>
      <c r="BO601" s="158"/>
      <c r="BP601" s="163"/>
      <c r="BQ601" s="161"/>
      <c r="BR601" s="165"/>
      <c r="BS601" s="205"/>
      <c r="BT601" s="158"/>
      <c r="BU601" s="163"/>
      <c r="BV601" s="161"/>
      <c r="BW601" s="165"/>
      <c r="BX601" s="205"/>
      <c r="BY601" s="158"/>
      <c r="BZ601" s="163"/>
      <c r="CA601" s="161"/>
      <c r="CB601" s="165"/>
      <c r="CC601" s="205"/>
      <c r="CD601" s="158"/>
      <c r="CE601" s="163"/>
      <c r="CF601" s="161"/>
      <c r="CG601" s="165"/>
      <c r="CH601" s="205"/>
      <c r="CI601" s="158"/>
      <c r="CJ601" s="163"/>
      <c r="CK601" s="161"/>
      <c r="CL601" s="165"/>
    </row>
    <row r="602" spans="1:90" ht="15.75">
      <c r="A602" s="205"/>
      <c r="B602" s="158"/>
      <c r="C602" s="163"/>
      <c r="D602" s="161"/>
      <c r="E602" s="165"/>
      <c r="F602" s="205"/>
      <c r="G602" s="158"/>
      <c r="H602" s="163"/>
      <c r="I602" s="161"/>
      <c r="J602" s="165"/>
      <c r="K602" s="205"/>
      <c r="L602" s="158"/>
      <c r="M602" s="163"/>
      <c r="N602" s="161"/>
      <c r="O602" s="165"/>
      <c r="P602" s="205"/>
      <c r="Q602" s="158"/>
      <c r="R602" s="163"/>
      <c r="S602" s="161"/>
      <c r="T602" s="165"/>
      <c r="U602" s="205"/>
      <c r="V602" s="158"/>
      <c r="W602" s="163"/>
      <c r="X602" s="161"/>
      <c r="Y602" s="165"/>
      <c r="Z602" s="205"/>
      <c r="AA602" s="158"/>
      <c r="AB602" s="163"/>
      <c r="AC602" s="161"/>
      <c r="AD602" s="165"/>
      <c r="AE602" s="205"/>
      <c r="AF602" s="158"/>
      <c r="AG602" s="163"/>
      <c r="AH602" s="161"/>
      <c r="AI602" s="165"/>
      <c r="AJ602" s="205"/>
      <c r="AK602" s="158"/>
      <c r="AL602" s="163"/>
      <c r="AM602" s="161"/>
      <c r="AN602" s="165"/>
      <c r="AO602" s="205"/>
      <c r="AP602" s="158"/>
      <c r="AQ602" s="163"/>
      <c r="AR602" s="161"/>
      <c r="AS602" s="165"/>
      <c r="AT602" s="205"/>
      <c r="AU602" s="158"/>
      <c r="AV602" s="163"/>
      <c r="AW602" s="161"/>
      <c r="AX602" s="165"/>
      <c r="AY602" s="205"/>
      <c r="AZ602" s="158"/>
      <c r="BA602" s="163"/>
      <c r="BB602" s="161"/>
      <c r="BC602" s="165"/>
      <c r="BD602" s="205"/>
      <c r="BE602" s="158"/>
      <c r="BF602" s="163"/>
      <c r="BG602" s="161"/>
      <c r="BH602" s="165"/>
      <c r="BI602" s="205"/>
      <c r="BJ602" s="158"/>
      <c r="BK602" s="163"/>
      <c r="BL602" s="161"/>
      <c r="BM602" s="165"/>
      <c r="BN602" s="205"/>
      <c r="BO602" s="158"/>
      <c r="BP602" s="163"/>
      <c r="BQ602" s="161"/>
      <c r="BR602" s="165"/>
      <c r="BS602" s="205"/>
      <c r="BT602" s="158"/>
      <c r="BU602" s="163"/>
      <c r="BV602" s="161"/>
      <c r="BW602" s="165"/>
      <c r="BX602" s="205"/>
      <c r="BY602" s="158"/>
      <c r="BZ602" s="163"/>
      <c r="CA602" s="161"/>
      <c r="CB602" s="165"/>
      <c r="CC602" s="205"/>
      <c r="CD602" s="158"/>
      <c r="CE602" s="163"/>
      <c r="CF602" s="161"/>
      <c r="CG602" s="165"/>
      <c r="CH602" s="205"/>
      <c r="CI602" s="158"/>
      <c r="CJ602" s="163"/>
      <c r="CK602" s="161"/>
      <c r="CL602" s="165"/>
    </row>
    <row r="603" spans="1:90" ht="15.75">
      <c r="A603" s="205"/>
      <c r="B603" s="158"/>
      <c r="C603" s="163"/>
      <c r="D603" s="161"/>
      <c r="E603" s="165"/>
      <c r="F603" s="205"/>
      <c r="G603" s="158"/>
      <c r="H603" s="163"/>
      <c r="I603" s="161"/>
      <c r="J603" s="165"/>
      <c r="K603" s="205"/>
      <c r="L603" s="158"/>
      <c r="M603" s="163"/>
      <c r="N603" s="161"/>
      <c r="O603" s="165"/>
      <c r="P603" s="205"/>
      <c r="Q603" s="158"/>
      <c r="R603" s="163"/>
      <c r="S603" s="161"/>
      <c r="T603" s="165"/>
      <c r="U603" s="205"/>
      <c r="V603" s="158"/>
      <c r="W603" s="163"/>
      <c r="X603" s="161"/>
      <c r="Y603" s="165"/>
      <c r="Z603" s="205"/>
      <c r="AA603" s="158"/>
      <c r="AB603" s="163"/>
      <c r="AC603" s="161"/>
      <c r="AD603" s="165"/>
      <c r="AE603" s="205"/>
      <c r="AF603" s="158"/>
      <c r="AG603" s="163"/>
      <c r="AH603" s="161"/>
      <c r="AI603" s="165"/>
      <c r="AJ603" s="205"/>
      <c r="AK603" s="158"/>
      <c r="AL603" s="163"/>
      <c r="AM603" s="161"/>
      <c r="AN603" s="165"/>
      <c r="AO603" s="205"/>
      <c r="AP603" s="158"/>
      <c r="AQ603" s="163"/>
      <c r="AR603" s="161"/>
      <c r="AS603" s="165"/>
      <c r="AT603" s="205"/>
      <c r="AU603" s="158"/>
      <c r="AV603" s="163"/>
      <c r="AW603" s="161"/>
      <c r="AX603" s="165"/>
      <c r="AY603" s="205"/>
      <c r="AZ603" s="158"/>
      <c r="BA603" s="163"/>
      <c r="BB603" s="161"/>
      <c r="BC603" s="165"/>
      <c r="BD603" s="205"/>
      <c r="BE603" s="158"/>
      <c r="BF603" s="163"/>
      <c r="BG603" s="161"/>
      <c r="BH603" s="165"/>
      <c r="BI603" s="205"/>
      <c r="BJ603" s="158"/>
      <c r="BK603" s="163"/>
      <c r="BL603" s="161"/>
      <c r="BM603" s="165"/>
      <c r="BN603" s="205"/>
      <c r="BO603" s="158"/>
      <c r="BP603" s="163"/>
      <c r="BQ603" s="161"/>
      <c r="BR603" s="165"/>
      <c r="BS603" s="205"/>
      <c r="BT603" s="158"/>
      <c r="BU603" s="163"/>
      <c r="BV603" s="161"/>
      <c r="BW603" s="165"/>
      <c r="BX603" s="205"/>
      <c r="BY603" s="158"/>
      <c r="BZ603" s="163"/>
      <c r="CA603" s="161"/>
      <c r="CB603" s="165"/>
      <c r="CC603" s="205"/>
      <c r="CD603" s="158"/>
      <c r="CE603" s="163"/>
      <c r="CF603" s="161"/>
      <c r="CG603" s="165"/>
      <c r="CH603" s="205"/>
      <c r="CI603" s="158"/>
      <c r="CJ603" s="163"/>
      <c r="CK603" s="161"/>
      <c r="CL603" s="165"/>
    </row>
    <row r="604" spans="1:90" ht="15.75">
      <c r="A604" s="205"/>
      <c r="B604" s="158"/>
      <c r="C604" s="163"/>
      <c r="D604" s="161"/>
      <c r="E604" s="165"/>
      <c r="F604" s="205"/>
      <c r="G604" s="158"/>
      <c r="H604" s="163"/>
      <c r="I604" s="161"/>
      <c r="J604" s="165"/>
      <c r="K604" s="205"/>
      <c r="L604" s="158"/>
      <c r="M604" s="163"/>
      <c r="N604" s="161"/>
      <c r="O604" s="165"/>
      <c r="P604" s="205"/>
      <c r="Q604" s="158"/>
      <c r="R604" s="163"/>
      <c r="S604" s="161"/>
      <c r="T604" s="165"/>
      <c r="U604" s="205"/>
      <c r="V604" s="158"/>
      <c r="W604" s="163"/>
      <c r="X604" s="161"/>
      <c r="Y604" s="165"/>
      <c r="Z604" s="205"/>
      <c r="AA604" s="158"/>
      <c r="AB604" s="163"/>
      <c r="AC604" s="161"/>
      <c r="AD604" s="165"/>
      <c r="AE604" s="205"/>
      <c r="AF604" s="158"/>
      <c r="AG604" s="163"/>
      <c r="AH604" s="161"/>
      <c r="AI604" s="165"/>
      <c r="AJ604" s="205"/>
      <c r="AK604" s="158"/>
      <c r="AL604" s="163"/>
      <c r="AM604" s="161"/>
      <c r="AN604" s="165"/>
      <c r="AO604" s="205"/>
      <c r="AP604" s="158"/>
      <c r="AQ604" s="163"/>
      <c r="AR604" s="161"/>
      <c r="AS604" s="165"/>
      <c r="AT604" s="205"/>
      <c r="AU604" s="158"/>
      <c r="AV604" s="163"/>
      <c r="AW604" s="161"/>
      <c r="AX604" s="165"/>
      <c r="AY604" s="205"/>
      <c r="AZ604" s="158"/>
      <c r="BA604" s="163"/>
      <c r="BB604" s="161"/>
      <c r="BC604" s="165"/>
      <c r="BD604" s="205"/>
      <c r="BE604" s="158"/>
      <c r="BF604" s="163"/>
      <c r="BG604" s="161"/>
      <c r="BH604" s="165"/>
      <c r="BI604" s="205"/>
      <c r="BJ604" s="158"/>
      <c r="BK604" s="163"/>
      <c r="BL604" s="161"/>
      <c r="BM604" s="165"/>
      <c r="BN604" s="205"/>
      <c r="BO604" s="158"/>
      <c r="BP604" s="163"/>
      <c r="BQ604" s="161"/>
      <c r="BR604" s="165"/>
      <c r="BS604" s="205"/>
      <c r="BT604" s="158"/>
      <c r="BU604" s="163"/>
      <c r="BV604" s="161"/>
      <c r="BW604" s="165"/>
      <c r="BX604" s="205"/>
      <c r="BY604" s="158"/>
      <c r="BZ604" s="163"/>
      <c r="CA604" s="161"/>
      <c r="CB604" s="165"/>
      <c r="CC604" s="205"/>
      <c r="CD604" s="158"/>
      <c r="CE604" s="163"/>
      <c r="CF604" s="161"/>
      <c r="CG604" s="165"/>
      <c r="CH604" s="205"/>
      <c r="CI604" s="158"/>
      <c r="CJ604" s="163"/>
      <c r="CK604" s="161"/>
      <c r="CL604" s="165"/>
    </row>
    <row r="605" spans="1:90" ht="15.75">
      <c r="A605" s="205"/>
      <c r="B605" s="158"/>
      <c r="C605" s="163"/>
      <c r="D605" s="161"/>
      <c r="E605" s="165"/>
      <c r="F605" s="205"/>
      <c r="G605" s="158"/>
      <c r="H605" s="163"/>
      <c r="I605" s="161"/>
      <c r="J605" s="165"/>
      <c r="K605" s="205"/>
      <c r="L605" s="158"/>
      <c r="M605" s="163"/>
      <c r="N605" s="161"/>
      <c r="O605" s="165"/>
      <c r="P605" s="205"/>
      <c r="Q605" s="158"/>
      <c r="R605" s="163"/>
      <c r="S605" s="161"/>
      <c r="T605" s="165"/>
      <c r="U605" s="205"/>
      <c r="V605" s="158"/>
      <c r="W605" s="163"/>
      <c r="X605" s="161"/>
      <c r="Y605" s="165"/>
      <c r="Z605" s="205"/>
      <c r="AA605" s="158"/>
      <c r="AB605" s="163"/>
      <c r="AC605" s="161"/>
      <c r="AD605" s="165"/>
      <c r="AE605" s="205"/>
      <c r="AF605" s="158"/>
      <c r="AG605" s="163"/>
      <c r="AH605" s="161"/>
      <c r="AI605" s="165"/>
      <c r="AJ605" s="205"/>
      <c r="AK605" s="158"/>
      <c r="AL605" s="163"/>
      <c r="AM605" s="161"/>
      <c r="AN605" s="165"/>
      <c r="AO605" s="205"/>
      <c r="AP605" s="158"/>
      <c r="AQ605" s="163"/>
      <c r="AR605" s="161"/>
      <c r="AS605" s="165"/>
      <c r="AT605" s="205"/>
      <c r="AU605" s="158"/>
      <c r="AV605" s="163"/>
      <c r="AW605" s="161"/>
      <c r="AX605" s="165"/>
      <c r="AY605" s="205"/>
      <c r="AZ605" s="158"/>
      <c r="BA605" s="163"/>
      <c r="BB605" s="161"/>
      <c r="BC605" s="165"/>
      <c r="BD605" s="205"/>
      <c r="BE605" s="158"/>
      <c r="BF605" s="163"/>
      <c r="BG605" s="161"/>
      <c r="BH605" s="165"/>
      <c r="BI605" s="205"/>
      <c r="BJ605" s="158"/>
      <c r="BK605" s="163"/>
      <c r="BL605" s="161"/>
      <c r="BM605" s="165"/>
      <c r="BN605" s="205"/>
      <c r="BO605" s="158"/>
      <c r="BP605" s="163"/>
      <c r="BQ605" s="161"/>
      <c r="BR605" s="165"/>
      <c r="BS605" s="205"/>
      <c r="BT605" s="158"/>
      <c r="BU605" s="163"/>
      <c r="BV605" s="161"/>
      <c r="BW605" s="165"/>
      <c r="BX605" s="205"/>
      <c r="BY605" s="158"/>
      <c r="BZ605" s="163"/>
      <c r="CA605" s="161"/>
      <c r="CB605" s="165"/>
      <c r="CC605" s="205"/>
      <c r="CD605" s="158"/>
      <c r="CE605" s="163"/>
      <c r="CF605" s="161"/>
      <c r="CG605" s="165"/>
      <c r="CH605" s="205"/>
      <c r="CI605" s="158"/>
      <c r="CJ605" s="163"/>
      <c r="CK605" s="161"/>
      <c r="CL605" s="165"/>
    </row>
    <row r="606" spans="1:90" ht="15.75">
      <c r="A606" s="205"/>
      <c r="B606" s="158"/>
      <c r="C606" s="163"/>
      <c r="D606" s="161"/>
      <c r="E606" s="165"/>
      <c r="F606" s="205"/>
      <c r="G606" s="158"/>
      <c r="H606" s="163"/>
      <c r="I606" s="161"/>
      <c r="J606" s="165"/>
      <c r="K606" s="205"/>
      <c r="L606" s="158"/>
      <c r="M606" s="163"/>
      <c r="N606" s="161"/>
      <c r="O606" s="165"/>
      <c r="P606" s="205"/>
      <c r="Q606" s="158"/>
      <c r="R606" s="163"/>
      <c r="S606" s="161"/>
      <c r="T606" s="165"/>
      <c r="U606" s="205"/>
      <c r="V606" s="158"/>
      <c r="W606" s="163"/>
      <c r="X606" s="161"/>
      <c r="Y606" s="165"/>
      <c r="Z606" s="205"/>
      <c r="AA606" s="158"/>
      <c r="AB606" s="163"/>
      <c r="AC606" s="161"/>
      <c r="AD606" s="165"/>
      <c r="AE606" s="205"/>
      <c r="AF606" s="158"/>
      <c r="AG606" s="163"/>
      <c r="AH606" s="161"/>
      <c r="AI606" s="165"/>
      <c r="AJ606" s="205"/>
      <c r="AK606" s="158"/>
      <c r="AL606" s="163"/>
      <c r="AM606" s="161"/>
      <c r="AN606" s="165"/>
      <c r="AO606" s="205"/>
      <c r="AP606" s="158"/>
      <c r="AQ606" s="163"/>
      <c r="AR606" s="161"/>
      <c r="AS606" s="165"/>
      <c r="AT606" s="205"/>
      <c r="AU606" s="158"/>
      <c r="AV606" s="163"/>
      <c r="AW606" s="161"/>
      <c r="AX606" s="165"/>
      <c r="AY606" s="205"/>
      <c r="AZ606" s="158"/>
      <c r="BA606" s="163"/>
      <c r="BB606" s="161"/>
      <c r="BC606" s="165"/>
      <c r="BD606" s="205"/>
      <c r="BE606" s="158"/>
      <c r="BF606" s="163"/>
      <c r="BG606" s="161"/>
      <c r="BH606" s="165"/>
      <c r="BI606" s="205"/>
      <c r="BJ606" s="158"/>
      <c r="BK606" s="163"/>
      <c r="BL606" s="161"/>
      <c r="BM606" s="165"/>
      <c r="BN606" s="205"/>
      <c r="BO606" s="158"/>
      <c r="BP606" s="163"/>
      <c r="BQ606" s="161"/>
      <c r="BR606" s="165"/>
      <c r="BS606" s="205"/>
      <c r="BT606" s="158"/>
      <c r="BU606" s="163"/>
      <c r="BV606" s="161"/>
      <c r="BW606" s="165"/>
      <c r="BX606" s="205"/>
      <c r="BY606" s="158"/>
      <c r="BZ606" s="163"/>
      <c r="CA606" s="161"/>
      <c r="CB606" s="165"/>
      <c r="CC606" s="205"/>
      <c r="CD606" s="158"/>
      <c r="CE606" s="163"/>
      <c r="CF606" s="161"/>
      <c r="CG606" s="165"/>
      <c r="CH606" s="205"/>
      <c r="CI606" s="158"/>
      <c r="CJ606" s="163"/>
      <c r="CK606" s="161"/>
      <c r="CL606" s="165"/>
    </row>
    <row r="607" spans="1:90" ht="15.75">
      <c r="A607" s="205"/>
      <c r="B607" s="158"/>
      <c r="C607" s="163"/>
      <c r="D607" s="161"/>
      <c r="E607" s="165"/>
      <c r="F607" s="205"/>
      <c r="G607" s="158"/>
      <c r="H607" s="163"/>
      <c r="I607" s="161"/>
      <c r="J607" s="165"/>
      <c r="K607" s="205"/>
      <c r="L607" s="158"/>
      <c r="M607" s="163"/>
      <c r="N607" s="161"/>
      <c r="O607" s="165"/>
      <c r="P607" s="205"/>
      <c r="Q607" s="158"/>
      <c r="R607" s="163"/>
      <c r="S607" s="161"/>
      <c r="T607" s="165"/>
      <c r="U607" s="205"/>
      <c r="V607" s="158"/>
      <c r="W607" s="163"/>
      <c r="X607" s="161"/>
      <c r="Y607" s="165"/>
      <c r="Z607" s="205"/>
      <c r="AA607" s="158"/>
      <c r="AB607" s="163"/>
      <c r="AC607" s="161"/>
      <c r="AD607" s="165"/>
      <c r="AE607" s="205"/>
      <c r="AF607" s="158"/>
      <c r="AG607" s="163"/>
      <c r="AH607" s="161"/>
      <c r="AI607" s="165"/>
      <c r="AJ607" s="205"/>
      <c r="AK607" s="158"/>
      <c r="AL607" s="163"/>
      <c r="AM607" s="161"/>
      <c r="AN607" s="165"/>
      <c r="AO607" s="205"/>
      <c r="AP607" s="158"/>
      <c r="AQ607" s="163"/>
      <c r="AR607" s="161"/>
      <c r="AS607" s="165"/>
      <c r="AT607" s="205"/>
      <c r="AU607" s="158"/>
      <c r="AV607" s="163"/>
      <c r="AW607" s="161"/>
      <c r="AX607" s="165"/>
      <c r="AY607" s="205"/>
      <c r="AZ607" s="158"/>
      <c r="BA607" s="163"/>
      <c r="BB607" s="161"/>
      <c r="BC607" s="165"/>
      <c r="BD607" s="205"/>
      <c r="BE607" s="158"/>
      <c r="BF607" s="163"/>
      <c r="BG607" s="161"/>
      <c r="BH607" s="165"/>
      <c r="BI607" s="205"/>
      <c r="BJ607" s="158"/>
      <c r="BK607" s="163"/>
      <c r="BL607" s="161"/>
      <c r="BM607" s="165"/>
      <c r="BN607" s="205"/>
      <c r="BO607" s="158"/>
      <c r="BP607" s="163"/>
      <c r="BQ607" s="161"/>
      <c r="BR607" s="165"/>
      <c r="BS607" s="205"/>
      <c r="BT607" s="158"/>
      <c r="BU607" s="163"/>
      <c r="BV607" s="161"/>
      <c r="BW607" s="165"/>
      <c r="BX607" s="205"/>
      <c r="BY607" s="158"/>
      <c r="BZ607" s="163"/>
      <c r="CA607" s="161"/>
      <c r="CB607" s="165"/>
      <c r="CC607" s="205"/>
      <c r="CD607" s="158"/>
      <c r="CE607" s="163"/>
      <c r="CF607" s="161"/>
      <c r="CG607" s="165"/>
      <c r="CH607" s="205"/>
      <c r="CI607" s="158"/>
      <c r="CJ607" s="163"/>
      <c r="CK607" s="161"/>
      <c r="CL607" s="165"/>
    </row>
    <row r="608" spans="1:90" ht="15.75">
      <c r="A608" s="205"/>
      <c r="B608" s="158"/>
      <c r="C608" s="163"/>
      <c r="D608" s="161"/>
      <c r="E608" s="165"/>
      <c r="F608" s="205"/>
      <c r="G608" s="158"/>
      <c r="H608" s="163"/>
      <c r="I608" s="161"/>
      <c r="J608" s="165"/>
      <c r="K608" s="205"/>
      <c r="L608" s="158"/>
      <c r="M608" s="163"/>
      <c r="N608" s="161"/>
      <c r="O608" s="165"/>
      <c r="P608" s="205"/>
      <c r="Q608" s="158"/>
      <c r="R608" s="163"/>
      <c r="S608" s="161"/>
      <c r="T608" s="165"/>
      <c r="U608" s="205"/>
      <c r="V608" s="158"/>
      <c r="W608" s="163"/>
      <c r="X608" s="161"/>
      <c r="Y608" s="165"/>
      <c r="Z608" s="205"/>
      <c r="AA608" s="158"/>
      <c r="AB608" s="163"/>
      <c r="AC608" s="161"/>
      <c r="AD608" s="165"/>
      <c r="AE608" s="205"/>
      <c r="AF608" s="158"/>
      <c r="AG608" s="163"/>
      <c r="AH608" s="161"/>
      <c r="AI608" s="165"/>
      <c r="AJ608" s="205"/>
      <c r="AK608" s="158"/>
      <c r="AL608" s="163"/>
      <c r="AM608" s="161"/>
      <c r="AN608" s="165"/>
      <c r="AO608" s="205"/>
      <c r="AP608" s="158"/>
      <c r="AQ608" s="163"/>
      <c r="AR608" s="161"/>
      <c r="AS608" s="165"/>
      <c r="AT608" s="205"/>
      <c r="AU608" s="158"/>
      <c r="AV608" s="163"/>
      <c r="AW608" s="161"/>
      <c r="AX608" s="165"/>
      <c r="AY608" s="205"/>
      <c r="AZ608" s="158"/>
      <c r="BA608" s="163"/>
      <c r="BB608" s="161"/>
      <c r="BC608" s="165"/>
      <c r="BD608" s="205"/>
      <c r="BE608" s="158"/>
      <c r="BF608" s="163"/>
      <c r="BG608" s="161"/>
      <c r="BH608" s="165"/>
      <c r="BI608" s="205"/>
      <c r="BJ608" s="158"/>
      <c r="BK608" s="163"/>
      <c r="BL608" s="161"/>
      <c r="BM608" s="165"/>
      <c r="BN608" s="205"/>
      <c r="BO608" s="158"/>
      <c r="BP608" s="163"/>
      <c r="BQ608" s="161"/>
      <c r="BR608" s="165"/>
      <c r="BS608" s="205"/>
      <c r="BT608" s="158"/>
      <c r="BU608" s="163"/>
      <c r="BV608" s="161"/>
      <c r="BW608" s="165"/>
      <c r="BX608" s="205"/>
      <c r="BY608" s="158"/>
      <c r="BZ608" s="163"/>
      <c r="CA608" s="161"/>
      <c r="CB608" s="165"/>
      <c r="CC608" s="205"/>
      <c r="CD608" s="158"/>
      <c r="CE608" s="163"/>
      <c r="CF608" s="161"/>
      <c r="CG608" s="165"/>
      <c r="CH608" s="205"/>
      <c r="CI608" s="158"/>
      <c r="CJ608" s="163"/>
      <c r="CK608" s="161"/>
      <c r="CL608" s="165"/>
    </row>
    <row r="609" spans="1:90" ht="15.75">
      <c r="A609" s="205"/>
      <c r="B609" s="158"/>
      <c r="C609" s="163"/>
      <c r="D609" s="161"/>
      <c r="E609" s="165"/>
      <c r="F609" s="205"/>
      <c r="G609" s="158"/>
      <c r="H609" s="163"/>
      <c r="I609" s="161"/>
      <c r="J609" s="165"/>
      <c r="K609" s="205"/>
      <c r="L609" s="158"/>
      <c r="M609" s="163"/>
      <c r="N609" s="161"/>
      <c r="O609" s="165"/>
      <c r="P609" s="205"/>
      <c r="Q609" s="158"/>
      <c r="R609" s="163"/>
      <c r="S609" s="161"/>
      <c r="T609" s="165"/>
      <c r="U609" s="205"/>
      <c r="V609" s="158"/>
      <c r="W609" s="163"/>
      <c r="X609" s="161"/>
      <c r="Y609" s="165"/>
      <c r="Z609" s="205"/>
      <c r="AA609" s="158"/>
      <c r="AB609" s="163"/>
      <c r="AC609" s="161"/>
      <c r="AD609" s="165"/>
      <c r="AE609" s="205"/>
      <c r="AF609" s="158"/>
      <c r="AG609" s="163"/>
      <c r="AH609" s="161"/>
      <c r="AI609" s="165"/>
      <c r="AJ609" s="205"/>
      <c r="AK609" s="158"/>
      <c r="AL609" s="163"/>
      <c r="AM609" s="161"/>
      <c r="AN609" s="165"/>
      <c r="AO609" s="205"/>
      <c r="AP609" s="158"/>
      <c r="AQ609" s="163"/>
      <c r="AR609" s="161"/>
      <c r="AS609" s="165"/>
      <c r="AT609" s="205"/>
      <c r="AU609" s="158"/>
      <c r="AV609" s="163"/>
      <c r="AW609" s="161"/>
      <c r="AX609" s="165"/>
      <c r="AY609" s="205"/>
      <c r="AZ609" s="158"/>
      <c r="BA609" s="163"/>
      <c r="BB609" s="161"/>
      <c r="BC609" s="165"/>
      <c r="BD609" s="205"/>
      <c r="BE609" s="158"/>
      <c r="BF609" s="163"/>
      <c r="BG609" s="161"/>
      <c r="BH609" s="165"/>
      <c r="BI609" s="205"/>
      <c r="BJ609" s="158"/>
      <c r="BK609" s="163"/>
      <c r="BL609" s="161"/>
      <c r="BM609" s="165"/>
      <c r="BN609" s="205"/>
      <c r="BO609" s="158"/>
      <c r="BP609" s="163"/>
      <c r="BQ609" s="161"/>
      <c r="BR609" s="165"/>
      <c r="BS609" s="205"/>
      <c r="BT609" s="158"/>
      <c r="BU609" s="163"/>
      <c r="BV609" s="161"/>
      <c r="BW609" s="165"/>
      <c r="BX609" s="205"/>
      <c r="BY609" s="158"/>
      <c r="BZ609" s="163"/>
      <c r="CA609" s="161"/>
      <c r="CB609" s="165"/>
      <c r="CC609" s="205"/>
      <c r="CD609" s="158"/>
      <c r="CE609" s="163"/>
      <c r="CF609" s="161"/>
      <c r="CG609" s="165"/>
      <c r="CH609" s="205"/>
      <c r="CI609" s="158"/>
      <c r="CJ609" s="163"/>
      <c r="CK609" s="161"/>
      <c r="CL609" s="165"/>
    </row>
    <row r="610" spans="1:90" ht="15.75">
      <c r="A610" s="205"/>
      <c r="B610" s="158"/>
      <c r="C610" s="163"/>
      <c r="D610" s="161"/>
      <c r="E610" s="165"/>
      <c r="F610" s="205"/>
      <c r="G610" s="158"/>
      <c r="H610" s="163"/>
      <c r="I610" s="161"/>
      <c r="J610" s="165"/>
      <c r="K610" s="205"/>
      <c r="L610" s="158"/>
      <c r="M610" s="163"/>
      <c r="N610" s="161"/>
      <c r="O610" s="165"/>
      <c r="P610" s="205"/>
      <c r="Q610" s="158"/>
      <c r="R610" s="163"/>
      <c r="S610" s="161"/>
      <c r="T610" s="165"/>
      <c r="U610" s="205"/>
      <c r="V610" s="158"/>
      <c r="W610" s="163"/>
      <c r="X610" s="161"/>
      <c r="Y610" s="165"/>
      <c r="Z610" s="205"/>
      <c r="AA610" s="158"/>
      <c r="AB610" s="163"/>
      <c r="AC610" s="161"/>
      <c r="AD610" s="165"/>
      <c r="AE610" s="205"/>
      <c r="AF610" s="158"/>
      <c r="AG610" s="163"/>
      <c r="AH610" s="161"/>
      <c r="AI610" s="165"/>
      <c r="AJ610" s="205"/>
      <c r="AK610" s="158"/>
      <c r="AL610" s="163"/>
      <c r="AM610" s="161"/>
      <c r="AN610" s="165"/>
      <c r="AO610" s="205"/>
      <c r="AP610" s="158"/>
      <c r="AQ610" s="163"/>
      <c r="AR610" s="161"/>
      <c r="AS610" s="165"/>
      <c r="AT610" s="205"/>
      <c r="AU610" s="158"/>
      <c r="AV610" s="163"/>
      <c r="AW610" s="161"/>
      <c r="AX610" s="165"/>
      <c r="AY610" s="205"/>
      <c r="AZ610" s="158"/>
      <c r="BA610" s="163"/>
      <c r="BB610" s="161"/>
      <c r="BC610" s="165"/>
      <c r="BD610" s="205"/>
      <c r="BE610" s="158"/>
      <c r="BF610" s="163"/>
      <c r="BG610" s="161"/>
      <c r="BH610" s="165"/>
      <c r="BI610" s="205"/>
      <c r="BJ610" s="158"/>
      <c r="BK610" s="163"/>
      <c r="BL610" s="161"/>
      <c r="BM610" s="165"/>
      <c r="BN610" s="205"/>
      <c r="BO610" s="158"/>
      <c r="BP610" s="163"/>
      <c r="BQ610" s="161"/>
      <c r="BR610" s="165"/>
      <c r="BS610" s="205"/>
      <c r="BT610" s="158"/>
      <c r="BU610" s="163"/>
      <c r="BV610" s="161"/>
      <c r="BW610" s="165"/>
      <c r="BX610" s="205"/>
      <c r="BY610" s="158"/>
      <c r="BZ610" s="163"/>
      <c r="CA610" s="161"/>
      <c r="CB610" s="165"/>
      <c r="CC610" s="205"/>
      <c r="CD610" s="158"/>
      <c r="CE610" s="163"/>
      <c r="CF610" s="161"/>
      <c r="CG610" s="165"/>
      <c r="CH610" s="205"/>
      <c r="CI610" s="158"/>
      <c r="CJ610" s="163"/>
      <c r="CK610" s="161"/>
      <c r="CL610" s="165"/>
    </row>
    <row r="611" spans="1:90" ht="15.75">
      <c r="A611" s="205"/>
      <c r="B611" s="158"/>
      <c r="C611" s="163"/>
      <c r="D611" s="161"/>
      <c r="E611" s="165"/>
      <c r="F611" s="205"/>
      <c r="G611" s="158"/>
      <c r="H611" s="163"/>
      <c r="I611" s="161"/>
      <c r="J611" s="165"/>
      <c r="K611" s="205"/>
      <c r="L611" s="158"/>
      <c r="M611" s="163"/>
      <c r="N611" s="161"/>
      <c r="O611" s="165"/>
      <c r="P611" s="205"/>
      <c r="Q611" s="158"/>
      <c r="R611" s="163"/>
      <c r="S611" s="161"/>
      <c r="T611" s="165"/>
      <c r="U611" s="205"/>
      <c r="V611" s="158"/>
      <c r="W611" s="163"/>
      <c r="X611" s="161"/>
      <c r="Y611" s="165"/>
      <c r="Z611" s="205"/>
      <c r="AA611" s="158"/>
      <c r="AB611" s="163"/>
      <c r="AC611" s="161"/>
      <c r="AD611" s="165"/>
      <c r="AE611" s="205"/>
      <c r="AF611" s="158"/>
      <c r="AG611" s="163"/>
      <c r="AH611" s="161"/>
      <c r="AI611" s="165"/>
      <c r="AJ611" s="205"/>
      <c r="AK611" s="158"/>
      <c r="AL611" s="163"/>
      <c r="AM611" s="161"/>
      <c r="AN611" s="165"/>
      <c r="AO611" s="205"/>
      <c r="AP611" s="158"/>
      <c r="AQ611" s="163"/>
      <c r="AR611" s="161"/>
      <c r="AS611" s="165"/>
      <c r="AT611" s="205"/>
      <c r="AU611" s="158"/>
      <c r="AV611" s="163"/>
      <c r="AW611" s="161"/>
      <c r="AX611" s="165"/>
      <c r="AY611" s="205"/>
      <c r="AZ611" s="158"/>
      <c r="BA611" s="163"/>
      <c r="BB611" s="161"/>
      <c r="BC611" s="165"/>
      <c r="BD611" s="205"/>
      <c r="BE611" s="158"/>
      <c r="BF611" s="163"/>
      <c r="BG611" s="161"/>
      <c r="BH611" s="165"/>
      <c r="BI611" s="205"/>
      <c r="BJ611" s="158"/>
      <c r="BK611" s="163"/>
      <c r="BL611" s="161"/>
      <c r="BM611" s="165"/>
      <c r="BN611" s="205"/>
      <c r="BO611" s="158"/>
      <c r="BP611" s="163"/>
      <c r="BQ611" s="161"/>
      <c r="BR611" s="165"/>
      <c r="BS611" s="205"/>
      <c r="BT611" s="158"/>
      <c r="BU611" s="163"/>
      <c r="BV611" s="161"/>
      <c r="BW611" s="165"/>
      <c r="BX611" s="205"/>
      <c r="BY611" s="158"/>
      <c r="BZ611" s="163"/>
      <c r="CA611" s="161"/>
      <c r="CB611" s="165"/>
      <c r="CC611" s="205"/>
      <c r="CD611" s="158"/>
      <c r="CE611" s="163"/>
      <c r="CF611" s="161"/>
      <c r="CG611" s="165"/>
      <c r="CH611" s="205"/>
      <c r="CI611" s="158"/>
      <c r="CJ611" s="163"/>
      <c r="CK611" s="161"/>
      <c r="CL611" s="165"/>
    </row>
    <row r="612" spans="1:90" ht="15.75">
      <c r="A612" s="205"/>
      <c r="B612" s="158"/>
      <c r="C612" s="163"/>
      <c r="D612" s="161"/>
      <c r="E612" s="165"/>
      <c r="F612" s="205"/>
      <c r="G612" s="158"/>
      <c r="H612" s="163"/>
      <c r="I612" s="161"/>
      <c r="J612" s="165"/>
      <c r="K612" s="205"/>
      <c r="L612" s="158"/>
      <c r="M612" s="163"/>
      <c r="N612" s="161"/>
      <c r="O612" s="165"/>
      <c r="P612" s="205"/>
      <c r="Q612" s="158"/>
      <c r="R612" s="163"/>
      <c r="S612" s="161"/>
      <c r="T612" s="165"/>
      <c r="U612" s="205"/>
      <c r="V612" s="158"/>
      <c r="W612" s="163"/>
      <c r="X612" s="161"/>
      <c r="Y612" s="165"/>
      <c r="Z612" s="205"/>
      <c r="AA612" s="158"/>
      <c r="AB612" s="163"/>
      <c r="AC612" s="161"/>
      <c r="AD612" s="165"/>
      <c r="AE612" s="205"/>
      <c r="AF612" s="158"/>
      <c r="AG612" s="163"/>
      <c r="AH612" s="161"/>
      <c r="AI612" s="165"/>
      <c r="AJ612" s="205"/>
      <c r="AK612" s="158"/>
      <c r="AL612" s="163"/>
      <c r="AM612" s="161"/>
      <c r="AN612" s="165"/>
      <c r="AO612" s="205"/>
      <c r="AP612" s="158"/>
      <c r="AQ612" s="163"/>
      <c r="AR612" s="161"/>
      <c r="AS612" s="165"/>
      <c r="AT612" s="205"/>
      <c r="AU612" s="158"/>
      <c r="AV612" s="163"/>
      <c r="AW612" s="161"/>
      <c r="AX612" s="165"/>
      <c r="AY612" s="205"/>
      <c r="AZ612" s="158"/>
      <c r="BA612" s="163"/>
      <c r="BB612" s="161"/>
      <c r="BC612" s="165"/>
      <c r="BD612" s="205"/>
      <c r="BE612" s="158"/>
      <c r="BF612" s="163"/>
      <c r="BG612" s="161"/>
      <c r="BH612" s="165"/>
      <c r="BI612" s="205"/>
      <c r="BJ612" s="158"/>
      <c r="BK612" s="163"/>
      <c r="BL612" s="161"/>
      <c r="BM612" s="165"/>
      <c r="BN612" s="205"/>
      <c r="BO612" s="158"/>
      <c r="BP612" s="163"/>
      <c r="BQ612" s="161"/>
      <c r="BR612" s="165"/>
      <c r="BS612" s="205"/>
      <c r="BT612" s="158"/>
      <c r="BU612" s="163"/>
      <c r="BV612" s="161"/>
      <c r="BW612" s="165"/>
      <c r="BX612" s="205"/>
      <c r="BY612" s="158"/>
      <c r="BZ612" s="163"/>
      <c r="CA612" s="161"/>
      <c r="CB612" s="165"/>
      <c r="CC612" s="205"/>
      <c r="CD612" s="158"/>
      <c r="CE612" s="163"/>
      <c r="CF612" s="161"/>
      <c r="CG612" s="165"/>
      <c r="CH612" s="205"/>
      <c r="CI612" s="158"/>
      <c r="CJ612" s="163"/>
      <c r="CK612" s="161"/>
      <c r="CL612" s="165"/>
    </row>
    <row r="613" spans="1:90" ht="15.75">
      <c r="A613" s="205"/>
      <c r="B613" s="158"/>
      <c r="C613" s="163"/>
      <c r="D613" s="161"/>
      <c r="E613" s="165"/>
      <c r="F613" s="205"/>
      <c r="G613" s="158"/>
      <c r="H613" s="163"/>
      <c r="I613" s="161"/>
      <c r="J613" s="165"/>
      <c r="K613" s="205"/>
      <c r="L613" s="158"/>
      <c r="M613" s="163"/>
      <c r="N613" s="161"/>
      <c r="O613" s="165"/>
      <c r="P613" s="205"/>
      <c r="Q613" s="158"/>
      <c r="R613" s="163"/>
      <c r="S613" s="161"/>
      <c r="T613" s="165"/>
      <c r="U613" s="205"/>
      <c r="V613" s="158"/>
      <c r="W613" s="163"/>
      <c r="X613" s="161"/>
      <c r="Y613" s="165"/>
      <c r="Z613" s="205"/>
      <c r="AA613" s="158"/>
      <c r="AB613" s="163"/>
      <c r="AC613" s="161"/>
      <c r="AD613" s="165"/>
      <c r="AE613" s="205"/>
      <c r="AF613" s="158"/>
      <c r="AG613" s="163"/>
      <c r="AH613" s="161"/>
      <c r="AI613" s="165"/>
      <c r="AJ613" s="205"/>
      <c r="AK613" s="158"/>
      <c r="AL613" s="163"/>
      <c r="AM613" s="161"/>
      <c r="AN613" s="165"/>
      <c r="AO613" s="205"/>
      <c r="AP613" s="158"/>
      <c r="AQ613" s="163"/>
      <c r="AR613" s="161"/>
      <c r="AS613" s="165"/>
      <c r="AT613" s="205"/>
      <c r="AU613" s="158"/>
      <c r="AV613" s="163"/>
      <c r="AW613" s="161"/>
      <c r="AX613" s="165"/>
      <c r="AY613" s="205"/>
      <c r="AZ613" s="158"/>
      <c r="BA613" s="163"/>
      <c r="BB613" s="161"/>
      <c r="BC613" s="165"/>
      <c r="BD613" s="205"/>
      <c r="BE613" s="158"/>
      <c r="BF613" s="163"/>
      <c r="BG613" s="161"/>
      <c r="BH613" s="165"/>
      <c r="BI613" s="205"/>
      <c r="BJ613" s="158"/>
      <c r="BK613" s="163"/>
      <c r="BL613" s="161"/>
      <c r="BM613" s="165"/>
      <c r="BN613" s="205"/>
      <c r="BO613" s="158"/>
      <c r="BP613" s="163"/>
      <c r="BQ613" s="161"/>
      <c r="BR613" s="165"/>
      <c r="BS613" s="205"/>
      <c r="BT613" s="158"/>
      <c r="BU613" s="163"/>
      <c r="BV613" s="161"/>
      <c r="BW613" s="165"/>
      <c r="BX613" s="205"/>
      <c r="BY613" s="158"/>
      <c r="BZ613" s="163"/>
      <c r="CA613" s="161"/>
      <c r="CB613" s="165"/>
      <c r="CC613" s="205"/>
      <c r="CD613" s="158"/>
      <c r="CE613" s="163"/>
      <c r="CF613" s="161"/>
      <c r="CG613" s="165"/>
      <c r="CH613" s="205"/>
      <c r="CI613" s="158"/>
      <c r="CJ613" s="163"/>
      <c r="CK613" s="161"/>
      <c r="CL613" s="165"/>
    </row>
    <row r="614" spans="1:90" ht="15.75">
      <c r="A614" s="205"/>
      <c r="B614" s="158"/>
      <c r="C614" s="163"/>
      <c r="D614" s="161"/>
      <c r="E614" s="165"/>
      <c r="F614" s="205"/>
      <c r="G614" s="158"/>
      <c r="H614" s="163"/>
      <c r="I614" s="161"/>
      <c r="J614" s="165"/>
      <c r="K614" s="205"/>
      <c r="L614" s="158"/>
      <c r="M614" s="163"/>
      <c r="N614" s="161"/>
      <c r="O614" s="165"/>
      <c r="P614" s="205"/>
      <c r="Q614" s="158"/>
      <c r="R614" s="163"/>
      <c r="S614" s="161"/>
      <c r="T614" s="165"/>
      <c r="U614" s="205"/>
      <c r="V614" s="158"/>
      <c r="W614" s="163"/>
      <c r="X614" s="161"/>
      <c r="Y614" s="165"/>
      <c r="Z614" s="205"/>
      <c r="AA614" s="158"/>
      <c r="AB614" s="163"/>
      <c r="AC614" s="161"/>
      <c r="AD614" s="165"/>
      <c r="AE614" s="205"/>
      <c r="AF614" s="158"/>
      <c r="AG614" s="163"/>
      <c r="AH614" s="161"/>
      <c r="AI614" s="165"/>
      <c r="AJ614" s="205"/>
      <c r="AK614" s="158"/>
      <c r="AL614" s="163"/>
      <c r="AM614" s="161"/>
      <c r="AN614" s="165"/>
      <c r="AO614" s="205"/>
      <c r="AP614" s="158"/>
      <c r="AQ614" s="163"/>
      <c r="AR614" s="161"/>
      <c r="AS614" s="165"/>
      <c r="AT614" s="205"/>
      <c r="AU614" s="158"/>
      <c r="AV614" s="163"/>
      <c r="AW614" s="161"/>
      <c r="AX614" s="165"/>
      <c r="AY614" s="205"/>
      <c r="AZ614" s="158"/>
      <c r="BA614" s="163"/>
      <c r="BB614" s="161"/>
      <c r="BC614" s="165"/>
      <c r="BD614" s="205"/>
      <c r="BE614" s="158"/>
      <c r="BF614" s="163"/>
      <c r="BG614" s="161"/>
      <c r="BH614" s="165"/>
      <c r="BI614" s="205"/>
      <c r="BJ614" s="158"/>
      <c r="BK614" s="163"/>
      <c r="BL614" s="161"/>
      <c r="BM614" s="165"/>
      <c r="BN614" s="205"/>
      <c r="BO614" s="158"/>
      <c r="BP614" s="163"/>
      <c r="BQ614" s="161"/>
      <c r="BR614" s="165"/>
      <c r="BS614" s="205"/>
      <c r="BT614" s="158"/>
      <c r="BU614" s="163"/>
      <c r="BV614" s="161"/>
      <c r="BW614" s="165"/>
      <c r="BX614" s="205"/>
      <c r="BY614" s="158"/>
      <c r="BZ614" s="163"/>
      <c r="CA614" s="161"/>
      <c r="CB614" s="165"/>
      <c r="CC614" s="205"/>
      <c r="CD614" s="158"/>
      <c r="CE614" s="163"/>
      <c r="CF614" s="161"/>
      <c r="CG614" s="165"/>
      <c r="CH614" s="205"/>
      <c r="CI614" s="158"/>
      <c r="CJ614" s="163"/>
      <c r="CK614" s="161"/>
      <c r="CL614" s="165"/>
    </row>
    <row r="615" spans="1:90" ht="15.75">
      <c r="A615" s="205"/>
      <c r="B615" s="158"/>
      <c r="C615" s="163"/>
      <c r="D615" s="161"/>
      <c r="E615" s="165"/>
      <c r="F615" s="205"/>
      <c r="G615" s="158"/>
      <c r="H615" s="163"/>
      <c r="I615" s="161"/>
      <c r="J615" s="165"/>
      <c r="K615" s="205"/>
      <c r="L615" s="158"/>
      <c r="M615" s="163"/>
      <c r="N615" s="161"/>
      <c r="O615" s="165"/>
      <c r="P615" s="205"/>
      <c r="Q615" s="158"/>
      <c r="R615" s="163"/>
      <c r="S615" s="161"/>
      <c r="T615" s="165"/>
      <c r="U615" s="205"/>
      <c r="V615" s="158"/>
      <c r="W615" s="163"/>
      <c r="X615" s="161"/>
      <c r="Y615" s="165"/>
      <c r="Z615" s="205"/>
      <c r="AA615" s="158"/>
      <c r="AB615" s="163"/>
      <c r="AC615" s="161"/>
      <c r="AD615" s="165"/>
      <c r="AE615" s="205"/>
      <c r="AF615" s="158"/>
      <c r="AG615" s="163"/>
      <c r="AH615" s="161"/>
      <c r="AI615" s="165"/>
      <c r="AJ615" s="205"/>
      <c r="AK615" s="158"/>
      <c r="AL615" s="163"/>
      <c r="AM615" s="161"/>
      <c r="AN615" s="165"/>
      <c r="AO615" s="205"/>
      <c r="AP615" s="158"/>
      <c r="AQ615" s="163"/>
      <c r="AR615" s="161"/>
      <c r="AS615" s="165"/>
      <c r="AT615" s="205"/>
      <c r="AU615" s="158"/>
      <c r="AV615" s="163"/>
      <c r="AW615" s="161"/>
      <c r="AX615" s="165"/>
      <c r="AY615" s="205"/>
      <c r="AZ615" s="158"/>
      <c r="BA615" s="163"/>
      <c r="BB615" s="161"/>
      <c r="BC615" s="165"/>
      <c r="BD615" s="205"/>
      <c r="BE615" s="158"/>
      <c r="BF615" s="163"/>
      <c r="BG615" s="161"/>
      <c r="BH615" s="165"/>
      <c r="BI615" s="205"/>
      <c r="BJ615" s="158"/>
      <c r="BK615" s="163"/>
      <c r="BL615" s="161"/>
      <c r="BM615" s="165"/>
      <c r="BN615" s="205"/>
      <c r="BO615" s="158"/>
      <c r="BP615" s="163"/>
      <c r="BQ615" s="161"/>
      <c r="BR615" s="165"/>
      <c r="BS615" s="205"/>
      <c r="BT615" s="158"/>
      <c r="BU615" s="163"/>
      <c r="BV615" s="161"/>
      <c r="BW615" s="165"/>
      <c r="BX615" s="205"/>
      <c r="BY615" s="158"/>
      <c r="BZ615" s="163"/>
      <c r="CA615" s="161"/>
      <c r="CB615" s="165"/>
      <c r="CC615" s="205"/>
      <c r="CD615" s="158"/>
      <c r="CE615" s="163"/>
      <c r="CF615" s="161"/>
      <c r="CG615" s="165"/>
      <c r="CH615" s="205"/>
      <c r="CI615" s="158"/>
      <c r="CJ615" s="163"/>
      <c r="CK615" s="161"/>
      <c r="CL615" s="165"/>
    </row>
    <row r="616" spans="1:90" ht="15.75">
      <c r="A616" s="205"/>
      <c r="B616" s="158"/>
      <c r="C616" s="163"/>
      <c r="D616" s="161"/>
      <c r="E616" s="165"/>
      <c r="F616" s="205"/>
      <c r="G616" s="158"/>
      <c r="H616" s="163"/>
      <c r="I616" s="161"/>
      <c r="J616" s="165"/>
      <c r="K616" s="205"/>
      <c r="L616" s="158"/>
      <c r="M616" s="163"/>
      <c r="N616" s="161"/>
      <c r="O616" s="165"/>
      <c r="P616" s="205"/>
      <c r="Q616" s="158"/>
      <c r="R616" s="163"/>
      <c r="S616" s="161"/>
      <c r="T616" s="165"/>
      <c r="U616" s="205"/>
      <c r="V616" s="158"/>
      <c r="W616" s="163"/>
      <c r="X616" s="161"/>
      <c r="Y616" s="165"/>
      <c r="Z616" s="205"/>
      <c r="AA616" s="158"/>
      <c r="AB616" s="163"/>
      <c r="AC616" s="161"/>
      <c r="AD616" s="165"/>
      <c r="AE616" s="205"/>
      <c r="AF616" s="158"/>
      <c r="AG616" s="163"/>
      <c r="AH616" s="161"/>
      <c r="AI616" s="165"/>
      <c r="AJ616" s="205"/>
      <c r="AK616" s="158"/>
      <c r="AL616" s="163"/>
      <c r="AM616" s="161"/>
      <c r="AN616" s="165"/>
      <c r="AO616" s="205"/>
      <c r="AP616" s="158"/>
      <c r="AQ616" s="163"/>
      <c r="AR616" s="161"/>
      <c r="AS616" s="165"/>
      <c r="AT616" s="205"/>
      <c r="AU616" s="158"/>
      <c r="AV616" s="163"/>
      <c r="AW616" s="161"/>
      <c r="AX616" s="165"/>
      <c r="AY616" s="205"/>
      <c r="AZ616" s="158"/>
      <c r="BA616" s="163"/>
      <c r="BB616" s="161"/>
      <c r="BC616" s="165"/>
      <c r="BD616" s="205"/>
      <c r="BE616" s="158"/>
      <c r="BF616" s="163"/>
      <c r="BG616" s="161"/>
      <c r="BH616" s="165"/>
      <c r="BI616" s="205"/>
      <c r="BJ616" s="158"/>
      <c r="BK616" s="163"/>
      <c r="BL616" s="161"/>
      <c r="BM616" s="165"/>
      <c r="BN616" s="205"/>
      <c r="BO616" s="158"/>
      <c r="BP616" s="163"/>
      <c r="BQ616" s="161"/>
      <c r="BR616" s="165"/>
      <c r="BS616" s="205"/>
      <c r="BT616" s="158"/>
      <c r="BU616" s="163"/>
      <c r="BV616" s="161"/>
      <c r="BW616" s="165"/>
      <c r="BX616" s="205"/>
      <c r="BY616" s="158"/>
      <c r="BZ616" s="163"/>
      <c r="CA616" s="161"/>
      <c r="CB616" s="165"/>
      <c r="CC616" s="205"/>
      <c r="CD616" s="158"/>
      <c r="CE616" s="163"/>
      <c r="CF616" s="161"/>
      <c r="CG616" s="165"/>
      <c r="CH616" s="205"/>
      <c r="CI616" s="158"/>
      <c r="CJ616" s="163"/>
      <c r="CK616" s="161"/>
      <c r="CL616" s="165"/>
    </row>
    <row r="617" spans="1:90" ht="15.75">
      <c r="A617" s="205"/>
      <c r="B617" s="158"/>
      <c r="C617" s="163"/>
      <c r="D617" s="161"/>
      <c r="E617" s="165"/>
      <c r="F617" s="205"/>
      <c r="G617" s="158"/>
      <c r="H617" s="163"/>
      <c r="I617" s="161"/>
      <c r="J617" s="165"/>
      <c r="K617" s="205"/>
      <c r="L617" s="158"/>
      <c r="M617" s="163"/>
      <c r="N617" s="161"/>
      <c r="O617" s="165"/>
      <c r="P617" s="205"/>
      <c r="Q617" s="158"/>
      <c r="R617" s="163"/>
      <c r="S617" s="161"/>
      <c r="T617" s="165"/>
      <c r="U617" s="205"/>
      <c r="V617" s="158"/>
      <c r="W617" s="163"/>
      <c r="X617" s="161"/>
      <c r="Y617" s="165"/>
      <c r="Z617" s="205"/>
      <c r="AA617" s="158"/>
      <c r="AB617" s="163"/>
      <c r="AC617" s="161"/>
      <c r="AD617" s="165"/>
      <c r="AE617" s="205"/>
      <c r="AF617" s="158"/>
      <c r="AG617" s="163"/>
      <c r="AH617" s="161"/>
      <c r="AI617" s="165"/>
      <c r="AJ617" s="205"/>
      <c r="AK617" s="158"/>
      <c r="AL617" s="163"/>
      <c r="AM617" s="161"/>
      <c r="AN617" s="165"/>
      <c r="AO617" s="205"/>
      <c r="AP617" s="158"/>
      <c r="AQ617" s="163"/>
      <c r="AR617" s="161"/>
      <c r="AS617" s="165"/>
      <c r="AT617" s="205"/>
      <c r="AU617" s="158"/>
      <c r="AV617" s="163"/>
      <c r="AW617" s="161"/>
      <c r="AX617" s="165"/>
      <c r="AY617" s="205"/>
      <c r="AZ617" s="158"/>
      <c r="BA617" s="163"/>
      <c r="BB617" s="161"/>
      <c r="BC617" s="165"/>
      <c r="BD617" s="205"/>
      <c r="BE617" s="158"/>
      <c r="BF617" s="163"/>
      <c r="BG617" s="161"/>
      <c r="BH617" s="165"/>
      <c r="BI617" s="205"/>
      <c r="BJ617" s="158"/>
      <c r="BK617" s="163"/>
      <c r="BL617" s="161"/>
      <c r="BM617" s="165"/>
      <c r="BN617" s="205"/>
      <c r="BO617" s="158"/>
      <c r="BP617" s="163"/>
      <c r="BQ617" s="161"/>
      <c r="BR617" s="165"/>
      <c r="BS617" s="205"/>
      <c r="BT617" s="158"/>
      <c r="BU617" s="163"/>
      <c r="BV617" s="161"/>
      <c r="BW617" s="165"/>
      <c r="BX617" s="205"/>
      <c r="BY617" s="158"/>
      <c r="BZ617" s="163"/>
      <c r="CA617" s="161"/>
      <c r="CB617" s="165"/>
      <c r="CC617" s="205"/>
      <c r="CD617" s="158"/>
      <c r="CE617" s="163"/>
      <c r="CF617" s="161"/>
      <c r="CG617" s="165"/>
      <c r="CH617" s="205"/>
      <c r="CI617" s="158"/>
      <c r="CJ617" s="163"/>
      <c r="CK617" s="161"/>
      <c r="CL617" s="165"/>
    </row>
    <row r="618" spans="1:90" ht="15.75">
      <c r="A618" s="205"/>
      <c r="B618" s="158"/>
      <c r="C618" s="163"/>
      <c r="D618" s="161"/>
      <c r="E618" s="165"/>
      <c r="F618" s="205"/>
      <c r="G618" s="158"/>
      <c r="H618" s="163"/>
      <c r="I618" s="161"/>
      <c r="J618" s="165"/>
      <c r="K618" s="205"/>
      <c r="L618" s="158"/>
      <c r="M618" s="163"/>
      <c r="N618" s="161"/>
      <c r="O618" s="165"/>
      <c r="P618" s="205"/>
      <c r="Q618" s="158"/>
      <c r="R618" s="163"/>
      <c r="S618" s="161"/>
      <c r="T618" s="165"/>
      <c r="U618" s="205"/>
      <c r="V618" s="158"/>
      <c r="W618" s="163"/>
      <c r="X618" s="161"/>
      <c r="Y618" s="165"/>
      <c r="Z618" s="205"/>
      <c r="AA618" s="158"/>
      <c r="AB618" s="163"/>
      <c r="AC618" s="161"/>
      <c r="AD618" s="165"/>
      <c r="AE618" s="205"/>
      <c r="AF618" s="158"/>
      <c r="AG618" s="163"/>
      <c r="AH618" s="161"/>
      <c r="AI618" s="165"/>
      <c r="AJ618" s="205"/>
      <c r="AK618" s="158"/>
      <c r="AL618" s="163"/>
      <c r="AM618" s="161"/>
      <c r="AN618" s="165"/>
      <c r="AO618" s="205"/>
      <c r="AP618" s="158"/>
      <c r="AQ618" s="163"/>
      <c r="AR618" s="161"/>
      <c r="AS618" s="165"/>
      <c r="AT618" s="205"/>
      <c r="AU618" s="158"/>
      <c r="AV618" s="163"/>
      <c r="AW618" s="161"/>
      <c r="AX618" s="165"/>
      <c r="AY618" s="205"/>
      <c r="AZ618" s="158"/>
      <c r="BA618" s="163"/>
      <c r="BB618" s="161"/>
      <c r="BC618" s="165"/>
      <c r="BD618" s="205"/>
      <c r="BE618" s="158"/>
      <c r="BF618" s="163"/>
      <c r="BG618" s="161"/>
      <c r="BH618" s="165"/>
      <c r="BI618" s="205"/>
      <c r="BJ618" s="158"/>
      <c r="BK618" s="163"/>
      <c r="BL618" s="161"/>
      <c r="BM618" s="165"/>
      <c r="BN618" s="205"/>
      <c r="BO618" s="158"/>
      <c r="BP618" s="163"/>
      <c r="BQ618" s="161"/>
      <c r="BR618" s="165"/>
      <c r="BS618" s="205"/>
      <c r="BT618" s="158"/>
      <c r="BU618" s="163"/>
      <c r="BV618" s="161"/>
      <c r="BW618" s="165"/>
      <c r="BX618" s="205"/>
      <c r="BY618" s="158"/>
      <c r="BZ618" s="163"/>
      <c r="CA618" s="161"/>
      <c r="CB618" s="165"/>
      <c r="CC618" s="205"/>
      <c r="CD618" s="158"/>
      <c r="CE618" s="163"/>
      <c r="CF618" s="161"/>
      <c r="CG618" s="165"/>
      <c r="CH618" s="205"/>
      <c r="CI618" s="158"/>
      <c r="CJ618" s="163"/>
      <c r="CK618" s="161"/>
      <c r="CL618" s="165"/>
    </row>
    <row r="619" spans="1:90" ht="15.75">
      <c r="A619" s="205"/>
      <c r="B619" s="158"/>
      <c r="C619" s="163"/>
      <c r="D619" s="161"/>
      <c r="E619" s="165"/>
      <c r="F619" s="205"/>
      <c r="G619" s="158"/>
      <c r="H619" s="163"/>
      <c r="I619" s="161"/>
      <c r="J619" s="165"/>
      <c r="K619" s="205"/>
      <c r="L619" s="158"/>
      <c r="M619" s="163"/>
      <c r="N619" s="161"/>
      <c r="O619" s="165"/>
      <c r="P619" s="205"/>
      <c r="Q619" s="158"/>
      <c r="R619" s="163"/>
      <c r="S619" s="161"/>
      <c r="T619" s="165"/>
      <c r="U619" s="205"/>
      <c r="V619" s="158"/>
      <c r="W619" s="163"/>
      <c r="X619" s="161"/>
      <c r="Y619" s="165"/>
      <c r="Z619" s="205"/>
      <c r="AA619" s="158"/>
      <c r="AB619" s="163"/>
      <c r="AC619" s="161"/>
      <c r="AD619" s="165"/>
      <c r="AE619" s="205"/>
      <c r="AF619" s="158"/>
      <c r="AG619" s="163"/>
      <c r="AH619" s="161"/>
      <c r="AI619" s="165"/>
      <c r="AJ619" s="205"/>
      <c r="AK619" s="158"/>
      <c r="AL619" s="163"/>
      <c r="AM619" s="161"/>
      <c r="AN619" s="165"/>
      <c r="AO619" s="205"/>
      <c r="AP619" s="158"/>
      <c r="AQ619" s="163"/>
      <c r="AR619" s="161"/>
      <c r="AS619" s="165"/>
      <c r="AT619" s="205"/>
      <c r="AU619" s="158"/>
      <c r="AV619" s="163"/>
      <c r="AW619" s="161"/>
      <c r="AX619" s="165"/>
      <c r="AY619" s="205"/>
      <c r="AZ619" s="158"/>
      <c r="BA619" s="163"/>
      <c r="BB619" s="161"/>
      <c r="BC619" s="165"/>
      <c r="BD619" s="205"/>
      <c r="BE619" s="158"/>
      <c r="BF619" s="163"/>
      <c r="BG619" s="161"/>
      <c r="BH619" s="165"/>
      <c r="BI619" s="205"/>
      <c r="BJ619" s="158"/>
      <c r="BK619" s="163"/>
      <c r="BL619" s="161"/>
      <c r="BM619" s="165"/>
      <c r="BN619" s="205"/>
      <c r="BO619" s="158"/>
      <c r="BP619" s="163"/>
      <c r="BQ619" s="161"/>
      <c r="BR619" s="165"/>
      <c r="BS619" s="205"/>
      <c r="BT619" s="158"/>
      <c r="BU619" s="163"/>
      <c r="BV619" s="161"/>
      <c r="BW619" s="165"/>
      <c r="BX619" s="205"/>
      <c r="BY619" s="158"/>
      <c r="BZ619" s="163"/>
      <c r="CA619" s="161"/>
      <c r="CB619" s="165"/>
      <c r="CC619" s="205"/>
      <c r="CD619" s="158"/>
      <c r="CE619" s="163"/>
      <c r="CF619" s="161"/>
      <c r="CG619" s="165"/>
      <c r="CH619" s="205"/>
      <c r="CI619" s="158"/>
      <c r="CJ619" s="163"/>
      <c r="CK619" s="161"/>
      <c r="CL619" s="165"/>
    </row>
    <row r="620" spans="1:90" ht="15.75">
      <c r="A620" s="205"/>
      <c r="B620" s="158"/>
      <c r="C620" s="163"/>
      <c r="D620" s="161"/>
      <c r="E620" s="165"/>
      <c r="F620" s="205"/>
      <c r="G620" s="158"/>
      <c r="H620" s="163"/>
      <c r="I620" s="161"/>
      <c r="J620" s="165"/>
      <c r="K620" s="205"/>
      <c r="L620" s="158"/>
      <c r="M620" s="163"/>
      <c r="N620" s="161"/>
      <c r="O620" s="165"/>
      <c r="P620" s="205"/>
      <c r="Q620" s="158"/>
      <c r="R620" s="163"/>
      <c r="S620" s="161"/>
      <c r="T620" s="165"/>
      <c r="U620" s="205"/>
      <c r="V620" s="158"/>
      <c r="W620" s="163"/>
      <c r="X620" s="161"/>
      <c r="Y620" s="165"/>
      <c r="Z620" s="205"/>
      <c r="AA620" s="158"/>
      <c r="AB620" s="163"/>
      <c r="AC620" s="161"/>
      <c r="AD620" s="165"/>
      <c r="AE620" s="205"/>
      <c r="AF620" s="158"/>
      <c r="AG620" s="163"/>
      <c r="AH620" s="161"/>
      <c r="AI620" s="165"/>
      <c r="AJ620" s="205"/>
      <c r="AK620" s="158"/>
      <c r="AL620" s="163"/>
      <c r="AM620" s="161"/>
      <c r="AN620" s="165"/>
      <c r="AO620" s="205"/>
      <c r="AP620" s="158"/>
      <c r="AQ620" s="163"/>
      <c r="AR620" s="161"/>
      <c r="AS620" s="165"/>
      <c r="AT620" s="205"/>
      <c r="AU620" s="158"/>
      <c r="AV620" s="163"/>
      <c r="AW620" s="161"/>
      <c r="AX620" s="165"/>
      <c r="AY620" s="205"/>
      <c r="AZ620" s="158"/>
      <c r="BA620" s="163"/>
      <c r="BB620" s="161"/>
      <c r="BC620" s="165"/>
      <c r="BD620" s="205"/>
      <c r="BE620" s="158"/>
      <c r="BF620" s="163"/>
      <c r="BG620" s="161"/>
      <c r="BH620" s="165"/>
      <c r="BI620" s="205"/>
      <c r="BJ620" s="158"/>
      <c r="BK620" s="163"/>
      <c r="BL620" s="161"/>
      <c r="BM620" s="165"/>
      <c r="BN620" s="205"/>
      <c r="BO620" s="158"/>
      <c r="BP620" s="163"/>
      <c r="BQ620" s="161"/>
      <c r="BR620" s="165"/>
      <c r="BS620" s="205"/>
      <c r="BT620" s="158"/>
      <c r="BU620" s="163"/>
      <c r="BV620" s="161"/>
      <c r="BW620" s="165"/>
      <c r="BX620" s="205"/>
      <c r="BY620" s="158"/>
      <c r="BZ620" s="163"/>
      <c r="CA620" s="161"/>
      <c r="CB620" s="165"/>
      <c r="CC620" s="205"/>
      <c r="CD620" s="158"/>
      <c r="CE620" s="163"/>
      <c r="CF620" s="161"/>
      <c r="CG620" s="165"/>
      <c r="CH620" s="205"/>
      <c r="CI620" s="158"/>
      <c r="CJ620" s="163"/>
      <c r="CK620" s="161"/>
      <c r="CL620" s="165"/>
    </row>
    <row r="621" spans="1:90" ht="15.75">
      <c r="A621" s="205"/>
      <c r="B621" s="158"/>
      <c r="C621" s="163"/>
      <c r="D621" s="161"/>
      <c r="E621" s="165"/>
      <c r="F621" s="205"/>
      <c r="G621" s="158"/>
      <c r="H621" s="163"/>
      <c r="I621" s="161"/>
      <c r="J621" s="165"/>
      <c r="K621" s="205"/>
      <c r="L621" s="158"/>
      <c r="M621" s="163"/>
      <c r="N621" s="161"/>
      <c r="O621" s="165"/>
      <c r="P621" s="205"/>
      <c r="Q621" s="158"/>
      <c r="R621" s="163"/>
      <c r="S621" s="161"/>
      <c r="T621" s="165"/>
      <c r="U621" s="205"/>
      <c r="V621" s="158"/>
      <c r="W621" s="163"/>
      <c r="X621" s="161"/>
      <c r="Y621" s="165"/>
      <c r="Z621" s="205"/>
      <c r="AA621" s="158"/>
      <c r="AB621" s="163"/>
      <c r="AC621" s="161"/>
      <c r="AD621" s="165"/>
      <c r="AE621" s="205"/>
      <c r="AF621" s="158"/>
      <c r="AG621" s="163"/>
      <c r="AH621" s="161"/>
      <c r="AI621" s="165"/>
      <c r="AJ621" s="205"/>
      <c r="AK621" s="158"/>
      <c r="AL621" s="163"/>
      <c r="AM621" s="161"/>
      <c r="AN621" s="165"/>
      <c r="AO621" s="205"/>
      <c r="AP621" s="158"/>
      <c r="AQ621" s="163"/>
      <c r="AR621" s="161"/>
      <c r="AS621" s="165"/>
      <c r="AT621" s="205"/>
      <c r="AU621" s="158"/>
      <c r="AV621" s="163"/>
      <c r="AW621" s="161"/>
      <c r="AX621" s="165"/>
      <c r="AY621" s="205"/>
      <c r="AZ621" s="158"/>
      <c r="BA621" s="163"/>
      <c r="BB621" s="161"/>
      <c r="BC621" s="165"/>
      <c r="BD621" s="205"/>
      <c r="BE621" s="158"/>
      <c r="BF621" s="163"/>
      <c r="BG621" s="161"/>
      <c r="BH621" s="165"/>
      <c r="BI621" s="205"/>
      <c r="BJ621" s="158"/>
      <c r="BK621" s="163"/>
      <c r="BL621" s="161"/>
      <c r="BM621" s="165"/>
      <c r="BN621" s="205"/>
      <c r="BO621" s="158"/>
      <c r="BP621" s="163"/>
      <c r="BQ621" s="161"/>
      <c r="BR621" s="165"/>
      <c r="BS621" s="205"/>
      <c r="BT621" s="158"/>
      <c r="BU621" s="163"/>
      <c r="BV621" s="161"/>
      <c r="BW621" s="165"/>
      <c r="BX621" s="205"/>
      <c r="BY621" s="158"/>
      <c r="BZ621" s="163"/>
      <c r="CA621" s="161"/>
      <c r="CB621" s="165"/>
      <c r="CC621" s="205"/>
      <c r="CD621" s="158"/>
      <c r="CE621" s="163"/>
      <c r="CF621" s="161"/>
      <c r="CG621" s="165"/>
      <c r="CH621" s="205"/>
      <c r="CI621" s="158"/>
      <c r="CJ621" s="163"/>
      <c r="CK621" s="161"/>
      <c r="CL621" s="165"/>
    </row>
    <row r="622" spans="1:90" ht="15.75">
      <c r="A622" s="205"/>
      <c r="B622" s="158"/>
      <c r="C622" s="163"/>
      <c r="D622" s="161"/>
      <c r="E622" s="165"/>
      <c r="F622" s="205"/>
      <c r="G622" s="158"/>
      <c r="H622" s="163"/>
      <c r="I622" s="161"/>
      <c r="J622" s="165"/>
      <c r="K622" s="205"/>
      <c r="L622" s="158"/>
      <c r="M622" s="163"/>
      <c r="N622" s="161"/>
      <c r="O622" s="165"/>
      <c r="P622" s="205"/>
      <c r="Q622" s="158"/>
      <c r="R622" s="163"/>
      <c r="S622" s="161"/>
      <c r="T622" s="165"/>
      <c r="U622" s="205"/>
      <c r="V622" s="158"/>
      <c r="W622" s="163"/>
      <c r="X622" s="161"/>
      <c r="Y622" s="165"/>
      <c r="Z622" s="205"/>
      <c r="AA622" s="158"/>
      <c r="AB622" s="163"/>
      <c r="AC622" s="161"/>
      <c r="AD622" s="165"/>
      <c r="AE622" s="205"/>
      <c r="AF622" s="158"/>
      <c r="AG622" s="163"/>
      <c r="AH622" s="161"/>
      <c r="AI622" s="165"/>
      <c r="AJ622" s="205"/>
      <c r="AK622" s="158"/>
      <c r="AL622" s="163"/>
      <c r="AM622" s="161"/>
      <c r="AN622" s="165"/>
      <c r="AO622" s="205"/>
      <c r="AP622" s="158"/>
      <c r="AQ622" s="163"/>
      <c r="AR622" s="161"/>
      <c r="AS622" s="165"/>
      <c r="AT622" s="205"/>
      <c r="AU622" s="158"/>
      <c r="AV622" s="163"/>
      <c r="AW622" s="161"/>
      <c r="AX622" s="165"/>
      <c r="AY622" s="205"/>
      <c r="AZ622" s="158"/>
      <c r="BA622" s="163"/>
      <c r="BB622" s="161"/>
      <c r="BC622" s="165"/>
      <c r="BD622" s="205"/>
      <c r="BE622" s="158"/>
      <c r="BF622" s="163"/>
      <c r="BG622" s="161"/>
      <c r="BH622" s="165"/>
      <c r="BI622" s="205"/>
      <c r="BJ622" s="158"/>
      <c r="BK622" s="163"/>
      <c r="BL622" s="161"/>
      <c r="BM622" s="165"/>
      <c r="BN622" s="205"/>
      <c r="BO622" s="158"/>
      <c r="BP622" s="163"/>
      <c r="BQ622" s="161"/>
      <c r="BR622" s="165"/>
      <c r="BS622" s="205"/>
      <c r="BT622" s="158"/>
      <c r="BU622" s="163"/>
      <c r="BV622" s="161"/>
      <c r="BW622" s="165"/>
      <c r="BX622" s="205"/>
      <c r="BY622" s="158"/>
      <c r="BZ622" s="163"/>
      <c r="CA622" s="161"/>
      <c r="CB622" s="165"/>
      <c r="CC622" s="205"/>
      <c r="CD622" s="158"/>
      <c r="CE622" s="163"/>
      <c r="CF622" s="161"/>
      <c r="CG622" s="165"/>
      <c r="CH622" s="205"/>
      <c r="CI622" s="158"/>
      <c r="CJ622" s="163"/>
      <c r="CK622" s="161"/>
      <c r="CL622" s="165"/>
    </row>
    <row r="623" spans="1:90" ht="15.75">
      <c r="A623" s="205"/>
      <c r="B623" s="158"/>
      <c r="C623" s="163"/>
      <c r="D623" s="161"/>
      <c r="E623" s="165"/>
      <c r="F623" s="205"/>
      <c r="G623" s="158"/>
      <c r="H623" s="163"/>
      <c r="I623" s="161"/>
      <c r="J623" s="165"/>
      <c r="K623" s="205"/>
      <c r="L623" s="158"/>
      <c r="M623" s="163"/>
      <c r="N623" s="161"/>
      <c r="O623" s="165"/>
      <c r="P623" s="205"/>
      <c r="Q623" s="158"/>
      <c r="R623" s="163"/>
      <c r="S623" s="161"/>
      <c r="T623" s="165"/>
      <c r="U623" s="205"/>
      <c r="V623" s="158"/>
      <c r="W623" s="163"/>
      <c r="X623" s="161"/>
      <c r="Y623" s="165"/>
      <c r="Z623" s="205"/>
      <c r="AA623" s="158"/>
      <c r="AB623" s="163"/>
      <c r="AC623" s="161"/>
      <c r="AD623" s="165"/>
      <c r="AE623" s="205"/>
      <c r="AF623" s="158"/>
      <c r="AG623" s="163"/>
      <c r="AH623" s="161"/>
      <c r="AI623" s="165"/>
      <c r="AJ623" s="205"/>
      <c r="AK623" s="158"/>
      <c r="AL623" s="163"/>
      <c r="AM623" s="161"/>
      <c r="AN623" s="165"/>
      <c r="AO623" s="205"/>
      <c r="AP623" s="158"/>
      <c r="AQ623" s="163"/>
      <c r="AR623" s="161"/>
      <c r="AS623" s="165"/>
      <c r="AT623" s="205"/>
      <c r="AU623" s="158"/>
      <c r="AV623" s="163"/>
      <c r="AW623" s="161"/>
      <c r="AX623" s="165"/>
      <c r="AY623" s="205"/>
      <c r="AZ623" s="158"/>
      <c r="BA623" s="163"/>
      <c r="BB623" s="161"/>
      <c r="BC623" s="165"/>
      <c r="BD623" s="205"/>
      <c r="BE623" s="158"/>
      <c r="BF623" s="163"/>
      <c r="BG623" s="161"/>
      <c r="BH623" s="165"/>
      <c r="BI623" s="205"/>
      <c r="BJ623" s="158"/>
      <c r="BK623" s="163"/>
      <c r="BL623" s="161"/>
      <c r="BM623" s="165"/>
      <c r="BN623" s="205"/>
      <c r="BO623" s="158"/>
      <c r="BP623" s="163"/>
      <c r="BQ623" s="161"/>
      <c r="BR623" s="165"/>
      <c r="BS623" s="205"/>
      <c r="BT623" s="158"/>
      <c r="BU623" s="163"/>
      <c r="BV623" s="161"/>
      <c r="BW623" s="165"/>
      <c r="BX623" s="205"/>
      <c r="BY623" s="158"/>
      <c r="BZ623" s="163"/>
      <c r="CA623" s="161"/>
      <c r="CB623" s="165"/>
      <c r="CC623" s="205"/>
      <c r="CD623" s="158"/>
      <c r="CE623" s="163"/>
      <c r="CF623" s="161"/>
      <c r="CG623" s="165"/>
      <c r="CH623" s="205"/>
      <c r="CI623" s="158"/>
      <c r="CJ623" s="163"/>
      <c r="CK623" s="161"/>
      <c r="CL623" s="165"/>
    </row>
    <row r="624" spans="1:90" ht="15.75">
      <c r="A624" s="205"/>
      <c r="B624" s="158"/>
      <c r="C624" s="163"/>
      <c r="D624" s="161"/>
      <c r="E624" s="165"/>
      <c r="F624" s="205"/>
      <c r="G624" s="158"/>
      <c r="H624" s="163"/>
      <c r="I624" s="161"/>
      <c r="J624" s="165"/>
      <c r="K624" s="205"/>
      <c r="L624" s="158"/>
      <c r="M624" s="163"/>
      <c r="N624" s="161"/>
      <c r="O624" s="165"/>
      <c r="P624" s="205"/>
      <c r="Q624" s="158"/>
      <c r="R624" s="163"/>
      <c r="S624" s="161"/>
      <c r="T624" s="165"/>
      <c r="U624" s="205"/>
      <c r="V624" s="158"/>
      <c r="W624" s="163"/>
      <c r="X624" s="161"/>
      <c r="Y624" s="165"/>
      <c r="Z624" s="205"/>
      <c r="AA624" s="158"/>
      <c r="AB624" s="163"/>
      <c r="AC624" s="161"/>
      <c r="AD624" s="165"/>
      <c r="AE624" s="205"/>
      <c r="AF624" s="158"/>
      <c r="AG624" s="163"/>
      <c r="AH624" s="161"/>
      <c r="AI624" s="165"/>
      <c r="AJ624" s="205"/>
      <c r="AK624" s="158"/>
      <c r="AL624" s="163"/>
      <c r="AM624" s="161"/>
      <c r="AN624" s="165"/>
      <c r="AO624" s="205"/>
      <c r="AP624" s="158"/>
      <c r="AQ624" s="163"/>
      <c r="AR624" s="161"/>
      <c r="AS624" s="165"/>
      <c r="AT624" s="205"/>
      <c r="AU624" s="158"/>
      <c r="AV624" s="163"/>
      <c r="AW624" s="161"/>
      <c r="AX624" s="165"/>
      <c r="AY624" s="205"/>
      <c r="AZ624" s="158"/>
      <c r="BA624" s="163"/>
      <c r="BB624" s="161"/>
      <c r="BC624" s="165"/>
      <c r="BD624" s="205"/>
      <c r="BE624" s="158"/>
      <c r="BF624" s="163"/>
      <c r="BG624" s="161"/>
      <c r="BH624" s="165"/>
      <c r="BI624" s="205"/>
      <c r="BJ624" s="158"/>
      <c r="BK624" s="163"/>
      <c r="BL624" s="161"/>
      <c r="BM624" s="165"/>
      <c r="BN624" s="205"/>
      <c r="BO624" s="158"/>
      <c r="BP624" s="163"/>
      <c r="BQ624" s="161"/>
      <c r="BR624" s="165"/>
      <c r="BS624" s="205"/>
      <c r="BT624" s="158"/>
      <c r="BU624" s="163"/>
      <c r="BV624" s="161"/>
      <c r="BW624" s="165"/>
      <c r="BX624" s="205"/>
      <c r="BY624" s="158"/>
      <c r="BZ624" s="163"/>
      <c r="CA624" s="161"/>
      <c r="CB624" s="165"/>
      <c r="CC624" s="205"/>
      <c r="CD624" s="158"/>
      <c r="CE624" s="163"/>
      <c r="CF624" s="161"/>
      <c r="CG624" s="165"/>
      <c r="CH624" s="205"/>
      <c r="CI624" s="158"/>
      <c r="CJ624" s="163"/>
      <c r="CK624" s="161"/>
      <c r="CL624" s="165"/>
    </row>
    <row r="625" spans="1:90" ht="15.75">
      <c r="A625" s="205"/>
      <c r="B625" s="158"/>
      <c r="C625" s="163"/>
      <c r="D625" s="161"/>
      <c r="E625" s="165"/>
      <c r="F625" s="205"/>
      <c r="G625" s="158"/>
      <c r="H625" s="163"/>
      <c r="I625" s="161"/>
      <c r="J625" s="165"/>
      <c r="K625" s="205"/>
      <c r="L625" s="158"/>
      <c r="M625" s="163"/>
      <c r="N625" s="161"/>
      <c r="O625" s="165"/>
      <c r="P625" s="205"/>
      <c r="Q625" s="158"/>
      <c r="R625" s="163"/>
      <c r="S625" s="161"/>
      <c r="T625" s="165"/>
      <c r="U625" s="205"/>
      <c r="V625" s="158"/>
      <c r="W625" s="163"/>
      <c r="X625" s="161"/>
      <c r="Y625" s="165"/>
      <c r="Z625" s="205"/>
      <c r="AA625" s="158"/>
      <c r="AB625" s="163"/>
      <c r="AC625" s="161"/>
      <c r="AD625" s="165"/>
      <c r="AE625" s="205"/>
      <c r="AF625" s="158"/>
      <c r="AG625" s="163"/>
      <c r="AH625" s="161"/>
      <c r="AI625" s="165"/>
      <c r="AJ625" s="205"/>
      <c r="AK625" s="158"/>
      <c r="AL625" s="163"/>
      <c r="AM625" s="161"/>
      <c r="AN625" s="165"/>
      <c r="AO625" s="205"/>
      <c r="AP625" s="158"/>
      <c r="AQ625" s="163"/>
      <c r="AR625" s="161"/>
      <c r="AS625" s="165"/>
      <c r="AT625" s="205"/>
      <c r="AU625" s="158"/>
      <c r="AV625" s="163"/>
      <c r="AW625" s="161"/>
      <c r="AX625" s="165"/>
      <c r="AY625" s="205"/>
      <c r="AZ625" s="158"/>
      <c r="BA625" s="163"/>
      <c r="BB625" s="161"/>
      <c r="BC625" s="165"/>
      <c r="BD625" s="205"/>
      <c r="BE625" s="158"/>
      <c r="BF625" s="163"/>
      <c r="BG625" s="161"/>
      <c r="BH625" s="165"/>
      <c r="BI625" s="205"/>
      <c r="BJ625" s="158"/>
      <c r="BK625" s="163"/>
      <c r="BL625" s="161"/>
      <c r="BM625" s="165"/>
      <c r="BN625" s="205"/>
      <c r="BO625" s="158"/>
      <c r="BP625" s="163"/>
      <c r="BQ625" s="161"/>
      <c r="BR625" s="165"/>
      <c r="BS625" s="205"/>
      <c r="BT625" s="158"/>
      <c r="BU625" s="163"/>
      <c r="BV625" s="161"/>
      <c r="BW625" s="165"/>
      <c r="BX625" s="205"/>
      <c r="BY625" s="158"/>
      <c r="BZ625" s="163"/>
      <c r="CA625" s="161"/>
      <c r="CB625" s="165"/>
      <c r="CC625" s="205"/>
      <c r="CD625" s="158"/>
      <c r="CE625" s="163"/>
      <c r="CF625" s="161"/>
      <c r="CG625" s="165"/>
      <c r="CH625" s="205"/>
      <c r="CI625" s="158"/>
      <c r="CJ625" s="163"/>
      <c r="CK625" s="161"/>
      <c r="CL625" s="165"/>
    </row>
    <row r="626" spans="1:90" ht="15.75">
      <c r="A626" s="205"/>
      <c r="B626" s="158"/>
      <c r="C626" s="163"/>
      <c r="D626" s="161"/>
      <c r="E626" s="165"/>
      <c r="F626" s="205"/>
      <c r="G626" s="158"/>
      <c r="H626" s="163"/>
      <c r="I626" s="161"/>
      <c r="J626" s="165"/>
      <c r="K626" s="205"/>
      <c r="L626" s="158"/>
      <c r="M626" s="163"/>
      <c r="N626" s="161"/>
      <c r="O626" s="165"/>
      <c r="P626" s="205"/>
      <c r="Q626" s="158"/>
      <c r="R626" s="163"/>
      <c r="S626" s="161"/>
      <c r="T626" s="165"/>
      <c r="U626" s="205"/>
      <c r="V626" s="158"/>
      <c r="W626" s="163"/>
      <c r="X626" s="161"/>
      <c r="Y626" s="165"/>
      <c r="Z626" s="205"/>
      <c r="AA626" s="158"/>
      <c r="AB626" s="163"/>
      <c r="AC626" s="161"/>
      <c r="AD626" s="165"/>
      <c r="AE626" s="205"/>
      <c r="AF626" s="158"/>
      <c r="AG626" s="163"/>
      <c r="AH626" s="161"/>
      <c r="AI626" s="165"/>
      <c r="AJ626" s="205"/>
      <c r="AK626" s="158"/>
      <c r="AL626" s="163"/>
      <c r="AM626" s="161"/>
      <c r="AN626" s="165"/>
      <c r="AO626" s="205"/>
      <c r="AP626" s="158"/>
      <c r="AQ626" s="163"/>
      <c r="AR626" s="161"/>
      <c r="AS626" s="165"/>
      <c r="AT626" s="205"/>
      <c r="AU626" s="158"/>
      <c r="AV626" s="163"/>
      <c r="AW626" s="161"/>
      <c r="AX626" s="165"/>
      <c r="AY626" s="205"/>
      <c r="AZ626" s="158"/>
      <c r="BA626" s="163"/>
      <c r="BB626" s="161"/>
      <c r="BC626" s="165"/>
      <c r="BD626" s="205"/>
      <c r="BE626" s="158"/>
      <c r="BF626" s="163"/>
      <c r="BG626" s="161"/>
      <c r="BH626" s="165"/>
      <c r="BI626" s="205"/>
      <c r="BJ626" s="158"/>
      <c r="BK626" s="163"/>
      <c r="BL626" s="161"/>
      <c r="BM626" s="165"/>
      <c r="BN626" s="205"/>
      <c r="BO626" s="158"/>
      <c r="BP626" s="163"/>
      <c r="BQ626" s="161"/>
      <c r="BR626" s="165"/>
      <c r="BS626" s="205"/>
      <c r="BT626" s="158"/>
      <c r="BU626" s="163"/>
      <c r="BV626" s="161"/>
      <c r="BW626" s="165"/>
      <c r="BX626" s="205"/>
      <c r="BY626" s="158"/>
      <c r="BZ626" s="163"/>
      <c r="CA626" s="161"/>
      <c r="CB626" s="165"/>
      <c r="CC626" s="205"/>
      <c r="CD626" s="158"/>
      <c r="CE626" s="163"/>
      <c r="CF626" s="161"/>
      <c r="CG626" s="165"/>
      <c r="CH626" s="205"/>
      <c r="CI626" s="158"/>
      <c r="CJ626" s="163"/>
      <c r="CK626" s="161"/>
      <c r="CL626" s="165"/>
    </row>
    <row r="627" spans="1:90" ht="15.75">
      <c r="A627" s="205"/>
      <c r="B627" s="158"/>
      <c r="C627" s="163"/>
      <c r="D627" s="161"/>
      <c r="E627" s="165"/>
      <c r="F627" s="205"/>
      <c r="G627" s="158"/>
      <c r="H627" s="163"/>
      <c r="I627" s="161"/>
      <c r="J627" s="165"/>
      <c r="K627" s="205"/>
      <c r="L627" s="158"/>
      <c r="M627" s="163"/>
      <c r="N627" s="161"/>
      <c r="O627" s="165"/>
      <c r="P627" s="205"/>
      <c r="Q627" s="158"/>
      <c r="R627" s="163"/>
      <c r="S627" s="161"/>
      <c r="T627" s="165"/>
      <c r="U627" s="205"/>
      <c r="V627" s="158"/>
      <c r="W627" s="163"/>
      <c r="X627" s="161"/>
      <c r="Y627" s="165"/>
      <c r="Z627" s="205"/>
      <c r="AA627" s="158"/>
      <c r="AB627" s="163"/>
      <c r="AC627" s="161"/>
      <c r="AD627" s="165"/>
      <c r="AE627" s="205"/>
      <c r="AF627" s="158"/>
      <c r="AG627" s="163"/>
      <c r="AH627" s="161"/>
      <c r="AI627" s="165"/>
      <c r="AJ627" s="205"/>
      <c r="AK627" s="158"/>
      <c r="AL627" s="163"/>
      <c r="AM627" s="161"/>
      <c r="AN627" s="165"/>
      <c r="AO627" s="205"/>
      <c r="AP627" s="158"/>
      <c r="AQ627" s="163"/>
      <c r="AR627" s="161"/>
      <c r="AS627" s="165"/>
      <c r="AT627" s="205"/>
      <c r="AU627" s="158"/>
      <c r="AV627" s="163"/>
      <c r="AW627" s="161"/>
      <c r="AX627" s="165"/>
      <c r="AY627" s="205"/>
      <c r="AZ627" s="158"/>
      <c r="BA627" s="163"/>
      <c r="BB627" s="161"/>
      <c r="BC627" s="165"/>
      <c r="BD627" s="205"/>
      <c r="BE627" s="158"/>
      <c r="BF627" s="163"/>
      <c r="BG627" s="161"/>
      <c r="BH627" s="165"/>
      <c r="BI627" s="205"/>
      <c r="BJ627" s="158"/>
      <c r="BK627" s="163"/>
      <c r="BL627" s="161"/>
      <c r="BM627" s="165"/>
      <c r="BN627" s="205"/>
      <c r="BO627" s="158"/>
      <c r="BP627" s="163"/>
      <c r="BQ627" s="161"/>
      <c r="BR627" s="165"/>
      <c r="BS627" s="205"/>
      <c r="BT627" s="158"/>
      <c r="BU627" s="163"/>
      <c r="BV627" s="161"/>
      <c r="BW627" s="165"/>
      <c r="BX627" s="205"/>
      <c r="BY627" s="158"/>
      <c r="BZ627" s="163"/>
      <c r="CA627" s="161"/>
      <c r="CB627" s="165"/>
      <c r="CC627" s="205"/>
      <c r="CD627" s="158"/>
      <c r="CE627" s="163"/>
      <c r="CF627" s="161"/>
      <c r="CG627" s="165"/>
      <c r="CH627" s="205"/>
      <c r="CI627" s="158"/>
      <c r="CJ627" s="163"/>
      <c r="CK627" s="161"/>
      <c r="CL627" s="165"/>
    </row>
    <row r="628" spans="1:90" ht="15.75">
      <c r="A628" s="205"/>
      <c r="B628" s="158"/>
      <c r="C628" s="163"/>
      <c r="D628" s="161"/>
      <c r="E628" s="165"/>
      <c r="F628" s="205"/>
      <c r="G628" s="158"/>
      <c r="H628" s="163"/>
      <c r="I628" s="161"/>
      <c r="J628" s="165"/>
      <c r="K628" s="205"/>
      <c r="L628" s="158"/>
      <c r="M628" s="163"/>
      <c r="N628" s="161"/>
      <c r="O628" s="165"/>
      <c r="P628" s="205"/>
      <c r="Q628" s="158"/>
      <c r="R628" s="163"/>
      <c r="S628" s="161"/>
      <c r="T628" s="165"/>
      <c r="U628" s="205"/>
      <c r="V628" s="158"/>
      <c r="W628" s="163"/>
      <c r="X628" s="161"/>
      <c r="Y628" s="165"/>
      <c r="Z628" s="205"/>
      <c r="AA628" s="158"/>
      <c r="AB628" s="163"/>
      <c r="AC628" s="161"/>
      <c r="AD628" s="165"/>
      <c r="AE628" s="205"/>
      <c r="AF628" s="158"/>
      <c r="AG628" s="163"/>
      <c r="AH628" s="161"/>
      <c r="AI628" s="165"/>
      <c r="AJ628" s="205"/>
      <c r="AK628" s="158"/>
      <c r="AL628" s="163"/>
      <c r="AM628" s="161"/>
      <c r="AN628" s="165"/>
      <c r="AO628" s="205"/>
      <c r="AP628" s="158"/>
      <c r="AQ628" s="163"/>
      <c r="AR628" s="161"/>
      <c r="AS628" s="165"/>
      <c r="AT628" s="205"/>
      <c r="AU628" s="158"/>
      <c r="AV628" s="163"/>
      <c r="AW628" s="161"/>
      <c r="AX628" s="165"/>
      <c r="AY628" s="205"/>
      <c r="AZ628" s="158"/>
      <c r="BA628" s="163"/>
      <c r="BB628" s="161"/>
      <c r="BC628" s="165"/>
      <c r="BD628" s="205"/>
      <c r="BE628" s="158"/>
      <c r="BF628" s="163"/>
      <c r="BG628" s="161"/>
      <c r="BH628" s="165"/>
      <c r="BI628" s="205"/>
      <c r="BJ628" s="158"/>
      <c r="BK628" s="163"/>
      <c r="BL628" s="161"/>
      <c r="BM628" s="165"/>
      <c r="BN628" s="205"/>
      <c r="BO628" s="158"/>
      <c r="BP628" s="163"/>
      <c r="BQ628" s="161"/>
      <c r="BR628" s="165"/>
      <c r="BS628" s="205"/>
      <c r="BT628" s="158"/>
      <c r="BU628" s="163"/>
      <c r="BV628" s="161"/>
      <c r="BW628" s="165"/>
      <c r="BX628" s="205"/>
      <c r="BY628" s="158"/>
      <c r="BZ628" s="163"/>
      <c r="CA628" s="161"/>
      <c r="CB628" s="165"/>
      <c r="CC628" s="205"/>
      <c r="CD628" s="158"/>
      <c r="CE628" s="163"/>
      <c r="CF628" s="161"/>
      <c r="CG628" s="165"/>
      <c r="CH628" s="205"/>
      <c r="CI628" s="158"/>
      <c r="CJ628" s="163"/>
      <c r="CK628" s="161"/>
      <c r="CL628" s="165"/>
    </row>
    <row r="629" spans="1:90" ht="15.75">
      <c r="A629" s="205"/>
      <c r="B629" s="158"/>
      <c r="C629" s="163"/>
      <c r="D629" s="161"/>
      <c r="E629" s="165"/>
      <c r="F629" s="205"/>
      <c r="G629" s="158"/>
      <c r="H629" s="163"/>
      <c r="I629" s="161"/>
      <c r="J629" s="165"/>
      <c r="K629" s="205"/>
      <c r="L629" s="158"/>
      <c r="M629" s="163"/>
      <c r="N629" s="161"/>
      <c r="O629" s="165"/>
      <c r="P629" s="205"/>
      <c r="Q629" s="158"/>
      <c r="R629" s="163"/>
      <c r="S629" s="161"/>
      <c r="T629" s="165"/>
      <c r="U629" s="205"/>
      <c r="V629" s="158"/>
      <c r="W629" s="163"/>
      <c r="X629" s="161"/>
      <c r="Y629" s="165"/>
      <c r="Z629" s="205"/>
      <c r="AA629" s="158"/>
      <c r="AB629" s="163"/>
      <c r="AC629" s="161"/>
      <c r="AD629" s="165"/>
      <c r="AE629" s="205"/>
      <c r="AF629" s="158"/>
      <c r="AG629" s="163"/>
      <c r="AH629" s="161"/>
      <c r="AI629" s="165"/>
      <c r="AJ629" s="205"/>
      <c r="AK629" s="158"/>
      <c r="AL629" s="163"/>
      <c r="AM629" s="161"/>
      <c r="AN629" s="165"/>
      <c r="AO629" s="205"/>
      <c r="AP629" s="158"/>
      <c r="AQ629" s="163"/>
      <c r="AR629" s="161"/>
      <c r="AS629" s="165"/>
      <c r="AT629" s="205"/>
      <c r="AU629" s="158"/>
      <c r="AV629" s="163"/>
      <c r="AW629" s="161"/>
      <c r="AX629" s="165"/>
      <c r="AY629" s="205"/>
      <c r="AZ629" s="158"/>
      <c r="BA629" s="163"/>
      <c r="BB629" s="161"/>
      <c r="BC629" s="165"/>
      <c r="BD629" s="205"/>
      <c r="BE629" s="158"/>
      <c r="BF629" s="163"/>
      <c r="BG629" s="161"/>
      <c r="BH629" s="165"/>
      <c r="BI629" s="205"/>
      <c r="BJ629" s="158"/>
      <c r="BK629" s="163"/>
      <c r="BL629" s="161"/>
      <c r="BM629" s="165"/>
      <c r="BN629" s="205"/>
      <c r="BO629" s="158"/>
      <c r="BP629" s="163"/>
      <c r="BQ629" s="161"/>
      <c r="BR629" s="165"/>
      <c r="BS629" s="205"/>
      <c r="BT629" s="158"/>
      <c r="BU629" s="163"/>
      <c r="BV629" s="161"/>
      <c r="BW629" s="165"/>
      <c r="BX629" s="205"/>
      <c r="BY629" s="158"/>
      <c r="BZ629" s="163"/>
      <c r="CA629" s="161"/>
      <c r="CB629" s="165"/>
      <c r="CC629" s="205"/>
      <c r="CD629" s="158"/>
      <c r="CE629" s="163"/>
      <c r="CF629" s="161"/>
      <c r="CG629" s="165"/>
      <c r="CH629" s="205"/>
      <c r="CI629" s="158"/>
      <c r="CJ629" s="163"/>
      <c r="CK629" s="161"/>
      <c r="CL629" s="165"/>
    </row>
    <row r="630" spans="1:90" ht="15.75">
      <c r="A630" s="205"/>
      <c r="B630" s="158"/>
      <c r="C630" s="163"/>
      <c r="D630" s="161"/>
      <c r="E630" s="165"/>
      <c r="F630" s="205"/>
      <c r="G630" s="158"/>
      <c r="H630" s="163"/>
      <c r="I630" s="161"/>
      <c r="J630" s="165"/>
      <c r="K630" s="205"/>
      <c r="L630" s="158"/>
      <c r="M630" s="163"/>
      <c r="N630" s="161"/>
      <c r="O630" s="165"/>
      <c r="P630" s="205"/>
      <c r="Q630" s="158"/>
      <c r="R630" s="163"/>
      <c r="S630" s="161"/>
      <c r="T630" s="165"/>
      <c r="U630" s="205"/>
      <c r="V630" s="158"/>
      <c r="W630" s="163"/>
      <c r="X630" s="161"/>
      <c r="Y630" s="165"/>
      <c r="Z630" s="205"/>
      <c r="AA630" s="158"/>
      <c r="AB630" s="163"/>
      <c r="AC630" s="161"/>
      <c r="AD630" s="165"/>
      <c r="AE630" s="205"/>
      <c r="AF630" s="158"/>
      <c r="AG630" s="163"/>
      <c r="AH630" s="161"/>
      <c r="AI630" s="165"/>
      <c r="AJ630" s="205"/>
      <c r="AK630" s="158"/>
      <c r="AL630" s="163"/>
      <c r="AM630" s="161"/>
      <c r="AN630" s="165"/>
      <c r="AO630" s="205"/>
      <c r="AP630" s="158"/>
      <c r="AQ630" s="163"/>
      <c r="AR630" s="161"/>
      <c r="AS630" s="165"/>
      <c r="AT630" s="205"/>
      <c r="AU630" s="158"/>
      <c r="AV630" s="163"/>
      <c r="AW630" s="161"/>
      <c r="AX630" s="165"/>
      <c r="AY630" s="205"/>
      <c r="AZ630" s="158"/>
      <c r="BA630" s="163"/>
      <c r="BB630" s="161"/>
      <c r="BC630" s="165"/>
      <c r="BD630" s="205"/>
      <c r="BE630" s="158"/>
      <c r="BF630" s="163"/>
      <c r="BG630" s="161"/>
      <c r="BH630" s="165"/>
      <c r="BI630" s="205"/>
      <c r="BJ630" s="158"/>
      <c r="BK630" s="163"/>
      <c r="BL630" s="161"/>
      <c r="BM630" s="165"/>
      <c r="BN630" s="205"/>
      <c r="BO630" s="158"/>
      <c r="BP630" s="163"/>
      <c r="BQ630" s="161"/>
      <c r="BR630" s="165"/>
      <c r="BS630" s="205"/>
      <c r="BT630" s="158"/>
      <c r="BU630" s="163"/>
      <c r="BV630" s="161"/>
      <c r="BW630" s="165"/>
      <c r="BX630" s="205"/>
      <c r="BY630" s="158"/>
      <c r="BZ630" s="163"/>
      <c r="CA630" s="161"/>
      <c r="CB630" s="165"/>
      <c r="CC630" s="205"/>
      <c r="CD630" s="158"/>
      <c r="CE630" s="163"/>
      <c r="CF630" s="161"/>
      <c r="CG630" s="165"/>
      <c r="CH630" s="205"/>
      <c r="CI630" s="158"/>
      <c r="CJ630" s="163"/>
      <c r="CK630" s="161"/>
      <c r="CL630" s="165"/>
    </row>
    <row r="631" spans="1:90" ht="15.75">
      <c r="A631" s="205"/>
      <c r="B631" s="158"/>
      <c r="C631" s="163"/>
      <c r="D631" s="161"/>
      <c r="E631" s="165"/>
      <c r="F631" s="205"/>
      <c r="G631" s="158"/>
      <c r="H631" s="163"/>
      <c r="I631" s="161"/>
      <c r="J631" s="165"/>
      <c r="K631" s="205"/>
      <c r="L631" s="158"/>
      <c r="M631" s="163"/>
      <c r="N631" s="161"/>
      <c r="O631" s="165"/>
      <c r="P631" s="205"/>
      <c r="Q631" s="158"/>
      <c r="R631" s="163"/>
      <c r="S631" s="161"/>
      <c r="T631" s="165"/>
      <c r="U631" s="205"/>
      <c r="V631" s="158"/>
      <c r="W631" s="163"/>
      <c r="X631" s="161"/>
      <c r="Y631" s="165"/>
      <c r="Z631" s="205"/>
      <c r="AA631" s="158"/>
      <c r="AB631" s="163"/>
      <c r="AC631" s="161"/>
      <c r="AD631" s="165"/>
      <c r="AE631" s="205"/>
      <c r="AF631" s="158"/>
      <c r="AG631" s="163"/>
      <c r="AH631" s="161"/>
      <c r="AI631" s="165"/>
      <c r="AJ631" s="205"/>
      <c r="AK631" s="158"/>
      <c r="AL631" s="163"/>
      <c r="AM631" s="161"/>
      <c r="AN631" s="165"/>
      <c r="AO631" s="205"/>
      <c r="AP631" s="158"/>
      <c r="AQ631" s="163"/>
      <c r="AR631" s="161"/>
      <c r="AS631" s="165"/>
      <c r="AT631" s="205"/>
      <c r="AU631" s="158"/>
      <c r="AV631" s="163"/>
      <c r="AW631" s="161"/>
      <c r="AX631" s="165"/>
      <c r="AY631" s="205"/>
      <c r="AZ631" s="158"/>
      <c r="BA631" s="163"/>
      <c r="BB631" s="161"/>
      <c r="BC631" s="165"/>
      <c r="BD631" s="205"/>
      <c r="BE631" s="158"/>
      <c r="BF631" s="163"/>
      <c r="BG631" s="161"/>
      <c r="BH631" s="165"/>
      <c r="BI631" s="205"/>
      <c r="BJ631" s="158"/>
      <c r="BK631" s="163"/>
      <c r="BL631" s="161"/>
      <c r="BM631" s="165"/>
      <c r="BN631" s="205"/>
      <c r="BO631" s="158"/>
      <c r="BP631" s="163"/>
      <c r="BQ631" s="161"/>
      <c r="BR631" s="165"/>
      <c r="BS631" s="205"/>
      <c r="BT631" s="158"/>
      <c r="BU631" s="163"/>
      <c r="BV631" s="161"/>
      <c r="BW631" s="165"/>
      <c r="BX631" s="205"/>
      <c r="BY631" s="158"/>
      <c r="BZ631" s="163"/>
      <c r="CA631" s="161"/>
      <c r="CB631" s="165"/>
      <c r="CC631" s="205"/>
      <c r="CD631" s="158"/>
      <c r="CE631" s="163"/>
      <c r="CF631" s="161"/>
      <c r="CG631" s="165"/>
      <c r="CH631" s="205"/>
      <c r="CI631" s="158"/>
      <c r="CJ631" s="163"/>
      <c r="CK631" s="161"/>
      <c r="CL631" s="165"/>
    </row>
    <row r="632" spans="1:90" ht="15.75">
      <c r="A632" s="205"/>
      <c r="B632" s="158"/>
      <c r="C632" s="163"/>
      <c r="D632" s="161"/>
      <c r="E632" s="165"/>
      <c r="F632" s="205"/>
      <c r="G632" s="158"/>
      <c r="H632" s="163"/>
      <c r="I632" s="161"/>
      <c r="J632" s="165"/>
      <c r="K632" s="205"/>
      <c r="L632" s="158"/>
      <c r="M632" s="163"/>
      <c r="N632" s="161"/>
      <c r="O632" s="165"/>
      <c r="P632" s="205"/>
      <c r="Q632" s="158"/>
      <c r="R632" s="163"/>
      <c r="S632" s="161"/>
      <c r="T632" s="165"/>
      <c r="U632" s="205"/>
      <c r="V632" s="158"/>
      <c r="W632" s="163"/>
      <c r="X632" s="161"/>
      <c r="Y632" s="165"/>
      <c r="Z632" s="205"/>
      <c r="AA632" s="158"/>
      <c r="AB632" s="163"/>
      <c r="AC632" s="161"/>
      <c r="AD632" s="165"/>
      <c r="AE632" s="205"/>
      <c r="AF632" s="158"/>
      <c r="AG632" s="163"/>
      <c r="AH632" s="161"/>
      <c r="AI632" s="165"/>
      <c r="AJ632" s="205"/>
      <c r="AK632" s="158"/>
      <c r="AL632" s="163"/>
      <c r="AM632" s="161"/>
      <c r="AN632" s="165"/>
      <c r="AO632" s="205"/>
      <c r="AP632" s="158"/>
      <c r="AQ632" s="163"/>
      <c r="AR632" s="161"/>
      <c r="AS632" s="165"/>
      <c r="AT632" s="205"/>
      <c r="AU632" s="158"/>
      <c r="AV632" s="163"/>
      <c r="AW632" s="161"/>
      <c r="AX632" s="165"/>
      <c r="AY632" s="205"/>
      <c r="AZ632" s="158"/>
      <c r="BA632" s="163"/>
      <c r="BB632" s="161"/>
      <c r="BC632" s="165"/>
      <c r="BD632" s="205"/>
      <c r="BE632" s="158"/>
      <c r="BF632" s="163"/>
      <c r="BG632" s="161"/>
      <c r="BH632" s="165"/>
      <c r="BI632" s="205"/>
      <c r="BJ632" s="158"/>
      <c r="BK632" s="163"/>
      <c r="BL632" s="161"/>
      <c r="BM632" s="165"/>
      <c r="BN632" s="205"/>
      <c r="BO632" s="158"/>
      <c r="BP632" s="163"/>
      <c r="BQ632" s="161"/>
      <c r="BR632" s="165"/>
      <c r="BS632" s="205"/>
      <c r="BT632" s="158"/>
      <c r="BU632" s="163"/>
      <c r="BV632" s="161"/>
      <c r="BW632" s="165"/>
      <c r="BX632" s="205"/>
      <c r="BY632" s="158"/>
      <c r="BZ632" s="163"/>
      <c r="CA632" s="161"/>
      <c r="CB632" s="165"/>
      <c r="CC632" s="205"/>
      <c r="CD632" s="158"/>
      <c r="CE632" s="163"/>
      <c r="CF632" s="161"/>
      <c r="CG632" s="165"/>
      <c r="CH632" s="205"/>
      <c r="CI632" s="158"/>
      <c r="CJ632" s="163"/>
      <c r="CK632" s="161"/>
      <c r="CL632" s="165"/>
    </row>
    <row r="633" spans="1:90" ht="15.75">
      <c r="A633" s="205"/>
      <c r="B633" s="158"/>
      <c r="C633" s="163"/>
      <c r="D633" s="161"/>
      <c r="E633" s="165"/>
      <c r="F633" s="205"/>
      <c r="G633" s="158"/>
      <c r="H633" s="163"/>
      <c r="I633" s="161"/>
      <c r="J633" s="165"/>
      <c r="K633" s="205"/>
      <c r="L633" s="158"/>
      <c r="M633" s="163"/>
      <c r="N633" s="161"/>
      <c r="O633" s="165"/>
      <c r="P633" s="205"/>
      <c r="Q633" s="158"/>
      <c r="R633" s="163"/>
      <c r="S633" s="161"/>
      <c r="T633" s="165"/>
      <c r="U633" s="205"/>
      <c r="V633" s="158"/>
      <c r="W633" s="163"/>
      <c r="X633" s="161"/>
      <c r="Y633" s="165"/>
      <c r="Z633" s="205"/>
      <c r="AA633" s="158"/>
      <c r="AB633" s="163"/>
      <c r="AC633" s="161"/>
      <c r="AD633" s="165"/>
      <c r="AE633" s="205"/>
      <c r="AF633" s="158"/>
      <c r="AG633" s="163"/>
      <c r="AH633" s="161"/>
      <c r="AI633" s="165"/>
      <c r="AJ633" s="205"/>
      <c r="AK633" s="158"/>
      <c r="AL633" s="163"/>
      <c r="AM633" s="161"/>
      <c r="AN633" s="165"/>
      <c r="AO633" s="205"/>
      <c r="AP633" s="158"/>
      <c r="AQ633" s="163"/>
      <c r="AR633" s="161"/>
      <c r="AS633" s="165"/>
      <c r="AT633" s="205"/>
      <c r="AU633" s="158"/>
      <c r="AV633" s="163"/>
      <c r="AW633" s="161"/>
      <c r="AX633" s="165"/>
      <c r="AY633" s="205"/>
      <c r="AZ633" s="158"/>
      <c r="BA633" s="163"/>
      <c r="BB633" s="161"/>
      <c r="BC633" s="165"/>
      <c r="BD633" s="205"/>
      <c r="BE633" s="158"/>
      <c r="BF633" s="163"/>
      <c r="BG633" s="161"/>
      <c r="BH633" s="165"/>
      <c r="BI633" s="205"/>
      <c r="BJ633" s="158"/>
      <c r="BK633" s="163"/>
      <c r="BL633" s="161"/>
      <c r="BM633" s="165"/>
      <c r="BN633" s="205"/>
      <c r="BO633" s="158"/>
      <c r="BP633" s="163"/>
      <c r="BQ633" s="161"/>
      <c r="BR633" s="165"/>
      <c r="BS633" s="205"/>
      <c r="BT633" s="158"/>
      <c r="BU633" s="163"/>
      <c r="BV633" s="161"/>
      <c r="BW633" s="165"/>
      <c r="BX633" s="205"/>
      <c r="BY633" s="158"/>
      <c r="BZ633" s="163"/>
      <c r="CA633" s="161"/>
      <c r="CB633" s="165"/>
      <c r="CC633" s="205"/>
      <c r="CD633" s="158"/>
      <c r="CE633" s="163"/>
      <c r="CF633" s="161"/>
      <c r="CG633" s="165"/>
      <c r="CH633" s="205"/>
      <c r="CI633" s="158"/>
      <c r="CJ633" s="163"/>
      <c r="CK633" s="161"/>
      <c r="CL633" s="165"/>
    </row>
    <row r="634" spans="1:90" ht="15.75">
      <c r="A634" s="205"/>
      <c r="B634" s="158"/>
      <c r="C634" s="163"/>
      <c r="D634" s="161"/>
      <c r="E634" s="165"/>
      <c r="F634" s="205"/>
      <c r="G634" s="158"/>
      <c r="H634" s="163"/>
      <c r="I634" s="161"/>
      <c r="J634" s="165"/>
      <c r="K634" s="205"/>
      <c r="L634" s="158"/>
      <c r="M634" s="163"/>
      <c r="N634" s="161"/>
      <c r="O634" s="165"/>
      <c r="P634" s="205"/>
      <c r="Q634" s="158"/>
      <c r="R634" s="163"/>
      <c r="S634" s="161"/>
      <c r="T634" s="165"/>
      <c r="U634" s="205"/>
      <c r="V634" s="158"/>
      <c r="W634" s="163"/>
      <c r="X634" s="161"/>
      <c r="Y634" s="165"/>
      <c r="Z634" s="205"/>
      <c r="AA634" s="158"/>
      <c r="AB634" s="163"/>
      <c r="AC634" s="161"/>
      <c r="AD634" s="165"/>
      <c r="AE634" s="205"/>
      <c r="AF634" s="158"/>
      <c r="AG634" s="163"/>
      <c r="AH634" s="161"/>
      <c r="AI634" s="165"/>
      <c r="AJ634" s="205"/>
      <c r="AK634" s="158"/>
      <c r="AL634" s="163"/>
      <c r="AM634" s="161"/>
      <c r="AN634" s="165"/>
      <c r="AO634" s="205"/>
      <c r="AP634" s="158"/>
      <c r="AQ634" s="163"/>
      <c r="AR634" s="161"/>
      <c r="AS634" s="165"/>
      <c r="AT634" s="205"/>
      <c r="AU634" s="158"/>
      <c r="AV634" s="163"/>
      <c r="AW634" s="161"/>
      <c r="AX634" s="165"/>
      <c r="AY634" s="205"/>
      <c r="AZ634" s="158"/>
      <c r="BA634" s="163"/>
      <c r="BB634" s="161"/>
      <c r="BC634" s="165"/>
      <c r="BD634" s="205"/>
      <c r="BE634" s="158"/>
      <c r="BF634" s="163"/>
      <c r="BG634" s="161"/>
      <c r="BH634" s="165"/>
      <c r="BI634" s="205"/>
      <c r="BJ634" s="158"/>
      <c r="BK634" s="163"/>
      <c r="BL634" s="161"/>
      <c r="BM634" s="165"/>
      <c r="BN634" s="205"/>
      <c r="BO634" s="158"/>
      <c r="BP634" s="163"/>
      <c r="BQ634" s="161"/>
      <c r="BR634" s="165"/>
      <c r="BS634" s="205"/>
      <c r="BT634" s="158"/>
      <c r="BU634" s="163"/>
      <c r="BV634" s="161"/>
      <c r="BW634" s="165"/>
      <c r="BX634" s="205"/>
      <c r="BY634" s="158"/>
      <c r="BZ634" s="163"/>
      <c r="CA634" s="161"/>
      <c r="CB634" s="165"/>
      <c r="CC634" s="205"/>
      <c r="CD634" s="158"/>
      <c r="CE634" s="163"/>
      <c r="CF634" s="161"/>
      <c r="CG634" s="165"/>
      <c r="CH634" s="205"/>
      <c r="CI634" s="158"/>
      <c r="CJ634" s="163"/>
      <c r="CK634" s="161"/>
      <c r="CL634" s="165"/>
    </row>
    <row r="635" spans="1:90" ht="15.75">
      <c r="A635" s="205"/>
      <c r="B635" s="158"/>
      <c r="C635" s="163"/>
      <c r="D635" s="161"/>
      <c r="E635" s="165"/>
      <c r="F635" s="205"/>
      <c r="G635" s="158"/>
      <c r="H635" s="163"/>
      <c r="I635" s="161"/>
      <c r="J635" s="165"/>
      <c r="K635" s="205"/>
      <c r="L635" s="158"/>
      <c r="M635" s="163"/>
      <c r="N635" s="161"/>
      <c r="O635" s="165"/>
      <c r="P635" s="205"/>
      <c r="Q635" s="158"/>
      <c r="R635" s="163"/>
      <c r="S635" s="161"/>
      <c r="T635" s="165"/>
      <c r="U635" s="205"/>
      <c r="V635" s="158"/>
      <c r="W635" s="163"/>
      <c r="X635" s="161"/>
      <c r="Y635" s="165"/>
      <c r="Z635" s="205"/>
      <c r="AA635" s="158"/>
      <c r="AB635" s="163"/>
      <c r="AC635" s="161"/>
      <c r="AD635" s="165"/>
      <c r="AE635" s="205"/>
      <c r="AF635" s="158"/>
      <c r="AG635" s="163"/>
      <c r="AH635" s="161"/>
      <c r="AI635" s="165"/>
      <c r="AJ635" s="205"/>
      <c r="AK635" s="158"/>
      <c r="AL635" s="163"/>
      <c r="AM635" s="161"/>
      <c r="AN635" s="165"/>
      <c r="AO635" s="205"/>
      <c r="AP635" s="158"/>
      <c r="AQ635" s="163"/>
      <c r="AR635" s="161"/>
      <c r="AS635" s="165"/>
      <c r="AT635" s="205"/>
      <c r="AU635" s="158"/>
      <c r="AV635" s="163"/>
      <c r="AW635" s="161"/>
      <c r="AX635" s="165"/>
      <c r="AY635" s="205"/>
      <c r="AZ635" s="158"/>
      <c r="BA635" s="163"/>
      <c r="BB635" s="161"/>
      <c r="BC635" s="165"/>
      <c r="BD635" s="205"/>
      <c r="BE635" s="158"/>
      <c r="BF635" s="163"/>
      <c r="BG635" s="161"/>
      <c r="BH635" s="165"/>
      <c r="BI635" s="205"/>
      <c r="BJ635" s="158"/>
      <c r="BK635" s="163"/>
      <c r="BL635" s="161"/>
      <c r="BM635" s="165"/>
      <c r="BN635" s="205"/>
      <c r="BO635" s="158"/>
      <c r="BP635" s="163"/>
      <c r="BQ635" s="161"/>
      <c r="BR635" s="165"/>
      <c r="BS635" s="205"/>
      <c r="BT635" s="158"/>
      <c r="BU635" s="163"/>
      <c r="BV635" s="161"/>
      <c r="BW635" s="165"/>
      <c r="BX635" s="205"/>
      <c r="BY635" s="158"/>
      <c r="BZ635" s="163"/>
      <c r="CA635" s="161"/>
      <c r="CB635" s="165"/>
      <c r="CC635" s="205"/>
      <c r="CD635" s="158"/>
      <c r="CE635" s="163"/>
      <c r="CF635" s="161"/>
      <c r="CG635" s="165"/>
      <c r="CH635" s="205"/>
      <c r="CI635" s="158"/>
      <c r="CJ635" s="163"/>
      <c r="CK635" s="161"/>
      <c r="CL635" s="165"/>
    </row>
    <row r="636" spans="1:90" ht="15.75">
      <c r="A636" s="205"/>
      <c r="B636" s="158"/>
      <c r="C636" s="163"/>
      <c r="D636" s="161"/>
      <c r="E636" s="165"/>
      <c r="F636" s="205"/>
      <c r="G636" s="158"/>
      <c r="H636" s="163"/>
      <c r="I636" s="161"/>
      <c r="J636" s="165"/>
      <c r="K636" s="205"/>
      <c r="L636" s="158"/>
      <c r="M636" s="163"/>
      <c r="N636" s="161"/>
      <c r="O636" s="165"/>
      <c r="P636" s="205"/>
      <c r="Q636" s="158"/>
      <c r="R636" s="163"/>
      <c r="S636" s="161"/>
      <c r="T636" s="165"/>
      <c r="U636" s="205"/>
      <c r="V636" s="158"/>
      <c r="W636" s="163"/>
      <c r="X636" s="161"/>
      <c r="Y636" s="165"/>
      <c r="Z636" s="205"/>
      <c r="AA636" s="158"/>
      <c r="AB636" s="163"/>
      <c r="AC636" s="161"/>
      <c r="AD636" s="165"/>
      <c r="AE636" s="205"/>
      <c r="AF636" s="158"/>
      <c r="AG636" s="163"/>
      <c r="AH636" s="161"/>
      <c r="AI636" s="165"/>
      <c r="AJ636" s="205"/>
      <c r="AK636" s="158"/>
      <c r="AL636" s="163"/>
      <c r="AM636" s="161"/>
      <c r="AN636" s="165"/>
      <c r="AO636" s="205"/>
      <c r="AP636" s="158"/>
      <c r="AQ636" s="163"/>
      <c r="AR636" s="161"/>
      <c r="AS636" s="165"/>
      <c r="AT636" s="205"/>
      <c r="AU636" s="158"/>
      <c r="AV636" s="163"/>
      <c r="AW636" s="161"/>
      <c r="AX636" s="165"/>
      <c r="AY636" s="205"/>
      <c r="AZ636" s="158"/>
      <c r="BA636" s="163"/>
      <c r="BB636" s="161"/>
      <c r="BC636" s="165"/>
      <c r="BD636" s="205"/>
      <c r="BE636" s="158"/>
      <c r="BF636" s="163"/>
      <c r="BG636" s="161"/>
      <c r="BH636" s="165"/>
      <c r="BI636" s="205"/>
      <c r="BJ636" s="158"/>
      <c r="BK636" s="163"/>
      <c r="BL636" s="161"/>
      <c r="BM636" s="165"/>
      <c r="BN636" s="205"/>
      <c r="BO636" s="158"/>
      <c r="BP636" s="163"/>
      <c r="BQ636" s="161"/>
      <c r="BR636" s="165"/>
      <c r="BS636" s="205"/>
      <c r="BT636" s="158"/>
      <c r="BU636" s="163"/>
      <c r="BV636" s="161"/>
      <c r="BW636" s="165"/>
      <c r="BX636" s="205"/>
      <c r="BY636" s="158"/>
      <c r="BZ636" s="163"/>
      <c r="CA636" s="161"/>
      <c r="CB636" s="165"/>
      <c r="CC636" s="205"/>
      <c r="CD636" s="158"/>
      <c r="CE636" s="163"/>
      <c r="CF636" s="161"/>
      <c r="CG636" s="165"/>
      <c r="CH636" s="205"/>
      <c r="CI636" s="158"/>
      <c r="CJ636" s="163"/>
      <c r="CK636" s="161"/>
      <c r="CL636" s="165"/>
    </row>
    <row r="637" spans="1:90" ht="15.75">
      <c r="A637" s="205"/>
      <c r="B637" s="158"/>
      <c r="C637" s="163"/>
      <c r="D637" s="161"/>
      <c r="E637" s="165"/>
      <c r="F637" s="205"/>
      <c r="G637" s="158"/>
      <c r="H637" s="163"/>
      <c r="I637" s="161"/>
      <c r="J637" s="165"/>
      <c r="K637" s="205"/>
      <c r="L637" s="158"/>
      <c r="M637" s="163"/>
      <c r="N637" s="161"/>
      <c r="O637" s="165"/>
      <c r="P637" s="205"/>
      <c r="Q637" s="158"/>
      <c r="R637" s="163"/>
      <c r="S637" s="161"/>
      <c r="T637" s="165"/>
      <c r="U637" s="205"/>
      <c r="V637" s="158"/>
      <c r="W637" s="163"/>
      <c r="X637" s="161"/>
      <c r="Y637" s="165"/>
      <c r="Z637" s="205"/>
      <c r="AA637" s="158"/>
      <c r="AB637" s="163"/>
      <c r="AC637" s="161"/>
      <c r="AD637" s="165"/>
      <c r="AE637" s="205"/>
      <c r="AF637" s="158"/>
      <c r="AG637" s="163"/>
      <c r="AH637" s="161"/>
      <c r="AI637" s="165"/>
      <c r="AJ637" s="205"/>
      <c r="AK637" s="158"/>
      <c r="AL637" s="163"/>
      <c r="AM637" s="161"/>
      <c r="AN637" s="165"/>
      <c r="AO637" s="205"/>
      <c r="AP637" s="158"/>
      <c r="AQ637" s="163"/>
      <c r="AR637" s="161"/>
      <c r="AS637" s="165"/>
      <c r="AT637" s="205"/>
      <c r="AU637" s="158"/>
      <c r="AV637" s="163"/>
      <c r="AW637" s="161"/>
      <c r="AX637" s="165"/>
      <c r="AY637" s="205"/>
      <c r="AZ637" s="158"/>
      <c r="BA637" s="163"/>
      <c r="BB637" s="161"/>
      <c r="BC637" s="165"/>
      <c r="BD637" s="205"/>
      <c r="BE637" s="158"/>
      <c r="BF637" s="163"/>
      <c r="BG637" s="161"/>
      <c r="BH637" s="165"/>
      <c r="BI637" s="205"/>
      <c r="BJ637" s="158"/>
      <c r="BK637" s="163"/>
      <c r="BL637" s="161"/>
      <c r="BM637" s="165"/>
      <c r="BN637" s="205"/>
      <c r="BO637" s="158"/>
      <c r="BP637" s="163"/>
      <c r="BQ637" s="161"/>
      <c r="BR637" s="165"/>
      <c r="BS637" s="205"/>
      <c r="BT637" s="158"/>
      <c r="BU637" s="163"/>
      <c r="BV637" s="161"/>
      <c r="BW637" s="165"/>
      <c r="BX637" s="205"/>
      <c r="BY637" s="158"/>
      <c r="BZ637" s="163"/>
      <c r="CA637" s="161"/>
      <c r="CB637" s="165"/>
      <c r="CC637" s="205"/>
      <c r="CD637" s="158"/>
      <c r="CE637" s="163"/>
      <c r="CF637" s="161"/>
      <c r="CG637" s="165"/>
      <c r="CH637" s="205"/>
      <c r="CI637" s="158"/>
      <c r="CJ637" s="163"/>
      <c r="CK637" s="161"/>
      <c r="CL637" s="165"/>
    </row>
    <row r="638" spans="1:90" ht="15.75">
      <c r="A638" s="205"/>
      <c r="B638" s="158"/>
      <c r="C638" s="163"/>
      <c r="D638" s="161"/>
      <c r="E638" s="165"/>
      <c r="F638" s="205"/>
      <c r="G638" s="158"/>
      <c r="H638" s="163"/>
      <c r="I638" s="161"/>
      <c r="J638" s="165"/>
      <c r="K638" s="205"/>
      <c r="L638" s="158"/>
      <c r="M638" s="163"/>
      <c r="N638" s="161"/>
      <c r="O638" s="165"/>
      <c r="P638" s="205"/>
      <c r="Q638" s="158"/>
      <c r="R638" s="163"/>
      <c r="S638" s="161"/>
      <c r="T638" s="165"/>
      <c r="U638" s="205"/>
      <c r="V638" s="158"/>
      <c r="W638" s="163"/>
      <c r="X638" s="161"/>
      <c r="Y638" s="165"/>
      <c r="Z638" s="205"/>
      <c r="AA638" s="158"/>
      <c r="AB638" s="163"/>
      <c r="AC638" s="161"/>
      <c r="AD638" s="165"/>
      <c r="AE638" s="205"/>
      <c r="AF638" s="158"/>
      <c r="AG638" s="163"/>
      <c r="AH638" s="161"/>
      <c r="AI638" s="165"/>
      <c r="AJ638" s="205"/>
      <c r="AK638" s="158"/>
      <c r="AL638" s="163"/>
      <c r="AM638" s="161"/>
      <c r="AN638" s="165"/>
      <c r="AO638" s="205"/>
      <c r="AP638" s="158"/>
      <c r="AQ638" s="163"/>
      <c r="AR638" s="161"/>
      <c r="AS638" s="165"/>
      <c r="AT638" s="205"/>
      <c r="AU638" s="158"/>
      <c r="AV638" s="163"/>
      <c r="AW638" s="161"/>
      <c r="AX638" s="165"/>
      <c r="AY638" s="205"/>
      <c r="AZ638" s="158"/>
      <c r="BA638" s="163"/>
      <c r="BB638" s="161"/>
      <c r="BC638" s="165"/>
      <c r="BD638" s="205"/>
      <c r="BE638" s="158"/>
      <c r="BF638" s="163"/>
      <c r="BG638" s="161"/>
      <c r="BH638" s="165"/>
      <c r="BI638" s="205"/>
      <c r="BJ638" s="158"/>
      <c r="BK638" s="163"/>
      <c r="BL638" s="161"/>
      <c r="BM638" s="165"/>
      <c r="BN638" s="205"/>
      <c r="BO638" s="158"/>
      <c r="BP638" s="163"/>
      <c r="BQ638" s="161"/>
      <c r="BR638" s="165"/>
      <c r="BS638" s="205"/>
      <c r="BT638" s="158"/>
      <c r="BU638" s="163"/>
      <c r="BV638" s="161"/>
      <c r="BW638" s="165"/>
      <c r="BX638" s="205"/>
      <c r="BY638" s="158"/>
      <c r="BZ638" s="163"/>
      <c r="CA638" s="161"/>
      <c r="CB638" s="165"/>
      <c r="CC638" s="205"/>
      <c r="CD638" s="158"/>
      <c r="CE638" s="163"/>
      <c r="CF638" s="161"/>
      <c r="CG638" s="165"/>
      <c r="CH638" s="205"/>
      <c r="CI638" s="158"/>
      <c r="CJ638" s="163"/>
      <c r="CK638" s="161"/>
      <c r="CL638" s="165"/>
    </row>
    <row r="639" spans="1:90" ht="15.75">
      <c r="A639" s="205"/>
      <c r="B639" s="158"/>
      <c r="C639" s="163"/>
      <c r="D639" s="161"/>
      <c r="E639" s="165"/>
      <c r="F639" s="205"/>
      <c r="G639" s="158"/>
      <c r="H639" s="163"/>
      <c r="I639" s="161"/>
      <c r="J639" s="165"/>
      <c r="K639" s="205"/>
      <c r="L639" s="158"/>
      <c r="M639" s="163"/>
      <c r="N639" s="161"/>
      <c r="O639" s="165"/>
      <c r="P639" s="205"/>
      <c r="Q639" s="158"/>
      <c r="R639" s="163"/>
      <c r="S639" s="161"/>
      <c r="T639" s="165"/>
      <c r="U639" s="205"/>
      <c r="V639" s="158"/>
      <c r="W639" s="163"/>
      <c r="X639" s="161"/>
      <c r="Y639" s="165"/>
      <c r="Z639" s="205"/>
      <c r="AA639" s="158"/>
      <c r="AB639" s="163"/>
      <c r="AC639" s="161"/>
      <c r="AD639" s="165"/>
      <c r="AE639" s="205"/>
      <c r="AF639" s="158"/>
      <c r="AG639" s="163"/>
      <c r="AH639" s="161"/>
      <c r="AI639" s="165"/>
      <c r="AJ639" s="205"/>
      <c r="AK639" s="158"/>
      <c r="AL639" s="163"/>
      <c r="AM639" s="161"/>
      <c r="AN639" s="165"/>
      <c r="AO639" s="205"/>
      <c r="AP639" s="158"/>
      <c r="AQ639" s="163"/>
      <c r="AR639" s="161"/>
      <c r="AS639" s="165"/>
      <c r="AT639" s="205"/>
      <c r="AU639" s="158"/>
      <c r="AV639" s="163"/>
      <c r="AW639" s="161"/>
      <c r="AX639" s="165"/>
      <c r="AY639" s="205"/>
      <c r="AZ639" s="158"/>
      <c r="BA639" s="163"/>
      <c r="BB639" s="161"/>
      <c r="BC639" s="165"/>
      <c r="BD639" s="205"/>
      <c r="BE639" s="158"/>
      <c r="BF639" s="163"/>
      <c r="BG639" s="161"/>
      <c r="BH639" s="165"/>
      <c r="BI639" s="205"/>
      <c r="BJ639" s="158"/>
      <c r="BK639" s="163"/>
      <c r="BL639" s="161"/>
      <c r="BM639" s="165"/>
      <c r="BN639" s="205"/>
      <c r="BO639" s="158"/>
      <c r="BP639" s="163"/>
      <c r="BQ639" s="161"/>
      <c r="BR639" s="165"/>
      <c r="BS639" s="205"/>
      <c r="BT639" s="158"/>
      <c r="BU639" s="163"/>
      <c r="BV639" s="161"/>
      <c r="BW639" s="165"/>
      <c r="BX639" s="205"/>
      <c r="BY639" s="158"/>
      <c r="BZ639" s="163"/>
      <c r="CA639" s="161"/>
      <c r="CB639" s="165"/>
      <c r="CC639" s="205"/>
      <c r="CD639" s="158"/>
      <c r="CE639" s="163"/>
      <c r="CF639" s="161"/>
      <c r="CG639" s="165"/>
      <c r="CH639" s="205"/>
      <c r="CI639" s="158"/>
      <c r="CJ639" s="163"/>
      <c r="CK639" s="161"/>
      <c r="CL639" s="165"/>
    </row>
    <row r="640" spans="1:90" ht="15.75">
      <c r="A640" s="205"/>
      <c r="B640" s="158"/>
      <c r="C640" s="163"/>
      <c r="D640" s="161"/>
      <c r="E640" s="165"/>
      <c r="F640" s="205"/>
      <c r="G640" s="158"/>
      <c r="H640" s="163"/>
      <c r="I640" s="161"/>
      <c r="J640" s="165"/>
      <c r="K640" s="205"/>
      <c r="L640" s="158"/>
      <c r="M640" s="163"/>
      <c r="N640" s="161"/>
      <c r="O640" s="165"/>
      <c r="P640" s="205"/>
      <c r="Q640" s="158"/>
      <c r="R640" s="163"/>
      <c r="S640" s="161"/>
      <c r="T640" s="165"/>
      <c r="U640" s="205"/>
      <c r="V640" s="158"/>
      <c r="W640" s="163"/>
      <c r="X640" s="161"/>
      <c r="Y640" s="165"/>
      <c r="Z640" s="205"/>
      <c r="AA640" s="158"/>
      <c r="AB640" s="163"/>
      <c r="AC640" s="161"/>
      <c r="AD640" s="165"/>
      <c r="AE640" s="205"/>
      <c r="AF640" s="158"/>
      <c r="AG640" s="163"/>
      <c r="AH640" s="161"/>
      <c r="AI640" s="165"/>
      <c r="AJ640" s="205"/>
      <c r="AK640" s="158"/>
      <c r="AL640" s="163"/>
      <c r="AM640" s="161"/>
      <c r="AN640" s="165"/>
      <c r="AO640" s="205"/>
      <c r="AP640" s="158"/>
      <c r="AQ640" s="163"/>
      <c r="AR640" s="161"/>
      <c r="AS640" s="165"/>
      <c r="AT640" s="205"/>
      <c r="AU640" s="158"/>
      <c r="AV640" s="163"/>
      <c r="AW640" s="161"/>
      <c r="AX640" s="165"/>
      <c r="AY640" s="205"/>
      <c r="AZ640" s="158"/>
      <c r="BA640" s="163"/>
      <c r="BB640" s="161"/>
      <c r="BC640" s="165"/>
      <c r="BD640" s="205"/>
      <c r="BE640" s="158"/>
      <c r="BF640" s="163"/>
      <c r="BG640" s="161"/>
      <c r="BH640" s="165"/>
      <c r="BI640" s="205"/>
      <c r="BJ640" s="158"/>
      <c r="BK640" s="163"/>
      <c r="BL640" s="161"/>
      <c r="BM640" s="165"/>
      <c r="BN640" s="205"/>
      <c r="BO640" s="158"/>
      <c r="BP640" s="163"/>
      <c r="BQ640" s="161"/>
      <c r="BR640" s="165"/>
      <c r="BS640" s="205"/>
      <c r="BT640" s="158"/>
      <c r="BU640" s="163"/>
      <c r="BV640" s="161"/>
      <c r="BW640" s="165"/>
      <c r="BX640" s="205"/>
      <c r="BY640" s="158"/>
      <c r="BZ640" s="163"/>
      <c r="CA640" s="161"/>
      <c r="CB640" s="165"/>
      <c r="CC640" s="205"/>
      <c r="CD640" s="158"/>
      <c r="CE640" s="163"/>
      <c r="CF640" s="161"/>
      <c r="CG640" s="165"/>
      <c r="CH640" s="205"/>
      <c r="CI640" s="158"/>
      <c r="CJ640" s="163"/>
      <c r="CK640" s="161"/>
      <c r="CL640" s="165"/>
    </row>
    <row r="641" spans="1:90" ht="15.75">
      <c r="A641" s="205"/>
      <c r="B641" s="158"/>
      <c r="C641" s="163"/>
      <c r="D641" s="161"/>
      <c r="E641" s="165"/>
      <c r="F641" s="205"/>
      <c r="G641" s="158"/>
      <c r="H641" s="163"/>
      <c r="I641" s="161"/>
      <c r="J641" s="165"/>
      <c r="K641" s="205"/>
      <c r="L641" s="158"/>
      <c r="M641" s="163"/>
      <c r="N641" s="161"/>
      <c r="O641" s="165"/>
      <c r="P641" s="205"/>
      <c r="Q641" s="158"/>
      <c r="R641" s="163"/>
      <c r="S641" s="161"/>
      <c r="T641" s="165"/>
      <c r="U641" s="205"/>
      <c r="V641" s="158"/>
      <c r="W641" s="163"/>
      <c r="X641" s="161"/>
      <c r="Y641" s="165"/>
      <c r="Z641" s="205"/>
      <c r="AA641" s="158"/>
      <c r="AB641" s="163"/>
      <c r="AC641" s="161"/>
      <c r="AD641" s="165"/>
      <c r="AE641" s="205"/>
      <c r="AF641" s="158"/>
      <c r="AG641" s="163"/>
      <c r="AH641" s="161"/>
      <c r="AI641" s="165"/>
      <c r="AJ641" s="205"/>
      <c r="AK641" s="158"/>
      <c r="AL641" s="163"/>
      <c r="AM641" s="161"/>
      <c r="AN641" s="165"/>
      <c r="AO641" s="205"/>
      <c r="AP641" s="158"/>
      <c r="AQ641" s="163"/>
      <c r="AR641" s="161"/>
      <c r="AS641" s="165"/>
      <c r="AT641" s="205"/>
      <c r="AU641" s="158"/>
      <c r="AV641" s="163"/>
      <c r="AW641" s="161"/>
      <c r="AX641" s="165"/>
      <c r="AY641" s="205"/>
      <c r="AZ641" s="158"/>
      <c r="BA641" s="163"/>
      <c r="BB641" s="161"/>
      <c r="BC641" s="165"/>
      <c r="BD641" s="205"/>
      <c r="BE641" s="158"/>
      <c r="BF641" s="163"/>
      <c r="BG641" s="161"/>
      <c r="BH641" s="165"/>
      <c r="BI641" s="205"/>
      <c r="BJ641" s="158"/>
      <c r="BK641" s="163"/>
      <c r="BL641" s="161"/>
      <c r="BM641" s="165"/>
      <c r="BN641" s="205"/>
      <c r="BO641" s="158"/>
      <c r="BP641" s="163"/>
      <c r="BQ641" s="161"/>
      <c r="BR641" s="165"/>
      <c r="BS641" s="205"/>
      <c r="BT641" s="158"/>
      <c r="BU641" s="163"/>
      <c r="BV641" s="161"/>
      <c r="BW641" s="165"/>
      <c r="BX641" s="205"/>
      <c r="BY641" s="158"/>
      <c r="BZ641" s="163"/>
      <c r="CA641" s="161"/>
      <c r="CB641" s="165"/>
      <c r="CC641" s="205"/>
      <c r="CD641" s="158"/>
      <c r="CE641" s="163"/>
      <c r="CF641" s="161"/>
      <c r="CG641" s="165"/>
      <c r="CH641" s="205"/>
      <c r="CI641" s="158"/>
      <c r="CJ641" s="163"/>
      <c r="CK641" s="161"/>
      <c r="CL641" s="165"/>
    </row>
    <row r="642" spans="1:90" ht="15.75">
      <c r="A642" s="205"/>
      <c r="B642" s="158"/>
      <c r="C642" s="163"/>
      <c r="D642" s="161"/>
      <c r="E642" s="165"/>
      <c r="F642" s="205"/>
      <c r="G642" s="158"/>
      <c r="H642" s="163"/>
      <c r="I642" s="161"/>
      <c r="J642" s="165"/>
      <c r="K642" s="205"/>
      <c r="L642" s="158"/>
      <c r="M642" s="163"/>
      <c r="N642" s="161"/>
      <c r="O642" s="165"/>
      <c r="P642" s="205"/>
      <c r="Q642" s="158"/>
      <c r="R642" s="163"/>
      <c r="S642" s="161"/>
      <c r="T642" s="165"/>
      <c r="U642" s="205"/>
      <c r="V642" s="158"/>
      <c r="W642" s="163"/>
      <c r="X642" s="161"/>
      <c r="Y642" s="165"/>
      <c r="Z642" s="205"/>
      <c r="AA642" s="158"/>
      <c r="AB642" s="163"/>
      <c r="AC642" s="161"/>
      <c r="AD642" s="165"/>
      <c r="AE642" s="205"/>
      <c r="AF642" s="158"/>
      <c r="AG642" s="163"/>
      <c r="AH642" s="161"/>
      <c r="AI642" s="165"/>
      <c r="AJ642" s="205"/>
      <c r="AK642" s="158"/>
      <c r="AL642" s="163"/>
      <c r="AM642" s="161"/>
      <c r="AN642" s="165"/>
      <c r="AO642" s="205"/>
      <c r="AP642" s="158"/>
      <c r="AQ642" s="163"/>
      <c r="AR642" s="161"/>
      <c r="AS642" s="165"/>
      <c r="AT642" s="205"/>
      <c r="AU642" s="158"/>
      <c r="AV642" s="163"/>
      <c r="AW642" s="161"/>
      <c r="AX642" s="165"/>
      <c r="AY642" s="205"/>
      <c r="AZ642" s="158"/>
      <c r="BA642" s="163"/>
      <c r="BB642" s="161"/>
      <c r="BC642" s="165"/>
      <c r="BD642" s="205"/>
      <c r="BE642" s="158"/>
      <c r="BF642" s="163"/>
      <c r="BG642" s="161"/>
      <c r="BH642" s="165"/>
      <c r="BI642" s="205"/>
      <c r="BJ642" s="158"/>
      <c r="BK642" s="163"/>
      <c r="BL642" s="161"/>
      <c r="BM642" s="165"/>
      <c r="BN642" s="205"/>
      <c r="BO642" s="158"/>
      <c r="BP642" s="163"/>
      <c r="BQ642" s="161"/>
      <c r="BR642" s="165"/>
      <c r="BS642" s="205"/>
      <c r="BT642" s="158"/>
      <c r="BU642" s="163"/>
      <c r="BV642" s="161"/>
      <c r="BW642" s="165"/>
      <c r="BX642" s="205"/>
      <c r="BY642" s="158"/>
      <c r="BZ642" s="163"/>
      <c r="CA642" s="161"/>
      <c r="CB642" s="165"/>
      <c r="CC642" s="205"/>
      <c r="CD642" s="158"/>
      <c r="CE642" s="163"/>
      <c r="CF642" s="161"/>
      <c r="CG642" s="165"/>
      <c r="CH642" s="205"/>
      <c r="CI642" s="158"/>
      <c r="CJ642" s="163"/>
      <c r="CK642" s="161"/>
      <c r="CL642" s="165"/>
    </row>
    <row r="643" spans="1:90" ht="15.75">
      <c r="A643" s="205"/>
      <c r="B643" s="158"/>
      <c r="C643" s="163"/>
      <c r="D643" s="161"/>
      <c r="E643" s="165"/>
      <c r="F643" s="205"/>
      <c r="G643" s="158"/>
      <c r="H643" s="163"/>
      <c r="I643" s="161"/>
      <c r="J643" s="165"/>
      <c r="K643" s="205"/>
      <c r="L643" s="158"/>
      <c r="M643" s="163"/>
      <c r="N643" s="161"/>
      <c r="O643" s="165"/>
      <c r="P643" s="205"/>
      <c r="Q643" s="158"/>
      <c r="R643" s="163"/>
      <c r="S643" s="161"/>
      <c r="T643" s="165"/>
      <c r="U643" s="205"/>
      <c r="V643" s="158"/>
      <c r="W643" s="163"/>
      <c r="X643" s="161"/>
      <c r="Y643" s="165"/>
      <c r="Z643" s="205"/>
      <c r="AA643" s="158"/>
      <c r="AB643" s="163"/>
      <c r="AC643" s="161"/>
      <c r="AD643" s="165"/>
      <c r="AE643" s="205"/>
      <c r="AF643" s="158"/>
      <c r="AG643" s="163"/>
      <c r="AH643" s="161"/>
      <c r="AI643" s="165"/>
      <c r="AJ643" s="205"/>
      <c r="AK643" s="158"/>
      <c r="AL643" s="163"/>
      <c r="AM643" s="161"/>
      <c r="AN643" s="165"/>
      <c r="AO643" s="205"/>
      <c r="AP643" s="158"/>
      <c r="AQ643" s="163"/>
      <c r="AR643" s="161"/>
      <c r="AS643" s="165"/>
      <c r="AT643" s="205"/>
      <c r="AU643" s="158"/>
      <c r="AV643" s="163"/>
      <c r="AW643" s="161"/>
      <c r="AX643" s="165"/>
      <c r="AY643" s="205"/>
      <c r="AZ643" s="158"/>
      <c r="BA643" s="163"/>
      <c r="BB643" s="161"/>
      <c r="BC643" s="165"/>
      <c r="BD643" s="205"/>
      <c r="BE643" s="158"/>
      <c r="BF643" s="163"/>
      <c r="BG643" s="161"/>
      <c r="BH643" s="165"/>
      <c r="BI643" s="205"/>
      <c r="BJ643" s="158"/>
      <c r="BK643" s="163"/>
      <c r="BL643" s="161"/>
      <c r="BM643" s="165"/>
      <c r="BN643" s="205"/>
      <c r="BO643" s="158"/>
      <c r="BP643" s="163"/>
      <c r="BQ643" s="161"/>
      <c r="BR643" s="165"/>
      <c r="BS643" s="205"/>
      <c r="BT643" s="158"/>
      <c r="BU643" s="163"/>
      <c r="BV643" s="161"/>
      <c r="BW643" s="165"/>
      <c r="BX643" s="205"/>
      <c r="BY643" s="158"/>
      <c r="BZ643" s="163"/>
      <c r="CA643" s="161"/>
      <c r="CB643" s="165"/>
      <c r="CC643" s="205"/>
      <c r="CD643" s="158"/>
      <c r="CE643" s="163"/>
      <c r="CF643" s="161"/>
      <c r="CG643" s="165"/>
      <c r="CH643" s="205"/>
      <c r="CI643" s="158"/>
      <c r="CJ643" s="163"/>
      <c r="CK643" s="161"/>
      <c r="CL643" s="165"/>
    </row>
    <row r="644" spans="1:90" ht="15.75">
      <c r="A644" s="205"/>
      <c r="B644" s="158"/>
      <c r="C644" s="163"/>
      <c r="D644" s="161"/>
      <c r="E644" s="165"/>
      <c r="F644" s="205"/>
      <c r="G644" s="158"/>
      <c r="H644" s="163"/>
      <c r="I644" s="161"/>
      <c r="J644" s="165"/>
      <c r="K644" s="205"/>
      <c r="L644" s="158"/>
      <c r="M644" s="163"/>
      <c r="N644" s="161"/>
      <c r="O644" s="165"/>
      <c r="P644" s="205"/>
      <c r="Q644" s="158"/>
      <c r="R644" s="163"/>
      <c r="S644" s="161"/>
      <c r="T644" s="165"/>
      <c r="U644" s="205"/>
      <c r="V644" s="158"/>
      <c r="W644" s="163"/>
      <c r="X644" s="161"/>
      <c r="Y644" s="165"/>
      <c r="Z644" s="205"/>
      <c r="AA644" s="158"/>
      <c r="AB644" s="163"/>
      <c r="AC644" s="161"/>
      <c r="AD644" s="165"/>
      <c r="AE644" s="205"/>
      <c r="AF644" s="158"/>
      <c r="AG644" s="163"/>
      <c r="AH644" s="161"/>
      <c r="AI644" s="165"/>
      <c r="AJ644" s="205"/>
      <c r="AK644" s="158"/>
      <c r="AL644" s="163"/>
      <c r="AM644" s="161"/>
      <c r="AN644" s="165"/>
      <c r="AO644" s="205"/>
      <c r="AP644" s="158"/>
      <c r="AQ644" s="163"/>
      <c r="AR644" s="161"/>
      <c r="AS644" s="165"/>
      <c r="AT644" s="205"/>
      <c r="AU644" s="158"/>
      <c r="AV644" s="163"/>
      <c r="AW644" s="161"/>
      <c r="AX644" s="165"/>
      <c r="AY644" s="205"/>
      <c r="AZ644" s="158"/>
      <c r="BA644" s="163"/>
      <c r="BB644" s="161"/>
      <c r="BC644" s="165"/>
      <c r="BD644" s="205"/>
      <c r="BE644" s="158"/>
      <c r="BF644" s="163"/>
      <c r="BG644" s="161"/>
      <c r="BH644" s="165"/>
      <c r="BI644" s="205"/>
      <c r="BJ644" s="158"/>
      <c r="BK644" s="163"/>
      <c r="BL644" s="161"/>
      <c r="BM644" s="165"/>
      <c r="BN644" s="205"/>
      <c r="BO644" s="158"/>
      <c r="BP644" s="163"/>
      <c r="BQ644" s="161"/>
      <c r="BR644" s="165"/>
      <c r="BS644" s="205"/>
      <c r="BT644" s="158"/>
      <c r="BU644" s="163"/>
      <c r="BV644" s="161"/>
      <c r="BW644" s="165"/>
      <c r="BX644" s="205"/>
      <c r="BY644" s="158"/>
      <c r="BZ644" s="163"/>
      <c r="CA644" s="161"/>
      <c r="CB644" s="165"/>
      <c r="CC644" s="205"/>
      <c r="CD644" s="158"/>
      <c r="CE644" s="163"/>
      <c r="CF644" s="161"/>
      <c r="CG644" s="165"/>
      <c r="CH644" s="205"/>
      <c r="CI644" s="158"/>
      <c r="CJ644" s="163"/>
      <c r="CK644" s="161"/>
      <c r="CL644" s="165"/>
    </row>
    <row r="645" spans="1:90" ht="15.75">
      <c r="A645" s="205"/>
      <c r="B645" s="158"/>
      <c r="C645" s="163"/>
      <c r="D645" s="161"/>
      <c r="E645" s="165"/>
      <c r="F645" s="205"/>
      <c r="G645" s="158"/>
      <c r="H645" s="163"/>
      <c r="I645" s="161"/>
      <c r="J645" s="165"/>
      <c r="K645" s="205"/>
      <c r="L645" s="158"/>
      <c r="M645" s="163"/>
      <c r="N645" s="161"/>
      <c r="O645" s="165"/>
      <c r="P645" s="205"/>
      <c r="Q645" s="158"/>
      <c r="R645" s="163"/>
      <c r="S645" s="161"/>
      <c r="T645" s="165"/>
      <c r="U645" s="205"/>
      <c r="V645" s="158"/>
      <c r="W645" s="163"/>
      <c r="X645" s="161"/>
      <c r="Y645" s="165"/>
      <c r="Z645" s="205"/>
      <c r="AA645" s="158"/>
      <c r="AB645" s="163"/>
      <c r="AC645" s="161"/>
      <c r="AD645" s="165"/>
      <c r="AE645" s="205"/>
      <c r="AF645" s="158"/>
      <c r="AG645" s="163"/>
      <c r="AH645" s="161"/>
      <c r="AI645" s="165"/>
      <c r="AJ645" s="205"/>
      <c r="AK645" s="158"/>
      <c r="AL645" s="163"/>
      <c r="AM645" s="161"/>
      <c r="AN645" s="165"/>
      <c r="AO645" s="205"/>
      <c r="AP645" s="158"/>
      <c r="AQ645" s="163"/>
      <c r="AR645" s="161"/>
      <c r="AS645" s="165"/>
      <c r="AT645" s="205"/>
      <c r="AU645" s="158"/>
      <c r="AV645" s="163"/>
      <c r="AW645" s="161"/>
      <c r="AX645" s="165"/>
      <c r="AY645" s="205"/>
      <c r="AZ645" s="158"/>
      <c r="BA645" s="163"/>
      <c r="BB645" s="161"/>
      <c r="BC645" s="165"/>
      <c r="BD645" s="205"/>
      <c r="BE645" s="158"/>
      <c r="BF645" s="163"/>
      <c r="BG645" s="161"/>
      <c r="BH645" s="165"/>
      <c r="BI645" s="205"/>
      <c r="BJ645" s="158"/>
      <c r="BK645" s="163"/>
      <c r="BL645" s="161"/>
      <c r="BM645" s="165"/>
      <c r="BN645" s="205"/>
      <c r="BO645" s="158"/>
      <c r="BP645" s="163"/>
      <c r="BQ645" s="161"/>
      <c r="BR645" s="165"/>
      <c r="BS645" s="205"/>
      <c r="BT645" s="158"/>
      <c r="BU645" s="163"/>
      <c r="BV645" s="161"/>
      <c r="BW645" s="165"/>
      <c r="BX645" s="205"/>
      <c r="BY645" s="158"/>
      <c r="BZ645" s="163"/>
      <c r="CA645" s="161"/>
      <c r="CB645" s="165"/>
      <c r="CC645" s="205"/>
      <c r="CD645" s="158"/>
      <c r="CE645" s="163"/>
      <c r="CF645" s="161"/>
      <c r="CG645" s="165"/>
      <c r="CH645" s="205"/>
      <c r="CI645" s="158"/>
      <c r="CJ645" s="163"/>
      <c r="CK645" s="161"/>
      <c r="CL645" s="165"/>
    </row>
    <row r="646" spans="1:90" ht="15.75">
      <c r="A646" s="205"/>
      <c r="B646" s="158"/>
      <c r="C646" s="163"/>
      <c r="D646" s="161"/>
      <c r="E646" s="165"/>
      <c r="F646" s="205"/>
      <c r="G646" s="158"/>
      <c r="H646" s="163"/>
      <c r="I646" s="161"/>
      <c r="J646" s="165"/>
      <c r="K646" s="205"/>
      <c r="L646" s="158"/>
      <c r="M646" s="163"/>
      <c r="N646" s="161"/>
      <c r="O646" s="165"/>
      <c r="P646" s="205"/>
      <c r="Q646" s="158"/>
      <c r="R646" s="163"/>
      <c r="S646" s="161"/>
      <c r="T646" s="165"/>
      <c r="U646" s="205"/>
      <c r="V646" s="158"/>
      <c r="W646" s="163"/>
      <c r="X646" s="161"/>
      <c r="Y646" s="165"/>
      <c r="Z646" s="205"/>
      <c r="AA646" s="158"/>
      <c r="AB646" s="163"/>
      <c r="AC646" s="161"/>
      <c r="AD646" s="165"/>
      <c r="AE646" s="205"/>
      <c r="AF646" s="158"/>
      <c r="AG646" s="163"/>
      <c r="AH646" s="161"/>
      <c r="AI646" s="165"/>
      <c r="AJ646" s="205"/>
      <c r="AK646" s="158"/>
      <c r="AL646" s="163"/>
      <c r="AM646" s="161"/>
      <c r="AN646" s="165"/>
      <c r="AO646" s="205"/>
      <c r="AP646" s="158"/>
      <c r="AQ646" s="163"/>
      <c r="AR646" s="161"/>
      <c r="AS646" s="165"/>
      <c r="AT646" s="205"/>
      <c r="AU646" s="158"/>
      <c r="AV646" s="163"/>
      <c r="AW646" s="161"/>
      <c r="AX646" s="165"/>
      <c r="AY646" s="205"/>
      <c r="AZ646" s="158"/>
      <c r="BA646" s="163"/>
      <c r="BB646" s="161"/>
      <c r="BC646" s="165"/>
      <c r="BD646" s="205"/>
      <c r="BE646" s="158"/>
      <c r="BF646" s="163"/>
      <c r="BG646" s="161"/>
      <c r="BH646" s="165"/>
      <c r="BI646" s="205"/>
      <c r="BJ646" s="158"/>
      <c r="BK646" s="163"/>
      <c r="BL646" s="161"/>
      <c r="BM646" s="165"/>
      <c r="BN646" s="205"/>
      <c r="BO646" s="158"/>
      <c r="BP646" s="163"/>
      <c r="BQ646" s="161"/>
      <c r="BR646" s="165"/>
      <c r="BS646" s="205"/>
      <c r="BT646" s="158"/>
      <c r="BU646" s="163"/>
      <c r="BV646" s="161"/>
      <c r="BW646" s="165"/>
      <c r="BX646" s="205"/>
      <c r="BY646" s="158"/>
      <c r="BZ646" s="163"/>
      <c r="CA646" s="161"/>
      <c r="CB646" s="165"/>
      <c r="CC646" s="205"/>
      <c r="CD646" s="158"/>
      <c r="CE646" s="163"/>
      <c r="CF646" s="161"/>
      <c r="CG646" s="165"/>
      <c r="CH646" s="205"/>
      <c r="CI646" s="158"/>
      <c r="CJ646" s="163"/>
      <c r="CK646" s="161"/>
      <c r="CL646" s="165"/>
    </row>
    <row r="647" spans="1:90" ht="15.75">
      <c r="A647" s="205"/>
      <c r="B647" s="158"/>
      <c r="C647" s="163"/>
      <c r="D647" s="161"/>
      <c r="E647" s="165"/>
      <c r="F647" s="205"/>
      <c r="G647" s="158"/>
      <c r="H647" s="163"/>
      <c r="I647" s="161"/>
      <c r="J647" s="165"/>
      <c r="K647" s="205"/>
      <c r="L647" s="158"/>
      <c r="M647" s="163"/>
      <c r="N647" s="161"/>
      <c r="O647" s="165"/>
      <c r="P647" s="205"/>
      <c r="Q647" s="158"/>
      <c r="R647" s="163"/>
      <c r="S647" s="161"/>
      <c r="T647" s="165"/>
      <c r="U647" s="205"/>
      <c r="V647" s="158"/>
      <c r="W647" s="163"/>
      <c r="X647" s="161"/>
      <c r="Y647" s="165"/>
      <c r="Z647" s="205"/>
      <c r="AA647" s="158"/>
      <c r="AB647" s="163"/>
      <c r="AC647" s="161"/>
      <c r="AD647" s="165"/>
      <c r="AE647" s="205"/>
      <c r="AF647" s="158"/>
      <c r="AG647" s="163"/>
      <c r="AH647" s="161"/>
      <c r="AI647" s="165"/>
      <c r="AJ647" s="205"/>
      <c r="AK647" s="158"/>
      <c r="AL647" s="163"/>
      <c r="AM647" s="161"/>
      <c r="AN647" s="165"/>
      <c r="AO647" s="205"/>
      <c r="AP647" s="158"/>
      <c r="AQ647" s="163"/>
      <c r="AR647" s="161"/>
      <c r="AS647" s="165"/>
      <c r="AT647" s="205"/>
      <c r="AU647" s="158"/>
      <c r="AV647" s="163"/>
      <c r="AW647" s="161"/>
      <c r="AX647" s="165"/>
      <c r="AY647" s="205"/>
      <c r="AZ647" s="158"/>
      <c r="BA647" s="163"/>
      <c r="BB647" s="161"/>
      <c r="BC647" s="165"/>
      <c r="BD647" s="205"/>
      <c r="BE647" s="158"/>
      <c r="BF647" s="163"/>
      <c r="BG647" s="161"/>
      <c r="BH647" s="165"/>
      <c r="BI647" s="205"/>
      <c r="BJ647" s="158"/>
      <c r="BK647" s="163"/>
      <c r="BL647" s="161"/>
      <c r="BM647" s="165"/>
      <c r="BN647" s="205"/>
      <c r="BO647" s="158"/>
      <c r="BP647" s="163"/>
      <c r="BQ647" s="161"/>
      <c r="BR647" s="165"/>
      <c r="BS647" s="205"/>
      <c r="BT647" s="158"/>
      <c r="BU647" s="163"/>
      <c r="BV647" s="161"/>
      <c r="BW647" s="165"/>
      <c r="BX647" s="205"/>
      <c r="BY647" s="158"/>
      <c r="BZ647" s="163"/>
      <c r="CA647" s="161"/>
      <c r="CB647" s="165"/>
      <c r="CC647" s="205"/>
      <c r="CD647" s="158"/>
      <c r="CE647" s="163"/>
      <c r="CF647" s="161"/>
      <c r="CG647" s="165"/>
      <c r="CH647" s="205"/>
      <c r="CI647" s="158"/>
      <c r="CJ647" s="163"/>
      <c r="CK647" s="161"/>
      <c r="CL647" s="165"/>
    </row>
    <row r="648" spans="1:90" ht="15.75">
      <c r="A648" s="205"/>
      <c r="B648" s="158"/>
      <c r="C648" s="163"/>
      <c r="D648" s="161"/>
      <c r="E648" s="165"/>
      <c r="F648" s="205"/>
      <c r="G648" s="158"/>
      <c r="H648" s="163"/>
      <c r="I648" s="161"/>
      <c r="J648" s="165"/>
      <c r="K648" s="205"/>
      <c r="L648" s="158"/>
      <c r="M648" s="163"/>
      <c r="N648" s="161"/>
      <c r="O648" s="165"/>
      <c r="P648" s="205"/>
      <c r="Q648" s="158"/>
      <c r="R648" s="163"/>
      <c r="S648" s="161"/>
      <c r="T648" s="165"/>
      <c r="U648" s="205"/>
      <c r="V648" s="158"/>
      <c r="W648" s="163"/>
      <c r="X648" s="161"/>
      <c r="Y648" s="165"/>
      <c r="Z648" s="205"/>
      <c r="AA648" s="158"/>
      <c r="AB648" s="163"/>
      <c r="AC648" s="161"/>
      <c r="AD648" s="165"/>
      <c r="AE648" s="205"/>
      <c r="AF648" s="158"/>
      <c r="AG648" s="163"/>
      <c r="AH648" s="161"/>
      <c r="AI648" s="165"/>
      <c r="AJ648" s="205"/>
      <c r="AK648" s="158"/>
      <c r="AL648" s="163"/>
      <c r="AM648" s="161"/>
      <c r="AN648" s="165"/>
      <c r="AO648" s="205"/>
      <c r="AP648" s="158"/>
      <c r="AQ648" s="163"/>
      <c r="AR648" s="161"/>
      <c r="AS648" s="165"/>
      <c r="AT648" s="205"/>
      <c r="AU648" s="158"/>
      <c r="AV648" s="163"/>
      <c r="AW648" s="161"/>
      <c r="AX648" s="165"/>
      <c r="AY648" s="205"/>
      <c r="AZ648" s="158"/>
      <c r="BA648" s="163"/>
      <c r="BB648" s="161"/>
      <c r="BC648" s="165"/>
      <c r="BD648" s="205"/>
      <c r="BE648" s="158"/>
      <c r="BF648" s="163"/>
      <c r="BG648" s="161"/>
      <c r="BH648" s="165"/>
      <c r="BI648" s="205"/>
      <c r="BJ648" s="158"/>
      <c r="BK648" s="163"/>
      <c r="BL648" s="161"/>
      <c r="BM648" s="165"/>
      <c r="BN648" s="205"/>
      <c r="BO648" s="158"/>
      <c r="BP648" s="163"/>
      <c r="BQ648" s="161"/>
      <c r="BR648" s="165"/>
      <c r="BS648" s="205"/>
      <c r="BT648" s="158"/>
      <c r="BU648" s="163"/>
      <c r="BV648" s="161"/>
      <c r="BW648" s="165"/>
      <c r="BX648" s="205"/>
      <c r="BY648" s="158"/>
      <c r="BZ648" s="163"/>
      <c r="CA648" s="161"/>
      <c r="CB648" s="165"/>
      <c r="CC648" s="205"/>
      <c r="CD648" s="158"/>
      <c r="CE648" s="163"/>
      <c r="CF648" s="161"/>
      <c r="CG648" s="165"/>
      <c r="CH648" s="205"/>
      <c r="CI648" s="158"/>
      <c r="CJ648" s="163"/>
      <c r="CK648" s="161"/>
      <c r="CL648" s="165"/>
    </row>
    <row r="649" spans="1:90" ht="15.75">
      <c r="A649" s="205"/>
      <c r="B649" s="158"/>
      <c r="C649" s="163"/>
      <c r="D649" s="161"/>
      <c r="E649" s="165"/>
      <c r="F649" s="205"/>
      <c r="G649" s="158"/>
      <c r="H649" s="163"/>
      <c r="I649" s="161"/>
      <c r="J649" s="165"/>
      <c r="K649" s="205"/>
      <c r="L649" s="158"/>
      <c r="M649" s="163"/>
      <c r="N649" s="161"/>
      <c r="O649" s="165"/>
      <c r="P649" s="205"/>
      <c r="Q649" s="158"/>
      <c r="R649" s="163"/>
      <c r="S649" s="161"/>
      <c r="T649" s="165"/>
      <c r="U649" s="205"/>
      <c r="V649" s="158"/>
      <c r="W649" s="163"/>
      <c r="X649" s="161"/>
      <c r="Y649" s="165"/>
      <c r="Z649" s="205"/>
      <c r="AA649" s="158"/>
      <c r="AB649" s="163"/>
      <c r="AC649" s="161"/>
      <c r="AD649" s="165"/>
      <c r="AE649" s="205"/>
      <c r="AF649" s="158"/>
      <c r="AG649" s="163"/>
      <c r="AH649" s="161"/>
      <c r="AI649" s="165"/>
      <c r="AJ649" s="205"/>
      <c r="AK649" s="158"/>
      <c r="AL649" s="163"/>
      <c r="AM649" s="161"/>
      <c r="AN649" s="165"/>
      <c r="AO649" s="205"/>
      <c r="AP649" s="158"/>
      <c r="AQ649" s="163"/>
      <c r="AR649" s="161"/>
      <c r="AS649" s="165"/>
      <c r="AT649" s="205"/>
      <c r="AU649" s="158"/>
      <c r="AV649" s="163"/>
      <c r="AW649" s="161"/>
      <c r="AX649" s="165"/>
      <c r="AY649" s="205"/>
      <c r="AZ649" s="158"/>
      <c r="BA649" s="163"/>
      <c r="BB649" s="161"/>
      <c r="BC649" s="165"/>
      <c r="BD649" s="205"/>
      <c r="BE649" s="158"/>
      <c r="BF649" s="163"/>
      <c r="BG649" s="161"/>
      <c r="BH649" s="165"/>
      <c r="BI649" s="205"/>
      <c r="BJ649" s="158"/>
      <c r="BK649" s="163"/>
      <c r="BL649" s="161"/>
      <c r="BM649" s="165"/>
      <c r="BN649" s="205"/>
      <c r="BO649" s="158"/>
      <c r="BP649" s="163"/>
      <c r="BQ649" s="161"/>
      <c r="BR649" s="165"/>
      <c r="BS649" s="205"/>
      <c r="BT649" s="158"/>
      <c r="BU649" s="163"/>
      <c r="BV649" s="161"/>
      <c r="BW649" s="165"/>
      <c r="BX649" s="205"/>
      <c r="BY649" s="158"/>
      <c r="BZ649" s="163"/>
      <c r="CA649" s="161"/>
      <c r="CB649" s="165"/>
      <c r="CC649" s="205"/>
      <c r="CD649" s="158"/>
      <c r="CE649" s="163"/>
      <c r="CF649" s="161"/>
      <c r="CG649" s="165"/>
      <c r="CH649" s="205"/>
      <c r="CI649" s="158"/>
      <c r="CJ649" s="163"/>
      <c r="CK649" s="161"/>
      <c r="CL649" s="165"/>
    </row>
    <row r="650" spans="1:90" ht="15.75">
      <c r="A650" s="205"/>
      <c r="B650" s="158"/>
      <c r="C650" s="163"/>
      <c r="D650" s="161"/>
      <c r="E650" s="165"/>
      <c r="F650" s="205"/>
      <c r="G650" s="158"/>
      <c r="H650" s="163"/>
      <c r="I650" s="161"/>
      <c r="J650" s="165"/>
      <c r="K650" s="205"/>
      <c r="L650" s="158"/>
      <c r="M650" s="163"/>
      <c r="N650" s="161"/>
      <c r="O650" s="165"/>
      <c r="P650" s="205"/>
      <c r="Q650" s="158"/>
      <c r="R650" s="163"/>
      <c r="S650" s="161"/>
      <c r="T650" s="165"/>
      <c r="U650" s="205"/>
      <c r="V650" s="158"/>
      <c r="W650" s="163"/>
      <c r="X650" s="161"/>
      <c r="Y650" s="165"/>
      <c r="Z650" s="205"/>
      <c r="AA650" s="158"/>
      <c r="AB650" s="163"/>
      <c r="AC650" s="161"/>
      <c r="AD650" s="165"/>
      <c r="AE650" s="205"/>
      <c r="AF650" s="158"/>
      <c r="AG650" s="163"/>
      <c r="AH650" s="161"/>
      <c r="AI650" s="165"/>
      <c r="AJ650" s="205"/>
      <c r="AK650" s="158"/>
      <c r="AL650" s="163"/>
      <c r="AM650" s="161"/>
      <c r="AN650" s="165"/>
      <c r="AO650" s="205"/>
      <c r="AP650" s="158"/>
      <c r="AQ650" s="163"/>
      <c r="AR650" s="161"/>
      <c r="AS650" s="165"/>
      <c r="AT650" s="205"/>
      <c r="AU650" s="158"/>
      <c r="AV650" s="163"/>
      <c r="AW650" s="161"/>
      <c r="AX650" s="165"/>
      <c r="AY650" s="205"/>
      <c r="AZ650" s="158"/>
      <c r="BA650" s="163"/>
      <c r="BB650" s="161"/>
      <c r="BC650" s="165"/>
      <c r="BD650" s="205"/>
      <c r="BE650" s="158"/>
      <c r="BF650" s="163"/>
      <c r="BG650" s="161"/>
      <c r="BH650" s="165"/>
      <c r="BI650" s="205"/>
      <c r="BJ650" s="158"/>
      <c r="BK650" s="163"/>
      <c r="BL650" s="161"/>
      <c r="BM650" s="165"/>
      <c r="BN650" s="205"/>
      <c r="BO650" s="158"/>
      <c r="BP650" s="163"/>
      <c r="BQ650" s="161"/>
      <c r="BR650" s="165"/>
      <c r="BS650" s="205"/>
      <c r="BT650" s="158"/>
      <c r="BU650" s="163"/>
      <c r="BV650" s="161"/>
      <c r="BW650" s="165"/>
      <c r="BX650" s="205"/>
      <c r="BY650" s="158"/>
      <c r="BZ650" s="163"/>
      <c r="CA650" s="161"/>
      <c r="CB650" s="165"/>
      <c r="CC650" s="205"/>
      <c r="CD650" s="158"/>
      <c r="CE650" s="163"/>
      <c r="CF650" s="161"/>
      <c r="CG650" s="165"/>
      <c r="CH650" s="205"/>
      <c r="CI650" s="158"/>
      <c r="CJ650" s="163"/>
      <c r="CK650" s="161"/>
      <c r="CL650" s="165"/>
    </row>
    <row r="651" spans="1:90" ht="15.75">
      <c r="A651" s="205"/>
      <c r="B651" s="158"/>
      <c r="C651" s="163"/>
      <c r="D651" s="161"/>
      <c r="E651" s="165"/>
      <c r="F651" s="205"/>
      <c r="G651" s="158"/>
      <c r="H651" s="163"/>
      <c r="I651" s="161"/>
      <c r="J651" s="165"/>
      <c r="K651" s="205"/>
      <c r="L651" s="158"/>
      <c r="M651" s="163"/>
      <c r="N651" s="161"/>
      <c r="O651" s="165"/>
      <c r="P651" s="205"/>
      <c r="Q651" s="158"/>
      <c r="R651" s="163"/>
      <c r="S651" s="161"/>
      <c r="T651" s="165"/>
      <c r="U651" s="205"/>
      <c r="V651" s="158"/>
      <c r="W651" s="163"/>
      <c r="X651" s="161"/>
      <c r="Y651" s="165"/>
      <c r="Z651" s="205"/>
      <c r="AA651" s="158"/>
      <c r="AB651" s="163"/>
      <c r="AC651" s="161"/>
      <c r="AD651" s="165"/>
      <c r="AE651" s="205"/>
      <c r="AF651" s="158"/>
      <c r="AG651" s="163"/>
      <c r="AH651" s="161"/>
      <c r="AI651" s="165"/>
      <c r="AJ651" s="205"/>
      <c r="AK651" s="158"/>
      <c r="AL651" s="163"/>
      <c r="AM651" s="161"/>
      <c r="AN651" s="165"/>
      <c r="AO651" s="205"/>
      <c r="AP651" s="158"/>
      <c r="AQ651" s="163"/>
      <c r="AR651" s="161"/>
      <c r="AS651" s="165"/>
      <c r="AT651" s="205"/>
      <c r="AU651" s="158"/>
      <c r="AV651" s="163"/>
      <c r="AW651" s="161"/>
      <c r="AX651" s="165"/>
      <c r="AY651" s="205"/>
      <c r="AZ651" s="158"/>
      <c r="BA651" s="163"/>
      <c r="BB651" s="161"/>
      <c r="BC651" s="165"/>
      <c r="BD651" s="205"/>
      <c r="BE651" s="158"/>
      <c r="BF651" s="163"/>
      <c r="BG651" s="161"/>
      <c r="BH651" s="165"/>
      <c r="BI651" s="205"/>
      <c r="BJ651" s="158"/>
      <c r="BK651" s="163"/>
      <c r="BL651" s="161"/>
      <c r="BM651" s="165"/>
      <c r="BN651" s="205"/>
      <c r="BO651" s="158"/>
      <c r="BP651" s="163"/>
      <c r="BQ651" s="161"/>
      <c r="BR651" s="165"/>
      <c r="BS651" s="205"/>
      <c r="BT651" s="158"/>
      <c r="BU651" s="163"/>
      <c r="BV651" s="161"/>
      <c r="BW651" s="165"/>
      <c r="BX651" s="205"/>
      <c r="BY651" s="158"/>
      <c r="BZ651" s="163"/>
      <c r="CA651" s="161"/>
      <c r="CB651" s="165"/>
      <c r="CC651" s="205"/>
      <c r="CD651" s="158"/>
      <c r="CE651" s="163"/>
      <c r="CF651" s="161"/>
      <c r="CG651" s="165"/>
      <c r="CH651" s="205"/>
      <c r="CI651" s="158"/>
      <c r="CJ651" s="163"/>
      <c r="CK651" s="161"/>
      <c r="CL651" s="165"/>
    </row>
    <row r="652" spans="1:90" ht="15.75">
      <c r="A652" s="205"/>
      <c r="B652" s="158"/>
      <c r="C652" s="163"/>
      <c r="D652" s="161"/>
      <c r="E652" s="165"/>
      <c r="F652" s="205"/>
      <c r="G652" s="158"/>
      <c r="H652" s="163"/>
      <c r="I652" s="161"/>
      <c r="J652" s="165"/>
      <c r="K652" s="205"/>
      <c r="L652" s="158"/>
      <c r="M652" s="163"/>
      <c r="N652" s="161"/>
      <c r="O652" s="165"/>
      <c r="P652" s="205"/>
      <c r="Q652" s="158"/>
      <c r="R652" s="163"/>
      <c r="S652" s="161"/>
      <c r="T652" s="165"/>
      <c r="U652" s="205"/>
      <c r="V652" s="158"/>
      <c r="W652" s="163"/>
      <c r="X652" s="161"/>
      <c r="Y652" s="165"/>
      <c r="Z652" s="205"/>
      <c r="AA652" s="158"/>
      <c r="AB652" s="163"/>
      <c r="AC652" s="161"/>
      <c r="AD652" s="165"/>
      <c r="AE652" s="205"/>
      <c r="AF652" s="158"/>
      <c r="AG652" s="163"/>
      <c r="AH652" s="161"/>
      <c r="AI652" s="165"/>
      <c r="AJ652" s="205"/>
      <c r="AK652" s="158"/>
      <c r="AL652" s="163"/>
      <c r="AM652" s="161"/>
      <c r="AN652" s="165"/>
      <c r="AO652" s="205"/>
      <c r="AP652" s="158"/>
      <c r="AQ652" s="163"/>
      <c r="AR652" s="161"/>
      <c r="AS652" s="165"/>
      <c r="AT652" s="205"/>
      <c r="AU652" s="158"/>
      <c r="AV652" s="163"/>
      <c r="AW652" s="161"/>
      <c r="AX652" s="165"/>
      <c r="AY652" s="205"/>
      <c r="AZ652" s="158"/>
      <c r="BA652" s="163"/>
      <c r="BB652" s="161"/>
      <c r="BC652" s="165"/>
      <c r="BD652" s="205"/>
      <c r="BE652" s="158"/>
      <c r="BF652" s="163"/>
      <c r="BG652" s="161"/>
      <c r="BH652" s="165"/>
      <c r="BI652" s="205"/>
      <c r="BJ652" s="158"/>
      <c r="BK652" s="163"/>
      <c r="BL652" s="161"/>
      <c r="BM652" s="165"/>
      <c r="BN652" s="205"/>
      <c r="BO652" s="158"/>
      <c r="BP652" s="163"/>
      <c r="BQ652" s="161"/>
      <c r="BR652" s="165"/>
      <c r="BS652" s="205"/>
      <c r="BT652" s="158"/>
      <c r="BU652" s="163"/>
      <c r="BV652" s="161"/>
      <c r="BW652" s="165"/>
      <c r="BX652" s="205"/>
      <c r="BY652" s="158"/>
      <c r="BZ652" s="163"/>
      <c r="CA652" s="161"/>
      <c r="CB652" s="165"/>
      <c r="CC652" s="205"/>
      <c r="CD652" s="158"/>
      <c r="CE652" s="163"/>
      <c r="CF652" s="161"/>
      <c r="CG652" s="165"/>
      <c r="CH652" s="205"/>
      <c r="CI652" s="158"/>
      <c r="CJ652" s="163"/>
      <c r="CK652" s="161"/>
      <c r="CL652" s="165"/>
    </row>
    <row r="653" spans="1:90" ht="15.75">
      <c r="A653" s="205"/>
      <c r="B653" s="158"/>
      <c r="C653" s="163"/>
      <c r="D653" s="161"/>
      <c r="E653" s="165"/>
      <c r="F653" s="205"/>
      <c r="G653" s="158"/>
      <c r="H653" s="163"/>
      <c r="I653" s="161"/>
      <c r="J653" s="165"/>
      <c r="K653" s="205"/>
      <c r="L653" s="158"/>
      <c r="M653" s="163"/>
      <c r="N653" s="161"/>
      <c r="O653" s="165"/>
      <c r="P653" s="205"/>
      <c r="Q653" s="158"/>
      <c r="R653" s="163"/>
      <c r="S653" s="161"/>
      <c r="T653" s="165"/>
      <c r="U653" s="205"/>
      <c r="V653" s="158"/>
      <c r="W653" s="163"/>
      <c r="X653" s="161"/>
      <c r="Y653" s="165"/>
      <c r="Z653" s="205"/>
      <c r="AA653" s="158"/>
      <c r="AB653" s="163"/>
      <c r="AC653" s="161"/>
      <c r="AD653" s="165"/>
      <c r="AE653" s="205"/>
      <c r="AF653" s="158"/>
      <c r="AG653" s="163"/>
      <c r="AH653" s="161"/>
      <c r="AI653" s="165"/>
      <c r="AJ653" s="205"/>
      <c r="AK653" s="158"/>
      <c r="AL653" s="163"/>
      <c r="AM653" s="161"/>
      <c r="AN653" s="165"/>
      <c r="AO653" s="205"/>
      <c r="AP653" s="158"/>
      <c r="AQ653" s="163"/>
      <c r="AR653" s="161"/>
      <c r="AS653" s="165"/>
      <c r="AT653" s="205"/>
      <c r="AU653" s="158"/>
      <c r="AV653" s="163"/>
      <c r="AW653" s="161"/>
      <c r="AX653" s="165"/>
      <c r="AY653" s="205"/>
      <c r="AZ653" s="158"/>
      <c r="BA653" s="163"/>
      <c r="BB653" s="161"/>
      <c r="BC653" s="165"/>
      <c r="BD653" s="205"/>
      <c r="BE653" s="158"/>
      <c r="BF653" s="163"/>
      <c r="BG653" s="161"/>
      <c r="BH653" s="165"/>
      <c r="BI653" s="205"/>
      <c r="BJ653" s="158"/>
      <c r="BK653" s="163"/>
      <c r="BL653" s="161"/>
      <c r="BM653" s="165"/>
      <c r="BN653" s="205"/>
      <c r="BO653" s="158"/>
      <c r="BP653" s="163"/>
      <c r="BQ653" s="161"/>
      <c r="BR653" s="165"/>
      <c r="BS653" s="205"/>
      <c r="BT653" s="158"/>
      <c r="BU653" s="163"/>
      <c r="BV653" s="161"/>
      <c r="BW653" s="165"/>
      <c r="BX653" s="205"/>
      <c r="BY653" s="158"/>
      <c r="BZ653" s="163"/>
      <c r="CA653" s="161"/>
      <c r="CB653" s="165"/>
      <c r="CC653" s="205"/>
      <c r="CD653" s="158"/>
      <c r="CE653" s="163"/>
      <c r="CF653" s="161"/>
      <c r="CG653" s="165"/>
      <c r="CH653" s="205"/>
      <c r="CI653" s="158"/>
      <c r="CJ653" s="163"/>
      <c r="CK653" s="161"/>
      <c r="CL653" s="165"/>
    </row>
    <row r="654" spans="1:90" ht="15.75">
      <c r="A654" s="205"/>
      <c r="B654" s="158"/>
      <c r="C654" s="163"/>
      <c r="D654" s="161"/>
      <c r="E654" s="165"/>
      <c r="F654" s="205"/>
      <c r="G654" s="158"/>
      <c r="H654" s="163"/>
      <c r="I654" s="161"/>
      <c r="J654" s="165"/>
      <c r="K654" s="205"/>
      <c r="L654" s="158"/>
      <c r="M654" s="163"/>
      <c r="N654" s="161"/>
      <c r="O654" s="165"/>
      <c r="P654" s="205"/>
      <c r="Q654" s="158"/>
      <c r="R654" s="163"/>
      <c r="S654" s="161"/>
      <c r="T654" s="165"/>
      <c r="U654" s="205"/>
      <c r="V654" s="158"/>
      <c r="W654" s="163"/>
      <c r="X654" s="161"/>
      <c r="Y654" s="165"/>
      <c r="Z654" s="205"/>
      <c r="AA654" s="158"/>
      <c r="AB654" s="163"/>
      <c r="AC654" s="161"/>
      <c r="AD654" s="165"/>
      <c r="AE654" s="205"/>
      <c r="AF654" s="158"/>
      <c r="AG654" s="163"/>
      <c r="AH654" s="161"/>
      <c r="AI654" s="165"/>
      <c r="AJ654" s="205"/>
      <c r="AK654" s="158"/>
      <c r="AL654" s="163"/>
      <c r="AM654" s="161"/>
      <c r="AN654" s="165"/>
      <c r="AO654" s="205"/>
      <c r="AP654" s="158"/>
      <c r="AQ654" s="163"/>
      <c r="AR654" s="161"/>
      <c r="AS654" s="165"/>
      <c r="AT654" s="205"/>
      <c r="AU654" s="158"/>
      <c r="AV654" s="163"/>
      <c r="AW654" s="161"/>
      <c r="AX654" s="165"/>
      <c r="AY654" s="205"/>
      <c r="AZ654" s="158"/>
      <c r="BA654" s="163"/>
      <c r="BB654" s="161"/>
      <c r="BC654" s="165"/>
      <c r="BD654" s="205"/>
      <c r="BE654" s="158"/>
      <c r="BF654" s="163"/>
      <c r="BG654" s="161"/>
      <c r="BH654" s="165"/>
      <c r="BI654" s="205"/>
      <c r="BJ654" s="158"/>
      <c r="BK654" s="163"/>
      <c r="BL654" s="161"/>
      <c r="BM654" s="165"/>
      <c r="BN654" s="205"/>
      <c r="BO654" s="158"/>
      <c r="BP654" s="163"/>
      <c r="BQ654" s="161"/>
      <c r="BR654" s="165"/>
      <c r="BS654" s="205"/>
      <c r="BT654" s="158"/>
      <c r="BU654" s="163"/>
      <c r="BV654" s="161"/>
      <c r="BW654" s="165"/>
      <c r="BX654" s="205"/>
      <c r="BY654" s="158"/>
      <c r="BZ654" s="163"/>
      <c r="CA654" s="161"/>
      <c r="CB654" s="165"/>
      <c r="CC654" s="205"/>
      <c r="CD654" s="158"/>
      <c r="CE654" s="163"/>
      <c r="CF654" s="161"/>
      <c r="CG654" s="165"/>
      <c r="CH654" s="205"/>
      <c r="CI654" s="158"/>
      <c r="CJ654" s="163"/>
      <c r="CK654" s="161"/>
      <c r="CL654" s="165"/>
    </row>
    <row r="655" spans="1:90" ht="15.75">
      <c r="A655" s="205"/>
      <c r="B655" s="158"/>
      <c r="C655" s="163"/>
      <c r="D655" s="161"/>
      <c r="E655" s="165"/>
      <c r="F655" s="205"/>
      <c r="G655" s="158"/>
      <c r="H655" s="163"/>
      <c r="I655" s="161"/>
      <c r="J655" s="165"/>
      <c r="K655" s="205"/>
      <c r="L655" s="158"/>
      <c r="M655" s="163"/>
      <c r="N655" s="161"/>
      <c r="O655" s="165"/>
      <c r="P655" s="205"/>
      <c r="Q655" s="158"/>
      <c r="R655" s="163"/>
      <c r="S655" s="161"/>
      <c r="T655" s="165"/>
      <c r="U655" s="205"/>
      <c r="V655" s="158"/>
      <c r="W655" s="163"/>
      <c r="X655" s="161"/>
      <c r="Y655" s="165"/>
      <c r="Z655" s="205"/>
      <c r="AA655" s="158"/>
      <c r="AB655" s="163"/>
      <c r="AC655" s="161"/>
      <c r="AD655" s="165"/>
      <c r="AE655" s="205"/>
      <c r="AF655" s="158"/>
      <c r="AG655" s="163"/>
      <c r="AH655" s="161"/>
      <c r="AI655" s="165"/>
      <c r="AJ655" s="205"/>
      <c r="AK655" s="158"/>
      <c r="AL655" s="163"/>
      <c r="AM655" s="161"/>
      <c r="AN655" s="165"/>
      <c r="AO655" s="205"/>
      <c r="AP655" s="158"/>
      <c r="AQ655" s="163"/>
      <c r="AR655" s="161"/>
      <c r="AS655" s="165"/>
      <c r="AT655" s="205"/>
      <c r="AU655" s="158"/>
      <c r="AV655" s="163"/>
      <c r="AW655" s="161"/>
      <c r="AX655" s="165"/>
      <c r="AY655" s="205"/>
      <c r="AZ655" s="158"/>
      <c r="BA655" s="163"/>
      <c r="BB655" s="161"/>
      <c r="BC655" s="165"/>
      <c r="BD655" s="205"/>
      <c r="BE655" s="158"/>
      <c r="BF655" s="163"/>
      <c r="BG655" s="161"/>
      <c r="BH655" s="165"/>
      <c r="BI655" s="205"/>
      <c r="BJ655" s="158"/>
      <c r="BK655" s="163"/>
      <c r="BL655" s="161"/>
      <c r="BM655" s="165"/>
      <c r="BN655" s="205"/>
      <c r="BO655" s="158"/>
      <c r="BP655" s="163"/>
      <c r="BQ655" s="161"/>
      <c r="BR655" s="165"/>
      <c r="BS655" s="205"/>
      <c r="BT655" s="158"/>
      <c r="BU655" s="163"/>
      <c r="BV655" s="161"/>
      <c r="BW655" s="165"/>
      <c r="BX655" s="205"/>
      <c r="BY655" s="158"/>
      <c r="BZ655" s="163"/>
      <c r="CA655" s="161"/>
      <c r="CB655" s="165"/>
      <c r="CC655" s="205"/>
      <c r="CD655" s="158"/>
      <c r="CE655" s="163"/>
      <c r="CF655" s="161"/>
      <c r="CG655" s="165"/>
      <c r="CH655" s="205"/>
      <c r="CI655" s="158"/>
      <c r="CJ655" s="163"/>
      <c r="CK655" s="161"/>
      <c r="CL655" s="165"/>
    </row>
    <row r="656" spans="1:90" ht="15.75">
      <c r="A656" s="205"/>
      <c r="B656" s="158"/>
      <c r="C656" s="163"/>
      <c r="D656" s="161"/>
      <c r="E656" s="165"/>
      <c r="F656" s="205"/>
      <c r="G656" s="158"/>
      <c r="H656" s="163"/>
      <c r="I656" s="161"/>
      <c r="J656" s="165"/>
      <c r="K656" s="205"/>
      <c r="L656" s="158"/>
      <c r="M656" s="163"/>
      <c r="N656" s="161"/>
      <c r="O656" s="165"/>
      <c r="P656" s="205"/>
      <c r="Q656" s="158"/>
      <c r="R656" s="163"/>
      <c r="S656" s="161"/>
      <c r="T656" s="165"/>
      <c r="U656" s="205"/>
      <c r="V656" s="158"/>
      <c r="W656" s="163"/>
      <c r="X656" s="161"/>
      <c r="Y656" s="165"/>
      <c r="Z656" s="205"/>
      <c r="AA656" s="158"/>
      <c r="AB656" s="163"/>
      <c r="AC656" s="161"/>
      <c r="AD656" s="165"/>
      <c r="AE656" s="205"/>
      <c r="AF656" s="158"/>
      <c r="AG656" s="163"/>
      <c r="AH656" s="161"/>
      <c r="AI656" s="165"/>
      <c r="AJ656" s="205"/>
      <c r="AK656" s="158"/>
      <c r="AL656" s="163"/>
      <c r="AM656" s="161"/>
      <c r="AN656" s="165"/>
      <c r="AO656" s="205"/>
      <c r="AP656" s="158"/>
      <c r="AQ656" s="163"/>
      <c r="AR656" s="161"/>
      <c r="AS656" s="165"/>
      <c r="AT656" s="205"/>
      <c r="AU656" s="158"/>
      <c r="AV656" s="163"/>
      <c r="AW656" s="161"/>
      <c r="AX656" s="165"/>
      <c r="AY656" s="205"/>
      <c r="AZ656" s="158"/>
      <c r="BA656" s="163"/>
      <c r="BB656" s="161"/>
      <c r="BC656" s="165"/>
      <c r="BD656" s="205"/>
      <c r="BE656" s="158"/>
      <c r="BF656" s="163"/>
      <c r="BG656" s="161"/>
      <c r="BH656" s="165"/>
      <c r="BI656" s="205"/>
      <c r="BJ656" s="158"/>
      <c r="BK656" s="163"/>
      <c r="BL656" s="161"/>
      <c r="BM656" s="165"/>
      <c r="BN656" s="205"/>
      <c r="BO656" s="158"/>
      <c r="BP656" s="163"/>
      <c r="BQ656" s="161"/>
      <c r="BR656" s="165"/>
      <c r="BS656" s="205"/>
      <c r="BT656" s="158"/>
      <c r="BU656" s="163"/>
      <c r="BV656" s="161"/>
      <c r="BW656" s="165"/>
      <c r="BX656" s="205"/>
      <c r="BY656" s="158"/>
      <c r="BZ656" s="163"/>
      <c r="CA656" s="161"/>
      <c r="CB656" s="165"/>
      <c r="CC656" s="205"/>
      <c r="CD656" s="158"/>
      <c r="CE656" s="163"/>
      <c r="CF656" s="161"/>
      <c r="CG656" s="165"/>
      <c r="CH656" s="205"/>
      <c r="CI656" s="158"/>
      <c r="CJ656" s="163"/>
      <c r="CK656" s="161"/>
      <c r="CL656" s="165"/>
    </row>
    <row r="657" spans="1:90" ht="15.75">
      <c r="A657" s="205"/>
      <c r="B657" s="158"/>
      <c r="C657" s="163"/>
      <c r="D657" s="161"/>
      <c r="E657" s="165"/>
      <c r="F657" s="205"/>
      <c r="G657" s="158"/>
      <c r="H657" s="163"/>
      <c r="I657" s="161"/>
      <c r="J657" s="165"/>
      <c r="K657" s="205"/>
      <c r="L657" s="158"/>
      <c r="M657" s="163"/>
      <c r="N657" s="161"/>
      <c r="O657" s="165"/>
      <c r="P657" s="205"/>
      <c r="Q657" s="158"/>
      <c r="R657" s="163"/>
      <c r="S657" s="161"/>
      <c r="T657" s="165"/>
      <c r="U657" s="205"/>
      <c r="V657" s="158"/>
      <c r="W657" s="163"/>
      <c r="X657" s="161"/>
      <c r="Y657" s="165"/>
      <c r="Z657" s="205"/>
      <c r="AA657" s="158"/>
      <c r="AB657" s="163"/>
      <c r="AC657" s="161"/>
      <c r="AD657" s="165"/>
      <c r="AE657" s="205"/>
      <c r="AF657" s="158"/>
      <c r="AG657" s="163"/>
      <c r="AH657" s="161"/>
      <c r="AI657" s="165"/>
      <c r="AJ657" s="205"/>
      <c r="AK657" s="158"/>
      <c r="AL657" s="163"/>
      <c r="AM657" s="161"/>
      <c r="AN657" s="165"/>
      <c r="AO657" s="205"/>
      <c r="AP657" s="158"/>
      <c r="AQ657" s="163"/>
      <c r="AR657" s="161"/>
      <c r="AS657" s="165"/>
      <c r="AT657" s="205"/>
      <c r="AU657" s="158"/>
      <c r="AV657" s="163"/>
      <c r="AW657" s="161"/>
      <c r="AX657" s="165"/>
      <c r="AY657" s="205"/>
      <c r="AZ657" s="158"/>
      <c r="BA657" s="163"/>
      <c r="BB657" s="161"/>
      <c r="BC657" s="165"/>
      <c r="BD657" s="205"/>
      <c r="BE657" s="158"/>
      <c r="BF657" s="163"/>
      <c r="BG657" s="161"/>
      <c r="BH657" s="165"/>
      <c r="BI657" s="205"/>
      <c r="BJ657" s="158"/>
      <c r="BK657" s="163"/>
      <c r="BL657" s="161"/>
      <c r="BM657" s="165"/>
      <c r="BN657" s="205"/>
      <c r="BO657" s="158"/>
      <c r="BP657" s="163"/>
      <c r="BQ657" s="161"/>
      <c r="BR657" s="165"/>
      <c r="BS657" s="205"/>
      <c r="BT657" s="158"/>
      <c r="BU657" s="163"/>
      <c r="BV657" s="161"/>
      <c r="BW657" s="165"/>
      <c r="BX657" s="205"/>
      <c r="BY657" s="158"/>
      <c r="BZ657" s="163"/>
      <c r="CA657" s="161"/>
      <c r="CB657" s="165"/>
      <c r="CC657" s="205"/>
      <c r="CD657" s="158"/>
      <c r="CE657" s="163"/>
      <c r="CF657" s="161"/>
      <c r="CG657" s="165"/>
      <c r="CH657" s="205"/>
      <c r="CI657" s="158"/>
      <c r="CJ657" s="163"/>
      <c r="CK657" s="161"/>
      <c r="CL657" s="165"/>
    </row>
    <row r="658" spans="1:90" ht="15.75">
      <c r="A658" s="205"/>
      <c r="B658" s="158"/>
      <c r="C658" s="163"/>
      <c r="D658" s="161"/>
      <c r="E658" s="165"/>
      <c r="F658" s="205"/>
      <c r="G658" s="158"/>
      <c r="H658" s="163"/>
      <c r="I658" s="161"/>
      <c r="J658" s="165"/>
      <c r="K658" s="205"/>
      <c r="L658" s="158"/>
      <c r="M658" s="163"/>
      <c r="N658" s="161"/>
      <c r="O658" s="165"/>
      <c r="P658" s="205"/>
      <c r="Q658" s="158"/>
      <c r="R658" s="163"/>
      <c r="S658" s="161"/>
      <c r="T658" s="165"/>
      <c r="U658" s="205"/>
      <c r="V658" s="158"/>
      <c r="W658" s="163"/>
      <c r="X658" s="161"/>
      <c r="Y658" s="165"/>
      <c r="Z658" s="205"/>
      <c r="AA658" s="158"/>
      <c r="AB658" s="163"/>
      <c r="AC658" s="161"/>
      <c r="AD658" s="165"/>
      <c r="AE658" s="205"/>
      <c r="AF658" s="158"/>
      <c r="AG658" s="163"/>
      <c r="AH658" s="161"/>
      <c r="AI658" s="165"/>
      <c r="AJ658" s="205"/>
      <c r="AK658" s="158"/>
      <c r="AL658" s="163"/>
      <c r="AM658" s="161"/>
      <c r="AN658" s="165"/>
      <c r="AO658" s="205"/>
      <c r="AP658" s="158"/>
      <c r="AQ658" s="163"/>
      <c r="AR658" s="161"/>
      <c r="AS658" s="165"/>
      <c r="AT658" s="205"/>
      <c r="AU658" s="158"/>
      <c r="AV658" s="163"/>
      <c r="AW658" s="161"/>
      <c r="AX658" s="165"/>
      <c r="AY658" s="205"/>
      <c r="AZ658" s="158"/>
      <c r="BA658" s="163"/>
      <c r="BB658" s="161"/>
      <c r="BC658" s="165"/>
      <c r="BD658" s="205"/>
      <c r="BE658" s="158"/>
      <c r="BF658" s="163"/>
      <c r="BG658" s="161"/>
      <c r="BH658" s="165"/>
      <c r="BI658" s="205"/>
      <c r="BJ658" s="158"/>
      <c r="BK658" s="163"/>
      <c r="BL658" s="161"/>
      <c r="BM658" s="165"/>
      <c r="BN658" s="205"/>
      <c r="BO658" s="158"/>
      <c r="BP658" s="163"/>
      <c r="BQ658" s="161"/>
      <c r="BR658" s="165"/>
      <c r="BS658" s="205"/>
      <c r="BT658" s="158"/>
      <c r="BU658" s="163"/>
      <c r="BV658" s="161"/>
      <c r="BW658" s="165"/>
      <c r="BX658" s="205"/>
      <c r="BY658" s="158"/>
      <c r="BZ658" s="163"/>
      <c r="CA658" s="161"/>
      <c r="CB658" s="165"/>
      <c r="CC658" s="205"/>
      <c r="CD658" s="158"/>
      <c r="CE658" s="163"/>
      <c r="CF658" s="161"/>
      <c r="CG658" s="165"/>
      <c r="CH658" s="205"/>
      <c r="CI658" s="158"/>
      <c r="CJ658" s="163"/>
      <c r="CK658" s="161"/>
      <c r="CL658" s="165"/>
    </row>
    <row r="659" spans="1:90" ht="15.75">
      <c r="A659" s="205"/>
      <c r="B659" s="158"/>
      <c r="C659" s="163"/>
      <c r="D659" s="161"/>
      <c r="E659" s="165"/>
      <c r="F659" s="205"/>
      <c r="G659" s="158"/>
      <c r="H659" s="163"/>
      <c r="I659" s="161"/>
      <c r="J659" s="165"/>
      <c r="K659" s="205"/>
      <c r="L659" s="158"/>
      <c r="M659" s="163"/>
      <c r="N659" s="161"/>
      <c r="O659" s="165"/>
      <c r="P659" s="205"/>
      <c r="Q659" s="158"/>
      <c r="R659" s="163"/>
      <c r="S659" s="161"/>
      <c r="T659" s="165"/>
      <c r="U659" s="205"/>
      <c r="V659" s="158"/>
      <c r="W659" s="163"/>
      <c r="X659" s="161"/>
      <c r="Y659" s="165"/>
      <c r="Z659" s="205"/>
      <c r="AA659" s="158"/>
      <c r="AB659" s="163"/>
      <c r="AC659" s="161"/>
      <c r="AD659" s="165"/>
      <c r="AE659" s="205"/>
      <c r="AF659" s="158"/>
      <c r="AG659" s="163"/>
      <c r="AH659" s="161"/>
      <c r="AI659" s="165"/>
      <c r="AJ659" s="205"/>
      <c r="AK659" s="158"/>
      <c r="AL659" s="163"/>
      <c r="AM659" s="161"/>
      <c r="AN659" s="165"/>
      <c r="AO659" s="205"/>
      <c r="AP659" s="158"/>
      <c r="AQ659" s="163"/>
      <c r="AR659" s="161"/>
      <c r="AS659" s="165"/>
      <c r="AT659" s="205"/>
      <c r="AU659" s="158"/>
      <c r="AV659" s="163"/>
      <c r="AW659" s="161"/>
      <c r="AX659" s="165"/>
      <c r="AY659" s="205"/>
      <c r="AZ659" s="158"/>
      <c r="BA659" s="163"/>
      <c r="BB659" s="161"/>
      <c r="BC659" s="165"/>
      <c r="BD659" s="205"/>
      <c r="BE659" s="158"/>
      <c r="BF659" s="163"/>
      <c r="BG659" s="161"/>
      <c r="BH659" s="165"/>
      <c r="BI659" s="205"/>
      <c r="BJ659" s="158"/>
      <c r="BK659" s="163"/>
      <c r="BL659" s="161"/>
      <c r="BM659" s="165"/>
      <c r="BN659" s="205"/>
      <c r="BO659" s="158"/>
      <c r="BP659" s="163"/>
      <c r="BQ659" s="161"/>
      <c r="BR659" s="165"/>
      <c r="BS659" s="205"/>
      <c r="BT659" s="158"/>
      <c r="BU659" s="163"/>
      <c r="BV659" s="161"/>
      <c r="BW659" s="165"/>
      <c r="BX659" s="205"/>
      <c r="BY659" s="158"/>
      <c r="BZ659" s="163"/>
      <c r="CA659" s="161"/>
      <c r="CB659" s="165"/>
      <c r="CC659" s="205"/>
      <c r="CD659" s="158"/>
      <c r="CE659" s="163"/>
      <c r="CF659" s="161"/>
      <c r="CG659" s="165"/>
      <c r="CH659" s="205"/>
      <c r="CI659" s="158"/>
      <c r="CJ659" s="163"/>
      <c r="CK659" s="161"/>
      <c r="CL659" s="165"/>
    </row>
    <row r="660" spans="1:90" ht="15.75">
      <c r="A660" s="205"/>
      <c r="B660" s="158"/>
      <c r="C660" s="163"/>
      <c r="D660" s="161"/>
      <c r="E660" s="165"/>
      <c r="F660" s="205"/>
      <c r="G660" s="158"/>
      <c r="H660" s="163"/>
      <c r="I660" s="161"/>
      <c r="J660" s="165"/>
      <c r="K660" s="205"/>
      <c r="L660" s="158"/>
      <c r="M660" s="163"/>
      <c r="N660" s="161"/>
      <c r="O660" s="165"/>
      <c r="P660" s="205"/>
      <c r="Q660" s="158"/>
      <c r="R660" s="163"/>
      <c r="S660" s="161"/>
      <c r="T660" s="165"/>
      <c r="U660" s="205"/>
      <c r="V660" s="158"/>
      <c r="W660" s="163"/>
      <c r="X660" s="161"/>
      <c r="Y660" s="165"/>
      <c r="Z660" s="205"/>
      <c r="AA660" s="158"/>
      <c r="AB660" s="163"/>
      <c r="AC660" s="161"/>
      <c r="AD660" s="165"/>
      <c r="AE660" s="205"/>
      <c r="AF660" s="158"/>
      <c r="AG660" s="163"/>
      <c r="AH660" s="161"/>
      <c r="AI660" s="165"/>
      <c r="AJ660" s="205"/>
      <c r="AK660" s="158"/>
      <c r="AL660" s="163"/>
      <c r="AM660" s="161"/>
      <c r="AN660" s="165"/>
      <c r="AO660" s="205"/>
      <c r="AP660" s="158"/>
      <c r="AQ660" s="163"/>
      <c r="AR660" s="161"/>
      <c r="AS660" s="165"/>
      <c r="AT660" s="205"/>
      <c r="AU660" s="158"/>
      <c r="AV660" s="163"/>
      <c r="AW660" s="161"/>
      <c r="AX660" s="165"/>
      <c r="AY660" s="205"/>
      <c r="AZ660" s="158"/>
      <c r="BA660" s="163"/>
      <c r="BB660" s="161"/>
      <c r="BC660" s="165"/>
      <c r="BD660" s="205"/>
      <c r="BE660" s="158"/>
      <c r="BF660" s="163"/>
      <c r="BG660" s="161"/>
      <c r="BH660" s="165"/>
      <c r="BI660" s="205"/>
      <c r="BJ660" s="158"/>
      <c r="BK660" s="163"/>
      <c r="BL660" s="161"/>
      <c r="BM660" s="165"/>
      <c r="BN660" s="205"/>
      <c r="BO660" s="158"/>
      <c r="BP660" s="163"/>
      <c r="BQ660" s="161"/>
      <c r="BR660" s="165"/>
      <c r="BS660" s="205"/>
      <c r="BT660" s="158"/>
      <c r="BU660" s="163"/>
      <c r="BV660" s="161"/>
      <c r="BW660" s="165"/>
      <c r="BX660" s="205"/>
      <c r="BY660" s="158"/>
      <c r="BZ660" s="163"/>
      <c r="CA660" s="161"/>
      <c r="CB660" s="165"/>
      <c r="CC660" s="205"/>
      <c r="CD660" s="158"/>
      <c r="CE660" s="163"/>
      <c r="CF660" s="161"/>
      <c r="CG660" s="165"/>
      <c r="CH660" s="205"/>
      <c r="CI660" s="158"/>
      <c r="CJ660" s="163"/>
      <c r="CK660" s="161"/>
      <c r="CL660" s="165"/>
    </row>
    <row r="661" spans="1:90" ht="15.75">
      <c r="A661" s="205"/>
      <c r="B661" s="158"/>
      <c r="C661" s="163"/>
      <c r="D661" s="161"/>
      <c r="E661" s="165"/>
      <c r="F661" s="205"/>
      <c r="G661" s="158"/>
      <c r="H661" s="163"/>
      <c r="I661" s="161"/>
      <c r="J661" s="165"/>
      <c r="K661" s="205"/>
      <c r="L661" s="158"/>
      <c r="M661" s="163"/>
      <c r="N661" s="161"/>
      <c r="O661" s="165"/>
      <c r="P661" s="205"/>
      <c r="Q661" s="158"/>
      <c r="R661" s="163"/>
      <c r="S661" s="161"/>
      <c r="T661" s="165"/>
      <c r="U661" s="205"/>
      <c r="V661" s="158"/>
      <c r="W661" s="163"/>
      <c r="X661" s="161"/>
      <c r="Y661" s="165"/>
      <c r="Z661" s="205"/>
      <c r="AA661" s="158"/>
      <c r="AB661" s="163"/>
      <c r="AC661" s="161"/>
      <c r="AD661" s="165"/>
      <c r="AE661" s="205"/>
      <c r="AF661" s="158"/>
      <c r="AG661" s="163"/>
      <c r="AH661" s="161"/>
      <c r="AI661" s="165"/>
      <c r="AJ661" s="205"/>
      <c r="AK661" s="158"/>
      <c r="AL661" s="163"/>
      <c r="AM661" s="161"/>
      <c r="AN661" s="165"/>
      <c r="AO661" s="205"/>
      <c r="AP661" s="158"/>
      <c r="AQ661" s="163"/>
      <c r="AR661" s="161"/>
      <c r="AS661" s="165"/>
      <c r="AT661" s="205"/>
      <c r="AU661" s="158"/>
      <c r="AV661" s="163"/>
      <c r="AW661" s="161"/>
      <c r="AX661" s="165"/>
      <c r="AY661" s="205"/>
      <c r="AZ661" s="158"/>
      <c r="BA661" s="163"/>
      <c r="BB661" s="161"/>
      <c r="BC661" s="165"/>
      <c r="BD661" s="205"/>
      <c r="BE661" s="158"/>
      <c r="BF661" s="163"/>
      <c r="BG661" s="161"/>
      <c r="BH661" s="165"/>
      <c r="BI661" s="205"/>
      <c r="BJ661" s="158"/>
      <c r="BK661" s="163"/>
      <c r="BL661" s="161"/>
      <c r="BM661" s="165"/>
      <c r="BN661" s="205"/>
      <c r="BO661" s="158"/>
      <c r="BP661" s="163"/>
      <c r="BQ661" s="161"/>
      <c r="BR661" s="165"/>
      <c r="BS661" s="205"/>
      <c r="BT661" s="158"/>
      <c r="BU661" s="163"/>
      <c r="BV661" s="161"/>
      <c r="BW661" s="165"/>
      <c r="BX661" s="205"/>
      <c r="BY661" s="158"/>
      <c r="BZ661" s="163"/>
      <c r="CA661" s="161"/>
      <c r="CB661" s="165"/>
      <c r="CC661" s="205"/>
      <c r="CD661" s="158"/>
      <c r="CE661" s="163"/>
      <c r="CF661" s="161"/>
      <c r="CG661" s="165"/>
      <c r="CH661" s="205"/>
      <c r="CI661" s="158"/>
      <c r="CJ661" s="163"/>
      <c r="CK661" s="161"/>
      <c r="CL661" s="165"/>
    </row>
    <row r="662" spans="1:90" ht="15.75">
      <c r="A662" s="205"/>
      <c r="B662" s="158"/>
      <c r="C662" s="163"/>
      <c r="D662" s="161"/>
      <c r="E662" s="165"/>
      <c r="F662" s="205"/>
      <c r="G662" s="158"/>
      <c r="H662" s="163"/>
      <c r="I662" s="161"/>
      <c r="J662" s="165"/>
      <c r="K662" s="205"/>
      <c r="L662" s="158"/>
      <c r="M662" s="163"/>
      <c r="N662" s="161"/>
      <c r="O662" s="165"/>
      <c r="P662" s="205"/>
      <c r="Q662" s="158"/>
      <c r="R662" s="163"/>
      <c r="S662" s="161"/>
      <c r="T662" s="165"/>
      <c r="U662" s="205"/>
      <c r="V662" s="158"/>
      <c r="W662" s="163"/>
      <c r="X662" s="161"/>
      <c r="Y662" s="165"/>
      <c r="Z662" s="205"/>
      <c r="AA662" s="158"/>
      <c r="AB662" s="163"/>
      <c r="AC662" s="161"/>
      <c r="AD662" s="165"/>
      <c r="AE662" s="205"/>
      <c r="AF662" s="158"/>
      <c r="AG662" s="163"/>
      <c r="AH662" s="161"/>
      <c r="AI662" s="165"/>
      <c r="AJ662" s="205"/>
      <c r="AK662" s="158"/>
      <c r="AL662" s="163"/>
      <c r="AM662" s="161"/>
      <c r="AN662" s="165"/>
      <c r="AO662" s="205"/>
      <c r="AP662" s="158"/>
      <c r="AQ662" s="163"/>
      <c r="AR662" s="161"/>
      <c r="AS662" s="165"/>
      <c r="AT662" s="205"/>
      <c r="AU662" s="158"/>
      <c r="AV662" s="163"/>
      <c r="AW662" s="161"/>
      <c r="AX662" s="165"/>
      <c r="AY662" s="205"/>
      <c r="AZ662" s="158"/>
      <c r="BA662" s="163"/>
      <c r="BB662" s="161"/>
      <c r="BC662" s="165"/>
      <c r="BD662" s="205"/>
      <c r="BE662" s="158"/>
      <c r="BF662" s="163"/>
      <c r="BG662" s="161"/>
      <c r="BH662" s="165"/>
      <c r="BI662" s="205"/>
      <c r="BJ662" s="158"/>
      <c r="BK662" s="163"/>
      <c r="BL662" s="161"/>
      <c r="BM662" s="165"/>
      <c r="BN662" s="205"/>
      <c r="BO662" s="158"/>
      <c r="BP662" s="163"/>
      <c r="BQ662" s="161"/>
      <c r="BR662" s="165"/>
      <c r="BS662" s="205"/>
      <c r="BT662" s="158"/>
      <c r="BU662" s="163"/>
      <c r="BV662" s="161"/>
      <c r="BW662" s="165"/>
      <c r="BX662" s="205"/>
      <c r="BY662" s="158"/>
      <c r="BZ662" s="163"/>
      <c r="CA662" s="161"/>
      <c r="CB662" s="165"/>
      <c r="CC662" s="205"/>
      <c r="CD662" s="158"/>
      <c r="CE662" s="163"/>
      <c r="CF662" s="161"/>
      <c r="CG662" s="165"/>
      <c r="CH662" s="205"/>
      <c r="CI662" s="158"/>
      <c r="CJ662" s="163"/>
      <c r="CK662" s="161"/>
      <c r="CL662" s="165"/>
    </row>
    <row r="663" spans="1:90" ht="15.75">
      <c r="A663" s="205"/>
      <c r="B663" s="158"/>
      <c r="C663" s="163"/>
      <c r="D663" s="161"/>
      <c r="E663" s="165"/>
      <c r="F663" s="205"/>
      <c r="G663" s="158"/>
      <c r="H663" s="163"/>
      <c r="I663" s="161"/>
      <c r="J663" s="165"/>
      <c r="K663" s="205"/>
      <c r="L663" s="158"/>
      <c r="M663" s="163"/>
      <c r="N663" s="161"/>
      <c r="O663" s="165"/>
      <c r="P663" s="205"/>
      <c r="Q663" s="158"/>
      <c r="R663" s="163"/>
      <c r="S663" s="161"/>
      <c r="T663" s="165"/>
      <c r="U663" s="205"/>
      <c r="V663" s="158"/>
      <c r="W663" s="163"/>
      <c r="X663" s="161"/>
      <c r="Y663" s="165"/>
      <c r="Z663" s="205"/>
      <c r="AA663" s="158"/>
      <c r="AB663" s="163"/>
      <c r="AC663" s="161"/>
      <c r="AD663" s="165"/>
      <c r="AE663" s="205"/>
      <c r="AF663" s="158"/>
      <c r="AG663" s="163"/>
      <c r="AH663" s="161"/>
      <c r="AI663" s="165"/>
      <c r="AJ663" s="205"/>
      <c r="AK663" s="158"/>
      <c r="AL663" s="163"/>
      <c r="AM663" s="161"/>
      <c r="AN663" s="165"/>
      <c r="AO663" s="205"/>
      <c r="AP663" s="158"/>
      <c r="AQ663" s="163"/>
      <c r="AR663" s="161"/>
      <c r="AS663" s="165"/>
      <c r="AT663" s="205"/>
      <c r="AU663" s="158"/>
      <c r="AV663" s="163"/>
      <c r="AW663" s="161"/>
      <c r="AX663" s="165"/>
      <c r="AY663" s="205"/>
      <c r="AZ663" s="158"/>
      <c r="BA663" s="163"/>
      <c r="BB663" s="161"/>
      <c r="BC663" s="165"/>
      <c r="BD663" s="205"/>
      <c r="BE663" s="158"/>
      <c r="BF663" s="163"/>
      <c r="BG663" s="161"/>
      <c r="BH663" s="165"/>
      <c r="BI663" s="205"/>
      <c r="BJ663" s="158"/>
      <c r="BK663" s="163"/>
      <c r="BL663" s="161"/>
      <c r="BM663" s="165"/>
      <c r="BN663" s="205"/>
      <c r="BO663" s="158"/>
      <c r="BP663" s="163"/>
      <c r="BQ663" s="161"/>
      <c r="BR663" s="165"/>
      <c r="BS663" s="205"/>
      <c r="BT663" s="158"/>
      <c r="BU663" s="163"/>
      <c r="BV663" s="161"/>
      <c r="BW663" s="165"/>
      <c r="BX663" s="205"/>
      <c r="BY663" s="158"/>
      <c r="BZ663" s="163"/>
      <c r="CA663" s="161"/>
      <c r="CB663" s="165"/>
      <c r="CC663" s="205"/>
      <c r="CD663" s="158"/>
      <c r="CE663" s="163"/>
      <c r="CF663" s="161"/>
      <c r="CG663" s="165"/>
      <c r="CH663" s="205"/>
      <c r="CI663" s="158"/>
      <c r="CJ663" s="163"/>
      <c r="CK663" s="161"/>
      <c r="CL663" s="165"/>
    </row>
    <row r="664" spans="1:90" ht="15.75">
      <c r="A664" s="205"/>
      <c r="B664" s="158"/>
      <c r="C664" s="163"/>
      <c r="D664" s="161"/>
      <c r="E664" s="165"/>
      <c r="F664" s="205"/>
      <c r="G664" s="158"/>
      <c r="H664" s="163"/>
      <c r="I664" s="161"/>
      <c r="J664" s="165"/>
      <c r="K664" s="205"/>
      <c r="L664" s="158"/>
      <c r="M664" s="163"/>
      <c r="N664" s="161"/>
      <c r="O664" s="165"/>
      <c r="P664" s="205"/>
      <c r="Q664" s="158"/>
      <c r="R664" s="163"/>
      <c r="S664" s="161"/>
      <c r="T664" s="165"/>
      <c r="U664" s="205"/>
      <c r="V664" s="158"/>
      <c r="W664" s="163"/>
      <c r="X664" s="161"/>
      <c r="Y664" s="165"/>
      <c r="Z664" s="205"/>
      <c r="AA664" s="158"/>
      <c r="AB664" s="163"/>
      <c r="AC664" s="161"/>
      <c r="AD664" s="165"/>
      <c r="AE664" s="205"/>
      <c r="AF664" s="158"/>
      <c r="AG664" s="163"/>
      <c r="AH664" s="161"/>
      <c r="AI664" s="165"/>
      <c r="AJ664" s="205"/>
      <c r="AK664" s="158"/>
      <c r="AL664" s="163"/>
      <c r="AM664" s="161"/>
      <c r="AN664" s="165"/>
      <c r="AO664" s="205"/>
      <c r="AP664" s="158"/>
      <c r="AQ664" s="163"/>
      <c r="AR664" s="161"/>
      <c r="AS664" s="165"/>
      <c r="AT664" s="205"/>
      <c r="AU664" s="158"/>
      <c r="AV664" s="163"/>
      <c r="AW664" s="161"/>
      <c r="AX664" s="165"/>
      <c r="AY664" s="205"/>
      <c r="AZ664" s="158"/>
      <c r="BA664" s="163"/>
      <c r="BB664" s="161"/>
      <c r="BC664" s="165"/>
      <c r="BD664" s="205"/>
      <c r="BE664" s="158"/>
      <c r="BF664" s="163"/>
      <c r="BG664" s="161"/>
      <c r="BH664" s="165"/>
      <c r="BI664" s="205"/>
      <c r="BJ664" s="158"/>
      <c r="BK664" s="163"/>
      <c r="BL664" s="161"/>
      <c r="BM664" s="165"/>
      <c r="BN664" s="205"/>
      <c r="BO664" s="158"/>
      <c r="BP664" s="163"/>
      <c r="BQ664" s="161"/>
      <c r="BR664" s="165"/>
      <c r="BS664" s="205"/>
      <c r="BT664" s="158"/>
      <c r="BU664" s="163"/>
      <c r="BV664" s="161"/>
      <c r="BW664" s="165"/>
      <c r="BX664" s="205"/>
      <c r="BY664" s="158"/>
      <c r="BZ664" s="163"/>
      <c r="CA664" s="161"/>
      <c r="CB664" s="165"/>
      <c r="CC664" s="205"/>
      <c r="CD664" s="158"/>
      <c r="CE664" s="163"/>
      <c r="CF664" s="161"/>
      <c r="CG664" s="165"/>
      <c r="CH664" s="205"/>
      <c r="CI664" s="158"/>
      <c r="CJ664" s="163"/>
      <c r="CK664" s="161"/>
      <c r="CL664" s="165"/>
    </row>
    <row r="665" spans="1:90" ht="15.75">
      <c r="A665" s="205"/>
      <c r="B665" s="158"/>
      <c r="C665" s="163"/>
      <c r="D665" s="161"/>
      <c r="E665" s="165"/>
      <c r="F665" s="205"/>
      <c r="G665" s="158"/>
      <c r="H665" s="163"/>
      <c r="I665" s="161"/>
      <c r="J665" s="165"/>
      <c r="K665" s="205"/>
      <c r="L665" s="158"/>
      <c r="M665" s="163"/>
      <c r="N665" s="161"/>
      <c r="O665" s="165"/>
      <c r="P665" s="205"/>
      <c r="Q665" s="158"/>
      <c r="R665" s="163"/>
      <c r="S665" s="161"/>
      <c r="T665" s="165"/>
      <c r="U665" s="205"/>
      <c r="V665" s="158"/>
      <c r="W665" s="163"/>
      <c r="X665" s="161"/>
      <c r="Y665" s="165"/>
      <c r="Z665" s="205"/>
      <c r="AA665" s="158"/>
      <c r="AB665" s="163"/>
      <c r="AC665" s="161"/>
      <c r="AD665" s="165"/>
      <c r="AE665" s="205"/>
      <c r="AF665" s="158"/>
      <c r="AG665" s="163"/>
      <c r="AH665" s="161"/>
      <c r="AI665" s="165"/>
      <c r="AJ665" s="205"/>
      <c r="AK665" s="158"/>
      <c r="AL665" s="163"/>
      <c r="AM665" s="161"/>
      <c r="AN665" s="165"/>
      <c r="AO665" s="205"/>
      <c r="AP665" s="158"/>
      <c r="AQ665" s="163"/>
      <c r="AR665" s="161"/>
      <c r="AS665" s="165"/>
      <c r="AT665" s="205"/>
      <c r="AU665" s="158"/>
      <c r="AV665" s="163"/>
      <c r="AW665" s="161"/>
      <c r="AX665" s="165"/>
      <c r="AY665" s="205"/>
      <c r="AZ665" s="158"/>
      <c r="BA665" s="163"/>
      <c r="BB665" s="161"/>
      <c r="BC665" s="165"/>
      <c r="BD665" s="205"/>
      <c r="BE665" s="158"/>
      <c r="BF665" s="163"/>
      <c r="BG665" s="161"/>
      <c r="BH665" s="165"/>
      <c r="BI665" s="205"/>
      <c r="BJ665" s="158"/>
      <c r="BK665" s="163"/>
      <c r="BL665" s="161"/>
      <c r="BM665" s="165"/>
      <c r="BN665" s="205"/>
      <c r="BO665" s="158"/>
      <c r="BP665" s="163"/>
      <c r="BQ665" s="161"/>
      <c r="BR665" s="165"/>
      <c r="BS665" s="205"/>
      <c r="BT665" s="158"/>
      <c r="BU665" s="163"/>
      <c r="BV665" s="161"/>
      <c r="BW665" s="165"/>
      <c r="BX665" s="205"/>
      <c r="BY665" s="158"/>
      <c r="BZ665" s="163"/>
      <c r="CA665" s="161"/>
      <c r="CB665" s="165"/>
      <c r="CC665" s="205"/>
      <c r="CD665" s="158"/>
      <c r="CE665" s="163"/>
      <c r="CF665" s="161"/>
      <c r="CG665" s="165"/>
      <c r="CH665" s="205"/>
      <c r="CI665" s="158"/>
      <c r="CJ665" s="163"/>
      <c r="CK665" s="161"/>
      <c r="CL665" s="165"/>
    </row>
    <row r="666" spans="1:90" ht="15.75">
      <c r="A666" s="205"/>
      <c r="B666" s="158"/>
      <c r="C666" s="163"/>
      <c r="D666" s="161"/>
      <c r="E666" s="165"/>
      <c r="F666" s="205"/>
      <c r="G666" s="158"/>
      <c r="H666" s="163"/>
      <c r="I666" s="161"/>
      <c r="J666" s="165"/>
      <c r="K666" s="205"/>
      <c r="L666" s="158"/>
      <c r="M666" s="163"/>
      <c r="N666" s="161"/>
      <c r="O666" s="165"/>
      <c r="P666" s="205"/>
      <c r="Q666" s="158"/>
      <c r="R666" s="163"/>
      <c r="S666" s="161"/>
      <c r="T666" s="165"/>
      <c r="U666" s="205"/>
      <c r="V666" s="158"/>
      <c r="W666" s="163"/>
      <c r="X666" s="161"/>
      <c r="Y666" s="165"/>
      <c r="Z666" s="205"/>
      <c r="AA666" s="158"/>
      <c r="AB666" s="163"/>
      <c r="AC666" s="161"/>
      <c r="AD666" s="165"/>
      <c r="AE666" s="205"/>
      <c r="AF666" s="158"/>
      <c r="AG666" s="163"/>
      <c r="AH666" s="161"/>
      <c r="AI666" s="165"/>
      <c r="AJ666" s="205"/>
      <c r="AK666" s="158"/>
      <c r="AL666" s="163"/>
      <c r="AM666" s="161"/>
      <c r="AN666" s="165"/>
      <c r="AO666" s="205"/>
      <c r="AP666" s="158"/>
      <c r="AQ666" s="163"/>
      <c r="AR666" s="161"/>
      <c r="AS666" s="165"/>
      <c r="AT666" s="205"/>
      <c r="AU666" s="158"/>
      <c r="AV666" s="163"/>
      <c r="AW666" s="161"/>
      <c r="AX666" s="165"/>
      <c r="AY666" s="205"/>
      <c r="AZ666" s="158"/>
      <c r="BA666" s="163"/>
      <c r="BB666" s="161"/>
      <c r="BC666" s="165"/>
      <c r="BD666" s="205"/>
      <c r="BE666" s="158"/>
      <c r="BF666" s="163"/>
      <c r="BG666" s="161"/>
      <c r="BH666" s="165"/>
      <c r="BI666" s="205"/>
      <c r="BJ666" s="158"/>
      <c r="BK666" s="163"/>
      <c r="BL666" s="161"/>
      <c r="BM666" s="165"/>
      <c r="BN666" s="205"/>
      <c r="BO666" s="158"/>
      <c r="BP666" s="163"/>
      <c r="BQ666" s="161"/>
      <c r="BR666" s="165"/>
      <c r="BS666" s="205"/>
      <c r="BT666" s="158"/>
      <c r="BU666" s="163"/>
      <c r="BV666" s="161"/>
      <c r="BW666" s="165"/>
      <c r="BX666" s="205"/>
      <c r="BY666" s="158"/>
      <c r="BZ666" s="163"/>
      <c r="CA666" s="161"/>
      <c r="CB666" s="165"/>
      <c r="CC666" s="205"/>
      <c r="CD666" s="158"/>
      <c r="CE666" s="163"/>
      <c r="CF666" s="161"/>
      <c r="CG666" s="165"/>
      <c r="CH666" s="205"/>
      <c r="CI666" s="158"/>
      <c r="CJ666" s="163"/>
      <c r="CK666" s="161"/>
      <c r="CL666" s="165"/>
    </row>
    <row r="667" spans="1:90" ht="15.75">
      <c r="A667" s="205"/>
      <c r="B667" s="158"/>
      <c r="C667" s="163"/>
      <c r="D667" s="161"/>
      <c r="E667" s="165"/>
      <c r="F667" s="205"/>
      <c r="G667" s="158"/>
      <c r="H667" s="163"/>
      <c r="I667" s="161"/>
      <c r="J667" s="165"/>
      <c r="K667" s="205"/>
      <c r="L667" s="158"/>
      <c r="M667" s="163"/>
      <c r="N667" s="161"/>
      <c r="O667" s="165"/>
      <c r="P667" s="205"/>
      <c r="Q667" s="158"/>
      <c r="R667" s="163"/>
      <c r="S667" s="161"/>
      <c r="T667" s="165"/>
      <c r="U667" s="205"/>
      <c r="V667" s="158"/>
      <c r="W667" s="163"/>
      <c r="X667" s="161"/>
      <c r="Y667" s="165"/>
      <c r="Z667" s="205"/>
      <c r="AA667" s="158"/>
      <c r="AB667" s="163"/>
      <c r="AC667" s="161"/>
      <c r="AD667" s="165"/>
      <c r="AE667" s="205"/>
      <c r="AF667" s="158"/>
      <c r="AG667" s="163"/>
      <c r="AH667" s="161"/>
      <c r="AI667" s="165"/>
      <c r="AJ667" s="205"/>
      <c r="AK667" s="158"/>
      <c r="AL667" s="163"/>
      <c r="AM667" s="161"/>
      <c r="AN667" s="165"/>
      <c r="AO667" s="205"/>
      <c r="AP667" s="158"/>
      <c r="AQ667" s="163"/>
      <c r="AR667" s="161"/>
      <c r="AS667" s="165"/>
      <c r="AT667" s="205"/>
      <c r="AU667" s="158"/>
      <c r="AV667" s="163"/>
      <c r="AW667" s="161"/>
      <c r="AX667" s="165"/>
      <c r="AY667" s="205"/>
      <c r="AZ667" s="158"/>
      <c r="BA667" s="163"/>
      <c r="BB667" s="161"/>
      <c r="BC667" s="165"/>
      <c r="BD667" s="205"/>
      <c r="BE667" s="158"/>
      <c r="BF667" s="163"/>
      <c r="BG667" s="161"/>
      <c r="BH667" s="165"/>
      <c r="BI667" s="205"/>
      <c r="BJ667" s="158"/>
      <c r="BK667" s="163"/>
      <c r="BL667" s="161"/>
      <c r="BM667" s="165"/>
      <c r="BN667" s="205"/>
      <c r="BO667" s="158"/>
      <c r="BP667" s="163"/>
      <c r="BQ667" s="161"/>
      <c r="BR667" s="165"/>
      <c r="BS667" s="205"/>
      <c r="BT667" s="158"/>
      <c r="BU667" s="163"/>
      <c r="BV667" s="161"/>
      <c r="BW667" s="165"/>
      <c r="BX667" s="205"/>
      <c r="BY667" s="158"/>
      <c r="BZ667" s="163"/>
      <c r="CA667" s="161"/>
      <c r="CB667" s="165"/>
      <c r="CC667" s="205"/>
      <c r="CD667" s="158"/>
      <c r="CE667" s="163"/>
      <c r="CF667" s="161"/>
      <c r="CG667" s="165"/>
      <c r="CH667" s="205"/>
      <c r="CI667" s="158"/>
      <c r="CJ667" s="163"/>
      <c r="CK667" s="161"/>
      <c r="CL667" s="165"/>
    </row>
    <row r="668" spans="1:90" ht="15.75">
      <c r="A668" s="205"/>
      <c r="B668" s="158"/>
      <c r="C668" s="163"/>
      <c r="D668" s="161"/>
      <c r="E668" s="165"/>
      <c r="F668" s="205"/>
      <c r="G668" s="158"/>
      <c r="H668" s="163"/>
      <c r="I668" s="161"/>
      <c r="J668" s="165"/>
      <c r="K668" s="205"/>
      <c r="L668" s="158"/>
      <c r="M668" s="163"/>
      <c r="N668" s="161"/>
      <c r="O668" s="165"/>
      <c r="P668" s="205"/>
      <c r="Q668" s="158"/>
      <c r="R668" s="163"/>
      <c r="S668" s="161"/>
      <c r="T668" s="165"/>
      <c r="U668" s="205"/>
      <c r="V668" s="158"/>
      <c r="W668" s="163"/>
      <c r="X668" s="161"/>
      <c r="Y668" s="165"/>
      <c r="Z668" s="205"/>
      <c r="AA668" s="158"/>
      <c r="AB668" s="163"/>
      <c r="AC668" s="161"/>
      <c r="AD668" s="165"/>
      <c r="AE668" s="205"/>
      <c r="AF668" s="158"/>
      <c r="AG668" s="163"/>
      <c r="AH668" s="161"/>
      <c r="AI668" s="165"/>
      <c r="AJ668" s="205"/>
      <c r="AK668" s="158"/>
      <c r="AL668" s="163"/>
      <c r="AM668" s="161"/>
      <c r="AN668" s="165"/>
      <c r="AO668" s="205"/>
      <c r="AP668" s="158"/>
      <c r="AQ668" s="163"/>
      <c r="AR668" s="161"/>
      <c r="AS668" s="165"/>
      <c r="AT668" s="205"/>
      <c r="AU668" s="158"/>
      <c r="AV668" s="163"/>
      <c r="AW668" s="161"/>
      <c r="AX668" s="165"/>
      <c r="AY668" s="205"/>
      <c r="AZ668" s="158"/>
      <c r="BA668" s="163"/>
      <c r="BB668" s="161"/>
      <c r="BC668" s="165"/>
      <c r="BD668" s="205"/>
      <c r="BE668" s="158"/>
      <c r="BF668" s="163"/>
      <c r="BG668" s="161"/>
      <c r="BH668" s="165"/>
      <c r="BI668" s="205"/>
      <c r="BJ668" s="158"/>
      <c r="BK668" s="163"/>
      <c r="BL668" s="161"/>
      <c r="BM668" s="165"/>
      <c r="BN668" s="205"/>
      <c r="BO668" s="158"/>
      <c r="BP668" s="163"/>
      <c r="BQ668" s="161"/>
      <c r="BR668" s="165"/>
      <c r="BS668" s="205"/>
      <c r="BT668" s="158"/>
      <c r="BU668" s="163"/>
      <c r="BV668" s="161"/>
      <c r="BW668" s="165"/>
      <c r="BX668" s="205"/>
      <c r="BY668" s="158"/>
      <c r="BZ668" s="163"/>
      <c r="CA668" s="161"/>
      <c r="CB668" s="165"/>
      <c r="CC668" s="205"/>
      <c r="CD668" s="158"/>
      <c r="CE668" s="163"/>
      <c r="CF668" s="161"/>
      <c r="CG668" s="165"/>
      <c r="CH668" s="205"/>
      <c r="CI668" s="158"/>
      <c r="CJ668" s="163"/>
      <c r="CK668" s="161"/>
      <c r="CL668" s="165"/>
    </row>
    <row r="669" spans="1:90" ht="15.75">
      <c r="A669" s="205"/>
      <c r="B669" s="158"/>
      <c r="C669" s="163"/>
      <c r="D669" s="161"/>
      <c r="E669" s="165"/>
      <c r="F669" s="205"/>
      <c r="G669" s="158"/>
      <c r="H669" s="163"/>
      <c r="I669" s="161"/>
      <c r="J669" s="165"/>
      <c r="K669" s="205"/>
      <c r="L669" s="158"/>
      <c r="M669" s="163"/>
      <c r="N669" s="161"/>
      <c r="O669" s="165"/>
      <c r="P669" s="205"/>
      <c r="Q669" s="158"/>
      <c r="R669" s="163"/>
      <c r="S669" s="161"/>
      <c r="T669" s="165"/>
      <c r="U669" s="205"/>
      <c r="V669" s="158"/>
      <c r="W669" s="163"/>
      <c r="X669" s="161"/>
      <c r="Y669" s="165"/>
      <c r="Z669" s="205"/>
      <c r="AA669" s="158"/>
      <c r="AB669" s="163"/>
      <c r="AC669" s="161"/>
      <c r="AD669" s="165"/>
      <c r="AE669" s="205"/>
      <c r="AF669" s="158"/>
      <c r="AG669" s="163"/>
      <c r="AH669" s="161"/>
      <c r="AI669" s="165"/>
      <c r="AJ669" s="205"/>
      <c r="AK669" s="158"/>
      <c r="AL669" s="163"/>
      <c r="AM669" s="161"/>
      <c r="AN669" s="165"/>
      <c r="AO669" s="205"/>
      <c r="AP669" s="158"/>
      <c r="AQ669" s="163"/>
      <c r="AR669" s="161"/>
      <c r="AS669" s="165"/>
      <c r="AT669" s="205"/>
      <c r="AU669" s="158"/>
      <c r="AV669" s="163"/>
      <c r="AW669" s="161"/>
      <c r="AX669" s="165"/>
      <c r="AY669" s="205"/>
      <c r="AZ669" s="158"/>
      <c r="BA669" s="163"/>
      <c r="BB669" s="161"/>
      <c r="BC669" s="165"/>
      <c r="BD669" s="205"/>
      <c r="BE669" s="158"/>
      <c r="BF669" s="163"/>
      <c r="BG669" s="161"/>
      <c r="BH669" s="165"/>
      <c r="BI669" s="205"/>
      <c r="BJ669" s="158"/>
      <c r="BK669" s="163"/>
      <c r="BL669" s="161"/>
      <c r="BM669" s="165"/>
      <c r="BN669" s="205"/>
      <c r="BO669" s="158"/>
      <c r="BP669" s="163"/>
      <c r="BQ669" s="161"/>
      <c r="BR669" s="165"/>
      <c r="BS669" s="205"/>
      <c r="BT669" s="158"/>
      <c r="BU669" s="163"/>
      <c r="BV669" s="161"/>
      <c r="BW669" s="165"/>
      <c r="BX669" s="205"/>
      <c r="BY669" s="158"/>
      <c r="BZ669" s="163"/>
      <c r="CA669" s="161"/>
      <c r="CB669" s="165"/>
      <c r="CC669" s="205"/>
      <c r="CD669" s="158"/>
      <c r="CE669" s="163"/>
      <c r="CF669" s="161"/>
      <c r="CG669" s="165"/>
      <c r="CH669" s="205"/>
      <c r="CI669" s="158"/>
      <c r="CJ669" s="163"/>
      <c r="CK669" s="161"/>
      <c r="CL669" s="165"/>
    </row>
    <row r="670" spans="1:90" ht="15.75">
      <c r="A670" s="205"/>
      <c r="B670" s="158"/>
      <c r="C670" s="163"/>
      <c r="D670" s="161"/>
      <c r="E670" s="165"/>
      <c r="F670" s="205"/>
      <c r="G670" s="158"/>
      <c r="H670" s="163"/>
      <c r="I670" s="161"/>
      <c r="J670" s="165"/>
      <c r="K670" s="205"/>
      <c r="L670" s="158"/>
      <c r="M670" s="163"/>
      <c r="N670" s="161"/>
      <c r="O670" s="165"/>
      <c r="P670" s="205"/>
      <c r="Q670" s="158"/>
      <c r="R670" s="163"/>
      <c r="S670" s="161"/>
      <c r="T670" s="165"/>
      <c r="U670" s="205"/>
      <c r="V670" s="158"/>
      <c r="W670" s="163"/>
      <c r="X670" s="161"/>
      <c r="Y670" s="165"/>
      <c r="Z670" s="205"/>
      <c r="AA670" s="158"/>
      <c r="AB670" s="163"/>
      <c r="AC670" s="161"/>
      <c r="AD670" s="165"/>
      <c r="AE670" s="205"/>
      <c r="AF670" s="158"/>
      <c r="AG670" s="163"/>
      <c r="AH670" s="161"/>
      <c r="AI670" s="165"/>
      <c r="AJ670" s="205"/>
      <c r="AK670" s="158"/>
      <c r="AL670" s="163"/>
      <c r="AM670" s="161"/>
      <c r="AN670" s="165"/>
      <c r="AO670" s="205"/>
      <c r="AP670" s="158"/>
      <c r="AQ670" s="163"/>
      <c r="AR670" s="161"/>
      <c r="AS670" s="165"/>
      <c r="AT670" s="205"/>
      <c r="AU670" s="158"/>
      <c r="AV670" s="163"/>
      <c r="AW670" s="161"/>
      <c r="AX670" s="165"/>
      <c r="AY670" s="205"/>
      <c r="AZ670" s="158"/>
      <c r="BA670" s="163"/>
      <c r="BB670" s="161"/>
      <c r="BC670" s="165"/>
      <c r="BD670" s="205"/>
      <c r="BE670" s="158"/>
      <c r="BF670" s="163"/>
      <c r="BG670" s="161"/>
      <c r="BH670" s="165"/>
      <c r="BI670" s="205"/>
      <c r="BJ670" s="158"/>
      <c r="BK670" s="163"/>
      <c r="BL670" s="161"/>
      <c r="BM670" s="165"/>
      <c r="BN670" s="205"/>
      <c r="BO670" s="158"/>
      <c r="BP670" s="163"/>
      <c r="BQ670" s="161"/>
      <c r="BR670" s="165"/>
      <c r="BS670" s="205"/>
      <c r="BT670" s="158"/>
      <c r="BU670" s="163"/>
      <c r="BV670" s="161"/>
      <c r="BW670" s="165"/>
      <c r="BX670" s="205"/>
      <c r="BY670" s="158"/>
      <c r="BZ670" s="163"/>
      <c r="CA670" s="161"/>
      <c r="CB670" s="165"/>
      <c r="CC670" s="205"/>
      <c r="CD670" s="158"/>
      <c r="CE670" s="163"/>
      <c r="CF670" s="161"/>
      <c r="CG670" s="165"/>
      <c r="CH670" s="205"/>
      <c r="CI670" s="158"/>
      <c r="CJ670" s="163"/>
      <c r="CK670" s="161"/>
      <c r="CL670" s="165"/>
    </row>
    <row r="671" spans="1:90" ht="15.75">
      <c r="A671" s="205"/>
      <c r="B671" s="158"/>
      <c r="C671" s="163"/>
      <c r="D671" s="161"/>
      <c r="E671" s="165"/>
      <c r="F671" s="205"/>
      <c r="G671" s="158"/>
      <c r="H671" s="163"/>
      <c r="I671" s="161"/>
      <c r="J671" s="165"/>
      <c r="K671" s="205"/>
      <c r="L671" s="158"/>
      <c r="M671" s="163"/>
      <c r="N671" s="161"/>
      <c r="O671" s="165"/>
      <c r="P671" s="205"/>
      <c r="Q671" s="158"/>
      <c r="R671" s="163"/>
      <c r="S671" s="161"/>
      <c r="T671" s="165"/>
      <c r="U671" s="205"/>
      <c r="V671" s="158"/>
      <c r="W671" s="163"/>
      <c r="X671" s="161"/>
      <c r="Y671" s="165"/>
      <c r="Z671" s="205"/>
      <c r="AA671" s="158"/>
      <c r="AB671" s="163"/>
      <c r="AC671" s="161"/>
      <c r="AD671" s="165"/>
      <c r="AE671" s="205"/>
      <c r="AF671" s="158"/>
      <c r="AG671" s="163"/>
      <c r="AH671" s="161"/>
      <c r="AI671" s="165"/>
      <c r="AJ671" s="205"/>
      <c r="AK671" s="158"/>
      <c r="AL671" s="163"/>
      <c r="AM671" s="161"/>
      <c r="AN671" s="165"/>
      <c r="AO671" s="205"/>
      <c r="AP671" s="158"/>
      <c r="AQ671" s="163"/>
      <c r="AR671" s="161"/>
      <c r="AS671" s="165"/>
      <c r="AT671" s="205"/>
      <c r="AU671" s="158"/>
      <c r="AV671" s="163"/>
      <c r="AW671" s="161"/>
      <c r="AX671" s="165"/>
      <c r="AY671" s="205"/>
      <c r="AZ671" s="158"/>
      <c r="BA671" s="163"/>
      <c r="BB671" s="161"/>
      <c r="BC671" s="165"/>
      <c r="BD671" s="205"/>
      <c r="BE671" s="158"/>
      <c r="BF671" s="163"/>
      <c r="BG671" s="161"/>
      <c r="BH671" s="165"/>
      <c r="BI671" s="205"/>
      <c r="BJ671" s="158"/>
      <c r="BK671" s="163"/>
      <c r="BL671" s="161"/>
      <c r="BM671" s="165"/>
      <c r="BN671" s="205"/>
      <c r="BO671" s="158"/>
      <c r="BP671" s="163"/>
      <c r="BQ671" s="161"/>
      <c r="BR671" s="165"/>
      <c r="BS671" s="205"/>
      <c r="BT671" s="158"/>
      <c r="BU671" s="163"/>
      <c r="BV671" s="161"/>
      <c r="BW671" s="165"/>
      <c r="BX671" s="205"/>
      <c r="BY671" s="158"/>
      <c r="BZ671" s="163"/>
      <c r="CA671" s="161"/>
      <c r="CB671" s="165"/>
      <c r="CC671" s="205"/>
      <c r="CD671" s="158"/>
      <c r="CE671" s="163"/>
      <c r="CF671" s="161"/>
      <c r="CG671" s="165"/>
      <c r="CH671" s="205"/>
      <c r="CI671" s="158"/>
      <c r="CJ671" s="163"/>
      <c r="CK671" s="161"/>
      <c r="CL671" s="165"/>
    </row>
    <row r="672" spans="1:90" ht="15.75">
      <c r="A672" s="205"/>
      <c r="B672" s="158"/>
      <c r="C672" s="163"/>
      <c r="D672" s="161"/>
      <c r="E672" s="165"/>
      <c r="F672" s="205"/>
      <c r="G672" s="158"/>
      <c r="H672" s="163"/>
      <c r="I672" s="161"/>
      <c r="J672" s="165"/>
      <c r="K672" s="205"/>
      <c r="L672" s="158"/>
      <c r="M672" s="163"/>
      <c r="N672" s="161"/>
      <c r="O672" s="165"/>
      <c r="P672" s="205"/>
      <c r="Q672" s="158"/>
      <c r="R672" s="163"/>
      <c r="S672" s="161"/>
      <c r="T672" s="165"/>
      <c r="U672" s="205"/>
      <c r="V672" s="158"/>
      <c r="W672" s="163"/>
      <c r="X672" s="161"/>
      <c r="Y672" s="165"/>
      <c r="Z672" s="205"/>
      <c r="AA672" s="158"/>
      <c r="AB672" s="163"/>
      <c r="AC672" s="161"/>
      <c r="AD672" s="165"/>
      <c r="AE672" s="205"/>
      <c r="AF672" s="158"/>
      <c r="AG672" s="163"/>
      <c r="AH672" s="161"/>
      <c r="AI672" s="165"/>
      <c r="AJ672" s="205"/>
      <c r="AK672" s="158"/>
      <c r="AL672" s="163"/>
      <c r="AM672" s="161"/>
      <c r="AN672" s="165"/>
      <c r="AO672" s="205"/>
      <c r="AP672" s="158"/>
      <c r="AQ672" s="163"/>
      <c r="AR672" s="161"/>
      <c r="AS672" s="165"/>
      <c r="AT672" s="205"/>
      <c r="AU672" s="158"/>
      <c r="AV672" s="163"/>
      <c r="AW672" s="161"/>
      <c r="AX672" s="165"/>
      <c r="AY672" s="205"/>
      <c r="AZ672" s="158"/>
      <c r="BA672" s="163"/>
      <c r="BB672" s="161"/>
      <c r="BC672" s="165"/>
      <c r="BD672" s="205"/>
      <c r="BE672" s="158"/>
      <c r="BF672" s="163"/>
      <c r="BG672" s="161"/>
      <c r="BH672" s="165"/>
      <c r="BI672" s="205"/>
      <c r="BJ672" s="158"/>
      <c r="BK672" s="163"/>
      <c r="BL672" s="161"/>
      <c r="BM672" s="165"/>
      <c r="BN672" s="205"/>
      <c r="BO672" s="158"/>
      <c r="BP672" s="163"/>
      <c r="BQ672" s="161"/>
      <c r="BR672" s="165"/>
      <c r="BS672" s="205"/>
      <c r="BT672" s="158"/>
      <c r="BU672" s="163"/>
      <c r="BV672" s="161"/>
      <c r="BW672" s="165"/>
      <c r="BX672" s="205"/>
      <c r="BY672" s="158"/>
      <c r="BZ672" s="163"/>
      <c r="CA672" s="161"/>
      <c r="CB672" s="165"/>
      <c r="CC672" s="205"/>
      <c r="CD672" s="158"/>
      <c r="CE672" s="163"/>
      <c r="CF672" s="161"/>
      <c r="CG672" s="165"/>
      <c r="CH672" s="205"/>
      <c r="CI672" s="158"/>
      <c r="CJ672" s="163"/>
      <c r="CK672" s="161"/>
      <c r="CL672" s="165"/>
    </row>
    <row r="673" spans="1:90" ht="15.75">
      <c r="A673" s="205"/>
      <c r="B673" s="158"/>
      <c r="C673" s="163"/>
      <c r="D673" s="161"/>
      <c r="E673" s="165"/>
      <c r="F673" s="205"/>
      <c r="G673" s="158"/>
      <c r="H673" s="163"/>
      <c r="I673" s="161"/>
      <c r="J673" s="165"/>
      <c r="K673" s="205"/>
      <c r="L673" s="158"/>
      <c r="M673" s="163"/>
      <c r="N673" s="161"/>
      <c r="O673" s="165"/>
      <c r="P673" s="205"/>
      <c r="Q673" s="158"/>
      <c r="R673" s="163"/>
      <c r="S673" s="161"/>
      <c r="T673" s="165"/>
      <c r="U673" s="205"/>
      <c r="V673" s="158"/>
      <c r="W673" s="163"/>
      <c r="X673" s="161"/>
      <c r="Y673" s="165"/>
      <c r="Z673" s="205"/>
      <c r="AA673" s="158"/>
      <c r="AB673" s="163"/>
      <c r="AC673" s="161"/>
      <c r="AD673" s="165"/>
      <c r="AE673" s="205"/>
      <c r="AF673" s="158"/>
      <c r="AG673" s="163"/>
      <c r="AH673" s="161"/>
      <c r="AI673" s="165"/>
      <c r="AJ673" s="205"/>
      <c r="AK673" s="158"/>
      <c r="AL673" s="163"/>
      <c r="AM673" s="161"/>
      <c r="AN673" s="165"/>
      <c r="AO673" s="205"/>
      <c r="AP673" s="158"/>
      <c r="AQ673" s="163"/>
      <c r="AR673" s="161"/>
      <c r="AS673" s="165"/>
      <c r="AT673" s="205"/>
      <c r="AU673" s="158"/>
      <c r="AV673" s="163"/>
      <c r="AW673" s="161"/>
      <c r="AX673" s="165"/>
      <c r="AY673" s="205"/>
      <c r="AZ673" s="158"/>
      <c r="BA673" s="163"/>
      <c r="BB673" s="161"/>
      <c r="BC673" s="165"/>
      <c r="BD673" s="205"/>
      <c r="BE673" s="158"/>
      <c r="BF673" s="163"/>
      <c r="BG673" s="161"/>
      <c r="BH673" s="165"/>
      <c r="BI673" s="205"/>
      <c r="BJ673" s="158"/>
      <c r="BK673" s="163"/>
      <c r="BL673" s="161"/>
      <c r="BM673" s="165"/>
      <c r="BN673" s="205"/>
      <c r="BO673" s="158"/>
      <c r="BP673" s="163"/>
      <c r="BQ673" s="161"/>
      <c r="BR673" s="165"/>
      <c r="BS673" s="205"/>
      <c r="BT673" s="158"/>
      <c r="BU673" s="163"/>
      <c r="BV673" s="161"/>
      <c r="BW673" s="165"/>
      <c r="BX673" s="205"/>
      <c r="BY673" s="158"/>
      <c r="BZ673" s="163"/>
      <c r="CA673" s="161"/>
      <c r="CB673" s="165"/>
      <c r="CC673" s="205"/>
      <c r="CD673" s="158"/>
      <c r="CE673" s="163"/>
      <c r="CF673" s="161"/>
      <c r="CG673" s="165"/>
      <c r="CH673" s="205"/>
      <c r="CI673" s="158"/>
      <c r="CJ673" s="163"/>
      <c r="CK673" s="161"/>
      <c r="CL673" s="165"/>
    </row>
    <row r="674" spans="1:90" ht="15.75">
      <c r="A674" s="205"/>
      <c r="B674" s="158"/>
      <c r="C674" s="163"/>
      <c r="D674" s="161"/>
      <c r="E674" s="165"/>
      <c r="F674" s="205"/>
      <c r="G674" s="158"/>
      <c r="H674" s="163"/>
      <c r="I674" s="161"/>
      <c r="J674" s="165"/>
      <c r="K674" s="205"/>
      <c r="L674" s="158"/>
      <c r="M674" s="163"/>
      <c r="N674" s="161"/>
      <c r="O674" s="165"/>
      <c r="P674" s="205"/>
      <c r="Q674" s="158"/>
      <c r="R674" s="163"/>
      <c r="S674" s="161"/>
      <c r="T674" s="165"/>
      <c r="U674" s="205"/>
      <c r="V674" s="158"/>
      <c r="W674" s="163"/>
      <c r="X674" s="161"/>
      <c r="Y674" s="165"/>
      <c r="Z674" s="205"/>
      <c r="AA674" s="158"/>
      <c r="AB674" s="163"/>
      <c r="AC674" s="161"/>
      <c r="AD674" s="165"/>
      <c r="AE674" s="205"/>
      <c r="AF674" s="158"/>
      <c r="AG674" s="163"/>
      <c r="AH674" s="161"/>
      <c r="AI674" s="165"/>
      <c r="AJ674" s="205"/>
      <c r="AK674" s="158"/>
      <c r="AL674" s="163"/>
      <c r="AM674" s="161"/>
      <c r="AN674" s="165"/>
      <c r="AO674" s="205"/>
      <c r="AP674" s="158"/>
      <c r="AQ674" s="163"/>
      <c r="AR674" s="161"/>
      <c r="AS674" s="165"/>
      <c r="AT674" s="205"/>
      <c r="AU674" s="158"/>
      <c r="AV674" s="163"/>
      <c r="AW674" s="161"/>
      <c r="AX674" s="165"/>
      <c r="AY674" s="205"/>
      <c r="AZ674" s="158"/>
      <c r="BA674" s="163"/>
      <c r="BB674" s="161"/>
      <c r="BC674" s="165"/>
      <c r="BD674" s="205"/>
      <c r="BE674" s="158"/>
      <c r="BF674" s="163"/>
      <c r="BG674" s="161"/>
      <c r="BH674" s="165"/>
      <c r="BI674" s="205"/>
      <c r="BJ674" s="158"/>
      <c r="BK674" s="163"/>
      <c r="BL674" s="161"/>
      <c r="BM674" s="165"/>
      <c r="BN674" s="205"/>
      <c r="BO674" s="158"/>
      <c r="BP674" s="163"/>
      <c r="BQ674" s="161"/>
      <c r="BR674" s="165"/>
      <c r="BS674" s="205"/>
      <c r="BT674" s="158"/>
      <c r="BU674" s="163"/>
      <c r="BV674" s="161"/>
      <c r="BW674" s="165"/>
      <c r="BX674" s="205"/>
      <c r="BY674" s="158"/>
      <c r="BZ674" s="163"/>
      <c r="CA674" s="161"/>
      <c r="CB674" s="165"/>
      <c r="CC674" s="205"/>
      <c r="CD674" s="158"/>
      <c r="CE674" s="163"/>
      <c r="CF674" s="161"/>
      <c r="CG674" s="165"/>
      <c r="CH674" s="205"/>
      <c r="CI674" s="158"/>
      <c r="CJ674" s="163"/>
      <c r="CK674" s="161"/>
      <c r="CL674" s="165"/>
    </row>
    <row r="675" spans="1:90" ht="15.75">
      <c r="A675" s="205"/>
      <c r="B675" s="158"/>
      <c r="C675" s="163"/>
      <c r="D675" s="161"/>
      <c r="E675" s="165"/>
      <c r="F675" s="205"/>
      <c r="G675" s="158"/>
      <c r="H675" s="163"/>
      <c r="I675" s="161"/>
      <c r="J675" s="165"/>
      <c r="K675" s="205"/>
      <c r="L675" s="158"/>
      <c r="M675" s="163"/>
      <c r="N675" s="161"/>
      <c r="O675" s="165"/>
      <c r="P675" s="205"/>
      <c r="Q675" s="158"/>
      <c r="R675" s="163"/>
      <c r="S675" s="161"/>
      <c r="T675" s="165"/>
      <c r="U675" s="205"/>
      <c r="V675" s="158"/>
      <c r="W675" s="163"/>
      <c r="X675" s="161"/>
      <c r="Y675" s="165"/>
      <c r="Z675" s="205"/>
      <c r="AA675" s="158"/>
      <c r="AB675" s="163"/>
      <c r="AC675" s="161"/>
      <c r="AD675" s="165"/>
      <c r="AE675" s="205"/>
      <c r="AF675" s="158"/>
      <c r="AG675" s="163"/>
      <c r="AH675" s="161"/>
      <c r="AI675" s="165"/>
      <c r="AJ675" s="205"/>
      <c r="AK675" s="158"/>
      <c r="AL675" s="163"/>
      <c r="AM675" s="161"/>
      <c r="AN675" s="165"/>
      <c r="AO675" s="205"/>
      <c r="AP675" s="158"/>
      <c r="AQ675" s="163"/>
      <c r="AR675" s="161"/>
      <c r="AS675" s="165"/>
      <c r="AT675" s="205"/>
      <c r="AU675" s="158"/>
      <c r="AV675" s="163"/>
      <c r="AW675" s="161"/>
      <c r="AX675" s="165"/>
      <c r="AY675" s="205"/>
      <c r="AZ675" s="158"/>
      <c r="BA675" s="163"/>
      <c r="BB675" s="161"/>
      <c r="BC675" s="165"/>
      <c r="BD675" s="205"/>
      <c r="BE675" s="158"/>
      <c r="BF675" s="163"/>
      <c r="BG675" s="161"/>
      <c r="BH675" s="165"/>
      <c r="BI675" s="205"/>
      <c r="BJ675" s="158"/>
      <c r="BK675" s="163"/>
      <c r="BL675" s="161"/>
      <c r="BM675" s="165"/>
      <c r="BN675" s="205"/>
      <c r="BO675" s="158"/>
      <c r="BP675" s="163"/>
      <c r="BQ675" s="161"/>
      <c r="BR675" s="165"/>
      <c r="BS675" s="205"/>
      <c r="BT675" s="158"/>
      <c r="BU675" s="163"/>
      <c r="BV675" s="161"/>
      <c r="BW675" s="165"/>
      <c r="BX675" s="205"/>
      <c r="BY675" s="158"/>
      <c r="BZ675" s="163"/>
      <c r="CA675" s="161"/>
      <c r="CB675" s="165"/>
      <c r="CC675" s="205"/>
      <c r="CD675" s="158"/>
      <c r="CE675" s="163"/>
      <c r="CF675" s="161"/>
      <c r="CG675" s="165"/>
      <c r="CH675" s="205"/>
      <c r="CI675" s="158"/>
      <c r="CJ675" s="163"/>
      <c r="CK675" s="161"/>
      <c r="CL675" s="165"/>
    </row>
    <row r="676" spans="1:90" ht="15.75">
      <c r="A676" s="205"/>
      <c r="B676" s="158"/>
      <c r="C676" s="163"/>
      <c r="D676" s="161"/>
      <c r="E676" s="165"/>
      <c r="F676" s="205"/>
      <c r="G676" s="158"/>
      <c r="H676" s="163"/>
      <c r="I676" s="161"/>
      <c r="J676" s="165"/>
      <c r="K676" s="205"/>
      <c r="L676" s="158"/>
      <c r="M676" s="163"/>
      <c r="N676" s="161"/>
      <c r="O676" s="165"/>
      <c r="P676" s="205"/>
      <c r="Q676" s="158"/>
      <c r="R676" s="163"/>
      <c r="S676" s="161"/>
      <c r="T676" s="165"/>
      <c r="U676" s="205"/>
      <c r="V676" s="158"/>
      <c r="W676" s="163"/>
      <c r="X676" s="161"/>
      <c r="Y676" s="165"/>
      <c r="Z676" s="205"/>
      <c r="AA676" s="158"/>
      <c r="AB676" s="163"/>
      <c r="AC676" s="161"/>
      <c r="AD676" s="165"/>
      <c r="AE676" s="205"/>
      <c r="AF676" s="158"/>
      <c r="AG676" s="163"/>
      <c r="AH676" s="161"/>
      <c r="AI676" s="165"/>
      <c r="AJ676" s="205"/>
      <c r="AK676" s="158"/>
      <c r="AL676" s="163"/>
      <c r="AM676" s="161"/>
      <c r="AN676" s="165"/>
      <c r="AO676" s="205"/>
      <c r="AP676" s="158"/>
      <c r="AQ676" s="163"/>
      <c r="AR676" s="161"/>
      <c r="AS676" s="165"/>
      <c r="AT676" s="205"/>
      <c r="AU676" s="158"/>
      <c r="AV676" s="163"/>
      <c r="AW676" s="161"/>
      <c r="AX676" s="165"/>
      <c r="AY676" s="205"/>
      <c r="AZ676" s="158"/>
      <c r="BA676" s="163"/>
      <c r="BB676" s="161"/>
      <c r="BC676" s="165"/>
      <c r="BD676" s="205"/>
      <c r="BE676" s="158"/>
      <c r="BF676" s="163"/>
      <c r="BG676" s="161"/>
      <c r="BH676" s="165"/>
      <c r="BI676" s="205"/>
      <c r="BJ676" s="158"/>
      <c r="BK676" s="163"/>
      <c r="BL676" s="161"/>
      <c r="BM676" s="165"/>
      <c r="BN676" s="205"/>
      <c r="BO676" s="158"/>
      <c r="BP676" s="163"/>
      <c r="BQ676" s="161"/>
      <c r="BR676" s="165"/>
      <c r="BS676" s="205"/>
      <c r="BT676" s="158"/>
      <c r="BU676" s="163"/>
      <c r="BV676" s="161"/>
      <c r="BW676" s="165"/>
      <c r="BX676" s="205"/>
      <c r="BY676" s="158"/>
      <c r="BZ676" s="163"/>
      <c r="CA676" s="161"/>
      <c r="CB676" s="165"/>
      <c r="CC676" s="205"/>
      <c r="CD676" s="158"/>
      <c r="CE676" s="163"/>
      <c r="CF676" s="161"/>
      <c r="CG676" s="165"/>
      <c r="CH676" s="205"/>
      <c r="CI676" s="158"/>
      <c r="CJ676" s="163"/>
      <c r="CK676" s="161"/>
      <c r="CL676" s="165"/>
    </row>
    <row r="677" spans="1:90" ht="15.75">
      <c r="A677" s="205"/>
      <c r="B677" s="158"/>
      <c r="C677" s="163"/>
      <c r="D677" s="161"/>
      <c r="E677" s="165"/>
      <c r="F677" s="205"/>
      <c r="G677" s="158"/>
      <c r="H677" s="163"/>
      <c r="I677" s="161"/>
      <c r="J677" s="165"/>
      <c r="K677" s="205"/>
      <c r="L677" s="158"/>
      <c r="M677" s="163"/>
      <c r="N677" s="161"/>
      <c r="O677" s="165"/>
      <c r="P677" s="205"/>
      <c r="Q677" s="158"/>
      <c r="R677" s="163"/>
      <c r="S677" s="161"/>
      <c r="T677" s="165"/>
      <c r="U677" s="205"/>
      <c r="V677" s="158"/>
      <c r="W677" s="163"/>
      <c r="X677" s="161"/>
      <c r="Y677" s="165"/>
      <c r="Z677" s="205"/>
      <c r="AA677" s="158"/>
      <c r="AB677" s="163"/>
      <c r="AC677" s="161"/>
      <c r="AD677" s="165"/>
      <c r="AE677" s="205"/>
      <c r="AF677" s="158"/>
      <c r="AG677" s="163"/>
      <c r="AH677" s="161"/>
      <c r="AI677" s="165"/>
      <c r="AJ677" s="205"/>
      <c r="AK677" s="158"/>
      <c r="AL677" s="163"/>
      <c r="AM677" s="161"/>
      <c r="AN677" s="165"/>
      <c r="AO677" s="205"/>
      <c r="AP677" s="158"/>
      <c r="AQ677" s="163"/>
      <c r="AR677" s="161"/>
      <c r="AS677" s="165"/>
      <c r="AT677" s="205"/>
      <c r="AU677" s="158"/>
      <c r="AV677" s="163"/>
      <c r="AW677" s="161"/>
      <c r="AX677" s="165"/>
      <c r="AY677" s="205"/>
      <c r="AZ677" s="158"/>
      <c r="BA677" s="163"/>
      <c r="BB677" s="161"/>
      <c r="BC677" s="165"/>
      <c r="BD677" s="205"/>
      <c r="BE677" s="158"/>
      <c r="BF677" s="163"/>
      <c r="BG677" s="161"/>
      <c r="BH677" s="165"/>
      <c r="BI677" s="205"/>
      <c r="BJ677" s="158"/>
      <c r="BK677" s="163"/>
      <c r="BL677" s="161"/>
      <c r="BM677" s="165"/>
      <c r="BN677" s="205"/>
      <c r="BO677" s="158"/>
      <c r="BP677" s="163"/>
      <c r="BQ677" s="161"/>
      <c r="BR677" s="165"/>
      <c r="BS677" s="205"/>
      <c r="BT677" s="158"/>
      <c r="BU677" s="163"/>
      <c r="BV677" s="161"/>
      <c r="BW677" s="165"/>
      <c r="BX677" s="205"/>
      <c r="BY677" s="158"/>
      <c r="BZ677" s="163"/>
      <c r="CA677" s="161"/>
      <c r="CB677" s="165"/>
      <c r="CC677" s="205"/>
      <c r="CD677" s="158"/>
      <c r="CE677" s="163"/>
      <c r="CF677" s="161"/>
      <c r="CG677" s="165"/>
      <c r="CH677" s="205"/>
      <c r="CI677" s="158"/>
      <c r="CJ677" s="163"/>
      <c r="CK677" s="161"/>
      <c r="CL677" s="165"/>
    </row>
    <row r="678" spans="1:90" ht="15.75">
      <c r="A678" s="205"/>
      <c r="B678" s="158"/>
      <c r="C678" s="163"/>
      <c r="D678" s="161"/>
      <c r="E678" s="165"/>
      <c r="F678" s="205"/>
      <c r="G678" s="158"/>
      <c r="H678" s="163"/>
      <c r="I678" s="161"/>
      <c r="J678" s="165"/>
      <c r="K678" s="205"/>
      <c r="L678" s="158"/>
      <c r="M678" s="163"/>
      <c r="N678" s="161"/>
      <c r="O678" s="165"/>
      <c r="P678" s="205"/>
      <c r="Q678" s="158"/>
      <c r="R678" s="163"/>
      <c r="S678" s="161"/>
      <c r="T678" s="165"/>
      <c r="U678" s="205"/>
      <c r="V678" s="158"/>
      <c r="W678" s="163"/>
      <c r="X678" s="161"/>
      <c r="Y678" s="165"/>
      <c r="Z678" s="205"/>
      <c r="AA678" s="158"/>
      <c r="AB678" s="163"/>
      <c r="AC678" s="161"/>
      <c r="AD678" s="165"/>
      <c r="AE678" s="205"/>
      <c r="AF678" s="158"/>
      <c r="AG678" s="163"/>
      <c r="AH678" s="161"/>
      <c r="AI678" s="165"/>
      <c r="AJ678" s="205"/>
      <c r="AK678" s="158"/>
      <c r="AL678" s="163"/>
      <c r="AM678" s="161"/>
      <c r="AN678" s="165"/>
      <c r="AO678" s="205"/>
      <c r="AP678" s="158"/>
      <c r="AQ678" s="163"/>
      <c r="AR678" s="161"/>
      <c r="AS678" s="165"/>
      <c r="AT678" s="205"/>
      <c r="AU678" s="158"/>
      <c r="AV678" s="163"/>
      <c r="AW678" s="161"/>
      <c r="AX678" s="165"/>
      <c r="AY678" s="205"/>
      <c r="AZ678" s="158"/>
      <c r="BA678" s="163"/>
      <c r="BB678" s="161"/>
      <c r="BC678" s="165"/>
      <c r="BD678" s="205"/>
      <c r="BE678" s="158"/>
      <c r="BF678" s="163"/>
      <c r="BG678" s="161"/>
      <c r="BH678" s="165"/>
      <c r="BI678" s="205"/>
      <c r="BJ678" s="158"/>
      <c r="BK678" s="163"/>
      <c r="BL678" s="161"/>
      <c r="BM678" s="165"/>
      <c r="BN678" s="205"/>
      <c r="BO678" s="158"/>
      <c r="BP678" s="163"/>
      <c r="BQ678" s="161"/>
      <c r="BR678" s="165"/>
      <c r="BS678" s="205"/>
      <c r="BT678" s="158"/>
      <c r="BU678" s="163"/>
      <c r="BV678" s="161"/>
      <c r="BW678" s="165"/>
      <c r="BX678" s="205"/>
      <c r="BY678" s="158"/>
      <c r="BZ678" s="163"/>
      <c r="CA678" s="161"/>
      <c r="CB678" s="165"/>
      <c r="CC678" s="205"/>
      <c r="CD678" s="158"/>
      <c r="CE678" s="163"/>
      <c r="CF678" s="161"/>
      <c r="CG678" s="165"/>
      <c r="CH678" s="205"/>
      <c r="CI678" s="158"/>
      <c r="CJ678" s="163"/>
      <c r="CK678" s="161"/>
      <c r="CL678" s="165"/>
    </row>
    <row r="679" spans="1:90" ht="15.75">
      <c r="A679" s="205"/>
      <c r="B679" s="158"/>
      <c r="C679" s="163"/>
      <c r="D679" s="161"/>
      <c r="E679" s="165"/>
      <c r="F679" s="205"/>
      <c r="G679" s="158"/>
      <c r="H679" s="163"/>
      <c r="I679" s="161"/>
      <c r="J679" s="165"/>
      <c r="K679" s="205"/>
      <c r="L679" s="158"/>
      <c r="M679" s="163"/>
      <c r="N679" s="161"/>
      <c r="O679" s="165"/>
      <c r="P679" s="205"/>
      <c r="Q679" s="158"/>
      <c r="R679" s="163"/>
      <c r="S679" s="161"/>
      <c r="T679" s="165"/>
      <c r="U679" s="205"/>
      <c r="V679" s="158"/>
      <c r="W679" s="163"/>
      <c r="X679" s="161"/>
      <c r="Y679" s="165"/>
      <c r="Z679" s="205"/>
      <c r="AA679" s="158"/>
      <c r="AB679" s="163"/>
      <c r="AC679" s="161"/>
      <c r="AD679" s="165"/>
      <c r="AE679" s="205"/>
      <c r="AF679" s="158"/>
      <c r="AG679" s="163"/>
      <c r="AH679" s="161"/>
      <c r="AI679" s="165"/>
      <c r="AJ679" s="205"/>
      <c r="AK679" s="158"/>
      <c r="AL679" s="163"/>
      <c r="AM679" s="161"/>
      <c r="AN679" s="165"/>
      <c r="AO679" s="205"/>
      <c r="AP679" s="158"/>
      <c r="AQ679" s="163"/>
      <c r="AR679" s="161"/>
      <c r="AS679" s="165"/>
      <c r="AT679" s="205"/>
      <c r="AU679" s="158"/>
      <c r="AV679" s="163"/>
      <c r="AW679" s="161"/>
      <c r="AX679" s="165"/>
      <c r="AY679" s="205"/>
      <c r="AZ679" s="158"/>
      <c r="BA679" s="163"/>
      <c r="BB679" s="161"/>
      <c r="BC679" s="165"/>
      <c r="BD679" s="205"/>
      <c r="BE679" s="158"/>
      <c r="BF679" s="163"/>
      <c r="BG679" s="161"/>
      <c r="BH679" s="165"/>
      <c r="BI679" s="205"/>
      <c r="BJ679" s="158"/>
      <c r="BK679" s="163"/>
      <c r="BL679" s="161"/>
      <c r="BM679" s="165"/>
      <c r="BN679" s="205"/>
      <c r="BO679" s="158"/>
      <c r="BP679" s="163"/>
      <c r="BQ679" s="161"/>
      <c r="BR679" s="165"/>
      <c r="BS679" s="205"/>
      <c r="BT679" s="158"/>
      <c r="BU679" s="163"/>
      <c r="BV679" s="161"/>
      <c r="BW679" s="165"/>
      <c r="BX679" s="205"/>
      <c r="BY679" s="158"/>
      <c r="BZ679" s="163"/>
      <c r="CA679" s="161"/>
      <c r="CB679" s="165"/>
      <c r="CC679" s="205"/>
      <c r="CD679" s="158"/>
      <c r="CE679" s="163"/>
      <c r="CF679" s="161"/>
      <c r="CG679" s="165"/>
      <c r="CH679" s="205"/>
      <c r="CI679" s="158"/>
      <c r="CJ679" s="163"/>
      <c r="CK679" s="161"/>
      <c r="CL679" s="165"/>
    </row>
    <row r="680" spans="1:90" ht="15.75">
      <c r="A680" s="205"/>
      <c r="B680" s="158"/>
      <c r="C680" s="163"/>
      <c r="D680" s="161"/>
      <c r="E680" s="165"/>
      <c r="F680" s="205"/>
      <c r="G680" s="158"/>
      <c r="H680" s="163"/>
      <c r="I680" s="161"/>
      <c r="J680" s="165"/>
      <c r="K680" s="205"/>
      <c r="L680" s="158"/>
      <c r="M680" s="163"/>
      <c r="N680" s="161"/>
      <c r="O680" s="165"/>
      <c r="P680" s="205"/>
      <c r="Q680" s="158"/>
      <c r="R680" s="163"/>
      <c r="S680" s="161"/>
      <c r="T680" s="165"/>
      <c r="U680" s="205"/>
      <c r="V680" s="158"/>
      <c r="W680" s="163"/>
      <c r="X680" s="161"/>
      <c r="Y680" s="165"/>
      <c r="Z680" s="205"/>
      <c r="AA680" s="158"/>
      <c r="AB680" s="163"/>
      <c r="AC680" s="161"/>
      <c r="AD680" s="165"/>
      <c r="AE680" s="205"/>
      <c r="AF680" s="158"/>
      <c r="AG680" s="163"/>
      <c r="AH680" s="161"/>
      <c r="AI680" s="165"/>
      <c r="AJ680" s="205"/>
      <c r="AK680" s="158"/>
      <c r="AL680" s="163"/>
      <c r="AM680" s="161"/>
      <c r="AN680" s="165"/>
      <c r="AO680" s="205"/>
      <c r="AP680" s="158"/>
      <c r="AQ680" s="163"/>
      <c r="AR680" s="161"/>
      <c r="AS680" s="165"/>
      <c r="AT680" s="205"/>
      <c r="AU680" s="158"/>
      <c r="AV680" s="163"/>
      <c r="AW680" s="161"/>
      <c r="AX680" s="165"/>
      <c r="AY680" s="205"/>
      <c r="AZ680" s="158"/>
      <c r="BA680" s="163"/>
      <c r="BB680" s="161"/>
      <c r="BC680" s="165"/>
      <c r="BD680" s="205"/>
      <c r="BE680" s="158"/>
      <c r="BF680" s="163"/>
      <c r="BG680" s="161"/>
      <c r="BH680" s="165"/>
      <c r="BI680" s="205"/>
      <c r="BJ680" s="158"/>
      <c r="BK680" s="163"/>
      <c r="BL680" s="161"/>
      <c r="BM680" s="165"/>
      <c r="BN680" s="205"/>
      <c r="BO680" s="158"/>
      <c r="BP680" s="163"/>
      <c r="BQ680" s="161"/>
      <c r="BR680" s="165"/>
      <c r="BS680" s="205"/>
      <c r="BT680" s="158"/>
      <c r="BU680" s="163"/>
      <c r="BV680" s="161"/>
      <c r="BW680" s="165"/>
      <c r="BX680" s="205"/>
      <c r="BY680" s="158"/>
      <c r="BZ680" s="163"/>
      <c r="CA680" s="161"/>
      <c r="CB680" s="165"/>
      <c r="CC680" s="205"/>
      <c r="CD680" s="158"/>
      <c r="CE680" s="163"/>
      <c r="CF680" s="161"/>
      <c r="CG680" s="165"/>
      <c r="CH680" s="205"/>
      <c r="CI680" s="158"/>
      <c r="CJ680" s="163"/>
      <c r="CK680" s="161"/>
      <c r="CL680" s="165"/>
    </row>
    <row r="681" spans="1:90" ht="15.75">
      <c r="A681" s="205"/>
      <c r="B681" s="158"/>
      <c r="C681" s="163"/>
      <c r="D681" s="161"/>
      <c r="E681" s="165"/>
      <c r="F681" s="205"/>
      <c r="G681" s="158"/>
      <c r="H681" s="163"/>
      <c r="I681" s="161"/>
      <c r="J681" s="165"/>
      <c r="K681" s="205"/>
      <c r="L681" s="158"/>
      <c r="M681" s="163"/>
      <c r="N681" s="161"/>
      <c r="O681" s="165"/>
      <c r="P681" s="205"/>
      <c r="Q681" s="158"/>
      <c r="R681" s="163"/>
      <c r="S681" s="161"/>
      <c r="T681" s="165"/>
      <c r="U681" s="205"/>
      <c r="V681" s="158"/>
      <c r="W681" s="163"/>
      <c r="X681" s="161"/>
      <c r="Y681" s="165"/>
      <c r="Z681" s="205"/>
      <c r="AA681" s="158"/>
      <c r="AB681" s="163"/>
      <c r="AC681" s="161"/>
      <c r="AD681" s="165"/>
      <c r="AE681" s="205"/>
      <c r="AF681" s="158"/>
      <c r="AG681" s="163"/>
      <c r="AH681" s="161"/>
      <c r="AI681" s="165"/>
      <c r="AJ681" s="205"/>
      <c r="AK681" s="158"/>
      <c r="AL681" s="163"/>
      <c r="AM681" s="161"/>
      <c r="AN681" s="165"/>
      <c r="AO681" s="205"/>
      <c r="AP681" s="158"/>
      <c r="AQ681" s="163"/>
      <c r="AR681" s="161"/>
      <c r="AS681" s="165"/>
      <c r="AT681" s="205"/>
      <c r="AU681" s="158"/>
      <c r="AV681" s="163"/>
      <c r="AW681" s="161"/>
      <c r="AX681" s="165"/>
      <c r="AY681" s="205"/>
      <c r="AZ681" s="158"/>
      <c r="BA681" s="163"/>
      <c r="BB681" s="161"/>
      <c r="BC681" s="165"/>
      <c r="BD681" s="205"/>
      <c r="BE681" s="158"/>
      <c r="BF681" s="163"/>
      <c r="BG681" s="161"/>
      <c r="BH681" s="165"/>
      <c r="BI681" s="205"/>
      <c r="BJ681" s="158"/>
      <c r="BK681" s="163"/>
      <c r="BL681" s="161"/>
      <c r="BM681" s="165"/>
      <c r="BN681" s="205"/>
      <c r="BO681" s="158"/>
      <c r="BP681" s="163"/>
      <c r="BQ681" s="161"/>
      <c r="BR681" s="165"/>
      <c r="BS681" s="205"/>
      <c r="BT681" s="158"/>
      <c r="BU681" s="163"/>
      <c r="BV681" s="161"/>
      <c r="BW681" s="165"/>
      <c r="BX681" s="205"/>
      <c r="BY681" s="158"/>
      <c r="BZ681" s="163"/>
      <c r="CA681" s="161"/>
      <c r="CB681" s="165"/>
      <c r="CC681" s="205"/>
      <c r="CD681" s="158"/>
      <c r="CE681" s="163"/>
      <c r="CF681" s="161"/>
      <c r="CG681" s="165"/>
      <c r="CH681" s="205"/>
      <c r="CI681" s="158"/>
      <c r="CJ681" s="163"/>
      <c r="CK681" s="161"/>
      <c r="CL681" s="165"/>
    </row>
    <row r="682" spans="1:90" ht="15.75">
      <c r="A682" s="205"/>
      <c r="B682" s="158"/>
      <c r="C682" s="163"/>
      <c r="D682" s="161"/>
      <c r="E682" s="165"/>
      <c r="F682" s="205"/>
      <c r="G682" s="158"/>
      <c r="H682" s="163"/>
      <c r="I682" s="161"/>
      <c r="J682" s="165"/>
      <c r="K682" s="205"/>
      <c r="L682" s="158"/>
      <c r="M682" s="163"/>
      <c r="N682" s="161"/>
      <c r="O682" s="165"/>
      <c r="P682" s="205"/>
      <c r="Q682" s="158"/>
      <c r="R682" s="163"/>
      <c r="S682" s="161"/>
      <c r="T682" s="165"/>
      <c r="U682" s="205"/>
      <c r="V682" s="158"/>
      <c r="W682" s="163"/>
      <c r="X682" s="161"/>
      <c r="Y682" s="165"/>
      <c r="Z682" s="205"/>
      <c r="AA682" s="158"/>
      <c r="AB682" s="163"/>
      <c r="AC682" s="161"/>
      <c r="AD682" s="165"/>
      <c r="AE682" s="205"/>
      <c r="AF682" s="158"/>
      <c r="AG682" s="163"/>
      <c r="AH682" s="161"/>
      <c r="AI682" s="165"/>
      <c r="AJ682" s="205"/>
      <c r="AK682" s="158"/>
      <c r="AL682" s="163"/>
      <c r="AM682" s="161"/>
      <c r="AN682" s="165"/>
      <c r="AO682" s="205"/>
      <c r="AP682" s="158"/>
      <c r="AQ682" s="163"/>
      <c r="AR682" s="161"/>
      <c r="AS682" s="165"/>
      <c r="AT682" s="205"/>
      <c r="AU682" s="158"/>
      <c r="AV682" s="163"/>
      <c r="AW682" s="161"/>
      <c r="AX682" s="165"/>
      <c r="AY682" s="205"/>
      <c r="AZ682" s="158"/>
      <c r="BA682" s="163"/>
      <c r="BB682" s="161"/>
      <c r="BC682" s="165"/>
      <c r="BD682" s="205"/>
      <c r="BE682" s="158"/>
      <c r="BF682" s="163"/>
      <c r="BG682" s="161"/>
      <c r="BH682" s="165"/>
      <c r="BI682" s="205"/>
      <c r="BJ682" s="158"/>
      <c r="BK682" s="163"/>
      <c r="BL682" s="161"/>
      <c r="BM682" s="165"/>
      <c r="BN682" s="205"/>
      <c r="BO682" s="158"/>
      <c r="BP682" s="163"/>
      <c r="BQ682" s="161"/>
      <c r="BR682" s="165"/>
      <c r="BS682" s="205"/>
      <c r="BT682" s="158"/>
      <c r="BU682" s="163"/>
      <c r="BV682" s="161"/>
      <c r="BW682" s="165"/>
      <c r="BX682" s="205"/>
      <c r="BY682" s="158"/>
      <c r="BZ682" s="163"/>
      <c r="CA682" s="161"/>
      <c r="CB682" s="165"/>
      <c r="CC682" s="205"/>
      <c r="CD682" s="158"/>
      <c r="CE682" s="163"/>
      <c r="CF682" s="161"/>
      <c r="CG682" s="165"/>
      <c r="CH682" s="205"/>
      <c r="CI682" s="158"/>
      <c r="CJ682" s="163"/>
      <c r="CK682" s="161"/>
      <c r="CL682" s="165"/>
    </row>
    <row r="683" spans="1:90" ht="15.75">
      <c r="A683" s="205"/>
      <c r="B683" s="158"/>
      <c r="C683" s="163"/>
      <c r="D683" s="161"/>
      <c r="E683" s="165"/>
      <c r="F683" s="205"/>
      <c r="G683" s="158"/>
      <c r="H683" s="163"/>
      <c r="I683" s="161"/>
      <c r="J683" s="165"/>
      <c r="K683" s="205"/>
      <c r="L683" s="158"/>
      <c r="M683" s="163"/>
      <c r="N683" s="161"/>
      <c r="O683" s="165"/>
      <c r="P683" s="205"/>
      <c r="Q683" s="158"/>
      <c r="R683" s="163"/>
      <c r="S683" s="161"/>
      <c r="T683" s="165"/>
      <c r="U683" s="205"/>
      <c r="V683" s="158"/>
      <c r="W683" s="163"/>
      <c r="X683" s="161"/>
      <c r="Y683" s="165"/>
      <c r="Z683" s="205"/>
      <c r="AA683" s="158"/>
      <c r="AB683" s="163"/>
      <c r="AC683" s="161"/>
      <c r="AD683" s="165"/>
      <c r="AE683" s="205"/>
      <c r="AF683" s="158"/>
      <c r="AG683" s="163"/>
      <c r="AH683" s="161"/>
      <c r="AI683" s="165"/>
      <c r="AJ683" s="205"/>
      <c r="AK683" s="158"/>
      <c r="AL683" s="163"/>
      <c r="AM683" s="161"/>
      <c r="AN683" s="165"/>
      <c r="AO683" s="205"/>
      <c r="AP683" s="158"/>
      <c r="AQ683" s="163"/>
      <c r="AR683" s="161"/>
      <c r="AS683" s="165"/>
      <c r="AT683" s="205"/>
      <c r="AU683" s="158"/>
      <c r="AV683" s="163"/>
      <c r="AW683" s="161"/>
      <c r="AX683" s="165"/>
      <c r="AY683" s="205"/>
      <c r="AZ683" s="158"/>
      <c r="BA683" s="163"/>
      <c r="BB683" s="161"/>
      <c r="BC683" s="165"/>
      <c r="BD683" s="205"/>
      <c r="BE683" s="158"/>
      <c r="BF683" s="163"/>
      <c r="BG683" s="161"/>
      <c r="BH683" s="165"/>
      <c r="BI683" s="205"/>
      <c r="BJ683" s="158"/>
      <c r="BK683" s="163"/>
      <c r="BL683" s="161"/>
      <c r="BM683" s="165"/>
      <c r="BN683" s="205"/>
      <c r="BO683" s="158"/>
      <c r="BP683" s="163"/>
      <c r="BQ683" s="161"/>
      <c r="BR683" s="165"/>
      <c r="BS683" s="205"/>
      <c r="BT683" s="158"/>
      <c r="BU683" s="163"/>
      <c r="BV683" s="161"/>
      <c r="BW683" s="165"/>
      <c r="BX683" s="205"/>
      <c r="BY683" s="158"/>
      <c r="BZ683" s="163"/>
      <c r="CA683" s="161"/>
      <c r="CB683" s="165"/>
      <c r="CC683" s="205"/>
      <c r="CD683" s="158"/>
      <c r="CE683" s="163"/>
      <c r="CF683" s="161"/>
      <c r="CG683" s="165"/>
      <c r="CH683" s="205"/>
      <c r="CI683" s="158"/>
      <c r="CJ683" s="163"/>
      <c r="CK683" s="161"/>
      <c r="CL683" s="165"/>
    </row>
    <row r="684" spans="1:90" ht="15.75">
      <c r="A684" s="205"/>
      <c r="B684" s="158"/>
      <c r="C684" s="163"/>
      <c r="D684" s="161"/>
      <c r="E684" s="165"/>
      <c r="F684" s="205"/>
      <c r="G684" s="158"/>
      <c r="H684" s="163"/>
      <c r="I684" s="161"/>
      <c r="J684" s="165"/>
      <c r="K684" s="205"/>
      <c r="L684" s="158"/>
      <c r="M684" s="163"/>
      <c r="N684" s="161"/>
      <c r="O684" s="165"/>
      <c r="P684" s="205"/>
      <c r="Q684" s="158"/>
      <c r="R684" s="163"/>
      <c r="S684" s="161"/>
      <c r="T684" s="165"/>
      <c r="U684" s="205"/>
      <c r="V684" s="158"/>
      <c r="W684" s="163"/>
      <c r="X684" s="161"/>
      <c r="Y684" s="165"/>
      <c r="Z684" s="205"/>
      <c r="AA684" s="158"/>
      <c r="AB684" s="163"/>
      <c r="AC684" s="161"/>
      <c r="AD684" s="165"/>
      <c r="AE684" s="205"/>
      <c r="AF684" s="158"/>
      <c r="AG684" s="163"/>
      <c r="AH684" s="161"/>
      <c r="AI684" s="165"/>
      <c r="AJ684" s="205"/>
      <c r="AK684" s="158"/>
      <c r="AL684" s="163"/>
      <c r="AM684" s="161"/>
      <c r="AN684" s="165"/>
      <c r="AO684" s="205"/>
      <c r="AP684" s="158"/>
      <c r="AQ684" s="163"/>
      <c r="AR684" s="161"/>
      <c r="AS684" s="165"/>
      <c r="AT684" s="205"/>
      <c r="AU684" s="158"/>
      <c r="AV684" s="163"/>
      <c r="AW684" s="161"/>
      <c r="AX684" s="165"/>
      <c r="AY684" s="205"/>
      <c r="AZ684" s="158"/>
      <c r="BA684" s="163"/>
      <c r="BB684" s="161"/>
      <c r="BC684" s="165"/>
      <c r="BD684" s="205"/>
      <c r="BE684" s="158"/>
      <c r="BF684" s="163"/>
      <c r="BG684" s="161"/>
      <c r="BH684" s="165"/>
      <c r="BI684" s="205"/>
      <c r="BJ684" s="158"/>
      <c r="BK684" s="163"/>
      <c r="BL684" s="161"/>
      <c r="BM684" s="165"/>
      <c r="BN684" s="205"/>
      <c r="BO684" s="158"/>
      <c r="BP684" s="163"/>
      <c r="BQ684" s="161"/>
      <c r="BR684" s="165"/>
      <c r="BS684" s="205"/>
      <c r="BT684" s="158"/>
      <c r="BU684" s="163"/>
      <c r="BV684" s="161"/>
      <c r="BW684" s="165"/>
      <c r="BX684" s="205"/>
      <c r="BY684" s="158"/>
      <c r="BZ684" s="163"/>
      <c r="CA684" s="161"/>
      <c r="CB684" s="165"/>
      <c r="CC684" s="205"/>
      <c r="CD684" s="158"/>
      <c r="CE684" s="163"/>
      <c r="CF684" s="161"/>
      <c r="CG684" s="165"/>
      <c r="CH684" s="205"/>
      <c r="CI684" s="158"/>
      <c r="CJ684" s="163"/>
      <c r="CK684" s="161"/>
      <c r="CL684" s="165"/>
    </row>
    <row r="685" spans="1:90" ht="15.75">
      <c r="A685" s="205"/>
      <c r="B685" s="158"/>
      <c r="C685" s="163"/>
      <c r="D685" s="161"/>
      <c r="E685" s="165"/>
      <c r="F685" s="205"/>
      <c r="G685" s="158"/>
      <c r="H685" s="163"/>
      <c r="I685" s="161"/>
      <c r="J685" s="165"/>
      <c r="K685" s="205"/>
      <c r="L685" s="158"/>
      <c r="M685" s="163"/>
      <c r="N685" s="161"/>
      <c r="O685" s="165"/>
      <c r="P685" s="205"/>
      <c r="Q685" s="158"/>
      <c r="R685" s="163"/>
      <c r="S685" s="161"/>
      <c r="T685" s="165"/>
      <c r="U685" s="205"/>
      <c r="V685" s="158"/>
      <c r="W685" s="163"/>
      <c r="X685" s="161"/>
      <c r="Y685" s="165"/>
      <c r="Z685" s="205"/>
      <c r="AA685" s="158"/>
      <c r="AB685" s="163"/>
      <c r="AC685" s="161"/>
      <c r="AD685" s="165"/>
      <c r="AE685" s="205"/>
      <c r="AF685" s="158"/>
      <c r="AG685" s="163"/>
      <c r="AH685" s="161"/>
      <c r="AI685" s="165"/>
      <c r="AJ685" s="205"/>
      <c r="AK685" s="158"/>
      <c r="AL685" s="163"/>
      <c r="AM685" s="161"/>
      <c r="AN685" s="165"/>
      <c r="AO685" s="205"/>
      <c r="AP685" s="158"/>
      <c r="AQ685" s="163"/>
      <c r="AR685" s="161"/>
      <c r="AS685" s="165"/>
      <c r="AT685" s="205"/>
      <c r="AU685" s="158"/>
      <c r="AV685" s="163"/>
      <c r="AW685" s="161"/>
      <c r="AX685" s="165"/>
      <c r="AY685" s="205"/>
      <c r="AZ685" s="158"/>
      <c r="BA685" s="163"/>
      <c r="BB685" s="161"/>
      <c r="BC685" s="165"/>
      <c r="BD685" s="205"/>
      <c r="BE685" s="158"/>
      <c r="BF685" s="163"/>
      <c r="BG685" s="161"/>
      <c r="BH685" s="165"/>
      <c r="BI685" s="205"/>
      <c r="BJ685" s="158"/>
      <c r="BK685" s="163"/>
      <c r="BL685" s="161"/>
      <c r="BM685" s="165"/>
      <c r="BN685" s="205"/>
      <c r="BO685" s="158"/>
      <c r="BP685" s="163"/>
      <c r="BQ685" s="161"/>
      <c r="BR685" s="165"/>
      <c r="BS685" s="205"/>
      <c r="BT685" s="158"/>
      <c r="BU685" s="163"/>
      <c r="BV685" s="161"/>
      <c r="BW685" s="165"/>
      <c r="BX685" s="205"/>
      <c r="BY685" s="158"/>
      <c r="BZ685" s="163"/>
      <c r="CA685" s="161"/>
      <c r="CB685" s="165"/>
      <c r="CC685" s="205"/>
      <c r="CD685" s="158"/>
      <c r="CE685" s="163"/>
      <c r="CF685" s="161"/>
      <c r="CG685" s="165"/>
      <c r="CH685" s="205"/>
      <c r="CI685" s="158"/>
      <c r="CJ685" s="163"/>
      <c r="CK685" s="161"/>
      <c r="CL685" s="165"/>
    </row>
    <row r="686" spans="1:90" ht="15.75">
      <c r="A686" s="205"/>
      <c r="B686" s="158"/>
      <c r="C686" s="163"/>
      <c r="D686" s="161"/>
      <c r="E686" s="165"/>
      <c r="F686" s="205"/>
      <c r="G686" s="158"/>
      <c r="H686" s="163"/>
      <c r="I686" s="161"/>
      <c r="J686" s="165"/>
      <c r="K686" s="205"/>
      <c r="L686" s="158"/>
      <c r="M686" s="163"/>
      <c r="N686" s="161"/>
      <c r="O686" s="165"/>
      <c r="P686" s="205"/>
      <c r="Q686" s="158"/>
      <c r="R686" s="163"/>
      <c r="S686" s="161"/>
      <c r="T686" s="165"/>
      <c r="U686" s="205"/>
      <c r="V686" s="158"/>
      <c r="W686" s="163"/>
      <c r="X686" s="161"/>
      <c r="Y686" s="165"/>
      <c r="Z686" s="205"/>
      <c r="AA686" s="158"/>
      <c r="AB686" s="163"/>
      <c r="AC686" s="161"/>
      <c r="AD686" s="165"/>
      <c r="AE686" s="205"/>
      <c r="AF686" s="158"/>
      <c r="AG686" s="163"/>
      <c r="AH686" s="161"/>
      <c r="AI686" s="165"/>
      <c r="AJ686" s="205"/>
      <c r="AK686" s="158"/>
      <c r="AL686" s="163"/>
      <c r="AM686" s="161"/>
      <c r="AN686" s="165"/>
      <c r="AO686" s="205"/>
      <c r="AP686" s="158"/>
      <c r="AQ686" s="163"/>
      <c r="AR686" s="161"/>
      <c r="AS686" s="165"/>
      <c r="AT686" s="205"/>
      <c r="AU686" s="158"/>
      <c r="AV686" s="163"/>
      <c r="AW686" s="161"/>
      <c r="AX686" s="165"/>
      <c r="AY686" s="205"/>
      <c r="AZ686" s="158"/>
      <c r="BA686" s="163"/>
      <c r="BB686" s="161"/>
      <c r="BC686" s="165"/>
      <c r="BD686" s="205"/>
      <c r="BE686" s="158"/>
      <c r="BF686" s="163"/>
      <c r="BG686" s="161"/>
      <c r="BH686" s="165"/>
      <c r="BI686" s="205"/>
      <c r="BJ686" s="158"/>
      <c r="BK686" s="163"/>
      <c r="BL686" s="161"/>
      <c r="BM686" s="165"/>
      <c r="BN686" s="205"/>
      <c r="BO686" s="158"/>
      <c r="BP686" s="163"/>
      <c r="BQ686" s="161"/>
      <c r="BR686" s="165"/>
      <c r="BS686" s="205"/>
      <c r="BT686" s="158"/>
      <c r="BU686" s="163"/>
      <c r="BV686" s="161"/>
      <c r="BW686" s="165"/>
      <c r="BX686" s="205"/>
      <c r="BY686" s="158"/>
      <c r="BZ686" s="163"/>
      <c r="CA686" s="161"/>
      <c r="CB686" s="165"/>
      <c r="CC686" s="205"/>
      <c r="CD686" s="158"/>
      <c r="CE686" s="163"/>
      <c r="CF686" s="161"/>
      <c r="CG686" s="165"/>
      <c r="CH686" s="205"/>
      <c r="CI686" s="158"/>
      <c r="CJ686" s="163"/>
      <c r="CK686" s="161"/>
      <c r="CL686" s="165"/>
    </row>
    <row r="687" spans="1:90" ht="15.75">
      <c r="A687" s="205"/>
      <c r="B687" s="158"/>
      <c r="C687" s="163"/>
      <c r="D687" s="161"/>
      <c r="E687" s="165"/>
      <c r="F687" s="205"/>
      <c r="G687" s="158"/>
      <c r="H687" s="163"/>
      <c r="I687" s="161"/>
      <c r="J687" s="165"/>
      <c r="K687" s="205"/>
      <c r="L687" s="158"/>
      <c r="M687" s="163"/>
      <c r="N687" s="161"/>
      <c r="O687" s="165"/>
      <c r="P687" s="205"/>
      <c r="Q687" s="158"/>
      <c r="R687" s="163"/>
      <c r="S687" s="161"/>
      <c r="T687" s="165"/>
      <c r="U687" s="205"/>
      <c r="V687" s="158"/>
      <c r="W687" s="163"/>
      <c r="X687" s="161"/>
      <c r="Y687" s="165"/>
      <c r="Z687" s="205"/>
      <c r="AA687" s="158"/>
      <c r="AB687" s="163"/>
      <c r="AC687" s="161"/>
      <c r="AD687" s="165"/>
      <c r="AE687" s="205"/>
      <c r="AF687" s="158"/>
      <c r="AG687" s="163"/>
      <c r="AH687" s="161"/>
      <c r="AI687" s="165"/>
      <c r="AJ687" s="205"/>
      <c r="AK687" s="158"/>
      <c r="AL687" s="163"/>
      <c r="AM687" s="161"/>
      <c r="AN687" s="165"/>
      <c r="AO687" s="205"/>
      <c r="AP687" s="158"/>
      <c r="AQ687" s="163"/>
      <c r="AR687" s="161"/>
      <c r="AS687" s="165"/>
      <c r="AT687" s="205"/>
      <c r="AU687" s="158"/>
      <c r="AV687" s="163"/>
      <c r="AW687" s="161"/>
      <c r="AX687" s="165"/>
      <c r="AY687" s="205"/>
      <c r="AZ687" s="158"/>
      <c r="BA687" s="163"/>
      <c r="BB687" s="161"/>
      <c r="BC687" s="165"/>
      <c r="BD687" s="205"/>
      <c r="BE687" s="158"/>
      <c r="BF687" s="163"/>
      <c r="BG687" s="161"/>
      <c r="BH687" s="165"/>
      <c r="BI687" s="205"/>
      <c r="BJ687" s="158"/>
      <c r="BK687" s="163"/>
      <c r="BL687" s="161"/>
      <c r="BM687" s="165"/>
      <c r="BN687" s="205"/>
      <c r="BO687" s="158"/>
      <c r="BP687" s="163"/>
      <c r="BQ687" s="161"/>
      <c r="BR687" s="165"/>
      <c r="BS687" s="205"/>
      <c r="BT687" s="158"/>
      <c r="BU687" s="163"/>
      <c r="BV687" s="161"/>
      <c r="BW687" s="165"/>
      <c r="BX687" s="205"/>
      <c r="BY687" s="158"/>
      <c r="BZ687" s="163"/>
      <c r="CA687" s="161"/>
      <c r="CB687" s="165"/>
      <c r="CC687" s="205"/>
      <c r="CD687" s="158"/>
      <c r="CE687" s="163"/>
      <c r="CF687" s="161"/>
      <c r="CG687" s="165"/>
      <c r="CH687" s="205"/>
      <c r="CI687" s="158"/>
      <c r="CJ687" s="163"/>
      <c r="CK687" s="161"/>
      <c r="CL687" s="165"/>
    </row>
    <row r="688" spans="1:90" ht="15.75">
      <c r="A688" s="205"/>
      <c r="B688" s="158"/>
      <c r="C688" s="163"/>
      <c r="D688" s="161"/>
      <c r="E688" s="165"/>
      <c r="F688" s="205"/>
      <c r="G688" s="158"/>
      <c r="H688" s="163"/>
      <c r="I688" s="161"/>
      <c r="J688" s="165"/>
      <c r="K688" s="205"/>
      <c r="L688" s="158"/>
      <c r="M688" s="163"/>
      <c r="N688" s="161"/>
      <c r="O688" s="165"/>
      <c r="P688" s="205"/>
      <c r="Q688" s="158"/>
      <c r="R688" s="163"/>
      <c r="S688" s="161"/>
      <c r="T688" s="165"/>
      <c r="U688" s="205"/>
      <c r="V688" s="158"/>
      <c r="W688" s="163"/>
      <c r="X688" s="161"/>
      <c r="Y688" s="165"/>
      <c r="Z688" s="205"/>
      <c r="AA688" s="158"/>
      <c r="AB688" s="163"/>
      <c r="AC688" s="161"/>
      <c r="AD688" s="165"/>
      <c r="AE688" s="205"/>
      <c r="AF688" s="158"/>
      <c r="AG688" s="163"/>
      <c r="AH688" s="161"/>
      <c r="AI688" s="165"/>
      <c r="AJ688" s="205"/>
      <c r="AK688" s="158"/>
      <c r="AL688" s="163"/>
      <c r="AM688" s="161"/>
      <c r="AN688" s="165"/>
      <c r="AO688" s="205"/>
      <c r="AP688" s="158"/>
      <c r="AQ688" s="163"/>
      <c r="AR688" s="161"/>
      <c r="AS688" s="165"/>
      <c r="AT688" s="205"/>
      <c r="AU688" s="158"/>
      <c r="AV688" s="163"/>
      <c r="AW688" s="161"/>
      <c r="AX688" s="165"/>
      <c r="AY688" s="205"/>
      <c r="AZ688" s="158"/>
      <c r="BA688" s="163"/>
      <c r="BB688" s="161"/>
      <c r="BC688" s="165"/>
      <c r="BD688" s="205"/>
      <c r="BE688" s="158"/>
      <c r="BF688" s="163"/>
      <c r="BG688" s="161"/>
      <c r="BH688" s="165"/>
      <c r="BI688" s="205"/>
      <c r="BJ688" s="158"/>
      <c r="BK688" s="163"/>
      <c r="BL688" s="161"/>
      <c r="BM688" s="165"/>
      <c r="BN688" s="205"/>
      <c r="BO688" s="158"/>
      <c r="BP688" s="163"/>
      <c r="BQ688" s="161"/>
      <c r="BR688" s="165"/>
      <c r="BS688" s="205"/>
      <c r="BT688" s="158"/>
      <c r="BU688" s="163"/>
      <c r="BV688" s="161"/>
      <c r="BW688" s="165"/>
      <c r="BX688" s="205"/>
      <c r="BY688" s="158"/>
      <c r="BZ688" s="163"/>
      <c r="CA688" s="161"/>
      <c r="CB688" s="165"/>
      <c r="CC688" s="205"/>
      <c r="CD688" s="158"/>
      <c r="CE688" s="163"/>
      <c r="CF688" s="161"/>
      <c r="CG688" s="165"/>
      <c r="CH688" s="205"/>
      <c r="CI688" s="158"/>
      <c r="CJ688" s="163"/>
      <c r="CK688" s="161"/>
      <c r="CL688" s="165"/>
    </row>
    <row r="689" spans="1:90" ht="15.75">
      <c r="A689" s="205"/>
      <c r="B689" s="158"/>
      <c r="C689" s="163"/>
      <c r="D689" s="161"/>
      <c r="E689" s="165"/>
      <c r="F689" s="205"/>
      <c r="G689" s="158"/>
      <c r="H689" s="163"/>
      <c r="I689" s="161"/>
      <c r="J689" s="165"/>
      <c r="K689" s="205"/>
      <c r="L689" s="158"/>
      <c r="M689" s="163"/>
      <c r="N689" s="161"/>
      <c r="O689" s="165"/>
      <c r="P689" s="205"/>
      <c r="Q689" s="158"/>
      <c r="R689" s="163"/>
      <c r="S689" s="161"/>
      <c r="T689" s="165"/>
      <c r="U689" s="205"/>
      <c r="V689" s="158"/>
      <c r="W689" s="163"/>
      <c r="X689" s="161"/>
      <c r="Y689" s="165"/>
      <c r="Z689" s="205"/>
      <c r="AA689" s="158"/>
      <c r="AB689" s="163"/>
      <c r="AC689" s="161"/>
      <c r="AD689" s="165"/>
      <c r="AE689" s="205"/>
      <c r="AF689" s="158"/>
      <c r="AG689" s="163"/>
      <c r="AH689" s="161"/>
      <c r="AI689" s="165"/>
      <c r="AJ689" s="205"/>
      <c r="AK689" s="158"/>
      <c r="AL689" s="163"/>
      <c r="AM689" s="161"/>
      <c r="AN689" s="165"/>
      <c r="AO689" s="205"/>
      <c r="AP689" s="158"/>
      <c r="AQ689" s="163"/>
      <c r="AR689" s="161"/>
      <c r="AS689" s="165"/>
      <c r="AT689" s="205"/>
      <c r="AU689" s="158"/>
      <c r="AV689" s="163"/>
      <c r="AW689" s="161"/>
      <c r="AX689" s="165"/>
      <c r="AY689" s="205"/>
      <c r="AZ689" s="158"/>
      <c r="BA689" s="163"/>
      <c r="BB689" s="161"/>
      <c r="BC689" s="165"/>
      <c r="BD689" s="205"/>
      <c r="BE689" s="158"/>
      <c r="BF689" s="163"/>
      <c r="BG689" s="161"/>
      <c r="BH689" s="165"/>
      <c r="BI689" s="205"/>
      <c r="BJ689" s="158"/>
      <c r="BK689" s="163"/>
      <c r="BL689" s="161"/>
      <c r="BM689" s="165"/>
      <c r="BN689" s="205"/>
      <c r="BO689" s="158"/>
      <c r="BP689" s="163"/>
      <c r="BQ689" s="161"/>
      <c r="BR689" s="165"/>
      <c r="BS689" s="205"/>
      <c r="BT689" s="158"/>
      <c r="BU689" s="163"/>
      <c r="BV689" s="161"/>
      <c r="BW689" s="165"/>
      <c r="BX689" s="205"/>
      <c r="BY689" s="158"/>
      <c r="BZ689" s="163"/>
      <c r="CA689" s="161"/>
      <c r="CB689" s="165"/>
      <c r="CC689" s="205"/>
      <c r="CD689" s="158"/>
      <c r="CE689" s="163"/>
      <c r="CF689" s="161"/>
      <c r="CG689" s="165"/>
      <c r="CH689" s="205"/>
      <c r="CI689" s="158"/>
      <c r="CJ689" s="163"/>
      <c r="CK689" s="161"/>
      <c r="CL689" s="165"/>
    </row>
    <row r="690" spans="1:90" ht="15.75">
      <c r="A690" s="205"/>
      <c r="B690" s="158"/>
      <c r="C690" s="163"/>
      <c r="D690" s="161"/>
      <c r="E690" s="165"/>
      <c r="F690" s="205"/>
      <c r="G690" s="158"/>
      <c r="H690" s="163"/>
      <c r="I690" s="161"/>
      <c r="J690" s="165"/>
      <c r="K690" s="205"/>
      <c r="L690" s="158"/>
      <c r="M690" s="163"/>
      <c r="N690" s="161"/>
      <c r="O690" s="165"/>
      <c r="P690" s="205"/>
      <c r="Q690" s="158"/>
      <c r="R690" s="163"/>
      <c r="S690" s="161"/>
      <c r="T690" s="165"/>
      <c r="U690" s="205"/>
      <c r="V690" s="158"/>
      <c r="W690" s="163"/>
      <c r="X690" s="161"/>
      <c r="Y690" s="165"/>
      <c r="Z690" s="205"/>
      <c r="AA690" s="158"/>
      <c r="AB690" s="163"/>
      <c r="AC690" s="161"/>
      <c r="AD690" s="165"/>
      <c r="AE690" s="205"/>
      <c r="AF690" s="158"/>
      <c r="AG690" s="163"/>
      <c r="AH690" s="161"/>
      <c r="AI690" s="165"/>
      <c r="AJ690" s="205"/>
      <c r="AK690" s="158"/>
      <c r="AL690" s="163"/>
      <c r="AM690" s="161"/>
      <c r="AN690" s="165"/>
      <c r="AO690" s="205"/>
      <c r="AP690" s="158"/>
      <c r="AQ690" s="163"/>
      <c r="AR690" s="161"/>
      <c r="AS690" s="165"/>
      <c r="AT690" s="205"/>
      <c r="AU690" s="158"/>
      <c r="AV690" s="163"/>
      <c r="AW690" s="161"/>
      <c r="AX690" s="165"/>
      <c r="AY690" s="205"/>
      <c r="AZ690" s="158"/>
      <c r="BA690" s="163"/>
      <c r="BB690" s="161"/>
      <c r="BC690" s="165"/>
      <c r="BD690" s="205"/>
      <c r="BE690" s="158"/>
      <c r="BF690" s="163"/>
      <c r="BG690" s="161"/>
      <c r="BH690" s="165"/>
      <c r="BI690" s="205"/>
      <c r="BJ690" s="158"/>
      <c r="BK690" s="163"/>
      <c r="BL690" s="161"/>
      <c r="BM690" s="165"/>
      <c r="BN690" s="205"/>
      <c r="BO690" s="158"/>
      <c r="BP690" s="163"/>
      <c r="BQ690" s="161"/>
      <c r="BR690" s="165"/>
      <c r="BS690" s="205"/>
      <c r="BT690" s="158"/>
      <c r="BU690" s="163"/>
      <c r="BV690" s="161"/>
      <c r="BW690" s="165"/>
      <c r="BX690" s="205"/>
      <c r="BY690" s="158"/>
      <c r="BZ690" s="163"/>
      <c r="CA690" s="161"/>
      <c r="CB690" s="165"/>
      <c r="CC690" s="205"/>
      <c r="CD690" s="158"/>
      <c r="CE690" s="163"/>
      <c r="CF690" s="161"/>
      <c r="CG690" s="165"/>
      <c r="CH690" s="205"/>
      <c r="CI690" s="158"/>
      <c r="CJ690" s="163"/>
      <c r="CK690" s="161"/>
      <c r="CL690" s="165"/>
    </row>
    <row r="691" spans="1:90" ht="15.75">
      <c r="A691" s="205"/>
      <c r="B691" s="158"/>
      <c r="C691" s="163"/>
      <c r="D691" s="161"/>
      <c r="E691" s="165"/>
      <c r="F691" s="205"/>
      <c r="G691" s="158"/>
      <c r="H691" s="163"/>
      <c r="I691" s="161"/>
      <c r="J691" s="165"/>
      <c r="K691" s="205"/>
      <c r="L691" s="158"/>
      <c r="M691" s="163"/>
      <c r="N691" s="161"/>
      <c r="O691" s="165"/>
      <c r="P691" s="205"/>
      <c r="Q691" s="158"/>
      <c r="R691" s="163"/>
      <c r="S691" s="161"/>
      <c r="T691" s="165"/>
      <c r="U691" s="205"/>
      <c r="V691" s="158"/>
      <c r="W691" s="163"/>
      <c r="X691" s="161"/>
      <c r="Y691" s="165"/>
      <c r="Z691" s="205"/>
      <c r="AA691" s="158"/>
      <c r="AB691" s="163"/>
      <c r="AC691" s="161"/>
      <c r="AD691" s="165"/>
      <c r="AE691" s="205"/>
      <c r="AF691" s="158"/>
      <c r="AG691" s="163"/>
      <c r="AH691" s="161"/>
      <c r="AI691" s="165"/>
      <c r="AJ691" s="205"/>
      <c r="AK691" s="158"/>
      <c r="AL691" s="163"/>
      <c r="AM691" s="161"/>
      <c r="AN691" s="165"/>
      <c r="AO691" s="205"/>
      <c r="AP691" s="158"/>
      <c r="AQ691" s="163"/>
      <c r="AR691" s="161"/>
      <c r="AS691" s="165"/>
      <c r="AT691" s="205"/>
      <c r="AU691" s="158"/>
      <c r="AV691" s="163"/>
      <c r="AW691" s="161"/>
      <c r="AX691" s="165"/>
      <c r="AY691" s="205"/>
      <c r="AZ691" s="158"/>
      <c r="BA691" s="163"/>
      <c r="BB691" s="161"/>
      <c r="BC691" s="165"/>
      <c r="BD691" s="205"/>
      <c r="BE691" s="158"/>
      <c r="BF691" s="163"/>
      <c r="BG691" s="161"/>
      <c r="BH691" s="165"/>
      <c r="BI691" s="205"/>
      <c r="BJ691" s="158"/>
      <c r="BK691" s="163"/>
      <c r="BL691" s="161"/>
      <c r="BM691" s="165"/>
      <c r="BN691" s="205"/>
      <c r="BO691" s="158"/>
      <c r="BP691" s="163"/>
      <c r="BQ691" s="161"/>
      <c r="BR691" s="165"/>
      <c r="BS691" s="205"/>
      <c r="BT691" s="158"/>
      <c r="BU691" s="163"/>
      <c r="BV691" s="161"/>
      <c r="BW691" s="165"/>
      <c r="BX691" s="205"/>
      <c r="BY691" s="158"/>
      <c r="BZ691" s="163"/>
      <c r="CA691" s="161"/>
      <c r="CB691" s="165"/>
      <c r="CC691" s="205"/>
      <c r="CD691" s="158"/>
      <c r="CE691" s="163"/>
      <c r="CF691" s="161"/>
      <c r="CG691" s="165"/>
      <c r="CH691" s="205"/>
      <c r="CI691" s="158"/>
      <c r="CJ691" s="163"/>
      <c r="CK691" s="161"/>
      <c r="CL691" s="165"/>
    </row>
    <row r="692" spans="1:90" ht="15.75">
      <c r="A692" s="205"/>
      <c r="B692" s="158"/>
      <c r="C692" s="163"/>
      <c r="D692" s="161"/>
      <c r="E692" s="165"/>
      <c r="F692" s="205"/>
      <c r="G692" s="158"/>
      <c r="H692" s="163"/>
      <c r="I692" s="161"/>
      <c r="J692" s="165"/>
      <c r="K692" s="205"/>
      <c r="L692" s="158"/>
      <c r="M692" s="163"/>
      <c r="N692" s="161"/>
      <c r="O692" s="165"/>
      <c r="P692" s="205"/>
      <c r="Q692" s="158"/>
      <c r="R692" s="163"/>
      <c r="S692" s="161"/>
      <c r="T692" s="165"/>
      <c r="U692" s="205"/>
      <c r="V692" s="158"/>
      <c r="W692" s="163"/>
      <c r="X692" s="161"/>
      <c r="Y692" s="165"/>
      <c r="Z692" s="205"/>
      <c r="AA692" s="158"/>
      <c r="AB692" s="163"/>
      <c r="AC692" s="161"/>
      <c r="AD692" s="165"/>
      <c r="AE692" s="205"/>
      <c r="AF692" s="158"/>
      <c r="AG692" s="163"/>
      <c r="AH692" s="161"/>
      <c r="AI692" s="165"/>
      <c r="AJ692" s="205"/>
      <c r="AK692" s="158"/>
      <c r="AL692" s="163"/>
      <c r="AM692" s="161"/>
      <c r="AN692" s="165"/>
      <c r="AO692" s="205"/>
      <c r="AP692" s="158"/>
      <c r="AQ692" s="163"/>
      <c r="AR692" s="161"/>
      <c r="AS692" s="165"/>
      <c r="AT692" s="205"/>
      <c r="AU692" s="158"/>
      <c r="AV692" s="163"/>
      <c r="AW692" s="161"/>
      <c r="AX692" s="165"/>
      <c r="AY692" s="205"/>
      <c r="AZ692" s="158"/>
      <c r="BA692" s="163"/>
      <c r="BB692" s="161"/>
      <c r="BC692" s="165"/>
      <c r="BD692" s="205"/>
      <c r="BE692" s="158"/>
      <c r="BF692" s="163"/>
      <c r="BG692" s="161"/>
      <c r="BH692" s="165"/>
      <c r="BI692" s="205"/>
      <c r="BJ692" s="158"/>
      <c r="BK692" s="163"/>
      <c r="BL692" s="161"/>
      <c r="BM692" s="165"/>
      <c r="BN692" s="205"/>
      <c r="BO692" s="158"/>
      <c r="BP692" s="163"/>
      <c r="BQ692" s="161"/>
      <c r="BR692" s="165"/>
      <c r="BS692" s="205"/>
      <c r="BT692" s="158"/>
      <c r="BU692" s="163"/>
      <c r="BV692" s="161"/>
      <c r="BW692" s="165"/>
      <c r="BX692" s="205"/>
      <c r="BY692" s="158"/>
      <c r="BZ692" s="163"/>
      <c r="CA692" s="161"/>
      <c r="CB692" s="165"/>
      <c r="CC692" s="205"/>
      <c r="CD692" s="158"/>
      <c r="CE692" s="163"/>
      <c r="CF692" s="161"/>
      <c r="CG692" s="165"/>
      <c r="CH692" s="205"/>
      <c r="CI692" s="158"/>
      <c r="CJ692" s="163"/>
      <c r="CK692" s="161"/>
      <c r="CL692" s="165"/>
    </row>
    <row r="693" spans="1:90" ht="15.75">
      <c r="A693" s="205"/>
      <c r="B693" s="158"/>
      <c r="C693" s="163"/>
      <c r="D693" s="161"/>
      <c r="E693" s="165"/>
      <c r="F693" s="205"/>
      <c r="G693" s="158"/>
      <c r="H693" s="163"/>
      <c r="I693" s="161"/>
      <c r="J693" s="165"/>
      <c r="K693" s="205"/>
      <c r="L693" s="158"/>
      <c r="M693" s="163"/>
      <c r="N693" s="161"/>
      <c r="O693" s="165"/>
      <c r="P693" s="205"/>
      <c r="Q693" s="158"/>
      <c r="R693" s="163"/>
      <c r="S693" s="161"/>
      <c r="T693" s="165"/>
      <c r="U693" s="205"/>
      <c r="V693" s="158"/>
      <c r="W693" s="163"/>
      <c r="X693" s="161"/>
      <c r="Y693" s="165"/>
      <c r="Z693" s="205"/>
      <c r="AA693" s="158"/>
      <c r="AB693" s="163"/>
      <c r="AC693" s="161"/>
      <c r="AD693" s="165"/>
      <c r="AE693" s="205"/>
      <c r="AF693" s="158"/>
      <c r="AG693" s="163"/>
      <c r="AH693" s="161"/>
      <c r="AI693" s="165"/>
      <c r="AJ693" s="205"/>
      <c r="AK693" s="158"/>
      <c r="AL693" s="163"/>
      <c r="AM693" s="161"/>
      <c r="AN693" s="165"/>
      <c r="AO693" s="205"/>
      <c r="AP693" s="158"/>
      <c r="AQ693" s="163"/>
      <c r="AR693" s="161"/>
      <c r="AS693" s="165"/>
      <c r="AT693" s="205"/>
      <c r="AU693" s="158"/>
      <c r="AV693" s="163"/>
      <c r="AW693" s="161"/>
      <c r="AX693" s="165"/>
      <c r="AY693" s="205"/>
      <c r="AZ693" s="158"/>
      <c r="BA693" s="163"/>
      <c r="BB693" s="161"/>
      <c r="BC693" s="165"/>
      <c r="BD693" s="205"/>
      <c r="BE693" s="158"/>
      <c r="BF693" s="163"/>
      <c r="BG693" s="161"/>
      <c r="BH693" s="165"/>
      <c r="BI693" s="205"/>
      <c r="BJ693" s="158"/>
      <c r="BK693" s="163"/>
      <c r="BL693" s="161"/>
      <c r="BM693" s="165"/>
      <c r="BN693" s="205"/>
      <c r="BO693" s="158"/>
      <c r="BP693" s="163"/>
      <c r="BQ693" s="161"/>
      <c r="BR693" s="165"/>
      <c r="BS693" s="205"/>
      <c r="BT693" s="158"/>
      <c r="BU693" s="163"/>
      <c r="BV693" s="161"/>
      <c r="BW693" s="165"/>
      <c r="BX693" s="205"/>
      <c r="BY693" s="158"/>
      <c r="BZ693" s="163"/>
      <c r="CA693" s="161"/>
      <c r="CB693" s="165"/>
      <c r="CC693" s="205"/>
      <c r="CD693" s="158"/>
      <c r="CE693" s="163"/>
      <c r="CF693" s="161"/>
      <c r="CG693" s="165"/>
      <c r="CH693" s="205"/>
      <c r="CI693" s="158"/>
      <c r="CJ693" s="163"/>
      <c r="CK693" s="161"/>
      <c r="CL693" s="165"/>
    </row>
    <row r="694" spans="1:90" ht="15.75">
      <c r="A694" s="205"/>
      <c r="B694" s="158"/>
      <c r="C694" s="163"/>
      <c r="D694" s="161"/>
      <c r="E694" s="165"/>
      <c r="F694" s="205"/>
      <c r="G694" s="158"/>
      <c r="H694" s="163"/>
      <c r="I694" s="161"/>
      <c r="J694" s="165"/>
      <c r="K694" s="205"/>
      <c r="L694" s="158"/>
      <c r="M694" s="163"/>
      <c r="N694" s="161"/>
      <c r="O694" s="165"/>
      <c r="P694" s="205"/>
      <c r="Q694" s="158"/>
      <c r="R694" s="163"/>
      <c r="S694" s="161"/>
      <c r="T694" s="165"/>
      <c r="U694" s="205"/>
      <c r="V694" s="158"/>
      <c r="W694" s="163"/>
      <c r="X694" s="161"/>
      <c r="Y694" s="165"/>
      <c r="Z694" s="205"/>
      <c r="AA694" s="158"/>
      <c r="AB694" s="163"/>
      <c r="AC694" s="161"/>
      <c r="AD694" s="165"/>
      <c r="AE694" s="205"/>
      <c r="AF694" s="158"/>
      <c r="AG694" s="163"/>
      <c r="AH694" s="161"/>
      <c r="AI694" s="165"/>
      <c r="AJ694" s="205"/>
      <c r="AK694" s="158"/>
      <c r="AL694" s="163"/>
      <c r="AM694" s="161"/>
      <c r="AN694" s="165"/>
      <c r="AO694" s="205"/>
      <c r="AP694" s="158"/>
      <c r="AQ694" s="163"/>
      <c r="AR694" s="161"/>
      <c r="AS694" s="165"/>
      <c r="AT694" s="205"/>
      <c r="AU694" s="158"/>
      <c r="AV694" s="163"/>
      <c r="AW694" s="161"/>
      <c r="AX694" s="165"/>
      <c r="AY694" s="205"/>
      <c r="AZ694" s="158"/>
      <c r="BA694" s="163"/>
      <c r="BB694" s="161"/>
      <c r="BC694" s="165"/>
      <c r="BD694" s="205"/>
      <c r="BE694" s="158"/>
      <c r="BF694" s="163"/>
      <c r="BG694" s="161"/>
      <c r="BH694" s="165"/>
      <c r="BI694" s="205"/>
      <c r="BJ694" s="158"/>
      <c r="BK694" s="163"/>
      <c r="BL694" s="161"/>
      <c r="BM694" s="165"/>
      <c r="BN694" s="205"/>
      <c r="BO694" s="158"/>
      <c r="BP694" s="163"/>
      <c r="BQ694" s="161"/>
      <c r="BR694" s="165"/>
      <c r="BS694" s="205"/>
      <c r="BT694" s="158"/>
      <c r="BU694" s="163"/>
      <c r="BV694" s="161"/>
      <c r="BW694" s="165"/>
      <c r="BX694" s="205"/>
      <c r="BY694" s="158"/>
      <c r="BZ694" s="163"/>
      <c r="CA694" s="161"/>
      <c r="CB694" s="165"/>
      <c r="CC694" s="205"/>
      <c r="CD694" s="158"/>
      <c r="CE694" s="163"/>
      <c r="CF694" s="161"/>
      <c r="CG694" s="165"/>
      <c r="CH694" s="205"/>
      <c r="CI694" s="158"/>
      <c r="CJ694" s="163"/>
      <c r="CK694" s="161"/>
      <c r="CL694" s="165"/>
    </row>
    <row r="695" spans="1:90" ht="15.75">
      <c r="A695" s="205"/>
      <c r="B695" s="158"/>
      <c r="C695" s="163"/>
      <c r="D695" s="161"/>
      <c r="E695" s="165"/>
      <c r="F695" s="205"/>
      <c r="G695" s="158"/>
      <c r="H695" s="163"/>
      <c r="I695" s="161"/>
      <c r="J695" s="165"/>
      <c r="K695" s="205"/>
      <c r="L695" s="158"/>
      <c r="M695" s="163"/>
      <c r="N695" s="161"/>
      <c r="O695" s="165"/>
      <c r="P695" s="205"/>
      <c r="Q695" s="158"/>
      <c r="R695" s="163"/>
      <c r="S695" s="161"/>
      <c r="T695" s="165"/>
      <c r="U695" s="205"/>
      <c r="V695" s="158"/>
      <c r="W695" s="163"/>
      <c r="X695" s="161"/>
      <c r="Y695" s="165"/>
      <c r="Z695" s="205"/>
      <c r="AA695" s="158"/>
      <c r="AB695" s="163"/>
      <c r="AC695" s="161"/>
      <c r="AD695" s="165"/>
      <c r="AE695" s="205"/>
      <c r="AF695" s="158"/>
      <c r="AG695" s="163"/>
      <c r="AH695" s="161"/>
      <c r="AI695" s="165"/>
      <c r="AJ695" s="205"/>
      <c r="AK695" s="158"/>
      <c r="AL695" s="163"/>
      <c r="AM695" s="161"/>
      <c r="AN695" s="165"/>
      <c r="AO695" s="205"/>
      <c r="AP695" s="158"/>
      <c r="AQ695" s="163"/>
      <c r="AR695" s="161"/>
      <c r="AS695" s="165"/>
      <c r="AT695" s="205"/>
      <c r="AU695" s="158"/>
      <c r="AV695" s="163"/>
      <c r="AW695" s="161"/>
      <c r="AX695" s="165"/>
      <c r="AY695" s="205"/>
      <c r="AZ695" s="158"/>
      <c r="BA695" s="163"/>
      <c r="BB695" s="161"/>
      <c r="BC695" s="165"/>
      <c r="BD695" s="205"/>
      <c r="BE695" s="158"/>
      <c r="BF695" s="163"/>
      <c r="BG695" s="161"/>
      <c r="BH695" s="165"/>
      <c r="BI695" s="205"/>
      <c r="BJ695" s="158"/>
      <c r="BK695" s="163"/>
      <c r="BL695" s="161"/>
      <c r="BM695" s="165"/>
      <c r="BN695" s="205"/>
      <c r="BO695" s="158"/>
      <c r="BP695" s="163"/>
      <c r="BQ695" s="161"/>
      <c r="BR695" s="165"/>
      <c r="BS695" s="205"/>
      <c r="BT695" s="158"/>
      <c r="BU695" s="163"/>
      <c r="BV695" s="161"/>
      <c r="BW695" s="165"/>
      <c r="BX695" s="205"/>
      <c r="BY695" s="158"/>
      <c r="BZ695" s="163"/>
      <c r="CA695" s="161"/>
      <c r="CB695" s="165"/>
      <c r="CC695" s="205"/>
      <c r="CD695" s="158"/>
      <c r="CE695" s="163"/>
      <c r="CF695" s="161"/>
      <c r="CG695" s="165"/>
      <c r="CH695" s="205"/>
      <c r="CI695" s="158"/>
      <c r="CJ695" s="163"/>
      <c r="CK695" s="161"/>
      <c r="CL695" s="165"/>
    </row>
    <row r="696" spans="1:90" ht="15.75">
      <c r="A696" s="205"/>
      <c r="B696" s="158"/>
      <c r="C696" s="163"/>
      <c r="D696" s="161"/>
      <c r="E696" s="165"/>
      <c r="F696" s="205"/>
      <c r="G696" s="158"/>
      <c r="H696" s="163"/>
      <c r="I696" s="161"/>
      <c r="J696" s="165"/>
      <c r="K696" s="205"/>
      <c r="L696" s="158"/>
      <c r="M696" s="163"/>
      <c r="N696" s="161"/>
      <c r="O696" s="165"/>
      <c r="P696" s="205"/>
      <c r="Q696" s="158"/>
      <c r="R696" s="163"/>
      <c r="S696" s="161"/>
      <c r="T696" s="165"/>
      <c r="U696" s="205"/>
      <c r="V696" s="158"/>
      <c r="W696" s="163"/>
      <c r="X696" s="161"/>
      <c r="Y696" s="165"/>
      <c r="Z696" s="205"/>
      <c r="AA696" s="158"/>
      <c r="AB696" s="163"/>
      <c r="AC696" s="161"/>
      <c r="AD696" s="165"/>
      <c r="AE696" s="205"/>
      <c r="AF696" s="158"/>
      <c r="AG696" s="163"/>
      <c r="AH696" s="161"/>
      <c r="AI696" s="165"/>
      <c r="AJ696" s="205"/>
      <c r="AK696" s="158"/>
      <c r="AL696" s="163"/>
      <c r="AM696" s="161"/>
      <c r="AN696" s="165"/>
      <c r="AO696" s="205"/>
      <c r="AP696" s="158"/>
      <c r="AQ696" s="163"/>
      <c r="AR696" s="161"/>
      <c r="AS696" s="165"/>
      <c r="AT696" s="205"/>
      <c r="AU696" s="158"/>
      <c r="AV696" s="163"/>
      <c r="AW696" s="161"/>
      <c r="AX696" s="165"/>
      <c r="AY696" s="205"/>
      <c r="AZ696" s="158"/>
      <c r="BA696" s="163"/>
      <c r="BB696" s="161"/>
      <c r="BC696" s="165"/>
      <c r="BD696" s="205"/>
      <c r="BE696" s="158"/>
      <c r="BF696" s="163"/>
      <c r="BG696" s="161"/>
      <c r="BH696" s="165"/>
      <c r="BI696" s="205"/>
      <c r="BJ696" s="158"/>
      <c r="BK696" s="163"/>
      <c r="BL696" s="161"/>
      <c r="BM696" s="165"/>
      <c r="BN696" s="205"/>
      <c r="BO696" s="158"/>
      <c r="BP696" s="163"/>
      <c r="BQ696" s="161"/>
      <c r="BR696" s="165"/>
      <c r="BS696" s="205"/>
      <c r="BT696" s="158"/>
      <c r="BU696" s="163"/>
      <c r="BV696" s="161"/>
      <c r="BW696" s="165"/>
      <c r="BX696" s="205"/>
      <c r="BY696" s="158"/>
      <c r="BZ696" s="163"/>
      <c r="CA696" s="161"/>
      <c r="CB696" s="165"/>
      <c r="CC696" s="205"/>
      <c r="CD696" s="158"/>
      <c r="CE696" s="163"/>
      <c r="CF696" s="161"/>
      <c r="CG696" s="165"/>
      <c r="CH696" s="205"/>
      <c r="CI696" s="158"/>
      <c r="CJ696" s="163"/>
      <c r="CK696" s="161"/>
      <c r="CL696" s="165"/>
    </row>
    <row r="697" spans="1:90" ht="15.75">
      <c r="A697" s="205"/>
      <c r="B697" s="158"/>
      <c r="C697" s="163"/>
      <c r="D697" s="161"/>
      <c r="E697" s="165"/>
      <c r="F697" s="205"/>
      <c r="G697" s="158"/>
      <c r="H697" s="163"/>
      <c r="I697" s="161"/>
      <c r="J697" s="165"/>
      <c r="K697" s="205"/>
      <c r="L697" s="158"/>
      <c r="M697" s="163"/>
      <c r="N697" s="161"/>
      <c r="O697" s="165"/>
      <c r="P697" s="205"/>
      <c r="Q697" s="158"/>
      <c r="R697" s="163"/>
      <c r="S697" s="161"/>
      <c r="T697" s="165"/>
      <c r="U697" s="205"/>
      <c r="V697" s="158"/>
      <c r="W697" s="163"/>
      <c r="X697" s="161"/>
      <c r="Y697" s="165"/>
      <c r="Z697" s="205"/>
      <c r="AA697" s="158"/>
      <c r="AB697" s="163"/>
      <c r="AC697" s="161"/>
      <c r="AD697" s="165"/>
      <c r="AE697" s="205"/>
      <c r="AF697" s="158"/>
      <c r="AG697" s="163"/>
      <c r="AH697" s="161"/>
      <c r="AI697" s="165"/>
      <c r="AJ697" s="205"/>
      <c r="AK697" s="158"/>
      <c r="AL697" s="163"/>
      <c r="AM697" s="161"/>
      <c r="AN697" s="165"/>
      <c r="AO697" s="205"/>
      <c r="AP697" s="158"/>
      <c r="AQ697" s="163"/>
      <c r="AR697" s="161"/>
      <c r="AS697" s="165"/>
      <c r="AT697" s="205"/>
      <c r="AU697" s="158"/>
      <c r="AV697" s="163"/>
      <c r="AW697" s="161"/>
      <c r="AX697" s="165"/>
      <c r="AY697" s="205"/>
      <c r="AZ697" s="158"/>
      <c r="BA697" s="163"/>
      <c r="BB697" s="161"/>
      <c r="BC697" s="165"/>
      <c r="BD697" s="205"/>
      <c r="BE697" s="158"/>
      <c r="BF697" s="163"/>
      <c r="BG697" s="161"/>
      <c r="BH697" s="165"/>
      <c r="BI697" s="205"/>
      <c r="BJ697" s="158"/>
      <c r="BK697" s="163"/>
      <c r="BL697" s="161"/>
      <c r="BM697" s="165"/>
      <c r="BN697" s="205"/>
      <c r="BO697" s="158"/>
      <c r="BP697" s="163"/>
      <c r="BQ697" s="161"/>
      <c r="BR697" s="165"/>
      <c r="BS697" s="205"/>
      <c r="BT697" s="158"/>
      <c r="BU697" s="163"/>
      <c r="BV697" s="161"/>
      <c r="BW697" s="165"/>
      <c r="BX697" s="205"/>
      <c r="BY697" s="158"/>
      <c r="BZ697" s="163"/>
      <c r="CA697" s="161"/>
      <c r="CB697" s="165"/>
      <c r="CC697" s="205"/>
      <c r="CD697" s="158"/>
      <c r="CE697" s="163"/>
      <c r="CF697" s="161"/>
      <c r="CG697" s="165"/>
      <c r="CH697" s="205"/>
      <c r="CI697" s="158"/>
      <c r="CJ697" s="163"/>
      <c r="CK697" s="161"/>
      <c r="CL697" s="165"/>
    </row>
    <row r="698" spans="1:90" ht="15.75">
      <c r="A698" s="205"/>
      <c r="B698" s="158"/>
      <c r="C698" s="163"/>
      <c r="D698" s="161"/>
      <c r="E698" s="165"/>
      <c r="F698" s="205"/>
      <c r="G698" s="158"/>
      <c r="H698" s="163"/>
      <c r="I698" s="161"/>
      <c r="J698" s="165"/>
      <c r="K698" s="205"/>
      <c r="L698" s="158"/>
      <c r="M698" s="163"/>
      <c r="N698" s="161"/>
      <c r="O698" s="165"/>
      <c r="P698" s="205"/>
      <c r="Q698" s="158"/>
      <c r="R698" s="163"/>
      <c r="S698" s="161"/>
      <c r="T698" s="165"/>
      <c r="U698" s="205"/>
      <c r="V698" s="158"/>
      <c r="W698" s="163"/>
      <c r="X698" s="161"/>
      <c r="Y698" s="165"/>
      <c r="Z698" s="205"/>
      <c r="AA698" s="158"/>
      <c r="AB698" s="163"/>
      <c r="AC698" s="161"/>
      <c r="AD698" s="165"/>
      <c r="AE698" s="205"/>
      <c r="AF698" s="158"/>
      <c r="AG698" s="163"/>
      <c r="AH698" s="161"/>
      <c r="AI698" s="165"/>
      <c r="AJ698" s="205"/>
      <c r="AK698" s="158"/>
      <c r="AL698" s="163"/>
      <c r="AM698" s="161"/>
      <c r="AN698" s="165"/>
      <c r="AO698" s="205"/>
      <c r="AP698" s="158"/>
      <c r="AQ698" s="163"/>
      <c r="AR698" s="161"/>
      <c r="AS698" s="165"/>
      <c r="AT698" s="205"/>
      <c r="AU698" s="158"/>
      <c r="AV698" s="163"/>
      <c r="AW698" s="161"/>
      <c r="AX698" s="165"/>
      <c r="AY698" s="205"/>
      <c r="AZ698" s="158"/>
      <c r="BA698" s="163"/>
      <c r="BB698" s="161"/>
      <c r="BC698" s="165"/>
      <c r="BD698" s="205"/>
      <c r="BE698" s="158"/>
      <c r="BF698" s="163"/>
      <c r="BG698" s="161"/>
      <c r="BH698" s="165"/>
      <c r="BI698" s="205"/>
      <c r="BJ698" s="158"/>
      <c r="BK698" s="163"/>
      <c r="BL698" s="161"/>
      <c r="BM698" s="165"/>
      <c r="BN698" s="205"/>
      <c r="BO698" s="158"/>
      <c r="BP698" s="163"/>
      <c r="BQ698" s="161"/>
      <c r="BR698" s="165"/>
      <c r="BS698" s="205"/>
      <c r="BT698" s="158"/>
      <c r="BU698" s="163"/>
      <c r="BV698" s="161"/>
      <c r="BW698" s="165"/>
      <c r="BX698" s="205"/>
      <c r="BY698" s="158"/>
      <c r="BZ698" s="163"/>
      <c r="CA698" s="161"/>
      <c r="CB698" s="165"/>
      <c r="CC698" s="205"/>
      <c r="CD698" s="158"/>
      <c r="CE698" s="163"/>
      <c r="CF698" s="161"/>
      <c r="CG698" s="165"/>
      <c r="CH698" s="205"/>
      <c r="CI698" s="158"/>
      <c r="CJ698" s="163"/>
      <c r="CK698" s="161"/>
      <c r="CL698" s="165"/>
    </row>
    <row r="699" spans="1:90" ht="15.75">
      <c r="A699" s="205"/>
      <c r="B699" s="158"/>
      <c r="C699" s="163"/>
      <c r="D699" s="161"/>
      <c r="E699" s="165"/>
      <c r="F699" s="205"/>
      <c r="G699" s="158"/>
      <c r="H699" s="163"/>
      <c r="I699" s="161"/>
      <c r="J699" s="165"/>
      <c r="K699" s="205"/>
      <c r="L699" s="158"/>
      <c r="M699" s="163"/>
      <c r="N699" s="161"/>
      <c r="O699" s="165"/>
      <c r="P699" s="205"/>
      <c r="Q699" s="158"/>
      <c r="R699" s="163"/>
      <c r="S699" s="161"/>
      <c r="T699" s="165"/>
      <c r="U699" s="205"/>
      <c r="V699" s="158"/>
      <c r="W699" s="163"/>
      <c r="X699" s="161"/>
      <c r="Y699" s="165"/>
      <c r="Z699" s="205"/>
      <c r="AA699" s="158"/>
      <c r="AB699" s="163"/>
      <c r="AC699" s="161"/>
      <c r="AD699" s="165"/>
      <c r="AE699" s="205"/>
      <c r="AF699" s="158"/>
      <c r="AG699" s="163"/>
      <c r="AH699" s="161"/>
      <c r="AI699" s="165"/>
      <c r="AJ699" s="205"/>
      <c r="AK699" s="158"/>
      <c r="AL699" s="163"/>
      <c r="AM699" s="161"/>
      <c r="AN699" s="165"/>
      <c r="AO699" s="205"/>
      <c r="AP699" s="158"/>
      <c r="AQ699" s="163"/>
      <c r="AR699" s="161"/>
      <c r="AS699" s="165"/>
      <c r="AT699" s="205"/>
      <c r="AU699" s="158"/>
      <c r="AV699" s="163"/>
      <c r="AW699" s="161"/>
      <c r="AX699" s="165"/>
      <c r="AY699" s="205"/>
      <c r="AZ699" s="158"/>
      <c r="BA699" s="163"/>
      <c r="BB699" s="161"/>
      <c r="BC699" s="165"/>
      <c r="BD699" s="205"/>
      <c r="BE699" s="158"/>
      <c r="BF699" s="163"/>
      <c r="BG699" s="161"/>
      <c r="BH699" s="165"/>
      <c r="BI699" s="205"/>
      <c r="BJ699" s="158"/>
      <c r="BK699" s="163"/>
      <c r="BL699" s="161"/>
      <c r="BM699" s="165"/>
      <c r="BN699" s="205"/>
      <c r="BO699" s="158"/>
      <c r="BP699" s="163"/>
      <c r="BQ699" s="161"/>
      <c r="BR699" s="165"/>
      <c r="BS699" s="205"/>
      <c r="BT699" s="158"/>
      <c r="BU699" s="163"/>
      <c r="BV699" s="161"/>
      <c r="BW699" s="165"/>
      <c r="BX699" s="205"/>
      <c r="BY699" s="158"/>
      <c r="BZ699" s="163"/>
      <c r="CA699" s="161"/>
      <c r="CB699" s="165"/>
      <c r="CC699" s="205"/>
      <c r="CD699" s="158"/>
      <c r="CE699" s="163"/>
      <c r="CF699" s="161"/>
      <c r="CG699" s="165"/>
      <c r="CH699" s="205"/>
      <c r="CI699" s="158"/>
      <c r="CJ699" s="163"/>
      <c r="CK699" s="161"/>
      <c r="CL699" s="165"/>
    </row>
    <row r="700" spans="1:90" ht="15.75">
      <c r="A700" s="205"/>
      <c r="B700" s="158"/>
      <c r="C700" s="163"/>
      <c r="D700" s="161"/>
      <c r="E700" s="165"/>
      <c r="F700" s="205"/>
      <c r="G700" s="158"/>
      <c r="H700" s="163"/>
      <c r="I700" s="161"/>
      <c r="J700" s="165"/>
      <c r="K700" s="205"/>
      <c r="L700" s="158"/>
      <c r="M700" s="163"/>
      <c r="N700" s="161"/>
      <c r="O700" s="165"/>
      <c r="P700" s="205"/>
      <c r="Q700" s="158"/>
      <c r="R700" s="163"/>
      <c r="S700" s="161"/>
      <c r="T700" s="165"/>
      <c r="U700" s="205"/>
      <c r="V700" s="158"/>
      <c r="W700" s="163"/>
      <c r="X700" s="161"/>
      <c r="Y700" s="165"/>
      <c r="Z700" s="205"/>
      <c r="AA700" s="158"/>
      <c r="AB700" s="163"/>
      <c r="AC700" s="161"/>
      <c r="AD700" s="165"/>
      <c r="AE700" s="205"/>
      <c r="AF700" s="158"/>
      <c r="AG700" s="163"/>
      <c r="AH700" s="161"/>
      <c r="AI700" s="165"/>
      <c r="AJ700" s="205"/>
      <c r="AK700" s="158"/>
      <c r="AL700" s="163"/>
      <c r="AM700" s="161"/>
      <c r="AN700" s="165"/>
      <c r="AO700" s="205"/>
      <c r="AP700" s="158"/>
      <c r="AQ700" s="163"/>
      <c r="AR700" s="161"/>
      <c r="AS700" s="165"/>
      <c r="AT700" s="205"/>
      <c r="AU700" s="158"/>
      <c r="AV700" s="163"/>
      <c r="AW700" s="161"/>
      <c r="AX700" s="165"/>
      <c r="AY700" s="205"/>
      <c r="AZ700" s="158"/>
      <c r="BA700" s="163"/>
      <c r="BB700" s="161"/>
      <c r="BC700" s="165"/>
      <c r="BD700" s="205"/>
      <c r="BE700" s="158"/>
      <c r="BF700" s="163"/>
      <c r="BG700" s="161"/>
      <c r="BH700" s="165"/>
      <c r="BI700" s="205"/>
      <c r="BJ700" s="158"/>
      <c r="BK700" s="163"/>
      <c r="BL700" s="161"/>
      <c r="BM700" s="165"/>
      <c r="BN700" s="205"/>
      <c r="BO700" s="158"/>
      <c r="BP700" s="163"/>
      <c r="BQ700" s="161"/>
      <c r="BR700" s="165"/>
      <c r="BS700" s="205"/>
      <c r="BT700" s="158"/>
      <c r="BU700" s="163"/>
      <c r="BV700" s="161"/>
      <c r="BW700" s="165"/>
      <c r="BX700" s="205"/>
      <c r="BY700" s="158"/>
      <c r="BZ700" s="163"/>
      <c r="CA700" s="161"/>
      <c r="CB700" s="165"/>
      <c r="CC700" s="205"/>
      <c r="CD700" s="158"/>
      <c r="CE700" s="163"/>
      <c r="CF700" s="161"/>
      <c r="CG700" s="165"/>
      <c r="CH700" s="205"/>
      <c r="CI700" s="158"/>
      <c r="CJ700" s="163"/>
      <c r="CK700" s="161"/>
      <c r="CL700" s="165"/>
    </row>
    <row r="701" spans="1:90" ht="15.75">
      <c r="A701" s="205"/>
      <c r="B701" s="158"/>
      <c r="C701" s="163"/>
      <c r="D701" s="161"/>
      <c r="E701" s="165"/>
      <c r="F701" s="205"/>
      <c r="G701" s="158"/>
      <c r="H701" s="163"/>
      <c r="I701" s="161"/>
      <c r="J701" s="165"/>
      <c r="K701" s="205"/>
      <c r="L701" s="158"/>
      <c r="M701" s="163"/>
      <c r="N701" s="161"/>
      <c r="O701" s="165"/>
      <c r="P701" s="205"/>
      <c r="Q701" s="158"/>
      <c r="R701" s="163"/>
      <c r="S701" s="161"/>
      <c r="T701" s="165"/>
      <c r="U701" s="205"/>
      <c r="V701" s="158"/>
      <c r="W701" s="163"/>
      <c r="X701" s="161"/>
      <c r="Y701" s="165"/>
      <c r="Z701" s="205"/>
      <c r="AA701" s="158"/>
      <c r="AB701" s="163"/>
      <c r="AC701" s="161"/>
      <c r="AD701" s="165"/>
      <c r="AE701" s="205"/>
      <c r="AF701" s="158"/>
      <c r="AG701" s="163"/>
      <c r="AH701" s="161"/>
      <c r="AI701" s="165"/>
      <c r="AJ701" s="205"/>
      <c r="AK701" s="158"/>
      <c r="AL701" s="163"/>
      <c r="AM701" s="161"/>
      <c r="AN701" s="165"/>
      <c r="AO701" s="205"/>
      <c r="AP701" s="158"/>
      <c r="AQ701" s="163"/>
      <c r="AR701" s="161"/>
      <c r="AS701" s="165"/>
      <c r="AT701" s="205"/>
      <c r="AU701" s="158"/>
      <c r="AV701" s="163"/>
      <c r="AW701" s="161"/>
      <c r="AX701" s="165"/>
      <c r="AY701" s="205"/>
      <c r="AZ701" s="158"/>
      <c r="BA701" s="163"/>
      <c r="BB701" s="161"/>
      <c r="BC701" s="165"/>
      <c r="BD701" s="205"/>
      <c r="BE701" s="158"/>
      <c r="BF701" s="163"/>
      <c r="BG701" s="161"/>
      <c r="BH701" s="165"/>
      <c r="BI701" s="205"/>
      <c r="BJ701" s="158"/>
      <c r="BK701" s="163"/>
      <c r="BL701" s="161"/>
      <c r="BM701" s="165"/>
      <c r="BN701" s="205"/>
      <c r="BO701" s="158"/>
      <c r="BP701" s="163"/>
      <c r="BQ701" s="161"/>
      <c r="BR701" s="165"/>
      <c r="BS701" s="205"/>
      <c r="BT701" s="158"/>
      <c r="BU701" s="163"/>
      <c r="BV701" s="161"/>
      <c r="BW701" s="165"/>
      <c r="BX701" s="205"/>
      <c r="BY701" s="158"/>
      <c r="BZ701" s="163"/>
      <c r="CA701" s="161"/>
      <c r="CB701" s="165"/>
      <c r="CC701" s="205"/>
      <c r="CD701" s="158"/>
      <c r="CE701" s="163"/>
      <c r="CF701" s="161"/>
      <c r="CG701" s="165"/>
      <c r="CH701" s="205"/>
      <c r="CI701" s="158"/>
      <c r="CJ701" s="163"/>
      <c r="CK701" s="161"/>
      <c r="CL701" s="165"/>
    </row>
    <row r="702" spans="1:90" ht="15.75">
      <c r="A702" s="205"/>
      <c r="B702" s="158"/>
      <c r="C702" s="163"/>
      <c r="D702" s="161"/>
      <c r="E702" s="165"/>
      <c r="F702" s="205"/>
      <c r="G702" s="158"/>
      <c r="H702" s="163"/>
      <c r="I702" s="161"/>
      <c r="J702" s="165"/>
      <c r="K702" s="205"/>
      <c r="L702" s="158"/>
      <c r="M702" s="163"/>
      <c r="N702" s="161"/>
      <c r="O702" s="165"/>
      <c r="P702" s="205"/>
      <c r="Q702" s="158"/>
      <c r="R702" s="163"/>
      <c r="S702" s="161"/>
      <c r="T702" s="165"/>
      <c r="U702" s="205"/>
      <c r="V702" s="158"/>
      <c r="W702" s="163"/>
      <c r="X702" s="161"/>
      <c r="Y702" s="165"/>
      <c r="Z702" s="205"/>
      <c r="AA702" s="158"/>
      <c r="AB702" s="163"/>
      <c r="AC702" s="161"/>
      <c r="AD702" s="165"/>
      <c r="AE702" s="205"/>
      <c r="AF702" s="158"/>
      <c r="AG702" s="163"/>
      <c r="AH702" s="161"/>
      <c r="AI702" s="165"/>
      <c r="AJ702" s="205"/>
      <c r="AK702" s="158"/>
      <c r="AL702" s="163"/>
      <c r="AM702" s="161"/>
      <c r="AN702" s="165"/>
      <c r="AO702" s="205"/>
      <c r="AP702" s="158"/>
      <c r="AQ702" s="163"/>
      <c r="AR702" s="161"/>
      <c r="AS702" s="165"/>
      <c r="AT702" s="205"/>
      <c r="AU702" s="158"/>
      <c r="AV702" s="163"/>
      <c r="AW702" s="161"/>
      <c r="AX702" s="165"/>
      <c r="AY702" s="205"/>
      <c r="AZ702" s="158"/>
      <c r="BA702" s="163"/>
      <c r="BB702" s="161"/>
      <c r="BC702" s="165"/>
      <c r="BD702" s="205"/>
      <c r="BE702" s="158"/>
      <c r="BF702" s="163"/>
      <c r="BG702" s="161"/>
      <c r="BH702" s="165"/>
      <c r="BI702" s="205"/>
      <c r="BJ702" s="158"/>
      <c r="BK702" s="163"/>
      <c r="BL702" s="161"/>
      <c r="BM702" s="165"/>
      <c r="BN702" s="205"/>
      <c r="BO702" s="158"/>
      <c r="BP702" s="163"/>
      <c r="BQ702" s="161"/>
      <c r="BR702" s="165"/>
      <c r="BS702" s="205"/>
      <c r="BT702" s="158"/>
      <c r="BU702" s="163"/>
      <c r="BV702" s="161"/>
      <c r="BW702" s="165"/>
      <c r="BX702" s="205"/>
      <c r="BY702" s="158"/>
      <c r="BZ702" s="163"/>
      <c r="CA702" s="161"/>
      <c r="CB702" s="165"/>
      <c r="CC702" s="205"/>
      <c r="CD702" s="158"/>
      <c r="CE702" s="163"/>
      <c r="CF702" s="161"/>
      <c r="CG702" s="165"/>
      <c r="CH702" s="205"/>
      <c r="CI702" s="158"/>
      <c r="CJ702" s="163"/>
      <c r="CK702" s="161"/>
      <c r="CL702" s="165"/>
    </row>
    <row r="703" spans="1:90" ht="15.75">
      <c r="A703" s="205"/>
      <c r="B703" s="158"/>
      <c r="C703" s="163"/>
      <c r="D703" s="161"/>
      <c r="E703" s="165"/>
      <c r="F703" s="205"/>
      <c r="G703" s="158"/>
      <c r="H703" s="163"/>
      <c r="I703" s="161"/>
      <c r="J703" s="165"/>
      <c r="K703" s="205"/>
      <c r="L703" s="158"/>
      <c r="M703" s="163"/>
      <c r="N703" s="161"/>
      <c r="O703" s="165"/>
      <c r="P703" s="205"/>
      <c r="Q703" s="158"/>
      <c r="R703" s="163"/>
      <c r="S703" s="161"/>
      <c r="T703" s="165"/>
      <c r="U703" s="205"/>
      <c r="V703" s="158"/>
      <c r="W703" s="163"/>
      <c r="X703" s="161"/>
      <c r="Y703" s="165"/>
      <c r="Z703" s="205"/>
      <c r="AA703" s="158"/>
      <c r="AB703" s="163"/>
      <c r="AC703" s="161"/>
      <c r="AD703" s="165"/>
      <c r="AE703" s="205"/>
      <c r="AF703" s="158"/>
      <c r="AG703" s="163"/>
      <c r="AH703" s="161"/>
      <c r="AI703" s="165"/>
      <c r="AJ703" s="205"/>
      <c r="AK703" s="158"/>
      <c r="AL703" s="163"/>
      <c r="AM703" s="161"/>
      <c r="AN703" s="165"/>
      <c r="AO703" s="205"/>
      <c r="AP703" s="158"/>
      <c r="AQ703" s="163"/>
      <c r="AR703" s="161"/>
      <c r="AS703" s="165"/>
      <c r="AT703" s="205"/>
      <c r="AU703" s="158"/>
      <c r="AV703" s="163"/>
      <c r="AW703" s="161"/>
      <c r="AX703" s="165"/>
      <c r="AY703" s="205"/>
      <c r="AZ703" s="158"/>
      <c r="BA703" s="163"/>
      <c r="BB703" s="161"/>
      <c r="BC703" s="165"/>
      <c r="BD703" s="205"/>
      <c r="BE703" s="158"/>
      <c r="BF703" s="163"/>
      <c r="BG703" s="161"/>
      <c r="BH703" s="165"/>
      <c r="BI703" s="205"/>
      <c r="BJ703" s="158"/>
      <c r="BK703" s="163"/>
      <c r="BL703" s="161"/>
      <c r="BM703" s="165"/>
      <c r="BN703" s="205"/>
      <c r="BO703" s="158"/>
      <c r="BP703" s="163"/>
      <c r="BQ703" s="161"/>
      <c r="BR703" s="165"/>
      <c r="BS703" s="205"/>
      <c r="BT703" s="158"/>
      <c r="BU703" s="163"/>
      <c r="BV703" s="161"/>
      <c r="BW703" s="165"/>
      <c r="BX703" s="205"/>
      <c r="BY703" s="158"/>
      <c r="BZ703" s="163"/>
      <c r="CA703" s="161"/>
      <c r="CB703" s="165"/>
      <c r="CC703" s="205"/>
      <c r="CD703" s="158"/>
      <c r="CE703" s="163"/>
      <c r="CF703" s="161"/>
      <c r="CG703" s="165"/>
      <c r="CH703" s="205"/>
      <c r="CI703" s="158"/>
      <c r="CJ703" s="163"/>
      <c r="CK703" s="161"/>
      <c r="CL703" s="165"/>
    </row>
    <row r="704" spans="1:90" ht="15.75">
      <c r="A704" s="205"/>
      <c r="B704" s="158"/>
      <c r="C704" s="163"/>
      <c r="D704" s="161"/>
      <c r="E704" s="165"/>
      <c r="F704" s="205"/>
      <c r="G704" s="158"/>
      <c r="H704" s="163"/>
      <c r="I704" s="161"/>
      <c r="J704" s="165"/>
      <c r="K704" s="205"/>
      <c r="L704" s="158"/>
      <c r="M704" s="163"/>
      <c r="N704" s="161"/>
      <c r="O704" s="165"/>
      <c r="P704" s="205"/>
      <c r="Q704" s="158"/>
      <c r="R704" s="163"/>
      <c r="S704" s="161"/>
      <c r="T704" s="165"/>
      <c r="U704" s="205"/>
      <c r="V704" s="158"/>
      <c r="W704" s="163"/>
      <c r="X704" s="161"/>
      <c r="Y704" s="165"/>
      <c r="Z704" s="205"/>
      <c r="AA704" s="158"/>
      <c r="AB704" s="163"/>
      <c r="AC704" s="161"/>
      <c r="AD704" s="165"/>
      <c r="AE704" s="205"/>
      <c r="AF704" s="158"/>
      <c r="AG704" s="163"/>
      <c r="AH704" s="161"/>
      <c r="AI704" s="165"/>
      <c r="AJ704" s="205"/>
      <c r="AK704" s="158"/>
      <c r="AL704" s="163"/>
      <c r="AM704" s="161"/>
      <c r="AN704" s="165"/>
      <c r="AO704" s="205"/>
      <c r="AP704" s="158"/>
      <c r="AQ704" s="163"/>
      <c r="AR704" s="161"/>
      <c r="AS704" s="165"/>
      <c r="AT704" s="205"/>
      <c r="AU704" s="158"/>
      <c r="AV704" s="163"/>
      <c r="AW704" s="161"/>
      <c r="AX704" s="165"/>
      <c r="AY704" s="205"/>
      <c r="AZ704" s="158"/>
      <c r="BA704" s="163"/>
      <c r="BB704" s="161"/>
      <c r="BC704" s="165"/>
      <c r="BD704" s="205"/>
      <c r="BE704" s="158"/>
      <c r="BF704" s="163"/>
      <c r="BG704" s="161"/>
      <c r="BH704" s="165"/>
      <c r="BI704" s="205"/>
      <c r="BJ704" s="158"/>
      <c r="BK704" s="163"/>
      <c r="BL704" s="161"/>
      <c r="BM704" s="165"/>
      <c r="BN704" s="205"/>
      <c r="BO704" s="158"/>
      <c r="BP704" s="163"/>
      <c r="BQ704" s="161"/>
      <c r="BR704" s="165"/>
      <c r="BS704" s="205"/>
      <c r="BT704" s="158"/>
      <c r="BU704" s="163"/>
      <c r="BV704" s="161"/>
      <c r="BW704" s="165"/>
      <c r="BX704" s="205"/>
      <c r="BY704" s="158"/>
      <c r="BZ704" s="163"/>
      <c r="CA704" s="161"/>
      <c r="CB704" s="165"/>
      <c r="CC704" s="205"/>
      <c r="CD704" s="158"/>
      <c r="CE704" s="163"/>
      <c r="CF704" s="161"/>
      <c r="CG704" s="165"/>
      <c r="CH704" s="205"/>
      <c r="CI704" s="158"/>
      <c r="CJ704" s="163"/>
      <c r="CK704" s="161"/>
      <c r="CL704" s="165"/>
    </row>
    <row r="705" spans="1:90" ht="15.75">
      <c r="A705" s="205"/>
      <c r="B705" s="158"/>
      <c r="C705" s="163"/>
      <c r="D705" s="161"/>
      <c r="E705" s="165"/>
      <c r="F705" s="205"/>
      <c r="G705" s="158"/>
      <c r="H705" s="163"/>
      <c r="I705" s="161"/>
      <c r="J705" s="165"/>
      <c r="K705" s="205"/>
      <c r="L705" s="158"/>
      <c r="M705" s="163"/>
      <c r="N705" s="161"/>
      <c r="O705" s="165"/>
      <c r="P705" s="205"/>
      <c r="Q705" s="158"/>
      <c r="R705" s="163"/>
      <c r="S705" s="161"/>
      <c r="T705" s="165"/>
      <c r="U705" s="205"/>
      <c r="V705" s="158"/>
      <c r="W705" s="163"/>
      <c r="X705" s="161"/>
      <c r="Y705" s="165"/>
      <c r="Z705" s="205"/>
      <c r="AA705" s="158"/>
      <c r="AB705" s="163"/>
      <c r="AC705" s="161"/>
      <c r="AD705" s="165"/>
      <c r="AE705" s="205"/>
      <c r="AF705" s="158"/>
      <c r="AG705" s="163"/>
      <c r="AH705" s="161"/>
      <c r="AI705" s="165"/>
      <c r="AJ705" s="205"/>
      <c r="AK705" s="158"/>
      <c r="AL705" s="163"/>
      <c r="AM705" s="161"/>
      <c r="AN705" s="165"/>
      <c r="AO705" s="205"/>
      <c r="AP705" s="158"/>
      <c r="AQ705" s="163"/>
      <c r="AR705" s="161"/>
      <c r="AS705" s="165"/>
      <c r="AT705" s="205"/>
      <c r="AU705" s="158"/>
      <c r="AV705" s="163"/>
      <c r="AW705" s="161"/>
      <c r="AX705" s="165"/>
      <c r="AY705" s="205"/>
      <c r="AZ705" s="158"/>
      <c r="BA705" s="163"/>
      <c r="BB705" s="161"/>
      <c r="BC705" s="165"/>
      <c r="BD705" s="205"/>
      <c r="BE705" s="158"/>
      <c r="BF705" s="163"/>
      <c r="BG705" s="161"/>
      <c r="BH705" s="165"/>
      <c r="BI705" s="205"/>
      <c r="BJ705" s="158"/>
      <c r="BK705" s="163"/>
      <c r="BL705" s="161"/>
      <c r="BM705" s="165"/>
      <c r="BN705" s="205"/>
      <c r="BO705" s="158"/>
      <c r="BP705" s="163"/>
      <c r="BQ705" s="161"/>
      <c r="BR705" s="165"/>
      <c r="BS705" s="205"/>
      <c r="BT705" s="158"/>
      <c r="BU705" s="163"/>
      <c r="BV705" s="161"/>
      <c r="BW705" s="165"/>
      <c r="BX705" s="205"/>
      <c r="BY705" s="158"/>
      <c r="BZ705" s="163"/>
      <c r="CA705" s="161"/>
      <c r="CB705" s="165"/>
      <c r="CC705" s="205"/>
      <c r="CD705" s="158"/>
      <c r="CE705" s="163"/>
      <c r="CF705" s="161"/>
      <c r="CG705" s="165"/>
      <c r="CH705" s="205"/>
      <c r="CI705" s="158"/>
      <c r="CJ705" s="163"/>
      <c r="CK705" s="161"/>
      <c r="CL705" s="165"/>
    </row>
    <row r="706" spans="1:90" ht="15.75">
      <c r="A706" s="205"/>
      <c r="B706" s="158"/>
      <c r="C706" s="163"/>
      <c r="D706" s="161"/>
      <c r="E706" s="165"/>
      <c r="F706" s="205"/>
      <c r="G706" s="158"/>
      <c r="H706" s="163"/>
      <c r="I706" s="161"/>
      <c r="J706" s="165"/>
      <c r="K706" s="205"/>
      <c r="L706" s="158"/>
      <c r="M706" s="163"/>
      <c r="N706" s="161"/>
      <c r="O706" s="165"/>
      <c r="P706" s="205"/>
      <c r="Q706" s="158"/>
      <c r="R706" s="163"/>
      <c r="S706" s="161"/>
      <c r="T706" s="165"/>
      <c r="U706" s="205"/>
      <c r="V706" s="158"/>
      <c r="W706" s="163"/>
      <c r="X706" s="161"/>
      <c r="Y706" s="165"/>
      <c r="Z706" s="205"/>
      <c r="AA706" s="158"/>
      <c r="AB706" s="163"/>
      <c r="AC706" s="161"/>
      <c r="AD706" s="165"/>
      <c r="AE706" s="205"/>
      <c r="AF706" s="158"/>
      <c r="AG706" s="163"/>
      <c r="AH706" s="161"/>
      <c r="AI706" s="165"/>
      <c r="AJ706" s="205"/>
      <c r="AK706" s="158"/>
      <c r="AL706" s="163"/>
      <c r="AM706" s="161"/>
      <c r="AN706" s="165"/>
      <c r="AO706" s="205"/>
      <c r="AP706" s="158"/>
      <c r="AQ706" s="163"/>
      <c r="AR706" s="161"/>
      <c r="AS706" s="165"/>
      <c r="AT706" s="205"/>
      <c r="AU706" s="158"/>
      <c r="AV706" s="163"/>
      <c r="AW706" s="161"/>
      <c r="AX706" s="165"/>
      <c r="AY706" s="205"/>
      <c r="AZ706" s="158"/>
      <c r="BA706" s="163"/>
      <c r="BB706" s="161"/>
      <c r="BC706" s="165"/>
      <c r="BD706" s="205"/>
      <c r="BE706" s="158"/>
      <c r="BF706" s="163"/>
      <c r="BG706" s="161"/>
      <c r="BH706" s="165"/>
      <c r="BI706" s="205"/>
      <c r="BJ706" s="158"/>
      <c r="BK706" s="163"/>
      <c r="BL706" s="161"/>
      <c r="BM706" s="165"/>
      <c r="BN706" s="205"/>
      <c r="BO706" s="158"/>
      <c r="BP706" s="163"/>
      <c r="BQ706" s="161"/>
      <c r="BR706" s="165"/>
      <c r="BS706" s="205"/>
      <c r="BT706" s="158"/>
      <c r="BU706" s="163"/>
      <c r="BV706" s="161"/>
      <c r="BW706" s="165"/>
      <c r="BX706" s="205"/>
      <c r="BY706" s="158"/>
      <c r="BZ706" s="163"/>
      <c r="CA706" s="161"/>
      <c r="CB706" s="165"/>
      <c r="CC706" s="205"/>
      <c r="CD706" s="158"/>
      <c r="CE706" s="163"/>
      <c r="CF706" s="161"/>
      <c r="CG706" s="165"/>
      <c r="CH706" s="205"/>
      <c r="CI706" s="158"/>
      <c r="CJ706" s="163"/>
      <c r="CK706" s="161"/>
      <c r="CL706" s="165"/>
    </row>
    <row r="707" spans="1:90" ht="15.75">
      <c r="A707" s="205"/>
      <c r="B707" s="158"/>
      <c r="C707" s="163"/>
      <c r="D707" s="161"/>
      <c r="E707" s="165"/>
      <c r="F707" s="205"/>
      <c r="G707" s="158"/>
      <c r="H707" s="163"/>
      <c r="I707" s="161"/>
      <c r="J707" s="165"/>
      <c r="K707" s="205"/>
      <c r="L707" s="158"/>
      <c r="M707" s="163"/>
      <c r="N707" s="161"/>
      <c r="O707" s="165"/>
      <c r="P707" s="205"/>
      <c r="Q707" s="158"/>
      <c r="R707" s="163"/>
      <c r="S707" s="161"/>
      <c r="T707" s="165"/>
      <c r="U707" s="205"/>
      <c r="V707" s="158"/>
      <c r="W707" s="163"/>
      <c r="X707" s="161"/>
      <c r="Y707" s="165"/>
      <c r="Z707" s="205"/>
      <c r="AA707" s="158"/>
      <c r="AB707" s="163"/>
      <c r="AC707" s="161"/>
      <c r="AD707" s="165"/>
      <c r="AE707" s="205"/>
      <c r="AF707" s="158"/>
      <c r="AG707" s="163"/>
      <c r="AH707" s="161"/>
      <c r="AI707" s="165"/>
      <c r="AJ707" s="205"/>
      <c r="AK707" s="158"/>
      <c r="AL707" s="163"/>
      <c r="AM707" s="161"/>
      <c r="AN707" s="165"/>
      <c r="AO707" s="205"/>
      <c r="AP707" s="158"/>
      <c r="AQ707" s="163"/>
      <c r="AR707" s="161"/>
      <c r="AS707" s="165"/>
      <c r="AT707" s="205"/>
      <c r="AU707" s="158"/>
      <c r="AV707" s="163"/>
      <c r="AW707" s="161"/>
      <c r="AX707" s="165"/>
      <c r="AY707" s="205"/>
      <c r="AZ707" s="158"/>
      <c r="BA707" s="163"/>
      <c r="BB707" s="161"/>
      <c r="BC707" s="165"/>
      <c r="BD707" s="205"/>
      <c r="BE707" s="158"/>
      <c r="BF707" s="163"/>
      <c r="BG707" s="161"/>
      <c r="BH707" s="165"/>
      <c r="BI707" s="205"/>
      <c r="BJ707" s="158"/>
      <c r="BK707" s="163"/>
      <c r="BL707" s="161"/>
      <c r="BM707" s="165"/>
      <c r="BN707" s="205"/>
      <c r="BO707" s="158"/>
      <c r="BP707" s="163"/>
      <c r="BQ707" s="161"/>
      <c r="BR707" s="165"/>
      <c r="BS707" s="205"/>
      <c r="BT707" s="158"/>
      <c r="BU707" s="163"/>
      <c r="BV707" s="161"/>
      <c r="BW707" s="165"/>
      <c r="BX707" s="205"/>
      <c r="BY707" s="158"/>
      <c r="BZ707" s="163"/>
      <c r="CA707" s="161"/>
      <c r="CB707" s="165"/>
      <c r="CC707" s="205"/>
      <c r="CD707" s="158"/>
      <c r="CE707" s="163"/>
      <c r="CF707" s="161"/>
      <c r="CG707" s="165"/>
      <c r="CH707" s="205"/>
      <c r="CI707" s="158"/>
      <c r="CJ707" s="163"/>
      <c r="CK707" s="161"/>
      <c r="CL707" s="165"/>
    </row>
    <row r="708" spans="1:90" ht="15.75">
      <c r="A708" s="205"/>
      <c r="B708" s="158"/>
      <c r="C708" s="163"/>
      <c r="D708" s="161"/>
      <c r="E708" s="165"/>
      <c r="F708" s="205"/>
      <c r="G708" s="158"/>
      <c r="H708" s="163"/>
      <c r="I708" s="161"/>
      <c r="J708" s="165"/>
      <c r="K708" s="205"/>
      <c r="L708" s="158"/>
      <c r="M708" s="163"/>
      <c r="N708" s="161"/>
      <c r="O708" s="165"/>
      <c r="P708" s="205"/>
      <c r="Q708" s="158"/>
      <c r="R708" s="163"/>
      <c r="S708" s="161"/>
      <c r="T708" s="165"/>
      <c r="U708" s="205"/>
      <c r="V708" s="158"/>
      <c r="W708" s="163"/>
      <c r="X708" s="161"/>
      <c r="Y708" s="165"/>
      <c r="Z708" s="205"/>
      <c r="AA708" s="158"/>
      <c r="AB708" s="163"/>
      <c r="AC708" s="161"/>
      <c r="AD708" s="165"/>
      <c r="AE708" s="205"/>
      <c r="AF708" s="158"/>
      <c r="AG708" s="163"/>
      <c r="AH708" s="161"/>
      <c r="AI708" s="165"/>
      <c r="AJ708" s="205"/>
      <c r="AK708" s="158"/>
      <c r="AL708" s="163"/>
      <c r="AM708" s="161"/>
      <c r="AN708" s="165"/>
      <c r="AO708" s="205"/>
      <c r="AP708" s="158"/>
      <c r="AQ708" s="163"/>
      <c r="AR708" s="161"/>
      <c r="AS708" s="165"/>
      <c r="AT708" s="205"/>
      <c r="AU708" s="158"/>
      <c r="AV708" s="163"/>
      <c r="AW708" s="161"/>
      <c r="AX708" s="165"/>
      <c r="AY708" s="205"/>
      <c r="AZ708" s="158"/>
      <c r="BA708" s="163"/>
      <c r="BB708" s="161"/>
      <c r="BC708" s="165"/>
      <c r="BD708" s="205"/>
      <c r="BE708" s="158"/>
      <c r="BF708" s="163"/>
      <c r="BG708" s="161"/>
      <c r="BH708" s="165"/>
      <c r="BI708" s="205"/>
      <c r="BJ708" s="158"/>
      <c r="BK708" s="163"/>
      <c r="BL708" s="161"/>
      <c r="BM708" s="165"/>
      <c r="BN708" s="205"/>
      <c r="BO708" s="158"/>
      <c r="BP708" s="163"/>
      <c r="BQ708" s="161"/>
      <c r="BR708" s="165"/>
      <c r="BS708" s="205"/>
      <c r="BT708" s="158"/>
      <c r="BU708" s="163"/>
      <c r="BV708" s="161"/>
      <c r="BW708" s="165"/>
      <c r="BX708" s="205"/>
      <c r="BY708" s="158"/>
      <c r="BZ708" s="163"/>
      <c r="CA708" s="161"/>
      <c r="CB708" s="165"/>
      <c r="CC708" s="205"/>
      <c r="CD708" s="158"/>
      <c r="CE708" s="163"/>
      <c r="CF708" s="161"/>
      <c r="CG708" s="165"/>
      <c r="CH708" s="205"/>
      <c r="CI708" s="158"/>
      <c r="CJ708" s="163"/>
      <c r="CK708" s="161"/>
      <c r="CL708" s="165"/>
    </row>
    <row r="709" spans="1:90" ht="15.75">
      <c r="A709" s="205"/>
      <c r="B709" s="158"/>
      <c r="C709" s="163"/>
      <c r="D709" s="161"/>
      <c r="E709" s="165"/>
      <c r="F709" s="205"/>
      <c r="G709" s="158"/>
      <c r="H709" s="163"/>
      <c r="I709" s="161"/>
      <c r="J709" s="165"/>
      <c r="K709" s="205"/>
      <c r="L709" s="158"/>
      <c r="M709" s="163"/>
      <c r="N709" s="161"/>
      <c r="O709" s="165"/>
      <c r="P709" s="205"/>
      <c r="Q709" s="158"/>
      <c r="R709" s="163"/>
      <c r="S709" s="161"/>
      <c r="T709" s="165"/>
      <c r="U709" s="205"/>
      <c r="V709" s="158"/>
      <c r="W709" s="163"/>
      <c r="X709" s="161"/>
      <c r="Y709" s="165"/>
      <c r="Z709" s="205"/>
      <c r="AA709" s="158"/>
      <c r="AB709" s="163"/>
      <c r="AC709" s="161"/>
      <c r="AD709" s="165"/>
      <c r="AE709" s="205"/>
      <c r="AF709" s="158"/>
      <c r="AG709" s="163"/>
      <c r="AH709" s="161"/>
      <c r="AI709" s="165"/>
      <c r="AJ709" s="205"/>
      <c r="AK709" s="158"/>
      <c r="AL709" s="163"/>
      <c r="AM709" s="161"/>
      <c r="AN709" s="165"/>
      <c r="AO709" s="205"/>
      <c r="AP709" s="158"/>
      <c r="AQ709" s="163"/>
      <c r="AR709" s="161"/>
      <c r="AS709" s="165"/>
      <c r="AT709" s="205"/>
      <c r="AU709" s="158"/>
      <c r="AV709" s="163"/>
      <c r="AW709" s="161"/>
      <c r="AX709" s="165"/>
      <c r="AY709" s="205"/>
      <c r="AZ709" s="158"/>
      <c r="BA709" s="163"/>
      <c r="BB709" s="161"/>
      <c r="BC709" s="165"/>
      <c r="BD709" s="205"/>
      <c r="BE709" s="158"/>
      <c r="BF709" s="163"/>
      <c r="BG709" s="161"/>
      <c r="BH709" s="165"/>
      <c r="BI709" s="205"/>
      <c r="BJ709" s="158"/>
      <c r="BK709" s="163"/>
      <c r="BL709" s="161"/>
      <c r="BM709" s="165"/>
      <c r="BN709" s="205"/>
      <c r="BO709" s="158"/>
      <c r="BP709" s="163"/>
      <c r="BQ709" s="161"/>
      <c r="BR709" s="165"/>
      <c r="BS709" s="205"/>
      <c r="BT709" s="158"/>
      <c r="BU709" s="163"/>
      <c r="BV709" s="161"/>
      <c r="BW709" s="165"/>
      <c r="BX709" s="205"/>
      <c r="BY709" s="158"/>
      <c r="BZ709" s="163"/>
      <c r="CA709" s="161"/>
      <c r="CB709" s="165"/>
      <c r="CC709" s="205"/>
      <c r="CD709" s="158"/>
      <c r="CE709" s="163"/>
      <c r="CF709" s="161"/>
      <c r="CG709" s="165"/>
      <c r="CH709" s="205"/>
      <c r="CI709" s="158"/>
      <c r="CJ709" s="163"/>
      <c r="CK709" s="161"/>
      <c r="CL709" s="165"/>
    </row>
    <row r="710" spans="1:90" ht="15.75">
      <c r="A710" s="205"/>
      <c r="B710" s="158"/>
      <c r="C710" s="163"/>
      <c r="D710" s="161"/>
      <c r="E710" s="165"/>
      <c r="F710" s="205"/>
      <c r="G710" s="158"/>
      <c r="H710" s="163"/>
      <c r="I710" s="161"/>
      <c r="J710" s="165"/>
      <c r="K710" s="205"/>
      <c r="L710" s="158"/>
      <c r="M710" s="163"/>
      <c r="N710" s="161"/>
      <c r="O710" s="165"/>
      <c r="P710" s="205"/>
      <c r="Q710" s="158"/>
      <c r="R710" s="163"/>
      <c r="S710" s="161"/>
      <c r="T710" s="165"/>
      <c r="U710" s="205"/>
      <c r="V710" s="158"/>
      <c r="W710" s="163"/>
      <c r="X710" s="161"/>
      <c r="Y710" s="165"/>
      <c r="Z710" s="205"/>
      <c r="AA710" s="158"/>
      <c r="AB710" s="163"/>
      <c r="AC710" s="161"/>
      <c r="AD710" s="165"/>
      <c r="AE710" s="205"/>
      <c r="AF710" s="158"/>
      <c r="AG710" s="163"/>
      <c r="AH710" s="161"/>
      <c r="AI710" s="165"/>
      <c r="AJ710" s="205"/>
      <c r="AK710" s="158"/>
      <c r="AL710" s="163"/>
      <c r="AM710" s="161"/>
      <c r="AN710" s="165"/>
      <c r="AO710" s="205"/>
      <c r="AP710" s="158"/>
      <c r="AQ710" s="163"/>
      <c r="AR710" s="161"/>
      <c r="AS710" s="165"/>
      <c r="AT710" s="205"/>
      <c r="AU710" s="158"/>
      <c r="AV710" s="163"/>
      <c r="AW710" s="161"/>
      <c r="AX710" s="165"/>
      <c r="AY710" s="205"/>
      <c r="AZ710" s="158"/>
      <c r="BA710" s="163"/>
      <c r="BB710" s="161"/>
      <c r="BC710" s="165"/>
      <c r="BD710" s="205"/>
      <c r="BE710" s="158"/>
      <c r="BF710" s="163"/>
      <c r="BG710" s="161"/>
      <c r="BH710" s="165"/>
      <c r="BI710" s="205"/>
      <c r="BJ710" s="158"/>
      <c r="BK710" s="163"/>
      <c r="BL710" s="161"/>
      <c r="BM710" s="165"/>
      <c r="BN710" s="205"/>
      <c r="BO710" s="158"/>
      <c r="BP710" s="163"/>
      <c r="BQ710" s="161"/>
      <c r="BR710" s="165"/>
      <c r="BS710" s="205"/>
      <c r="BT710" s="158"/>
      <c r="BU710" s="163"/>
      <c r="BV710" s="161"/>
      <c r="BW710" s="165"/>
      <c r="BX710" s="205"/>
      <c r="BY710" s="158"/>
      <c r="BZ710" s="163"/>
      <c r="CA710" s="161"/>
      <c r="CB710" s="165"/>
      <c r="CC710" s="205"/>
      <c r="CD710" s="158"/>
      <c r="CE710" s="163"/>
      <c r="CF710" s="161"/>
      <c r="CG710" s="165"/>
      <c r="CH710" s="205"/>
      <c r="CI710" s="158"/>
      <c r="CJ710" s="163"/>
      <c r="CK710" s="161"/>
      <c r="CL710" s="165"/>
    </row>
    <row r="711" spans="1:90" ht="15.75">
      <c r="A711" s="205"/>
      <c r="B711" s="158"/>
      <c r="C711" s="163"/>
      <c r="D711" s="161"/>
      <c r="E711" s="165"/>
      <c r="F711" s="205"/>
      <c r="G711" s="158"/>
      <c r="H711" s="163"/>
      <c r="I711" s="161"/>
      <c r="J711" s="165"/>
      <c r="K711" s="205"/>
      <c r="L711" s="158"/>
      <c r="M711" s="163"/>
      <c r="N711" s="161"/>
      <c r="O711" s="165"/>
      <c r="P711" s="205"/>
      <c r="Q711" s="158"/>
      <c r="R711" s="163"/>
      <c r="S711" s="161"/>
      <c r="T711" s="165"/>
      <c r="U711" s="205"/>
      <c r="V711" s="158"/>
      <c r="W711" s="163"/>
      <c r="X711" s="161"/>
      <c r="Y711" s="165"/>
      <c r="Z711" s="205"/>
      <c r="AA711" s="158"/>
      <c r="AB711" s="163"/>
      <c r="AC711" s="161"/>
      <c r="AD711" s="165"/>
      <c r="AE711" s="205"/>
      <c r="AF711" s="158"/>
      <c r="AG711" s="163"/>
      <c r="AH711" s="161"/>
      <c r="AI711" s="165"/>
      <c r="AJ711" s="205"/>
      <c r="AK711" s="158"/>
      <c r="AL711" s="163"/>
      <c r="AM711" s="161"/>
      <c r="AN711" s="165"/>
      <c r="AO711" s="205"/>
      <c r="AP711" s="158"/>
      <c r="AQ711" s="163"/>
      <c r="AR711" s="161"/>
      <c r="AS711" s="165"/>
      <c r="AT711" s="205"/>
      <c r="AU711" s="158"/>
      <c r="AV711" s="163"/>
      <c r="AW711" s="161"/>
      <c r="AX711" s="165"/>
      <c r="AY711" s="205"/>
      <c r="AZ711" s="158"/>
      <c r="BA711" s="163"/>
      <c r="BB711" s="161"/>
      <c r="BC711" s="165"/>
      <c r="BD711" s="205"/>
      <c r="BE711" s="158"/>
      <c r="BF711" s="163"/>
      <c r="BG711" s="161"/>
      <c r="BH711" s="165"/>
      <c r="BI711" s="205"/>
      <c r="BJ711" s="158"/>
      <c r="BK711" s="163"/>
      <c r="BL711" s="161"/>
      <c r="BM711" s="165"/>
      <c r="BN711" s="205"/>
      <c r="BO711" s="158"/>
      <c r="BP711" s="163"/>
      <c r="BQ711" s="161"/>
      <c r="BR711" s="165"/>
      <c r="BS711" s="205"/>
      <c r="BT711" s="158"/>
      <c r="BU711" s="163"/>
      <c r="BV711" s="161"/>
      <c r="BW711" s="165"/>
      <c r="BX711" s="205"/>
      <c r="BY711" s="158"/>
      <c r="BZ711" s="163"/>
      <c r="CA711" s="161"/>
      <c r="CB711" s="165"/>
      <c r="CC711" s="205"/>
      <c r="CD711" s="158"/>
      <c r="CE711" s="163"/>
      <c r="CF711" s="161"/>
      <c r="CG711" s="165"/>
      <c r="CH711" s="205"/>
      <c r="CI711" s="158"/>
      <c r="CJ711" s="163"/>
      <c r="CK711" s="161"/>
      <c r="CL711" s="165"/>
    </row>
    <row r="712" spans="1:90" ht="15.75">
      <c r="A712" s="205"/>
      <c r="B712" s="158"/>
      <c r="C712" s="163"/>
      <c r="D712" s="161"/>
      <c r="E712" s="165"/>
      <c r="F712" s="205"/>
      <c r="G712" s="158"/>
      <c r="H712" s="163"/>
      <c r="I712" s="161"/>
      <c r="J712" s="165"/>
      <c r="K712" s="205"/>
      <c r="L712" s="158"/>
      <c r="M712" s="163"/>
      <c r="N712" s="161"/>
      <c r="O712" s="165"/>
      <c r="P712" s="205"/>
      <c r="Q712" s="158"/>
      <c r="R712" s="163"/>
      <c r="S712" s="161"/>
      <c r="T712" s="165"/>
      <c r="U712" s="205"/>
      <c r="V712" s="158"/>
      <c r="W712" s="163"/>
      <c r="X712" s="161"/>
      <c r="Y712" s="165"/>
      <c r="Z712" s="205"/>
      <c r="AA712" s="158"/>
      <c r="AB712" s="163"/>
      <c r="AC712" s="161"/>
      <c r="AD712" s="165"/>
      <c r="AE712" s="205"/>
      <c r="AF712" s="158"/>
      <c r="AG712" s="163"/>
      <c r="AH712" s="161"/>
      <c r="AI712" s="165"/>
      <c r="AJ712" s="205"/>
      <c r="AK712" s="158"/>
      <c r="AL712" s="163"/>
      <c r="AM712" s="161"/>
      <c r="AN712" s="165"/>
      <c r="AO712" s="205"/>
      <c r="AP712" s="158"/>
      <c r="AQ712" s="163"/>
      <c r="AR712" s="161"/>
      <c r="AS712" s="165"/>
      <c r="AT712" s="205"/>
      <c r="AU712" s="158"/>
      <c r="AV712" s="163"/>
      <c r="AW712" s="161"/>
      <c r="AX712" s="165"/>
      <c r="AY712" s="205"/>
      <c r="AZ712" s="158"/>
      <c r="BA712" s="163"/>
      <c r="BB712" s="161"/>
      <c r="BC712" s="165"/>
      <c r="BD712" s="205"/>
      <c r="BE712" s="158"/>
      <c r="BF712" s="163"/>
      <c r="BG712" s="161"/>
      <c r="BH712" s="165"/>
      <c r="BI712" s="205"/>
      <c r="BJ712" s="158"/>
      <c r="BK712" s="163"/>
      <c r="BL712" s="161"/>
      <c r="BM712" s="165"/>
      <c r="BN712" s="205"/>
      <c r="BO712" s="158"/>
      <c r="BP712" s="163"/>
      <c r="BQ712" s="161"/>
      <c r="BR712" s="165"/>
      <c r="BS712" s="205"/>
      <c r="BT712" s="158"/>
      <c r="BU712" s="163"/>
      <c r="BV712" s="161"/>
      <c r="BW712" s="165"/>
      <c r="BX712" s="205"/>
      <c r="BY712" s="158"/>
      <c r="BZ712" s="163"/>
      <c r="CA712" s="161"/>
      <c r="CB712" s="165"/>
      <c r="CC712" s="205"/>
      <c r="CD712" s="158"/>
      <c r="CE712" s="163"/>
      <c r="CF712" s="161"/>
      <c r="CG712" s="165"/>
      <c r="CH712" s="205"/>
      <c r="CI712" s="158"/>
      <c r="CJ712" s="163"/>
      <c r="CK712" s="161"/>
      <c r="CL712" s="165"/>
    </row>
    <row r="713" spans="1:90" ht="15.75">
      <c r="A713" s="205"/>
      <c r="B713" s="158"/>
      <c r="C713" s="163"/>
      <c r="D713" s="161"/>
      <c r="E713" s="165"/>
      <c r="F713" s="205"/>
      <c r="G713" s="158"/>
      <c r="H713" s="163"/>
      <c r="I713" s="161"/>
      <c r="J713" s="165"/>
      <c r="K713" s="205"/>
      <c r="L713" s="158"/>
      <c r="M713" s="163"/>
      <c r="N713" s="161"/>
      <c r="O713" s="165"/>
      <c r="P713" s="205"/>
      <c r="Q713" s="158"/>
      <c r="R713" s="163"/>
      <c r="S713" s="161"/>
      <c r="T713" s="165"/>
      <c r="U713" s="205"/>
      <c r="V713" s="158"/>
      <c r="W713" s="163"/>
      <c r="X713" s="161"/>
      <c r="Y713" s="165"/>
      <c r="Z713" s="205"/>
      <c r="AA713" s="158"/>
      <c r="AB713" s="163"/>
      <c r="AC713" s="161"/>
      <c r="AD713" s="165"/>
      <c r="AE713" s="205"/>
      <c r="AF713" s="158"/>
      <c r="AG713" s="163"/>
      <c r="AH713" s="161"/>
      <c r="AI713" s="165"/>
      <c r="AJ713" s="205"/>
      <c r="AK713" s="158"/>
      <c r="AL713" s="163"/>
      <c r="AM713" s="161"/>
      <c r="AN713" s="165"/>
      <c r="AO713" s="205"/>
      <c r="AP713" s="158"/>
      <c r="AQ713" s="163"/>
      <c r="AR713" s="161"/>
      <c r="AS713" s="165"/>
      <c r="AT713" s="205"/>
      <c r="AU713" s="158"/>
      <c r="AV713" s="163"/>
      <c r="AW713" s="161"/>
      <c r="AX713" s="165"/>
      <c r="AY713" s="205"/>
      <c r="AZ713" s="158"/>
      <c r="BA713" s="163"/>
      <c r="BB713" s="161"/>
      <c r="BC713" s="165"/>
      <c r="BD713" s="205"/>
      <c r="BE713" s="158"/>
      <c r="BF713" s="163"/>
      <c r="BG713" s="161"/>
      <c r="BH713" s="165"/>
      <c r="BI713" s="205"/>
      <c r="BJ713" s="158"/>
      <c r="BK713" s="163"/>
      <c r="BL713" s="161"/>
      <c r="BM713" s="165"/>
      <c r="BN713" s="205"/>
      <c r="BO713" s="158"/>
      <c r="BP713" s="163"/>
      <c r="BQ713" s="161"/>
      <c r="BR713" s="165"/>
      <c r="BS713" s="205"/>
      <c r="BT713" s="158"/>
      <c r="BU713" s="163"/>
      <c r="BV713" s="161"/>
      <c r="BW713" s="165"/>
      <c r="BX713" s="205"/>
      <c r="BY713" s="158"/>
      <c r="BZ713" s="163"/>
      <c r="CA713" s="161"/>
      <c r="CB713" s="165"/>
      <c r="CC713" s="205"/>
      <c r="CD713" s="158"/>
      <c r="CE713" s="163"/>
      <c r="CF713" s="161"/>
      <c r="CG713" s="165"/>
      <c r="CH713" s="205"/>
      <c r="CI713" s="158"/>
      <c r="CJ713" s="163"/>
      <c r="CK713" s="161"/>
      <c r="CL713" s="165"/>
    </row>
    <row r="714" spans="1:90" ht="15.75">
      <c r="A714" s="205"/>
      <c r="B714" s="158"/>
      <c r="C714" s="163"/>
      <c r="D714" s="161"/>
      <c r="E714" s="165"/>
      <c r="F714" s="205"/>
      <c r="G714" s="158"/>
      <c r="H714" s="163"/>
      <c r="I714" s="161"/>
      <c r="J714" s="165"/>
      <c r="K714" s="205"/>
      <c r="L714" s="158"/>
      <c r="M714" s="163"/>
      <c r="N714" s="161"/>
      <c r="O714" s="165"/>
      <c r="P714" s="205"/>
      <c r="Q714" s="158"/>
      <c r="R714" s="163"/>
      <c r="S714" s="161"/>
      <c r="T714" s="165"/>
      <c r="U714" s="205"/>
      <c r="V714" s="158"/>
      <c r="W714" s="163"/>
      <c r="X714" s="161"/>
      <c r="Y714" s="165"/>
      <c r="Z714" s="205"/>
      <c r="AA714" s="158"/>
      <c r="AB714" s="163"/>
      <c r="AC714" s="161"/>
      <c r="AD714" s="165"/>
      <c r="AE714" s="205"/>
      <c r="AF714" s="158"/>
      <c r="AG714" s="163"/>
      <c r="AH714" s="161"/>
      <c r="AI714" s="165"/>
      <c r="AJ714" s="205"/>
      <c r="AK714" s="158"/>
      <c r="AL714" s="163"/>
      <c r="AM714" s="161"/>
      <c r="AN714" s="165"/>
      <c r="AO714" s="205"/>
      <c r="AP714" s="158"/>
      <c r="AQ714" s="163"/>
      <c r="AR714" s="161"/>
      <c r="AS714" s="165"/>
      <c r="AT714" s="205"/>
      <c r="AU714" s="158"/>
      <c r="AV714" s="163"/>
      <c r="AW714" s="161"/>
      <c r="AX714" s="165"/>
      <c r="AY714" s="205"/>
      <c r="AZ714" s="158"/>
      <c r="BA714" s="163"/>
      <c r="BB714" s="161"/>
      <c r="BC714" s="165"/>
      <c r="BD714" s="205"/>
      <c r="BE714" s="158"/>
      <c r="BF714" s="163"/>
      <c r="BG714" s="161"/>
      <c r="BH714" s="165"/>
      <c r="BI714" s="205"/>
      <c r="BJ714" s="158"/>
      <c r="BK714" s="163"/>
      <c r="BL714" s="161"/>
      <c r="BM714" s="165"/>
      <c r="BN714" s="205"/>
      <c r="BO714" s="158"/>
      <c r="BP714" s="163"/>
      <c r="BQ714" s="161"/>
      <c r="BR714" s="165"/>
      <c r="BS714" s="205"/>
      <c r="BT714" s="158"/>
      <c r="BU714" s="163"/>
      <c r="BV714" s="161"/>
      <c r="BW714" s="165"/>
      <c r="BX714" s="205"/>
      <c r="BY714" s="158"/>
      <c r="BZ714" s="163"/>
      <c r="CA714" s="161"/>
      <c r="CB714" s="165"/>
      <c r="CC714" s="205"/>
      <c r="CD714" s="158"/>
      <c r="CE714" s="163"/>
      <c r="CF714" s="161"/>
      <c r="CG714" s="165"/>
      <c r="CH714" s="205"/>
      <c r="CI714" s="158"/>
      <c r="CJ714" s="163"/>
      <c r="CK714" s="161"/>
      <c r="CL714" s="165"/>
    </row>
    <row r="715" spans="1:90" ht="15.75">
      <c r="A715" s="205"/>
      <c r="B715" s="158"/>
      <c r="C715" s="163"/>
      <c r="D715" s="161"/>
      <c r="E715" s="165"/>
      <c r="F715" s="205"/>
      <c r="G715" s="158"/>
      <c r="H715" s="163"/>
      <c r="I715" s="161"/>
      <c r="J715" s="165"/>
      <c r="K715" s="205"/>
      <c r="L715" s="158"/>
      <c r="M715" s="163"/>
      <c r="N715" s="161"/>
      <c r="O715" s="165"/>
      <c r="P715" s="205"/>
      <c r="Q715" s="158"/>
      <c r="R715" s="163"/>
      <c r="S715" s="161"/>
      <c r="T715" s="165"/>
      <c r="U715" s="205"/>
      <c r="V715" s="158"/>
      <c r="W715" s="163"/>
      <c r="X715" s="161"/>
      <c r="Y715" s="165"/>
      <c r="Z715" s="205"/>
      <c r="AA715" s="158"/>
      <c r="AB715" s="163"/>
      <c r="AC715" s="161"/>
      <c r="AD715" s="165"/>
      <c r="AE715" s="205"/>
      <c r="AF715" s="158"/>
      <c r="AG715" s="163"/>
      <c r="AH715" s="161"/>
      <c r="AI715" s="165"/>
      <c r="AJ715" s="205"/>
      <c r="AK715" s="158"/>
      <c r="AL715" s="163"/>
      <c r="AM715" s="161"/>
      <c r="AN715" s="165"/>
      <c r="AO715" s="205"/>
      <c r="AP715" s="158"/>
      <c r="AQ715" s="163"/>
      <c r="AR715" s="161"/>
      <c r="AS715" s="165"/>
      <c r="AT715" s="205"/>
      <c r="AU715" s="158"/>
      <c r="AV715" s="163"/>
      <c r="AW715" s="161"/>
      <c r="AX715" s="165"/>
      <c r="AY715" s="205"/>
      <c r="AZ715" s="158"/>
      <c r="BA715" s="163"/>
      <c r="BB715" s="161"/>
      <c r="BC715" s="165"/>
      <c r="BD715" s="205"/>
      <c r="BE715" s="158"/>
      <c r="BF715" s="163"/>
      <c r="BG715" s="161"/>
      <c r="BH715" s="165"/>
      <c r="BI715" s="205"/>
      <c r="BJ715" s="158"/>
      <c r="BK715" s="163"/>
      <c r="BL715" s="161"/>
      <c r="BM715" s="165"/>
      <c r="BN715" s="205"/>
      <c r="BO715" s="158"/>
      <c r="BP715" s="163"/>
      <c r="BQ715" s="161"/>
      <c r="BR715" s="165"/>
      <c r="BS715" s="205"/>
      <c r="BT715" s="158"/>
      <c r="BU715" s="163"/>
      <c r="BV715" s="161"/>
      <c r="BW715" s="165"/>
      <c r="BX715" s="205"/>
      <c r="BY715" s="158"/>
      <c r="BZ715" s="163"/>
      <c r="CA715" s="161"/>
      <c r="CB715" s="165"/>
      <c r="CC715" s="205"/>
      <c r="CD715" s="158"/>
      <c r="CE715" s="163"/>
      <c r="CF715" s="161"/>
      <c r="CG715" s="165"/>
      <c r="CH715" s="205"/>
      <c r="CI715" s="158"/>
      <c r="CJ715" s="163"/>
      <c r="CK715" s="161"/>
      <c r="CL715" s="165"/>
    </row>
    <row r="716" spans="1:90" ht="15.75">
      <c r="A716" s="205"/>
      <c r="B716" s="158"/>
      <c r="C716" s="163"/>
      <c r="D716" s="161"/>
      <c r="E716" s="165"/>
      <c r="F716" s="205"/>
      <c r="G716" s="158"/>
      <c r="H716" s="163"/>
      <c r="I716" s="161"/>
      <c r="J716" s="165"/>
      <c r="K716" s="205"/>
      <c r="L716" s="158"/>
      <c r="M716" s="163"/>
      <c r="N716" s="161"/>
      <c r="O716" s="165"/>
      <c r="P716" s="205"/>
      <c r="Q716" s="158"/>
      <c r="R716" s="163"/>
      <c r="S716" s="161"/>
      <c r="T716" s="165"/>
      <c r="U716" s="205"/>
      <c r="V716" s="158"/>
      <c r="W716" s="163"/>
      <c r="X716" s="161"/>
      <c r="Y716" s="165"/>
      <c r="Z716" s="205"/>
      <c r="AA716" s="158"/>
      <c r="AB716" s="163"/>
      <c r="AC716" s="161"/>
      <c r="AD716" s="165"/>
      <c r="AE716" s="205"/>
      <c r="AF716" s="158"/>
      <c r="AG716" s="163"/>
      <c r="AH716" s="161"/>
      <c r="AI716" s="165"/>
      <c r="AJ716" s="205"/>
      <c r="AK716" s="158"/>
      <c r="AL716" s="163"/>
      <c r="AM716" s="161"/>
      <c r="AN716" s="165"/>
      <c r="AO716" s="205"/>
      <c r="AP716" s="158"/>
      <c r="AQ716" s="163"/>
      <c r="AR716" s="161"/>
      <c r="AS716" s="165"/>
      <c r="AT716" s="205"/>
      <c r="AU716" s="158"/>
      <c r="AV716" s="163"/>
      <c r="AW716" s="161"/>
      <c r="AX716" s="165"/>
      <c r="AY716" s="205"/>
      <c r="AZ716" s="158"/>
      <c r="BA716" s="163"/>
      <c r="BB716" s="161"/>
      <c r="BC716" s="165"/>
      <c r="BD716" s="205"/>
      <c r="BE716" s="158"/>
      <c r="BF716" s="163"/>
      <c r="BG716" s="161"/>
      <c r="BH716" s="165"/>
      <c r="BI716" s="205"/>
      <c r="BJ716" s="158"/>
      <c r="BK716" s="163"/>
      <c r="BL716" s="161"/>
      <c r="BM716" s="165"/>
      <c r="BN716" s="205"/>
      <c r="BO716" s="158"/>
      <c r="BP716" s="163"/>
      <c r="BQ716" s="161"/>
      <c r="BR716" s="165"/>
      <c r="BS716" s="205"/>
      <c r="BT716" s="158"/>
      <c r="BU716" s="163"/>
      <c r="BV716" s="161"/>
      <c r="BW716" s="165"/>
      <c r="BX716" s="205"/>
      <c r="BY716" s="158"/>
      <c r="BZ716" s="163"/>
      <c r="CA716" s="161"/>
      <c r="CB716" s="165"/>
      <c r="CC716" s="205"/>
      <c r="CD716" s="158"/>
      <c r="CE716" s="163"/>
      <c r="CF716" s="161"/>
      <c r="CG716" s="165"/>
      <c r="CH716" s="205"/>
      <c r="CI716" s="158"/>
      <c r="CJ716" s="163"/>
      <c r="CK716" s="161"/>
      <c r="CL716" s="165"/>
    </row>
    <row r="717" spans="1:90" ht="15.75">
      <c r="A717" s="205"/>
      <c r="B717" s="158"/>
      <c r="C717" s="163"/>
      <c r="D717" s="161"/>
      <c r="E717" s="165"/>
      <c r="F717" s="205"/>
      <c r="G717" s="158"/>
      <c r="H717" s="163"/>
      <c r="I717" s="161"/>
      <c r="J717" s="165"/>
      <c r="K717" s="205"/>
      <c r="L717" s="158"/>
      <c r="M717" s="163"/>
      <c r="N717" s="161"/>
      <c r="O717" s="165"/>
      <c r="P717" s="205"/>
      <c r="Q717" s="158"/>
      <c r="R717" s="163"/>
      <c r="S717" s="161"/>
      <c r="T717" s="165"/>
      <c r="U717" s="205"/>
      <c r="V717" s="158"/>
      <c r="W717" s="163"/>
      <c r="X717" s="161"/>
      <c r="Y717" s="165"/>
      <c r="Z717" s="205"/>
      <c r="AA717" s="158"/>
      <c r="AB717" s="163"/>
      <c r="AC717" s="161"/>
      <c r="AD717" s="165"/>
      <c r="AE717" s="205"/>
      <c r="AF717" s="158"/>
      <c r="AG717" s="163"/>
      <c r="AH717" s="161"/>
      <c r="AI717" s="165"/>
      <c r="AJ717" s="205"/>
      <c r="AK717" s="158"/>
      <c r="AL717" s="163"/>
      <c r="AM717" s="161"/>
      <c r="AN717" s="165"/>
      <c r="AO717" s="205"/>
      <c r="AP717" s="158"/>
      <c r="AQ717" s="163"/>
      <c r="AR717" s="161"/>
      <c r="AS717" s="165"/>
      <c r="AT717" s="205"/>
      <c r="AU717" s="158"/>
      <c r="AV717" s="163"/>
      <c r="AW717" s="161"/>
      <c r="AX717" s="165"/>
      <c r="AY717" s="205"/>
      <c r="AZ717" s="158"/>
      <c r="BA717" s="163"/>
      <c r="BB717" s="161"/>
      <c r="BC717" s="165"/>
      <c r="BD717" s="205"/>
      <c r="BE717" s="158"/>
      <c r="BF717" s="163"/>
      <c r="BG717" s="161"/>
      <c r="BH717" s="165"/>
      <c r="BI717" s="205"/>
      <c r="BJ717" s="158"/>
      <c r="BK717" s="163"/>
      <c r="BL717" s="161"/>
      <c r="BM717" s="165"/>
      <c r="BN717" s="205"/>
      <c r="BO717" s="158"/>
      <c r="BP717" s="163"/>
      <c r="BQ717" s="161"/>
      <c r="BR717" s="165"/>
      <c r="BS717" s="205"/>
      <c r="BT717" s="158"/>
      <c r="BU717" s="163"/>
      <c r="BV717" s="161"/>
      <c r="BW717" s="165"/>
      <c r="BX717" s="205"/>
      <c r="BY717" s="158"/>
      <c r="BZ717" s="163"/>
      <c r="CA717" s="161"/>
      <c r="CB717" s="165"/>
      <c r="CC717" s="205"/>
      <c r="CD717" s="158"/>
      <c r="CE717" s="163"/>
      <c r="CF717" s="161"/>
      <c r="CG717" s="165"/>
      <c r="CH717" s="205"/>
      <c r="CI717" s="158"/>
      <c r="CJ717" s="163"/>
      <c r="CK717" s="161"/>
      <c r="CL717" s="165"/>
    </row>
    <row r="718" spans="1:90" ht="15.75">
      <c r="A718" s="205"/>
      <c r="B718" s="158"/>
      <c r="C718" s="163"/>
      <c r="D718" s="161"/>
      <c r="E718" s="165"/>
      <c r="F718" s="205"/>
      <c r="G718" s="158"/>
      <c r="H718" s="163"/>
      <c r="I718" s="161"/>
      <c r="J718" s="165"/>
      <c r="K718" s="205"/>
      <c r="L718" s="158"/>
      <c r="M718" s="163"/>
      <c r="N718" s="161"/>
      <c r="O718" s="165"/>
      <c r="P718" s="205"/>
      <c r="Q718" s="158"/>
      <c r="R718" s="163"/>
      <c r="S718" s="161"/>
      <c r="T718" s="165"/>
      <c r="U718" s="205"/>
      <c r="V718" s="158"/>
      <c r="W718" s="163"/>
      <c r="X718" s="161"/>
      <c r="Y718" s="165"/>
      <c r="Z718" s="205"/>
      <c r="AA718" s="158"/>
      <c r="AB718" s="163"/>
      <c r="AC718" s="161"/>
      <c r="AD718" s="165"/>
      <c r="AE718" s="205"/>
      <c r="AF718" s="158"/>
      <c r="AG718" s="163"/>
      <c r="AH718" s="161"/>
      <c r="AI718" s="165"/>
      <c r="AJ718" s="205"/>
      <c r="AK718" s="158"/>
      <c r="AL718" s="163"/>
      <c r="AM718" s="161"/>
      <c r="AN718" s="165"/>
      <c r="AO718" s="205"/>
      <c r="AP718" s="158"/>
      <c r="AQ718" s="163"/>
      <c r="AR718" s="161"/>
      <c r="AS718" s="165"/>
      <c r="AT718" s="205"/>
      <c r="AU718" s="158"/>
      <c r="AV718" s="163"/>
      <c r="AW718" s="161"/>
      <c r="AX718" s="165"/>
      <c r="AY718" s="205"/>
      <c r="AZ718" s="158"/>
      <c r="BA718" s="163"/>
      <c r="BB718" s="161"/>
      <c r="BC718" s="165"/>
      <c r="BD718" s="205"/>
      <c r="BE718" s="158"/>
      <c r="BF718" s="163"/>
      <c r="BG718" s="161"/>
      <c r="BH718" s="165"/>
      <c r="BI718" s="205"/>
      <c r="BJ718" s="158"/>
      <c r="BK718" s="163"/>
      <c r="BL718" s="161"/>
      <c r="BM718" s="165"/>
      <c r="BN718" s="205"/>
      <c r="BO718" s="158"/>
      <c r="BP718" s="163"/>
      <c r="BQ718" s="161"/>
      <c r="BR718" s="165"/>
      <c r="BS718" s="205"/>
      <c r="BT718" s="158"/>
      <c r="BU718" s="163"/>
      <c r="BV718" s="161"/>
      <c r="BW718" s="165"/>
      <c r="BX718" s="205"/>
      <c r="BY718" s="158"/>
      <c r="BZ718" s="163"/>
      <c r="CA718" s="161"/>
      <c r="CB718" s="165"/>
      <c r="CC718" s="205"/>
      <c r="CD718" s="158"/>
      <c r="CE718" s="163"/>
      <c r="CF718" s="161"/>
      <c r="CG718" s="165"/>
      <c r="CH718" s="205"/>
      <c r="CI718" s="158"/>
      <c r="CJ718" s="163"/>
      <c r="CK718" s="161"/>
      <c r="CL718" s="165"/>
    </row>
    <row r="719" spans="1:90" ht="15.75">
      <c r="A719" s="205"/>
      <c r="B719" s="158"/>
      <c r="C719" s="163"/>
      <c r="D719" s="161"/>
      <c r="E719" s="165"/>
      <c r="F719" s="205"/>
      <c r="G719" s="158"/>
      <c r="H719" s="163"/>
      <c r="I719" s="161"/>
      <c r="J719" s="165"/>
      <c r="K719" s="205"/>
      <c r="L719" s="158"/>
      <c r="M719" s="163"/>
      <c r="N719" s="161"/>
      <c r="O719" s="165"/>
      <c r="P719" s="205"/>
      <c r="Q719" s="158"/>
      <c r="R719" s="163"/>
      <c r="S719" s="161"/>
      <c r="T719" s="165"/>
      <c r="U719" s="205"/>
      <c r="V719" s="158"/>
      <c r="W719" s="163"/>
      <c r="X719" s="161"/>
      <c r="Y719" s="165"/>
      <c r="Z719" s="205"/>
      <c r="AA719" s="158"/>
      <c r="AB719" s="163"/>
      <c r="AC719" s="161"/>
      <c r="AD719" s="165"/>
      <c r="AE719" s="205"/>
      <c r="AF719" s="158"/>
      <c r="AG719" s="163"/>
      <c r="AH719" s="161"/>
      <c r="AI719" s="165"/>
      <c r="AJ719" s="205"/>
      <c r="AK719" s="158"/>
      <c r="AL719" s="163"/>
      <c r="AM719" s="161"/>
      <c r="AN719" s="165"/>
      <c r="AO719" s="205"/>
      <c r="AP719" s="158"/>
      <c r="AQ719" s="163"/>
      <c r="AR719" s="161"/>
      <c r="AS719" s="165"/>
      <c r="AT719" s="205"/>
      <c r="AU719" s="158"/>
      <c r="AV719" s="163"/>
      <c r="AW719" s="161"/>
      <c r="AX719" s="165"/>
      <c r="AY719" s="205"/>
      <c r="AZ719" s="158"/>
      <c r="BA719" s="163"/>
      <c r="BB719" s="161"/>
      <c r="BC719" s="165"/>
      <c r="BD719" s="205"/>
      <c r="BE719" s="158"/>
      <c r="BF719" s="163"/>
      <c r="BG719" s="161"/>
      <c r="BH719" s="165"/>
      <c r="BI719" s="205"/>
      <c r="BJ719" s="158"/>
      <c r="BK719" s="163"/>
      <c r="BL719" s="161"/>
      <c r="BM719" s="165"/>
      <c r="BN719" s="205"/>
      <c r="BO719" s="158"/>
      <c r="BP719" s="163"/>
      <c r="BQ719" s="161"/>
      <c r="BR719" s="165"/>
      <c r="BS719" s="205"/>
      <c r="BT719" s="158"/>
      <c r="BU719" s="163"/>
      <c r="BV719" s="161"/>
      <c r="BW719" s="165"/>
      <c r="BX719" s="205"/>
      <c r="BY719" s="158"/>
      <c r="BZ719" s="163"/>
      <c r="CA719" s="161"/>
      <c r="CB719" s="165"/>
      <c r="CC719" s="205"/>
      <c r="CD719" s="158"/>
      <c r="CE719" s="163"/>
      <c r="CF719" s="161"/>
      <c r="CG719" s="165"/>
      <c r="CH719" s="205"/>
      <c r="CI719" s="158"/>
      <c r="CJ719" s="163"/>
      <c r="CK719" s="161"/>
      <c r="CL719" s="165"/>
    </row>
    <row r="720" spans="1:90" ht="15.75">
      <c r="A720" s="205"/>
      <c r="B720" s="158"/>
      <c r="C720" s="163"/>
      <c r="D720" s="161"/>
      <c r="E720" s="165"/>
      <c r="F720" s="205"/>
      <c r="G720" s="158"/>
      <c r="H720" s="163"/>
      <c r="I720" s="161"/>
      <c r="J720" s="165"/>
      <c r="K720" s="205"/>
      <c r="L720" s="158"/>
      <c r="M720" s="163"/>
      <c r="N720" s="161"/>
      <c r="O720" s="165"/>
      <c r="P720" s="205"/>
      <c r="Q720" s="158"/>
      <c r="R720" s="163"/>
      <c r="S720" s="161"/>
      <c r="T720" s="165"/>
      <c r="U720" s="205"/>
      <c r="V720" s="158"/>
      <c r="W720" s="163"/>
      <c r="X720" s="161"/>
      <c r="Y720" s="165"/>
      <c r="Z720" s="205"/>
      <c r="AA720" s="158"/>
      <c r="AB720" s="163"/>
      <c r="AC720" s="161"/>
      <c r="AD720" s="165"/>
      <c r="AE720" s="205"/>
      <c r="AF720" s="158"/>
      <c r="AG720" s="163"/>
      <c r="AH720" s="161"/>
      <c r="AI720" s="165"/>
      <c r="AJ720" s="205"/>
      <c r="AK720" s="158"/>
      <c r="AL720" s="163"/>
      <c r="AM720" s="161"/>
      <c r="AN720" s="165"/>
      <c r="AO720" s="205"/>
      <c r="AP720" s="158"/>
      <c r="AQ720" s="163"/>
      <c r="AR720" s="161"/>
      <c r="AS720" s="165"/>
      <c r="AT720" s="205"/>
      <c r="AU720" s="158"/>
      <c r="AV720" s="163"/>
      <c r="AW720" s="161"/>
      <c r="AX720" s="165"/>
      <c r="AY720" s="205"/>
      <c r="AZ720" s="158"/>
      <c r="BA720" s="163"/>
      <c r="BB720" s="161"/>
      <c r="BC720" s="165"/>
      <c r="BD720" s="205"/>
      <c r="BE720" s="158"/>
      <c r="BF720" s="163"/>
      <c r="BG720" s="161"/>
      <c r="BH720" s="165"/>
      <c r="BI720" s="205"/>
      <c r="BJ720" s="158"/>
      <c r="BK720" s="163"/>
      <c r="BL720" s="161"/>
      <c r="BM720" s="165"/>
      <c r="BN720" s="205"/>
      <c r="BO720" s="158"/>
      <c r="BP720" s="163"/>
      <c r="BQ720" s="161"/>
      <c r="BR720" s="165"/>
      <c r="BS720" s="205"/>
      <c r="BT720" s="158"/>
      <c r="BU720" s="163"/>
      <c r="BV720" s="161"/>
      <c r="BW720" s="165"/>
      <c r="BX720" s="205"/>
      <c r="BY720" s="158"/>
      <c r="BZ720" s="163"/>
      <c r="CA720" s="161"/>
      <c r="CB720" s="165"/>
      <c r="CC720" s="205"/>
      <c r="CD720" s="158"/>
      <c r="CE720" s="163"/>
      <c r="CF720" s="161"/>
      <c r="CG720" s="165"/>
      <c r="CH720" s="205"/>
      <c r="CI720" s="158"/>
      <c r="CJ720" s="163"/>
      <c r="CK720" s="161"/>
      <c r="CL720" s="165"/>
    </row>
    <row r="721" spans="1:90" ht="15.75">
      <c r="A721" s="205"/>
      <c r="B721" s="158"/>
      <c r="C721" s="163"/>
      <c r="D721" s="161"/>
      <c r="E721" s="165"/>
      <c r="F721" s="205"/>
      <c r="G721" s="158"/>
      <c r="H721" s="163"/>
      <c r="I721" s="161"/>
      <c r="J721" s="165"/>
      <c r="K721" s="205"/>
      <c r="L721" s="158"/>
      <c r="M721" s="163"/>
      <c r="N721" s="161"/>
      <c r="O721" s="165"/>
      <c r="P721" s="205"/>
      <c r="Q721" s="158"/>
      <c r="R721" s="163"/>
      <c r="S721" s="161"/>
      <c r="T721" s="165"/>
      <c r="U721" s="205"/>
      <c r="V721" s="158"/>
      <c r="W721" s="163"/>
      <c r="X721" s="161"/>
      <c r="Y721" s="165"/>
      <c r="Z721" s="205"/>
      <c r="AA721" s="158"/>
      <c r="AB721" s="163"/>
      <c r="AC721" s="161"/>
      <c r="AD721" s="165"/>
      <c r="AE721" s="205"/>
      <c r="AF721" s="158"/>
      <c r="AG721" s="163"/>
      <c r="AH721" s="161"/>
      <c r="AI721" s="165"/>
      <c r="AJ721" s="205"/>
      <c r="AK721" s="158"/>
      <c r="AL721" s="163"/>
      <c r="AM721" s="161"/>
      <c r="AN721" s="165"/>
      <c r="AO721" s="205"/>
      <c r="AP721" s="158"/>
      <c r="AQ721" s="163"/>
      <c r="AR721" s="161"/>
      <c r="AS721" s="165"/>
      <c r="AT721" s="205"/>
      <c r="AU721" s="158"/>
      <c r="AV721" s="163"/>
      <c r="AW721" s="161"/>
      <c r="AX721" s="165"/>
      <c r="AY721" s="205"/>
      <c r="AZ721" s="158"/>
      <c r="BA721" s="163"/>
      <c r="BB721" s="161"/>
      <c r="BC721" s="165"/>
      <c r="BD721" s="205"/>
      <c r="BE721" s="158"/>
      <c r="BF721" s="163"/>
      <c r="BG721" s="161"/>
      <c r="BH721" s="165"/>
      <c r="BI721" s="205"/>
      <c r="BJ721" s="158"/>
      <c r="BK721" s="163"/>
      <c r="BL721" s="161"/>
      <c r="BM721" s="165"/>
      <c r="BN721" s="205"/>
      <c r="BO721" s="158"/>
      <c r="BP721" s="163"/>
      <c r="BQ721" s="161"/>
      <c r="BR721" s="165"/>
      <c r="BS721" s="205"/>
      <c r="BT721" s="158"/>
      <c r="BU721" s="163"/>
      <c r="BV721" s="161"/>
      <c r="BW721" s="165"/>
      <c r="BX721" s="205"/>
      <c r="BY721" s="158"/>
      <c r="BZ721" s="163"/>
      <c r="CA721" s="161"/>
      <c r="CB721" s="165"/>
      <c r="CC721" s="205"/>
      <c r="CD721" s="158"/>
      <c r="CE721" s="163"/>
      <c r="CF721" s="161"/>
      <c r="CG721" s="165"/>
      <c r="CH721" s="205"/>
      <c r="CI721" s="158"/>
      <c r="CJ721" s="163"/>
      <c r="CK721" s="161"/>
      <c r="CL721" s="165"/>
    </row>
    <row r="722" spans="1:90" ht="15.75">
      <c r="A722" s="205"/>
      <c r="B722" s="158"/>
      <c r="C722" s="163"/>
      <c r="D722" s="161"/>
      <c r="E722" s="165"/>
      <c r="F722" s="205"/>
      <c r="G722" s="158"/>
      <c r="H722" s="163"/>
      <c r="I722" s="161"/>
      <c r="J722" s="165"/>
      <c r="K722" s="205"/>
      <c r="L722" s="158"/>
      <c r="M722" s="163"/>
      <c r="N722" s="161"/>
      <c r="O722" s="165"/>
      <c r="P722" s="205"/>
      <c r="Q722" s="158"/>
      <c r="R722" s="163"/>
      <c r="S722" s="161"/>
      <c r="T722" s="165"/>
      <c r="U722" s="205"/>
      <c r="V722" s="158"/>
      <c r="W722" s="163"/>
      <c r="X722" s="161"/>
      <c r="Y722" s="165"/>
      <c r="Z722" s="205"/>
      <c r="AA722" s="158"/>
      <c r="AB722" s="163"/>
      <c r="AC722" s="161"/>
      <c r="AD722" s="165"/>
      <c r="AE722" s="205"/>
      <c r="AF722" s="158"/>
      <c r="AG722" s="163"/>
      <c r="AH722" s="161"/>
      <c r="AI722" s="165"/>
      <c r="AJ722" s="205"/>
      <c r="AK722" s="158"/>
      <c r="AL722" s="163"/>
      <c r="AM722" s="161"/>
      <c r="AN722" s="165"/>
      <c r="AO722" s="205"/>
      <c r="AP722" s="158"/>
      <c r="AQ722" s="163"/>
      <c r="AR722" s="161"/>
      <c r="AS722" s="165"/>
      <c r="AT722" s="205"/>
      <c r="AU722" s="158"/>
      <c r="AV722" s="163"/>
      <c r="AW722" s="161"/>
      <c r="AX722" s="165"/>
      <c r="AY722" s="205"/>
      <c r="AZ722" s="158"/>
      <c r="BA722" s="163"/>
      <c r="BB722" s="161"/>
      <c r="BC722" s="165"/>
      <c r="BD722" s="205"/>
      <c r="BE722" s="158"/>
      <c r="BF722" s="163"/>
      <c r="BG722" s="161"/>
      <c r="BH722" s="165"/>
      <c r="BI722" s="205"/>
      <c r="BJ722" s="158"/>
      <c r="BK722" s="163"/>
      <c r="BL722" s="161"/>
      <c r="BM722" s="165"/>
      <c r="BN722" s="205"/>
      <c r="BO722" s="158"/>
      <c r="BP722" s="163"/>
      <c r="BQ722" s="161"/>
      <c r="BR722" s="165"/>
      <c r="BS722" s="205"/>
      <c r="BT722" s="158"/>
      <c r="BU722" s="163"/>
      <c r="BV722" s="161"/>
      <c r="BW722" s="165"/>
      <c r="BX722" s="205"/>
      <c r="BY722" s="158"/>
      <c r="BZ722" s="163"/>
      <c r="CA722" s="161"/>
      <c r="CB722" s="165"/>
      <c r="CC722" s="205"/>
      <c r="CD722" s="158"/>
      <c r="CE722" s="163"/>
      <c r="CF722" s="161"/>
      <c r="CG722" s="165"/>
      <c r="CH722" s="205"/>
      <c r="CI722" s="158"/>
      <c r="CJ722" s="163"/>
      <c r="CK722" s="161"/>
      <c r="CL722" s="165"/>
    </row>
    <row r="723" spans="1:90" ht="15.75">
      <c r="A723" s="205"/>
      <c r="B723" s="158"/>
      <c r="C723" s="163"/>
      <c r="D723" s="161"/>
      <c r="E723" s="165"/>
      <c r="F723" s="205"/>
      <c r="G723" s="158"/>
      <c r="H723" s="163"/>
      <c r="I723" s="161"/>
      <c r="J723" s="165"/>
      <c r="K723" s="205"/>
      <c r="L723" s="158"/>
      <c r="M723" s="163"/>
      <c r="N723" s="161"/>
      <c r="O723" s="165"/>
      <c r="P723" s="205"/>
      <c r="Q723" s="158"/>
      <c r="R723" s="163"/>
      <c r="S723" s="161"/>
      <c r="T723" s="165"/>
      <c r="U723" s="205"/>
      <c r="V723" s="158"/>
      <c r="W723" s="163"/>
      <c r="X723" s="161"/>
      <c r="Y723" s="165"/>
      <c r="Z723" s="205"/>
      <c r="AA723" s="158"/>
      <c r="AB723" s="163"/>
      <c r="AC723" s="161"/>
      <c r="AD723" s="165"/>
      <c r="AE723" s="205"/>
      <c r="AF723" s="158"/>
      <c r="AG723" s="163"/>
      <c r="AH723" s="161"/>
      <c r="AI723" s="165"/>
      <c r="AJ723" s="205"/>
      <c r="AK723" s="158"/>
      <c r="AL723" s="163"/>
      <c r="AM723" s="161"/>
      <c r="AN723" s="165"/>
      <c r="AO723" s="205"/>
      <c r="AP723" s="158"/>
      <c r="AQ723" s="163"/>
      <c r="AR723" s="161"/>
      <c r="AS723" s="165"/>
      <c r="AT723" s="205"/>
      <c r="AU723" s="158"/>
      <c r="AV723" s="163"/>
      <c r="AW723" s="161"/>
      <c r="AX723" s="165"/>
      <c r="AY723" s="205"/>
      <c r="AZ723" s="158"/>
      <c r="BA723" s="163"/>
      <c r="BB723" s="161"/>
      <c r="BC723" s="165"/>
      <c r="BD723" s="205"/>
      <c r="BE723" s="158"/>
      <c r="BF723" s="163"/>
      <c r="BG723" s="161"/>
      <c r="BH723" s="165"/>
      <c r="BI723" s="205"/>
      <c r="BJ723" s="158"/>
      <c r="BK723" s="163"/>
      <c r="BL723" s="161"/>
      <c r="BM723" s="165"/>
      <c r="BN723" s="205"/>
      <c r="BO723" s="158"/>
      <c r="BP723" s="163"/>
      <c r="BQ723" s="161"/>
      <c r="BR723" s="165"/>
      <c r="BS723" s="205"/>
      <c r="BT723" s="158"/>
      <c r="BU723" s="163"/>
      <c r="BV723" s="161"/>
      <c r="BW723" s="165"/>
      <c r="BX723" s="205"/>
      <c r="BY723" s="158"/>
      <c r="BZ723" s="163"/>
      <c r="CA723" s="161"/>
      <c r="CB723" s="165"/>
      <c r="CC723" s="205"/>
      <c r="CD723" s="158"/>
      <c r="CE723" s="163"/>
      <c r="CF723" s="161"/>
      <c r="CG723" s="165"/>
      <c r="CH723" s="205"/>
      <c r="CI723" s="158"/>
      <c r="CJ723" s="163"/>
      <c r="CK723" s="161"/>
      <c r="CL723" s="165"/>
    </row>
    <row r="724" spans="1:90" ht="15.75">
      <c r="A724" s="205"/>
      <c r="B724" s="158"/>
      <c r="C724" s="163"/>
      <c r="D724" s="161"/>
      <c r="E724" s="165"/>
      <c r="F724" s="205"/>
      <c r="G724" s="158"/>
      <c r="H724" s="163"/>
      <c r="I724" s="161"/>
      <c r="J724" s="165"/>
      <c r="K724" s="205"/>
      <c r="L724" s="158"/>
      <c r="M724" s="163"/>
      <c r="N724" s="161"/>
      <c r="O724" s="165"/>
      <c r="P724" s="205"/>
      <c r="Q724" s="158"/>
      <c r="R724" s="163"/>
      <c r="S724" s="161"/>
      <c r="T724" s="165"/>
      <c r="U724" s="205"/>
      <c r="V724" s="158"/>
      <c r="W724" s="163"/>
      <c r="X724" s="161"/>
      <c r="Y724" s="165"/>
      <c r="Z724" s="205"/>
      <c r="AA724" s="158"/>
      <c r="AB724" s="163"/>
      <c r="AC724" s="161"/>
      <c r="AD724" s="165"/>
      <c r="AE724" s="205"/>
      <c r="AF724" s="158"/>
      <c r="AG724" s="163"/>
      <c r="AH724" s="161"/>
      <c r="AI724" s="165"/>
      <c r="AJ724" s="205"/>
      <c r="AK724" s="158"/>
      <c r="AL724" s="163"/>
      <c r="AM724" s="161"/>
      <c r="AN724" s="165"/>
      <c r="AO724" s="205"/>
      <c r="AP724" s="158"/>
      <c r="AQ724" s="163"/>
      <c r="AR724" s="161"/>
      <c r="AS724" s="165"/>
      <c r="AT724" s="205"/>
      <c r="AU724" s="158"/>
      <c r="AV724" s="163"/>
      <c r="AW724" s="161"/>
      <c r="AX724" s="165"/>
      <c r="AY724" s="205"/>
      <c r="AZ724" s="158"/>
      <c r="BA724" s="163"/>
      <c r="BB724" s="161"/>
      <c r="BC724" s="165"/>
      <c r="BD724" s="205"/>
      <c r="BE724" s="158"/>
      <c r="BF724" s="163"/>
      <c r="BG724" s="161"/>
      <c r="BH724" s="165"/>
      <c r="BI724" s="205"/>
      <c r="BJ724" s="158"/>
      <c r="BK724" s="163"/>
      <c r="BL724" s="161"/>
      <c r="BM724" s="165"/>
      <c r="BN724" s="205"/>
      <c r="BO724" s="158"/>
      <c r="BP724" s="163"/>
      <c r="BQ724" s="161"/>
      <c r="BR724" s="165"/>
      <c r="BS724" s="205"/>
      <c r="BT724" s="158"/>
      <c r="BU724" s="163"/>
      <c r="BV724" s="161"/>
      <c r="BW724" s="165"/>
      <c r="BX724" s="205"/>
      <c r="BY724" s="158"/>
      <c r="BZ724" s="163"/>
      <c r="CA724" s="161"/>
      <c r="CB724" s="165"/>
      <c r="CC724" s="205"/>
      <c r="CD724" s="158"/>
      <c r="CE724" s="163"/>
      <c r="CF724" s="161"/>
      <c r="CG724" s="165"/>
      <c r="CH724" s="205"/>
      <c r="CI724" s="158"/>
      <c r="CJ724" s="163"/>
      <c r="CK724" s="161"/>
      <c r="CL724" s="165"/>
    </row>
    <row r="725" spans="1:90" ht="15.75">
      <c r="A725" s="205"/>
      <c r="B725" s="158"/>
      <c r="C725" s="163"/>
      <c r="D725" s="161"/>
      <c r="E725" s="165"/>
      <c r="F725" s="205"/>
      <c r="G725" s="158"/>
      <c r="H725" s="163"/>
      <c r="I725" s="161"/>
      <c r="J725" s="165"/>
      <c r="K725" s="205"/>
      <c r="L725" s="158"/>
      <c r="M725" s="163"/>
      <c r="N725" s="161"/>
      <c r="O725" s="165"/>
      <c r="P725" s="205"/>
      <c r="Q725" s="158"/>
      <c r="R725" s="163"/>
      <c r="S725" s="161"/>
      <c r="T725" s="165"/>
      <c r="U725" s="205"/>
      <c r="V725" s="158"/>
      <c r="W725" s="163"/>
      <c r="X725" s="161"/>
      <c r="Y725" s="165"/>
      <c r="Z725" s="205"/>
      <c r="AA725" s="158"/>
      <c r="AB725" s="163"/>
      <c r="AC725" s="161"/>
      <c r="AD725" s="165"/>
      <c r="AE725" s="205"/>
      <c r="AF725" s="158"/>
      <c r="AG725" s="163"/>
      <c r="AH725" s="161"/>
      <c r="AI725" s="165"/>
      <c r="AJ725" s="205"/>
      <c r="AK725" s="158"/>
      <c r="AL725" s="163"/>
      <c r="AM725" s="161"/>
      <c r="AN725" s="165"/>
      <c r="AO725" s="205"/>
      <c r="AP725" s="158"/>
      <c r="AQ725" s="163"/>
      <c r="AR725" s="161"/>
      <c r="AS725" s="165"/>
      <c r="AT725" s="205"/>
      <c r="AU725" s="158"/>
      <c r="AV725" s="163"/>
      <c r="AW725" s="161"/>
      <c r="AX725" s="165"/>
      <c r="AY725" s="205"/>
      <c r="AZ725" s="158"/>
      <c r="BA725" s="163"/>
      <c r="BB725" s="161"/>
      <c r="BC725" s="165"/>
      <c r="BD725" s="205"/>
      <c r="BE725" s="158"/>
      <c r="BF725" s="163"/>
      <c r="BG725" s="161"/>
      <c r="BH725" s="165"/>
      <c r="BI725" s="205"/>
      <c r="BJ725" s="158"/>
      <c r="BK725" s="163"/>
      <c r="BL725" s="161"/>
      <c r="BM725" s="165"/>
      <c r="BN725" s="205"/>
      <c r="BO725" s="158"/>
      <c r="BP725" s="163"/>
      <c r="BQ725" s="161"/>
      <c r="BR725" s="165"/>
      <c r="BS725" s="205"/>
      <c r="BT725" s="158"/>
      <c r="BU725" s="163"/>
      <c r="BV725" s="161"/>
      <c r="BW725" s="165"/>
      <c r="BX725" s="205"/>
      <c r="BY725" s="158"/>
      <c r="BZ725" s="163"/>
      <c r="CA725" s="161"/>
      <c r="CB725" s="165"/>
      <c r="CC725" s="205"/>
      <c r="CD725" s="158"/>
      <c r="CE725" s="163"/>
      <c r="CF725" s="161"/>
      <c r="CG725" s="165"/>
      <c r="CH725" s="205"/>
      <c r="CI725" s="158"/>
      <c r="CJ725" s="163"/>
      <c r="CK725" s="161"/>
      <c r="CL725" s="165"/>
    </row>
    <row r="726" spans="1:90" ht="15.75">
      <c r="A726" s="205"/>
      <c r="B726" s="158"/>
      <c r="C726" s="163"/>
      <c r="D726" s="161"/>
      <c r="E726" s="165"/>
      <c r="F726" s="205"/>
      <c r="G726" s="158"/>
      <c r="H726" s="163"/>
      <c r="I726" s="161"/>
      <c r="J726" s="165"/>
      <c r="K726" s="205"/>
      <c r="L726" s="158"/>
      <c r="M726" s="163"/>
      <c r="N726" s="161"/>
      <c r="O726" s="165"/>
      <c r="P726" s="205"/>
      <c r="Q726" s="158"/>
      <c r="R726" s="163"/>
      <c r="S726" s="161"/>
      <c r="T726" s="165"/>
      <c r="U726" s="205"/>
      <c r="V726" s="158"/>
      <c r="W726" s="163"/>
      <c r="X726" s="161"/>
      <c r="Y726" s="165"/>
      <c r="Z726" s="205"/>
      <c r="AA726" s="158"/>
      <c r="AB726" s="163"/>
      <c r="AC726" s="161"/>
      <c r="AD726" s="165"/>
      <c r="AE726" s="205"/>
      <c r="AF726" s="158"/>
      <c r="AG726" s="163"/>
      <c r="AH726" s="161"/>
      <c r="AI726" s="165"/>
      <c r="AJ726" s="205"/>
      <c r="AK726" s="158"/>
      <c r="AL726" s="163"/>
      <c r="AM726" s="161"/>
      <c r="AN726" s="165"/>
      <c r="AO726" s="205"/>
      <c r="AP726" s="158"/>
      <c r="AQ726" s="163"/>
      <c r="AR726" s="161"/>
      <c r="AS726" s="165"/>
      <c r="AT726" s="205"/>
      <c r="AU726" s="158"/>
      <c r="AV726" s="163"/>
      <c r="AW726" s="161"/>
      <c r="AX726" s="165"/>
      <c r="AY726" s="205"/>
      <c r="AZ726" s="158"/>
      <c r="BA726" s="163"/>
      <c r="BB726" s="161"/>
      <c r="BC726" s="165"/>
      <c r="BD726" s="205"/>
      <c r="BE726" s="158"/>
      <c r="BF726" s="163"/>
      <c r="BG726" s="161"/>
      <c r="BH726" s="165"/>
      <c r="BI726" s="205"/>
      <c r="BJ726" s="158"/>
      <c r="BK726" s="163"/>
      <c r="BL726" s="161"/>
      <c r="BM726" s="165"/>
      <c r="BN726" s="205"/>
      <c r="BO726" s="158"/>
      <c r="BP726" s="163"/>
      <c r="BQ726" s="161"/>
      <c r="BR726" s="165"/>
      <c r="BS726" s="205"/>
      <c r="BT726" s="158"/>
      <c r="BU726" s="163"/>
      <c r="BV726" s="161"/>
      <c r="BW726" s="165"/>
      <c r="BX726" s="205"/>
      <c r="BY726" s="158"/>
      <c r="BZ726" s="163"/>
      <c r="CA726" s="161"/>
      <c r="CB726" s="165"/>
      <c r="CC726" s="205"/>
      <c r="CD726" s="158"/>
      <c r="CE726" s="163"/>
      <c r="CF726" s="161"/>
      <c r="CG726" s="165"/>
      <c r="CH726" s="205"/>
      <c r="CI726" s="158"/>
      <c r="CJ726" s="163"/>
      <c r="CK726" s="161"/>
      <c r="CL726" s="165"/>
    </row>
    <row r="727" spans="1:90" ht="15.75">
      <c r="A727" s="205"/>
      <c r="B727" s="158"/>
      <c r="C727" s="163"/>
      <c r="D727" s="161"/>
      <c r="E727" s="165"/>
      <c r="F727" s="205"/>
      <c r="G727" s="158"/>
      <c r="H727" s="163"/>
      <c r="I727" s="161"/>
      <c r="J727" s="165"/>
      <c r="K727" s="205"/>
      <c r="L727" s="158"/>
      <c r="M727" s="163"/>
      <c r="N727" s="161"/>
      <c r="O727" s="165"/>
      <c r="P727" s="205"/>
      <c r="Q727" s="158"/>
      <c r="R727" s="163"/>
      <c r="S727" s="161"/>
      <c r="T727" s="165"/>
      <c r="U727" s="205"/>
      <c r="V727" s="158"/>
      <c r="W727" s="163"/>
      <c r="X727" s="161"/>
      <c r="Y727" s="165"/>
      <c r="Z727" s="205"/>
      <c r="AA727" s="158"/>
      <c r="AB727" s="163"/>
      <c r="AC727" s="161"/>
      <c r="AD727" s="165"/>
      <c r="AE727" s="205"/>
      <c r="AF727" s="158"/>
      <c r="AG727" s="163"/>
      <c r="AH727" s="161"/>
      <c r="AI727" s="165"/>
      <c r="AJ727" s="205"/>
      <c r="AK727" s="158"/>
      <c r="AL727" s="163"/>
      <c r="AM727" s="161"/>
      <c r="AN727" s="165"/>
      <c r="AO727" s="205"/>
      <c r="AP727" s="158"/>
      <c r="AQ727" s="163"/>
      <c r="AR727" s="161"/>
      <c r="AS727" s="165"/>
      <c r="AT727" s="205"/>
      <c r="AU727" s="158"/>
      <c r="AV727" s="163"/>
      <c r="AW727" s="161"/>
      <c r="AX727" s="165"/>
      <c r="AY727" s="205"/>
      <c r="AZ727" s="158"/>
      <c r="BA727" s="163"/>
      <c r="BB727" s="161"/>
      <c r="BC727" s="165"/>
      <c r="BD727" s="205"/>
      <c r="BE727" s="158"/>
      <c r="BF727" s="163"/>
      <c r="BG727" s="161"/>
      <c r="BH727" s="165"/>
      <c r="BI727" s="205"/>
      <c r="BJ727" s="158"/>
      <c r="BK727" s="163"/>
      <c r="BL727" s="161"/>
      <c r="BM727" s="165"/>
      <c r="BN727" s="205"/>
      <c r="BO727" s="158"/>
      <c r="BP727" s="163"/>
      <c r="BQ727" s="161"/>
      <c r="BR727" s="165"/>
      <c r="BS727" s="205"/>
      <c r="BT727" s="158"/>
      <c r="BU727" s="163"/>
      <c r="BV727" s="161"/>
      <c r="BW727" s="165"/>
      <c r="BX727" s="205"/>
      <c r="BY727" s="158"/>
      <c r="BZ727" s="163"/>
      <c r="CA727" s="161"/>
      <c r="CB727" s="165"/>
      <c r="CC727" s="205"/>
      <c r="CD727" s="158"/>
      <c r="CE727" s="163"/>
      <c r="CF727" s="161"/>
      <c r="CG727" s="165"/>
      <c r="CH727" s="205"/>
      <c r="CI727" s="158"/>
      <c r="CJ727" s="163"/>
      <c r="CK727" s="161"/>
      <c r="CL727" s="165"/>
    </row>
    <row r="728" spans="1:90" ht="15.75">
      <c r="A728" s="205"/>
      <c r="B728" s="158"/>
      <c r="C728" s="163"/>
      <c r="D728" s="161"/>
      <c r="E728" s="165"/>
      <c r="F728" s="205"/>
      <c r="G728" s="158"/>
      <c r="H728" s="163"/>
      <c r="I728" s="161"/>
      <c r="J728" s="165"/>
      <c r="K728" s="205"/>
      <c r="L728" s="158"/>
      <c r="M728" s="163"/>
      <c r="N728" s="161"/>
      <c r="O728" s="165"/>
      <c r="P728" s="205"/>
      <c r="Q728" s="158"/>
      <c r="R728" s="163"/>
      <c r="S728" s="161"/>
      <c r="T728" s="165"/>
      <c r="U728" s="205"/>
      <c r="V728" s="158"/>
      <c r="W728" s="163"/>
      <c r="X728" s="161"/>
      <c r="Y728" s="165"/>
      <c r="Z728" s="205"/>
      <c r="AA728" s="158"/>
      <c r="AB728" s="163"/>
      <c r="AC728" s="161"/>
      <c r="AD728" s="165"/>
      <c r="AE728" s="205"/>
      <c r="AF728" s="158"/>
      <c r="AG728" s="163"/>
      <c r="AH728" s="161"/>
      <c r="AI728" s="165"/>
      <c r="AJ728" s="205"/>
      <c r="AK728" s="158"/>
      <c r="AL728" s="163"/>
      <c r="AM728" s="161"/>
      <c r="AN728" s="165"/>
      <c r="AO728" s="205"/>
      <c r="AP728" s="158"/>
      <c r="AQ728" s="163"/>
      <c r="AR728" s="161"/>
      <c r="AS728" s="165"/>
      <c r="AT728" s="205"/>
      <c r="AU728" s="158"/>
      <c r="AV728" s="163"/>
      <c r="AW728" s="161"/>
      <c r="AX728" s="165"/>
      <c r="AY728" s="205"/>
      <c r="AZ728" s="158"/>
      <c r="BA728" s="163"/>
      <c r="BB728" s="161"/>
      <c r="BC728" s="165"/>
      <c r="BD728" s="205"/>
      <c r="BE728" s="158"/>
      <c r="BF728" s="163"/>
      <c r="BG728" s="161"/>
      <c r="BH728" s="165"/>
      <c r="BI728" s="205"/>
      <c r="BJ728" s="158"/>
      <c r="BK728" s="163"/>
      <c r="BL728" s="161"/>
      <c r="BM728" s="165"/>
      <c r="BN728" s="205"/>
      <c r="BO728" s="158"/>
      <c r="BP728" s="163"/>
      <c r="BQ728" s="161"/>
      <c r="BR728" s="165"/>
      <c r="BS728" s="205"/>
      <c r="BT728" s="158"/>
      <c r="BU728" s="163"/>
      <c r="BV728" s="161"/>
      <c r="BW728" s="165"/>
      <c r="BX728" s="205"/>
      <c r="BY728" s="158"/>
      <c r="BZ728" s="163"/>
      <c r="CA728" s="161"/>
      <c r="CB728" s="165"/>
      <c r="CC728" s="205"/>
      <c r="CD728" s="158"/>
      <c r="CE728" s="163"/>
      <c r="CF728" s="161"/>
      <c r="CG728" s="165"/>
      <c r="CH728" s="205"/>
      <c r="CI728" s="158"/>
      <c r="CJ728" s="163"/>
      <c r="CK728" s="161"/>
      <c r="CL728" s="165"/>
    </row>
    <row r="729" spans="1:90" ht="15.75">
      <c r="A729" s="205"/>
      <c r="B729" s="158"/>
      <c r="C729" s="163"/>
      <c r="D729" s="161"/>
      <c r="E729" s="165"/>
      <c r="F729" s="205"/>
      <c r="G729" s="158"/>
      <c r="H729" s="163"/>
      <c r="I729" s="161"/>
      <c r="J729" s="165"/>
      <c r="K729" s="205"/>
      <c r="L729" s="158"/>
      <c r="M729" s="163"/>
      <c r="N729" s="161"/>
      <c r="O729" s="165"/>
      <c r="P729" s="205"/>
      <c r="Q729" s="158"/>
      <c r="R729" s="163"/>
      <c r="S729" s="161"/>
      <c r="T729" s="165"/>
      <c r="U729" s="205"/>
      <c r="V729" s="158"/>
      <c r="W729" s="163"/>
      <c r="X729" s="161"/>
      <c r="Y729" s="165"/>
      <c r="Z729" s="205"/>
      <c r="AA729" s="158"/>
      <c r="AB729" s="163"/>
      <c r="AC729" s="161"/>
      <c r="AD729" s="165"/>
      <c r="AE729" s="205"/>
      <c r="AF729" s="158"/>
      <c r="AG729" s="163"/>
      <c r="AH729" s="161"/>
      <c r="AI729" s="165"/>
      <c r="AJ729" s="205"/>
      <c r="AK729" s="158"/>
      <c r="AL729" s="163"/>
      <c r="AM729" s="161"/>
      <c r="AN729" s="165"/>
      <c r="AO729" s="205"/>
      <c r="AP729" s="158"/>
      <c r="AQ729" s="163"/>
      <c r="AR729" s="161"/>
      <c r="AS729" s="165"/>
      <c r="AT729" s="205"/>
      <c r="AU729" s="158"/>
      <c r="AV729" s="163"/>
      <c r="AW729" s="161"/>
      <c r="AX729" s="165"/>
      <c r="AY729" s="205"/>
      <c r="AZ729" s="158"/>
      <c r="BA729" s="163"/>
      <c r="BB729" s="161"/>
      <c r="BC729" s="165"/>
      <c r="BD729" s="205"/>
      <c r="BE729" s="158"/>
      <c r="BF729" s="163"/>
      <c r="BG729" s="161"/>
      <c r="BH729" s="165"/>
      <c r="BI729" s="205"/>
      <c r="BJ729" s="158"/>
      <c r="BK729" s="163"/>
      <c r="BL729" s="161"/>
      <c r="BM729" s="165"/>
      <c r="BN729" s="205"/>
      <c r="BO729" s="158"/>
      <c r="BP729" s="163"/>
      <c r="BQ729" s="161"/>
      <c r="BR729" s="165"/>
      <c r="BS729" s="205"/>
      <c r="BT729" s="158"/>
      <c r="BU729" s="163"/>
      <c r="BV729" s="161"/>
      <c r="BW729" s="165"/>
      <c r="BX729" s="205"/>
      <c r="BY729" s="158"/>
      <c r="BZ729" s="163"/>
      <c r="CA729" s="161"/>
      <c r="CB729" s="165"/>
      <c r="CC729" s="205"/>
      <c r="CD729" s="158"/>
      <c r="CE729" s="163"/>
      <c r="CF729" s="161"/>
      <c r="CG729" s="165"/>
      <c r="CH729" s="205"/>
      <c r="CI729" s="158"/>
      <c r="CJ729" s="163"/>
      <c r="CK729" s="161"/>
      <c r="CL729" s="165"/>
    </row>
    <row r="730" spans="1:90" ht="15.75">
      <c r="A730" s="205"/>
      <c r="B730" s="158"/>
      <c r="C730" s="163"/>
      <c r="D730" s="161"/>
      <c r="E730" s="165"/>
      <c r="F730" s="205"/>
      <c r="G730" s="158"/>
      <c r="H730" s="163"/>
      <c r="I730" s="161"/>
      <c r="J730" s="165"/>
      <c r="K730" s="205"/>
      <c r="L730" s="158"/>
      <c r="M730" s="163"/>
      <c r="N730" s="161"/>
      <c r="O730" s="165"/>
      <c r="P730" s="205"/>
      <c r="Q730" s="158"/>
      <c r="R730" s="163"/>
      <c r="S730" s="161"/>
      <c r="T730" s="165"/>
      <c r="U730" s="205"/>
      <c r="V730" s="158"/>
      <c r="W730" s="163"/>
      <c r="X730" s="161"/>
      <c r="Y730" s="165"/>
      <c r="Z730" s="205"/>
      <c r="AA730" s="158"/>
      <c r="AB730" s="163"/>
      <c r="AC730" s="161"/>
      <c r="AD730" s="165"/>
      <c r="AE730" s="205"/>
      <c r="AF730" s="158"/>
      <c r="AG730" s="163"/>
      <c r="AH730" s="161"/>
      <c r="AI730" s="165"/>
      <c r="AJ730" s="205"/>
      <c r="AK730" s="158"/>
      <c r="AL730" s="163"/>
      <c r="AM730" s="161"/>
      <c r="AN730" s="165"/>
      <c r="AO730" s="205"/>
      <c r="AP730" s="158"/>
      <c r="AQ730" s="163"/>
      <c r="AR730" s="161"/>
      <c r="AS730" s="165"/>
      <c r="AT730" s="205"/>
      <c r="AU730" s="158"/>
      <c r="AV730" s="163"/>
      <c r="AW730" s="161"/>
      <c r="AX730" s="165"/>
      <c r="AY730" s="205"/>
      <c r="AZ730" s="158"/>
      <c r="BA730" s="163"/>
      <c r="BB730" s="161"/>
      <c r="BC730" s="165"/>
      <c r="BD730" s="205"/>
      <c r="BE730" s="158"/>
      <c r="BF730" s="163"/>
      <c r="BG730" s="161"/>
      <c r="BH730" s="165"/>
      <c r="BI730" s="205"/>
      <c r="BJ730" s="158"/>
      <c r="BK730" s="163"/>
      <c r="BL730" s="161"/>
      <c r="BM730" s="165"/>
      <c r="BN730" s="205"/>
      <c r="BO730" s="158"/>
      <c r="BP730" s="163"/>
      <c r="BQ730" s="161"/>
      <c r="BR730" s="165"/>
      <c r="BS730" s="205"/>
      <c r="BT730" s="158"/>
      <c r="BU730" s="163"/>
      <c r="BV730" s="161"/>
      <c r="BW730" s="165"/>
      <c r="BX730" s="205"/>
      <c r="BY730" s="158"/>
      <c r="BZ730" s="163"/>
      <c r="CA730" s="161"/>
      <c r="CB730" s="165"/>
      <c r="CC730" s="205"/>
      <c r="CD730" s="158"/>
      <c r="CE730" s="163"/>
      <c r="CF730" s="161"/>
      <c r="CG730" s="165"/>
      <c r="CH730" s="205"/>
      <c r="CI730" s="158"/>
      <c r="CJ730" s="163"/>
      <c r="CK730" s="161"/>
      <c r="CL730" s="165"/>
    </row>
    <row r="731" spans="1:90" ht="15.75">
      <c r="A731" s="205"/>
      <c r="B731" s="158"/>
      <c r="C731" s="163"/>
      <c r="D731" s="161"/>
      <c r="E731" s="165"/>
      <c r="F731" s="205"/>
      <c r="G731" s="158"/>
      <c r="H731" s="163"/>
      <c r="I731" s="161"/>
      <c r="J731" s="165"/>
      <c r="K731" s="205"/>
      <c r="L731" s="158"/>
      <c r="M731" s="163"/>
      <c r="N731" s="161"/>
      <c r="O731" s="165"/>
      <c r="P731" s="205"/>
      <c r="Q731" s="158"/>
      <c r="R731" s="163"/>
      <c r="S731" s="161"/>
      <c r="T731" s="165"/>
      <c r="U731" s="205"/>
      <c r="V731" s="158"/>
      <c r="W731" s="163"/>
      <c r="X731" s="161"/>
      <c r="Y731" s="165"/>
      <c r="Z731" s="205"/>
      <c r="AA731" s="158"/>
      <c r="AB731" s="163"/>
      <c r="AC731" s="161"/>
      <c r="AD731" s="165"/>
      <c r="AE731" s="205"/>
      <c r="AF731" s="158"/>
      <c r="AG731" s="163"/>
      <c r="AH731" s="161"/>
      <c r="AI731" s="165"/>
      <c r="AJ731" s="205"/>
      <c r="AK731" s="158"/>
      <c r="AL731" s="163"/>
      <c r="AM731" s="161"/>
      <c r="AN731" s="165"/>
      <c r="AO731" s="205"/>
      <c r="AP731" s="158"/>
      <c r="AQ731" s="163"/>
      <c r="AR731" s="161"/>
      <c r="AS731" s="165"/>
      <c r="AT731" s="205"/>
      <c r="AU731" s="158"/>
      <c r="AV731" s="163"/>
      <c r="AW731" s="161"/>
      <c r="AX731" s="165"/>
      <c r="AY731" s="205"/>
      <c r="AZ731" s="158"/>
      <c r="BA731" s="163"/>
      <c r="BB731" s="161"/>
      <c r="BC731" s="165"/>
      <c r="BD731" s="205"/>
      <c r="BE731" s="158"/>
      <c r="BF731" s="163"/>
      <c r="BG731" s="161"/>
      <c r="BH731" s="165"/>
      <c r="BI731" s="205"/>
      <c r="BJ731" s="158"/>
      <c r="BK731" s="163"/>
      <c r="BL731" s="161"/>
      <c r="BM731" s="165"/>
      <c r="BN731" s="205"/>
      <c r="BO731" s="158"/>
      <c r="BP731" s="163"/>
      <c r="BQ731" s="161"/>
      <c r="BR731" s="165"/>
      <c r="BS731" s="205"/>
      <c r="BT731" s="158"/>
      <c r="BU731" s="163"/>
      <c r="BV731" s="161"/>
      <c r="BW731" s="165"/>
      <c r="BX731" s="205"/>
      <c r="BY731" s="158"/>
      <c r="BZ731" s="163"/>
      <c r="CA731" s="161"/>
      <c r="CB731" s="165"/>
      <c r="CC731" s="205"/>
      <c r="CD731" s="158"/>
      <c r="CE731" s="163"/>
      <c r="CF731" s="161"/>
      <c r="CG731" s="165"/>
      <c r="CH731" s="205"/>
      <c r="CI731" s="158"/>
      <c r="CJ731" s="163"/>
      <c r="CK731" s="161"/>
      <c r="CL731" s="165"/>
    </row>
    <row r="732" spans="1:90" ht="15.75">
      <c r="A732" s="205"/>
      <c r="B732" s="158"/>
      <c r="C732" s="163"/>
      <c r="D732" s="161"/>
      <c r="E732" s="165"/>
      <c r="F732" s="205"/>
      <c r="G732" s="158"/>
      <c r="H732" s="163"/>
      <c r="I732" s="161"/>
      <c r="J732" s="165"/>
      <c r="K732" s="205"/>
      <c r="L732" s="158"/>
      <c r="M732" s="163"/>
      <c r="N732" s="161"/>
      <c r="O732" s="165"/>
      <c r="P732" s="205"/>
      <c r="Q732" s="158"/>
      <c r="R732" s="163"/>
      <c r="S732" s="161"/>
      <c r="T732" s="165"/>
      <c r="U732" s="205"/>
      <c r="V732" s="158"/>
      <c r="W732" s="163"/>
      <c r="X732" s="161"/>
      <c r="Y732" s="165"/>
      <c r="Z732" s="205"/>
      <c r="AA732" s="158"/>
      <c r="AB732" s="163"/>
      <c r="AC732" s="161"/>
      <c r="AD732" s="165"/>
      <c r="AE732" s="205"/>
      <c r="AF732" s="158"/>
      <c r="AG732" s="163"/>
      <c r="AH732" s="161"/>
      <c r="AI732" s="165"/>
      <c r="AJ732" s="205"/>
      <c r="AK732" s="158"/>
      <c r="AL732" s="163"/>
      <c r="AM732" s="161"/>
      <c r="AN732" s="165"/>
      <c r="AO732" s="205"/>
      <c r="AP732" s="158"/>
      <c r="AQ732" s="163"/>
      <c r="AR732" s="161"/>
      <c r="AS732" s="165"/>
      <c r="AT732" s="205"/>
      <c r="AU732" s="158"/>
      <c r="AV732" s="163"/>
      <c r="AW732" s="161"/>
      <c r="AX732" s="165"/>
      <c r="AY732" s="205"/>
      <c r="AZ732" s="158"/>
      <c r="BA732" s="163"/>
      <c r="BB732" s="161"/>
      <c r="BC732" s="165"/>
      <c r="BD732" s="205"/>
      <c r="BE732" s="158"/>
      <c r="BF732" s="163"/>
      <c r="BG732" s="161"/>
      <c r="BH732" s="165"/>
      <c r="BI732" s="205"/>
      <c r="BJ732" s="158"/>
      <c r="BK732" s="163"/>
      <c r="BL732" s="161"/>
      <c r="BM732" s="165"/>
      <c r="BN732" s="205"/>
      <c r="BO732" s="158"/>
      <c r="BP732" s="163"/>
      <c r="BQ732" s="161"/>
      <c r="BR732" s="165"/>
      <c r="BS732" s="205"/>
      <c r="BT732" s="158"/>
      <c r="BU732" s="163"/>
      <c r="BV732" s="161"/>
      <c r="BW732" s="165"/>
      <c r="BX732" s="205"/>
      <c r="BY732" s="158"/>
      <c r="BZ732" s="163"/>
      <c r="CA732" s="161"/>
      <c r="CB732" s="165"/>
      <c r="CC732" s="205"/>
      <c r="CD732" s="158"/>
      <c r="CE732" s="163"/>
      <c r="CF732" s="161"/>
      <c r="CG732" s="165"/>
      <c r="CH732" s="205"/>
      <c r="CI732" s="158"/>
      <c r="CJ732" s="163"/>
      <c r="CK732" s="161"/>
      <c r="CL732" s="165"/>
    </row>
    <row r="733" spans="1:90" ht="15.75">
      <c r="A733" s="205"/>
      <c r="B733" s="158"/>
      <c r="C733" s="163"/>
      <c r="D733" s="161"/>
      <c r="E733" s="165"/>
      <c r="F733" s="205"/>
      <c r="G733" s="158"/>
      <c r="H733" s="163"/>
      <c r="I733" s="161"/>
      <c r="J733" s="165"/>
      <c r="K733" s="205"/>
      <c r="L733" s="158"/>
      <c r="M733" s="163"/>
      <c r="N733" s="161"/>
      <c r="O733" s="165"/>
      <c r="P733" s="205"/>
      <c r="Q733" s="158"/>
      <c r="R733" s="163"/>
      <c r="S733" s="161"/>
      <c r="T733" s="165"/>
      <c r="U733" s="205"/>
      <c r="V733" s="158"/>
      <c r="W733" s="163"/>
      <c r="X733" s="161"/>
      <c r="Y733" s="165"/>
      <c r="Z733" s="205"/>
      <c r="AA733" s="158"/>
      <c r="AB733" s="163"/>
      <c r="AC733" s="161"/>
      <c r="AD733" s="165"/>
      <c r="AE733" s="205"/>
      <c r="AF733" s="158"/>
      <c r="AG733" s="163"/>
      <c r="AH733" s="161"/>
      <c r="AI733" s="165"/>
      <c r="AJ733" s="205"/>
      <c r="AK733" s="158"/>
      <c r="AL733" s="163"/>
      <c r="AM733" s="161"/>
      <c r="AN733" s="165"/>
      <c r="AO733" s="205"/>
      <c r="AP733" s="158"/>
      <c r="AQ733" s="163"/>
      <c r="AR733" s="161"/>
      <c r="AS733" s="165"/>
      <c r="AT733" s="205"/>
      <c r="AU733" s="158"/>
      <c r="AV733" s="163"/>
      <c r="AW733" s="161"/>
      <c r="AX733" s="165"/>
      <c r="AY733" s="205"/>
      <c r="AZ733" s="158"/>
      <c r="BA733" s="163"/>
      <c r="BB733" s="161"/>
      <c r="BC733" s="165"/>
      <c r="BD733" s="205"/>
      <c r="BE733" s="158"/>
      <c r="BF733" s="163"/>
      <c r="BG733" s="161"/>
      <c r="BH733" s="165"/>
      <c r="BI733" s="205"/>
      <c r="BJ733" s="158"/>
      <c r="BK733" s="163"/>
      <c r="BL733" s="161"/>
      <c r="BM733" s="165"/>
      <c r="BN733" s="205"/>
      <c r="BO733" s="158"/>
      <c r="BP733" s="163"/>
      <c r="BQ733" s="161"/>
      <c r="BR733" s="165"/>
      <c r="BS733" s="205"/>
      <c r="BT733" s="158"/>
      <c r="BU733" s="163"/>
      <c r="BV733" s="161"/>
      <c r="BW733" s="165"/>
      <c r="BX733" s="205"/>
      <c r="BY733" s="158"/>
      <c r="BZ733" s="163"/>
      <c r="CA733" s="161"/>
      <c r="CB733" s="165"/>
      <c r="CC733" s="205"/>
      <c r="CD733" s="158"/>
      <c r="CE733" s="163"/>
      <c r="CF733" s="161"/>
      <c r="CG733" s="165"/>
      <c r="CH733" s="205"/>
      <c r="CI733" s="158"/>
      <c r="CJ733" s="163"/>
      <c r="CK733" s="161"/>
      <c r="CL733" s="165"/>
    </row>
    <row r="734" spans="1:90" ht="15.75">
      <c r="A734" s="205"/>
      <c r="B734" s="158"/>
      <c r="C734" s="163"/>
      <c r="D734" s="161"/>
      <c r="E734" s="165"/>
      <c r="F734" s="205"/>
      <c r="G734" s="158"/>
      <c r="H734" s="163"/>
      <c r="I734" s="161"/>
      <c r="J734" s="165"/>
      <c r="K734" s="205"/>
      <c r="L734" s="158"/>
      <c r="M734" s="163"/>
      <c r="N734" s="161"/>
      <c r="O734" s="165"/>
      <c r="P734" s="205"/>
      <c r="Q734" s="158"/>
      <c r="R734" s="163"/>
      <c r="S734" s="161"/>
      <c r="T734" s="165"/>
      <c r="U734" s="205"/>
      <c r="V734" s="158"/>
      <c r="W734" s="163"/>
      <c r="X734" s="161"/>
      <c r="Y734" s="165"/>
      <c r="Z734" s="205"/>
      <c r="AA734" s="158"/>
      <c r="AB734" s="163"/>
      <c r="AC734" s="161"/>
      <c r="AD734" s="165"/>
      <c r="AE734" s="205"/>
      <c r="AF734" s="158"/>
      <c r="AG734" s="163"/>
      <c r="AH734" s="161"/>
      <c r="AI734" s="165"/>
      <c r="AJ734" s="205"/>
      <c r="AK734" s="158"/>
      <c r="AL734" s="163"/>
      <c r="AM734" s="161"/>
      <c r="AN734" s="165"/>
      <c r="AO734" s="205"/>
      <c r="AP734" s="158"/>
      <c r="AQ734" s="163"/>
      <c r="AR734" s="161"/>
      <c r="AS734" s="165"/>
      <c r="AT734" s="205"/>
      <c r="AU734" s="158"/>
      <c r="AV734" s="163"/>
      <c r="AW734" s="161"/>
      <c r="AX734" s="165"/>
      <c r="AY734" s="205"/>
      <c r="AZ734" s="158"/>
      <c r="BA734" s="163"/>
      <c r="BB734" s="161"/>
      <c r="BC734" s="165"/>
      <c r="BD734" s="205"/>
      <c r="BE734" s="158"/>
      <c r="BF734" s="163"/>
      <c r="BG734" s="161"/>
      <c r="BH734" s="165"/>
      <c r="BI734" s="205"/>
      <c r="BJ734" s="158"/>
      <c r="BK734" s="163"/>
      <c r="BL734" s="161"/>
      <c r="BM734" s="165"/>
      <c r="BN734" s="205"/>
      <c r="BO734" s="158"/>
      <c r="BP734" s="163"/>
      <c r="BQ734" s="161"/>
      <c r="BR734" s="165"/>
      <c r="BS734" s="205"/>
      <c r="BT734" s="158"/>
      <c r="BU734" s="163"/>
      <c r="BV734" s="161"/>
      <c r="BW734" s="165"/>
      <c r="BX734" s="205"/>
      <c r="BY734" s="158"/>
      <c r="BZ734" s="163"/>
      <c r="CA734" s="161"/>
      <c r="CB734" s="165"/>
      <c r="CC734" s="205"/>
      <c r="CD734" s="158"/>
      <c r="CE734" s="163"/>
      <c r="CF734" s="161"/>
      <c r="CG734" s="165"/>
      <c r="CH734" s="205"/>
      <c r="CI734" s="158"/>
      <c r="CJ734" s="163"/>
      <c r="CK734" s="161"/>
      <c r="CL734" s="165"/>
    </row>
    <row r="735" spans="1:90" ht="15.75">
      <c r="A735" s="205"/>
      <c r="B735" s="158"/>
      <c r="C735" s="163"/>
      <c r="D735" s="161"/>
      <c r="E735" s="165"/>
      <c r="F735" s="205"/>
      <c r="G735" s="158"/>
      <c r="H735" s="163"/>
      <c r="I735" s="161"/>
      <c r="J735" s="165"/>
      <c r="K735" s="205"/>
      <c r="L735" s="158"/>
      <c r="M735" s="163"/>
      <c r="N735" s="161"/>
      <c r="O735" s="165"/>
      <c r="P735" s="205"/>
      <c r="Q735" s="158"/>
      <c r="R735" s="163"/>
      <c r="S735" s="161"/>
      <c r="T735" s="165"/>
      <c r="U735" s="205"/>
      <c r="V735" s="158"/>
      <c r="W735" s="163"/>
      <c r="X735" s="161"/>
      <c r="Y735" s="165"/>
      <c r="Z735" s="205"/>
      <c r="AA735" s="158"/>
      <c r="AB735" s="163"/>
      <c r="AC735" s="161"/>
      <c r="AD735" s="165"/>
      <c r="AE735" s="205"/>
      <c r="AF735" s="158"/>
      <c r="AG735" s="163"/>
      <c r="AH735" s="161"/>
      <c r="AI735" s="165"/>
      <c r="AJ735" s="205"/>
      <c r="AK735" s="158"/>
      <c r="AL735" s="163"/>
      <c r="AM735" s="161"/>
      <c r="AN735" s="165"/>
      <c r="AO735" s="205"/>
      <c r="AP735" s="158"/>
      <c r="AQ735" s="163"/>
      <c r="AR735" s="161"/>
      <c r="AS735" s="165"/>
      <c r="AT735" s="205"/>
      <c r="AU735" s="158"/>
      <c r="AV735" s="163"/>
      <c r="AW735" s="161"/>
      <c r="AX735" s="165"/>
      <c r="AY735" s="205"/>
      <c r="AZ735" s="158"/>
      <c r="BA735" s="163"/>
      <c r="BB735" s="161"/>
      <c r="BC735" s="165"/>
      <c r="BD735" s="205"/>
      <c r="BE735" s="158"/>
      <c r="BF735" s="163"/>
      <c r="BG735" s="161"/>
      <c r="BH735" s="165"/>
      <c r="BI735" s="205"/>
      <c r="BJ735" s="158"/>
      <c r="BK735" s="163"/>
      <c r="BL735" s="161"/>
      <c r="BM735" s="165"/>
      <c r="BN735" s="205"/>
      <c r="BO735" s="158"/>
      <c r="BP735" s="163"/>
      <c r="BQ735" s="161"/>
      <c r="BR735" s="165"/>
      <c r="BS735" s="205"/>
      <c r="BT735" s="158"/>
      <c r="BU735" s="163"/>
      <c r="BV735" s="161"/>
      <c r="BW735" s="165"/>
      <c r="BX735" s="205"/>
      <c r="BY735" s="158"/>
      <c r="BZ735" s="163"/>
      <c r="CA735" s="161"/>
      <c r="CB735" s="165"/>
      <c r="CC735" s="205"/>
      <c r="CD735" s="158"/>
      <c r="CE735" s="163"/>
      <c r="CF735" s="161"/>
      <c r="CG735" s="165"/>
      <c r="CH735" s="205"/>
      <c r="CI735" s="158"/>
      <c r="CJ735" s="163"/>
      <c r="CK735" s="161"/>
      <c r="CL735" s="165"/>
    </row>
    <row r="736" spans="1:90" ht="15.75">
      <c r="A736" s="205"/>
      <c r="B736" s="158"/>
      <c r="C736" s="163"/>
      <c r="D736" s="161"/>
      <c r="E736" s="165"/>
      <c r="F736" s="205"/>
      <c r="G736" s="158"/>
      <c r="H736" s="163"/>
      <c r="I736" s="161"/>
      <c r="J736" s="165"/>
      <c r="K736" s="205"/>
      <c r="L736" s="158"/>
      <c r="M736" s="163"/>
      <c r="N736" s="161"/>
      <c r="O736" s="165"/>
      <c r="P736" s="205"/>
      <c r="Q736" s="158"/>
      <c r="R736" s="163"/>
      <c r="S736" s="161"/>
      <c r="T736" s="165"/>
      <c r="U736" s="205"/>
      <c r="V736" s="158"/>
      <c r="W736" s="163"/>
      <c r="X736" s="161"/>
      <c r="Y736" s="165"/>
      <c r="Z736" s="205"/>
      <c r="AA736" s="158"/>
      <c r="AB736" s="163"/>
      <c r="AC736" s="161"/>
      <c r="AD736" s="165"/>
      <c r="AE736" s="205"/>
      <c r="AF736" s="158"/>
      <c r="AG736" s="163"/>
      <c r="AH736" s="161"/>
      <c r="AI736" s="165"/>
      <c r="AJ736" s="205"/>
      <c r="AK736" s="158"/>
      <c r="AL736" s="163"/>
      <c r="AM736" s="161"/>
      <c r="AN736" s="165"/>
      <c r="AO736" s="205"/>
      <c r="AP736" s="158"/>
      <c r="AQ736" s="163"/>
      <c r="AR736" s="161"/>
      <c r="AS736" s="165"/>
      <c r="AT736" s="205"/>
      <c r="AU736" s="158"/>
      <c r="AV736" s="163"/>
      <c r="AW736" s="161"/>
      <c r="AX736" s="165"/>
      <c r="AY736" s="205"/>
      <c r="AZ736" s="158"/>
      <c r="BA736" s="163"/>
      <c r="BB736" s="161"/>
      <c r="BC736" s="165"/>
      <c r="BD736" s="205"/>
      <c r="BE736" s="158"/>
      <c r="BF736" s="163"/>
      <c r="BG736" s="161"/>
      <c r="BH736" s="165"/>
      <c r="BI736" s="205"/>
      <c r="BJ736" s="158"/>
      <c r="BK736" s="163"/>
      <c r="BL736" s="161"/>
      <c r="BM736" s="165"/>
      <c r="BN736" s="205"/>
      <c r="BO736" s="158"/>
      <c r="BP736" s="163"/>
      <c r="BQ736" s="161"/>
      <c r="BR736" s="165"/>
      <c r="BS736" s="205"/>
      <c r="BT736" s="158"/>
      <c r="BU736" s="163"/>
      <c r="BV736" s="161"/>
      <c r="BW736" s="165"/>
      <c r="BX736" s="205"/>
      <c r="BY736" s="158"/>
      <c r="BZ736" s="163"/>
      <c r="CA736" s="161"/>
      <c r="CB736" s="165"/>
      <c r="CC736" s="205"/>
      <c r="CD736" s="158"/>
      <c r="CE736" s="163"/>
      <c r="CF736" s="161"/>
      <c r="CG736" s="165"/>
      <c r="CH736" s="205"/>
      <c r="CI736" s="158"/>
      <c r="CJ736" s="163"/>
      <c r="CK736" s="161"/>
      <c r="CL736" s="165"/>
    </row>
    <row r="737" spans="1:90" ht="15.75">
      <c r="A737" s="205"/>
      <c r="B737" s="158"/>
      <c r="C737" s="163"/>
      <c r="D737" s="161"/>
      <c r="E737" s="165"/>
      <c r="F737" s="205"/>
      <c r="G737" s="158"/>
      <c r="H737" s="163"/>
      <c r="I737" s="161"/>
      <c r="J737" s="165"/>
      <c r="K737" s="205"/>
      <c r="L737" s="158"/>
      <c r="M737" s="163"/>
      <c r="N737" s="161"/>
      <c r="O737" s="165"/>
      <c r="P737" s="205"/>
      <c r="Q737" s="158"/>
      <c r="R737" s="163"/>
      <c r="S737" s="161"/>
      <c r="T737" s="165"/>
      <c r="U737" s="205"/>
      <c r="V737" s="158"/>
      <c r="W737" s="163"/>
      <c r="X737" s="161"/>
      <c r="Y737" s="165"/>
      <c r="Z737" s="205"/>
      <c r="AA737" s="158"/>
      <c r="AB737" s="163"/>
      <c r="AC737" s="161"/>
      <c r="AD737" s="165"/>
      <c r="AE737" s="205"/>
      <c r="AF737" s="158"/>
      <c r="AG737" s="163"/>
      <c r="AH737" s="161"/>
      <c r="AI737" s="165"/>
      <c r="AJ737" s="205"/>
      <c r="AK737" s="158"/>
      <c r="AL737" s="163"/>
      <c r="AM737" s="161"/>
      <c r="AN737" s="165"/>
      <c r="AO737" s="205"/>
      <c r="AP737" s="158"/>
      <c r="AQ737" s="163"/>
      <c r="AR737" s="161"/>
      <c r="AS737" s="165"/>
      <c r="AT737" s="205"/>
      <c r="AU737" s="158"/>
      <c r="AV737" s="163"/>
      <c r="AW737" s="161"/>
      <c r="AX737" s="165"/>
      <c r="AY737" s="205"/>
      <c r="AZ737" s="158"/>
      <c r="BA737" s="163"/>
      <c r="BB737" s="161"/>
      <c r="BC737" s="165"/>
      <c r="BD737" s="205"/>
      <c r="BE737" s="158"/>
      <c r="BF737" s="163"/>
      <c r="BG737" s="161"/>
      <c r="BH737" s="165"/>
      <c r="BI737" s="205"/>
      <c r="BJ737" s="158"/>
      <c r="BK737" s="163"/>
      <c r="BL737" s="161"/>
      <c r="BM737" s="165"/>
      <c r="BN737" s="205"/>
      <c r="BO737" s="158"/>
      <c r="BP737" s="163"/>
      <c r="BQ737" s="161"/>
      <c r="BR737" s="165"/>
      <c r="BS737" s="205"/>
      <c r="BT737" s="158"/>
      <c r="BU737" s="163"/>
      <c r="BV737" s="161"/>
      <c r="BW737" s="165"/>
      <c r="BX737" s="205"/>
      <c r="BY737" s="158"/>
      <c r="BZ737" s="163"/>
      <c r="CA737" s="161"/>
      <c r="CB737" s="165"/>
      <c r="CC737" s="205"/>
      <c r="CD737" s="158"/>
      <c r="CE737" s="163"/>
      <c r="CF737" s="161"/>
      <c r="CG737" s="165"/>
      <c r="CH737" s="205"/>
      <c r="CI737" s="158"/>
      <c r="CJ737" s="163"/>
      <c r="CK737" s="161"/>
      <c r="CL737" s="165"/>
    </row>
    <row r="738" spans="1:90" ht="15.75">
      <c r="A738" s="205"/>
      <c r="B738" s="158"/>
      <c r="C738" s="163"/>
      <c r="D738" s="161"/>
      <c r="E738" s="165"/>
      <c r="F738" s="205"/>
      <c r="G738" s="158"/>
      <c r="H738" s="163"/>
      <c r="I738" s="161"/>
      <c r="J738" s="165"/>
      <c r="K738" s="205"/>
      <c r="L738" s="158"/>
      <c r="M738" s="163"/>
      <c r="N738" s="161"/>
      <c r="O738" s="165"/>
      <c r="P738" s="205"/>
      <c r="Q738" s="158"/>
      <c r="R738" s="163"/>
      <c r="S738" s="161"/>
      <c r="T738" s="165"/>
      <c r="U738" s="205"/>
      <c r="V738" s="158"/>
      <c r="W738" s="163"/>
      <c r="X738" s="161"/>
      <c r="Y738" s="165"/>
      <c r="Z738" s="205"/>
      <c r="AA738" s="158"/>
      <c r="AB738" s="163"/>
      <c r="AC738" s="161"/>
      <c r="AD738" s="165"/>
      <c r="AE738" s="205"/>
      <c r="AF738" s="158"/>
      <c r="AG738" s="163"/>
      <c r="AH738" s="161"/>
      <c r="AI738" s="165"/>
      <c r="AJ738" s="205"/>
      <c r="AK738" s="158"/>
      <c r="AL738" s="163"/>
      <c r="AM738" s="161"/>
      <c r="AN738" s="165"/>
      <c r="AO738" s="205"/>
      <c r="AP738" s="158"/>
      <c r="AQ738" s="163"/>
      <c r="AR738" s="161"/>
      <c r="AS738" s="165"/>
      <c r="AT738" s="205"/>
      <c r="AU738" s="158"/>
      <c r="AV738" s="163"/>
      <c r="AW738" s="161"/>
      <c r="AX738" s="165"/>
      <c r="AY738" s="205"/>
      <c r="AZ738" s="158"/>
      <c r="BA738" s="163"/>
      <c r="BB738" s="161"/>
      <c r="BC738" s="165"/>
      <c r="BD738" s="205"/>
      <c r="BE738" s="158"/>
      <c r="BF738" s="163"/>
      <c r="BG738" s="161"/>
      <c r="BH738" s="165"/>
      <c r="BI738" s="205"/>
      <c r="BJ738" s="158"/>
      <c r="BK738" s="163"/>
      <c r="BL738" s="161"/>
      <c r="BM738" s="165"/>
      <c r="BN738" s="205"/>
      <c r="BO738" s="158"/>
      <c r="BP738" s="163"/>
      <c r="BQ738" s="161"/>
      <c r="BR738" s="165"/>
      <c r="BS738" s="205"/>
      <c r="BT738" s="158"/>
      <c r="BU738" s="163"/>
      <c r="BV738" s="161"/>
      <c r="BW738" s="165"/>
      <c r="BX738" s="205"/>
      <c r="BY738" s="158"/>
      <c r="BZ738" s="163"/>
      <c r="CA738" s="161"/>
      <c r="CB738" s="165"/>
      <c r="CC738" s="205"/>
      <c r="CD738" s="158"/>
      <c r="CE738" s="163"/>
      <c r="CF738" s="161"/>
      <c r="CG738" s="165"/>
      <c r="CH738" s="205"/>
      <c r="CI738" s="158"/>
      <c r="CJ738" s="163"/>
      <c r="CK738" s="161"/>
      <c r="CL738" s="165"/>
    </row>
    <row r="739" spans="1:90" ht="15.75">
      <c r="A739" s="205"/>
      <c r="B739" s="158"/>
      <c r="C739" s="163"/>
      <c r="D739" s="161"/>
      <c r="E739" s="165"/>
      <c r="F739" s="205"/>
      <c r="G739" s="158"/>
      <c r="H739" s="163"/>
      <c r="I739" s="161"/>
      <c r="J739" s="165"/>
      <c r="K739" s="205"/>
      <c r="L739" s="158"/>
      <c r="M739" s="163"/>
      <c r="N739" s="161"/>
      <c r="O739" s="165"/>
      <c r="P739" s="205"/>
      <c r="Q739" s="158"/>
      <c r="R739" s="163"/>
      <c r="S739" s="161"/>
      <c r="T739" s="165"/>
      <c r="U739" s="205"/>
      <c r="V739" s="158"/>
      <c r="W739" s="163"/>
      <c r="X739" s="161"/>
      <c r="Y739" s="165"/>
      <c r="Z739" s="205"/>
      <c r="AA739" s="158"/>
      <c r="AB739" s="163"/>
      <c r="AC739" s="161"/>
      <c r="AD739" s="165"/>
      <c r="AE739" s="205"/>
      <c r="AF739" s="158"/>
      <c r="AG739" s="163"/>
      <c r="AH739" s="161"/>
      <c r="AI739" s="165"/>
      <c r="AJ739" s="205"/>
      <c r="AK739" s="158"/>
      <c r="AL739" s="163"/>
      <c r="AM739" s="161"/>
      <c r="AN739" s="165"/>
      <c r="AO739" s="205"/>
      <c r="AP739" s="158"/>
      <c r="AQ739" s="163"/>
      <c r="AR739" s="161"/>
      <c r="AS739" s="165"/>
      <c r="AT739" s="205"/>
      <c r="AU739" s="158"/>
      <c r="AV739" s="163"/>
      <c r="AW739" s="161"/>
      <c r="AX739" s="165"/>
      <c r="AY739" s="205"/>
      <c r="AZ739" s="158"/>
      <c r="BA739" s="163"/>
      <c r="BB739" s="161"/>
      <c r="BC739" s="165"/>
      <c r="BD739" s="205"/>
      <c r="BE739" s="158"/>
      <c r="BF739" s="163"/>
      <c r="BG739" s="161"/>
      <c r="BH739" s="165"/>
      <c r="BI739" s="205"/>
      <c r="BJ739" s="158"/>
      <c r="BK739" s="163"/>
      <c r="BL739" s="161"/>
      <c r="BM739" s="165"/>
      <c r="BN739" s="205"/>
      <c r="BO739" s="158"/>
      <c r="BP739" s="163"/>
      <c r="BQ739" s="161"/>
      <c r="BR739" s="165"/>
      <c r="BS739" s="205"/>
      <c r="BT739" s="158"/>
      <c r="BU739" s="163"/>
      <c r="BV739" s="161"/>
      <c r="BW739" s="165"/>
      <c r="BX739" s="205"/>
      <c r="BY739" s="158"/>
      <c r="BZ739" s="163"/>
      <c r="CA739" s="161"/>
      <c r="CB739" s="165"/>
      <c r="CC739" s="205"/>
      <c r="CD739" s="158"/>
      <c r="CE739" s="163"/>
      <c r="CF739" s="161"/>
      <c r="CG739" s="165"/>
      <c r="CH739" s="205"/>
      <c r="CI739" s="158"/>
      <c r="CJ739" s="163"/>
      <c r="CK739" s="161"/>
      <c r="CL739" s="165"/>
    </row>
    <row r="740" spans="1:90" ht="15.75">
      <c r="A740" s="205"/>
      <c r="B740" s="158"/>
      <c r="C740" s="163"/>
      <c r="D740" s="161"/>
      <c r="E740" s="165"/>
      <c r="F740" s="205"/>
      <c r="G740" s="158"/>
      <c r="H740" s="163"/>
      <c r="I740" s="161"/>
      <c r="J740" s="165"/>
      <c r="K740" s="205"/>
      <c r="L740" s="158"/>
      <c r="M740" s="163"/>
      <c r="N740" s="161"/>
      <c r="O740" s="165"/>
      <c r="P740" s="205"/>
      <c r="Q740" s="158"/>
      <c r="R740" s="163"/>
      <c r="S740" s="161"/>
      <c r="T740" s="165"/>
      <c r="U740" s="205"/>
      <c r="V740" s="158"/>
      <c r="W740" s="163"/>
      <c r="X740" s="161"/>
      <c r="Y740" s="165"/>
      <c r="Z740" s="205"/>
      <c r="AA740" s="158"/>
      <c r="AB740" s="163"/>
      <c r="AC740" s="161"/>
      <c r="AD740" s="165"/>
      <c r="AE740" s="205"/>
      <c r="AF740" s="158"/>
      <c r="AG740" s="163"/>
      <c r="AH740" s="161"/>
      <c r="AI740" s="165"/>
      <c r="AJ740" s="205"/>
      <c r="AK740" s="158"/>
      <c r="AL740" s="163"/>
      <c r="AM740" s="161"/>
      <c r="AN740" s="165"/>
      <c r="AO740" s="205"/>
      <c r="AP740" s="158"/>
      <c r="AQ740" s="163"/>
      <c r="AR740" s="161"/>
      <c r="AS740" s="165"/>
      <c r="AT740" s="205"/>
      <c r="AU740" s="158"/>
      <c r="AV740" s="163"/>
      <c r="AW740" s="161"/>
      <c r="AX740" s="165"/>
      <c r="AY740" s="205"/>
      <c r="AZ740" s="158"/>
      <c r="BA740" s="163"/>
      <c r="BB740" s="161"/>
      <c r="BC740" s="165"/>
      <c r="BD740" s="205"/>
      <c r="BE740" s="158"/>
      <c r="BF740" s="163"/>
      <c r="BG740" s="161"/>
      <c r="BH740" s="165"/>
      <c r="BI740" s="205"/>
      <c r="BJ740" s="158"/>
      <c r="BK740" s="163"/>
      <c r="BL740" s="161"/>
      <c r="BM740" s="165"/>
      <c r="BN740" s="205"/>
      <c r="BO740" s="158"/>
      <c r="BP740" s="163"/>
      <c r="BQ740" s="161"/>
      <c r="BR740" s="165"/>
      <c r="BS740" s="205"/>
      <c r="BT740" s="158"/>
      <c r="BU740" s="163"/>
      <c r="BV740" s="161"/>
      <c r="BW740" s="165"/>
      <c r="BX740" s="205"/>
      <c r="BY740" s="158"/>
      <c r="BZ740" s="163"/>
      <c r="CA740" s="161"/>
      <c r="CB740" s="165"/>
      <c r="CC740" s="205"/>
      <c r="CD740" s="158"/>
      <c r="CE740" s="163"/>
      <c r="CF740" s="161"/>
      <c r="CG740" s="165"/>
      <c r="CH740" s="205"/>
      <c r="CI740" s="158"/>
      <c r="CJ740" s="163"/>
      <c r="CK740" s="161"/>
      <c r="CL740" s="165"/>
    </row>
    <row r="741" spans="1:90" ht="15.75">
      <c r="A741" s="205"/>
      <c r="B741" s="158"/>
      <c r="C741" s="163"/>
      <c r="D741" s="161"/>
      <c r="E741" s="165"/>
      <c r="F741" s="205"/>
      <c r="G741" s="158"/>
      <c r="H741" s="163"/>
      <c r="I741" s="161"/>
      <c r="J741" s="165"/>
      <c r="K741" s="205"/>
      <c r="L741" s="158"/>
      <c r="M741" s="163"/>
      <c r="N741" s="161"/>
      <c r="O741" s="165"/>
      <c r="P741" s="205"/>
      <c r="Q741" s="158"/>
      <c r="R741" s="163"/>
      <c r="S741" s="161"/>
      <c r="T741" s="165"/>
      <c r="U741" s="205"/>
      <c r="V741" s="158"/>
      <c r="W741" s="163"/>
      <c r="X741" s="161"/>
      <c r="Y741" s="165"/>
      <c r="Z741" s="205"/>
      <c r="AA741" s="158"/>
      <c r="AB741" s="163"/>
      <c r="AC741" s="161"/>
      <c r="AD741" s="165"/>
      <c r="AE741" s="205"/>
      <c r="AF741" s="158"/>
      <c r="AG741" s="163"/>
      <c r="AH741" s="161"/>
      <c r="AI741" s="165"/>
      <c r="AJ741" s="205"/>
      <c r="AK741" s="158"/>
      <c r="AL741" s="163"/>
      <c r="AM741" s="161"/>
      <c r="AN741" s="165"/>
      <c r="AO741" s="205"/>
      <c r="AP741" s="158"/>
      <c r="AQ741" s="163"/>
      <c r="AR741" s="161"/>
      <c r="AS741" s="165"/>
      <c r="AT741" s="205"/>
      <c r="AU741" s="158"/>
      <c r="AV741" s="163"/>
      <c r="AW741" s="161"/>
      <c r="AX741" s="165"/>
      <c r="AY741" s="205"/>
      <c r="AZ741" s="158"/>
      <c r="BA741" s="163"/>
      <c r="BB741" s="161"/>
      <c r="BC741" s="165"/>
      <c r="BD741" s="205"/>
      <c r="BE741" s="158"/>
      <c r="BF741" s="163"/>
      <c r="BG741" s="161"/>
      <c r="BH741" s="165"/>
      <c r="BI741" s="205"/>
      <c r="BJ741" s="158"/>
      <c r="BK741" s="163"/>
      <c r="BL741" s="161"/>
      <c r="BM741" s="165"/>
      <c r="BN741" s="205"/>
      <c r="BO741" s="158"/>
      <c r="BP741" s="163"/>
      <c r="BQ741" s="161"/>
      <c r="BR741" s="165"/>
      <c r="BS741" s="205"/>
      <c r="BT741" s="158"/>
      <c r="BU741" s="163"/>
      <c r="BV741" s="161"/>
      <c r="BW741" s="165"/>
      <c r="BX741" s="205"/>
      <c r="BY741" s="158"/>
      <c r="BZ741" s="163"/>
      <c r="CA741" s="161"/>
      <c r="CB741" s="165"/>
      <c r="CC741" s="205"/>
      <c r="CD741" s="158"/>
      <c r="CE741" s="163"/>
      <c r="CF741" s="161"/>
      <c r="CG741" s="165"/>
      <c r="CH741" s="205"/>
      <c r="CI741" s="158"/>
      <c r="CJ741" s="163"/>
      <c r="CK741" s="161"/>
      <c r="CL741" s="165"/>
    </row>
    <row r="742" spans="1:90" ht="15.75">
      <c r="A742" s="205"/>
      <c r="B742" s="158"/>
      <c r="C742" s="163"/>
      <c r="D742" s="161"/>
      <c r="E742" s="165"/>
      <c r="F742" s="205"/>
      <c r="G742" s="158"/>
      <c r="H742" s="163"/>
      <c r="I742" s="161"/>
      <c r="J742" s="165"/>
      <c r="K742" s="205"/>
      <c r="L742" s="158"/>
      <c r="M742" s="163"/>
      <c r="N742" s="161"/>
      <c r="O742" s="165"/>
      <c r="P742" s="205"/>
      <c r="Q742" s="158"/>
      <c r="R742" s="163"/>
      <c r="S742" s="161"/>
      <c r="T742" s="165"/>
      <c r="U742" s="205"/>
      <c r="V742" s="158"/>
      <c r="W742" s="163"/>
      <c r="X742" s="161"/>
      <c r="Y742" s="165"/>
      <c r="Z742" s="205"/>
      <c r="AA742" s="158"/>
      <c r="AB742" s="163"/>
      <c r="AC742" s="161"/>
      <c r="AD742" s="165"/>
      <c r="AE742" s="205"/>
      <c r="AF742" s="158"/>
      <c r="AG742" s="163"/>
      <c r="AH742" s="161"/>
      <c r="AI742" s="165"/>
      <c r="AJ742" s="205"/>
      <c r="AK742" s="158"/>
      <c r="AL742" s="163"/>
      <c r="AM742" s="161"/>
      <c r="AN742" s="165"/>
      <c r="AO742" s="205"/>
      <c r="AP742" s="158"/>
      <c r="AQ742" s="163"/>
      <c r="AR742" s="161"/>
      <c r="AS742" s="165"/>
      <c r="AT742" s="205"/>
      <c r="AU742" s="158"/>
      <c r="AV742" s="163"/>
      <c r="AW742" s="161"/>
      <c r="AX742" s="165"/>
      <c r="AY742" s="205"/>
      <c r="AZ742" s="158"/>
      <c r="BA742" s="163"/>
      <c r="BB742" s="161"/>
      <c r="BC742" s="165"/>
      <c r="BD742" s="205"/>
      <c r="BE742" s="158"/>
      <c r="BF742" s="163"/>
      <c r="BG742" s="161"/>
      <c r="BH742" s="165"/>
      <c r="BI742" s="205"/>
      <c r="BJ742" s="158"/>
      <c r="BK742" s="163"/>
      <c r="BL742" s="161"/>
      <c r="BM742" s="165"/>
      <c r="BN742" s="205"/>
      <c r="BO742" s="158"/>
      <c r="BP742" s="163"/>
      <c r="BQ742" s="161"/>
      <c r="BR742" s="165"/>
      <c r="BS742" s="205"/>
      <c r="BT742" s="158"/>
      <c r="BU742" s="163"/>
      <c r="BV742" s="161"/>
      <c r="BW742" s="165"/>
      <c r="BX742" s="205"/>
      <c r="BY742" s="158"/>
      <c r="BZ742" s="163"/>
      <c r="CA742" s="161"/>
      <c r="CB742" s="165"/>
      <c r="CC742" s="205"/>
      <c r="CD742" s="158"/>
      <c r="CE742" s="163"/>
      <c r="CF742" s="161"/>
      <c r="CG742" s="165"/>
      <c r="CH742" s="205"/>
      <c r="CI742" s="158"/>
      <c r="CJ742" s="163"/>
      <c r="CK742" s="161"/>
      <c r="CL742" s="165"/>
    </row>
    <row r="743" spans="1:90" ht="15.75">
      <c r="A743" s="205"/>
      <c r="B743" s="158"/>
      <c r="C743" s="163"/>
      <c r="D743" s="161"/>
      <c r="E743" s="165"/>
      <c r="F743" s="205"/>
      <c r="G743" s="158"/>
      <c r="H743" s="163"/>
      <c r="I743" s="161"/>
      <c r="J743" s="165"/>
      <c r="K743" s="205"/>
      <c r="L743" s="158"/>
      <c r="M743" s="163"/>
      <c r="N743" s="161"/>
      <c r="O743" s="165"/>
      <c r="P743" s="205"/>
      <c r="Q743" s="158"/>
      <c r="R743" s="163"/>
      <c r="S743" s="161"/>
      <c r="T743" s="165"/>
      <c r="U743" s="205"/>
      <c r="V743" s="158"/>
      <c r="W743" s="163"/>
      <c r="X743" s="161"/>
      <c r="Y743" s="165"/>
      <c r="Z743" s="205"/>
      <c r="AA743" s="158"/>
      <c r="AB743" s="163"/>
      <c r="AC743" s="161"/>
      <c r="AD743" s="165"/>
      <c r="AE743" s="205"/>
      <c r="AF743" s="158"/>
      <c r="AG743" s="163"/>
      <c r="AH743" s="161"/>
      <c r="AI743" s="165"/>
      <c r="AJ743" s="205"/>
      <c r="AK743" s="158"/>
      <c r="AL743" s="163"/>
      <c r="AM743" s="161"/>
      <c r="AN743" s="165"/>
      <c r="AO743" s="205"/>
      <c r="AP743" s="158"/>
      <c r="AQ743" s="163"/>
      <c r="AR743" s="161"/>
      <c r="AS743" s="165"/>
      <c r="AT743" s="205"/>
      <c r="AU743" s="158"/>
      <c r="AV743" s="163"/>
      <c r="AW743" s="161"/>
      <c r="AX743" s="165"/>
      <c r="AY743" s="205"/>
      <c r="AZ743" s="158"/>
      <c r="BA743" s="163"/>
      <c r="BB743" s="161"/>
      <c r="BC743" s="165"/>
      <c r="BD743" s="205"/>
      <c r="BE743" s="158"/>
      <c r="BF743" s="163"/>
      <c r="BG743" s="161"/>
      <c r="BH743" s="165"/>
      <c r="BI743" s="205"/>
      <c r="BJ743" s="158"/>
      <c r="BK743" s="163"/>
      <c r="BL743" s="161"/>
      <c r="BM743" s="165"/>
      <c r="BN743" s="205"/>
      <c r="BO743" s="158"/>
      <c r="BP743" s="163"/>
      <c r="BQ743" s="161"/>
      <c r="BR743" s="165"/>
      <c r="BS743" s="205"/>
      <c r="BT743" s="158"/>
      <c r="BU743" s="163"/>
      <c r="BV743" s="161"/>
      <c r="BW743" s="165"/>
      <c r="BX743" s="205"/>
      <c r="BY743" s="158"/>
      <c r="BZ743" s="163"/>
      <c r="CA743" s="161"/>
      <c r="CB743" s="165"/>
      <c r="CC743" s="205"/>
      <c r="CD743" s="158"/>
      <c r="CE743" s="163"/>
      <c r="CF743" s="161"/>
      <c r="CG743" s="165"/>
      <c r="CH743" s="205"/>
      <c r="CI743" s="158"/>
      <c r="CJ743" s="163"/>
      <c r="CK743" s="161"/>
      <c r="CL743" s="165"/>
    </row>
    <row r="744" spans="1:90" ht="15.75">
      <c r="A744" s="205"/>
      <c r="B744" s="158"/>
      <c r="C744" s="163"/>
      <c r="D744" s="161"/>
      <c r="E744" s="165"/>
      <c r="F744" s="205"/>
      <c r="G744" s="158"/>
      <c r="H744" s="163"/>
      <c r="I744" s="161"/>
      <c r="J744" s="165"/>
      <c r="K744" s="205"/>
      <c r="L744" s="158"/>
      <c r="M744" s="163"/>
      <c r="N744" s="161"/>
      <c r="O744" s="165"/>
      <c r="P744" s="205"/>
      <c r="Q744" s="158"/>
      <c r="R744" s="163"/>
      <c r="S744" s="161"/>
      <c r="T744" s="165"/>
      <c r="U744" s="205"/>
      <c r="V744" s="158"/>
      <c r="W744" s="163"/>
      <c r="X744" s="161"/>
      <c r="Y744" s="165"/>
      <c r="Z744" s="205"/>
      <c r="AA744" s="158"/>
      <c r="AB744" s="163"/>
      <c r="AC744" s="161"/>
      <c r="AD744" s="165"/>
      <c r="AE744" s="205"/>
      <c r="AF744" s="158"/>
      <c r="AG744" s="163"/>
      <c r="AH744" s="161"/>
      <c r="AI744" s="165"/>
      <c r="AJ744" s="205"/>
      <c r="AK744" s="158"/>
      <c r="AL744" s="163"/>
      <c r="AM744" s="161"/>
      <c r="AN744" s="165"/>
      <c r="AO744" s="205"/>
      <c r="AP744" s="158"/>
      <c r="AQ744" s="163"/>
      <c r="AR744" s="161"/>
      <c r="AS744" s="165"/>
      <c r="AT744" s="205"/>
      <c r="AU744" s="158"/>
      <c r="AV744" s="163"/>
      <c r="AW744" s="161"/>
      <c r="AX744" s="165"/>
      <c r="AY744" s="205"/>
      <c r="AZ744" s="158"/>
      <c r="BA744" s="163"/>
      <c r="BB744" s="161"/>
      <c r="BC744" s="165"/>
      <c r="BD744" s="205"/>
      <c r="BE744" s="158"/>
      <c r="BF744" s="163"/>
      <c r="BG744" s="161"/>
      <c r="BH744" s="165"/>
      <c r="BI744" s="205"/>
      <c r="BJ744" s="158"/>
      <c r="BK744" s="163"/>
      <c r="BL744" s="161"/>
      <c r="BM744" s="165"/>
      <c r="BN744" s="205"/>
      <c r="BO744" s="158"/>
      <c r="BP744" s="163"/>
      <c r="BQ744" s="161"/>
      <c r="BR744" s="165"/>
      <c r="BS744" s="205"/>
      <c r="BT744" s="158"/>
      <c r="BU744" s="163"/>
      <c r="BV744" s="161"/>
      <c r="BW744" s="165"/>
      <c r="BX744" s="205"/>
      <c r="BY744" s="158"/>
      <c r="BZ744" s="163"/>
      <c r="CA744" s="161"/>
      <c r="CB744" s="165"/>
      <c r="CC744" s="205"/>
      <c r="CD744" s="158"/>
      <c r="CE744" s="163"/>
      <c r="CF744" s="161"/>
      <c r="CG744" s="165"/>
      <c r="CH744" s="205"/>
      <c r="CI744" s="158"/>
      <c r="CJ744" s="163"/>
      <c r="CK744" s="161"/>
      <c r="CL744" s="165"/>
    </row>
    <row r="745" spans="1:90" ht="15.75">
      <c r="A745" s="205"/>
      <c r="B745" s="158"/>
      <c r="C745" s="163"/>
      <c r="D745" s="161"/>
      <c r="E745" s="165"/>
      <c r="F745" s="205"/>
      <c r="G745" s="158"/>
      <c r="H745" s="163"/>
      <c r="I745" s="161"/>
      <c r="J745" s="165"/>
      <c r="K745" s="205"/>
      <c r="L745" s="158"/>
      <c r="M745" s="163"/>
      <c r="N745" s="161"/>
      <c r="O745" s="165"/>
      <c r="P745" s="205"/>
      <c r="Q745" s="158"/>
      <c r="R745" s="163"/>
      <c r="S745" s="161"/>
      <c r="T745" s="165"/>
      <c r="U745" s="205"/>
      <c r="V745" s="158"/>
      <c r="W745" s="163"/>
      <c r="X745" s="161"/>
      <c r="Y745" s="165"/>
      <c r="Z745" s="205"/>
      <c r="AA745" s="158"/>
      <c r="AB745" s="163"/>
      <c r="AC745" s="161"/>
      <c r="AD745" s="165"/>
      <c r="AE745" s="205"/>
      <c r="AF745" s="158"/>
      <c r="AG745" s="163"/>
      <c r="AH745" s="161"/>
      <c r="AI745" s="165"/>
      <c r="AJ745" s="205"/>
      <c r="AK745" s="158"/>
      <c r="AL745" s="163"/>
      <c r="AM745" s="161"/>
      <c r="AN745" s="165"/>
      <c r="AO745" s="205"/>
      <c r="AP745" s="158"/>
      <c r="AQ745" s="163"/>
      <c r="AR745" s="161"/>
      <c r="AS745" s="165"/>
      <c r="AT745" s="205"/>
      <c r="AU745" s="158"/>
      <c r="AV745" s="163"/>
      <c r="AW745" s="161"/>
      <c r="AX745" s="165"/>
      <c r="AY745" s="205"/>
      <c r="AZ745" s="158"/>
      <c r="BA745" s="163"/>
      <c r="BB745" s="161"/>
      <c r="BC745" s="165"/>
      <c r="BD745" s="205"/>
      <c r="BE745" s="158"/>
      <c r="BF745" s="163"/>
      <c r="BG745" s="161"/>
      <c r="BH745" s="165"/>
      <c r="BI745" s="205"/>
      <c r="BJ745" s="158"/>
      <c r="BK745" s="163"/>
      <c r="BL745" s="161"/>
      <c r="BM745" s="165"/>
      <c r="BN745" s="205"/>
      <c r="BO745" s="158"/>
      <c r="BP745" s="163"/>
      <c r="BQ745" s="161"/>
      <c r="BR745" s="165"/>
      <c r="BS745" s="205"/>
      <c r="BT745" s="158"/>
      <c r="BU745" s="163"/>
      <c r="BV745" s="161"/>
      <c r="BW745" s="165"/>
      <c r="BX745" s="205"/>
      <c r="BY745" s="158"/>
      <c r="BZ745" s="163"/>
      <c r="CA745" s="161"/>
      <c r="CB745" s="165"/>
      <c r="CC745" s="205"/>
      <c r="CD745" s="158"/>
      <c r="CE745" s="163"/>
      <c r="CF745" s="161"/>
      <c r="CG745" s="165"/>
      <c r="CH745" s="205"/>
      <c r="CI745" s="158"/>
      <c r="CJ745" s="163"/>
      <c r="CK745" s="161"/>
      <c r="CL745" s="165"/>
    </row>
    <row r="746" spans="1:90" ht="15.75">
      <c r="A746" s="205"/>
      <c r="B746" s="158"/>
      <c r="C746" s="163"/>
      <c r="D746" s="161"/>
      <c r="E746" s="165"/>
      <c r="F746" s="205"/>
      <c r="G746" s="158"/>
      <c r="H746" s="163"/>
      <c r="I746" s="161"/>
      <c r="J746" s="165"/>
      <c r="K746" s="205"/>
      <c r="L746" s="158"/>
      <c r="M746" s="163"/>
      <c r="N746" s="161"/>
      <c r="O746" s="165"/>
      <c r="P746" s="205"/>
      <c r="Q746" s="158"/>
      <c r="R746" s="163"/>
      <c r="S746" s="161"/>
      <c r="T746" s="165"/>
      <c r="U746" s="205"/>
      <c r="V746" s="158"/>
      <c r="W746" s="163"/>
      <c r="X746" s="161"/>
      <c r="Y746" s="165"/>
      <c r="Z746" s="205"/>
      <c r="AA746" s="158"/>
      <c r="AB746" s="163"/>
      <c r="AC746" s="161"/>
      <c r="AD746" s="165"/>
      <c r="AE746" s="205"/>
      <c r="AF746" s="158"/>
      <c r="AG746" s="163"/>
      <c r="AH746" s="161"/>
      <c r="AI746" s="165"/>
      <c r="AJ746" s="205"/>
      <c r="AK746" s="158"/>
      <c r="AL746" s="163"/>
      <c r="AM746" s="161"/>
      <c r="AN746" s="165"/>
      <c r="AO746" s="205"/>
      <c r="AP746" s="158"/>
      <c r="AQ746" s="163"/>
      <c r="AR746" s="161"/>
      <c r="AS746" s="165"/>
      <c r="AT746" s="205"/>
      <c r="AU746" s="158"/>
      <c r="AV746" s="163"/>
      <c r="AW746" s="161"/>
      <c r="AX746" s="165"/>
      <c r="AY746" s="205"/>
      <c r="AZ746" s="158"/>
      <c r="BA746" s="163"/>
      <c r="BB746" s="161"/>
      <c r="BC746" s="165"/>
      <c r="BD746" s="205"/>
      <c r="BE746" s="158"/>
      <c r="BF746" s="163"/>
      <c r="BG746" s="161"/>
      <c r="BH746" s="165"/>
      <c r="BI746" s="205"/>
      <c r="BJ746" s="158"/>
      <c r="BK746" s="163"/>
      <c r="BL746" s="161"/>
      <c r="BM746" s="165"/>
      <c r="BN746" s="205"/>
      <c r="BO746" s="158"/>
      <c r="BP746" s="163"/>
      <c r="BQ746" s="161"/>
      <c r="BR746" s="165"/>
      <c r="BS746" s="205"/>
      <c r="BT746" s="158"/>
      <c r="BU746" s="163"/>
      <c r="BV746" s="161"/>
      <c r="BW746" s="165"/>
      <c r="BX746" s="205"/>
      <c r="BY746" s="158"/>
      <c r="BZ746" s="163"/>
      <c r="CA746" s="161"/>
      <c r="CB746" s="165"/>
      <c r="CC746" s="205"/>
      <c r="CD746" s="158"/>
      <c r="CE746" s="163"/>
      <c r="CF746" s="161"/>
      <c r="CG746" s="165"/>
      <c r="CH746" s="205"/>
      <c r="CI746" s="158"/>
      <c r="CJ746" s="163"/>
      <c r="CK746" s="161"/>
      <c r="CL746" s="165"/>
    </row>
    <row r="747" spans="1:90" ht="15.75">
      <c r="A747" s="205"/>
      <c r="B747" s="158"/>
      <c r="C747" s="163"/>
      <c r="D747" s="161"/>
      <c r="E747" s="165"/>
      <c r="F747" s="205"/>
      <c r="G747" s="158"/>
      <c r="H747" s="163"/>
      <c r="I747" s="161"/>
      <c r="J747" s="165"/>
      <c r="K747" s="205"/>
      <c r="L747" s="158"/>
      <c r="M747" s="163"/>
      <c r="N747" s="161"/>
      <c r="O747" s="165"/>
      <c r="P747" s="205"/>
      <c r="Q747" s="158"/>
      <c r="R747" s="163"/>
      <c r="S747" s="161"/>
      <c r="T747" s="165"/>
      <c r="U747" s="205"/>
      <c r="V747" s="158"/>
      <c r="W747" s="163"/>
      <c r="X747" s="161"/>
      <c r="Y747" s="165"/>
      <c r="Z747" s="205"/>
      <c r="AA747" s="158"/>
      <c r="AB747" s="163"/>
      <c r="AC747" s="161"/>
      <c r="AD747" s="165"/>
      <c r="AE747" s="205"/>
      <c r="AF747" s="158"/>
      <c r="AG747" s="163"/>
      <c r="AH747" s="161"/>
      <c r="AI747" s="165"/>
      <c r="AJ747" s="205"/>
      <c r="AK747" s="158"/>
      <c r="AL747" s="163"/>
      <c r="AM747" s="161"/>
      <c r="AN747" s="165"/>
      <c r="AO747" s="205"/>
      <c r="AP747" s="158"/>
      <c r="AQ747" s="163"/>
      <c r="AR747" s="161"/>
      <c r="AS747" s="165"/>
      <c r="AT747" s="205"/>
      <c r="AU747" s="158"/>
      <c r="AV747" s="163"/>
      <c r="AW747" s="161"/>
      <c r="AX747" s="165"/>
      <c r="AY747" s="205"/>
      <c r="AZ747" s="158"/>
      <c r="BA747" s="163"/>
      <c r="BB747" s="161"/>
      <c r="BC747" s="165"/>
      <c r="BD747" s="205"/>
      <c r="BE747" s="158"/>
      <c r="BF747" s="163"/>
      <c r="BG747" s="161"/>
      <c r="BH747" s="165"/>
      <c r="BI747" s="205"/>
      <c r="BJ747" s="158"/>
      <c r="BK747" s="163"/>
      <c r="BL747" s="161"/>
      <c r="BM747" s="165"/>
      <c r="BN747" s="205"/>
      <c r="BO747" s="158"/>
      <c r="BP747" s="163"/>
      <c r="BQ747" s="161"/>
      <c r="BR747" s="165"/>
      <c r="BS747" s="205"/>
      <c r="BT747" s="158"/>
      <c r="BU747" s="163"/>
      <c r="BV747" s="161"/>
      <c r="BW747" s="165"/>
      <c r="BX747" s="205"/>
      <c r="BY747" s="158"/>
      <c r="BZ747" s="163"/>
      <c r="CA747" s="161"/>
      <c r="CB747" s="165"/>
      <c r="CC747" s="205"/>
      <c r="CD747" s="158"/>
      <c r="CE747" s="163"/>
      <c r="CF747" s="161"/>
      <c r="CG747" s="165"/>
      <c r="CH747" s="205"/>
      <c r="CI747" s="158"/>
      <c r="CJ747" s="163"/>
      <c r="CK747" s="161"/>
      <c r="CL747" s="165"/>
    </row>
    <row r="748" spans="1:90" ht="15.75">
      <c r="A748" s="205"/>
      <c r="B748" s="158"/>
      <c r="C748" s="163"/>
      <c r="D748" s="161"/>
      <c r="E748" s="165"/>
      <c r="F748" s="205"/>
      <c r="G748" s="158"/>
      <c r="H748" s="163"/>
      <c r="I748" s="161"/>
      <c r="J748" s="165"/>
      <c r="K748" s="205"/>
      <c r="L748" s="158"/>
      <c r="M748" s="163"/>
      <c r="N748" s="161"/>
      <c r="O748" s="165"/>
      <c r="P748" s="205"/>
      <c r="Q748" s="158"/>
      <c r="R748" s="163"/>
      <c r="S748" s="161"/>
      <c r="T748" s="165"/>
      <c r="U748" s="205"/>
      <c r="V748" s="158"/>
      <c r="W748" s="163"/>
      <c r="X748" s="161"/>
      <c r="Y748" s="165"/>
      <c r="Z748" s="205"/>
      <c r="AA748" s="158"/>
      <c r="AB748" s="163"/>
      <c r="AC748" s="161"/>
      <c r="AD748" s="165"/>
      <c r="AE748" s="205"/>
      <c r="AF748" s="158"/>
      <c r="AG748" s="163"/>
      <c r="AH748" s="161"/>
      <c r="AI748" s="165"/>
      <c r="AJ748" s="205"/>
      <c r="AK748" s="158"/>
      <c r="AL748" s="163"/>
      <c r="AM748" s="161"/>
      <c r="AN748" s="165"/>
      <c r="AO748" s="205"/>
      <c r="AP748" s="158"/>
      <c r="AQ748" s="163"/>
      <c r="AR748" s="161"/>
      <c r="AS748" s="165"/>
      <c r="AT748" s="205"/>
      <c r="AU748" s="158"/>
      <c r="AV748" s="163"/>
      <c r="AW748" s="161"/>
      <c r="AX748" s="165"/>
      <c r="AY748" s="205"/>
      <c r="AZ748" s="158"/>
      <c r="BA748" s="163"/>
      <c r="BB748" s="161"/>
      <c r="BC748" s="165"/>
      <c r="BD748" s="205"/>
      <c r="BE748" s="158"/>
      <c r="BF748" s="163"/>
      <c r="BG748" s="161"/>
      <c r="BH748" s="165"/>
      <c r="BI748" s="205"/>
      <c r="BJ748" s="158"/>
      <c r="BK748" s="163"/>
      <c r="BL748" s="161"/>
      <c r="BM748" s="165"/>
      <c r="BN748" s="205"/>
      <c r="BO748" s="158"/>
      <c r="BP748" s="163"/>
      <c r="BQ748" s="161"/>
      <c r="BR748" s="165"/>
      <c r="BS748" s="205"/>
      <c r="BT748" s="158"/>
      <c r="BU748" s="163"/>
      <c r="BV748" s="161"/>
      <c r="BW748" s="165"/>
      <c r="BX748" s="205"/>
      <c r="BY748" s="158"/>
      <c r="BZ748" s="163"/>
      <c r="CA748" s="161"/>
      <c r="CB748" s="165"/>
      <c r="CC748" s="205"/>
      <c r="CD748" s="158"/>
      <c r="CE748" s="163"/>
      <c r="CF748" s="161"/>
      <c r="CG748" s="165"/>
      <c r="CH748" s="205"/>
      <c r="CI748" s="158"/>
      <c r="CJ748" s="163"/>
      <c r="CK748" s="161"/>
      <c r="CL748" s="165"/>
    </row>
    <row r="749" spans="1:90" ht="15.75">
      <c r="A749" s="205"/>
      <c r="B749" s="158"/>
      <c r="C749" s="163"/>
      <c r="D749" s="161"/>
      <c r="E749" s="165"/>
      <c r="F749" s="205"/>
      <c r="G749" s="158"/>
      <c r="H749" s="163"/>
      <c r="I749" s="161"/>
      <c r="J749" s="165"/>
      <c r="K749" s="205"/>
      <c r="L749" s="158"/>
      <c r="M749" s="163"/>
      <c r="N749" s="161"/>
      <c r="O749" s="165"/>
      <c r="P749" s="205"/>
      <c r="Q749" s="158"/>
      <c r="R749" s="163"/>
      <c r="S749" s="161"/>
      <c r="T749" s="165"/>
      <c r="U749" s="205"/>
      <c r="V749" s="158"/>
      <c r="W749" s="163"/>
      <c r="X749" s="161"/>
      <c r="Y749" s="165"/>
      <c r="Z749" s="205"/>
      <c r="AA749" s="158"/>
      <c r="AB749" s="163"/>
      <c r="AC749" s="161"/>
      <c r="AD749" s="165"/>
      <c r="AE749" s="205"/>
      <c r="AF749" s="158"/>
      <c r="AG749" s="163"/>
      <c r="AH749" s="161"/>
      <c r="AI749" s="165"/>
      <c r="AJ749" s="205"/>
      <c r="AK749" s="158"/>
      <c r="AL749" s="163"/>
      <c r="AM749" s="161"/>
      <c r="AN749" s="165"/>
      <c r="AO749" s="205"/>
      <c r="AP749" s="158"/>
      <c r="AQ749" s="163"/>
      <c r="AR749" s="161"/>
      <c r="AS749" s="165"/>
      <c r="AT749" s="205"/>
      <c r="AU749" s="158"/>
      <c r="AV749" s="163"/>
      <c r="AW749" s="161"/>
      <c r="AX749" s="165"/>
      <c r="AY749" s="205"/>
      <c r="AZ749" s="158"/>
      <c r="BA749" s="163"/>
      <c r="BB749" s="161"/>
      <c r="BC749" s="165"/>
      <c r="BD749" s="205"/>
      <c r="BE749" s="158"/>
      <c r="BF749" s="163"/>
      <c r="BG749" s="161"/>
      <c r="BH749" s="165"/>
      <c r="BI749" s="205"/>
      <c r="BJ749" s="158"/>
      <c r="BK749" s="163"/>
      <c r="BL749" s="161"/>
      <c r="BM749" s="165"/>
      <c r="BN749" s="205"/>
      <c r="BO749" s="158"/>
      <c r="BP749" s="163"/>
      <c r="BQ749" s="161"/>
      <c r="BR749" s="165"/>
      <c r="BS749" s="205"/>
      <c r="BT749" s="158"/>
      <c r="BU749" s="163"/>
      <c r="BV749" s="161"/>
      <c r="BW749" s="165"/>
      <c r="BX749" s="205"/>
      <c r="BY749" s="158"/>
      <c r="BZ749" s="163"/>
      <c r="CA749" s="161"/>
      <c r="CB749" s="165"/>
      <c r="CC749" s="205"/>
      <c r="CD749" s="158"/>
      <c r="CE749" s="163"/>
      <c r="CF749" s="161"/>
      <c r="CG749" s="165"/>
      <c r="CH749" s="205"/>
      <c r="CI749" s="158"/>
      <c r="CJ749" s="163"/>
      <c r="CK749" s="161"/>
      <c r="CL749" s="165"/>
    </row>
    <row r="750" spans="1:90" ht="15.75">
      <c r="A750" s="205"/>
      <c r="B750" s="158"/>
      <c r="C750" s="163"/>
      <c r="D750" s="161"/>
      <c r="E750" s="165"/>
      <c r="F750" s="205"/>
      <c r="G750" s="158"/>
      <c r="H750" s="163"/>
      <c r="I750" s="161"/>
      <c r="J750" s="165"/>
      <c r="K750" s="205"/>
      <c r="L750" s="158"/>
      <c r="M750" s="163"/>
      <c r="N750" s="161"/>
      <c r="O750" s="165"/>
      <c r="P750" s="205"/>
      <c r="Q750" s="158"/>
      <c r="R750" s="163"/>
      <c r="S750" s="161"/>
      <c r="T750" s="165"/>
      <c r="U750" s="205"/>
      <c r="V750" s="158"/>
      <c r="W750" s="163"/>
      <c r="X750" s="161"/>
      <c r="Y750" s="165"/>
      <c r="Z750" s="205"/>
      <c r="AA750" s="158"/>
      <c r="AB750" s="163"/>
      <c r="AC750" s="161"/>
      <c r="AD750" s="165"/>
      <c r="AE750" s="205"/>
      <c r="AF750" s="158"/>
      <c r="AG750" s="163"/>
      <c r="AH750" s="161"/>
      <c r="AI750" s="165"/>
      <c r="AJ750" s="205"/>
      <c r="AK750" s="158"/>
      <c r="AL750" s="163"/>
      <c r="AM750" s="161"/>
      <c r="AN750" s="165"/>
      <c r="AO750" s="205"/>
      <c r="AP750" s="158"/>
      <c r="AQ750" s="163"/>
      <c r="AR750" s="161"/>
      <c r="AS750" s="165"/>
      <c r="AT750" s="205"/>
      <c r="AU750" s="158"/>
      <c r="AV750" s="163"/>
      <c r="AW750" s="161"/>
      <c r="AX750" s="165"/>
      <c r="AY750" s="205"/>
      <c r="AZ750" s="158"/>
      <c r="BA750" s="163"/>
      <c r="BB750" s="161"/>
      <c r="BC750" s="165"/>
      <c r="BD750" s="205"/>
      <c r="BE750" s="158"/>
      <c r="BF750" s="163"/>
      <c r="BG750" s="161"/>
      <c r="BH750" s="165"/>
      <c r="BI750" s="205"/>
      <c r="BJ750" s="158"/>
      <c r="BK750" s="163"/>
      <c r="BL750" s="161"/>
      <c r="BM750" s="165"/>
      <c r="BN750" s="205"/>
      <c r="BO750" s="158"/>
      <c r="BP750" s="163"/>
      <c r="BQ750" s="161"/>
      <c r="BR750" s="165"/>
      <c r="BS750" s="205"/>
      <c r="BT750" s="158"/>
      <c r="BU750" s="163"/>
      <c r="BV750" s="161"/>
      <c r="BW750" s="165"/>
      <c r="BX750" s="205"/>
      <c r="BY750" s="158"/>
      <c r="BZ750" s="163"/>
      <c r="CA750" s="161"/>
      <c r="CB750" s="165"/>
      <c r="CC750" s="205"/>
      <c r="CD750" s="158"/>
      <c r="CE750" s="163"/>
      <c r="CF750" s="161"/>
      <c r="CG750" s="165"/>
      <c r="CH750" s="205"/>
      <c r="CI750" s="158"/>
      <c r="CJ750" s="163"/>
      <c r="CK750" s="161"/>
      <c r="CL750" s="165"/>
    </row>
    <row r="751" spans="1:90" ht="15.75">
      <c r="A751" s="205"/>
      <c r="B751" s="158"/>
      <c r="C751" s="163"/>
      <c r="D751" s="161"/>
      <c r="E751" s="165"/>
      <c r="F751" s="205"/>
      <c r="G751" s="158"/>
      <c r="H751" s="163"/>
      <c r="I751" s="161"/>
      <c r="J751" s="165"/>
      <c r="K751" s="205"/>
      <c r="L751" s="158"/>
      <c r="M751" s="163"/>
      <c r="N751" s="161"/>
      <c r="O751" s="165"/>
      <c r="P751" s="205"/>
      <c r="Q751" s="158"/>
      <c r="R751" s="163"/>
      <c r="S751" s="161"/>
      <c r="T751" s="165"/>
      <c r="U751" s="205"/>
      <c r="V751" s="158"/>
      <c r="W751" s="163"/>
      <c r="X751" s="161"/>
      <c r="Y751" s="165"/>
      <c r="Z751" s="205"/>
      <c r="AA751" s="158"/>
      <c r="AB751" s="163"/>
      <c r="AC751" s="161"/>
      <c r="AD751" s="165"/>
      <c r="AE751" s="205"/>
      <c r="AF751" s="158"/>
      <c r="AG751" s="163"/>
      <c r="AH751" s="161"/>
      <c r="AI751" s="165"/>
      <c r="AJ751" s="205"/>
      <c r="AK751" s="158"/>
      <c r="AL751" s="163"/>
      <c r="AM751" s="161"/>
      <c r="AN751" s="165"/>
      <c r="AO751" s="205"/>
      <c r="AP751" s="158"/>
      <c r="AQ751" s="163"/>
      <c r="AR751" s="161"/>
      <c r="AS751" s="165"/>
      <c r="AT751" s="205"/>
      <c r="AU751" s="158"/>
      <c r="AV751" s="163"/>
      <c r="AW751" s="161"/>
      <c r="AX751" s="165"/>
      <c r="AY751" s="205"/>
      <c r="AZ751" s="158"/>
      <c r="BA751" s="163"/>
      <c r="BB751" s="161"/>
      <c r="BC751" s="165"/>
      <c r="BD751" s="205"/>
      <c r="BE751" s="158"/>
      <c r="BF751" s="163"/>
      <c r="BG751" s="161"/>
      <c r="BH751" s="165"/>
      <c r="BI751" s="205"/>
      <c r="BJ751" s="158"/>
      <c r="BK751" s="163"/>
      <c r="BL751" s="161"/>
      <c r="BM751" s="165"/>
      <c r="BN751" s="205"/>
      <c r="BO751" s="158"/>
      <c r="BP751" s="163"/>
      <c r="BQ751" s="161"/>
      <c r="BR751" s="165"/>
      <c r="BS751" s="205"/>
      <c r="BT751" s="158"/>
      <c r="BU751" s="163"/>
      <c r="BV751" s="161"/>
      <c r="BW751" s="165"/>
      <c r="BX751" s="205"/>
      <c r="BY751" s="158"/>
      <c r="BZ751" s="163"/>
      <c r="CA751" s="161"/>
      <c r="CB751" s="165"/>
      <c r="CC751" s="205"/>
      <c r="CD751" s="158"/>
      <c r="CE751" s="163"/>
      <c r="CF751" s="161"/>
      <c r="CG751" s="165"/>
      <c r="CH751" s="205"/>
      <c r="CI751" s="158"/>
      <c r="CJ751" s="163"/>
      <c r="CK751" s="161"/>
      <c r="CL751" s="165"/>
    </row>
    <row r="752" spans="1:90" ht="15.75">
      <c r="A752" s="205"/>
      <c r="B752" s="158"/>
      <c r="C752" s="163"/>
      <c r="D752" s="161"/>
      <c r="E752" s="165"/>
      <c r="F752" s="205"/>
      <c r="G752" s="158"/>
      <c r="H752" s="163"/>
      <c r="I752" s="161"/>
      <c r="J752" s="165"/>
      <c r="K752" s="205"/>
      <c r="L752" s="158"/>
      <c r="M752" s="163"/>
      <c r="N752" s="161"/>
      <c r="O752" s="165"/>
      <c r="P752" s="205"/>
      <c r="Q752" s="158"/>
      <c r="R752" s="163"/>
      <c r="S752" s="161"/>
      <c r="T752" s="165"/>
      <c r="U752" s="205"/>
      <c r="V752" s="158"/>
      <c r="W752" s="163"/>
      <c r="X752" s="161"/>
      <c r="Y752" s="165"/>
      <c r="Z752" s="205"/>
      <c r="AA752" s="158"/>
      <c r="AB752" s="163"/>
      <c r="AC752" s="161"/>
      <c r="AD752" s="165"/>
      <c r="AE752" s="205"/>
      <c r="AF752" s="158"/>
      <c r="AG752" s="163"/>
      <c r="AH752" s="161"/>
      <c r="AI752" s="165"/>
      <c r="AJ752" s="205"/>
      <c r="AK752" s="158"/>
      <c r="AL752" s="163"/>
      <c r="AM752" s="161"/>
      <c r="AN752" s="165"/>
      <c r="AO752" s="205"/>
      <c r="AP752" s="158"/>
      <c r="AQ752" s="163"/>
      <c r="AR752" s="161"/>
      <c r="AS752" s="165"/>
      <c r="AT752" s="205"/>
      <c r="AU752" s="158"/>
      <c r="AV752" s="163"/>
      <c r="AW752" s="161"/>
      <c r="AX752" s="165"/>
      <c r="AY752" s="205"/>
      <c r="AZ752" s="158"/>
      <c r="BA752" s="163"/>
      <c r="BB752" s="161"/>
      <c r="BC752" s="165"/>
      <c r="BD752" s="205"/>
      <c r="BE752" s="158"/>
      <c r="BF752" s="163"/>
      <c r="BG752" s="161"/>
      <c r="BH752" s="165"/>
      <c r="BI752" s="205"/>
      <c r="BJ752" s="158"/>
      <c r="BK752" s="163"/>
      <c r="BL752" s="161"/>
      <c r="BM752" s="165"/>
      <c r="BN752" s="205"/>
      <c r="BO752" s="158"/>
      <c r="BP752" s="163"/>
      <c r="BQ752" s="161"/>
      <c r="BR752" s="165"/>
      <c r="BS752" s="205"/>
      <c r="BT752" s="158"/>
      <c r="BU752" s="163"/>
      <c r="BV752" s="161"/>
      <c r="BW752" s="165"/>
      <c r="BX752" s="205"/>
      <c r="BY752" s="158"/>
      <c r="BZ752" s="163"/>
      <c r="CA752" s="161"/>
      <c r="CB752" s="165"/>
      <c r="CC752" s="205"/>
      <c r="CD752" s="158"/>
      <c r="CE752" s="163"/>
      <c r="CF752" s="161"/>
      <c r="CG752" s="165"/>
      <c r="CH752" s="205"/>
      <c r="CI752" s="158"/>
      <c r="CJ752" s="163"/>
      <c r="CK752" s="161"/>
      <c r="CL752" s="165"/>
    </row>
    <row r="753" spans="1:90" ht="15.75">
      <c r="A753" s="205"/>
      <c r="B753" s="158"/>
      <c r="C753" s="163"/>
      <c r="D753" s="161"/>
      <c r="E753" s="165"/>
      <c r="F753" s="205"/>
      <c r="G753" s="158"/>
      <c r="H753" s="163"/>
      <c r="I753" s="161"/>
      <c r="J753" s="165"/>
      <c r="K753" s="205"/>
      <c r="L753" s="158"/>
      <c r="M753" s="163"/>
      <c r="N753" s="161"/>
      <c r="O753" s="165"/>
      <c r="P753" s="205"/>
      <c r="Q753" s="158"/>
      <c r="R753" s="163"/>
      <c r="S753" s="161"/>
      <c r="T753" s="165"/>
      <c r="U753" s="205"/>
      <c r="V753" s="158"/>
      <c r="W753" s="163"/>
      <c r="X753" s="161"/>
      <c r="Y753" s="165"/>
      <c r="Z753" s="205"/>
      <c r="AA753" s="158"/>
      <c r="AB753" s="163"/>
      <c r="AC753" s="161"/>
      <c r="AD753" s="165"/>
      <c r="AE753" s="205"/>
      <c r="AF753" s="158"/>
      <c r="AG753" s="163"/>
      <c r="AH753" s="161"/>
      <c r="AI753" s="165"/>
      <c r="AJ753" s="205"/>
      <c r="AK753" s="158"/>
      <c r="AL753" s="163"/>
      <c r="AM753" s="161"/>
      <c r="AN753" s="165"/>
      <c r="AO753" s="205"/>
      <c r="AP753" s="158"/>
      <c r="AQ753" s="163"/>
      <c r="AR753" s="161"/>
      <c r="AS753" s="165"/>
      <c r="AT753" s="205"/>
      <c r="AU753" s="158"/>
      <c r="AV753" s="163"/>
      <c r="AW753" s="161"/>
      <c r="AX753" s="165"/>
      <c r="AY753" s="205"/>
      <c r="AZ753" s="158"/>
      <c r="BA753" s="163"/>
      <c r="BB753" s="161"/>
      <c r="BC753" s="165"/>
      <c r="BD753" s="205"/>
      <c r="BE753" s="158"/>
      <c r="BF753" s="163"/>
      <c r="BG753" s="161"/>
      <c r="BH753" s="165"/>
      <c r="BI753" s="205"/>
      <c r="BJ753" s="158"/>
      <c r="BK753" s="163"/>
      <c r="BL753" s="161"/>
      <c r="BM753" s="165"/>
      <c r="BN753" s="205"/>
      <c r="BO753" s="158"/>
      <c r="BP753" s="163"/>
      <c r="BQ753" s="161"/>
      <c r="BR753" s="165"/>
      <c r="BS753" s="205"/>
      <c r="BT753" s="158"/>
      <c r="BU753" s="163"/>
      <c r="BV753" s="161"/>
      <c r="BW753" s="165"/>
      <c r="BX753" s="205"/>
      <c r="BY753" s="158"/>
      <c r="BZ753" s="163"/>
      <c r="CA753" s="161"/>
      <c r="CB753" s="165"/>
      <c r="CC753" s="205"/>
      <c r="CD753" s="158"/>
      <c r="CE753" s="163"/>
      <c r="CF753" s="161"/>
      <c r="CG753" s="165"/>
      <c r="CH753" s="205"/>
      <c r="CI753" s="158"/>
      <c r="CJ753" s="163"/>
      <c r="CK753" s="161"/>
      <c r="CL753" s="165"/>
    </row>
    <row r="754" spans="1:90" ht="15.75">
      <c r="A754" s="205"/>
      <c r="B754" s="158"/>
      <c r="C754" s="163"/>
      <c r="D754" s="161"/>
      <c r="E754" s="165"/>
      <c r="F754" s="205"/>
      <c r="G754" s="158"/>
      <c r="H754" s="163"/>
      <c r="I754" s="161"/>
      <c r="J754" s="165"/>
      <c r="K754" s="205"/>
      <c r="L754" s="158"/>
      <c r="M754" s="163"/>
      <c r="N754" s="161"/>
      <c r="O754" s="165"/>
      <c r="P754" s="205"/>
      <c r="Q754" s="158"/>
      <c r="R754" s="163"/>
      <c r="S754" s="161"/>
      <c r="T754" s="165"/>
      <c r="U754" s="205"/>
      <c r="V754" s="158"/>
      <c r="W754" s="163"/>
      <c r="X754" s="161"/>
      <c r="Y754" s="165"/>
      <c r="Z754" s="205"/>
      <c r="AA754" s="158"/>
      <c r="AB754" s="163"/>
      <c r="AC754" s="161"/>
      <c r="AD754" s="165"/>
      <c r="AE754" s="205"/>
      <c r="AF754" s="158"/>
      <c r="AG754" s="163"/>
      <c r="AH754" s="161"/>
      <c r="AI754" s="165"/>
      <c r="AJ754" s="205"/>
      <c r="AK754" s="158"/>
      <c r="AL754" s="163"/>
      <c r="AM754" s="161"/>
      <c r="AN754" s="165"/>
      <c r="AO754" s="205"/>
      <c r="AP754" s="158"/>
      <c r="AQ754" s="163"/>
      <c r="AR754" s="161"/>
      <c r="AS754" s="165"/>
      <c r="AT754" s="205"/>
      <c r="AU754" s="158"/>
      <c r="AV754" s="163"/>
      <c r="AW754" s="161"/>
      <c r="AX754" s="165"/>
      <c r="AY754" s="205"/>
      <c r="AZ754" s="158"/>
      <c r="BA754" s="163"/>
      <c r="BB754" s="161"/>
      <c r="BC754" s="165"/>
      <c r="BD754" s="205"/>
      <c r="BE754" s="158"/>
      <c r="BF754" s="163"/>
      <c r="BG754" s="161"/>
      <c r="BH754" s="165"/>
      <c r="BI754" s="205"/>
      <c r="BJ754" s="158"/>
      <c r="BK754" s="163"/>
      <c r="BL754" s="161"/>
      <c r="BM754" s="165"/>
      <c r="BN754" s="205"/>
      <c r="BO754" s="158"/>
      <c r="BP754" s="163"/>
      <c r="BQ754" s="161"/>
      <c r="BR754" s="165"/>
      <c r="BS754" s="205"/>
      <c r="BT754" s="158"/>
      <c r="BU754" s="163"/>
      <c r="BV754" s="161"/>
      <c r="BW754" s="165"/>
      <c r="BX754" s="205"/>
      <c r="BY754" s="158"/>
      <c r="BZ754" s="163"/>
      <c r="CA754" s="161"/>
      <c r="CB754" s="165"/>
      <c r="CC754" s="205"/>
      <c r="CD754" s="158"/>
      <c r="CE754" s="163"/>
      <c r="CF754" s="161"/>
      <c r="CG754" s="165"/>
      <c r="CH754" s="205"/>
      <c r="CI754" s="158"/>
      <c r="CJ754" s="163"/>
      <c r="CK754" s="161"/>
      <c r="CL754" s="165"/>
    </row>
    <row r="755" spans="1:90" ht="15.75">
      <c r="A755" s="205"/>
      <c r="B755" s="158"/>
      <c r="C755" s="163"/>
      <c r="D755" s="161"/>
      <c r="E755" s="165"/>
      <c r="F755" s="205"/>
      <c r="G755" s="158"/>
      <c r="H755" s="163"/>
      <c r="I755" s="161"/>
      <c r="J755" s="165"/>
      <c r="K755" s="205"/>
      <c r="L755" s="158"/>
      <c r="M755" s="163"/>
      <c r="N755" s="161"/>
      <c r="O755" s="165"/>
      <c r="P755" s="205"/>
      <c r="Q755" s="158"/>
      <c r="R755" s="163"/>
      <c r="S755" s="161"/>
      <c r="T755" s="165"/>
      <c r="U755" s="205"/>
      <c r="V755" s="158"/>
      <c r="W755" s="163"/>
      <c r="X755" s="161"/>
      <c r="Y755" s="165"/>
      <c r="Z755" s="205"/>
      <c r="AA755" s="158"/>
      <c r="AB755" s="163"/>
      <c r="AC755" s="161"/>
      <c r="AD755" s="165"/>
      <c r="AE755" s="205"/>
      <c r="AF755" s="158"/>
      <c r="AG755" s="163"/>
      <c r="AH755" s="161"/>
      <c r="AI755" s="165"/>
      <c r="AJ755" s="205"/>
      <c r="AK755" s="158"/>
      <c r="AL755" s="163"/>
      <c r="AM755" s="161"/>
      <c r="AN755" s="165"/>
      <c r="AO755" s="205"/>
      <c r="AP755" s="158"/>
      <c r="AQ755" s="163"/>
      <c r="AR755" s="161"/>
      <c r="AS755" s="165"/>
      <c r="AT755" s="205"/>
      <c r="AU755" s="158"/>
      <c r="AV755" s="163"/>
      <c r="AW755" s="161"/>
      <c r="AX755" s="165"/>
      <c r="AY755" s="205"/>
      <c r="AZ755" s="158"/>
      <c r="BA755" s="163"/>
      <c r="BB755" s="161"/>
      <c r="BC755" s="165"/>
      <c r="BD755" s="205"/>
      <c r="BE755" s="158"/>
      <c r="BF755" s="163"/>
      <c r="BG755" s="161"/>
      <c r="BH755" s="165"/>
      <c r="BI755" s="205"/>
      <c r="BJ755" s="158"/>
      <c r="BK755" s="163"/>
      <c r="BL755" s="161"/>
      <c r="BM755" s="165"/>
      <c r="BN755" s="205"/>
      <c r="BO755" s="158"/>
      <c r="BP755" s="163"/>
      <c r="BQ755" s="161"/>
      <c r="BR755" s="165"/>
      <c r="BS755" s="205"/>
      <c r="BT755" s="158"/>
      <c r="BU755" s="163"/>
      <c r="BV755" s="161"/>
      <c r="BW755" s="165"/>
      <c r="BX755" s="205"/>
      <c r="BY755" s="158"/>
      <c r="BZ755" s="163"/>
      <c r="CA755" s="161"/>
      <c r="CB755" s="165"/>
      <c r="CC755" s="205"/>
      <c r="CD755" s="158"/>
      <c r="CE755" s="163"/>
      <c r="CF755" s="161"/>
      <c r="CG755" s="165"/>
      <c r="CH755" s="205"/>
      <c r="CI755" s="158"/>
      <c r="CJ755" s="163"/>
      <c r="CK755" s="161"/>
      <c r="CL755" s="165"/>
    </row>
    <row r="756" spans="1:90" ht="15.75">
      <c r="A756" s="205"/>
      <c r="B756" s="158"/>
      <c r="C756" s="163"/>
      <c r="D756" s="161"/>
      <c r="E756" s="165"/>
      <c r="F756" s="205"/>
      <c r="G756" s="158"/>
      <c r="H756" s="163"/>
      <c r="I756" s="161"/>
      <c r="J756" s="165"/>
      <c r="K756" s="205"/>
      <c r="L756" s="158"/>
      <c r="M756" s="163"/>
      <c r="N756" s="161"/>
      <c r="O756" s="165"/>
      <c r="P756" s="205"/>
      <c r="Q756" s="158"/>
      <c r="R756" s="163"/>
      <c r="S756" s="161"/>
      <c r="T756" s="165"/>
      <c r="U756" s="205"/>
      <c r="V756" s="158"/>
      <c r="W756" s="163"/>
      <c r="X756" s="161"/>
      <c r="Y756" s="165"/>
      <c r="Z756" s="205"/>
      <c r="AA756" s="158"/>
      <c r="AB756" s="163"/>
      <c r="AC756" s="161"/>
      <c r="AD756" s="165"/>
      <c r="AE756" s="205"/>
      <c r="AF756" s="158"/>
      <c r="AG756" s="163"/>
      <c r="AH756" s="161"/>
      <c r="AI756" s="165"/>
      <c r="AJ756" s="205"/>
      <c r="AK756" s="158"/>
      <c r="AL756" s="163"/>
      <c r="AM756" s="161"/>
      <c r="AN756" s="165"/>
      <c r="AO756" s="205"/>
      <c r="AP756" s="158"/>
      <c r="AQ756" s="163"/>
      <c r="AR756" s="161"/>
      <c r="AS756" s="165"/>
      <c r="AT756" s="205"/>
      <c r="AU756" s="158"/>
      <c r="AV756" s="163"/>
      <c r="AW756" s="161"/>
      <c r="AX756" s="165"/>
      <c r="AY756" s="205"/>
      <c r="AZ756" s="158"/>
      <c r="BA756" s="163"/>
      <c r="BB756" s="161"/>
      <c r="BC756" s="165"/>
      <c r="BD756" s="205"/>
      <c r="BE756" s="158"/>
      <c r="BF756" s="163"/>
      <c r="BG756" s="161"/>
      <c r="BH756" s="165"/>
      <c r="BI756" s="205"/>
      <c r="BJ756" s="158"/>
      <c r="BK756" s="163"/>
      <c r="BL756" s="161"/>
      <c r="BM756" s="165"/>
      <c r="BN756" s="205"/>
      <c r="BO756" s="158"/>
      <c r="BP756" s="163"/>
      <c r="BQ756" s="161"/>
      <c r="BR756" s="165"/>
      <c r="BS756" s="205"/>
      <c r="BT756" s="158"/>
      <c r="BU756" s="163"/>
      <c r="BV756" s="161"/>
      <c r="BW756" s="165"/>
      <c r="BX756" s="205"/>
      <c r="BY756" s="158"/>
      <c r="BZ756" s="163"/>
      <c r="CA756" s="161"/>
      <c r="CB756" s="165"/>
      <c r="CC756" s="205"/>
      <c r="CD756" s="158"/>
      <c r="CE756" s="163"/>
      <c r="CF756" s="161"/>
      <c r="CG756" s="165"/>
      <c r="CH756" s="205"/>
      <c r="CI756" s="158"/>
      <c r="CJ756" s="163"/>
      <c r="CK756" s="161"/>
      <c r="CL756" s="165"/>
    </row>
    <row r="757" spans="1:90" ht="15.75">
      <c r="A757" s="205"/>
      <c r="B757" s="158"/>
      <c r="C757" s="163"/>
      <c r="D757" s="161"/>
      <c r="E757" s="165"/>
      <c r="F757" s="205"/>
      <c r="G757" s="158"/>
      <c r="H757" s="163"/>
      <c r="I757" s="161"/>
      <c r="J757" s="165"/>
      <c r="K757" s="205"/>
      <c r="L757" s="158"/>
      <c r="M757" s="163"/>
      <c r="N757" s="161"/>
      <c r="O757" s="165"/>
      <c r="P757" s="205"/>
      <c r="Q757" s="158"/>
      <c r="R757" s="163"/>
      <c r="S757" s="161"/>
      <c r="T757" s="165"/>
      <c r="U757" s="205"/>
      <c r="V757" s="158"/>
      <c r="W757" s="163"/>
      <c r="X757" s="161"/>
      <c r="Y757" s="165"/>
      <c r="Z757" s="205"/>
      <c r="AA757" s="158"/>
      <c r="AB757" s="163"/>
      <c r="AC757" s="161"/>
      <c r="AD757" s="165"/>
      <c r="AE757" s="205"/>
      <c r="AF757" s="158"/>
      <c r="AG757" s="163"/>
      <c r="AH757" s="161"/>
      <c r="AI757" s="165"/>
      <c r="AJ757" s="205"/>
      <c r="AK757" s="158"/>
      <c r="AL757" s="163"/>
      <c r="AM757" s="161"/>
      <c r="AN757" s="165"/>
      <c r="AO757" s="205"/>
      <c r="AP757" s="158"/>
      <c r="AQ757" s="163"/>
      <c r="AR757" s="161"/>
      <c r="AS757" s="165"/>
      <c r="AT757" s="205"/>
      <c r="AU757" s="158"/>
      <c r="AV757" s="163"/>
      <c r="AW757" s="161"/>
      <c r="AX757" s="165"/>
      <c r="AY757" s="205"/>
      <c r="AZ757" s="158"/>
      <c r="BA757" s="163"/>
      <c r="BB757" s="161"/>
      <c r="BC757" s="165"/>
      <c r="BD757" s="205"/>
      <c r="BE757" s="158"/>
      <c r="BF757" s="163"/>
      <c r="BG757" s="161"/>
      <c r="BH757" s="165"/>
      <c r="BI757" s="205"/>
      <c r="BJ757" s="158"/>
      <c r="BK757" s="163"/>
      <c r="BL757" s="161"/>
      <c r="BM757" s="165"/>
      <c r="BN757" s="205"/>
      <c r="BO757" s="158"/>
      <c r="BP757" s="163"/>
      <c r="BQ757" s="161"/>
      <c r="BR757" s="165"/>
      <c r="BS757" s="205"/>
      <c r="BT757" s="158"/>
      <c r="BU757" s="163"/>
      <c r="BV757" s="161"/>
      <c r="BW757" s="165"/>
      <c r="BX757" s="205"/>
      <c r="BY757" s="158"/>
      <c r="BZ757" s="163"/>
      <c r="CA757" s="161"/>
      <c r="CB757" s="165"/>
      <c r="CC757" s="205"/>
      <c r="CD757" s="158"/>
      <c r="CE757" s="163"/>
      <c r="CF757" s="161"/>
      <c r="CG757" s="165"/>
      <c r="CH757" s="205"/>
      <c r="CI757" s="158"/>
      <c r="CJ757" s="163"/>
      <c r="CK757" s="161"/>
      <c r="CL757" s="165"/>
    </row>
    <row r="758" spans="1:90" ht="15.75">
      <c r="A758" s="205"/>
      <c r="B758" s="158"/>
      <c r="C758" s="163"/>
      <c r="D758" s="161"/>
      <c r="E758" s="165"/>
      <c r="F758" s="205"/>
      <c r="G758" s="158"/>
      <c r="H758" s="163"/>
      <c r="I758" s="161"/>
      <c r="J758" s="165"/>
      <c r="K758" s="205"/>
      <c r="L758" s="158"/>
      <c r="M758" s="163"/>
      <c r="N758" s="161"/>
      <c r="O758" s="165"/>
      <c r="P758" s="205"/>
      <c r="Q758" s="158"/>
      <c r="R758" s="163"/>
      <c r="S758" s="161"/>
      <c r="T758" s="165"/>
      <c r="U758" s="205"/>
      <c r="V758" s="158"/>
      <c r="W758" s="163"/>
      <c r="X758" s="161"/>
      <c r="Y758" s="165"/>
      <c r="Z758" s="205"/>
      <c r="AA758" s="158"/>
      <c r="AB758" s="163"/>
      <c r="AC758" s="161"/>
      <c r="AD758" s="165"/>
      <c r="AE758" s="205"/>
      <c r="AF758" s="158"/>
      <c r="AG758" s="163"/>
      <c r="AH758" s="161"/>
      <c r="AI758" s="165"/>
      <c r="AJ758" s="205"/>
      <c r="AK758" s="158"/>
      <c r="AL758" s="163"/>
      <c r="AM758" s="161"/>
      <c r="AN758" s="165"/>
      <c r="AO758" s="205"/>
      <c r="AP758" s="158"/>
      <c r="AQ758" s="163"/>
      <c r="AR758" s="161"/>
      <c r="AS758" s="165"/>
      <c r="AT758" s="205"/>
      <c r="AU758" s="158"/>
      <c r="AV758" s="163"/>
      <c r="AW758" s="161"/>
      <c r="AX758" s="165"/>
      <c r="AY758" s="205"/>
      <c r="AZ758" s="158"/>
      <c r="BA758" s="163"/>
      <c r="BB758" s="161"/>
      <c r="BC758" s="165"/>
      <c r="BD758" s="205"/>
      <c r="BE758" s="158"/>
      <c r="BF758" s="163"/>
      <c r="BG758" s="161"/>
      <c r="BH758" s="165"/>
      <c r="BI758" s="205"/>
      <c r="BJ758" s="158"/>
      <c r="BK758" s="163"/>
      <c r="BL758" s="161"/>
      <c r="BM758" s="165"/>
      <c r="BN758" s="205"/>
      <c r="BO758" s="158"/>
      <c r="BP758" s="163"/>
      <c r="BQ758" s="161"/>
      <c r="BR758" s="165"/>
      <c r="BS758" s="205"/>
      <c r="BT758" s="158"/>
      <c r="BU758" s="163"/>
      <c r="BV758" s="161"/>
      <c r="BW758" s="165"/>
      <c r="BX758" s="205"/>
      <c r="BY758" s="158"/>
      <c r="BZ758" s="163"/>
      <c r="CA758" s="161"/>
      <c r="CB758" s="165"/>
      <c r="CC758" s="205"/>
      <c r="CD758" s="158"/>
      <c r="CE758" s="163"/>
      <c r="CF758" s="161"/>
      <c r="CG758" s="165"/>
      <c r="CH758" s="205"/>
      <c r="CI758" s="158"/>
      <c r="CJ758" s="163"/>
      <c r="CK758" s="161"/>
      <c r="CL758" s="165"/>
    </row>
    <row r="759" spans="1:90" ht="15.75">
      <c r="A759" s="205"/>
      <c r="B759" s="158"/>
      <c r="C759" s="163"/>
      <c r="D759" s="161"/>
      <c r="E759" s="165"/>
      <c r="F759" s="205"/>
      <c r="G759" s="158"/>
      <c r="H759" s="163"/>
      <c r="I759" s="161"/>
      <c r="J759" s="165"/>
      <c r="K759" s="205"/>
      <c r="L759" s="158"/>
      <c r="M759" s="163"/>
      <c r="N759" s="161"/>
      <c r="O759" s="165"/>
      <c r="P759" s="205"/>
      <c r="Q759" s="158"/>
      <c r="R759" s="163"/>
      <c r="S759" s="161"/>
      <c r="T759" s="165"/>
      <c r="U759" s="205"/>
      <c r="V759" s="158"/>
      <c r="W759" s="163"/>
      <c r="X759" s="161"/>
      <c r="Y759" s="165"/>
      <c r="Z759" s="205"/>
      <c r="AA759" s="158"/>
      <c r="AB759" s="163"/>
      <c r="AC759" s="161"/>
      <c r="AD759" s="165"/>
      <c r="AE759" s="205"/>
      <c r="AF759" s="158"/>
      <c r="AG759" s="163"/>
      <c r="AH759" s="161"/>
      <c r="AI759" s="165"/>
      <c r="AJ759" s="205"/>
      <c r="AK759" s="158"/>
      <c r="AL759" s="163"/>
      <c r="AM759" s="161"/>
      <c r="AN759" s="165"/>
      <c r="AO759" s="205"/>
      <c r="AP759" s="158"/>
      <c r="AQ759" s="163"/>
      <c r="AR759" s="161"/>
      <c r="AS759" s="165"/>
      <c r="AT759" s="205"/>
      <c r="AU759" s="158"/>
      <c r="AV759" s="163"/>
      <c r="AW759" s="161"/>
      <c r="AX759" s="165"/>
      <c r="AY759" s="205"/>
      <c r="AZ759" s="158"/>
      <c r="BA759" s="163"/>
      <c r="BB759" s="161"/>
      <c r="BC759" s="165"/>
      <c r="BD759" s="205"/>
      <c r="BE759" s="158"/>
      <c r="BF759" s="163"/>
      <c r="BG759" s="161"/>
      <c r="BH759" s="165"/>
      <c r="BI759" s="205"/>
      <c r="BJ759" s="158"/>
      <c r="BK759" s="163"/>
      <c r="BL759" s="161"/>
      <c r="BM759" s="165"/>
      <c r="BN759" s="205"/>
      <c r="BO759" s="158"/>
      <c r="BP759" s="163"/>
      <c r="BQ759" s="161"/>
      <c r="BR759" s="165"/>
      <c r="BS759" s="205"/>
      <c r="BT759" s="158"/>
      <c r="BU759" s="163"/>
      <c r="BV759" s="161"/>
      <c r="BW759" s="165"/>
      <c r="BX759" s="205"/>
      <c r="BY759" s="158"/>
      <c r="BZ759" s="163"/>
      <c r="CA759" s="161"/>
      <c r="CB759" s="165"/>
      <c r="CC759" s="205"/>
      <c r="CD759" s="158"/>
      <c r="CE759" s="163"/>
      <c r="CF759" s="161"/>
      <c r="CG759" s="165"/>
      <c r="CH759" s="205"/>
      <c r="CI759" s="158"/>
      <c r="CJ759" s="163"/>
      <c r="CK759" s="161"/>
      <c r="CL759" s="165"/>
    </row>
    <row r="760" spans="1:90" ht="15.75">
      <c r="A760" s="205"/>
      <c r="B760" s="158"/>
      <c r="C760" s="163"/>
      <c r="D760" s="161"/>
      <c r="E760" s="165"/>
      <c r="F760" s="205"/>
      <c r="G760" s="158"/>
      <c r="H760" s="163"/>
      <c r="I760" s="161"/>
      <c r="J760" s="165"/>
      <c r="K760" s="205"/>
      <c r="L760" s="158"/>
      <c r="M760" s="163"/>
      <c r="N760" s="161"/>
      <c r="O760" s="165"/>
      <c r="P760" s="205"/>
      <c r="Q760" s="158"/>
      <c r="R760" s="163"/>
      <c r="S760" s="161"/>
      <c r="T760" s="165"/>
      <c r="U760" s="205"/>
      <c r="V760" s="158"/>
      <c r="W760" s="163"/>
      <c r="X760" s="161"/>
      <c r="Y760" s="165"/>
      <c r="Z760" s="205"/>
      <c r="AA760" s="158"/>
      <c r="AB760" s="163"/>
      <c r="AC760" s="161"/>
      <c r="AD760" s="165"/>
      <c r="AE760" s="205"/>
      <c r="AF760" s="158"/>
      <c r="AG760" s="163"/>
      <c r="AH760" s="161"/>
      <c r="AI760" s="165"/>
      <c r="AJ760" s="205"/>
      <c r="AK760" s="158"/>
      <c r="AL760" s="163"/>
      <c r="AM760" s="161"/>
      <c r="AN760" s="165"/>
      <c r="AO760" s="205"/>
      <c r="AP760" s="158"/>
      <c r="AQ760" s="163"/>
      <c r="AR760" s="161"/>
      <c r="AS760" s="165"/>
      <c r="AT760" s="205"/>
      <c r="AU760" s="158"/>
      <c r="AV760" s="163"/>
      <c r="AW760" s="161"/>
      <c r="AX760" s="165"/>
      <c r="AY760" s="205"/>
      <c r="AZ760" s="158"/>
      <c r="BA760" s="163"/>
      <c r="BB760" s="161"/>
      <c r="BC760" s="165"/>
      <c r="BD760" s="205"/>
      <c r="BE760" s="158"/>
      <c r="BF760" s="163"/>
      <c r="BG760" s="161"/>
      <c r="BH760" s="165"/>
      <c r="BI760" s="205"/>
      <c r="BJ760" s="158"/>
      <c r="BK760" s="163"/>
      <c r="BL760" s="161"/>
      <c r="BM760" s="165"/>
      <c r="BN760" s="205"/>
      <c r="BO760" s="158"/>
      <c r="BP760" s="163"/>
      <c r="BQ760" s="161"/>
      <c r="BR760" s="165"/>
      <c r="BS760" s="205"/>
      <c r="BT760" s="158"/>
      <c r="BU760" s="163"/>
      <c r="BV760" s="161"/>
      <c r="BW760" s="165"/>
      <c r="BX760" s="205"/>
      <c r="BY760" s="158"/>
      <c r="BZ760" s="163"/>
      <c r="CA760" s="161"/>
      <c r="CB760" s="165"/>
      <c r="CC760" s="205"/>
      <c r="CD760" s="158"/>
      <c r="CE760" s="163"/>
      <c r="CF760" s="161"/>
      <c r="CG760" s="165"/>
      <c r="CH760" s="205"/>
      <c r="CI760" s="158"/>
      <c r="CJ760" s="163"/>
      <c r="CK760" s="161"/>
      <c r="CL760" s="165"/>
    </row>
    <row r="761" spans="1:90" ht="15.75">
      <c r="A761" s="205"/>
      <c r="B761" s="158"/>
      <c r="C761" s="163"/>
      <c r="D761" s="161"/>
      <c r="E761" s="165"/>
      <c r="F761" s="205"/>
      <c r="G761" s="158"/>
      <c r="H761" s="163"/>
      <c r="I761" s="161"/>
      <c r="J761" s="165"/>
      <c r="K761" s="205"/>
      <c r="L761" s="158"/>
      <c r="M761" s="163"/>
      <c r="N761" s="161"/>
      <c r="O761" s="165"/>
      <c r="P761" s="205"/>
      <c r="Q761" s="158"/>
      <c r="R761" s="163"/>
      <c r="S761" s="161"/>
      <c r="T761" s="165"/>
      <c r="U761" s="205"/>
      <c r="V761" s="158"/>
      <c r="W761" s="163"/>
      <c r="X761" s="161"/>
      <c r="Y761" s="165"/>
      <c r="Z761" s="205"/>
      <c r="AA761" s="158"/>
      <c r="AB761" s="163"/>
      <c r="AC761" s="161"/>
      <c r="AD761" s="165"/>
      <c r="AE761" s="205"/>
      <c r="AF761" s="158"/>
      <c r="AG761" s="163"/>
      <c r="AH761" s="161"/>
      <c r="AI761" s="165"/>
      <c r="AJ761" s="205"/>
      <c r="AK761" s="158"/>
      <c r="AL761" s="163"/>
      <c r="AM761" s="161"/>
      <c r="AN761" s="165"/>
      <c r="AO761" s="205"/>
      <c r="AP761" s="158"/>
      <c r="AQ761" s="163"/>
      <c r="AR761" s="161"/>
      <c r="AS761" s="165"/>
      <c r="AT761" s="205"/>
      <c r="AU761" s="158"/>
      <c r="AV761" s="163"/>
      <c r="AW761" s="161"/>
      <c r="AX761" s="165"/>
      <c r="AY761" s="205"/>
      <c r="AZ761" s="158"/>
      <c r="BA761" s="163"/>
      <c r="BB761" s="161"/>
      <c r="BC761" s="165"/>
      <c r="BD761" s="205"/>
      <c r="BE761" s="158"/>
      <c r="BF761" s="163"/>
      <c r="BG761" s="161"/>
      <c r="BH761" s="165"/>
      <c r="BI761" s="205"/>
      <c r="BJ761" s="158"/>
      <c r="BK761" s="163"/>
      <c r="BL761" s="161"/>
      <c r="BM761" s="165"/>
      <c r="BN761" s="205"/>
      <c r="BO761" s="158"/>
      <c r="BP761" s="163"/>
      <c r="BQ761" s="161"/>
      <c r="BR761" s="165"/>
      <c r="BS761" s="205"/>
      <c r="BT761" s="158"/>
      <c r="BU761" s="163"/>
      <c r="BV761" s="161"/>
      <c r="BW761" s="165"/>
      <c r="BX761" s="205"/>
      <c r="BY761" s="158"/>
      <c r="BZ761" s="163"/>
      <c r="CA761" s="161"/>
      <c r="CB761" s="165"/>
      <c r="CC761" s="205"/>
      <c r="CD761" s="158"/>
      <c r="CE761" s="163"/>
      <c r="CF761" s="161"/>
      <c r="CG761" s="165"/>
      <c r="CH761" s="205"/>
      <c r="CI761" s="158"/>
      <c r="CJ761" s="163"/>
      <c r="CK761" s="161"/>
      <c r="CL761" s="165"/>
    </row>
    <row r="762" spans="1:90" ht="15.75">
      <c r="A762" s="205"/>
      <c r="B762" s="158"/>
      <c r="C762" s="163"/>
      <c r="D762" s="161"/>
      <c r="E762" s="165"/>
      <c r="F762" s="205"/>
      <c r="G762" s="158"/>
      <c r="H762" s="163"/>
      <c r="I762" s="161"/>
      <c r="J762" s="165"/>
      <c r="K762" s="205"/>
      <c r="L762" s="158"/>
      <c r="M762" s="163"/>
      <c r="N762" s="161"/>
      <c r="O762" s="165"/>
      <c r="P762" s="205"/>
      <c r="Q762" s="158"/>
      <c r="R762" s="163"/>
      <c r="S762" s="161"/>
      <c r="T762" s="165"/>
      <c r="U762" s="205"/>
      <c r="V762" s="158"/>
      <c r="W762" s="163"/>
      <c r="X762" s="161"/>
      <c r="Y762" s="165"/>
      <c r="Z762" s="205"/>
      <c r="AA762" s="158"/>
      <c r="AB762" s="163"/>
      <c r="AC762" s="161"/>
      <c r="AD762" s="165"/>
      <c r="AE762" s="205"/>
      <c r="AF762" s="158"/>
      <c r="AG762" s="163"/>
      <c r="AH762" s="161"/>
      <c r="AI762" s="165"/>
      <c r="AJ762" s="205"/>
      <c r="AK762" s="158"/>
      <c r="AL762" s="163"/>
      <c r="AM762" s="161"/>
      <c r="AN762" s="165"/>
      <c r="AO762" s="205"/>
      <c r="AP762" s="158"/>
      <c r="AQ762" s="163"/>
      <c r="AR762" s="161"/>
      <c r="AS762" s="165"/>
      <c r="AT762" s="205"/>
      <c r="AU762" s="158"/>
      <c r="AV762" s="163"/>
      <c r="AW762" s="161"/>
      <c r="AX762" s="165"/>
      <c r="AY762" s="205"/>
      <c r="AZ762" s="158"/>
      <c r="BA762" s="163"/>
      <c r="BB762" s="161"/>
      <c r="BC762" s="165"/>
      <c r="BD762" s="205"/>
      <c r="BE762" s="158"/>
      <c r="BF762" s="163"/>
      <c r="BG762" s="161"/>
      <c r="BH762" s="165"/>
      <c r="BI762" s="205"/>
      <c r="BJ762" s="158"/>
      <c r="BK762" s="163"/>
      <c r="BL762" s="161"/>
      <c r="BM762" s="165"/>
      <c r="BN762" s="205"/>
      <c r="BO762" s="158"/>
      <c r="BP762" s="163"/>
      <c r="BQ762" s="161"/>
      <c r="BR762" s="165"/>
      <c r="BS762" s="205"/>
      <c r="BT762" s="158"/>
      <c r="BU762" s="163"/>
      <c r="BV762" s="161"/>
      <c r="BW762" s="165"/>
      <c r="BX762" s="205"/>
      <c r="BY762" s="158"/>
      <c r="BZ762" s="163"/>
      <c r="CA762" s="161"/>
      <c r="CB762" s="165"/>
      <c r="CC762" s="205"/>
      <c r="CD762" s="158"/>
      <c r="CE762" s="163"/>
      <c r="CF762" s="161"/>
      <c r="CG762" s="165"/>
      <c r="CH762" s="205"/>
      <c r="CI762" s="158"/>
      <c r="CJ762" s="163"/>
      <c r="CK762" s="161"/>
      <c r="CL762" s="165"/>
    </row>
    <row r="763" spans="1:90" ht="15.75">
      <c r="A763" s="205"/>
      <c r="B763" s="158"/>
      <c r="C763" s="163"/>
      <c r="D763" s="161"/>
      <c r="E763" s="165"/>
      <c r="F763" s="205"/>
      <c r="G763" s="158"/>
      <c r="H763" s="163"/>
      <c r="I763" s="161"/>
      <c r="J763" s="165"/>
      <c r="K763" s="205"/>
      <c r="L763" s="158"/>
      <c r="M763" s="163"/>
      <c r="N763" s="161"/>
      <c r="O763" s="165"/>
      <c r="P763" s="205"/>
      <c r="Q763" s="158"/>
      <c r="R763" s="163"/>
      <c r="S763" s="161"/>
      <c r="T763" s="165"/>
      <c r="U763" s="205"/>
      <c r="V763" s="158"/>
      <c r="W763" s="163"/>
      <c r="X763" s="161"/>
      <c r="Y763" s="165"/>
      <c r="Z763" s="205"/>
      <c r="AA763" s="158"/>
      <c r="AB763" s="163"/>
      <c r="AC763" s="161"/>
      <c r="AD763" s="165"/>
      <c r="AE763" s="205"/>
      <c r="AF763" s="158"/>
      <c r="AG763" s="163"/>
      <c r="AH763" s="161"/>
      <c r="AI763" s="165"/>
      <c r="AJ763" s="205"/>
      <c r="AK763" s="158"/>
      <c r="AL763" s="163"/>
      <c r="AM763" s="161"/>
      <c r="AN763" s="165"/>
      <c r="AO763" s="205"/>
      <c r="AP763" s="158"/>
      <c r="AQ763" s="163"/>
      <c r="AR763" s="161"/>
      <c r="AS763" s="165"/>
      <c r="AT763" s="205"/>
      <c r="AU763" s="158"/>
      <c r="AV763" s="163"/>
      <c r="AW763" s="161"/>
      <c r="AX763" s="165"/>
      <c r="AY763" s="205"/>
      <c r="AZ763" s="158"/>
      <c r="BA763" s="163"/>
      <c r="BB763" s="161"/>
      <c r="BC763" s="165"/>
      <c r="BD763" s="205"/>
      <c r="BE763" s="158"/>
      <c r="BF763" s="163"/>
      <c r="BG763" s="161"/>
      <c r="BH763" s="165"/>
      <c r="BI763" s="205"/>
      <c r="BJ763" s="158"/>
      <c r="BK763" s="163"/>
      <c r="BL763" s="161"/>
      <c r="BM763" s="165"/>
      <c r="BN763" s="205"/>
      <c r="BO763" s="158"/>
      <c r="BP763" s="163"/>
      <c r="BQ763" s="161"/>
      <c r="BR763" s="165"/>
      <c r="BS763" s="205"/>
      <c r="BT763" s="158"/>
      <c r="BU763" s="163"/>
      <c r="BV763" s="161"/>
      <c r="BW763" s="165"/>
      <c r="BX763" s="205"/>
      <c r="BY763" s="158"/>
      <c r="BZ763" s="163"/>
      <c r="CA763" s="161"/>
      <c r="CB763" s="165"/>
      <c r="CC763" s="205"/>
      <c r="CD763" s="158"/>
      <c r="CE763" s="163"/>
      <c r="CF763" s="161"/>
      <c r="CG763" s="165"/>
      <c r="CH763" s="205"/>
      <c r="CI763" s="158"/>
      <c r="CJ763" s="163"/>
      <c r="CK763" s="161"/>
      <c r="CL763" s="165"/>
    </row>
    <row r="764" spans="1:90" ht="15.75">
      <c r="A764" s="205"/>
      <c r="B764" s="158"/>
      <c r="C764" s="163"/>
      <c r="D764" s="161"/>
      <c r="E764" s="165"/>
      <c r="F764" s="205"/>
      <c r="G764" s="158"/>
      <c r="H764" s="163"/>
      <c r="I764" s="161"/>
      <c r="J764" s="165"/>
      <c r="K764" s="205"/>
      <c r="L764" s="158"/>
      <c r="M764" s="163"/>
      <c r="N764" s="161"/>
      <c r="O764" s="165"/>
      <c r="P764" s="205"/>
      <c r="Q764" s="158"/>
      <c r="R764" s="163"/>
      <c r="S764" s="161"/>
      <c r="T764" s="165"/>
      <c r="U764" s="205"/>
      <c r="V764" s="158"/>
      <c r="W764" s="163"/>
      <c r="X764" s="161"/>
      <c r="Y764" s="165"/>
      <c r="Z764" s="205"/>
      <c r="AA764" s="158"/>
      <c r="AB764" s="163"/>
      <c r="AC764" s="161"/>
      <c r="AD764" s="165"/>
      <c r="AE764" s="205"/>
      <c r="AF764" s="158"/>
      <c r="AG764" s="163"/>
      <c r="AH764" s="161"/>
      <c r="AI764" s="165"/>
      <c r="AJ764" s="205"/>
      <c r="AK764" s="158"/>
      <c r="AL764" s="163"/>
      <c r="AM764" s="161"/>
      <c r="AN764" s="165"/>
      <c r="AO764" s="205"/>
      <c r="AP764" s="158"/>
      <c r="AQ764" s="163"/>
      <c r="AR764" s="161"/>
      <c r="AS764" s="165"/>
      <c r="AT764" s="205"/>
      <c r="AU764" s="158"/>
      <c r="AV764" s="163"/>
      <c r="AW764" s="161"/>
      <c r="AX764" s="165"/>
      <c r="AY764" s="205"/>
      <c r="AZ764" s="158"/>
      <c r="BA764" s="163"/>
      <c r="BB764" s="161"/>
      <c r="BC764" s="165"/>
      <c r="BD764" s="205"/>
      <c r="BE764" s="158"/>
      <c r="BF764" s="163"/>
      <c r="BG764" s="161"/>
      <c r="BH764" s="165"/>
      <c r="BI764" s="205"/>
      <c r="BJ764" s="158"/>
      <c r="BK764" s="163"/>
      <c r="BL764" s="161"/>
      <c r="BM764" s="165"/>
      <c r="BN764" s="205"/>
      <c r="BO764" s="158"/>
      <c r="BP764" s="163"/>
      <c r="BQ764" s="161"/>
      <c r="BR764" s="165"/>
      <c r="BS764" s="205"/>
      <c r="BT764" s="158"/>
      <c r="BU764" s="163"/>
      <c r="BV764" s="161"/>
      <c r="BW764" s="165"/>
      <c r="BX764" s="205"/>
      <c r="BY764" s="158"/>
      <c r="BZ764" s="163"/>
      <c r="CA764" s="161"/>
      <c r="CB764" s="165"/>
      <c r="CC764" s="205"/>
      <c r="CD764" s="158"/>
      <c r="CE764" s="163"/>
      <c r="CF764" s="161"/>
      <c r="CG764" s="165"/>
      <c r="CH764" s="205"/>
      <c r="CI764" s="158"/>
      <c r="CJ764" s="163"/>
      <c r="CK764" s="161"/>
      <c r="CL764" s="165"/>
    </row>
    <row r="765" spans="1:90" ht="15.75">
      <c r="A765" s="205"/>
      <c r="B765" s="158"/>
      <c r="C765" s="163"/>
      <c r="D765" s="161"/>
      <c r="E765" s="165"/>
      <c r="F765" s="205"/>
      <c r="G765" s="158"/>
      <c r="H765" s="163"/>
      <c r="I765" s="161"/>
      <c r="J765" s="165"/>
      <c r="K765" s="205"/>
      <c r="L765" s="158"/>
      <c r="M765" s="163"/>
      <c r="N765" s="161"/>
      <c r="O765" s="165"/>
      <c r="P765" s="205"/>
      <c r="Q765" s="158"/>
      <c r="R765" s="163"/>
      <c r="S765" s="161"/>
      <c r="T765" s="165"/>
      <c r="U765" s="205"/>
      <c r="V765" s="158"/>
      <c r="W765" s="163"/>
      <c r="X765" s="161"/>
      <c r="Y765" s="165"/>
      <c r="Z765" s="205"/>
      <c r="AA765" s="158"/>
      <c r="AB765" s="163"/>
      <c r="AC765" s="161"/>
      <c r="AD765" s="165"/>
      <c r="AE765" s="205"/>
      <c r="AF765" s="158"/>
      <c r="AG765" s="163"/>
      <c r="AH765" s="161"/>
      <c r="AI765" s="165"/>
      <c r="AJ765" s="205"/>
      <c r="AK765" s="158"/>
      <c r="AL765" s="163"/>
      <c r="AM765" s="161"/>
      <c r="AN765" s="165"/>
      <c r="AO765" s="205"/>
      <c r="AP765" s="158"/>
      <c r="AQ765" s="163"/>
      <c r="AR765" s="161"/>
      <c r="AS765" s="165"/>
      <c r="AT765" s="205"/>
      <c r="AU765" s="158"/>
      <c r="AV765" s="163"/>
      <c r="AW765" s="161"/>
      <c r="AX765" s="165"/>
      <c r="AY765" s="205"/>
      <c r="AZ765" s="158"/>
      <c r="BA765" s="163"/>
      <c r="BB765" s="161"/>
      <c r="BC765" s="165"/>
      <c r="BD765" s="205"/>
      <c r="BE765" s="158"/>
      <c r="BF765" s="163"/>
      <c r="BG765" s="161"/>
      <c r="BH765" s="165"/>
      <c r="BI765" s="205"/>
      <c r="BJ765" s="158"/>
      <c r="BK765" s="163"/>
      <c r="BL765" s="161"/>
      <c r="BM765" s="165"/>
      <c r="BN765" s="205"/>
      <c r="BO765" s="158"/>
      <c r="BP765" s="163"/>
      <c r="BQ765" s="161"/>
      <c r="BR765" s="165"/>
      <c r="BS765" s="205"/>
      <c r="BT765" s="158"/>
      <c r="BU765" s="163"/>
      <c r="BV765" s="161"/>
      <c r="BW765" s="165"/>
      <c r="BX765" s="205"/>
      <c r="BY765" s="158"/>
      <c r="BZ765" s="163"/>
      <c r="CA765" s="161"/>
      <c r="CB765" s="165"/>
      <c r="CC765" s="205"/>
      <c r="CD765" s="158"/>
      <c r="CE765" s="163"/>
      <c r="CF765" s="161"/>
      <c r="CG765" s="165"/>
      <c r="CH765" s="205"/>
      <c r="CI765" s="158"/>
      <c r="CJ765" s="163"/>
      <c r="CK765" s="161"/>
      <c r="CL765" s="165"/>
    </row>
    <row r="766" spans="1:90" ht="15.75">
      <c r="A766" s="205"/>
      <c r="B766" s="158"/>
      <c r="C766" s="163"/>
      <c r="D766" s="161"/>
      <c r="E766" s="165"/>
      <c r="F766" s="205"/>
      <c r="G766" s="158"/>
      <c r="H766" s="163"/>
      <c r="I766" s="161"/>
      <c r="J766" s="165"/>
      <c r="K766" s="205"/>
      <c r="L766" s="158"/>
      <c r="M766" s="163"/>
      <c r="N766" s="161"/>
      <c r="O766" s="165"/>
      <c r="P766" s="205"/>
      <c r="Q766" s="158"/>
      <c r="R766" s="163"/>
      <c r="S766" s="161"/>
      <c r="T766" s="165"/>
      <c r="U766" s="205"/>
      <c r="V766" s="158"/>
      <c r="W766" s="163"/>
      <c r="X766" s="161"/>
      <c r="Y766" s="165"/>
      <c r="Z766" s="205"/>
      <c r="AA766" s="158"/>
      <c r="AB766" s="163"/>
      <c r="AC766" s="161"/>
      <c r="AD766" s="165"/>
      <c r="AE766" s="205"/>
      <c r="AF766" s="158"/>
      <c r="AG766" s="163"/>
      <c r="AH766" s="161"/>
      <c r="AI766" s="165"/>
      <c r="AJ766" s="205"/>
      <c r="AK766" s="158"/>
      <c r="AL766" s="163"/>
      <c r="AM766" s="161"/>
      <c r="AN766" s="165"/>
      <c r="AO766" s="205"/>
      <c r="AP766" s="158"/>
      <c r="AQ766" s="163"/>
      <c r="AR766" s="161"/>
      <c r="AS766" s="165"/>
      <c r="AT766" s="205"/>
      <c r="AU766" s="158"/>
      <c r="AV766" s="163"/>
      <c r="AW766" s="161"/>
      <c r="AX766" s="165"/>
      <c r="AY766" s="205"/>
      <c r="AZ766" s="158"/>
      <c r="BA766" s="163"/>
      <c r="BB766" s="161"/>
      <c r="BC766" s="165"/>
      <c r="BD766" s="205"/>
      <c r="BE766" s="158"/>
      <c r="BF766" s="163"/>
      <c r="BG766" s="161"/>
      <c r="BH766" s="165"/>
      <c r="BI766" s="205"/>
      <c r="BJ766" s="158"/>
      <c r="BK766" s="163"/>
      <c r="BL766" s="161"/>
      <c r="BM766" s="165"/>
      <c r="BN766" s="205"/>
      <c r="BO766" s="158"/>
      <c r="BP766" s="163"/>
      <c r="BQ766" s="161"/>
      <c r="BR766" s="165"/>
      <c r="BS766" s="205"/>
      <c r="BT766" s="158"/>
      <c r="BU766" s="163"/>
      <c r="BV766" s="161"/>
      <c r="BW766" s="165"/>
      <c r="BX766" s="205"/>
      <c r="BY766" s="158"/>
      <c r="BZ766" s="163"/>
      <c r="CA766" s="161"/>
      <c r="CB766" s="165"/>
      <c r="CC766" s="205"/>
      <c r="CD766" s="158"/>
      <c r="CE766" s="163"/>
      <c r="CF766" s="161"/>
      <c r="CG766" s="165"/>
      <c r="CH766" s="205"/>
      <c r="CI766" s="158"/>
      <c r="CJ766" s="163"/>
      <c r="CK766" s="161"/>
      <c r="CL766" s="165"/>
    </row>
    <row r="767" spans="1:90" ht="15.75">
      <c r="A767" s="205"/>
      <c r="B767" s="158"/>
      <c r="C767" s="163"/>
      <c r="D767" s="161"/>
      <c r="E767" s="165"/>
      <c r="F767" s="205"/>
      <c r="G767" s="158"/>
      <c r="H767" s="163"/>
      <c r="I767" s="161"/>
      <c r="J767" s="165"/>
      <c r="K767" s="205"/>
      <c r="L767" s="158"/>
      <c r="M767" s="163"/>
      <c r="N767" s="161"/>
      <c r="O767" s="165"/>
      <c r="P767" s="205"/>
      <c r="Q767" s="158"/>
      <c r="R767" s="163"/>
      <c r="S767" s="161"/>
      <c r="T767" s="165"/>
      <c r="U767" s="205"/>
      <c r="V767" s="158"/>
      <c r="W767" s="163"/>
      <c r="X767" s="161"/>
      <c r="Y767" s="165"/>
      <c r="Z767" s="205"/>
      <c r="AA767" s="158"/>
      <c r="AB767" s="163"/>
      <c r="AC767" s="161"/>
      <c r="AD767" s="165"/>
      <c r="AE767" s="205"/>
      <c r="AF767" s="158"/>
      <c r="AG767" s="163"/>
      <c r="AH767" s="161"/>
      <c r="AI767" s="165"/>
      <c r="AJ767" s="205"/>
      <c r="AK767" s="158"/>
      <c r="AL767" s="163"/>
      <c r="AM767" s="161"/>
      <c r="AN767" s="165"/>
      <c r="AO767" s="205"/>
      <c r="AP767" s="158"/>
      <c r="AQ767" s="163"/>
      <c r="AR767" s="161"/>
      <c r="AS767" s="165"/>
      <c r="AT767" s="205"/>
      <c r="AU767" s="158"/>
      <c r="AV767" s="163"/>
      <c r="AW767" s="161"/>
      <c r="AX767" s="165"/>
      <c r="AY767" s="205"/>
      <c r="AZ767" s="158"/>
      <c r="BA767" s="163"/>
      <c r="BB767" s="161"/>
      <c r="BC767" s="165"/>
      <c r="BD767" s="205"/>
      <c r="BE767" s="158"/>
      <c r="BF767" s="163"/>
      <c r="BG767" s="161"/>
      <c r="BH767" s="165"/>
      <c r="BI767" s="205"/>
      <c r="BJ767" s="158"/>
      <c r="BK767" s="163"/>
      <c r="BL767" s="161"/>
      <c r="BM767" s="165"/>
      <c r="BN767" s="205"/>
      <c r="BO767" s="158"/>
      <c r="BP767" s="163"/>
      <c r="BQ767" s="161"/>
      <c r="BR767" s="165"/>
      <c r="BS767" s="205"/>
      <c r="BT767" s="158"/>
      <c r="BU767" s="163"/>
      <c r="BV767" s="161"/>
      <c r="BW767" s="165"/>
      <c r="BX767" s="205"/>
      <c r="BY767" s="158"/>
      <c r="BZ767" s="163"/>
      <c r="CA767" s="161"/>
      <c r="CB767" s="165"/>
      <c r="CC767" s="205"/>
      <c r="CD767" s="158"/>
      <c r="CE767" s="163"/>
      <c r="CF767" s="161"/>
      <c r="CG767" s="165"/>
      <c r="CH767" s="205"/>
      <c r="CI767" s="158"/>
      <c r="CJ767" s="163"/>
      <c r="CK767" s="161"/>
      <c r="CL767" s="165"/>
    </row>
    <row r="768" spans="1:90" ht="15.75">
      <c r="A768" s="205"/>
      <c r="B768" s="158"/>
      <c r="C768" s="163"/>
      <c r="D768" s="161"/>
      <c r="E768" s="165"/>
      <c r="F768" s="205"/>
      <c r="G768" s="158"/>
      <c r="H768" s="163"/>
      <c r="I768" s="161"/>
      <c r="J768" s="165"/>
      <c r="K768" s="205"/>
      <c r="L768" s="158"/>
      <c r="M768" s="163"/>
      <c r="N768" s="161"/>
      <c r="O768" s="165"/>
      <c r="P768" s="205"/>
      <c r="Q768" s="158"/>
      <c r="R768" s="163"/>
      <c r="S768" s="161"/>
      <c r="T768" s="165"/>
      <c r="U768" s="205"/>
      <c r="V768" s="158"/>
      <c r="W768" s="163"/>
      <c r="X768" s="161"/>
      <c r="Y768" s="165"/>
      <c r="Z768" s="205"/>
      <c r="AA768" s="158"/>
      <c r="AB768" s="163"/>
      <c r="AC768" s="161"/>
      <c r="AD768" s="165"/>
      <c r="AE768" s="205"/>
      <c r="AF768" s="158"/>
      <c r="AG768" s="163"/>
      <c r="AH768" s="161"/>
      <c r="AI768" s="165"/>
      <c r="AJ768" s="205"/>
      <c r="AK768" s="158"/>
      <c r="AL768" s="163"/>
      <c r="AM768" s="161"/>
      <c r="AN768" s="165"/>
      <c r="AO768" s="205"/>
      <c r="AP768" s="158"/>
      <c r="AQ768" s="163"/>
      <c r="AR768" s="161"/>
      <c r="AS768" s="165"/>
      <c r="AT768" s="205"/>
      <c r="AU768" s="158"/>
      <c r="AV768" s="163"/>
      <c r="AW768" s="161"/>
      <c r="AX768" s="165"/>
      <c r="AY768" s="205"/>
      <c r="AZ768" s="158"/>
      <c r="BA768" s="163"/>
      <c r="BB768" s="161"/>
      <c r="BC768" s="165"/>
      <c r="BD768" s="205"/>
      <c r="BE768" s="158"/>
      <c r="BF768" s="163"/>
      <c r="BG768" s="161"/>
      <c r="BH768" s="165"/>
      <c r="BI768" s="205"/>
      <c r="BJ768" s="158"/>
      <c r="BK768" s="163"/>
      <c r="BL768" s="161"/>
      <c r="BM768" s="165"/>
      <c r="BN768" s="205"/>
      <c r="BO768" s="158"/>
      <c r="BP768" s="163"/>
      <c r="BQ768" s="161"/>
      <c r="BR768" s="165"/>
      <c r="BS768" s="205"/>
      <c r="BT768" s="158"/>
      <c r="BU768" s="163"/>
      <c r="BV768" s="161"/>
      <c r="BW768" s="165"/>
      <c r="BX768" s="205"/>
      <c r="BY768" s="158"/>
      <c r="BZ768" s="163"/>
      <c r="CA768" s="161"/>
      <c r="CB768" s="165"/>
      <c r="CC768" s="205"/>
      <c r="CD768" s="158"/>
      <c r="CE768" s="163"/>
      <c r="CF768" s="161"/>
      <c r="CG768" s="165"/>
      <c r="CH768" s="205"/>
      <c r="CI768" s="158"/>
      <c r="CJ768" s="163"/>
      <c r="CK768" s="161"/>
      <c r="CL768" s="165"/>
    </row>
    <row r="769" spans="1:90" ht="15.75">
      <c r="A769" s="205"/>
      <c r="B769" s="158"/>
      <c r="C769" s="163"/>
      <c r="D769" s="161"/>
      <c r="E769" s="165"/>
      <c r="F769" s="205"/>
      <c r="G769" s="158"/>
      <c r="H769" s="163"/>
      <c r="I769" s="161"/>
      <c r="J769" s="165"/>
      <c r="K769" s="205"/>
      <c r="L769" s="158"/>
      <c r="M769" s="163"/>
      <c r="N769" s="161"/>
      <c r="O769" s="165"/>
      <c r="P769" s="205"/>
      <c r="Q769" s="158"/>
      <c r="R769" s="163"/>
      <c r="S769" s="161"/>
      <c r="T769" s="165"/>
      <c r="U769" s="205"/>
      <c r="V769" s="158"/>
      <c r="W769" s="163"/>
      <c r="X769" s="161"/>
      <c r="Y769" s="165"/>
      <c r="Z769" s="205"/>
      <c r="AA769" s="158"/>
      <c r="AB769" s="163"/>
      <c r="AC769" s="161"/>
      <c r="AD769" s="165"/>
      <c r="AE769" s="205"/>
      <c r="AF769" s="158"/>
      <c r="AG769" s="163"/>
      <c r="AH769" s="161"/>
      <c r="AI769" s="165"/>
      <c r="AJ769" s="205"/>
      <c r="AK769" s="158"/>
      <c r="AL769" s="163"/>
      <c r="AM769" s="161"/>
      <c r="AN769" s="165"/>
      <c r="AO769" s="205"/>
      <c r="AP769" s="158"/>
      <c r="AQ769" s="163"/>
      <c r="AR769" s="161"/>
      <c r="AS769" s="165"/>
      <c r="AT769" s="205"/>
      <c r="AU769" s="158"/>
      <c r="AV769" s="163"/>
      <c r="AW769" s="161"/>
      <c r="AX769" s="165"/>
      <c r="AY769" s="205"/>
      <c r="AZ769" s="158"/>
      <c r="BA769" s="163"/>
      <c r="BB769" s="161"/>
      <c r="BC769" s="165"/>
      <c r="BD769" s="205"/>
      <c r="BE769" s="158"/>
      <c r="BF769" s="163"/>
      <c r="BG769" s="161"/>
      <c r="BH769" s="165"/>
      <c r="BI769" s="205"/>
      <c r="BJ769" s="158"/>
      <c r="BK769" s="163"/>
      <c r="BL769" s="161"/>
      <c r="BM769" s="165"/>
      <c r="BN769" s="205"/>
      <c r="BO769" s="158"/>
      <c r="BP769" s="163"/>
      <c r="BQ769" s="161"/>
      <c r="BR769" s="165"/>
      <c r="BS769" s="205"/>
      <c r="BT769" s="158"/>
      <c r="BU769" s="163"/>
      <c r="BV769" s="161"/>
      <c r="BW769" s="165"/>
      <c r="BX769" s="205"/>
      <c r="BY769" s="158"/>
      <c r="BZ769" s="163"/>
      <c r="CA769" s="161"/>
      <c r="CB769" s="165"/>
      <c r="CC769" s="205"/>
      <c r="CD769" s="158"/>
      <c r="CE769" s="163"/>
      <c r="CF769" s="161"/>
      <c r="CG769" s="165"/>
      <c r="CH769" s="205"/>
      <c r="CI769" s="158"/>
      <c r="CJ769" s="163"/>
      <c r="CK769" s="161"/>
      <c r="CL769" s="165"/>
    </row>
    <row r="770" spans="1:90" ht="15.75">
      <c r="A770" s="205"/>
      <c r="B770" s="158"/>
      <c r="C770" s="163"/>
      <c r="D770" s="161"/>
      <c r="E770" s="165"/>
      <c r="F770" s="205"/>
      <c r="G770" s="158"/>
      <c r="H770" s="163"/>
      <c r="I770" s="161"/>
      <c r="J770" s="165"/>
      <c r="K770" s="205"/>
      <c r="L770" s="158"/>
      <c r="M770" s="163"/>
      <c r="N770" s="161"/>
      <c r="O770" s="165"/>
      <c r="P770" s="205"/>
      <c r="Q770" s="158"/>
      <c r="R770" s="163"/>
      <c r="S770" s="161"/>
      <c r="T770" s="165"/>
      <c r="U770" s="205"/>
      <c r="V770" s="158"/>
      <c r="W770" s="163"/>
      <c r="X770" s="161"/>
      <c r="Y770" s="165"/>
      <c r="Z770" s="205"/>
      <c r="AA770" s="158"/>
      <c r="AB770" s="163"/>
      <c r="AC770" s="161"/>
      <c r="AD770" s="165"/>
      <c r="AE770" s="205"/>
      <c r="AF770" s="158"/>
      <c r="AG770" s="163"/>
      <c r="AH770" s="161"/>
      <c r="AI770" s="165"/>
      <c r="AJ770" s="205"/>
      <c r="AK770" s="158"/>
      <c r="AL770" s="163"/>
      <c r="AM770" s="161"/>
      <c r="AN770" s="165"/>
      <c r="AO770" s="205"/>
      <c r="AP770" s="158"/>
      <c r="AQ770" s="163"/>
      <c r="AR770" s="161"/>
      <c r="AS770" s="165"/>
      <c r="AT770" s="205"/>
      <c r="AU770" s="158"/>
      <c r="AV770" s="163"/>
      <c r="AW770" s="161"/>
      <c r="AX770" s="165"/>
      <c r="AY770" s="205"/>
      <c r="AZ770" s="158"/>
      <c r="BA770" s="163"/>
      <c r="BB770" s="161"/>
      <c r="BC770" s="165"/>
      <c r="BD770" s="205"/>
      <c r="BE770" s="158"/>
      <c r="BF770" s="163"/>
      <c r="BG770" s="161"/>
      <c r="BH770" s="165"/>
      <c r="BI770" s="205"/>
      <c r="BJ770" s="158"/>
      <c r="BK770" s="163"/>
      <c r="BL770" s="161"/>
      <c r="BM770" s="165"/>
      <c r="BN770" s="205"/>
      <c r="BO770" s="158"/>
      <c r="BP770" s="163"/>
      <c r="BQ770" s="161"/>
      <c r="BR770" s="165"/>
      <c r="BS770" s="205"/>
      <c r="BT770" s="158"/>
      <c r="BU770" s="163"/>
      <c r="BV770" s="161"/>
      <c r="BW770" s="165"/>
      <c r="BX770" s="205"/>
      <c r="BY770" s="158"/>
      <c r="BZ770" s="163"/>
      <c r="CA770" s="161"/>
      <c r="CB770" s="165"/>
      <c r="CC770" s="205"/>
      <c r="CD770" s="158"/>
      <c r="CE770" s="163"/>
      <c r="CF770" s="161"/>
      <c r="CG770" s="165"/>
      <c r="CH770" s="205"/>
      <c r="CI770" s="158"/>
      <c r="CJ770" s="163"/>
      <c r="CK770" s="161"/>
      <c r="CL770" s="165"/>
    </row>
    <row r="771" spans="1:90" ht="15.75">
      <c r="A771" s="205"/>
      <c r="B771" s="158"/>
      <c r="C771" s="163"/>
      <c r="D771" s="161"/>
      <c r="E771" s="165"/>
      <c r="F771" s="205"/>
      <c r="G771" s="158"/>
      <c r="H771" s="163"/>
      <c r="I771" s="161"/>
      <c r="J771" s="165"/>
      <c r="K771" s="205"/>
      <c r="L771" s="158"/>
      <c r="M771" s="163"/>
      <c r="N771" s="161"/>
      <c r="O771" s="165"/>
      <c r="P771" s="205"/>
      <c r="Q771" s="158"/>
      <c r="R771" s="163"/>
      <c r="S771" s="161"/>
      <c r="T771" s="165"/>
      <c r="U771" s="205"/>
      <c r="V771" s="158"/>
      <c r="W771" s="163"/>
      <c r="X771" s="161"/>
      <c r="Y771" s="165"/>
      <c r="Z771" s="205"/>
      <c r="AA771" s="158"/>
      <c r="AB771" s="163"/>
      <c r="AC771" s="161"/>
      <c r="AD771" s="165"/>
      <c r="AE771" s="205"/>
      <c r="AF771" s="158"/>
      <c r="AG771" s="163"/>
      <c r="AH771" s="161"/>
      <c r="AI771" s="165"/>
      <c r="AJ771" s="205"/>
      <c r="AK771" s="158"/>
      <c r="AL771" s="163"/>
      <c r="AM771" s="161"/>
      <c r="AN771" s="165"/>
      <c r="AO771" s="205"/>
      <c r="AP771" s="158"/>
      <c r="AQ771" s="163"/>
      <c r="AR771" s="161"/>
      <c r="AS771" s="165"/>
      <c r="AT771" s="205"/>
      <c r="AU771" s="158"/>
      <c r="AV771" s="163"/>
      <c r="AW771" s="161"/>
      <c r="AX771" s="165"/>
      <c r="AY771" s="205"/>
      <c r="AZ771" s="158"/>
      <c r="BA771" s="163"/>
      <c r="BB771" s="161"/>
      <c r="BC771" s="165"/>
      <c r="BD771" s="205"/>
      <c r="BE771" s="158"/>
      <c r="BF771" s="163"/>
      <c r="BG771" s="161"/>
      <c r="BH771" s="165"/>
      <c r="BI771" s="205"/>
      <c r="BJ771" s="158"/>
      <c r="BK771" s="163"/>
      <c r="BL771" s="161"/>
      <c r="BM771" s="165"/>
      <c r="BN771" s="205"/>
      <c r="BO771" s="158"/>
      <c r="BP771" s="163"/>
      <c r="BQ771" s="161"/>
      <c r="BR771" s="165"/>
      <c r="BS771" s="205"/>
      <c r="BT771" s="158"/>
      <c r="BU771" s="163"/>
      <c r="BV771" s="161"/>
      <c r="BW771" s="165"/>
      <c r="BX771" s="205"/>
      <c r="BY771" s="158"/>
      <c r="BZ771" s="163"/>
      <c r="CA771" s="161"/>
      <c r="CB771" s="165"/>
      <c r="CC771" s="205"/>
      <c r="CD771" s="158"/>
      <c r="CE771" s="163"/>
      <c r="CF771" s="161"/>
      <c r="CG771" s="165"/>
      <c r="CH771" s="205"/>
      <c r="CI771" s="158"/>
      <c r="CJ771" s="163"/>
      <c r="CK771" s="161"/>
      <c r="CL771" s="165"/>
    </row>
    <row r="772" spans="1:90" ht="15.75">
      <c r="A772" s="205"/>
      <c r="B772" s="158"/>
      <c r="C772" s="163"/>
      <c r="D772" s="161"/>
      <c r="E772" s="165"/>
      <c r="F772" s="205"/>
      <c r="G772" s="158"/>
      <c r="H772" s="163"/>
      <c r="I772" s="161"/>
      <c r="J772" s="165"/>
      <c r="K772" s="205"/>
      <c r="L772" s="158"/>
      <c r="M772" s="163"/>
      <c r="N772" s="161"/>
      <c r="O772" s="165"/>
      <c r="P772" s="205"/>
      <c r="Q772" s="158"/>
      <c r="R772" s="163"/>
      <c r="S772" s="161"/>
      <c r="T772" s="165"/>
      <c r="U772" s="205"/>
      <c r="V772" s="158"/>
      <c r="W772" s="163"/>
      <c r="X772" s="161"/>
      <c r="Y772" s="165"/>
      <c r="Z772" s="205"/>
      <c r="AA772" s="158"/>
      <c r="AB772" s="163"/>
      <c r="AC772" s="161"/>
      <c r="AD772" s="165"/>
      <c r="AE772" s="205"/>
      <c r="AF772" s="158"/>
      <c r="AG772" s="163"/>
      <c r="AH772" s="161"/>
      <c r="AI772" s="165"/>
      <c r="AJ772" s="205"/>
      <c r="AK772" s="158"/>
      <c r="AL772" s="163"/>
      <c r="AM772" s="161"/>
      <c r="AN772" s="165"/>
      <c r="AO772" s="205"/>
      <c r="AP772" s="158"/>
      <c r="AQ772" s="163"/>
      <c r="AR772" s="161"/>
      <c r="AS772" s="165"/>
      <c r="AT772" s="205"/>
      <c r="AU772" s="158"/>
      <c r="AV772" s="163"/>
      <c r="AW772" s="161"/>
      <c r="AX772" s="165"/>
      <c r="AY772" s="205"/>
      <c r="AZ772" s="158"/>
      <c r="BA772" s="163"/>
      <c r="BB772" s="161"/>
      <c r="BC772" s="165"/>
      <c r="BD772" s="205"/>
      <c r="BE772" s="158"/>
      <c r="BF772" s="163"/>
      <c r="BG772" s="161"/>
      <c r="BH772" s="165"/>
      <c r="BI772" s="205"/>
      <c r="BJ772" s="158"/>
      <c r="BK772" s="163"/>
      <c r="BL772" s="161"/>
      <c r="BM772" s="165"/>
      <c r="BN772" s="205"/>
      <c r="BO772" s="158"/>
      <c r="BP772" s="163"/>
      <c r="BQ772" s="161"/>
      <c r="BR772" s="165"/>
      <c r="BS772" s="205"/>
      <c r="BT772" s="158"/>
      <c r="BU772" s="163"/>
      <c r="BV772" s="161"/>
      <c r="BW772" s="165"/>
      <c r="BX772" s="205"/>
      <c r="BY772" s="158"/>
      <c r="BZ772" s="163"/>
      <c r="CA772" s="161"/>
      <c r="CB772" s="165"/>
      <c r="CC772" s="205"/>
      <c r="CD772" s="158"/>
      <c r="CE772" s="163"/>
      <c r="CF772" s="161"/>
      <c r="CG772" s="165"/>
      <c r="CH772" s="205"/>
      <c r="CI772" s="158"/>
      <c r="CJ772" s="163"/>
      <c r="CK772" s="161"/>
      <c r="CL772" s="165"/>
    </row>
    <row r="773" spans="1:90" ht="15.75">
      <c r="A773" s="205"/>
      <c r="B773" s="158"/>
      <c r="C773" s="163"/>
      <c r="D773" s="161"/>
      <c r="E773" s="165"/>
      <c r="F773" s="205"/>
      <c r="G773" s="158"/>
      <c r="H773" s="163"/>
      <c r="I773" s="161"/>
      <c r="J773" s="165"/>
      <c r="K773" s="205"/>
      <c r="L773" s="158"/>
      <c r="M773" s="163"/>
      <c r="N773" s="161"/>
      <c r="O773" s="165"/>
      <c r="P773" s="205"/>
      <c r="Q773" s="158"/>
      <c r="R773" s="163"/>
      <c r="S773" s="161"/>
      <c r="T773" s="165"/>
      <c r="U773" s="205"/>
      <c r="V773" s="158"/>
      <c r="W773" s="163"/>
      <c r="X773" s="161"/>
      <c r="Y773" s="165"/>
      <c r="Z773" s="205"/>
      <c r="AA773" s="158"/>
      <c r="AB773" s="163"/>
      <c r="AC773" s="161"/>
      <c r="AD773" s="165"/>
      <c r="AE773" s="205"/>
      <c r="AF773" s="158"/>
      <c r="AG773" s="163"/>
      <c r="AH773" s="161"/>
      <c r="AI773" s="165"/>
      <c r="AJ773" s="205"/>
      <c r="AK773" s="158"/>
      <c r="AL773" s="163"/>
      <c r="AM773" s="161"/>
      <c r="AN773" s="165"/>
      <c r="AO773" s="205"/>
      <c r="AP773" s="158"/>
      <c r="AQ773" s="163"/>
      <c r="AR773" s="161"/>
      <c r="AS773" s="165"/>
      <c r="AT773" s="205"/>
      <c r="AU773" s="158"/>
      <c r="AV773" s="163"/>
      <c r="AW773" s="161"/>
      <c r="AX773" s="165"/>
      <c r="AY773" s="205"/>
      <c r="AZ773" s="158"/>
      <c r="BA773" s="163"/>
      <c r="BB773" s="161"/>
      <c r="BC773" s="165"/>
      <c r="BD773" s="205"/>
      <c r="BE773" s="158"/>
      <c r="BF773" s="163"/>
      <c r="BG773" s="161"/>
      <c r="BH773" s="165"/>
      <c r="BI773" s="205"/>
      <c r="BJ773" s="158"/>
      <c r="BK773" s="163"/>
      <c r="BL773" s="161"/>
      <c r="BM773" s="165"/>
      <c r="BN773" s="205"/>
      <c r="BO773" s="158"/>
      <c r="BP773" s="163"/>
      <c r="BQ773" s="161"/>
      <c r="BR773" s="165"/>
      <c r="BS773" s="205"/>
      <c r="BT773" s="158"/>
      <c r="BU773" s="163"/>
      <c r="BV773" s="161"/>
      <c r="BW773" s="165"/>
      <c r="BX773" s="205"/>
      <c r="BY773" s="158"/>
      <c r="BZ773" s="163"/>
      <c r="CA773" s="161"/>
      <c r="CB773" s="165"/>
      <c r="CC773" s="205"/>
      <c r="CD773" s="158"/>
      <c r="CE773" s="163"/>
      <c r="CF773" s="161"/>
      <c r="CG773" s="165"/>
      <c r="CH773" s="205"/>
      <c r="CI773" s="158"/>
      <c r="CJ773" s="163"/>
      <c r="CK773" s="161"/>
      <c r="CL773" s="165"/>
    </row>
    <row r="774" spans="1:90" ht="15.75">
      <c r="A774" s="205"/>
      <c r="B774" s="158"/>
      <c r="C774" s="163"/>
      <c r="D774" s="161"/>
      <c r="E774" s="165"/>
      <c r="F774" s="205"/>
      <c r="G774" s="158"/>
      <c r="H774" s="163"/>
      <c r="I774" s="161"/>
      <c r="J774" s="165"/>
      <c r="K774" s="205"/>
      <c r="L774" s="158"/>
      <c r="M774" s="163"/>
      <c r="N774" s="161"/>
      <c r="O774" s="165"/>
      <c r="P774" s="205"/>
      <c r="Q774" s="158"/>
      <c r="R774" s="163"/>
      <c r="S774" s="161"/>
      <c r="T774" s="165"/>
      <c r="U774" s="205"/>
      <c r="V774" s="158"/>
      <c r="W774" s="163"/>
      <c r="X774" s="161"/>
      <c r="Y774" s="165"/>
      <c r="Z774" s="205"/>
      <c r="AA774" s="158"/>
      <c r="AB774" s="163"/>
      <c r="AC774" s="161"/>
      <c r="AD774" s="165"/>
      <c r="AE774" s="205"/>
      <c r="AF774" s="158"/>
      <c r="AG774" s="163"/>
      <c r="AH774" s="161"/>
      <c r="AI774" s="165"/>
      <c r="AJ774" s="205"/>
      <c r="AK774" s="158"/>
      <c r="AL774" s="163"/>
      <c r="AM774" s="161"/>
      <c r="AN774" s="165"/>
      <c r="AO774" s="205"/>
      <c r="AP774" s="158"/>
      <c r="AQ774" s="163"/>
      <c r="AR774" s="161"/>
      <c r="AS774" s="165"/>
      <c r="AT774" s="205"/>
      <c r="AU774" s="158"/>
      <c r="AV774" s="163"/>
      <c r="AW774" s="161"/>
      <c r="AX774" s="165"/>
      <c r="AY774" s="205"/>
      <c r="AZ774" s="158"/>
      <c r="BA774" s="163"/>
      <c r="BB774" s="161"/>
      <c r="BC774" s="165"/>
      <c r="BD774" s="205"/>
      <c r="BE774" s="158"/>
      <c r="BF774" s="163"/>
      <c r="BG774" s="161"/>
      <c r="BH774" s="165"/>
      <c r="BI774" s="205"/>
      <c r="BJ774" s="158"/>
      <c r="BK774" s="163"/>
      <c r="BL774" s="161"/>
      <c r="BM774" s="165"/>
      <c r="BN774" s="205"/>
      <c r="BO774" s="158"/>
      <c r="BP774" s="163"/>
      <c r="BQ774" s="161"/>
      <c r="BR774" s="165"/>
      <c r="BS774" s="205"/>
      <c r="BT774" s="158"/>
      <c r="BU774" s="163"/>
      <c r="BV774" s="161"/>
      <c r="BW774" s="165"/>
      <c r="BX774" s="205"/>
      <c r="BY774" s="158"/>
      <c r="BZ774" s="163"/>
      <c r="CA774" s="161"/>
      <c r="CB774" s="165"/>
      <c r="CC774" s="205"/>
      <c r="CD774" s="158"/>
      <c r="CE774" s="163"/>
      <c r="CF774" s="161"/>
      <c r="CG774" s="165"/>
      <c r="CH774" s="205"/>
      <c r="CI774" s="158"/>
      <c r="CJ774" s="163"/>
      <c r="CK774" s="161"/>
      <c r="CL774" s="165"/>
    </row>
    <row r="775" spans="1:90" ht="15.75">
      <c r="A775" s="205"/>
      <c r="B775" s="158"/>
      <c r="C775" s="163"/>
      <c r="D775" s="161"/>
      <c r="E775" s="165"/>
      <c r="F775" s="205"/>
      <c r="G775" s="158"/>
      <c r="H775" s="163"/>
      <c r="I775" s="161"/>
      <c r="J775" s="165"/>
      <c r="K775" s="205"/>
      <c r="L775" s="158"/>
      <c r="M775" s="163"/>
      <c r="N775" s="161"/>
      <c r="O775" s="165"/>
      <c r="P775" s="205"/>
      <c r="Q775" s="158"/>
      <c r="R775" s="163"/>
      <c r="S775" s="161"/>
      <c r="T775" s="165"/>
      <c r="U775" s="205"/>
      <c r="V775" s="158"/>
      <c r="W775" s="163"/>
      <c r="X775" s="161"/>
      <c r="Y775" s="165"/>
      <c r="Z775" s="205"/>
      <c r="AA775" s="158"/>
      <c r="AB775" s="163"/>
      <c r="AC775" s="161"/>
      <c r="AD775" s="165"/>
      <c r="AE775" s="205"/>
      <c r="AF775" s="158"/>
      <c r="AG775" s="163"/>
      <c r="AH775" s="161"/>
      <c r="AI775" s="165"/>
      <c r="AJ775" s="205"/>
      <c r="AK775" s="158"/>
      <c r="AL775" s="163"/>
      <c r="AM775" s="161"/>
      <c r="AN775" s="165"/>
      <c r="AO775" s="205"/>
      <c r="AP775" s="158"/>
      <c r="AQ775" s="163"/>
      <c r="AR775" s="161"/>
      <c r="AS775" s="165"/>
      <c r="AT775" s="205"/>
      <c r="AU775" s="158"/>
      <c r="AV775" s="163"/>
      <c r="AW775" s="161"/>
      <c r="AX775" s="165"/>
      <c r="AY775" s="205"/>
      <c r="AZ775" s="158"/>
      <c r="BA775" s="163"/>
      <c r="BB775" s="161"/>
      <c r="BC775" s="165"/>
      <c r="BD775" s="205"/>
      <c r="BE775" s="158"/>
      <c r="BF775" s="163"/>
      <c r="BG775" s="161"/>
      <c r="BH775" s="165"/>
      <c r="BI775" s="205"/>
      <c r="BJ775" s="158"/>
      <c r="BK775" s="163"/>
      <c r="BL775" s="161"/>
      <c r="BM775" s="165"/>
      <c r="BN775" s="205"/>
      <c r="BO775" s="158"/>
      <c r="BP775" s="163"/>
      <c r="BQ775" s="161"/>
      <c r="BR775" s="165"/>
      <c r="BS775" s="205"/>
      <c r="BT775" s="158"/>
      <c r="BU775" s="163"/>
      <c r="BV775" s="161"/>
      <c r="BW775" s="165"/>
      <c r="BX775" s="205"/>
      <c r="BY775" s="158"/>
      <c r="BZ775" s="163"/>
      <c r="CA775" s="161"/>
      <c r="CB775" s="165"/>
      <c r="CC775" s="205"/>
      <c r="CD775" s="158"/>
      <c r="CE775" s="163"/>
      <c r="CF775" s="161"/>
      <c r="CG775" s="165"/>
      <c r="CH775" s="205"/>
      <c r="CI775" s="158"/>
      <c r="CJ775" s="163"/>
      <c r="CK775" s="161"/>
      <c r="CL775" s="165"/>
    </row>
    <row r="776" spans="1:90" ht="15.75">
      <c r="A776" s="205"/>
      <c r="B776" s="158"/>
      <c r="C776" s="163"/>
      <c r="D776" s="161"/>
      <c r="E776" s="165"/>
      <c r="F776" s="205"/>
      <c r="G776" s="158"/>
      <c r="H776" s="163"/>
      <c r="I776" s="161"/>
      <c r="J776" s="165"/>
      <c r="K776" s="205"/>
      <c r="L776" s="158"/>
      <c r="M776" s="163"/>
      <c r="N776" s="161"/>
      <c r="O776" s="165"/>
      <c r="P776" s="205"/>
      <c r="Q776" s="158"/>
      <c r="R776" s="163"/>
      <c r="S776" s="161"/>
      <c r="T776" s="165"/>
      <c r="U776" s="205"/>
      <c r="V776" s="158"/>
      <c r="W776" s="163"/>
      <c r="X776" s="161"/>
      <c r="Y776" s="165"/>
      <c r="Z776" s="205"/>
      <c r="AA776" s="158"/>
      <c r="AB776" s="163"/>
      <c r="AC776" s="161"/>
      <c r="AD776" s="165"/>
      <c r="AE776" s="205"/>
      <c r="AF776" s="158"/>
      <c r="AG776" s="163"/>
      <c r="AH776" s="161"/>
      <c r="AI776" s="165"/>
      <c r="AJ776" s="205"/>
      <c r="AK776" s="158"/>
      <c r="AL776" s="163"/>
      <c r="AM776" s="161"/>
      <c r="AN776" s="165"/>
      <c r="AO776" s="205"/>
      <c r="AP776" s="158"/>
      <c r="AQ776" s="163"/>
      <c r="AR776" s="161"/>
      <c r="AS776" s="165"/>
      <c r="AT776" s="205"/>
      <c r="AU776" s="158"/>
      <c r="AV776" s="163"/>
      <c r="AW776" s="161"/>
      <c r="AX776" s="165"/>
      <c r="AY776" s="205"/>
      <c r="AZ776" s="158"/>
      <c r="BA776" s="163"/>
      <c r="BB776" s="161"/>
      <c r="BC776" s="165"/>
      <c r="BD776" s="205"/>
      <c r="BE776" s="158"/>
      <c r="BF776" s="163"/>
      <c r="BG776" s="161"/>
      <c r="BH776" s="165"/>
      <c r="BI776" s="205"/>
      <c r="BJ776" s="158"/>
      <c r="BK776" s="163"/>
      <c r="BL776" s="161"/>
      <c r="BM776" s="165"/>
      <c r="BN776" s="205"/>
      <c r="BO776" s="158"/>
      <c r="BP776" s="163"/>
      <c r="BQ776" s="161"/>
      <c r="BR776" s="165"/>
      <c r="BS776" s="205"/>
      <c r="BT776" s="158"/>
      <c r="BU776" s="163"/>
      <c r="BV776" s="161"/>
      <c r="BW776" s="165"/>
      <c r="BX776" s="205"/>
      <c r="BY776" s="158"/>
      <c r="BZ776" s="163"/>
      <c r="CA776" s="161"/>
      <c r="CB776" s="165"/>
      <c r="CC776" s="205"/>
      <c r="CD776" s="158"/>
      <c r="CE776" s="163"/>
      <c r="CF776" s="161"/>
      <c r="CG776" s="165"/>
      <c r="CH776" s="205"/>
      <c r="CI776" s="158"/>
      <c r="CJ776" s="163"/>
      <c r="CK776" s="161"/>
      <c r="CL776" s="165"/>
    </row>
    <row r="777" spans="1:90" ht="15.75">
      <c r="A777" s="205"/>
      <c r="B777" s="158"/>
      <c r="C777" s="163"/>
      <c r="D777" s="161"/>
      <c r="E777" s="165"/>
      <c r="F777" s="205"/>
      <c r="G777" s="158"/>
      <c r="H777" s="163"/>
      <c r="I777" s="161"/>
      <c r="J777" s="165"/>
      <c r="K777" s="205"/>
      <c r="L777" s="158"/>
      <c r="M777" s="163"/>
      <c r="N777" s="161"/>
      <c r="O777" s="165"/>
      <c r="P777" s="205"/>
      <c r="Q777" s="158"/>
      <c r="R777" s="163"/>
      <c r="S777" s="161"/>
      <c r="T777" s="165"/>
      <c r="U777" s="205"/>
      <c r="V777" s="158"/>
      <c r="W777" s="163"/>
      <c r="X777" s="161"/>
      <c r="Y777" s="165"/>
      <c r="Z777" s="205"/>
      <c r="AA777" s="158"/>
      <c r="AB777" s="163"/>
      <c r="AC777" s="161"/>
      <c r="AD777" s="165"/>
      <c r="AE777" s="205"/>
      <c r="AF777" s="158"/>
      <c r="AG777" s="163"/>
      <c r="AH777" s="161"/>
      <c r="AI777" s="165"/>
      <c r="AJ777" s="205"/>
      <c r="AK777" s="158"/>
      <c r="AL777" s="163"/>
      <c r="AM777" s="161"/>
      <c r="AN777" s="165"/>
      <c r="AO777" s="205"/>
      <c r="AP777" s="158"/>
      <c r="AQ777" s="163"/>
      <c r="AR777" s="161"/>
      <c r="AS777" s="165"/>
      <c r="AT777" s="205"/>
      <c r="AU777" s="158"/>
      <c r="AV777" s="163"/>
      <c r="AW777" s="161"/>
      <c r="AX777" s="165"/>
      <c r="AY777" s="205"/>
      <c r="AZ777" s="158"/>
      <c r="BA777" s="163"/>
      <c r="BB777" s="161"/>
      <c r="BC777" s="165"/>
      <c r="BD777" s="205"/>
      <c r="BE777" s="158"/>
      <c r="BF777" s="163"/>
      <c r="BG777" s="161"/>
      <c r="BH777" s="165"/>
      <c r="BI777" s="205"/>
      <c r="BJ777" s="158"/>
      <c r="BK777" s="163"/>
      <c r="BL777" s="161"/>
      <c r="BM777" s="165"/>
      <c r="BN777" s="205"/>
      <c r="BO777" s="158"/>
      <c r="BP777" s="163"/>
      <c r="BQ777" s="161"/>
      <c r="BR777" s="165"/>
      <c r="BS777" s="205"/>
      <c r="BT777" s="158"/>
      <c r="BU777" s="163"/>
      <c r="BV777" s="161"/>
      <c r="BW777" s="165"/>
      <c r="BX777" s="205"/>
      <c r="BY777" s="158"/>
      <c r="BZ777" s="163"/>
      <c r="CA777" s="161"/>
      <c r="CB777" s="165"/>
      <c r="CC777" s="205"/>
      <c r="CD777" s="158"/>
      <c r="CE777" s="163"/>
      <c r="CF777" s="161"/>
      <c r="CG777" s="165"/>
      <c r="CH777" s="205"/>
      <c r="CI777" s="158"/>
      <c r="CJ777" s="163"/>
      <c r="CK777" s="161"/>
      <c r="CL777" s="165"/>
    </row>
    <row r="778" spans="1:90" ht="15.75">
      <c r="A778" s="205"/>
      <c r="B778" s="158"/>
      <c r="C778" s="163"/>
      <c r="D778" s="161"/>
      <c r="E778" s="165"/>
      <c r="F778" s="205"/>
      <c r="G778" s="158"/>
      <c r="H778" s="163"/>
      <c r="I778" s="161"/>
      <c r="J778" s="165"/>
      <c r="K778" s="205"/>
      <c r="L778" s="158"/>
      <c r="M778" s="163"/>
      <c r="N778" s="161"/>
      <c r="O778" s="165"/>
      <c r="P778" s="205"/>
      <c r="Q778" s="158"/>
      <c r="R778" s="163"/>
      <c r="S778" s="161"/>
      <c r="T778" s="165"/>
      <c r="U778" s="205"/>
      <c r="V778" s="158"/>
      <c r="W778" s="163"/>
      <c r="X778" s="161"/>
      <c r="Y778" s="165"/>
      <c r="Z778" s="205"/>
      <c r="AA778" s="158"/>
      <c r="AB778" s="163"/>
      <c r="AC778" s="161"/>
      <c r="AD778" s="165"/>
      <c r="AE778" s="205"/>
      <c r="AF778" s="158"/>
      <c r="AG778" s="163"/>
      <c r="AH778" s="161"/>
      <c r="AI778" s="165"/>
      <c r="AJ778" s="205"/>
      <c r="AK778" s="158"/>
      <c r="AL778" s="163"/>
      <c r="AM778" s="161"/>
      <c r="AN778" s="165"/>
      <c r="AO778" s="205"/>
      <c r="AP778" s="158"/>
      <c r="AQ778" s="163"/>
      <c r="AR778" s="161"/>
      <c r="AS778" s="165"/>
      <c r="AT778" s="205"/>
      <c r="AU778" s="158"/>
      <c r="AV778" s="163"/>
      <c r="AW778" s="161"/>
      <c r="AX778" s="165"/>
      <c r="AY778" s="205"/>
      <c r="AZ778" s="158"/>
      <c r="BA778" s="163"/>
      <c r="BB778" s="161"/>
      <c r="BC778" s="165"/>
      <c r="BD778" s="205"/>
      <c r="BE778" s="158"/>
      <c r="BF778" s="163"/>
      <c r="BG778" s="161"/>
      <c r="BH778" s="165"/>
      <c r="BI778" s="205"/>
      <c r="BJ778" s="158"/>
      <c r="BK778" s="163"/>
      <c r="BL778" s="161"/>
      <c r="BM778" s="165"/>
      <c r="BN778" s="205"/>
      <c r="BO778" s="158"/>
      <c r="BP778" s="163"/>
      <c r="BQ778" s="161"/>
      <c r="BR778" s="165"/>
      <c r="BS778" s="205"/>
      <c r="BT778" s="158"/>
      <c r="BU778" s="163"/>
      <c r="BV778" s="161"/>
      <c r="BW778" s="165"/>
      <c r="BX778" s="205"/>
      <c r="BY778" s="158"/>
      <c r="BZ778" s="163"/>
      <c r="CA778" s="161"/>
      <c r="CB778" s="165"/>
      <c r="CC778" s="205"/>
      <c r="CD778" s="158"/>
      <c r="CE778" s="163"/>
      <c r="CF778" s="161"/>
      <c r="CG778" s="165"/>
      <c r="CH778" s="205"/>
      <c r="CI778" s="158"/>
      <c r="CJ778" s="163"/>
      <c r="CK778" s="161"/>
      <c r="CL778" s="165"/>
    </row>
    <row r="779" spans="1:90" ht="15.75">
      <c r="A779" s="205"/>
      <c r="B779" s="158"/>
      <c r="C779" s="163"/>
      <c r="D779" s="161"/>
      <c r="E779" s="165"/>
      <c r="F779" s="205"/>
      <c r="G779" s="158"/>
      <c r="H779" s="163"/>
      <c r="I779" s="161"/>
      <c r="J779" s="165"/>
      <c r="K779" s="205"/>
      <c r="L779" s="158"/>
      <c r="M779" s="163"/>
      <c r="N779" s="161"/>
      <c r="O779" s="165"/>
      <c r="P779" s="205"/>
      <c r="Q779" s="158"/>
      <c r="R779" s="163"/>
      <c r="S779" s="161"/>
      <c r="T779" s="165"/>
      <c r="U779" s="205"/>
      <c r="V779" s="158"/>
      <c r="W779" s="163"/>
      <c r="X779" s="161"/>
      <c r="Y779" s="165"/>
      <c r="Z779" s="205"/>
      <c r="AA779" s="158"/>
      <c r="AB779" s="163"/>
      <c r="AC779" s="161"/>
      <c r="AD779" s="165"/>
      <c r="AE779" s="205"/>
      <c r="AF779" s="158"/>
      <c r="AG779" s="163"/>
      <c r="AH779" s="161"/>
      <c r="AI779" s="165"/>
      <c r="AJ779" s="205"/>
      <c r="AK779" s="158"/>
      <c r="AL779" s="163"/>
      <c r="AM779" s="161"/>
      <c r="AN779" s="165"/>
      <c r="AO779" s="205"/>
      <c r="AP779" s="158"/>
      <c r="AQ779" s="163"/>
      <c r="AR779" s="161"/>
      <c r="AS779" s="165"/>
      <c r="AT779" s="205"/>
      <c r="AU779" s="158"/>
      <c r="AV779" s="163"/>
      <c r="AW779" s="161"/>
      <c r="AX779" s="165"/>
      <c r="AY779" s="205"/>
      <c r="AZ779" s="158"/>
      <c r="BA779" s="163"/>
      <c r="BB779" s="161"/>
      <c r="BC779" s="165"/>
      <c r="BD779" s="205"/>
      <c r="BE779" s="158"/>
      <c r="BF779" s="163"/>
      <c r="BG779" s="161"/>
      <c r="BH779" s="165"/>
      <c r="BI779" s="205"/>
      <c r="BJ779" s="158"/>
      <c r="BK779" s="163"/>
      <c r="BL779" s="161"/>
      <c r="BM779" s="165"/>
      <c r="BN779" s="205"/>
      <c r="BO779" s="158"/>
      <c r="BP779" s="163"/>
      <c r="BQ779" s="161"/>
      <c r="BR779" s="165"/>
      <c r="BS779" s="205"/>
      <c r="BT779" s="158"/>
      <c r="BU779" s="163"/>
      <c r="BV779" s="161"/>
      <c r="BW779" s="165"/>
      <c r="BX779" s="205"/>
      <c r="BY779" s="158"/>
      <c r="BZ779" s="163"/>
      <c r="CA779" s="161"/>
      <c r="CB779" s="165"/>
      <c r="CC779" s="205"/>
      <c r="CD779" s="158"/>
      <c r="CE779" s="163"/>
      <c r="CF779" s="161"/>
      <c r="CG779" s="165"/>
      <c r="CH779" s="205"/>
      <c r="CI779" s="158"/>
      <c r="CJ779" s="163"/>
      <c r="CK779" s="161"/>
      <c r="CL779" s="165"/>
    </row>
    <row r="780" spans="1:90" ht="15.75">
      <c r="A780" s="205"/>
      <c r="B780" s="158"/>
      <c r="C780" s="163"/>
      <c r="D780" s="161"/>
      <c r="E780" s="165"/>
      <c r="F780" s="205"/>
      <c r="G780" s="158"/>
      <c r="H780" s="163"/>
      <c r="I780" s="161"/>
      <c r="J780" s="165"/>
      <c r="K780" s="205"/>
      <c r="L780" s="158"/>
      <c r="M780" s="163"/>
      <c r="N780" s="161"/>
      <c r="O780" s="165"/>
      <c r="P780" s="205"/>
      <c r="Q780" s="158"/>
      <c r="R780" s="163"/>
      <c r="S780" s="161"/>
      <c r="T780" s="165"/>
      <c r="U780" s="205"/>
      <c r="V780" s="158"/>
      <c r="W780" s="163"/>
      <c r="X780" s="161"/>
      <c r="Y780" s="165"/>
      <c r="Z780" s="205"/>
      <c r="AA780" s="158"/>
      <c r="AB780" s="163"/>
      <c r="AC780" s="161"/>
      <c r="AD780" s="165"/>
      <c r="AE780" s="205"/>
      <c r="AF780" s="158"/>
      <c r="AG780" s="163"/>
      <c r="AH780" s="161"/>
      <c r="AI780" s="165"/>
      <c r="AJ780" s="205"/>
      <c r="AK780" s="158"/>
      <c r="AL780" s="163"/>
      <c r="AM780" s="161"/>
      <c r="AN780" s="165"/>
      <c r="AO780" s="205"/>
      <c r="AP780" s="158"/>
      <c r="AQ780" s="163"/>
      <c r="AR780" s="161"/>
      <c r="AS780" s="165"/>
      <c r="AT780" s="205"/>
      <c r="AU780" s="158"/>
      <c r="AV780" s="163"/>
      <c r="AW780" s="161"/>
      <c r="AX780" s="165"/>
      <c r="AY780" s="205"/>
      <c r="AZ780" s="158"/>
      <c r="BA780" s="163"/>
      <c r="BB780" s="161"/>
      <c r="BC780" s="165"/>
      <c r="BD780" s="205"/>
      <c r="BE780" s="158"/>
      <c r="BF780" s="163"/>
      <c r="BG780" s="161"/>
      <c r="BH780" s="165"/>
      <c r="BI780" s="205"/>
      <c r="BJ780" s="158"/>
      <c r="BK780" s="163"/>
      <c r="BL780" s="161"/>
      <c r="BM780" s="165"/>
      <c r="BN780" s="205"/>
      <c r="BO780" s="158"/>
      <c r="BP780" s="163"/>
      <c r="BQ780" s="161"/>
      <c r="BR780" s="165"/>
      <c r="BS780" s="205"/>
      <c r="BT780" s="158"/>
      <c r="BU780" s="163"/>
      <c r="BV780" s="161"/>
      <c r="BW780" s="165"/>
      <c r="BX780" s="205"/>
      <c r="BY780" s="158"/>
      <c r="BZ780" s="163"/>
      <c r="CA780" s="161"/>
      <c r="CB780" s="165"/>
      <c r="CC780" s="205"/>
      <c r="CD780" s="158"/>
      <c r="CE780" s="163"/>
      <c r="CF780" s="161"/>
      <c r="CG780" s="165"/>
      <c r="CH780" s="205"/>
      <c r="CI780" s="158"/>
      <c r="CJ780" s="163"/>
      <c r="CK780" s="161"/>
      <c r="CL780" s="165"/>
    </row>
    <row r="781" spans="1:90" ht="15.75">
      <c r="A781" s="205"/>
      <c r="B781" s="158"/>
      <c r="C781" s="163"/>
      <c r="D781" s="161"/>
      <c r="E781" s="165"/>
      <c r="F781" s="205"/>
      <c r="G781" s="158"/>
      <c r="H781" s="163"/>
      <c r="I781" s="161"/>
      <c r="J781" s="165"/>
      <c r="K781" s="205"/>
      <c r="L781" s="158"/>
      <c r="M781" s="163"/>
      <c r="N781" s="161"/>
      <c r="O781" s="165"/>
      <c r="P781" s="205"/>
      <c r="Q781" s="158"/>
      <c r="R781" s="163"/>
      <c r="S781" s="161"/>
      <c r="T781" s="165"/>
      <c r="U781" s="205"/>
      <c r="V781" s="158"/>
      <c r="W781" s="163"/>
      <c r="X781" s="161"/>
      <c r="Y781" s="165"/>
      <c r="Z781" s="205"/>
      <c r="AA781" s="158"/>
      <c r="AB781" s="163"/>
      <c r="AC781" s="161"/>
      <c r="AD781" s="165"/>
      <c r="AE781" s="205"/>
      <c r="AF781" s="158"/>
      <c r="AG781" s="163"/>
      <c r="AH781" s="161"/>
      <c r="AI781" s="165"/>
      <c r="AJ781" s="205"/>
      <c r="AK781" s="158"/>
      <c r="AL781" s="163"/>
      <c r="AM781" s="161"/>
      <c r="AN781" s="165"/>
      <c r="AO781" s="205"/>
      <c r="AP781" s="158"/>
      <c r="AQ781" s="163"/>
      <c r="AR781" s="161"/>
      <c r="AS781" s="165"/>
      <c r="AT781" s="205"/>
      <c r="AU781" s="158"/>
      <c r="AV781" s="163"/>
      <c r="AW781" s="161"/>
      <c r="AX781" s="165"/>
      <c r="AY781" s="205"/>
      <c r="AZ781" s="158"/>
      <c r="BA781" s="163"/>
      <c r="BB781" s="161"/>
      <c r="BC781" s="165"/>
      <c r="BD781" s="205"/>
      <c r="BE781" s="158"/>
      <c r="BF781" s="163"/>
      <c r="BG781" s="161"/>
      <c r="BH781" s="165"/>
      <c r="BI781" s="205"/>
      <c r="BJ781" s="158"/>
      <c r="BK781" s="163"/>
      <c r="BL781" s="161"/>
      <c r="BM781" s="165"/>
      <c r="BN781" s="205"/>
      <c r="BO781" s="158"/>
      <c r="BP781" s="163"/>
      <c r="BQ781" s="161"/>
      <c r="BR781" s="165"/>
      <c r="BS781" s="205"/>
      <c r="BT781" s="158"/>
      <c r="BU781" s="163"/>
      <c r="BV781" s="161"/>
      <c r="BW781" s="165"/>
      <c r="BX781" s="205"/>
      <c r="BY781" s="158"/>
      <c r="BZ781" s="163"/>
      <c r="CA781" s="161"/>
      <c r="CB781" s="165"/>
      <c r="CC781" s="205"/>
      <c r="CD781" s="158"/>
      <c r="CE781" s="163"/>
      <c r="CF781" s="161"/>
      <c r="CG781" s="165"/>
      <c r="CH781" s="205"/>
      <c r="CI781" s="158"/>
      <c r="CJ781" s="163"/>
      <c r="CK781" s="161"/>
      <c r="CL781" s="165"/>
    </row>
    <row r="782" spans="1:90" ht="15.75">
      <c r="A782" s="205"/>
      <c r="B782" s="158"/>
      <c r="C782" s="163"/>
      <c r="D782" s="161"/>
      <c r="E782" s="165"/>
      <c r="F782" s="205"/>
      <c r="G782" s="158"/>
      <c r="H782" s="163"/>
      <c r="I782" s="161"/>
      <c r="J782" s="165"/>
      <c r="K782" s="205"/>
      <c r="L782" s="158"/>
      <c r="M782" s="163"/>
      <c r="N782" s="161"/>
      <c r="O782" s="165"/>
      <c r="P782" s="205"/>
      <c r="Q782" s="158"/>
      <c r="R782" s="163"/>
      <c r="S782" s="161"/>
      <c r="T782" s="165"/>
      <c r="U782" s="205"/>
      <c r="V782" s="158"/>
      <c r="W782" s="163"/>
      <c r="X782" s="161"/>
      <c r="Y782" s="165"/>
      <c r="Z782" s="205"/>
      <c r="AA782" s="158"/>
      <c r="AB782" s="163"/>
      <c r="AC782" s="161"/>
      <c r="AD782" s="165"/>
      <c r="AE782" s="205"/>
      <c r="AF782" s="158"/>
      <c r="AG782" s="163"/>
      <c r="AH782" s="161"/>
      <c r="AI782" s="165"/>
      <c r="AJ782" s="205"/>
      <c r="AK782" s="158"/>
      <c r="AL782" s="163"/>
      <c r="AM782" s="161"/>
      <c r="AN782" s="165"/>
      <c r="AO782" s="205"/>
      <c r="AP782" s="158"/>
      <c r="AQ782" s="163"/>
      <c r="AR782" s="161"/>
      <c r="AS782" s="165"/>
      <c r="AT782" s="205"/>
      <c r="AU782" s="158"/>
      <c r="AV782" s="163"/>
      <c r="AW782" s="161"/>
      <c r="AX782" s="165"/>
      <c r="AY782" s="205"/>
      <c r="AZ782" s="158"/>
      <c r="BA782" s="163"/>
      <c r="BB782" s="161"/>
      <c r="BC782" s="165"/>
      <c r="BD782" s="205"/>
      <c r="BE782" s="158"/>
      <c r="BF782" s="163"/>
      <c r="BG782" s="161"/>
      <c r="BH782" s="165"/>
      <c r="BI782" s="205"/>
      <c r="BJ782" s="158"/>
      <c r="BK782" s="163"/>
      <c r="BL782" s="161"/>
      <c r="BM782" s="165"/>
      <c r="BN782" s="205"/>
      <c r="BO782" s="158"/>
      <c r="BP782" s="163"/>
      <c r="BQ782" s="161"/>
      <c r="BR782" s="165"/>
      <c r="BS782" s="205"/>
      <c r="BT782" s="158"/>
      <c r="BU782" s="163"/>
      <c r="BV782" s="161"/>
      <c r="BW782" s="165"/>
      <c r="BX782" s="205"/>
      <c r="BY782" s="158"/>
      <c r="BZ782" s="163"/>
      <c r="CA782" s="161"/>
      <c r="CB782" s="165"/>
      <c r="CC782" s="205"/>
      <c r="CD782" s="158"/>
      <c r="CE782" s="163"/>
      <c r="CF782" s="161"/>
      <c r="CG782" s="165"/>
      <c r="CH782" s="205"/>
      <c r="CI782" s="158"/>
      <c r="CJ782" s="163"/>
      <c r="CK782" s="161"/>
      <c r="CL782" s="165"/>
    </row>
    <row r="783" spans="1:90" ht="15.75">
      <c r="A783" s="205"/>
      <c r="B783" s="158"/>
      <c r="C783" s="163"/>
      <c r="D783" s="161"/>
      <c r="E783" s="165"/>
      <c r="F783" s="205"/>
      <c r="G783" s="158"/>
      <c r="H783" s="163"/>
      <c r="I783" s="161"/>
      <c r="J783" s="165"/>
      <c r="K783" s="205"/>
      <c r="L783" s="158"/>
      <c r="M783" s="163"/>
      <c r="N783" s="161"/>
      <c r="O783" s="165"/>
      <c r="P783" s="205"/>
      <c r="Q783" s="158"/>
      <c r="R783" s="163"/>
      <c r="S783" s="161"/>
      <c r="T783" s="165"/>
      <c r="U783" s="205"/>
      <c r="V783" s="158"/>
      <c r="W783" s="163"/>
      <c r="X783" s="161"/>
      <c r="Y783" s="165"/>
      <c r="Z783" s="205"/>
      <c r="AA783" s="158"/>
      <c r="AB783" s="163"/>
      <c r="AC783" s="161"/>
      <c r="AD783" s="165"/>
      <c r="AE783" s="205"/>
      <c r="AF783" s="158"/>
      <c r="AG783" s="163"/>
      <c r="AH783" s="161"/>
      <c r="AI783" s="165"/>
      <c r="AJ783" s="205"/>
      <c r="AK783" s="158"/>
      <c r="AL783" s="163"/>
      <c r="AM783" s="161"/>
      <c r="AN783" s="165"/>
      <c r="AO783" s="205"/>
      <c r="AP783" s="158"/>
      <c r="AQ783" s="163"/>
      <c r="AR783" s="161"/>
      <c r="AS783" s="165"/>
      <c r="AT783" s="205"/>
      <c r="AU783" s="158"/>
      <c r="AV783" s="163"/>
      <c r="AW783" s="161"/>
      <c r="AX783" s="165"/>
      <c r="AY783" s="205"/>
      <c r="AZ783" s="158"/>
      <c r="BA783" s="163"/>
      <c r="BB783" s="161"/>
      <c r="BC783" s="165"/>
      <c r="BD783" s="205"/>
      <c r="BE783" s="158"/>
      <c r="BF783" s="163"/>
      <c r="BG783" s="161"/>
      <c r="BH783" s="165"/>
      <c r="BI783" s="205"/>
      <c r="BJ783" s="158"/>
      <c r="BK783" s="163"/>
      <c r="BL783" s="161"/>
      <c r="BM783" s="165"/>
      <c r="BN783" s="205"/>
      <c r="BO783" s="158"/>
      <c r="BP783" s="163"/>
      <c r="BQ783" s="161"/>
      <c r="BR783" s="165"/>
      <c r="BS783" s="205"/>
      <c r="BT783" s="158"/>
      <c r="BU783" s="163"/>
      <c r="BV783" s="161"/>
      <c r="BW783" s="165"/>
      <c r="BX783" s="205"/>
      <c r="BY783" s="158"/>
      <c r="BZ783" s="163"/>
      <c r="CA783" s="161"/>
      <c r="CB783" s="165"/>
      <c r="CC783" s="205"/>
      <c r="CD783" s="158"/>
      <c r="CE783" s="163"/>
      <c r="CF783" s="161"/>
      <c r="CG783" s="165"/>
      <c r="CH783" s="205"/>
      <c r="CI783" s="158"/>
      <c r="CJ783" s="163"/>
      <c r="CK783" s="161"/>
      <c r="CL783" s="165"/>
    </row>
    <row r="784" spans="1:90" ht="15.75">
      <c r="A784" s="205"/>
      <c r="B784" s="158"/>
      <c r="C784" s="163"/>
      <c r="D784" s="161"/>
      <c r="E784" s="165"/>
      <c r="F784" s="205"/>
      <c r="G784" s="158"/>
      <c r="H784" s="163"/>
      <c r="I784" s="161"/>
      <c r="J784" s="165"/>
      <c r="K784" s="205"/>
      <c r="L784" s="158"/>
      <c r="M784" s="163"/>
      <c r="N784" s="161"/>
      <c r="O784" s="165"/>
      <c r="P784" s="205"/>
      <c r="Q784" s="158"/>
      <c r="R784" s="163"/>
      <c r="S784" s="161"/>
      <c r="T784" s="165"/>
      <c r="U784" s="205"/>
      <c r="V784" s="158"/>
      <c r="W784" s="163"/>
      <c r="X784" s="161"/>
      <c r="Y784" s="165"/>
      <c r="Z784" s="205"/>
      <c r="AA784" s="158"/>
      <c r="AB784" s="163"/>
      <c r="AC784" s="161"/>
      <c r="AD784" s="165"/>
      <c r="AE784" s="205"/>
      <c r="AF784" s="158"/>
      <c r="AG784" s="163"/>
      <c r="AH784" s="161"/>
      <c r="AI784" s="165"/>
      <c r="AJ784" s="205"/>
      <c r="AK784" s="158"/>
      <c r="AL784" s="163"/>
      <c r="AM784" s="161"/>
      <c r="AN784" s="165"/>
      <c r="AO784" s="205"/>
      <c r="AP784" s="158"/>
      <c r="AQ784" s="163"/>
      <c r="AR784" s="161"/>
      <c r="AS784" s="165"/>
      <c r="AT784" s="205"/>
      <c r="AU784" s="158"/>
      <c r="AV784" s="163"/>
      <c r="AW784" s="161"/>
      <c r="AX784" s="165"/>
      <c r="AY784" s="205"/>
      <c r="AZ784" s="158"/>
      <c r="BA784" s="163"/>
      <c r="BB784" s="161"/>
      <c r="BC784" s="165"/>
      <c r="BD784" s="205"/>
      <c r="BE784" s="158"/>
      <c r="BF784" s="163"/>
      <c r="BG784" s="161"/>
      <c r="BH784" s="165"/>
      <c r="BI784" s="205"/>
      <c r="BJ784" s="158"/>
      <c r="BK784" s="163"/>
      <c r="BL784" s="161"/>
      <c r="BM784" s="165"/>
      <c r="BN784" s="205"/>
      <c r="BO784" s="158"/>
      <c r="BP784" s="163"/>
      <c r="BQ784" s="161"/>
      <c r="BR784" s="165"/>
      <c r="BS784" s="205"/>
      <c r="BT784" s="158"/>
      <c r="BU784" s="163"/>
      <c r="BV784" s="161"/>
      <c r="BW784" s="165"/>
      <c r="BX784" s="205"/>
      <c r="BY784" s="158"/>
      <c r="BZ784" s="163"/>
      <c r="CA784" s="161"/>
      <c r="CB784" s="165"/>
      <c r="CC784" s="205"/>
      <c r="CD784" s="158"/>
      <c r="CE784" s="163"/>
      <c r="CF784" s="161"/>
      <c r="CG784" s="165"/>
      <c r="CH784" s="205"/>
      <c r="CI784" s="158"/>
      <c r="CJ784" s="163"/>
      <c r="CK784" s="161"/>
      <c r="CL784" s="165"/>
    </row>
    <row r="785" spans="1:90" ht="15.75">
      <c r="A785" s="205"/>
      <c r="B785" s="158"/>
      <c r="C785" s="163"/>
      <c r="D785" s="161"/>
      <c r="E785" s="165"/>
      <c r="F785" s="205"/>
      <c r="G785" s="158"/>
      <c r="H785" s="163"/>
      <c r="I785" s="161"/>
      <c r="J785" s="165"/>
      <c r="K785" s="205"/>
      <c r="L785" s="158"/>
      <c r="M785" s="163"/>
      <c r="N785" s="161"/>
      <c r="O785" s="165"/>
      <c r="P785" s="205"/>
      <c r="Q785" s="158"/>
      <c r="R785" s="163"/>
      <c r="S785" s="161"/>
      <c r="T785" s="165"/>
      <c r="U785" s="205"/>
      <c r="V785" s="158"/>
      <c r="W785" s="163"/>
      <c r="X785" s="161"/>
      <c r="Y785" s="165"/>
      <c r="Z785" s="205"/>
      <c r="AA785" s="158"/>
      <c r="AB785" s="163"/>
      <c r="AC785" s="161"/>
      <c r="AD785" s="165"/>
      <c r="AE785" s="205"/>
      <c r="AF785" s="158"/>
      <c r="AG785" s="163"/>
      <c r="AH785" s="161"/>
      <c r="AI785" s="165"/>
      <c r="AJ785" s="205"/>
      <c r="AK785" s="158"/>
      <c r="AL785" s="163"/>
      <c r="AM785" s="161"/>
      <c r="AN785" s="165"/>
      <c r="AO785" s="205"/>
      <c r="AP785" s="158"/>
      <c r="AQ785" s="163"/>
      <c r="AR785" s="161"/>
      <c r="AS785" s="165"/>
      <c r="AT785" s="205"/>
      <c r="AU785" s="158"/>
      <c r="AV785" s="163"/>
      <c r="AW785" s="161"/>
      <c r="AX785" s="165"/>
      <c r="AY785" s="205"/>
      <c r="AZ785" s="158"/>
      <c r="BA785" s="163"/>
      <c r="BB785" s="161"/>
      <c r="BC785" s="165"/>
      <c r="BD785" s="205"/>
      <c r="BE785" s="158"/>
      <c r="BF785" s="163"/>
      <c r="BG785" s="161"/>
      <c r="BH785" s="165"/>
      <c r="BI785" s="205"/>
      <c r="BJ785" s="158"/>
      <c r="BK785" s="163"/>
      <c r="BL785" s="161"/>
      <c r="BM785" s="165"/>
      <c r="BN785" s="205"/>
      <c r="BO785" s="158"/>
      <c r="BP785" s="163"/>
      <c r="BQ785" s="161"/>
      <c r="BR785" s="165"/>
      <c r="BS785" s="205"/>
      <c r="BT785" s="158"/>
      <c r="BU785" s="163"/>
      <c r="BV785" s="161"/>
      <c r="BW785" s="165"/>
      <c r="BX785" s="205"/>
      <c r="BY785" s="158"/>
      <c r="BZ785" s="163"/>
      <c r="CA785" s="161"/>
      <c r="CB785" s="165"/>
      <c r="CC785" s="205"/>
      <c r="CD785" s="158"/>
      <c r="CE785" s="163"/>
      <c r="CF785" s="161"/>
      <c r="CG785" s="165"/>
      <c r="CH785" s="205"/>
      <c r="CI785" s="158"/>
      <c r="CJ785" s="163"/>
      <c r="CK785" s="161"/>
      <c r="CL785" s="165"/>
    </row>
    <row r="786" spans="1:90" ht="15.75">
      <c r="A786" s="205"/>
      <c r="B786" s="158"/>
      <c r="C786" s="163"/>
      <c r="D786" s="161"/>
      <c r="E786" s="165"/>
      <c r="F786" s="205"/>
      <c r="G786" s="158"/>
      <c r="H786" s="163"/>
      <c r="I786" s="161"/>
      <c r="J786" s="165"/>
      <c r="K786" s="205"/>
      <c r="L786" s="158"/>
      <c r="M786" s="163"/>
      <c r="N786" s="161"/>
      <c r="O786" s="165"/>
      <c r="P786" s="205"/>
      <c r="Q786" s="158"/>
      <c r="R786" s="163"/>
      <c r="S786" s="161"/>
      <c r="T786" s="165"/>
      <c r="U786" s="205"/>
      <c r="V786" s="158"/>
      <c r="W786" s="163"/>
      <c r="X786" s="161"/>
      <c r="Y786" s="165"/>
      <c r="Z786" s="205"/>
      <c r="AA786" s="158"/>
      <c r="AB786" s="163"/>
      <c r="AC786" s="161"/>
      <c r="AD786" s="165"/>
      <c r="AE786" s="205"/>
      <c r="AF786" s="158"/>
      <c r="AG786" s="163"/>
      <c r="AH786" s="161"/>
      <c r="AI786" s="165"/>
      <c r="AJ786" s="205"/>
      <c r="AK786" s="158"/>
      <c r="AL786" s="163"/>
      <c r="AM786" s="161"/>
      <c r="AN786" s="165"/>
      <c r="AO786" s="205"/>
      <c r="AP786" s="158"/>
      <c r="AQ786" s="163"/>
      <c r="AR786" s="161"/>
      <c r="AS786" s="165"/>
      <c r="AT786" s="205"/>
      <c r="AU786" s="158"/>
      <c r="AV786" s="163"/>
      <c r="AW786" s="161"/>
      <c r="AX786" s="165"/>
      <c r="AY786" s="205"/>
      <c r="AZ786" s="158"/>
      <c r="BA786" s="163"/>
      <c r="BB786" s="161"/>
      <c r="BC786" s="165"/>
      <c r="BD786" s="205"/>
      <c r="BE786" s="158"/>
      <c r="BF786" s="163"/>
      <c r="BG786" s="161"/>
      <c r="BH786" s="165"/>
      <c r="BI786" s="205"/>
      <c r="BJ786" s="158"/>
      <c r="BK786" s="163"/>
      <c r="BL786" s="161"/>
      <c r="BM786" s="165"/>
      <c r="BN786" s="205"/>
      <c r="BO786" s="158"/>
      <c r="BP786" s="163"/>
      <c r="BQ786" s="161"/>
      <c r="BR786" s="165"/>
      <c r="BS786" s="205"/>
      <c r="BT786" s="158"/>
      <c r="BU786" s="163"/>
      <c r="BV786" s="161"/>
      <c r="BW786" s="165"/>
      <c r="BX786" s="205"/>
      <c r="BY786" s="158"/>
      <c r="BZ786" s="163"/>
      <c r="CA786" s="161"/>
      <c r="CB786" s="165"/>
      <c r="CC786" s="205"/>
      <c r="CD786" s="158"/>
      <c r="CE786" s="163"/>
      <c r="CF786" s="161"/>
      <c r="CG786" s="165"/>
      <c r="CH786" s="205"/>
      <c r="CI786" s="158"/>
      <c r="CJ786" s="163"/>
      <c r="CK786" s="161"/>
      <c r="CL786" s="165"/>
    </row>
    <row r="787" spans="1:90" ht="15.75">
      <c r="A787" s="205"/>
      <c r="B787" s="158"/>
      <c r="C787" s="163"/>
      <c r="D787" s="161"/>
      <c r="E787" s="165"/>
      <c r="F787" s="205"/>
      <c r="G787" s="158"/>
      <c r="H787" s="163"/>
      <c r="I787" s="161"/>
      <c r="J787" s="165"/>
      <c r="K787" s="205"/>
      <c r="L787" s="158"/>
      <c r="M787" s="163"/>
      <c r="N787" s="161"/>
      <c r="O787" s="165"/>
      <c r="P787" s="205"/>
      <c r="Q787" s="158"/>
      <c r="R787" s="163"/>
      <c r="S787" s="161"/>
      <c r="T787" s="165"/>
      <c r="U787" s="205"/>
      <c r="V787" s="158"/>
      <c r="W787" s="163"/>
      <c r="X787" s="161"/>
      <c r="Y787" s="165"/>
      <c r="Z787" s="205"/>
      <c r="AA787" s="158"/>
      <c r="AB787" s="163"/>
      <c r="AC787" s="161"/>
      <c r="AD787" s="165"/>
      <c r="AE787" s="205"/>
      <c r="AF787" s="158"/>
      <c r="AG787" s="163"/>
      <c r="AH787" s="161"/>
      <c r="AI787" s="165"/>
      <c r="AJ787" s="205"/>
      <c r="AK787" s="158"/>
      <c r="AL787" s="163"/>
      <c r="AM787" s="161"/>
      <c r="AN787" s="165"/>
      <c r="AO787" s="205"/>
      <c r="AP787" s="158"/>
      <c r="AQ787" s="163"/>
      <c r="AR787" s="161"/>
      <c r="AS787" s="165"/>
      <c r="AT787" s="205"/>
      <c r="AU787" s="158"/>
      <c r="AV787" s="163"/>
      <c r="AW787" s="161"/>
      <c r="AX787" s="165"/>
      <c r="AY787" s="205"/>
      <c r="AZ787" s="158"/>
      <c r="BA787" s="163"/>
      <c r="BB787" s="161"/>
      <c r="BC787" s="165"/>
      <c r="BD787" s="205"/>
      <c r="BE787" s="158"/>
      <c r="BF787" s="163"/>
      <c r="BG787" s="161"/>
      <c r="BH787" s="165"/>
      <c r="BI787" s="205"/>
      <c r="BJ787" s="158"/>
      <c r="BK787" s="163"/>
      <c r="BL787" s="161"/>
      <c r="BM787" s="165"/>
      <c r="BN787" s="205"/>
      <c r="BO787" s="158"/>
      <c r="BP787" s="163"/>
      <c r="BQ787" s="161"/>
      <c r="BR787" s="165"/>
      <c r="BS787" s="205"/>
      <c r="BT787" s="158"/>
      <c r="BU787" s="163"/>
      <c r="BV787" s="161"/>
      <c r="BW787" s="165"/>
      <c r="BX787" s="205"/>
      <c r="BY787" s="158"/>
      <c r="BZ787" s="163"/>
      <c r="CA787" s="161"/>
      <c r="CB787" s="165"/>
      <c r="CC787" s="205"/>
      <c r="CD787" s="158"/>
      <c r="CE787" s="163"/>
      <c r="CF787" s="161"/>
      <c r="CG787" s="165"/>
      <c r="CH787" s="205"/>
      <c r="CI787" s="158"/>
      <c r="CJ787" s="163"/>
      <c r="CK787" s="161"/>
      <c r="CL787" s="165"/>
    </row>
    <row r="788" spans="1:90" ht="15.75">
      <c r="A788" s="205"/>
      <c r="B788" s="158"/>
      <c r="C788" s="163"/>
      <c r="D788" s="161"/>
      <c r="E788" s="165"/>
      <c r="F788" s="205"/>
      <c r="G788" s="158"/>
      <c r="H788" s="163"/>
      <c r="I788" s="161"/>
      <c r="J788" s="165"/>
      <c r="K788" s="205"/>
      <c r="L788" s="158"/>
      <c r="M788" s="163"/>
      <c r="N788" s="161"/>
      <c r="O788" s="165"/>
      <c r="P788" s="205"/>
      <c r="Q788" s="158"/>
      <c r="R788" s="163"/>
      <c r="S788" s="161"/>
      <c r="T788" s="165"/>
      <c r="U788" s="205"/>
      <c r="V788" s="158"/>
      <c r="W788" s="163"/>
      <c r="X788" s="161"/>
      <c r="Y788" s="165"/>
      <c r="Z788" s="205"/>
      <c r="AA788" s="158"/>
      <c r="AB788" s="163"/>
      <c r="AC788" s="161"/>
      <c r="AD788" s="165"/>
      <c r="AE788" s="205"/>
      <c r="AF788" s="158"/>
      <c r="AG788" s="163"/>
      <c r="AH788" s="161"/>
      <c r="AI788" s="165"/>
      <c r="AJ788" s="205"/>
      <c r="AK788" s="158"/>
      <c r="AL788" s="163"/>
      <c r="AM788" s="161"/>
      <c r="AN788" s="165"/>
      <c r="AO788" s="205"/>
      <c r="AP788" s="158"/>
      <c r="AQ788" s="163"/>
      <c r="AR788" s="161"/>
      <c r="AS788" s="165"/>
      <c r="AT788" s="205"/>
      <c r="AU788" s="158"/>
      <c r="AV788" s="163"/>
      <c r="AW788" s="161"/>
      <c r="AX788" s="165"/>
      <c r="AY788" s="205"/>
      <c r="AZ788" s="158"/>
      <c r="BA788" s="163"/>
      <c r="BB788" s="161"/>
      <c r="BC788" s="165"/>
      <c r="BD788" s="205"/>
      <c r="BE788" s="158"/>
      <c r="BF788" s="163"/>
      <c r="BG788" s="161"/>
      <c r="BH788" s="165"/>
      <c r="BI788" s="205"/>
      <c r="BJ788" s="158"/>
      <c r="BK788" s="163"/>
      <c r="BL788" s="161"/>
      <c r="BM788" s="165"/>
      <c r="BN788" s="205"/>
      <c r="BO788" s="158"/>
      <c r="BP788" s="163"/>
      <c r="BQ788" s="161"/>
      <c r="BR788" s="165"/>
      <c r="BS788" s="205"/>
      <c r="BT788" s="158"/>
      <c r="BU788" s="163"/>
      <c r="BV788" s="161"/>
      <c r="BW788" s="165"/>
      <c r="BX788" s="205"/>
      <c r="BY788" s="158"/>
      <c r="BZ788" s="163"/>
      <c r="CA788" s="161"/>
      <c r="CB788" s="165"/>
      <c r="CC788" s="205"/>
      <c r="CD788" s="158"/>
      <c r="CE788" s="163"/>
      <c r="CF788" s="161"/>
      <c r="CG788" s="165"/>
      <c r="CH788" s="205"/>
      <c r="CI788" s="158"/>
      <c r="CJ788" s="163"/>
      <c r="CK788" s="161"/>
      <c r="CL788" s="165"/>
    </row>
    <row r="789" spans="1:90" ht="15.75">
      <c r="A789" s="205"/>
      <c r="B789" s="158"/>
      <c r="C789" s="163"/>
      <c r="D789" s="161"/>
      <c r="E789" s="165"/>
      <c r="F789" s="205"/>
      <c r="G789" s="158"/>
      <c r="H789" s="163"/>
      <c r="I789" s="161"/>
      <c r="J789" s="165"/>
      <c r="K789" s="205"/>
      <c r="L789" s="158"/>
      <c r="M789" s="163"/>
      <c r="N789" s="161"/>
      <c r="O789" s="165"/>
      <c r="P789" s="205"/>
      <c r="Q789" s="158"/>
      <c r="R789" s="163"/>
      <c r="S789" s="161"/>
      <c r="T789" s="165"/>
      <c r="U789" s="205"/>
      <c r="V789" s="158"/>
      <c r="W789" s="163"/>
      <c r="X789" s="161"/>
      <c r="Y789" s="165"/>
      <c r="Z789" s="205"/>
      <c r="AA789" s="158"/>
      <c r="AB789" s="163"/>
      <c r="AC789" s="161"/>
      <c r="AD789" s="165"/>
      <c r="AE789" s="205"/>
      <c r="AF789" s="158"/>
      <c r="AG789" s="163"/>
      <c r="AH789" s="161"/>
      <c r="AI789" s="165"/>
      <c r="AJ789" s="205"/>
      <c r="AK789" s="158"/>
      <c r="AL789" s="163"/>
      <c r="AM789" s="161"/>
      <c r="AN789" s="165"/>
      <c r="AO789" s="205"/>
      <c r="AP789" s="158"/>
      <c r="AQ789" s="163"/>
      <c r="AR789" s="161"/>
      <c r="AS789" s="165"/>
      <c r="AT789" s="205"/>
      <c r="AU789" s="158"/>
      <c r="AV789" s="163"/>
      <c r="AW789" s="161"/>
      <c r="AX789" s="165"/>
      <c r="AY789" s="205"/>
      <c r="AZ789" s="158"/>
      <c r="BA789" s="163"/>
      <c r="BB789" s="161"/>
      <c r="BC789" s="165"/>
      <c r="BD789" s="205"/>
      <c r="BE789" s="158"/>
      <c r="BF789" s="163"/>
      <c r="BG789" s="161"/>
      <c r="BH789" s="165"/>
      <c r="BI789" s="205"/>
      <c r="BJ789" s="158"/>
      <c r="BK789" s="163"/>
      <c r="BL789" s="161"/>
      <c r="BM789" s="165"/>
      <c r="BN789" s="205"/>
      <c r="BO789" s="158"/>
      <c r="BP789" s="163"/>
      <c r="BQ789" s="161"/>
      <c r="BR789" s="165"/>
      <c r="BS789" s="205"/>
      <c r="BT789" s="158"/>
      <c r="BU789" s="163"/>
      <c r="BV789" s="161"/>
      <c r="BW789" s="165"/>
      <c r="BX789" s="205"/>
      <c r="BY789" s="158"/>
      <c r="BZ789" s="163"/>
      <c r="CA789" s="161"/>
      <c r="CB789" s="165"/>
      <c r="CC789" s="205"/>
      <c r="CD789" s="158"/>
      <c r="CE789" s="163"/>
      <c r="CF789" s="161"/>
      <c r="CG789" s="165"/>
      <c r="CH789" s="205"/>
      <c r="CI789" s="158"/>
      <c r="CJ789" s="163"/>
      <c r="CK789" s="161"/>
      <c r="CL789" s="165"/>
    </row>
    <row r="790" spans="1:90" ht="15.75">
      <c r="A790" s="205"/>
      <c r="B790" s="158"/>
      <c r="C790" s="163"/>
      <c r="D790" s="161"/>
      <c r="E790" s="165"/>
      <c r="F790" s="205"/>
      <c r="G790" s="158"/>
      <c r="H790" s="163"/>
      <c r="I790" s="161"/>
      <c r="J790" s="165"/>
      <c r="K790" s="205"/>
      <c r="L790" s="158"/>
      <c r="M790" s="163"/>
      <c r="N790" s="161"/>
      <c r="O790" s="165"/>
      <c r="P790" s="205"/>
      <c r="Q790" s="158"/>
      <c r="R790" s="163"/>
      <c r="S790" s="161"/>
      <c r="T790" s="165"/>
      <c r="U790" s="205"/>
      <c r="V790" s="158"/>
      <c r="W790" s="163"/>
      <c r="X790" s="161"/>
      <c r="Y790" s="165"/>
      <c r="Z790" s="205"/>
      <c r="AA790" s="158"/>
      <c r="AB790" s="163"/>
      <c r="AC790" s="161"/>
      <c r="AD790" s="165"/>
      <c r="AE790" s="205"/>
      <c r="AF790" s="158"/>
      <c r="AG790" s="163"/>
      <c r="AH790" s="161"/>
      <c r="AI790" s="165"/>
      <c r="AJ790" s="205"/>
      <c r="AK790" s="158"/>
      <c r="AL790" s="163"/>
      <c r="AM790" s="161"/>
      <c r="AN790" s="165"/>
      <c r="AO790" s="205"/>
      <c r="AP790" s="158"/>
      <c r="AQ790" s="163"/>
      <c r="AR790" s="161"/>
      <c r="AS790" s="165"/>
      <c r="AT790" s="205"/>
      <c r="AU790" s="158"/>
      <c r="AV790" s="163"/>
      <c r="AW790" s="161"/>
      <c r="AX790" s="165"/>
      <c r="AY790" s="205"/>
      <c r="AZ790" s="158"/>
      <c r="BA790" s="163"/>
      <c r="BB790" s="161"/>
      <c r="BC790" s="165"/>
      <c r="BD790" s="205"/>
      <c r="BE790" s="158"/>
      <c r="BF790" s="163"/>
      <c r="BG790" s="161"/>
      <c r="BH790" s="165"/>
      <c r="BI790" s="205"/>
      <c r="BJ790" s="158"/>
      <c r="BK790" s="163"/>
      <c r="BL790" s="161"/>
      <c r="BM790" s="165"/>
      <c r="BN790" s="205"/>
      <c r="BO790" s="158"/>
      <c r="BP790" s="163"/>
      <c r="BQ790" s="161"/>
      <c r="BR790" s="165"/>
      <c r="BS790" s="205"/>
      <c r="BT790" s="158"/>
      <c r="BU790" s="163"/>
      <c r="BV790" s="161"/>
      <c r="BW790" s="165"/>
      <c r="BX790" s="205"/>
      <c r="BY790" s="158"/>
      <c r="BZ790" s="163"/>
      <c r="CA790" s="161"/>
      <c r="CB790" s="165"/>
      <c r="CC790" s="205"/>
      <c r="CD790" s="158"/>
      <c r="CE790" s="163"/>
      <c r="CF790" s="161"/>
      <c r="CG790" s="165"/>
      <c r="CH790" s="205"/>
      <c r="CI790" s="158"/>
      <c r="CJ790" s="163"/>
      <c r="CK790" s="161"/>
      <c r="CL790" s="165"/>
    </row>
    <row r="791" spans="1:90" ht="15.75">
      <c r="A791" s="205"/>
      <c r="B791" s="158"/>
      <c r="C791" s="163"/>
      <c r="D791" s="161"/>
      <c r="E791" s="165"/>
      <c r="F791" s="205"/>
      <c r="G791" s="158"/>
      <c r="H791" s="163"/>
      <c r="I791" s="161"/>
      <c r="J791" s="165"/>
      <c r="K791" s="205"/>
      <c r="L791" s="158"/>
      <c r="M791" s="163"/>
      <c r="N791" s="161"/>
      <c r="O791" s="165"/>
      <c r="P791" s="205"/>
      <c r="Q791" s="158"/>
      <c r="R791" s="163"/>
      <c r="S791" s="161"/>
      <c r="T791" s="165"/>
      <c r="U791" s="205"/>
      <c r="V791" s="158"/>
      <c r="W791" s="163"/>
      <c r="X791" s="161"/>
      <c r="Y791" s="165"/>
      <c r="Z791" s="205"/>
      <c r="AA791" s="158"/>
      <c r="AB791" s="163"/>
      <c r="AC791" s="161"/>
      <c r="AD791" s="165"/>
      <c r="AE791" s="205"/>
      <c r="AF791" s="158"/>
      <c r="AG791" s="163"/>
      <c r="AH791" s="161"/>
      <c r="AI791" s="165"/>
      <c r="AJ791" s="205"/>
      <c r="AK791" s="158"/>
      <c r="AL791" s="163"/>
      <c r="AM791" s="161"/>
      <c r="AN791" s="165"/>
      <c r="AO791" s="205"/>
      <c r="AP791" s="158"/>
      <c r="AQ791" s="163"/>
      <c r="AR791" s="161"/>
      <c r="AS791" s="165"/>
      <c r="AT791" s="205"/>
      <c r="AU791" s="158"/>
      <c r="AV791" s="163"/>
      <c r="AW791" s="161"/>
      <c r="AX791" s="165"/>
      <c r="AY791" s="205"/>
      <c r="AZ791" s="158"/>
      <c r="BA791" s="163"/>
      <c r="BB791" s="161"/>
      <c r="BC791" s="165"/>
      <c r="BD791" s="205"/>
      <c r="BE791" s="158"/>
      <c r="BF791" s="163"/>
      <c r="BG791" s="161"/>
      <c r="BH791" s="165"/>
      <c r="BI791" s="205"/>
      <c r="BJ791" s="158"/>
      <c r="BK791" s="163"/>
      <c r="BL791" s="161"/>
      <c r="BM791" s="165"/>
      <c r="BN791" s="205"/>
      <c r="BO791" s="158"/>
      <c r="BP791" s="163"/>
      <c r="BQ791" s="161"/>
      <c r="BR791" s="165"/>
      <c r="BS791" s="205"/>
      <c r="BT791" s="158"/>
      <c r="BU791" s="163"/>
      <c r="BV791" s="161"/>
      <c r="BW791" s="165"/>
      <c r="BX791" s="205"/>
      <c r="BY791" s="158"/>
      <c r="BZ791" s="163"/>
      <c r="CA791" s="161"/>
      <c r="CB791" s="165"/>
      <c r="CC791" s="205"/>
      <c r="CD791" s="158"/>
      <c r="CE791" s="163"/>
      <c r="CF791" s="161"/>
      <c r="CG791" s="165"/>
      <c r="CH791" s="205"/>
      <c r="CI791" s="158"/>
      <c r="CJ791" s="163"/>
      <c r="CK791" s="161"/>
      <c r="CL791" s="165"/>
    </row>
    <row r="792" spans="1:90" ht="15.75">
      <c r="A792" s="205"/>
      <c r="B792" s="158"/>
      <c r="C792" s="163"/>
      <c r="D792" s="161"/>
      <c r="E792" s="165"/>
      <c r="F792" s="205"/>
      <c r="G792" s="158"/>
      <c r="H792" s="163"/>
      <c r="I792" s="161"/>
      <c r="J792" s="165"/>
      <c r="K792" s="205"/>
      <c r="L792" s="158"/>
      <c r="M792" s="163"/>
      <c r="N792" s="161"/>
      <c r="O792" s="165"/>
      <c r="P792" s="205"/>
      <c r="Q792" s="158"/>
      <c r="R792" s="163"/>
      <c r="S792" s="161"/>
      <c r="T792" s="165"/>
      <c r="U792" s="205"/>
      <c r="V792" s="158"/>
      <c r="W792" s="163"/>
      <c r="X792" s="161"/>
      <c r="Y792" s="165"/>
      <c r="Z792" s="205"/>
      <c r="AA792" s="158"/>
      <c r="AB792" s="163"/>
      <c r="AC792" s="161"/>
      <c r="AD792" s="165"/>
      <c r="AE792" s="205"/>
      <c r="AF792" s="158"/>
      <c r="AG792" s="163"/>
      <c r="AH792" s="161"/>
      <c r="AI792" s="165"/>
      <c r="AJ792" s="205"/>
      <c r="AK792" s="158"/>
      <c r="AL792" s="163"/>
      <c r="AM792" s="161"/>
      <c r="AN792" s="165"/>
      <c r="AO792" s="205"/>
      <c r="AP792" s="158"/>
      <c r="AQ792" s="163"/>
      <c r="AR792" s="161"/>
      <c r="AS792" s="165"/>
      <c r="AT792" s="205"/>
      <c r="AU792" s="158"/>
      <c r="AV792" s="163"/>
      <c r="AW792" s="161"/>
      <c r="AX792" s="165"/>
      <c r="AY792" s="205"/>
      <c r="AZ792" s="158"/>
      <c r="BA792" s="163"/>
      <c r="BB792" s="161"/>
      <c r="BC792" s="165"/>
      <c r="BD792" s="205"/>
      <c r="BE792" s="158"/>
      <c r="BF792" s="163"/>
      <c r="BG792" s="161"/>
      <c r="BH792" s="165"/>
      <c r="BI792" s="205"/>
      <c r="BJ792" s="158"/>
      <c r="BK792" s="163"/>
      <c r="BL792" s="161"/>
      <c r="BM792" s="165"/>
      <c r="BN792" s="205"/>
      <c r="BO792" s="158"/>
      <c r="BP792" s="163"/>
      <c r="BQ792" s="161"/>
      <c r="BR792" s="165"/>
      <c r="BS792" s="205"/>
      <c r="BT792" s="158"/>
      <c r="BU792" s="163"/>
      <c r="BV792" s="161"/>
      <c r="BW792" s="165"/>
      <c r="BX792" s="205"/>
      <c r="BY792" s="158"/>
      <c r="BZ792" s="163"/>
      <c r="CA792" s="161"/>
      <c r="CB792" s="165"/>
      <c r="CC792" s="205"/>
      <c r="CD792" s="158"/>
      <c r="CE792" s="163"/>
      <c r="CF792" s="161"/>
      <c r="CG792" s="165"/>
      <c r="CH792" s="205"/>
      <c r="CI792" s="158"/>
      <c r="CJ792" s="163"/>
      <c r="CK792" s="161"/>
      <c r="CL792" s="165"/>
    </row>
    <row r="793" spans="1:90" ht="15.75">
      <c r="A793" s="205"/>
      <c r="B793" s="158"/>
      <c r="C793" s="163"/>
      <c r="D793" s="161"/>
      <c r="E793" s="165"/>
      <c r="F793" s="205"/>
      <c r="G793" s="158"/>
      <c r="H793" s="163"/>
      <c r="I793" s="161"/>
      <c r="J793" s="165"/>
      <c r="K793" s="205"/>
      <c r="L793" s="158"/>
      <c r="M793" s="163"/>
      <c r="N793" s="161"/>
      <c r="O793" s="165"/>
      <c r="P793" s="205"/>
      <c r="Q793" s="158"/>
      <c r="R793" s="163"/>
      <c r="S793" s="161"/>
      <c r="T793" s="165"/>
      <c r="U793" s="205"/>
      <c r="V793" s="158"/>
      <c r="W793" s="163"/>
      <c r="X793" s="161"/>
      <c r="Y793" s="165"/>
      <c r="Z793" s="205"/>
      <c r="AA793" s="158"/>
      <c r="AB793" s="163"/>
      <c r="AC793" s="161"/>
      <c r="AD793" s="165"/>
      <c r="AE793" s="205"/>
      <c r="AF793" s="158"/>
      <c r="AG793" s="163"/>
      <c r="AH793" s="161"/>
      <c r="AI793" s="165"/>
      <c r="AJ793" s="205"/>
      <c r="AK793" s="158"/>
      <c r="AL793" s="163"/>
      <c r="AM793" s="161"/>
      <c r="AN793" s="165"/>
      <c r="AO793" s="205"/>
      <c r="AP793" s="158"/>
      <c r="AQ793" s="163"/>
      <c r="AR793" s="161"/>
      <c r="AS793" s="165"/>
      <c r="AT793" s="205"/>
      <c r="AU793" s="158"/>
      <c r="AV793" s="163"/>
      <c r="AW793" s="161"/>
      <c r="AX793" s="165"/>
      <c r="AY793" s="205"/>
      <c r="AZ793" s="158"/>
      <c r="BA793" s="163"/>
      <c r="BB793" s="161"/>
      <c r="BC793" s="165"/>
      <c r="BD793" s="205"/>
      <c r="BE793" s="158"/>
      <c r="BF793" s="163"/>
      <c r="BG793" s="161"/>
      <c r="BH793" s="165"/>
      <c r="BI793" s="205"/>
      <c r="BJ793" s="158"/>
      <c r="BK793" s="163"/>
      <c r="BL793" s="161"/>
      <c r="BM793" s="165"/>
      <c r="BN793" s="205"/>
      <c r="BO793" s="158"/>
      <c r="BP793" s="163"/>
      <c r="BQ793" s="161"/>
      <c r="BR793" s="165"/>
      <c r="BS793" s="205"/>
      <c r="BT793" s="158"/>
      <c r="BU793" s="163"/>
      <c r="BV793" s="161"/>
      <c r="BW793" s="165"/>
      <c r="BX793" s="205"/>
      <c r="BY793" s="158"/>
      <c r="BZ793" s="163"/>
      <c r="CA793" s="161"/>
      <c r="CB793" s="165"/>
      <c r="CC793" s="205"/>
      <c r="CD793" s="158"/>
      <c r="CE793" s="163"/>
      <c r="CF793" s="161"/>
      <c r="CG793" s="165"/>
      <c r="CH793" s="205"/>
      <c r="CI793" s="158"/>
      <c r="CJ793" s="163"/>
      <c r="CK793" s="161"/>
      <c r="CL793" s="165"/>
    </row>
    <row r="794" spans="1:90" ht="15.75">
      <c r="A794" s="205"/>
      <c r="B794" s="158"/>
      <c r="C794" s="163"/>
      <c r="D794" s="161"/>
      <c r="E794" s="165"/>
      <c r="F794" s="205"/>
      <c r="G794" s="158"/>
      <c r="H794" s="163"/>
      <c r="I794" s="161"/>
      <c r="J794" s="165"/>
      <c r="K794" s="205"/>
      <c r="L794" s="158"/>
      <c r="M794" s="163"/>
      <c r="N794" s="161"/>
      <c r="O794" s="165"/>
      <c r="P794" s="205"/>
      <c r="Q794" s="158"/>
      <c r="R794" s="163"/>
      <c r="S794" s="161"/>
      <c r="T794" s="165"/>
      <c r="U794" s="205"/>
      <c r="V794" s="158"/>
      <c r="W794" s="163"/>
      <c r="X794" s="161"/>
      <c r="Y794" s="165"/>
      <c r="Z794" s="205"/>
      <c r="AA794" s="158"/>
      <c r="AB794" s="163"/>
      <c r="AC794" s="161"/>
      <c r="AD794" s="165"/>
      <c r="AE794" s="205"/>
      <c r="AF794" s="158"/>
      <c r="AG794" s="163"/>
      <c r="AH794" s="161"/>
      <c r="AI794" s="165"/>
      <c r="AJ794" s="205"/>
      <c r="AK794" s="158"/>
      <c r="AL794" s="163"/>
      <c r="AM794" s="161"/>
      <c r="AN794" s="165"/>
      <c r="AO794" s="205"/>
      <c r="AP794" s="158"/>
      <c r="AQ794" s="163"/>
      <c r="AR794" s="161"/>
      <c r="AS794" s="165"/>
      <c r="AT794" s="205"/>
      <c r="AU794" s="158"/>
      <c r="AV794" s="163"/>
      <c r="AW794" s="161"/>
      <c r="AX794" s="165"/>
      <c r="AY794" s="205"/>
      <c r="AZ794" s="158"/>
      <c r="BA794" s="163"/>
      <c r="BB794" s="161"/>
      <c r="BC794" s="165"/>
      <c r="BD794" s="205"/>
      <c r="BE794" s="158"/>
      <c r="BF794" s="163"/>
      <c r="BG794" s="161"/>
      <c r="BH794" s="165"/>
      <c r="BI794" s="205"/>
      <c r="BJ794" s="158"/>
      <c r="BK794" s="163"/>
      <c r="BL794" s="161"/>
      <c r="BM794" s="165"/>
      <c r="BN794" s="205"/>
      <c r="BO794" s="158"/>
      <c r="BP794" s="163"/>
      <c r="BQ794" s="161"/>
      <c r="BR794" s="165"/>
      <c r="BS794" s="205"/>
      <c r="BT794" s="158"/>
      <c r="BU794" s="163"/>
      <c r="BV794" s="161"/>
      <c r="BW794" s="165"/>
      <c r="BX794" s="205"/>
      <c r="BY794" s="158"/>
      <c r="BZ794" s="163"/>
      <c r="CA794" s="161"/>
      <c r="CB794" s="165"/>
      <c r="CC794" s="205"/>
      <c r="CD794" s="158"/>
      <c r="CE794" s="163"/>
      <c r="CF794" s="161"/>
      <c r="CG794" s="165"/>
      <c r="CH794" s="205"/>
      <c r="CI794" s="158"/>
      <c r="CJ794" s="163"/>
      <c r="CK794" s="161"/>
      <c r="CL794" s="165"/>
    </row>
    <row r="795" spans="1:90" ht="15.75">
      <c r="A795" s="205"/>
      <c r="B795" s="158"/>
      <c r="C795" s="163"/>
      <c r="D795" s="161"/>
      <c r="E795" s="165"/>
      <c r="F795" s="205"/>
      <c r="G795" s="158"/>
      <c r="H795" s="163"/>
      <c r="I795" s="161"/>
      <c r="J795" s="165"/>
      <c r="K795" s="205"/>
      <c r="L795" s="158"/>
      <c r="M795" s="163"/>
      <c r="N795" s="161"/>
      <c r="O795" s="165"/>
      <c r="P795" s="205"/>
      <c r="Q795" s="158"/>
      <c r="R795" s="163"/>
      <c r="S795" s="161"/>
      <c r="T795" s="165"/>
      <c r="U795" s="205"/>
      <c r="V795" s="158"/>
      <c r="W795" s="163"/>
      <c r="X795" s="161"/>
      <c r="Y795" s="165"/>
      <c r="Z795" s="205"/>
      <c r="AA795" s="158"/>
      <c r="AB795" s="163"/>
      <c r="AC795" s="161"/>
      <c r="AD795" s="165"/>
      <c r="AE795" s="205"/>
      <c r="AF795" s="158"/>
      <c r="AG795" s="163"/>
      <c r="AH795" s="161"/>
      <c r="AI795" s="165"/>
      <c r="AJ795" s="205"/>
      <c r="AK795" s="158"/>
      <c r="AL795" s="163"/>
      <c r="AM795" s="161"/>
      <c r="AN795" s="165"/>
      <c r="AO795" s="205"/>
      <c r="AP795" s="158"/>
      <c r="AQ795" s="163"/>
      <c r="AR795" s="161"/>
      <c r="AS795" s="165"/>
      <c r="AT795" s="205"/>
      <c r="AU795" s="158"/>
      <c r="AV795" s="163"/>
      <c r="AW795" s="161"/>
      <c r="AX795" s="165"/>
      <c r="AY795" s="205"/>
      <c r="AZ795" s="158"/>
      <c r="BA795" s="163"/>
      <c r="BB795" s="161"/>
      <c r="BC795" s="165"/>
      <c r="BD795" s="205"/>
      <c r="BE795" s="158"/>
      <c r="BF795" s="163"/>
      <c r="BG795" s="161"/>
      <c r="BH795" s="165"/>
      <c r="BI795" s="205"/>
      <c r="BJ795" s="158"/>
      <c r="BK795" s="163"/>
      <c r="BL795" s="161"/>
      <c r="BM795" s="165"/>
      <c r="BN795" s="205"/>
      <c r="BO795" s="158"/>
      <c r="BP795" s="163"/>
      <c r="BQ795" s="161"/>
      <c r="BR795" s="165"/>
      <c r="BS795" s="205"/>
      <c r="BT795" s="158"/>
      <c r="BU795" s="163"/>
      <c r="BV795" s="161"/>
      <c r="BW795" s="165"/>
      <c r="BX795" s="205"/>
      <c r="BY795" s="158"/>
      <c r="BZ795" s="163"/>
      <c r="CA795" s="161"/>
      <c r="CB795" s="165"/>
      <c r="CC795" s="205"/>
      <c r="CD795" s="158"/>
      <c r="CE795" s="163"/>
      <c r="CF795" s="161"/>
      <c r="CG795" s="165"/>
      <c r="CH795" s="205"/>
      <c r="CI795" s="158"/>
      <c r="CJ795" s="163"/>
      <c r="CK795" s="161"/>
      <c r="CL795" s="165"/>
    </row>
    <row r="796" spans="1:90" ht="15.75">
      <c r="A796" s="205"/>
      <c r="B796" s="158"/>
      <c r="C796" s="163"/>
      <c r="D796" s="161"/>
      <c r="E796" s="165"/>
      <c r="F796" s="205"/>
      <c r="G796" s="158"/>
      <c r="H796" s="163"/>
      <c r="I796" s="161"/>
      <c r="J796" s="165"/>
      <c r="K796" s="205"/>
      <c r="L796" s="158"/>
      <c r="M796" s="163"/>
      <c r="N796" s="161"/>
      <c r="O796" s="165"/>
      <c r="P796" s="205"/>
      <c r="Q796" s="158"/>
      <c r="R796" s="163"/>
      <c r="S796" s="161"/>
      <c r="T796" s="165"/>
      <c r="U796" s="205"/>
      <c r="V796" s="158"/>
      <c r="W796" s="163"/>
      <c r="X796" s="161"/>
      <c r="Y796" s="165"/>
      <c r="Z796" s="205"/>
      <c r="AA796" s="158"/>
      <c r="AB796" s="163"/>
      <c r="AC796" s="161"/>
      <c r="AD796" s="165"/>
      <c r="AE796" s="205"/>
      <c r="AF796" s="158"/>
      <c r="AG796" s="163"/>
      <c r="AH796" s="161"/>
      <c r="AI796" s="165"/>
      <c r="AJ796" s="205"/>
      <c r="AK796" s="158"/>
      <c r="AL796" s="163"/>
      <c r="AM796" s="161"/>
      <c r="AN796" s="165"/>
      <c r="AO796" s="205"/>
      <c r="AP796" s="158"/>
      <c r="AQ796" s="163"/>
      <c r="AR796" s="161"/>
      <c r="AS796" s="165"/>
      <c r="AT796" s="205"/>
      <c r="AU796" s="158"/>
      <c r="AV796" s="163"/>
      <c r="AW796" s="161"/>
      <c r="AX796" s="165"/>
      <c r="AY796" s="205"/>
      <c r="AZ796" s="158"/>
      <c r="BA796" s="163"/>
      <c r="BB796" s="161"/>
      <c r="BC796" s="165"/>
      <c r="BD796" s="205"/>
      <c r="BE796" s="158"/>
      <c r="BF796" s="163"/>
      <c r="BG796" s="161"/>
      <c r="BH796" s="165"/>
      <c r="BI796" s="205"/>
      <c r="BJ796" s="158"/>
      <c r="BK796" s="163"/>
      <c r="BL796" s="161"/>
      <c r="BM796" s="165"/>
      <c r="BN796" s="205"/>
      <c r="BO796" s="158"/>
      <c r="BP796" s="163"/>
      <c r="BQ796" s="161"/>
      <c r="BR796" s="165"/>
      <c r="BS796" s="205"/>
      <c r="BT796" s="158"/>
      <c r="BU796" s="163"/>
      <c r="BV796" s="161"/>
      <c r="BW796" s="165"/>
      <c r="BX796" s="205"/>
      <c r="BY796" s="158"/>
      <c r="BZ796" s="163"/>
      <c r="CA796" s="161"/>
      <c r="CB796" s="165"/>
      <c r="CC796" s="205"/>
      <c r="CD796" s="158"/>
      <c r="CE796" s="163"/>
      <c r="CF796" s="161"/>
      <c r="CG796" s="165"/>
      <c r="CH796" s="205"/>
      <c r="CI796" s="158"/>
      <c r="CJ796" s="163"/>
      <c r="CK796" s="161"/>
      <c r="CL796" s="165"/>
    </row>
    <row r="797" spans="1:90" ht="15.75">
      <c r="A797" s="205"/>
      <c r="B797" s="158"/>
      <c r="C797" s="163"/>
      <c r="D797" s="161"/>
      <c r="E797" s="165"/>
      <c r="F797" s="205"/>
      <c r="G797" s="158"/>
      <c r="H797" s="163"/>
      <c r="I797" s="161"/>
      <c r="J797" s="165"/>
      <c r="K797" s="205"/>
      <c r="L797" s="158"/>
      <c r="M797" s="163"/>
      <c r="N797" s="161"/>
      <c r="O797" s="165"/>
      <c r="P797" s="205"/>
      <c r="Q797" s="158"/>
      <c r="R797" s="163"/>
      <c r="S797" s="161"/>
      <c r="T797" s="165"/>
      <c r="U797" s="205"/>
      <c r="V797" s="158"/>
      <c r="W797" s="163"/>
      <c r="X797" s="161"/>
      <c r="Y797" s="165"/>
      <c r="Z797" s="205"/>
      <c r="AA797" s="158"/>
      <c r="AB797" s="163"/>
      <c r="AC797" s="161"/>
      <c r="AD797" s="165"/>
      <c r="AE797" s="205"/>
      <c r="AF797" s="158"/>
      <c r="AG797" s="163"/>
      <c r="AH797" s="161"/>
      <c r="AI797" s="165"/>
      <c r="AJ797" s="205"/>
      <c r="AK797" s="158"/>
      <c r="AL797" s="163"/>
      <c r="AM797" s="161"/>
      <c r="AN797" s="165"/>
      <c r="AO797" s="205"/>
      <c r="AP797" s="158"/>
      <c r="AQ797" s="163"/>
      <c r="AR797" s="161"/>
      <c r="AS797" s="165"/>
      <c r="AT797" s="205"/>
      <c r="AU797" s="158"/>
      <c r="AV797" s="163"/>
      <c r="AW797" s="161"/>
      <c r="AX797" s="165"/>
      <c r="AY797" s="205"/>
      <c r="AZ797" s="158"/>
      <c r="BA797" s="163"/>
      <c r="BB797" s="161"/>
      <c r="BC797" s="165"/>
      <c r="BD797" s="205"/>
      <c r="BE797" s="158"/>
      <c r="BF797" s="163"/>
      <c r="BG797" s="161"/>
      <c r="BH797" s="165"/>
      <c r="BI797" s="205"/>
      <c r="BJ797" s="158"/>
      <c r="BK797" s="163"/>
      <c r="BL797" s="161"/>
      <c r="BM797" s="165"/>
      <c r="BN797" s="205"/>
      <c r="BO797" s="158"/>
      <c r="BP797" s="163"/>
      <c r="BQ797" s="161"/>
      <c r="BR797" s="165"/>
      <c r="BS797" s="205"/>
      <c r="BT797" s="158"/>
      <c r="BU797" s="163"/>
      <c r="BV797" s="161"/>
      <c r="BW797" s="165"/>
      <c r="BX797" s="205"/>
      <c r="BY797" s="158"/>
      <c r="BZ797" s="163"/>
      <c r="CA797" s="161"/>
      <c r="CB797" s="165"/>
      <c r="CC797" s="205"/>
      <c r="CD797" s="158"/>
      <c r="CE797" s="163"/>
      <c r="CF797" s="161"/>
      <c r="CG797" s="165"/>
      <c r="CH797" s="205"/>
      <c r="CI797" s="158"/>
      <c r="CJ797" s="163"/>
      <c r="CK797" s="161"/>
      <c r="CL797" s="165"/>
    </row>
    <row r="798" spans="1:90" ht="15.75">
      <c r="A798" s="205"/>
      <c r="B798" s="158"/>
      <c r="C798" s="163"/>
      <c r="D798" s="161"/>
      <c r="E798" s="165"/>
      <c r="F798" s="205"/>
      <c r="G798" s="158"/>
      <c r="H798" s="163"/>
      <c r="I798" s="161"/>
      <c r="J798" s="165"/>
      <c r="K798" s="205"/>
      <c r="L798" s="158"/>
      <c r="M798" s="163"/>
      <c r="N798" s="161"/>
      <c r="O798" s="165"/>
      <c r="P798" s="205"/>
      <c r="Q798" s="158"/>
      <c r="R798" s="163"/>
      <c r="S798" s="161"/>
      <c r="T798" s="165"/>
      <c r="U798" s="205"/>
      <c r="V798" s="158"/>
      <c r="W798" s="163"/>
      <c r="X798" s="161"/>
      <c r="Y798" s="165"/>
      <c r="Z798" s="205"/>
      <c r="AA798" s="158"/>
      <c r="AB798" s="163"/>
      <c r="AC798" s="161"/>
      <c r="AD798" s="165"/>
      <c r="AE798" s="205"/>
      <c r="AF798" s="158"/>
      <c r="AG798" s="163"/>
      <c r="AH798" s="161"/>
      <c r="AI798" s="165"/>
      <c r="AJ798" s="205"/>
      <c r="AK798" s="158"/>
      <c r="AL798" s="163"/>
      <c r="AM798" s="161"/>
      <c r="AN798" s="165"/>
      <c r="AO798" s="205"/>
      <c r="AP798" s="158"/>
      <c r="AQ798" s="163"/>
      <c r="AR798" s="161"/>
      <c r="AS798" s="165"/>
      <c r="AT798" s="205"/>
      <c r="AU798" s="158"/>
      <c r="AV798" s="163"/>
      <c r="AW798" s="161"/>
      <c r="AX798" s="165"/>
      <c r="AY798" s="205"/>
      <c r="AZ798" s="158"/>
      <c r="BA798" s="163"/>
      <c r="BB798" s="161"/>
      <c r="BC798" s="165"/>
      <c r="BD798" s="205"/>
      <c r="BE798" s="158"/>
      <c r="BF798" s="163"/>
      <c r="BG798" s="161"/>
      <c r="BH798" s="165"/>
      <c r="BI798" s="205"/>
      <c r="BJ798" s="158"/>
      <c r="BK798" s="163"/>
      <c r="BL798" s="161"/>
      <c r="BM798" s="165"/>
      <c r="BN798" s="205"/>
      <c r="BO798" s="158"/>
      <c r="BP798" s="163"/>
      <c r="BQ798" s="161"/>
      <c r="BR798" s="165"/>
      <c r="BS798" s="205"/>
      <c r="BT798" s="158"/>
      <c r="BU798" s="163"/>
      <c r="BV798" s="161"/>
      <c r="BW798" s="165"/>
      <c r="BX798" s="205"/>
      <c r="BY798" s="158"/>
      <c r="BZ798" s="163"/>
      <c r="CA798" s="161"/>
      <c r="CB798" s="165"/>
      <c r="CC798" s="205"/>
      <c r="CD798" s="158"/>
      <c r="CE798" s="163"/>
      <c r="CF798" s="161"/>
      <c r="CG798" s="165"/>
      <c r="CH798" s="205"/>
      <c r="CI798" s="158"/>
      <c r="CJ798" s="163"/>
      <c r="CK798" s="161"/>
      <c r="CL798" s="165"/>
    </row>
    <row r="799" spans="1:90" ht="15.75">
      <c r="A799" s="205"/>
      <c r="B799" s="158"/>
      <c r="C799" s="163"/>
      <c r="D799" s="161"/>
      <c r="E799" s="165"/>
      <c r="F799" s="205"/>
      <c r="G799" s="158"/>
      <c r="H799" s="163"/>
      <c r="I799" s="161"/>
      <c r="J799" s="165"/>
      <c r="K799" s="205"/>
      <c r="L799" s="158"/>
      <c r="M799" s="163"/>
      <c r="N799" s="161"/>
      <c r="O799" s="165"/>
      <c r="P799" s="205"/>
      <c r="Q799" s="158"/>
      <c r="R799" s="163"/>
      <c r="S799" s="161"/>
      <c r="T799" s="165"/>
      <c r="U799" s="205"/>
      <c r="V799" s="158"/>
      <c r="W799" s="163"/>
      <c r="X799" s="161"/>
      <c r="Y799" s="165"/>
      <c r="Z799" s="205"/>
      <c r="AA799" s="158"/>
      <c r="AB799" s="163"/>
      <c r="AC799" s="161"/>
      <c r="AD799" s="165"/>
      <c r="AE799" s="205"/>
      <c r="AF799" s="158"/>
      <c r="AG799" s="163"/>
      <c r="AH799" s="161"/>
      <c r="AI799" s="165"/>
      <c r="AJ799" s="205"/>
      <c r="AK799" s="158"/>
      <c r="AL799" s="163"/>
      <c r="AM799" s="161"/>
      <c r="AN799" s="165"/>
      <c r="AO799" s="205"/>
      <c r="AP799" s="158"/>
      <c r="AQ799" s="163"/>
      <c r="AR799" s="161"/>
      <c r="AS799" s="165"/>
      <c r="AT799" s="205"/>
      <c r="AU799" s="158"/>
      <c r="AV799" s="163"/>
      <c r="AW799" s="161"/>
      <c r="AX799" s="165"/>
      <c r="AY799" s="205"/>
      <c r="AZ799" s="158"/>
      <c r="BA799" s="163"/>
      <c r="BB799" s="161"/>
      <c r="BC799" s="165"/>
      <c r="BD799" s="205"/>
      <c r="BE799" s="158"/>
      <c r="BF799" s="163"/>
      <c r="BG799" s="161"/>
      <c r="BH799" s="165"/>
      <c r="BI799" s="205"/>
      <c r="BJ799" s="158"/>
      <c r="BK799" s="163"/>
      <c r="BL799" s="161"/>
      <c r="BM799" s="165"/>
      <c r="BN799" s="205"/>
      <c r="BO799" s="158"/>
      <c r="BP799" s="163"/>
      <c r="BQ799" s="161"/>
      <c r="BR799" s="165"/>
      <c r="BS799" s="205"/>
      <c r="BT799" s="158"/>
      <c r="BU799" s="163"/>
      <c r="BV799" s="161"/>
      <c r="BW799" s="165"/>
      <c r="BX799" s="205"/>
      <c r="BY799" s="158"/>
      <c r="BZ799" s="163"/>
      <c r="CA799" s="161"/>
      <c r="CB799" s="165"/>
      <c r="CC799" s="205"/>
      <c r="CD799" s="158"/>
      <c r="CE799" s="163"/>
      <c r="CF799" s="161"/>
      <c r="CG799" s="165"/>
      <c r="CH799" s="205"/>
      <c r="CI799" s="158"/>
      <c r="CJ799" s="163"/>
      <c r="CK799" s="161"/>
      <c r="CL799" s="165"/>
    </row>
    <row r="800" spans="1:90" ht="15.75">
      <c r="A800" s="205"/>
      <c r="B800" s="158"/>
      <c r="C800" s="163"/>
      <c r="D800" s="161"/>
      <c r="E800" s="165"/>
      <c r="F800" s="205"/>
      <c r="G800" s="158"/>
      <c r="H800" s="163"/>
      <c r="I800" s="161"/>
      <c r="J800" s="165"/>
      <c r="K800" s="205"/>
      <c r="L800" s="158"/>
      <c r="M800" s="163"/>
      <c r="N800" s="161"/>
      <c r="O800" s="165"/>
      <c r="P800" s="205"/>
      <c r="Q800" s="158"/>
      <c r="R800" s="163"/>
      <c r="S800" s="161"/>
      <c r="T800" s="165"/>
      <c r="U800" s="205"/>
      <c r="V800" s="158"/>
      <c r="W800" s="163"/>
      <c r="X800" s="161"/>
      <c r="Y800" s="165"/>
      <c r="Z800" s="205"/>
      <c r="AA800" s="158"/>
      <c r="AB800" s="163"/>
      <c r="AC800" s="161"/>
      <c r="AD800" s="165"/>
      <c r="AE800" s="205"/>
      <c r="AF800" s="158"/>
      <c r="AG800" s="163"/>
      <c r="AH800" s="161"/>
      <c r="AI800" s="165"/>
      <c r="AJ800" s="205"/>
      <c r="AK800" s="158"/>
      <c r="AL800" s="163"/>
      <c r="AM800" s="161"/>
      <c r="AN800" s="165"/>
      <c r="AO800" s="205"/>
      <c r="AP800" s="158"/>
      <c r="AQ800" s="163"/>
      <c r="AR800" s="161"/>
      <c r="AS800" s="165"/>
      <c r="AT800" s="205"/>
      <c r="AU800" s="158"/>
      <c r="AV800" s="163"/>
      <c r="AW800" s="161"/>
      <c r="AX800" s="165"/>
      <c r="AY800" s="205"/>
      <c r="AZ800" s="158"/>
      <c r="BA800" s="163"/>
      <c r="BB800" s="161"/>
      <c r="BC800" s="165"/>
      <c r="BD800" s="205"/>
      <c r="BE800" s="158"/>
      <c r="BF800" s="163"/>
      <c r="BG800" s="161"/>
      <c r="BH800" s="165"/>
      <c r="BI800" s="205"/>
      <c r="BJ800" s="158"/>
      <c r="BK800" s="163"/>
      <c r="BL800" s="161"/>
      <c r="BM800" s="165"/>
      <c r="BN800" s="205"/>
      <c r="BO800" s="158"/>
      <c r="BP800" s="163"/>
      <c r="BQ800" s="161"/>
      <c r="BR800" s="165"/>
      <c r="BS800" s="205"/>
      <c r="BT800" s="158"/>
      <c r="BU800" s="163"/>
      <c r="BV800" s="161"/>
      <c r="BW800" s="165"/>
      <c r="BX800" s="205"/>
      <c r="BY800" s="158"/>
      <c r="BZ800" s="163"/>
      <c r="CA800" s="161"/>
      <c r="CB800" s="165"/>
      <c r="CC800" s="205"/>
      <c r="CD800" s="158"/>
      <c r="CE800" s="163"/>
      <c r="CF800" s="161"/>
      <c r="CG800" s="165"/>
      <c r="CH800" s="205"/>
      <c r="CI800" s="158"/>
      <c r="CJ800" s="163"/>
      <c r="CK800" s="161"/>
      <c r="CL800" s="165"/>
    </row>
    <row r="801" spans="1:90" ht="15.75">
      <c r="A801" s="205"/>
      <c r="B801" s="158"/>
      <c r="C801" s="163"/>
      <c r="D801" s="161"/>
      <c r="E801" s="165"/>
      <c r="F801" s="205"/>
      <c r="G801" s="158"/>
      <c r="H801" s="163"/>
      <c r="I801" s="161"/>
      <c r="J801" s="165"/>
      <c r="K801" s="205"/>
      <c r="L801" s="158"/>
      <c r="M801" s="163"/>
      <c r="N801" s="161"/>
      <c r="O801" s="165"/>
      <c r="P801" s="205"/>
      <c r="Q801" s="158"/>
      <c r="R801" s="163"/>
      <c r="S801" s="161"/>
      <c r="T801" s="165"/>
      <c r="U801" s="205"/>
      <c r="V801" s="158"/>
      <c r="W801" s="163"/>
      <c r="X801" s="161"/>
      <c r="Y801" s="165"/>
      <c r="Z801" s="205"/>
      <c r="AA801" s="158"/>
      <c r="AB801" s="163"/>
      <c r="AC801" s="161"/>
      <c r="AD801" s="165"/>
      <c r="AE801" s="205"/>
      <c r="AF801" s="158"/>
      <c r="AG801" s="163"/>
      <c r="AH801" s="161"/>
      <c r="AI801" s="165"/>
      <c r="AJ801" s="205"/>
      <c r="AK801" s="158"/>
      <c r="AL801" s="163"/>
      <c r="AM801" s="161"/>
      <c r="AN801" s="165"/>
      <c r="AO801" s="205"/>
      <c r="AP801" s="158"/>
      <c r="AQ801" s="163"/>
      <c r="AR801" s="161"/>
      <c r="AS801" s="165"/>
      <c r="AT801" s="205"/>
      <c r="AU801" s="158"/>
      <c r="AV801" s="163"/>
      <c r="AW801" s="161"/>
      <c r="AX801" s="165"/>
      <c r="AY801" s="205"/>
      <c r="AZ801" s="158"/>
      <c r="BA801" s="163"/>
      <c r="BB801" s="161"/>
      <c r="BC801" s="165"/>
      <c r="BD801" s="205"/>
      <c r="BE801" s="158"/>
      <c r="BF801" s="163"/>
      <c r="BG801" s="161"/>
      <c r="BH801" s="165"/>
      <c r="BI801" s="205"/>
      <c r="BJ801" s="158"/>
      <c r="BK801" s="163"/>
      <c r="BL801" s="161"/>
      <c r="BM801" s="165"/>
      <c r="BN801" s="205"/>
      <c r="BO801" s="158"/>
      <c r="BP801" s="163"/>
      <c r="BQ801" s="161"/>
      <c r="BR801" s="165"/>
      <c r="BS801" s="205"/>
      <c r="BT801" s="158"/>
      <c r="BU801" s="163"/>
      <c r="BV801" s="161"/>
      <c r="BW801" s="165"/>
      <c r="BX801" s="205"/>
      <c r="BY801" s="158"/>
      <c r="BZ801" s="163"/>
      <c r="CA801" s="161"/>
      <c r="CB801" s="165"/>
      <c r="CC801" s="205"/>
      <c r="CD801" s="158"/>
      <c r="CE801" s="163"/>
      <c r="CF801" s="161"/>
      <c r="CG801" s="165"/>
      <c r="CH801" s="205"/>
      <c r="CI801" s="158"/>
      <c r="CJ801" s="163"/>
      <c r="CK801" s="161"/>
      <c r="CL801" s="165"/>
    </row>
    <row r="802" spans="1:90" ht="15.75">
      <c r="A802" s="205"/>
      <c r="B802" s="158"/>
      <c r="C802" s="163"/>
      <c r="D802" s="161"/>
      <c r="E802" s="165"/>
      <c r="F802" s="205"/>
      <c r="G802" s="158"/>
      <c r="H802" s="163"/>
      <c r="I802" s="161"/>
      <c r="J802" s="165"/>
      <c r="K802" s="205"/>
      <c r="L802" s="158"/>
      <c r="M802" s="163"/>
      <c r="N802" s="161"/>
      <c r="O802" s="165"/>
      <c r="P802" s="205"/>
      <c r="Q802" s="158"/>
      <c r="R802" s="163"/>
      <c r="S802" s="161"/>
      <c r="T802" s="165"/>
      <c r="U802" s="205"/>
      <c r="V802" s="158"/>
      <c r="W802" s="163"/>
      <c r="X802" s="161"/>
      <c r="Y802" s="165"/>
      <c r="Z802" s="205"/>
      <c r="AA802" s="158"/>
      <c r="AB802" s="163"/>
      <c r="AC802" s="161"/>
      <c r="AD802" s="165"/>
      <c r="AE802" s="205"/>
      <c r="AF802" s="158"/>
      <c r="AG802" s="163"/>
      <c r="AH802" s="161"/>
      <c r="AI802" s="165"/>
      <c r="AJ802" s="205"/>
      <c r="AK802" s="158"/>
      <c r="AL802" s="163"/>
      <c r="AM802" s="161"/>
      <c r="AN802" s="165"/>
      <c r="AO802" s="205"/>
      <c r="AP802" s="158"/>
      <c r="AQ802" s="163"/>
      <c r="AR802" s="161"/>
      <c r="AS802" s="165"/>
      <c r="AT802" s="205"/>
      <c r="AU802" s="158"/>
      <c r="AV802" s="163"/>
      <c r="AW802" s="161"/>
      <c r="AX802" s="165"/>
      <c r="AY802" s="205"/>
      <c r="AZ802" s="158"/>
      <c r="BA802" s="163"/>
      <c r="BB802" s="161"/>
      <c r="BC802" s="165"/>
      <c r="BD802" s="205"/>
      <c r="BE802" s="158"/>
      <c r="BF802" s="163"/>
      <c r="BG802" s="161"/>
      <c r="BH802" s="165"/>
      <c r="BI802" s="205"/>
      <c r="BJ802" s="158"/>
      <c r="BK802" s="163"/>
      <c r="BL802" s="161"/>
      <c r="BM802" s="165"/>
      <c r="BN802" s="205"/>
      <c r="BO802" s="158"/>
      <c r="BP802" s="163"/>
      <c r="BQ802" s="161"/>
      <c r="BR802" s="165"/>
      <c r="BS802" s="205"/>
      <c r="BT802" s="158"/>
      <c r="BU802" s="163"/>
      <c r="BV802" s="161"/>
      <c r="BW802" s="165"/>
      <c r="BX802" s="205"/>
      <c r="BY802" s="158"/>
      <c r="BZ802" s="163"/>
      <c r="CA802" s="161"/>
      <c r="CB802" s="165"/>
      <c r="CC802" s="205"/>
      <c r="CD802" s="158"/>
      <c r="CE802" s="163"/>
      <c r="CF802" s="161"/>
      <c r="CG802" s="165"/>
      <c r="CH802" s="205"/>
      <c r="CI802" s="158"/>
      <c r="CJ802" s="163"/>
      <c r="CK802" s="161"/>
      <c r="CL802" s="165"/>
    </row>
    <row r="803" spans="1:90" ht="15.75">
      <c r="A803" s="205"/>
      <c r="B803" s="158"/>
      <c r="C803" s="163"/>
      <c r="D803" s="161"/>
      <c r="E803" s="165"/>
      <c r="F803" s="205"/>
      <c r="G803" s="158"/>
      <c r="H803" s="163"/>
      <c r="I803" s="161"/>
      <c r="J803" s="165"/>
      <c r="K803" s="205"/>
      <c r="L803" s="158"/>
      <c r="M803" s="163"/>
      <c r="N803" s="161"/>
      <c r="O803" s="165"/>
      <c r="P803" s="205"/>
      <c r="Q803" s="158"/>
      <c r="R803" s="163"/>
      <c r="S803" s="161"/>
      <c r="T803" s="165"/>
      <c r="U803" s="205"/>
      <c r="V803" s="158"/>
      <c r="W803" s="163"/>
      <c r="X803" s="161"/>
      <c r="Y803" s="165"/>
      <c r="Z803" s="205"/>
      <c r="AA803" s="158"/>
      <c r="AB803" s="163"/>
      <c r="AC803" s="161"/>
      <c r="AD803" s="165"/>
      <c r="AE803" s="205"/>
      <c r="AF803" s="158"/>
      <c r="AG803" s="163"/>
      <c r="AH803" s="161"/>
      <c r="AI803" s="165"/>
      <c r="AJ803" s="205"/>
      <c r="AK803" s="158"/>
      <c r="AL803" s="163"/>
      <c r="AM803" s="161"/>
      <c r="AN803" s="165"/>
      <c r="AO803" s="205"/>
      <c r="AP803" s="158"/>
      <c r="AQ803" s="163"/>
      <c r="AR803" s="161"/>
      <c r="AS803" s="165"/>
      <c r="AT803" s="205"/>
      <c r="AU803" s="158"/>
      <c r="AV803" s="163"/>
      <c r="AW803" s="161"/>
      <c r="AX803" s="165"/>
      <c r="AY803" s="205"/>
      <c r="AZ803" s="158"/>
      <c r="BA803" s="163"/>
      <c r="BB803" s="161"/>
      <c r="BC803" s="165"/>
      <c r="BD803" s="205"/>
      <c r="BE803" s="158"/>
      <c r="BF803" s="163"/>
      <c r="BG803" s="161"/>
      <c r="BH803" s="165"/>
      <c r="BI803" s="205"/>
      <c r="BJ803" s="158"/>
      <c r="BK803" s="163"/>
      <c r="BL803" s="161"/>
      <c r="BM803" s="165"/>
      <c r="BN803" s="205"/>
      <c r="BO803" s="158"/>
      <c r="BP803" s="163"/>
      <c r="BQ803" s="161"/>
      <c r="BR803" s="165"/>
      <c r="BS803" s="205"/>
      <c r="BT803" s="158"/>
      <c r="BU803" s="163"/>
      <c r="BV803" s="161"/>
      <c r="BW803" s="165"/>
      <c r="BX803" s="205"/>
      <c r="BY803" s="158"/>
      <c r="BZ803" s="163"/>
      <c r="CA803" s="161"/>
      <c r="CB803" s="165"/>
      <c r="CC803" s="205"/>
      <c r="CD803" s="158"/>
      <c r="CE803" s="163"/>
      <c r="CF803" s="161"/>
      <c r="CG803" s="165"/>
      <c r="CH803" s="205"/>
      <c r="CI803" s="158"/>
      <c r="CJ803" s="163"/>
      <c r="CK803" s="161"/>
      <c r="CL803" s="165"/>
    </row>
    <row r="804" spans="1:90" ht="15.75">
      <c r="A804" s="205"/>
      <c r="B804" s="158"/>
      <c r="C804" s="163"/>
      <c r="D804" s="161"/>
      <c r="E804" s="165"/>
      <c r="F804" s="205"/>
      <c r="G804" s="158"/>
      <c r="H804" s="163"/>
      <c r="I804" s="161"/>
      <c r="J804" s="165"/>
      <c r="K804" s="205"/>
      <c r="L804" s="158"/>
      <c r="M804" s="163"/>
      <c r="N804" s="161"/>
      <c r="O804" s="165"/>
      <c r="P804" s="205"/>
      <c r="Q804" s="158"/>
      <c r="R804" s="163"/>
      <c r="S804" s="161"/>
      <c r="T804" s="165"/>
      <c r="U804" s="205"/>
      <c r="V804" s="158"/>
      <c r="W804" s="163"/>
      <c r="X804" s="161"/>
      <c r="Y804" s="165"/>
      <c r="Z804" s="205"/>
      <c r="AA804" s="158"/>
      <c r="AB804" s="163"/>
      <c r="AC804" s="161"/>
      <c r="AD804" s="165"/>
      <c r="AE804" s="205"/>
      <c r="AF804" s="158"/>
      <c r="AG804" s="163"/>
      <c r="AH804" s="161"/>
      <c r="AI804" s="165"/>
      <c r="AJ804" s="205"/>
      <c r="AK804" s="158"/>
      <c r="AL804" s="163"/>
      <c r="AM804" s="161"/>
      <c r="AN804" s="165"/>
      <c r="AO804" s="205"/>
      <c r="AP804" s="158"/>
      <c r="AQ804" s="163"/>
      <c r="AR804" s="161"/>
      <c r="AS804" s="165"/>
      <c r="AT804" s="205"/>
      <c r="AU804" s="158"/>
      <c r="AV804" s="163"/>
      <c r="AW804" s="161"/>
      <c r="AX804" s="165"/>
      <c r="AY804" s="205"/>
      <c r="AZ804" s="158"/>
      <c r="BA804" s="163"/>
      <c r="BB804" s="161"/>
      <c r="BC804" s="165"/>
      <c r="BD804" s="205"/>
      <c r="BE804" s="158"/>
      <c r="BF804" s="163"/>
      <c r="BG804" s="161"/>
      <c r="BH804" s="165"/>
      <c r="BI804" s="205"/>
      <c r="BJ804" s="158"/>
      <c r="BK804" s="163"/>
      <c r="BL804" s="161"/>
      <c r="BM804" s="165"/>
      <c r="BN804" s="205"/>
      <c r="BO804" s="158"/>
      <c r="BP804" s="163"/>
      <c r="BQ804" s="161"/>
      <c r="BR804" s="165"/>
      <c r="BS804" s="205"/>
      <c r="BT804" s="158"/>
      <c r="BU804" s="163"/>
      <c r="BV804" s="161"/>
      <c r="BW804" s="165"/>
      <c r="BX804" s="205"/>
      <c r="BY804" s="158"/>
      <c r="BZ804" s="163"/>
      <c r="CA804" s="161"/>
      <c r="CB804" s="165"/>
      <c r="CC804" s="205"/>
      <c r="CD804" s="158"/>
      <c r="CE804" s="163"/>
      <c r="CF804" s="161"/>
      <c r="CG804" s="165"/>
      <c r="CH804" s="205"/>
      <c r="CI804" s="158"/>
      <c r="CJ804" s="163"/>
      <c r="CK804" s="161"/>
      <c r="CL804" s="165"/>
    </row>
    <row r="805" spans="1:90" ht="15.75">
      <c r="A805" s="205"/>
      <c r="B805" s="158"/>
      <c r="C805" s="163"/>
      <c r="D805" s="161"/>
      <c r="E805" s="165"/>
      <c r="F805" s="205"/>
      <c r="G805" s="158"/>
      <c r="H805" s="163"/>
      <c r="I805" s="161"/>
      <c r="J805" s="165"/>
      <c r="K805" s="205"/>
      <c r="L805" s="158"/>
      <c r="M805" s="163"/>
      <c r="N805" s="161"/>
      <c r="O805" s="165"/>
      <c r="P805" s="205"/>
      <c r="Q805" s="158"/>
      <c r="R805" s="163"/>
      <c r="S805" s="161"/>
      <c r="T805" s="165"/>
      <c r="U805" s="205"/>
      <c r="V805" s="158"/>
      <c r="W805" s="163"/>
      <c r="X805" s="161"/>
      <c r="Y805" s="165"/>
      <c r="Z805" s="205"/>
      <c r="AA805" s="158"/>
      <c r="AB805" s="163"/>
      <c r="AC805" s="161"/>
      <c r="AD805" s="165"/>
      <c r="AE805" s="205"/>
      <c r="AF805" s="158"/>
      <c r="AG805" s="163"/>
      <c r="AH805" s="161"/>
      <c r="AI805" s="165"/>
      <c r="AJ805" s="205"/>
      <c r="AK805" s="158"/>
      <c r="AL805" s="163"/>
      <c r="AM805" s="161"/>
      <c r="AN805" s="165"/>
      <c r="AO805" s="205"/>
      <c r="AP805" s="158"/>
      <c r="AQ805" s="163"/>
      <c r="AR805" s="161"/>
      <c r="AS805" s="165"/>
      <c r="AT805" s="205"/>
      <c r="AU805" s="158"/>
      <c r="AV805" s="163"/>
      <c r="AW805" s="161"/>
      <c r="AX805" s="165"/>
      <c r="AY805" s="205"/>
      <c r="AZ805" s="158"/>
      <c r="BA805" s="163"/>
      <c r="BB805" s="161"/>
      <c r="BC805" s="165"/>
      <c r="BD805" s="205"/>
      <c r="BE805" s="158"/>
      <c r="BF805" s="163"/>
      <c r="BG805" s="161"/>
      <c r="BH805" s="165"/>
      <c r="BI805" s="205"/>
      <c r="BJ805" s="158"/>
      <c r="BK805" s="163"/>
      <c r="BL805" s="161"/>
      <c r="BM805" s="165"/>
      <c r="BN805" s="205"/>
      <c r="BO805" s="158"/>
      <c r="BP805" s="163"/>
      <c r="BQ805" s="161"/>
      <c r="BR805" s="165"/>
      <c r="BS805" s="205"/>
      <c r="BT805" s="158"/>
      <c r="BU805" s="163"/>
      <c r="BV805" s="161"/>
      <c r="BW805" s="165"/>
      <c r="BX805" s="205"/>
      <c r="BY805" s="158"/>
      <c r="BZ805" s="163"/>
      <c r="CA805" s="161"/>
      <c r="CB805" s="165"/>
      <c r="CC805" s="205"/>
      <c r="CD805" s="158"/>
      <c r="CE805" s="163"/>
      <c r="CF805" s="161"/>
      <c r="CG805" s="165"/>
      <c r="CH805" s="205"/>
      <c r="CI805" s="158"/>
      <c r="CJ805" s="163"/>
      <c r="CK805" s="161"/>
      <c r="CL805" s="165"/>
    </row>
    <row r="806" spans="1:90" ht="15.75">
      <c r="A806" s="205"/>
      <c r="B806" s="158"/>
      <c r="C806" s="163"/>
      <c r="D806" s="161"/>
      <c r="E806" s="165"/>
      <c r="F806" s="205"/>
      <c r="G806" s="158"/>
      <c r="H806" s="163"/>
      <c r="I806" s="161"/>
      <c r="J806" s="165"/>
      <c r="K806" s="205"/>
      <c r="L806" s="158"/>
      <c r="M806" s="163"/>
      <c r="N806" s="161"/>
      <c r="O806" s="165"/>
      <c r="P806" s="205"/>
      <c r="Q806" s="158"/>
      <c r="R806" s="163"/>
      <c r="S806" s="161"/>
      <c r="T806" s="165"/>
      <c r="U806" s="205"/>
      <c r="V806" s="158"/>
      <c r="W806" s="163"/>
      <c r="X806" s="161"/>
      <c r="Y806" s="165"/>
      <c r="Z806" s="205"/>
      <c r="AA806" s="158"/>
      <c r="AB806" s="163"/>
      <c r="AC806" s="161"/>
      <c r="AD806" s="165"/>
      <c r="AE806" s="205"/>
      <c r="AF806" s="158"/>
      <c r="AG806" s="163"/>
      <c r="AH806" s="161"/>
      <c r="AI806" s="165"/>
      <c r="AJ806" s="205"/>
      <c r="AK806" s="158"/>
      <c r="AL806" s="163"/>
      <c r="AM806" s="161"/>
      <c r="AN806" s="165"/>
      <c r="AO806" s="205"/>
      <c r="AP806" s="158"/>
      <c r="AQ806" s="163"/>
      <c r="AR806" s="161"/>
      <c r="AS806" s="165"/>
      <c r="AT806" s="205"/>
      <c r="AU806" s="158"/>
      <c r="AV806" s="163"/>
      <c r="AW806" s="161"/>
      <c r="AX806" s="165"/>
      <c r="AY806" s="205"/>
      <c r="AZ806" s="158"/>
      <c r="BA806" s="163"/>
      <c r="BB806" s="161"/>
      <c r="BC806" s="165"/>
      <c r="BD806" s="205"/>
      <c r="BE806" s="158"/>
      <c r="BF806" s="163"/>
      <c r="BG806" s="161"/>
      <c r="BH806" s="165"/>
      <c r="BI806" s="205"/>
      <c r="BJ806" s="158"/>
      <c r="BK806" s="163"/>
      <c r="BL806" s="161"/>
      <c r="BM806" s="165"/>
      <c r="BN806" s="205"/>
      <c r="BO806" s="158"/>
      <c r="BP806" s="163"/>
      <c r="BQ806" s="161"/>
      <c r="BR806" s="165"/>
      <c r="BS806" s="205"/>
      <c r="BT806" s="158"/>
      <c r="BU806" s="163"/>
      <c r="BV806" s="161"/>
      <c r="BW806" s="165"/>
      <c r="BX806" s="205"/>
      <c r="BY806" s="158"/>
      <c r="BZ806" s="163"/>
      <c r="CA806" s="161"/>
      <c r="CB806" s="165"/>
      <c r="CC806" s="205"/>
      <c r="CD806" s="158"/>
      <c r="CE806" s="163"/>
      <c r="CF806" s="161"/>
      <c r="CG806" s="165"/>
      <c r="CH806" s="205"/>
      <c r="CI806" s="158"/>
      <c r="CJ806" s="163"/>
      <c r="CK806" s="161"/>
      <c r="CL806" s="165"/>
    </row>
    <row r="807" spans="1:90" ht="15.75">
      <c r="A807" s="205"/>
      <c r="B807" s="158"/>
      <c r="C807" s="163"/>
      <c r="D807" s="161"/>
      <c r="E807" s="165"/>
      <c r="F807" s="205"/>
      <c r="G807" s="158"/>
      <c r="H807" s="163"/>
      <c r="I807" s="161"/>
      <c r="J807" s="165"/>
      <c r="K807" s="205"/>
      <c r="L807" s="158"/>
      <c r="M807" s="163"/>
      <c r="N807" s="161"/>
      <c r="O807" s="165"/>
      <c r="P807" s="205"/>
      <c r="Q807" s="158"/>
      <c r="R807" s="163"/>
      <c r="S807" s="161"/>
      <c r="T807" s="165"/>
      <c r="U807" s="205"/>
      <c r="V807" s="158"/>
      <c r="W807" s="163"/>
      <c r="X807" s="161"/>
      <c r="Y807" s="165"/>
      <c r="Z807" s="205"/>
      <c r="AA807" s="158"/>
      <c r="AB807" s="163"/>
      <c r="AC807" s="161"/>
      <c r="AD807" s="165"/>
      <c r="AE807" s="205"/>
      <c r="AF807" s="158"/>
      <c r="AG807" s="163"/>
      <c r="AH807" s="161"/>
      <c r="AI807" s="165"/>
      <c r="AJ807" s="205"/>
      <c r="AK807" s="158"/>
      <c r="AL807" s="163"/>
      <c r="AM807" s="161"/>
      <c r="AN807" s="165"/>
      <c r="AO807" s="205"/>
      <c r="AP807" s="158"/>
      <c r="AQ807" s="163"/>
      <c r="AR807" s="161"/>
      <c r="AS807" s="165"/>
      <c r="AT807" s="205"/>
      <c r="AU807" s="158"/>
      <c r="AV807" s="163"/>
      <c r="AW807" s="161"/>
      <c r="AX807" s="165"/>
      <c r="AY807" s="205"/>
      <c r="AZ807" s="158"/>
      <c r="BA807" s="163"/>
      <c r="BB807" s="161"/>
      <c r="BC807" s="165"/>
      <c r="BD807" s="205"/>
      <c r="BE807" s="158"/>
      <c r="BF807" s="163"/>
      <c r="BG807" s="161"/>
      <c r="BH807" s="165"/>
      <c r="BI807" s="205"/>
      <c r="BJ807" s="158"/>
      <c r="BK807" s="163"/>
      <c r="BL807" s="161"/>
      <c r="BM807" s="165"/>
      <c r="BN807" s="205"/>
      <c r="BO807" s="158"/>
      <c r="BP807" s="163"/>
      <c r="BQ807" s="161"/>
      <c r="BR807" s="165"/>
      <c r="BS807" s="205"/>
      <c r="BT807" s="158"/>
      <c r="BU807" s="163"/>
      <c r="BV807" s="161"/>
      <c r="BW807" s="165"/>
      <c r="BX807" s="205"/>
      <c r="BY807" s="158"/>
      <c r="BZ807" s="163"/>
      <c r="CA807" s="161"/>
      <c r="CB807" s="165"/>
      <c r="CC807" s="205"/>
      <c r="CD807" s="158"/>
      <c r="CE807" s="163"/>
      <c r="CF807" s="161"/>
      <c r="CG807" s="165"/>
      <c r="CH807" s="205"/>
      <c r="CI807" s="158"/>
      <c r="CJ807" s="163"/>
      <c r="CK807" s="161"/>
      <c r="CL807" s="165"/>
    </row>
    <row r="808" spans="1:90" ht="15.75">
      <c r="A808" s="205"/>
      <c r="B808" s="158"/>
      <c r="C808" s="163"/>
      <c r="D808" s="161"/>
      <c r="E808" s="165"/>
      <c r="F808" s="205"/>
      <c r="G808" s="158"/>
      <c r="H808" s="163"/>
      <c r="I808" s="161"/>
      <c r="J808" s="165"/>
      <c r="K808" s="205"/>
      <c r="L808" s="158"/>
      <c r="M808" s="163"/>
      <c r="N808" s="161"/>
      <c r="O808" s="165"/>
      <c r="P808" s="205"/>
      <c r="Q808" s="158"/>
      <c r="R808" s="163"/>
      <c r="S808" s="161"/>
      <c r="T808" s="165"/>
      <c r="U808" s="205"/>
      <c r="V808" s="158"/>
      <c r="W808" s="163"/>
      <c r="X808" s="161"/>
      <c r="Y808" s="165"/>
      <c r="Z808" s="205"/>
      <c r="AA808" s="158"/>
      <c r="AB808" s="163"/>
      <c r="AC808" s="161"/>
      <c r="AD808" s="165"/>
      <c r="AE808" s="205"/>
      <c r="AF808" s="158"/>
      <c r="AG808" s="163"/>
      <c r="AH808" s="161"/>
      <c r="AI808" s="165"/>
      <c r="AJ808" s="205"/>
      <c r="AK808" s="158"/>
      <c r="AL808" s="163"/>
      <c r="AM808" s="161"/>
      <c r="AN808" s="165"/>
      <c r="AO808" s="205"/>
      <c r="AP808" s="158"/>
      <c r="AQ808" s="163"/>
      <c r="AR808" s="161"/>
      <c r="AS808" s="165"/>
      <c r="AT808" s="205"/>
      <c r="AU808" s="158"/>
      <c r="AV808" s="163"/>
      <c r="AW808" s="161"/>
      <c r="AX808" s="165"/>
      <c r="AY808" s="205"/>
      <c r="AZ808" s="158"/>
      <c r="BA808" s="163"/>
      <c r="BB808" s="161"/>
      <c r="BC808" s="165"/>
      <c r="BD808" s="205"/>
      <c r="BE808" s="158"/>
      <c r="BF808" s="163"/>
      <c r="BG808" s="161"/>
      <c r="BH808" s="165"/>
      <c r="BI808" s="205"/>
      <c r="BJ808" s="158"/>
      <c r="BK808" s="163"/>
      <c r="BL808" s="161"/>
      <c r="BM808" s="165"/>
      <c r="BN808" s="205"/>
      <c r="BO808" s="158"/>
      <c r="BP808" s="163"/>
      <c r="BQ808" s="161"/>
      <c r="BR808" s="165"/>
      <c r="BS808" s="205"/>
      <c r="BT808" s="158"/>
      <c r="BU808" s="163"/>
      <c r="BV808" s="161"/>
      <c r="BW808" s="165"/>
      <c r="BX808" s="205"/>
      <c r="BY808" s="158"/>
      <c r="BZ808" s="163"/>
      <c r="CA808" s="161"/>
      <c r="CB808" s="165"/>
      <c r="CC808" s="205"/>
      <c r="CD808" s="158"/>
      <c r="CE808" s="163"/>
      <c r="CF808" s="161"/>
      <c r="CG808" s="165"/>
      <c r="CH808" s="205"/>
      <c r="CI808" s="158"/>
      <c r="CJ808" s="163"/>
      <c r="CK808" s="161"/>
      <c r="CL808" s="165"/>
    </row>
    <row r="809" spans="1:90" ht="15.75">
      <c r="A809" s="205"/>
      <c r="B809" s="158"/>
      <c r="C809" s="163"/>
      <c r="D809" s="161"/>
      <c r="E809" s="165"/>
      <c r="F809" s="205"/>
      <c r="G809" s="158"/>
      <c r="H809" s="163"/>
      <c r="I809" s="161"/>
      <c r="J809" s="165"/>
      <c r="K809" s="205"/>
      <c r="L809" s="158"/>
      <c r="M809" s="163"/>
      <c r="N809" s="161"/>
      <c r="O809" s="165"/>
      <c r="P809" s="205"/>
      <c r="Q809" s="158"/>
      <c r="R809" s="163"/>
      <c r="S809" s="161"/>
      <c r="T809" s="165"/>
      <c r="U809" s="205"/>
      <c r="V809" s="158"/>
      <c r="W809" s="163"/>
      <c r="X809" s="161"/>
      <c r="Y809" s="165"/>
      <c r="Z809" s="205"/>
      <c r="AA809" s="158"/>
      <c r="AB809" s="163"/>
      <c r="AC809" s="161"/>
      <c r="AD809" s="165"/>
      <c r="AE809" s="205"/>
      <c r="AF809" s="158"/>
      <c r="AG809" s="163"/>
      <c r="AH809" s="161"/>
      <c r="AI809" s="165"/>
      <c r="AJ809" s="205"/>
      <c r="AK809" s="158"/>
      <c r="AL809" s="163"/>
      <c r="AM809" s="161"/>
      <c r="AN809" s="165"/>
      <c r="AO809" s="205"/>
      <c r="AP809" s="158"/>
      <c r="AQ809" s="163"/>
      <c r="AR809" s="161"/>
      <c r="AS809" s="165"/>
      <c r="AT809" s="205"/>
      <c r="AU809" s="158"/>
      <c r="AV809" s="163"/>
      <c r="AW809" s="161"/>
      <c r="AX809" s="165"/>
      <c r="AY809" s="205"/>
      <c r="AZ809" s="158"/>
      <c r="BA809" s="163"/>
      <c r="BB809" s="161"/>
      <c r="BC809" s="165"/>
      <c r="BD809" s="205"/>
      <c r="BE809" s="158"/>
      <c r="BF809" s="163"/>
      <c r="BG809" s="161"/>
      <c r="BH809" s="165"/>
      <c r="BI809" s="205"/>
      <c r="BJ809" s="158"/>
      <c r="BK809" s="163"/>
      <c r="BL809" s="161"/>
      <c r="BM809" s="165"/>
      <c r="BN809" s="205"/>
      <c r="BO809" s="158"/>
      <c r="BP809" s="163"/>
      <c r="BQ809" s="161"/>
      <c r="BR809" s="165"/>
      <c r="BS809" s="205"/>
      <c r="BT809" s="158"/>
      <c r="BU809" s="163"/>
      <c r="BV809" s="161"/>
      <c r="BW809" s="165"/>
      <c r="BX809" s="205"/>
      <c r="BY809" s="158"/>
      <c r="BZ809" s="163"/>
      <c r="CA809" s="161"/>
      <c r="CB809" s="165"/>
      <c r="CC809" s="205"/>
      <c r="CD809" s="158"/>
      <c r="CE809" s="163"/>
      <c r="CF809" s="161"/>
      <c r="CG809" s="165"/>
      <c r="CH809" s="205"/>
      <c r="CI809" s="158"/>
      <c r="CJ809" s="163"/>
      <c r="CK809" s="161"/>
      <c r="CL809" s="165"/>
    </row>
    <row r="810" spans="1:90" ht="15.75">
      <c r="A810" s="205"/>
      <c r="B810" s="158"/>
      <c r="C810" s="163"/>
      <c r="D810" s="161"/>
      <c r="E810" s="165"/>
      <c r="F810" s="205"/>
      <c r="G810" s="158"/>
      <c r="H810" s="163"/>
      <c r="I810" s="161"/>
      <c r="J810" s="165"/>
      <c r="K810" s="205"/>
      <c r="L810" s="158"/>
      <c r="M810" s="163"/>
      <c r="N810" s="161"/>
      <c r="O810" s="165"/>
      <c r="P810" s="205"/>
      <c r="Q810" s="158"/>
      <c r="R810" s="163"/>
      <c r="S810" s="161"/>
      <c r="T810" s="165"/>
      <c r="U810" s="205"/>
      <c r="V810" s="158"/>
      <c r="W810" s="163"/>
      <c r="X810" s="161"/>
      <c r="Y810" s="165"/>
      <c r="Z810" s="205"/>
      <c r="AA810" s="158"/>
      <c r="AB810" s="163"/>
      <c r="AC810" s="161"/>
      <c r="AD810" s="165"/>
      <c r="AE810" s="205"/>
      <c r="AF810" s="158"/>
      <c r="AG810" s="163"/>
      <c r="AH810" s="161"/>
      <c r="AI810" s="165"/>
      <c r="AJ810" s="205"/>
      <c r="AK810" s="158"/>
      <c r="AL810" s="163"/>
      <c r="AM810" s="161"/>
      <c r="AN810" s="165"/>
      <c r="AO810" s="205"/>
      <c r="AP810" s="158"/>
      <c r="AQ810" s="163"/>
      <c r="AR810" s="161"/>
      <c r="AS810" s="165"/>
      <c r="AT810" s="205"/>
      <c r="AU810" s="158"/>
      <c r="AV810" s="163"/>
      <c r="AW810" s="161"/>
      <c r="AX810" s="165"/>
      <c r="AY810" s="205"/>
      <c r="AZ810" s="158"/>
      <c r="BA810" s="163"/>
      <c r="BB810" s="161"/>
      <c r="BC810" s="165"/>
      <c r="BD810" s="205"/>
      <c r="BE810" s="158"/>
      <c r="BF810" s="163"/>
      <c r="BG810" s="161"/>
      <c r="BH810" s="165"/>
      <c r="BI810" s="205"/>
      <c r="BJ810" s="158"/>
      <c r="BK810" s="163"/>
      <c r="BL810" s="161"/>
      <c r="BM810" s="165"/>
      <c r="BN810" s="205"/>
      <c r="BO810" s="158"/>
      <c r="BP810" s="163"/>
      <c r="BQ810" s="161"/>
      <c r="BR810" s="165"/>
      <c r="BS810" s="205"/>
      <c r="BT810" s="158"/>
      <c r="BU810" s="163"/>
      <c r="BV810" s="161"/>
      <c r="BW810" s="165"/>
      <c r="BX810" s="205"/>
      <c r="BY810" s="158"/>
      <c r="BZ810" s="163"/>
      <c r="CA810" s="161"/>
      <c r="CB810" s="165"/>
      <c r="CC810" s="205"/>
      <c r="CD810" s="158"/>
      <c r="CE810" s="163"/>
      <c r="CF810" s="161"/>
      <c r="CG810" s="165"/>
      <c r="CH810" s="205"/>
      <c r="CI810" s="158"/>
      <c r="CJ810" s="163"/>
      <c r="CK810" s="161"/>
      <c r="CL810" s="165"/>
    </row>
    <row r="811" spans="1:90" ht="15.75">
      <c r="A811" s="205"/>
      <c r="B811" s="158"/>
      <c r="C811" s="163"/>
      <c r="D811" s="161"/>
      <c r="E811" s="165"/>
      <c r="F811" s="205"/>
      <c r="G811" s="158"/>
      <c r="H811" s="163"/>
      <c r="I811" s="161"/>
      <c r="J811" s="165"/>
      <c r="K811" s="205"/>
      <c r="L811" s="158"/>
      <c r="M811" s="163"/>
      <c r="N811" s="161"/>
      <c r="O811" s="165"/>
      <c r="P811" s="205"/>
      <c r="Q811" s="158"/>
      <c r="R811" s="163"/>
      <c r="S811" s="161"/>
      <c r="T811" s="165"/>
      <c r="U811" s="205"/>
      <c r="V811" s="158"/>
      <c r="W811" s="163"/>
      <c r="X811" s="161"/>
      <c r="Y811" s="165"/>
      <c r="Z811" s="205"/>
      <c r="AA811" s="158"/>
      <c r="AB811" s="163"/>
      <c r="AC811" s="161"/>
      <c r="AD811" s="165"/>
      <c r="AE811" s="205"/>
      <c r="AF811" s="158"/>
      <c r="AG811" s="163"/>
      <c r="AH811" s="161"/>
      <c r="AI811" s="165"/>
      <c r="AJ811" s="205"/>
      <c r="AK811" s="158"/>
      <c r="AL811" s="163"/>
      <c r="AM811" s="161"/>
      <c r="AN811" s="165"/>
      <c r="AO811" s="205"/>
      <c r="AP811" s="158"/>
      <c r="AQ811" s="163"/>
      <c r="AR811" s="161"/>
      <c r="AS811" s="165"/>
      <c r="AT811" s="205"/>
      <c r="AU811" s="158"/>
      <c r="AV811" s="163"/>
      <c r="AW811" s="161"/>
      <c r="AX811" s="165"/>
      <c r="AY811" s="205"/>
      <c r="AZ811" s="158"/>
      <c r="BA811" s="163"/>
      <c r="BB811" s="161"/>
      <c r="BC811" s="165"/>
      <c r="BD811" s="205"/>
      <c r="BE811" s="158"/>
      <c r="BF811" s="163"/>
      <c r="BG811" s="161"/>
      <c r="BH811" s="165"/>
      <c r="BI811" s="205"/>
      <c r="BJ811" s="158"/>
      <c r="BK811" s="163"/>
      <c r="BL811" s="161"/>
      <c r="BM811" s="165"/>
      <c r="BN811" s="205"/>
      <c r="BO811" s="158"/>
      <c r="BP811" s="163"/>
      <c r="BQ811" s="161"/>
      <c r="BR811" s="165"/>
      <c r="BS811" s="205"/>
      <c r="BT811" s="158"/>
      <c r="BU811" s="163"/>
      <c r="BV811" s="161"/>
      <c r="BW811" s="165"/>
      <c r="BX811" s="205"/>
      <c r="BY811" s="158"/>
      <c r="BZ811" s="163"/>
      <c r="CA811" s="161"/>
      <c r="CB811" s="165"/>
      <c r="CC811" s="205"/>
      <c r="CD811" s="158"/>
      <c r="CE811" s="163"/>
      <c r="CF811" s="161"/>
      <c r="CG811" s="165"/>
      <c r="CH811" s="205"/>
      <c r="CI811" s="158"/>
      <c r="CJ811" s="163"/>
      <c r="CK811" s="161"/>
      <c r="CL811" s="165"/>
    </row>
    <row r="812" spans="1:90" ht="15.75">
      <c r="A812" s="205"/>
      <c r="B812" s="158"/>
      <c r="C812" s="163"/>
      <c r="D812" s="161"/>
      <c r="E812" s="165"/>
      <c r="F812" s="205"/>
      <c r="G812" s="158"/>
      <c r="H812" s="163"/>
      <c r="I812" s="161"/>
      <c r="J812" s="165"/>
      <c r="K812" s="205"/>
      <c r="L812" s="158"/>
      <c r="M812" s="163"/>
      <c r="N812" s="161"/>
      <c r="O812" s="165"/>
      <c r="P812" s="205"/>
      <c r="Q812" s="158"/>
      <c r="R812" s="163"/>
      <c r="S812" s="161"/>
      <c r="T812" s="165"/>
      <c r="U812" s="205"/>
      <c r="V812" s="158"/>
      <c r="W812" s="163"/>
      <c r="X812" s="161"/>
      <c r="Y812" s="165"/>
      <c r="Z812" s="205"/>
      <c r="AA812" s="158"/>
      <c r="AB812" s="163"/>
      <c r="AC812" s="161"/>
      <c r="AD812" s="165"/>
      <c r="AE812" s="205"/>
      <c r="AF812" s="158"/>
      <c r="AG812" s="163"/>
      <c r="AH812" s="161"/>
      <c r="AI812" s="165"/>
      <c r="AJ812" s="205"/>
      <c r="AK812" s="158"/>
      <c r="AL812" s="163"/>
      <c r="AM812" s="161"/>
      <c r="AN812" s="165"/>
      <c r="AO812" s="205"/>
      <c r="AP812" s="158"/>
      <c r="AQ812" s="163"/>
      <c r="AR812" s="161"/>
      <c r="AS812" s="165"/>
      <c r="AT812" s="205"/>
      <c r="AU812" s="158"/>
      <c r="AV812" s="163"/>
      <c r="AW812" s="161"/>
      <c r="AX812" s="165"/>
      <c r="AY812" s="205"/>
      <c r="AZ812" s="158"/>
      <c r="BA812" s="163"/>
      <c r="BB812" s="161"/>
      <c r="BC812" s="165"/>
      <c r="BD812" s="205"/>
      <c r="BE812" s="158"/>
      <c r="BF812" s="163"/>
      <c r="BG812" s="161"/>
      <c r="BH812" s="165"/>
      <c r="BI812" s="205"/>
      <c r="BJ812" s="158"/>
      <c r="BK812" s="163"/>
      <c r="BL812" s="161"/>
      <c r="BM812" s="165"/>
      <c r="BN812" s="205"/>
      <c r="BO812" s="158"/>
      <c r="BP812" s="163"/>
      <c r="BQ812" s="161"/>
      <c r="BR812" s="165"/>
      <c r="BS812" s="205"/>
      <c r="BT812" s="158"/>
      <c r="BU812" s="163"/>
      <c r="BV812" s="161"/>
      <c r="BW812" s="165"/>
      <c r="BX812" s="205"/>
      <c r="BY812" s="158"/>
      <c r="BZ812" s="163"/>
      <c r="CA812" s="161"/>
      <c r="CB812" s="165"/>
      <c r="CC812" s="205"/>
      <c r="CD812" s="158"/>
      <c r="CE812" s="163"/>
      <c r="CF812" s="161"/>
      <c r="CG812" s="165"/>
      <c r="CH812" s="205"/>
      <c r="CI812" s="158"/>
      <c r="CJ812" s="163"/>
      <c r="CK812" s="161"/>
      <c r="CL812" s="165"/>
    </row>
    <row r="813" spans="1:90" ht="15.75">
      <c r="A813" s="205"/>
      <c r="B813" s="158"/>
      <c r="C813" s="163"/>
      <c r="D813" s="161"/>
      <c r="E813" s="165"/>
      <c r="F813" s="205"/>
      <c r="G813" s="158"/>
      <c r="H813" s="163"/>
      <c r="I813" s="161"/>
      <c r="J813" s="165"/>
      <c r="K813" s="205"/>
      <c r="L813" s="158"/>
      <c r="M813" s="163"/>
      <c r="N813" s="161"/>
      <c r="O813" s="165"/>
      <c r="P813" s="205"/>
      <c r="Q813" s="158"/>
      <c r="R813" s="163"/>
      <c r="S813" s="161"/>
      <c r="T813" s="165"/>
      <c r="U813" s="205"/>
      <c r="V813" s="158"/>
      <c r="W813" s="163"/>
      <c r="X813" s="161"/>
      <c r="Y813" s="165"/>
      <c r="Z813" s="205"/>
      <c r="AA813" s="158"/>
      <c r="AB813" s="163"/>
      <c r="AC813" s="161"/>
      <c r="AD813" s="165"/>
      <c r="AE813" s="205"/>
      <c r="AF813" s="158"/>
      <c r="AG813" s="163"/>
      <c r="AH813" s="161"/>
      <c r="AI813" s="165"/>
      <c r="AJ813" s="205"/>
      <c r="AK813" s="158"/>
      <c r="AL813" s="163"/>
      <c r="AM813" s="161"/>
      <c r="AN813" s="165"/>
      <c r="AO813" s="205"/>
      <c r="AP813" s="158"/>
      <c r="AQ813" s="163"/>
      <c r="AR813" s="161"/>
      <c r="AS813" s="165"/>
      <c r="AT813" s="205"/>
      <c r="AU813" s="158"/>
      <c r="AV813" s="163"/>
      <c r="AW813" s="161"/>
      <c r="AX813" s="165"/>
      <c r="AY813" s="205"/>
      <c r="AZ813" s="158"/>
      <c r="BA813" s="163"/>
      <c r="BB813" s="161"/>
      <c r="BC813" s="165"/>
      <c r="BD813" s="205"/>
      <c r="BE813" s="158"/>
      <c r="BF813" s="163"/>
      <c r="BG813" s="161"/>
      <c r="BH813" s="165"/>
      <c r="BI813" s="205"/>
      <c r="BJ813" s="158"/>
      <c r="BK813" s="163"/>
      <c r="BL813" s="161"/>
      <c r="BM813" s="165"/>
      <c r="BN813" s="205"/>
      <c r="BO813" s="158"/>
      <c r="BP813" s="163"/>
      <c r="BQ813" s="161"/>
      <c r="BR813" s="165"/>
      <c r="BS813" s="205"/>
      <c r="BT813" s="158"/>
      <c r="BU813" s="163"/>
      <c r="BV813" s="161"/>
      <c r="BW813" s="165"/>
      <c r="BX813" s="205"/>
      <c r="BY813" s="158"/>
      <c r="BZ813" s="163"/>
      <c r="CA813" s="161"/>
      <c r="CB813" s="165"/>
      <c r="CC813" s="205"/>
      <c r="CD813" s="158"/>
      <c r="CE813" s="163"/>
      <c r="CF813" s="161"/>
      <c r="CG813" s="165"/>
      <c r="CH813" s="205"/>
      <c r="CI813" s="158"/>
      <c r="CJ813" s="163"/>
      <c r="CK813" s="161"/>
      <c r="CL813" s="165"/>
    </row>
    <row r="814" spans="1:90" ht="15.75">
      <c r="A814" s="205"/>
      <c r="B814" s="158"/>
      <c r="C814" s="163"/>
      <c r="D814" s="161"/>
      <c r="E814" s="165"/>
      <c r="F814" s="205"/>
      <c r="G814" s="158"/>
      <c r="H814" s="163"/>
      <c r="I814" s="161"/>
      <c r="J814" s="165"/>
      <c r="K814" s="205"/>
      <c r="L814" s="158"/>
      <c r="M814" s="163"/>
      <c r="N814" s="161"/>
      <c r="O814" s="165"/>
      <c r="P814" s="205"/>
      <c r="Q814" s="158"/>
      <c r="R814" s="163"/>
      <c r="S814" s="161"/>
      <c r="T814" s="165"/>
      <c r="U814" s="205"/>
      <c r="V814" s="158"/>
      <c r="W814" s="163"/>
      <c r="X814" s="161"/>
      <c r="Y814" s="165"/>
      <c r="Z814" s="205"/>
      <c r="AA814" s="158"/>
      <c r="AB814" s="163"/>
      <c r="AC814" s="161"/>
      <c r="AD814" s="165"/>
      <c r="AE814" s="205"/>
      <c r="AF814" s="158"/>
      <c r="AG814" s="163"/>
      <c r="AH814" s="161"/>
      <c r="AI814" s="165"/>
      <c r="AJ814" s="205"/>
      <c r="AK814" s="158"/>
      <c r="AL814" s="163"/>
      <c r="AM814" s="161"/>
      <c r="AN814" s="165"/>
      <c r="AO814" s="205"/>
      <c r="AP814" s="158"/>
      <c r="AQ814" s="163"/>
      <c r="AR814" s="161"/>
      <c r="AS814" s="165"/>
      <c r="AT814" s="205"/>
      <c r="AU814" s="158"/>
      <c r="AV814" s="163"/>
      <c r="AW814" s="161"/>
      <c r="AX814" s="165"/>
      <c r="AY814" s="205"/>
      <c r="AZ814" s="158"/>
      <c r="BA814" s="163"/>
      <c r="BB814" s="161"/>
      <c r="BC814" s="165"/>
      <c r="BD814" s="205"/>
      <c r="BE814" s="158"/>
      <c r="BF814" s="163"/>
      <c r="BG814" s="161"/>
      <c r="BH814" s="165"/>
      <c r="BI814" s="205"/>
      <c r="BJ814" s="158"/>
      <c r="BK814" s="163"/>
      <c r="BL814" s="161"/>
      <c r="BM814" s="165"/>
      <c r="BN814" s="205"/>
      <c r="BO814" s="158"/>
      <c r="BP814" s="163"/>
      <c r="BQ814" s="161"/>
      <c r="BR814" s="165"/>
      <c r="BS814" s="205"/>
      <c r="BT814" s="158"/>
      <c r="BU814" s="163"/>
      <c r="BV814" s="161"/>
      <c r="BW814" s="165"/>
      <c r="BX814" s="205"/>
      <c r="BY814" s="158"/>
      <c r="BZ814" s="163"/>
      <c r="CA814" s="161"/>
      <c r="CB814" s="165"/>
      <c r="CC814" s="205"/>
      <c r="CD814" s="158"/>
      <c r="CE814" s="163"/>
      <c r="CF814" s="161"/>
      <c r="CG814" s="165"/>
      <c r="CH814" s="205"/>
      <c r="CI814" s="158"/>
      <c r="CJ814" s="163"/>
      <c r="CK814" s="161"/>
      <c r="CL814" s="165"/>
    </row>
    <row r="815" spans="1:90" ht="15.75">
      <c r="A815" s="205"/>
      <c r="B815" s="158"/>
      <c r="C815" s="163"/>
      <c r="D815" s="161"/>
      <c r="E815" s="165"/>
      <c r="F815" s="205"/>
      <c r="G815" s="158"/>
      <c r="H815" s="163"/>
      <c r="I815" s="161"/>
      <c r="J815" s="165"/>
      <c r="K815" s="205"/>
      <c r="L815" s="158"/>
      <c r="M815" s="163"/>
      <c r="N815" s="161"/>
      <c r="O815" s="165"/>
      <c r="P815" s="205"/>
      <c r="Q815" s="158"/>
      <c r="R815" s="163"/>
      <c r="S815" s="161"/>
      <c r="T815" s="165"/>
      <c r="U815" s="205"/>
      <c r="V815" s="158"/>
      <c r="W815" s="163"/>
      <c r="X815" s="161"/>
      <c r="Y815" s="165"/>
      <c r="Z815" s="205"/>
      <c r="AA815" s="158"/>
      <c r="AB815" s="163"/>
      <c r="AC815" s="161"/>
      <c r="AD815" s="165"/>
      <c r="AE815" s="205"/>
      <c r="AF815" s="158"/>
      <c r="AG815" s="163"/>
      <c r="AH815" s="161"/>
      <c r="AI815" s="165"/>
      <c r="AJ815" s="205"/>
      <c r="AK815" s="158"/>
      <c r="AL815" s="163"/>
      <c r="AM815" s="161"/>
      <c r="AN815" s="165"/>
      <c r="AO815" s="205"/>
      <c r="AP815" s="158"/>
      <c r="AQ815" s="163"/>
      <c r="AR815" s="161"/>
      <c r="AS815" s="165"/>
      <c r="AT815" s="205"/>
      <c r="AU815" s="158"/>
      <c r="AV815" s="163"/>
      <c r="AW815" s="161"/>
      <c r="AX815" s="165"/>
      <c r="AY815" s="205"/>
      <c r="AZ815" s="158"/>
      <c r="BA815" s="163"/>
      <c r="BB815" s="161"/>
      <c r="BC815" s="165"/>
      <c r="BD815" s="205"/>
      <c r="BE815" s="158"/>
      <c r="BF815" s="163"/>
      <c r="BG815" s="161"/>
      <c r="BH815" s="165"/>
      <c r="BI815" s="205"/>
      <c r="BJ815" s="158"/>
      <c r="BK815" s="163"/>
      <c r="BL815" s="161"/>
      <c r="BM815" s="165"/>
      <c r="BN815" s="205"/>
      <c r="BO815" s="158"/>
      <c r="BP815" s="163"/>
      <c r="BQ815" s="161"/>
      <c r="BR815" s="165"/>
      <c r="BS815" s="205"/>
      <c r="BT815" s="158"/>
      <c r="BU815" s="163"/>
      <c r="BV815" s="161"/>
      <c r="BW815" s="165"/>
      <c r="BX815" s="205"/>
      <c r="BY815" s="158"/>
      <c r="BZ815" s="163"/>
      <c r="CA815" s="161"/>
      <c r="CB815" s="165"/>
      <c r="CC815" s="205"/>
      <c r="CD815" s="158"/>
      <c r="CE815" s="163"/>
      <c r="CF815" s="161"/>
      <c r="CG815" s="165"/>
      <c r="CH815" s="205"/>
      <c r="CI815" s="158"/>
      <c r="CJ815" s="163"/>
      <c r="CK815" s="161"/>
      <c r="CL815" s="165"/>
    </row>
    <row r="816" spans="1:90" ht="15.75">
      <c r="A816" s="205"/>
      <c r="B816" s="158"/>
      <c r="C816" s="163"/>
      <c r="D816" s="161"/>
      <c r="E816" s="165"/>
      <c r="F816" s="205"/>
      <c r="G816" s="158"/>
      <c r="H816" s="163"/>
      <c r="I816" s="161"/>
      <c r="J816" s="165"/>
      <c r="K816" s="205"/>
      <c r="L816" s="158"/>
      <c r="M816" s="163"/>
      <c r="N816" s="161"/>
      <c r="O816" s="165"/>
      <c r="P816" s="205"/>
      <c r="Q816" s="158"/>
      <c r="R816" s="163"/>
      <c r="S816" s="161"/>
      <c r="T816" s="165"/>
      <c r="U816" s="205"/>
      <c r="V816" s="158"/>
      <c r="W816" s="163"/>
      <c r="X816" s="161"/>
      <c r="Y816" s="165"/>
      <c r="Z816" s="205"/>
      <c r="AA816" s="158"/>
      <c r="AB816" s="163"/>
      <c r="AC816" s="161"/>
      <c r="AD816" s="165"/>
      <c r="AE816" s="205"/>
      <c r="AF816" s="158"/>
      <c r="AG816" s="163"/>
      <c r="AH816" s="161"/>
      <c r="AI816" s="165"/>
      <c r="AJ816" s="205"/>
      <c r="AK816" s="158"/>
      <c r="AL816" s="163"/>
      <c r="AM816" s="161"/>
      <c r="AN816" s="165"/>
      <c r="AO816" s="205"/>
      <c r="AP816" s="158"/>
      <c r="AQ816" s="163"/>
      <c r="AR816" s="161"/>
      <c r="AS816" s="165"/>
      <c r="AT816" s="205"/>
      <c r="AU816" s="158"/>
      <c r="AV816" s="163"/>
      <c r="AW816" s="161"/>
      <c r="AX816" s="165"/>
      <c r="AY816" s="205"/>
      <c r="AZ816" s="158"/>
      <c r="BA816" s="163"/>
      <c r="BB816" s="161"/>
      <c r="BC816" s="165"/>
      <c r="BD816" s="205"/>
      <c r="BE816" s="158"/>
      <c r="BF816" s="163"/>
      <c r="BG816" s="161"/>
      <c r="BH816" s="165"/>
      <c r="BI816" s="205"/>
      <c r="BJ816" s="158"/>
      <c r="BK816" s="163"/>
      <c r="BL816" s="161"/>
      <c r="BM816" s="165"/>
      <c r="BN816" s="205"/>
      <c r="BO816" s="158"/>
      <c r="BP816" s="163"/>
      <c r="BQ816" s="161"/>
      <c r="BR816" s="165"/>
      <c r="BS816" s="205"/>
      <c r="BT816" s="158"/>
      <c r="BU816" s="163"/>
      <c r="BV816" s="161"/>
      <c r="BW816" s="165"/>
      <c r="BX816" s="205"/>
      <c r="BY816" s="158"/>
      <c r="BZ816" s="163"/>
      <c r="CA816" s="161"/>
      <c r="CB816" s="165"/>
      <c r="CC816" s="205"/>
      <c r="CD816" s="158"/>
      <c r="CE816" s="163"/>
      <c r="CF816" s="161"/>
      <c r="CG816" s="165"/>
      <c r="CH816" s="205"/>
      <c r="CI816" s="158"/>
      <c r="CJ816" s="163"/>
      <c r="CK816" s="161"/>
      <c r="CL816" s="165"/>
    </row>
    <row r="817" spans="1:90" ht="15.75">
      <c r="A817" s="205"/>
      <c r="B817" s="158"/>
      <c r="C817" s="163"/>
      <c r="D817" s="161"/>
      <c r="E817" s="165"/>
      <c r="F817" s="205"/>
      <c r="G817" s="158"/>
      <c r="H817" s="163"/>
      <c r="I817" s="161"/>
      <c r="J817" s="165"/>
      <c r="K817" s="205"/>
      <c r="L817" s="158"/>
      <c r="M817" s="163"/>
      <c r="N817" s="161"/>
      <c r="O817" s="165"/>
      <c r="P817" s="205"/>
      <c r="Q817" s="158"/>
      <c r="R817" s="163"/>
      <c r="S817" s="161"/>
      <c r="T817" s="165"/>
      <c r="U817" s="205"/>
      <c r="V817" s="158"/>
      <c r="W817" s="163"/>
      <c r="X817" s="161"/>
      <c r="Y817" s="165"/>
      <c r="Z817" s="205"/>
      <c r="AA817" s="158"/>
      <c r="AB817" s="163"/>
      <c r="AC817" s="161"/>
      <c r="AD817" s="165"/>
      <c r="AE817" s="205"/>
      <c r="AF817" s="158"/>
      <c r="AG817" s="163"/>
      <c r="AH817" s="161"/>
      <c r="AI817" s="165"/>
      <c r="AJ817" s="205"/>
      <c r="AK817" s="158"/>
      <c r="AL817" s="163"/>
      <c r="AM817" s="161"/>
      <c r="AN817" s="165"/>
      <c r="AO817" s="205"/>
      <c r="AP817" s="158"/>
      <c r="AQ817" s="163"/>
      <c r="AR817" s="161"/>
      <c r="AS817" s="165"/>
      <c r="AT817" s="205"/>
      <c r="AU817" s="158"/>
      <c r="AV817" s="163"/>
      <c r="AW817" s="161"/>
      <c r="AX817" s="165"/>
      <c r="AY817" s="205"/>
      <c r="AZ817" s="158"/>
      <c r="BA817" s="163"/>
      <c r="BB817" s="161"/>
      <c r="BC817" s="165"/>
      <c r="BD817" s="205"/>
      <c r="BE817" s="158"/>
      <c r="BF817" s="163"/>
      <c r="BG817" s="161"/>
      <c r="BH817" s="165"/>
      <c r="BI817" s="205"/>
      <c r="BJ817" s="158"/>
      <c r="BK817" s="163"/>
      <c r="BL817" s="161"/>
      <c r="BM817" s="165"/>
      <c r="BN817" s="205"/>
      <c r="BO817" s="158"/>
      <c r="BP817" s="163"/>
      <c r="BQ817" s="161"/>
      <c r="BR817" s="165"/>
      <c r="BS817" s="205"/>
      <c r="BT817" s="158"/>
      <c r="BU817" s="163"/>
      <c r="BV817" s="161"/>
      <c r="BW817" s="165"/>
      <c r="BX817" s="205"/>
      <c r="BY817" s="158"/>
      <c r="BZ817" s="163"/>
      <c r="CA817" s="161"/>
      <c r="CB817" s="165"/>
      <c r="CC817" s="205"/>
      <c r="CD817" s="158"/>
      <c r="CE817" s="163"/>
      <c r="CF817" s="161"/>
      <c r="CG817" s="165"/>
      <c r="CH817" s="205"/>
      <c r="CI817" s="158"/>
      <c r="CJ817" s="163"/>
      <c r="CK817" s="161"/>
      <c r="CL817" s="165"/>
    </row>
    <row r="818" spans="1:90" ht="15.75">
      <c r="A818" s="205"/>
      <c r="B818" s="158"/>
      <c r="C818" s="163"/>
      <c r="D818" s="161"/>
      <c r="E818" s="165"/>
      <c r="F818" s="205"/>
      <c r="G818" s="158"/>
      <c r="H818" s="163"/>
      <c r="I818" s="161"/>
      <c r="J818" s="165"/>
      <c r="K818" s="205"/>
      <c r="L818" s="158"/>
      <c r="M818" s="163"/>
      <c r="N818" s="161"/>
      <c r="O818" s="165"/>
      <c r="P818" s="205"/>
      <c r="Q818" s="158"/>
      <c r="R818" s="163"/>
      <c r="S818" s="161"/>
      <c r="T818" s="165"/>
      <c r="U818" s="205"/>
      <c r="V818" s="158"/>
      <c r="W818" s="163"/>
      <c r="X818" s="161"/>
      <c r="Y818" s="165"/>
      <c r="Z818" s="205"/>
      <c r="AA818" s="158"/>
      <c r="AB818" s="163"/>
      <c r="AC818" s="161"/>
      <c r="AD818" s="165"/>
      <c r="AE818" s="205"/>
      <c r="AF818" s="158"/>
      <c r="AG818" s="163"/>
      <c r="AH818" s="161"/>
      <c r="AI818" s="165"/>
      <c r="AJ818" s="205"/>
      <c r="AK818" s="158"/>
      <c r="AL818" s="163"/>
      <c r="AM818" s="161"/>
      <c r="AN818" s="165"/>
      <c r="AO818" s="205"/>
      <c r="AP818" s="158"/>
      <c r="AQ818" s="163"/>
      <c r="AR818" s="161"/>
      <c r="AS818" s="165"/>
      <c r="AT818" s="205"/>
      <c r="AU818" s="158"/>
      <c r="AV818" s="163"/>
      <c r="AW818" s="161"/>
      <c r="AX818" s="165"/>
      <c r="AY818" s="205"/>
      <c r="AZ818" s="158"/>
      <c r="BA818" s="163"/>
      <c r="BB818" s="161"/>
      <c r="BC818" s="165"/>
      <c r="BD818" s="205"/>
      <c r="BE818" s="158"/>
      <c r="BF818" s="163"/>
      <c r="BG818" s="161"/>
      <c r="BH818" s="165"/>
      <c r="BI818" s="205"/>
      <c r="BJ818" s="158"/>
      <c r="BK818" s="163"/>
      <c r="BL818" s="161"/>
      <c r="BM818" s="165"/>
      <c r="BN818" s="205"/>
      <c r="BO818" s="158"/>
      <c r="BP818" s="163"/>
      <c r="BQ818" s="161"/>
      <c r="BR818" s="165"/>
      <c r="BS818" s="205"/>
      <c r="BT818" s="158"/>
      <c r="BU818" s="163"/>
      <c r="BV818" s="161"/>
      <c r="BW818" s="165"/>
      <c r="BX818" s="205"/>
      <c r="BY818" s="158"/>
      <c r="BZ818" s="163"/>
      <c r="CA818" s="161"/>
      <c r="CB818" s="165"/>
      <c r="CC818" s="205"/>
      <c r="CD818" s="158"/>
      <c r="CE818" s="163"/>
      <c r="CF818" s="161"/>
      <c r="CG818" s="165"/>
      <c r="CH818" s="205"/>
      <c r="CI818" s="158"/>
      <c r="CJ818" s="163"/>
      <c r="CK818" s="161"/>
      <c r="CL818" s="165"/>
    </row>
    <row r="819" spans="1:90" ht="15.75">
      <c r="A819" s="205"/>
      <c r="B819" s="158"/>
      <c r="C819" s="163"/>
      <c r="D819" s="161"/>
      <c r="E819" s="165"/>
      <c r="F819" s="205"/>
      <c r="G819" s="158"/>
      <c r="H819" s="163"/>
      <c r="I819" s="161"/>
      <c r="J819" s="165"/>
      <c r="K819" s="205"/>
      <c r="L819" s="158"/>
      <c r="M819" s="163"/>
      <c r="N819" s="161"/>
      <c r="O819" s="165"/>
      <c r="P819" s="205"/>
      <c r="Q819" s="158"/>
      <c r="R819" s="163"/>
      <c r="S819" s="161"/>
      <c r="T819" s="165"/>
      <c r="U819" s="205"/>
      <c r="V819" s="158"/>
      <c r="W819" s="163"/>
      <c r="X819" s="161"/>
      <c r="Y819" s="165"/>
      <c r="Z819" s="205"/>
      <c r="AA819" s="158"/>
      <c r="AB819" s="163"/>
      <c r="AC819" s="161"/>
      <c r="AD819" s="165"/>
      <c r="AE819" s="205"/>
      <c r="AF819" s="158"/>
      <c r="AG819" s="163"/>
      <c r="AH819" s="161"/>
      <c r="AI819" s="165"/>
      <c r="AJ819" s="205"/>
      <c r="AK819" s="158"/>
      <c r="AL819" s="163"/>
      <c r="AM819" s="161"/>
      <c r="AN819" s="165"/>
      <c r="AO819" s="205"/>
      <c r="AP819" s="158"/>
      <c r="AQ819" s="163"/>
      <c r="AR819" s="161"/>
      <c r="AS819" s="165"/>
      <c r="AT819" s="205"/>
      <c r="AU819" s="158"/>
      <c r="AV819" s="163"/>
      <c r="AW819" s="161"/>
      <c r="AX819" s="165"/>
      <c r="AY819" s="205"/>
      <c r="AZ819" s="158"/>
      <c r="BA819" s="163"/>
      <c r="BB819" s="161"/>
      <c r="BC819" s="165"/>
      <c r="BD819" s="205"/>
      <c r="BE819" s="158"/>
      <c r="BF819" s="163"/>
      <c r="BG819" s="161"/>
      <c r="BH819" s="165"/>
      <c r="BI819" s="205"/>
      <c r="BJ819" s="158"/>
      <c r="BK819" s="163"/>
      <c r="BL819" s="161"/>
      <c r="BM819" s="165"/>
      <c r="BN819" s="205"/>
      <c r="BO819" s="158"/>
      <c r="BP819" s="163"/>
      <c r="BQ819" s="161"/>
      <c r="BR819" s="165"/>
      <c r="BS819" s="205"/>
      <c r="BT819" s="158"/>
      <c r="BU819" s="163"/>
      <c r="BV819" s="161"/>
      <c r="BW819" s="165"/>
      <c r="BX819" s="205"/>
      <c r="BY819" s="158"/>
      <c r="BZ819" s="163"/>
      <c r="CA819" s="161"/>
      <c r="CB819" s="165"/>
      <c r="CC819" s="205"/>
      <c r="CD819" s="158"/>
      <c r="CE819" s="163"/>
      <c r="CF819" s="161"/>
      <c r="CG819" s="165"/>
      <c r="CH819" s="205"/>
      <c r="CI819" s="158"/>
      <c r="CJ819" s="163"/>
      <c r="CK819" s="161"/>
      <c r="CL819" s="165"/>
    </row>
    <row r="820" spans="1:90" ht="15.75">
      <c r="A820" s="205"/>
      <c r="B820" s="158"/>
      <c r="C820" s="163"/>
      <c r="D820" s="161"/>
      <c r="E820" s="165"/>
      <c r="F820" s="205"/>
      <c r="G820" s="158"/>
      <c r="H820" s="163"/>
      <c r="I820" s="161"/>
      <c r="J820" s="165"/>
      <c r="K820" s="205"/>
      <c r="L820" s="158"/>
      <c r="M820" s="163"/>
      <c r="N820" s="161"/>
      <c r="O820" s="165"/>
      <c r="P820" s="205"/>
      <c r="Q820" s="158"/>
      <c r="R820" s="163"/>
      <c r="S820" s="161"/>
      <c r="T820" s="165"/>
      <c r="U820" s="205"/>
      <c r="V820" s="158"/>
      <c r="W820" s="163"/>
      <c r="X820" s="161"/>
      <c r="Y820" s="165"/>
      <c r="Z820" s="205"/>
      <c r="AA820" s="158"/>
      <c r="AB820" s="163"/>
      <c r="AC820" s="161"/>
      <c r="AD820" s="165"/>
      <c r="AE820" s="205"/>
      <c r="AF820" s="158"/>
      <c r="AG820" s="163"/>
      <c r="AH820" s="161"/>
      <c r="AI820" s="165"/>
      <c r="AJ820" s="205"/>
      <c r="AK820" s="158"/>
      <c r="AL820" s="163"/>
      <c r="AM820" s="161"/>
      <c r="AN820" s="165"/>
      <c r="AO820" s="205"/>
      <c r="AP820" s="158"/>
      <c r="AQ820" s="163"/>
      <c r="AR820" s="161"/>
      <c r="AS820" s="165"/>
      <c r="AT820" s="205"/>
      <c r="AU820" s="158"/>
      <c r="AV820" s="163"/>
      <c r="AW820" s="161"/>
      <c r="AX820" s="165"/>
      <c r="AY820" s="205"/>
      <c r="AZ820" s="158"/>
      <c r="BA820" s="163"/>
      <c r="BB820" s="161"/>
      <c r="BC820" s="165"/>
      <c r="BD820" s="205"/>
      <c r="BE820" s="158"/>
      <c r="BF820" s="163"/>
      <c r="BG820" s="161"/>
      <c r="BH820" s="165"/>
      <c r="BI820" s="205"/>
      <c r="BJ820" s="158"/>
      <c r="BK820" s="163"/>
      <c r="BL820" s="161"/>
      <c r="BM820" s="165"/>
      <c r="BN820" s="205"/>
      <c r="BO820" s="158"/>
      <c r="BP820" s="163"/>
      <c r="BQ820" s="161"/>
      <c r="BR820" s="165"/>
      <c r="BS820" s="205"/>
      <c r="BT820" s="158"/>
      <c r="BU820" s="163"/>
      <c r="BV820" s="161"/>
      <c r="BW820" s="165"/>
      <c r="BX820" s="205"/>
      <c r="BY820" s="158"/>
      <c r="BZ820" s="163"/>
      <c r="CA820" s="161"/>
      <c r="CB820" s="165"/>
      <c r="CC820" s="205"/>
      <c r="CD820" s="158"/>
      <c r="CE820" s="163"/>
      <c r="CF820" s="161"/>
      <c r="CG820" s="165"/>
      <c r="CH820" s="205"/>
      <c r="CI820" s="158"/>
      <c r="CJ820" s="163"/>
      <c r="CK820" s="161"/>
      <c r="CL820" s="165"/>
    </row>
    <row r="821" spans="1:90" ht="15.75">
      <c r="A821" s="205"/>
      <c r="B821" s="158"/>
      <c r="C821" s="163"/>
      <c r="D821" s="161"/>
      <c r="E821" s="165"/>
      <c r="F821" s="205"/>
      <c r="G821" s="158"/>
      <c r="H821" s="163"/>
      <c r="I821" s="161"/>
      <c r="J821" s="165"/>
      <c r="K821" s="205"/>
      <c r="L821" s="158"/>
      <c r="M821" s="163"/>
      <c r="N821" s="161"/>
      <c r="O821" s="165"/>
      <c r="P821" s="205"/>
      <c r="Q821" s="158"/>
      <c r="R821" s="163"/>
      <c r="S821" s="161"/>
      <c r="T821" s="165"/>
      <c r="U821" s="205"/>
      <c r="V821" s="158"/>
      <c r="W821" s="163"/>
      <c r="X821" s="161"/>
      <c r="Y821" s="165"/>
      <c r="Z821" s="205"/>
      <c r="AA821" s="158"/>
      <c r="AB821" s="163"/>
      <c r="AC821" s="161"/>
      <c r="AD821" s="165"/>
      <c r="AE821" s="205"/>
      <c r="AF821" s="158"/>
      <c r="AG821" s="163"/>
      <c r="AH821" s="161"/>
      <c r="AI821" s="165"/>
      <c r="AJ821" s="205"/>
      <c r="AK821" s="158"/>
      <c r="AL821" s="163"/>
      <c r="AM821" s="161"/>
      <c r="AN821" s="165"/>
      <c r="AO821" s="205"/>
      <c r="AP821" s="158"/>
      <c r="AQ821" s="163"/>
      <c r="AR821" s="161"/>
      <c r="AS821" s="165"/>
      <c r="AT821" s="205"/>
      <c r="AU821" s="158"/>
      <c r="AV821" s="163"/>
      <c r="AW821" s="161"/>
      <c r="AX821" s="165"/>
      <c r="AY821" s="205"/>
      <c r="AZ821" s="158"/>
      <c r="BA821" s="163"/>
      <c r="BB821" s="161"/>
      <c r="BC821" s="165"/>
      <c r="BD821" s="205"/>
      <c r="BE821" s="158"/>
      <c r="BF821" s="163"/>
      <c r="BG821" s="161"/>
      <c r="BH821" s="165"/>
      <c r="BI821" s="205"/>
      <c r="BJ821" s="158"/>
      <c r="BK821" s="163"/>
      <c r="BL821" s="161"/>
      <c r="BM821" s="165"/>
      <c r="BN821" s="205"/>
      <c r="BO821" s="158"/>
      <c r="BP821" s="163"/>
      <c r="BQ821" s="161"/>
      <c r="BR821" s="165"/>
      <c r="BS821" s="205"/>
      <c r="BT821" s="158"/>
      <c r="BU821" s="163"/>
      <c r="BV821" s="161"/>
      <c r="BW821" s="165"/>
      <c r="BX821" s="205"/>
      <c r="BY821" s="158"/>
      <c r="BZ821" s="163"/>
      <c r="CA821" s="161"/>
      <c r="CB821" s="165"/>
      <c r="CC821" s="205"/>
      <c r="CD821" s="158"/>
      <c r="CE821" s="163"/>
      <c r="CF821" s="161"/>
      <c r="CG821" s="165"/>
      <c r="CH821" s="205"/>
      <c r="CI821" s="158"/>
      <c r="CJ821" s="163"/>
      <c r="CK821" s="161"/>
      <c r="CL821" s="165"/>
    </row>
    <row r="822" spans="1:90" ht="15.75">
      <c r="A822" s="205"/>
      <c r="B822" s="158"/>
      <c r="C822" s="163"/>
      <c r="D822" s="161"/>
      <c r="E822" s="165"/>
      <c r="F822" s="205"/>
      <c r="G822" s="158"/>
      <c r="H822" s="163"/>
      <c r="I822" s="161"/>
      <c r="J822" s="165"/>
      <c r="K822" s="205"/>
      <c r="L822" s="158"/>
      <c r="M822" s="163"/>
      <c r="N822" s="161"/>
      <c r="O822" s="165"/>
      <c r="P822" s="205"/>
      <c r="Q822" s="158"/>
      <c r="R822" s="163"/>
      <c r="S822" s="161"/>
      <c r="T822" s="165"/>
      <c r="U822" s="205"/>
      <c r="V822" s="158"/>
      <c r="W822" s="163"/>
      <c r="X822" s="161"/>
      <c r="Y822" s="165"/>
      <c r="Z822" s="205"/>
      <c r="AA822" s="158"/>
      <c r="AB822" s="163"/>
      <c r="AC822" s="161"/>
      <c r="AD822" s="165"/>
      <c r="AE822" s="205"/>
      <c r="AF822" s="158"/>
      <c r="AG822" s="163"/>
      <c r="AH822" s="161"/>
      <c r="AI822" s="165"/>
      <c r="AJ822" s="205"/>
      <c r="AK822" s="158"/>
      <c r="AL822" s="163"/>
      <c r="AM822" s="161"/>
      <c r="AN822" s="165"/>
      <c r="AO822" s="205"/>
      <c r="AP822" s="158"/>
      <c r="AQ822" s="163"/>
      <c r="AR822" s="161"/>
      <c r="AS822" s="165"/>
      <c r="AT822" s="205"/>
      <c r="AU822" s="158"/>
      <c r="AV822" s="163"/>
      <c r="AW822" s="161"/>
      <c r="AX822" s="165"/>
      <c r="AY822" s="205"/>
      <c r="AZ822" s="158"/>
      <c r="BA822" s="163"/>
      <c r="BB822" s="161"/>
      <c r="BC822" s="165"/>
      <c r="BD822" s="205"/>
      <c r="BE822" s="158"/>
      <c r="BF822" s="163"/>
      <c r="BG822" s="161"/>
      <c r="BH822" s="165"/>
      <c r="BI822" s="205"/>
      <c r="BJ822" s="158"/>
      <c r="BK822" s="163"/>
      <c r="BL822" s="161"/>
      <c r="BM822" s="165"/>
      <c r="BN822" s="205"/>
      <c r="BO822" s="158"/>
      <c r="BP822" s="163"/>
      <c r="BQ822" s="161"/>
      <c r="BR822" s="165"/>
      <c r="BS822" s="205"/>
      <c r="BT822" s="158"/>
      <c r="BU822" s="163"/>
      <c r="BV822" s="161"/>
      <c r="BW822" s="165"/>
      <c r="BX822" s="205"/>
      <c r="BY822" s="158"/>
      <c r="BZ822" s="163"/>
      <c r="CA822" s="161"/>
      <c r="CB822" s="165"/>
      <c r="CC822" s="205"/>
      <c r="CD822" s="158"/>
      <c r="CE822" s="163"/>
      <c r="CF822" s="161"/>
      <c r="CG822" s="165"/>
      <c r="CH822" s="205"/>
      <c r="CI822" s="158"/>
      <c r="CJ822" s="163"/>
      <c r="CK822" s="161"/>
      <c r="CL822" s="165"/>
    </row>
    <row r="823" spans="1:90" ht="15.75">
      <c r="A823" s="205"/>
      <c r="B823" s="158"/>
      <c r="C823" s="163"/>
      <c r="D823" s="161"/>
      <c r="E823" s="165"/>
      <c r="F823" s="205"/>
      <c r="G823" s="158"/>
      <c r="H823" s="163"/>
      <c r="I823" s="161"/>
      <c r="J823" s="165"/>
      <c r="K823" s="205"/>
      <c r="L823" s="158"/>
      <c r="M823" s="163"/>
      <c r="N823" s="161"/>
      <c r="O823" s="165"/>
      <c r="P823" s="205"/>
      <c r="Q823" s="158"/>
      <c r="R823" s="163"/>
      <c r="S823" s="161"/>
      <c r="T823" s="165"/>
      <c r="U823" s="205"/>
      <c r="V823" s="158"/>
      <c r="W823" s="163"/>
      <c r="X823" s="161"/>
      <c r="Y823" s="165"/>
      <c r="Z823" s="205"/>
      <c r="AA823" s="158"/>
      <c r="AB823" s="163"/>
      <c r="AC823" s="161"/>
      <c r="AD823" s="165"/>
      <c r="AE823" s="205"/>
      <c r="AF823" s="158"/>
      <c r="AG823" s="163"/>
      <c r="AH823" s="161"/>
      <c r="AI823" s="165"/>
      <c r="AJ823" s="205"/>
      <c r="AK823" s="158"/>
      <c r="AL823" s="163"/>
      <c r="AM823" s="161"/>
      <c r="AN823" s="165"/>
      <c r="AO823" s="205"/>
      <c r="AP823" s="158"/>
      <c r="AQ823" s="163"/>
      <c r="AR823" s="161"/>
      <c r="AS823" s="165"/>
      <c r="AT823" s="205"/>
      <c r="AU823" s="158"/>
      <c r="AV823" s="163"/>
      <c r="AW823" s="161"/>
      <c r="AX823" s="165"/>
      <c r="AY823" s="205"/>
      <c r="AZ823" s="158"/>
      <c r="BA823" s="163"/>
      <c r="BB823" s="161"/>
      <c r="BC823" s="165"/>
      <c r="BD823" s="205"/>
      <c r="BE823" s="158"/>
      <c r="BF823" s="163"/>
      <c r="BG823" s="161"/>
      <c r="BH823" s="165"/>
      <c r="BI823" s="205"/>
      <c r="BJ823" s="158"/>
      <c r="BK823" s="163"/>
      <c r="BL823" s="161"/>
      <c r="BM823" s="165"/>
      <c r="BN823" s="205"/>
      <c r="BO823" s="158"/>
      <c r="BP823" s="163"/>
      <c r="BQ823" s="161"/>
      <c r="BR823" s="165"/>
      <c r="BS823" s="205"/>
      <c r="BT823" s="158"/>
      <c r="BU823" s="163"/>
      <c r="BV823" s="161"/>
      <c r="BW823" s="165"/>
      <c r="BX823" s="205"/>
      <c r="BY823" s="158"/>
      <c r="BZ823" s="163"/>
      <c r="CA823" s="161"/>
      <c r="CB823" s="165"/>
      <c r="CC823" s="205"/>
      <c r="CD823" s="158"/>
      <c r="CE823" s="163"/>
      <c r="CF823" s="161"/>
      <c r="CG823" s="165"/>
      <c r="CH823" s="205"/>
      <c r="CI823" s="158"/>
      <c r="CJ823" s="163"/>
      <c r="CK823" s="161"/>
      <c r="CL823" s="165"/>
    </row>
    <row r="824" spans="1:90" ht="15.75">
      <c r="A824" s="205"/>
      <c r="B824" s="158"/>
      <c r="C824" s="163"/>
      <c r="D824" s="161"/>
      <c r="E824" s="165"/>
      <c r="F824" s="205"/>
      <c r="G824" s="158"/>
      <c r="H824" s="163"/>
      <c r="I824" s="161"/>
      <c r="J824" s="165"/>
      <c r="K824" s="205"/>
      <c r="L824" s="158"/>
      <c r="M824" s="163"/>
      <c r="N824" s="161"/>
      <c r="O824" s="165"/>
      <c r="P824" s="205"/>
      <c r="Q824" s="158"/>
      <c r="R824" s="163"/>
      <c r="S824" s="161"/>
      <c r="T824" s="165"/>
      <c r="U824" s="205"/>
      <c r="V824" s="158"/>
      <c r="W824" s="163"/>
      <c r="X824" s="161"/>
      <c r="Y824" s="165"/>
      <c r="Z824" s="205"/>
      <c r="AA824" s="158"/>
      <c r="AB824" s="163"/>
      <c r="AC824" s="161"/>
      <c r="AD824" s="165"/>
      <c r="AE824" s="205"/>
      <c r="AF824" s="158"/>
      <c r="AG824" s="163"/>
      <c r="AH824" s="161"/>
      <c r="AI824" s="165"/>
      <c r="AJ824" s="205"/>
      <c r="AK824" s="158"/>
      <c r="AL824" s="163"/>
      <c r="AM824" s="161"/>
      <c r="AN824" s="165"/>
      <c r="AO824" s="205"/>
      <c r="AP824" s="158"/>
      <c r="AQ824" s="163"/>
      <c r="AR824" s="161"/>
      <c r="AS824" s="165"/>
      <c r="AT824" s="205"/>
      <c r="AU824" s="158"/>
      <c r="AV824" s="163"/>
      <c r="AW824" s="161"/>
      <c r="AX824" s="165"/>
      <c r="AY824" s="205"/>
      <c r="AZ824" s="158"/>
      <c r="BA824" s="163"/>
      <c r="BB824" s="161"/>
      <c r="BC824" s="165"/>
      <c r="BD824" s="205"/>
      <c r="BE824" s="158"/>
      <c r="BF824" s="163"/>
      <c r="BG824" s="161"/>
      <c r="BH824" s="165"/>
      <c r="BI824" s="205"/>
      <c r="BJ824" s="158"/>
      <c r="BK824" s="163"/>
      <c r="BL824" s="161"/>
      <c r="BM824" s="165"/>
      <c r="BN824" s="205"/>
      <c r="BO824" s="158"/>
      <c r="BP824" s="163"/>
      <c r="BQ824" s="161"/>
      <c r="BR824" s="165"/>
      <c r="BS824" s="205"/>
      <c r="BT824" s="158"/>
      <c r="BU824" s="163"/>
      <c r="BV824" s="161"/>
      <c r="BW824" s="165"/>
      <c r="BX824" s="205"/>
      <c r="BY824" s="158"/>
      <c r="BZ824" s="163"/>
      <c r="CA824" s="161"/>
      <c r="CB824" s="165"/>
      <c r="CC824" s="205"/>
      <c r="CD824" s="158"/>
      <c r="CE824" s="163"/>
      <c r="CF824" s="161"/>
      <c r="CG824" s="165"/>
      <c r="CH824" s="205"/>
      <c r="CI824" s="158"/>
      <c r="CJ824" s="163"/>
      <c r="CK824" s="161"/>
      <c r="CL824" s="165"/>
    </row>
    <row r="825" spans="1:90" ht="15.75">
      <c r="A825" s="205"/>
      <c r="B825" s="158"/>
      <c r="C825" s="163"/>
      <c r="D825" s="161"/>
      <c r="E825" s="165"/>
      <c r="F825" s="205"/>
      <c r="G825" s="158"/>
      <c r="H825" s="163"/>
      <c r="I825" s="161"/>
      <c r="J825" s="165"/>
      <c r="K825" s="205"/>
      <c r="L825" s="158"/>
      <c r="M825" s="163"/>
      <c r="N825" s="161"/>
      <c r="O825" s="165"/>
      <c r="P825" s="205"/>
      <c r="Q825" s="158"/>
      <c r="R825" s="163"/>
      <c r="S825" s="161"/>
      <c r="T825" s="165"/>
      <c r="U825" s="205"/>
      <c r="V825" s="158"/>
      <c r="W825" s="163"/>
      <c r="X825" s="161"/>
      <c r="Y825" s="165"/>
      <c r="Z825" s="205"/>
      <c r="AA825" s="158"/>
      <c r="AB825" s="163"/>
      <c r="AC825" s="161"/>
      <c r="AD825" s="165"/>
      <c r="AE825" s="205"/>
      <c r="AF825" s="158"/>
      <c r="AG825" s="163"/>
      <c r="AH825" s="161"/>
      <c r="AI825" s="165"/>
      <c r="AJ825" s="205"/>
      <c r="AK825" s="158"/>
      <c r="AL825" s="163"/>
      <c r="AM825" s="161"/>
      <c r="AN825" s="165"/>
      <c r="AO825" s="205"/>
      <c r="AP825" s="158"/>
      <c r="AQ825" s="163"/>
      <c r="AR825" s="161"/>
      <c r="AS825" s="165"/>
      <c r="AT825" s="205"/>
      <c r="AU825" s="158"/>
      <c r="AV825" s="163"/>
      <c r="AW825" s="161"/>
      <c r="AX825" s="165"/>
      <c r="AY825" s="205"/>
      <c r="AZ825" s="158"/>
      <c r="BA825" s="163"/>
      <c r="BB825" s="161"/>
      <c r="BC825" s="165"/>
      <c r="BD825" s="205"/>
      <c r="BE825" s="158"/>
      <c r="BF825" s="163"/>
      <c r="BG825" s="161"/>
      <c r="BH825" s="165"/>
      <c r="BI825" s="205"/>
      <c r="BJ825" s="158"/>
      <c r="BK825" s="163"/>
      <c r="BL825" s="161"/>
      <c r="BM825" s="165"/>
      <c r="BN825" s="205"/>
      <c r="BO825" s="158"/>
      <c r="BP825" s="163"/>
      <c r="BQ825" s="161"/>
      <c r="BR825" s="165"/>
      <c r="BS825" s="205"/>
      <c r="BT825" s="158"/>
      <c r="BU825" s="163"/>
      <c r="BV825" s="161"/>
      <c r="BW825" s="165"/>
      <c r="BX825" s="205"/>
      <c r="BY825" s="158"/>
      <c r="BZ825" s="163"/>
      <c r="CA825" s="161"/>
      <c r="CB825" s="165"/>
      <c r="CC825" s="205"/>
      <c r="CD825" s="158"/>
      <c r="CE825" s="163"/>
      <c r="CF825" s="161"/>
      <c r="CG825" s="165"/>
      <c r="CH825" s="205"/>
      <c r="CI825" s="158"/>
      <c r="CJ825" s="163"/>
      <c r="CK825" s="161"/>
      <c r="CL825" s="165"/>
    </row>
    <row r="826" spans="1:90" ht="15.75">
      <c r="A826" s="205"/>
      <c r="B826" s="158"/>
      <c r="C826" s="163"/>
      <c r="D826" s="161"/>
      <c r="E826" s="165"/>
      <c r="F826" s="205"/>
      <c r="G826" s="158"/>
      <c r="H826" s="163"/>
      <c r="I826" s="161"/>
      <c r="J826" s="165"/>
      <c r="K826" s="205"/>
      <c r="L826" s="158"/>
      <c r="M826" s="163"/>
      <c r="N826" s="161"/>
      <c r="O826" s="165"/>
      <c r="P826" s="205"/>
      <c r="Q826" s="158"/>
      <c r="R826" s="163"/>
      <c r="S826" s="161"/>
      <c r="T826" s="165"/>
      <c r="U826" s="205"/>
      <c r="V826" s="158"/>
      <c r="W826" s="163"/>
      <c r="X826" s="161"/>
      <c r="Y826" s="165"/>
      <c r="Z826" s="205"/>
      <c r="AA826" s="158"/>
      <c r="AB826" s="163"/>
      <c r="AC826" s="161"/>
      <c r="AD826" s="165"/>
      <c r="AE826" s="205"/>
      <c r="AF826" s="158"/>
      <c r="AG826" s="163"/>
      <c r="AH826" s="161"/>
      <c r="AI826" s="165"/>
      <c r="AJ826" s="205"/>
      <c r="AK826" s="158"/>
      <c r="AL826" s="163"/>
      <c r="AM826" s="161"/>
      <c r="AN826" s="165"/>
      <c r="AO826" s="205"/>
      <c r="AP826" s="158"/>
      <c r="AQ826" s="163"/>
      <c r="AR826" s="161"/>
      <c r="AS826" s="165"/>
      <c r="AT826" s="205"/>
      <c r="AU826" s="158"/>
      <c r="AV826" s="163"/>
      <c r="AW826" s="161"/>
      <c r="AX826" s="165"/>
      <c r="AY826" s="205"/>
      <c r="AZ826" s="158"/>
      <c r="BA826" s="163"/>
      <c r="BB826" s="161"/>
      <c r="BC826" s="165"/>
      <c r="BD826" s="205"/>
      <c r="BE826" s="158"/>
      <c r="BF826" s="163"/>
      <c r="BG826" s="161"/>
      <c r="BH826" s="165"/>
      <c r="BI826" s="205"/>
      <c r="BJ826" s="158"/>
      <c r="BK826" s="163"/>
      <c r="BL826" s="161"/>
      <c r="BM826" s="165"/>
      <c r="BN826" s="205"/>
      <c r="BO826" s="158"/>
      <c r="BP826" s="163"/>
      <c r="BQ826" s="161"/>
      <c r="BR826" s="165"/>
      <c r="BS826" s="205"/>
      <c r="BT826" s="158"/>
      <c r="BU826" s="163"/>
      <c r="BV826" s="161"/>
      <c r="BW826" s="165"/>
      <c r="BX826" s="205"/>
      <c r="BY826" s="158"/>
      <c r="BZ826" s="163"/>
      <c r="CA826" s="161"/>
      <c r="CB826" s="165"/>
      <c r="CC826" s="205"/>
      <c r="CD826" s="158"/>
      <c r="CE826" s="163"/>
      <c r="CF826" s="161"/>
      <c r="CG826" s="165"/>
      <c r="CH826" s="205"/>
      <c r="CI826" s="158"/>
      <c r="CJ826" s="163"/>
      <c r="CK826" s="161"/>
      <c r="CL826" s="165"/>
    </row>
    <row r="827" spans="1:90" ht="15.75">
      <c r="A827" s="205"/>
      <c r="B827" s="158"/>
      <c r="C827" s="163"/>
      <c r="D827" s="161"/>
      <c r="E827" s="165"/>
      <c r="F827" s="205"/>
      <c r="G827" s="158"/>
      <c r="H827" s="163"/>
      <c r="I827" s="161"/>
      <c r="J827" s="165"/>
      <c r="K827" s="205"/>
      <c r="L827" s="158"/>
      <c r="M827" s="163"/>
      <c r="N827" s="161"/>
      <c r="O827" s="165"/>
      <c r="P827" s="205"/>
      <c r="Q827" s="158"/>
      <c r="R827" s="163"/>
      <c r="S827" s="161"/>
      <c r="T827" s="165"/>
      <c r="U827" s="205"/>
      <c r="V827" s="158"/>
      <c r="W827" s="163"/>
      <c r="X827" s="161"/>
      <c r="Y827" s="165"/>
      <c r="Z827" s="205"/>
      <c r="AA827" s="158"/>
      <c r="AB827" s="163"/>
      <c r="AC827" s="161"/>
      <c r="AD827" s="165"/>
      <c r="AE827" s="205"/>
      <c r="AF827" s="158"/>
      <c r="AG827" s="163"/>
      <c r="AH827" s="161"/>
      <c r="AI827" s="165"/>
      <c r="AJ827" s="205"/>
      <c r="AK827" s="158"/>
      <c r="AL827" s="163"/>
      <c r="AM827" s="161"/>
      <c r="AN827" s="165"/>
      <c r="AO827" s="205"/>
      <c r="AP827" s="158"/>
      <c r="AQ827" s="163"/>
      <c r="AR827" s="161"/>
      <c r="AS827" s="165"/>
      <c r="AT827" s="205"/>
      <c r="AU827" s="158"/>
      <c r="AV827" s="163"/>
      <c r="AW827" s="161"/>
      <c r="AX827" s="165"/>
      <c r="AY827" s="205"/>
      <c r="AZ827" s="158"/>
      <c r="BA827" s="163"/>
      <c r="BB827" s="161"/>
      <c r="BC827" s="165"/>
      <c r="BD827" s="205"/>
      <c r="BE827" s="158"/>
      <c r="BF827" s="163"/>
      <c r="BG827" s="161"/>
      <c r="BH827" s="165"/>
      <c r="BI827" s="205"/>
      <c r="BJ827" s="158"/>
      <c r="BK827" s="163"/>
      <c r="BL827" s="161"/>
      <c r="BM827" s="165"/>
      <c r="BN827" s="205"/>
      <c r="BO827" s="158"/>
      <c r="BP827" s="163"/>
      <c r="BQ827" s="161"/>
      <c r="BR827" s="165"/>
      <c r="BS827" s="205"/>
      <c r="BT827" s="158"/>
      <c r="BU827" s="163"/>
      <c r="BV827" s="161"/>
      <c r="BW827" s="165"/>
      <c r="BX827" s="205"/>
      <c r="BY827" s="158"/>
      <c r="BZ827" s="163"/>
      <c r="CA827" s="161"/>
      <c r="CB827" s="165"/>
      <c r="CC827" s="205"/>
      <c r="CD827" s="158"/>
      <c r="CE827" s="163"/>
      <c r="CF827" s="161"/>
      <c r="CG827" s="165"/>
      <c r="CH827" s="205"/>
      <c r="CI827" s="158"/>
      <c r="CJ827" s="163"/>
      <c r="CK827" s="161"/>
      <c r="CL827" s="165"/>
    </row>
    <row r="828" spans="1:90" ht="15.75">
      <c r="A828" s="205"/>
      <c r="B828" s="158"/>
      <c r="C828" s="163"/>
      <c r="D828" s="161"/>
      <c r="E828" s="165"/>
      <c r="F828" s="205"/>
      <c r="G828" s="158"/>
      <c r="H828" s="163"/>
      <c r="I828" s="161"/>
      <c r="J828" s="165"/>
      <c r="K828" s="205"/>
      <c r="L828" s="158"/>
      <c r="M828" s="163"/>
      <c r="N828" s="161"/>
      <c r="O828" s="165"/>
      <c r="P828" s="205"/>
      <c r="Q828" s="158"/>
      <c r="R828" s="163"/>
      <c r="S828" s="161"/>
      <c r="T828" s="165"/>
      <c r="U828" s="205"/>
      <c r="V828" s="158"/>
      <c r="W828" s="163"/>
      <c r="X828" s="161"/>
      <c r="Y828" s="165"/>
      <c r="Z828" s="205"/>
      <c r="AA828" s="158"/>
      <c r="AB828" s="163"/>
      <c r="AC828" s="161"/>
      <c r="AD828" s="165"/>
      <c r="AE828" s="205"/>
      <c r="AF828" s="158"/>
      <c r="AG828" s="163"/>
      <c r="AH828" s="161"/>
      <c r="AI828" s="165"/>
      <c r="AJ828" s="205"/>
      <c r="AK828" s="158"/>
      <c r="AL828" s="163"/>
      <c r="AM828" s="161"/>
      <c r="AN828" s="165"/>
      <c r="AO828" s="205"/>
      <c r="AP828" s="158"/>
      <c r="AQ828" s="163"/>
      <c r="AR828" s="161"/>
      <c r="AS828" s="165"/>
      <c r="AT828" s="205"/>
      <c r="AU828" s="158"/>
      <c r="AV828" s="163"/>
      <c r="AW828" s="161"/>
      <c r="AX828" s="165"/>
      <c r="AY828" s="205"/>
      <c r="AZ828" s="158"/>
      <c r="BA828" s="163"/>
      <c r="BB828" s="161"/>
      <c r="BC828" s="165"/>
      <c r="BD828" s="205"/>
      <c r="BE828" s="158"/>
      <c r="BF828" s="163"/>
      <c r="BG828" s="161"/>
      <c r="BH828" s="165"/>
      <c r="BI828" s="205"/>
      <c r="BJ828" s="158"/>
      <c r="BK828" s="163"/>
      <c r="BL828" s="161"/>
      <c r="BM828" s="165"/>
      <c r="BN828" s="205"/>
      <c r="BO828" s="158"/>
      <c r="BP828" s="163"/>
      <c r="BQ828" s="161"/>
      <c r="BR828" s="165"/>
      <c r="BS828" s="205"/>
      <c r="BT828" s="158"/>
      <c r="BU828" s="163"/>
      <c r="BV828" s="161"/>
      <c r="BW828" s="165"/>
      <c r="BX828" s="205"/>
      <c r="BY828" s="158"/>
      <c r="BZ828" s="163"/>
      <c r="CA828" s="161"/>
      <c r="CB828" s="165"/>
      <c r="CC828" s="205"/>
      <c r="CD828" s="158"/>
      <c r="CE828" s="163"/>
      <c r="CF828" s="161"/>
      <c r="CG828" s="165"/>
      <c r="CH828" s="205"/>
      <c r="CI828" s="158"/>
      <c r="CJ828" s="163"/>
      <c r="CK828" s="161"/>
      <c r="CL828" s="165"/>
    </row>
    <row r="829" spans="1:90" ht="15.75">
      <c r="A829" s="205"/>
      <c r="B829" s="158"/>
      <c r="C829" s="163"/>
      <c r="D829" s="161"/>
      <c r="E829" s="165"/>
      <c r="F829" s="205"/>
      <c r="G829" s="158"/>
      <c r="H829" s="163"/>
      <c r="I829" s="161"/>
      <c r="J829" s="165"/>
      <c r="K829" s="205"/>
      <c r="L829" s="158"/>
      <c r="M829" s="163"/>
      <c r="N829" s="161"/>
      <c r="O829" s="165"/>
      <c r="P829" s="205"/>
      <c r="Q829" s="158"/>
      <c r="R829" s="163"/>
      <c r="S829" s="161"/>
      <c r="T829" s="165"/>
      <c r="U829" s="205"/>
      <c r="V829" s="158"/>
      <c r="W829" s="163"/>
      <c r="X829" s="161"/>
      <c r="Y829" s="165"/>
      <c r="Z829" s="205"/>
      <c r="AA829" s="158"/>
      <c r="AB829" s="163"/>
      <c r="AC829" s="161"/>
      <c r="AD829" s="165"/>
      <c r="AE829" s="205"/>
      <c r="AF829" s="158"/>
      <c r="AG829" s="163"/>
      <c r="AH829" s="161"/>
      <c r="AI829" s="165"/>
      <c r="AJ829" s="205"/>
      <c r="AK829" s="158"/>
      <c r="AL829" s="163"/>
      <c r="AM829" s="161"/>
      <c r="AN829" s="165"/>
      <c r="AO829" s="205"/>
      <c r="AP829" s="158"/>
      <c r="AQ829" s="163"/>
      <c r="AR829" s="161"/>
      <c r="AS829" s="165"/>
      <c r="AT829" s="205"/>
      <c r="AU829" s="158"/>
      <c r="AV829" s="163"/>
      <c r="AW829" s="161"/>
      <c r="AX829" s="165"/>
      <c r="AY829" s="205"/>
      <c r="AZ829" s="158"/>
      <c r="BA829" s="163"/>
      <c r="BB829" s="161"/>
      <c r="BC829" s="165"/>
      <c r="BD829" s="205"/>
      <c r="BE829" s="158"/>
      <c r="BF829" s="163"/>
      <c r="BG829" s="161"/>
      <c r="BH829" s="165"/>
      <c r="BI829" s="205"/>
      <c r="BJ829" s="158"/>
      <c r="BK829" s="163"/>
      <c r="BL829" s="161"/>
      <c r="BM829" s="165"/>
      <c r="BN829" s="205"/>
      <c r="BO829" s="158"/>
      <c r="BP829" s="163"/>
      <c r="BQ829" s="161"/>
      <c r="BR829" s="165"/>
      <c r="BS829" s="205"/>
      <c r="BT829" s="158"/>
      <c r="BU829" s="163"/>
      <c r="BV829" s="161"/>
      <c r="BW829" s="165"/>
      <c r="BX829" s="205"/>
      <c r="BY829" s="158"/>
      <c r="BZ829" s="163"/>
      <c r="CA829" s="161"/>
      <c r="CB829" s="165"/>
      <c r="CC829" s="205"/>
      <c r="CD829" s="158"/>
      <c r="CE829" s="163"/>
      <c r="CF829" s="161"/>
      <c r="CG829" s="165"/>
      <c r="CH829" s="205"/>
      <c r="CI829" s="158"/>
      <c r="CJ829" s="163"/>
      <c r="CK829" s="161"/>
      <c r="CL829" s="165"/>
    </row>
    <row r="830" spans="1:90" ht="15.75">
      <c r="A830" s="205"/>
      <c r="B830" s="158"/>
      <c r="C830" s="163"/>
      <c r="D830" s="161"/>
      <c r="E830" s="165"/>
      <c r="F830" s="205"/>
      <c r="G830" s="158"/>
      <c r="H830" s="163"/>
      <c r="I830" s="161"/>
      <c r="J830" s="165"/>
      <c r="K830" s="205"/>
      <c r="L830" s="158"/>
      <c r="M830" s="163"/>
      <c r="N830" s="161"/>
      <c r="O830" s="165"/>
      <c r="P830" s="205"/>
      <c r="Q830" s="158"/>
      <c r="R830" s="163"/>
      <c r="S830" s="161"/>
      <c r="T830" s="165"/>
      <c r="U830" s="205"/>
      <c r="V830" s="158"/>
      <c r="W830" s="163"/>
      <c r="X830" s="161"/>
      <c r="Y830" s="165"/>
      <c r="Z830" s="205"/>
      <c r="AA830" s="158"/>
      <c r="AB830" s="163"/>
      <c r="AC830" s="161"/>
      <c r="AD830" s="165"/>
      <c r="AE830" s="205"/>
      <c r="AF830" s="158"/>
      <c r="AG830" s="163"/>
      <c r="AH830" s="161"/>
      <c r="AI830" s="165"/>
      <c r="AJ830" s="205"/>
      <c r="AK830" s="158"/>
      <c r="AL830" s="163"/>
      <c r="AM830" s="161"/>
      <c r="AN830" s="165"/>
      <c r="AO830" s="205"/>
      <c r="AP830" s="158"/>
      <c r="AQ830" s="163"/>
      <c r="AR830" s="161"/>
      <c r="AS830" s="165"/>
      <c r="AT830" s="205"/>
      <c r="AU830" s="158"/>
      <c r="AV830" s="163"/>
      <c r="AW830" s="161"/>
      <c r="AX830" s="165"/>
      <c r="AY830" s="205"/>
      <c r="AZ830" s="158"/>
      <c r="BA830" s="163"/>
      <c r="BB830" s="161"/>
      <c r="BC830" s="165"/>
      <c r="BD830" s="205"/>
      <c r="BE830" s="158"/>
      <c r="BF830" s="163"/>
      <c r="BG830" s="161"/>
      <c r="BH830" s="165"/>
      <c r="BI830" s="205"/>
      <c r="BJ830" s="158"/>
      <c r="BK830" s="163"/>
      <c r="BL830" s="161"/>
      <c r="BM830" s="165"/>
      <c r="BN830" s="205"/>
      <c r="BO830" s="158"/>
      <c r="BP830" s="163"/>
      <c r="BQ830" s="161"/>
      <c r="BR830" s="165"/>
      <c r="BS830" s="205"/>
      <c r="BT830" s="158"/>
      <c r="BU830" s="163"/>
      <c r="BV830" s="161"/>
      <c r="BW830" s="165"/>
      <c r="BX830" s="205"/>
      <c r="BY830" s="158"/>
      <c r="BZ830" s="163"/>
      <c r="CA830" s="161"/>
      <c r="CB830" s="165"/>
      <c r="CC830" s="205"/>
      <c r="CD830" s="158"/>
      <c r="CE830" s="163"/>
      <c r="CF830" s="161"/>
      <c r="CG830" s="165"/>
      <c r="CH830" s="205"/>
      <c r="CI830" s="158"/>
      <c r="CJ830" s="163"/>
      <c r="CK830" s="161"/>
      <c r="CL830" s="165"/>
    </row>
    <row r="831" spans="1:90" ht="15.75">
      <c r="A831" s="205"/>
      <c r="B831" s="158"/>
      <c r="C831" s="163"/>
      <c r="D831" s="161"/>
      <c r="E831" s="165"/>
      <c r="F831" s="205"/>
      <c r="G831" s="158"/>
      <c r="H831" s="163"/>
      <c r="I831" s="161"/>
      <c r="J831" s="165"/>
      <c r="K831" s="205"/>
      <c r="L831" s="158"/>
      <c r="M831" s="163"/>
      <c r="N831" s="161"/>
      <c r="O831" s="165"/>
      <c r="P831" s="205"/>
      <c r="Q831" s="158"/>
      <c r="R831" s="163"/>
      <c r="S831" s="161"/>
      <c r="T831" s="165"/>
      <c r="U831" s="205"/>
      <c r="V831" s="158"/>
      <c r="W831" s="163"/>
      <c r="X831" s="161"/>
      <c r="Y831" s="165"/>
      <c r="Z831" s="205"/>
      <c r="AA831" s="158"/>
      <c r="AB831" s="163"/>
      <c r="AC831" s="161"/>
      <c r="AD831" s="165"/>
      <c r="AE831" s="205"/>
      <c r="AF831" s="158"/>
      <c r="AG831" s="163"/>
      <c r="AH831" s="161"/>
      <c r="AI831" s="165"/>
      <c r="AJ831" s="205"/>
      <c r="AK831" s="158"/>
      <c r="AL831" s="163"/>
      <c r="AM831" s="161"/>
      <c r="AN831" s="165"/>
      <c r="AO831" s="205"/>
      <c r="AP831" s="158"/>
      <c r="AQ831" s="163"/>
      <c r="AR831" s="161"/>
      <c r="AS831" s="165"/>
      <c r="AT831" s="205"/>
      <c r="AU831" s="158"/>
      <c r="AV831" s="163"/>
      <c r="AW831" s="161"/>
      <c r="AX831" s="165"/>
      <c r="AY831" s="205"/>
      <c r="AZ831" s="158"/>
      <c r="BA831" s="163"/>
      <c r="BB831" s="161"/>
      <c r="BC831" s="165"/>
      <c r="BD831" s="205"/>
      <c r="BE831" s="158"/>
      <c r="BF831" s="163"/>
      <c r="BG831" s="161"/>
      <c r="BH831" s="165"/>
      <c r="BI831" s="205"/>
      <c r="BJ831" s="158"/>
      <c r="BK831" s="163"/>
      <c r="BL831" s="161"/>
      <c r="BM831" s="165"/>
      <c r="BN831" s="205"/>
      <c r="BO831" s="158"/>
      <c r="BP831" s="163"/>
      <c r="BQ831" s="161"/>
      <c r="BR831" s="165"/>
      <c r="BS831" s="205"/>
      <c r="BT831" s="158"/>
      <c r="BU831" s="163"/>
      <c r="BV831" s="161"/>
      <c r="BW831" s="165"/>
      <c r="BX831" s="205"/>
      <c r="BY831" s="158"/>
      <c r="BZ831" s="163"/>
      <c r="CA831" s="161"/>
      <c r="CB831" s="165"/>
      <c r="CC831" s="205"/>
      <c r="CD831" s="158"/>
      <c r="CE831" s="163"/>
      <c r="CF831" s="161"/>
      <c r="CG831" s="165"/>
      <c r="CH831" s="205"/>
      <c r="CI831" s="158"/>
      <c r="CJ831" s="163"/>
      <c r="CK831" s="161"/>
      <c r="CL831" s="165"/>
    </row>
    <row r="832" spans="1:90" ht="15.75">
      <c r="A832" s="205"/>
      <c r="B832" s="158"/>
      <c r="C832" s="163"/>
      <c r="D832" s="161"/>
      <c r="E832" s="165"/>
      <c r="F832" s="205"/>
      <c r="G832" s="158"/>
      <c r="H832" s="163"/>
      <c r="I832" s="161"/>
      <c r="J832" s="165"/>
      <c r="K832" s="205"/>
      <c r="L832" s="158"/>
      <c r="M832" s="163"/>
      <c r="N832" s="161"/>
      <c r="O832" s="165"/>
      <c r="P832" s="205"/>
      <c r="Q832" s="158"/>
      <c r="R832" s="163"/>
      <c r="S832" s="161"/>
      <c r="T832" s="165"/>
      <c r="U832" s="205"/>
      <c r="V832" s="158"/>
      <c r="W832" s="163"/>
      <c r="X832" s="161"/>
      <c r="Y832" s="165"/>
      <c r="Z832" s="205"/>
      <c r="AA832" s="158"/>
      <c r="AB832" s="163"/>
      <c r="AC832" s="161"/>
      <c r="AD832" s="165"/>
      <c r="AE832" s="205"/>
      <c r="AF832" s="158"/>
      <c r="AG832" s="163"/>
      <c r="AH832" s="161"/>
      <c r="AI832" s="165"/>
      <c r="AJ832" s="205"/>
      <c r="AK832" s="158"/>
      <c r="AL832" s="163"/>
      <c r="AM832" s="161"/>
      <c r="AN832" s="165"/>
      <c r="AO832" s="205"/>
      <c r="AP832" s="158"/>
      <c r="AQ832" s="163"/>
      <c r="AR832" s="161"/>
      <c r="AS832" s="165"/>
      <c r="AT832" s="205"/>
      <c r="AU832" s="158"/>
      <c r="AV832" s="163"/>
      <c r="AW832" s="161"/>
      <c r="AX832" s="165"/>
      <c r="AY832" s="205"/>
      <c r="AZ832" s="158"/>
      <c r="BA832" s="163"/>
      <c r="BB832" s="161"/>
      <c r="BC832" s="165"/>
      <c r="BD832" s="205"/>
      <c r="BE832" s="158"/>
      <c r="BF832" s="163"/>
      <c r="BG832" s="161"/>
      <c r="BH832" s="165"/>
      <c r="BI832" s="205"/>
      <c r="BJ832" s="158"/>
      <c r="BK832" s="163"/>
      <c r="BL832" s="161"/>
      <c r="BM832" s="165"/>
      <c r="BN832" s="205"/>
      <c r="BO832" s="158"/>
      <c r="BP832" s="163"/>
      <c r="BQ832" s="161"/>
      <c r="BR832" s="165"/>
      <c r="BS832" s="205"/>
      <c r="BT832" s="158"/>
      <c r="BU832" s="163"/>
      <c r="BV832" s="161"/>
      <c r="BW832" s="165"/>
      <c r="BX832" s="205"/>
      <c r="BY832" s="158"/>
      <c r="BZ832" s="163"/>
      <c r="CA832" s="161"/>
      <c r="CB832" s="165"/>
      <c r="CC832" s="205"/>
      <c r="CD832" s="158"/>
      <c r="CE832" s="163"/>
      <c r="CF832" s="161"/>
      <c r="CG832" s="165"/>
      <c r="CH832" s="205"/>
      <c r="CI832" s="158"/>
      <c r="CJ832" s="163"/>
      <c r="CK832" s="161"/>
      <c r="CL832" s="165"/>
    </row>
    <row r="833" spans="1:90" ht="15.75">
      <c r="A833" s="205"/>
      <c r="B833" s="158"/>
      <c r="C833" s="163"/>
      <c r="D833" s="161"/>
      <c r="E833" s="165"/>
      <c r="F833" s="205"/>
      <c r="G833" s="158"/>
      <c r="H833" s="163"/>
      <c r="I833" s="161"/>
      <c r="J833" s="165"/>
      <c r="K833" s="205"/>
      <c r="L833" s="158"/>
      <c r="M833" s="163"/>
      <c r="N833" s="161"/>
      <c r="O833" s="165"/>
      <c r="P833" s="205"/>
      <c r="Q833" s="158"/>
      <c r="R833" s="163"/>
      <c r="S833" s="161"/>
      <c r="T833" s="165"/>
      <c r="U833" s="205"/>
      <c r="V833" s="158"/>
      <c r="W833" s="163"/>
      <c r="X833" s="161"/>
      <c r="Y833" s="165"/>
      <c r="Z833" s="205"/>
      <c r="AA833" s="158"/>
      <c r="AB833" s="163"/>
      <c r="AC833" s="161"/>
      <c r="AD833" s="165"/>
      <c r="AE833" s="205"/>
      <c r="AF833" s="158"/>
      <c r="AG833" s="163"/>
      <c r="AH833" s="161"/>
      <c r="AI833" s="165"/>
      <c r="AJ833" s="205"/>
      <c r="AK833" s="158"/>
      <c r="AL833" s="163"/>
      <c r="AM833" s="161"/>
      <c r="AN833" s="165"/>
      <c r="AO833" s="205"/>
      <c r="AP833" s="158"/>
      <c r="AQ833" s="163"/>
      <c r="AR833" s="161"/>
      <c r="AS833" s="165"/>
      <c r="AT833" s="205"/>
      <c r="AU833" s="158"/>
      <c r="AV833" s="163"/>
      <c r="AW833" s="161"/>
      <c r="AX833" s="165"/>
      <c r="AY833" s="205"/>
      <c r="AZ833" s="158"/>
      <c r="BA833" s="163"/>
      <c r="BB833" s="161"/>
      <c r="BC833" s="165"/>
      <c r="BD833" s="205"/>
      <c r="BE833" s="158"/>
      <c r="BF833" s="163"/>
      <c r="BG833" s="161"/>
      <c r="BH833" s="165"/>
      <c r="BI833" s="205"/>
      <c r="BJ833" s="158"/>
      <c r="BK833" s="163"/>
      <c r="BL833" s="161"/>
      <c r="BM833" s="165"/>
      <c r="BN833" s="205"/>
      <c r="BO833" s="158"/>
      <c r="BP833" s="163"/>
      <c r="BQ833" s="161"/>
      <c r="BR833" s="165"/>
      <c r="BS833" s="205"/>
      <c r="BT833" s="158"/>
      <c r="BU833" s="163"/>
      <c r="BV833" s="161"/>
      <c r="BW833" s="165"/>
      <c r="BX833" s="205"/>
      <c r="BY833" s="158"/>
      <c r="BZ833" s="163"/>
      <c r="CA833" s="161"/>
      <c r="CB833" s="165"/>
      <c r="CC833" s="205"/>
      <c r="CD833" s="158"/>
      <c r="CE833" s="163"/>
      <c r="CF833" s="161"/>
      <c r="CG833" s="165"/>
      <c r="CH833" s="205"/>
      <c r="CI833" s="158"/>
      <c r="CJ833" s="163"/>
      <c r="CK833" s="161"/>
      <c r="CL833" s="165"/>
    </row>
    <row r="834" spans="1:90" ht="15.75">
      <c r="A834" s="205"/>
      <c r="B834" s="158"/>
      <c r="C834" s="163"/>
      <c r="D834" s="161"/>
      <c r="E834" s="165"/>
      <c r="F834" s="205"/>
      <c r="G834" s="158"/>
      <c r="H834" s="163"/>
      <c r="I834" s="161"/>
      <c r="J834" s="165"/>
      <c r="K834" s="205"/>
      <c r="L834" s="158"/>
      <c r="M834" s="163"/>
      <c r="N834" s="161"/>
      <c r="O834" s="165"/>
      <c r="P834" s="205"/>
      <c r="Q834" s="158"/>
      <c r="R834" s="163"/>
      <c r="S834" s="161"/>
      <c r="T834" s="165"/>
      <c r="U834" s="205"/>
      <c r="V834" s="158"/>
      <c r="W834" s="163"/>
      <c r="X834" s="161"/>
      <c r="Y834" s="165"/>
      <c r="Z834" s="205"/>
      <c r="AA834" s="158"/>
      <c r="AB834" s="163"/>
      <c r="AC834" s="161"/>
      <c r="AD834" s="165"/>
      <c r="AE834" s="205"/>
      <c r="AF834" s="158"/>
      <c r="AG834" s="163"/>
      <c r="AH834" s="161"/>
      <c r="AI834" s="165"/>
      <c r="AJ834" s="205"/>
      <c r="AK834" s="158"/>
      <c r="AL834" s="163"/>
      <c r="AM834" s="161"/>
      <c r="AN834" s="165"/>
      <c r="AO834" s="205"/>
      <c r="AP834" s="158"/>
      <c r="AQ834" s="163"/>
      <c r="AR834" s="161"/>
      <c r="AS834" s="165"/>
      <c r="AT834" s="205"/>
      <c r="AU834" s="158"/>
      <c r="AV834" s="163"/>
      <c r="AW834" s="161"/>
      <c r="AX834" s="165"/>
      <c r="AY834" s="205"/>
      <c r="AZ834" s="158"/>
      <c r="BA834" s="163"/>
      <c r="BB834" s="161"/>
      <c r="BC834" s="165"/>
      <c r="BD834" s="205"/>
      <c r="BE834" s="158"/>
      <c r="BF834" s="163"/>
      <c r="BG834" s="161"/>
      <c r="BH834" s="165"/>
      <c r="BI834" s="205"/>
      <c r="BJ834" s="158"/>
      <c r="BK834" s="163"/>
      <c r="BL834" s="161"/>
      <c r="BM834" s="165"/>
      <c r="BN834" s="205"/>
      <c r="BO834" s="158"/>
      <c r="BP834" s="163"/>
      <c r="BQ834" s="161"/>
      <c r="BR834" s="165"/>
      <c r="BS834" s="205"/>
      <c r="BT834" s="158"/>
      <c r="BU834" s="163"/>
      <c r="BV834" s="161"/>
      <c r="BW834" s="165"/>
      <c r="BX834" s="205"/>
      <c r="BY834" s="158"/>
      <c r="BZ834" s="163"/>
      <c r="CA834" s="161"/>
      <c r="CB834" s="165"/>
      <c r="CC834" s="205"/>
      <c r="CD834" s="158"/>
      <c r="CE834" s="163"/>
      <c r="CF834" s="161"/>
      <c r="CG834" s="165"/>
      <c r="CH834" s="205"/>
      <c r="CI834" s="158"/>
      <c r="CJ834" s="163"/>
      <c r="CK834" s="161"/>
      <c r="CL834" s="165"/>
    </row>
    <row r="835" spans="1:90" ht="15.75">
      <c r="A835" s="205"/>
      <c r="B835" s="158"/>
      <c r="C835" s="163"/>
      <c r="D835" s="161"/>
      <c r="E835" s="165"/>
      <c r="F835" s="205"/>
      <c r="G835" s="158"/>
      <c r="H835" s="163"/>
      <c r="I835" s="161"/>
      <c r="J835" s="165"/>
      <c r="K835" s="205"/>
      <c r="L835" s="158"/>
      <c r="M835" s="163"/>
      <c r="N835" s="161"/>
      <c r="O835" s="165"/>
      <c r="P835" s="205"/>
      <c r="Q835" s="158"/>
      <c r="R835" s="163"/>
      <c r="S835" s="161"/>
      <c r="T835" s="165"/>
      <c r="U835" s="205"/>
      <c r="V835" s="158"/>
      <c r="W835" s="163"/>
      <c r="X835" s="161"/>
      <c r="Y835" s="165"/>
      <c r="Z835" s="205"/>
      <c r="AA835" s="158"/>
      <c r="AB835" s="163"/>
      <c r="AC835" s="161"/>
      <c r="AD835" s="165"/>
      <c r="AE835" s="205"/>
      <c r="AF835" s="158"/>
      <c r="AG835" s="163"/>
      <c r="AH835" s="161"/>
      <c r="AI835" s="165"/>
      <c r="AJ835" s="205"/>
      <c r="AK835" s="158"/>
      <c r="AL835" s="163"/>
      <c r="AM835" s="161"/>
      <c r="AN835" s="165"/>
      <c r="AO835" s="205"/>
      <c r="AP835" s="158"/>
      <c r="AQ835" s="163"/>
      <c r="AR835" s="161"/>
      <c r="AS835" s="165"/>
      <c r="AT835" s="205"/>
      <c r="AU835" s="158"/>
      <c r="AV835" s="163"/>
      <c r="AW835" s="161"/>
      <c r="AX835" s="165"/>
      <c r="AY835" s="205"/>
      <c r="AZ835" s="158"/>
      <c r="BA835" s="163"/>
      <c r="BB835" s="161"/>
      <c r="BC835" s="165"/>
      <c r="BD835" s="205"/>
      <c r="BE835" s="158"/>
      <c r="BF835" s="163"/>
      <c r="BG835" s="161"/>
      <c r="BH835" s="165"/>
      <c r="BI835" s="205"/>
      <c r="BJ835" s="158"/>
      <c r="BK835" s="163"/>
      <c r="BL835" s="161"/>
      <c r="BM835" s="165"/>
      <c r="BN835" s="205"/>
      <c r="BO835" s="158"/>
      <c r="BP835" s="163"/>
      <c r="BQ835" s="161"/>
      <c r="BR835" s="165"/>
      <c r="BS835" s="205"/>
      <c r="BT835" s="158"/>
      <c r="BU835" s="163"/>
      <c r="BV835" s="161"/>
      <c r="BW835" s="165"/>
      <c r="BX835" s="205"/>
      <c r="BY835" s="158"/>
      <c r="BZ835" s="163"/>
      <c r="CA835" s="161"/>
      <c r="CB835" s="165"/>
      <c r="CC835" s="205"/>
      <c r="CD835" s="158"/>
      <c r="CE835" s="163"/>
      <c r="CF835" s="161"/>
      <c r="CG835" s="165"/>
      <c r="CH835" s="205"/>
      <c r="CI835" s="158"/>
      <c r="CJ835" s="163"/>
      <c r="CK835" s="161"/>
      <c r="CL835" s="165"/>
    </row>
    <row r="836" spans="1:90" ht="15.75">
      <c r="A836" s="205"/>
      <c r="B836" s="158"/>
      <c r="C836" s="163"/>
      <c r="D836" s="161"/>
      <c r="E836" s="165"/>
      <c r="F836" s="205"/>
      <c r="G836" s="158"/>
      <c r="H836" s="163"/>
      <c r="I836" s="161"/>
      <c r="J836" s="165"/>
      <c r="K836" s="205"/>
      <c r="L836" s="158"/>
      <c r="M836" s="163"/>
      <c r="N836" s="161"/>
      <c r="O836" s="165"/>
      <c r="P836" s="205"/>
      <c r="Q836" s="158"/>
      <c r="R836" s="163"/>
      <c r="S836" s="161"/>
      <c r="T836" s="165"/>
      <c r="U836" s="205"/>
      <c r="V836" s="158"/>
      <c r="W836" s="163"/>
      <c r="X836" s="161"/>
      <c r="Y836" s="165"/>
      <c r="Z836" s="205"/>
      <c r="AA836" s="158"/>
      <c r="AB836" s="163"/>
      <c r="AC836" s="161"/>
      <c r="AD836" s="165"/>
      <c r="AE836" s="205"/>
      <c r="AF836" s="158"/>
      <c r="AG836" s="163"/>
      <c r="AH836" s="161"/>
      <c r="AI836" s="165"/>
      <c r="AJ836" s="205"/>
      <c r="AK836" s="158"/>
      <c r="AL836" s="163"/>
      <c r="AM836" s="161"/>
      <c r="AN836" s="165"/>
      <c r="AO836" s="205"/>
      <c r="AP836" s="158"/>
      <c r="AQ836" s="163"/>
      <c r="AR836" s="161"/>
      <c r="AS836" s="165"/>
      <c r="AT836" s="205"/>
      <c r="AU836" s="158"/>
      <c r="AV836" s="163"/>
      <c r="AW836" s="161"/>
      <c r="AX836" s="165"/>
      <c r="AY836" s="205"/>
      <c r="AZ836" s="158"/>
      <c r="BA836" s="163"/>
      <c r="BB836" s="161"/>
      <c r="BC836" s="165"/>
      <c r="BD836" s="205"/>
      <c r="BE836" s="158"/>
      <c r="BF836" s="163"/>
      <c r="BG836" s="161"/>
      <c r="BH836" s="165"/>
      <c r="BI836" s="205"/>
      <c r="BJ836" s="158"/>
      <c r="BK836" s="163"/>
      <c r="BL836" s="161"/>
      <c r="BM836" s="165"/>
      <c r="BN836" s="205"/>
      <c r="BO836" s="158"/>
      <c r="BP836" s="163"/>
      <c r="BQ836" s="161"/>
      <c r="BR836" s="165"/>
      <c r="BS836" s="205"/>
      <c r="BT836" s="158"/>
      <c r="BU836" s="163"/>
      <c r="BV836" s="161"/>
      <c r="BW836" s="165"/>
      <c r="BX836" s="205"/>
      <c r="BY836" s="158"/>
      <c r="BZ836" s="163"/>
      <c r="CA836" s="161"/>
      <c r="CB836" s="165"/>
      <c r="CC836" s="205"/>
      <c r="CD836" s="158"/>
      <c r="CE836" s="163"/>
      <c r="CF836" s="161"/>
      <c r="CG836" s="165"/>
      <c r="CH836" s="205"/>
      <c r="CI836" s="158"/>
      <c r="CJ836" s="163"/>
      <c r="CK836" s="161"/>
      <c r="CL836" s="165"/>
    </row>
    <row r="837" spans="1:90" ht="15.75">
      <c r="A837" s="205"/>
      <c r="B837" s="158"/>
      <c r="C837" s="163"/>
      <c r="D837" s="161"/>
      <c r="E837" s="165"/>
      <c r="F837" s="205"/>
      <c r="G837" s="158"/>
      <c r="H837" s="163"/>
      <c r="I837" s="161"/>
      <c r="J837" s="165"/>
      <c r="K837" s="205"/>
      <c r="L837" s="158"/>
      <c r="M837" s="163"/>
      <c r="N837" s="161"/>
      <c r="O837" s="165"/>
      <c r="P837" s="205"/>
      <c r="Q837" s="158"/>
      <c r="R837" s="163"/>
      <c r="S837" s="161"/>
      <c r="T837" s="165"/>
      <c r="U837" s="205"/>
      <c r="V837" s="158"/>
      <c r="W837" s="163"/>
      <c r="X837" s="161"/>
      <c r="Y837" s="165"/>
      <c r="Z837" s="205"/>
      <c r="AA837" s="158"/>
      <c r="AB837" s="163"/>
      <c r="AC837" s="161"/>
      <c r="AD837" s="165"/>
      <c r="AE837" s="205"/>
      <c r="AF837" s="158"/>
      <c r="AG837" s="163"/>
      <c r="AH837" s="161"/>
      <c r="AI837" s="165"/>
      <c r="AJ837" s="205"/>
      <c r="AK837" s="158"/>
      <c r="AL837" s="163"/>
      <c r="AM837" s="161"/>
      <c r="AN837" s="165"/>
      <c r="AO837" s="205"/>
      <c r="AP837" s="158"/>
      <c r="AQ837" s="163"/>
      <c r="AR837" s="161"/>
      <c r="AS837" s="165"/>
      <c r="AT837" s="205"/>
      <c r="AU837" s="158"/>
      <c r="AV837" s="163"/>
      <c r="AW837" s="161"/>
      <c r="AX837" s="165"/>
      <c r="AY837" s="205"/>
      <c r="AZ837" s="158"/>
      <c r="BA837" s="163"/>
      <c r="BB837" s="161"/>
      <c r="BC837" s="165"/>
      <c r="BD837" s="205"/>
      <c r="BE837" s="158"/>
      <c r="BF837" s="163"/>
      <c r="BG837" s="161"/>
      <c r="BH837" s="165"/>
      <c r="BI837" s="205"/>
      <c r="BJ837" s="158"/>
      <c r="BK837" s="163"/>
      <c r="BL837" s="161"/>
      <c r="BM837" s="165"/>
      <c r="BN837" s="205"/>
      <c r="BO837" s="158"/>
      <c r="BP837" s="163"/>
      <c r="BQ837" s="161"/>
      <c r="BR837" s="165"/>
      <c r="BS837" s="205"/>
      <c r="BT837" s="158"/>
      <c r="BU837" s="163"/>
      <c r="BV837" s="161"/>
      <c r="BW837" s="165"/>
      <c r="BX837" s="205"/>
      <c r="BY837" s="158"/>
      <c r="BZ837" s="163"/>
      <c r="CA837" s="161"/>
      <c r="CB837" s="165"/>
      <c r="CC837" s="205"/>
      <c r="CD837" s="158"/>
      <c r="CE837" s="163"/>
      <c r="CF837" s="161"/>
      <c r="CG837" s="165"/>
      <c r="CH837" s="205"/>
      <c r="CI837" s="158"/>
      <c r="CJ837" s="163"/>
      <c r="CK837" s="161"/>
      <c r="CL837" s="165"/>
    </row>
    <row r="838" spans="1:90" ht="15.75">
      <c r="A838" s="205"/>
      <c r="B838" s="158"/>
      <c r="C838" s="163"/>
      <c r="D838" s="161"/>
      <c r="E838" s="165"/>
      <c r="F838" s="205"/>
      <c r="G838" s="158"/>
      <c r="H838" s="163"/>
      <c r="I838" s="161"/>
      <c r="J838" s="165"/>
      <c r="K838" s="205"/>
      <c r="L838" s="158"/>
      <c r="M838" s="163"/>
      <c r="N838" s="161"/>
      <c r="O838" s="165"/>
      <c r="P838" s="205"/>
      <c r="Q838" s="158"/>
      <c r="R838" s="163"/>
      <c r="S838" s="161"/>
      <c r="T838" s="165"/>
      <c r="U838" s="205"/>
      <c r="V838" s="158"/>
      <c r="W838" s="163"/>
      <c r="X838" s="161"/>
      <c r="Y838" s="165"/>
      <c r="Z838" s="205"/>
      <c r="AA838" s="158"/>
      <c r="AB838" s="163"/>
      <c r="AC838" s="161"/>
      <c r="AD838" s="165"/>
      <c r="AE838" s="205"/>
      <c r="AF838" s="158"/>
      <c r="AG838" s="163"/>
      <c r="AH838" s="161"/>
      <c r="AI838" s="165"/>
      <c r="AJ838" s="205"/>
      <c r="AK838" s="158"/>
      <c r="AL838" s="163"/>
      <c r="AM838" s="161"/>
      <c r="AN838" s="165"/>
      <c r="AO838" s="205"/>
      <c r="AP838" s="158"/>
      <c r="AQ838" s="163"/>
      <c r="AR838" s="161"/>
      <c r="AS838" s="165"/>
      <c r="AT838" s="205"/>
      <c r="AU838" s="158"/>
      <c r="AV838" s="163"/>
      <c r="AW838" s="161"/>
      <c r="AX838" s="165"/>
      <c r="AY838" s="205"/>
      <c r="AZ838" s="158"/>
      <c r="BA838" s="163"/>
      <c r="BB838" s="161"/>
      <c r="BC838" s="165"/>
      <c r="BD838" s="205"/>
      <c r="BE838" s="158"/>
      <c r="BF838" s="163"/>
      <c r="BG838" s="161"/>
      <c r="BH838" s="165"/>
      <c r="BI838" s="205"/>
      <c r="BJ838" s="158"/>
      <c r="BK838" s="163"/>
      <c r="BL838" s="161"/>
      <c r="BM838" s="165"/>
      <c r="BN838" s="205"/>
      <c r="BO838" s="158"/>
      <c r="BP838" s="163"/>
      <c r="BQ838" s="161"/>
      <c r="BR838" s="165"/>
      <c r="BS838" s="205"/>
      <c r="BT838" s="158"/>
      <c r="BU838" s="163"/>
      <c r="BV838" s="161"/>
      <c r="BW838" s="165"/>
      <c r="BX838" s="205"/>
      <c r="BY838" s="158"/>
      <c r="BZ838" s="163"/>
      <c r="CA838" s="161"/>
      <c r="CB838" s="165"/>
      <c r="CC838" s="205"/>
      <c r="CD838" s="158"/>
      <c r="CE838" s="163"/>
      <c r="CF838" s="161"/>
      <c r="CG838" s="165"/>
      <c r="CH838" s="205"/>
      <c r="CI838" s="158"/>
      <c r="CJ838" s="163"/>
      <c r="CK838" s="161"/>
      <c r="CL838" s="165"/>
    </row>
    <row r="839" spans="1:90" ht="15.75">
      <c r="A839" s="205"/>
      <c r="B839" s="158"/>
      <c r="C839" s="163"/>
      <c r="D839" s="161"/>
      <c r="E839" s="165"/>
      <c r="F839" s="205"/>
      <c r="G839" s="158"/>
      <c r="H839" s="163"/>
      <c r="I839" s="161"/>
      <c r="J839" s="165"/>
      <c r="K839" s="205"/>
      <c r="L839" s="158"/>
      <c r="M839" s="163"/>
      <c r="N839" s="161"/>
      <c r="O839" s="165"/>
      <c r="P839" s="205"/>
      <c r="Q839" s="158"/>
      <c r="R839" s="163"/>
      <c r="S839" s="161"/>
      <c r="T839" s="165"/>
      <c r="U839" s="205"/>
      <c r="V839" s="158"/>
      <c r="W839" s="163"/>
      <c r="X839" s="161"/>
      <c r="Y839" s="165"/>
      <c r="Z839" s="205"/>
      <c r="AA839" s="158"/>
      <c r="AB839" s="163"/>
      <c r="AC839" s="161"/>
      <c r="AD839" s="165"/>
      <c r="AE839" s="205"/>
      <c r="AF839" s="158"/>
      <c r="AG839" s="163"/>
      <c r="AH839" s="161"/>
      <c r="AI839" s="165"/>
      <c r="AJ839" s="205"/>
      <c r="AK839" s="158"/>
      <c r="AL839" s="163"/>
      <c r="AM839" s="161"/>
      <c r="AN839" s="165"/>
      <c r="AO839" s="205"/>
      <c r="AP839" s="158"/>
      <c r="AQ839" s="163"/>
      <c r="AR839" s="161"/>
      <c r="AS839" s="165"/>
      <c r="AT839" s="205"/>
      <c r="AU839" s="158"/>
      <c r="AV839" s="163"/>
      <c r="AW839" s="161"/>
      <c r="AX839" s="165"/>
      <c r="AY839" s="205"/>
      <c r="AZ839" s="158"/>
      <c r="BA839" s="163"/>
      <c r="BB839" s="161"/>
      <c r="BC839" s="165"/>
      <c r="BD839" s="205"/>
      <c r="BE839" s="158"/>
      <c r="BF839" s="163"/>
      <c r="BG839" s="161"/>
      <c r="BH839" s="165"/>
      <c r="BI839" s="205"/>
      <c r="BJ839" s="158"/>
      <c r="BK839" s="163"/>
      <c r="BL839" s="161"/>
      <c r="BM839" s="165"/>
      <c r="BN839" s="205"/>
      <c r="BO839" s="158"/>
      <c r="BP839" s="163"/>
      <c r="BQ839" s="161"/>
      <c r="BR839" s="165"/>
      <c r="BS839" s="205"/>
      <c r="BT839" s="158"/>
      <c r="BU839" s="163"/>
      <c r="BV839" s="161"/>
      <c r="BW839" s="165"/>
      <c r="BX839" s="205"/>
      <c r="BY839" s="158"/>
      <c r="BZ839" s="163"/>
      <c r="CA839" s="161"/>
      <c r="CB839" s="165"/>
      <c r="CC839" s="205"/>
      <c r="CD839" s="158"/>
      <c r="CE839" s="163"/>
      <c r="CF839" s="161"/>
      <c r="CG839" s="165"/>
      <c r="CH839" s="205"/>
      <c r="CI839" s="158"/>
      <c r="CJ839" s="163"/>
      <c r="CK839" s="161"/>
      <c r="CL839" s="165"/>
    </row>
    <row r="840" spans="1:90" ht="15.75">
      <c r="A840" s="205"/>
      <c r="B840" s="158"/>
      <c r="C840" s="163"/>
      <c r="D840" s="161"/>
      <c r="E840" s="165"/>
      <c r="F840" s="205"/>
      <c r="G840" s="158"/>
      <c r="H840" s="163"/>
      <c r="I840" s="161"/>
      <c r="J840" s="165"/>
      <c r="K840" s="205"/>
      <c r="L840" s="158"/>
      <c r="M840" s="163"/>
      <c r="N840" s="161"/>
      <c r="O840" s="165"/>
      <c r="P840" s="205"/>
      <c r="Q840" s="158"/>
      <c r="R840" s="163"/>
      <c r="S840" s="161"/>
      <c r="T840" s="165"/>
      <c r="U840" s="205"/>
      <c r="V840" s="158"/>
      <c r="W840" s="163"/>
      <c r="X840" s="161"/>
      <c r="Y840" s="165"/>
      <c r="Z840" s="205"/>
      <c r="AA840" s="158"/>
      <c r="AB840" s="163"/>
      <c r="AC840" s="161"/>
      <c r="AD840" s="165"/>
      <c r="AE840" s="205"/>
      <c r="AF840" s="158"/>
      <c r="AG840" s="163"/>
      <c r="AH840" s="161"/>
      <c r="AI840" s="165"/>
      <c r="AJ840" s="205"/>
      <c r="AK840" s="158"/>
      <c r="AL840" s="163"/>
      <c r="AM840" s="161"/>
      <c r="AN840" s="165"/>
      <c r="AO840" s="205"/>
      <c r="AP840" s="158"/>
      <c r="AQ840" s="163"/>
      <c r="AR840" s="161"/>
      <c r="AS840" s="165"/>
      <c r="AT840" s="205"/>
      <c r="AU840" s="158"/>
      <c r="AV840" s="163"/>
      <c r="AW840" s="161"/>
      <c r="AX840" s="165"/>
      <c r="AY840" s="205"/>
      <c r="AZ840" s="158"/>
      <c r="BA840" s="163"/>
      <c r="BB840" s="161"/>
      <c r="BC840" s="165"/>
      <c r="BD840" s="205"/>
      <c r="BE840" s="158"/>
      <c r="BF840" s="163"/>
      <c r="BG840" s="161"/>
      <c r="BH840" s="165"/>
      <c r="BI840" s="205"/>
      <c r="BJ840" s="158"/>
      <c r="BK840" s="163"/>
      <c r="BL840" s="161"/>
      <c r="BM840" s="165"/>
      <c r="BN840" s="205"/>
      <c r="BO840" s="158"/>
      <c r="BP840" s="163"/>
      <c r="BQ840" s="161"/>
      <c r="BR840" s="165"/>
      <c r="BS840" s="205"/>
      <c r="BT840" s="158"/>
      <c r="BU840" s="163"/>
      <c r="BV840" s="161"/>
      <c r="BW840" s="165"/>
      <c r="BX840" s="205"/>
      <c r="BY840" s="158"/>
      <c r="BZ840" s="163"/>
      <c r="CA840" s="161"/>
      <c r="CB840" s="165"/>
      <c r="CC840" s="205"/>
      <c r="CD840" s="158"/>
      <c r="CE840" s="163"/>
      <c r="CF840" s="161"/>
      <c r="CG840" s="165"/>
      <c r="CH840" s="205"/>
      <c r="CI840" s="158"/>
      <c r="CJ840" s="163"/>
      <c r="CK840" s="161"/>
      <c r="CL840" s="165"/>
    </row>
    <row r="841" spans="1:90" ht="15.75">
      <c r="A841" s="205"/>
      <c r="B841" s="158"/>
      <c r="C841" s="163"/>
      <c r="D841" s="161"/>
      <c r="E841" s="165"/>
      <c r="F841" s="205"/>
      <c r="G841" s="158"/>
      <c r="H841" s="163"/>
      <c r="I841" s="161"/>
      <c r="J841" s="165"/>
      <c r="K841" s="205"/>
      <c r="L841" s="158"/>
      <c r="M841" s="163"/>
      <c r="N841" s="161"/>
      <c r="O841" s="165"/>
      <c r="P841" s="205"/>
      <c r="Q841" s="158"/>
      <c r="R841" s="163"/>
      <c r="S841" s="161"/>
      <c r="T841" s="165"/>
      <c r="U841" s="205"/>
      <c r="V841" s="158"/>
      <c r="W841" s="163"/>
      <c r="X841" s="161"/>
      <c r="Y841" s="165"/>
      <c r="Z841" s="205"/>
      <c r="AA841" s="158"/>
      <c r="AB841" s="163"/>
      <c r="AC841" s="161"/>
      <c r="AD841" s="165"/>
      <c r="AE841" s="205"/>
      <c r="AF841" s="158"/>
      <c r="AG841" s="163"/>
      <c r="AH841" s="161"/>
      <c r="AI841" s="165"/>
      <c r="AJ841" s="205"/>
      <c r="AK841" s="158"/>
      <c r="AL841" s="163"/>
      <c r="AM841" s="161"/>
      <c r="AN841" s="165"/>
      <c r="AO841" s="205"/>
      <c r="AP841" s="158"/>
      <c r="AQ841" s="163"/>
      <c r="AR841" s="161"/>
      <c r="AS841" s="165"/>
      <c r="AT841" s="205"/>
      <c r="AU841" s="158"/>
      <c r="AV841" s="163"/>
      <c r="AW841" s="161"/>
      <c r="AX841" s="165"/>
      <c r="AY841" s="205"/>
      <c r="AZ841" s="158"/>
      <c r="BA841" s="163"/>
      <c r="BB841" s="161"/>
      <c r="BC841" s="165"/>
      <c r="BD841" s="205"/>
      <c r="BE841" s="158"/>
      <c r="BF841" s="163"/>
      <c r="BG841" s="161"/>
      <c r="BH841" s="165"/>
      <c r="BI841" s="205"/>
      <c r="BJ841" s="158"/>
      <c r="BK841" s="163"/>
      <c r="BL841" s="161"/>
      <c r="BM841" s="165"/>
      <c r="BN841" s="205"/>
      <c r="BO841" s="158"/>
      <c r="BP841" s="163"/>
      <c r="BQ841" s="161"/>
      <c r="BR841" s="165"/>
      <c r="BS841" s="205"/>
      <c r="BT841" s="158"/>
      <c r="BU841" s="163"/>
      <c r="BV841" s="161"/>
      <c r="BW841" s="165"/>
      <c r="BX841" s="205"/>
      <c r="BY841" s="158"/>
      <c r="BZ841" s="163"/>
      <c r="CA841" s="161"/>
      <c r="CB841" s="165"/>
      <c r="CC841" s="205"/>
      <c r="CD841" s="158"/>
      <c r="CE841" s="163"/>
      <c r="CF841" s="161"/>
      <c r="CG841" s="165"/>
      <c r="CH841" s="205"/>
      <c r="CI841" s="158"/>
      <c r="CJ841" s="163"/>
      <c r="CK841" s="161"/>
      <c r="CL841" s="165"/>
    </row>
    <row r="842" spans="1:90" ht="15.75">
      <c r="A842" s="205"/>
      <c r="B842" s="158"/>
      <c r="C842" s="163"/>
      <c r="D842" s="161"/>
      <c r="E842" s="165"/>
      <c r="F842" s="205"/>
      <c r="G842" s="158"/>
      <c r="H842" s="163"/>
      <c r="I842" s="161"/>
      <c r="J842" s="165"/>
      <c r="K842" s="205"/>
      <c r="L842" s="158"/>
      <c r="M842" s="163"/>
      <c r="N842" s="161"/>
      <c r="O842" s="165"/>
      <c r="P842" s="205"/>
      <c r="Q842" s="158"/>
      <c r="R842" s="163"/>
      <c r="S842" s="161"/>
      <c r="T842" s="165"/>
      <c r="U842" s="205"/>
      <c r="V842" s="158"/>
      <c r="W842" s="163"/>
      <c r="X842" s="161"/>
      <c r="Y842" s="165"/>
      <c r="Z842" s="205"/>
      <c r="AA842" s="158"/>
      <c r="AB842" s="163"/>
      <c r="AC842" s="161"/>
      <c r="AD842" s="165"/>
      <c r="AE842" s="205"/>
      <c r="AF842" s="158"/>
      <c r="AG842" s="163"/>
      <c r="AH842" s="161"/>
      <c r="AI842" s="165"/>
      <c r="AJ842" s="205"/>
      <c r="AK842" s="158"/>
      <c r="AL842" s="163"/>
      <c r="AM842" s="161"/>
      <c r="AN842" s="165"/>
      <c r="AO842" s="205"/>
      <c r="AP842" s="158"/>
      <c r="AQ842" s="163"/>
      <c r="AR842" s="161"/>
      <c r="AS842" s="165"/>
      <c r="AT842" s="205"/>
      <c r="AU842" s="158"/>
      <c r="AV842" s="163"/>
      <c r="AW842" s="161"/>
      <c r="AX842" s="165"/>
      <c r="AY842" s="205"/>
      <c r="AZ842" s="158"/>
      <c r="BA842" s="163"/>
      <c r="BB842" s="161"/>
      <c r="BC842" s="165"/>
      <c r="BD842" s="205"/>
      <c r="BE842" s="158"/>
      <c r="BF842" s="163"/>
      <c r="BG842" s="161"/>
      <c r="BH842" s="165"/>
      <c r="BI842" s="205"/>
      <c r="BJ842" s="158"/>
      <c r="BK842" s="163"/>
      <c r="BL842" s="161"/>
      <c r="BM842" s="165"/>
      <c r="BN842" s="205"/>
      <c r="BO842" s="158"/>
      <c r="BP842" s="163"/>
      <c r="BQ842" s="161"/>
      <c r="BR842" s="165"/>
      <c r="BS842" s="205"/>
      <c r="BT842" s="158"/>
      <c r="BU842" s="163"/>
      <c r="BV842" s="161"/>
      <c r="BW842" s="165"/>
      <c r="BX842" s="205"/>
      <c r="BY842" s="158"/>
      <c r="BZ842" s="163"/>
      <c r="CA842" s="161"/>
      <c r="CB842" s="165"/>
      <c r="CC842" s="205"/>
      <c r="CD842" s="158"/>
      <c r="CE842" s="163"/>
      <c r="CF842" s="161"/>
      <c r="CG842" s="165"/>
      <c r="CH842" s="205"/>
      <c r="CI842" s="158"/>
      <c r="CJ842" s="163"/>
      <c r="CK842" s="161"/>
      <c r="CL842" s="165"/>
    </row>
    <row r="843" spans="1:90" ht="15.75">
      <c r="A843" s="205"/>
      <c r="B843" s="158"/>
      <c r="C843" s="163"/>
      <c r="D843" s="161"/>
      <c r="E843" s="165"/>
      <c r="F843" s="205"/>
      <c r="G843" s="158"/>
      <c r="H843" s="163"/>
      <c r="I843" s="161"/>
      <c r="J843" s="165"/>
      <c r="K843" s="205"/>
      <c r="L843" s="158"/>
      <c r="M843" s="163"/>
      <c r="N843" s="161"/>
      <c r="O843" s="165"/>
      <c r="P843" s="205"/>
      <c r="Q843" s="158"/>
      <c r="R843" s="163"/>
      <c r="S843" s="161"/>
      <c r="T843" s="165"/>
      <c r="U843" s="205"/>
      <c r="V843" s="158"/>
      <c r="W843" s="163"/>
      <c r="X843" s="161"/>
      <c r="Y843" s="165"/>
      <c r="Z843" s="205"/>
      <c r="AA843" s="158"/>
      <c r="AB843" s="163"/>
      <c r="AC843" s="161"/>
      <c r="AD843" s="165"/>
      <c r="AE843" s="205"/>
      <c r="AF843" s="158"/>
      <c r="AG843" s="163"/>
      <c r="AH843" s="161"/>
      <c r="AI843" s="165"/>
      <c r="AJ843" s="205"/>
      <c r="AK843" s="158"/>
      <c r="AL843" s="163"/>
      <c r="AM843" s="161"/>
      <c r="AN843" s="165"/>
      <c r="AO843" s="205"/>
      <c r="AP843" s="158"/>
      <c r="AQ843" s="163"/>
      <c r="AR843" s="161"/>
      <c r="AS843" s="165"/>
      <c r="AT843" s="205"/>
      <c r="AU843" s="158"/>
      <c r="AV843" s="163"/>
      <c r="AW843" s="161"/>
      <c r="AX843" s="165"/>
      <c r="AY843" s="205"/>
      <c r="AZ843" s="158"/>
      <c r="BA843" s="163"/>
      <c r="BB843" s="161"/>
      <c r="BC843" s="165"/>
      <c r="BD843" s="205"/>
      <c r="BE843" s="158"/>
      <c r="BF843" s="163"/>
      <c r="BG843" s="161"/>
      <c r="BH843" s="165"/>
      <c r="BI843" s="205"/>
      <c r="BJ843" s="158"/>
      <c r="BK843" s="163"/>
      <c r="BL843" s="161"/>
      <c r="BM843" s="165"/>
      <c r="BN843" s="205"/>
      <c r="BO843" s="158"/>
      <c r="BP843" s="163"/>
      <c r="BQ843" s="161"/>
      <c r="BR843" s="165"/>
      <c r="BS843" s="205"/>
      <c r="BT843" s="158"/>
      <c r="BU843" s="163"/>
      <c r="BV843" s="161"/>
      <c r="BW843" s="165"/>
      <c r="BX843" s="205"/>
      <c r="BY843" s="158"/>
      <c r="BZ843" s="163"/>
      <c r="CA843" s="161"/>
      <c r="CB843" s="165"/>
      <c r="CC843" s="205"/>
      <c r="CD843" s="158"/>
      <c r="CE843" s="163"/>
      <c r="CF843" s="161"/>
      <c r="CG843" s="165"/>
      <c r="CH843" s="205"/>
      <c r="CI843" s="158"/>
      <c r="CJ843" s="163"/>
      <c r="CK843" s="161"/>
      <c r="CL843" s="165"/>
    </row>
    <row r="844" spans="1:90" ht="15.75">
      <c r="A844" s="205"/>
      <c r="B844" s="158"/>
      <c r="C844" s="163"/>
      <c r="D844" s="161"/>
      <c r="E844" s="165"/>
      <c r="F844" s="205"/>
      <c r="G844" s="158"/>
      <c r="H844" s="163"/>
      <c r="I844" s="161"/>
      <c r="J844" s="165"/>
      <c r="K844" s="205"/>
      <c r="L844" s="158"/>
      <c r="M844" s="163"/>
      <c r="N844" s="161"/>
      <c r="O844" s="165"/>
      <c r="P844" s="205"/>
      <c r="Q844" s="158"/>
      <c r="R844" s="163"/>
      <c r="S844" s="161"/>
      <c r="T844" s="165"/>
      <c r="U844" s="205"/>
      <c r="V844" s="158"/>
      <c r="W844" s="163"/>
      <c r="X844" s="161"/>
      <c r="Y844" s="165"/>
      <c r="Z844" s="205"/>
      <c r="AA844" s="158"/>
      <c r="AB844" s="163"/>
      <c r="AC844" s="161"/>
      <c r="AD844" s="165"/>
      <c r="AE844" s="205"/>
      <c r="AF844" s="158"/>
      <c r="AG844" s="163"/>
      <c r="AH844" s="161"/>
      <c r="AI844" s="165"/>
      <c r="AJ844" s="205"/>
      <c r="AK844" s="158"/>
      <c r="AL844" s="163"/>
      <c r="AM844" s="161"/>
      <c r="AN844" s="165"/>
      <c r="AO844" s="205"/>
      <c r="AP844" s="158"/>
      <c r="AQ844" s="163"/>
      <c r="AR844" s="161"/>
      <c r="AS844" s="165"/>
      <c r="AT844" s="205"/>
      <c r="AU844" s="158"/>
      <c r="AV844" s="163"/>
      <c r="AW844" s="161"/>
      <c r="AX844" s="165"/>
      <c r="AY844" s="205"/>
      <c r="AZ844" s="158"/>
      <c r="BA844" s="163"/>
      <c r="BB844" s="161"/>
      <c r="BC844" s="165"/>
      <c r="BD844" s="205"/>
      <c r="BE844" s="158"/>
      <c r="BF844" s="163"/>
      <c r="BG844" s="161"/>
      <c r="BH844" s="165"/>
      <c r="BI844" s="205"/>
      <c r="BJ844" s="158"/>
      <c r="BK844" s="163"/>
      <c r="BL844" s="161"/>
      <c r="BM844" s="165"/>
      <c r="BN844" s="205"/>
      <c r="BO844" s="158"/>
      <c r="BP844" s="163"/>
      <c r="BQ844" s="161"/>
      <c r="BR844" s="165"/>
      <c r="BS844" s="205"/>
      <c r="BT844" s="158"/>
      <c r="BU844" s="163"/>
      <c r="BV844" s="161"/>
      <c r="BW844" s="165"/>
      <c r="BX844" s="205"/>
      <c r="BY844" s="158"/>
      <c r="BZ844" s="163"/>
      <c r="CA844" s="161"/>
      <c r="CB844" s="165"/>
      <c r="CC844" s="205"/>
      <c r="CD844" s="158"/>
      <c r="CE844" s="163"/>
      <c r="CF844" s="161"/>
      <c r="CG844" s="165"/>
      <c r="CH844" s="205"/>
      <c r="CI844" s="158"/>
      <c r="CJ844" s="163"/>
      <c r="CK844" s="161"/>
      <c r="CL844" s="165"/>
    </row>
    <row r="845" spans="1:90" ht="15.75">
      <c r="A845" s="205"/>
      <c r="B845" s="158"/>
      <c r="C845" s="163"/>
      <c r="D845" s="161"/>
      <c r="E845" s="165"/>
      <c r="F845" s="205"/>
      <c r="G845" s="158"/>
      <c r="H845" s="163"/>
      <c r="I845" s="161"/>
      <c r="J845" s="165"/>
      <c r="K845" s="205"/>
      <c r="L845" s="158"/>
      <c r="M845" s="163"/>
      <c r="N845" s="161"/>
      <c r="O845" s="165"/>
      <c r="P845" s="205"/>
      <c r="Q845" s="158"/>
      <c r="R845" s="163"/>
      <c r="S845" s="161"/>
      <c r="T845" s="165"/>
      <c r="U845" s="205"/>
      <c r="V845" s="158"/>
      <c r="W845" s="163"/>
      <c r="X845" s="161"/>
      <c r="Y845" s="165"/>
      <c r="Z845" s="205"/>
      <c r="AA845" s="158"/>
      <c r="AB845" s="163"/>
      <c r="AC845" s="161"/>
      <c r="AD845" s="165"/>
      <c r="AE845" s="205"/>
      <c r="AF845" s="158"/>
      <c r="AG845" s="163"/>
      <c r="AH845" s="161"/>
      <c r="AI845" s="165"/>
      <c r="AJ845" s="205"/>
      <c r="AK845" s="158"/>
      <c r="AL845" s="163"/>
      <c r="AM845" s="161"/>
      <c r="AN845" s="165"/>
      <c r="AO845" s="205"/>
      <c r="AP845" s="158"/>
      <c r="AQ845" s="163"/>
      <c r="AR845" s="161"/>
      <c r="AS845" s="165"/>
      <c r="AT845" s="205"/>
      <c r="AU845" s="158"/>
      <c r="AV845" s="163"/>
      <c r="AW845" s="161"/>
      <c r="AX845" s="165"/>
      <c r="AY845" s="205"/>
      <c r="AZ845" s="158"/>
      <c r="BA845" s="163"/>
      <c r="BB845" s="161"/>
      <c r="BC845" s="165"/>
      <c r="BD845" s="205"/>
      <c r="BE845" s="158"/>
      <c r="BF845" s="163"/>
      <c r="BG845" s="161"/>
      <c r="BH845" s="165"/>
      <c r="BI845" s="205"/>
      <c r="BJ845" s="158"/>
      <c r="BK845" s="163"/>
      <c r="BL845" s="161"/>
      <c r="BM845" s="165"/>
      <c r="BN845" s="205"/>
      <c r="BO845" s="158"/>
      <c r="BP845" s="163"/>
      <c r="BQ845" s="161"/>
      <c r="BR845" s="165"/>
      <c r="BS845" s="205"/>
      <c r="BT845" s="158"/>
      <c r="BU845" s="163"/>
      <c r="BV845" s="161"/>
      <c r="BW845" s="165"/>
      <c r="BX845" s="205"/>
      <c r="BY845" s="158"/>
      <c r="BZ845" s="163"/>
      <c r="CA845" s="161"/>
      <c r="CB845" s="165"/>
      <c r="CC845" s="205"/>
      <c r="CD845" s="158"/>
      <c r="CE845" s="163"/>
      <c r="CF845" s="161"/>
      <c r="CG845" s="165"/>
      <c r="CH845" s="205"/>
      <c r="CI845" s="158"/>
      <c r="CJ845" s="163"/>
      <c r="CK845" s="161"/>
      <c r="CL845" s="165"/>
    </row>
    <row r="846" spans="1:90" ht="15.75">
      <c r="A846" s="205"/>
      <c r="B846" s="158"/>
      <c r="C846" s="163"/>
      <c r="D846" s="161"/>
      <c r="E846" s="165"/>
      <c r="F846" s="205"/>
      <c r="G846" s="158"/>
      <c r="H846" s="163"/>
      <c r="I846" s="161"/>
      <c r="J846" s="165"/>
      <c r="K846" s="205"/>
      <c r="L846" s="158"/>
      <c r="M846" s="163"/>
      <c r="N846" s="161"/>
      <c r="O846" s="165"/>
      <c r="P846" s="205"/>
      <c r="Q846" s="158"/>
      <c r="R846" s="163"/>
      <c r="S846" s="161"/>
      <c r="T846" s="165"/>
      <c r="U846" s="205"/>
      <c r="V846" s="158"/>
      <c r="W846" s="163"/>
      <c r="X846" s="161"/>
      <c r="Y846" s="165"/>
      <c r="Z846" s="205"/>
      <c r="AA846" s="158"/>
      <c r="AB846" s="163"/>
      <c r="AC846" s="161"/>
      <c r="AD846" s="165"/>
      <c r="AE846" s="205"/>
      <c r="AF846" s="158"/>
      <c r="AG846" s="163"/>
      <c r="AH846" s="161"/>
      <c r="AI846" s="165"/>
      <c r="AJ846" s="205"/>
      <c r="AK846" s="158"/>
      <c r="AL846" s="163"/>
      <c r="AM846" s="161"/>
      <c r="AN846" s="165"/>
      <c r="AO846" s="205"/>
      <c r="AP846" s="158"/>
      <c r="AQ846" s="163"/>
      <c r="AR846" s="161"/>
      <c r="AS846" s="165"/>
      <c r="AT846" s="205"/>
      <c r="AU846" s="158"/>
      <c r="AV846" s="163"/>
      <c r="AW846" s="161"/>
      <c r="AX846" s="165"/>
      <c r="AY846" s="205"/>
      <c r="AZ846" s="158"/>
      <c r="BA846" s="163"/>
      <c r="BB846" s="161"/>
      <c r="BC846" s="165"/>
      <c r="BD846" s="205"/>
      <c r="BE846" s="158"/>
      <c r="BF846" s="163"/>
      <c r="BG846" s="161"/>
      <c r="BH846" s="165"/>
      <c r="BI846" s="205"/>
      <c r="BJ846" s="158"/>
      <c r="BK846" s="163"/>
      <c r="BL846" s="161"/>
      <c r="BM846" s="165"/>
      <c r="BN846" s="205"/>
      <c r="BO846" s="158"/>
      <c r="BP846" s="163"/>
      <c r="BQ846" s="161"/>
      <c r="BR846" s="165"/>
      <c r="BS846" s="205"/>
      <c r="BT846" s="158"/>
      <c r="BU846" s="163"/>
      <c r="BV846" s="161"/>
      <c r="BW846" s="165"/>
      <c r="BX846" s="205"/>
      <c r="BY846" s="158"/>
      <c r="BZ846" s="163"/>
      <c r="CA846" s="161"/>
      <c r="CB846" s="165"/>
      <c r="CC846" s="205"/>
      <c r="CD846" s="158"/>
      <c r="CE846" s="163"/>
      <c r="CF846" s="161"/>
      <c r="CG846" s="165"/>
      <c r="CH846" s="205"/>
      <c r="CI846" s="158"/>
      <c r="CJ846" s="163"/>
      <c r="CK846" s="161"/>
      <c r="CL846" s="165"/>
    </row>
    <row r="847" spans="1:90" ht="15.75">
      <c r="A847" s="205"/>
      <c r="B847" s="158"/>
      <c r="C847" s="163"/>
      <c r="D847" s="161"/>
      <c r="E847" s="165"/>
      <c r="F847" s="205"/>
      <c r="G847" s="158"/>
      <c r="H847" s="163"/>
      <c r="I847" s="161"/>
      <c r="J847" s="165"/>
      <c r="K847" s="205"/>
      <c r="L847" s="158"/>
      <c r="M847" s="163"/>
      <c r="N847" s="161"/>
      <c r="O847" s="165"/>
      <c r="P847" s="205"/>
      <c r="Q847" s="158"/>
      <c r="R847" s="163"/>
      <c r="S847" s="161"/>
      <c r="T847" s="165"/>
      <c r="U847" s="205"/>
      <c r="V847" s="158"/>
      <c r="W847" s="163"/>
      <c r="X847" s="161"/>
      <c r="Y847" s="165"/>
      <c r="Z847" s="205"/>
      <c r="AA847" s="158"/>
      <c r="AB847" s="163"/>
      <c r="AC847" s="161"/>
      <c r="AD847" s="165"/>
      <c r="AE847" s="205"/>
      <c r="AF847" s="158"/>
      <c r="AG847" s="163"/>
      <c r="AH847" s="161"/>
      <c r="AI847" s="165"/>
      <c r="AJ847" s="205"/>
      <c r="AK847" s="158"/>
      <c r="AL847" s="163"/>
      <c r="AM847" s="161"/>
      <c r="AN847" s="165"/>
      <c r="AO847" s="205"/>
      <c r="AP847" s="158"/>
      <c r="AQ847" s="163"/>
      <c r="AR847" s="161"/>
      <c r="AS847" s="165"/>
      <c r="AT847" s="205"/>
      <c r="AU847" s="158"/>
      <c r="AV847" s="163"/>
      <c r="AW847" s="161"/>
      <c r="AX847" s="165"/>
      <c r="AY847" s="205"/>
      <c r="AZ847" s="158"/>
      <c r="BA847" s="163"/>
      <c r="BB847" s="161"/>
      <c r="BC847" s="165"/>
      <c r="BD847" s="205"/>
      <c r="BE847" s="158"/>
      <c r="BF847" s="163"/>
      <c r="BG847" s="161"/>
      <c r="BH847" s="165"/>
      <c r="BI847" s="205"/>
      <c r="BJ847" s="158"/>
      <c r="BK847" s="163"/>
      <c r="BL847" s="161"/>
      <c r="BM847" s="165"/>
      <c r="BN847" s="205"/>
      <c r="BO847" s="158"/>
      <c r="BP847" s="163"/>
      <c r="BQ847" s="161"/>
      <c r="BR847" s="165"/>
      <c r="BS847" s="205"/>
      <c r="BT847" s="158"/>
      <c r="BU847" s="163"/>
      <c r="BV847" s="161"/>
      <c r="BW847" s="165"/>
      <c r="BX847" s="205"/>
      <c r="BY847" s="158"/>
      <c r="BZ847" s="163"/>
      <c r="CA847" s="161"/>
      <c r="CB847" s="165"/>
      <c r="CC847" s="205"/>
      <c r="CD847" s="158"/>
      <c r="CE847" s="163"/>
      <c r="CF847" s="161"/>
      <c r="CG847" s="165"/>
      <c r="CH847" s="205"/>
      <c r="CI847" s="158"/>
      <c r="CJ847" s="163"/>
      <c r="CK847" s="161"/>
      <c r="CL847" s="165"/>
    </row>
    <row r="848" spans="1:90" ht="15.75">
      <c r="A848" s="205"/>
      <c r="B848" s="158"/>
      <c r="C848" s="163"/>
      <c r="D848" s="161"/>
      <c r="E848" s="165"/>
      <c r="F848" s="205"/>
      <c r="G848" s="158"/>
      <c r="H848" s="163"/>
      <c r="I848" s="161"/>
      <c r="J848" s="165"/>
      <c r="K848" s="205"/>
      <c r="L848" s="158"/>
      <c r="M848" s="163"/>
      <c r="N848" s="161"/>
      <c r="O848" s="165"/>
      <c r="P848" s="205"/>
      <c r="Q848" s="158"/>
      <c r="R848" s="163"/>
      <c r="S848" s="161"/>
      <c r="T848" s="165"/>
      <c r="U848" s="205"/>
      <c r="V848" s="158"/>
      <c r="W848" s="163"/>
      <c r="X848" s="161"/>
      <c r="Y848" s="165"/>
      <c r="Z848" s="205"/>
      <c r="AA848" s="158"/>
      <c r="AB848" s="163"/>
      <c r="AC848" s="161"/>
      <c r="AD848" s="165"/>
      <c r="AE848" s="205"/>
      <c r="AF848" s="158"/>
      <c r="AG848" s="163"/>
      <c r="AH848" s="161"/>
      <c r="AI848" s="165"/>
      <c r="AJ848" s="205"/>
      <c r="AK848" s="158"/>
      <c r="AL848" s="163"/>
      <c r="AM848" s="161"/>
      <c r="AN848" s="165"/>
      <c r="AO848" s="205"/>
      <c r="AP848" s="158"/>
      <c r="AQ848" s="163"/>
      <c r="AR848" s="161"/>
      <c r="AS848" s="165"/>
      <c r="AT848" s="205"/>
      <c r="AU848" s="158"/>
      <c r="AV848" s="163"/>
      <c r="AW848" s="161"/>
      <c r="AX848" s="165"/>
      <c r="AY848" s="205"/>
      <c r="AZ848" s="158"/>
      <c r="BA848" s="163"/>
      <c r="BB848" s="161"/>
      <c r="BC848" s="165"/>
      <c r="BD848" s="205"/>
      <c r="BE848" s="158"/>
      <c r="BF848" s="163"/>
      <c r="BG848" s="161"/>
      <c r="BH848" s="165"/>
      <c r="BI848" s="205"/>
      <c r="BJ848" s="158"/>
      <c r="BK848" s="163"/>
      <c r="BL848" s="161"/>
      <c r="BM848" s="165"/>
      <c r="BN848" s="205"/>
      <c r="BO848" s="158"/>
      <c r="BP848" s="163"/>
      <c r="BQ848" s="161"/>
      <c r="BR848" s="165"/>
      <c r="BS848" s="205"/>
      <c r="BT848" s="158"/>
      <c r="BU848" s="163"/>
      <c r="BV848" s="161"/>
      <c r="BW848" s="165"/>
      <c r="BX848" s="205"/>
      <c r="BY848" s="158"/>
      <c r="BZ848" s="163"/>
      <c r="CA848" s="161"/>
      <c r="CB848" s="165"/>
      <c r="CC848" s="205"/>
      <c r="CD848" s="158"/>
      <c r="CE848" s="163"/>
      <c r="CF848" s="161"/>
      <c r="CG848" s="165"/>
      <c r="CH848" s="205"/>
      <c r="CI848" s="158"/>
      <c r="CJ848" s="163"/>
      <c r="CK848" s="161"/>
      <c r="CL848" s="165"/>
    </row>
    <row r="849" spans="1:90" ht="15.75">
      <c r="A849" s="205"/>
      <c r="B849" s="158"/>
      <c r="C849" s="163"/>
      <c r="D849" s="161"/>
      <c r="E849" s="165"/>
      <c r="F849" s="205"/>
      <c r="G849" s="158"/>
      <c r="H849" s="163"/>
      <c r="I849" s="161"/>
      <c r="J849" s="165"/>
      <c r="K849" s="205"/>
      <c r="L849" s="158"/>
      <c r="M849" s="163"/>
      <c r="N849" s="161"/>
      <c r="O849" s="165"/>
      <c r="P849" s="205"/>
      <c r="Q849" s="158"/>
      <c r="R849" s="163"/>
      <c r="S849" s="161"/>
      <c r="T849" s="165"/>
      <c r="U849" s="205"/>
      <c r="V849" s="158"/>
      <c r="W849" s="163"/>
      <c r="X849" s="161"/>
      <c r="Y849" s="165"/>
      <c r="Z849" s="205"/>
      <c r="AA849" s="158"/>
      <c r="AB849" s="163"/>
      <c r="AC849" s="161"/>
      <c r="AD849" s="165"/>
      <c r="AE849" s="205"/>
      <c r="AF849" s="158"/>
      <c r="AG849" s="163"/>
      <c r="AH849" s="161"/>
      <c r="AI849" s="165"/>
      <c r="AJ849" s="205"/>
      <c r="AK849" s="158"/>
      <c r="AL849" s="163"/>
      <c r="AM849" s="161"/>
      <c r="AN849" s="165"/>
      <c r="AO849" s="205"/>
      <c r="AP849" s="158"/>
      <c r="AQ849" s="163"/>
      <c r="AR849" s="161"/>
      <c r="AS849" s="165"/>
      <c r="AT849" s="205"/>
      <c r="AU849" s="158"/>
      <c r="AV849" s="163"/>
      <c r="AW849" s="161"/>
      <c r="AX849" s="165"/>
      <c r="AY849" s="205"/>
      <c r="AZ849" s="158"/>
      <c r="BA849" s="163"/>
      <c r="BB849" s="161"/>
      <c r="BC849" s="165"/>
      <c r="BD849" s="205"/>
      <c r="BE849" s="158"/>
      <c r="BF849" s="163"/>
      <c r="BG849" s="161"/>
      <c r="BH849" s="165"/>
      <c r="BI849" s="205"/>
      <c r="BJ849" s="158"/>
      <c r="BK849" s="163"/>
      <c r="BL849" s="161"/>
      <c r="BM849" s="165"/>
      <c r="BN849" s="205"/>
      <c r="BO849" s="158"/>
      <c r="BP849" s="163"/>
      <c r="BQ849" s="161"/>
      <c r="BR849" s="165"/>
      <c r="BS849" s="205"/>
      <c r="BT849" s="158"/>
      <c r="BU849" s="163"/>
      <c r="BV849" s="161"/>
      <c r="BW849" s="165"/>
      <c r="BX849" s="205"/>
      <c r="BY849" s="158"/>
      <c r="BZ849" s="163"/>
      <c r="CA849" s="161"/>
      <c r="CB849" s="165"/>
      <c r="CC849" s="205"/>
      <c r="CD849" s="158"/>
      <c r="CE849" s="163"/>
      <c r="CF849" s="161"/>
      <c r="CG849" s="165"/>
      <c r="CH849" s="205"/>
      <c r="CI849" s="158"/>
      <c r="CJ849" s="163"/>
      <c r="CK849" s="161"/>
      <c r="CL849" s="165"/>
    </row>
    <row r="850" spans="1:90" ht="15.75">
      <c r="A850" s="205"/>
      <c r="B850" s="158"/>
      <c r="C850" s="163"/>
      <c r="D850" s="161"/>
      <c r="E850" s="165"/>
      <c r="F850" s="205"/>
      <c r="G850" s="158"/>
      <c r="H850" s="163"/>
      <c r="I850" s="161"/>
      <c r="J850" s="165"/>
      <c r="K850" s="205"/>
      <c r="L850" s="158"/>
      <c r="M850" s="163"/>
      <c r="N850" s="161"/>
      <c r="O850" s="165"/>
      <c r="P850" s="205"/>
      <c r="Q850" s="158"/>
      <c r="R850" s="163"/>
      <c r="S850" s="161"/>
      <c r="T850" s="165"/>
      <c r="U850" s="205"/>
      <c r="V850" s="158"/>
      <c r="W850" s="163"/>
      <c r="X850" s="161"/>
      <c r="Y850" s="165"/>
      <c r="Z850" s="205"/>
      <c r="AA850" s="158"/>
      <c r="AB850" s="163"/>
      <c r="AC850" s="161"/>
      <c r="AD850" s="165"/>
      <c r="AE850" s="205"/>
      <c r="AF850" s="158"/>
      <c r="AG850" s="163"/>
      <c r="AH850" s="161"/>
      <c r="AI850" s="165"/>
      <c r="AJ850" s="205"/>
      <c r="AK850" s="158"/>
      <c r="AL850" s="163"/>
      <c r="AM850" s="161"/>
      <c r="AN850" s="165"/>
      <c r="AO850" s="205"/>
      <c r="AP850" s="158"/>
      <c r="AQ850" s="163"/>
      <c r="AR850" s="161"/>
      <c r="AS850" s="165"/>
      <c r="AT850" s="205"/>
      <c r="AU850" s="158"/>
      <c r="AV850" s="163"/>
      <c r="AW850" s="161"/>
      <c r="AX850" s="165"/>
      <c r="AY850" s="205"/>
      <c r="AZ850" s="158"/>
      <c r="BA850" s="163"/>
      <c r="BB850" s="161"/>
      <c r="BC850" s="165"/>
      <c r="BD850" s="205"/>
      <c r="BE850" s="158"/>
      <c r="BF850" s="163"/>
      <c r="BG850" s="161"/>
      <c r="BH850" s="165"/>
      <c r="BI850" s="205"/>
      <c r="BJ850" s="158"/>
      <c r="BK850" s="163"/>
      <c r="BL850" s="161"/>
      <c r="BM850" s="165"/>
      <c r="BN850" s="205"/>
      <c r="BO850" s="158"/>
      <c r="BP850" s="163"/>
      <c r="BQ850" s="161"/>
      <c r="BR850" s="165"/>
      <c r="BS850" s="205"/>
      <c r="BT850" s="158"/>
      <c r="BU850" s="163"/>
      <c r="BV850" s="161"/>
      <c r="BW850" s="165"/>
      <c r="BX850" s="205"/>
      <c r="BY850" s="158"/>
      <c r="BZ850" s="163"/>
      <c r="CA850" s="161"/>
      <c r="CB850" s="165"/>
      <c r="CC850" s="205"/>
      <c r="CD850" s="158"/>
      <c r="CE850" s="163"/>
      <c r="CF850" s="161"/>
      <c r="CG850" s="165"/>
      <c r="CH850" s="205"/>
      <c r="CI850" s="158"/>
      <c r="CJ850" s="163"/>
      <c r="CK850" s="161"/>
      <c r="CL850" s="165"/>
    </row>
    <row r="851" spans="1:90" ht="15.75">
      <c r="A851" s="205"/>
      <c r="B851" s="158"/>
      <c r="C851" s="163"/>
      <c r="D851" s="161"/>
      <c r="E851" s="165"/>
      <c r="F851" s="205"/>
      <c r="G851" s="158"/>
      <c r="H851" s="163"/>
      <c r="I851" s="161"/>
      <c r="J851" s="165"/>
      <c r="K851" s="205"/>
      <c r="L851" s="158"/>
      <c r="M851" s="163"/>
      <c r="N851" s="161"/>
      <c r="O851" s="165"/>
      <c r="P851" s="205"/>
      <c r="Q851" s="158"/>
      <c r="R851" s="163"/>
      <c r="S851" s="161"/>
      <c r="T851" s="165"/>
      <c r="U851" s="205"/>
      <c r="V851" s="158"/>
      <c r="W851" s="163"/>
      <c r="X851" s="161"/>
      <c r="Y851" s="165"/>
      <c r="Z851" s="205"/>
      <c r="AA851" s="158"/>
      <c r="AB851" s="163"/>
      <c r="AC851" s="161"/>
      <c r="AD851" s="165"/>
      <c r="AE851" s="205"/>
      <c r="AF851" s="158"/>
      <c r="AG851" s="163"/>
      <c r="AH851" s="161"/>
      <c r="AI851" s="165"/>
      <c r="AJ851" s="205"/>
      <c r="AK851" s="158"/>
      <c r="AL851" s="163"/>
      <c r="AM851" s="161"/>
      <c r="AN851" s="165"/>
      <c r="AO851" s="205"/>
      <c r="AP851" s="158"/>
      <c r="AQ851" s="163"/>
      <c r="AR851" s="161"/>
      <c r="AS851" s="165"/>
      <c r="AT851" s="205"/>
      <c r="AU851" s="158"/>
      <c r="AV851" s="163"/>
      <c r="AW851" s="161"/>
      <c r="AX851" s="165"/>
      <c r="AY851" s="205"/>
      <c r="AZ851" s="158"/>
      <c r="BA851" s="163"/>
      <c r="BB851" s="161"/>
      <c r="BC851" s="165"/>
      <c r="BD851" s="205"/>
      <c r="BE851" s="158"/>
      <c r="BF851" s="163"/>
      <c r="BG851" s="161"/>
      <c r="BH851" s="165"/>
      <c r="BI851" s="205"/>
      <c r="BJ851" s="158"/>
      <c r="BK851" s="163"/>
      <c r="BL851" s="161"/>
      <c r="BM851" s="165"/>
      <c r="BN851" s="205"/>
      <c r="BO851" s="158"/>
      <c r="BP851" s="163"/>
      <c r="BQ851" s="161"/>
      <c r="BR851" s="165"/>
      <c r="BS851" s="205"/>
      <c r="BT851" s="158"/>
      <c r="BU851" s="163"/>
      <c r="BV851" s="161"/>
      <c r="BW851" s="165"/>
      <c r="BX851" s="205"/>
      <c r="BY851" s="158"/>
      <c r="BZ851" s="163"/>
      <c r="CA851" s="161"/>
      <c r="CB851" s="165"/>
      <c r="CC851" s="205"/>
      <c r="CD851" s="158"/>
      <c r="CE851" s="163"/>
      <c r="CF851" s="161"/>
      <c r="CG851" s="165"/>
      <c r="CH851" s="205"/>
      <c r="CI851" s="158"/>
      <c r="CJ851" s="163"/>
      <c r="CK851" s="161"/>
      <c r="CL851" s="165"/>
    </row>
    <row r="852" spans="1:90" ht="15.75">
      <c r="A852" s="205"/>
      <c r="B852" s="158"/>
      <c r="C852" s="163"/>
      <c r="D852" s="161"/>
      <c r="E852" s="165"/>
      <c r="F852" s="205"/>
      <c r="G852" s="158"/>
      <c r="H852" s="163"/>
      <c r="I852" s="161"/>
      <c r="J852" s="165"/>
      <c r="K852" s="205"/>
      <c r="L852" s="158"/>
      <c r="M852" s="163"/>
      <c r="N852" s="161"/>
      <c r="O852" s="165"/>
      <c r="P852" s="205"/>
      <c r="Q852" s="158"/>
      <c r="R852" s="163"/>
      <c r="S852" s="161"/>
      <c r="T852" s="165"/>
      <c r="U852" s="205"/>
      <c r="V852" s="158"/>
      <c r="W852" s="163"/>
      <c r="X852" s="161"/>
      <c r="Y852" s="165"/>
      <c r="Z852" s="205"/>
      <c r="AA852" s="158"/>
      <c r="AB852" s="163"/>
      <c r="AC852" s="161"/>
      <c r="AD852" s="165"/>
      <c r="AE852" s="205"/>
      <c r="AF852" s="158"/>
      <c r="AG852" s="163"/>
      <c r="AH852" s="161"/>
      <c r="AI852" s="165"/>
      <c r="AJ852" s="205"/>
      <c r="AK852" s="158"/>
      <c r="AL852" s="163"/>
      <c r="AM852" s="161"/>
      <c r="AN852" s="165"/>
      <c r="AO852" s="205"/>
      <c r="AP852" s="158"/>
      <c r="AQ852" s="163"/>
      <c r="AR852" s="161"/>
      <c r="AS852" s="165"/>
      <c r="AT852" s="205"/>
      <c r="AU852" s="158"/>
      <c r="AV852" s="163"/>
      <c r="AW852" s="161"/>
      <c r="AX852" s="165"/>
      <c r="AY852" s="205"/>
      <c r="AZ852" s="158"/>
      <c r="BA852" s="163"/>
      <c r="BB852" s="161"/>
      <c r="BC852" s="165"/>
      <c r="BD852" s="205"/>
      <c r="BE852" s="158"/>
      <c r="BF852" s="163"/>
      <c r="BG852" s="161"/>
      <c r="BH852" s="165"/>
      <c r="BI852" s="205"/>
      <c r="BJ852" s="158"/>
      <c r="BK852" s="163"/>
      <c r="BL852" s="161"/>
      <c r="BM852" s="165"/>
      <c r="BN852" s="205"/>
      <c r="BO852" s="158"/>
      <c r="BP852" s="163"/>
      <c r="BQ852" s="161"/>
      <c r="BR852" s="165"/>
      <c r="BS852" s="205"/>
      <c r="BT852" s="158"/>
      <c r="BU852" s="163"/>
      <c r="BV852" s="161"/>
      <c r="BW852" s="165"/>
      <c r="BX852" s="205"/>
      <c r="BY852" s="158"/>
      <c r="BZ852" s="163"/>
      <c r="CA852" s="161"/>
      <c r="CB852" s="165"/>
      <c r="CC852" s="205"/>
      <c r="CD852" s="158"/>
      <c r="CE852" s="163"/>
      <c r="CF852" s="161"/>
      <c r="CG852" s="165"/>
      <c r="CH852" s="205"/>
      <c r="CI852" s="158"/>
      <c r="CJ852" s="163"/>
      <c r="CK852" s="161"/>
      <c r="CL852" s="165"/>
    </row>
    <row r="853" spans="1:90" ht="15.75">
      <c r="A853" s="205"/>
      <c r="B853" s="158"/>
      <c r="C853" s="163"/>
      <c r="D853" s="161"/>
      <c r="E853" s="165"/>
      <c r="F853" s="205"/>
      <c r="G853" s="158"/>
      <c r="H853" s="163"/>
      <c r="I853" s="161"/>
      <c r="J853" s="165"/>
      <c r="K853" s="205"/>
      <c r="L853" s="158"/>
      <c r="M853" s="163"/>
      <c r="N853" s="161"/>
      <c r="O853" s="165"/>
      <c r="P853" s="205"/>
      <c r="Q853" s="158"/>
      <c r="R853" s="163"/>
      <c r="S853" s="161"/>
      <c r="T853" s="165"/>
      <c r="U853" s="205"/>
      <c r="V853" s="158"/>
      <c r="W853" s="163"/>
      <c r="X853" s="161"/>
      <c r="Y853" s="165"/>
      <c r="Z853" s="205"/>
      <c r="AA853" s="158"/>
      <c r="AB853" s="163"/>
      <c r="AC853" s="161"/>
      <c r="AD853" s="165"/>
      <c r="AE853" s="205"/>
      <c r="AF853" s="158"/>
      <c r="AG853" s="163"/>
      <c r="AH853" s="161"/>
      <c r="AI853" s="165"/>
      <c r="AJ853" s="205"/>
      <c r="AK853" s="158"/>
      <c r="AL853" s="163"/>
      <c r="AM853" s="161"/>
      <c r="AN853" s="165"/>
      <c r="AO853" s="205"/>
      <c r="AP853" s="158"/>
      <c r="AQ853" s="163"/>
      <c r="AR853" s="161"/>
      <c r="AS853" s="165"/>
      <c r="AT853" s="205"/>
      <c r="AU853" s="158"/>
      <c r="AV853" s="163"/>
      <c r="AW853" s="161"/>
      <c r="AX853" s="165"/>
      <c r="AY853" s="205"/>
      <c r="AZ853" s="158"/>
      <c r="BA853" s="163"/>
      <c r="BB853" s="161"/>
      <c r="BC853" s="165"/>
      <c r="BD853" s="205"/>
      <c r="BE853" s="158"/>
      <c r="BF853" s="163"/>
      <c r="BG853" s="161"/>
      <c r="BH853" s="165"/>
      <c r="BI853" s="205"/>
      <c r="BJ853" s="158"/>
      <c r="BK853" s="163"/>
      <c r="BL853" s="161"/>
      <c r="BM853" s="165"/>
      <c r="BN853" s="205"/>
      <c r="BO853" s="158"/>
      <c r="BP853" s="163"/>
      <c r="BQ853" s="161"/>
      <c r="BR853" s="165"/>
      <c r="BS853" s="205"/>
      <c r="BT853" s="158"/>
      <c r="BU853" s="163"/>
      <c r="BV853" s="161"/>
      <c r="BW853" s="165"/>
      <c r="BX853" s="205"/>
      <c r="BY853" s="158"/>
      <c r="BZ853" s="163"/>
      <c r="CA853" s="161"/>
      <c r="CB853" s="165"/>
      <c r="CC853" s="205"/>
      <c r="CD853" s="158"/>
      <c r="CE853" s="163"/>
      <c r="CF853" s="161"/>
      <c r="CG853" s="165"/>
      <c r="CH853" s="205"/>
      <c r="CI853" s="158"/>
      <c r="CJ853" s="163"/>
      <c r="CK853" s="161"/>
      <c r="CL853" s="165"/>
    </row>
    <row r="854" spans="1:90" ht="15.75">
      <c r="A854" s="205"/>
      <c r="B854" s="158"/>
      <c r="C854" s="163"/>
      <c r="D854" s="161"/>
      <c r="E854" s="165"/>
      <c r="F854" s="205"/>
      <c r="G854" s="158"/>
      <c r="H854" s="163"/>
      <c r="I854" s="161"/>
      <c r="J854" s="165"/>
      <c r="K854" s="205"/>
      <c r="L854" s="158"/>
      <c r="M854" s="163"/>
      <c r="N854" s="161"/>
      <c r="O854" s="165"/>
      <c r="P854" s="205"/>
      <c r="Q854" s="158"/>
      <c r="R854" s="163"/>
      <c r="S854" s="161"/>
      <c r="T854" s="165"/>
      <c r="U854" s="205"/>
      <c r="V854" s="158"/>
      <c r="W854" s="163"/>
      <c r="X854" s="161"/>
      <c r="Y854" s="165"/>
      <c r="Z854" s="205"/>
      <c r="AA854" s="158"/>
      <c r="AB854" s="163"/>
      <c r="AC854" s="161"/>
      <c r="AD854" s="165"/>
      <c r="AE854" s="205"/>
      <c r="AF854" s="158"/>
      <c r="AG854" s="163"/>
      <c r="AH854" s="161"/>
      <c r="AI854" s="165"/>
      <c r="AJ854" s="205"/>
      <c r="AK854" s="158"/>
      <c r="AL854" s="163"/>
      <c r="AM854" s="161"/>
      <c r="AN854" s="165"/>
      <c r="AO854" s="205"/>
      <c r="AP854" s="158"/>
      <c r="AQ854" s="163"/>
      <c r="AR854" s="161"/>
      <c r="AS854" s="165"/>
      <c r="AT854" s="205"/>
      <c r="AU854" s="158"/>
      <c r="AV854" s="163"/>
      <c r="AW854" s="161"/>
      <c r="AX854" s="165"/>
      <c r="AY854" s="205"/>
      <c r="AZ854" s="158"/>
      <c r="BA854" s="163"/>
      <c r="BB854" s="161"/>
      <c r="BC854" s="165"/>
      <c r="BD854" s="205"/>
      <c r="BE854" s="158"/>
      <c r="BF854" s="163"/>
      <c r="BG854" s="161"/>
      <c r="BH854" s="165"/>
      <c r="BI854" s="205"/>
      <c r="BJ854" s="158"/>
      <c r="BK854" s="163"/>
      <c r="BL854" s="161"/>
      <c r="BM854" s="165"/>
      <c r="BN854" s="205"/>
      <c r="BO854" s="158"/>
      <c r="BP854" s="163"/>
      <c r="BQ854" s="161"/>
      <c r="BR854" s="165"/>
      <c r="BS854" s="205"/>
      <c r="BT854" s="158"/>
      <c r="BU854" s="163"/>
      <c r="BV854" s="161"/>
      <c r="BW854" s="165"/>
      <c r="BX854" s="205"/>
      <c r="BY854" s="158"/>
      <c r="BZ854" s="163"/>
      <c r="CA854" s="161"/>
      <c r="CB854" s="165"/>
      <c r="CC854" s="205"/>
      <c r="CD854" s="158"/>
      <c r="CE854" s="163"/>
      <c r="CF854" s="161"/>
      <c r="CG854" s="165"/>
      <c r="CH854" s="205"/>
      <c r="CI854" s="158"/>
      <c r="CJ854" s="163"/>
      <c r="CK854" s="161"/>
      <c r="CL854" s="165"/>
    </row>
    <row r="855" spans="1:90" ht="15.75">
      <c r="A855" s="205"/>
      <c r="B855" s="158"/>
      <c r="C855" s="163"/>
      <c r="D855" s="161"/>
      <c r="E855" s="165"/>
      <c r="F855" s="205"/>
      <c r="G855" s="158"/>
      <c r="H855" s="163"/>
      <c r="I855" s="161"/>
      <c r="J855" s="165"/>
      <c r="K855" s="205"/>
      <c r="L855" s="158"/>
      <c r="M855" s="163"/>
      <c r="N855" s="161"/>
      <c r="O855" s="165"/>
      <c r="P855" s="205"/>
      <c r="Q855" s="158"/>
      <c r="R855" s="163"/>
      <c r="S855" s="161"/>
      <c r="T855" s="165"/>
      <c r="U855" s="205"/>
      <c r="V855" s="158"/>
      <c r="W855" s="163"/>
      <c r="X855" s="161"/>
      <c r="Y855" s="165"/>
      <c r="Z855" s="205"/>
      <c r="AA855" s="158"/>
      <c r="AB855" s="163"/>
      <c r="AC855" s="161"/>
      <c r="AD855" s="165"/>
      <c r="AE855" s="205"/>
      <c r="AF855" s="158"/>
      <c r="AG855" s="163"/>
      <c r="AH855" s="161"/>
      <c r="AI855" s="165"/>
      <c r="AJ855" s="205"/>
      <c r="AK855" s="158"/>
      <c r="AL855" s="163"/>
      <c r="AM855" s="161"/>
      <c r="AN855" s="165"/>
      <c r="AO855" s="205"/>
      <c r="AP855" s="158"/>
      <c r="AQ855" s="163"/>
      <c r="AR855" s="161"/>
      <c r="AS855" s="165"/>
      <c r="AT855" s="205"/>
      <c r="AU855" s="158"/>
      <c r="AV855" s="163"/>
      <c r="AW855" s="161"/>
      <c r="AX855" s="165"/>
      <c r="AY855" s="205"/>
      <c r="AZ855" s="158"/>
      <c r="BA855" s="163"/>
      <c r="BB855" s="161"/>
      <c r="BC855" s="165"/>
      <c r="BD855" s="205"/>
      <c r="BE855" s="158"/>
      <c r="BF855" s="163"/>
      <c r="BG855" s="161"/>
      <c r="BH855" s="165"/>
      <c r="BI855" s="205"/>
      <c r="BJ855" s="158"/>
      <c r="BK855" s="163"/>
      <c r="BL855" s="161"/>
      <c r="BM855" s="165"/>
      <c r="BN855" s="205"/>
      <c r="BO855" s="158"/>
      <c r="BP855" s="163"/>
      <c r="BQ855" s="161"/>
      <c r="BR855" s="165"/>
      <c r="BS855" s="205"/>
      <c r="BT855" s="158"/>
      <c r="BU855" s="163"/>
      <c r="BV855" s="161"/>
      <c r="BW855" s="165"/>
      <c r="BX855" s="205"/>
      <c r="BY855" s="158"/>
      <c r="BZ855" s="163"/>
      <c r="CA855" s="161"/>
      <c r="CB855" s="165"/>
      <c r="CC855" s="205"/>
      <c r="CD855" s="158"/>
      <c r="CE855" s="163"/>
      <c r="CF855" s="161"/>
      <c r="CG855" s="165"/>
      <c r="CH855" s="205"/>
      <c r="CI855" s="158"/>
      <c r="CJ855" s="163"/>
      <c r="CK855" s="161"/>
      <c r="CL855" s="165"/>
    </row>
    <row r="856" spans="1:90" ht="15.75">
      <c r="A856" s="205"/>
      <c r="B856" s="158"/>
      <c r="C856" s="163"/>
      <c r="D856" s="161"/>
      <c r="E856" s="165"/>
      <c r="F856" s="205"/>
      <c r="G856" s="158"/>
      <c r="H856" s="163"/>
      <c r="I856" s="161"/>
      <c r="J856" s="165"/>
      <c r="K856" s="205"/>
      <c r="L856" s="158"/>
      <c r="M856" s="163"/>
      <c r="N856" s="161"/>
      <c r="O856" s="165"/>
      <c r="P856" s="205"/>
      <c r="Q856" s="158"/>
      <c r="R856" s="163"/>
      <c r="S856" s="161"/>
      <c r="T856" s="165"/>
      <c r="U856" s="205"/>
      <c r="V856" s="158"/>
      <c r="W856" s="163"/>
      <c r="X856" s="161"/>
      <c r="Y856" s="165"/>
      <c r="Z856" s="205"/>
      <c r="AA856" s="158"/>
      <c r="AB856" s="163"/>
      <c r="AC856" s="161"/>
      <c r="AD856" s="165"/>
      <c r="AE856" s="205"/>
      <c r="AF856" s="158"/>
      <c r="AG856" s="163"/>
      <c r="AH856" s="161"/>
      <c r="AI856" s="165"/>
      <c r="AJ856" s="205"/>
      <c r="AK856" s="158"/>
      <c r="AL856" s="163"/>
      <c r="AM856" s="161"/>
      <c r="AN856" s="165"/>
      <c r="AO856" s="205"/>
      <c r="AP856" s="158"/>
      <c r="AQ856" s="163"/>
      <c r="AR856" s="161"/>
      <c r="AS856" s="165"/>
      <c r="AT856" s="205"/>
      <c r="AU856" s="158"/>
      <c r="AV856" s="163"/>
      <c r="AW856" s="161"/>
      <c r="AX856" s="165"/>
      <c r="AY856" s="205"/>
      <c r="AZ856" s="158"/>
      <c r="BA856" s="163"/>
      <c r="BB856" s="161"/>
      <c r="BC856" s="165"/>
      <c r="BD856" s="205"/>
      <c r="BE856" s="158"/>
      <c r="BF856" s="163"/>
      <c r="BG856" s="161"/>
      <c r="BH856" s="165"/>
      <c r="BI856" s="205"/>
      <c r="BJ856" s="158"/>
      <c r="BK856" s="163"/>
      <c r="BL856" s="161"/>
      <c r="BM856" s="165"/>
      <c r="BN856" s="205"/>
      <c r="BO856" s="158"/>
      <c r="BP856" s="163"/>
      <c r="BQ856" s="161"/>
      <c r="BR856" s="165"/>
      <c r="BS856" s="205"/>
      <c r="BT856" s="158"/>
      <c r="BU856" s="163"/>
      <c r="BV856" s="161"/>
      <c r="BW856" s="165"/>
      <c r="BX856" s="205"/>
      <c r="BY856" s="158"/>
      <c r="BZ856" s="163"/>
      <c r="CA856" s="161"/>
      <c r="CB856" s="165"/>
      <c r="CC856" s="205"/>
      <c r="CD856" s="158"/>
      <c r="CE856" s="163"/>
      <c r="CF856" s="161"/>
      <c r="CG856" s="165"/>
      <c r="CH856" s="205"/>
      <c r="CI856" s="158"/>
      <c r="CJ856" s="163"/>
      <c r="CK856" s="161"/>
      <c r="CL856" s="165"/>
    </row>
    <row r="857" spans="1:90" ht="15.75">
      <c r="A857" s="205"/>
      <c r="B857" s="158"/>
      <c r="C857" s="163"/>
      <c r="D857" s="161"/>
      <c r="E857" s="165"/>
      <c r="F857" s="205"/>
      <c r="G857" s="158"/>
      <c r="H857" s="163"/>
      <c r="I857" s="161"/>
      <c r="J857" s="165"/>
      <c r="K857" s="205"/>
      <c r="L857" s="158"/>
      <c r="M857" s="163"/>
      <c r="N857" s="161"/>
      <c r="O857" s="165"/>
      <c r="P857" s="205"/>
      <c r="Q857" s="158"/>
      <c r="R857" s="163"/>
      <c r="S857" s="161"/>
      <c r="T857" s="165"/>
      <c r="U857" s="205"/>
      <c r="V857" s="158"/>
      <c r="W857" s="163"/>
      <c r="X857" s="161"/>
      <c r="Y857" s="165"/>
      <c r="Z857" s="205"/>
      <c r="AA857" s="158"/>
      <c r="AB857" s="163"/>
      <c r="AC857" s="161"/>
      <c r="AD857" s="165"/>
      <c r="AE857" s="205"/>
      <c r="AF857" s="158"/>
      <c r="AG857" s="163"/>
      <c r="AH857" s="161"/>
      <c r="AI857" s="165"/>
      <c r="AJ857" s="205"/>
      <c r="AK857" s="158"/>
      <c r="AL857" s="163"/>
      <c r="AM857" s="161"/>
      <c r="AN857" s="165"/>
      <c r="AO857" s="205"/>
      <c r="AP857" s="158"/>
      <c r="AQ857" s="163"/>
      <c r="AR857" s="161"/>
      <c r="AS857" s="165"/>
      <c r="AT857" s="205"/>
      <c r="AU857" s="158"/>
      <c r="AV857" s="163"/>
      <c r="AW857" s="161"/>
      <c r="AX857" s="165"/>
      <c r="AY857" s="205"/>
      <c r="AZ857" s="158"/>
      <c r="BA857" s="163"/>
      <c r="BB857" s="161"/>
      <c r="BC857" s="165"/>
      <c r="BD857" s="205"/>
      <c r="BE857" s="158"/>
      <c r="BF857" s="163"/>
      <c r="BG857" s="161"/>
      <c r="BH857" s="165"/>
      <c r="BI857" s="205"/>
      <c r="BJ857" s="158"/>
      <c r="BK857" s="163"/>
      <c r="BL857" s="161"/>
      <c r="BM857" s="165"/>
      <c r="BN857" s="205"/>
      <c r="BO857" s="158"/>
      <c r="BP857" s="163"/>
      <c r="BQ857" s="161"/>
      <c r="BR857" s="165"/>
      <c r="BS857" s="205"/>
      <c r="BT857" s="158"/>
      <c r="BU857" s="163"/>
      <c r="BV857" s="161"/>
      <c r="BW857" s="165"/>
      <c r="BX857" s="205"/>
      <c r="BY857" s="158"/>
      <c r="BZ857" s="163"/>
      <c r="CA857" s="161"/>
      <c r="CB857" s="165"/>
      <c r="CC857" s="205"/>
      <c r="CD857" s="158"/>
      <c r="CE857" s="163"/>
      <c r="CF857" s="161"/>
      <c r="CG857" s="165"/>
      <c r="CH857" s="205"/>
      <c r="CI857" s="158"/>
      <c r="CJ857" s="163"/>
      <c r="CK857" s="161"/>
      <c r="CL857" s="165"/>
    </row>
    <row r="858" spans="1:90" ht="15.75">
      <c r="A858" s="205"/>
      <c r="B858" s="158"/>
      <c r="C858" s="163"/>
      <c r="D858" s="161"/>
      <c r="E858" s="165"/>
      <c r="F858" s="205"/>
      <c r="G858" s="158"/>
      <c r="H858" s="163"/>
      <c r="I858" s="161"/>
      <c r="J858" s="165"/>
      <c r="K858" s="205"/>
      <c r="L858" s="158"/>
      <c r="M858" s="163"/>
      <c r="N858" s="161"/>
      <c r="O858" s="165"/>
      <c r="P858" s="205"/>
      <c r="Q858" s="158"/>
      <c r="R858" s="163"/>
      <c r="S858" s="161"/>
      <c r="T858" s="165"/>
      <c r="U858" s="205"/>
      <c r="V858" s="158"/>
      <c r="W858" s="163"/>
      <c r="X858" s="161"/>
      <c r="Y858" s="165"/>
      <c r="Z858" s="205"/>
      <c r="AA858" s="158"/>
      <c r="AB858" s="163"/>
      <c r="AC858" s="161"/>
      <c r="AD858" s="165"/>
      <c r="AE858" s="205"/>
      <c r="AF858" s="158"/>
      <c r="AG858" s="163"/>
      <c r="AH858" s="161"/>
      <c r="AI858" s="165"/>
      <c r="AJ858" s="205"/>
      <c r="AK858" s="158"/>
      <c r="AL858" s="163"/>
      <c r="AM858" s="161"/>
      <c r="AN858" s="165"/>
      <c r="AO858" s="205"/>
      <c r="AP858" s="158"/>
      <c r="AQ858" s="163"/>
      <c r="AR858" s="161"/>
      <c r="AS858" s="165"/>
      <c r="AT858" s="205"/>
      <c r="AU858" s="158"/>
      <c r="AV858" s="163"/>
      <c r="AW858" s="161"/>
      <c r="AX858" s="165"/>
      <c r="AY858" s="205"/>
      <c r="AZ858" s="158"/>
      <c r="BA858" s="163"/>
      <c r="BB858" s="161"/>
      <c r="BC858" s="165"/>
      <c r="BD858" s="205"/>
      <c r="BE858" s="158"/>
      <c r="BF858" s="163"/>
      <c r="BG858" s="161"/>
      <c r="BH858" s="165"/>
      <c r="BI858" s="205"/>
      <c r="BJ858" s="158"/>
      <c r="BK858" s="163"/>
      <c r="BL858" s="161"/>
      <c r="BM858" s="165"/>
      <c r="BN858" s="205"/>
      <c r="BO858" s="158"/>
      <c r="BP858" s="163"/>
      <c r="BQ858" s="161"/>
      <c r="BR858" s="165"/>
      <c r="BS858" s="205"/>
      <c r="BT858" s="158"/>
      <c r="BU858" s="163"/>
      <c r="BV858" s="161"/>
      <c r="BW858" s="165"/>
      <c r="BX858" s="205"/>
      <c r="BY858" s="158"/>
      <c r="BZ858" s="163"/>
      <c r="CA858" s="161"/>
      <c r="CB858" s="165"/>
      <c r="CC858" s="205"/>
      <c r="CD858" s="158"/>
      <c r="CE858" s="163"/>
      <c r="CF858" s="161"/>
      <c r="CG858" s="165"/>
      <c r="CH858" s="205"/>
      <c r="CI858" s="158"/>
      <c r="CJ858" s="163"/>
      <c r="CK858" s="161"/>
      <c r="CL858" s="165"/>
    </row>
    <row r="859" spans="1:90" ht="15.75">
      <c r="A859" s="205"/>
      <c r="B859" s="158"/>
      <c r="C859" s="163"/>
      <c r="D859" s="161"/>
      <c r="E859" s="165"/>
      <c r="F859" s="205"/>
      <c r="G859" s="158"/>
      <c r="H859" s="163"/>
      <c r="I859" s="161"/>
      <c r="J859" s="165"/>
      <c r="K859" s="205"/>
      <c r="L859" s="158"/>
      <c r="M859" s="163"/>
      <c r="N859" s="161"/>
      <c r="O859" s="165"/>
      <c r="P859" s="205"/>
      <c r="Q859" s="158"/>
      <c r="R859" s="163"/>
      <c r="S859" s="161"/>
      <c r="T859" s="165"/>
      <c r="U859" s="205"/>
      <c r="V859" s="158"/>
      <c r="W859" s="163"/>
      <c r="X859" s="161"/>
      <c r="Y859" s="165"/>
      <c r="Z859" s="205"/>
      <c r="AA859" s="158"/>
      <c r="AB859" s="163"/>
      <c r="AC859" s="161"/>
      <c r="AD859" s="165"/>
      <c r="AE859" s="205"/>
      <c r="AF859" s="158"/>
      <c r="AG859" s="163"/>
      <c r="AH859" s="161"/>
      <c r="AI859" s="165"/>
      <c r="AJ859" s="205"/>
      <c r="AK859" s="158"/>
      <c r="AL859" s="163"/>
      <c r="AM859" s="161"/>
      <c r="AN859" s="165"/>
      <c r="AO859" s="205"/>
      <c r="AP859" s="158"/>
      <c r="AQ859" s="163"/>
      <c r="AR859" s="161"/>
      <c r="AS859" s="165"/>
      <c r="AT859" s="205"/>
      <c r="AU859" s="158"/>
      <c r="AV859" s="163"/>
      <c r="AW859" s="161"/>
      <c r="AX859" s="165"/>
      <c r="AY859" s="205"/>
      <c r="AZ859" s="158"/>
      <c r="BA859" s="163"/>
      <c r="BB859" s="161"/>
      <c r="BC859" s="165"/>
      <c r="BD859" s="205"/>
      <c r="BE859" s="158"/>
      <c r="BF859" s="163"/>
      <c r="BG859" s="161"/>
      <c r="BH859" s="165"/>
      <c r="BI859" s="205"/>
      <c r="BJ859" s="158"/>
      <c r="BK859" s="163"/>
      <c r="BL859" s="161"/>
      <c r="BM859" s="165"/>
      <c r="BN859" s="205"/>
      <c r="BO859" s="158"/>
      <c r="BP859" s="163"/>
      <c r="BQ859" s="161"/>
      <c r="BR859" s="165"/>
      <c r="BS859" s="205"/>
      <c r="BT859" s="158"/>
      <c r="BU859" s="163"/>
      <c r="BV859" s="161"/>
      <c r="BW859" s="165"/>
      <c r="BX859" s="205"/>
      <c r="BY859" s="158"/>
      <c r="BZ859" s="163"/>
      <c r="CA859" s="161"/>
      <c r="CB859" s="165"/>
      <c r="CC859" s="205"/>
      <c r="CD859" s="158"/>
      <c r="CE859" s="163"/>
      <c r="CF859" s="161"/>
      <c r="CG859" s="165"/>
      <c r="CH859" s="205"/>
      <c r="CI859" s="158"/>
      <c r="CJ859" s="163"/>
      <c r="CK859" s="161"/>
      <c r="CL859" s="165"/>
    </row>
    <row r="860" spans="1:90" ht="15.75">
      <c r="A860" s="205"/>
      <c r="B860" s="158"/>
      <c r="C860" s="163"/>
      <c r="D860" s="161"/>
      <c r="E860" s="165"/>
      <c r="F860" s="205"/>
      <c r="G860" s="158"/>
      <c r="H860" s="163"/>
      <c r="I860" s="161"/>
      <c r="J860" s="165"/>
      <c r="K860" s="205"/>
      <c r="L860" s="158"/>
      <c r="M860" s="163"/>
      <c r="N860" s="161"/>
      <c r="O860" s="165"/>
      <c r="P860" s="205"/>
      <c r="Q860" s="158"/>
      <c r="R860" s="163"/>
      <c r="S860" s="161"/>
      <c r="T860" s="165"/>
      <c r="U860" s="205"/>
      <c r="V860" s="158"/>
      <c r="W860" s="163"/>
      <c r="X860" s="161"/>
      <c r="Y860" s="165"/>
      <c r="Z860" s="205"/>
      <c r="AA860" s="158"/>
      <c r="AB860" s="163"/>
      <c r="AC860" s="161"/>
      <c r="AD860" s="165"/>
      <c r="AE860" s="205"/>
      <c r="AF860" s="158"/>
      <c r="AG860" s="163"/>
      <c r="AH860" s="161"/>
      <c r="AI860" s="165"/>
      <c r="AJ860" s="205"/>
      <c r="AK860" s="158"/>
      <c r="AL860" s="163"/>
      <c r="AM860" s="161"/>
      <c r="AN860" s="165"/>
      <c r="AO860" s="205"/>
      <c r="AP860" s="158"/>
      <c r="AQ860" s="163"/>
      <c r="AR860" s="161"/>
      <c r="AS860" s="165"/>
      <c r="AT860" s="205"/>
      <c r="AU860" s="158"/>
      <c r="AV860" s="163"/>
      <c r="AW860" s="161"/>
      <c r="AX860" s="165"/>
      <c r="AY860" s="205"/>
      <c r="AZ860" s="158"/>
      <c r="BA860" s="163"/>
      <c r="BB860" s="161"/>
      <c r="BC860" s="165"/>
      <c r="BD860" s="205"/>
      <c r="BE860" s="158"/>
      <c r="BF860" s="163"/>
      <c r="BG860" s="161"/>
      <c r="BH860" s="165"/>
      <c r="BI860" s="205"/>
      <c r="BJ860" s="158"/>
      <c r="BK860" s="163"/>
      <c r="BL860" s="161"/>
      <c r="BM860" s="165"/>
      <c r="BN860" s="205"/>
      <c r="BO860" s="158"/>
      <c r="BP860" s="163"/>
      <c r="BQ860" s="161"/>
      <c r="BR860" s="165"/>
      <c r="BS860" s="205"/>
      <c r="BT860" s="158"/>
      <c r="BU860" s="163"/>
      <c r="BV860" s="161"/>
      <c r="BW860" s="165"/>
      <c r="BX860" s="205"/>
      <c r="BY860" s="158"/>
      <c r="BZ860" s="163"/>
      <c r="CA860" s="161"/>
      <c r="CB860" s="165"/>
      <c r="CC860" s="205"/>
      <c r="CD860" s="158"/>
      <c r="CE860" s="163"/>
      <c r="CF860" s="161"/>
      <c r="CG860" s="165"/>
      <c r="CH860" s="205"/>
      <c r="CI860" s="158"/>
      <c r="CJ860" s="163"/>
      <c r="CK860" s="161"/>
      <c r="CL860" s="165"/>
    </row>
    <row r="861" spans="1:90" ht="15.75">
      <c r="A861" s="205"/>
      <c r="B861" s="158"/>
      <c r="C861" s="163"/>
      <c r="D861" s="161"/>
      <c r="E861" s="165"/>
      <c r="F861" s="205"/>
      <c r="G861" s="158"/>
      <c r="H861" s="163"/>
      <c r="I861" s="161"/>
      <c r="J861" s="165"/>
      <c r="K861" s="205"/>
      <c r="L861" s="158"/>
      <c r="M861" s="163"/>
      <c r="N861" s="161"/>
      <c r="O861" s="165"/>
      <c r="P861" s="205"/>
      <c r="Q861" s="158"/>
      <c r="R861" s="163"/>
      <c r="S861" s="161"/>
      <c r="T861" s="165"/>
      <c r="U861" s="205"/>
      <c r="V861" s="158"/>
      <c r="W861" s="163"/>
      <c r="X861" s="161"/>
      <c r="Y861" s="165"/>
      <c r="Z861" s="205"/>
      <c r="AA861" s="158"/>
      <c r="AB861" s="163"/>
      <c r="AC861" s="161"/>
      <c r="AD861" s="165"/>
      <c r="AE861" s="205"/>
      <c r="AF861" s="158"/>
      <c r="AG861" s="163"/>
      <c r="AH861" s="161"/>
      <c r="AI861" s="165"/>
      <c r="AJ861" s="205"/>
      <c r="AK861" s="158"/>
      <c r="AL861" s="163"/>
      <c r="AM861" s="161"/>
      <c r="AN861" s="165"/>
      <c r="AO861" s="205"/>
      <c r="AP861" s="158"/>
      <c r="AQ861" s="163"/>
      <c r="AR861" s="161"/>
      <c r="AS861" s="165"/>
      <c r="AT861" s="205"/>
      <c r="AU861" s="158"/>
      <c r="AV861" s="163"/>
      <c r="AW861" s="161"/>
      <c r="AX861" s="165"/>
      <c r="AY861" s="205"/>
      <c r="AZ861" s="158"/>
      <c r="BA861" s="163"/>
      <c r="BB861" s="161"/>
      <c r="BC861" s="165"/>
      <c r="BD861" s="205"/>
      <c r="BE861" s="158"/>
      <c r="BF861" s="163"/>
      <c r="BG861" s="161"/>
      <c r="BH861" s="165"/>
      <c r="BI861" s="205"/>
      <c r="BJ861" s="158"/>
      <c r="BK861" s="163"/>
      <c r="BL861" s="161"/>
      <c r="BM861" s="165"/>
      <c r="BN861" s="205"/>
      <c r="BO861" s="158"/>
      <c r="BP861" s="163"/>
      <c r="BQ861" s="161"/>
      <c r="BR861" s="165"/>
      <c r="BS861" s="205"/>
      <c r="BT861" s="158"/>
      <c r="BU861" s="163"/>
      <c r="BV861" s="161"/>
      <c r="BW861" s="165"/>
      <c r="BX861" s="205"/>
      <c r="BY861" s="158"/>
      <c r="BZ861" s="163"/>
      <c r="CA861" s="161"/>
      <c r="CB861" s="165"/>
      <c r="CC861" s="205"/>
      <c r="CD861" s="158"/>
      <c r="CE861" s="163"/>
      <c r="CF861" s="161"/>
      <c r="CG861" s="165"/>
      <c r="CH861" s="205"/>
      <c r="CI861" s="158"/>
      <c r="CJ861" s="163"/>
      <c r="CK861" s="161"/>
      <c r="CL861" s="165"/>
    </row>
    <row r="862" spans="1:90" ht="15.75">
      <c r="A862" s="205"/>
      <c r="B862" s="158"/>
      <c r="C862" s="163"/>
      <c r="D862" s="161"/>
      <c r="E862" s="165"/>
      <c r="F862" s="205"/>
      <c r="G862" s="158"/>
      <c r="H862" s="163"/>
      <c r="I862" s="161"/>
      <c r="J862" s="165"/>
      <c r="K862" s="205"/>
      <c r="L862" s="158"/>
      <c r="M862" s="163"/>
      <c r="N862" s="161"/>
      <c r="O862" s="165"/>
      <c r="P862" s="205"/>
      <c r="Q862" s="158"/>
      <c r="R862" s="163"/>
      <c r="S862" s="161"/>
      <c r="T862" s="165"/>
      <c r="U862" s="205"/>
      <c r="V862" s="158"/>
      <c r="W862" s="163"/>
      <c r="X862" s="161"/>
      <c r="Y862" s="165"/>
      <c r="Z862" s="205"/>
      <c r="AA862" s="158"/>
      <c r="AB862" s="163"/>
      <c r="AC862" s="161"/>
      <c r="AD862" s="165"/>
      <c r="AE862" s="205"/>
      <c r="AF862" s="158"/>
      <c r="AG862" s="163"/>
      <c r="AH862" s="161"/>
      <c r="AI862" s="165"/>
      <c r="AJ862" s="205"/>
      <c r="AK862" s="158"/>
      <c r="AL862" s="163"/>
      <c r="AM862" s="161"/>
      <c r="AN862" s="165"/>
      <c r="AO862" s="205"/>
      <c r="AP862" s="158"/>
      <c r="AQ862" s="163"/>
      <c r="AR862" s="161"/>
      <c r="AS862" s="165"/>
      <c r="AT862" s="205"/>
      <c r="AU862" s="158"/>
      <c r="AV862" s="163"/>
      <c r="AW862" s="161"/>
      <c r="AX862" s="165"/>
      <c r="AY862" s="205"/>
      <c r="AZ862" s="158"/>
      <c r="BA862" s="163"/>
      <c r="BB862" s="161"/>
      <c r="BC862" s="165"/>
      <c r="BD862" s="205"/>
      <c r="BE862" s="158"/>
      <c r="BF862" s="163"/>
      <c r="BG862" s="161"/>
      <c r="BH862" s="165"/>
      <c r="BI862" s="205"/>
      <c r="BJ862" s="158"/>
      <c r="BK862" s="163"/>
      <c r="BL862" s="161"/>
      <c r="BM862" s="165"/>
      <c r="BN862" s="205"/>
      <c r="BO862" s="158"/>
      <c r="BP862" s="163"/>
      <c r="BQ862" s="161"/>
      <c r="BR862" s="165"/>
      <c r="BS862" s="205"/>
      <c r="BT862" s="158"/>
      <c r="BU862" s="163"/>
      <c r="BV862" s="161"/>
      <c r="BW862" s="165"/>
      <c r="BX862" s="205"/>
      <c r="BY862" s="158"/>
      <c r="BZ862" s="163"/>
      <c r="CA862" s="161"/>
      <c r="CB862" s="165"/>
      <c r="CC862" s="205"/>
      <c r="CD862" s="158"/>
      <c r="CE862" s="163"/>
      <c r="CF862" s="161"/>
      <c r="CG862" s="165"/>
      <c r="CH862" s="205"/>
      <c r="CI862" s="158"/>
      <c r="CJ862" s="163"/>
      <c r="CK862" s="161"/>
      <c r="CL862" s="165"/>
    </row>
    <row r="863" spans="1:90" ht="15.75">
      <c r="A863" s="205"/>
      <c r="B863" s="158"/>
      <c r="C863" s="163"/>
      <c r="D863" s="161"/>
      <c r="E863" s="165"/>
      <c r="F863" s="205"/>
      <c r="G863" s="158"/>
      <c r="H863" s="163"/>
      <c r="I863" s="161"/>
      <c r="J863" s="165"/>
      <c r="K863" s="205"/>
      <c r="L863" s="158"/>
      <c r="M863" s="163"/>
      <c r="N863" s="161"/>
      <c r="O863" s="165"/>
      <c r="P863" s="205"/>
      <c r="Q863" s="158"/>
      <c r="R863" s="163"/>
      <c r="S863" s="161"/>
      <c r="T863" s="165"/>
      <c r="U863" s="205"/>
      <c r="V863" s="158"/>
      <c r="W863" s="163"/>
      <c r="X863" s="161"/>
      <c r="Y863" s="165"/>
      <c r="Z863" s="205"/>
      <c r="AA863" s="158"/>
      <c r="AB863" s="163"/>
      <c r="AC863" s="161"/>
      <c r="AD863" s="165"/>
      <c r="AE863" s="205"/>
      <c r="AF863" s="158"/>
      <c r="AG863" s="163"/>
      <c r="AH863" s="161"/>
      <c r="AI863" s="165"/>
      <c r="AJ863" s="205"/>
      <c r="AK863" s="158"/>
      <c r="AL863" s="163"/>
      <c r="AM863" s="161"/>
      <c r="AN863" s="165"/>
      <c r="AO863" s="205"/>
      <c r="AP863" s="158"/>
      <c r="AQ863" s="163"/>
      <c r="AR863" s="161"/>
      <c r="AS863" s="165"/>
      <c r="AT863" s="205"/>
      <c r="AU863" s="158"/>
      <c r="AV863" s="163"/>
      <c r="AW863" s="161"/>
      <c r="AX863" s="165"/>
      <c r="AY863" s="205"/>
      <c r="AZ863" s="158"/>
      <c r="BA863" s="163"/>
      <c r="BB863" s="161"/>
      <c r="BC863" s="165"/>
      <c r="BD863" s="205"/>
      <c r="BE863" s="158"/>
      <c r="BF863" s="163"/>
      <c r="BG863" s="161"/>
      <c r="BH863" s="165"/>
      <c r="BI863" s="205"/>
      <c r="BJ863" s="158"/>
      <c r="BK863" s="163"/>
      <c r="BL863" s="161"/>
      <c r="BM863" s="165"/>
      <c r="BN863" s="205"/>
      <c r="BO863" s="158"/>
      <c r="BP863" s="163"/>
      <c r="BQ863" s="161"/>
      <c r="BR863" s="165"/>
      <c r="BS863" s="205"/>
      <c r="BT863" s="158"/>
      <c r="BU863" s="163"/>
      <c r="BV863" s="161"/>
      <c r="BW863" s="165"/>
      <c r="BX863" s="205"/>
      <c r="BY863" s="158"/>
      <c r="BZ863" s="163"/>
      <c r="CA863" s="161"/>
      <c r="CB863" s="165"/>
      <c r="CC863" s="205"/>
      <c r="CD863" s="158"/>
      <c r="CE863" s="163"/>
      <c r="CF863" s="161"/>
      <c r="CG863" s="165"/>
      <c r="CH863" s="205"/>
      <c r="CI863" s="158"/>
      <c r="CJ863" s="163"/>
      <c r="CK863" s="161"/>
      <c r="CL863" s="165"/>
    </row>
    <row r="864" spans="1:90" ht="15.75">
      <c r="A864" s="205"/>
      <c r="B864" s="158"/>
      <c r="C864" s="163"/>
      <c r="D864" s="161"/>
      <c r="E864" s="165"/>
      <c r="F864" s="205"/>
      <c r="G864" s="158"/>
      <c r="H864" s="163"/>
      <c r="I864" s="161"/>
      <c r="J864" s="165"/>
      <c r="K864" s="205"/>
      <c r="L864" s="158"/>
      <c r="M864" s="163"/>
      <c r="N864" s="161"/>
      <c r="O864" s="165"/>
      <c r="P864" s="205"/>
      <c r="Q864" s="158"/>
      <c r="R864" s="163"/>
      <c r="S864" s="161"/>
      <c r="T864" s="165"/>
      <c r="U864" s="205"/>
      <c r="V864" s="158"/>
      <c r="W864" s="163"/>
      <c r="X864" s="161"/>
      <c r="Y864" s="165"/>
      <c r="Z864" s="205"/>
      <c r="AA864" s="158"/>
      <c r="AB864" s="163"/>
      <c r="AC864" s="161"/>
      <c r="AD864" s="165"/>
      <c r="AE864" s="205"/>
      <c r="AF864" s="158"/>
      <c r="AG864" s="163"/>
      <c r="AH864" s="161"/>
      <c r="AI864" s="165"/>
      <c r="AJ864" s="205"/>
      <c r="AK864" s="158"/>
      <c r="AL864" s="163"/>
      <c r="AM864" s="161"/>
      <c r="AN864" s="165"/>
      <c r="AO864" s="205"/>
      <c r="AP864" s="158"/>
      <c r="AQ864" s="163"/>
      <c r="AR864" s="161"/>
      <c r="AS864" s="165"/>
      <c r="AT864" s="205"/>
      <c r="AU864" s="158"/>
      <c r="AV864" s="163"/>
      <c r="AW864" s="161"/>
      <c r="AX864" s="165"/>
      <c r="AY864" s="205"/>
      <c r="AZ864" s="158"/>
      <c r="BA864" s="163"/>
      <c r="BB864" s="161"/>
      <c r="BC864" s="165"/>
      <c r="BD864" s="205"/>
      <c r="BE864" s="158"/>
      <c r="BF864" s="163"/>
      <c r="BG864" s="161"/>
      <c r="BH864" s="165"/>
      <c r="BI864" s="205"/>
      <c r="BJ864" s="158"/>
      <c r="BK864" s="163"/>
      <c r="BL864" s="161"/>
      <c r="BM864" s="165"/>
      <c r="BN864" s="205"/>
      <c r="BO864" s="158"/>
      <c r="BP864" s="163"/>
      <c r="BQ864" s="161"/>
      <c r="BR864" s="165"/>
      <c r="BS864" s="205"/>
      <c r="BT864" s="158"/>
      <c r="BU864" s="163"/>
      <c r="BV864" s="161"/>
      <c r="BW864" s="165"/>
      <c r="BX864" s="205"/>
      <c r="BY864" s="158"/>
      <c r="BZ864" s="163"/>
      <c r="CA864" s="161"/>
      <c r="CB864" s="165"/>
      <c r="CC864" s="205"/>
      <c r="CD864" s="158"/>
      <c r="CE864" s="163"/>
      <c r="CF864" s="161"/>
      <c r="CG864" s="165"/>
      <c r="CH864" s="205"/>
      <c r="CI864" s="158"/>
      <c r="CJ864" s="163"/>
      <c r="CK864" s="161"/>
      <c r="CL864" s="165"/>
    </row>
    <row r="865" spans="1:90" ht="15.75">
      <c r="A865" s="205"/>
      <c r="B865" s="158"/>
      <c r="C865" s="163"/>
      <c r="D865" s="161"/>
      <c r="E865" s="165"/>
      <c r="F865" s="205"/>
      <c r="G865" s="158"/>
      <c r="H865" s="163"/>
      <c r="I865" s="161"/>
      <c r="J865" s="165"/>
      <c r="K865" s="205"/>
      <c r="L865" s="158"/>
      <c r="M865" s="163"/>
      <c r="N865" s="161"/>
      <c r="O865" s="165"/>
      <c r="P865" s="205"/>
      <c r="Q865" s="158"/>
      <c r="R865" s="163"/>
      <c r="S865" s="161"/>
      <c r="T865" s="165"/>
      <c r="U865" s="205"/>
      <c r="V865" s="158"/>
      <c r="W865" s="163"/>
      <c r="X865" s="161"/>
      <c r="Y865" s="165"/>
      <c r="Z865" s="205"/>
      <c r="AA865" s="158"/>
      <c r="AB865" s="163"/>
      <c r="AC865" s="161"/>
      <c r="AD865" s="165"/>
      <c r="AE865" s="205"/>
      <c r="AF865" s="158"/>
      <c r="AG865" s="163"/>
      <c r="AH865" s="161"/>
      <c r="AI865" s="165"/>
      <c r="AJ865" s="205"/>
      <c r="AK865" s="158"/>
      <c r="AL865" s="163"/>
      <c r="AM865" s="161"/>
      <c r="AN865" s="165"/>
      <c r="AO865" s="205"/>
      <c r="AP865" s="158"/>
      <c r="AQ865" s="163"/>
      <c r="AR865" s="161"/>
      <c r="AS865" s="165"/>
      <c r="AT865" s="205"/>
      <c r="AU865" s="158"/>
      <c r="AV865" s="163"/>
      <c r="AW865" s="161"/>
      <c r="AX865" s="165"/>
      <c r="AY865" s="205"/>
      <c r="AZ865" s="158"/>
      <c r="BA865" s="163"/>
      <c r="BB865" s="161"/>
      <c r="BC865" s="165"/>
      <c r="BD865" s="205"/>
      <c r="BE865" s="158"/>
      <c r="BF865" s="163"/>
      <c r="BG865" s="161"/>
      <c r="BH865" s="165"/>
      <c r="BI865" s="205"/>
      <c r="BJ865" s="158"/>
      <c r="BK865" s="163"/>
      <c r="BL865" s="161"/>
      <c r="BM865" s="165"/>
      <c r="BN865" s="205"/>
      <c r="BO865" s="158"/>
      <c r="BP865" s="163"/>
      <c r="BQ865" s="161"/>
      <c r="BR865" s="165"/>
      <c r="BS865" s="205"/>
      <c r="BT865" s="158"/>
      <c r="BU865" s="163"/>
      <c r="BV865" s="161"/>
      <c r="BW865" s="165"/>
      <c r="BX865" s="205"/>
      <c r="BY865" s="158"/>
      <c r="BZ865" s="163"/>
      <c r="CA865" s="161"/>
      <c r="CB865" s="165"/>
      <c r="CC865" s="205"/>
      <c r="CD865" s="158"/>
      <c r="CE865" s="163"/>
      <c r="CF865" s="161"/>
      <c r="CG865" s="165"/>
      <c r="CH865" s="205"/>
      <c r="CI865" s="158"/>
      <c r="CJ865" s="163"/>
      <c r="CK865" s="161"/>
      <c r="CL865" s="165"/>
    </row>
    <row r="866" spans="1:90" ht="15.75">
      <c r="A866" s="205"/>
      <c r="B866" s="158"/>
      <c r="C866" s="163"/>
      <c r="D866" s="161"/>
      <c r="E866" s="165"/>
      <c r="F866" s="205"/>
      <c r="G866" s="158"/>
      <c r="H866" s="163"/>
      <c r="I866" s="161"/>
      <c r="J866" s="165"/>
      <c r="K866" s="205"/>
      <c r="L866" s="158"/>
      <c r="M866" s="163"/>
      <c r="N866" s="161"/>
      <c r="O866" s="165"/>
      <c r="P866" s="205"/>
      <c r="Q866" s="158"/>
      <c r="R866" s="163"/>
      <c r="S866" s="161"/>
      <c r="T866" s="165"/>
      <c r="U866" s="205"/>
      <c r="V866" s="158"/>
      <c r="W866" s="163"/>
      <c r="X866" s="161"/>
      <c r="Y866" s="165"/>
      <c r="Z866" s="205"/>
      <c r="AA866" s="158"/>
      <c r="AB866" s="163"/>
      <c r="AC866" s="161"/>
      <c r="AD866" s="165"/>
      <c r="AE866" s="205"/>
      <c r="AF866" s="158"/>
      <c r="AG866" s="163"/>
      <c r="AH866" s="161"/>
      <c r="AI866" s="165"/>
      <c r="AJ866" s="205"/>
      <c r="AK866" s="158"/>
      <c r="AL866" s="163"/>
      <c r="AM866" s="161"/>
      <c r="AN866" s="165"/>
      <c r="AO866" s="205"/>
      <c r="AP866" s="158"/>
      <c r="AQ866" s="163"/>
      <c r="AR866" s="161"/>
      <c r="AS866" s="165"/>
      <c r="AT866" s="205"/>
      <c r="AU866" s="158"/>
      <c r="AV866" s="163"/>
      <c r="AW866" s="161"/>
      <c r="AX866" s="165"/>
      <c r="AY866" s="205"/>
      <c r="AZ866" s="158"/>
      <c r="BA866" s="163"/>
      <c r="BB866" s="161"/>
      <c r="BC866" s="165"/>
      <c r="BD866" s="205"/>
      <c r="BE866" s="158"/>
      <c r="BF866" s="163"/>
      <c r="BG866" s="161"/>
      <c r="BH866" s="165"/>
      <c r="BI866" s="205"/>
      <c r="BJ866" s="158"/>
      <c r="BK866" s="163"/>
      <c r="BL866" s="161"/>
      <c r="BM866" s="165"/>
      <c r="BN866" s="205"/>
      <c r="BO866" s="158"/>
      <c r="BP866" s="163"/>
      <c r="BQ866" s="161"/>
      <c r="BR866" s="165"/>
      <c r="BS866" s="205"/>
      <c r="BT866" s="158"/>
      <c r="BU866" s="163"/>
      <c r="BV866" s="161"/>
      <c r="BW866" s="165"/>
      <c r="BX866" s="205"/>
      <c r="BY866" s="158"/>
      <c r="BZ866" s="163"/>
      <c r="CA866" s="161"/>
      <c r="CB866" s="165"/>
      <c r="CC866" s="205"/>
      <c r="CD866" s="158"/>
      <c r="CE866" s="163"/>
      <c r="CF866" s="161"/>
      <c r="CG866" s="165"/>
      <c r="CH866" s="205"/>
      <c r="CI866" s="158"/>
      <c r="CJ866" s="163"/>
      <c r="CK866" s="161"/>
      <c r="CL866" s="165"/>
    </row>
    <row r="867" spans="1:90" ht="15.75">
      <c r="A867" s="205"/>
      <c r="B867" s="158"/>
      <c r="C867" s="163"/>
      <c r="D867" s="161"/>
      <c r="E867" s="165"/>
      <c r="F867" s="205"/>
      <c r="G867" s="158"/>
      <c r="H867" s="163"/>
      <c r="I867" s="161"/>
      <c r="J867" s="165"/>
      <c r="K867" s="205"/>
      <c r="L867" s="158"/>
      <c r="M867" s="163"/>
      <c r="N867" s="161"/>
      <c r="O867" s="165"/>
      <c r="P867" s="205"/>
      <c r="Q867" s="158"/>
      <c r="R867" s="163"/>
      <c r="S867" s="161"/>
      <c r="T867" s="165"/>
      <c r="U867" s="205"/>
      <c r="V867" s="158"/>
      <c r="W867" s="163"/>
      <c r="X867" s="161"/>
      <c r="Y867" s="165"/>
      <c r="Z867" s="205"/>
      <c r="AA867" s="158"/>
      <c r="AB867" s="163"/>
      <c r="AC867" s="161"/>
      <c r="AD867" s="165"/>
      <c r="AE867" s="205"/>
      <c r="AF867" s="158"/>
      <c r="AG867" s="163"/>
      <c r="AH867" s="161"/>
      <c r="AI867" s="165"/>
      <c r="AJ867" s="205"/>
      <c r="AK867" s="158"/>
      <c r="AL867" s="163"/>
      <c r="AM867" s="161"/>
      <c r="AN867" s="165"/>
      <c r="AO867" s="205"/>
      <c r="AP867" s="158"/>
      <c r="AQ867" s="163"/>
      <c r="AR867" s="161"/>
      <c r="AS867" s="165"/>
      <c r="AT867" s="205"/>
      <c r="AU867" s="158"/>
      <c r="AV867" s="163"/>
      <c r="AW867" s="161"/>
      <c r="AX867" s="165"/>
      <c r="AY867" s="205"/>
      <c r="AZ867" s="158"/>
      <c r="BA867" s="163"/>
      <c r="BB867" s="161"/>
      <c r="BC867" s="165"/>
      <c r="BD867" s="205"/>
      <c r="BE867" s="158"/>
      <c r="BF867" s="163"/>
      <c r="BG867" s="161"/>
      <c r="BH867" s="165"/>
      <c r="BI867" s="205"/>
      <c r="BJ867" s="158"/>
      <c r="BK867" s="163"/>
      <c r="BL867" s="161"/>
      <c r="BM867" s="165"/>
      <c r="BN867" s="205"/>
      <c r="BO867" s="158"/>
      <c r="BP867" s="163"/>
      <c r="BQ867" s="161"/>
      <c r="BR867" s="165"/>
      <c r="BS867" s="205"/>
      <c r="BT867" s="158"/>
      <c r="BU867" s="163"/>
      <c r="BV867" s="161"/>
      <c r="BW867" s="165"/>
      <c r="BX867" s="205"/>
      <c r="BY867" s="158"/>
      <c r="BZ867" s="163"/>
      <c r="CA867" s="161"/>
      <c r="CB867" s="165"/>
      <c r="CC867" s="205"/>
      <c r="CD867" s="158"/>
      <c r="CE867" s="163"/>
      <c r="CF867" s="161"/>
      <c r="CG867" s="165"/>
      <c r="CH867" s="205"/>
      <c r="CI867" s="158"/>
      <c r="CJ867" s="163"/>
      <c r="CK867" s="161"/>
      <c r="CL867" s="165"/>
    </row>
    <row r="868" spans="1:90" ht="15.75">
      <c r="A868" s="205"/>
      <c r="B868" s="158"/>
      <c r="C868" s="163"/>
      <c r="D868" s="161"/>
      <c r="E868" s="165"/>
      <c r="F868" s="205"/>
      <c r="G868" s="158"/>
      <c r="H868" s="163"/>
      <c r="I868" s="161"/>
      <c r="J868" s="165"/>
      <c r="K868" s="205"/>
      <c r="L868" s="158"/>
      <c r="M868" s="163"/>
      <c r="N868" s="161"/>
      <c r="O868" s="165"/>
      <c r="P868" s="205"/>
      <c r="Q868" s="158"/>
      <c r="R868" s="163"/>
      <c r="S868" s="161"/>
      <c r="T868" s="165"/>
      <c r="U868" s="205"/>
      <c r="V868" s="158"/>
      <c r="W868" s="163"/>
      <c r="X868" s="161"/>
      <c r="Y868" s="165"/>
      <c r="Z868" s="205"/>
      <c r="AA868" s="158"/>
      <c r="AB868" s="163"/>
      <c r="AC868" s="161"/>
      <c r="AD868" s="165"/>
      <c r="AE868" s="205"/>
      <c r="AF868" s="158"/>
      <c r="AG868" s="163"/>
      <c r="AH868" s="161"/>
      <c r="AI868" s="165"/>
      <c r="AJ868" s="205"/>
      <c r="AK868" s="158"/>
      <c r="AL868" s="163"/>
      <c r="AM868" s="161"/>
      <c r="AN868" s="165"/>
      <c r="AO868" s="205"/>
      <c r="AP868" s="158"/>
      <c r="AQ868" s="163"/>
      <c r="AR868" s="161"/>
      <c r="AS868" s="165"/>
      <c r="AT868" s="205"/>
      <c r="AU868" s="158"/>
      <c r="AV868" s="163"/>
      <c r="AW868" s="161"/>
      <c r="AX868" s="165"/>
      <c r="AY868" s="205"/>
      <c r="AZ868" s="158"/>
      <c r="BA868" s="163"/>
      <c r="BB868" s="161"/>
      <c r="BC868" s="165"/>
      <c r="BD868" s="205"/>
      <c r="BE868" s="158"/>
      <c r="BF868" s="163"/>
      <c r="BG868" s="161"/>
      <c r="BH868" s="165"/>
      <c r="BI868" s="205"/>
      <c r="BJ868" s="158"/>
      <c r="BK868" s="163"/>
      <c r="BL868" s="161"/>
      <c r="BM868" s="165"/>
      <c r="BN868" s="205"/>
      <c r="BO868" s="158"/>
      <c r="BP868" s="163"/>
      <c r="BQ868" s="161"/>
      <c r="BR868" s="165"/>
      <c r="BS868" s="205"/>
      <c r="BT868" s="158"/>
      <c r="BU868" s="163"/>
      <c r="BV868" s="161"/>
      <c r="BW868" s="165"/>
      <c r="BX868" s="205"/>
      <c r="BY868" s="158"/>
      <c r="BZ868" s="163"/>
      <c r="CA868" s="161"/>
      <c r="CB868" s="165"/>
      <c r="CC868" s="205"/>
      <c r="CD868" s="158"/>
      <c r="CE868" s="163"/>
      <c r="CF868" s="161"/>
      <c r="CG868" s="165"/>
      <c r="CH868" s="205"/>
      <c r="CI868" s="158"/>
      <c r="CJ868" s="163"/>
      <c r="CK868" s="161"/>
      <c r="CL868" s="165"/>
    </row>
    <row r="869" spans="1:90" ht="15.75">
      <c r="A869" s="205"/>
      <c r="B869" s="158"/>
      <c r="C869" s="163"/>
      <c r="D869" s="161"/>
      <c r="E869" s="165"/>
      <c r="F869" s="205"/>
      <c r="G869" s="158"/>
      <c r="H869" s="163"/>
      <c r="I869" s="161"/>
      <c r="J869" s="165"/>
      <c r="K869" s="205"/>
      <c r="L869" s="158"/>
      <c r="M869" s="163"/>
      <c r="N869" s="161"/>
      <c r="O869" s="165"/>
      <c r="P869" s="205"/>
      <c r="Q869" s="158"/>
      <c r="R869" s="163"/>
      <c r="S869" s="161"/>
      <c r="T869" s="165"/>
      <c r="U869" s="205"/>
      <c r="V869" s="158"/>
      <c r="W869" s="163"/>
      <c r="X869" s="161"/>
      <c r="Y869" s="165"/>
      <c r="Z869" s="205"/>
      <c r="AA869" s="158"/>
      <c r="AB869" s="163"/>
      <c r="AC869" s="161"/>
      <c r="AD869" s="165"/>
      <c r="AE869" s="205"/>
      <c r="AF869" s="158"/>
      <c r="AG869" s="163"/>
      <c r="AH869" s="161"/>
      <c r="AI869" s="165"/>
      <c r="AJ869" s="205"/>
      <c r="AK869" s="158"/>
      <c r="AL869" s="163"/>
      <c r="AM869" s="161"/>
      <c r="AN869" s="165"/>
      <c r="AO869" s="205"/>
      <c r="AP869" s="158"/>
      <c r="AQ869" s="163"/>
      <c r="AR869" s="161"/>
      <c r="AS869" s="165"/>
      <c r="AT869" s="205"/>
      <c r="AU869" s="158"/>
      <c r="AV869" s="163"/>
      <c r="AW869" s="161"/>
      <c r="AX869" s="165"/>
      <c r="AY869" s="205"/>
      <c r="AZ869" s="158"/>
      <c r="BA869" s="163"/>
      <c r="BB869" s="161"/>
      <c r="BC869" s="165"/>
      <c r="BD869" s="205"/>
      <c r="BE869" s="158"/>
      <c r="BF869" s="163"/>
      <c r="BG869" s="161"/>
      <c r="BH869" s="165"/>
      <c r="BI869" s="205"/>
      <c r="BJ869" s="158"/>
      <c r="BK869" s="163"/>
      <c r="BL869" s="161"/>
      <c r="BM869" s="165"/>
      <c r="BN869" s="205"/>
      <c r="BO869" s="158"/>
      <c r="BP869" s="163"/>
      <c r="BQ869" s="161"/>
      <c r="BR869" s="165"/>
      <c r="BS869" s="205"/>
      <c r="BT869" s="158"/>
      <c r="BU869" s="163"/>
      <c r="BV869" s="161"/>
      <c r="BW869" s="165"/>
      <c r="BX869" s="205"/>
      <c r="BY869" s="158"/>
      <c r="BZ869" s="163"/>
      <c r="CA869" s="161"/>
      <c r="CB869" s="165"/>
      <c r="CC869" s="205"/>
      <c r="CD869" s="158"/>
      <c r="CE869" s="163"/>
      <c r="CF869" s="161"/>
      <c r="CG869" s="165"/>
      <c r="CH869" s="205"/>
      <c r="CI869" s="158"/>
      <c r="CJ869" s="163"/>
      <c r="CK869" s="161"/>
      <c r="CL869" s="165"/>
    </row>
    <row r="870" spans="1:90" ht="15.75">
      <c r="A870" s="205"/>
      <c r="B870" s="158"/>
      <c r="C870" s="163"/>
      <c r="D870" s="161"/>
      <c r="E870" s="165"/>
      <c r="F870" s="205"/>
      <c r="G870" s="158"/>
      <c r="H870" s="163"/>
      <c r="I870" s="161"/>
      <c r="J870" s="165"/>
      <c r="K870" s="205"/>
      <c r="L870" s="158"/>
      <c r="M870" s="163"/>
      <c r="N870" s="161"/>
      <c r="O870" s="165"/>
      <c r="P870" s="205"/>
      <c r="Q870" s="158"/>
      <c r="R870" s="163"/>
      <c r="S870" s="161"/>
      <c r="T870" s="165"/>
      <c r="U870" s="205"/>
      <c r="V870" s="158"/>
      <c r="W870" s="163"/>
      <c r="X870" s="161"/>
      <c r="Y870" s="165"/>
      <c r="Z870" s="205"/>
      <c r="AA870" s="158"/>
      <c r="AB870" s="163"/>
      <c r="AC870" s="161"/>
      <c r="AD870" s="165"/>
      <c r="AE870" s="205"/>
      <c r="AF870" s="158"/>
      <c r="AG870" s="163"/>
      <c r="AH870" s="161"/>
      <c r="AI870" s="165"/>
      <c r="AJ870" s="205"/>
      <c r="AK870" s="158"/>
      <c r="AL870" s="163"/>
      <c r="AM870" s="161"/>
      <c r="AN870" s="165"/>
      <c r="AO870" s="205"/>
      <c r="AP870" s="158"/>
      <c r="AQ870" s="163"/>
      <c r="AR870" s="161"/>
      <c r="AS870" s="165"/>
      <c r="AT870" s="205"/>
      <c r="AU870" s="158"/>
      <c r="AV870" s="163"/>
      <c r="AW870" s="161"/>
      <c r="AX870" s="165"/>
      <c r="AY870" s="205"/>
      <c r="AZ870" s="158"/>
      <c r="BA870" s="163"/>
      <c r="BB870" s="161"/>
      <c r="BC870" s="165"/>
      <c r="BD870" s="205"/>
      <c r="BE870" s="158"/>
      <c r="BF870" s="163"/>
      <c r="BG870" s="161"/>
      <c r="BH870" s="165"/>
      <c r="BI870" s="205"/>
      <c r="BJ870" s="158"/>
      <c r="BK870" s="163"/>
      <c r="BL870" s="161"/>
      <c r="BM870" s="165"/>
      <c r="BN870" s="205"/>
      <c r="BO870" s="158"/>
      <c r="BP870" s="163"/>
      <c r="BQ870" s="161"/>
      <c r="BR870" s="165"/>
      <c r="BS870" s="205"/>
      <c r="BT870" s="158"/>
      <c r="BU870" s="163"/>
      <c r="BV870" s="161"/>
      <c r="BW870" s="165"/>
      <c r="BX870" s="205"/>
      <c r="BY870" s="158"/>
      <c r="BZ870" s="163"/>
      <c r="CA870" s="161"/>
      <c r="CB870" s="165"/>
      <c r="CC870" s="205"/>
      <c r="CD870" s="158"/>
      <c r="CE870" s="163"/>
      <c r="CF870" s="161"/>
      <c r="CG870" s="165"/>
      <c r="CH870" s="205"/>
      <c r="CI870" s="158"/>
      <c r="CJ870" s="163"/>
      <c r="CK870" s="161"/>
      <c r="CL870" s="165"/>
    </row>
    <row r="871" spans="1:90" ht="15.75">
      <c r="A871" s="205"/>
      <c r="B871" s="158"/>
      <c r="C871" s="163"/>
      <c r="D871" s="161"/>
      <c r="E871" s="165"/>
      <c r="F871" s="205"/>
      <c r="G871" s="158"/>
      <c r="H871" s="163"/>
      <c r="I871" s="161"/>
      <c r="J871" s="165"/>
      <c r="K871" s="205"/>
      <c r="L871" s="158"/>
      <c r="M871" s="163"/>
      <c r="N871" s="161"/>
      <c r="O871" s="165"/>
      <c r="P871" s="205"/>
      <c r="Q871" s="158"/>
      <c r="R871" s="163"/>
      <c r="S871" s="161"/>
      <c r="T871" s="165"/>
      <c r="U871" s="205"/>
      <c r="V871" s="158"/>
      <c r="W871" s="163"/>
      <c r="X871" s="161"/>
      <c r="Y871" s="165"/>
      <c r="Z871" s="205"/>
      <c r="AA871" s="158"/>
      <c r="AB871" s="163"/>
      <c r="AC871" s="161"/>
      <c r="AD871" s="165"/>
      <c r="AE871" s="205"/>
      <c r="AF871" s="158"/>
      <c r="AG871" s="163"/>
      <c r="AH871" s="161"/>
      <c r="AI871" s="165"/>
      <c r="AJ871" s="205"/>
      <c r="AK871" s="158"/>
      <c r="AL871" s="163"/>
      <c r="AM871" s="161"/>
      <c r="AN871" s="165"/>
      <c r="AO871" s="205"/>
      <c r="AP871" s="158"/>
      <c r="AQ871" s="163"/>
      <c r="AR871" s="161"/>
      <c r="AS871" s="165"/>
      <c r="AT871" s="205"/>
      <c r="AU871" s="158"/>
      <c r="AV871" s="163"/>
      <c r="AW871" s="161"/>
      <c r="AX871" s="165"/>
      <c r="AY871" s="205"/>
      <c r="AZ871" s="158"/>
      <c r="BA871" s="163"/>
      <c r="BB871" s="161"/>
      <c r="BC871" s="165"/>
      <c r="BD871" s="205"/>
      <c r="BE871" s="158"/>
      <c r="BF871" s="163"/>
      <c r="BG871" s="161"/>
      <c r="BH871" s="165"/>
      <c r="BI871" s="205"/>
      <c r="BJ871" s="158"/>
      <c r="BK871" s="163"/>
      <c r="BL871" s="161"/>
      <c r="BM871" s="165"/>
      <c r="BN871" s="205"/>
      <c r="BO871" s="158"/>
      <c r="BP871" s="163"/>
      <c r="BQ871" s="161"/>
      <c r="BR871" s="165"/>
      <c r="BS871" s="205"/>
      <c r="BT871" s="158"/>
      <c r="BU871" s="163"/>
      <c r="BV871" s="161"/>
      <c r="BW871" s="165"/>
      <c r="BX871" s="205"/>
      <c r="BY871" s="158"/>
      <c r="BZ871" s="163"/>
      <c r="CA871" s="161"/>
      <c r="CB871" s="165"/>
      <c r="CC871" s="205"/>
      <c r="CD871" s="158"/>
      <c r="CE871" s="163"/>
      <c r="CF871" s="161"/>
      <c r="CG871" s="165"/>
      <c r="CH871" s="205"/>
      <c r="CI871" s="158"/>
      <c r="CJ871" s="163"/>
      <c r="CK871" s="161"/>
      <c r="CL871" s="165"/>
    </row>
    <row r="872" spans="1:90" ht="15.75">
      <c r="A872" s="205"/>
      <c r="B872" s="158"/>
      <c r="C872" s="163"/>
      <c r="D872" s="161"/>
      <c r="E872" s="165"/>
      <c r="F872" s="205"/>
      <c r="G872" s="158"/>
      <c r="H872" s="163"/>
      <c r="I872" s="161"/>
      <c r="J872" s="165"/>
      <c r="K872" s="205"/>
      <c r="L872" s="158"/>
      <c r="M872" s="163"/>
      <c r="N872" s="161"/>
      <c r="O872" s="165"/>
      <c r="P872" s="205"/>
      <c r="Q872" s="158"/>
      <c r="R872" s="163"/>
      <c r="S872" s="161"/>
      <c r="T872" s="165"/>
      <c r="U872" s="205"/>
      <c r="V872" s="158"/>
      <c r="W872" s="163"/>
      <c r="X872" s="161"/>
      <c r="Y872" s="165"/>
      <c r="Z872" s="205"/>
      <c r="AA872" s="158"/>
      <c r="AB872" s="163"/>
      <c r="AC872" s="161"/>
      <c r="AD872" s="165"/>
      <c r="AE872" s="205"/>
      <c r="AF872" s="158"/>
      <c r="AG872" s="163"/>
      <c r="AH872" s="161"/>
      <c r="AI872" s="165"/>
      <c r="AJ872" s="205"/>
      <c r="AK872" s="158"/>
      <c r="AL872" s="163"/>
      <c r="AM872" s="161"/>
      <c r="AN872" s="165"/>
      <c r="AO872" s="205"/>
      <c r="AP872" s="158"/>
      <c r="AQ872" s="163"/>
      <c r="AR872" s="161"/>
      <c r="AS872" s="165"/>
      <c r="AT872" s="205"/>
      <c r="AU872" s="158"/>
      <c r="AV872" s="163"/>
      <c r="AW872" s="161"/>
      <c r="AX872" s="165"/>
      <c r="AY872" s="205"/>
      <c r="AZ872" s="158"/>
      <c r="BA872" s="163"/>
      <c r="BB872" s="161"/>
      <c r="BC872" s="165"/>
      <c r="BD872" s="205"/>
      <c r="BE872" s="158"/>
      <c r="BF872" s="163"/>
      <c r="BG872" s="161"/>
      <c r="BH872" s="165"/>
      <c r="BI872" s="205"/>
      <c r="BJ872" s="158"/>
      <c r="BK872" s="163"/>
      <c r="BL872" s="161"/>
      <c r="BM872" s="165"/>
      <c r="BN872" s="205"/>
      <c r="BO872" s="158"/>
      <c r="BP872" s="163"/>
      <c r="BQ872" s="161"/>
      <c r="BR872" s="165"/>
      <c r="BS872" s="205"/>
      <c r="BT872" s="158"/>
      <c r="BU872" s="163"/>
      <c r="BV872" s="161"/>
      <c r="BW872" s="165"/>
      <c r="BX872" s="205"/>
      <c r="BY872" s="158"/>
      <c r="BZ872" s="163"/>
      <c r="CA872" s="161"/>
      <c r="CB872" s="165"/>
      <c r="CC872" s="205"/>
      <c r="CD872" s="158"/>
      <c r="CE872" s="163"/>
      <c r="CF872" s="161"/>
      <c r="CG872" s="165"/>
      <c r="CH872" s="205"/>
      <c r="CI872" s="158"/>
      <c r="CJ872" s="163"/>
      <c r="CK872" s="161"/>
      <c r="CL872" s="165"/>
    </row>
    <row r="873" spans="1:90" ht="15.75">
      <c r="A873" s="205"/>
      <c r="B873" s="158"/>
      <c r="C873" s="163"/>
      <c r="D873" s="161"/>
      <c r="E873" s="165"/>
      <c r="F873" s="205"/>
      <c r="G873" s="158"/>
      <c r="H873" s="163"/>
      <c r="I873" s="161"/>
      <c r="J873" s="165"/>
      <c r="K873" s="205"/>
      <c r="L873" s="158"/>
      <c r="M873" s="163"/>
      <c r="N873" s="161"/>
      <c r="O873" s="165"/>
      <c r="P873" s="205"/>
      <c r="Q873" s="158"/>
      <c r="R873" s="163"/>
      <c r="S873" s="161"/>
      <c r="T873" s="165"/>
      <c r="U873" s="205"/>
      <c r="V873" s="158"/>
      <c r="W873" s="163"/>
      <c r="X873" s="161"/>
      <c r="Y873" s="165"/>
      <c r="Z873" s="205"/>
      <c r="AA873" s="158"/>
      <c r="AB873" s="163"/>
      <c r="AC873" s="161"/>
      <c r="AD873" s="165"/>
      <c r="AE873" s="205"/>
      <c r="AF873" s="158"/>
      <c r="AG873" s="163"/>
      <c r="AH873" s="161"/>
      <c r="AI873" s="165"/>
      <c r="AJ873" s="205"/>
      <c r="AK873" s="158"/>
      <c r="AL873" s="163"/>
      <c r="AM873" s="161"/>
      <c r="AN873" s="165"/>
      <c r="AO873" s="205"/>
      <c r="AP873" s="158"/>
      <c r="AQ873" s="163"/>
      <c r="AR873" s="161"/>
      <c r="AS873" s="165"/>
      <c r="AT873" s="205"/>
      <c r="AU873" s="158"/>
      <c r="AV873" s="163"/>
      <c r="AW873" s="161"/>
      <c r="AX873" s="165"/>
      <c r="AY873" s="205"/>
      <c r="AZ873" s="158"/>
      <c r="BA873" s="163"/>
      <c r="BB873" s="161"/>
      <c r="BC873" s="165"/>
      <c r="BD873" s="205"/>
      <c r="BE873" s="158"/>
      <c r="BF873" s="163"/>
      <c r="BG873" s="161"/>
      <c r="BH873" s="165"/>
      <c r="BI873" s="205"/>
      <c r="BJ873" s="158"/>
      <c r="BK873" s="163"/>
      <c r="BL873" s="161"/>
      <c r="BM873" s="165"/>
      <c r="BN873" s="205"/>
      <c r="BO873" s="158"/>
      <c r="BP873" s="163"/>
      <c r="BQ873" s="161"/>
      <c r="BR873" s="165"/>
      <c r="BS873" s="205"/>
      <c r="BT873" s="158"/>
      <c r="BU873" s="163"/>
      <c r="BV873" s="161"/>
      <c r="BW873" s="165"/>
      <c r="BX873" s="205"/>
      <c r="BY873" s="158"/>
      <c r="BZ873" s="163"/>
      <c r="CA873" s="161"/>
      <c r="CB873" s="165"/>
      <c r="CC873" s="205"/>
      <c r="CD873" s="158"/>
      <c r="CE873" s="163"/>
      <c r="CF873" s="161"/>
      <c r="CG873" s="165"/>
      <c r="CH873" s="205"/>
      <c r="CI873" s="158"/>
      <c r="CJ873" s="163"/>
      <c r="CK873" s="161"/>
      <c r="CL873" s="165"/>
    </row>
    <row r="874" spans="1:90" ht="15.75">
      <c r="A874" s="205"/>
      <c r="B874" s="158"/>
      <c r="C874" s="163"/>
      <c r="D874" s="161"/>
      <c r="E874" s="165"/>
      <c r="F874" s="205"/>
      <c r="G874" s="158"/>
      <c r="H874" s="163"/>
      <c r="I874" s="161"/>
      <c r="J874" s="165"/>
      <c r="K874" s="205"/>
      <c r="L874" s="158"/>
      <c r="M874" s="163"/>
      <c r="N874" s="161"/>
      <c r="O874" s="165"/>
      <c r="P874" s="205"/>
      <c r="Q874" s="158"/>
      <c r="R874" s="163"/>
      <c r="S874" s="161"/>
      <c r="T874" s="165"/>
      <c r="U874" s="205"/>
      <c r="V874" s="158"/>
      <c r="W874" s="163"/>
      <c r="X874" s="161"/>
      <c r="Y874" s="165"/>
      <c r="Z874" s="205"/>
      <c r="AA874" s="158"/>
      <c r="AB874" s="163"/>
      <c r="AC874" s="161"/>
      <c r="AD874" s="165"/>
      <c r="AE874" s="205"/>
      <c r="AF874" s="158"/>
      <c r="AG874" s="163"/>
      <c r="AH874" s="161"/>
      <c r="AI874" s="165"/>
      <c r="AJ874" s="205"/>
      <c r="AK874" s="158"/>
      <c r="AL874" s="163"/>
      <c r="AM874" s="161"/>
      <c r="AN874" s="165"/>
      <c r="AO874" s="205"/>
      <c r="AP874" s="158"/>
      <c r="AQ874" s="163"/>
      <c r="AR874" s="161"/>
      <c r="AS874" s="165"/>
      <c r="AT874" s="205"/>
      <c r="AU874" s="158"/>
      <c r="AV874" s="163"/>
      <c r="AW874" s="161"/>
      <c r="AX874" s="165"/>
      <c r="AY874" s="205"/>
      <c r="AZ874" s="158"/>
      <c r="BA874" s="163"/>
      <c r="BB874" s="161"/>
      <c r="BC874" s="165"/>
      <c r="BD874" s="205"/>
      <c r="BE874" s="158"/>
      <c r="BF874" s="163"/>
      <c r="BG874" s="161"/>
      <c r="BH874" s="165"/>
      <c r="BI874" s="205"/>
      <c r="BJ874" s="158"/>
      <c r="BK874" s="163"/>
      <c r="BL874" s="161"/>
      <c r="BM874" s="165"/>
      <c r="BN874" s="205"/>
      <c r="BO874" s="158"/>
      <c r="BP874" s="163"/>
      <c r="BQ874" s="161"/>
      <c r="BR874" s="165"/>
      <c r="BS874" s="205"/>
      <c r="BT874" s="158"/>
      <c r="BU874" s="163"/>
      <c r="BV874" s="161"/>
      <c r="BW874" s="165"/>
      <c r="BX874" s="205"/>
      <c r="BY874" s="158"/>
      <c r="BZ874" s="163"/>
      <c r="CA874" s="161"/>
      <c r="CB874" s="165"/>
      <c r="CC874" s="205"/>
      <c r="CD874" s="158"/>
      <c r="CE874" s="163"/>
      <c r="CF874" s="161"/>
      <c r="CG874" s="165"/>
      <c r="CH874" s="205"/>
      <c r="CI874" s="158"/>
      <c r="CJ874" s="163"/>
      <c r="CK874" s="161"/>
      <c r="CL874" s="165"/>
    </row>
    <row r="875" spans="1:90" ht="15.75">
      <c r="A875" s="205"/>
      <c r="B875" s="158"/>
      <c r="C875" s="163"/>
      <c r="D875" s="161"/>
      <c r="E875" s="165"/>
      <c r="F875" s="205"/>
      <c r="G875" s="158"/>
      <c r="H875" s="163"/>
      <c r="I875" s="161"/>
      <c r="J875" s="165"/>
      <c r="K875" s="205"/>
      <c r="L875" s="158"/>
      <c r="M875" s="163"/>
      <c r="N875" s="161"/>
      <c r="O875" s="165"/>
      <c r="P875" s="205"/>
      <c r="Q875" s="158"/>
      <c r="R875" s="163"/>
      <c r="S875" s="161"/>
      <c r="T875" s="165"/>
      <c r="U875" s="205"/>
      <c r="V875" s="158"/>
      <c r="W875" s="163"/>
      <c r="X875" s="161"/>
      <c r="Y875" s="165"/>
      <c r="Z875" s="205"/>
      <c r="AA875" s="158"/>
      <c r="AB875" s="163"/>
      <c r="AC875" s="161"/>
      <c r="AD875" s="165"/>
      <c r="AE875" s="205"/>
      <c r="AF875" s="158"/>
      <c r="AG875" s="163"/>
      <c r="AH875" s="161"/>
      <c r="AI875" s="165"/>
      <c r="AJ875" s="205"/>
      <c r="AK875" s="158"/>
      <c r="AL875" s="163"/>
      <c r="AM875" s="161"/>
      <c r="AN875" s="165"/>
      <c r="AO875" s="205"/>
      <c r="AP875" s="158"/>
      <c r="AQ875" s="163"/>
      <c r="AR875" s="161"/>
      <c r="AS875" s="165"/>
      <c r="AT875" s="205"/>
      <c r="AU875" s="158"/>
      <c r="AV875" s="163"/>
      <c r="AW875" s="161"/>
      <c r="AX875" s="165"/>
      <c r="AY875" s="205"/>
      <c r="AZ875" s="158"/>
      <c r="BA875" s="163"/>
      <c r="BB875" s="161"/>
      <c r="BC875" s="165"/>
      <c r="BD875" s="205"/>
      <c r="BE875" s="158"/>
      <c r="BF875" s="163"/>
      <c r="BG875" s="161"/>
      <c r="BH875" s="165"/>
      <c r="BI875" s="205"/>
      <c r="BJ875" s="158"/>
      <c r="BK875" s="163"/>
      <c r="BL875" s="161"/>
      <c r="BM875" s="165"/>
      <c r="BN875" s="205"/>
      <c r="BO875" s="158"/>
      <c r="BP875" s="163"/>
      <c r="BQ875" s="161"/>
      <c r="BR875" s="165"/>
      <c r="BS875" s="205"/>
      <c r="BT875" s="158"/>
      <c r="BU875" s="163"/>
      <c r="BV875" s="161"/>
      <c r="BW875" s="165"/>
      <c r="BX875" s="205"/>
      <c r="BY875" s="158"/>
      <c r="BZ875" s="163"/>
      <c r="CA875" s="161"/>
      <c r="CB875" s="165"/>
      <c r="CC875" s="205"/>
      <c r="CD875" s="158"/>
      <c r="CE875" s="163"/>
      <c r="CF875" s="161"/>
      <c r="CG875" s="165"/>
      <c r="CH875" s="205"/>
      <c r="CI875" s="158"/>
      <c r="CJ875" s="163"/>
      <c r="CK875" s="161"/>
      <c r="CL875" s="165"/>
    </row>
    <row r="876" spans="1:90" ht="15.75">
      <c r="A876" s="205"/>
      <c r="B876" s="158"/>
      <c r="C876" s="163"/>
      <c r="D876" s="161"/>
      <c r="E876" s="165"/>
      <c r="F876" s="205"/>
      <c r="G876" s="158"/>
      <c r="H876" s="163"/>
      <c r="I876" s="161"/>
      <c r="J876" s="165"/>
      <c r="K876" s="205"/>
      <c r="L876" s="158"/>
      <c r="M876" s="163"/>
      <c r="N876" s="161"/>
      <c r="O876" s="165"/>
      <c r="P876" s="205"/>
      <c r="Q876" s="158"/>
      <c r="R876" s="163"/>
      <c r="S876" s="161"/>
      <c r="T876" s="165"/>
      <c r="U876" s="205"/>
      <c r="V876" s="158"/>
      <c r="W876" s="163"/>
      <c r="X876" s="161"/>
      <c r="Y876" s="165"/>
      <c r="Z876" s="205"/>
      <c r="AA876" s="158"/>
      <c r="AB876" s="163"/>
      <c r="AC876" s="161"/>
      <c r="AD876" s="165"/>
      <c r="AE876" s="205"/>
      <c r="AF876" s="158"/>
      <c r="AG876" s="163"/>
      <c r="AH876" s="161"/>
      <c r="AI876" s="165"/>
      <c r="AJ876" s="205"/>
      <c r="AK876" s="158"/>
      <c r="AL876" s="163"/>
      <c r="AM876" s="161"/>
      <c r="AN876" s="165"/>
      <c r="AO876" s="205"/>
      <c r="AP876" s="158"/>
      <c r="AQ876" s="163"/>
      <c r="AR876" s="161"/>
      <c r="AS876" s="165"/>
      <c r="AT876" s="205"/>
      <c r="AU876" s="158"/>
      <c r="AV876" s="163"/>
      <c r="AW876" s="161"/>
      <c r="AX876" s="165"/>
      <c r="AY876" s="205"/>
      <c r="AZ876" s="158"/>
      <c r="BA876" s="163"/>
      <c r="BB876" s="161"/>
      <c r="BC876" s="165"/>
      <c r="BD876" s="205"/>
      <c r="BE876" s="158"/>
      <c r="BF876" s="163"/>
      <c r="BG876" s="161"/>
      <c r="BH876" s="165"/>
      <c r="BI876" s="205"/>
      <c r="BJ876" s="158"/>
      <c r="BK876" s="163"/>
      <c r="BL876" s="161"/>
      <c r="BM876" s="165"/>
      <c r="BN876" s="205"/>
      <c r="BO876" s="158"/>
      <c r="BP876" s="163"/>
      <c r="BQ876" s="161"/>
      <c r="BR876" s="165"/>
      <c r="BS876" s="205"/>
      <c r="BT876" s="158"/>
      <c r="BU876" s="163"/>
      <c r="BV876" s="161"/>
      <c r="BW876" s="165"/>
      <c r="BX876" s="205"/>
      <c r="BY876" s="158"/>
      <c r="BZ876" s="163"/>
      <c r="CA876" s="161"/>
      <c r="CB876" s="165"/>
      <c r="CC876" s="205"/>
      <c r="CD876" s="158"/>
      <c r="CE876" s="163"/>
      <c r="CF876" s="161"/>
      <c r="CG876" s="165"/>
      <c r="CH876" s="205"/>
      <c r="CI876" s="158"/>
      <c r="CJ876" s="163"/>
      <c r="CK876" s="161"/>
      <c r="CL876" s="165"/>
    </row>
    <row r="877" spans="1:90" ht="15.75">
      <c r="A877" s="205"/>
      <c r="B877" s="158"/>
      <c r="C877" s="163"/>
      <c r="D877" s="161"/>
      <c r="E877" s="165"/>
      <c r="F877" s="205"/>
      <c r="G877" s="158"/>
      <c r="H877" s="163"/>
      <c r="I877" s="161"/>
      <c r="J877" s="165"/>
      <c r="K877" s="205"/>
      <c r="L877" s="158"/>
      <c r="M877" s="163"/>
      <c r="N877" s="161"/>
      <c r="O877" s="165"/>
      <c r="P877" s="205"/>
      <c r="Q877" s="158"/>
      <c r="R877" s="163"/>
      <c r="S877" s="161"/>
      <c r="T877" s="165"/>
      <c r="U877" s="205"/>
      <c r="V877" s="158"/>
      <c r="W877" s="163"/>
      <c r="X877" s="161"/>
      <c r="Y877" s="165"/>
      <c r="Z877" s="205"/>
      <c r="AA877" s="158"/>
      <c r="AB877" s="163"/>
      <c r="AC877" s="161"/>
      <c r="AD877" s="165"/>
      <c r="AE877" s="205"/>
      <c r="AF877" s="158"/>
      <c r="AG877" s="163"/>
      <c r="AH877" s="161"/>
      <c r="AI877" s="165"/>
      <c r="AJ877" s="205"/>
      <c r="AK877" s="158"/>
      <c r="AL877" s="163"/>
      <c r="AM877" s="161"/>
      <c r="AN877" s="165"/>
      <c r="AO877" s="205"/>
      <c r="AP877" s="158"/>
      <c r="AQ877" s="163"/>
      <c r="AR877" s="161"/>
      <c r="AS877" s="165"/>
      <c r="AT877" s="205"/>
      <c r="AU877" s="158"/>
      <c r="AV877" s="163"/>
      <c r="AW877" s="161"/>
      <c r="AX877" s="165"/>
      <c r="AY877" s="205"/>
      <c r="AZ877" s="158"/>
      <c r="BA877" s="163"/>
      <c r="BB877" s="161"/>
      <c r="BC877" s="165"/>
      <c r="BD877" s="205"/>
      <c r="BE877" s="158"/>
      <c r="BF877" s="163"/>
      <c r="BG877" s="161"/>
      <c r="BH877" s="165"/>
      <c r="BI877" s="205"/>
      <c r="BJ877" s="158"/>
      <c r="BK877" s="163"/>
      <c r="BL877" s="161"/>
      <c r="BM877" s="165"/>
      <c r="BN877" s="205"/>
      <c r="BO877" s="158"/>
      <c r="BP877" s="163"/>
      <c r="BQ877" s="161"/>
      <c r="BR877" s="165"/>
      <c r="BS877" s="205"/>
      <c r="BT877" s="158"/>
      <c r="BU877" s="163"/>
      <c r="BV877" s="161"/>
      <c r="BW877" s="165"/>
      <c r="BX877" s="205"/>
      <c r="BY877" s="158"/>
      <c r="BZ877" s="163"/>
      <c r="CA877" s="161"/>
      <c r="CB877" s="165"/>
      <c r="CC877" s="205"/>
      <c r="CD877" s="158"/>
      <c r="CE877" s="163"/>
      <c r="CF877" s="161"/>
      <c r="CG877" s="165"/>
      <c r="CH877" s="205"/>
      <c r="CI877" s="158"/>
      <c r="CJ877" s="163"/>
      <c r="CK877" s="161"/>
      <c r="CL877" s="165"/>
    </row>
    <row r="878" spans="1:90" ht="15.75">
      <c r="A878" s="205"/>
      <c r="B878" s="158"/>
      <c r="C878" s="163"/>
      <c r="D878" s="161"/>
      <c r="E878" s="165"/>
      <c r="F878" s="205"/>
      <c r="G878" s="158"/>
      <c r="H878" s="163"/>
      <c r="I878" s="161"/>
      <c r="J878" s="165"/>
      <c r="K878" s="205"/>
      <c r="L878" s="158"/>
      <c r="M878" s="163"/>
      <c r="N878" s="161"/>
      <c r="O878" s="165"/>
      <c r="P878" s="205"/>
      <c r="Q878" s="158"/>
      <c r="R878" s="163"/>
      <c r="S878" s="161"/>
      <c r="T878" s="165"/>
      <c r="U878" s="205"/>
      <c r="V878" s="158"/>
      <c r="W878" s="163"/>
      <c r="X878" s="161"/>
      <c r="Y878" s="165"/>
      <c r="Z878" s="205"/>
      <c r="AA878" s="158"/>
      <c r="AB878" s="163"/>
      <c r="AC878" s="161"/>
      <c r="AD878" s="165"/>
      <c r="AE878" s="205"/>
      <c r="AF878" s="158"/>
      <c r="AG878" s="163"/>
      <c r="AH878" s="161"/>
      <c r="AI878" s="165"/>
      <c r="AJ878" s="205"/>
      <c r="AK878" s="158"/>
      <c r="AL878" s="163"/>
      <c r="AM878" s="161"/>
      <c r="AN878" s="165"/>
      <c r="AO878" s="205"/>
      <c r="AP878" s="158"/>
      <c r="AQ878" s="163"/>
      <c r="AR878" s="161"/>
      <c r="AS878" s="165"/>
      <c r="AT878" s="205"/>
      <c r="AU878" s="158"/>
      <c r="AV878" s="163"/>
      <c r="AW878" s="161"/>
      <c r="AX878" s="165"/>
      <c r="AY878" s="205"/>
      <c r="AZ878" s="158"/>
      <c r="BA878" s="163"/>
      <c r="BB878" s="161"/>
      <c r="BC878" s="165"/>
      <c r="BD878" s="205"/>
      <c r="BE878" s="158"/>
      <c r="BF878" s="163"/>
      <c r="BG878" s="161"/>
      <c r="BH878" s="165"/>
      <c r="BI878" s="205"/>
      <c r="BJ878" s="158"/>
      <c r="BK878" s="163"/>
      <c r="BL878" s="161"/>
      <c r="BM878" s="165"/>
      <c r="BN878" s="205"/>
      <c r="BO878" s="158"/>
      <c r="BP878" s="163"/>
      <c r="BQ878" s="161"/>
      <c r="BR878" s="165"/>
      <c r="BS878" s="205"/>
      <c r="BT878" s="158"/>
      <c r="BU878" s="163"/>
      <c r="BV878" s="161"/>
      <c r="BW878" s="165"/>
      <c r="BX878" s="205"/>
      <c r="BY878" s="158"/>
      <c r="BZ878" s="163"/>
      <c r="CA878" s="161"/>
      <c r="CB878" s="165"/>
      <c r="CC878" s="205"/>
      <c r="CD878" s="158"/>
      <c r="CE878" s="163"/>
      <c r="CF878" s="161"/>
      <c r="CG878" s="165"/>
      <c r="CH878" s="205"/>
      <c r="CI878" s="158"/>
      <c r="CJ878" s="163"/>
      <c r="CK878" s="161"/>
      <c r="CL878" s="165"/>
    </row>
    <row r="879" spans="1:90" ht="15.75">
      <c r="A879" s="205"/>
      <c r="B879" s="158"/>
      <c r="C879" s="163"/>
      <c r="D879" s="161"/>
      <c r="E879" s="165"/>
      <c r="F879" s="205"/>
      <c r="G879" s="158"/>
      <c r="H879" s="163"/>
      <c r="I879" s="161"/>
      <c r="J879" s="165"/>
      <c r="K879" s="205"/>
      <c r="L879" s="158"/>
      <c r="M879" s="163"/>
      <c r="N879" s="161"/>
      <c r="O879" s="165"/>
      <c r="P879" s="205"/>
      <c r="Q879" s="158"/>
      <c r="R879" s="163"/>
      <c r="S879" s="161"/>
      <c r="T879" s="165"/>
      <c r="U879" s="205"/>
      <c r="V879" s="158"/>
      <c r="W879" s="163"/>
      <c r="X879" s="161"/>
      <c r="Y879" s="165"/>
      <c r="Z879" s="205"/>
      <c r="AA879" s="158"/>
      <c r="AB879" s="163"/>
      <c r="AC879" s="161"/>
      <c r="AD879" s="165"/>
      <c r="AE879" s="205"/>
      <c r="AF879" s="158"/>
      <c r="AG879" s="163"/>
      <c r="AH879" s="161"/>
      <c r="AI879" s="165"/>
      <c r="AJ879" s="205"/>
      <c r="AK879" s="158"/>
      <c r="AL879" s="163"/>
      <c r="AM879" s="161"/>
      <c r="AN879" s="165"/>
      <c r="AO879" s="205"/>
      <c r="AP879" s="158"/>
      <c r="AQ879" s="163"/>
      <c r="AR879" s="161"/>
      <c r="AS879" s="165"/>
      <c r="AT879" s="205"/>
      <c r="AU879" s="158"/>
      <c r="AV879" s="163"/>
      <c r="AW879" s="161"/>
      <c r="AX879" s="165"/>
      <c r="AY879" s="205"/>
      <c r="AZ879" s="158"/>
      <c r="BA879" s="163"/>
      <c r="BB879" s="161"/>
      <c r="BC879" s="165"/>
      <c r="BD879" s="205"/>
      <c r="BE879" s="158"/>
      <c r="BF879" s="163"/>
      <c r="BG879" s="161"/>
      <c r="BH879" s="165"/>
      <c r="BI879" s="205"/>
      <c r="BJ879" s="158"/>
      <c r="BK879" s="163"/>
      <c r="BL879" s="161"/>
      <c r="BM879" s="165"/>
      <c r="BN879" s="205"/>
      <c r="BO879" s="158"/>
      <c r="BP879" s="163"/>
      <c r="BQ879" s="161"/>
      <c r="BR879" s="165"/>
      <c r="BS879" s="205"/>
      <c r="BT879" s="158"/>
      <c r="BU879" s="163"/>
      <c r="BV879" s="161"/>
      <c r="BW879" s="165"/>
      <c r="BX879" s="205"/>
      <c r="BY879" s="158"/>
      <c r="BZ879" s="163"/>
      <c r="CA879" s="161"/>
      <c r="CB879" s="165"/>
      <c r="CC879" s="205"/>
      <c r="CD879" s="158"/>
      <c r="CE879" s="163"/>
      <c r="CF879" s="161"/>
      <c r="CG879" s="165"/>
      <c r="CH879" s="205"/>
      <c r="CI879" s="158"/>
      <c r="CJ879" s="163"/>
      <c r="CK879" s="161"/>
      <c r="CL879" s="165"/>
    </row>
    <row r="880" spans="1:90" ht="15.75">
      <c r="A880" s="205"/>
      <c r="B880" s="158"/>
      <c r="C880" s="163"/>
      <c r="D880" s="161"/>
      <c r="E880" s="165"/>
      <c r="F880" s="205"/>
      <c r="G880" s="158"/>
      <c r="H880" s="163"/>
      <c r="I880" s="161"/>
      <c r="J880" s="165"/>
      <c r="K880" s="205"/>
      <c r="L880" s="158"/>
      <c r="M880" s="163"/>
      <c r="N880" s="161"/>
      <c r="O880" s="165"/>
      <c r="P880" s="205"/>
      <c r="Q880" s="158"/>
      <c r="R880" s="163"/>
      <c r="S880" s="161"/>
      <c r="T880" s="165"/>
      <c r="U880" s="205"/>
      <c r="V880" s="158"/>
      <c r="W880" s="163"/>
      <c r="X880" s="161"/>
      <c r="Y880" s="165"/>
      <c r="Z880" s="205"/>
      <c r="AA880" s="158"/>
      <c r="AB880" s="163"/>
      <c r="AC880" s="161"/>
      <c r="AD880" s="165"/>
      <c r="AE880" s="205"/>
      <c r="AF880" s="158"/>
      <c r="AG880" s="163"/>
      <c r="AH880" s="161"/>
      <c r="AI880" s="165"/>
      <c r="AJ880" s="205"/>
      <c r="AK880" s="158"/>
      <c r="AL880" s="163"/>
      <c r="AM880" s="161"/>
      <c r="AN880" s="165"/>
      <c r="AO880" s="205"/>
      <c r="AP880" s="158"/>
      <c r="AQ880" s="163"/>
      <c r="AR880" s="161"/>
      <c r="AS880" s="165"/>
      <c r="AT880" s="205"/>
      <c r="AU880" s="158"/>
      <c r="AV880" s="163"/>
      <c r="AW880" s="161"/>
      <c r="AX880" s="165"/>
      <c r="AY880" s="205"/>
      <c r="AZ880" s="158"/>
      <c r="BA880" s="163"/>
      <c r="BB880" s="161"/>
      <c r="BC880" s="165"/>
      <c r="BD880" s="205"/>
      <c r="BE880" s="158"/>
      <c r="BF880" s="163"/>
      <c r="BG880" s="161"/>
      <c r="BH880" s="165"/>
      <c r="BI880" s="205"/>
      <c r="BJ880" s="158"/>
      <c r="BK880" s="163"/>
      <c r="BL880" s="161"/>
      <c r="BM880" s="165"/>
      <c r="BN880" s="205"/>
      <c r="BO880" s="158"/>
      <c r="BP880" s="163"/>
      <c r="BQ880" s="161"/>
      <c r="BR880" s="165"/>
      <c r="BS880" s="205"/>
      <c r="BT880" s="158"/>
      <c r="BU880" s="163"/>
      <c r="BV880" s="161"/>
      <c r="BW880" s="165"/>
      <c r="BX880" s="205"/>
      <c r="BY880" s="158"/>
      <c r="BZ880" s="163"/>
      <c r="CA880" s="161"/>
      <c r="CB880" s="165"/>
      <c r="CC880" s="205"/>
      <c r="CD880" s="158"/>
      <c r="CE880" s="163"/>
      <c r="CF880" s="161"/>
      <c r="CG880" s="165"/>
      <c r="CH880" s="205"/>
      <c r="CI880" s="158"/>
      <c r="CJ880" s="163"/>
      <c r="CK880" s="161"/>
      <c r="CL880" s="165"/>
    </row>
    <row r="881" spans="1:90" ht="15.75">
      <c r="A881" s="205"/>
      <c r="B881" s="158"/>
      <c r="C881" s="163"/>
      <c r="D881" s="161"/>
      <c r="E881" s="165"/>
      <c r="F881" s="205"/>
      <c r="G881" s="158"/>
      <c r="H881" s="163"/>
      <c r="I881" s="161"/>
      <c r="J881" s="165"/>
      <c r="K881" s="205"/>
      <c r="L881" s="158"/>
      <c r="M881" s="163"/>
      <c r="N881" s="161"/>
      <c r="O881" s="165"/>
      <c r="P881" s="205"/>
      <c r="Q881" s="158"/>
      <c r="R881" s="163"/>
      <c r="S881" s="161"/>
      <c r="T881" s="165"/>
      <c r="U881" s="205"/>
      <c r="V881" s="158"/>
      <c r="W881" s="163"/>
      <c r="X881" s="161"/>
      <c r="Y881" s="165"/>
      <c r="Z881" s="205"/>
      <c r="AA881" s="158"/>
      <c r="AB881" s="163"/>
      <c r="AC881" s="161"/>
      <c r="AD881" s="165"/>
      <c r="AE881" s="205"/>
      <c r="AF881" s="158"/>
      <c r="AG881" s="163"/>
      <c r="AH881" s="161"/>
      <c r="AI881" s="165"/>
      <c r="AJ881" s="205"/>
      <c r="AK881" s="158"/>
      <c r="AL881" s="163"/>
      <c r="AM881" s="161"/>
      <c r="AN881" s="165"/>
      <c r="AO881" s="205"/>
      <c r="AP881" s="158"/>
      <c r="AQ881" s="163"/>
      <c r="AR881" s="161"/>
      <c r="AS881" s="165"/>
      <c r="AT881" s="205"/>
      <c r="AU881" s="158"/>
      <c r="AV881" s="163"/>
      <c r="AW881" s="161"/>
      <c r="AX881" s="165"/>
      <c r="AY881" s="205"/>
      <c r="AZ881" s="158"/>
      <c r="BA881" s="163"/>
      <c r="BB881" s="161"/>
      <c r="BC881" s="165"/>
      <c r="BD881" s="205"/>
      <c r="BE881" s="158"/>
      <c r="BF881" s="163"/>
      <c r="BG881" s="161"/>
      <c r="BH881" s="165"/>
      <c r="BI881" s="205"/>
      <c r="BJ881" s="158"/>
      <c r="BK881" s="163"/>
      <c r="BL881" s="161"/>
      <c r="BM881" s="165"/>
      <c r="BN881" s="205"/>
      <c r="BO881" s="158"/>
      <c r="BP881" s="163"/>
      <c r="BQ881" s="161"/>
      <c r="BR881" s="165"/>
      <c r="BS881" s="205"/>
      <c r="BT881" s="158"/>
      <c r="BU881" s="163"/>
      <c r="BV881" s="161"/>
      <c r="BW881" s="165"/>
      <c r="BX881" s="205"/>
      <c r="BY881" s="158"/>
      <c r="BZ881" s="163"/>
      <c r="CA881" s="161"/>
      <c r="CB881" s="165"/>
      <c r="CC881" s="205"/>
      <c r="CD881" s="158"/>
      <c r="CE881" s="163"/>
      <c r="CF881" s="161"/>
      <c r="CG881" s="165"/>
      <c r="CH881" s="205"/>
      <c r="CI881" s="158"/>
      <c r="CJ881" s="163"/>
      <c r="CK881" s="161"/>
      <c r="CL881" s="165"/>
    </row>
    <row r="882" spans="1:90" ht="15.75">
      <c r="A882" s="205"/>
      <c r="B882" s="158"/>
      <c r="C882" s="163"/>
      <c r="D882" s="161"/>
      <c r="E882" s="165"/>
      <c r="F882" s="205"/>
      <c r="G882" s="158"/>
      <c r="H882" s="163"/>
      <c r="I882" s="161"/>
      <c r="J882" s="165"/>
      <c r="K882" s="205"/>
      <c r="L882" s="158"/>
      <c r="M882" s="163"/>
      <c r="N882" s="161"/>
      <c r="O882" s="165"/>
      <c r="P882" s="205"/>
      <c r="Q882" s="158"/>
      <c r="R882" s="163"/>
      <c r="S882" s="161"/>
      <c r="T882" s="165"/>
      <c r="U882" s="205"/>
      <c r="V882" s="158"/>
      <c r="W882" s="163"/>
      <c r="X882" s="161"/>
      <c r="Y882" s="165"/>
      <c r="Z882" s="205"/>
      <c r="AA882" s="158"/>
      <c r="AB882" s="163"/>
      <c r="AC882" s="161"/>
      <c r="AD882" s="165"/>
      <c r="AE882" s="205"/>
      <c r="AF882" s="158"/>
      <c r="AG882" s="163"/>
      <c r="AH882" s="161"/>
      <c r="AI882" s="165"/>
      <c r="AJ882" s="205"/>
      <c r="AK882" s="158"/>
      <c r="AL882" s="163"/>
      <c r="AM882" s="161"/>
      <c r="AN882" s="165"/>
      <c r="AO882" s="205"/>
      <c r="AP882" s="158"/>
      <c r="AQ882" s="163"/>
      <c r="AR882" s="161"/>
      <c r="AS882" s="165"/>
      <c r="AT882" s="205"/>
      <c r="AU882" s="158"/>
      <c r="AV882" s="163"/>
      <c r="AW882" s="161"/>
      <c r="AX882" s="165"/>
      <c r="AY882" s="205"/>
      <c r="AZ882" s="158"/>
      <c r="BA882" s="163"/>
      <c r="BB882" s="161"/>
      <c r="BC882" s="165"/>
      <c r="BD882" s="205"/>
      <c r="BE882" s="158"/>
      <c r="BF882" s="163"/>
      <c r="BG882" s="161"/>
      <c r="BH882" s="165"/>
      <c r="BI882" s="205"/>
      <c r="BJ882" s="158"/>
      <c r="BK882" s="163"/>
      <c r="BL882" s="161"/>
      <c r="BM882" s="165"/>
      <c r="BN882" s="205"/>
      <c r="BO882" s="158"/>
      <c r="BP882" s="163"/>
      <c r="BQ882" s="161"/>
      <c r="BR882" s="165"/>
      <c r="BS882" s="205"/>
      <c r="BT882" s="158"/>
      <c r="BU882" s="163"/>
      <c r="BV882" s="161"/>
      <c r="BW882" s="165"/>
      <c r="BX882" s="205"/>
      <c r="BY882" s="158"/>
      <c r="BZ882" s="163"/>
      <c r="CA882" s="161"/>
      <c r="CB882" s="165"/>
      <c r="CC882" s="205"/>
      <c r="CD882" s="158"/>
      <c r="CE882" s="163"/>
      <c r="CF882" s="161"/>
      <c r="CG882" s="165"/>
      <c r="CH882" s="205"/>
      <c r="CI882" s="158"/>
      <c r="CJ882" s="163"/>
      <c r="CK882" s="161"/>
      <c r="CL882" s="165"/>
    </row>
    <row r="883" spans="1:90" ht="15.75">
      <c r="A883" s="205"/>
      <c r="B883" s="158"/>
      <c r="C883" s="163"/>
      <c r="D883" s="161"/>
      <c r="E883" s="165"/>
      <c r="F883" s="205"/>
      <c r="G883" s="158"/>
      <c r="H883" s="163"/>
      <c r="I883" s="161"/>
      <c r="J883" s="165"/>
      <c r="K883" s="205"/>
      <c r="L883" s="158"/>
      <c r="M883" s="163"/>
      <c r="N883" s="161"/>
      <c r="O883" s="165"/>
      <c r="P883" s="205"/>
      <c r="Q883" s="158"/>
      <c r="R883" s="163"/>
      <c r="S883" s="161"/>
      <c r="T883" s="165"/>
      <c r="U883" s="205"/>
      <c r="V883" s="158"/>
      <c r="W883" s="163"/>
      <c r="X883" s="161"/>
      <c r="Y883" s="165"/>
      <c r="Z883" s="205"/>
      <c r="AA883" s="158"/>
      <c r="AB883" s="163"/>
      <c r="AC883" s="161"/>
      <c r="AD883" s="165"/>
      <c r="AE883" s="205"/>
      <c r="AF883" s="158"/>
      <c r="AG883" s="163"/>
      <c r="AH883" s="161"/>
      <c r="AI883" s="165"/>
      <c r="AJ883" s="205"/>
      <c r="AK883" s="158"/>
      <c r="AL883" s="163"/>
      <c r="AM883" s="161"/>
      <c r="AN883" s="165"/>
      <c r="AO883" s="205"/>
      <c r="AP883" s="158"/>
      <c r="AQ883" s="163"/>
      <c r="AR883" s="161"/>
      <c r="AS883" s="165"/>
      <c r="AT883" s="205"/>
      <c r="AU883" s="158"/>
      <c r="AV883" s="163"/>
      <c r="AW883" s="161"/>
      <c r="AX883" s="165"/>
      <c r="AY883" s="205"/>
      <c r="AZ883" s="158"/>
      <c r="BA883" s="163"/>
      <c r="BB883" s="161"/>
      <c r="BC883" s="165"/>
      <c r="BD883" s="205"/>
      <c r="BE883" s="158"/>
      <c r="BF883" s="163"/>
      <c r="BG883" s="161"/>
      <c r="BH883" s="165"/>
      <c r="BI883" s="205"/>
      <c r="BJ883" s="158"/>
      <c r="BK883" s="163"/>
      <c r="BL883" s="161"/>
      <c r="BM883" s="165"/>
      <c r="BN883" s="205"/>
      <c r="BO883" s="158"/>
      <c r="BP883" s="163"/>
      <c r="BQ883" s="161"/>
      <c r="BR883" s="165"/>
      <c r="BS883" s="205"/>
      <c r="BT883" s="158"/>
      <c r="BU883" s="163"/>
      <c r="BV883" s="161"/>
      <c r="BW883" s="165"/>
      <c r="BX883" s="205"/>
      <c r="BY883" s="158"/>
      <c r="BZ883" s="163"/>
      <c r="CA883" s="161"/>
      <c r="CB883" s="165"/>
      <c r="CC883" s="205"/>
      <c r="CD883" s="158"/>
      <c r="CE883" s="163"/>
      <c r="CF883" s="161"/>
      <c r="CG883" s="165"/>
      <c r="CH883" s="205"/>
      <c r="CI883" s="158"/>
      <c r="CJ883" s="163"/>
      <c r="CK883" s="161"/>
      <c r="CL883" s="165"/>
    </row>
    <row r="884" spans="1:90" ht="15.75">
      <c r="A884" s="205"/>
      <c r="B884" s="158"/>
      <c r="C884" s="163"/>
      <c r="D884" s="161"/>
      <c r="E884" s="165"/>
      <c r="F884" s="205"/>
      <c r="G884" s="158"/>
      <c r="H884" s="163"/>
      <c r="I884" s="161"/>
      <c r="J884" s="165"/>
      <c r="K884" s="205"/>
      <c r="L884" s="158"/>
      <c r="M884" s="163"/>
      <c r="N884" s="161"/>
      <c r="O884" s="165"/>
      <c r="P884" s="205"/>
      <c r="Q884" s="158"/>
      <c r="R884" s="163"/>
      <c r="S884" s="161"/>
      <c r="T884" s="165"/>
      <c r="U884" s="205"/>
      <c r="V884" s="158"/>
      <c r="W884" s="163"/>
      <c r="X884" s="161"/>
      <c r="Y884" s="165"/>
      <c r="Z884" s="205"/>
      <c r="AA884" s="158"/>
      <c r="AB884" s="163"/>
      <c r="AC884" s="161"/>
      <c r="AD884" s="165"/>
      <c r="AE884" s="205"/>
      <c r="AF884" s="158"/>
      <c r="AG884" s="163"/>
      <c r="AH884" s="161"/>
      <c r="AI884" s="165"/>
      <c r="AJ884" s="205"/>
      <c r="AK884" s="158"/>
      <c r="AL884" s="163"/>
      <c r="AM884" s="161"/>
      <c r="AN884" s="165"/>
      <c r="AO884" s="205"/>
      <c r="AP884" s="158"/>
      <c r="AQ884" s="163"/>
      <c r="AR884" s="161"/>
      <c r="AS884" s="165"/>
      <c r="AT884" s="205"/>
      <c r="AU884" s="158"/>
      <c r="AV884" s="163"/>
      <c r="AW884" s="161"/>
      <c r="AX884" s="165"/>
      <c r="AY884" s="205"/>
      <c r="AZ884" s="158"/>
      <c r="BA884" s="163"/>
      <c r="BB884" s="161"/>
      <c r="BC884" s="165"/>
      <c r="BD884" s="205"/>
      <c r="BE884" s="158"/>
      <c r="BF884" s="163"/>
      <c r="BG884" s="161"/>
      <c r="BH884" s="165"/>
      <c r="BI884" s="205"/>
      <c r="BJ884" s="158"/>
      <c r="BK884" s="163"/>
      <c r="BL884" s="161"/>
      <c r="BM884" s="165"/>
      <c r="BN884" s="205"/>
      <c r="BO884" s="158"/>
      <c r="BP884" s="163"/>
      <c r="BQ884" s="161"/>
      <c r="BR884" s="165"/>
      <c r="BS884" s="205"/>
      <c r="BT884" s="158"/>
      <c r="BU884" s="163"/>
      <c r="BV884" s="161"/>
      <c r="BW884" s="165"/>
      <c r="BX884" s="205"/>
      <c r="BY884" s="158"/>
      <c r="BZ884" s="163"/>
      <c r="CA884" s="161"/>
      <c r="CB884" s="165"/>
      <c r="CC884" s="205"/>
      <c r="CD884" s="158"/>
      <c r="CE884" s="163"/>
      <c r="CF884" s="161"/>
      <c r="CG884" s="165"/>
      <c r="CH884" s="205"/>
      <c r="CI884" s="158"/>
      <c r="CJ884" s="163"/>
      <c r="CK884" s="161"/>
      <c r="CL884" s="165"/>
    </row>
    <row r="885" spans="1:90" ht="15.75">
      <c r="A885" s="205"/>
      <c r="B885" s="158"/>
      <c r="C885" s="163"/>
      <c r="D885" s="161"/>
      <c r="E885" s="165"/>
      <c r="F885" s="205"/>
      <c r="G885" s="158"/>
      <c r="H885" s="163"/>
      <c r="I885" s="161"/>
      <c r="J885" s="165"/>
      <c r="K885" s="205"/>
      <c r="L885" s="158"/>
      <c r="M885" s="163"/>
      <c r="N885" s="161"/>
      <c r="O885" s="165"/>
      <c r="P885" s="205"/>
      <c r="Q885" s="158"/>
      <c r="R885" s="163"/>
      <c r="S885" s="161"/>
      <c r="T885" s="165"/>
      <c r="U885" s="205"/>
      <c r="V885" s="158"/>
      <c r="W885" s="163"/>
      <c r="X885" s="161"/>
      <c r="Y885" s="165"/>
      <c r="Z885" s="205"/>
      <c r="AA885" s="158"/>
      <c r="AB885" s="163"/>
      <c r="AC885" s="161"/>
      <c r="AD885" s="165"/>
      <c r="AE885" s="205"/>
      <c r="AF885" s="158"/>
      <c r="AG885" s="163"/>
      <c r="AH885" s="161"/>
      <c r="AI885" s="165"/>
      <c r="AJ885" s="205"/>
      <c r="AK885" s="158"/>
      <c r="AL885" s="163"/>
      <c r="AM885" s="161"/>
      <c r="AN885" s="165"/>
      <c r="AO885" s="205"/>
      <c r="AP885" s="158"/>
      <c r="AQ885" s="163"/>
      <c r="AR885" s="161"/>
      <c r="AS885" s="165"/>
      <c r="AT885" s="205"/>
      <c r="AU885" s="158"/>
      <c r="AV885" s="163"/>
      <c r="AW885" s="161"/>
      <c r="AX885" s="165"/>
      <c r="AY885" s="205"/>
      <c r="AZ885" s="158"/>
      <c r="BA885" s="163"/>
      <c r="BB885" s="161"/>
      <c r="BC885" s="165"/>
      <c r="BD885" s="205"/>
      <c r="BE885" s="158"/>
      <c r="BF885" s="163"/>
      <c r="BG885" s="161"/>
      <c r="BH885" s="165"/>
      <c r="BI885" s="205"/>
      <c r="BJ885" s="158"/>
      <c r="BK885" s="163"/>
      <c r="BL885" s="161"/>
      <c r="BM885" s="165"/>
      <c r="BN885" s="205"/>
      <c r="BO885" s="158"/>
      <c r="BP885" s="163"/>
      <c r="BQ885" s="161"/>
      <c r="BR885" s="165"/>
      <c r="BS885" s="205"/>
      <c r="BT885" s="158"/>
      <c r="BU885" s="163"/>
      <c r="BV885" s="161"/>
      <c r="BW885" s="165"/>
      <c r="BX885" s="205"/>
      <c r="BY885" s="158"/>
      <c r="BZ885" s="163"/>
      <c r="CA885" s="161"/>
      <c r="CB885" s="165"/>
      <c r="CC885" s="205"/>
      <c r="CD885" s="158"/>
      <c r="CE885" s="163"/>
      <c r="CF885" s="161"/>
      <c r="CG885" s="165"/>
      <c r="CH885" s="205"/>
      <c r="CI885" s="158"/>
      <c r="CJ885" s="163"/>
      <c r="CK885" s="161"/>
      <c r="CL885" s="165"/>
    </row>
    <row r="886" spans="1:90" ht="15.75">
      <c r="A886" s="205"/>
      <c r="B886" s="158"/>
      <c r="C886" s="163"/>
      <c r="D886" s="161"/>
      <c r="E886" s="165"/>
      <c r="F886" s="205"/>
      <c r="G886" s="158"/>
      <c r="H886" s="163"/>
      <c r="I886" s="161"/>
      <c r="J886" s="165"/>
      <c r="K886" s="205"/>
      <c r="L886" s="158"/>
      <c r="M886" s="163"/>
      <c r="N886" s="161"/>
      <c r="O886" s="165"/>
      <c r="P886" s="205"/>
      <c r="Q886" s="158"/>
      <c r="R886" s="163"/>
      <c r="S886" s="161"/>
      <c r="T886" s="165"/>
      <c r="U886" s="205"/>
      <c r="V886" s="158"/>
      <c r="W886" s="163"/>
      <c r="X886" s="161"/>
      <c r="Y886" s="165"/>
      <c r="Z886" s="205"/>
      <c r="AA886" s="158"/>
      <c r="AB886" s="163"/>
      <c r="AC886" s="161"/>
      <c r="AD886" s="165"/>
      <c r="AE886" s="205"/>
      <c r="AF886" s="158"/>
      <c r="AG886" s="163"/>
      <c r="AH886" s="161"/>
      <c r="AI886" s="165"/>
      <c r="AJ886" s="205"/>
      <c r="AK886" s="158"/>
      <c r="AL886" s="163"/>
      <c r="AM886" s="161"/>
      <c r="AN886" s="165"/>
      <c r="AO886" s="205"/>
      <c r="AP886" s="158"/>
      <c r="AQ886" s="163"/>
      <c r="AR886" s="161"/>
      <c r="AS886" s="165"/>
      <c r="AT886" s="205"/>
      <c r="AU886" s="158"/>
      <c r="AV886" s="163"/>
      <c r="AW886" s="161"/>
      <c r="AX886" s="165"/>
      <c r="AY886" s="205"/>
      <c r="AZ886" s="158"/>
      <c r="BA886" s="163"/>
      <c r="BB886" s="161"/>
      <c r="BC886" s="165"/>
      <c r="BD886" s="205"/>
      <c r="BE886" s="158"/>
      <c r="BF886" s="163"/>
      <c r="BG886" s="161"/>
      <c r="BH886" s="165"/>
      <c r="BI886" s="205"/>
      <c r="BJ886" s="158"/>
      <c r="BK886" s="163"/>
      <c r="BL886" s="161"/>
      <c r="BM886" s="165"/>
      <c r="BN886" s="205"/>
      <c r="BO886" s="158"/>
      <c r="BP886" s="163"/>
      <c r="BQ886" s="161"/>
      <c r="BR886" s="165"/>
      <c r="BS886" s="205"/>
      <c r="BT886" s="158"/>
      <c r="BU886" s="163"/>
      <c r="BV886" s="161"/>
      <c r="BW886" s="165"/>
      <c r="BX886" s="205"/>
      <c r="BY886" s="158"/>
      <c r="BZ886" s="163"/>
      <c r="CA886" s="161"/>
      <c r="CB886" s="165"/>
      <c r="CC886" s="205"/>
      <c r="CD886" s="158"/>
      <c r="CE886" s="163"/>
      <c r="CF886" s="161"/>
      <c r="CG886" s="165"/>
      <c r="CH886" s="205"/>
      <c r="CI886" s="158"/>
      <c r="CJ886" s="163"/>
      <c r="CK886" s="161"/>
      <c r="CL886" s="165"/>
    </row>
    <row r="887" spans="1:90" ht="15.75">
      <c r="A887" s="205"/>
      <c r="B887" s="158"/>
      <c r="C887" s="163"/>
      <c r="D887" s="161"/>
      <c r="E887" s="165"/>
      <c r="F887" s="205"/>
      <c r="G887" s="158"/>
      <c r="H887" s="163"/>
      <c r="I887" s="161"/>
      <c r="J887" s="165"/>
      <c r="K887" s="205"/>
      <c r="L887" s="158"/>
      <c r="M887" s="163"/>
      <c r="N887" s="161"/>
      <c r="O887" s="165"/>
      <c r="P887" s="205"/>
      <c r="Q887" s="158"/>
      <c r="R887" s="163"/>
      <c r="S887" s="161"/>
      <c r="T887" s="165"/>
      <c r="U887" s="205"/>
      <c r="V887" s="158"/>
      <c r="W887" s="163"/>
      <c r="X887" s="161"/>
      <c r="Y887" s="165"/>
      <c r="Z887" s="205"/>
      <c r="AA887" s="158"/>
      <c r="AB887" s="163"/>
      <c r="AC887" s="161"/>
      <c r="AD887" s="165"/>
      <c r="AE887" s="205"/>
      <c r="AF887" s="158"/>
      <c r="AG887" s="163"/>
      <c r="AH887" s="161"/>
      <c r="AI887" s="165"/>
      <c r="AJ887" s="205"/>
      <c r="AK887" s="158"/>
      <c r="AL887" s="163"/>
      <c r="AM887" s="161"/>
      <c r="AN887" s="165"/>
      <c r="AO887" s="205"/>
      <c r="AP887" s="158"/>
      <c r="AQ887" s="163"/>
      <c r="AR887" s="161"/>
      <c r="AS887" s="165"/>
      <c r="AT887" s="205"/>
      <c r="AU887" s="158"/>
      <c r="AV887" s="163"/>
      <c r="AW887" s="161"/>
      <c r="AX887" s="165"/>
      <c r="AY887" s="205"/>
      <c r="AZ887" s="158"/>
      <c r="BA887" s="163"/>
      <c r="BB887" s="161"/>
      <c r="BC887" s="165"/>
      <c r="BD887" s="205"/>
      <c r="BE887" s="158"/>
      <c r="BF887" s="163"/>
      <c r="BG887" s="161"/>
      <c r="BH887" s="165"/>
      <c r="BI887" s="205"/>
      <c r="BJ887" s="158"/>
      <c r="BK887" s="163"/>
      <c r="BL887" s="161"/>
      <c r="BM887" s="165"/>
      <c r="BN887" s="205"/>
      <c r="BO887" s="158"/>
      <c r="BP887" s="163"/>
      <c r="BQ887" s="161"/>
      <c r="BR887" s="165"/>
      <c r="BS887" s="205"/>
      <c r="BT887" s="158"/>
      <c r="BU887" s="163"/>
      <c r="BV887" s="161"/>
      <c r="BW887" s="165"/>
      <c r="BX887" s="205"/>
      <c r="BY887" s="158"/>
      <c r="BZ887" s="163"/>
      <c r="CA887" s="161"/>
      <c r="CB887" s="165"/>
      <c r="CC887" s="205"/>
      <c r="CD887" s="158"/>
      <c r="CE887" s="163"/>
      <c r="CF887" s="161"/>
      <c r="CG887" s="165"/>
      <c r="CH887" s="205"/>
      <c r="CI887" s="158"/>
      <c r="CJ887" s="163"/>
      <c r="CK887" s="161"/>
      <c r="CL887" s="165"/>
    </row>
    <row r="888" spans="1:90" ht="15.75">
      <c r="A888" s="205"/>
      <c r="B888" s="158"/>
      <c r="C888" s="163"/>
      <c r="D888" s="161"/>
      <c r="E888" s="165"/>
      <c r="F888" s="205"/>
      <c r="G888" s="158"/>
      <c r="H888" s="163"/>
      <c r="I888" s="161"/>
      <c r="J888" s="165"/>
      <c r="K888" s="205"/>
      <c r="L888" s="158"/>
      <c r="M888" s="163"/>
      <c r="N888" s="161"/>
      <c r="O888" s="165"/>
      <c r="P888" s="205"/>
      <c r="Q888" s="158"/>
      <c r="R888" s="163"/>
      <c r="S888" s="161"/>
      <c r="T888" s="165"/>
      <c r="U888" s="205"/>
      <c r="V888" s="158"/>
      <c r="W888" s="163"/>
      <c r="X888" s="161"/>
      <c r="Y888" s="165"/>
      <c r="Z888" s="205"/>
      <c r="AA888" s="158"/>
      <c r="AB888" s="163"/>
      <c r="AC888" s="161"/>
      <c r="AD888" s="165"/>
      <c r="AE888" s="205"/>
      <c r="AF888" s="158"/>
      <c r="AG888" s="163"/>
      <c r="AH888" s="161"/>
      <c r="AI888" s="165"/>
      <c r="AJ888" s="205"/>
      <c r="AK888" s="158"/>
      <c r="AL888" s="163"/>
      <c r="AM888" s="161"/>
      <c r="AN888" s="165"/>
      <c r="AO888" s="205"/>
      <c r="AP888" s="158"/>
      <c r="AQ888" s="163"/>
      <c r="AR888" s="161"/>
      <c r="AS888" s="165"/>
      <c r="AT888" s="205"/>
      <c r="AU888" s="158"/>
      <c r="AV888" s="163"/>
      <c r="AW888" s="161"/>
      <c r="AX888" s="165"/>
      <c r="AY888" s="205"/>
      <c r="AZ888" s="158"/>
      <c r="BA888" s="163"/>
      <c r="BB888" s="161"/>
      <c r="BC888" s="165"/>
      <c r="BD888" s="205"/>
      <c r="BE888" s="158"/>
      <c r="BF888" s="163"/>
      <c r="BG888" s="161"/>
      <c r="BH888" s="165"/>
      <c r="BI888" s="205"/>
      <c r="BJ888" s="158"/>
      <c r="BK888" s="163"/>
      <c r="BL888" s="161"/>
      <c r="BM888" s="165"/>
      <c r="BN888" s="205"/>
      <c r="BO888" s="158"/>
      <c r="BP888" s="163"/>
      <c r="BQ888" s="161"/>
      <c r="BR888" s="165"/>
      <c r="BS888" s="205"/>
      <c r="BT888" s="158"/>
      <c r="BU888" s="163"/>
      <c r="BV888" s="161"/>
      <c r="BW888" s="165"/>
      <c r="BX888" s="205"/>
      <c r="BY888" s="158"/>
      <c r="BZ888" s="163"/>
      <c r="CA888" s="161"/>
      <c r="CB888" s="165"/>
      <c r="CC888" s="205"/>
      <c r="CD888" s="158"/>
      <c r="CE888" s="163"/>
      <c r="CF888" s="161"/>
      <c r="CG888" s="165"/>
      <c r="CH888" s="205"/>
      <c r="CI888" s="158"/>
      <c r="CJ888" s="163"/>
      <c r="CK888" s="161"/>
      <c r="CL888" s="165"/>
    </row>
    <row r="889" spans="1:90" ht="15.75">
      <c r="A889" s="205"/>
      <c r="B889" s="158"/>
      <c r="C889" s="163"/>
      <c r="D889" s="161"/>
      <c r="E889" s="165"/>
      <c r="F889" s="205"/>
      <c r="G889" s="158"/>
      <c r="H889" s="163"/>
      <c r="I889" s="161"/>
      <c r="J889" s="165"/>
      <c r="K889" s="205"/>
      <c r="L889" s="158"/>
      <c r="M889" s="163"/>
      <c r="N889" s="161"/>
      <c r="O889" s="165"/>
      <c r="P889" s="205"/>
      <c r="Q889" s="158"/>
      <c r="R889" s="163"/>
      <c r="S889" s="161"/>
      <c r="T889" s="165"/>
      <c r="U889" s="205"/>
      <c r="V889" s="158"/>
      <c r="W889" s="163"/>
      <c r="X889" s="161"/>
      <c r="Y889" s="165"/>
      <c r="Z889" s="205"/>
      <c r="AA889" s="158"/>
      <c r="AB889" s="163"/>
      <c r="AC889" s="161"/>
      <c r="AD889" s="165"/>
      <c r="AE889" s="205"/>
      <c r="AF889" s="158"/>
      <c r="AG889" s="163"/>
      <c r="AH889" s="161"/>
      <c r="AI889" s="165"/>
      <c r="AJ889" s="205"/>
      <c r="AK889" s="158"/>
      <c r="AL889" s="163"/>
      <c r="AM889" s="161"/>
      <c r="AN889" s="165"/>
      <c r="AO889" s="205"/>
      <c r="AP889" s="158"/>
      <c r="AQ889" s="163"/>
      <c r="AR889" s="161"/>
      <c r="AS889" s="165"/>
      <c r="AT889" s="205"/>
      <c r="AU889" s="158"/>
      <c r="AV889" s="163"/>
      <c r="AW889" s="161"/>
      <c r="AX889" s="165"/>
      <c r="AY889" s="205"/>
      <c r="AZ889" s="158"/>
      <c r="BA889" s="163"/>
      <c r="BB889" s="161"/>
      <c r="BC889" s="165"/>
      <c r="BD889" s="205"/>
      <c r="BE889" s="158"/>
      <c r="BF889" s="163"/>
      <c r="BG889" s="161"/>
      <c r="BH889" s="165"/>
      <c r="BI889" s="205"/>
      <c r="BJ889" s="158"/>
      <c r="BK889" s="163"/>
      <c r="BL889" s="161"/>
      <c r="BM889" s="165"/>
      <c r="BN889" s="205"/>
      <c r="BO889" s="158"/>
      <c r="BP889" s="163"/>
      <c r="BQ889" s="161"/>
      <c r="BR889" s="165"/>
      <c r="BS889" s="205"/>
      <c r="BT889" s="158"/>
      <c r="BU889" s="163"/>
      <c r="BV889" s="161"/>
      <c r="BW889" s="165"/>
      <c r="BX889" s="205"/>
      <c r="BY889" s="158"/>
      <c r="BZ889" s="163"/>
      <c r="CA889" s="161"/>
      <c r="CB889" s="165"/>
      <c r="CC889" s="205"/>
      <c r="CD889" s="158"/>
      <c r="CE889" s="163"/>
      <c r="CF889" s="161"/>
      <c r="CG889" s="165"/>
      <c r="CH889" s="205"/>
      <c r="CI889" s="158"/>
      <c r="CJ889" s="163"/>
      <c r="CK889" s="161"/>
      <c r="CL889" s="165"/>
    </row>
    <row r="890" spans="1:90" ht="15.75">
      <c r="A890" s="205"/>
      <c r="B890" s="158"/>
      <c r="C890" s="163"/>
      <c r="D890" s="161"/>
      <c r="E890" s="165"/>
      <c r="F890" s="205"/>
      <c r="G890" s="158"/>
      <c r="H890" s="163"/>
      <c r="I890" s="161"/>
      <c r="J890" s="165"/>
      <c r="K890" s="205"/>
      <c r="L890" s="158"/>
      <c r="M890" s="163"/>
      <c r="N890" s="161"/>
      <c r="O890" s="165"/>
      <c r="P890" s="205"/>
      <c r="Q890" s="158"/>
      <c r="R890" s="163"/>
      <c r="S890" s="161"/>
      <c r="T890" s="165"/>
      <c r="U890" s="205"/>
      <c r="V890" s="158"/>
      <c r="W890" s="163"/>
      <c r="X890" s="161"/>
      <c r="Y890" s="165"/>
      <c r="Z890" s="205"/>
      <c r="AA890" s="158"/>
      <c r="AB890" s="163"/>
      <c r="AC890" s="161"/>
      <c r="AD890" s="165"/>
      <c r="AE890" s="205"/>
      <c r="AF890" s="158"/>
      <c r="AG890" s="163"/>
      <c r="AH890" s="161"/>
      <c r="AI890" s="165"/>
      <c r="AJ890" s="205"/>
      <c r="AK890" s="158"/>
      <c r="AL890" s="163"/>
      <c r="AM890" s="161"/>
      <c r="AN890" s="165"/>
      <c r="AO890" s="205"/>
      <c r="AP890" s="158"/>
      <c r="AQ890" s="163"/>
      <c r="AR890" s="161"/>
      <c r="AS890" s="165"/>
      <c r="AT890" s="205"/>
      <c r="AU890" s="158"/>
      <c r="AV890" s="163"/>
      <c r="AW890" s="161"/>
      <c r="AX890" s="165"/>
      <c r="AY890" s="205"/>
      <c r="AZ890" s="158"/>
      <c r="BA890" s="163"/>
      <c r="BB890" s="161"/>
      <c r="BC890" s="165"/>
      <c r="BD890" s="205"/>
      <c r="BE890" s="158"/>
      <c r="BF890" s="163"/>
      <c r="BG890" s="161"/>
      <c r="BH890" s="165"/>
      <c r="BI890" s="205"/>
      <c r="BJ890" s="158"/>
      <c r="BK890" s="163"/>
      <c r="BL890" s="161"/>
      <c r="BM890" s="165"/>
      <c r="BN890" s="205"/>
      <c r="BO890" s="158"/>
      <c r="BP890" s="163"/>
      <c r="BQ890" s="161"/>
      <c r="BR890" s="165"/>
      <c r="BS890" s="205"/>
      <c r="BT890" s="158"/>
      <c r="BU890" s="163"/>
      <c r="BV890" s="161"/>
      <c r="BW890" s="165"/>
      <c r="BX890" s="205"/>
      <c r="BY890" s="158"/>
      <c r="BZ890" s="163"/>
      <c r="CA890" s="161"/>
      <c r="CB890" s="165"/>
      <c r="CC890" s="205"/>
      <c r="CD890" s="158"/>
      <c r="CE890" s="163"/>
      <c r="CF890" s="161"/>
      <c r="CG890" s="165"/>
      <c r="CH890" s="205"/>
      <c r="CI890" s="158"/>
      <c r="CJ890" s="163"/>
      <c r="CK890" s="161"/>
      <c r="CL890" s="165"/>
    </row>
    <row r="891" spans="1:90" ht="15.75">
      <c r="A891" s="205"/>
      <c r="B891" s="158"/>
      <c r="C891" s="163"/>
      <c r="D891" s="161"/>
      <c r="E891" s="165"/>
      <c r="F891" s="205"/>
      <c r="G891" s="158"/>
      <c r="H891" s="163"/>
      <c r="I891" s="161"/>
      <c r="J891" s="165"/>
      <c r="K891" s="205"/>
      <c r="L891" s="158"/>
      <c r="M891" s="163"/>
      <c r="N891" s="161"/>
      <c r="O891" s="165"/>
      <c r="P891" s="205"/>
      <c r="Q891" s="158"/>
      <c r="R891" s="163"/>
      <c r="S891" s="161"/>
      <c r="T891" s="165"/>
      <c r="U891" s="205"/>
      <c r="V891" s="158"/>
      <c r="W891" s="163"/>
      <c r="X891" s="161"/>
      <c r="Y891" s="165"/>
      <c r="Z891" s="205"/>
      <c r="AA891" s="158"/>
      <c r="AB891" s="163"/>
      <c r="AC891" s="161"/>
      <c r="AD891" s="165"/>
      <c r="AE891" s="205"/>
      <c r="AF891" s="158"/>
      <c r="AG891" s="163"/>
      <c r="AH891" s="161"/>
      <c r="AI891" s="165"/>
      <c r="AJ891" s="205"/>
      <c r="AK891" s="158"/>
      <c r="AL891" s="163"/>
      <c r="AM891" s="161"/>
      <c r="AN891" s="165"/>
      <c r="AO891" s="205"/>
      <c r="AP891" s="158"/>
      <c r="AQ891" s="163"/>
      <c r="AR891" s="161"/>
      <c r="AS891" s="165"/>
      <c r="AT891" s="205"/>
      <c r="AU891" s="158"/>
      <c r="AV891" s="163"/>
      <c r="AW891" s="161"/>
      <c r="AX891" s="165"/>
      <c r="AY891" s="205"/>
      <c r="AZ891" s="158"/>
      <c r="BA891" s="163"/>
      <c r="BB891" s="161"/>
      <c r="BC891" s="165"/>
      <c r="BD891" s="205"/>
      <c r="BE891" s="158"/>
      <c r="BF891" s="163"/>
      <c r="BG891" s="161"/>
      <c r="BH891" s="165"/>
      <c r="BI891" s="205"/>
      <c r="BJ891" s="158"/>
      <c r="BK891" s="163"/>
      <c r="BL891" s="161"/>
      <c r="BM891" s="165"/>
      <c r="BN891" s="205"/>
      <c r="BO891" s="158"/>
      <c r="BP891" s="163"/>
      <c r="BQ891" s="161"/>
      <c r="BR891" s="165"/>
      <c r="BS891" s="205"/>
      <c r="BT891" s="158"/>
      <c r="BU891" s="163"/>
      <c r="BV891" s="161"/>
      <c r="BW891" s="165"/>
      <c r="BX891" s="205"/>
      <c r="BY891" s="158"/>
      <c r="BZ891" s="163"/>
      <c r="CA891" s="161"/>
      <c r="CB891" s="165"/>
      <c r="CC891" s="205"/>
      <c r="CD891" s="158"/>
      <c r="CE891" s="163"/>
      <c r="CF891" s="161"/>
      <c r="CG891" s="165"/>
      <c r="CH891" s="205"/>
      <c r="CI891" s="158"/>
      <c r="CJ891" s="163"/>
      <c r="CK891" s="161"/>
      <c r="CL891" s="165"/>
    </row>
    <row r="892" spans="1:90" ht="15.75">
      <c r="A892" s="205"/>
      <c r="B892" s="158"/>
      <c r="C892" s="163"/>
      <c r="D892" s="161"/>
      <c r="E892" s="165"/>
      <c r="F892" s="205"/>
      <c r="G892" s="158"/>
      <c r="H892" s="163"/>
      <c r="I892" s="161"/>
      <c r="J892" s="165"/>
      <c r="K892" s="205"/>
      <c r="L892" s="158"/>
      <c r="M892" s="163"/>
      <c r="N892" s="161"/>
      <c r="O892" s="165"/>
      <c r="P892" s="205"/>
      <c r="Q892" s="158"/>
      <c r="R892" s="163"/>
      <c r="S892" s="161"/>
      <c r="T892" s="165"/>
      <c r="U892" s="205"/>
      <c r="V892" s="158"/>
      <c r="W892" s="163"/>
      <c r="X892" s="161"/>
      <c r="Y892" s="165"/>
      <c r="Z892" s="205"/>
      <c r="AA892" s="158"/>
      <c r="AB892" s="163"/>
      <c r="AC892" s="161"/>
      <c r="AD892" s="165"/>
      <c r="AE892" s="205"/>
      <c r="AF892" s="158"/>
      <c r="AG892" s="163"/>
      <c r="AH892" s="161"/>
      <c r="AI892" s="165"/>
      <c r="AJ892" s="205"/>
      <c r="AK892" s="158"/>
      <c r="AL892" s="163"/>
      <c r="AM892" s="161"/>
      <c r="AN892" s="165"/>
      <c r="AO892" s="205"/>
      <c r="AP892" s="158"/>
      <c r="AQ892" s="163"/>
      <c r="AR892" s="161"/>
      <c r="AS892" s="165"/>
      <c r="AT892" s="205"/>
      <c r="AU892" s="158"/>
      <c r="AV892" s="163"/>
      <c r="AW892" s="161"/>
      <c r="AX892" s="165"/>
      <c r="AY892" s="205"/>
      <c r="AZ892" s="158"/>
      <c r="BA892" s="163"/>
      <c r="BB892" s="161"/>
      <c r="BC892" s="165"/>
      <c r="BD892" s="205"/>
      <c r="BE892" s="158"/>
      <c r="BF892" s="163"/>
      <c r="BG892" s="161"/>
      <c r="BH892" s="165"/>
      <c r="BI892" s="205"/>
      <c r="BJ892" s="158"/>
      <c r="BK892" s="163"/>
      <c r="BL892" s="161"/>
      <c r="BM892" s="165"/>
      <c r="BN892" s="205"/>
      <c r="BO892" s="158"/>
      <c r="BP892" s="163"/>
      <c r="BQ892" s="161"/>
      <c r="BR892" s="165"/>
      <c r="BS892" s="205"/>
      <c r="BT892" s="158"/>
      <c r="BU892" s="163"/>
      <c r="BV892" s="161"/>
      <c r="BW892" s="165"/>
      <c r="BX892" s="205"/>
      <c r="BY892" s="158"/>
      <c r="BZ892" s="163"/>
      <c r="CA892" s="161"/>
      <c r="CB892" s="165"/>
      <c r="CC892" s="205"/>
      <c r="CD892" s="158"/>
      <c r="CE892" s="163"/>
      <c r="CF892" s="161"/>
      <c r="CG892" s="165"/>
      <c r="CH892" s="205"/>
      <c r="CI892" s="158"/>
      <c r="CJ892" s="163"/>
      <c r="CK892" s="161"/>
      <c r="CL892" s="165"/>
    </row>
    <row r="893" spans="1:90" ht="15.75">
      <c r="A893" s="205"/>
      <c r="B893" s="158"/>
      <c r="C893" s="163"/>
      <c r="D893" s="161"/>
      <c r="E893" s="165"/>
      <c r="F893" s="205"/>
      <c r="G893" s="158"/>
      <c r="H893" s="163"/>
      <c r="I893" s="161"/>
      <c r="J893" s="165"/>
      <c r="K893" s="205"/>
      <c r="L893" s="158"/>
      <c r="M893" s="163"/>
      <c r="N893" s="161"/>
      <c r="O893" s="165"/>
      <c r="P893" s="205"/>
      <c r="Q893" s="158"/>
      <c r="R893" s="163"/>
      <c r="S893" s="161"/>
      <c r="T893" s="165"/>
      <c r="U893" s="205"/>
      <c r="V893" s="158"/>
      <c r="W893" s="163"/>
      <c r="X893" s="161"/>
      <c r="Y893" s="165"/>
      <c r="Z893" s="205"/>
      <c r="AA893" s="158"/>
      <c r="AB893" s="163"/>
      <c r="AC893" s="161"/>
      <c r="AD893" s="165"/>
      <c r="AE893" s="205"/>
      <c r="AF893" s="158"/>
      <c r="AG893" s="163"/>
      <c r="AH893" s="161"/>
      <c r="AI893" s="165"/>
      <c r="AJ893" s="205"/>
      <c r="AK893" s="158"/>
      <c r="AL893" s="163"/>
      <c r="AM893" s="161"/>
      <c r="AN893" s="165"/>
      <c r="AO893" s="205"/>
      <c r="AP893" s="158"/>
      <c r="AQ893" s="163"/>
      <c r="AR893" s="161"/>
      <c r="AS893" s="165"/>
      <c r="AT893" s="205"/>
      <c r="AU893" s="158"/>
      <c r="AV893" s="163"/>
      <c r="AW893" s="161"/>
      <c r="AX893" s="165"/>
      <c r="AY893" s="205"/>
      <c r="AZ893" s="158"/>
      <c r="BA893" s="163"/>
      <c r="BB893" s="161"/>
      <c r="BC893" s="165"/>
      <c r="BD893" s="205"/>
      <c r="BE893" s="158"/>
      <c r="BF893" s="163"/>
      <c r="BG893" s="161"/>
      <c r="BH893" s="165"/>
      <c r="BI893" s="205"/>
      <c r="BJ893" s="158"/>
      <c r="BK893" s="163"/>
      <c r="BL893" s="161"/>
      <c r="BM893" s="165"/>
      <c r="BN893" s="205"/>
      <c r="BO893" s="158"/>
      <c r="BP893" s="163"/>
      <c r="BQ893" s="161"/>
      <c r="BR893" s="165"/>
      <c r="BS893" s="205"/>
      <c r="BT893" s="158"/>
      <c r="BU893" s="163"/>
      <c r="BV893" s="161"/>
      <c r="BW893" s="165"/>
      <c r="BX893" s="205"/>
      <c r="BY893" s="158"/>
      <c r="BZ893" s="163"/>
      <c r="CA893" s="161"/>
      <c r="CB893" s="165"/>
      <c r="CC893" s="205"/>
      <c r="CD893" s="158"/>
      <c r="CE893" s="163"/>
      <c r="CF893" s="161"/>
      <c r="CG893" s="165"/>
      <c r="CH893" s="205"/>
      <c r="CI893" s="158"/>
      <c r="CJ893" s="163"/>
      <c r="CK893" s="161"/>
      <c r="CL893" s="165"/>
    </row>
    <row r="894" spans="1:90" ht="15.75">
      <c r="A894" s="205"/>
      <c r="B894" s="158"/>
      <c r="C894" s="163"/>
      <c r="D894" s="161"/>
      <c r="E894" s="165"/>
      <c r="F894" s="205"/>
      <c r="G894" s="158"/>
      <c r="H894" s="163"/>
      <c r="I894" s="161"/>
      <c r="J894" s="165"/>
      <c r="K894" s="205"/>
      <c r="L894" s="158"/>
      <c r="M894" s="163"/>
      <c r="N894" s="161"/>
      <c r="O894" s="165"/>
      <c r="P894" s="205"/>
      <c r="Q894" s="158"/>
      <c r="R894" s="163"/>
      <c r="S894" s="161"/>
      <c r="T894" s="165"/>
      <c r="U894" s="205"/>
      <c r="V894" s="158"/>
      <c r="W894" s="163"/>
      <c r="X894" s="161"/>
      <c r="Y894" s="165"/>
      <c r="Z894" s="205"/>
      <c r="AA894" s="158"/>
      <c r="AB894" s="163"/>
      <c r="AC894" s="161"/>
      <c r="AD894" s="165"/>
      <c r="AE894" s="205"/>
      <c r="AF894" s="158"/>
      <c r="AG894" s="163"/>
      <c r="AH894" s="161"/>
      <c r="AI894" s="165"/>
      <c r="AJ894" s="205"/>
      <c r="AK894" s="158"/>
      <c r="AL894" s="163"/>
      <c r="AM894" s="161"/>
      <c r="AN894" s="165"/>
      <c r="AO894" s="205"/>
      <c r="AP894" s="158"/>
      <c r="AQ894" s="163"/>
      <c r="AR894" s="161"/>
      <c r="AS894" s="165"/>
      <c r="AT894" s="205"/>
      <c r="AU894" s="158"/>
      <c r="AV894" s="163"/>
      <c r="AW894" s="161"/>
      <c r="AX894" s="165"/>
      <c r="AY894" s="205"/>
      <c r="AZ894" s="158"/>
      <c r="BA894" s="163"/>
      <c r="BB894" s="161"/>
      <c r="BC894" s="165"/>
      <c r="BD894" s="205"/>
      <c r="BE894" s="158"/>
      <c r="BF894" s="163"/>
      <c r="BG894" s="161"/>
      <c r="BH894" s="165"/>
      <c r="BI894" s="205"/>
      <c r="BJ894" s="158"/>
      <c r="BK894" s="163"/>
      <c r="BL894" s="161"/>
      <c r="BM894" s="165"/>
      <c r="BN894" s="205"/>
      <c r="BO894" s="158"/>
      <c r="BP894" s="163"/>
      <c r="BQ894" s="161"/>
      <c r="BR894" s="165"/>
      <c r="BS894" s="205"/>
      <c r="BT894" s="158"/>
      <c r="BU894" s="163"/>
      <c r="BV894" s="161"/>
      <c r="BW894" s="165"/>
      <c r="BX894" s="205"/>
      <c r="BY894" s="158"/>
      <c r="BZ894" s="163"/>
      <c r="CA894" s="161"/>
      <c r="CB894" s="165"/>
      <c r="CC894" s="205"/>
      <c r="CD894" s="158"/>
      <c r="CE894" s="163"/>
      <c r="CF894" s="161"/>
      <c r="CG894" s="165"/>
      <c r="CH894" s="205"/>
      <c r="CI894" s="158"/>
      <c r="CJ894" s="163"/>
      <c r="CK894" s="161"/>
      <c r="CL894" s="165"/>
    </row>
    <row r="895" spans="1:90" ht="15.75">
      <c r="A895" s="205"/>
      <c r="B895" s="158"/>
      <c r="C895" s="163"/>
      <c r="D895" s="161"/>
      <c r="E895" s="165"/>
      <c r="F895" s="205"/>
      <c r="G895" s="158"/>
      <c r="H895" s="163"/>
      <c r="I895" s="161"/>
      <c r="J895" s="165"/>
      <c r="K895" s="205"/>
      <c r="L895" s="158"/>
      <c r="M895" s="163"/>
      <c r="N895" s="161"/>
      <c r="O895" s="165"/>
      <c r="P895" s="205"/>
      <c r="Q895" s="158"/>
      <c r="R895" s="163"/>
      <c r="S895" s="161"/>
      <c r="T895" s="165"/>
      <c r="U895" s="205"/>
      <c r="V895" s="158"/>
      <c r="W895" s="163"/>
      <c r="X895" s="161"/>
      <c r="Y895" s="165"/>
      <c r="Z895" s="205"/>
      <c r="AA895" s="158"/>
      <c r="AB895" s="163"/>
      <c r="AC895" s="161"/>
      <c r="AD895" s="165"/>
      <c r="AE895" s="205"/>
      <c r="AF895" s="158"/>
      <c r="AG895" s="163"/>
      <c r="AH895" s="161"/>
      <c r="AI895" s="165"/>
      <c r="AJ895" s="205"/>
      <c r="AK895" s="158"/>
      <c r="AL895" s="163"/>
      <c r="AM895" s="161"/>
      <c r="AN895" s="165"/>
      <c r="AO895" s="205"/>
      <c r="AP895" s="158"/>
      <c r="AQ895" s="163"/>
      <c r="AR895" s="161"/>
      <c r="AS895" s="165"/>
      <c r="AT895" s="205"/>
      <c r="AU895" s="158"/>
      <c r="AV895" s="163"/>
      <c r="AW895" s="161"/>
      <c r="AX895" s="165"/>
      <c r="AY895" s="205"/>
      <c r="AZ895" s="158"/>
      <c r="BA895" s="163"/>
      <c r="BB895" s="161"/>
      <c r="BC895" s="165"/>
      <c r="BD895" s="205"/>
      <c r="BE895" s="158"/>
      <c r="BF895" s="163"/>
      <c r="BG895" s="161"/>
      <c r="BH895" s="165"/>
      <c r="BI895" s="205"/>
      <c r="BJ895" s="158"/>
      <c r="BK895" s="163"/>
      <c r="BL895" s="161"/>
      <c r="BM895" s="165"/>
      <c r="BN895" s="205"/>
      <c r="BO895" s="158"/>
      <c r="BP895" s="163"/>
      <c r="BQ895" s="161"/>
      <c r="BR895" s="165"/>
      <c r="BS895" s="205"/>
      <c r="BT895" s="158"/>
      <c r="BU895" s="163"/>
      <c r="BV895" s="161"/>
      <c r="BW895" s="165"/>
      <c r="BX895" s="205"/>
      <c r="BY895" s="158"/>
      <c r="BZ895" s="163"/>
      <c r="CA895" s="161"/>
      <c r="CB895" s="165"/>
      <c r="CC895" s="205"/>
      <c r="CD895" s="158"/>
      <c r="CE895" s="163"/>
      <c r="CF895" s="161"/>
      <c r="CG895" s="165"/>
      <c r="CH895" s="205"/>
      <c r="CI895" s="158"/>
      <c r="CJ895" s="163"/>
      <c r="CK895" s="161"/>
      <c r="CL895" s="165"/>
    </row>
    <row r="896" spans="1:90" ht="15.75">
      <c r="A896" s="205"/>
      <c r="B896" s="158"/>
      <c r="C896" s="163"/>
      <c r="D896" s="161"/>
      <c r="E896" s="165"/>
      <c r="F896" s="205"/>
      <c r="G896" s="158"/>
      <c r="H896" s="163"/>
      <c r="I896" s="161"/>
      <c r="J896" s="165"/>
      <c r="K896" s="205"/>
      <c r="L896" s="158"/>
      <c r="M896" s="163"/>
      <c r="N896" s="161"/>
      <c r="O896" s="165"/>
      <c r="P896" s="205"/>
      <c r="Q896" s="158"/>
      <c r="R896" s="163"/>
      <c r="S896" s="161"/>
      <c r="T896" s="165"/>
      <c r="U896" s="205"/>
      <c r="V896" s="158"/>
      <c r="W896" s="163"/>
      <c r="X896" s="161"/>
      <c r="Y896" s="165"/>
      <c r="Z896" s="205"/>
      <c r="AA896" s="158"/>
      <c r="AB896" s="163"/>
      <c r="AC896" s="161"/>
      <c r="AD896" s="165"/>
      <c r="AE896" s="205"/>
      <c r="AF896" s="158"/>
      <c r="AG896" s="163"/>
      <c r="AH896" s="161"/>
      <c r="AI896" s="165"/>
      <c r="AJ896" s="205"/>
      <c r="AK896" s="158"/>
      <c r="AL896" s="163"/>
      <c r="AM896" s="161"/>
      <c r="AN896" s="165"/>
      <c r="AO896" s="205"/>
      <c r="AP896" s="158"/>
      <c r="AQ896" s="163"/>
      <c r="AR896" s="161"/>
      <c r="AS896" s="165"/>
      <c r="AT896" s="205"/>
      <c r="AU896" s="158"/>
      <c r="AV896" s="163"/>
      <c r="AW896" s="161"/>
      <c r="AX896" s="165"/>
      <c r="AY896" s="205"/>
      <c r="AZ896" s="158"/>
      <c r="BA896" s="163"/>
      <c r="BB896" s="161"/>
      <c r="BC896" s="165"/>
      <c r="BD896" s="205"/>
      <c r="BE896" s="158"/>
      <c r="BF896" s="163"/>
      <c r="BG896" s="161"/>
      <c r="BH896" s="165"/>
      <c r="BI896" s="205"/>
      <c r="BJ896" s="158"/>
      <c r="BK896" s="163"/>
      <c r="BL896" s="161"/>
      <c r="BM896" s="165"/>
      <c r="BN896" s="205"/>
      <c r="BO896" s="158"/>
      <c r="BP896" s="163"/>
      <c r="BQ896" s="161"/>
      <c r="BR896" s="165"/>
      <c r="BS896" s="205"/>
      <c r="BT896" s="158"/>
      <c r="BU896" s="163"/>
      <c r="BV896" s="161"/>
      <c r="BW896" s="165"/>
      <c r="BX896" s="205"/>
      <c r="BY896" s="158"/>
      <c r="BZ896" s="163"/>
      <c r="CA896" s="161"/>
      <c r="CB896" s="165"/>
      <c r="CC896" s="205"/>
      <c r="CD896" s="158"/>
      <c r="CE896" s="163"/>
      <c r="CF896" s="161"/>
      <c r="CG896" s="165"/>
      <c r="CH896" s="205"/>
      <c r="CI896" s="158"/>
      <c r="CJ896" s="163"/>
      <c r="CK896" s="161"/>
      <c r="CL896" s="165"/>
    </row>
    <row r="897" spans="1:90" ht="15.75">
      <c r="A897" s="205"/>
      <c r="B897" s="158"/>
      <c r="C897" s="163"/>
      <c r="D897" s="161"/>
      <c r="E897" s="165"/>
      <c r="F897" s="205"/>
      <c r="G897" s="158"/>
      <c r="H897" s="163"/>
      <c r="I897" s="161"/>
      <c r="J897" s="165"/>
      <c r="K897" s="205"/>
      <c r="L897" s="158"/>
      <c r="M897" s="163"/>
      <c r="N897" s="161"/>
      <c r="O897" s="165"/>
      <c r="P897" s="205"/>
      <c r="Q897" s="158"/>
      <c r="R897" s="163"/>
      <c r="S897" s="161"/>
      <c r="T897" s="165"/>
      <c r="U897" s="205"/>
      <c r="V897" s="158"/>
      <c r="W897" s="163"/>
      <c r="X897" s="161"/>
      <c r="Y897" s="165"/>
      <c r="Z897" s="205"/>
      <c r="AA897" s="158"/>
      <c r="AB897" s="163"/>
      <c r="AC897" s="161"/>
      <c r="AD897" s="165"/>
      <c r="AE897" s="205"/>
      <c r="AF897" s="158"/>
      <c r="AG897" s="163"/>
      <c r="AH897" s="161"/>
      <c r="AI897" s="165"/>
      <c r="AJ897" s="205"/>
      <c r="AK897" s="158"/>
      <c r="AL897" s="163"/>
      <c r="AM897" s="161"/>
      <c r="AN897" s="165"/>
      <c r="AO897" s="205"/>
      <c r="AP897" s="158"/>
      <c r="AQ897" s="163"/>
      <c r="AR897" s="161"/>
      <c r="AS897" s="165"/>
      <c r="AT897" s="205"/>
      <c r="AU897" s="158"/>
      <c r="AV897" s="163"/>
      <c r="AW897" s="161"/>
      <c r="AX897" s="165"/>
      <c r="AY897" s="205"/>
      <c r="AZ897" s="158"/>
      <c r="BA897" s="163"/>
      <c r="BB897" s="161"/>
      <c r="BC897" s="165"/>
      <c r="BD897" s="205"/>
      <c r="BE897" s="158"/>
      <c r="BF897" s="163"/>
      <c r="BG897" s="161"/>
      <c r="BH897" s="165"/>
      <c r="BI897" s="205"/>
      <c r="BJ897" s="158"/>
      <c r="BK897" s="163"/>
      <c r="BL897" s="161"/>
      <c r="BM897" s="165"/>
      <c r="BN897" s="205"/>
      <c r="BO897" s="158"/>
      <c r="BP897" s="163"/>
      <c r="BQ897" s="161"/>
      <c r="BR897" s="165"/>
      <c r="BS897" s="205"/>
      <c r="BT897" s="158"/>
      <c r="BU897" s="163"/>
      <c r="BV897" s="161"/>
      <c r="BW897" s="165"/>
      <c r="BX897" s="205"/>
      <c r="BY897" s="158"/>
      <c r="BZ897" s="163"/>
      <c r="CA897" s="161"/>
      <c r="CB897" s="165"/>
      <c r="CC897" s="205"/>
      <c r="CD897" s="158"/>
      <c r="CE897" s="163"/>
      <c r="CF897" s="161"/>
      <c r="CG897" s="165"/>
      <c r="CH897" s="205"/>
      <c r="CI897" s="158"/>
      <c r="CJ897" s="163"/>
      <c r="CK897" s="161"/>
      <c r="CL897" s="165"/>
    </row>
    <row r="898" spans="1:90" ht="15.75">
      <c r="A898" s="205"/>
      <c r="B898" s="158"/>
      <c r="C898" s="163"/>
      <c r="D898" s="161"/>
      <c r="E898" s="165"/>
      <c r="F898" s="205"/>
      <c r="G898" s="158"/>
      <c r="H898" s="163"/>
      <c r="I898" s="161"/>
      <c r="J898" s="165"/>
      <c r="K898" s="205"/>
      <c r="L898" s="158"/>
      <c r="M898" s="163"/>
      <c r="N898" s="161"/>
      <c r="O898" s="165"/>
      <c r="P898" s="205"/>
      <c r="Q898" s="158"/>
      <c r="R898" s="163"/>
      <c r="S898" s="161"/>
      <c r="T898" s="165"/>
      <c r="U898" s="205"/>
      <c r="V898" s="158"/>
      <c r="W898" s="163"/>
      <c r="X898" s="161"/>
      <c r="Y898" s="165"/>
      <c r="Z898" s="205"/>
      <c r="AA898" s="158"/>
      <c r="AB898" s="163"/>
      <c r="AC898" s="161"/>
      <c r="AD898" s="165"/>
      <c r="AE898" s="205"/>
      <c r="AF898" s="158"/>
      <c r="AG898" s="163"/>
      <c r="AH898" s="161"/>
      <c r="AI898" s="165"/>
      <c r="AJ898" s="205"/>
      <c r="AK898" s="158"/>
      <c r="AL898" s="163"/>
      <c r="AM898" s="161"/>
      <c r="AN898" s="165"/>
      <c r="AO898" s="205"/>
      <c r="AP898" s="158"/>
      <c r="AQ898" s="163"/>
      <c r="AR898" s="161"/>
      <c r="AS898" s="165"/>
      <c r="AT898" s="205"/>
      <c r="AU898" s="158"/>
      <c r="AV898" s="163"/>
      <c r="AW898" s="161"/>
      <c r="AX898" s="165"/>
      <c r="AY898" s="205"/>
      <c r="AZ898" s="158"/>
      <c r="BA898" s="163"/>
      <c r="BB898" s="161"/>
      <c r="BC898" s="165"/>
      <c r="BD898" s="205"/>
      <c r="BE898" s="158"/>
      <c r="BF898" s="163"/>
      <c r="BG898" s="161"/>
      <c r="BH898" s="165"/>
      <c r="BI898" s="205"/>
      <c r="BJ898" s="158"/>
      <c r="BK898" s="163"/>
      <c r="BL898" s="161"/>
      <c r="BM898" s="165"/>
      <c r="BN898" s="205"/>
      <c r="BO898" s="158"/>
      <c r="BP898" s="163"/>
      <c r="BQ898" s="161"/>
      <c r="BR898" s="165"/>
      <c r="BS898" s="205"/>
      <c r="BT898" s="158"/>
      <c r="BU898" s="163"/>
      <c r="BV898" s="161"/>
      <c r="BW898" s="165"/>
      <c r="BX898" s="205"/>
      <c r="BY898" s="158"/>
      <c r="BZ898" s="163"/>
      <c r="CA898" s="161"/>
      <c r="CB898" s="165"/>
      <c r="CC898" s="205"/>
      <c r="CD898" s="158"/>
      <c r="CE898" s="163"/>
      <c r="CF898" s="161"/>
      <c r="CG898" s="165"/>
      <c r="CH898" s="205"/>
      <c r="CI898" s="158"/>
      <c r="CJ898" s="163"/>
      <c r="CK898" s="161"/>
      <c r="CL898" s="165"/>
    </row>
    <row r="899" spans="1:90" ht="15.75">
      <c r="A899" s="205"/>
      <c r="B899" s="158"/>
      <c r="C899" s="163"/>
      <c r="D899" s="161"/>
      <c r="E899" s="165"/>
      <c r="F899" s="205"/>
      <c r="G899" s="158"/>
      <c r="H899" s="163"/>
      <c r="I899" s="161"/>
      <c r="J899" s="165"/>
      <c r="K899" s="205"/>
      <c r="L899" s="158"/>
      <c r="M899" s="163"/>
      <c r="N899" s="161"/>
      <c r="O899" s="165"/>
      <c r="P899" s="205"/>
      <c r="Q899" s="158"/>
      <c r="R899" s="163"/>
      <c r="S899" s="161"/>
      <c r="T899" s="165"/>
      <c r="U899" s="205"/>
      <c r="V899" s="158"/>
      <c r="W899" s="163"/>
      <c r="X899" s="161"/>
      <c r="Y899" s="165"/>
      <c r="Z899" s="205"/>
      <c r="AA899" s="158"/>
      <c r="AB899" s="163"/>
      <c r="AC899" s="161"/>
      <c r="AD899" s="165"/>
      <c r="AE899" s="205"/>
      <c r="AF899" s="158"/>
      <c r="AG899" s="163"/>
      <c r="AH899" s="161"/>
      <c r="AI899" s="165"/>
      <c r="AJ899" s="205"/>
      <c r="AK899" s="158"/>
      <c r="AL899" s="163"/>
      <c r="AM899" s="161"/>
      <c r="AN899" s="165"/>
      <c r="AO899" s="205"/>
      <c r="AP899" s="158"/>
      <c r="AQ899" s="163"/>
      <c r="AR899" s="161"/>
      <c r="AS899" s="165"/>
      <c r="AT899" s="205"/>
      <c r="AU899" s="158"/>
      <c r="AV899" s="163"/>
      <c r="AW899" s="161"/>
      <c r="AX899" s="165"/>
      <c r="AY899" s="205"/>
      <c r="AZ899" s="158"/>
      <c r="BA899" s="163"/>
      <c r="BB899" s="161"/>
      <c r="BC899" s="165"/>
      <c r="BD899" s="205"/>
      <c r="BE899" s="158"/>
      <c r="BF899" s="163"/>
      <c r="BG899" s="161"/>
      <c r="BH899" s="165"/>
      <c r="BI899" s="205"/>
      <c r="BJ899" s="158"/>
      <c r="BK899" s="163"/>
      <c r="BL899" s="161"/>
      <c r="BM899" s="165"/>
      <c r="BN899" s="205"/>
      <c r="BO899" s="158"/>
      <c r="BP899" s="163"/>
      <c r="BQ899" s="161"/>
      <c r="BR899" s="165"/>
      <c r="BS899" s="205"/>
      <c r="BT899" s="158"/>
      <c r="BU899" s="163"/>
      <c r="BV899" s="161"/>
      <c r="BW899" s="165"/>
      <c r="BX899" s="205"/>
      <c r="BY899" s="158"/>
      <c r="BZ899" s="163"/>
      <c r="CA899" s="161"/>
      <c r="CB899" s="165"/>
      <c r="CC899" s="205"/>
      <c r="CD899" s="158"/>
      <c r="CE899" s="163"/>
      <c r="CF899" s="161"/>
      <c r="CG899" s="165"/>
      <c r="CH899" s="205"/>
      <c r="CI899" s="158"/>
      <c r="CJ899" s="163"/>
      <c r="CK899" s="161"/>
      <c r="CL899" s="165"/>
    </row>
    <row r="900" spans="1:90" ht="15.75">
      <c r="A900" s="205"/>
      <c r="B900" s="158"/>
      <c r="C900" s="163"/>
      <c r="D900" s="161"/>
      <c r="E900" s="165"/>
      <c r="F900" s="205"/>
      <c r="G900" s="158"/>
      <c r="H900" s="163"/>
      <c r="I900" s="161"/>
      <c r="J900" s="165"/>
      <c r="K900" s="205"/>
      <c r="L900" s="158"/>
      <c r="M900" s="163"/>
      <c r="N900" s="161"/>
      <c r="O900" s="165"/>
      <c r="P900" s="205"/>
      <c r="Q900" s="158"/>
      <c r="R900" s="163"/>
      <c r="S900" s="161"/>
      <c r="T900" s="165"/>
      <c r="U900" s="205"/>
      <c r="V900" s="158"/>
      <c r="W900" s="163"/>
      <c r="X900" s="161"/>
      <c r="Y900" s="165"/>
      <c r="Z900" s="205"/>
      <c r="AA900" s="158"/>
      <c r="AB900" s="163"/>
      <c r="AC900" s="161"/>
      <c r="AD900" s="165"/>
      <c r="AE900" s="205"/>
      <c r="AF900" s="158"/>
      <c r="AG900" s="163"/>
      <c r="AH900" s="161"/>
      <c r="AI900" s="165"/>
      <c r="AJ900" s="205"/>
      <c r="AK900" s="158"/>
      <c r="AL900" s="163"/>
      <c r="AM900" s="161"/>
      <c r="AN900" s="165"/>
      <c r="AO900" s="205"/>
      <c r="AP900" s="158"/>
      <c r="AQ900" s="163"/>
      <c r="AR900" s="161"/>
      <c r="AS900" s="165"/>
      <c r="AT900" s="205"/>
      <c r="AU900" s="158"/>
      <c r="AV900" s="163"/>
      <c r="AW900" s="161"/>
      <c r="AX900" s="165"/>
      <c r="AY900" s="205"/>
      <c r="AZ900" s="158"/>
      <c r="BA900" s="163"/>
      <c r="BB900" s="161"/>
      <c r="BC900" s="165"/>
      <c r="BD900" s="205"/>
      <c r="BE900" s="158"/>
      <c r="BF900" s="163"/>
      <c r="BG900" s="161"/>
      <c r="BH900" s="165"/>
      <c r="BI900" s="205"/>
      <c r="BJ900" s="158"/>
      <c r="BK900" s="163"/>
      <c r="BL900" s="161"/>
      <c r="BM900" s="165"/>
      <c r="BN900" s="205"/>
      <c r="BO900" s="158"/>
      <c r="BP900" s="163"/>
      <c r="BQ900" s="161"/>
      <c r="BR900" s="165"/>
      <c r="BS900" s="205"/>
      <c r="BT900" s="158"/>
      <c r="BU900" s="163"/>
      <c r="BV900" s="161"/>
      <c r="BW900" s="165"/>
      <c r="BX900" s="205"/>
      <c r="BY900" s="158"/>
      <c r="BZ900" s="163"/>
      <c r="CA900" s="161"/>
      <c r="CB900" s="165"/>
      <c r="CC900" s="205"/>
      <c r="CD900" s="158"/>
      <c r="CE900" s="163"/>
      <c r="CF900" s="161"/>
      <c r="CG900" s="165"/>
      <c r="CH900" s="205"/>
      <c r="CI900" s="158"/>
      <c r="CJ900" s="163"/>
      <c r="CK900" s="161"/>
      <c r="CL900" s="165"/>
    </row>
    <row r="901" spans="1:90" ht="15.75">
      <c r="A901" s="205"/>
      <c r="B901" s="158"/>
      <c r="C901" s="163"/>
      <c r="D901" s="161"/>
      <c r="E901" s="165"/>
      <c r="F901" s="205"/>
      <c r="G901" s="158"/>
      <c r="H901" s="163"/>
      <c r="I901" s="161"/>
      <c r="J901" s="165"/>
      <c r="K901" s="205"/>
      <c r="L901" s="158"/>
      <c r="M901" s="163"/>
      <c r="N901" s="161"/>
      <c r="O901" s="165"/>
      <c r="P901" s="205"/>
      <c r="Q901" s="158"/>
      <c r="R901" s="163"/>
      <c r="S901" s="161"/>
      <c r="T901" s="165"/>
      <c r="U901" s="205"/>
      <c r="V901" s="158"/>
      <c r="W901" s="163"/>
      <c r="X901" s="161"/>
      <c r="Y901" s="165"/>
      <c r="Z901" s="205"/>
      <c r="AA901" s="158"/>
      <c r="AB901" s="163"/>
      <c r="AC901" s="161"/>
      <c r="AD901" s="165"/>
      <c r="AE901" s="205"/>
      <c r="AF901" s="158"/>
      <c r="AG901" s="163"/>
      <c r="AH901" s="161"/>
      <c r="AI901" s="165"/>
      <c r="AJ901" s="205"/>
      <c r="AK901" s="158"/>
      <c r="AL901" s="163"/>
      <c r="AM901" s="161"/>
      <c r="AN901" s="165"/>
      <c r="AO901" s="205"/>
      <c r="AP901" s="158"/>
      <c r="AQ901" s="163"/>
      <c r="AR901" s="161"/>
      <c r="AS901" s="165"/>
      <c r="AT901" s="205"/>
      <c r="AU901" s="158"/>
      <c r="AV901" s="163"/>
      <c r="AW901" s="161"/>
      <c r="AX901" s="165"/>
      <c r="AY901" s="205"/>
      <c r="AZ901" s="158"/>
      <c r="BA901" s="163"/>
      <c r="BB901" s="161"/>
      <c r="BC901" s="165"/>
      <c r="BD901" s="205"/>
      <c r="BE901" s="158"/>
      <c r="BF901" s="163"/>
      <c r="BG901" s="161"/>
      <c r="BH901" s="165"/>
      <c r="BI901" s="205"/>
      <c r="BJ901" s="158"/>
      <c r="BK901" s="163"/>
      <c r="BL901" s="161"/>
      <c r="BM901" s="165"/>
      <c r="BN901" s="205"/>
      <c r="BO901" s="158"/>
      <c r="BP901" s="163"/>
      <c r="BQ901" s="161"/>
      <c r="BR901" s="165"/>
      <c r="BS901" s="205"/>
      <c r="BT901" s="158"/>
      <c r="BU901" s="163"/>
      <c r="BV901" s="161"/>
      <c r="BW901" s="165"/>
      <c r="BX901" s="205"/>
      <c r="BY901" s="158"/>
      <c r="BZ901" s="163"/>
      <c r="CA901" s="161"/>
      <c r="CB901" s="165"/>
      <c r="CC901" s="205"/>
      <c r="CD901" s="158"/>
      <c r="CE901" s="163"/>
      <c r="CF901" s="161"/>
      <c r="CG901" s="165"/>
      <c r="CH901" s="205"/>
      <c r="CI901" s="158"/>
      <c r="CJ901" s="163"/>
      <c r="CK901" s="161"/>
      <c r="CL901" s="165"/>
    </row>
    <row r="902" spans="1:90" ht="15.75">
      <c r="A902" s="205"/>
      <c r="B902" s="158"/>
      <c r="C902" s="163"/>
      <c r="D902" s="161"/>
      <c r="E902" s="165"/>
      <c r="F902" s="205"/>
      <c r="G902" s="158"/>
      <c r="H902" s="163"/>
      <c r="I902" s="161"/>
      <c r="J902" s="165"/>
      <c r="K902" s="205"/>
      <c r="L902" s="158"/>
      <c r="M902" s="163"/>
      <c r="N902" s="161"/>
      <c r="O902" s="165"/>
      <c r="P902" s="205"/>
      <c r="Q902" s="158"/>
      <c r="R902" s="163"/>
      <c r="S902" s="161"/>
      <c r="T902" s="165"/>
      <c r="U902" s="205"/>
      <c r="V902" s="158"/>
      <c r="W902" s="163"/>
      <c r="X902" s="161"/>
      <c r="Y902" s="165"/>
      <c r="Z902" s="205"/>
      <c r="AA902" s="158"/>
      <c r="AB902" s="163"/>
      <c r="AC902" s="161"/>
      <c r="AD902" s="165"/>
      <c r="AE902" s="205"/>
      <c r="AF902" s="158"/>
      <c r="AG902" s="163"/>
      <c r="AH902" s="161"/>
      <c r="AI902" s="165"/>
      <c r="AJ902" s="205"/>
      <c r="AK902" s="158"/>
      <c r="AL902" s="163"/>
      <c r="AM902" s="161"/>
      <c r="AN902" s="165"/>
      <c r="AO902" s="205"/>
      <c r="AP902" s="158"/>
      <c r="AQ902" s="163"/>
      <c r="AR902" s="161"/>
      <c r="AS902" s="165"/>
      <c r="AT902" s="205"/>
      <c r="AU902" s="158"/>
      <c r="AV902" s="163"/>
      <c r="AW902" s="161"/>
      <c r="AX902" s="165"/>
      <c r="AY902" s="205"/>
      <c r="AZ902" s="158"/>
      <c r="BA902" s="163"/>
      <c r="BB902" s="161"/>
      <c r="BC902" s="165"/>
      <c r="BD902" s="205"/>
      <c r="BE902" s="158"/>
      <c r="BF902" s="163"/>
      <c r="BG902" s="161"/>
      <c r="BH902" s="165"/>
      <c r="BI902" s="205"/>
      <c r="BJ902" s="158"/>
      <c r="BK902" s="163"/>
      <c r="BL902" s="161"/>
      <c r="BM902" s="165"/>
      <c r="BN902" s="205"/>
      <c r="BO902" s="158"/>
      <c r="BP902" s="163"/>
      <c r="BQ902" s="161"/>
      <c r="BR902" s="165"/>
      <c r="BS902" s="205"/>
      <c r="BT902" s="158"/>
      <c r="BU902" s="163"/>
      <c r="BV902" s="161"/>
      <c r="BW902" s="165"/>
      <c r="BX902" s="205"/>
      <c r="BY902" s="158"/>
      <c r="BZ902" s="163"/>
      <c r="CA902" s="161"/>
      <c r="CB902" s="165"/>
      <c r="CC902" s="205"/>
      <c r="CD902" s="158"/>
      <c r="CE902" s="163"/>
      <c r="CF902" s="161"/>
      <c r="CG902" s="165"/>
      <c r="CH902" s="205"/>
      <c r="CI902" s="158"/>
      <c r="CJ902" s="163"/>
      <c r="CK902" s="161"/>
      <c r="CL902" s="165"/>
    </row>
    <row r="903" spans="1:90" ht="15.75">
      <c r="A903" s="205"/>
      <c r="B903" s="158"/>
      <c r="C903" s="163"/>
      <c r="D903" s="161"/>
      <c r="E903" s="165"/>
      <c r="F903" s="205"/>
      <c r="G903" s="158"/>
      <c r="H903" s="163"/>
      <c r="I903" s="161"/>
      <c r="J903" s="165"/>
      <c r="K903" s="205"/>
      <c r="L903" s="158"/>
      <c r="M903" s="163"/>
      <c r="N903" s="161"/>
      <c r="O903" s="165"/>
      <c r="P903" s="205"/>
      <c r="Q903" s="158"/>
      <c r="R903" s="163"/>
      <c r="S903" s="161"/>
      <c r="T903" s="165"/>
      <c r="U903" s="205"/>
      <c r="V903" s="158"/>
      <c r="W903" s="163"/>
      <c r="X903" s="161"/>
      <c r="Y903" s="165"/>
      <c r="Z903" s="205"/>
      <c r="AA903" s="158"/>
      <c r="AB903" s="163"/>
      <c r="AC903" s="161"/>
      <c r="AD903" s="165"/>
      <c r="AE903" s="205"/>
      <c r="AF903" s="158"/>
      <c r="AG903" s="163"/>
      <c r="AH903" s="161"/>
      <c r="AI903" s="165"/>
      <c r="AJ903" s="205"/>
      <c r="AK903" s="158"/>
      <c r="AL903" s="163"/>
      <c r="AM903" s="161"/>
      <c r="AN903" s="165"/>
      <c r="AO903" s="205"/>
      <c r="AP903" s="158"/>
      <c r="AQ903" s="163"/>
      <c r="AR903" s="161"/>
      <c r="AS903" s="165"/>
      <c r="AT903" s="205"/>
      <c r="AU903" s="158"/>
      <c r="AV903" s="163"/>
      <c r="AW903" s="161"/>
      <c r="AX903" s="165"/>
      <c r="AY903" s="205"/>
      <c r="AZ903" s="158"/>
      <c r="BA903" s="163"/>
      <c r="BB903" s="161"/>
      <c r="BC903" s="165"/>
      <c r="BD903" s="205"/>
      <c r="BE903" s="158"/>
      <c r="BF903" s="163"/>
      <c r="BG903" s="161"/>
      <c r="BH903" s="165"/>
      <c r="BI903" s="205"/>
      <c r="BJ903" s="158"/>
      <c r="BK903" s="163"/>
      <c r="BL903" s="161"/>
      <c r="BM903" s="165"/>
      <c r="BN903" s="205"/>
      <c r="BO903" s="158"/>
      <c r="BP903" s="163"/>
      <c r="BQ903" s="161"/>
      <c r="BR903" s="165"/>
      <c r="BS903" s="205"/>
      <c r="BT903" s="158"/>
      <c r="BU903" s="163"/>
      <c r="BV903" s="161"/>
      <c r="BW903" s="165"/>
      <c r="BX903" s="205"/>
      <c r="BY903" s="158"/>
      <c r="BZ903" s="163"/>
      <c r="CA903" s="161"/>
      <c r="CB903" s="165"/>
      <c r="CC903" s="205"/>
      <c r="CD903" s="158"/>
      <c r="CE903" s="163"/>
      <c r="CF903" s="161"/>
      <c r="CG903" s="165"/>
      <c r="CH903" s="205"/>
      <c r="CI903" s="158"/>
      <c r="CJ903" s="163"/>
      <c r="CK903" s="161"/>
      <c r="CL903" s="165"/>
    </row>
    <row r="904" spans="1:90" ht="15.75">
      <c r="A904" s="205"/>
      <c r="B904" s="158"/>
      <c r="C904" s="163"/>
      <c r="D904" s="161"/>
      <c r="E904" s="165"/>
      <c r="F904" s="205"/>
      <c r="G904" s="158"/>
      <c r="H904" s="163"/>
      <c r="I904" s="161"/>
      <c r="J904" s="165"/>
      <c r="K904" s="205"/>
      <c r="L904" s="158"/>
      <c r="M904" s="163"/>
      <c r="N904" s="161"/>
      <c r="O904" s="165"/>
      <c r="P904" s="205"/>
      <c r="Q904" s="158"/>
      <c r="R904" s="163"/>
      <c r="S904" s="161"/>
      <c r="T904" s="165"/>
      <c r="U904" s="205"/>
      <c r="V904" s="158"/>
      <c r="W904" s="163"/>
      <c r="X904" s="161"/>
      <c r="Y904" s="165"/>
      <c r="Z904" s="205"/>
      <c r="AA904" s="158"/>
      <c r="AB904" s="163"/>
      <c r="AC904" s="161"/>
      <c r="AD904" s="165"/>
      <c r="AE904" s="205"/>
      <c r="AF904" s="158"/>
      <c r="AG904" s="163"/>
      <c r="AH904" s="161"/>
      <c r="AI904" s="165"/>
      <c r="AJ904" s="205"/>
      <c r="AK904" s="158"/>
      <c r="AL904" s="163"/>
      <c r="AM904" s="161"/>
      <c r="AN904" s="165"/>
      <c r="AO904" s="205"/>
      <c r="AP904" s="158"/>
      <c r="AQ904" s="163"/>
      <c r="AR904" s="161"/>
      <c r="AS904" s="165"/>
      <c r="AT904" s="205"/>
      <c r="AU904" s="158"/>
      <c r="AV904" s="163"/>
      <c r="AW904" s="161"/>
      <c r="AX904" s="165"/>
      <c r="AY904" s="205"/>
      <c r="AZ904" s="158"/>
      <c r="BA904" s="163"/>
      <c r="BB904" s="161"/>
      <c r="BC904" s="165"/>
      <c r="BD904" s="205"/>
      <c r="BE904" s="158"/>
      <c r="BF904" s="163"/>
      <c r="BG904" s="161"/>
      <c r="BH904" s="165"/>
      <c r="BI904" s="205"/>
      <c r="BJ904" s="158"/>
      <c r="BK904" s="163"/>
      <c r="BL904" s="161"/>
      <c r="BM904" s="165"/>
      <c r="BN904" s="205"/>
      <c r="BO904" s="158"/>
      <c r="BP904" s="163"/>
      <c r="BQ904" s="161"/>
      <c r="BR904" s="165"/>
      <c r="BS904" s="205"/>
      <c r="BT904" s="158"/>
      <c r="BU904" s="163"/>
      <c r="BV904" s="161"/>
      <c r="BW904" s="165"/>
      <c r="BX904" s="205"/>
      <c r="BY904" s="158"/>
      <c r="BZ904" s="163"/>
      <c r="CA904" s="161"/>
      <c r="CB904" s="165"/>
      <c r="CC904" s="205"/>
      <c r="CD904" s="158"/>
      <c r="CE904" s="163"/>
      <c r="CF904" s="161"/>
      <c r="CG904" s="165"/>
      <c r="CH904" s="205"/>
      <c r="CI904" s="158"/>
      <c r="CJ904" s="163"/>
      <c r="CK904" s="161"/>
      <c r="CL904" s="165"/>
    </row>
    <row r="905" spans="1:90" ht="15.75">
      <c r="A905" s="205"/>
      <c r="B905" s="158"/>
      <c r="C905" s="163"/>
      <c r="D905" s="161"/>
      <c r="E905" s="165"/>
      <c r="F905" s="205"/>
      <c r="G905" s="158"/>
      <c r="H905" s="163"/>
      <c r="I905" s="161"/>
      <c r="J905" s="165"/>
      <c r="K905" s="205"/>
      <c r="L905" s="158"/>
      <c r="M905" s="163"/>
      <c r="N905" s="161"/>
      <c r="O905" s="165"/>
      <c r="P905" s="205"/>
      <c r="Q905" s="158"/>
      <c r="R905" s="163"/>
      <c r="S905" s="161"/>
      <c r="T905" s="165"/>
      <c r="U905" s="205"/>
      <c r="V905" s="158"/>
      <c r="W905" s="163"/>
      <c r="X905" s="161"/>
      <c r="Y905" s="165"/>
      <c r="Z905" s="205"/>
      <c r="AA905" s="158"/>
      <c r="AB905" s="163"/>
      <c r="AC905" s="161"/>
      <c r="AD905" s="165"/>
      <c r="AE905" s="205"/>
      <c r="AF905" s="158"/>
      <c r="AG905" s="163"/>
      <c r="AH905" s="161"/>
      <c r="AI905" s="165"/>
      <c r="AJ905" s="205"/>
      <c r="AK905" s="158"/>
      <c r="AL905" s="163"/>
      <c r="AM905" s="161"/>
      <c r="AN905" s="165"/>
      <c r="AO905" s="205"/>
      <c r="AP905" s="158"/>
      <c r="AQ905" s="163"/>
      <c r="AR905" s="161"/>
      <c r="AS905" s="165"/>
      <c r="AT905" s="205"/>
      <c r="AU905" s="158"/>
      <c r="AV905" s="163"/>
      <c r="AW905" s="161"/>
      <c r="AX905" s="165"/>
      <c r="AY905" s="205"/>
      <c r="AZ905" s="158"/>
      <c r="BA905" s="163"/>
      <c r="BB905" s="161"/>
      <c r="BC905" s="165"/>
      <c r="BD905" s="205"/>
      <c r="BE905" s="158"/>
      <c r="BF905" s="163"/>
      <c r="BG905" s="161"/>
      <c r="BH905" s="165"/>
      <c r="BI905" s="205"/>
      <c r="BJ905" s="158"/>
      <c r="BK905" s="163"/>
      <c r="BL905" s="161"/>
      <c r="BM905" s="165"/>
      <c r="BN905" s="205"/>
      <c r="BO905" s="158"/>
      <c r="BP905" s="163"/>
      <c r="BQ905" s="161"/>
      <c r="BR905" s="165"/>
      <c r="BS905" s="205"/>
      <c r="BT905" s="158"/>
      <c r="BU905" s="163"/>
      <c r="BV905" s="161"/>
      <c r="BW905" s="165"/>
      <c r="BX905" s="205"/>
      <c r="BY905" s="158"/>
      <c r="BZ905" s="163"/>
      <c r="CA905" s="161"/>
      <c r="CB905" s="165"/>
      <c r="CC905" s="205"/>
      <c r="CD905" s="158"/>
      <c r="CE905" s="163"/>
      <c r="CF905" s="161"/>
      <c r="CG905" s="165"/>
      <c r="CH905" s="205"/>
      <c r="CI905" s="158"/>
      <c r="CJ905" s="163"/>
      <c r="CK905" s="161"/>
      <c r="CL905" s="165"/>
    </row>
    <row r="906" spans="1:90" ht="15.75">
      <c r="A906" s="205"/>
      <c r="B906" s="158"/>
      <c r="C906" s="163"/>
      <c r="D906" s="161"/>
      <c r="E906" s="165"/>
      <c r="F906" s="205"/>
      <c r="G906" s="158"/>
      <c r="H906" s="163"/>
      <c r="I906" s="161"/>
      <c r="J906" s="165"/>
      <c r="K906" s="205"/>
      <c r="L906" s="158"/>
      <c r="M906" s="163"/>
      <c r="N906" s="161"/>
      <c r="O906" s="165"/>
      <c r="P906" s="205"/>
      <c r="Q906" s="158"/>
      <c r="R906" s="163"/>
      <c r="S906" s="161"/>
      <c r="T906" s="165"/>
      <c r="U906" s="205"/>
      <c r="V906" s="158"/>
      <c r="W906" s="163"/>
      <c r="X906" s="161"/>
      <c r="Y906" s="165"/>
      <c r="Z906" s="205"/>
      <c r="AA906" s="158"/>
      <c r="AB906" s="163"/>
      <c r="AC906" s="161"/>
      <c r="AD906" s="165"/>
      <c r="AE906" s="205"/>
      <c r="AF906" s="158"/>
      <c r="AG906" s="163"/>
      <c r="AH906" s="161"/>
      <c r="AI906" s="165"/>
      <c r="AJ906" s="205"/>
      <c r="AK906" s="158"/>
      <c r="AL906" s="163"/>
      <c r="AM906" s="161"/>
      <c r="AN906" s="165"/>
      <c r="AO906" s="205"/>
      <c r="AP906" s="158"/>
      <c r="AQ906" s="163"/>
      <c r="AR906" s="161"/>
      <c r="AS906" s="165"/>
      <c r="AT906" s="205"/>
      <c r="AU906" s="158"/>
      <c r="AV906" s="163"/>
      <c r="AW906" s="161"/>
      <c r="AX906" s="165"/>
      <c r="AY906" s="205"/>
      <c r="AZ906" s="158"/>
      <c r="BA906" s="163"/>
      <c r="BB906" s="161"/>
      <c r="BC906" s="165"/>
      <c r="BD906" s="205"/>
      <c r="BE906" s="158"/>
      <c r="BF906" s="163"/>
      <c r="BG906" s="161"/>
      <c r="BH906" s="165"/>
      <c r="BI906" s="205"/>
      <c r="BJ906" s="158"/>
      <c r="BK906" s="163"/>
      <c r="BL906" s="161"/>
      <c r="BM906" s="165"/>
      <c r="BN906" s="205"/>
      <c r="BO906" s="158"/>
      <c r="BP906" s="163"/>
      <c r="BQ906" s="161"/>
      <c r="BR906" s="165"/>
      <c r="BS906" s="205"/>
      <c r="BT906" s="158"/>
      <c r="BU906" s="163"/>
      <c r="BV906" s="161"/>
      <c r="BW906" s="165"/>
      <c r="BX906" s="205"/>
      <c r="BY906" s="158"/>
      <c r="BZ906" s="163"/>
      <c r="CA906" s="161"/>
      <c r="CB906" s="165"/>
      <c r="CC906" s="205"/>
      <c r="CD906" s="158"/>
      <c r="CE906" s="163"/>
      <c r="CF906" s="161"/>
      <c r="CG906" s="165"/>
      <c r="CH906" s="205"/>
      <c r="CI906" s="158"/>
      <c r="CJ906" s="163"/>
      <c r="CK906" s="161"/>
      <c r="CL906" s="165"/>
    </row>
    <row r="907" spans="1:90" ht="15.75">
      <c r="A907" s="205"/>
      <c r="B907" s="158"/>
      <c r="C907" s="163"/>
      <c r="D907" s="161"/>
      <c r="E907" s="165"/>
      <c r="F907" s="205"/>
      <c r="G907" s="158"/>
      <c r="H907" s="163"/>
      <c r="I907" s="161"/>
      <c r="J907" s="165"/>
      <c r="K907" s="205"/>
      <c r="L907" s="158"/>
      <c r="M907" s="163"/>
      <c r="N907" s="161"/>
      <c r="O907" s="165"/>
      <c r="P907" s="205"/>
      <c r="Q907" s="158"/>
      <c r="R907" s="163"/>
      <c r="S907" s="161"/>
      <c r="T907" s="165"/>
      <c r="U907" s="205"/>
      <c r="V907" s="158"/>
      <c r="W907" s="163"/>
      <c r="X907" s="161"/>
      <c r="Y907" s="165"/>
      <c r="Z907" s="205"/>
      <c r="AA907" s="158"/>
      <c r="AB907" s="163"/>
      <c r="AC907" s="161"/>
      <c r="AD907" s="165"/>
      <c r="AE907" s="205"/>
      <c r="AF907" s="158"/>
      <c r="AG907" s="163"/>
      <c r="AH907" s="161"/>
      <c r="AI907" s="165"/>
      <c r="AJ907" s="205"/>
      <c r="AK907" s="158"/>
      <c r="AL907" s="163"/>
      <c r="AM907" s="161"/>
      <c r="AN907" s="165"/>
      <c r="AO907" s="205"/>
      <c r="AP907" s="158"/>
      <c r="AQ907" s="163"/>
      <c r="AR907" s="161"/>
      <c r="AS907" s="165"/>
      <c r="AT907" s="205"/>
      <c r="AU907" s="158"/>
      <c r="AV907" s="163"/>
      <c r="AW907" s="161"/>
      <c r="AX907" s="165"/>
      <c r="AY907" s="205"/>
      <c r="AZ907" s="158"/>
      <c r="BA907" s="163"/>
      <c r="BB907" s="161"/>
      <c r="BC907" s="165"/>
      <c r="BD907" s="205"/>
      <c r="BE907" s="158"/>
      <c r="BF907" s="163"/>
      <c r="BG907" s="161"/>
      <c r="BH907" s="165"/>
      <c r="BI907" s="205"/>
      <c r="BJ907" s="158"/>
      <c r="BK907" s="163"/>
      <c r="BL907" s="161"/>
      <c r="BM907" s="165"/>
      <c r="BN907" s="205"/>
      <c r="BO907" s="158"/>
      <c r="BP907" s="163"/>
      <c r="BQ907" s="161"/>
      <c r="BR907" s="165"/>
      <c r="BS907" s="205"/>
      <c r="BT907" s="158"/>
      <c r="BU907" s="163"/>
      <c r="BV907" s="161"/>
      <c r="BW907" s="165"/>
      <c r="BX907" s="205"/>
      <c r="BY907" s="158"/>
      <c r="BZ907" s="163"/>
      <c r="CA907" s="161"/>
      <c r="CB907" s="165"/>
      <c r="CC907" s="205"/>
      <c r="CD907" s="158"/>
      <c r="CE907" s="163"/>
      <c r="CF907" s="161"/>
      <c r="CG907" s="165"/>
      <c r="CH907" s="205"/>
      <c r="CI907" s="158"/>
      <c r="CJ907" s="163"/>
      <c r="CK907" s="161"/>
      <c r="CL907" s="165"/>
    </row>
    <row r="908" spans="1:90" ht="15.75">
      <c r="A908" s="205"/>
      <c r="B908" s="158"/>
      <c r="C908" s="163"/>
      <c r="D908" s="161"/>
      <c r="E908" s="165"/>
      <c r="F908" s="205"/>
      <c r="G908" s="158"/>
      <c r="H908" s="163"/>
      <c r="I908" s="161"/>
      <c r="J908" s="165"/>
      <c r="K908" s="205"/>
      <c r="L908" s="158"/>
      <c r="M908" s="163"/>
      <c r="N908" s="161"/>
      <c r="O908" s="165"/>
      <c r="P908" s="205"/>
      <c r="Q908" s="158"/>
      <c r="R908" s="163"/>
      <c r="S908" s="161"/>
      <c r="T908" s="165"/>
      <c r="U908" s="205"/>
      <c r="V908" s="158"/>
      <c r="W908" s="163"/>
      <c r="X908" s="161"/>
      <c r="Y908" s="165"/>
      <c r="Z908" s="205"/>
      <c r="AA908" s="158"/>
      <c r="AB908" s="163"/>
      <c r="AC908" s="161"/>
      <c r="AD908" s="165"/>
      <c r="AE908" s="205"/>
      <c r="AF908" s="158"/>
      <c r="AG908" s="163"/>
      <c r="AH908" s="161"/>
      <c r="AI908" s="165"/>
      <c r="AJ908" s="205"/>
      <c r="AK908" s="158"/>
      <c r="AL908" s="163"/>
      <c r="AM908" s="161"/>
      <c r="AN908" s="165"/>
      <c r="AO908" s="205"/>
      <c r="AP908" s="158"/>
      <c r="AQ908" s="163"/>
      <c r="AR908" s="161"/>
      <c r="AS908" s="165"/>
      <c r="AT908" s="205"/>
      <c r="AU908" s="158"/>
      <c r="AV908" s="163"/>
      <c r="AW908" s="161"/>
      <c r="AX908" s="165"/>
      <c r="AY908" s="205"/>
      <c r="AZ908" s="158"/>
      <c r="BA908" s="163"/>
      <c r="BB908" s="161"/>
      <c r="BC908" s="165"/>
      <c r="BD908" s="205"/>
      <c r="BE908" s="158"/>
      <c r="BF908" s="163"/>
      <c r="BG908" s="161"/>
      <c r="BH908" s="165"/>
      <c r="BI908" s="205"/>
      <c r="BJ908" s="158"/>
      <c r="BK908" s="163"/>
      <c r="BL908" s="161"/>
      <c r="BM908" s="165"/>
      <c r="BN908" s="205"/>
      <c r="BO908" s="158"/>
      <c r="BP908" s="163"/>
      <c r="BQ908" s="161"/>
      <c r="BR908" s="165"/>
      <c r="BS908" s="205"/>
      <c r="BT908" s="158"/>
      <c r="BU908" s="163"/>
      <c r="BV908" s="161"/>
      <c r="BW908" s="165"/>
      <c r="BX908" s="205"/>
      <c r="BY908" s="158"/>
      <c r="BZ908" s="163"/>
      <c r="CA908" s="161"/>
      <c r="CB908" s="165"/>
      <c r="CC908" s="205"/>
      <c r="CD908" s="158"/>
      <c r="CE908" s="163"/>
      <c r="CF908" s="161"/>
      <c r="CG908" s="165"/>
      <c r="CH908" s="205"/>
      <c r="CI908" s="158"/>
      <c r="CJ908" s="163"/>
      <c r="CK908" s="161"/>
      <c r="CL908" s="165"/>
    </row>
    <row r="909" spans="1:90" ht="15.75">
      <c r="A909" s="205"/>
      <c r="B909" s="158"/>
      <c r="C909" s="163"/>
      <c r="D909" s="161"/>
      <c r="E909" s="165"/>
      <c r="F909" s="205"/>
      <c r="G909" s="158"/>
      <c r="H909" s="163"/>
      <c r="I909" s="161"/>
      <c r="J909" s="165"/>
      <c r="K909" s="205"/>
      <c r="L909" s="158"/>
      <c r="M909" s="163"/>
      <c r="N909" s="161"/>
      <c r="O909" s="165"/>
      <c r="P909" s="205"/>
      <c r="Q909" s="158"/>
      <c r="R909" s="163"/>
      <c r="S909" s="161"/>
      <c r="T909" s="165"/>
      <c r="U909" s="205"/>
      <c r="V909" s="158"/>
      <c r="W909" s="163"/>
      <c r="X909" s="161"/>
      <c r="Y909" s="165"/>
      <c r="Z909" s="205"/>
      <c r="AA909" s="158"/>
      <c r="AB909" s="163"/>
      <c r="AC909" s="161"/>
      <c r="AD909" s="165"/>
      <c r="AE909" s="205"/>
      <c r="AF909" s="158"/>
      <c r="AG909" s="163"/>
      <c r="AH909" s="161"/>
      <c r="AI909" s="165"/>
      <c r="AJ909" s="205"/>
      <c r="AK909" s="158"/>
      <c r="AL909" s="163"/>
      <c r="AM909" s="161"/>
      <c r="AN909" s="165"/>
      <c r="AO909" s="205"/>
      <c r="AP909" s="158"/>
      <c r="AQ909" s="163"/>
      <c r="AR909" s="161"/>
      <c r="AS909" s="165"/>
      <c r="AT909" s="205"/>
      <c r="AU909" s="158"/>
      <c r="AV909" s="163"/>
      <c r="AW909" s="161"/>
      <c r="AX909" s="165"/>
      <c r="AY909" s="205"/>
      <c r="AZ909" s="158"/>
      <c r="BA909" s="163"/>
      <c r="BB909" s="161"/>
      <c r="BC909" s="165"/>
      <c r="BD909" s="205"/>
      <c r="BE909" s="158"/>
      <c r="BF909" s="163"/>
      <c r="BG909" s="161"/>
      <c r="BH909" s="165"/>
      <c r="BI909" s="205"/>
      <c r="BJ909" s="158"/>
      <c r="BK909" s="163"/>
      <c r="BL909" s="161"/>
      <c r="BM909" s="165"/>
      <c r="BN909" s="205"/>
      <c r="BO909" s="158"/>
      <c r="BP909" s="163"/>
      <c r="BQ909" s="161"/>
      <c r="BR909" s="165"/>
      <c r="BS909" s="205"/>
      <c r="BT909" s="158"/>
      <c r="BU909" s="163"/>
      <c r="BV909" s="161"/>
      <c r="BW909" s="165"/>
      <c r="BX909" s="205"/>
      <c r="BY909" s="158"/>
      <c r="BZ909" s="163"/>
      <c r="CA909" s="161"/>
      <c r="CB909" s="165"/>
      <c r="CC909" s="205"/>
      <c r="CD909" s="158"/>
      <c r="CE909" s="163"/>
      <c r="CF909" s="161"/>
      <c r="CG909" s="165"/>
      <c r="CH909" s="205"/>
      <c r="CI909" s="158"/>
      <c r="CJ909" s="163"/>
      <c r="CK909" s="161"/>
      <c r="CL909" s="165"/>
    </row>
    <row r="910" spans="1:90" ht="15.75">
      <c r="A910" s="205"/>
      <c r="B910" s="158"/>
      <c r="C910" s="163"/>
      <c r="D910" s="161"/>
      <c r="E910" s="165"/>
      <c r="F910" s="205"/>
      <c r="G910" s="158"/>
      <c r="H910" s="163"/>
      <c r="I910" s="161"/>
      <c r="J910" s="165"/>
      <c r="K910" s="205"/>
      <c r="L910" s="158"/>
      <c r="M910" s="163"/>
      <c r="N910" s="161"/>
      <c r="O910" s="165"/>
      <c r="P910" s="205"/>
      <c r="Q910" s="158"/>
      <c r="R910" s="163"/>
      <c r="S910" s="161"/>
      <c r="T910" s="165"/>
      <c r="U910" s="205"/>
      <c r="V910" s="158"/>
      <c r="W910" s="163"/>
      <c r="X910" s="161"/>
      <c r="Y910" s="165"/>
      <c r="Z910" s="205"/>
      <c r="AA910" s="158"/>
      <c r="AB910" s="163"/>
      <c r="AC910" s="161"/>
      <c r="AD910" s="165"/>
      <c r="AE910" s="205"/>
      <c r="AF910" s="158"/>
      <c r="AG910" s="163"/>
      <c r="AH910" s="161"/>
      <c r="AI910" s="165"/>
      <c r="AJ910" s="205"/>
      <c r="AK910" s="158"/>
      <c r="AL910" s="163"/>
      <c r="AM910" s="161"/>
      <c r="AN910" s="165"/>
      <c r="AO910" s="205"/>
      <c r="AP910" s="158"/>
      <c r="AQ910" s="163"/>
      <c r="AR910" s="161"/>
      <c r="AS910" s="165"/>
      <c r="AT910" s="205"/>
      <c r="AU910" s="158"/>
      <c r="AV910" s="163"/>
      <c r="AW910" s="161"/>
      <c r="AX910" s="165"/>
      <c r="AY910" s="205"/>
      <c r="AZ910" s="158"/>
      <c r="BA910" s="163"/>
      <c r="BB910" s="161"/>
      <c r="BC910" s="165"/>
      <c r="BD910" s="205"/>
      <c r="BE910" s="158"/>
      <c r="BF910" s="163"/>
      <c r="BG910" s="161"/>
      <c r="BH910" s="165"/>
      <c r="BI910" s="205"/>
      <c r="BJ910" s="158"/>
      <c r="BK910" s="163"/>
      <c r="BL910" s="161"/>
      <c r="BM910" s="165"/>
      <c r="BN910" s="205"/>
      <c r="BO910" s="158"/>
      <c r="BP910" s="163"/>
      <c r="BQ910" s="161"/>
      <c r="BR910" s="165"/>
      <c r="BS910" s="205"/>
      <c r="BT910" s="158"/>
      <c r="BU910" s="163"/>
      <c r="BV910" s="161"/>
      <c r="BW910" s="165"/>
      <c r="BX910" s="205"/>
      <c r="BY910" s="158"/>
      <c r="BZ910" s="163"/>
      <c r="CA910" s="161"/>
      <c r="CB910" s="165"/>
      <c r="CC910" s="205"/>
      <c r="CD910" s="158"/>
      <c r="CE910" s="163"/>
      <c r="CF910" s="161"/>
      <c r="CG910" s="165"/>
      <c r="CH910" s="205"/>
      <c r="CI910" s="158"/>
      <c r="CJ910" s="163"/>
      <c r="CK910" s="161"/>
      <c r="CL910" s="165"/>
    </row>
    <row r="911" spans="1:90" ht="15.75">
      <c r="A911" s="205"/>
      <c r="B911" s="158"/>
      <c r="C911" s="163"/>
      <c r="D911" s="161"/>
      <c r="E911" s="165"/>
      <c r="F911" s="205"/>
      <c r="G911" s="158"/>
      <c r="H911" s="163"/>
      <c r="I911" s="161"/>
      <c r="J911" s="165"/>
      <c r="K911" s="205"/>
      <c r="L911" s="158"/>
      <c r="M911" s="163"/>
      <c r="N911" s="161"/>
      <c r="O911" s="165"/>
      <c r="P911" s="205"/>
      <c r="Q911" s="158"/>
      <c r="R911" s="163"/>
      <c r="S911" s="161"/>
      <c r="T911" s="165"/>
      <c r="U911" s="205"/>
      <c r="V911" s="158"/>
      <c r="W911" s="163"/>
      <c r="X911" s="161"/>
      <c r="Y911" s="165"/>
      <c r="Z911" s="205"/>
      <c r="AA911" s="158"/>
      <c r="AB911" s="163"/>
      <c r="AC911" s="161"/>
      <c r="AD911" s="165"/>
      <c r="AE911" s="205"/>
      <c r="AF911" s="158"/>
      <c r="AG911" s="163"/>
      <c r="AH911" s="161"/>
      <c r="AI911" s="165"/>
      <c r="AJ911" s="205"/>
      <c r="AK911" s="158"/>
      <c r="AL911" s="163"/>
      <c r="AM911" s="161"/>
      <c r="AN911" s="165"/>
      <c r="AO911" s="205"/>
      <c r="AP911" s="158"/>
      <c r="AQ911" s="163"/>
      <c r="AR911" s="161"/>
      <c r="AS911" s="165"/>
      <c r="AT911" s="205"/>
      <c r="AU911" s="158"/>
      <c r="AV911" s="163"/>
      <c r="AW911" s="161"/>
      <c r="AX911" s="165"/>
      <c r="AY911" s="205"/>
      <c r="AZ911" s="158"/>
      <c r="BA911" s="163"/>
      <c r="BB911" s="161"/>
      <c r="BC911" s="165"/>
      <c r="BD911" s="205"/>
      <c r="BE911" s="158"/>
      <c r="BF911" s="163"/>
      <c r="BG911" s="161"/>
      <c r="BH911" s="165"/>
      <c r="BI911" s="205"/>
      <c r="BJ911" s="158"/>
      <c r="BK911" s="163"/>
      <c r="BL911" s="161"/>
      <c r="BM911" s="165"/>
      <c r="BN911" s="205"/>
      <c r="BO911" s="158"/>
      <c r="BP911" s="163"/>
      <c r="BQ911" s="161"/>
      <c r="BR911" s="165"/>
      <c r="BS911" s="205"/>
      <c r="BT911" s="158"/>
      <c r="BU911" s="163"/>
      <c r="BV911" s="161"/>
      <c r="BW911" s="165"/>
      <c r="BX911" s="205"/>
      <c r="BY911" s="158"/>
      <c r="BZ911" s="163"/>
      <c r="CA911" s="161"/>
      <c r="CB911" s="165"/>
      <c r="CC911" s="205"/>
      <c r="CD911" s="158"/>
      <c r="CE911" s="163"/>
      <c r="CF911" s="161"/>
      <c r="CG911" s="165"/>
      <c r="CH911" s="205"/>
      <c r="CI911" s="158"/>
      <c r="CJ911" s="163"/>
      <c r="CK911" s="161"/>
      <c r="CL911" s="165"/>
    </row>
    <row r="912" spans="1:90" ht="15.75">
      <c r="A912" s="205"/>
      <c r="B912" s="158"/>
      <c r="C912" s="163"/>
      <c r="D912" s="161"/>
      <c r="E912" s="165"/>
      <c r="F912" s="205"/>
      <c r="G912" s="158"/>
      <c r="H912" s="163"/>
      <c r="I912" s="161"/>
      <c r="J912" s="165"/>
      <c r="K912" s="205"/>
      <c r="L912" s="158"/>
      <c r="M912" s="163"/>
      <c r="N912" s="161"/>
      <c r="O912" s="165"/>
      <c r="P912" s="205"/>
      <c r="Q912" s="158"/>
      <c r="R912" s="163"/>
      <c r="S912" s="161"/>
      <c r="T912" s="165"/>
      <c r="U912" s="205"/>
      <c r="V912" s="158"/>
      <c r="W912" s="163"/>
      <c r="X912" s="161"/>
      <c r="Y912" s="165"/>
      <c r="Z912" s="205"/>
      <c r="AA912" s="158"/>
      <c r="AB912" s="163"/>
      <c r="AC912" s="161"/>
      <c r="AD912" s="165"/>
      <c r="AE912" s="205"/>
      <c r="AF912" s="158"/>
      <c r="AG912" s="163"/>
      <c r="AH912" s="161"/>
      <c r="AI912" s="165"/>
      <c r="AJ912" s="205"/>
      <c r="AK912" s="158"/>
      <c r="AL912" s="163"/>
      <c r="AM912" s="161"/>
      <c r="AN912" s="165"/>
      <c r="AO912" s="205"/>
      <c r="AP912" s="158"/>
      <c r="AQ912" s="163"/>
      <c r="AR912" s="161"/>
      <c r="AS912" s="165"/>
      <c r="AT912" s="205"/>
      <c r="AU912" s="158"/>
      <c r="AV912" s="163"/>
      <c r="AW912" s="161"/>
      <c r="AX912" s="165"/>
      <c r="AY912" s="205"/>
      <c r="AZ912" s="158"/>
      <c r="BA912" s="163"/>
      <c r="BB912" s="161"/>
      <c r="BC912" s="165"/>
      <c r="BD912" s="205"/>
      <c r="BE912" s="158"/>
      <c r="BF912" s="163"/>
      <c r="BG912" s="161"/>
      <c r="BH912" s="165"/>
      <c r="BI912" s="205"/>
      <c r="BJ912" s="158"/>
      <c r="BK912" s="163"/>
      <c r="BL912" s="161"/>
      <c r="BM912" s="165"/>
      <c r="BN912" s="205"/>
      <c r="BO912" s="158"/>
      <c r="BP912" s="163"/>
      <c r="BQ912" s="161"/>
      <c r="BR912" s="165"/>
      <c r="BS912" s="205"/>
      <c r="BT912" s="158"/>
      <c r="BU912" s="163"/>
      <c r="BV912" s="161"/>
      <c r="BW912" s="165"/>
      <c r="BX912" s="205"/>
      <c r="BY912" s="158"/>
      <c r="BZ912" s="163"/>
      <c r="CA912" s="161"/>
      <c r="CB912" s="165"/>
      <c r="CC912" s="205"/>
      <c r="CD912" s="158"/>
      <c r="CE912" s="163"/>
      <c r="CF912" s="161"/>
      <c r="CG912" s="165"/>
      <c r="CH912" s="205"/>
      <c r="CI912" s="158"/>
      <c r="CJ912" s="163"/>
      <c r="CK912" s="161"/>
      <c r="CL912" s="165"/>
    </row>
    <row r="913" spans="1:90" ht="15.75">
      <c r="A913" s="205"/>
      <c r="B913" s="158"/>
      <c r="C913" s="163"/>
      <c r="D913" s="161"/>
      <c r="E913" s="165"/>
      <c r="F913" s="205"/>
      <c r="G913" s="158"/>
      <c r="H913" s="163"/>
      <c r="I913" s="161"/>
      <c r="J913" s="165"/>
      <c r="K913" s="205"/>
      <c r="L913" s="158"/>
      <c r="M913" s="163"/>
      <c r="N913" s="161"/>
      <c r="O913" s="165"/>
      <c r="P913" s="205"/>
      <c r="Q913" s="158"/>
      <c r="R913" s="163"/>
      <c r="S913" s="161"/>
      <c r="T913" s="165"/>
      <c r="U913" s="205"/>
      <c r="V913" s="158"/>
      <c r="W913" s="163"/>
      <c r="X913" s="161"/>
      <c r="Y913" s="165"/>
      <c r="Z913" s="205"/>
      <c r="AA913" s="158"/>
      <c r="AB913" s="163"/>
      <c r="AC913" s="161"/>
      <c r="AD913" s="165"/>
      <c r="AE913" s="205"/>
      <c r="AF913" s="158"/>
      <c r="AG913" s="163"/>
      <c r="AH913" s="161"/>
      <c r="AI913" s="165"/>
      <c r="AJ913" s="205"/>
      <c r="AK913" s="158"/>
      <c r="AL913" s="163"/>
      <c r="AM913" s="161"/>
      <c r="AN913" s="165"/>
      <c r="AO913" s="205"/>
      <c r="AP913" s="158"/>
      <c r="AQ913" s="163"/>
      <c r="AR913" s="161"/>
      <c r="AS913" s="165"/>
      <c r="AT913" s="205"/>
      <c r="AU913" s="158"/>
      <c r="AV913" s="163"/>
      <c r="AW913" s="161"/>
      <c r="AX913" s="165"/>
      <c r="AY913" s="205"/>
      <c r="AZ913" s="158"/>
      <c r="BA913" s="163"/>
      <c r="BB913" s="161"/>
      <c r="BC913" s="165"/>
      <c r="BD913" s="205"/>
      <c r="BE913" s="158"/>
      <c r="BF913" s="163"/>
      <c r="BG913" s="161"/>
      <c r="BH913" s="165"/>
      <c r="BI913" s="205"/>
      <c r="BJ913" s="158"/>
      <c r="BK913" s="163"/>
      <c r="BL913" s="161"/>
      <c r="BM913" s="165"/>
      <c r="BN913" s="205"/>
      <c r="BO913" s="158"/>
      <c r="BP913" s="163"/>
      <c r="BQ913" s="161"/>
      <c r="BR913" s="165"/>
      <c r="BS913" s="205"/>
      <c r="BT913" s="158"/>
      <c r="BU913" s="163"/>
      <c r="BV913" s="161"/>
      <c r="BW913" s="165"/>
      <c r="BX913" s="205"/>
      <c r="BY913" s="158"/>
      <c r="BZ913" s="163"/>
      <c r="CA913" s="161"/>
      <c r="CB913" s="165"/>
      <c r="CC913" s="205"/>
      <c r="CD913" s="158"/>
      <c r="CE913" s="163"/>
      <c r="CF913" s="161"/>
      <c r="CG913" s="165"/>
      <c r="CH913" s="205"/>
      <c r="CI913" s="158"/>
      <c r="CJ913" s="163"/>
      <c r="CK913" s="161"/>
      <c r="CL913" s="165"/>
    </row>
    <row r="914" spans="1:90" ht="15.75">
      <c r="A914" s="205"/>
      <c r="B914" s="158"/>
      <c r="C914" s="163"/>
      <c r="D914" s="161"/>
      <c r="E914" s="165"/>
      <c r="F914" s="205"/>
      <c r="G914" s="158"/>
      <c r="H914" s="163"/>
      <c r="I914" s="161"/>
      <c r="J914" s="165"/>
      <c r="K914" s="205"/>
      <c r="L914" s="158"/>
      <c r="M914" s="163"/>
      <c r="N914" s="161"/>
      <c r="O914" s="165"/>
      <c r="P914" s="205"/>
      <c r="Q914" s="158"/>
      <c r="R914" s="163"/>
      <c r="S914" s="161"/>
      <c r="T914" s="165"/>
      <c r="U914" s="205"/>
      <c r="V914" s="158"/>
      <c r="W914" s="163"/>
      <c r="X914" s="161"/>
      <c r="Y914" s="165"/>
      <c r="Z914" s="205"/>
      <c r="AA914" s="158"/>
      <c r="AB914" s="163"/>
      <c r="AC914" s="161"/>
      <c r="AD914" s="165"/>
      <c r="AE914" s="205"/>
      <c r="AF914" s="158"/>
      <c r="AG914" s="163"/>
      <c r="AH914" s="161"/>
      <c r="AI914" s="165"/>
      <c r="AJ914" s="205"/>
      <c r="AK914" s="158"/>
      <c r="AL914" s="163"/>
      <c r="AM914" s="161"/>
      <c r="AN914" s="165"/>
      <c r="AO914" s="205"/>
      <c r="AP914" s="158"/>
      <c r="AQ914" s="163"/>
      <c r="AR914" s="161"/>
      <c r="AS914" s="165"/>
      <c r="AT914" s="205"/>
      <c r="AU914" s="158"/>
      <c r="AV914" s="163"/>
      <c r="AW914" s="161"/>
      <c r="AX914" s="165"/>
      <c r="AY914" s="205"/>
      <c r="AZ914" s="158"/>
      <c r="BA914" s="163"/>
      <c r="BB914" s="161"/>
      <c r="BC914" s="165"/>
      <c r="BD914" s="205"/>
      <c r="BE914" s="158"/>
      <c r="BF914" s="163"/>
      <c r="BG914" s="161"/>
      <c r="BH914" s="165"/>
      <c r="BI914" s="205"/>
      <c r="BJ914" s="158"/>
      <c r="BK914" s="163"/>
      <c r="BL914" s="161"/>
      <c r="BM914" s="165"/>
      <c r="BN914" s="205"/>
      <c r="BO914" s="158"/>
      <c r="BP914" s="163"/>
      <c r="BQ914" s="161"/>
      <c r="BR914" s="165"/>
      <c r="BS914" s="205"/>
      <c r="BT914" s="158"/>
      <c r="BU914" s="163"/>
      <c r="BV914" s="161"/>
      <c r="BW914" s="165"/>
      <c r="BX914" s="205"/>
      <c r="BY914" s="158"/>
      <c r="BZ914" s="163"/>
      <c r="CA914" s="161"/>
      <c r="CB914" s="165"/>
      <c r="CC914" s="205"/>
      <c r="CD914" s="158"/>
      <c r="CE914" s="163"/>
      <c r="CF914" s="161"/>
      <c r="CG914" s="165"/>
      <c r="CH914" s="205"/>
      <c r="CI914" s="158"/>
      <c r="CJ914" s="163"/>
      <c r="CK914" s="161"/>
      <c r="CL914" s="165"/>
    </row>
    <row r="915" spans="1:90" ht="15.75">
      <c r="A915" s="205"/>
      <c r="B915" s="158"/>
      <c r="C915" s="163"/>
      <c r="D915" s="161"/>
      <c r="E915" s="165"/>
      <c r="F915" s="205"/>
      <c r="G915" s="158"/>
      <c r="H915" s="163"/>
      <c r="I915" s="161"/>
      <c r="J915" s="165"/>
      <c r="K915" s="205"/>
      <c r="L915" s="158"/>
      <c r="M915" s="163"/>
      <c r="N915" s="161"/>
      <c r="O915" s="165"/>
      <c r="P915" s="205"/>
      <c r="Q915" s="158"/>
      <c r="R915" s="163"/>
      <c r="S915" s="161"/>
      <c r="T915" s="165"/>
      <c r="U915" s="205"/>
      <c r="V915" s="158"/>
      <c r="W915" s="163"/>
      <c r="X915" s="161"/>
      <c r="Y915" s="165"/>
      <c r="Z915" s="205"/>
      <c r="AA915" s="158"/>
      <c r="AB915" s="163"/>
      <c r="AC915" s="161"/>
      <c r="AD915" s="165"/>
      <c r="AE915" s="205"/>
      <c r="AF915" s="158"/>
      <c r="AG915" s="163"/>
      <c r="AH915" s="161"/>
      <c r="AI915" s="165"/>
      <c r="AJ915" s="205"/>
      <c r="AK915" s="158"/>
      <c r="AL915" s="163"/>
      <c r="AM915" s="161"/>
      <c r="AN915" s="165"/>
      <c r="AO915" s="205"/>
      <c r="AP915" s="158"/>
      <c r="AQ915" s="163"/>
      <c r="AR915" s="161"/>
      <c r="AS915" s="165"/>
      <c r="AT915" s="205"/>
      <c r="AU915" s="158"/>
      <c r="AV915" s="163"/>
      <c r="AW915" s="161"/>
      <c r="AX915" s="165"/>
      <c r="AY915" s="205"/>
      <c r="AZ915" s="158"/>
      <c r="BA915" s="163"/>
      <c r="BB915" s="161"/>
      <c r="BC915" s="165"/>
      <c r="BD915" s="205"/>
      <c r="BE915" s="158"/>
      <c r="BF915" s="163"/>
      <c r="BG915" s="161"/>
      <c r="BH915" s="165"/>
      <c r="BI915" s="205"/>
      <c r="BJ915" s="158"/>
      <c r="BK915" s="163"/>
      <c r="BL915" s="161"/>
      <c r="BM915" s="165"/>
      <c r="BN915" s="205"/>
      <c r="BO915" s="158"/>
      <c r="BP915" s="163"/>
      <c r="BQ915" s="161"/>
      <c r="BR915" s="165"/>
      <c r="BS915" s="205"/>
      <c r="BT915" s="158"/>
      <c r="BU915" s="163"/>
      <c r="BV915" s="161"/>
      <c r="BW915" s="165"/>
      <c r="BX915" s="205"/>
      <c r="BY915" s="158"/>
      <c r="BZ915" s="163"/>
      <c r="CA915" s="161"/>
      <c r="CB915" s="165"/>
      <c r="CC915" s="205"/>
      <c r="CD915" s="158"/>
      <c r="CE915" s="163"/>
      <c r="CF915" s="161"/>
      <c r="CG915" s="165"/>
      <c r="CH915" s="205"/>
      <c r="CI915" s="158"/>
      <c r="CJ915" s="163"/>
      <c r="CK915" s="161"/>
      <c r="CL915" s="165"/>
    </row>
    <row r="916" spans="1:90" ht="15.75">
      <c r="A916" s="205"/>
      <c r="B916" s="158"/>
      <c r="C916" s="163"/>
      <c r="D916" s="161"/>
      <c r="E916" s="165"/>
      <c r="F916" s="205"/>
      <c r="G916" s="158"/>
      <c r="H916" s="163"/>
      <c r="I916" s="161"/>
      <c r="J916" s="165"/>
      <c r="K916" s="205"/>
      <c r="L916" s="158"/>
      <c r="M916" s="163"/>
      <c r="N916" s="161"/>
      <c r="O916" s="165"/>
      <c r="P916" s="205"/>
      <c r="Q916" s="158"/>
      <c r="R916" s="163"/>
      <c r="S916" s="161"/>
      <c r="T916" s="165"/>
      <c r="U916" s="205"/>
      <c r="V916" s="158"/>
      <c r="W916" s="163"/>
      <c r="X916" s="161"/>
      <c r="Y916" s="165"/>
      <c r="Z916" s="205"/>
      <c r="AA916" s="158"/>
      <c r="AB916" s="163"/>
      <c r="AC916" s="161"/>
      <c r="AD916" s="165"/>
      <c r="AE916" s="205"/>
      <c r="AF916" s="158"/>
      <c r="AG916" s="163"/>
      <c r="AH916" s="161"/>
      <c r="AI916" s="165"/>
      <c r="AJ916" s="205"/>
      <c r="AK916" s="158"/>
      <c r="AL916" s="163"/>
      <c r="AM916" s="161"/>
      <c r="AN916" s="165"/>
      <c r="AO916" s="205"/>
      <c r="AP916" s="158"/>
      <c r="AQ916" s="163"/>
      <c r="AR916" s="161"/>
      <c r="AS916" s="165"/>
      <c r="AT916" s="205"/>
      <c r="AU916" s="158"/>
      <c r="AV916" s="163"/>
      <c r="AW916" s="161"/>
      <c r="AX916" s="165"/>
      <c r="AY916" s="205"/>
      <c r="AZ916" s="158"/>
      <c r="BA916" s="163"/>
      <c r="BB916" s="161"/>
      <c r="BC916" s="165"/>
      <c r="BD916" s="205"/>
      <c r="BE916" s="158"/>
      <c r="BF916" s="163"/>
      <c r="BG916" s="161"/>
      <c r="BH916" s="165"/>
      <c r="BI916" s="205"/>
      <c r="BJ916" s="158"/>
      <c r="BK916" s="163"/>
      <c r="BL916" s="161"/>
      <c r="BM916" s="165"/>
      <c r="BN916" s="205"/>
      <c r="BO916" s="158"/>
      <c r="BP916" s="163"/>
      <c r="BQ916" s="161"/>
      <c r="BR916" s="165"/>
      <c r="BS916" s="205"/>
      <c r="BT916" s="158"/>
      <c r="BU916" s="163"/>
      <c r="BV916" s="161"/>
      <c r="BW916" s="165"/>
      <c r="BX916" s="205"/>
      <c r="BY916" s="158"/>
      <c r="BZ916" s="163"/>
      <c r="CA916" s="161"/>
      <c r="CB916" s="165"/>
      <c r="CC916" s="205"/>
      <c r="CD916" s="158"/>
      <c r="CE916" s="163"/>
      <c r="CF916" s="161"/>
      <c r="CG916" s="165"/>
      <c r="CH916" s="205"/>
      <c r="CI916" s="158"/>
      <c r="CJ916" s="163"/>
      <c r="CK916" s="161"/>
      <c r="CL916" s="165"/>
    </row>
    <row r="917" spans="1:90" ht="15.75">
      <c r="A917" s="205"/>
      <c r="B917" s="158"/>
      <c r="C917" s="163"/>
      <c r="D917" s="161"/>
      <c r="E917" s="165"/>
      <c r="F917" s="205"/>
      <c r="G917" s="158"/>
      <c r="H917" s="163"/>
      <c r="I917" s="161"/>
      <c r="J917" s="165"/>
      <c r="K917" s="205"/>
      <c r="L917" s="158"/>
      <c r="M917" s="163"/>
      <c r="N917" s="161"/>
      <c r="O917" s="165"/>
      <c r="P917" s="205"/>
      <c r="Q917" s="158"/>
      <c r="R917" s="163"/>
      <c r="S917" s="161"/>
      <c r="T917" s="165"/>
      <c r="U917" s="205"/>
      <c r="V917" s="158"/>
      <c r="W917" s="163"/>
      <c r="X917" s="161"/>
      <c r="Y917" s="165"/>
      <c r="Z917" s="205"/>
      <c r="AA917" s="158"/>
      <c r="AB917" s="163"/>
      <c r="AC917" s="161"/>
      <c r="AD917" s="165"/>
      <c r="AE917" s="205"/>
      <c r="AF917" s="158"/>
      <c r="AG917" s="163"/>
      <c r="AH917" s="161"/>
      <c r="AI917" s="165"/>
      <c r="AJ917" s="205"/>
      <c r="AK917" s="158"/>
      <c r="AL917" s="163"/>
      <c r="AM917" s="161"/>
      <c r="AN917" s="165"/>
      <c r="AO917" s="205"/>
      <c r="AP917" s="158"/>
      <c r="AQ917" s="163"/>
      <c r="AR917" s="161"/>
      <c r="AS917" s="165"/>
      <c r="AT917" s="205"/>
      <c r="AU917" s="158"/>
      <c r="AV917" s="163"/>
      <c r="AW917" s="161"/>
      <c r="AX917" s="165"/>
      <c r="AY917" s="205"/>
      <c r="AZ917" s="158"/>
      <c r="BA917" s="163"/>
      <c r="BB917" s="161"/>
      <c r="BC917" s="165"/>
      <c r="BD917" s="205"/>
      <c r="BE917" s="158"/>
      <c r="BF917" s="163"/>
      <c r="BG917" s="161"/>
      <c r="BH917" s="165"/>
      <c r="BI917" s="205"/>
      <c r="BJ917" s="158"/>
      <c r="BK917" s="163"/>
      <c r="BL917" s="161"/>
      <c r="BM917" s="165"/>
      <c r="BN917" s="205"/>
      <c r="BO917" s="158"/>
      <c r="BP917" s="163"/>
      <c r="BQ917" s="161"/>
      <c r="BR917" s="165"/>
      <c r="BS917" s="205"/>
      <c r="BT917" s="158"/>
      <c r="BU917" s="163"/>
      <c r="BV917" s="161"/>
      <c r="BW917" s="165"/>
      <c r="BX917" s="205"/>
      <c r="BY917" s="158"/>
      <c r="BZ917" s="163"/>
      <c r="CA917" s="161"/>
      <c r="CB917" s="165"/>
      <c r="CC917" s="205"/>
      <c r="CD917" s="158"/>
      <c r="CE917" s="163"/>
      <c r="CF917" s="161"/>
      <c r="CG917" s="165"/>
      <c r="CH917" s="205"/>
      <c r="CI917" s="158"/>
      <c r="CJ917" s="163"/>
      <c r="CK917" s="161"/>
      <c r="CL917" s="165"/>
    </row>
    <row r="918" spans="1:90" ht="15.75">
      <c r="A918" s="205"/>
      <c r="B918" s="158"/>
      <c r="C918" s="163"/>
      <c r="D918" s="161"/>
      <c r="E918" s="165"/>
      <c r="F918" s="205"/>
      <c r="G918" s="158"/>
      <c r="H918" s="163"/>
      <c r="I918" s="161"/>
      <c r="J918" s="165"/>
      <c r="K918" s="205"/>
      <c r="L918" s="158"/>
      <c r="M918" s="163"/>
      <c r="N918" s="161"/>
      <c r="O918" s="165"/>
      <c r="P918" s="205"/>
      <c r="Q918" s="158"/>
      <c r="R918" s="163"/>
      <c r="S918" s="161"/>
      <c r="T918" s="165"/>
      <c r="U918" s="205"/>
      <c r="V918" s="158"/>
      <c r="W918" s="163"/>
      <c r="X918" s="161"/>
      <c r="Y918" s="165"/>
      <c r="Z918" s="205"/>
      <c r="AA918" s="158"/>
      <c r="AB918" s="163"/>
      <c r="AC918" s="161"/>
      <c r="AD918" s="165"/>
      <c r="AE918" s="205"/>
      <c r="AF918" s="158"/>
      <c r="AG918" s="163"/>
      <c r="AH918" s="161"/>
      <c r="AI918" s="165"/>
      <c r="AJ918" s="205"/>
      <c r="AK918" s="158"/>
      <c r="AL918" s="163"/>
      <c r="AM918" s="161"/>
      <c r="AN918" s="165"/>
      <c r="AO918" s="205"/>
      <c r="AP918" s="158"/>
      <c r="AQ918" s="163"/>
      <c r="AR918" s="161"/>
      <c r="AS918" s="165"/>
      <c r="AT918" s="205"/>
      <c r="AU918" s="158"/>
      <c r="AV918" s="163"/>
      <c r="AW918" s="161"/>
      <c r="AX918" s="165"/>
      <c r="AY918" s="205"/>
      <c r="AZ918" s="158"/>
      <c r="BA918" s="163"/>
      <c r="BB918" s="161"/>
      <c r="BC918" s="165"/>
      <c r="BD918" s="205"/>
      <c r="BE918" s="158"/>
      <c r="BF918" s="163"/>
      <c r="BG918" s="161"/>
      <c r="BH918" s="165"/>
      <c r="BI918" s="205"/>
      <c r="BJ918" s="158"/>
      <c r="BK918" s="163"/>
      <c r="BL918" s="161"/>
      <c r="BM918" s="165"/>
      <c r="BN918" s="205"/>
      <c r="BO918" s="158"/>
      <c r="BP918" s="163"/>
      <c r="BQ918" s="161"/>
      <c r="BR918" s="165"/>
      <c r="BS918" s="205"/>
      <c r="BT918" s="158"/>
      <c r="BU918" s="163"/>
      <c r="BV918" s="161"/>
      <c r="BW918" s="165"/>
      <c r="BX918" s="205"/>
      <c r="BY918" s="158"/>
      <c r="BZ918" s="163"/>
      <c r="CA918" s="161"/>
      <c r="CB918" s="165"/>
      <c r="CC918" s="205"/>
      <c r="CD918" s="158"/>
      <c r="CE918" s="163"/>
      <c r="CF918" s="161"/>
      <c r="CG918" s="165"/>
      <c r="CH918" s="205"/>
      <c r="CI918" s="158"/>
      <c r="CJ918" s="163"/>
      <c r="CK918" s="161"/>
      <c r="CL918" s="165"/>
    </row>
    <row r="919" spans="1:90" ht="15.75">
      <c r="A919" s="205"/>
      <c r="B919" s="158"/>
      <c r="C919" s="163"/>
      <c r="D919" s="161"/>
      <c r="E919" s="165"/>
      <c r="F919" s="205"/>
      <c r="G919" s="158"/>
      <c r="H919" s="163"/>
      <c r="I919" s="161"/>
      <c r="J919" s="165"/>
      <c r="K919" s="205"/>
      <c r="L919" s="158"/>
      <c r="M919" s="163"/>
      <c r="N919" s="161"/>
      <c r="O919" s="165"/>
      <c r="P919" s="205"/>
      <c r="Q919" s="158"/>
      <c r="R919" s="163"/>
      <c r="S919" s="161"/>
      <c r="T919" s="165"/>
      <c r="U919" s="205"/>
      <c r="V919" s="158"/>
      <c r="W919" s="163"/>
      <c r="X919" s="161"/>
      <c r="Y919" s="165"/>
      <c r="Z919" s="205"/>
      <c r="AA919" s="158"/>
      <c r="AB919" s="163"/>
      <c r="AC919" s="161"/>
      <c r="AD919" s="165"/>
      <c r="AE919" s="205"/>
      <c r="AF919" s="158"/>
      <c r="AG919" s="163"/>
      <c r="AH919" s="161"/>
      <c r="AI919" s="165"/>
      <c r="AJ919" s="205"/>
      <c r="AK919" s="158"/>
      <c r="AL919" s="163"/>
      <c r="AM919" s="161"/>
      <c r="AN919" s="165"/>
      <c r="AO919" s="205"/>
      <c r="AP919" s="158"/>
      <c r="AQ919" s="163"/>
      <c r="AR919" s="161"/>
      <c r="AS919" s="165"/>
      <c r="AT919" s="205"/>
      <c r="AU919" s="158"/>
      <c r="AV919" s="163"/>
      <c r="AW919" s="161"/>
      <c r="AX919" s="165"/>
      <c r="AY919" s="205"/>
      <c r="AZ919" s="158"/>
      <c r="BA919" s="163"/>
      <c r="BB919" s="161"/>
      <c r="BC919" s="165"/>
      <c r="BD919" s="205"/>
      <c r="BE919" s="158"/>
      <c r="BF919" s="163"/>
      <c r="BG919" s="161"/>
      <c r="BH919" s="165"/>
      <c r="BI919" s="205"/>
      <c r="BJ919" s="158"/>
      <c r="BK919" s="163"/>
      <c r="BL919" s="161"/>
      <c r="BM919" s="165"/>
      <c r="BN919" s="205"/>
      <c r="BO919" s="158"/>
      <c r="BP919" s="163"/>
      <c r="BQ919" s="161"/>
      <c r="BR919" s="165"/>
      <c r="BS919" s="205"/>
      <c r="BT919" s="158"/>
      <c r="BU919" s="163"/>
      <c r="BV919" s="161"/>
      <c r="BW919" s="165"/>
      <c r="BX919" s="205"/>
      <c r="BY919" s="158"/>
      <c r="BZ919" s="163"/>
      <c r="CA919" s="161"/>
      <c r="CB919" s="165"/>
      <c r="CC919" s="205"/>
      <c r="CD919" s="158"/>
      <c r="CE919" s="163"/>
      <c r="CF919" s="161"/>
      <c r="CG919" s="165"/>
      <c r="CH919" s="205"/>
      <c r="CI919" s="158"/>
      <c r="CJ919" s="163"/>
      <c r="CK919" s="161"/>
      <c r="CL919" s="165"/>
    </row>
    <row r="920" spans="1:90" ht="15.75">
      <c r="A920" s="205"/>
      <c r="B920" s="158"/>
      <c r="C920" s="163"/>
      <c r="D920" s="161"/>
      <c r="E920" s="165"/>
      <c r="F920" s="205"/>
      <c r="G920" s="158"/>
      <c r="H920" s="163"/>
      <c r="I920" s="161"/>
      <c r="J920" s="165"/>
      <c r="K920" s="205"/>
      <c r="L920" s="158"/>
      <c r="M920" s="163"/>
      <c r="N920" s="161"/>
      <c r="O920" s="165"/>
      <c r="P920" s="205"/>
      <c r="Q920" s="158"/>
      <c r="R920" s="163"/>
      <c r="S920" s="161"/>
      <c r="T920" s="165"/>
      <c r="U920" s="205"/>
      <c r="V920" s="158"/>
      <c r="W920" s="163"/>
      <c r="X920" s="161"/>
      <c r="Y920" s="165"/>
      <c r="Z920" s="205"/>
      <c r="AA920" s="158"/>
      <c r="AB920" s="163"/>
      <c r="AC920" s="161"/>
      <c r="AD920" s="165"/>
      <c r="AE920" s="205"/>
      <c r="AF920" s="158"/>
      <c r="AG920" s="163"/>
      <c r="AH920" s="161"/>
      <c r="AI920" s="165"/>
      <c r="AJ920" s="205"/>
      <c r="AK920" s="158"/>
      <c r="AL920" s="163"/>
      <c r="AM920" s="161"/>
      <c r="AN920" s="165"/>
      <c r="AO920" s="205"/>
      <c r="AP920" s="158"/>
      <c r="AQ920" s="163"/>
      <c r="AR920" s="161"/>
      <c r="AS920" s="165"/>
      <c r="AT920" s="205"/>
      <c r="AU920" s="158"/>
      <c r="AV920" s="163"/>
      <c r="AW920" s="161"/>
      <c r="AX920" s="165"/>
      <c r="AY920" s="205"/>
      <c r="AZ920" s="158"/>
      <c r="BA920" s="163"/>
      <c r="BB920" s="161"/>
      <c r="BC920" s="165"/>
      <c r="BD920" s="205"/>
      <c r="BE920" s="158"/>
      <c r="BF920" s="163"/>
      <c r="BG920" s="161"/>
      <c r="BH920" s="165"/>
      <c r="BI920" s="205"/>
      <c r="BJ920" s="158"/>
      <c r="BK920" s="163"/>
      <c r="BL920" s="161"/>
      <c r="BM920" s="165"/>
      <c r="BN920" s="205"/>
      <c r="BO920" s="158"/>
      <c r="BP920" s="163"/>
      <c r="BQ920" s="161"/>
      <c r="BR920" s="165"/>
      <c r="BS920" s="205"/>
      <c r="BT920" s="158"/>
      <c r="BU920" s="163"/>
      <c r="BV920" s="161"/>
      <c r="BW920" s="165"/>
      <c r="BX920" s="205"/>
      <c r="BY920" s="158"/>
      <c r="BZ920" s="163"/>
      <c r="CA920" s="161"/>
      <c r="CB920" s="165"/>
      <c r="CC920" s="205"/>
      <c r="CD920" s="158"/>
      <c r="CE920" s="163"/>
      <c r="CF920" s="161"/>
      <c r="CG920" s="165"/>
      <c r="CH920" s="205"/>
      <c r="CI920" s="158"/>
      <c r="CJ920" s="163"/>
      <c r="CK920" s="161"/>
      <c r="CL920" s="165"/>
    </row>
    <row r="921" spans="1:90" ht="15.75">
      <c r="A921" s="205"/>
      <c r="B921" s="158"/>
      <c r="C921" s="163"/>
      <c r="D921" s="161"/>
      <c r="E921" s="165"/>
      <c r="F921" s="205"/>
      <c r="G921" s="158"/>
      <c r="H921" s="163"/>
      <c r="I921" s="161"/>
      <c r="J921" s="165"/>
      <c r="K921" s="205"/>
      <c r="L921" s="158"/>
      <c r="M921" s="163"/>
      <c r="N921" s="161"/>
      <c r="O921" s="165"/>
      <c r="P921" s="205"/>
      <c r="Q921" s="158"/>
      <c r="R921" s="163"/>
      <c r="S921" s="161"/>
      <c r="T921" s="165"/>
      <c r="U921" s="205"/>
      <c r="V921" s="158"/>
      <c r="W921" s="163"/>
      <c r="X921" s="161"/>
      <c r="Y921" s="165"/>
      <c r="Z921" s="205"/>
      <c r="AA921" s="158"/>
      <c r="AB921" s="163"/>
      <c r="AC921" s="161"/>
      <c r="AD921" s="165"/>
      <c r="AE921" s="205"/>
      <c r="AF921" s="158"/>
      <c r="AG921" s="163"/>
      <c r="AH921" s="161"/>
      <c r="AI921" s="165"/>
      <c r="AJ921" s="205"/>
      <c r="AK921" s="158"/>
      <c r="AL921" s="163"/>
      <c r="AM921" s="161"/>
      <c r="AN921" s="165"/>
      <c r="AO921" s="205"/>
      <c r="AP921" s="158"/>
      <c r="AQ921" s="163"/>
      <c r="AR921" s="161"/>
      <c r="AS921" s="165"/>
      <c r="AT921" s="205"/>
      <c r="AU921" s="158"/>
      <c r="AV921" s="163"/>
      <c r="AW921" s="161"/>
      <c r="AX921" s="165"/>
      <c r="AY921" s="205"/>
      <c r="AZ921" s="158"/>
      <c r="BA921" s="163"/>
      <c r="BB921" s="161"/>
      <c r="BC921" s="165"/>
      <c r="BD921" s="205"/>
      <c r="BE921" s="158"/>
      <c r="BF921" s="163"/>
      <c r="BG921" s="161"/>
      <c r="BH921" s="165"/>
      <c r="BI921" s="205"/>
      <c r="BJ921" s="158"/>
      <c r="BK921" s="163"/>
      <c r="BL921" s="161"/>
      <c r="BM921" s="165"/>
      <c r="BN921" s="205"/>
      <c r="BO921" s="158"/>
      <c r="BP921" s="163"/>
      <c r="BQ921" s="161"/>
      <c r="BR921" s="165"/>
      <c r="BS921" s="205"/>
      <c r="BT921" s="158"/>
      <c r="BU921" s="163"/>
      <c r="BV921" s="161"/>
      <c r="BW921" s="165"/>
      <c r="BX921" s="205"/>
      <c r="BY921" s="158"/>
      <c r="BZ921" s="163"/>
      <c r="CA921" s="161"/>
      <c r="CB921" s="165"/>
      <c r="CC921" s="205"/>
      <c r="CD921" s="158"/>
      <c r="CE921" s="163"/>
      <c r="CF921" s="161"/>
      <c r="CG921" s="165"/>
      <c r="CH921" s="205"/>
      <c r="CI921" s="158"/>
      <c r="CJ921" s="163"/>
      <c r="CK921" s="161"/>
      <c r="CL921" s="165"/>
    </row>
    <row r="922" spans="1:90" ht="15.75">
      <c r="A922" s="205"/>
      <c r="B922" s="158"/>
      <c r="C922" s="163"/>
      <c r="D922" s="161"/>
      <c r="E922" s="165"/>
      <c r="F922" s="205"/>
      <c r="G922" s="158"/>
      <c r="H922" s="163"/>
      <c r="I922" s="161"/>
      <c r="J922" s="165"/>
      <c r="K922" s="205"/>
      <c r="L922" s="158"/>
      <c r="M922" s="163"/>
      <c r="N922" s="161"/>
      <c r="O922" s="165"/>
      <c r="P922" s="205"/>
      <c r="Q922" s="158"/>
      <c r="R922" s="163"/>
      <c r="S922" s="161"/>
      <c r="T922" s="165"/>
      <c r="U922" s="205"/>
      <c r="V922" s="158"/>
      <c r="W922" s="163"/>
      <c r="X922" s="161"/>
      <c r="Y922" s="165"/>
      <c r="Z922" s="205"/>
      <c r="AA922" s="158"/>
      <c r="AB922" s="163"/>
      <c r="AC922" s="161"/>
      <c r="AD922" s="165"/>
      <c r="AE922" s="205"/>
      <c r="AF922" s="158"/>
      <c r="AG922" s="163"/>
      <c r="AH922" s="161"/>
      <c r="AI922" s="165"/>
      <c r="AJ922" s="205"/>
      <c r="AK922" s="158"/>
      <c r="AL922" s="163"/>
      <c r="AM922" s="161"/>
      <c r="AN922" s="165"/>
      <c r="AO922" s="205"/>
      <c r="AP922" s="158"/>
      <c r="AQ922" s="163"/>
      <c r="AR922" s="161"/>
      <c r="AS922" s="165"/>
      <c r="AT922" s="205"/>
      <c r="AU922" s="158"/>
      <c r="AV922" s="163"/>
      <c r="AW922" s="161"/>
      <c r="AX922" s="165"/>
      <c r="AY922" s="205"/>
      <c r="AZ922" s="158"/>
      <c r="BA922" s="163"/>
      <c r="BB922" s="161"/>
      <c r="BC922" s="165"/>
      <c r="BD922" s="205"/>
      <c r="BE922" s="158"/>
      <c r="BF922" s="163"/>
      <c r="BG922" s="161"/>
      <c r="BH922" s="165"/>
      <c r="BI922" s="205"/>
      <c r="BJ922" s="158"/>
      <c r="BK922" s="163"/>
      <c r="BL922" s="161"/>
      <c r="BM922" s="165"/>
      <c r="BN922" s="205"/>
      <c r="BO922" s="158"/>
      <c r="BP922" s="163"/>
      <c r="BQ922" s="161"/>
      <c r="BR922" s="165"/>
      <c r="BS922" s="205"/>
      <c r="BT922" s="158"/>
      <c r="BU922" s="163"/>
      <c r="BV922" s="161"/>
      <c r="BW922" s="165"/>
      <c r="BX922" s="205"/>
      <c r="BY922" s="158"/>
      <c r="BZ922" s="163"/>
      <c r="CA922" s="161"/>
      <c r="CB922" s="165"/>
      <c r="CC922" s="205"/>
      <c r="CD922" s="158"/>
      <c r="CE922" s="163"/>
      <c r="CF922" s="161"/>
      <c r="CG922" s="165"/>
      <c r="CH922" s="205"/>
      <c r="CI922" s="158"/>
      <c r="CJ922" s="163"/>
      <c r="CK922" s="161"/>
      <c r="CL922" s="165"/>
    </row>
    <row r="923" spans="1:90" ht="15.75">
      <c r="A923" s="205"/>
      <c r="B923" s="158"/>
      <c r="C923" s="163"/>
      <c r="D923" s="161"/>
      <c r="E923" s="165"/>
      <c r="F923" s="205"/>
      <c r="G923" s="158"/>
      <c r="H923" s="163"/>
      <c r="I923" s="161"/>
      <c r="J923" s="165"/>
      <c r="K923" s="205"/>
      <c r="L923" s="158"/>
      <c r="M923" s="163"/>
      <c r="N923" s="161"/>
      <c r="O923" s="165"/>
      <c r="P923" s="205"/>
      <c r="Q923" s="158"/>
      <c r="R923" s="163"/>
      <c r="S923" s="161"/>
      <c r="T923" s="165"/>
      <c r="U923" s="205"/>
      <c r="V923" s="158"/>
      <c r="W923" s="163"/>
      <c r="X923" s="161"/>
      <c r="Y923" s="165"/>
      <c r="Z923" s="205"/>
      <c r="AA923" s="158"/>
      <c r="AB923" s="163"/>
      <c r="AC923" s="161"/>
      <c r="AD923" s="165"/>
      <c r="AE923" s="205"/>
      <c r="AF923" s="158"/>
      <c r="AG923" s="163"/>
      <c r="AH923" s="161"/>
      <c r="AI923" s="165"/>
      <c r="AJ923" s="205"/>
      <c r="AK923" s="158"/>
      <c r="AL923" s="163"/>
      <c r="AM923" s="161"/>
      <c r="AN923" s="165"/>
      <c r="AO923" s="205"/>
      <c r="AP923" s="158"/>
      <c r="AQ923" s="163"/>
      <c r="AR923" s="161"/>
      <c r="AS923" s="165"/>
      <c r="AT923" s="205"/>
      <c r="AU923" s="158"/>
      <c r="AV923" s="163"/>
      <c r="AW923" s="161"/>
      <c r="AX923" s="165"/>
      <c r="AY923" s="205"/>
      <c r="AZ923" s="158"/>
      <c r="BA923" s="163"/>
      <c r="BB923" s="161"/>
      <c r="BC923" s="165"/>
      <c r="BD923" s="205"/>
      <c r="BE923" s="158"/>
      <c r="BF923" s="163"/>
      <c r="BG923" s="161"/>
      <c r="BH923" s="165"/>
      <c r="BI923" s="205"/>
      <c r="BJ923" s="158"/>
      <c r="BK923" s="163"/>
      <c r="BL923" s="161"/>
      <c r="BM923" s="165"/>
      <c r="BN923" s="205"/>
      <c r="BO923" s="158"/>
      <c r="BP923" s="163"/>
      <c r="BQ923" s="161"/>
      <c r="BR923" s="165"/>
      <c r="BS923" s="205"/>
      <c r="BT923" s="158"/>
      <c r="BU923" s="163"/>
      <c r="BV923" s="161"/>
      <c r="BW923" s="165"/>
      <c r="BX923" s="205"/>
      <c r="BY923" s="158"/>
      <c r="BZ923" s="163"/>
      <c r="CA923" s="161"/>
      <c r="CB923" s="165"/>
      <c r="CC923" s="205"/>
      <c r="CD923" s="158"/>
      <c r="CE923" s="163"/>
      <c r="CF923" s="161"/>
      <c r="CG923" s="165"/>
      <c r="CH923" s="205"/>
      <c r="CI923" s="158"/>
      <c r="CJ923" s="163"/>
      <c r="CK923" s="161"/>
      <c r="CL923" s="165"/>
    </row>
    <row r="924" spans="1:90" ht="15.75">
      <c r="A924" s="205"/>
      <c r="B924" s="158"/>
      <c r="C924" s="163"/>
      <c r="D924" s="161"/>
      <c r="E924" s="165"/>
      <c r="F924" s="205"/>
      <c r="G924" s="158"/>
      <c r="H924" s="163"/>
      <c r="I924" s="161"/>
      <c r="J924" s="165"/>
      <c r="K924" s="205"/>
      <c r="L924" s="158"/>
      <c r="M924" s="163"/>
      <c r="N924" s="161"/>
      <c r="O924" s="165"/>
      <c r="P924" s="205"/>
      <c r="Q924" s="158"/>
      <c r="R924" s="163"/>
      <c r="S924" s="161"/>
      <c r="T924" s="165"/>
      <c r="U924" s="205"/>
      <c r="V924" s="158"/>
      <c r="W924" s="163"/>
      <c r="X924" s="161"/>
      <c r="Y924" s="165"/>
      <c r="Z924" s="205"/>
      <c r="AA924" s="158"/>
      <c r="AB924" s="163"/>
      <c r="AC924" s="161"/>
      <c r="AD924" s="165"/>
      <c r="AE924" s="205"/>
      <c r="AF924" s="158"/>
      <c r="AG924" s="163"/>
      <c r="AH924" s="161"/>
      <c r="AI924" s="165"/>
      <c r="AJ924" s="205"/>
      <c r="AK924" s="158"/>
      <c r="AL924" s="163"/>
      <c r="AM924" s="161"/>
      <c r="AN924" s="165"/>
      <c r="AO924" s="205"/>
      <c r="AP924" s="158"/>
      <c r="AQ924" s="163"/>
      <c r="AR924" s="161"/>
      <c r="AS924" s="165"/>
      <c r="AT924" s="205"/>
      <c r="AU924" s="158"/>
      <c r="AV924" s="163"/>
      <c r="AW924" s="161"/>
      <c r="AX924" s="165"/>
      <c r="AY924" s="205"/>
      <c r="AZ924" s="158"/>
      <c r="BA924" s="163"/>
      <c r="BB924" s="161"/>
      <c r="BC924" s="165"/>
      <c r="BD924" s="205"/>
      <c r="BE924" s="158"/>
      <c r="BF924" s="163"/>
      <c r="BG924" s="161"/>
      <c r="BH924" s="165"/>
      <c r="BI924" s="205"/>
      <c r="BJ924" s="158"/>
      <c r="BK924" s="163"/>
      <c r="BL924" s="161"/>
      <c r="BM924" s="165"/>
      <c r="BN924" s="205"/>
      <c r="BO924" s="158"/>
      <c r="BP924" s="163"/>
      <c r="BQ924" s="161"/>
      <c r="BR924" s="165"/>
      <c r="BS924" s="205"/>
      <c r="BT924" s="158"/>
      <c r="BU924" s="163"/>
      <c r="BV924" s="161"/>
      <c r="BW924" s="165"/>
      <c r="BX924" s="205"/>
      <c r="BY924" s="158"/>
      <c r="BZ924" s="163"/>
      <c r="CA924" s="161"/>
      <c r="CB924" s="165"/>
      <c r="CC924" s="205"/>
      <c r="CD924" s="158"/>
      <c r="CE924" s="163"/>
      <c r="CF924" s="161"/>
      <c r="CG924" s="165"/>
      <c r="CH924" s="205"/>
      <c r="CI924" s="158"/>
      <c r="CJ924" s="163"/>
      <c r="CK924" s="161"/>
      <c r="CL924" s="165"/>
    </row>
    <row r="925" spans="1:90" ht="15.75">
      <c r="A925" s="205"/>
      <c r="B925" s="158"/>
      <c r="C925" s="163"/>
      <c r="D925" s="161"/>
      <c r="E925" s="165"/>
      <c r="F925" s="205"/>
      <c r="G925" s="158"/>
      <c r="H925" s="163"/>
      <c r="I925" s="161"/>
      <c r="J925" s="165"/>
      <c r="K925" s="205"/>
      <c r="L925" s="158"/>
      <c r="M925" s="163"/>
      <c r="N925" s="161"/>
      <c r="O925" s="165"/>
      <c r="P925" s="205"/>
      <c r="Q925" s="158"/>
      <c r="R925" s="163"/>
      <c r="S925" s="161"/>
      <c r="T925" s="165"/>
      <c r="U925" s="205"/>
      <c r="V925" s="158"/>
      <c r="W925" s="163"/>
      <c r="X925" s="161"/>
      <c r="Y925" s="165"/>
      <c r="Z925" s="205"/>
      <c r="AA925" s="158"/>
      <c r="AB925" s="163"/>
      <c r="AC925" s="161"/>
      <c r="AD925" s="165"/>
      <c r="AE925" s="205"/>
      <c r="AF925" s="158"/>
      <c r="AG925" s="163"/>
      <c r="AH925" s="161"/>
      <c r="AI925" s="165"/>
      <c r="AJ925" s="205"/>
      <c r="AK925" s="158"/>
      <c r="AL925" s="163"/>
      <c r="AM925" s="161"/>
      <c r="AN925" s="165"/>
      <c r="AO925" s="205"/>
      <c r="AP925" s="158"/>
      <c r="AQ925" s="163"/>
      <c r="AR925" s="161"/>
      <c r="AS925" s="165"/>
      <c r="AT925" s="205"/>
      <c r="AU925" s="158"/>
      <c r="AV925" s="163"/>
      <c r="AW925" s="161"/>
      <c r="AX925" s="165"/>
      <c r="AY925" s="205"/>
      <c r="AZ925" s="158"/>
      <c r="BA925" s="163"/>
      <c r="BB925" s="161"/>
      <c r="BC925" s="165"/>
      <c r="BD925" s="205"/>
      <c r="BE925" s="158"/>
      <c r="BF925" s="163"/>
      <c r="BG925" s="161"/>
      <c r="BH925" s="165"/>
      <c r="BI925" s="205"/>
      <c r="BJ925" s="158"/>
      <c r="BK925" s="163"/>
      <c r="BL925" s="161"/>
      <c r="BM925" s="165"/>
      <c r="BN925" s="205"/>
      <c r="BO925" s="158"/>
      <c r="BP925" s="163"/>
      <c r="BQ925" s="161"/>
      <c r="BR925" s="165"/>
      <c r="BS925" s="205"/>
      <c r="BT925" s="158"/>
      <c r="BU925" s="163"/>
      <c r="BV925" s="161"/>
      <c r="BW925" s="165"/>
      <c r="BX925" s="205"/>
      <c r="BY925" s="158"/>
      <c r="BZ925" s="163"/>
      <c r="CA925" s="161"/>
      <c r="CB925" s="165"/>
      <c r="CC925" s="205"/>
      <c r="CD925" s="158"/>
      <c r="CE925" s="163"/>
      <c r="CF925" s="161"/>
      <c r="CG925" s="165"/>
      <c r="CH925" s="205"/>
      <c r="CI925" s="158"/>
      <c r="CJ925" s="163"/>
      <c r="CK925" s="161"/>
      <c r="CL925" s="165"/>
    </row>
    <row r="926" spans="1:90" ht="15.75">
      <c r="A926" s="205"/>
      <c r="B926" s="158"/>
      <c r="C926" s="163"/>
      <c r="D926" s="161"/>
      <c r="E926" s="165"/>
      <c r="F926" s="205"/>
      <c r="G926" s="158"/>
      <c r="H926" s="163"/>
      <c r="I926" s="161"/>
      <c r="J926" s="165"/>
      <c r="K926" s="205"/>
      <c r="L926" s="158"/>
      <c r="M926" s="163"/>
      <c r="N926" s="161"/>
      <c r="O926" s="165"/>
      <c r="P926" s="205"/>
      <c r="Q926" s="158"/>
      <c r="R926" s="163"/>
      <c r="S926" s="161"/>
      <c r="T926" s="165"/>
      <c r="U926" s="205"/>
      <c r="V926" s="158"/>
      <c r="W926" s="163"/>
      <c r="X926" s="161"/>
      <c r="Y926" s="165"/>
      <c r="Z926" s="205"/>
      <c r="AA926" s="158"/>
      <c r="AB926" s="163"/>
      <c r="AC926" s="161"/>
      <c r="AD926" s="165"/>
      <c r="AE926" s="205"/>
      <c r="AF926" s="158"/>
      <c r="AG926" s="163"/>
      <c r="AH926" s="161"/>
      <c r="AI926" s="165"/>
      <c r="AJ926" s="205"/>
      <c r="AK926" s="158"/>
      <c r="AL926" s="163"/>
      <c r="AM926" s="161"/>
      <c r="AN926" s="165"/>
      <c r="AO926" s="205"/>
      <c r="AP926" s="158"/>
      <c r="AQ926" s="163"/>
      <c r="AR926" s="161"/>
      <c r="AS926" s="165"/>
      <c r="AT926" s="205"/>
      <c r="AU926" s="158"/>
      <c r="AV926" s="163"/>
      <c r="AW926" s="161"/>
      <c r="AX926" s="165"/>
      <c r="AY926" s="205"/>
      <c r="AZ926" s="158"/>
      <c r="BA926" s="163"/>
      <c r="BB926" s="161"/>
      <c r="BC926" s="165"/>
      <c r="BD926" s="205"/>
      <c r="BE926" s="158"/>
      <c r="BF926" s="163"/>
      <c r="BG926" s="161"/>
      <c r="BH926" s="165"/>
      <c r="BI926" s="205"/>
      <c r="BJ926" s="158"/>
      <c r="BK926" s="163"/>
      <c r="BL926" s="161"/>
      <c r="BM926" s="165"/>
      <c r="BN926" s="205"/>
      <c r="BO926" s="158"/>
      <c r="BP926" s="163"/>
      <c r="BQ926" s="161"/>
      <c r="BR926" s="165"/>
      <c r="BS926" s="205"/>
      <c r="BT926" s="158"/>
      <c r="BU926" s="163"/>
      <c r="BV926" s="161"/>
      <c r="BW926" s="165"/>
      <c r="BX926" s="205"/>
      <c r="BY926" s="158"/>
      <c r="BZ926" s="163"/>
      <c r="CA926" s="161"/>
      <c r="CB926" s="165"/>
      <c r="CC926" s="205"/>
      <c r="CD926" s="158"/>
      <c r="CE926" s="163"/>
      <c r="CF926" s="161"/>
      <c r="CG926" s="165"/>
      <c r="CH926" s="205"/>
      <c r="CI926" s="158"/>
      <c r="CJ926" s="163"/>
      <c r="CK926" s="161"/>
      <c r="CL926" s="165"/>
    </row>
    <row r="927" spans="1:90" ht="15.75">
      <c r="A927" s="205"/>
      <c r="B927" s="158"/>
      <c r="C927" s="163"/>
      <c r="D927" s="161"/>
      <c r="E927" s="165"/>
      <c r="F927" s="205"/>
      <c r="G927" s="158"/>
      <c r="H927" s="163"/>
      <c r="I927" s="161"/>
      <c r="J927" s="165"/>
      <c r="K927" s="205"/>
      <c r="L927" s="158"/>
      <c r="M927" s="163"/>
      <c r="N927" s="161"/>
      <c r="O927" s="165"/>
      <c r="P927" s="205"/>
      <c r="Q927" s="158"/>
      <c r="R927" s="163"/>
      <c r="S927" s="161"/>
      <c r="T927" s="165"/>
      <c r="U927" s="205"/>
      <c r="V927" s="158"/>
      <c r="W927" s="163"/>
      <c r="X927" s="161"/>
      <c r="Y927" s="165"/>
      <c r="Z927" s="205"/>
      <c r="AA927" s="158"/>
      <c r="AB927" s="163"/>
      <c r="AC927" s="161"/>
      <c r="AD927" s="165"/>
      <c r="AE927" s="205"/>
      <c r="AF927" s="158"/>
      <c r="AG927" s="163"/>
      <c r="AH927" s="161"/>
      <c r="AI927" s="165"/>
      <c r="AJ927" s="205"/>
      <c r="AK927" s="158"/>
      <c r="AL927" s="163"/>
      <c r="AM927" s="161"/>
      <c r="AN927" s="165"/>
      <c r="AO927" s="205"/>
      <c r="AP927" s="158"/>
      <c r="AQ927" s="163"/>
      <c r="AR927" s="161"/>
      <c r="AS927" s="165"/>
      <c r="AT927" s="205"/>
      <c r="AU927" s="158"/>
      <c r="AV927" s="163"/>
      <c r="AW927" s="161"/>
      <c r="AX927" s="165"/>
      <c r="AY927" s="205"/>
      <c r="AZ927" s="158"/>
      <c r="BA927" s="163"/>
      <c r="BB927" s="161"/>
      <c r="BC927" s="165"/>
      <c r="BD927" s="205"/>
      <c r="BE927" s="158"/>
      <c r="BF927" s="163"/>
      <c r="BG927" s="161"/>
      <c r="BH927" s="165"/>
      <c r="BI927" s="205"/>
      <c r="BJ927" s="158"/>
      <c r="BK927" s="163"/>
      <c r="BL927" s="161"/>
      <c r="BM927" s="165"/>
      <c r="BN927" s="205"/>
      <c r="BO927" s="158"/>
      <c r="BP927" s="163"/>
      <c r="BQ927" s="161"/>
      <c r="BR927" s="165"/>
      <c r="BS927" s="205"/>
      <c r="BT927" s="158"/>
      <c r="BU927" s="163"/>
      <c r="BV927" s="161"/>
      <c r="BW927" s="165"/>
      <c r="BX927" s="205"/>
      <c r="BY927" s="158"/>
      <c r="BZ927" s="163"/>
      <c r="CA927" s="161"/>
      <c r="CB927" s="165"/>
      <c r="CC927" s="205"/>
      <c r="CD927" s="158"/>
      <c r="CE927" s="163"/>
      <c r="CF927" s="161"/>
      <c r="CG927" s="165"/>
      <c r="CH927" s="205"/>
      <c r="CI927" s="158"/>
      <c r="CJ927" s="163"/>
      <c r="CK927" s="161"/>
      <c r="CL927" s="165"/>
    </row>
    <row r="928" spans="1:90" ht="15.75">
      <c r="A928" s="205"/>
      <c r="B928" s="158"/>
      <c r="C928" s="163"/>
      <c r="D928" s="161"/>
      <c r="E928" s="165"/>
      <c r="F928" s="205"/>
      <c r="G928" s="158"/>
      <c r="H928" s="163"/>
      <c r="I928" s="161"/>
      <c r="J928" s="165"/>
      <c r="K928" s="205"/>
      <c r="L928" s="158"/>
      <c r="M928" s="163"/>
      <c r="N928" s="161"/>
      <c r="O928" s="165"/>
      <c r="P928" s="205"/>
      <c r="Q928" s="158"/>
      <c r="R928" s="163"/>
      <c r="S928" s="161"/>
      <c r="T928" s="165"/>
      <c r="U928" s="205"/>
      <c r="V928" s="158"/>
      <c r="W928" s="163"/>
      <c r="X928" s="161"/>
      <c r="Y928" s="165"/>
      <c r="Z928" s="205"/>
      <c r="AA928" s="158"/>
      <c r="AB928" s="163"/>
      <c r="AC928" s="161"/>
      <c r="AD928" s="165"/>
      <c r="AE928" s="205"/>
      <c r="AF928" s="158"/>
      <c r="AG928" s="163"/>
      <c r="AH928" s="161"/>
      <c r="AI928" s="165"/>
      <c r="AJ928" s="205"/>
      <c r="AK928" s="158"/>
      <c r="AL928" s="163"/>
      <c r="AM928" s="161"/>
      <c r="AN928" s="165"/>
      <c r="AO928" s="205"/>
      <c r="AP928" s="158"/>
      <c r="AQ928" s="163"/>
      <c r="AR928" s="161"/>
      <c r="AS928" s="165"/>
      <c r="AT928" s="205"/>
      <c r="AU928" s="158"/>
      <c r="AV928" s="163"/>
      <c r="AW928" s="161"/>
      <c r="AX928" s="165"/>
      <c r="AY928" s="205"/>
      <c r="AZ928" s="158"/>
      <c r="BA928" s="163"/>
      <c r="BB928" s="161"/>
      <c r="BC928" s="165"/>
      <c r="BD928" s="205"/>
      <c r="BE928" s="158"/>
      <c r="BF928" s="163"/>
      <c r="BG928" s="161"/>
      <c r="BH928" s="165"/>
      <c r="BI928" s="205"/>
      <c r="BJ928" s="158"/>
      <c r="BK928" s="163"/>
      <c r="BL928" s="161"/>
      <c r="BM928" s="165"/>
      <c r="BN928" s="205"/>
      <c r="BO928" s="158"/>
      <c r="BP928" s="163"/>
      <c r="BQ928" s="161"/>
      <c r="BR928" s="165"/>
      <c r="BS928" s="205"/>
      <c r="BT928" s="158"/>
      <c r="BU928" s="163"/>
      <c r="BV928" s="161"/>
      <c r="BW928" s="165"/>
      <c r="BX928" s="205"/>
      <c r="BY928" s="158"/>
      <c r="BZ928" s="163"/>
      <c r="CA928" s="161"/>
      <c r="CB928" s="165"/>
      <c r="CC928" s="205"/>
      <c r="CD928" s="158"/>
      <c r="CE928" s="163"/>
      <c r="CF928" s="161"/>
      <c r="CG928" s="165"/>
      <c r="CH928" s="205"/>
      <c r="CI928" s="158"/>
      <c r="CJ928" s="163"/>
      <c r="CK928" s="161"/>
      <c r="CL928" s="165"/>
    </row>
    <row r="929" spans="1:90" ht="15.75">
      <c r="A929" s="205"/>
      <c r="B929" s="158"/>
      <c r="C929" s="163"/>
      <c r="D929" s="161"/>
      <c r="E929" s="165"/>
      <c r="F929" s="205"/>
      <c r="G929" s="158"/>
      <c r="H929" s="163"/>
      <c r="I929" s="161"/>
      <c r="J929" s="165"/>
      <c r="K929" s="205"/>
      <c r="L929" s="158"/>
      <c r="M929" s="163"/>
      <c r="N929" s="161"/>
      <c r="O929" s="165"/>
      <c r="P929" s="205"/>
      <c r="Q929" s="158"/>
      <c r="R929" s="163"/>
      <c r="S929" s="161"/>
      <c r="T929" s="165"/>
      <c r="U929" s="205"/>
      <c r="V929" s="158"/>
      <c r="W929" s="163"/>
      <c r="X929" s="161"/>
      <c r="Y929" s="165"/>
      <c r="Z929" s="205"/>
      <c r="AA929" s="158"/>
      <c r="AB929" s="163"/>
      <c r="AC929" s="161"/>
      <c r="AD929" s="165"/>
      <c r="AE929" s="205"/>
      <c r="AF929" s="158"/>
      <c r="AG929" s="163"/>
      <c r="AH929" s="161"/>
      <c r="AI929" s="165"/>
      <c r="AJ929" s="205"/>
      <c r="AK929" s="158"/>
      <c r="AL929" s="163"/>
      <c r="AM929" s="161"/>
      <c r="AN929" s="165"/>
      <c r="AO929" s="205"/>
      <c r="AP929" s="158"/>
      <c r="AQ929" s="163"/>
      <c r="AR929" s="161"/>
      <c r="AS929" s="165"/>
      <c r="AT929" s="205"/>
      <c r="AU929" s="158"/>
      <c r="AV929" s="163"/>
      <c r="AW929" s="161"/>
      <c r="AX929" s="165"/>
      <c r="AY929" s="205"/>
      <c r="AZ929" s="158"/>
      <c r="BA929" s="163"/>
      <c r="BB929" s="161"/>
      <c r="BC929" s="165"/>
      <c r="BD929" s="205"/>
      <c r="BE929" s="158"/>
      <c r="BF929" s="163"/>
      <c r="BG929" s="161"/>
      <c r="BH929" s="165"/>
      <c r="BI929" s="205"/>
      <c r="BJ929" s="158"/>
      <c r="BK929" s="163"/>
      <c r="BL929" s="161"/>
      <c r="BM929" s="165"/>
      <c r="BN929" s="205"/>
      <c r="BO929" s="158"/>
      <c r="BP929" s="163"/>
      <c r="BQ929" s="161"/>
      <c r="BR929" s="165"/>
      <c r="BS929" s="205"/>
      <c r="BT929" s="158"/>
      <c r="BU929" s="163"/>
      <c r="BV929" s="161"/>
      <c r="BW929" s="165"/>
      <c r="BX929" s="205"/>
      <c r="BY929" s="158"/>
      <c r="BZ929" s="163"/>
      <c r="CA929" s="161"/>
      <c r="CB929" s="165"/>
      <c r="CC929" s="205"/>
      <c r="CD929" s="158"/>
      <c r="CE929" s="163"/>
      <c r="CF929" s="161"/>
      <c r="CG929" s="165"/>
      <c r="CH929" s="205"/>
      <c r="CI929" s="158"/>
      <c r="CJ929" s="163"/>
      <c r="CK929" s="161"/>
      <c r="CL929" s="165"/>
    </row>
    <row r="930" spans="1:90" ht="15.75">
      <c r="A930" s="205"/>
      <c r="B930" s="158"/>
      <c r="C930" s="163"/>
      <c r="D930" s="161"/>
      <c r="E930" s="165"/>
      <c r="F930" s="205"/>
      <c r="G930" s="158"/>
      <c r="H930" s="163"/>
      <c r="I930" s="161"/>
      <c r="J930" s="165"/>
      <c r="K930" s="205"/>
      <c r="L930" s="158"/>
      <c r="M930" s="163"/>
      <c r="N930" s="161"/>
      <c r="O930" s="165"/>
      <c r="P930" s="205"/>
      <c r="Q930" s="158"/>
      <c r="R930" s="163"/>
      <c r="S930" s="161"/>
      <c r="T930" s="165"/>
      <c r="U930" s="205"/>
      <c r="V930" s="158"/>
      <c r="W930" s="163"/>
      <c r="X930" s="161"/>
      <c r="Y930" s="165"/>
      <c r="Z930" s="205"/>
      <c r="AA930" s="158"/>
      <c r="AB930" s="163"/>
      <c r="AC930" s="161"/>
      <c r="AD930" s="165"/>
      <c r="AE930" s="205"/>
      <c r="AF930" s="158"/>
      <c r="AG930" s="163"/>
      <c r="AH930" s="161"/>
      <c r="AI930" s="165"/>
      <c r="AJ930" s="205"/>
      <c r="AK930" s="158"/>
      <c r="AL930" s="163"/>
      <c r="AM930" s="161"/>
      <c r="AN930" s="165"/>
      <c r="AO930" s="205"/>
      <c r="AP930" s="158"/>
      <c r="AQ930" s="163"/>
      <c r="AR930" s="161"/>
      <c r="AS930" s="165"/>
      <c r="AT930" s="205"/>
      <c r="AU930" s="158"/>
      <c r="AV930" s="163"/>
      <c r="AW930" s="161"/>
      <c r="AX930" s="165"/>
      <c r="AY930" s="205"/>
      <c r="AZ930" s="158"/>
      <c r="BA930" s="163"/>
      <c r="BB930" s="161"/>
      <c r="BC930" s="165"/>
      <c r="BD930" s="205"/>
      <c r="BE930" s="158"/>
      <c r="BF930" s="163"/>
      <c r="BG930" s="161"/>
      <c r="BH930" s="165"/>
      <c r="BI930" s="205"/>
      <c r="BJ930" s="158"/>
      <c r="BK930" s="163"/>
      <c r="BL930" s="161"/>
      <c r="BM930" s="165"/>
      <c r="BN930" s="205"/>
      <c r="BO930" s="158"/>
      <c r="BP930" s="163"/>
      <c r="BQ930" s="161"/>
      <c r="BR930" s="165"/>
      <c r="BS930" s="205"/>
      <c r="BT930" s="158"/>
      <c r="BU930" s="163"/>
      <c r="BV930" s="161"/>
      <c r="BW930" s="165"/>
      <c r="BX930" s="205"/>
      <c r="BY930" s="158"/>
      <c r="BZ930" s="163"/>
      <c r="CA930" s="161"/>
      <c r="CB930" s="165"/>
      <c r="CC930" s="205"/>
      <c r="CD930" s="158"/>
      <c r="CE930" s="163"/>
      <c r="CF930" s="161"/>
      <c r="CG930" s="165"/>
      <c r="CH930" s="205"/>
      <c r="CI930" s="158"/>
      <c r="CJ930" s="163"/>
      <c r="CK930" s="161"/>
      <c r="CL930" s="165"/>
    </row>
    <row r="931" spans="1:90" ht="15.75">
      <c r="A931" s="205"/>
      <c r="B931" s="158"/>
      <c r="C931" s="163"/>
      <c r="D931" s="161"/>
      <c r="E931" s="165"/>
      <c r="F931" s="205"/>
      <c r="G931" s="158"/>
      <c r="H931" s="163"/>
      <c r="I931" s="161"/>
      <c r="J931" s="165"/>
      <c r="K931" s="205"/>
      <c r="L931" s="158"/>
      <c r="M931" s="163"/>
      <c r="N931" s="161"/>
      <c r="O931" s="165"/>
      <c r="P931" s="205"/>
      <c r="Q931" s="158"/>
      <c r="R931" s="163"/>
      <c r="S931" s="161"/>
      <c r="T931" s="165"/>
      <c r="U931" s="205"/>
      <c r="V931" s="158"/>
      <c r="W931" s="163"/>
      <c r="X931" s="161"/>
      <c r="Y931" s="165"/>
      <c r="Z931" s="205"/>
      <c r="AA931" s="158"/>
      <c r="AB931" s="163"/>
      <c r="AC931" s="161"/>
      <c r="AD931" s="165"/>
      <c r="AE931" s="205"/>
      <c r="AF931" s="158"/>
      <c r="AG931" s="163"/>
      <c r="AH931" s="161"/>
      <c r="AI931" s="165"/>
      <c r="AJ931" s="205"/>
      <c r="AK931" s="158"/>
      <c r="AL931" s="163"/>
      <c r="AM931" s="161"/>
      <c r="AN931" s="165"/>
      <c r="AO931" s="205"/>
      <c r="AP931" s="158"/>
      <c r="AQ931" s="163"/>
      <c r="AR931" s="161"/>
      <c r="AS931" s="165"/>
      <c r="AT931" s="205"/>
      <c r="AU931" s="158"/>
      <c r="AV931" s="163"/>
      <c r="AW931" s="161"/>
      <c r="AX931" s="165"/>
      <c r="AY931" s="205"/>
      <c r="AZ931" s="158"/>
      <c r="BA931" s="163"/>
      <c r="BB931" s="161"/>
      <c r="BC931" s="165"/>
      <c r="BD931" s="205"/>
      <c r="BE931" s="158"/>
      <c r="BF931" s="163"/>
      <c r="BG931" s="161"/>
      <c r="BH931" s="165"/>
      <c r="BI931" s="205"/>
      <c r="BJ931" s="158"/>
      <c r="BK931" s="163"/>
      <c r="BL931" s="161"/>
      <c r="BM931" s="165"/>
      <c r="BN931" s="205"/>
      <c r="BO931" s="158"/>
      <c r="BP931" s="163"/>
      <c r="BQ931" s="161"/>
      <c r="BR931" s="165"/>
      <c r="BS931" s="205"/>
      <c r="BT931" s="158"/>
      <c r="BU931" s="163"/>
      <c r="BV931" s="161"/>
      <c r="BW931" s="165"/>
      <c r="BX931" s="205"/>
      <c r="BY931" s="158"/>
      <c r="BZ931" s="163"/>
      <c r="CA931" s="161"/>
      <c r="CB931" s="165"/>
      <c r="CC931" s="205"/>
      <c r="CD931" s="158"/>
      <c r="CE931" s="163"/>
      <c r="CF931" s="161"/>
      <c r="CG931" s="165"/>
      <c r="CH931" s="205"/>
      <c r="CI931" s="158"/>
      <c r="CJ931" s="163"/>
      <c r="CK931" s="161"/>
      <c r="CL931" s="165"/>
    </row>
    <row r="932" spans="1:90" ht="15.75">
      <c r="A932" s="205"/>
      <c r="B932" s="158"/>
      <c r="C932" s="163"/>
      <c r="D932" s="161"/>
      <c r="E932" s="165"/>
      <c r="F932" s="205"/>
      <c r="G932" s="158"/>
      <c r="H932" s="163"/>
      <c r="I932" s="161"/>
      <c r="J932" s="165"/>
      <c r="K932" s="205"/>
      <c r="L932" s="158"/>
      <c r="M932" s="163"/>
      <c r="N932" s="161"/>
      <c r="O932" s="165"/>
      <c r="P932" s="205"/>
      <c r="Q932" s="158"/>
      <c r="R932" s="163"/>
      <c r="S932" s="161"/>
      <c r="T932" s="165"/>
      <c r="U932" s="205"/>
      <c r="V932" s="158"/>
      <c r="W932" s="163"/>
      <c r="X932" s="161"/>
      <c r="Y932" s="165"/>
      <c r="Z932" s="205"/>
      <c r="AA932" s="158"/>
      <c r="AB932" s="163"/>
      <c r="AC932" s="161"/>
      <c r="AD932" s="165"/>
      <c r="AE932" s="205"/>
      <c r="AF932" s="158"/>
      <c r="AG932" s="163"/>
      <c r="AH932" s="161"/>
      <c r="AI932" s="165"/>
      <c r="AJ932" s="205"/>
      <c r="AK932" s="158"/>
      <c r="AL932" s="163"/>
      <c r="AM932" s="161"/>
      <c r="AN932" s="165"/>
      <c r="AO932" s="205"/>
      <c r="AP932" s="158"/>
      <c r="AQ932" s="163"/>
      <c r="AR932" s="161"/>
      <c r="AS932" s="165"/>
      <c r="AT932" s="205"/>
      <c r="AU932" s="158"/>
      <c r="AV932" s="163"/>
      <c r="AW932" s="161"/>
      <c r="AX932" s="165"/>
      <c r="AY932" s="205"/>
      <c r="AZ932" s="158"/>
      <c r="BA932" s="163"/>
      <c r="BB932" s="161"/>
      <c r="BC932" s="165"/>
      <c r="BD932" s="205"/>
      <c r="BE932" s="158"/>
      <c r="BF932" s="163"/>
      <c r="BG932" s="161"/>
      <c r="BH932" s="165"/>
      <c r="BI932" s="205"/>
      <c r="BJ932" s="158"/>
      <c r="BK932" s="163"/>
      <c r="BL932" s="161"/>
      <c r="BM932" s="165"/>
      <c r="BN932" s="205"/>
      <c r="BO932" s="158"/>
      <c r="BP932" s="163"/>
      <c r="BQ932" s="161"/>
      <c r="BR932" s="165"/>
      <c r="BS932" s="205"/>
      <c r="BT932" s="158"/>
      <c r="BU932" s="163"/>
      <c r="BV932" s="161"/>
      <c r="BW932" s="165"/>
      <c r="BX932" s="205"/>
      <c r="BY932" s="158"/>
      <c r="BZ932" s="163"/>
      <c r="CA932" s="161"/>
      <c r="CB932" s="165"/>
      <c r="CC932" s="205"/>
      <c r="CD932" s="158"/>
      <c r="CE932" s="163"/>
      <c r="CF932" s="161"/>
      <c r="CG932" s="165"/>
      <c r="CH932" s="205"/>
      <c r="CI932" s="158"/>
      <c r="CJ932" s="163"/>
      <c r="CK932" s="161"/>
      <c r="CL932" s="165"/>
    </row>
    <row r="933" spans="1:90" ht="15.75">
      <c r="A933" s="205"/>
      <c r="B933" s="158"/>
      <c r="C933" s="163"/>
      <c r="D933" s="161"/>
      <c r="E933" s="165"/>
      <c r="F933" s="205"/>
      <c r="G933" s="158"/>
      <c r="H933" s="163"/>
      <c r="I933" s="161"/>
      <c r="J933" s="165"/>
      <c r="K933" s="205"/>
      <c r="L933" s="158"/>
      <c r="M933" s="163"/>
      <c r="N933" s="161"/>
      <c r="O933" s="165"/>
      <c r="P933" s="205"/>
      <c r="Q933" s="158"/>
      <c r="R933" s="163"/>
      <c r="S933" s="161"/>
      <c r="T933" s="165"/>
      <c r="U933" s="205"/>
      <c r="V933" s="158"/>
      <c r="W933" s="163"/>
      <c r="X933" s="161"/>
      <c r="Y933" s="165"/>
      <c r="Z933" s="205"/>
      <c r="AA933" s="158"/>
      <c r="AB933" s="163"/>
      <c r="AC933" s="161"/>
      <c r="AD933" s="165"/>
      <c r="AE933" s="205"/>
      <c r="AF933" s="158"/>
      <c r="AG933" s="163"/>
      <c r="AH933" s="161"/>
      <c r="AI933" s="165"/>
      <c r="AJ933" s="205"/>
      <c r="AK933" s="158"/>
      <c r="AL933" s="163"/>
      <c r="AM933" s="161"/>
      <c r="AN933" s="165"/>
      <c r="AO933" s="205"/>
      <c r="AP933" s="158"/>
      <c r="AQ933" s="163"/>
      <c r="AR933" s="161"/>
      <c r="AS933" s="165"/>
      <c r="AT933" s="205"/>
      <c r="AU933" s="158"/>
      <c r="AV933" s="163"/>
      <c r="AW933" s="161"/>
      <c r="AX933" s="165"/>
      <c r="AY933" s="205"/>
      <c r="AZ933" s="158"/>
      <c r="BA933" s="163"/>
      <c r="BB933" s="161"/>
      <c r="BC933" s="165"/>
      <c r="BD933" s="205"/>
      <c r="BE933" s="158"/>
      <c r="BF933" s="163"/>
      <c r="BG933" s="161"/>
      <c r="BH933" s="165"/>
      <c r="BI933" s="205"/>
      <c r="BJ933" s="158"/>
      <c r="BK933" s="163"/>
      <c r="BL933" s="161"/>
      <c r="BM933" s="165"/>
      <c r="BN933" s="205"/>
      <c r="BO933" s="158"/>
      <c r="BP933" s="163"/>
      <c r="BQ933" s="161"/>
      <c r="BR933" s="165"/>
      <c r="BS933" s="205"/>
      <c r="BT933" s="158"/>
      <c r="BU933" s="163"/>
      <c r="BV933" s="161"/>
      <c r="BW933" s="165"/>
      <c r="BX933" s="205"/>
      <c r="BY933" s="158"/>
      <c r="BZ933" s="163"/>
      <c r="CA933" s="161"/>
      <c r="CB933" s="165"/>
      <c r="CC933" s="205"/>
      <c r="CD933" s="158"/>
      <c r="CE933" s="163"/>
      <c r="CF933" s="161"/>
      <c r="CG933" s="165"/>
      <c r="CH933" s="205"/>
      <c r="CI933" s="158"/>
      <c r="CJ933" s="163"/>
      <c r="CK933" s="161"/>
      <c r="CL933" s="165"/>
    </row>
    <row r="934" spans="1:90" ht="15.75">
      <c r="A934" s="205"/>
      <c r="B934" s="158"/>
      <c r="C934" s="163"/>
      <c r="D934" s="161"/>
      <c r="E934" s="165"/>
      <c r="F934" s="205"/>
      <c r="G934" s="158"/>
      <c r="H934" s="163"/>
      <c r="I934" s="161"/>
      <c r="J934" s="165"/>
      <c r="K934" s="205"/>
      <c r="L934" s="158"/>
      <c r="M934" s="163"/>
      <c r="N934" s="161"/>
      <c r="O934" s="165"/>
      <c r="P934" s="205"/>
      <c r="Q934" s="158"/>
      <c r="R934" s="163"/>
      <c r="S934" s="161"/>
      <c r="T934" s="165"/>
      <c r="U934" s="205"/>
      <c r="V934" s="158"/>
      <c r="W934" s="163"/>
      <c r="X934" s="161"/>
      <c r="Y934" s="165"/>
      <c r="Z934" s="205"/>
      <c r="AA934" s="158"/>
      <c r="AB934" s="163"/>
      <c r="AC934" s="161"/>
      <c r="AD934" s="165"/>
      <c r="AE934" s="205"/>
      <c r="AF934" s="158"/>
      <c r="AG934" s="163"/>
      <c r="AH934" s="161"/>
      <c r="AI934" s="165"/>
      <c r="AJ934" s="205"/>
      <c r="AK934" s="158"/>
      <c r="AL934" s="163"/>
      <c r="AM934" s="161"/>
      <c r="AN934" s="165"/>
      <c r="AO934" s="205"/>
      <c r="AP934" s="158"/>
      <c r="AQ934" s="163"/>
      <c r="AR934" s="161"/>
      <c r="AS934" s="165"/>
      <c r="AT934" s="205"/>
      <c r="AU934" s="158"/>
      <c r="AV934" s="163"/>
      <c r="AW934" s="161"/>
      <c r="AX934" s="165"/>
      <c r="AY934" s="205"/>
      <c r="AZ934" s="158"/>
      <c r="BA934" s="163"/>
      <c r="BB934" s="161"/>
      <c r="BC934" s="165"/>
      <c r="BD934" s="205"/>
      <c r="BE934" s="158"/>
      <c r="BF934" s="163"/>
      <c r="BG934" s="161"/>
      <c r="BH934" s="165"/>
      <c r="BI934" s="205"/>
      <c r="BJ934" s="158"/>
      <c r="BK934" s="163"/>
      <c r="BL934" s="161"/>
      <c r="BM934" s="165"/>
      <c r="BN934" s="205"/>
      <c r="BO934" s="158"/>
      <c r="BP934" s="163"/>
      <c r="BQ934" s="161"/>
      <c r="BR934" s="165"/>
      <c r="BS934" s="205"/>
      <c r="BT934" s="158"/>
      <c r="BU934" s="163"/>
      <c r="BV934" s="161"/>
      <c r="BW934" s="165"/>
      <c r="BX934" s="205"/>
      <c r="BY934" s="158"/>
      <c r="BZ934" s="163"/>
      <c r="CA934" s="161"/>
      <c r="CB934" s="165"/>
      <c r="CC934" s="205"/>
      <c r="CD934" s="158"/>
      <c r="CE934" s="163"/>
      <c r="CF934" s="161"/>
      <c r="CG934" s="165"/>
      <c r="CH934" s="205"/>
      <c r="CI934" s="158"/>
      <c r="CJ934" s="163"/>
      <c r="CK934" s="161"/>
      <c r="CL934" s="165"/>
    </row>
    <row r="935" spans="1:90" ht="15.75">
      <c r="A935" s="205"/>
      <c r="B935" s="158"/>
      <c r="C935" s="163"/>
      <c r="D935" s="161"/>
      <c r="E935" s="165"/>
      <c r="F935" s="205"/>
      <c r="G935" s="158"/>
      <c r="H935" s="163"/>
      <c r="I935" s="161"/>
      <c r="J935" s="165"/>
      <c r="K935" s="205"/>
      <c r="L935" s="158"/>
      <c r="M935" s="163"/>
      <c r="N935" s="161"/>
      <c r="O935" s="165"/>
      <c r="P935" s="205"/>
      <c r="Q935" s="158"/>
      <c r="R935" s="163"/>
      <c r="S935" s="161"/>
      <c r="T935" s="165"/>
      <c r="U935" s="205"/>
      <c r="V935" s="158"/>
      <c r="W935" s="163"/>
      <c r="X935" s="161"/>
      <c r="Y935" s="165"/>
      <c r="Z935" s="205"/>
      <c r="AA935" s="158"/>
      <c r="AB935" s="163"/>
      <c r="AC935" s="161"/>
      <c r="AD935" s="165"/>
      <c r="AE935" s="205"/>
      <c r="AF935" s="158"/>
      <c r="AG935" s="163"/>
      <c r="AH935" s="161"/>
      <c r="AI935" s="165"/>
      <c r="AJ935" s="205"/>
      <c r="AK935" s="158"/>
      <c r="AL935" s="163"/>
      <c r="AM935" s="161"/>
      <c r="AN935" s="165"/>
      <c r="AO935" s="205"/>
      <c r="AP935" s="158"/>
      <c r="AQ935" s="163"/>
      <c r="AR935" s="161"/>
      <c r="AS935" s="165"/>
      <c r="AT935" s="205"/>
      <c r="AU935" s="158"/>
      <c r="AV935" s="163"/>
      <c r="AW935" s="161"/>
      <c r="AX935" s="165"/>
      <c r="AY935" s="205"/>
      <c r="AZ935" s="158"/>
      <c r="BA935" s="163"/>
      <c r="BB935" s="161"/>
      <c r="BC935" s="165"/>
      <c r="BD935" s="205"/>
      <c r="BE935" s="158"/>
      <c r="BF935" s="163"/>
      <c r="BG935" s="161"/>
      <c r="BH935" s="165"/>
      <c r="BI935" s="205"/>
      <c r="BJ935" s="158"/>
      <c r="BK935" s="163"/>
      <c r="BL935" s="161"/>
      <c r="BM935" s="165"/>
      <c r="BN935" s="205"/>
      <c r="BO935" s="158"/>
      <c r="BP935" s="163"/>
      <c r="BQ935" s="161"/>
      <c r="BR935" s="165"/>
      <c r="BS935" s="205"/>
      <c r="BT935" s="158"/>
      <c r="BU935" s="163"/>
      <c r="BV935" s="161"/>
      <c r="BW935" s="165"/>
      <c r="BX935" s="205"/>
      <c r="BY935" s="158"/>
      <c r="BZ935" s="163"/>
      <c r="CA935" s="161"/>
      <c r="CB935" s="165"/>
      <c r="CC935" s="205"/>
      <c r="CD935" s="158"/>
      <c r="CE935" s="163"/>
      <c r="CF935" s="161"/>
      <c r="CG935" s="165"/>
      <c r="CH935" s="205"/>
      <c r="CI935" s="158"/>
      <c r="CJ935" s="163"/>
      <c r="CK935" s="161"/>
      <c r="CL935" s="165"/>
    </row>
    <row r="936" spans="1:90" ht="15.75">
      <c r="A936" s="205"/>
      <c r="B936" s="158"/>
      <c r="C936" s="163"/>
      <c r="D936" s="161"/>
      <c r="E936" s="165"/>
      <c r="F936" s="205"/>
      <c r="G936" s="158"/>
      <c r="H936" s="163"/>
      <c r="I936" s="161"/>
      <c r="J936" s="165"/>
      <c r="K936" s="205"/>
      <c r="L936" s="158"/>
      <c r="M936" s="163"/>
      <c r="N936" s="161"/>
      <c r="O936" s="165"/>
      <c r="P936" s="205"/>
      <c r="Q936" s="158"/>
      <c r="R936" s="163"/>
      <c r="S936" s="161"/>
      <c r="T936" s="165"/>
      <c r="U936" s="205"/>
      <c r="V936" s="158"/>
      <c r="W936" s="163"/>
      <c r="X936" s="161"/>
      <c r="Y936" s="165"/>
      <c r="Z936" s="205"/>
      <c r="AA936" s="158"/>
      <c r="AB936" s="163"/>
      <c r="AC936" s="161"/>
      <c r="AD936" s="165"/>
      <c r="AE936" s="205"/>
      <c r="AF936" s="158"/>
      <c r="AG936" s="163"/>
      <c r="AH936" s="161"/>
      <c r="AI936" s="165"/>
      <c r="AJ936" s="205"/>
      <c r="AK936" s="158"/>
      <c r="AL936" s="163"/>
      <c r="AM936" s="161"/>
      <c r="AN936" s="165"/>
      <c r="AO936" s="205"/>
      <c r="AP936" s="158"/>
      <c r="AQ936" s="163"/>
      <c r="AR936" s="161"/>
      <c r="AS936" s="165"/>
      <c r="AT936" s="205"/>
      <c r="AU936" s="158"/>
      <c r="AV936" s="163"/>
      <c r="AW936" s="161"/>
      <c r="AX936" s="165"/>
      <c r="AY936" s="205"/>
      <c r="AZ936" s="158"/>
      <c r="BA936" s="163"/>
      <c r="BB936" s="161"/>
      <c r="BC936" s="165"/>
      <c r="BD936" s="205"/>
      <c r="BE936" s="158"/>
      <c r="BF936" s="163"/>
      <c r="BG936" s="161"/>
      <c r="BH936" s="165"/>
      <c r="BI936" s="205"/>
      <c r="BJ936" s="158"/>
      <c r="BK936" s="163"/>
      <c r="BL936" s="161"/>
      <c r="BM936" s="165"/>
      <c r="BN936" s="205"/>
      <c r="BO936" s="158"/>
      <c r="BP936" s="163"/>
      <c r="BQ936" s="161"/>
      <c r="BR936" s="165"/>
      <c r="BS936" s="205"/>
      <c r="BT936" s="158"/>
      <c r="BU936" s="163"/>
      <c r="BV936" s="161"/>
      <c r="BW936" s="165"/>
      <c r="BX936" s="205"/>
      <c r="BY936" s="158"/>
      <c r="BZ936" s="163"/>
      <c r="CA936" s="161"/>
      <c r="CB936" s="165"/>
      <c r="CC936" s="205"/>
      <c r="CD936" s="158"/>
      <c r="CE936" s="163"/>
      <c r="CF936" s="161"/>
      <c r="CG936" s="165"/>
      <c r="CH936" s="205"/>
      <c r="CI936" s="158"/>
      <c r="CJ936" s="163"/>
      <c r="CK936" s="161"/>
      <c r="CL936" s="165"/>
    </row>
    <row r="937" spans="1:90" ht="15.75">
      <c r="A937" s="205"/>
      <c r="B937" s="158"/>
      <c r="C937" s="163"/>
      <c r="D937" s="161"/>
      <c r="E937" s="165"/>
      <c r="F937" s="205"/>
      <c r="G937" s="158"/>
      <c r="H937" s="163"/>
      <c r="I937" s="161"/>
      <c r="J937" s="165"/>
      <c r="K937" s="205"/>
      <c r="L937" s="158"/>
      <c r="M937" s="163"/>
      <c r="N937" s="161"/>
      <c r="O937" s="165"/>
      <c r="P937" s="205"/>
      <c r="Q937" s="158"/>
      <c r="R937" s="163"/>
      <c r="S937" s="161"/>
      <c r="T937" s="165"/>
      <c r="U937" s="205"/>
      <c r="V937" s="158"/>
      <c r="W937" s="163"/>
      <c r="X937" s="161"/>
      <c r="Y937" s="165"/>
      <c r="Z937" s="205"/>
      <c r="AA937" s="158"/>
      <c r="AB937" s="163"/>
      <c r="AC937" s="161"/>
      <c r="AD937" s="165"/>
      <c r="AE937" s="205"/>
      <c r="AF937" s="158"/>
      <c r="AG937" s="163"/>
      <c r="AH937" s="161"/>
      <c r="AI937" s="165"/>
      <c r="AJ937" s="205"/>
      <c r="AK937" s="158"/>
      <c r="AL937" s="163"/>
      <c r="AM937" s="161"/>
      <c r="AN937" s="165"/>
      <c r="AO937" s="205"/>
      <c r="AP937" s="158"/>
      <c r="AQ937" s="163"/>
      <c r="AR937" s="161"/>
      <c r="AS937" s="165"/>
      <c r="AT937" s="205"/>
      <c r="AU937" s="158"/>
      <c r="AV937" s="163"/>
      <c r="AW937" s="161"/>
      <c r="AX937" s="165"/>
      <c r="AY937" s="205"/>
      <c r="AZ937" s="158"/>
      <c r="BA937" s="163"/>
      <c r="BB937" s="161"/>
      <c r="BC937" s="165"/>
      <c r="BD937" s="205"/>
      <c r="BE937" s="158"/>
      <c r="BF937" s="163"/>
      <c r="BG937" s="161"/>
      <c r="BH937" s="165"/>
      <c r="BI937" s="205"/>
      <c r="BJ937" s="158"/>
      <c r="BK937" s="163"/>
      <c r="BL937" s="161"/>
      <c r="BM937" s="165"/>
      <c r="BN937" s="205"/>
      <c r="BO937" s="158"/>
      <c r="BP937" s="163"/>
      <c r="BQ937" s="161"/>
      <c r="BR937" s="165"/>
      <c r="BS937" s="205"/>
      <c r="BT937" s="158"/>
      <c r="BU937" s="163"/>
      <c r="BV937" s="161"/>
      <c r="BW937" s="165"/>
      <c r="BX937" s="205"/>
      <c r="BY937" s="158"/>
      <c r="BZ937" s="163"/>
      <c r="CA937" s="161"/>
      <c r="CB937" s="165"/>
      <c r="CC937" s="205"/>
      <c r="CD937" s="158"/>
      <c r="CE937" s="163"/>
      <c r="CF937" s="161"/>
      <c r="CG937" s="165"/>
      <c r="CH937" s="205"/>
      <c r="CI937" s="158"/>
      <c r="CJ937" s="163"/>
      <c r="CK937" s="161"/>
      <c r="CL937" s="165"/>
    </row>
    <row r="938" spans="1:90" ht="15.75">
      <c r="A938" s="205"/>
      <c r="B938" s="158"/>
      <c r="C938" s="163"/>
      <c r="D938" s="161"/>
      <c r="E938" s="165"/>
      <c r="F938" s="205"/>
      <c r="G938" s="158"/>
      <c r="H938" s="163"/>
      <c r="I938" s="161"/>
      <c r="J938" s="165"/>
      <c r="K938" s="205"/>
      <c r="L938" s="158"/>
      <c r="M938" s="163"/>
      <c r="N938" s="161"/>
      <c r="O938" s="165"/>
      <c r="P938" s="205"/>
      <c r="Q938" s="158"/>
      <c r="R938" s="163"/>
      <c r="S938" s="161"/>
      <c r="T938" s="165"/>
      <c r="U938" s="205"/>
      <c r="V938" s="158"/>
      <c r="W938" s="163"/>
      <c r="X938" s="161"/>
      <c r="Y938" s="165"/>
      <c r="Z938" s="205"/>
      <c r="AA938" s="158"/>
      <c r="AB938" s="163"/>
      <c r="AC938" s="161"/>
      <c r="AD938" s="165"/>
      <c r="AE938" s="205"/>
      <c r="AF938" s="158"/>
      <c r="AG938" s="163"/>
      <c r="AH938" s="161"/>
      <c r="AI938" s="165"/>
      <c r="AJ938" s="205"/>
      <c r="AK938" s="158"/>
      <c r="AL938" s="163"/>
      <c r="AM938" s="161"/>
      <c r="AN938" s="165"/>
      <c r="AO938" s="205"/>
      <c r="AP938" s="158"/>
      <c r="AQ938" s="163"/>
      <c r="AR938" s="161"/>
      <c r="AS938" s="165"/>
      <c r="AT938" s="205"/>
      <c r="AU938" s="158"/>
      <c r="AV938" s="163"/>
      <c r="AW938" s="161"/>
      <c r="AX938" s="165"/>
      <c r="AY938" s="205"/>
      <c r="AZ938" s="158"/>
      <c r="BA938" s="163"/>
      <c r="BB938" s="161"/>
      <c r="BC938" s="165"/>
      <c r="BD938" s="205"/>
      <c r="BE938" s="158"/>
      <c r="BF938" s="163"/>
      <c r="BG938" s="161"/>
      <c r="BH938" s="165"/>
      <c r="BI938" s="205"/>
      <c r="BJ938" s="158"/>
      <c r="BK938" s="163"/>
      <c r="BL938" s="161"/>
      <c r="BM938" s="165"/>
      <c r="BN938" s="205"/>
      <c r="BO938" s="158"/>
      <c r="BP938" s="163"/>
      <c r="BQ938" s="161"/>
      <c r="BR938" s="165"/>
      <c r="BS938" s="205"/>
      <c r="BT938" s="158"/>
      <c r="BU938" s="163"/>
      <c r="BV938" s="161"/>
      <c r="BW938" s="165"/>
      <c r="BX938" s="205"/>
      <c r="BY938" s="158"/>
      <c r="BZ938" s="163"/>
      <c r="CA938" s="161"/>
      <c r="CB938" s="165"/>
      <c r="CC938" s="205"/>
      <c r="CD938" s="158"/>
      <c r="CE938" s="163"/>
      <c r="CF938" s="161"/>
      <c r="CG938" s="165"/>
      <c r="CH938" s="205"/>
      <c r="CI938" s="158"/>
      <c r="CJ938" s="163"/>
      <c r="CK938" s="161"/>
      <c r="CL938" s="165"/>
    </row>
    <row r="939" spans="1:90" ht="15.75">
      <c r="A939" s="205"/>
      <c r="B939" s="158"/>
      <c r="C939" s="163"/>
      <c r="D939" s="161"/>
      <c r="E939" s="165"/>
      <c r="F939" s="205"/>
      <c r="G939" s="158"/>
      <c r="H939" s="163"/>
      <c r="I939" s="161"/>
      <c r="J939" s="165"/>
      <c r="K939" s="205"/>
      <c r="L939" s="158"/>
      <c r="M939" s="163"/>
      <c r="N939" s="161"/>
      <c r="O939" s="165"/>
      <c r="P939" s="205"/>
      <c r="Q939" s="158"/>
      <c r="R939" s="163"/>
      <c r="S939" s="161"/>
      <c r="T939" s="165"/>
      <c r="U939" s="205"/>
      <c r="V939" s="158"/>
      <c r="W939" s="163"/>
      <c r="X939" s="161"/>
      <c r="Y939" s="165"/>
      <c r="Z939" s="205"/>
      <c r="AA939" s="158"/>
      <c r="AB939" s="163"/>
      <c r="AC939" s="161"/>
      <c r="AD939" s="165"/>
      <c r="AE939" s="205"/>
      <c r="AF939" s="158"/>
      <c r="AG939" s="163"/>
      <c r="AH939" s="161"/>
      <c r="AI939" s="165"/>
      <c r="AJ939" s="205"/>
      <c r="AK939" s="158"/>
      <c r="AL939" s="163"/>
      <c r="AM939" s="161"/>
      <c r="AN939" s="165"/>
      <c r="AO939" s="205"/>
      <c r="AP939" s="158"/>
      <c r="AQ939" s="163"/>
      <c r="AR939" s="161"/>
      <c r="AS939" s="165"/>
      <c r="AT939" s="205"/>
      <c r="AU939" s="158"/>
      <c r="AV939" s="163"/>
      <c r="AW939" s="161"/>
      <c r="AX939" s="165"/>
      <c r="AY939" s="205"/>
      <c r="AZ939" s="158"/>
      <c r="BA939" s="163"/>
      <c r="BB939" s="161"/>
      <c r="BC939" s="165"/>
      <c r="BD939" s="205"/>
      <c r="BE939" s="158"/>
      <c r="BF939" s="163"/>
      <c r="BG939" s="161"/>
      <c r="BH939" s="165"/>
      <c r="BI939" s="205"/>
      <c r="BJ939" s="158"/>
      <c r="BK939" s="163"/>
      <c r="BL939" s="161"/>
      <c r="BM939" s="165"/>
      <c r="BN939" s="205"/>
      <c r="BO939" s="158"/>
      <c r="BP939" s="163"/>
      <c r="BQ939" s="161"/>
      <c r="BR939" s="165"/>
      <c r="BS939" s="205"/>
      <c r="BT939" s="158"/>
      <c r="BU939" s="163"/>
      <c r="BV939" s="161"/>
      <c r="BW939" s="165"/>
      <c r="BX939" s="205"/>
      <c r="BY939" s="158"/>
      <c r="BZ939" s="163"/>
      <c r="CA939" s="161"/>
      <c r="CB939" s="165"/>
      <c r="CC939" s="205"/>
      <c r="CD939" s="158"/>
      <c r="CE939" s="163"/>
      <c r="CF939" s="161"/>
      <c r="CG939" s="165"/>
      <c r="CH939" s="205"/>
      <c r="CI939" s="158"/>
      <c r="CJ939" s="163"/>
      <c r="CK939" s="161"/>
      <c r="CL939" s="165"/>
    </row>
    <row r="940" spans="1:90" ht="15.75">
      <c r="A940" s="205"/>
      <c r="B940" s="158"/>
      <c r="C940" s="163"/>
      <c r="D940" s="161"/>
      <c r="E940" s="165"/>
      <c r="F940" s="205"/>
      <c r="G940" s="158"/>
      <c r="H940" s="163"/>
      <c r="I940" s="161"/>
      <c r="J940" s="165"/>
      <c r="K940" s="205"/>
      <c r="L940" s="158"/>
      <c r="M940" s="163"/>
      <c r="N940" s="161"/>
      <c r="O940" s="165"/>
      <c r="P940" s="205"/>
      <c r="Q940" s="158"/>
      <c r="R940" s="163"/>
      <c r="S940" s="161"/>
      <c r="T940" s="165"/>
      <c r="U940" s="205"/>
      <c r="V940" s="158"/>
      <c r="W940" s="163"/>
      <c r="X940" s="161"/>
      <c r="Y940" s="165"/>
      <c r="Z940" s="205"/>
      <c r="AA940" s="158"/>
      <c r="AB940" s="163"/>
      <c r="AC940" s="161"/>
      <c r="AD940" s="165"/>
      <c r="AE940" s="205"/>
      <c r="AF940" s="158"/>
      <c r="AG940" s="163"/>
      <c r="AH940" s="161"/>
      <c r="AI940" s="165"/>
      <c r="AJ940" s="205"/>
      <c r="AK940" s="158"/>
      <c r="AL940" s="163"/>
      <c r="AM940" s="161"/>
      <c r="AN940" s="165"/>
      <c r="AO940" s="205"/>
      <c r="AP940" s="158"/>
      <c r="AQ940" s="163"/>
      <c r="AR940" s="161"/>
      <c r="AS940" s="165"/>
      <c r="AT940" s="205"/>
      <c r="AU940" s="158"/>
      <c r="AV940" s="163"/>
      <c r="AW940" s="161"/>
      <c r="AX940" s="165"/>
      <c r="AY940" s="205"/>
      <c r="AZ940" s="158"/>
      <c r="BA940" s="163"/>
      <c r="BB940" s="161"/>
      <c r="BC940" s="165"/>
      <c r="BD940" s="205"/>
      <c r="BE940" s="158"/>
      <c r="BF940" s="163"/>
      <c r="BG940" s="161"/>
      <c r="BH940" s="165"/>
      <c r="BI940" s="205"/>
      <c r="BJ940" s="158"/>
      <c r="BK940" s="163"/>
      <c r="BL940" s="161"/>
      <c r="BM940" s="165"/>
      <c r="BN940" s="205"/>
      <c r="BO940" s="158"/>
      <c r="BP940" s="163"/>
      <c r="BQ940" s="161"/>
      <c r="BR940" s="165"/>
      <c r="BS940" s="205"/>
      <c r="BT940" s="158"/>
      <c r="BU940" s="163"/>
      <c r="BV940" s="161"/>
      <c r="BW940" s="165"/>
      <c r="BX940" s="205"/>
      <c r="BY940" s="158"/>
      <c r="BZ940" s="163"/>
      <c r="CA940" s="161"/>
      <c r="CB940" s="165"/>
      <c r="CC940" s="205"/>
      <c r="CD940" s="158"/>
      <c r="CE940" s="163"/>
      <c r="CF940" s="161"/>
      <c r="CG940" s="165"/>
      <c r="CH940" s="205"/>
      <c r="CI940" s="158"/>
      <c r="CJ940" s="163"/>
      <c r="CK940" s="161"/>
      <c r="CL940" s="165"/>
    </row>
    <row r="941" spans="1:90" ht="15.75">
      <c r="A941" s="205"/>
      <c r="B941" s="158"/>
      <c r="C941" s="163"/>
      <c r="D941" s="161"/>
      <c r="E941" s="165"/>
      <c r="F941" s="205"/>
      <c r="G941" s="158"/>
      <c r="H941" s="163"/>
      <c r="I941" s="161"/>
      <c r="J941" s="165"/>
      <c r="K941" s="205"/>
      <c r="L941" s="158"/>
      <c r="M941" s="163"/>
      <c r="N941" s="161"/>
      <c r="O941" s="165"/>
      <c r="P941" s="205"/>
      <c r="Q941" s="158"/>
      <c r="R941" s="163"/>
      <c r="S941" s="161"/>
      <c r="T941" s="165"/>
      <c r="U941" s="205"/>
      <c r="V941" s="158"/>
      <c r="W941" s="163"/>
      <c r="X941" s="161"/>
      <c r="Y941" s="165"/>
      <c r="Z941" s="205"/>
      <c r="AA941" s="158"/>
      <c r="AB941" s="163"/>
      <c r="AC941" s="161"/>
      <c r="AD941" s="165"/>
      <c r="AE941" s="205"/>
      <c r="AF941" s="158"/>
      <c r="AG941" s="163"/>
      <c r="AH941" s="161"/>
      <c r="AI941" s="165"/>
      <c r="AJ941" s="205"/>
      <c r="AK941" s="158"/>
      <c r="AL941" s="163"/>
      <c r="AM941" s="161"/>
      <c r="AN941" s="165"/>
      <c r="AO941" s="205"/>
      <c r="AP941" s="158"/>
      <c r="AQ941" s="163"/>
      <c r="AR941" s="161"/>
      <c r="AS941" s="165"/>
      <c r="AT941" s="205"/>
      <c r="AU941" s="158"/>
      <c r="AV941" s="163"/>
      <c r="AW941" s="161"/>
      <c r="AX941" s="165"/>
      <c r="AY941" s="205"/>
      <c r="AZ941" s="158"/>
      <c r="BA941" s="163"/>
      <c r="BB941" s="161"/>
      <c r="BC941" s="165"/>
      <c r="BD941" s="205"/>
      <c r="BE941" s="158"/>
      <c r="BF941" s="163"/>
      <c r="BG941" s="161"/>
      <c r="BH941" s="165"/>
      <c r="BI941" s="205"/>
      <c r="BJ941" s="158"/>
      <c r="BK941" s="163"/>
      <c r="BL941" s="161"/>
      <c r="BM941" s="165"/>
      <c r="BN941" s="205"/>
      <c r="BO941" s="158"/>
      <c r="BP941" s="163"/>
      <c r="BQ941" s="161"/>
      <c r="BR941" s="165"/>
      <c r="BS941" s="205"/>
      <c r="BT941" s="158"/>
      <c r="BU941" s="163"/>
      <c r="BV941" s="161"/>
      <c r="BW941" s="165"/>
      <c r="BX941" s="205"/>
      <c r="BY941" s="158"/>
      <c r="BZ941" s="163"/>
      <c r="CA941" s="161"/>
      <c r="CB941" s="165"/>
      <c r="CC941" s="205"/>
      <c r="CD941" s="158"/>
      <c r="CE941" s="163"/>
      <c r="CF941" s="161"/>
      <c r="CG941" s="165"/>
      <c r="CH941" s="205"/>
      <c r="CI941" s="158"/>
      <c r="CJ941" s="163"/>
      <c r="CK941" s="161"/>
      <c r="CL941" s="165"/>
    </row>
    <row r="942" spans="1:90" ht="15.75">
      <c r="A942" s="205"/>
      <c r="B942" s="158"/>
      <c r="C942" s="163"/>
      <c r="D942" s="161"/>
      <c r="E942" s="165"/>
      <c r="F942" s="205"/>
      <c r="G942" s="158"/>
      <c r="H942" s="163"/>
      <c r="I942" s="161"/>
      <c r="J942" s="165"/>
      <c r="K942" s="205"/>
      <c r="L942" s="158"/>
      <c r="M942" s="163"/>
      <c r="N942" s="161"/>
      <c r="O942" s="165"/>
      <c r="P942" s="205"/>
      <c r="Q942" s="158"/>
      <c r="R942" s="163"/>
      <c r="S942" s="161"/>
      <c r="T942" s="165"/>
      <c r="U942" s="205"/>
      <c r="V942" s="158"/>
      <c r="W942" s="163"/>
      <c r="X942" s="161"/>
      <c r="Y942" s="165"/>
      <c r="Z942" s="205"/>
      <c r="AA942" s="158"/>
      <c r="AB942" s="163"/>
      <c r="AC942" s="161"/>
      <c r="AD942" s="165"/>
      <c r="AE942" s="205"/>
      <c r="AF942" s="158"/>
      <c r="AG942" s="163"/>
      <c r="AH942" s="161"/>
      <c r="AI942" s="165"/>
      <c r="AJ942" s="205"/>
      <c r="AK942" s="158"/>
      <c r="AL942" s="163"/>
      <c r="AM942" s="161"/>
      <c r="AN942" s="165"/>
      <c r="AO942" s="205"/>
      <c r="AP942" s="158"/>
      <c r="AQ942" s="163"/>
      <c r="AR942" s="161"/>
      <c r="AS942" s="165"/>
      <c r="AT942" s="205"/>
      <c r="AU942" s="158"/>
      <c r="AV942" s="163"/>
      <c r="AW942" s="161"/>
      <c r="AX942" s="165"/>
      <c r="AY942" s="205"/>
      <c r="AZ942" s="158"/>
      <c r="BA942" s="163"/>
      <c r="BB942" s="161"/>
      <c r="BC942" s="165"/>
      <c r="BD942" s="205"/>
      <c r="BE942" s="158"/>
      <c r="BF942" s="163"/>
      <c r="BG942" s="161"/>
      <c r="BH942" s="165"/>
      <c r="BI942" s="205"/>
      <c r="BJ942" s="158"/>
      <c r="BK942" s="163"/>
      <c r="BL942" s="161"/>
      <c r="BM942" s="165"/>
      <c r="BN942" s="205"/>
      <c r="BO942" s="158"/>
      <c r="BP942" s="163"/>
      <c r="BQ942" s="161"/>
      <c r="BR942" s="165"/>
      <c r="BS942" s="205"/>
      <c r="BT942" s="158"/>
      <c r="BU942" s="163"/>
      <c r="BV942" s="161"/>
      <c r="BW942" s="165"/>
      <c r="BX942" s="205"/>
      <c r="BY942" s="158"/>
      <c r="BZ942" s="163"/>
      <c r="CA942" s="161"/>
      <c r="CB942" s="165"/>
      <c r="CC942" s="205"/>
      <c r="CD942" s="158"/>
      <c r="CE942" s="163"/>
      <c r="CF942" s="161"/>
      <c r="CG942" s="165"/>
      <c r="CH942" s="205"/>
      <c r="CI942" s="158"/>
      <c r="CJ942" s="163"/>
      <c r="CK942" s="161"/>
      <c r="CL942" s="165"/>
    </row>
    <row r="943" spans="1:90" ht="15.75">
      <c r="A943" s="205"/>
      <c r="B943" s="158"/>
      <c r="C943" s="163"/>
      <c r="D943" s="161"/>
      <c r="E943" s="165"/>
      <c r="F943" s="205"/>
      <c r="G943" s="158"/>
      <c r="H943" s="163"/>
      <c r="I943" s="161"/>
      <c r="J943" s="165"/>
      <c r="K943" s="205"/>
      <c r="L943" s="158"/>
      <c r="M943" s="163"/>
      <c r="N943" s="161"/>
      <c r="O943" s="165"/>
      <c r="P943" s="205"/>
      <c r="Q943" s="158"/>
      <c r="R943" s="163"/>
      <c r="S943" s="161"/>
      <c r="T943" s="165"/>
      <c r="U943" s="205"/>
      <c r="V943" s="158"/>
      <c r="W943" s="163"/>
      <c r="X943" s="161"/>
      <c r="Y943" s="165"/>
      <c r="Z943" s="205"/>
      <c r="AA943" s="158"/>
      <c r="AB943" s="163"/>
      <c r="AC943" s="161"/>
      <c r="AD943" s="165"/>
      <c r="AE943" s="205"/>
      <c r="AF943" s="158"/>
      <c r="AG943" s="163"/>
      <c r="AH943" s="161"/>
      <c r="AI943" s="165"/>
      <c r="AJ943" s="205"/>
      <c r="AK943" s="158"/>
      <c r="AL943" s="163"/>
      <c r="AM943" s="161"/>
      <c r="AN943" s="165"/>
      <c r="AO943" s="205"/>
      <c r="AP943" s="158"/>
      <c r="AQ943" s="163"/>
      <c r="AR943" s="161"/>
      <c r="AS943" s="165"/>
      <c r="AT943" s="205"/>
      <c r="AU943" s="158"/>
      <c r="AV943" s="163"/>
      <c r="AW943" s="161"/>
      <c r="AX943" s="165"/>
      <c r="AY943" s="205"/>
      <c r="AZ943" s="158"/>
      <c r="BA943" s="163"/>
      <c r="BB943" s="161"/>
      <c r="BC943" s="165"/>
      <c r="BD943" s="205"/>
      <c r="BE943" s="158"/>
      <c r="BF943" s="163"/>
      <c r="BG943" s="161"/>
      <c r="BH943" s="165"/>
      <c r="BI943" s="205"/>
      <c r="BJ943" s="158"/>
      <c r="BK943" s="163"/>
      <c r="BL943" s="161"/>
      <c r="BM943" s="165"/>
      <c r="BN943" s="205"/>
      <c r="BO943" s="158"/>
      <c r="BP943" s="163"/>
      <c r="BQ943" s="161"/>
      <c r="BR943" s="165"/>
      <c r="BS943" s="205"/>
      <c r="BT943" s="158"/>
      <c r="BU943" s="163"/>
      <c r="BV943" s="161"/>
      <c r="BW943" s="165"/>
      <c r="BX943" s="205"/>
      <c r="BY943" s="158"/>
      <c r="BZ943" s="163"/>
      <c r="CA943" s="161"/>
      <c r="CB943" s="165"/>
      <c r="CC943" s="205"/>
      <c r="CD943" s="158"/>
      <c r="CE943" s="163"/>
      <c r="CF943" s="161"/>
      <c r="CG943" s="165"/>
      <c r="CH943" s="205"/>
      <c r="CI943" s="158"/>
      <c r="CJ943" s="163"/>
      <c r="CK943" s="161"/>
      <c r="CL943" s="165"/>
    </row>
    <row r="944" spans="1:90" ht="15.75">
      <c r="A944" s="205"/>
      <c r="B944" s="158"/>
      <c r="C944" s="163"/>
      <c r="D944" s="161"/>
      <c r="E944" s="165"/>
      <c r="F944" s="205"/>
      <c r="G944" s="158"/>
      <c r="H944" s="163"/>
      <c r="I944" s="161"/>
      <c r="J944" s="165"/>
      <c r="K944" s="205"/>
      <c r="L944" s="158"/>
      <c r="M944" s="163"/>
      <c r="N944" s="161"/>
      <c r="O944" s="165"/>
      <c r="P944" s="205"/>
      <c r="Q944" s="158"/>
      <c r="R944" s="163"/>
      <c r="S944" s="161"/>
      <c r="T944" s="165"/>
      <c r="U944" s="205"/>
      <c r="V944" s="158"/>
      <c r="W944" s="163"/>
      <c r="X944" s="161"/>
      <c r="Y944" s="165"/>
      <c r="Z944" s="205"/>
      <c r="AA944" s="158"/>
      <c r="AB944" s="163"/>
      <c r="AC944" s="161"/>
      <c r="AD944" s="165"/>
      <c r="AE944" s="205"/>
      <c r="AF944" s="158"/>
      <c r="AG944" s="163"/>
      <c r="AH944" s="161"/>
      <c r="AI944" s="165"/>
      <c r="AJ944" s="205"/>
      <c r="AK944" s="158"/>
      <c r="AL944" s="163"/>
      <c r="AM944" s="161"/>
      <c r="AN944" s="165"/>
      <c r="AO944" s="205"/>
      <c r="AP944" s="158"/>
      <c r="AQ944" s="163"/>
      <c r="AR944" s="161"/>
      <c r="AS944" s="165"/>
      <c r="AT944" s="205"/>
      <c r="AU944" s="158"/>
      <c r="AV944" s="163"/>
      <c r="AW944" s="161"/>
      <c r="AX944" s="165"/>
      <c r="AY944" s="205"/>
      <c r="AZ944" s="158"/>
      <c r="BA944" s="163"/>
      <c r="BB944" s="161"/>
      <c r="BC944" s="165"/>
      <c r="BD944" s="205"/>
      <c r="BE944" s="158"/>
      <c r="BF944" s="163"/>
      <c r="BG944" s="161"/>
      <c r="BH944" s="165"/>
      <c r="BI944" s="205"/>
      <c r="BJ944" s="158"/>
      <c r="BK944" s="163"/>
      <c r="BL944" s="161"/>
      <c r="BM944" s="165"/>
      <c r="BN944" s="205"/>
      <c r="BO944" s="158"/>
      <c r="BP944" s="163"/>
      <c r="BQ944" s="161"/>
      <c r="BR944" s="165"/>
      <c r="BS944" s="205"/>
      <c r="BT944" s="158"/>
      <c r="BU944" s="163"/>
      <c r="BV944" s="161"/>
      <c r="BW944" s="165"/>
      <c r="BX944" s="205"/>
      <c r="BY944" s="158"/>
      <c r="BZ944" s="163"/>
      <c r="CA944" s="161"/>
      <c r="CB944" s="165"/>
      <c r="CC944" s="205"/>
      <c r="CD944" s="158"/>
      <c r="CE944" s="163"/>
      <c r="CF944" s="161"/>
      <c r="CG944" s="165"/>
      <c r="CH944" s="205"/>
      <c r="CI944" s="158"/>
      <c r="CJ944" s="163"/>
      <c r="CK944" s="161"/>
      <c r="CL944" s="165"/>
    </row>
    <row r="945" spans="1:90" ht="15.75">
      <c r="A945" s="205"/>
      <c r="B945" s="158"/>
      <c r="C945" s="163"/>
      <c r="D945" s="161"/>
      <c r="E945" s="165"/>
      <c r="F945" s="205"/>
      <c r="G945" s="158"/>
      <c r="H945" s="163"/>
      <c r="I945" s="161"/>
      <c r="J945" s="165"/>
      <c r="K945" s="205"/>
      <c r="L945" s="158"/>
      <c r="M945" s="163"/>
      <c r="N945" s="161"/>
      <c r="O945" s="165"/>
      <c r="P945" s="205"/>
      <c r="Q945" s="158"/>
      <c r="R945" s="163"/>
      <c r="S945" s="161"/>
      <c r="T945" s="165"/>
      <c r="U945" s="205"/>
      <c r="V945" s="158"/>
      <c r="W945" s="163"/>
      <c r="X945" s="161"/>
      <c r="Y945" s="165"/>
      <c r="Z945" s="205"/>
      <c r="AA945" s="158"/>
      <c r="AB945" s="163"/>
      <c r="AC945" s="161"/>
      <c r="AD945" s="165"/>
      <c r="AE945" s="205"/>
      <c r="AF945" s="158"/>
      <c r="AG945" s="163"/>
      <c r="AH945" s="161"/>
      <c r="AI945" s="165"/>
      <c r="AJ945" s="205"/>
      <c r="AK945" s="158"/>
      <c r="AL945" s="163"/>
      <c r="AM945" s="161"/>
      <c r="AN945" s="165"/>
      <c r="AO945" s="205"/>
      <c r="AP945" s="158"/>
      <c r="AQ945" s="163"/>
      <c r="AR945" s="161"/>
      <c r="AS945" s="165"/>
      <c r="AT945" s="205"/>
      <c r="AU945" s="158"/>
      <c r="AV945" s="163"/>
      <c r="AW945" s="161"/>
      <c r="AX945" s="165"/>
      <c r="AY945" s="205"/>
      <c r="AZ945" s="158"/>
      <c r="BA945" s="163"/>
      <c r="BB945" s="161"/>
      <c r="BC945" s="165"/>
      <c r="BD945" s="205"/>
      <c r="BE945" s="158"/>
      <c r="BF945" s="163"/>
      <c r="BG945" s="161"/>
      <c r="BH945" s="165"/>
      <c r="BI945" s="205"/>
      <c r="BJ945" s="158"/>
      <c r="BK945" s="163"/>
      <c r="BL945" s="161"/>
      <c r="BM945" s="165"/>
      <c r="BN945" s="205"/>
      <c r="BO945" s="158"/>
      <c r="BP945" s="163"/>
      <c r="BQ945" s="161"/>
      <c r="BR945" s="165"/>
      <c r="BS945" s="205"/>
      <c r="BT945" s="158"/>
      <c r="BU945" s="163"/>
      <c r="BV945" s="161"/>
      <c r="BW945" s="165"/>
      <c r="BX945" s="205"/>
      <c r="BY945" s="158"/>
      <c r="BZ945" s="163"/>
      <c r="CA945" s="161"/>
      <c r="CB945" s="165"/>
      <c r="CC945" s="205"/>
      <c r="CD945" s="158"/>
      <c r="CE945" s="163"/>
      <c r="CF945" s="161"/>
      <c r="CG945" s="165"/>
      <c r="CH945" s="205"/>
      <c r="CI945" s="158"/>
      <c r="CJ945" s="163"/>
      <c r="CK945" s="161"/>
      <c r="CL945" s="165"/>
    </row>
    <row r="946" spans="1:90" ht="15.75">
      <c r="A946" s="205"/>
      <c r="B946" s="158"/>
      <c r="C946" s="163"/>
      <c r="D946" s="161"/>
      <c r="E946" s="165"/>
      <c r="F946" s="205"/>
      <c r="G946" s="158"/>
      <c r="H946" s="163"/>
      <c r="I946" s="161"/>
      <c r="J946" s="165"/>
      <c r="K946" s="205"/>
      <c r="L946" s="158"/>
      <c r="M946" s="163"/>
      <c r="N946" s="161"/>
      <c r="O946" s="165"/>
      <c r="P946" s="205"/>
      <c r="Q946" s="158"/>
      <c r="R946" s="163"/>
      <c r="S946" s="161"/>
      <c r="T946" s="165"/>
      <c r="U946" s="205"/>
      <c r="V946" s="158"/>
      <c r="W946" s="163"/>
      <c r="X946" s="161"/>
      <c r="Y946" s="165"/>
      <c r="Z946" s="205"/>
      <c r="AA946" s="158"/>
      <c r="AB946" s="163"/>
      <c r="AC946" s="161"/>
      <c r="AD946" s="165"/>
      <c r="AE946" s="205"/>
      <c r="AF946" s="158"/>
      <c r="AG946" s="163"/>
      <c r="AH946" s="161"/>
      <c r="AI946" s="165"/>
      <c r="AJ946" s="205"/>
      <c r="AK946" s="158"/>
      <c r="AL946" s="163"/>
      <c r="AM946" s="161"/>
      <c r="AN946" s="165"/>
      <c r="AO946" s="205"/>
      <c r="AP946" s="158"/>
      <c r="AQ946" s="163"/>
      <c r="AR946" s="161"/>
      <c r="AS946" s="165"/>
      <c r="AT946" s="205"/>
      <c r="AU946" s="158"/>
      <c r="AV946" s="163"/>
      <c r="AW946" s="161"/>
      <c r="AX946" s="165"/>
      <c r="AY946" s="205"/>
      <c r="AZ946" s="158"/>
      <c r="BA946" s="163"/>
      <c r="BB946" s="161"/>
      <c r="BC946" s="165"/>
      <c r="BD946" s="205"/>
      <c r="BE946" s="158"/>
      <c r="BF946" s="163"/>
      <c r="BG946" s="161"/>
      <c r="BH946" s="165"/>
      <c r="BI946" s="205"/>
      <c r="BJ946" s="158"/>
      <c r="BK946" s="163"/>
      <c r="BL946" s="161"/>
      <c r="BM946" s="165"/>
      <c r="BN946" s="205"/>
      <c r="BO946" s="158"/>
      <c r="BP946" s="163"/>
      <c r="BQ946" s="161"/>
      <c r="BR946" s="165"/>
      <c r="BS946" s="205"/>
      <c r="BT946" s="158"/>
      <c r="BU946" s="163"/>
      <c r="BV946" s="161"/>
      <c r="BW946" s="165"/>
      <c r="BX946" s="205"/>
      <c r="BY946" s="158"/>
      <c r="BZ946" s="163"/>
      <c r="CA946" s="161"/>
      <c r="CB946" s="165"/>
      <c r="CC946" s="205"/>
      <c r="CD946" s="158"/>
      <c r="CE946" s="163"/>
      <c r="CF946" s="161"/>
      <c r="CG946" s="165"/>
      <c r="CH946" s="205"/>
      <c r="CI946" s="158"/>
      <c r="CJ946" s="163"/>
      <c r="CK946" s="161"/>
      <c r="CL946" s="165"/>
    </row>
    <row r="947" spans="1:90" ht="15.75">
      <c r="A947" s="205"/>
      <c r="B947" s="158"/>
      <c r="C947" s="163"/>
      <c r="D947" s="161"/>
      <c r="E947" s="165"/>
      <c r="F947" s="205"/>
      <c r="G947" s="158"/>
      <c r="H947" s="163"/>
      <c r="I947" s="161"/>
      <c r="J947" s="165"/>
      <c r="K947" s="205"/>
      <c r="L947" s="158"/>
      <c r="M947" s="163"/>
      <c r="N947" s="161"/>
      <c r="O947" s="165"/>
      <c r="P947" s="205"/>
      <c r="Q947" s="158"/>
      <c r="R947" s="163"/>
      <c r="S947" s="161"/>
      <c r="T947" s="165"/>
      <c r="U947" s="205"/>
      <c r="V947" s="158"/>
      <c r="W947" s="163"/>
      <c r="X947" s="161"/>
      <c r="Y947" s="165"/>
      <c r="Z947" s="205"/>
      <c r="AA947" s="158"/>
      <c r="AB947" s="163"/>
      <c r="AC947" s="161"/>
      <c r="AD947" s="165"/>
      <c r="AE947" s="205"/>
      <c r="AF947" s="158"/>
      <c r="AG947" s="163"/>
      <c r="AH947" s="161"/>
      <c r="AI947" s="165"/>
      <c r="AJ947" s="205"/>
      <c r="AK947" s="158"/>
      <c r="AL947" s="163"/>
      <c r="AM947" s="161"/>
      <c r="AN947" s="165"/>
      <c r="AO947" s="205"/>
      <c r="AP947" s="158"/>
      <c r="AQ947" s="163"/>
      <c r="AR947" s="161"/>
      <c r="AS947" s="165"/>
      <c r="AT947" s="205"/>
      <c r="AU947" s="158"/>
      <c r="AV947" s="163"/>
      <c r="AW947" s="161"/>
      <c r="AX947" s="165"/>
      <c r="AY947" s="205"/>
      <c r="AZ947" s="158"/>
      <c r="BA947" s="163"/>
      <c r="BB947" s="161"/>
      <c r="BC947" s="165"/>
      <c r="BD947" s="205"/>
      <c r="BE947" s="158"/>
      <c r="BF947" s="163"/>
      <c r="BG947" s="161"/>
      <c r="BH947" s="165"/>
      <c r="BI947" s="205"/>
      <c r="BJ947" s="158"/>
      <c r="BK947" s="163"/>
      <c r="BL947" s="161"/>
      <c r="BM947" s="165"/>
      <c r="BN947" s="205"/>
      <c r="BO947" s="158"/>
      <c r="BP947" s="163"/>
      <c r="BQ947" s="161"/>
      <c r="BR947" s="165"/>
      <c r="BS947" s="205"/>
      <c r="BT947" s="158"/>
      <c r="BU947" s="163"/>
      <c r="BV947" s="161"/>
      <c r="BW947" s="165"/>
      <c r="BX947" s="205"/>
      <c r="BY947" s="158"/>
      <c r="BZ947" s="163"/>
      <c r="CA947" s="161"/>
      <c r="CB947" s="165"/>
      <c r="CC947" s="205"/>
      <c r="CD947" s="158"/>
      <c r="CE947" s="163"/>
      <c r="CF947" s="161"/>
      <c r="CG947" s="165"/>
      <c r="CH947" s="205"/>
      <c r="CI947" s="158"/>
      <c r="CJ947" s="163"/>
      <c r="CK947" s="161"/>
      <c r="CL947" s="165"/>
    </row>
    <row r="948" spans="1:90" ht="15.75">
      <c r="A948" s="205"/>
      <c r="B948" s="158"/>
      <c r="C948" s="163"/>
      <c r="D948" s="161"/>
      <c r="E948" s="165"/>
      <c r="F948" s="205"/>
      <c r="G948" s="158"/>
      <c r="H948" s="163"/>
      <c r="I948" s="161"/>
      <c r="J948" s="165"/>
      <c r="K948" s="205"/>
      <c r="L948" s="158"/>
      <c r="M948" s="163"/>
      <c r="N948" s="161"/>
      <c r="O948" s="165"/>
      <c r="P948" s="205"/>
      <c r="Q948" s="158"/>
      <c r="R948" s="163"/>
      <c r="S948" s="161"/>
      <c r="T948" s="165"/>
      <c r="U948" s="205"/>
      <c r="V948" s="158"/>
      <c r="W948" s="163"/>
      <c r="X948" s="161"/>
      <c r="Y948" s="165"/>
      <c r="Z948" s="205"/>
      <c r="AA948" s="158"/>
      <c r="AB948" s="163"/>
      <c r="AC948" s="161"/>
      <c r="AD948" s="165"/>
      <c r="AE948" s="205"/>
      <c r="AF948" s="158"/>
      <c r="AG948" s="163"/>
      <c r="AH948" s="161"/>
      <c r="AI948" s="165"/>
      <c r="AJ948" s="205"/>
      <c r="AK948" s="158"/>
      <c r="AL948" s="163"/>
      <c r="AM948" s="161"/>
      <c r="AN948" s="165"/>
      <c r="AO948" s="205"/>
      <c r="AP948" s="158"/>
      <c r="AQ948" s="163"/>
      <c r="AR948" s="161"/>
      <c r="AS948" s="165"/>
      <c r="AT948" s="205"/>
      <c r="AU948" s="158"/>
      <c r="AV948" s="163"/>
      <c r="AW948" s="161"/>
      <c r="AX948" s="165"/>
      <c r="AY948" s="205"/>
      <c r="AZ948" s="158"/>
      <c r="BA948" s="163"/>
      <c r="BB948" s="161"/>
      <c r="BC948" s="165"/>
      <c r="BD948" s="205"/>
      <c r="BE948" s="158"/>
      <c r="BF948" s="163"/>
      <c r="BG948" s="161"/>
      <c r="BH948" s="165"/>
      <c r="BI948" s="205"/>
      <c r="BJ948" s="158"/>
      <c r="BK948" s="163"/>
      <c r="BL948" s="161"/>
      <c r="BM948" s="165"/>
      <c r="BN948" s="205"/>
      <c r="BO948" s="158"/>
      <c r="BP948" s="163"/>
      <c r="BQ948" s="161"/>
      <c r="BR948" s="165"/>
      <c r="BS948" s="205"/>
      <c r="BT948" s="158"/>
      <c r="BU948" s="163"/>
      <c r="BV948" s="161"/>
      <c r="BW948" s="165"/>
      <c r="BX948" s="205"/>
      <c r="BY948" s="158"/>
      <c r="BZ948" s="163"/>
      <c r="CA948" s="161"/>
      <c r="CB948" s="165"/>
      <c r="CC948" s="205"/>
      <c r="CD948" s="158"/>
      <c r="CE948" s="163"/>
      <c r="CF948" s="161"/>
      <c r="CG948" s="165"/>
      <c r="CH948" s="205"/>
      <c r="CI948" s="158"/>
      <c r="CJ948" s="163"/>
      <c r="CK948" s="161"/>
      <c r="CL948" s="165"/>
    </row>
    <row r="949" spans="1:90" ht="15.75">
      <c r="A949" s="205"/>
      <c r="B949" s="158"/>
      <c r="C949" s="163"/>
      <c r="D949" s="161"/>
      <c r="E949" s="165"/>
      <c r="F949" s="205"/>
      <c r="G949" s="158"/>
      <c r="H949" s="163"/>
      <c r="I949" s="161"/>
      <c r="J949" s="165"/>
      <c r="K949" s="205"/>
      <c r="L949" s="158"/>
      <c r="M949" s="163"/>
      <c r="N949" s="161"/>
      <c r="O949" s="165"/>
      <c r="P949" s="205"/>
      <c r="Q949" s="158"/>
      <c r="R949" s="163"/>
      <c r="S949" s="161"/>
      <c r="T949" s="165"/>
      <c r="U949" s="205"/>
      <c r="V949" s="158"/>
      <c r="W949" s="163"/>
      <c r="X949" s="161"/>
      <c r="Y949" s="165"/>
      <c r="Z949" s="205"/>
      <c r="AA949" s="158"/>
      <c r="AB949" s="163"/>
      <c r="AC949" s="161"/>
      <c r="AD949" s="165"/>
      <c r="AE949" s="205"/>
      <c r="AF949" s="158"/>
      <c r="AG949" s="163"/>
      <c r="AH949" s="161"/>
      <c r="AI949" s="165"/>
      <c r="AJ949" s="205"/>
      <c r="AK949" s="158"/>
      <c r="AL949" s="163"/>
      <c r="AM949" s="161"/>
      <c r="AN949" s="165"/>
      <c r="AO949" s="205"/>
      <c r="AP949" s="158"/>
      <c r="AQ949" s="163"/>
      <c r="AR949" s="161"/>
      <c r="AS949" s="165"/>
      <c r="AT949" s="205"/>
      <c r="AU949" s="158"/>
      <c r="AV949" s="163"/>
      <c r="AW949" s="161"/>
      <c r="AX949" s="165"/>
      <c r="AY949" s="205"/>
      <c r="AZ949" s="158"/>
      <c r="BA949" s="163"/>
      <c r="BB949" s="161"/>
      <c r="BC949" s="165"/>
      <c r="BD949" s="205"/>
      <c r="BE949" s="158"/>
      <c r="BF949" s="163"/>
      <c r="BG949" s="161"/>
      <c r="BH949" s="165"/>
      <c r="BI949" s="205"/>
      <c r="BJ949" s="158"/>
      <c r="BK949" s="163"/>
      <c r="BL949" s="161"/>
      <c r="BM949" s="165"/>
      <c r="BN949" s="205"/>
      <c r="BO949" s="158"/>
      <c r="BP949" s="163"/>
      <c r="BQ949" s="161"/>
      <c r="BR949" s="165"/>
      <c r="BS949" s="205"/>
      <c r="BT949" s="158"/>
      <c r="BU949" s="163"/>
      <c r="BV949" s="161"/>
      <c r="BW949" s="165"/>
      <c r="BX949" s="205"/>
      <c r="BY949" s="158"/>
      <c r="BZ949" s="163"/>
      <c r="CA949" s="161"/>
      <c r="CB949" s="165"/>
      <c r="CC949" s="205"/>
      <c r="CD949" s="158"/>
      <c r="CE949" s="163"/>
      <c r="CF949" s="161"/>
      <c r="CG949" s="165"/>
      <c r="CH949" s="205"/>
      <c r="CI949" s="158"/>
      <c r="CJ949" s="163"/>
      <c r="CK949" s="161"/>
      <c r="CL949" s="165"/>
    </row>
    <row r="950" spans="1:90" ht="15.75">
      <c r="A950" s="205"/>
      <c r="B950" s="158"/>
      <c r="C950" s="163"/>
      <c r="D950" s="161"/>
      <c r="E950" s="165"/>
      <c r="F950" s="205"/>
      <c r="G950" s="158"/>
      <c r="H950" s="163"/>
      <c r="I950" s="161"/>
      <c r="J950" s="165"/>
      <c r="K950" s="205"/>
      <c r="L950" s="158"/>
      <c r="M950" s="163"/>
      <c r="N950" s="161"/>
      <c r="O950" s="165"/>
      <c r="P950" s="205"/>
      <c r="Q950" s="158"/>
      <c r="R950" s="163"/>
      <c r="S950" s="161"/>
      <c r="T950" s="165"/>
      <c r="U950" s="205"/>
      <c r="V950" s="158"/>
      <c r="W950" s="163"/>
      <c r="X950" s="161"/>
      <c r="Y950" s="165"/>
      <c r="Z950" s="205"/>
      <c r="AA950" s="158"/>
      <c r="AB950" s="163"/>
      <c r="AC950" s="161"/>
      <c r="AD950" s="165"/>
      <c r="AE950" s="205"/>
      <c r="AF950" s="158"/>
      <c r="AG950" s="163"/>
      <c r="AH950" s="161"/>
      <c r="AI950" s="165"/>
      <c r="AJ950" s="205"/>
      <c r="AK950" s="158"/>
      <c r="AL950" s="163"/>
      <c r="AM950" s="161"/>
      <c r="AN950" s="165"/>
      <c r="AO950" s="205"/>
      <c r="AP950" s="158"/>
      <c r="AQ950" s="163"/>
      <c r="AR950" s="161"/>
      <c r="AS950" s="165"/>
      <c r="AT950" s="205"/>
      <c r="AU950" s="158"/>
      <c r="AV950" s="163"/>
      <c r="AW950" s="161"/>
      <c r="AX950" s="165"/>
      <c r="AY950" s="205"/>
      <c r="AZ950" s="158"/>
      <c r="BA950" s="163"/>
      <c r="BB950" s="161"/>
      <c r="BC950" s="165"/>
      <c r="BD950" s="205"/>
      <c r="BE950" s="158"/>
      <c r="BF950" s="163"/>
      <c r="BG950" s="161"/>
      <c r="BH950" s="165"/>
      <c r="BI950" s="205"/>
      <c r="BJ950" s="158"/>
      <c r="BK950" s="163"/>
      <c r="BL950" s="161"/>
      <c r="BM950" s="165"/>
      <c r="BN950" s="205"/>
      <c r="BO950" s="158"/>
      <c r="BP950" s="163"/>
      <c r="BQ950" s="161"/>
      <c r="BR950" s="165"/>
      <c r="BS950" s="205"/>
      <c r="BT950" s="158"/>
      <c r="BU950" s="163"/>
      <c r="BV950" s="161"/>
      <c r="BW950" s="165"/>
      <c r="BX950" s="205"/>
      <c r="BY950" s="158"/>
      <c r="BZ950" s="163"/>
      <c r="CA950" s="161"/>
      <c r="CB950" s="165"/>
      <c r="CC950" s="205"/>
      <c r="CD950" s="158"/>
      <c r="CE950" s="163"/>
      <c r="CF950" s="161"/>
      <c r="CG950" s="165"/>
      <c r="CH950" s="205"/>
      <c r="CI950" s="158"/>
      <c r="CJ950" s="163"/>
      <c r="CK950" s="161"/>
      <c r="CL950" s="165"/>
    </row>
    <row r="951" spans="1:90" ht="15.75">
      <c r="A951" s="205"/>
      <c r="B951" s="158"/>
      <c r="C951" s="163"/>
      <c r="D951" s="161"/>
      <c r="E951" s="165"/>
      <c r="F951" s="205"/>
      <c r="G951" s="158"/>
      <c r="H951" s="163"/>
      <c r="I951" s="161"/>
      <c r="J951" s="165"/>
      <c r="K951" s="205"/>
      <c r="L951" s="158"/>
      <c r="M951" s="163"/>
      <c r="N951" s="161"/>
      <c r="O951" s="165"/>
      <c r="P951" s="205"/>
      <c r="Q951" s="158"/>
      <c r="R951" s="163"/>
      <c r="S951" s="161"/>
      <c r="T951" s="165"/>
      <c r="U951" s="205"/>
      <c r="V951" s="158"/>
      <c r="W951" s="163"/>
      <c r="X951" s="161"/>
      <c r="Y951" s="165"/>
      <c r="Z951" s="205"/>
      <c r="AA951" s="158"/>
      <c r="AB951" s="163"/>
      <c r="AC951" s="161"/>
      <c r="AD951" s="165"/>
      <c r="AE951" s="205"/>
      <c r="AF951" s="158"/>
      <c r="AG951" s="163"/>
      <c r="AH951" s="161"/>
      <c r="AI951" s="165"/>
      <c r="AJ951" s="205"/>
      <c r="AK951" s="158"/>
      <c r="AL951" s="163"/>
      <c r="AM951" s="161"/>
      <c r="AN951" s="165"/>
      <c r="AO951" s="205"/>
      <c r="AP951" s="158"/>
      <c r="AQ951" s="163"/>
      <c r="AR951" s="161"/>
      <c r="AS951" s="165"/>
      <c r="AT951" s="205"/>
      <c r="AU951" s="158"/>
      <c r="AV951" s="163"/>
      <c r="AW951" s="161"/>
      <c r="AX951" s="165"/>
      <c r="AY951" s="205"/>
      <c r="AZ951" s="158"/>
      <c r="BA951" s="163"/>
      <c r="BB951" s="161"/>
      <c r="BC951" s="165"/>
      <c r="BD951" s="205"/>
      <c r="BE951" s="158"/>
      <c r="BF951" s="163"/>
      <c r="BG951" s="161"/>
      <c r="BH951" s="165"/>
      <c r="BI951" s="205"/>
      <c r="BJ951" s="158"/>
      <c r="BK951" s="163"/>
      <c r="BL951" s="161"/>
      <c r="BM951" s="165"/>
      <c r="BN951" s="205"/>
      <c r="BO951" s="158"/>
      <c r="BP951" s="163"/>
      <c r="BQ951" s="161"/>
      <c r="BR951" s="165"/>
      <c r="BS951" s="205"/>
      <c r="BT951" s="158"/>
      <c r="BU951" s="163"/>
      <c r="BV951" s="161"/>
      <c r="BW951" s="165"/>
      <c r="BX951" s="205"/>
      <c r="BY951" s="158"/>
      <c r="BZ951" s="163"/>
      <c r="CA951" s="161"/>
      <c r="CB951" s="165"/>
      <c r="CC951" s="205"/>
      <c r="CD951" s="158"/>
      <c r="CE951" s="163"/>
      <c r="CF951" s="161"/>
      <c r="CG951" s="165"/>
      <c r="CH951" s="205"/>
      <c r="CI951" s="158"/>
      <c r="CJ951" s="163"/>
      <c r="CK951" s="161"/>
      <c r="CL951" s="165"/>
    </row>
    <row r="952" spans="1:90" ht="15.75">
      <c r="A952" s="205"/>
      <c r="B952" s="158"/>
      <c r="C952" s="163"/>
      <c r="D952" s="161"/>
      <c r="E952" s="165"/>
      <c r="F952" s="205"/>
      <c r="G952" s="158"/>
      <c r="H952" s="163"/>
      <c r="I952" s="161"/>
      <c r="J952" s="165"/>
      <c r="K952" s="205"/>
      <c r="L952" s="158"/>
      <c r="M952" s="163"/>
      <c r="N952" s="161"/>
      <c r="O952" s="165"/>
      <c r="P952" s="205"/>
      <c r="Q952" s="158"/>
      <c r="R952" s="163"/>
      <c r="S952" s="161"/>
      <c r="T952" s="165"/>
      <c r="U952" s="205"/>
      <c r="V952" s="158"/>
      <c r="W952" s="163"/>
      <c r="X952" s="161"/>
      <c r="Y952" s="165"/>
      <c r="Z952" s="205"/>
      <c r="AA952" s="158"/>
      <c r="AB952" s="163"/>
      <c r="AC952" s="161"/>
      <c r="AD952" s="165"/>
      <c r="AE952" s="205"/>
      <c r="AF952" s="158"/>
      <c r="AG952" s="163"/>
      <c r="AH952" s="161"/>
      <c r="AI952" s="165"/>
      <c r="AJ952" s="205"/>
      <c r="AK952" s="158"/>
      <c r="AL952" s="163"/>
      <c r="AM952" s="161"/>
      <c r="AN952" s="165"/>
      <c r="AO952" s="205"/>
      <c r="AP952" s="158"/>
      <c r="AQ952" s="163"/>
      <c r="AR952" s="161"/>
      <c r="AS952" s="165"/>
      <c r="AT952" s="205"/>
      <c r="AU952" s="158"/>
      <c r="AV952" s="163"/>
      <c r="AW952" s="161"/>
      <c r="AX952" s="165"/>
      <c r="AY952" s="205"/>
      <c r="AZ952" s="158"/>
      <c r="BA952" s="163"/>
      <c r="BB952" s="161"/>
      <c r="BC952" s="165"/>
      <c r="BD952" s="205"/>
      <c r="BE952" s="158"/>
      <c r="BF952" s="163"/>
      <c r="BG952" s="161"/>
      <c r="BH952" s="165"/>
      <c r="BI952" s="205"/>
      <c r="BJ952" s="158"/>
      <c r="BK952" s="163"/>
      <c r="BL952" s="161"/>
      <c r="BM952" s="165"/>
      <c r="BN952" s="205"/>
      <c r="BO952" s="158"/>
      <c r="BP952" s="163"/>
      <c r="BQ952" s="161"/>
      <c r="BR952" s="165"/>
      <c r="BS952" s="205"/>
      <c r="BT952" s="158"/>
      <c r="BU952" s="163"/>
      <c r="BV952" s="161"/>
      <c r="BW952" s="165"/>
      <c r="BX952" s="205"/>
      <c r="BY952" s="158"/>
      <c r="BZ952" s="163"/>
      <c r="CA952" s="161"/>
      <c r="CB952" s="165"/>
      <c r="CC952" s="205"/>
      <c r="CD952" s="158"/>
      <c r="CE952" s="163"/>
      <c r="CF952" s="161"/>
      <c r="CG952" s="165"/>
      <c r="CH952" s="205"/>
      <c r="CI952" s="158"/>
      <c r="CJ952" s="163"/>
      <c r="CK952" s="161"/>
      <c r="CL952" s="165"/>
    </row>
    <row r="953" spans="1:90" ht="15.75">
      <c r="A953" s="205"/>
      <c r="B953" s="158"/>
      <c r="C953" s="163"/>
      <c r="D953" s="161"/>
      <c r="E953" s="165"/>
      <c r="F953" s="205"/>
      <c r="G953" s="158"/>
      <c r="H953" s="163"/>
      <c r="I953" s="161"/>
      <c r="J953" s="165"/>
      <c r="K953" s="205"/>
      <c r="L953" s="158"/>
      <c r="M953" s="163"/>
      <c r="N953" s="161"/>
      <c r="O953" s="165"/>
      <c r="P953" s="205"/>
      <c r="Q953" s="158"/>
      <c r="R953" s="163"/>
      <c r="S953" s="161"/>
      <c r="T953" s="165"/>
      <c r="U953" s="205"/>
      <c r="V953" s="158"/>
      <c r="W953" s="163"/>
      <c r="X953" s="161"/>
      <c r="Y953" s="165"/>
      <c r="Z953" s="205"/>
      <c r="AA953" s="158"/>
      <c r="AB953" s="163"/>
      <c r="AC953" s="161"/>
      <c r="AD953" s="165"/>
      <c r="AE953" s="205"/>
      <c r="AF953" s="158"/>
      <c r="AG953" s="163"/>
      <c r="AH953" s="161"/>
      <c r="AI953" s="165"/>
      <c r="AJ953" s="205"/>
      <c r="AK953" s="158"/>
      <c r="AL953" s="163"/>
      <c r="AM953" s="161"/>
      <c r="AN953" s="165"/>
      <c r="AO953" s="205"/>
      <c r="AP953" s="158"/>
      <c r="AQ953" s="163"/>
      <c r="AR953" s="161"/>
      <c r="AS953" s="165"/>
      <c r="AT953" s="205"/>
      <c r="AU953" s="158"/>
      <c r="AV953" s="163"/>
      <c r="AW953" s="161"/>
      <c r="AX953" s="165"/>
      <c r="AY953" s="205"/>
      <c r="AZ953" s="158"/>
      <c r="BA953" s="163"/>
      <c r="BB953" s="161"/>
      <c r="BC953" s="165"/>
      <c r="BD953" s="205"/>
      <c r="BE953" s="158"/>
      <c r="BF953" s="163"/>
      <c r="BG953" s="161"/>
      <c r="BH953" s="165"/>
      <c r="BI953" s="205"/>
      <c r="BJ953" s="158"/>
      <c r="BK953" s="163"/>
      <c r="BL953" s="161"/>
      <c r="BM953" s="165"/>
      <c r="BN953" s="205"/>
      <c r="BO953" s="158"/>
      <c r="BP953" s="163"/>
      <c r="BQ953" s="161"/>
      <c r="BR953" s="165"/>
      <c r="BS953" s="205"/>
      <c r="BT953" s="158"/>
      <c r="BU953" s="163"/>
      <c r="BV953" s="161"/>
      <c r="BW953" s="165"/>
      <c r="BX953" s="205"/>
      <c r="BY953" s="158"/>
      <c r="BZ953" s="163"/>
      <c r="CA953" s="161"/>
      <c r="CB953" s="165"/>
      <c r="CC953" s="205"/>
      <c r="CD953" s="158"/>
      <c r="CE953" s="163"/>
      <c r="CF953" s="161"/>
      <c r="CG953" s="165"/>
      <c r="CH953" s="205"/>
      <c r="CI953" s="158"/>
      <c r="CJ953" s="163"/>
      <c r="CK953" s="161"/>
      <c r="CL953" s="165"/>
    </row>
    <row r="954" spans="1:90" ht="15.75">
      <c r="A954" s="205"/>
      <c r="B954" s="158"/>
      <c r="C954" s="163"/>
      <c r="D954" s="161"/>
      <c r="E954" s="165"/>
      <c r="F954" s="205"/>
      <c r="G954" s="158"/>
      <c r="H954" s="163"/>
      <c r="I954" s="161"/>
      <c r="J954" s="165"/>
      <c r="K954" s="205"/>
      <c r="L954" s="158"/>
      <c r="M954" s="163"/>
      <c r="N954" s="161"/>
      <c r="O954" s="165"/>
      <c r="P954" s="205"/>
      <c r="Q954" s="158"/>
      <c r="R954" s="163"/>
      <c r="S954" s="161"/>
      <c r="T954" s="165"/>
      <c r="U954" s="205"/>
      <c r="V954" s="158"/>
      <c r="W954" s="163"/>
      <c r="X954" s="161"/>
      <c r="Y954" s="165"/>
      <c r="Z954" s="205"/>
      <c r="AA954" s="158"/>
      <c r="AB954" s="163"/>
      <c r="AC954" s="161"/>
      <c r="AD954" s="165"/>
      <c r="AE954" s="205"/>
      <c r="AF954" s="158"/>
      <c r="AG954" s="163"/>
      <c r="AH954" s="161"/>
      <c r="AI954" s="165"/>
      <c r="AJ954" s="205"/>
      <c r="AK954" s="158"/>
      <c r="AL954" s="163"/>
      <c r="AM954" s="161"/>
      <c r="AN954" s="165"/>
      <c r="AO954" s="205"/>
      <c r="AP954" s="158"/>
      <c r="AQ954" s="163"/>
      <c r="AR954" s="161"/>
      <c r="AS954" s="165"/>
      <c r="AT954" s="205"/>
      <c r="AU954" s="158"/>
      <c r="AV954" s="163"/>
      <c r="AW954" s="161"/>
      <c r="AX954" s="165"/>
      <c r="AY954" s="205"/>
      <c r="AZ954" s="158"/>
      <c r="BA954" s="163"/>
      <c r="BB954" s="161"/>
      <c r="BC954" s="165"/>
      <c r="BD954" s="205"/>
      <c r="BE954" s="158"/>
      <c r="BF954" s="163"/>
      <c r="BG954" s="161"/>
      <c r="BH954" s="165"/>
      <c r="BI954" s="205"/>
      <c r="BJ954" s="158"/>
      <c r="BK954" s="163"/>
      <c r="BL954" s="161"/>
      <c r="BM954" s="165"/>
      <c r="BN954" s="205"/>
      <c r="BO954" s="158"/>
      <c r="BP954" s="163"/>
      <c r="BQ954" s="161"/>
      <c r="BR954" s="165"/>
      <c r="BS954" s="205"/>
      <c r="BT954" s="158"/>
      <c r="BU954" s="163"/>
      <c r="BV954" s="161"/>
      <c r="BW954" s="165"/>
      <c r="BX954" s="205"/>
      <c r="BY954" s="158"/>
      <c r="BZ954" s="163"/>
      <c r="CA954" s="161"/>
      <c r="CB954" s="165"/>
      <c r="CC954" s="205"/>
      <c r="CD954" s="158"/>
      <c r="CE954" s="163"/>
      <c r="CF954" s="161"/>
      <c r="CG954" s="165"/>
      <c r="CH954" s="205"/>
      <c r="CI954" s="158"/>
      <c r="CJ954" s="163"/>
      <c r="CK954" s="161"/>
      <c r="CL954" s="165"/>
    </row>
    <row r="955" spans="1:90" ht="15.75">
      <c r="A955" s="205"/>
      <c r="B955" s="158"/>
      <c r="C955" s="163"/>
      <c r="D955" s="161"/>
      <c r="E955" s="165"/>
      <c r="F955" s="205"/>
      <c r="G955" s="158"/>
      <c r="H955" s="163"/>
      <c r="I955" s="161"/>
      <c r="J955" s="165"/>
      <c r="K955" s="205"/>
      <c r="L955" s="158"/>
      <c r="M955" s="163"/>
      <c r="N955" s="161"/>
      <c r="O955" s="165"/>
      <c r="P955" s="205"/>
      <c r="Q955" s="158"/>
      <c r="R955" s="163"/>
      <c r="S955" s="161"/>
      <c r="T955" s="165"/>
      <c r="U955" s="205"/>
      <c r="V955" s="158"/>
      <c r="W955" s="163"/>
      <c r="X955" s="161"/>
      <c r="Y955" s="165"/>
      <c r="Z955" s="205"/>
      <c r="AA955" s="158"/>
      <c r="AB955" s="163"/>
      <c r="AC955" s="161"/>
      <c r="AD955" s="165"/>
      <c r="AE955" s="205"/>
      <c r="AF955" s="158"/>
      <c r="AG955" s="163"/>
      <c r="AH955" s="161"/>
      <c r="AI955" s="165"/>
      <c r="AJ955" s="205"/>
      <c r="AK955" s="158"/>
      <c r="AL955" s="163"/>
      <c r="AM955" s="161"/>
      <c r="AN955" s="165"/>
      <c r="AO955" s="205"/>
      <c r="AP955" s="158"/>
      <c r="AQ955" s="163"/>
      <c r="AR955" s="161"/>
      <c r="AS955" s="165"/>
      <c r="AT955" s="205"/>
      <c r="AU955" s="158"/>
      <c r="AV955" s="163"/>
      <c r="AW955" s="161"/>
      <c r="AX955" s="165"/>
      <c r="AY955" s="205"/>
      <c r="AZ955" s="158"/>
      <c r="BA955" s="163"/>
      <c r="BB955" s="161"/>
      <c r="BC955" s="165"/>
      <c r="BD955" s="205"/>
      <c r="BE955" s="158"/>
      <c r="BF955" s="163"/>
      <c r="BG955" s="161"/>
      <c r="BH955" s="165"/>
      <c r="BI955" s="205"/>
      <c r="BJ955" s="158"/>
      <c r="BK955" s="163"/>
      <c r="BL955" s="161"/>
      <c r="BM955" s="165"/>
      <c r="BN955" s="205"/>
      <c r="BO955" s="158"/>
      <c r="BP955" s="163"/>
      <c r="BQ955" s="161"/>
      <c r="BR955" s="165"/>
      <c r="BS955" s="205"/>
      <c r="BT955" s="158"/>
      <c r="BU955" s="163"/>
      <c r="BV955" s="161"/>
      <c r="BW955" s="165"/>
      <c r="BX955" s="205"/>
      <c r="BY955" s="158"/>
      <c r="BZ955" s="163"/>
      <c r="CA955" s="161"/>
      <c r="CB955" s="165"/>
      <c r="CC955" s="205"/>
      <c r="CD955" s="158"/>
      <c r="CE955" s="163"/>
      <c r="CF955" s="161"/>
      <c r="CG955" s="165"/>
      <c r="CH955" s="205"/>
      <c r="CI955" s="158"/>
      <c r="CJ955" s="163"/>
      <c r="CK955" s="161"/>
      <c r="CL955" s="165"/>
    </row>
    <row r="956" spans="1:90" ht="15.75">
      <c r="A956" s="205"/>
      <c r="B956" s="158"/>
      <c r="C956" s="163"/>
      <c r="D956" s="161"/>
      <c r="E956" s="165"/>
      <c r="F956" s="205"/>
      <c r="G956" s="158"/>
      <c r="H956" s="163"/>
      <c r="I956" s="161"/>
      <c r="J956" s="165"/>
      <c r="K956" s="205"/>
      <c r="L956" s="158"/>
      <c r="M956" s="163"/>
      <c r="N956" s="161"/>
      <c r="O956" s="165"/>
      <c r="P956" s="205"/>
      <c r="Q956" s="158"/>
      <c r="R956" s="163"/>
      <c r="S956" s="161"/>
      <c r="T956" s="165"/>
      <c r="U956" s="205"/>
      <c r="V956" s="158"/>
      <c r="W956" s="163"/>
      <c r="X956" s="161"/>
      <c r="Y956" s="165"/>
      <c r="Z956" s="205"/>
      <c r="AA956" s="158"/>
      <c r="AB956" s="163"/>
      <c r="AC956" s="161"/>
      <c r="AD956" s="165"/>
      <c r="AE956" s="205"/>
      <c r="AF956" s="158"/>
      <c r="AG956" s="163"/>
      <c r="AH956" s="161"/>
      <c r="AI956" s="165"/>
      <c r="AJ956" s="205"/>
      <c r="AK956" s="158"/>
      <c r="AL956" s="163"/>
      <c r="AM956" s="161"/>
      <c r="AN956" s="165"/>
      <c r="AO956" s="205"/>
      <c r="AP956" s="158"/>
      <c r="AQ956" s="163"/>
      <c r="AR956" s="161"/>
      <c r="AS956" s="165"/>
      <c r="AT956" s="205"/>
      <c r="AU956" s="158"/>
      <c r="AV956" s="163"/>
      <c r="AW956" s="161"/>
      <c r="AX956" s="165"/>
      <c r="AY956" s="205"/>
      <c r="AZ956" s="158"/>
      <c r="BA956" s="163"/>
      <c r="BB956" s="161"/>
      <c r="BC956" s="165"/>
      <c r="BD956" s="205"/>
      <c r="BE956" s="158"/>
      <c r="BF956" s="163"/>
      <c r="BG956" s="161"/>
      <c r="BH956" s="165"/>
      <c r="BI956" s="205"/>
      <c r="BJ956" s="158"/>
      <c r="BK956" s="163"/>
      <c r="BL956" s="161"/>
      <c r="BM956" s="165"/>
      <c r="BN956" s="205"/>
      <c r="BO956" s="158"/>
      <c r="BP956" s="163"/>
      <c r="BQ956" s="161"/>
      <c r="BR956" s="165"/>
      <c r="BS956" s="205"/>
      <c r="BT956" s="158"/>
      <c r="BU956" s="163"/>
      <c r="BV956" s="161"/>
      <c r="BW956" s="165"/>
      <c r="BX956" s="205"/>
      <c r="BY956" s="158"/>
      <c r="BZ956" s="163"/>
      <c r="CA956" s="161"/>
      <c r="CB956" s="165"/>
      <c r="CC956" s="205"/>
      <c r="CD956" s="158"/>
      <c r="CE956" s="163"/>
      <c r="CF956" s="161"/>
      <c r="CG956" s="165"/>
      <c r="CH956" s="205"/>
      <c r="CI956" s="158"/>
      <c r="CJ956" s="163"/>
      <c r="CK956" s="161"/>
      <c r="CL956" s="165"/>
    </row>
    <row r="957" spans="1:90" ht="15.75">
      <c r="A957" s="205"/>
      <c r="B957" s="158"/>
      <c r="C957" s="163"/>
      <c r="D957" s="161"/>
      <c r="E957" s="165"/>
      <c r="F957" s="205"/>
      <c r="G957" s="158"/>
      <c r="H957" s="163"/>
      <c r="I957" s="161"/>
      <c r="J957" s="165"/>
      <c r="K957" s="205"/>
      <c r="L957" s="158"/>
      <c r="M957" s="163"/>
      <c r="N957" s="161"/>
      <c r="O957" s="165"/>
      <c r="P957" s="205"/>
      <c r="Q957" s="158"/>
      <c r="R957" s="163"/>
      <c r="S957" s="161"/>
      <c r="T957" s="165"/>
      <c r="U957" s="205"/>
      <c r="V957" s="158"/>
      <c r="W957" s="163"/>
      <c r="X957" s="161"/>
      <c r="Y957" s="165"/>
      <c r="Z957" s="205"/>
      <c r="AA957" s="158"/>
      <c r="AB957" s="163"/>
      <c r="AC957" s="161"/>
      <c r="AD957" s="165"/>
      <c r="AE957" s="205"/>
      <c r="AF957" s="158"/>
      <c r="AG957" s="163"/>
      <c r="AH957" s="161"/>
      <c r="AI957" s="165"/>
      <c r="AJ957" s="205"/>
      <c r="AK957" s="158"/>
      <c r="AL957" s="163"/>
      <c r="AM957" s="161"/>
      <c r="AN957" s="165"/>
      <c r="AO957" s="205"/>
      <c r="AP957" s="158"/>
      <c r="AQ957" s="163"/>
      <c r="AR957" s="161"/>
      <c r="AS957" s="165"/>
      <c r="AT957" s="205"/>
      <c r="AU957" s="158"/>
      <c r="AV957" s="163"/>
      <c r="AW957" s="161"/>
      <c r="AX957" s="165"/>
      <c r="AY957" s="205"/>
      <c r="AZ957" s="158"/>
      <c r="BA957" s="163"/>
      <c r="BB957" s="161"/>
      <c r="BC957" s="165"/>
      <c r="BD957" s="205"/>
      <c r="BE957" s="158"/>
      <c r="BF957" s="163"/>
      <c r="BG957" s="161"/>
      <c r="BH957" s="165"/>
      <c r="BI957" s="205"/>
      <c r="BJ957" s="158"/>
      <c r="BK957" s="163"/>
      <c r="BL957" s="161"/>
      <c r="BM957" s="165"/>
      <c r="BN957" s="205"/>
      <c r="BO957" s="158"/>
      <c r="BP957" s="163"/>
      <c r="BQ957" s="161"/>
      <c r="BR957" s="165"/>
      <c r="BS957" s="205"/>
      <c r="BT957" s="158"/>
      <c r="BU957" s="163"/>
      <c r="BV957" s="161"/>
      <c r="BW957" s="165"/>
      <c r="BX957" s="205"/>
      <c r="BY957" s="158"/>
      <c r="BZ957" s="163"/>
      <c r="CA957" s="161"/>
      <c r="CB957" s="165"/>
      <c r="CC957" s="205"/>
      <c r="CD957" s="158"/>
      <c r="CE957" s="163"/>
      <c r="CF957" s="161"/>
      <c r="CG957" s="165"/>
      <c r="CH957" s="205"/>
      <c r="CI957" s="158"/>
      <c r="CJ957" s="163"/>
      <c r="CK957" s="161"/>
      <c r="CL957" s="165"/>
    </row>
    <row r="958" spans="1:90" ht="15.75">
      <c r="A958" s="205"/>
      <c r="B958" s="158"/>
      <c r="C958" s="163"/>
      <c r="D958" s="161"/>
      <c r="E958" s="165"/>
      <c r="F958" s="205"/>
      <c r="G958" s="158"/>
      <c r="H958" s="163"/>
      <c r="I958" s="161"/>
      <c r="J958" s="165"/>
      <c r="K958" s="205"/>
      <c r="L958" s="158"/>
      <c r="M958" s="163"/>
      <c r="N958" s="161"/>
      <c r="O958" s="165"/>
      <c r="P958" s="205"/>
      <c r="Q958" s="158"/>
      <c r="R958" s="163"/>
      <c r="S958" s="161"/>
      <c r="T958" s="165"/>
      <c r="U958" s="205"/>
      <c r="V958" s="158"/>
      <c r="W958" s="163"/>
      <c r="X958" s="161"/>
      <c r="Y958" s="165"/>
      <c r="Z958" s="205"/>
      <c r="AA958" s="158"/>
      <c r="AB958" s="163"/>
      <c r="AC958" s="161"/>
      <c r="AD958" s="165"/>
      <c r="AE958" s="205"/>
      <c r="AF958" s="158"/>
      <c r="AG958" s="163"/>
      <c r="AH958" s="161"/>
      <c r="AI958" s="165"/>
      <c r="AJ958" s="205"/>
      <c r="AK958" s="158"/>
      <c r="AL958" s="163"/>
      <c r="AM958" s="161"/>
      <c r="AN958" s="165"/>
      <c r="AO958" s="205"/>
      <c r="AP958" s="158"/>
      <c r="AQ958" s="163"/>
      <c r="AR958" s="161"/>
      <c r="AS958" s="165"/>
      <c r="AT958" s="205"/>
      <c r="AU958" s="158"/>
      <c r="AV958" s="163"/>
      <c r="AW958" s="161"/>
      <c r="AX958" s="165"/>
      <c r="AY958" s="205"/>
      <c r="AZ958" s="158"/>
      <c r="BA958" s="163"/>
      <c r="BB958" s="161"/>
      <c r="BC958" s="165"/>
      <c r="BD958" s="205"/>
      <c r="BE958" s="158"/>
      <c r="BF958" s="163"/>
      <c r="BG958" s="161"/>
      <c r="BH958" s="165"/>
      <c r="BI958" s="205"/>
      <c r="BJ958" s="158"/>
      <c r="BK958" s="163"/>
      <c r="BL958" s="161"/>
      <c r="BM958" s="165"/>
      <c r="BN958" s="205"/>
      <c r="BO958" s="158"/>
      <c r="BP958" s="163"/>
      <c r="BQ958" s="161"/>
      <c r="BR958" s="165"/>
      <c r="BS958" s="205"/>
      <c r="BT958" s="158"/>
      <c r="BU958" s="163"/>
      <c r="BV958" s="161"/>
      <c r="BW958" s="165"/>
      <c r="BX958" s="205"/>
      <c r="BY958" s="158"/>
      <c r="BZ958" s="163"/>
      <c r="CA958" s="161"/>
      <c r="CB958" s="165"/>
      <c r="CC958" s="205"/>
      <c r="CD958" s="158"/>
      <c r="CE958" s="163"/>
      <c r="CF958" s="161"/>
      <c r="CG958" s="165"/>
      <c r="CH958" s="205"/>
      <c r="CI958" s="158"/>
      <c r="CJ958" s="163"/>
      <c r="CK958" s="161"/>
      <c r="CL958" s="165"/>
    </row>
    <row r="959" spans="1:90" ht="15.75">
      <c r="A959" s="205"/>
      <c r="B959" s="158"/>
      <c r="C959" s="163"/>
      <c r="D959" s="161"/>
      <c r="E959" s="165"/>
      <c r="F959" s="205"/>
      <c r="G959" s="158"/>
      <c r="H959" s="163"/>
      <c r="I959" s="161"/>
      <c r="J959" s="165"/>
      <c r="K959" s="205"/>
      <c r="L959" s="158"/>
      <c r="M959" s="163"/>
      <c r="N959" s="161"/>
      <c r="O959" s="165"/>
      <c r="P959" s="205"/>
      <c r="Q959" s="158"/>
      <c r="R959" s="163"/>
      <c r="S959" s="161"/>
      <c r="T959" s="165"/>
      <c r="U959" s="205"/>
      <c r="V959" s="158"/>
      <c r="W959" s="163"/>
      <c r="X959" s="161"/>
      <c r="Y959" s="165"/>
      <c r="Z959" s="205"/>
      <c r="AA959" s="158"/>
      <c r="AB959" s="163"/>
      <c r="AC959" s="161"/>
      <c r="AD959" s="165"/>
      <c r="AE959" s="205"/>
      <c r="AF959" s="158"/>
      <c r="AG959" s="163"/>
      <c r="AH959" s="161"/>
      <c r="AI959" s="165"/>
      <c r="AJ959" s="205"/>
      <c r="AK959" s="158"/>
      <c r="AL959" s="163"/>
      <c r="AM959" s="161"/>
      <c r="AN959" s="165"/>
      <c r="AO959" s="205"/>
      <c r="AP959" s="158"/>
      <c r="AQ959" s="163"/>
      <c r="AR959" s="161"/>
      <c r="AS959" s="165"/>
      <c r="AT959" s="205"/>
      <c r="AU959" s="158"/>
      <c r="AV959" s="163"/>
      <c r="AW959" s="161"/>
      <c r="AX959" s="165"/>
      <c r="AY959" s="205"/>
      <c r="AZ959" s="158"/>
      <c r="BA959" s="163"/>
      <c r="BB959" s="161"/>
      <c r="BC959" s="165"/>
      <c r="BD959" s="205"/>
      <c r="BE959" s="158"/>
      <c r="BF959" s="163"/>
      <c r="BG959" s="161"/>
      <c r="BH959" s="165"/>
      <c r="BI959" s="205"/>
      <c r="BJ959" s="158"/>
      <c r="BK959" s="163"/>
      <c r="BL959" s="161"/>
      <c r="BM959" s="165"/>
      <c r="BN959" s="205"/>
      <c r="BO959" s="158"/>
      <c r="BP959" s="163"/>
      <c r="BQ959" s="161"/>
      <c r="BR959" s="165"/>
      <c r="BS959" s="205"/>
      <c r="BT959" s="158"/>
      <c r="BU959" s="163"/>
      <c r="BV959" s="161"/>
      <c r="BW959" s="165"/>
      <c r="BX959" s="205"/>
      <c r="BY959" s="158"/>
      <c r="BZ959" s="163"/>
      <c r="CA959" s="161"/>
      <c r="CB959" s="165"/>
      <c r="CC959" s="205"/>
      <c r="CD959" s="158"/>
      <c r="CE959" s="163"/>
      <c r="CF959" s="161"/>
      <c r="CG959" s="165"/>
      <c r="CH959" s="205"/>
      <c r="CI959" s="158"/>
      <c r="CJ959" s="163"/>
      <c r="CK959" s="161"/>
      <c r="CL959" s="165"/>
    </row>
    <row r="960" spans="1:90" ht="15.75">
      <c r="A960" s="205"/>
      <c r="B960" s="158"/>
      <c r="C960" s="163"/>
      <c r="D960" s="161"/>
      <c r="E960" s="165"/>
      <c r="F960" s="205"/>
      <c r="G960" s="158"/>
      <c r="H960" s="163"/>
      <c r="I960" s="161"/>
      <c r="J960" s="165"/>
      <c r="K960" s="205"/>
      <c r="L960" s="158"/>
      <c r="M960" s="163"/>
      <c r="N960" s="161"/>
      <c r="O960" s="165"/>
      <c r="P960" s="205"/>
      <c r="Q960" s="158"/>
      <c r="R960" s="163"/>
      <c r="S960" s="161"/>
      <c r="T960" s="165"/>
      <c r="U960" s="205"/>
      <c r="V960" s="158"/>
      <c r="W960" s="163"/>
      <c r="X960" s="161"/>
      <c r="Y960" s="165"/>
      <c r="Z960" s="205"/>
      <c r="AA960" s="158"/>
      <c r="AB960" s="163"/>
      <c r="AC960" s="161"/>
      <c r="AD960" s="165"/>
      <c r="AE960" s="205"/>
      <c r="AF960" s="158"/>
      <c r="AG960" s="163"/>
      <c r="AH960" s="161"/>
      <c r="AI960" s="165"/>
      <c r="AJ960" s="205"/>
      <c r="AK960" s="158"/>
      <c r="AL960" s="163"/>
      <c r="AM960" s="161"/>
      <c r="AN960" s="165"/>
      <c r="AO960" s="205"/>
      <c r="AP960" s="158"/>
      <c r="AQ960" s="163"/>
      <c r="AR960" s="161"/>
      <c r="AS960" s="165"/>
      <c r="AT960" s="205"/>
      <c r="AU960" s="158"/>
      <c r="AV960" s="163"/>
      <c r="AW960" s="161"/>
      <c r="AX960" s="165"/>
      <c r="AY960" s="205"/>
      <c r="AZ960" s="158"/>
      <c r="BA960" s="163"/>
      <c r="BB960" s="161"/>
      <c r="BC960" s="165"/>
      <c r="BD960" s="205"/>
      <c r="BE960" s="158"/>
      <c r="BF960" s="163"/>
      <c r="BG960" s="161"/>
      <c r="BH960" s="165"/>
      <c r="BI960" s="205"/>
      <c r="BJ960" s="158"/>
      <c r="BK960" s="163"/>
      <c r="BL960" s="161"/>
      <c r="BM960" s="165"/>
      <c r="BN960" s="205"/>
      <c r="BO960" s="158"/>
      <c r="BP960" s="163"/>
      <c r="BQ960" s="161"/>
      <c r="BR960" s="165"/>
      <c r="BS960" s="205"/>
      <c r="BT960" s="158"/>
      <c r="BU960" s="163"/>
      <c r="BV960" s="161"/>
      <c r="BW960" s="165"/>
      <c r="BX960" s="205"/>
      <c r="BY960" s="158"/>
      <c r="BZ960" s="163"/>
      <c r="CA960" s="161"/>
      <c r="CB960" s="165"/>
      <c r="CC960" s="205"/>
      <c r="CD960" s="158"/>
      <c r="CE960" s="163"/>
      <c r="CF960" s="161"/>
      <c r="CG960" s="165"/>
      <c r="CH960" s="205"/>
      <c r="CI960" s="158"/>
      <c r="CJ960" s="163"/>
      <c r="CK960" s="161"/>
      <c r="CL960" s="165"/>
    </row>
    <row r="961" spans="1:90" ht="15.75">
      <c r="A961" s="205"/>
      <c r="B961" s="158"/>
      <c r="C961" s="163"/>
      <c r="D961" s="161"/>
      <c r="E961" s="165"/>
      <c r="F961" s="205"/>
      <c r="G961" s="158"/>
      <c r="H961" s="163"/>
      <c r="I961" s="161"/>
      <c r="J961" s="165"/>
      <c r="K961" s="205"/>
      <c r="L961" s="158"/>
      <c r="M961" s="163"/>
      <c r="N961" s="161"/>
      <c r="O961" s="165"/>
      <c r="P961" s="205"/>
      <c r="Q961" s="158"/>
      <c r="R961" s="163"/>
      <c r="S961" s="161"/>
      <c r="T961" s="165"/>
      <c r="U961" s="205"/>
      <c r="V961" s="158"/>
      <c r="W961" s="163"/>
      <c r="X961" s="161"/>
      <c r="Y961" s="165"/>
      <c r="Z961" s="205"/>
      <c r="AA961" s="158"/>
      <c r="AB961" s="163"/>
      <c r="AC961" s="161"/>
      <c r="AD961" s="165"/>
      <c r="AE961" s="205"/>
      <c r="AF961" s="158"/>
      <c r="AG961" s="163"/>
      <c r="AH961" s="161"/>
      <c r="AI961" s="165"/>
      <c r="AJ961" s="205"/>
      <c r="AK961" s="158"/>
      <c r="AL961" s="163"/>
      <c r="AM961" s="161"/>
      <c r="AN961" s="165"/>
      <c r="AO961" s="205"/>
      <c r="AP961" s="158"/>
      <c r="AQ961" s="163"/>
      <c r="AR961" s="161"/>
      <c r="AS961" s="165"/>
      <c r="AT961" s="205"/>
      <c r="AU961" s="158"/>
      <c r="AV961" s="163"/>
      <c r="AW961" s="161"/>
      <c r="AX961" s="165"/>
      <c r="AY961" s="205"/>
      <c r="AZ961" s="158"/>
      <c r="BA961" s="163"/>
      <c r="BB961" s="161"/>
      <c r="BC961" s="165"/>
      <c r="BD961" s="205"/>
      <c r="BE961" s="158"/>
      <c r="BF961" s="163"/>
      <c r="BG961" s="161"/>
      <c r="BH961" s="165"/>
      <c r="BI961" s="205"/>
      <c r="BJ961" s="158"/>
      <c r="BK961" s="163"/>
      <c r="BL961" s="161"/>
      <c r="BM961" s="165"/>
      <c r="BN961" s="205"/>
      <c r="BO961" s="158"/>
      <c r="BP961" s="163"/>
      <c r="BQ961" s="161"/>
      <c r="BR961" s="165"/>
      <c r="BS961" s="205"/>
      <c r="BT961" s="158"/>
      <c r="BU961" s="163"/>
      <c r="BV961" s="161"/>
      <c r="BW961" s="165"/>
      <c r="BX961" s="205"/>
      <c r="BY961" s="158"/>
      <c r="BZ961" s="163"/>
      <c r="CA961" s="161"/>
      <c r="CB961" s="165"/>
      <c r="CC961" s="205"/>
      <c r="CD961" s="158"/>
      <c r="CE961" s="163"/>
      <c r="CF961" s="161"/>
      <c r="CG961" s="165"/>
      <c r="CH961" s="205"/>
      <c r="CI961" s="158"/>
      <c r="CJ961" s="163"/>
      <c r="CK961" s="161"/>
      <c r="CL961" s="165"/>
    </row>
    <row r="962" spans="1:90" ht="15.75">
      <c r="A962" s="205"/>
      <c r="B962" s="158"/>
      <c r="C962" s="163"/>
      <c r="D962" s="161"/>
      <c r="E962" s="165"/>
      <c r="F962" s="205"/>
      <c r="G962" s="158"/>
      <c r="H962" s="163"/>
      <c r="I962" s="161"/>
      <c r="J962" s="165"/>
      <c r="K962" s="205"/>
      <c r="L962" s="158"/>
      <c r="M962" s="163"/>
      <c r="N962" s="161"/>
      <c r="O962" s="165"/>
      <c r="P962" s="205"/>
      <c r="Q962" s="158"/>
      <c r="R962" s="163"/>
      <c r="S962" s="161"/>
      <c r="T962" s="165"/>
      <c r="U962" s="205"/>
      <c r="V962" s="158"/>
      <c r="W962" s="163"/>
      <c r="X962" s="161"/>
      <c r="Y962" s="165"/>
      <c r="Z962" s="205"/>
      <c r="AA962" s="158"/>
      <c r="AB962" s="163"/>
      <c r="AC962" s="161"/>
      <c r="AD962" s="165"/>
      <c r="AE962" s="205"/>
      <c r="AF962" s="158"/>
      <c r="AG962" s="163"/>
      <c r="AH962" s="161"/>
      <c r="AI962" s="165"/>
      <c r="AJ962" s="205"/>
      <c r="AK962" s="158"/>
      <c r="AL962" s="163"/>
      <c r="AM962" s="161"/>
      <c r="AN962" s="165"/>
      <c r="AO962" s="205"/>
      <c r="AP962" s="158"/>
      <c r="AQ962" s="163"/>
      <c r="AR962" s="161"/>
      <c r="AS962" s="165"/>
      <c r="AT962" s="205"/>
      <c r="AU962" s="158"/>
      <c r="AV962" s="163"/>
      <c r="AW962" s="161"/>
      <c r="AX962" s="165"/>
      <c r="AY962" s="205"/>
      <c r="AZ962" s="158"/>
      <c r="BA962" s="163"/>
      <c r="BB962" s="161"/>
      <c r="BC962" s="165"/>
      <c r="BD962" s="205"/>
      <c r="BE962" s="158"/>
      <c r="BF962" s="163"/>
      <c r="BG962" s="161"/>
      <c r="BH962" s="165"/>
      <c r="BI962" s="205"/>
      <c r="BJ962" s="158"/>
      <c r="BK962" s="163"/>
      <c r="BL962" s="161"/>
      <c r="BM962" s="165"/>
      <c r="BN962" s="205"/>
      <c r="BO962" s="158"/>
      <c r="BP962" s="163"/>
      <c r="BQ962" s="161"/>
      <c r="BR962" s="165"/>
      <c r="BS962" s="205"/>
      <c r="BT962" s="158"/>
      <c r="BU962" s="163"/>
      <c r="BV962" s="161"/>
      <c r="BW962" s="165"/>
      <c r="BX962" s="205"/>
      <c r="BY962" s="158"/>
      <c r="BZ962" s="163"/>
      <c r="CA962" s="161"/>
      <c r="CB962" s="165"/>
      <c r="CC962" s="205"/>
      <c r="CD962" s="158"/>
      <c r="CE962" s="163"/>
      <c r="CF962" s="161"/>
      <c r="CG962" s="165"/>
      <c r="CH962" s="205"/>
      <c r="CI962" s="158"/>
      <c r="CJ962" s="163"/>
      <c r="CK962" s="161"/>
      <c r="CL962" s="165"/>
    </row>
    <row r="963" spans="1:90" ht="15.75">
      <c r="A963" s="205"/>
      <c r="B963" s="158"/>
      <c r="C963" s="163"/>
      <c r="D963" s="161"/>
      <c r="E963" s="165"/>
      <c r="F963" s="205"/>
      <c r="G963" s="158"/>
      <c r="H963" s="163"/>
      <c r="I963" s="161"/>
      <c r="J963" s="165"/>
      <c r="K963" s="205"/>
      <c r="L963" s="158"/>
      <c r="M963" s="163"/>
      <c r="N963" s="161"/>
      <c r="O963" s="165"/>
      <c r="P963" s="205"/>
      <c r="Q963" s="158"/>
      <c r="R963" s="163"/>
      <c r="S963" s="161"/>
      <c r="T963" s="165"/>
      <c r="U963" s="205"/>
      <c r="V963" s="158"/>
      <c r="W963" s="163"/>
      <c r="X963" s="161"/>
      <c r="Y963" s="165"/>
      <c r="Z963" s="205"/>
      <c r="AA963" s="158"/>
      <c r="AB963" s="163"/>
      <c r="AC963" s="161"/>
      <c r="AD963" s="165"/>
      <c r="AE963" s="205"/>
      <c r="AF963" s="158"/>
      <c r="AG963" s="163"/>
      <c r="AH963" s="161"/>
      <c r="AI963" s="165"/>
      <c r="AJ963" s="205"/>
      <c r="AK963" s="158"/>
      <c r="AL963" s="163"/>
      <c r="AM963" s="161"/>
      <c r="AN963" s="165"/>
      <c r="AO963" s="205"/>
      <c r="AP963" s="158"/>
      <c r="AQ963" s="163"/>
      <c r="AR963" s="161"/>
      <c r="AS963" s="165"/>
      <c r="AT963" s="205"/>
      <c r="AU963" s="158"/>
      <c r="AV963" s="163"/>
      <c r="AW963" s="161"/>
      <c r="AX963" s="165"/>
      <c r="AY963" s="205"/>
      <c r="AZ963" s="158"/>
      <c r="BA963" s="163"/>
      <c r="BB963" s="161"/>
      <c r="BC963" s="165"/>
      <c r="BD963" s="205"/>
      <c r="BE963" s="158"/>
      <c r="BF963" s="163"/>
      <c r="BG963" s="161"/>
      <c r="BH963" s="165"/>
      <c r="BI963" s="205"/>
      <c r="BJ963" s="158"/>
      <c r="BK963" s="163"/>
      <c r="BL963" s="161"/>
      <c r="BM963" s="165"/>
      <c r="BN963" s="205"/>
      <c r="BO963" s="158"/>
      <c r="BP963" s="163"/>
      <c r="BQ963" s="161"/>
      <c r="BR963" s="165"/>
      <c r="BS963" s="205"/>
      <c r="BT963" s="158"/>
      <c r="BU963" s="163"/>
      <c r="BV963" s="161"/>
      <c r="BW963" s="165"/>
      <c r="BX963" s="205"/>
      <c r="BY963" s="158"/>
      <c r="BZ963" s="163"/>
      <c r="CA963" s="161"/>
      <c r="CB963" s="165"/>
      <c r="CC963" s="205"/>
      <c r="CD963" s="158"/>
      <c r="CE963" s="163"/>
      <c r="CF963" s="161"/>
      <c r="CG963" s="165"/>
      <c r="CH963" s="205"/>
      <c r="CI963" s="158"/>
      <c r="CJ963" s="163"/>
      <c r="CK963" s="161"/>
      <c r="CL963" s="165"/>
    </row>
    <row r="964" spans="1:90" ht="15.75">
      <c r="A964" s="205"/>
      <c r="B964" s="158"/>
      <c r="C964" s="163"/>
      <c r="D964" s="161"/>
      <c r="E964" s="165"/>
      <c r="F964" s="205"/>
      <c r="G964" s="158"/>
      <c r="H964" s="163"/>
      <c r="I964" s="161"/>
      <c r="J964" s="165"/>
      <c r="K964" s="205"/>
      <c r="L964" s="158"/>
      <c r="M964" s="163"/>
      <c r="N964" s="161"/>
      <c r="O964" s="165"/>
      <c r="P964" s="205"/>
      <c r="Q964" s="158"/>
      <c r="R964" s="163"/>
      <c r="S964" s="161"/>
      <c r="T964" s="165"/>
      <c r="U964" s="205"/>
      <c r="V964" s="158"/>
      <c r="W964" s="163"/>
      <c r="X964" s="161"/>
      <c r="Y964" s="165"/>
      <c r="Z964" s="205"/>
      <c r="AA964" s="158"/>
      <c r="AB964" s="163"/>
      <c r="AC964" s="161"/>
      <c r="AD964" s="165"/>
      <c r="AE964" s="205"/>
      <c r="AF964" s="158"/>
      <c r="AG964" s="163"/>
      <c r="AH964" s="161"/>
      <c r="AI964" s="165"/>
      <c r="AJ964" s="205"/>
      <c r="AK964" s="158"/>
      <c r="AL964" s="163"/>
      <c r="AM964" s="161"/>
      <c r="AN964" s="165"/>
      <c r="AO964" s="205"/>
      <c r="AP964" s="158"/>
      <c r="AQ964" s="163"/>
      <c r="AR964" s="161"/>
      <c r="AS964" s="165"/>
      <c r="AT964" s="205"/>
      <c r="AU964" s="158"/>
      <c r="AV964" s="163"/>
      <c r="AW964" s="161"/>
      <c r="AX964" s="165"/>
      <c r="AY964" s="205"/>
      <c r="AZ964" s="158"/>
      <c r="BA964" s="163"/>
      <c r="BB964" s="161"/>
      <c r="BC964" s="165"/>
      <c r="BD964" s="205"/>
      <c r="BE964" s="158"/>
      <c r="BF964" s="163"/>
      <c r="BG964" s="161"/>
      <c r="BH964" s="165"/>
      <c r="BI964" s="205"/>
      <c r="BJ964" s="158"/>
      <c r="BK964" s="163"/>
      <c r="BL964" s="161"/>
      <c r="BM964" s="165"/>
      <c r="BN964" s="205"/>
      <c r="BO964" s="158"/>
      <c r="BP964" s="163"/>
      <c r="BQ964" s="161"/>
      <c r="BR964" s="165"/>
      <c r="BS964" s="205"/>
      <c r="BT964" s="158"/>
      <c r="BU964" s="163"/>
      <c r="BV964" s="161"/>
      <c r="BW964" s="165"/>
      <c r="BX964" s="205"/>
      <c r="BY964" s="158"/>
      <c r="BZ964" s="163"/>
      <c r="CA964" s="161"/>
      <c r="CB964" s="165"/>
      <c r="CC964" s="205"/>
      <c r="CD964" s="158"/>
      <c r="CE964" s="163"/>
      <c r="CF964" s="161"/>
      <c r="CG964" s="165"/>
      <c r="CH964" s="205"/>
      <c r="CI964" s="158"/>
      <c r="CJ964" s="163"/>
      <c r="CK964" s="161"/>
      <c r="CL964" s="165"/>
    </row>
    <row r="965" spans="1:90" ht="15.75">
      <c r="A965" s="205"/>
      <c r="B965" s="158"/>
      <c r="C965" s="163"/>
      <c r="D965" s="161"/>
      <c r="E965" s="165"/>
      <c r="F965" s="205"/>
      <c r="G965" s="158"/>
      <c r="H965" s="163"/>
      <c r="I965" s="161"/>
      <c r="J965" s="165"/>
      <c r="K965" s="205"/>
      <c r="L965" s="158"/>
      <c r="M965" s="163"/>
      <c r="N965" s="161"/>
      <c r="O965" s="165"/>
      <c r="P965" s="205"/>
      <c r="Q965" s="158"/>
      <c r="R965" s="163"/>
      <c r="S965" s="161"/>
      <c r="T965" s="165"/>
      <c r="U965" s="205"/>
      <c r="V965" s="158"/>
      <c r="W965" s="163"/>
      <c r="X965" s="161"/>
      <c r="Y965" s="165"/>
      <c r="Z965" s="205"/>
      <c r="AA965" s="158"/>
      <c r="AB965" s="163"/>
      <c r="AC965" s="161"/>
      <c r="AD965" s="165"/>
      <c r="AE965" s="205"/>
      <c r="AF965" s="158"/>
      <c r="AG965" s="163"/>
      <c r="AH965" s="161"/>
      <c r="AI965" s="165"/>
      <c r="AJ965" s="205"/>
      <c r="AK965" s="158"/>
      <c r="AL965" s="163"/>
      <c r="AM965" s="161"/>
      <c r="AN965" s="165"/>
      <c r="AO965" s="205"/>
      <c r="AP965" s="158"/>
      <c r="AQ965" s="163"/>
      <c r="AR965" s="161"/>
      <c r="AS965" s="165"/>
      <c r="AT965" s="205"/>
      <c r="AU965" s="158"/>
      <c r="AV965" s="163"/>
      <c r="AW965" s="161"/>
      <c r="AX965" s="165"/>
      <c r="AY965" s="205"/>
      <c r="AZ965" s="158"/>
      <c r="BA965" s="163"/>
      <c r="BB965" s="161"/>
      <c r="BC965" s="165"/>
      <c r="BD965" s="205"/>
      <c r="BE965" s="158"/>
      <c r="BF965" s="163"/>
      <c r="BG965" s="161"/>
      <c r="BH965" s="165"/>
      <c r="BI965" s="205"/>
      <c r="BJ965" s="158"/>
      <c r="BK965" s="163"/>
      <c r="BL965" s="161"/>
      <c r="BM965" s="165"/>
      <c r="BN965" s="205"/>
      <c r="BO965" s="158"/>
      <c r="BP965" s="163"/>
      <c r="BQ965" s="161"/>
      <c r="BR965" s="165"/>
      <c r="BS965" s="205"/>
      <c r="BT965" s="158"/>
      <c r="BU965" s="163"/>
      <c r="BV965" s="161"/>
      <c r="BW965" s="165"/>
      <c r="BX965" s="205"/>
      <c r="BY965" s="158"/>
      <c r="BZ965" s="163"/>
      <c r="CA965" s="161"/>
      <c r="CB965" s="165"/>
      <c r="CC965" s="205"/>
      <c r="CD965" s="158"/>
      <c r="CE965" s="163"/>
      <c r="CF965" s="161"/>
      <c r="CG965" s="165"/>
      <c r="CH965" s="205"/>
      <c r="CI965" s="158"/>
      <c r="CJ965" s="163"/>
      <c r="CK965" s="161"/>
      <c r="CL965" s="165"/>
    </row>
    <row r="966" spans="1:90" ht="15.75">
      <c r="A966" s="205"/>
      <c r="B966" s="158"/>
      <c r="C966" s="163"/>
      <c r="D966" s="161"/>
      <c r="E966" s="165"/>
      <c r="F966" s="205"/>
      <c r="G966" s="158"/>
      <c r="H966" s="163"/>
      <c r="I966" s="161"/>
      <c r="J966" s="165"/>
      <c r="K966" s="205"/>
      <c r="L966" s="158"/>
      <c r="M966" s="163"/>
      <c r="N966" s="161"/>
      <c r="O966" s="165"/>
      <c r="P966" s="205"/>
      <c r="Q966" s="158"/>
      <c r="R966" s="163"/>
      <c r="S966" s="161"/>
      <c r="T966" s="165"/>
      <c r="U966" s="205"/>
      <c r="V966" s="158"/>
      <c r="W966" s="163"/>
      <c r="X966" s="161"/>
      <c r="Y966" s="165"/>
      <c r="Z966" s="205"/>
      <c r="AA966" s="158"/>
      <c r="AB966" s="163"/>
      <c r="AC966" s="161"/>
      <c r="AD966" s="165"/>
      <c r="AE966" s="205"/>
      <c r="AF966" s="158"/>
      <c r="AG966" s="163"/>
      <c r="AH966" s="161"/>
      <c r="AI966" s="165"/>
      <c r="AJ966" s="205"/>
      <c r="AK966" s="158"/>
      <c r="AL966" s="163"/>
      <c r="AM966" s="161"/>
      <c r="AN966" s="165"/>
      <c r="AO966" s="205"/>
      <c r="AP966" s="158"/>
      <c r="AQ966" s="163"/>
      <c r="AR966" s="161"/>
      <c r="AS966" s="165"/>
      <c r="AT966" s="205"/>
      <c r="AU966" s="158"/>
      <c r="AV966" s="163"/>
      <c r="AW966" s="161"/>
      <c r="AX966" s="165"/>
      <c r="AY966" s="205"/>
      <c r="AZ966" s="158"/>
      <c r="BA966" s="163"/>
      <c r="BB966" s="161"/>
      <c r="BC966" s="165"/>
      <c r="BD966" s="205"/>
      <c r="BE966" s="158"/>
      <c r="BF966" s="163"/>
      <c r="BG966" s="161"/>
      <c r="BH966" s="165"/>
      <c r="BI966" s="205"/>
      <c r="BJ966" s="158"/>
      <c r="BK966" s="163"/>
      <c r="BL966" s="161"/>
      <c r="BM966" s="165"/>
      <c r="BN966" s="205"/>
      <c r="BO966" s="158"/>
      <c r="BP966" s="163"/>
      <c r="BQ966" s="161"/>
      <c r="BR966" s="165"/>
      <c r="BS966" s="205"/>
      <c r="BT966" s="158"/>
      <c r="BU966" s="163"/>
      <c r="BV966" s="161"/>
      <c r="BW966" s="165"/>
      <c r="BX966" s="205"/>
      <c r="BY966" s="158"/>
      <c r="BZ966" s="163"/>
      <c r="CA966" s="161"/>
      <c r="CB966" s="165"/>
      <c r="CC966" s="205"/>
      <c r="CD966" s="158"/>
      <c r="CE966" s="163"/>
      <c r="CF966" s="161"/>
      <c r="CG966" s="165"/>
      <c r="CH966" s="205"/>
      <c r="CI966" s="158"/>
      <c r="CJ966" s="163"/>
      <c r="CK966" s="161"/>
      <c r="CL966" s="165"/>
    </row>
    <row r="967" spans="1:90" ht="15.75">
      <c r="A967" s="205"/>
      <c r="B967" s="158"/>
      <c r="C967" s="163"/>
      <c r="D967" s="161"/>
      <c r="E967" s="165"/>
      <c r="F967" s="205"/>
      <c r="G967" s="158"/>
      <c r="H967" s="163"/>
      <c r="I967" s="161"/>
      <c r="J967" s="165"/>
      <c r="K967" s="205"/>
      <c r="L967" s="158"/>
      <c r="M967" s="163"/>
      <c r="N967" s="161"/>
      <c r="O967" s="165"/>
      <c r="P967" s="205"/>
      <c r="Q967" s="158"/>
      <c r="R967" s="163"/>
      <c r="S967" s="161"/>
      <c r="T967" s="165"/>
      <c r="U967" s="205"/>
      <c r="V967" s="158"/>
      <c r="W967" s="163"/>
      <c r="X967" s="161"/>
      <c r="Y967" s="165"/>
      <c r="Z967" s="205"/>
      <c r="AA967" s="158"/>
      <c r="AB967" s="163"/>
      <c r="AC967" s="161"/>
      <c r="AD967" s="165"/>
      <c r="AE967" s="205"/>
      <c r="AF967" s="158"/>
      <c r="AG967" s="163"/>
      <c r="AH967" s="161"/>
      <c r="AI967" s="165"/>
      <c r="AJ967" s="205"/>
      <c r="AK967" s="158"/>
      <c r="AL967" s="163"/>
      <c r="AM967" s="161"/>
      <c r="AN967" s="165"/>
      <c r="AO967" s="205"/>
      <c r="AP967" s="158"/>
      <c r="AQ967" s="163"/>
      <c r="AR967" s="161"/>
      <c r="AS967" s="165"/>
      <c r="AT967" s="205"/>
      <c r="AU967" s="158"/>
      <c r="AV967" s="163"/>
      <c r="AW967" s="161"/>
      <c r="AX967" s="165"/>
      <c r="AY967" s="205"/>
      <c r="AZ967" s="158"/>
      <c r="BA967" s="163"/>
      <c r="BB967" s="161"/>
      <c r="BC967" s="165"/>
      <c r="BD967" s="205"/>
      <c r="BE967" s="158"/>
      <c r="BF967" s="163"/>
      <c r="BG967" s="161"/>
      <c r="BH967" s="165"/>
      <c r="BI967" s="205"/>
      <c r="BJ967" s="158"/>
      <c r="BK967" s="163"/>
      <c r="BL967" s="161"/>
      <c r="BM967" s="165"/>
      <c r="BN967" s="205"/>
      <c r="BO967" s="158"/>
      <c r="BP967" s="163"/>
      <c r="BQ967" s="161"/>
      <c r="BR967" s="165"/>
      <c r="BS967" s="205"/>
      <c r="BT967" s="158"/>
      <c r="BU967" s="163"/>
      <c r="BV967" s="161"/>
      <c r="BW967" s="165"/>
      <c r="BX967" s="205"/>
      <c r="BY967" s="158"/>
      <c r="BZ967" s="163"/>
      <c r="CA967" s="161"/>
      <c r="CB967" s="165"/>
      <c r="CC967" s="205"/>
      <c r="CD967" s="158"/>
      <c r="CE967" s="163"/>
      <c r="CF967" s="161"/>
      <c r="CG967" s="165"/>
      <c r="CH967" s="205"/>
      <c r="CI967" s="158"/>
      <c r="CJ967" s="163"/>
      <c r="CK967" s="161"/>
      <c r="CL967" s="165"/>
    </row>
    <row r="968" spans="1:90" ht="15.75">
      <c r="A968" s="205"/>
      <c r="B968" s="158"/>
      <c r="C968" s="163"/>
      <c r="D968" s="161"/>
      <c r="E968" s="165"/>
      <c r="F968" s="205"/>
      <c r="G968" s="158"/>
      <c r="H968" s="163"/>
      <c r="I968" s="161"/>
      <c r="J968" s="165"/>
      <c r="K968" s="205"/>
      <c r="L968" s="158"/>
      <c r="M968" s="163"/>
      <c r="N968" s="161"/>
      <c r="O968" s="165"/>
      <c r="P968" s="205"/>
      <c r="Q968" s="158"/>
      <c r="R968" s="163"/>
      <c r="S968" s="161"/>
      <c r="T968" s="165"/>
      <c r="U968" s="205"/>
      <c r="V968" s="158"/>
      <c r="W968" s="163"/>
      <c r="X968" s="161"/>
      <c r="Y968" s="165"/>
      <c r="Z968" s="205"/>
      <c r="AA968" s="158"/>
      <c r="AB968" s="163"/>
      <c r="AC968" s="161"/>
      <c r="AD968" s="165"/>
      <c r="AE968" s="205"/>
      <c r="AF968" s="158"/>
      <c r="AG968" s="163"/>
      <c r="AH968" s="161"/>
      <c r="AI968" s="165"/>
      <c r="AJ968" s="205"/>
      <c r="AK968" s="158"/>
      <c r="AL968" s="163"/>
      <c r="AM968" s="161"/>
      <c r="AN968" s="165"/>
      <c r="AO968" s="205"/>
      <c r="AP968" s="158"/>
      <c r="AQ968" s="163"/>
      <c r="AR968" s="161"/>
      <c r="AS968" s="165"/>
      <c r="AT968" s="205"/>
      <c r="AU968" s="158"/>
      <c r="AV968" s="163"/>
      <c r="AW968" s="161"/>
      <c r="AX968" s="165"/>
      <c r="AY968" s="205"/>
      <c r="AZ968" s="158"/>
      <c r="BA968" s="163"/>
      <c r="BB968" s="161"/>
      <c r="BC968" s="165"/>
      <c r="BD968" s="205"/>
      <c r="BE968" s="158"/>
      <c r="BF968" s="163"/>
      <c r="BG968" s="161"/>
      <c r="BH968" s="165"/>
      <c r="BI968" s="205"/>
      <c r="BJ968" s="158"/>
      <c r="BK968" s="163"/>
      <c r="BL968" s="161"/>
      <c r="BM968" s="165"/>
      <c r="BN968" s="205"/>
      <c r="BO968" s="158"/>
      <c r="BP968" s="163"/>
      <c r="BQ968" s="161"/>
      <c r="BR968" s="165"/>
      <c r="BS968" s="205"/>
      <c r="BT968" s="158"/>
      <c r="BU968" s="163"/>
      <c r="BV968" s="161"/>
      <c r="BW968" s="165"/>
      <c r="BX968" s="205"/>
      <c r="BY968" s="158"/>
      <c r="BZ968" s="163"/>
      <c r="CA968" s="161"/>
      <c r="CB968" s="165"/>
      <c r="CC968" s="205"/>
      <c r="CD968" s="158"/>
      <c r="CE968" s="163"/>
      <c r="CF968" s="161"/>
      <c r="CG968" s="165"/>
      <c r="CH968" s="205"/>
      <c r="CI968" s="158"/>
      <c r="CJ968" s="163"/>
      <c r="CK968" s="161"/>
      <c r="CL968" s="165"/>
    </row>
    <row r="969" spans="1:90" ht="15.75">
      <c r="A969" s="205"/>
      <c r="B969" s="158"/>
      <c r="C969" s="163"/>
      <c r="D969" s="161"/>
      <c r="E969" s="165"/>
      <c r="F969" s="205"/>
      <c r="G969" s="158"/>
      <c r="H969" s="163"/>
      <c r="I969" s="161"/>
      <c r="J969" s="165"/>
      <c r="K969" s="205"/>
      <c r="L969" s="158"/>
      <c r="M969" s="163"/>
      <c r="N969" s="161"/>
      <c r="O969" s="165"/>
      <c r="P969" s="205"/>
      <c r="Q969" s="158"/>
      <c r="R969" s="163"/>
      <c r="S969" s="161"/>
      <c r="T969" s="165"/>
      <c r="U969" s="205"/>
      <c r="V969" s="158"/>
      <c r="W969" s="163"/>
      <c r="X969" s="161"/>
      <c r="Y969" s="165"/>
      <c r="Z969" s="205"/>
      <c r="AA969" s="158"/>
      <c r="AB969" s="163"/>
      <c r="AC969" s="161"/>
      <c r="AD969" s="165"/>
      <c r="AE969" s="205"/>
      <c r="AF969" s="158"/>
      <c r="AG969" s="163"/>
      <c r="AH969" s="161"/>
      <c r="AI969" s="165"/>
      <c r="AJ969" s="205"/>
      <c r="AK969" s="158"/>
      <c r="AL969" s="163"/>
      <c r="AM969" s="161"/>
      <c r="AN969" s="165"/>
      <c r="AO969" s="205"/>
      <c r="AP969" s="158"/>
      <c r="AQ969" s="163"/>
      <c r="AR969" s="161"/>
      <c r="AS969" s="165"/>
      <c r="AT969" s="205"/>
      <c r="AU969" s="158"/>
      <c r="AV969" s="163"/>
      <c r="AW969" s="161"/>
      <c r="AX969" s="165"/>
      <c r="AY969" s="205"/>
      <c r="AZ969" s="158"/>
      <c r="BA969" s="163"/>
      <c r="BB969" s="161"/>
      <c r="BC969" s="165"/>
      <c r="BD969" s="205"/>
      <c r="BE969" s="158"/>
      <c r="BF969" s="163"/>
      <c r="BG969" s="161"/>
      <c r="BH969" s="165"/>
      <c r="BI969" s="205"/>
      <c r="BJ969" s="158"/>
      <c r="BK969" s="163"/>
      <c r="BL969" s="161"/>
      <c r="BM969" s="165"/>
      <c r="BN969" s="205"/>
      <c r="BO969" s="158"/>
      <c r="BP969" s="163"/>
      <c r="BQ969" s="161"/>
      <c r="BR969" s="165"/>
      <c r="BS969" s="205"/>
      <c r="BT969" s="158"/>
      <c r="BU969" s="163"/>
      <c r="BV969" s="161"/>
      <c r="BW969" s="165"/>
      <c r="BX969" s="205"/>
      <c r="BY969" s="158"/>
      <c r="BZ969" s="163"/>
      <c r="CA969" s="161"/>
      <c r="CB969" s="165"/>
      <c r="CC969" s="205"/>
      <c r="CD969" s="158"/>
      <c r="CE969" s="163"/>
      <c r="CF969" s="161"/>
      <c r="CG969" s="165"/>
      <c r="CH969" s="205"/>
      <c r="CI969" s="158"/>
      <c r="CJ969" s="163"/>
      <c r="CK969" s="161"/>
      <c r="CL969" s="165"/>
    </row>
    <row r="970" spans="1:90" ht="15.75">
      <c r="A970" s="205"/>
      <c r="B970" s="158"/>
      <c r="C970" s="163"/>
      <c r="D970" s="161"/>
      <c r="E970" s="165"/>
      <c r="F970" s="205"/>
      <c r="G970" s="158"/>
      <c r="H970" s="163"/>
      <c r="I970" s="161"/>
      <c r="J970" s="165"/>
      <c r="K970" s="205"/>
      <c r="L970" s="158"/>
      <c r="M970" s="163"/>
      <c r="N970" s="161"/>
      <c r="O970" s="165"/>
      <c r="P970" s="205"/>
      <c r="Q970" s="158"/>
      <c r="R970" s="163"/>
      <c r="S970" s="161"/>
      <c r="T970" s="165"/>
      <c r="U970" s="205"/>
      <c r="V970" s="158"/>
      <c r="W970" s="163"/>
      <c r="X970" s="161"/>
      <c r="Y970" s="165"/>
      <c r="Z970" s="205"/>
      <c r="AA970" s="158"/>
      <c r="AB970" s="163"/>
      <c r="AC970" s="161"/>
      <c r="AD970" s="165"/>
      <c r="AE970" s="205"/>
      <c r="AF970" s="158"/>
      <c r="AG970" s="163"/>
      <c r="AH970" s="161"/>
      <c r="AI970" s="165"/>
      <c r="AJ970" s="205"/>
      <c r="AK970" s="158"/>
      <c r="AL970" s="163"/>
      <c r="AM970" s="161"/>
      <c r="AN970" s="165"/>
      <c r="AO970" s="205"/>
      <c r="AP970" s="158"/>
      <c r="AQ970" s="163"/>
      <c r="AR970" s="161"/>
      <c r="AS970" s="165"/>
      <c r="AT970" s="205"/>
      <c r="AU970" s="158"/>
      <c r="AV970" s="163"/>
      <c r="AW970" s="161"/>
      <c r="AX970" s="165"/>
      <c r="AY970" s="205"/>
      <c r="AZ970" s="158"/>
      <c r="BA970" s="163"/>
      <c r="BB970" s="161"/>
      <c r="BC970" s="165"/>
      <c r="BD970" s="205"/>
      <c r="BE970" s="158"/>
      <c r="BF970" s="163"/>
      <c r="BG970" s="161"/>
      <c r="BH970" s="165"/>
      <c r="BI970" s="205"/>
      <c r="BJ970" s="158"/>
      <c r="BK970" s="163"/>
      <c r="BL970" s="161"/>
      <c r="BM970" s="165"/>
      <c r="BN970" s="205"/>
      <c r="BO970" s="158"/>
      <c r="BP970" s="163"/>
      <c r="BQ970" s="161"/>
      <c r="BR970" s="165"/>
      <c r="BS970" s="205"/>
      <c r="BT970" s="158"/>
      <c r="BU970" s="163"/>
      <c r="BV970" s="161"/>
      <c r="BW970" s="165"/>
      <c r="BX970" s="205"/>
      <c r="BY970" s="158"/>
      <c r="BZ970" s="163"/>
      <c r="CA970" s="161"/>
      <c r="CB970" s="165"/>
      <c r="CC970" s="205"/>
      <c r="CD970" s="158"/>
      <c r="CE970" s="163"/>
      <c r="CF970" s="161"/>
      <c r="CG970" s="165"/>
      <c r="CH970" s="205"/>
      <c r="CI970" s="158"/>
      <c r="CJ970" s="163"/>
      <c r="CK970" s="161"/>
      <c r="CL970" s="165"/>
    </row>
    <row r="971" spans="1:90" ht="15.75">
      <c r="A971" s="205"/>
      <c r="B971" s="158"/>
      <c r="C971" s="163"/>
      <c r="D971" s="161"/>
      <c r="E971" s="165"/>
      <c r="F971" s="205"/>
      <c r="G971" s="158"/>
      <c r="H971" s="163"/>
      <c r="I971" s="161"/>
      <c r="J971" s="165"/>
      <c r="K971" s="205"/>
      <c r="L971" s="158"/>
      <c r="M971" s="163"/>
      <c r="N971" s="161"/>
      <c r="O971" s="165"/>
      <c r="P971" s="205"/>
      <c r="Q971" s="158"/>
      <c r="R971" s="163"/>
      <c r="S971" s="161"/>
      <c r="T971" s="165"/>
      <c r="U971" s="205"/>
      <c r="V971" s="158"/>
      <c r="W971" s="163"/>
      <c r="X971" s="161"/>
      <c r="Y971" s="165"/>
      <c r="Z971" s="205"/>
      <c r="AA971" s="158"/>
      <c r="AB971" s="163"/>
      <c r="AC971" s="161"/>
      <c r="AD971" s="165"/>
      <c r="AE971" s="205"/>
      <c r="AF971" s="158"/>
      <c r="AG971" s="163"/>
      <c r="AH971" s="161"/>
      <c r="AI971" s="165"/>
      <c r="AJ971" s="205"/>
      <c r="AK971" s="158"/>
      <c r="AL971" s="163"/>
      <c r="AM971" s="161"/>
      <c r="AN971" s="165"/>
      <c r="AO971" s="205"/>
      <c r="AP971" s="158"/>
      <c r="AQ971" s="163"/>
      <c r="AR971" s="161"/>
      <c r="AS971" s="165"/>
      <c r="AT971" s="205"/>
      <c r="AU971" s="158"/>
      <c r="AV971" s="163"/>
      <c r="AW971" s="161"/>
      <c r="AX971" s="165"/>
      <c r="AY971" s="205"/>
      <c r="AZ971" s="158"/>
      <c r="BA971" s="163"/>
      <c r="BB971" s="161"/>
      <c r="BC971" s="165"/>
      <c r="BD971" s="205"/>
      <c r="BE971" s="158"/>
      <c r="BF971" s="163"/>
      <c r="BG971" s="161"/>
      <c r="BH971" s="165"/>
      <c r="BI971" s="205"/>
      <c r="BJ971" s="158"/>
      <c r="BK971" s="163"/>
      <c r="BL971" s="161"/>
      <c r="BM971" s="165"/>
      <c r="BN971" s="205"/>
      <c r="BO971" s="158"/>
      <c r="BP971" s="163"/>
      <c r="BQ971" s="161"/>
      <c r="BR971" s="165"/>
      <c r="BS971" s="205"/>
      <c r="BT971" s="158"/>
      <c r="BU971" s="163"/>
      <c r="BV971" s="161"/>
      <c r="BW971" s="165"/>
      <c r="BX971" s="205"/>
      <c r="BY971" s="158"/>
      <c r="BZ971" s="163"/>
      <c r="CA971" s="161"/>
      <c r="CB971" s="165"/>
      <c r="CC971" s="205"/>
      <c r="CD971" s="158"/>
      <c r="CE971" s="163"/>
      <c r="CF971" s="161"/>
      <c r="CG971" s="165"/>
      <c r="CH971" s="205"/>
      <c r="CI971" s="158"/>
      <c r="CJ971" s="163"/>
      <c r="CK971" s="161"/>
      <c r="CL971" s="165"/>
    </row>
    <row r="972" spans="1:90" ht="15.75">
      <c r="A972" s="205"/>
      <c r="B972" s="158"/>
      <c r="C972" s="163"/>
      <c r="D972" s="161"/>
      <c r="E972" s="165"/>
      <c r="F972" s="205"/>
      <c r="G972" s="158"/>
      <c r="H972" s="163"/>
      <c r="I972" s="161"/>
      <c r="J972" s="165"/>
      <c r="K972" s="205"/>
      <c r="L972" s="158"/>
      <c r="M972" s="163"/>
      <c r="N972" s="161"/>
      <c r="O972" s="165"/>
      <c r="P972" s="205"/>
      <c r="Q972" s="158"/>
      <c r="R972" s="163"/>
      <c r="S972" s="161"/>
      <c r="T972" s="165"/>
      <c r="U972" s="205"/>
      <c r="V972" s="158"/>
      <c r="W972" s="163"/>
      <c r="X972" s="161"/>
      <c r="Y972" s="165"/>
      <c r="Z972" s="205"/>
      <c r="AA972" s="158"/>
      <c r="AB972" s="163"/>
      <c r="AC972" s="161"/>
      <c r="AD972" s="165"/>
      <c r="AE972" s="205"/>
      <c r="AF972" s="158"/>
      <c r="AG972" s="163"/>
      <c r="AH972" s="161"/>
      <c r="AI972" s="165"/>
      <c r="AJ972" s="205"/>
      <c r="AK972" s="158"/>
      <c r="AL972" s="163"/>
      <c r="AM972" s="161"/>
      <c r="AN972" s="165"/>
      <c r="AO972" s="205"/>
      <c r="AP972" s="158"/>
      <c r="AQ972" s="163"/>
      <c r="AR972" s="161"/>
      <c r="AS972" s="165"/>
      <c r="AT972" s="205"/>
      <c r="AU972" s="158"/>
      <c r="AV972" s="163"/>
      <c r="AW972" s="161"/>
      <c r="AX972" s="165"/>
      <c r="AY972" s="205"/>
      <c r="AZ972" s="158"/>
      <c r="BA972" s="163"/>
      <c r="BB972" s="161"/>
      <c r="BC972" s="165"/>
      <c r="BD972" s="205"/>
      <c r="BE972" s="158"/>
      <c r="BF972" s="163"/>
      <c r="BG972" s="161"/>
      <c r="BH972" s="165"/>
      <c r="BI972" s="205"/>
      <c r="BJ972" s="158"/>
      <c r="BK972" s="163"/>
      <c r="BL972" s="161"/>
      <c r="BM972" s="165"/>
      <c r="BN972" s="205"/>
      <c r="BO972" s="158"/>
      <c r="BP972" s="163"/>
      <c r="BQ972" s="161"/>
      <c r="BR972" s="165"/>
      <c r="BS972" s="205"/>
      <c r="BT972" s="158"/>
      <c r="BU972" s="163"/>
      <c r="BV972" s="161"/>
      <c r="BW972" s="165"/>
      <c r="BX972" s="205"/>
      <c r="BY972" s="158"/>
      <c r="BZ972" s="163"/>
      <c r="CA972" s="161"/>
      <c r="CB972" s="165"/>
      <c r="CC972" s="205"/>
      <c r="CD972" s="158"/>
      <c r="CE972" s="163"/>
      <c r="CF972" s="161"/>
      <c r="CG972" s="165"/>
      <c r="CH972" s="205"/>
      <c r="CI972" s="158"/>
      <c r="CJ972" s="163"/>
      <c r="CK972" s="161"/>
      <c r="CL972" s="165"/>
    </row>
    <row r="973" spans="1:90" ht="15.75">
      <c r="A973" s="205"/>
      <c r="B973" s="158"/>
      <c r="C973" s="163"/>
      <c r="D973" s="161"/>
      <c r="E973" s="165"/>
      <c r="F973" s="205"/>
      <c r="G973" s="158"/>
      <c r="H973" s="163"/>
      <c r="I973" s="161"/>
      <c r="J973" s="165"/>
      <c r="K973" s="205"/>
      <c r="L973" s="158"/>
      <c r="M973" s="163"/>
      <c r="N973" s="161"/>
      <c r="O973" s="165"/>
      <c r="P973" s="205"/>
      <c r="Q973" s="158"/>
      <c r="R973" s="163"/>
      <c r="S973" s="161"/>
      <c r="T973" s="165"/>
      <c r="U973" s="205"/>
      <c r="V973" s="158"/>
      <c r="W973" s="163"/>
      <c r="X973" s="161"/>
      <c r="Y973" s="165"/>
      <c r="Z973" s="205"/>
      <c r="AA973" s="158"/>
      <c r="AB973" s="163"/>
      <c r="AC973" s="161"/>
      <c r="AD973" s="165"/>
      <c r="AE973" s="205"/>
      <c r="AF973" s="158"/>
      <c r="AG973" s="163"/>
      <c r="AH973" s="161"/>
      <c r="AI973" s="165"/>
      <c r="AJ973" s="205"/>
      <c r="AK973" s="158"/>
      <c r="AL973" s="163"/>
      <c r="AM973" s="161"/>
      <c r="AN973" s="165"/>
      <c r="AO973" s="205"/>
      <c r="AP973" s="158"/>
      <c r="AQ973" s="163"/>
      <c r="AR973" s="161"/>
      <c r="AS973" s="165"/>
      <c r="AT973" s="205"/>
      <c r="AU973" s="158"/>
      <c r="AV973" s="163"/>
      <c r="AW973" s="161"/>
      <c r="AX973" s="165"/>
      <c r="AY973" s="205"/>
      <c r="AZ973" s="158"/>
      <c r="BA973" s="163"/>
      <c r="BB973" s="161"/>
      <c r="BC973" s="165"/>
      <c r="BD973" s="205"/>
      <c r="BE973" s="158"/>
      <c r="BF973" s="163"/>
      <c r="BG973" s="161"/>
      <c r="BH973" s="165"/>
      <c r="BI973" s="205"/>
      <c r="BJ973" s="158"/>
      <c r="BK973" s="163"/>
      <c r="BL973" s="161"/>
      <c r="BM973" s="165"/>
      <c r="BN973" s="205"/>
      <c r="BO973" s="158"/>
      <c r="BP973" s="163"/>
      <c r="BQ973" s="161"/>
      <c r="BR973" s="165"/>
      <c r="BS973" s="205"/>
      <c r="BT973" s="158"/>
      <c r="BU973" s="163"/>
      <c r="BV973" s="161"/>
      <c r="BW973" s="165"/>
      <c r="BX973" s="205"/>
      <c r="BY973" s="158"/>
      <c r="BZ973" s="163"/>
      <c r="CA973" s="161"/>
      <c r="CB973" s="165"/>
      <c r="CC973" s="205"/>
      <c r="CD973" s="158"/>
      <c r="CE973" s="163"/>
      <c r="CF973" s="161"/>
      <c r="CG973" s="165"/>
      <c r="CH973" s="205"/>
      <c r="CI973" s="158"/>
      <c r="CJ973" s="163"/>
      <c r="CK973" s="161"/>
      <c r="CL973" s="165"/>
    </row>
    <row r="974" spans="1:90" ht="15.75">
      <c r="A974" s="205"/>
      <c r="B974" s="158"/>
      <c r="C974" s="163"/>
      <c r="D974" s="161"/>
      <c r="E974" s="165"/>
      <c r="F974" s="205"/>
      <c r="G974" s="158"/>
      <c r="H974" s="163"/>
      <c r="I974" s="161"/>
      <c r="J974" s="165"/>
      <c r="K974" s="205"/>
      <c r="L974" s="158"/>
      <c r="M974" s="163"/>
      <c r="N974" s="161"/>
      <c r="O974" s="165"/>
      <c r="P974" s="205"/>
      <c r="Q974" s="158"/>
      <c r="R974" s="163"/>
      <c r="S974" s="161"/>
      <c r="T974" s="165"/>
      <c r="U974" s="205"/>
      <c r="V974" s="158"/>
      <c r="W974" s="163"/>
      <c r="X974" s="161"/>
      <c r="Y974" s="165"/>
      <c r="Z974" s="205"/>
      <c r="AA974" s="158"/>
      <c r="AB974" s="163"/>
      <c r="AC974" s="161"/>
      <c r="AD974" s="165"/>
      <c r="AE974" s="205"/>
      <c r="AF974" s="158"/>
      <c r="AG974" s="163"/>
      <c r="AH974" s="161"/>
      <c r="AI974" s="165"/>
      <c r="AJ974" s="205"/>
      <c r="AK974" s="158"/>
      <c r="AL974" s="163"/>
      <c r="AM974" s="161"/>
      <c r="AN974" s="165"/>
      <c r="AO974" s="205"/>
      <c r="AP974" s="158"/>
      <c r="AQ974" s="163"/>
      <c r="AR974" s="161"/>
      <c r="AS974" s="165"/>
      <c r="AT974" s="205"/>
      <c r="AU974" s="158"/>
      <c r="AV974" s="163"/>
      <c r="AW974" s="161"/>
      <c r="AX974" s="165"/>
      <c r="AY974" s="205"/>
      <c r="AZ974" s="158"/>
      <c r="BA974" s="163"/>
      <c r="BB974" s="161"/>
      <c r="BC974" s="165"/>
      <c r="BD974" s="205"/>
      <c r="BE974" s="158"/>
      <c r="BF974" s="163"/>
      <c r="BG974" s="161"/>
      <c r="BH974" s="165"/>
      <c r="BI974" s="205"/>
      <c r="BJ974" s="158"/>
      <c r="BK974" s="163"/>
      <c r="BL974" s="161"/>
      <c r="BM974" s="165"/>
      <c r="BN974" s="205"/>
      <c r="BO974" s="158"/>
      <c r="BP974" s="163"/>
      <c r="BQ974" s="161"/>
      <c r="BR974" s="165"/>
      <c r="BS974" s="205"/>
      <c r="BT974" s="158"/>
      <c r="BU974" s="163"/>
      <c r="BV974" s="161"/>
      <c r="BW974" s="165"/>
      <c r="BX974" s="205"/>
      <c r="BY974" s="158"/>
      <c r="BZ974" s="163"/>
      <c r="CA974" s="161"/>
      <c r="CB974" s="165"/>
      <c r="CC974" s="205"/>
      <c r="CD974" s="158"/>
      <c r="CE974" s="163"/>
      <c r="CF974" s="161"/>
      <c r="CG974" s="165"/>
      <c r="CH974" s="205"/>
      <c r="CI974" s="158"/>
      <c r="CJ974" s="163"/>
      <c r="CK974" s="161"/>
      <c r="CL974" s="165"/>
    </row>
    <row r="975" spans="1:90" ht="15.75">
      <c r="A975" s="205"/>
      <c r="B975" s="158"/>
      <c r="C975" s="163"/>
      <c r="D975" s="161"/>
      <c r="E975" s="165"/>
      <c r="F975" s="205"/>
      <c r="G975" s="158"/>
      <c r="H975" s="163"/>
      <c r="I975" s="161"/>
      <c r="J975" s="165"/>
      <c r="K975" s="205"/>
      <c r="L975" s="158"/>
      <c r="M975" s="163"/>
      <c r="N975" s="161"/>
      <c r="O975" s="165"/>
      <c r="P975" s="205"/>
      <c r="Q975" s="158"/>
      <c r="R975" s="163"/>
      <c r="S975" s="161"/>
      <c r="T975" s="165"/>
      <c r="U975" s="205"/>
      <c r="V975" s="158"/>
      <c r="W975" s="163"/>
      <c r="X975" s="161"/>
      <c r="Y975" s="165"/>
      <c r="Z975" s="205"/>
      <c r="AA975" s="158"/>
      <c r="AB975" s="163"/>
      <c r="AC975" s="161"/>
      <c r="AD975" s="165"/>
      <c r="AE975" s="205"/>
      <c r="AF975" s="158"/>
      <c r="AG975" s="163"/>
      <c r="AH975" s="161"/>
      <c r="AI975" s="165"/>
      <c r="AJ975" s="205"/>
      <c r="AK975" s="158"/>
      <c r="AL975" s="163"/>
      <c r="AM975" s="161"/>
      <c r="AN975" s="165"/>
      <c r="AO975" s="205"/>
      <c r="AP975" s="158"/>
      <c r="AQ975" s="163"/>
      <c r="AR975" s="161"/>
      <c r="AS975" s="165"/>
      <c r="AT975" s="205"/>
      <c r="AU975" s="158"/>
      <c r="AV975" s="163"/>
      <c r="AW975" s="161"/>
      <c r="AX975" s="165"/>
      <c r="AY975" s="205"/>
      <c r="AZ975" s="158"/>
      <c r="BA975" s="163"/>
      <c r="BB975" s="161"/>
      <c r="BC975" s="165"/>
      <c r="BD975" s="205"/>
      <c r="BE975" s="158"/>
      <c r="BF975" s="163"/>
      <c r="BG975" s="161"/>
      <c r="BH975" s="165"/>
      <c r="BI975" s="205"/>
      <c r="BJ975" s="158"/>
      <c r="BK975" s="163"/>
      <c r="BL975" s="161"/>
      <c r="BM975" s="165"/>
      <c r="BN975" s="205"/>
      <c r="BO975" s="158"/>
      <c r="BP975" s="163"/>
      <c r="BQ975" s="161"/>
      <c r="BR975" s="165"/>
      <c r="BS975" s="205"/>
      <c r="BT975" s="158"/>
      <c r="BU975" s="163"/>
      <c r="BV975" s="161"/>
      <c r="BW975" s="165"/>
      <c r="BX975" s="205"/>
      <c r="BY975" s="158"/>
      <c r="BZ975" s="163"/>
      <c r="CA975" s="161"/>
      <c r="CB975" s="165"/>
      <c r="CC975" s="205"/>
      <c r="CD975" s="158"/>
      <c r="CE975" s="163"/>
      <c r="CF975" s="161"/>
      <c r="CG975" s="165"/>
      <c r="CH975" s="205"/>
      <c r="CI975" s="158"/>
      <c r="CJ975" s="163"/>
      <c r="CK975" s="161"/>
      <c r="CL975" s="165"/>
    </row>
    <row r="976" spans="1:90" ht="15.75">
      <c r="A976" s="205"/>
      <c r="B976" s="158"/>
      <c r="C976" s="163"/>
      <c r="D976" s="161"/>
      <c r="E976" s="165"/>
      <c r="F976" s="205"/>
      <c r="G976" s="158"/>
      <c r="H976" s="163"/>
      <c r="I976" s="161"/>
      <c r="J976" s="165"/>
      <c r="K976" s="205"/>
      <c r="L976" s="158"/>
      <c r="M976" s="163"/>
      <c r="N976" s="161"/>
      <c r="O976" s="165"/>
      <c r="P976" s="205"/>
      <c r="Q976" s="158"/>
      <c r="R976" s="163"/>
      <c r="S976" s="161"/>
      <c r="T976" s="165"/>
      <c r="U976" s="205"/>
      <c r="V976" s="158"/>
      <c r="W976" s="163"/>
      <c r="X976" s="161"/>
      <c r="Y976" s="165"/>
      <c r="Z976" s="205"/>
      <c r="AA976" s="158"/>
      <c r="AB976" s="163"/>
      <c r="AC976" s="161"/>
      <c r="AD976" s="165"/>
      <c r="AE976" s="205"/>
      <c r="AF976" s="158"/>
      <c r="AG976" s="163"/>
      <c r="AH976" s="161"/>
      <c r="AI976" s="165"/>
      <c r="AJ976" s="205"/>
      <c r="AK976" s="158"/>
      <c r="AL976" s="163"/>
      <c r="AM976" s="161"/>
      <c r="AN976" s="165"/>
      <c r="AO976" s="205"/>
      <c r="AP976" s="158"/>
      <c r="AQ976" s="163"/>
      <c r="AR976" s="161"/>
      <c r="AS976" s="165"/>
      <c r="AT976" s="205"/>
      <c r="AU976" s="158"/>
      <c r="AV976" s="163"/>
      <c r="AW976" s="161"/>
      <c r="AX976" s="165"/>
      <c r="AY976" s="205"/>
      <c r="AZ976" s="158"/>
      <c r="BA976" s="163"/>
      <c r="BB976" s="161"/>
      <c r="BC976" s="165"/>
      <c r="BD976" s="205"/>
      <c r="BE976" s="158"/>
      <c r="BF976" s="163"/>
      <c r="BG976" s="161"/>
      <c r="BH976" s="165"/>
      <c r="BI976" s="205"/>
      <c r="BJ976" s="158"/>
      <c r="BK976" s="163"/>
      <c r="BL976" s="161"/>
      <c r="BM976" s="165"/>
      <c r="BN976" s="205"/>
      <c r="BO976" s="158"/>
      <c r="BP976" s="163"/>
      <c r="BQ976" s="161"/>
      <c r="BR976" s="165"/>
      <c r="BS976" s="205"/>
      <c r="BT976" s="158"/>
      <c r="BU976" s="163"/>
      <c r="BV976" s="161"/>
      <c r="BW976" s="165"/>
      <c r="BX976" s="205"/>
      <c r="BY976" s="158"/>
      <c r="BZ976" s="163"/>
      <c r="CA976" s="161"/>
      <c r="CB976" s="165"/>
      <c r="CC976" s="205"/>
      <c r="CD976" s="158"/>
      <c r="CE976" s="163"/>
      <c r="CF976" s="161"/>
      <c r="CG976" s="165"/>
      <c r="CH976" s="205"/>
      <c r="CI976" s="158"/>
      <c r="CJ976" s="163"/>
      <c r="CK976" s="161"/>
      <c r="CL976" s="165"/>
    </row>
    <row r="977" spans="1:90" ht="15.75">
      <c r="A977" s="205"/>
      <c r="B977" s="158"/>
      <c r="C977" s="163"/>
      <c r="D977" s="161"/>
      <c r="E977" s="165"/>
      <c r="F977" s="205"/>
      <c r="G977" s="158"/>
      <c r="H977" s="163"/>
      <c r="I977" s="161"/>
      <c r="J977" s="165"/>
      <c r="K977" s="205"/>
      <c r="L977" s="158"/>
      <c r="M977" s="163"/>
      <c r="N977" s="161"/>
      <c r="O977" s="165"/>
      <c r="P977" s="205"/>
      <c r="Q977" s="158"/>
      <c r="R977" s="163"/>
      <c r="S977" s="161"/>
      <c r="T977" s="165"/>
      <c r="U977" s="205"/>
      <c r="V977" s="158"/>
      <c r="W977" s="163"/>
      <c r="X977" s="161"/>
      <c r="Y977" s="165"/>
      <c r="Z977" s="205"/>
      <c r="AA977" s="158"/>
      <c r="AB977" s="163"/>
      <c r="AC977" s="161"/>
      <c r="AD977" s="165"/>
      <c r="AE977" s="205"/>
      <c r="AF977" s="158"/>
      <c r="AG977" s="163"/>
      <c r="AH977" s="161"/>
      <c r="AI977" s="165"/>
      <c r="AJ977" s="205"/>
      <c r="AK977" s="158"/>
      <c r="AL977" s="163"/>
      <c r="AM977" s="161"/>
      <c r="AN977" s="165"/>
      <c r="AO977" s="205"/>
      <c r="AP977" s="158"/>
      <c r="AQ977" s="163"/>
      <c r="AR977" s="161"/>
      <c r="AS977" s="165"/>
      <c r="AT977" s="205"/>
      <c r="AU977" s="158"/>
      <c r="AV977" s="163"/>
      <c r="AW977" s="161"/>
      <c r="AX977" s="165"/>
      <c r="AY977" s="205"/>
      <c r="AZ977" s="158"/>
      <c r="BA977" s="163"/>
      <c r="BB977" s="161"/>
      <c r="BC977" s="165"/>
      <c r="BD977" s="205"/>
      <c r="BE977" s="158"/>
      <c r="BF977" s="163"/>
      <c r="BG977" s="161"/>
      <c r="BH977" s="165"/>
      <c r="BI977" s="205"/>
      <c r="BJ977" s="158"/>
      <c r="BK977" s="163"/>
      <c r="BL977" s="161"/>
      <c r="BM977" s="165"/>
      <c r="BN977" s="205"/>
      <c r="BO977" s="158"/>
      <c r="BP977" s="163"/>
      <c r="BQ977" s="161"/>
      <c r="BR977" s="165"/>
      <c r="BS977" s="205"/>
      <c r="BT977" s="158"/>
      <c r="BU977" s="163"/>
      <c r="BV977" s="161"/>
      <c r="BW977" s="165"/>
      <c r="BX977" s="205"/>
      <c r="BY977" s="158"/>
      <c r="BZ977" s="163"/>
      <c r="CA977" s="161"/>
      <c r="CB977" s="165"/>
      <c r="CC977" s="205"/>
      <c r="CD977" s="158"/>
      <c r="CE977" s="163"/>
      <c r="CF977" s="161"/>
      <c r="CG977" s="165"/>
      <c r="CH977" s="205"/>
      <c r="CI977" s="158"/>
      <c r="CJ977" s="163"/>
      <c r="CK977" s="161"/>
      <c r="CL977" s="165"/>
    </row>
    <row r="978" spans="1:90" ht="15.75">
      <c r="A978" s="205"/>
      <c r="B978" s="158"/>
      <c r="C978" s="163"/>
      <c r="D978" s="161"/>
      <c r="E978" s="165"/>
      <c r="F978" s="205"/>
      <c r="G978" s="158"/>
      <c r="H978" s="163"/>
      <c r="I978" s="161"/>
      <c r="J978" s="165"/>
      <c r="K978" s="205"/>
      <c r="L978" s="158"/>
      <c r="M978" s="163"/>
      <c r="N978" s="161"/>
      <c r="O978" s="165"/>
      <c r="P978" s="205"/>
      <c r="Q978" s="158"/>
      <c r="R978" s="163"/>
      <c r="S978" s="161"/>
      <c r="T978" s="165"/>
      <c r="U978" s="205"/>
      <c r="V978" s="158"/>
      <c r="W978" s="163"/>
      <c r="X978" s="161"/>
      <c r="Y978" s="165"/>
      <c r="Z978" s="205"/>
      <c r="AA978" s="158"/>
      <c r="AB978" s="163"/>
      <c r="AC978" s="161"/>
      <c r="AD978" s="165"/>
      <c r="AE978" s="205"/>
      <c r="AF978" s="158"/>
      <c r="AG978" s="163"/>
      <c r="AH978" s="161"/>
      <c r="AI978" s="165"/>
      <c r="AJ978" s="205"/>
      <c r="AK978" s="158"/>
      <c r="AL978" s="163"/>
      <c r="AM978" s="161"/>
      <c r="AN978" s="165"/>
      <c r="AO978" s="205"/>
      <c r="AP978" s="158"/>
      <c r="AQ978" s="163"/>
      <c r="AR978" s="161"/>
      <c r="AS978" s="165"/>
      <c r="AT978" s="205"/>
      <c r="AU978" s="158"/>
      <c r="AV978" s="163"/>
      <c r="AW978" s="161"/>
      <c r="AX978" s="165"/>
      <c r="AY978" s="205"/>
      <c r="AZ978" s="158"/>
      <c r="BA978" s="163"/>
      <c r="BB978" s="161"/>
      <c r="BC978" s="165"/>
      <c r="BD978" s="205"/>
      <c r="BE978" s="158"/>
      <c r="BF978" s="163"/>
      <c r="BG978" s="161"/>
      <c r="BH978" s="165"/>
      <c r="BI978" s="205"/>
      <c r="BJ978" s="158"/>
      <c r="BK978" s="163"/>
      <c r="BL978" s="161"/>
      <c r="BM978" s="165"/>
      <c r="BN978" s="205"/>
      <c r="BO978" s="158"/>
      <c r="BP978" s="163"/>
      <c r="BQ978" s="161"/>
      <c r="BR978" s="165"/>
      <c r="BS978" s="205"/>
      <c r="BT978" s="158"/>
      <c r="BU978" s="163"/>
      <c r="BV978" s="161"/>
      <c r="BW978" s="165"/>
      <c r="BX978" s="205"/>
      <c r="BY978" s="158"/>
      <c r="BZ978" s="163"/>
      <c r="CA978" s="161"/>
      <c r="CB978" s="165"/>
      <c r="CC978" s="205"/>
      <c r="CD978" s="158"/>
      <c r="CE978" s="163"/>
      <c r="CF978" s="161"/>
      <c r="CG978" s="165"/>
      <c r="CH978" s="205"/>
      <c r="CI978" s="158"/>
      <c r="CJ978" s="163"/>
      <c r="CK978" s="161"/>
      <c r="CL978" s="165"/>
    </row>
    <row r="979" spans="1:90" ht="15.75">
      <c r="A979" s="205"/>
      <c r="B979" s="158"/>
      <c r="C979" s="163"/>
      <c r="D979" s="161"/>
      <c r="E979" s="165"/>
      <c r="F979" s="205"/>
      <c r="G979" s="158"/>
      <c r="H979" s="163"/>
      <c r="I979" s="161"/>
      <c r="J979" s="165"/>
      <c r="K979" s="205"/>
      <c r="L979" s="158"/>
      <c r="M979" s="163"/>
      <c r="N979" s="161"/>
      <c r="O979" s="165"/>
      <c r="P979" s="205"/>
      <c r="Q979" s="158"/>
      <c r="R979" s="163"/>
      <c r="S979" s="161"/>
      <c r="T979" s="165"/>
      <c r="U979" s="205"/>
      <c r="V979" s="158"/>
      <c r="W979" s="163"/>
      <c r="X979" s="161"/>
      <c r="Y979" s="165"/>
      <c r="Z979" s="205"/>
      <c r="AA979" s="158"/>
      <c r="AB979" s="163"/>
      <c r="AC979" s="161"/>
      <c r="AD979" s="165"/>
      <c r="AE979" s="205"/>
      <c r="AF979" s="158"/>
      <c r="AG979" s="163"/>
      <c r="AH979" s="161"/>
      <c r="AI979" s="165"/>
      <c r="AJ979" s="205"/>
      <c r="AK979" s="158"/>
      <c r="AL979" s="163"/>
      <c r="AM979" s="161"/>
      <c r="AN979" s="165"/>
      <c r="AO979" s="205"/>
      <c r="AP979" s="158"/>
      <c r="AQ979" s="163"/>
      <c r="AR979" s="161"/>
      <c r="AS979" s="165"/>
      <c r="AT979" s="205"/>
      <c r="AU979" s="158"/>
      <c r="AV979" s="163"/>
      <c r="AW979" s="161"/>
      <c r="AX979" s="165"/>
      <c r="AY979" s="205"/>
      <c r="AZ979" s="158"/>
      <c r="BA979" s="163"/>
      <c r="BB979" s="161"/>
      <c r="BC979" s="165"/>
      <c r="BD979" s="205"/>
      <c r="BE979" s="158"/>
      <c r="BF979" s="163"/>
      <c r="BG979" s="161"/>
      <c r="BH979" s="165"/>
      <c r="BI979" s="205"/>
      <c r="BJ979" s="158"/>
      <c r="BK979" s="163"/>
      <c r="BL979" s="161"/>
      <c r="BM979" s="165"/>
      <c r="BN979" s="205"/>
      <c r="BO979" s="158"/>
      <c r="BP979" s="163"/>
      <c r="BQ979" s="161"/>
      <c r="BR979" s="165"/>
      <c r="BS979" s="205"/>
      <c r="BT979" s="158"/>
      <c r="BU979" s="163"/>
      <c r="BV979" s="161"/>
      <c r="BW979" s="165"/>
      <c r="BX979" s="205"/>
      <c r="BY979" s="158"/>
      <c r="BZ979" s="163"/>
      <c r="CA979" s="161"/>
      <c r="CB979" s="165"/>
      <c r="CC979" s="205"/>
      <c r="CD979" s="158"/>
      <c r="CE979" s="163"/>
      <c r="CF979" s="161"/>
      <c r="CG979" s="165"/>
      <c r="CH979" s="205"/>
      <c r="CI979" s="158"/>
      <c r="CJ979" s="163"/>
      <c r="CK979" s="161"/>
      <c r="CL979" s="165"/>
    </row>
    <row r="980" spans="1:90" ht="15.75">
      <c r="A980" s="205"/>
      <c r="B980" s="158"/>
      <c r="C980" s="163"/>
      <c r="D980" s="161"/>
      <c r="E980" s="165"/>
      <c r="F980" s="205"/>
      <c r="G980" s="158"/>
      <c r="H980" s="163"/>
      <c r="I980" s="161"/>
      <c r="J980" s="165"/>
      <c r="K980" s="205"/>
      <c r="L980" s="158"/>
      <c r="M980" s="163"/>
      <c r="N980" s="161"/>
      <c r="O980" s="165"/>
      <c r="P980" s="205"/>
      <c r="Q980" s="158"/>
      <c r="R980" s="163"/>
      <c r="S980" s="161"/>
      <c r="T980" s="165"/>
      <c r="U980" s="205"/>
      <c r="V980" s="158"/>
      <c r="W980" s="163"/>
      <c r="X980" s="161"/>
      <c r="Y980" s="165"/>
      <c r="Z980" s="205"/>
      <c r="AA980" s="158"/>
      <c r="AB980" s="163"/>
      <c r="AC980" s="161"/>
      <c r="AD980" s="165"/>
      <c r="AE980" s="205"/>
      <c r="AF980" s="158"/>
      <c r="AG980" s="163"/>
      <c r="AH980" s="161"/>
      <c r="AI980" s="165"/>
      <c r="AJ980" s="205"/>
      <c r="AK980" s="158"/>
      <c r="AL980" s="163"/>
      <c r="AM980" s="161"/>
      <c r="AN980" s="165"/>
      <c r="AO980" s="205"/>
      <c r="AP980" s="158"/>
      <c r="AQ980" s="163"/>
      <c r="AR980" s="161"/>
      <c r="AS980" s="165"/>
      <c r="AT980" s="205"/>
      <c r="AU980" s="158"/>
      <c r="AV980" s="163"/>
      <c r="AW980" s="161"/>
      <c r="AX980" s="165"/>
      <c r="AY980" s="205"/>
      <c r="AZ980" s="158"/>
      <c r="BA980" s="163"/>
      <c r="BB980" s="161"/>
      <c r="BC980" s="165"/>
      <c r="BD980" s="205"/>
      <c r="BE980" s="158"/>
      <c r="BF980" s="163"/>
      <c r="BG980" s="161"/>
      <c r="BH980" s="165"/>
      <c r="BI980" s="205"/>
      <c r="BJ980" s="158"/>
      <c r="BK980" s="163"/>
      <c r="BL980" s="161"/>
      <c r="BM980" s="165"/>
      <c r="BN980" s="205"/>
      <c r="BO980" s="158"/>
      <c r="BP980" s="163"/>
      <c r="BQ980" s="161"/>
      <c r="BR980" s="165"/>
      <c r="BS980" s="205"/>
      <c r="BT980" s="158"/>
      <c r="BU980" s="163"/>
      <c r="BV980" s="161"/>
      <c r="BW980" s="165"/>
      <c r="BX980" s="205"/>
      <c r="BY980" s="158"/>
      <c r="BZ980" s="163"/>
      <c r="CA980" s="161"/>
      <c r="CB980" s="165"/>
      <c r="CC980" s="205"/>
      <c r="CD980" s="158"/>
      <c r="CE980" s="163"/>
      <c r="CF980" s="161"/>
      <c r="CG980" s="165"/>
      <c r="CH980" s="205"/>
      <c r="CI980" s="158"/>
      <c r="CJ980" s="163"/>
      <c r="CK980" s="161"/>
      <c r="CL980" s="165"/>
    </row>
    <row r="981" spans="1:90" ht="15.75">
      <c r="A981" s="205"/>
      <c r="B981" s="158"/>
      <c r="C981" s="163"/>
      <c r="D981" s="161"/>
      <c r="E981" s="165"/>
      <c r="F981" s="205"/>
      <c r="G981" s="158"/>
      <c r="H981" s="163"/>
      <c r="I981" s="161"/>
      <c r="J981" s="165"/>
      <c r="K981" s="205"/>
      <c r="L981" s="158"/>
      <c r="M981" s="163"/>
      <c r="N981" s="161"/>
      <c r="O981" s="165"/>
      <c r="P981" s="205"/>
      <c r="Q981" s="158"/>
      <c r="R981" s="163"/>
      <c r="S981" s="161"/>
      <c r="T981" s="165"/>
      <c r="U981" s="205"/>
      <c r="V981" s="158"/>
      <c r="W981" s="163"/>
      <c r="X981" s="161"/>
      <c r="Y981" s="165"/>
      <c r="Z981" s="205"/>
      <c r="AA981" s="158"/>
      <c r="AB981" s="163"/>
      <c r="AC981" s="161"/>
      <c r="AD981" s="165"/>
      <c r="AE981" s="205"/>
      <c r="AF981" s="158"/>
      <c r="AG981" s="163"/>
      <c r="AH981" s="161"/>
      <c r="AI981" s="165"/>
      <c r="AJ981" s="205"/>
      <c r="AK981" s="158"/>
      <c r="AL981" s="163"/>
      <c r="AM981" s="161"/>
      <c r="AN981" s="165"/>
      <c r="AO981" s="205"/>
      <c r="AP981" s="158"/>
      <c r="AQ981" s="163"/>
      <c r="AR981" s="161"/>
      <c r="AS981" s="165"/>
      <c r="AT981" s="205"/>
      <c r="AU981" s="158"/>
      <c r="AV981" s="163"/>
      <c r="AW981" s="161"/>
      <c r="AX981" s="165"/>
      <c r="AY981" s="205"/>
      <c r="AZ981" s="158"/>
      <c r="BA981" s="163"/>
      <c r="BB981" s="161"/>
      <c r="BC981" s="165"/>
      <c r="BD981" s="205"/>
      <c r="BE981" s="158"/>
      <c r="BF981" s="163"/>
      <c r="BG981" s="161"/>
      <c r="BH981" s="165"/>
      <c r="BI981" s="205"/>
      <c r="BJ981" s="158"/>
      <c r="BK981" s="163"/>
      <c r="BL981" s="161"/>
      <c r="BM981" s="165"/>
      <c r="BN981" s="205"/>
      <c r="BO981" s="158"/>
      <c r="BP981" s="163"/>
      <c r="BQ981" s="161"/>
      <c r="BR981" s="165"/>
      <c r="BS981" s="205"/>
      <c r="BT981" s="158"/>
      <c r="BU981" s="163"/>
      <c r="BV981" s="161"/>
      <c r="BW981" s="165"/>
      <c r="BX981" s="205"/>
      <c r="BY981" s="158"/>
      <c r="BZ981" s="163"/>
      <c r="CA981" s="161"/>
      <c r="CB981" s="165"/>
      <c r="CC981" s="205"/>
      <c r="CD981" s="158"/>
      <c r="CE981" s="163"/>
      <c r="CF981" s="161"/>
      <c r="CG981" s="165"/>
      <c r="CH981" s="205"/>
      <c r="CI981" s="158"/>
      <c r="CJ981" s="163"/>
      <c r="CK981" s="161"/>
      <c r="CL981" s="165"/>
    </row>
    <row r="982" spans="1:90" ht="15.75">
      <c r="A982" s="205"/>
      <c r="B982" s="158"/>
      <c r="C982" s="163"/>
      <c r="D982" s="161"/>
      <c r="E982" s="165"/>
      <c r="F982" s="205"/>
      <c r="G982" s="158"/>
      <c r="H982" s="163"/>
      <c r="I982" s="161"/>
      <c r="J982" s="165"/>
      <c r="K982" s="205"/>
      <c r="L982" s="158"/>
      <c r="M982" s="163"/>
      <c r="N982" s="161"/>
      <c r="O982" s="165"/>
      <c r="P982" s="205"/>
      <c r="Q982" s="158"/>
      <c r="R982" s="163"/>
      <c r="S982" s="161"/>
      <c r="T982" s="165"/>
      <c r="U982" s="205"/>
      <c r="V982" s="158"/>
      <c r="W982" s="163"/>
      <c r="X982" s="161"/>
      <c r="Y982" s="165"/>
      <c r="Z982" s="205"/>
      <c r="AA982" s="158"/>
      <c r="AB982" s="163"/>
      <c r="AC982" s="161"/>
      <c r="AD982" s="165"/>
      <c r="AE982" s="205"/>
      <c r="AF982" s="158"/>
      <c r="AG982" s="163"/>
      <c r="AH982" s="161"/>
      <c r="AI982" s="165"/>
      <c r="AJ982" s="205"/>
      <c r="AK982" s="158"/>
      <c r="AL982" s="163"/>
      <c r="AM982" s="161"/>
      <c r="AN982" s="165"/>
      <c r="AO982" s="205"/>
      <c r="AP982" s="158"/>
      <c r="AQ982" s="163"/>
      <c r="AR982" s="161"/>
      <c r="AS982" s="165"/>
      <c r="AT982" s="205"/>
      <c r="AU982" s="158"/>
      <c r="AV982" s="163"/>
      <c r="AW982" s="161"/>
      <c r="AX982" s="165"/>
      <c r="AY982" s="205"/>
      <c r="AZ982" s="158"/>
      <c r="BA982" s="163"/>
      <c r="BB982" s="161"/>
      <c r="BC982" s="165"/>
      <c r="BD982" s="205"/>
      <c r="BE982" s="158"/>
      <c r="BF982" s="163"/>
      <c r="BG982" s="161"/>
      <c r="BH982" s="165"/>
      <c r="BI982" s="205"/>
      <c r="BJ982" s="158"/>
      <c r="BK982" s="163"/>
      <c r="BL982" s="161"/>
      <c r="BM982" s="165"/>
      <c r="BN982" s="205"/>
      <c r="BO982" s="158"/>
      <c r="BP982" s="163"/>
      <c r="BQ982" s="161"/>
      <c r="BR982" s="165"/>
      <c r="BS982" s="205"/>
      <c r="BT982" s="158"/>
      <c r="BU982" s="163"/>
      <c r="BV982" s="161"/>
      <c r="BW982" s="165"/>
      <c r="BX982" s="205"/>
      <c r="BY982" s="158"/>
      <c r="BZ982" s="163"/>
      <c r="CA982" s="161"/>
      <c r="CB982" s="165"/>
      <c r="CC982" s="205"/>
      <c r="CD982" s="158"/>
      <c r="CE982" s="163"/>
      <c r="CF982" s="161"/>
      <c r="CG982" s="165"/>
      <c r="CH982" s="205"/>
      <c r="CI982" s="158"/>
      <c r="CJ982" s="163"/>
      <c r="CK982" s="161"/>
      <c r="CL982" s="165"/>
    </row>
    <row r="983" spans="1:90" ht="15.75">
      <c r="A983" s="205"/>
      <c r="B983" s="158"/>
      <c r="C983" s="163"/>
      <c r="D983" s="161"/>
      <c r="E983" s="165"/>
      <c r="F983" s="205"/>
      <c r="G983" s="158"/>
      <c r="H983" s="163"/>
      <c r="I983" s="161"/>
      <c r="J983" s="165"/>
      <c r="K983" s="205"/>
      <c r="L983" s="158"/>
      <c r="M983" s="163"/>
      <c r="N983" s="161"/>
      <c r="O983" s="165"/>
      <c r="P983" s="205"/>
      <c r="Q983" s="158"/>
      <c r="R983" s="163"/>
      <c r="S983" s="161"/>
      <c r="T983" s="165"/>
      <c r="U983" s="205"/>
      <c r="V983" s="158"/>
      <c r="W983" s="163"/>
      <c r="X983" s="161"/>
      <c r="Y983" s="165"/>
      <c r="Z983" s="205"/>
      <c r="AA983" s="158"/>
      <c r="AB983" s="163"/>
      <c r="AC983" s="161"/>
      <c r="AD983" s="165"/>
      <c r="AE983" s="205"/>
      <c r="AF983" s="158"/>
      <c r="AG983" s="163"/>
      <c r="AH983" s="161"/>
      <c r="AI983" s="165"/>
      <c r="AJ983" s="205"/>
      <c r="AK983" s="158"/>
      <c r="AL983" s="163"/>
      <c r="AM983" s="161"/>
      <c r="AN983" s="165"/>
      <c r="AO983" s="205"/>
      <c r="AP983" s="158"/>
      <c r="AQ983" s="163"/>
      <c r="AR983" s="161"/>
      <c r="AS983" s="165"/>
      <c r="AT983" s="205"/>
      <c r="AU983" s="158"/>
      <c r="AV983" s="163"/>
      <c r="AW983" s="161"/>
      <c r="AX983" s="165"/>
      <c r="AY983" s="205"/>
      <c r="AZ983" s="158"/>
      <c r="BA983" s="163"/>
      <c r="BB983" s="161"/>
      <c r="BC983" s="165"/>
      <c r="BD983" s="205"/>
      <c r="BE983" s="158"/>
      <c r="BF983" s="163"/>
      <c r="BG983" s="161"/>
      <c r="BH983" s="165"/>
      <c r="BI983" s="205"/>
      <c r="BJ983" s="158"/>
      <c r="BK983" s="163"/>
      <c r="BL983" s="161"/>
      <c r="BM983" s="165"/>
      <c r="BN983" s="205"/>
      <c r="BO983" s="158"/>
      <c r="BP983" s="163"/>
      <c r="BQ983" s="161"/>
      <c r="BR983" s="165"/>
      <c r="BS983" s="205"/>
      <c r="BT983" s="158"/>
      <c r="BU983" s="163"/>
      <c r="BV983" s="161"/>
      <c r="BW983" s="165"/>
      <c r="BX983" s="205"/>
      <c r="BY983" s="158"/>
      <c r="BZ983" s="163"/>
      <c r="CA983" s="161"/>
      <c r="CB983" s="165"/>
      <c r="CC983" s="205"/>
      <c r="CD983" s="158"/>
      <c r="CE983" s="163"/>
      <c r="CF983" s="161"/>
      <c r="CG983" s="165"/>
      <c r="CH983" s="205"/>
      <c r="CI983" s="158"/>
      <c r="CJ983" s="163"/>
      <c r="CK983" s="161"/>
      <c r="CL983" s="165"/>
    </row>
    <row r="984" spans="1:90" ht="15.75">
      <c r="A984" s="205"/>
      <c r="B984" s="158"/>
      <c r="C984" s="163"/>
      <c r="D984" s="161"/>
      <c r="E984" s="165"/>
      <c r="F984" s="205"/>
      <c r="G984" s="158"/>
      <c r="H984" s="163"/>
      <c r="I984" s="161"/>
      <c r="J984" s="165"/>
      <c r="K984" s="205"/>
      <c r="L984" s="158"/>
      <c r="M984" s="163"/>
      <c r="N984" s="161"/>
      <c r="O984" s="165"/>
      <c r="P984" s="205"/>
      <c r="Q984" s="158"/>
      <c r="R984" s="163"/>
      <c r="S984" s="161"/>
      <c r="T984" s="165"/>
      <c r="U984" s="205"/>
      <c r="V984" s="158"/>
      <c r="W984" s="163"/>
      <c r="X984" s="161"/>
      <c r="Y984" s="165"/>
      <c r="Z984" s="205"/>
      <c r="AA984" s="158"/>
      <c r="AB984" s="163"/>
      <c r="AC984" s="161"/>
      <c r="AD984" s="165"/>
      <c r="AE984" s="205"/>
      <c r="AF984" s="158"/>
      <c r="AG984" s="163"/>
      <c r="AH984" s="161"/>
      <c r="AI984" s="165"/>
      <c r="AJ984" s="205"/>
      <c r="AK984" s="158"/>
      <c r="AL984" s="163"/>
      <c r="AM984" s="161"/>
      <c r="AN984" s="165"/>
      <c r="AO984" s="205"/>
      <c r="AP984" s="158"/>
      <c r="AQ984" s="163"/>
      <c r="AR984" s="161"/>
      <c r="AS984" s="165"/>
      <c r="AT984" s="205"/>
      <c r="AU984" s="158"/>
      <c r="AV984" s="163"/>
      <c r="AW984" s="161"/>
      <c r="AX984" s="165"/>
      <c r="AY984" s="205"/>
      <c r="AZ984" s="158"/>
      <c r="BA984" s="163"/>
      <c r="BB984" s="161"/>
      <c r="BC984" s="165"/>
      <c r="BD984" s="205"/>
      <c r="BE984" s="158"/>
      <c r="BF984" s="163"/>
      <c r="BG984" s="161"/>
      <c r="BH984" s="165"/>
      <c r="BI984" s="205"/>
      <c r="BJ984" s="158"/>
      <c r="BK984" s="163"/>
      <c r="BL984" s="161"/>
      <c r="BM984" s="165"/>
      <c r="BN984" s="205"/>
      <c r="BO984" s="158"/>
      <c r="BP984" s="163"/>
      <c r="BQ984" s="161"/>
      <c r="BR984" s="165"/>
      <c r="BS984" s="205"/>
      <c r="BT984" s="158"/>
      <c r="BU984" s="163"/>
      <c r="BV984" s="161"/>
      <c r="BW984" s="165"/>
      <c r="BX984" s="205"/>
      <c r="BY984" s="158"/>
      <c r="BZ984" s="163"/>
      <c r="CA984" s="161"/>
      <c r="CB984" s="165"/>
      <c r="CC984" s="205"/>
      <c r="CD984" s="158"/>
      <c r="CE984" s="163"/>
      <c r="CF984" s="161"/>
      <c r="CG984" s="165"/>
      <c r="CH984" s="205"/>
      <c r="CI984" s="158"/>
      <c r="CJ984" s="163"/>
      <c r="CK984" s="161"/>
      <c r="CL984" s="165"/>
    </row>
    <row r="985" spans="1:90" ht="15.75">
      <c r="A985" s="205"/>
      <c r="B985" s="158"/>
      <c r="C985" s="163"/>
      <c r="D985" s="161"/>
      <c r="E985" s="165"/>
      <c r="F985" s="205"/>
      <c r="G985" s="158"/>
      <c r="H985" s="163"/>
      <c r="I985" s="161"/>
      <c r="J985" s="165"/>
      <c r="K985" s="205"/>
      <c r="L985" s="158"/>
      <c r="M985" s="163"/>
      <c r="N985" s="161"/>
      <c r="O985" s="165"/>
      <c r="P985" s="205"/>
      <c r="Q985" s="158"/>
      <c r="R985" s="163"/>
      <c r="S985" s="161"/>
      <c r="T985" s="165"/>
      <c r="U985" s="205"/>
      <c r="V985" s="158"/>
      <c r="W985" s="163"/>
      <c r="X985" s="161"/>
      <c r="Y985" s="165"/>
      <c r="Z985" s="205"/>
      <c r="AA985" s="158"/>
      <c r="AB985" s="163"/>
      <c r="AC985" s="161"/>
      <c r="AD985" s="165"/>
      <c r="AE985" s="205"/>
      <c r="AF985" s="158"/>
      <c r="AG985" s="163"/>
      <c r="AH985" s="161"/>
      <c r="AI985" s="165"/>
      <c r="AJ985" s="205"/>
      <c r="AK985" s="158"/>
      <c r="AL985" s="163"/>
      <c r="AM985" s="161"/>
      <c r="AN985" s="165"/>
      <c r="AO985" s="205"/>
      <c r="AP985" s="158"/>
      <c r="AQ985" s="163"/>
      <c r="AR985" s="161"/>
      <c r="AS985" s="165"/>
      <c r="AT985" s="205"/>
      <c r="AU985" s="158"/>
      <c r="AV985" s="163"/>
      <c r="AW985" s="161"/>
      <c r="AX985" s="165"/>
      <c r="AY985" s="205"/>
      <c r="AZ985" s="158"/>
      <c r="BA985" s="163"/>
      <c r="BB985" s="161"/>
      <c r="BC985" s="165"/>
      <c r="BD985" s="205"/>
      <c r="BE985" s="158"/>
      <c r="BF985" s="163"/>
      <c r="BG985" s="161"/>
      <c r="BH985" s="165"/>
      <c r="BI985" s="205"/>
      <c r="BJ985" s="158"/>
      <c r="BK985" s="163"/>
      <c r="BL985" s="161"/>
      <c r="BM985" s="165"/>
      <c r="BN985" s="205"/>
      <c r="BO985" s="158"/>
      <c r="BP985" s="163"/>
      <c r="BQ985" s="161"/>
      <c r="BR985" s="165"/>
      <c r="BS985" s="205"/>
      <c r="BT985" s="158"/>
      <c r="BU985" s="163"/>
      <c r="BV985" s="161"/>
      <c r="BW985" s="165"/>
      <c r="BX985" s="205"/>
      <c r="BY985" s="158"/>
      <c r="BZ985" s="163"/>
      <c r="CA985" s="161"/>
      <c r="CB985" s="165"/>
      <c r="CC985" s="205"/>
      <c r="CD985" s="158"/>
      <c r="CE985" s="163"/>
      <c r="CF985" s="161"/>
      <c r="CG985" s="165"/>
      <c r="CH985" s="205"/>
      <c r="CI985" s="158"/>
      <c r="CJ985" s="163"/>
      <c r="CK985" s="161"/>
      <c r="CL985" s="165"/>
    </row>
    <row r="986" spans="1:90" ht="15.75">
      <c r="A986" s="205"/>
      <c r="B986" s="158"/>
      <c r="C986" s="163"/>
      <c r="D986" s="161"/>
      <c r="E986" s="165"/>
      <c r="F986" s="205"/>
      <c r="G986" s="158"/>
      <c r="H986" s="163"/>
      <c r="I986" s="161"/>
      <c r="J986" s="165"/>
      <c r="K986" s="205"/>
      <c r="L986" s="158"/>
      <c r="M986" s="163"/>
      <c r="N986" s="161"/>
      <c r="O986" s="165"/>
      <c r="P986" s="205"/>
      <c r="Q986" s="158"/>
      <c r="R986" s="163"/>
      <c r="S986" s="161"/>
      <c r="T986" s="165"/>
      <c r="U986" s="205"/>
      <c r="V986" s="158"/>
      <c r="W986" s="163"/>
      <c r="X986" s="161"/>
      <c r="Y986" s="165"/>
      <c r="Z986" s="205"/>
      <c r="AA986" s="158"/>
      <c r="AB986" s="163"/>
      <c r="AC986" s="161"/>
      <c r="AD986" s="165"/>
      <c r="AE986" s="205"/>
      <c r="AF986" s="158"/>
      <c r="AG986" s="163"/>
      <c r="AH986" s="161"/>
      <c r="AI986" s="165"/>
      <c r="AJ986" s="205"/>
      <c r="AK986" s="158"/>
      <c r="AL986" s="163"/>
      <c r="AM986" s="161"/>
      <c r="AN986" s="165"/>
      <c r="AO986" s="205"/>
      <c r="AP986" s="158"/>
      <c r="AQ986" s="163"/>
      <c r="AR986" s="161"/>
      <c r="AS986" s="165"/>
      <c r="AT986" s="205"/>
      <c r="AU986" s="158"/>
      <c r="AV986" s="163"/>
      <c r="AW986" s="161"/>
      <c r="AX986" s="165"/>
      <c r="AY986" s="205"/>
      <c r="AZ986" s="158"/>
      <c r="BA986" s="163"/>
      <c r="BB986" s="161"/>
      <c r="BC986" s="165"/>
      <c r="BD986" s="205"/>
      <c r="BE986" s="158"/>
      <c r="BF986" s="163"/>
      <c r="BG986" s="161"/>
      <c r="BH986" s="165"/>
      <c r="BI986" s="205"/>
      <c r="BJ986" s="158"/>
      <c r="BK986" s="163"/>
      <c r="BL986" s="161"/>
      <c r="BM986" s="165"/>
      <c r="BN986" s="205"/>
      <c r="BO986" s="158"/>
      <c r="BP986" s="163"/>
      <c r="BQ986" s="161"/>
      <c r="BR986" s="165"/>
      <c r="BS986" s="205"/>
      <c r="BT986" s="158"/>
      <c r="BU986" s="163"/>
      <c r="BV986" s="161"/>
      <c r="BW986" s="165"/>
      <c r="BX986" s="205"/>
      <c r="BY986" s="158"/>
      <c r="BZ986" s="163"/>
      <c r="CA986" s="161"/>
      <c r="CB986" s="165"/>
      <c r="CC986" s="205"/>
      <c r="CD986" s="158"/>
      <c r="CE986" s="163"/>
      <c r="CF986" s="161"/>
      <c r="CG986" s="165"/>
      <c r="CH986" s="205"/>
      <c r="CI986" s="158"/>
      <c r="CJ986" s="163"/>
      <c r="CK986" s="161"/>
      <c r="CL986" s="165"/>
    </row>
    <row r="987" spans="1:90" ht="15.75">
      <c r="A987" s="205"/>
      <c r="B987" s="158"/>
      <c r="C987" s="163"/>
      <c r="D987" s="161"/>
      <c r="E987" s="165"/>
      <c r="F987" s="205"/>
      <c r="G987" s="158"/>
      <c r="H987" s="163"/>
      <c r="I987" s="161"/>
      <c r="J987" s="165"/>
      <c r="K987" s="205"/>
      <c r="L987" s="158"/>
      <c r="M987" s="163"/>
      <c r="N987" s="161"/>
      <c r="O987" s="165"/>
      <c r="P987" s="205"/>
      <c r="Q987" s="158"/>
      <c r="R987" s="163"/>
      <c r="S987" s="161"/>
      <c r="T987" s="165"/>
      <c r="U987" s="205"/>
      <c r="V987" s="158"/>
      <c r="W987" s="163"/>
      <c r="X987" s="161"/>
      <c r="Y987" s="165"/>
      <c r="Z987" s="205"/>
      <c r="AA987" s="158"/>
      <c r="AB987" s="163"/>
      <c r="AC987" s="161"/>
      <c r="AD987" s="165"/>
      <c r="AE987" s="205"/>
      <c r="AF987" s="158"/>
      <c r="AG987" s="163"/>
      <c r="AH987" s="161"/>
      <c r="AI987" s="165"/>
      <c r="AJ987" s="205"/>
      <c r="AK987" s="158"/>
      <c r="AL987" s="163"/>
      <c r="AM987" s="161"/>
      <c r="AN987" s="165"/>
      <c r="AO987" s="205"/>
      <c r="AP987" s="158"/>
      <c r="AQ987" s="163"/>
      <c r="AR987" s="161"/>
      <c r="AS987" s="165"/>
      <c r="AT987" s="205"/>
      <c r="AU987" s="158"/>
      <c r="AV987" s="163"/>
      <c r="AW987" s="161"/>
      <c r="AX987" s="165"/>
      <c r="AY987" s="205"/>
      <c r="AZ987" s="158"/>
      <c r="BA987" s="163"/>
      <c r="BB987" s="161"/>
      <c r="BC987" s="165"/>
      <c r="BD987" s="205"/>
      <c r="BE987" s="158"/>
      <c r="BF987" s="163"/>
      <c r="BG987" s="161"/>
      <c r="BH987" s="165"/>
      <c r="BI987" s="205"/>
      <c r="BJ987" s="158"/>
      <c r="BK987" s="163"/>
      <c r="BL987" s="161"/>
      <c r="BM987" s="165"/>
      <c r="BN987" s="205"/>
      <c r="BO987" s="158"/>
      <c r="BP987" s="163"/>
      <c r="BQ987" s="161"/>
      <c r="BR987" s="165"/>
      <c r="BS987" s="205"/>
      <c r="BT987" s="158"/>
      <c r="BU987" s="163"/>
      <c r="BV987" s="161"/>
      <c r="BW987" s="165"/>
      <c r="BX987" s="205"/>
      <c r="BY987" s="158"/>
      <c r="BZ987" s="163"/>
      <c r="CA987" s="161"/>
      <c r="CB987" s="165"/>
      <c r="CC987" s="205"/>
      <c r="CD987" s="158"/>
      <c r="CE987" s="163"/>
      <c r="CF987" s="161"/>
      <c r="CG987" s="165"/>
      <c r="CH987" s="205"/>
      <c r="CI987" s="158"/>
      <c r="CJ987" s="163"/>
      <c r="CK987" s="161"/>
      <c r="CL987" s="165"/>
    </row>
    <row r="988" spans="1:90" ht="15.75">
      <c r="A988" s="205"/>
      <c r="B988" s="158"/>
      <c r="C988" s="163"/>
      <c r="D988" s="161"/>
      <c r="E988" s="165"/>
      <c r="F988" s="205"/>
      <c r="G988" s="158"/>
      <c r="H988" s="163"/>
      <c r="I988" s="161"/>
      <c r="J988" s="165"/>
      <c r="K988" s="205"/>
      <c r="L988" s="158"/>
      <c r="M988" s="163"/>
      <c r="N988" s="161"/>
      <c r="O988" s="165"/>
      <c r="P988" s="205"/>
      <c r="Q988" s="158"/>
      <c r="R988" s="163"/>
      <c r="S988" s="161"/>
      <c r="T988" s="165"/>
      <c r="U988" s="205"/>
      <c r="V988" s="158"/>
      <c r="W988" s="163"/>
      <c r="X988" s="161"/>
      <c r="Y988" s="165"/>
      <c r="Z988" s="205"/>
      <c r="AA988" s="158"/>
      <c r="AB988" s="163"/>
      <c r="AC988" s="161"/>
      <c r="AD988" s="165"/>
      <c r="AE988" s="205"/>
      <c r="AF988" s="158"/>
      <c r="AG988" s="163"/>
      <c r="AH988" s="161"/>
      <c r="AI988" s="165"/>
      <c r="AJ988" s="205"/>
      <c r="AK988" s="158"/>
      <c r="AL988" s="163"/>
      <c r="AM988" s="161"/>
      <c r="AN988" s="165"/>
      <c r="AO988" s="205"/>
      <c r="AP988" s="158"/>
      <c r="AQ988" s="163"/>
      <c r="AR988" s="161"/>
      <c r="AS988" s="165"/>
      <c r="AT988" s="205"/>
      <c r="AU988" s="158"/>
      <c r="AV988" s="163"/>
      <c r="AW988" s="161"/>
      <c r="AX988" s="165"/>
      <c r="AY988" s="205"/>
      <c r="AZ988" s="158"/>
      <c r="BA988" s="163"/>
      <c r="BB988" s="161"/>
      <c r="BC988" s="165"/>
      <c r="BD988" s="205"/>
      <c r="BE988" s="158"/>
      <c r="BF988" s="163"/>
      <c r="BG988" s="161"/>
      <c r="BH988" s="165"/>
      <c r="BI988" s="205"/>
      <c r="BJ988" s="158"/>
      <c r="BK988" s="163"/>
      <c r="BL988" s="161"/>
      <c r="BM988" s="165"/>
      <c r="BN988" s="205"/>
      <c r="BO988" s="158"/>
      <c r="BP988" s="163"/>
      <c r="BQ988" s="161"/>
      <c r="BR988" s="165"/>
      <c r="BS988" s="205"/>
      <c r="BT988" s="158"/>
      <c r="BU988" s="163"/>
      <c r="BV988" s="161"/>
      <c r="BW988" s="165"/>
      <c r="BX988" s="205"/>
      <c r="BY988" s="158"/>
      <c r="BZ988" s="163"/>
      <c r="CA988" s="161"/>
      <c r="CB988" s="165"/>
      <c r="CC988" s="205"/>
      <c r="CD988" s="158"/>
      <c r="CE988" s="163"/>
      <c r="CF988" s="161"/>
      <c r="CG988" s="165"/>
      <c r="CH988" s="205"/>
      <c r="CI988" s="158"/>
      <c r="CJ988" s="163"/>
      <c r="CK988" s="161"/>
      <c r="CL988" s="165"/>
    </row>
    <row r="989" spans="1:90" ht="15.75">
      <c r="A989" s="205"/>
      <c r="B989" s="158"/>
      <c r="C989" s="163"/>
      <c r="D989" s="161"/>
      <c r="E989" s="165"/>
      <c r="F989" s="205"/>
      <c r="G989" s="158"/>
      <c r="H989" s="163"/>
      <c r="I989" s="161"/>
      <c r="J989" s="165"/>
      <c r="K989" s="205"/>
      <c r="L989" s="158"/>
      <c r="M989" s="163"/>
      <c r="N989" s="161"/>
      <c r="O989" s="165"/>
      <c r="P989" s="205"/>
      <c r="Q989" s="158"/>
      <c r="R989" s="163"/>
      <c r="S989" s="161"/>
      <c r="T989" s="165"/>
      <c r="U989" s="205"/>
      <c r="V989" s="158"/>
      <c r="W989" s="163"/>
      <c r="X989" s="161"/>
      <c r="Y989" s="165"/>
      <c r="Z989" s="205"/>
      <c r="AA989" s="158"/>
      <c r="AB989" s="163"/>
      <c r="AC989" s="161"/>
      <c r="AD989" s="165"/>
      <c r="AE989" s="205"/>
      <c r="AF989" s="158"/>
      <c r="AG989" s="163"/>
      <c r="AH989" s="161"/>
      <c r="AI989" s="165"/>
      <c r="AJ989" s="205"/>
      <c r="AK989" s="158"/>
      <c r="AL989" s="163"/>
      <c r="AM989" s="161"/>
      <c r="AN989" s="165"/>
      <c r="AO989" s="205"/>
      <c r="AP989" s="158"/>
      <c r="AQ989" s="163"/>
      <c r="AR989" s="161"/>
      <c r="AS989" s="165"/>
      <c r="AT989" s="205"/>
      <c r="AU989" s="158"/>
      <c r="AV989" s="163"/>
      <c r="AW989" s="161"/>
      <c r="AX989" s="165"/>
      <c r="AY989" s="205"/>
      <c r="AZ989" s="158"/>
      <c r="BA989" s="163"/>
      <c r="BB989" s="161"/>
      <c r="BC989" s="165"/>
      <c r="BD989" s="205"/>
      <c r="BE989" s="158"/>
      <c r="BF989" s="163"/>
      <c r="BG989" s="161"/>
      <c r="BH989" s="165"/>
      <c r="BI989" s="205"/>
      <c r="BJ989" s="158"/>
      <c r="BK989" s="163"/>
      <c r="BL989" s="161"/>
      <c r="BM989" s="165"/>
      <c r="BN989" s="205"/>
      <c r="BO989" s="158"/>
      <c r="BP989" s="163"/>
      <c r="BQ989" s="161"/>
      <c r="BR989" s="165"/>
      <c r="BS989" s="205"/>
      <c r="BT989" s="158"/>
      <c r="BU989" s="163"/>
      <c r="BV989" s="161"/>
      <c r="BW989" s="165"/>
      <c r="BX989" s="205"/>
      <c r="BY989" s="158"/>
      <c r="BZ989" s="163"/>
      <c r="CA989" s="161"/>
      <c r="CB989" s="165"/>
      <c r="CC989" s="205"/>
      <c r="CD989" s="158"/>
      <c r="CE989" s="163"/>
      <c r="CF989" s="161"/>
      <c r="CG989" s="165"/>
      <c r="CH989" s="205"/>
      <c r="CI989" s="158"/>
      <c r="CJ989" s="163"/>
      <c r="CK989" s="161"/>
      <c r="CL989" s="165"/>
    </row>
    <row r="990" spans="1:90" ht="15.75">
      <c r="A990" s="205"/>
      <c r="B990" s="158"/>
      <c r="C990" s="163"/>
      <c r="D990" s="161"/>
      <c r="E990" s="165"/>
      <c r="F990" s="205"/>
      <c r="G990" s="158"/>
      <c r="H990" s="163"/>
      <c r="I990" s="161"/>
      <c r="J990" s="165"/>
      <c r="K990" s="205"/>
      <c r="L990" s="158"/>
      <c r="M990" s="163"/>
      <c r="N990" s="161"/>
      <c r="O990" s="165"/>
      <c r="P990" s="205"/>
      <c r="Q990" s="158"/>
      <c r="R990" s="163"/>
      <c r="S990" s="161"/>
      <c r="T990" s="165"/>
      <c r="U990" s="205"/>
      <c r="V990" s="158"/>
      <c r="W990" s="163"/>
      <c r="X990" s="161"/>
      <c r="Y990" s="165"/>
      <c r="Z990" s="205"/>
      <c r="AA990" s="158"/>
      <c r="AB990" s="163"/>
      <c r="AC990" s="161"/>
      <c r="AD990" s="165"/>
      <c r="AE990" s="205"/>
      <c r="AF990" s="158"/>
      <c r="AG990" s="163"/>
      <c r="AH990" s="161"/>
      <c r="AI990" s="165"/>
      <c r="AJ990" s="205"/>
      <c r="AK990" s="158"/>
      <c r="AL990" s="163"/>
      <c r="AM990" s="161"/>
      <c r="AN990" s="165"/>
      <c r="AO990" s="205"/>
      <c r="AP990" s="158"/>
      <c r="AQ990" s="163"/>
      <c r="AR990" s="161"/>
      <c r="AS990" s="165"/>
      <c r="AT990" s="205"/>
      <c r="AU990" s="158"/>
      <c r="AV990" s="163"/>
      <c r="AW990" s="161"/>
      <c r="AX990" s="165"/>
      <c r="AY990" s="205"/>
      <c r="AZ990" s="158"/>
      <c r="BA990" s="163"/>
      <c r="BB990" s="161"/>
      <c r="BC990" s="165"/>
      <c r="BD990" s="205"/>
      <c r="BE990" s="158"/>
      <c r="BF990" s="163"/>
      <c r="BG990" s="161"/>
      <c r="BH990" s="165"/>
      <c r="BI990" s="205"/>
      <c r="BJ990" s="158"/>
      <c r="BK990" s="163"/>
      <c r="BL990" s="161"/>
      <c r="BM990" s="165"/>
      <c r="BN990" s="205"/>
      <c r="BO990" s="158"/>
      <c r="BP990" s="163"/>
      <c r="BQ990" s="161"/>
      <c r="BR990" s="165"/>
      <c r="BS990" s="205"/>
      <c r="BT990" s="158"/>
      <c r="BU990" s="163"/>
      <c r="BV990" s="161"/>
      <c r="BW990" s="165"/>
      <c r="BX990" s="205"/>
      <c r="BY990" s="158"/>
      <c r="BZ990" s="163"/>
      <c r="CA990" s="161"/>
      <c r="CB990" s="165"/>
      <c r="CC990" s="205"/>
      <c r="CD990" s="158"/>
      <c r="CE990" s="163"/>
      <c r="CF990" s="161"/>
      <c r="CG990" s="165"/>
      <c r="CH990" s="205"/>
      <c r="CI990" s="158"/>
      <c r="CJ990" s="163"/>
      <c r="CK990" s="161"/>
      <c r="CL990" s="165"/>
    </row>
    <row r="991" spans="1:90" ht="15.75">
      <c r="A991" s="205"/>
      <c r="B991" s="158"/>
      <c r="C991" s="163"/>
      <c r="D991" s="161"/>
      <c r="E991" s="165"/>
      <c r="F991" s="205"/>
      <c r="G991" s="158"/>
      <c r="H991" s="163"/>
      <c r="I991" s="161"/>
      <c r="J991" s="165"/>
      <c r="K991" s="205"/>
      <c r="L991" s="158"/>
      <c r="M991" s="163"/>
      <c r="N991" s="161"/>
      <c r="O991" s="165"/>
      <c r="P991" s="205"/>
      <c r="Q991" s="158"/>
      <c r="R991" s="163"/>
      <c r="S991" s="161"/>
      <c r="T991" s="165"/>
      <c r="U991" s="205"/>
      <c r="V991" s="158"/>
      <c r="W991" s="163"/>
      <c r="X991" s="161"/>
      <c r="Y991" s="165"/>
      <c r="Z991" s="205"/>
      <c r="AA991" s="158"/>
      <c r="AB991" s="163"/>
      <c r="AC991" s="161"/>
      <c r="AD991" s="165"/>
      <c r="AE991" s="205"/>
      <c r="AF991" s="158"/>
      <c r="AG991" s="163"/>
      <c r="AH991" s="161"/>
      <c r="AI991" s="165"/>
      <c r="AJ991" s="205"/>
      <c r="AK991" s="158"/>
      <c r="AL991" s="163"/>
      <c r="AM991" s="161"/>
      <c r="AN991" s="165"/>
      <c r="AO991" s="205"/>
      <c r="AP991" s="158"/>
      <c r="AQ991" s="163"/>
      <c r="AR991" s="161"/>
      <c r="AS991" s="165"/>
      <c r="AT991" s="205"/>
      <c r="AU991" s="158"/>
      <c r="AV991" s="163"/>
      <c r="AW991" s="161"/>
      <c r="AX991" s="165"/>
      <c r="AY991" s="205"/>
      <c r="AZ991" s="158"/>
      <c r="BA991" s="163"/>
      <c r="BB991" s="161"/>
      <c r="BC991" s="165"/>
      <c r="BD991" s="205"/>
      <c r="BE991" s="158"/>
      <c r="BF991" s="163"/>
      <c r="BG991" s="161"/>
      <c r="BH991" s="165"/>
      <c r="BI991" s="205"/>
      <c r="BJ991" s="158"/>
      <c r="BK991" s="163"/>
      <c r="BL991" s="161"/>
      <c r="BM991" s="165"/>
      <c r="BN991" s="205"/>
      <c r="BO991" s="158"/>
      <c r="BP991" s="163"/>
      <c r="BQ991" s="161"/>
      <c r="BR991" s="165"/>
      <c r="BS991" s="205"/>
      <c r="BT991" s="158"/>
      <c r="BU991" s="163"/>
      <c r="BV991" s="161"/>
      <c r="BW991" s="165"/>
      <c r="BX991" s="205"/>
      <c r="BY991" s="158"/>
      <c r="BZ991" s="163"/>
      <c r="CA991" s="161"/>
      <c r="CB991" s="165"/>
      <c r="CC991" s="205"/>
      <c r="CD991" s="158"/>
      <c r="CE991" s="163"/>
      <c r="CF991" s="161"/>
      <c r="CG991" s="165"/>
      <c r="CH991" s="205"/>
      <c r="CI991" s="158"/>
      <c r="CJ991" s="163"/>
      <c r="CK991" s="161"/>
      <c r="CL991" s="165"/>
    </row>
    <row r="992" spans="1:90" ht="15.75">
      <c r="A992" s="205"/>
      <c r="B992" s="158"/>
      <c r="C992" s="163"/>
      <c r="D992" s="161"/>
      <c r="E992" s="165"/>
      <c r="F992" s="205"/>
      <c r="G992" s="158"/>
      <c r="H992" s="163"/>
      <c r="I992" s="161"/>
      <c r="J992" s="165"/>
      <c r="K992" s="205"/>
      <c r="L992" s="158"/>
      <c r="M992" s="163"/>
      <c r="N992" s="161"/>
      <c r="O992" s="165"/>
      <c r="P992" s="205"/>
      <c r="Q992" s="158"/>
      <c r="R992" s="163"/>
      <c r="S992" s="161"/>
      <c r="T992" s="165"/>
      <c r="U992" s="205"/>
      <c r="V992" s="158"/>
      <c r="W992" s="163"/>
      <c r="X992" s="161"/>
      <c r="Y992" s="165"/>
      <c r="Z992" s="205"/>
      <c r="AA992" s="158"/>
      <c r="AB992" s="163"/>
      <c r="AC992" s="161"/>
      <c r="AD992" s="165"/>
      <c r="AE992" s="205"/>
      <c r="AF992" s="158"/>
      <c r="AG992" s="163"/>
      <c r="AH992" s="161"/>
      <c r="AI992" s="165"/>
      <c r="AJ992" s="205"/>
      <c r="AK992" s="158"/>
      <c r="AL992" s="163"/>
      <c r="AM992" s="161"/>
      <c r="AN992" s="165"/>
      <c r="AO992" s="205"/>
      <c r="AP992" s="158"/>
      <c r="AQ992" s="163"/>
      <c r="AR992" s="161"/>
      <c r="AS992" s="165"/>
      <c r="AT992" s="205"/>
      <c r="AU992" s="158"/>
      <c r="AV992" s="163"/>
      <c r="AW992" s="161"/>
      <c r="AX992" s="165"/>
      <c r="AY992" s="205"/>
      <c r="AZ992" s="158"/>
      <c r="BA992" s="163"/>
      <c r="BB992" s="161"/>
      <c r="BC992" s="165"/>
      <c r="BD992" s="205"/>
      <c r="BE992" s="158"/>
      <c r="BF992" s="163"/>
      <c r="BG992" s="161"/>
      <c r="BH992" s="165"/>
      <c r="BI992" s="205"/>
      <c r="BJ992" s="158"/>
      <c r="BK992" s="163"/>
      <c r="BL992" s="161"/>
      <c r="BM992" s="165"/>
      <c r="BN992" s="205"/>
      <c r="BO992" s="158"/>
      <c r="BP992" s="163"/>
      <c r="BQ992" s="161"/>
      <c r="BR992" s="165"/>
      <c r="BS992" s="205"/>
      <c r="BT992" s="158"/>
      <c r="BU992" s="163"/>
      <c r="BV992" s="161"/>
      <c r="BW992" s="165"/>
      <c r="BX992" s="205"/>
      <c r="BY992" s="158"/>
      <c r="BZ992" s="163"/>
      <c r="CA992" s="161"/>
      <c r="CB992" s="165"/>
      <c r="CC992" s="205"/>
      <c r="CD992" s="158"/>
      <c r="CE992" s="163"/>
      <c r="CF992" s="161"/>
      <c r="CG992" s="165"/>
      <c r="CH992" s="205"/>
      <c r="CI992" s="158"/>
      <c r="CJ992" s="163"/>
      <c r="CK992" s="161"/>
      <c r="CL992" s="165"/>
    </row>
    <row r="993" spans="1:90" ht="15.75">
      <c r="A993" s="205"/>
      <c r="B993" s="158"/>
      <c r="C993" s="163"/>
      <c r="D993" s="161"/>
      <c r="E993" s="165"/>
      <c r="F993" s="205"/>
      <c r="G993" s="158"/>
      <c r="H993" s="163"/>
      <c r="I993" s="161"/>
      <c r="J993" s="165"/>
      <c r="K993" s="205"/>
      <c r="L993" s="158"/>
      <c r="M993" s="163"/>
      <c r="N993" s="161"/>
      <c r="O993" s="165"/>
      <c r="P993" s="205"/>
      <c r="Q993" s="158"/>
      <c r="R993" s="163"/>
      <c r="S993" s="161"/>
      <c r="T993" s="165"/>
      <c r="U993" s="205"/>
      <c r="V993" s="158"/>
      <c r="W993" s="163"/>
      <c r="X993" s="161"/>
      <c r="Y993" s="165"/>
      <c r="Z993" s="205"/>
      <c r="AA993" s="158"/>
      <c r="AB993" s="163"/>
      <c r="AC993" s="161"/>
      <c r="AD993" s="165"/>
      <c r="AE993" s="205"/>
      <c r="AF993" s="158"/>
      <c r="AG993" s="163"/>
      <c r="AH993" s="161"/>
      <c r="AI993" s="165"/>
      <c r="AJ993" s="205"/>
      <c r="AK993" s="158"/>
      <c r="AL993" s="163"/>
      <c r="AM993" s="161"/>
      <c r="AN993" s="165"/>
      <c r="AO993" s="205"/>
      <c r="AP993" s="158"/>
      <c r="AQ993" s="163"/>
      <c r="AR993" s="161"/>
      <c r="AS993" s="165"/>
      <c r="AT993" s="205"/>
      <c r="AU993" s="158"/>
      <c r="AV993" s="163"/>
      <c r="AW993" s="161"/>
      <c r="AX993" s="165"/>
      <c r="AY993" s="205"/>
      <c r="AZ993" s="158"/>
      <c r="BA993" s="163"/>
      <c r="BB993" s="161"/>
      <c r="BC993" s="165"/>
      <c r="BD993" s="205"/>
      <c r="BE993" s="158"/>
      <c r="BF993" s="163"/>
      <c r="BG993" s="161"/>
      <c r="BH993" s="165"/>
      <c r="BI993" s="205"/>
      <c r="BJ993" s="158"/>
      <c r="BK993" s="163"/>
      <c r="BL993" s="161"/>
      <c r="BM993" s="165"/>
      <c r="BN993" s="205"/>
      <c r="BO993" s="158"/>
      <c r="BP993" s="163"/>
      <c r="BQ993" s="161"/>
      <c r="BR993" s="165"/>
      <c r="BS993" s="205"/>
      <c r="BT993" s="158"/>
      <c r="BU993" s="163"/>
      <c r="BV993" s="161"/>
      <c r="BW993" s="165"/>
      <c r="BX993" s="205"/>
      <c r="BY993" s="158"/>
      <c r="BZ993" s="163"/>
      <c r="CA993" s="161"/>
      <c r="CB993" s="165"/>
      <c r="CC993" s="205"/>
      <c r="CD993" s="158"/>
      <c r="CE993" s="163"/>
      <c r="CF993" s="161"/>
      <c r="CG993" s="165"/>
      <c r="CH993" s="205"/>
      <c r="CI993" s="158"/>
      <c r="CJ993" s="163"/>
      <c r="CK993" s="161"/>
      <c r="CL993" s="165"/>
    </row>
    <row r="994" spans="1:90" ht="15.75">
      <c r="A994" s="205"/>
      <c r="B994" s="158"/>
      <c r="C994" s="163"/>
      <c r="D994" s="161"/>
      <c r="E994" s="165"/>
      <c r="F994" s="205"/>
      <c r="G994" s="158"/>
      <c r="H994" s="163"/>
      <c r="I994" s="161"/>
      <c r="J994" s="165"/>
      <c r="K994" s="205"/>
      <c r="L994" s="158"/>
      <c r="M994" s="163"/>
      <c r="N994" s="161"/>
      <c r="O994" s="165"/>
      <c r="P994" s="205"/>
      <c r="Q994" s="158"/>
      <c r="R994" s="163"/>
      <c r="S994" s="161"/>
      <c r="T994" s="165"/>
      <c r="U994" s="205"/>
      <c r="V994" s="158"/>
      <c r="W994" s="163"/>
      <c r="X994" s="161"/>
      <c r="Y994" s="165"/>
      <c r="Z994" s="205"/>
      <c r="AA994" s="158"/>
      <c r="AB994" s="163"/>
      <c r="AC994" s="161"/>
      <c r="AD994" s="165"/>
      <c r="AE994" s="205"/>
      <c r="AF994" s="158"/>
      <c r="AG994" s="163"/>
      <c r="AH994" s="161"/>
      <c r="AI994" s="165"/>
      <c r="AJ994" s="205"/>
      <c r="AK994" s="158"/>
      <c r="AL994" s="163"/>
      <c r="AM994" s="161"/>
      <c r="AN994" s="165"/>
      <c r="AO994" s="205"/>
      <c r="AP994" s="158"/>
      <c r="AQ994" s="163"/>
      <c r="AR994" s="161"/>
      <c r="AS994" s="165"/>
      <c r="AT994" s="205"/>
      <c r="AU994" s="158"/>
      <c r="AV994" s="163"/>
      <c r="AW994" s="161"/>
      <c r="AX994" s="165"/>
      <c r="AY994" s="205"/>
      <c r="AZ994" s="158"/>
      <c r="BA994" s="163"/>
      <c r="BB994" s="161"/>
      <c r="BC994" s="165"/>
      <c r="BD994" s="205"/>
      <c r="BE994" s="158"/>
      <c r="BF994" s="163"/>
      <c r="BG994" s="161"/>
      <c r="BH994" s="165"/>
      <c r="BI994" s="205"/>
      <c r="BJ994" s="158"/>
      <c r="BK994" s="163"/>
      <c r="BL994" s="161"/>
      <c r="BM994" s="165"/>
      <c r="BN994" s="205"/>
      <c r="BO994" s="158"/>
      <c r="BP994" s="163"/>
      <c r="BQ994" s="161"/>
      <c r="BR994" s="165"/>
      <c r="BS994" s="205"/>
      <c r="BT994" s="158"/>
      <c r="BU994" s="163"/>
      <c r="BV994" s="161"/>
      <c r="BW994" s="165"/>
      <c r="BX994" s="205"/>
      <c r="BY994" s="158"/>
      <c r="BZ994" s="163"/>
      <c r="CA994" s="161"/>
      <c r="CB994" s="165"/>
      <c r="CC994" s="205"/>
      <c r="CD994" s="158"/>
      <c r="CE994" s="163"/>
      <c r="CF994" s="161"/>
      <c r="CG994" s="165"/>
      <c r="CH994" s="205"/>
      <c r="CI994" s="158"/>
      <c r="CJ994" s="163"/>
      <c r="CK994" s="161"/>
      <c r="CL994" s="165"/>
    </row>
    <row r="995" spans="1:90" ht="15.75">
      <c r="A995" s="205"/>
      <c r="B995" s="158"/>
      <c r="C995" s="163"/>
      <c r="D995" s="161"/>
      <c r="E995" s="165"/>
      <c r="F995" s="205"/>
      <c r="G995" s="158"/>
      <c r="H995" s="163"/>
      <c r="I995" s="161"/>
      <c r="J995" s="165"/>
      <c r="K995" s="205"/>
      <c r="L995" s="158"/>
      <c r="M995" s="163"/>
      <c r="N995" s="161"/>
      <c r="O995" s="165"/>
      <c r="P995" s="205"/>
      <c r="Q995" s="158"/>
      <c r="R995" s="163"/>
      <c r="S995" s="161"/>
      <c r="T995" s="165"/>
      <c r="U995" s="205"/>
      <c r="V995" s="158"/>
      <c r="W995" s="163"/>
      <c r="X995" s="161"/>
      <c r="Y995" s="165"/>
      <c r="Z995" s="205"/>
      <c r="AA995" s="158"/>
      <c r="AB995" s="163"/>
      <c r="AC995" s="161"/>
      <c r="AD995" s="165"/>
      <c r="AE995" s="205"/>
      <c r="AF995" s="158"/>
      <c r="AG995" s="163"/>
      <c r="AH995" s="161"/>
      <c r="AI995" s="165"/>
      <c r="AJ995" s="205"/>
      <c r="AK995" s="158"/>
      <c r="AL995" s="163"/>
      <c r="AM995" s="161"/>
      <c r="AN995" s="165"/>
      <c r="AO995" s="205"/>
      <c r="AP995" s="158"/>
      <c r="AQ995" s="163"/>
      <c r="AR995" s="161"/>
      <c r="AS995" s="165"/>
      <c r="AT995" s="205"/>
      <c r="AU995" s="158"/>
      <c r="AV995" s="163"/>
      <c r="AW995" s="161"/>
      <c r="AX995" s="165"/>
      <c r="AY995" s="205"/>
      <c r="AZ995" s="158"/>
      <c r="BA995" s="163"/>
      <c r="BB995" s="161"/>
      <c r="BC995" s="165"/>
      <c r="BD995" s="205"/>
      <c r="BE995" s="158"/>
      <c r="BF995" s="163"/>
      <c r="BG995" s="161"/>
      <c r="BH995" s="165"/>
      <c r="BI995" s="205"/>
      <c r="BJ995" s="158"/>
      <c r="BK995" s="163"/>
      <c r="BL995" s="161"/>
      <c r="BM995" s="165"/>
      <c r="BN995" s="205"/>
      <c r="BO995" s="158"/>
      <c r="BP995" s="163"/>
      <c r="BQ995" s="161"/>
      <c r="BR995" s="165"/>
      <c r="BS995" s="205"/>
      <c r="BT995" s="158"/>
      <c r="BU995" s="163"/>
      <c r="BV995" s="161"/>
      <c r="BW995" s="165"/>
      <c r="BX995" s="205"/>
      <c r="BY995" s="158"/>
      <c r="BZ995" s="163"/>
      <c r="CA995" s="161"/>
      <c r="CB995" s="165"/>
      <c r="CC995" s="205"/>
      <c r="CD995" s="158"/>
      <c r="CE995" s="163"/>
      <c r="CF995" s="161"/>
      <c r="CG995" s="165"/>
      <c r="CH995" s="205"/>
      <c r="CI995" s="158"/>
      <c r="CJ995" s="163"/>
      <c r="CK995" s="161"/>
      <c r="CL995" s="165"/>
    </row>
    <row r="996" spans="1:90" ht="15.75">
      <c r="A996" s="205"/>
      <c r="B996" s="158"/>
      <c r="C996" s="163"/>
      <c r="D996" s="161"/>
      <c r="E996" s="165"/>
      <c r="F996" s="205"/>
      <c r="G996" s="158"/>
      <c r="H996" s="163"/>
      <c r="I996" s="161"/>
      <c r="J996" s="165"/>
      <c r="K996" s="205"/>
      <c r="L996" s="158"/>
      <c r="M996" s="163"/>
      <c r="N996" s="161"/>
      <c r="O996" s="165"/>
      <c r="P996" s="205"/>
      <c r="Q996" s="158"/>
      <c r="R996" s="163"/>
      <c r="S996" s="161"/>
      <c r="T996" s="165"/>
      <c r="U996" s="205"/>
      <c r="V996" s="158"/>
      <c r="W996" s="163"/>
      <c r="X996" s="161"/>
      <c r="Y996" s="165"/>
      <c r="Z996" s="205"/>
      <c r="AA996" s="158"/>
      <c r="AB996" s="163"/>
      <c r="AC996" s="161"/>
      <c r="AD996" s="165"/>
      <c r="AE996" s="205"/>
      <c r="AF996" s="158"/>
      <c r="AG996" s="163"/>
      <c r="AH996" s="161"/>
      <c r="AI996" s="165"/>
      <c r="AJ996" s="205"/>
      <c r="AK996" s="158"/>
      <c r="AL996" s="163"/>
      <c r="AM996" s="161"/>
      <c r="AN996" s="165"/>
      <c r="AO996" s="205"/>
      <c r="AP996" s="158"/>
      <c r="AQ996" s="163"/>
      <c r="AR996" s="161"/>
      <c r="AS996" s="165"/>
      <c r="AT996" s="205"/>
      <c r="AU996" s="158"/>
      <c r="AV996" s="163"/>
      <c r="AW996" s="161"/>
      <c r="AX996" s="165"/>
      <c r="AY996" s="205"/>
      <c r="AZ996" s="158"/>
      <c r="BA996" s="163"/>
      <c r="BB996" s="161"/>
      <c r="BC996" s="165"/>
      <c r="BD996" s="205"/>
      <c r="BE996" s="158"/>
      <c r="BF996" s="163"/>
      <c r="BG996" s="161"/>
      <c r="BH996" s="165"/>
      <c r="BI996" s="205"/>
      <c r="BJ996" s="158"/>
      <c r="BK996" s="163"/>
      <c r="BL996" s="161"/>
      <c r="BM996" s="165"/>
      <c r="BN996" s="205"/>
      <c r="BO996" s="158"/>
      <c r="BP996" s="163"/>
      <c r="BQ996" s="161"/>
      <c r="BR996" s="165"/>
      <c r="BS996" s="205"/>
      <c r="BT996" s="158"/>
      <c r="BU996" s="163"/>
      <c r="BV996" s="161"/>
      <c r="BW996" s="165"/>
      <c r="BX996" s="205"/>
      <c r="BY996" s="158"/>
      <c r="BZ996" s="163"/>
      <c r="CA996" s="161"/>
      <c r="CB996" s="165"/>
      <c r="CC996" s="205"/>
      <c r="CD996" s="158"/>
      <c r="CE996" s="163"/>
      <c r="CF996" s="161"/>
      <c r="CG996" s="165"/>
      <c r="CH996" s="205"/>
      <c r="CI996" s="158"/>
      <c r="CJ996" s="163"/>
      <c r="CK996" s="161"/>
      <c r="CL996" s="165"/>
    </row>
    <row r="997" spans="1:90" ht="15.75">
      <c r="A997" s="205"/>
      <c r="B997" s="158"/>
      <c r="C997" s="163"/>
      <c r="D997" s="161"/>
      <c r="E997" s="165"/>
      <c r="F997" s="205"/>
      <c r="G997" s="158"/>
      <c r="H997" s="163"/>
      <c r="I997" s="161"/>
      <c r="J997" s="165"/>
      <c r="K997" s="205"/>
      <c r="L997" s="158"/>
      <c r="M997" s="163"/>
      <c r="N997" s="161"/>
      <c r="O997" s="165"/>
      <c r="P997" s="205"/>
      <c r="Q997" s="158"/>
      <c r="R997" s="163"/>
      <c r="S997" s="161"/>
      <c r="T997" s="165"/>
      <c r="U997" s="205"/>
      <c r="V997" s="158"/>
      <c r="W997" s="163"/>
      <c r="X997" s="161"/>
      <c r="Y997" s="165"/>
      <c r="Z997" s="205"/>
      <c r="AA997" s="158"/>
      <c r="AB997" s="163"/>
      <c r="AC997" s="161"/>
      <c r="AD997" s="165"/>
      <c r="AE997" s="205"/>
      <c r="AF997" s="158"/>
      <c r="AG997" s="163"/>
      <c r="AH997" s="161"/>
      <c r="AI997" s="165"/>
      <c r="AJ997" s="205"/>
      <c r="AK997" s="158"/>
      <c r="AL997" s="163"/>
      <c r="AM997" s="161"/>
      <c r="AN997" s="165"/>
      <c r="AO997" s="205"/>
      <c r="AP997" s="158"/>
      <c r="AQ997" s="163"/>
      <c r="AR997" s="161"/>
      <c r="AS997" s="165"/>
      <c r="AT997" s="205"/>
      <c r="AU997" s="158"/>
      <c r="AV997" s="163"/>
      <c r="AW997" s="161"/>
      <c r="AX997" s="165"/>
      <c r="AY997" s="205"/>
      <c r="AZ997" s="158"/>
      <c r="BA997" s="163"/>
      <c r="BB997" s="161"/>
      <c r="BC997" s="165"/>
      <c r="BD997" s="205"/>
      <c r="BE997" s="158"/>
      <c r="BF997" s="163"/>
      <c r="BG997" s="161"/>
      <c r="BH997" s="165"/>
      <c r="BI997" s="205"/>
      <c r="BJ997" s="158"/>
      <c r="BK997" s="163"/>
      <c r="BL997" s="161"/>
      <c r="BM997" s="165"/>
      <c r="BN997" s="205"/>
      <c r="BO997" s="158"/>
      <c r="BP997" s="163"/>
      <c r="BQ997" s="161"/>
      <c r="BR997" s="165"/>
      <c r="BS997" s="205"/>
      <c r="BT997" s="158"/>
      <c r="BU997" s="163"/>
      <c r="BV997" s="161"/>
      <c r="BW997" s="165"/>
      <c r="BX997" s="205"/>
      <c r="BY997" s="158"/>
      <c r="BZ997" s="163"/>
      <c r="CA997" s="161"/>
      <c r="CB997" s="165"/>
      <c r="CC997" s="205"/>
      <c r="CD997" s="158"/>
      <c r="CE997" s="163"/>
      <c r="CF997" s="161"/>
      <c r="CG997" s="165"/>
      <c r="CH997" s="205"/>
      <c r="CI997" s="158"/>
      <c r="CJ997" s="163"/>
      <c r="CK997" s="161"/>
      <c r="CL997" s="165"/>
    </row>
    <row r="998" spans="1:90" ht="15.75">
      <c r="A998" s="205"/>
      <c r="B998" s="158"/>
      <c r="C998" s="163"/>
      <c r="D998" s="161"/>
      <c r="E998" s="165"/>
      <c r="F998" s="205"/>
      <c r="G998" s="158"/>
      <c r="H998" s="163"/>
      <c r="I998" s="161"/>
      <c r="J998" s="165"/>
      <c r="K998" s="205"/>
      <c r="L998" s="158"/>
      <c r="M998" s="163"/>
      <c r="N998" s="161"/>
      <c r="O998" s="165"/>
      <c r="P998" s="205"/>
      <c r="Q998" s="158"/>
      <c r="R998" s="163"/>
      <c r="S998" s="161"/>
      <c r="T998" s="165"/>
      <c r="U998" s="205"/>
      <c r="V998" s="158"/>
      <c r="W998" s="163"/>
      <c r="X998" s="161"/>
      <c r="Y998" s="165"/>
      <c r="Z998" s="205"/>
      <c r="AA998" s="158"/>
      <c r="AB998" s="163"/>
      <c r="AC998" s="161"/>
      <c r="AD998" s="165"/>
      <c r="AE998" s="205"/>
      <c r="AF998" s="158"/>
      <c r="AG998" s="163"/>
      <c r="AH998" s="161"/>
      <c r="AI998" s="165"/>
      <c r="AJ998" s="205"/>
      <c r="AK998" s="158"/>
      <c r="AL998" s="163"/>
      <c r="AM998" s="161"/>
      <c r="AN998" s="165"/>
      <c r="AO998" s="205"/>
      <c r="AP998" s="158"/>
      <c r="AQ998" s="163"/>
      <c r="AR998" s="161"/>
      <c r="AS998" s="165"/>
      <c r="AT998" s="205"/>
      <c r="AU998" s="158"/>
      <c r="AV998" s="163"/>
      <c r="AW998" s="161"/>
      <c r="AX998" s="165"/>
      <c r="AY998" s="205"/>
      <c r="AZ998" s="158"/>
      <c r="BA998" s="163"/>
      <c r="BB998" s="161"/>
      <c r="BC998" s="165"/>
      <c r="BD998" s="205"/>
      <c r="BE998" s="158"/>
      <c r="BF998" s="163"/>
      <c r="BG998" s="161"/>
      <c r="BH998" s="165"/>
      <c r="BI998" s="205"/>
      <c r="BJ998" s="158"/>
      <c r="BK998" s="163"/>
      <c r="BL998" s="161"/>
      <c r="BM998" s="165"/>
      <c r="BN998" s="205"/>
      <c r="BO998" s="158"/>
      <c r="BP998" s="163"/>
      <c r="BQ998" s="161"/>
      <c r="BR998" s="165"/>
      <c r="BS998" s="205"/>
      <c r="BT998" s="158"/>
      <c r="BU998" s="163"/>
      <c r="BV998" s="161"/>
      <c r="BW998" s="165"/>
      <c r="BX998" s="205"/>
      <c r="BY998" s="158"/>
      <c r="BZ998" s="163"/>
      <c r="CA998" s="161"/>
      <c r="CB998" s="165"/>
      <c r="CC998" s="205"/>
      <c r="CD998" s="158"/>
      <c r="CE998" s="163"/>
      <c r="CF998" s="161"/>
      <c r="CG998" s="165"/>
      <c r="CH998" s="205"/>
      <c r="CI998" s="158"/>
      <c r="CJ998" s="163"/>
      <c r="CK998" s="161"/>
      <c r="CL998" s="165"/>
    </row>
    <row r="999" spans="1:90" ht="15.75">
      <c r="A999" s="205"/>
      <c r="B999" s="158"/>
      <c r="C999" s="163"/>
      <c r="D999" s="161"/>
      <c r="E999" s="165"/>
      <c r="F999" s="205"/>
      <c r="G999" s="158"/>
      <c r="H999" s="163"/>
      <c r="I999" s="161"/>
      <c r="J999" s="165"/>
      <c r="K999" s="205"/>
      <c r="L999" s="158"/>
      <c r="M999" s="163"/>
      <c r="N999" s="161"/>
      <c r="O999" s="165"/>
      <c r="P999" s="205"/>
      <c r="Q999" s="158"/>
      <c r="R999" s="163"/>
      <c r="S999" s="161"/>
      <c r="T999" s="165"/>
      <c r="U999" s="205"/>
      <c r="V999" s="158"/>
      <c r="W999" s="163"/>
      <c r="X999" s="161"/>
      <c r="Y999" s="165"/>
      <c r="Z999" s="205"/>
      <c r="AA999" s="158"/>
      <c r="AB999" s="163"/>
      <c r="AC999" s="161"/>
      <c r="AD999" s="165"/>
      <c r="AE999" s="205"/>
      <c r="AF999" s="158"/>
      <c r="AG999" s="163"/>
      <c r="AH999" s="161"/>
      <c r="AI999" s="165"/>
      <c r="AJ999" s="205"/>
      <c r="AK999" s="158"/>
      <c r="AL999" s="163"/>
      <c r="AM999" s="161"/>
      <c r="AN999" s="165"/>
      <c r="AO999" s="205"/>
      <c r="AP999" s="158"/>
      <c r="AQ999" s="163"/>
      <c r="AR999" s="161"/>
      <c r="AS999" s="165"/>
      <c r="AT999" s="205"/>
      <c r="AU999" s="158"/>
      <c r="AV999" s="163"/>
      <c r="AW999" s="161"/>
      <c r="AX999" s="165"/>
      <c r="AY999" s="205"/>
      <c r="AZ999" s="158"/>
      <c r="BA999" s="163"/>
      <c r="BB999" s="161"/>
      <c r="BC999" s="165"/>
      <c r="BD999" s="205"/>
      <c r="BE999" s="158"/>
      <c r="BF999" s="163"/>
      <c r="BG999" s="161"/>
      <c r="BH999" s="165"/>
      <c r="BI999" s="205"/>
      <c r="BJ999" s="158"/>
      <c r="BK999" s="163"/>
      <c r="BL999" s="161"/>
      <c r="BM999" s="165"/>
      <c r="BN999" s="205"/>
      <c r="BO999" s="158"/>
      <c r="BP999" s="163"/>
      <c r="BQ999" s="161"/>
      <c r="BR999" s="165"/>
      <c r="BS999" s="205"/>
      <c r="BT999" s="158"/>
      <c r="BU999" s="163"/>
      <c r="BV999" s="161"/>
      <c r="BW999" s="165"/>
      <c r="BX999" s="205"/>
      <c r="BY999" s="158"/>
      <c r="BZ999" s="163"/>
      <c r="CA999" s="161"/>
      <c r="CB999" s="165"/>
      <c r="CC999" s="205"/>
      <c r="CD999" s="158"/>
      <c r="CE999" s="163"/>
      <c r="CF999" s="161"/>
      <c r="CG999" s="165"/>
      <c r="CH999" s="205"/>
      <c r="CI999" s="158"/>
      <c r="CJ999" s="163"/>
      <c r="CK999" s="161"/>
      <c r="CL999" s="165"/>
    </row>
    <row r="1000" spans="1:90" ht="15.75">
      <c r="A1000" s="205"/>
      <c r="B1000" s="158"/>
      <c r="C1000" s="163"/>
      <c r="D1000" s="161"/>
      <c r="E1000" s="165"/>
      <c r="F1000" s="205"/>
      <c r="G1000" s="158"/>
      <c r="H1000" s="163"/>
      <c r="I1000" s="161"/>
      <c r="J1000" s="165"/>
      <c r="K1000" s="205"/>
      <c r="L1000" s="158"/>
      <c r="M1000" s="163"/>
      <c r="N1000" s="161"/>
      <c r="O1000" s="165"/>
      <c r="P1000" s="205"/>
      <c r="Q1000" s="158"/>
      <c r="R1000" s="163"/>
      <c r="S1000" s="161"/>
      <c r="T1000" s="165"/>
      <c r="U1000" s="205"/>
      <c r="V1000" s="158"/>
      <c r="W1000" s="163"/>
      <c r="X1000" s="161"/>
      <c r="Y1000" s="165"/>
      <c r="Z1000" s="205"/>
      <c r="AA1000" s="158"/>
      <c r="AB1000" s="163"/>
      <c r="AC1000" s="161"/>
      <c r="AD1000" s="165"/>
      <c r="AE1000" s="205"/>
      <c r="AF1000" s="158"/>
      <c r="AG1000" s="163"/>
      <c r="AH1000" s="161"/>
      <c r="AI1000" s="165"/>
      <c r="AJ1000" s="205"/>
      <c r="AK1000" s="158"/>
      <c r="AL1000" s="163"/>
      <c r="AM1000" s="161"/>
      <c r="AN1000" s="165"/>
      <c r="AO1000" s="205"/>
      <c r="AP1000" s="158"/>
      <c r="AQ1000" s="163"/>
      <c r="AR1000" s="161"/>
      <c r="AS1000" s="165"/>
      <c r="AT1000" s="205"/>
      <c r="AU1000" s="158"/>
      <c r="AV1000" s="163"/>
      <c r="AW1000" s="161"/>
      <c r="AX1000" s="165"/>
      <c r="AY1000" s="205"/>
      <c r="AZ1000" s="158"/>
      <c r="BA1000" s="163"/>
      <c r="BB1000" s="161"/>
      <c r="BC1000" s="165"/>
      <c r="BD1000" s="205"/>
      <c r="BE1000" s="158"/>
      <c r="BF1000" s="163"/>
      <c r="BG1000" s="161"/>
      <c r="BH1000" s="165"/>
      <c r="BI1000" s="205"/>
      <c r="BJ1000" s="158"/>
      <c r="BK1000" s="163"/>
      <c r="BL1000" s="161"/>
      <c r="BM1000" s="165"/>
      <c r="BN1000" s="205"/>
      <c r="BO1000" s="158"/>
      <c r="BP1000" s="163"/>
      <c r="BQ1000" s="161"/>
      <c r="BR1000" s="165"/>
      <c r="BS1000" s="205"/>
      <c r="BT1000" s="158"/>
      <c r="BU1000" s="163"/>
      <c r="BV1000" s="161"/>
      <c r="BW1000" s="165"/>
      <c r="BX1000" s="205"/>
      <c r="BY1000" s="158"/>
      <c r="BZ1000" s="163"/>
      <c r="CA1000" s="161"/>
      <c r="CB1000" s="165"/>
      <c r="CC1000" s="205"/>
      <c r="CD1000" s="158"/>
      <c r="CE1000" s="163"/>
      <c r="CF1000" s="161"/>
      <c r="CG1000" s="165"/>
      <c r="CH1000" s="205"/>
      <c r="CI1000" s="158"/>
      <c r="CJ1000" s="163"/>
      <c r="CK1000" s="161"/>
      <c r="CL1000" s="165"/>
    </row>
    <row r="1001" spans="1:90" ht="15.75">
      <c r="A1001" s="205"/>
      <c r="B1001" s="158"/>
      <c r="C1001" s="163"/>
      <c r="D1001" s="161"/>
      <c r="E1001" s="165"/>
      <c r="F1001" s="205"/>
      <c r="G1001" s="158"/>
      <c r="H1001" s="163"/>
      <c r="I1001" s="161"/>
      <c r="J1001" s="165"/>
      <c r="K1001" s="205"/>
      <c r="L1001" s="158"/>
      <c r="M1001" s="163"/>
      <c r="N1001" s="161"/>
      <c r="O1001" s="165"/>
      <c r="P1001" s="205"/>
      <c r="Q1001" s="158"/>
      <c r="R1001" s="163"/>
      <c r="S1001" s="161"/>
      <c r="T1001" s="165"/>
      <c r="U1001" s="205"/>
      <c r="V1001" s="158"/>
      <c r="W1001" s="163"/>
      <c r="X1001" s="161"/>
      <c r="Y1001" s="165"/>
      <c r="Z1001" s="205"/>
      <c r="AA1001" s="158"/>
      <c r="AB1001" s="163"/>
      <c r="AC1001" s="161"/>
      <c r="AD1001" s="165"/>
      <c r="AE1001" s="205"/>
      <c r="AF1001" s="158"/>
      <c r="AG1001" s="163"/>
      <c r="AH1001" s="161"/>
      <c r="AI1001" s="165"/>
      <c r="AJ1001" s="205"/>
      <c r="AK1001" s="158"/>
      <c r="AL1001" s="163"/>
      <c r="AM1001" s="161"/>
      <c r="AN1001" s="165"/>
      <c r="AO1001" s="205"/>
      <c r="AP1001" s="158"/>
      <c r="AQ1001" s="163"/>
      <c r="AR1001" s="161"/>
      <c r="AS1001" s="165"/>
      <c r="AT1001" s="205"/>
      <c r="AU1001" s="158"/>
      <c r="AV1001" s="163"/>
      <c r="AW1001" s="161"/>
      <c r="AX1001" s="165"/>
      <c r="AY1001" s="205"/>
      <c r="AZ1001" s="158"/>
      <c r="BA1001" s="163"/>
      <c r="BB1001" s="161"/>
      <c r="BC1001" s="165"/>
      <c r="BD1001" s="205"/>
      <c r="BE1001" s="158"/>
      <c r="BF1001" s="163"/>
      <c r="BG1001" s="161"/>
      <c r="BH1001" s="165"/>
      <c r="BI1001" s="205"/>
      <c r="BJ1001" s="158"/>
      <c r="BK1001" s="163"/>
      <c r="BL1001" s="161"/>
      <c r="BM1001" s="165"/>
      <c r="BN1001" s="205"/>
      <c r="BO1001" s="158"/>
      <c r="BP1001" s="163"/>
      <c r="BQ1001" s="161"/>
      <c r="BR1001" s="165"/>
      <c r="BS1001" s="205"/>
      <c r="BT1001" s="158"/>
      <c r="BU1001" s="163"/>
      <c r="BV1001" s="161"/>
      <c r="BW1001" s="165"/>
      <c r="BX1001" s="205"/>
      <c r="BY1001" s="158"/>
      <c r="BZ1001" s="163"/>
      <c r="CA1001" s="161"/>
      <c r="CB1001" s="165"/>
      <c r="CC1001" s="205"/>
      <c r="CD1001" s="158"/>
      <c r="CE1001" s="163"/>
      <c r="CF1001" s="161"/>
      <c r="CG1001" s="165"/>
      <c r="CH1001" s="205"/>
      <c r="CI1001" s="158"/>
      <c r="CJ1001" s="163"/>
      <c r="CK1001" s="161"/>
      <c r="CL1001" s="165"/>
    </row>
    <row r="1002" spans="1:90" ht="15.75">
      <c r="A1002" s="205"/>
      <c r="B1002" s="158"/>
      <c r="C1002" s="163"/>
      <c r="D1002" s="161"/>
      <c r="E1002" s="165"/>
      <c r="F1002" s="205"/>
      <c r="G1002" s="158"/>
      <c r="H1002" s="163"/>
      <c r="I1002" s="161"/>
      <c r="J1002" s="165"/>
      <c r="K1002" s="205"/>
      <c r="L1002" s="158"/>
      <c r="M1002" s="163"/>
      <c r="N1002" s="161"/>
      <c r="O1002" s="165"/>
      <c r="P1002" s="205"/>
      <c r="Q1002" s="158"/>
      <c r="R1002" s="163"/>
      <c r="S1002" s="161"/>
      <c r="T1002" s="165"/>
      <c r="U1002" s="205"/>
      <c r="V1002" s="158"/>
      <c r="W1002" s="163"/>
      <c r="X1002" s="161"/>
      <c r="Y1002" s="165"/>
      <c r="Z1002" s="205"/>
      <c r="AA1002" s="158"/>
      <c r="AB1002" s="163"/>
      <c r="AC1002" s="161"/>
      <c r="AD1002" s="165"/>
      <c r="AE1002" s="205"/>
      <c r="AF1002" s="158"/>
      <c r="AG1002" s="163"/>
      <c r="AH1002" s="161"/>
      <c r="AI1002" s="165"/>
      <c r="AJ1002" s="205"/>
      <c r="AK1002" s="158"/>
      <c r="AL1002" s="163"/>
      <c r="AM1002" s="161"/>
      <c r="AN1002" s="165"/>
      <c r="AO1002" s="205"/>
      <c r="AP1002" s="158"/>
      <c r="AQ1002" s="163"/>
      <c r="AR1002" s="161"/>
      <c r="AS1002" s="165"/>
      <c r="AT1002" s="205"/>
      <c r="AU1002" s="158"/>
      <c r="AV1002" s="163"/>
      <c r="AW1002" s="161"/>
      <c r="AX1002" s="165"/>
      <c r="AY1002" s="205"/>
      <c r="AZ1002" s="158"/>
      <c r="BA1002" s="163"/>
      <c r="BB1002" s="161"/>
      <c r="BC1002" s="165"/>
      <c r="BD1002" s="205"/>
      <c r="BE1002" s="158"/>
      <c r="BF1002" s="163"/>
      <c r="BG1002" s="161"/>
      <c r="BH1002" s="165"/>
      <c r="BI1002" s="205"/>
      <c r="BJ1002" s="158"/>
      <c r="BK1002" s="163"/>
      <c r="BL1002" s="161"/>
      <c r="BM1002" s="165"/>
      <c r="BN1002" s="205"/>
      <c r="BO1002" s="158"/>
      <c r="BP1002" s="163"/>
      <c r="BQ1002" s="161"/>
      <c r="BR1002" s="165"/>
      <c r="BS1002" s="205"/>
      <c r="BT1002" s="158"/>
      <c r="BU1002" s="163"/>
      <c r="BV1002" s="161"/>
      <c r="BW1002" s="165"/>
      <c r="BX1002" s="205"/>
      <c r="BY1002" s="158"/>
      <c r="BZ1002" s="163"/>
      <c r="CA1002" s="161"/>
      <c r="CB1002" s="165"/>
      <c r="CC1002" s="205"/>
      <c r="CD1002" s="158"/>
      <c r="CE1002" s="163"/>
      <c r="CF1002" s="161"/>
      <c r="CG1002" s="165"/>
      <c r="CH1002" s="205"/>
      <c r="CI1002" s="158"/>
      <c r="CJ1002" s="163"/>
      <c r="CK1002" s="161"/>
      <c r="CL1002" s="165"/>
    </row>
    <row r="1003" spans="1:90" ht="15.75">
      <c r="A1003" s="205"/>
      <c r="B1003" s="158"/>
      <c r="C1003" s="163"/>
      <c r="D1003" s="161"/>
      <c r="E1003" s="165"/>
      <c r="F1003" s="205"/>
      <c r="G1003" s="158"/>
      <c r="H1003" s="163"/>
      <c r="I1003" s="161"/>
      <c r="J1003" s="165"/>
      <c r="K1003" s="205"/>
      <c r="L1003" s="158"/>
      <c r="M1003" s="163"/>
      <c r="N1003" s="161"/>
      <c r="O1003" s="165"/>
      <c r="P1003" s="205"/>
      <c r="Q1003" s="158"/>
      <c r="R1003" s="163"/>
      <c r="S1003" s="161"/>
      <c r="T1003" s="165"/>
      <c r="U1003" s="205"/>
      <c r="V1003" s="158"/>
      <c r="W1003" s="163"/>
      <c r="X1003" s="161"/>
      <c r="Y1003" s="165"/>
      <c r="Z1003" s="205"/>
      <c r="AA1003" s="158"/>
      <c r="AB1003" s="163"/>
      <c r="AC1003" s="161"/>
      <c r="AD1003" s="165"/>
      <c r="AE1003" s="205"/>
      <c r="AF1003" s="158"/>
      <c r="AG1003" s="163"/>
      <c r="AH1003" s="161"/>
      <c r="AI1003" s="165"/>
      <c r="AJ1003" s="205"/>
      <c r="AK1003" s="158"/>
      <c r="AL1003" s="163"/>
      <c r="AM1003" s="161"/>
      <c r="AN1003" s="165"/>
      <c r="AO1003" s="205"/>
      <c r="AP1003" s="158"/>
      <c r="AQ1003" s="163"/>
      <c r="AR1003" s="161"/>
      <c r="AS1003" s="165"/>
      <c r="AT1003" s="205"/>
      <c r="AU1003" s="158"/>
      <c r="AV1003" s="163"/>
      <c r="AW1003" s="161"/>
      <c r="AX1003" s="165"/>
      <c r="AY1003" s="205"/>
      <c r="AZ1003" s="158"/>
      <c r="BA1003" s="163"/>
      <c r="BB1003" s="161"/>
      <c r="BC1003" s="165"/>
      <c r="BD1003" s="205"/>
      <c r="BE1003" s="158"/>
      <c r="BF1003" s="163"/>
      <c r="BG1003" s="161"/>
      <c r="BH1003" s="165"/>
      <c r="BI1003" s="205"/>
      <c r="BJ1003" s="158"/>
      <c r="BK1003" s="163"/>
      <c r="BL1003" s="161"/>
      <c r="BM1003" s="165"/>
      <c r="BN1003" s="205"/>
      <c r="BO1003" s="158"/>
      <c r="BP1003" s="163"/>
      <c r="BQ1003" s="161"/>
      <c r="BR1003" s="165"/>
      <c r="BS1003" s="205"/>
      <c r="BT1003" s="158"/>
      <c r="BU1003" s="163"/>
      <c r="BV1003" s="161"/>
      <c r="BW1003" s="165"/>
      <c r="BX1003" s="205"/>
      <c r="BY1003" s="158"/>
      <c r="BZ1003" s="163"/>
      <c r="CA1003" s="161"/>
      <c r="CB1003" s="165"/>
      <c r="CC1003" s="205"/>
      <c r="CD1003" s="158"/>
      <c r="CE1003" s="163"/>
      <c r="CF1003" s="161"/>
      <c r="CG1003" s="165"/>
      <c r="CH1003" s="205"/>
      <c r="CI1003" s="158"/>
      <c r="CJ1003" s="163"/>
      <c r="CK1003" s="161"/>
      <c r="CL1003" s="165"/>
    </row>
    <row r="1004" spans="1:90" ht="15.75">
      <c r="A1004" s="205"/>
      <c r="B1004" s="158"/>
      <c r="C1004" s="163"/>
      <c r="D1004" s="161"/>
      <c r="E1004" s="165"/>
      <c r="F1004" s="205"/>
      <c r="G1004" s="158"/>
      <c r="H1004" s="163"/>
      <c r="I1004" s="161"/>
      <c r="J1004" s="165"/>
      <c r="K1004" s="205"/>
      <c r="L1004" s="158"/>
      <c r="M1004" s="163"/>
      <c r="N1004" s="161"/>
      <c r="O1004" s="165"/>
      <c r="P1004" s="205"/>
      <c r="Q1004" s="158"/>
      <c r="R1004" s="163"/>
      <c r="S1004" s="161"/>
      <c r="T1004" s="165"/>
      <c r="U1004" s="205"/>
      <c r="V1004" s="158"/>
      <c r="W1004" s="163"/>
      <c r="X1004" s="161"/>
      <c r="Y1004" s="165"/>
      <c r="Z1004" s="205"/>
      <c r="AA1004" s="158"/>
      <c r="AB1004" s="163"/>
      <c r="AC1004" s="161"/>
      <c r="AD1004" s="165"/>
      <c r="AE1004" s="205"/>
      <c r="AF1004" s="158"/>
      <c r="AG1004" s="163"/>
      <c r="AH1004" s="161"/>
      <c r="AI1004" s="165"/>
      <c r="AJ1004" s="205"/>
      <c r="AK1004" s="158"/>
      <c r="AL1004" s="163"/>
      <c r="AM1004" s="161"/>
      <c r="AN1004" s="165"/>
      <c r="AO1004" s="205"/>
      <c r="AP1004" s="158"/>
      <c r="AQ1004" s="163"/>
      <c r="AR1004" s="161"/>
      <c r="AS1004" s="165"/>
      <c r="AT1004" s="205"/>
      <c r="AU1004" s="158"/>
      <c r="AV1004" s="163"/>
      <c r="AW1004" s="161"/>
      <c r="AX1004" s="165"/>
      <c r="AY1004" s="205"/>
      <c r="AZ1004" s="158"/>
      <c r="BA1004" s="163"/>
      <c r="BB1004" s="161"/>
      <c r="BC1004" s="165"/>
      <c r="BD1004" s="205"/>
      <c r="BE1004" s="158"/>
      <c r="BF1004" s="163"/>
      <c r="BG1004" s="161"/>
      <c r="BH1004" s="165"/>
      <c r="BI1004" s="205"/>
      <c r="BJ1004" s="158"/>
      <c r="BK1004" s="163"/>
      <c r="BL1004" s="161"/>
      <c r="BM1004" s="165"/>
      <c r="BN1004" s="205"/>
      <c r="BO1004" s="158"/>
      <c r="BP1004" s="163"/>
      <c r="BQ1004" s="161"/>
      <c r="BR1004" s="165"/>
      <c r="BS1004" s="205"/>
      <c r="BT1004" s="158"/>
      <c r="BU1004" s="163"/>
      <c r="BV1004" s="161"/>
      <c r="BW1004" s="165"/>
      <c r="BX1004" s="205"/>
      <c r="BY1004" s="158"/>
      <c r="BZ1004" s="163"/>
      <c r="CA1004" s="161"/>
      <c r="CB1004" s="165"/>
      <c r="CC1004" s="205"/>
      <c r="CD1004" s="158"/>
      <c r="CE1004" s="163"/>
      <c r="CF1004" s="161"/>
      <c r="CG1004" s="165"/>
      <c r="CH1004" s="205"/>
      <c r="CI1004" s="158"/>
      <c r="CJ1004" s="163"/>
      <c r="CK1004" s="161"/>
      <c r="CL1004" s="165"/>
    </row>
    <row r="1005" spans="1:90" ht="15.75">
      <c r="A1005" s="205"/>
      <c r="B1005" s="158"/>
      <c r="C1005" s="163"/>
      <c r="D1005" s="161"/>
      <c r="E1005" s="165"/>
      <c r="F1005" s="205"/>
      <c r="G1005" s="158"/>
      <c r="H1005" s="163"/>
      <c r="I1005" s="161"/>
      <c r="J1005" s="165"/>
      <c r="K1005" s="205"/>
      <c r="L1005" s="158"/>
      <c r="M1005" s="163"/>
      <c r="N1005" s="161"/>
      <c r="O1005" s="165"/>
      <c r="P1005" s="205"/>
      <c r="Q1005" s="158"/>
      <c r="R1005" s="163"/>
      <c r="S1005" s="161"/>
      <c r="T1005" s="165"/>
      <c r="U1005" s="205"/>
      <c r="V1005" s="158"/>
      <c r="W1005" s="163"/>
      <c r="X1005" s="161"/>
      <c r="Y1005" s="165"/>
      <c r="Z1005" s="205"/>
      <c r="AA1005" s="158"/>
      <c r="AB1005" s="163"/>
      <c r="AC1005" s="161"/>
      <c r="AD1005" s="165"/>
      <c r="AE1005" s="205"/>
      <c r="AF1005" s="158"/>
      <c r="AG1005" s="163"/>
      <c r="AH1005" s="161"/>
      <c r="AI1005" s="165"/>
      <c r="AJ1005" s="205"/>
      <c r="AK1005" s="158"/>
      <c r="AL1005" s="163"/>
      <c r="AM1005" s="161"/>
      <c r="AN1005" s="165"/>
      <c r="AO1005" s="205"/>
      <c r="AP1005" s="158"/>
      <c r="AQ1005" s="163"/>
      <c r="AR1005" s="161"/>
      <c r="AS1005" s="165"/>
      <c r="AT1005" s="205"/>
      <c r="AU1005" s="158"/>
      <c r="AV1005" s="163"/>
      <c r="AW1005" s="161"/>
      <c r="AX1005" s="165"/>
      <c r="AY1005" s="205"/>
      <c r="AZ1005" s="158"/>
      <c r="BA1005" s="163"/>
      <c r="BB1005" s="161"/>
      <c r="BC1005" s="165"/>
      <c r="BD1005" s="205"/>
      <c r="BE1005" s="158"/>
      <c r="BF1005" s="163"/>
      <c r="BG1005" s="161"/>
      <c r="BH1005" s="165"/>
      <c r="BI1005" s="205"/>
      <c r="BJ1005" s="158"/>
      <c r="BK1005" s="163"/>
      <c r="BL1005" s="161"/>
      <c r="BM1005" s="165"/>
      <c r="BN1005" s="205"/>
      <c r="BO1005" s="158"/>
      <c r="BP1005" s="163"/>
      <c r="BQ1005" s="161"/>
      <c r="BR1005" s="165"/>
      <c r="BS1005" s="205"/>
      <c r="BT1005" s="158"/>
      <c r="BU1005" s="163"/>
      <c r="BV1005" s="161"/>
      <c r="BW1005" s="165"/>
      <c r="BX1005" s="205"/>
      <c r="BY1005" s="158"/>
      <c r="BZ1005" s="163"/>
      <c r="CA1005" s="161"/>
      <c r="CB1005" s="165"/>
      <c r="CC1005" s="205"/>
      <c r="CD1005" s="158"/>
      <c r="CE1005" s="163"/>
      <c r="CF1005" s="161"/>
      <c r="CG1005" s="165"/>
      <c r="CH1005" s="205"/>
      <c r="CI1005" s="158"/>
      <c r="CJ1005" s="163"/>
      <c r="CK1005" s="161"/>
      <c r="CL1005" s="165"/>
    </row>
    <row r="1006" spans="1:90" ht="15.75">
      <c r="A1006" s="205"/>
      <c r="B1006" s="158"/>
      <c r="C1006" s="163"/>
      <c r="D1006" s="161"/>
      <c r="E1006" s="165"/>
      <c r="F1006" s="205"/>
      <c r="G1006" s="158"/>
      <c r="H1006" s="163"/>
      <c r="I1006" s="161"/>
      <c r="J1006" s="165"/>
      <c r="K1006" s="205"/>
      <c r="L1006" s="158"/>
      <c r="M1006" s="163"/>
      <c r="N1006" s="161"/>
      <c r="O1006" s="165"/>
      <c r="P1006" s="205"/>
      <c r="Q1006" s="158"/>
      <c r="R1006" s="163"/>
      <c r="S1006" s="161"/>
      <c r="T1006" s="165"/>
      <c r="U1006" s="205"/>
      <c r="V1006" s="158"/>
      <c r="W1006" s="163"/>
      <c r="X1006" s="161"/>
      <c r="Y1006" s="165"/>
      <c r="Z1006" s="205"/>
      <c r="AA1006" s="158"/>
      <c r="AB1006" s="163"/>
      <c r="AC1006" s="161"/>
      <c r="AD1006" s="165"/>
      <c r="AE1006" s="205"/>
      <c r="AF1006" s="158"/>
      <c r="AG1006" s="163"/>
      <c r="AH1006" s="161"/>
      <c r="AI1006" s="165"/>
      <c r="AJ1006" s="205"/>
      <c r="AK1006" s="158"/>
      <c r="AL1006" s="163"/>
      <c r="AM1006" s="161"/>
      <c r="AN1006" s="165"/>
      <c r="AO1006" s="205"/>
      <c r="AP1006" s="158"/>
      <c r="AQ1006" s="163"/>
      <c r="AR1006" s="161"/>
      <c r="AS1006" s="165"/>
      <c r="AT1006" s="205"/>
      <c r="AU1006" s="158"/>
      <c r="AV1006" s="163"/>
      <c r="AW1006" s="161"/>
      <c r="AX1006" s="165"/>
      <c r="AY1006" s="205"/>
      <c r="AZ1006" s="158"/>
      <c r="BA1006" s="163"/>
      <c r="BB1006" s="161"/>
      <c r="BC1006" s="165"/>
      <c r="BD1006" s="205"/>
      <c r="BE1006" s="158"/>
      <c r="BF1006" s="163"/>
      <c r="BG1006" s="161"/>
      <c r="BH1006" s="165"/>
      <c r="BI1006" s="205"/>
      <c r="BJ1006" s="158"/>
      <c r="BK1006" s="163"/>
      <c r="BL1006" s="161"/>
      <c r="BM1006" s="165"/>
      <c r="BN1006" s="205"/>
      <c r="BO1006" s="158"/>
      <c r="BP1006" s="163"/>
      <c r="BQ1006" s="161"/>
      <c r="BR1006" s="165"/>
      <c r="BS1006" s="205"/>
      <c r="BT1006" s="158"/>
      <c r="BU1006" s="163"/>
      <c r="BV1006" s="161"/>
      <c r="BW1006" s="165"/>
      <c r="BX1006" s="205"/>
      <c r="BY1006" s="158"/>
      <c r="BZ1006" s="163"/>
      <c r="CA1006" s="161"/>
      <c r="CB1006" s="165"/>
      <c r="CC1006" s="205"/>
      <c r="CD1006" s="158"/>
      <c r="CE1006" s="163"/>
      <c r="CF1006" s="161"/>
      <c r="CG1006" s="165"/>
      <c r="CH1006" s="205"/>
      <c r="CI1006" s="158"/>
      <c r="CJ1006" s="163"/>
      <c r="CK1006" s="161"/>
      <c r="CL1006" s="165"/>
    </row>
    <row r="1007" spans="1:90" ht="15.75">
      <c r="A1007" s="205"/>
      <c r="B1007" s="158"/>
      <c r="C1007" s="163"/>
      <c r="D1007" s="161"/>
      <c r="E1007" s="165"/>
      <c r="F1007" s="205"/>
      <c r="G1007" s="158"/>
      <c r="H1007" s="163"/>
      <c r="I1007" s="161"/>
      <c r="J1007" s="165"/>
      <c r="K1007" s="205"/>
      <c r="L1007" s="158"/>
      <c r="M1007" s="163"/>
      <c r="N1007" s="161"/>
      <c r="O1007" s="165"/>
      <c r="P1007" s="205"/>
      <c r="Q1007" s="158"/>
      <c r="R1007" s="163"/>
      <c r="S1007" s="161"/>
      <c r="T1007" s="165"/>
      <c r="U1007" s="205"/>
      <c r="V1007" s="158"/>
      <c r="W1007" s="163"/>
      <c r="X1007" s="161"/>
      <c r="Y1007" s="165"/>
      <c r="Z1007" s="205"/>
      <c r="AA1007" s="158"/>
      <c r="AB1007" s="163"/>
      <c r="AC1007" s="161"/>
      <c r="AD1007" s="165"/>
      <c r="AE1007" s="205"/>
      <c r="AF1007" s="158"/>
      <c r="AG1007" s="163"/>
      <c r="AH1007" s="161"/>
      <c r="AI1007" s="165"/>
      <c r="AJ1007" s="205"/>
      <c r="AK1007" s="158"/>
      <c r="AL1007" s="163"/>
      <c r="AM1007" s="161"/>
      <c r="AN1007" s="165"/>
      <c r="AO1007" s="205"/>
      <c r="AP1007" s="158"/>
      <c r="AQ1007" s="163"/>
      <c r="AR1007" s="161"/>
      <c r="AS1007" s="165"/>
      <c r="AT1007" s="205"/>
      <c r="AU1007" s="158"/>
      <c r="AV1007" s="163"/>
      <c r="AW1007" s="161"/>
      <c r="AX1007" s="165"/>
      <c r="AY1007" s="205"/>
      <c r="AZ1007" s="158"/>
      <c r="BA1007" s="163"/>
      <c r="BB1007" s="161"/>
      <c r="BC1007" s="165"/>
      <c r="BD1007" s="205"/>
      <c r="BE1007" s="158"/>
      <c r="BF1007" s="163"/>
      <c r="BG1007" s="161"/>
      <c r="BH1007" s="165"/>
      <c r="BI1007" s="205"/>
      <c r="BJ1007" s="158"/>
      <c r="BK1007" s="163"/>
      <c r="BL1007" s="161"/>
      <c r="BM1007" s="165"/>
      <c r="BN1007" s="205"/>
      <c r="BO1007" s="158"/>
      <c r="BP1007" s="163"/>
      <c r="BQ1007" s="161"/>
      <c r="BR1007" s="165"/>
      <c r="BS1007" s="205"/>
      <c r="BT1007" s="158"/>
      <c r="BU1007" s="163"/>
      <c r="BV1007" s="161"/>
      <c r="BW1007" s="165"/>
      <c r="BX1007" s="205"/>
      <c r="BY1007" s="158"/>
      <c r="BZ1007" s="163"/>
      <c r="CA1007" s="161"/>
      <c r="CB1007" s="165"/>
      <c r="CC1007" s="205"/>
      <c r="CD1007" s="158"/>
      <c r="CE1007" s="163"/>
      <c r="CF1007" s="161"/>
      <c r="CG1007" s="165"/>
      <c r="CH1007" s="205"/>
      <c r="CI1007" s="158"/>
      <c r="CJ1007" s="163"/>
      <c r="CK1007" s="161"/>
      <c r="CL1007" s="165"/>
    </row>
    <row r="1008" spans="1:90" ht="15.75">
      <c r="A1008" s="205"/>
      <c r="B1008" s="158"/>
      <c r="C1008" s="163"/>
      <c r="D1008" s="161"/>
      <c r="E1008" s="165"/>
      <c r="F1008" s="205"/>
      <c r="G1008" s="158"/>
      <c r="H1008" s="163"/>
      <c r="I1008" s="161"/>
      <c r="J1008" s="165"/>
      <c r="K1008" s="205"/>
      <c r="L1008" s="158"/>
      <c r="M1008" s="163"/>
      <c r="N1008" s="161"/>
      <c r="O1008" s="165"/>
      <c r="P1008" s="205"/>
      <c r="Q1008" s="158"/>
      <c r="R1008" s="163"/>
      <c r="S1008" s="161"/>
      <c r="T1008" s="165"/>
      <c r="U1008" s="205"/>
      <c r="V1008" s="158"/>
      <c r="W1008" s="163"/>
      <c r="X1008" s="161"/>
      <c r="Y1008" s="165"/>
      <c r="Z1008" s="205"/>
      <c r="AA1008" s="158"/>
      <c r="AB1008" s="163"/>
      <c r="AC1008" s="161"/>
      <c r="AD1008" s="165"/>
      <c r="AE1008" s="205"/>
      <c r="AF1008" s="158"/>
      <c r="AG1008" s="163"/>
      <c r="AH1008" s="161"/>
      <c r="AI1008" s="165"/>
      <c r="AJ1008" s="205"/>
      <c r="AK1008" s="158"/>
      <c r="AL1008" s="163"/>
      <c r="AM1008" s="161"/>
      <c r="AN1008" s="165"/>
      <c r="AO1008" s="205"/>
      <c r="AP1008" s="158"/>
      <c r="AQ1008" s="163"/>
      <c r="AR1008" s="161"/>
      <c r="AS1008" s="165"/>
      <c r="AT1008" s="205"/>
      <c r="AU1008" s="158"/>
      <c r="AV1008" s="163"/>
      <c r="AW1008" s="161"/>
      <c r="AX1008" s="165"/>
      <c r="AY1008" s="205"/>
      <c r="AZ1008" s="158"/>
      <c r="BA1008" s="163"/>
      <c r="BB1008" s="161"/>
      <c r="BC1008" s="165"/>
      <c r="BD1008" s="205"/>
      <c r="BE1008" s="158"/>
      <c r="BF1008" s="163"/>
      <c r="BG1008" s="161"/>
      <c r="BH1008" s="165"/>
      <c r="BI1008" s="205"/>
      <c r="BJ1008" s="158"/>
      <c r="BK1008" s="163"/>
      <c r="BL1008" s="161"/>
      <c r="BM1008" s="165"/>
      <c r="BN1008" s="205"/>
      <c r="BO1008" s="158"/>
      <c r="BP1008" s="163"/>
      <c r="BQ1008" s="161"/>
      <c r="BR1008" s="165"/>
      <c r="BS1008" s="205"/>
      <c r="BT1008" s="158"/>
      <c r="BU1008" s="163"/>
      <c r="BV1008" s="161"/>
      <c r="BW1008" s="165"/>
      <c r="BX1008" s="205"/>
      <c r="BY1008" s="158"/>
      <c r="BZ1008" s="163"/>
      <c r="CA1008" s="161"/>
      <c r="CB1008" s="165"/>
      <c r="CC1008" s="205"/>
      <c r="CD1008" s="158"/>
      <c r="CE1008" s="163"/>
      <c r="CF1008" s="161"/>
      <c r="CG1008" s="165"/>
      <c r="CH1008" s="205"/>
      <c r="CI1008" s="158"/>
      <c r="CJ1008" s="163"/>
      <c r="CK1008" s="161"/>
      <c r="CL1008" s="165"/>
    </row>
    <row r="1009" spans="1:90" ht="15.75">
      <c r="A1009" s="205"/>
      <c r="B1009" s="158"/>
      <c r="C1009" s="163"/>
      <c r="D1009" s="161"/>
      <c r="E1009" s="165"/>
      <c r="F1009" s="205"/>
      <c r="G1009" s="158"/>
      <c r="H1009" s="163"/>
      <c r="I1009" s="161"/>
      <c r="J1009" s="165"/>
      <c r="K1009" s="205"/>
      <c r="L1009" s="158"/>
      <c r="M1009" s="163"/>
      <c r="N1009" s="161"/>
      <c r="O1009" s="165"/>
      <c r="P1009" s="205"/>
      <c r="Q1009" s="158"/>
      <c r="R1009" s="163"/>
      <c r="S1009" s="161"/>
      <c r="T1009" s="165"/>
      <c r="U1009" s="205"/>
      <c r="V1009" s="158"/>
      <c r="W1009" s="163"/>
      <c r="X1009" s="161"/>
      <c r="Y1009" s="165"/>
      <c r="Z1009" s="205"/>
      <c r="AA1009" s="158"/>
      <c r="AB1009" s="163"/>
      <c r="AC1009" s="161"/>
      <c r="AD1009" s="165"/>
      <c r="AE1009" s="205"/>
      <c r="AF1009" s="158"/>
      <c r="AG1009" s="163"/>
      <c r="AH1009" s="161"/>
      <c r="AI1009" s="165"/>
      <c r="AJ1009" s="205"/>
      <c r="AK1009" s="158"/>
      <c r="AL1009" s="163"/>
      <c r="AM1009" s="161"/>
      <c r="AN1009" s="165"/>
      <c r="AO1009" s="205"/>
      <c r="AP1009" s="158"/>
      <c r="AQ1009" s="163"/>
      <c r="AR1009" s="161"/>
      <c r="AS1009" s="165"/>
      <c r="AT1009" s="205"/>
      <c r="AU1009" s="158"/>
      <c r="AV1009" s="163"/>
      <c r="AW1009" s="161"/>
      <c r="AX1009" s="165"/>
      <c r="AY1009" s="205"/>
      <c r="AZ1009" s="158"/>
      <c r="BA1009" s="163"/>
      <c r="BB1009" s="161"/>
      <c r="BC1009" s="165"/>
      <c r="BD1009" s="205"/>
      <c r="BE1009" s="158"/>
      <c r="BF1009" s="163"/>
      <c r="BG1009" s="161"/>
      <c r="BH1009" s="165"/>
      <c r="BI1009" s="205"/>
      <c r="BJ1009" s="158"/>
      <c r="BK1009" s="163"/>
      <c r="BL1009" s="161"/>
      <c r="BM1009" s="165"/>
      <c r="BN1009" s="205"/>
      <c r="BO1009" s="158"/>
      <c r="BP1009" s="163"/>
      <c r="BQ1009" s="161"/>
      <c r="BR1009" s="165"/>
      <c r="BS1009" s="205"/>
      <c r="BT1009" s="158"/>
      <c r="BU1009" s="163"/>
      <c r="BV1009" s="161"/>
      <c r="BW1009" s="165"/>
      <c r="BX1009" s="205"/>
      <c r="BY1009" s="158"/>
      <c r="BZ1009" s="163"/>
      <c r="CA1009" s="161"/>
      <c r="CB1009" s="165"/>
      <c r="CC1009" s="205"/>
      <c r="CD1009" s="158"/>
      <c r="CE1009" s="163"/>
      <c r="CF1009" s="161"/>
      <c r="CG1009" s="165"/>
      <c r="CH1009" s="205"/>
      <c r="CI1009" s="158"/>
      <c r="CJ1009" s="163"/>
      <c r="CK1009" s="161"/>
      <c r="CL1009" s="165"/>
    </row>
    <row r="1010" spans="1:90" ht="15.75">
      <c r="A1010" s="205"/>
      <c r="B1010" s="158"/>
      <c r="C1010" s="163"/>
      <c r="D1010" s="161"/>
      <c r="E1010" s="165"/>
      <c r="F1010" s="205"/>
      <c r="G1010" s="158"/>
      <c r="H1010" s="163"/>
      <c r="I1010" s="161"/>
      <c r="J1010" s="165"/>
      <c r="K1010" s="205"/>
      <c r="L1010" s="158"/>
      <c r="M1010" s="163"/>
      <c r="N1010" s="161"/>
      <c r="O1010" s="165"/>
      <c r="P1010" s="205"/>
      <c r="Q1010" s="158"/>
      <c r="R1010" s="163"/>
      <c r="S1010" s="161"/>
      <c r="T1010" s="165"/>
      <c r="U1010" s="205"/>
      <c r="V1010" s="158"/>
      <c r="W1010" s="163"/>
      <c r="X1010" s="161"/>
      <c r="Y1010" s="165"/>
      <c r="Z1010" s="205"/>
      <c r="AA1010" s="158"/>
      <c r="AB1010" s="163"/>
      <c r="AC1010" s="161"/>
      <c r="AD1010" s="165"/>
      <c r="AE1010" s="205"/>
      <c r="AF1010" s="158"/>
      <c r="AG1010" s="163"/>
      <c r="AH1010" s="161"/>
      <c r="AI1010" s="165"/>
      <c r="AJ1010" s="205"/>
      <c r="AK1010" s="158"/>
      <c r="AL1010" s="163"/>
      <c r="AM1010" s="161"/>
      <c r="AN1010" s="165"/>
      <c r="AO1010" s="205"/>
      <c r="AP1010" s="158"/>
      <c r="AQ1010" s="163"/>
      <c r="AR1010" s="161"/>
      <c r="AS1010" s="165"/>
      <c r="AT1010" s="205"/>
      <c r="AU1010" s="158"/>
      <c r="AV1010" s="163"/>
      <c r="AW1010" s="161"/>
      <c r="AX1010" s="165"/>
      <c r="AY1010" s="205"/>
      <c r="AZ1010" s="158"/>
      <c r="BA1010" s="163"/>
      <c r="BB1010" s="161"/>
      <c r="BC1010" s="165"/>
      <c r="BD1010" s="205"/>
      <c r="BE1010" s="158"/>
      <c r="BF1010" s="163"/>
      <c r="BG1010" s="161"/>
      <c r="BH1010" s="165"/>
      <c r="BI1010" s="205"/>
      <c r="BJ1010" s="158"/>
      <c r="BK1010" s="163"/>
      <c r="BL1010" s="161"/>
      <c r="BM1010" s="165"/>
      <c r="BN1010" s="205"/>
      <c r="BO1010" s="158"/>
      <c r="BP1010" s="163"/>
      <c r="BQ1010" s="161"/>
      <c r="BR1010" s="165"/>
      <c r="BS1010" s="205"/>
      <c r="BT1010" s="158"/>
      <c r="BU1010" s="163"/>
      <c r="BV1010" s="161"/>
      <c r="BW1010" s="165"/>
      <c r="BX1010" s="205"/>
      <c r="BY1010" s="158"/>
      <c r="BZ1010" s="163"/>
      <c r="CA1010" s="161"/>
      <c r="CB1010" s="165"/>
      <c r="CC1010" s="205"/>
      <c r="CD1010" s="158"/>
      <c r="CE1010" s="163"/>
      <c r="CF1010" s="161"/>
      <c r="CG1010" s="165"/>
      <c r="CH1010" s="205"/>
      <c r="CI1010" s="158"/>
      <c r="CJ1010" s="163"/>
      <c r="CK1010" s="161"/>
      <c r="CL1010" s="165"/>
    </row>
    <row r="1011" spans="1:90" ht="15.75">
      <c r="A1011" s="205"/>
      <c r="B1011" s="158"/>
      <c r="C1011" s="163"/>
      <c r="D1011" s="161"/>
      <c r="E1011" s="165"/>
      <c r="F1011" s="205"/>
      <c r="G1011" s="158"/>
      <c r="H1011" s="163"/>
      <c r="I1011" s="161"/>
      <c r="J1011" s="165"/>
      <c r="K1011" s="205"/>
      <c r="L1011" s="158"/>
      <c r="M1011" s="163"/>
      <c r="N1011" s="161"/>
      <c r="O1011" s="165"/>
      <c r="P1011" s="205"/>
      <c r="Q1011" s="158"/>
      <c r="R1011" s="163"/>
      <c r="S1011" s="161"/>
      <c r="T1011" s="165"/>
      <c r="U1011" s="205"/>
      <c r="V1011" s="158"/>
      <c r="W1011" s="163"/>
      <c r="X1011" s="161"/>
      <c r="Y1011" s="165"/>
      <c r="Z1011" s="205"/>
      <c r="AA1011" s="158"/>
      <c r="AB1011" s="163"/>
      <c r="AC1011" s="161"/>
      <c r="AD1011" s="165"/>
      <c r="AE1011" s="205"/>
      <c r="AF1011" s="158"/>
      <c r="AG1011" s="163"/>
      <c r="AH1011" s="161"/>
      <c r="AI1011" s="165"/>
      <c r="AJ1011" s="205"/>
      <c r="AK1011" s="158"/>
      <c r="AL1011" s="163"/>
      <c r="AM1011" s="161"/>
      <c r="AN1011" s="165"/>
      <c r="AO1011" s="205"/>
      <c r="AP1011" s="158"/>
      <c r="AQ1011" s="163"/>
      <c r="AR1011" s="161"/>
      <c r="AS1011" s="165"/>
      <c r="AT1011" s="205"/>
      <c r="AU1011" s="158"/>
      <c r="AV1011" s="163"/>
      <c r="AW1011" s="161"/>
      <c r="AX1011" s="165"/>
      <c r="AY1011" s="205"/>
      <c r="AZ1011" s="158"/>
      <c r="BA1011" s="163"/>
      <c r="BB1011" s="161"/>
      <c r="BC1011" s="165"/>
      <c r="BD1011" s="205"/>
      <c r="BE1011" s="158"/>
      <c r="BF1011" s="163"/>
      <c r="BG1011" s="161"/>
      <c r="BH1011" s="165"/>
      <c r="BI1011" s="205"/>
      <c r="BJ1011" s="158"/>
      <c r="BK1011" s="163"/>
      <c r="BL1011" s="161"/>
      <c r="BM1011" s="165"/>
      <c r="BN1011" s="205"/>
      <c r="BO1011" s="158"/>
      <c r="BP1011" s="163"/>
      <c r="BQ1011" s="161"/>
      <c r="BR1011" s="165"/>
      <c r="BS1011" s="205"/>
      <c r="BT1011" s="158"/>
      <c r="BU1011" s="163"/>
      <c r="BV1011" s="161"/>
      <c r="BW1011" s="165"/>
      <c r="BX1011" s="205"/>
      <c r="BY1011" s="158"/>
      <c r="BZ1011" s="163"/>
      <c r="CA1011" s="161"/>
      <c r="CB1011" s="165"/>
      <c r="CC1011" s="205"/>
      <c r="CD1011" s="158"/>
      <c r="CE1011" s="163"/>
      <c r="CF1011" s="161"/>
      <c r="CG1011" s="165"/>
      <c r="CH1011" s="205"/>
      <c r="CI1011" s="158"/>
      <c r="CJ1011" s="163"/>
      <c r="CK1011" s="161"/>
      <c r="CL1011" s="165"/>
    </row>
    <row r="1012" spans="1:90" ht="15.75">
      <c r="A1012" s="205"/>
      <c r="B1012" s="158"/>
      <c r="C1012" s="163"/>
      <c r="D1012" s="161"/>
      <c r="E1012" s="165"/>
      <c r="F1012" s="205"/>
      <c r="G1012" s="158"/>
      <c r="H1012" s="163"/>
      <c r="I1012" s="161"/>
      <c r="J1012" s="165"/>
      <c r="K1012" s="205"/>
      <c r="L1012" s="158"/>
      <c r="M1012" s="163"/>
      <c r="N1012" s="161"/>
      <c r="O1012" s="165"/>
      <c r="P1012" s="205"/>
      <c r="Q1012" s="158"/>
      <c r="R1012" s="163"/>
      <c r="S1012" s="161"/>
      <c r="T1012" s="165"/>
      <c r="U1012" s="205"/>
      <c r="V1012" s="158"/>
      <c r="W1012" s="163"/>
      <c r="X1012" s="161"/>
      <c r="Y1012" s="165"/>
      <c r="Z1012" s="205"/>
      <c r="AA1012" s="158"/>
      <c r="AB1012" s="163"/>
      <c r="AC1012" s="161"/>
      <c r="AD1012" s="165"/>
      <c r="AE1012" s="205"/>
      <c r="AF1012" s="158"/>
      <c r="AG1012" s="163"/>
      <c r="AH1012" s="161"/>
      <c r="AI1012" s="165"/>
      <c r="AJ1012" s="205"/>
      <c r="AK1012" s="158"/>
      <c r="AL1012" s="163"/>
      <c r="AM1012" s="161"/>
      <c r="AN1012" s="165"/>
      <c r="AO1012" s="205"/>
      <c r="AP1012" s="158"/>
      <c r="AQ1012" s="163"/>
      <c r="AR1012" s="161"/>
      <c r="AS1012" s="165"/>
      <c r="AT1012" s="205"/>
      <c r="AU1012" s="158"/>
      <c r="AV1012" s="163"/>
      <c r="AW1012" s="161"/>
      <c r="AX1012" s="165"/>
      <c r="AY1012" s="205"/>
      <c r="AZ1012" s="158"/>
      <c r="BA1012" s="163"/>
      <c r="BB1012" s="161"/>
      <c r="BC1012" s="165"/>
      <c r="BD1012" s="205"/>
      <c r="BE1012" s="158"/>
      <c r="BF1012" s="163"/>
      <c r="BG1012" s="161"/>
      <c r="BH1012" s="165"/>
      <c r="BI1012" s="205"/>
      <c r="BJ1012" s="158"/>
      <c r="BK1012" s="163"/>
      <c r="BL1012" s="161"/>
      <c r="BM1012" s="165"/>
      <c r="BN1012" s="205"/>
      <c r="BO1012" s="158"/>
      <c r="BP1012" s="163"/>
      <c r="BQ1012" s="161"/>
      <c r="BR1012" s="165"/>
      <c r="BS1012" s="205"/>
      <c r="BT1012" s="158"/>
      <c r="BU1012" s="163"/>
      <c r="BV1012" s="161"/>
      <c r="BW1012" s="165"/>
      <c r="BX1012" s="205"/>
      <c r="BY1012" s="158"/>
      <c r="BZ1012" s="163"/>
      <c r="CA1012" s="161"/>
      <c r="CB1012" s="165"/>
      <c r="CC1012" s="205"/>
      <c r="CD1012" s="158"/>
      <c r="CE1012" s="163"/>
      <c r="CF1012" s="161"/>
      <c r="CG1012" s="165"/>
      <c r="CH1012" s="205"/>
      <c r="CI1012" s="158"/>
      <c r="CJ1012" s="163"/>
      <c r="CK1012" s="161"/>
      <c r="CL1012" s="165"/>
    </row>
    <row r="1013" spans="1:90" ht="15.75">
      <c r="A1013" s="205"/>
      <c r="B1013" s="158"/>
      <c r="C1013" s="163"/>
      <c r="D1013" s="161"/>
      <c r="E1013" s="165"/>
      <c r="F1013" s="205"/>
      <c r="G1013" s="158"/>
      <c r="H1013" s="163"/>
      <c r="I1013" s="161"/>
      <c r="J1013" s="165"/>
      <c r="K1013" s="205"/>
      <c r="L1013" s="158"/>
      <c r="M1013" s="163"/>
      <c r="N1013" s="161"/>
      <c r="O1013" s="165"/>
      <c r="P1013" s="205"/>
      <c r="Q1013" s="158"/>
      <c r="R1013" s="163"/>
      <c r="S1013" s="161"/>
      <c r="T1013" s="165"/>
      <c r="U1013" s="205"/>
      <c r="V1013" s="158"/>
      <c r="W1013" s="163"/>
      <c r="X1013" s="161"/>
      <c r="Y1013" s="165"/>
      <c r="Z1013" s="205"/>
      <c r="AA1013" s="158"/>
      <c r="AB1013" s="163"/>
      <c r="AC1013" s="161"/>
      <c r="AD1013" s="165"/>
      <c r="AE1013" s="205"/>
      <c r="AF1013" s="158"/>
      <c r="AG1013" s="163"/>
      <c r="AH1013" s="161"/>
      <c r="AI1013" s="165"/>
      <c r="AJ1013" s="205"/>
      <c r="AK1013" s="158"/>
      <c r="AL1013" s="163"/>
      <c r="AM1013" s="161"/>
      <c r="AN1013" s="165"/>
      <c r="AO1013" s="205"/>
      <c r="AP1013" s="158"/>
      <c r="AQ1013" s="163"/>
      <c r="AR1013" s="161"/>
      <c r="AS1013" s="165"/>
      <c r="AT1013" s="205"/>
      <c r="AU1013" s="158"/>
      <c r="AV1013" s="163"/>
      <c r="AW1013" s="161"/>
      <c r="AX1013" s="165"/>
      <c r="AY1013" s="205"/>
      <c r="AZ1013" s="158"/>
      <c r="BA1013" s="163"/>
      <c r="BB1013" s="161"/>
      <c r="BC1013" s="165"/>
      <c r="BD1013" s="205"/>
      <c r="BE1013" s="158"/>
      <c r="BF1013" s="163"/>
      <c r="BG1013" s="161"/>
      <c r="BH1013" s="165"/>
      <c r="BI1013" s="205"/>
      <c r="BJ1013" s="158"/>
      <c r="BK1013" s="163"/>
      <c r="BL1013" s="161"/>
      <c r="BM1013" s="165"/>
      <c r="BN1013" s="205"/>
      <c r="BO1013" s="158"/>
      <c r="BP1013" s="163"/>
      <c r="BQ1013" s="161"/>
      <c r="BR1013" s="165"/>
      <c r="BS1013" s="205"/>
      <c r="BT1013" s="158"/>
      <c r="BU1013" s="163"/>
      <c r="BV1013" s="161"/>
      <c r="BW1013" s="165"/>
      <c r="BX1013" s="205"/>
      <c r="BY1013" s="158"/>
      <c r="BZ1013" s="163"/>
      <c r="CA1013" s="161"/>
      <c r="CB1013" s="165"/>
      <c r="CC1013" s="205"/>
      <c r="CD1013" s="158"/>
      <c r="CE1013" s="163"/>
      <c r="CF1013" s="161"/>
      <c r="CG1013" s="165"/>
      <c r="CH1013" s="205"/>
      <c r="CI1013" s="158"/>
      <c r="CJ1013" s="163"/>
      <c r="CK1013" s="161"/>
      <c r="CL1013" s="165"/>
    </row>
    <row r="1014" spans="1:90" ht="15.75">
      <c r="A1014" s="205"/>
      <c r="B1014" s="158"/>
      <c r="C1014" s="163"/>
      <c r="D1014" s="161"/>
      <c r="E1014" s="165"/>
      <c r="F1014" s="205"/>
      <c r="G1014" s="158"/>
      <c r="H1014" s="163"/>
      <c r="I1014" s="161"/>
      <c r="J1014" s="165"/>
      <c r="K1014" s="205"/>
      <c r="L1014" s="158"/>
      <c r="M1014" s="163"/>
      <c r="N1014" s="161"/>
      <c r="O1014" s="165"/>
      <c r="P1014" s="205"/>
      <c r="Q1014" s="158"/>
      <c r="R1014" s="163"/>
      <c r="S1014" s="161"/>
      <c r="T1014" s="165"/>
      <c r="U1014" s="205"/>
      <c r="V1014" s="158"/>
      <c r="W1014" s="163"/>
      <c r="X1014" s="161"/>
      <c r="Y1014" s="165"/>
      <c r="Z1014" s="205"/>
      <c r="AA1014" s="158"/>
      <c r="AB1014" s="163"/>
      <c r="AC1014" s="161"/>
      <c r="AD1014" s="165"/>
      <c r="AE1014" s="205"/>
      <c r="AF1014" s="158"/>
      <c r="AG1014" s="163"/>
      <c r="AH1014" s="161"/>
      <c r="AI1014" s="165"/>
      <c r="AJ1014" s="205"/>
      <c r="AK1014" s="158"/>
      <c r="AL1014" s="163"/>
      <c r="AM1014" s="161"/>
      <c r="AN1014" s="165"/>
      <c r="AO1014" s="205"/>
      <c r="AP1014" s="158"/>
      <c r="AQ1014" s="163"/>
      <c r="AR1014" s="161"/>
      <c r="AS1014" s="165"/>
      <c r="AT1014" s="205"/>
      <c r="AU1014" s="158"/>
      <c r="AV1014" s="163"/>
      <c r="AW1014" s="161"/>
      <c r="AX1014" s="165"/>
      <c r="AY1014" s="205"/>
      <c r="AZ1014" s="158"/>
      <c r="BA1014" s="163"/>
      <c r="BB1014" s="161"/>
      <c r="BC1014" s="165"/>
      <c r="BD1014" s="205"/>
      <c r="BE1014" s="158"/>
      <c r="BF1014" s="163"/>
      <c r="BG1014" s="161"/>
      <c r="BH1014" s="165"/>
      <c r="BI1014" s="205"/>
      <c r="BJ1014" s="158"/>
      <c r="BK1014" s="163"/>
      <c r="BL1014" s="161"/>
      <c r="BM1014" s="165"/>
      <c r="BN1014" s="205"/>
      <c r="BO1014" s="158"/>
      <c r="BP1014" s="163"/>
      <c r="BQ1014" s="161"/>
      <c r="BR1014" s="165"/>
      <c r="BS1014" s="205"/>
      <c r="BT1014" s="158"/>
      <c r="BU1014" s="163"/>
      <c r="BV1014" s="161"/>
      <c r="BW1014" s="165"/>
      <c r="BX1014" s="205"/>
      <c r="BY1014" s="158"/>
      <c r="BZ1014" s="163"/>
      <c r="CA1014" s="161"/>
      <c r="CB1014" s="165"/>
      <c r="CC1014" s="205"/>
      <c r="CD1014" s="158"/>
      <c r="CE1014" s="163"/>
      <c r="CF1014" s="161"/>
      <c r="CG1014" s="165"/>
      <c r="CH1014" s="205"/>
      <c r="CI1014" s="158"/>
      <c r="CJ1014" s="163"/>
      <c r="CK1014" s="161"/>
      <c r="CL1014" s="165"/>
    </row>
    <row r="1015" spans="1:90" ht="15.75">
      <c r="A1015" s="205"/>
      <c r="B1015" s="158"/>
      <c r="C1015" s="163"/>
      <c r="D1015" s="161"/>
      <c r="E1015" s="165"/>
      <c r="F1015" s="205"/>
      <c r="G1015" s="158"/>
      <c r="H1015" s="163"/>
      <c r="I1015" s="161"/>
      <c r="J1015" s="165"/>
      <c r="K1015" s="205"/>
      <c r="L1015" s="158"/>
      <c r="M1015" s="163"/>
      <c r="N1015" s="161"/>
      <c r="O1015" s="165"/>
      <c r="P1015" s="205"/>
      <c r="Q1015" s="158"/>
      <c r="R1015" s="163"/>
      <c r="S1015" s="161"/>
      <c r="T1015" s="165"/>
      <c r="U1015" s="205"/>
      <c r="V1015" s="158"/>
      <c r="W1015" s="163"/>
      <c r="X1015" s="161"/>
      <c r="Y1015" s="165"/>
      <c r="Z1015" s="205"/>
      <c r="AA1015" s="158"/>
      <c r="AB1015" s="163"/>
      <c r="AC1015" s="161"/>
      <c r="AD1015" s="165"/>
      <c r="AE1015" s="205"/>
      <c r="AF1015" s="158"/>
      <c r="AG1015" s="163"/>
      <c r="AH1015" s="161"/>
      <c r="AI1015" s="165"/>
      <c r="AJ1015" s="205"/>
      <c r="AK1015" s="158"/>
      <c r="AL1015" s="163"/>
      <c r="AM1015" s="161"/>
      <c r="AN1015" s="165"/>
      <c r="AO1015" s="205"/>
      <c r="AP1015" s="158"/>
      <c r="AQ1015" s="163"/>
      <c r="AR1015" s="161"/>
      <c r="AS1015" s="165"/>
      <c r="AT1015" s="205"/>
      <c r="AU1015" s="158"/>
      <c r="AV1015" s="163"/>
      <c r="AW1015" s="161"/>
      <c r="AX1015" s="165"/>
      <c r="AY1015" s="205"/>
      <c r="AZ1015" s="158"/>
      <c r="BA1015" s="163"/>
      <c r="BB1015" s="161"/>
      <c r="BC1015" s="165"/>
      <c r="BD1015" s="205"/>
      <c r="BE1015" s="158"/>
      <c r="BF1015" s="163"/>
      <c r="BG1015" s="161"/>
      <c r="BH1015" s="165"/>
      <c r="BI1015" s="205"/>
      <c r="BJ1015" s="158"/>
      <c r="BK1015" s="163"/>
      <c r="BL1015" s="161"/>
      <c r="BM1015" s="165"/>
      <c r="BN1015" s="205"/>
      <c r="BO1015" s="158"/>
      <c r="BP1015" s="163"/>
      <c r="BQ1015" s="161"/>
      <c r="BR1015" s="165"/>
      <c r="BS1015" s="205"/>
      <c r="BT1015" s="158"/>
      <c r="BU1015" s="163"/>
      <c r="BV1015" s="161"/>
      <c r="BW1015" s="165"/>
      <c r="BX1015" s="205"/>
      <c r="BY1015" s="158"/>
      <c r="BZ1015" s="163"/>
      <c r="CA1015" s="161"/>
      <c r="CB1015" s="165"/>
      <c r="CC1015" s="205"/>
      <c r="CD1015" s="158"/>
      <c r="CE1015" s="163"/>
      <c r="CF1015" s="161"/>
      <c r="CG1015" s="165"/>
      <c r="CH1015" s="205"/>
      <c r="CI1015" s="158"/>
      <c r="CJ1015" s="163"/>
      <c r="CK1015" s="161"/>
      <c r="CL1015" s="165"/>
    </row>
    <row r="1016" spans="1:90" ht="15.75">
      <c r="A1016" s="205"/>
      <c r="B1016" s="158"/>
      <c r="C1016" s="163"/>
      <c r="D1016" s="161"/>
      <c r="E1016" s="165"/>
      <c r="F1016" s="205"/>
      <c r="G1016" s="158"/>
      <c r="H1016" s="163"/>
      <c r="I1016" s="161"/>
      <c r="J1016" s="165"/>
      <c r="K1016" s="205"/>
      <c r="L1016" s="158"/>
      <c r="M1016" s="163"/>
      <c r="N1016" s="161"/>
      <c r="O1016" s="165"/>
      <c r="P1016" s="205"/>
      <c r="Q1016" s="158"/>
      <c r="R1016" s="163"/>
      <c r="S1016" s="161"/>
      <c r="T1016" s="165"/>
      <c r="U1016" s="205"/>
      <c r="V1016" s="158"/>
      <c r="W1016" s="163"/>
      <c r="X1016" s="161"/>
      <c r="Y1016" s="165"/>
      <c r="Z1016" s="205"/>
      <c r="AA1016" s="158"/>
      <c r="AB1016" s="163"/>
      <c r="AC1016" s="161"/>
      <c r="AD1016" s="165"/>
      <c r="AE1016" s="205"/>
      <c r="AF1016" s="158"/>
      <c r="AG1016" s="163"/>
      <c r="AH1016" s="161"/>
      <c r="AI1016" s="165"/>
      <c r="AJ1016" s="205"/>
      <c r="AK1016" s="158"/>
      <c r="AL1016" s="163"/>
      <c r="AM1016" s="161"/>
      <c r="AN1016" s="165"/>
      <c r="AO1016" s="205"/>
      <c r="AP1016" s="158"/>
      <c r="AQ1016" s="163"/>
      <c r="AR1016" s="161"/>
      <c r="AS1016" s="165"/>
      <c r="AT1016" s="205"/>
      <c r="AU1016" s="158"/>
      <c r="AV1016" s="163"/>
      <c r="AW1016" s="161"/>
      <c r="AX1016" s="165"/>
      <c r="AY1016" s="205"/>
      <c r="AZ1016" s="158"/>
      <c r="BA1016" s="163"/>
      <c r="BB1016" s="161"/>
      <c r="BC1016" s="165"/>
      <c r="BD1016" s="205"/>
      <c r="BE1016" s="158"/>
      <c r="BF1016" s="163"/>
      <c r="BG1016" s="161"/>
      <c r="BH1016" s="165"/>
      <c r="BI1016" s="205"/>
      <c r="BJ1016" s="158"/>
      <c r="BK1016" s="163"/>
      <c r="BL1016" s="161"/>
      <c r="BM1016" s="165"/>
      <c r="BN1016" s="205"/>
      <c r="BO1016" s="158"/>
      <c r="BP1016" s="163"/>
      <c r="BQ1016" s="161"/>
      <c r="BR1016" s="165"/>
      <c r="BS1016" s="205"/>
      <c r="BT1016" s="158"/>
      <c r="BU1016" s="163"/>
      <c r="BV1016" s="161"/>
      <c r="BW1016" s="165"/>
      <c r="BX1016" s="205"/>
      <c r="BY1016" s="158"/>
      <c r="BZ1016" s="163"/>
      <c r="CA1016" s="161"/>
      <c r="CB1016" s="165"/>
      <c r="CC1016" s="205"/>
      <c r="CD1016" s="158"/>
      <c r="CE1016" s="163"/>
      <c r="CF1016" s="161"/>
      <c r="CG1016" s="165"/>
      <c r="CH1016" s="205"/>
      <c r="CI1016" s="158"/>
      <c r="CJ1016" s="163"/>
      <c r="CK1016" s="161"/>
      <c r="CL1016" s="165"/>
    </row>
    <row r="1017" spans="1:90" ht="15.75">
      <c r="A1017" s="205"/>
      <c r="B1017" s="158"/>
      <c r="C1017" s="163"/>
      <c r="D1017" s="161"/>
      <c r="E1017" s="165"/>
      <c r="F1017" s="205"/>
      <c r="G1017" s="158"/>
      <c r="H1017" s="163"/>
      <c r="I1017" s="161"/>
      <c r="J1017" s="165"/>
      <c r="K1017" s="205"/>
      <c r="L1017" s="158"/>
      <c r="M1017" s="163"/>
      <c r="N1017" s="161"/>
      <c r="O1017" s="165"/>
      <c r="P1017" s="205"/>
      <c r="Q1017" s="158"/>
      <c r="R1017" s="163"/>
      <c r="S1017" s="161"/>
      <c r="T1017" s="165"/>
      <c r="U1017" s="205"/>
      <c r="V1017" s="158"/>
      <c r="W1017" s="163"/>
      <c r="X1017" s="161"/>
      <c r="Y1017" s="165"/>
      <c r="Z1017" s="205"/>
      <c r="AA1017" s="158"/>
      <c r="AB1017" s="163"/>
      <c r="AC1017" s="161"/>
      <c r="AD1017" s="165"/>
      <c r="AE1017" s="205"/>
      <c r="AF1017" s="158"/>
      <c r="AG1017" s="163"/>
      <c r="AH1017" s="161"/>
      <c r="AI1017" s="165"/>
      <c r="AJ1017" s="205"/>
      <c r="AK1017" s="158"/>
      <c r="AL1017" s="163"/>
      <c r="AM1017" s="161"/>
      <c r="AN1017" s="165"/>
      <c r="AO1017" s="205"/>
      <c r="AP1017" s="158"/>
      <c r="AQ1017" s="163"/>
      <c r="AR1017" s="161"/>
      <c r="AS1017" s="165"/>
      <c r="AT1017" s="205"/>
      <c r="AU1017" s="158"/>
      <c r="AV1017" s="163"/>
      <c r="AW1017" s="161"/>
      <c r="AX1017" s="165"/>
      <c r="AY1017" s="205"/>
      <c r="AZ1017" s="158"/>
      <c r="BA1017" s="163"/>
      <c r="BB1017" s="161"/>
      <c r="BC1017" s="165"/>
      <c r="BD1017" s="205"/>
      <c r="BE1017" s="158"/>
      <c r="BF1017" s="163"/>
      <c r="BG1017" s="161"/>
      <c r="BH1017" s="165"/>
      <c r="BI1017" s="205"/>
      <c r="BJ1017" s="158"/>
      <c r="BK1017" s="163"/>
      <c r="BL1017" s="161"/>
      <c r="BM1017" s="165"/>
      <c r="BN1017" s="205"/>
      <c r="BO1017" s="158"/>
      <c r="BP1017" s="163"/>
      <c r="BQ1017" s="161"/>
      <c r="BR1017" s="165"/>
      <c r="BS1017" s="205"/>
      <c r="BT1017" s="158"/>
      <c r="BU1017" s="163"/>
      <c r="BV1017" s="161"/>
      <c r="BW1017" s="165"/>
      <c r="BX1017" s="205"/>
      <c r="BY1017" s="158"/>
      <c r="BZ1017" s="163"/>
      <c r="CA1017" s="161"/>
      <c r="CB1017" s="165"/>
      <c r="CC1017" s="205"/>
      <c r="CD1017" s="158"/>
      <c r="CE1017" s="163"/>
      <c r="CF1017" s="161"/>
      <c r="CG1017" s="165"/>
      <c r="CH1017" s="205"/>
      <c r="CI1017" s="158"/>
      <c r="CJ1017" s="163"/>
      <c r="CK1017" s="161"/>
      <c r="CL1017" s="165"/>
    </row>
    <row r="1018" spans="1:90" ht="15.75">
      <c r="A1018" s="205"/>
      <c r="B1018" s="158"/>
      <c r="C1018" s="163"/>
      <c r="D1018" s="161"/>
      <c r="E1018" s="165"/>
      <c r="F1018" s="205"/>
      <c r="G1018" s="158"/>
      <c r="H1018" s="163"/>
      <c r="I1018" s="161"/>
      <c r="J1018" s="165"/>
      <c r="K1018" s="205"/>
      <c r="L1018" s="158"/>
      <c r="M1018" s="163"/>
      <c r="N1018" s="161"/>
      <c r="O1018" s="165"/>
      <c r="P1018" s="205"/>
      <c r="Q1018" s="158"/>
      <c r="R1018" s="163"/>
      <c r="S1018" s="161"/>
      <c r="T1018" s="165"/>
      <c r="U1018" s="205"/>
      <c r="V1018" s="158"/>
      <c r="W1018" s="163"/>
      <c r="X1018" s="161"/>
      <c r="Y1018" s="165"/>
      <c r="Z1018" s="205"/>
      <c r="AA1018" s="158"/>
      <c r="AB1018" s="163"/>
      <c r="AC1018" s="161"/>
      <c r="AD1018" s="165"/>
      <c r="AE1018" s="205"/>
      <c r="AF1018" s="158"/>
      <c r="AG1018" s="163"/>
      <c r="AH1018" s="161"/>
      <c r="AI1018" s="165"/>
      <c r="AJ1018" s="205"/>
      <c r="AK1018" s="158"/>
      <c r="AL1018" s="163"/>
      <c r="AM1018" s="161"/>
      <c r="AN1018" s="165"/>
      <c r="AO1018" s="205"/>
      <c r="AP1018" s="158"/>
      <c r="AQ1018" s="163"/>
      <c r="AR1018" s="161"/>
      <c r="AS1018" s="165"/>
      <c r="AT1018" s="205"/>
      <c r="AU1018" s="158"/>
      <c r="AV1018" s="163"/>
      <c r="AW1018" s="161"/>
      <c r="AX1018" s="165"/>
      <c r="AY1018" s="205"/>
      <c r="AZ1018" s="158"/>
      <c r="BA1018" s="163"/>
      <c r="BB1018" s="161"/>
      <c r="BC1018" s="165"/>
      <c r="BD1018" s="205"/>
      <c r="BE1018" s="158"/>
      <c r="BF1018" s="163"/>
      <c r="BG1018" s="161"/>
      <c r="BH1018" s="165"/>
      <c r="BI1018" s="205"/>
      <c r="BJ1018" s="158"/>
      <c r="BK1018" s="163"/>
      <c r="BL1018" s="161"/>
      <c r="BM1018" s="165"/>
      <c r="BN1018" s="205"/>
      <c r="BO1018" s="158"/>
      <c r="BP1018" s="163"/>
      <c r="BQ1018" s="161"/>
      <c r="BR1018" s="165"/>
      <c r="BS1018" s="205"/>
      <c r="BT1018" s="158"/>
      <c r="BU1018" s="163"/>
      <c r="BV1018" s="161"/>
      <c r="BW1018" s="165"/>
      <c r="BX1018" s="205"/>
      <c r="BY1018" s="158"/>
      <c r="BZ1018" s="163"/>
      <c r="CA1018" s="161"/>
      <c r="CB1018" s="165"/>
      <c r="CC1018" s="205"/>
      <c r="CD1018" s="158"/>
      <c r="CE1018" s="163"/>
      <c r="CF1018" s="161"/>
      <c r="CG1018" s="165"/>
      <c r="CH1018" s="205"/>
      <c r="CI1018" s="158"/>
      <c r="CJ1018" s="163"/>
      <c r="CK1018" s="161"/>
      <c r="CL1018" s="165"/>
    </row>
    <row r="1019" spans="1:90" ht="15.75">
      <c r="A1019" s="205"/>
      <c r="B1019" s="158"/>
      <c r="C1019" s="163"/>
      <c r="D1019" s="161"/>
      <c r="E1019" s="165"/>
      <c r="F1019" s="205"/>
      <c r="G1019" s="158"/>
      <c r="H1019" s="163"/>
      <c r="I1019" s="161"/>
      <c r="J1019" s="165"/>
      <c r="K1019" s="205"/>
      <c r="L1019" s="158"/>
      <c r="M1019" s="163"/>
      <c r="N1019" s="161"/>
      <c r="O1019" s="165"/>
      <c r="P1019" s="205"/>
      <c r="Q1019" s="158"/>
      <c r="R1019" s="163"/>
      <c r="S1019" s="161"/>
      <c r="T1019" s="165"/>
      <c r="U1019" s="205"/>
      <c r="V1019" s="158"/>
      <c r="W1019" s="163"/>
      <c r="X1019" s="161"/>
      <c r="Y1019" s="165"/>
      <c r="Z1019" s="205"/>
      <c r="AA1019" s="158"/>
      <c r="AB1019" s="163"/>
      <c r="AC1019" s="161"/>
      <c r="AD1019" s="165"/>
      <c r="AE1019" s="205"/>
      <c r="AF1019" s="158"/>
      <c r="AG1019" s="163"/>
      <c r="AH1019" s="161"/>
      <c r="AI1019" s="165"/>
      <c r="AJ1019" s="205"/>
      <c r="AK1019" s="158"/>
      <c r="AL1019" s="163"/>
      <c r="AM1019" s="161"/>
      <c r="AN1019" s="165"/>
      <c r="AO1019" s="205"/>
      <c r="AP1019" s="158"/>
      <c r="AQ1019" s="163"/>
      <c r="AR1019" s="161"/>
      <c r="AS1019" s="165"/>
      <c r="AT1019" s="205"/>
      <c r="AU1019" s="158"/>
      <c r="AV1019" s="163"/>
      <c r="AW1019" s="161"/>
      <c r="AX1019" s="165"/>
      <c r="AY1019" s="205"/>
      <c r="AZ1019" s="158"/>
      <c r="BA1019" s="163"/>
      <c r="BB1019" s="161"/>
      <c r="BC1019" s="165"/>
      <c r="BD1019" s="205"/>
      <c r="BE1019" s="158"/>
      <c r="BF1019" s="163"/>
      <c r="BG1019" s="161"/>
      <c r="BH1019" s="165"/>
      <c r="BI1019" s="205"/>
      <c r="BJ1019" s="158"/>
      <c r="BK1019" s="163"/>
      <c r="BL1019" s="161"/>
      <c r="BM1019" s="165"/>
      <c r="BN1019" s="205"/>
      <c r="BO1019" s="158"/>
      <c r="BP1019" s="163"/>
      <c r="BQ1019" s="161"/>
      <c r="BR1019" s="165"/>
      <c r="BS1019" s="205"/>
      <c r="BT1019" s="158"/>
      <c r="BU1019" s="163"/>
      <c r="BV1019" s="161"/>
      <c r="BW1019" s="165"/>
      <c r="BX1019" s="205"/>
      <c r="BY1019" s="158"/>
      <c r="BZ1019" s="163"/>
      <c r="CA1019" s="161"/>
      <c r="CB1019" s="165"/>
      <c r="CC1019" s="205"/>
      <c r="CD1019" s="158"/>
      <c r="CE1019" s="163"/>
      <c r="CF1019" s="161"/>
      <c r="CG1019" s="165"/>
      <c r="CH1019" s="205"/>
      <c r="CI1019" s="158"/>
      <c r="CJ1019" s="163"/>
      <c r="CK1019" s="161"/>
      <c r="CL1019" s="165"/>
    </row>
    <row r="1020" spans="1:90" ht="15.75">
      <c r="A1020" s="205"/>
      <c r="B1020" s="158"/>
      <c r="C1020" s="163"/>
      <c r="D1020" s="161"/>
      <c r="E1020" s="165"/>
      <c r="F1020" s="205"/>
      <c r="G1020" s="158"/>
      <c r="H1020" s="163"/>
      <c r="I1020" s="161"/>
      <c r="J1020" s="165"/>
      <c r="K1020" s="205"/>
      <c r="L1020" s="158"/>
      <c r="M1020" s="163"/>
      <c r="N1020" s="161"/>
      <c r="O1020" s="165"/>
      <c r="P1020" s="205"/>
      <c r="Q1020" s="158"/>
      <c r="R1020" s="163"/>
      <c r="S1020" s="161"/>
      <c r="T1020" s="165"/>
      <c r="U1020" s="205"/>
      <c r="V1020" s="158"/>
      <c r="W1020" s="163"/>
      <c r="X1020" s="161"/>
      <c r="Y1020" s="165"/>
      <c r="Z1020" s="205"/>
      <c r="AA1020" s="158"/>
      <c r="AB1020" s="163"/>
      <c r="AC1020" s="161"/>
      <c r="AD1020" s="165"/>
      <c r="AE1020" s="205"/>
      <c r="AF1020" s="158"/>
      <c r="AG1020" s="163"/>
      <c r="AH1020" s="161"/>
      <c r="AI1020" s="165"/>
      <c r="AJ1020" s="205"/>
      <c r="AK1020" s="158"/>
      <c r="AL1020" s="163"/>
      <c r="AM1020" s="161"/>
      <c r="AN1020" s="165"/>
      <c r="AO1020" s="205"/>
      <c r="AP1020" s="158"/>
      <c r="AQ1020" s="163"/>
      <c r="AR1020" s="161"/>
      <c r="AS1020" s="165"/>
      <c r="AT1020" s="205"/>
      <c r="AU1020" s="158"/>
      <c r="AV1020" s="163"/>
      <c r="AW1020" s="161"/>
      <c r="AX1020" s="165"/>
      <c r="AY1020" s="205"/>
      <c r="AZ1020" s="158"/>
      <c r="BA1020" s="163"/>
      <c r="BB1020" s="161"/>
      <c r="BC1020" s="165"/>
      <c r="BD1020" s="205"/>
      <c r="BE1020" s="158"/>
      <c r="BF1020" s="163"/>
      <c r="BG1020" s="161"/>
      <c r="BH1020" s="165"/>
      <c r="BI1020" s="205"/>
      <c r="BJ1020" s="158"/>
      <c r="BK1020" s="163"/>
      <c r="BL1020" s="161"/>
      <c r="BM1020" s="165"/>
      <c r="BN1020" s="205"/>
      <c r="BO1020" s="158"/>
      <c r="BP1020" s="163"/>
      <c r="BQ1020" s="161"/>
      <c r="BR1020" s="165"/>
      <c r="BS1020" s="205"/>
      <c r="BT1020" s="158"/>
      <c r="BU1020" s="163"/>
      <c r="BV1020" s="161"/>
      <c r="BW1020" s="165"/>
      <c r="BX1020" s="205"/>
      <c r="BY1020" s="158"/>
      <c r="BZ1020" s="163"/>
      <c r="CA1020" s="161"/>
      <c r="CB1020" s="165"/>
      <c r="CC1020" s="205"/>
      <c r="CD1020" s="158"/>
      <c r="CE1020" s="163"/>
      <c r="CF1020" s="161"/>
      <c r="CG1020" s="165"/>
      <c r="CH1020" s="205"/>
      <c r="CI1020" s="158"/>
      <c r="CJ1020" s="163"/>
      <c r="CK1020" s="161"/>
      <c r="CL1020" s="165"/>
    </row>
    <row r="1021" spans="1:90" ht="15.75">
      <c r="A1021" s="205"/>
      <c r="B1021" s="158"/>
      <c r="C1021" s="163"/>
      <c r="D1021" s="161"/>
      <c r="E1021" s="165"/>
      <c r="F1021" s="205"/>
      <c r="G1021" s="158"/>
      <c r="H1021" s="163"/>
      <c r="I1021" s="161"/>
      <c r="J1021" s="165"/>
      <c r="K1021" s="205"/>
      <c r="L1021" s="158"/>
      <c r="M1021" s="163"/>
      <c r="N1021" s="161"/>
      <c r="O1021" s="165"/>
      <c r="P1021" s="205"/>
      <c r="Q1021" s="158"/>
      <c r="R1021" s="163"/>
      <c r="S1021" s="161"/>
      <c r="T1021" s="165"/>
      <c r="U1021" s="205"/>
      <c r="V1021" s="158"/>
      <c r="W1021" s="163"/>
      <c r="X1021" s="161"/>
      <c r="Y1021" s="165"/>
      <c r="Z1021" s="205"/>
      <c r="AA1021" s="158"/>
      <c r="AB1021" s="163"/>
      <c r="AC1021" s="161"/>
      <c r="AD1021" s="165"/>
      <c r="AE1021" s="205"/>
      <c r="AF1021" s="158"/>
      <c r="AG1021" s="163"/>
      <c r="AH1021" s="161"/>
      <c r="AI1021" s="165"/>
      <c r="AJ1021" s="205"/>
      <c r="AK1021" s="158"/>
      <c r="AL1021" s="163"/>
      <c r="AM1021" s="161"/>
      <c r="AN1021" s="165"/>
      <c r="AO1021" s="205"/>
      <c r="AP1021" s="158"/>
      <c r="AQ1021" s="163"/>
      <c r="AR1021" s="161"/>
      <c r="AS1021" s="165"/>
      <c r="AT1021" s="205"/>
      <c r="AU1021" s="158"/>
      <c r="AV1021" s="163"/>
      <c r="AW1021" s="161"/>
      <c r="AX1021" s="165"/>
      <c r="AY1021" s="205"/>
      <c r="AZ1021" s="158"/>
      <c r="BA1021" s="163"/>
      <c r="BB1021" s="161"/>
      <c r="BC1021" s="165"/>
      <c r="BD1021" s="205"/>
      <c r="BE1021" s="158"/>
      <c r="BF1021" s="163"/>
      <c r="BG1021" s="161"/>
      <c r="BH1021" s="165"/>
      <c r="BI1021" s="205"/>
      <c r="BJ1021" s="158"/>
      <c r="BK1021" s="163"/>
      <c r="BL1021" s="161"/>
      <c r="BM1021" s="165"/>
      <c r="BN1021" s="205"/>
      <c r="BO1021" s="158"/>
      <c r="BP1021" s="163"/>
      <c r="BQ1021" s="161"/>
      <c r="BR1021" s="165"/>
      <c r="BS1021" s="205"/>
      <c r="BT1021" s="158"/>
      <c r="BU1021" s="163"/>
      <c r="BV1021" s="161"/>
      <c r="BW1021" s="165"/>
      <c r="BX1021" s="205"/>
      <c r="BY1021" s="158"/>
      <c r="BZ1021" s="163"/>
      <c r="CA1021" s="161"/>
      <c r="CB1021" s="165"/>
      <c r="CC1021" s="205"/>
      <c r="CD1021" s="158"/>
      <c r="CE1021" s="163"/>
      <c r="CF1021" s="161"/>
      <c r="CG1021" s="165"/>
      <c r="CH1021" s="205"/>
      <c r="CI1021" s="158"/>
      <c r="CJ1021" s="163"/>
      <c r="CK1021" s="161"/>
      <c r="CL1021" s="165"/>
    </row>
    <row r="1022" spans="1:90" ht="15.75">
      <c r="A1022" s="205"/>
      <c r="B1022" s="158"/>
      <c r="C1022" s="163"/>
      <c r="D1022" s="161"/>
      <c r="E1022" s="165"/>
      <c r="F1022" s="205"/>
      <c r="G1022" s="158"/>
      <c r="H1022" s="163"/>
      <c r="I1022" s="161"/>
      <c r="J1022" s="165"/>
      <c r="K1022" s="205"/>
      <c r="L1022" s="158"/>
      <c r="M1022" s="163"/>
      <c r="N1022" s="161"/>
      <c r="O1022" s="165"/>
      <c r="P1022" s="205"/>
      <c r="Q1022" s="158"/>
      <c r="R1022" s="163"/>
      <c r="S1022" s="161"/>
      <c r="T1022" s="165"/>
      <c r="U1022" s="205"/>
      <c r="V1022" s="158"/>
      <c r="W1022" s="163"/>
      <c r="X1022" s="161"/>
      <c r="Y1022" s="165"/>
      <c r="Z1022" s="205"/>
      <c r="AA1022" s="158"/>
      <c r="AB1022" s="163"/>
      <c r="AC1022" s="161"/>
      <c r="AD1022" s="165"/>
      <c r="AE1022" s="205"/>
      <c r="AF1022" s="158"/>
      <c r="AG1022" s="163"/>
      <c r="AH1022" s="161"/>
      <c r="AI1022" s="165"/>
      <c r="AJ1022" s="205"/>
      <c r="AK1022" s="158"/>
      <c r="AL1022" s="163"/>
      <c r="AM1022" s="161"/>
      <c r="AN1022" s="165"/>
      <c r="AO1022" s="205"/>
      <c r="AP1022" s="158"/>
      <c r="AQ1022" s="163"/>
      <c r="AR1022" s="161"/>
      <c r="AS1022" s="165"/>
      <c r="AT1022" s="205"/>
      <c r="AU1022" s="158"/>
      <c r="AV1022" s="163"/>
      <c r="AW1022" s="161"/>
      <c r="AX1022" s="165"/>
      <c r="AY1022" s="205"/>
      <c r="AZ1022" s="158"/>
      <c r="BA1022" s="163"/>
      <c r="BB1022" s="161"/>
      <c r="BC1022" s="165"/>
      <c r="BD1022" s="205"/>
      <c r="BE1022" s="158"/>
      <c r="BF1022" s="163"/>
      <c r="BG1022" s="161"/>
      <c r="BH1022" s="165"/>
      <c r="BI1022" s="205"/>
      <c r="BJ1022" s="158"/>
      <c r="BK1022" s="163"/>
      <c r="BL1022" s="161"/>
      <c r="BM1022" s="165"/>
      <c r="BN1022" s="205"/>
      <c r="BO1022" s="158"/>
      <c r="BP1022" s="163"/>
      <c r="BQ1022" s="161"/>
      <c r="BR1022" s="165"/>
      <c r="BS1022" s="205"/>
      <c r="BT1022" s="158"/>
      <c r="BU1022" s="163"/>
      <c r="BV1022" s="161"/>
      <c r="BW1022" s="165"/>
      <c r="BX1022" s="205"/>
      <c r="BY1022" s="158"/>
      <c r="BZ1022" s="163"/>
      <c r="CA1022" s="161"/>
      <c r="CB1022" s="165"/>
      <c r="CC1022" s="205"/>
      <c r="CD1022" s="158"/>
      <c r="CE1022" s="163"/>
      <c r="CF1022" s="161"/>
      <c r="CG1022" s="165"/>
      <c r="CH1022" s="205"/>
      <c r="CI1022" s="158"/>
      <c r="CJ1022" s="163"/>
      <c r="CK1022" s="161"/>
      <c r="CL1022" s="165"/>
    </row>
    <row r="1023" spans="1:90" ht="15.75">
      <c r="A1023" s="205"/>
      <c r="B1023" s="158"/>
      <c r="C1023" s="163"/>
      <c r="D1023" s="161"/>
      <c r="E1023" s="165"/>
      <c r="F1023" s="205"/>
      <c r="G1023" s="158"/>
      <c r="H1023" s="163"/>
      <c r="I1023" s="161"/>
      <c r="J1023" s="165"/>
      <c r="K1023" s="205"/>
      <c r="L1023" s="158"/>
      <c r="M1023" s="163"/>
      <c r="N1023" s="161"/>
      <c r="O1023" s="165"/>
      <c r="P1023" s="205"/>
      <c r="Q1023" s="158"/>
      <c r="R1023" s="163"/>
      <c r="S1023" s="161"/>
      <c r="T1023" s="165"/>
      <c r="U1023" s="205"/>
      <c r="V1023" s="158"/>
      <c r="W1023" s="163"/>
      <c r="X1023" s="161"/>
      <c r="Y1023" s="165"/>
      <c r="Z1023" s="205"/>
      <c r="AA1023" s="158"/>
      <c r="AB1023" s="163"/>
      <c r="AC1023" s="161"/>
      <c r="AD1023" s="165"/>
      <c r="AE1023" s="205"/>
      <c r="AF1023" s="158"/>
      <c r="AG1023" s="163"/>
      <c r="AH1023" s="161"/>
      <c r="AI1023" s="165"/>
      <c r="AJ1023" s="205"/>
      <c r="AK1023" s="158"/>
      <c r="AL1023" s="163"/>
      <c r="AM1023" s="161"/>
      <c r="AN1023" s="165"/>
      <c r="AO1023" s="205"/>
      <c r="AP1023" s="158"/>
      <c r="AQ1023" s="163"/>
      <c r="AR1023" s="161"/>
      <c r="AS1023" s="165"/>
      <c r="AT1023" s="205"/>
      <c r="AU1023" s="158"/>
      <c r="AV1023" s="163"/>
      <c r="AW1023" s="161"/>
      <c r="AX1023" s="165"/>
      <c r="AY1023" s="205"/>
      <c r="AZ1023" s="158"/>
      <c r="BA1023" s="163"/>
      <c r="BB1023" s="161"/>
      <c r="BC1023" s="165"/>
      <c r="BD1023" s="205"/>
      <c r="BE1023" s="158"/>
      <c r="BF1023" s="163"/>
      <c r="BG1023" s="161"/>
      <c r="BH1023" s="165"/>
      <c r="BI1023" s="205"/>
      <c r="BJ1023" s="158"/>
      <c r="BK1023" s="163"/>
      <c r="BL1023" s="161"/>
      <c r="BM1023" s="165"/>
      <c r="BN1023" s="205"/>
      <c r="BO1023" s="158"/>
      <c r="BP1023" s="163"/>
      <c r="BQ1023" s="161"/>
      <c r="BR1023" s="165"/>
      <c r="BS1023" s="205"/>
      <c r="BT1023" s="158"/>
      <c r="BU1023" s="163"/>
      <c r="BV1023" s="161"/>
      <c r="BW1023" s="165"/>
      <c r="BX1023" s="205"/>
      <c r="BY1023" s="158"/>
      <c r="BZ1023" s="163"/>
      <c r="CA1023" s="161"/>
      <c r="CB1023" s="165"/>
      <c r="CC1023" s="205"/>
      <c r="CD1023" s="158"/>
      <c r="CE1023" s="163"/>
      <c r="CF1023" s="161"/>
      <c r="CG1023" s="165"/>
      <c r="CH1023" s="205"/>
      <c r="CI1023" s="158"/>
      <c r="CJ1023" s="163"/>
      <c r="CK1023" s="161"/>
      <c r="CL1023" s="165"/>
    </row>
    <row r="1024" spans="1:90" ht="15.75">
      <c r="A1024" s="205"/>
      <c r="B1024" s="158"/>
      <c r="C1024" s="163"/>
      <c r="D1024" s="161"/>
      <c r="E1024" s="165"/>
      <c r="F1024" s="205"/>
      <c r="G1024" s="158"/>
      <c r="H1024" s="163"/>
      <c r="I1024" s="161"/>
      <c r="J1024" s="165"/>
      <c r="K1024" s="205"/>
      <c r="L1024" s="158"/>
      <c r="M1024" s="163"/>
      <c r="N1024" s="161"/>
      <c r="O1024" s="165"/>
      <c r="P1024" s="205"/>
      <c r="Q1024" s="158"/>
      <c r="R1024" s="163"/>
      <c r="S1024" s="161"/>
      <c r="T1024" s="165"/>
      <c r="U1024" s="205"/>
      <c r="V1024" s="158"/>
      <c r="W1024" s="163"/>
      <c r="X1024" s="161"/>
      <c r="Y1024" s="165"/>
      <c r="Z1024" s="205"/>
      <c r="AA1024" s="158"/>
      <c r="AB1024" s="163"/>
      <c r="AC1024" s="161"/>
      <c r="AD1024" s="165"/>
      <c r="AE1024" s="205"/>
      <c r="AF1024" s="158"/>
      <c r="AG1024" s="163"/>
      <c r="AH1024" s="161"/>
      <c r="AI1024" s="165"/>
      <c r="AJ1024" s="205"/>
      <c r="AK1024" s="158"/>
      <c r="AL1024" s="163"/>
      <c r="AM1024" s="161"/>
      <c r="AN1024" s="165"/>
      <c r="AO1024" s="205"/>
      <c r="AP1024" s="158"/>
      <c r="AQ1024" s="163"/>
      <c r="AR1024" s="161"/>
      <c r="AS1024" s="165"/>
      <c r="AT1024" s="205"/>
      <c r="AU1024" s="158"/>
      <c r="AV1024" s="163"/>
      <c r="AW1024" s="161"/>
      <c r="AX1024" s="165"/>
      <c r="AY1024" s="205"/>
      <c r="AZ1024" s="158"/>
      <c r="BA1024" s="163"/>
      <c r="BB1024" s="161"/>
      <c r="BC1024" s="165"/>
      <c r="BD1024" s="205"/>
      <c r="BE1024" s="158"/>
      <c r="BF1024" s="163"/>
      <c r="BG1024" s="161"/>
      <c r="BH1024" s="165"/>
      <c r="BI1024" s="205"/>
      <c r="BJ1024" s="158"/>
      <c r="BK1024" s="163"/>
      <c r="BL1024" s="161"/>
      <c r="BM1024" s="165"/>
      <c r="BN1024" s="205"/>
      <c r="BO1024" s="158"/>
      <c r="BP1024" s="163"/>
      <c r="BQ1024" s="161"/>
      <c r="BR1024" s="165"/>
      <c r="BS1024" s="205"/>
      <c r="BT1024" s="158"/>
      <c r="BU1024" s="163"/>
      <c r="BV1024" s="161"/>
      <c r="BW1024" s="165"/>
      <c r="BX1024" s="205"/>
      <c r="BY1024" s="158"/>
      <c r="BZ1024" s="163"/>
      <c r="CA1024" s="161"/>
      <c r="CB1024" s="165"/>
      <c r="CC1024" s="205"/>
      <c r="CD1024" s="158"/>
      <c r="CE1024" s="163"/>
      <c r="CF1024" s="161"/>
      <c r="CG1024" s="165"/>
      <c r="CH1024" s="205"/>
      <c r="CI1024" s="158"/>
      <c r="CJ1024" s="163"/>
      <c r="CK1024" s="161"/>
      <c r="CL1024" s="165"/>
    </row>
    <row r="1025" spans="1:90" ht="15.75">
      <c r="A1025" s="205"/>
      <c r="B1025" s="158"/>
      <c r="C1025" s="163"/>
      <c r="D1025" s="161"/>
      <c r="E1025" s="165"/>
      <c r="F1025" s="205"/>
      <c r="G1025" s="158"/>
      <c r="H1025" s="163"/>
      <c r="I1025" s="161"/>
      <c r="J1025" s="165"/>
      <c r="K1025" s="205"/>
      <c r="L1025" s="158"/>
      <c r="M1025" s="163"/>
      <c r="N1025" s="161"/>
      <c r="O1025" s="165"/>
      <c r="P1025" s="205"/>
      <c r="Q1025" s="158"/>
      <c r="R1025" s="163"/>
      <c r="S1025" s="161"/>
      <c r="T1025" s="165"/>
      <c r="U1025" s="205"/>
      <c r="V1025" s="158"/>
      <c r="W1025" s="163"/>
      <c r="X1025" s="161"/>
      <c r="Y1025" s="165"/>
      <c r="Z1025" s="205"/>
      <c r="AA1025" s="158"/>
      <c r="AB1025" s="163"/>
      <c r="AC1025" s="161"/>
      <c r="AD1025" s="165"/>
      <c r="AE1025" s="205"/>
      <c r="AF1025" s="158"/>
      <c r="AG1025" s="163"/>
      <c r="AH1025" s="161"/>
      <c r="AI1025" s="165"/>
      <c r="AJ1025" s="205"/>
      <c r="AK1025" s="158"/>
      <c r="AL1025" s="163"/>
      <c r="AM1025" s="161"/>
      <c r="AN1025" s="165"/>
      <c r="AO1025" s="205"/>
      <c r="AP1025" s="158"/>
      <c r="AQ1025" s="163"/>
      <c r="AR1025" s="161"/>
      <c r="AS1025" s="165"/>
      <c r="AT1025" s="205"/>
      <c r="AU1025" s="158"/>
      <c r="AV1025" s="163"/>
      <c r="AW1025" s="161"/>
      <c r="AX1025" s="165"/>
      <c r="AY1025" s="205"/>
      <c r="AZ1025" s="158"/>
      <c r="BA1025" s="163"/>
      <c r="BB1025" s="161"/>
      <c r="BC1025" s="165"/>
      <c r="BD1025" s="205"/>
      <c r="BE1025" s="158"/>
      <c r="BF1025" s="163"/>
      <c r="BG1025" s="161"/>
      <c r="BH1025" s="165"/>
      <c r="BI1025" s="205"/>
      <c r="BJ1025" s="158"/>
      <c r="BK1025" s="163"/>
      <c r="BL1025" s="161"/>
      <c r="BM1025" s="165"/>
      <c r="BN1025" s="205"/>
      <c r="BO1025" s="158"/>
      <c r="BP1025" s="163"/>
      <c r="BQ1025" s="161"/>
      <c r="BR1025" s="165"/>
      <c r="BS1025" s="205"/>
      <c r="BT1025" s="158"/>
      <c r="BU1025" s="163"/>
      <c r="BV1025" s="161"/>
      <c r="BW1025" s="165"/>
      <c r="BX1025" s="205"/>
      <c r="BY1025" s="158"/>
      <c r="BZ1025" s="163"/>
      <c r="CA1025" s="161"/>
      <c r="CB1025" s="165"/>
      <c r="CC1025" s="205"/>
      <c r="CD1025" s="158"/>
      <c r="CE1025" s="163"/>
      <c r="CF1025" s="161"/>
      <c r="CG1025" s="165"/>
      <c r="CH1025" s="205"/>
      <c r="CI1025" s="158"/>
      <c r="CJ1025" s="163"/>
      <c r="CK1025" s="161"/>
      <c r="CL1025" s="165"/>
    </row>
    <row r="1026" spans="1:90" ht="15.75">
      <c r="A1026" s="205"/>
      <c r="B1026" s="158"/>
      <c r="C1026" s="163"/>
      <c r="D1026" s="161"/>
      <c r="E1026" s="165"/>
      <c r="F1026" s="205"/>
      <c r="G1026" s="158"/>
      <c r="H1026" s="163"/>
      <c r="I1026" s="161"/>
      <c r="J1026" s="165"/>
      <c r="K1026" s="205"/>
      <c r="L1026" s="158"/>
      <c r="M1026" s="163"/>
      <c r="N1026" s="161"/>
      <c r="O1026" s="165"/>
      <c r="P1026" s="205"/>
      <c r="Q1026" s="158"/>
      <c r="R1026" s="163"/>
      <c r="S1026" s="161"/>
      <c r="T1026" s="165"/>
      <c r="U1026" s="205"/>
      <c r="V1026" s="158"/>
      <c r="W1026" s="163"/>
      <c r="X1026" s="161"/>
      <c r="Y1026" s="165"/>
      <c r="Z1026" s="205"/>
      <c r="AA1026" s="158"/>
      <c r="AB1026" s="163"/>
      <c r="AC1026" s="161"/>
      <c r="AD1026" s="165"/>
      <c r="AE1026" s="205"/>
      <c r="AF1026" s="158"/>
      <c r="AG1026" s="163"/>
      <c r="AH1026" s="161"/>
      <c r="AI1026" s="165"/>
      <c r="AJ1026" s="205"/>
      <c r="AK1026" s="158"/>
      <c r="AL1026" s="163"/>
      <c r="AM1026" s="161"/>
      <c r="AN1026" s="165"/>
      <c r="AO1026" s="205"/>
      <c r="AP1026" s="158"/>
      <c r="AQ1026" s="163"/>
      <c r="AR1026" s="161"/>
      <c r="AS1026" s="165"/>
      <c r="AT1026" s="205"/>
      <c r="AU1026" s="158"/>
      <c r="AV1026" s="163"/>
      <c r="AW1026" s="161"/>
      <c r="AX1026" s="165"/>
      <c r="AY1026" s="205"/>
      <c r="AZ1026" s="158"/>
      <c r="BA1026" s="163"/>
      <c r="BB1026" s="161"/>
      <c r="BC1026" s="165"/>
      <c r="BD1026" s="205"/>
      <c r="BE1026" s="158"/>
      <c r="BF1026" s="163"/>
      <c r="BG1026" s="161"/>
      <c r="BH1026" s="165"/>
      <c r="BI1026" s="205"/>
      <c r="BJ1026" s="158"/>
      <c r="BK1026" s="163"/>
      <c r="BL1026" s="161"/>
      <c r="BM1026" s="165"/>
      <c r="BN1026" s="205"/>
      <c r="BO1026" s="158"/>
      <c r="BP1026" s="163"/>
      <c r="BQ1026" s="161"/>
      <c r="BR1026" s="165"/>
      <c r="BS1026" s="205"/>
      <c r="BT1026" s="158"/>
      <c r="BU1026" s="163"/>
      <c r="BV1026" s="161"/>
      <c r="BW1026" s="165"/>
      <c r="BX1026" s="205"/>
      <c r="BY1026" s="158"/>
      <c r="BZ1026" s="163"/>
      <c r="CA1026" s="161"/>
      <c r="CB1026" s="165"/>
      <c r="CC1026" s="205"/>
      <c r="CD1026" s="158"/>
      <c r="CE1026" s="163"/>
      <c r="CF1026" s="161"/>
      <c r="CG1026" s="165"/>
      <c r="CH1026" s="205"/>
      <c r="CI1026" s="158"/>
      <c r="CJ1026" s="163"/>
      <c r="CK1026" s="161"/>
      <c r="CL1026" s="165"/>
    </row>
    <row r="1027" spans="1:90" ht="15.75">
      <c r="A1027" s="205"/>
      <c r="B1027" s="158"/>
      <c r="C1027" s="163"/>
      <c r="D1027" s="161"/>
      <c r="E1027" s="165"/>
      <c r="F1027" s="205"/>
      <c r="G1027" s="158"/>
      <c r="H1027" s="163"/>
      <c r="I1027" s="161"/>
      <c r="J1027" s="165"/>
      <c r="K1027" s="205"/>
      <c r="L1027" s="158"/>
      <c r="M1027" s="163"/>
      <c r="N1027" s="161"/>
      <c r="O1027" s="165"/>
      <c r="P1027" s="205"/>
      <c r="Q1027" s="158"/>
      <c r="R1027" s="163"/>
      <c r="S1027" s="161"/>
      <c r="T1027" s="165"/>
      <c r="U1027" s="205"/>
      <c r="V1027" s="158"/>
      <c r="W1027" s="163"/>
      <c r="X1027" s="161"/>
      <c r="Y1027" s="165"/>
      <c r="Z1027" s="205"/>
      <c r="AA1027" s="158"/>
      <c r="AB1027" s="163"/>
      <c r="AC1027" s="161"/>
      <c r="AD1027" s="165"/>
      <c r="AE1027" s="205"/>
      <c r="AF1027" s="158"/>
      <c r="AG1027" s="163"/>
      <c r="AH1027" s="161"/>
      <c r="AI1027" s="165"/>
      <c r="AJ1027" s="205"/>
      <c r="AK1027" s="158"/>
      <c r="AL1027" s="163"/>
      <c r="AM1027" s="161"/>
      <c r="AN1027" s="165"/>
      <c r="AO1027" s="205"/>
      <c r="AP1027" s="158"/>
      <c r="AQ1027" s="163"/>
      <c r="AR1027" s="161"/>
      <c r="AS1027" s="165"/>
      <c r="AT1027" s="205"/>
      <c r="AU1027" s="158"/>
      <c r="AV1027" s="163"/>
      <c r="AW1027" s="161"/>
      <c r="AX1027" s="165"/>
      <c r="AY1027" s="205"/>
      <c r="AZ1027" s="158"/>
      <c r="BA1027" s="163"/>
      <c r="BB1027" s="161"/>
      <c r="BC1027" s="165"/>
      <c r="BD1027" s="205"/>
      <c r="BE1027" s="158"/>
      <c r="BF1027" s="163"/>
      <c r="BG1027" s="161"/>
      <c r="BH1027" s="165"/>
      <c r="BI1027" s="205"/>
      <c r="BJ1027" s="158"/>
      <c r="BK1027" s="163"/>
      <c r="BL1027" s="161"/>
      <c r="BM1027" s="165"/>
      <c r="BN1027" s="205"/>
      <c r="BO1027" s="158"/>
      <c r="BP1027" s="163"/>
      <c r="BQ1027" s="161"/>
      <c r="BR1027" s="165"/>
      <c r="BS1027" s="205"/>
      <c r="BT1027" s="158"/>
      <c r="BU1027" s="163"/>
      <c r="BV1027" s="161"/>
      <c r="BW1027" s="165"/>
      <c r="BX1027" s="205"/>
      <c r="BY1027" s="158"/>
      <c r="BZ1027" s="163"/>
      <c r="CA1027" s="161"/>
      <c r="CB1027" s="165"/>
      <c r="CC1027" s="205"/>
      <c r="CD1027" s="158"/>
      <c r="CE1027" s="163"/>
      <c r="CF1027" s="161"/>
      <c r="CG1027" s="165"/>
      <c r="CH1027" s="205"/>
      <c r="CI1027" s="158"/>
      <c r="CJ1027" s="163"/>
      <c r="CK1027" s="161"/>
      <c r="CL1027" s="165"/>
    </row>
    <row r="1028" spans="1:90" ht="15.75">
      <c r="A1028" s="205"/>
      <c r="B1028" s="158"/>
      <c r="C1028" s="163"/>
      <c r="D1028" s="161"/>
      <c r="E1028" s="165"/>
      <c r="F1028" s="205"/>
      <c r="G1028" s="158"/>
      <c r="H1028" s="163"/>
      <c r="I1028" s="161"/>
      <c r="J1028" s="165"/>
      <c r="K1028" s="205"/>
      <c r="L1028" s="158"/>
      <c r="M1028" s="163"/>
      <c r="N1028" s="161"/>
      <c r="O1028" s="165"/>
      <c r="P1028" s="205"/>
      <c r="Q1028" s="158"/>
      <c r="R1028" s="163"/>
      <c r="S1028" s="161"/>
      <c r="T1028" s="165"/>
      <c r="U1028" s="205"/>
      <c r="V1028" s="158"/>
      <c r="W1028" s="163"/>
      <c r="X1028" s="161"/>
      <c r="Y1028" s="165"/>
      <c r="Z1028" s="205"/>
      <c r="AA1028" s="158"/>
      <c r="AB1028" s="163"/>
      <c r="AC1028" s="161"/>
      <c r="AD1028" s="165"/>
      <c r="AE1028" s="205"/>
      <c r="AF1028" s="158"/>
      <c r="AG1028" s="163"/>
      <c r="AH1028" s="161"/>
      <c r="AI1028" s="165"/>
      <c r="AJ1028" s="205"/>
      <c r="AK1028" s="158"/>
      <c r="AL1028" s="163"/>
      <c r="AM1028" s="161"/>
      <c r="AN1028" s="165"/>
      <c r="AO1028" s="205"/>
      <c r="AP1028" s="158"/>
      <c r="AQ1028" s="163"/>
      <c r="AR1028" s="161"/>
      <c r="AS1028" s="165"/>
      <c r="AT1028" s="205"/>
      <c r="AU1028" s="158"/>
      <c r="AV1028" s="163"/>
      <c r="AW1028" s="161"/>
      <c r="AX1028" s="165"/>
      <c r="AY1028" s="205"/>
      <c r="AZ1028" s="158"/>
      <c r="BA1028" s="163"/>
      <c r="BB1028" s="161"/>
      <c r="BC1028" s="165"/>
      <c r="BD1028" s="205"/>
      <c r="BE1028" s="158"/>
      <c r="BF1028" s="163"/>
      <c r="BG1028" s="161"/>
      <c r="BH1028" s="165"/>
      <c r="BI1028" s="205"/>
      <c r="BJ1028" s="158"/>
      <c r="BK1028" s="163"/>
      <c r="BL1028" s="161"/>
      <c r="BM1028" s="165"/>
      <c r="BN1028" s="205"/>
      <c r="BO1028" s="158"/>
      <c r="BP1028" s="163"/>
      <c r="BQ1028" s="161"/>
      <c r="BR1028" s="165"/>
      <c r="BS1028" s="205"/>
      <c r="BT1028" s="158"/>
      <c r="BU1028" s="163"/>
      <c r="BV1028" s="161"/>
      <c r="BW1028" s="165"/>
      <c r="BX1028" s="205"/>
      <c r="BY1028" s="158"/>
      <c r="BZ1028" s="163"/>
      <c r="CA1028" s="161"/>
      <c r="CB1028" s="165"/>
      <c r="CC1028" s="205"/>
      <c r="CD1028" s="158"/>
      <c r="CE1028" s="163"/>
      <c r="CF1028" s="161"/>
      <c r="CG1028" s="165"/>
      <c r="CH1028" s="205"/>
      <c r="CI1028" s="158"/>
      <c r="CJ1028" s="163"/>
      <c r="CK1028" s="161"/>
      <c r="CL1028" s="165"/>
    </row>
    <row r="1029" spans="1:90" ht="15.75">
      <c r="A1029" s="205"/>
      <c r="B1029" s="158"/>
      <c r="C1029" s="163"/>
      <c r="D1029" s="161"/>
      <c r="E1029" s="165"/>
      <c r="F1029" s="205"/>
      <c r="G1029" s="158"/>
      <c r="H1029" s="163"/>
      <c r="I1029" s="161"/>
      <c r="J1029" s="165"/>
      <c r="K1029" s="205"/>
      <c r="L1029" s="158"/>
      <c r="M1029" s="163"/>
      <c r="N1029" s="161"/>
      <c r="O1029" s="165"/>
      <c r="P1029" s="205"/>
      <c r="Q1029" s="158"/>
      <c r="R1029" s="163"/>
      <c r="S1029" s="161"/>
      <c r="T1029" s="165"/>
      <c r="U1029" s="205"/>
      <c r="V1029" s="158"/>
      <c r="W1029" s="163"/>
      <c r="X1029" s="161"/>
      <c r="Y1029" s="165"/>
      <c r="Z1029" s="205"/>
      <c r="AA1029" s="158"/>
      <c r="AB1029" s="163"/>
      <c r="AC1029" s="161"/>
      <c r="AD1029" s="165"/>
      <c r="AE1029" s="205"/>
      <c r="AF1029" s="158"/>
      <c r="AG1029" s="163"/>
      <c r="AH1029" s="161"/>
      <c r="AI1029" s="165"/>
      <c r="AJ1029" s="205"/>
      <c r="AK1029" s="158"/>
      <c r="AL1029" s="163"/>
      <c r="AM1029" s="161"/>
      <c r="AN1029" s="165"/>
      <c r="AO1029" s="205"/>
      <c r="AP1029" s="158"/>
      <c r="AQ1029" s="163"/>
      <c r="AR1029" s="161"/>
      <c r="AS1029" s="165"/>
      <c r="AT1029" s="205"/>
      <c r="AU1029" s="158"/>
      <c r="AV1029" s="163"/>
      <c r="AW1029" s="161"/>
      <c r="AX1029" s="165"/>
      <c r="AY1029" s="205"/>
      <c r="AZ1029" s="158"/>
      <c r="BA1029" s="163"/>
      <c r="BB1029" s="161"/>
      <c r="BC1029" s="165"/>
      <c r="BD1029" s="205"/>
      <c r="BE1029" s="158"/>
      <c r="BF1029" s="163"/>
      <c r="BG1029" s="161"/>
      <c r="BH1029" s="165"/>
      <c r="BI1029" s="205"/>
      <c r="BJ1029" s="158"/>
      <c r="BK1029" s="163"/>
      <c r="BL1029" s="161"/>
      <c r="BM1029" s="165"/>
      <c r="BN1029" s="205"/>
      <c r="BO1029" s="158"/>
      <c r="BP1029" s="163"/>
      <c r="BQ1029" s="161"/>
      <c r="BR1029" s="165"/>
      <c r="BS1029" s="205"/>
      <c r="BT1029" s="158"/>
      <c r="BU1029" s="163"/>
      <c r="BV1029" s="161"/>
      <c r="BW1029" s="165"/>
      <c r="BX1029" s="205"/>
      <c r="BY1029" s="158"/>
      <c r="BZ1029" s="163"/>
      <c r="CA1029" s="161"/>
      <c r="CB1029" s="165"/>
      <c r="CC1029" s="205"/>
      <c r="CD1029" s="158"/>
      <c r="CE1029" s="163"/>
      <c r="CF1029" s="161"/>
      <c r="CG1029" s="165"/>
      <c r="CH1029" s="205"/>
      <c r="CI1029" s="158"/>
      <c r="CJ1029" s="163"/>
      <c r="CK1029" s="161"/>
      <c r="CL1029" s="165"/>
    </row>
    <row r="1030" spans="1:90" ht="15.75">
      <c r="A1030" s="205"/>
      <c r="B1030" s="158"/>
      <c r="C1030" s="163"/>
      <c r="D1030" s="161"/>
      <c r="E1030" s="165"/>
      <c r="F1030" s="205"/>
      <c r="G1030" s="158"/>
      <c r="H1030" s="163"/>
      <c r="I1030" s="161"/>
      <c r="J1030" s="165"/>
      <c r="K1030" s="205"/>
      <c r="L1030" s="158"/>
      <c r="M1030" s="163"/>
      <c r="N1030" s="161"/>
      <c r="O1030" s="165"/>
      <c r="P1030" s="205"/>
      <c r="Q1030" s="158"/>
      <c r="R1030" s="163"/>
      <c r="S1030" s="161"/>
      <c r="T1030" s="165"/>
      <c r="U1030" s="205"/>
      <c r="V1030" s="158"/>
      <c r="W1030" s="163"/>
      <c r="X1030" s="161"/>
      <c r="Y1030" s="165"/>
      <c r="Z1030" s="205"/>
      <c r="AA1030" s="158"/>
      <c r="AB1030" s="163"/>
      <c r="AC1030" s="161"/>
      <c r="AD1030" s="165"/>
      <c r="AE1030" s="205"/>
      <c r="AF1030" s="158"/>
      <c r="AG1030" s="163"/>
      <c r="AH1030" s="161"/>
      <c r="AI1030" s="165"/>
      <c r="AJ1030" s="205"/>
      <c r="AK1030" s="158"/>
      <c r="AL1030" s="163"/>
      <c r="AM1030" s="161"/>
      <c r="AN1030" s="165"/>
      <c r="AO1030" s="205"/>
      <c r="AP1030" s="158"/>
      <c r="AQ1030" s="163"/>
      <c r="AR1030" s="161"/>
      <c r="AS1030" s="165"/>
      <c r="AT1030" s="205"/>
      <c r="AU1030" s="158"/>
      <c r="AV1030" s="163"/>
      <c r="AW1030" s="161"/>
      <c r="AX1030" s="165"/>
      <c r="AY1030" s="205"/>
      <c r="AZ1030" s="158"/>
      <c r="BA1030" s="163"/>
      <c r="BB1030" s="161"/>
      <c r="BC1030" s="165"/>
      <c r="BD1030" s="205"/>
      <c r="BE1030" s="158"/>
      <c r="BF1030" s="163"/>
      <c r="BG1030" s="161"/>
      <c r="BH1030" s="165"/>
      <c r="BI1030" s="205"/>
      <c r="BJ1030" s="158"/>
      <c r="BK1030" s="163"/>
      <c r="BL1030" s="161"/>
      <c r="BM1030" s="165"/>
      <c r="BN1030" s="205"/>
      <c r="BO1030" s="158"/>
      <c r="BP1030" s="163"/>
      <c r="BQ1030" s="161"/>
      <c r="BR1030" s="165"/>
      <c r="BS1030" s="205"/>
      <c r="BT1030" s="158"/>
      <c r="BU1030" s="163"/>
      <c r="BV1030" s="161"/>
      <c r="BW1030" s="165"/>
      <c r="BX1030" s="205"/>
      <c r="BY1030" s="158"/>
      <c r="BZ1030" s="163"/>
      <c r="CA1030" s="161"/>
      <c r="CB1030" s="165"/>
      <c r="CC1030" s="205"/>
      <c r="CD1030" s="158"/>
      <c r="CE1030" s="163"/>
      <c r="CF1030" s="161"/>
      <c r="CG1030" s="165"/>
      <c r="CH1030" s="205"/>
      <c r="CI1030" s="158"/>
      <c r="CJ1030" s="163"/>
      <c r="CK1030" s="161"/>
      <c r="CL1030" s="165"/>
    </row>
    <row r="1031" spans="1:90" ht="15.75">
      <c r="A1031" s="205"/>
      <c r="B1031" s="158"/>
      <c r="C1031" s="163"/>
      <c r="D1031" s="161"/>
      <c r="E1031" s="165"/>
      <c r="F1031" s="205"/>
      <c r="G1031" s="158"/>
      <c r="H1031" s="163"/>
      <c r="I1031" s="161"/>
      <c r="J1031" s="165"/>
      <c r="K1031" s="205"/>
      <c r="L1031" s="158"/>
      <c r="M1031" s="163"/>
      <c r="N1031" s="161"/>
      <c r="O1031" s="165"/>
      <c r="P1031" s="205"/>
      <c r="Q1031" s="158"/>
      <c r="R1031" s="163"/>
      <c r="S1031" s="161"/>
      <c r="T1031" s="165"/>
      <c r="U1031" s="205"/>
      <c r="V1031" s="158"/>
      <c r="W1031" s="163"/>
      <c r="X1031" s="161"/>
      <c r="Y1031" s="165"/>
      <c r="Z1031" s="205"/>
      <c r="AA1031" s="158"/>
      <c r="AB1031" s="163"/>
      <c r="AC1031" s="161"/>
      <c r="AD1031" s="165"/>
      <c r="AE1031" s="205"/>
      <c r="AF1031" s="158"/>
      <c r="AG1031" s="163"/>
      <c r="AH1031" s="161"/>
      <c r="AI1031" s="165"/>
      <c r="AJ1031" s="205"/>
      <c r="AK1031" s="158"/>
      <c r="AL1031" s="163"/>
      <c r="AM1031" s="161"/>
      <c r="AN1031" s="165"/>
      <c r="AO1031" s="205"/>
      <c r="AP1031" s="158"/>
      <c r="AQ1031" s="163"/>
      <c r="AR1031" s="161"/>
      <c r="AS1031" s="165"/>
      <c r="AT1031" s="205"/>
      <c r="AU1031" s="158"/>
      <c r="AV1031" s="163"/>
      <c r="AW1031" s="161"/>
      <c r="AX1031" s="165"/>
      <c r="AY1031" s="205"/>
      <c r="AZ1031" s="158"/>
      <c r="BA1031" s="163"/>
      <c r="BB1031" s="161"/>
      <c r="BC1031" s="165"/>
      <c r="BD1031" s="205"/>
      <c r="BE1031" s="158"/>
      <c r="BF1031" s="163"/>
      <c r="BG1031" s="161"/>
      <c r="BH1031" s="165"/>
      <c r="BI1031" s="205"/>
      <c r="BJ1031" s="158"/>
      <c r="BK1031" s="163"/>
      <c r="BL1031" s="161"/>
      <c r="BM1031" s="165"/>
      <c r="BN1031" s="205"/>
      <c r="BO1031" s="158"/>
      <c r="BP1031" s="163"/>
      <c r="BQ1031" s="161"/>
      <c r="BR1031" s="165"/>
      <c r="BS1031" s="205"/>
      <c r="BT1031" s="158"/>
      <c r="BU1031" s="163"/>
      <c r="BV1031" s="161"/>
      <c r="BW1031" s="165"/>
      <c r="BX1031" s="205"/>
      <c r="BY1031" s="158"/>
      <c r="BZ1031" s="163"/>
      <c r="CA1031" s="161"/>
      <c r="CB1031" s="165"/>
      <c r="CC1031" s="205"/>
      <c r="CD1031" s="158"/>
      <c r="CE1031" s="163"/>
      <c r="CF1031" s="161"/>
      <c r="CG1031" s="165"/>
      <c r="CH1031" s="205"/>
      <c r="CI1031" s="158"/>
      <c r="CJ1031" s="163"/>
      <c r="CK1031" s="161"/>
      <c r="CL1031" s="165"/>
    </row>
    <row r="1032" spans="1:90" ht="15.75">
      <c r="A1032" s="205"/>
      <c r="B1032" s="158"/>
      <c r="C1032" s="163"/>
      <c r="D1032" s="161"/>
      <c r="E1032" s="165"/>
      <c r="F1032" s="205"/>
      <c r="G1032" s="158"/>
      <c r="H1032" s="163"/>
      <c r="I1032" s="161"/>
      <c r="J1032" s="165"/>
      <c r="K1032" s="205"/>
      <c r="L1032" s="158"/>
      <c r="M1032" s="163"/>
      <c r="N1032" s="161"/>
      <c r="O1032" s="165"/>
      <c r="P1032" s="205"/>
      <c r="Q1032" s="158"/>
      <c r="R1032" s="163"/>
      <c r="S1032" s="161"/>
      <c r="T1032" s="165"/>
      <c r="U1032" s="205"/>
      <c r="V1032" s="158"/>
      <c r="W1032" s="163"/>
      <c r="X1032" s="161"/>
      <c r="Y1032" s="165"/>
      <c r="Z1032" s="205"/>
      <c r="AA1032" s="158"/>
      <c r="AB1032" s="163"/>
      <c r="AC1032" s="161"/>
      <c r="AD1032" s="165"/>
      <c r="AE1032" s="205"/>
      <c r="AF1032" s="158"/>
      <c r="AG1032" s="163"/>
      <c r="AH1032" s="161"/>
      <c r="AI1032" s="165"/>
      <c r="AJ1032" s="205"/>
      <c r="AK1032" s="158"/>
      <c r="AL1032" s="163"/>
      <c r="AM1032" s="161"/>
      <c r="AN1032" s="165"/>
      <c r="AO1032" s="205"/>
      <c r="AP1032" s="158"/>
      <c r="AQ1032" s="163"/>
      <c r="AR1032" s="161"/>
      <c r="AS1032" s="165"/>
      <c r="AT1032" s="205"/>
      <c r="AU1032" s="158"/>
      <c r="AV1032" s="163"/>
      <c r="AW1032" s="161"/>
      <c r="AX1032" s="165"/>
      <c r="AY1032" s="205"/>
      <c r="AZ1032" s="158"/>
      <c r="BA1032" s="163"/>
      <c r="BB1032" s="161"/>
      <c r="BC1032" s="165"/>
      <c r="BD1032" s="205"/>
      <c r="BE1032" s="158"/>
      <c r="BF1032" s="163"/>
      <c r="BG1032" s="161"/>
      <c r="BH1032" s="165"/>
      <c r="BI1032" s="205"/>
      <c r="BJ1032" s="158"/>
      <c r="BK1032" s="163"/>
      <c r="BL1032" s="161"/>
      <c r="BM1032" s="165"/>
      <c r="BN1032" s="205"/>
      <c r="BO1032" s="158"/>
      <c r="BP1032" s="163"/>
      <c r="BQ1032" s="161"/>
      <c r="BR1032" s="165"/>
      <c r="BS1032" s="205"/>
      <c r="BT1032" s="158"/>
      <c r="BU1032" s="163"/>
      <c r="BV1032" s="161"/>
      <c r="BW1032" s="165"/>
      <c r="BX1032" s="205"/>
      <c r="BY1032" s="158"/>
      <c r="BZ1032" s="163"/>
      <c r="CA1032" s="161"/>
      <c r="CB1032" s="165"/>
      <c r="CC1032" s="205"/>
      <c r="CD1032" s="158"/>
      <c r="CE1032" s="163"/>
      <c r="CF1032" s="161"/>
      <c r="CG1032" s="165"/>
      <c r="CH1032" s="205"/>
      <c r="CI1032" s="158"/>
      <c r="CJ1032" s="163"/>
      <c r="CK1032" s="161"/>
      <c r="CL1032" s="165"/>
    </row>
    <row r="1033" spans="1:90" ht="15.75">
      <c r="A1033" s="205"/>
      <c r="B1033" s="158"/>
      <c r="C1033" s="163"/>
      <c r="D1033" s="161"/>
      <c r="E1033" s="165"/>
      <c r="F1033" s="205"/>
      <c r="G1033" s="158"/>
      <c r="H1033" s="163"/>
      <c r="I1033" s="161"/>
      <c r="J1033" s="165"/>
      <c r="K1033" s="205"/>
      <c r="L1033" s="158"/>
      <c r="M1033" s="163"/>
      <c r="N1033" s="161"/>
      <c r="O1033" s="165"/>
      <c r="P1033" s="205"/>
      <c r="Q1033" s="158"/>
      <c r="R1033" s="163"/>
      <c r="S1033" s="161"/>
      <c r="T1033" s="165"/>
      <c r="U1033" s="205"/>
      <c r="V1033" s="158"/>
      <c r="W1033" s="163"/>
      <c r="X1033" s="161"/>
      <c r="Y1033" s="165"/>
      <c r="Z1033" s="205"/>
      <c r="AA1033" s="158"/>
      <c r="AB1033" s="163"/>
      <c r="AC1033" s="161"/>
      <c r="AD1033" s="165"/>
      <c r="AE1033" s="205"/>
      <c r="AF1033" s="158"/>
      <c r="AG1033" s="163"/>
      <c r="AH1033" s="161"/>
      <c r="AI1033" s="165"/>
      <c r="AJ1033" s="205"/>
      <c r="AK1033" s="158"/>
      <c r="AL1033" s="163"/>
      <c r="AM1033" s="161"/>
      <c r="AN1033" s="165"/>
      <c r="AO1033" s="205"/>
      <c r="AP1033" s="158"/>
      <c r="AQ1033" s="163"/>
      <c r="AR1033" s="161"/>
      <c r="AS1033" s="165"/>
      <c r="AT1033" s="205"/>
      <c r="AU1033" s="158"/>
      <c r="AV1033" s="163"/>
      <c r="AW1033" s="161"/>
      <c r="AX1033" s="165"/>
      <c r="AY1033" s="205"/>
      <c r="AZ1033" s="158"/>
      <c r="BA1033" s="163"/>
      <c r="BB1033" s="161"/>
      <c r="BC1033" s="165"/>
      <c r="BD1033" s="205"/>
      <c r="BE1033" s="158"/>
      <c r="BF1033" s="163"/>
      <c r="BG1033" s="161"/>
      <c r="BH1033" s="165"/>
      <c r="BI1033" s="205"/>
      <c r="BJ1033" s="158"/>
      <c r="BK1033" s="163"/>
      <c r="BL1033" s="161"/>
      <c r="BM1033" s="165"/>
      <c r="BN1033" s="205"/>
      <c r="BO1033" s="158"/>
      <c r="BP1033" s="163"/>
      <c r="BQ1033" s="161"/>
      <c r="BR1033" s="165"/>
      <c r="BS1033" s="205"/>
      <c r="BT1033" s="158"/>
      <c r="BU1033" s="163"/>
      <c r="BV1033" s="161"/>
      <c r="BW1033" s="165"/>
      <c r="BX1033" s="205"/>
      <c r="BY1033" s="158"/>
      <c r="BZ1033" s="163"/>
      <c r="CA1033" s="161"/>
      <c r="CB1033" s="165"/>
      <c r="CC1033" s="205"/>
      <c r="CD1033" s="158"/>
      <c r="CE1033" s="163"/>
      <c r="CF1033" s="161"/>
      <c r="CG1033" s="165"/>
      <c r="CH1033" s="205"/>
      <c r="CI1033" s="158"/>
      <c r="CJ1033" s="163"/>
      <c r="CK1033" s="161"/>
      <c r="CL1033" s="165"/>
    </row>
    <row r="1034" spans="1:90" ht="15.75">
      <c r="A1034" s="205"/>
      <c r="B1034" s="158"/>
      <c r="C1034" s="163"/>
      <c r="D1034" s="161"/>
      <c r="E1034" s="165"/>
      <c r="F1034" s="205"/>
      <c r="G1034" s="158"/>
      <c r="H1034" s="163"/>
      <c r="I1034" s="161"/>
      <c r="J1034" s="165"/>
      <c r="K1034" s="205"/>
      <c r="L1034" s="158"/>
      <c r="M1034" s="163"/>
      <c r="N1034" s="161"/>
      <c r="O1034" s="165"/>
      <c r="P1034" s="205"/>
      <c r="Q1034" s="158"/>
      <c r="R1034" s="163"/>
      <c r="S1034" s="161"/>
      <c r="T1034" s="165"/>
      <c r="U1034" s="205"/>
      <c r="V1034" s="158"/>
      <c r="W1034" s="163"/>
      <c r="X1034" s="161"/>
      <c r="Y1034" s="165"/>
      <c r="Z1034" s="205"/>
      <c r="AA1034" s="158"/>
      <c r="AB1034" s="163"/>
      <c r="AC1034" s="161"/>
      <c r="AD1034" s="165"/>
      <c r="AE1034" s="205"/>
      <c r="AF1034" s="158"/>
      <c r="AG1034" s="163"/>
      <c r="AH1034" s="161"/>
      <c r="AI1034" s="165"/>
      <c r="AJ1034" s="205"/>
      <c r="AK1034" s="158"/>
      <c r="AL1034" s="163"/>
      <c r="AM1034" s="161"/>
      <c r="AN1034" s="165"/>
      <c r="AO1034" s="205"/>
      <c r="AP1034" s="158"/>
      <c r="AQ1034" s="163"/>
      <c r="AR1034" s="161"/>
      <c r="AS1034" s="165"/>
      <c r="AT1034" s="205"/>
      <c r="AU1034" s="158"/>
      <c r="AV1034" s="163"/>
      <c r="AW1034" s="161"/>
      <c r="AX1034" s="165"/>
      <c r="AY1034" s="205"/>
      <c r="AZ1034" s="158"/>
      <c r="BA1034" s="163"/>
      <c r="BB1034" s="161"/>
      <c r="BC1034" s="165"/>
      <c r="BD1034" s="205"/>
      <c r="BE1034" s="158"/>
      <c r="BF1034" s="163"/>
      <c r="BG1034" s="161"/>
      <c r="BH1034" s="165"/>
      <c r="BI1034" s="205"/>
      <c r="BJ1034" s="158"/>
      <c r="BK1034" s="163"/>
      <c r="BL1034" s="161"/>
      <c r="BM1034" s="165"/>
      <c r="BN1034" s="205"/>
      <c r="BO1034" s="158"/>
      <c r="BP1034" s="163"/>
      <c r="BQ1034" s="161"/>
      <c r="BR1034" s="165"/>
      <c r="BS1034" s="205"/>
      <c r="BT1034" s="158"/>
      <c r="BU1034" s="163"/>
      <c r="BV1034" s="161"/>
      <c r="BW1034" s="165"/>
      <c r="BX1034" s="205"/>
      <c r="BY1034" s="158"/>
      <c r="BZ1034" s="163"/>
      <c r="CA1034" s="161"/>
      <c r="CB1034" s="165"/>
      <c r="CC1034" s="205"/>
      <c r="CD1034" s="158"/>
      <c r="CE1034" s="163"/>
      <c r="CF1034" s="161"/>
      <c r="CG1034" s="165"/>
      <c r="CH1034" s="205"/>
      <c r="CI1034" s="158"/>
      <c r="CJ1034" s="163"/>
      <c r="CK1034" s="161"/>
      <c r="CL1034" s="165"/>
    </row>
    <row r="1035" spans="1:90" ht="15.75">
      <c r="A1035" s="205"/>
      <c r="B1035" s="158"/>
      <c r="C1035" s="163"/>
      <c r="D1035" s="161"/>
      <c r="E1035" s="165"/>
      <c r="F1035" s="205"/>
      <c r="G1035" s="158"/>
      <c r="H1035" s="163"/>
      <c r="I1035" s="161"/>
      <c r="J1035" s="165"/>
      <c r="K1035" s="205"/>
      <c r="L1035" s="158"/>
      <c r="M1035" s="163"/>
      <c r="N1035" s="161"/>
      <c r="O1035" s="165"/>
      <c r="P1035" s="205"/>
      <c r="Q1035" s="158"/>
      <c r="R1035" s="163"/>
      <c r="S1035" s="161"/>
      <c r="T1035" s="165"/>
      <c r="U1035" s="205"/>
      <c r="V1035" s="158"/>
      <c r="W1035" s="163"/>
      <c r="X1035" s="161"/>
      <c r="Y1035" s="165"/>
      <c r="Z1035" s="205"/>
      <c r="AA1035" s="158"/>
      <c r="AB1035" s="163"/>
      <c r="AC1035" s="161"/>
      <c r="AD1035" s="165"/>
      <c r="AE1035" s="205"/>
      <c r="AF1035" s="158"/>
      <c r="AG1035" s="163"/>
      <c r="AH1035" s="161"/>
      <c r="AI1035" s="165"/>
      <c r="AJ1035" s="205"/>
      <c r="AK1035" s="158"/>
      <c r="AL1035" s="163"/>
      <c r="AM1035" s="161"/>
      <c r="AN1035" s="165"/>
      <c r="AO1035" s="205"/>
      <c r="AP1035" s="158"/>
      <c r="AQ1035" s="163"/>
      <c r="AR1035" s="161"/>
      <c r="AS1035" s="165"/>
      <c r="AT1035" s="205"/>
      <c r="AU1035" s="158"/>
      <c r="AV1035" s="163"/>
      <c r="AW1035" s="161"/>
      <c r="AX1035" s="165"/>
      <c r="AY1035" s="205"/>
      <c r="AZ1035" s="158"/>
      <c r="BA1035" s="163"/>
      <c r="BB1035" s="161"/>
      <c r="BC1035" s="165"/>
      <c r="BD1035" s="205"/>
      <c r="BE1035" s="158"/>
      <c r="BF1035" s="163"/>
      <c r="BG1035" s="161"/>
      <c r="BH1035" s="165"/>
      <c r="BI1035" s="205"/>
      <c r="BJ1035" s="158"/>
      <c r="BK1035" s="163"/>
      <c r="BL1035" s="161"/>
      <c r="BM1035" s="165"/>
      <c r="BN1035" s="205"/>
      <c r="BO1035" s="158"/>
      <c r="BP1035" s="163"/>
      <c r="BQ1035" s="161"/>
      <c r="BR1035" s="165"/>
      <c r="BS1035" s="205"/>
      <c r="BT1035" s="158"/>
      <c r="BU1035" s="163"/>
      <c r="BV1035" s="161"/>
      <c r="BW1035" s="165"/>
      <c r="BX1035" s="205"/>
      <c r="BY1035" s="158"/>
      <c r="BZ1035" s="163"/>
      <c r="CA1035" s="161"/>
      <c r="CB1035" s="165"/>
      <c r="CC1035" s="205"/>
      <c r="CD1035" s="158"/>
      <c r="CE1035" s="163"/>
      <c r="CF1035" s="161"/>
      <c r="CG1035" s="165"/>
      <c r="CH1035" s="205"/>
      <c r="CI1035" s="158"/>
      <c r="CJ1035" s="163"/>
      <c r="CK1035" s="161"/>
      <c r="CL1035" s="165"/>
    </row>
    <row r="1036" spans="1:90" ht="15.75">
      <c r="A1036" s="205"/>
      <c r="B1036" s="158"/>
      <c r="C1036" s="163"/>
      <c r="D1036" s="161"/>
      <c r="E1036" s="165"/>
      <c r="F1036" s="205"/>
      <c r="G1036" s="158"/>
      <c r="H1036" s="163"/>
      <c r="I1036" s="161"/>
      <c r="J1036" s="165"/>
      <c r="K1036" s="205"/>
      <c r="L1036" s="158"/>
      <c r="M1036" s="163"/>
      <c r="N1036" s="161"/>
      <c r="O1036" s="165"/>
      <c r="P1036" s="205"/>
      <c r="Q1036" s="158"/>
      <c r="R1036" s="163"/>
      <c r="S1036" s="161"/>
      <c r="T1036" s="165"/>
      <c r="U1036" s="205"/>
      <c r="V1036" s="158"/>
      <c r="W1036" s="163"/>
      <c r="X1036" s="161"/>
      <c r="Y1036" s="165"/>
      <c r="Z1036" s="205"/>
      <c r="AA1036" s="158"/>
      <c r="AB1036" s="163"/>
      <c r="AC1036" s="161"/>
      <c r="AD1036" s="165"/>
      <c r="AE1036" s="205"/>
      <c r="AF1036" s="158"/>
      <c r="AG1036" s="163"/>
      <c r="AH1036" s="161"/>
      <c r="AI1036" s="165"/>
      <c r="AJ1036" s="205"/>
      <c r="AK1036" s="158"/>
      <c r="AL1036" s="163"/>
      <c r="AM1036" s="161"/>
      <c r="AN1036" s="165"/>
      <c r="AO1036" s="205"/>
      <c r="AP1036" s="158"/>
      <c r="AQ1036" s="163"/>
      <c r="AR1036" s="161"/>
      <c r="AS1036" s="165"/>
      <c r="AT1036" s="205"/>
      <c r="AU1036" s="158"/>
      <c r="AV1036" s="163"/>
      <c r="AW1036" s="161"/>
      <c r="AX1036" s="165"/>
      <c r="AY1036" s="205"/>
      <c r="AZ1036" s="158"/>
      <c r="BA1036" s="163"/>
      <c r="BB1036" s="161"/>
      <c r="BC1036" s="165"/>
      <c r="BD1036" s="205"/>
      <c r="BE1036" s="158"/>
      <c r="BF1036" s="163"/>
      <c r="BG1036" s="161"/>
      <c r="BH1036" s="165"/>
      <c r="BI1036" s="205"/>
      <c r="BJ1036" s="158"/>
      <c r="BK1036" s="163"/>
      <c r="BL1036" s="161"/>
      <c r="BM1036" s="165"/>
      <c r="BN1036" s="205"/>
      <c r="BO1036" s="158"/>
      <c r="BP1036" s="163"/>
      <c r="BQ1036" s="161"/>
      <c r="BR1036" s="165"/>
      <c r="BS1036" s="205"/>
      <c r="BT1036" s="158"/>
      <c r="BU1036" s="163"/>
      <c r="BV1036" s="161"/>
      <c r="BW1036" s="165"/>
      <c r="BX1036" s="205"/>
      <c r="BY1036" s="158"/>
      <c r="BZ1036" s="163"/>
      <c r="CA1036" s="161"/>
      <c r="CB1036" s="165"/>
      <c r="CC1036" s="205"/>
      <c r="CD1036" s="158"/>
      <c r="CE1036" s="163"/>
      <c r="CF1036" s="161"/>
      <c r="CG1036" s="165"/>
      <c r="CH1036" s="205"/>
      <c r="CI1036" s="158"/>
      <c r="CJ1036" s="163"/>
      <c r="CK1036" s="161"/>
      <c r="CL1036" s="165"/>
    </row>
    <row r="1037" spans="1:90" ht="15.75">
      <c r="A1037" s="205"/>
      <c r="B1037" s="158"/>
      <c r="C1037" s="163"/>
      <c r="D1037" s="161"/>
      <c r="E1037" s="165"/>
      <c r="F1037" s="205"/>
      <c r="G1037" s="158"/>
      <c r="H1037" s="163"/>
      <c r="I1037" s="161"/>
      <c r="J1037" s="165"/>
      <c r="K1037" s="205"/>
      <c r="L1037" s="158"/>
      <c r="M1037" s="163"/>
      <c r="N1037" s="161"/>
      <c r="O1037" s="165"/>
      <c r="P1037" s="205"/>
      <c r="Q1037" s="158"/>
      <c r="R1037" s="163"/>
      <c r="S1037" s="161"/>
      <c r="T1037" s="165"/>
      <c r="U1037" s="205"/>
      <c r="V1037" s="158"/>
      <c r="W1037" s="163"/>
      <c r="X1037" s="161"/>
      <c r="Y1037" s="165"/>
      <c r="Z1037" s="205"/>
      <c r="AA1037" s="158"/>
      <c r="AB1037" s="163"/>
      <c r="AC1037" s="161"/>
      <c r="AD1037" s="165"/>
      <c r="AE1037" s="205"/>
      <c r="AF1037" s="158"/>
      <c r="AG1037" s="163"/>
      <c r="AH1037" s="161"/>
      <c r="AI1037" s="165"/>
      <c r="AJ1037" s="205"/>
      <c r="AK1037" s="158"/>
      <c r="AL1037" s="163"/>
      <c r="AM1037" s="161"/>
      <c r="AN1037" s="165"/>
      <c r="AO1037" s="205"/>
      <c r="AP1037" s="158"/>
      <c r="AQ1037" s="163"/>
      <c r="AR1037" s="161"/>
      <c r="AS1037" s="165"/>
      <c r="AT1037" s="205"/>
      <c r="AU1037" s="158"/>
      <c r="AV1037" s="163"/>
      <c r="AW1037" s="161"/>
      <c r="AX1037" s="165"/>
      <c r="AY1037" s="205"/>
      <c r="AZ1037" s="158"/>
      <c r="BA1037" s="163"/>
      <c r="BB1037" s="161"/>
      <c r="BC1037" s="165"/>
      <c r="BD1037" s="205"/>
      <c r="BE1037" s="158"/>
      <c r="BF1037" s="163"/>
      <c r="BG1037" s="161"/>
      <c r="BH1037" s="165"/>
      <c r="BI1037" s="205"/>
      <c r="BJ1037" s="158"/>
      <c r="BK1037" s="163"/>
      <c r="BL1037" s="161"/>
      <c r="BM1037" s="165"/>
      <c r="BN1037" s="205"/>
      <c r="BO1037" s="158"/>
      <c r="BP1037" s="163"/>
      <c r="BQ1037" s="161"/>
      <c r="BR1037" s="165"/>
      <c r="BS1037" s="205"/>
      <c r="BT1037" s="158"/>
      <c r="BU1037" s="163"/>
      <c r="BV1037" s="161"/>
      <c r="BW1037" s="165"/>
      <c r="BX1037" s="205"/>
      <c r="BY1037" s="158"/>
      <c r="BZ1037" s="163"/>
      <c r="CA1037" s="161"/>
      <c r="CB1037" s="165"/>
      <c r="CC1037" s="205"/>
      <c r="CD1037" s="158"/>
      <c r="CE1037" s="163"/>
      <c r="CF1037" s="161"/>
      <c r="CG1037" s="165"/>
      <c r="CH1037" s="205"/>
      <c r="CI1037" s="158"/>
      <c r="CJ1037" s="163"/>
      <c r="CK1037" s="161"/>
      <c r="CL1037" s="165"/>
    </row>
    <row r="1038" spans="1:90" ht="15.75">
      <c r="A1038" s="205"/>
      <c r="B1038" s="158"/>
      <c r="C1038" s="163"/>
      <c r="D1038" s="161"/>
      <c r="E1038" s="165"/>
      <c r="F1038" s="205"/>
      <c r="G1038" s="158"/>
      <c r="H1038" s="163"/>
      <c r="I1038" s="161"/>
      <c r="J1038" s="165"/>
      <c r="K1038" s="205"/>
      <c r="L1038" s="158"/>
      <c r="M1038" s="163"/>
      <c r="N1038" s="161"/>
      <c r="O1038" s="165"/>
      <c r="P1038" s="205"/>
      <c r="Q1038" s="158"/>
      <c r="R1038" s="163"/>
      <c r="S1038" s="161"/>
      <c r="T1038" s="165"/>
      <c r="U1038" s="205"/>
      <c r="V1038" s="158"/>
      <c r="W1038" s="163"/>
      <c r="X1038" s="161"/>
      <c r="Y1038" s="165"/>
      <c r="Z1038" s="205"/>
      <c r="AA1038" s="158"/>
      <c r="AB1038" s="163"/>
      <c r="AC1038" s="161"/>
      <c r="AD1038" s="165"/>
      <c r="AE1038" s="205"/>
      <c r="AF1038" s="158"/>
      <c r="AG1038" s="163"/>
      <c r="AH1038" s="161"/>
      <c r="AI1038" s="165"/>
      <c r="AJ1038" s="205"/>
      <c r="AK1038" s="158"/>
      <c r="AL1038" s="163"/>
      <c r="AM1038" s="161"/>
      <c r="AN1038" s="165"/>
      <c r="AO1038" s="205"/>
      <c r="AP1038" s="158"/>
      <c r="AQ1038" s="163"/>
      <c r="AR1038" s="161"/>
      <c r="AS1038" s="165"/>
      <c r="AT1038" s="205"/>
      <c r="AU1038" s="158"/>
      <c r="AV1038" s="163"/>
      <c r="AW1038" s="161"/>
      <c r="AX1038" s="165"/>
      <c r="AY1038" s="205"/>
      <c r="AZ1038" s="158"/>
      <c r="BA1038" s="163"/>
      <c r="BB1038" s="161"/>
      <c r="BC1038" s="165"/>
      <c r="BD1038" s="205"/>
      <c r="BE1038" s="158"/>
      <c r="BF1038" s="163"/>
      <c r="BG1038" s="161"/>
      <c r="BH1038" s="165"/>
      <c r="BI1038" s="205"/>
      <c r="BJ1038" s="158"/>
      <c r="BK1038" s="163"/>
      <c r="BL1038" s="161"/>
      <c r="BM1038" s="165"/>
      <c r="BN1038" s="205"/>
      <c r="BO1038" s="158"/>
      <c r="BP1038" s="163"/>
      <c r="BQ1038" s="161"/>
      <c r="BR1038" s="165"/>
      <c r="BS1038" s="205"/>
      <c r="BT1038" s="158"/>
      <c r="BU1038" s="163"/>
      <c r="BV1038" s="161"/>
      <c r="BW1038" s="165"/>
      <c r="BX1038" s="205"/>
      <c r="BY1038" s="158"/>
      <c r="BZ1038" s="163"/>
      <c r="CA1038" s="161"/>
      <c r="CB1038" s="165"/>
      <c r="CC1038" s="205"/>
      <c r="CD1038" s="158"/>
      <c r="CE1038" s="163"/>
      <c r="CF1038" s="161"/>
      <c r="CG1038" s="165"/>
      <c r="CH1038" s="205"/>
      <c r="CI1038" s="158"/>
      <c r="CJ1038" s="163"/>
      <c r="CK1038" s="161"/>
      <c r="CL1038" s="165"/>
    </row>
    <row r="1039" spans="1:90" ht="15.75">
      <c r="A1039" s="205"/>
      <c r="B1039" s="158"/>
      <c r="C1039" s="163"/>
      <c r="D1039" s="161"/>
      <c r="E1039" s="165"/>
      <c r="F1039" s="205"/>
      <c r="G1039" s="158"/>
      <c r="H1039" s="163"/>
      <c r="I1039" s="161"/>
      <c r="J1039" s="165"/>
      <c r="K1039" s="205"/>
      <c r="L1039" s="158"/>
      <c r="M1039" s="163"/>
      <c r="N1039" s="161"/>
      <c r="O1039" s="165"/>
      <c r="P1039" s="205"/>
      <c r="Q1039" s="158"/>
      <c r="R1039" s="163"/>
      <c r="S1039" s="161"/>
      <c r="T1039" s="165"/>
      <c r="U1039" s="205"/>
      <c r="V1039" s="158"/>
      <c r="W1039" s="163"/>
      <c r="X1039" s="161"/>
      <c r="Y1039" s="165"/>
      <c r="Z1039" s="205"/>
      <c r="AA1039" s="158"/>
      <c r="AB1039" s="163"/>
      <c r="AC1039" s="161"/>
      <c r="AD1039" s="165"/>
      <c r="AE1039" s="205"/>
      <c r="AF1039" s="158"/>
      <c r="AG1039" s="163"/>
      <c r="AH1039" s="161"/>
      <c r="AI1039" s="165"/>
      <c r="AJ1039" s="205"/>
      <c r="AK1039" s="158"/>
      <c r="AL1039" s="163"/>
      <c r="AM1039" s="161"/>
      <c r="AN1039" s="165"/>
      <c r="AO1039" s="205"/>
      <c r="AP1039" s="158"/>
      <c r="AQ1039" s="163"/>
      <c r="AR1039" s="161"/>
      <c r="AS1039" s="165"/>
      <c r="AT1039" s="205"/>
      <c r="AU1039" s="158"/>
      <c r="AV1039" s="163"/>
      <c r="AW1039" s="161"/>
      <c r="AX1039" s="165"/>
      <c r="AY1039" s="205"/>
      <c r="AZ1039" s="158"/>
      <c r="BA1039" s="163"/>
      <c r="BB1039" s="161"/>
      <c r="BC1039" s="165"/>
      <c r="BD1039" s="205"/>
      <c r="BE1039" s="158"/>
      <c r="BF1039" s="163"/>
      <c r="BG1039" s="161"/>
      <c r="BH1039" s="165"/>
      <c r="BI1039" s="205"/>
      <c r="BJ1039" s="158"/>
      <c r="BK1039" s="163"/>
      <c r="BL1039" s="161"/>
      <c r="BM1039" s="165"/>
      <c r="BN1039" s="205"/>
      <c r="BO1039" s="158"/>
      <c r="BP1039" s="163"/>
      <c r="BQ1039" s="161"/>
      <c r="BR1039" s="165"/>
      <c r="BS1039" s="205"/>
      <c r="BT1039" s="158"/>
      <c r="BU1039" s="163"/>
      <c r="BV1039" s="161"/>
      <c r="BW1039" s="165"/>
      <c r="BX1039" s="205"/>
      <c r="BY1039" s="158"/>
      <c r="BZ1039" s="163"/>
      <c r="CA1039" s="161"/>
      <c r="CB1039" s="165"/>
      <c r="CC1039" s="205"/>
      <c r="CD1039" s="158"/>
      <c r="CE1039" s="163"/>
      <c r="CF1039" s="161"/>
      <c r="CG1039" s="165"/>
      <c r="CH1039" s="205"/>
      <c r="CI1039" s="158"/>
      <c r="CJ1039" s="163"/>
      <c r="CK1039" s="161"/>
      <c r="CL1039" s="165"/>
    </row>
    <row r="1040" spans="1:90" ht="15.75">
      <c r="A1040" s="205"/>
      <c r="B1040" s="158"/>
      <c r="C1040" s="163"/>
      <c r="D1040" s="161"/>
      <c r="E1040" s="165"/>
      <c r="F1040" s="205"/>
      <c r="G1040" s="158"/>
      <c r="H1040" s="163"/>
      <c r="I1040" s="161"/>
      <c r="J1040" s="165"/>
      <c r="K1040" s="205"/>
      <c r="L1040" s="158"/>
      <c r="M1040" s="163"/>
      <c r="N1040" s="161"/>
      <c r="O1040" s="165"/>
      <c r="P1040" s="205"/>
      <c r="Q1040" s="158"/>
      <c r="R1040" s="163"/>
      <c r="S1040" s="161"/>
      <c r="T1040" s="165"/>
      <c r="U1040" s="205"/>
      <c r="V1040" s="158"/>
      <c r="W1040" s="163"/>
      <c r="X1040" s="161"/>
      <c r="Y1040" s="165"/>
      <c r="Z1040" s="205"/>
      <c r="AA1040" s="158"/>
      <c r="AB1040" s="163"/>
      <c r="AC1040" s="161"/>
      <c r="AD1040" s="165"/>
      <c r="AE1040" s="205"/>
      <c r="AF1040" s="158"/>
      <c r="AG1040" s="163"/>
      <c r="AH1040" s="161"/>
      <c r="AI1040" s="165"/>
      <c r="AJ1040" s="205"/>
      <c r="AK1040" s="158"/>
      <c r="AL1040" s="163"/>
      <c r="AM1040" s="161"/>
      <c r="AN1040" s="165"/>
      <c r="AO1040" s="205"/>
      <c r="AP1040" s="158"/>
      <c r="AQ1040" s="163"/>
      <c r="AR1040" s="161"/>
      <c r="AS1040" s="165"/>
      <c r="AT1040" s="205"/>
      <c r="AU1040" s="158"/>
      <c r="AV1040" s="163"/>
      <c r="AW1040" s="161"/>
      <c r="AX1040" s="165"/>
      <c r="AY1040" s="205"/>
      <c r="AZ1040" s="158"/>
      <c r="BA1040" s="163"/>
      <c r="BB1040" s="161"/>
      <c r="BC1040" s="165"/>
      <c r="BD1040" s="205"/>
      <c r="BE1040" s="158"/>
      <c r="BF1040" s="163"/>
      <c r="BG1040" s="161"/>
      <c r="BH1040" s="165"/>
      <c r="BI1040" s="205"/>
      <c r="BJ1040" s="158"/>
      <c r="BK1040" s="163"/>
      <c r="BL1040" s="161"/>
      <c r="BM1040" s="165"/>
      <c r="BN1040" s="205"/>
      <c r="BO1040" s="158"/>
      <c r="BP1040" s="163"/>
      <c r="BQ1040" s="161"/>
      <c r="BR1040" s="165"/>
      <c r="BS1040" s="205"/>
      <c r="BT1040" s="158"/>
      <c r="BU1040" s="163"/>
      <c r="BV1040" s="161"/>
      <c r="BW1040" s="165"/>
      <c r="BX1040" s="205"/>
      <c r="BY1040" s="158"/>
      <c r="BZ1040" s="163"/>
      <c r="CA1040" s="161"/>
      <c r="CB1040" s="165"/>
      <c r="CC1040" s="205"/>
      <c r="CD1040" s="158"/>
      <c r="CE1040" s="163"/>
      <c r="CF1040" s="161"/>
      <c r="CG1040" s="165"/>
      <c r="CH1040" s="205"/>
      <c r="CI1040" s="158"/>
      <c r="CJ1040" s="163"/>
      <c r="CK1040" s="161"/>
      <c r="CL1040" s="165"/>
    </row>
    <row r="1041" spans="1:90" ht="15.75">
      <c r="A1041" s="205"/>
      <c r="B1041" s="158"/>
      <c r="C1041" s="163"/>
      <c r="D1041" s="161"/>
      <c r="E1041" s="165"/>
      <c r="F1041" s="205"/>
      <c r="G1041" s="158"/>
      <c r="H1041" s="163"/>
      <c r="I1041" s="161"/>
      <c r="J1041" s="165"/>
      <c r="K1041" s="205"/>
      <c r="L1041" s="158"/>
      <c r="M1041" s="163"/>
      <c r="N1041" s="161"/>
      <c r="O1041" s="165"/>
      <c r="P1041" s="205"/>
      <c r="Q1041" s="158"/>
      <c r="R1041" s="163"/>
      <c r="S1041" s="161"/>
      <c r="T1041" s="165"/>
      <c r="U1041" s="205"/>
      <c r="V1041" s="158"/>
      <c r="W1041" s="163"/>
      <c r="X1041" s="161"/>
      <c r="Y1041" s="165"/>
      <c r="Z1041" s="205"/>
      <c r="AA1041" s="158"/>
      <c r="AB1041" s="163"/>
      <c r="AC1041" s="161"/>
      <c r="AD1041" s="165"/>
      <c r="AE1041" s="205"/>
      <c r="AF1041" s="158"/>
      <c r="AG1041" s="163"/>
      <c r="AH1041" s="161"/>
      <c r="AI1041" s="165"/>
      <c r="AJ1041" s="205"/>
      <c r="AK1041" s="158"/>
      <c r="AL1041" s="163"/>
      <c r="AM1041" s="161"/>
      <c r="AN1041" s="165"/>
      <c r="AO1041" s="205"/>
      <c r="AP1041" s="158"/>
      <c r="AQ1041" s="163"/>
      <c r="AR1041" s="161"/>
      <c r="AS1041" s="165"/>
      <c r="AT1041" s="205"/>
      <c r="AU1041" s="158"/>
      <c r="AV1041" s="163"/>
      <c r="AW1041" s="161"/>
      <c r="AX1041" s="165"/>
      <c r="AY1041" s="205"/>
      <c r="AZ1041" s="158"/>
      <c r="BA1041" s="163"/>
      <c r="BB1041" s="161"/>
      <c r="BC1041" s="165"/>
      <c r="BD1041" s="205"/>
      <c r="BE1041" s="158"/>
      <c r="BF1041" s="163"/>
      <c r="BG1041" s="161"/>
      <c r="BH1041" s="165"/>
      <c r="BI1041" s="205"/>
      <c r="BJ1041" s="158"/>
      <c r="BK1041" s="163"/>
      <c r="BL1041" s="161"/>
      <c r="BM1041" s="165"/>
      <c r="BN1041" s="205"/>
      <c r="BO1041" s="158"/>
      <c r="BP1041" s="163"/>
      <c r="BQ1041" s="161"/>
      <c r="BR1041" s="165"/>
      <c r="BS1041" s="205"/>
      <c r="BT1041" s="158"/>
      <c r="BU1041" s="163"/>
      <c r="BV1041" s="161"/>
      <c r="BW1041" s="165"/>
      <c r="BX1041" s="205"/>
      <c r="BY1041" s="158"/>
      <c r="BZ1041" s="163"/>
      <c r="CA1041" s="161"/>
      <c r="CB1041" s="165"/>
      <c r="CC1041" s="205"/>
      <c r="CD1041" s="158"/>
      <c r="CE1041" s="163"/>
      <c r="CF1041" s="161"/>
      <c r="CG1041" s="165"/>
      <c r="CH1041" s="205"/>
      <c r="CI1041" s="158"/>
      <c r="CJ1041" s="163"/>
      <c r="CK1041" s="161"/>
      <c r="CL1041" s="165"/>
    </row>
    <row r="1042" spans="1:90" ht="15.75">
      <c r="A1042" s="205"/>
      <c r="B1042" s="158"/>
      <c r="C1042" s="163"/>
      <c r="D1042" s="161"/>
      <c r="E1042" s="165"/>
      <c r="F1042" s="205"/>
      <c r="G1042" s="158"/>
      <c r="H1042" s="163"/>
      <c r="I1042" s="161"/>
      <c r="J1042" s="165"/>
      <c r="K1042" s="205"/>
      <c r="L1042" s="158"/>
      <c r="M1042" s="163"/>
      <c r="N1042" s="161"/>
      <c r="O1042" s="165"/>
      <c r="P1042" s="205"/>
      <c r="Q1042" s="158"/>
      <c r="R1042" s="163"/>
      <c r="S1042" s="161"/>
      <c r="T1042" s="165"/>
      <c r="U1042" s="205"/>
      <c r="V1042" s="158"/>
      <c r="W1042" s="163"/>
      <c r="X1042" s="161"/>
      <c r="Y1042" s="165"/>
      <c r="Z1042" s="205"/>
      <c r="AA1042" s="158"/>
      <c r="AB1042" s="163"/>
      <c r="AC1042" s="161"/>
      <c r="AD1042" s="165"/>
      <c r="AE1042" s="205"/>
      <c r="AF1042" s="158"/>
      <c r="AG1042" s="163"/>
      <c r="AH1042" s="161"/>
      <c r="AI1042" s="165"/>
      <c r="AJ1042" s="205"/>
      <c r="AK1042" s="158"/>
      <c r="AL1042" s="163"/>
      <c r="AM1042" s="161"/>
      <c r="AN1042" s="165"/>
      <c r="AO1042" s="205"/>
      <c r="AP1042" s="158"/>
      <c r="AQ1042" s="163"/>
      <c r="AR1042" s="161"/>
      <c r="AS1042" s="165"/>
      <c r="AT1042" s="205"/>
      <c r="AU1042" s="158"/>
      <c r="AV1042" s="163"/>
      <c r="AW1042" s="161"/>
      <c r="AX1042" s="165"/>
      <c r="AY1042" s="205"/>
      <c r="AZ1042" s="158"/>
      <c r="BA1042" s="163"/>
      <c r="BB1042" s="161"/>
      <c r="BC1042" s="165"/>
      <c r="BD1042" s="205"/>
      <c r="BE1042" s="158"/>
      <c r="BF1042" s="163"/>
      <c r="BG1042" s="161"/>
      <c r="BH1042" s="165"/>
      <c r="BI1042" s="205"/>
      <c r="BJ1042" s="158"/>
      <c r="BK1042" s="163"/>
      <c r="BL1042" s="161"/>
      <c r="BM1042" s="165"/>
      <c r="BN1042" s="205"/>
      <c r="BO1042" s="158"/>
      <c r="BP1042" s="163"/>
      <c r="BQ1042" s="161"/>
      <c r="BR1042" s="165"/>
      <c r="BS1042" s="205"/>
      <c r="BT1042" s="158"/>
      <c r="BU1042" s="163"/>
      <c r="BV1042" s="161"/>
      <c r="BW1042" s="165"/>
      <c r="BX1042" s="205"/>
      <c r="BY1042" s="158"/>
      <c r="BZ1042" s="163"/>
      <c r="CA1042" s="161"/>
      <c r="CB1042" s="165"/>
      <c r="CC1042" s="205"/>
      <c r="CD1042" s="158"/>
      <c r="CE1042" s="163"/>
      <c r="CF1042" s="161"/>
      <c r="CG1042" s="165"/>
      <c r="CH1042" s="205"/>
      <c r="CI1042" s="158"/>
      <c r="CJ1042" s="163"/>
      <c r="CK1042" s="161"/>
      <c r="CL1042" s="165"/>
    </row>
    <row r="1043" spans="1:90" ht="15.75">
      <c r="A1043" s="205"/>
      <c r="B1043" s="158"/>
      <c r="C1043" s="163"/>
      <c r="D1043" s="161"/>
      <c r="E1043" s="165"/>
      <c r="F1043" s="205"/>
      <c r="G1043" s="158"/>
      <c r="H1043" s="163"/>
      <c r="I1043" s="161"/>
      <c r="J1043" s="165"/>
      <c r="K1043" s="205"/>
      <c r="L1043" s="158"/>
      <c r="M1043" s="163"/>
      <c r="N1043" s="161"/>
      <c r="O1043" s="165"/>
      <c r="P1043" s="205"/>
      <c r="Q1043" s="158"/>
      <c r="R1043" s="163"/>
      <c r="S1043" s="161"/>
      <c r="T1043" s="165"/>
      <c r="U1043" s="205"/>
      <c r="V1043" s="158"/>
      <c r="W1043" s="163"/>
      <c r="X1043" s="161"/>
      <c r="Y1043" s="165"/>
      <c r="Z1043" s="205"/>
      <c r="AA1043" s="158"/>
      <c r="AB1043" s="163"/>
      <c r="AC1043" s="161"/>
      <c r="AD1043" s="165"/>
      <c r="AE1043" s="205"/>
      <c r="AF1043" s="158"/>
      <c r="AG1043" s="163"/>
      <c r="AH1043" s="161"/>
      <c r="AI1043" s="165"/>
      <c r="AJ1043" s="205"/>
      <c r="AK1043" s="158"/>
      <c r="AL1043" s="163"/>
      <c r="AM1043" s="161"/>
      <c r="AN1043" s="165"/>
      <c r="AO1043" s="205"/>
      <c r="AP1043" s="158"/>
      <c r="AQ1043" s="163"/>
      <c r="AR1043" s="161"/>
      <c r="AS1043" s="165"/>
      <c r="AT1043" s="205"/>
      <c r="AU1043" s="158"/>
      <c r="AV1043" s="163"/>
      <c r="AW1043" s="161"/>
      <c r="AX1043" s="165"/>
      <c r="AY1043" s="205"/>
      <c r="AZ1043" s="158"/>
      <c r="BA1043" s="163"/>
      <c r="BB1043" s="161"/>
      <c r="BC1043" s="165"/>
      <c r="BD1043" s="205"/>
      <c r="BE1043" s="158"/>
      <c r="BF1043" s="163"/>
      <c r="BG1043" s="161"/>
      <c r="BH1043" s="165"/>
      <c r="BI1043" s="205"/>
      <c r="BJ1043" s="158"/>
      <c r="BK1043" s="163"/>
      <c r="BL1043" s="161"/>
      <c r="BM1043" s="165"/>
      <c r="BN1043" s="205"/>
      <c r="BO1043" s="158"/>
      <c r="BP1043" s="163"/>
      <c r="BQ1043" s="161"/>
      <c r="BR1043" s="165"/>
      <c r="BS1043" s="205"/>
      <c r="BT1043" s="158"/>
      <c r="BU1043" s="163"/>
      <c r="BV1043" s="161"/>
      <c r="BW1043" s="165"/>
      <c r="BX1043" s="205"/>
      <c r="BY1043" s="158"/>
      <c r="BZ1043" s="163"/>
      <c r="CA1043" s="161"/>
      <c r="CB1043" s="165"/>
      <c r="CC1043" s="205"/>
      <c r="CD1043" s="158"/>
      <c r="CE1043" s="163"/>
      <c r="CF1043" s="161"/>
      <c r="CG1043" s="165"/>
      <c r="CH1043" s="205"/>
      <c r="CI1043" s="158"/>
      <c r="CJ1043" s="163"/>
      <c r="CK1043" s="161"/>
      <c r="CL1043" s="165"/>
    </row>
    <row r="1044" spans="1:90" ht="15.75">
      <c r="A1044" s="205"/>
      <c r="B1044" s="158"/>
      <c r="C1044" s="163"/>
      <c r="D1044" s="161"/>
      <c r="E1044" s="165"/>
      <c r="F1044" s="205"/>
      <c r="G1044" s="158"/>
      <c r="H1044" s="163"/>
      <c r="I1044" s="161"/>
      <c r="J1044" s="165"/>
      <c r="K1044" s="205"/>
      <c r="L1044" s="158"/>
      <c r="M1044" s="163"/>
      <c r="N1044" s="161"/>
      <c r="O1044" s="165"/>
      <c r="P1044" s="205"/>
      <c r="Q1044" s="158"/>
      <c r="R1044" s="163"/>
      <c r="S1044" s="161"/>
      <c r="T1044" s="165"/>
      <c r="U1044" s="205"/>
      <c r="V1044" s="158"/>
      <c r="W1044" s="163"/>
      <c r="X1044" s="161"/>
      <c r="Y1044" s="165"/>
      <c r="Z1044" s="205"/>
      <c r="AA1044" s="158"/>
      <c r="AB1044" s="163"/>
      <c r="AC1044" s="161"/>
      <c r="AD1044" s="165"/>
      <c r="AE1044" s="205"/>
      <c r="AF1044" s="158"/>
      <c r="AG1044" s="163"/>
      <c r="AH1044" s="161"/>
      <c r="AI1044" s="165"/>
      <c r="AJ1044" s="205"/>
      <c r="AK1044" s="158"/>
      <c r="AL1044" s="163"/>
      <c r="AM1044" s="161"/>
      <c r="AN1044" s="165"/>
      <c r="AO1044" s="205"/>
      <c r="AP1044" s="158"/>
      <c r="AQ1044" s="163"/>
      <c r="AR1044" s="161"/>
      <c r="AS1044" s="165"/>
      <c r="AT1044" s="205"/>
      <c r="AU1044" s="158"/>
      <c r="AV1044" s="163"/>
      <c r="AW1044" s="161"/>
      <c r="AX1044" s="165"/>
      <c r="AY1044" s="205"/>
      <c r="AZ1044" s="158"/>
      <c r="BA1044" s="163"/>
      <c r="BB1044" s="161"/>
      <c r="BC1044" s="165"/>
      <c r="BD1044" s="205"/>
      <c r="BE1044" s="158"/>
      <c r="BF1044" s="163"/>
      <c r="BG1044" s="161"/>
      <c r="BH1044" s="165"/>
      <c r="BI1044" s="205"/>
      <c r="BJ1044" s="158"/>
      <c r="BK1044" s="163"/>
      <c r="BL1044" s="161"/>
      <c r="BM1044" s="165"/>
      <c r="BN1044" s="205"/>
      <c r="BO1044" s="158"/>
      <c r="BP1044" s="163"/>
      <c r="BQ1044" s="161"/>
      <c r="BR1044" s="165"/>
      <c r="BS1044" s="205"/>
      <c r="BT1044" s="158"/>
      <c r="BU1044" s="163"/>
      <c r="BV1044" s="161"/>
      <c r="BW1044" s="165"/>
      <c r="BX1044" s="205"/>
      <c r="BY1044" s="158"/>
      <c r="BZ1044" s="163"/>
      <c r="CA1044" s="161"/>
      <c r="CB1044" s="165"/>
      <c r="CC1044" s="205"/>
      <c r="CD1044" s="158"/>
      <c r="CE1044" s="163"/>
      <c r="CF1044" s="161"/>
      <c r="CG1044" s="165"/>
      <c r="CH1044" s="205"/>
      <c r="CI1044" s="158"/>
      <c r="CJ1044" s="163"/>
      <c r="CK1044" s="161"/>
      <c r="CL1044" s="165"/>
    </row>
    <row r="1045" spans="1:90" ht="15.75">
      <c r="A1045" s="205"/>
      <c r="B1045" s="158"/>
      <c r="C1045" s="163"/>
      <c r="D1045" s="161"/>
      <c r="E1045" s="165"/>
      <c r="F1045" s="205"/>
      <c r="G1045" s="158"/>
      <c r="H1045" s="163"/>
      <c r="I1045" s="161"/>
      <c r="J1045" s="165"/>
      <c r="K1045" s="205"/>
      <c r="L1045" s="158"/>
      <c r="M1045" s="163"/>
      <c r="N1045" s="161"/>
      <c r="O1045" s="165"/>
      <c r="P1045" s="205"/>
      <c r="Q1045" s="158"/>
      <c r="R1045" s="163"/>
      <c r="S1045" s="161"/>
      <c r="T1045" s="165"/>
      <c r="U1045" s="205"/>
      <c r="V1045" s="158"/>
      <c r="W1045" s="163"/>
      <c r="X1045" s="161"/>
      <c r="Y1045" s="165"/>
      <c r="Z1045" s="205"/>
      <c r="AA1045" s="158"/>
      <c r="AB1045" s="163"/>
      <c r="AC1045" s="161"/>
      <c r="AD1045" s="165"/>
      <c r="AE1045" s="205"/>
      <c r="AF1045" s="158"/>
      <c r="AG1045" s="163"/>
      <c r="AH1045" s="161"/>
      <c r="AI1045" s="165"/>
      <c r="AJ1045" s="205"/>
      <c r="AK1045" s="158"/>
      <c r="AL1045" s="163"/>
      <c r="AM1045" s="161"/>
      <c r="AN1045" s="165"/>
      <c r="AO1045" s="205"/>
      <c r="AP1045" s="158"/>
      <c r="AQ1045" s="163"/>
      <c r="AR1045" s="161"/>
      <c r="AS1045" s="165"/>
      <c r="AT1045" s="205"/>
      <c r="AU1045" s="158"/>
      <c r="AV1045" s="163"/>
      <c r="AW1045" s="161"/>
      <c r="AX1045" s="165"/>
      <c r="AY1045" s="205"/>
      <c r="AZ1045" s="158"/>
      <c r="BA1045" s="163"/>
      <c r="BB1045" s="161"/>
      <c r="BC1045" s="165"/>
      <c r="BD1045" s="205"/>
      <c r="BE1045" s="158"/>
      <c r="BF1045" s="163"/>
      <c r="BG1045" s="161"/>
      <c r="BH1045" s="165"/>
      <c r="BI1045" s="205"/>
      <c r="BJ1045" s="158"/>
      <c r="BK1045" s="163"/>
      <c r="BL1045" s="161"/>
      <c r="BM1045" s="165"/>
      <c r="BN1045" s="205"/>
      <c r="BO1045" s="158"/>
      <c r="BP1045" s="163"/>
      <c r="BQ1045" s="161"/>
      <c r="BR1045" s="165"/>
      <c r="BS1045" s="205"/>
      <c r="BT1045" s="158"/>
      <c r="BU1045" s="163"/>
      <c r="BV1045" s="161"/>
      <c r="BW1045" s="165"/>
      <c r="BX1045" s="205"/>
      <c r="BY1045" s="158"/>
      <c r="BZ1045" s="163"/>
      <c r="CA1045" s="161"/>
      <c r="CB1045" s="165"/>
      <c r="CC1045" s="205"/>
      <c r="CD1045" s="158"/>
      <c r="CE1045" s="163"/>
      <c r="CF1045" s="161"/>
      <c r="CG1045" s="165"/>
      <c r="CH1045" s="205"/>
      <c r="CI1045" s="158"/>
      <c r="CJ1045" s="163"/>
      <c r="CK1045" s="161"/>
      <c r="CL1045" s="165"/>
    </row>
    <row r="1046" spans="1:90" ht="15.75">
      <c r="A1046" s="205"/>
      <c r="B1046" s="158"/>
      <c r="C1046" s="163"/>
      <c r="D1046" s="161"/>
      <c r="E1046" s="165"/>
      <c r="F1046" s="205"/>
      <c r="G1046" s="158"/>
      <c r="H1046" s="163"/>
      <c r="I1046" s="161"/>
      <c r="J1046" s="165"/>
      <c r="K1046" s="205"/>
      <c r="L1046" s="158"/>
      <c r="M1046" s="163"/>
      <c r="N1046" s="161"/>
      <c r="O1046" s="165"/>
      <c r="P1046" s="205"/>
      <c r="Q1046" s="158"/>
      <c r="R1046" s="163"/>
      <c r="S1046" s="161"/>
      <c r="T1046" s="165"/>
      <c r="U1046" s="205"/>
      <c r="V1046" s="158"/>
      <c r="W1046" s="163"/>
      <c r="X1046" s="161"/>
      <c r="Y1046" s="165"/>
      <c r="Z1046" s="205"/>
      <c r="AA1046" s="158"/>
      <c r="AB1046" s="163"/>
      <c r="AC1046" s="161"/>
      <c r="AD1046" s="165"/>
      <c r="AE1046" s="205"/>
      <c r="AF1046" s="158"/>
      <c r="AG1046" s="163"/>
      <c r="AH1046" s="161"/>
      <c r="AI1046" s="165"/>
      <c r="AJ1046" s="205"/>
      <c r="AK1046" s="158"/>
      <c r="AL1046" s="163"/>
      <c r="AM1046" s="161"/>
      <c r="AN1046" s="165"/>
      <c r="AO1046" s="205"/>
      <c r="AP1046" s="158"/>
      <c r="AQ1046" s="163"/>
      <c r="AR1046" s="161"/>
      <c r="AS1046" s="165"/>
      <c r="AT1046" s="205"/>
      <c r="AU1046" s="158"/>
      <c r="AV1046" s="163"/>
      <c r="AW1046" s="161"/>
      <c r="AX1046" s="165"/>
      <c r="AY1046" s="205"/>
      <c r="AZ1046" s="158"/>
      <c r="BA1046" s="163"/>
      <c r="BB1046" s="161"/>
      <c r="BC1046" s="165"/>
      <c r="BD1046" s="205"/>
      <c r="BE1046" s="158"/>
      <c r="BF1046" s="163"/>
      <c r="BG1046" s="161"/>
      <c r="BH1046" s="165"/>
      <c r="BI1046" s="205"/>
      <c r="BJ1046" s="158"/>
      <c r="BK1046" s="163"/>
      <c r="BL1046" s="161"/>
      <c r="BM1046" s="165"/>
      <c r="BN1046" s="205"/>
      <c r="BO1046" s="158"/>
      <c r="BP1046" s="163"/>
      <c r="BQ1046" s="161"/>
      <c r="BR1046" s="165"/>
      <c r="BS1046" s="205"/>
      <c r="BT1046" s="158"/>
      <c r="BU1046" s="163"/>
      <c r="BV1046" s="161"/>
      <c r="BW1046" s="165"/>
      <c r="BX1046" s="205"/>
      <c r="BY1046" s="158"/>
      <c r="BZ1046" s="163"/>
      <c r="CA1046" s="161"/>
      <c r="CB1046" s="165"/>
      <c r="CC1046" s="205"/>
      <c r="CD1046" s="158"/>
      <c r="CE1046" s="163"/>
      <c r="CF1046" s="161"/>
      <c r="CG1046" s="165"/>
      <c r="CH1046" s="205"/>
      <c r="CI1046" s="158"/>
      <c r="CJ1046" s="163"/>
      <c r="CK1046" s="161"/>
      <c r="CL1046" s="165"/>
    </row>
    <row r="1047" spans="1:90" ht="15.75">
      <c r="A1047" s="205"/>
      <c r="B1047" s="158"/>
      <c r="C1047" s="163"/>
      <c r="D1047" s="161"/>
      <c r="E1047" s="165"/>
      <c r="F1047" s="205"/>
      <c r="G1047" s="158"/>
      <c r="H1047" s="163"/>
      <c r="I1047" s="161"/>
      <c r="J1047" s="165"/>
      <c r="K1047" s="205"/>
      <c r="L1047" s="158"/>
      <c r="M1047" s="163"/>
      <c r="N1047" s="161"/>
      <c r="O1047" s="165"/>
      <c r="P1047" s="205"/>
      <c r="Q1047" s="158"/>
      <c r="R1047" s="163"/>
      <c r="S1047" s="161"/>
      <c r="T1047" s="165"/>
      <c r="U1047" s="205"/>
      <c r="V1047" s="158"/>
      <c r="W1047" s="163"/>
      <c r="X1047" s="161"/>
      <c r="Y1047" s="165"/>
      <c r="Z1047" s="205"/>
      <c r="AA1047" s="158"/>
      <c r="AB1047" s="163"/>
      <c r="AC1047" s="161"/>
      <c r="AD1047" s="165"/>
      <c r="AE1047" s="205"/>
      <c r="AF1047" s="158"/>
      <c r="AG1047" s="163"/>
      <c r="AH1047" s="161"/>
      <c r="AI1047" s="165"/>
      <c r="AJ1047" s="205"/>
      <c r="AK1047" s="158"/>
      <c r="AL1047" s="163"/>
      <c r="AM1047" s="161"/>
      <c r="AN1047" s="165"/>
      <c r="AO1047" s="205"/>
      <c r="AP1047" s="158"/>
      <c r="AQ1047" s="163"/>
      <c r="AR1047" s="161"/>
      <c r="AS1047" s="165"/>
      <c r="AT1047" s="205"/>
      <c r="AU1047" s="158"/>
      <c r="AV1047" s="163"/>
      <c r="AW1047" s="161"/>
      <c r="AX1047" s="165"/>
      <c r="AY1047" s="205"/>
      <c r="AZ1047" s="158"/>
      <c r="BA1047" s="163"/>
      <c r="BB1047" s="161"/>
      <c r="BC1047" s="165"/>
      <c r="BD1047" s="205"/>
      <c r="BE1047" s="158"/>
      <c r="BF1047" s="163"/>
      <c r="BG1047" s="161"/>
      <c r="BH1047" s="165"/>
      <c r="BI1047" s="205"/>
      <c r="BJ1047" s="158"/>
      <c r="BK1047" s="163"/>
      <c r="BL1047" s="161"/>
      <c r="BM1047" s="165"/>
      <c r="BN1047" s="205"/>
      <c r="BO1047" s="158"/>
      <c r="BP1047" s="163"/>
      <c r="BQ1047" s="161"/>
      <c r="BR1047" s="165"/>
      <c r="BS1047" s="205"/>
      <c r="BT1047" s="158"/>
      <c r="BU1047" s="163"/>
      <c r="BV1047" s="161"/>
      <c r="BW1047" s="165"/>
      <c r="BX1047" s="205"/>
      <c r="BY1047" s="158"/>
      <c r="BZ1047" s="163"/>
      <c r="CA1047" s="161"/>
      <c r="CB1047" s="165"/>
      <c r="CC1047" s="205"/>
      <c r="CD1047" s="158"/>
      <c r="CE1047" s="163"/>
      <c r="CF1047" s="161"/>
      <c r="CG1047" s="165"/>
      <c r="CH1047" s="205"/>
      <c r="CI1047" s="158"/>
      <c r="CJ1047" s="163"/>
      <c r="CK1047" s="161"/>
      <c r="CL1047" s="165"/>
    </row>
    <row r="1048" spans="1:90" ht="15.75">
      <c r="A1048" s="205"/>
      <c r="B1048" s="158"/>
      <c r="C1048" s="163"/>
      <c r="D1048" s="161"/>
      <c r="E1048" s="165"/>
      <c r="F1048" s="205"/>
      <c r="G1048" s="158"/>
      <c r="H1048" s="163"/>
      <c r="I1048" s="161"/>
      <c r="J1048" s="165"/>
      <c r="K1048" s="205"/>
      <c r="L1048" s="158"/>
      <c r="M1048" s="163"/>
      <c r="N1048" s="161"/>
      <c r="O1048" s="165"/>
      <c r="P1048" s="205"/>
      <c r="Q1048" s="158"/>
      <c r="R1048" s="163"/>
      <c r="S1048" s="161"/>
      <c r="T1048" s="165"/>
      <c r="U1048" s="205"/>
      <c r="V1048" s="158"/>
      <c r="W1048" s="163"/>
      <c r="X1048" s="161"/>
      <c r="Y1048" s="165"/>
      <c r="Z1048" s="205"/>
      <c r="AA1048" s="158"/>
      <c r="AB1048" s="163"/>
      <c r="AC1048" s="161"/>
      <c r="AD1048" s="165"/>
      <c r="AE1048" s="205"/>
      <c r="AF1048" s="158"/>
      <c r="AG1048" s="163"/>
      <c r="AH1048" s="161"/>
      <c r="AI1048" s="165"/>
      <c r="AJ1048" s="205"/>
      <c r="AK1048" s="158"/>
      <c r="AL1048" s="163"/>
      <c r="AM1048" s="161"/>
      <c r="AN1048" s="165"/>
      <c r="AO1048" s="205"/>
      <c r="AP1048" s="158"/>
      <c r="AQ1048" s="163"/>
      <c r="AR1048" s="161"/>
      <c r="AS1048" s="165"/>
      <c r="AT1048" s="205"/>
      <c r="AU1048" s="158"/>
      <c r="AV1048" s="163"/>
      <c r="AW1048" s="161"/>
      <c r="AX1048" s="165"/>
      <c r="AY1048" s="205"/>
      <c r="AZ1048" s="158"/>
      <c r="BA1048" s="163"/>
      <c r="BB1048" s="161"/>
      <c r="BC1048" s="165"/>
      <c r="BD1048" s="205"/>
      <c r="BE1048" s="158"/>
      <c r="BF1048" s="163"/>
      <c r="BG1048" s="161"/>
      <c r="BH1048" s="165"/>
      <c r="BI1048" s="205"/>
      <c r="BJ1048" s="158"/>
      <c r="BK1048" s="163"/>
      <c r="BL1048" s="161"/>
      <c r="BM1048" s="165"/>
      <c r="BN1048" s="205"/>
      <c r="BO1048" s="158"/>
      <c r="BP1048" s="163"/>
      <c r="BQ1048" s="161"/>
      <c r="BR1048" s="165"/>
      <c r="BS1048" s="205"/>
      <c r="BT1048" s="158"/>
      <c r="BU1048" s="163"/>
      <c r="BV1048" s="161"/>
      <c r="BW1048" s="165"/>
      <c r="BX1048" s="205"/>
      <c r="BY1048" s="158"/>
      <c r="BZ1048" s="163"/>
      <c r="CA1048" s="161"/>
      <c r="CB1048" s="165"/>
      <c r="CC1048" s="205"/>
      <c r="CD1048" s="158"/>
      <c r="CE1048" s="163"/>
      <c r="CF1048" s="161"/>
      <c r="CG1048" s="165"/>
      <c r="CH1048" s="205"/>
      <c r="CI1048" s="158"/>
      <c r="CJ1048" s="163"/>
      <c r="CK1048" s="161"/>
      <c r="CL1048" s="165"/>
    </row>
    <row r="1049" spans="1:90" ht="15.75">
      <c r="A1049" s="205"/>
      <c r="B1049" s="158"/>
      <c r="C1049" s="163"/>
      <c r="D1049" s="161"/>
      <c r="E1049" s="165"/>
      <c r="F1049" s="205"/>
      <c r="G1049" s="158"/>
      <c r="H1049" s="163"/>
      <c r="I1049" s="161"/>
      <c r="J1049" s="165"/>
      <c r="K1049" s="205"/>
      <c r="L1049" s="158"/>
      <c r="M1049" s="163"/>
      <c r="N1049" s="161"/>
      <c r="O1049" s="165"/>
      <c r="P1049" s="205"/>
      <c r="Q1049" s="158"/>
      <c r="R1049" s="163"/>
      <c r="S1049" s="161"/>
      <c r="T1049" s="165"/>
      <c r="U1049" s="205"/>
      <c r="V1049" s="158"/>
      <c r="W1049" s="163"/>
      <c r="X1049" s="161"/>
      <c r="Y1049" s="165"/>
      <c r="Z1049" s="205"/>
      <c r="AA1049" s="158"/>
      <c r="AB1049" s="163"/>
      <c r="AC1049" s="161"/>
      <c r="AD1049" s="165"/>
      <c r="AE1049" s="205"/>
      <c r="AF1049" s="158"/>
      <c r="AG1049" s="163"/>
      <c r="AH1049" s="161"/>
      <c r="AI1049" s="165"/>
      <c r="AJ1049" s="205"/>
      <c r="AK1049" s="158"/>
      <c r="AL1049" s="163"/>
      <c r="AM1049" s="161"/>
      <c r="AN1049" s="165"/>
      <c r="AO1049" s="205"/>
      <c r="AP1049" s="158"/>
      <c r="AQ1049" s="163"/>
      <c r="AR1049" s="161"/>
      <c r="AS1049" s="165"/>
      <c r="AT1049" s="205"/>
      <c r="AU1049" s="158"/>
      <c r="AV1049" s="163"/>
      <c r="AW1049" s="161"/>
      <c r="AX1049" s="165"/>
      <c r="AY1049" s="205"/>
      <c r="AZ1049" s="158"/>
      <c r="BA1049" s="163"/>
      <c r="BB1049" s="161"/>
      <c r="BC1049" s="165"/>
      <c r="BD1049" s="205"/>
      <c r="BE1049" s="158"/>
      <c r="BF1049" s="163"/>
      <c r="BG1049" s="161"/>
      <c r="BH1049" s="165"/>
      <c r="BI1049" s="205"/>
      <c r="BJ1049" s="158"/>
      <c r="BK1049" s="163"/>
      <c r="BL1049" s="161"/>
      <c r="BM1049" s="165"/>
      <c r="BN1049" s="205"/>
      <c r="BO1049" s="158"/>
      <c r="BP1049" s="163"/>
      <c r="BQ1049" s="161"/>
      <c r="BR1049" s="165"/>
      <c r="BS1049" s="205"/>
      <c r="BT1049" s="158"/>
      <c r="BU1049" s="163"/>
      <c r="BV1049" s="161"/>
      <c r="BW1049" s="165"/>
      <c r="BX1049" s="205"/>
      <c r="BY1049" s="158"/>
      <c r="BZ1049" s="163"/>
      <c r="CA1049" s="161"/>
      <c r="CB1049" s="165"/>
      <c r="CC1049" s="205"/>
      <c r="CD1049" s="158"/>
      <c r="CE1049" s="163"/>
      <c r="CF1049" s="161"/>
      <c r="CG1049" s="165"/>
      <c r="CH1049" s="205"/>
      <c r="CI1049" s="158"/>
      <c r="CJ1049" s="163"/>
      <c r="CK1049" s="161"/>
      <c r="CL1049" s="165"/>
    </row>
    <row r="1050" spans="1:90" ht="15.75">
      <c r="A1050" s="205"/>
      <c r="B1050" s="158"/>
      <c r="C1050" s="163"/>
      <c r="D1050" s="161"/>
      <c r="E1050" s="165"/>
      <c r="F1050" s="205"/>
      <c r="G1050" s="158"/>
      <c r="H1050" s="163"/>
      <c r="I1050" s="161"/>
      <c r="J1050" s="165"/>
      <c r="K1050" s="205"/>
      <c r="L1050" s="158"/>
      <c r="M1050" s="163"/>
      <c r="N1050" s="161"/>
      <c r="O1050" s="165"/>
      <c r="P1050" s="205"/>
      <c r="Q1050" s="158"/>
      <c r="R1050" s="163"/>
      <c r="S1050" s="161"/>
      <c r="T1050" s="165"/>
      <c r="U1050" s="205"/>
      <c r="V1050" s="158"/>
      <c r="W1050" s="163"/>
      <c r="X1050" s="161"/>
      <c r="Y1050" s="165"/>
      <c r="Z1050" s="205"/>
      <c r="AA1050" s="158"/>
      <c r="AB1050" s="163"/>
      <c r="AC1050" s="161"/>
      <c r="AD1050" s="165"/>
      <c r="AE1050" s="205"/>
      <c r="AF1050" s="158"/>
      <c r="AG1050" s="163"/>
      <c r="AH1050" s="161"/>
      <c r="AI1050" s="165"/>
      <c r="AJ1050" s="205"/>
      <c r="AK1050" s="158"/>
      <c r="AL1050" s="163"/>
      <c r="AM1050" s="161"/>
      <c r="AN1050" s="165"/>
      <c r="AO1050" s="205"/>
      <c r="AP1050" s="158"/>
      <c r="AQ1050" s="163"/>
      <c r="AR1050" s="161"/>
      <c r="AS1050" s="165"/>
      <c r="AT1050" s="205"/>
      <c r="AU1050" s="158"/>
      <c r="AV1050" s="163"/>
      <c r="AW1050" s="161"/>
      <c r="AX1050" s="165"/>
      <c r="AY1050" s="205"/>
      <c r="AZ1050" s="158"/>
      <c r="BA1050" s="163"/>
      <c r="BB1050" s="161"/>
      <c r="BC1050" s="165"/>
      <c r="BD1050" s="205"/>
      <c r="BE1050" s="158"/>
      <c r="BF1050" s="163"/>
      <c r="BG1050" s="161"/>
      <c r="BH1050" s="165"/>
      <c r="BI1050" s="205"/>
      <c r="BJ1050" s="158"/>
      <c r="BK1050" s="163"/>
      <c r="BL1050" s="161"/>
      <c r="BM1050" s="165"/>
      <c r="BN1050" s="205"/>
      <c r="BO1050" s="158"/>
      <c r="BP1050" s="163"/>
      <c r="BQ1050" s="161"/>
      <c r="BR1050" s="165"/>
      <c r="BS1050" s="205"/>
      <c r="BT1050" s="158"/>
      <c r="BU1050" s="163"/>
      <c r="BV1050" s="161"/>
      <c r="BW1050" s="165"/>
      <c r="BX1050" s="205"/>
      <c r="BY1050" s="158"/>
      <c r="BZ1050" s="163"/>
      <c r="CA1050" s="161"/>
      <c r="CB1050" s="165"/>
      <c r="CC1050" s="205"/>
      <c r="CD1050" s="158"/>
      <c r="CE1050" s="163"/>
      <c r="CF1050" s="161"/>
      <c r="CG1050" s="165"/>
      <c r="CH1050" s="205"/>
      <c r="CI1050" s="158"/>
      <c r="CJ1050" s="163"/>
      <c r="CK1050" s="161"/>
      <c r="CL1050" s="165"/>
    </row>
    <row r="1051" spans="1:90" ht="15.75">
      <c r="A1051" s="205"/>
      <c r="B1051" s="158"/>
      <c r="C1051" s="163"/>
      <c r="D1051" s="161"/>
      <c r="E1051" s="165"/>
      <c r="F1051" s="205"/>
      <c r="G1051" s="158"/>
      <c r="H1051" s="163"/>
      <c r="I1051" s="161"/>
      <c r="J1051" s="165"/>
      <c r="K1051" s="205"/>
      <c r="L1051" s="158"/>
      <c r="M1051" s="163"/>
      <c r="N1051" s="161"/>
      <c r="O1051" s="165"/>
      <c r="P1051" s="205"/>
      <c r="Q1051" s="158"/>
      <c r="R1051" s="163"/>
      <c r="S1051" s="161"/>
      <c r="T1051" s="165"/>
      <c r="U1051" s="205"/>
      <c r="V1051" s="158"/>
      <c r="W1051" s="163"/>
      <c r="X1051" s="161"/>
      <c r="Y1051" s="165"/>
      <c r="Z1051" s="205"/>
      <c r="AA1051" s="158"/>
      <c r="AB1051" s="163"/>
      <c r="AC1051" s="161"/>
      <c r="AD1051" s="165"/>
      <c r="AE1051" s="205"/>
      <c r="AF1051" s="158"/>
      <c r="AG1051" s="163"/>
      <c r="AH1051" s="161"/>
      <c r="AI1051" s="165"/>
      <c r="AJ1051" s="205"/>
      <c r="AK1051" s="158"/>
      <c r="AL1051" s="163"/>
      <c r="AM1051" s="161"/>
      <c r="AN1051" s="165"/>
      <c r="AO1051" s="205"/>
      <c r="AP1051" s="158"/>
      <c r="AQ1051" s="163"/>
      <c r="AR1051" s="161"/>
      <c r="AS1051" s="165"/>
      <c r="AT1051" s="205"/>
      <c r="AU1051" s="158"/>
      <c r="AV1051" s="163"/>
      <c r="AW1051" s="161"/>
      <c r="AX1051" s="165"/>
      <c r="AY1051" s="205"/>
      <c r="AZ1051" s="158"/>
      <c r="BA1051" s="163"/>
      <c r="BB1051" s="161"/>
      <c r="BC1051" s="165"/>
      <c r="BD1051" s="205"/>
      <c r="BE1051" s="158"/>
      <c r="BF1051" s="163"/>
      <c r="BG1051" s="161"/>
      <c r="BH1051" s="165"/>
      <c r="BI1051" s="205"/>
      <c r="BJ1051" s="158"/>
      <c r="BK1051" s="163"/>
      <c r="BL1051" s="161"/>
      <c r="BM1051" s="165"/>
      <c r="BN1051" s="205"/>
      <c r="BO1051" s="158"/>
      <c r="BP1051" s="163"/>
      <c r="BQ1051" s="161"/>
      <c r="BR1051" s="165"/>
      <c r="BS1051" s="205"/>
      <c r="BT1051" s="158"/>
      <c r="BU1051" s="163"/>
      <c r="BV1051" s="161"/>
      <c r="BW1051" s="165"/>
      <c r="BX1051" s="205"/>
      <c r="BY1051" s="158"/>
      <c r="BZ1051" s="163"/>
      <c r="CA1051" s="161"/>
      <c r="CB1051" s="165"/>
      <c r="CC1051" s="205"/>
      <c r="CD1051" s="158"/>
      <c r="CE1051" s="163"/>
      <c r="CF1051" s="161"/>
      <c r="CG1051" s="165"/>
      <c r="CH1051" s="205"/>
      <c r="CI1051" s="158"/>
      <c r="CJ1051" s="163"/>
      <c r="CK1051" s="161"/>
      <c r="CL1051" s="165"/>
    </row>
    <row r="1052" spans="1:90" ht="15.75">
      <c r="A1052" s="205"/>
      <c r="B1052" s="158"/>
      <c r="C1052" s="163"/>
      <c r="D1052" s="161"/>
      <c r="E1052" s="165"/>
      <c r="F1052" s="205"/>
      <c r="G1052" s="158"/>
      <c r="H1052" s="163"/>
      <c r="I1052" s="161"/>
      <c r="J1052" s="165"/>
      <c r="K1052" s="205"/>
      <c r="L1052" s="158"/>
      <c r="M1052" s="163"/>
      <c r="N1052" s="161"/>
      <c r="O1052" s="165"/>
      <c r="P1052" s="205"/>
      <c r="Q1052" s="158"/>
      <c r="R1052" s="163"/>
      <c r="S1052" s="161"/>
      <c r="T1052" s="165"/>
      <c r="U1052" s="205"/>
      <c r="V1052" s="158"/>
      <c r="W1052" s="163"/>
      <c r="X1052" s="161"/>
      <c r="Y1052" s="165"/>
      <c r="Z1052" s="205"/>
      <c r="AA1052" s="158"/>
      <c r="AB1052" s="163"/>
      <c r="AC1052" s="161"/>
      <c r="AD1052" s="165"/>
      <c r="AE1052" s="205"/>
      <c r="AF1052" s="158"/>
      <c r="AG1052" s="163"/>
      <c r="AH1052" s="161"/>
      <c r="AI1052" s="165"/>
      <c r="AJ1052" s="205"/>
      <c r="AK1052" s="158"/>
      <c r="AL1052" s="163"/>
      <c r="AM1052" s="161"/>
      <c r="AN1052" s="165"/>
      <c r="AO1052" s="205"/>
      <c r="AP1052" s="158"/>
      <c r="AQ1052" s="163"/>
      <c r="AR1052" s="161"/>
      <c r="AS1052" s="165"/>
      <c r="AT1052" s="205"/>
      <c r="AU1052" s="158"/>
      <c r="AV1052" s="163"/>
      <c r="AW1052" s="161"/>
      <c r="AX1052" s="165"/>
      <c r="AY1052" s="205"/>
      <c r="AZ1052" s="158"/>
      <c r="BA1052" s="163"/>
      <c r="BB1052" s="161"/>
      <c r="BC1052" s="165"/>
      <c r="BD1052" s="205"/>
      <c r="BE1052" s="158"/>
      <c r="BF1052" s="163"/>
      <c r="BG1052" s="161"/>
      <c r="BH1052" s="165"/>
      <c r="BI1052" s="205"/>
      <c r="BJ1052" s="158"/>
      <c r="BK1052" s="163"/>
      <c r="BL1052" s="161"/>
      <c r="BM1052" s="165"/>
      <c r="BN1052" s="205"/>
      <c r="BO1052" s="158"/>
      <c r="BP1052" s="163"/>
      <c r="BQ1052" s="161"/>
      <c r="BR1052" s="165"/>
      <c r="BS1052" s="205"/>
      <c r="BT1052" s="158"/>
      <c r="BU1052" s="163"/>
      <c r="BV1052" s="161"/>
      <c r="BW1052" s="165"/>
      <c r="BX1052" s="205"/>
      <c r="BY1052" s="158"/>
      <c r="BZ1052" s="163"/>
      <c r="CA1052" s="161"/>
      <c r="CB1052" s="165"/>
      <c r="CC1052" s="205"/>
      <c r="CD1052" s="158"/>
      <c r="CE1052" s="163"/>
      <c r="CF1052" s="161"/>
      <c r="CG1052" s="165"/>
      <c r="CH1052" s="205"/>
      <c r="CI1052" s="158"/>
      <c r="CJ1052" s="163"/>
      <c r="CK1052" s="161"/>
      <c r="CL1052" s="165"/>
    </row>
    <row r="1053" spans="1:90" ht="15.75">
      <c r="A1053" s="205"/>
      <c r="B1053" s="158"/>
      <c r="C1053" s="163"/>
      <c r="D1053" s="161"/>
      <c r="E1053" s="165"/>
      <c r="F1053" s="205"/>
      <c r="G1053" s="158"/>
      <c r="H1053" s="163"/>
      <c r="I1053" s="161"/>
      <c r="J1053" s="165"/>
      <c r="K1053" s="205"/>
      <c r="L1053" s="158"/>
      <c r="M1053" s="163"/>
      <c r="N1053" s="161"/>
      <c r="O1053" s="165"/>
      <c r="P1053" s="205"/>
      <c r="Q1053" s="158"/>
      <c r="R1053" s="163"/>
      <c r="S1053" s="161"/>
      <c r="T1053" s="165"/>
      <c r="U1053" s="205"/>
      <c r="V1053" s="158"/>
      <c r="W1053" s="163"/>
      <c r="X1053" s="161"/>
      <c r="Y1053" s="165"/>
      <c r="Z1053" s="205"/>
      <c r="AA1053" s="158"/>
      <c r="AB1053" s="163"/>
      <c r="AC1053" s="161"/>
      <c r="AD1053" s="165"/>
      <c r="AE1053" s="205"/>
      <c r="AF1053" s="158"/>
      <c r="AG1053" s="163"/>
      <c r="AH1053" s="161"/>
      <c r="AI1053" s="165"/>
      <c r="AJ1053" s="205"/>
      <c r="AK1053" s="158"/>
      <c r="AL1053" s="163"/>
      <c r="AM1053" s="161"/>
      <c r="AN1053" s="165"/>
      <c r="AO1053" s="205"/>
      <c r="AP1053" s="158"/>
      <c r="AQ1053" s="163"/>
      <c r="AR1053" s="161"/>
      <c r="AS1053" s="165"/>
      <c r="AT1053" s="205"/>
      <c r="AU1053" s="158"/>
      <c r="AV1053" s="163"/>
      <c r="AW1053" s="161"/>
      <c r="AX1053" s="165"/>
      <c r="AY1053" s="205"/>
      <c r="AZ1053" s="158"/>
      <c r="BA1053" s="163"/>
      <c r="BB1053" s="161"/>
      <c r="BC1053" s="165"/>
      <c r="BD1053" s="205"/>
      <c r="BE1053" s="158"/>
      <c r="BF1053" s="163"/>
      <c r="BG1053" s="161"/>
      <c r="BH1053" s="165"/>
      <c r="BI1053" s="205"/>
      <c r="BJ1053" s="158"/>
      <c r="BK1053" s="163"/>
      <c r="BL1053" s="161"/>
      <c r="BM1053" s="165"/>
      <c r="BN1053" s="205"/>
      <c r="BO1053" s="158"/>
      <c r="BP1053" s="163"/>
      <c r="BQ1053" s="161"/>
      <c r="BR1053" s="165"/>
      <c r="BS1053" s="205"/>
      <c r="BT1053" s="158"/>
      <c r="BU1053" s="163"/>
      <c r="BV1053" s="161"/>
      <c r="BW1053" s="165"/>
      <c r="BX1053" s="205"/>
      <c r="BY1053" s="158"/>
      <c r="BZ1053" s="163"/>
      <c r="CA1053" s="161"/>
      <c r="CB1053" s="165"/>
      <c r="CC1053" s="205"/>
      <c r="CD1053" s="158"/>
      <c r="CE1053" s="163"/>
      <c r="CF1053" s="161"/>
      <c r="CG1053" s="165"/>
      <c r="CH1053" s="205"/>
      <c r="CI1053" s="158"/>
      <c r="CJ1053" s="163"/>
      <c r="CK1053" s="161"/>
      <c r="CL1053" s="165"/>
    </row>
    <row r="1054" spans="1:90" ht="15.75">
      <c r="A1054" s="205"/>
      <c r="B1054" s="158"/>
      <c r="C1054" s="163"/>
      <c r="D1054" s="161"/>
      <c r="E1054" s="165"/>
      <c r="F1054" s="205"/>
      <c r="G1054" s="158"/>
      <c r="H1054" s="163"/>
      <c r="I1054" s="161"/>
      <c r="J1054" s="165"/>
      <c r="K1054" s="205"/>
      <c r="L1054" s="158"/>
      <c r="M1054" s="163"/>
      <c r="N1054" s="161"/>
      <c r="O1054" s="165"/>
      <c r="P1054" s="205"/>
      <c r="Q1054" s="158"/>
      <c r="R1054" s="163"/>
      <c r="S1054" s="161"/>
      <c r="T1054" s="165"/>
      <c r="U1054" s="205"/>
      <c r="V1054" s="158"/>
      <c r="W1054" s="163"/>
      <c r="X1054" s="161"/>
      <c r="Y1054" s="165"/>
      <c r="Z1054" s="205"/>
      <c r="AA1054" s="158"/>
      <c r="AB1054" s="163"/>
      <c r="AC1054" s="161"/>
      <c r="AD1054" s="165"/>
      <c r="AE1054" s="205"/>
      <c r="AF1054" s="158"/>
      <c r="AG1054" s="163"/>
      <c r="AH1054" s="161"/>
      <c r="AI1054" s="165"/>
      <c r="AJ1054" s="205"/>
      <c r="AK1054" s="158"/>
      <c r="AL1054" s="163"/>
      <c r="AM1054" s="161"/>
      <c r="AN1054" s="165"/>
      <c r="AO1054" s="205"/>
      <c r="AP1054" s="158"/>
      <c r="AQ1054" s="163"/>
      <c r="AR1054" s="161"/>
      <c r="AS1054" s="165"/>
      <c r="AT1054" s="205"/>
      <c r="AU1054" s="158"/>
      <c r="AV1054" s="163"/>
      <c r="AW1054" s="161"/>
      <c r="AX1054" s="165"/>
      <c r="AY1054" s="205"/>
      <c r="AZ1054" s="158"/>
      <c r="BA1054" s="163"/>
      <c r="BB1054" s="161"/>
      <c r="BC1054" s="165"/>
      <c r="BD1054" s="205"/>
      <c r="BE1054" s="158"/>
      <c r="BF1054" s="163"/>
      <c r="BG1054" s="161"/>
      <c r="BH1054" s="165"/>
      <c r="BI1054" s="205"/>
      <c r="BJ1054" s="158"/>
      <c r="BK1054" s="163"/>
      <c r="BL1054" s="161"/>
      <c r="BM1054" s="165"/>
      <c r="BN1054" s="205"/>
      <c r="BO1054" s="158"/>
      <c r="BP1054" s="163"/>
      <c r="BQ1054" s="161"/>
      <c r="BR1054" s="165"/>
      <c r="BS1054" s="205"/>
      <c r="BT1054" s="158"/>
      <c r="BU1054" s="163"/>
      <c r="BV1054" s="161"/>
      <c r="BW1054" s="165"/>
      <c r="BX1054" s="205"/>
      <c r="BY1054" s="158"/>
      <c r="BZ1054" s="163"/>
      <c r="CA1054" s="161"/>
      <c r="CB1054" s="165"/>
      <c r="CC1054" s="205"/>
      <c r="CD1054" s="158"/>
      <c r="CE1054" s="163"/>
      <c r="CF1054" s="161"/>
      <c r="CG1054" s="165"/>
      <c r="CH1054" s="205"/>
      <c r="CI1054" s="158"/>
      <c r="CJ1054" s="163"/>
      <c r="CK1054" s="161"/>
      <c r="CL1054" s="165"/>
    </row>
    <row r="1055" spans="1:90" ht="15.75">
      <c r="A1055" s="205"/>
      <c r="B1055" s="158"/>
      <c r="C1055" s="163"/>
      <c r="D1055" s="161"/>
      <c r="E1055" s="165"/>
      <c r="F1055" s="205"/>
      <c r="G1055" s="158"/>
      <c r="H1055" s="163"/>
      <c r="I1055" s="161"/>
      <c r="J1055" s="165"/>
      <c r="K1055" s="205"/>
      <c r="L1055" s="158"/>
      <c r="M1055" s="163"/>
      <c r="N1055" s="161"/>
      <c r="O1055" s="165"/>
      <c r="P1055" s="205"/>
      <c r="Q1055" s="158"/>
      <c r="R1055" s="163"/>
      <c r="S1055" s="161"/>
      <c r="T1055" s="165"/>
      <c r="U1055" s="205"/>
      <c r="V1055" s="158"/>
      <c r="W1055" s="163"/>
      <c r="X1055" s="161"/>
      <c r="Y1055" s="165"/>
      <c r="Z1055" s="205"/>
      <c r="AA1055" s="158"/>
      <c r="AB1055" s="163"/>
      <c r="AC1055" s="161"/>
      <c r="AD1055" s="165"/>
      <c r="AE1055" s="205"/>
      <c r="AF1055" s="158"/>
      <c r="AG1055" s="163"/>
      <c r="AH1055" s="161"/>
      <c r="AI1055" s="165"/>
      <c r="AJ1055" s="205"/>
      <c r="AK1055" s="158"/>
      <c r="AL1055" s="163"/>
      <c r="AM1055" s="161"/>
      <c r="AN1055" s="165"/>
      <c r="AO1055" s="205"/>
      <c r="AP1055" s="158"/>
      <c r="AQ1055" s="163"/>
      <c r="AR1055" s="161"/>
      <c r="AS1055" s="165"/>
      <c r="AT1055" s="205"/>
      <c r="AU1055" s="158"/>
      <c r="AV1055" s="163"/>
      <c r="AW1055" s="161"/>
      <c r="AX1055" s="165"/>
      <c r="AY1055" s="205"/>
      <c r="AZ1055" s="158"/>
      <c r="BA1055" s="163"/>
      <c r="BB1055" s="161"/>
      <c r="BC1055" s="165"/>
      <c r="BD1055" s="205"/>
      <c r="BE1055" s="158"/>
      <c r="BF1055" s="163"/>
      <c r="BG1055" s="161"/>
      <c r="BH1055" s="165"/>
      <c r="BI1055" s="205"/>
      <c r="BJ1055" s="158"/>
      <c r="BK1055" s="163"/>
      <c r="BL1055" s="161"/>
      <c r="BM1055" s="165"/>
      <c r="BN1055" s="205"/>
      <c r="BO1055" s="158"/>
      <c r="BP1055" s="163"/>
      <c r="BQ1055" s="161"/>
      <c r="BR1055" s="165"/>
      <c r="BS1055" s="205"/>
      <c r="BT1055" s="158"/>
      <c r="BU1055" s="163"/>
      <c r="BV1055" s="161"/>
      <c r="BW1055" s="165"/>
      <c r="BX1055" s="205"/>
      <c r="BY1055" s="158"/>
      <c r="BZ1055" s="163"/>
      <c r="CA1055" s="161"/>
      <c r="CB1055" s="165"/>
      <c r="CC1055" s="205"/>
      <c r="CD1055" s="158"/>
      <c r="CE1055" s="163"/>
      <c r="CF1055" s="161"/>
      <c r="CG1055" s="165"/>
      <c r="CH1055" s="205"/>
      <c r="CI1055" s="158"/>
      <c r="CJ1055" s="163"/>
      <c r="CK1055" s="161"/>
      <c r="CL1055" s="165"/>
    </row>
    <row r="1056" spans="1:90" ht="15.75">
      <c r="A1056" s="205"/>
      <c r="B1056" s="158"/>
      <c r="C1056" s="163"/>
      <c r="D1056" s="161"/>
      <c r="E1056" s="165"/>
      <c r="F1056" s="205"/>
      <c r="G1056" s="158"/>
      <c r="H1056" s="163"/>
      <c r="I1056" s="161"/>
      <c r="J1056" s="165"/>
      <c r="K1056" s="205"/>
      <c r="L1056" s="158"/>
      <c r="M1056" s="163"/>
      <c r="N1056" s="161"/>
      <c r="O1056" s="165"/>
      <c r="P1056" s="205"/>
      <c r="Q1056" s="158"/>
      <c r="R1056" s="163"/>
      <c r="S1056" s="161"/>
      <c r="T1056" s="165"/>
      <c r="U1056" s="205"/>
      <c r="V1056" s="158"/>
      <c r="W1056" s="163"/>
      <c r="X1056" s="161"/>
      <c r="Y1056" s="165"/>
      <c r="Z1056" s="205"/>
      <c r="AA1056" s="158"/>
      <c r="AB1056" s="163"/>
      <c r="AC1056" s="161"/>
      <c r="AD1056" s="165"/>
      <c r="AE1056" s="205"/>
      <c r="AF1056" s="158"/>
      <c r="AG1056" s="163"/>
      <c r="AH1056" s="161"/>
      <c r="AI1056" s="165"/>
      <c r="AJ1056" s="205"/>
      <c r="AK1056" s="158"/>
      <c r="AL1056" s="163"/>
      <c r="AM1056" s="161"/>
      <c r="AN1056" s="165"/>
      <c r="AO1056" s="205"/>
      <c r="AP1056" s="158"/>
      <c r="AQ1056" s="163"/>
      <c r="AR1056" s="161"/>
      <c r="AS1056" s="165"/>
      <c r="AT1056" s="205"/>
      <c r="AU1056" s="158"/>
      <c r="AV1056" s="163"/>
      <c r="AW1056" s="161"/>
      <c r="AX1056" s="165"/>
      <c r="AY1056" s="205"/>
      <c r="AZ1056" s="158"/>
      <c r="BA1056" s="163"/>
      <c r="BB1056" s="161"/>
      <c r="BC1056" s="165"/>
      <c r="BD1056" s="205"/>
      <c r="BE1056" s="158"/>
      <c r="BF1056" s="163"/>
      <c r="BG1056" s="161"/>
      <c r="BH1056" s="165"/>
      <c r="BI1056" s="205"/>
      <c r="BJ1056" s="158"/>
      <c r="BK1056" s="163"/>
      <c r="BL1056" s="161"/>
      <c r="BM1056" s="165"/>
      <c r="BN1056" s="205"/>
      <c r="BO1056" s="158"/>
      <c r="BP1056" s="163"/>
      <c r="BQ1056" s="161"/>
      <c r="BR1056" s="165"/>
      <c r="BS1056" s="205"/>
      <c r="BT1056" s="158"/>
      <c r="BU1056" s="163"/>
      <c r="BV1056" s="161"/>
      <c r="BW1056" s="165"/>
      <c r="BX1056" s="205"/>
      <c r="BY1056" s="158"/>
      <c r="BZ1056" s="163"/>
      <c r="CA1056" s="161"/>
      <c r="CB1056" s="165"/>
      <c r="CC1056" s="205"/>
      <c r="CD1056" s="158"/>
      <c r="CE1056" s="163"/>
      <c r="CF1056" s="161"/>
      <c r="CG1056" s="165"/>
      <c r="CH1056" s="205"/>
      <c r="CI1056" s="158"/>
      <c r="CJ1056" s="163"/>
      <c r="CK1056" s="161"/>
      <c r="CL1056" s="165"/>
    </row>
    <row r="1057" spans="1:90" ht="15.75">
      <c r="A1057" s="205"/>
      <c r="B1057" s="158"/>
      <c r="C1057" s="163"/>
      <c r="D1057" s="161"/>
      <c r="E1057" s="165"/>
      <c r="F1057" s="205"/>
      <c r="G1057" s="158"/>
      <c r="H1057" s="163"/>
      <c r="I1057" s="161"/>
      <c r="J1057" s="165"/>
      <c r="K1057" s="205"/>
      <c r="L1057" s="158"/>
      <c r="M1057" s="163"/>
      <c r="N1057" s="161"/>
      <c r="O1057" s="165"/>
      <c r="P1057" s="205"/>
      <c r="Q1057" s="158"/>
      <c r="R1057" s="163"/>
      <c r="S1057" s="161"/>
      <c r="T1057" s="165"/>
      <c r="U1057" s="205"/>
      <c r="V1057" s="158"/>
      <c r="W1057" s="163"/>
      <c r="X1057" s="161"/>
      <c r="Y1057" s="165"/>
      <c r="Z1057" s="205"/>
      <c r="AA1057" s="158"/>
      <c r="AB1057" s="163"/>
      <c r="AC1057" s="161"/>
      <c r="AD1057" s="165"/>
      <c r="AE1057" s="205"/>
      <c r="AF1057" s="158"/>
      <c r="AG1057" s="163"/>
      <c r="AH1057" s="161"/>
      <c r="AI1057" s="165"/>
      <c r="AJ1057" s="205"/>
      <c r="AK1057" s="158"/>
      <c r="AL1057" s="163"/>
      <c r="AM1057" s="161"/>
      <c r="AN1057" s="165"/>
      <c r="AO1057" s="205"/>
      <c r="AP1057" s="158"/>
      <c r="AQ1057" s="163"/>
      <c r="AR1057" s="161"/>
      <c r="AS1057" s="165"/>
      <c r="AT1057" s="205"/>
      <c r="AU1057" s="158"/>
      <c r="AV1057" s="163"/>
      <c r="AW1057" s="161"/>
      <c r="AX1057" s="165"/>
      <c r="AY1057" s="205"/>
      <c r="AZ1057" s="158"/>
      <c r="BA1057" s="163"/>
      <c r="BB1057" s="161"/>
      <c r="BC1057" s="165"/>
      <c r="BD1057" s="205"/>
      <c r="BE1057" s="158"/>
      <c r="BF1057" s="163"/>
      <c r="BG1057" s="161"/>
      <c r="BH1057" s="165"/>
      <c r="BI1057" s="205"/>
      <c r="BJ1057" s="158"/>
      <c r="BK1057" s="163"/>
      <c r="BL1057" s="161"/>
      <c r="BM1057" s="165"/>
      <c r="BN1057" s="205"/>
      <c r="BO1057" s="158"/>
      <c r="BP1057" s="163"/>
      <c r="BQ1057" s="161"/>
      <c r="BR1057" s="165"/>
      <c r="BS1057" s="205"/>
      <c r="BT1057" s="158"/>
      <c r="BU1057" s="163"/>
      <c r="BV1057" s="161"/>
      <c r="BW1057" s="165"/>
      <c r="BX1057" s="205"/>
      <c r="BY1057" s="158"/>
      <c r="BZ1057" s="163"/>
      <c r="CA1057" s="161"/>
      <c r="CB1057" s="165"/>
      <c r="CC1057" s="205"/>
      <c r="CD1057" s="158"/>
      <c r="CE1057" s="163"/>
      <c r="CF1057" s="161"/>
      <c r="CG1057" s="165"/>
      <c r="CH1057" s="205"/>
      <c r="CI1057" s="158"/>
      <c r="CJ1057" s="163"/>
      <c r="CK1057" s="161"/>
      <c r="CL1057" s="165"/>
    </row>
    <row r="1058" spans="1:90" ht="15.75">
      <c r="A1058" s="205"/>
      <c r="B1058" s="158"/>
      <c r="C1058" s="163"/>
      <c r="D1058" s="161"/>
      <c r="E1058" s="165"/>
      <c r="F1058" s="205"/>
      <c r="G1058" s="158"/>
      <c r="H1058" s="163"/>
      <c r="I1058" s="161"/>
      <c r="J1058" s="165"/>
      <c r="K1058" s="205"/>
      <c r="L1058" s="158"/>
      <c r="M1058" s="163"/>
      <c r="N1058" s="161"/>
      <c r="O1058" s="165"/>
      <c r="P1058" s="205"/>
      <c r="Q1058" s="158"/>
      <c r="R1058" s="163"/>
      <c r="S1058" s="161"/>
      <c r="T1058" s="165"/>
      <c r="U1058" s="205"/>
      <c r="V1058" s="158"/>
      <c r="W1058" s="163"/>
      <c r="X1058" s="161"/>
      <c r="Y1058" s="165"/>
      <c r="Z1058" s="205"/>
      <c r="AA1058" s="158"/>
      <c r="AB1058" s="163"/>
      <c r="AC1058" s="161"/>
      <c r="AD1058" s="165"/>
      <c r="AE1058" s="205"/>
      <c r="AF1058" s="158"/>
      <c r="AG1058" s="163"/>
      <c r="AH1058" s="161"/>
      <c r="AI1058" s="165"/>
      <c r="AJ1058" s="205"/>
      <c r="AK1058" s="158"/>
      <c r="AL1058" s="163"/>
      <c r="AM1058" s="161"/>
      <c r="AN1058" s="165"/>
      <c r="AO1058" s="205"/>
      <c r="AP1058" s="158"/>
      <c r="AQ1058" s="163"/>
      <c r="AR1058" s="161"/>
      <c r="AS1058" s="165"/>
      <c r="AT1058" s="205"/>
      <c r="AU1058" s="158"/>
      <c r="AV1058" s="163"/>
      <c r="AW1058" s="161"/>
      <c r="AX1058" s="165"/>
      <c r="AY1058" s="205"/>
      <c r="AZ1058" s="158"/>
      <c r="BA1058" s="163"/>
      <c r="BB1058" s="161"/>
      <c r="BC1058" s="165"/>
      <c r="BD1058" s="205"/>
      <c r="BE1058" s="158"/>
      <c r="BF1058" s="163"/>
      <c r="BG1058" s="161"/>
      <c r="BH1058" s="165"/>
      <c r="BI1058" s="205"/>
      <c r="BJ1058" s="158"/>
      <c r="BK1058" s="163"/>
      <c r="BL1058" s="161"/>
      <c r="BM1058" s="165"/>
      <c r="BN1058" s="205"/>
      <c r="BO1058" s="158"/>
      <c r="BP1058" s="163"/>
      <c r="BQ1058" s="161"/>
      <c r="BR1058" s="165"/>
      <c r="BS1058" s="205"/>
      <c r="BT1058" s="158"/>
      <c r="BU1058" s="163"/>
      <c r="BV1058" s="161"/>
      <c r="BW1058" s="165"/>
      <c r="BX1058" s="205"/>
      <c r="BY1058" s="158"/>
      <c r="BZ1058" s="163"/>
      <c r="CA1058" s="161"/>
      <c r="CB1058" s="165"/>
      <c r="CC1058" s="205"/>
      <c r="CD1058" s="158"/>
      <c r="CE1058" s="163"/>
      <c r="CF1058" s="161"/>
      <c r="CG1058" s="165"/>
      <c r="CH1058" s="205"/>
      <c r="CI1058" s="158"/>
      <c r="CJ1058" s="163"/>
      <c r="CK1058" s="161"/>
      <c r="CL1058" s="165"/>
    </row>
    <row r="1059" spans="1:90" ht="15.75">
      <c r="A1059" s="205"/>
      <c r="B1059" s="158"/>
      <c r="C1059" s="163"/>
      <c r="D1059" s="161"/>
      <c r="E1059" s="165"/>
      <c r="F1059" s="205"/>
      <c r="G1059" s="158"/>
      <c r="H1059" s="163"/>
      <c r="I1059" s="161"/>
      <c r="J1059" s="165"/>
      <c r="K1059" s="205"/>
      <c r="L1059" s="158"/>
      <c r="M1059" s="163"/>
      <c r="N1059" s="161"/>
      <c r="O1059" s="165"/>
      <c r="P1059" s="205"/>
      <c r="Q1059" s="158"/>
      <c r="R1059" s="163"/>
      <c r="S1059" s="161"/>
      <c r="T1059" s="165"/>
      <c r="U1059" s="205"/>
      <c r="V1059" s="158"/>
      <c r="W1059" s="163"/>
      <c r="X1059" s="161"/>
      <c r="Y1059" s="165"/>
      <c r="Z1059" s="205"/>
      <c r="AA1059" s="158"/>
      <c r="AB1059" s="163"/>
      <c r="AC1059" s="161"/>
      <c r="AD1059" s="165"/>
      <c r="AE1059" s="205"/>
      <c r="AF1059" s="158"/>
      <c r="AG1059" s="163"/>
      <c r="AH1059" s="161"/>
      <c r="AI1059" s="165"/>
      <c r="AJ1059" s="205"/>
      <c r="AK1059" s="158"/>
      <c r="AL1059" s="163"/>
      <c r="AM1059" s="161"/>
      <c r="AN1059" s="165"/>
      <c r="AO1059" s="205"/>
      <c r="AP1059" s="158"/>
      <c r="AQ1059" s="163"/>
      <c r="AR1059" s="161"/>
      <c r="AS1059" s="165"/>
      <c r="AT1059" s="205"/>
      <c r="AU1059" s="158"/>
      <c r="AV1059" s="163"/>
      <c r="AW1059" s="161"/>
      <c r="AX1059" s="165"/>
      <c r="AY1059" s="205"/>
      <c r="AZ1059" s="158"/>
      <c r="BA1059" s="163"/>
      <c r="BB1059" s="161"/>
      <c r="BC1059" s="165"/>
      <c r="BD1059" s="205"/>
      <c r="BE1059" s="158"/>
      <c r="BF1059" s="163"/>
      <c r="BG1059" s="161"/>
      <c r="BH1059" s="165"/>
      <c r="BI1059" s="205"/>
      <c r="BJ1059" s="158"/>
      <c r="BK1059" s="163"/>
      <c r="BL1059" s="161"/>
      <c r="BM1059" s="165"/>
      <c r="BN1059" s="205"/>
      <c r="BO1059" s="158"/>
      <c r="BP1059" s="163"/>
      <c r="BQ1059" s="161"/>
      <c r="BR1059" s="165"/>
      <c r="BS1059" s="205"/>
      <c r="BT1059" s="158"/>
      <c r="BU1059" s="163"/>
      <c r="BV1059" s="161"/>
      <c r="BW1059" s="165"/>
      <c r="BX1059" s="205"/>
      <c r="BY1059" s="158"/>
      <c r="BZ1059" s="163"/>
      <c r="CA1059" s="161"/>
      <c r="CB1059" s="165"/>
      <c r="CC1059" s="205"/>
      <c r="CD1059" s="158"/>
      <c r="CE1059" s="163"/>
      <c r="CF1059" s="161"/>
      <c r="CG1059" s="165"/>
      <c r="CH1059" s="205"/>
      <c r="CI1059" s="158"/>
      <c r="CJ1059" s="163"/>
      <c r="CK1059" s="161"/>
      <c r="CL1059" s="165"/>
    </row>
    <row r="1060" spans="1:90" ht="15.75">
      <c r="A1060" s="205"/>
      <c r="B1060" s="158"/>
      <c r="C1060" s="163"/>
      <c r="D1060" s="161"/>
      <c r="E1060" s="165"/>
      <c r="F1060" s="205"/>
      <c r="G1060" s="158"/>
      <c r="H1060" s="163"/>
      <c r="I1060" s="161"/>
      <c r="J1060" s="165"/>
      <c r="K1060" s="205"/>
      <c r="L1060" s="158"/>
      <c r="M1060" s="163"/>
      <c r="N1060" s="161"/>
      <c r="O1060" s="165"/>
      <c r="P1060" s="205"/>
      <c r="Q1060" s="158"/>
      <c r="R1060" s="163"/>
      <c r="S1060" s="161"/>
      <c r="T1060" s="165"/>
      <c r="U1060" s="205"/>
      <c r="V1060" s="158"/>
      <c r="W1060" s="163"/>
      <c r="X1060" s="161"/>
      <c r="Y1060" s="165"/>
      <c r="Z1060" s="205"/>
      <c r="AA1060" s="158"/>
      <c r="AB1060" s="163"/>
      <c r="AC1060" s="161"/>
      <c r="AD1060" s="165"/>
      <c r="AE1060" s="205"/>
      <c r="AF1060" s="158"/>
      <c r="AG1060" s="163"/>
      <c r="AH1060" s="161"/>
      <c r="AI1060" s="165"/>
      <c r="AJ1060" s="205"/>
      <c r="AK1060" s="158"/>
      <c r="AL1060" s="163"/>
      <c r="AM1060" s="161"/>
      <c r="AN1060" s="165"/>
      <c r="AO1060" s="205"/>
      <c r="AP1060" s="158"/>
      <c r="AQ1060" s="163"/>
      <c r="AR1060" s="161"/>
      <c r="AS1060" s="165"/>
      <c r="AT1060" s="205"/>
      <c r="AU1060" s="158"/>
      <c r="AV1060" s="163"/>
      <c r="AW1060" s="161"/>
      <c r="AX1060" s="165"/>
      <c r="AY1060" s="205"/>
      <c r="AZ1060" s="158"/>
      <c r="BA1060" s="163"/>
      <c r="BB1060" s="161"/>
      <c r="BC1060" s="165"/>
      <c r="BD1060" s="205"/>
      <c r="BE1060" s="158"/>
      <c r="BF1060" s="163"/>
      <c r="BG1060" s="161"/>
      <c r="BH1060" s="165"/>
      <c r="BI1060" s="205"/>
      <c r="BJ1060" s="158"/>
      <c r="BK1060" s="163"/>
      <c r="BL1060" s="161"/>
      <c r="BM1060" s="165"/>
      <c r="BN1060" s="205"/>
      <c r="BO1060" s="158"/>
      <c r="BP1060" s="163"/>
      <c r="BQ1060" s="161"/>
      <c r="BR1060" s="165"/>
      <c r="BS1060" s="205"/>
      <c r="BT1060" s="158"/>
      <c r="BU1060" s="163"/>
      <c r="BV1060" s="161"/>
      <c r="BW1060" s="165"/>
      <c r="BX1060" s="205"/>
      <c r="BY1060" s="158"/>
      <c r="BZ1060" s="163"/>
      <c r="CA1060" s="161"/>
      <c r="CB1060" s="165"/>
      <c r="CC1060" s="205"/>
      <c r="CD1060" s="158"/>
      <c r="CE1060" s="163"/>
      <c r="CF1060" s="161"/>
      <c r="CG1060" s="165"/>
      <c r="CH1060" s="205"/>
      <c r="CI1060" s="158"/>
      <c r="CJ1060" s="163"/>
      <c r="CK1060" s="161"/>
      <c r="CL1060" s="165"/>
    </row>
    <row r="1061" spans="1:90" ht="15.75">
      <c r="A1061" s="205"/>
      <c r="B1061" s="158"/>
      <c r="C1061" s="163"/>
      <c r="D1061" s="161"/>
      <c r="E1061" s="165"/>
      <c r="F1061" s="205"/>
      <c r="G1061" s="158"/>
      <c r="H1061" s="163"/>
      <c r="I1061" s="161"/>
      <c r="J1061" s="165"/>
      <c r="K1061" s="205"/>
      <c r="L1061" s="158"/>
      <c r="M1061" s="163"/>
      <c r="N1061" s="161"/>
      <c r="O1061" s="165"/>
      <c r="P1061" s="205"/>
      <c r="Q1061" s="158"/>
      <c r="R1061" s="163"/>
      <c r="S1061" s="161"/>
      <c r="T1061" s="165"/>
      <c r="U1061" s="205"/>
      <c r="V1061" s="158"/>
      <c r="W1061" s="163"/>
      <c r="X1061" s="161"/>
      <c r="Y1061" s="165"/>
      <c r="Z1061" s="205"/>
      <c r="AA1061" s="158"/>
      <c r="AB1061" s="163"/>
      <c r="AC1061" s="161"/>
      <c r="AD1061" s="165"/>
      <c r="AE1061" s="205"/>
      <c r="AF1061" s="158"/>
      <c r="AG1061" s="163"/>
      <c r="AH1061" s="161"/>
      <c r="AI1061" s="165"/>
      <c r="AJ1061" s="205"/>
      <c r="AK1061" s="158"/>
      <c r="AL1061" s="163"/>
      <c r="AM1061" s="161"/>
      <c r="AN1061" s="165"/>
      <c r="AO1061" s="205"/>
      <c r="AP1061" s="158"/>
      <c r="AQ1061" s="163"/>
      <c r="AR1061" s="161"/>
      <c r="AS1061" s="165"/>
      <c r="AT1061" s="205"/>
      <c r="AU1061" s="158"/>
      <c r="AV1061" s="163"/>
      <c r="AW1061" s="161"/>
      <c r="AX1061" s="165"/>
      <c r="AY1061" s="205"/>
      <c r="AZ1061" s="158"/>
      <c r="BA1061" s="163"/>
      <c r="BB1061" s="161"/>
      <c r="BC1061" s="165"/>
      <c r="BD1061" s="205"/>
      <c r="BE1061" s="158"/>
      <c r="BF1061" s="163"/>
      <c r="BG1061" s="161"/>
      <c r="BH1061" s="165"/>
      <c r="BI1061" s="205"/>
      <c r="BJ1061" s="158"/>
      <c r="BK1061" s="163"/>
      <c r="BL1061" s="161"/>
      <c r="BM1061" s="165"/>
      <c r="BN1061" s="205"/>
      <c r="BO1061" s="158"/>
      <c r="BP1061" s="163"/>
      <c r="BQ1061" s="161"/>
      <c r="BR1061" s="165"/>
      <c r="BS1061" s="205"/>
      <c r="BT1061" s="158"/>
      <c r="BU1061" s="163"/>
      <c r="BV1061" s="161"/>
      <c r="BW1061" s="165"/>
      <c r="BX1061" s="205"/>
      <c r="BY1061" s="158"/>
      <c r="BZ1061" s="163"/>
      <c r="CA1061" s="161"/>
      <c r="CB1061" s="165"/>
      <c r="CC1061" s="205"/>
      <c r="CD1061" s="158"/>
      <c r="CE1061" s="163"/>
      <c r="CF1061" s="161"/>
      <c r="CG1061" s="165"/>
      <c r="CH1061" s="205"/>
      <c r="CI1061" s="158"/>
      <c r="CJ1061" s="163"/>
      <c r="CK1061" s="161"/>
      <c r="CL1061" s="165"/>
    </row>
    <row r="1062" spans="1:90" ht="15.75">
      <c r="A1062" s="205"/>
      <c r="B1062" s="158"/>
      <c r="C1062" s="163"/>
      <c r="D1062" s="161"/>
      <c r="E1062" s="165"/>
      <c r="F1062" s="205"/>
      <c r="G1062" s="158"/>
      <c r="H1062" s="163"/>
      <c r="I1062" s="161"/>
      <c r="J1062" s="165"/>
      <c r="K1062" s="205"/>
      <c r="L1062" s="158"/>
      <c r="M1062" s="163"/>
      <c r="N1062" s="161"/>
      <c r="O1062" s="165"/>
      <c r="P1062" s="205"/>
      <c r="Q1062" s="158"/>
      <c r="R1062" s="163"/>
      <c r="S1062" s="161"/>
      <c r="T1062" s="165"/>
      <c r="U1062" s="205"/>
      <c r="V1062" s="158"/>
      <c r="W1062" s="163"/>
      <c r="X1062" s="161"/>
      <c r="Y1062" s="165"/>
      <c r="Z1062" s="205"/>
      <c r="AA1062" s="158"/>
      <c r="AB1062" s="163"/>
      <c r="AC1062" s="161"/>
      <c r="AD1062" s="165"/>
      <c r="AE1062" s="205"/>
      <c r="AF1062" s="158"/>
      <c r="AG1062" s="163"/>
      <c r="AH1062" s="161"/>
      <c r="AI1062" s="165"/>
      <c r="AJ1062" s="205"/>
      <c r="AK1062" s="158"/>
      <c r="AL1062" s="163"/>
      <c r="AM1062" s="161"/>
      <c r="AN1062" s="165"/>
      <c r="AO1062" s="205"/>
      <c r="AP1062" s="158"/>
      <c r="AQ1062" s="163"/>
      <c r="AR1062" s="161"/>
      <c r="AS1062" s="165"/>
      <c r="AT1062" s="205"/>
      <c r="AU1062" s="158"/>
      <c r="AV1062" s="163"/>
      <c r="AW1062" s="161"/>
      <c r="AX1062" s="165"/>
      <c r="AY1062" s="205"/>
      <c r="AZ1062" s="158"/>
      <c r="BA1062" s="163"/>
      <c r="BB1062" s="161"/>
      <c r="BC1062" s="165"/>
      <c r="BD1062" s="205"/>
      <c r="BE1062" s="158"/>
      <c r="BF1062" s="163"/>
      <c r="BG1062" s="161"/>
      <c r="BH1062" s="165"/>
      <c r="BI1062" s="205"/>
      <c r="BJ1062" s="158"/>
      <c r="BK1062" s="163"/>
      <c r="BL1062" s="161"/>
      <c r="BM1062" s="165"/>
      <c r="BN1062" s="205"/>
      <c r="BO1062" s="158"/>
      <c r="BP1062" s="163"/>
      <c r="BQ1062" s="161"/>
      <c r="BR1062" s="165"/>
      <c r="BS1062" s="205"/>
      <c r="BT1062" s="158"/>
      <c r="BU1062" s="163"/>
      <c r="BV1062" s="161"/>
      <c r="BW1062" s="165"/>
      <c r="BX1062" s="205"/>
      <c r="BY1062" s="158"/>
      <c r="BZ1062" s="163"/>
      <c r="CA1062" s="161"/>
      <c r="CB1062" s="165"/>
      <c r="CC1062" s="205"/>
      <c r="CD1062" s="158"/>
      <c r="CE1062" s="163"/>
      <c r="CF1062" s="161"/>
      <c r="CG1062" s="165"/>
      <c r="CH1062" s="205"/>
      <c r="CI1062" s="158"/>
      <c r="CJ1062" s="163"/>
      <c r="CK1062" s="161"/>
      <c r="CL1062" s="165"/>
    </row>
    <row r="1063" spans="1:90" ht="15.75">
      <c r="A1063" s="205"/>
      <c r="B1063" s="158"/>
      <c r="C1063" s="163"/>
      <c r="D1063" s="161"/>
      <c r="E1063" s="165"/>
      <c r="F1063" s="205"/>
      <c r="G1063" s="158"/>
      <c r="H1063" s="163"/>
      <c r="I1063" s="161"/>
      <c r="J1063" s="165"/>
      <c r="K1063" s="205"/>
      <c r="L1063" s="158"/>
      <c r="M1063" s="163"/>
      <c r="N1063" s="161"/>
      <c r="O1063" s="165"/>
      <c r="P1063" s="205"/>
      <c r="Q1063" s="158"/>
      <c r="R1063" s="163"/>
      <c r="S1063" s="161"/>
      <c r="T1063" s="165"/>
      <c r="U1063" s="205"/>
      <c r="V1063" s="158"/>
      <c r="W1063" s="163"/>
      <c r="X1063" s="161"/>
      <c r="Y1063" s="165"/>
      <c r="Z1063" s="205"/>
      <c r="AA1063" s="158"/>
      <c r="AB1063" s="163"/>
      <c r="AC1063" s="161"/>
      <c r="AD1063" s="165"/>
      <c r="AE1063" s="205"/>
      <c r="AF1063" s="158"/>
      <c r="AG1063" s="163"/>
      <c r="AH1063" s="161"/>
      <c r="AI1063" s="165"/>
      <c r="AJ1063" s="205"/>
      <c r="AK1063" s="158"/>
      <c r="AL1063" s="163"/>
      <c r="AM1063" s="161"/>
      <c r="AN1063" s="165"/>
      <c r="AO1063" s="205"/>
      <c r="AP1063" s="158"/>
      <c r="AQ1063" s="163"/>
      <c r="AR1063" s="161"/>
      <c r="AS1063" s="165"/>
      <c r="AT1063" s="205"/>
      <c r="AU1063" s="158"/>
      <c r="AV1063" s="163"/>
      <c r="AW1063" s="161"/>
      <c r="AX1063" s="165"/>
      <c r="AY1063" s="205"/>
      <c r="AZ1063" s="158"/>
      <c r="BA1063" s="163"/>
      <c r="BB1063" s="161"/>
      <c r="BC1063" s="165"/>
      <c r="BD1063" s="205"/>
      <c r="BE1063" s="158"/>
      <c r="BF1063" s="163"/>
      <c r="BG1063" s="161"/>
      <c r="BH1063" s="165"/>
      <c r="BI1063" s="205"/>
      <c r="BJ1063" s="158"/>
      <c r="BK1063" s="163"/>
      <c r="BL1063" s="161"/>
      <c r="BM1063" s="165"/>
      <c r="BN1063" s="205"/>
      <c r="BO1063" s="158"/>
      <c r="BP1063" s="163"/>
      <c r="BQ1063" s="161"/>
      <c r="BR1063" s="165"/>
      <c r="BS1063" s="205"/>
      <c r="BT1063" s="158"/>
      <c r="BU1063" s="163"/>
      <c r="BV1063" s="161"/>
      <c r="BW1063" s="165"/>
      <c r="BX1063" s="205"/>
      <c r="BY1063" s="158"/>
      <c r="BZ1063" s="163"/>
      <c r="CA1063" s="161"/>
      <c r="CB1063" s="165"/>
      <c r="CC1063" s="205"/>
      <c r="CD1063" s="158"/>
      <c r="CE1063" s="163"/>
      <c r="CF1063" s="161"/>
      <c r="CG1063" s="165"/>
      <c r="CH1063" s="205"/>
      <c r="CI1063" s="158"/>
      <c r="CJ1063" s="163"/>
      <c r="CK1063" s="161"/>
      <c r="CL1063" s="165"/>
    </row>
    <row r="1064" spans="1:90" ht="15.75">
      <c r="A1064" s="205"/>
      <c r="B1064" s="158"/>
      <c r="C1064" s="163"/>
      <c r="D1064" s="161"/>
      <c r="E1064" s="165"/>
      <c r="F1064" s="205"/>
      <c r="G1064" s="158"/>
      <c r="H1064" s="163"/>
      <c r="I1064" s="161"/>
      <c r="J1064" s="165"/>
      <c r="K1064" s="205"/>
      <c r="L1064" s="158"/>
      <c r="M1064" s="163"/>
      <c r="N1064" s="161"/>
      <c r="O1064" s="165"/>
      <c r="P1064" s="205"/>
      <c r="Q1064" s="158"/>
      <c r="R1064" s="163"/>
      <c r="S1064" s="161"/>
      <c r="T1064" s="165"/>
      <c r="U1064" s="205"/>
      <c r="V1064" s="158"/>
      <c r="W1064" s="163"/>
      <c r="X1064" s="161"/>
      <c r="Y1064" s="165"/>
      <c r="Z1064" s="205"/>
      <c r="AA1064" s="158"/>
      <c r="AB1064" s="163"/>
      <c r="AC1064" s="161"/>
      <c r="AD1064" s="165"/>
      <c r="AE1064" s="205"/>
      <c r="AF1064" s="158"/>
      <c r="AG1064" s="163"/>
      <c r="AH1064" s="161"/>
      <c r="AI1064" s="165"/>
      <c r="AJ1064" s="205"/>
      <c r="AK1064" s="158"/>
      <c r="AL1064" s="163"/>
      <c r="AM1064" s="161"/>
      <c r="AN1064" s="165"/>
      <c r="AO1064" s="205"/>
      <c r="AP1064" s="158"/>
      <c r="AQ1064" s="163"/>
      <c r="AR1064" s="161"/>
      <c r="AS1064" s="165"/>
      <c r="AT1064" s="205"/>
      <c r="AU1064" s="158"/>
      <c r="AV1064" s="163"/>
      <c r="AW1064" s="161"/>
      <c r="AX1064" s="165"/>
      <c r="AY1064" s="205"/>
      <c r="AZ1064" s="158"/>
      <c r="BA1064" s="163"/>
      <c r="BB1064" s="161"/>
      <c r="BC1064" s="165"/>
      <c r="BD1064" s="205"/>
      <c r="BE1064" s="158"/>
      <c r="BF1064" s="163"/>
      <c r="BG1064" s="161"/>
      <c r="BH1064" s="165"/>
      <c r="BI1064" s="205"/>
      <c r="BJ1064" s="158"/>
      <c r="BK1064" s="163"/>
      <c r="BL1064" s="161"/>
      <c r="BM1064" s="165"/>
      <c r="BN1064" s="205"/>
      <c r="BO1064" s="158"/>
      <c r="BP1064" s="163"/>
      <c r="BQ1064" s="161"/>
      <c r="BR1064" s="165"/>
      <c r="BS1064" s="205"/>
      <c r="BT1064" s="158"/>
      <c r="BU1064" s="163"/>
      <c r="BV1064" s="161"/>
      <c r="BW1064" s="165"/>
      <c r="BX1064" s="205"/>
      <c r="BY1064" s="158"/>
      <c r="BZ1064" s="163"/>
      <c r="CA1064" s="161"/>
      <c r="CB1064" s="165"/>
      <c r="CC1064" s="205"/>
      <c r="CD1064" s="158"/>
      <c r="CE1064" s="163"/>
      <c r="CF1064" s="161"/>
      <c r="CG1064" s="165"/>
      <c r="CH1064" s="205"/>
      <c r="CI1064" s="158"/>
      <c r="CJ1064" s="163"/>
      <c r="CK1064" s="161"/>
      <c r="CL1064" s="165"/>
    </row>
    <row r="1065" spans="1:90" ht="15.75">
      <c r="A1065" s="205"/>
      <c r="B1065" s="158"/>
      <c r="C1065" s="163"/>
      <c r="D1065" s="161"/>
      <c r="E1065" s="165"/>
      <c r="F1065" s="205"/>
      <c r="G1065" s="158"/>
      <c r="H1065" s="163"/>
      <c r="I1065" s="161"/>
      <c r="J1065" s="165"/>
      <c r="K1065" s="205"/>
      <c r="L1065" s="158"/>
      <c r="M1065" s="163"/>
      <c r="N1065" s="161"/>
      <c r="O1065" s="165"/>
      <c r="P1065" s="205"/>
      <c r="Q1065" s="158"/>
      <c r="R1065" s="163"/>
      <c r="S1065" s="161"/>
      <c r="T1065" s="165"/>
      <c r="U1065" s="205"/>
      <c r="V1065" s="158"/>
      <c r="W1065" s="163"/>
      <c r="X1065" s="161"/>
      <c r="Y1065" s="165"/>
      <c r="Z1065" s="205"/>
      <c r="AA1065" s="158"/>
      <c r="AB1065" s="163"/>
      <c r="AC1065" s="161"/>
      <c r="AD1065" s="165"/>
      <c r="AE1065" s="205"/>
      <c r="AF1065" s="158"/>
      <c r="AG1065" s="163"/>
      <c r="AH1065" s="161"/>
      <c r="AI1065" s="165"/>
      <c r="AJ1065" s="205"/>
      <c r="AK1065" s="158"/>
      <c r="AL1065" s="163"/>
      <c r="AM1065" s="161"/>
      <c r="AN1065" s="165"/>
      <c r="AO1065" s="205"/>
      <c r="AP1065" s="158"/>
      <c r="AQ1065" s="163"/>
      <c r="AR1065" s="161"/>
      <c r="AS1065" s="165"/>
      <c r="AT1065" s="205"/>
      <c r="AU1065" s="158"/>
      <c r="AV1065" s="163"/>
      <c r="AW1065" s="161"/>
      <c r="AX1065" s="165"/>
      <c r="AY1065" s="205"/>
      <c r="AZ1065" s="158"/>
      <c r="BA1065" s="163"/>
      <c r="BB1065" s="161"/>
      <c r="BC1065" s="165"/>
      <c r="BD1065" s="205"/>
      <c r="BE1065" s="158"/>
      <c r="BF1065" s="163"/>
      <c r="BG1065" s="161"/>
      <c r="BH1065" s="165"/>
      <c r="BI1065" s="205"/>
      <c r="BJ1065" s="158"/>
      <c r="BK1065" s="163"/>
      <c r="BL1065" s="161"/>
      <c r="BM1065" s="165"/>
      <c r="BN1065" s="205"/>
      <c r="BO1065" s="158"/>
      <c r="BP1065" s="163"/>
      <c r="BQ1065" s="161"/>
      <c r="BR1065" s="165"/>
      <c r="BS1065" s="205"/>
      <c r="BT1065" s="158"/>
      <c r="BU1065" s="163"/>
      <c r="BV1065" s="161"/>
      <c r="BW1065" s="165"/>
      <c r="BX1065" s="205"/>
      <c r="BY1065" s="158"/>
      <c r="BZ1065" s="163"/>
      <c r="CA1065" s="161"/>
      <c r="CB1065" s="165"/>
      <c r="CC1065" s="205"/>
      <c r="CD1065" s="158"/>
      <c r="CE1065" s="163"/>
      <c r="CF1065" s="161"/>
      <c r="CG1065" s="165"/>
      <c r="CH1065" s="205"/>
      <c r="CI1065" s="158"/>
      <c r="CJ1065" s="163"/>
      <c r="CK1065" s="161"/>
      <c r="CL1065" s="165"/>
    </row>
    <row r="1066" spans="1:90" ht="15.75">
      <c r="A1066" s="205"/>
      <c r="B1066" s="158"/>
      <c r="C1066" s="163"/>
      <c r="D1066" s="161"/>
      <c r="E1066" s="165"/>
      <c r="F1066" s="205"/>
      <c r="G1066" s="158"/>
      <c r="H1066" s="163"/>
      <c r="I1066" s="161"/>
      <c r="J1066" s="165"/>
      <c r="K1066" s="205"/>
      <c r="L1066" s="158"/>
      <c r="M1066" s="163"/>
      <c r="N1066" s="161"/>
      <c r="O1066" s="165"/>
      <c r="P1066" s="205"/>
      <c r="Q1066" s="158"/>
      <c r="R1066" s="163"/>
      <c r="S1066" s="161"/>
      <c r="T1066" s="165"/>
      <c r="U1066" s="205"/>
      <c r="V1066" s="158"/>
      <c r="W1066" s="163"/>
      <c r="X1066" s="161"/>
      <c r="Y1066" s="165"/>
      <c r="Z1066" s="205"/>
      <c r="AA1066" s="158"/>
      <c r="AB1066" s="163"/>
      <c r="AC1066" s="161"/>
      <c r="AD1066" s="165"/>
      <c r="AE1066" s="205"/>
      <c r="AF1066" s="158"/>
      <c r="AG1066" s="163"/>
      <c r="AH1066" s="161"/>
      <c r="AI1066" s="165"/>
      <c r="AJ1066" s="205"/>
      <c r="AK1066" s="158"/>
      <c r="AL1066" s="163"/>
      <c r="AM1066" s="161"/>
      <c r="AN1066" s="165"/>
      <c r="AO1066" s="205"/>
      <c r="AP1066" s="158"/>
      <c r="AQ1066" s="163"/>
      <c r="AR1066" s="161"/>
      <c r="AS1066" s="165"/>
      <c r="AT1066" s="205"/>
      <c r="AU1066" s="158"/>
      <c r="AV1066" s="163"/>
      <c r="AW1066" s="161"/>
      <c r="AX1066" s="165"/>
      <c r="AY1066" s="205"/>
      <c r="AZ1066" s="158"/>
      <c r="BA1066" s="163"/>
      <c r="BB1066" s="161"/>
      <c r="BC1066" s="165"/>
      <c r="BD1066" s="205"/>
      <c r="BE1066" s="158"/>
      <c r="BF1066" s="163"/>
      <c r="BG1066" s="161"/>
      <c r="BH1066" s="165"/>
      <c r="BI1066" s="205"/>
      <c r="BJ1066" s="158"/>
      <c r="BK1066" s="163"/>
      <c r="BL1066" s="161"/>
      <c r="BM1066" s="165"/>
      <c r="BN1066" s="205"/>
      <c r="BO1066" s="158"/>
      <c r="BP1066" s="163"/>
      <c r="BQ1066" s="161"/>
      <c r="BR1066" s="165"/>
      <c r="BS1066" s="205"/>
      <c r="BT1066" s="158"/>
      <c r="BU1066" s="163"/>
      <c r="BV1066" s="161"/>
      <c r="BW1066" s="165"/>
      <c r="BX1066" s="205"/>
      <c r="BY1066" s="158"/>
      <c r="BZ1066" s="163"/>
      <c r="CA1066" s="161"/>
      <c r="CB1066" s="165"/>
      <c r="CC1066" s="205"/>
      <c r="CD1066" s="158"/>
      <c r="CE1066" s="163"/>
      <c r="CF1066" s="161"/>
      <c r="CG1066" s="165"/>
      <c r="CH1066" s="205"/>
      <c r="CI1066" s="158"/>
      <c r="CJ1066" s="163"/>
      <c r="CK1066" s="161"/>
      <c r="CL1066" s="165"/>
    </row>
    <row r="1067" spans="1:90" ht="15.75">
      <c r="A1067" s="205"/>
      <c r="B1067" s="158"/>
      <c r="C1067" s="163"/>
      <c r="D1067" s="161"/>
      <c r="E1067" s="165"/>
      <c r="F1067" s="205"/>
      <c r="G1067" s="158"/>
      <c r="H1067" s="163"/>
      <c r="I1067" s="161"/>
      <c r="J1067" s="165"/>
      <c r="K1067" s="205"/>
      <c r="L1067" s="158"/>
      <c r="M1067" s="163"/>
      <c r="N1067" s="161"/>
      <c r="O1067" s="165"/>
      <c r="P1067" s="205"/>
      <c r="Q1067" s="158"/>
      <c r="R1067" s="163"/>
      <c r="S1067" s="161"/>
      <c r="T1067" s="165"/>
      <c r="U1067" s="205"/>
      <c r="V1067" s="158"/>
      <c r="W1067" s="163"/>
      <c r="X1067" s="161"/>
      <c r="Y1067" s="165"/>
      <c r="Z1067" s="205"/>
      <c r="AA1067" s="158"/>
      <c r="AB1067" s="163"/>
      <c r="AC1067" s="161"/>
      <c r="AD1067" s="165"/>
      <c r="AE1067" s="205"/>
      <c r="AF1067" s="158"/>
      <c r="AG1067" s="163"/>
      <c r="AH1067" s="161"/>
      <c r="AI1067" s="165"/>
      <c r="AJ1067" s="205"/>
      <c r="AK1067" s="158"/>
      <c r="AL1067" s="163"/>
      <c r="AM1067" s="161"/>
      <c r="AN1067" s="165"/>
      <c r="AO1067" s="205"/>
      <c r="AP1067" s="158"/>
      <c r="AQ1067" s="163"/>
      <c r="AR1067" s="161"/>
      <c r="AS1067" s="165"/>
      <c r="AT1067" s="205"/>
      <c r="AU1067" s="158"/>
      <c r="AV1067" s="163"/>
      <c r="AW1067" s="161"/>
      <c r="AX1067" s="165"/>
      <c r="AY1067" s="205"/>
      <c r="AZ1067" s="158"/>
      <c r="BA1067" s="163"/>
      <c r="BB1067" s="161"/>
      <c r="BC1067" s="165"/>
      <c r="BD1067" s="205"/>
      <c r="BE1067" s="158"/>
      <c r="BF1067" s="163"/>
      <c r="BG1067" s="161"/>
      <c r="BH1067" s="165"/>
      <c r="BI1067" s="205"/>
      <c r="BJ1067" s="158"/>
      <c r="BK1067" s="163"/>
      <c r="BL1067" s="161"/>
      <c r="BM1067" s="165"/>
      <c r="BN1067" s="205"/>
      <c r="BO1067" s="158"/>
      <c r="BP1067" s="163"/>
      <c r="BQ1067" s="161"/>
      <c r="BR1067" s="165"/>
      <c r="BS1067" s="205"/>
      <c r="BT1067" s="158"/>
      <c r="BU1067" s="163"/>
      <c r="BV1067" s="161"/>
      <c r="BW1067" s="165"/>
      <c r="BX1067" s="205"/>
      <c r="BY1067" s="158"/>
      <c r="BZ1067" s="163"/>
      <c r="CA1067" s="161"/>
      <c r="CB1067" s="165"/>
      <c r="CC1067" s="205"/>
      <c r="CD1067" s="158"/>
      <c r="CE1067" s="163"/>
      <c r="CF1067" s="161"/>
      <c r="CG1067" s="165"/>
      <c r="CH1067" s="205"/>
      <c r="CI1067" s="158"/>
      <c r="CJ1067" s="163"/>
      <c r="CK1067" s="161"/>
      <c r="CL1067" s="165"/>
    </row>
  </sheetData>
  <printOptions horizontalCentered="1" verticalCentered="1" gridLines="1"/>
  <pageMargins left="0" right="0" top="0.25" bottom="0" header="0" footer="0"/>
  <pageSetup paperSize="3" scale="68" fitToWidth="2" orientation="landscape" horizontalDpi="400" verticalDpi="400" r:id="rId1"/>
  <headerFooter alignWithMargins="0">
    <oddHeader>&amp;C&amp;"Arial,Bold"&amp;16Tehilim 119</oddHeader>
    <oddFooter>Page &amp;P</oddFooter>
  </headerFooter>
  <legacyDrawing r:id="rId2"/>
</worksheet>
</file>

<file path=xl/worksheets/sheet1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sheetPr>
    <pageSetUpPr fitToPage="1"/>
  </sheetPr>
  <dimension ref="A1:EC57"/>
  <sheetViews>
    <sheetView showZeros="0" topLeftCell="DH1" workbookViewId="0">
      <selection activeCell="DR22" sqref="DR22"/>
    </sheetView>
  </sheetViews>
  <sheetFormatPr defaultColWidth="9.140625" defaultRowHeight="12.75"/>
  <cols>
    <col min="1" max="1" width="5.85546875" style="3" customWidth="1"/>
    <col min="2" max="2" width="10.28515625" style="3" customWidth="1"/>
    <col min="3" max="6" width="5.7109375" style="3" customWidth="1"/>
    <col min="7" max="7" width="5.85546875" style="3" customWidth="1"/>
    <col min="8" max="8" width="11" style="3" customWidth="1"/>
    <col min="9" max="12" width="5.7109375" style="3" customWidth="1"/>
    <col min="13" max="13" width="5.85546875" style="3" customWidth="1"/>
    <col min="14" max="14" width="10.7109375" style="3" customWidth="1"/>
    <col min="15" max="18" width="5.7109375" style="3" customWidth="1"/>
    <col min="19" max="19" width="5.85546875" style="3" customWidth="1"/>
    <col min="20" max="20" width="13.28515625" style="3" customWidth="1"/>
    <col min="21" max="24" width="5.7109375" style="3" customWidth="1"/>
    <col min="25" max="25" width="5.85546875" style="3" customWidth="1"/>
    <col min="26" max="26" width="11.140625" style="3" customWidth="1"/>
    <col min="27" max="30" width="5.7109375" style="3" customWidth="1"/>
    <col min="31" max="31" width="5.85546875" style="3" customWidth="1"/>
    <col min="32" max="32" width="11.85546875" style="3" customWidth="1"/>
    <col min="33" max="36" width="5.7109375" style="3" customWidth="1"/>
    <col min="37" max="37" width="5.85546875" style="3" customWidth="1"/>
    <col min="38" max="38" width="10.28515625" style="3" customWidth="1"/>
    <col min="39" max="42" width="5.7109375" style="3" customWidth="1"/>
    <col min="43" max="43" width="5.85546875" style="3" customWidth="1"/>
    <col min="44" max="44" width="13.140625" style="3" customWidth="1"/>
    <col min="45" max="48" width="5.7109375" style="3" customWidth="1"/>
    <col min="49" max="49" width="5.85546875" style="3" customWidth="1"/>
    <col min="50" max="50" width="10.5703125" style="3" customWidth="1"/>
    <col min="51" max="54" width="5.7109375" style="3" customWidth="1"/>
    <col min="55" max="55" width="5.85546875" style="3" customWidth="1"/>
    <col min="56" max="56" width="10.85546875" style="3" customWidth="1"/>
    <col min="57" max="60" width="5.7109375" style="3" customWidth="1"/>
    <col min="61" max="61" width="5.85546875" style="3" customWidth="1"/>
    <col min="62" max="62" width="11.42578125" style="3" customWidth="1"/>
    <col min="63" max="66" width="5.7109375" style="3" customWidth="1"/>
    <col min="67" max="67" width="5.85546875" style="3" customWidth="1"/>
    <col min="68" max="68" width="11.7109375" style="3" customWidth="1"/>
    <col min="69" max="72" width="5.7109375" style="3" customWidth="1"/>
    <col min="73" max="73" width="6.42578125" style="3" customWidth="1"/>
    <col min="74" max="74" width="11.7109375" style="3" customWidth="1"/>
    <col min="75" max="78" width="5.7109375" style="3" customWidth="1"/>
    <col min="79" max="79" width="6.42578125" style="3" customWidth="1"/>
    <col min="80" max="80" width="11.28515625" style="3" customWidth="1"/>
    <col min="81" max="84" width="5.7109375" style="3" customWidth="1"/>
    <col min="85" max="85" width="6.42578125" style="3" customWidth="1"/>
    <col min="86" max="86" width="12.5703125" style="3" customWidth="1"/>
    <col min="87" max="90" width="5.7109375" style="3" customWidth="1"/>
    <col min="91" max="91" width="6.42578125" style="3" customWidth="1"/>
    <col min="92" max="92" width="11" style="3" customWidth="1"/>
    <col min="93" max="96" width="5.7109375" style="3" customWidth="1"/>
    <col min="97" max="97" width="6.42578125" style="3" customWidth="1"/>
    <col min="98" max="98" width="10.7109375" style="3" customWidth="1"/>
    <col min="99" max="102" width="5.7109375" style="3" customWidth="1"/>
    <col min="103" max="103" width="6.42578125" style="3" customWidth="1"/>
    <col min="104" max="104" width="10.140625" style="3" customWidth="1"/>
    <col min="105" max="108" width="5.7109375" style="3" customWidth="1"/>
    <col min="109" max="109" width="6.42578125" style="3" customWidth="1"/>
    <col min="110" max="110" width="10.5703125" style="3" customWidth="1"/>
    <col min="111" max="114" width="5.7109375" style="3" customWidth="1"/>
    <col min="115" max="115" width="6.42578125" style="3" customWidth="1"/>
    <col min="116" max="116" width="12" style="3" customWidth="1"/>
    <col min="117" max="120" width="5.7109375" style="3" customWidth="1"/>
    <col min="121" max="121" width="6.42578125" style="3" customWidth="1"/>
    <col min="122" max="122" width="11" style="3" customWidth="1"/>
    <col min="123" max="126" width="5.7109375" style="3" customWidth="1"/>
    <col min="127" max="127" width="6.42578125" style="3" customWidth="1"/>
    <col min="128" max="128" width="11" style="3" customWidth="1"/>
    <col min="129" max="132" width="5.7109375" style="3" customWidth="1"/>
    <col min="133" max="133" width="5.85546875" style="3" customWidth="1"/>
    <col min="134" max="16384" width="9.140625" style="3"/>
  </cols>
  <sheetData>
    <row r="1" spans="1:133">
      <c r="A1" s="1" t="s">
        <v>4423</v>
      </c>
      <c r="B1" s="1"/>
      <c r="C1" s="1" t="s">
        <v>1</v>
      </c>
      <c r="D1" s="1" t="s">
        <v>1</v>
      </c>
      <c r="E1" s="1" t="s">
        <v>0</v>
      </c>
      <c r="F1" s="1" t="s">
        <v>0</v>
      </c>
      <c r="G1" s="1" t="s">
        <v>4423</v>
      </c>
      <c r="H1" s="1"/>
      <c r="I1" s="1" t="s">
        <v>1</v>
      </c>
      <c r="J1" s="1" t="s">
        <v>1</v>
      </c>
      <c r="K1" s="1" t="s">
        <v>0</v>
      </c>
      <c r="L1" s="1" t="s">
        <v>0</v>
      </c>
      <c r="M1" s="1" t="s">
        <v>4423</v>
      </c>
      <c r="N1" s="1"/>
      <c r="O1" s="1" t="s">
        <v>1</v>
      </c>
      <c r="P1" s="1" t="s">
        <v>1</v>
      </c>
      <c r="Q1" s="1" t="s">
        <v>0</v>
      </c>
      <c r="R1" s="1" t="s">
        <v>0</v>
      </c>
      <c r="S1" s="1" t="s">
        <v>4423</v>
      </c>
      <c r="T1" s="1"/>
      <c r="U1" s="1" t="s">
        <v>1</v>
      </c>
      <c r="V1" s="1" t="s">
        <v>1</v>
      </c>
      <c r="W1" s="1" t="s">
        <v>0</v>
      </c>
      <c r="X1" s="1" t="s">
        <v>0</v>
      </c>
      <c r="Y1" s="1" t="s">
        <v>4423</v>
      </c>
      <c r="Z1" s="1"/>
      <c r="AA1" s="1" t="s">
        <v>1</v>
      </c>
      <c r="AB1" s="1" t="s">
        <v>1</v>
      </c>
      <c r="AC1" s="1" t="s">
        <v>0</v>
      </c>
      <c r="AD1" s="1" t="s">
        <v>0</v>
      </c>
      <c r="AE1" s="1" t="s">
        <v>4423</v>
      </c>
      <c r="AF1" s="1"/>
      <c r="AG1" s="1" t="s">
        <v>1</v>
      </c>
      <c r="AH1" s="1" t="s">
        <v>1</v>
      </c>
      <c r="AI1" s="1" t="s">
        <v>0</v>
      </c>
      <c r="AJ1" s="1" t="s">
        <v>0</v>
      </c>
      <c r="AK1" s="1" t="s">
        <v>4423</v>
      </c>
      <c r="AL1" s="1"/>
      <c r="AM1" s="1" t="s">
        <v>1</v>
      </c>
      <c r="AN1" s="1" t="s">
        <v>1</v>
      </c>
      <c r="AO1" s="1" t="s">
        <v>0</v>
      </c>
      <c r="AP1" s="1" t="s">
        <v>0</v>
      </c>
      <c r="AQ1" s="1" t="s">
        <v>4423</v>
      </c>
      <c r="AR1" s="1"/>
      <c r="AS1" s="1" t="s">
        <v>1</v>
      </c>
      <c r="AT1" s="1" t="s">
        <v>1</v>
      </c>
      <c r="AU1" s="1" t="s">
        <v>0</v>
      </c>
      <c r="AV1" s="1" t="s">
        <v>0</v>
      </c>
      <c r="AW1" s="1" t="s">
        <v>4423</v>
      </c>
      <c r="AX1" s="1"/>
      <c r="AY1" s="1" t="s">
        <v>1</v>
      </c>
      <c r="AZ1" s="1" t="s">
        <v>1</v>
      </c>
      <c r="BA1" s="1" t="s">
        <v>0</v>
      </c>
      <c r="BB1" s="1" t="s">
        <v>0</v>
      </c>
      <c r="BC1" s="1" t="s">
        <v>4423</v>
      </c>
      <c r="BD1" s="1"/>
      <c r="BE1" s="1" t="s">
        <v>1</v>
      </c>
      <c r="BF1" s="1" t="s">
        <v>1</v>
      </c>
      <c r="BG1" s="1" t="s">
        <v>0</v>
      </c>
      <c r="BH1" s="1" t="s">
        <v>0</v>
      </c>
      <c r="BI1" s="1" t="s">
        <v>4423</v>
      </c>
      <c r="BJ1" s="1"/>
      <c r="BK1" s="1" t="s">
        <v>1</v>
      </c>
      <c r="BL1" s="1" t="s">
        <v>1</v>
      </c>
      <c r="BM1" s="1" t="s">
        <v>0</v>
      </c>
      <c r="BN1" s="1" t="s">
        <v>0</v>
      </c>
      <c r="BO1" s="1" t="s">
        <v>4423</v>
      </c>
      <c r="BP1" s="1"/>
      <c r="BQ1" s="1" t="s">
        <v>1</v>
      </c>
      <c r="BR1" s="1" t="s">
        <v>1</v>
      </c>
      <c r="BS1" s="1" t="s">
        <v>0</v>
      </c>
      <c r="BT1" s="1" t="s">
        <v>0</v>
      </c>
      <c r="BU1" s="1" t="s">
        <v>4423</v>
      </c>
      <c r="BV1" s="1"/>
      <c r="BW1" s="1" t="s">
        <v>1</v>
      </c>
      <c r="BX1" s="1" t="s">
        <v>1</v>
      </c>
      <c r="BY1" s="1" t="s">
        <v>0</v>
      </c>
      <c r="BZ1" s="1" t="s">
        <v>0</v>
      </c>
      <c r="CA1" s="1" t="s">
        <v>4423</v>
      </c>
      <c r="CB1" s="1"/>
      <c r="CC1" s="1" t="s">
        <v>1</v>
      </c>
      <c r="CD1" s="1" t="s">
        <v>1</v>
      </c>
      <c r="CE1" s="1" t="s">
        <v>0</v>
      </c>
      <c r="CF1" s="1" t="s">
        <v>0</v>
      </c>
      <c r="CG1" s="1" t="s">
        <v>4423</v>
      </c>
      <c r="CH1" s="1"/>
      <c r="CI1" s="1" t="s">
        <v>1</v>
      </c>
      <c r="CJ1" s="1" t="s">
        <v>1</v>
      </c>
      <c r="CK1" s="1" t="s">
        <v>0</v>
      </c>
      <c r="CL1" s="1" t="s">
        <v>0</v>
      </c>
      <c r="CM1" s="1" t="s">
        <v>4423</v>
      </c>
      <c r="CN1" s="1"/>
      <c r="CO1" s="1" t="s">
        <v>1</v>
      </c>
      <c r="CP1" s="1" t="s">
        <v>1</v>
      </c>
      <c r="CQ1" s="1" t="s">
        <v>0</v>
      </c>
      <c r="CR1" s="1" t="s">
        <v>0</v>
      </c>
      <c r="CS1" s="1" t="s">
        <v>4423</v>
      </c>
      <c r="CT1" s="1"/>
      <c r="CU1" s="1" t="s">
        <v>1</v>
      </c>
      <c r="CV1" s="1" t="s">
        <v>1</v>
      </c>
      <c r="CW1" s="1" t="s">
        <v>0</v>
      </c>
      <c r="CX1" s="1" t="s">
        <v>0</v>
      </c>
      <c r="CY1" s="1" t="s">
        <v>4423</v>
      </c>
      <c r="CZ1" s="1"/>
      <c r="DA1" s="1" t="s">
        <v>1</v>
      </c>
      <c r="DB1" s="1" t="s">
        <v>1</v>
      </c>
      <c r="DC1" s="1" t="s">
        <v>0</v>
      </c>
      <c r="DD1" s="1" t="s">
        <v>0</v>
      </c>
      <c r="DE1" s="1" t="s">
        <v>4423</v>
      </c>
      <c r="DF1" s="1"/>
      <c r="DG1" s="1" t="s">
        <v>1</v>
      </c>
      <c r="DH1" s="1" t="s">
        <v>1</v>
      </c>
      <c r="DI1" s="1" t="s">
        <v>0</v>
      </c>
      <c r="DJ1" s="1" t="s">
        <v>0</v>
      </c>
      <c r="DK1" s="1" t="s">
        <v>4423</v>
      </c>
      <c r="DL1" s="1"/>
      <c r="DM1" s="1" t="s">
        <v>1</v>
      </c>
      <c r="DN1" s="1" t="s">
        <v>1</v>
      </c>
      <c r="DO1" s="1" t="s">
        <v>0</v>
      </c>
      <c r="DP1" s="1" t="s">
        <v>0</v>
      </c>
      <c r="DQ1" s="1" t="s">
        <v>4423</v>
      </c>
      <c r="DR1" s="1"/>
      <c r="DS1" s="1" t="s">
        <v>1</v>
      </c>
      <c r="DT1" s="1" t="s">
        <v>1</v>
      </c>
      <c r="DU1" s="1" t="s">
        <v>0</v>
      </c>
      <c r="DV1" s="1" t="s">
        <v>0</v>
      </c>
      <c r="DW1" s="1" t="s">
        <v>4423</v>
      </c>
      <c r="DX1" s="1"/>
      <c r="DY1" s="1" t="s">
        <v>1</v>
      </c>
      <c r="DZ1" s="1" t="s">
        <v>1</v>
      </c>
      <c r="EA1" s="1" t="s">
        <v>0</v>
      </c>
      <c r="EB1" s="1" t="s">
        <v>0</v>
      </c>
      <c r="EC1" s="1" t="s">
        <v>4423</v>
      </c>
    </row>
    <row r="2" spans="1:133">
      <c r="A2" s="1" t="s">
        <v>0</v>
      </c>
      <c r="B2" s="1" t="s">
        <v>1</v>
      </c>
      <c r="C2" s="1" t="s">
        <v>6</v>
      </c>
      <c r="D2" s="1" t="s">
        <v>6</v>
      </c>
      <c r="E2" s="1" t="s">
        <v>6</v>
      </c>
      <c r="F2" s="1" t="s">
        <v>6</v>
      </c>
      <c r="G2" s="1" t="s">
        <v>0</v>
      </c>
      <c r="H2" s="1" t="s">
        <v>1</v>
      </c>
      <c r="I2" s="1" t="s">
        <v>6</v>
      </c>
      <c r="J2" s="1" t="s">
        <v>6</v>
      </c>
      <c r="K2" s="1" t="s">
        <v>6</v>
      </c>
      <c r="L2" s="1" t="s">
        <v>6</v>
      </c>
      <c r="M2" s="1" t="s">
        <v>0</v>
      </c>
      <c r="N2" s="1" t="s">
        <v>1</v>
      </c>
      <c r="O2" s="1" t="s">
        <v>6</v>
      </c>
      <c r="P2" s="1" t="s">
        <v>6</v>
      </c>
      <c r="Q2" s="1" t="s">
        <v>6</v>
      </c>
      <c r="R2" s="1" t="s">
        <v>6</v>
      </c>
      <c r="S2" s="1" t="s">
        <v>0</v>
      </c>
      <c r="T2" s="1" t="s">
        <v>1</v>
      </c>
      <c r="U2" s="1" t="s">
        <v>6</v>
      </c>
      <c r="V2" s="1" t="s">
        <v>6</v>
      </c>
      <c r="W2" s="1" t="s">
        <v>6</v>
      </c>
      <c r="X2" s="1" t="s">
        <v>6</v>
      </c>
      <c r="Y2" s="1" t="s">
        <v>0</v>
      </c>
      <c r="Z2" s="1" t="s">
        <v>1</v>
      </c>
      <c r="AA2" s="1" t="s">
        <v>6</v>
      </c>
      <c r="AB2" s="1" t="s">
        <v>6</v>
      </c>
      <c r="AC2" s="1" t="s">
        <v>6</v>
      </c>
      <c r="AD2" s="1" t="s">
        <v>6</v>
      </c>
      <c r="AE2" s="1" t="s">
        <v>0</v>
      </c>
      <c r="AF2" s="1" t="s">
        <v>1</v>
      </c>
      <c r="AG2" s="1" t="s">
        <v>6</v>
      </c>
      <c r="AH2" s="1" t="s">
        <v>6</v>
      </c>
      <c r="AI2" s="1" t="s">
        <v>6</v>
      </c>
      <c r="AJ2" s="1" t="s">
        <v>6</v>
      </c>
      <c r="AK2" s="1" t="s">
        <v>0</v>
      </c>
      <c r="AL2" s="1" t="s">
        <v>1</v>
      </c>
      <c r="AM2" s="1" t="s">
        <v>6</v>
      </c>
      <c r="AN2" s="1" t="s">
        <v>6</v>
      </c>
      <c r="AO2" s="1" t="s">
        <v>6</v>
      </c>
      <c r="AP2" s="1" t="s">
        <v>6</v>
      </c>
      <c r="AQ2" s="1" t="s">
        <v>0</v>
      </c>
      <c r="AR2" s="1" t="s">
        <v>1</v>
      </c>
      <c r="AS2" s="1" t="s">
        <v>6</v>
      </c>
      <c r="AT2" s="1" t="s">
        <v>6</v>
      </c>
      <c r="AU2" s="1" t="s">
        <v>6</v>
      </c>
      <c r="AV2" s="1" t="s">
        <v>6</v>
      </c>
      <c r="AW2" s="1" t="s">
        <v>0</v>
      </c>
      <c r="AX2" s="1" t="s">
        <v>1</v>
      </c>
      <c r="AY2" s="1" t="s">
        <v>6</v>
      </c>
      <c r="AZ2" s="1" t="s">
        <v>6</v>
      </c>
      <c r="BA2" s="1" t="s">
        <v>6</v>
      </c>
      <c r="BB2" s="1" t="s">
        <v>6</v>
      </c>
      <c r="BC2" s="1" t="s">
        <v>0</v>
      </c>
      <c r="BD2" s="1" t="s">
        <v>1</v>
      </c>
      <c r="BE2" s="1" t="s">
        <v>6</v>
      </c>
      <c r="BF2" s="1" t="s">
        <v>6</v>
      </c>
      <c r="BG2" s="1" t="s">
        <v>6</v>
      </c>
      <c r="BH2" s="1" t="s">
        <v>6</v>
      </c>
      <c r="BI2" s="1" t="s">
        <v>0</v>
      </c>
      <c r="BJ2" s="1" t="s">
        <v>1</v>
      </c>
      <c r="BK2" s="1" t="s">
        <v>6</v>
      </c>
      <c r="BL2" s="1" t="s">
        <v>6</v>
      </c>
      <c r="BM2" s="1" t="s">
        <v>6</v>
      </c>
      <c r="BN2" s="1" t="s">
        <v>6</v>
      </c>
      <c r="BO2" s="1" t="s">
        <v>0</v>
      </c>
      <c r="BP2" s="1" t="s">
        <v>1</v>
      </c>
      <c r="BQ2" s="1" t="s">
        <v>6</v>
      </c>
      <c r="BR2" s="1" t="s">
        <v>6</v>
      </c>
      <c r="BS2" s="1" t="s">
        <v>6</v>
      </c>
      <c r="BT2" s="1" t="s">
        <v>6</v>
      </c>
      <c r="BU2" s="1" t="s">
        <v>0</v>
      </c>
      <c r="BV2" s="1" t="s">
        <v>1</v>
      </c>
      <c r="BW2" s="1" t="s">
        <v>6</v>
      </c>
      <c r="BX2" s="1" t="s">
        <v>6</v>
      </c>
      <c r="BY2" s="1" t="s">
        <v>6</v>
      </c>
      <c r="BZ2" s="1" t="s">
        <v>6</v>
      </c>
      <c r="CA2" s="1" t="s">
        <v>0</v>
      </c>
      <c r="CB2" s="1" t="s">
        <v>1</v>
      </c>
      <c r="CC2" s="1" t="s">
        <v>6</v>
      </c>
      <c r="CD2" s="1" t="s">
        <v>6</v>
      </c>
      <c r="CE2" s="1" t="s">
        <v>6</v>
      </c>
      <c r="CF2" s="1" t="s">
        <v>6</v>
      </c>
      <c r="CG2" s="1" t="s">
        <v>0</v>
      </c>
      <c r="CH2" s="1" t="s">
        <v>1</v>
      </c>
      <c r="CI2" s="1" t="s">
        <v>6</v>
      </c>
      <c r="CJ2" s="1" t="s">
        <v>6</v>
      </c>
      <c r="CK2" s="1" t="s">
        <v>6</v>
      </c>
      <c r="CL2" s="1" t="s">
        <v>6</v>
      </c>
      <c r="CM2" s="1" t="s">
        <v>0</v>
      </c>
      <c r="CN2" s="1" t="s">
        <v>1</v>
      </c>
      <c r="CO2" s="1" t="s">
        <v>6</v>
      </c>
      <c r="CP2" s="1" t="s">
        <v>6</v>
      </c>
      <c r="CQ2" s="1" t="s">
        <v>6</v>
      </c>
      <c r="CR2" s="1" t="s">
        <v>6</v>
      </c>
      <c r="CS2" s="1" t="s">
        <v>0</v>
      </c>
      <c r="CT2" s="1" t="s">
        <v>1</v>
      </c>
      <c r="CU2" s="1" t="s">
        <v>6</v>
      </c>
      <c r="CV2" s="1" t="s">
        <v>6</v>
      </c>
      <c r="CW2" s="1" t="s">
        <v>6</v>
      </c>
      <c r="CX2" s="1" t="s">
        <v>6</v>
      </c>
      <c r="CY2" s="1" t="s">
        <v>0</v>
      </c>
      <c r="CZ2" s="1" t="s">
        <v>1</v>
      </c>
      <c r="DA2" s="1" t="s">
        <v>6</v>
      </c>
      <c r="DB2" s="1" t="s">
        <v>6</v>
      </c>
      <c r="DC2" s="1" t="s">
        <v>6</v>
      </c>
      <c r="DD2" s="1" t="s">
        <v>6</v>
      </c>
      <c r="DE2" s="1" t="s">
        <v>0</v>
      </c>
      <c r="DF2" s="1" t="s">
        <v>1</v>
      </c>
      <c r="DG2" s="1" t="s">
        <v>6</v>
      </c>
      <c r="DH2" s="1" t="s">
        <v>6</v>
      </c>
      <c r="DI2" s="1" t="s">
        <v>6</v>
      </c>
      <c r="DJ2" s="1" t="s">
        <v>6</v>
      </c>
      <c r="DK2" s="1" t="s">
        <v>0</v>
      </c>
      <c r="DL2" s="1" t="s">
        <v>1</v>
      </c>
      <c r="DM2" s="1" t="s">
        <v>6</v>
      </c>
      <c r="DN2" s="1" t="s">
        <v>6</v>
      </c>
      <c r="DO2" s="1" t="s">
        <v>6</v>
      </c>
      <c r="DP2" s="1" t="s">
        <v>6</v>
      </c>
      <c r="DQ2" s="1" t="s">
        <v>0</v>
      </c>
      <c r="DR2" s="1" t="s">
        <v>1</v>
      </c>
      <c r="DS2" s="1" t="s">
        <v>6</v>
      </c>
      <c r="DT2" s="1" t="s">
        <v>6</v>
      </c>
      <c r="DU2" s="1" t="s">
        <v>6</v>
      </c>
      <c r="DV2" s="1" t="s">
        <v>6</v>
      </c>
      <c r="DW2" s="1" t="s">
        <v>0</v>
      </c>
      <c r="DX2" s="1" t="s">
        <v>1</v>
      </c>
      <c r="DY2" s="1" t="s">
        <v>6</v>
      </c>
      <c r="DZ2" s="1" t="s">
        <v>6</v>
      </c>
      <c r="EA2" s="1" t="s">
        <v>6</v>
      </c>
      <c r="EB2" s="1" t="s">
        <v>6</v>
      </c>
      <c r="EC2" s="1" t="s">
        <v>0</v>
      </c>
    </row>
    <row r="3" spans="1:133">
      <c r="A3" s="1"/>
      <c r="B3" s="1"/>
      <c r="C3" s="1"/>
      <c r="D3" s="1" t="s">
        <v>9</v>
      </c>
      <c r="E3" s="1"/>
      <c r="F3" s="1" t="s">
        <v>9</v>
      </c>
      <c r="G3" s="1"/>
      <c r="H3" s="1"/>
      <c r="I3" s="1"/>
      <c r="J3" s="1" t="s">
        <v>9</v>
      </c>
      <c r="K3" s="1"/>
      <c r="L3" s="1" t="s">
        <v>9</v>
      </c>
      <c r="M3" s="1"/>
      <c r="N3" s="1"/>
      <c r="O3" s="1"/>
      <c r="P3" s="1" t="s">
        <v>9</v>
      </c>
      <c r="Q3" s="1"/>
      <c r="R3" s="1" t="s">
        <v>9</v>
      </c>
      <c r="S3" s="1"/>
      <c r="T3" s="1"/>
      <c r="U3" s="1"/>
      <c r="V3" s="1" t="s">
        <v>9</v>
      </c>
      <c r="W3" s="1"/>
      <c r="X3" s="1" t="s">
        <v>9</v>
      </c>
      <c r="Y3" s="1"/>
      <c r="Z3" s="1"/>
      <c r="AA3" s="1"/>
      <c r="AB3" s="1" t="s">
        <v>9</v>
      </c>
      <c r="AC3" s="1"/>
      <c r="AD3" s="1" t="s">
        <v>9</v>
      </c>
      <c r="AE3" s="1"/>
      <c r="AF3" s="1"/>
      <c r="AG3" s="1"/>
      <c r="AH3" s="1" t="s">
        <v>9</v>
      </c>
      <c r="AI3" s="1"/>
      <c r="AJ3" s="1" t="s">
        <v>9</v>
      </c>
      <c r="AK3" s="1"/>
      <c r="AL3" s="1"/>
      <c r="AM3" s="1"/>
      <c r="AN3" s="1" t="s">
        <v>9</v>
      </c>
      <c r="AO3" s="1"/>
      <c r="AP3" s="1" t="s">
        <v>9</v>
      </c>
      <c r="AQ3" s="1"/>
      <c r="AR3" s="1"/>
      <c r="AS3" s="1"/>
      <c r="AT3" s="1" t="s">
        <v>9</v>
      </c>
      <c r="AU3" s="1"/>
      <c r="AV3" s="1" t="s">
        <v>9</v>
      </c>
      <c r="AW3" s="1"/>
      <c r="AX3" s="1"/>
      <c r="AY3" s="1"/>
      <c r="AZ3" s="1" t="s">
        <v>9</v>
      </c>
      <c r="BA3" s="1"/>
      <c r="BB3" s="1" t="s">
        <v>9</v>
      </c>
      <c r="BC3" s="1"/>
      <c r="BD3" s="1"/>
      <c r="BE3" s="1"/>
      <c r="BF3" s="1" t="s">
        <v>9</v>
      </c>
      <c r="BG3" s="1"/>
      <c r="BH3" s="1" t="s">
        <v>9</v>
      </c>
      <c r="BI3" s="1"/>
      <c r="BJ3" s="1"/>
      <c r="BK3" s="1"/>
      <c r="BL3" s="1" t="s">
        <v>9</v>
      </c>
      <c r="BM3" s="1"/>
      <c r="BN3" s="1" t="s">
        <v>9</v>
      </c>
      <c r="BO3" s="1"/>
      <c r="BP3" s="1"/>
      <c r="BQ3" s="1"/>
      <c r="BR3" s="1" t="s">
        <v>9</v>
      </c>
      <c r="BS3" s="1"/>
      <c r="BT3" s="1" t="s">
        <v>9</v>
      </c>
      <c r="BU3" s="1"/>
      <c r="BV3" s="1"/>
      <c r="BW3" s="1"/>
      <c r="BX3" s="1" t="s">
        <v>9</v>
      </c>
      <c r="BY3" s="1"/>
      <c r="BZ3" s="1" t="s">
        <v>9</v>
      </c>
      <c r="CA3" s="1"/>
      <c r="CB3" s="1"/>
      <c r="CC3" s="1"/>
      <c r="CD3" s="1" t="s">
        <v>9</v>
      </c>
      <c r="CE3" s="1"/>
      <c r="CF3" s="1" t="s">
        <v>9</v>
      </c>
      <c r="CG3" s="1"/>
      <c r="CH3" s="1"/>
      <c r="CI3" s="1"/>
      <c r="CJ3" s="1" t="s">
        <v>9</v>
      </c>
      <c r="CK3" s="1"/>
      <c r="CL3" s="1" t="s">
        <v>9</v>
      </c>
      <c r="CM3" s="1"/>
      <c r="CN3" s="1"/>
      <c r="CO3" s="1"/>
      <c r="CP3" s="1" t="s">
        <v>9</v>
      </c>
      <c r="CQ3" s="1"/>
      <c r="CR3" s="1" t="s">
        <v>9</v>
      </c>
      <c r="CS3" s="1"/>
      <c r="CT3" s="1"/>
      <c r="CU3" s="1"/>
      <c r="CV3" s="1" t="s">
        <v>9</v>
      </c>
      <c r="CW3" s="1"/>
      <c r="CX3" s="1" t="s">
        <v>9</v>
      </c>
      <c r="CY3" s="1"/>
      <c r="CZ3" s="1"/>
      <c r="DA3" s="1"/>
      <c r="DB3" s="1" t="s">
        <v>9</v>
      </c>
      <c r="DC3" s="1"/>
      <c r="DD3" s="1" t="s">
        <v>9</v>
      </c>
      <c r="DE3" s="1"/>
      <c r="DF3" s="1"/>
      <c r="DG3" s="1"/>
      <c r="DH3" s="1" t="s">
        <v>9</v>
      </c>
      <c r="DI3" s="1"/>
      <c r="DJ3" s="1" t="s">
        <v>9</v>
      </c>
      <c r="DK3" s="1"/>
      <c r="DL3" s="1"/>
      <c r="DM3" s="1"/>
      <c r="DN3" s="1" t="s">
        <v>9</v>
      </c>
      <c r="DO3" s="1"/>
      <c r="DP3" s="1" t="s">
        <v>9</v>
      </c>
      <c r="DQ3" s="1"/>
      <c r="DR3" s="1"/>
      <c r="DS3" s="1"/>
      <c r="DT3" s="1" t="s">
        <v>9</v>
      </c>
      <c r="DU3" s="1"/>
      <c r="DV3" s="1" t="s">
        <v>9</v>
      </c>
      <c r="DW3" s="1"/>
      <c r="DX3" s="1"/>
      <c r="DY3" s="1"/>
      <c r="DZ3" s="1" t="s">
        <v>9</v>
      </c>
      <c r="EA3" s="1"/>
      <c r="EB3" s="1" t="s">
        <v>9</v>
      </c>
      <c r="EC3" s="1"/>
    </row>
    <row r="4" spans="1:133" ht="15.75">
      <c r="A4" s="5" t="s">
        <v>9558</v>
      </c>
      <c r="B4" s="28" t="s">
        <v>129</v>
      </c>
      <c r="C4" s="29">
        <v>1</v>
      </c>
      <c r="D4" s="29">
        <v>48</v>
      </c>
      <c r="E4" s="29">
        <v>1</v>
      </c>
      <c r="F4" s="29">
        <v>8</v>
      </c>
      <c r="G4" s="5" t="s">
        <v>9559</v>
      </c>
      <c r="H4" s="28" t="s">
        <v>5766</v>
      </c>
      <c r="I4" s="29">
        <v>1</v>
      </c>
      <c r="J4" s="29">
        <v>45</v>
      </c>
      <c r="K4" s="29">
        <v>1</v>
      </c>
      <c r="L4" s="29">
        <v>8</v>
      </c>
      <c r="M4" s="5" t="s">
        <v>9560</v>
      </c>
      <c r="N4" s="28" t="s">
        <v>1220</v>
      </c>
      <c r="O4" s="29">
        <v>1</v>
      </c>
      <c r="P4" s="29">
        <v>50</v>
      </c>
      <c r="Q4" s="29">
        <v>1</v>
      </c>
      <c r="R4" s="29">
        <v>8</v>
      </c>
      <c r="S4" s="5" t="s">
        <v>9561</v>
      </c>
      <c r="T4" s="28" t="s">
        <v>2571</v>
      </c>
      <c r="U4" s="29">
        <v>1</v>
      </c>
      <c r="V4" s="29">
        <v>42</v>
      </c>
      <c r="W4" s="29">
        <v>1</v>
      </c>
      <c r="X4" s="29">
        <v>8</v>
      </c>
      <c r="Y4" s="5" t="s">
        <v>9562</v>
      </c>
      <c r="Z4" s="28" t="s">
        <v>1825</v>
      </c>
      <c r="AA4" s="29">
        <v>1</v>
      </c>
      <c r="AB4" s="29">
        <v>48</v>
      </c>
      <c r="AC4" s="29">
        <v>1</v>
      </c>
      <c r="AD4" s="29">
        <v>8</v>
      </c>
      <c r="AE4" s="5" t="s">
        <v>9563</v>
      </c>
      <c r="AF4" s="28" t="s">
        <v>9262</v>
      </c>
      <c r="AG4" s="29">
        <v>1</v>
      </c>
      <c r="AH4" s="29">
        <v>49</v>
      </c>
      <c r="AI4" s="29">
        <v>1</v>
      </c>
      <c r="AJ4" s="29">
        <v>8</v>
      </c>
      <c r="AK4" s="5" t="s">
        <v>9564</v>
      </c>
      <c r="AL4" s="28" t="s">
        <v>813</v>
      </c>
      <c r="AM4" s="29">
        <v>1</v>
      </c>
      <c r="AN4" s="29">
        <v>47</v>
      </c>
      <c r="AO4" s="29">
        <v>1</v>
      </c>
      <c r="AP4" s="29">
        <v>8</v>
      </c>
      <c r="AQ4" s="5" t="s">
        <v>9565</v>
      </c>
      <c r="AR4" s="28" t="s">
        <v>9372</v>
      </c>
      <c r="AS4" s="29">
        <v>1</v>
      </c>
      <c r="AT4" s="29">
        <v>49</v>
      </c>
      <c r="AU4" s="29">
        <v>1</v>
      </c>
      <c r="AV4" s="29">
        <v>8</v>
      </c>
      <c r="AW4" s="5" t="s">
        <v>9566</v>
      </c>
      <c r="AX4" s="28" t="s">
        <v>184</v>
      </c>
      <c r="AY4" s="29">
        <v>1</v>
      </c>
      <c r="AZ4" s="29">
        <v>54</v>
      </c>
      <c r="BA4" s="29">
        <v>1</v>
      </c>
      <c r="BB4" s="29">
        <v>8</v>
      </c>
      <c r="BC4" s="5" t="s">
        <v>9567</v>
      </c>
      <c r="BD4" s="28" t="s">
        <v>7201</v>
      </c>
      <c r="BE4" s="29">
        <v>1</v>
      </c>
      <c r="BF4" s="29">
        <v>51</v>
      </c>
      <c r="BG4" s="29">
        <v>1</v>
      </c>
      <c r="BH4" s="29">
        <v>8</v>
      </c>
      <c r="BI4" s="5" t="s">
        <v>9568</v>
      </c>
      <c r="BJ4" s="28" t="s">
        <v>2581</v>
      </c>
      <c r="BK4" s="29">
        <v>1</v>
      </c>
      <c r="BL4" s="29">
        <v>50</v>
      </c>
      <c r="BM4" s="29">
        <v>1</v>
      </c>
      <c r="BN4" s="29">
        <v>8</v>
      </c>
      <c r="BO4" s="5" t="s">
        <v>9569</v>
      </c>
      <c r="BP4" s="28" t="s">
        <v>356</v>
      </c>
      <c r="BQ4" s="29">
        <v>1</v>
      </c>
      <c r="BR4" s="29">
        <v>49</v>
      </c>
      <c r="BS4" s="29">
        <v>1</v>
      </c>
      <c r="BT4" s="29">
        <v>8</v>
      </c>
      <c r="BU4" s="5" t="s">
        <v>9570</v>
      </c>
      <c r="BV4" s="28" t="s">
        <v>138</v>
      </c>
      <c r="BW4" s="29">
        <v>1</v>
      </c>
      <c r="BX4" s="29">
        <v>54</v>
      </c>
      <c r="BY4" s="29">
        <v>1</v>
      </c>
      <c r="BZ4" s="29">
        <v>8</v>
      </c>
      <c r="CA4" s="5" t="s">
        <v>9571</v>
      </c>
      <c r="CB4" s="28" t="s">
        <v>9398</v>
      </c>
      <c r="CC4" s="29">
        <v>1</v>
      </c>
      <c r="CD4" s="29">
        <v>49</v>
      </c>
      <c r="CE4" s="29">
        <v>1</v>
      </c>
      <c r="CF4" s="29">
        <v>8</v>
      </c>
      <c r="CG4" s="5" t="s">
        <v>9572</v>
      </c>
      <c r="CH4" s="28" t="s">
        <v>9279</v>
      </c>
      <c r="CI4" s="29">
        <v>1</v>
      </c>
      <c r="CJ4" s="29">
        <v>46</v>
      </c>
      <c r="CK4" s="29">
        <v>1</v>
      </c>
      <c r="CL4" s="29">
        <v>8</v>
      </c>
      <c r="CM4" s="5" t="s">
        <v>9573</v>
      </c>
      <c r="CN4" s="28" t="s">
        <v>9574</v>
      </c>
      <c r="CO4" s="29">
        <v>1</v>
      </c>
      <c r="CP4" s="29">
        <v>49</v>
      </c>
      <c r="CQ4" s="29">
        <v>1</v>
      </c>
      <c r="CR4" s="29">
        <v>8</v>
      </c>
      <c r="CS4" s="5" t="s">
        <v>9575</v>
      </c>
      <c r="CT4" s="28" t="s">
        <v>9576</v>
      </c>
      <c r="CU4" s="29">
        <v>1</v>
      </c>
      <c r="CV4" s="29">
        <v>50</v>
      </c>
      <c r="CW4" s="29">
        <v>1</v>
      </c>
      <c r="CX4" s="29">
        <v>8</v>
      </c>
      <c r="CY4" s="5" t="s">
        <v>9577</v>
      </c>
      <c r="CZ4" s="28" t="s">
        <v>376</v>
      </c>
      <c r="DA4" s="29">
        <v>1</v>
      </c>
      <c r="DB4" s="29">
        <v>42</v>
      </c>
      <c r="DC4" s="29">
        <v>1</v>
      </c>
      <c r="DD4" s="29">
        <v>8</v>
      </c>
      <c r="DE4" s="5" t="s">
        <v>9578</v>
      </c>
      <c r="DF4" s="28" t="s">
        <v>8827</v>
      </c>
      <c r="DG4" s="29">
        <v>1</v>
      </c>
      <c r="DH4" s="29">
        <v>44</v>
      </c>
      <c r="DI4" s="29">
        <v>1</v>
      </c>
      <c r="DJ4" s="29">
        <v>8</v>
      </c>
      <c r="DK4" s="5" t="s">
        <v>9579</v>
      </c>
      <c r="DL4" s="28" t="s">
        <v>817</v>
      </c>
      <c r="DM4" s="29">
        <v>1</v>
      </c>
      <c r="DN4" s="29">
        <v>51</v>
      </c>
      <c r="DO4" s="29">
        <v>1</v>
      </c>
      <c r="DP4" s="29">
        <v>8</v>
      </c>
      <c r="DQ4" s="5" t="s">
        <v>9580</v>
      </c>
      <c r="DR4" s="28" t="s">
        <v>9488</v>
      </c>
      <c r="DS4" s="29">
        <v>1</v>
      </c>
      <c r="DT4" s="29">
        <v>48</v>
      </c>
      <c r="DU4" s="29">
        <v>1</v>
      </c>
      <c r="DV4" s="29">
        <v>8</v>
      </c>
      <c r="DW4" s="5" t="s">
        <v>9581</v>
      </c>
      <c r="DX4" s="28" t="s">
        <v>9582</v>
      </c>
      <c r="DY4" s="29">
        <v>1</v>
      </c>
      <c r="DZ4" s="29">
        <v>49</v>
      </c>
      <c r="EA4" s="29">
        <v>1</v>
      </c>
      <c r="EB4" s="29">
        <v>8</v>
      </c>
      <c r="EC4" s="5" t="s">
        <v>9566</v>
      </c>
    </row>
    <row r="5" spans="1:133" ht="15.75">
      <c r="A5" s="5" t="s">
        <v>9558</v>
      </c>
      <c r="B5" s="28" t="s">
        <v>9583</v>
      </c>
      <c r="C5" s="29">
        <v>2</v>
      </c>
      <c r="D5" s="29">
        <v>47</v>
      </c>
      <c r="E5" s="29">
        <v>1</v>
      </c>
      <c r="F5" s="29">
        <v>8</v>
      </c>
      <c r="G5" s="5" t="s">
        <v>9559</v>
      </c>
      <c r="H5" s="28" t="s">
        <v>9453</v>
      </c>
      <c r="I5" s="29">
        <v>2</v>
      </c>
      <c r="J5" s="29">
        <v>44</v>
      </c>
      <c r="K5" s="29">
        <v>1</v>
      </c>
      <c r="L5" s="29">
        <v>8</v>
      </c>
      <c r="M5" s="5" t="s">
        <v>9560</v>
      </c>
      <c r="N5" s="28" t="s">
        <v>103</v>
      </c>
      <c r="O5" s="29">
        <v>2</v>
      </c>
      <c r="P5" s="29">
        <v>49</v>
      </c>
      <c r="Q5" s="29">
        <v>1</v>
      </c>
      <c r="R5" s="29">
        <v>8</v>
      </c>
      <c r="S5" s="5" t="s">
        <v>9561</v>
      </c>
      <c r="T5" s="28" t="s">
        <v>2570</v>
      </c>
      <c r="U5" s="29">
        <v>2</v>
      </c>
      <c r="V5" s="29">
        <v>41</v>
      </c>
      <c r="W5" s="29">
        <v>1</v>
      </c>
      <c r="X5" s="29">
        <v>8</v>
      </c>
      <c r="Y5" s="5" t="s">
        <v>9562</v>
      </c>
      <c r="Z5" s="28" t="s">
        <v>89</v>
      </c>
      <c r="AA5" s="29">
        <v>2</v>
      </c>
      <c r="AB5" s="29">
        <v>47</v>
      </c>
      <c r="AC5" s="29">
        <v>1</v>
      </c>
      <c r="AD5" s="29">
        <v>8</v>
      </c>
      <c r="AE5" s="5" t="s">
        <v>9563</v>
      </c>
      <c r="AF5" s="28" t="s">
        <v>350</v>
      </c>
      <c r="AG5" s="29">
        <v>2</v>
      </c>
      <c r="AH5" s="29">
        <v>48</v>
      </c>
      <c r="AI5" s="29">
        <v>1</v>
      </c>
      <c r="AJ5" s="29">
        <v>8</v>
      </c>
      <c r="AK5" s="5" t="s">
        <v>9564</v>
      </c>
      <c r="AL5" s="28" t="s">
        <v>2026</v>
      </c>
      <c r="AM5" s="29">
        <v>2</v>
      </c>
      <c r="AN5" s="29">
        <v>46</v>
      </c>
      <c r="AO5" s="29">
        <v>1</v>
      </c>
      <c r="AP5" s="29">
        <v>8</v>
      </c>
      <c r="AQ5" s="5" t="s">
        <v>9565</v>
      </c>
      <c r="AR5" s="28" t="s">
        <v>89</v>
      </c>
      <c r="AS5" s="29">
        <v>2</v>
      </c>
      <c r="AT5" s="29">
        <v>48</v>
      </c>
      <c r="AU5" s="29">
        <v>1</v>
      </c>
      <c r="AV5" s="29">
        <v>8</v>
      </c>
      <c r="AW5" s="5" t="s">
        <v>9566</v>
      </c>
      <c r="AX5" s="28" t="s">
        <v>826</v>
      </c>
      <c r="AY5" s="29">
        <v>2</v>
      </c>
      <c r="AZ5" s="29">
        <v>53</v>
      </c>
      <c r="BA5" s="29">
        <v>1</v>
      </c>
      <c r="BB5" s="29">
        <v>8</v>
      </c>
      <c r="BC5" s="5" t="s">
        <v>9567</v>
      </c>
      <c r="BD5" s="28" t="s">
        <v>9493</v>
      </c>
      <c r="BE5" s="29">
        <v>2</v>
      </c>
      <c r="BF5" s="29">
        <v>50</v>
      </c>
      <c r="BG5" s="29">
        <v>1</v>
      </c>
      <c r="BH5" s="29">
        <v>8</v>
      </c>
      <c r="BI5" s="5" t="s">
        <v>9568</v>
      </c>
      <c r="BJ5" s="28" t="s">
        <v>9584</v>
      </c>
      <c r="BK5" s="29">
        <v>2</v>
      </c>
      <c r="BL5" s="29">
        <v>49</v>
      </c>
      <c r="BM5" s="29">
        <v>1</v>
      </c>
      <c r="BN5" s="29">
        <v>8</v>
      </c>
      <c r="BO5" s="5" t="s">
        <v>9569</v>
      </c>
      <c r="BP5" s="28" t="s">
        <v>89</v>
      </c>
      <c r="BQ5" s="29">
        <v>2</v>
      </c>
      <c r="BR5" s="29">
        <v>48</v>
      </c>
      <c r="BS5" s="29">
        <v>1</v>
      </c>
      <c r="BT5" s="29">
        <v>8</v>
      </c>
      <c r="BU5" s="5" t="s">
        <v>9570</v>
      </c>
      <c r="BV5" s="28" t="s">
        <v>1791</v>
      </c>
      <c r="BW5" s="29">
        <v>2</v>
      </c>
      <c r="BX5" s="29">
        <v>53</v>
      </c>
      <c r="BY5" s="29">
        <v>1</v>
      </c>
      <c r="BZ5" s="29">
        <v>8</v>
      </c>
      <c r="CA5" s="5" t="s">
        <v>9571</v>
      </c>
      <c r="CB5" s="28" t="s">
        <v>8458</v>
      </c>
      <c r="CC5" s="29">
        <v>2</v>
      </c>
      <c r="CD5" s="29">
        <v>48</v>
      </c>
      <c r="CE5" s="29">
        <v>1</v>
      </c>
      <c r="CF5" s="29">
        <v>8</v>
      </c>
      <c r="CG5" s="5" t="s">
        <v>9572</v>
      </c>
      <c r="CH5" s="28" t="s">
        <v>1799</v>
      </c>
      <c r="CI5" s="29">
        <v>2</v>
      </c>
      <c r="CJ5" s="29">
        <v>45</v>
      </c>
      <c r="CK5" s="29">
        <v>1</v>
      </c>
      <c r="CL5" s="29">
        <v>8</v>
      </c>
      <c r="CM5" s="5" t="s">
        <v>9573</v>
      </c>
      <c r="CN5" s="28" t="s">
        <v>834</v>
      </c>
      <c r="CO5" s="29">
        <v>2</v>
      </c>
      <c r="CP5" s="29">
        <v>48</v>
      </c>
      <c r="CQ5" s="29">
        <v>1</v>
      </c>
      <c r="CR5" s="29">
        <v>8</v>
      </c>
      <c r="CS5" s="5" t="s">
        <v>9575</v>
      </c>
      <c r="CT5" s="28" t="s">
        <v>9585</v>
      </c>
      <c r="CU5" s="29">
        <v>2</v>
      </c>
      <c r="CV5" s="29">
        <v>49</v>
      </c>
      <c r="CW5" s="29">
        <v>1</v>
      </c>
      <c r="CX5" s="29">
        <v>8</v>
      </c>
      <c r="CY5" s="5" t="s">
        <v>9577</v>
      </c>
      <c r="CZ5" s="28" t="s">
        <v>96</v>
      </c>
      <c r="DA5" s="29">
        <v>2</v>
      </c>
      <c r="DB5" s="29">
        <v>41</v>
      </c>
      <c r="DC5" s="29">
        <v>1</v>
      </c>
      <c r="DD5" s="29">
        <v>8</v>
      </c>
      <c r="DE5" s="5" t="s">
        <v>9578</v>
      </c>
      <c r="DF5" s="28" t="s">
        <v>811</v>
      </c>
      <c r="DG5" s="29">
        <v>2</v>
      </c>
      <c r="DH5" s="29">
        <v>43</v>
      </c>
      <c r="DI5" s="29">
        <v>1</v>
      </c>
      <c r="DJ5" s="29">
        <v>8</v>
      </c>
      <c r="DK5" s="5" t="s">
        <v>9579</v>
      </c>
      <c r="DL5" s="28" t="s">
        <v>819</v>
      </c>
      <c r="DM5" s="29">
        <v>2</v>
      </c>
      <c r="DN5" s="29">
        <v>50</v>
      </c>
      <c r="DO5" s="29">
        <v>1</v>
      </c>
      <c r="DP5" s="29">
        <v>8</v>
      </c>
      <c r="DQ5" s="5" t="s">
        <v>9580</v>
      </c>
      <c r="DR5" s="28" t="s">
        <v>9537</v>
      </c>
      <c r="DS5" s="29">
        <v>2</v>
      </c>
      <c r="DT5" s="29">
        <v>47</v>
      </c>
      <c r="DU5" s="29">
        <v>1</v>
      </c>
      <c r="DV5" s="29">
        <v>8</v>
      </c>
      <c r="DW5" s="5" t="s">
        <v>9581</v>
      </c>
      <c r="DX5" s="28" t="s">
        <v>2943</v>
      </c>
      <c r="DY5" s="29">
        <v>2</v>
      </c>
      <c r="DZ5" s="29">
        <v>48</v>
      </c>
      <c r="EA5" s="29">
        <v>1</v>
      </c>
      <c r="EB5" s="29">
        <v>8</v>
      </c>
      <c r="EC5" s="5" t="s">
        <v>9566</v>
      </c>
    </row>
    <row r="6" spans="1:133" ht="15.75">
      <c r="A6" s="5" t="s">
        <v>9558</v>
      </c>
      <c r="B6" s="28" t="s">
        <v>125</v>
      </c>
      <c r="C6" s="29">
        <v>3</v>
      </c>
      <c r="D6" s="29">
        <v>46</v>
      </c>
      <c r="E6" s="29">
        <v>1</v>
      </c>
      <c r="F6" s="29">
        <v>8</v>
      </c>
      <c r="G6" s="5" t="s">
        <v>9559</v>
      </c>
      <c r="H6" s="28" t="s">
        <v>2428</v>
      </c>
      <c r="I6" s="29">
        <v>3</v>
      </c>
      <c r="J6" s="29">
        <v>43</v>
      </c>
      <c r="K6" s="29">
        <v>1</v>
      </c>
      <c r="L6" s="29">
        <v>8</v>
      </c>
      <c r="M6" s="5" t="s">
        <v>9560</v>
      </c>
      <c r="N6" s="28" t="s">
        <v>1311</v>
      </c>
      <c r="O6" s="29">
        <v>3</v>
      </c>
      <c r="P6" s="29">
        <v>48</v>
      </c>
      <c r="Q6" s="29">
        <v>1</v>
      </c>
      <c r="R6" s="29">
        <v>8</v>
      </c>
      <c r="S6" s="5" t="s">
        <v>9561</v>
      </c>
      <c r="T6" s="28" t="s">
        <v>1715</v>
      </c>
      <c r="U6" s="29">
        <v>3</v>
      </c>
      <c r="V6" s="29">
        <v>40</v>
      </c>
      <c r="W6" s="29">
        <v>1</v>
      </c>
      <c r="X6" s="29">
        <v>8</v>
      </c>
      <c r="Y6" s="5" t="s">
        <v>9562</v>
      </c>
      <c r="Z6" s="28" t="s">
        <v>125</v>
      </c>
      <c r="AA6" s="29">
        <v>3</v>
      </c>
      <c r="AB6" s="29">
        <v>46</v>
      </c>
      <c r="AC6" s="29">
        <v>1</v>
      </c>
      <c r="AD6" s="29">
        <v>8</v>
      </c>
      <c r="AE6" s="5" t="s">
        <v>9563</v>
      </c>
      <c r="AF6" s="28" t="s">
        <v>89</v>
      </c>
      <c r="AG6" s="29">
        <v>3</v>
      </c>
      <c r="AH6" s="29">
        <v>47</v>
      </c>
      <c r="AI6" s="29">
        <v>1</v>
      </c>
      <c r="AJ6" s="29">
        <v>8</v>
      </c>
      <c r="AK6" s="5" t="s">
        <v>9564</v>
      </c>
      <c r="AL6" s="28" t="s">
        <v>6174</v>
      </c>
      <c r="AM6" s="29">
        <v>3</v>
      </c>
      <c r="AN6" s="29">
        <v>45</v>
      </c>
      <c r="AO6" s="29">
        <v>1</v>
      </c>
      <c r="AP6" s="29">
        <v>8</v>
      </c>
      <c r="AQ6" s="5" t="s">
        <v>9565</v>
      </c>
      <c r="AR6" s="28" t="s">
        <v>1926</v>
      </c>
      <c r="AS6" s="29">
        <v>3</v>
      </c>
      <c r="AT6" s="29">
        <v>47</v>
      </c>
      <c r="AU6" s="29">
        <v>1</v>
      </c>
      <c r="AV6" s="29">
        <v>8</v>
      </c>
      <c r="AW6" s="5" t="s">
        <v>9566</v>
      </c>
      <c r="AX6" s="28" t="s">
        <v>154</v>
      </c>
      <c r="AY6" s="29">
        <v>3</v>
      </c>
      <c r="AZ6" s="29">
        <v>52</v>
      </c>
      <c r="BA6" s="29">
        <v>1</v>
      </c>
      <c r="BB6" s="29">
        <v>8</v>
      </c>
      <c r="BC6" s="5" t="s">
        <v>9567</v>
      </c>
      <c r="BD6" s="28" t="s">
        <v>9498</v>
      </c>
      <c r="BE6" s="29">
        <v>3</v>
      </c>
      <c r="BF6" s="29">
        <v>49</v>
      </c>
      <c r="BG6" s="29">
        <v>1</v>
      </c>
      <c r="BH6" s="29">
        <v>8</v>
      </c>
      <c r="BI6" s="5" t="s">
        <v>9568</v>
      </c>
      <c r="BJ6" s="28" t="s">
        <v>1715</v>
      </c>
      <c r="BK6" s="29">
        <v>3</v>
      </c>
      <c r="BL6" s="29">
        <v>48</v>
      </c>
      <c r="BM6" s="29">
        <v>1</v>
      </c>
      <c r="BN6" s="29">
        <v>8</v>
      </c>
      <c r="BO6" s="5" t="s">
        <v>9569</v>
      </c>
      <c r="BP6" s="28" t="s">
        <v>9278</v>
      </c>
      <c r="BQ6" s="29">
        <v>3</v>
      </c>
      <c r="BR6" s="29">
        <v>47</v>
      </c>
      <c r="BS6" s="29">
        <v>1</v>
      </c>
      <c r="BT6" s="29">
        <v>8</v>
      </c>
      <c r="BU6" s="5" t="s">
        <v>9570</v>
      </c>
      <c r="BV6" s="28" t="s">
        <v>9586</v>
      </c>
      <c r="BW6" s="29">
        <v>3</v>
      </c>
      <c r="BX6" s="29">
        <v>52</v>
      </c>
      <c r="BY6" s="29">
        <v>1</v>
      </c>
      <c r="BZ6" s="29">
        <v>8</v>
      </c>
      <c r="CA6" s="5" t="s">
        <v>9571</v>
      </c>
      <c r="CB6" s="28" t="s">
        <v>9278</v>
      </c>
      <c r="CC6" s="29">
        <v>3</v>
      </c>
      <c r="CD6" s="29">
        <v>47</v>
      </c>
      <c r="CE6" s="29">
        <v>1</v>
      </c>
      <c r="CF6" s="29">
        <v>8</v>
      </c>
      <c r="CG6" s="5" t="s">
        <v>9572</v>
      </c>
      <c r="CH6" s="28" t="s">
        <v>9587</v>
      </c>
      <c r="CI6" s="29">
        <v>3</v>
      </c>
      <c r="CJ6" s="29">
        <v>44</v>
      </c>
      <c r="CK6" s="29">
        <v>1</v>
      </c>
      <c r="CL6" s="29">
        <v>8</v>
      </c>
      <c r="CM6" s="5" t="s">
        <v>9573</v>
      </c>
      <c r="CN6" s="28" t="s">
        <v>6136</v>
      </c>
      <c r="CO6" s="29">
        <v>3</v>
      </c>
      <c r="CP6" s="29">
        <v>47</v>
      </c>
      <c r="CQ6" s="29">
        <v>1</v>
      </c>
      <c r="CR6" s="29">
        <v>8</v>
      </c>
      <c r="CS6" s="5" t="s">
        <v>9575</v>
      </c>
      <c r="CT6" s="28" t="s">
        <v>103</v>
      </c>
      <c r="CU6" s="29">
        <v>3</v>
      </c>
      <c r="CV6" s="29">
        <v>48</v>
      </c>
      <c r="CW6" s="29">
        <v>1</v>
      </c>
      <c r="CX6" s="29">
        <v>8</v>
      </c>
      <c r="CY6" s="5" t="s">
        <v>9577</v>
      </c>
      <c r="CZ6" s="28" t="s">
        <v>89</v>
      </c>
      <c r="DA6" s="29">
        <v>3</v>
      </c>
      <c r="DB6" s="29">
        <v>40</v>
      </c>
      <c r="DC6" s="29">
        <v>1</v>
      </c>
      <c r="DD6" s="29">
        <v>8</v>
      </c>
      <c r="DE6" s="5" t="s">
        <v>9578</v>
      </c>
      <c r="DF6" s="28" t="s">
        <v>2058</v>
      </c>
      <c r="DG6" s="29">
        <v>3</v>
      </c>
      <c r="DH6" s="29">
        <v>42</v>
      </c>
      <c r="DI6" s="29">
        <v>1</v>
      </c>
      <c r="DJ6" s="29">
        <v>8</v>
      </c>
      <c r="DK6" s="5" t="s">
        <v>9579</v>
      </c>
      <c r="DL6" s="28" t="s">
        <v>9321</v>
      </c>
      <c r="DM6" s="29">
        <v>3</v>
      </c>
      <c r="DN6" s="29">
        <v>49</v>
      </c>
      <c r="DO6" s="29">
        <v>1</v>
      </c>
      <c r="DP6" s="29">
        <v>8</v>
      </c>
      <c r="DQ6" s="5" t="s">
        <v>9580</v>
      </c>
      <c r="DR6" s="28" t="s">
        <v>2174</v>
      </c>
      <c r="DS6" s="29">
        <v>3</v>
      </c>
      <c r="DT6" s="29">
        <v>46</v>
      </c>
      <c r="DU6" s="29">
        <v>1</v>
      </c>
      <c r="DV6" s="29">
        <v>8</v>
      </c>
      <c r="DW6" s="5" t="s">
        <v>9581</v>
      </c>
      <c r="DX6" s="28" t="s">
        <v>5836</v>
      </c>
      <c r="DY6" s="29">
        <v>3</v>
      </c>
      <c r="DZ6" s="29">
        <v>47</v>
      </c>
      <c r="EA6" s="29">
        <v>1</v>
      </c>
      <c r="EB6" s="29">
        <v>8</v>
      </c>
      <c r="EC6" s="5" t="s">
        <v>9566</v>
      </c>
    </row>
    <row r="7" spans="1:133" ht="15.75">
      <c r="A7" s="5" t="s">
        <v>9558</v>
      </c>
      <c r="B7" s="28" t="s">
        <v>9228</v>
      </c>
      <c r="C7" s="29">
        <v>4</v>
      </c>
      <c r="D7" s="29">
        <v>45</v>
      </c>
      <c r="E7" s="29">
        <v>1</v>
      </c>
      <c r="F7" s="29">
        <v>8</v>
      </c>
      <c r="G7" s="5" t="s">
        <v>9559</v>
      </c>
      <c r="H7" s="28" t="s">
        <v>106</v>
      </c>
      <c r="I7" s="29">
        <v>4</v>
      </c>
      <c r="J7" s="29">
        <v>42</v>
      </c>
      <c r="K7" s="29">
        <v>1</v>
      </c>
      <c r="L7" s="29">
        <v>8</v>
      </c>
      <c r="M7" s="5" t="s">
        <v>9560</v>
      </c>
      <c r="N7" s="28" t="s">
        <v>8819</v>
      </c>
      <c r="O7" s="29">
        <v>4</v>
      </c>
      <c r="P7" s="29">
        <v>47</v>
      </c>
      <c r="Q7" s="29">
        <v>1</v>
      </c>
      <c r="R7" s="29">
        <v>8</v>
      </c>
      <c r="S7" s="5" t="s">
        <v>9561</v>
      </c>
      <c r="T7" s="28" t="s">
        <v>9236</v>
      </c>
      <c r="U7" s="29">
        <v>4</v>
      </c>
      <c r="V7" s="29">
        <v>39</v>
      </c>
      <c r="W7" s="29">
        <v>1</v>
      </c>
      <c r="X7" s="29">
        <v>8</v>
      </c>
      <c r="Y7" s="5" t="s">
        <v>9562</v>
      </c>
      <c r="Z7" s="28" t="s">
        <v>9217</v>
      </c>
      <c r="AA7" s="29">
        <v>4</v>
      </c>
      <c r="AB7" s="29">
        <v>45</v>
      </c>
      <c r="AC7" s="29">
        <v>1</v>
      </c>
      <c r="AD7" s="29">
        <v>8</v>
      </c>
      <c r="AE7" s="5" t="s">
        <v>9563</v>
      </c>
      <c r="AF7" s="28" t="s">
        <v>3217</v>
      </c>
      <c r="AG7" s="29">
        <v>4</v>
      </c>
      <c r="AH7" s="29">
        <v>46</v>
      </c>
      <c r="AI7" s="29">
        <v>1</v>
      </c>
      <c r="AJ7" s="29">
        <v>8</v>
      </c>
      <c r="AK7" s="5" t="s">
        <v>9564</v>
      </c>
      <c r="AL7" s="28" t="s">
        <v>103</v>
      </c>
      <c r="AM7" s="29">
        <v>4</v>
      </c>
      <c r="AN7" s="29">
        <v>44</v>
      </c>
      <c r="AO7" s="29">
        <v>1</v>
      </c>
      <c r="AP7" s="29">
        <v>8</v>
      </c>
      <c r="AQ7" s="5" t="s">
        <v>9565</v>
      </c>
      <c r="AR7" s="28" t="s">
        <v>9588</v>
      </c>
      <c r="AS7" s="29">
        <v>4</v>
      </c>
      <c r="AT7" s="29">
        <v>46</v>
      </c>
      <c r="AU7" s="29">
        <v>1</v>
      </c>
      <c r="AV7" s="29">
        <v>8</v>
      </c>
      <c r="AW7" s="5" t="s">
        <v>9566</v>
      </c>
      <c r="AX7" s="28" t="s">
        <v>1311</v>
      </c>
      <c r="AY7" s="29">
        <v>4</v>
      </c>
      <c r="AZ7" s="29">
        <v>51</v>
      </c>
      <c r="BA7" s="29">
        <v>1</v>
      </c>
      <c r="BB7" s="29">
        <v>8</v>
      </c>
      <c r="BC7" s="5" t="s">
        <v>9567</v>
      </c>
      <c r="BD7" s="28" t="s">
        <v>9241</v>
      </c>
      <c r="BE7" s="29">
        <v>4</v>
      </c>
      <c r="BF7" s="29">
        <v>48</v>
      </c>
      <c r="BG7" s="29">
        <v>1</v>
      </c>
      <c r="BH7" s="29">
        <v>8</v>
      </c>
      <c r="BI7" s="5" t="s">
        <v>9568</v>
      </c>
      <c r="BJ7" s="28" t="s">
        <v>9315</v>
      </c>
      <c r="BK7" s="29">
        <v>4</v>
      </c>
      <c r="BL7" s="29">
        <v>47</v>
      </c>
      <c r="BM7" s="29">
        <v>1</v>
      </c>
      <c r="BN7" s="29">
        <v>8</v>
      </c>
      <c r="BO7" s="5" t="s">
        <v>9569</v>
      </c>
      <c r="BP7" s="28" t="s">
        <v>5773</v>
      </c>
      <c r="BQ7" s="29">
        <v>4</v>
      </c>
      <c r="BR7" s="29">
        <v>46</v>
      </c>
      <c r="BS7" s="29">
        <v>1</v>
      </c>
      <c r="BT7" s="29">
        <v>8</v>
      </c>
      <c r="BU7" s="5" t="s">
        <v>9570</v>
      </c>
      <c r="BV7" s="28" t="s">
        <v>130</v>
      </c>
      <c r="BW7" s="29">
        <v>4</v>
      </c>
      <c r="BX7" s="29">
        <v>51</v>
      </c>
      <c r="BY7" s="29">
        <v>1</v>
      </c>
      <c r="BZ7" s="29">
        <v>8</v>
      </c>
      <c r="CA7" s="5" t="s">
        <v>9571</v>
      </c>
      <c r="CB7" s="28" t="s">
        <v>2565</v>
      </c>
      <c r="CC7" s="29">
        <v>4</v>
      </c>
      <c r="CD7" s="29">
        <v>46</v>
      </c>
      <c r="CE7" s="29">
        <v>1</v>
      </c>
      <c r="CF7" s="29">
        <v>8</v>
      </c>
      <c r="CG7" s="5" t="s">
        <v>9572</v>
      </c>
      <c r="CH7" s="28" t="s">
        <v>1791</v>
      </c>
      <c r="CI7" s="29">
        <v>4</v>
      </c>
      <c r="CJ7" s="29">
        <v>43</v>
      </c>
      <c r="CK7" s="29">
        <v>1</v>
      </c>
      <c r="CL7" s="29">
        <v>8</v>
      </c>
      <c r="CM7" s="5" t="s">
        <v>9573</v>
      </c>
      <c r="CN7" s="28" t="s">
        <v>1129</v>
      </c>
      <c r="CO7" s="29">
        <v>4</v>
      </c>
      <c r="CP7" s="29">
        <v>46</v>
      </c>
      <c r="CQ7" s="29">
        <v>1</v>
      </c>
      <c r="CR7" s="29">
        <v>8</v>
      </c>
      <c r="CS7" s="5" t="s">
        <v>9575</v>
      </c>
      <c r="CT7" s="28" t="s">
        <v>1333</v>
      </c>
      <c r="CU7" s="29">
        <v>4</v>
      </c>
      <c r="CV7" s="29">
        <v>47</v>
      </c>
      <c r="CW7" s="29">
        <v>1</v>
      </c>
      <c r="CX7" s="29">
        <v>8</v>
      </c>
      <c r="CY7" s="5" t="s">
        <v>9577</v>
      </c>
      <c r="CZ7" s="28" t="s">
        <v>9589</v>
      </c>
      <c r="DA7" s="29">
        <v>4</v>
      </c>
      <c r="DB7" s="29">
        <v>39</v>
      </c>
      <c r="DC7" s="29">
        <v>1</v>
      </c>
      <c r="DD7" s="29">
        <v>8</v>
      </c>
      <c r="DE7" s="5" t="s">
        <v>9578</v>
      </c>
      <c r="DF7" s="28" t="s">
        <v>164</v>
      </c>
      <c r="DG7" s="29">
        <v>4</v>
      </c>
      <c r="DH7" s="29">
        <v>41</v>
      </c>
      <c r="DI7" s="29">
        <v>1</v>
      </c>
      <c r="DJ7" s="29">
        <v>8</v>
      </c>
      <c r="DK7" s="5" t="s">
        <v>9579</v>
      </c>
      <c r="DL7" s="28" t="s">
        <v>126</v>
      </c>
      <c r="DM7" s="29">
        <v>4</v>
      </c>
      <c r="DN7" s="29">
        <v>48</v>
      </c>
      <c r="DO7" s="29">
        <v>1</v>
      </c>
      <c r="DP7" s="29">
        <v>8</v>
      </c>
      <c r="DQ7" s="5" t="s">
        <v>9580</v>
      </c>
      <c r="DR7" s="28" t="s">
        <v>9544</v>
      </c>
      <c r="DS7" s="29">
        <v>4</v>
      </c>
      <c r="DT7" s="29">
        <v>45</v>
      </c>
      <c r="DU7" s="29">
        <v>1</v>
      </c>
      <c r="DV7" s="29">
        <v>8</v>
      </c>
      <c r="DW7" s="5" t="s">
        <v>9581</v>
      </c>
      <c r="DX7" s="28" t="s">
        <v>89</v>
      </c>
      <c r="DY7" s="29">
        <v>4</v>
      </c>
      <c r="DZ7" s="29">
        <v>46</v>
      </c>
      <c r="EA7" s="29">
        <v>1</v>
      </c>
      <c r="EB7" s="29">
        <v>8</v>
      </c>
      <c r="EC7" s="5" t="s">
        <v>9566</v>
      </c>
    </row>
    <row r="8" spans="1:133" ht="15.75">
      <c r="A8" s="5" t="s">
        <v>9558</v>
      </c>
      <c r="B8" s="28" t="s">
        <v>9590</v>
      </c>
      <c r="C8" s="29">
        <v>5</v>
      </c>
      <c r="D8" s="29">
        <v>44</v>
      </c>
      <c r="E8" s="29">
        <v>1</v>
      </c>
      <c r="F8" s="29">
        <v>8</v>
      </c>
      <c r="G8" s="5" t="s">
        <v>9559</v>
      </c>
      <c r="H8" s="28" t="s">
        <v>9461</v>
      </c>
      <c r="I8" s="29">
        <v>5</v>
      </c>
      <c r="J8" s="29">
        <v>41</v>
      </c>
      <c r="K8" s="29">
        <v>1</v>
      </c>
      <c r="L8" s="29">
        <v>8</v>
      </c>
      <c r="M8" s="5" t="s">
        <v>9560</v>
      </c>
      <c r="N8" s="28" t="s">
        <v>9591</v>
      </c>
      <c r="O8" s="29">
        <v>5</v>
      </c>
      <c r="P8" s="29">
        <v>46</v>
      </c>
      <c r="Q8" s="29">
        <v>1</v>
      </c>
      <c r="R8" s="29">
        <v>8</v>
      </c>
      <c r="S8" s="5" t="s">
        <v>9561</v>
      </c>
      <c r="T8" s="28" t="s">
        <v>9264</v>
      </c>
      <c r="U8" s="29">
        <v>5</v>
      </c>
      <c r="V8" s="29">
        <v>38</v>
      </c>
      <c r="W8" s="29">
        <v>1</v>
      </c>
      <c r="X8" s="29">
        <v>8</v>
      </c>
      <c r="Y8" s="5" t="s">
        <v>9562</v>
      </c>
      <c r="Z8" s="28" t="s">
        <v>9409</v>
      </c>
      <c r="AA8" s="29">
        <v>5</v>
      </c>
      <c r="AB8" s="29">
        <v>44</v>
      </c>
      <c r="AC8" s="29">
        <v>1</v>
      </c>
      <c r="AD8" s="29">
        <v>8</v>
      </c>
      <c r="AE8" s="5" t="s">
        <v>9563</v>
      </c>
      <c r="AF8" s="28" t="s">
        <v>9592</v>
      </c>
      <c r="AG8" s="29">
        <v>5</v>
      </c>
      <c r="AH8" s="29">
        <v>45</v>
      </c>
      <c r="AI8" s="29">
        <v>1</v>
      </c>
      <c r="AJ8" s="29">
        <v>8</v>
      </c>
      <c r="AK8" s="5" t="s">
        <v>9564</v>
      </c>
      <c r="AL8" s="28" t="s">
        <v>236</v>
      </c>
      <c r="AM8" s="29">
        <v>5</v>
      </c>
      <c r="AN8" s="29">
        <v>43</v>
      </c>
      <c r="AO8" s="29">
        <v>1</v>
      </c>
      <c r="AP8" s="29">
        <v>8</v>
      </c>
      <c r="AQ8" s="5" t="s">
        <v>9565</v>
      </c>
      <c r="AR8" s="28" t="s">
        <v>9328</v>
      </c>
      <c r="AS8" s="29">
        <v>5</v>
      </c>
      <c r="AT8" s="29">
        <v>45</v>
      </c>
      <c r="AU8" s="29">
        <v>1</v>
      </c>
      <c r="AV8" s="29">
        <v>8</v>
      </c>
      <c r="AW8" s="5" t="s">
        <v>9566</v>
      </c>
      <c r="AX8" s="28" t="s">
        <v>89</v>
      </c>
      <c r="AY8" s="29">
        <v>5</v>
      </c>
      <c r="AZ8" s="29">
        <v>50</v>
      </c>
      <c r="BA8" s="29">
        <v>1</v>
      </c>
      <c r="BB8" s="29">
        <v>8</v>
      </c>
      <c r="BC8" s="5" t="s">
        <v>9567</v>
      </c>
      <c r="BD8" s="28" t="s">
        <v>9507</v>
      </c>
      <c r="BE8" s="29">
        <v>5</v>
      </c>
      <c r="BF8" s="29">
        <v>47</v>
      </c>
      <c r="BG8" s="29">
        <v>1</v>
      </c>
      <c r="BH8" s="29">
        <v>8</v>
      </c>
      <c r="BI8" s="5" t="s">
        <v>9568</v>
      </c>
      <c r="BJ8" s="28" t="s">
        <v>9593</v>
      </c>
      <c r="BK8" s="29">
        <v>5</v>
      </c>
      <c r="BL8" s="29">
        <v>46</v>
      </c>
      <c r="BM8" s="29">
        <v>1</v>
      </c>
      <c r="BN8" s="29">
        <v>8</v>
      </c>
      <c r="BO8" s="5" t="s">
        <v>9569</v>
      </c>
      <c r="BP8" s="28" t="s">
        <v>111</v>
      </c>
      <c r="BQ8" s="29">
        <v>5</v>
      </c>
      <c r="BR8" s="29">
        <v>45</v>
      </c>
      <c r="BS8" s="29">
        <v>1</v>
      </c>
      <c r="BT8" s="29">
        <v>8</v>
      </c>
      <c r="BU8" s="5" t="s">
        <v>9570</v>
      </c>
      <c r="BV8" s="28" t="s">
        <v>99</v>
      </c>
      <c r="BW8" s="29">
        <v>5</v>
      </c>
      <c r="BX8" s="29">
        <v>50</v>
      </c>
      <c r="BY8" s="29">
        <v>1</v>
      </c>
      <c r="BZ8" s="29">
        <v>8</v>
      </c>
      <c r="CA8" s="5" t="s">
        <v>9571</v>
      </c>
      <c r="CB8" s="28" t="s">
        <v>9594</v>
      </c>
      <c r="CC8" s="29">
        <v>5</v>
      </c>
      <c r="CD8" s="29">
        <v>45</v>
      </c>
      <c r="CE8" s="29">
        <v>1</v>
      </c>
      <c r="CF8" s="29">
        <v>8</v>
      </c>
      <c r="CG8" s="5" t="s">
        <v>9595</v>
      </c>
      <c r="CH8" s="28" t="s">
        <v>9596</v>
      </c>
      <c r="CI8" s="29">
        <v>5</v>
      </c>
      <c r="CJ8" s="29">
        <v>42</v>
      </c>
      <c r="CK8" s="29">
        <v>2</v>
      </c>
      <c r="CL8" s="29">
        <v>7</v>
      </c>
      <c r="CM8" s="5" t="s">
        <v>9573</v>
      </c>
      <c r="CN8" s="28" t="s">
        <v>9597</v>
      </c>
      <c r="CO8" s="29">
        <v>5</v>
      </c>
      <c r="CP8" s="29">
        <v>45</v>
      </c>
      <c r="CQ8" s="29">
        <v>1</v>
      </c>
      <c r="CR8" s="29">
        <v>8</v>
      </c>
      <c r="CS8" s="5" t="s">
        <v>9575</v>
      </c>
      <c r="CT8" s="28" t="s">
        <v>9598</v>
      </c>
      <c r="CU8" s="29">
        <v>5</v>
      </c>
      <c r="CV8" s="29">
        <v>46</v>
      </c>
      <c r="CW8" s="29">
        <v>1</v>
      </c>
      <c r="CX8" s="29">
        <v>8</v>
      </c>
      <c r="CY8" s="5" t="s">
        <v>9577</v>
      </c>
      <c r="CZ8" s="28" t="s">
        <v>1142</v>
      </c>
      <c r="DA8" s="29">
        <v>5</v>
      </c>
      <c r="DB8" s="29">
        <v>38</v>
      </c>
      <c r="DC8" s="29">
        <v>1</v>
      </c>
      <c r="DD8" s="29">
        <v>8</v>
      </c>
      <c r="DE8" s="5" t="s">
        <v>9578</v>
      </c>
      <c r="DF8" s="28" t="s">
        <v>89</v>
      </c>
      <c r="DG8" s="29">
        <v>5</v>
      </c>
      <c r="DH8" s="29">
        <v>40</v>
      </c>
      <c r="DI8" s="29">
        <v>1</v>
      </c>
      <c r="DJ8" s="29">
        <v>8</v>
      </c>
      <c r="DK8" s="5" t="s">
        <v>9579</v>
      </c>
      <c r="DL8" s="28" t="s">
        <v>9586</v>
      </c>
      <c r="DM8" s="29">
        <v>5</v>
      </c>
      <c r="DN8" s="29">
        <v>47</v>
      </c>
      <c r="DO8" s="29">
        <v>1</v>
      </c>
      <c r="DP8" s="29">
        <v>8</v>
      </c>
      <c r="DQ8" s="5" t="s">
        <v>9580</v>
      </c>
      <c r="DR8" s="28" t="s">
        <v>1268</v>
      </c>
      <c r="DS8" s="29">
        <v>5</v>
      </c>
      <c r="DT8" s="29">
        <v>44</v>
      </c>
      <c r="DU8" s="29">
        <v>1</v>
      </c>
      <c r="DV8" s="29">
        <v>8</v>
      </c>
      <c r="DW8" s="5" t="s">
        <v>9581</v>
      </c>
      <c r="DX8" s="28" t="s">
        <v>9264</v>
      </c>
      <c r="DY8" s="29">
        <v>5</v>
      </c>
      <c r="DZ8" s="29">
        <v>45</v>
      </c>
      <c r="EA8" s="29">
        <v>1</v>
      </c>
      <c r="EB8" s="29">
        <v>8</v>
      </c>
      <c r="EC8" s="5" t="s">
        <v>9566</v>
      </c>
    </row>
    <row r="9" spans="1:133" ht="15.75">
      <c r="A9" s="5" t="s">
        <v>9558</v>
      </c>
      <c r="B9" s="28" t="s">
        <v>89</v>
      </c>
      <c r="C9" s="29">
        <v>6</v>
      </c>
      <c r="D9" s="29">
        <v>43</v>
      </c>
      <c r="E9" s="29">
        <v>1</v>
      </c>
      <c r="F9" s="29">
        <v>8</v>
      </c>
      <c r="G9" s="5" t="s">
        <v>9559</v>
      </c>
      <c r="H9" s="28" t="s">
        <v>9588</v>
      </c>
      <c r="I9" s="29">
        <v>6</v>
      </c>
      <c r="J9" s="29">
        <v>40</v>
      </c>
      <c r="K9" s="29">
        <v>1</v>
      </c>
      <c r="L9" s="29">
        <v>8</v>
      </c>
      <c r="M9" s="5" t="s">
        <v>9560</v>
      </c>
      <c r="N9" s="28" t="s">
        <v>9278</v>
      </c>
      <c r="O9" s="29">
        <v>6</v>
      </c>
      <c r="P9" s="29">
        <v>45</v>
      </c>
      <c r="Q9" s="29">
        <v>1</v>
      </c>
      <c r="R9" s="29">
        <v>8</v>
      </c>
      <c r="S9" s="5" t="s">
        <v>9599</v>
      </c>
      <c r="T9" s="28" t="s">
        <v>7335</v>
      </c>
      <c r="U9" s="29">
        <v>6</v>
      </c>
      <c r="V9" s="29">
        <v>37</v>
      </c>
      <c r="W9" s="29">
        <v>2</v>
      </c>
      <c r="X9" s="29">
        <v>7</v>
      </c>
      <c r="Y9" s="5" t="s">
        <v>9562</v>
      </c>
      <c r="Z9" s="28" t="s">
        <v>9273</v>
      </c>
      <c r="AA9" s="29">
        <v>6</v>
      </c>
      <c r="AB9" s="29">
        <v>43</v>
      </c>
      <c r="AC9" s="29">
        <v>1</v>
      </c>
      <c r="AD9" s="29">
        <v>8</v>
      </c>
      <c r="AE9" s="5" t="s">
        <v>9600</v>
      </c>
      <c r="AF9" s="28" t="s">
        <v>9296</v>
      </c>
      <c r="AG9" s="29">
        <v>6</v>
      </c>
      <c r="AH9" s="29">
        <v>44</v>
      </c>
      <c r="AI9" s="29">
        <v>2</v>
      </c>
      <c r="AJ9" s="29">
        <v>7</v>
      </c>
      <c r="AK9" s="5" t="s">
        <v>9564</v>
      </c>
      <c r="AL9" s="28" t="s">
        <v>9601</v>
      </c>
      <c r="AM9" s="29">
        <v>6</v>
      </c>
      <c r="AN9" s="29">
        <v>42</v>
      </c>
      <c r="AO9" s="29">
        <v>1</v>
      </c>
      <c r="AP9" s="29">
        <v>8</v>
      </c>
      <c r="AQ9" s="5" t="s">
        <v>9602</v>
      </c>
      <c r="AR9" s="28" t="s">
        <v>9603</v>
      </c>
      <c r="AS9" s="29">
        <v>6</v>
      </c>
      <c r="AT9" s="29">
        <v>44</v>
      </c>
      <c r="AU9" s="29">
        <v>2</v>
      </c>
      <c r="AV9" s="29">
        <v>7</v>
      </c>
      <c r="AW9" s="5" t="s">
        <v>9566</v>
      </c>
      <c r="AX9" s="28" t="s">
        <v>9264</v>
      </c>
      <c r="AY9" s="29">
        <v>6</v>
      </c>
      <c r="AZ9" s="29">
        <v>49</v>
      </c>
      <c r="BA9" s="29">
        <v>1</v>
      </c>
      <c r="BB9" s="29">
        <v>8</v>
      </c>
      <c r="BC9" s="5" t="s">
        <v>9567</v>
      </c>
      <c r="BD9" s="28" t="s">
        <v>9604</v>
      </c>
      <c r="BE9" s="29">
        <v>6</v>
      </c>
      <c r="BF9" s="29">
        <v>46</v>
      </c>
      <c r="BG9" s="29">
        <v>1</v>
      </c>
      <c r="BH9" s="29">
        <v>8</v>
      </c>
      <c r="BI9" s="5" t="s">
        <v>9605</v>
      </c>
      <c r="BJ9" s="28" t="s">
        <v>1909</v>
      </c>
      <c r="BK9" s="29">
        <v>6</v>
      </c>
      <c r="BL9" s="29">
        <v>45</v>
      </c>
      <c r="BM9" s="29">
        <v>2</v>
      </c>
      <c r="BN9" s="29">
        <v>7</v>
      </c>
      <c r="BO9" s="5" t="s">
        <v>9606</v>
      </c>
      <c r="BP9" s="28" t="s">
        <v>1148</v>
      </c>
      <c r="BQ9" s="29">
        <v>6</v>
      </c>
      <c r="BR9" s="29">
        <v>44</v>
      </c>
      <c r="BS9" s="29">
        <v>2</v>
      </c>
      <c r="BT9" s="29">
        <v>7</v>
      </c>
      <c r="BU9" s="5" t="s">
        <v>9570</v>
      </c>
      <c r="BV9" s="28" t="s">
        <v>8840</v>
      </c>
      <c r="BW9" s="29">
        <v>6</v>
      </c>
      <c r="BX9" s="29">
        <v>49</v>
      </c>
      <c r="BY9" s="29">
        <v>1</v>
      </c>
      <c r="BZ9" s="29">
        <v>8</v>
      </c>
      <c r="CA9" s="5" t="s">
        <v>9607</v>
      </c>
      <c r="CB9" s="28" t="s">
        <v>6421</v>
      </c>
      <c r="CC9" s="29">
        <v>6</v>
      </c>
      <c r="CD9" s="29">
        <v>44</v>
      </c>
      <c r="CE9" s="29">
        <v>2</v>
      </c>
      <c r="CF9" s="29">
        <v>7</v>
      </c>
      <c r="CG9" s="5" t="s">
        <v>9595</v>
      </c>
      <c r="CH9" s="28" t="s">
        <v>1848</v>
      </c>
      <c r="CI9" s="29">
        <v>6</v>
      </c>
      <c r="CJ9" s="29">
        <v>41</v>
      </c>
      <c r="CK9" s="29">
        <v>2</v>
      </c>
      <c r="CL9" s="29">
        <v>7</v>
      </c>
      <c r="CM9" s="5" t="s">
        <v>9573</v>
      </c>
      <c r="CN9" s="28" t="s">
        <v>9608</v>
      </c>
      <c r="CO9" s="29">
        <v>6</v>
      </c>
      <c r="CP9" s="29">
        <v>44</v>
      </c>
      <c r="CQ9" s="29">
        <v>1</v>
      </c>
      <c r="CR9" s="29">
        <v>8</v>
      </c>
      <c r="CS9" s="5" t="s">
        <v>9575</v>
      </c>
      <c r="CT9" s="28" t="s">
        <v>1715</v>
      </c>
      <c r="CU9" s="29">
        <v>6</v>
      </c>
      <c r="CV9" s="29">
        <v>45</v>
      </c>
      <c r="CW9" s="29">
        <v>1</v>
      </c>
      <c r="CX9" s="29">
        <v>8</v>
      </c>
      <c r="CY9" s="5" t="s">
        <v>9609</v>
      </c>
      <c r="CZ9" s="28" t="s">
        <v>3219</v>
      </c>
      <c r="DA9" s="29">
        <v>6</v>
      </c>
      <c r="DB9" s="29">
        <v>37</v>
      </c>
      <c r="DC9" s="29">
        <v>2</v>
      </c>
      <c r="DD9" s="29">
        <v>7</v>
      </c>
      <c r="DE9" s="5" t="s">
        <v>9578</v>
      </c>
      <c r="DF9" s="28" t="s">
        <v>9217</v>
      </c>
      <c r="DG9" s="29">
        <v>6</v>
      </c>
      <c r="DH9" s="29">
        <v>39</v>
      </c>
      <c r="DI9" s="29">
        <v>1</v>
      </c>
      <c r="DJ9" s="29">
        <v>8</v>
      </c>
      <c r="DK9" s="5" t="s">
        <v>9579</v>
      </c>
      <c r="DL9" s="28" t="s">
        <v>152</v>
      </c>
      <c r="DM9" s="29">
        <v>6</v>
      </c>
      <c r="DN9" s="29">
        <v>46</v>
      </c>
      <c r="DO9" s="29">
        <v>1</v>
      </c>
      <c r="DP9" s="29">
        <v>8</v>
      </c>
      <c r="DQ9" s="5" t="s">
        <v>9580</v>
      </c>
      <c r="DR9" s="28" t="s">
        <v>812</v>
      </c>
      <c r="DS9" s="29">
        <v>6</v>
      </c>
      <c r="DT9" s="29">
        <v>43</v>
      </c>
      <c r="DU9" s="29">
        <v>1</v>
      </c>
      <c r="DV9" s="29">
        <v>8</v>
      </c>
      <c r="DW9" s="5" t="s">
        <v>9581</v>
      </c>
      <c r="DX9" s="28" t="s">
        <v>9241</v>
      </c>
      <c r="DY9" s="29">
        <v>6</v>
      </c>
      <c r="DZ9" s="29">
        <v>44</v>
      </c>
      <c r="EA9" s="29">
        <v>1</v>
      </c>
      <c r="EB9" s="29">
        <v>8</v>
      </c>
      <c r="EC9" s="5" t="s">
        <v>9566</v>
      </c>
    </row>
    <row r="10" spans="1:133" ht="15.75">
      <c r="A10" s="5" t="s">
        <v>9610</v>
      </c>
      <c r="B10" s="28" t="s">
        <v>129</v>
      </c>
      <c r="C10" s="29">
        <v>7</v>
      </c>
      <c r="D10" s="29">
        <v>42</v>
      </c>
      <c r="E10" s="29">
        <v>2</v>
      </c>
      <c r="F10" s="29">
        <v>7</v>
      </c>
      <c r="G10" s="5" t="s">
        <v>9559</v>
      </c>
      <c r="H10" s="28" t="s">
        <v>9264</v>
      </c>
      <c r="I10" s="29">
        <v>7</v>
      </c>
      <c r="J10" s="29">
        <v>39</v>
      </c>
      <c r="K10" s="29">
        <v>1</v>
      </c>
      <c r="L10" s="29">
        <v>8</v>
      </c>
      <c r="M10" s="5" t="s">
        <v>9611</v>
      </c>
      <c r="N10" s="28" t="s">
        <v>9350</v>
      </c>
      <c r="O10" s="29">
        <v>7</v>
      </c>
      <c r="P10" s="29">
        <v>44</v>
      </c>
      <c r="Q10" s="29">
        <v>2</v>
      </c>
      <c r="R10" s="29">
        <v>7</v>
      </c>
      <c r="S10" s="5" t="s">
        <v>9599</v>
      </c>
      <c r="T10" s="28" t="s">
        <v>9612</v>
      </c>
      <c r="U10" s="29">
        <v>7</v>
      </c>
      <c r="V10" s="29">
        <v>36</v>
      </c>
      <c r="W10" s="29">
        <v>2</v>
      </c>
      <c r="X10" s="29">
        <v>7</v>
      </c>
      <c r="Y10" s="5" t="s">
        <v>9613</v>
      </c>
      <c r="Z10" s="28" t="s">
        <v>9241</v>
      </c>
      <c r="AA10" s="29">
        <v>7</v>
      </c>
      <c r="AB10" s="29">
        <v>42</v>
      </c>
      <c r="AC10" s="29">
        <v>2</v>
      </c>
      <c r="AD10" s="29">
        <v>7</v>
      </c>
      <c r="AE10" s="5" t="s">
        <v>9600</v>
      </c>
      <c r="AF10" s="28" t="s">
        <v>9299</v>
      </c>
      <c r="AG10" s="29">
        <v>7</v>
      </c>
      <c r="AH10" s="29">
        <v>43</v>
      </c>
      <c r="AI10" s="29">
        <v>2</v>
      </c>
      <c r="AJ10" s="29">
        <v>7</v>
      </c>
      <c r="AK10" s="5" t="s">
        <v>9614</v>
      </c>
      <c r="AL10" s="28" t="s">
        <v>2552</v>
      </c>
      <c r="AM10" s="29">
        <v>7</v>
      </c>
      <c r="AN10" s="29">
        <v>41</v>
      </c>
      <c r="AO10" s="29">
        <v>2</v>
      </c>
      <c r="AP10" s="29">
        <v>7</v>
      </c>
      <c r="AQ10" s="5" t="s">
        <v>9602</v>
      </c>
      <c r="AR10" s="28" t="s">
        <v>188</v>
      </c>
      <c r="AS10" s="29">
        <v>7</v>
      </c>
      <c r="AT10" s="29">
        <v>43</v>
      </c>
      <c r="AU10" s="29">
        <v>2</v>
      </c>
      <c r="AV10" s="29">
        <v>7</v>
      </c>
      <c r="AW10" s="5" t="s">
        <v>9615</v>
      </c>
      <c r="AX10" s="28" t="s">
        <v>184</v>
      </c>
      <c r="AY10" s="29">
        <v>7</v>
      </c>
      <c r="AZ10" s="29">
        <v>48</v>
      </c>
      <c r="BA10" s="29">
        <v>2</v>
      </c>
      <c r="BB10" s="29">
        <v>7</v>
      </c>
      <c r="BC10" s="5" t="s">
        <v>9616</v>
      </c>
      <c r="BD10" s="28" t="s">
        <v>9344</v>
      </c>
      <c r="BE10" s="29">
        <v>7</v>
      </c>
      <c r="BF10" s="29">
        <v>45</v>
      </c>
      <c r="BG10" s="29">
        <v>2</v>
      </c>
      <c r="BH10" s="29">
        <v>7</v>
      </c>
      <c r="BI10" s="5" t="s">
        <v>9605</v>
      </c>
      <c r="BJ10" s="28" t="s">
        <v>1214</v>
      </c>
      <c r="BK10" s="29">
        <v>7</v>
      </c>
      <c r="BL10" s="29">
        <v>44</v>
      </c>
      <c r="BM10" s="29">
        <v>2</v>
      </c>
      <c r="BN10" s="29">
        <v>7</v>
      </c>
      <c r="BO10" s="5" t="s">
        <v>9606</v>
      </c>
      <c r="BP10" s="28" t="s">
        <v>1150</v>
      </c>
      <c r="BQ10" s="29">
        <v>7</v>
      </c>
      <c r="BR10" s="29">
        <v>43</v>
      </c>
      <c r="BS10" s="29">
        <v>2</v>
      </c>
      <c r="BT10" s="29">
        <v>7</v>
      </c>
      <c r="BU10" s="5" t="s">
        <v>9570</v>
      </c>
      <c r="BV10" s="28" t="s">
        <v>9617</v>
      </c>
      <c r="BW10" s="29">
        <v>7</v>
      </c>
      <c r="BX10" s="29">
        <v>48</v>
      </c>
      <c r="BY10" s="29">
        <v>1</v>
      </c>
      <c r="BZ10" s="29">
        <v>8</v>
      </c>
      <c r="CA10" s="5" t="s">
        <v>9607</v>
      </c>
      <c r="CB10" s="28" t="s">
        <v>9421</v>
      </c>
      <c r="CC10" s="29">
        <v>7</v>
      </c>
      <c r="CD10" s="29">
        <v>43</v>
      </c>
      <c r="CE10" s="29">
        <v>2</v>
      </c>
      <c r="CF10" s="29">
        <v>7</v>
      </c>
      <c r="CG10" s="5" t="s">
        <v>9595</v>
      </c>
      <c r="CH10" s="28" t="s">
        <v>96</v>
      </c>
      <c r="CI10" s="29">
        <v>7</v>
      </c>
      <c r="CJ10" s="29">
        <v>40</v>
      </c>
      <c r="CK10" s="29">
        <v>2</v>
      </c>
      <c r="CL10" s="29">
        <v>7</v>
      </c>
      <c r="CM10" s="5" t="s">
        <v>9618</v>
      </c>
      <c r="CN10" s="28" t="s">
        <v>5536</v>
      </c>
      <c r="CO10" s="29">
        <v>7</v>
      </c>
      <c r="CP10" s="29">
        <v>43</v>
      </c>
      <c r="CQ10" s="29">
        <v>2</v>
      </c>
      <c r="CR10" s="29">
        <v>7</v>
      </c>
      <c r="CS10" s="5" t="s">
        <v>9619</v>
      </c>
      <c r="CT10" s="28" t="s">
        <v>5616</v>
      </c>
      <c r="CU10" s="29">
        <v>7</v>
      </c>
      <c r="CV10" s="29">
        <v>44</v>
      </c>
      <c r="CW10" s="29">
        <v>2</v>
      </c>
      <c r="CX10" s="29">
        <v>7</v>
      </c>
      <c r="CY10" s="5" t="s">
        <v>9609</v>
      </c>
      <c r="CZ10" s="28" t="s">
        <v>182</v>
      </c>
      <c r="DA10" s="29">
        <v>7</v>
      </c>
      <c r="DB10" s="29">
        <v>36</v>
      </c>
      <c r="DC10" s="29">
        <v>2</v>
      </c>
      <c r="DD10" s="29">
        <v>7</v>
      </c>
      <c r="DE10" s="5" t="s">
        <v>9578</v>
      </c>
      <c r="DF10" s="28" t="s">
        <v>9471</v>
      </c>
      <c r="DG10" s="29">
        <v>7</v>
      </c>
      <c r="DH10" s="29">
        <v>38</v>
      </c>
      <c r="DI10" s="29">
        <v>1</v>
      </c>
      <c r="DJ10" s="29">
        <v>8</v>
      </c>
      <c r="DK10" s="5" t="s">
        <v>9579</v>
      </c>
      <c r="DL10" s="28" t="s">
        <v>9620</v>
      </c>
      <c r="DM10" s="29">
        <v>7</v>
      </c>
      <c r="DN10" s="29">
        <v>45</v>
      </c>
      <c r="DO10" s="29">
        <v>1</v>
      </c>
      <c r="DP10" s="29">
        <v>8</v>
      </c>
      <c r="DQ10" s="5" t="s">
        <v>9621</v>
      </c>
      <c r="DR10" s="28" t="s">
        <v>9554</v>
      </c>
      <c r="DS10" s="29">
        <v>7</v>
      </c>
      <c r="DT10" s="29">
        <v>42</v>
      </c>
      <c r="DU10" s="29">
        <v>2</v>
      </c>
      <c r="DV10" s="29">
        <v>7</v>
      </c>
      <c r="DW10" s="5" t="s">
        <v>9622</v>
      </c>
      <c r="DX10" s="28" t="s">
        <v>2449</v>
      </c>
      <c r="DY10" s="29">
        <v>7</v>
      </c>
      <c r="DZ10" s="29">
        <v>43</v>
      </c>
      <c r="EA10" s="29">
        <v>2</v>
      </c>
      <c r="EB10" s="29">
        <v>7</v>
      </c>
      <c r="EC10" s="5" t="s">
        <v>9615</v>
      </c>
    </row>
    <row r="11" spans="1:133" ht="15.75">
      <c r="A11" s="5" t="s">
        <v>9610</v>
      </c>
      <c r="B11" s="28" t="s">
        <v>9254</v>
      </c>
      <c r="C11" s="29">
        <v>8</v>
      </c>
      <c r="D11" s="29">
        <v>41</v>
      </c>
      <c r="E11" s="29">
        <v>2</v>
      </c>
      <c r="F11" s="29">
        <v>7</v>
      </c>
      <c r="G11" s="5" t="s">
        <v>9623</v>
      </c>
      <c r="H11" s="28" t="s">
        <v>811</v>
      </c>
      <c r="I11" s="29">
        <v>8</v>
      </c>
      <c r="J11" s="29">
        <v>38</v>
      </c>
      <c r="K11" s="29">
        <v>2</v>
      </c>
      <c r="L11" s="29">
        <v>7</v>
      </c>
      <c r="M11" s="5" t="s">
        <v>9611</v>
      </c>
      <c r="N11" s="28" t="s">
        <v>1214</v>
      </c>
      <c r="O11" s="29">
        <v>8</v>
      </c>
      <c r="P11" s="29">
        <v>43</v>
      </c>
      <c r="Q11" s="29">
        <v>2</v>
      </c>
      <c r="R11" s="29">
        <v>7</v>
      </c>
      <c r="S11" s="5" t="s">
        <v>9599</v>
      </c>
      <c r="T11" s="28" t="s">
        <v>9624</v>
      </c>
      <c r="U11" s="29">
        <v>8</v>
      </c>
      <c r="V11" s="29">
        <v>35</v>
      </c>
      <c r="W11" s="29">
        <v>2</v>
      </c>
      <c r="X11" s="29">
        <v>7</v>
      </c>
      <c r="Y11" s="5" t="s">
        <v>9613</v>
      </c>
      <c r="Z11" s="28" t="s">
        <v>9340</v>
      </c>
      <c r="AA11" s="29">
        <v>8</v>
      </c>
      <c r="AB11" s="29">
        <v>41</v>
      </c>
      <c r="AC11" s="29">
        <v>2</v>
      </c>
      <c r="AD11" s="29">
        <v>7</v>
      </c>
      <c r="AE11" s="5" t="s">
        <v>9600</v>
      </c>
      <c r="AF11" s="28" t="s">
        <v>2026</v>
      </c>
      <c r="AG11" s="29">
        <v>8</v>
      </c>
      <c r="AH11" s="29">
        <v>42</v>
      </c>
      <c r="AI11" s="29">
        <v>2</v>
      </c>
      <c r="AJ11" s="29">
        <v>7</v>
      </c>
      <c r="AK11" s="5" t="s">
        <v>9614</v>
      </c>
      <c r="AL11" s="28" t="s">
        <v>9625</v>
      </c>
      <c r="AM11" s="29">
        <v>8</v>
      </c>
      <c r="AN11" s="29">
        <v>40</v>
      </c>
      <c r="AO11" s="29">
        <v>2</v>
      </c>
      <c r="AP11" s="29">
        <v>7</v>
      </c>
      <c r="AQ11" s="5" t="s">
        <v>9602</v>
      </c>
      <c r="AR11" s="28" t="s">
        <v>811</v>
      </c>
      <c r="AS11" s="29">
        <v>8</v>
      </c>
      <c r="AT11" s="29">
        <v>42</v>
      </c>
      <c r="AU11" s="29">
        <v>2</v>
      </c>
      <c r="AV11" s="29">
        <v>7</v>
      </c>
      <c r="AW11" s="5" t="s">
        <v>9615</v>
      </c>
      <c r="AX11" s="28" t="s">
        <v>9277</v>
      </c>
      <c r="AY11" s="29">
        <v>8</v>
      </c>
      <c r="AZ11" s="29">
        <v>47</v>
      </c>
      <c r="BA11" s="29">
        <v>2</v>
      </c>
      <c r="BB11" s="29">
        <v>7</v>
      </c>
      <c r="BC11" s="5" t="s">
        <v>9616</v>
      </c>
      <c r="BD11" s="28" t="s">
        <v>8410</v>
      </c>
      <c r="BE11" s="29">
        <v>8</v>
      </c>
      <c r="BF11" s="29">
        <v>44</v>
      </c>
      <c r="BG11" s="29">
        <v>2</v>
      </c>
      <c r="BH11" s="29">
        <v>7</v>
      </c>
      <c r="BI11" s="5" t="s">
        <v>9605</v>
      </c>
      <c r="BJ11" s="28" t="s">
        <v>9626</v>
      </c>
      <c r="BK11" s="29">
        <v>8</v>
      </c>
      <c r="BL11" s="29">
        <v>43</v>
      </c>
      <c r="BM11" s="29">
        <v>2</v>
      </c>
      <c r="BN11" s="29">
        <v>7</v>
      </c>
      <c r="BO11" s="5" t="s">
        <v>9606</v>
      </c>
      <c r="BP11" s="28" t="s">
        <v>2241</v>
      </c>
      <c r="BQ11" s="29">
        <v>8</v>
      </c>
      <c r="BR11" s="29">
        <v>42</v>
      </c>
      <c r="BS11" s="29">
        <v>2</v>
      </c>
      <c r="BT11" s="29">
        <v>7</v>
      </c>
      <c r="BU11" s="5" t="s">
        <v>9627</v>
      </c>
      <c r="BV11" s="28" t="s">
        <v>9521</v>
      </c>
      <c r="BW11" s="29">
        <v>8</v>
      </c>
      <c r="BX11" s="29">
        <v>47</v>
      </c>
      <c r="BY11" s="29">
        <v>2</v>
      </c>
      <c r="BZ11" s="29">
        <v>7</v>
      </c>
      <c r="CA11" s="5" t="s">
        <v>9607</v>
      </c>
      <c r="CB11" s="28" t="s">
        <v>9588</v>
      </c>
      <c r="CC11" s="29">
        <v>8</v>
      </c>
      <c r="CD11" s="29">
        <v>42</v>
      </c>
      <c r="CE11" s="29">
        <v>2</v>
      </c>
      <c r="CF11" s="29">
        <v>7</v>
      </c>
      <c r="CG11" s="5" t="s">
        <v>9595</v>
      </c>
      <c r="CH11" s="28" t="s">
        <v>9315</v>
      </c>
      <c r="CI11" s="29">
        <v>8</v>
      </c>
      <c r="CJ11" s="29">
        <v>39</v>
      </c>
      <c r="CK11" s="29">
        <v>2</v>
      </c>
      <c r="CL11" s="29">
        <v>7</v>
      </c>
      <c r="CM11" s="5" t="s">
        <v>9618</v>
      </c>
      <c r="CN11" s="28" t="s">
        <v>1311</v>
      </c>
      <c r="CO11" s="29">
        <v>8</v>
      </c>
      <c r="CP11" s="29">
        <v>42</v>
      </c>
      <c r="CQ11" s="29">
        <v>2</v>
      </c>
      <c r="CR11" s="29">
        <v>7</v>
      </c>
      <c r="CS11" s="5" t="s">
        <v>9619</v>
      </c>
      <c r="CT11" s="28" t="s">
        <v>9328</v>
      </c>
      <c r="CU11" s="29">
        <v>8</v>
      </c>
      <c r="CV11" s="29">
        <v>43</v>
      </c>
      <c r="CW11" s="29">
        <v>2</v>
      </c>
      <c r="CX11" s="29">
        <v>7</v>
      </c>
      <c r="CY11" s="5" t="s">
        <v>9609</v>
      </c>
      <c r="CZ11" s="28" t="s">
        <v>7244</v>
      </c>
      <c r="DA11" s="29">
        <v>8</v>
      </c>
      <c r="DB11" s="29">
        <v>35</v>
      </c>
      <c r="DC11" s="29">
        <v>2</v>
      </c>
      <c r="DD11" s="29">
        <v>7</v>
      </c>
      <c r="DE11" s="5" t="s">
        <v>9628</v>
      </c>
      <c r="DF11" s="28" t="s">
        <v>6234</v>
      </c>
      <c r="DG11" s="29">
        <v>8</v>
      </c>
      <c r="DH11" s="29">
        <v>37</v>
      </c>
      <c r="DI11" s="29">
        <v>2</v>
      </c>
      <c r="DJ11" s="29">
        <v>7</v>
      </c>
      <c r="DK11" s="5" t="s">
        <v>9629</v>
      </c>
      <c r="DL11" s="28" t="s">
        <v>2103</v>
      </c>
      <c r="DM11" s="29">
        <v>8</v>
      </c>
      <c r="DN11" s="29">
        <v>44</v>
      </c>
      <c r="DO11" s="29">
        <v>2</v>
      </c>
      <c r="DP11" s="29">
        <v>7</v>
      </c>
      <c r="DQ11" s="5" t="s">
        <v>9621</v>
      </c>
      <c r="DR11" s="28" t="s">
        <v>1287</v>
      </c>
      <c r="DS11" s="29">
        <v>8</v>
      </c>
      <c r="DT11" s="29">
        <v>41</v>
      </c>
      <c r="DU11" s="29">
        <v>2</v>
      </c>
      <c r="DV11" s="29">
        <v>7</v>
      </c>
      <c r="DW11" s="5" t="s">
        <v>9622</v>
      </c>
      <c r="DX11" s="28" t="s">
        <v>9630</v>
      </c>
      <c r="DY11" s="29">
        <v>8</v>
      </c>
      <c r="DZ11" s="29">
        <v>42</v>
      </c>
      <c r="EA11" s="29">
        <v>2</v>
      </c>
      <c r="EB11" s="29">
        <v>7</v>
      </c>
      <c r="EC11" s="5" t="s">
        <v>9615</v>
      </c>
    </row>
    <row r="12" spans="1:133" ht="15.75">
      <c r="A12" s="5" t="s">
        <v>9610</v>
      </c>
      <c r="B12" s="28" t="s">
        <v>9631</v>
      </c>
      <c r="C12" s="29">
        <v>9</v>
      </c>
      <c r="D12" s="29">
        <v>40</v>
      </c>
      <c r="E12" s="29">
        <v>2</v>
      </c>
      <c r="F12" s="29">
        <v>7</v>
      </c>
      <c r="G12" s="5" t="s">
        <v>9623</v>
      </c>
      <c r="H12" s="28" t="s">
        <v>812</v>
      </c>
      <c r="I12" s="29">
        <v>9</v>
      </c>
      <c r="J12" s="29">
        <v>37</v>
      </c>
      <c r="K12" s="29">
        <v>2</v>
      </c>
      <c r="L12" s="29">
        <v>7</v>
      </c>
      <c r="M12" s="5" t="s">
        <v>9611</v>
      </c>
      <c r="N12" s="28" t="s">
        <v>9282</v>
      </c>
      <c r="O12" s="29">
        <v>9</v>
      </c>
      <c r="P12" s="29">
        <v>42</v>
      </c>
      <c r="Q12" s="29">
        <v>2</v>
      </c>
      <c r="R12" s="29">
        <v>7</v>
      </c>
      <c r="S12" s="5" t="s">
        <v>9599</v>
      </c>
      <c r="T12" s="28" t="s">
        <v>9215</v>
      </c>
      <c r="U12" s="29">
        <v>9</v>
      </c>
      <c r="V12" s="29">
        <v>34</v>
      </c>
      <c r="W12" s="29">
        <v>2</v>
      </c>
      <c r="X12" s="29">
        <v>7</v>
      </c>
      <c r="Y12" s="5" t="s">
        <v>9613</v>
      </c>
      <c r="Z12" s="28" t="s">
        <v>9586</v>
      </c>
      <c r="AA12" s="29">
        <v>9</v>
      </c>
      <c r="AB12" s="29">
        <v>40</v>
      </c>
      <c r="AC12" s="29">
        <v>2</v>
      </c>
      <c r="AD12" s="29">
        <v>7</v>
      </c>
      <c r="AE12" s="5" t="s">
        <v>9600</v>
      </c>
      <c r="AF12" s="28" t="s">
        <v>126</v>
      </c>
      <c r="AG12" s="29">
        <v>9</v>
      </c>
      <c r="AH12" s="29">
        <v>41</v>
      </c>
      <c r="AI12" s="29">
        <v>2</v>
      </c>
      <c r="AJ12" s="29">
        <v>7</v>
      </c>
      <c r="AK12" s="5" t="s">
        <v>9614</v>
      </c>
      <c r="AL12" s="28" t="s">
        <v>9376</v>
      </c>
      <c r="AM12" s="29">
        <v>9</v>
      </c>
      <c r="AN12" s="29">
        <v>39</v>
      </c>
      <c r="AO12" s="29">
        <v>2</v>
      </c>
      <c r="AP12" s="29">
        <v>7</v>
      </c>
      <c r="AQ12" s="5" t="s">
        <v>9602</v>
      </c>
      <c r="AR12" s="28" t="s">
        <v>2058</v>
      </c>
      <c r="AS12" s="29">
        <v>9</v>
      </c>
      <c r="AT12" s="29">
        <v>41</v>
      </c>
      <c r="AU12" s="29">
        <v>2</v>
      </c>
      <c r="AV12" s="29">
        <v>7</v>
      </c>
      <c r="AW12" s="5" t="s">
        <v>9615</v>
      </c>
      <c r="AX12" s="28" t="s">
        <v>9632</v>
      </c>
      <c r="AY12" s="29">
        <v>9</v>
      </c>
      <c r="AZ12" s="29">
        <v>46</v>
      </c>
      <c r="BA12" s="29">
        <v>2</v>
      </c>
      <c r="BB12" s="29">
        <v>7</v>
      </c>
      <c r="BC12" s="5" t="s">
        <v>9616</v>
      </c>
      <c r="BD12" s="28" t="s">
        <v>348</v>
      </c>
      <c r="BE12" s="29">
        <v>9</v>
      </c>
      <c r="BF12" s="29">
        <v>43</v>
      </c>
      <c r="BG12" s="29">
        <v>2</v>
      </c>
      <c r="BH12" s="29">
        <v>7</v>
      </c>
      <c r="BI12" s="5" t="s">
        <v>9605</v>
      </c>
      <c r="BJ12" s="28" t="s">
        <v>3231</v>
      </c>
      <c r="BK12" s="29">
        <v>9</v>
      </c>
      <c r="BL12" s="29">
        <v>42</v>
      </c>
      <c r="BM12" s="29">
        <v>2</v>
      </c>
      <c r="BN12" s="29">
        <v>7</v>
      </c>
      <c r="BO12" s="5" t="s">
        <v>9606</v>
      </c>
      <c r="BP12" s="28" t="s">
        <v>9633</v>
      </c>
      <c r="BQ12" s="29">
        <v>9</v>
      </c>
      <c r="BR12" s="29">
        <v>41</v>
      </c>
      <c r="BS12" s="29">
        <v>2</v>
      </c>
      <c r="BT12" s="29">
        <v>7</v>
      </c>
      <c r="BU12" s="5" t="s">
        <v>9627</v>
      </c>
      <c r="BV12" s="28" t="s">
        <v>9634</v>
      </c>
      <c r="BW12" s="29">
        <v>9</v>
      </c>
      <c r="BX12" s="29">
        <v>46</v>
      </c>
      <c r="BY12" s="29">
        <v>2</v>
      </c>
      <c r="BZ12" s="29">
        <v>7</v>
      </c>
      <c r="CA12" s="5" t="s">
        <v>9607</v>
      </c>
      <c r="CB12" s="28" t="s">
        <v>827</v>
      </c>
      <c r="CC12" s="29">
        <v>9</v>
      </c>
      <c r="CD12" s="29">
        <v>41</v>
      </c>
      <c r="CE12" s="29">
        <v>2</v>
      </c>
      <c r="CF12" s="29">
        <v>7</v>
      </c>
      <c r="CG12" s="5" t="s">
        <v>9595</v>
      </c>
      <c r="CH12" s="28" t="s">
        <v>9593</v>
      </c>
      <c r="CI12" s="29">
        <v>9</v>
      </c>
      <c r="CJ12" s="29">
        <v>38</v>
      </c>
      <c r="CK12" s="29">
        <v>2</v>
      </c>
      <c r="CL12" s="29">
        <v>7</v>
      </c>
      <c r="CM12" s="5" t="s">
        <v>9618</v>
      </c>
      <c r="CN12" s="28" t="s">
        <v>9522</v>
      </c>
      <c r="CO12" s="29">
        <v>9</v>
      </c>
      <c r="CP12" s="29">
        <v>41</v>
      </c>
      <c r="CQ12" s="29">
        <v>2</v>
      </c>
      <c r="CR12" s="29">
        <v>7</v>
      </c>
      <c r="CS12" s="5" t="s">
        <v>9619</v>
      </c>
      <c r="CT12" s="28" t="s">
        <v>9406</v>
      </c>
      <c r="CU12" s="29">
        <v>9</v>
      </c>
      <c r="CV12" s="29">
        <v>42</v>
      </c>
      <c r="CW12" s="29">
        <v>2</v>
      </c>
      <c r="CX12" s="29">
        <v>7</v>
      </c>
      <c r="CY12" s="5" t="s">
        <v>9609</v>
      </c>
      <c r="CZ12" s="28" t="s">
        <v>9297</v>
      </c>
      <c r="DA12" s="29">
        <v>9</v>
      </c>
      <c r="DB12" s="29">
        <v>34</v>
      </c>
      <c r="DC12" s="29">
        <v>2</v>
      </c>
      <c r="DD12" s="29">
        <v>7</v>
      </c>
      <c r="DE12" s="5" t="s">
        <v>9628</v>
      </c>
      <c r="DF12" s="28" t="s">
        <v>240</v>
      </c>
      <c r="DG12" s="29">
        <v>9</v>
      </c>
      <c r="DH12" s="29">
        <v>36</v>
      </c>
      <c r="DI12" s="29">
        <v>2</v>
      </c>
      <c r="DJ12" s="29">
        <v>7</v>
      </c>
      <c r="DK12" s="5" t="s">
        <v>9629</v>
      </c>
      <c r="DL12" s="28" t="s">
        <v>2526</v>
      </c>
      <c r="DM12" s="29">
        <v>9</v>
      </c>
      <c r="DN12" s="29">
        <v>43</v>
      </c>
      <c r="DO12" s="29">
        <v>2</v>
      </c>
      <c r="DP12" s="29">
        <v>7</v>
      </c>
      <c r="DQ12" s="5" t="s">
        <v>9621</v>
      </c>
      <c r="DR12" s="28" t="s">
        <v>103</v>
      </c>
      <c r="DS12" s="29">
        <v>9</v>
      </c>
      <c r="DT12" s="29">
        <v>40</v>
      </c>
      <c r="DU12" s="29">
        <v>2</v>
      </c>
      <c r="DV12" s="29">
        <v>7</v>
      </c>
      <c r="DW12" s="5" t="s">
        <v>9622</v>
      </c>
      <c r="DX12" s="28" t="s">
        <v>5836</v>
      </c>
      <c r="DY12" s="29">
        <v>9</v>
      </c>
      <c r="DZ12" s="29">
        <v>41</v>
      </c>
      <c r="EA12" s="29">
        <v>2</v>
      </c>
      <c r="EB12" s="29">
        <v>7</v>
      </c>
      <c r="EC12" s="5" t="s">
        <v>9615</v>
      </c>
    </row>
    <row r="13" spans="1:133" ht="15.75">
      <c r="A13" s="5" t="s">
        <v>9610</v>
      </c>
      <c r="B13" s="28" t="s">
        <v>811</v>
      </c>
      <c r="C13" s="29">
        <v>10</v>
      </c>
      <c r="D13" s="29">
        <v>39</v>
      </c>
      <c r="E13" s="29">
        <v>2</v>
      </c>
      <c r="F13" s="29">
        <v>7</v>
      </c>
      <c r="G13" s="5" t="s">
        <v>9623</v>
      </c>
      <c r="H13" s="28" t="s">
        <v>9635</v>
      </c>
      <c r="I13" s="29">
        <v>10</v>
      </c>
      <c r="J13" s="29">
        <v>36</v>
      </c>
      <c r="K13" s="29">
        <v>2</v>
      </c>
      <c r="L13" s="29">
        <v>7</v>
      </c>
      <c r="M13" s="5" t="s">
        <v>9611</v>
      </c>
      <c r="N13" s="28" t="s">
        <v>6173</v>
      </c>
      <c r="O13" s="29">
        <v>10</v>
      </c>
      <c r="P13" s="29">
        <v>41</v>
      </c>
      <c r="Q13" s="29">
        <v>2</v>
      </c>
      <c r="R13" s="29">
        <v>7</v>
      </c>
      <c r="S13" s="5" t="s">
        <v>9599</v>
      </c>
      <c r="T13" s="28" t="s">
        <v>9217</v>
      </c>
      <c r="U13" s="29">
        <v>10</v>
      </c>
      <c r="V13" s="29">
        <v>33</v>
      </c>
      <c r="W13" s="29">
        <v>2</v>
      </c>
      <c r="X13" s="29">
        <v>7</v>
      </c>
      <c r="Y13" s="5" t="s">
        <v>9613</v>
      </c>
      <c r="Z13" s="28" t="s">
        <v>9636</v>
      </c>
      <c r="AA13" s="29">
        <v>10</v>
      </c>
      <c r="AB13" s="29">
        <v>39</v>
      </c>
      <c r="AC13" s="29">
        <v>2</v>
      </c>
      <c r="AD13" s="29">
        <v>7</v>
      </c>
      <c r="AE13" s="5" t="s">
        <v>9600</v>
      </c>
      <c r="AF13" s="28" t="s">
        <v>1786</v>
      </c>
      <c r="AG13" s="29">
        <v>10</v>
      </c>
      <c r="AH13" s="29">
        <v>40</v>
      </c>
      <c r="AI13" s="29">
        <v>2</v>
      </c>
      <c r="AJ13" s="29">
        <v>7</v>
      </c>
      <c r="AK13" s="5" t="s">
        <v>9614</v>
      </c>
      <c r="AL13" s="28" t="s">
        <v>126</v>
      </c>
      <c r="AM13" s="29">
        <v>10</v>
      </c>
      <c r="AN13" s="29">
        <v>38</v>
      </c>
      <c r="AO13" s="29">
        <v>2</v>
      </c>
      <c r="AP13" s="29">
        <v>7</v>
      </c>
      <c r="AQ13" s="5" t="s">
        <v>9602</v>
      </c>
      <c r="AR13" s="28" t="s">
        <v>169</v>
      </c>
      <c r="AS13" s="29">
        <v>10</v>
      </c>
      <c r="AT13" s="29">
        <v>40</v>
      </c>
      <c r="AU13" s="29">
        <v>2</v>
      </c>
      <c r="AV13" s="29">
        <v>7</v>
      </c>
      <c r="AW13" s="5" t="s">
        <v>9615</v>
      </c>
      <c r="AX13" s="28" t="s">
        <v>9215</v>
      </c>
      <c r="AY13" s="29">
        <v>10</v>
      </c>
      <c r="AZ13" s="29">
        <v>45</v>
      </c>
      <c r="BA13" s="29">
        <v>2</v>
      </c>
      <c r="BB13" s="29">
        <v>7</v>
      </c>
      <c r="BC13" s="5" t="s">
        <v>9616</v>
      </c>
      <c r="BD13" s="28" t="s">
        <v>126</v>
      </c>
      <c r="BE13" s="29">
        <v>10</v>
      </c>
      <c r="BF13" s="29">
        <v>42</v>
      </c>
      <c r="BG13" s="29">
        <v>2</v>
      </c>
      <c r="BH13" s="29">
        <v>7</v>
      </c>
      <c r="BI13" s="5" t="s">
        <v>9605</v>
      </c>
      <c r="BJ13" s="28" t="s">
        <v>1796</v>
      </c>
      <c r="BK13" s="29">
        <v>10</v>
      </c>
      <c r="BL13" s="29">
        <v>41</v>
      </c>
      <c r="BM13" s="29">
        <v>2</v>
      </c>
      <c r="BN13" s="29">
        <v>7</v>
      </c>
      <c r="BO13" s="5" t="s">
        <v>9606</v>
      </c>
      <c r="BP13" s="28" t="s">
        <v>97</v>
      </c>
      <c r="BQ13" s="29">
        <v>10</v>
      </c>
      <c r="BR13" s="29">
        <v>40</v>
      </c>
      <c r="BS13" s="29">
        <v>2</v>
      </c>
      <c r="BT13" s="29">
        <v>7</v>
      </c>
      <c r="BU13" s="5" t="s">
        <v>9627</v>
      </c>
      <c r="BV13" s="28" t="s">
        <v>9637</v>
      </c>
      <c r="BW13" s="29">
        <v>10</v>
      </c>
      <c r="BX13" s="29">
        <v>45</v>
      </c>
      <c r="BY13" s="29">
        <v>2</v>
      </c>
      <c r="BZ13" s="29">
        <v>7</v>
      </c>
      <c r="CA13" s="5" t="s">
        <v>9607</v>
      </c>
      <c r="CB13" s="28" t="s">
        <v>2128</v>
      </c>
      <c r="CC13" s="29">
        <v>10</v>
      </c>
      <c r="CD13" s="29">
        <v>40</v>
      </c>
      <c r="CE13" s="29">
        <v>2</v>
      </c>
      <c r="CF13" s="29">
        <v>7</v>
      </c>
      <c r="CG13" s="5" t="s">
        <v>9638</v>
      </c>
      <c r="CH13" s="28" t="s">
        <v>9326</v>
      </c>
      <c r="CI13" s="29">
        <v>10</v>
      </c>
      <c r="CJ13" s="29">
        <v>37</v>
      </c>
      <c r="CK13" s="29">
        <v>3</v>
      </c>
      <c r="CL13" s="29">
        <v>6</v>
      </c>
      <c r="CM13" s="5" t="s">
        <v>9618</v>
      </c>
      <c r="CN13" s="28" t="s">
        <v>86</v>
      </c>
      <c r="CO13" s="29">
        <v>10</v>
      </c>
      <c r="CP13" s="29">
        <v>40</v>
      </c>
      <c r="CQ13" s="29">
        <v>2</v>
      </c>
      <c r="CR13" s="29">
        <v>7</v>
      </c>
      <c r="CS13" s="5" t="s">
        <v>9619</v>
      </c>
      <c r="CT13" s="28" t="s">
        <v>9412</v>
      </c>
      <c r="CU13" s="29">
        <v>10</v>
      </c>
      <c r="CV13" s="29">
        <v>41</v>
      </c>
      <c r="CW13" s="29">
        <v>2</v>
      </c>
      <c r="CX13" s="29">
        <v>7</v>
      </c>
      <c r="CY13" s="5" t="s">
        <v>9609</v>
      </c>
      <c r="CZ13" s="28" t="s">
        <v>2663</v>
      </c>
      <c r="DA13" s="29">
        <v>10</v>
      </c>
      <c r="DB13" s="29">
        <v>33</v>
      </c>
      <c r="DC13" s="29">
        <v>2</v>
      </c>
      <c r="DD13" s="29">
        <v>7</v>
      </c>
      <c r="DE13" s="5" t="s">
        <v>9628</v>
      </c>
      <c r="DF13" s="28" t="s">
        <v>9591</v>
      </c>
      <c r="DG13" s="29">
        <v>10</v>
      </c>
      <c r="DH13" s="29">
        <v>35</v>
      </c>
      <c r="DI13" s="29">
        <v>2</v>
      </c>
      <c r="DJ13" s="29">
        <v>7</v>
      </c>
      <c r="DK13" s="5" t="s">
        <v>9629</v>
      </c>
      <c r="DL13" s="28" t="s">
        <v>9359</v>
      </c>
      <c r="DM13" s="29">
        <v>10</v>
      </c>
      <c r="DN13" s="29">
        <v>42</v>
      </c>
      <c r="DO13" s="29">
        <v>2</v>
      </c>
      <c r="DP13" s="29">
        <v>7</v>
      </c>
      <c r="DQ13" s="5" t="s">
        <v>9621</v>
      </c>
      <c r="DR13" s="28" t="s">
        <v>9639</v>
      </c>
      <c r="DS13" s="29">
        <v>10</v>
      </c>
      <c r="DT13" s="29">
        <v>39</v>
      </c>
      <c r="DU13" s="29">
        <v>2</v>
      </c>
      <c r="DV13" s="29">
        <v>7</v>
      </c>
      <c r="DW13" s="5" t="s">
        <v>9622</v>
      </c>
      <c r="DX13" s="28" t="s">
        <v>9592</v>
      </c>
      <c r="DY13" s="29">
        <v>10</v>
      </c>
      <c r="DZ13" s="29">
        <v>40</v>
      </c>
      <c r="EA13" s="29">
        <v>2</v>
      </c>
      <c r="EB13" s="29">
        <v>7</v>
      </c>
      <c r="EC13" s="5" t="s">
        <v>9615</v>
      </c>
    </row>
    <row r="14" spans="1:133" ht="15.75">
      <c r="A14" s="5" t="s">
        <v>9610</v>
      </c>
      <c r="B14" s="28" t="s">
        <v>2058</v>
      </c>
      <c r="C14" s="29">
        <v>11</v>
      </c>
      <c r="D14" s="29">
        <v>38</v>
      </c>
      <c r="E14" s="29">
        <v>2</v>
      </c>
      <c r="F14" s="29">
        <v>7</v>
      </c>
      <c r="G14" s="5" t="s">
        <v>9623</v>
      </c>
      <c r="H14" s="28" t="s">
        <v>86</v>
      </c>
      <c r="I14" s="29">
        <v>11</v>
      </c>
      <c r="J14" s="29">
        <v>35</v>
      </c>
      <c r="K14" s="29">
        <v>2</v>
      </c>
      <c r="L14" s="29">
        <v>7</v>
      </c>
      <c r="M14" s="5" t="s">
        <v>9611</v>
      </c>
      <c r="N14" s="28" t="s">
        <v>9640</v>
      </c>
      <c r="O14" s="29">
        <v>11</v>
      </c>
      <c r="P14" s="29">
        <v>40</v>
      </c>
      <c r="Q14" s="29">
        <v>2</v>
      </c>
      <c r="R14" s="29">
        <v>7</v>
      </c>
      <c r="S14" s="5" t="s">
        <v>9641</v>
      </c>
      <c r="T14" s="28" t="s">
        <v>125</v>
      </c>
      <c r="U14" s="29">
        <v>11</v>
      </c>
      <c r="V14" s="29">
        <v>32</v>
      </c>
      <c r="W14" s="29">
        <v>3</v>
      </c>
      <c r="X14" s="29">
        <v>6</v>
      </c>
      <c r="Y14" s="5" t="s">
        <v>9613</v>
      </c>
      <c r="Z14" s="28" t="s">
        <v>811</v>
      </c>
      <c r="AA14" s="29">
        <v>11</v>
      </c>
      <c r="AB14" s="29">
        <v>38</v>
      </c>
      <c r="AC14" s="29">
        <v>2</v>
      </c>
      <c r="AD14" s="29">
        <v>7</v>
      </c>
      <c r="AE14" s="5" t="s">
        <v>9600</v>
      </c>
      <c r="AF14" s="28" t="s">
        <v>9316</v>
      </c>
      <c r="AG14" s="29">
        <v>11</v>
      </c>
      <c r="AH14" s="29">
        <v>39</v>
      </c>
      <c r="AI14" s="29">
        <v>2</v>
      </c>
      <c r="AJ14" s="29">
        <v>7</v>
      </c>
      <c r="AK14" s="5" t="s">
        <v>9614</v>
      </c>
      <c r="AL14" s="28" t="s">
        <v>9639</v>
      </c>
      <c r="AM14" s="29">
        <v>11</v>
      </c>
      <c r="AN14" s="29">
        <v>37</v>
      </c>
      <c r="AO14" s="29">
        <v>2</v>
      </c>
      <c r="AP14" s="29">
        <v>7</v>
      </c>
      <c r="AQ14" s="5" t="s">
        <v>9602</v>
      </c>
      <c r="AR14" s="28" t="s">
        <v>9592</v>
      </c>
      <c r="AS14" s="29">
        <v>11</v>
      </c>
      <c r="AT14" s="29">
        <v>39</v>
      </c>
      <c r="AU14" s="29">
        <v>2</v>
      </c>
      <c r="AV14" s="29">
        <v>7</v>
      </c>
      <c r="AW14" s="5" t="s">
        <v>9615</v>
      </c>
      <c r="AX14" s="28" t="s">
        <v>126</v>
      </c>
      <c r="AY14" s="29">
        <v>11</v>
      </c>
      <c r="AZ14" s="29">
        <v>44</v>
      </c>
      <c r="BA14" s="29">
        <v>2</v>
      </c>
      <c r="BB14" s="29">
        <v>7</v>
      </c>
      <c r="BC14" s="5" t="s">
        <v>9616</v>
      </c>
      <c r="BD14" s="28" t="s">
        <v>9315</v>
      </c>
      <c r="BE14" s="29">
        <v>11</v>
      </c>
      <c r="BF14" s="29">
        <v>41</v>
      </c>
      <c r="BG14" s="29">
        <v>2</v>
      </c>
      <c r="BH14" s="29">
        <v>7</v>
      </c>
      <c r="BI14" s="5" t="s">
        <v>9605</v>
      </c>
      <c r="BJ14" s="28" t="s">
        <v>3229</v>
      </c>
      <c r="BK14" s="29">
        <v>11</v>
      </c>
      <c r="BL14" s="29">
        <v>40</v>
      </c>
      <c r="BM14" s="29">
        <v>2</v>
      </c>
      <c r="BN14" s="29">
        <v>7</v>
      </c>
      <c r="BO14" s="5" t="s">
        <v>9606</v>
      </c>
      <c r="BP14" s="28" t="s">
        <v>9642</v>
      </c>
      <c r="BQ14" s="29">
        <v>11</v>
      </c>
      <c r="BR14" s="29">
        <v>39</v>
      </c>
      <c r="BS14" s="29">
        <v>2</v>
      </c>
      <c r="BT14" s="29">
        <v>7</v>
      </c>
      <c r="BU14" s="5" t="s">
        <v>9627</v>
      </c>
      <c r="BV14" s="28" t="s">
        <v>126</v>
      </c>
      <c r="BW14" s="29">
        <v>11</v>
      </c>
      <c r="BX14" s="29">
        <v>44</v>
      </c>
      <c r="BY14" s="29">
        <v>2</v>
      </c>
      <c r="BZ14" s="29">
        <v>7</v>
      </c>
      <c r="CA14" s="5" t="s">
        <v>9643</v>
      </c>
      <c r="CB14" s="28" t="s">
        <v>9644</v>
      </c>
      <c r="CC14" s="29">
        <v>11</v>
      </c>
      <c r="CD14" s="29">
        <v>39</v>
      </c>
      <c r="CE14" s="29">
        <v>3</v>
      </c>
      <c r="CF14" s="29">
        <v>6</v>
      </c>
      <c r="CG14" s="5" t="s">
        <v>9638</v>
      </c>
      <c r="CH14" s="28" t="s">
        <v>104</v>
      </c>
      <c r="CI14" s="29">
        <v>11</v>
      </c>
      <c r="CJ14" s="29">
        <v>36</v>
      </c>
      <c r="CK14" s="29">
        <v>3</v>
      </c>
      <c r="CL14" s="29">
        <v>6</v>
      </c>
      <c r="CM14" s="5" t="s">
        <v>9618</v>
      </c>
      <c r="CN14" s="28" t="s">
        <v>9645</v>
      </c>
      <c r="CO14" s="29">
        <v>11</v>
      </c>
      <c r="CP14" s="29">
        <v>39</v>
      </c>
      <c r="CQ14" s="29">
        <v>2</v>
      </c>
      <c r="CR14" s="29">
        <v>7</v>
      </c>
      <c r="CS14" s="5" t="s">
        <v>9619</v>
      </c>
      <c r="CT14" s="28" t="s">
        <v>9646</v>
      </c>
      <c r="CU14" s="29">
        <v>11</v>
      </c>
      <c r="CV14" s="29">
        <v>40</v>
      </c>
      <c r="CW14" s="29">
        <v>2</v>
      </c>
      <c r="CX14" s="29">
        <v>7</v>
      </c>
      <c r="CY14" s="5" t="s">
        <v>9647</v>
      </c>
      <c r="CZ14" s="28" t="s">
        <v>9648</v>
      </c>
      <c r="DA14" s="29">
        <v>11</v>
      </c>
      <c r="DB14" s="29">
        <v>32</v>
      </c>
      <c r="DC14" s="29">
        <v>3</v>
      </c>
      <c r="DD14" s="29">
        <v>6</v>
      </c>
      <c r="DE14" s="5" t="s">
        <v>9628</v>
      </c>
      <c r="DF14" s="28" t="s">
        <v>7244</v>
      </c>
      <c r="DG14" s="29">
        <v>11</v>
      </c>
      <c r="DH14" s="29">
        <v>34</v>
      </c>
      <c r="DI14" s="29">
        <v>2</v>
      </c>
      <c r="DJ14" s="29">
        <v>7</v>
      </c>
      <c r="DK14" s="5" t="s">
        <v>9629</v>
      </c>
      <c r="DL14" s="28" t="s">
        <v>9626</v>
      </c>
      <c r="DM14" s="29">
        <v>11</v>
      </c>
      <c r="DN14" s="29">
        <v>41</v>
      </c>
      <c r="DO14" s="29">
        <v>2</v>
      </c>
      <c r="DP14" s="29">
        <v>7</v>
      </c>
      <c r="DQ14" s="5" t="s">
        <v>9621</v>
      </c>
      <c r="DR14" s="28" t="s">
        <v>9226</v>
      </c>
      <c r="DS14" s="29">
        <v>11</v>
      </c>
      <c r="DT14" s="29">
        <v>38</v>
      </c>
      <c r="DU14" s="29">
        <v>2</v>
      </c>
      <c r="DV14" s="29">
        <v>7</v>
      </c>
      <c r="DW14" s="5" t="s">
        <v>9622</v>
      </c>
      <c r="DX14" s="28" t="s">
        <v>2078</v>
      </c>
      <c r="DY14" s="29">
        <v>11</v>
      </c>
      <c r="DZ14" s="29">
        <v>39</v>
      </c>
      <c r="EA14" s="29">
        <v>2</v>
      </c>
      <c r="EB14" s="29">
        <v>7</v>
      </c>
      <c r="EC14" s="5" t="s">
        <v>9615</v>
      </c>
    </row>
    <row r="15" spans="1:133" ht="15.75">
      <c r="A15" s="5" t="s">
        <v>9610</v>
      </c>
      <c r="B15" s="28" t="s">
        <v>9649</v>
      </c>
      <c r="C15" s="29">
        <v>12</v>
      </c>
      <c r="D15" s="29">
        <v>37</v>
      </c>
      <c r="E15" s="29">
        <v>2</v>
      </c>
      <c r="F15" s="29">
        <v>7</v>
      </c>
      <c r="G15" s="5" t="s">
        <v>9623</v>
      </c>
      <c r="H15" s="28" t="s">
        <v>9650</v>
      </c>
      <c r="I15" s="29">
        <v>12</v>
      </c>
      <c r="J15" s="29">
        <v>34</v>
      </c>
      <c r="K15" s="29">
        <v>2</v>
      </c>
      <c r="L15" s="29">
        <v>7</v>
      </c>
      <c r="M15" s="5" t="s">
        <v>9651</v>
      </c>
      <c r="N15" s="28" t="s">
        <v>8043</v>
      </c>
      <c r="O15" s="29">
        <v>12</v>
      </c>
      <c r="P15" s="29">
        <v>39</v>
      </c>
      <c r="Q15" s="29">
        <v>3</v>
      </c>
      <c r="R15" s="29">
        <v>6</v>
      </c>
      <c r="S15" s="5" t="s">
        <v>9641</v>
      </c>
      <c r="T15" s="28" t="s">
        <v>9223</v>
      </c>
      <c r="U15" s="29">
        <v>12</v>
      </c>
      <c r="V15" s="29">
        <v>31</v>
      </c>
      <c r="W15" s="29">
        <v>3</v>
      </c>
      <c r="X15" s="29">
        <v>6</v>
      </c>
      <c r="Y15" s="5" t="s">
        <v>9613</v>
      </c>
      <c r="Z15" s="28" t="s">
        <v>2058</v>
      </c>
      <c r="AA15" s="29">
        <v>12</v>
      </c>
      <c r="AB15" s="29">
        <v>37</v>
      </c>
      <c r="AC15" s="29">
        <v>2</v>
      </c>
      <c r="AD15" s="29">
        <v>7</v>
      </c>
      <c r="AE15" s="5" t="s">
        <v>9652</v>
      </c>
      <c r="AF15" s="28" t="s">
        <v>178</v>
      </c>
      <c r="AG15" s="29">
        <v>12</v>
      </c>
      <c r="AH15" s="29">
        <v>38</v>
      </c>
      <c r="AI15" s="29">
        <v>3</v>
      </c>
      <c r="AJ15" s="29">
        <v>6</v>
      </c>
      <c r="AK15" s="5" t="s">
        <v>9614</v>
      </c>
      <c r="AL15" s="28" t="s">
        <v>9653</v>
      </c>
      <c r="AM15" s="29">
        <v>12</v>
      </c>
      <c r="AN15" s="29">
        <v>36</v>
      </c>
      <c r="AO15" s="29">
        <v>2</v>
      </c>
      <c r="AP15" s="29">
        <v>7</v>
      </c>
      <c r="AQ15" s="5" t="s">
        <v>9654</v>
      </c>
      <c r="AR15" s="28" t="s">
        <v>9655</v>
      </c>
      <c r="AS15" s="29">
        <v>12</v>
      </c>
      <c r="AT15" s="29">
        <v>38</v>
      </c>
      <c r="AU15" s="29">
        <v>3</v>
      </c>
      <c r="AV15" s="29">
        <v>6</v>
      </c>
      <c r="AW15" s="5" t="s">
        <v>9615</v>
      </c>
      <c r="AX15" s="28" t="s">
        <v>9656</v>
      </c>
      <c r="AY15" s="29">
        <v>12</v>
      </c>
      <c r="AZ15" s="29">
        <v>43</v>
      </c>
      <c r="BA15" s="29">
        <v>2</v>
      </c>
      <c r="BB15" s="29">
        <v>7</v>
      </c>
      <c r="BC15" s="5" t="s">
        <v>9616</v>
      </c>
      <c r="BD15" s="28" t="s">
        <v>9593</v>
      </c>
      <c r="BE15" s="29">
        <v>12</v>
      </c>
      <c r="BF15" s="29">
        <v>40</v>
      </c>
      <c r="BG15" s="29">
        <v>2</v>
      </c>
      <c r="BH15" s="29">
        <v>7</v>
      </c>
      <c r="BI15" s="5" t="s">
        <v>9657</v>
      </c>
      <c r="BJ15" s="28" t="s">
        <v>126</v>
      </c>
      <c r="BK15" s="29">
        <v>12</v>
      </c>
      <c r="BL15" s="29">
        <v>39</v>
      </c>
      <c r="BM15" s="29">
        <v>3</v>
      </c>
      <c r="BN15" s="29">
        <v>6</v>
      </c>
      <c r="BO15" s="5" t="s">
        <v>9658</v>
      </c>
      <c r="BP15" s="28" t="s">
        <v>9659</v>
      </c>
      <c r="BQ15" s="29">
        <v>12</v>
      </c>
      <c r="BR15" s="29">
        <v>38</v>
      </c>
      <c r="BS15" s="29">
        <v>3</v>
      </c>
      <c r="BT15" s="29">
        <v>6</v>
      </c>
      <c r="BU15" s="5" t="s">
        <v>9627</v>
      </c>
      <c r="BV15" s="28" t="s">
        <v>356</v>
      </c>
      <c r="BW15" s="29">
        <v>12</v>
      </c>
      <c r="BX15" s="29">
        <v>43</v>
      </c>
      <c r="BY15" s="29">
        <v>2</v>
      </c>
      <c r="BZ15" s="29">
        <v>7</v>
      </c>
      <c r="CA15" s="5" t="s">
        <v>9643</v>
      </c>
      <c r="CB15" s="28" t="s">
        <v>173</v>
      </c>
      <c r="CC15" s="29">
        <v>12</v>
      </c>
      <c r="CD15" s="29">
        <v>38</v>
      </c>
      <c r="CE15" s="29">
        <v>3</v>
      </c>
      <c r="CF15" s="29">
        <v>6</v>
      </c>
      <c r="CG15" s="5" t="s">
        <v>9638</v>
      </c>
      <c r="CH15" s="28" t="s">
        <v>1801</v>
      </c>
      <c r="CI15" s="29">
        <v>12</v>
      </c>
      <c r="CJ15" s="29">
        <v>35</v>
      </c>
      <c r="CK15" s="29">
        <v>3</v>
      </c>
      <c r="CL15" s="29">
        <v>6</v>
      </c>
      <c r="CM15" s="5" t="s">
        <v>9618</v>
      </c>
      <c r="CN15" s="28" t="s">
        <v>6156</v>
      </c>
      <c r="CO15" s="29">
        <v>12</v>
      </c>
      <c r="CP15" s="29">
        <v>38</v>
      </c>
      <c r="CQ15" s="29">
        <v>2</v>
      </c>
      <c r="CR15" s="29">
        <v>7</v>
      </c>
      <c r="CS15" s="5" t="s">
        <v>9660</v>
      </c>
      <c r="CT15" s="28" t="s">
        <v>2438</v>
      </c>
      <c r="CU15" s="29">
        <v>12</v>
      </c>
      <c r="CV15" s="29">
        <v>39</v>
      </c>
      <c r="CW15" s="29">
        <v>3</v>
      </c>
      <c r="CX15" s="29">
        <v>6</v>
      </c>
      <c r="CY15" s="5" t="s">
        <v>9647</v>
      </c>
      <c r="CZ15" s="28" t="s">
        <v>9661</v>
      </c>
      <c r="DA15" s="29">
        <v>12</v>
      </c>
      <c r="DB15" s="29">
        <v>31</v>
      </c>
      <c r="DC15" s="29">
        <v>3</v>
      </c>
      <c r="DD15" s="29">
        <v>6</v>
      </c>
      <c r="DE15" s="5" t="s">
        <v>9662</v>
      </c>
      <c r="DF15" s="28" t="s">
        <v>9663</v>
      </c>
      <c r="DG15" s="29">
        <v>12</v>
      </c>
      <c r="DH15" s="29">
        <v>33</v>
      </c>
      <c r="DI15" s="29">
        <v>3</v>
      </c>
      <c r="DJ15" s="29">
        <v>6</v>
      </c>
      <c r="DK15" s="5" t="s">
        <v>9629</v>
      </c>
      <c r="DL15" s="28" t="s">
        <v>9236</v>
      </c>
      <c r="DM15" s="29">
        <v>12</v>
      </c>
      <c r="DN15" s="29">
        <v>40</v>
      </c>
      <c r="DO15" s="29">
        <v>2</v>
      </c>
      <c r="DP15" s="29">
        <v>7</v>
      </c>
      <c r="DQ15" s="5" t="s">
        <v>9621</v>
      </c>
      <c r="DR15" s="28" t="s">
        <v>3047</v>
      </c>
      <c r="DS15" s="29">
        <v>12</v>
      </c>
      <c r="DT15" s="29">
        <v>37</v>
      </c>
      <c r="DU15" s="29">
        <v>2</v>
      </c>
      <c r="DV15" s="29">
        <v>7</v>
      </c>
      <c r="DW15" s="5" t="s">
        <v>9664</v>
      </c>
      <c r="DX15" s="28" t="s">
        <v>9665</v>
      </c>
      <c r="DY15" s="29">
        <v>12</v>
      </c>
      <c r="DZ15" s="29">
        <v>38</v>
      </c>
      <c r="EA15" s="29">
        <v>3</v>
      </c>
      <c r="EB15" s="29">
        <v>6</v>
      </c>
      <c r="EC15" s="5" t="s">
        <v>9615</v>
      </c>
    </row>
    <row r="16" spans="1:133" ht="15.75">
      <c r="A16" s="5" t="s">
        <v>9666</v>
      </c>
      <c r="B16" s="28" t="s">
        <v>2543</v>
      </c>
      <c r="C16" s="29">
        <v>13</v>
      </c>
      <c r="D16" s="29">
        <v>36</v>
      </c>
      <c r="E16" s="29">
        <v>3</v>
      </c>
      <c r="F16" s="29">
        <v>6</v>
      </c>
      <c r="G16" s="5" t="s">
        <v>9623</v>
      </c>
      <c r="H16" s="28" t="s">
        <v>9667</v>
      </c>
      <c r="I16" s="29">
        <v>13</v>
      </c>
      <c r="J16" s="29">
        <v>33</v>
      </c>
      <c r="K16" s="29">
        <v>2</v>
      </c>
      <c r="L16" s="29">
        <v>7</v>
      </c>
      <c r="M16" s="5" t="s">
        <v>9651</v>
      </c>
      <c r="N16" s="28" t="s">
        <v>1287</v>
      </c>
      <c r="O16" s="29">
        <v>13</v>
      </c>
      <c r="P16" s="29">
        <v>38</v>
      </c>
      <c r="Q16" s="29">
        <v>3</v>
      </c>
      <c r="R16" s="29">
        <v>6</v>
      </c>
      <c r="S16" s="5" t="s">
        <v>9641</v>
      </c>
      <c r="T16" s="28" t="s">
        <v>9241</v>
      </c>
      <c r="U16" s="29">
        <v>13</v>
      </c>
      <c r="V16" s="29">
        <v>30</v>
      </c>
      <c r="W16" s="29">
        <v>3</v>
      </c>
      <c r="X16" s="29">
        <v>6</v>
      </c>
      <c r="Y16" s="5" t="s">
        <v>9668</v>
      </c>
      <c r="Z16" s="28" t="s">
        <v>9443</v>
      </c>
      <c r="AA16" s="29">
        <v>13</v>
      </c>
      <c r="AB16" s="29">
        <v>36</v>
      </c>
      <c r="AC16" s="29">
        <v>3</v>
      </c>
      <c r="AD16" s="29">
        <v>6</v>
      </c>
      <c r="AE16" s="5" t="s">
        <v>9652</v>
      </c>
      <c r="AF16" s="28" t="s">
        <v>9669</v>
      </c>
      <c r="AG16" s="29">
        <v>13</v>
      </c>
      <c r="AH16" s="29">
        <v>37</v>
      </c>
      <c r="AI16" s="29">
        <v>3</v>
      </c>
      <c r="AJ16" s="29">
        <v>6</v>
      </c>
      <c r="AK16" s="5" t="s">
        <v>9670</v>
      </c>
      <c r="AL16" s="28" t="s">
        <v>6156</v>
      </c>
      <c r="AM16" s="29">
        <v>13</v>
      </c>
      <c r="AN16" s="29">
        <v>35</v>
      </c>
      <c r="AO16" s="29">
        <v>3</v>
      </c>
      <c r="AP16" s="29">
        <v>6</v>
      </c>
      <c r="AQ16" s="5" t="s">
        <v>9654</v>
      </c>
      <c r="AR16" s="28" t="s">
        <v>7335</v>
      </c>
      <c r="AS16" s="29">
        <v>13</v>
      </c>
      <c r="AT16" s="29">
        <v>37</v>
      </c>
      <c r="AU16" s="29">
        <v>3</v>
      </c>
      <c r="AV16" s="29">
        <v>6</v>
      </c>
      <c r="AW16" s="5" t="s">
        <v>9615</v>
      </c>
      <c r="AX16" s="28" t="s">
        <v>1833</v>
      </c>
      <c r="AY16" s="29">
        <v>13</v>
      </c>
      <c r="AZ16" s="29">
        <v>42</v>
      </c>
      <c r="BA16" s="29">
        <v>2</v>
      </c>
      <c r="BB16" s="29">
        <v>7</v>
      </c>
      <c r="BC16" s="5" t="s">
        <v>9671</v>
      </c>
      <c r="BD16" s="28" t="s">
        <v>2133</v>
      </c>
      <c r="BE16" s="29">
        <v>13</v>
      </c>
      <c r="BF16" s="29">
        <v>39</v>
      </c>
      <c r="BG16" s="29">
        <v>3</v>
      </c>
      <c r="BH16" s="29">
        <v>6</v>
      </c>
      <c r="BI16" s="5" t="s">
        <v>9657</v>
      </c>
      <c r="BJ16" s="28" t="s">
        <v>1919</v>
      </c>
      <c r="BK16" s="29">
        <v>13</v>
      </c>
      <c r="BL16" s="29">
        <v>38</v>
      </c>
      <c r="BM16" s="29">
        <v>3</v>
      </c>
      <c r="BN16" s="29">
        <v>6</v>
      </c>
      <c r="BO16" s="5" t="s">
        <v>9658</v>
      </c>
      <c r="BP16" s="28" t="s">
        <v>9333</v>
      </c>
      <c r="BQ16" s="29">
        <v>13</v>
      </c>
      <c r="BR16" s="29">
        <v>37</v>
      </c>
      <c r="BS16" s="29">
        <v>3</v>
      </c>
      <c r="BT16" s="29">
        <v>6</v>
      </c>
      <c r="BU16" s="5" t="s">
        <v>9627</v>
      </c>
      <c r="BV16" s="28" t="s">
        <v>8840</v>
      </c>
      <c r="BW16" s="29">
        <v>13</v>
      </c>
      <c r="BX16" s="29">
        <v>42</v>
      </c>
      <c r="BY16" s="29">
        <v>2</v>
      </c>
      <c r="BZ16" s="29">
        <v>7</v>
      </c>
      <c r="CA16" s="5" t="s">
        <v>9643</v>
      </c>
      <c r="CB16" s="28" t="s">
        <v>2663</v>
      </c>
      <c r="CC16" s="29">
        <v>13</v>
      </c>
      <c r="CD16" s="29">
        <v>37</v>
      </c>
      <c r="CE16" s="29">
        <v>3</v>
      </c>
      <c r="CF16" s="29">
        <v>6</v>
      </c>
      <c r="CG16" s="5" t="s">
        <v>9638</v>
      </c>
      <c r="CH16" s="28" t="s">
        <v>9340</v>
      </c>
      <c r="CI16" s="29">
        <v>13</v>
      </c>
      <c r="CJ16" s="29">
        <v>34</v>
      </c>
      <c r="CK16" s="29">
        <v>3</v>
      </c>
      <c r="CL16" s="29">
        <v>6</v>
      </c>
      <c r="CM16" s="5" t="s">
        <v>9672</v>
      </c>
      <c r="CN16" s="28" t="s">
        <v>1214</v>
      </c>
      <c r="CO16" s="29">
        <v>13</v>
      </c>
      <c r="CP16" s="29">
        <v>37</v>
      </c>
      <c r="CQ16" s="29">
        <v>3</v>
      </c>
      <c r="CR16" s="29">
        <v>6</v>
      </c>
      <c r="CS16" s="5" t="s">
        <v>9660</v>
      </c>
      <c r="CT16" s="28" t="s">
        <v>9673</v>
      </c>
      <c r="CU16" s="29">
        <v>13</v>
      </c>
      <c r="CV16" s="29">
        <v>38</v>
      </c>
      <c r="CW16" s="29">
        <v>3</v>
      </c>
      <c r="CX16" s="29">
        <v>6</v>
      </c>
      <c r="CY16" s="5" t="s">
        <v>9647</v>
      </c>
      <c r="CZ16" s="28" t="s">
        <v>126</v>
      </c>
      <c r="DA16" s="29">
        <v>13</v>
      </c>
      <c r="DB16" s="29">
        <v>30</v>
      </c>
      <c r="DC16" s="29">
        <v>3</v>
      </c>
      <c r="DD16" s="29">
        <v>6</v>
      </c>
      <c r="DE16" s="5" t="s">
        <v>9662</v>
      </c>
      <c r="DF16" s="28" t="s">
        <v>9674</v>
      </c>
      <c r="DG16" s="29">
        <v>13</v>
      </c>
      <c r="DH16" s="29">
        <v>32</v>
      </c>
      <c r="DI16" s="29">
        <v>3</v>
      </c>
      <c r="DJ16" s="29">
        <v>6</v>
      </c>
      <c r="DK16" s="5" t="s">
        <v>9675</v>
      </c>
      <c r="DL16" s="28" t="s">
        <v>9370</v>
      </c>
      <c r="DM16" s="29">
        <v>13</v>
      </c>
      <c r="DN16" s="29">
        <v>39</v>
      </c>
      <c r="DO16" s="29">
        <v>3</v>
      </c>
      <c r="DP16" s="29">
        <v>6</v>
      </c>
      <c r="DQ16" s="5" t="s">
        <v>9621</v>
      </c>
      <c r="DR16" s="28" t="s">
        <v>2163</v>
      </c>
      <c r="DS16" s="29">
        <v>13</v>
      </c>
      <c r="DT16" s="29">
        <v>36</v>
      </c>
      <c r="DU16" s="29">
        <v>2</v>
      </c>
      <c r="DV16" s="29">
        <v>7</v>
      </c>
      <c r="DW16" s="5" t="s">
        <v>9664</v>
      </c>
      <c r="DX16" s="28" t="s">
        <v>1204</v>
      </c>
      <c r="DY16" s="29">
        <v>13</v>
      </c>
      <c r="DZ16" s="29">
        <v>37</v>
      </c>
      <c r="EA16" s="29">
        <v>3</v>
      </c>
      <c r="EB16" s="29">
        <v>6</v>
      </c>
      <c r="EC16" s="5" t="s">
        <v>9615</v>
      </c>
    </row>
    <row r="17" spans="1:133" ht="15.75">
      <c r="A17" s="5" t="s">
        <v>9666</v>
      </c>
      <c r="B17" s="28" t="s">
        <v>152</v>
      </c>
      <c r="C17" s="29">
        <v>14</v>
      </c>
      <c r="D17" s="29">
        <v>35</v>
      </c>
      <c r="E17" s="29">
        <v>3</v>
      </c>
      <c r="F17" s="29">
        <v>6</v>
      </c>
      <c r="G17" s="5" t="s">
        <v>9676</v>
      </c>
      <c r="H17" s="28" t="s">
        <v>190</v>
      </c>
      <c r="I17" s="29">
        <v>14</v>
      </c>
      <c r="J17" s="29">
        <v>32</v>
      </c>
      <c r="K17" s="29">
        <v>3</v>
      </c>
      <c r="L17" s="29">
        <v>6</v>
      </c>
      <c r="M17" s="5" t="s">
        <v>9651</v>
      </c>
      <c r="N17" s="28" t="s">
        <v>1307</v>
      </c>
      <c r="O17" s="29">
        <v>14</v>
      </c>
      <c r="P17" s="29">
        <v>37</v>
      </c>
      <c r="Q17" s="29">
        <v>3</v>
      </c>
      <c r="R17" s="29">
        <v>6</v>
      </c>
      <c r="S17" s="5" t="s">
        <v>9641</v>
      </c>
      <c r="T17" s="28" t="s">
        <v>9248</v>
      </c>
      <c r="U17" s="29">
        <v>14</v>
      </c>
      <c r="V17" s="29">
        <v>29</v>
      </c>
      <c r="W17" s="29">
        <v>3</v>
      </c>
      <c r="X17" s="29">
        <v>6</v>
      </c>
      <c r="Y17" s="5" t="s">
        <v>9668</v>
      </c>
      <c r="Z17" s="28" t="s">
        <v>9677</v>
      </c>
      <c r="AA17" s="29">
        <v>14</v>
      </c>
      <c r="AB17" s="29">
        <v>35</v>
      </c>
      <c r="AC17" s="29">
        <v>3</v>
      </c>
      <c r="AD17" s="29">
        <v>6</v>
      </c>
      <c r="AE17" s="5" t="s">
        <v>9652</v>
      </c>
      <c r="AF17" s="28" t="s">
        <v>9336</v>
      </c>
      <c r="AG17" s="29">
        <v>14</v>
      </c>
      <c r="AH17" s="29">
        <v>36</v>
      </c>
      <c r="AI17" s="29">
        <v>3</v>
      </c>
      <c r="AJ17" s="29">
        <v>6</v>
      </c>
      <c r="AK17" s="5" t="s">
        <v>9670</v>
      </c>
      <c r="AL17" s="28" t="s">
        <v>9542</v>
      </c>
      <c r="AM17" s="29">
        <v>14</v>
      </c>
      <c r="AN17" s="29">
        <v>34</v>
      </c>
      <c r="AO17" s="29">
        <v>3</v>
      </c>
      <c r="AP17" s="29">
        <v>6</v>
      </c>
      <c r="AQ17" s="5" t="s">
        <v>9654</v>
      </c>
      <c r="AR17" s="28" t="s">
        <v>9678</v>
      </c>
      <c r="AS17" s="29">
        <v>14</v>
      </c>
      <c r="AT17" s="29">
        <v>36</v>
      </c>
      <c r="AU17" s="29">
        <v>3</v>
      </c>
      <c r="AV17" s="29">
        <v>6</v>
      </c>
      <c r="AW17" s="5" t="s">
        <v>9679</v>
      </c>
      <c r="AX17" s="28" t="s">
        <v>9310</v>
      </c>
      <c r="AY17" s="29">
        <v>14</v>
      </c>
      <c r="AZ17" s="29">
        <v>41</v>
      </c>
      <c r="BA17" s="29">
        <v>3</v>
      </c>
      <c r="BB17" s="29">
        <v>6</v>
      </c>
      <c r="BC17" s="5" t="s">
        <v>9671</v>
      </c>
      <c r="BD17" s="28" t="s">
        <v>89</v>
      </c>
      <c r="BE17" s="29">
        <v>14</v>
      </c>
      <c r="BF17" s="29">
        <v>38</v>
      </c>
      <c r="BG17" s="29">
        <v>3</v>
      </c>
      <c r="BH17" s="29">
        <v>6</v>
      </c>
      <c r="BI17" s="5" t="s">
        <v>9657</v>
      </c>
      <c r="BJ17" s="28" t="s">
        <v>9438</v>
      </c>
      <c r="BK17" s="29">
        <v>14</v>
      </c>
      <c r="BL17" s="29">
        <v>37</v>
      </c>
      <c r="BM17" s="29">
        <v>3</v>
      </c>
      <c r="BN17" s="29">
        <v>6</v>
      </c>
      <c r="BO17" s="5" t="s">
        <v>9658</v>
      </c>
      <c r="BP17" s="28" t="s">
        <v>99</v>
      </c>
      <c r="BQ17" s="29">
        <v>14</v>
      </c>
      <c r="BR17" s="29">
        <v>36</v>
      </c>
      <c r="BS17" s="29">
        <v>3</v>
      </c>
      <c r="BT17" s="29">
        <v>6</v>
      </c>
      <c r="BU17" s="5" t="s">
        <v>9627</v>
      </c>
      <c r="BV17" s="28" t="s">
        <v>168</v>
      </c>
      <c r="BW17" s="29">
        <v>14</v>
      </c>
      <c r="BX17" s="29">
        <v>41</v>
      </c>
      <c r="BY17" s="29">
        <v>2</v>
      </c>
      <c r="BZ17" s="29">
        <v>7</v>
      </c>
      <c r="CA17" s="5" t="s">
        <v>9643</v>
      </c>
      <c r="CB17" s="28" t="s">
        <v>89</v>
      </c>
      <c r="CC17" s="29">
        <v>14</v>
      </c>
      <c r="CD17" s="29">
        <v>36</v>
      </c>
      <c r="CE17" s="29">
        <v>3</v>
      </c>
      <c r="CF17" s="29">
        <v>6</v>
      </c>
      <c r="CG17" s="5" t="s">
        <v>9638</v>
      </c>
      <c r="CH17" s="28" t="s">
        <v>9680</v>
      </c>
      <c r="CI17" s="29">
        <v>14</v>
      </c>
      <c r="CJ17" s="29">
        <v>33</v>
      </c>
      <c r="CK17" s="29">
        <v>3</v>
      </c>
      <c r="CL17" s="29">
        <v>6</v>
      </c>
      <c r="CM17" s="5" t="s">
        <v>9672</v>
      </c>
      <c r="CN17" s="28" t="s">
        <v>1909</v>
      </c>
      <c r="CO17" s="29">
        <v>14</v>
      </c>
      <c r="CP17" s="29">
        <v>36</v>
      </c>
      <c r="CQ17" s="29">
        <v>3</v>
      </c>
      <c r="CR17" s="29">
        <v>6</v>
      </c>
      <c r="CS17" s="5" t="s">
        <v>9660</v>
      </c>
      <c r="CT17" s="28" t="s">
        <v>9681</v>
      </c>
      <c r="CU17" s="29">
        <v>14</v>
      </c>
      <c r="CV17" s="29">
        <v>37</v>
      </c>
      <c r="CW17" s="29">
        <v>3</v>
      </c>
      <c r="CX17" s="29">
        <v>6</v>
      </c>
      <c r="CY17" s="5" t="s">
        <v>9647</v>
      </c>
      <c r="CZ17" s="28" t="s">
        <v>9682</v>
      </c>
      <c r="DA17" s="29">
        <v>14</v>
      </c>
      <c r="DB17" s="29">
        <v>29</v>
      </c>
      <c r="DC17" s="29">
        <v>3</v>
      </c>
      <c r="DD17" s="29">
        <v>6</v>
      </c>
      <c r="DE17" s="5" t="s">
        <v>9662</v>
      </c>
      <c r="DF17" s="28" t="s">
        <v>9683</v>
      </c>
      <c r="DG17" s="29">
        <v>14</v>
      </c>
      <c r="DH17" s="29">
        <v>31</v>
      </c>
      <c r="DI17" s="29">
        <v>3</v>
      </c>
      <c r="DJ17" s="29">
        <v>6</v>
      </c>
      <c r="DK17" s="5" t="s">
        <v>9675</v>
      </c>
      <c r="DL17" s="28" t="s">
        <v>2423</v>
      </c>
      <c r="DM17" s="29">
        <v>14</v>
      </c>
      <c r="DN17" s="29">
        <v>38</v>
      </c>
      <c r="DO17" s="29">
        <v>3</v>
      </c>
      <c r="DP17" s="29">
        <v>6</v>
      </c>
      <c r="DQ17" s="5" t="s">
        <v>9684</v>
      </c>
      <c r="DR17" s="28" t="s">
        <v>1314</v>
      </c>
      <c r="DS17" s="29">
        <v>14</v>
      </c>
      <c r="DT17" s="29">
        <v>35</v>
      </c>
      <c r="DU17" s="29">
        <v>3</v>
      </c>
      <c r="DV17" s="29">
        <v>6</v>
      </c>
      <c r="DW17" s="5" t="s">
        <v>9664</v>
      </c>
      <c r="DX17" s="28" t="s">
        <v>2016</v>
      </c>
      <c r="DY17" s="29">
        <v>14</v>
      </c>
      <c r="DZ17" s="29">
        <v>36</v>
      </c>
      <c r="EA17" s="29">
        <v>3</v>
      </c>
      <c r="EB17" s="29">
        <v>6</v>
      </c>
      <c r="EC17" s="5" t="s">
        <v>9679</v>
      </c>
    </row>
    <row r="18" spans="1:133" ht="15.75">
      <c r="A18" s="5" t="s">
        <v>9666</v>
      </c>
      <c r="B18" s="28" t="s">
        <v>8495</v>
      </c>
      <c r="C18" s="29">
        <v>15</v>
      </c>
      <c r="D18" s="29">
        <v>34</v>
      </c>
      <c r="E18" s="29">
        <v>3</v>
      </c>
      <c r="F18" s="29">
        <v>6</v>
      </c>
      <c r="G18" s="5" t="s">
        <v>9676</v>
      </c>
      <c r="H18" s="28" t="s">
        <v>9685</v>
      </c>
      <c r="I18" s="29">
        <v>15</v>
      </c>
      <c r="J18" s="29">
        <v>31</v>
      </c>
      <c r="K18" s="29">
        <v>3</v>
      </c>
      <c r="L18" s="29">
        <v>6</v>
      </c>
      <c r="M18" s="5" t="s">
        <v>9651</v>
      </c>
      <c r="N18" s="28" t="s">
        <v>86</v>
      </c>
      <c r="O18" s="29">
        <v>15</v>
      </c>
      <c r="P18" s="29">
        <v>36</v>
      </c>
      <c r="Q18" s="29">
        <v>3</v>
      </c>
      <c r="R18" s="29">
        <v>6</v>
      </c>
      <c r="S18" s="5" t="s">
        <v>9641</v>
      </c>
      <c r="T18" s="28" t="s">
        <v>9686</v>
      </c>
      <c r="U18" s="29">
        <v>15</v>
      </c>
      <c r="V18" s="29">
        <v>28</v>
      </c>
      <c r="W18" s="29">
        <v>3</v>
      </c>
      <c r="X18" s="29">
        <v>6</v>
      </c>
      <c r="Y18" s="5" t="s">
        <v>9668</v>
      </c>
      <c r="Z18" s="28" t="s">
        <v>9604</v>
      </c>
      <c r="AA18" s="29">
        <v>15</v>
      </c>
      <c r="AB18" s="29">
        <v>34</v>
      </c>
      <c r="AC18" s="29">
        <v>3</v>
      </c>
      <c r="AD18" s="29">
        <v>6</v>
      </c>
      <c r="AE18" s="5" t="s">
        <v>9652</v>
      </c>
      <c r="AF18" s="28" t="s">
        <v>2026</v>
      </c>
      <c r="AG18" s="29">
        <v>15</v>
      </c>
      <c r="AH18" s="29">
        <v>35</v>
      </c>
      <c r="AI18" s="29">
        <v>3</v>
      </c>
      <c r="AJ18" s="29">
        <v>6</v>
      </c>
      <c r="AK18" s="5" t="s">
        <v>9670</v>
      </c>
      <c r="AL18" s="28" t="s">
        <v>173</v>
      </c>
      <c r="AM18" s="29">
        <v>15</v>
      </c>
      <c r="AN18" s="29">
        <v>33</v>
      </c>
      <c r="AO18" s="29">
        <v>3</v>
      </c>
      <c r="AP18" s="29">
        <v>6</v>
      </c>
      <c r="AQ18" s="5" t="s">
        <v>9654</v>
      </c>
      <c r="AR18" s="28" t="s">
        <v>1805</v>
      </c>
      <c r="AS18" s="29">
        <v>15</v>
      </c>
      <c r="AT18" s="29">
        <v>35</v>
      </c>
      <c r="AU18" s="29">
        <v>3</v>
      </c>
      <c r="AV18" s="29">
        <v>6</v>
      </c>
      <c r="AW18" s="5" t="s">
        <v>9679</v>
      </c>
      <c r="AX18" s="28" t="s">
        <v>9313</v>
      </c>
      <c r="AY18" s="29">
        <v>15</v>
      </c>
      <c r="AZ18" s="29">
        <v>40</v>
      </c>
      <c r="BA18" s="29">
        <v>3</v>
      </c>
      <c r="BB18" s="29">
        <v>6</v>
      </c>
      <c r="BC18" s="5" t="s">
        <v>9671</v>
      </c>
      <c r="BD18" s="28" t="s">
        <v>126</v>
      </c>
      <c r="BE18" s="29">
        <v>15</v>
      </c>
      <c r="BF18" s="29">
        <v>37</v>
      </c>
      <c r="BG18" s="29">
        <v>3</v>
      </c>
      <c r="BH18" s="29">
        <v>6</v>
      </c>
      <c r="BI18" s="5" t="s">
        <v>9657</v>
      </c>
      <c r="BJ18" s="28" t="s">
        <v>9444</v>
      </c>
      <c r="BK18" s="29">
        <v>15</v>
      </c>
      <c r="BL18" s="29">
        <v>36</v>
      </c>
      <c r="BM18" s="29">
        <v>3</v>
      </c>
      <c r="BN18" s="29">
        <v>6</v>
      </c>
      <c r="BO18" s="5" t="s">
        <v>9658</v>
      </c>
      <c r="BP18" s="28" t="s">
        <v>126</v>
      </c>
      <c r="BQ18" s="29">
        <v>15</v>
      </c>
      <c r="BR18" s="29">
        <v>35</v>
      </c>
      <c r="BS18" s="29">
        <v>3</v>
      </c>
      <c r="BT18" s="29">
        <v>6</v>
      </c>
      <c r="BU18" s="5" t="s">
        <v>9687</v>
      </c>
      <c r="BV18" s="28" t="s">
        <v>9265</v>
      </c>
      <c r="BW18" s="29">
        <v>15</v>
      </c>
      <c r="BX18" s="29">
        <v>40</v>
      </c>
      <c r="BY18" s="29">
        <v>3</v>
      </c>
      <c r="BZ18" s="29">
        <v>6</v>
      </c>
      <c r="CA18" s="5" t="s">
        <v>9643</v>
      </c>
      <c r="CB18" s="28" t="s">
        <v>9236</v>
      </c>
      <c r="CC18" s="29">
        <v>15</v>
      </c>
      <c r="CD18" s="29">
        <v>35</v>
      </c>
      <c r="CE18" s="29">
        <v>3</v>
      </c>
      <c r="CF18" s="29">
        <v>6</v>
      </c>
      <c r="CG18" s="5" t="s">
        <v>9638</v>
      </c>
      <c r="CH18" s="28" t="s">
        <v>165</v>
      </c>
      <c r="CI18" s="29">
        <v>15</v>
      </c>
      <c r="CJ18" s="29">
        <v>32</v>
      </c>
      <c r="CK18" s="29">
        <v>3</v>
      </c>
      <c r="CL18" s="29">
        <v>6</v>
      </c>
      <c r="CM18" s="5" t="s">
        <v>9672</v>
      </c>
      <c r="CN18" s="28" t="s">
        <v>9688</v>
      </c>
      <c r="CO18" s="29">
        <v>15</v>
      </c>
      <c r="CP18" s="29">
        <v>35</v>
      </c>
      <c r="CQ18" s="29">
        <v>3</v>
      </c>
      <c r="CR18" s="29">
        <v>6</v>
      </c>
      <c r="CS18" s="5" t="s">
        <v>9660</v>
      </c>
      <c r="CT18" s="28" t="s">
        <v>126</v>
      </c>
      <c r="CU18" s="29">
        <v>15</v>
      </c>
      <c r="CV18" s="29">
        <v>36</v>
      </c>
      <c r="CW18" s="29">
        <v>3</v>
      </c>
      <c r="CX18" s="29">
        <v>6</v>
      </c>
      <c r="CY18" s="5" t="s">
        <v>9647</v>
      </c>
      <c r="CZ18" s="28" t="s">
        <v>9328</v>
      </c>
      <c r="DA18" s="29">
        <v>15</v>
      </c>
      <c r="DB18" s="29">
        <v>28</v>
      </c>
      <c r="DC18" s="29">
        <v>3</v>
      </c>
      <c r="DD18" s="29">
        <v>6</v>
      </c>
      <c r="DE18" s="5" t="s">
        <v>9662</v>
      </c>
      <c r="DF18" s="28" t="s">
        <v>9510</v>
      </c>
      <c r="DG18" s="29">
        <v>15</v>
      </c>
      <c r="DH18" s="29">
        <v>30</v>
      </c>
      <c r="DI18" s="29">
        <v>3</v>
      </c>
      <c r="DJ18" s="29">
        <v>6</v>
      </c>
      <c r="DK18" s="5" t="s">
        <v>9675</v>
      </c>
      <c r="DL18" s="28" t="s">
        <v>3120</v>
      </c>
      <c r="DM18" s="29">
        <v>15</v>
      </c>
      <c r="DN18" s="29">
        <v>37</v>
      </c>
      <c r="DO18" s="29">
        <v>3</v>
      </c>
      <c r="DP18" s="29">
        <v>6</v>
      </c>
      <c r="DQ18" s="5" t="s">
        <v>9684</v>
      </c>
      <c r="DR18" s="28" t="s">
        <v>1799</v>
      </c>
      <c r="DS18" s="29">
        <v>15</v>
      </c>
      <c r="DT18" s="29">
        <v>34</v>
      </c>
      <c r="DU18" s="29">
        <v>3</v>
      </c>
      <c r="DV18" s="29">
        <v>6</v>
      </c>
      <c r="DW18" s="5" t="s">
        <v>9664</v>
      </c>
      <c r="DX18" s="28" t="s">
        <v>126</v>
      </c>
      <c r="DY18" s="29">
        <v>15</v>
      </c>
      <c r="DZ18" s="29">
        <v>35</v>
      </c>
      <c r="EA18" s="29">
        <v>3</v>
      </c>
      <c r="EB18" s="29">
        <v>6</v>
      </c>
      <c r="EC18" s="5" t="s">
        <v>9679</v>
      </c>
    </row>
    <row r="19" spans="1:133" ht="15.75">
      <c r="A19" s="5" t="s">
        <v>9666</v>
      </c>
      <c r="B19" s="28" t="s">
        <v>2432</v>
      </c>
      <c r="C19" s="29">
        <v>16</v>
      </c>
      <c r="D19" s="29">
        <v>33</v>
      </c>
      <c r="E19" s="29">
        <v>3</v>
      </c>
      <c r="F19" s="29">
        <v>6</v>
      </c>
      <c r="G19" s="5" t="s">
        <v>9676</v>
      </c>
      <c r="H19" s="28" t="s">
        <v>9639</v>
      </c>
      <c r="I19" s="29">
        <v>16</v>
      </c>
      <c r="J19" s="29">
        <v>30</v>
      </c>
      <c r="K19" s="29">
        <v>3</v>
      </c>
      <c r="L19" s="29">
        <v>6</v>
      </c>
      <c r="M19" s="5" t="s">
        <v>9651</v>
      </c>
      <c r="N19" s="28" t="s">
        <v>1820</v>
      </c>
      <c r="O19" s="29">
        <v>16</v>
      </c>
      <c r="P19" s="29">
        <v>35</v>
      </c>
      <c r="Q19" s="29">
        <v>3</v>
      </c>
      <c r="R19" s="29">
        <v>6</v>
      </c>
      <c r="S19" s="5" t="s">
        <v>9689</v>
      </c>
      <c r="T19" s="28" t="s">
        <v>9261</v>
      </c>
      <c r="U19" s="29">
        <v>16</v>
      </c>
      <c r="V19" s="29">
        <v>27</v>
      </c>
      <c r="W19" s="29">
        <v>4</v>
      </c>
      <c r="X19" s="29">
        <v>5</v>
      </c>
      <c r="Y19" s="5" t="s">
        <v>9668</v>
      </c>
      <c r="Z19" s="28" t="s">
        <v>126</v>
      </c>
      <c r="AA19" s="29">
        <v>16</v>
      </c>
      <c r="AB19" s="29">
        <v>33</v>
      </c>
      <c r="AC19" s="29">
        <v>3</v>
      </c>
      <c r="AD19" s="29">
        <v>6</v>
      </c>
      <c r="AE19" s="5" t="s">
        <v>9652</v>
      </c>
      <c r="AF19" s="28" t="s">
        <v>3090</v>
      </c>
      <c r="AG19" s="29">
        <v>16</v>
      </c>
      <c r="AH19" s="29">
        <v>34</v>
      </c>
      <c r="AI19" s="29">
        <v>3</v>
      </c>
      <c r="AJ19" s="29">
        <v>6</v>
      </c>
      <c r="AK19" s="5" t="s">
        <v>9670</v>
      </c>
      <c r="AL19" s="28" t="s">
        <v>2663</v>
      </c>
      <c r="AM19" s="29">
        <v>16</v>
      </c>
      <c r="AN19" s="29">
        <v>32</v>
      </c>
      <c r="AO19" s="29">
        <v>3</v>
      </c>
      <c r="AP19" s="29">
        <v>6</v>
      </c>
      <c r="AQ19" s="5" t="s">
        <v>9654</v>
      </c>
      <c r="AR19" s="28" t="s">
        <v>86</v>
      </c>
      <c r="AS19" s="29">
        <v>16</v>
      </c>
      <c r="AT19" s="29">
        <v>34</v>
      </c>
      <c r="AU19" s="29">
        <v>3</v>
      </c>
      <c r="AV19" s="29">
        <v>6</v>
      </c>
      <c r="AW19" s="5" t="s">
        <v>9679</v>
      </c>
      <c r="AX19" s="28" t="s">
        <v>98</v>
      </c>
      <c r="AY19" s="29">
        <v>16</v>
      </c>
      <c r="AZ19" s="29">
        <v>39</v>
      </c>
      <c r="BA19" s="29">
        <v>3</v>
      </c>
      <c r="BB19" s="29">
        <v>6</v>
      </c>
      <c r="BC19" s="5" t="s">
        <v>9671</v>
      </c>
      <c r="BD19" s="28" t="s">
        <v>182</v>
      </c>
      <c r="BE19" s="29">
        <v>16</v>
      </c>
      <c r="BF19" s="29">
        <v>36</v>
      </c>
      <c r="BG19" s="29">
        <v>3</v>
      </c>
      <c r="BH19" s="29">
        <v>6</v>
      </c>
      <c r="BI19" s="5" t="s">
        <v>9657</v>
      </c>
      <c r="BJ19" s="28" t="s">
        <v>9217</v>
      </c>
      <c r="BK19" s="29">
        <v>16</v>
      </c>
      <c r="BL19" s="29">
        <v>35</v>
      </c>
      <c r="BM19" s="29">
        <v>3</v>
      </c>
      <c r="BN19" s="29">
        <v>6</v>
      </c>
      <c r="BO19" s="5" t="s">
        <v>9658</v>
      </c>
      <c r="BP19" s="28" t="s">
        <v>1272</v>
      </c>
      <c r="BQ19" s="29">
        <v>16</v>
      </c>
      <c r="BR19" s="29">
        <v>34</v>
      </c>
      <c r="BS19" s="29">
        <v>3</v>
      </c>
      <c r="BT19" s="29">
        <v>6</v>
      </c>
      <c r="BU19" s="5" t="s">
        <v>9687</v>
      </c>
      <c r="BV19" s="28" t="s">
        <v>9548</v>
      </c>
      <c r="BW19" s="29">
        <v>16</v>
      </c>
      <c r="BX19" s="29">
        <v>39</v>
      </c>
      <c r="BY19" s="29">
        <v>3</v>
      </c>
      <c r="BZ19" s="29">
        <v>6</v>
      </c>
      <c r="CA19" s="5" t="s">
        <v>9643</v>
      </c>
      <c r="CB19" s="28" t="s">
        <v>9264</v>
      </c>
      <c r="CC19" s="29">
        <v>16</v>
      </c>
      <c r="CD19" s="29">
        <v>34</v>
      </c>
      <c r="CE19" s="29">
        <v>3</v>
      </c>
      <c r="CF19" s="29">
        <v>6</v>
      </c>
      <c r="CG19" s="5" t="s">
        <v>9690</v>
      </c>
      <c r="CH19" s="28" t="s">
        <v>9356</v>
      </c>
      <c r="CI19" s="29">
        <v>16</v>
      </c>
      <c r="CJ19" s="29">
        <v>31</v>
      </c>
      <c r="CK19" s="29">
        <v>4</v>
      </c>
      <c r="CL19" s="29">
        <v>5</v>
      </c>
      <c r="CM19" s="5" t="s">
        <v>9672</v>
      </c>
      <c r="CN19" s="28" t="s">
        <v>9691</v>
      </c>
      <c r="CO19" s="29">
        <v>16</v>
      </c>
      <c r="CP19" s="29">
        <v>34</v>
      </c>
      <c r="CQ19" s="29">
        <v>3</v>
      </c>
      <c r="CR19" s="29">
        <v>6</v>
      </c>
      <c r="CS19" s="5" t="s">
        <v>9660</v>
      </c>
      <c r="CT19" s="28" t="s">
        <v>9692</v>
      </c>
      <c r="CU19" s="29">
        <v>16</v>
      </c>
      <c r="CV19" s="29">
        <v>35</v>
      </c>
      <c r="CW19" s="29">
        <v>3</v>
      </c>
      <c r="CX19" s="29">
        <v>6</v>
      </c>
      <c r="CY19" s="5" t="s">
        <v>9647</v>
      </c>
      <c r="CZ19" s="28" t="s">
        <v>139</v>
      </c>
      <c r="DA19" s="29">
        <v>16</v>
      </c>
      <c r="DB19" s="29">
        <v>27</v>
      </c>
      <c r="DC19" s="29">
        <v>3</v>
      </c>
      <c r="DD19" s="29">
        <v>6</v>
      </c>
      <c r="DE19" s="5" t="s">
        <v>9662</v>
      </c>
      <c r="DF19" s="28" t="s">
        <v>9593</v>
      </c>
      <c r="DG19" s="29">
        <v>16</v>
      </c>
      <c r="DH19" s="29">
        <v>29</v>
      </c>
      <c r="DI19" s="29">
        <v>3</v>
      </c>
      <c r="DJ19" s="29">
        <v>6</v>
      </c>
      <c r="DK19" s="5" t="s">
        <v>9675</v>
      </c>
      <c r="DL19" s="28" t="s">
        <v>126</v>
      </c>
      <c r="DM19" s="29">
        <v>16</v>
      </c>
      <c r="DN19" s="29">
        <v>36</v>
      </c>
      <c r="DO19" s="29">
        <v>3</v>
      </c>
      <c r="DP19" s="29">
        <v>6</v>
      </c>
      <c r="DQ19" s="5" t="s">
        <v>9684</v>
      </c>
      <c r="DR19" s="28" t="s">
        <v>9693</v>
      </c>
      <c r="DS19" s="29">
        <v>16</v>
      </c>
      <c r="DT19" s="29">
        <v>33</v>
      </c>
      <c r="DU19" s="29">
        <v>3</v>
      </c>
      <c r="DV19" s="29">
        <v>6</v>
      </c>
      <c r="DW19" s="5" t="s">
        <v>9664</v>
      </c>
      <c r="DX19" s="28" t="s">
        <v>9694</v>
      </c>
      <c r="DY19" s="29">
        <v>16</v>
      </c>
      <c r="DZ19" s="29">
        <v>34</v>
      </c>
      <c r="EA19" s="29">
        <v>3</v>
      </c>
      <c r="EB19" s="29">
        <v>6</v>
      </c>
      <c r="EC19" s="5" t="s">
        <v>9679</v>
      </c>
    </row>
    <row r="20" spans="1:133" ht="15.75">
      <c r="A20" s="5" t="s">
        <v>9666</v>
      </c>
      <c r="B20" s="28" t="s">
        <v>9307</v>
      </c>
      <c r="C20" s="29">
        <v>17</v>
      </c>
      <c r="D20" s="29">
        <v>32</v>
      </c>
      <c r="E20" s="29">
        <v>3</v>
      </c>
      <c r="F20" s="29">
        <v>6</v>
      </c>
      <c r="G20" s="5" t="s">
        <v>9676</v>
      </c>
      <c r="H20" s="28" t="s">
        <v>373</v>
      </c>
      <c r="I20" s="29">
        <v>17</v>
      </c>
      <c r="J20" s="29">
        <v>29</v>
      </c>
      <c r="K20" s="29">
        <v>3</v>
      </c>
      <c r="L20" s="29">
        <v>6</v>
      </c>
      <c r="M20" s="5" t="s">
        <v>9651</v>
      </c>
      <c r="N20" s="28" t="s">
        <v>104</v>
      </c>
      <c r="O20" s="29">
        <v>17</v>
      </c>
      <c r="P20" s="29">
        <v>34</v>
      </c>
      <c r="Q20" s="29">
        <v>3</v>
      </c>
      <c r="R20" s="29">
        <v>6</v>
      </c>
      <c r="S20" s="5" t="s">
        <v>9689</v>
      </c>
      <c r="T20" s="28" t="s">
        <v>1715</v>
      </c>
      <c r="U20" s="29">
        <v>17</v>
      </c>
      <c r="V20" s="29">
        <v>26</v>
      </c>
      <c r="W20" s="29">
        <v>4</v>
      </c>
      <c r="X20" s="29">
        <v>5</v>
      </c>
      <c r="Y20" s="5" t="s">
        <v>9668</v>
      </c>
      <c r="Z20" s="28" t="s">
        <v>131</v>
      </c>
      <c r="AA20" s="29">
        <v>17</v>
      </c>
      <c r="AB20" s="29">
        <v>32</v>
      </c>
      <c r="AC20" s="29">
        <v>3</v>
      </c>
      <c r="AD20" s="29">
        <v>6</v>
      </c>
      <c r="AE20" s="5" t="s">
        <v>9652</v>
      </c>
      <c r="AF20" s="28" t="s">
        <v>173</v>
      </c>
      <c r="AG20" s="29">
        <v>17</v>
      </c>
      <c r="AH20" s="29">
        <v>33</v>
      </c>
      <c r="AI20" s="29">
        <v>3</v>
      </c>
      <c r="AJ20" s="29">
        <v>6</v>
      </c>
      <c r="AK20" s="5" t="s">
        <v>9670</v>
      </c>
      <c r="AL20" s="28" t="s">
        <v>9640</v>
      </c>
      <c r="AM20" s="29">
        <v>17</v>
      </c>
      <c r="AN20" s="29">
        <v>31</v>
      </c>
      <c r="AO20" s="29">
        <v>3</v>
      </c>
      <c r="AP20" s="29">
        <v>6</v>
      </c>
      <c r="AQ20" s="5" t="s">
        <v>9654</v>
      </c>
      <c r="AR20" s="28" t="s">
        <v>7244</v>
      </c>
      <c r="AS20" s="29">
        <v>17</v>
      </c>
      <c r="AT20" s="29">
        <v>33</v>
      </c>
      <c r="AU20" s="29">
        <v>3</v>
      </c>
      <c r="AV20" s="29">
        <v>6</v>
      </c>
      <c r="AW20" s="5" t="s">
        <v>9679</v>
      </c>
      <c r="AX20" s="28" t="s">
        <v>9695</v>
      </c>
      <c r="AY20" s="29">
        <v>17</v>
      </c>
      <c r="AZ20" s="29">
        <v>38</v>
      </c>
      <c r="BA20" s="29">
        <v>3</v>
      </c>
      <c r="BB20" s="29">
        <v>6</v>
      </c>
      <c r="BC20" s="5" t="s">
        <v>9671</v>
      </c>
      <c r="BD20" s="28" t="s">
        <v>1142</v>
      </c>
      <c r="BE20" s="29">
        <v>17</v>
      </c>
      <c r="BF20" s="29">
        <v>35</v>
      </c>
      <c r="BG20" s="29">
        <v>3</v>
      </c>
      <c r="BH20" s="29">
        <v>6</v>
      </c>
      <c r="BI20" s="5" t="s">
        <v>9657</v>
      </c>
      <c r="BJ20" s="28" t="s">
        <v>152</v>
      </c>
      <c r="BK20" s="29">
        <v>17</v>
      </c>
      <c r="BL20" s="29">
        <v>34</v>
      </c>
      <c r="BM20" s="29">
        <v>3</v>
      </c>
      <c r="BN20" s="29">
        <v>6</v>
      </c>
      <c r="BO20" s="5" t="s">
        <v>9658</v>
      </c>
      <c r="BP20" s="28" t="s">
        <v>5857</v>
      </c>
      <c r="BQ20" s="29">
        <v>17</v>
      </c>
      <c r="BR20" s="29">
        <v>33</v>
      </c>
      <c r="BS20" s="29">
        <v>3</v>
      </c>
      <c r="BT20" s="29">
        <v>6</v>
      </c>
      <c r="BU20" s="5" t="s">
        <v>9687</v>
      </c>
      <c r="BV20" s="28" t="s">
        <v>9696</v>
      </c>
      <c r="BW20" s="29">
        <v>17</v>
      </c>
      <c r="BX20" s="29">
        <v>38</v>
      </c>
      <c r="BY20" s="29">
        <v>3</v>
      </c>
      <c r="BZ20" s="29">
        <v>6</v>
      </c>
      <c r="CA20" s="5" t="s">
        <v>9697</v>
      </c>
      <c r="CB20" s="28" t="s">
        <v>3024</v>
      </c>
      <c r="CC20" s="29">
        <v>17</v>
      </c>
      <c r="CD20" s="29">
        <v>33</v>
      </c>
      <c r="CE20" s="29">
        <v>4</v>
      </c>
      <c r="CF20" s="29">
        <v>5</v>
      </c>
      <c r="CG20" s="5" t="s">
        <v>9690</v>
      </c>
      <c r="CH20" s="28" t="s">
        <v>9592</v>
      </c>
      <c r="CI20" s="29">
        <v>17</v>
      </c>
      <c r="CJ20" s="29">
        <v>30</v>
      </c>
      <c r="CK20" s="29">
        <v>4</v>
      </c>
      <c r="CL20" s="29">
        <v>5</v>
      </c>
      <c r="CM20" s="5" t="s">
        <v>9672</v>
      </c>
      <c r="CN20" s="28" t="s">
        <v>2128</v>
      </c>
      <c r="CO20" s="29">
        <v>17</v>
      </c>
      <c r="CP20" s="29">
        <v>33</v>
      </c>
      <c r="CQ20" s="29">
        <v>3</v>
      </c>
      <c r="CR20" s="29">
        <v>6</v>
      </c>
      <c r="CS20" s="5" t="s">
        <v>9660</v>
      </c>
      <c r="CT20" s="28" t="s">
        <v>9698</v>
      </c>
      <c r="CU20" s="29">
        <v>17</v>
      </c>
      <c r="CV20" s="29">
        <v>34</v>
      </c>
      <c r="CW20" s="29">
        <v>3</v>
      </c>
      <c r="CX20" s="29">
        <v>6</v>
      </c>
      <c r="CY20" s="5" t="s">
        <v>9699</v>
      </c>
      <c r="CZ20" s="28" t="s">
        <v>1790</v>
      </c>
      <c r="DA20" s="29">
        <v>17</v>
      </c>
      <c r="DB20" s="29">
        <v>26</v>
      </c>
      <c r="DC20" s="29">
        <v>4</v>
      </c>
      <c r="DD20" s="29">
        <v>5</v>
      </c>
      <c r="DE20" s="5" t="s">
        <v>9700</v>
      </c>
      <c r="DF20" s="28" t="s">
        <v>3022</v>
      </c>
      <c r="DG20" s="29">
        <v>17</v>
      </c>
      <c r="DH20" s="29">
        <v>28</v>
      </c>
      <c r="DI20" s="29">
        <v>4</v>
      </c>
      <c r="DJ20" s="29">
        <v>5</v>
      </c>
      <c r="DK20" s="5" t="s">
        <v>9675</v>
      </c>
      <c r="DL20" s="28" t="s">
        <v>9217</v>
      </c>
      <c r="DM20" s="29">
        <v>17</v>
      </c>
      <c r="DN20" s="29">
        <v>35</v>
      </c>
      <c r="DO20" s="29">
        <v>3</v>
      </c>
      <c r="DP20" s="29">
        <v>6</v>
      </c>
      <c r="DQ20" s="5" t="s">
        <v>9684</v>
      </c>
      <c r="DR20" s="28" t="s">
        <v>9586</v>
      </c>
      <c r="DS20" s="29">
        <v>17</v>
      </c>
      <c r="DT20" s="29">
        <v>32</v>
      </c>
      <c r="DU20" s="29">
        <v>3</v>
      </c>
      <c r="DV20" s="29">
        <v>6</v>
      </c>
      <c r="DW20" s="5" t="s">
        <v>9664</v>
      </c>
      <c r="DX20" s="28" t="s">
        <v>9217</v>
      </c>
      <c r="DY20" s="29">
        <v>17</v>
      </c>
      <c r="DZ20" s="29">
        <v>33</v>
      </c>
      <c r="EA20" s="29">
        <v>3</v>
      </c>
      <c r="EB20" s="29">
        <v>6</v>
      </c>
      <c r="EC20" s="5" t="s">
        <v>9679</v>
      </c>
    </row>
    <row r="21" spans="1:133" ht="15.75">
      <c r="A21" s="5" t="s">
        <v>9666</v>
      </c>
      <c r="B21" s="28" t="s">
        <v>8045</v>
      </c>
      <c r="C21" s="29">
        <v>18</v>
      </c>
      <c r="D21" s="29">
        <v>31</v>
      </c>
      <c r="E21" s="29">
        <v>3</v>
      </c>
      <c r="F21" s="29">
        <v>6</v>
      </c>
      <c r="G21" s="5" t="s">
        <v>9676</v>
      </c>
      <c r="H21" s="28" t="s">
        <v>152</v>
      </c>
      <c r="I21" s="29">
        <v>18</v>
      </c>
      <c r="J21" s="29">
        <v>28</v>
      </c>
      <c r="K21" s="29">
        <v>3</v>
      </c>
      <c r="L21" s="29">
        <v>6</v>
      </c>
      <c r="M21" s="5" t="s">
        <v>9651</v>
      </c>
      <c r="N21" s="28" t="s">
        <v>9604</v>
      </c>
      <c r="O21" s="29">
        <v>18</v>
      </c>
      <c r="P21" s="29">
        <v>33</v>
      </c>
      <c r="Q21" s="29">
        <v>3</v>
      </c>
      <c r="R21" s="29">
        <v>6</v>
      </c>
      <c r="S21" s="5" t="s">
        <v>9689</v>
      </c>
      <c r="T21" s="28" t="s">
        <v>9701</v>
      </c>
      <c r="U21" s="29">
        <v>18</v>
      </c>
      <c r="V21" s="29">
        <v>25</v>
      </c>
      <c r="W21" s="29">
        <v>4</v>
      </c>
      <c r="X21" s="29">
        <v>5</v>
      </c>
      <c r="Y21" s="5" t="s">
        <v>9668</v>
      </c>
      <c r="Z21" s="28" t="s">
        <v>3823</v>
      </c>
      <c r="AA21" s="29">
        <v>18</v>
      </c>
      <c r="AB21" s="29">
        <v>31</v>
      </c>
      <c r="AC21" s="29">
        <v>3</v>
      </c>
      <c r="AD21" s="29">
        <v>6</v>
      </c>
      <c r="AE21" s="5" t="s">
        <v>9652</v>
      </c>
      <c r="AF21" s="28" t="s">
        <v>2663</v>
      </c>
      <c r="AG21" s="29">
        <v>18</v>
      </c>
      <c r="AH21" s="29">
        <v>32</v>
      </c>
      <c r="AI21" s="29">
        <v>3</v>
      </c>
      <c r="AJ21" s="29">
        <v>6</v>
      </c>
      <c r="AK21" s="5" t="s">
        <v>9670</v>
      </c>
      <c r="AL21" s="28" t="s">
        <v>152</v>
      </c>
      <c r="AM21" s="29">
        <v>18</v>
      </c>
      <c r="AN21" s="29">
        <v>30</v>
      </c>
      <c r="AO21" s="29">
        <v>3</v>
      </c>
      <c r="AP21" s="29">
        <v>6</v>
      </c>
      <c r="AQ21" s="5" t="s">
        <v>9702</v>
      </c>
      <c r="AR21" s="28" t="s">
        <v>9703</v>
      </c>
      <c r="AS21" s="29">
        <v>18</v>
      </c>
      <c r="AT21" s="29">
        <v>32</v>
      </c>
      <c r="AU21" s="29">
        <v>4</v>
      </c>
      <c r="AV21" s="29">
        <v>5</v>
      </c>
      <c r="AW21" s="5" t="s">
        <v>9679</v>
      </c>
      <c r="AX21" s="28" t="s">
        <v>113</v>
      </c>
      <c r="AY21" s="29">
        <v>18</v>
      </c>
      <c r="AZ21" s="29">
        <v>37</v>
      </c>
      <c r="BA21" s="29">
        <v>3</v>
      </c>
      <c r="BB21" s="29">
        <v>6</v>
      </c>
      <c r="BC21" s="5" t="s">
        <v>9671</v>
      </c>
      <c r="BD21" s="28" t="s">
        <v>9297</v>
      </c>
      <c r="BE21" s="29">
        <v>18</v>
      </c>
      <c r="BF21" s="29">
        <v>34</v>
      </c>
      <c r="BG21" s="29">
        <v>3</v>
      </c>
      <c r="BH21" s="29">
        <v>6</v>
      </c>
      <c r="BI21" s="5" t="s">
        <v>9657</v>
      </c>
      <c r="BJ21" s="28" t="s">
        <v>9620</v>
      </c>
      <c r="BK21" s="29">
        <v>18</v>
      </c>
      <c r="BL21" s="29">
        <v>33</v>
      </c>
      <c r="BM21" s="29">
        <v>3</v>
      </c>
      <c r="BN21" s="29">
        <v>6</v>
      </c>
      <c r="BO21" s="5" t="s">
        <v>9704</v>
      </c>
      <c r="BP21" s="28" t="s">
        <v>8215</v>
      </c>
      <c r="BQ21" s="29">
        <v>18</v>
      </c>
      <c r="BR21" s="29">
        <v>32</v>
      </c>
      <c r="BS21" s="29">
        <v>4</v>
      </c>
      <c r="BT21" s="29">
        <v>5</v>
      </c>
      <c r="BU21" s="5" t="s">
        <v>9687</v>
      </c>
      <c r="BV21" s="28" t="s">
        <v>126</v>
      </c>
      <c r="BW21" s="29">
        <v>18</v>
      </c>
      <c r="BX21" s="29">
        <v>37</v>
      </c>
      <c r="BY21" s="29">
        <v>3</v>
      </c>
      <c r="BZ21" s="29">
        <v>6</v>
      </c>
      <c r="CA21" s="5" t="s">
        <v>9697</v>
      </c>
      <c r="CB21" s="28" t="s">
        <v>2438</v>
      </c>
      <c r="CC21" s="29">
        <v>18</v>
      </c>
      <c r="CD21" s="29">
        <v>32</v>
      </c>
      <c r="CE21" s="29">
        <v>4</v>
      </c>
      <c r="CF21" s="29">
        <v>5</v>
      </c>
      <c r="CG21" s="5" t="s">
        <v>9690</v>
      </c>
      <c r="CH21" s="28" t="s">
        <v>9271</v>
      </c>
      <c r="CI21" s="29">
        <v>18</v>
      </c>
      <c r="CJ21" s="29">
        <v>29</v>
      </c>
      <c r="CK21" s="29">
        <v>4</v>
      </c>
      <c r="CL21" s="29">
        <v>5</v>
      </c>
      <c r="CM21" s="5" t="s">
        <v>9705</v>
      </c>
      <c r="CN21" s="28" t="s">
        <v>836</v>
      </c>
      <c r="CO21" s="29">
        <v>18</v>
      </c>
      <c r="CP21" s="29">
        <v>32</v>
      </c>
      <c r="CQ21" s="29">
        <v>4</v>
      </c>
      <c r="CR21" s="29">
        <v>5</v>
      </c>
      <c r="CS21" s="5" t="s">
        <v>9706</v>
      </c>
      <c r="CT21" s="28" t="s">
        <v>3073</v>
      </c>
      <c r="CU21" s="29">
        <v>18</v>
      </c>
      <c r="CV21" s="29">
        <v>33</v>
      </c>
      <c r="CW21" s="29">
        <v>4</v>
      </c>
      <c r="CX21" s="29">
        <v>5</v>
      </c>
      <c r="CY21" s="5" t="s">
        <v>9699</v>
      </c>
      <c r="CZ21" s="28" t="s">
        <v>9639</v>
      </c>
      <c r="DA21" s="29">
        <v>18</v>
      </c>
      <c r="DB21" s="29">
        <v>25</v>
      </c>
      <c r="DC21" s="29">
        <v>4</v>
      </c>
      <c r="DD21" s="29">
        <v>5</v>
      </c>
      <c r="DE21" s="5" t="s">
        <v>9700</v>
      </c>
      <c r="DF21" s="28" t="s">
        <v>1214</v>
      </c>
      <c r="DG21" s="29">
        <v>18</v>
      </c>
      <c r="DH21" s="29">
        <v>27</v>
      </c>
      <c r="DI21" s="29">
        <v>4</v>
      </c>
      <c r="DJ21" s="29">
        <v>5</v>
      </c>
      <c r="DK21" s="5" t="s">
        <v>9675</v>
      </c>
      <c r="DL21" s="28" t="s">
        <v>152</v>
      </c>
      <c r="DM21" s="29">
        <v>18</v>
      </c>
      <c r="DN21" s="29">
        <v>34</v>
      </c>
      <c r="DO21" s="29">
        <v>3</v>
      </c>
      <c r="DP21" s="29">
        <v>6</v>
      </c>
      <c r="DQ21" s="5" t="s">
        <v>9684</v>
      </c>
      <c r="DR21" s="28" t="s">
        <v>1791</v>
      </c>
      <c r="DS21" s="29">
        <v>18</v>
      </c>
      <c r="DT21" s="29">
        <v>31</v>
      </c>
      <c r="DU21" s="29">
        <v>3</v>
      </c>
      <c r="DV21" s="29">
        <v>6</v>
      </c>
      <c r="DW21" s="5" t="s">
        <v>9707</v>
      </c>
      <c r="DX21" s="28" t="s">
        <v>9708</v>
      </c>
      <c r="DY21" s="29">
        <v>18</v>
      </c>
      <c r="DZ21" s="29">
        <v>32</v>
      </c>
      <c r="EA21" s="29">
        <v>4</v>
      </c>
      <c r="EB21" s="29">
        <v>5</v>
      </c>
      <c r="EC21" s="5" t="s">
        <v>9679</v>
      </c>
    </row>
    <row r="22" spans="1:133" ht="15.75">
      <c r="A22" s="5" t="s">
        <v>9709</v>
      </c>
      <c r="B22" s="28" t="s">
        <v>96</v>
      </c>
      <c r="C22" s="29">
        <v>19</v>
      </c>
      <c r="D22" s="29">
        <v>30</v>
      </c>
      <c r="E22" s="29">
        <v>4</v>
      </c>
      <c r="F22" s="29">
        <v>5</v>
      </c>
      <c r="G22" s="5" t="s">
        <v>9676</v>
      </c>
      <c r="H22" s="28" t="s">
        <v>9528</v>
      </c>
      <c r="I22" s="29">
        <v>19</v>
      </c>
      <c r="J22" s="29">
        <v>27</v>
      </c>
      <c r="K22" s="29">
        <v>3</v>
      </c>
      <c r="L22" s="29">
        <v>6</v>
      </c>
      <c r="M22" s="5" t="s">
        <v>9710</v>
      </c>
      <c r="N22" s="28" t="s">
        <v>9397</v>
      </c>
      <c r="O22" s="29">
        <v>19</v>
      </c>
      <c r="P22" s="29">
        <v>32</v>
      </c>
      <c r="Q22" s="29">
        <v>4</v>
      </c>
      <c r="R22" s="29">
        <v>5</v>
      </c>
      <c r="S22" s="5" t="s">
        <v>9689</v>
      </c>
      <c r="T22" s="28" t="s">
        <v>9283</v>
      </c>
      <c r="U22" s="29">
        <v>19</v>
      </c>
      <c r="V22" s="29">
        <v>24</v>
      </c>
      <c r="W22" s="29">
        <v>4</v>
      </c>
      <c r="X22" s="29">
        <v>5</v>
      </c>
      <c r="Y22" s="5" t="s">
        <v>9711</v>
      </c>
      <c r="Z22" s="28" t="s">
        <v>9467</v>
      </c>
      <c r="AA22" s="29">
        <v>19</v>
      </c>
      <c r="AB22" s="29">
        <v>30</v>
      </c>
      <c r="AC22" s="29">
        <v>4</v>
      </c>
      <c r="AD22" s="29">
        <v>5</v>
      </c>
      <c r="AE22" s="5" t="s">
        <v>9652</v>
      </c>
      <c r="AF22" s="28" t="s">
        <v>126</v>
      </c>
      <c r="AG22" s="29">
        <v>19</v>
      </c>
      <c r="AH22" s="29">
        <v>31</v>
      </c>
      <c r="AI22" s="29">
        <v>3</v>
      </c>
      <c r="AJ22" s="29">
        <v>6</v>
      </c>
      <c r="AK22" s="5" t="s">
        <v>9670</v>
      </c>
      <c r="AL22" s="28" t="s">
        <v>9712</v>
      </c>
      <c r="AM22" s="29">
        <v>19</v>
      </c>
      <c r="AN22" s="29">
        <v>29</v>
      </c>
      <c r="AO22" s="29">
        <v>3</v>
      </c>
      <c r="AP22" s="29">
        <v>6</v>
      </c>
      <c r="AQ22" s="5" t="s">
        <v>9702</v>
      </c>
      <c r="AR22" s="28" t="s">
        <v>1309</v>
      </c>
      <c r="AS22" s="29">
        <v>19</v>
      </c>
      <c r="AT22" s="29">
        <v>31</v>
      </c>
      <c r="AU22" s="29">
        <v>4</v>
      </c>
      <c r="AV22" s="29">
        <v>5</v>
      </c>
      <c r="AW22" s="5" t="s">
        <v>9679</v>
      </c>
      <c r="AX22" s="28" t="s">
        <v>9639</v>
      </c>
      <c r="AY22" s="29">
        <v>19</v>
      </c>
      <c r="AZ22" s="29">
        <v>36</v>
      </c>
      <c r="BA22" s="29">
        <v>3</v>
      </c>
      <c r="BB22" s="29">
        <v>6</v>
      </c>
      <c r="BC22" s="5" t="s">
        <v>9671</v>
      </c>
      <c r="BD22" s="28" t="s">
        <v>8830</v>
      </c>
      <c r="BE22" s="29">
        <v>19</v>
      </c>
      <c r="BF22" s="29">
        <v>33</v>
      </c>
      <c r="BG22" s="29">
        <v>3</v>
      </c>
      <c r="BH22" s="29">
        <v>6</v>
      </c>
      <c r="BI22" s="5" t="s">
        <v>9713</v>
      </c>
      <c r="BJ22" s="28" t="s">
        <v>2148</v>
      </c>
      <c r="BK22" s="29">
        <v>19</v>
      </c>
      <c r="BL22" s="29">
        <v>32</v>
      </c>
      <c r="BM22" s="29">
        <v>4</v>
      </c>
      <c r="BN22" s="29">
        <v>5</v>
      </c>
      <c r="BO22" s="5" t="s">
        <v>9704</v>
      </c>
      <c r="BP22" s="28" t="s">
        <v>9586</v>
      </c>
      <c r="BQ22" s="29">
        <v>19</v>
      </c>
      <c r="BR22" s="29">
        <v>31</v>
      </c>
      <c r="BS22" s="29">
        <v>4</v>
      </c>
      <c r="BT22" s="29">
        <v>5</v>
      </c>
      <c r="BU22" s="5" t="s">
        <v>9687</v>
      </c>
      <c r="BV22" s="28" t="s">
        <v>9585</v>
      </c>
      <c r="BW22" s="29">
        <v>19</v>
      </c>
      <c r="BX22" s="29">
        <v>36</v>
      </c>
      <c r="BY22" s="29">
        <v>3</v>
      </c>
      <c r="BZ22" s="29">
        <v>6</v>
      </c>
      <c r="CA22" s="5" t="s">
        <v>9697</v>
      </c>
      <c r="CB22" s="28" t="s">
        <v>9475</v>
      </c>
      <c r="CC22" s="29">
        <v>19</v>
      </c>
      <c r="CD22" s="29">
        <v>31</v>
      </c>
      <c r="CE22" s="29">
        <v>4</v>
      </c>
      <c r="CF22" s="29">
        <v>5</v>
      </c>
      <c r="CG22" s="5" t="s">
        <v>9690</v>
      </c>
      <c r="CH22" s="28" t="s">
        <v>178</v>
      </c>
      <c r="CI22" s="29">
        <v>19</v>
      </c>
      <c r="CJ22" s="29">
        <v>28</v>
      </c>
      <c r="CK22" s="29">
        <v>4</v>
      </c>
      <c r="CL22" s="29">
        <v>5</v>
      </c>
      <c r="CM22" s="5" t="s">
        <v>9705</v>
      </c>
      <c r="CN22" s="28" t="s">
        <v>154</v>
      </c>
      <c r="CO22" s="29">
        <v>19</v>
      </c>
      <c r="CP22" s="29">
        <v>31</v>
      </c>
      <c r="CQ22" s="29">
        <v>4</v>
      </c>
      <c r="CR22" s="29">
        <v>5</v>
      </c>
      <c r="CS22" s="5" t="s">
        <v>9706</v>
      </c>
      <c r="CT22" s="28" t="s">
        <v>93</v>
      </c>
      <c r="CU22" s="29">
        <v>19</v>
      </c>
      <c r="CV22" s="29">
        <v>32</v>
      </c>
      <c r="CW22" s="29">
        <v>4</v>
      </c>
      <c r="CX22" s="29">
        <v>5</v>
      </c>
      <c r="CY22" s="5" t="s">
        <v>9699</v>
      </c>
      <c r="CZ22" s="28" t="s">
        <v>2663</v>
      </c>
      <c r="DA22" s="29">
        <v>19</v>
      </c>
      <c r="DB22" s="29">
        <v>24</v>
      </c>
      <c r="DC22" s="29">
        <v>4</v>
      </c>
      <c r="DD22" s="29">
        <v>5</v>
      </c>
      <c r="DE22" s="5" t="s">
        <v>9700</v>
      </c>
      <c r="DF22" s="28" t="s">
        <v>9714</v>
      </c>
      <c r="DG22" s="29">
        <v>19</v>
      </c>
      <c r="DH22" s="29">
        <v>26</v>
      </c>
      <c r="DI22" s="29">
        <v>4</v>
      </c>
      <c r="DJ22" s="29">
        <v>5</v>
      </c>
      <c r="DK22" s="5" t="s">
        <v>9675</v>
      </c>
      <c r="DL22" s="28" t="s">
        <v>1736</v>
      </c>
      <c r="DM22" s="29">
        <v>19</v>
      </c>
      <c r="DN22" s="29">
        <v>33</v>
      </c>
      <c r="DO22" s="29">
        <v>3</v>
      </c>
      <c r="DP22" s="29">
        <v>6</v>
      </c>
      <c r="DQ22" s="5" t="s">
        <v>9715</v>
      </c>
      <c r="DR22" s="28" t="s">
        <v>9716</v>
      </c>
      <c r="DS22" s="29">
        <v>19</v>
      </c>
      <c r="DT22" s="29">
        <v>30</v>
      </c>
      <c r="DU22" s="29">
        <v>4</v>
      </c>
      <c r="DV22" s="29">
        <v>5</v>
      </c>
      <c r="DW22" s="5" t="s">
        <v>9707</v>
      </c>
      <c r="DX22" s="28" t="s">
        <v>3233</v>
      </c>
      <c r="DY22" s="29">
        <v>19</v>
      </c>
      <c r="DZ22" s="29">
        <v>31</v>
      </c>
      <c r="EA22" s="29">
        <v>4</v>
      </c>
      <c r="EB22" s="29">
        <v>5</v>
      </c>
      <c r="EC22" s="5" t="s">
        <v>9679</v>
      </c>
    </row>
    <row r="23" spans="1:133" ht="15.75">
      <c r="A23" s="5" t="s">
        <v>9709</v>
      </c>
      <c r="B23" s="28" t="s">
        <v>9717</v>
      </c>
      <c r="C23" s="29">
        <v>20</v>
      </c>
      <c r="D23" s="29">
        <v>29</v>
      </c>
      <c r="E23" s="29">
        <v>4</v>
      </c>
      <c r="F23" s="29">
        <v>5</v>
      </c>
      <c r="G23" s="5" t="s">
        <v>9676</v>
      </c>
      <c r="H23" s="28" t="s">
        <v>390</v>
      </c>
      <c r="I23" s="29">
        <v>20</v>
      </c>
      <c r="J23" s="29">
        <v>26</v>
      </c>
      <c r="K23" s="29">
        <v>3</v>
      </c>
      <c r="L23" s="29">
        <v>6</v>
      </c>
      <c r="M23" s="5" t="s">
        <v>9710</v>
      </c>
      <c r="N23" s="28" t="s">
        <v>1715</v>
      </c>
      <c r="O23" s="29">
        <v>20</v>
      </c>
      <c r="P23" s="29">
        <v>31</v>
      </c>
      <c r="Q23" s="29">
        <v>4</v>
      </c>
      <c r="R23" s="29">
        <v>5</v>
      </c>
      <c r="S23" s="5" t="s">
        <v>9689</v>
      </c>
      <c r="T23" s="28" t="s">
        <v>9264</v>
      </c>
      <c r="U23" s="29">
        <v>20</v>
      </c>
      <c r="V23" s="29">
        <v>23</v>
      </c>
      <c r="W23" s="29">
        <v>4</v>
      </c>
      <c r="X23" s="29">
        <v>5</v>
      </c>
      <c r="Y23" s="5" t="s">
        <v>9711</v>
      </c>
      <c r="Z23" s="28" t="s">
        <v>812</v>
      </c>
      <c r="AA23" s="29">
        <v>20</v>
      </c>
      <c r="AB23" s="29">
        <v>29</v>
      </c>
      <c r="AC23" s="29">
        <v>4</v>
      </c>
      <c r="AD23" s="29">
        <v>5</v>
      </c>
      <c r="AE23" s="5" t="s">
        <v>9652</v>
      </c>
      <c r="AF23" s="28" t="s">
        <v>9718</v>
      </c>
      <c r="AG23" s="29">
        <v>20</v>
      </c>
      <c r="AH23" s="29">
        <v>30</v>
      </c>
      <c r="AI23" s="29">
        <v>3</v>
      </c>
      <c r="AJ23" s="29">
        <v>6</v>
      </c>
      <c r="AK23" s="5" t="s">
        <v>9719</v>
      </c>
      <c r="AL23" s="28" t="s">
        <v>9720</v>
      </c>
      <c r="AM23" s="29">
        <v>20</v>
      </c>
      <c r="AN23" s="29">
        <v>28</v>
      </c>
      <c r="AO23" s="29">
        <v>4</v>
      </c>
      <c r="AP23" s="29">
        <v>5</v>
      </c>
      <c r="AQ23" s="5" t="s">
        <v>9702</v>
      </c>
      <c r="AR23" s="28" t="s">
        <v>9721</v>
      </c>
      <c r="AS23" s="29">
        <v>20</v>
      </c>
      <c r="AT23" s="29">
        <v>30</v>
      </c>
      <c r="AU23" s="29">
        <v>4</v>
      </c>
      <c r="AV23" s="29">
        <v>5</v>
      </c>
      <c r="AW23" s="5" t="s">
        <v>9679</v>
      </c>
      <c r="AX23" s="28" t="s">
        <v>9722</v>
      </c>
      <c r="AY23" s="29">
        <v>20</v>
      </c>
      <c r="AZ23" s="29">
        <v>35</v>
      </c>
      <c r="BA23" s="29">
        <v>3</v>
      </c>
      <c r="BB23" s="29">
        <v>6</v>
      </c>
      <c r="BC23" s="5" t="s">
        <v>9723</v>
      </c>
      <c r="BD23" s="28" t="s">
        <v>2054</v>
      </c>
      <c r="BE23" s="29">
        <v>20</v>
      </c>
      <c r="BF23" s="29">
        <v>32</v>
      </c>
      <c r="BG23" s="29">
        <v>4</v>
      </c>
      <c r="BH23" s="29">
        <v>5</v>
      </c>
      <c r="BI23" s="5" t="s">
        <v>9713</v>
      </c>
      <c r="BJ23" s="28" t="s">
        <v>1717</v>
      </c>
      <c r="BK23" s="29">
        <v>20</v>
      </c>
      <c r="BL23" s="29">
        <v>31</v>
      </c>
      <c r="BM23" s="29">
        <v>4</v>
      </c>
      <c r="BN23" s="29">
        <v>5</v>
      </c>
      <c r="BO23" s="5" t="s">
        <v>9704</v>
      </c>
      <c r="BP23" s="28" t="s">
        <v>9724</v>
      </c>
      <c r="BQ23" s="29">
        <v>20</v>
      </c>
      <c r="BR23" s="29">
        <v>30</v>
      </c>
      <c r="BS23" s="29">
        <v>4</v>
      </c>
      <c r="BT23" s="29">
        <v>5</v>
      </c>
      <c r="BU23" s="5" t="s">
        <v>9687</v>
      </c>
      <c r="BV23" s="28" t="s">
        <v>9219</v>
      </c>
      <c r="BW23" s="29">
        <v>20</v>
      </c>
      <c r="BX23" s="29">
        <v>35</v>
      </c>
      <c r="BY23" s="29">
        <v>3</v>
      </c>
      <c r="BZ23" s="29">
        <v>6</v>
      </c>
      <c r="CA23" s="5" t="s">
        <v>9697</v>
      </c>
      <c r="CB23" s="28" t="s">
        <v>5917</v>
      </c>
      <c r="CC23" s="29">
        <v>20</v>
      </c>
      <c r="CD23" s="29">
        <v>30</v>
      </c>
      <c r="CE23" s="29">
        <v>4</v>
      </c>
      <c r="CF23" s="29">
        <v>5</v>
      </c>
      <c r="CG23" s="5" t="s">
        <v>9690</v>
      </c>
      <c r="CH23" s="28" t="s">
        <v>9725</v>
      </c>
      <c r="CI23" s="29">
        <v>20</v>
      </c>
      <c r="CJ23" s="29">
        <v>27</v>
      </c>
      <c r="CK23" s="29">
        <v>4</v>
      </c>
      <c r="CL23" s="29">
        <v>5</v>
      </c>
      <c r="CM23" s="5" t="s">
        <v>9705</v>
      </c>
      <c r="CN23" s="28" t="s">
        <v>1311</v>
      </c>
      <c r="CO23" s="29">
        <v>20</v>
      </c>
      <c r="CP23" s="29">
        <v>30</v>
      </c>
      <c r="CQ23" s="29">
        <v>4</v>
      </c>
      <c r="CR23" s="29">
        <v>5</v>
      </c>
      <c r="CS23" s="5" t="s">
        <v>9706</v>
      </c>
      <c r="CT23" s="28" t="s">
        <v>1804</v>
      </c>
      <c r="CU23" s="29">
        <v>20</v>
      </c>
      <c r="CV23" s="29">
        <v>31</v>
      </c>
      <c r="CW23" s="29">
        <v>4</v>
      </c>
      <c r="CX23" s="29">
        <v>5</v>
      </c>
      <c r="CY23" s="5" t="s">
        <v>9699</v>
      </c>
      <c r="CZ23" s="28" t="s">
        <v>1312</v>
      </c>
      <c r="DA23" s="29">
        <v>20</v>
      </c>
      <c r="DB23" s="29">
        <v>23</v>
      </c>
      <c r="DC23" s="29">
        <v>4</v>
      </c>
      <c r="DD23" s="29">
        <v>5</v>
      </c>
      <c r="DE23" s="5" t="s">
        <v>9700</v>
      </c>
      <c r="DF23" s="28" t="s">
        <v>9532</v>
      </c>
      <c r="DG23" s="29">
        <v>20</v>
      </c>
      <c r="DH23" s="29">
        <v>25</v>
      </c>
      <c r="DI23" s="29">
        <v>4</v>
      </c>
      <c r="DJ23" s="29">
        <v>5</v>
      </c>
      <c r="DK23" s="5" t="s">
        <v>9726</v>
      </c>
      <c r="DL23" s="28" t="s">
        <v>3072</v>
      </c>
      <c r="DM23" s="29">
        <v>20</v>
      </c>
      <c r="DN23" s="29">
        <v>32</v>
      </c>
      <c r="DO23" s="29">
        <v>4</v>
      </c>
      <c r="DP23" s="29">
        <v>5</v>
      </c>
      <c r="DQ23" s="5" t="s">
        <v>9715</v>
      </c>
      <c r="DR23" s="28" t="s">
        <v>1332</v>
      </c>
      <c r="DS23" s="29">
        <v>20</v>
      </c>
      <c r="DT23" s="29">
        <v>29</v>
      </c>
      <c r="DU23" s="29">
        <v>4</v>
      </c>
      <c r="DV23" s="29">
        <v>5</v>
      </c>
      <c r="DW23" s="5" t="s">
        <v>9707</v>
      </c>
      <c r="DX23" s="28" t="s">
        <v>9639</v>
      </c>
      <c r="DY23" s="29">
        <v>20</v>
      </c>
      <c r="DZ23" s="29">
        <v>30</v>
      </c>
      <c r="EA23" s="29">
        <v>4</v>
      </c>
      <c r="EB23" s="29">
        <v>5</v>
      </c>
      <c r="EC23" s="5" t="s">
        <v>9679</v>
      </c>
    </row>
    <row r="24" spans="1:133" ht="15.75">
      <c r="A24" s="5" t="s">
        <v>9709</v>
      </c>
      <c r="B24" s="28" t="s">
        <v>9329</v>
      </c>
      <c r="C24" s="29">
        <v>21</v>
      </c>
      <c r="D24" s="29">
        <v>28</v>
      </c>
      <c r="E24" s="29">
        <v>4</v>
      </c>
      <c r="F24" s="29">
        <v>5</v>
      </c>
      <c r="G24" s="5" t="s">
        <v>9727</v>
      </c>
      <c r="H24" s="28" t="s">
        <v>1842</v>
      </c>
      <c r="I24" s="29">
        <v>21</v>
      </c>
      <c r="J24" s="29">
        <v>25</v>
      </c>
      <c r="K24" s="29">
        <v>4</v>
      </c>
      <c r="L24" s="29">
        <v>5</v>
      </c>
      <c r="M24" s="5" t="s">
        <v>9710</v>
      </c>
      <c r="N24" s="28" t="s">
        <v>9728</v>
      </c>
      <c r="O24" s="29">
        <v>21</v>
      </c>
      <c r="P24" s="29">
        <v>30</v>
      </c>
      <c r="Q24" s="29">
        <v>4</v>
      </c>
      <c r="R24" s="29">
        <v>5</v>
      </c>
      <c r="S24" s="5" t="s">
        <v>9729</v>
      </c>
      <c r="T24" s="30" t="s">
        <v>125</v>
      </c>
      <c r="U24" s="29">
        <v>21</v>
      </c>
      <c r="V24" s="29">
        <v>22</v>
      </c>
      <c r="W24" s="29">
        <v>5</v>
      </c>
      <c r="X24" s="29">
        <v>4</v>
      </c>
      <c r="Y24" s="5" t="s">
        <v>9711</v>
      </c>
      <c r="Z24" s="28" t="s">
        <v>86</v>
      </c>
      <c r="AA24" s="29">
        <v>21</v>
      </c>
      <c r="AB24" s="29">
        <v>28</v>
      </c>
      <c r="AC24" s="29">
        <v>4</v>
      </c>
      <c r="AD24" s="29">
        <v>5</v>
      </c>
      <c r="AE24" s="5" t="s">
        <v>9652</v>
      </c>
      <c r="AF24" s="28" t="s">
        <v>9593</v>
      </c>
      <c r="AG24" s="29">
        <v>21</v>
      </c>
      <c r="AH24" s="29">
        <v>29</v>
      </c>
      <c r="AI24" s="29">
        <v>3</v>
      </c>
      <c r="AJ24" s="29">
        <v>6</v>
      </c>
      <c r="AK24" s="5" t="s">
        <v>9719</v>
      </c>
      <c r="AL24" s="28" t="s">
        <v>1142</v>
      </c>
      <c r="AM24" s="29">
        <v>21</v>
      </c>
      <c r="AN24" s="29">
        <v>27</v>
      </c>
      <c r="AO24" s="29">
        <v>4</v>
      </c>
      <c r="AP24" s="29">
        <v>5</v>
      </c>
      <c r="AQ24" s="5" t="s">
        <v>9702</v>
      </c>
      <c r="AR24" s="28" t="s">
        <v>9588</v>
      </c>
      <c r="AS24" s="29">
        <v>21</v>
      </c>
      <c r="AT24" s="29">
        <v>29</v>
      </c>
      <c r="AU24" s="29">
        <v>4</v>
      </c>
      <c r="AV24" s="29">
        <v>5</v>
      </c>
      <c r="AW24" s="5" t="s">
        <v>9730</v>
      </c>
      <c r="AX24" s="28" t="s">
        <v>184</v>
      </c>
      <c r="AY24" s="29">
        <v>21</v>
      </c>
      <c r="AZ24" s="29">
        <v>34</v>
      </c>
      <c r="BA24" s="29">
        <v>4</v>
      </c>
      <c r="BB24" s="29">
        <v>5</v>
      </c>
      <c r="BC24" s="5" t="s">
        <v>9723</v>
      </c>
      <c r="BD24" s="28" t="s">
        <v>5917</v>
      </c>
      <c r="BE24" s="29">
        <v>21</v>
      </c>
      <c r="BF24" s="29">
        <v>31</v>
      </c>
      <c r="BG24" s="29">
        <v>4</v>
      </c>
      <c r="BH24" s="29">
        <v>5</v>
      </c>
      <c r="BI24" s="5" t="s">
        <v>9713</v>
      </c>
      <c r="BJ24" s="28" t="s">
        <v>1311</v>
      </c>
      <c r="BK24" s="29">
        <v>21</v>
      </c>
      <c r="BL24" s="29">
        <v>30</v>
      </c>
      <c r="BM24" s="29">
        <v>4</v>
      </c>
      <c r="BN24" s="29">
        <v>5</v>
      </c>
      <c r="BO24" s="5" t="s">
        <v>9704</v>
      </c>
      <c r="BP24" s="28" t="s">
        <v>117</v>
      </c>
      <c r="BQ24" s="29">
        <v>21</v>
      </c>
      <c r="BR24" s="29">
        <v>29</v>
      </c>
      <c r="BS24" s="29">
        <v>4</v>
      </c>
      <c r="BT24" s="29">
        <v>5</v>
      </c>
      <c r="BU24" s="5" t="s">
        <v>9687</v>
      </c>
      <c r="BV24" s="28" t="s">
        <v>168</v>
      </c>
      <c r="BW24" s="29">
        <v>21</v>
      </c>
      <c r="BX24" s="29">
        <v>34</v>
      </c>
      <c r="BY24" s="29">
        <v>3</v>
      </c>
      <c r="BZ24" s="29">
        <v>6</v>
      </c>
      <c r="CA24" s="5" t="s">
        <v>9697</v>
      </c>
      <c r="CB24" s="28" t="s">
        <v>89</v>
      </c>
      <c r="CC24" s="29">
        <v>21</v>
      </c>
      <c r="CD24" s="29">
        <v>29</v>
      </c>
      <c r="CE24" s="29">
        <v>4</v>
      </c>
      <c r="CF24" s="29">
        <v>5</v>
      </c>
      <c r="CG24" s="5" t="s">
        <v>9690</v>
      </c>
      <c r="CH24" s="28" t="s">
        <v>9377</v>
      </c>
      <c r="CI24" s="29">
        <v>21</v>
      </c>
      <c r="CJ24" s="29">
        <v>26</v>
      </c>
      <c r="CK24" s="29">
        <v>4</v>
      </c>
      <c r="CL24" s="29">
        <v>5</v>
      </c>
      <c r="CM24" s="5" t="s">
        <v>9705</v>
      </c>
      <c r="CN24" s="28" t="s">
        <v>8418</v>
      </c>
      <c r="CO24" s="29">
        <v>21</v>
      </c>
      <c r="CP24" s="29">
        <v>29</v>
      </c>
      <c r="CQ24" s="29">
        <v>4</v>
      </c>
      <c r="CR24" s="29">
        <v>5</v>
      </c>
      <c r="CS24" s="5" t="s">
        <v>9706</v>
      </c>
      <c r="CT24" s="28" t="s">
        <v>9731</v>
      </c>
      <c r="CU24" s="29">
        <v>21</v>
      </c>
      <c r="CV24" s="29">
        <v>30</v>
      </c>
      <c r="CW24" s="29">
        <v>4</v>
      </c>
      <c r="CX24" s="29">
        <v>5</v>
      </c>
      <c r="CY24" s="5" t="s">
        <v>9699</v>
      </c>
      <c r="CZ24" s="30" t="s">
        <v>9358</v>
      </c>
      <c r="DA24" s="29">
        <v>21</v>
      </c>
      <c r="DB24" s="29">
        <v>22</v>
      </c>
      <c r="DC24" s="29">
        <v>4</v>
      </c>
      <c r="DD24" s="29">
        <v>5</v>
      </c>
      <c r="DE24" s="5" t="s">
        <v>9700</v>
      </c>
      <c r="DF24" s="28" t="s">
        <v>9732</v>
      </c>
      <c r="DG24" s="29">
        <v>21</v>
      </c>
      <c r="DH24" s="29">
        <v>24</v>
      </c>
      <c r="DI24" s="29">
        <v>4</v>
      </c>
      <c r="DJ24" s="29">
        <v>5</v>
      </c>
      <c r="DK24" s="5" t="s">
        <v>9726</v>
      </c>
      <c r="DL24" s="28" t="s">
        <v>140</v>
      </c>
      <c r="DM24" s="29">
        <v>21</v>
      </c>
      <c r="DN24" s="29">
        <v>31</v>
      </c>
      <c r="DO24" s="29">
        <v>4</v>
      </c>
      <c r="DP24" s="29">
        <v>5</v>
      </c>
      <c r="DQ24" s="5" t="s">
        <v>9715</v>
      </c>
      <c r="DR24" s="28" t="s">
        <v>9733</v>
      </c>
      <c r="DS24" s="29">
        <v>21</v>
      </c>
      <c r="DT24" s="29">
        <v>28</v>
      </c>
      <c r="DU24" s="29">
        <v>4</v>
      </c>
      <c r="DV24" s="29">
        <v>5</v>
      </c>
      <c r="DW24" s="5" t="s">
        <v>9707</v>
      </c>
      <c r="DX24" s="28" t="s">
        <v>126</v>
      </c>
      <c r="DY24" s="29">
        <v>21</v>
      </c>
      <c r="DZ24" s="29">
        <v>29</v>
      </c>
      <c r="EA24" s="29">
        <v>4</v>
      </c>
      <c r="EB24" s="29">
        <v>5</v>
      </c>
      <c r="EC24" s="5" t="s">
        <v>9730</v>
      </c>
    </row>
    <row r="25" spans="1:133" ht="15.75">
      <c r="A25" s="5" t="s">
        <v>9709</v>
      </c>
      <c r="B25" s="28" t="s">
        <v>9588</v>
      </c>
      <c r="C25" s="29">
        <v>22</v>
      </c>
      <c r="D25" s="29">
        <v>27</v>
      </c>
      <c r="E25" s="29">
        <v>4</v>
      </c>
      <c r="F25" s="29">
        <v>5</v>
      </c>
      <c r="G25" s="5" t="s">
        <v>9727</v>
      </c>
      <c r="H25" s="28" t="s">
        <v>96</v>
      </c>
      <c r="I25" s="29">
        <v>22</v>
      </c>
      <c r="J25" s="29">
        <v>24</v>
      </c>
      <c r="K25" s="29">
        <v>4</v>
      </c>
      <c r="L25" s="29">
        <v>5</v>
      </c>
      <c r="M25" s="5" t="s">
        <v>9710</v>
      </c>
      <c r="N25" s="28" t="s">
        <v>86</v>
      </c>
      <c r="O25" s="29">
        <v>22</v>
      </c>
      <c r="P25" s="29">
        <v>29</v>
      </c>
      <c r="Q25" s="29">
        <v>4</v>
      </c>
      <c r="R25" s="29">
        <v>5</v>
      </c>
      <c r="S25" s="5" t="s">
        <v>9729</v>
      </c>
      <c r="T25" s="30" t="s">
        <v>1314</v>
      </c>
      <c r="U25" s="29">
        <v>22</v>
      </c>
      <c r="V25" s="29">
        <v>21</v>
      </c>
      <c r="W25" s="29">
        <v>5</v>
      </c>
      <c r="X25" s="29">
        <v>4</v>
      </c>
      <c r="Y25" s="5" t="s">
        <v>9711</v>
      </c>
      <c r="Z25" s="28" t="s">
        <v>9585</v>
      </c>
      <c r="AA25" s="29">
        <v>22</v>
      </c>
      <c r="AB25" s="29">
        <v>27</v>
      </c>
      <c r="AC25" s="29">
        <v>4</v>
      </c>
      <c r="AD25" s="29">
        <v>5</v>
      </c>
      <c r="AE25" s="5" t="s">
        <v>9734</v>
      </c>
      <c r="AF25" s="28" t="s">
        <v>9591</v>
      </c>
      <c r="AG25" s="29">
        <v>22</v>
      </c>
      <c r="AH25" s="29">
        <v>28</v>
      </c>
      <c r="AI25" s="29">
        <v>4</v>
      </c>
      <c r="AJ25" s="29">
        <v>5</v>
      </c>
      <c r="AK25" s="5" t="s">
        <v>9719</v>
      </c>
      <c r="AL25" s="28" t="s">
        <v>7233</v>
      </c>
      <c r="AM25" s="29">
        <v>22</v>
      </c>
      <c r="AN25" s="29">
        <v>26</v>
      </c>
      <c r="AO25" s="29">
        <v>4</v>
      </c>
      <c r="AP25" s="29">
        <v>5</v>
      </c>
      <c r="AQ25" s="5" t="s">
        <v>9702</v>
      </c>
      <c r="AR25" s="28" t="s">
        <v>9604</v>
      </c>
      <c r="AS25" s="29">
        <v>22</v>
      </c>
      <c r="AT25" s="29">
        <v>28</v>
      </c>
      <c r="AU25" s="29">
        <v>4</v>
      </c>
      <c r="AV25" s="29">
        <v>5</v>
      </c>
      <c r="AW25" s="5" t="s">
        <v>9730</v>
      </c>
      <c r="AX25" s="28" t="s">
        <v>96</v>
      </c>
      <c r="AY25" s="29">
        <v>22</v>
      </c>
      <c r="AZ25" s="29">
        <v>33</v>
      </c>
      <c r="BA25" s="29">
        <v>4</v>
      </c>
      <c r="BB25" s="29">
        <v>5</v>
      </c>
      <c r="BC25" s="5" t="s">
        <v>9723</v>
      </c>
      <c r="BD25" s="28" t="s">
        <v>350</v>
      </c>
      <c r="BE25" s="29">
        <v>22</v>
      </c>
      <c r="BF25" s="29">
        <v>30</v>
      </c>
      <c r="BG25" s="29">
        <v>4</v>
      </c>
      <c r="BH25" s="29">
        <v>5</v>
      </c>
      <c r="BI25" s="5" t="s">
        <v>9713</v>
      </c>
      <c r="BJ25" s="28" t="s">
        <v>1796</v>
      </c>
      <c r="BK25" s="29">
        <v>22</v>
      </c>
      <c r="BL25" s="29">
        <v>29</v>
      </c>
      <c r="BM25" s="29">
        <v>4</v>
      </c>
      <c r="BN25" s="29">
        <v>5</v>
      </c>
      <c r="BO25" s="5" t="s">
        <v>9704</v>
      </c>
      <c r="BP25" s="28" t="s">
        <v>9735</v>
      </c>
      <c r="BQ25" s="29">
        <v>22</v>
      </c>
      <c r="BR25" s="29">
        <v>28</v>
      </c>
      <c r="BS25" s="29">
        <v>4</v>
      </c>
      <c r="BT25" s="29">
        <v>5</v>
      </c>
      <c r="BU25" s="5" t="s">
        <v>9736</v>
      </c>
      <c r="BV25" s="28" t="s">
        <v>9229</v>
      </c>
      <c r="BW25" s="29">
        <v>22</v>
      </c>
      <c r="BX25" s="29">
        <v>33</v>
      </c>
      <c r="BY25" s="29">
        <v>4</v>
      </c>
      <c r="BZ25" s="29">
        <v>5</v>
      </c>
      <c r="CA25" s="5" t="s">
        <v>9697</v>
      </c>
      <c r="CB25" s="28" t="s">
        <v>9737</v>
      </c>
      <c r="CC25" s="29">
        <v>22</v>
      </c>
      <c r="CD25" s="29">
        <v>28</v>
      </c>
      <c r="CE25" s="29">
        <v>4</v>
      </c>
      <c r="CF25" s="29">
        <v>5</v>
      </c>
      <c r="CG25" s="5" t="s">
        <v>9738</v>
      </c>
      <c r="CH25" s="28" t="s">
        <v>9382</v>
      </c>
      <c r="CI25" s="29">
        <v>22</v>
      </c>
      <c r="CJ25" s="29">
        <v>25</v>
      </c>
      <c r="CK25" s="29">
        <v>5</v>
      </c>
      <c r="CL25" s="29">
        <v>4</v>
      </c>
      <c r="CM25" s="5" t="s">
        <v>9705</v>
      </c>
      <c r="CN25" s="28" t="s">
        <v>9224</v>
      </c>
      <c r="CO25" s="29">
        <v>22</v>
      </c>
      <c r="CP25" s="29">
        <v>28</v>
      </c>
      <c r="CQ25" s="29">
        <v>4</v>
      </c>
      <c r="CR25" s="29">
        <v>5</v>
      </c>
      <c r="CS25" s="5" t="s">
        <v>9706</v>
      </c>
      <c r="CT25" s="28" t="s">
        <v>1325</v>
      </c>
      <c r="CU25" s="29">
        <v>22</v>
      </c>
      <c r="CV25" s="29">
        <v>29</v>
      </c>
      <c r="CW25" s="29">
        <v>4</v>
      </c>
      <c r="CX25" s="29">
        <v>5</v>
      </c>
      <c r="CY25" s="5" t="s">
        <v>9739</v>
      </c>
      <c r="CZ25" s="30" t="s">
        <v>3032</v>
      </c>
      <c r="DA25" s="29">
        <v>22</v>
      </c>
      <c r="DB25" s="29">
        <v>21</v>
      </c>
      <c r="DC25" s="29">
        <v>5</v>
      </c>
      <c r="DD25" s="29">
        <v>4</v>
      </c>
      <c r="DE25" s="5" t="s">
        <v>9740</v>
      </c>
      <c r="DF25" s="30" t="s">
        <v>147</v>
      </c>
      <c r="DG25" s="29">
        <v>22</v>
      </c>
      <c r="DH25" s="29">
        <v>23</v>
      </c>
      <c r="DI25" s="29">
        <v>5</v>
      </c>
      <c r="DJ25" s="29">
        <v>4</v>
      </c>
      <c r="DK25" s="5" t="s">
        <v>9726</v>
      </c>
      <c r="DL25" s="28" t="s">
        <v>89</v>
      </c>
      <c r="DM25" s="29">
        <v>22</v>
      </c>
      <c r="DN25" s="29">
        <v>30</v>
      </c>
      <c r="DO25" s="29">
        <v>4</v>
      </c>
      <c r="DP25" s="29">
        <v>5</v>
      </c>
      <c r="DQ25" s="5" t="s">
        <v>9715</v>
      </c>
      <c r="DR25" s="28" t="s">
        <v>103</v>
      </c>
      <c r="DS25" s="29">
        <v>22</v>
      </c>
      <c r="DT25" s="29">
        <v>27</v>
      </c>
      <c r="DU25" s="29">
        <v>4</v>
      </c>
      <c r="DV25" s="29">
        <v>5</v>
      </c>
      <c r="DW25" s="5" t="s">
        <v>9707</v>
      </c>
      <c r="DX25" s="28" t="s">
        <v>130</v>
      </c>
      <c r="DY25" s="29">
        <v>22</v>
      </c>
      <c r="DZ25" s="29">
        <v>28</v>
      </c>
      <c r="EA25" s="29">
        <v>4</v>
      </c>
      <c r="EB25" s="29">
        <v>5</v>
      </c>
      <c r="EC25" s="5" t="s">
        <v>9730</v>
      </c>
    </row>
    <row r="26" spans="1:133" ht="15.75">
      <c r="A26" s="5" t="s">
        <v>9709</v>
      </c>
      <c r="B26" s="28" t="s">
        <v>2663</v>
      </c>
      <c r="C26" s="29">
        <v>23</v>
      </c>
      <c r="D26" s="29">
        <v>26</v>
      </c>
      <c r="E26" s="29">
        <v>4</v>
      </c>
      <c r="F26" s="29">
        <v>5</v>
      </c>
      <c r="G26" s="5" t="s">
        <v>9727</v>
      </c>
      <c r="H26" s="30" t="s">
        <v>89</v>
      </c>
      <c r="I26" s="29">
        <v>23</v>
      </c>
      <c r="J26" s="29">
        <v>23</v>
      </c>
      <c r="K26" s="29">
        <v>4</v>
      </c>
      <c r="L26" s="29">
        <v>5</v>
      </c>
      <c r="M26" s="5" t="s">
        <v>9710</v>
      </c>
      <c r="N26" s="28" t="s">
        <v>1142</v>
      </c>
      <c r="O26" s="29">
        <v>23</v>
      </c>
      <c r="P26" s="29">
        <v>28</v>
      </c>
      <c r="Q26" s="29">
        <v>4</v>
      </c>
      <c r="R26" s="29">
        <v>5</v>
      </c>
      <c r="S26" s="5" t="s">
        <v>9729</v>
      </c>
      <c r="T26" s="28" t="s">
        <v>9303</v>
      </c>
      <c r="U26" s="29">
        <v>23</v>
      </c>
      <c r="V26" s="29">
        <v>20</v>
      </c>
      <c r="W26" s="29">
        <v>5</v>
      </c>
      <c r="X26" s="29">
        <v>4</v>
      </c>
      <c r="Y26" s="5" t="s">
        <v>9711</v>
      </c>
      <c r="Z26" s="28" t="s">
        <v>178</v>
      </c>
      <c r="AA26" s="29">
        <v>23</v>
      </c>
      <c r="AB26" s="29">
        <v>26</v>
      </c>
      <c r="AC26" s="29">
        <v>4</v>
      </c>
      <c r="AD26" s="29">
        <v>5</v>
      </c>
      <c r="AE26" s="5" t="s">
        <v>9734</v>
      </c>
      <c r="AF26" s="28" t="s">
        <v>9586</v>
      </c>
      <c r="AG26" s="29">
        <v>23</v>
      </c>
      <c r="AH26" s="29">
        <v>27</v>
      </c>
      <c r="AI26" s="29">
        <v>4</v>
      </c>
      <c r="AJ26" s="29">
        <v>5</v>
      </c>
      <c r="AK26" s="5" t="s">
        <v>9719</v>
      </c>
      <c r="AL26" s="28" t="s">
        <v>89</v>
      </c>
      <c r="AM26" s="29">
        <v>23</v>
      </c>
      <c r="AN26" s="29">
        <v>25</v>
      </c>
      <c r="AO26" s="29">
        <v>4</v>
      </c>
      <c r="AP26" s="29">
        <v>5</v>
      </c>
      <c r="AQ26" s="5" t="s">
        <v>9741</v>
      </c>
      <c r="AR26" s="28" t="s">
        <v>8741</v>
      </c>
      <c r="AS26" s="29">
        <v>23</v>
      </c>
      <c r="AT26" s="29">
        <v>27</v>
      </c>
      <c r="AU26" s="29">
        <v>5</v>
      </c>
      <c r="AV26" s="29">
        <v>4</v>
      </c>
      <c r="AW26" s="5" t="s">
        <v>9730</v>
      </c>
      <c r="AX26" s="28" t="s">
        <v>9355</v>
      </c>
      <c r="AY26" s="29">
        <v>23</v>
      </c>
      <c r="AZ26" s="29">
        <v>32</v>
      </c>
      <c r="BA26" s="29">
        <v>4</v>
      </c>
      <c r="BB26" s="29">
        <v>5</v>
      </c>
      <c r="BC26" s="5" t="s">
        <v>9723</v>
      </c>
      <c r="BD26" s="28" t="s">
        <v>9235</v>
      </c>
      <c r="BE26" s="29">
        <v>23</v>
      </c>
      <c r="BF26" s="29">
        <v>29</v>
      </c>
      <c r="BG26" s="29">
        <v>4</v>
      </c>
      <c r="BH26" s="29">
        <v>5</v>
      </c>
      <c r="BI26" s="5" t="s">
        <v>9713</v>
      </c>
      <c r="BJ26" s="28" t="s">
        <v>1301</v>
      </c>
      <c r="BK26" s="29">
        <v>23</v>
      </c>
      <c r="BL26" s="29">
        <v>28</v>
      </c>
      <c r="BM26" s="29">
        <v>4</v>
      </c>
      <c r="BN26" s="29">
        <v>5</v>
      </c>
      <c r="BO26" s="5" t="s">
        <v>9704</v>
      </c>
      <c r="BP26" s="28" t="s">
        <v>9376</v>
      </c>
      <c r="BQ26" s="29">
        <v>23</v>
      </c>
      <c r="BR26" s="29">
        <v>27</v>
      </c>
      <c r="BS26" s="29">
        <v>4</v>
      </c>
      <c r="BT26" s="29">
        <v>5</v>
      </c>
      <c r="BU26" s="5" t="s">
        <v>9736</v>
      </c>
      <c r="BV26" s="28" t="s">
        <v>9742</v>
      </c>
      <c r="BW26" s="29">
        <v>23</v>
      </c>
      <c r="BX26" s="29">
        <v>32</v>
      </c>
      <c r="BY26" s="29">
        <v>4</v>
      </c>
      <c r="BZ26" s="29">
        <v>5</v>
      </c>
      <c r="CA26" s="5" t="s">
        <v>9697</v>
      </c>
      <c r="CB26" s="28" t="s">
        <v>9215</v>
      </c>
      <c r="CC26" s="29">
        <v>23</v>
      </c>
      <c r="CD26" s="29">
        <v>27</v>
      </c>
      <c r="CE26" s="29">
        <v>4</v>
      </c>
      <c r="CF26" s="29">
        <v>5</v>
      </c>
      <c r="CG26" s="5" t="s">
        <v>9738</v>
      </c>
      <c r="CH26" s="30" t="s">
        <v>9743</v>
      </c>
      <c r="CI26" s="29">
        <v>23</v>
      </c>
      <c r="CJ26" s="29">
        <v>24</v>
      </c>
      <c r="CK26" s="29">
        <v>5</v>
      </c>
      <c r="CL26" s="29">
        <v>4</v>
      </c>
      <c r="CM26" s="5" t="s">
        <v>9705</v>
      </c>
      <c r="CN26" s="28" t="s">
        <v>9215</v>
      </c>
      <c r="CO26" s="29">
        <v>23</v>
      </c>
      <c r="CP26" s="29">
        <v>27</v>
      </c>
      <c r="CQ26" s="29">
        <v>4</v>
      </c>
      <c r="CR26" s="29">
        <v>5</v>
      </c>
      <c r="CS26" s="5" t="s">
        <v>9706</v>
      </c>
      <c r="CT26" s="28" t="s">
        <v>368</v>
      </c>
      <c r="CU26" s="29">
        <v>23</v>
      </c>
      <c r="CV26" s="29">
        <v>28</v>
      </c>
      <c r="CW26" s="29">
        <v>4</v>
      </c>
      <c r="CX26" s="29">
        <v>5</v>
      </c>
      <c r="CY26" s="5" t="s">
        <v>9739</v>
      </c>
      <c r="CZ26" s="28" t="s">
        <v>1287</v>
      </c>
      <c r="DA26" s="29">
        <v>23</v>
      </c>
      <c r="DB26" s="29">
        <v>20</v>
      </c>
      <c r="DC26" s="29">
        <v>5</v>
      </c>
      <c r="DD26" s="29">
        <v>4</v>
      </c>
      <c r="DE26" s="5" t="s">
        <v>9740</v>
      </c>
      <c r="DF26" s="30" t="s">
        <v>2609</v>
      </c>
      <c r="DG26" s="29">
        <v>23</v>
      </c>
      <c r="DH26" s="29">
        <v>22</v>
      </c>
      <c r="DI26" s="29">
        <v>5</v>
      </c>
      <c r="DJ26" s="29">
        <v>4</v>
      </c>
      <c r="DK26" s="5" t="s">
        <v>9726</v>
      </c>
      <c r="DL26" s="28" t="s">
        <v>9744</v>
      </c>
      <c r="DM26" s="29">
        <v>23</v>
      </c>
      <c r="DN26" s="29">
        <v>29</v>
      </c>
      <c r="DO26" s="29">
        <v>4</v>
      </c>
      <c r="DP26" s="29">
        <v>5</v>
      </c>
      <c r="DQ26" s="5" t="s">
        <v>9715</v>
      </c>
      <c r="DR26" s="28" t="s">
        <v>827</v>
      </c>
      <c r="DS26" s="29">
        <v>23</v>
      </c>
      <c r="DT26" s="29">
        <v>26</v>
      </c>
      <c r="DU26" s="29">
        <v>4</v>
      </c>
      <c r="DV26" s="29">
        <v>5</v>
      </c>
      <c r="DW26" s="5" t="s">
        <v>9707</v>
      </c>
      <c r="DX26" s="28" t="s">
        <v>9604</v>
      </c>
      <c r="DY26" s="29">
        <v>23</v>
      </c>
      <c r="DZ26" s="29">
        <v>27</v>
      </c>
      <c r="EA26" s="29">
        <v>4</v>
      </c>
      <c r="EB26" s="29">
        <v>5</v>
      </c>
      <c r="EC26" s="5" t="s">
        <v>9730</v>
      </c>
    </row>
    <row r="27" spans="1:133" ht="15.75">
      <c r="A27" s="5" t="s">
        <v>9745</v>
      </c>
      <c r="B27" s="30" t="s">
        <v>9342</v>
      </c>
      <c r="C27" s="29">
        <v>24</v>
      </c>
      <c r="D27" s="29">
        <v>25</v>
      </c>
      <c r="E27" s="29">
        <v>5</v>
      </c>
      <c r="F27" s="29">
        <v>4</v>
      </c>
      <c r="G27" s="5" t="s">
        <v>9727</v>
      </c>
      <c r="H27" s="28" t="s">
        <v>9215</v>
      </c>
      <c r="I27" s="29">
        <v>24</v>
      </c>
      <c r="J27" s="29">
        <v>22</v>
      </c>
      <c r="K27" s="29">
        <v>4</v>
      </c>
      <c r="L27" s="29">
        <v>5</v>
      </c>
      <c r="M27" s="5" t="s">
        <v>9710</v>
      </c>
      <c r="N27" s="28" t="s">
        <v>811</v>
      </c>
      <c r="O27" s="29">
        <v>24</v>
      </c>
      <c r="P27" s="29">
        <v>27</v>
      </c>
      <c r="Q27" s="29">
        <v>4</v>
      </c>
      <c r="R27" s="29">
        <v>5</v>
      </c>
      <c r="S27" s="5" t="s">
        <v>9729</v>
      </c>
      <c r="T27" s="28" t="s">
        <v>104</v>
      </c>
      <c r="U27" s="29">
        <v>24</v>
      </c>
      <c r="V27" s="29">
        <v>19</v>
      </c>
      <c r="W27" s="29">
        <v>5</v>
      </c>
      <c r="X27" s="29">
        <v>4</v>
      </c>
      <c r="Y27" s="5" t="s">
        <v>9711</v>
      </c>
      <c r="Z27" s="30" t="s">
        <v>86</v>
      </c>
      <c r="AA27" s="29">
        <v>24</v>
      </c>
      <c r="AB27" s="29">
        <v>25</v>
      </c>
      <c r="AC27" s="29">
        <v>4</v>
      </c>
      <c r="AD27" s="29">
        <v>5</v>
      </c>
      <c r="AE27" s="5" t="s">
        <v>9734</v>
      </c>
      <c r="AF27" s="28" t="s">
        <v>2112</v>
      </c>
      <c r="AG27" s="29">
        <v>24</v>
      </c>
      <c r="AH27" s="29">
        <v>26</v>
      </c>
      <c r="AI27" s="29">
        <v>4</v>
      </c>
      <c r="AJ27" s="29">
        <v>5</v>
      </c>
      <c r="AK27" s="5" t="s">
        <v>9719</v>
      </c>
      <c r="AL27" s="30" t="s">
        <v>9746</v>
      </c>
      <c r="AM27" s="29">
        <v>24</v>
      </c>
      <c r="AN27" s="29">
        <v>24</v>
      </c>
      <c r="AO27" s="29">
        <v>4</v>
      </c>
      <c r="AP27" s="29">
        <v>5</v>
      </c>
      <c r="AQ27" s="5" t="s">
        <v>9741</v>
      </c>
      <c r="AR27" s="28" t="s">
        <v>247</v>
      </c>
      <c r="AS27" s="29">
        <v>24</v>
      </c>
      <c r="AT27" s="29">
        <v>26</v>
      </c>
      <c r="AU27" s="29">
        <v>5</v>
      </c>
      <c r="AV27" s="29">
        <v>4</v>
      </c>
      <c r="AW27" s="5" t="s">
        <v>9730</v>
      </c>
      <c r="AX27" s="28" t="s">
        <v>9215</v>
      </c>
      <c r="AY27" s="29">
        <v>24</v>
      </c>
      <c r="AZ27" s="29">
        <v>31</v>
      </c>
      <c r="BA27" s="29">
        <v>4</v>
      </c>
      <c r="BB27" s="29">
        <v>5</v>
      </c>
      <c r="BC27" s="5" t="s">
        <v>9723</v>
      </c>
      <c r="BD27" s="28" t="s">
        <v>9592</v>
      </c>
      <c r="BE27" s="29">
        <v>24</v>
      </c>
      <c r="BF27" s="29">
        <v>28</v>
      </c>
      <c r="BG27" s="29">
        <v>4</v>
      </c>
      <c r="BH27" s="29">
        <v>5</v>
      </c>
      <c r="BI27" s="5" t="s">
        <v>9713</v>
      </c>
      <c r="BJ27" s="28" t="s">
        <v>9486</v>
      </c>
      <c r="BK27" s="29">
        <v>24</v>
      </c>
      <c r="BL27" s="29">
        <v>27</v>
      </c>
      <c r="BM27" s="29">
        <v>4</v>
      </c>
      <c r="BN27" s="29">
        <v>5</v>
      </c>
      <c r="BO27" s="5" t="s">
        <v>9747</v>
      </c>
      <c r="BP27" s="28" t="s">
        <v>356</v>
      </c>
      <c r="BQ27" s="29">
        <v>24</v>
      </c>
      <c r="BR27" s="29">
        <v>26</v>
      </c>
      <c r="BS27" s="29">
        <v>5</v>
      </c>
      <c r="BT27" s="29">
        <v>4</v>
      </c>
      <c r="BU27" s="5" t="s">
        <v>9736</v>
      </c>
      <c r="BV27" s="28" t="s">
        <v>126</v>
      </c>
      <c r="BW27" s="29">
        <v>24</v>
      </c>
      <c r="BX27" s="29">
        <v>31</v>
      </c>
      <c r="BY27" s="29">
        <v>4</v>
      </c>
      <c r="BZ27" s="29">
        <v>5</v>
      </c>
      <c r="CA27" s="5" t="s">
        <v>9748</v>
      </c>
      <c r="CB27" s="28" t="s">
        <v>1715</v>
      </c>
      <c r="CC27" s="29">
        <v>24</v>
      </c>
      <c r="CD27" s="29">
        <v>26</v>
      </c>
      <c r="CE27" s="29">
        <v>5</v>
      </c>
      <c r="CF27" s="29">
        <v>4</v>
      </c>
      <c r="CG27" s="5" t="s">
        <v>9738</v>
      </c>
      <c r="CH27" s="30" t="s">
        <v>9749</v>
      </c>
      <c r="CI27" s="29">
        <v>24</v>
      </c>
      <c r="CJ27" s="29">
        <v>23</v>
      </c>
      <c r="CK27" s="29">
        <v>5</v>
      </c>
      <c r="CL27" s="29">
        <v>4</v>
      </c>
      <c r="CM27" s="5" t="s">
        <v>9750</v>
      </c>
      <c r="CN27" s="28" t="s">
        <v>1311</v>
      </c>
      <c r="CO27" s="29">
        <v>24</v>
      </c>
      <c r="CP27" s="29">
        <v>26</v>
      </c>
      <c r="CQ27" s="29">
        <v>5</v>
      </c>
      <c r="CR27" s="29">
        <v>4</v>
      </c>
      <c r="CS27" s="5" t="s">
        <v>9751</v>
      </c>
      <c r="CT27" s="28" t="s">
        <v>9470</v>
      </c>
      <c r="CU27" s="29">
        <v>24</v>
      </c>
      <c r="CV27" s="29">
        <v>27</v>
      </c>
      <c r="CW27" s="29">
        <v>5</v>
      </c>
      <c r="CX27" s="29">
        <v>4</v>
      </c>
      <c r="CY27" s="5" t="s">
        <v>9739</v>
      </c>
      <c r="CZ27" s="28" t="s">
        <v>9369</v>
      </c>
      <c r="DA27" s="29">
        <v>24</v>
      </c>
      <c r="DB27" s="29">
        <v>19</v>
      </c>
      <c r="DC27" s="29">
        <v>5</v>
      </c>
      <c r="DD27" s="29">
        <v>4</v>
      </c>
      <c r="DE27" s="5" t="s">
        <v>9740</v>
      </c>
      <c r="DF27" s="28" t="s">
        <v>8418</v>
      </c>
      <c r="DG27" s="29">
        <v>24</v>
      </c>
      <c r="DH27" s="29">
        <v>21</v>
      </c>
      <c r="DI27" s="29">
        <v>5</v>
      </c>
      <c r="DJ27" s="29">
        <v>4</v>
      </c>
      <c r="DK27" s="5" t="s">
        <v>9726</v>
      </c>
      <c r="DL27" s="28" t="s">
        <v>9236</v>
      </c>
      <c r="DM27" s="29">
        <v>24</v>
      </c>
      <c r="DN27" s="29">
        <v>28</v>
      </c>
      <c r="DO27" s="29">
        <v>4</v>
      </c>
      <c r="DP27" s="29">
        <v>5</v>
      </c>
      <c r="DQ27" s="5" t="s">
        <v>9715</v>
      </c>
      <c r="DR27" s="30" t="s">
        <v>2128</v>
      </c>
      <c r="DS27" s="29">
        <v>24</v>
      </c>
      <c r="DT27" s="29">
        <v>25</v>
      </c>
      <c r="DU27" s="29">
        <v>4</v>
      </c>
      <c r="DV27" s="29">
        <v>5</v>
      </c>
      <c r="DW27" s="5" t="s">
        <v>9707</v>
      </c>
      <c r="DX27" s="28" t="s">
        <v>182</v>
      </c>
      <c r="DY27" s="29">
        <v>24</v>
      </c>
      <c r="DZ27" s="29">
        <v>26</v>
      </c>
      <c r="EA27" s="29">
        <v>4</v>
      </c>
      <c r="EB27" s="29">
        <v>5</v>
      </c>
      <c r="EC27" s="5" t="s">
        <v>9730</v>
      </c>
    </row>
    <row r="28" spans="1:133" ht="15.75">
      <c r="A28" s="5" t="s">
        <v>9745</v>
      </c>
      <c r="B28" s="30" t="s">
        <v>9349</v>
      </c>
      <c r="C28" s="29">
        <v>25</v>
      </c>
      <c r="D28" s="29">
        <v>24</v>
      </c>
      <c r="E28" s="29">
        <v>5</v>
      </c>
      <c r="F28" s="29">
        <v>4</v>
      </c>
      <c r="G28" s="5" t="s">
        <v>9727</v>
      </c>
      <c r="H28" s="28" t="s">
        <v>9217</v>
      </c>
      <c r="I28" s="29">
        <v>25</v>
      </c>
      <c r="J28" s="29">
        <v>21</v>
      </c>
      <c r="K28" s="29">
        <v>4</v>
      </c>
      <c r="L28" s="29">
        <v>5</v>
      </c>
      <c r="M28" s="5" t="s">
        <v>9710</v>
      </c>
      <c r="N28" s="30" t="s">
        <v>1139</v>
      </c>
      <c r="O28" s="29">
        <v>25</v>
      </c>
      <c r="P28" s="29">
        <v>26</v>
      </c>
      <c r="Q28" s="29">
        <v>4</v>
      </c>
      <c r="R28" s="29">
        <v>5</v>
      </c>
      <c r="S28" s="5" t="s">
        <v>9729</v>
      </c>
      <c r="T28" s="28" t="s">
        <v>9587</v>
      </c>
      <c r="U28" s="29">
        <v>25</v>
      </c>
      <c r="V28" s="29">
        <v>18</v>
      </c>
      <c r="W28" s="29">
        <v>5</v>
      </c>
      <c r="X28" s="29">
        <v>4</v>
      </c>
      <c r="Y28" s="5" t="s">
        <v>9711</v>
      </c>
      <c r="Z28" s="30" t="s">
        <v>1924</v>
      </c>
      <c r="AA28" s="29">
        <v>25</v>
      </c>
      <c r="AB28" s="29">
        <v>24</v>
      </c>
      <c r="AC28" s="29">
        <v>4</v>
      </c>
      <c r="AD28" s="29">
        <v>5</v>
      </c>
      <c r="AE28" s="5" t="s">
        <v>9734</v>
      </c>
      <c r="AF28" s="30" t="s">
        <v>356</v>
      </c>
      <c r="AG28" s="29">
        <v>25</v>
      </c>
      <c r="AH28" s="29">
        <v>25</v>
      </c>
      <c r="AI28" s="29">
        <v>4</v>
      </c>
      <c r="AJ28" s="29">
        <v>5</v>
      </c>
      <c r="AK28" s="5" t="s">
        <v>9752</v>
      </c>
      <c r="AL28" s="28" t="s">
        <v>9250</v>
      </c>
      <c r="AM28" s="29">
        <v>25</v>
      </c>
      <c r="AN28" s="29">
        <v>23</v>
      </c>
      <c r="AO28" s="29">
        <v>5</v>
      </c>
      <c r="AP28" s="29">
        <v>4</v>
      </c>
      <c r="AQ28" s="5" t="s">
        <v>9741</v>
      </c>
      <c r="AR28" s="30" t="s">
        <v>9468</v>
      </c>
      <c r="AS28" s="29">
        <v>25</v>
      </c>
      <c r="AT28" s="29">
        <v>25</v>
      </c>
      <c r="AU28" s="29">
        <v>5</v>
      </c>
      <c r="AV28" s="29">
        <v>4</v>
      </c>
      <c r="AW28" s="5" t="s">
        <v>9730</v>
      </c>
      <c r="AX28" s="28" t="s">
        <v>9217</v>
      </c>
      <c r="AY28" s="29">
        <v>25</v>
      </c>
      <c r="AZ28" s="29">
        <v>30</v>
      </c>
      <c r="BA28" s="29">
        <v>4</v>
      </c>
      <c r="BB28" s="29">
        <v>5</v>
      </c>
      <c r="BC28" s="5" t="s">
        <v>9723</v>
      </c>
      <c r="BD28" s="28" t="s">
        <v>6174</v>
      </c>
      <c r="BE28" s="29">
        <v>25</v>
      </c>
      <c r="BF28" s="29">
        <v>27</v>
      </c>
      <c r="BG28" s="29">
        <v>4</v>
      </c>
      <c r="BH28" s="29">
        <v>5</v>
      </c>
      <c r="BI28" s="5" t="s">
        <v>9713</v>
      </c>
      <c r="BJ28" s="30" t="s">
        <v>834</v>
      </c>
      <c r="BK28" s="29">
        <v>25</v>
      </c>
      <c r="BL28" s="29">
        <v>26</v>
      </c>
      <c r="BM28" s="29">
        <v>4</v>
      </c>
      <c r="BN28" s="29">
        <v>5</v>
      </c>
      <c r="BO28" s="5" t="s">
        <v>9747</v>
      </c>
      <c r="BP28" s="30" t="s">
        <v>152</v>
      </c>
      <c r="BQ28" s="29">
        <v>25</v>
      </c>
      <c r="BR28" s="29">
        <v>25</v>
      </c>
      <c r="BS28" s="29">
        <v>5</v>
      </c>
      <c r="BT28" s="29">
        <v>4</v>
      </c>
      <c r="BU28" s="5" t="s">
        <v>9736</v>
      </c>
      <c r="BV28" s="28" t="s">
        <v>9223</v>
      </c>
      <c r="BW28" s="29">
        <v>25</v>
      </c>
      <c r="BX28" s="29">
        <v>30</v>
      </c>
      <c r="BY28" s="29">
        <v>4</v>
      </c>
      <c r="BZ28" s="29">
        <v>5</v>
      </c>
      <c r="CA28" s="5" t="s">
        <v>9748</v>
      </c>
      <c r="CB28" s="30" t="s">
        <v>9502</v>
      </c>
      <c r="CC28" s="29">
        <v>25</v>
      </c>
      <c r="CD28" s="29">
        <v>25</v>
      </c>
      <c r="CE28" s="29">
        <v>5</v>
      </c>
      <c r="CF28" s="29">
        <v>4</v>
      </c>
      <c r="CG28" s="5" t="s">
        <v>9738</v>
      </c>
      <c r="CH28" s="28" t="s">
        <v>9373</v>
      </c>
      <c r="CI28" s="29">
        <v>25</v>
      </c>
      <c r="CJ28" s="29">
        <v>22</v>
      </c>
      <c r="CK28" s="29">
        <v>5</v>
      </c>
      <c r="CL28" s="29">
        <v>4</v>
      </c>
      <c r="CM28" s="5" t="s">
        <v>9750</v>
      </c>
      <c r="CN28" s="30" t="s">
        <v>98</v>
      </c>
      <c r="CO28" s="29">
        <v>25</v>
      </c>
      <c r="CP28" s="29">
        <v>25</v>
      </c>
      <c r="CQ28" s="29">
        <v>5</v>
      </c>
      <c r="CR28" s="29">
        <v>4</v>
      </c>
      <c r="CS28" s="5" t="s">
        <v>9751</v>
      </c>
      <c r="CT28" s="30" t="s">
        <v>9477</v>
      </c>
      <c r="CU28" s="29">
        <v>25</v>
      </c>
      <c r="CV28" s="29">
        <v>26</v>
      </c>
      <c r="CW28" s="29">
        <v>5</v>
      </c>
      <c r="CX28" s="29">
        <v>4</v>
      </c>
      <c r="CY28" s="5" t="s">
        <v>9739</v>
      </c>
      <c r="CZ28" s="28" t="s">
        <v>9329</v>
      </c>
      <c r="DA28" s="29">
        <v>25</v>
      </c>
      <c r="DB28" s="29">
        <v>18</v>
      </c>
      <c r="DC28" s="29">
        <v>5</v>
      </c>
      <c r="DD28" s="29">
        <v>4</v>
      </c>
      <c r="DE28" s="5" t="s">
        <v>9740</v>
      </c>
      <c r="DF28" s="28" t="s">
        <v>89</v>
      </c>
      <c r="DG28" s="29">
        <v>25</v>
      </c>
      <c r="DH28" s="29">
        <v>20</v>
      </c>
      <c r="DI28" s="29">
        <v>5</v>
      </c>
      <c r="DJ28" s="29">
        <v>4</v>
      </c>
      <c r="DK28" s="5" t="s">
        <v>9753</v>
      </c>
      <c r="DL28" s="28" t="s">
        <v>140</v>
      </c>
      <c r="DM28" s="29">
        <v>25</v>
      </c>
      <c r="DN28" s="29">
        <v>27</v>
      </c>
      <c r="DO28" s="29">
        <v>5</v>
      </c>
      <c r="DP28" s="29">
        <v>4</v>
      </c>
      <c r="DQ28" s="5" t="s">
        <v>9754</v>
      </c>
      <c r="DR28" s="30" t="s">
        <v>1852</v>
      </c>
      <c r="DS28" s="29">
        <v>25</v>
      </c>
      <c r="DT28" s="29">
        <v>24</v>
      </c>
      <c r="DU28" s="29">
        <v>5</v>
      </c>
      <c r="DV28" s="29">
        <v>4</v>
      </c>
      <c r="DW28" s="5" t="s">
        <v>9755</v>
      </c>
      <c r="DX28" s="30" t="s">
        <v>3059</v>
      </c>
      <c r="DY28" s="29">
        <v>25</v>
      </c>
      <c r="DZ28" s="29">
        <v>25</v>
      </c>
      <c r="EA28" s="29">
        <v>5</v>
      </c>
      <c r="EB28" s="29">
        <v>4</v>
      </c>
      <c r="EC28" s="5" t="s">
        <v>9730</v>
      </c>
    </row>
    <row r="29" spans="1:133" ht="15.75">
      <c r="A29" s="5" t="s">
        <v>9745</v>
      </c>
      <c r="B29" s="28" t="s">
        <v>7335</v>
      </c>
      <c r="C29" s="29">
        <v>26</v>
      </c>
      <c r="D29" s="29">
        <v>23</v>
      </c>
      <c r="E29" s="29">
        <v>5</v>
      </c>
      <c r="F29" s="29">
        <v>4</v>
      </c>
      <c r="G29" s="5" t="s">
        <v>9756</v>
      </c>
      <c r="H29" s="28" t="s">
        <v>9757</v>
      </c>
      <c r="I29" s="29">
        <v>26</v>
      </c>
      <c r="J29" s="29">
        <v>20</v>
      </c>
      <c r="K29" s="29">
        <v>5</v>
      </c>
      <c r="L29" s="29">
        <v>4</v>
      </c>
      <c r="M29" s="5" t="s">
        <v>9758</v>
      </c>
      <c r="N29" s="30" t="s">
        <v>829</v>
      </c>
      <c r="O29" s="29">
        <v>26</v>
      </c>
      <c r="P29" s="29">
        <v>25</v>
      </c>
      <c r="Q29" s="29">
        <v>5</v>
      </c>
      <c r="R29" s="29">
        <v>4</v>
      </c>
      <c r="S29" s="5" t="s">
        <v>9729</v>
      </c>
      <c r="T29" s="28" t="s">
        <v>169</v>
      </c>
      <c r="U29" s="29">
        <v>26</v>
      </c>
      <c r="V29" s="29">
        <v>17</v>
      </c>
      <c r="W29" s="29">
        <v>5</v>
      </c>
      <c r="X29" s="29">
        <v>4</v>
      </c>
      <c r="Y29" s="5" t="s">
        <v>9759</v>
      </c>
      <c r="Z29" s="28" t="s">
        <v>9500</v>
      </c>
      <c r="AA29" s="29">
        <v>26</v>
      </c>
      <c r="AB29" s="29">
        <v>23</v>
      </c>
      <c r="AC29" s="29">
        <v>5</v>
      </c>
      <c r="AD29" s="29">
        <v>4</v>
      </c>
      <c r="AE29" s="5" t="s">
        <v>9734</v>
      </c>
      <c r="AF29" s="28" t="s">
        <v>833</v>
      </c>
      <c r="AG29" s="29">
        <v>26</v>
      </c>
      <c r="AH29" s="29">
        <v>24</v>
      </c>
      <c r="AI29" s="29">
        <v>4</v>
      </c>
      <c r="AJ29" s="29">
        <v>5</v>
      </c>
      <c r="AK29" s="5" t="s">
        <v>9752</v>
      </c>
      <c r="AL29" s="28" t="s">
        <v>9760</v>
      </c>
      <c r="AM29" s="29">
        <v>26</v>
      </c>
      <c r="AN29" s="29">
        <v>22</v>
      </c>
      <c r="AO29" s="29">
        <v>5</v>
      </c>
      <c r="AP29" s="29">
        <v>4</v>
      </c>
      <c r="AQ29" s="5" t="s">
        <v>9741</v>
      </c>
      <c r="AR29" s="28" t="s">
        <v>9586</v>
      </c>
      <c r="AS29" s="29">
        <v>26</v>
      </c>
      <c r="AT29" s="29">
        <v>24</v>
      </c>
      <c r="AU29" s="29">
        <v>5</v>
      </c>
      <c r="AV29" s="29">
        <v>4</v>
      </c>
      <c r="AW29" s="5" t="s">
        <v>9761</v>
      </c>
      <c r="AX29" s="28" t="s">
        <v>9367</v>
      </c>
      <c r="AY29" s="29">
        <v>26</v>
      </c>
      <c r="AZ29" s="29">
        <v>29</v>
      </c>
      <c r="BA29" s="29">
        <v>5</v>
      </c>
      <c r="BB29" s="29">
        <v>4</v>
      </c>
      <c r="BC29" s="5" t="s">
        <v>9762</v>
      </c>
      <c r="BD29" s="30" t="s">
        <v>9257</v>
      </c>
      <c r="BE29" s="29">
        <v>26</v>
      </c>
      <c r="BF29" s="29">
        <v>26</v>
      </c>
      <c r="BG29" s="29">
        <v>5</v>
      </c>
      <c r="BH29" s="29">
        <v>4</v>
      </c>
      <c r="BI29" s="5" t="s">
        <v>9763</v>
      </c>
      <c r="BJ29" s="30" t="s">
        <v>8404</v>
      </c>
      <c r="BK29" s="29">
        <v>26</v>
      </c>
      <c r="BL29" s="29">
        <v>25</v>
      </c>
      <c r="BM29" s="29">
        <v>5</v>
      </c>
      <c r="BN29" s="29">
        <v>4</v>
      </c>
      <c r="BO29" s="5" t="s">
        <v>9747</v>
      </c>
      <c r="BP29" s="28" t="s">
        <v>9764</v>
      </c>
      <c r="BQ29" s="29">
        <v>26</v>
      </c>
      <c r="BR29" s="29">
        <v>24</v>
      </c>
      <c r="BS29" s="29">
        <v>5</v>
      </c>
      <c r="BT29" s="29">
        <v>4</v>
      </c>
      <c r="BU29" s="5" t="s">
        <v>9736</v>
      </c>
      <c r="BV29" s="28" t="s">
        <v>9765</v>
      </c>
      <c r="BW29" s="29">
        <v>26</v>
      </c>
      <c r="BX29" s="29">
        <v>29</v>
      </c>
      <c r="BY29" s="29">
        <v>4</v>
      </c>
      <c r="BZ29" s="29">
        <v>5</v>
      </c>
      <c r="CA29" s="5" t="s">
        <v>9748</v>
      </c>
      <c r="CB29" s="28" t="s">
        <v>2112</v>
      </c>
      <c r="CC29" s="29">
        <v>26</v>
      </c>
      <c r="CD29" s="29">
        <v>24</v>
      </c>
      <c r="CE29" s="29">
        <v>5</v>
      </c>
      <c r="CF29" s="29">
        <v>4</v>
      </c>
      <c r="CG29" s="5" t="s">
        <v>9738</v>
      </c>
      <c r="CH29" s="28" t="s">
        <v>2112</v>
      </c>
      <c r="CI29" s="29">
        <v>26</v>
      </c>
      <c r="CJ29" s="29">
        <v>21</v>
      </c>
      <c r="CK29" s="29">
        <v>5</v>
      </c>
      <c r="CL29" s="29">
        <v>4</v>
      </c>
      <c r="CM29" s="5" t="s">
        <v>9750</v>
      </c>
      <c r="CN29" s="28" t="s">
        <v>9241</v>
      </c>
      <c r="CO29" s="29">
        <v>26</v>
      </c>
      <c r="CP29" s="29">
        <v>24</v>
      </c>
      <c r="CQ29" s="29">
        <v>5</v>
      </c>
      <c r="CR29" s="29">
        <v>4</v>
      </c>
      <c r="CS29" s="5" t="s">
        <v>9751</v>
      </c>
      <c r="CT29" s="30" t="s">
        <v>9732</v>
      </c>
      <c r="CU29" s="29">
        <v>26</v>
      </c>
      <c r="CV29" s="29">
        <v>25</v>
      </c>
      <c r="CW29" s="29">
        <v>5</v>
      </c>
      <c r="CX29" s="29">
        <v>4</v>
      </c>
      <c r="CY29" s="5" t="s">
        <v>9739</v>
      </c>
      <c r="CZ29" s="28" t="s">
        <v>152</v>
      </c>
      <c r="DA29" s="29">
        <v>26</v>
      </c>
      <c r="DB29" s="29">
        <v>17</v>
      </c>
      <c r="DC29" s="29">
        <v>5</v>
      </c>
      <c r="DD29" s="29">
        <v>4</v>
      </c>
      <c r="DE29" s="5" t="s">
        <v>9740</v>
      </c>
      <c r="DF29" s="28" t="s">
        <v>9766</v>
      </c>
      <c r="DG29" s="29">
        <v>26</v>
      </c>
      <c r="DH29" s="29">
        <v>19</v>
      </c>
      <c r="DI29" s="29">
        <v>5</v>
      </c>
      <c r="DJ29" s="29">
        <v>4</v>
      </c>
      <c r="DK29" s="5" t="s">
        <v>9753</v>
      </c>
      <c r="DL29" s="30" t="s">
        <v>2135</v>
      </c>
      <c r="DM29" s="29">
        <v>26</v>
      </c>
      <c r="DN29" s="29">
        <v>26</v>
      </c>
      <c r="DO29" s="29">
        <v>5</v>
      </c>
      <c r="DP29" s="29">
        <v>4</v>
      </c>
      <c r="DQ29" s="5" t="s">
        <v>9754</v>
      </c>
      <c r="DR29" s="28" t="s">
        <v>2163</v>
      </c>
      <c r="DS29" s="29">
        <v>26</v>
      </c>
      <c r="DT29" s="29">
        <v>23</v>
      </c>
      <c r="DU29" s="29">
        <v>5</v>
      </c>
      <c r="DV29" s="29">
        <v>4</v>
      </c>
      <c r="DW29" s="5" t="s">
        <v>9755</v>
      </c>
      <c r="DX29" s="28" t="s">
        <v>1133</v>
      </c>
      <c r="DY29" s="29">
        <v>26</v>
      </c>
      <c r="DZ29" s="29">
        <v>24</v>
      </c>
      <c r="EA29" s="29">
        <v>5</v>
      </c>
      <c r="EB29" s="29">
        <v>4</v>
      </c>
      <c r="EC29" s="5" t="s">
        <v>9761</v>
      </c>
    </row>
    <row r="30" spans="1:133" ht="15.75">
      <c r="A30" s="5" t="s">
        <v>9745</v>
      </c>
      <c r="B30" s="28" t="s">
        <v>9588</v>
      </c>
      <c r="C30" s="29">
        <v>27</v>
      </c>
      <c r="D30" s="29">
        <v>22</v>
      </c>
      <c r="E30" s="29">
        <v>5</v>
      </c>
      <c r="F30" s="29">
        <v>4</v>
      </c>
      <c r="G30" s="5" t="s">
        <v>9756</v>
      </c>
      <c r="H30" s="28" t="s">
        <v>9612</v>
      </c>
      <c r="I30" s="29">
        <v>27</v>
      </c>
      <c r="J30" s="29">
        <v>19</v>
      </c>
      <c r="K30" s="29">
        <v>5</v>
      </c>
      <c r="L30" s="29">
        <v>4</v>
      </c>
      <c r="M30" s="5" t="s">
        <v>9758</v>
      </c>
      <c r="N30" s="28" t="s">
        <v>6156</v>
      </c>
      <c r="O30" s="29">
        <v>27</v>
      </c>
      <c r="P30" s="29">
        <v>24</v>
      </c>
      <c r="Q30" s="29">
        <v>5</v>
      </c>
      <c r="R30" s="29">
        <v>4</v>
      </c>
      <c r="S30" s="5" t="s">
        <v>9767</v>
      </c>
      <c r="T30" s="28" t="s">
        <v>125</v>
      </c>
      <c r="U30" s="29">
        <v>27</v>
      </c>
      <c r="V30" s="29">
        <v>16</v>
      </c>
      <c r="W30" s="29">
        <v>6</v>
      </c>
      <c r="X30" s="29">
        <v>3</v>
      </c>
      <c r="Y30" s="5" t="s">
        <v>9759</v>
      </c>
      <c r="Z30" s="28" t="s">
        <v>1214</v>
      </c>
      <c r="AA30" s="29">
        <v>27</v>
      </c>
      <c r="AB30" s="29">
        <v>22</v>
      </c>
      <c r="AC30" s="29">
        <v>5</v>
      </c>
      <c r="AD30" s="29">
        <v>4</v>
      </c>
      <c r="AE30" s="5" t="s">
        <v>9768</v>
      </c>
      <c r="AF30" s="28" t="s">
        <v>9769</v>
      </c>
      <c r="AG30" s="29">
        <v>27</v>
      </c>
      <c r="AH30" s="29">
        <v>23</v>
      </c>
      <c r="AI30" s="29">
        <v>5</v>
      </c>
      <c r="AJ30" s="29">
        <v>4</v>
      </c>
      <c r="AK30" s="5" t="s">
        <v>9752</v>
      </c>
      <c r="AL30" s="28" t="s">
        <v>2423</v>
      </c>
      <c r="AM30" s="29">
        <v>27</v>
      </c>
      <c r="AN30" s="29">
        <v>21</v>
      </c>
      <c r="AO30" s="29">
        <v>5</v>
      </c>
      <c r="AP30" s="29">
        <v>4</v>
      </c>
      <c r="AQ30" s="5" t="s">
        <v>9741</v>
      </c>
      <c r="AR30" s="28" t="s">
        <v>152</v>
      </c>
      <c r="AS30" s="29">
        <v>27</v>
      </c>
      <c r="AT30" s="29">
        <v>23</v>
      </c>
      <c r="AU30" s="29">
        <v>5</v>
      </c>
      <c r="AV30" s="29">
        <v>4</v>
      </c>
      <c r="AW30" s="5" t="s">
        <v>9761</v>
      </c>
      <c r="AX30" s="30" t="s">
        <v>141</v>
      </c>
      <c r="AY30" s="29">
        <v>27</v>
      </c>
      <c r="AZ30" s="29">
        <v>28</v>
      </c>
      <c r="BA30" s="29">
        <v>5</v>
      </c>
      <c r="BB30" s="29">
        <v>4</v>
      </c>
      <c r="BC30" s="5" t="s">
        <v>9762</v>
      </c>
      <c r="BD30" s="28" t="s">
        <v>3072</v>
      </c>
      <c r="BE30" s="29">
        <v>27</v>
      </c>
      <c r="BF30" s="29">
        <v>25</v>
      </c>
      <c r="BG30" s="29">
        <v>5</v>
      </c>
      <c r="BH30" s="29">
        <v>4</v>
      </c>
      <c r="BI30" s="5" t="s">
        <v>9763</v>
      </c>
      <c r="BJ30" s="28" t="s">
        <v>168</v>
      </c>
      <c r="BK30" s="29">
        <v>27</v>
      </c>
      <c r="BL30" s="29">
        <v>24</v>
      </c>
      <c r="BM30" s="29">
        <v>5</v>
      </c>
      <c r="BN30" s="29">
        <v>4</v>
      </c>
      <c r="BO30" s="5" t="s">
        <v>9747</v>
      </c>
      <c r="BP30" s="28" t="s">
        <v>9223</v>
      </c>
      <c r="BQ30" s="29">
        <v>27</v>
      </c>
      <c r="BR30" s="29">
        <v>23</v>
      </c>
      <c r="BS30" s="29">
        <v>5</v>
      </c>
      <c r="BT30" s="29">
        <v>4</v>
      </c>
      <c r="BU30" s="5" t="s">
        <v>9770</v>
      </c>
      <c r="BV30" s="30" t="s">
        <v>9265</v>
      </c>
      <c r="BW30" s="29">
        <v>27</v>
      </c>
      <c r="BX30" s="29">
        <v>28</v>
      </c>
      <c r="BY30" s="29">
        <v>5</v>
      </c>
      <c r="BZ30" s="29">
        <v>4</v>
      </c>
      <c r="CA30" s="5" t="s">
        <v>9748</v>
      </c>
      <c r="CB30" s="28" t="s">
        <v>9587</v>
      </c>
      <c r="CC30" s="29">
        <v>27</v>
      </c>
      <c r="CD30" s="29">
        <v>23</v>
      </c>
      <c r="CE30" s="29">
        <v>5</v>
      </c>
      <c r="CF30" s="29">
        <v>4</v>
      </c>
      <c r="CG30" s="5" t="s">
        <v>9771</v>
      </c>
      <c r="CH30" s="28" t="s">
        <v>9772</v>
      </c>
      <c r="CI30" s="29">
        <v>27</v>
      </c>
      <c r="CJ30" s="29">
        <v>20</v>
      </c>
      <c r="CK30" s="29">
        <v>6</v>
      </c>
      <c r="CL30" s="29">
        <v>3</v>
      </c>
      <c r="CM30" s="5" t="s">
        <v>9750</v>
      </c>
      <c r="CN30" s="28" t="s">
        <v>9259</v>
      </c>
      <c r="CO30" s="29">
        <v>27</v>
      </c>
      <c r="CP30" s="29">
        <v>23</v>
      </c>
      <c r="CQ30" s="29">
        <v>5</v>
      </c>
      <c r="CR30" s="29">
        <v>4</v>
      </c>
      <c r="CS30" s="5" t="s">
        <v>9751</v>
      </c>
      <c r="CT30" s="28" t="s">
        <v>178</v>
      </c>
      <c r="CU30" s="29">
        <v>27</v>
      </c>
      <c r="CV30" s="29">
        <v>24</v>
      </c>
      <c r="CW30" s="29">
        <v>5</v>
      </c>
      <c r="CX30" s="29">
        <v>4</v>
      </c>
      <c r="CY30" s="5" t="s">
        <v>9739</v>
      </c>
      <c r="CZ30" s="28" t="s">
        <v>9620</v>
      </c>
      <c r="DA30" s="29">
        <v>27</v>
      </c>
      <c r="DB30" s="29">
        <v>16</v>
      </c>
      <c r="DC30" s="29">
        <v>5</v>
      </c>
      <c r="DD30" s="29">
        <v>4</v>
      </c>
      <c r="DE30" s="5" t="s">
        <v>9740</v>
      </c>
      <c r="DF30" s="28" t="s">
        <v>9236</v>
      </c>
      <c r="DG30" s="29">
        <v>27</v>
      </c>
      <c r="DH30" s="29">
        <v>18</v>
      </c>
      <c r="DI30" s="29">
        <v>5</v>
      </c>
      <c r="DJ30" s="29">
        <v>4</v>
      </c>
      <c r="DK30" s="5" t="s">
        <v>9753</v>
      </c>
      <c r="DL30" s="28" t="s">
        <v>9424</v>
      </c>
      <c r="DM30" s="29">
        <v>27</v>
      </c>
      <c r="DN30" s="29">
        <v>25</v>
      </c>
      <c r="DO30" s="29">
        <v>5</v>
      </c>
      <c r="DP30" s="29">
        <v>4</v>
      </c>
      <c r="DQ30" s="5" t="s">
        <v>9754</v>
      </c>
      <c r="DR30" s="28" t="s">
        <v>1325</v>
      </c>
      <c r="DS30" s="29">
        <v>27</v>
      </c>
      <c r="DT30" s="29">
        <v>22</v>
      </c>
      <c r="DU30" s="29">
        <v>5</v>
      </c>
      <c r="DV30" s="29">
        <v>4</v>
      </c>
      <c r="DW30" s="5" t="s">
        <v>9755</v>
      </c>
      <c r="DX30" s="28" t="s">
        <v>9533</v>
      </c>
      <c r="DY30" s="29">
        <v>27</v>
      </c>
      <c r="DZ30" s="29">
        <v>23</v>
      </c>
      <c r="EA30" s="29">
        <v>5</v>
      </c>
      <c r="EB30" s="29">
        <v>4</v>
      </c>
      <c r="EC30" s="5" t="s">
        <v>9761</v>
      </c>
    </row>
    <row r="31" spans="1:133" ht="15.75">
      <c r="A31" s="5" t="s">
        <v>9745</v>
      </c>
      <c r="B31" s="28" t="s">
        <v>9217</v>
      </c>
      <c r="C31" s="29">
        <v>28</v>
      </c>
      <c r="D31" s="29">
        <v>21</v>
      </c>
      <c r="E31" s="29">
        <v>5</v>
      </c>
      <c r="F31" s="29">
        <v>4</v>
      </c>
      <c r="G31" s="5" t="s">
        <v>9756</v>
      </c>
      <c r="H31" s="28" t="s">
        <v>130</v>
      </c>
      <c r="I31" s="29">
        <v>28</v>
      </c>
      <c r="J31" s="29">
        <v>18</v>
      </c>
      <c r="K31" s="29">
        <v>5</v>
      </c>
      <c r="L31" s="29">
        <v>4</v>
      </c>
      <c r="M31" s="5" t="s">
        <v>9758</v>
      </c>
      <c r="N31" s="28" t="s">
        <v>9432</v>
      </c>
      <c r="O31" s="29">
        <v>28</v>
      </c>
      <c r="P31" s="29">
        <v>23</v>
      </c>
      <c r="Q31" s="29">
        <v>5</v>
      </c>
      <c r="R31" s="29">
        <v>4</v>
      </c>
      <c r="S31" s="5" t="s">
        <v>9767</v>
      </c>
      <c r="T31" s="28" t="s">
        <v>2410</v>
      </c>
      <c r="U31" s="29">
        <v>28</v>
      </c>
      <c r="V31" s="29">
        <v>15</v>
      </c>
      <c r="W31" s="29">
        <v>6</v>
      </c>
      <c r="X31" s="29">
        <v>3</v>
      </c>
      <c r="Y31" s="5" t="s">
        <v>9759</v>
      </c>
      <c r="Z31" s="28" t="s">
        <v>3052</v>
      </c>
      <c r="AA31" s="29">
        <v>28</v>
      </c>
      <c r="AB31" s="29">
        <v>21</v>
      </c>
      <c r="AC31" s="29">
        <v>5</v>
      </c>
      <c r="AD31" s="29">
        <v>4</v>
      </c>
      <c r="AE31" s="5" t="s">
        <v>9768</v>
      </c>
      <c r="AF31" s="28" t="s">
        <v>9393</v>
      </c>
      <c r="AG31" s="29">
        <v>28</v>
      </c>
      <c r="AH31" s="29">
        <v>22</v>
      </c>
      <c r="AI31" s="29">
        <v>5</v>
      </c>
      <c r="AJ31" s="29">
        <v>4</v>
      </c>
      <c r="AK31" s="5" t="s">
        <v>9752</v>
      </c>
      <c r="AL31" s="28" t="s">
        <v>9270</v>
      </c>
      <c r="AM31" s="29">
        <v>28</v>
      </c>
      <c r="AN31" s="29">
        <v>20</v>
      </c>
      <c r="AO31" s="29">
        <v>5</v>
      </c>
      <c r="AP31" s="29">
        <v>4</v>
      </c>
      <c r="AQ31" s="5" t="s">
        <v>9741</v>
      </c>
      <c r="AR31" s="28" t="s">
        <v>9620</v>
      </c>
      <c r="AS31" s="29">
        <v>28</v>
      </c>
      <c r="AT31" s="29">
        <v>22</v>
      </c>
      <c r="AU31" s="29">
        <v>5</v>
      </c>
      <c r="AV31" s="29">
        <v>4</v>
      </c>
      <c r="AW31" s="5" t="s">
        <v>9761</v>
      </c>
      <c r="AX31" s="30" t="s">
        <v>1314</v>
      </c>
      <c r="AY31" s="29">
        <v>28</v>
      </c>
      <c r="AZ31" s="29">
        <v>27</v>
      </c>
      <c r="BA31" s="29">
        <v>5</v>
      </c>
      <c r="BB31" s="29">
        <v>4</v>
      </c>
      <c r="BC31" s="5" t="s">
        <v>9762</v>
      </c>
      <c r="BD31" s="28" t="s">
        <v>9271</v>
      </c>
      <c r="BE31" s="29">
        <v>28</v>
      </c>
      <c r="BF31" s="29">
        <v>24</v>
      </c>
      <c r="BG31" s="29">
        <v>5</v>
      </c>
      <c r="BH31" s="29">
        <v>4</v>
      </c>
      <c r="BI31" s="5" t="s">
        <v>9763</v>
      </c>
      <c r="BJ31" s="28" t="s">
        <v>6156</v>
      </c>
      <c r="BK31" s="29">
        <v>28</v>
      </c>
      <c r="BL31" s="29">
        <v>23</v>
      </c>
      <c r="BM31" s="29">
        <v>5</v>
      </c>
      <c r="BN31" s="29">
        <v>4</v>
      </c>
      <c r="BO31" s="5" t="s">
        <v>9747</v>
      </c>
      <c r="BP31" s="28" t="s">
        <v>126</v>
      </c>
      <c r="BQ31" s="29">
        <v>28</v>
      </c>
      <c r="BR31" s="29">
        <v>22</v>
      </c>
      <c r="BS31" s="29">
        <v>5</v>
      </c>
      <c r="BT31" s="29">
        <v>4</v>
      </c>
      <c r="BU31" s="5" t="s">
        <v>9770</v>
      </c>
      <c r="BV31" s="30" t="s">
        <v>9272</v>
      </c>
      <c r="BW31" s="29">
        <v>28</v>
      </c>
      <c r="BX31" s="29">
        <v>27</v>
      </c>
      <c r="BY31" s="29">
        <v>5</v>
      </c>
      <c r="BZ31" s="29">
        <v>4</v>
      </c>
      <c r="CA31" s="5" t="s">
        <v>9748</v>
      </c>
      <c r="CB31" s="28" t="s">
        <v>152</v>
      </c>
      <c r="CC31" s="29">
        <v>28</v>
      </c>
      <c r="CD31" s="29">
        <v>22</v>
      </c>
      <c r="CE31" s="29">
        <v>5</v>
      </c>
      <c r="CF31" s="29">
        <v>4</v>
      </c>
      <c r="CG31" s="5" t="s">
        <v>9771</v>
      </c>
      <c r="CH31" s="28" t="s">
        <v>130</v>
      </c>
      <c r="CI31" s="29">
        <v>28</v>
      </c>
      <c r="CJ31" s="29">
        <v>19</v>
      </c>
      <c r="CK31" s="29">
        <v>6</v>
      </c>
      <c r="CL31" s="29">
        <v>3</v>
      </c>
      <c r="CM31" s="5" t="s">
        <v>9750</v>
      </c>
      <c r="CN31" s="28" t="s">
        <v>7244</v>
      </c>
      <c r="CO31" s="29">
        <v>28</v>
      </c>
      <c r="CP31" s="29">
        <v>22</v>
      </c>
      <c r="CQ31" s="29">
        <v>5</v>
      </c>
      <c r="CR31" s="29">
        <v>4</v>
      </c>
      <c r="CS31" s="5" t="s">
        <v>9751</v>
      </c>
      <c r="CT31" s="28" t="s">
        <v>9773</v>
      </c>
      <c r="CU31" s="29">
        <v>28</v>
      </c>
      <c r="CV31" s="29">
        <v>23</v>
      </c>
      <c r="CW31" s="29">
        <v>5</v>
      </c>
      <c r="CX31" s="29">
        <v>4</v>
      </c>
      <c r="CY31" s="5" t="s">
        <v>9774</v>
      </c>
      <c r="CZ31" s="28" t="s">
        <v>2245</v>
      </c>
      <c r="DA31" s="29">
        <v>28</v>
      </c>
      <c r="DB31" s="29">
        <v>15</v>
      </c>
      <c r="DC31" s="29">
        <v>6</v>
      </c>
      <c r="DD31" s="29">
        <v>3</v>
      </c>
      <c r="DE31" s="5" t="s">
        <v>9775</v>
      </c>
      <c r="DF31" s="28" t="s">
        <v>9557</v>
      </c>
      <c r="DG31" s="29">
        <v>28</v>
      </c>
      <c r="DH31" s="29">
        <v>17</v>
      </c>
      <c r="DI31" s="29">
        <v>6</v>
      </c>
      <c r="DJ31" s="29">
        <v>3</v>
      </c>
      <c r="DK31" s="5" t="s">
        <v>9753</v>
      </c>
      <c r="DL31" s="28" t="s">
        <v>9776</v>
      </c>
      <c r="DM31" s="29">
        <v>28</v>
      </c>
      <c r="DN31" s="29">
        <v>24</v>
      </c>
      <c r="DO31" s="29">
        <v>5</v>
      </c>
      <c r="DP31" s="29">
        <v>4</v>
      </c>
      <c r="DQ31" s="5" t="s">
        <v>9754</v>
      </c>
      <c r="DR31" s="28" t="s">
        <v>9586</v>
      </c>
      <c r="DS31" s="29">
        <v>28</v>
      </c>
      <c r="DT31" s="29">
        <v>21</v>
      </c>
      <c r="DU31" s="29">
        <v>5</v>
      </c>
      <c r="DV31" s="29">
        <v>4</v>
      </c>
      <c r="DW31" s="5" t="s">
        <v>9755</v>
      </c>
      <c r="DX31" s="28" t="s">
        <v>126</v>
      </c>
      <c r="DY31" s="29">
        <v>28</v>
      </c>
      <c r="DZ31" s="29">
        <v>22</v>
      </c>
      <c r="EA31" s="29">
        <v>5</v>
      </c>
      <c r="EB31" s="29">
        <v>4</v>
      </c>
      <c r="EC31" s="5" t="s">
        <v>9761</v>
      </c>
    </row>
    <row r="32" spans="1:133" ht="15.75">
      <c r="A32" s="5" t="s">
        <v>9777</v>
      </c>
      <c r="B32" s="28" t="s">
        <v>117</v>
      </c>
      <c r="C32" s="29">
        <v>29</v>
      </c>
      <c r="D32" s="29">
        <v>20</v>
      </c>
      <c r="E32" s="29">
        <v>6</v>
      </c>
      <c r="F32" s="29">
        <v>3</v>
      </c>
      <c r="G32" s="5" t="s">
        <v>9756</v>
      </c>
      <c r="H32" s="28" t="s">
        <v>827</v>
      </c>
      <c r="I32" s="29">
        <v>29</v>
      </c>
      <c r="J32" s="29">
        <v>17</v>
      </c>
      <c r="K32" s="29">
        <v>5</v>
      </c>
      <c r="L32" s="29">
        <v>4</v>
      </c>
      <c r="M32" s="5" t="s">
        <v>9758</v>
      </c>
      <c r="N32" s="28" t="s">
        <v>9778</v>
      </c>
      <c r="O32" s="29">
        <v>29</v>
      </c>
      <c r="P32" s="29">
        <v>22</v>
      </c>
      <c r="Q32" s="29">
        <v>5</v>
      </c>
      <c r="R32" s="29">
        <v>4</v>
      </c>
      <c r="S32" s="5" t="s">
        <v>9767</v>
      </c>
      <c r="T32" s="28" t="s">
        <v>2615</v>
      </c>
      <c r="U32" s="29">
        <v>29</v>
      </c>
      <c r="V32" s="29">
        <v>14</v>
      </c>
      <c r="W32" s="29">
        <v>6</v>
      </c>
      <c r="X32" s="29">
        <v>3</v>
      </c>
      <c r="Y32" s="5" t="s">
        <v>9759</v>
      </c>
      <c r="Z32" s="28" t="s">
        <v>1196</v>
      </c>
      <c r="AA32" s="29">
        <v>29</v>
      </c>
      <c r="AB32" s="29">
        <v>20</v>
      </c>
      <c r="AC32" s="29">
        <v>5</v>
      </c>
      <c r="AD32" s="29">
        <v>4</v>
      </c>
      <c r="AE32" s="5" t="s">
        <v>9768</v>
      </c>
      <c r="AF32" s="28" t="s">
        <v>126</v>
      </c>
      <c r="AG32" s="29">
        <v>29</v>
      </c>
      <c r="AH32" s="29">
        <v>21</v>
      </c>
      <c r="AI32" s="29">
        <v>5</v>
      </c>
      <c r="AJ32" s="29">
        <v>4</v>
      </c>
      <c r="AK32" s="5" t="s">
        <v>9752</v>
      </c>
      <c r="AL32" s="28" t="s">
        <v>9586</v>
      </c>
      <c r="AM32" s="29">
        <v>29</v>
      </c>
      <c r="AN32" s="29">
        <v>19</v>
      </c>
      <c r="AO32" s="29">
        <v>5</v>
      </c>
      <c r="AP32" s="29">
        <v>4</v>
      </c>
      <c r="AQ32" s="5" t="s">
        <v>9779</v>
      </c>
      <c r="AR32" s="28" t="s">
        <v>9780</v>
      </c>
      <c r="AS32" s="29">
        <v>29</v>
      </c>
      <c r="AT32" s="29">
        <v>21</v>
      </c>
      <c r="AU32" s="29">
        <v>6</v>
      </c>
      <c r="AV32" s="29">
        <v>3</v>
      </c>
      <c r="AW32" s="5" t="s">
        <v>9761</v>
      </c>
      <c r="AX32" s="28" t="s">
        <v>6156</v>
      </c>
      <c r="AY32" s="29">
        <v>29</v>
      </c>
      <c r="AZ32" s="29">
        <v>26</v>
      </c>
      <c r="BA32" s="29">
        <v>5</v>
      </c>
      <c r="BB32" s="29">
        <v>4</v>
      </c>
      <c r="BC32" s="5" t="s">
        <v>9762</v>
      </c>
      <c r="BD32" s="28" t="s">
        <v>126</v>
      </c>
      <c r="BE32" s="29">
        <v>29</v>
      </c>
      <c r="BF32" s="29">
        <v>23</v>
      </c>
      <c r="BG32" s="29">
        <v>5</v>
      </c>
      <c r="BH32" s="29">
        <v>4</v>
      </c>
      <c r="BI32" s="5" t="s">
        <v>9763</v>
      </c>
      <c r="BJ32" s="28" t="s">
        <v>9781</v>
      </c>
      <c r="BK32" s="29">
        <v>29</v>
      </c>
      <c r="BL32" s="29">
        <v>22</v>
      </c>
      <c r="BM32" s="29">
        <v>5</v>
      </c>
      <c r="BN32" s="29">
        <v>4</v>
      </c>
      <c r="BO32" s="5" t="s">
        <v>9747</v>
      </c>
      <c r="BP32" s="28" t="s">
        <v>1330</v>
      </c>
      <c r="BQ32" s="29">
        <v>29</v>
      </c>
      <c r="BR32" s="29">
        <v>21</v>
      </c>
      <c r="BS32" s="29">
        <v>5</v>
      </c>
      <c r="BT32" s="29">
        <v>4</v>
      </c>
      <c r="BU32" s="5" t="s">
        <v>9770</v>
      </c>
      <c r="BV32" s="28" t="s">
        <v>362</v>
      </c>
      <c r="BW32" s="29">
        <v>29</v>
      </c>
      <c r="BX32" s="29">
        <v>26</v>
      </c>
      <c r="BY32" s="29">
        <v>5</v>
      </c>
      <c r="BZ32" s="29">
        <v>4</v>
      </c>
      <c r="CA32" s="5" t="s">
        <v>9748</v>
      </c>
      <c r="CB32" s="28" t="s">
        <v>9620</v>
      </c>
      <c r="CC32" s="29">
        <v>29</v>
      </c>
      <c r="CD32" s="29">
        <v>21</v>
      </c>
      <c r="CE32" s="29">
        <v>5</v>
      </c>
      <c r="CF32" s="29">
        <v>4</v>
      </c>
      <c r="CG32" s="5" t="s">
        <v>9771</v>
      </c>
      <c r="CH32" s="28" t="s">
        <v>9782</v>
      </c>
      <c r="CI32" s="29">
        <v>29</v>
      </c>
      <c r="CJ32" s="29">
        <v>18</v>
      </c>
      <c r="CK32" s="29">
        <v>6</v>
      </c>
      <c r="CL32" s="29">
        <v>3</v>
      </c>
      <c r="CM32" s="5" t="s">
        <v>9783</v>
      </c>
      <c r="CN32" s="28" t="s">
        <v>1139</v>
      </c>
      <c r="CO32" s="29">
        <v>29</v>
      </c>
      <c r="CP32" s="29">
        <v>21</v>
      </c>
      <c r="CQ32" s="29">
        <v>6</v>
      </c>
      <c r="CR32" s="29">
        <v>3</v>
      </c>
      <c r="CS32" s="5" t="s">
        <v>9751</v>
      </c>
      <c r="CT32" s="28" t="s">
        <v>1830</v>
      </c>
      <c r="CU32" s="29">
        <v>29</v>
      </c>
      <c r="CV32" s="29">
        <v>22</v>
      </c>
      <c r="CW32" s="29">
        <v>5</v>
      </c>
      <c r="CX32" s="29">
        <v>4</v>
      </c>
      <c r="CY32" s="5" t="s">
        <v>9774</v>
      </c>
      <c r="CZ32" s="28" t="s">
        <v>182</v>
      </c>
      <c r="DA32" s="29">
        <v>29</v>
      </c>
      <c r="DB32" s="29">
        <v>14</v>
      </c>
      <c r="DC32" s="29">
        <v>6</v>
      </c>
      <c r="DD32" s="29">
        <v>3</v>
      </c>
      <c r="DE32" s="5" t="s">
        <v>9775</v>
      </c>
      <c r="DF32" s="28" t="s">
        <v>2135</v>
      </c>
      <c r="DG32" s="29">
        <v>29</v>
      </c>
      <c r="DH32" s="29">
        <v>16</v>
      </c>
      <c r="DI32" s="29">
        <v>6</v>
      </c>
      <c r="DJ32" s="29">
        <v>3</v>
      </c>
      <c r="DK32" s="5" t="s">
        <v>9753</v>
      </c>
      <c r="DL32" s="28" t="s">
        <v>152</v>
      </c>
      <c r="DM32" s="29">
        <v>29</v>
      </c>
      <c r="DN32" s="29">
        <v>23</v>
      </c>
      <c r="DO32" s="29">
        <v>5</v>
      </c>
      <c r="DP32" s="29">
        <v>4</v>
      </c>
      <c r="DQ32" s="5" t="s">
        <v>9754</v>
      </c>
      <c r="DR32" s="28" t="s">
        <v>2436</v>
      </c>
      <c r="DS32" s="29">
        <v>29</v>
      </c>
      <c r="DT32" s="29">
        <v>20</v>
      </c>
      <c r="DU32" s="29">
        <v>5</v>
      </c>
      <c r="DV32" s="29">
        <v>4</v>
      </c>
      <c r="DW32" s="5" t="s">
        <v>9755</v>
      </c>
      <c r="DX32" s="28" t="s">
        <v>9223</v>
      </c>
      <c r="DY32" s="29">
        <v>29</v>
      </c>
      <c r="DZ32" s="29">
        <v>21</v>
      </c>
      <c r="EA32" s="29">
        <v>5</v>
      </c>
      <c r="EB32" s="29">
        <v>4</v>
      </c>
      <c r="EC32" s="5" t="s">
        <v>9761</v>
      </c>
    </row>
    <row r="33" spans="1:133" ht="15.75">
      <c r="A33" s="5" t="s">
        <v>9777</v>
      </c>
      <c r="B33" s="28" t="s">
        <v>152</v>
      </c>
      <c r="C33" s="29">
        <v>30</v>
      </c>
      <c r="D33" s="29">
        <v>19</v>
      </c>
      <c r="E33" s="29">
        <v>6</v>
      </c>
      <c r="F33" s="29">
        <v>3</v>
      </c>
      <c r="G33" s="5" t="s">
        <v>9756</v>
      </c>
      <c r="H33" s="28" t="s">
        <v>6018</v>
      </c>
      <c r="I33" s="29">
        <v>30</v>
      </c>
      <c r="J33" s="29">
        <v>16</v>
      </c>
      <c r="K33" s="29">
        <v>5</v>
      </c>
      <c r="L33" s="29">
        <v>4</v>
      </c>
      <c r="M33" s="5" t="s">
        <v>9758</v>
      </c>
      <c r="N33" s="28" t="s">
        <v>9667</v>
      </c>
      <c r="O33" s="29">
        <v>30</v>
      </c>
      <c r="P33" s="29">
        <v>21</v>
      </c>
      <c r="Q33" s="29">
        <v>5</v>
      </c>
      <c r="R33" s="29">
        <v>4</v>
      </c>
      <c r="S33" s="5" t="s">
        <v>9767</v>
      </c>
      <c r="T33" s="28" t="s">
        <v>1142</v>
      </c>
      <c r="U33" s="29">
        <v>30</v>
      </c>
      <c r="V33" s="29">
        <v>13</v>
      </c>
      <c r="W33" s="29">
        <v>6</v>
      </c>
      <c r="X33" s="29">
        <v>3</v>
      </c>
      <c r="Y33" s="5" t="s">
        <v>9759</v>
      </c>
      <c r="Z33" s="28" t="s">
        <v>9518</v>
      </c>
      <c r="AA33" s="29">
        <v>30</v>
      </c>
      <c r="AB33" s="29">
        <v>19</v>
      </c>
      <c r="AC33" s="29">
        <v>5</v>
      </c>
      <c r="AD33" s="29">
        <v>4</v>
      </c>
      <c r="AE33" s="5" t="s">
        <v>9768</v>
      </c>
      <c r="AF33" s="28" t="s">
        <v>9329</v>
      </c>
      <c r="AG33" s="29">
        <v>30</v>
      </c>
      <c r="AH33" s="29">
        <v>20</v>
      </c>
      <c r="AI33" s="29">
        <v>5</v>
      </c>
      <c r="AJ33" s="29">
        <v>4</v>
      </c>
      <c r="AK33" s="5" t="s">
        <v>9784</v>
      </c>
      <c r="AL33" s="28" t="s">
        <v>9785</v>
      </c>
      <c r="AM33" s="29">
        <v>30</v>
      </c>
      <c r="AN33" s="29">
        <v>18</v>
      </c>
      <c r="AO33" s="29">
        <v>6</v>
      </c>
      <c r="AP33" s="29">
        <v>3</v>
      </c>
      <c r="AQ33" s="5" t="s">
        <v>9779</v>
      </c>
      <c r="AR33" s="28" t="s">
        <v>8023</v>
      </c>
      <c r="AS33" s="29">
        <v>30</v>
      </c>
      <c r="AT33" s="29">
        <v>20</v>
      </c>
      <c r="AU33" s="29">
        <v>6</v>
      </c>
      <c r="AV33" s="29">
        <v>3</v>
      </c>
      <c r="AW33" s="5" t="s">
        <v>9761</v>
      </c>
      <c r="AX33" s="28" t="s">
        <v>98</v>
      </c>
      <c r="AY33" s="29">
        <v>30</v>
      </c>
      <c r="AZ33" s="29">
        <v>25</v>
      </c>
      <c r="BA33" s="29">
        <v>5</v>
      </c>
      <c r="BB33" s="29">
        <v>4</v>
      </c>
      <c r="BC33" s="5" t="s">
        <v>9762</v>
      </c>
      <c r="BD33" s="28" t="s">
        <v>9586</v>
      </c>
      <c r="BE33" s="29">
        <v>30</v>
      </c>
      <c r="BF33" s="29">
        <v>22</v>
      </c>
      <c r="BG33" s="29">
        <v>5</v>
      </c>
      <c r="BH33" s="29">
        <v>4</v>
      </c>
      <c r="BI33" s="5" t="s">
        <v>9763</v>
      </c>
      <c r="BJ33" s="28" t="s">
        <v>236</v>
      </c>
      <c r="BK33" s="29">
        <v>30</v>
      </c>
      <c r="BL33" s="29">
        <v>21</v>
      </c>
      <c r="BM33" s="29">
        <v>5</v>
      </c>
      <c r="BN33" s="29">
        <v>4</v>
      </c>
      <c r="BO33" s="5" t="s">
        <v>9747</v>
      </c>
      <c r="BP33" s="28" t="s">
        <v>1927</v>
      </c>
      <c r="BQ33" s="29">
        <v>30</v>
      </c>
      <c r="BR33" s="29">
        <v>20</v>
      </c>
      <c r="BS33" s="29">
        <v>5</v>
      </c>
      <c r="BT33" s="29">
        <v>4</v>
      </c>
      <c r="BU33" s="5" t="s">
        <v>9770</v>
      </c>
      <c r="BV33" s="28" t="s">
        <v>9786</v>
      </c>
      <c r="BW33" s="29">
        <v>30</v>
      </c>
      <c r="BX33" s="29">
        <v>25</v>
      </c>
      <c r="BY33" s="29">
        <v>5</v>
      </c>
      <c r="BZ33" s="29">
        <v>4</v>
      </c>
      <c r="CA33" s="5" t="s">
        <v>9787</v>
      </c>
      <c r="CB33" s="28" t="s">
        <v>5852</v>
      </c>
      <c r="CC33" s="29">
        <v>30</v>
      </c>
      <c r="CD33" s="29">
        <v>20</v>
      </c>
      <c r="CE33" s="29">
        <v>6</v>
      </c>
      <c r="CF33" s="29">
        <v>3</v>
      </c>
      <c r="CG33" s="5" t="s">
        <v>9771</v>
      </c>
      <c r="CH33" s="28" t="s">
        <v>9411</v>
      </c>
      <c r="CI33" s="29">
        <v>30</v>
      </c>
      <c r="CJ33" s="29">
        <v>17</v>
      </c>
      <c r="CK33" s="29">
        <v>6</v>
      </c>
      <c r="CL33" s="29">
        <v>3</v>
      </c>
      <c r="CM33" s="5" t="s">
        <v>9783</v>
      </c>
      <c r="CN33" s="28" t="s">
        <v>1335</v>
      </c>
      <c r="CO33" s="29">
        <v>30</v>
      </c>
      <c r="CP33" s="29">
        <v>20</v>
      </c>
      <c r="CQ33" s="29">
        <v>6</v>
      </c>
      <c r="CR33" s="29">
        <v>3</v>
      </c>
      <c r="CS33" s="5" t="s">
        <v>9751</v>
      </c>
      <c r="CT33" s="28" t="s">
        <v>130</v>
      </c>
      <c r="CU33" s="29">
        <v>30</v>
      </c>
      <c r="CV33" s="29">
        <v>21</v>
      </c>
      <c r="CW33" s="29">
        <v>5</v>
      </c>
      <c r="CX33" s="29">
        <v>4</v>
      </c>
      <c r="CY33" s="5" t="s">
        <v>9774</v>
      </c>
      <c r="CZ33" s="28" t="s">
        <v>356</v>
      </c>
      <c r="DA33" s="29">
        <v>30</v>
      </c>
      <c r="DB33" s="29">
        <v>13</v>
      </c>
      <c r="DC33" s="29">
        <v>6</v>
      </c>
      <c r="DD33" s="29">
        <v>3</v>
      </c>
      <c r="DE33" s="5" t="s">
        <v>9775</v>
      </c>
      <c r="DF33" s="28" t="s">
        <v>1798</v>
      </c>
      <c r="DG33" s="29">
        <v>30</v>
      </c>
      <c r="DH33" s="29">
        <v>15</v>
      </c>
      <c r="DI33" s="29">
        <v>6</v>
      </c>
      <c r="DJ33" s="29">
        <v>3</v>
      </c>
      <c r="DK33" s="5" t="s">
        <v>9753</v>
      </c>
      <c r="DL33" s="28" t="s">
        <v>9712</v>
      </c>
      <c r="DM33" s="29">
        <v>30</v>
      </c>
      <c r="DN33" s="29">
        <v>22</v>
      </c>
      <c r="DO33" s="29">
        <v>5</v>
      </c>
      <c r="DP33" s="29">
        <v>4</v>
      </c>
      <c r="DQ33" s="5" t="s">
        <v>9754</v>
      </c>
      <c r="DR33" s="28" t="s">
        <v>115</v>
      </c>
      <c r="DS33" s="29">
        <v>30</v>
      </c>
      <c r="DT33" s="29">
        <v>19</v>
      </c>
      <c r="DU33" s="29">
        <v>5</v>
      </c>
      <c r="DV33" s="29">
        <v>4</v>
      </c>
      <c r="DW33" s="5" t="s">
        <v>9755</v>
      </c>
      <c r="DX33" s="28" t="s">
        <v>2615</v>
      </c>
      <c r="DY33" s="29">
        <v>30</v>
      </c>
      <c r="DZ33" s="29">
        <v>20</v>
      </c>
      <c r="EA33" s="29">
        <v>5</v>
      </c>
      <c r="EB33" s="29">
        <v>4</v>
      </c>
      <c r="EC33" s="5" t="s">
        <v>9761</v>
      </c>
    </row>
    <row r="34" spans="1:133" ht="15.75">
      <c r="A34" s="5" t="s">
        <v>9777</v>
      </c>
      <c r="B34" s="28" t="s">
        <v>9788</v>
      </c>
      <c r="C34" s="29">
        <v>31</v>
      </c>
      <c r="D34" s="29">
        <v>18</v>
      </c>
      <c r="E34" s="29">
        <v>6</v>
      </c>
      <c r="F34" s="29">
        <v>3</v>
      </c>
      <c r="G34" s="5" t="s">
        <v>9789</v>
      </c>
      <c r="H34" s="28" t="s">
        <v>2311</v>
      </c>
      <c r="I34" s="29">
        <v>31</v>
      </c>
      <c r="J34" s="29">
        <v>15</v>
      </c>
      <c r="K34" s="29">
        <v>6</v>
      </c>
      <c r="L34" s="29">
        <v>3</v>
      </c>
      <c r="M34" s="5" t="s">
        <v>9790</v>
      </c>
      <c r="N34" s="28" t="s">
        <v>9350</v>
      </c>
      <c r="O34" s="29">
        <v>31</v>
      </c>
      <c r="P34" s="29">
        <v>20</v>
      </c>
      <c r="Q34" s="29">
        <v>6</v>
      </c>
      <c r="R34" s="29">
        <v>3</v>
      </c>
      <c r="S34" s="5" t="s">
        <v>9767</v>
      </c>
      <c r="T34" s="28" t="s">
        <v>6476</v>
      </c>
      <c r="U34" s="29">
        <v>31</v>
      </c>
      <c r="V34" s="29">
        <v>12</v>
      </c>
      <c r="W34" s="29">
        <v>6</v>
      </c>
      <c r="X34" s="29">
        <v>3</v>
      </c>
      <c r="Y34" s="5" t="s">
        <v>9759</v>
      </c>
      <c r="Z34" s="28" t="s">
        <v>9236</v>
      </c>
      <c r="AA34" s="29">
        <v>31</v>
      </c>
      <c r="AB34" s="29">
        <v>18</v>
      </c>
      <c r="AC34" s="29">
        <v>5</v>
      </c>
      <c r="AD34" s="29">
        <v>4</v>
      </c>
      <c r="AE34" s="5" t="s">
        <v>9768</v>
      </c>
      <c r="AF34" s="28" t="s">
        <v>9791</v>
      </c>
      <c r="AG34" s="29">
        <v>31</v>
      </c>
      <c r="AH34" s="29">
        <v>19</v>
      </c>
      <c r="AI34" s="29">
        <v>5</v>
      </c>
      <c r="AJ34" s="29">
        <v>4</v>
      </c>
      <c r="AK34" s="5" t="s">
        <v>9784</v>
      </c>
      <c r="AL34" s="28" t="s">
        <v>6061</v>
      </c>
      <c r="AM34" s="29">
        <v>31</v>
      </c>
      <c r="AN34" s="29">
        <v>17</v>
      </c>
      <c r="AO34" s="29">
        <v>6</v>
      </c>
      <c r="AP34" s="29">
        <v>3</v>
      </c>
      <c r="AQ34" s="5" t="s">
        <v>9779</v>
      </c>
      <c r="AR34" s="28" t="s">
        <v>1192</v>
      </c>
      <c r="AS34" s="29">
        <v>31</v>
      </c>
      <c r="AT34" s="29">
        <v>19</v>
      </c>
      <c r="AU34" s="29">
        <v>6</v>
      </c>
      <c r="AV34" s="29">
        <v>3</v>
      </c>
      <c r="AW34" s="5" t="s">
        <v>9761</v>
      </c>
      <c r="AX34" s="28" t="s">
        <v>811</v>
      </c>
      <c r="AY34" s="29">
        <v>31</v>
      </c>
      <c r="AZ34" s="29">
        <v>24</v>
      </c>
      <c r="BA34" s="29">
        <v>5</v>
      </c>
      <c r="BB34" s="29">
        <v>4</v>
      </c>
      <c r="BC34" s="5" t="s">
        <v>9762</v>
      </c>
      <c r="BD34" s="28" t="s">
        <v>9724</v>
      </c>
      <c r="BE34" s="29">
        <v>31</v>
      </c>
      <c r="BF34" s="29">
        <v>21</v>
      </c>
      <c r="BG34" s="29">
        <v>5</v>
      </c>
      <c r="BH34" s="29">
        <v>4</v>
      </c>
      <c r="BI34" s="5" t="s">
        <v>9763</v>
      </c>
      <c r="BJ34" s="28" t="s">
        <v>152</v>
      </c>
      <c r="BK34" s="29">
        <v>31</v>
      </c>
      <c r="BL34" s="29">
        <v>20</v>
      </c>
      <c r="BM34" s="29">
        <v>5</v>
      </c>
      <c r="BN34" s="29">
        <v>4</v>
      </c>
      <c r="BO34" s="5" t="s">
        <v>9792</v>
      </c>
      <c r="BP34" s="28" t="s">
        <v>390</v>
      </c>
      <c r="BQ34" s="29">
        <v>31</v>
      </c>
      <c r="BR34" s="29">
        <v>19</v>
      </c>
      <c r="BS34" s="29">
        <v>6</v>
      </c>
      <c r="BT34" s="29">
        <v>3</v>
      </c>
      <c r="BU34" s="5" t="s">
        <v>9770</v>
      </c>
      <c r="BV34" s="28" t="s">
        <v>1805</v>
      </c>
      <c r="BW34" s="29">
        <v>31</v>
      </c>
      <c r="BX34" s="29">
        <v>24</v>
      </c>
      <c r="BY34" s="29">
        <v>5</v>
      </c>
      <c r="BZ34" s="29">
        <v>4</v>
      </c>
      <c r="CA34" s="5" t="s">
        <v>9787</v>
      </c>
      <c r="CB34" s="28" t="s">
        <v>247</v>
      </c>
      <c r="CC34" s="29">
        <v>31</v>
      </c>
      <c r="CD34" s="29">
        <v>19</v>
      </c>
      <c r="CE34" s="29">
        <v>6</v>
      </c>
      <c r="CF34" s="29">
        <v>3</v>
      </c>
      <c r="CG34" s="5" t="s">
        <v>9771</v>
      </c>
      <c r="CH34" s="28" t="s">
        <v>126</v>
      </c>
      <c r="CI34" s="29">
        <v>31</v>
      </c>
      <c r="CJ34" s="29">
        <v>16</v>
      </c>
      <c r="CK34" s="29">
        <v>6</v>
      </c>
      <c r="CL34" s="29">
        <v>3</v>
      </c>
      <c r="CM34" s="5" t="s">
        <v>9783</v>
      </c>
      <c r="CN34" s="28" t="s">
        <v>249</v>
      </c>
      <c r="CO34" s="29">
        <v>31</v>
      </c>
      <c r="CP34" s="29">
        <v>19</v>
      </c>
      <c r="CQ34" s="29">
        <v>6</v>
      </c>
      <c r="CR34" s="29">
        <v>3</v>
      </c>
      <c r="CS34" s="5" t="s">
        <v>9751</v>
      </c>
      <c r="CT34" s="28" t="s">
        <v>380</v>
      </c>
      <c r="CU34" s="29">
        <v>31</v>
      </c>
      <c r="CV34" s="29">
        <v>20</v>
      </c>
      <c r="CW34" s="29">
        <v>5</v>
      </c>
      <c r="CX34" s="29">
        <v>4</v>
      </c>
      <c r="CY34" s="5" t="s">
        <v>9774</v>
      </c>
      <c r="CZ34" s="28" t="s">
        <v>9587</v>
      </c>
      <c r="DA34" s="29">
        <v>31</v>
      </c>
      <c r="DB34" s="29">
        <v>12</v>
      </c>
      <c r="DC34" s="29">
        <v>6</v>
      </c>
      <c r="DD34" s="29">
        <v>3</v>
      </c>
      <c r="DE34" s="5" t="s">
        <v>9775</v>
      </c>
      <c r="DF34" s="28" t="s">
        <v>9640</v>
      </c>
      <c r="DG34" s="29">
        <v>31</v>
      </c>
      <c r="DH34" s="29">
        <v>14</v>
      </c>
      <c r="DI34" s="29">
        <v>6</v>
      </c>
      <c r="DJ34" s="29">
        <v>3</v>
      </c>
      <c r="DK34" s="5" t="s">
        <v>9793</v>
      </c>
      <c r="DL34" s="28" t="s">
        <v>2442</v>
      </c>
      <c r="DM34" s="29">
        <v>31</v>
      </c>
      <c r="DN34" s="29">
        <v>21</v>
      </c>
      <c r="DO34" s="29">
        <v>6</v>
      </c>
      <c r="DP34" s="29">
        <v>3</v>
      </c>
      <c r="DQ34" s="5" t="s">
        <v>9754</v>
      </c>
      <c r="DR34" s="28" t="s">
        <v>9794</v>
      </c>
      <c r="DS34" s="29">
        <v>31</v>
      </c>
      <c r="DT34" s="29">
        <v>18</v>
      </c>
      <c r="DU34" s="29">
        <v>5</v>
      </c>
      <c r="DV34" s="29">
        <v>4</v>
      </c>
      <c r="DW34" s="5" t="s">
        <v>9795</v>
      </c>
      <c r="DX34" s="28" t="s">
        <v>9796</v>
      </c>
      <c r="DY34" s="29">
        <v>31</v>
      </c>
      <c r="DZ34" s="29">
        <v>19</v>
      </c>
      <c r="EA34" s="29">
        <v>6</v>
      </c>
      <c r="EB34" s="29">
        <v>3</v>
      </c>
      <c r="EC34" s="5" t="s">
        <v>9761</v>
      </c>
    </row>
    <row r="35" spans="1:133" ht="15.75">
      <c r="A35" s="5" t="s">
        <v>9777</v>
      </c>
      <c r="B35" s="28" t="s">
        <v>9380</v>
      </c>
      <c r="C35" s="29">
        <v>32</v>
      </c>
      <c r="D35" s="29">
        <v>17</v>
      </c>
      <c r="E35" s="29">
        <v>6</v>
      </c>
      <c r="F35" s="29">
        <v>3</v>
      </c>
      <c r="G35" s="5" t="s">
        <v>9789</v>
      </c>
      <c r="H35" s="28" t="s">
        <v>9585</v>
      </c>
      <c r="I35" s="29">
        <v>32</v>
      </c>
      <c r="J35" s="29">
        <v>14</v>
      </c>
      <c r="K35" s="29">
        <v>6</v>
      </c>
      <c r="L35" s="29">
        <v>3</v>
      </c>
      <c r="M35" s="5" t="s">
        <v>9790</v>
      </c>
      <c r="N35" s="28" t="s">
        <v>9454</v>
      </c>
      <c r="O35" s="29">
        <v>32</v>
      </c>
      <c r="P35" s="29">
        <v>19</v>
      </c>
      <c r="Q35" s="29">
        <v>6</v>
      </c>
      <c r="R35" s="29">
        <v>3</v>
      </c>
      <c r="S35" s="5" t="s">
        <v>9797</v>
      </c>
      <c r="T35" s="28" t="s">
        <v>9798</v>
      </c>
      <c r="U35" s="29">
        <v>32</v>
      </c>
      <c r="V35" s="29">
        <v>11</v>
      </c>
      <c r="W35" s="29">
        <v>7</v>
      </c>
      <c r="X35" s="29">
        <v>2</v>
      </c>
      <c r="Y35" s="5" t="s">
        <v>9799</v>
      </c>
      <c r="Z35" s="28" t="s">
        <v>9530</v>
      </c>
      <c r="AA35" s="29">
        <v>32</v>
      </c>
      <c r="AB35" s="29">
        <v>17</v>
      </c>
      <c r="AC35" s="29">
        <v>6</v>
      </c>
      <c r="AD35" s="29">
        <v>3</v>
      </c>
      <c r="AE35" s="5" t="s">
        <v>9800</v>
      </c>
      <c r="AF35" s="28" t="s">
        <v>9410</v>
      </c>
      <c r="AG35" s="29">
        <v>32</v>
      </c>
      <c r="AH35" s="29">
        <v>18</v>
      </c>
      <c r="AI35" s="29">
        <v>6</v>
      </c>
      <c r="AJ35" s="29">
        <v>3</v>
      </c>
      <c r="AK35" s="5" t="s">
        <v>9784</v>
      </c>
      <c r="AL35" s="28" t="s">
        <v>168</v>
      </c>
      <c r="AM35" s="29">
        <v>32</v>
      </c>
      <c r="AN35" s="29">
        <v>16</v>
      </c>
      <c r="AO35" s="29">
        <v>6</v>
      </c>
      <c r="AP35" s="29">
        <v>3</v>
      </c>
      <c r="AQ35" s="5" t="s">
        <v>9779</v>
      </c>
      <c r="AR35" s="28" t="s">
        <v>9801</v>
      </c>
      <c r="AS35" s="29">
        <v>32</v>
      </c>
      <c r="AT35" s="29">
        <v>18</v>
      </c>
      <c r="AU35" s="29">
        <v>6</v>
      </c>
      <c r="AV35" s="29">
        <v>3</v>
      </c>
      <c r="AW35" s="5" t="s">
        <v>9761</v>
      </c>
      <c r="AX35" s="28" t="s">
        <v>2058</v>
      </c>
      <c r="AY35" s="29">
        <v>32</v>
      </c>
      <c r="AZ35" s="29">
        <v>23</v>
      </c>
      <c r="BA35" s="29">
        <v>5</v>
      </c>
      <c r="BB35" s="29">
        <v>4</v>
      </c>
      <c r="BC35" s="5" t="s">
        <v>9802</v>
      </c>
      <c r="BD35" s="28" t="s">
        <v>2141</v>
      </c>
      <c r="BE35" s="29">
        <v>32</v>
      </c>
      <c r="BF35" s="29">
        <v>20</v>
      </c>
      <c r="BG35" s="29">
        <v>6</v>
      </c>
      <c r="BH35" s="29">
        <v>3</v>
      </c>
      <c r="BI35" s="5" t="s">
        <v>9763</v>
      </c>
      <c r="BJ35" s="28" t="s">
        <v>9803</v>
      </c>
      <c r="BK35" s="29">
        <v>32</v>
      </c>
      <c r="BL35" s="29">
        <v>19</v>
      </c>
      <c r="BM35" s="29">
        <v>5</v>
      </c>
      <c r="BN35" s="29">
        <v>4</v>
      </c>
      <c r="BO35" s="5" t="s">
        <v>9792</v>
      </c>
      <c r="BP35" s="28" t="s">
        <v>98</v>
      </c>
      <c r="BQ35" s="29">
        <v>32</v>
      </c>
      <c r="BR35" s="29">
        <v>18</v>
      </c>
      <c r="BS35" s="29">
        <v>6</v>
      </c>
      <c r="BT35" s="29">
        <v>3</v>
      </c>
      <c r="BU35" s="5" t="s">
        <v>9770</v>
      </c>
      <c r="BV35" s="28" t="s">
        <v>373</v>
      </c>
      <c r="BW35" s="29">
        <v>32</v>
      </c>
      <c r="BX35" s="29">
        <v>23</v>
      </c>
      <c r="BY35" s="29">
        <v>5</v>
      </c>
      <c r="BZ35" s="29">
        <v>4</v>
      </c>
      <c r="CA35" s="5" t="s">
        <v>9787</v>
      </c>
      <c r="CB35" s="28" t="s">
        <v>3149</v>
      </c>
      <c r="CC35" s="29">
        <v>32</v>
      </c>
      <c r="CD35" s="29">
        <v>18</v>
      </c>
      <c r="CE35" s="29">
        <v>6</v>
      </c>
      <c r="CF35" s="29">
        <v>3</v>
      </c>
      <c r="CG35" s="5" t="s">
        <v>9771</v>
      </c>
      <c r="CH35" s="28" t="s">
        <v>1314</v>
      </c>
      <c r="CI35" s="29">
        <v>32</v>
      </c>
      <c r="CJ35" s="29">
        <v>15</v>
      </c>
      <c r="CK35" s="29">
        <v>6</v>
      </c>
      <c r="CL35" s="29">
        <v>3</v>
      </c>
      <c r="CM35" s="5" t="s">
        <v>9783</v>
      </c>
      <c r="CN35" s="28" t="s">
        <v>9292</v>
      </c>
      <c r="CO35" s="29">
        <v>32</v>
      </c>
      <c r="CP35" s="29">
        <v>18</v>
      </c>
      <c r="CQ35" s="29">
        <v>6</v>
      </c>
      <c r="CR35" s="29">
        <v>3</v>
      </c>
      <c r="CS35" s="5" t="s">
        <v>9804</v>
      </c>
      <c r="CT35" s="28" t="s">
        <v>1803</v>
      </c>
      <c r="CU35" s="29">
        <v>32</v>
      </c>
      <c r="CV35" s="29">
        <v>19</v>
      </c>
      <c r="CW35" s="29">
        <v>6</v>
      </c>
      <c r="CX35" s="29">
        <v>3</v>
      </c>
      <c r="CY35" s="5" t="s">
        <v>9774</v>
      </c>
      <c r="CZ35" s="28" t="s">
        <v>3090</v>
      </c>
      <c r="DA35" s="29">
        <v>32</v>
      </c>
      <c r="DB35" s="29">
        <v>11</v>
      </c>
      <c r="DC35" s="29">
        <v>6</v>
      </c>
      <c r="DD35" s="29">
        <v>3</v>
      </c>
      <c r="DE35" s="5" t="s">
        <v>9775</v>
      </c>
      <c r="DF35" s="28" t="s">
        <v>9230</v>
      </c>
      <c r="DG35" s="29">
        <v>32</v>
      </c>
      <c r="DH35" s="29">
        <v>13</v>
      </c>
      <c r="DI35" s="29">
        <v>6</v>
      </c>
      <c r="DJ35" s="29">
        <v>3</v>
      </c>
      <c r="DK35" s="5" t="s">
        <v>9793</v>
      </c>
      <c r="DL35" s="28" t="s">
        <v>9447</v>
      </c>
      <c r="DM35" s="29">
        <v>32</v>
      </c>
      <c r="DN35" s="29">
        <v>20</v>
      </c>
      <c r="DO35" s="29">
        <v>6</v>
      </c>
      <c r="DP35" s="29">
        <v>3</v>
      </c>
      <c r="DQ35" s="5" t="s">
        <v>9805</v>
      </c>
      <c r="DR35" s="28" t="s">
        <v>9806</v>
      </c>
      <c r="DS35" s="29">
        <v>32</v>
      </c>
      <c r="DT35" s="29">
        <v>17</v>
      </c>
      <c r="DU35" s="29">
        <v>6</v>
      </c>
      <c r="DV35" s="29">
        <v>3</v>
      </c>
      <c r="DW35" s="5" t="s">
        <v>9795</v>
      </c>
      <c r="DX35" s="28" t="s">
        <v>9688</v>
      </c>
      <c r="DY35" s="29">
        <v>32</v>
      </c>
      <c r="DZ35" s="29">
        <v>18</v>
      </c>
      <c r="EA35" s="29">
        <v>6</v>
      </c>
      <c r="EB35" s="29">
        <v>3</v>
      </c>
      <c r="EC35" s="5" t="s">
        <v>9761</v>
      </c>
    </row>
    <row r="36" spans="1:133" ht="15.75">
      <c r="A36" s="5" t="s">
        <v>9777</v>
      </c>
      <c r="B36" s="28" t="s">
        <v>86</v>
      </c>
      <c r="C36" s="29">
        <v>33</v>
      </c>
      <c r="D36" s="29">
        <v>16</v>
      </c>
      <c r="E36" s="29">
        <v>6</v>
      </c>
      <c r="F36" s="29">
        <v>3</v>
      </c>
      <c r="G36" s="5" t="s">
        <v>9789</v>
      </c>
      <c r="H36" s="28" t="s">
        <v>9807</v>
      </c>
      <c r="I36" s="29">
        <v>33</v>
      </c>
      <c r="J36" s="29">
        <v>13</v>
      </c>
      <c r="K36" s="29">
        <v>6</v>
      </c>
      <c r="L36" s="29">
        <v>3</v>
      </c>
      <c r="M36" s="5" t="s">
        <v>9790</v>
      </c>
      <c r="N36" s="28" t="s">
        <v>2558</v>
      </c>
      <c r="O36" s="29">
        <v>33</v>
      </c>
      <c r="P36" s="29">
        <v>18</v>
      </c>
      <c r="Q36" s="29">
        <v>6</v>
      </c>
      <c r="R36" s="29">
        <v>3</v>
      </c>
      <c r="S36" s="5" t="s">
        <v>9797</v>
      </c>
      <c r="T36" s="28" t="s">
        <v>9808</v>
      </c>
      <c r="U36" s="29">
        <v>33</v>
      </c>
      <c r="V36" s="29">
        <v>10</v>
      </c>
      <c r="W36" s="29">
        <v>7</v>
      </c>
      <c r="X36" s="29">
        <v>2</v>
      </c>
      <c r="Y36" s="5" t="s">
        <v>9799</v>
      </c>
      <c r="Z36" s="28" t="s">
        <v>6174</v>
      </c>
      <c r="AA36" s="29">
        <v>33</v>
      </c>
      <c r="AB36" s="29">
        <v>16</v>
      </c>
      <c r="AC36" s="29">
        <v>6</v>
      </c>
      <c r="AD36" s="29">
        <v>3</v>
      </c>
      <c r="AE36" s="5" t="s">
        <v>9800</v>
      </c>
      <c r="AF36" s="28" t="s">
        <v>9809</v>
      </c>
      <c r="AG36" s="29">
        <v>33</v>
      </c>
      <c r="AH36" s="29">
        <v>17</v>
      </c>
      <c r="AI36" s="29">
        <v>6</v>
      </c>
      <c r="AJ36" s="29">
        <v>3</v>
      </c>
      <c r="AK36" s="5" t="s">
        <v>9784</v>
      </c>
      <c r="AL36" s="28" t="s">
        <v>9217</v>
      </c>
      <c r="AM36" s="29">
        <v>33</v>
      </c>
      <c r="AN36" s="29">
        <v>15</v>
      </c>
      <c r="AO36" s="29">
        <v>6</v>
      </c>
      <c r="AP36" s="29">
        <v>3</v>
      </c>
      <c r="AQ36" s="5" t="s">
        <v>9779</v>
      </c>
      <c r="AR36" s="28" t="s">
        <v>390</v>
      </c>
      <c r="AS36" s="29">
        <v>33</v>
      </c>
      <c r="AT36" s="29">
        <v>17</v>
      </c>
      <c r="AU36" s="29">
        <v>6</v>
      </c>
      <c r="AV36" s="29">
        <v>3</v>
      </c>
      <c r="AW36" s="5" t="s">
        <v>9761</v>
      </c>
      <c r="AX36" s="28" t="s">
        <v>9394</v>
      </c>
      <c r="AY36" s="29">
        <v>33</v>
      </c>
      <c r="AZ36" s="29">
        <v>22</v>
      </c>
      <c r="BA36" s="29">
        <v>5</v>
      </c>
      <c r="BB36" s="29">
        <v>4</v>
      </c>
      <c r="BC36" s="5" t="s">
        <v>9802</v>
      </c>
      <c r="BD36" s="28" t="s">
        <v>6156</v>
      </c>
      <c r="BE36" s="29">
        <v>33</v>
      </c>
      <c r="BF36" s="29">
        <v>19</v>
      </c>
      <c r="BG36" s="29">
        <v>6</v>
      </c>
      <c r="BH36" s="29">
        <v>3</v>
      </c>
      <c r="BI36" s="5" t="s">
        <v>9810</v>
      </c>
      <c r="BJ36" s="28" t="s">
        <v>130</v>
      </c>
      <c r="BK36" s="29">
        <v>33</v>
      </c>
      <c r="BL36" s="29">
        <v>18</v>
      </c>
      <c r="BM36" s="29">
        <v>6</v>
      </c>
      <c r="BN36" s="29">
        <v>3</v>
      </c>
      <c r="BO36" s="5" t="s">
        <v>9792</v>
      </c>
      <c r="BP36" s="28" t="s">
        <v>240</v>
      </c>
      <c r="BQ36" s="29">
        <v>33</v>
      </c>
      <c r="BR36" s="29">
        <v>17</v>
      </c>
      <c r="BS36" s="29">
        <v>6</v>
      </c>
      <c r="BT36" s="29">
        <v>3</v>
      </c>
      <c r="BU36" s="5" t="s">
        <v>9770</v>
      </c>
      <c r="BV36" s="28" t="s">
        <v>9811</v>
      </c>
      <c r="BW36" s="29">
        <v>33</v>
      </c>
      <c r="BX36" s="29">
        <v>22</v>
      </c>
      <c r="BY36" s="29">
        <v>5</v>
      </c>
      <c r="BZ36" s="29">
        <v>4</v>
      </c>
      <c r="CA36" s="5" t="s">
        <v>9787</v>
      </c>
      <c r="CB36" s="28" t="s">
        <v>168</v>
      </c>
      <c r="CC36" s="29">
        <v>33</v>
      </c>
      <c r="CD36" s="29">
        <v>17</v>
      </c>
      <c r="CE36" s="29">
        <v>6</v>
      </c>
      <c r="CF36" s="29">
        <v>3</v>
      </c>
      <c r="CG36" s="5" t="s">
        <v>9771</v>
      </c>
      <c r="CH36" s="28" t="s">
        <v>9812</v>
      </c>
      <c r="CI36" s="29">
        <v>33</v>
      </c>
      <c r="CJ36" s="29">
        <v>14</v>
      </c>
      <c r="CK36" s="29">
        <v>6</v>
      </c>
      <c r="CL36" s="29">
        <v>3</v>
      </c>
      <c r="CM36" s="5" t="s">
        <v>9783</v>
      </c>
      <c r="CN36" s="28" t="s">
        <v>9586</v>
      </c>
      <c r="CO36" s="29">
        <v>33</v>
      </c>
      <c r="CP36" s="29">
        <v>17</v>
      </c>
      <c r="CQ36" s="29">
        <v>6</v>
      </c>
      <c r="CR36" s="29">
        <v>3</v>
      </c>
      <c r="CS36" s="5" t="s">
        <v>9804</v>
      </c>
      <c r="CT36" s="28" t="s">
        <v>9813</v>
      </c>
      <c r="CU36" s="29">
        <v>33</v>
      </c>
      <c r="CV36" s="29">
        <v>18</v>
      </c>
      <c r="CW36" s="29">
        <v>6</v>
      </c>
      <c r="CX36" s="29">
        <v>3</v>
      </c>
      <c r="CY36" s="5" t="s">
        <v>9814</v>
      </c>
      <c r="CZ36" s="28" t="s">
        <v>2551</v>
      </c>
      <c r="DA36" s="29">
        <v>33</v>
      </c>
      <c r="DB36" s="29">
        <v>10</v>
      </c>
      <c r="DC36" s="29">
        <v>7</v>
      </c>
      <c r="DD36" s="29">
        <v>2</v>
      </c>
      <c r="DE36" s="5" t="s">
        <v>9815</v>
      </c>
      <c r="DF36" s="28" t="s">
        <v>2057</v>
      </c>
      <c r="DG36" s="29">
        <v>33</v>
      </c>
      <c r="DH36" s="29">
        <v>12</v>
      </c>
      <c r="DI36" s="29">
        <v>7</v>
      </c>
      <c r="DJ36" s="29">
        <v>2</v>
      </c>
      <c r="DK36" s="5" t="s">
        <v>9793</v>
      </c>
      <c r="DL36" s="28" t="s">
        <v>9816</v>
      </c>
      <c r="DM36" s="29">
        <v>33</v>
      </c>
      <c r="DN36" s="29">
        <v>19</v>
      </c>
      <c r="DO36" s="29">
        <v>6</v>
      </c>
      <c r="DP36" s="29">
        <v>3</v>
      </c>
      <c r="DQ36" s="5" t="s">
        <v>9805</v>
      </c>
      <c r="DR36" s="28" t="s">
        <v>9688</v>
      </c>
      <c r="DS36" s="29">
        <v>33</v>
      </c>
      <c r="DT36" s="29">
        <v>16</v>
      </c>
      <c r="DU36" s="29">
        <v>6</v>
      </c>
      <c r="DV36" s="29">
        <v>3</v>
      </c>
      <c r="DW36" s="5" t="s">
        <v>9795</v>
      </c>
      <c r="DX36" s="28" t="s">
        <v>89</v>
      </c>
      <c r="DY36" s="29">
        <v>33</v>
      </c>
      <c r="DZ36" s="29">
        <v>17</v>
      </c>
      <c r="EA36" s="29">
        <v>6</v>
      </c>
      <c r="EB36" s="29">
        <v>3</v>
      </c>
      <c r="EC36" s="5" t="s">
        <v>9761</v>
      </c>
    </row>
    <row r="37" spans="1:133" ht="15.75">
      <c r="A37" s="5" t="s">
        <v>9777</v>
      </c>
      <c r="B37" s="28" t="s">
        <v>130</v>
      </c>
      <c r="C37" s="29">
        <v>34</v>
      </c>
      <c r="D37" s="29">
        <v>15</v>
      </c>
      <c r="E37" s="29">
        <v>6</v>
      </c>
      <c r="F37" s="29">
        <v>3</v>
      </c>
      <c r="G37" s="5" t="s">
        <v>9789</v>
      </c>
      <c r="H37" s="28" t="s">
        <v>9247</v>
      </c>
      <c r="I37" s="29">
        <v>34</v>
      </c>
      <c r="J37" s="29">
        <v>12</v>
      </c>
      <c r="K37" s="29">
        <v>6</v>
      </c>
      <c r="L37" s="29">
        <v>3</v>
      </c>
      <c r="M37" s="5" t="s">
        <v>9790</v>
      </c>
      <c r="N37" s="28" t="s">
        <v>9457</v>
      </c>
      <c r="O37" s="29">
        <v>34</v>
      </c>
      <c r="P37" s="29">
        <v>17</v>
      </c>
      <c r="Q37" s="29">
        <v>6</v>
      </c>
      <c r="R37" s="29">
        <v>3</v>
      </c>
      <c r="S37" s="5" t="s">
        <v>9797</v>
      </c>
      <c r="T37" s="28" t="s">
        <v>89</v>
      </c>
      <c r="U37" s="29">
        <v>34</v>
      </c>
      <c r="V37" s="29">
        <v>9</v>
      </c>
      <c r="W37" s="29">
        <v>7</v>
      </c>
      <c r="X37" s="29">
        <v>2</v>
      </c>
      <c r="Y37" s="5" t="s">
        <v>9799</v>
      </c>
      <c r="Z37" s="28" t="s">
        <v>9639</v>
      </c>
      <c r="AA37" s="29">
        <v>34</v>
      </c>
      <c r="AB37" s="29">
        <v>15</v>
      </c>
      <c r="AC37" s="29">
        <v>6</v>
      </c>
      <c r="AD37" s="29">
        <v>3</v>
      </c>
      <c r="AE37" s="5" t="s">
        <v>9800</v>
      </c>
      <c r="AF37" s="28" t="s">
        <v>1713</v>
      </c>
      <c r="AG37" s="29">
        <v>34</v>
      </c>
      <c r="AH37" s="29">
        <v>16</v>
      </c>
      <c r="AI37" s="29">
        <v>6</v>
      </c>
      <c r="AJ37" s="29">
        <v>3</v>
      </c>
      <c r="AK37" s="5" t="s">
        <v>9784</v>
      </c>
      <c r="AL37" s="28" t="s">
        <v>1719</v>
      </c>
      <c r="AM37" s="29">
        <v>34</v>
      </c>
      <c r="AN37" s="29">
        <v>14</v>
      </c>
      <c r="AO37" s="29">
        <v>6</v>
      </c>
      <c r="AP37" s="29">
        <v>3</v>
      </c>
      <c r="AQ37" s="5" t="s">
        <v>9779</v>
      </c>
      <c r="AR37" s="28" t="s">
        <v>103</v>
      </c>
      <c r="AS37" s="29">
        <v>34</v>
      </c>
      <c r="AT37" s="29">
        <v>16</v>
      </c>
      <c r="AU37" s="29">
        <v>6</v>
      </c>
      <c r="AV37" s="29">
        <v>3</v>
      </c>
      <c r="AW37" s="5" t="s">
        <v>9761</v>
      </c>
      <c r="AX37" s="28" t="s">
        <v>9223</v>
      </c>
      <c r="AY37" s="29">
        <v>34</v>
      </c>
      <c r="AZ37" s="29">
        <v>21</v>
      </c>
      <c r="BA37" s="29">
        <v>5</v>
      </c>
      <c r="BB37" s="29">
        <v>4</v>
      </c>
      <c r="BC37" s="5" t="s">
        <v>9802</v>
      </c>
      <c r="BD37" s="28" t="s">
        <v>126</v>
      </c>
      <c r="BE37" s="29">
        <v>34</v>
      </c>
      <c r="BF37" s="29">
        <v>18</v>
      </c>
      <c r="BG37" s="29">
        <v>6</v>
      </c>
      <c r="BH37" s="29">
        <v>3</v>
      </c>
      <c r="BI37" s="5" t="s">
        <v>9810</v>
      </c>
      <c r="BJ37" s="28" t="s">
        <v>9604</v>
      </c>
      <c r="BK37" s="29">
        <v>34</v>
      </c>
      <c r="BL37" s="29">
        <v>17</v>
      </c>
      <c r="BM37" s="29">
        <v>6</v>
      </c>
      <c r="BN37" s="29">
        <v>3</v>
      </c>
      <c r="BO37" s="5" t="s">
        <v>9792</v>
      </c>
      <c r="BP37" s="28" t="s">
        <v>126</v>
      </c>
      <c r="BQ37" s="29">
        <v>34</v>
      </c>
      <c r="BR37" s="29">
        <v>16</v>
      </c>
      <c r="BS37" s="29">
        <v>6</v>
      </c>
      <c r="BT37" s="29">
        <v>3</v>
      </c>
      <c r="BU37" s="5" t="s">
        <v>9770</v>
      </c>
      <c r="BV37" s="28" t="s">
        <v>9278</v>
      </c>
      <c r="BW37" s="29">
        <v>34</v>
      </c>
      <c r="BX37" s="29">
        <v>21</v>
      </c>
      <c r="BY37" s="29">
        <v>5</v>
      </c>
      <c r="BZ37" s="29">
        <v>4</v>
      </c>
      <c r="CA37" s="5" t="s">
        <v>9787</v>
      </c>
      <c r="CB37" s="28" t="s">
        <v>9539</v>
      </c>
      <c r="CC37" s="29">
        <v>34</v>
      </c>
      <c r="CD37" s="29">
        <v>16</v>
      </c>
      <c r="CE37" s="29">
        <v>6</v>
      </c>
      <c r="CF37" s="29">
        <v>3</v>
      </c>
      <c r="CG37" s="5" t="s">
        <v>9817</v>
      </c>
      <c r="CH37" s="28" t="s">
        <v>9427</v>
      </c>
      <c r="CI37" s="29">
        <v>34</v>
      </c>
      <c r="CJ37" s="29">
        <v>13</v>
      </c>
      <c r="CK37" s="29">
        <v>7</v>
      </c>
      <c r="CL37" s="29">
        <v>2</v>
      </c>
      <c r="CM37" s="5" t="s">
        <v>9818</v>
      </c>
      <c r="CN37" s="28" t="s">
        <v>103</v>
      </c>
      <c r="CO37" s="29">
        <v>34</v>
      </c>
      <c r="CP37" s="29">
        <v>16</v>
      </c>
      <c r="CQ37" s="29">
        <v>7</v>
      </c>
      <c r="CR37" s="29">
        <v>2</v>
      </c>
      <c r="CS37" s="5" t="s">
        <v>9804</v>
      </c>
      <c r="CT37" s="28" t="s">
        <v>1195</v>
      </c>
      <c r="CU37" s="29">
        <v>34</v>
      </c>
      <c r="CV37" s="29">
        <v>17</v>
      </c>
      <c r="CW37" s="29">
        <v>6</v>
      </c>
      <c r="CX37" s="29">
        <v>3</v>
      </c>
      <c r="CY37" s="5" t="s">
        <v>9814</v>
      </c>
      <c r="CZ37" s="28" t="s">
        <v>9407</v>
      </c>
      <c r="DA37" s="29">
        <v>34</v>
      </c>
      <c r="DB37" s="29">
        <v>9</v>
      </c>
      <c r="DC37" s="29">
        <v>7</v>
      </c>
      <c r="DD37" s="29">
        <v>2</v>
      </c>
      <c r="DE37" s="5" t="s">
        <v>9815</v>
      </c>
      <c r="DF37" s="28" t="s">
        <v>96</v>
      </c>
      <c r="DG37" s="29">
        <v>34</v>
      </c>
      <c r="DH37" s="29">
        <v>11</v>
      </c>
      <c r="DI37" s="29">
        <v>7</v>
      </c>
      <c r="DJ37" s="29">
        <v>2</v>
      </c>
      <c r="DK37" s="5" t="s">
        <v>9793</v>
      </c>
      <c r="DL37" s="28" t="s">
        <v>236</v>
      </c>
      <c r="DM37" s="29">
        <v>34</v>
      </c>
      <c r="DN37" s="29">
        <v>18</v>
      </c>
      <c r="DO37" s="29">
        <v>6</v>
      </c>
      <c r="DP37" s="29">
        <v>3</v>
      </c>
      <c r="DQ37" s="5" t="s">
        <v>9805</v>
      </c>
      <c r="DR37" s="28" t="s">
        <v>89</v>
      </c>
      <c r="DS37" s="29">
        <v>34</v>
      </c>
      <c r="DT37" s="29">
        <v>15</v>
      </c>
      <c r="DU37" s="29">
        <v>6</v>
      </c>
      <c r="DV37" s="29">
        <v>3</v>
      </c>
      <c r="DW37" s="5" t="s">
        <v>9795</v>
      </c>
      <c r="DX37" s="28" t="s">
        <v>9587</v>
      </c>
      <c r="DY37" s="29">
        <v>34</v>
      </c>
      <c r="DZ37" s="29">
        <v>16</v>
      </c>
      <c r="EA37" s="29">
        <v>6</v>
      </c>
      <c r="EB37" s="29">
        <v>3</v>
      </c>
      <c r="EC37" s="5" t="s">
        <v>9761</v>
      </c>
    </row>
    <row r="38" spans="1:133" ht="15.75">
      <c r="A38" s="5" t="s">
        <v>9777</v>
      </c>
      <c r="B38" s="28" t="s">
        <v>9604</v>
      </c>
      <c r="C38" s="29">
        <v>35</v>
      </c>
      <c r="D38" s="29">
        <v>14</v>
      </c>
      <c r="E38" s="29">
        <v>6</v>
      </c>
      <c r="F38" s="29">
        <v>3</v>
      </c>
      <c r="G38" s="5" t="s">
        <v>9789</v>
      </c>
      <c r="H38" s="28" t="s">
        <v>130</v>
      </c>
      <c r="I38" s="29">
        <v>35</v>
      </c>
      <c r="J38" s="29">
        <v>11</v>
      </c>
      <c r="K38" s="29">
        <v>6</v>
      </c>
      <c r="L38" s="29">
        <v>3</v>
      </c>
      <c r="M38" s="5" t="s">
        <v>9790</v>
      </c>
      <c r="N38" s="28" t="s">
        <v>126</v>
      </c>
      <c r="O38" s="29">
        <v>35</v>
      </c>
      <c r="P38" s="29">
        <v>16</v>
      </c>
      <c r="Q38" s="29">
        <v>6</v>
      </c>
      <c r="R38" s="29">
        <v>3</v>
      </c>
      <c r="S38" s="5" t="s">
        <v>9797</v>
      </c>
      <c r="T38" s="28" t="s">
        <v>86</v>
      </c>
      <c r="U38" s="29">
        <v>35</v>
      </c>
      <c r="V38" s="29">
        <v>8</v>
      </c>
      <c r="W38" s="29">
        <v>7</v>
      </c>
      <c r="X38" s="29">
        <v>2</v>
      </c>
      <c r="Y38" s="5" t="s">
        <v>9799</v>
      </c>
      <c r="Z38" s="28" t="s">
        <v>236</v>
      </c>
      <c r="AA38" s="29">
        <v>35</v>
      </c>
      <c r="AB38" s="29">
        <v>14</v>
      </c>
      <c r="AC38" s="29">
        <v>6</v>
      </c>
      <c r="AD38" s="29">
        <v>3</v>
      </c>
      <c r="AE38" s="5" t="s">
        <v>9800</v>
      </c>
      <c r="AF38" s="28" t="s">
        <v>114</v>
      </c>
      <c r="AG38" s="29">
        <v>35</v>
      </c>
      <c r="AH38" s="29">
        <v>15</v>
      </c>
      <c r="AI38" s="29">
        <v>6</v>
      </c>
      <c r="AJ38" s="29">
        <v>3</v>
      </c>
      <c r="AK38" s="5" t="s">
        <v>9784</v>
      </c>
      <c r="AL38" s="28" t="s">
        <v>9309</v>
      </c>
      <c r="AM38" s="29">
        <v>35</v>
      </c>
      <c r="AN38" s="29">
        <v>13</v>
      </c>
      <c r="AO38" s="29">
        <v>6</v>
      </c>
      <c r="AP38" s="29">
        <v>3</v>
      </c>
      <c r="AQ38" s="5" t="s">
        <v>9779</v>
      </c>
      <c r="AR38" s="28" t="s">
        <v>827</v>
      </c>
      <c r="AS38" s="29">
        <v>35</v>
      </c>
      <c r="AT38" s="29">
        <v>15</v>
      </c>
      <c r="AU38" s="29">
        <v>6</v>
      </c>
      <c r="AV38" s="29">
        <v>3</v>
      </c>
      <c r="AW38" s="5" t="s">
        <v>9819</v>
      </c>
      <c r="AX38" s="28" t="s">
        <v>9820</v>
      </c>
      <c r="AY38" s="29">
        <v>35</v>
      </c>
      <c r="AZ38" s="29">
        <v>20</v>
      </c>
      <c r="BA38" s="29">
        <v>6</v>
      </c>
      <c r="BB38" s="29">
        <v>3</v>
      </c>
      <c r="BC38" s="5" t="s">
        <v>9802</v>
      </c>
      <c r="BD38" s="28" t="s">
        <v>1314</v>
      </c>
      <c r="BE38" s="29">
        <v>35</v>
      </c>
      <c r="BF38" s="29">
        <v>17</v>
      </c>
      <c r="BG38" s="29">
        <v>6</v>
      </c>
      <c r="BH38" s="29">
        <v>3</v>
      </c>
      <c r="BI38" s="5" t="s">
        <v>9810</v>
      </c>
      <c r="BJ38" s="28" t="s">
        <v>2410</v>
      </c>
      <c r="BK38" s="29">
        <v>35</v>
      </c>
      <c r="BL38" s="29">
        <v>16</v>
      </c>
      <c r="BM38" s="29">
        <v>6</v>
      </c>
      <c r="BN38" s="29">
        <v>3</v>
      </c>
      <c r="BO38" s="5" t="s">
        <v>9792</v>
      </c>
      <c r="BP38" s="28" t="s">
        <v>9223</v>
      </c>
      <c r="BQ38" s="29">
        <v>35</v>
      </c>
      <c r="BR38" s="29">
        <v>15</v>
      </c>
      <c r="BS38" s="29">
        <v>6</v>
      </c>
      <c r="BT38" s="29">
        <v>3</v>
      </c>
      <c r="BU38" s="5" t="s">
        <v>9821</v>
      </c>
      <c r="BV38" s="28" t="s">
        <v>9822</v>
      </c>
      <c r="BW38" s="29">
        <v>35</v>
      </c>
      <c r="BX38" s="29">
        <v>20</v>
      </c>
      <c r="BY38" s="29">
        <v>6</v>
      </c>
      <c r="BZ38" s="29">
        <v>3</v>
      </c>
      <c r="CA38" s="5" t="s">
        <v>9787</v>
      </c>
      <c r="CB38" s="28" t="s">
        <v>152</v>
      </c>
      <c r="CC38" s="29">
        <v>35</v>
      </c>
      <c r="CD38" s="29">
        <v>15</v>
      </c>
      <c r="CE38" s="29">
        <v>6</v>
      </c>
      <c r="CF38" s="29">
        <v>3</v>
      </c>
      <c r="CG38" s="5" t="s">
        <v>9817</v>
      </c>
      <c r="CH38" s="28" t="s">
        <v>1292</v>
      </c>
      <c r="CI38" s="29">
        <v>35</v>
      </c>
      <c r="CJ38" s="29">
        <v>12</v>
      </c>
      <c r="CK38" s="29">
        <v>7</v>
      </c>
      <c r="CL38" s="29">
        <v>2</v>
      </c>
      <c r="CM38" s="5" t="s">
        <v>9818</v>
      </c>
      <c r="CN38" s="28" t="s">
        <v>1333</v>
      </c>
      <c r="CO38" s="29">
        <v>35</v>
      </c>
      <c r="CP38" s="29">
        <v>15</v>
      </c>
      <c r="CQ38" s="29">
        <v>7</v>
      </c>
      <c r="CR38" s="29">
        <v>2</v>
      </c>
      <c r="CS38" s="5" t="s">
        <v>9804</v>
      </c>
      <c r="CT38" s="28" t="s">
        <v>9591</v>
      </c>
      <c r="CU38" s="29">
        <v>35</v>
      </c>
      <c r="CV38" s="29">
        <v>16</v>
      </c>
      <c r="CW38" s="29">
        <v>6</v>
      </c>
      <c r="CX38" s="29">
        <v>3</v>
      </c>
      <c r="CY38" s="5" t="s">
        <v>9814</v>
      </c>
      <c r="CZ38" s="28" t="s">
        <v>8746</v>
      </c>
      <c r="DA38" s="29">
        <v>35</v>
      </c>
      <c r="DB38" s="29">
        <v>8</v>
      </c>
      <c r="DC38" s="29">
        <v>7</v>
      </c>
      <c r="DD38" s="29">
        <v>2</v>
      </c>
      <c r="DE38" s="5" t="s">
        <v>9815</v>
      </c>
      <c r="DF38" s="28" t="s">
        <v>89</v>
      </c>
      <c r="DG38" s="29">
        <v>35</v>
      </c>
      <c r="DH38" s="29">
        <v>10</v>
      </c>
      <c r="DI38" s="29">
        <v>7</v>
      </c>
      <c r="DJ38" s="29">
        <v>2</v>
      </c>
      <c r="DK38" s="5" t="s">
        <v>9793</v>
      </c>
      <c r="DL38" s="28" t="s">
        <v>9639</v>
      </c>
      <c r="DM38" s="29">
        <v>35</v>
      </c>
      <c r="DN38" s="29">
        <v>17</v>
      </c>
      <c r="DO38" s="29">
        <v>6</v>
      </c>
      <c r="DP38" s="29">
        <v>3</v>
      </c>
      <c r="DQ38" s="5" t="s">
        <v>9805</v>
      </c>
      <c r="DR38" s="28" t="s">
        <v>9823</v>
      </c>
      <c r="DS38" s="29">
        <v>35</v>
      </c>
      <c r="DT38" s="29">
        <v>14</v>
      </c>
      <c r="DU38" s="29">
        <v>6</v>
      </c>
      <c r="DV38" s="29">
        <v>3</v>
      </c>
      <c r="DW38" s="5" t="s">
        <v>9795</v>
      </c>
      <c r="DX38" s="28" t="s">
        <v>9724</v>
      </c>
      <c r="DY38" s="29">
        <v>35</v>
      </c>
      <c r="DZ38" s="29">
        <v>15</v>
      </c>
      <c r="EA38" s="29">
        <v>6</v>
      </c>
      <c r="EB38" s="29">
        <v>3</v>
      </c>
      <c r="EC38" s="5" t="s">
        <v>9819</v>
      </c>
    </row>
    <row r="39" spans="1:133" ht="15.75">
      <c r="A39" s="5" t="s">
        <v>9824</v>
      </c>
      <c r="B39" s="28" t="s">
        <v>1925</v>
      </c>
      <c r="C39" s="29">
        <v>36</v>
      </c>
      <c r="D39" s="29">
        <v>13</v>
      </c>
      <c r="E39" s="29">
        <v>7</v>
      </c>
      <c r="F39" s="29">
        <v>2</v>
      </c>
      <c r="G39" s="5" t="s">
        <v>9789</v>
      </c>
      <c r="H39" s="28" t="s">
        <v>2556</v>
      </c>
      <c r="I39" s="29">
        <v>36</v>
      </c>
      <c r="J39" s="29">
        <v>10</v>
      </c>
      <c r="K39" s="29">
        <v>6</v>
      </c>
      <c r="L39" s="29">
        <v>3</v>
      </c>
      <c r="M39" s="5" t="s">
        <v>9790</v>
      </c>
      <c r="N39" s="28" t="s">
        <v>7244</v>
      </c>
      <c r="O39" s="29">
        <v>36</v>
      </c>
      <c r="P39" s="29">
        <v>15</v>
      </c>
      <c r="Q39" s="29">
        <v>6</v>
      </c>
      <c r="R39" s="29">
        <v>3</v>
      </c>
      <c r="S39" s="5" t="s">
        <v>9797</v>
      </c>
      <c r="T39" s="28" t="s">
        <v>9725</v>
      </c>
      <c r="U39" s="29">
        <v>36</v>
      </c>
      <c r="V39" s="29">
        <v>7</v>
      </c>
      <c r="W39" s="29">
        <v>7</v>
      </c>
      <c r="X39" s="29">
        <v>2</v>
      </c>
      <c r="Y39" s="5" t="s">
        <v>9799</v>
      </c>
      <c r="Z39" s="28" t="s">
        <v>9825</v>
      </c>
      <c r="AA39" s="29">
        <v>36</v>
      </c>
      <c r="AB39" s="29">
        <v>13</v>
      </c>
      <c r="AC39" s="29">
        <v>6</v>
      </c>
      <c r="AD39" s="29">
        <v>3</v>
      </c>
      <c r="AE39" s="5" t="s">
        <v>9800</v>
      </c>
      <c r="AF39" s="28" t="s">
        <v>1309</v>
      </c>
      <c r="AG39" s="29">
        <v>36</v>
      </c>
      <c r="AH39" s="29">
        <v>14</v>
      </c>
      <c r="AI39" s="29">
        <v>6</v>
      </c>
      <c r="AJ39" s="29">
        <v>3</v>
      </c>
      <c r="AK39" s="5" t="s">
        <v>9826</v>
      </c>
      <c r="AL39" s="28" t="s">
        <v>9720</v>
      </c>
      <c r="AM39" s="29">
        <v>36</v>
      </c>
      <c r="AN39" s="29">
        <v>12</v>
      </c>
      <c r="AO39" s="29">
        <v>7</v>
      </c>
      <c r="AP39" s="29">
        <v>2</v>
      </c>
      <c r="AQ39" s="5" t="s">
        <v>9779</v>
      </c>
      <c r="AR39" s="28" t="s">
        <v>2128</v>
      </c>
      <c r="AS39" s="29">
        <v>36</v>
      </c>
      <c r="AT39" s="29">
        <v>14</v>
      </c>
      <c r="AU39" s="29">
        <v>6</v>
      </c>
      <c r="AV39" s="29">
        <v>3</v>
      </c>
      <c r="AW39" s="5" t="s">
        <v>9819</v>
      </c>
      <c r="AX39" s="28" t="s">
        <v>9404</v>
      </c>
      <c r="AY39" s="29">
        <v>36</v>
      </c>
      <c r="AZ39" s="29">
        <v>19</v>
      </c>
      <c r="BA39" s="29">
        <v>6</v>
      </c>
      <c r="BB39" s="29">
        <v>3</v>
      </c>
      <c r="BC39" s="5" t="s">
        <v>9802</v>
      </c>
      <c r="BD39" s="28" t="s">
        <v>9827</v>
      </c>
      <c r="BE39" s="29">
        <v>36</v>
      </c>
      <c r="BF39" s="29">
        <v>16</v>
      </c>
      <c r="BG39" s="29">
        <v>6</v>
      </c>
      <c r="BH39" s="29">
        <v>3</v>
      </c>
      <c r="BI39" s="5" t="s">
        <v>9810</v>
      </c>
      <c r="BJ39" s="28" t="s">
        <v>1314</v>
      </c>
      <c r="BK39" s="29">
        <v>36</v>
      </c>
      <c r="BL39" s="29">
        <v>15</v>
      </c>
      <c r="BM39" s="29">
        <v>6</v>
      </c>
      <c r="BN39" s="29">
        <v>3</v>
      </c>
      <c r="BO39" s="5" t="s">
        <v>9792</v>
      </c>
      <c r="BP39" s="28" t="s">
        <v>9791</v>
      </c>
      <c r="BQ39" s="29">
        <v>36</v>
      </c>
      <c r="BR39" s="29">
        <v>14</v>
      </c>
      <c r="BS39" s="29">
        <v>6</v>
      </c>
      <c r="BT39" s="29">
        <v>3</v>
      </c>
      <c r="BU39" s="5" t="s">
        <v>9821</v>
      </c>
      <c r="BV39" s="28" t="s">
        <v>152</v>
      </c>
      <c r="BW39" s="29">
        <v>36</v>
      </c>
      <c r="BX39" s="29">
        <v>19</v>
      </c>
      <c r="BY39" s="29">
        <v>6</v>
      </c>
      <c r="BZ39" s="29">
        <v>3</v>
      </c>
      <c r="CA39" s="5" t="s">
        <v>9787</v>
      </c>
      <c r="CB39" s="28" t="s">
        <v>9828</v>
      </c>
      <c r="CC39" s="29">
        <v>36</v>
      </c>
      <c r="CD39" s="29">
        <v>14</v>
      </c>
      <c r="CE39" s="29">
        <v>6</v>
      </c>
      <c r="CF39" s="29">
        <v>3</v>
      </c>
      <c r="CG39" s="5" t="s">
        <v>9817</v>
      </c>
      <c r="CH39" s="28" t="s">
        <v>130</v>
      </c>
      <c r="CI39" s="29">
        <v>36</v>
      </c>
      <c r="CJ39" s="29">
        <v>11</v>
      </c>
      <c r="CK39" s="29">
        <v>7</v>
      </c>
      <c r="CL39" s="29">
        <v>2</v>
      </c>
      <c r="CM39" s="5" t="s">
        <v>9818</v>
      </c>
      <c r="CN39" s="28" t="s">
        <v>1791</v>
      </c>
      <c r="CO39" s="29">
        <v>36</v>
      </c>
      <c r="CP39" s="29">
        <v>14</v>
      </c>
      <c r="CQ39" s="29">
        <v>7</v>
      </c>
      <c r="CR39" s="29">
        <v>2</v>
      </c>
      <c r="CS39" s="5" t="s">
        <v>9804</v>
      </c>
      <c r="CT39" s="28" t="s">
        <v>9223</v>
      </c>
      <c r="CU39" s="29">
        <v>36</v>
      </c>
      <c r="CV39" s="29">
        <v>15</v>
      </c>
      <c r="CW39" s="29">
        <v>6</v>
      </c>
      <c r="CX39" s="29">
        <v>3</v>
      </c>
      <c r="CY39" s="5" t="s">
        <v>9814</v>
      </c>
      <c r="CZ39" s="28" t="s">
        <v>9604</v>
      </c>
      <c r="DA39" s="29">
        <v>36</v>
      </c>
      <c r="DB39" s="29">
        <v>7</v>
      </c>
      <c r="DC39" s="29">
        <v>7</v>
      </c>
      <c r="DD39" s="29">
        <v>2</v>
      </c>
      <c r="DE39" s="5" t="s">
        <v>9815</v>
      </c>
      <c r="DF39" s="28" t="s">
        <v>1303</v>
      </c>
      <c r="DG39" s="29">
        <v>36</v>
      </c>
      <c r="DH39" s="29">
        <v>9</v>
      </c>
      <c r="DI39" s="29">
        <v>7</v>
      </c>
      <c r="DJ39" s="29">
        <v>2</v>
      </c>
      <c r="DK39" s="5" t="s">
        <v>9793</v>
      </c>
      <c r="DL39" s="28" t="s">
        <v>152</v>
      </c>
      <c r="DM39" s="29">
        <v>36</v>
      </c>
      <c r="DN39" s="29">
        <v>16</v>
      </c>
      <c r="DO39" s="29">
        <v>6</v>
      </c>
      <c r="DP39" s="29">
        <v>3</v>
      </c>
      <c r="DQ39" s="5" t="s">
        <v>9805</v>
      </c>
      <c r="DR39" s="28" t="s">
        <v>9574</v>
      </c>
      <c r="DS39" s="29">
        <v>36</v>
      </c>
      <c r="DT39" s="29">
        <v>13</v>
      </c>
      <c r="DU39" s="29">
        <v>6</v>
      </c>
      <c r="DV39" s="29">
        <v>3</v>
      </c>
      <c r="DW39" s="5" t="s">
        <v>9829</v>
      </c>
      <c r="DX39" s="28" t="s">
        <v>9830</v>
      </c>
      <c r="DY39" s="29">
        <v>36</v>
      </c>
      <c r="DZ39" s="29">
        <v>14</v>
      </c>
      <c r="EA39" s="29">
        <v>7</v>
      </c>
      <c r="EB39" s="29">
        <v>2</v>
      </c>
      <c r="EC39" s="5" t="s">
        <v>9819</v>
      </c>
    </row>
    <row r="40" spans="1:133" ht="15.75">
      <c r="A40" s="5" t="s">
        <v>9824</v>
      </c>
      <c r="B40" s="28" t="s">
        <v>9831</v>
      </c>
      <c r="C40" s="29">
        <v>37</v>
      </c>
      <c r="D40" s="29">
        <v>12</v>
      </c>
      <c r="E40" s="29">
        <v>7</v>
      </c>
      <c r="F40" s="29">
        <v>2</v>
      </c>
      <c r="G40" s="5" t="s">
        <v>9832</v>
      </c>
      <c r="H40" s="28" t="s">
        <v>9269</v>
      </c>
      <c r="I40" s="29">
        <v>37</v>
      </c>
      <c r="J40" s="29">
        <v>9</v>
      </c>
      <c r="K40" s="29">
        <v>7</v>
      </c>
      <c r="L40" s="29">
        <v>2</v>
      </c>
      <c r="M40" s="5" t="s">
        <v>9790</v>
      </c>
      <c r="N40" s="28" t="s">
        <v>9765</v>
      </c>
      <c r="O40" s="29">
        <v>37</v>
      </c>
      <c r="P40" s="29">
        <v>14</v>
      </c>
      <c r="Q40" s="29">
        <v>6</v>
      </c>
      <c r="R40" s="29">
        <v>3</v>
      </c>
      <c r="S40" s="5" t="s">
        <v>9833</v>
      </c>
      <c r="T40" s="28" t="s">
        <v>125</v>
      </c>
      <c r="U40" s="29">
        <v>37</v>
      </c>
      <c r="V40" s="29">
        <v>6</v>
      </c>
      <c r="W40" s="29">
        <v>8</v>
      </c>
      <c r="X40" s="29">
        <v>1</v>
      </c>
      <c r="Y40" s="5" t="s">
        <v>9834</v>
      </c>
      <c r="Z40" s="28" t="s">
        <v>9500</v>
      </c>
      <c r="AA40" s="29">
        <v>37</v>
      </c>
      <c r="AB40" s="29">
        <v>12</v>
      </c>
      <c r="AC40" s="29">
        <v>7</v>
      </c>
      <c r="AD40" s="29">
        <v>2</v>
      </c>
      <c r="AE40" s="5" t="s">
        <v>9800</v>
      </c>
      <c r="AF40" s="28" t="s">
        <v>9788</v>
      </c>
      <c r="AG40" s="29">
        <v>37</v>
      </c>
      <c r="AH40" s="29">
        <v>13</v>
      </c>
      <c r="AI40" s="29">
        <v>6</v>
      </c>
      <c r="AJ40" s="29">
        <v>3</v>
      </c>
      <c r="AK40" s="5" t="s">
        <v>9826</v>
      </c>
      <c r="AL40" s="28" t="s">
        <v>6225</v>
      </c>
      <c r="AM40" s="29">
        <v>37</v>
      </c>
      <c r="AN40" s="29">
        <v>11</v>
      </c>
      <c r="AO40" s="29">
        <v>7</v>
      </c>
      <c r="AP40" s="29">
        <v>2</v>
      </c>
      <c r="AQ40" s="5" t="s">
        <v>9835</v>
      </c>
      <c r="AR40" s="28" t="s">
        <v>9524</v>
      </c>
      <c r="AS40" s="29">
        <v>37</v>
      </c>
      <c r="AT40" s="29">
        <v>13</v>
      </c>
      <c r="AU40" s="29">
        <v>7</v>
      </c>
      <c r="AV40" s="29">
        <v>2</v>
      </c>
      <c r="AW40" s="5" t="s">
        <v>9819</v>
      </c>
      <c r="AX40" s="28" t="s">
        <v>1157</v>
      </c>
      <c r="AY40" s="29">
        <v>37</v>
      </c>
      <c r="AZ40" s="29">
        <v>18</v>
      </c>
      <c r="BA40" s="29">
        <v>6</v>
      </c>
      <c r="BB40" s="29">
        <v>3</v>
      </c>
      <c r="BC40" s="5" t="s">
        <v>9802</v>
      </c>
      <c r="BD40" s="28" t="s">
        <v>98</v>
      </c>
      <c r="BE40" s="29">
        <v>37</v>
      </c>
      <c r="BF40" s="29">
        <v>15</v>
      </c>
      <c r="BG40" s="29">
        <v>6</v>
      </c>
      <c r="BH40" s="29">
        <v>3</v>
      </c>
      <c r="BI40" s="5" t="s">
        <v>9810</v>
      </c>
      <c r="BJ40" s="28" t="s">
        <v>9537</v>
      </c>
      <c r="BK40" s="29">
        <v>37</v>
      </c>
      <c r="BL40" s="29">
        <v>14</v>
      </c>
      <c r="BM40" s="29">
        <v>6</v>
      </c>
      <c r="BN40" s="29">
        <v>3</v>
      </c>
      <c r="BO40" s="5" t="s">
        <v>9836</v>
      </c>
      <c r="BP40" s="28" t="s">
        <v>168</v>
      </c>
      <c r="BQ40" s="29">
        <v>37</v>
      </c>
      <c r="BR40" s="29">
        <v>13</v>
      </c>
      <c r="BS40" s="29">
        <v>7</v>
      </c>
      <c r="BT40" s="29">
        <v>2</v>
      </c>
      <c r="BU40" s="5" t="s">
        <v>9821</v>
      </c>
      <c r="BV40" s="28" t="s">
        <v>9837</v>
      </c>
      <c r="BW40" s="29">
        <v>37</v>
      </c>
      <c r="BX40" s="29">
        <v>18</v>
      </c>
      <c r="BY40" s="29">
        <v>6</v>
      </c>
      <c r="BZ40" s="29">
        <v>3</v>
      </c>
      <c r="CA40" s="5" t="s">
        <v>9838</v>
      </c>
      <c r="CB40" s="28" t="s">
        <v>9839</v>
      </c>
      <c r="CC40" s="29">
        <v>37</v>
      </c>
      <c r="CD40" s="29">
        <v>13</v>
      </c>
      <c r="CE40" s="29">
        <v>7</v>
      </c>
      <c r="CF40" s="29">
        <v>2</v>
      </c>
      <c r="CG40" s="5" t="s">
        <v>9817</v>
      </c>
      <c r="CH40" s="28" t="s">
        <v>4241</v>
      </c>
      <c r="CI40" s="29">
        <v>37</v>
      </c>
      <c r="CJ40" s="29">
        <v>10</v>
      </c>
      <c r="CK40" s="29">
        <v>7</v>
      </c>
      <c r="CL40" s="29">
        <v>2</v>
      </c>
      <c r="CM40" s="5" t="s">
        <v>9818</v>
      </c>
      <c r="CN40" s="28" t="s">
        <v>9604</v>
      </c>
      <c r="CO40" s="29">
        <v>37</v>
      </c>
      <c r="CP40" s="29">
        <v>13</v>
      </c>
      <c r="CQ40" s="29">
        <v>7</v>
      </c>
      <c r="CR40" s="29">
        <v>2</v>
      </c>
      <c r="CS40" s="5" t="s">
        <v>9840</v>
      </c>
      <c r="CT40" s="28" t="s">
        <v>188</v>
      </c>
      <c r="CU40" s="29">
        <v>37</v>
      </c>
      <c r="CV40" s="29">
        <v>14</v>
      </c>
      <c r="CW40" s="29">
        <v>7</v>
      </c>
      <c r="CX40" s="29">
        <v>2</v>
      </c>
      <c r="CY40" s="5" t="s">
        <v>9814</v>
      </c>
      <c r="CZ40" s="28" t="s">
        <v>9724</v>
      </c>
      <c r="DA40" s="29">
        <v>37</v>
      </c>
      <c r="DB40" s="29">
        <v>6</v>
      </c>
      <c r="DC40" s="29">
        <v>7</v>
      </c>
      <c r="DD40" s="29">
        <v>2</v>
      </c>
      <c r="DE40" s="5" t="s">
        <v>9815</v>
      </c>
      <c r="DF40" s="28" t="s">
        <v>9604</v>
      </c>
      <c r="DG40" s="29">
        <v>37</v>
      </c>
      <c r="DH40" s="29">
        <v>8</v>
      </c>
      <c r="DI40" s="29">
        <v>7</v>
      </c>
      <c r="DJ40" s="29">
        <v>2</v>
      </c>
      <c r="DK40" s="5" t="s">
        <v>9793</v>
      </c>
      <c r="DL40" s="28" t="s">
        <v>5435</v>
      </c>
      <c r="DM40" s="29">
        <v>37</v>
      </c>
      <c r="DN40" s="29">
        <v>15</v>
      </c>
      <c r="DO40" s="29">
        <v>6</v>
      </c>
      <c r="DP40" s="29">
        <v>3</v>
      </c>
      <c r="DQ40" s="5" t="s">
        <v>9841</v>
      </c>
      <c r="DR40" s="28" t="s">
        <v>6160</v>
      </c>
      <c r="DS40" s="29">
        <v>37</v>
      </c>
      <c r="DT40" s="29">
        <v>12</v>
      </c>
      <c r="DU40" s="29">
        <v>7</v>
      </c>
      <c r="DV40" s="29">
        <v>2</v>
      </c>
      <c r="DW40" s="5" t="s">
        <v>9829</v>
      </c>
      <c r="DX40" s="28" t="s">
        <v>1715</v>
      </c>
      <c r="DY40" s="29">
        <v>37</v>
      </c>
      <c r="DZ40" s="29">
        <v>13</v>
      </c>
      <c r="EA40" s="29">
        <v>7</v>
      </c>
      <c r="EB40" s="29">
        <v>2</v>
      </c>
      <c r="EC40" s="5" t="s">
        <v>9819</v>
      </c>
    </row>
    <row r="41" spans="1:133" ht="15.75">
      <c r="A41" s="5" t="s">
        <v>9824</v>
      </c>
      <c r="B41" s="28" t="s">
        <v>1730</v>
      </c>
      <c r="C41" s="29">
        <v>38</v>
      </c>
      <c r="D41" s="29">
        <v>11</v>
      </c>
      <c r="E41" s="29">
        <v>7</v>
      </c>
      <c r="F41" s="29">
        <v>2</v>
      </c>
      <c r="G41" s="5" t="s">
        <v>9832</v>
      </c>
      <c r="H41" s="28" t="s">
        <v>9275</v>
      </c>
      <c r="I41" s="29">
        <v>38</v>
      </c>
      <c r="J41" s="29">
        <v>8</v>
      </c>
      <c r="K41" s="29">
        <v>7</v>
      </c>
      <c r="L41" s="29">
        <v>2</v>
      </c>
      <c r="M41" s="5" t="s">
        <v>9842</v>
      </c>
      <c r="N41" s="28" t="s">
        <v>1273</v>
      </c>
      <c r="O41" s="29">
        <v>38</v>
      </c>
      <c r="P41" s="29">
        <v>13</v>
      </c>
      <c r="Q41" s="29">
        <v>7</v>
      </c>
      <c r="R41" s="29">
        <v>2</v>
      </c>
      <c r="S41" s="5" t="s">
        <v>9833</v>
      </c>
      <c r="T41" s="28" t="s">
        <v>9604</v>
      </c>
      <c r="U41" s="29">
        <v>38</v>
      </c>
      <c r="V41" s="29">
        <v>5</v>
      </c>
      <c r="W41" s="29">
        <v>8</v>
      </c>
      <c r="X41" s="29">
        <v>1</v>
      </c>
      <c r="Y41" s="5" t="s">
        <v>9834</v>
      </c>
      <c r="Z41" s="28" t="s">
        <v>3077</v>
      </c>
      <c r="AA41" s="29">
        <v>38</v>
      </c>
      <c r="AB41" s="29">
        <v>11</v>
      </c>
      <c r="AC41" s="29">
        <v>7</v>
      </c>
      <c r="AD41" s="29">
        <v>2</v>
      </c>
      <c r="AE41" s="5" t="s">
        <v>9843</v>
      </c>
      <c r="AF41" s="28" t="s">
        <v>9844</v>
      </c>
      <c r="AG41" s="29">
        <v>38</v>
      </c>
      <c r="AH41" s="29">
        <v>12</v>
      </c>
      <c r="AI41" s="29">
        <v>7</v>
      </c>
      <c r="AJ41" s="29">
        <v>2</v>
      </c>
      <c r="AK41" s="5" t="s">
        <v>9826</v>
      </c>
      <c r="AL41" s="28" t="s">
        <v>368</v>
      </c>
      <c r="AM41" s="29">
        <v>38</v>
      </c>
      <c r="AN41" s="29">
        <v>10</v>
      </c>
      <c r="AO41" s="29">
        <v>7</v>
      </c>
      <c r="AP41" s="29">
        <v>2</v>
      </c>
      <c r="AQ41" s="5" t="s">
        <v>9835</v>
      </c>
      <c r="AR41" s="28" t="s">
        <v>98</v>
      </c>
      <c r="AS41" s="29">
        <v>38</v>
      </c>
      <c r="AT41" s="29">
        <v>12</v>
      </c>
      <c r="AU41" s="29">
        <v>7</v>
      </c>
      <c r="AV41" s="29">
        <v>2</v>
      </c>
      <c r="AW41" s="5" t="s">
        <v>9819</v>
      </c>
      <c r="AX41" s="28" t="s">
        <v>98</v>
      </c>
      <c r="AY41" s="29">
        <v>38</v>
      </c>
      <c r="AZ41" s="29">
        <v>17</v>
      </c>
      <c r="BA41" s="29">
        <v>6</v>
      </c>
      <c r="BB41" s="29">
        <v>3</v>
      </c>
      <c r="BC41" s="5" t="s">
        <v>9802</v>
      </c>
      <c r="BD41" s="28" t="s">
        <v>9324</v>
      </c>
      <c r="BE41" s="29">
        <v>38</v>
      </c>
      <c r="BF41" s="29">
        <v>14</v>
      </c>
      <c r="BG41" s="29">
        <v>6</v>
      </c>
      <c r="BH41" s="29">
        <v>3</v>
      </c>
      <c r="BI41" s="5" t="s">
        <v>9810</v>
      </c>
      <c r="BJ41" s="28" t="s">
        <v>8413</v>
      </c>
      <c r="BK41" s="29">
        <v>38</v>
      </c>
      <c r="BL41" s="29">
        <v>13</v>
      </c>
      <c r="BM41" s="29">
        <v>6</v>
      </c>
      <c r="BN41" s="29">
        <v>3</v>
      </c>
      <c r="BO41" s="5" t="s">
        <v>9836</v>
      </c>
      <c r="BP41" s="28" t="s">
        <v>9434</v>
      </c>
      <c r="BQ41" s="29">
        <v>38</v>
      </c>
      <c r="BR41" s="29">
        <v>12</v>
      </c>
      <c r="BS41" s="29">
        <v>7</v>
      </c>
      <c r="BT41" s="29">
        <v>2</v>
      </c>
      <c r="BU41" s="5" t="s">
        <v>9821</v>
      </c>
      <c r="BV41" s="28" t="s">
        <v>126</v>
      </c>
      <c r="BW41" s="29">
        <v>38</v>
      </c>
      <c r="BX41" s="29">
        <v>17</v>
      </c>
      <c r="BY41" s="29">
        <v>6</v>
      </c>
      <c r="BZ41" s="29">
        <v>3</v>
      </c>
      <c r="CA41" s="5" t="s">
        <v>9838</v>
      </c>
      <c r="CB41" s="28" t="s">
        <v>9585</v>
      </c>
      <c r="CC41" s="29">
        <v>38</v>
      </c>
      <c r="CD41" s="29">
        <v>12</v>
      </c>
      <c r="CE41" s="29">
        <v>7</v>
      </c>
      <c r="CF41" s="29">
        <v>2</v>
      </c>
      <c r="CG41" s="5" t="s">
        <v>9817</v>
      </c>
      <c r="CH41" s="28" t="s">
        <v>97</v>
      </c>
      <c r="CI41" s="29">
        <v>38</v>
      </c>
      <c r="CJ41" s="29">
        <v>9</v>
      </c>
      <c r="CK41" s="29">
        <v>7</v>
      </c>
      <c r="CL41" s="29">
        <v>2</v>
      </c>
      <c r="CM41" s="5" t="s">
        <v>9818</v>
      </c>
      <c r="CN41" s="28" t="s">
        <v>9320</v>
      </c>
      <c r="CO41" s="29">
        <v>38</v>
      </c>
      <c r="CP41" s="29">
        <v>12</v>
      </c>
      <c r="CQ41" s="29">
        <v>7</v>
      </c>
      <c r="CR41" s="29">
        <v>2</v>
      </c>
      <c r="CS41" s="5" t="s">
        <v>9840</v>
      </c>
      <c r="CT41" s="28" t="s">
        <v>5971</v>
      </c>
      <c r="CU41" s="29">
        <v>38</v>
      </c>
      <c r="CV41" s="29">
        <v>13</v>
      </c>
      <c r="CW41" s="29">
        <v>7</v>
      </c>
      <c r="CX41" s="29">
        <v>2</v>
      </c>
      <c r="CY41" s="5" t="s">
        <v>9845</v>
      </c>
      <c r="CZ41" s="28" t="s">
        <v>182</v>
      </c>
      <c r="DA41" s="29">
        <v>38</v>
      </c>
      <c r="DB41" s="29">
        <v>5</v>
      </c>
      <c r="DC41" s="29">
        <v>8</v>
      </c>
      <c r="DD41" s="29">
        <v>1</v>
      </c>
      <c r="DE41" s="5" t="s">
        <v>9815</v>
      </c>
      <c r="DF41" s="28" t="s">
        <v>3090</v>
      </c>
      <c r="DG41" s="29">
        <v>38</v>
      </c>
      <c r="DH41" s="29">
        <v>7</v>
      </c>
      <c r="DI41" s="29">
        <v>7</v>
      </c>
      <c r="DJ41" s="29">
        <v>2</v>
      </c>
      <c r="DK41" s="5" t="s">
        <v>9846</v>
      </c>
      <c r="DL41" s="28" t="s">
        <v>817</v>
      </c>
      <c r="DM41" s="29">
        <v>38</v>
      </c>
      <c r="DN41" s="29">
        <v>14</v>
      </c>
      <c r="DO41" s="29">
        <v>7</v>
      </c>
      <c r="DP41" s="29">
        <v>2</v>
      </c>
      <c r="DQ41" s="5" t="s">
        <v>9841</v>
      </c>
      <c r="DR41" s="28" t="s">
        <v>1715</v>
      </c>
      <c r="DS41" s="29">
        <v>38</v>
      </c>
      <c r="DT41" s="29">
        <v>11</v>
      </c>
      <c r="DU41" s="29">
        <v>7</v>
      </c>
      <c r="DV41" s="29">
        <v>2</v>
      </c>
      <c r="DW41" s="5" t="s">
        <v>9829</v>
      </c>
      <c r="DX41" s="28" t="s">
        <v>9847</v>
      </c>
      <c r="DY41" s="29">
        <v>38</v>
      </c>
      <c r="DZ41" s="29">
        <v>12</v>
      </c>
      <c r="EA41" s="29">
        <v>7</v>
      </c>
      <c r="EB41" s="29">
        <v>2</v>
      </c>
      <c r="EC41" s="5" t="s">
        <v>9819</v>
      </c>
    </row>
    <row r="42" spans="1:133" ht="15.75">
      <c r="A42" s="5" t="s">
        <v>9824</v>
      </c>
      <c r="B42" s="28" t="s">
        <v>9402</v>
      </c>
      <c r="C42" s="29">
        <v>39</v>
      </c>
      <c r="D42" s="29">
        <v>10</v>
      </c>
      <c r="E42" s="29">
        <v>7</v>
      </c>
      <c r="F42" s="29">
        <v>2</v>
      </c>
      <c r="G42" s="5" t="s">
        <v>9832</v>
      </c>
      <c r="H42" s="28" t="s">
        <v>9282</v>
      </c>
      <c r="I42" s="29">
        <v>39</v>
      </c>
      <c r="J42" s="29">
        <v>7</v>
      </c>
      <c r="K42" s="29">
        <v>7</v>
      </c>
      <c r="L42" s="29">
        <v>2</v>
      </c>
      <c r="M42" s="5" t="s">
        <v>9842</v>
      </c>
      <c r="N42" s="28" t="s">
        <v>3025</v>
      </c>
      <c r="O42" s="29">
        <v>39</v>
      </c>
      <c r="P42" s="29">
        <v>12</v>
      </c>
      <c r="Q42" s="29">
        <v>7</v>
      </c>
      <c r="R42" s="29">
        <v>2</v>
      </c>
      <c r="S42" s="5" t="s">
        <v>9833</v>
      </c>
      <c r="T42" s="28" t="s">
        <v>9381</v>
      </c>
      <c r="U42" s="29">
        <v>39</v>
      </c>
      <c r="V42" s="29">
        <v>4</v>
      </c>
      <c r="W42" s="29">
        <v>8</v>
      </c>
      <c r="X42" s="29">
        <v>1</v>
      </c>
      <c r="Y42" s="5" t="s">
        <v>9834</v>
      </c>
      <c r="Z42" s="28" t="s">
        <v>236</v>
      </c>
      <c r="AA42" s="29">
        <v>39</v>
      </c>
      <c r="AB42" s="29">
        <v>10</v>
      </c>
      <c r="AC42" s="29">
        <v>7</v>
      </c>
      <c r="AD42" s="29">
        <v>2</v>
      </c>
      <c r="AE42" s="5" t="s">
        <v>9843</v>
      </c>
      <c r="AF42" s="28" t="s">
        <v>9656</v>
      </c>
      <c r="AG42" s="29">
        <v>39</v>
      </c>
      <c r="AH42" s="29">
        <v>11</v>
      </c>
      <c r="AI42" s="29">
        <v>7</v>
      </c>
      <c r="AJ42" s="29">
        <v>2</v>
      </c>
      <c r="AK42" s="5" t="s">
        <v>9826</v>
      </c>
      <c r="AL42" s="28" t="s">
        <v>89</v>
      </c>
      <c r="AM42" s="29">
        <v>39</v>
      </c>
      <c r="AN42" s="29">
        <v>9</v>
      </c>
      <c r="AO42" s="29">
        <v>7</v>
      </c>
      <c r="AP42" s="29">
        <v>2</v>
      </c>
      <c r="AQ42" s="5" t="s">
        <v>9835</v>
      </c>
      <c r="AR42" s="28" t="s">
        <v>3224</v>
      </c>
      <c r="AS42" s="29">
        <v>39</v>
      </c>
      <c r="AT42" s="29">
        <v>11</v>
      </c>
      <c r="AU42" s="29">
        <v>7</v>
      </c>
      <c r="AV42" s="29">
        <v>2</v>
      </c>
      <c r="AW42" s="5" t="s">
        <v>9819</v>
      </c>
      <c r="AX42" s="28" t="s">
        <v>9586</v>
      </c>
      <c r="AY42" s="29">
        <v>39</v>
      </c>
      <c r="AZ42" s="29">
        <v>16</v>
      </c>
      <c r="BA42" s="29">
        <v>6</v>
      </c>
      <c r="BB42" s="29">
        <v>3</v>
      </c>
      <c r="BC42" s="5" t="s">
        <v>9802</v>
      </c>
      <c r="BD42" s="28" t="s">
        <v>9332</v>
      </c>
      <c r="BE42" s="29">
        <v>39</v>
      </c>
      <c r="BF42" s="29">
        <v>13</v>
      </c>
      <c r="BG42" s="29">
        <v>6</v>
      </c>
      <c r="BH42" s="29">
        <v>3</v>
      </c>
      <c r="BI42" s="5" t="s">
        <v>9848</v>
      </c>
      <c r="BJ42" s="28" t="s">
        <v>127</v>
      </c>
      <c r="BK42" s="29">
        <v>39</v>
      </c>
      <c r="BL42" s="29">
        <v>12</v>
      </c>
      <c r="BM42" s="29">
        <v>7</v>
      </c>
      <c r="BN42" s="29">
        <v>2</v>
      </c>
      <c r="BO42" s="5" t="s">
        <v>9836</v>
      </c>
      <c r="BP42" s="28" t="s">
        <v>247</v>
      </c>
      <c r="BQ42" s="29">
        <v>39</v>
      </c>
      <c r="BR42" s="29">
        <v>11</v>
      </c>
      <c r="BS42" s="29">
        <v>7</v>
      </c>
      <c r="BT42" s="29">
        <v>2</v>
      </c>
      <c r="BU42" s="5" t="s">
        <v>9821</v>
      </c>
      <c r="BV42" s="28" t="s">
        <v>96</v>
      </c>
      <c r="BW42" s="29">
        <v>39</v>
      </c>
      <c r="BX42" s="29">
        <v>16</v>
      </c>
      <c r="BY42" s="29">
        <v>6</v>
      </c>
      <c r="BZ42" s="29">
        <v>3</v>
      </c>
      <c r="CA42" s="5" t="s">
        <v>9838</v>
      </c>
      <c r="CB42" s="28" t="s">
        <v>356</v>
      </c>
      <c r="CC42" s="29">
        <v>39</v>
      </c>
      <c r="CD42" s="29">
        <v>11</v>
      </c>
      <c r="CE42" s="29">
        <v>7</v>
      </c>
      <c r="CF42" s="29">
        <v>2</v>
      </c>
      <c r="CG42" s="5" t="s">
        <v>9817</v>
      </c>
      <c r="CH42" s="28" t="s">
        <v>5539</v>
      </c>
      <c r="CI42" s="29">
        <v>39</v>
      </c>
      <c r="CJ42" s="29">
        <v>8</v>
      </c>
      <c r="CK42" s="29">
        <v>7</v>
      </c>
      <c r="CL42" s="29">
        <v>2</v>
      </c>
      <c r="CM42" s="5" t="s">
        <v>9818</v>
      </c>
      <c r="CN42" s="28" t="s">
        <v>9327</v>
      </c>
      <c r="CO42" s="29">
        <v>39</v>
      </c>
      <c r="CP42" s="29">
        <v>11</v>
      </c>
      <c r="CQ42" s="29">
        <v>7</v>
      </c>
      <c r="CR42" s="29">
        <v>2</v>
      </c>
      <c r="CS42" s="5" t="s">
        <v>9840</v>
      </c>
      <c r="CT42" s="28" t="s">
        <v>9536</v>
      </c>
      <c r="CU42" s="29">
        <v>39</v>
      </c>
      <c r="CV42" s="29">
        <v>12</v>
      </c>
      <c r="CW42" s="29">
        <v>7</v>
      </c>
      <c r="CX42" s="29">
        <v>2</v>
      </c>
      <c r="CY42" s="5" t="s">
        <v>9845</v>
      </c>
      <c r="CZ42" s="28" t="s">
        <v>9585</v>
      </c>
      <c r="DA42" s="29">
        <v>39</v>
      </c>
      <c r="DB42" s="29">
        <v>4</v>
      </c>
      <c r="DC42" s="29">
        <v>8</v>
      </c>
      <c r="DD42" s="29">
        <v>1</v>
      </c>
      <c r="DE42" s="5" t="s">
        <v>9849</v>
      </c>
      <c r="DF42" s="28" t="s">
        <v>2553</v>
      </c>
      <c r="DG42" s="29">
        <v>39</v>
      </c>
      <c r="DH42" s="29">
        <v>6</v>
      </c>
      <c r="DI42" s="29">
        <v>8</v>
      </c>
      <c r="DJ42" s="29">
        <v>1</v>
      </c>
      <c r="DK42" s="5" t="s">
        <v>9846</v>
      </c>
      <c r="DL42" s="28" t="s">
        <v>126</v>
      </c>
      <c r="DM42" s="29">
        <v>39</v>
      </c>
      <c r="DN42" s="29">
        <v>13</v>
      </c>
      <c r="DO42" s="29">
        <v>7</v>
      </c>
      <c r="DP42" s="29">
        <v>2</v>
      </c>
      <c r="DQ42" s="5" t="s">
        <v>9841</v>
      </c>
      <c r="DR42" s="28" t="s">
        <v>7244</v>
      </c>
      <c r="DS42" s="29">
        <v>39</v>
      </c>
      <c r="DT42" s="29">
        <v>10</v>
      </c>
      <c r="DU42" s="29">
        <v>7</v>
      </c>
      <c r="DV42" s="29">
        <v>2</v>
      </c>
      <c r="DW42" s="5" t="s">
        <v>9829</v>
      </c>
      <c r="DX42" s="28" t="s">
        <v>2452</v>
      </c>
      <c r="DY42" s="29">
        <v>39</v>
      </c>
      <c r="DZ42" s="29">
        <v>11</v>
      </c>
      <c r="EA42" s="29">
        <v>7</v>
      </c>
      <c r="EB42" s="29">
        <v>2</v>
      </c>
      <c r="EC42" s="5" t="s">
        <v>9819</v>
      </c>
    </row>
    <row r="43" spans="1:133" ht="15.75">
      <c r="A43" s="5" t="s">
        <v>9824</v>
      </c>
      <c r="B43" s="28" t="s">
        <v>827</v>
      </c>
      <c r="C43" s="29">
        <v>40</v>
      </c>
      <c r="D43" s="29">
        <v>9</v>
      </c>
      <c r="E43" s="29">
        <v>7</v>
      </c>
      <c r="F43" s="29">
        <v>2</v>
      </c>
      <c r="G43" s="5" t="s">
        <v>9832</v>
      </c>
      <c r="H43" s="28" t="s">
        <v>9850</v>
      </c>
      <c r="I43" s="29">
        <v>40</v>
      </c>
      <c r="J43" s="29">
        <v>6</v>
      </c>
      <c r="K43" s="29">
        <v>7</v>
      </c>
      <c r="L43" s="29">
        <v>2</v>
      </c>
      <c r="M43" s="5" t="s">
        <v>9842</v>
      </c>
      <c r="N43" s="28" t="s">
        <v>9488</v>
      </c>
      <c r="O43" s="29">
        <v>40</v>
      </c>
      <c r="P43" s="29">
        <v>11</v>
      </c>
      <c r="Q43" s="29">
        <v>7</v>
      </c>
      <c r="R43" s="29">
        <v>2</v>
      </c>
      <c r="S43" s="5" t="s">
        <v>9833</v>
      </c>
      <c r="T43" s="28" t="s">
        <v>126</v>
      </c>
      <c r="U43" s="29">
        <v>40</v>
      </c>
      <c r="V43" s="29">
        <v>3</v>
      </c>
      <c r="W43" s="29">
        <v>8</v>
      </c>
      <c r="X43" s="29">
        <v>1</v>
      </c>
      <c r="Y43" s="5" t="s">
        <v>9834</v>
      </c>
      <c r="Z43" s="28" t="s">
        <v>9851</v>
      </c>
      <c r="AA43" s="29">
        <v>40</v>
      </c>
      <c r="AB43" s="29">
        <v>9</v>
      </c>
      <c r="AC43" s="29">
        <v>7</v>
      </c>
      <c r="AD43" s="29">
        <v>2</v>
      </c>
      <c r="AE43" s="5" t="s">
        <v>9843</v>
      </c>
      <c r="AF43" s="28" t="s">
        <v>236</v>
      </c>
      <c r="AG43" s="29">
        <v>40</v>
      </c>
      <c r="AH43" s="29">
        <v>10</v>
      </c>
      <c r="AI43" s="29">
        <v>7</v>
      </c>
      <c r="AJ43" s="29">
        <v>2</v>
      </c>
      <c r="AK43" s="5" t="s">
        <v>9826</v>
      </c>
      <c r="AL43" s="28" t="s">
        <v>9591</v>
      </c>
      <c r="AM43" s="29">
        <v>40</v>
      </c>
      <c r="AN43" s="29">
        <v>8</v>
      </c>
      <c r="AO43" s="29">
        <v>7</v>
      </c>
      <c r="AP43" s="29">
        <v>2</v>
      </c>
      <c r="AQ43" s="5" t="s">
        <v>9835</v>
      </c>
      <c r="AR43" s="28" t="s">
        <v>236</v>
      </c>
      <c r="AS43" s="29">
        <v>40</v>
      </c>
      <c r="AT43" s="29">
        <v>10</v>
      </c>
      <c r="AU43" s="29">
        <v>7</v>
      </c>
      <c r="AV43" s="29">
        <v>2</v>
      </c>
      <c r="AW43" s="5" t="s">
        <v>9819</v>
      </c>
      <c r="AX43" s="28" t="s">
        <v>9852</v>
      </c>
      <c r="AY43" s="29">
        <v>40</v>
      </c>
      <c r="AZ43" s="29">
        <v>15</v>
      </c>
      <c r="BA43" s="29">
        <v>6</v>
      </c>
      <c r="BB43" s="29">
        <v>3</v>
      </c>
      <c r="BC43" s="5" t="s">
        <v>9853</v>
      </c>
      <c r="BD43" s="28" t="s">
        <v>843</v>
      </c>
      <c r="BE43" s="29">
        <v>40</v>
      </c>
      <c r="BF43" s="29">
        <v>12</v>
      </c>
      <c r="BG43" s="29">
        <v>7</v>
      </c>
      <c r="BH43" s="29">
        <v>2</v>
      </c>
      <c r="BI43" s="5" t="s">
        <v>9848</v>
      </c>
      <c r="BJ43" s="28" t="s">
        <v>9547</v>
      </c>
      <c r="BK43" s="29">
        <v>40</v>
      </c>
      <c r="BL43" s="29">
        <v>11</v>
      </c>
      <c r="BM43" s="29">
        <v>7</v>
      </c>
      <c r="BN43" s="29">
        <v>2</v>
      </c>
      <c r="BO43" s="5" t="s">
        <v>9836</v>
      </c>
      <c r="BP43" s="28" t="s">
        <v>9445</v>
      </c>
      <c r="BQ43" s="29">
        <v>40</v>
      </c>
      <c r="BR43" s="29">
        <v>10</v>
      </c>
      <c r="BS43" s="29">
        <v>7</v>
      </c>
      <c r="BT43" s="29">
        <v>2</v>
      </c>
      <c r="BU43" s="5" t="s">
        <v>9821</v>
      </c>
      <c r="BV43" s="28" t="s">
        <v>9854</v>
      </c>
      <c r="BW43" s="29">
        <v>40</v>
      </c>
      <c r="BX43" s="29">
        <v>15</v>
      </c>
      <c r="BY43" s="29">
        <v>6</v>
      </c>
      <c r="BZ43" s="29">
        <v>3</v>
      </c>
      <c r="CA43" s="5" t="s">
        <v>9838</v>
      </c>
      <c r="CB43" s="28" t="s">
        <v>126</v>
      </c>
      <c r="CC43" s="29">
        <v>40</v>
      </c>
      <c r="CD43" s="29">
        <v>10</v>
      </c>
      <c r="CE43" s="29">
        <v>7</v>
      </c>
      <c r="CF43" s="29">
        <v>2</v>
      </c>
      <c r="CG43" s="5" t="s">
        <v>9817</v>
      </c>
      <c r="CH43" s="28" t="s">
        <v>1791</v>
      </c>
      <c r="CI43" s="29">
        <v>40</v>
      </c>
      <c r="CJ43" s="29">
        <v>7</v>
      </c>
      <c r="CK43" s="29">
        <v>7</v>
      </c>
      <c r="CL43" s="29">
        <v>2</v>
      </c>
      <c r="CM43" s="5" t="s">
        <v>9855</v>
      </c>
      <c r="CN43" s="28" t="s">
        <v>103</v>
      </c>
      <c r="CO43" s="29">
        <v>40</v>
      </c>
      <c r="CP43" s="29">
        <v>10</v>
      </c>
      <c r="CQ43" s="29">
        <v>8</v>
      </c>
      <c r="CR43" s="29">
        <v>1</v>
      </c>
      <c r="CS43" s="5" t="s">
        <v>9840</v>
      </c>
      <c r="CT43" s="28" t="s">
        <v>9540</v>
      </c>
      <c r="CU43" s="29">
        <v>40</v>
      </c>
      <c r="CV43" s="29">
        <v>11</v>
      </c>
      <c r="CW43" s="29">
        <v>7</v>
      </c>
      <c r="CX43" s="29">
        <v>2</v>
      </c>
      <c r="CY43" s="5" t="s">
        <v>9845</v>
      </c>
      <c r="CZ43" s="28" t="s">
        <v>356</v>
      </c>
      <c r="DA43" s="29">
        <v>40</v>
      </c>
      <c r="DB43" s="29">
        <v>3</v>
      </c>
      <c r="DC43" s="29">
        <v>8</v>
      </c>
      <c r="DD43" s="29">
        <v>1</v>
      </c>
      <c r="DE43" s="5" t="s">
        <v>9849</v>
      </c>
      <c r="DF43" s="28" t="s">
        <v>2133</v>
      </c>
      <c r="DG43" s="29">
        <v>40</v>
      </c>
      <c r="DH43" s="29">
        <v>5</v>
      </c>
      <c r="DI43" s="29">
        <v>8</v>
      </c>
      <c r="DJ43" s="29">
        <v>1</v>
      </c>
      <c r="DK43" s="5" t="s">
        <v>9846</v>
      </c>
      <c r="DL43" s="28" t="s">
        <v>9223</v>
      </c>
      <c r="DM43" s="29">
        <v>40</v>
      </c>
      <c r="DN43" s="29">
        <v>12</v>
      </c>
      <c r="DO43" s="29">
        <v>7</v>
      </c>
      <c r="DP43" s="29">
        <v>2</v>
      </c>
      <c r="DQ43" s="5" t="s">
        <v>9841</v>
      </c>
      <c r="DR43" s="28" t="s">
        <v>9383</v>
      </c>
      <c r="DS43" s="29">
        <v>40</v>
      </c>
      <c r="DT43" s="29">
        <v>9</v>
      </c>
      <c r="DU43" s="29">
        <v>7</v>
      </c>
      <c r="DV43" s="29">
        <v>2</v>
      </c>
      <c r="DW43" s="5" t="s">
        <v>9829</v>
      </c>
      <c r="DX43" s="28" t="s">
        <v>9239</v>
      </c>
      <c r="DY43" s="29">
        <v>40</v>
      </c>
      <c r="DZ43" s="29">
        <v>10</v>
      </c>
      <c r="EA43" s="29">
        <v>7</v>
      </c>
      <c r="EB43" s="29">
        <v>2</v>
      </c>
      <c r="EC43" s="5" t="s">
        <v>9819</v>
      </c>
    </row>
    <row r="44" spans="1:133" ht="15.75">
      <c r="A44" s="5" t="s">
        <v>9824</v>
      </c>
      <c r="B44" s="28" t="s">
        <v>2128</v>
      </c>
      <c r="C44" s="29">
        <v>41</v>
      </c>
      <c r="D44" s="29">
        <v>8</v>
      </c>
      <c r="E44" s="29">
        <v>7</v>
      </c>
      <c r="F44" s="29">
        <v>2</v>
      </c>
      <c r="G44" s="5" t="s">
        <v>9856</v>
      </c>
      <c r="H44" s="28" t="s">
        <v>9857</v>
      </c>
      <c r="I44" s="29">
        <v>41</v>
      </c>
      <c r="J44" s="29">
        <v>5</v>
      </c>
      <c r="K44" s="29">
        <v>8</v>
      </c>
      <c r="L44" s="29">
        <v>1</v>
      </c>
      <c r="M44" s="5" t="s">
        <v>9842</v>
      </c>
      <c r="N44" s="28" t="s">
        <v>1830</v>
      </c>
      <c r="O44" s="29">
        <v>41</v>
      </c>
      <c r="P44" s="29">
        <v>10</v>
      </c>
      <c r="Q44" s="29">
        <v>7</v>
      </c>
      <c r="R44" s="29">
        <v>2</v>
      </c>
      <c r="S44" s="5" t="s">
        <v>9833</v>
      </c>
      <c r="T44" s="28" t="s">
        <v>9858</v>
      </c>
      <c r="U44" s="29">
        <v>41</v>
      </c>
      <c r="V44" s="29">
        <v>2</v>
      </c>
      <c r="W44" s="29">
        <v>8</v>
      </c>
      <c r="X44" s="29">
        <v>1</v>
      </c>
      <c r="Y44" s="5" t="s">
        <v>9834</v>
      </c>
      <c r="Z44" s="28" t="s">
        <v>126</v>
      </c>
      <c r="AA44" s="29">
        <v>41</v>
      </c>
      <c r="AB44" s="29">
        <v>8</v>
      </c>
      <c r="AC44" s="29">
        <v>7</v>
      </c>
      <c r="AD44" s="29">
        <v>2</v>
      </c>
      <c r="AE44" s="5" t="s">
        <v>9843</v>
      </c>
      <c r="AF44" s="28" t="s">
        <v>1791</v>
      </c>
      <c r="AG44" s="29">
        <v>41</v>
      </c>
      <c r="AH44" s="29">
        <v>9</v>
      </c>
      <c r="AI44" s="29">
        <v>7</v>
      </c>
      <c r="AJ44" s="29">
        <v>2</v>
      </c>
      <c r="AK44" s="5" t="s">
        <v>9826</v>
      </c>
      <c r="AL44" s="28" t="s">
        <v>9586</v>
      </c>
      <c r="AM44" s="29">
        <v>41</v>
      </c>
      <c r="AN44" s="29">
        <v>7</v>
      </c>
      <c r="AO44" s="29">
        <v>7</v>
      </c>
      <c r="AP44" s="29">
        <v>2</v>
      </c>
      <c r="AQ44" s="5" t="s">
        <v>9835</v>
      </c>
      <c r="AR44" s="28" t="s">
        <v>9538</v>
      </c>
      <c r="AS44" s="29">
        <v>41</v>
      </c>
      <c r="AT44" s="29">
        <v>9</v>
      </c>
      <c r="AU44" s="29">
        <v>7</v>
      </c>
      <c r="AV44" s="29">
        <v>2</v>
      </c>
      <c r="AW44" s="5" t="s">
        <v>9859</v>
      </c>
      <c r="AX44" s="28" t="s">
        <v>184</v>
      </c>
      <c r="AY44" s="29">
        <v>41</v>
      </c>
      <c r="AZ44" s="29">
        <v>14</v>
      </c>
      <c r="BA44" s="29">
        <v>7</v>
      </c>
      <c r="BB44" s="29">
        <v>2</v>
      </c>
      <c r="BC44" s="5" t="s">
        <v>9853</v>
      </c>
      <c r="BD44" s="28" t="s">
        <v>168</v>
      </c>
      <c r="BE44" s="29">
        <v>41</v>
      </c>
      <c r="BF44" s="29">
        <v>11</v>
      </c>
      <c r="BG44" s="29">
        <v>7</v>
      </c>
      <c r="BH44" s="29">
        <v>2</v>
      </c>
      <c r="BI44" s="5" t="s">
        <v>9848</v>
      </c>
      <c r="BJ44" s="28" t="s">
        <v>1307</v>
      </c>
      <c r="BK44" s="29">
        <v>41</v>
      </c>
      <c r="BL44" s="29">
        <v>10</v>
      </c>
      <c r="BM44" s="29">
        <v>7</v>
      </c>
      <c r="BN44" s="29">
        <v>2</v>
      </c>
      <c r="BO44" s="5" t="s">
        <v>9836</v>
      </c>
      <c r="BP44" s="28" t="s">
        <v>7244</v>
      </c>
      <c r="BQ44" s="29">
        <v>41</v>
      </c>
      <c r="BR44" s="29">
        <v>9</v>
      </c>
      <c r="BS44" s="29">
        <v>7</v>
      </c>
      <c r="BT44" s="29">
        <v>2</v>
      </c>
      <c r="BU44" s="5" t="s">
        <v>9860</v>
      </c>
      <c r="BV44" s="28" t="s">
        <v>138</v>
      </c>
      <c r="BW44" s="29">
        <v>41</v>
      </c>
      <c r="BX44" s="29">
        <v>14</v>
      </c>
      <c r="BY44" s="29">
        <v>7</v>
      </c>
      <c r="BZ44" s="29">
        <v>2</v>
      </c>
      <c r="CA44" s="5" t="s">
        <v>9838</v>
      </c>
      <c r="CB44" s="28" t="s">
        <v>9220</v>
      </c>
      <c r="CC44" s="29">
        <v>41</v>
      </c>
      <c r="CD44" s="29">
        <v>9</v>
      </c>
      <c r="CE44" s="29">
        <v>7</v>
      </c>
      <c r="CF44" s="29">
        <v>2</v>
      </c>
      <c r="CG44" s="5" t="s">
        <v>9817</v>
      </c>
      <c r="CH44" s="28" t="s">
        <v>7244</v>
      </c>
      <c r="CI44" s="29">
        <v>41</v>
      </c>
      <c r="CJ44" s="29">
        <v>6</v>
      </c>
      <c r="CK44" s="29">
        <v>7</v>
      </c>
      <c r="CL44" s="29">
        <v>2</v>
      </c>
      <c r="CM44" s="5" t="s">
        <v>9855</v>
      </c>
      <c r="CN44" s="28" t="s">
        <v>1333</v>
      </c>
      <c r="CO44" s="29">
        <v>41</v>
      </c>
      <c r="CP44" s="29">
        <v>9</v>
      </c>
      <c r="CQ44" s="29">
        <v>8</v>
      </c>
      <c r="CR44" s="29">
        <v>1</v>
      </c>
      <c r="CS44" s="5" t="s">
        <v>9840</v>
      </c>
      <c r="CT44" s="28" t="s">
        <v>106</v>
      </c>
      <c r="CU44" s="29">
        <v>41</v>
      </c>
      <c r="CV44" s="29">
        <v>10</v>
      </c>
      <c r="CW44" s="29">
        <v>7</v>
      </c>
      <c r="CX44" s="29">
        <v>2</v>
      </c>
      <c r="CY44" s="5" t="s">
        <v>9845</v>
      </c>
      <c r="CZ44" s="28" t="s">
        <v>9241</v>
      </c>
      <c r="DA44" s="29">
        <v>41</v>
      </c>
      <c r="DB44" s="29">
        <v>2</v>
      </c>
      <c r="DC44" s="29">
        <v>8</v>
      </c>
      <c r="DD44" s="29">
        <v>1</v>
      </c>
      <c r="DE44" s="5" t="s">
        <v>9849</v>
      </c>
      <c r="DF44" s="28" t="s">
        <v>9861</v>
      </c>
      <c r="DG44" s="29">
        <v>41</v>
      </c>
      <c r="DH44" s="29">
        <v>4</v>
      </c>
      <c r="DI44" s="29">
        <v>8</v>
      </c>
      <c r="DJ44" s="29">
        <v>1</v>
      </c>
      <c r="DK44" s="5" t="s">
        <v>9846</v>
      </c>
      <c r="DL44" s="28" t="s">
        <v>1791</v>
      </c>
      <c r="DM44" s="29">
        <v>41</v>
      </c>
      <c r="DN44" s="29">
        <v>11</v>
      </c>
      <c r="DO44" s="29">
        <v>7</v>
      </c>
      <c r="DP44" s="29">
        <v>2</v>
      </c>
      <c r="DQ44" s="5" t="s">
        <v>9841</v>
      </c>
      <c r="DR44" s="28" t="s">
        <v>2663</v>
      </c>
      <c r="DS44" s="29">
        <v>41</v>
      </c>
      <c r="DT44" s="29">
        <v>8</v>
      </c>
      <c r="DU44" s="29">
        <v>7</v>
      </c>
      <c r="DV44" s="29">
        <v>2</v>
      </c>
      <c r="DW44" s="5" t="s">
        <v>9862</v>
      </c>
      <c r="DX44" s="28" t="s">
        <v>9828</v>
      </c>
      <c r="DY44" s="29">
        <v>41</v>
      </c>
      <c r="DZ44" s="29">
        <v>9</v>
      </c>
      <c r="EA44" s="29">
        <v>8</v>
      </c>
      <c r="EB44" s="29">
        <v>1</v>
      </c>
      <c r="EC44" s="5" t="s">
        <v>9859</v>
      </c>
    </row>
    <row r="45" spans="1:133" ht="15.75">
      <c r="A45" s="5" t="s">
        <v>9863</v>
      </c>
      <c r="B45" s="28" t="s">
        <v>106</v>
      </c>
      <c r="C45" s="29">
        <v>42</v>
      </c>
      <c r="D45" s="29">
        <v>7</v>
      </c>
      <c r="E45" s="29">
        <v>8</v>
      </c>
      <c r="F45" s="29">
        <v>1</v>
      </c>
      <c r="G45" s="5" t="s">
        <v>9856</v>
      </c>
      <c r="H45" s="28" t="s">
        <v>9864</v>
      </c>
      <c r="I45" s="29">
        <v>42</v>
      </c>
      <c r="J45" s="29">
        <v>4</v>
      </c>
      <c r="K45" s="29">
        <v>8</v>
      </c>
      <c r="L45" s="29">
        <v>1</v>
      </c>
      <c r="M45" s="5" t="s">
        <v>9842</v>
      </c>
      <c r="N45" s="28" t="s">
        <v>9497</v>
      </c>
      <c r="O45" s="29">
        <v>42</v>
      </c>
      <c r="P45" s="29">
        <v>9</v>
      </c>
      <c r="Q45" s="29">
        <v>7</v>
      </c>
      <c r="R45" s="29">
        <v>2</v>
      </c>
      <c r="S45" s="5" t="s">
        <v>9833</v>
      </c>
      <c r="T45" s="28" t="s">
        <v>812</v>
      </c>
      <c r="U45" s="29">
        <v>42</v>
      </c>
      <c r="V45" s="29">
        <v>1</v>
      </c>
      <c r="W45" s="29">
        <v>8</v>
      </c>
      <c r="X45" s="29">
        <v>1</v>
      </c>
      <c r="Y45" s="5" t="s">
        <v>9834</v>
      </c>
      <c r="Z45" s="28" t="s">
        <v>1142</v>
      </c>
      <c r="AA45" s="29">
        <v>42</v>
      </c>
      <c r="AB45" s="29">
        <v>7</v>
      </c>
      <c r="AC45" s="29">
        <v>7</v>
      </c>
      <c r="AD45" s="29">
        <v>2</v>
      </c>
      <c r="AE45" s="5" t="s">
        <v>9865</v>
      </c>
      <c r="AF45" s="28" t="s">
        <v>9455</v>
      </c>
      <c r="AG45" s="29">
        <v>42</v>
      </c>
      <c r="AH45" s="29">
        <v>8</v>
      </c>
      <c r="AI45" s="29">
        <v>8</v>
      </c>
      <c r="AJ45" s="29">
        <v>1</v>
      </c>
      <c r="AK45" s="5" t="s">
        <v>9866</v>
      </c>
      <c r="AL45" s="28" t="s">
        <v>2552</v>
      </c>
      <c r="AM45" s="29">
        <v>42</v>
      </c>
      <c r="AN45" s="29">
        <v>6</v>
      </c>
      <c r="AO45" s="29">
        <v>8</v>
      </c>
      <c r="AP45" s="29">
        <v>1</v>
      </c>
      <c r="AQ45" s="5" t="s">
        <v>9835</v>
      </c>
      <c r="AR45" s="28" t="s">
        <v>1327</v>
      </c>
      <c r="AS45" s="29">
        <v>42</v>
      </c>
      <c r="AT45" s="29">
        <v>8</v>
      </c>
      <c r="AU45" s="29">
        <v>7</v>
      </c>
      <c r="AV45" s="29">
        <v>2</v>
      </c>
      <c r="AW45" s="5" t="s">
        <v>9859</v>
      </c>
      <c r="AX45" s="28" t="s">
        <v>168</v>
      </c>
      <c r="AY45" s="29">
        <v>42</v>
      </c>
      <c r="AZ45" s="29">
        <v>13</v>
      </c>
      <c r="BA45" s="29">
        <v>7</v>
      </c>
      <c r="BB45" s="29">
        <v>2</v>
      </c>
      <c r="BC45" s="5" t="s">
        <v>9853</v>
      </c>
      <c r="BD45" s="28" t="s">
        <v>9344</v>
      </c>
      <c r="BE45" s="29">
        <v>42</v>
      </c>
      <c r="BF45" s="29">
        <v>10</v>
      </c>
      <c r="BG45" s="29">
        <v>7</v>
      </c>
      <c r="BH45" s="29">
        <v>2</v>
      </c>
      <c r="BI45" s="5" t="s">
        <v>9848</v>
      </c>
      <c r="BJ45" s="28" t="s">
        <v>120</v>
      </c>
      <c r="BK45" s="29">
        <v>42</v>
      </c>
      <c r="BL45" s="29">
        <v>9</v>
      </c>
      <c r="BM45" s="29">
        <v>7</v>
      </c>
      <c r="BN45" s="29">
        <v>2</v>
      </c>
      <c r="BO45" s="5" t="s">
        <v>9836</v>
      </c>
      <c r="BP45" s="28" t="s">
        <v>9742</v>
      </c>
      <c r="BQ45" s="29">
        <v>42</v>
      </c>
      <c r="BR45" s="29">
        <v>8</v>
      </c>
      <c r="BS45" s="29">
        <v>7</v>
      </c>
      <c r="BT45" s="29">
        <v>2</v>
      </c>
      <c r="BU45" s="5" t="s">
        <v>9860</v>
      </c>
      <c r="BV45" s="28" t="s">
        <v>9345</v>
      </c>
      <c r="BW45" s="29">
        <v>42</v>
      </c>
      <c r="BX45" s="29">
        <v>13</v>
      </c>
      <c r="BY45" s="29">
        <v>7</v>
      </c>
      <c r="BZ45" s="29">
        <v>2</v>
      </c>
      <c r="CA45" s="5" t="s">
        <v>9838</v>
      </c>
      <c r="CB45" s="28" t="s">
        <v>812</v>
      </c>
      <c r="CC45" s="29">
        <v>42</v>
      </c>
      <c r="CD45" s="29">
        <v>8</v>
      </c>
      <c r="CE45" s="29">
        <v>7</v>
      </c>
      <c r="CF45" s="29">
        <v>2</v>
      </c>
      <c r="CG45" s="5" t="s">
        <v>9867</v>
      </c>
      <c r="CH45" s="28" t="s">
        <v>9459</v>
      </c>
      <c r="CI45" s="29">
        <v>42</v>
      </c>
      <c r="CJ45" s="29">
        <v>5</v>
      </c>
      <c r="CK45" s="29">
        <v>8</v>
      </c>
      <c r="CL45" s="29">
        <v>1</v>
      </c>
      <c r="CM45" s="5" t="s">
        <v>9855</v>
      </c>
      <c r="CN45" s="28" t="s">
        <v>130</v>
      </c>
      <c r="CO45" s="29">
        <v>42</v>
      </c>
      <c r="CP45" s="29">
        <v>8</v>
      </c>
      <c r="CQ45" s="29">
        <v>8</v>
      </c>
      <c r="CR45" s="29">
        <v>1</v>
      </c>
      <c r="CS45" s="5" t="s">
        <v>9840</v>
      </c>
      <c r="CT45" s="28" t="s">
        <v>9217</v>
      </c>
      <c r="CU45" s="29">
        <v>42</v>
      </c>
      <c r="CV45" s="29">
        <v>9</v>
      </c>
      <c r="CW45" s="29">
        <v>7</v>
      </c>
      <c r="CX45" s="29">
        <v>2</v>
      </c>
      <c r="CY45" s="5" t="s">
        <v>9845</v>
      </c>
      <c r="CZ45" s="28" t="s">
        <v>9271</v>
      </c>
      <c r="DA45" s="29">
        <v>42</v>
      </c>
      <c r="DB45" s="29">
        <v>1</v>
      </c>
      <c r="DC45" s="29">
        <v>8</v>
      </c>
      <c r="DD45" s="29">
        <v>1</v>
      </c>
      <c r="DE45" s="5" t="s">
        <v>9849</v>
      </c>
      <c r="DF45" s="28" t="s">
        <v>126</v>
      </c>
      <c r="DG45" s="29">
        <v>42</v>
      </c>
      <c r="DH45" s="29">
        <v>3</v>
      </c>
      <c r="DI45" s="29">
        <v>8</v>
      </c>
      <c r="DJ45" s="29">
        <v>1</v>
      </c>
      <c r="DK45" s="5" t="s">
        <v>9846</v>
      </c>
      <c r="DL45" s="28" t="s">
        <v>89</v>
      </c>
      <c r="DM45" s="29">
        <v>42</v>
      </c>
      <c r="DN45" s="29">
        <v>10</v>
      </c>
      <c r="DO45" s="29">
        <v>7</v>
      </c>
      <c r="DP45" s="29">
        <v>2</v>
      </c>
      <c r="DQ45" s="5" t="s">
        <v>9868</v>
      </c>
      <c r="DR45" s="28" t="s">
        <v>9722</v>
      </c>
      <c r="DS45" s="29">
        <v>42</v>
      </c>
      <c r="DT45" s="29">
        <v>7</v>
      </c>
      <c r="DU45" s="29">
        <v>8</v>
      </c>
      <c r="DV45" s="29">
        <v>1</v>
      </c>
      <c r="DW45" s="5" t="s">
        <v>9862</v>
      </c>
      <c r="DX45" s="28" t="s">
        <v>9253</v>
      </c>
      <c r="DY45" s="29">
        <v>42</v>
      </c>
      <c r="DZ45" s="29">
        <v>8</v>
      </c>
      <c r="EA45" s="29">
        <v>8</v>
      </c>
      <c r="EB45" s="29">
        <v>1</v>
      </c>
      <c r="EC45" s="5" t="s">
        <v>9859</v>
      </c>
    </row>
    <row r="46" spans="1:133" ht="15.75">
      <c r="A46" s="5" t="s">
        <v>9863</v>
      </c>
      <c r="B46" s="28" t="s">
        <v>9217</v>
      </c>
      <c r="C46" s="29">
        <v>43</v>
      </c>
      <c r="D46" s="29">
        <v>6</v>
      </c>
      <c r="E46" s="29">
        <v>8</v>
      </c>
      <c r="F46" s="29">
        <v>1</v>
      </c>
      <c r="G46" s="5" t="s">
        <v>9856</v>
      </c>
      <c r="H46" s="28" t="s">
        <v>152</v>
      </c>
      <c r="I46" s="29">
        <v>43</v>
      </c>
      <c r="J46" s="29">
        <v>3</v>
      </c>
      <c r="K46" s="29">
        <v>8</v>
      </c>
      <c r="L46" s="29">
        <v>1</v>
      </c>
      <c r="M46" s="5" t="s">
        <v>9842</v>
      </c>
      <c r="N46" s="28" t="s">
        <v>1311</v>
      </c>
      <c r="O46" s="29">
        <v>43</v>
      </c>
      <c r="P46" s="29">
        <v>8</v>
      </c>
      <c r="Q46" s="29">
        <v>7</v>
      </c>
      <c r="R46" s="29">
        <v>2</v>
      </c>
      <c r="Y46" s="5" t="s">
        <v>9834</v>
      </c>
      <c r="Z46" s="28" t="s">
        <v>9222</v>
      </c>
      <c r="AA46" s="29">
        <v>43</v>
      </c>
      <c r="AB46" s="29">
        <v>6</v>
      </c>
      <c r="AC46" s="29">
        <v>7</v>
      </c>
      <c r="AD46" s="29">
        <v>2</v>
      </c>
      <c r="AE46" s="5" t="s">
        <v>9865</v>
      </c>
      <c r="AF46" s="28" t="s">
        <v>1784</v>
      </c>
      <c r="AG46" s="29">
        <v>43</v>
      </c>
      <c r="AH46" s="29">
        <v>7</v>
      </c>
      <c r="AI46" s="29">
        <v>8</v>
      </c>
      <c r="AJ46" s="29">
        <v>1</v>
      </c>
      <c r="AK46" s="5" t="s">
        <v>9866</v>
      </c>
      <c r="AL46" s="28" t="s">
        <v>2533</v>
      </c>
      <c r="AM46" s="29">
        <v>43</v>
      </c>
      <c r="AN46" s="29">
        <v>5</v>
      </c>
      <c r="AO46" s="29">
        <v>8</v>
      </c>
      <c r="AP46" s="29">
        <v>1</v>
      </c>
      <c r="AQ46" s="5" t="s">
        <v>9835</v>
      </c>
      <c r="AR46" s="28" t="s">
        <v>9223</v>
      </c>
      <c r="AS46" s="29">
        <v>43</v>
      </c>
      <c r="AT46" s="29">
        <v>7</v>
      </c>
      <c r="AU46" s="29">
        <v>7</v>
      </c>
      <c r="AV46" s="29">
        <v>2</v>
      </c>
      <c r="AW46" s="5" t="s">
        <v>9859</v>
      </c>
      <c r="AX46" s="28" t="s">
        <v>126</v>
      </c>
      <c r="AY46" s="29">
        <v>43</v>
      </c>
      <c r="AZ46" s="29">
        <v>12</v>
      </c>
      <c r="BA46" s="29">
        <v>7</v>
      </c>
      <c r="BB46" s="29">
        <v>2</v>
      </c>
      <c r="BC46" s="5" t="s">
        <v>9853</v>
      </c>
      <c r="BD46" s="28" t="s">
        <v>6108</v>
      </c>
      <c r="BE46" s="29">
        <v>43</v>
      </c>
      <c r="BF46" s="29">
        <v>9</v>
      </c>
      <c r="BG46" s="29">
        <v>7</v>
      </c>
      <c r="BH46" s="29">
        <v>2</v>
      </c>
      <c r="BI46" s="5" t="s">
        <v>9848</v>
      </c>
      <c r="BJ46" s="28" t="s">
        <v>152</v>
      </c>
      <c r="BK46" s="29">
        <v>43</v>
      </c>
      <c r="BL46" s="29">
        <v>8</v>
      </c>
      <c r="BM46" s="29">
        <v>7</v>
      </c>
      <c r="BN46" s="29">
        <v>2</v>
      </c>
      <c r="BO46" s="5" t="s">
        <v>9869</v>
      </c>
      <c r="BP46" s="28" t="s">
        <v>3224</v>
      </c>
      <c r="BQ46" s="29">
        <v>43</v>
      </c>
      <c r="BR46" s="29">
        <v>7</v>
      </c>
      <c r="BS46" s="29">
        <v>8</v>
      </c>
      <c r="BT46" s="29">
        <v>1</v>
      </c>
      <c r="BU46" s="5" t="s">
        <v>9860</v>
      </c>
      <c r="BV46" s="28" t="s">
        <v>9352</v>
      </c>
      <c r="BW46" s="29">
        <v>43</v>
      </c>
      <c r="BX46" s="29">
        <v>12</v>
      </c>
      <c r="BY46" s="29">
        <v>7</v>
      </c>
      <c r="BZ46" s="29">
        <v>2</v>
      </c>
      <c r="CA46" s="5" t="s">
        <v>9838</v>
      </c>
      <c r="CB46" s="28" t="s">
        <v>840</v>
      </c>
      <c r="CC46" s="29">
        <v>43</v>
      </c>
      <c r="CD46" s="29">
        <v>7</v>
      </c>
      <c r="CE46" s="29">
        <v>7</v>
      </c>
      <c r="CF46" s="29">
        <v>2</v>
      </c>
      <c r="CG46" s="5" t="s">
        <v>9867</v>
      </c>
      <c r="CH46" s="28" t="s">
        <v>9465</v>
      </c>
      <c r="CI46" s="29">
        <v>43</v>
      </c>
      <c r="CJ46" s="29">
        <v>4</v>
      </c>
      <c r="CK46" s="29">
        <v>8</v>
      </c>
      <c r="CL46" s="29">
        <v>1</v>
      </c>
      <c r="CM46" s="5" t="s">
        <v>9855</v>
      </c>
      <c r="CN46" s="28" t="s">
        <v>9347</v>
      </c>
      <c r="CO46" s="29">
        <v>43</v>
      </c>
      <c r="CP46" s="29">
        <v>7</v>
      </c>
      <c r="CQ46" s="29">
        <v>8</v>
      </c>
      <c r="CR46" s="29">
        <v>1</v>
      </c>
      <c r="CS46" s="5" t="s">
        <v>9870</v>
      </c>
      <c r="CT46" s="28" t="s">
        <v>9550</v>
      </c>
      <c r="CU46" s="29">
        <v>43</v>
      </c>
      <c r="CV46" s="29">
        <v>8</v>
      </c>
      <c r="CW46" s="29">
        <v>8</v>
      </c>
      <c r="CX46" s="29">
        <v>1</v>
      </c>
      <c r="DE46" s="5" t="s">
        <v>9849</v>
      </c>
      <c r="DF46" s="28" t="s">
        <v>356</v>
      </c>
      <c r="DG46" s="29">
        <v>43</v>
      </c>
      <c r="DH46" s="29">
        <v>2</v>
      </c>
      <c r="DI46" s="29">
        <v>8</v>
      </c>
      <c r="DJ46" s="29">
        <v>1</v>
      </c>
      <c r="DK46" s="5" t="s">
        <v>9846</v>
      </c>
      <c r="DL46" s="28" t="s">
        <v>8418</v>
      </c>
      <c r="DM46" s="29">
        <v>43</v>
      </c>
      <c r="DN46" s="29">
        <v>9</v>
      </c>
      <c r="DO46" s="29">
        <v>7</v>
      </c>
      <c r="DP46" s="29">
        <v>2</v>
      </c>
      <c r="DQ46" s="5" t="s">
        <v>9868</v>
      </c>
      <c r="DR46" s="28" t="s">
        <v>9223</v>
      </c>
      <c r="DS46" s="29">
        <v>43</v>
      </c>
      <c r="DT46" s="29">
        <v>6</v>
      </c>
      <c r="DU46" s="29">
        <v>8</v>
      </c>
      <c r="DV46" s="29">
        <v>1</v>
      </c>
      <c r="DW46" s="5" t="s">
        <v>9862</v>
      </c>
      <c r="DX46" s="28" t="s">
        <v>838</v>
      </c>
      <c r="DY46" s="29">
        <v>43</v>
      </c>
      <c r="DZ46" s="29">
        <v>7</v>
      </c>
      <c r="EA46" s="29">
        <v>8</v>
      </c>
      <c r="EB46" s="29">
        <v>1</v>
      </c>
      <c r="EC46" s="5" t="s">
        <v>9859</v>
      </c>
    </row>
    <row r="47" spans="1:133" ht="15.75">
      <c r="A47" s="5" t="s">
        <v>9863</v>
      </c>
      <c r="B47" s="28" t="s">
        <v>9811</v>
      </c>
      <c r="C47" s="29">
        <v>44</v>
      </c>
      <c r="D47" s="29">
        <v>5</v>
      </c>
      <c r="E47" s="29">
        <v>8</v>
      </c>
      <c r="F47" s="29">
        <v>1</v>
      </c>
      <c r="G47" s="5" t="s">
        <v>9856</v>
      </c>
      <c r="H47" s="28" t="s">
        <v>9764</v>
      </c>
      <c r="I47" s="29">
        <v>44</v>
      </c>
      <c r="J47" s="29">
        <v>2</v>
      </c>
      <c r="K47" s="29">
        <v>8</v>
      </c>
      <c r="L47" s="29">
        <v>1</v>
      </c>
      <c r="M47" s="5" t="s">
        <v>9842</v>
      </c>
      <c r="N47" s="28" t="s">
        <v>9506</v>
      </c>
      <c r="O47" s="29">
        <v>44</v>
      </c>
      <c r="P47" s="29">
        <v>7</v>
      </c>
      <c r="Q47" s="29">
        <v>7</v>
      </c>
      <c r="R47" s="29">
        <v>2</v>
      </c>
      <c r="Y47" s="5" t="s">
        <v>9871</v>
      </c>
      <c r="Z47" s="28" t="s">
        <v>2039</v>
      </c>
      <c r="AA47" s="29">
        <v>44</v>
      </c>
      <c r="AB47" s="29">
        <v>5</v>
      </c>
      <c r="AC47" s="29">
        <v>8</v>
      </c>
      <c r="AD47" s="29">
        <v>1</v>
      </c>
      <c r="AE47" s="5" t="s">
        <v>9865</v>
      </c>
      <c r="AF47" s="28" t="s">
        <v>86</v>
      </c>
      <c r="AG47" s="29">
        <v>44</v>
      </c>
      <c r="AH47" s="29">
        <v>6</v>
      </c>
      <c r="AI47" s="29">
        <v>8</v>
      </c>
      <c r="AJ47" s="29">
        <v>1</v>
      </c>
      <c r="AK47" s="5" t="s">
        <v>9866</v>
      </c>
      <c r="AL47" s="28" t="s">
        <v>168</v>
      </c>
      <c r="AM47" s="29">
        <v>44</v>
      </c>
      <c r="AN47" s="29">
        <v>4</v>
      </c>
      <c r="AO47" s="29">
        <v>8</v>
      </c>
      <c r="AP47" s="29">
        <v>1</v>
      </c>
      <c r="AQ47" s="5" t="s">
        <v>9872</v>
      </c>
      <c r="AR47" s="28" t="s">
        <v>350</v>
      </c>
      <c r="AS47" s="29">
        <v>44</v>
      </c>
      <c r="AT47" s="29">
        <v>6</v>
      </c>
      <c r="AU47" s="29">
        <v>8</v>
      </c>
      <c r="AV47" s="29">
        <v>1</v>
      </c>
      <c r="AW47" s="5" t="s">
        <v>9859</v>
      </c>
      <c r="AX47" s="28" t="s">
        <v>2225</v>
      </c>
      <c r="AY47" s="29">
        <v>44</v>
      </c>
      <c r="AZ47" s="29">
        <v>11</v>
      </c>
      <c r="BA47" s="29">
        <v>7</v>
      </c>
      <c r="BB47" s="29">
        <v>2</v>
      </c>
      <c r="BC47" s="5" t="s">
        <v>9853</v>
      </c>
      <c r="BD47" s="28" t="s">
        <v>7244</v>
      </c>
      <c r="BE47" s="29">
        <v>44</v>
      </c>
      <c r="BF47" s="29">
        <v>8</v>
      </c>
      <c r="BG47" s="29">
        <v>7</v>
      </c>
      <c r="BH47" s="29">
        <v>2</v>
      </c>
      <c r="BI47" s="5" t="s">
        <v>9848</v>
      </c>
      <c r="BJ47" s="28" t="s">
        <v>9873</v>
      </c>
      <c r="BK47" s="29">
        <v>44</v>
      </c>
      <c r="BL47" s="29">
        <v>7</v>
      </c>
      <c r="BM47" s="29">
        <v>7</v>
      </c>
      <c r="BN47" s="29">
        <v>2</v>
      </c>
      <c r="BO47" s="5" t="s">
        <v>9869</v>
      </c>
      <c r="BP47" s="28" t="s">
        <v>9874</v>
      </c>
      <c r="BQ47" s="29">
        <v>44</v>
      </c>
      <c r="BR47" s="29">
        <v>6</v>
      </c>
      <c r="BS47" s="29">
        <v>8</v>
      </c>
      <c r="BT47" s="29">
        <v>1</v>
      </c>
      <c r="BU47" s="5" t="s">
        <v>9860</v>
      </c>
      <c r="BV47" s="28" t="s">
        <v>9639</v>
      </c>
      <c r="BW47" s="29">
        <v>44</v>
      </c>
      <c r="BX47" s="29">
        <v>11</v>
      </c>
      <c r="BY47" s="29">
        <v>7</v>
      </c>
      <c r="BZ47" s="29">
        <v>2</v>
      </c>
      <c r="CA47" s="5" t="s">
        <v>9875</v>
      </c>
      <c r="CB47" s="28" t="s">
        <v>9712</v>
      </c>
      <c r="CC47" s="29">
        <v>44</v>
      </c>
      <c r="CD47" s="29">
        <v>6</v>
      </c>
      <c r="CE47" s="29">
        <v>8</v>
      </c>
      <c r="CF47" s="29">
        <v>1</v>
      </c>
      <c r="CG47" s="5" t="s">
        <v>9867</v>
      </c>
      <c r="CH47" s="28" t="s">
        <v>1814</v>
      </c>
      <c r="CI47" s="29">
        <v>44</v>
      </c>
      <c r="CJ47" s="29">
        <v>3</v>
      </c>
      <c r="CK47" s="29">
        <v>8</v>
      </c>
      <c r="CL47" s="29">
        <v>1</v>
      </c>
      <c r="CM47" s="5" t="s">
        <v>9855</v>
      </c>
      <c r="CN47" s="28" t="s">
        <v>130</v>
      </c>
      <c r="CO47" s="29">
        <v>44</v>
      </c>
      <c r="CP47" s="29">
        <v>6</v>
      </c>
      <c r="CQ47" s="29">
        <v>8</v>
      </c>
      <c r="CR47" s="29">
        <v>1</v>
      </c>
      <c r="CS47" s="5" t="s">
        <v>9870</v>
      </c>
      <c r="CT47" s="28" t="s">
        <v>1910</v>
      </c>
      <c r="CU47" s="29">
        <v>44</v>
      </c>
      <c r="CV47" s="29">
        <v>7</v>
      </c>
      <c r="CW47" s="29">
        <v>8</v>
      </c>
      <c r="CX47" s="29">
        <v>1</v>
      </c>
      <c r="DE47" s="5" t="s">
        <v>9849</v>
      </c>
      <c r="DF47" s="28" t="s">
        <v>6452</v>
      </c>
      <c r="DG47" s="29">
        <v>44</v>
      </c>
      <c r="DH47" s="29">
        <v>1</v>
      </c>
      <c r="DI47" s="29">
        <v>8</v>
      </c>
      <c r="DJ47" s="29">
        <v>1</v>
      </c>
      <c r="DK47" s="5" t="s">
        <v>9846</v>
      </c>
      <c r="DL47" s="28" t="s">
        <v>9236</v>
      </c>
      <c r="DM47" s="29">
        <v>44</v>
      </c>
      <c r="DN47" s="29">
        <v>8</v>
      </c>
      <c r="DO47" s="29">
        <v>7</v>
      </c>
      <c r="DP47" s="29">
        <v>2</v>
      </c>
      <c r="DQ47" s="5" t="s">
        <v>9868</v>
      </c>
      <c r="DR47" s="28" t="s">
        <v>9876</v>
      </c>
      <c r="DS47" s="29">
        <v>44</v>
      </c>
      <c r="DT47" s="29">
        <v>5</v>
      </c>
      <c r="DU47" s="29">
        <v>8</v>
      </c>
      <c r="DV47" s="29">
        <v>1</v>
      </c>
      <c r="DW47" s="5" t="s">
        <v>9862</v>
      </c>
      <c r="DX47" s="28" t="s">
        <v>3101</v>
      </c>
      <c r="DY47" s="29">
        <v>44</v>
      </c>
      <c r="DZ47" s="29">
        <v>6</v>
      </c>
      <c r="EA47" s="29">
        <v>8</v>
      </c>
      <c r="EB47" s="29">
        <v>1</v>
      </c>
      <c r="EC47" s="5" t="s">
        <v>9859</v>
      </c>
    </row>
    <row r="48" spans="1:133" ht="15.75">
      <c r="A48" s="5" t="s">
        <v>9863</v>
      </c>
      <c r="B48" s="28" t="s">
        <v>86</v>
      </c>
      <c r="C48" s="29">
        <v>45</v>
      </c>
      <c r="D48" s="29">
        <v>4</v>
      </c>
      <c r="E48" s="29">
        <v>8</v>
      </c>
      <c r="F48" s="29">
        <v>1</v>
      </c>
      <c r="G48" s="5" t="s">
        <v>9856</v>
      </c>
      <c r="H48" s="28" t="s">
        <v>9278</v>
      </c>
      <c r="I48" s="29">
        <v>45</v>
      </c>
      <c r="J48" s="29">
        <v>1</v>
      </c>
      <c r="K48" s="29">
        <v>8</v>
      </c>
      <c r="L48" s="29">
        <v>1</v>
      </c>
      <c r="M48" s="5" t="s">
        <v>9842</v>
      </c>
      <c r="N48" s="28" t="s">
        <v>9373</v>
      </c>
      <c r="O48" s="29">
        <v>45</v>
      </c>
      <c r="P48" s="29">
        <v>6</v>
      </c>
      <c r="Q48" s="29">
        <v>7</v>
      </c>
      <c r="R48" s="29">
        <v>2</v>
      </c>
      <c r="Y48" s="5" t="s">
        <v>9871</v>
      </c>
      <c r="Z48" s="28" t="s">
        <v>9796</v>
      </c>
      <c r="AA48" s="29">
        <v>45</v>
      </c>
      <c r="AB48" s="29">
        <v>4</v>
      </c>
      <c r="AC48" s="29">
        <v>8</v>
      </c>
      <c r="AD48" s="29">
        <v>1</v>
      </c>
      <c r="AE48" s="5" t="s">
        <v>9865</v>
      </c>
      <c r="AF48" s="28" t="s">
        <v>9604</v>
      </c>
      <c r="AG48" s="29">
        <v>45</v>
      </c>
      <c r="AH48" s="29">
        <v>5</v>
      </c>
      <c r="AI48" s="29">
        <v>8</v>
      </c>
      <c r="AJ48" s="29">
        <v>1</v>
      </c>
      <c r="AK48" s="5" t="s">
        <v>9866</v>
      </c>
      <c r="AL48" s="28" t="s">
        <v>126</v>
      </c>
      <c r="AM48" s="29">
        <v>45</v>
      </c>
      <c r="AN48" s="29">
        <v>3</v>
      </c>
      <c r="AO48" s="29">
        <v>8</v>
      </c>
      <c r="AP48" s="29">
        <v>1</v>
      </c>
      <c r="AQ48" s="5" t="s">
        <v>9872</v>
      </c>
      <c r="AR48" s="28" t="s">
        <v>89</v>
      </c>
      <c r="AS48" s="29">
        <v>45</v>
      </c>
      <c r="AT48" s="29">
        <v>5</v>
      </c>
      <c r="AU48" s="29">
        <v>8</v>
      </c>
      <c r="AV48" s="29">
        <v>1</v>
      </c>
      <c r="AW48" s="5" t="s">
        <v>9859</v>
      </c>
      <c r="AX48" s="28" t="s">
        <v>373</v>
      </c>
      <c r="AY48" s="29">
        <v>45</v>
      </c>
      <c r="AZ48" s="29">
        <v>10</v>
      </c>
      <c r="BA48" s="29">
        <v>7</v>
      </c>
      <c r="BB48" s="29">
        <v>2</v>
      </c>
      <c r="BC48" s="5" t="s">
        <v>9877</v>
      </c>
      <c r="BD48" s="28" t="s">
        <v>2054</v>
      </c>
      <c r="BE48" s="29">
        <v>45</v>
      </c>
      <c r="BF48" s="29">
        <v>7</v>
      </c>
      <c r="BG48" s="29">
        <v>8</v>
      </c>
      <c r="BH48" s="29">
        <v>1</v>
      </c>
      <c r="BI48" s="5" t="s">
        <v>9848</v>
      </c>
      <c r="BJ48" s="28" t="s">
        <v>9223</v>
      </c>
      <c r="BK48" s="29">
        <v>45</v>
      </c>
      <c r="BL48" s="29">
        <v>6</v>
      </c>
      <c r="BM48" s="29">
        <v>7</v>
      </c>
      <c r="BN48" s="29">
        <v>2</v>
      </c>
      <c r="BO48" s="5" t="s">
        <v>9869</v>
      </c>
      <c r="BP48" s="28" t="s">
        <v>2442</v>
      </c>
      <c r="BQ48" s="29">
        <v>45</v>
      </c>
      <c r="BR48" s="29">
        <v>5</v>
      </c>
      <c r="BS48" s="29">
        <v>8</v>
      </c>
      <c r="BT48" s="29">
        <v>1</v>
      </c>
      <c r="BU48" s="5" t="s">
        <v>9860</v>
      </c>
      <c r="BV48" s="28" t="s">
        <v>9878</v>
      </c>
      <c r="BW48" s="29">
        <v>45</v>
      </c>
      <c r="BX48" s="29">
        <v>10</v>
      </c>
      <c r="BY48" s="29">
        <v>7</v>
      </c>
      <c r="BZ48" s="29">
        <v>2</v>
      </c>
      <c r="CA48" s="5" t="s">
        <v>9875</v>
      </c>
      <c r="CB48" s="28" t="s">
        <v>812</v>
      </c>
      <c r="CC48" s="29">
        <v>45</v>
      </c>
      <c r="CD48" s="29">
        <v>5</v>
      </c>
      <c r="CE48" s="29">
        <v>8</v>
      </c>
      <c r="CF48" s="29">
        <v>1</v>
      </c>
      <c r="CG48" s="5" t="s">
        <v>9867</v>
      </c>
      <c r="CH48" s="28" t="s">
        <v>9879</v>
      </c>
      <c r="CI48" s="29">
        <v>45</v>
      </c>
      <c r="CJ48" s="29">
        <v>2</v>
      </c>
      <c r="CK48" s="29">
        <v>8</v>
      </c>
      <c r="CL48" s="29">
        <v>1</v>
      </c>
      <c r="CM48" s="5" t="s">
        <v>9855</v>
      </c>
      <c r="CN48" s="28" t="s">
        <v>9880</v>
      </c>
      <c r="CO48" s="29">
        <v>45</v>
      </c>
      <c r="CP48" s="29">
        <v>5</v>
      </c>
      <c r="CQ48" s="29">
        <v>8</v>
      </c>
      <c r="CR48" s="29">
        <v>1</v>
      </c>
      <c r="CS48" s="5" t="s">
        <v>9870</v>
      </c>
      <c r="CT48" s="28" t="s">
        <v>8296</v>
      </c>
      <c r="CU48" s="29">
        <v>45</v>
      </c>
      <c r="CV48" s="29">
        <v>6</v>
      </c>
      <c r="CW48" s="29">
        <v>8</v>
      </c>
      <c r="CX48" s="29">
        <v>1</v>
      </c>
      <c r="DK48" s="5" t="s">
        <v>9881</v>
      </c>
      <c r="DL48" s="28" t="s">
        <v>2307</v>
      </c>
      <c r="DM48" s="29">
        <v>45</v>
      </c>
      <c r="DN48" s="29">
        <v>7</v>
      </c>
      <c r="DO48" s="29">
        <v>8</v>
      </c>
      <c r="DP48" s="29">
        <v>1</v>
      </c>
      <c r="DQ48" s="5" t="s">
        <v>9868</v>
      </c>
      <c r="DR48" s="28" t="s">
        <v>126</v>
      </c>
      <c r="DS48" s="29">
        <v>45</v>
      </c>
      <c r="DT48" s="29">
        <v>4</v>
      </c>
      <c r="DU48" s="29">
        <v>8</v>
      </c>
      <c r="DV48" s="29">
        <v>1</v>
      </c>
      <c r="DW48" s="5" t="s">
        <v>9862</v>
      </c>
      <c r="DX48" s="28" t="s">
        <v>1311</v>
      </c>
      <c r="DY48" s="29">
        <v>45</v>
      </c>
      <c r="DZ48" s="29">
        <v>5</v>
      </c>
      <c r="EA48" s="29">
        <v>8</v>
      </c>
      <c r="EB48" s="29">
        <v>1</v>
      </c>
      <c r="EC48" s="5" t="s">
        <v>9859</v>
      </c>
    </row>
    <row r="49" spans="1:133" ht="15.75">
      <c r="A49" s="5" t="s">
        <v>9863</v>
      </c>
      <c r="B49" s="28" t="s">
        <v>1822</v>
      </c>
      <c r="C49" s="29">
        <v>46</v>
      </c>
      <c r="D49" s="29">
        <v>3</v>
      </c>
      <c r="E49" s="29">
        <v>8</v>
      </c>
      <c r="F49" s="29">
        <v>1</v>
      </c>
      <c r="M49" s="5" t="s">
        <v>9882</v>
      </c>
      <c r="N49" s="28" t="s">
        <v>1273</v>
      </c>
      <c r="O49" s="29">
        <v>46</v>
      </c>
      <c r="P49" s="29">
        <v>5</v>
      </c>
      <c r="Q49" s="29">
        <v>8</v>
      </c>
      <c r="R49" s="29">
        <v>1</v>
      </c>
      <c r="Y49" s="5" t="s">
        <v>9871</v>
      </c>
      <c r="Z49" s="28" t="s">
        <v>9242</v>
      </c>
      <c r="AA49" s="29">
        <v>46</v>
      </c>
      <c r="AB49" s="29">
        <v>3</v>
      </c>
      <c r="AC49" s="29">
        <v>8</v>
      </c>
      <c r="AD49" s="29">
        <v>1</v>
      </c>
      <c r="AE49" s="5" t="s">
        <v>9865</v>
      </c>
      <c r="AF49" s="28" t="s">
        <v>236</v>
      </c>
      <c r="AG49" s="29">
        <v>46</v>
      </c>
      <c r="AH49" s="29">
        <v>4</v>
      </c>
      <c r="AI49" s="29">
        <v>8</v>
      </c>
      <c r="AJ49" s="29">
        <v>1</v>
      </c>
      <c r="AK49" s="5" t="s">
        <v>9866</v>
      </c>
      <c r="AL49" s="28" t="s">
        <v>9329</v>
      </c>
      <c r="AM49" s="29">
        <v>46</v>
      </c>
      <c r="AN49" s="29">
        <v>2</v>
      </c>
      <c r="AO49" s="29">
        <v>8</v>
      </c>
      <c r="AP49" s="29">
        <v>1</v>
      </c>
      <c r="AQ49" s="5" t="s">
        <v>9872</v>
      </c>
      <c r="AR49" s="28" t="s">
        <v>1800</v>
      </c>
      <c r="AS49" s="29">
        <v>46</v>
      </c>
      <c r="AT49" s="29">
        <v>4</v>
      </c>
      <c r="AU49" s="29">
        <v>8</v>
      </c>
      <c r="AV49" s="29">
        <v>1</v>
      </c>
      <c r="AW49" s="5" t="s">
        <v>9859</v>
      </c>
      <c r="AX49" s="28" t="s">
        <v>9451</v>
      </c>
      <c r="AY49" s="29">
        <v>46</v>
      </c>
      <c r="AZ49" s="29">
        <v>9</v>
      </c>
      <c r="BA49" s="29">
        <v>7</v>
      </c>
      <c r="BB49" s="29">
        <v>2</v>
      </c>
      <c r="BC49" s="5" t="s">
        <v>9877</v>
      </c>
      <c r="BD49" s="28" t="s">
        <v>812</v>
      </c>
      <c r="BE49" s="29">
        <v>46</v>
      </c>
      <c r="BF49" s="29">
        <v>6</v>
      </c>
      <c r="BG49" s="29">
        <v>8</v>
      </c>
      <c r="BH49" s="29">
        <v>1</v>
      </c>
      <c r="BI49" s="5" t="s">
        <v>9883</v>
      </c>
      <c r="BJ49" s="28" t="s">
        <v>8418</v>
      </c>
      <c r="BK49" s="29">
        <v>46</v>
      </c>
      <c r="BL49" s="29">
        <v>5</v>
      </c>
      <c r="BM49" s="29">
        <v>8</v>
      </c>
      <c r="BN49" s="29">
        <v>1</v>
      </c>
      <c r="BO49" s="5" t="s">
        <v>9869</v>
      </c>
      <c r="BP49" s="28" t="s">
        <v>9469</v>
      </c>
      <c r="BQ49" s="29">
        <v>46</v>
      </c>
      <c r="BR49" s="29">
        <v>4</v>
      </c>
      <c r="BS49" s="29">
        <v>8</v>
      </c>
      <c r="BT49" s="29">
        <v>1</v>
      </c>
      <c r="BU49" s="5" t="s">
        <v>9860</v>
      </c>
      <c r="BV49" s="28" t="s">
        <v>9364</v>
      </c>
      <c r="BW49" s="29">
        <v>46</v>
      </c>
      <c r="BX49" s="29">
        <v>9</v>
      </c>
      <c r="BY49" s="29">
        <v>7</v>
      </c>
      <c r="BZ49" s="29">
        <v>2</v>
      </c>
      <c r="CA49" s="5" t="s">
        <v>9875</v>
      </c>
      <c r="CB49" s="28" t="s">
        <v>1335</v>
      </c>
      <c r="CC49" s="29">
        <v>46</v>
      </c>
      <c r="CD49" s="29">
        <v>4</v>
      </c>
      <c r="CE49" s="29">
        <v>8</v>
      </c>
      <c r="CF49" s="29">
        <v>1</v>
      </c>
      <c r="CG49" s="5" t="s">
        <v>9867</v>
      </c>
      <c r="CH49" s="28" t="s">
        <v>9884</v>
      </c>
      <c r="CI49" s="29">
        <v>46</v>
      </c>
      <c r="CJ49" s="29">
        <v>1</v>
      </c>
      <c r="CK49" s="29">
        <v>8</v>
      </c>
      <c r="CL49" s="29">
        <v>1</v>
      </c>
      <c r="CM49" s="5" t="s">
        <v>9855</v>
      </c>
      <c r="CN49" s="28" t="s">
        <v>130</v>
      </c>
      <c r="CO49" s="29">
        <v>46</v>
      </c>
      <c r="CP49" s="29">
        <v>4</v>
      </c>
      <c r="CQ49" s="29">
        <v>8</v>
      </c>
      <c r="CR49" s="29">
        <v>1</v>
      </c>
      <c r="CS49" s="5" t="s">
        <v>9870</v>
      </c>
      <c r="CT49" s="28" t="s">
        <v>1214</v>
      </c>
      <c r="CU49" s="29">
        <v>46</v>
      </c>
      <c r="CV49" s="29">
        <v>5</v>
      </c>
      <c r="CW49" s="29">
        <v>8</v>
      </c>
      <c r="CX49" s="29">
        <v>1</v>
      </c>
      <c r="DK49" s="5" t="s">
        <v>9881</v>
      </c>
      <c r="DL49" s="28" t="s">
        <v>9278</v>
      </c>
      <c r="DM49" s="29">
        <v>46</v>
      </c>
      <c r="DN49" s="29">
        <v>6</v>
      </c>
      <c r="DO49" s="29">
        <v>8</v>
      </c>
      <c r="DP49" s="29">
        <v>1</v>
      </c>
      <c r="DQ49" s="5" t="s">
        <v>9868</v>
      </c>
      <c r="DR49" s="28" t="s">
        <v>130</v>
      </c>
      <c r="DS49" s="29">
        <v>46</v>
      </c>
      <c r="DT49" s="29">
        <v>3</v>
      </c>
      <c r="DU49" s="29">
        <v>8</v>
      </c>
      <c r="DV49" s="29">
        <v>1</v>
      </c>
      <c r="DW49" s="5" t="s">
        <v>9862</v>
      </c>
      <c r="DX49" s="28" t="s">
        <v>126</v>
      </c>
      <c r="DY49" s="29">
        <v>46</v>
      </c>
      <c r="DZ49" s="29">
        <v>4</v>
      </c>
      <c r="EA49" s="29">
        <v>8</v>
      </c>
      <c r="EB49" s="29">
        <v>1</v>
      </c>
      <c r="EC49" s="5" t="s">
        <v>9859</v>
      </c>
    </row>
    <row r="50" spans="1:133" ht="15.75">
      <c r="A50" s="5" t="s">
        <v>9863</v>
      </c>
      <c r="B50" s="28" t="s">
        <v>173</v>
      </c>
      <c r="C50" s="29">
        <v>47</v>
      </c>
      <c r="D50" s="29">
        <v>2</v>
      </c>
      <c r="E50" s="29">
        <v>8</v>
      </c>
      <c r="F50" s="29">
        <v>1</v>
      </c>
      <c r="M50" s="5" t="s">
        <v>9882</v>
      </c>
      <c r="N50" s="28" t="s">
        <v>7244</v>
      </c>
      <c r="O50" s="29">
        <v>47</v>
      </c>
      <c r="P50" s="29">
        <v>4</v>
      </c>
      <c r="Q50" s="29">
        <v>8</v>
      </c>
      <c r="R50" s="29">
        <v>1</v>
      </c>
      <c r="Y50" s="5" t="s">
        <v>9871</v>
      </c>
      <c r="Z50" s="28" t="s">
        <v>370</v>
      </c>
      <c r="AA50" s="29">
        <v>47</v>
      </c>
      <c r="AB50" s="29">
        <v>2</v>
      </c>
      <c r="AC50" s="29">
        <v>8</v>
      </c>
      <c r="AD50" s="29">
        <v>1</v>
      </c>
      <c r="AE50" s="5" t="s">
        <v>9865</v>
      </c>
      <c r="AF50" s="28" t="s">
        <v>1791</v>
      </c>
      <c r="AG50" s="29">
        <v>47</v>
      </c>
      <c r="AH50" s="29">
        <v>3</v>
      </c>
      <c r="AI50" s="29">
        <v>8</v>
      </c>
      <c r="AJ50" s="29">
        <v>1</v>
      </c>
      <c r="AK50" s="5" t="s">
        <v>9866</v>
      </c>
      <c r="AL50" s="28" t="s">
        <v>9765</v>
      </c>
      <c r="AM50" s="29">
        <v>47</v>
      </c>
      <c r="AN50" s="29">
        <v>1</v>
      </c>
      <c r="AO50" s="29">
        <v>8</v>
      </c>
      <c r="AP50" s="29">
        <v>1</v>
      </c>
      <c r="AQ50" s="5" t="s">
        <v>9872</v>
      </c>
      <c r="AR50" s="28" t="s">
        <v>1164</v>
      </c>
      <c r="AS50" s="29">
        <v>47</v>
      </c>
      <c r="AT50" s="29">
        <v>3</v>
      </c>
      <c r="AU50" s="29">
        <v>8</v>
      </c>
      <c r="AV50" s="29">
        <v>1</v>
      </c>
      <c r="AW50" s="5" t="s">
        <v>9859</v>
      </c>
      <c r="AX50" s="28" t="s">
        <v>9217</v>
      </c>
      <c r="AY50" s="29">
        <v>47</v>
      </c>
      <c r="AZ50" s="29">
        <v>8</v>
      </c>
      <c r="BA50" s="29">
        <v>7</v>
      </c>
      <c r="BB50" s="29">
        <v>2</v>
      </c>
      <c r="BC50" s="5" t="s">
        <v>9877</v>
      </c>
      <c r="BD50" s="28" t="s">
        <v>9885</v>
      </c>
      <c r="BE50" s="29">
        <v>47</v>
      </c>
      <c r="BF50" s="29">
        <v>5</v>
      </c>
      <c r="BG50" s="29">
        <v>8</v>
      </c>
      <c r="BH50" s="29">
        <v>1</v>
      </c>
      <c r="BI50" s="5" t="s">
        <v>9883</v>
      </c>
      <c r="BJ50" s="28" t="s">
        <v>9236</v>
      </c>
      <c r="BK50" s="29">
        <v>47</v>
      </c>
      <c r="BL50" s="29">
        <v>4</v>
      </c>
      <c r="BM50" s="29">
        <v>8</v>
      </c>
      <c r="BN50" s="29">
        <v>1</v>
      </c>
      <c r="BO50" s="5" t="s">
        <v>9869</v>
      </c>
      <c r="BP50" s="28" t="s">
        <v>9474</v>
      </c>
      <c r="BQ50" s="29">
        <v>47</v>
      </c>
      <c r="BR50" s="29">
        <v>3</v>
      </c>
      <c r="BS50" s="29">
        <v>8</v>
      </c>
      <c r="BT50" s="29">
        <v>1</v>
      </c>
      <c r="BU50" s="5" t="s">
        <v>9886</v>
      </c>
      <c r="BV50" s="28" t="s">
        <v>9368</v>
      </c>
      <c r="BW50" s="29">
        <v>47</v>
      </c>
      <c r="BX50" s="29">
        <v>8</v>
      </c>
      <c r="BY50" s="29">
        <v>8</v>
      </c>
      <c r="BZ50" s="29">
        <v>1</v>
      </c>
      <c r="CA50" s="5" t="s">
        <v>9875</v>
      </c>
      <c r="CB50" s="28" t="s">
        <v>9217</v>
      </c>
      <c r="CC50" s="29">
        <v>47</v>
      </c>
      <c r="CD50" s="29">
        <v>3</v>
      </c>
      <c r="CE50" s="29">
        <v>8</v>
      </c>
      <c r="CF50" s="29">
        <v>1</v>
      </c>
      <c r="CM50" s="5" t="s">
        <v>9855</v>
      </c>
      <c r="CN50" s="28" t="s">
        <v>9272</v>
      </c>
      <c r="CO50" s="29">
        <v>47</v>
      </c>
      <c r="CP50" s="29">
        <v>3</v>
      </c>
      <c r="CQ50" s="29">
        <v>8</v>
      </c>
      <c r="CR50" s="29">
        <v>1</v>
      </c>
      <c r="CS50" s="5" t="s">
        <v>9870</v>
      </c>
      <c r="CT50" s="28" t="s">
        <v>103</v>
      </c>
      <c r="CU50" s="29">
        <v>47</v>
      </c>
      <c r="CV50" s="29">
        <v>4</v>
      </c>
      <c r="CW50" s="29">
        <v>8</v>
      </c>
      <c r="CX50" s="29">
        <v>1</v>
      </c>
      <c r="DK50" s="5" t="s">
        <v>9881</v>
      </c>
      <c r="DL50" s="28" t="s">
        <v>3090</v>
      </c>
      <c r="DM50" s="29">
        <v>47</v>
      </c>
      <c r="DN50" s="29">
        <v>5</v>
      </c>
      <c r="DO50" s="29">
        <v>8</v>
      </c>
      <c r="DP50" s="29">
        <v>1</v>
      </c>
      <c r="DQ50" s="5" t="s">
        <v>9868</v>
      </c>
      <c r="DR50" s="28" t="s">
        <v>7335</v>
      </c>
      <c r="DS50" s="29">
        <v>47</v>
      </c>
      <c r="DT50" s="29">
        <v>2</v>
      </c>
      <c r="DU50" s="29">
        <v>8</v>
      </c>
      <c r="DV50" s="29">
        <v>1</v>
      </c>
      <c r="DW50" s="5" t="s">
        <v>9862</v>
      </c>
      <c r="DX50" s="28" t="s">
        <v>9604</v>
      </c>
      <c r="DY50" s="29">
        <v>47</v>
      </c>
      <c r="DZ50" s="29">
        <v>3</v>
      </c>
      <c r="EA50" s="29">
        <v>8</v>
      </c>
      <c r="EB50" s="29">
        <v>1</v>
      </c>
      <c r="EC50" s="5" t="s">
        <v>9859</v>
      </c>
    </row>
    <row r="51" spans="1:133" ht="15.75">
      <c r="A51" s="5" t="s">
        <v>9863</v>
      </c>
      <c r="B51" s="28" t="s">
        <v>2663</v>
      </c>
      <c r="C51" s="29">
        <v>48</v>
      </c>
      <c r="D51" s="29">
        <v>1</v>
      </c>
      <c r="E51" s="29">
        <v>8</v>
      </c>
      <c r="F51" s="29">
        <v>1</v>
      </c>
      <c r="M51" s="5" t="s">
        <v>9882</v>
      </c>
      <c r="N51" s="28" t="s">
        <v>9724</v>
      </c>
      <c r="O51" s="29">
        <v>48</v>
      </c>
      <c r="P51" s="29">
        <v>3</v>
      </c>
      <c r="Q51" s="29">
        <v>8</v>
      </c>
      <c r="R51" s="29">
        <v>1</v>
      </c>
      <c r="Y51" s="5" t="s">
        <v>9871</v>
      </c>
      <c r="Z51" s="28" t="s">
        <v>9236</v>
      </c>
      <c r="AA51" s="29">
        <v>48</v>
      </c>
      <c r="AB51" s="29">
        <v>1</v>
      </c>
      <c r="AC51" s="29">
        <v>8</v>
      </c>
      <c r="AD51" s="29">
        <v>1</v>
      </c>
      <c r="AE51" s="5" t="s">
        <v>9865</v>
      </c>
      <c r="AF51" s="28" t="s">
        <v>9248</v>
      </c>
      <c r="AG51" s="29">
        <v>48</v>
      </c>
      <c r="AH51" s="29">
        <v>2</v>
      </c>
      <c r="AI51" s="29">
        <v>8</v>
      </c>
      <c r="AJ51" s="29">
        <v>1</v>
      </c>
      <c r="AQ51" s="5" t="s">
        <v>9872</v>
      </c>
      <c r="AR51" s="28" t="s">
        <v>9217</v>
      </c>
      <c r="AS51" s="29">
        <v>48</v>
      </c>
      <c r="AT51" s="29">
        <v>2</v>
      </c>
      <c r="AU51" s="29">
        <v>8</v>
      </c>
      <c r="AV51" s="29">
        <v>1</v>
      </c>
      <c r="AW51" s="5" t="s">
        <v>9887</v>
      </c>
      <c r="AX51" s="28" t="s">
        <v>184</v>
      </c>
      <c r="AY51" s="29">
        <v>48</v>
      </c>
      <c r="AZ51" s="29">
        <v>7</v>
      </c>
      <c r="BA51" s="29">
        <v>8</v>
      </c>
      <c r="BB51" s="29">
        <v>1</v>
      </c>
      <c r="BC51" s="5" t="s">
        <v>9877</v>
      </c>
      <c r="BD51" s="28" t="s">
        <v>9373</v>
      </c>
      <c r="BE51" s="29">
        <v>48</v>
      </c>
      <c r="BF51" s="29">
        <v>4</v>
      </c>
      <c r="BG51" s="29">
        <v>8</v>
      </c>
      <c r="BH51" s="29">
        <v>1</v>
      </c>
      <c r="BI51" s="5" t="s">
        <v>9883</v>
      </c>
      <c r="BJ51" s="28" t="s">
        <v>9591</v>
      </c>
      <c r="BK51" s="29">
        <v>48</v>
      </c>
      <c r="BL51" s="29">
        <v>3</v>
      </c>
      <c r="BM51" s="29">
        <v>8</v>
      </c>
      <c r="BN51" s="29">
        <v>1</v>
      </c>
      <c r="BO51" s="5" t="s">
        <v>9869</v>
      </c>
      <c r="BP51" s="28" t="s">
        <v>9637</v>
      </c>
      <c r="BQ51" s="29">
        <v>48</v>
      </c>
      <c r="BR51" s="29">
        <v>2</v>
      </c>
      <c r="BS51" s="29">
        <v>8</v>
      </c>
      <c r="BT51" s="29">
        <v>1</v>
      </c>
      <c r="BU51" s="5" t="s">
        <v>9886</v>
      </c>
      <c r="BV51" s="28" t="s">
        <v>9742</v>
      </c>
      <c r="BW51" s="29">
        <v>48</v>
      </c>
      <c r="BX51" s="29">
        <v>7</v>
      </c>
      <c r="BY51" s="29">
        <v>8</v>
      </c>
      <c r="BZ51" s="29">
        <v>1</v>
      </c>
      <c r="CA51" s="5" t="s">
        <v>9875</v>
      </c>
      <c r="CB51" s="28" t="s">
        <v>356</v>
      </c>
      <c r="CC51" s="29">
        <v>48</v>
      </c>
      <c r="CD51" s="29">
        <v>2</v>
      </c>
      <c r="CE51" s="29">
        <v>8</v>
      </c>
      <c r="CF51" s="29">
        <v>1</v>
      </c>
      <c r="CM51" s="5" t="s">
        <v>9855</v>
      </c>
      <c r="CN51" s="28" t="s">
        <v>1314</v>
      </c>
      <c r="CO51" s="29">
        <v>48</v>
      </c>
      <c r="CP51" s="29">
        <v>2</v>
      </c>
      <c r="CQ51" s="29">
        <v>8</v>
      </c>
      <c r="CR51" s="29">
        <v>1</v>
      </c>
      <c r="CS51" s="5" t="s">
        <v>9870</v>
      </c>
      <c r="CT51" s="28" t="s">
        <v>152</v>
      </c>
      <c r="CU51" s="29">
        <v>48</v>
      </c>
      <c r="CV51" s="29">
        <v>3</v>
      </c>
      <c r="CW51" s="29">
        <v>8</v>
      </c>
      <c r="CX51" s="29">
        <v>1</v>
      </c>
      <c r="DK51" s="5" t="s">
        <v>9881</v>
      </c>
      <c r="DL51" s="28" t="s">
        <v>9517</v>
      </c>
      <c r="DM51" s="29">
        <v>48</v>
      </c>
      <c r="DN51" s="29">
        <v>4</v>
      </c>
      <c r="DO51" s="29">
        <v>8</v>
      </c>
      <c r="DP51" s="29">
        <v>1</v>
      </c>
      <c r="DQ51" s="5" t="s">
        <v>9868</v>
      </c>
      <c r="DR51" s="28" t="s">
        <v>3079</v>
      </c>
      <c r="DS51" s="29">
        <v>48</v>
      </c>
      <c r="DT51" s="29">
        <v>1</v>
      </c>
      <c r="DU51" s="29">
        <v>8</v>
      </c>
      <c r="DV51" s="29">
        <v>1</v>
      </c>
      <c r="DW51" s="5" t="s">
        <v>9862</v>
      </c>
      <c r="DX51" s="28" t="s">
        <v>152</v>
      </c>
      <c r="DY51" s="29">
        <v>48</v>
      </c>
      <c r="DZ51" s="29">
        <v>2</v>
      </c>
      <c r="EA51" s="29">
        <v>8</v>
      </c>
      <c r="EB51" s="29">
        <v>1</v>
      </c>
      <c r="EC51" s="5" t="s">
        <v>9887</v>
      </c>
    </row>
    <row r="52" spans="1:133" ht="15.75">
      <c r="M52" s="5" t="s">
        <v>9882</v>
      </c>
      <c r="N52" s="28" t="s">
        <v>1797</v>
      </c>
      <c r="O52" s="29">
        <v>49</v>
      </c>
      <c r="P52" s="29">
        <v>2</v>
      </c>
      <c r="Q52" s="29">
        <v>8</v>
      </c>
      <c r="R52" s="29">
        <v>1</v>
      </c>
      <c r="AE52" s="5" t="s">
        <v>9865</v>
      </c>
      <c r="AF52" s="28" t="s">
        <v>9373</v>
      </c>
      <c r="AG52" s="29">
        <v>49</v>
      </c>
      <c r="AH52" s="29">
        <v>1</v>
      </c>
      <c r="AI52" s="29">
        <v>8</v>
      </c>
      <c r="AJ52" s="29">
        <v>1</v>
      </c>
      <c r="AQ52" s="5" t="s">
        <v>9872</v>
      </c>
      <c r="AR52" s="28" t="s">
        <v>9215</v>
      </c>
      <c r="AS52" s="29">
        <v>49</v>
      </c>
      <c r="AT52" s="29">
        <v>1</v>
      </c>
      <c r="AU52" s="29">
        <v>8</v>
      </c>
      <c r="AV52" s="29">
        <v>1</v>
      </c>
      <c r="AW52" s="5" t="s">
        <v>9887</v>
      </c>
      <c r="AX52" s="28" t="s">
        <v>168</v>
      </c>
      <c r="AY52" s="29">
        <v>49</v>
      </c>
      <c r="AZ52" s="29">
        <v>6</v>
      </c>
      <c r="BA52" s="29">
        <v>8</v>
      </c>
      <c r="BB52" s="29">
        <v>1</v>
      </c>
      <c r="BC52" s="5" t="s">
        <v>9877</v>
      </c>
      <c r="BD52" s="28" t="s">
        <v>373</v>
      </c>
      <c r="BE52" s="29">
        <v>49</v>
      </c>
      <c r="BF52" s="29">
        <v>3</v>
      </c>
      <c r="BG52" s="29">
        <v>8</v>
      </c>
      <c r="BH52" s="29">
        <v>1</v>
      </c>
      <c r="BI52" s="5" t="s">
        <v>9883</v>
      </c>
      <c r="BJ52" s="28" t="s">
        <v>5533</v>
      </c>
      <c r="BK52" s="29">
        <v>49</v>
      </c>
      <c r="BL52" s="29">
        <v>2</v>
      </c>
      <c r="BM52" s="29">
        <v>8</v>
      </c>
      <c r="BN52" s="29">
        <v>1</v>
      </c>
      <c r="BO52" s="5" t="s">
        <v>9869</v>
      </c>
      <c r="BP52" s="28" t="s">
        <v>2663</v>
      </c>
      <c r="BQ52" s="29">
        <v>49</v>
      </c>
      <c r="BR52" s="29">
        <v>1</v>
      </c>
      <c r="BS52" s="29">
        <v>8</v>
      </c>
      <c r="BT52" s="29">
        <v>1</v>
      </c>
      <c r="BU52" s="5" t="s">
        <v>9886</v>
      </c>
      <c r="BV52" s="28" t="s">
        <v>103</v>
      </c>
      <c r="BW52" s="29">
        <v>49</v>
      </c>
      <c r="BX52" s="29">
        <v>6</v>
      </c>
      <c r="BY52" s="29">
        <v>8</v>
      </c>
      <c r="BZ52" s="29">
        <v>1</v>
      </c>
      <c r="CA52" s="5" t="s">
        <v>9875</v>
      </c>
      <c r="CB52" s="28" t="s">
        <v>9273</v>
      </c>
      <c r="CC52" s="29">
        <v>49</v>
      </c>
      <c r="CD52" s="29">
        <v>1</v>
      </c>
      <c r="CE52" s="29">
        <v>8</v>
      </c>
      <c r="CF52" s="29">
        <v>1</v>
      </c>
      <c r="CM52" s="5" t="s">
        <v>9855</v>
      </c>
      <c r="CN52" s="28" t="s">
        <v>1799</v>
      </c>
      <c r="CO52" s="29">
        <v>49</v>
      </c>
      <c r="CP52" s="29">
        <v>1</v>
      </c>
      <c r="CQ52" s="29">
        <v>8</v>
      </c>
      <c r="CR52" s="29">
        <v>1</v>
      </c>
      <c r="CS52" s="5" t="s">
        <v>9870</v>
      </c>
      <c r="CT52" s="28" t="s">
        <v>5435</v>
      </c>
      <c r="CU52" s="29">
        <v>49</v>
      </c>
      <c r="CV52" s="29">
        <v>2</v>
      </c>
      <c r="CW52" s="29">
        <v>8</v>
      </c>
      <c r="CX52" s="29">
        <v>1</v>
      </c>
      <c r="DK52" s="5" t="s">
        <v>9881</v>
      </c>
      <c r="DL52" s="28" t="s">
        <v>130</v>
      </c>
      <c r="DM52" s="29">
        <v>49</v>
      </c>
      <c r="DN52" s="29">
        <v>3</v>
      </c>
      <c r="DO52" s="29">
        <v>8</v>
      </c>
      <c r="DP52" s="29">
        <v>1</v>
      </c>
      <c r="DW52" s="5" t="s">
        <v>9862</v>
      </c>
      <c r="DX52" s="28" t="s">
        <v>9620</v>
      </c>
      <c r="DY52" s="29">
        <v>49</v>
      </c>
      <c r="DZ52" s="29">
        <v>1</v>
      </c>
      <c r="EA52" s="29">
        <v>8</v>
      </c>
      <c r="EB52" s="29">
        <v>1</v>
      </c>
      <c r="EC52" s="5" t="s">
        <v>9887</v>
      </c>
    </row>
    <row r="53" spans="1:133" ht="15.75">
      <c r="M53" s="5" t="s">
        <v>9882</v>
      </c>
      <c r="N53" s="28" t="s">
        <v>9888</v>
      </c>
      <c r="O53" s="29">
        <v>50</v>
      </c>
      <c r="P53" s="29">
        <v>1</v>
      </c>
      <c r="Q53" s="29">
        <v>8</v>
      </c>
      <c r="R53" s="29">
        <v>1</v>
      </c>
      <c r="AW53" s="5" t="s">
        <v>9887</v>
      </c>
      <c r="AX53" s="28" t="s">
        <v>2453</v>
      </c>
      <c r="AY53" s="29">
        <v>50</v>
      </c>
      <c r="AZ53" s="29">
        <v>5</v>
      </c>
      <c r="BA53" s="29">
        <v>8</v>
      </c>
      <c r="BB53" s="29">
        <v>1</v>
      </c>
      <c r="BC53" s="5" t="s">
        <v>9877</v>
      </c>
      <c r="BD53" s="28" t="s">
        <v>152</v>
      </c>
      <c r="BE53" s="29">
        <v>50</v>
      </c>
      <c r="BF53" s="29">
        <v>2</v>
      </c>
      <c r="BG53" s="29">
        <v>8</v>
      </c>
      <c r="BH53" s="29">
        <v>1</v>
      </c>
      <c r="BI53" s="5" t="s">
        <v>9883</v>
      </c>
      <c r="BJ53" s="28" t="s">
        <v>6018</v>
      </c>
      <c r="BK53" s="29">
        <v>50</v>
      </c>
      <c r="BL53" s="29">
        <v>1</v>
      </c>
      <c r="BM53" s="29">
        <v>8</v>
      </c>
      <c r="BN53" s="29">
        <v>1</v>
      </c>
      <c r="BU53" s="5" t="s">
        <v>9886</v>
      </c>
      <c r="BV53" s="28" t="s">
        <v>1333</v>
      </c>
      <c r="BW53" s="29">
        <v>50</v>
      </c>
      <c r="BX53" s="29">
        <v>5</v>
      </c>
      <c r="BY53" s="29">
        <v>8</v>
      </c>
      <c r="BZ53" s="29">
        <v>1</v>
      </c>
      <c r="CS53" s="5" t="s">
        <v>9870</v>
      </c>
      <c r="CT53" s="28" t="s">
        <v>9586</v>
      </c>
      <c r="CU53" s="29">
        <v>50</v>
      </c>
      <c r="CV53" s="29">
        <v>1</v>
      </c>
      <c r="CW53" s="29">
        <v>8</v>
      </c>
      <c r="CX53" s="29">
        <v>1</v>
      </c>
      <c r="DK53" s="5" t="s">
        <v>9881</v>
      </c>
      <c r="DL53" s="28" t="s">
        <v>834</v>
      </c>
      <c r="DM53" s="29">
        <v>50</v>
      </c>
      <c r="DN53" s="29">
        <v>2</v>
      </c>
      <c r="DO53" s="29">
        <v>8</v>
      </c>
      <c r="DP53" s="29">
        <v>1</v>
      </c>
      <c r="EC53" s="5" t="s">
        <v>9887</v>
      </c>
    </row>
    <row r="54" spans="1:133" ht="15.75">
      <c r="AW54" s="5" t="s">
        <v>9887</v>
      </c>
      <c r="AX54" s="28" t="s">
        <v>6018</v>
      </c>
      <c r="AY54" s="29">
        <v>51</v>
      </c>
      <c r="AZ54" s="29">
        <v>4</v>
      </c>
      <c r="BA54" s="29">
        <v>8</v>
      </c>
      <c r="BB54" s="29">
        <v>1</v>
      </c>
      <c r="BC54" s="5" t="s">
        <v>9877</v>
      </c>
      <c r="BD54" s="28" t="s">
        <v>9788</v>
      </c>
      <c r="BE54" s="29">
        <v>51</v>
      </c>
      <c r="BF54" s="29">
        <v>1</v>
      </c>
      <c r="BG54" s="29">
        <v>8</v>
      </c>
      <c r="BH54" s="29">
        <v>1</v>
      </c>
      <c r="BU54" s="5" t="s">
        <v>9886</v>
      </c>
      <c r="BV54" s="28" t="s">
        <v>1799</v>
      </c>
      <c r="BW54" s="29">
        <v>51</v>
      </c>
      <c r="BX54" s="29">
        <v>4</v>
      </c>
      <c r="BY54" s="29">
        <v>8</v>
      </c>
      <c r="BZ54" s="29">
        <v>1</v>
      </c>
      <c r="DK54" s="5" t="s">
        <v>9881</v>
      </c>
      <c r="DL54" s="28" t="s">
        <v>2128</v>
      </c>
      <c r="DM54" s="29">
        <v>51</v>
      </c>
      <c r="DN54" s="29">
        <v>1</v>
      </c>
      <c r="DO54" s="29">
        <v>8</v>
      </c>
      <c r="DP54" s="29">
        <v>1</v>
      </c>
      <c r="EC54" s="5" t="s">
        <v>9887</v>
      </c>
    </row>
    <row r="55" spans="1:133" ht="15.75">
      <c r="AW55" s="5" t="s">
        <v>9887</v>
      </c>
      <c r="AX55" s="28" t="s">
        <v>9473</v>
      </c>
      <c r="AY55" s="29">
        <v>52</v>
      </c>
      <c r="AZ55" s="29">
        <v>3</v>
      </c>
      <c r="BA55" s="29">
        <v>8</v>
      </c>
      <c r="BB55" s="29">
        <v>1</v>
      </c>
      <c r="BU55" s="5" t="s">
        <v>9886</v>
      </c>
      <c r="BV55" s="28" t="s">
        <v>130</v>
      </c>
      <c r="BW55" s="29">
        <v>52</v>
      </c>
      <c r="BX55" s="29">
        <v>3</v>
      </c>
      <c r="BY55" s="29">
        <v>8</v>
      </c>
      <c r="BZ55" s="29">
        <v>1</v>
      </c>
      <c r="EC55" s="5" t="s">
        <v>9887</v>
      </c>
    </row>
    <row r="56" spans="1:133" ht="15.75">
      <c r="AW56" s="5" t="s">
        <v>9887</v>
      </c>
      <c r="AX56" s="28" t="s">
        <v>3312</v>
      </c>
      <c r="AY56" s="29">
        <v>53</v>
      </c>
      <c r="AZ56" s="29">
        <v>2</v>
      </c>
      <c r="BA56" s="29">
        <v>8</v>
      </c>
      <c r="BB56" s="29">
        <v>1</v>
      </c>
      <c r="BU56" s="5" t="s">
        <v>9886</v>
      </c>
      <c r="BV56" s="28" t="s">
        <v>9272</v>
      </c>
      <c r="BW56" s="29">
        <v>53</v>
      </c>
      <c r="BX56" s="29">
        <v>2</v>
      </c>
      <c r="BY56" s="29">
        <v>8</v>
      </c>
      <c r="BZ56" s="29">
        <v>1</v>
      </c>
      <c r="EC56" s="5" t="s">
        <v>9887</v>
      </c>
    </row>
    <row r="57" spans="1:133" ht="15.75">
      <c r="AW57" s="5" t="s">
        <v>9887</v>
      </c>
      <c r="AX57" s="28" t="s">
        <v>9485</v>
      </c>
      <c r="AY57" s="29">
        <v>54</v>
      </c>
      <c r="AZ57" s="29">
        <v>1</v>
      </c>
      <c r="BA57" s="29">
        <v>8</v>
      </c>
      <c r="BB57" s="29">
        <v>1</v>
      </c>
      <c r="BU57" s="5" t="s">
        <v>9886</v>
      </c>
      <c r="BV57" s="28" t="s">
        <v>1314</v>
      </c>
      <c r="BW57" s="29">
        <v>54</v>
      </c>
      <c r="BX57" s="29">
        <v>1</v>
      </c>
      <c r="BY57" s="29">
        <v>8</v>
      </c>
      <c r="BZ57" s="29">
        <v>1</v>
      </c>
      <c r="EC57" s="5" t="s">
        <v>9887</v>
      </c>
    </row>
  </sheetData>
  <printOptions horizontalCentered="1" verticalCentered="1" gridLines="1"/>
  <pageMargins left="0.5" right="0" top="1" bottom="1" header="0.5" footer="0.5"/>
  <pageSetup paperSize="5" scale="54" orientation="landscape" horizontalDpi="300" verticalDpi="300" r:id="rId1"/>
  <headerFooter alignWithMargins="0">
    <oddHeader>&amp;C&amp;"Arial,Bold"&amp;18Tehilim 119 Alef To Het</oddHeader>
  </headerFooter>
  <legacyDrawing r:id="rId2"/>
</worksheet>
</file>

<file path=xl/worksheets/sheet1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sheetPr>
    <pageSetUpPr fitToPage="1"/>
  </sheetPr>
  <dimension ref="A1:BJ261"/>
  <sheetViews>
    <sheetView topLeftCell="AT1" zoomScale="75" workbookViewId="0">
      <pane ySplit="2" topLeftCell="A3" activePane="bottomLeft" state="frozen"/>
      <selection activeCell="AA1" sqref="AA1"/>
      <selection pane="bottomLeft" activeCell="BB123" sqref="BB123:BJ130"/>
    </sheetView>
  </sheetViews>
  <sheetFormatPr defaultColWidth="9.140625" defaultRowHeight="15"/>
  <cols>
    <col min="1" max="1" width="9.140625" style="3"/>
    <col min="2" max="2" width="9.140625" style="34"/>
    <col min="3" max="5" width="9.140625" style="35"/>
    <col min="6" max="6" width="10.5703125" style="35" bestFit="1" customWidth="1"/>
    <col min="7" max="7" width="10.42578125" style="35" bestFit="1" customWidth="1"/>
    <col min="8" max="9" width="9.140625" style="35"/>
    <col min="10" max="10" width="9.140625" style="34"/>
    <col min="11" max="14" width="9.140625" style="35"/>
    <col min="15" max="15" width="7.5703125" style="34" bestFit="1" customWidth="1"/>
    <col min="16" max="16" width="8.85546875" style="35" bestFit="1" customWidth="1"/>
    <col min="17" max="17" width="10.7109375" style="35" bestFit="1" customWidth="1"/>
    <col min="18" max="18" width="11.28515625" style="35" bestFit="1" customWidth="1"/>
    <col min="19" max="19" width="8.42578125" style="35" bestFit="1" customWidth="1"/>
    <col min="20" max="20" width="10.7109375" style="35" bestFit="1" customWidth="1"/>
    <col min="21" max="21" width="11.28515625" style="35" bestFit="1" customWidth="1"/>
    <col min="22" max="22" width="8.85546875" style="35" bestFit="1" customWidth="1"/>
    <col min="23" max="23" width="10.7109375" style="3" bestFit="1" customWidth="1"/>
    <col min="24" max="24" width="11.28515625" style="3" bestFit="1" customWidth="1"/>
    <col min="25" max="25" width="9.140625" style="3"/>
    <col min="26" max="26" width="7.5703125" style="2217" customWidth="1"/>
    <col min="27" max="27" width="10.140625" style="2218" bestFit="1" customWidth="1"/>
    <col min="28" max="28" width="10" style="2218" customWidth="1"/>
    <col min="29" max="29" width="9.85546875" style="2219" bestFit="1" customWidth="1"/>
    <col min="30" max="31" width="13.28515625" style="2219" bestFit="1" customWidth="1"/>
    <col min="32" max="32" width="9.85546875" style="2218" bestFit="1" customWidth="1"/>
    <col min="33" max="33" width="11.28515625" style="2218" bestFit="1" customWidth="1"/>
    <col min="34" max="34" width="13.28515625" style="2218" bestFit="1" customWidth="1"/>
    <col min="35" max="35" width="7.5703125" style="2226" customWidth="1"/>
    <col min="36" max="36" width="11.28515625" style="2218" bestFit="1" customWidth="1"/>
    <col min="37" max="37" width="10" style="2218" customWidth="1"/>
    <col min="38" max="38" width="8.85546875" style="2219" customWidth="1"/>
    <col min="39" max="40" width="13.28515625" style="2219" bestFit="1" customWidth="1"/>
    <col min="41" max="41" width="9.85546875" style="2226" bestFit="1" customWidth="1"/>
    <col min="42" max="42" width="13.28515625" style="2226" bestFit="1" customWidth="1"/>
    <col min="43" max="43" width="11.42578125" style="2226" bestFit="1" customWidth="1"/>
    <col min="44" max="53" width="9.140625" style="3"/>
    <col min="54" max="54" width="7.5703125" style="34" bestFit="1" customWidth="1"/>
    <col min="55" max="55" width="10" style="35" bestFit="1" customWidth="1"/>
    <col min="56" max="56" width="10.28515625" style="35" bestFit="1" customWidth="1"/>
    <col min="57" max="57" width="8.85546875" style="35" bestFit="1" customWidth="1"/>
    <col min="58" max="58" width="10.7109375" style="35" bestFit="1" customWidth="1"/>
    <col min="59" max="59" width="11.28515625" style="35" bestFit="1" customWidth="1"/>
    <col min="60" max="60" width="8.42578125" style="35" bestFit="1" customWidth="1"/>
    <col min="61" max="61" width="10.7109375" style="35" bestFit="1" customWidth="1"/>
    <col min="62" max="62" width="11.28515625" style="35" bestFit="1" customWidth="1"/>
    <col min="63" max="16384" width="9.140625" style="3"/>
  </cols>
  <sheetData>
    <row r="1" spans="1:62" ht="15.75">
      <c r="O1" s="2208" t="s">
        <v>1221</v>
      </c>
      <c r="P1" s="281" t="s">
        <v>983</v>
      </c>
      <c r="Q1" s="281" t="s">
        <v>9889</v>
      </c>
      <c r="R1" s="281" t="s">
        <v>3672</v>
      </c>
      <c r="S1" s="281" t="s">
        <v>40</v>
      </c>
      <c r="T1" s="281" t="s">
        <v>9889</v>
      </c>
      <c r="U1" s="281" t="s">
        <v>3672</v>
      </c>
      <c r="V1" s="281" t="s">
        <v>1286</v>
      </c>
      <c r="W1" s="281" t="s">
        <v>9889</v>
      </c>
      <c r="X1" s="281" t="s">
        <v>3672</v>
      </c>
      <c r="Z1" s="2209" t="s">
        <v>0</v>
      </c>
      <c r="AA1" s="2210" t="s">
        <v>0</v>
      </c>
      <c r="AB1" s="2210" t="s">
        <v>0</v>
      </c>
      <c r="AC1" s="2210"/>
      <c r="AD1" s="2210" t="s">
        <v>9889</v>
      </c>
      <c r="AE1" s="2210" t="s">
        <v>3672</v>
      </c>
      <c r="AF1" s="2210"/>
      <c r="AG1" s="2210" t="s">
        <v>9889</v>
      </c>
      <c r="AH1" s="2210" t="s">
        <v>3672</v>
      </c>
      <c r="AI1" s="2211" t="s">
        <v>0</v>
      </c>
      <c r="AJ1" s="2210" t="s">
        <v>0</v>
      </c>
      <c r="AK1" s="2210" t="s">
        <v>0</v>
      </c>
      <c r="AL1" s="2210"/>
      <c r="AM1" s="2210" t="s">
        <v>9889</v>
      </c>
      <c r="AN1" s="2210" t="s">
        <v>3672</v>
      </c>
      <c r="AO1" s="2210"/>
      <c r="AP1" s="2210" t="s">
        <v>9889</v>
      </c>
      <c r="AQ1" s="2210" t="s">
        <v>3672</v>
      </c>
      <c r="BB1" s="281" t="s">
        <v>0</v>
      </c>
      <c r="BC1" s="281" t="s">
        <v>0</v>
      </c>
      <c r="BD1" s="281" t="s">
        <v>0</v>
      </c>
      <c r="BE1" s="281"/>
      <c r="BF1" s="281" t="s">
        <v>9889</v>
      </c>
      <c r="BG1" s="281" t="s">
        <v>3672</v>
      </c>
      <c r="BH1" s="281"/>
      <c r="BI1" s="281" t="s">
        <v>9889</v>
      </c>
      <c r="BJ1" s="281" t="s">
        <v>3672</v>
      </c>
    </row>
    <row r="2" spans="1:62" s="2212" customFormat="1" ht="15.75">
      <c r="B2" s="2213" t="s">
        <v>1221</v>
      </c>
      <c r="C2" s="2213" t="s">
        <v>983</v>
      </c>
      <c r="D2" s="2213" t="s">
        <v>40</v>
      </c>
      <c r="E2" s="2213" t="s">
        <v>1286</v>
      </c>
      <c r="F2" s="2213" t="s">
        <v>9890</v>
      </c>
      <c r="G2" s="2213" t="s">
        <v>9891</v>
      </c>
      <c r="H2" s="2213"/>
      <c r="I2" s="2213"/>
      <c r="J2" s="2214" t="s">
        <v>1221</v>
      </c>
      <c r="K2" s="2213" t="s">
        <v>983</v>
      </c>
      <c r="L2" s="2213" t="s">
        <v>40</v>
      </c>
      <c r="M2" s="2213" t="s">
        <v>1286</v>
      </c>
      <c r="N2" s="2213"/>
      <c r="O2" s="2214"/>
      <c r="P2" s="2213"/>
      <c r="Q2" s="2213" t="s">
        <v>983</v>
      </c>
      <c r="R2" s="2213" t="s">
        <v>983</v>
      </c>
      <c r="S2" s="2213"/>
      <c r="T2" s="2213" t="s">
        <v>40</v>
      </c>
      <c r="U2" s="2213" t="s">
        <v>40</v>
      </c>
      <c r="V2" s="2213"/>
      <c r="W2" s="2213" t="s">
        <v>1286</v>
      </c>
      <c r="X2" s="2213" t="s">
        <v>1286</v>
      </c>
      <c r="Z2" s="2209" t="s">
        <v>1221</v>
      </c>
      <c r="AA2" s="2215" t="s">
        <v>4097</v>
      </c>
      <c r="AB2" s="2215" t="s">
        <v>2809</v>
      </c>
      <c r="AC2" s="2215" t="s">
        <v>1286</v>
      </c>
      <c r="AD2" s="2215" t="s">
        <v>1286</v>
      </c>
      <c r="AE2" s="2215" t="s">
        <v>1286</v>
      </c>
      <c r="AF2" s="2215" t="s">
        <v>40</v>
      </c>
      <c r="AG2" s="2215" t="s">
        <v>40</v>
      </c>
      <c r="AH2" s="2215" t="s">
        <v>40</v>
      </c>
      <c r="AI2" s="2216" t="s">
        <v>1221</v>
      </c>
      <c r="AJ2" s="2215" t="s">
        <v>4097</v>
      </c>
      <c r="AK2" s="2215" t="s">
        <v>2809</v>
      </c>
      <c r="AL2" s="2215" t="s">
        <v>1286</v>
      </c>
      <c r="AM2" s="2215" t="s">
        <v>1286</v>
      </c>
      <c r="AN2" s="2215" t="s">
        <v>1286</v>
      </c>
      <c r="AO2" s="2215" t="s">
        <v>40</v>
      </c>
      <c r="AP2" s="2215" t="s">
        <v>40</v>
      </c>
      <c r="AQ2" s="2215" t="s">
        <v>40</v>
      </c>
      <c r="BB2" s="2213" t="s">
        <v>1221</v>
      </c>
      <c r="BC2" s="2213" t="s">
        <v>4097</v>
      </c>
      <c r="BD2" s="2213" t="s">
        <v>2809</v>
      </c>
      <c r="BE2" s="2213" t="s">
        <v>1286</v>
      </c>
      <c r="BF2" s="2213" t="s">
        <v>1286</v>
      </c>
      <c r="BG2" s="2213" t="s">
        <v>1286</v>
      </c>
      <c r="BH2" s="2213" t="s">
        <v>40</v>
      </c>
      <c r="BI2" s="2213" t="s">
        <v>40</v>
      </c>
      <c r="BJ2" s="2213" t="s">
        <v>40</v>
      </c>
    </row>
    <row r="3" spans="1:62">
      <c r="B3" s="34" t="s">
        <v>1231</v>
      </c>
      <c r="C3" s="35">
        <v>1</v>
      </c>
      <c r="D3" s="35">
        <f t="shared" ref="D3:D10" si="0">+F4-F3</f>
        <v>6</v>
      </c>
      <c r="F3" s="35">
        <v>1</v>
      </c>
      <c r="G3" s="35">
        <f>+D3</f>
        <v>6</v>
      </c>
      <c r="J3" s="34" t="s">
        <v>1231</v>
      </c>
      <c r="K3" s="35">
        <v>8</v>
      </c>
      <c r="L3" s="35">
        <v>48</v>
      </c>
      <c r="M3" s="35">
        <v>186</v>
      </c>
      <c r="O3" s="34" t="s">
        <v>1231</v>
      </c>
      <c r="P3" s="35">
        <v>8</v>
      </c>
      <c r="Q3" s="35">
        <f>+P3</f>
        <v>8</v>
      </c>
      <c r="R3" s="35">
        <f t="shared" ref="R3:R23" si="1">+R4+P3</f>
        <v>176</v>
      </c>
      <c r="S3" s="35">
        <v>48</v>
      </c>
      <c r="T3" s="35">
        <f>+S3</f>
        <v>48</v>
      </c>
      <c r="U3" s="35">
        <f t="shared" ref="U3:U23" si="2">+U4+S3</f>
        <v>1064</v>
      </c>
      <c r="V3" s="35">
        <v>186</v>
      </c>
      <c r="W3" s="35">
        <f>+V3</f>
        <v>186</v>
      </c>
      <c r="X3" s="35">
        <f t="shared" ref="X3:X23" si="3">+X4+V3</f>
        <v>4461</v>
      </c>
      <c r="Z3" s="2217" t="s">
        <v>1231</v>
      </c>
      <c r="AA3" s="2218">
        <v>1</v>
      </c>
      <c r="AB3" s="2218">
        <v>176</v>
      </c>
      <c r="AC3" s="2219">
        <v>27</v>
      </c>
      <c r="AD3" s="2219">
        <f>+AC3</f>
        <v>27</v>
      </c>
      <c r="AE3" s="2219">
        <f t="shared" ref="AE3:AE66" si="4">+AE4+AC3</f>
        <v>4461</v>
      </c>
      <c r="AF3" s="2218">
        <v>6</v>
      </c>
      <c r="AG3" s="2218">
        <f>+AF3</f>
        <v>6</v>
      </c>
      <c r="AH3" s="2218">
        <f t="shared" ref="AH3:AH66" si="5">+AH4+AF3</f>
        <v>1064</v>
      </c>
      <c r="AI3" s="2220" t="s">
        <v>1226</v>
      </c>
      <c r="AJ3" s="2218">
        <v>89</v>
      </c>
      <c r="AK3" s="2218">
        <v>88</v>
      </c>
      <c r="AL3" s="2219">
        <v>21</v>
      </c>
      <c r="AM3" s="2219">
        <f>+AL3+2227</f>
        <v>2248</v>
      </c>
      <c r="AN3" s="2219">
        <f t="shared" ref="AN3:AN66" si="6">+AN4+AL3</f>
        <v>2234</v>
      </c>
      <c r="AO3" s="2218">
        <v>5</v>
      </c>
      <c r="AP3" s="2218">
        <f>+AG90+AO3</f>
        <v>538</v>
      </c>
      <c r="AQ3" s="2218">
        <f t="shared" ref="AQ3:AQ66" si="7">+AQ4+AO3</f>
        <v>531</v>
      </c>
      <c r="BB3" s="34" t="s">
        <v>1231</v>
      </c>
      <c r="BC3" s="35">
        <v>1</v>
      </c>
      <c r="BD3" s="35">
        <v>176</v>
      </c>
      <c r="BE3" s="35">
        <v>27</v>
      </c>
      <c r="BF3" s="35">
        <v>27</v>
      </c>
      <c r="BG3" s="35">
        <v>4461</v>
      </c>
      <c r="BH3" s="35">
        <v>6</v>
      </c>
      <c r="BI3" s="35">
        <v>6</v>
      </c>
      <c r="BJ3" s="35">
        <v>1064</v>
      </c>
    </row>
    <row r="4" spans="1:62">
      <c r="B4" s="34" t="s">
        <v>1231</v>
      </c>
      <c r="C4" s="35">
        <v>1</v>
      </c>
      <c r="D4" s="35">
        <f t="shared" si="0"/>
        <v>6</v>
      </c>
      <c r="F4" s="35">
        <v>7</v>
      </c>
      <c r="G4" s="35">
        <f t="shared" ref="G4:G10" si="8">+D4+G3</f>
        <v>12</v>
      </c>
      <c r="J4" s="34" t="s">
        <v>1238</v>
      </c>
      <c r="K4" s="35">
        <v>8</v>
      </c>
      <c r="L4" s="35">
        <v>45</v>
      </c>
      <c r="M4" s="35">
        <v>184</v>
      </c>
      <c r="O4" s="34" t="s">
        <v>1238</v>
      </c>
      <c r="P4" s="35">
        <v>8</v>
      </c>
      <c r="Q4" s="35">
        <f t="shared" ref="Q4:Q24" si="9">+Q3+P4</f>
        <v>16</v>
      </c>
      <c r="R4" s="35">
        <f t="shared" si="1"/>
        <v>168</v>
      </c>
      <c r="S4" s="35">
        <v>45</v>
      </c>
      <c r="T4" s="35">
        <f t="shared" ref="T4:T24" si="10">+T3+S4</f>
        <v>93</v>
      </c>
      <c r="U4" s="35">
        <f t="shared" si="2"/>
        <v>1016</v>
      </c>
      <c r="V4" s="35">
        <v>184</v>
      </c>
      <c r="W4" s="35">
        <f t="shared" ref="W4:W24" si="11">+W3+V4</f>
        <v>370</v>
      </c>
      <c r="X4" s="35">
        <f t="shared" si="3"/>
        <v>4275</v>
      </c>
      <c r="Z4" s="2217" t="s">
        <v>1231</v>
      </c>
      <c r="AA4" s="2218">
        <v>2</v>
      </c>
      <c r="AB4" s="2218">
        <v>175</v>
      </c>
      <c r="AC4" s="2219">
        <v>25</v>
      </c>
      <c r="AD4" s="2219">
        <f t="shared" ref="AD4:AD67" si="12">+AD3+AC4</f>
        <v>52</v>
      </c>
      <c r="AE4" s="2219">
        <f t="shared" si="4"/>
        <v>4434</v>
      </c>
      <c r="AF4" s="2218">
        <v>6</v>
      </c>
      <c r="AG4" s="2218">
        <f t="shared" ref="AG4:AG67" si="13">+AG3+AF4</f>
        <v>12</v>
      </c>
      <c r="AH4" s="2218">
        <f t="shared" si="5"/>
        <v>1058</v>
      </c>
      <c r="AI4" s="2221" t="s">
        <v>1226</v>
      </c>
      <c r="AJ4" s="2218">
        <v>90</v>
      </c>
      <c r="AK4" s="2218">
        <v>87</v>
      </c>
      <c r="AL4" s="2219">
        <v>25</v>
      </c>
      <c r="AM4" s="2219">
        <f t="shared" ref="AM4:AM67" si="14">+AM3+AL4</f>
        <v>2273</v>
      </c>
      <c r="AN4" s="2219">
        <f t="shared" si="6"/>
        <v>2213</v>
      </c>
      <c r="AO4" s="2218">
        <v>6</v>
      </c>
      <c r="AP4" s="2222">
        <f t="shared" ref="AP4:AP67" si="15">+AP3+AO4</f>
        <v>544</v>
      </c>
      <c r="AQ4" s="2218">
        <f t="shared" si="7"/>
        <v>526</v>
      </c>
      <c r="BB4" s="34" t="s">
        <v>1231</v>
      </c>
      <c r="BC4" s="35">
        <v>2</v>
      </c>
      <c r="BD4" s="35">
        <v>175</v>
      </c>
      <c r="BE4" s="35">
        <v>25</v>
      </c>
      <c r="BF4" s="35">
        <v>52</v>
      </c>
      <c r="BG4" s="35">
        <v>4434</v>
      </c>
      <c r="BH4" s="35">
        <v>6</v>
      </c>
      <c r="BI4" s="35">
        <v>12</v>
      </c>
      <c r="BJ4" s="35">
        <v>1058</v>
      </c>
    </row>
    <row r="5" spans="1:62">
      <c r="B5" s="34" t="s">
        <v>1231</v>
      </c>
      <c r="C5" s="35">
        <v>1</v>
      </c>
      <c r="D5" s="35">
        <f t="shared" si="0"/>
        <v>6</v>
      </c>
      <c r="F5" s="35">
        <v>13</v>
      </c>
      <c r="G5" s="35">
        <f t="shared" si="8"/>
        <v>18</v>
      </c>
      <c r="J5" s="34" t="s">
        <v>1246</v>
      </c>
      <c r="K5" s="35">
        <v>8</v>
      </c>
      <c r="L5" s="35">
        <v>50</v>
      </c>
      <c r="M5" s="35">
        <v>201</v>
      </c>
      <c r="O5" s="34" t="s">
        <v>1246</v>
      </c>
      <c r="P5" s="35">
        <v>8</v>
      </c>
      <c r="Q5" s="35">
        <f t="shared" si="9"/>
        <v>24</v>
      </c>
      <c r="R5" s="35">
        <f t="shared" si="1"/>
        <v>160</v>
      </c>
      <c r="S5" s="35">
        <v>50</v>
      </c>
      <c r="T5" s="35">
        <f t="shared" si="10"/>
        <v>143</v>
      </c>
      <c r="U5" s="35">
        <f t="shared" si="2"/>
        <v>971</v>
      </c>
      <c r="V5" s="35">
        <v>201</v>
      </c>
      <c r="W5" s="35">
        <f t="shared" si="11"/>
        <v>571</v>
      </c>
      <c r="X5" s="35">
        <f t="shared" si="3"/>
        <v>4091</v>
      </c>
      <c r="Z5" s="2217" t="s">
        <v>1231</v>
      </c>
      <c r="AA5" s="2218">
        <v>3</v>
      </c>
      <c r="AB5" s="2218">
        <v>174</v>
      </c>
      <c r="AC5" s="2219">
        <v>22</v>
      </c>
      <c r="AD5" s="2219">
        <f t="shared" si="12"/>
        <v>74</v>
      </c>
      <c r="AE5" s="2219">
        <f t="shared" si="4"/>
        <v>4409</v>
      </c>
      <c r="AF5" s="2218">
        <v>6</v>
      </c>
      <c r="AG5" s="2218">
        <f t="shared" si="13"/>
        <v>18</v>
      </c>
      <c r="AH5" s="2218">
        <f t="shared" si="5"/>
        <v>1052</v>
      </c>
      <c r="AI5" s="2221" t="s">
        <v>1226</v>
      </c>
      <c r="AJ5" s="2218">
        <v>91</v>
      </c>
      <c r="AK5" s="2218">
        <v>86</v>
      </c>
      <c r="AL5" s="2219">
        <v>25</v>
      </c>
      <c r="AM5" s="2219">
        <f t="shared" si="14"/>
        <v>2298</v>
      </c>
      <c r="AN5" s="2219">
        <f t="shared" si="6"/>
        <v>2188</v>
      </c>
      <c r="AO5" s="2218">
        <v>6</v>
      </c>
      <c r="AP5" s="2218">
        <f t="shared" si="15"/>
        <v>550</v>
      </c>
      <c r="AQ5" s="2218">
        <f t="shared" si="7"/>
        <v>520</v>
      </c>
      <c r="BB5" s="34" t="s">
        <v>1231</v>
      </c>
      <c r="BC5" s="35">
        <v>3</v>
      </c>
      <c r="BD5" s="35">
        <v>174</v>
      </c>
      <c r="BE5" s="35">
        <v>22</v>
      </c>
      <c r="BF5" s="35">
        <v>74</v>
      </c>
      <c r="BG5" s="35">
        <v>4409</v>
      </c>
      <c r="BH5" s="35">
        <v>6</v>
      </c>
      <c r="BI5" s="35">
        <v>18</v>
      </c>
      <c r="BJ5" s="35">
        <v>1052</v>
      </c>
    </row>
    <row r="6" spans="1:62">
      <c r="B6" s="34" t="s">
        <v>1231</v>
      </c>
      <c r="C6" s="35">
        <v>1</v>
      </c>
      <c r="D6" s="35">
        <f t="shared" si="0"/>
        <v>5</v>
      </c>
      <c r="F6" s="35">
        <v>19</v>
      </c>
      <c r="G6" s="35">
        <f t="shared" si="8"/>
        <v>23</v>
      </c>
      <c r="J6" s="34" t="s">
        <v>1230</v>
      </c>
      <c r="K6" s="35">
        <v>8</v>
      </c>
      <c r="L6" s="35">
        <v>42</v>
      </c>
      <c r="M6" s="35">
        <v>192</v>
      </c>
      <c r="O6" s="34" t="s">
        <v>1230</v>
      </c>
      <c r="P6" s="35">
        <v>8</v>
      </c>
      <c r="Q6" s="35">
        <f t="shared" si="9"/>
        <v>32</v>
      </c>
      <c r="R6" s="35">
        <f t="shared" si="1"/>
        <v>152</v>
      </c>
      <c r="S6" s="35">
        <v>42</v>
      </c>
      <c r="T6" s="35">
        <f t="shared" si="10"/>
        <v>185</v>
      </c>
      <c r="U6" s="35">
        <f t="shared" si="2"/>
        <v>921</v>
      </c>
      <c r="V6" s="35">
        <v>192</v>
      </c>
      <c r="W6" s="35">
        <f t="shared" si="11"/>
        <v>763</v>
      </c>
      <c r="X6" s="35">
        <f t="shared" si="3"/>
        <v>3890</v>
      </c>
      <c r="Z6" s="2217" t="s">
        <v>1231</v>
      </c>
      <c r="AA6" s="2218">
        <v>4</v>
      </c>
      <c r="AB6" s="2218">
        <v>173</v>
      </c>
      <c r="AC6" s="2219">
        <v>20</v>
      </c>
      <c r="AD6" s="2219">
        <f t="shared" si="12"/>
        <v>94</v>
      </c>
      <c r="AE6" s="2219">
        <f t="shared" si="4"/>
        <v>4387</v>
      </c>
      <c r="AF6" s="2218">
        <v>5</v>
      </c>
      <c r="AG6" s="2218">
        <f t="shared" si="13"/>
        <v>23</v>
      </c>
      <c r="AH6" s="2218">
        <f t="shared" si="5"/>
        <v>1046</v>
      </c>
      <c r="AI6" s="2221" t="s">
        <v>1226</v>
      </c>
      <c r="AJ6" s="2218">
        <v>92</v>
      </c>
      <c r="AK6" s="2218">
        <v>85</v>
      </c>
      <c r="AL6" s="2219">
        <v>26</v>
      </c>
      <c r="AM6" s="2219">
        <f t="shared" si="14"/>
        <v>2324</v>
      </c>
      <c r="AN6" s="2219">
        <f t="shared" si="6"/>
        <v>2163</v>
      </c>
      <c r="AO6" s="2218">
        <v>6</v>
      </c>
      <c r="AP6" s="2218">
        <f t="shared" si="15"/>
        <v>556</v>
      </c>
      <c r="AQ6" s="2218">
        <f t="shared" si="7"/>
        <v>514</v>
      </c>
      <c r="BB6" s="34" t="s">
        <v>1231</v>
      </c>
      <c r="BC6" s="35">
        <v>4</v>
      </c>
      <c r="BD6" s="35">
        <v>173</v>
      </c>
      <c r="BE6" s="35">
        <v>20</v>
      </c>
      <c r="BF6" s="35">
        <v>94</v>
      </c>
      <c r="BG6" s="35">
        <v>4387</v>
      </c>
      <c r="BH6" s="35">
        <v>5</v>
      </c>
      <c r="BI6" s="35">
        <v>23</v>
      </c>
      <c r="BJ6" s="35">
        <v>1046</v>
      </c>
    </row>
    <row r="7" spans="1:62">
      <c r="B7" s="34" t="s">
        <v>1231</v>
      </c>
      <c r="C7" s="35">
        <v>1</v>
      </c>
      <c r="D7" s="35">
        <f t="shared" si="0"/>
        <v>5</v>
      </c>
      <c r="F7" s="35">
        <v>24</v>
      </c>
      <c r="G7" s="35">
        <f t="shared" si="8"/>
        <v>28</v>
      </c>
      <c r="J7" s="34" t="s">
        <v>1237</v>
      </c>
      <c r="K7" s="35">
        <v>8</v>
      </c>
      <c r="L7" s="35">
        <v>48</v>
      </c>
      <c r="M7" s="35">
        <v>202</v>
      </c>
      <c r="O7" s="34" t="s">
        <v>1237</v>
      </c>
      <c r="P7" s="35">
        <v>8</v>
      </c>
      <c r="Q7" s="35">
        <f t="shared" si="9"/>
        <v>40</v>
      </c>
      <c r="R7" s="35">
        <f t="shared" si="1"/>
        <v>144</v>
      </c>
      <c r="S7" s="35">
        <v>48</v>
      </c>
      <c r="T7" s="35">
        <f t="shared" si="10"/>
        <v>233</v>
      </c>
      <c r="U7" s="35">
        <f t="shared" si="2"/>
        <v>879</v>
      </c>
      <c r="V7" s="35">
        <v>202</v>
      </c>
      <c r="W7" s="35">
        <f t="shared" si="11"/>
        <v>965</v>
      </c>
      <c r="X7" s="35">
        <f t="shared" si="3"/>
        <v>3698</v>
      </c>
      <c r="Z7" s="2217" t="s">
        <v>1231</v>
      </c>
      <c r="AA7" s="2223">
        <v>5</v>
      </c>
      <c r="AB7" s="2223">
        <v>172</v>
      </c>
      <c r="AC7" s="2224">
        <v>20</v>
      </c>
      <c r="AD7" s="2224">
        <f t="shared" si="12"/>
        <v>114</v>
      </c>
      <c r="AE7" s="2224">
        <f t="shared" si="4"/>
        <v>4367</v>
      </c>
      <c r="AF7" s="2223">
        <v>5</v>
      </c>
      <c r="AG7" s="2223">
        <f t="shared" si="13"/>
        <v>28</v>
      </c>
      <c r="AH7" s="2223">
        <f t="shared" si="5"/>
        <v>1041</v>
      </c>
      <c r="AI7" s="2221" t="s">
        <v>1226</v>
      </c>
      <c r="AJ7" s="2218">
        <v>93</v>
      </c>
      <c r="AK7" s="2218">
        <v>84</v>
      </c>
      <c r="AL7" s="2219">
        <v>27</v>
      </c>
      <c r="AM7" s="2219">
        <f t="shared" si="14"/>
        <v>2351</v>
      </c>
      <c r="AN7" s="2219">
        <f t="shared" si="6"/>
        <v>2137</v>
      </c>
      <c r="AO7" s="2218">
        <v>7</v>
      </c>
      <c r="AP7" s="2218">
        <f t="shared" si="15"/>
        <v>563</v>
      </c>
      <c r="AQ7" s="2218">
        <f t="shared" si="7"/>
        <v>508</v>
      </c>
      <c r="BB7" s="34" t="s">
        <v>1231</v>
      </c>
      <c r="BC7" s="35">
        <v>5</v>
      </c>
      <c r="BD7" s="35">
        <v>172</v>
      </c>
      <c r="BE7" s="35">
        <v>20</v>
      </c>
      <c r="BF7" s="35">
        <v>114</v>
      </c>
      <c r="BG7" s="35">
        <v>4367</v>
      </c>
      <c r="BH7" s="35">
        <v>5</v>
      </c>
      <c r="BI7" s="35">
        <v>28</v>
      </c>
      <c r="BJ7" s="35">
        <v>1041</v>
      </c>
    </row>
    <row r="8" spans="1:62">
      <c r="B8" s="34" t="s">
        <v>1231</v>
      </c>
      <c r="C8" s="35">
        <v>1</v>
      </c>
      <c r="D8" s="35">
        <f t="shared" si="0"/>
        <v>7</v>
      </c>
      <c r="F8" s="35">
        <v>29</v>
      </c>
      <c r="G8" s="35">
        <f t="shared" si="8"/>
        <v>35</v>
      </c>
      <c r="J8" s="34" t="s">
        <v>1228</v>
      </c>
      <c r="K8" s="35">
        <v>8</v>
      </c>
      <c r="L8" s="35">
        <v>49</v>
      </c>
      <c r="M8" s="35">
        <v>213</v>
      </c>
      <c r="O8" s="34" t="s">
        <v>1228</v>
      </c>
      <c r="P8" s="35">
        <v>8</v>
      </c>
      <c r="Q8" s="35">
        <f t="shared" si="9"/>
        <v>48</v>
      </c>
      <c r="R8" s="35">
        <f t="shared" si="1"/>
        <v>136</v>
      </c>
      <c r="S8" s="35">
        <v>49</v>
      </c>
      <c r="T8" s="35">
        <f t="shared" si="10"/>
        <v>282</v>
      </c>
      <c r="U8" s="35">
        <f t="shared" si="2"/>
        <v>831</v>
      </c>
      <c r="V8" s="35">
        <v>213</v>
      </c>
      <c r="W8" s="35">
        <f t="shared" si="11"/>
        <v>1178</v>
      </c>
      <c r="X8" s="35">
        <f t="shared" si="3"/>
        <v>3496</v>
      </c>
      <c r="Z8" s="2217" t="s">
        <v>1231</v>
      </c>
      <c r="AA8" s="2218">
        <v>6</v>
      </c>
      <c r="AB8" s="2218">
        <v>171</v>
      </c>
      <c r="AC8" s="2219">
        <v>24</v>
      </c>
      <c r="AD8" s="2225">
        <f t="shared" si="12"/>
        <v>138</v>
      </c>
      <c r="AE8" s="2219">
        <f t="shared" si="4"/>
        <v>4347</v>
      </c>
      <c r="AF8" s="2218">
        <v>7</v>
      </c>
      <c r="AG8" s="2218">
        <f t="shared" si="13"/>
        <v>35</v>
      </c>
      <c r="AH8" s="2218">
        <f t="shared" si="5"/>
        <v>1036</v>
      </c>
      <c r="AI8" s="2221" t="s">
        <v>1226</v>
      </c>
      <c r="AJ8" s="2218">
        <v>94</v>
      </c>
      <c r="AK8" s="2218">
        <v>83</v>
      </c>
      <c r="AL8" s="2219">
        <v>25</v>
      </c>
      <c r="AM8" s="2219">
        <f t="shared" si="14"/>
        <v>2376</v>
      </c>
      <c r="AN8" s="2219">
        <f t="shared" si="6"/>
        <v>2110</v>
      </c>
      <c r="AO8" s="2218">
        <v>6</v>
      </c>
      <c r="AP8" s="2218">
        <f t="shared" si="15"/>
        <v>569</v>
      </c>
      <c r="AQ8" s="2218">
        <f t="shared" si="7"/>
        <v>501</v>
      </c>
      <c r="BB8" s="34" t="s">
        <v>1231</v>
      </c>
      <c r="BC8" s="35">
        <v>6</v>
      </c>
      <c r="BD8" s="35">
        <v>171</v>
      </c>
      <c r="BE8" s="35">
        <v>24</v>
      </c>
      <c r="BF8" s="35">
        <v>138</v>
      </c>
      <c r="BG8" s="35">
        <v>4347</v>
      </c>
      <c r="BH8" s="35">
        <v>7</v>
      </c>
      <c r="BI8" s="35">
        <v>35</v>
      </c>
      <c r="BJ8" s="35">
        <v>1036</v>
      </c>
    </row>
    <row r="9" spans="1:62">
      <c r="B9" s="34" t="s">
        <v>1231</v>
      </c>
      <c r="C9" s="35">
        <v>1</v>
      </c>
      <c r="D9" s="35">
        <f t="shared" si="0"/>
        <v>6</v>
      </c>
      <c r="F9" s="35">
        <v>36</v>
      </c>
      <c r="G9" s="35">
        <f t="shared" si="8"/>
        <v>41</v>
      </c>
      <c r="J9" s="34" t="s">
        <v>1239</v>
      </c>
      <c r="K9" s="35">
        <v>8</v>
      </c>
      <c r="L9" s="35">
        <v>47</v>
      </c>
      <c r="M9" s="35">
        <v>199</v>
      </c>
      <c r="O9" s="34" t="s">
        <v>1239</v>
      </c>
      <c r="P9" s="35">
        <v>8</v>
      </c>
      <c r="Q9" s="35">
        <f t="shared" si="9"/>
        <v>56</v>
      </c>
      <c r="R9" s="35">
        <f t="shared" si="1"/>
        <v>128</v>
      </c>
      <c r="S9" s="35">
        <v>47</v>
      </c>
      <c r="T9" s="35">
        <f t="shared" si="10"/>
        <v>329</v>
      </c>
      <c r="U9" s="35">
        <f t="shared" si="2"/>
        <v>782</v>
      </c>
      <c r="V9" s="35">
        <v>199</v>
      </c>
      <c r="W9" s="35">
        <f t="shared" si="11"/>
        <v>1377</v>
      </c>
      <c r="X9" s="35">
        <f t="shared" si="3"/>
        <v>3283</v>
      </c>
      <c r="Z9" s="2217" t="s">
        <v>1231</v>
      </c>
      <c r="AA9" s="2218">
        <v>7</v>
      </c>
      <c r="AB9" s="2218">
        <v>170</v>
      </c>
      <c r="AC9" s="2219">
        <v>25</v>
      </c>
      <c r="AD9" s="2219">
        <f t="shared" si="12"/>
        <v>163</v>
      </c>
      <c r="AE9" s="2219">
        <f t="shared" si="4"/>
        <v>4323</v>
      </c>
      <c r="AF9" s="2218">
        <v>6</v>
      </c>
      <c r="AG9" s="2218">
        <f t="shared" si="13"/>
        <v>41</v>
      </c>
      <c r="AH9" s="2218">
        <f t="shared" si="5"/>
        <v>1029</v>
      </c>
      <c r="AI9" s="2221" t="s">
        <v>1226</v>
      </c>
      <c r="AJ9" s="2218">
        <v>95</v>
      </c>
      <c r="AK9" s="2218">
        <v>82</v>
      </c>
      <c r="AL9" s="2219">
        <v>27</v>
      </c>
      <c r="AM9" s="2219">
        <f t="shared" si="14"/>
        <v>2403</v>
      </c>
      <c r="AN9" s="2219">
        <f t="shared" si="6"/>
        <v>2085</v>
      </c>
      <c r="AO9" s="2218">
        <v>6</v>
      </c>
      <c r="AP9" s="2218">
        <f t="shared" si="15"/>
        <v>575</v>
      </c>
      <c r="AQ9" s="2218">
        <f t="shared" si="7"/>
        <v>495</v>
      </c>
      <c r="BB9" s="34" t="s">
        <v>1231</v>
      </c>
      <c r="BC9" s="35">
        <v>7</v>
      </c>
      <c r="BD9" s="35">
        <v>170</v>
      </c>
      <c r="BE9" s="35">
        <v>25</v>
      </c>
      <c r="BF9" s="35">
        <v>163</v>
      </c>
      <c r="BG9" s="35">
        <v>4323</v>
      </c>
      <c r="BH9" s="35">
        <v>6</v>
      </c>
      <c r="BI9" s="35">
        <v>41</v>
      </c>
      <c r="BJ9" s="35">
        <v>1029</v>
      </c>
    </row>
    <row r="10" spans="1:62">
      <c r="B10" s="34" t="s">
        <v>1231</v>
      </c>
      <c r="C10" s="35">
        <v>1</v>
      </c>
      <c r="D10" s="35">
        <f t="shared" si="0"/>
        <v>7</v>
      </c>
      <c r="F10" s="35">
        <v>42</v>
      </c>
      <c r="G10" s="35">
        <f t="shared" si="8"/>
        <v>48</v>
      </c>
      <c r="J10" s="34" t="s">
        <v>1236</v>
      </c>
      <c r="K10" s="35">
        <v>8</v>
      </c>
      <c r="L10" s="35">
        <v>49</v>
      </c>
      <c r="M10" s="35">
        <v>208</v>
      </c>
      <c r="O10" s="34" t="s">
        <v>1236</v>
      </c>
      <c r="P10" s="35">
        <v>8</v>
      </c>
      <c r="Q10" s="35">
        <f t="shared" si="9"/>
        <v>64</v>
      </c>
      <c r="R10" s="35">
        <f t="shared" si="1"/>
        <v>120</v>
      </c>
      <c r="S10" s="35">
        <v>49</v>
      </c>
      <c r="T10" s="35">
        <f t="shared" si="10"/>
        <v>378</v>
      </c>
      <c r="U10" s="35">
        <f t="shared" si="2"/>
        <v>735</v>
      </c>
      <c r="V10" s="35">
        <v>208</v>
      </c>
      <c r="W10" s="35">
        <f t="shared" si="11"/>
        <v>1585</v>
      </c>
      <c r="X10" s="35">
        <f t="shared" si="3"/>
        <v>3084</v>
      </c>
      <c r="Z10" s="2217" t="s">
        <v>1231</v>
      </c>
      <c r="AA10" s="2218">
        <v>8</v>
      </c>
      <c r="AB10" s="2218">
        <v>169</v>
      </c>
      <c r="AC10" s="2219">
        <v>23</v>
      </c>
      <c r="AD10" s="2219">
        <f t="shared" si="12"/>
        <v>186</v>
      </c>
      <c r="AE10" s="2219">
        <f t="shared" si="4"/>
        <v>4298</v>
      </c>
      <c r="AF10" s="2218">
        <v>7</v>
      </c>
      <c r="AG10" s="2222">
        <f t="shared" si="13"/>
        <v>48</v>
      </c>
      <c r="AH10" s="2218">
        <f t="shared" si="5"/>
        <v>1023</v>
      </c>
      <c r="AI10" s="2221" t="s">
        <v>1226</v>
      </c>
      <c r="AJ10" s="2218">
        <v>96</v>
      </c>
      <c r="AK10" s="2218">
        <v>81</v>
      </c>
      <c r="AL10" s="2219">
        <v>26</v>
      </c>
      <c r="AM10" s="2219">
        <f t="shared" si="14"/>
        <v>2429</v>
      </c>
      <c r="AN10" s="2219">
        <f t="shared" si="6"/>
        <v>2058</v>
      </c>
      <c r="AO10" s="2218">
        <v>7</v>
      </c>
      <c r="AP10" s="2218">
        <f t="shared" si="15"/>
        <v>582</v>
      </c>
      <c r="AQ10" s="2218">
        <f t="shared" si="7"/>
        <v>489</v>
      </c>
      <c r="BB10" s="34" t="s">
        <v>1231</v>
      </c>
      <c r="BC10" s="35">
        <v>8</v>
      </c>
      <c r="BD10" s="35">
        <v>169</v>
      </c>
      <c r="BE10" s="35">
        <v>23</v>
      </c>
      <c r="BF10" s="35">
        <v>186</v>
      </c>
      <c r="BG10" s="35">
        <v>4298</v>
      </c>
      <c r="BH10" s="35">
        <v>7</v>
      </c>
      <c r="BI10" s="35">
        <v>48</v>
      </c>
      <c r="BJ10" s="35">
        <v>1023</v>
      </c>
    </row>
    <row r="11" spans="1:62" ht="15.75">
      <c r="A11" s="281" t="s">
        <v>6</v>
      </c>
      <c r="B11" s="34" t="s">
        <v>1231</v>
      </c>
      <c r="C11" s="35">
        <v>8</v>
      </c>
      <c r="D11" s="35">
        <f>SUM(D3:D10)</f>
        <v>48</v>
      </c>
      <c r="E11" s="35">
        <v>186</v>
      </c>
      <c r="F11" s="35">
        <v>49</v>
      </c>
      <c r="J11" s="34" t="s">
        <v>1244</v>
      </c>
      <c r="K11" s="35">
        <v>8</v>
      </c>
      <c r="L11" s="35">
        <v>54</v>
      </c>
      <c r="M11" s="35">
        <v>202</v>
      </c>
      <c r="O11" s="34" t="s">
        <v>1244</v>
      </c>
      <c r="P11" s="35">
        <v>8</v>
      </c>
      <c r="Q11" s="35">
        <f t="shared" si="9"/>
        <v>72</v>
      </c>
      <c r="R11" s="35">
        <f t="shared" si="1"/>
        <v>112</v>
      </c>
      <c r="S11" s="35">
        <v>54</v>
      </c>
      <c r="T11" s="35">
        <f t="shared" si="10"/>
        <v>432</v>
      </c>
      <c r="U11" s="35">
        <f t="shared" si="2"/>
        <v>686</v>
      </c>
      <c r="V11" s="35">
        <v>202</v>
      </c>
      <c r="W11" s="35">
        <f t="shared" si="11"/>
        <v>1787</v>
      </c>
      <c r="X11" s="35">
        <f t="shared" si="3"/>
        <v>2876</v>
      </c>
      <c r="Z11" s="2217" t="s">
        <v>1238</v>
      </c>
      <c r="AA11" s="2218">
        <v>9</v>
      </c>
      <c r="AB11" s="2218">
        <v>168</v>
      </c>
      <c r="AC11" s="2219">
        <v>25</v>
      </c>
      <c r="AD11" s="2219">
        <f t="shared" si="12"/>
        <v>211</v>
      </c>
      <c r="AE11" s="2219">
        <f t="shared" si="4"/>
        <v>4275</v>
      </c>
      <c r="AF11" s="2218">
        <v>7</v>
      </c>
      <c r="AG11" s="2218">
        <f t="shared" si="13"/>
        <v>55</v>
      </c>
      <c r="AH11" s="2218">
        <f t="shared" si="5"/>
        <v>1016</v>
      </c>
      <c r="AI11" s="2221" t="s">
        <v>1229</v>
      </c>
      <c r="AJ11" s="2218">
        <v>97</v>
      </c>
      <c r="AK11" s="2218">
        <v>80</v>
      </c>
      <c r="AL11" s="2219">
        <v>26</v>
      </c>
      <c r="AM11" s="2219">
        <f t="shared" si="14"/>
        <v>2455</v>
      </c>
      <c r="AN11" s="2219">
        <f t="shared" si="6"/>
        <v>2032</v>
      </c>
      <c r="AO11" s="2218">
        <v>7</v>
      </c>
      <c r="AP11" s="2218">
        <f t="shared" si="15"/>
        <v>589</v>
      </c>
      <c r="AQ11" s="2218">
        <f t="shared" si="7"/>
        <v>482</v>
      </c>
      <c r="BB11" s="34" t="s">
        <v>1238</v>
      </c>
      <c r="BC11" s="35">
        <v>9</v>
      </c>
      <c r="BD11" s="35">
        <v>168</v>
      </c>
      <c r="BE11" s="35">
        <v>25</v>
      </c>
      <c r="BF11" s="35">
        <v>211</v>
      </c>
      <c r="BG11" s="35">
        <v>4275</v>
      </c>
      <c r="BH11" s="35">
        <v>7</v>
      </c>
      <c r="BI11" s="35">
        <v>55</v>
      </c>
      <c r="BJ11" s="35">
        <v>1016</v>
      </c>
    </row>
    <row r="12" spans="1:62">
      <c r="J12" s="34" t="s">
        <v>1235</v>
      </c>
      <c r="K12" s="35">
        <v>8</v>
      </c>
      <c r="L12" s="35">
        <v>51</v>
      </c>
      <c r="M12" s="35">
        <v>231</v>
      </c>
      <c r="O12" s="34" t="s">
        <v>1235</v>
      </c>
      <c r="P12" s="35">
        <v>8</v>
      </c>
      <c r="Q12" s="35">
        <f t="shared" si="9"/>
        <v>80</v>
      </c>
      <c r="R12" s="35">
        <f t="shared" si="1"/>
        <v>104</v>
      </c>
      <c r="S12" s="35">
        <v>51</v>
      </c>
      <c r="T12" s="35">
        <f t="shared" si="10"/>
        <v>483</v>
      </c>
      <c r="U12" s="35">
        <f t="shared" si="2"/>
        <v>632</v>
      </c>
      <c r="V12" s="35">
        <v>231</v>
      </c>
      <c r="W12" s="35">
        <f t="shared" si="11"/>
        <v>2018</v>
      </c>
      <c r="X12" s="35">
        <f t="shared" si="3"/>
        <v>2674</v>
      </c>
      <c r="Z12" s="2217" t="s">
        <v>1238</v>
      </c>
      <c r="AA12" s="2218">
        <v>10</v>
      </c>
      <c r="AB12" s="2218">
        <v>167</v>
      </c>
      <c r="AC12" s="2219">
        <v>26</v>
      </c>
      <c r="AD12" s="2219">
        <f t="shared" si="12"/>
        <v>237</v>
      </c>
      <c r="AE12" s="2219">
        <f t="shared" si="4"/>
        <v>4250</v>
      </c>
      <c r="AF12" s="2218">
        <v>6</v>
      </c>
      <c r="AG12" s="2218">
        <f t="shared" si="13"/>
        <v>61</v>
      </c>
      <c r="AH12" s="2218">
        <f t="shared" si="5"/>
        <v>1009</v>
      </c>
      <c r="AI12" s="2221" t="s">
        <v>1229</v>
      </c>
      <c r="AJ12" s="2218">
        <v>98</v>
      </c>
      <c r="AK12" s="2218">
        <v>79</v>
      </c>
      <c r="AL12" s="2219">
        <v>28</v>
      </c>
      <c r="AM12" s="2219">
        <f t="shared" si="14"/>
        <v>2483</v>
      </c>
      <c r="AN12" s="2219">
        <f t="shared" si="6"/>
        <v>2006</v>
      </c>
      <c r="AO12" s="2218">
        <v>7</v>
      </c>
      <c r="AP12" s="2218">
        <f t="shared" si="15"/>
        <v>596</v>
      </c>
      <c r="AQ12" s="2218">
        <f t="shared" si="7"/>
        <v>475</v>
      </c>
      <c r="BB12" s="34" t="s">
        <v>1238</v>
      </c>
      <c r="BC12" s="35">
        <v>10</v>
      </c>
      <c r="BD12" s="35">
        <v>167</v>
      </c>
      <c r="BE12" s="35">
        <v>26</v>
      </c>
      <c r="BF12" s="35">
        <v>237</v>
      </c>
      <c r="BG12" s="35">
        <v>4250</v>
      </c>
      <c r="BH12" s="35">
        <v>6</v>
      </c>
      <c r="BI12" s="35">
        <v>61</v>
      </c>
      <c r="BJ12" s="35">
        <v>1009</v>
      </c>
    </row>
    <row r="13" spans="1:62">
      <c r="B13" s="34" t="s">
        <v>1238</v>
      </c>
      <c r="C13" s="35">
        <v>1</v>
      </c>
      <c r="D13" s="35">
        <f t="shared" ref="D13:D20" si="16">+F14-F13</f>
        <v>7</v>
      </c>
      <c r="F13" s="35">
        <v>1</v>
      </c>
      <c r="G13" s="35">
        <f>+D13</f>
        <v>7</v>
      </c>
      <c r="J13" s="34" t="s">
        <v>1248</v>
      </c>
      <c r="K13" s="35">
        <v>8</v>
      </c>
      <c r="L13" s="35">
        <v>50</v>
      </c>
      <c r="M13" s="35">
        <v>209</v>
      </c>
      <c r="O13" s="34" t="s">
        <v>1248</v>
      </c>
      <c r="P13" s="35">
        <v>8</v>
      </c>
      <c r="Q13" s="35">
        <f t="shared" si="9"/>
        <v>88</v>
      </c>
      <c r="R13" s="35">
        <f t="shared" si="1"/>
        <v>96</v>
      </c>
      <c r="S13" s="35">
        <v>50</v>
      </c>
      <c r="T13" s="35">
        <f t="shared" si="10"/>
        <v>533</v>
      </c>
      <c r="U13" s="35">
        <f t="shared" si="2"/>
        <v>581</v>
      </c>
      <c r="V13" s="35">
        <v>209</v>
      </c>
      <c r="W13" s="35">
        <f t="shared" si="11"/>
        <v>2227</v>
      </c>
      <c r="X13" s="35">
        <f t="shared" si="3"/>
        <v>2443</v>
      </c>
      <c r="Z13" s="2217" t="s">
        <v>1238</v>
      </c>
      <c r="AA13" s="2218">
        <v>11</v>
      </c>
      <c r="AB13" s="2218">
        <v>166</v>
      </c>
      <c r="AC13" s="2219">
        <v>26</v>
      </c>
      <c r="AD13" s="2219">
        <f t="shared" si="12"/>
        <v>263</v>
      </c>
      <c r="AE13" s="2219">
        <f t="shared" si="4"/>
        <v>4224</v>
      </c>
      <c r="AF13" s="2218">
        <v>7</v>
      </c>
      <c r="AG13" s="2218">
        <f t="shared" si="13"/>
        <v>68</v>
      </c>
      <c r="AH13" s="2218">
        <f t="shared" si="5"/>
        <v>1003</v>
      </c>
      <c r="AI13" s="2221" t="s">
        <v>1229</v>
      </c>
      <c r="AJ13" s="2218">
        <v>99</v>
      </c>
      <c r="AK13" s="2218">
        <v>78</v>
      </c>
      <c r="AL13" s="2219">
        <v>28</v>
      </c>
      <c r="AM13" s="2219">
        <f t="shared" si="14"/>
        <v>2511</v>
      </c>
      <c r="AN13" s="2219">
        <f t="shared" si="6"/>
        <v>1978</v>
      </c>
      <c r="AO13" s="2218">
        <v>7</v>
      </c>
      <c r="AP13" s="2218">
        <f t="shared" si="15"/>
        <v>603</v>
      </c>
      <c r="AQ13" s="2218">
        <f t="shared" si="7"/>
        <v>468</v>
      </c>
      <c r="BB13" s="34" t="s">
        <v>1238</v>
      </c>
      <c r="BC13" s="35">
        <v>11</v>
      </c>
      <c r="BD13" s="35">
        <v>166</v>
      </c>
      <c r="BE13" s="35">
        <v>26</v>
      </c>
      <c r="BF13" s="35">
        <v>263</v>
      </c>
      <c r="BG13" s="35">
        <v>4224</v>
      </c>
      <c r="BH13" s="35">
        <v>7</v>
      </c>
      <c r="BI13" s="35">
        <v>68</v>
      </c>
      <c r="BJ13" s="35">
        <v>1003</v>
      </c>
    </row>
    <row r="14" spans="1:62">
      <c r="B14" s="34" t="s">
        <v>1238</v>
      </c>
      <c r="C14" s="35">
        <v>1</v>
      </c>
      <c r="D14" s="35">
        <f t="shared" si="16"/>
        <v>6</v>
      </c>
      <c r="F14" s="35">
        <v>8</v>
      </c>
      <c r="G14" s="35">
        <f t="shared" ref="G14:G20" si="17">+D14+G13</f>
        <v>13</v>
      </c>
      <c r="J14" s="34" t="s">
        <v>1226</v>
      </c>
      <c r="K14" s="35">
        <v>8</v>
      </c>
      <c r="L14" s="35">
        <v>49</v>
      </c>
      <c r="M14" s="35">
        <v>202</v>
      </c>
      <c r="O14" s="34" t="s">
        <v>1226</v>
      </c>
      <c r="P14" s="35">
        <v>8</v>
      </c>
      <c r="Q14" s="35">
        <f t="shared" si="9"/>
        <v>96</v>
      </c>
      <c r="R14" s="35">
        <f t="shared" si="1"/>
        <v>88</v>
      </c>
      <c r="S14" s="35">
        <v>49</v>
      </c>
      <c r="T14" s="35">
        <f t="shared" si="10"/>
        <v>582</v>
      </c>
      <c r="U14" s="35">
        <f t="shared" si="2"/>
        <v>531</v>
      </c>
      <c r="V14" s="35">
        <v>202</v>
      </c>
      <c r="W14" s="35">
        <f t="shared" si="11"/>
        <v>2429</v>
      </c>
      <c r="X14" s="35">
        <f t="shared" si="3"/>
        <v>2234</v>
      </c>
      <c r="Z14" s="2217" t="s">
        <v>1238</v>
      </c>
      <c r="AA14" s="2218">
        <v>12</v>
      </c>
      <c r="AB14" s="2218">
        <v>165</v>
      </c>
      <c r="AC14" s="2219">
        <v>20</v>
      </c>
      <c r="AD14" s="2219">
        <f t="shared" si="12"/>
        <v>283</v>
      </c>
      <c r="AE14" s="2219">
        <f t="shared" si="4"/>
        <v>4198</v>
      </c>
      <c r="AF14" s="2218">
        <v>5</v>
      </c>
      <c r="AG14" s="2218">
        <f t="shared" si="13"/>
        <v>73</v>
      </c>
      <c r="AH14" s="2218">
        <f t="shared" si="5"/>
        <v>996</v>
      </c>
      <c r="AI14" s="2221" t="s">
        <v>1229</v>
      </c>
      <c r="AJ14" s="2218">
        <v>100</v>
      </c>
      <c r="AK14" s="2218">
        <v>77</v>
      </c>
      <c r="AL14" s="2219">
        <v>25</v>
      </c>
      <c r="AM14" s="2219">
        <f t="shared" si="14"/>
        <v>2536</v>
      </c>
      <c r="AN14" s="2219">
        <f t="shared" si="6"/>
        <v>1950</v>
      </c>
      <c r="AO14" s="2218">
        <v>5</v>
      </c>
      <c r="AP14" s="2222">
        <f t="shared" si="15"/>
        <v>608</v>
      </c>
      <c r="AQ14" s="2218">
        <f t="shared" si="7"/>
        <v>461</v>
      </c>
      <c r="BB14" s="34" t="s">
        <v>1238</v>
      </c>
      <c r="BC14" s="35">
        <v>12</v>
      </c>
      <c r="BD14" s="35">
        <v>165</v>
      </c>
      <c r="BE14" s="35">
        <v>20</v>
      </c>
      <c r="BF14" s="35">
        <v>283</v>
      </c>
      <c r="BG14" s="35">
        <v>4198</v>
      </c>
      <c r="BH14" s="35">
        <v>5</v>
      </c>
      <c r="BI14" s="35">
        <v>73</v>
      </c>
      <c r="BJ14" s="35">
        <v>996</v>
      </c>
    </row>
    <row r="15" spans="1:62">
      <c r="B15" s="34" t="s">
        <v>1238</v>
      </c>
      <c r="C15" s="35">
        <v>1</v>
      </c>
      <c r="D15" s="35">
        <f t="shared" si="16"/>
        <v>7</v>
      </c>
      <c r="F15" s="35">
        <v>14</v>
      </c>
      <c r="G15" s="35">
        <f t="shared" si="17"/>
        <v>20</v>
      </c>
      <c r="J15" s="34" t="s">
        <v>1229</v>
      </c>
      <c r="K15" s="35">
        <v>8</v>
      </c>
      <c r="L15" s="35">
        <v>54</v>
      </c>
      <c r="M15" s="35">
        <v>213</v>
      </c>
      <c r="O15" s="34" t="s">
        <v>1229</v>
      </c>
      <c r="P15" s="35">
        <v>8</v>
      </c>
      <c r="Q15" s="35">
        <f t="shared" si="9"/>
        <v>104</v>
      </c>
      <c r="R15" s="35">
        <f t="shared" si="1"/>
        <v>80</v>
      </c>
      <c r="S15" s="35">
        <v>54</v>
      </c>
      <c r="T15" s="35">
        <f t="shared" si="10"/>
        <v>636</v>
      </c>
      <c r="U15" s="35">
        <f t="shared" si="2"/>
        <v>482</v>
      </c>
      <c r="V15" s="35">
        <v>213</v>
      </c>
      <c r="W15" s="35">
        <f t="shared" si="11"/>
        <v>2642</v>
      </c>
      <c r="X15" s="35">
        <f t="shared" si="3"/>
        <v>2032</v>
      </c>
      <c r="Z15" s="2217" t="s">
        <v>1238</v>
      </c>
      <c r="AA15" s="2218">
        <v>13</v>
      </c>
      <c r="AB15" s="2218">
        <v>164</v>
      </c>
      <c r="AC15" s="2219">
        <v>20</v>
      </c>
      <c r="AD15" s="2219">
        <f t="shared" si="12"/>
        <v>303</v>
      </c>
      <c r="AE15" s="2219">
        <f t="shared" si="4"/>
        <v>4178</v>
      </c>
      <c r="AF15" s="2218">
        <v>5</v>
      </c>
      <c r="AG15" s="2218">
        <f t="shared" si="13"/>
        <v>78</v>
      </c>
      <c r="AH15" s="2218">
        <f t="shared" si="5"/>
        <v>991</v>
      </c>
      <c r="AI15" s="2221" t="s">
        <v>1229</v>
      </c>
      <c r="AJ15" s="2218">
        <v>101</v>
      </c>
      <c r="AK15" s="2218">
        <v>76</v>
      </c>
      <c r="AL15" s="2219">
        <v>29</v>
      </c>
      <c r="AM15" s="2219">
        <f t="shared" si="14"/>
        <v>2565</v>
      </c>
      <c r="AN15" s="2219">
        <f t="shared" si="6"/>
        <v>1925</v>
      </c>
      <c r="AO15" s="2218">
        <v>8</v>
      </c>
      <c r="AP15" s="2222">
        <f t="shared" si="15"/>
        <v>616</v>
      </c>
      <c r="AQ15" s="2218">
        <f t="shared" si="7"/>
        <v>456</v>
      </c>
      <c r="BB15" s="34" t="s">
        <v>1238</v>
      </c>
      <c r="BC15" s="35">
        <v>13</v>
      </c>
      <c r="BD15" s="35">
        <v>164</v>
      </c>
      <c r="BE15" s="35">
        <v>20</v>
      </c>
      <c r="BF15" s="35">
        <v>303</v>
      </c>
      <c r="BG15" s="35">
        <v>4178</v>
      </c>
      <c r="BH15" s="35">
        <v>5</v>
      </c>
      <c r="BI15" s="35">
        <v>78</v>
      </c>
      <c r="BJ15" s="35">
        <v>991</v>
      </c>
    </row>
    <row r="16" spans="1:62">
      <c r="B16" s="34" t="s">
        <v>1238</v>
      </c>
      <c r="C16" s="35">
        <v>1</v>
      </c>
      <c r="D16" s="35">
        <f t="shared" si="16"/>
        <v>5</v>
      </c>
      <c r="F16" s="35">
        <v>21</v>
      </c>
      <c r="G16" s="35">
        <f t="shared" si="17"/>
        <v>25</v>
      </c>
      <c r="J16" s="34" t="s">
        <v>1232</v>
      </c>
      <c r="K16" s="35">
        <v>8</v>
      </c>
      <c r="L16" s="35">
        <v>49</v>
      </c>
      <c r="M16" s="35">
        <v>205</v>
      </c>
      <c r="O16" s="34" t="s">
        <v>1232</v>
      </c>
      <c r="P16" s="35">
        <v>8</v>
      </c>
      <c r="Q16" s="35">
        <f t="shared" si="9"/>
        <v>112</v>
      </c>
      <c r="R16" s="35">
        <f t="shared" si="1"/>
        <v>72</v>
      </c>
      <c r="S16" s="35">
        <v>49</v>
      </c>
      <c r="T16" s="35">
        <f t="shared" si="10"/>
        <v>685</v>
      </c>
      <c r="U16" s="35">
        <f t="shared" si="2"/>
        <v>428</v>
      </c>
      <c r="V16" s="35">
        <v>205</v>
      </c>
      <c r="W16" s="35">
        <f t="shared" si="11"/>
        <v>2847</v>
      </c>
      <c r="X16" s="35">
        <f t="shared" si="3"/>
        <v>1819</v>
      </c>
      <c r="Z16" s="2217" t="s">
        <v>1238</v>
      </c>
      <c r="AA16" s="2218">
        <v>14</v>
      </c>
      <c r="AB16" s="2218">
        <v>163</v>
      </c>
      <c r="AC16" s="2219">
        <v>22</v>
      </c>
      <c r="AD16" s="2219">
        <f t="shared" si="12"/>
        <v>325</v>
      </c>
      <c r="AE16" s="2219">
        <f t="shared" si="4"/>
        <v>4158</v>
      </c>
      <c r="AF16" s="2218">
        <v>6</v>
      </c>
      <c r="AG16" s="2218">
        <f t="shared" si="13"/>
        <v>84</v>
      </c>
      <c r="AH16" s="2218">
        <f t="shared" si="5"/>
        <v>986</v>
      </c>
      <c r="AI16" s="2221" t="s">
        <v>1229</v>
      </c>
      <c r="AJ16" s="2218">
        <v>102</v>
      </c>
      <c r="AK16" s="2218">
        <v>75</v>
      </c>
      <c r="AL16" s="2219">
        <v>24</v>
      </c>
      <c r="AM16" s="2219">
        <f t="shared" si="14"/>
        <v>2589</v>
      </c>
      <c r="AN16" s="2219">
        <f t="shared" si="6"/>
        <v>1896</v>
      </c>
      <c r="AO16" s="2218">
        <v>6</v>
      </c>
      <c r="AP16" s="2218">
        <f t="shared" si="15"/>
        <v>622</v>
      </c>
      <c r="AQ16" s="2218">
        <f t="shared" si="7"/>
        <v>448</v>
      </c>
      <c r="BB16" s="34" t="s">
        <v>1238</v>
      </c>
      <c r="BC16" s="35">
        <v>14</v>
      </c>
      <c r="BD16" s="35">
        <v>163</v>
      </c>
      <c r="BE16" s="35">
        <v>22</v>
      </c>
      <c r="BF16" s="35">
        <v>325</v>
      </c>
      <c r="BG16" s="35">
        <v>4158</v>
      </c>
      <c r="BH16" s="35">
        <v>6</v>
      </c>
      <c r="BI16" s="35">
        <v>84</v>
      </c>
      <c r="BJ16" s="35">
        <v>986</v>
      </c>
    </row>
    <row r="17" spans="1:62">
      <c r="B17" s="34" t="s">
        <v>1238</v>
      </c>
      <c r="C17" s="35">
        <v>1</v>
      </c>
      <c r="D17" s="35">
        <f t="shared" si="16"/>
        <v>5</v>
      </c>
      <c r="F17" s="35">
        <v>26</v>
      </c>
      <c r="G17" s="35">
        <f t="shared" si="17"/>
        <v>30</v>
      </c>
      <c r="J17" s="34" t="s">
        <v>1241</v>
      </c>
      <c r="K17" s="35">
        <v>8</v>
      </c>
      <c r="L17" s="35">
        <v>46</v>
      </c>
      <c r="M17" s="35">
        <v>206</v>
      </c>
      <c r="O17" s="34" t="s">
        <v>1241</v>
      </c>
      <c r="P17" s="35">
        <v>8</v>
      </c>
      <c r="Q17" s="35">
        <f t="shared" si="9"/>
        <v>120</v>
      </c>
      <c r="R17" s="35">
        <f t="shared" si="1"/>
        <v>64</v>
      </c>
      <c r="S17" s="35">
        <v>46</v>
      </c>
      <c r="T17" s="35">
        <f t="shared" si="10"/>
        <v>731</v>
      </c>
      <c r="U17" s="35">
        <f t="shared" si="2"/>
        <v>379</v>
      </c>
      <c r="V17" s="35">
        <v>206</v>
      </c>
      <c r="W17" s="35">
        <f t="shared" si="11"/>
        <v>3053</v>
      </c>
      <c r="X17" s="35">
        <f t="shared" si="3"/>
        <v>1614</v>
      </c>
      <c r="Z17" s="2217" t="s">
        <v>1238</v>
      </c>
      <c r="AA17" s="2218">
        <v>15</v>
      </c>
      <c r="AB17" s="2218">
        <v>162</v>
      </c>
      <c r="AC17" s="2219">
        <v>23</v>
      </c>
      <c r="AD17" s="2219">
        <f t="shared" si="12"/>
        <v>348</v>
      </c>
      <c r="AE17" s="2219">
        <f t="shared" si="4"/>
        <v>4136</v>
      </c>
      <c r="AF17" s="2218">
        <v>4</v>
      </c>
      <c r="AG17" s="2222">
        <f t="shared" si="13"/>
        <v>88</v>
      </c>
      <c r="AH17" s="2218">
        <f t="shared" si="5"/>
        <v>980</v>
      </c>
      <c r="AI17" s="2221" t="s">
        <v>1229</v>
      </c>
      <c r="AJ17" s="2218">
        <v>103</v>
      </c>
      <c r="AK17" s="2218">
        <v>74</v>
      </c>
      <c r="AL17" s="2219">
        <v>23</v>
      </c>
      <c r="AM17" s="2219">
        <f t="shared" si="14"/>
        <v>2612</v>
      </c>
      <c r="AN17" s="2219">
        <f t="shared" si="6"/>
        <v>1872</v>
      </c>
      <c r="AO17" s="2218">
        <v>6</v>
      </c>
      <c r="AP17" s="2218">
        <f t="shared" si="15"/>
        <v>628</v>
      </c>
      <c r="AQ17" s="2218">
        <f t="shared" si="7"/>
        <v>442</v>
      </c>
      <c r="BB17" s="34" t="s">
        <v>1238</v>
      </c>
      <c r="BC17" s="35">
        <v>15</v>
      </c>
      <c r="BD17" s="35">
        <v>162</v>
      </c>
      <c r="BE17" s="35">
        <v>23</v>
      </c>
      <c r="BF17" s="35">
        <v>348</v>
      </c>
      <c r="BG17" s="35">
        <v>4136</v>
      </c>
      <c r="BH17" s="35">
        <v>4</v>
      </c>
      <c r="BI17" s="35">
        <v>88</v>
      </c>
      <c r="BJ17" s="35">
        <v>980</v>
      </c>
    </row>
    <row r="18" spans="1:62">
      <c r="B18" s="34" t="s">
        <v>1238</v>
      </c>
      <c r="C18" s="35">
        <v>1</v>
      </c>
      <c r="D18" s="35">
        <f t="shared" si="16"/>
        <v>6</v>
      </c>
      <c r="F18" s="35">
        <v>31</v>
      </c>
      <c r="G18" s="35">
        <f t="shared" si="17"/>
        <v>36</v>
      </c>
      <c r="J18" s="34" t="s">
        <v>1227</v>
      </c>
      <c r="K18" s="35">
        <v>8</v>
      </c>
      <c r="L18" s="35">
        <v>49</v>
      </c>
      <c r="M18" s="35">
        <v>195</v>
      </c>
      <c r="O18" s="34" t="s">
        <v>1227</v>
      </c>
      <c r="P18" s="35">
        <v>8</v>
      </c>
      <c r="Q18" s="35">
        <f t="shared" si="9"/>
        <v>128</v>
      </c>
      <c r="R18" s="35">
        <f t="shared" si="1"/>
        <v>56</v>
      </c>
      <c r="S18" s="35">
        <v>49</v>
      </c>
      <c r="T18" s="35">
        <f t="shared" si="10"/>
        <v>780</v>
      </c>
      <c r="U18" s="35">
        <f t="shared" si="2"/>
        <v>333</v>
      </c>
      <c r="V18" s="35">
        <v>195</v>
      </c>
      <c r="W18" s="35">
        <f t="shared" si="11"/>
        <v>3248</v>
      </c>
      <c r="X18" s="35">
        <f t="shared" si="3"/>
        <v>1408</v>
      </c>
      <c r="Z18" s="2217" t="s">
        <v>1238</v>
      </c>
      <c r="AA18" s="2218">
        <v>16</v>
      </c>
      <c r="AB18" s="2218">
        <v>161</v>
      </c>
      <c r="AC18" s="2219">
        <v>22</v>
      </c>
      <c r="AD18" s="2219">
        <f t="shared" si="12"/>
        <v>370</v>
      </c>
      <c r="AE18" s="2219">
        <f t="shared" si="4"/>
        <v>4113</v>
      </c>
      <c r="AF18" s="2218">
        <v>5</v>
      </c>
      <c r="AG18" s="2218">
        <f t="shared" si="13"/>
        <v>93</v>
      </c>
      <c r="AH18" s="2218">
        <f t="shared" si="5"/>
        <v>976</v>
      </c>
      <c r="AI18" s="2221" t="s">
        <v>1229</v>
      </c>
      <c r="AJ18" s="2218">
        <v>104</v>
      </c>
      <c r="AK18" s="2218">
        <v>73</v>
      </c>
      <c r="AL18" s="2219">
        <v>30</v>
      </c>
      <c r="AM18" s="2219">
        <f t="shared" si="14"/>
        <v>2642</v>
      </c>
      <c r="AN18" s="2219">
        <f t="shared" si="6"/>
        <v>1849</v>
      </c>
      <c r="AO18" s="2218">
        <v>8</v>
      </c>
      <c r="AP18" s="2218">
        <f t="shared" si="15"/>
        <v>636</v>
      </c>
      <c r="AQ18" s="2218">
        <f t="shared" si="7"/>
        <v>436</v>
      </c>
      <c r="BB18" s="34" t="s">
        <v>1238</v>
      </c>
      <c r="BC18" s="35">
        <v>16</v>
      </c>
      <c r="BD18" s="35">
        <v>161</v>
      </c>
      <c r="BE18" s="35">
        <v>22</v>
      </c>
      <c r="BF18" s="35">
        <v>370</v>
      </c>
      <c r="BG18" s="35">
        <v>4113</v>
      </c>
      <c r="BH18" s="35">
        <v>5</v>
      </c>
      <c r="BI18" s="35">
        <v>93</v>
      </c>
      <c r="BJ18" s="35">
        <v>976</v>
      </c>
    </row>
    <row r="19" spans="1:62">
      <c r="B19" s="34" t="s">
        <v>1238</v>
      </c>
      <c r="C19" s="35">
        <v>1</v>
      </c>
      <c r="D19" s="35">
        <f t="shared" si="16"/>
        <v>4</v>
      </c>
      <c r="F19" s="35">
        <v>37</v>
      </c>
      <c r="G19" s="35">
        <f t="shared" si="17"/>
        <v>40</v>
      </c>
      <c r="J19" s="34" t="s">
        <v>1249</v>
      </c>
      <c r="K19" s="35">
        <v>8</v>
      </c>
      <c r="L19" s="35">
        <v>50</v>
      </c>
      <c r="M19" s="35">
        <v>198</v>
      </c>
      <c r="O19" s="34" t="s">
        <v>1249</v>
      </c>
      <c r="P19" s="35">
        <v>8</v>
      </c>
      <c r="Q19" s="35">
        <f t="shared" si="9"/>
        <v>136</v>
      </c>
      <c r="R19" s="35">
        <f t="shared" si="1"/>
        <v>48</v>
      </c>
      <c r="S19" s="35">
        <v>50</v>
      </c>
      <c r="T19" s="35">
        <f t="shared" si="10"/>
        <v>830</v>
      </c>
      <c r="U19" s="35">
        <f t="shared" si="2"/>
        <v>284</v>
      </c>
      <c r="V19" s="35">
        <v>198</v>
      </c>
      <c r="W19" s="35">
        <f t="shared" si="11"/>
        <v>3446</v>
      </c>
      <c r="X19" s="35">
        <f t="shared" si="3"/>
        <v>1213</v>
      </c>
      <c r="Z19" s="2217" t="s">
        <v>1246</v>
      </c>
      <c r="AA19" s="2218">
        <v>17</v>
      </c>
      <c r="AB19" s="2218">
        <v>160</v>
      </c>
      <c r="AC19" s="2219">
        <v>23</v>
      </c>
      <c r="AD19" s="2219">
        <f t="shared" si="12"/>
        <v>393</v>
      </c>
      <c r="AE19" s="2219">
        <f t="shared" si="4"/>
        <v>4091</v>
      </c>
      <c r="AF19" s="2218">
        <v>6</v>
      </c>
      <c r="AG19" s="2218">
        <f t="shared" si="13"/>
        <v>99</v>
      </c>
      <c r="AH19" s="2218">
        <f t="shared" si="5"/>
        <v>971</v>
      </c>
      <c r="AI19" s="2221" t="s">
        <v>1232</v>
      </c>
      <c r="AJ19" s="2218">
        <v>105</v>
      </c>
      <c r="AK19" s="2218">
        <v>72</v>
      </c>
      <c r="AL19" s="2219">
        <v>22</v>
      </c>
      <c r="AM19" s="2219">
        <f t="shared" si="14"/>
        <v>2664</v>
      </c>
      <c r="AN19" s="2219">
        <f t="shared" si="6"/>
        <v>1819</v>
      </c>
      <c r="AO19" s="2218">
        <v>5</v>
      </c>
      <c r="AP19" s="2218">
        <f t="shared" si="15"/>
        <v>641</v>
      </c>
      <c r="AQ19" s="2218">
        <f t="shared" si="7"/>
        <v>428</v>
      </c>
      <c r="BB19" s="34" t="s">
        <v>1246</v>
      </c>
      <c r="BC19" s="35">
        <v>17</v>
      </c>
      <c r="BD19" s="35">
        <v>160</v>
      </c>
      <c r="BE19" s="35">
        <v>23</v>
      </c>
      <c r="BF19" s="35">
        <v>393</v>
      </c>
      <c r="BG19" s="35">
        <v>4091</v>
      </c>
      <c r="BH19" s="35">
        <v>6</v>
      </c>
      <c r="BI19" s="35">
        <v>99</v>
      </c>
      <c r="BJ19" s="35">
        <v>971</v>
      </c>
    </row>
    <row r="20" spans="1:62">
      <c r="B20" s="34" t="s">
        <v>1238</v>
      </c>
      <c r="C20" s="35">
        <v>1</v>
      </c>
      <c r="D20" s="35">
        <f t="shared" si="16"/>
        <v>5</v>
      </c>
      <c r="F20" s="35">
        <v>41</v>
      </c>
      <c r="G20" s="35">
        <f t="shared" si="17"/>
        <v>45</v>
      </c>
      <c r="J20" s="34" t="s">
        <v>1234</v>
      </c>
      <c r="K20" s="35">
        <v>8</v>
      </c>
      <c r="L20" s="35">
        <v>42</v>
      </c>
      <c r="M20" s="35">
        <v>185</v>
      </c>
      <c r="O20" s="34" t="s">
        <v>1234</v>
      </c>
      <c r="P20" s="35">
        <v>8</v>
      </c>
      <c r="Q20" s="35">
        <f t="shared" si="9"/>
        <v>144</v>
      </c>
      <c r="R20" s="35">
        <f t="shared" si="1"/>
        <v>40</v>
      </c>
      <c r="S20" s="35">
        <v>42</v>
      </c>
      <c r="T20" s="35">
        <f t="shared" si="10"/>
        <v>872</v>
      </c>
      <c r="U20" s="35">
        <f t="shared" si="2"/>
        <v>234</v>
      </c>
      <c r="V20" s="35">
        <v>185</v>
      </c>
      <c r="W20" s="35">
        <f t="shared" si="11"/>
        <v>3631</v>
      </c>
      <c r="X20" s="35">
        <f t="shared" si="3"/>
        <v>1015</v>
      </c>
      <c r="Z20" s="2217" t="s">
        <v>1246</v>
      </c>
      <c r="AA20" s="2218">
        <v>18</v>
      </c>
      <c r="AB20" s="2218">
        <v>159</v>
      </c>
      <c r="AC20" s="2219">
        <v>24</v>
      </c>
      <c r="AD20" s="2219">
        <f t="shared" si="12"/>
        <v>417</v>
      </c>
      <c r="AE20" s="2219">
        <f t="shared" si="4"/>
        <v>4068</v>
      </c>
      <c r="AF20" s="2218">
        <v>5</v>
      </c>
      <c r="AG20" s="2222">
        <f t="shared" si="13"/>
        <v>104</v>
      </c>
      <c r="AH20" s="2218">
        <f t="shared" si="5"/>
        <v>965</v>
      </c>
      <c r="AI20" s="2221" t="s">
        <v>1232</v>
      </c>
      <c r="AJ20" s="2218">
        <v>106</v>
      </c>
      <c r="AK20" s="2218">
        <v>71</v>
      </c>
      <c r="AL20" s="2219">
        <v>25</v>
      </c>
      <c r="AM20" s="2219">
        <f t="shared" si="14"/>
        <v>2689</v>
      </c>
      <c r="AN20" s="2219">
        <f t="shared" si="6"/>
        <v>1797</v>
      </c>
      <c r="AO20" s="2218">
        <v>5</v>
      </c>
      <c r="AP20" s="2218">
        <f t="shared" si="15"/>
        <v>646</v>
      </c>
      <c r="AQ20" s="2218">
        <f t="shared" si="7"/>
        <v>423</v>
      </c>
      <c r="BB20" s="34" t="s">
        <v>1246</v>
      </c>
      <c r="BC20" s="35">
        <v>18</v>
      </c>
      <c r="BD20" s="35">
        <v>159</v>
      </c>
      <c r="BE20" s="35">
        <v>24</v>
      </c>
      <c r="BF20" s="35">
        <v>417</v>
      </c>
      <c r="BG20" s="35">
        <v>4068</v>
      </c>
      <c r="BH20" s="35">
        <v>5</v>
      </c>
      <c r="BI20" s="35">
        <v>104</v>
      </c>
      <c r="BJ20" s="35">
        <v>965</v>
      </c>
    </row>
    <row r="21" spans="1:62" ht="15.75">
      <c r="A21" s="281" t="s">
        <v>6</v>
      </c>
      <c r="B21" s="34" t="s">
        <v>1238</v>
      </c>
      <c r="C21" s="35">
        <v>8</v>
      </c>
      <c r="D21" s="35">
        <f>SUM(D13:D20)</f>
        <v>45</v>
      </c>
      <c r="E21" s="35">
        <v>184</v>
      </c>
      <c r="F21" s="35">
        <v>46</v>
      </c>
      <c r="J21" s="34" t="s">
        <v>2409</v>
      </c>
      <c r="K21" s="35">
        <v>8</v>
      </c>
      <c r="L21" s="35">
        <v>44</v>
      </c>
      <c r="M21" s="35">
        <v>197</v>
      </c>
      <c r="O21" s="34" t="s">
        <v>2409</v>
      </c>
      <c r="P21" s="35">
        <v>8</v>
      </c>
      <c r="Q21" s="35">
        <f t="shared" si="9"/>
        <v>152</v>
      </c>
      <c r="R21" s="35">
        <f t="shared" si="1"/>
        <v>32</v>
      </c>
      <c r="S21" s="35">
        <v>44</v>
      </c>
      <c r="T21" s="35">
        <f t="shared" si="10"/>
        <v>916</v>
      </c>
      <c r="U21" s="35">
        <f t="shared" si="2"/>
        <v>192</v>
      </c>
      <c r="V21" s="35">
        <v>197</v>
      </c>
      <c r="W21" s="35">
        <f t="shared" si="11"/>
        <v>3828</v>
      </c>
      <c r="X21" s="35">
        <f t="shared" si="3"/>
        <v>830</v>
      </c>
      <c r="Z21" s="2217" t="s">
        <v>1246</v>
      </c>
      <c r="AA21" s="2218">
        <v>19</v>
      </c>
      <c r="AB21" s="2218">
        <v>158</v>
      </c>
      <c r="AC21" s="2219">
        <v>26</v>
      </c>
      <c r="AD21" s="2219">
        <f t="shared" si="12"/>
        <v>443</v>
      </c>
      <c r="AE21" s="2219">
        <f t="shared" si="4"/>
        <v>4044</v>
      </c>
      <c r="AF21" s="2218">
        <v>7</v>
      </c>
      <c r="AG21" s="2218">
        <f t="shared" si="13"/>
        <v>111</v>
      </c>
      <c r="AH21" s="2218">
        <f t="shared" si="5"/>
        <v>960</v>
      </c>
      <c r="AI21" s="2221" t="s">
        <v>1232</v>
      </c>
      <c r="AJ21" s="2218">
        <v>107</v>
      </c>
      <c r="AK21" s="2218">
        <v>70</v>
      </c>
      <c r="AL21" s="2219">
        <v>24</v>
      </c>
      <c r="AM21" s="2219">
        <f t="shared" si="14"/>
        <v>2713</v>
      </c>
      <c r="AN21" s="2219">
        <f t="shared" si="6"/>
        <v>1772</v>
      </c>
      <c r="AO21" s="2218">
        <v>6</v>
      </c>
      <c r="AP21" s="2218">
        <f t="shared" si="15"/>
        <v>652</v>
      </c>
      <c r="AQ21" s="2218">
        <f t="shared" si="7"/>
        <v>418</v>
      </c>
      <c r="BB21" s="34" t="s">
        <v>1246</v>
      </c>
      <c r="BC21" s="35">
        <v>19</v>
      </c>
      <c r="BD21" s="35">
        <v>158</v>
      </c>
      <c r="BE21" s="35">
        <v>26</v>
      </c>
      <c r="BF21" s="35">
        <v>443</v>
      </c>
      <c r="BG21" s="35">
        <v>4044</v>
      </c>
      <c r="BH21" s="35">
        <v>7</v>
      </c>
      <c r="BI21" s="35">
        <v>111</v>
      </c>
      <c r="BJ21" s="35">
        <v>960</v>
      </c>
    </row>
    <row r="22" spans="1:62">
      <c r="J22" s="34" t="s">
        <v>1240</v>
      </c>
      <c r="K22" s="35">
        <v>8</v>
      </c>
      <c r="L22" s="35">
        <v>51</v>
      </c>
      <c r="M22" s="35">
        <v>215</v>
      </c>
      <c r="O22" s="34" t="s">
        <v>1240</v>
      </c>
      <c r="P22" s="35">
        <v>8</v>
      </c>
      <c r="Q22" s="35">
        <f t="shared" si="9"/>
        <v>160</v>
      </c>
      <c r="R22" s="35">
        <f t="shared" si="1"/>
        <v>24</v>
      </c>
      <c r="S22" s="35">
        <v>51</v>
      </c>
      <c r="T22" s="35">
        <f t="shared" si="10"/>
        <v>967</v>
      </c>
      <c r="U22" s="35">
        <f t="shared" si="2"/>
        <v>148</v>
      </c>
      <c r="V22" s="35">
        <v>215</v>
      </c>
      <c r="W22" s="35">
        <f t="shared" si="11"/>
        <v>4043</v>
      </c>
      <c r="X22" s="35">
        <f t="shared" si="3"/>
        <v>633</v>
      </c>
      <c r="Z22" s="2217" t="s">
        <v>1246</v>
      </c>
      <c r="AA22" s="2218">
        <v>20</v>
      </c>
      <c r="AB22" s="2218">
        <v>157</v>
      </c>
      <c r="AC22" s="2219">
        <v>26</v>
      </c>
      <c r="AD22" s="2219">
        <f t="shared" si="12"/>
        <v>469</v>
      </c>
      <c r="AE22" s="2219">
        <f t="shared" si="4"/>
        <v>4018</v>
      </c>
      <c r="AF22" s="2218">
        <v>7</v>
      </c>
      <c r="AG22" s="2218">
        <f t="shared" si="13"/>
        <v>118</v>
      </c>
      <c r="AH22" s="2218">
        <f t="shared" si="5"/>
        <v>953</v>
      </c>
      <c r="AI22" s="2221" t="s">
        <v>1232</v>
      </c>
      <c r="AJ22" s="2218">
        <v>108</v>
      </c>
      <c r="AK22" s="2218">
        <v>69</v>
      </c>
      <c r="AL22" s="2219">
        <v>28</v>
      </c>
      <c r="AM22" s="2219">
        <f t="shared" si="14"/>
        <v>2741</v>
      </c>
      <c r="AN22" s="2219">
        <f t="shared" si="6"/>
        <v>1748</v>
      </c>
      <c r="AO22" s="2218">
        <v>7</v>
      </c>
      <c r="AP22" s="2218">
        <f t="shared" si="15"/>
        <v>659</v>
      </c>
      <c r="AQ22" s="2218">
        <f t="shared" si="7"/>
        <v>412</v>
      </c>
      <c r="BB22" s="34" t="s">
        <v>1246</v>
      </c>
      <c r="BC22" s="35">
        <v>20</v>
      </c>
      <c r="BD22" s="35">
        <v>157</v>
      </c>
      <c r="BE22" s="35">
        <v>26</v>
      </c>
      <c r="BF22" s="35">
        <v>469</v>
      </c>
      <c r="BG22" s="35">
        <v>4018</v>
      </c>
      <c r="BH22" s="35">
        <v>7</v>
      </c>
      <c r="BI22" s="35">
        <v>118</v>
      </c>
      <c r="BJ22" s="35">
        <v>953</v>
      </c>
    </row>
    <row r="23" spans="1:62">
      <c r="B23" s="34" t="s">
        <v>1246</v>
      </c>
      <c r="C23" s="35">
        <v>1</v>
      </c>
      <c r="D23" s="35">
        <f t="shared" ref="D23:D30" si="18">+F24-F23</f>
        <v>6</v>
      </c>
      <c r="F23" s="35">
        <v>1</v>
      </c>
      <c r="G23" s="35">
        <f>+D23</f>
        <v>6</v>
      </c>
      <c r="J23" s="34" t="s">
        <v>1247</v>
      </c>
      <c r="K23" s="35">
        <v>8</v>
      </c>
      <c r="L23" s="35">
        <v>48</v>
      </c>
      <c r="M23" s="35">
        <v>203</v>
      </c>
      <c r="O23" s="34" t="s">
        <v>1247</v>
      </c>
      <c r="P23" s="35">
        <v>8</v>
      </c>
      <c r="Q23" s="35">
        <f t="shared" si="9"/>
        <v>168</v>
      </c>
      <c r="R23" s="35">
        <f t="shared" si="1"/>
        <v>16</v>
      </c>
      <c r="S23" s="35">
        <v>48</v>
      </c>
      <c r="T23" s="35">
        <f t="shared" si="10"/>
        <v>1015</v>
      </c>
      <c r="U23" s="35">
        <f t="shared" si="2"/>
        <v>97</v>
      </c>
      <c r="V23" s="35">
        <v>203</v>
      </c>
      <c r="W23" s="35">
        <f t="shared" si="11"/>
        <v>4246</v>
      </c>
      <c r="X23" s="35">
        <f t="shared" si="3"/>
        <v>418</v>
      </c>
      <c r="Z23" s="2217" t="s">
        <v>1246</v>
      </c>
      <c r="AA23" s="2218">
        <v>21</v>
      </c>
      <c r="AB23" s="2218">
        <v>156</v>
      </c>
      <c r="AC23" s="2219">
        <v>26</v>
      </c>
      <c r="AD23" s="2219">
        <f t="shared" si="12"/>
        <v>495</v>
      </c>
      <c r="AE23" s="2219">
        <f t="shared" si="4"/>
        <v>3992</v>
      </c>
      <c r="AF23" s="2218">
        <v>5</v>
      </c>
      <c r="AG23" s="2218">
        <f t="shared" si="13"/>
        <v>123</v>
      </c>
      <c r="AH23" s="2218">
        <f t="shared" si="5"/>
        <v>946</v>
      </c>
      <c r="AI23" s="2221" t="s">
        <v>1232</v>
      </c>
      <c r="AJ23" s="2218">
        <v>109</v>
      </c>
      <c r="AK23" s="2218">
        <v>68</v>
      </c>
      <c r="AL23" s="2219">
        <v>25</v>
      </c>
      <c r="AM23" s="2219">
        <f t="shared" si="14"/>
        <v>2766</v>
      </c>
      <c r="AN23" s="2219">
        <f t="shared" si="6"/>
        <v>1720</v>
      </c>
      <c r="AO23" s="2218">
        <v>6</v>
      </c>
      <c r="AP23" s="2218">
        <f t="shared" si="15"/>
        <v>665</v>
      </c>
      <c r="AQ23" s="2218">
        <f t="shared" si="7"/>
        <v>405</v>
      </c>
      <c r="BB23" s="34" t="s">
        <v>1246</v>
      </c>
      <c r="BC23" s="35">
        <v>21</v>
      </c>
      <c r="BD23" s="35">
        <v>156</v>
      </c>
      <c r="BE23" s="35">
        <v>26</v>
      </c>
      <c r="BF23" s="35">
        <v>495</v>
      </c>
      <c r="BG23" s="35">
        <v>3992</v>
      </c>
      <c r="BH23" s="35">
        <v>5</v>
      </c>
      <c r="BI23" s="35">
        <v>123</v>
      </c>
      <c r="BJ23" s="35">
        <v>946</v>
      </c>
    </row>
    <row r="24" spans="1:62">
      <c r="B24" s="34" t="s">
        <v>1246</v>
      </c>
      <c r="C24" s="35">
        <v>1</v>
      </c>
      <c r="D24" s="35">
        <f t="shared" si="18"/>
        <v>5</v>
      </c>
      <c r="F24" s="35">
        <v>7</v>
      </c>
      <c r="G24" s="35">
        <f t="shared" ref="G24:G30" si="19">+D24+G23</f>
        <v>11</v>
      </c>
      <c r="J24" s="34" t="s">
        <v>1245</v>
      </c>
      <c r="K24" s="35">
        <v>8</v>
      </c>
      <c r="L24" s="35">
        <v>49</v>
      </c>
      <c r="M24" s="35">
        <v>215</v>
      </c>
      <c r="O24" s="34" t="s">
        <v>1245</v>
      </c>
      <c r="P24" s="35">
        <v>8</v>
      </c>
      <c r="Q24" s="35">
        <f t="shared" si="9"/>
        <v>176</v>
      </c>
      <c r="R24" s="35">
        <f>+P24</f>
        <v>8</v>
      </c>
      <c r="S24" s="35">
        <v>49</v>
      </c>
      <c r="T24" s="35">
        <f t="shared" si="10"/>
        <v>1064</v>
      </c>
      <c r="U24" s="35">
        <f>+S24</f>
        <v>49</v>
      </c>
      <c r="V24" s="35">
        <v>215</v>
      </c>
      <c r="W24" s="35">
        <f t="shared" si="11"/>
        <v>4461</v>
      </c>
      <c r="X24" s="35">
        <f>+V24</f>
        <v>215</v>
      </c>
      <c r="Z24" s="2217" t="s">
        <v>1246</v>
      </c>
      <c r="AA24" s="2218">
        <v>22</v>
      </c>
      <c r="AB24" s="2218">
        <v>155</v>
      </c>
      <c r="AC24" s="2219">
        <v>26</v>
      </c>
      <c r="AD24" s="2219">
        <f t="shared" si="12"/>
        <v>521</v>
      </c>
      <c r="AE24" s="2219">
        <f t="shared" si="4"/>
        <v>3966</v>
      </c>
      <c r="AF24" s="2218">
        <v>7</v>
      </c>
      <c r="AG24" s="2222">
        <f t="shared" si="13"/>
        <v>130</v>
      </c>
      <c r="AH24" s="2218">
        <f t="shared" si="5"/>
        <v>941</v>
      </c>
      <c r="AI24" s="2221" t="s">
        <v>1232</v>
      </c>
      <c r="AJ24" s="2218">
        <v>110</v>
      </c>
      <c r="AK24" s="2218">
        <v>67</v>
      </c>
      <c r="AL24" s="2219">
        <v>28</v>
      </c>
      <c r="AM24" s="2219">
        <f t="shared" si="14"/>
        <v>2794</v>
      </c>
      <c r="AN24" s="2219">
        <f t="shared" si="6"/>
        <v>1695</v>
      </c>
      <c r="AO24" s="2218">
        <v>7</v>
      </c>
      <c r="AP24" s="2222">
        <f t="shared" si="15"/>
        <v>672</v>
      </c>
      <c r="AQ24" s="2218">
        <f t="shared" si="7"/>
        <v>399</v>
      </c>
      <c r="BB24" s="34" t="s">
        <v>1246</v>
      </c>
      <c r="BC24" s="35">
        <v>22</v>
      </c>
      <c r="BD24" s="35">
        <v>155</v>
      </c>
      <c r="BE24" s="35">
        <v>26</v>
      </c>
      <c r="BF24" s="35">
        <v>521</v>
      </c>
      <c r="BG24" s="35">
        <v>3966</v>
      </c>
      <c r="BH24" s="35">
        <v>7</v>
      </c>
      <c r="BI24" s="35">
        <v>130</v>
      </c>
      <c r="BJ24" s="35">
        <v>941</v>
      </c>
    </row>
    <row r="25" spans="1:62" ht="15.75">
      <c r="B25" s="34" t="s">
        <v>1246</v>
      </c>
      <c r="C25" s="35">
        <v>1</v>
      </c>
      <c r="D25" s="35">
        <f t="shared" si="18"/>
        <v>7</v>
      </c>
      <c r="F25" s="35">
        <v>12</v>
      </c>
      <c r="G25" s="35">
        <f t="shared" si="19"/>
        <v>18</v>
      </c>
      <c r="K25" s="35">
        <f>SUM(K3:K24)</f>
        <v>176</v>
      </c>
      <c r="L25" s="35">
        <f>SUM(L3:L24)</f>
        <v>1064</v>
      </c>
      <c r="M25" s="35">
        <f>SUM(M3:M24)</f>
        <v>4461</v>
      </c>
      <c r="O25" s="2208" t="s">
        <v>6</v>
      </c>
      <c r="P25" s="35">
        <f>SUM(P3:P24)</f>
        <v>176</v>
      </c>
      <c r="S25" s="35">
        <f>SUM(S3:S24)</f>
        <v>1064</v>
      </c>
      <c r="V25" s="35">
        <f>SUM(V3:V24)</f>
        <v>4461</v>
      </c>
      <c r="Z25" s="2217" t="s">
        <v>1246</v>
      </c>
      <c r="AA25" s="2218">
        <v>23</v>
      </c>
      <c r="AB25" s="2218">
        <v>154</v>
      </c>
      <c r="AC25" s="2219">
        <v>30</v>
      </c>
      <c r="AD25" s="2219">
        <f t="shared" si="12"/>
        <v>551</v>
      </c>
      <c r="AE25" s="2219">
        <f t="shared" si="4"/>
        <v>3940</v>
      </c>
      <c r="AF25" s="2218">
        <v>8</v>
      </c>
      <c r="AG25" s="2222">
        <f t="shared" si="13"/>
        <v>138</v>
      </c>
      <c r="AH25" s="2218">
        <f t="shared" si="5"/>
        <v>934</v>
      </c>
      <c r="AI25" s="2221" t="s">
        <v>1232</v>
      </c>
      <c r="AJ25" s="2218">
        <v>111</v>
      </c>
      <c r="AK25" s="2218">
        <v>66</v>
      </c>
      <c r="AL25" s="2219">
        <v>28</v>
      </c>
      <c r="AM25" s="2219">
        <f t="shared" si="14"/>
        <v>2822</v>
      </c>
      <c r="AN25" s="2219">
        <f t="shared" si="6"/>
        <v>1667</v>
      </c>
      <c r="AO25" s="2218">
        <v>7</v>
      </c>
      <c r="AP25" s="2218">
        <f t="shared" si="15"/>
        <v>679</v>
      </c>
      <c r="AQ25" s="2218">
        <f t="shared" si="7"/>
        <v>392</v>
      </c>
      <c r="BB25" s="34" t="s">
        <v>1246</v>
      </c>
      <c r="BC25" s="35">
        <v>23</v>
      </c>
      <c r="BD25" s="35">
        <v>154</v>
      </c>
      <c r="BE25" s="35">
        <v>30</v>
      </c>
      <c r="BF25" s="35">
        <v>551</v>
      </c>
      <c r="BG25" s="35">
        <v>3940</v>
      </c>
      <c r="BH25" s="35">
        <v>8</v>
      </c>
      <c r="BI25" s="35">
        <v>138</v>
      </c>
      <c r="BJ25" s="35">
        <v>934</v>
      </c>
    </row>
    <row r="26" spans="1:62">
      <c r="B26" s="34" t="s">
        <v>1246</v>
      </c>
      <c r="C26" s="35">
        <v>1</v>
      </c>
      <c r="D26" s="35">
        <f t="shared" si="18"/>
        <v>7</v>
      </c>
      <c r="F26" s="35">
        <v>19</v>
      </c>
      <c r="G26" s="35">
        <f t="shared" si="19"/>
        <v>25</v>
      </c>
      <c r="Z26" s="2217" t="s">
        <v>1246</v>
      </c>
      <c r="AA26" s="2218">
        <v>24</v>
      </c>
      <c r="AB26" s="2218">
        <v>153</v>
      </c>
      <c r="AC26" s="2219">
        <v>20</v>
      </c>
      <c r="AD26" s="2219">
        <f t="shared" si="12"/>
        <v>571</v>
      </c>
      <c r="AE26" s="2219">
        <f t="shared" si="4"/>
        <v>3910</v>
      </c>
      <c r="AF26" s="2218">
        <v>5</v>
      </c>
      <c r="AG26" s="2218">
        <f t="shared" si="13"/>
        <v>143</v>
      </c>
      <c r="AH26" s="2218">
        <f t="shared" si="5"/>
        <v>926</v>
      </c>
      <c r="AI26" s="2221" t="s">
        <v>1232</v>
      </c>
      <c r="AJ26" s="2218">
        <v>112</v>
      </c>
      <c r="AK26" s="2218">
        <v>65</v>
      </c>
      <c r="AL26" s="2219">
        <v>25</v>
      </c>
      <c r="AM26" s="2219">
        <f t="shared" si="14"/>
        <v>2847</v>
      </c>
      <c r="AN26" s="2219">
        <f t="shared" si="6"/>
        <v>1639</v>
      </c>
      <c r="AO26" s="2218">
        <v>6</v>
      </c>
      <c r="AP26" s="2218">
        <f t="shared" si="15"/>
        <v>685</v>
      </c>
      <c r="AQ26" s="2218">
        <f t="shared" si="7"/>
        <v>385</v>
      </c>
      <c r="BB26" s="34" t="s">
        <v>1246</v>
      </c>
      <c r="BC26" s="35">
        <v>24</v>
      </c>
      <c r="BD26" s="35">
        <v>153</v>
      </c>
      <c r="BE26" s="35">
        <v>20</v>
      </c>
      <c r="BF26" s="35">
        <v>571</v>
      </c>
      <c r="BG26" s="35">
        <v>3910</v>
      </c>
      <c r="BH26" s="35">
        <v>5</v>
      </c>
      <c r="BI26" s="35">
        <v>143</v>
      </c>
      <c r="BJ26" s="35">
        <v>926</v>
      </c>
    </row>
    <row r="27" spans="1:62">
      <c r="B27" s="34" t="s">
        <v>1246</v>
      </c>
      <c r="C27" s="35">
        <v>1</v>
      </c>
      <c r="D27" s="35">
        <f t="shared" si="18"/>
        <v>5</v>
      </c>
      <c r="F27" s="35">
        <v>26</v>
      </c>
      <c r="G27" s="35">
        <f t="shared" si="19"/>
        <v>30</v>
      </c>
      <c r="Z27" s="2217" t="s">
        <v>1230</v>
      </c>
      <c r="AA27" s="2223">
        <v>25</v>
      </c>
      <c r="AB27" s="2223">
        <v>152</v>
      </c>
      <c r="AC27" s="2224">
        <v>21</v>
      </c>
      <c r="AD27" s="2224">
        <f t="shared" si="12"/>
        <v>592</v>
      </c>
      <c r="AE27" s="2224">
        <f t="shared" si="4"/>
        <v>3890</v>
      </c>
      <c r="AF27" s="2223">
        <v>5</v>
      </c>
      <c r="AG27" s="2223">
        <f t="shared" si="13"/>
        <v>148</v>
      </c>
      <c r="AH27" s="2223">
        <f t="shared" si="5"/>
        <v>921</v>
      </c>
      <c r="AI27" s="2221" t="s">
        <v>1241</v>
      </c>
      <c r="AJ27" s="2218">
        <v>113</v>
      </c>
      <c r="AK27" s="2218">
        <v>64</v>
      </c>
      <c r="AL27" s="2219">
        <v>21</v>
      </c>
      <c r="AM27" s="2219">
        <f t="shared" si="14"/>
        <v>2868</v>
      </c>
      <c r="AN27" s="2219">
        <f t="shared" si="6"/>
        <v>1614</v>
      </c>
      <c r="AO27" s="2218">
        <v>4</v>
      </c>
      <c r="AP27" s="2218">
        <f t="shared" si="15"/>
        <v>689</v>
      </c>
      <c r="AQ27" s="2218">
        <f t="shared" si="7"/>
        <v>379</v>
      </c>
      <c r="BB27" s="34" t="s">
        <v>1230</v>
      </c>
      <c r="BC27" s="35">
        <v>25</v>
      </c>
      <c r="BD27" s="35">
        <v>152</v>
      </c>
      <c r="BE27" s="35">
        <v>21</v>
      </c>
      <c r="BF27" s="35">
        <v>592</v>
      </c>
      <c r="BG27" s="35">
        <v>3890</v>
      </c>
      <c r="BH27" s="35">
        <v>5</v>
      </c>
      <c r="BI27" s="35">
        <v>148</v>
      </c>
      <c r="BJ27" s="35">
        <v>921</v>
      </c>
    </row>
    <row r="28" spans="1:62">
      <c r="B28" s="34" t="s">
        <v>1246</v>
      </c>
      <c r="C28" s="35">
        <v>1</v>
      </c>
      <c r="D28" s="35">
        <f t="shared" si="18"/>
        <v>7</v>
      </c>
      <c r="F28" s="35">
        <v>31</v>
      </c>
      <c r="G28" s="35">
        <f t="shared" si="19"/>
        <v>37</v>
      </c>
      <c r="Z28" s="2217" t="s">
        <v>1230</v>
      </c>
      <c r="AA28" s="2218">
        <v>26</v>
      </c>
      <c r="AB28" s="2218">
        <v>151</v>
      </c>
      <c r="AC28" s="2219">
        <v>24</v>
      </c>
      <c r="AD28" s="2219">
        <f t="shared" si="12"/>
        <v>616</v>
      </c>
      <c r="AE28" s="2219">
        <f t="shared" si="4"/>
        <v>3869</v>
      </c>
      <c r="AF28" s="2218">
        <v>5</v>
      </c>
      <c r="AG28" s="2218">
        <f t="shared" si="13"/>
        <v>153</v>
      </c>
      <c r="AH28" s="2218">
        <f t="shared" si="5"/>
        <v>916</v>
      </c>
      <c r="AI28" s="2221" t="s">
        <v>1241</v>
      </c>
      <c r="AJ28" s="2218">
        <v>114</v>
      </c>
      <c r="AK28" s="2218">
        <v>63</v>
      </c>
      <c r="AL28" s="2219">
        <v>22</v>
      </c>
      <c r="AM28" s="2219">
        <f t="shared" si="14"/>
        <v>2890</v>
      </c>
      <c r="AN28" s="2219">
        <f t="shared" si="6"/>
        <v>1593</v>
      </c>
      <c r="AO28" s="2218">
        <v>5</v>
      </c>
      <c r="AP28" s="2218">
        <f t="shared" si="15"/>
        <v>694</v>
      </c>
      <c r="AQ28" s="2218">
        <f t="shared" si="7"/>
        <v>375</v>
      </c>
      <c r="BB28" s="34" t="s">
        <v>1230</v>
      </c>
      <c r="BC28" s="35">
        <v>26</v>
      </c>
      <c r="BD28" s="35">
        <v>151</v>
      </c>
      <c r="BE28" s="35">
        <v>24</v>
      </c>
      <c r="BF28" s="35">
        <v>616</v>
      </c>
      <c r="BG28" s="35">
        <v>3869</v>
      </c>
      <c r="BH28" s="35">
        <v>5</v>
      </c>
      <c r="BI28" s="35">
        <v>153</v>
      </c>
      <c r="BJ28" s="35">
        <v>916</v>
      </c>
    </row>
    <row r="29" spans="1:62">
      <c r="B29" s="34" t="s">
        <v>1246</v>
      </c>
      <c r="C29" s="35">
        <v>1</v>
      </c>
      <c r="D29" s="35">
        <f t="shared" si="18"/>
        <v>8</v>
      </c>
      <c r="F29" s="35">
        <v>38</v>
      </c>
      <c r="G29" s="35">
        <f t="shared" si="19"/>
        <v>45</v>
      </c>
      <c r="Z29" s="2217" t="s">
        <v>1230</v>
      </c>
      <c r="AA29" s="2218">
        <v>27</v>
      </c>
      <c r="AB29" s="2218">
        <v>150</v>
      </c>
      <c r="AC29" s="2219">
        <v>30</v>
      </c>
      <c r="AD29" s="2219">
        <f t="shared" si="12"/>
        <v>646</v>
      </c>
      <c r="AE29" s="2219">
        <f t="shared" si="4"/>
        <v>3845</v>
      </c>
      <c r="AF29" s="2218">
        <v>5</v>
      </c>
      <c r="AG29" s="2218">
        <f t="shared" si="13"/>
        <v>158</v>
      </c>
      <c r="AH29" s="2218">
        <f t="shared" si="5"/>
        <v>911</v>
      </c>
      <c r="AI29" s="2221" t="s">
        <v>1241</v>
      </c>
      <c r="AJ29" s="2218">
        <v>115</v>
      </c>
      <c r="AK29" s="2218">
        <v>62</v>
      </c>
      <c r="AL29" s="2219">
        <v>26</v>
      </c>
      <c r="AM29" s="2219">
        <f t="shared" si="14"/>
        <v>2916</v>
      </c>
      <c r="AN29" s="2219">
        <f t="shared" si="6"/>
        <v>1571</v>
      </c>
      <c r="AO29" s="2218">
        <v>6</v>
      </c>
      <c r="AP29" s="2218">
        <f t="shared" si="15"/>
        <v>700</v>
      </c>
      <c r="AQ29" s="2218">
        <f t="shared" si="7"/>
        <v>370</v>
      </c>
      <c r="BB29" s="34" t="s">
        <v>1230</v>
      </c>
      <c r="BC29" s="35">
        <v>27</v>
      </c>
      <c r="BD29" s="35">
        <v>150</v>
      </c>
      <c r="BE29" s="35">
        <v>30</v>
      </c>
      <c r="BF29" s="35">
        <v>646</v>
      </c>
      <c r="BG29" s="35">
        <v>3845</v>
      </c>
      <c r="BH29" s="35">
        <v>5</v>
      </c>
      <c r="BI29" s="35">
        <v>158</v>
      </c>
      <c r="BJ29" s="35">
        <v>911</v>
      </c>
    </row>
    <row r="30" spans="1:62">
      <c r="B30" s="34" t="s">
        <v>1246</v>
      </c>
      <c r="C30" s="35">
        <v>1</v>
      </c>
      <c r="D30" s="35">
        <f t="shared" si="18"/>
        <v>5</v>
      </c>
      <c r="F30" s="35">
        <v>46</v>
      </c>
      <c r="G30" s="35">
        <f t="shared" si="19"/>
        <v>50</v>
      </c>
      <c r="Z30" s="2217" t="s">
        <v>1230</v>
      </c>
      <c r="AA30" s="2218">
        <v>28</v>
      </c>
      <c r="AB30" s="2218">
        <v>149</v>
      </c>
      <c r="AC30" s="2219">
        <v>23</v>
      </c>
      <c r="AD30" s="2219">
        <f t="shared" si="12"/>
        <v>669</v>
      </c>
      <c r="AE30" s="2219">
        <f t="shared" si="4"/>
        <v>3815</v>
      </c>
      <c r="AF30" s="2218">
        <v>5</v>
      </c>
      <c r="AG30" s="2218">
        <f t="shared" si="13"/>
        <v>163</v>
      </c>
      <c r="AH30" s="2218">
        <f t="shared" si="5"/>
        <v>906</v>
      </c>
      <c r="AI30" s="2221" t="s">
        <v>1241</v>
      </c>
      <c r="AJ30" s="2218">
        <v>116</v>
      </c>
      <c r="AK30" s="2218">
        <v>61</v>
      </c>
      <c r="AL30" s="2219">
        <v>30</v>
      </c>
      <c r="AM30" s="2219">
        <f t="shared" si="14"/>
        <v>2946</v>
      </c>
      <c r="AN30" s="2219">
        <f t="shared" si="6"/>
        <v>1545</v>
      </c>
      <c r="AO30" s="2218">
        <v>6</v>
      </c>
      <c r="AP30" s="2218">
        <f t="shared" si="15"/>
        <v>706</v>
      </c>
      <c r="AQ30" s="2218">
        <f t="shared" si="7"/>
        <v>364</v>
      </c>
      <c r="BB30" s="34" t="s">
        <v>1230</v>
      </c>
      <c r="BC30" s="35">
        <v>28</v>
      </c>
      <c r="BD30" s="35">
        <v>149</v>
      </c>
      <c r="BE30" s="35">
        <v>23</v>
      </c>
      <c r="BF30" s="35">
        <v>669</v>
      </c>
      <c r="BG30" s="35">
        <v>3815</v>
      </c>
      <c r="BH30" s="35">
        <v>5</v>
      </c>
      <c r="BI30" s="35">
        <v>163</v>
      </c>
      <c r="BJ30" s="35">
        <v>906</v>
      </c>
    </row>
    <row r="31" spans="1:62" ht="15.75">
      <c r="A31" s="281" t="s">
        <v>6</v>
      </c>
      <c r="B31" s="34" t="s">
        <v>1246</v>
      </c>
      <c r="C31" s="35">
        <v>8</v>
      </c>
      <c r="D31" s="35">
        <f>SUM(D23:D30)</f>
        <v>50</v>
      </c>
      <c r="E31" s="35">
        <v>201</v>
      </c>
      <c r="F31" s="35">
        <v>51</v>
      </c>
      <c r="Z31" s="2217" t="s">
        <v>1230</v>
      </c>
      <c r="AA31" s="2218">
        <v>29</v>
      </c>
      <c r="AB31" s="2218">
        <v>148</v>
      </c>
      <c r="AC31" s="2219">
        <v>23</v>
      </c>
      <c r="AD31" s="2219">
        <f t="shared" si="12"/>
        <v>692</v>
      </c>
      <c r="AE31" s="2219">
        <f t="shared" si="4"/>
        <v>3792</v>
      </c>
      <c r="AF31" s="2218">
        <v>6</v>
      </c>
      <c r="AG31" s="2218">
        <f t="shared" si="13"/>
        <v>169</v>
      </c>
      <c r="AH31" s="2218">
        <f t="shared" si="5"/>
        <v>901</v>
      </c>
      <c r="AI31" s="2221" t="s">
        <v>1241</v>
      </c>
      <c r="AJ31" s="2218">
        <v>117</v>
      </c>
      <c r="AK31" s="2218">
        <v>60</v>
      </c>
      <c r="AL31" s="2219">
        <v>25</v>
      </c>
      <c r="AM31" s="2219">
        <f t="shared" si="14"/>
        <v>2971</v>
      </c>
      <c r="AN31" s="2219">
        <f t="shared" si="6"/>
        <v>1515</v>
      </c>
      <c r="AO31" s="2218">
        <v>5</v>
      </c>
      <c r="AP31" s="2218">
        <f t="shared" si="15"/>
        <v>711</v>
      </c>
      <c r="AQ31" s="2218">
        <f t="shared" si="7"/>
        <v>358</v>
      </c>
      <c r="BB31" s="34" t="s">
        <v>1230</v>
      </c>
      <c r="BC31" s="35">
        <v>29</v>
      </c>
      <c r="BD31" s="35">
        <v>148</v>
      </c>
      <c r="BE31" s="35">
        <v>23</v>
      </c>
      <c r="BF31" s="35">
        <v>692</v>
      </c>
      <c r="BG31" s="35">
        <v>3792</v>
      </c>
      <c r="BH31" s="35">
        <v>6</v>
      </c>
      <c r="BI31" s="35">
        <v>169</v>
      </c>
      <c r="BJ31" s="35">
        <v>901</v>
      </c>
    </row>
    <row r="32" spans="1:62">
      <c r="Z32" s="2217" t="s">
        <v>1230</v>
      </c>
      <c r="AA32" s="2218">
        <v>30</v>
      </c>
      <c r="AB32" s="2218">
        <v>147</v>
      </c>
      <c r="AC32" s="2219">
        <v>24</v>
      </c>
      <c r="AD32" s="2219">
        <f t="shared" si="12"/>
        <v>716</v>
      </c>
      <c r="AE32" s="2219">
        <f t="shared" si="4"/>
        <v>3769</v>
      </c>
      <c r="AF32" s="2218">
        <v>5</v>
      </c>
      <c r="AG32" s="2218">
        <f t="shared" si="13"/>
        <v>174</v>
      </c>
      <c r="AH32" s="2218">
        <f t="shared" si="5"/>
        <v>895</v>
      </c>
      <c r="AI32" s="2221" t="s">
        <v>1241</v>
      </c>
      <c r="AJ32" s="2218">
        <v>118</v>
      </c>
      <c r="AK32" s="2218">
        <v>59</v>
      </c>
      <c r="AL32" s="2219">
        <v>27</v>
      </c>
      <c r="AM32" s="2219">
        <f t="shared" si="14"/>
        <v>2998</v>
      </c>
      <c r="AN32" s="2219">
        <f t="shared" si="6"/>
        <v>1490</v>
      </c>
      <c r="AO32" s="2218">
        <v>7</v>
      </c>
      <c r="AP32" s="2218">
        <f t="shared" si="15"/>
        <v>718</v>
      </c>
      <c r="AQ32" s="2218">
        <f t="shared" si="7"/>
        <v>353</v>
      </c>
      <c r="BB32" s="34" t="s">
        <v>1230</v>
      </c>
      <c r="BC32" s="35">
        <v>30</v>
      </c>
      <c r="BD32" s="35">
        <v>147</v>
      </c>
      <c r="BE32" s="35">
        <v>24</v>
      </c>
      <c r="BF32" s="35">
        <v>716</v>
      </c>
      <c r="BG32" s="35">
        <v>3769</v>
      </c>
      <c r="BH32" s="35">
        <v>5</v>
      </c>
      <c r="BI32" s="35">
        <v>174</v>
      </c>
      <c r="BJ32" s="35">
        <v>895</v>
      </c>
    </row>
    <row r="33" spans="1:62">
      <c r="B33" s="34" t="s">
        <v>1230</v>
      </c>
      <c r="C33" s="35">
        <v>1</v>
      </c>
      <c r="D33" s="35">
        <f t="shared" ref="D33:D40" si="20">+F34-F33</f>
        <v>5</v>
      </c>
      <c r="F33" s="35">
        <v>1</v>
      </c>
      <c r="G33" s="35">
        <f>+D33</f>
        <v>5</v>
      </c>
      <c r="Z33" s="2217" t="s">
        <v>1230</v>
      </c>
      <c r="AA33" s="2218">
        <v>31</v>
      </c>
      <c r="AB33" s="2218">
        <v>146</v>
      </c>
      <c r="AC33" s="2219">
        <v>24</v>
      </c>
      <c r="AD33" s="2219">
        <f t="shared" si="12"/>
        <v>740</v>
      </c>
      <c r="AE33" s="2219">
        <f t="shared" si="4"/>
        <v>3745</v>
      </c>
      <c r="AF33" s="2218">
        <v>5</v>
      </c>
      <c r="AG33" s="2218">
        <f t="shared" si="13"/>
        <v>179</v>
      </c>
      <c r="AH33" s="2218">
        <f t="shared" si="5"/>
        <v>890</v>
      </c>
      <c r="AI33" s="2221" t="s">
        <v>1241</v>
      </c>
      <c r="AJ33" s="2218">
        <v>119</v>
      </c>
      <c r="AK33" s="2218">
        <v>58</v>
      </c>
      <c r="AL33" s="2219">
        <v>30</v>
      </c>
      <c r="AM33" s="2219">
        <f t="shared" si="14"/>
        <v>3028</v>
      </c>
      <c r="AN33" s="2219">
        <f t="shared" si="6"/>
        <v>1463</v>
      </c>
      <c r="AO33" s="2218">
        <v>8</v>
      </c>
      <c r="AP33" s="2218">
        <f t="shared" si="15"/>
        <v>726</v>
      </c>
      <c r="AQ33" s="2218">
        <f t="shared" si="7"/>
        <v>346</v>
      </c>
      <c r="BB33" s="34" t="s">
        <v>1230</v>
      </c>
      <c r="BC33" s="35">
        <v>31</v>
      </c>
      <c r="BD33" s="35">
        <v>146</v>
      </c>
      <c r="BE33" s="35">
        <v>24</v>
      </c>
      <c r="BF33" s="35">
        <v>740</v>
      </c>
      <c r="BG33" s="35">
        <v>3745</v>
      </c>
      <c r="BH33" s="35">
        <v>5</v>
      </c>
      <c r="BI33" s="35">
        <v>179</v>
      </c>
      <c r="BJ33" s="35">
        <v>890</v>
      </c>
    </row>
    <row r="34" spans="1:62">
      <c r="B34" s="34" t="s">
        <v>1230</v>
      </c>
      <c r="C34" s="35">
        <v>1</v>
      </c>
      <c r="D34" s="35">
        <f t="shared" si="20"/>
        <v>5</v>
      </c>
      <c r="F34" s="35">
        <v>6</v>
      </c>
      <c r="G34" s="35">
        <f t="shared" ref="G34:G40" si="21">+D34+G33</f>
        <v>10</v>
      </c>
      <c r="Z34" s="2217" t="s">
        <v>1230</v>
      </c>
      <c r="AA34" s="2218">
        <v>32</v>
      </c>
      <c r="AB34" s="2218">
        <v>145</v>
      </c>
      <c r="AC34" s="2219">
        <v>23</v>
      </c>
      <c r="AD34" s="2219">
        <f t="shared" si="12"/>
        <v>763</v>
      </c>
      <c r="AE34" s="2219">
        <f t="shared" si="4"/>
        <v>3721</v>
      </c>
      <c r="AF34" s="2218">
        <v>6</v>
      </c>
      <c r="AG34" s="2218">
        <f t="shared" si="13"/>
        <v>185</v>
      </c>
      <c r="AH34" s="2218">
        <f t="shared" si="5"/>
        <v>885</v>
      </c>
      <c r="AI34" s="2221" t="s">
        <v>1241</v>
      </c>
      <c r="AJ34" s="2218">
        <v>120</v>
      </c>
      <c r="AK34" s="2218">
        <v>57</v>
      </c>
      <c r="AL34" s="2219">
        <v>25</v>
      </c>
      <c r="AM34" s="2219">
        <f t="shared" si="14"/>
        <v>3053</v>
      </c>
      <c r="AN34" s="2219">
        <f t="shared" si="6"/>
        <v>1433</v>
      </c>
      <c r="AO34" s="2218">
        <v>5</v>
      </c>
      <c r="AP34" s="2218">
        <f t="shared" si="15"/>
        <v>731</v>
      </c>
      <c r="AQ34" s="2218">
        <f t="shared" si="7"/>
        <v>338</v>
      </c>
      <c r="BB34" s="34" t="s">
        <v>1230</v>
      </c>
      <c r="BC34" s="35">
        <v>32</v>
      </c>
      <c r="BD34" s="35">
        <v>145</v>
      </c>
      <c r="BE34" s="35">
        <v>23</v>
      </c>
      <c r="BF34" s="35">
        <v>763</v>
      </c>
      <c r="BG34" s="35">
        <v>3721</v>
      </c>
      <c r="BH34" s="35">
        <v>6</v>
      </c>
      <c r="BI34" s="35">
        <v>185</v>
      </c>
      <c r="BJ34" s="35">
        <v>885</v>
      </c>
    </row>
    <row r="35" spans="1:62">
      <c r="B35" s="34" t="s">
        <v>1230</v>
      </c>
      <c r="C35" s="35">
        <v>1</v>
      </c>
      <c r="D35" s="35">
        <f t="shared" si="20"/>
        <v>5</v>
      </c>
      <c r="F35" s="35">
        <v>11</v>
      </c>
      <c r="G35" s="35">
        <f t="shared" si="21"/>
        <v>15</v>
      </c>
      <c r="Z35" s="2217" t="s">
        <v>1237</v>
      </c>
      <c r="AA35" s="2218">
        <v>33</v>
      </c>
      <c r="AB35" s="2218">
        <v>144</v>
      </c>
      <c r="AC35" s="2219">
        <v>25</v>
      </c>
      <c r="AD35" s="2219">
        <f t="shared" si="12"/>
        <v>788</v>
      </c>
      <c r="AE35" s="2219">
        <f t="shared" si="4"/>
        <v>3698</v>
      </c>
      <c r="AF35" s="2218">
        <v>6</v>
      </c>
      <c r="AG35" s="2218">
        <f t="shared" si="13"/>
        <v>191</v>
      </c>
      <c r="AH35" s="2218">
        <f t="shared" si="5"/>
        <v>879</v>
      </c>
      <c r="AI35" s="2221" t="s">
        <v>1227</v>
      </c>
      <c r="AJ35" s="2218">
        <v>121</v>
      </c>
      <c r="AK35" s="2218">
        <v>56</v>
      </c>
      <c r="AL35" s="2219">
        <v>26</v>
      </c>
      <c r="AM35" s="2219">
        <f t="shared" si="14"/>
        <v>3079</v>
      </c>
      <c r="AN35" s="2219">
        <f t="shared" si="6"/>
        <v>1408</v>
      </c>
      <c r="AO35" s="2218">
        <v>6</v>
      </c>
      <c r="AP35" s="2218">
        <f t="shared" si="15"/>
        <v>737</v>
      </c>
      <c r="AQ35" s="2218">
        <f t="shared" si="7"/>
        <v>333</v>
      </c>
      <c r="BB35" s="34" t="s">
        <v>1237</v>
      </c>
      <c r="BC35" s="35">
        <v>33</v>
      </c>
      <c r="BD35" s="35">
        <v>144</v>
      </c>
      <c r="BE35" s="35">
        <v>25</v>
      </c>
      <c r="BF35" s="35">
        <v>788</v>
      </c>
      <c r="BG35" s="35">
        <v>3698</v>
      </c>
      <c r="BH35" s="35">
        <v>6</v>
      </c>
      <c r="BI35" s="35">
        <v>191</v>
      </c>
      <c r="BJ35" s="35">
        <v>879</v>
      </c>
    </row>
    <row r="36" spans="1:62">
      <c r="B36" s="34" t="s">
        <v>1230</v>
      </c>
      <c r="C36" s="35">
        <v>1</v>
      </c>
      <c r="D36" s="35">
        <f t="shared" si="20"/>
        <v>5</v>
      </c>
      <c r="F36" s="35">
        <v>16</v>
      </c>
      <c r="G36" s="35">
        <f t="shared" si="21"/>
        <v>20</v>
      </c>
      <c r="Z36" s="2217" t="s">
        <v>1237</v>
      </c>
      <c r="AA36" s="2218">
        <v>34</v>
      </c>
      <c r="AB36" s="2218">
        <v>143</v>
      </c>
      <c r="AC36" s="2219">
        <v>28</v>
      </c>
      <c r="AD36" s="2225">
        <f t="shared" si="12"/>
        <v>816</v>
      </c>
      <c r="AE36" s="2219">
        <f t="shared" si="4"/>
        <v>3673</v>
      </c>
      <c r="AF36" s="2218">
        <v>6</v>
      </c>
      <c r="AG36" s="2218">
        <f t="shared" si="13"/>
        <v>197</v>
      </c>
      <c r="AH36" s="2218">
        <f t="shared" si="5"/>
        <v>873</v>
      </c>
      <c r="AI36" s="2221" t="s">
        <v>1227</v>
      </c>
      <c r="AJ36" s="2218">
        <v>122</v>
      </c>
      <c r="AK36" s="2218">
        <v>55</v>
      </c>
      <c r="AL36" s="2219">
        <v>23</v>
      </c>
      <c r="AM36" s="2219">
        <f t="shared" si="14"/>
        <v>3102</v>
      </c>
      <c r="AN36" s="2219">
        <f t="shared" si="6"/>
        <v>1382</v>
      </c>
      <c r="AO36" s="2218">
        <v>6</v>
      </c>
      <c r="AP36" s="2218">
        <f t="shared" si="15"/>
        <v>743</v>
      </c>
      <c r="AQ36" s="2218">
        <f t="shared" si="7"/>
        <v>327</v>
      </c>
      <c r="BB36" s="34" t="s">
        <v>1237</v>
      </c>
      <c r="BC36" s="35">
        <v>34</v>
      </c>
      <c r="BD36" s="35">
        <v>143</v>
      </c>
      <c r="BE36" s="35">
        <v>28</v>
      </c>
      <c r="BF36" s="35">
        <v>816</v>
      </c>
      <c r="BG36" s="35">
        <v>3673</v>
      </c>
      <c r="BH36" s="35">
        <v>6</v>
      </c>
      <c r="BI36" s="35">
        <v>197</v>
      </c>
      <c r="BJ36" s="35">
        <v>873</v>
      </c>
    </row>
    <row r="37" spans="1:62">
      <c r="B37" s="34" t="s">
        <v>1230</v>
      </c>
      <c r="C37" s="35">
        <v>1</v>
      </c>
      <c r="D37" s="35">
        <f t="shared" si="20"/>
        <v>6</v>
      </c>
      <c r="F37" s="35">
        <v>21</v>
      </c>
      <c r="G37" s="35">
        <f t="shared" si="21"/>
        <v>26</v>
      </c>
      <c r="Z37" s="2217" t="s">
        <v>1237</v>
      </c>
      <c r="AA37" s="2218">
        <v>35</v>
      </c>
      <c r="AB37" s="2218">
        <v>142</v>
      </c>
      <c r="AC37" s="2219">
        <v>27</v>
      </c>
      <c r="AD37" s="2219">
        <f t="shared" si="12"/>
        <v>843</v>
      </c>
      <c r="AE37" s="2219">
        <f t="shared" si="4"/>
        <v>3645</v>
      </c>
      <c r="AF37" s="2218">
        <v>6</v>
      </c>
      <c r="AG37" s="2218">
        <f t="shared" si="13"/>
        <v>203</v>
      </c>
      <c r="AH37" s="2218">
        <f t="shared" si="5"/>
        <v>867</v>
      </c>
      <c r="AI37" s="2221" t="s">
        <v>1227</v>
      </c>
      <c r="AJ37" s="2218">
        <v>123</v>
      </c>
      <c r="AK37" s="2218">
        <v>54</v>
      </c>
      <c r="AL37" s="2219">
        <v>24</v>
      </c>
      <c r="AM37" s="2219">
        <f t="shared" si="14"/>
        <v>3126</v>
      </c>
      <c r="AN37" s="2219">
        <f t="shared" si="6"/>
        <v>1359</v>
      </c>
      <c r="AO37" s="2218">
        <v>5</v>
      </c>
      <c r="AP37" s="2218">
        <f t="shared" si="15"/>
        <v>748</v>
      </c>
      <c r="AQ37" s="2218">
        <f t="shared" si="7"/>
        <v>321</v>
      </c>
      <c r="BB37" s="34" t="s">
        <v>1237</v>
      </c>
      <c r="BC37" s="35">
        <v>35</v>
      </c>
      <c r="BD37" s="35">
        <v>142</v>
      </c>
      <c r="BE37" s="35">
        <v>27</v>
      </c>
      <c r="BF37" s="35">
        <v>843</v>
      </c>
      <c r="BG37" s="35">
        <v>3645</v>
      </c>
      <c r="BH37" s="35">
        <v>6</v>
      </c>
      <c r="BI37" s="35">
        <v>203</v>
      </c>
      <c r="BJ37" s="35">
        <v>867</v>
      </c>
    </row>
    <row r="38" spans="1:62">
      <c r="B38" s="34" t="s">
        <v>1230</v>
      </c>
      <c r="C38" s="35">
        <v>1</v>
      </c>
      <c r="D38" s="35">
        <f t="shared" si="20"/>
        <v>5</v>
      </c>
      <c r="F38" s="35">
        <v>27</v>
      </c>
      <c r="G38" s="35">
        <f t="shared" si="21"/>
        <v>31</v>
      </c>
      <c r="Z38" s="2217" t="s">
        <v>1237</v>
      </c>
      <c r="AA38" s="2218">
        <v>36</v>
      </c>
      <c r="AB38" s="2218">
        <v>141</v>
      </c>
      <c r="AC38" s="2219">
        <v>21</v>
      </c>
      <c r="AD38" s="2219">
        <f t="shared" si="12"/>
        <v>864</v>
      </c>
      <c r="AE38" s="2219">
        <f t="shared" si="4"/>
        <v>3618</v>
      </c>
      <c r="AF38" s="2218">
        <v>7</v>
      </c>
      <c r="AG38" s="2218">
        <f t="shared" si="13"/>
        <v>210</v>
      </c>
      <c r="AH38" s="2218">
        <f t="shared" si="5"/>
        <v>861</v>
      </c>
      <c r="AI38" s="2221" t="s">
        <v>1227</v>
      </c>
      <c r="AJ38" s="2218">
        <v>124</v>
      </c>
      <c r="AK38" s="2218">
        <v>53</v>
      </c>
      <c r="AL38" s="2219">
        <v>24</v>
      </c>
      <c r="AM38" s="2219">
        <f t="shared" si="14"/>
        <v>3150</v>
      </c>
      <c r="AN38" s="2219">
        <f t="shared" si="6"/>
        <v>1335</v>
      </c>
      <c r="AO38" s="2218">
        <v>6</v>
      </c>
      <c r="AP38" s="2218">
        <f t="shared" si="15"/>
        <v>754</v>
      </c>
      <c r="AQ38" s="2218">
        <f t="shared" si="7"/>
        <v>316</v>
      </c>
      <c r="BB38" s="34" t="s">
        <v>1237</v>
      </c>
      <c r="BC38" s="35">
        <v>36</v>
      </c>
      <c r="BD38" s="35">
        <v>141</v>
      </c>
      <c r="BE38" s="35">
        <v>21</v>
      </c>
      <c r="BF38" s="35">
        <v>864</v>
      </c>
      <c r="BG38" s="35">
        <v>3618</v>
      </c>
      <c r="BH38" s="35">
        <v>7</v>
      </c>
      <c r="BI38" s="35">
        <v>210</v>
      </c>
      <c r="BJ38" s="35">
        <v>861</v>
      </c>
    </row>
    <row r="39" spans="1:62">
      <c r="B39" s="34" t="s">
        <v>1230</v>
      </c>
      <c r="C39" s="35">
        <v>1</v>
      </c>
      <c r="D39" s="35">
        <f t="shared" si="20"/>
        <v>5</v>
      </c>
      <c r="F39" s="35">
        <v>32</v>
      </c>
      <c r="G39" s="35">
        <f t="shared" si="21"/>
        <v>36</v>
      </c>
      <c r="Z39" s="2217" t="s">
        <v>1237</v>
      </c>
      <c r="AA39" s="2218">
        <v>37</v>
      </c>
      <c r="AB39" s="2218">
        <v>140</v>
      </c>
      <c r="AC39" s="2219">
        <v>25</v>
      </c>
      <c r="AD39" s="2219">
        <f t="shared" si="12"/>
        <v>889</v>
      </c>
      <c r="AE39" s="2219">
        <f t="shared" si="4"/>
        <v>3597</v>
      </c>
      <c r="AF39" s="2218">
        <v>6</v>
      </c>
      <c r="AG39" s="2222">
        <f t="shared" si="13"/>
        <v>216</v>
      </c>
      <c r="AH39" s="2218">
        <f t="shared" si="5"/>
        <v>854</v>
      </c>
      <c r="AI39" s="2221" t="s">
        <v>1227</v>
      </c>
      <c r="AJ39" s="2218">
        <v>125</v>
      </c>
      <c r="AK39" s="2218">
        <v>52</v>
      </c>
      <c r="AL39" s="2219">
        <v>23</v>
      </c>
      <c r="AM39" s="2219">
        <f t="shared" si="14"/>
        <v>3173</v>
      </c>
      <c r="AN39" s="2219">
        <f t="shared" si="6"/>
        <v>1311</v>
      </c>
      <c r="AO39" s="2218">
        <v>5</v>
      </c>
      <c r="AP39" s="2218">
        <f t="shared" si="15"/>
        <v>759</v>
      </c>
      <c r="AQ39" s="2218">
        <f t="shared" si="7"/>
        <v>310</v>
      </c>
      <c r="BB39" s="34" t="s">
        <v>1237</v>
      </c>
      <c r="BC39" s="35">
        <v>37</v>
      </c>
      <c r="BD39" s="35">
        <v>140</v>
      </c>
      <c r="BE39" s="35">
        <v>25</v>
      </c>
      <c r="BF39" s="35">
        <v>889</v>
      </c>
      <c r="BG39" s="35">
        <v>3597</v>
      </c>
      <c r="BH39" s="35">
        <v>6</v>
      </c>
      <c r="BI39" s="35">
        <v>216</v>
      </c>
      <c r="BJ39" s="35">
        <v>854</v>
      </c>
    </row>
    <row r="40" spans="1:62">
      <c r="B40" s="34" t="s">
        <v>1230</v>
      </c>
      <c r="C40" s="35">
        <v>1</v>
      </c>
      <c r="D40" s="35">
        <f t="shared" si="20"/>
        <v>6</v>
      </c>
      <c r="F40" s="35">
        <v>37</v>
      </c>
      <c r="G40" s="35">
        <f t="shared" si="21"/>
        <v>42</v>
      </c>
      <c r="Z40" s="2217" t="s">
        <v>1237</v>
      </c>
      <c r="AA40" s="2218">
        <v>38</v>
      </c>
      <c r="AB40" s="2218">
        <v>139</v>
      </c>
      <c r="AC40" s="2219">
        <v>22</v>
      </c>
      <c r="AD40" s="2219">
        <f t="shared" si="12"/>
        <v>911</v>
      </c>
      <c r="AE40" s="2219">
        <f t="shared" si="4"/>
        <v>3572</v>
      </c>
      <c r="AF40" s="2218">
        <v>5</v>
      </c>
      <c r="AG40" s="2218">
        <f t="shared" si="13"/>
        <v>221</v>
      </c>
      <c r="AH40" s="2218">
        <f t="shared" si="5"/>
        <v>848</v>
      </c>
      <c r="AI40" s="2221" t="s">
        <v>1227</v>
      </c>
      <c r="AJ40" s="2218">
        <v>126</v>
      </c>
      <c r="AK40" s="2218">
        <v>51</v>
      </c>
      <c r="AL40" s="2219">
        <v>21</v>
      </c>
      <c r="AM40" s="2219">
        <f t="shared" si="14"/>
        <v>3194</v>
      </c>
      <c r="AN40" s="2219">
        <f t="shared" si="6"/>
        <v>1288</v>
      </c>
      <c r="AO40" s="2218">
        <v>5</v>
      </c>
      <c r="AP40" s="2218">
        <f t="shared" si="15"/>
        <v>764</v>
      </c>
      <c r="AQ40" s="2218">
        <f t="shared" si="7"/>
        <v>305</v>
      </c>
      <c r="BB40" s="34" t="s">
        <v>1237</v>
      </c>
      <c r="BC40" s="35">
        <v>38</v>
      </c>
      <c r="BD40" s="35">
        <v>139</v>
      </c>
      <c r="BE40" s="35">
        <v>22</v>
      </c>
      <c r="BF40" s="35">
        <v>911</v>
      </c>
      <c r="BG40" s="35">
        <v>3572</v>
      </c>
      <c r="BH40" s="35">
        <v>5</v>
      </c>
      <c r="BI40" s="35">
        <v>221</v>
      </c>
      <c r="BJ40" s="35">
        <v>848</v>
      </c>
    </row>
    <row r="41" spans="1:62" ht="15.75">
      <c r="A41" s="281" t="s">
        <v>6</v>
      </c>
      <c r="B41" s="34" t="s">
        <v>1230</v>
      </c>
      <c r="C41" s="35">
        <v>8</v>
      </c>
      <c r="D41" s="35">
        <f>SUM(D33:D40)</f>
        <v>42</v>
      </c>
      <c r="E41" s="35">
        <v>192</v>
      </c>
      <c r="F41" s="35">
        <v>43</v>
      </c>
      <c r="Z41" s="2217" t="s">
        <v>1237</v>
      </c>
      <c r="AA41" s="2218">
        <v>39</v>
      </c>
      <c r="AB41" s="2218">
        <v>138</v>
      </c>
      <c r="AC41" s="2219">
        <v>30</v>
      </c>
      <c r="AD41" s="2219">
        <f t="shared" si="12"/>
        <v>941</v>
      </c>
      <c r="AE41" s="2219">
        <f t="shared" si="4"/>
        <v>3550</v>
      </c>
      <c r="AF41" s="2218">
        <v>7</v>
      </c>
      <c r="AG41" s="2218">
        <f t="shared" si="13"/>
        <v>228</v>
      </c>
      <c r="AH41" s="2218">
        <f t="shared" si="5"/>
        <v>843</v>
      </c>
      <c r="AI41" s="2221" t="s">
        <v>1227</v>
      </c>
      <c r="AJ41" s="2218">
        <v>127</v>
      </c>
      <c r="AK41" s="2218">
        <v>50</v>
      </c>
      <c r="AL41" s="2219">
        <v>23</v>
      </c>
      <c r="AM41" s="2219">
        <f t="shared" si="14"/>
        <v>3217</v>
      </c>
      <c r="AN41" s="2219">
        <f t="shared" si="6"/>
        <v>1267</v>
      </c>
      <c r="AO41" s="2218">
        <v>6</v>
      </c>
      <c r="AP41" s="2218">
        <f t="shared" si="15"/>
        <v>770</v>
      </c>
      <c r="AQ41" s="2218">
        <f t="shared" si="7"/>
        <v>300</v>
      </c>
      <c r="BB41" s="34" t="s">
        <v>1237</v>
      </c>
      <c r="BC41" s="35">
        <v>39</v>
      </c>
      <c r="BD41" s="35">
        <v>138</v>
      </c>
      <c r="BE41" s="35">
        <v>30</v>
      </c>
      <c r="BF41" s="35">
        <v>941</v>
      </c>
      <c r="BG41" s="35">
        <v>3550</v>
      </c>
      <c r="BH41" s="35">
        <v>7</v>
      </c>
      <c r="BI41" s="35">
        <v>228</v>
      </c>
      <c r="BJ41" s="35">
        <v>843</v>
      </c>
    </row>
    <row r="42" spans="1:62">
      <c r="Z42" s="2217" t="s">
        <v>1237</v>
      </c>
      <c r="AA42" s="2218">
        <v>40</v>
      </c>
      <c r="AB42" s="2218">
        <v>137</v>
      </c>
      <c r="AC42" s="2219">
        <v>24</v>
      </c>
      <c r="AD42" s="2219">
        <f t="shared" si="12"/>
        <v>965</v>
      </c>
      <c r="AE42" s="2219">
        <f t="shared" si="4"/>
        <v>3520</v>
      </c>
      <c r="AF42" s="2218">
        <v>5</v>
      </c>
      <c r="AG42" s="2218">
        <f t="shared" si="13"/>
        <v>233</v>
      </c>
      <c r="AH42" s="2218">
        <f t="shared" si="5"/>
        <v>836</v>
      </c>
      <c r="AI42" s="2221" t="s">
        <v>1227</v>
      </c>
      <c r="AJ42" s="2218">
        <v>128</v>
      </c>
      <c r="AK42" s="2218">
        <v>49</v>
      </c>
      <c r="AL42" s="2219">
        <v>31</v>
      </c>
      <c r="AM42" s="2219">
        <f t="shared" si="14"/>
        <v>3248</v>
      </c>
      <c r="AN42" s="2219">
        <f t="shared" si="6"/>
        <v>1244</v>
      </c>
      <c r="AO42" s="2218">
        <v>10</v>
      </c>
      <c r="AP42" s="2218">
        <f t="shared" si="15"/>
        <v>780</v>
      </c>
      <c r="AQ42" s="2218">
        <f t="shared" si="7"/>
        <v>294</v>
      </c>
      <c r="BB42" s="34" t="s">
        <v>1237</v>
      </c>
      <c r="BC42" s="35">
        <v>40</v>
      </c>
      <c r="BD42" s="35">
        <v>137</v>
      </c>
      <c r="BE42" s="35">
        <v>24</v>
      </c>
      <c r="BF42" s="35">
        <v>965</v>
      </c>
      <c r="BG42" s="35">
        <v>3520</v>
      </c>
      <c r="BH42" s="35">
        <v>5</v>
      </c>
      <c r="BI42" s="35">
        <v>233</v>
      </c>
      <c r="BJ42" s="35">
        <v>836</v>
      </c>
    </row>
    <row r="43" spans="1:62">
      <c r="B43" s="34" t="s">
        <v>1237</v>
      </c>
      <c r="C43" s="35">
        <v>1</v>
      </c>
      <c r="D43" s="35">
        <f t="shared" ref="D43:D50" si="22">+F44-F43</f>
        <v>6</v>
      </c>
      <c r="F43" s="35">
        <v>1</v>
      </c>
      <c r="G43" s="35">
        <f>+D43</f>
        <v>6</v>
      </c>
      <c r="Z43" s="2217" t="s">
        <v>1228</v>
      </c>
      <c r="AA43" s="2218">
        <v>41</v>
      </c>
      <c r="AB43" s="2218">
        <v>136</v>
      </c>
      <c r="AC43" s="2219">
        <v>26</v>
      </c>
      <c r="AD43" s="2219">
        <f t="shared" si="12"/>
        <v>991</v>
      </c>
      <c r="AE43" s="2219">
        <f t="shared" si="4"/>
        <v>3496</v>
      </c>
      <c r="AF43" s="2218">
        <v>5</v>
      </c>
      <c r="AG43" s="2218">
        <f t="shared" si="13"/>
        <v>238</v>
      </c>
      <c r="AH43" s="2218">
        <f t="shared" si="5"/>
        <v>831</v>
      </c>
      <c r="AI43" s="2221" t="s">
        <v>1249</v>
      </c>
      <c r="AJ43" s="2218">
        <v>129</v>
      </c>
      <c r="AK43" s="2218">
        <v>48</v>
      </c>
      <c r="AL43" s="2219">
        <v>24</v>
      </c>
      <c r="AM43" s="2219">
        <f t="shared" si="14"/>
        <v>3272</v>
      </c>
      <c r="AN43" s="2219">
        <f t="shared" si="6"/>
        <v>1213</v>
      </c>
      <c r="AO43" s="2218">
        <v>6</v>
      </c>
      <c r="AP43" s="2218">
        <f t="shared" si="15"/>
        <v>786</v>
      </c>
      <c r="AQ43" s="2218">
        <f t="shared" si="7"/>
        <v>284</v>
      </c>
      <c r="BB43" s="34" t="s">
        <v>1228</v>
      </c>
      <c r="BC43" s="35">
        <v>41</v>
      </c>
      <c r="BD43" s="35">
        <v>136</v>
      </c>
      <c r="BE43" s="35">
        <v>26</v>
      </c>
      <c r="BF43" s="35">
        <v>991</v>
      </c>
      <c r="BG43" s="35">
        <v>3496</v>
      </c>
      <c r="BH43" s="35">
        <v>5</v>
      </c>
      <c r="BI43" s="35">
        <v>238</v>
      </c>
      <c r="BJ43" s="35">
        <v>831</v>
      </c>
    </row>
    <row r="44" spans="1:62">
      <c r="B44" s="34" t="s">
        <v>1237</v>
      </c>
      <c r="C44" s="35">
        <v>1</v>
      </c>
      <c r="D44" s="35">
        <f t="shared" si="22"/>
        <v>6</v>
      </c>
      <c r="F44" s="35">
        <v>7</v>
      </c>
      <c r="G44" s="35">
        <f t="shared" ref="G44:G50" si="23">+D44+G43</f>
        <v>12</v>
      </c>
      <c r="Z44" s="2217" t="s">
        <v>1228</v>
      </c>
      <c r="AA44" s="2218">
        <v>42</v>
      </c>
      <c r="AB44" s="2218">
        <v>135</v>
      </c>
      <c r="AC44" s="2219">
        <v>24</v>
      </c>
      <c r="AD44" s="2219">
        <f t="shared" si="12"/>
        <v>1015</v>
      </c>
      <c r="AE44" s="2219">
        <f t="shared" si="4"/>
        <v>3470</v>
      </c>
      <c r="AF44" s="2218">
        <v>6</v>
      </c>
      <c r="AG44" s="2218">
        <f t="shared" si="13"/>
        <v>244</v>
      </c>
      <c r="AH44" s="2218">
        <f t="shared" si="5"/>
        <v>826</v>
      </c>
      <c r="AI44" s="2221" t="s">
        <v>1249</v>
      </c>
      <c r="AJ44" s="2218">
        <v>130</v>
      </c>
      <c r="AK44" s="2218">
        <v>47</v>
      </c>
      <c r="AL44" s="2219">
        <v>21</v>
      </c>
      <c r="AM44" s="2219">
        <f t="shared" si="14"/>
        <v>3293</v>
      </c>
      <c r="AN44" s="2219">
        <f t="shared" si="6"/>
        <v>1189</v>
      </c>
      <c r="AO44" s="2218">
        <v>5</v>
      </c>
      <c r="AP44" s="2218">
        <f t="shared" si="15"/>
        <v>791</v>
      </c>
      <c r="AQ44" s="2218">
        <f t="shared" si="7"/>
        <v>278</v>
      </c>
      <c r="BB44" s="34" t="s">
        <v>1228</v>
      </c>
      <c r="BC44" s="35">
        <v>42</v>
      </c>
      <c r="BD44" s="35">
        <v>135</v>
      </c>
      <c r="BE44" s="35">
        <v>24</v>
      </c>
      <c r="BF44" s="35">
        <v>1015</v>
      </c>
      <c r="BG44" s="35">
        <v>3470</v>
      </c>
      <c r="BH44" s="35">
        <v>6</v>
      </c>
      <c r="BI44" s="35">
        <v>244</v>
      </c>
      <c r="BJ44" s="35">
        <v>826</v>
      </c>
    </row>
    <row r="45" spans="1:62">
      <c r="B45" s="34" t="s">
        <v>1237</v>
      </c>
      <c r="C45" s="35">
        <v>1</v>
      </c>
      <c r="D45" s="35">
        <f t="shared" si="22"/>
        <v>6</v>
      </c>
      <c r="F45" s="35">
        <v>13</v>
      </c>
      <c r="G45" s="35">
        <f t="shared" si="23"/>
        <v>18</v>
      </c>
      <c r="Z45" s="2217" t="s">
        <v>1228</v>
      </c>
      <c r="AA45" s="2218">
        <v>43</v>
      </c>
      <c r="AB45" s="2218">
        <v>134</v>
      </c>
      <c r="AC45" s="2219">
        <v>33</v>
      </c>
      <c r="AD45" s="2219">
        <f t="shared" si="12"/>
        <v>1048</v>
      </c>
      <c r="AE45" s="2219">
        <f t="shared" si="4"/>
        <v>3446</v>
      </c>
      <c r="AF45" s="2218">
        <v>10</v>
      </c>
      <c r="AG45" s="2218">
        <f t="shared" si="13"/>
        <v>254</v>
      </c>
      <c r="AH45" s="2218">
        <f t="shared" si="5"/>
        <v>820</v>
      </c>
      <c r="AI45" s="2221" t="s">
        <v>1249</v>
      </c>
      <c r="AJ45" s="2218">
        <v>131</v>
      </c>
      <c r="AK45" s="2218">
        <v>46</v>
      </c>
      <c r="AL45" s="2219">
        <v>27</v>
      </c>
      <c r="AM45" s="2219">
        <f t="shared" si="14"/>
        <v>3320</v>
      </c>
      <c r="AN45" s="2219">
        <f t="shared" si="6"/>
        <v>1168</v>
      </c>
      <c r="AO45" s="2218">
        <v>6</v>
      </c>
      <c r="AP45" s="2218">
        <f t="shared" si="15"/>
        <v>797</v>
      </c>
      <c r="AQ45" s="2218">
        <f t="shared" si="7"/>
        <v>273</v>
      </c>
      <c r="BB45" s="34" t="s">
        <v>1228</v>
      </c>
      <c r="BC45" s="35">
        <v>43</v>
      </c>
      <c r="BD45" s="35">
        <v>134</v>
      </c>
      <c r="BE45" s="35">
        <v>33</v>
      </c>
      <c r="BF45" s="35">
        <v>1048</v>
      </c>
      <c r="BG45" s="35">
        <v>3446</v>
      </c>
      <c r="BH45" s="35">
        <v>10</v>
      </c>
      <c r="BI45" s="35">
        <v>254</v>
      </c>
      <c r="BJ45" s="35">
        <v>820</v>
      </c>
    </row>
    <row r="46" spans="1:62">
      <c r="B46" s="34" t="s">
        <v>1237</v>
      </c>
      <c r="C46" s="35">
        <v>1</v>
      </c>
      <c r="D46" s="35">
        <f t="shared" si="22"/>
        <v>7</v>
      </c>
      <c r="F46" s="35">
        <v>19</v>
      </c>
      <c r="G46" s="35">
        <f t="shared" si="23"/>
        <v>25</v>
      </c>
      <c r="Z46" s="2217" t="s">
        <v>1228</v>
      </c>
      <c r="AA46" s="2218">
        <v>44</v>
      </c>
      <c r="AB46" s="2218">
        <v>133</v>
      </c>
      <c r="AC46" s="2219">
        <v>23</v>
      </c>
      <c r="AD46" s="2219">
        <f t="shared" si="12"/>
        <v>1071</v>
      </c>
      <c r="AE46" s="2219">
        <f t="shared" si="4"/>
        <v>3413</v>
      </c>
      <c r="AF46" s="2218">
        <v>5</v>
      </c>
      <c r="AG46" s="2218">
        <f t="shared" si="13"/>
        <v>259</v>
      </c>
      <c r="AH46" s="2218">
        <f t="shared" si="5"/>
        <v>810</v>
      </c>
      <c r="AI46" s="2221" t="s">
        <v>1249</v>
      </c>
      <c r="AJ46" s="2218">
        <v>132</v>
      </c>
      <c r="AK46" s="2218">
        <v>45</v>
      </c>
      <c r="AL46" s="2219">
        <v>24</v>
      </c>
      <c r="AM46" s="2219">
        <f t="shared" si="14"/>
        <v>3344</v>
      </c>
      <c r="AN46" s="2219">
        <f t="shared" si="6"/>
        <v>1141</v>
      </c>
      <c r="AO46" s="2218">
        <v>6</v>
      </c>
      <c r="AP46" s="2218">
        <f t="shared" si="15"/>
        <v>803</v>
      </c>
      <c r="AQ46" s="2218">
        <f t="shared" si="7"/>
        <v>267</v>
      </c>
      <c r="BB46" s="34" t="s">
        <v>1228</v>
      </c>
      <c r="BC46" s="35">
        <v>44</v>
      </c>
      <c r="BD46" s="35">
        <v>133</v>
      </c>
      <c r="BE46" s="35">
        <v>23</v>
      </c>
      <c r="BF46" s="35">
        <v>1071</v>
      </c>
      <c r="BG46" s="35">
        <v>3413</v>
      </c>
      <c r="BH46" s="35">
        <v>5</v>
      </c>
      <c r="BI46" s="35">
        <v>259</v>
      </c>
      <c r="BJ46" s="35">
        <v>810</v>
      </c>
    </row>
    <row r="47" spans="1:62">
      <c r="B47" s="34" t="s">
        <v>1237</v>
      </c>
      <c r="C47" s="35">
        <v>1</v>
      </c>
      <c r="D47" s="35">
        <f t="shared" si="22"/>
        <v>6</v>
      </c>
      <c r="F47" s="35">
        <v>26</v>
      </c>
      <c r="G47" s="35">
        <f t="shared" si="23"/>
        <v>31</v>
      </c>
      <c r="Z47" s="2217" t="s">
        <v>1228</v>
      </c>
      <c r="AA47" s="2218">
        <v>45</v>
      </c>
      <c r="AB47" s="2218">
        <v>132</v>
      </c>
      <c r="AC47" s="2219">
        <v>24</v>
      </c>
      <c r="AD47" s="2219">
        <f t="shared" si="12"/>
        <v>1095</v>
      </c>
      <c r="AE47" s="2219">
        <f t="shared" si="4"/>
        <v>3390</v>
      </c>
      <c r="AF47" s="2218">
        <v>5</v>
      </c>
      <c r="AG47" s="2222">
        <f t="shared" si="13"/>
        <v>264</v>
      </c>
      <c r="AH47" s="2218">
        <f t="shared" si="5"/>
        <v>805</v>
      </c>
      <c r="AI47" s="2221" t="s">
        <v>1249</v>
      </c>
      <c r="AJ47" s="2218">
        <v>133</v>
      </c>
      <c r="AK47" s="2218">
        <v>44</v>
      </c>
      <c r="AL47" s="2219">
        <v>27</v>
      </c>
      <c r="AM47" s="2219">
        <f t="shared" si="14"/>
        <v>3371</v>
      </c>
      <c r="AN47" s="2219">
        <f t="shared" si="6"/>
        <v>1117</v>
      </c>
      <c r="AO47" s="2218">
        <v>8</v>
      </c>
      <c r="AP47" s="2218">
        <f t="shared" si="15"/>
        <v>811</v>
      </c>
      <c r="AQ47" s="2218">
        <f t="shared" si="7"/>
        <v>261</v>
      </c>
      <c r="BB47" s="34" t="s">
        <v>1228</v>
      </c>
      <c r="BC47" s="35">
        <v>45</v>
      </c>
      <c r="BD47" s="35">
        <v>132</v>
      </c>
      <c r="BE47" s="35">
        <v>24</v>
      </c>
      <c r="BF47" s="35">
        <v>1095</v>
      </c>
      <c r="BG47" s="35">
        <v>3390</v>
      </c>
      <c r="BH47" s="35">
        <v>5</v>
      </c>
      <c r="BI47" s="35">
        <v>264</v>
      </c>
      <c r="BJ47" s="35">
        <v>805</v>
      </c>
    </row>
    <row r="48" spans="1:62">
      <c r="B48" s="34" t="s">
        <v>1237</v>
      </c>
      <c r="C48" s="35">
        <v>1</v>
      </c>
      <c r="D48" s="35">
        <f t="shared" si="22"/>
        <v>5</v>
      </c>
      <c r="F48" s="35">
        <v>32</v>
      </c>
      <c r="G48" s="35">
        <f t="shared" si="23"/>
        <v>36</v>
      </c>
      <c r="Z48" s="2217" t="s">
        <v>1228</v>
      </c>
      <c r="AA48" s="2218">
        <v>46</v>
      </c>
      <c r="AB48" s="2218">
        <v>131</v>
      </c>
      <c r="AC48" s="2219">
        <v>27</v>
      </c>
      <c r="AD48" s="2219">
        <f t="shared" si="12"/>
        <v>1122</v>
      </c>
      <c r="AE48" s="2219">
        <f t="shared" si="4"/>
        <v>3366</v>
      </c>
      <c r="AF48" s="2218">
        <v>6</v>
      </c>
      <c r="AG48" s="2222">
        <f t="shared" si="13"/>
        <v>270</v>
      </c>
      <c r="AH48" s="2222">
        <f t="shared" si="5"/>
        <v>800</v>
      </c>
      <c r="AI48" s="2221" t="s">
        <v>1249</v>
      </c>
      <c r="AJ48" s="2218">
        <v>134</v>
      </c>
      <c r="AK48" s="2218">
        <v>43</v>
      </c>
      <c r="AL48" s="2219">
        <v>23</v>
      </c>
      <c r="AM48" s="2219">
        <f t="shared" si="14"/>
        <v>3394</v>
      </c>
      <c r="AN48" s="2219">
        <f t="shared" si="6"/>
        <v>1090</v>
      </c>
      <c r="AO48" s="2218">
        <v>5</v>
      </c>
      <c r="AP48" s="2222">
        <f t="shared" si="15"/>
        <v>816</v>
      </c>
      <c r="AQ48" s="2218">
        <f t="shared" si="7"/>
        <v>253</v>
      </c>
      <c r="BB48" s="34" t="s">
        <v>1228</v>
      </c>
      <c r="BC48" s="35">
        <v>46</v>
      </c>
      <c r="BD48" s="35">
        <v>131</v>
      </c>
      <c r="BE48" s="35">
        <v>27</v>
      </c>
      <c r="BF48" s="35">
        <v>1122</v>
      </c>
      <c r="BG48" s="35">
        <v>3366</v>
      </c>
      <c r="BH48" s="35">
        <v>6</v>
      </c>
      <c r="BI48" s="35">
        <v>270</v>
      </c>
      <c r="BJ48" s="35">
        <v>800</v>
      </c>
    </row>
    <row r="49" spans="1:62">
      <c r="B49" s="34" t="s">
        <v>1237</v>
      </c>
      <c r="C49" s="35">
        <v>1</v>
      </c>
      <c r="D49" s="35">
        <f t="shared" si="22"/>
        <v>7</v>
      </c>
      <c r="F49" s="35">
        <v>37</v>
      </c>
      <c r="G49" s="35">
        <f t="shared" si="23"/>
        <v>43</v>
      </c>
      <c r="Z49" s="2217" t="s">
        <v>1228</v>
      </c>
      <c r="AA49" s="2218">
        <v>47</v>
      </c>
      <c r="AB49" s="2222">
        <v>130</v>
      </c>
      <c r="AC49" s="2219">
        <v>22</v>
      </c>
      <c r="AD49" s="2219">
        <f t="shared" si="12"/>
        <v>1144</v>
      </c>
      <c r="AE49" s="2219">
        <f t="shared" si="4"/>
        <v>3339</v>
      </c>
      <c r="AF49" s="2218">
        <v>4</v>
      </c>
      <c r="AG49" s="2218">
        <f t="shared" si="13"/>
        <v>274</v>
      </c>
      <c r="AH49" s="2218">
        <f t="shared" si="5"/>
        <v>794</v>
      </c>
      <c r="AI49" s="2221" t="s">
        <v>1249</v>
      </c>
      <c r="AJ49" s="2218">
        <v>135</v>
      </c>
      <c r="AK49" s="2218">
        <v>42</v>
      </c>
      <c r="AL49" s="2219">
        <v>24</v>
      </c>
      <c r="AM49" s="2219">
        <f t="shared" si="14"/>
        <v>3418</v>
      </c>
      <c r="AN49" s="2219">
        <f t="shared" si="6"/>
        <v>1067</v>
      </c>
      <c r="AO49" s="2218">
        <v>6</v>
      </c>
      <c r="AP49" s="2218">
        <f t="shared" si="15"/>
        <v>822</v>
      </c>
      <c r="AQ49" s="2218">
        <f t="shared" si="7"/>
        <v>248</v>
      </c>
      <c r="BB49" s="34" t="s">
        <v>1228</v>
      </c>
      <c r="BC49" s="35">
        <v>47</v>
      </c>
      <c r="BD49" s="35">
        <v>130</v>
      </c>
      <c r="BE49" s="35">
        <v>22</v>
      </c>
      <c r="BF49" s="35">
        <v>1144</v>
      </c>
      <c r="BG49" s="35">
        <v>3339</v>
      </c>
      <c r="BH49" s="35">
        <v>4</v>
      </c>
      <c r="BI49" s="35">
        <v>274</v>
      </c>
      <c r="BJ49" s="35">
        <v>794</v>
      </c>
    </row>
    <row r="50" spans="1:62">
      <c r="B50" s="34" t="s">
        <v>1237</v>
      </c>
      <c r="C50" s="35">
        <v>1</v>
      </c>
      <c r="D50" s="35">
        <f t="shared" si="22"/>
        <v>5</v>
      </c>
      <c r="F50" s="35">
        <v>44</v>
      </c>
      <c r="G50" s="35">
        <f t="shared" si="23"/>
        <v>48</v>
      </c>
      <c r="Z50" s="2217" t="s">
        <v>1228</v>
      </c>
      <c r="AA50" s="2218">
        <v>48</v>
      </c>
      <c r="AB50" s="2218">
        <v>129</v>
      </c>
      <c r="AC50" s="2219">
        <v>34</v>
      </c>
      <c r="AD50" s="2219">
        <f t="shared" si="12"/>
        <v>1178</v>
      </c>
      <c r="AE50" s="2219">
        <f t="shared" si="4"/>
        <v>3317</v>
      </c>
      <c r="AF50" s="2218">
        <v>8</v>
      </c>
      <c r="AG50" s="2218">
        <f t="shared" si="13"/>
        <v>282</v>
      </c>
      <c r="AH50" s="2218">
        <f t="shared" si="5"/>
        <v>790</v>
      </c>
      <c r="AI50" s="2221" t="s">
        <v>1249</v>
      </c>
      <c r="AJ50" s="2218">
        <v>136</v>
      </c>
      <c r="AK50" s="2218">
        <v>41</v>
      </c>
      <c r="AL50" s="2219">
        <v>28</v>
      </c>
      <c r="AM50" s="2219">
        <f t="shared" si="14"/>
        <v>3446</v>
      </c>
      <c r="AN50" s="2219">
        <f t="shared" si="6"/>
        <v>1043</v>
      </c>
      <c r="AO50" s="2218">
        <v>8</v>
      </c>
      <c r="AP50" s="2218">
        <f t="shared" si="15"/>
        <v>830</v>
      </c>
      <c r="AQ50" s="2218">
        <f t="shared" si="7"/>
        <v>242</v>
      </c>
      <c r="BB50" s="34" t="s">
        <v>1228</v>
      </c>
      <c r="BC50" s="35">
        <v>48</v>
      </c>
      <c r="BD50" s="35">
        <v>129</v>
      </c>
      <c r="BE50" s="35">
        <v>34</v>
      </c>
      <c r="BF50" s="35">
        <v>1178</v>
      </c>
      <c r="BG50" s="35">
        <v>3317</v>
      </c>
      <c r="BH50" s="35">
        <v>8</v>
      </c>
      <c r="BI50" s="35">
        <v>282</v>
      </c>
      <c r="BJ50" s="35">
        <v>790</v>
      </c>
    </row>
    <row r="51" spans="1:62" ht="15.75">
      <c r="A51" s="281" t="s">
        <v>6</v>
      </c>
      <c r="B51" s="34" t="s">
        <v>1237</v>
      </c>
      <c r="C51" s="35">
        <v>8</v>
      </c>
      <c r="D51" s="35">
        <f>SUM(D43:D50)</f>
        <v>48</v>
      </c>
      <c r="E51" s="35">
        <v>202</v>
      </c>
      <c r="F51" s="35">
        <v>49</v>
      </c>
      <c r="Z51" s="2217" t="s">
        <v>1239</v>
      </c>
      <c r="AA51" s="2218">
        <v>49</v>
      </c>
      <c r="AB51" s="2218">
        <v>128</v>
      </c>
      <c r="AC51" s="2219">
        <v>22</v>
      </c>
      <c r="AD51" s="2219">
        <f t="shared" si="12"/>
        <v>1200</v>
      </c>
      <c r="AE51" s="2219">
        <f t="shared" si="4"/>
        <v>3283</v>
      </c>
      <c r="AF51" s="2218">
        <v>6</v>
      </c>
      <c r="AG51" s="2222">
        <f t="shared" si="13"/>
        <v>288</v>
      </c>
      <c r="AH51" s="2218">
        <f t="shared" si="5"/>
        <v>782</v>
      </c>
      <c r="AI51" s="2221" t="s">
        <v>1234</v>
      </c>
      <c r="AJ51" s="2218">
        <v>137</v>
      </c>
      <c r="AK51" s="2218">
        <v>40</v>
      </c>
      <c r="AL51" s="2219">
        <v>21</v>
      </c>
      <c r="AM51" s="2219">
        <f t="shared" si="14"/>
        <v>3467</v>
      </c>
      <c r="AN51" s="2219">
        <f t="shared" si="6"/>
        <v>1015</v>
      </c>
      <c r="AO51" s="2218">
        <v>5</v>
      </c>
      <c r="AP51" s="2218">
        <f t="shared" si="15"/>
        <v>835</v>
      </c>
      <c r="AQ51" s="2218">
        <f t="shared" si="7"/>
        <v>234</v>
      </c>
      <c r="BB51" s="34" t="s">
        <v>1239</v>
      </c>
      <c r="BC51" s="35">
        <v>49</v>
      </c>
      <c r="BD51" s="35">
        <v>128</v>
      </c>
      <c r="BE51" s="35">
        <v>22</v>
      </c>
      <c r="BF51" s="35">
        <v>1200</v>
      </c>
      <c r="BG51" s="35">
        <v>3283</v>
      </c>
      <c r="BH51" s="35">
        <v>6</v>
      </c>
      <c r="BI51" s="35">
        <v>288</v>
      </c>
      <c r="BJ51" s="35">
        <v>782</v>
      </c>
    </row>
    <row r="52" spans="1:62">
      <c r="Z52" s="2217" t="s">
        <v>1239</v>
      </c>
      <c r="AA52" s="2218">
        <v>50</v>
      </c>
      <c r="AB52" s="2218">
        <v>127</v>
      </c>
      <c r="AC52" s="2219">
        <v>25</v>
      </c>
      <c r="AD52" s="2219">
        <f t="shared" si="12"/>
        <v>1225</v>
      </c>
      <c r="AE52" s="2219">
        <f t="shared" si="4"/>
        <v>3261</v>
      </c>
      <c r="AF52" s="2218">
        <v>6</v>
      </c>
      <c r="AG52" s="2218">
        <f t="shared" si="13"/>
        <v>294</v>
      </c>
      <c r="AH52" s="2218">
        <f t="shared" si="5"/>
        <v>776</v>
      </c>
      <c r="AI52" s="2221" t="s">
        <v>1234</v>
      </c>
      <c r="AJ52" s="2218">
        <v>138</v>
      </c>
      <c r="AK52" s="2218">
        <v>39</v>
      </c>
      <c r="AL52" s="2219">
        <v>21</v>
      </c>
      <c r="AM52" s="2219">
        <f t="shared" si="14"/>
        <v>3488</v>
      </c>
      <c r="AN52" s="2219">
        <f t="shared" si="6"/>
        <v>994</v>
      </c>
      <c r="AO52" s="2218">
        <v>5</v>
      </c>
      <c r="AP52" s="2222">
        <f t="shared" si="15"/>
        <v>840</v>
      </c>
      <c r="AQ52" s="2218">
        <f t="shared" si="7"/>
        <v>229</v>
      </c>
      <c r="BB52" s="34" t="s">
        <v>1239</v>
      </c>
      <c r="BC52" s="35">
        <v>50</v>
      </c>
      <c r="BD52" s="35">
        <v>127</v>
      </c>
      <c r="BE52" s="35">
        <v>25</v>
      </c>
      <c r="BF52" s="35">
        <v>1225</v>
      </c>
      <c r="BG52" s="35">
        <v>3261</v>
      </c>
      <c r="BH52" s="35">
        <v>6</v>
      </c>
      <c r="BI52" s="35">
        <v>294</v>
      </c>
      <c r="BJ52" s="35">
        <v>776</v>
      </c>
    </row>
    <row r="53" spans="1:62">
      <c r="B53" s="34" t="s">
        <v>1228</v>
      </c>
      <c r="C53" s="35">
        <v>1</v>
      </c>
      <c r="D53" s="35">
        <f t="shared" ref="D53:D60" si="24">+F54-F53</f>
        <v>5</v>
      </c>
      <c r="F53" s="35">
        <v>1</v>
      </c>
      <c r="G53" s="35">
        <f>+D53</f>
        <v>5</v>
      </c>
      <c r="Z53" s="2217" t="s">
        <v>1239</v>
      </c>
      <c r="AA53" s="2218">
        <v>51</v>
      </c>
      <c r="AB53" s="2218">
        <v>126</v>
      </c>
      <c r="AC53" s="2219">
        <v>28</v>
      </c>
      <c r="AD53" s="2219">
        <f t="shared" si="12"/>
        <v>1253</v>
      </c>
      <c r="AE53" s="2219">
        <f t="shared" si="4"/>
        <v>3236</v>
      </c>
      <c r="AF53" s="2218">
        <v>7</v>
      </c>
      <c r="AG53" s="2218">
        <f t="shared" si="13"/>
        <v>301</v>
      </c>
      <c r="AH53" s="2218">
        <f t="shared" si="5"/>
        <v>770</v>
      </c>
      <c r="AI53" s="2221" t="s">
        <v>1234</v>
      </c>
      <c r="AJ53" s="2218">
        <v>139</v>
      </c>
      <c r="AK53" s="2218">
        <v>38</v>
      </c>
      <c r="AL53" s="2219">
        <v>25</v>
      </c>
      <c r="AM53" s="2219">
        <f t="shared" si="14"/>
        <v>3513</v>
      </c>
      <c r="AN53" s="2219">
        <f t="shared" si="6"/>
        <v>973</v>
      </c>
      <c r="AO53" s="2218">
        <v>6</v>
      </c>
      <c r="AP53" s="2218">
        <f t="shared" si="15"/>
        <v>846</v>
      </c>
      <c r="AQ53" s="2218">
        <f t="shared" si="7"/>
        <v>224</v>
      </c>
      <c r="BB53" s="34" t="s">
        <v>1239</v>
      </c>
      <c r="BC53" s="35">
        <v>51</v>
      </c>
      <c r="BD53" s="35">
        <v>126</v>
      </c>
      <c r="BE53" s="35">
        <v>28</v>
      </c>
      <c r="BF53" s="35">
        <v>1253</v>
      </c>
      <c r="BG53" s="35">
        <v>3236</v>
      </c>
      <c r="BH53" s="35">
        <v>7</v>
      </c>
      <c r="BI53" s="35">
        <v>301</v>
      </c>
      <c r="BJ53" s="35">
        <v>770</v>
      </c>
    </row>
    <row r="54" spans="1:62">
      <c r="B54" s="34" t="s">
        <v>1228</v>
      </c>
      <c r="C54" s="35">
        <v>1</v>
      </c>
      <c r="D54" s="35">
        <f t="shared" si="24"/>
        <v>6</v>
      </c>
      <c r="F54" s="35">
        <v>6</v>
      </c>
      <c r="G54" s="35">
        <f t="shared" ref="G54:G60" si="25">+D54+G53</f>
        <v>11</v>
      </c>
      <c r="Z54" s="2217" t="s">
        <v>1239</v>
      </c>
      <c r="AA54" s="2218">
        <v>52</v>
      </c>
      <c r="AB54" s="2218">
        <v>125</v>
      </c>
      <c r="AC54" s="2219">
        <v>26</v>
      </c>
      <c r="AD54" s="2219">
        <f t="shared" si="12"/>
        <v>1279</v>
      </c>
      <c r="AE54" s="2219">
        <f t="shared" si="4"/>
        <v>3208</v>
      </c>
      <c r="AF54" s="2218">
        <v>5</v>
      </c>
      <c r="AG54" s="2218">
        <f t="shared" si="13"/>
        <v>306</v>
      </c>
      <c r="AH54" s="2218">
        <f t="shared" si="5"/>
        <v>763</v>
      </c>
      <c r="AI54" s="2221" t="s">
        <v>1234</v>
      </c>
      <c r="AJ54" s="2218">
        <v>140</v>
      </c>
      <c r="AK54" s="2218">
        <v>37</v>
      </c>
      <c r="AL54" s="2219">
        <v>22</v>
      </c>
      <c r="AM54" s="2219">
        <f t="shared" si="14"/>
        <v>3535</v>
      </c>
      <c r="AN54" s="2219">
        <f t="shared" si="6"/>
        <v>948</v>
      </c>
      <c r="AO54" s="2218">
        <v>5</v>
      </c>
      <c r="AP54" s="2218">
        <f t="shared" si="15"/>
        <v>851</v>
      </c>
      <c r="AQ54" s="2218">
        <f t="shared" si="7"/>
        <v>218</v>
      </c>
      <c r="BB54" s="34" t="s">
        <v>1239</v>
      </c>
      <c r="BC54" s="35">
        <v>52</v>
      </c>
      <c r="BD54" s="35">
        <v>125</v>
      </c>
      <c r="BE54" s="35">
        <v>26</v>
      </c>
      <c r="BF54" s="35">
        <v>1279</v>
      </c>
      <c r="BG54" s="35">
        <v>3208</v>
      </c>
      <c r="BH54" s="35">
        <v>5</v>
      </c>
      <c r="BI54" s="35">
        <v>306</v>
      </c>
      <c r="BJ54" s="35">
        <v>763</v>
      </c>
    </row>
    <row r="55" spans="1:62">
      <c r="B55" s="34" t="s">
        <v>1228</v>
      </c>
      <c r="C55" s="35">
        <v>1</v>
      </c>
      <c r="D55" s="35">
        <f t="shared" si="24"/>
        <v>10</v>
      </c>
      <c r="F55" s="35">
        <v>12</v>
      </c>
      <c r="G55" s="35">
        <f t="shared" si="25"/>
        <v>21</v>
      </c>
      <c r="Z55" s="2217" t="s">
        <v>1239</v>
      </c>
      <c r="AA55" s="2218">
        <v>53</v>
      </c>
      <c r="AB55" s="2218">
        <v>124</v>
      </c>
      <c r="AC55" s="2219">
        <v>26</v>
      </c>
      <c r="AD55" s="2219">
        <f t="shared" si="12"/>
        <v>1305</v>
      </c>
      <c r="AE55" s="2219">
        <f t="shared" si="4"/>
        <v>3182</v>
      </c>
      <c r="AF55" s="2218">
        <v>5</v>
      </c>
      <c r="AG55" s="2218">
        <f t="shared" si="13"/>
        <v>311</v>
      </c>
      <c r="AH55" s="2218">
        <f t="shared" si="5"/>
        <v>758</v>
      </c>
      <c r="AI55" s="2221" t="s">
        <v>1234</v>
      </c>
      <c r="AJ55" s="2218">
        <v>141</v>
      </c>
      <c r="AK55" s="2218">
        <v>36</v>
      </c>
      <c r="AL55" s="2219">
        <v>25</v>
      </c>
      <c r="AM55" s="2219">
        <f t="shared" si="14"/>
        <v>3560</v>
      </c>
      <c r="AN55" s="2219">
        <f t="shared" si="6"/>
        <v>926</v>
      </c>
      <c r="AO55" s="2218">
        <v>6</v>
      </c>
      <c r="AP55" s="2218">
        <f t="shared" si="15"/>
        <v>857</v>
      </c>
      <c r="AQ55" s="2218">
        <f t="shared" si="7"/>
        <v>213</v>
      </c>
      <c r="BB55" s="34" t="s">
        <v>1239</v>
      </c>
      <c r="BC55" s="35">
        <v>53</v>
      </c>
      <c r="BD55" s="35">
        <v>124</v>
      </c>
      <c r="BE55" s="35">
        <v>26</v>
      </c>
      <c r="BF55" s="35">
        <v>1305</v>
      </c>
      <c r="BG55" s="35">
        <v>3182</v>
      </c>
      <c r="BH55" s="35">
        <v>5</v>
      </c>
      <c r="BI55" s="35">
        <v>311</v>
      </c>
      <c r="BJ55" s="35">
        <v>758</v>
      </c>
    </row>
    <row r="56" spans="1:62">
      <c r="B56" s="34" t="s">
        <v>1228</v>
      </c>
      <c r="C56" s="35">
        <v>1</v>
      </c>
      <c r="D56" s="35">
        <f t="shared" si="24"/>
        <v>5</v>
      </c>
      <c r="F56" s="35">
        <v>22</v>
      </c>
      <c r="G56" s="35">
        <f t="shared" si="25"/>
        <v>26</v>
      </c>
      <c r="Z56" s="2217" t="s">
        <v>1239</v>
      </c>
      <c r="AA56" s="2218">
        <v>54</v>
      </c>
      <c r="AB56" s="2218">
        <v>123</v>
      </c>
      <c r="AC56" s="2219">
        <v>23</v>
      </c>
      <c r="AD56" s="2219">
        <f t="shared" si="12"/>
        <v>1328</v>
      </c>
      <c r="AE56" s="2219">
        <f t="shared" si="4"/>
        <v>3156</v>
      </c>
      <c r="AF56" s="2218">
        <v>6</v>
      </c>
      <c r="AG56" s="2218">
        <f t="shared" si="13"/>
        <v>317</v>
      </c>
      <c r="AH56" s="2218">
        <f t="shared" si="5"/>
        <v>753</v>
      </c>
      <c r="AI56" s="2221" t="s">
        <v>1234</v>
      </c>
      <c r="AJ56" s="2218">
        <v>142</v>
      </c>
      <c r="AK56" s="2218">
        <v>35</v>
      </c>
      <c r="AL56" s="2219">
        <v>22</v>
      </c>
      <c r="AM56" s="2219">
        <f t="shared" si="14"/>
        <v>3582</v>
      </c>
      <c r="AN56" s="2219">
        <f t="shared" si="6"/>
        <v>901</v>
      </c>
      <c r="AO56" s="2218">
        <v>5</v>
      </c>
      <c r="AP56" s="2218">
        <f t="shared" si="15"/>
        <v>862</v>
      </c>
      <c r="AQ56" s="2218">
        <f t="shared" si="7"/>
        <v>207</v>
      </c>
      <c r="BB56" s="34" t="s">
        <v>1239</v>
      </c>
      <c r="BC56" s="35">
        <v>54</v>
      </c>
      <c r="BD56" s="35">
        <v>123</v>
      </c>
      <c r="BE56" s="35">
        <v>23</v>
      </c>
      <c r="BF56" s="35">
        <v>1328</v>
      </c>
      <c r="BG56" s="35">
        <v>3156</v>
      </c>
      <c r="BH56" s="35">
        <v>6</v>
      </c>
      <c r="BI56" s="35">
        <v>317</v>
      </c>
      <c r="BJ56" s="35">
        <v>753</v>
      </c>
    </row>
    <row r="57" spans="1:62">
      <c r="B57" s="34" t="s">
        <v>1228</v>
      </c>
      <c r="C57" s="35">
        <v>1</v>
      </c>
      <c r="D57" s="35">
        <f t="shared" si="24"/>
        <v>5</v>
      </c>
      <c r="F57" s="35">
        <v>27</v>
      </c>
      <c r="G57" s="35">
        <f t="shared" si="25"/>
        <v>31</v>
      </c>
      <c r="Z57" s="2217" t="s">
        <v>1239</v>
      </c>
      <c r="AA57" s="2218">
        <v>55</v>
      </c>
      <c r="AB57" s="2218">
        <v>122</v>
      </c>
      <c r="AC57" s="2219">
        <v>28</v>
      </c>
      <c r="AD57" s="2219">
        <f t="shared" si="12"/>
        <v>1356</v>
      </c>
      <c r="AE57" s="2219">
        <f t="shared" si="4"/>
        <v>3133</v>
      </c>
      <c r="AF57" s="2218">
        <v>6</v>
      </c>
      <c r="AG57" s="2218">
        <f t="shared" si="13"/>
        <v>323</v>
      </c>
      <c r="AH57" s="2218">
        <f t="shared" si="5"/>
        <v>747</v>
      </c>
      <c r="AI57" s="2221" t="s">
        <v>1234</v>
      </c>
      <c r="AJ57" s="2218">
        <v>143</v>
      </c>
      <c r="AK57" s="2218">
        <v>34</v>
      </c>
      <c r="AL57" s="2219">
        <v>24</v>
      </c>
      <c r="AM57" s="2219">
        <f t="shared" si="14"/>
        <v>3606</v>
      </c>
      <c r="AN57" s="2219">
        <f t="shared" si="6"/>
        <v>879</v>
      </c>
      <c r="AO57" s="2218">
        <v>5</v>
      </c>
      <c r="AP57" s="2218">
        <f t="shared" si="15"/>
        <v>867</v>
      </c>
      <c r="AQ57" s="2218">
        <f t="shared" si="7"/>
        <v>202</v>
      </c>
      <c r="BB57" s="34" t="s">
        <v>1239</v>
      </c>
      <c r="BC57" s="35">
        <v>55</v>
      </c>
      <c r="BD57" s="35">
        <v>122</v>
      </c>
      <c r="BE57" s="35">
        <v>28</v>
      </c>
      <c r="BF57" s="35">
        <v>1356</v>
      </c>
      <c r="BG57" s="35">
        <v>3133</v>
      </c>
      <c r="BH57" s="35">
        <v>6</v>
      </c>
      <c r="BI57" s="35">
        <v>323</v>
      </c>
      <c r="BJ57" s="35">
        <v>747</v>
      </c>
    </row>
    <row r="58" spans="1:62">
      <c r="B58" s="34" t="s">
        <v>1228</v>
      </c>
      <c r="C58" s="35">
        <v>1</v>
      </c>
      <c r="D58" s="35">
        <f t="shared" si="24"/>
        <v>6</v>
      </c>
      <c r="F58" s="35">
        <v>32</v>
      </c>
      <c r="G58" s="35">
        <f t="shared" si="25"/>
        <v>37</v>
      </c>
      <c r="Z58" s="2217" t="s">
        <v>1239</v>
      </c>
      <c r="AA58" s="2218">
        <v>56</v>
      </c>
      <c r="AB58" s="2218">
        <v>121</v>
      </c>
      <c r="AC58" s="2219">
        <v>21</v>
      </c>
      <c r="AD58" s="2219">
        <f t="shared" si="12"/>
        <v>1377</v>
      </c>
      <c r="AE58" s="2219">
        <f t="shared" si="4"/>
        <v>3105</v>
      </c>
      <c r="AF58" s="2218">
        <v>6</v>
      </c>
      <c r="AG58" s="2218">
        <f t="shared" si="13"/>
        <v>329</v>
      </c>
      <c r="AH58" s="2218">
        <f t="shared" si="5"/>
        <v>741</v>
      </c>
      <c r="AI58" s="2221" t="s">
        <v>1234</v>
      </c>
      <c r="AJ58" s="2218">
        <v>144</v>
      </c>
      <c r="AK58" s="2218">
        <v>33</v>
      </c>
      <c r="AL58" s="2219">
        <v>25</v>
      </c>
      <c r="AM58" s="2219">
        <f t="shared" si="14"/>
        <v>3631</v>
      </c>
      <c r="AN58" s="2219">
        <f t="shared" si="6"/>
        <v>855</v>
      </c>
      <c r="AO58" s="2218">
        <v>5</v>
      </c>
      <c r="AP58" s="2222">
        <f t="shared" si="15"/>
        <v>872</v>
      </c>
      <c r="AQ58" s="2218">
        <f t="shared" si="7"/>
        <v>197</v>
      </c>
      <c r="BB58" s="34" t="s">
        <v>1239</v>
      </c>
      <c r="BC58" s="35">
        <v>56</v>
      </c>
      <c r="BD58" s="35">
        <v>121</v>
      </c>
      <c r="BE58" s="35">
        <v>21</v>
      </c>
      <c r="BF58" s="35">
        <v>1377</v>
      </c>
      <c r="BG58" s="35">
        <v>3105</v>
      </c>
      <c r="BH58" s="35">
        <v>6</v>
      </c>
      <c r="BI58" s="35">
        <v>329</v>
      </c>
      <c r="BJ58" s="35">
        <v>741</v>
      </c>
    </row>
    <row r="59" spans="1:62">
      <c r="B59" s="34" t="s">
        <v>1228</v>
      </c>
      <c r="C59" s="35">
        <v>1</v>
      </c>
      <c r="D59" s="35">
        <f t="shared" si="24"/>
        <v>4</v>
      </c>
      <c r="F59" s="35">
        <v>38</v>
      </c>
      <c r="G59" s="35">
        <f t="shared" si="25"/>
        <v>41</v>
      </c>
      <c r="Z59" s="2217" t="s">
        <v>1236</v>
      </c>
      <c r="AA59" s="2218">
        <v>57</v>
      </c>
      <c r="AB59" s="2218">
        <v>120</v>
      </c>
      <c r="AC59" s="2219">
        <v>22</v>
      </c>
      <c r="AD59" s="2219">
        <f t="shared" si="12"/>
        <v>1399</v>
      </c>
      <c r="AE59" s="2219">
        <f t="shared" si="4"/>
        <v>3084</v>
      </c>
      <c r="AF59" s="2218">
        <v>5</v>
      </c>
      <c r="AG59" s="2218">
        <f t="shared" si="13"/>
        <v>334</v>
      </c>
      <c r="AH59" s="2218">
        <f t="shared" si="5"/>
        <v>735</v>
      </c>
      <c r="AI59" s="2221" t="s">
        <v>2409</v>
      </c>
      <c r="AJ59" s="2218">
        <v>145</v>
      </c>
      <c r="AK59" s="2218">
        <v>32</v>
      </c>
      <c r="AL59" s="2219">
        <v>26</v>
      </c>
      <c r="AM59" s="2219">
        <f t="shared" si="14"/>
        <v>3657</v>
      </c>
      <c r="AN59" s="2219">
        <f t="shared" si="6"/>
        <v>830</v>
      </c>
      <c r="AO59" s="2218">
        <v>7</v>
      </c>
      <c r="AP59" s="2218">
        <f t="shared" si="15"/>
        <v>879</v>
      </c>
      <c r="AQ59" s="2218">
        <f t="shared" si="7"/>
        <v>192</v>
      </c>
      <c r="BB59" s="34" t="s">
        <v>1236</v>
      </c>
      <c r="BC59" s="35">
        <v>57</v>
      </c>
      <c r="BD59" s="35">
        <v>120</v>
      </c>
      <c r="BE59" s="35">
        <v>22</v>
      </c>
      <c r="BF59" s="35">
        <v>1399</v>
      </c>
      <c r="BG59" s="35">
        <v>3084</v>
      </c>
      <c r="BH59" s="35">
        <v>5</v>
      </c>
      <c r="BI59" s="35">
        <v>334</v>
      </c>
      <c r="BJ59" s="35">
        <v>735</v>
      </c>
    </row>
    <row r="60" spans="1:62">
      <c r="B60" s="34" t="s">
        <v>1228</v>
      </c>
      <c r="C60" s="35">
        <v>1</v>
      </c>
      <c r="D60" s="35">
        <f t="shared" si="24"/>
        <v>8</v>
      </c>
      <c r="F60" s="35">
        <v>42</v>
      </c>
      <c r="G60" s="35">
        <f t="shared" si="25"/>
        <v>49</v>
      </c>
      <c r="Z60" s="2217" t="s">
        <v>1236</v>
      </c>
      <c r="AA60" s="2218">
        <v>58</v>
      </c>
      <c r="AB60" s="2218">
        <v>119</v>
      </c>
      <c r="AC60" s="2219">
        <v>24</v>
      </c>
      <c r="AD60" s="2219">
        <f t="shared" si="12"/>
        <v>1423</v>
      </c>
      <c r="AE60" s="2219">
        <f t="shared" si="4"/>
        <v>3062</v>
      </c>
      <c r="AF60" s="2218">
        <v>6</v>
      </c>
      <c r="AG60" s="2218">
        <f t="shared" si="13"/>
        <v>340</v>
      </c>
      <c r="AH60" s="2218">
        <f t="shared" si="5"/>
        <v>730</v>
      </c>
      <c r="AI60" s="2221" t="s">
        <v>2409</v>
      </c>
      <c r="AJ60" s="2218">
        <v>146</v>
      </c>
      <c r="AK60" s="2218">
        <v>31</v>
      </c>
      <c r="AL60" s="2219">
        <v>24</v>
      </c>
      <c r="AM60" s="2219">
        <f t="shared" si="14"/>
        <v>3681</v>
      </c>
      <c r="AN60" s="2219">
        <f t="shared" si="6"/>
        <v>804</v>
      </c>
      <c r="AO60" s="2218">
        <v>4</v>
      </c>
      <c r="AP60" s="2218">
        <f t="shared" si="15"/>
        <v>883</v>
      </c>
      <c r="AQ60" s="2218">
        <f t="shared" si="7"/>
        <v>185</v>
      </c>
      <c r="BB60" s="34" t="s">
        <v>1236</v>
      </c>
      <c r="BC60" s="35">
        <v>58</v>
      </c>
      <c r="BD60" s="35">
        <v>119</v>
      </c>
      <c r="BE60" s="35">
        <v>24</v>
      </c>
      <c r="BF60" s="35">
        <v>1423</v>
      </c>
      <c r="BG60" s="35">
        <v>3062</v>
      </c>
      <c r="BH60" s="35">
        <v>6</v>
      </c>
      <c r="BI60" s="35">
        <v>340</v>
      </c>
      <c r="BJ60" s="35">
        <v>730</v>
      </c>
    </row>
    <row r="61" spans="1:62" ht="15.75">
      <c r="A61" s="281" t="s">
        <v>6</v>
      </c>
      <c r="B61" s="34" t="s">
        <v>1228</v>
      </c>
      <c r="C61" s="35">
        <v>8</v>
      </c>
      <c r="D61" s="35">
        <f>SUM(D53:D60)</f>
        <v>49</v>
      </c>
      <c r="E61" s="35">
        <v>213</v>
      </c>
      <c r="F61" s="35">
        <v>50</v>
      </c>
      <c r="Z61" s="2217" t="s">
        <v>1236</v>
      </c>
      <c r="AA61" s="2218">
        <v>59</v>
      </c>
      <c r="AB61" s="2218">
        <v>118</v>
      </c>
      <c r="AC61" s="2219">
        <v>26</v>
      </c>
      <c r="AD61" s="2219">
        <f t="shared" si="12"/>
        <v>1449</v>
      </c>
      <c r="AE61" s="2219">
        <f t="shared" si="4"/>
        <v>3038</v>
      </c>
      <c r="AF61" s="2218">
        <v>6</v>
      </c>
      <c r="AG61" s="2218">
        <f t="shared" si="13"/>
        <v>346</v>
      </c>
      <c r="AH61" s="2218">
        <f t="shared" si="5"/>
        <v>724</v>
      </c>
      <c r="AI61" s="2221" t="s">
        <v>2409</v>
      </c>
      <c r="AJ61" s="2218">
        <v>147</v>
      </c>
      <c r="AK61" s="2218">
        <v>30</v>
      </c>
      <c r="AL61" s="2219">
        <v>26</v>
      </c>
      <c r="AM61" s="2219">
        <f t="shared" si="14"/>
        <v>3707</v>
      </c>
      <c r="AN61" s="2219">
        <f t="shared" si="6"/>
        <v>780</v>
      </c>
      <c r="AO61" s="2218">
        <v>5</v>
      </c>
      <c r="AP61" s="2222">
        <f t="shared" si="15"/>
        <v>888</v>
      </c>
      <c r="AQ61" s="2218">
        <f t="shared" si="7"/>
        <v>181</v>
      </c>
      <c r="BB61" s="34" t="s">
        <v>1236</v>
      </c>
      <c r="BC61" s="35">
        <v>59</v>
      </c>
      <c r="BD61" s="35">
        <v>118</v>
      </c>
      <c r="BE61" s="35">
        <v>26</v>
      </c>
      <c r="BF61" s="35">
        <v>1449</v>
      </c>
      <c r="BG61" s="35">
        <v>3038</v>
      </c>
      <c r="BH61" s="35">
        <v>6</v>
      </c>
      <c r="BI61" s="35">
        <v>346</v>
      </c>
      <c r="BJ61" s="35">
        <v>724</v>
      </c>
    </row>
    <row r="62" spans="1:62">
      <c r="Z62" s="2217" t="s">
        <v>1236</v>
      </c>
      <c r="AA62" s="2218">
        <v>60</v>
      </c>
      <c r="AB62" s="2218">
        <v>117</v>
      </c>
      <c r="AC62" s="2219">
        <v>25</v>
      </c>
      <c r="AD62" s="2219">
        <f t="shared" si="12"/>
        <v>1474</v>
      </c>
      <c r="AE62" s="2219">
        <f t="shared" si="4"/>
        <v>3012</v>
      </c>
      <c r="AF62" s="2218">
        <v>5</v>
      </c>
      <c r="AG62" s="2218">
        <f t="shared" si="13"/>
        <v>351</v>
      </c>
      <c r="AH62" s="2218">
        <f t="shared" si="5"/>
        <v>718</v>
      </c>
      <c r="AI62" s="2221" t="s">
        <v>2409</v>
      </c>
      <c r="AJ62" s="2218">
        <v>148</v>
      </c>
      <c r="AK62" s="2218">
        <v>29</v>
      </c>
      <c r="AL62" s="2219">
        <v>24</v>
      </c>
      <c r="AM62" s="2219">
        <f t="shared" si="14"/>
        <v>3731</v>
      </c>
      <c r="AN62" s="2219">
        <f t="shared" si="6"/>
        <v>754</v>
      </c>
      <c r="AO62" s="2218">
        <v>5</v>
      </c>
      <c r="AP62" s="2218">
        <f t="shared" si="15"/>
        <v>893</v>
      </c>
      <c r="AQ62" s="2222">
        <f t="shared" si="7"/>
        <v>176</v>
      </c>
      <c r="BB62" s="34" t="s">
        <v>1236</v>
      </c>
      <c r="BC62" s="35">
        <v>60</v>
      </c>
      <c r="BD62" s="35">
        <v>117</v>
      </c>
      <c r="BE62" s="35">
        <v>25</v>
      </c>
      <c r="BF62" s="35">
        <v>1474</v>
      </c>
      <c r="BG62" s="35">
        <v>3012</v>
      </c>
      <c r="BH62" s="35">
        <v>5</v>
      </c>
      <c r="BI62" s="35">
        <v>351</v>
      </c>
      <c r="BJ62" s="35">
        <v>718</v>
      </c>
    </row>
    <row r="63" spans="1:62">
      <c r="B63" s="34" t="s">
        <v>1239</v>
      </c>
      <c r="C63" s="35">
        <v>1</v>
      </c>
      <c r="D63" s="35">
        <f t="shared" ref="D63:D70" si="26">+F64-F63</f>
        <v>6</v>
      </c>
      <c r="F63" s="35">
        <v>1</v>
      </c>
      <c r="G63" s="35">
        <f>+D63</f>
        <v>6</v>
      </c>
      <c r="Z63" s="2217" t="s">
        <v>1236</v>
      </c>
      <c r="AA63" s="2218">
        <v>61</v>
      </c>
      <c r="AB63" s="2218">
        <v>116</v>
      </c>
      <c r="AC63" s="2219">
        <v>26</v>
      </c>
      <c r="AD63" s="2219">
        <f t="shared" si="12"/>
        <v>1500</v>
      </c>
      <c r="AE63" s="2219">
        <f t="shared" si="4"/>
        <v>2987</v>
      </c>
      <c r="AF63" s="2218">
        <v>6</v>
      </c>
      <c r="AG63" s="2218">
        <f t="shared" si="13"/>
        <v>357</v>
      </c>
      <c r="AH63" s="2218">
        <f t="shared" si="5"/>
        <v>713</v>
      </c>
      <c r="AI63" s="2221" t="s">
        <v>2409</v>
      </c>
      <c r="AJ63" s="2218">
        <v>149</v>
      </c>
      <c r="AK63" s="2218">
        <v>28</v>
      </c>
      <c r="AL63" s="2219">
        <v>27</v>
      </c>
      <c r="AM63" s="2219">
        <f t="shared" si="14"/>
        <v>3758</v>
      </c>
      <c r="AN63" s="2219">
        <f t="shared" si="6"/>
        <v>730</v>
      </c>
      <c r="AO63" s="2218">
        <v>6</v>
      </c>
      <c r="AP63" s="2218">
        <f t="shared" si="15"/>
        <v>899</v>
      </c>
      <c r="AQ63" s="2218">
        <f t="shared" si="7"/>
        <v>171</v>
      </c>
      <c r="BB63" s="34" t="s">
        <v>1236</v>
      </c>
      <c r="BC63" s="35">
        <v>61</v>
      </c>
      <c r="BD63" s="35">
        <v>116</v>
      </c>
      <c r="BE63" s="35">
        <v>26</v>
      </c>
      <c r="BF63" s="35">
        <v>1500</v>
      </c>
      <c r="BG63" s="35">
        <v>2987</v>
      </c>
      <c r="BH63" s="35">
        <v>6</v>
      </c>
      <c r="BI63" s="35">
        <v>357</v>
      </c>
      <c r="BJ63" s="35">
        <v>713</v>
      </c>
    </row>
    <row r="64" spans="1:62">
      <c r="B64" s="34" t="s">
        <v>1239</v>
      </c>
      <c r="C64" s="35">
        <v>1</v>
      </c>
      <c r="D64" s="35">
        <f t="shared" si="26"/>
        <v>6</v>
      </c>
      <c r="F64" s="35">
        <v>7</v>
      </c>
      <c r="G64" s="35">
        <f t="shared" ref="G64:G70" si="27">+D64+G63</f>
        <v>12</v>
      </c>
      <c r="Z64" s="2217" t="s">
        <v>1236</v>
      </c>
      <c r="AA64" s="2218">
        <v>62</v>
      </c>
      <c r="AB64" s="2218">
        <v>115</v>
      </c>
      <c r="AC64" s="2219">
        <v>31</v>
      </c>
      <c r="AD64" s="2219">
        <f t="shared" si="12"/>
        <v>1531</v>
      </c>
      <c r="AE64" s="2219">
        <f t="shared" si="4"/>
        <v>2961</v>
      </c>
      <c r="AF64" s="2218">
        <v>8</v>
      </c>
      <c r="AG64" s="2218">
        <f t="shared" si="13"/>
        <v>365</v>
      </c>
      <c r="AH64" s="2218">
        <f t="shared" si="5"/>
        <v>707</v>
      </c>
      <c r="AI64" s="2221" t="s">
        <v>2409</v>
      </c>
      <c r="AJ64" s="2218">
        <v>150</v>
      </c>
      <c r="AK64" s="2218">
        <v>27</v>
      </c>
      <c r="AL64" s="2219">
        <v>21</v>
      </c>
      <c r="AM64" s="2219">
        <f t="shared" si="14"/>
        <v>3779</v>
      </c>
      <c r="AN64" s="2219">
        <f t="shared" si="6"/>
        <v>703</v>
      </c>
      <c r="AO64" s="2218">
        <v>5</v>
      </c>
      <c r="AP64" s="2222">
        <f t="shared" si="15"/>
        <v>904</v>
      </c>
      <c r="AQ64" s="2218">
        <f t="shared" si="7"/>
        <v>165</v>
      </c>
      <c r="BB64" s="34" t="s">
        <v>1236</v>
      </c>
      <c r="BC64" s="35">
        <v>62</v>
      </c>
      <c r="BD64" s="35">
        <v>115</v>
      </c>
      <c r="BE64" s="35">
        <v>31</v>
      </c>
      <c r="BF64" s="35">
        <v>1531</v>
      </c>
      <c r="BG64" s="35">
        <v>2961</v>
      </c>
      <c r="BH64" s="35">
        <v>8</v>
      </c>
      <c r="BI64" s="35">
        <v>365</v>
      </c>
      <c r="BJ64" s="35">
        <v>707</v>
      </c>
    </row>
    <row r="65" spans="1:62">
      <c r="B65" s="34" t="s">
        <v>1239</v>
      </c>
      <c r="C65" s="35">
        <v>1</v>
      </c>
      <c r="D65" s="35">
        <f t="shared" si="26"/>
        <v>7</v>
      </c>
      <c r="F65" s="35">
        <v>13</v>
      </c>
      <c r="G65" s="35">
        <f t="shared" si="27"/>
        <v>19</v>
      </c>
      <c r="Z65" s="2217" t="s">
        <v>1236</v>
      </c>
      <c r="AA65" s="2218">
        <v>63</v>
      </c>
      <c r="AB65" s="2218">
        <v>114</v>
      </c>
      <c r="AC65" s="2219">
        <v>29</v>
      </c>
      <c r="AD65" s="2219">
        <f t="shared" si="12"/>
        <v>1560</v>
      </c>
      <c r="AE65" s="2219">
        <f t="shared" si="4"/>
        <v>2930</v>
      </c>
      <c r="AF65" s="2218">
        <v>7</v>
      </c>
      <c r="AG65" s="2218">
        <f t="shared" si="13"/>
        <v>372</v>
      </c>
      <c r="AH65" s="2218">
        <f t="shared" si="5"/>
        <v>699</v>
      </c>
      <c r="AI65" s="2221" t="s">
        <v>2409</v>
      </c>
      <c r="AJ65" s="2218">
        <v>151</v>
      </c>
      <c r="AK65" s="2218">
        <v>26</v>
      </c>
      <c r="AL65" s="2219">
        <v>23</v>
      </c>
      <c r="AM65" s="2219">
        <f t="shared" si="14"/>
        <v>3802</v>
      </c>
      <c r="AN65" s="2219">
        <f t="shared" si="6"/>
        <v>682</v>
      </c>
      <c r="AO65" s="2218">
        <v>6</v>
      </c>
      <c r="AP65" s="2218">
        <f t="shared" si="15"/>
        <v>910</v>
      </c>
      <c r="AQ65" s="2218">
        <f t="shared" si="7"/>
        <v>160</v>
      </c>
      <c r="BB65" s="34" t="s">
        <v>1236</v>
      </c>
      <c r="BC65" s="35">
        <v>63</v>
      </c>
      <c r="BD65" s="35">
        <v>114</v>
      </c>
      <c r="BE65" s="35">
        <v>29</v>
      </c>
      <c r="BF65" s="35">
        <v>1560</v>
      </c>
      <c r="BG65" s="35">
        <v>2930</v>
      </c>
      <c r="BH65" s="35">
        <v>7</v>
      </c>
      <c r="BI65" s="35">
        <v>372</v>
      </c>
      <c r="BJ65" s="35">
        <v>699</v>
      </c>
    </row>
    <row r="66" spans="1:62">
      <c r="B66" s="34" t="s">
        <v>1239</v>
      </c>
      <c r="C66" s="35">
        <v>1</v>
      </c>
      <c r="D66" s="35">
        <f t="shared" si="26"/>
        <v>5</v>
      </c>
      <c r="F66" s="35">
        <v>20</v>
      </c>
      <c r="G66" s="35">
        <f t="shared" si="27"/>
        <v>24</v>
      </c>
      <c r="Z66" s="2217" t="s">
        <v>1236</v>
      </c>
      <c r="AA66" s="2218">
        <v>64</v>
      </c>
      <c r="AB66" s="2218">
        <v>113</v>
      </c>
      <c r="AC66" s="2219">
        <v>25</v>
      </c>
      <c r="AD66" s="2219">
        <f t="shared" si="12"/>
        <v>1585</v>
      </c>
      <c r="AE66" s="2219">
        <f t="shared" si="4"/>
        <v>2901</v>
      </c>
      <c r="AF66" s="2218">
        <v>6</v>
      </c>
      <c r="AG66" s="2218">
        <f t="shared" si="13"/>
        <v>378</v>
      </c>
      <c r="AH66" s="2218">
        <f t="shared" si="5"/>
        <v>692</v>
      </c>
      <c r="AI66" s="2221" t="s">
        <v>2409</v>
      </c>
      <c r="AJ66" s="2218">
        <v>152</v>
      </c>
      <c r="AK66" s="2218">
        <v>25</v>
      </c>
      <c r="AL66" s="2219">
        <v>26</v>
      </c>
      <c r="AM66" s="2219">
        <f t="shared" si="14"/>
        <v>3828</v>
      </c>
      <c r="AN66" s="2219">
        <f t="shared" si="6"/>
        <v>659</v>
      </c>
      <c r="AO66" s="2218">
        <v>6</v>
      </c>
      <c r="AP66" s="2218">
        <f t="shared" si="15"/>
        <v>916</v>
      </c>
      <c r="AQ66" s="2218">
        <f t="shared" si="7"/>
        <v>154</v>
      </c>
      <c r="BB66" s="34" t="s">
        <v>1236</v>
      </c>
      <c r="BC66" s="35">
        <v>64</v>
      </c>
      <c r="BD66" s="35">
        <v>113</v>
      </c>
      <c r="BE66" s="35">
        <v>25</v>
      </c>
      <c r="BF66" s="35">
        <v>1585</v>
      </c>
      <c r="BG66" s="35">
        <v>2901</v>
      </c>
      <c r="BH66" s="35">
        <v>6</v>
      </c>
      <c r="BI66" s="35">
        <v>378</v>
      </c>
      <c r="BJ66" s="35">
        <v>692</v>
      </c>
    </row>
    <row r="67" spans="1:62">
      <c r="B67" s="34" t="s">
        <v>1239</v>
      </c>
      <c r="C67" s="35">
        <v>1</v>
      </c>
      <c r="D67" s="35">
        <f t="shared" si="26"/>
        <v>5</v>
      </c>
      <c r="F67" s="35">
        <v>25</v>
      </c>
      <c r="G67" s="35">
        <f t="shared" si="27"/>
        <v>29</v>
      </c>
      <c r="Z67" s="2217" t="s">
        <v>1244</v>
      </c>
      <c r="AA67" s="2218">
        <v>65</v>
      </c>
      <c r="AB67" s="2218">
        <v>112</v>
      </c>
      <c r="AC67" s="2219">
        <v>22</v>
      </c>
      <c r="AD67" s="2219">
        <f t="shared" si="12"/>
        <v>1607</v>
      </c>
      <c r="AE67" s="2219">
        <f t="shared" ref="AE67:AE89" si="28">+AE68+AC67</f>
        <v>2876</v>
      </c>
      <c r="AF67" s="2218">
        <v>6</v>
      </c>
      <c r="AG67" s="2222">
        <f t="shared" si="13"/>
        <v>384</v>
      </c>
      <c r="AH67" s="2218">
        <f t="shared" ref="AH67:AH89" si="29">+AH68+AF67</f>
        <v>686</v>
      </c>
      <c r="AI67" s="2221" t="s">
        <v>1240</v>
      </c>
      <c r="AJ67" s="2218">
        <v>153</v>
      </c>
      <c r="AK67" s="2218">
        <v>24</v>
      </c>
      <c r="AL67" s="2219">
        <v>27</v>
      </c>
      <c r="AM67" s="2219">
        <f t="shared" si="14"/>
        <v>3855</v>
      </c>
      <c r="AN67" s="2219">
        <f t="shared" ref="AN67:AN89" si="30">+AN68+AL67</f>
        <v>633</v>
      </c>
      <c r="AO67" s="2218">
        <v>7</v>
      </c>
      <c r="AP67" s="2218">
        <f t="shared" si="15"/>
        <v>923</v>
      </c>
      <c r="AQ67" s="2218">
        <f t="shared" ref="AQ67:AQ89" si="31">+AQ68+AO67</f>
        <v>148</v>
      </c>
      <c r="BB67" s="34" t="s">
        <v>1244</v>
      </c>
      <c r="BC67" s="35">
        <v>65</v>
      </c>
      <c r="BD67" s="35">
        <v>112</v>
      </c>
      <c r="BE67" s="35">
        <v>22</v>
      </c>
      <c r="BF67" s="35">
        <v>1607</v>
      </c>
      <c r="BG67" s="35">
        <v>2876</v>
      </c>
      <c r="BH67" s="35">
        <v>6</v>
      </c>
      <c r="BI67" s="35">
        <v>384</v>
      </c>
      <c r="BJ67" s="35">
        <v>686</v>
      </c>
    </row>
    <row r="68" spans="1:62">
      <c r="B68" s="34" t="s">
        <v>1239</v>
      </c>
      <c r="C68" s="35">
        <v>1</v>
      </c>
      <c r="D68" s="35">
        <f t="shared" si="26"/>
        <v>6</v>
      </c>
      <c r="F68" s="35">
        <v>30</v>
      </c>
      <c r="G68" s="35">
        <f t="shared" si="27"/>
        <v>35</v>
      </c>
      <c r="Z68" s="2217" t="s">
        <v>1244</v>
      </c>
      <c r="AA68" s="2218">
        <v>66</v>
      </c>
      <c r="AB68" s="2218">
        <v>111</v>
      </c>
      <c r="AC68" s="2219">
        <v>30</v>
      </c>
      <c r="AD68" s="2219">
        <f t="shared" ref="AD68:AD90" si="32">+AD67+AC68</f>
        <v>1637</v>
      </c>
      <c r="AE68" s="2219">
        <f t="shared" si="28"/>
        <v>2854</v>
      </c>
      <c r="AF68" s="2218">
        <v>7</v>
      </c>
      <c r="AG68" s="2218">
        <f t="shared" ref="AG68:AG90" si="33">+AG67+AF68</f>
        <v>391</v>
      </c>
      <c r="AH68" s="2218">
        <f t="shared" si="29"/>
        <v>680</v>
      </c>
      <c r="AI68" s="2221" t="s">
        <v>1240</v>
      </c>
      <c r="AJ68" s="2218">
        <v>154</v>
      </c>
      <c r="AK68" s="2218">
        <v>23</v>
      </c>
      <c r="AL68" s="2219">
        <v>24</v>
      </c>
      <c r="AM68" s="2219">
        <f t="shared" ref="AM68:AM90" si="34">+AM67+AL68</f>
        <v>3879</v>
      </c>
      <c r="AN68" s="2219">
        <f t="shared" si="30"/>
        <v>606</v>
      </c>
      <c r="AO68" s="2218">
        <v>5</v>
      </c>
      <c r="AP68" s="2222">
        <f t="shared" ref="AP68:AP90" si="35">+AP67+AO68</f>
        <v>928</v>
      </c>
      <c r="AQ68" s="2218">
        <f t="shared" si="31"/>
        <v>141</v>
      </c>
      <c r="BB68" s="34" t="s">
        <v>1244</v>
      </c>
      <c r="BC68" s="35">
        <v>66</v>
      </c>
      <c r="BD68" s="35">
        <v>111</v>
      </c>
      <c r="BE68" s="35">
        <v>30</v>
      </c>
      <c r="BF68" s="35">
        <v>1637</v>
      </c>
      <c r="BG68" s="35">
        <v>2854</v>
      </c>
      <c r="BH68" s="35">
        <v>7</v>
      </c>
      <c r="BI68" s="35">
        <v>391</v>
      </c>
      <c r="BJ68" s="35">
        <v>680</v>
      </c>
    </row>
    <row r="69" spans="1:62">
      <c r="B69" s="34" t="s">
        <v>1239</v>
      </c>
      <c r="C69" s="35">
        <v>1</v>
      </c>
      <c r="D69" s="35">
        <f t="shared" si="26"/>
        <v>6</v>
      </c>
      <c r="F69" s="35">
        <v>36</v>
      </c>
      <c r="G69" s="35">
        <f t="shared" si="27"/>
        <v>41</v>
      </c>
      <c r="Z69" s="2217" t="s">
        <v>1244</v>
      </c>
      <c r="AA69" s="2218">
        <v>67</v>
      </c>
      <c r="AB69" s="2218">
        <v>110</v>
      </c>
      <c r="AC69" s="2219">
        <v>27</v>
      </c>
      <c r="AD69" s="2219">
        <f t="shared" si="32"/>
        <v>1664</v>
      </c>
      <c r="AE69" s="2219">
        <f t="shared" si="28"/>
        <v>2824</v>
      </c>
      <c r="AF69" s="2218">
        <v>7</v>
      </c>
      <c r="AG69" s="2218">
        <f t="shared" si="33"/>
        <v>398</v>
      </c>
      <c r="AH69" s="2218">
        <f t="shared" si="29"/>
        <v>673</v>
      </c>
      <c r="AI69" s="2221" t="s">
        <v>1240</v>
      </c>
      <c r="AJ69" s="2218">
        <v>155</v>
      </c>
      <c r="AK69" s="2218">
        <v>22</v>
      </c>
      <c r="AL69" s="2219">
        <v>27</v>
      </c>
      <c r="AM69" s="2219">
        <f t="shared" si="34"/>
        <v>3906</v>
      </c>
      <c r="AN69" s="2219">
        <f t="shared" si="30"/>
        <v>582</v>
      </c>
      <c r="AO69" s="2218">
        <v>7</v>
      </c>
      <c r="AP69" s="2218">
        <f t="shared" si="35"/>
        <v>935</v>
      </c>
      <c r="AQ69" s="2218">
        <f t="shared" si="31"/>
        <v>136</v>
      </c>
      <c r="BB69" s="34" t="s">
        <v>1244</v>
      </c>
      <c r="BC69" s="35">
        <v>67</v>
      </c>
      <c r="BD69" s="35">
        <v>110</v>
      </c>
      <c r="BE69" s="35">
        <v>27</v>
      </c>
      <c r="BF69" s="35">
        <v>1664</v>
      </c>
      <c r="BG69" s="35">
        <v>2824</v>
      </c>
      <c r="BH69" s="35">
        <v>7</v>
      </c>
      <c r="BI69" s="35">
        <v>398</v>
      </c>
      <c r="BJ69" s="35">
        <v>673</v>
      </c>
    </row>
    <row r="70" spans="1:62">
      <c r="B70" s="34" t="s">
        <v>1239</v>
      </c>
      <c r="C70" s="35">
        <v>1</v>
      </c>
      <c r="D70" s="35">
        <f t="shared" si="26"/>
        <v>6</v>
      </c>
      <c r="F70" s="35">
        <v>42</v>
      </c>
      <c r="G70" s="35">
        <f t="shared" si="27"/>
        <v>47</v>
      </c>
      <c r="Z70" s="2217" t="s">
        <v>1244</v>
      </c>
      <c r="AA70" s="2218">
        <v>68</v>
      </c>
      <c r="AB70" s="2218">
        <v>109</v>
      </c>
      <c r="AC70" s="2219">
        <v>20</v>
      </c>
      <c r="AD70" s="2219">
        <f t="shared" si="32"/>
        <v>1684</v>
      </c>
      <c r="AE70" s="2219">
        <f t="shared" si="28"/>
        <v>2797</v>
      </c>
      <c r="AF70" s="2218">
        <v>5</v>
      </c>
      <c r="AG70" s="2218">
        <f t="shared" si="33"/>
        <v>403</v>
      </c>
      <c r="AH70" s="2218">
        <f t="shared" si="29"/>
        <v>666</v>
      </c>
      <c r="AI70" s="2221" t="s">
        <v>1240</v>
      </c>
      <c r="AJ70" s="2218">
        <v>156</v>
      </c>
      <c r="AK70" s="2218">
        <v>21</v>
      </c>
      <c r="AL70" s="2219">
        <v>24</v>
      </c>
      <c r="AM70" s="2219">
        <f t="shared" si="34"/>
        <v>3930</v>
      </c>
      <c r="AN70" s="2219">
        <f t="shared" si="30"/>
        <v>555</v>
      </c>
      <c r="AO70" s="2218">
        <v>5</v>
      </c>
      <c r="AP70" s="2218">
        <f t="shared" si="35"/>
        <v>940</v>
      </c>
      <c r="AQ70" s="2218">
        <f t="shared" si="31"/>
        <v>129</v>
      </c>
      <c r="BB70" s="34" t="s">
        <v>1244</v>
      </c>
      <c r="BC70" s="35">
        <v>68</v>
      </c>
      <c r="BD70" s="35">
        <v>109</v>
      </c>
      <c r="BE70" s="35">
        <v>20</v>
      </c>
      <c r="BF70" s="35">
        <v>1684</v>
      </c>
      <c r="BG70" s="35">
        <v>2797</v>
      </c>
      <c r="BH70" s="35">
        <v>5</v>
      </c>
      <c r="BI70" s="35">
        <v>403</v>
      </c>
      <c r="BJ70" s="35">
        <v>666</v>
      </c>
    </row>
    <row r="71" spans="1:62" ht="15.75">
      <c r="A71" s="281" t="s">
        <v>6</v>
      </c>
      <c r="B71" s="34" t="s">
        <v>1239</v>
      </c>
      <c r="C71" s="35">
        <v>8</v>
      </c>
      <c r="D71" s="35">
        <f>SUM(D63:D70)</f>
        <v>47</v>
      </c>
      <c r="E71" s="35">
        <v>199</v>
      </c>
      <c r="F71" s="35">
        <v>48</v>
      </c>
      <c r="Z71" s="2217" t="s">
        <v>1244</v>
      </c>
      <c r="AA71" s="2218">
        <v>69</v>
      </c>
      <c r="AB71" s="2218">
        <v>108</v>
      </c>
      <c r="AC71" s="2219">
        <v>31</v>
      </c>
      <c r="AD71" s="2219">
        <f t="shared" si="32"/>
        <v>1715</v>
      </c>
      <c r="AE71" s="2219">
        <f t="shared" si="28"/>
        <v>2777</v>
      </c>
      <c r="AF71" s="2218">
        <v>9</v>
      </c>
      <c r="AG71" s="2218">
        <f t="shared" si="33"/>
        <v>412</v>
      </c>
      <c r="AH71" s="2218">
        <f t="shared" si="29"/>
        <v>661</v>
      </c>
      <c r="AI71" s="2221" t="s">
        <v>1240</v>
      </c>
      <c r="AJ71" s="2218">
        <v>157</v>
      </c>
      <c r="AK71" s="2218">
        <v>20</v>
      </c>
      <c r="AL71" s="2219">
        <v>26</v>
      </c>
      <c r="AM71" s="2219">
        <f t="shared" si="34"/>
        <v>3956</v>
      </c>
      <c r="AN71" s="2219">
        <f t="shared" si="30"/>
        <v>531</v>
      </c>
      <c r="AO71" s="2218">
        <v>6</v>
      </c>
      <c r="AP71" s="2218">
        <f t="shared" si="35"/>
        <v>946</v>
      </c>
      <c r="AQ71" s="2218">
        <f t="shared" si="31"/>
        <v>124</v>
      </c>
      <c r="BB71" s="34" t="s">
        <v>1244</v>
      </c>
      <c r="BC71" s="35">
        <v>69</v>
      </c>
      <c r="BD71" s="35">
        <v>108</v>
      </c>
      <c r="BE71" s="35">
        <v>31</v>
      </c>
      <c r="BF71" s="35">
        <v>1715</v>
      </c>
      <c r="BG71" s="35">
        <v>2777</v>
      </c>
      <c r="BH71" s="35">
        <v>9</v>
      </c>
      <c r="BI71" s="35">
        <v>412</v>
      </c>
      <c r="BJ71" s="35">
        <v>661</v>
      </c>
    </row>
    <row r="72" spans="1:62">
      <c r="Z72" s="2217" t="s">
        <v>1244</v>
      </c>
      <c r="AA72" s="2218">
        <v>70</v>
      </c>
      <c r="AB72" s="2218">
        <v>107</v>
      </c>
      <c r="AC72" s="2219">
        <v>24</v>
      </c>
      <c r="AD72" s="2219">
        <f t="shared" si="32"/>
        <v>1739</v>
      </c>
      <c r="AE72" s="2219">
        <f t="shared" si="28"/>
        <v>2746</v>
      </c>
      <c r="AF72" s="2218">
        <v>6</v>
      </c>
      <c r="AG72" s="2218">
        <f t="shared" si="33"/>
        <v>418</v>
      </c>
      <c r="AH72" s="2218">
        <f t="shared" si="29"/>
        <v>652</v>
      </c>
      <c r="AI72" s="2221" t="s">
        <v>1240</v>
      </c>
      <c r="AJ72" s="2218">
        <v>158</v>
      </c>
      <c r="AK72" s="2218">
        <v>19</v>
      </c>
      <c r="AL72" s="2219">
        <v>32</v>
      </c>
      <c r="AM72" s="2219">
        <f t="shared" si="34"/>
        <v>3988</v>
      </c>
      <c r="AN72" s="2219">
        <f t="shared" si="30"/>
        <v>505</v>
      </c>
      <c r="AO72" s="2218">
        <v>7</v>
      </c>
      <c r="AP72" s="2218">
        <f t="shared" si="35"/>
        <v>953</v>
      </c>
      <c r="AQ72" s="2218">
        <f t="shared" si="31"/>
        <v>118</v>
      </c>
      <c r="BB72" s="34" t="s">
        <v>1244</v>
      </c>
      <c r="BC72" s="35">
        <v>70</v>
      </c>
      <c r="BD72" s="35">
        <v>107</v>
      </c>
      <c r="BE72" s="35">
        <v>24</v>
      </c>
      <c r="BF72" s="35">
        <v>1739</v>
      </c>
      <c r="BG72" s="35">
        <v>2746</v>
      </c>
      <c r="BH72" s="35">
        <v>6</v>
      </c>
      <c r="BI72" s="35">
        <v>418</v>
      </c>
      <c r="BJ72" s="35">
        <v>652</v>
      </c>
    </row>
    <row r="73" spans="1:62">
      <c r="B73" s="34" t="s">
        <v>1236</v>
      </c>
      <c r="C73" s="35">
        <v>1</v>
      </c>
      <c r="D73" s="35">
        <f t="shared" ref="D73:D80" si="36">+F74-F73</f>
        <v>5</v>
      </c>
      <c r="F73" s="35">
        <v>1</v>
      </c>
      <c r="G73" s="35">
        <f>+D73</f>
        <v>5</v>
      </c>
      <c r="Z73" s="2217" t="s">
        <v>1244</v>
      </c>
      <c r="AA73" s="2218">
        <v>71</v>
      </c>
      <c r="AB73" s="2218">
        <v>106</v>
      </c>
      <c r="AC73" s="2219">
        <v>24</v>
      </c>
      <c r="AD73" s="2219">
        <f t="shared" si="32"/>
        <v>1763</v>
      </c>
      <c r="AE73" s="2219">
        <f t="shared" si="28"/>
        <v>2722</v>
      </c>
      <c r="AF73" s="2218">
        <v>7</v>
      </c>
      <c r="AG73" s="2218">
        <f t="shared" si="33"/>
        <v>425</v>
      </c>
      <c r="AH73" s="2218">
        <f t="shared" si="29"/>
        <v>646</v>
      </c>
      <c r="AI73" s="2221" t="s">
        <v>1240</v>
      </c>
      <c r="AJ73" s="2218">
        <v>159</v>
      </c>
      <c r="AK73" s="2218">
        <v>18</v>
      </c>
      <c r="AL73" s="2219">
        <v>29</v>
      </c>
      <c r="AM73" s="2219">
        <f t="shared" si="34"/>
        <v>4017</v>
      </c>
      <c r="AN73" s="2219">
        <f t="shared" si="30"/>
        <v>473</v>
      </c>
      <c r="AO73" s="2218">
        <v>7</v>
      </c>
      <c r="AP73" s="2222">
        <f t="shared" si="35"/>
        <v>960</v>
      </c>
      <c r="AQ73" s="2218">
        <f t="shared" si="31"/>
        <v>111</v>
      </c>
      <c r="BB73" s="34" t="s">
        <v>1244</v>
      </c>
      <c r="BC73" s="35">
        <v>71</v>
      </c>
      <c r="BD73" s="35">
        <v>106</v>
      </c>
      <c r="BE73" s="35">
        <v>24</v>
      </c>
      <c r="BF73" s="35">
        <v>1763</v>
      </c>
      <c r="BG73" s="35">
        <v>2722</v>
      </c>
      <c r="BH73" s="35">
        <v>7</v>
      </c>
      <c r="BI73" s="35">
        <v>425</v>
      </c>
      <c r="BJ73" s="35">
        <v>646</v>
      </c>
    </row>
    <row r="74" spans="1:62">
      <c r="B74" s="34" t="s">
        <v>1236</v>
      </c>
      <c r="C74" s="35">
        <v>1</v>
      </c>
      <c r="D74" s="35">
        <f t="shared" si="36"/>
        <v>6</v>
      </c>
      <c r="F74" s="35">
        <v>6</v>
      </c>
      <c r="G74" s="35">
        <f t="shared" ref="G74:G80" si="37">+D74+G73</f>
        <v>11</v>
      </c>
      <c r="Z74" s="2217" t="s">
        <v>1244</v>
      </c>
      <c r="AA74" s="2218">
        <v>72</v>
      </c>
      <c r="AB74" s="2218">
        <v>105</v>
      </c>
      <c r="AC74" s="2219">
        <v>24</v>
      </c>
      <c r="AD74" s="2219">
        <f t="shared" si="32"/>
        <v>1787</v>
      </c>
      <c r="AE74" s="2219">
        <f t="shared" si="28"/>
        <v>2698</v>
      </c>
      <c r="AF74" s="2218">
        <v>7</v>
      </c>
      <c r="AG74" s="2222">
        <f t="shared" si="33"/>
        <v>432</v>
      </c>
      <c r="AH74" s="2218">
        <f t="shared" si="29"/>
        <v>639</v>
      </c>
      <c r="AI74" s="2221" t="s">
        <v>1240</v>
      </c>
      <c r="AJ74" s="2218">
        <v>160</v>
      </c>
      <c r="AK74" s="2218">
        <v>17</v>
      </c>
      <c r="AL74" s="2219">
        <v>26</v>
      </c>
      <c r="AM74" s="2219">
        <f t="shared" si="34"/>
        <v>4043</v>
      </c>
      <c r="AN74" s="2219">
        <f t="shared" si="30"/>
        <v>444</v>
      </c>
      <c r="AO74" s="2218">
        <v>7</v>
      </c>
      <c r="AP74" s="2218">
        <f t="shared" si="35"/>
        <v>967</v>
      </c>
      <c r="AQ74" s="2218">
        <f t="shared" si="31"/>
        <v>104</v>
      </c>
      <c r="BB74" s="34" t="s">
        <v>1244</v>
      </c>
      <c r="BC74" s="35">
        <v>72</v>
      </c>
      <c r="BD74" s="35">
        <v>105</v>
      </c>
      <c r="BE74" s="35">
        <v>24</v>
      </c>
      <c r="BF74" s="35">
        <v>1787</v>
      </c>
      <c r="BG74" s="35">
        <v>2698</v>
      </c>
      <c r="BH74" s="35">
        <v>7</v>
      </c>
      <c r="BI74" s="35">
        <v>432</v>
      </c>
      <c r="BJ74" s="35">
        <v>639</v>
      </c>
    </row>
    <row r="75" spans="1:62">
      <c r="B75" s="34" t="s">
        <v>1236</v>
      </c>
      <c r="C75" s="35">
        <v>1</v>
      </c>
      <c r="D75" s="35">
        <f t="shared" si="36"/>
        <v>6</v>
      </c>
      <c r="F75" s="35">
        <v>12</v>
      </c>
      <c r="G75" s="35">
        <f t="shared" si="37"/>
        <v>17</v>
      </c>
      <c r="Z75" s="2217" t="s">
        <v>1235</v>
      </c>
      <c r="AA75" s="2218">
        <v>73</v>
      </c>
      <c r="AB75" s="2218">
        <v>104</v>
      </c>
      <c r="AC75" s="2219">
        <v>36</v>
      </c>
      <c r="AD75" s="2219">
        <f t="shared" si="32"/>
        <v>1823</v>
      </c>
      <c r="AE75" s="2219">
        <f t="shared" si="28"/>
        <v>2674</v>
      </c>
      <c r="AF75" s="2218">
        <v>6</v>
      </c>
      <c r="AG75" s="2218">
        <f t="shared" si="33"/>
        <v>438</v>
      </c>
      <c r="AH75" s="2218">
        <f t="shared" si="29"/>
        <v>632</v>
      </c>
      <c r="AI75" s="2221" t="s">
        <v>1247</v>
      </c>
      <c r="AJ75" s="2218">
        <v>161</v>
      </c>
      <c r="AK75" s="2218">
        <v>16</v>
      </c>
      <c r="AL75" s="2219">
        <v>26</v>
      </c>
      <c r="AM75" s="2219">
        <f t="shared" si="34"/>
        <v>4069</v>
      </c>
      <c r="AN75" s="2219">
        <f t="shared" si="30"/>
        <v>418</v>
      </c>
      <c r="AO75" s="2218">
        <v>6</v>
      </c>
      <c r="AP75" s="2218">
        <f t="shared" si="35"/>
        <v>973</v>
      </c>
      <c r="AQ75" s="2218">
        <f t="shared" si="31"/>
        <v>97</v>
      </c>
      <c r="BB75" s="34" t="s">
        <v>1235</v>
      </c>
      <c r="BC75" s="35">
        <v>73</v>
      </c>
      <c r="BD75" s="35">
        <v>104</v>
      </c>
      <c r="BE75" s="35">
        <v>36</v>
      </c>
      <c r="BF75" s="35">
        <v>1823</v>
      </c>
      <c r="BG75" s="35">
        <v>2674</v>
      </c>
      <c r="BH75" s="35">
        <v>6</v>
      </c>
      <c r="BI75" s="35">
        <v>438</v>
      </c>
      <c r="BJ75" s="35">
        <v>632</v>
      </c>
    </row>
    <row r="76" spans="1:62">
      <c r="B76" s="34" t="s">
        <v>1236</v>
      </c>
      <c r="C76" s="35">
        <v>1</v>
      </c>
      <c r="D76" s="35">
        <f t="shared" si="36"/>
        <v>5</v>
      </c>
      <c r="F76" s="35">
        <v>18</v>
      </c>
      <c r="G76" s="35">
        <f t="shared" si="37"/>
        <v>22</v>
      </c>
      <c r="Z76" s="2217" t="s">
        <v>1235</v>
      </c>
      <c r="AA76" s="2218">
        <v>74</v>
      </c>
      <c r="AB76" s="2218">
        <v>103</v>
      </c>
      <c r="AC76" s="2219">
        <v>29</v>
      </c>
      <c r="AD76" s="2219">
        <f t="shared" si="32"/>
        <v>1852</v>
      </c>
      <c r="AE76" s="2219">
        <f t="shared" si="28"/>
        <v>2638</v>
      </c>
      <c r="AF76" s="2218">
        <v>6</v>
      </c>
      <c r="AG76" s="2218">
        <f t="shared" si="33"/>
        <v>444</v>
      </c>
      <c r="AH76" s="2218">
        <f t="shared" si="29"/>
        <v>626</v>
      </c>
      <c r="AI76" s="2221" t="s">
        <v>1247</v>
      </c>
      <c r="AJ76" s="2218">
        <v>162</v>
      </c>
      <c r="AK76" s="2218">
        <v>15</v>
      </c>
      <c r="AL76" s="2219">
        <v>23</v>
      </c>
      <c r="AM76" s="2219">
        <f t="shared" si="34"/>
        <v>4092</v>
      </c>
      <c r="AN76" s="2219">
        <f t="shared" si="30"/>
        <v>392</v>
      </c>
      <c r="AO76" s="2218">
        <v>7</v>
      </c>
      <c r="AP76" s="2218">
        <f t="shared" si="35"/>
        <v>980</v>
      </c>
      <c r="AQ76" s="2218">
        <f t="shared" si="31"/>
        <v>91</v>
      </c>
      <c r="BB76" s="34" t="s">
        <v>1235</v>
      </c>
      <c r="BC76" s="35">
        <v>74</v>
      </c>
      <c r="BD76" s="35">
        <v>103</v>
      </c>
      <c r="BE76" s="35">
        <v>29</v>
      </c>
      <c r="BF76" s="35">
        <v>1852</v>
      </c>
      <c r="BG76" s="35">
        <v>2638</v>
      </c>
      <c r="BH76" s="35">
        <v>6</v>
      </c>
      <c r="BI76" s="35">
        <v>444</v>
      </c>
      <c r="BJ76" s="35">
        <v>626</v>
      </c>
    </row>
    <row r="77" spans="1:62">
      <c r="B77" s="34" t="s">
        <v>1236</v>
      </c>
      <c r="C77" s="35">
        <v>1</v>
      </c>
      <c r="D77" s="35">
        <f t="shared" si="36"/>
        <v>6</v>
      </c>
      <c r="F77" s="35">
        <v>23</v>
      </c>
      <c r="G77" s="35">
        <f t="shared" si="37"/>
        <v>28</v>
      </c>
      <c r="Z77" s="2217" t="s">
        <v>1235</v>
      </c>
      <c r="AA77" s="2218">
        <v>75</v>
      </c>
      <c r="AB77" s="2218">
        <v>102</v>
      </c>
      <c r="AC77" s="2219">
        <v>32</v>
      </c>
      <c r="AD77" s="2219">
        <f t="shared" si="32"/>
        <v>1884</v>
      </c>
      <c r="AE77" s="2219">
        <f t="shared" si="28"/>
        <v>2609</v>
      </c>
      <c r="AF77" s="2218">
        <v>7</v>
      </c>
      <c r="AG77" s="2218">
        <f t="shared" si="33"/>
        <v>451</v>
      </c>
      <c r="AH77" s="2218">
        <f t="shared" si="29"/>
        <v>620</v>
      </c>
      <c r="AI77" s="2221" t="s">
        <v>1247</v>
      </c>
      <c r="AJ77" s="2218">
        <v>163</v>
      </c>
      <c r="AK77" s="2218">
        <v>14</v>
      </c>
      <c r="AL77" s="2219">
        <v>24</v>
      </c>
      <c r="AM77" s="2219">
        <f t="shared" si="34"/>
        <v>4116</v>
      </c>
      <c r="AN77" s="2219">
        <f t="shared" si="30"/>
        <v>369</v>
      </c>
      <c r="AO77" s="2218">
        <v>5</v>
      </c>
      <c r="AP77" s="2218">
        <f t="shared" si="35"/>
        <v>985</v>
      </c>
      <c r="AQ77" s="2218">
        <f t="shared" si="31"/>
        <v>84</v>
      </c>
      <c r="BB77" s="34" t="s">
        <v>1235</v>
      </c>
      <c r="BC77" s="35">
        <v>75</v>
      </c>
      <c r="BD77" s="35">
        <v>102</v>
      </c>
      <c r="BE77" s="35">
        <v>32</v>
      </c>
      <c r="BF77" s="35">
        <v>1884</v>
      </c>
      <c r="BG77" s="35">
        <v>2609</v>
      </c>
      <c r="BH77" s="35">
        <v>7</v>
      </c>
      <c r="BI77" s="35">
        <v>451</v>
      </c>
      <c r="BJ77" s="35">
        <v>620</v>
      </c>
    </row>
    <row r="78" spans="1:62">
      <c r="B78" s="34" t="s">
        <v>1236</v>
      </c>
      <c r="C78" s="35">
        <v>1</v>
      </c>
      <c r="D78" s="35">
        <f t="shared" si="36"/>
        <v>8</v>
      </c>
      <c r="F78" s="35">
        <v>29</v>
      </c>
      <c r="G78" s="35">
        <f t="shared" si="37"/>
        <v>36</v>
      </c>
      <c r="Z78" s="2217" t="s">
        <v>1235</v>
      </c>
      <c r="AA78" s="2218">
        <v>76</v>
      </c>
      <c r="AB78" s="2218">
        <v>101</v>
      </c>
      <c r="AC78" s="2219">
        <v>26</v>
      </c>
      <c r="AD78" s="2219">
        <f t="shared" si="32"/>
        <v>1910</v>
      </c>
      <c r="AE78" s="2219">
        <f t="shared" si="28"/>
        <v>2577</v>
      </c>
      <c r="AF78" s="2218">
        <v>6</v>
      </c>
      <c r="AG78" s="2218">
        <f t="shared" si="33"/>
        <v>457</v>
      </c>
      <c r="AH78" s="2218">
        <f t="shared" si="29"/>
        <v>613</v>
      </c>
      <c r="AI78" s="2221" t="s">
        <v>1247</v>
      </c>
      <c r="AJ78" s="2218">
        <v>164</v>
      </c>
      <c r="AK78" s="2218">
        <v>13</v>
      </c>
      <c r="AL78" s="2219">
        <v>24</v>
      </c>
      <c r="AM78" s="2219">
        <f t="shared" si="34"/>
        <v>4140</v>
      </c>
      <c r="AN78" s="2219">
        <f t="shared" si="30"/>
        <v>345</v>
      </c>
      <c r="AO78" s="2218">
        <v>6</v>
      </c>
      <c r="AP78" s="2218">
        <f t="shared" si="35"/>
        <v>991</v>
      </c>
      <c r="AQ78" s="2218">
        <f t="shared" si="31"/>
        <v>79</v>
      </c>
      <c r="BB78" s="34" t="s">
        <v>1235</v>
      </c>
      <c r="BC78" s="35">
        <v>76</v>
      </c>
      <c r="BD78" s="35">
        <v>101</v>
      </c>
      <c r="BE78" s="35">
        <v>26</v>
      </c>
      <c r="BF78" s="35">
        <v>1910</v>
      </c>
      <c r="BG78" s="35">
        <v>2577</v>
      </c>
      <c r="BH78" s="35">
        <v>6</v>
      </c>
      <c r="BI78" s="35">
        <v>457</v>
      </c>
      <c r="BJ78" s="35">
        <v>613</v>
      </c>
    </row>
    <row r="79" spans="1:62">
      <c r="B79" s="34" t="s">
        <v>1236</v>
      </c>
      <c r="C79" s="35">
        <v>1</v>
      </c>
      <c r="D79" s="35">
        <f t="shared" si="36"/>
        <v>7</v>
      </c>
      <c r="F79" s="35">
        <v>37</v>
      </c>
      <c r="G79" s="35">
        <f t="shared" si="37"/>
        <v>43</v>
      </c>
      <c r="Z79" s="2217" t="s">
        <v>1235</v>
      </c>
      <c r="AA79" s="2218">
        <v>77</v>
      </c>
      <c r="AB79" s="2218">
        <v>100</v>
      </c>
      <c r="AC79" s="2219">
        <v>28</v>
      </c>
      <c r="AD79" s="2219">
        <f t="shared" si="32"/>
        <v>1938</v>
      </c>
      <c r="AE79" s="2219">
        <f t="shared" si="28"/>
        <v>2551</v>
      </c>
      <c r="AF79" s="2218">
        <v>6</v>
      </c>
      <c r="AG79" s="2218">
        <f t="shared" si="33"/>
        <v>463</v>
      </c>
      <c r="AH79" s="2218">
        <f t="shared" si="29"/>
        <v>607</v>
      </c>
      <c r="AI79" s="2221" t="s">
        <v>1247</v>
      </c>
      <c r="AJ79" s="2218">
        <v>165</v>
      </c>
      <c r="AK79" s="2218">
        <v>12</v>
      </c>
      <c r="AL79" s="2219">
        <v>28</v>
      </c>
      <c r="AM79" s="2219">
        <f t="shared" si="34"/>
        <v>4168</v>
      </c>
      <c r="AN79" s="2219">
        <f t="shared" si="30"/>
        <v>321</v>
      </c>
      <c r="AO79" s="2218">
        <v>7</v>
      </c>
      <c r="AP79" s="2218">
        <f t="shared" si="35"/>
        <v>998</v>
      </c>
      <c r="AQ79" s="2218">
        <f t="shared" si="31"/>
        <v>73</v>
      </c>
      <c r="BB79" s="34" t="s">
        <v>1235</v>
      </c>
      <c r="BC79" s="35">
        <v>77</v>
      </c>
      <c r="BD79" s="35">
        <v>100</v>
      </c>
      <c r="BE79" s="35">
        <v>28</v>
      </c>
      <c r="BF79" s="35">
        <v>1938</v>
      </c>
      <c r="BG79" s="35">
        <v>2551</v>
      </c>
      <c r="BH79" s="35">
        <v>6</v>
      </c>
      <c r="BI79" s="35">
        <v>463</v>
      </c>
      <c r="BJ79" s="35">
        <v>607</v>
      </c>
    </row>
    <row r="80" spans="1:62">
      <c r="B80" s="34" t="s">
        <v>1236</v>
      </c>
      <c r="C80" s="35">
        <v>1</v>
      </c>
      <c r="D80" s="35">
        <f t="shared" si="36"/>
        <v>6</v>
      </c>
      <c r="F80" s="35">
        <v>44</v>
      </c>
      <c r="G80" s="35">
        <f t="shared" si="37"/>
        <v>49</v>
      </c>
      <c r="Z80" s="2217" t="s">
        <v>1235</v>
      </c>
      <c r="AA80" s="2218">
        <v>78</v>
      </c>
      <c r="AB80" s="2218">
        <v>99</v>
      </c>
      <c r="AC80" s="2219">
        <v>33</v>
      </c>
      <c r="AD80" s="2219">
        <f t="shared" si="32"/>
        <v>1971</v>
      </c>
      <c r="AE80" s="2219">
        <f t="shared" si="28"/>
        <v>2523</v>
      </c>
      <c r="AF80" s="2218">
        <v>8</v>
      </c>
      <c r="AG80" s="2218">
        <f t="shared" si="33"/>
        <v>471</v>
      </c>
      <c r="AH80" s="2218">
        <f t="shared" si="29"/>
        <v>601</v>
      </c>
      <c r="AI80" s="2221" t="s">
        <v>1247</v>
      </c>
      <c r="AJ80" s="2218">
        <v>166</v>
      </c>
      <c r="AK80" s="2218">
        <v>11</v>
      </c>
      <c r="AL80" s="2219">
        <v>28</v>
      </c>
      <c r="AM80" s="2219">
        <f t="shared" si="34"/>
        <v>4196</v>
      </c>
      <c r="AN80" s="2219">
        <f t="shared" si="30"/>
        <v>293</v>
      </c>
      <c r="AO80" s="2218">
        <v>5</v>
      </c>
      <c r="AP80" s="2218">
        <f t="shared" si="35"/>
        <v>1003</v>
      </c>
      <c r="AQ80" s="2218">
        <f t="shared" si="31"/>
        <v>66</v>
      </c>
      <c r="BB80" s="34" t="s">
        <v>1235</v>
      </c>
      <c r="BC80" s="35">
        <v>78</v>
      </c>
      <c r="BD80" s="35">
        <v>99</v>
      </c>
      <c r="BE80" s="35">
        <v>33</v>
      </c>
      <c r="BF80" s="35">
        <v>1971</v>
      </c>
      <c r="BG80" s="35">
        <v>2523</v>
      </c>
      <c r="BH80" s="35">
        <v>8</v>
      </c>
      <c r="BI80" s="35">
        <v>471</v>
      </c>
      <c r="BJ80" s="35">
        <v>601</v>
      </c>
    </row>
    <row r="81" spans="1:62" ht="15.75">
      <c r="A81" s="281" t="s">
        <v>6</v>
      </c>
      <c r="B81" s="34" t="s">
        <v>1236</v>
      </c>
      <c r="C81" s="35">
        <v>8</v>
      </c>
      <c r="D81" s="35">
        <f>SUM(D73:D80)</f>
        <v>49</v>
      </c>
      <c r="E81" s="35">
        <v>208</v>
      </c>
      <c r="F81" s="35">
        <v>50</v>
      </c>
      <c r="Z81" s="2217" t="s">
        <v>1235</v>
      </c>
      <c r="AA81" s="2218">
        <v>79</v>
      </c>
      <c r="AB81" s="2218">
        <v>98</v>
      </c>
      <c r="AC81" s="2219">
        <v>22</v>
      </c>
      <c r="AD81" s="2219">
        <f t="shared" si="32"/>
        <v>1993</v>
      </c>
      <c r="AE81" s="2219">
        <f t="shared" si="28"/>
        <v>2490</v>
      </c>
      <c r="AF81" s="2218">
        <v>5</v>
      </c>
      <c r="AG81" s="2218">
        <f t="shared" si="33"/>
        <v>476</v>
      </c>
      <c r="AH81" s="2218">
        <f t="shared" si="29"/>
        <v>593</v>
      </c>
      <c r="AI81" s="2221" t="s">
        <v>1247</v>
      </c>
      <c r="AJ81" s="2218">
        <v>167</v>
      </c>
      <c r="AK81" s="2218">
        <v>10</v>
      </c>
      <c r="AL81" s="2219">
        <v>21</v>
      </c>
      <c r="AM81" s="2219">
        <f t="shared" si="34"/>
        <v>4217</v>
      </c>
      <c r="AN81" s="2219">
        <f t="shared" si="30"/>
        <v>265</v>
      </c>
      <c r="AO81" s="2218">
        <v>5</v>
      </c>
      <c r="AP81" s="2222">
        <f t="shared" si="35"/>
        <v>1008</v>
      </c>
      <c r="AQ81" s="2218">
        <f t="shared" si="31"/>
        <v>61</v>
      </c>
      <c r="BB81" s="34" t="s">
        <v>1235</v>
      </c>
      <c r="BC81" s="35">
        <v>79</v>
      </c>
      <c r="BD81" s="35">
        <v>98</v>
      </c>
      <c r="BE81" s="35">
        <v>22</v>
      </c>
      <c r="BF81" s="35">
        <v>1993</v>
      </c>
      <c r="BG81" s="35">
        <v>2490</v>
      </c>
      <c r="BH81" s="35">
        <v>5</v>
      </c>
      <c r="BI81" s="35">
        <v>476</v>
      </c>
      <c r="BJ81" s="35">
        <v>593</v>
      </c>
    </row>
    <row r="82" spans="1:62">
      <c r="Z82" s="2217" t="s">
        <v>1235</v>
      </c>
      <c r="AA82" s="2218">
        <v>80</v>
      </c>
      <c r="AB82" s="2218">
        <v>97</v>
      </c>
      <c r="AC82" s="2219">
        <v>25</v>
      </c>
      <c r="AD82" s="2219">
        <f t="shared" si="32"/>
        <v>2018</v>
      </c>
      <c r="AE82" s="2219">
        <f t="shared" si="28"/>
        <v>2468</v>
      </c>
      <c r="AF82" s="2218">
        <v>7</v>
      </c>
      <c r="AG82" s="2218">
        <f t="shared" si="33"/>
        <v>483</v>
      </c>
      <c r="AH82" s="2218">
        <f t="shared" si="29"/>
        <v>588</v>
      </c>
      <c r="AI82" s="2221" t="s">
        <v>1247</v>
      </c>
      <c r="AJ82" s="2218">
        <v>168</v>
      </c>
      <c r="AK82" s="2218">
        <v>9</v>
      </c>
      <c r="AL82" s="2219">
        <v>29</v>
      </c>
      <c r="AM82" s="2219">
        <f t="shared" si="34"/>
        <v>4246</v>
      </c>
      <c r="AN82" s="2219">
        <f t="shared" si="30"/>
        <v>244</v>
      </c>
      <c r="AO82" s="2218">
        <v>7</v>
      </c>
      <c r="AP82" s="2218">
        <f t="shared" si="35"/>
        <v>1015</v>
      </c>
      <c r="AQ82" s="2218">
        <f t="shared" si="31"/>
        <v>56</v>
      </c>
      <c r="BB82" s="34" t="s">
        <v>1235</v>
      </c>
      <c r="BC82" s="35">
        <v>80</v>
      </c>
      <c r="BD82" s="35">
        <v>97</v>
      </c>
      <c r="BE82" s="35">
        <v>25</v>
      </c>
      <c r="BF82" s="35">
        <v>2018</v>
      </c>
      <c r="BG82" s="35">
        <v>2468</v>
      </c>
      <c r="BH82" s="35">
        <v>7</v>
      </c>
      <c r="BI82" s="35">
        <v>483</v>
      </c>
      <c r="BJ82" s="35">
        <v>588</v>
      </c>
    </row>
    <row r="83" spans="1:62">
      <c r="B83" s="34" t="s">
        <v>1244</v>
      </c>
      <c r="C83" s="35">
        <v>1</v>
      </c>
      <c r="D83" s="35">
        <f t="shared" ref="D83:D90" si="38">+F84-F83</f>
        <v>6</v>
      </c>
      <c r="F83" s="35">
        <v>1</v>
      </c>
      <c r="G83" s="35">
        <f>+D83</f>
        <v>6</v>
      </c>
      <c r="Z83" s="2217" t="s">
        <v>1248</v>
      </c>
      <c r="AA83" s="2218">
        <v>81</v>
      </c>
      <c r="AB83" s="2218">
        <v>96</v>
      </c>
      <c r="AC83" s="2219">
        <v>25</v>
      </c>
      <c r="AD83" s="2219">
        <f t="shared" si="32"/>
        <v>2043</v>
      </c>
      <c r="AE83" s="2219">
        <f t="shared" si="28"/>
        <v>2443</v>
      </c>
      <c r="AF83" s="2218">
        <v>5</v>
      </c>
      <c r="AG83" s="2222">
        <f t="shared" si="33"/>
        <v>488</v>
      </c>
      <c r="AH83" s="2218">
        <f t="shared" si="29"/>
        <v>581</v>
      </c>
      <c r="AI83" s="2221" t="s">
        <v>1245</v>
      </c>
      <c r="AJ83" s="2218">
        <v>169</v>
      </c>
      <c r="AK83" s="2218">
        <v>8</v>
      </c>
      <c r="AL83" s="2219">
        <v>28</v>
      </c>
      <c r="AM83" s="2219">
        <f t="shared" si="34"/>
        <v>4274</v>
      </c>
      <c r="AN83" s="2219">
        <f t="shared" si="30"/>
        <v>215</v>
      </c>
      <c r="AO83" s="2218">
        <v>6</v>
      </c>
      <c r="AP83" s="2218">
        <f t="shared" si="35"/>
        <v>1021</v>
      </c>
      <c r="AQ83" s="2218">
        <f t="shared" si="31"/>
        <v>49</v>
      </c>
      <c r="BB83" s="34" t="s">
        <v>1248</v>
      </c>
      <c r="BC83" s="35">
        <v>81</v>
      </c>
      <c r="BD83" s="35">
        <v>96</v>
      </c>
      <c r="BE83" s="35">
        <v>25</v>
      </c>
      <c r="BF83" s="35">
        <v>2043</v>
      </c>
      <c r="BG83" s="35">
        <v>2443</v>
      </c>
      <c r="BH83" s="35">
        <v>5</v>
      </c>
      <c r="BI83" s="35">
        <v>488</v>
      </c>
      <c r="BJ83" s="35">
        <v>581</v>
      </c>
    </row>
    <row r="84" spans="1:62">
      <c r="B84" s="34" t="s">
        <v>1244</v>
      </c>
      <c r="C84" s="35">
        <v>1</v>
      </c>
      <c r="D84" s="35">
        <f t="shared" si="38"/>
        <v>7</v>
      </c>
      <c r="F84" s="35">
        <v>7</v>
      </c>
      <c r="G84" s="35">
        <f t="shared" ref="G84:G90" si="39">+D84+G83</f>
        <v>13</v>
      </c>
      <c r="Z84" s="2217" t="s">
        <v>1248</v>
      </c>
      <c r="AA84" s="2218">
        <v>82</v>
      </c>
      <c r="AB84" s="2218">
        <v>95</v>
      </c>
      <c r="AC84" s="2219">
        <v>26</v>
      </c>
      <c r="AD84" s="2219">
        <f t="shared" si="32"/>
        <v>2069</v>
      </c>
      <c r="AE84" s="2219">
        <f t="shared" si="28"/>
        <v>2418</v>
      </c>
      <c r="AF84" s="2218">
        <v>6</v>
      </c>
      <c r="AG84" s="2218">
        <f t="shared" si="33"/>
        <v>494</v>
      </c>
      <c r="AH84" s="2218">
        <f t="shared" si="29"/>
        <v>576</v>
      </c>
      <c r="AI84" s="2221" t="s">
        <v>1245</v>
      </c>
      <c r="AJ84" s="2218">
        <v>170</v>
      </c>
      <c r="AK84" s="2218">
        <v>7</v>
      </c>
      <c r="AL84" s="2219">
        <v>26</v>
      </c>
      <c r="AM84" s="2219">
        <f t="shared" si="34"/>
        <v>4300</v>
      </c>
      <c r="AN84" s="2219">
        <f t="shared" si="30"/>
        <v>187</v>
      </c>
      <c r="AO84" s="2218">
        <v>5</v>
      </c>
      <c r="AP84" s="2218">
        <f t="shared" si="35"/>
        <v>1026</v>
      </c>
      <c r="AQ84" s="2218">
        <f t="shared" si="31"/>
        <v>43</v>
      </c>
      <c r="BB84" s="34" t="s">
        <v>1248</v>
      </c>
      <c r="BC84" s="35">
        <v>82</v>
      </c>
      <c r="BD84" s="35">
        <v>95</v>
      </c>
      <c r="BE84" s="35">
        <v>26</v>
      </c>
      <c r="BF84" s="35">
        <v>2069</v>
      </c>
      <c r="BG84" s="35">
        <v>2418</v>
      </c>
      <c r="BH84" s="35">
        <v>6</v>
      </c>
      <c r="BI84" s="35">
        <v>494</v>
      </c>
      <c r="BJ84" s="35">
        <v>576</v>
      </c>
    </row>
    <row r="85" spans="1:62">
      <c r="B85" s="34" t="s">
        <v>1244</v>
      </c>
      <c r="C85" s="35">
        <v>1</v>
      </c>
      <c r="D85" s="35">
        <f t="shared" si="38"/>
        <v>7</v>
      </c>
      <c r="F85" s="35">
        <v>14</v>
      </c>
      <c r="G85" s="35">
        <f t="shared" si="39"/>
        <v>20</v>
      </c>
      <c r="Z85" s="2217" t="s">
        <v>1248</v>
      </c>
      <c r="AA85" s="2218">
        <v>83</v>
      </c>
      <c r="AB85" s="2218">
        <v>94</v>
      </c>
      <c r="AC85" s="2219">
        <v>28</v>
      </c>
      <c r="AD85" s="2219">
        <f t="shared" si="32"/>
        <v>2097</v>
      </c>
      <c r="AE85" s="2219">
        <f t="shared" si="28"/>
        <v>2392</v>
      </c>
      <c r="AF85" s="2218">
        <v>7</v>
      </c>
      <c r="AG85" s="2218">
        <f t="shared" si="33"/>
        <v>501</v>
      </c>
      <c r="AH85" s="2218">
        <f t="shared" si="29"/>
        <v>570</v>
      </c>
      <c r="AI85" s="2221" t="s">
        <v>1245</v>
      </c>
      <c r="AJ85" s="2218">
        <v>171</v>
      </c>
      <c r="AK85" s="2218">
        <v>6</v>
      </c>
      <c r="AL85" s="2219">
        <v>25</v>
      </c>
      <c r="AM85" s="2219">
        <f t="shared" si="34"/>
        <v>4325</v>
      </c>
      <c r="AN85" s="2219">
        <f t="shared" si="30"/>
        <v>161</v>
      </c>
      <c r="AO85" s="2218">
        <v>6</v>
      </c>
      <c r="AP85" s="2222">
        <f t="shared" si="35"/>
        <v>1032</v>
      </c>
      <c r="AQ85" s="2218">
        <f t="shared" si="31"/>
        <v>38</v>
      </c>
      <c r="BB85" s="34" t="s">
        <v>1248</v>
      </c>
      <c r="BC85" s="35">
        <v>83</v>
      </c>
      <c r="BD85" s="35">
        <v>94</v>
      </c>
      <c r="BE85" s="35">
        <v>28</v>
      </c>
      <c r="BF85" s="35">
        <v>2097</v>
      </c>
      <c r="BG85" s="35">
        <v>2392</v>
      </c>
      <c r="BH85" s="35">
        <v>7</v>
      </c>
      <c r="BI85" s="35">
        <v>501</v>
      </c>
      <c r="BJ85" s="35">
        <v>570</v>
      </c>
    </row>
    <row r="86" spans="1:62">
      <c r="B86" s="34" t="s">
        <v>1244</v>
      </c>
      <c r="C86" s="35">
        <v>1</v>
      </c>
      <c r="D86" s="35">
        <f t="shared" si="38"/>
        <v>5</v>
      </c>
      <c r="F86" s="35">
        <v>21</v>
      </c>
      <c r="G86" s="35">
        <f t="shared" si="39"/>
        <v>25</v>
      </c>
      <c r="Z86" s="2217" t="s">
        <v>1248</v>
      </c>
      <c r="AA86" s="2218">
        <v>84</v>
      </c>
      <c r="AB86" s="2218">
        <v>93</v>
      </c>
      <c r="AC86" s="2219">
        <v>26</v>
      </c>
      <c r="AD86" s="2219">
        <f t="shared" si="32"/>
        <v>2123</v>
      </c>
      <c r="AE86" s="2219">
        <f t="shared" si="28"/>
        <v>2364</v>
      </c>
      <c r="AF86" s="2218">
        <v>7</v>
      </c>
      <c r="AG86" s="2218">
        <f t="shared" si="33"/>
        <v>508</v>
      </c>
      <c r="AH86" s="2218">
        <f t="shared" si="29"/>
        <v>563</v>
      </c>
      <c r="AI86" s="2221" t="s">
        <v>1245</v>
      </c>
      <c r="AJ86" s="2218">
        <v>172</v>
      </c>
      <c r="AK86" s="2218">
        <v>5</v>
      </c>
      <c r="AL86" s="2219">
        <v>26</v>
      </c>
      <c r="AM86" s="2219">
        <f t="shared" si="34"/>
        <v>4351</v>
      </c>
      <c r="AN86" s="2219">
        <f t="shared" si="30"/>
        <v>136</v>
      </c>
      <c r="AO86" s="2218">
        <v>7</v>
      </c>
      <c r="AP86" s="2218">
        <f t="shared" si="35"/>
        <v>1039</v>
      </c>
      <c r="AQ86" s="2218">
        <f t="shared" si="31"/>
        <v>32</v>
      </c>
      <c r="BB86" s="34" t="s">
        <v>1248</v>
      </c>
      <c r="BC86" s="35">
        <v>84</v>
      </c>
      <c r="BD86" s="35">
        <v>93</v>
      </c>
      <c r="BE86" s="35">
        <v>26</v>
      </c>
      <c r="BF86" s="35">
        <v>2123</v>
      </c>
      <c r="BG86" s="35">
        <v>2364</v>
      </c>
      <c r="BH86" s="35">
        <v>7</v>
      </c>
      <c r="BI86" s="35">
        <v>508</v>
      </c>
      <c r="BJ86" s="35">
        <v>563</v>
      </c>
    </row>
    <row r="87" spans="1:62">
      <c r="B87" s="34" t="s">
        <v>1244</v>
      </c>
      <c r="C87" s="35">
        <v>1</v>
      </c>
      <c r="D87" s="35">
        <f t="shared" si="38"/>
        <v>9</v>
      </c>
      <c r="F87" s="35">
        <v>26</v>
      </c>
      <c r="G87" s="35">
        <f t="shared" si="39"/>
        <v>34</v>
      </c>
      <c r="Z87" s="2217" t="s">
        <v>1248</v>
      </c>
      <c r="AA87" s="2218">
        <v>85</v>
      </c>
      <c r="AB87" s="2218">
        <v>92</v>
      </c>
      <c r="AC87" s="2219">
        <v>25</v>
      </c>
      <c r="AD87" s="2219">
        <f t="shared" si="32"/>
        <v>2148</v>
      </c>
      <c r="AE87" s="2219">
        <f t="shared" si="28"/>
        <v>2338</v>
      </c>
      <c r="AF87" s="2218">
        <v>7</v>
      </c>
      <c r="AG87" s="2218">
        <f t="shared" si="33"/>
        <v>515</v>
      </c>
      <c r="AH87" s="2218">
        <f t="shared" si="29"/>
        <v>556</v>
      </c>
      <c r="AI87" s="2221" t="s">
        <v>1245</v>
      </c>
      <c r="AJ87" s="2218">
        <v>173</v>
      </c>
      <c r="AK87" s="2218">
        <v>4</v>
      </c>
      <c r="AL87" s="2219">
        <v>25</v>
      </c>
      <c r="AM87" s="2219">
        <f t="shared" si="34"/>
        <v>4376</v>
      </c>
      <c r="AN87" s="2219">
        <f t="shared" si="30"/>
        <v>110</v>
      </c>
      <c r="AO87" s="2218">
        <v>6</v>
      </c>
      <c r="AP87" s="2218">
        <f t="shared" si="35"/>
        <v>1045</v>
      </c>
      <c r="AQ87" s="2218">
        <f t="shared" si="31"/>
        <v>25</v>
      </c>
      <c r="BB87" s="34" t="s">
        <v>1248</v>
      </c>
      <c r="BC87" s="35">
        <v>85</v>
      </c>
      <c r="BD87" s="35">
        <v>92</v>
      </c>
      <c r="BE87" s="35">
        <v>25</v>
      </c>
      <c r="BF87" s="35">
        <v>2148</v>
      </c>
      <c r="BG87" s="35">
        <v>2338</v>
      </c>
      <c r="BH87" s="35">
        <v>7</v>
      </c>
      <c r="BI87" s="35">
        <v>515</v>
      </c>
      <c r="BJ87" s="35">
        <v>556</v>
      </c>
    </row>
    <row r="88" spans="1:62">
      <c r="B88" s="34" t="s">
        <v>1244</v>
      </c>
      <c r="C88" s="35">
        <v>1</v>
      </c>
      <c r="D88" s="35">
        <f t="shared" si="38"/>
        <v>6</v>
      </c>
      <c r="F88" s="35">
        <v>35</v>
      </c>
      <c r="G88" s="35">
        <f t="shared" si="39"/>
        <v>40</v>
      </c>
      <c r="Z88" s="2217" t="s">
        <v>1248</v>
      </c>
      <c r="AA88" s="2218">
        <v>86</v>
      </c>
      <c r="AB88" s="2218">
        <v>91</v>
      </c>
      <c r="AC88" s="2219">
        <v>27</v>
      </c>
      <c r="AD88" s="2219">
        <f t="shared" si="32"/>
        <v>2175</v>
      </c>
      <c r="AE88" s="2219">
        <f t="shared" si="28"/>
        <v>2313</v>
      </c>
      <c r="AF88" s="2218">
        <v>6</v>
      </c>
      <c r="AG88" s="2218">
        <f t="shared" si="33"/>
        <v>521</v>
      </c>
      <c r="AH88" s="2218">
        <f t="shared" si="29"/>
        <v>549</v>
      </c>
      <c r="AI88" s="2221" t="s">
        <v>1245</v>
      </c>
      <c r="AJ88" s="2218">
        <v>174</v>
      </c>
      <c r="AK88" s="2218">
        <v>3</v>
      </c>
      <c r="AL88" s="2219">
        <v>27</v>
      </c>
      <c r="AM88" s="2219">
        <f t="shared" si="34"/>
        <v>4403</v>
      </c>
      <c r="AN88" s="2219">
        <f t="shared" si="30"/>
        <v>85</v>
      </c>
      <c r="AO88" s="2218">
        <v>5</v>
      </c>
      <c r="AP88" s="2218">
        <f t="shared" si="35"/>
        <v>1050</v>
      </c>
      <c r="AQ88" s="2218">
        <f t="shared" si="31"/>
        <v>19</v>
      </c>
      <c r="BB88" s="34" t="s">
        <v>1248</v>
      </c>
      <c r="BC88" s="35">
        <v>86</v>
      </c>
      <c r="BD88" s="35">
        <v>91</v>
      </c>
      <c r="BE88" s="35">
        <v>27</v>
      </c>
      <c r="BF88" s="35">
        <v>2175</v>
      </c>
      <c r="BG88" s="35">
        <v>2313</v>
      </c>
      <c r="BH88" s="35">
        <v>6</v>
      </c>
      <c r="BI88" s="35">
        <v>521</v>
      </c>
      <c r="BJ88" s="35">
        <v>549</v>
      </c>
    </row>
    <row r="89" spans="1:62">
      <c r="B89" s="34" t="s">
        <v>1244</v>
      </c>
      <c r="C89" s="35">
        <v>1</v>
      </c>
      <c r="D89" s="35">
        <f t="shared" si="38"/>
        <v>7</v>
      </c>
      <c r="F89" s="35">
        <v>41</v>
      </c>
      <c r="G89" s="35">
        <f t="shared" si="39"/>
        <v>47</v>
      </c>
      <c r="Z89" s="2217" t="s">
        <v>1248</v>
      </c>
      <c r="AA89" s="2218">
        <v>87</v>
      </c>
      <c r="AB89" s="2218">
        <v>90</v>
      </c>
      <c r="AC89" s="2219">
        <v>30</v>
      </c>
      <c r="AD89" s="2219">
        <f t="shared" si="32"/>
        <v>2205</v>
      </c>
      <c r="AE89" s="2219">
        <f t="shared" si="28"/>
        <v>2286</v>
      </c>
      <c r="AF89" s="2218">
        <v>7</v>
      </c>
      <c r="AG89" s="2222">
        <f t="shared" si="33"/>
        <v>528</v>
      </c>
      <c r="AH89" s="2218">
        <f t="shared" si="29"/>
        <v>543</v>
      </c>
      <c r="AI89" s="2221" t="s">
        <v>1245</v>
      </c>
      <c r="AJ89" s="2218">
        <v>175</v>
      </c>
      <c r="AK89" s="2218">
        <v>2</v>
      </c>
      <c r="AL89" s="2219">
        <v>25</v>
      </c>
      <c r="AM89" s="2219">
        <f t="shared" si="34"/>
        <v>4428</v>
      </c>
      <c r="AN89" s="2219">
        <f t="shared" si="30"/>
        <v>58</v>
      </c>
      <c r="AO89" s="2218">
        <v>5</v>
      </c>
      <c r="AP89" s="2218">
        <f t="shared" si="35"/>
        <v>1055</v>
      </c>
      <c r="AQ89" s="2218">
        <f t="shared" si="31"/>
        <v>14</v>
      </c>
      <c r="BB89" s="34" t="s">
        <v>1248</v>
      </c>
      <c r="BC89" s="35">
        <v>87</v>
      </c>
      <c r="BD89" s="35">
        <v>90</v>
      </c>
      <c r="BE89" s="35">
        <v>30</v>
      </c>
      <c r="BF89" s="35">
        <v>2205</v>
      </c>
      <c r="BG89" s="35">
        <v>2286</v>
      </c>
      <c r="BH89" s="35">
        <v>7</v>
      </c>
      <c r="BI89" s="35">
        <v>528</v>
      </c>
      <c r="BJ89" s="35">
        <v>543</v>
      </c>
    </row>
    <row r="90" spans="1:62">
      <c r="B90" s="34" t="s">
        <v>1244</v>
      </c>
      <c r="C90" s="35">
        <v>1</v>
      </c>
      <c r="D90" s="35">
        <f t="shared" si="38"/>
        <v>7</v>
      </c>
      <c r="F90" s="35">
        <v>48</v>
      </c>
      <c r="G90" s="35">
        <f t="shared" si="39"/>
        <v>54</v>
      </c>
      <c r="Z90" s="2217" t="s">
        <v>1248</v>
      </c>
      <c r="AA90" s="2223">
        <v>88</v>
      </c>
      <c r="AB90" s="2223">
        <v>89</v>
      </c>
      <c r="AC90" s="2224">
        <v>22</v>
      </c>
      <c r="AD90" s="2224">
        <f t="shared" si="32"/>
        <v>2227</v>
      </c>
      <c r="AE90" s="2224">
        <f>+AC90+2234</f>
        <v>2256</v>
      </c>
      <c r="AF90" s="2223">
        <v>5</v>
      </c>
      <c r="AG90" s="2223">
        <f t="shared" si="33"/>
        <v>533</v>
      </c>
      <c r="AH90" s="2223">
        <f>+AQ3+AF90</f>
        <v>536</v>
      </c>
      <c r="AI90" s="2221" t="s">
        <v>1245</v>
      </c>
      <c r="AJ90" s="2218">
        <v>176</v>
      </c>
      <c r="AK90" s="2218">
        <v>1</v>
      </c>
      <c r="AL90" s="2219">
        <v>33</v>
      </c>
      <c r="AM90" s="2219">
        <f t="shared" si="34"/>
        <v>4461</v>
      </c>
      <c r="AN90" s="2219">
        <f>+AL90</f>
        <v>33</v>
      </c>
      <c r="AO90" s="2218">
        <v>9</v>
      </c>
      <c r="AP90" s="2222">
        <f t="shared" si="35"/>
        <v>1064</v>
      </c>
      <c r="AQ90" s="2218">
        <f>+AO90</f>
        <v>9</v>
      </c>
      <c r="BB90" s="34" t="s">
        <v>1248</v>
      </c>
      <c r="BC90" s="35">
        <v>88</v>
      </c>
      <c r="BD90" s="35">
        <v>89</v>
      </c>
      <c r="BE90" s="35">
        <v>22</v>
      </c>
      <c r="BF90" s="35">
        <v>2227</v>
      </c>
      <c r="BG90" s="35">
        <v>2256</v>
      </c>
      <c r="BH90" s="35">
        <v>5</v>
      </c>
      <c r="BI90" s="35">
        <v>533</v>
      </c>
      <c r="BJ90" s="35">
        <v>536</v>
      </c>
    </row>
    <row r="91" spans="1:62" ht="15.75">
      <c r="A91" s="281" t="s">
        <v>6</v>
      </c>
      <c r="B91" s="34" t="s">
        <v>1244</v>
      </c>
      <c r="C91" s="35">
        <v>8</v>
      </c>
      <c r="D91" s="35">
        <f>SUM(D83:D90)</f>
        <v>54</v>
      </c>
      <c r="E91" s="35">
        <v>202</v>
      </c>
      <c r="F91" s="35">
        <v>55</v>
      </c>
      <c r="AA91" s="2223"/>
      <c r="AB91" s="2223"/>
      <c r="AC91" s="2224"/>
      <c r="AD91" s="2224"/>
      <c r="AE91" s="2224"/>
      <c r="AF91" s="2223"/>
      <c r="AG91" s="2223"/>
      <c r="AH91" s="2223"/>
      <c r="BB91" s="34" t="s">
        <v>1226</v>
      </c>
      <c r="BC91" s="35">
        <v>89</v>
      </c>
      <c r="BD91" s="35">
        <v>88</v>
      </c>
      <c r="BE91" s="35">
        <v>21</v>
      </c>
      <c r="BF91" s="35">
        <v>2248</v>
      </c>
      <c r="BG91" s="35">
        <v>2234</v>
      </c>
      <c r="BH91" s="35">
        <v>5</v>
      </c>
      <c r="BI91" s="35">
        <v>538</v>
      </c>
      <c r="BJ91" s="35">
        <v>531</v>
      </c>
    </row>
    <row r="92" spans="1:62">
      <c r="AA92" s="2223"/>
      <c r="AB92" s="2223"/>
      <c r="AC92" s="2224"/>
      <c r="AD92" s="2224"/>
      <c r="AE92" s="2224"/>
      <c r="AF92" s="2223"/>
      <c r="AG92" s="2223"/>
      <c r="AH92" s="2223"/>
      <c r="BB92" s="34" t="s">
        <v>1226</v>
      </c>
      <c r="BC92" s="35">
        <v>90</v>
      </c>
      <c r="BD92" s="35">
        <v>87</v>
      </c>
      <c r="BE92" s="35">
        <v>25</v>
      </c>
      <c r="BF92" s="35">
        <v>2273</v>
      </c>
      <c r="BG92" s="35">
        <v>2213</v>
      </c>
      <c r="BH92" s="35">
        <v>6</v>
      </c>
      <c r="BI92" s="35">
        <v>544</v>
      </c>
      <c r="BJ92" s="35">
        <v>526</v>
      </c>
    </row>
    <row r="93" spans="1:62">
      <c r="B93" s="34" t="s">
        <v>1235</v>
      </c>
      <c r="C93" s="35">
        <v>1</v>
      </c>
      <c r="D93" s="35">
        <f t="shared" ref="D93:D100" si="40">+F94-F93</f>
        <v>6</v>
      </c>
      <c r="F93" s="35">
        <v>1</v>
      </c>
      <c r="G93" s="35">
        <f>+D93</f>
        <v>6</v>
      </c>
      <c r="AA93" s="2223"/>
      <c r="AB93" s="2223"/>
      <c r="AC93" s="2224"/>
      <c r="AD93" s="2224"/>
      <c r="AE93" s="2224"/>
      <c r="AF93" s="2223"/>
      <c r="AG93" s="2223"/>
      <c r="AH93" s="2223"/>
      <c r="BB93" s="34" t="s">
        <v>1226</v>
      </c>
      <c r="BC93" s="35">
        <v>91</v>
      </c>
      <c r="BD93" s="35">
        <v>86</v>
      </c>
      <c r="BE93" s="35">
        <v>25</v>
      </c>
      <c r="BF93" s="35">
        <v>2298</v>
      </c>
      <c r="BG93" s="35">
        <v>2188</v>
      </c>
      <c r="BH93" s="35">
        <v>6</v>
      </c>
      <c r="BI93" s="35">
        <v>550</v>
      </c>
      <c r="BJ93" s="35">
        <v>520</v>
      </c>
    </row>
    <row r="94" spans="1:62">
      <c r="B94" s="34" t="s">
        <v>1235</v>
      </c>
      <c r="C94" s="35">
        <v>1</v>
      </c>
      <c r="D94" s="35">
        <f t="shared" si="40"/>
        <v>6</v>
      </c>
      <c r="F94" s="35">
        <v>7</v>
      </c>
      <c r="G94" s="35">
        <f t="shared" ref="G94:G100" si="41">+D94+G93</f>
        <v>12</v>
      </c>
      <c r="AA94" s="2223"/>
      <c r="AB94" s="2223"/>
      <c r="AC94" s="2224"/>
      <c r="AD94" s="2224"/>
      <c r="AE94" s="2224"/>
      <c r="AF94" s="2223"/>
      <c r="AG94" s="2223"/>
      <c r="AH94" s="2223"/>
      <c r="BB94" s="34" t="s">
        <v>1226</v>
      </c>
      <c r="BC94" s="35">
        <v>92</v>
      </c>
      <c r="BD94" s="35">
        <v>85</v>
      </c>
      <c r="BE94" s="35">
        <v>26</v>
      </c>
      <c r="BF94" s="35">
        <v>2324</v>
      </c>
      <c r="BG94" s="35">
        <v>2163</v>
      </c>
      <c r="BH94" s="35">
        <v>6</v>
      </c>
      <c r="BI94" s="35">
        <v>556</v>
      </c>
      <c r="BJ94" s="35">
        <v>514</v>
      </c>
    </row>
    <row r="95" spans="1:62">
      <c r="B95" s="34" t="s">
        <v>1235</v>
      </c>
      <c r="C95" s="35">
        <v>1</v>
      </c>
      <c r="D95" s="35">
        <f t="shared" si="40"/>
        <v>7</v>
      </c>
      <c r="F95" s="35">
        <v>13</v>
      </c>
      <c r="G95" s="35">
        <f t="shared" si="41"/>
        <v>19</v>
      </c>
      <c r="AA95" s="2223"/>
      <c r="AB95" s="2223"/>
      <c r="AC95" s="2224"/>
      <c r="AD95" s="2224"/>
      <c r="AE95" s="2224"/>
      <c r="AF95" s="2223"/>
      <c r="AG95" s="2223"/>
      <c r="AH95" s="2223"/>
      <c r="BB95" s="34" t="s">
        <v>1226</v>
      </c>
      <c r="BC95" s="35">
        <v>93</v>
      </c>
      <c r="BD95" s="35">
        <v>84</v>
      </c>
      <c r="BE95" s="35">
        <v>27</v>
      </c>
      <c r="BF95" s="35">
        <v>2351</v>
      </c>
      <c r="BG95" s="35">
        <v>2137</v>
      </c>
      <c r="BH95" s="35">
        <v>7</v>
      </c>
      <c r="BI95" s="35">
        <v>563</v>
      </c>
      <c r="BJ95" s="35">
        <v>508</v>
      </c>
    </row>
    <row r="96" spans="1:62">
      <c r="B96" s="34" t="s">
        <v>1235</v>
      </c>
      <c r="C96" s="35">
        <v>1</v>
      </c>
      <c r="D96" s="35">
        <f t="shared" si="40"/>
        <v>6</v>
      </c>
      <c r="F96" s="35">
        <v>20</v>
      </c>
      <c r="G96" s="35">
        <f t="shared" si="41"/>
        <v>25</v>
      </c>
      <c r="AA96" s="2223"/>
      <c r="AB96" s="2223"/>
      <c r="AC96" s="2224"/>
      <c r="AD96" s="2224"/>
      <c r="AE96" s="2224"/>
      <c r="AF96" s="2223"/>
      <c r="AG96" s="2223"/>
      <c r="AH96" s="2223"/>
      <c r="BB96" s="34" t="s">
        <v>1226</v>
      </c>
      <c r="BC96" s="35">
        <v>94</v>
      </c>
      <c r="BD96" s="35">
        <v>83</v>
      </c>
      <c r="BE96" s="35">
        <v>25</v>
      </c>
      <c r="BF96" s="35">
        <v>2376</v>
      </c>
      <c r="BG96" s="35">
        <v>2110</v>
      </c>
      <c r="BH96" s="35">
        <v>6</v>
      </c>
      <c r="BI96" s="35">
        <v>569</v>
      </c>
      <c r="BJ96" s="35">
        <v>501</v>
      </c>
    </row>
    <row r="97" spans="1:62">
      <c r="B97" s="34" t="s">
        <v>1235</v>
      </c>
      <c r="C97" s="35">
        <v>1</v>
      </c>
      <c r="D97" s="35">
        <f t="shared" si="40"/>
        <v>6</v>
      </c>
      <c r="F97" s="35">
        <v>26</v>
      </c>
      <c r="G97" s="35">
        <f t="shared" si="41"/>
        <v>31</v>
      </c>
      <c r="AA97" s="2223"/>
      <c r="AB97" s="2223"/>
      <c r="AC97" s="2224"/>
      <c r="AD97" s="2224"/>
      <c r="AE97" s="2224"/>
      <c r="AF97" s="2223"/>
      <c r="AG97" s="2223"/>
      <c r="AH97" s="2223"/>
      <c r="BB97" s="34" t="s">
        <v>1226</v>
      </c>
      <c r="BC97" s="35">
        <v>95</v>
      </c>
      <c r="BD97" s="35">
        <v>82</v>
      </c>
      <c r="BE97" s="35">
        <v>27</v>
      </c>
      <c r="BF97" s="35">
        <v>2403</v>
      </c>
      <c r="BG97" s="35">
        <v>2085</v>
      </c>
      <c r="BH97" s="35">
        <v>6</v>
      </c>
      <c r="BI97" s="35">
        <v>575</v>
      </c>
      <c r="BJ97" s="35">
        <v>495</v>
      </c>
    </row>
    <row r="98" spans="1:62">
      <c r="B98" s="34" t="s">
        <v>1235</v>
      </c>
      <c r="C98" s="35">
        <v>1</v>
      </c>
      <c r="D98" s="35">
        <f t="shared" si="40"/>
        <v>8</v>
      </c>
      <c r="F98" s="35">
        <v>32</v>
      </c>
      <c r="G98" s="35">
        <f t="shared" si="41"/>
        <v>39</v>
      </c>
      <c r="AA98" s="2223"/>
      <c r="AB98" s="2223"/>
      <c r="AC98" s="2224"/>
      <c r="AD98" s="2224"/>
      <c r="AE98" s="2224"/>
      <c r="AF98" s="2223"/>
      <c r="AG98" s="2223"/>
      <c r="AH98" s="2223"/>
      <c r="BB98" s="34" t="s">
        <v>1226</v>
      </c>
      <c r="BC98" s="35">
        <v>96</v>
      </c>
      <c r="BD98" s="35">
        <v>81</v>
      </c>
      <c r="BE98" s="35">
        <v>26</v>
      </c>
      <c r="BF98" s="35">
        <v>2429</v>
      </c>
      <c r="BG98" s="35">
        <v>2058</v>
      </c>
      <c r="BH98" s="35">
        <v>7</v>
      </c>
      <c r="BI98" s="35">
        <v>582</v>
      </c>
      <c r="BJ98" s="35">
        <v>489</v>
      </c>
    </row>
    <row r="99" spans="1:62">
      <c r="B99" s="34" t="s">
        <v>1235</v>
      </c>
      <c r="C99" s="35">
        <v>1</v>
      </c>
      <c r="D99" s="35">
        <f t="shared" si="40"/>
        <v>5</v>
      </c>
      <c r="F99" s="35">
        <v>40</v>
      </c>
      <c r="G99" s="35">
        <f t="shared" si="41"/>
        <v>44</v>
      </c>
      <c r="AA99" s="2223"/>
      <c r="AB99" s="2223"/>
      <c r="AC99" s="2224"/>
      <c r="AD99" s="2224"/>
      <c r="AE99" s="2224"/>
      <c r="AF99" s="2223"/>
      <c r="AG99" s="2223"/>
      <c r="AH99" s="2223"/>
      <c r="BB99" s="34" t="s">
        <v>1229</v>
      </c>
      <c r="BC99" s="35">
        <v>97</v>
      </c>
      <c r="BD99" s="35">
        <v>80</v>
      </c>
      <c r="BE99" s="35">
        <v>26</v>
      </c>
      <c r="BF99" s="35">
        <v>2455</v>
      </c>
      <c r="BG99" s="35">
        <v>2032</v>
      </c>
      <c r="BH99" s="35">
        <v>7</v>
      </c>
      <c r="BI99" s="35">
        <v>589</v>
      </c>
      <c r="BJ99" s="35">
        <v>482</v>
      </c>
    </row>
    <row r="100" spans="1:62">
      <c r="B100" s="34" t="s">
        <v>1235</v>
      </c>
      <c r="C100" s="35">
        <v>1</v>
      </c>
      <c r="D100" s="35">
        <f t="shared" si="40"/>
        <v>7</v>
      </c>
      <c r="F100" s="35">
        <v>45</v>
      </c>
      <c r="G100" s="35">
        <f t="shared" si="41"/>
        <v>51</v>
      </c>
      <c r="Z100" s="2217" t="s">
        <v>1226</v>
      </c>
      <c r="AA100" s="2218">
        <v>89</v>
      </c>
      <c r="AB100" s="2218">
        <v>88</v>
      </c>
      <c r="AC100" s="2219">
        <v>21</v>
      </c>
      <c r="AD100" s="2219">
        <f>+AC100+2227</f>
        <v>2248</v>
      </c>
      <c r="AE100" s="2219">
        <f t="shared" ref="AE100:AE163" si="42">+AE101+AC100</f>
        <v>2234</v>
      </c>
      <c r="AF100" s="2218">
        <v>5</v>
      </c>
      <c r="AG100" s="2218">
        <f>+AG90+AF100</f>
        <v>538</v>
      </c>
      <c r="AH100" s="2218">
        <f t="shared" ref="AH100:AH163" si="43">+AH101+AF100</f>
        <v>531</v>
      </c>
      <c r="BB100" s="34" t="s">
        <v>1229</v>
      </c>
      <c r="BC100" s="35">
        <v>98</v>
      </c>
      <c r="BD100" s="35">
        <v>79</v>
      </c>
      <c r="BE100" s="35">
        <v>28</v>
      </c>
      <c r="BF100" s="35">
        <v>2483</v>
      </c>
      <c r="BG100" s="35">
        <v>2006</v>
      </c>
      <c r="BH100" s="35">
        <v>7</v>
      </c>
      <c r="BI100" s="35">
        <v>596</v>
      </c>
      <c r="BJ100" s="35">
        <v>475</v>
      </c>
    </row>
    <row r="101" spans="1:62" ht="15.75">
      <c r="A101" s="281" t="s">
        <v>6</v>
      </c>
      <c r="B101" s="34" t="s">
        <v>1235</v>
      </c>
      <c r="C101" s="35">
        <v>8</v>
      </c>
      <c r="D101" s="35">
        <f>SUM(D93:D100)</f>
        <v>51</v>
      </c>
      <c r="E101" s="35">
        <v>231</v>
      </c>
      <c r="F101" s="35">
        <v>52</v>
      </c>
      <c r="Z101" s="2217" t="s">
        <v>1226</v>
      </c>
      <c r="AA101" s="2218">
        <v>90</v>
      </c>
      <c r="AB101" s="2218">
        <v>87</v>
      </c>
      <c r="AC101" s="2219">
        <v>25</v>
      </c>
      <c r="AD101" s="2219">
        <f t="shared" ref="AD101:AD164" si="44">+AD100+AC101</f>
        <v>2273</v>
      </c>
      <c r="AE101" s="2219">
        <f t="shared" si="42"/>
        <v>2213</v>
      </c>
      <c r="AF101" s="2218">
        <v>6</v>
      </c>
      <c r="AG101" s="2218">
        <f t="shared" ref="AG101:AG164" si="45">+AG100+AF101</f>
        <v>544</v>
      </c>
      <c r="AH101" s="2218">
        <f t="shared" si="43"/>
        <v>526</v>
      </c>
      <c r="BB101" s="34" t="s">
        <v>1229</v>
      </c>
      <c r="BC101" s="35">
        <v>99</v>
      </c>
      <c r="BD101" s="35">
        <v>78</v>
      </c>
      <c r="BE101" s="35">
        <v>28</v>
      </c>
      <c r="BF101" s="35">
        <v>2511</v>
      </c>
      <c r="BG101" s="35">
        <v>1978</v>
      </c>
      <c r="BH101" s="35">
        <v>7</v>
      </c>
      <c r="BI101" s="35">
        <v>603</v>
      </c>
      <c r="BJ101" s="35">
        <v>468</v>
      </c>
    </row>
    <row r="102" spans="1:62">
      <c r="Z102" s="2217" t="s">
        <v>1226</v>
      </c>
      <c r="AA102" s="2218">
        <v>91</v>
      </c>
      <c r="AB102" s="2218">
        <v>86</v>
      </c>
      <c r="AC102" s="2219">
        <v>25</v>
      </c>
      <c r="AD102" s="2219">
        <f t="shared" si="44"/>
        <v>2298</v>
      </c>
      <c r="AE102" s="2219">
        <f t="shared" si="42"/>
        <v>2188</v>
      </c>
      <c r="AF102" s="2218">
        <v>6</v>
      </c>
      <c r="AG102" s="2218">
        <f t="shared" si="45"/>
        <v>550</v>
      </c>
      <c r="AH102" s="2218">
        <f t="shared" si="43"/>
        <v>520</v>
      </c>
      <c r="BB102" s="34" t="s">
        <v>1229</v>
      </c>
      <c r="BC102" s="35">
        <v>100</v>
      </c>
      <c r="BD102" s="35">
        <v>77</v>
      </c>
      <c r="BE102" s="35">
        <v>25</v>
      </c>
      <c r="BF102" s="35">
        <v>2536</v>
      </c>
      <c r="BG102" s="35">
        <v>1950</v>
      </c>
      <c r="BH102" s="35">
        <v>5</v>
      </c>
      <c r="BI102" s="35">
        <v>608</v>
      </c>
      <c r="BJ102" s="35">
        <v>461</v>
      </c>
    </row>
    <row r="103" spans="1:62">
      <c r="B103" s="34" t="s">
        <v>1248</v>
      </c>
      <c r="C103" s="35">
        <v>1</v>
      </c>
      <c r="D103" s="35">
        <f t="shared" ref="D103:D110" si="46">+F104-F103</f>
        <v>5</v>
      </c>
      <c r="F103" s="35">
        <v>1</v>
      </c>
      <c r="G103" s="35">
        <f>+D103</f>
        <v>5</v>
      </c>
      <c r="Z103" s="2217" t="s">
        <v>1226</v>
      </c>
      <c r="AA103" s="2218">
        <v>92</v>
      </c>
      <c r="AB103" s="2218">
        <v>85</v>
      </c>
      <c r="AC103" s="2219">
        <v>26</v>
      </c>
      <c r="AD103" s="2219">
        <f t="shared" si="44"/>
        <v>2324</v>
      </c>
      <c r="AE103" s="2219">
        <f t="shared" si="42"/>
        <v>2163</v>
      </c>
      <c r="AF103" s="2218">
        <v>6</v>
      </c>
      <c r="AG103" s="2218">
        <f t="shared" si="45"/>
        <v>556</v>
      </c>
      <c r="AH103" s="2218">
        <f t="shared" si="43"/>
        <v>514</v>
      </c>
      <c r="BB103" s="34" t="s">
        <v>1229</v>
      </c>
      <c r="BC103" s="35">
        <v>101</v>
      </c>
      <c r="BD103" s="35">
        <v>76</v>
      </c>
      <c r="BE103" s="35">
        <v>29</v>
      </c>
      <c r="BF103" s="35">
        <v>2565</v>
      </c>
      <c r="BG103" s="35">
        <v>1925</v>
      </c>
      <c r="BH103" s="35">
        <v>8</v>
      </c>
      <c r="BI103" s="35">
        <v>616</v>
      </c>
      <c r="BJ103" s="35">
        <v>456</v>
      </c>
    </row>
    <row r="104" spans="1:62">
      <c r="B104" s="34" t="s">
        <v>1248</v>
      </c>
      <c r="C104" s="35">
        <v>1</v>
      </c>
      <c r="D104" s="35">
        <f t="shared" si="46"/>
        <v>6</v>
      </c>
      <c r="F104" s="35">
        <v>6</v>
      </c>
      <c r="G104" s="35">
        <f t="shared" ref="G104:G110" si="47">+D104+G103</f>
        <v>11</v>
      </c>
      <c r="Z104" s="2217" t="s">
        <v>1226</v>
      </c>
      <c r="AA104" s="2218">
        <v>93</v>
      </c>
      <c r="AB104" s="2218">
        <v>84</v>
      </c>
      <c r="AC104" s="2219">
        <v>27</v>
      </c>
      <c r="AD104" s="2219">
        <f t="shared" si="44"/>
        <v>2351</v>
      </c>
      <c r="AE104" s="2219">
        <f t="shared" si="42"/>
        <v>2137</v>
      </c>
      <c r="AF104" s="2218">
        <v>7</v>
      </c>
      <c r="AG104" s="2218">
        <f t="shared" si="45"/>
        <v>563</v>
      </c>
      <c r="AH104" s="2218">
        <f t="shared" si="43"/>
        <v>508</v>
      </c>
      <c r="BB104" s="34" t="s">
        <v>1229</v>
      </c>
      <c r="BC104" s="35">
        <v>102</v>
      </c>
      <c r="BD104" s="35">
        <v>75</v>
      </c>
      <c r="BE104" s="35">
        <v>24</v>
      </c>
      <c r="BF104" s="35">
        <v>2589</v>
      </c>
      <c r="BG104" s="35">
        <v>1896</v>
      </c>
      <c r="BH104" s="35">
        <v>6</v>
      </c>
      <c r="BI104" s="35">
        <v>622</v>
      </c>
      <c r="BJ104" s="35">
        <v>448</v>
      </c>
    </row>
    <row r="105" spans="1:62">
      <c r="B105" s="34" t="s">
        <v>1248</v>
      </c>
      <c r="C105" s="35">
        <v>1</v>
      </c>
      <c r="D105" s="35">
        <f t="shared" si="46"/>
        <v>7</v>
      </c>
      <c r="F105" s="35">
        <v>12</v>
      </c>
      <c r="G105" s="35">
        <f t="shared" si="47"/>
        <v>18</v>
      </c>
      <c r="Z105" s="2217" t="s">
        <v>1226</v>
      </c>
      <c r="AA105" s="2218">
        <v>94</v>
      </c>
      <c r="AB105" s="2218">
        <v>83</v>
      </c>
      <c r="AC105" s="2219">
        <v>25</v>
      </c>
      <c r="AD105" s="2219">
        <f t="shared" si="44"/>
        <v>2376</v>
      </c>
      <c r="AE105" s="2219">
        <f t="shared" si="42"/>
        <v>2110</v>
      </c>
      <c r="AF105" s="2218">
        <v>6</v>
      </c>
      <c r="AG105" s="2218">
        <f t="shared" si="45"/>
        <v>569</v>
      </c>
      <c r="AH105" s="2218">
        <f t="shared" si="43"/>
        <v>501</v>
      </c>
      <c r="BB105" s="34" t="s">
        <v>1229</v>
      </c>
      <c r="BC105" s="35">
        <v>103</v>
      </c>
      <c r="BD105" s="35">
        <v>74</v>
      </c>
      <c r="BE105" s="35">
        <v>23</v>
      </c>
      <c r="BF105" s="35">
        <v>2612</v>
      </c>
      <c r="BG105" s="35">
        <v>1872</v>
      </c>
      <c r="BH105" s="35">
        <v>6</v>
      </c>
      <c r="BI105" s="35">
        <v>628</v>
      </c>
      <c r="BJ105" s="35">
        <v>442</v>
      </c>
    </row>
    <row r="106" spans="1:62">
      <c r="B106" s="34" t="s">
        <v>1248</v>
      </c>
      <c r="C106" s="35">
        <v>1</v>
      </c>
      <c r="D106" s="35">
        <f t="shared" si="46"/>
        <v>7</v>
      </c>
      <c r="F106" s="35">
        <v>19</v>
      </c>
      <c r="G106" s="35">
        <f t="shared" si="47"/>
        <v>25</v>
      </c>
      <c r="Z106" s="2217" t="s">
        <v>1226</v>
      </c>
      <c r="AA106" s="2218">
        <v>95</v>
      </c>
      <c r="AB106" s="2218">
        <v>82</v>
      </c>
      <c r="AC106" s="2219">
        <v>27</v>
      </c>
      <c r="AD106" s="2219">
        <f t="shared" si="44"/>
        <v>2403</v>
      </c>
      <c r="AE106" s="2219">
        <f t="shared" si="42"/>
        <v>2085</v>
      </c>
      <c r="AF106" s="2218">
        <v>6</v>
      </c>
      <c r="AG106" s="2218">
        <f t="shared" si="45"/>
        <v>575</v>
      </c>
      <c r="AH106" s="2218">
        <f t="shared" si="43"/>
        <v>495</v>
      </c>
      <c r="BB106" s="34" t="s">
        <v>1229</v>
      </c>
      <c r="BC106" s="35">
        <v>104</v>
      </c>
      <c r="BD106" s="35">
        <v>73</v>
      </c>
      <c r="BE106" s="35">
        <v>30</v>
      </c>
      <c r="BF106" s="35">
        <v>2642</v>
      </c>
      <c r="BG106" s="35">
        <v>1849</v>
      </c>
      <c r="BH106" s="35">
        <v>8</v>
      </c>
      <c r="BI106" s="35">
        <v>636</v>
      </c>
      <c r="BJ106" s="35">
        <v>436</v>
      </c>
    </row>
    <row r="107" spans="1:62">
      <c r="B107" s="34" t="s">
        <v>1248</v>
      </c>
      <c r="C107" s="35">
        <v>1</v>
      </c>
      <c r="D107" s="35">
        <f t="shared" si="46"/>
        <v>7</v>
      </c>
      <c r="F107" s="35">
        <v>26</v>
      </c>
      <c r="G107" s="35">
        <f t="shared" si="47"/>
        <v>32</v>
      </c>
      <c r="Z107" s="2217" t="s">
        <v>1226</v>
      </c>
      <c r="AA107" s="2223">
        <v>96</v>
      </c>
      <c r="AB107" s="2223">
        <v>81</v>
      </c>
      <c r="AC107" s="2224">
        <v>26</v>
      </c>
      <c r="AD107" s="2224">
        <f t="shared" si="44"/>
        <v>2429</v>
      </c>
      <c r="AE107" s="2224">
        <f t="shared" si="42"/>
        <v>2058</v>
      </c>
      <c r="AF107" s="2223">
        <v>7</v>
      </c>
      <c r="AG107" s="2223">
        <f t="shared" si="45"/>
        <v>582</v>
      </c>
      <c r="AH107" s="2223">
        <f t="shared" si="43"/>
        <v>489</v>
      </c>
      <c r="BB107" s="34" t="s">
        <v>1232</v>
      </c>
      <c r="BC107" s="35">
        <v>105</v>
      </c>
      <c r="BD107" s="35">
        <v>72</v>
      </c>
      <c r="BE107" s="35">
        <v>22</v>
      </c>
      <c r="BF107" s="35">
        <v>2664</v>
      </c>
      <c r="BG107" s="35">
        <v>1819</v>
      </c>
      <c r="BH107" s="35">
        <v>5</v>
      </c>
      <c r="BI107" s="35">
        <v>641</v>
      </c>
      <c r="BJ107" s="35">
        <v>428</v>
      </c>
    </row>
    <row r="108" spans="1:62">
      <c r="B108" s="34" t="s">
        <v>1248</v>
      </c>
      <c r="C108" s="35">
        <v>1</v>
      </c>
      <c r="D108" s="35">
        <f t="shared" si="46"/>
        <v>6</v>
      </c>
      <c r="F108" s="35">
        <v>33</v>
      </c>
      <c r="G108" s="35">
        <f t="shared" si="47"/>
        <v>38</v>
      </c>
      <c r="Z108" s="2217" t="s">
        <v>1229</v>
      </c>
      <c r="AA108" s="2218">
        <v>97</v>
      </c>
      <c r="AB108" s="2218">
        <v>80</v>
      </c>
      <c r="AC108" s="2219">
        <v>26</v>
      </c>
      <c r="AD108" s="2219">
        <f t="shared" si="44"/>
        <v>2455</v>
      </c>
      <c r="AE108" s="2219">
        <f t="shared" si="42"/>
        <v>2032</v>
      </c>
      <c r="AF108" s="2218">
        <v>7</v>
      </c>
      <c r="AG108" s="2218">
        <f t="shared" si="45"/>
        <v>589</v>
      </c>
      <c r="AH108" s="2218">
        <f t="shared" si="43"/>
        <v>482</v>
      </c>
      <c r="BB108" s="34" t="s">
        <v>1232</v>
      </c>
      <c r="BC108" s="35">
        <v>106</v>
      </c>
      <c r="BD108" s="35">
        <v>71</v>
      </c>
      <c r="BE108" s="35">
        <v>25</v>
      </c>
      <c r="BF108" s="35">
        <v>2689</v>
      </c>
      <c r="BG108" s="35">
        <v>1797</v>
      </c>
      <c r="BH108" s="35">
        <v>5</v>
      </c>
      <c r="BI108" s="35">
        <v>646</v>
      </c>
      <c r="BJ108" s="35">
        <v>423</v>
      </c>
    </row>
    <row r="109" spans="1:62">
      <c r="B109" s="34" t="s">
        <v>1248</v>
      </c>
      <c r="C109" s="35">
        <v>1</v>
      </c>
      <c r="D109" s="35">
        <f t="shared" si="46"/>
        <v>7</v>
      </c>
      <c r="F109" s="35">
        <v>39</v>
      </c>
      <c r="G109" s="35">
        <f t="shared" si="47"/>
        <v>45</v>
      </c>
      <c r="Z109" s="2217" t="s">
        <v>1229</v>
      </c>
      <c r="AA109" s="2218">
        <v>98</v>
      </c>
      <c r="AB109" s="2218">
        <v>79</v>
      </c>
      <c r="AC109" s="2219">
        <v>28</v>
      </c>
      <c r="AD109" s="2219">
        <f t="shared" si="44"/>
        <v>2483</v>
      </c>
      <c r="AE109" s="2219">
        <f t="shared" si="42"/>
        <v>2006</v>
      </c>
      <c r="AF109" s="2218">
        <v>7</v>
      </c>
      <c r="AG109" s="2218">
        <f t="shared" si="45"/>
        <v>596</v>
      </c>
      <c r="AH109" s="2218">
        <f t="shared" si="43"/>
        <v>475</v>
      </c>
      <c r="BB109" s="34" t="s">
        <v>1232</v>
      </c>
      <c r="BC109" s="35">
        <v>107</v>
      </c>
      <c r="BD109" s="35">
        <v>70</v>
      </c>
      <c r="BE109" s="35">
        <v>24</v>
      </c>
      <c r="BF109" s="35">
        <v>2713</v>
      </c>
      <c r="BG109" s="35">
        <v>1772</v>
      </c>
      <c r="BH109" s="35">
        <v>6</v>
      </c>
      <c r="BI109" s="35">
        <v>652</v>
      </c>
      <c r="BJ109" s="35">
        <v>418</v>
      </c>
    </row>
    <row r="110" spans="1:62">
      <c r="B110" s="34" t="s">
        <v>1248</v>
      </c>
      <c r="C110" s="35">
        <v>1</v>
      </c>
      <c r="D110" s="35">
        <f t="shared" si="46"/>
        <v>5</v>
      </c>
      <c r="F110" s="35">
        <v>46</v>
      </c>
      <c r="G110" s="35">
        <f t="shared" si="47"/>
        <v>50</v>
      </c>
      <c r="Z110" s="2217" t="s">
        <v>1229</v>
      </c>
      <c r="AA110" s="2218">
        <v>99</v>
      </c>
      <c r="AB110" s="2218">
        <v>78</v>
      </c>
      <c r="AC110" s="2219">
        <v>28</v>
      </c>
      <c r="AD110" s="2219">
        <f t="shared" si="44"/>
        <v>2511</v>
      </c>
      <c r="AE110" s="2219">
        <f t="shared" si="42"/>
        <v>1978</v>
      </c>
      <c r="AF110" s="2218">
        <v>7</v>
      </c>
      <c r="AG110" s="2218">
        <f t="shared" si="45"/>
        <v>603</v>
      </c>
      <c r="AH110" s="2218">
        <f t="shared" si="43"/>
        <v>468</v>
      </c>
      <c r="BB110" s="34" t="s">
        <v>1232</v>
      </c>
      <c r="BC110" s="35">
        <v>108</v>
      </c>
      <c r="BD110" s="35">
        <v>69</v>
      </c>
      <c r="BE110" s="35">
        <v>28</v>
      </c>
      <c r="BF110" s="35">
        <v>2741</v>
      </c>
      <c r="BG110" s="35">
        <v>1748</v>
      </c>
      <c r="BH110" s="35">
        <v>7</v>
      </c>
      <c r="BI110" s="35">
        <v>659</v>
      </c>
      <c r="BJ110" s="35">
        <v>412</v>
      </c>
    </row>
    <row r="111" spans="1:62" ht="15.75">
      <c r="A111" s="281" t="s">
        <v>6</v>
      </c>
      <c r="B111" s="34" t="s">
        <v>1248</v>
      </c>
      <c r="C111" s="35">
        <v>8</v>
      </c>
      <c r="D111" s="35">
        <f>SUM(D103:D110)</f>
        <v>50</v>
      </c>
      <c r="E111" s="35">
        <v>209</v>
      </c>
      <c r="F111" s="35">
        <v>51</v>
      </c>
      <c r="Z111" s="2217" t="s">
        <v>1229</v>
      </c>
      <c r="AA111" s="2218">
        <v>100</v>
      </c>
      <c r="AB111" s="2218">
        <v>77</v>
      </c>
      <c r="AC111" s="2219">
        <v>25</v>
      </c>
      <c r="AD111" s="2219">
        <f t="shared" si="44"/>
        <v>2536</v>
      </c>
      <c r="AE111" s="2219">
        <f t="shared" si="42"/>
        <v>1950</v>
      </c>
      <c r="AF111" s="2218">
        <v>5</v>
      </c>
      <c r="AG111" s="2218">
        <f t="shared" si="45"/>
        <v>608</v>
      </c>
      <c r="AH111" s="2218">
        <f t="shared" si="43"/>
        <v>461</v>
      </c>
      <c r="BB111" s="34" t="s">
        <v>1232</v>
      </c>
      <c r="BC111" s="35">
        <v>109</v>
      </c>
      <c r="BD111" s="35">
        <v>68</v>
      </c>
      <c r="BE111" s="35">
        <v>25</v>
      </c>
      <c r="BF111" s="35">
        <v>2766</v>
      </c>
      <c r="BG111" s="35">
        <v>1720</v>
      </c>
      <c r="BH111" s="35">
        <v>6</v>
      </c>
      <c r="BI111" s="35">
        <v>665</v>
      </c>
      <c r="BJ111" s="35">
        <v>405</v>
      </c>
    </row>
    <row r="112" spans="1:62">
      <c r="Z112" s="2217" t="s">
        <v>1229</v>
      </c>
      <c r="AA112" s="2218">
        <v>101</v>
      </c>
      <c r="AB112" s="2218">
        <v>76</v>
      </c>
      <c r="AC112" s="2219">
        <v>29</v>
      </c>
      <c r="AD112" s="2219">
        <f t="shared" si="44"/>
        <v>2565</v>
      </c>
      <c r="AE112" s="2219">
        <f t="shared" si="42"/>
        <v>1925</v>
      </c>
      <c r="AF112" s="2218">
        <v>8</v>
      </c>
      <c r="AG112" s="2218">
        <f t="shared" si="45"/>
        <v>616</v>
      </c>
      <c r="AH112" s="2218">
        <f t="shared" si="43"/>
        <v>456</v>
      </c>
      <c r="BB112" s="34" t="s">
        <v>1232</v>
      </c>
      <c r="BC112" s="35">
        <v>110</v>
      </c>
      <c r="BD112" s="35">
        <v>67</v>
      </c>
      <c r="BE112" s="35">
        <v>28</v>
      </c>
      <c r="BF112" s="35">
        <v>2794</v>
      </c>
      <c r="BG112" s="35">
        <v>1695</v>
      </c>
      <c r="BH112" s="35">
        <v>7</v>
      </c>
      <c r="BI112" s="35">
        <v>672</v>
      </c>
      <c r="BJ112" s="35">
        <v>399</v>
      </c>
    </row>
    <row r="113" spans="1:62">
      <c r="B113" s="34" t="s">
        <v>1226</v>
      </c>
      <c r="C113" s="35">
        <v>1</v>
      </c>
      <c r="D113" s="35">
        <f t="shared" ref="D113:D120" si="48">+F114-F113</f>
        <v>5</v>
      </c>
      <c r="F113" s="35">
        <v>1</v>
      </c>
      <c r="G113" s="35">
        <f>+D113</f>
        <v>5</v>
      </c>
      <c r="Z113" s="2217" t="s">
        <v>1229</v>
      </c>
      <c r="AA113" s="2218">
        <v>102</v>
      </c>
      <c r="AB113" s="2218">
        <v>75</v>
      </c>
      <c r="AC113" s="2219">
        <v>24</v>
      </c>
      <c r="AD113" s="2219">
        <f t="shared" si="44"/>
        <v>2589</v>
      </c>
      <c r="AE113" s="2219">
        <f t="shared" si="42"/>
        <v>1896</v>
      </c>
      <c r="AF113" s="2218">
        <v>6</v>
      </c>
      <c r="AG113" s="2218">
        <f t="shared" si="45"/>
        <v>622</v>
      </c>
      <c r="AH113" s="2218">
        <f t="shared" si="43"/>
        <v>448</v>
      </c>
      <c r="BB113" s="34" t="s">
        <v>1232</v>
      </c>
      <c r="BC113" s="35">
        <v>111</v>
      </c>
      <c r="BD113" s="35">
        <v>66</v>
      </c>
      <c r="BE113" s="35">
        <v>28</v>
      </c>
      <c r="BF113" s="35">
        <v>2822</v>
      </c>
      <c r="BG113" s="35">
        <v>1667</v>
      </c>
      <c r="BH113" s="35">
        <v>7</v>
      </c>
      <c r="BI113" s="35">
        <v>679</v>
      </c>
      <c r="BJ113" s="35">
        <v>392</v>
      </c>
    </row>
    <row r="114" spans="1:62">
      <c r="B114" s="34" t="s">
        <v>1226</v>
      </c>
      <c r="C114" s="35">
        <v>1</v>
      </c>
      <c r="D114" s="35">
        <f t="shared" si="48"/>
        <v>6</v>
      </c>
      <c r="F114" s="35">
        <v>6</v>
      </c>
      <c r="G114" s="35">
        <f t="shared" ref="G114:G120" si="49">+D114+G113</f>
        <v>11</v>
      </c>
      <c r="Z114" s="2217" t="s">
        <v>1229</v>
      </c>
      <c r="AA114" s="2218">
        <v>103</v>
      </c>
      <c r="AB114" s="2218">
        <v>74</v>
      </c>
      <c r="AC114" s="2219">
        <v>23</v>
      </c>
      <c r="AD114" s="2219">
        <f t="shared" si="44"/>
        <v>2612</v>
      </c>
      <c r="AE114" s="2219">
        <f t="shared" si="42"/>
        <v>1872</v>
      </c>
      <c r="AF114" s="2218">
        <v>6</v>
      </c>
      <c r="AG114" s="2218">
        <f t="shared" si="45"/>
        <v>628</v>
      </c>
      <c r="AH114" s="2218">
        <f t="shared" si="43"/>
        <v>442</v>
      </c>
      <c r="BB114" s="34" t="s">
        <v>1232</v>
      </c>
      <c r="BC114" s="35">
        <v>112</v>
      </c>
      <c r="BD114" s="35">
        <v>65</v>
      </c>
      <c r="BE114" s="35">
        <v>25</v>
      </c>
      <c r="BF114" s="35">
        <v>2847</v>
      </c>
      <c r="BG114" s="35">
        <v>1639</v>
      </c>
      <c r="BH114" s="35">
        <v>6</v>
      </c>
      <c r="BI114" s="35">
        <v>685</v>
      </c>
      <c r="BJ114" s="35">
        <v>385</v>
      </c>
    </row>
    <row r="115" spans="1:62">
      <c r="B115" s="34" t="s">
        <v>1226</v>
      </c>
      <c r="C115" s="35">
        <v>1</v>
      </c>
      <c r="D115" s="35">
        <f t="shared" si="48"/>
        <v>6</v>
      </c>
      <c r="F115" s="35">
        <v>12</v>
      </c>
      <c r="G115" s="35">
        <f t="shared" si="49"/>
        <v>17</v>
      </c>
      <c r="Z115" s="2217" t="s">
        <v>1229</v>
      </c>
      <c r="AA115" s="2218">
        <v>104</v>
      </c>
      <c r="AB115" s="2218">
        <v>73</v>
      </c>
      <c r="AC115" s="2219">
        <v>30</v>
      </c>
      <c r="AD115" s="2219">
        <f t="shared" si="44"/>
        <v>2642</v>
      </c>
      <c r="AE115" s="2219">
        <f t="shared" si="42"/>
        <v>1849</v>
      </c>
      <c r="AF115" s="2218">
        <v>8</v>
      </c>
      <c r="AG115" s="2218">
        <f t="shared" si="45"/>
        <v>636</v>
      </c>
      <c r="AH115" s="2218">
        <f t="shared" si="43"/>
        <v>436</v>
      </c>
      <c r="BB115" s="34" t="s">
        <v>1241</v>
      </c>
      <c r="BC115" s="35">
        <v>113</v>
      </c>
      <c r="BD115" s="35">
        <v>64</v>
      </c>
      <c r="BE115" s="35">
        <v>21</v>
      </c>
      <c r="BF115" s="35">
        <v>2868</v>
      </c>
      <c r="BG115" s="35">
        <v>1614</v>
      </c>
      <c r="BH115" s="35">
        <v>4</v>
      </c>
      <c r="BI115" s="35">
        <v>689</v>
      </c>
      <c r="BJ115" s="35">
        <v>379</v>
      </c>
    </row>
    <row r="116" spans="1:62">
      <c r="B116" s="34" t="s">
        <v>1226</v>
      </c>
      <c r="C116" s="35">
        <v>1</v>
      </c>
      <c r="D116" s="35">
        <f t="shared" si="48"/>
        <v>6</v>
      </c>
      <c r="F116" s="35">
        <v>18</v>
      </c>
      <c r="G116" s="35">
        <f t="shared" si="49"/>
        <v>23</v>
      </c>
      <c r="Z116" s="2217" t="s">
        <v>1232</v>
      </c>
      <c r="AA116" s="2218">
        <v>105</v>
      </c>
      <c r="AB116" s="2218">
        <v>72</v>
      </c>
      <c r="AC116" s="2219">
        <v>22</v>
      </c>
      <c r="AD116" s="2219">
        <f t="shared" si="44"/>
        <v>2664</v>
      </c>
      <c r="AE116" s="2219">
        <f t="shared" si="42"/>
        <v>1819</v>
      </c>
      <c r="AF116" s="2218">
        <v>5</v>
      </c>
      <c r="AG116" s="2218">
        <f t="shared" si="45"/>
        <v>641</v>
      </c>
      <c r="AH116" s="2218">
        <f t="shared" si="43"/>
        <v>428</v>
      </c>
      <c r="BB116" s="34" t="s">
        <v>1241</v>
      </c>
      <c r="BC116" s="35">
        <v>114</v>
      </c>
      <c r="BD116" s="35">
        <v>63</v>
      </c>
      <c r="BE116" s="35">
        <v>22</v>
      </c>
      <c r="BF116" s="35">
        <v>2890</v>
      </c>
      <c r="BG116" s="35">
        <v>1593</v>
      </c>
      <c r="BH116" s="35">
        <v>5</v>
      </c>
      <c r="BI116" s="35">
        <v>694</v>
      </c>
      <c r="BJ116" s="35">
        <v>375</v>
      </c>
    </row>
    <row r="117" spans="1:62">
      <c r="B117" s="34" t="s">
        <v>1226</v>
      </c>
      <c r="C117" s="35">
        <v>1</v>
      </c>
      <c r="D117" s="35">
        <f t="shared" si="48"/>
        <v>7</v>
      </c>
      <c r="F117" s="35">
        <v>24</v>
      </c>
      <c r="G117" s="35">
        <f t="shared" si="49"/>
        <v>30</v>
      </c>
      <c r="Z117" s="2217" t="s">
        <v>1232</v>
      </c>
      <c r="AA117" s="2218">
        <v>106</v>
      </c>
      <c r="AB117" s="2218">
        <v>71</v>
      </c>
      <c r="AC117" s="2219">
        <v>25</v>
      </c>
      <c r="AD117" s="2219">
        <f t="shared" si="44"/>
        <v>2689</v>
      </c>
      <c r="AE117" s="2219">
        <f t="shared" si="42"/>
        <v>1797</v>
      </c>
      <c r="AF117" s="2218">
        <v>5</v>
      </c>
      <c r="AG117" s="2218">
        <f t="shared" si="45"/>
        <v>646</v>
      </c>
      <c r="AH117" s="2218">
        <f t="shared" si="43"/>
        <v>423</v>
      </c>
      <c r="BB117" s="34" t="s">
        <v>1241</v>
      </c>
      <c r="BC117" s="35">
        <v>115</v>
      </c>
      <c r="BD117" s="35">
        <v>62</v>
      </c>
      <c r="BE117" s="35">
        <v>26</v>
      </c>
      <c r="BF117" s="35">
        <v>2916</v>
      </c>
      <c r="BG117" s="35">
        <v>1571</v>
      </c>
      <c r="BH117" s="35">
        <v>6</v>
      </c>
      <c r="BI117" s="35">
        <v>700</v>
      </c>
      <c r="BJ117" s="35">
        <v>370</v>
      </c>
    </row>
    <row r="118" spans="1:62">
      <c r="B118" s="34" t="s">
        <v>1226</v>
      </c>
      <c r="C118" s="35">
        <v>1</v>
      </c>
      <c r="D118" s="35">
        <f t="shared" si="48"/>
        <v>6</v>
      </c>
      <c r="F118" s="35">
        <v>31</v>
      </c>
      <c r="G118" s="35">
        <f t="shared" si="49"/>
        <v>36</v>
      </c>
      <c r="Z118" s="2217" t="s">
        <v>1232</v>
      </c>
      <c r="AA118" s="2218">
        <v>107</v>
      </c>
      <c r="AB118" s="2218">
        <v>70</v>
      </c>
      <c r="AC118" s="2219">
        <v>24</v>
      </c>
      <c r="AD118" s="2219">
        <f t="shared" si="44"/>
        <v>2713</v>
      </c>
      <c r="AE118" s="2219">
        <f t="shared" si="42"/>
        <v>1772</v>
      </c>
      <c r="AF118" s="2218">
        <v>6</v>
      </c>
      <c r="AG118" s="2218">
        <f t="shared" si="45"/>
        <v>652</v>
      </c>
      <c r="AH118" s="2218">
        <f t="shared" si="43"/>
        <v>418</v>
      </c>
      <c r="BB118" s="34" t="s">
        <v>1241</v>
      </c>
      <c r="BC118" s="35">
        <v>116</v>
      </c>
      <c r="BD118" s="35">
        <v>61</v>
      </c>
      <c r="BE118" s="35">
        <v>30</v>
      </c>
      <c r="BF118" s="35">
        <v>2946</v>
      </c>
      <c r="BG118" s="35">
        <v>1545</v>
      </c>
      <c r="BH118" s="35">
        <v>6</v>
      </c>
      <c r="BI118" s="35">
        <v>706</v>
      </c>
      <c r="BJ118" s="35">
        <v>364</v>
      </c>
    </row>
    <row r="119" spans="1:62">
      <c r="B119" s="34" t="s">
        <v>1226</v>
      </c>
      <c r="C119" s="35">
        <v>1</v>
      </c>
      <c r="D119" s="35">
        <f t="shared" si="48"/>
        <v>6</v>
      </c>
      <c r="F119" s="35">
        <v>37</v>
      </c>
      <c r="G119" s="35">
        <f t="shared" si="49"/>
        <v>42</v>
      </c>
      <c r="Z119" s="2217" t="s">
        <v>1232</v>
      </c>
      <c r="AA119" s="2218">
        <v>108</v>
      </c>
      <c r="AB119" s="2218">
        <v>69</v>
      </c>
      <c r="AC119" s="2219">
        <v>28</v>
      </c>
      <c r="AD119" s="2219">
        <f t="shared" si="44"/>
        <v>2741</v>
      </c>
      <c r="AE119" s="2219">
        <f t="shared" si="42"/>
        <v>1748</v>
      </c>
      <c r="AF119" s="2218">
        <v>7</v>
      </c>
      <c r="AG119" s="2218">
        <f t="shared" si="45"/>
        <v>659</v>
      </c>
      <c r="AH119" s="2218">
        <f t="shared" si="43"/>
        <v>412</v>
      </c>
      <c r="BB119" s="34" t="s">
        <v>1241</v>
      </c>
      <c r="BC119" s="35">
        <v>117</v>
      </c>
      <c r="BD119" s="35">
        <v>60</v>
      </c>
      <c r="BE119" s="35">
        <v>25</v>
      </c>
      <c r="BF119" s="35">
        <v>2971</v>
      </c>
      <c r="BG119" s="35">
        <v>1515</v>
      </c>
      <c r="BH119" s="35">
        <v>5</v>
      </c>
      <c r="BI119" s="35">
        <v>711</v>
      </c>
      <c r="BJ119" s="35">
        <v>358</v>
      </c>
    </row>
    <row r="120" spans="1:62">
      <c r="B120" s="34" t="s">
        <v>1226</v>
      </c>
      <c r="C120" s="35">
        <v>1</v>
      </c>
      <c r="D120" s="35">
        <f t="shared" si="48"/>
        <v>7</v>
      </c>
      <c r="F120" s="35">
        <v>43</v>
      </c>
      <c r="G120" s="35">
        <f t="shared" si="49"/>
        <v>49</v>
      </c>
      <c r="Z120" s="2217" t="s">
        <v>1232</v>
      </c>
      <c r="AA120" s="2218">
        <v>109</v>
      </c>
      <c r="AB120" s="2218">
        <v>68</v>
      </c>
      <c r="AC120" s="2219">
        <v>25</v>
      </c>
      <c r="AD120" s="2219">
        <f t="shared" si="44"/>
        <v>2766</v>
      </c>
      <c r="AE120" s="2219">
        <f t="shared" si="42"/>
        <v>1720</v>
      </c>
      <c r="AF120" s="2218">
        <v>6</v>
      </c>
      <c r="AG120" s="2218">
        <f t="shared" si="45"/>
        <v>665</v>
      </c>
      <c r="AH120" s="2218">
        <f t="shared" si="43"/>
        <v>405</v>
      </c>
      <c r="BB120" s="34" t="s">
        <v>1241</v>
      </c>
      <c r="BC120" s="35">
        <v>118</v>
      </c>
      <c r="BD120" s="35">
        <v>59</v>
      </c>
      <c r="BE120" s="35">
        <v>27</v>
      </c>
      <c r="BF120" s="35">
        <v>2998</v>
      </c>
      <c r="BG120" s="35">
        <v>1490</v>
      </c>
      <c r="BH120" s="35">
        <v>7</v>
      </c>
      <c r="BI120" s="35">
        <v>718</v>
      </c>
      <c r="BJ120" s="35">
        <v>353</v>
      </c>
    </row>
    <row r="121" spans="1:62" ht="15.75">
      <c r="A121" s="281" t="s">
        <v>6</v>
      </c>
      <c r="B121" s="34" t="s">
        <v>1226</v>
      </c>
      <c r="C121" s="35">
        <v>8</v>
      </c>
      <c r="D121" s="35">
        <f>SUM(D113:D120)</f>
        <v>49</v>
      </c>
      <c r="E121" s="35">
        <v>202</v>
      </c>
      <c r="F121" s="35">
        <v>50</v>
      </c>
      <c r="Z121" s="2217" t="s">
        <v>1232</v>
      </c>
      <c r="AA121" s="2218">
        <v>110</v>
      </c>
      <c r="AB121" s="2218">
        <v>67</v>
      </c>
      <c r="AC121" s="2219">
        <v>28</v>
      </c>
      <c r="AD121" s="2219">
        <f t="shared" si="44"/>
        <v>2794</v>
      </c>
      <c r="AE121" s="2219">
        <f t="shared" si="42"/>
        <v>1695</v>
      </c>
      <c r="AF121" s="2218">
        <v>7</v>
      </c>
      <c r="AG121" s="2218">
        <f t="shared" si="45"/>
        <v>672</v>
      </c>
      <c r="AH121" s="2218">
        <f t="shared" si="43"/>
        <v>399</v>
      </c>
      <c r="BB121" s="34" t="s">
        <v>1241</v>
      </c>
      <c r="BC121" s="35">
        <v>119</v>
      </c>
      <c r="BD121" s="35">
        <v>58</v>
      </c>
      <c r="BE121" s="35">
        <v>30</v>
      </c>
      <c r="BF121" s="35">
        <v>3028</v>
      </c>
      <c r="BG121" s="35">
        <v>1463</v>
      </c>
      <c r="BH121" s="35">
        <v>8</v>
      </c>
      <c r="BI121" s="35">
        <v>726</v>
      </c>
      <c r="BJ121" s="35">
        <v>346</v>
      </c>
    </row>
    <row r="122" spans="1:62">
      <c r="Z122" s="2217" t="s">
        <v>1232</v>
      </c>
      <c r="AA122" s="2218">
        <v>111</v>
      </c>
      <c r="AB122" s="2218">
        <v>66</v>
      </c>
      <c r="AC122" s="2219">
        <v>28</v>
      </c>
      <c r="AD122" s="2219">
        <f t="shared" si="44"/>
        <v>2822</v>
      </c>
      <c r="AE122" s="2219">
        <f t="shared" si="42"/>
        <v>1667</v>
      </c>
      <c r="AF122" s="2218">
        <v>7</v>
      </c>
      <c r="AG122" s="2218">
        <f t="shared" si="45"/>
        <v>679</v>
      </c>
      <c r="AH122" s="2218">
        <f t="shared" si="43"/>
        <v>392</v>
      </c>
      <c r="BB122" s="34" t="s">
        <v>1241</v>
      </c>
      <c r="BC122" s="35">
        <v>120</v>
      </c>
      <c r="BD122" s="35">
        <v>57</v>
      </c>
      <c r="BE122" s="35">
        <v>25</v>
      </c>
      <c r="BF122" s="35">
        <v>3053</v>
      </c>
      <c r="BG122" s="35">
        <v>1433</v>
      </c>
      <c r="BH122" s="35">
        <v>5</v>
      </c>
      <c r="BI122" s="35">
        <v>731</v>
      </c>
      <c r="BJ122" s="35">
        <v>338</v>
      </c>
    </row>
    <row r="123" spans="1:62">
      <c r="B123" s="34" t="s">
        <v>1229</v>
      </c>
      <c r="C123" s="35">
        <v>1</v>
      </c>
      <c r="D123" s="35">
        <f t="shared" ref="D123:D130" si="50">+F124-F123</f>
        <v>7</v>
      </c>
      <c r="F123" s="35">
        <v>1</v>
      </c>
      <c r="G123" s="35">
        <f>+D123</f>
        <v>7</v>
      </c>
      <c r="Z123" s="2217" t="s">
        <v>1232</v>
      </c>
      <c r="AA123" s="2223">
        <v>112</v>
      </c>
      <c r="AB123" s="2223">
        <v>65</v>
      </c>
      <c r="AC123" s="2224">
        <v>25</v>
      </c>
      <c r="AD123" s="2224">
        <f t="shared" si="44"/>
        <v>2847</v>
      </c>
      <c r="AE123" s="2224">
        <f t="shared" si="42"/>
        <v>1639</v>
      </c>
      <c r="AF123" s="2223">
        <v>6</v>
      </c>
      <c r="AG123" s="2223">
        <f t="shared" si="45"/>
        <v>685</v>
      </c>
      <c r="AH123" s="2223">
        <f t="shared" si="43"/>
        <v>385</v>
      </c>
      <c r="BB123" s="34" t="s">
        <v>1227</v>
      </c>
      <c r="BC123" s="35">
        <v>121</v>
      </c>
      <c r="BD123" s="35">
        <v>56</v>
      </c>
      <c r="BE123" s="35">
        <v>26</v>
      </c>
      <c r="BF123" s="35">
        <v>3079</v>
      </c>
      <c r="BG123" s="35">
        <v>1408</v>
      </c>
      <c r="BH123" s="35">
        <v>6</v>
      </c>
      <c r="BI123" s="35">
        <v>737</v>
      </c>
      <c r="BJ123" s="35">
        <v>333</v>
      </c>
    </row>
    <row r="124" spans="1:62">
      <c r="B124" s="34" t="s">
        <v>1229</v>
      </c>
      <c r="C124" s="35">
        <v>1</v>
      </c>
      <c r="D124" s="35">
        <f t="shared" si="50"/>
        <v>7</v>
      </c>
      <c r="F124" s="35">
        <v>8</v>
      </c>
      <c r="G124" s="35">
        <f t="shared" ref="G124:G130" si="51">+D124+G123</f>
        <v>14</v>
      </c>
      <c r="Z124" s="2217" t="s">
        <v>1241</v>
      </c>
      <c r="AA124" s="2218">
        <v>113</v>
      </c>
      <c r="AB124" s="2218">
        <v>64</v>
      </c>
      <c r="AC124" s="2219">
        <v>21</v>
      </c>
      <c r="AD124" s="2219">
        <f t="shared" si="44"/>
        <v>2868</v>
      </c>
      <c r="AE124" s="2219">
        <f t="shared" si="42"/>
        <v>1614</v>
      </c>
      <c r="AF124" s="2218">
        <v>4</v>
      </c>
      <c r="AG124" s="2218">
        <f t="shared" si="45"/>
        <v>689</v>
      </c>
      <c r="AH124" s="2218">
        <f t="shared" si="43"/>
        <v>379</v>
      </c>
      <c r="BB124" s="34" t="s">
        <v>1227</v>
      </c>
      <c r="BC124" s="35">
        <v>122</v>
      </c>
      <c r="BD124" s="35">
        <v>55</v>
      </c>
      <c r="BE124" s="35">
        <v>23</v>
      </c>
      <c r="BF124" s="35">
        <v>3102</v>
      </c>
      <c r="BG124" s="35">
        <v>1382</v>
      </c>
      <c r="BH124" s="35">
        <v>6</v>
      </c>
      <c r="BI124" s="35">
        <v>743</v>
      </c>
      <c r="BJ124" s="35">
        <v>327</v>
      </c>
    </row>
    <row r="125" spans="1:62">
      <c r="B125" s="34" t="s">
        <v>1229</v>
      </c>
      <c r="C125" s="35">
        <v>1</v>
      </c>
      <c r="D125" s="35">
        <f t="shared" si="50"/>
        <v>7</v>
      </c>
      <c r="F125" s="35">
        <v>15</v>
      </c>
      <c r="G125" s="35">
        <f t="shared" si="51"/>
        <v>21</v>
      </c>
      <c r="Z125" s="2217" t="s">
        <v>1241</v>
      </c>
      <c r="AA125" s="2218">
        <v>114</v>
      </c>
      <c r="AB125" s="2218">
        <v>63</v>
      </c>
      <c r="AC125" s="2219">
        <v>22</v>
      </c>
      <c r="AD125" s="2219">
        <f t="shared" si="44"/>
        <v>2890</v>
      </c>
      <c r="AE125" s="2219">
        <f t="shared" si="42"/>
        <v>1593</v>
      </c>
      <c r="AF125" s="2218">
        <v>5</v>
      </c>
      <c r="AG125" s="2218">
        <f t="shared" si="45"/>
        <v>694</v>
      </c>
      <c r="AH125" s="2218">
        <f t="shared" si="43"/>
        <v>375</v>
      </c>
      <c r="BB125" s="34" t="s">
        <v>1227</v>
      </c>
      <c r="BC125" s="35">
        <v>123</v>
      </c>
      <c r="BD125" s="35">
        <v>54</v>
      </c>
      <c r="BE125" s="35">
        <v>24</v>
      </c>
      <c r="BF125" s="35">
        <v>3126</v>
      </c>
      <c r="BG125" s="35">
        <v>1359</v>
      </c>
      <c r="BH125" s="35">
        <v>5</v>
      </c>
      <c r="BI125" s="35">
        <v>748</v>
      </c>
      <c r="BJ125" s="35">
        <v>321</v>
      </c>
    </row>
    <row r="126" spans="1:62">
      <c r="B126" s="34" t="s">
        <v>1229</v>
      </c>
      <c r="C126" s="35">
        <v>1</v>
      </c>
      <c r="D126" s="35">
        <f t="shared" si="50"/>
        <v>5</v>
      </c>
      <c r="F126" s="35">
        <v>22</v>
      </c>
      <c r="G126" s="35">
        <f t="shared" si="51"/>
        <v>26</v>
      </c>
      <c r="Z126" s="2217" t="s">
        <v>1241</v>
      </c>
      <c r="AA126" s="2218">
        <v>115</v>
      </c>
      <c r="AB126" s="2218">
        <v>62</v>
      </c>
      <c r="AC126" s="2219">
        <v>26</v>
      </c>
      <c r="AD126" s="2219">
        <f t="shared" si="44"/>
        <v>2916</v>
      </c>
      <c r="AE126" s="2219">
        <f t="shared" si="42"/>
        <v>1571</v>
      </c>
      <c r="AF126" s="2218">
        <v>6</v>
      </c>
      <c r="AG126" s="2218">
        <f t="shared" si="45"/>
        <v>700</v>
      </c>
      <c r="AH126" s="2218">
        <f t="shared" si="43"/>
        <v>370</v>
      </c>
      <c r="BB126" s="34" t="s">
        <v>1227</v>
      </c>
      <c r="BC126" s="35">
        <v>124</v>
      </c>
      <c r="BD126" s="35">
        <v>53</v>
      </c>
      <c r="BE126" s="35">
        <v>24</v>
      </c>
      <c r="BF126" s="35">
        <v>3150</v>
      </c>
      <c r="BG126" s="35">
        <v>1335</v>
      </c>
      <c r="BH126" s="35">
        <v>6</v>
      </c>
      <c r="BI126" s="35">
        <v>754</v>
      </c>
      <c r="BJ126" s="35">
        <v>316</v>
      </c>
    </row>
    <row r="127" spans="1:62">
      <c r="B127" s="34" t="s">
        <v>1229</v>
      </c>
      <c r="C127" s="35">
        <v>1</v>
      </c>
      <c r="D127" s="35">
        <f t="shared" si="50"/>
        <v>8</v>
      </c>
      <c r="F127" s="35">
        <v>27</v>
      </c>
      <c r="G127" s="35">
        <f t="shared" si="51"/>
        <v>34</v>
      </c>
      <c r="Z127" s="2217" t="s">
        <v>1241</v>
      </c>
      <c r="AA127" s="2218">
        <v>116</v>
      </c>
      <c r="AB127" s="2218">
        <v>61</v>
      </c>
      <c r="AC127" s="2219">
        <v>30</v>
      </c>
      <c r="AD127" s="2219">
        <f t="shared" si="44"/>
        <v>2946</v>
      </c>
      <c r="AE127" s="2219">
        <f t="shared" si="42"/>
        <v>1545</v>
      </c>
      <c r="AF127" s="2218">
        <v>6</v>
      </c>
      <c r="AG127" s="2218">
        <f t="shared" si="45"/>
        <v>706</v>
      </c>
      <c r="AH127" s="2218">
        <f t="shared" si="43"/>
        <v>364</v>
      </c>
      <c r="BB127" s="34" t="s">
        <v>1227</v>
      </c>
      <c r="BC127" s="35">
        <v>125</v>
      </c>
      <c r="BD127" s="35">
        <v>52</v>
      </c>
      <c r="BE127" s="35">
        <v>23</v>
      </c>
      <c r="BF127" s="35">
        <v>3173</v>
      </c>
      <c r="BG127" s="35">
        <v>1311</v>
      </c>
      <c r="BH127" s="35">
        <v>5</v>
      </c>
      <c r="BI127" s="35">
        <v>759</v>
      </c>
      <c r="BJ127" s="35">
        <v>310</v>
      </c>
    </row>
    <row r="128" spans="1:62">
      <c r="B128" s="34" t="s">
        <v>1229</v>
      </c>
      <c r="C128" s="35">
        <v>1</v>
      </c>
      <c r="D128" s="35">
        <f t="shared" si="50"/>
        <v>6</v>
      </c>
      <c r="F128" s="35">
        <v>35</v>
      </c>
      <c r="G128" s="35">
        <f t="shared" si="51"/>
        <v>40</v>
      </c>
      <c r="Z128" s="2217" t="s">
        <v>1241</v>
      </c>
      <c r="AA128" s="2218">
        <v>117</v>
      </c>
      <c r="AB128" s="2218">
        <v>60</v>
      </c>
      <c r="AC128" s="2219">
        <v>25</v>
      </c>
      <c r="AD128" s="2219">
        <f t="shared" si="44"/>
        <v>2971</v>
      </c>
      <c r="AE128" s="2219">
        <f t="shared" si="42"/>
        <v>1515</v>
      </c>
      <c r="AF128" s="2218">
        <v>5</v>
      </c>
      <c r="AG128" s="2218">
        <f t="shared" si="45"/>
        <v>711</v>
      </c>
      <c r="AH128" s="2218">
        <f t="shared" si="43"/>
        <v>358</v>
      </c>
      <c r="BB128" s="34" t="s">
        <v>1227</v>
      </c>
      <c r="BC128" s="35">
        <v>126</v>
      </c>
      <c r="BD128" s="35">
        <v>51</v>
      </c>
      <c r="BE128" s="35">
        <v>21</v>
      </c>
      <c r="BF128" s="35">
        <v>3194</v>
      </c>
      <c r="BG128" s="35">
        <v>1288</v>
      </c>
      <c r="BH128" s="35">
        <v>5</v>
      </c>
      <c r="BI128" s="35">
        <v>764</v>
      </c>
      <c r="BJ128" s="35">
        <v>305</v>
      </c>
    </row>
    <row r="129" spans="1:62">
      <c r="B129" s="34" t="s">
        <v>1229</v>
      </c>
      <c r="C129" s="35">
        <v>1</v>
      </c>
      <c r="D129" s="35">
        <f t="shared" si="50"/>
        <v>6</v>
      </c>
      <c r="F129" s="35">
        <v>41</v>
      </c>
      <c r="G129" s="35">
        <f t="shared" si="51"/>
        <v>46</v>
      </c>
      <c r="Z129" s="2217" t="s">
        <v>1241</v>
      </c>
      <c r="AA129" s="2218">
        <v>118</v>
      </c>
      <c r="AB129" s="2218">
        <v>59</v>
      </c>
      <c r="AC129" s="2219">
        <v>27</v>
      </c>
      <c r="AD129" s="2219">
        <f t="shared" si="44"/>
        <v>2998</v>
      </c>
      <c r="AE129" s="2219">
        <f t="shared" si="42"/>
        <v>1490</v>
      </c>
      <c r="AF129" s="2218">
        <v>7</v>
      </c>
      <c r="AG129" s="2218">
        <f t="shared" si="45"/>
        <v>718</v>
      </c>
      <c r="AH129" s="2218">
        <f t="shared" si="43"/>
        <v>353</v>
      </c>
      <c r="BB129" s="34" t="s">
        <v>1227</v>
      </c>
      <c r="BC129" s="35">
        <v>127</v>
      </c>
      <c r="BD129" s="35">
        <v>50</v>
      </c>
      <c r="BE129" s="35">
        <v>23</v>
      </c>
      <c r="BF129" s="35">
        <v>3217</v>
      </c>
      <c r="BG129" s="35">
        <v>1267</v>
      </c>
      <c r="BH129" s="35">
        <v>6</v>
      </c>
      <c r="BI129" s="35">
        <v>770</v>
      </c>
      <c r="BJ129" s="35">
        <v>300</v>
      </c>
    </row>
    <row r="130" spans="1:62">
      <c r="B130" s="34" t="s">
        <v>1229</v>
      </c>
      <c r="C130" s="35">
        <v>1</v>
      </c>
      <c r="D130" s="35">
        <f t="shared" si="50"/>
        <v>8</v>
      </c>
      <c r="F130" s="35">
        <v>47</v>
      </c>
      <c r="G130" s="35">
        <f t="shared" si="51"/>
        <v>54</v>
      </c>
      <c r="Z130" s="2217" t="s">
        <v>1241</v>
      </c>
      <c r="AA130" s="2218">
        <v>119</v>
      </c>
      <c r="AB130" s="2218">
        <v>58</v>
      </c>
      <c r="AC130" s="2219">
        <v>30</v>
      </c>
      <c r="AD130" s="2219">
        <f t="shared" si="44"/>
        <v>3028</v>
      </c>
      <c r="AE130" s="2219">
        <f t="shared" si="42"/>
        <v>1463</v>
      </c>
      <c r="AF130" s="2218">
        <v>8</v>
      </c>
      <c r="AG130" s="2218">
        <f t="shared" si="45"/>
        <v>726</v>
      </c>
      <c r="AH130" s="2218">
        <f t="shared" si="43"/>
        <v>346</v>
      </c>
      <c r="BB130" s="34" t="s">
        <v>1227</v>
      </c>
      <c r="BC130" s="35">
        <v>128</v>
      </c>
      <c r="BD130" s="35">
        <v>49</v>
      </c>
      <c r="BE130" s="35">
        <v>31</v>
      </c>
      <c r="BF130" s="35">
        <v>3248</v>
      </c>
      <c r="BG130" s="35">
        <v>1244</v>
      </c>
      <c r="BH130" s="35">
        <v>10</v>
      </c>
      <c r="BI130" s="35">
        <v>780</v>
      </c>
      <c r="BJ130" s="35">
        <v>294</v>
      </c>
    </row>
    <row r="131" spans="1:62" ht="15.75">
      <c r="A131" s="281" t="s">
        <v>6</v>
      </c>
      <c r="B131" s="34" t="s">
        <v>1229</v>
      </c>
      <c r="C131" s="35">
        <v>8</v>
      </c>
      <c r="D131" s="35">
        <f>SUM(D123:D130)</f>
        <v>54</v>
      </c>
      <c r="E131" s="35">
        <v>213</v>
      </c>
      <c r="F131" s="35">
        <v>55</v>
      </c>
      <c r="Z131" s="2217" t="s">
        <v>1241</v>
      </c>
      <c r="AA131" s="2218">
        <v>120</v>
      </c>
      <c r="AB131" s="2218">
        <v>57</v>
      </c>
      <c r="AC131" s="2219">
        <v>25</v>
      </c>
      <c r="AD131" s="2219">
        <f t="shared" si="44"/>
        <v>3053</v>
      </c>
      <c r="AE131" s="2219">
        <f t="shared" si="42"/>
        <v>1433</v>
      </c>
      <c r="AF131" s="2218">
        <v>5</v>
      </c>
      <c r="AG131" s="2218">
        <f t="shared" si="45"/>
        <v>731</v>
      </c>
      <c r="AH131" s="2218">
        <f t="shared" si="43"/>
        <v>338</v>
      </c>
      <c r="BB131" s="34" t="s">
        <v>1249</v>
      </c>
      <c r="BC131" s="35">
        <v>129</v>
      </c>
      <c r="BD131" s="35">
        <v>48</v>
      </c>
      <c r="BE131" s="35">
        <v>24</v>
      </c>
      <c r="BF131" s="35">
        <v>3272</v>
      </c>
      <c r="BG131" s="35">
        <v>1213</v>
      </c>
      <c r="BH131" s="35">
        <v>6</v>
      </c>
      <c r="BI131" s="35">
        <v>786</v>
      </c>
      <c r="BJ131" s="35">
        <v>284</v>
      </c>
    </row>
    <row r="132" spans="1:62">
      <c r="Z132" s="2217" t="s">
        <v>1227</v>
      </c>
      <c r="AA132" s="2218">
        <v>121</v>
      </c>
      <c r="AB132" s="2218">
        <v>56</v>
      </c>
      <c r="AC132" s="2219">
        <v>26</v>
      </c>
      <c r="AD132" s="2219">
        <f t="shared" si="44"/>
        <v>3079</v>
      </c>
      <c r="AE132" s="2219">
        <f t="shared" si="42"/>
        <v>1408</v>
      </c>
      <c r="AF132" s="2218">
        <v>6</v>
      </c>
      <c r="AG132" s="2218">
        <f t="shared" si="45"/>
        <v>737</v>
      </c>
      <c r="AH132" s="2218">
        <f t="shared" si="43"/>
        <v>333</v>
      </c>
      <c r="BB132" s="34" t="s">
        <v>1249</v>
      </c>
      <c r="BC132" s="35">
        <v>130</v>
      </c>
      <c r="BD132" s="35">
        <v>47</v>
      </c>
      <c r="BE132" s="35">
        <v>21</v>
      </c>
      <c r="BF132" s="35">
        <v>3293</v>
      </c>
      <c r="BG132" s="35">
        <v>1189</v>
      </c>
      <c r="BH132" s="35">
        <v>5</v>
      </c>
      <c r="BI132" s="35">
        <v>791</v>
      </c>
      <c r="BJ132" s="35">
        <v>278</v>
      </c>
    </row>
    <row r="133" spans="1:62">
      <c r="B133" s="34" t="s">
        <v>1232</v>
      </c>
      <c r="C133" s="35">
        <v>1</v>
      </c>
      <c r="D133" s="35">
        <f t="shared" ref="D133:D140" si="52">+F134-F133</f>
        <v>5</v>
      </c>
      <c r="F133" s="35">
        <v>1</v>
      </c>
      <c r="G133" s="35">
        <f>+D133</f>
        <v>5</v>
      </c>
      <c r="Z133" s="2217" t="s">
        <v>1227</v>
      </c>
      <c r="AA133" s="2218">
        <v>122</v>
      </c>
      <c r="AB133" s="2218">
        <v>55</v>
      </c>
      <c r="AC133" s="2219">
        <v>23</v>
      </c>
      <c r="AD133" s="2219">
        <f t="shared" si="44"/>
        <v>3102</v>
      </c>
      <c r="AE133" s="2219">
        <f t="shared" si="42"/>
        <v>1382</v>
      </c>
      <c r="AF133" s="2218">
        <v>6</v>
      </c>
      <c r="AG133" s="2218">
        <f t="shared" si="45"/>
        <v>743</v>
      </c>
      <c r="AH133" s="2218">
        <f t="shared" si="43"/>
        <v>327</v>
      </c>
      <c r="BB133" s="34" t="s">
        <v>1249</v>
      </c>
      <c r="BC133" s="35">
        <v>131</v>
      </c>
      <c r="BD133" s="35">
        <v>46</v>
      </c>
      <c r="BE133" s="35">
        <v>27</v>
      </c>
      <c r="BF133" s="35">
        <v>3320</v>
      </c>
      <c r="BG133" s="35">
        <v>1168</v>
      </c>
      <c r="BH133" s="35">
        <v>6</v>
      </c>
      <c r="BI133" s="35">
        <v>797</v>
      </c>
      <c r="BJ133" s="35">
        <v>273</v>
      </c>
    </row>
    <row r="134" spans="1:62">
      <c r="B134" s="34" t="s">
        <v>1232</v>
      </c>
      <c r="C134" s="35">
        <v>1</v>
      </c>
      <c r="D134" s="35">
        <f t="shared" si="52"/>
        <v>5</v>
      </c>
      <c r="F134" s="35">
        <v>6</v>
      </c>
      <c r="G134" s="35">
        <f t="shared" ref="G134:G140" si="53">+D134+G133</f>
        <v>10</v>
      </c>
      <c r="Z134" s="2217" t="s">
        <v>1227</v>
      </c>
      <c r="AA134" s="2218">
        <v>123</v>
      </c>
      <c r="AB134" s="2218">
        <v>54</v>
      </c>
      <c r="AC134" s="2219">
        <v>24</v>
      </c>
      <c r="AD134" s="2219">
        <f t="shared" si="44"/>
        <v>3126</v>
      </c>
      <c r="AE134" s="2219">
        <f t="shared" si="42"/>
        <v>1359</v>
      </c>
      <c r="AF134" s="2218">
        <v>5</v>
      </c>
      <c r="AG134" s="2218">
        <f t="shared" si="45"/>
        <v>748</v>
      </c>
      <c r="AH134" s="2218">
        <f t="shared" si="43"/>
        <v>321</v>
      </c>
      <c r="BB134" s="34" t="s">
        <v>1249</v>
      </c>
      <c r="BC134" s="35">
        <v>132</v>
      </c>
      <c r="BD134" s="35">
        <v>45</v>
      </c>
      <c r="BE134" s="35">
        <v>24</v>
      </c>
      <c r="BF134" s="35">
        <v>3344</v>
      </c>
      <c r="BG134" s="35">
        <v>1141</v>
      </c>
      <c r="BH134" s="35">
        <v>6</v>
      </c>
      <c r="BI134" s="35">
        <v>803</v>
      </c>
      <c r="BJ134" s="35">
        <v>267</v>
      </c>
    </row>
    <row r="135" spans="1:62">
      <c r="B135" s="34" t="s">
        <v>1232</v>
      </c>
      <c r="C135" s="35">
        <v>1</v>
      </c>
      <c r="D135" s="35">
        <f t="shared" si="52"/>
        <v>6</v>
      </c>
      <c r="F135" s="35">
        <v>11</v>
      </c>
      <c r="G135" s="35">
        <f t="shared" si="53"/>
        <v>16</v>
      </c>
      <c r="Z135" s="2217" t="s">
        <v>1227</v>
      </c>
      <c r="AA135" s="2218">
        <v>124</v>
      </c>
      <c r="AB135" s="2218">
        <v>53</v>
      </c>
      <c r="AC135" s="2219">
        <v>24</v>
      </c>
      <c r="AD135" s="2219">
        <f t="shared" si="44"/>
        <v>3150</v>
      </c>
      <c r="AE135" s="2219">
        <f t="shared" si="42"/>
        <v>1335</v>
      </c>
      <c r="AF135" s="2218">
        <v>6</v>
      </c>
      <c r="AG135" s="2218">
        <f t="shared" si="45"/>
        <v>754</v>
      </c>
      <c r="AH135" s="2218">
        <f t="shared" si="43"/>
        <v>316</v>
      </c>
      <c r="BB135" s="34" t="s">
        <v>1249</v>
      </c>
      <c r="BC135" s="35">
        <v>133</v>
      </c>
      <c r="BD135" s="35">
        <v>44</v>
      </c>
      <c r="BE135" s="35">
        <v>27</v>
      </c>
      <c r="BF135" s="35">
        <v>3371</v>
      </c>
      <c r="BG135" s="35">
        <v>1117</v>
      </c>
      <c r="BH135" s="35">
        <v>8</v>
      </c>
      <c r="BI135" s="35">
        <v>811</v>
      </c>
      <c r="BJ135" s="35">
        <v>261</v>
      </c>
    </row>
    <row r="136" spans="1:62">
      <c r="B136" s="34" t="s">
        <v>1232</v>
      </c>
      <c r="C136" s="35">
        <v>1</v>
      </c>
      <c r="D136" s="35">
        <f t="shared" si="52"/>
        <v>7</v>
      </c>
      <c r="F136" s="35">
        <v>17</v>
      </c>
      <c r="G136" s="35">
        <f t="shared" si="53"/>
        <v>23</v>
      </c>
      <c r="Z136" s="2217" t="s">
        <v>1227</v>
      </c>
      <c r="AA136" s="2218">
        <v>125</v>
      </c>
      <c r="AB136" s="2218">
        <v>52</v>
      </c>
      <c r="AC136" s="2219">
        <v>23</v>
      </c>
      <c r="AD136" s="2219">
        <f t="shared" si="44"/>
        <v>3173</v>
      </c>
      <c r="AE136" s="2219">
        <f t="shared" si="42"/>
        <v>1311</v>
      </c>
      <c r="AF136" s="2218">
        <v>5</v>
      </c>
      <c r="AG136" s="2218">
        <f t="shared" si="45"/>
        <v>759</v>
      </c>
      <c r="AH136" s="2218">
        <f t="shared" si="43"/>
        <v>310</v>
      </c>
      <c r="BB136" s="34" t="s">
        <v>1249</v>
      </c>
      <c r="BC136" s="35">
        <v>134</v>
      </c>
      <c r="BD136" s="35">
        <v>43</v>
      </c>
      <c r="BE136" s="35">
        <v>23</v>
      </c>
      <c r="BF136" s="35">
        <v>3394</v>
      </c>
      <c r="BG136" s="35">
        <v>1090</v>
      </c>
      <c r="BH136" s="35">
        <v>5</v>
      </c>
      <c r="BI136" s="35">
        <v>816</v>
      </c>
      <c r="BJ136" s="35">
        <v>253</v>
      </c>
    </row>
    <row r="137" spans="1:62">
      <c r="B137" s="34" t="s">
        <v>1232</v>
      </c>
      <c r="C137" s="35">
        <v>1</v>
      </c>
      <c r="D137" s="35">
        <f t="shared" si="52"/>
        <v>6</v>
      </c>
      <c r="F137" s="35">
        <v>24</v>
      </c>
      <c r="G137" s="35">
        <f t="shared" si="53"/>
        <v>29</v>
      </c>
      <c r="Z137" s="2217" t="s">
        <v>1227</v>
      </c>
      <c r="AA137" s="2218">
        <v>126</v>
      </c>
      <c r="AB137" s="2218">
        <v>51</v>
      </c>
      <c r="AC137" s="2219">
        <v>21</v>
      </c>
      <c r="AD137" s="2219">
        <f t="shared" si="44"/>
        <v>3194</v>
      </c>
      <c r="AE137" s="2219">
        <f t="shared" si="42"/>
        <v>1288</v>
      </c>
      <c r="AF137" s="2218">
        <v>5</v>
      </c>
      <c r="AG137" s="2218">
        <f t="shared" si="45"/>
        <v>764</v>
      </c>
      <c r="AH137" s="2218">
        <f t="shared" si="43"/>
        <v>305</v>
      </c>
      <c r="BB137" s="34" t="s">
        <v>1249</v>
      </c>
      <c r="BC137" s="35">
        <v>135</v>
      </c>
      <c r="BD137" s="35">
        <v>42</v>
      </c>
      <c r="BE137" s="35">
        <v>24</v>
      </c>
      <c r="BF137" s="35">
        <v>3418</v>
      </c>
      <c r="BG137" s="35">
        <v>1067</v>
      </c>
      <c r="BH137" s="35">
        <v>6</v>
      </c>
      <c r="BI137" s="35">
        <v>822</v>
      </c>
      <c r="BJ137" s="35">
        <v>248</v>
      </c>
    </row>
    <row r="138" spans="1:62">
      <c r="B138" s="34" t="s">
        <v>1232</v>
      </c>
      <c r="C138" s="35">
        <v>1</v>
      </c>
      <c r="D138" s="35">
        <f t="shared" si="52"/>
        <v>7</v>
      </c>
      <c r="F138" s="35">
        <v>30</v>
      </c>
      <c r="G138" s="35">
        <f t="shared" si="53"/>
        <v>36</v>
      </c>
      <c r="Z138" s="2217" t="s">
        <v>1227</v>
      </c>
      <c r="AA138" s="2218">
        <v>127</v>
      </c>
      <c r="AB138" s="2218">
        <v>50</v>
      </c>
      <c r="AC138" s="2219">
        <v>23</v>
      </c>
      <c r="AD138" s="2219">
        <f t="shared" si="44"/>
        <v>3217</v>
      </c>
      <c r="AE138" s="2219">
        <f t="shared" si="42"/>
        <v>1267</v>
      </c>
      <c r="AF138" s="2218">
        <v>6</v>
      </c>
      <c r="AG138" s="2218">
        <f t="shared" si="45"/>
        <v>770</v>
      </c>
      <c r="AH138" s="2218">
        <f t="shared" si="43"/>
        <v>300</v>
      </c>
      <c r="BB138" s="34" t="s">
        <v>1249</v>
      </c>
      <c r="BC138" s="35">
        <v>136</v>
      </c>
      <c r="BD138" s="35">
        <v>41</v>
      </c>
      <c r="BE138" s="35">
        <v>28</v>
      </c>
      <c r="BF138" s="35">
        <v>3446</v>
      </c>
      <c r="BG138" s="35">
        <v>1043</v>
      </c>
      <c r="BH138" s="35">
        <v>8</v>
      </c>
      <c r="BI138" s="35">
        <v>830</v>
      </c>
      <c r="BJ138" s="35">
        <v>242</v>
      </c>
    </row>
    <row r="139" spans="1:62">
      <c r="B139" s="34" t="s">
        <v>1232</v>
      </c>
      <c r="C139" s="35">
        <v>1</v>
      </c>
      <c r="D139" s="35">
        <f t="shared" si="52"/>
        <v>7</v>
      </c>
      <c r="F139" s="35">
        <v>37</v>
      </c>
      <c r="G139" s="35">
        <f t="shared" si="53"/>
        <v>43</v>
      </c>
      <c r="Z139" s="2217" t="s">
        <v>1227</v>
      </c>
      <c r="AA139" s="2218">
        <v>128</v>
      </c>
      <c r="AB139" s="2218">
        <v>49</v>
      </c>
      <c r="AC139" s="2219">
        <v>31</v>
      </c>
      <c r="AD139" s="2219">
        <f t="shared" si="44"/>
        <v>3248</v>
      </c>
      <c r="AE139" s="2219">
        <f t="shared" si="42"/>
        <v>1244</v>
      </c>
      <c r="AF139" s="2218">
        <v>10</v>
      </c>
      <c r="AG139" s="2218">
        <f t="shared" si="45"/>
        <v>780</v>
      </c>
      <c r="AH139" s="2218">
        <f t="shared" si="43"/>
        <v>294</v>
      </c>
      <c r="BB139" s="34" t="s">
        <v>1234</v>
      </c>
      <c r="BC139" s="35">
        <v>137</v>
      </c>
      <c r="BD139" s="35">
        <v>40</v>
      </c>
      <c r="BE139" s="35">
        <v>21</v>
      </c>
      <c r="BF139" s="35">
        <v>3467</v>
      </c>
      <c r="BG139" s="35">
        <v>1015</v>
      </c>
      <c r="BH139" s="35">
        <v>5</v>
      </c>
      <c r="BI139" s="35">
        <v>835</v>
      </c>
      <c r="BJ139" s="35">
        <v>234</v>
      </c>
    </row>
    <row r="140" spans="1:62">
      <c r="B140" s="34" t="s">
        <v>1232</v>
      </c>
      <c r="C140" s="35">
        <v>1</v>
      </c>
      <c r="D140" s="35">
        <f t="shared" si="52"/>
        <v>6</v>
      </c>
      <c r="F140" s="35">
        <v>44</v>
      </c>
      <c r="G140" s="35">
        <f t="shared" si="53"/>
        <v>49</v>
      </c>
      <c r="Z140" s="2217" t="s">
        <v>1249</v>
      </c>
      <c r="AA140" s="2218">
        <v>129</v>
      </c>
      <c r="AB140" s="2218">
        <v>48</v>
      </c>
      <c r="AC140" s="2219">
        <v>24</v>
      </c>
      <c r="AD140" s="2219">
        <f t="shared" si="44"/>
        <v>3272</v>
      </c>
      <c r="AE140" s="2219">
        <f t="shared" si="42"/>
        <v>1213</v>
      </c>
      <c r="AF140" s="2218">
        <v>6</v>
      </c>
      <c r="AG140" s="2218">
        <f t="shared" si="45"/>
        <v>786</v>
      </c>
      <c r="AH140" s="2218">
        <f t="shared" si="43"/>
        <v>284</v>
      </c>
      <c r="BB140" s="34" t="s">
        <v>1234</v>
      </c>
      <c r="BC140" s="35">
        <v>138</v>
      </c>
      <c r="BD140" s="35">
        <v>39</v>
      </c>
      <c r="BE140" s="35">
        <v>21</v>
      </c>
      <c r="BF140" s="35">
        <v>3488</v>
      </c>
      <c r="BG140" s="35">
        <v>994</v>
      </c>
      <c r="BH140" s="35">
        <v>5</v>
      </c>
      <c r="BI140" s="35">
        <v>840</v>
      </c>
      <c r="BJ140" s="35">
        <v>229</v>
      </c>
    </row>
    <row r="141" spans="1:62" ht="15.75">
      <c r="A141" s="281" t="s">
        <v>6</v>
      </c>
      <c r="B141" s="34" t="s">
        <v>1232</v>
      </c>
      <c r="C141" s="35">
        <v>8</v>
      </c>
      <c r="D141" s="35">
        <f>SUM(D133:D140)</f>
        <v>49</v>
      </c>
      <c r="E141" s="35">
        <v>205</v>
      </c>
      <c r="F141" s="35">
        <v>50</v>
      </c>
      <c r="Z141" s="2217" t="s">
        <v>1249</v>
      </c>
      <c r="AA141" s="2218">
        <v>130</v>
      </c>
      <c r="AB141" s="2218">
        <v>47</v>
      </c>
      <c r="AC141" s="2219">
        <v>21</v>
      </c>
      <c r="AD141" s="2219">
        <f t="shared" si="44"/>
        <v>3293</v>
      </c>
      <c r="AE141" s="2219">
        <f t="shared" si="42"/>
        <v>1189</v>
      </c>
      <c r="AF141" s="2218">
        <v>5</v>
      </c>
      <c r="AG141" s="2218">
        <f t="shared" si="45"/>
        <v>791</v>
      </c>
      <c r="AH141" s="2218">
        <f t="shared" si="43"/>
        <v>278</v>
      </c>
      <c r="BB141" s="34" t="s">
        <v>1234</v>
      </c>
      <c r="BC141" s="35">
        <v>139</v>
      </c>
      <c r="BD141" s="35">
        <v>38</v>
      </c>
      <c r="BE141" s="35">
        <v>25</v>
      </c>
      <c r="BF141" s="35">
        <v>3513</v>
      </c>
      <c r="BG141" s="35">
        <v>973</v>
      </c>
      <c r="BH141" s="35">
        <v>6</v>
      </c>
      <c r="BI141" s="35">
        <v>846</v>
      </c>
      <c r="BJ141" s="35">
        <v>224</v>
      </c>
    </row>
    <row r="142" spans="1:62">
      <c r="Z142" s="2217" t="s">
        <v>1249</v>
      </c>
      <c r="AA142" s="2218">
        <v>131</v>
      </c>
      <c r="AB142" s="2218">
        <v>46</v>
      </c>
      <c r="AC142" s="2219">
        <v>27</v>
      </c>
      <c r="AD142" s="2219">
        <f t="shared" si="44"/>
        <v>3320</v>
      </c>
      <c r="AE142" s="2219">
        <f t="shared" si="42"/>
        <v>1168</v>
      </c>
      <c r="AF142" s="2218">
        <v>6</v>
      </c>
      <c r="AG142" s="2218">
        <f t="shared" si="45"/>
        <v>797</v>
      </c>
      <c r="AH142" s="2218">
        <f t="shared" si="43"/>
        <v>273</v>
      </c>
      <c r="BB142" s="34" t="s">
        <v>1234</v>
      </c>
      <c r="BC142" s="35">
        <v>140</v>
      </c>
      <c r="BD142" s="35">
        <v>37</v>
      </c>
      <c r="BE142" s="35">
        <v>22</v>
      </c>
      <c r="BF142" s="35">
        <v>3535</v>
      </c>
      <c r="BG142" s="35">
        <v>948</v>
      </c>
      <c r="BH142" s="35">
        <v>5</v>
      </c>
      <c r="BI142" s="35">
        <v>851</v>
      </c>
      <c r="BJ142" s="35">
        <v>218</v>
      </c>
    </row>
    <row r="143" spans="1:62">
      <c r="B143" s="34" t="s">
        <v>1241</v>
      </c>
      <c r="C143" s="35">
        <v>1</v>
      </c>
      <c r="D143" s="35">
        <f t="shared" ref="D143:D150" si="54">+F144-F143</f>
        <v>4</v>
      </c>
      <c r="F143" s="35">
        <v>1</v>
      </c>
      <c r="G143" s="35">
        <f>+D143</f>
        <v>4</v>
      </c>
      <c r="Z143" s="2217" t="s">
        <v>1249</v>
      </c>
      <c r="AA143" s="2218">
        <v>132</v>
      </c>
      <c r="AB143" s="2218">
        <v>45</v>
      </c>
      <c r="AC143" s="2219">
        <v>24</v>
      </c>
      <c r="AD143" s="2219">
        <f t="shared" si="44"/>
        <v>3344</v>
      </c>
      <c r="AE143" s="2219">
        <f t="shared" si="42"/>
        <v>1141</v>
      </c>
      <c r="AF143" s="2218">
        <v>6</v>
      </c>
      <c r="AG143" s="2218">
        <f t="shared" si="45"/>
        <v>803</v>
      </c>
      <c r="AH143" s="2218">
        <f t="shared" si="43"/>
        <v>267</v>
      </c>
      <c r="BB143" s="34" t="s">
        <v>1234</v>
      </c>
      <c r="BC143" s="35">
        <v>141</v>
      </c>
      <c r="BD143" s="35">
        <v>36</v>
      </c>
      <c r="BE143" s="35">
        <v>25</v>
      </c>
      <c r="BF143" s="35">
        <v>3560</v>
      </c>
      <c r="BG143" s="35">
        <v>926</v>
      </c>
      <c r="BH143" s="35">
        <v>6</v>
      </c>
      <c r="BI143" s="35">
        <v>857</v>
      </c>
      <c r="BJ143" s="35">
        <v>213</v>
      </c>
    </row>
    <row r="144" spans="1:62">
      <c r="B144" s="34" t="s">
        <v>1241</v>
      </c>
      <c r="C144" s="35">
        <v>1</v>
      </c>
      <c r="D144" s="35">
        <f t="shared" si="54"/>
        <v>5</v>
      </c>
      <c r="F144" s="35">
        <v>5</v>
      </c>
      <c r="G144" s="35">
        <f t="shared" ref="G144:G150" si="55">+D144+G143</f>
        <v>9</v>
      </c>
      <c r="Z144" s="2217" t="s">
        <v>1249</v>
      </c>
      <c r="AA144" s="2218">
        <v>133</v>
      </c>
      <c r="AB144" s="2218">
        <v>44</v>
      </c>
      <c r="AC144" s="2219">
        <v>27</v>
      </c>
      <c r="AD144" s="2219">
        <f t="shared" si="44"/>
        <v>3371</v>
      </c>
      <c r="AE144" s="2219">
        <f t="shared" si="42"/>
        <v>1117</v>
      </c>
      <c r="AF144" s="2218">
        <v>8</v>
      </c>
      <c r="AG144" s="2218">
        <f t="shared" si="45"/>
        <v>811</v>
      </c>
      <c r="AH144" s="2218">
        <f t="shared" si="43"/>
        <v>261</v>
      </c>
      <c r="BB144" s="34" t="s">
        <v>1234</v>
      </c>
      <c r="BC144" s="35">
        <v>142</v>
      </c>
      <c r="BD144" s="35">
        <v>35</v>
      </c>
      <c r="BE144" s="35">
        <v>22</v>
      </c>
      <c r="BF144" s="35">
        <v>3582</v>
      </c>
      <c r="BG144" s="35">
        <v>901</v>
      </c>
      <c r="BH144" s="35">
        <v>5</v>
      </c>
      <c r="BI144" s="35">
        <v>862</v>
      </c>
      <c r="BJ144" s="35">
        <v>207</v>
      </c>
    </row>
    <row r="145" spans="1:62">
      <c r="B145" s="34" t="s">
        <v>1241</v>
      </c>
      <c r="C145" s="35">
        <v>1</v>
      </c>
      <c r="D145" s="35">
        <f t="shared" si="54"/>
        <v>6</v>
      </c>
      <c r="F145" s="35">
        <v>10</v>
      </c>
      <c r="G145" s="35">
        <f t="shared" si="55"/>
        <v>15</v>
      </c>
      <c r="Z145" s="2217" t="s">
        <v>1249</v>
      </c>
      <c r="AA145" s="2218">
        <v>134</v>
      </c>
      <c r="AB145" s="2218">
        <v>43</v>
      </c>
      <c r="AC145" s="2219">
        <v>23</v>
      </c>
      <c r="AD145" s="2219">
        <f t="shared" si="44"/>
        <v>3394</v>
      </c>
      <c r="AE145" s="2219">
        <f t="shared" si="42"/>
        <v>1090</v>
      </c>
      <c r="AF145" s="2218">
        <v>5</v>
      </c>
      <c r="AG145" s="2218">
        <f t="shared" si="45"/>
        <v>816</v>
      </c>
      <c r="AH145" s="2218">
        <f t="shared" si="43"/>
        <v>253</v>
      </c>
      <c r="BB145" s="34" t="s">
        <v>1234</v>
      </c>
      <c r="BC145" s="35">
        <v>143</v>
      </c>
      <c r="BD145" s="35">
        <v>34</v>
      </c>
      <c r="BE145" s="35">
        <v>24</v>
      </c>
      <c r="BF145" s="35">
        <v>3606</v>
      </c>
      <c r="BG145" s="35">
        <v>879</v>
      </c>
      <c r="BH145" s="35">
        <v>5</v>
      </c>
      <c r="BI145" s="35">
        <v>867</v>
      </c>
      <c r="BJ145" s="35">
        <v>202</v>
      </c>
    </row>
    <row r="146" spans="1:62">
      <c r="B146" s="34" t="s">
        <v>1241</v>
      </c>
      <c r="C146" s="35">
        <v>1</v>
      </c>
      <c r="D146" s="35">
        <f t="shared" si="54"/>
        <v>6</v>
      </c>
      <c r="F146" s="35">
        <v>16</v>
      </c>
      <c r="G146" s="35">
        <f t="shared" si="55"/>
        <v>21</v>
      </c>
      <c r="Z146" s="2217" t="s">
        <v>1249</v>
      </c>
      <c r="AA146" s="2218">
        <v>135</v>
      </c>
      <c r="AB146" s="2218">
        <v>42</v>
      </c>
      <c r="AC146" s="2219">
        <v>24</v>
      </c>
      <c r="AD146" s="2219">
        <f t="shared" si="44"/>
        <v>3418</v>
      </c>
      <c r="AE146" s="2219">
        <f t="shared" si="42"/>
        <v>1067</v>
      </c>
      <c r="AF146" s="2218">
        <v>6</v>
      </c>
      <c r="AG146" s="2218">
        <f t="shared" si="45"/>
        <v>822</v>
      </c>
      <c r="AH146" s="2218">
        <f t="shared" si="43"/>
        <v>248</v>
      </c>
      <c r="BB146" s="34" t="s">
        <v>1234</v>
      </c>
      <c r="BC146" s="35">
        <v>144</v>
      </c>
      <c r="BD146" s="35">
        <v>33</v>
      </c>
      <c r="BE146" s="35">
        <v>25</v>
      </c>
      <c r="BF146" s="35">
        <v>3631</v>
      </c>
      <c r="BG146" s="35">
        <v>855</v>
      </c>
      <c r="BH146" s="35">
        <v>5</v>
      </c>
      <c r="BI146" s="35">
        <v>872</v>
      </c>
      <c r="BJ146" s="35">
        <v>197</v>
      </c>
    </row>
    <row r="147" spans="1:62">
      <c r="B147" s="34" t="s">
        <v>1241</v>
      </c>
      <c r="C147" s="35">
        <v>1</v>
      </c>
      <c r="D147" s="35">
        <f t="shared" si="54"/>
        <v>5</v>
      </c>
      <c r="F147" s="35">
        <v>22</v>
      </c>
      <c r="G147" s="35">
        <f t="shared" si="55"/>
        <v>26</v>
      </c>
      <c r="Z147" s="2217" t="s">
        <v>1249</v>
      </c>
      <c r="AA147" s="2218">
        <v>136</v>
      </c>
      <c r="AB147" s="2218">
        <v>41</v>
      </c>
      <c r="AC147" s="2219">
        <v>28</v>
      </c>
      <c r="AD147" s="2219">
        <f t="shared" si="44"/>
        <v>3446</v>
      </c>
      <c r="AE147" s="2219">
        <f t="shared" si="42"/>
        <v>1043</v>
      </c>
      <c r="AF147" s="2218">
        <v>8</v>
      </c>
      <c r="AG147" s="2218">
        <f t="shared" si="45"/>
        <v>830</v>
      </c>
      <c r="AH147" s="2218">
        <f t="shared" si="43"/>
        <v>242</v>
      </c>
      <c r="BB147" s="34" t="s">
        <v>2409</v>
      </c>
      <c r="BC147" s="35">
        <v>145</v>
      </c>
      <c r="BD147" s="35">
        <v>32</v>
      </c>
      <c r="BE147" s="35">
        <v>26</v>
      </c>
      <c r="BF147" s="35">
        <v>3657</v>
      </c>
      <c r="BG147" s="35">
        <v>830</v>
      </c>
      <c r="BH147" s="35">
        <v>7</v>
      </c>
      <c r="BI147" s="35">
        <v>879</v>
      </c>
      <c r="BJ147" s="35">
        <v>192</v>
      </c>
    </row>
    <row r="148" spans="1:62">
      <c r="B148" s="34" t="s">
        <v>1241</v>
      </c>
      <c r="C148" s="35">
        <v>1</v>
      </c>
      <c r="D148" s="35">
        <f t="shared" si="54"/>
        <v>7</v>
      </c>
      <c r="F148" s="35">
        <v>27</v>
      </c>
      <c r="G148" s="35">
        <f t="shared" si="55"/>
        <v>33</v>
      </c>
      <c r="Z148" s="2217" t="s">
        <v>1234</v>
      </c>
      <c r="AA148" s="2218">
        <v>137</v>
      </c>
      <c r="AB148" s="2218">
        <v>40</v>
      </c>
      <c r="AC148" s="2219">
        <v>21</v>
      </c>
      <c r="AD148" s="2219">
        <f t="shared" si="44"/>
        <v>3467</v>
      </c>
      <c r="AE148" s="2219">
        <f t="shared" si="42"/>
        <v>1015</v>
      </c>
      <c r="AF148" s="2218">
        <v>5</v>
      </c>
      <c r="AG148" s="2218">
        <f t="shared" si="45"/>
        <v>835</v>
      </c>
      <c r="AH148" s="2218">
        <f t="shared" si="43"/>
        <v>234</v>
      </c>
      <c r="BB148" s="34" t="s">
        <v>2409</v>
      </c>
      <c r="BC148" s="35">
        <v>146</v>
      </c>
      <c r="BD148" s="35">
        <v>31</v>
      </c>
      <c r="BE148" s="35">
        <v>24</v>
      </c>
      <c r="BF148" s="35">
        <v>3681</v>
      </c>
      <c r="BG148" s="35">
        <v>804</v>
      </c>
      <c r="BH148" s="35">
        <v>4</v>
      </c>
      <c r="BI148" s="35">
        <v>883</v>
      </c>
      <c r="BJ148" s="35">
        <v>185</v>
      </c>
    </row>
    <row r="149" spans="1:62">
      <c r="B149" s="34" t="s">
        <v>1241</v>
      </c>
      <c r="C149" s="35">
        <v>1</v>
      </c>
      <c r="D149" s="35">
        <f t="shared" si="54"/>
        <v>8</v>
      </c>
      <c r="F149" s="35">
        <v>34</v>
      </c>
      <c r="G149" s="35">
        <f t="shared" si="55"/>
        <v>41</v>
      </c>
      <c r="Z149" s="2217" t="s">
        <v>1234</v>
      </c>
      <c r="AA149" s="2218">
        <v>138</v>
      </c>
      <c r="AB149" s="2218">
        <v>39</v>
      </c>
      <c r="AC149" s="2219">
        <v>21</v>
      </c>
      <c r="AD149" s="2219">
        <f t="shared" si="44"/>
        <v>3488</v>
      </c>
      <c r="AE149" s="2219">
        <f t="shared" si="42"/>
        <v>994</v>
      </c>
      <c r="AF149" s="2218">
        <v>5</v>
      </c>
      <c r="AG149" s="2218">
        <f t="shared" si="45"/>
        <v>840</v>
      </c>
      <c r="AH149" s="2218">
        <f t="shared" si="43"/>
        <v>229</v>
      </c>
      <c r="BB149" s="34" t="s">
        <v>2409</v>
      </c>
      <c r="BC149" s="35">
        <v>147</v>
      </c>
      <c r="BD149" s="35">
        <v>30</v>
      </c>
      <c r="BE149" s="35">
        <v>26</v>
      </c>
      <c r="BF149" s="35">
        <v>3707</v>
      </c>
      <c r="BG149" s="35">
        <v>780</v>
      </c>
      <c r="BH149" s="35">
        <v>5</v>
      </c>
      <c r="BI149" s="35">
        <v>888</v>
      </c>
      <c r="BJ149" s="35">
        <v>181</v>
      </c>
    </row>
    <row r="150" spans="1:62">
      <c r="B150" s="34" t="s">
        <v>1241</v>
      </c>
      <c r="C150" s="35">
        <v>1</v>
      </c>
      <c r="D150" s="35">
        <f t="shared" si="54"/>
        <v>5</v>
      </c>
      <c r="F150" s="35">
        <v>42</v>
      </c>
      <c r="G150" s="35">
        <f t="shared" si="55"/>
        <v>46</v>
      </c>
      <c r="Z150" s="2217" t="s">
        <v>1234</v>
      </c>
      <c r="AA150" s="2218">
        <v>139</v>
      </c>
      <c r="AB150" s="2218">
        <v>38</v>
      </c>
      <c r="AC150" s="2219">
        <v>25</v>
      </c>
      <c r="AD150" s="2219">
        <f t="shared" si="44"/>
        <v>3513</v>
      </c>
      <c r="AE150" s="2219">
        <f t="shared" si="42"/>
        <v>973</v>
      </c>
      <c r="AF150" s="2218">
        <v>6</v>
      </c>
      <c r="AG150" s="2218">
        <f t="shared" si="45"/>
        <v>846</v>
      </c>
      <c r="AH150" s="2218">
        <f t="shared" si="43"/>
        <v>224</v>
      </c>
      <c r="BB150" s="34" t="s">
        <v>2409</v>
      </c>
      <c r="BC150" s="35">
        <v>148</v>
      </c>
      <c r="BD150" s="35">
        <v>29</v>
      </c>
      <c r="BE150" s="35">
        <v>24</v>
      </c>
      <c r="BF150" s="35">
        <v>3731</v>
      </c>
      <c r="BG150" s="35">
        <v>754</v>
      </c>
      <c r="BH150" s="35">
        <v>5</v>
      </c>
      <c r="BI150" s="35">
        <v>893</v>
      </c>
      <c r="BJ150" s="35">
        <v>176</v>
      </c>
    </row>
    <row r="151" spans="1:62" ht="15.75">
      <c r="A151" s="281" t="s">
        <v>6</v>
      </c>
      <c r="B151" s="34" t="s">
        <v>1241</v>
      </c>
      <c r="C151" s="35">
        <v>8</v>
      </c>
      <c r="D151" s="35">
        <f>SUM(D143:D150)</f>
        <v>46</v>
      </c>
      <c r="E151" s="35">
        <v>206</v>
      </c>
      <c r="F151" s="35">
        <v>47</v>
      </c>
      <c r="Z151" s="2217" t="s">
        <v>1234</v>
      </c>
      <c r="AA151" s="2218">
        <v>140</v>
      </c>
      <c r="AB151" s="2218">
        <v>37</v>
      </c>
      <c r="AC151" s="2219">
        <v>22</v>
      </c>
      <c r="AD151" s="2219">
        <f t="shared" si="44"/>
        <v>3535</v>
      </c>
      <c r="AE151" s="2219">
        <f t="shared" si="42"/>
        <v>948</v>
      </c>
      <c r="AF151" s="2218">
        <v>5</v>
      </c>
      <c r="AG151" s="2218">
        <f t="shared" si="45"/>
        <v>851</v>
      </c>
      <c r="AH151" s="2218">
        <f t="shared" si="43"/>
        <v>218</v>
      </c>
      <c r="BB151" s="34" t="s">
        <v>2409</v>
      </c>
      <c r="BC151" s="35">
        <v>149</v>
      </c>
      <c r="BD151" s="35">
        <v>28</v>
      </c>
      <c r="BE151" s="35">
        <v>27</v>
      </c>
      <c r="BF151" s="35">
        <v>3758</v>
      </c>
      <c r="BG151" s="35">
        <v>730</v>
      </c>
      <c r="BH151" s="35">
        <v>6</v>
      </c>
      <c r="BI151" s="35">
        <v>899</v>
      </c>
      <c r="BJ151" s="35">
        <v>171</v>
      </c>
    </row>
    <row r="152" spans="1:62">
      <c r="Z152" s="2217" t="s">
        <v>1234</v>
      </c>
      <c r="AA152" s="2218">
        <v>141</v>
      </c>
      <c r="AB152" s="2218">
        <v>36</v>
      </c>
      <c r="AC152" s="2219">
        <v>25</v>
      </c>
      <c r="AD152" s="2219">
        <f t="shared" si="44"/>
        <v>3560</v>
      </c>
      <c r="AE152" s="2219">
        <f t="shared" si="42"/>
        <v>926</v>
      </c>
      <c r="AF152" s="2218">
        <v>6</v>
      </c>
      <c r="AG152" s="2218">
        <f t="shared" si="45"/>
        <v>857</v>
      </c>
      <c r="AH152" s="2218">
        <f t="shared" si="43"/>
        <v>213</v>
      </c>
      <c r="BB152" s="34" t="s">
        <v>2409</v>
      </c>
      <c r="BC152" s="35">
        <v>150</v>
      </c>
      <c r="BD152" s="35">
        <v>27</v>
      </c>
      <c r="BE152" s="35">
        <v>21</v>
      </c>
      <c r="BF152" s="35">
        <v>3779</v>
      </c>
      <c r="BG152" s="35">
        <v>703</v>
      </c>
      <c r="BH152" s="35">
        <v>5</v>
      </c>
      <c r="BI152" s="35">
        <v>904</v>
      </c>
      <c r="BJ152" s="35">
        <v>165</v>
      </c>
    </row>
    <row r="153" spans="1:62">
      <c r="B153" s="34" t="s">
        <v>1227</v>
      </c>
      <c r="C153" s="35">
        <v>1</v>
      </c>
      <c r="D153" s="35">
        <f t="shared" ref="D153:D160" si="56">+F154-F153</f>
        <v>6</v>
      </c>
      <c r="F153" s="35">
        <v>1</v>
      </c>
      <c r="G153" s="35">
        <f>+D153</f>
        <v>6</v>
      </c>
      <c r="Z153" s="2217" t="s">
        <v>1234</v>
      </c>
      <c r="AA153" s="2218">
        <v>142</v>
      </c>
      <c r="AB153" s="2218">
        <v>35</v>
      </c>
      <c r="AC153" s="2219">
        <v>22</v>
      </c>
      <c r="AD153" s="2219">
        <f t="shared" si="44"/>
        <v>3582</v>
      </c>
      <c r="AE153" s="2219">
        <f t="shared" si="42"/>
        <v>901</v>
      </c>
      <c r="AF153" s="2218">
        <v>5</v>
      </c>
      <c r="AG153" s="2218">
        <f t="shared" si="45"/>
        <v>862</v>
      </c>
      <c r="AH153" s="2218">
        <f t="shared" si="43"/>
        <v>207</v>
      </c>
      <c r="BB153" s="34" t="s">
        <v>2409</v>
      </c>
      <c r="BC153" s="35">
        <v>151</v>
      </c>
      <c r="BD153" s="35">
        <v>26</v>
      </c>
      <c r="BE153" s="35">
        <v>23</v>
      </c>
      <c r="BF153" s="35">
        <v>3802</v>
      </c>
      <c r="BG153" s="35">
        <v>682</v>
      </c>
      <c r="BH153" s="35">
        <v>6</v>
      </c>
      <c r="BI153" s="35">
        <v>910</v>
      </c>
      <c r="BJ153" s="35">
        <v>160</v>
      </c>
    </row>
    <row r="154" spans="1:62">
      <c r="B154" s="34" t="s">
        <v>1227</v>
      </c>
      <c r="C154" s="35">
        <v>1</v>
      </c>
      <c r="D154" s="35">
        <f t="shared" si="56"/>
        <v>6</v>
      </c>
      <c r="F154" s="35">
        <v>7</v>
      </c>
      <c r="G154" s="35">
        <f t="shared" ref="G154:G160" si="57">+D154+G153</f>
        <v>12</v>
      </c>
      <c r="Z154" s="2217" t="s">
        <v>1234</v>
      </c>
      <c r="AA154" s="2218">
        <v>143</v>
      </c>
      <c r="AB154" s="2218">
        <v>34</v>
      </c>
      <c r="AC154" s="2219">
        <v>24</v>
      </c>
      <c r="AD154" s="2219">
        <f t="shared" si="44"/>
        <v>3606</v>
      </c>
      <c r="AE154" s="2219">
        <f t="shared" si="42"/>
        <v>879</v>
      </c>
      <c r="AF154" s="2218">
        <v>5</v>
      </c>
      <c r="AG154" s="2218">
        <f t="shared" si="45"/>
        <v>867</v>
      </c>
      <c r="AH154" s="2218">
        <f t="shared" si="43"/>
        <v>202</v>
      </c>
      <c r="BB154" s="34" t="s">
        <v>2409</v>
      </c>
      <c r="BC154" s="35">
        <v>152</v>
      </c>
      <c r="BD154" s="35">
        <v>25</v>
      </c>
      <c r="BE154" s="35">
        <v>26</v>
      </c>
      <c r="BF154" s="35">
        <v>3828</v>
      </c>
      <c r="BG154" s="35">
        <v>659</v>
      </c>
      <c r="BH154" s="35">
        <v>6</v>
      </c>
      <c r="BI154" s="35">
        <v>916</v>
      </c>
      <c r="BJ154" s="35">
        <v>154</v>
      </c>
    </row>
    <row r="155" spans="1:62">
      <c r="B155" s="34" t="s">
        <v>1227</v>
      </c>
      <c r="C155" s="35">
        <v>1</v>
      </c>
      <c r="D155" s="35">
        <f t="shared" si="56"/>
        <v>5</v>
      </c>
      <c r="F155" s="35">
        <v>13</v>
      </c>
      <c r="G155" s="35">
        <f t="shared" si="57"/>
        <v>17</v>
      </c>
      <c r="Z155" s="2217" t="s">
        <v>1234</v>
      </c>
      <c r="AA155" s="2218">
        <v>144</v>
      </c>
      <c r="AB155" s="2218">
        <v>33</v>
      </c>
      <c r="AC155" s="2219">
        <v>25</v>
      </c>
      <c r="AD155" s="2219">
        <f t="shared" si="44"/>
        <v>3631</v>
      </c>
      <c r="AE155" s="2219">
        <f t="shared" si="42"/>
        <v>855</v>
      </c>
      <c r="AF155" s="2218">
        <v>5</v>
      </c>
      <c r="AG155" s="2218">
        <f t="shared" si="45"/>
        <v>872</v>
      </c>
      <c r="AH155" s="2218">
        <f t="shared" si="43"/>
        <v>197</v>
      </c>
      <c r="BB155" s="34" t="s">
        <v>1240</v>
      </c>
      <c r="BC155" s="35">
        <v>153</v>
      </c>
      <c r="BD155" s="35">
        <v>24</v>
      </c>
      <c r="BE155" s="35">
        <v>27</v>
      </c>
      <c r="BF155" s="35">
        <v>3855</v>
      </c>
      <c r="BG155" s="35">
        <v>633</v>
      </c>
      <c r="BH155" s="35">
        <v>7</v>
      </c>
      <c r="BI155" s="35">
        <v>923</v>
      </c>
      <c r="BJ155" s="35">
        <v>148</v>
      </c>
    </row>
    <row r="156" spans="1:62">
      <c r="B156" s="34" t="s">
        <v>1227</v>
      </c>
      <c r="C156" s="35">
        <v>1</v>
      </c>
      <c r="D156" s="35">
        <f t="shared" si="56"/>
        <v>6</v>
      </c>
      <c r="F156" s="35">
        <v>18</v>
      </c>
      <c r="G156" s="35">
        <f t="shared" si="57"/>
        <v>23</v>
      </c>
      <c r="Z156" s="2217" t="s">
        <v>2409</v>
      </c>
      <c r="AA156" s="2218">
        <v>145</v>
      </c>
      <c r="AB156" s="2218">
        <v>32</v>
      </c>
      <c r="AC156" s="2219">
        <v>26</v>
      </c>
      <c r="AD156" s="2219">
        <f t="shared" si="44"/>
        <v>3657</v>
      </c>
      <c r="AE156" s="2219">
        <f t="shared" si="42"/>
        <v>830</v>
      </c>
      <c r="AF156" s="2218">
        <v>7</v>
      </c>
      <c r="AG156" s="2218">
        <f t="shared" si="45"/>
        <v>879</v>
      </c>
      <c r="AH156" s="2218">
        <f t="shared" si="43"/>
        <v>192</v>
      </c>
      <c r="BB156" s="34" t="s">
        <v>1240</v>
      </c>
      <c r="BC156" s="35">
        <v>154</v>
      </c>
      <c r="BD156" s="35">
        <v>23</v>
      </c>
      <c r="BE156" s="35">
        <v>24</v>
      </c>
      <c r="BF156" s="35">
        <v>3879</v>
      </c>
      <c r="BG156" s="35">
        <v>606</v>
      </c>
      <c r="BH156" s="35">
        <v>5</v>
      </c>
      <c r="BI156" s="35">
        <v>928</v>
      </c>
      <c r="BJ156" s="35">
        <v>141</v>
      </c>
    </row>
    <row r="157" spans="1:62">
      <c r="B157" s="34" t="s">
        <v>1227</v>
      </c>
      <c r="C157" s="35">
        <v>1</v>
      </c>
      <c r="D157" s="35">
        <f t="shared" si="56"/>
        <v>5</v>
      </c>
      <c r="F157" s="35">
        <v>24</v>
      </c>
      <c r="G157" s="35">
        <f t="shared" si="57"/>
        <v>28</v>
      </c>
      <c r="Z157" s="2217" t="s">
        <v>2409</v>
      </c>
      <c r="AA157" s="2218">
        <v>146</v>
      </c>
      <c r="AB157" s="2218">
        <v>31</v>
      </c>
      <c r="AC157" s="2219">
        <v>24</v>
      </c>
      <c r="AD157" s="2219">
        <f t="shared" si="44"/>
        <v>3681</v>
      </c>
      <c r="AE157" s="2219">
        <f t="shared" si="42"/>
        <v>804</v>
      </c>
      <c r="AF157" s="2218">
        <v>4</v>
      </c>
      <c r="AG157" s="2218">
        <f t="shared" si="45"/>
        <v>883</v>
      </c>
      <c r="AH157" s="2218">
        <f t="shared" si="43"/>
        <v>185</v>
      </c>
      <c r="BB157" s="34" t="s">
        <v>1240</v>
      </c>
      <c r="BC157" s="35">
        <v>155</v>
      </c>
      <c r="BD157" s="35">
        <v>22</v>
      </c>
      <c r="BE157" s="35">
        <v>27</v>
      </c>
      <c r="BF157" s="35">
        <v>3906</v>
      </c>
      <c r="BG157" s="35">
        <v>582</v>
      </c>
      <c r="BH157" s="35">
        <v>7</v>
      </c>
      <c r="BI157" s="35">
        <v>935</v>
      </c>
      <c r="BJ157" s="35">
        <v>136</v>
      </c>
    </row>
    <row r="158" spans="1:62">
      <c r="B158" s="34" t="s">
        <v>1227</v>
      </c>
      <c r="C158" s="35">
        <v>1</v>
      </c>
      <c r="D158" s="35">
        <f t="shared" si="56"/>
        <v>5</v>
      </c>
      <c r="F158" s="35">
        <v>29</v>
      </c>
      <c r="G158" s="35">
        <f t="shared" si="57"/>
        <v>33</v>
      </c>
      <c r="Z158" s="2217" t="s">
        <v>2409</v>
      </c>
      <c r="AA158" s="2218">
        <v>147</v>
      </c>
      <c r="AB158" s="2218">
        <v>30</v>
      </c>
      <c r="AC158" s="2219">
        <v>26</v>
      </c>
      <c r="AD158" s="2219">
        <f t="shared" si="44"/>
        <v>3707</v>
      </c>
      <c r="AE158" s="2219">
        <f t="shared" si="42"/>
        <v>780</v>
      </c>
      <c r="AF158" s="2218">
        <v>5</v>
      </c>
      <c r="AG158" s="2218">
        <f t="shared" si="45"/>
        <v>888</v>
      </c>
      <c r="AH158" s="2218">
        <f t="shared" si="43"/>
        <v>181</v>
      </c>
      <c r="BB158" s="34" t="s">
        <v>1240</v>
      </c>
      <c r="BC158" s="35">
        <v>156</v>
      </c>
      <c r="BD158" s="35">
        <v>21</v>
      </c>
      <c r="BE158" s="35">
        <v>24</v>
      </c>
      <c r="BF158" s="35">
        <v>3930</v>
      </c>
      <c r="BG158" s="35">
        <v>555</v>
      </c>
      <c r="BH158" s="35">
        <v>5</v>
      </c>
      <c r="BI158" s="35">
        <v>940</v>
      </c>
      <c r="BJ158" s="35">
        <v>129</v>
      </c>
    </row>
    <row r="159" spans="1:62">
      <c r="B159" s="34" t="s">
        <v>1227</v>
      </c>
      <c r="C159" s="35">
        <v>1</v>
      </c>
      <c r="D159" s="35">
        <f t="shared" si="56"/>
        <v>6</v>
      </c>
      <c r="F159" s="35">
        <v>34</v>
      </c>
      <c r="G159" s="35">
        <f t="shared" si="57"/>
        <v>39</v>
      </c>
      <c r="Z159" s="2217" t="s">
        <v>2409</v>
      </c>
      <c r="AA159" s="2218">
        <v>148</v>
      </c>
      <c r="AB159" s="2218">
        <v>29</v>
      </c>
      <c r="AC159" s="2219">
        <v>24</v>
      </c>
      <c r="AD159" s="2219">
        <f t="shared" si="44"/>
        <v>3731</v>
      </c>
      <c r="AE159" s="2219">
        <f t="shared" si="42"/>
        <v>754</v>
      </c>
      <c r="AF159" s="2218">
        <v>5</v>
      </c>
      <c r="AG159" s="2218">
        <f t="shared" si="45"/>
        <v>893</v>
      </c>
      <c r="AH159" s="2218">
        <f t="shared" si="43"/>
        <v>176</v>
      </c>
      <c r="BB159" s="34" t="s">
        <v>1240</v>
      </c>
      <c r="BC159" s="35">
        <v>157</v>
      </c>
      <c r="BD159" s="35">
        <v>20</v>
      </c>
      <c r="BE159" s="35">
        <v>26</v>
      </c>
      <c r="BF159" s="35">
        <v>3956</v>
      </c>
      <c r="BG159" s="35">
        <v>531</v>
      </c>
      <c r="BH159" s="35">
        <v>6</v>
      </c>
      <c r="BI159" s="35">
        <v>946</v>
      </c>
      <c r="BJ159" s="35">
        <v>124</v>
      </c>
    </row>
    <row r="160" spans="1:62">
      <c r="B160" s="34" t="s">
        <v>1227</v>
      </c>
      <c r="C160" s="35">
        <v>1</v>
      </c>
      <c r="D160" s="35">
        <f t="shared" si="56"/>
        <v>10</v>
      </c>
      <c r="F160" s="35">
        <v>40</v>
      </c>
      <c r="G160" s="35">
        <f t="shared" si="57"/>
        <v>49</v>
      </c>
      <c r="Z160" s="2217" t="s">
        <v>2409</v>
      </c>
      <c r="AA160" s="2218">
        <v>149</v>
      </c>
      <c r="AB160" s="2218">
        <v>28</v>
      </c>
      <c r="AC160" s="2219">
        <v>27</v>
      </c>
      <c r="AD160" s="2219">
        <f t="shared" si="44"/>
        <v>3758</v>
      </c>
      <c r="AE160" s="2219">
        <f t="shared" si="42"/>
        <v>730</v>
      </c>
      <c r="AF160" s="2218">
        <v>6</v>
      </c>
      <c r="AG160" s="2218">
        <f t="shared" si="45"/>
        <v>899</v>
      </c>
      <c r="AH160" s="2218">
        <f t="shared" si="43"/>
        <v>171</v>
      </c>
      <c r="BB160" s="34" t="s">
        <v>1240</v>
      </c>
      <c r="BC160" s="35">
        <v>158</v>
      </c>
      <c r="BD160" s="35">
        <v>19</v>
      </c>
      <c r="BE160" s="35">
        <v>32</v>
      </c>
      <c r="BF160" s="35">
        <v>3988</v>
      </c>
      <c r="BG160" s="35">
        <v>505</v>
      </c>
      <c r="BH160" s="35">
        <v>7</v>
      </c>
      <c r="BI160" s="35">
        <v>953</v>
      </c>
      <c r="BJ160" s="35">
        <v>118</v>
      </c>
    </row>
    <row r="161" spans="1:62" ht="15.75">
      <c r="A161" s="281" t="s">
        <v>6</v>
      </c>
      <c r="B161" s="34" t="s">
        <v>1227</v>
      </c>
      <c r="C161" s="35">
        <v>8</v>
      </c>
      <c r="D161" s="35">
        <f>SUM(D153:D160)</f>
        <v>49</v>
      </c>
      <c r="E161" s="35">
        <v>195</v>
      </c>
      <c r="F161" s="35">
        <v>50</v>
      </c>
      <c r="Z161" s="2217" t="s">
        <v>2409</v>
      </c>
      <c r="AA161" s="2218">
        <v>150</v>
      </c>
      <c r="AB161" s="2218">
        <v>27</v>
      </c>
      <c r="AC161" s="2219">
        <v>21</v>
      </c>
      <c r="AD161" s="2219">
        <f t="shared" si="44"/>
        <v>3779</v>
      </c>
      <c r="AE161" s="2219">
        <f t="shared" si="42"/>
        <v>703</v>
      </c>
      <c r="AF161" s="2218">
        <v>5</v>
      </c>
      <c r="AG161" s="2218">
        <f t="shared" si="45"/>
        <v>904</v>
      </c>
      <c r="AH161" s="2218">
        <f t="shared" si="43"/>
        <v>165</v>
      </c>
      <c r="BB161" s="34" t="s">
        <v>1240</v>
      </c>
      <c r="BC161" s="35">
        <v>159</v>
      </c>
      <c r="BD161" s="35">
        <v>18</v>
      </c>
      <c r="BE161" s="35">
        <v>29</v>
      </c>
      <c r="BF161" s="35">
        <v>4017</v>
      </c>
      <c r="BG161" s="35">
        <v>473</v>
      </c>
      <c r="BH161" s="35">
        <v>7</v>
      </c>
      <c r="BI161" s="35">
        <v>960</v>
      </c>
      <c r="BJ161" s="35">
        <v>111</v>
      </c>
    </row>
    <row r="162" spans="1:62">
      <c r="Z162" s="2217" t="s">
        <v>2409</v>
      </c>
      <c r="AA162" s="2218">
        <v>151</v>
      </c>
      <c r="AB162" s="2218">
        <v>26</v>
      </c>
      <c r="AC162" s="2219">
        <v>23</v>
      </c>
      <c r="AD162" s="2219">
        <f t="shared" si="44"/>
        <v>3802</v>
      </c>
      <c r="AE162" s="2219">
        <f t="shared" si="42"/>
        <v>682</v>
      </c>
      <c r="AF162" s="2218">
        <v>6</v>
      </c>
      <c r="AG162" s="2218">
        <f t="shared" si="45"/>
        <v>910</v>
      </c>
      <c r="AH162" s="2218">
        <f t="shared" si="43"/>
        <v>160</v>
      </c>
      <c r="BB162" s="34" t="s">
        <v>1240</v>
      </c>
      <c r="BC162" s="35">
        <v>160</v>
      </c>
      <c r="BD162" s="35">
        <v>17</v>
      </c>
      <c r="BE162" s="35">
        <v>26</v>
      </c>
      <c r="BF162" s="35">
        <v>4043</v>
      </c>
      <c r="BG162" s="35">
        <v>444</v>
      </c>
      <c r="BH162" s="35">
        <v>7</v>
      </c>
      <c r="BI162" s="35">
        <v>967</v>
      </c>
      <c r="BJ162" s="35">
        <v>104</v>
      </c>
    </row>
    <row r="163" spans="1:62">
      <c r="B163" s="34" t="s">
        <v>1249</v>
      </c>
      <c r="C163" s="35">
        <v>1</v>
      </c>
      <c r="D163" s="35">
        <f t="shared" ref="D163:D170" si="58">+F164-F163</f>
        <v>6</v>
      </c>
      <c r="F163" s="35">
        <v>1</v>
      </c>
      <c r="G163" s="35">
        <f>+D163</f>
        <v>6</v>
      </c>
      <c r="Z163" s="2217" t="s">
        <v>2409</v>
      </c>
      <c r="AA163" s="2218">
        <v>152</v>
      </c>
      <c r="AB163" s="2218">
        <v>25</v>
      </c>
      <c r="AC163" s="2219">
        <v>26</v>
      </c>
      <c r="AD163" s="2219">
        <f t="shared" si="44"/>
        <v>3828</v>
      </c>
      <c r="AE163" s="2219">
        <f t="shared" si="42"/>
        <v>659</v>
      </c>
      <c r="AF163" s="2218">
        <v>6</v>
      </c>
      <c r="AG163" s="2218">
        <f t="shared" si="45"/>
        <v>916</v>
      </c>
      <c r="AH163" s="2218">
        <f t="shared" si="43"/>
        <v>154</v>
      </c>
      <c r="BB163" s="34" t="s">
        <v>1247</v>
      </c>
      <c r="BC163" s="35">
        <v>161</v>
      </c>
      <c r="BD163" s="35">
        <v>16</v>
      </c>
      <c r="BE163" s="35">
        <v>26</v>
      </c>
      <c r="BF163" s="35">
        <v>4069</v>
      </c>
      <c r="BG163" s="35">
        <v>418</v>
      </c>
      <c r="BH163" s="35">
        <v>6</v>
      </c>
      <c r="BI163" s="35">
        <v>973</v>
      </c>
      <c r="BJ163" s="35">
        <v>97</v>
      </c>
    </row>
    <row r="164" spans="1:62">
      <c r="B164" s="34" t="s">
        <v>1249</v>
      </c>
      <c r="C164" s="35">
        <v>1</v>
      </c>
      <c r="D164" s="35">
        <f t="shared" si="58"/>
        <v>5</v>
      </c>
      <c r="F164" s="35">
        <v>7</v>
      </c>
      <c r="G164" s="35">
        <f t="shared" ref="G164:G170" si="59">+D164+G163</f>
        <v>11</v>
      </c>
      <c r="Z164" s="2217" t="s">
        <v>1240</v>
      </c>
      <c r="AA164" s="2218">
        <v>153</v>
      </c>
      <c r="AB164" s="2218">
        <v>24</v>
      </c>
      <c r="AC164" s="2219">
        <v>27</v>
      </c>
      <c r="AD164" s="2219">
        <f t="shared" si="44"/>
        <v>3855</v>
      </c>
      <c r="AE164" s="2219">
        <f t="shared" ref="AE164:AE186" si="60">+AE165+AC164</f>
        <v>633</v>
      </c>
      <c r="AF164" s="2218">
        <v>7</v>
      </c>
      <c r="AG164" s="2218">
        <f t="shared" si="45"/>
        <v>923</v>
      </c>
      <c r="AH164" s="2218">
        <f t="shared" ref="AH164:AH186" si="61">+AH165+AF164</f>
        <v>148</v>
      </c>
      <c r="BB164" s="34" t="s">
        <v>1247</v>
      </c>
      <c r="BC164" s="35">
        <v>162</v>
      </c>
      <c r="BD164" s="35">
        <v>15</v>
      </c>
      <c r="BE164" s="35">
        <v>23</v>
      </c>
      <c r="BF164" s="35">
        <v>4092</v>
      </c>
      <c r="BG164" s="35">
        <v>392</v>
      </c>
      <c r="BH164" s="35">
        <v>7</v>
      </c>
      <c r="BI164" s="35">
        <v>980</v>
      </c>
      <c r="BJ164" s="35">
        <v>91</v>
      </c>
    </row>
    <row r="165" spans="1:62">
      <c r="B165" s="34" t="s">
        <v>1249</v>
      </c>
      <c r="C165" s="35">
        <v>1</v>
      </c>
      <c r="D165" s="35">
        <f t="shared" si="58"/>
        <v>6</v>
      </c>
      <c r="F165" s="35">
        <v>12</v>
      </c>
      <c r="G165" s="35">
        <f t="shared" si="59"/>
        <v>17</v>
      </c>
      <c r="Z165" s="2217" t="s">
        <v>1240</v>
      </c>
      <c r="AA165" s="2218">
        <v>154</v>
      </c>
      <c r="AB165" s="2218">
        <v>23</v>
      </c>
      <c r="AC165" s="2219">
        <v>24</v>
      </c>
      <c r="AD165" s="2219">
        <f t="shared" ref="AD165:AD187" si="62">+AD164+AC165</f>
        <v>3879</v>
      </c>
      <c r="AE165" s="2219">
        <f t="shared" si="60"/>
        <v>606</v>
      </c>
      <c r="AF165" s="2218">
        <v>5</v>
      </c>
      <c r="AG165" s="2218">
        <f t="shared" ref="AG165:AG187" si="63">+AG164+AF165</f>
        <v>928</v>
      </c>
      <c r="AH165" s="2218">
        <f t="shared" si="61"/>
        <v>141</v>
      </c>
      <c r="BB165" s="34" t="s">
        <v>1247</v>
      </c>
      <c r="BC165" s="35">
        <v>163</v>
      </c>
      <c r="BD165" s="35">
        <v>14</v>
      </c>
      <c r="BE165" s="35">
        <v>24</v>
      </c>
      <c r="BF165" s="35">
        <v>4116</v>
      </c>
      <c r="BG165" s="35">
        <v>369</v>
      </c>
      <c r="BH165" s="35">
        <v>5</v>
      </c>
      <c r="BI165" s="35">
        <v>985</v>
      </c>
      <c r="BJ165" s="35">
        <v>84</v>
      </c>
    </row>
    <row r="166" spans="1:62">
      <c r="B166" s="34" t="s">
        <v>1249</v>
      </c>
      <c r="C166" s="35">
        <v>1</v>
      </c>
      <c r="D166" s="35">
        <f t="shared" si="58"/>
        <v>6</v>
      </c>
      <c r="F166" s="35">
        <v>18</v>
      </c>
      <c r="G166" s="35">
        <f t="shared" si="59"/>
        <v>23</v>
      </c>
      <c r="Z166" s="2217" t="s">
        <v>1240</v>
      </c>
      <c r="AA166" s="2218">
        <v>155</v>
      </c>
      <c r="AB166" s="2218">
        <v>22</v>
      </c>
      <c r="AC166" s="2219">
        <v>27</v>
      </c>
      <c r="AD166" s="2219">
        <f t="shared" si="62"/>
        <v>3906</v>
      </c>
      <c r="AE166" s="2219">
        <f t="shared" si="60"/>
        <v>582</v>
      </c>
      <c r="AF166" s="2218">
        <v>7</v>
      </c>
      <c r="AG166" s="2218">
        <f t="shared" si="63"/>
        <v>935</v>
      </c>
      <c r="AH166" s="2218">
        <f t="shared" si="61"/>
        <v>136</v>
      </c>
      <c r="BB166" s="34" t="s">
        <v>1247</v>
      </c>
      <c r="BC166" s="35">
        <v>164</v>
      </c>
      <c r="BD166" s="35">
        <v>13</v>
      </c>
      <c r="BE166" s="35">
        <v>24</v>
      </c>
      <c r="BF166" s="35">
        <v>4140</v>
      </c>
      <c r="BG166" s="35">
        <v>345</v>
      </c>
      <c r="BH166" s="35">
        <v>6</v>
      </c>
      <c r="BI166" s="35">
        <v>991</v>
      </c>
      <c r="BJ166" s="35">
        <v>79</v>
      </c>
    </row>
    <row r="167" spans="1:62">
      <c r="B167" s="34" t="s">
        <v>1249</v>
      </c>
      <c r="C167" s="35">
        <v>1</v>
      </c>
      <c r="D167" s="35">
        <f t="shared" si="58"/>
        <v>8</v>
      </c>
      <c r="F167" s="35">
        <v>24</v>
      </c>
      <c r="G167" s="35">
        <f t="shared" si="59"/>
        <v>31</v>
      </c>
      <c r="Z167" s="2217" t="s">
        <v>1240</v>
      </c>
      <c r="AA167" s="2218">
        <v>156</v>
      </c>
      <c r="AB167" s="2218">
        <v>21</v>
      </c>
      <c r="AC167" s="2219">
        <v>24</v>
      </c>
      <c r="AD167" s="2219">
        <f t="shared" si="62"/>
        <v>3930</v>
      </c>
      <c r="AE167" s="2219">
        <f t="shared" si="60"/>
        <v>555</v>
      </c>
      <c r="AF167" s="2218">
        <v>5</v>
      </c>
      <c r="AG167" s="2218">
        <f t="shared" si="63"/>
        <v>940</v>
      </c>
      <c r="AH167" s="2218">
        <f t="shared" si="61"/>
        <v>129</v>
      </c>
      <c r="BB167" s="34" t="s">
        <v>1247</v>
      </c>
      <c r="BC167" s="35">
        <v>165</v>
      </c>
      <c r="BD167" s="35">
        <v>12</v>
      </c>
      <c r="BE167" s="35">
        <v>28</v>
      </c>
      <c r="BF167" s="35">
        <v>4168</v>
      </c>
      <c r="BG167" s="35">
        <v>321</v>
      </c>
      <c r="BH167" s="35">
        <v>7</v>
      </c>
      <c r="BI167" s="35">
        <v>998</v>
      </c>
      <c r="BJ167" s="35">
        <v>73</v>
      </c>
    </row>
    <row r="168" spans="1:62">
      <c r="B168" s="34" t="s">
        <v>1249</v>
      </c>
      <c r="C168" s="35">
        <v>1</v>
      </c>
      <c r="D168" s="35">
        <f t="shared" si="58"/>
        <v>5</v>
      </c>
      <c r="F168" s="35">
        <v>32</v>
      </c>
      <c r="G168" s="35">
        <f t="shared" si="59"/>
        <v>36</v>
      </c>
      <c r="Z168" s="2217" t="s">
        <v>1240</v>
      </c>
      <c r="AA168" s="2218">
        <v>157</v>
      </c>
      <c r="AB168" s="2218">
        <v>20</v>
      </c>
      <c r="AC168" s="2219">
        <v>26</v>
      </c>
      <c r="AD168" s="2219">
        <f t="shared" si="62"/>
        <v>3956</v>
      </c>
      <c r="AE168" s="2219">
        <f t="shared" si="60"/>
        <v>531</v>
      </c>
      <c r="AF168" s="2218">
        <v>6</v>
      </c>
      <c r="AG168" s="2218">
        <f t="shared" si="63"/>
        <v>946</v>
      </c>
      <c r="AH168" s="2218">
        <f t="shared" si="61"/>
        <v>124</v>
      </c>
      <c r="BB168" s="34" t="s">
        <v>1247</v>
      </c>
      <c r="BC168" s="35">
        <v>166</v>
      </c>
      <c r="BD168" s="35">
        <v>11</v>
      </c>
      <c r="BE168" s="35">
        <v>28</v>
      </c>
      <c r="BF168" s="35">
        <v>4196</v>
      </c>
      <c r="BG168" s="35">
        <v>293</v>
      </c>
      <c r="BH168" s="35">
        <v>5</v>
      </c>
      <c r="BI168" s="35">
        <v>1003</v>
      </c>
      <c r="BJ168" s="35">
        <v>66</v>
      </c>
    </row>
    <row r="169" spans="1:62">
      <c r="B169" s="34" t="s">
        <v>1249</v>
      </c>
      <c r="C169" s="35">
        <v>1</v>
      </c>
      <c r="D169" s="35">
        <f t="shared" si="58"/>
        <v>6</v>
      </c>
      <c r="F169" s="35">
        <v>37</v>
      </c>
      <c r="G169" s="35">
        <f t="shared" si="59"/>
        <v>42</v>
      </c>
      <c r="Z169" s="2217" t="s">
        <v>1240</v>
      </c>
      <c r="AA169" s="2218">
        <v>158</v>
      </c>
      <c r="AB169" s="2218">
        <v>19</v>
      </c>
      <c r="AC169" s="2219">
        <v>32</v>
      </c>
      <c r="AD169" s="2219">
        <f t="shared" si="62"/>
        <v>3988</v>
      </c>
      <c r="AE169" s="2219">
        <f t="shared" si="60"/>
        <v>505</v>
      </c>
      <c r="AF169" s="2218">
        <v>7</v>
      </c>
      <c r="AG169" s="2218">
        <f t="shared" si="63"/>
        <v>953</v>
      </c>
      <c r="AH169" s="2218">
        <f t="shared" si="61"/>
        <v>118</v>
      </c>
      <c r="BB169" s="34" t="s">
        <v>1247</v>
      </c>
      <c r="BC169" s="35">
        <v>167</v>
      </c>
      <c r="BD169" s="35">
        <v>10</v>
      </c>
      <c r="BE169" s="35">
        <v>21</v>
      </c>
      <c r="BF169" s="35">
        <v>4217</v>
      </c>
      <c r="BG169" s="35">
        <v>265</v>
      </c>
      <c r="BH169" s="35">
        <v>5</v>
      </c>
      <c r="BI169" s="35">
        <v>1008</v>
      </c>
      <c r="BJ169" s="35">
        <v>61</v>
      </c>
    </row>
    <row r="170" spans="1:62">
      <c r="B170" s="34" t="s">
        <v>1249</v>
      </c>
      <c r="C170" s="35">
        <v>1</v>
      </c>
      <c r="D170" s="35">
        <f t="shared" si="58"/>
        <v>8</v>
      </c>
      <c r="F170" s="35">
        <v>43</v>
      </c>
      <c r="G170" s="35">
        <f t="shared" si="59"/>
        <v>50</v>
      </c>
      <c r="Z170" s="2217" t="s">
        <v>1240</v>
      </c>
      <c r="AA170" s="2218">
        <v>159</v>
      </c>
      <c r="AB170" s="2218">
        <v>18</v>
      </c>
      <c r="AC170" s="2219">
        <v>29</v>
      </c>
      <c r="AD170" s="2219">
        <f t="shared" si="62"/>
        <v>4017</v>
      </c>
      <c r="AE170" s="2219">
        <f t="shared" si="60"/>
        <v>473</v>
      </c>
      <c r="AF170" s="2218">
        <v>7</v>
      </c>
      <c r="AG170" s="2218">
        <f t="shared" si="63"/>
        <v>960</v>
      </c>
      <c r="AH170" s="2218">
        <f t="shared" si="61"/>
        <v>111</v>
      </c>
      <c r="BB170" s="34" t="s">
        <v>1247</v>
      </c>
      <c r="BC170" s="35">
        <v>168</v>
      </c>
      <c r="BD170" s="35">
        <v>9</v>
      </c>
      <c r="BE170" s="35">
        <v>29</v>
      </c>
      <c r="BF170" s="35">
        <v>4246</v>
      </c>
      <c r="BG170" s="35">
        <v>244</v>
      </c>
      <c r="BH170" s="35">
        <v>7</v>
      </c>
      <c r="BI170" s="35">
        <v>1015</v>
      </c>
      <c r="BJ170" s="35">
        <v>56</v>
      </c>
    </row>
    <row r="171" spans="1:62" ht="15.75">
      <c r="A171" s="281" t="s">
        <v>6</v>
      </c>
      <c r="B171" s="34" t="s">
        <v>1249</v>
      </c>
      <c r="C171" s="35">
        <v>8</v>
      </c>
      <c r="D171" s="35">
        <f>SUM(D163:D170)</f>
        <v>50</v>
      </c>
      <c r="E171" s="35">
        <v>198</v>
      </c>
      <c r="F171" s="35">
        <v>51</v>
      </c>
      <c r="Z171" s="2217" t="s">
        <v>1240</v>
      </c>
      <c r="AA171" s="2218">
        <v>160</v>
      </c>
      <c r="AB171" s="2218">
        <v>17</v>
      </c>
      <c r="AC171" s="2219">
        <v>26</v>
      </c>
      <c r="AD171" s="2219">
        <f t="shared" si="62"/>
        <v>4043</v>
      </c>
      <c r="AE171" s="2219">
        <f t="shared" si="60"/>
        <v>444</v>
      </c>
      <c r="AF171" s="2218">
        <v>7</v>
      </c>
      <c r="AG171" s="2218">
        <f t="shared" si="63"/>
        <v>967</v>
      </c>
      <c r="AH171" s="2218">
        <f t="shared" si="61"/>
        <v>104</v>
      </c>
      <c r="BB171" s="34" t="s">
        <v>1245</v>
      </c>
      <c r="BC171" s="35">
        <v>169</v>
      </c>
      <c r="BD171" s="35">
        <v>8</v>
      </c>
      <c r="BE171" s="35">
        <v>28</v>
      </c>
      <c r="BF171" s="35">
        <v>4274</v>
      </c>
      <c r="BG171" s="35">
        <v>215</v>
      </c>
      <c r="BH171" s="35">
        <v>6</v>
      </c>
      <c r="BI171" s="35">
        <v>1021</v>
      </c>
      <c r="BJ171" s="35">
        <v>49</v>
      </c>
    </row>
    <row r="172" spans="1:62">
      <c r="Z172" s="2217" t="s">
        <v>1247</v>
      </c>
      <c r="AA172" s="2218">
        <v>161</v>
      </c>
      <c r="AB172" s="2218">
        <v>16</v>
      </c>
      <c r="AC172" s="2219">
        <v>26</v>
      </c>
      <c r="AD172" s="2219">
        <f t="shared" si="62"/>
        <v>4069</v>
      </c>
      <c r="AE172" s="2219">
        <f t="shared" si="60"/>
        <v>418</v>
      </c>
      <c r="AF172" s="2218">
        <v>6</v>
      </c>
      <c r="AG172" s="2218">
        <f t="shared" si="63"/>
        <v>973</v>
      </c>
      <c r="AH172" s="2218">
        <f t="shared" si="61"/>
        <v>97</v>
      </c>
      <c r="BB172" s="34" t="s">
        <v>1245</v>
      </c>
      <c r="BC172" s="35">
        <v>170</v>
      </c>
      <c r="BD172" s="35">
        <v>7</v>
      </c>
      <c r="BE172" s="35">
        <v>26</v>
      </c>
      <c r="BF172" s="35">
        <v>4300</v>
      </c>
      <c r="BG172" s="35">
        <v>187</v>
      </c>
      <c r="BH172" s="35">
        <v>5</v>
      </c>
      <c r="BI172" s="35">
        <v>1026</v>
      </c>
      <c r="BJ172" s="35">
        <v>43</v>
      </c>
    </row>
    <row r="173" spans="1:62">
      <c r="B173" s="34" t="s">
        <v>1234</v>
      </c>
      <c r="C173" s="35">
        <v>1</v>
      </c>
      <c r="D173" s="35">
        <f t="shared" ref="D173:D180" si="64">+F174-F173</f>
        <v>5</v>
      </c>
      <c r="F173" s="35">
        <v>1</v>
      </c>
      <c r="G173" s="35">
        <f>+D173</f>
        <v>5</v>
      </c>
      <c r="Z173" s="2217" t="s">
        <v>1247</v>
      </c>
      <c r="AA173" s="2218">
        <v>162</v>
      </c>
      <c r="AB173" s="2218">
        <v>15</v>
      </c>
      <c r="AC173" s="2219">
        <v>23</v>
      </c>
      <c r="AD173" s="2219">
        <f t="shared" si="62"/>
        <v>4092</v>
      </c>
      <c r="AE173" s="2219">
        <f t="shared" si="60"/>
        <v>392</v>
      </c>
      <c r="AF173" s="2218">
        <v>7</v>
      </c>
      <c r="AG173" s="2218">
        <f t="shared" si="63"/>
        <v>980</v>
      </c>
      <c r="AH173" s="2218">
        <f t="shared" si="61"/>
        <v>91</v>
      </c>
      <c r="BB173" s="34" t="s">
        <v>1245</v>
      </c>
      <c r="BC173" s="35">
        <v>171</v>
      </c>
      <c r="BD173" s="35">
        <v>6</v>
      </c>
      <c r="BE173" s="35">
        <v>25</v>
      </c>
      <c r="BF173" s="35">
        <v>4325</v>
      </c>
      <c r="BG173" s="35">
        <v>161</v>
      </c>
      <c r="BH173" s="35">
        <v>6</v>
      </c>
      <c r="BI173" s="35">
        <v>1032</v>
      </c>
      <c r="BJ173" s="35">
        <v>38</v>
      </c>
    </row>
    <row r="174" spans="1:62">
      <c r="B174" s="34" t="s">
        <v>1234</v>
      </c>
      <c r="C174" s="35">
        <v>1</v>
      </c>
      <c r="D174" s="35">
        <f t="shared" si="64"/>
        <v>5</v>
      </c>
      <c r="F174" s="35">
        <v>6</v>
      </c>
      <c r="G174" s="35">
        <f t="shared" ref="G174:G180" si="65">+D174+G173</f>
        <v>10</v>
      </c>
      <c r="Z174" s="2217" t="s">
        <v>1247</v>
      </c>
      <c r="AA174" s="2218">
        <v>163</v>
      </c>
      <c r="AB174" s="2218">
        <v>14</v>
      </c>
      <c r="AC174" s="2219">
        <v>24</v>
      </c>
      <c r="AD174" s="2219">
        <f t="shared" si="62"/>
        <v>4116</v>
      </c>
      <c r="AE174" s="2219">
        <f t="shared" si="60"/>
        <v>369</v>
      </c>
      <c r="AF174" s="2218">
        <v>5</v>
      </c>
      <c r="AG174" s="2218">
        <f t="shared" si="63"/>
        <v>985</v>
      </c>
      <c r="AH174" s="2218">
        <f t="shared" si="61"/>
        <v>84</v>
      </c>
      <c r="BB174" s="34" t="s">
        <v>1245</v>
      </c>
      <c r="BC174" s="35">
        <v>172</v>
      </c>
      <c r="BD174" s="35">
        <v>5</v>
      </c>
      <c r="BE174" s="35">
        <v>26</v>
      </c>
      <c r="BF174" s="35">
        <v>4351</v>
      </c>
      <c r="BG174" s="35">
        <v>136</v>
      </c>
      <c r="BH174" s="35">
        <v>7</v>
      </c>
      <c r="BI174" s="35">
        <v>1039</v>
      </c>
      <c r="BJ174" s="35">
        <v>32</v>
      </c>
    </row>
    <row r="175" spans="1:62">
      <c r="B175" s="34" t="s">
        <v>1234</v>
      </c>
      <c r="C175" s="35">
        <v>1</v>
      </c>
      <c r="D175" s="35">
        <f t="shared" si="64"/>
        <v>6</v>
      </c>
      <c r="F175" s="35">
        <v>11</v>
      </c>
      <c r="G175" s="35">
        <f t="shared" si="65"/>
        <v>16</v>
      </c>
      <c r="Z175" s="2217" t="s">
        <v>1247</v>
      </c>
      <c r="AA175" s="2218">
        <v>164</v>
      </c>
      <c r="AB175" s="2218">
        <v>13</v>
      </c>
      <c r="AC175" s="2219">
        <v>24</v>
      </c>
      <c r="AD175" s="2219">
        <f t="shared" si="62"/>
        <v>4140</v>
      </c>
      <c r="AE175" s="2219">
        <f t="shared" si="60"/>
        <v>345</v>
      </c>
      <c r="AF175" s="2218">
        <v>6</v>
      </c>
      <c r="AG175" s="2218">
        <f t="shared" si="63"/>
        <v>991</v>
      </c>
      <c r="AH175" s="2218">
        <f t="shared" si="61"/>
        <v>79</v>
      </c>
      <c r="BB175" s="34" t="s">
        <v>1245</v>
      </c>
      <c r="BC175" s="35">
        <v>173</v>
      </c>
      <c r="BD175" s="35">
        <v>4</v>
      </c>
      <c r="BE175" s="35">
        <v>25</v>
      </c>
      <c r="BF175" s="35">
        <v>4376</v>
      </c>
      <c r="BG175" s="35">
        <v>110</v>
      </c>
      <c r="BH175" s="35">
        <v>6</v>
      </c>
      <c r="BI175" s="35">
        <v>1045</v>
      </c>
      <c r="BJ175" s="35">
        <v>25</v>
      </c>
    </row>
    <row r="176" spans="1:62">
      <c r="B176" s="34" t="s">
        <v>1234</v>
      </c>
      <c r="C176" s="35">
        <v>1</v>
      </c>
      <c r="D176" s="35">
        <f t="shared" si="64"/>
        <v>5</v>
      </c>
      <c r="F176" s="35">
        <v>17</v>
      </c>
      <c r="G176" s="35">
        <f t="shared" si="65"/>
        <v>21</v>
      </c>
      <c r="Z176" s="2217" t="s">
        <v>1247</v>
      </c>
      <c r="AA176" s="2218">
        <v>165</v>
      </c>
      <c r="AB176" s="2218">
        <v>12</v>
      </c>
      <c r="AC176" s="2219">
        <v>28</v>
      </c>
      <c r="AD176" s="2219">
        <f t="shared" si="62"/>
        <v>4168</v>
      </c>
      <c r="AE176" s="2219">
        <f t="shared" si="60"/>
        <v>321</v>
      </c>
      <c r="AF176" s="2218">
        <v>7</v>
      </c>
      <c r="AG176" s="2218">
        <f t="shared" si="63"/>
        <v>998</v>
      </c>
      <c r="AH176" s="2218">
        <f t="shared" si="61"/>
        <v>73</v>
      </c>
      <c r="BB176" s="34" t="s">
        <v>1245</v>
      </c>
      <c r="BC176" s="35">
        <v>174</v>
      </c>
      <c r="BD176" s="35">
        <v>3</v>
      </c>
      <c r="BE176" s="35">
        <v>27</v>
      </c>
      <c r="BF176" s="35">
        <v>4403</v>
      </c>
      <c r="BG176" s="35">
        <v>85</v>
      </c>
      <c r="BH176" s="35">
        <v>5</v>
      </c>
      <c r="BI176" s="35">
        <v>1050</v>
      </c>
      <c r="BJ176" s="35">
        <v>19</v>
      </c>
    </row>
    <row r="177" spans="1:62">
      <c r="B177" s="34" t="s">
        <v>1234</v>
      </c>
      <c r="C177" s="35">
        <v>1</v>
      </c>
      <c r="D177" s="35">
        <f t="shared" si="64"/>
        <v>6</v>
      </c>
      <c r="F177" s="35">
        <v>22</v>
      </c>
      <c r="G177" s="35">
        <f t="shared" si="65"/>
        <v>27</v>
      </c>
      <c r="Z177" s="2217" t="s">
        <v>1247</v>
      </c>
      <c r="AA177" s="2218">
        <v>166</v>
      </c>
      <c r="AB177" s="2218">
        <v>11</v>
      </c>
      <c r="AC177" s="2219">
        <v>28</v>
      </c>
      <c r="AD177" s="2219">
        <f t="shared" si="62"/>
        <v>4196</v>
      </c>
      <c r="AE177" s="2219">
        <f t="shared" si="60"/>
        <v>293</v>
      </c>
      <c r="AF177" s="2218">
        <v>5</v>
      </c>
      <c r="AG177" s="2218">
        <f t="shared" si="63"/>
        <v>1003</v>
      </c>
      <c r="AH177" s="2218">
        <f t="shared" si="61"/>
        <v>66</v>
      </c>
      <c r="BB177" s="34" t="s">
        <v>1245</v>
      </c>
      <c r="BC177" s="35">
        <v>175</v>
      </c>
      <c r="BD177" s="35">
        <v>2</v>
      </c>
      <c r="BE177" s="35">
        <v>25</v>
      </c>
      <c r="BF177" s="35">
        <v>4428</v>
      </c>
      <c r="BG177" s="35">
        <v>58</v>
      </c>
      <c r="BH177" s="35">
        <v>5</v>
      </c>
      <c r="BI177" s="35">
        <v>1055</v>
      </c>
      <c r="BJ177" s="35">
        <v>14</v>
      </c>
    </row>
    <row r="178" spans="1:62">
      <c r="B178" s="34" t="s">
        <v>1234</v>
      </c>
      <c r="C178" s="35">
        <v>1</v>
      </c>
      <c r="D178" s="35">
        <f t="shared" si="64"/>
        <v>5</v>
      </c>
      <c r="F178" s="35">
        <v>28</v>
      </c>
      <c r="G178" s="35">
        <f t="shared" si="65"/>
        <v>32</v>
      </c>
      <c r="Z178" s="2217" t="s">
        <v>1247</v>
      </c>
      <c r="AA178" s="2218">
        <v>167</v>
      </c>
      <c r="AB178" s="2218">
        <v>10</v>
      </c>
      <c r="AC178" s="2219">
        <v>21</v>
      </c>
      <c r="AD178" s="2219">
        <f t="shared" si="62"/>
        <v>4217</v>
      </c>
      <c r="AE178" s="2219">
        <f t="shared" si="60"/>
        <v>265</v>
      </c>
      <c r="AF178" s="2218">
        <v>5</v>
      </c>
      <c r="AG178" s="2218">
        <f t="shared" si="63"/>
        <v>1008</v>
      </c>
      <c r="AH178" s="2218">
        <f t="shared" si="61"/>
        <v>61</v>
      </c>
      <c r="BB178" s="34" t="s">
        <v>1245</v>
      </c>
      <c r="BC178" s="35">
        <v>176</v>
      </c>
      <c r="BD178" s="35">
        <v>1</v>
      </c>
      <c r="BE178" s="35">
        <v>33</v>
      </c>
      <c r="BF178" s="35">
        <v>4461</v>
      </c>
      <c r="BG178" s="35">
        <v>33</v>
      </c>
      <c r="BH178" s="35">
        <v>9</v>
      </c>
      <c r="BI178" s="35">
        <v>1064</v>
      </c>
      <c r="BJ178" s="35">
        <v>9</v>
      </c>
    </row>
    <row r="179" spans="1:62">
      <c r="B179" s="34" t="s">
        <v>1234</v>
      </c>
      <c r="C179" s="35">
        <v>1</v>
      </c>
      <c r="D179" s="35">
        <f t="shared" si="64"/>
        <v>5</v>
      </c>
      <c r="F179" s="35">
        <v>33</v>
      </c>
      <c r="G179" s="35">
        <f t="shared" si="65"/>
        <v>37</v>
      </c>
      <c r="Z179" s="2217" t="s">
        <v>1247</v>
      </c>
      <c r="AA179" s="2218">
        <v>168</v>
      </c>
      <c r="AB179" s="2218">
        <v>9</v>
      </c>
      <c r="AC179" s="2219">
        <v>29</v>
      </c>
      <c r="AD179" s="2219">
        <f t="shared" si="62"/>
        <v>4246</v>
      </c>
      <c r="AE179" s="2219">
        <f t="shared" si="60"/>
        <v>244</v>
      </c>
      <c r="AF179" s="2218">
        <v>7</v>
      </c>
      <c r="AG179" s="2218">
        <f t="shared" si="63"/>
        <v>1015</v>
      </c>
      <c r="AH179" s="2218">
        <f t="shared" si="61"/>
        <v>56</v>
      </c>
    </row>
    <row r="180" spans="1:62">
      <c r="B180" s="34" t="s">
        <v>1234</v>
      </c>
      <c r="C180" s="35">
        <v>1</v>
      </c>
      <c r="D180" s="35">
        <f t="shared" si="64"/>
        <v>5</v>
      </c>
      <c r="F180" s="35">
        <v>38</v>
      </c>
      <c r="G180" s="35">
        <f t="shared" si="65"/>
        <v>42</v>
      </c>
      <c r="Z180" s="2217" t="s">
        <v>1245</v>
      </c>
      <c r="AA180" s="2218">
        <v>169</v>
      </c>
      <c r="AB180" s="2218">
        <v>8</v>
      </c>
      <c r="AC180" s="2219">
        <v>28</v>
      </c>
      <c r="AD180" s="2219">
        <f t="shared" si="62"/>
        <v>4274</v>
      </c>
      <c r="AE180" s="2219">
        <f t="shared" si="60"/>
        <v>215</v>
      </c>
      <c r="AF180" s="2218">
        <v>6</v>
      </c>
      <c r="AG180" s="2218">
        <f t="shared" si="63"/>
        <v>1021</v>
      </c>
      <c r="AH180" s="2218">
        <f t="shared" si="61"/>
        <v>49</v>
      </c>
    </row>
    <row r="181" spans="1:62" ht="15.75">
      <c r="A181" s="281" t="s">
        <v>6</v>
      </c>
      <c r="B181" s="34" t="s">
        <v>1234</v>
      </c>
      <c r="C181" s="35">
        <v>8</v>
      </c>
      <c r="D181" s="35">
        <f>SUM(D173:D180)</f>
        <v>42</v>
      </c>
      <c r="E181" s="35">
        <v>185</v>
      </c>
      <c r="F181" s="35">
        <v>43</v>
      </c>
      <c r="Z181" s="2217" t="s">
        <v>1245</v>
      </c>
      <c r="AA181" s="2218">
        <v>170</v>
      </c>
      <c r="AB181" s="2218">
        <v>7</v>
      </c>
      <c r="AC181" s="2219">
        <v>26</v>
      </c>
      <c r="AD181" s="2219">
        <f t="shared" si="62"/>
        <v>4300</v>
      </c>
      <c r="AE181" s="2219">
        <f t="shared" si="60"/>
        <v>187</v>
      </c>
      <c r="AF181" s="2218">
        <v>5</v>
      </c>
      <c r="AG181" s="2218">
        <f t="shared" si="63"/>
        <v>1026</v>
      </c>
      <c r="AH181" s="2218">
        <f t="shared" si="61"/>
        <v>43</v>
      </c>
    </row>
    <row r="182" spans="1:62">
      <c r="Z182" s="2217" t="s">
        <v>1245</v>
      </c>
      <c r="AA182" s="2218">
        <v>171</v>
      </c>
      <c r="AB182" s="2218">
        <v>6</v>
      </c>
      <c r="AC182" s="2219">
        <v>25</v>
      </c>
      <c r="AD182" s="2219">
        <f t="shared" si="62"/>
        <v>4325</v>
      </c>
      <c r="AE182" s="2219">
        <f t="shared" si="60"/>
        <v>161</v>
      </c>
      <c r="AF182" s="2218">
        <v>6</v>
      </c>
      <c r="AG182" s="2218">
        <f t="shared" si="63"/>
        <v>1032</v>
      </c>
      <c r="AH182" s="2218">
        <f t="shared" si="61"/>
        <v>38</v>
      </c>
    </row>
    <row r="183" spans="1:62">
      <c r="B183" s="34" t="s">
        <v>2409</v>
      </c>
      <c r="C183" s="35">
        <v>1</v>
      </c>
      <c r="D183" s="35">
        <f t="shared" ref="D183:D190" si="66">+F184-F183</f>
        <v>7</v>
      </c>
      <c r="F183" s="35">
        <v>1</v>
      </c>
      <c r="G183" s="35">
        <f>+D183</f>
        <v>7</v>
      </c>
      <c r="Z183" s="2217" t="s">
        <v>1245</v>
      </c>
      <c r="AA183" s="2218">
        <v>172</v>
      </c>
      <c r="AB183" s="2218">
        <v>5</v>
      </c>
      <c r="AC183" s="2219">
        <v>26</v>
      </c>
      <c r="AD183" s="2219">
        <f t="shared" si="62"/>
        <v>4351</v>
      </c>
      <c r="AE183" s="2219">
        <f t="shared" si="60"/>
        <v>136</v>
      </c>
      <c r="AF183" s="2218">
        <v>7</v>
      </c>
      <c r="AG183" s="2218">
        <f t="shared" si="63"/>
        <v>1039</v>
      </c>
      <c r="AH183" s="2218">
        <f t="shared" si="61"/>
        <v>32</v>
      </c>
    </row>
    <row r="184" spans="1:62">
      <c r="B184" s="34" t="s">
        <v>2409</v>
      </c>
      <c r="C184" s="35">
        <v>1</v>
      </c>
      <c r="D184" s="35">
        <f t="shared" si="66"/>
        <v>4</v>
      </c>
      <c r="F184" s="35">
        <v>8</v>
      </c>
      <c r="G184" s="35">
        <f t="shared" ref="G184:G190" si="67">+D184+G183</f>
        <v>11</v>
      </c>
      <c r="Z184" s="2217" t="s">
        <v>1245</v>
      </c>
      <c r="AA184" s="2218">
        <v>173</v>
      </c>
      <c r="AB184" s="2218">
        <v>4</v>
      </c>
      <c r="AC184" s="2219">
        <v>25</v>
      </c>
      <c r="AD184" s="2219">
        <f t="shared" si="62"/>
        <v>4376</v>
      </c>
      <c r="AE184" s="2219">
        <f t="shared" si="60"/>
        <v>110</v>
      </c>
      <c r="AF184" s="2218">
        <v>6</v>
      </c>
      <c r="AG184" s="2218">
        <f t="shared" si="63"/>
        <v>1045</v>
      </c>
      <c r="AH184" s="2218">
        <f t="shared" si="61"/>
        <v>25</v>
      </c>
    </row>
    <row r="185" spans="1:62">
      <c r="B185" s="34" t="s">
        <v>2409</v>
      </c>
      <c r="C185" s="35">
        <v>1</v>
      </c>
      <c r="D185" s="35">
        <f t="shared" si="66"/>
        <v>5</v>
      </c>
      <c r="F185" s="35">
        <v>12</v>
      </c>
      <c r="G185" s="35">
        <f t="shared" si="67"/>
        <v>16</v>
      </c>
      <c r="Z185" s="2217" t="s">
        <v>1245</v>
      </c>
      <c r="AA185" s="2218">
        <v>174</v>
      </c>
      <c r="AB185" s="2218">
        <v>3</v>
      </c>
      <c r="AC185" s="2219">
        <v>27</v>
      </c>
      <c r="AD185" s="2219">
        <f t="shared" si="62"/>
        <v>4403</v>
      </c>
      <c r="AE185" s="2219">
        <f t="shared" si="60"/>
        <v>85</v>
      </c>
      <c r="AF185" s="2218">
        <v>5</v>
      </c>
      <c r="AG185" s="2218">
        <f t="shared" si="63"/>
        <v>1050</v>
      </c>
      <c r="AH185" s="2218">
        <f t="shared" si="61"/>
        <v>19</v>
      </c>
    </row>
    <row r="186" spans="1:62">
      <c r="B186" s="34" t="s">
        <v>2409</v>
      </c>
      <c r="C186" s="35">
        <v>1</v>
      </c>
      <c r="D186" s="35">
        <f t="shared" si="66"/>
        <v>5</v>
      </c>
      <c r="F186" s="35">
        <v>17</v>
      </c>
      <c r="G186" s="35">
        <f t="shared" si="67"/>
        <v>21</v>
      </c>
      <c r="Z186" s="2217" t="s">
        <v>1245</v>
      </c>
      <c r="AA186" s="2223">
        <v>175</v>
      </c>
      <c r="AB186" s="2223">
        <v>2</v>
      </c>
      <c r="AC186" s="2224">
        <v>25</v>
      </c>
      <c r="AD186" s="2224">
        <f t="shared" si="62"/>
        <v>4428</v>
      </c>
      <c r="AE186" s="2224">
        <f t="shared" si="60"/>
        <v>58</v>
      </c>
      <c r="AF186" s="2223">
        <v>5</v>
      </c>
      <c r="AG186" s="2223">
        <f t="shared" si="63"/>
        <v>1055</v>
      </c>
      <c r="AH186" s="2223">
        <f t="shared" si="61"/>
        <v>14</v>
      </c>
    </row>
    <row r="187" spans="1:62">
      <c r="B187" s="34" t="s">
        <v>2409</v>
      </c>
      <c r="C187" s="35">
        <v>1</v>
      </c>
      <c r="D187" s="35">
        <f t="shared" si="66"/>
        <v>6</v>
      </c>
      <c r="F187" s="35">
        <v>22</v>
      </c>
      <c r="G187" s="35">
        <f t="shared" si="67"/>
        <v>27</v>
      </c>
      <c r="Z187" s="2217" t="s">
        <v>1245</v>
      </c>
      <c r="AA187" s="2218">
        <v>176</v>
      </c>
      <c r="AB187" s="2218">
        <v>1</v>
      </c>
      <c r="AC187" s="2219">
        <v>33</v>
      </c>
      <c r="AD187" s="2219">
        <f t="shared" si="62"/>
        <v>4461</v>
      </c>
      <c r="AE187" s="2219">
        <f>+AC187</f>
        <v>33</v>
      </c>
      <c r="AF187" s="2218">
        <v>9</v>
      </c>
      <c r="AG187" s="2218">
        <f t="shared" si="63"/>
        <v>1064</v>
      </c>
      <c r="AH187" s="2218">
        <f>+AF187</f>
        <v>9</v>
      </c>
    </row>
    <row r="188" spans="1:62">
      <c r="B188" s="34" t="s">
        <v>2409</v>
      </c>
      <c r="C188" s="35">
        <v>1</v>
      </c>
      <c r="D188" s="35">
        <f t="shared" si="66"/>
        <v>5</v>
      </c>
      <c r="F188" s="35">
        <v>28</v>
      </c>
      <c r="G188" s="35">
        <f t="shared" si="67"/>
        <v>32</v>
      </c>
    </row>
    <row r="189" spans="1:62">
      <c r="B189" s="34" t="s">
        <v>2409</v>
      </c>
      <c r="C189" s="35">
        <v>1</v>
      </c>
      <c r="D189" s="35">
        <f t="shared" si="66"/>
        <v>6</v>
      </c>
      <c r="F189" s="35">
        <v>33</v>
      </c>
      <c r="G189" s="35">
        <f t="shared" si="67"/>
        <v>38</v>
      </c>
    </row>
    <row r="190" spans="1:62">
      <c r="B190" s="34" t="s">
        <v>2409</v>
      </c>
      <c r="C190" s="35">
        <v>1</v>
      </c>
      <c r="D190" s="35">
        <f t="shared" si="66"/>
        <v>6</v>
      </c>
      <c r="F190" s="35">
        <v>39</v>
      </c>
      <c r="G190" s="35">
        <f t="shared" si="67"/>
        <v>44</v>
      </c>
    </row>
    <row r="191" spans="1:62" ht="15.75">
      <c r="A191" s="281" t="s">
        <v>6</v>
      </c>
      <c r="B191" s="34" t="s">
        <v>2409</v>
      </c>
      <c r="C191" s="35">
        <v>8</v>
      </c>
      <c r="D191" s="35">
        <f>SUM(D183:D190)</f>
        <v>44</v>
      </c>
      <c r="E191" s="35">
        <v>197</v>
      </c>
      <c r="F191" s="35">
        <v>45</v>
      </c>
    </row>
    <row r="193" spans="1:7">
      <c r="B193" s="34" t="s">
        <v>1240</v>
      </c>
      <c r="C193" s="35">
        <v>1</v>
      </c>
      <c r="D193" s="35">
        <f t="shared" ref="D193:D200" si="68">+F194-F193</f>
        <v>7</v>
      </c>
      <c r="F193" s="35">
        <v>1</v>
      </c>
      <c r="G193" s="35">
        <f>+D193</f>
        <v>7</v>
      </c>
    </row>
    <row r="194" spans="1:7">
      <c r="B194" s="34" t="s">
        <v>1240</v>
      </c>
      <c r="C194" s="35">
        <v>1</v>
      </c>
      <c r="D194" s="35">
        <f t="shared" si="68"/>
        <v>5</v>
      </c>
      <c r="F194" s="35">
        <v>8</v>
      </c>
      <c r="G194" s="35">
        <f t="shared" ref="G194:G200" si="69">+D194+G193</f>
        <v>12</v>
      </c>
    </row>
    <row r="195" spans="1:7">
      <c r="B195" s="34" t="s">
        <v>1240</v>
      </c>
      <c r="C195" s="35">
        <v>1</v>
      </c>
      <c r="D195" s="35">
        <f t="shared" si="68"/>
        <v>7</v>
      </c>
      <c r="F195" s="35">
        <v>13</v>
      </c>
      <c r="G195" s="35">
        <f t="shared" si="69"/>
        <v>19</v>
      </c>
    </row>
    <row r="196" spans="1:7">
      <c r="B196" s="34" t="s">
        <v>1240</v>
      </c>
      <c r="C196" s="35">
        <v>1</v>
      </c>
      <c r="D196" s="35">
        <f t="shared" si="68"/>
        <v>5</v>
      </c>
      <c r="F196" s="35">
        <v>20</v>
      </c>
      <c r="G196" s="35">
        <f t="shared" si="69"/>
        <v>24</v>
      </c>
    </row>
    <row r="197" spans="1:7">
      <c r="B197" s="34" t="s">
        <v>1240</v>
      </c>
      <c r="C197" s="35">
        <v>1</v>
      </c>
      <c r="D197" s="35">
        <f t="shared" si="68"/>
        <v>6</v>
      </c>
      <c r="F197" s="35">
        <v>25</v>
      </c>
      <c r="G197" s="35">
        <f t="shared" si="69"/>
        <v>30</v>
      </c>
    </row>
    <row r="198" spans="1:7">
      <c r="B198" s="34" t="s">
        <v>1240</v>
      </c>
      <c r="C198" s="35">
        <v>1</v>
      </c>
      <c r="D198" s="35">
        <f t="shared" si="68"/>
        <v>7</v>
      </c>
      <c r="F198" s="35">
        <v>31</v>
      </c>
      <c r="G198" s="35">
        <f t="shared" si="69"/>
        <v>37</v>
      </c>
    </row>
    <row r="199" spans="1:7">
      <c r="B199" s="34" t="s">
        <v>1240</v>
      </c>
      <c r="C199" s="35">
        <v>1</v>
      </c>
      <c r="D199" s="35">
        <f t="shared" si="68"/>
        <v>7</v>
      </c>
      <c r="F199" s="35">
        <v>38</v>
      </c>
      <c r="G199" s="35">
        <f t="shared" si="69"/>
        <v>44</v>
      </c>
    </row>
    <row r="200" spans="1:7">
      <c r="B200" s="34" t="s">
        <v>1240</v>
      </c>
      <c r="C200" s="35">
        <v>1</v>
      </c>
      <c r="D200" s="35">
        <f t="shared" si="68"/>
        <v>7</v>
      </c>
      <c r="F200" s="35">
        <v>45</v>
      </c>
      <c r="G200" s="35">
        <f t="shared" si="69"/>
        <v>51</v>
      </c>
    </row>
    <row r="201" spans="1:7" ht="15.75">
      <c r="A201" s="281" t="s">
        <v>6</v>
      </c>
      <c r="B201" s="34" t="s">
        <v>1240</v>
      </c>
      <c r="C201" s="35">
        <v>8</v>
      </c>
      <c r="D201" s="35">
        <f>SUM(D193:D200)</f>
        <v>51</v>
      </c>
      <c r="E201" s="35">
        <v>215</v>
      </c>
      <c r="F201" s="35">
        <v>52</v>
      </c>
    </row>
    <row r="203" spans="1:7">
      <c r="B203" s="34" t="s">
        <v>1247</v>
      </c>
      <c r="C203" s="35">
        <v>1</v>
      </c>
      <c r="D203" s="35">
        <f t="shared" ref="D203:D210" si="70">+F204-F203</f>
        <v>6</v>
      </c>
      <c r="F203" s="35">
        <v>1</v>
      </c>
      <c r="G203" s="35">
        <f>+D203</f>
        <v>6</v>
      </c>
    </row>
    <row r="204" spans="1:7">
      <c r="B204" s="34" t="s">
        <v>1247</v>
      </c>
      <c r="C204" s="35">
        <v>1</v>
      </c>
      <c r="D204" s="35">
        <f t="shared" si="70"/>
        <v>7</v>
      </c>
      <c r="F204" s="35">
        <v>7</v>
      </c>
      <c r="G204" s="35">
        <f t="shared" ref="G204:G210" si="71">+D204+G203</f>
        <v>13</v>
      </c>
    </row>
    <row r="205" spans="1:7">
      <c r="B205" s="34" t="s">
        <v>1247</v>
      </c>
      <c r="C205" s="35">
        <v>1</v>
      </c>
      <c r="D205" s="35">
        <f t="shared" si="70"/>
        <v>5</v>
      </c>
      <c r="F205" s="35">
        <v>14</v>
      </c>
      <c r="G205" s="35">
        <f t="shared" si="71"/>
        <v>18</v>
      </c>
    </row>
    <row r="206" spans="1:7">
      <c r="B206" s="34" t="s">
        <v>1247</v>
      </c>
      <c r="C206" s="35">
        <v>1</v>
      </c>
      <c r="D206" s="35">
        <f t="shared" si="70"/>
        <v>6</v>
      </c>
      <c r="F206" s="35">
        <v>19</v>
      </c>
      <c r="G206" s="35">
        <f t="shared" si="71"/>
        <v>24</v>
      </c>
    </row>
    <row r="207" spans="1:7">
      <c r="B207" s="34" t="s">
        <v>1247</v>
      </c>
      <c r="C207" s="35">
        <v>1</v>
      </c>
      <c r="D207" s="35">
        <f t="shared" si="70"/>
        <v>7</v>
      </c>
      <c r="F207" s="35">
        <v>25</v>
      </c>
      <c r="G207" s="35">
        <f t="shared" si="71"/>
        <v>31</v>
      </c>
    </row>
    <row r="208" spans="1:7">
      <c r="B208" s="34" t="s">
        <v>1247</v>
      </c>
      <c r="C208" s="35">
        <v>1</v>
      </c>
      <c r="D208" s="35">
        <f t="shared" si="70"/>
        <v>5</v>
      </c>
      <c r="F208" s="35">
        <v>32</v>
      </c>
      <c r="G208" s="35">
        <f t="shared" si="71"/>
        <v>36</v>
      </c>
    </row>
    <row r="209" spans="1:7">
      <c r="B209" s="34" t="s">
        <v>1247</v>
      </c>
      <c r="C209" s="35">
        <v>1</v>
      </c>
      <c r="D209" s="35">
        <f t="shared" si="70"/>
        <v>5</v>
      </c>
      <c r="F209" s="35">
        <v>37</v>
      </c>
      <c r="G209" s="35">
        <f t="shared" si="71"/>
        <v>41</v>
      </c>
    </row>
    <row r="210" spans="1:7">
      <c r="B210" s="34" t="s">
        <v>1247</v>
      </c>
      <c r="C210" s="35">
        <v>1</v>
      </c>
      <c r="D210" s="35">
        <f t="shared" si="70"/>
        <v>7</v>
      </c>
      <c r="F210" s="35">
        <v>42</v>
      </c>
      <c r="G210" s="35">
        <f t="shared" si="71"/>
        <v>48</v>
      </c>
    </row>
    <row r="211" spans="1:7" ht="15.75">
      <c r="A211" s="281" t="s">
        <v>6</v>
      </c>
      <c r="B211" s="34" t="s">
        <v>1247</v>
      </c>
      <c r="C211" s="35">
        <v>8</v>
      </c>
      <c r="D211" s="35">
        <f>SUM(D203:D210)</f>
        <v>48</v>
      </c>
      <c r="E211" s="35">
        <v>203</v>
      </c>
      <c r="F211" s="35">
        <v>49</v>
      </c>
    </row>
    <row r="213" spans="1:7">
      <c r="B213" s="34" t="s">
        <v>1245</v>
      </c>
      <c r="C213" s="35">
        <v>1</v>
      </c>
      <c r="D213" s="35">
        <f t="shared" ref="D213:D220" si="72">+F214-F213</f>
        <v>6</v>
      </c>
      <c r="F213" s="35">
        <v>1</v>
      </c>
      <c r="G213" s="35">
        <f>+D213</f>
        <v>6</v>
      </c>
    </row>
    <row r="214" spans="1:7">
      <c r="B214" s="34" t="s">
        <v>1245</v>
      </c>
      <c r="C214" s="35">
        <v>1</v>
      </c>
      <c r="D214" s="35">
        <f t="shared" si="72"/>
        <v>5</v>
      </c>
      <c r="F214" s="35">
        <v>7</v>
      </c>
      <c r="G214" s="35">
        <f t="shared" ref="G214:G220" si="73">+D214+G213</f>
        <v>11</v>
      </c>
    </row>
    <row r="215" spans="1:7">
      <c r="B215" s="34" t="s">
        <v>1245</v>
      </c>
      <c r="C215" s="35">
        <v>1</v>
      </c>
      <c r="D215" s="35">
        <f t="shared" si="72"/>
        <v>6</v>
      </c>
      <c r="F215" s="35">
        <v>12</v>
      </c>
      <c r="G215" s="35">
        <f t="shared" si="73"/>
        <v>17</v>
      </c>
    </row>
    <row r="216" spans="1:7">
      <c r="B216" s="34" t="s">
        <v>1245</v>
      </c>
      <c r="C216" s="35">
        <v>1</v>
      </c>
      <c r="D216" s="35">
        <f t="shared" si="72"/>
        <v>7</v>
      </c>
      <c r="F216" s="35">
        <v>18</v>
      </c>
      <c r="G216" s="35">
        <f t="shared" si="73"/>
        <v>24</v>
      </c>
    </row>
    <row r="217" spans="1:7">
      <c r="B217" s="34" t="s">
        <v>1245</v>
      </c>
      <c r="C217" s="35">
        <v>1</v>
      </c>
      <c r="D217" s="35">
        <f t="shared" si="72"/>
        <v>6</v>
      </c>
      <c r="F217" s="35">
        <v>25</v>
      </c>
      <c r="G217" s="35">
        <f t="shared" si="73"/>
        <v>30</v>
      </c>
    </row>
    <row r="218" spans="1:7">
      <c r="B218" s="34" t="s">
        <v>1245</v>
      </c>
      <c r="C218" s="35">
        <v>1</v>
      </c>
      <c r="D218" s="35">
        <f t="shared" si="72"/>
        <v>5</v>
      </c>
      <c r="F218" s="35">
        <v>31</v>
      </c>
      <c r="G218" s="35">
        <f t="shared" si="73"/>
        <v>35</v>
      </c>
    </row>
    <row r="219" spans="1:7">
      <c r="B219" s="34" t="s">
        <v>1245</v>
      </c>
      <c r="C219" s="35">
        <v>1</v>
      </c>
      <c r="D219" s="35">
        <f t="shared" si="72"/>
        <v>5</v>
      </c>
      <c r="F219" s="35">
        <v>36</v>
      </c>
      <c r="G219" s="35">
        <f t="shared" si="73"/>
        <v>40</v>
      </c>
    </row>
    <row r="220" spans="1:7">
      <c r="B220" s="34" t="s">
        <v>1245</v>
      </c>
      <c r="C220" s="35">
        <v>1</v>
      </c>
      <c r="D220" s="35">
        <f t="shared" si="72"/>
        <v>9</v>
      </c>
      <c r="F220" s="35">
        <v>41</v>
      </c>
      <c r="G220" s="35">
        <f t="shared" si="73"/>
        <v>49</v>
      </c>
    </row>
    <row r="221" spans="1:7" ht="15.75">
      <c r="A221" s="281" t="s">
        <v>6</v>
      </c>
      <c r="B221" s="34" t="s">
        <v>1245</v>
      </c>
      <c r="C221" s="35">
        <v>8</v>
      </c>
      <c r="D221" s="35">
        <f>SUM(D213:D220)</f>
        <v>49</v>
      </c>
      <c r="E221" s="35">
        <v>215</v>
      </c>
      <c r="F221" s="35">
        <v>50</v>
      </c>
    </row>
    <row r="225" spans="1:15" ht="15.75">
      <c r="A225" s="34"/>
      <c r="B225" s="35"/>
      <c r="F225" s="2208" t="s">
        <v>1221</v>
      </c>
      <c r="G225" s="281" t="s">
        <v>983</v>
      </c>
      <c r="H225" s="281" t="s">
        <v>9889</v>
      </c>
      <c r="I225" s="281" t="s">
        <v>3672</v>
      </c>
      <c r="J225" s="281" t="s">
        <v>40</v>
      </c>
      <c r="K225" s="281" t="s">
        <v>9889</v>
      </c>
      <c r="L225" s="281" t="s">
        <v>3672</v>
      </c>
      <c r="M225" s="281" t="s">
        <v>1286</v>
      </c>
      <c r="N225" s="281" t="s">
        <v>9889</v>
      </c>
      <c r="O225" s="281" t="s">
        <v>3672</v>
      </c>
    </row>
    <row r="226" spans="1:15" ht="15.75">
      <c r="A226" s="2214" t="s">
        <v>1221</v>
      </c>
      <c r="B226" s="2213" t="s">
        <v>983</v>
      </c>
      <c r="C226" s="2213" t="s">
        <v>40</v>
      </c>
      <c r="D226" s="2213" t="s">
        <v>1286</v>
      </c>
      <c r="E226" s="2213"/>
      <c r="F226" s="2214"/>
      <c r="G226" s="2213"/>
      <c r="H226" s="2213" t="s">
        <v>983</v>
      </c>
      <c r="I226" s="2213" t="s">
        <v>983</v>
      </c>
      <c r="J226" s="2213"/>
      <c r="K226" s="2213" t="s">
        <v>40</v>
      </c>
      <c r="L226" s="2213" t="s">
        <v>40</v>
      </c>
      <c r="M226" s="2213"/>
      <c r="N226" s="2213" t="s">
        <v>1286</v>
      </c>
      <c r="O226" s="2213" t="s">
        <v>1286</v>
      </c>
    </row>
    <row r="227" spans="1:15">
      <c r="A227" s="34" t="s">
        <v>1231</v>
      </c>
      <c r="B227" s="35">
        <v>8</v>
      </c>
      <c r="C227" s="35">
        <v>48</v>
      </c>
      <c r="D227" s="35">
        <v>186</v>
      </c>
      <c r="F227" s="34" t="s">
        <v>1231</v>
      </c>
      <c r="G227" s="35">
        <v>8</v>
      </c>
      <c r="H227" s="35">
        <f>+G227</f>
        <v>8</v>
      </c>
      <c r="I227" s="35">
        <f t="shared" ref="I227:I247" si="74">+I228+G227</f>
        <v>176</v>
      </c>
      <c r="J227" s="35">
        <v>48</v>
      </c>
      <c r="K227" s="35">
        <f>+J227</f>
        <v>48</v>
      </c>
      <c r="L227" s="35">
        <f t="shared" ref="L227:L247" si="75">+L228+J227</f>
        <v>1064</v>
      </c>
      <c r="M227" s="35">
        <v>186</v>
      </c>
      <c r="N227" s="35">
        <f>+M227</f>
        <v>186</v>
      </c>
      <c r="O227" s="35">
        <f t="shared" ref="O227:O247" si="76">+O228+M227</f>
        <v>4461</v>
      </c>
    </row>
    <row r="228" spans="1:15">
      <c r="A228" s="34" t="s">
        <v>1238</v>
      </c>
      <c r="B228" s="35">
        <v>8</v>
      </c>
      <c r="C228" s="35">
        <v>45</v>
      </c>
      <c r="D228" s="35">
        <v>184</v>
      </c>
      <c r="F228" s="34" t="s">
        <v>1238</v>
      </c>
      <c r="G228" s="35">
        <v>8</v>
      </c>
      <c r="H228" s="35">
        <f t="shared" ref="H228:H248" si="77">+H227+G228</f>
        <v>16</v>
      </c>
      <c r="I228" s="35">
        <f t="shared" si="74"/>
        <v>168</v>
      </c>
      <c r="J228" s="35">
        <v>45</v>
      </c>
      <c r="K228" s="35">
        <f t="shared" ref="K228:K248" si="78">+K227+J228</f>
        <v>93</v>
      </c>
      <c r="L228" s="35">
        <f t="shared" si="75"/>
        <v>1016</v>
      </c>
      <c r="M228" s="35">
        <v>184</v>
      </c>
      <c r="N228" s="35">
        <f t="shared" ref="N228:N248" si="79">+N227+M228</f>
        <v>370</v>
      </c>
      <c r="O228" s="35">
        <f t="shared" si="76"/>
        <v>4275</v>
      </c>
    </row>
    <row r="229" spans="1:15">
      <c r="A229" s="34" t="s">
        <v>1246</v>
      </c>
      <c r="B229" s="35">
        <v>8</v>
      </c>
      <c r="C229" s="35">
        <v>50</v>
      </c>
      <c r="D229" s="35">
        <v>201</v>
      </c>
      <c r="F229" s="34" t="s">
        <v>1246</v>
      </c>
      <c r="G229" s="35">
        <v>8</v>
      </c>
      <c r="H229" s="35">
        <f t="shared" si="77"/>
        <v>24</v>
      </c>
      <c r="I229" s="35">
        <f t="shared" si="74"/>
        <v>160</v>
      </c>
      <c r="J229" s="35">
        <v>50</v>
      </c>
      <c r="K229" s="35">
        <f t="shared" si="78"/>
        <v>143</v>
      </c>
      <c r="L229" s="35">
        <f t="shared" si="75"/>
        <v>971</v>
      </c>
      <c r="M229" s="35">
        <v>201</v>
      </c>
      <c r="N229" s="35">
        <f t="shared" si="79"/>
        <v>571</v>
      </c>
      <c r="O229" s="35">
        <f t="shared" si="76"/>
        <v>4091</v>
      </c>
    </row>
    <row r="230" spans="1:15">
      <c r="A230" s="34" t="s">
        <v>1230</v>
      </c>
      <c r="B230" s="35">
        <v>8</v>
      </c>
      <c r="C230" s="35">
        <v>42</v>
      </c>
      <c r="D230" s="35">
        <v>192</v>
      </c>
      <c r="F230" s="34" t="s">
        <v>1230</v>
      </c>
      <c r="G230" s="35">
        <v>8</v>
      </c>
      <c r="H230" s="35">
        <f t="shared" si="77"/>
        <v>32</v>
      </c>
      <c r="I230" s="35">
        <f t="shared" si="74"/>
        <v>152</v>
      </c>
      <c r="J230" s="35">
        <v>42</v>
      </c>
      <c r="K230" s="35">
        <f t="shared" si="78"/>
        <v>185</v>
      </c>
      <c r="L230" s="35">
        <f t="shared" si="75"/>
        <v>921</v>
      </c>
      <c r="M230" s="35">
        <v>192</v>
      </c>
      <c r="N230" s="35">
        <f t="shared" si="79"/>
        <v>763</v>
      </c>
      <c r="O230" s="35">
        <f t="shared" si="76"/>
        <v>3890</v>
      </c>
    </row>
    <row r="231" spans="1:15">
      <c r="A231" s="34" t="s">
        <v>1237</v>
      </c>
      <c r="B231" s="35">
        <v>8</v>
      </c>
      <c r="C231" s="35">
        <v>48</v>
      </c>
      <c r="D231" s="35">
        <v>202</v>
      </c>
      <c r="F231" s="34" t="s">
        <v>1237</v>
      </c>
      <c r="G231" s="35">
        <v>8</v>
      </c>
      <c r="H231" s="35">
        <f t="shared" si="77"/>
        <v>40</v>
      </c>
      <c r="I231" s="35">
        <f t="shared" si="74"/>
        <v>144</v>
      </c>
      <c r="J231" s="35">
        <v>48</v>
      </c>
      <c r="K231" s="35">
        <f t="shared" si="78"/>
        <v>233</v>
      </c>
      <c r="L231" s="35">
        <f t="shared" si="75"/>
        <v>879</v>
      </c>
      <c r="M231" s="35">
        <v>202</v>
      </c>
      <c r="N231" s="35">
        <f t="shared" si="79"/>
        <v>965</v>
      </c>
      <c r="O231" s="35">
        <f t="shared" si="76"/>
        <v>3698</v>
      </c>
    </row>
    <row r="232" spans="1:15">
      <c r="A232" s="34" t="s">
        <v>1228</v>
      </c>
      <c r="B232" s="35">
        <v>8</v>
      </c>
      <c r="C232" s="35">
        <v>49</v>
      </c>
      <c r="D232" s="35">
        <v>213</v>
      </c>
      <c r="F232" s="34" t="s">
        <v>1228</v>
      </c>
      <c r="G232" s="35">
        <v>8</v>
      </c>
      <c r="H232" s="35">
        <f t="shared" si="77"/>
        <v>48</v>
      </c>
      <c r="I232" s="35">
        <f t="shared" si="74"/>
        <v>136</v>
      </c>
      <c r="J232" s="35">
        <v>49</v>
      </c>
      <c r="K232" s="35">
        <f t="shared" si="78"/>
        <v>282</v>
      </c>
      <c r="L232" s="35">
        <f t="shared" si="75"/>
        <v>831</v>
      </c>
      <c r="M232" s="35">
        <v>213</v>
      </c>
      <c r="N232" s="35">
        <f t="shared" si="79"/>
        <v>1178</v>
      </c>
      <c r="O232" s="35">
        <f t="shared" si="76"/>
        <v>3496</v>
      </c>
    </row>
    <row r="233" spans="1:15">
      <c r="A233" s="34" t="s">
        <v>1239</v>
      </c>
      <c r="B233" s="35">
        <v>8</v>
      </c>
      <c r="C233" s="35">
        <v>47</v>
      </c>
      <c r="D233" s="35">
        <v>199</v>
      </c>
      <c r="F233" s="34" t="s">
        <v>1239</v>
      </c>
      <c r="G233" s="35">
        <v>8</v>
      </c>
      <c r="H233" s="35">
        <f t="shared" si="77"/>
        <v>56</v>
      </c>
      <c r="I233" s="35">
        <f t="shared" si="74"/>
        <v>128</v>
      </c>
      <c r="J233" s="35">
        <v>47</v>
      </c>
      <c r="K233" s="35">
        <f t="shared" si="78"/>
        <v>329</v>
      </c>
      <c r="L233" s="35">
        <f t="shared" si="75"/>
        <v>782</v>
      </c>
      <c r="M233" s="35">
        <v>199</v>
      </c>
      <c r="N233" s="35">
        <f t="shared" si="79"/>
        <v>1377</v>
      </c>
      <c r="O233" s="35">
        <f t="shared" si="76"/>
        <v>3283</v>
      </c>
    </row>
    <row r="234" spans="1:15">
      <c r="A234" s="34" t="s">
        <v>1236</v>
      </c>
      <c r="B234" s="35">
        <v>8</v>
      </c>
      <c r="C234" s="35">
        <v>49</v>
      </c>
      <c r="D234" s="35">
        <v>208</v>
      </c>
      <c r="F234" s="34" t="s">
        <v>1236</v>
      </c>
      <c r="G234" s="35">
        <v>8</v>
      </c>
      <c r="H234" s="35">
        <f t="shared" si="77"/>
        <v>64</v>
      </c>
      <c r="I234" s="35">
        <f t="shared" si="74"/>
        <v>120</v>
      </c>
      <c r="J234" s="35">
        <v>49</v>
      </c>
      <c r="K234" s="35">
        <f t="shared" si="78"/>
        <v>378</v>
      </c>
      <c r="L234" s="35">
        <f t="shared" si="75"/>
        <v>735</v>
      </c>
      <c r="M234" s="35">
        <v>208</v>
      </c>
      <c r="N234" s="35">
        <f t="shared" si="79"/>
        <v>1585</v>
      </c>
      <c r="O234" s="35">
        <f t="shared" si="76"/>
        <v>3084</v>
      </c>
    </row>
    <row r="235" spans="1:15">
      <c r="A235" s="34" t="s">
        <v>1244</v>
      </c>
      <c r="B235" s="35">
        <v>8</v>
      </c>
      <c r="C235" s="35">
        <v>54</v>
      </c>
      <c r="D235" s="35">
        <v>202</v>
      </c>
      <c r="F235" s="34" t="s">
        <v>1244</v>
      </c>
      <c r="G235" s="35">
        <v>8</v>
      </c>
      <c r="H235" s="35">
        <f t="shared" si="77"/>
        <v>72</v>
      </c>
      <c r="I235" s="35">
        <f t="shared" si="74"/>
        <v>112</v>
      </c>
      <c r="J235" s="35">
        <v>54</v>
      </c>
      <c r="K235" s="35">
        <f t="shared" si="78"/>
        <v>432</v>
      </c>
      <c r="L235" s="35">
        <f t="shared" si="75"/>
        <v>686</v>
      </c>
      <c r="M235" s="35">
        <v>202</v>
      </c>
      <c r="N235" s="35">
        <f t="shared" si="79"/>
        <v>1787</v>
      </c>
      <c r="O235" s="35">
        <f t="shared" si="76"/>
        <v>2876</v>
      </c>
    </row>
    <row r="236" spans="1:15">
      <c r="A236" s="34" t="s">
        <v>1235</v>
      </c>
      <c r="B236" s="35">
        <v>8</v>
      </c>
      <c r="C236" s="35">
        <v>51</v>
      </c>
      <c r="D236" s="35">
        <v>231</v>
      </c>
      <c r="F236" s="34" t="s">
        <v>1235</v>
      </c>
      <c r="G236" s="35">
        <v>8</v>
      </c>
      <c r="H236" s="35">
        <f t="shared" si="77"/>
        <v>80</v>
      </c>
      <c r="I236" s="35">
        <f t="shared" si="74"/>
        <v>104</v>
      </c>
      <c r="J236" s="35">
        <v>51</v>
      </c>
      <c r="K236" s="35">
        <f t="shared" si="78"/>
        <v>483</v>
      </c>
      <c r="L236" s="35">
        <f t="shared" si="75"/>
        <v>632</v>
      </c>
      <c r="M236" s="35">
        <v>231</v>
      </c>
      <c r="N236" s="35">
        <f t="shared" si="79"/>
        <v>2018</v>
      </c>
      <c r="O236" s="35">
        <f t="shared" si="76"/>
        <v>2674</v>
      </c>
    </row>
    <row r="237" spans="1:15">
      <c r="A237" s="34" t="s">
        <v>1248</v>
      </c>
      <c r="B237" s="35">
        <v>8</v>
      </c>
      <c r="C237" s="35">
        <v>50</v>
      </c>
      <c r="D237" s="35">
        <v>209</v>
      </c>
      <c r="F237" s="34" t="s">
        <v>1248</v>
      </c>
      <c r="G237" s="35">
        <v>8</v>
      </c>
      <c r="H237" s="35">
        <f t="shared" si="77"/>
        <v>88</v>
      </c>
      <c r="I237" s="35">
        <f t="shared" si="74"/>
        <v>96</v>
      </c>
      <c r="J237" s="35">
        <v>50</v>
      </c>
      <c r="K237" s="35">
        <f t="shared" si="78"/>
        <v>533</v>
      </c>
      <c r="L237" s="35">
        <f t="shared" si="75"/>
        <v>581</v>
      </c>
      <c r="M237" s="35">
        <v>209</v>
      </c>
      <c r="N237" s="35">
        <f t="shared" si="79"/>
        <v>2227</v>
      </c>
      <c r="O237" s="35">
        <f t="shared" si="76"/>
        <v>2443</v>
      </c>
    </row>
    <row r="238" spans="1:15">
      <c r="A238" s="34" t="s">
        <v>1226</v>
      </c>
      <c r="B238" s="35">
        <v>8</v>
      </c>
      <c r="C238" s="35">
        <v>49</v>
      </c>
      <c r="D238" s="35">
        <v>202</v>
      </c>
      <c r="F238" s="34" t="s">
        <v>1226</v>
      </c>
      <c r="G238" s="35">
        <v>8</v>
      </c>
      <c r="H238" s="35">
        <f t="shared" si="77"/>
        <v>96</v>
      </c>
      <c r="I238" s="35">
        <f t="shared" si="74"/>
        <v>88</v>
      </c>
      <c r="J238" s="35">
        <v>49</v>
      </c>
      <c r="K238" s="35">
        <f t="shared" si="78"/>
        <v>582</v>
      </c>
      <c r="L238" s="35">
        <f t="shared" si="75"/>
        <v>531</v>
      </c>
      <c r="M238" s="35">
        <v>202</v>
      </c>
      <c r="N238" s="35">
        <f t="shared" si="79"/>
        <v>2429</v>
      </c>
      <c r="O238" s="35">
        <f t="shared" si="76"/>
        <v>2234</v>
      </c>
    </row>
    <row r="239" spans="1:15">
      <c r="A239" s="34" t="s">
        <v>1229</v>
      </c>
      <c r="B239" s="35">
        <v>8</v>
      </c>
      <c r="C239" s="35">
        <v>54</v>
      </c>
      <c r="D239" s="35">
        <v>213</v>
      </c>
      <c r="F239" s="34" t="s">
        <v>1229</v>
      </c>
      <c r="G239" s="35">
        <v>8</v>
      </c>
      <c r="H239" s="35">
        <f t="shared" si="77"/>
        <v>104</v>
      </c>
      <c r="I239" s="35">
        <f t="shared" si="74"/>
        <v>80</v>
      </c>
      <c r="J239" s="35">
        <v>54</v>
      </c>
      <c r="K239" s="35">
        <f t="shared" si="78"/>
        <v>636</v>
      </c>
      <c r="L239" s="35">
        <f t="shared" si="75"/>
        <v>482</v>
      </c>
      <c r="M239" s="35">
        <v>213</v>
      </c>
      <c r="N239" s="35">
        <f t="shared" si="79"/>
        <v>2642</v>
      </c>
      <c r="O239" s="35">
        <f t="shared" si="76"/>
        <v>2032</v>
      </c>
    </row>
    <row r="240" spans="1:15">
      <c r="A240" s="34" t="s">
        <v>1232</v>
      </c>
      <c r="B240" s="35">
        <v>8</v>
      </c>
      <c r="C240" s="35">
        <v>49</v>
      </c>
      <c r="D240" s="35">
        <v>205</v>
      </c>
      <c r="F240" s="34" t="s">
        <v>1232</v>
      </c>
      <c r="G240" s="35">
        <v>8</v>
      </c>
      <c r="H240" s="35">
        <f t="shared" si="77"/>
        <v>112</v>
      </c>
      <c r="I240" s="35">
        <f t="shared" si="74"/>
        <v>72</v>
      </c>
      <c r="J240" s="35">
        <v>49</v>
      </c>
      <c r="K240" s="35">
        <f t="shared" si="78"/>
        <v>685</v>
      </c>
      <c r="L240" s="35">
        <f t="shared" si="75"/>
        <v>428</v>
      </c>
      <c r="M240" s="35">
        <v>205</v>
      </c>
      <c r="N240" s="35">
        <f t="shared" si="79"/>
        <v>2847</v>
      </c>
      <c r="O240" s="35">
        <f t="shared" si="76"/>
        <v>1819</v>
      </c>
    </row>
    <row r="241" spans="1:15">
      <c r="A241" s="34" t="s">
        <v>1241</v>
      </c>
      <c r="B241" s="35">
        <v>8</v>
      </c>
      <c r="C241" s="35">
        <v>46</v>
      </c>
      <c r="D241" s="35">
        <v>206</v>
      </c>
      <c r="F241" s="34" t="s">
        <v>1241</v>
      </c>
      <c r="G241" s="35">
        <v>8</v>
      </c>
      <c r="H241" s="35">
        <f t="shared" si="77"/>
        <v>120</v>
      </c>
      <c r="I241" s="35">
        <f t="shared" si="74"/>
        <v>64</v>
      </c>
      <c r="J241" s="35">
        <v>46</v>
      </c>
      <c r="K241" s="35">
        <f t="shared" si="78"/>
        <v>731</v>
      </c>
      <c r="L241" s="35">
        <f t="shared" si="75"/>
        <v>379</v>
      </c>
      <c r="M241" s="35">
        <v>206</v>
      </c>
      <c r="N241" s="35">
        <f t="shared" si="79"/>
        <v>3053</v>
      </c>
      <c r="O241" s="35">
        <f t="shared" si="76"/>
        <v>1614</v>
      </c>
    </row>
    <row r="242" spans="1:15">
      <c r="A242" s="34" t="s">
        <v>1227</v>
      </c>
      <c r="B242" s="35">
        <v>8</v>
      </c>
      <c r="C242" s="35">
        <v>49</v>
      </c>
      <c r="D242" s="35">
        <v>195</v>
      </c>
      <c r="F242" s="34" t="s">
        <v>1227</v>
      </c>
      <c r="G242" s="35">
        <v>8</v>
      </c>
      <c r="H242" s="35">
        <f t="shared" si="77"/>
        <v>128</v>
      </c>
      <c r="I242" s="35">
        <f t="shared" si="74"/>
        <v>56</v>
      </c>
      <c r="J242" s="35">
        <v>49</v>
      </c>
      <c r="K242" s="35">
        <f t="shared" si="78"/>
        <v>780</v>
      </c>
      <c r="L242" s="35">
        <f t="shared" si="75"/>
        <v>333</v>
      </c>
      <c r="M242" s="35">
        <v>195</v>
      </c>
      <c r="N242" s="35">
        <f t="shared" si="79"/>
        <v>3248</v>
      </c>
      <c r="O242" s="35">
        <f t="shared" si="76"/>
        <v>1408</v>
      </c>
    </row>
    <row r="243" spans="1:15">
      <c r="A243" s="34" t="s">
        <v>1249</v>
      </c>
      <c r="B243" s="35">
        <v>8</v>
      </c>
      <c r="C243" s="35">
        <v>50</v>
      </c>
      <c r="D243" s="35">
        <v>198</v>
      </c>
      <c r="F243" s="34" t="s">
        <v>1249</v>
      </c>
      <c r="G243" s="35">
        <v>8</v>
      </c>
      <c r="H243" s="35">
        <f t="shared" si="77"/>
        <v>136</v>
      </c>
      <c r="I243" s="35">
        <f t="shared" si="74"/>
        <v>48</v>
      </c>
      <c r="J243" s="35">
        <v>50</v>
      </c>
      <c r="K243" s="35">
        <f t="shared" si="78"/>
        <v>830</v>
      </c>
      <c r="L243" s="35">
        <f t="shared" si="75"/>
        <v>284</v>
      </c>
      <c r="M243" s="35">
        <v>198</v>
      </c>
      <c r="N243" s="35">
        <f t="shared" si="79"/>
        <v>3446</v>
      </c>
      <c r="O243" s="35">
        <f t="shared" si="76"/>
        <v>1213</v>
      </c>
    </row>
    <row r="244" spans="1:15">
      <c r="A244" s="34" t="s">
        <v>1234</v>
      </c>
      <c r="B244" s="35">
        <v>8</v>
      </c>
      <c r="C244" s="35">
        <v>42</v>
      </c>
      <c r="D244" s="35">
        <v>185</v>
      </c>
      <c r="F244" s="34" t="s">
        <v>1234</v>
      </c>
      <c r="G244" s="35">
        <v>8</v>
      </c>
      <c r="H244" s="35">
        <f t="shared" si="77"/>
        <v>144</v>
      </c>
      <c r="I244" s="35">
        <f t="shared" si="74"/>
        <v>40</v>
      </c>
      <c r="J244" s="35">
        <v>42</v>
      </c>
      <c r="K244" s="35">
        <f t="shared" si="78"/>
        <v>872</v>
      </c>
      <c r="L244" s="35">
        <f t="shared" si="75"/>
        <v>234</v>
      </c>
      <c r="M244" s="35">
        <v>185</v>
      </c>
      <c r="N244" s="35">
        <f t="shared" si="79"/>
        <v>3631</v>
      </c>
      <c r="O244" s="35">
        <f t="shared" si="76"/>
        <v>1015</v>
      </c>
    </row>
    <row r="245" spans="1:15">
      <c r="A245" s="34" t="s">
        <v>2409</v>
      </c>
      <c r="B245" s="35">
        <v>8</v>
      </c>
      <c r="C245" s="35">
        <v>44</v>
      </c>
      <c r="D245" s="35">
        <v>197</v>
      </c>
      <c r="F245" s="34" t="s">
        <v>2409</v>
      </c>
      <c r="G245" s="35">
        <v>8</v>
      </c>
      <c r="H245" s="35">
        <f t="shared" si="77"/>
        <v>152</v>
      </c>
      <c r="I245" s="35">
        <f t="shared" si="74"/>
        <v>32</v>
      </c>
      <c r="J245" s="35">
        <v>44</v>
      </c>
      <c r="K245" s="35">
        <f t="shared" si="78"/>
        <v>916</v>
      </c>
      <c r="L245" s="35">
        <f t="shared" si="75"/>
        <v>192</v>
      </c>
      <c r="M245" s="35">
        <v>197</v>
      </c>
      <c r="N245" s="35">
        <f t="shared" si="79"/>
        <v>3828</v>
      </c>
      <c r="O245" s="35">
        <f t="shared" si="76"/>
        <v>830</v>
      </c>
    </row>
    <row r="246" spans="1:15">
      <c r="A246" s="34" t="s">
        <v>1240</v>
      </c>
      <c r="B246" s="35">
        <v>8</v>
      </c>
      <c r="C246" s="35">
        <v>51</v>
      </c>
      <c r="D246" s="35">
        <v>215</v>
      </c>
      <c r="F246" s="34" t="s">
        <v>1240</v>
      </c>
      <c r="G246" s="35">
        <v>8</v>
      </c>
      <c r="H246" s="35">
        <f t="shared" si="77"/>
        <v>160</v>
      </c>
      <c r="I246" s="35">
        <f t="shared" si="74"/>
        <v>24</v>
      </c>
      <c r="J246" s="35">
        <v>51</v>
      </c>
      <c r="K246" s="35">
        <f t="shared" si="78"/>
        <v>967</v>
      </c>
      <c r="L246" s="35">
        <f t="shared" si="75"/>
        <v>148</v>
      </c>
      <c r="M246" s="35">
        <v>215</v>
      </c>
      <c r="N246" s="35">
        <f t="shared" si="79"/>
        <v>4043</v>
      </c>
      <c r="O246" s="35">
        <f t="shared" si="76"/>
        <v>633</v>
      </c>
    </row>
    <row r="247" spans="1:15">
      <c r="A247" s="34" t="s">
        <v>1247</v>
      </c>
      <c r="B247" s="35">
        <v>8</v>
      </c>
      <c r="C247" s="35">
        <v>48</v>
      </c>
      <c r="D247" s="35">
        <v>203</v>
      </c>
      <c r="F247" s="34" t="s">
        <v>1247</v>
      </c>
      <c r="G247" s="35">
        <v>8</v>
      </c>
      <c r="H247" s="35">
        <f t="shared" si="77"/>
        <v>168</v>
      </c>
      <c r="I247" s="35">
        <f t="shared" si="74"/>
        <v>16</v>
      </c>
      <c r="J247" s="35">
        <v>48</v>
      </c>
      <c r="K247" s="35">
        <f t="shared" si="78"/>
        <v>1015</v>
      </c>
      <c r="L247" s="35">
        <f t="shared" si="75"/>
        <v>97</v>
      </c>
      <c r="M247" s="35">
        <v>203</v>
      </c>
      <c r="N247" s="35">
        <f t="shared" si="79"/>
        <v>4246</v>
      </c>
      <c r="O247" s="35">
        <f t="shared" si="76"/>
        <v>418</v>
      </c>
    </row>
    <row r="248" spans="1:15">
      <c r="A248" s="34" t="s">
        <v>1245</v>
      </c>
      <c r="B248" s="35">
        <v>8</v>
      </c>
      <c r="C248" s="35">
        <v>49</v>
      </c>
      <c r="D248" s="35">
        <v>215</v>
      </c>
      <c r="F248" s="34" t="s">
        <v>1245</v>
      </c>
      <c r="G248" s="35">
        <v>8</v>
      </c>
      <c r="H248" s="35">
        <f t="shared" si="77"/>
        <v>176</v>
      </c>
      <c r="I248" s="35">
        <f>+G248</f>
        <v>8</v>
      </c>
      <c r="J248" s="35">
        <v>49</v>
      </c>
      <c r="K248" s="35">
        <f t="shared" si="78"/>
        <v>1064</v>
      </c>
      <c r="L248" s="35">
        <f>+J248</f>
        <v>49</v>
      </c>
      <c r="M248" s="35">
        <v>215</v>
      </c>
      <c r="N248" s="35">
        <f t="shared" si="79"/>
        <v>4461</v>
      </c>
      <c r="O248" s="35">
        <f>+M248</f>
        <v>215</v>
      </c>
    </row>
    <row r="249" spans="1:15" ht="15.75">
      <c r="A249" s="34"/>
      <c r="B249" s="35">
        <f>SUM(B227:B248)</f>
        <v>176</v>
      </c>
      <c r="C249" s="35">
        <f>SUM(C227:C248)</f>
        <v>1064</v>
      </c>
      <c r="D249" s="35">
        <f>SUM(D227:D248)</f>
        <v>4461</v>
      </c>
      <c r="F249" s="2208" t="s">
        <v>6</v>
      </c>
      <c r="G249" s="35">
        <f>SUM(G227:G248)</f>
        <v>176</v>
      </c>
      <c r="J249" s="35">
        <f>SUM(J227:J248)</f>
        <v>1064</v>
      </c>
      <c r="M249" s="35">
        <f>SUM(M227:M248)</f>
        <v>4461</v>
      </c>
      <c r="N249" s="3"/>
      <c r="O249" s="3"/>
    </row>
    <row r="251" spans="1:15" ht="15.75">
      <c r="A251" s="281"/>
    </row>
    <row r="261" spans="1:1" ht="15.75">
      <c r="A261" s="281"/>
    </row>
  </sheetData>
  <printOptions horizontalCentered="1" gridLines="1"/>
  <pageMargins left="0.25" right="0.25" top="0.5" bottom="0" header="0" footer="0"/>
  <pageSetup scale="51" orientation="portrait" horizontalDpi="300" verticalDpi="300" r:id="rId1"/>
  <headerFooter alignWithMargins="0">
    <oddHeader>&amp;C&amp;"Arial,Bold"&amp;24Tehilim 119 Statistics</oddHeader>
  </headerFooter>
  <legacyDrawing r:id="rId2"/>
</worksheet>
</file>

<file path=xl/worksheets/sheet10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sheetPr>
    <pageSetUpPr fitToPage="1"/>
  </sheetPr>
  <dimension ref="A1:CH185"/>
  <sheetViews>
    <sheetView topLeftCell="X1" workbookViewId="0">
      <selection activeCell="AF5" sqref="AF5"/>
    </sheetView>
  </sheetViews>
  <sheetFormatPr defaultColWidth="9.140625" defaultRowHeight="15.75"/>
  <cols>
    <col min="1" max="1" width="3.140625" style="130" bestFit="1" customWidth="1"/>
    <col min="2" max="2" width="7.42578125" style="130" bestFit="1" customWidth="1"/>
    <col min="3" max="3" width="8.140625" style="130" bestFit="1" customWidth="1"/>
    <col min="4" max="4" width="8" style="130" bestFit="1" customWidth="1"/>
    <col min="5" max="5" width="9.28515625" style="56" bestFit="1" customWidth="1"/>
    <col min="6" max="6" width="8.28515625" style="56" bestFit="1" customWidth="1"/>
    <col min="7" max="7" width="8.7109375" style="3" bestFit="1" customWidth="1"/>
    <col min="8" max="8" width="7.5703125" style="3" bestFit="1" customWidth="1"/>
    <col min="9" max="9" width="9.85546875" style="3" bestFit="1" customWidth="1"/>
    <col min="10" max="10" width="7.7109375" style="3" bestFit="1" customWidth="1"/>
    <col min="11" max="11" width="7.5703125" style="3" bestFit="1" customWidth="1"/>
    <col min="12" max="13" width="8.28515625" style="3" bestFit="1" customWidth="1"/>
    <col min="14" max="14" width="8.5703125" style="3" bestFit="1" customWidth="1"/>
    <col min="15" max="15" width="8.140625" style="3" bestFit="1" customWidth="1"/>
    <col min="16" max="16" width="9.140625" style="3"/>
    <col min="17" max="18" width="7.7109375" style="3" bestFit="1" customWidth="1"/>
    <col min="19" max="19" width="7.42578125" style="3" bestFit="1" customWidth="1"/>
    <col min="20" max="20" width="7.7109375" style="3" bestFit="1" customWidth="1"/>
    <col min="21" max="21" width="9.28515625" style="3" bestFit="1" customWidth="1"/>
    <col min="22" max="22" width="8.28515625" style="3" bestFit="1" customWidth="1"/>
    <col min="23" max="23" width="7.7109375" style="3" bestFit="1" customWidth="1"/>
    <col min="24" max="24" width="5.140625" style="3" bestFit="1" customWidth="1"/>
    <col min="25" max="28" width="9.140625" style="3"/>
    <col min="29" max="31" width="9.140625" style="8"/>
    <col min="32" max="33" width="9.140625" style="3"/>
    <col min="34" max="35" width="9.140625" style="12"/>
    <col min="36" max="16384" width="9.140625" style="3"/>
  </cols>
  <sheetData>
    <row r="1" spans="1:86">
      <c r="A1" s="3">
        <v>1</v>
      </c>
      <c r="B1" s="130" t="s">
        <v>41</v>
      </c>
      <c r="C1" s="130" t="s">
        <v>9892</v>
      </c>
      <c r="D1" s="130" t="s">
        <v>9015</v>
      </c>
      <c r="E1" s="130" t="s">
        <v>9893</v>
      </c>
      <c r="F1" s="130" t="s">
        <v>9894</v>
      </c>
      <c r="G1" s="130" t="s">
        <v>9895</v>
      </c>
      <c r="H1" s="130" t="s">
        <v>950</v>
      </c>
      <c r="I1" s="130" t="s">
        <v>1337</v>
      </c>
      <c r="J1" s="130" t="s">
        <v>1689</v>
      </c>
      <c r="K1" s="130" t="s">
        <v>9896</v>
      </c>
      <c r="L1" s="130" t="s">
        <v>9897</v>
      </c>
      <c r="M1" s="2227" t="s">
        <v>942</v>
      </c>
      <c r="N1" s="130" t="s">
        <v>646</v>
      </c>
      <c r="O1" s="130" t="s">
        <v>9898</v>
      </c>
      <c r="P1" s="130" t="s">
        <v>9899</v>
      </c>
      <c r="Q1" s="130" t="s">
        <v>9900</v>
      </c>
      <c r="R1" s="130" t="s">
        <v>9901</v>
      </c>
      <c r="S1" s="130" t="s">
        <v>2093</v>
      </c>
      <c r="T1" s="130" t="s">
        <v>9061</v>
      </c>
      <c r="U1" s="130" t="s">
        <v>953</v>
      </c>
      <c r="V1" s="130" t="s">
        <v>9902</v>
      </c>
      <c r="W1" s="130" t="s">
        <v>9903</v>
      </c>
      <c r="AC1" s="8">
        <v>4</v>
      </c>
      <c r="AG1" s="3">
        <f>+AI1</f>
        <v>48</v>
      </c>
      <c r="AH1" s="112" t="s">
        <v>701</v>
      </c>
      <c r="AI1" s="12">
        <v>48</v>
      </c>
      <c r="AJ1" s="3">
        <v>4</v>
      </c>
      <c r="AK1" s="112" t="s">
        <v>687</v>
      </c>
      <c r="AL1" s="12">
        <v>42</v>
      </c>
    </row>
    <row r="2" spans="1:86">
      <c r="A2" s="3">
        <v>2</v>
      </c>
      <c r="B2" s="130" t="s">
        <v>9904</v>
      </c>
      <c r="C2" s="130" t="s">
        <v>9905</v>
      </c>
      <c r="D2" s="130" t="s">
        <v>52</v>
      </c>
      <c r="E2" s="130" t="s">
        <v>9906</v>
      </c>
      <c r="F2" s="2228" t="s">
        <v>53</v>
      </c>
      <c r="G2" s="130" t="s">
        <v>8942</v>
      </c>
      <c r="H2" s="130" t="s">
        <v>1366</v>
      </c>
      <c r="I2" s="2228" t="s">
        <v>53</v>
      </c>
      <c r="J2" s="130" t="s">
        <v>940</v>
      </c>
      <c r="K2" s="130" t="s">
        <v>9907</v>
      </c>
      <c r="L2" s="130" t="s">
        <v>9908</v>
      </c>
      <c r="M2" s="2228" t="s">
        <v>53</v>
      </c>
      <c r="N2" s="130" t="s">
        <v>8996</v>
      </c>
      <c r="O2" s="130" t="s">
        <v>9909</v>
      </c>
      <c r="P2" s="130" t="s">
        <v>9910</v>
      </c>
      <c r="Q2" s="130" t="s">
        <v>956</v>
      </c>
      <c r="R2" s="130" t="s">
        <v>9911</v>
      </c>
      <c r="S2" s="130" t="s">
        <v>70</v>
      </c>
      <c r="T2" s="130" t="s">
        <v>934</v>
      </c>
      <c r="U2" s="130" t="s">
        <v>952</v>
      </c>
      <c r="V2" s="130" t="s">
        <v>9912</v>
      </c>
      <c r="W2" s="130" t="s">
        <v>1353</v>
      </c>
      <c r="AC2" s="8">
        <v>4</v>
      </c>
      <c r="AG2" s="3">
        <f>+AG1+AI2</f>
        <v>93</v>
      </c>
      <c r="AH2" s="112" t="s">
        <v>707</v>
      </c>
      <c r="AI2" s="12">
        <v>45</v>
      </c>
      <c r="AJ2" s="3">
        <v>18</v>
      </c>
      <c r="AK2" s="112" t="s">
        <v>699</v>
      </c>
      <c r="AL2" s="12">
        <v>42</v>
      </c>
    </row>
    <row r="3" spans="1:86">
      <c r="A3" s="3">
        <v>3</v>
      </c>
      <c r="B3" s="130" t="s">
        <v>79</v>
      </c>
      <c r="C3" s="130" t="s">
        <v>2323</v>
      </c>
      <c r="D3" s="130" t="s">
        <v>1615</v>
      </c>
      <c r="E3" s="130" t="s">
        <v>1341</v>
      </c>
      <c r="F3" s="130" t="s">
        <v>79</v>
      </c>
      <c r="G3" s="2228" t="s">
        <v>53</v>
      </c>
      <c r="H3" s="130" t="s">
        <v>9913</v>
      </c>
      <c r="I3" s="130" t="s">
        <v>1354</v>
      </c>
      <c r="J3" s="130" t="s">
        <v>1363</v>
      </c>
      <c r="K3" s="130" t="s">
        <v>9914</v>
      </c>
      <c r="L3" s="130" t="s">
        <v>1341</v>
      </c>
      <c r="M3" s="130" t="s">
        <v>9915</v>
      </c>
      <c r="N3" s="130" t="s">
        <v>9916</v>
      </c>
      <c r="O3" s="130" t="s">
        <v>9915</v>
      </c>
      <c r="P3" s="130" t="s">
        <v>9917</v>
      </c>
      <c r="Q3" s="130" t="s">
        <v>9918</v>
      </c>
      <c r="R3" s="130" t="s">
        <v>52</v>
      </c>
      <c r="S3" s="2228" t="s">
        <v>53</v>
      </c>
      <c r="T3" s="130" t="s">
        <v>1619</v>
      </c>
      <c r="U3" s="130" t="s">
        <v>9919</v>
      </c>
      <c r="V3" s="130" t="s">
        <v>9920</v>
      </c>
      <c r="W3" s="130" t="s">
        <v>1621</v>
      </c>
      <c r="AC3" s="8">
        <v>4</v>
      </c>
      <c r="AG3" s="3">
        <f t="shared" ref="AG3:AG22" si="0">+AG2+AI3</f>
        <v>143</v>
      </c>
      <c r="AH3" s="112" t="s">
        <v>695</v>
      </c>
      <c r="AI3" s="12">
        <v>50</v>
      </c>
      <c r="AJ3" s="3">
        <v>19</v>
      </c>
      <c r="AK3" s="112" t="s">
        <v>709</v>
      </c>
      <c r="AL3" s="12">
        <v>44</v>
      </c>
    </row>
    <row r="4" spans="1:86">
      <c r="A4" s="3">
        <v>4</v>
      </c>
      <c r="B4" s="130" t="s">
        <v>9921</v>
      </c>
      <c r="C4" s="130" t="s">
        <v>62</v>
      </c>
      <c r="D4" s="130" t="s">
        <v>9094</v>
      </c>
      <c r="E4" s="130" t="s">
        <v>9922</v>
      </c>
      <c r="F4" s="130" t="s">
        <v>9923</v>
      </c>
      <c r="G4" s="130" t="s">
        <v>9924</v>
      </c>
      <c r="H4" s="130" t="s">
        <v>52</v>
      </c>
      <c r="I4" s="130" t="s">
        <v>9925</v>
      </c>
      <c r="J4" s="130" t="s">
        <v>1615</v>
      </c>
      <c r="K4" s="130" t="s">
        <v>9926</v>
      </c>
      <c r="L4" s="130" t="s">
        <v>9927</v>
      </c>
      <c r="M4" s="130" t="s">
        <v>9928</v>
      </c>
      <c r="N4" s="130" t="s">
        <v>83</v>
      </c>
      <c r="O4" s="130" t="s">
        <v>9929</v>
      </c>
      <c r="P4" s="130" t="s">
        <v>8996</v>
      </c>
      <c r="Q4" s="130" t="s">
        <v>963</v>
      </c>
      <c r="R4" s="130" t="s">
        <v>59</v>
      </c>
      <c r="S4" s="130" t="s">
        <v>1749</v>
      </c>
      <c r="T4" s="130" t="s">
        <v>9060</v>
      </c>
      <c r="U4" s="130" t="s">
        <v>55</v>
      </c>
      <c r="V4" s="130" t="s">
        <v>9930</v>
      </c>
      <c r="W4" s="2228" t="s">
        <v>53</v>
      </c>
      <c r="AC4" s="8">
        <v>4</v>
      </c>
      <c r="AD4" s="8">
        <v>4</v>
      </c>
      <c r="AE4" s="8">
        <f>+AD4*AC4</f>
        <v>16</v>
      </c>
      <c r="AG4" s="3">
        <f t="shared" si="0"/>
        <v>185</v>
      </c>
      <c r="AH4" s="112" t="s">
        <v>687</v>
      </c>
      <c r="AI4" s="12">
        <v>42</v>
      </c>
      <c r="AJ4" s="3">
        <v>2</v>
      </c>
      <c r="AK4" s="112" t="s">
        <v>707</v>
      </c>
      <c r="AL4" s="12">
        <v>45</v>
      </c>
    </row>
    <row r="5" spans="1:86">
      <c r="A5" s="3">
        <v>5</v>
      </c>
      <c r="B5" s="130" t="s">
        <v>61</v>
      </c>
      <c r="C5" s="130" t="s">
        <v>9931</v>
      </c>
      <c r="D5" s="130" t="s">
        <v>9932</v>
      </c>
      <c r="E5" s="130" t="s">
        <v>9933</v>
      </c>
      <c r="F5" s="130" t="s">
        <v>9934</v>
      </c>
      <c r="G5" s="130" t="s">
        <v>9935</v>
      </c>
      <c r="H5" s="130" t="s">
        <v>43</v>
      </c>
      <c r="I5" s="130" t="s">
        <v>9936</v>
      </c>
      <c r="J5" s="2228" t="s">
        <v>53</v>
      </c>
      <c r="K5" s="130" t="s">
        <v>9937</v>
      </c>
      <c r="L5" s="130" t="s">
        <v>9938</v>
      </c>
      <c r="M5" s="130" t="s">
        <v>69</v>
      </c>
      <c r="N5" s="130" t="s">
        <v>72</v>
      </c>
      <c r="O5" s="130" t="s">
        <v>9939</v>
      </c>
      <c r="Q5" s="130" t="s">
        <v>9940</v>
      </c>
      <c r="R5" s="130" t="s">
        <v>9941</v>
      </c>
      <c r="S5" s="130" t="s">
        <v>965</v>
      </c>
      <c r="T5" s="2228" t="s">
        <v>53</v>
      </c>
      <c r="U5" s="130" t="s">
        <v>9916</v>
      </c>
      <c r="V5" s="130" t="s">
        <v>9942</v>
      </c>
      <c r="W5" s="130" t="s">
        <v>9933</v>
      </c>
      <c r="AC5" s="8">
        <v>5</v>
      </c>
      <c r="AG5" s="3">
        <f t="shared" si="0"/>
        <v>233</v>
      </c>
      <c r="AH5" s="112" t="s">
        <v>696</v>
      </c>
      <c r="AI5" s="12">
        <v>48</v>
      </c>
      <c r="AJ5" s="3">
        <v>15</v>
      </c>
      <c r="AK5" s="112" t="s">
        <v>711</v>
      </c>
      <c r="AL5" s="12">
        <v>46</v>
      </c>
      <c r="BD5" s="130"/>
    </row>
    <row r="6" spans="1:86">
      <c r="A6" s="3">
        <v>6</v>
      </c>
      <c r="B6" s="2228" t="s">
        <v>53</v>
      </c>
      <c r="C6" s="130" t="s">
        <v>9925</v>
      </c>
      <c r="D6" s="130" t="s">
        <v>9915</v>
      </c>
      <c r="E6" s="130"/>
      <c r="F6" s="130" t="s">
        <v>1618</v>
      </c>
      <c r="H6" s="130" t="s">
        <v>9943</v>
      </c>
      <c r="J6" s="130" t="s">
        <v>9933</v>
      </c>
      <c r="K6" s="130" t="s">
        <v>9944</v>
      </c>
      <c r="L6" s="130"/>
      <c r="M6" s="130"/>
      <c r="N6" s="130" t="s">
        <v>9110</v>
      </c>
      <c r="O6" s="130"/>
      <c r="P6" s="130"/>
      <c r="Q6" s="130" t="s">
        <v>9945</v>
      </c>
      <c r="R6" s="130" t="s">
        <v>1341</v>
      </c>
      <c r="T6" s="130" t="s">
        <v>9923</v>
      </c>
      <c r="U6" s="130" t="s">
        <v>45</v>
      </c>
      <c r="V6" s="130" t="s">
        <v>933</v>
      </c>
      <c r="W6" s="130" t="s">
        <v>9926</v>
      </c>
      <c r="X6" s="130"/>
      <c r="AA6" s="130"/>
      <c r="AC6" s="8">
        <v>5</v>
      </c>
      <c r="AG6" s="3">
        <f t="shared" si="0"/>
        <v>282</v>
      </c>
      <c r="AH6" s="112" t="s">
        <v>688</v>
      </c>
      <c r="AI6" s="12">
        <v>49</v>
      </c>
      <c r="AJ6" s="3">
        <v>7</v>
      </c>
      <c r="AK6" s="112" t="s">
        <v>692</v>
      </c>
      <c r="AL6" s="12">
        <v>47</v>
      </c>
      <c r="AN6" s="130"/>
      <c r="AR6" s="130"/>
      <c r="AU6" s="130"/>
      <c r="AV6" s="130"/>
      <c r="AX6" s="130"/>
      <c r="AZ6" s="130"/>
      <c r="BA6" s="130"/>
      <c r="BB6" s="130"/>
      <c r="BD6" s="130"/>
      <c r="BF6" s="130"/>
      <c r="BH6" s="130"/>
      <c r="BL6" s="130"/>
      <c r="BN6" s="130"/>
      <c r="BU6" s="130"/>
      <c r="BX6" s="130"/>
      <c r="BY6" s="130"/>
      <c r="CB6" s="130"/>
      <c r="CF6" s="130"/>
      <c r="CG6" s="130"/>
    </row>
    <row r="7" spans="1:86">
      <c r="A7" s="3">
        <v>7</v>
      </c>
      <c r="C7" s="130" t="s">
        <v>9933</v>
      </c>
      <c r="E7" s="130"/>
      <c r="F7" s="130"/>
      <c r="G7" s="130"/>
      <c r="H7" s="130"/>
      <c r="I7" s="130"/>
      <c r="J7" s="130"/>
      <c r="K7" s="130"/>
      <c r="L7" s="130"/>
      <c r="M7" s="130"/>
      <c r="N7" s="130" t="s">
        <v>9946</v>
      </c>
      <c r="O7" s="130"/>
      <c r="P7" s="130"/>
      <c r="Q7" s="130"/>
      <c r="S7" s="130"/>
      <c r="T7" s="130" t="s">
        <v>9947</v>
      </c>
      <c r="U7" s="130" t="s">
        <v>9948</v>
      </c>
      <c r="V7" s="130" t="s">
        <v>9949</v>
      </c>
      <c r="W7" s="130"/>
      <c r="X7" s="130"/>
      <c r="Y7" s="130"/>
      <c r="Z7" s="130"/>
      <c r="AA7" s="130"/>
      <c r="AC7" s="8">
        <v>5</v>
      </c>
      <c r="AG7" s="3">
        <f t="shared" si="0"/>
        <v>329</v>
      </c>
      <c r="AH7" s="112" t="s">
        <v>692</v>
      </c>
      <c r="AI7" s="12">
        <v>47</v>
      </c>
      <c r="AJ7" s="3">
        <v>1</v>
      </c>
      <c r="AK7" s="112" t="s">
        <v>701</v>
      </c>
      <c r="AL7" s="12">
        <v>48</v>
      </c>
      <c r="AM7" s="130"/>
      <c r="AN7" s="130"/>
      <c r="AO7" s="130"/>
      <c r="AP7" s="130"/>
      <c r="AR7" s="130"/>
      <c r="AS7" s="130"/>
      <c r="AU7" s="130"/>
      <c r="AV7" s="130"/>
      <c r="AW7" s="130"/>
      <c r="AX7" s="130"/>
      <c r="AY7" s="130"/>
      <c r="AZ7" s="130"/>
      <c r="BA7" s="130"/>
      <c r="BB7" s="130"/>
      <c r="BD7" s="130"/>
      <c r="BE7" s="130"/>
      <c r="BF7" s="130"/>
      <c r="BG7" s="130"/>
      <c r="BH7" s="130"/>
      <c r="BI7" s="130"/>
      <c r="BJ7" s="130"/>
      <c r="BL7" s="130"/>
      <c r="BN7" s="130"/>
      <c r="BO7" s="130"/>
      <c r="BU7" s="130"/>
      <c r="BV7" s="130"/>
      <c r="BX7" s="130"/>
      <c r="BY7" s="130"/>
      <c r="CA7" s="130"/>
      <c r="CB7" s="130"/>
      <c r="CC7" s="130"/>
      <c r="CE7" s="130"/>
      <c r="CF7" s="130"/>
      <c r="CG7" s="130"/>
    </row>
    <row r="8" spans="1:86">
      <c r="A8" s="3">
        <v>8</v>
      </c>
      <c r="E8" s="130"/>
      <c r="F8" s="130"/>
      <c r="G8" s="130"/>
      <c r="H8" s="130"/>
      <c r="I8" s="130"/>
      <c r="J8" s="130"/>
      <c r="K8" s="130"/>
      <c r="L8" s="130"/>
      <c r="M8" s="130"/>
      <c r="N8" s="130"/>
      <c r="O8" s="130"/>
      <c r="P8" s="130"/>
      <c r="Q8" s="130"/>
      <c r="R8" s="130"/>
      <c r="S8" s="130"/>
      <c r="T8" s="130"/>
      <c r="U8" s="130"/>
      <c r="V8" s="130"/>
      <c r="W8" s="130"/>
      <c r="X8" s="130"/>
      <c r="Y8" s="130"/>
      <c r="Z8" s="130"/>
      <c r="AA8" s="130"/>
      <c r="AB8" s="130"/>
      <c r="AC8" s="8">
        <v>5</v>
      </c>
      <c r="AG8" s="3">
        <f t="shared" si="0"/>
        <v>378</v>
      </c>
      <c r="AH8" s="112" t="s">
        <v>698</v>
      </c>
      <c r="AI8" s="12">
        <v>49</v>
      </c>
      <c r="AJ8" s="3">
        <v>5</v>
      </c>
      <c r="AK8" s="112" t="s">
        <v>696</v>
      </c>
      <c r="AL8" s="12">
        <v>48</v>
      </c>
      <c r="AM8" s="130"/>
      <c r="AN8" s="130"/>
      <c r="AO8" s="130"/>
      <c r="AP8" s="130"/>
      <c r="AR8" s="130"/>
      <c r="AS8" s="130"/>
      <c r="AU8" s="130"/>
      <c r="AV8" s="130"/>
      <c r="AW8" s="130"/>
      <c r="AX8" s="130"/>
      <c r="AY8" s="130"/>
      <c r="AZ8" s="130"/>
      <c r="BA8" s="130"/>
      <c r="BB8" s="130"/>
      <c r="BC8" s="130"/>
      <c r="BD8" s="130"/>
      <c r="BE8" s="130"/>
      <c r="BF8" s="130"/>
      <c r="BG8" s="130"/>
      <c r="BH8" s="130"/>
      <c r="BI8" s="130"/>
      <c r="BJ8" s="130"/>
      <c r="BK8" s="130"/>
      <c r="BL8" s="130"/>
      <c r="BM8" s="130"/>
      <c r="BN8" s="130"/>
      <c r="BO8" s="130"/>
      <c r="BP8" s="130"/>
      <c r="BQ8" s="130"/>
      <c r="BR8" s="130"/>
      <c r="BS8" s="130"/>
      <c r="BT8" s="130"/>
      <c r="BU8" s="130"/>
      <c r="BV8" s="130"/>
      <c r="BW8" s="130"/>
      <c r="BX8" s="130"/>
      <c r="BY8" s="130"/>
      <c r="BZ8" s="130"/>
      <c r="CA8" s="130"/>
      <c r="CB8" s="130"/>
      <c r="CC8" s="130"/>
      <c r="CD8" s="130"/>
      <c r="CE8" s="130"/>
      <c r="CF8" s="130"/>
      <c r="CG8" s="130"/>
    </row>
    <row r="9" spans="1:86">
      <c r="A9" s="3">
        <v>9</v>
      </c>
      <c r="E9" s="130"/>
      <c r="F9" s="130"/>
      <c r="G9" s="130"/>
      <c r="H9" s="130"/>
      <c r="I9" s="130"/>
      <c r="J9" s="130"/>
      <c r="K9" s="130"/>
      <c r="L9" s="130"/>
      <c r="M9" s="130"/>
      <c r="N9" s="130"/>
      <c r="O9" s="130"/>
      <c r="P9" s="130"/>
      <c r="Q9" s="130"/>
      <c r="R9" s="130"/>
      <c r="S9" s="130"/>
      <c r="T9" s="130"/>
      <c r="U9" s="130"/>
      <c r="V9" s="130"/>
      <c r="W9" s="130"/>
      <c r="X9" s="130"/>
      <c r="Y9" s="130"/>
      <c r="Z9" s="130"/>
      <c r="AA9" s="130"/>
      <c r="AB9" s="130"/>
      <c r="AC9" s="8">
        <v>5</v>
      </c>
      <c r="AG9" s="3">
        <f t="shared" si="0"/>
        <v>432</v>
      </c>
      <c r="AH9" s="112" t="s">
        <v>713</v>
      </c>
      <c r="AI9" s="12">
        <v>54</v>
      </c>
      <c r="AJ9" s="3">
        <v>21</v>
      </c>
      <c r="AK9" s="112" t="s">
        <v>703</v>
      </c>
      <c r="AL9" s="12">
        <v>48</v>
      </c>
      <c r="AM9" s="130"/>
      <c r="AN9" s="130"/>
      <c r="AO9" s="130"/>
      <c r="AP9" s="130"/>
      <c r="AQ9" s="130"/>
      <c r="AR9" s="130"/>
      <c r="AS9" s="130"/>
      <c r="AT9" s="130"/>
      <c r="AU9" s="130"/>
      <c r="AV9" s="130"/>
      <c r="AW9" s="130"/>
      <c r="AX9" s="130"/>
      <c r="AY9" s="130"/>
      <c r="AZ9" s="130"/>
      <c r="BA9" s="130"/>
      <c r="BB9" s="130"/>
      <c r="BC9" s="130"/>
      <c r="BD9" s="130"/>
      <c r="BE9" s="130"/>
      <c r="BF9" s="130"/>
      <c r="BG9" s="130"/>
      <c r="BH9" s="130"/>
      <c r="BI9" s="130"/>
      <c r="BJ9" s="130"/>
      <c r="BK9" s="130"/>
      <c r="BL9" s="130"/>
      <c r="BM9" s="130"/>
      <c r="BN9" s="130"/>
      <c r="BO9" s="130"/>
      <c r="BP9" s="130"/>
      <c r="BQ9" s="130"/>
      <c r="BR9" s="130"/>
      <c r="BS9" s="130"/>
      <c r="BT9" s="130"/>
      <c r="BU9" s="130"/>
      <c r="BV9" s="130"/>
      <c r="BW9" s="130"/>
      <c r="BX9" s="130"/>
      <c r="BY9" s="130"/>
      <c r="BZ9" s="130"/>
      <c r="CA9" s="130"/>
      <c r="CB9" s="130"/>
      <c r="CC9" s="130"/>
      <c r="CD9" s="130"/>
      <c r="CE9" s="130"/>
      <c r="CF9" s="130"/>
      <c r="CG9" s="130"/>
    </row>
    <row r="10" spans="1:86">
      <c r="A10" s="3">
        <v>10</v>
      </c>
      <c r="E10" s="130"/>
      <c r="F10" s="130"/>
      <c r="G10" s="130"/>
      <c r="H10" s="130"/>
      <c r="I10" s="130"/>
      <c r="J10" s="130"/>
      <c r="K10" s="130"/>
      <c r="L10" s="130"/>
      <c r="M10" s="130"/>
      <c r="N10" s="130"/>
      <c r="O10" s="130"/>
      <c r="P10" s="130"/>
      <c r="Q10" s="130"/>
      <c r="R10" s="130"/>
      <c r="S10" s="130"/>
      <c r="T10" s="130"/>
      <c r="U10" s="130"/>
      <c r="V10" s="130"/>
      <c r="W10" s="130"/>
      <c r="X10" s="130"/>
      <c r="Y10" s="130"/>
      <c r="Z10" s="130"/>
      <c r="AA10" s="130"/>
      <c r="AB10" s="130"/>
      <c r="AC10" s="8">
        <v>5</v>
      </c>
      <c r="AG10" s="3">
        <f t="shared" si="0"/>
        <v>483</v>
      </c>
      <c r="AH10" s="112" t="s">
        <v>694</v>
      </c>
      <c r="AI10" s="12">
        <v>51</v>
      </c>
      <c r="AJ10" s="3">
        <v>6</v>
      </c>
      <c r="AK10" s="112" t="s">
        <v>688</v>
      </c>
      <c r="AL10" s="12">
        <v>49</v>
      </c>
      <c r="AM10" s="130"/>
      <c r="AN10" s="130"/>
      <c r="AO10" s="130"/>
      <c r="AP10" s="130"/>
      <c r="AQ10" s="130"/>
      <c r="AR10" s="130"/>
      <c r="AS10" s="130"/>
      <c r="AT10" s="130"/>
      <c r="AU10" s="130"/>
      <c r="AV10" s="130"/>
      <c r="AW10" s="130"/>
      <c r="AX10" s="130"/>
      <c r="AY10" s="130"/>
      <c r="AZ10" s="130"/>
      <c r="BA10" s="130"/>
      <c r="BB10" s="130"/>
      <c r="BC10" s="130"/>
      <c r="BD10" s="130"/>
      <c r="BE10" s="130"/>
      <c r="BF10" s="130"/>
      <c r="BG10" s="130"/>
      <c r="BH10" s="130"/>
      <c r="BI10" s="130"/>
      <c r="BJ10" s="130"/>
      <c r="BK10" s="130"/>
      <c r="BL10" s="130"/>
      <c r="BM10" s="130"/>
      <c r="BN10" s="130"/>
      <c r="BO10" s="130"/>
      <c r="BP10" s="130"/>
      <c r="BQ10" s="130"/>
      <c r="BR10" s="130"/>
      <c r="BS10" s="130"/>
      <c r="BT10" s="130"/>
      <c r="BU10" s="130"/>
      <c r="BV10" s="130"/>
      <c r="BW10" s="130"/>
      <c r="BX10" s="130"/>
      <c r="BY10" s="130"/>
      <c r="BZ10" s="130"/>
      <c r="CA10" s="130"/>
      <c r="CB10" s="130"/>
      <c r="CC10" s="130"/>
      <c r="CD10" s="130"/>
      <c r="CE10" s="130"/>
      <c r="CF10" s="130"/>
      <c r="CG10" s="130"/>
      <c r="CH10" s="130"/>
    </row>
    <row r="11" spans="1:86">
      <c r="A11" s="3"/>
      <c r="B11" s="192">
        <v>6</v>
      </c>
      <c r="C11" s="192">
        <v>7</v>
      </c>
      <c r="D11" s="192">
        <v>6</v>
      </c>
      <c r="E11" s="192">
        <v>5</v>
      </c>
      <c r="F11" s="192">
        <v>6</v>
      </c>
      <c r="G11" s="192">
        <v>5</v>
      </c>
      <c r="H11" s="192">
        <v>6</v>
      </c>
      <c r="I11" s="192">
        <v>5</v>
      </c>
      <c r="J11" s="192">
        <v>6</v>
      </c>
      <c r="K11" s="192">
        <v>6</v>
      </c>
      <c r="L11" s="192">
        <v>5</v>
      </c>
      <c r="M11" s="192">
        <v>5</v>
      </c>
      <c r="N11" s="192">
        <v>7</v>
      </c>
      <c r="O11" s="192">
        <v>5</v>
      </c>
      <c r="P11" s="192">
        <v>4</v>
      </c>
      <c r="Q11" s="192">
        <v>6</v>
      </c>
      <c r="R11" s="192">
        <v>6</v>
      </c>
      <c r="S11" s="192">
        <v>5</v>
      </c>
      <c r="T11" s="192">
        <v>7</v>
      </c>
      <c r="U11" s="192">
        <v>7</v>
      </c>
      <c r="V11" s="192">
        <v>6</v>
      </c>
      <c r="W11" s="192">
        <v>6</v>
      </c>
      <c r="X11" s="192">
        <f>SUM(B11:W11)</f>
        <v>127</v>
      </c>
      <c r="Y11" s="192"/>
      <c r="Z11" s="192"/>
      <c r="AA11" s="192"/>
      <c r="AB11" s="192"/>
      <c r="AC11" s="8">
        <v>5</v>
      </c>
      <c r="AG11" s="3">
        <f t="shared" si="0"/>
        <v>533</v>
      </c>
      <c r="AH11" s="112" t="s">
        <v>706</v>
      </c>
      <c r="AI11" s="12">
        <v>50</v>
      </c>
      <c r="AJ11" s="3">
        <v>8</v>
      </c>
      <c r="AK11" s="112" t="s">
        <v>698</v>
      </c>
      <c r="AL11" s="12">
        <v>49</v>
      </c>
      <c r="AM11" s="192"/>
      <c r="AN11" s="192"/>
      <c r="AO11" s="192"/>
      <c r="AP11" s="192"/>
      <c r="AQ11" s="192"/>
      <c r="AR11" s="192"/>
      <c r="AS11" s="192"/>
      <c r="AT11" s="192"/>
      <c r="AU11" s="192"/>
      <c r="AV11" s="192"/>
      <c r="AW11" s="192"/>
      <c r="AX11" s="192"/>
      <c r="AY11" s="192"/>
      <c r="AZ11" s="192"/>
      <c r="BA11" s="192"/>
      <c r="BB11" s="192"/>
      <c r="BC11" s="192"/>
      <c r="BD11" s="192"/>
      <c r="BE11" s="192"/>
      <c r="BF11" s="192"/>
      <c r="BG11" s="192"/>
      <c r="BH11" s="192"/>
      <c r="BI11" s="192"/>
      <c r="BJ11" s="192"/>
      <c r="BK11" s="192"/>
      <c r="BL11" s="192"/>
      <c r="BM11" s="192"/>
      <c r="BN11" s="192"/>
      <c r="BO11" s="192"/>
      <c r="BP11" s="192"/>
      <c r="BQ11" s="192"/>
      <c r="BR11" s="192"/>
      <c r="BS11" s="192"/>
      <c r="BT11" s="192"/>
      <c r="BU11" s="192"/>
      <c r="BV11" s="192"/>
      <c r="BW11" s="192"/>
      <c r="BX11" s="192"/>
      <c r="BY11" s="192"/>
      <c r="BZ11" s="192"/>
      <c r="CA11" s="192"/>
      <c r="CB11" s="192"/>
      <c r="CC11" s="192"/>
      <c r="CD11" s="192"/>
      <c r="CE11" s="192"/>
      <c r="CF11" s="192"/>
      <c r="CG11" s="192"/>
      <c r="CH11" s="192"/>
    </row>
    <row r="12" spans="1:86">
      <c r="A12" s="3"/>
      <c r="B12" s="192">
        <f>+B11</f>
        <v>6</v>
      </c>
      <c r="C12" s="192">
        <f t="shared" ref="C12:W12" si="1">+B12+C11</f>
        <v>13</v>
      </c>
      <c r="D12" s="192">
        <f t="shared" si="1"/>
        <v>19</v>
      </c>
      <c r="E12" s="192">
        <f t="shared" si="1"/>
        <v>24</v>
      </c>
      <c r="F12" s="192">
        <f t="shared" si="1"/>
        <v>30</v>
      </c>
      <c r="G12" s="192">
        <f t="shared" si="1"/>
        <v>35</v>
      </c>
      <c r="H12" s="192">
        <f t="shared" si="1"/>
        <v>41</v>
      </c>
      <c r="I12" s="192">
        <f t="shared" si="1"/>
        <v>46</v>
      </c>
      <c r="J12" s="192">
        <f t="shared" si="1"/>
        <v>52</v>
      </c>
      <c r="K12" s="192">
        <f t="shared" si="1"/>
        <v>58</v>
      </c>
      <c r="L12" s="192">
        <f t="shared" si="1"/>
        <v>63</v>
      </c>
      <c r="M12" s="192">
        <f t="shared" si="1"/>
        <v>68</v>
      </c>
      <c r="N12" s="192">
        <f t="shared" si="1"/>
        <v>75</v>
      </c>
      <c r="O12" s="192">
        <f t="shared" si="1"/>
        <v>80</v>
      </c>
      <c r="P12" s="192">
        <f t="shared" si="1"/>
        <v>84</v>
      </c>
      <c r="Q12" s="192">
        <f t="shared" si="1"/>
        <v>90</v>
      </c>
      <c r="R12" s="192">
        <f t="shared" si="1"/>
        <v>96</v>
      </c>
      <c r="S12" s="192">
        <f t="shared" si="1"/>
        <v>101</v>
      </c>
      <c r="T12" s="192">
        <f t="shared" si="1"/>
        <v>108</v>
      </c>
      <c r="U12" s="192">
        <f t="shared" si="1"/>
        <v>115</v>
      </c>
      <c r="V12" s="192">
        <f t="shared" si="1"/>
        <v>121</v>
      </c>
      <c r="W12" s="192">
        <f t="shared" si="1"/>
        <v>127</v>
      </c>
      <c r="X12" s="192"/>
      <c r="Y12" s="192"/>
      <c r="Z12" s="192"/>
      <c r="AA12" s="192"/>
      <c r="AB12" s="192"/>
      <c r="AC12" s="8">
        <v>5</v>
      </c>
      <c r="AG12" s="3">
        <f t="shared" si="0"/>
        <v>582</v>
      </c>
      <c r="AH12" s="112" t="s">
        <v>689</v>
      </c>
      <c r="AI12" s="12">
        <v>49</v>
      </c>
      <c r="AJ12" s="3">
        <v>12</v>
      </c>
      <c r="AK12" s="112" t="s">
        <v>689</v>
      </c>
      <c r="AL12" s="12">
        <v>49</v>
      </c>
      <c r="AM12" s="192"/>
      <c r="AN12" s="192"/>
      <c r="AO12" s="192"/>
      <c r="AP12" s="192"/>
      <c r="AQ12" s="192"/>
      <c r="AR12" s="192"/>
      <c r="AS12" s="192"/>
      <c r="AT12" s="192"/>
      <c r="AU12" s="192"/>
      <c r="AV12" s="192"/>
      <c r="AW12" s="192"/>
      <c r="AX12" s="192"/>
      <c r="AY12" s="192"/>
      <c r="AZ12" s="192"/>
      <c r="BA12" s="192"/>
      <c r="BB12" s="192"/>
      <c r="BC12" s="192"/>
      <c r="BD12" s="192"/>
      <c r="BE12" s="192"/>
      <c r="BF12" s="192"/>
      <c r="BG12" s="192"/>
      <c r="BH12" s="192"/>
      <c r="BI12" s="192"/>
      <c r="BJ12" s="192"/>
      <c r="BK12" s="192"/>
      <c r="BL12" s="192"/>
      <c r="BM12" s="192"/>
      <c r="BN12" s="192"/>
      <c r="BO12" s="192"/>
      <c r="BP12" s="192"/>
      <c r="BQ12" s="192"/>
      <c r="BR12" s="192"/>
      <c r="BS12" s="192"/>
      <c r="BT12" s="192"/>
      <c r="BU12" s="192"/>
      <c r="BV12" s="192"/>
      <c r="BW12" s="192"/>
      <c r="BX12" s="192"/>
      <c r="BY12" s="192"/>
      <c r="BZ12" s="192"/>
      <c r="CA12" s="192"/>
      <c r="CB12" s="192"/>
      <c r="CC12" s="192"/>
      <c r="CD12" s="192"/>
      <c r="CE12" s="192"/>
      <c r="CF12" s="192"/>
      <c r="CG12" s="192"/>
      <c r="CH12" s="192"/>
    </row>
    <row r="13" spans="1:86">
      <c r="A13" s="3"/>
      <c r="B13" s="192">
        <f t="shared" ref="B13:V13" si="2">+C13+B11</f>
        <v>127</v>
      </c>
      <c r="C13" s="192">
        <f t="shared" si="2"/>
        <v>121</v>
      </c>
      <c r="D13" s="192">
        <f t="shared" si="2"/>
        <v>114</v>
      </c>
      <c r="E13" s="192">
        <f t="shared" si="2"/>
        <v>108</v>
      </c>
      <c r="F13" s="192">
        <f t="shared" si="2"/>
        <v>103</v>
      </c>
      <c r="G13" s="192">
        <f t="shared" si="2"/>
        <v>97</v>
      </c>
      <c r="H13" s="192">
        <f t="shared" si="2"/>
        <v>92</v>
      </c>
      <c r="I13" s="192">
        <f t="shared" si="2"/>
        <v>86</v>
      </c>
      <c r="J13" s="192">
        <f t="shared" si="2"/>
        <v>81</v>
      </c>
      <c r="K13" s="192">
        <f t="shared" si="2"/>
        <v>75</v>
      </c>
      <c r="L13" s="192">
        <f t="shared" si="2"/>
        <v>69</v>
      </c>
      <c r="M13" s="192">
        <f t="shared" si="2"/>
        <v>64</v>
      </c>
      <c r="N13" s="192">
        <f t="shared" si="2"/>
        <v>59</v>
      </c>
      <c r="O13" s="192">
        <f t="shared" si="2"/>
        <v>52</v>
      </c>
      <c r="P13" s="192">
        <f t="shared" si="2"/>
        <v>47</v>
      </c>
      <c r="Q13" s="192">
        <f t="shared" si="2"/>
        <v>43</v>
      </c>
      <c r="R13" s="192">
        <f t="shared" si="2"/>
        <v>37</v>
      </c>
      <c r="S13" s="192">
        <f t="shared" si="2"/>
        <v>31</v>
      </c>
      <c r="T13" s="192">
        <f t="shared" si="2"/>
        <v>26</v>
      </c>
      <c r="U13" s="192">
        <f t="shared" si="2"/>
        <v>19</v>
      </c>
      <c r="V13" s="192">
        <f t="shared" si="2"/>
        <v>12</v>
      </c>
      <c r="W13" s="192">
        <f>+W11</f>
        <v>6</v>
      </c>
      <c r="X13" s="192"/>
      <c r="Y13" s="192"/>
      <c r="Z13" s="192"/>
      <c r="AA13" s="192"/>
      <c r="AB13" s="192"/>
      <c r="AG13" s="3">
        <f t="shared" si="0"/>
        <v>636</v>
      </c>
      <c r="AH13" s="112" t="s">
        <v>691</v>
      </c>
      <c r="AI13" s="12">
        <v>54</v>
      </c>
      <c r="AJ13" s="3">
        <v>14</v>
      </c>
      <c r="AK13" s="112" t="s">
        <v>700</v>
      </c>
      <c r="AL13" s="12">
        <v>49</v>
      </c>
      <c r="AM13" s="192"/>
      <c r="AN13" s="192"/>
      <c r="AO13" s="192"/>
      <c r="AP13" s="192"/>
      <c r="AQ13" s="192"/>
      <c r="AR13" s="192"/>
      <c r="AS13" s="192"/>
      <c r="AT13" s="192"/>
      <c r="AU13" s="192"/>
      <c r="AV13" s="192"/>
      <c r="AW13" s="192"/>
      <c r="AX13" s="192"/>
      <c r="AY13" s="192"/>
      <c r="AZ13" s="192"/>
      <c r="BA13" s="192"/>
      <c r="BB13" s="192"/>
      <c r="BC13" s="192"/>
      <c r="BD13" s="192"/>
      <c r="BE13" s="192"/>
      <c r="BF13" s="192"/>
      <c r="BG13" s="192"/>
      <c r="BH13" s="192"/>
      <c r="BI13" s="192"/>
      <c r="BJ13" s="192"/>
      <c r="BK13" s="192"/>
      <c r="BL13" s="192"/>
      <c r="BM13" s="192"/>
      <c r="BN13" s="192"/>
      <c r="BO13" s="192"/>
      <c r="BP13" s="192"/>
      <c r="BQ13" s="192"/>
      <c r="BR13" s="192"/>
      <c r="BS13" s="192"/>
      <c r="BT13" s="192"/>
      <c r="BU13" s="192"/>
      <c r="BV13" s="192"/>
      <c r="BW13" s="192"/>
      <c r="BX13" s="192"/>
      <c r="BY13" s="192"/>
      <c r="BZ13" s="192"/>
      <c r="CA13" s="192"/>
      <c r="CB13" s="192"/>
      <c r="CC13" s="192"/>
      <c r="CD13" s="192"/>
      <c r="CE13" s="192"/>
      <c r="CF13" s="192"/>
      <c r="CG13" s="192"/>
      <c r="CH13" s="192"/>
    </row>
    <row r="14" spans="1:86">
      <c r="A14" s="3">
        <v>1</v>
      </c>
      <c r="B14" s="130" t="s">
        <v>41</v>
      </c>
      <c r="C14" s="130" t="s">
        <v>934</v>
      </c>
      <c r="D14" s="130" t="s">
        <v>1705</v>
      </c>
      <c r="E14" s="130" t="s">
        <v>1367</v>
      </c>
      <c r="F14" s="130" t="s">
        <v>9926</v>
      </c>
      <c r="G14" s="130" t="s">
        <v>9950</v>
      </c>
      <c r="H14" s="130" t="s">
        <v>9111</v>
      </c>
      <c r="I14" s="130" t="s">
        <v>9951</v>
      </c>
      <c r="J14" s="130" t="s">
        <v>1689</v>
      </c>
      <c r="K14" s="130" t="s">
        <v>9952</v>
      </c>
      <c r="L14" s="130" t="s">
        <v>2320</v>
      </c>
      <c r="M14" s="130" t="s">
        <v>968</v>
      </c>
      <c r="N14" s="130" t="s">
        <v>1370</v>
      </c>
      <c r="O14" s="130" t="s">
        <v>9953</v>
      </c>
      <c r="P14" s="130" t="s">
        <v>9954</v>
      </c>
      <c r="Q14" s="130" t="s">
        <v>9955</v>
      </c>
      <c r="R14" s="130" t="s">
        <v>9956</v>
      </c>
      <c r="S14" s="130" t="s">
        <v>9957</v>
      </c>
      <c r="T14" s="130" t="s">
        <v>1350</v>
      </c>
      <c r="U14" s="130" t="s">
        <v>9958</v>
      </c>
      <c r="V14" s="130" t="s">
        <v>9959</v>
      </c>
      <c r="W14" s="130" t="s">
        <v>1393</v>
      </c>
      <c r="AC14" s="8">
        <v>5</v>
      </c>
      <c r="AG14" s="3">
        <f t="shared" si="0"/>
        <v>685</v>
      </c>
      <c r="AH14" s="112" t="s">
        <v>700</v>
      </c>
      <c r="AI14" s="12">
        <v>49</v>
      </c>
      <c r="AJ14" s="3">
        <v>16</v>
      </c>
      <c r="AK14" s="112" t="s">
        <v>697</v>
      </c>
      <c r="AL14" s="12">
        <v>49</v>
      </c>
    </row>
    <row r="15" spans="1:86">
      <c r="A15" s="3">
        <v>2</v>
      </c>
      <c r="B15" s="130" t="s">
        <v>9960</v>
      </c>
      <c r="C15" s="130" t="s">
        <v>933</v>
      </c>
      <c r="D15" s="130" t="s">
        <v>1757</v>
      </c>
      <c r="E15" s="130" t="s">
        <v>9961</v>
      </c>
      <c r="F15" s="130" t="s">
        <v>9962</v>
      </c>
      <c r="G15" s="130" t="s">
        <v>9963</v>
      </c>
      <c r="H15" s="130" t="s">
        <v>9964</v>
      </c>
      <c r="I15" s="130" t="s">
        <v>960</v>
      </c>
      <c r="J15" s="130" t="s">
        <v>9965</v>
      </c>
      <c r="K15" s="130" t="s">
        <v>9966</v>
      </c>
      <c r="L15" s="130" t="s">
        <v>1757</v>
      </c>
      <c r="M15" s="130" t="s">
        <v>967</v>
      </c>
      <c r="N15" s="130" t="s">
        <v>9967</v>
      </c>
      <c r="O15" s="130" t="s">
        <v>9968</v>
      </c>
      <c r="P15" s="130" t="s">
        <v>9969</v>
      </c>
      <c r="Q15" s="130" t="s">
        <v>1615</v>
      </c>
      <c r="R15" s="130" t="s">
        <v>9936</v>
      </c>
      <c r="S15" s="130" t="s">
        <v>938</v>
      </c>
      <c r="T15" s="130" t="s">
        <v>1707</v>
      </c>
      <c r="U15" s="130" t="s">
        <v>9970</v>
      </c>
      <c r="V15" s="130" t="s">
        <v>4548</v>
      </c>
      <c r="W15" s="130" t="s">
        <v>9971</v>
      </c>
      <c r="AC15" s="8">
        <v>5</v>
      </c>
      <c r="AG15" s="3">
        <f t="shared" si="0"/>
        <v>731</v>
      </c>
      <c r="AH15" s="112" t="s">
        <v>711</v>
      </c>
      <c r="AI15" s="12">
        <v>46</v>
      </c>
      <c r="AJ15" s="3">
        <v>22</v>
      </c>
      <c r="AK15" s="112" t="s">
        <v>693</v>
      </c>
      <c r="AL15" s="12">
        <v>49</v>
      </c>
    </row>
    <row r="16" spans="1:86">
      <c r="A16" s="3">
        <v>3</v>
      </c>
      <c r="B16" s="130" t="s">
        <v>9972</v>
      </c>
      <c r="C16" s="130" t="s">
        <v>9973</v>
      </c>
      <c r="D16" s="130" t="s">
        <v>9974</v>
      </c>
      <c r="E16" s="130" t="s">
        <v>9975</v>
      </c>
      <c r="F16" s="130" t="s">
        <v>9916</v>
      </c>
      <c r="G16" s="130" t="s">
        <v>1366</v>
      </c>
      <c r="H16" s="130" t="s">
        <v>9976</v>
      </c>
      <c r="I16" s="130" t="s">
        <v>934</v>
      </c>
      <c r="J16" s="130" t="s">
        <v>9977</v>
      </c>
      <c r="K16" s="130" t="s">
        <v>2094</v>
      </c>
      <c r="L16" s="130" t="s">
        <v>9978</v>
      </c>
      <c r="M16" s="130" t="s">
        <v>9979</v>
      </c>
      <c r="N16" s="130" t="s">
        <v>9980</v>
      </c>
      <c r="O16" s="130" t="s">
        <v>9925</v>
      </c>
      <c r="P16" s="130" t="s">
        <v>70</v>
      </c>
      <c r="Q16" s="130" t="s">
        <v>9981</v>
      </c>
      <c r="R16" s="130" t="s">
        <v>9982</v>
      </c>
      <c r="S16" s="130" t="s">
        <v>9983</v>
      </c>
      <c r="T16" s="130" t="s">
        <v>9932</v>
      </c>
      <c r="U16" s="130" t="s">
        <v>9984</v>
      </c>
      <c r="V16" s="130" t="s">
        <v>52</v>
      </c>
      <c r="W16" s="130" t="s">
        <v>1621</v>
      </c>
      <c r="AC16" s="8">
        <v>5</v>
      </c>
      <c r="AG16" s="3">
        <f t="shared" si="0"/>
        <v>780</v>
      </c>
      <c r="AH16" s="112" t="s">
        <v>697</v>
      </c>
      <c r="AI16" s="12">
        <v>49</v>
      </c>
      <c r="AJ16" s="3">
        <v>3</v>
      </c>
      <c r="AK16" s="112" t="s">
        <v>695</v>
      </c>
      <c r="AL16" s="12">
        <v>50</v>
      </c>
    </row>
    <row r="17" spans="1:38">
      <c r="A17" s="3">
        <v>4</v>
      </c>
      <c r="B17" s="130" t="s">
        <v>934</v>
      </c>
      <c r="C17" s="130" t="s">
        <v>63</v>
      </c>
      <c r="D17" s="130" t="s">
        <v>9985</v>
      </c>
      <c r="E17" s="130" t="s">
        <v>1750</v>
      </c>
      <c r="F17" s="130" t="s">
        <v>9986</v>
      </c>
      <c r="G17" s="130" t="s">
        <v>55</v>
      </c>
      <c r="H17" s="130" t="s">
        <v>55</v>
      </c>
      <c r="I17" s="130" t="s">
        <v>1619</v>
      </c>
      <c r="J17" s="130" t="s">
        <v>1750</v>
      </c>
      <c r="K17" s="130" t="s">
        <v>55</v>
      </c>
      <c r="L17" s="2227" t="s">
        <v>9987</v>
      </c>
      <c r="M17" s="130" t="s">
        <v>9988</v>
      </c>
      <c r="N17" s="130" t="s">
        <v>55</v>
      </c>
      <c r="O17" s="130" t="s">
        <v>939</v>
      </c>
      <c r="P17" s="130" t="s">
        <v>9927</v>
      </c>
      <c r="Q17" s="130" t="s">
        <v>63</v>
      </c>
      <c r="R17" s="130" t="s">
        <v>9989</v>
      </c>
      <c r="S17" s="130" t="s">
        <v>9990</v>
      </c>
      <c r="T17" s="130" t="s">
        <v>9983</v>
      </c>
      <c r="U17" s="130" t="s">
        <v>9978</v>
      </c>
      <c r="V17" s="130" t="s">
        <v>9991</v>
      </c>
      <c r="W17" s="130" t="s">
        <v>9935</v>
      </c>
      <c r="AC17" s="8">
        <v>5</v>
      </c>
      <c r="AG17" s="3">
        <f t="shared" si="0"/>
        <v>830</v>
      </c>
      <c r="AH17" s="112" t="s">
        <v>712</v>
      </c>
      <c r="AI17" s="12">
        <v>50</v>
      </c>
      <c r="AJ17" s="3">
        <v>11</v>
      </c>
      <c r="AK17" s="112" t="s">
        <v>706</v>
      </c>
      <c r="AL17" s="12">
        <v>50</v>
      </c>
    </row>
    <row r="18" spans="1:38">
      <c r="A18" s="3">
        <v>5</v>
      </c>
      <c r="B18" s="130" t="s">
        <v>1619</v>
      </c>
      <c r="C18" s="130" t="s">
        <v>9992</v>
      </c>
      <c r="D18" s="130" t="s">
        <v>9993</v>
      </c>
      <c r="E18" s="130" t="s">
        <v>9923</v>
      </c>
      <c r="F18" s="130" t="s">
        <v>934</v>
      </c>
      <c r="G18" s="130" t="s">
        <v>1744</v>
      </c>
      <c r="H18" s="130" t="s">
        <v>9991</v>
      </c>
      <c r="I18" s="130" t="s">
        <v>9994</v>
      </c>
      <c r="J18" s="130" t="s">
        <v>55</v>
      </c>
      <c r="K18" s="130" t="s">
        <v>9927</v>
      </c>
      <c r="L18" s="130" t="s">
        <v>9995</v>
      </c>
      <c r="M18" s="130" t="s">
        <v>51</v>
      </c>
      <c r="N18" s="130" t="s">
        <v>942</v>
      </c>
      <c r="O18" s="130" t="s">
        <v>2327</v>
      </c>
      <c r="P18" s="130" t="s">
        <v>9938</v>
      </c>
      <c r="Q18" s="130" t="s">
        <v>9996</v>
      </c>
      <c r="R18" s="130" t="s">
        <v>9997</v>
      </c>
      <c r="S18" s="130" t="s">
        <v>1688</v>
      </c>
      <c r="U18" s="130" t="s">
        <v>9922</v>
      </c>
      <c r="V18" s="130" t="s">
        <v>9998</v>
      </c>
      <c r="W18" s="130" t="s">
        <v>2097</v>
      </c>
      <c r="AC18" s="8">
        <v>5</v>
      </c>
      <c r="AG18" s="3">
        <f t="shared" si="0"/>
        <v>872</v>
      </c>
      <c r="AH18" s="112" t="s">
        <v>699</v>
      </c>
      <c r="AI18" s="12">
        <v>42</v>
      </c>
      <c r="AJ18" s="3">
        <v>17</v>
      </c>
      <c r="AK18" s="112" t="s">
        <v>712</v>
      </c>
      <c r="AL18" s="12">
        <v>50</v>
      </c>
    </row>
    <row r="19" spans="1:38">
      <c r="A19" s="3">
        <v>6</v>
      </c>
      <c r="B19" s="130" t="s">
        <v>9999</v>
      </c>
      <c r="C19" s="130" t="s">
        <v>10000</v>
      </c>
      <c r="D19" s="56"/>
      <c r="E19" s="3"/>
      <c r="F19" s="130" t="s">
        <v>1619</v>
      </c>
      <c r="G19" s="130" t="s">
        <v>10001</v>
      </c>
      <c r="H19" s="130" t="s">
        <v>10002</v>
      </c>
      <c r="I19" s="130" t="s">
        <v>9935</v>
      </c>
      <c r="J19" s="130" t="s">
        <v>10003</v>
      </c>
      <c r="K19" s="130" t="s">
        <v>9938</v>
      </c>
      <c r="L19" s="130" t="s">
        <v>10004</v>
      </c>
      <c r="M19" s="130" t="s">
        <v>10005</v>
      </c>
      <c r="N19" s="130" t="s">
        <v>9110</v>
      </c>
      <c r="Q19" s="130" t="s">
        <v>10006</v>
      </c>
      <c r="V19" s="130" t="s">
        <v>10007</v>
      </c>
      <c r="AC19" s="8">
        <v>5</v>
      </c>
      <c r="AG19" s="3">
        <f t="shared" si="0"/>
        <v>916</v>
      </c>
      <c r="AH19" s="112" t="s">
        <v>709</v>
      </c>
      <c r="AI19" s="12">
        <v>44</v>
      </c>
      <c r="AJ19" s="3">
        <v>10</v>
      </c>
      <c r="AK19" s="112" t="s">
        <v>694</v>
      </c>
      <c r="AL19" s="12">
        <v>51</v>
      </c>
    </row>
    <row r="20" spans="1:38">
      <c r="A20" s="3">
        <v>7</v>
      </c>
      <c r="B20" s="56"/>
      <c r="C20" s="56"/>
      <c r="D20" s="56"/>
      <c r="E20" s="3"/>
      <c r="F20" s="3"/>
      <c r="J20" s="130" t="s">
        <v>9028</v>
      </c>
      <c r="N20" s="130" t="s">
        <v>1340</v>
      </c>
      <c r="V20" s="130" t="s">
        <v>1391</v>
      </c>
      <c r="AC20" s="8">
        <v>5</v>
      </c>
      <c r="AG20" s="3">
        <f t="shared" si="0"/>
        <v>967</v>
      </c>
      <c r="AH20" s="112" t="s">
        <v>690</v>
      </c>
      <c r="AI20" s="12">
        <v>51</v>
      </c>
      <c r="AJ20" s="3">
        <v>20</v>
      </c>
      <c r="AK20" s="112" t="s">
        <v>690</v>
      </c>
      <c r="AL20" s="12">
        <v>51</v>
      </c>
    </row>
    <row r="21" spans="1:38">
      <c r="A21" s="3">
        <v>8</v>
      </c>
      <c r="B21" s="56"/>
      <c r="C21" s="56"/>
      <c r="D21" s="56"/>
      <c r="E21" s="3"/>
      <c r="F21" s="3"/>
      <c r="AC21" s="8">
        <v>5</v>
      </c>
      <c r="AG21" s="3">
        <f t="shared" si="0"/>
        <v>1015</v>
      </c>
      <c r="AH21" s="112" t="s">
        <v>703</v>
      </c>
      <c r="AI21" s="12">
        <v>48</v>
      </c>
      <c r="AJ21" s="3">
        <v>9</v>
      </c>
      <c r="AK21" s="112" t="s">
        <v>713</v>
      </c>
      <c r="AL21" s="12">
        <v>54</v>
      </c>
    </row>
    <row r="22" spans="1:38">
      <c r="A22" s="3">
        <v>9</v>
      </c>
      <c r="B22" s="56"/>
      <c r="C22" s="56"/>
      <c r="D22" s="56"/>
      <c r="E22" s="3"/>
      <c r="F22" s="3"/>
      <c r="AC22" s="8">
        <v>5</v>
      </c>
      <c r="AG22" s="3">
        <f t="shared" si="0"/>
        <v>1064</v>
      </c>
      <c r="AH22" s="112" t="s">
        <v>693</v>
      </c>
      <c r="AI22" s="12">
        <v>49</v>
      </c>
      <c r="AJ22" s="3">
        <v>13</v>
      </c>
      <c r="AK22" s="112" t="s">
        <v>691</v>
      </c>
      <c r="AL22" s="12">
        <v>54</v>
      </c>
    </row>
    <row r="23" spans="1:38">
      <c r="A23" s="3">
        <v>10</v>
      </c>
      <c r="B23" s="56"/>
      <c r="C23" s="56"/>
      <c r="D23" s="56"/>
      <c r="E23" s="3"/>
      <c r="F23" s="3"/>
      <c r="AC23" s="8">
        <v>5</v>
      </c>
    </row>
    <row r="24" spans="1:38" ht="12.75">
      <c r="A24" s="3"/>
      <c r="B24" s="192">
        <v>6</v>
      </c>
      <c r="C24" s="192">
        <v>6</v>
      </c>
      <c r="D24" s="192">
        <v>5</v>
      </c>
      <c r="E24" s="192">
        <v>5</v>
      </c>
      <c r="F24" s="192">
        <v>6</v>
      </c>
      <c r="G24" s="192">
        <v>6</v>
      </c>
      <c r="H24" s="192">
        <v>6</v>
      </c>
      <c r="I24" s="192">
        <v>6</v>
      </c>
      <c r="J24" s="192">
        <v>7</v>
      </c>
      <c r="K24" s="192">
        <v>6</v>
      </c>
      <c r="L24" s="192">
        <v>6</v>
      </c>
      <c r="M24" s="192">
        <v>6</v>
      </c>
      <c r="N24" s="192">
        <v>7</v>
      </c>
      <c r="O24" s="192">
        <v>5</v>
      </c>
      <c r="P24" s="192">
        <v>5</v>
      </c>
      <c r="Q24" s="192">
        <v>6</v>
      </c>
      <c r="R24" s="192">
        <v>5</v>
      </c>
      <c r="S24" s="192">
        <v>5</v>
      </c>
      <c r="T24" s="192">
        <v>4</v>
      </c>
      <c r="U24" s="192">
        <v>5</v>
      </c>
      <c r="V24" s="192">
        <v>7</v>
      </c>
      <c r="W24" s="192">
        <v>5</v>
      </c>
      <c r="X24" s="192">
        <f>SUM(B24:W24)</f>
        <v>125</v>
      </c>
      <c r="AC24" s="8">
        <v>5</v>
      </c>
    </row>
    <row r="25" spans="1:38" ht="12.75">
      <c r="A25" s="3"/>
      <c r="B25" s="192">
        <f>+B24</f>
        <v>6</v>
      </c>
      <c r="C25" s="192">
        <f t="shared" ref="C25:W25" si="3">+B25+C24</f>
        <v>12</v>
      </c>
      <c r="D25" s="192">
        <f t="shared" si="3"/>
        <v>17</v>
      </c>
      <c r="E25" s="192">
        <f t="shared" si="3"/>
        <v>22</v>
      </c>
      <c r="F25" s="192">
        <f t="shared" si="3"/>
        <v>28</v>
      </c>
      <c r="G25" s="192">
        <f t="shared" si="3"/>
        <v>34</v>
      </c>
      <c r="H25" s="192">
        <f t="shared" si="3"/>
        <v>40</v>
      </c>
      <c r="I25" s="192">
        <f t="shared" si="3"/>
        <v>46</v>
      </c>
      <c r="J25" s="192">
        <f t="shared" si="3"/>
        <v>53</v>
      </c>
      <c r="K25" s="192">
        <f t="shared" si="3"/>
        <v>59</v>
      </c>
      <c r="L25" s="192">
        <f t="shared" si="3"/>
        <v>65</v>
      </c>
      <c r="M25" s="192">
        <f t="shared" si="3"/>
        <v>71</v>
      </c>
      <c r="N25" s="192">
        <f t="shared" si="3"/>
        <v>78</v>
      </c>
      <c r="O25" s="192">
        <f t="shared" si="3"/>
        <v>83</v>
      </c>
      <c r="P25" s="192">
        <f t="shared" si="3"/>
        <v>88</v>
      </c>
      <c r="Q25" s="192">
        <f t="shared" si="3"/>
        <v>94</v>
      </c>
      <c r="R25" s="192">
        <f t="shared" si="3"/>
        <v>99</v>
      </c>
      <c r="S25" s="192">
        <f t="shared" si="3"/>
        <v>104</v>
      </c>
      <c r="T25" s="192">
        <f t="shared" si="3"/>
        <v>108</v>
      </c>
      <c r="U25" s="192">
        <f t="shared" si="3"/>
        <v>113</v>
      </c>
      <c r="V25" s="192">
        <f t="shared" si="3"/>
        <v>120</v>
      </c>
      <c r="W25" s="192">
        <f t="shared" si="3"/>
        <v>125</v>
      </c>
      <c r="X25" s="192"/>
      <c r="AC25" s="8">
        <v>5</v>
      </c>
    </row>
    <row r="26" spans="1:38" ht="12.75">
      <c r="A26" s="3"/>
      <c r="B26" s="192">
        <f t="shared" ref="B26:V26" si="4">+C26+B24</f>
        <v>125</v>
      </c>
      <c r="C26" s="192">
        <f t="shared" si="4"/>
        <v>119</v>
      </c>
      <c r="D26" s="192">
        <f t="shared" si="4"/>
        <v>113</v>
      </c>
      <c r="E26" s="192">
        <f t="shared" si="4"/>
        <v>108</v>
      </c>
      <c r="F26" s="192">
        <f t="shared" si="4"/>
        <v>103</v>
      </c>
      <c r="G26" s="192">
        <f t="shared" si="4"/>
        <v>97</v>
      </c>
      <c r="H26" s="192">
        <f t="shared" si="4"/>
        <v>91</v>
      </c>
      <c r="I26" s="192">
        <f t="shared" si="4"/>
        <v>85</v>
      </c>
      <c r="J26" s="192">
        <f t="shared" si="4"/>
        <v>79</v>
      </c>
      <c r="K26" s="192">
        <f t="shared" si="4"/>
        <v>72</v>
      </c>
      <c r="L26" s="192">
        <f t="shared" si="4"/>
        <v>66</v>
      </c>
      <c r="M26" s="192">
        <f t="shared" si="4"/>
        <v>60</v>
      </c>
      <c r="N26" s="192">
        <f t="shared" si="4"/>
        <v>54</v>
      </c>
      <c r="O26" s="192">
        <f t="shared" si="4"/>
        <v>47</v>
      </c>
      <c r="P26" s="192">
        <f t="shared" si="4"/>
        <v>42</v>
      </c>
      <c r="Q26" s="192">
        <f t="shared" si="4"/>
        <v>37</v>
      </c>
      <c r="R26" s="192">
        <f t="shared" si="4"/>
        <v>31</v>
      </c>
      <c r="S26" s="192">
        <f t="shared" si="4"/>
        <v>26</v>
      </c>
      <c r="T26" s="192">
        <f t="shared" si="4"/>
        <v>21</v>
      </c>
      <c r="U26" s="192">
        <f t="shared" si="4"/>
        <v>17</v>
      </c>
      <c r="V26" s="192">
        <f t="shared" si="4"/>
        <v>12</v>
      </c>
      <c r="W26" s="192">
        <f>+W24</f>
        <v>5</v>
      </c>
      <c r="X26" s="192"/>
    </row>
    <row r="27" spans="1:38">
      <c r="A27" s="3">
        <v>1</v>
      </c>
      <c r="B27" s="130" t="s">
        <v>1338</v>
      </c>
      <c r="C27" s="130" t="s">
        <v>10008</v>
      </c>
      <c r="D27" s="130" t="s">
        <v>10009</v>
      </c>
      <c r="E27" s="130" t="s">
        <v>79</v>
      </c>
      <c r="F27" s="130" t="s">
        <v>1751</v>
      </c>
      <c r="G27" s="130" t="s">
        <v>1389</v>
      </c>
      <c r="H27" s="130" t="s">
        <v>10006</v>
      </c>
      <c r="I27" s="130" t="s">
        <v>10010</v>
      </c>
      <c r="J27" s="130" t="s">
        <v>10011</v>
      </c>
      <c r="K27" s="130" t="s">
        <v>1401</v>
      </c>
      <c r="L27" s="130" t="s">
        <v>55</v>
      </c>
      <c r="M27" s="130" t="s">
        <v>10012</v>
      </c>
      <c r="N27" s="130" t="s">
        <v>1754</v>
      </c>
      <c r="O27" s="130" t="s">
        <v>10013</v>
      </c>
      <c r="P27" s="130" t="s">
        <v>10014</v>
      </c>
      <c r="Q27" s="130" t="s">
        <v>1757</v>
      </c>
      <c r="R27" s="130" t="s">
        <v>1358</v>
      </c>
      <c r="S27" s="130" t="s">
        <v>10015</v>
      </c>
      <c r="T27" s="130" t="s">
        <v>10016</v>
      </c>
      <c r="U27" s="130" t="s">
        <v>1694</v>
      </c>
      <c r="V27" s="130" t="s">
        <v>10017</v>
      </c>
      <c r="W27" s="130" t="s">
        <v>10018</v>
      </c>
      <c r="AC27" s="8">
        <v>5</v>
      </c>
    </row>
    <row r="28" spans="1:38">
      <c r="A28" s="3">
        <v>2</v>
      </c>
      <c r="B28" s="130" t="s">
        <v>45</v>
      </c>
      <c r="C28" s="130" t="s">
        <v>10019</v>
      </c>
      <c r="D28" s="130" t="s">
        <v>4548</v>
      </c>
      <c r="E28" s="130" t="s">
        <v>10020</v>
      </c>
      <c r="F28" s="130" t="s">
        <v>10021</v>
      </c>
      <c r="G28" s="130" t="s">
        <v>10022</v>
      </c>
      <c r="H28" s="130" t="s">
        <v>10023</v>
      </c>
      <c r="I28" s="130" t="s">
        <v>1367</v>
      </c>
      <c r="J28" s="130" t="s">
        <v>10024</v>
      </c>
      <c r="K28" s="2228" t="s">
        <v>53</v>
      </c>
      <c r="L28" s="2227" t="s">
        <v>2324</v>
      </c>
      <c r="M28" s="130" t="s">
        <v>10025</v>
      </c>
      <c r="N28" s="130" t="s">
        <v>10026</v>
      </c>
      <c r="O28" s="130" t="s">
        <v>1382</v>
      </c>
      <c r="P28" s="130" t="s">
        <v>76</v>
      </c>
      <c r="Q28" s="130" t="s">
        <v>2320</v>
      </c>
      <c r="R28" s="130" t="s">
        <v>10027</v>
      </c>
      <c r="S28" s="130" t="s">
        <v>10028</v>
      </c>
      <c r="T28" s="130" t="s">
        <v>10029</v>
      </c>
      <c r="U28" s="130" t="s">
        <v>2332</v>
      </c>
      <c r="V28" s="130" t="s">
        <v>9910</v>
      </c>
      <c r="W28" s="130" t="s">
        <v>1349</v>
      </c>
      <c r="AC28" s="8">
        <v>5</v>
      </c>
    </row>
    <row r="29" spans="1:38" ht="16.5" thickBot="1">
      <c r="A29" s="3">
        <v>3</v>
      </c>
      <c r="B29" s="130" t="s">
        <v>10030</v>
      </c>
      <c r="C29" s="130" t="s">
        <v>9991</v>
      </c>
      <c r="D29" s="130" t="s">
        <v>1343</v>
      </c>
      <c r="E29" s="130" t="s">
        <v>9926</v>
      </c>
      <c r="F29" s="130" t="s">
        <v>9944</v>
      </c>
      <c r="G29" s="130" t="s">
        <v>1708</v>
      </c>
      <c r="H29" s="130" t="s">
        <v>1382</v>
      </c>
      <c r="I29" s="130" t="s">
        <v>10031</v>
      </c>
      <c r="J29" s="130" t="s">
        <v>71</v>
      </c>
      <c r="K29" s="130" t="s">
        <v>55</v>
      </c>
      <c r="L29" s="2227" t="s">
        <v>10032</v>
      </c>
      <c r="M29" s="130" t="s">
        <v>72</v>
      </c>
      <c r="N29" s="130" t="s">
        <v>10033</v>
      </c>
      <c r="O29" s="130" t="s">
        <v>1688</v>
      </c>
      <c r="P29" s="130" t="s">
        <v>1702</v>
      </c>
      <c r="Q29" s="130" t="s">
        <v>10034</v>
      </c>
      <c r="R29" s="130" t="s">
        <v>10035</v>
      </c>
      <c r="S29" s="130" t="s">
        <v>55</v>
      </c>
      <c r="T29" s="130" t="s">
        <v>10036</v>
      </c>
      <c r="U29" s="130" t="s">
        <v>10037</v>
      </c>
      <c r="V29" s="130" t="s">
        <v>10038</v>
      </c>
      <c r="W29" s="130" t="s">
        <v>10039</v>
      </c>
      <c r="AC29" s="8">
        <v>5</v>
      </c>
    </row>
    <row r="30" spans="1:38" ht="17.25" thickTop="1" thickBot="1">
      <c r="A30" s="3">
        <v>4</v>
      </c>
      <c r="B30" s="130" t="s">
        <v>2319</v>
      </c>
      <c r="C30" s="130" t="s">
        <v>954</v>
      </c>
      <c r="D30" s="130" t="s">
        <v>63</v>
      </c>
      <c r="E30" s="130" t="s">
        <v>10040</v>
      </c>
      <c r="F30" s="130" t="s">
        <v>55</v>
      </c>
      <c r="G30" s="130" t="s">
        <v>1366</v>
      </c>
      <c r="H30" s="130" t="s">
        <v>1688</v>
      </c>
      <c r="I30" s="130" t="s">
        <v>1388</v>
      </c>
      <c r="J30" s="130" t="s">
        <v>10041</v>
      </c>
      <c r="K30" s="130" t="s">
        <v>938</v>
      </c>
      <c r="L30" s="130" t="s">
        <v>10042</v>
      </c>
      <c r="M30" s="130" t="s">
        <v>55</v>
      </c>
      <c r="N30" s="130" t="s">
        <v>55</v>
      </c>
      <c r="O30" s="2229" t="s">
        <v>53</v>
      </c>
      <c r="P30" s="130" t="s">
        <v>9962</v>
      </c>
      <c r="Q30" s="130" t="s">
        <v>10043</v>
      </c>
      <c r="R30" s="130" t="s">
        <v>55</v>
      </c>
      <c r="S30" s="130" t="s">
        <v>10044</v>
      </c>
      <c r="T30" s="130" t="s">
        <v>10045</v>
      </c>
      <c r="U30" s="130" t="s">
        <v>55</v>
      </c>
      <c r="V30" s="130" t="s">
        <v>9916</v>
      </c>
      <c r="W30" s="130" t="s">
        <v>55</v>
      </c>
      <c r="AC30" s="8">
        <v>5</v>
      </c>
    </row>
    <row r="31" spans="1:38" ht="17.25" thickTop="1" thickBot="1">
      <c r="A31" s="3">
        <v>5</v>
      </c>
      <c r="B31" s="130" t="s">
        <v>10046</v>
      </c>
      <c r="C31" s="130" t="s">
        <v>45</v>
      </c>
      <c r="D31" s="130" t="s">
        <v>10047</v>
      </c>
      <c r="E31" s="130" t="s">
        <v>10048</v>
      </c>
      <c r="F31" s="130" t="s">
        <v>84</v>
      </c>
      <c r="G31" s="130" t="s">
        <v>1617</v>
      </c>
      <c r="H31" s="130" t="s">
        <v>9993</v>
      </c>
      <c r="I31" s="130" t="s">
        <v>63</v>
      </c>
      <c r="J31" s="130" t="s">
        <v>57</v>
      </c>
      <c r="K31" s="130" t="s">
        <v>965</v>
      </c>
      <c r="L31" s="130" t="s">
        <v>9923</v>
      </c>
      <c r="M31" s="130" t="s">
        <v>10049</v>
      </c>
      <c r="N31" s="130" t="s">
        <v>9911</v>
      </c>
      <c r="O31" s="130" t="s">
        <v>9922</v>
      </c>
      <c r="P31" s="130" t="s">
        <v>1605</v>
      </c>
      <c r="Q31" s="130" t="s">
        <v>2327</v>
      </c>
      <c r="R31" s="130" t="s">
        <v>10050</v>
      </c>
      <c r="S31" s="130" t="s">
        <v>9936</v>
      </c>
      <c r="T31" s="130" t="s">
        <v>9938</v>
      </c>
      <c r="U31" s="130" t="s">
        <v>9923</v>
      </c>
      <c r="V31" s="130" t="s">
        <v>8996</v>
      </c>
      <c r="W31" s="130" t="s">
        <v>10051</v>
      </c>
      <c r="AC31" s="8">
        <v>5</v>
      </c>
    </row>
    <row r="32" spans="1:38" ht="16.5" thickBot="1">
      <c r="A32" s="3">
        <v>6</v>
      </c>
      <c r="B32" s="130" t="s">
        <v>10052</v>
      </c>
      <c r="C32" s="130" t="s">
        <v>10053</v>
      </c>
      <c r="D32" s="130" t="s">
        <v>76</v>
      </c>
      <c r="E32" s="3"/>
      <c r="F32" s="130" t="s">
        <v>10054</v>
      </c>
      <c r="G32" s="130" t="s">
        <v>1382</v>
      </c>
      <c r="H32" s="130" t="s">
        <v>45</v>
      </c>
      <c r="I32" s="130" t="s">
        <v>9983</v>
      </c>
      <c r="J32" s="130" t="s">
        <v>9991</v>
      </c>
      <c r="K32" s="130" t="s">
        <v>9990</v>
      </c>
      <c r="L32" s="130" t="s">
        <v>45</v>
      </c>
      <c r="M32" s="130" t="s">
        <v>10055</v>
      </c>
      <c r="N32" s="130" t="s">
        <v>10056</v>
      </c>
      <c r="O32" s="130" t="s">
        <v>9933</v>
      </c>
      <c r="P32" s="253" t="s">
        <v>1667</v>
      </c>
      <c r="R32" s="130" t="s">
        <v>10057</v>
      </c>
      <c r="S32" s="130" t="s">
        <v>10058</v>
      </c>
      <c r="T32" s="130" t="s">
        <v>10059</v>
      </c>
      <c r="U32" s="130" t="s">
        <v>45</v>
      </c>
      <c r="W32" s="130" t="s">
        <v>9923</v>
      </c>
      <c r="AC32" s="8">
        <v>5</v>
      </c>
    </row>
    <row r="33" spans="1:29">
      <c r="A33" s="3">
        <v>7</v>
      </c>
      <c r="B33" s="56"/>
      <c r="C33" s="130" t="s">
        <v>1670</v>
      </c>
      <c r="D33" s="130" t="s">
        <v>9944</v>
      </c>
      <c r="E33" s="3"/>
      <c r="F33" s="3"/>
      <c r="G33" s="130" t="s">
        <v>1688</v>
      </c>
      <c r="H33" s="130" t="s">
        <v>10060</v>
      </c>
      <c r="J33" s="130" t="s">
        <v>1360</v>
      </c>
      <c r="K33" s="130" t="s">
        <v>1709</v>
      </c>
      <c r="L33" s="130" t="s">
        <v>9948</v>
      </c>
      <c r="N33" s="130" t="s">
        <v>1340</v>
      </c>
      <c r="U33" s="130" t="s">
        <v>10061</v>
      </c>
      <c r="AC33" s="8">
        <v>5</v>
      </c>
    </row>
    <row r="34" spans="1:29">
      <c r="A34" s="3">
        <v>8</v>
      </c>
      <c r="G34" s="130" t="s">
        <v>55</v>
      </c>
      <c r="H34" s="130"/>
      <c r="AC34" s="8">
        <v>5</v>
      </c>
    </row>
    <row r="35" spans="1:29">
      <c r="A35" s="3">
        <v>9</v>
      </c>
      <c r="G35" s="130" t="s">
        <v>10062</v>
      </c>
      <c r="H35" s="130"/>
      <c r="AC35" s="8">
        <v>5</v>
      </c>
    </row>
    <row r="36" spans="1:29">
      <c r="A36" s="3">
        <v>10</v>
      </c>
      <c r="G36" s="130" t="s">
        <v>9938</v>
      </c>
      <c r="AC36" s="8">
        <v>5</v>
      </c>
    </row>
    <row r="37" spans="1:29" ht="12.75">
      <c r="A37" s="3"/>
      <c r="B37" s="192">
        <v>6</v>
      </c>
      <c r="C37" s="192">
        <v>7</v>
      </c>
      <c r="D37" s="192">
        <v>7</v>
      </c>
      <c r="E37" s="192">
        <v>5</v>
      </c>
      <c r="F37" s="192">
        <v>6</v>
      </c>
      <c r="G37" s="192">
        <v>10</v>
      </c>
      <c r="H37" s="192">
        <v>7</v>
      </c>
      <c r="I37" s="192">
        <v>6</v>
      </c>
      <c r="J37" s="192">
        <v>7</v>
      </c>
      <c r="K37" s="192">
        <v>7</v>
      </c>
      <c r="L37" s="192">
        <v>7</v>
      </c>
      <c r="M37" s="192">
        <v>6</v>
      </c>
      <c r="N37" s="192">
        <v>7</v>
      </c>
      <c r="O37" s="192">
        <v>6</v>
      </c>
      <c r="P37" s="192">
        <v>6</v>
      </c>
      <c r="Q37" s="192">
        <v>5</v>
      </c>
      <c r="R37" s="192">
        <v>6</v>
      </c>
      <c r="S37" s="192">
        <v>6</v>
      </c>
      <c r="T37" s="192">
        <v>5</v>
      </c>
      <c r="U37" s="192">
        <v>7</v>
      </c>
      <c r="V37" s="192">
        <v>5</v>
      </c>
      <c r="W37" s="192">
        <v>6</v>
      </c>
      <c r="X37" s="192">
        <f>SUM(B37:W37)</f>
        <v>140</v>
      </c>
      <c r="AC37" s="8">
        <v>5</v>
      </c>
    </row>
    <row r="38" spans="1:29" ht="12.75">
      <c r="A38" s="3"/>
      <c r="B38" s="192">
        <f>+B37</f>
        <v>6</v>
      </c>
      <c r="C38" s="192">
        <f t="shared" ref="C38:W38" si="5">+B38+C37</f>
        <v>13</v>
      </c>
      <c r="D38" s="192">
        <f t="shared" si="5"/>
        <v>20</v>
      </c>
      <c r="E38" s="192">
        <f t="shared" si="5"/>
        <v>25</v>
      </c>
      <c r="F38" s="192">
        <f t="shared" si="5"/>
        <v>31</v>
      </c>
      <c r="G38" s="192">
        <f t="shared" si="5"/>
        <v>41</v>
      </c>
      <c r="H38" s="192">
        <f t="shared" si="5"/>
        <v>48</v>
      </c>
      <c r="I38" s="192">
        <f t="shared" si="5"/>
        <v>54</v>
      </c>
      <c r="J38" s="192">
        <f t="shared" si="5"/>
        <v>61</v>
      </c>
      <c r="K38" s="192">
        <f t="shared" si="5"/>
        <v>68</v>
      </c>
      <c r="L38" s="192">
        <f t="shared" si="5"/>
        <v>75</v>
      </c>
      <c r="M38" s="192">
        <f t="shared" si="5"/>
        <v>81</v>
      </c>
      <c r="N38" s="192">
        <f t="shared" si="5"/>
        <v>88</v>
      </c>
      <c r="O38" s="192">
        <f t="shared" si="5"/>
        <v>94</v>
      </c>
      <c r="P38" s="192">
        <f t="shared" si="5"/>
        <v>100</v>
      </c>
      <c r="Q38" s="192">
        <f t="shared" si="5"/>
        <v>105</v>
      </c>
      <c r="R38" s="192">
        <f t="shared" si="5"/>
        <v>111</v>
      </c>
      <c r="S38" s="192">
        <f t="shared" si="5"/>
        <v>117</v>
      </c>
      <c r="T38" s="192">
        <f t="shared" si="5"/>
        <v>122</v>
      </c>
      <c r="U38" s="192">
        <f t="shared" si="5"/>
        <v>129</v>
      </c>
      <c r="V38" s="192">
        <f t="shared" si="5"/>
        <v>134</v>
      </c>
      <c r="W38" s="192">
        <f t="shared" si="5"/>
        <v>140</v>
      </c>
      <c r="X38" s="192"/>
      <c r="AC38" s="8">
        <v>5</v>
      </c>
    </row>
    <row r="39" spans="1:29" ht="12.75">
      <c r="A39" s="3"/>
      <c r="B39" s="192">
        <f t="shared" ref="B39:V39" si="6">+C39+B37</f>
        <v>140</v>
      </c>
      <c r="C39" s="192">
        <f t="shared" si="6"/>
        <v>134</v>
      </c>
      <c r="D39" s="192">
        <f t="shared" si="6"/>
        <v>127</v>
      </c>
      <c r="E39" s="192">
        <f t="shared" si="6"/>
        <v>120</v>
      </c>
      <c r="F39" s="192">
        <f t="shared" si="6"/>
        <v>115</v>
      </c>
      <c r="G39" s="192">
        <f t="shared" si="6"/>
        <v>109</v>
      </c>
      <c r="H39" s="192">
        <f t="shared" si="6"/>
        <v>99</v>
      </c>
      <c r="I39" s="192">
        <f t="shared" si="6"/>
        <v>92</v>
      </c>
      <c r="J39" s="192">
        <f t="shared" si="6"/>
        <v>86</v>
      </c>
      <c r="K39" s="192">
        <f t="shared" si="6"/>
        <v>79</v>
      </c>
      <c r="L39" s="192">
        <f t="shared" si="6"/>
        <v>72</v>
      </c>
      <c r="M39" s="192">
        <f t="shared" si="6"/>
        <v>65</v>
      </c>
      <c r="N39" s="192">
        <f t="shared" si="6"/>
        <v>59</v>
      </c>
      <c r="O39" s="192">
        <f t="shared" si="6"/>
        <v>52</v>
      </c>
      <c r="P39" s="192">
        <f t="shared" si="6"/>
        <v>46</v>
      </c>
      <c r="Q39" s="192">
        <f t="shared" si="6"/>
        <v>40</v>
      </c>
      <c r="R39" s="192">
        <f t="shared" si="6"/>
        <v>35</v>
      </c>
      <c r="S39" s="192">
        <f t="shared" si="6"/>
        <v>29</v>
      </c>
      <c r="T39" s="192">
        <f t="shared" si="6"/>
        <v>23</v>
      </c>
      <c r="U39" s="192">
        <f t="shared" si="6"/>
        <v>18</v>
      </c>
      <c r="V39" s="192">
        <f t="shared" si="6"/>
        <v>11</v>
      </c>
      <c r="W39" s="192">
        <f>+W37</f>
        <v>6</v>
      </c>
      <c r="X39" s="192"/>
    </row>
    <row r="40" spans="1:29">
      <c r="A40" s="3">
        <v>1</v>
      </c>
      <c r="B40" s="130" t="s">
        <v>70</v>
      </c>
      <c r="C40" s="130" t="s">
        <v>9121</v>
      </c>
      <c r="D40" s="130" t="s">
        <v>10063</v>
      </c>
      <c r="E40" s="130" t="s">
        <v>10064</v>
      </c>
      <c r="F40" s="130" t="s">
        <v>1352</v>
      </c>
      <c r="G40" s="130" t="s">
        <v>9932</v>
      </c>
      <c r="H40" s="130" t="s">
        <v>10065</v>
      </c>
      <c r="I40" s="130" t="s">
        <v>10066</v>
      </c>
      <c r="J40" s="130" t="s">
        <v>1689</v>
      </c>
      <c r="K40" s="130" t="s">
        <v>8884</v>
      </c>
      <c r="L40" s="130" t="s">
        <v>10067</v>
      </c>
      <c r="M40" s="2227" t="s">
        <v>10068</v>
      </c>
      <c r="N40" s="130" t="s">
        <v>10069</v>
      </c>
      <c r="O40" s="130" t="s">
        <v>10070</v>
      </c>
      <c r="P40" s="130" t="s">
        <v>10071</v>
      </c>
      <c r="Q40" s="130" t="s">
        <v>955</v>
      </c>
      <c r="R40" s="130" t="s">
        <v>1758</v>
      </c>
      <c r="S40" s="130" t="s">
        <v>1374</v>
      </c>
      <c r="T40" s="130" t="s">
        <v>10072</v>
      </c>
      <c r="U40" s="130" t="s">
        <v>1742</v>
      </c>
      <c r="V40" s="130" t="s">
        <v>10073</v>
      </c>
      <c r="W40" s="130" t="s">
        <v>10074</v>
      </c>
      <c r="AC40" s="8">
        <v>5</v>
      </c>
    </row>
    <row r="41" spans="1:29" ht="16.5" thickBot="1">
      <c r="A41" s="3">
        <v>2</v>
      </c>
      <c r="B41" s="130" t="s">
        <v>10075</v>
      </c>
      <c r="C41" s="130" t="s">
        <v>70</v>
      </c>
      <c r="D41" s="130" t="s">
        <v>1341</v>
      </c>
      <c r="E41" s="130" t="s">
        <v>1341</v>
      </c>
      <c r="F41" s="130" t="s">
        <v>933</v>
      </c>
      <c r="G41" s="130" t="s">
        <v>9916</v>
      </c>
      <c r="H41" s="130" t="s">
        <v>965</v>
      </c>
      <c r="I41" s="130" t="s">
        <v>1369</v>
      </c>
      <c r="J41" s="130" t="s">
        <v>70</v>
      </c>
      <c r="K41" s="130" t="s">
        <v>8947</v>
      </c>
      <c r="L41" s="130" t="s">
        <v>2329</v>
      </c>
      <c r="M41" s="2227" t="s">
        <v>9916</v>
      </c>
      <c r="N41" s="130" t="s">
        <v>10076</v>
      </c>
      <c r="O41" s="130" t="s">
        <v>1358</v>
      </c>
      <c r="P41" s="130" t="s">
        <v>9935</v>
      </c>
      <c r="Q41" s="130" t="s">
        <v>1363</v>
      </c>
      <c r="R41" s="130" t="s">
        <v>66</v>
      </c>
      <c r="S41" s="130" t="s">
        <v>9991</v>
      </c>
      <c r="T41" s="130" t="s">
        <v>1757</v>
      </c>
      <c r="U41" s="130" t="s">
        <v>1397</v>
      </c>
      <c r="V41" s="130" t="s">
        <v>1368</v>
      </c>
      <c r="W41" s="130" t="s">
        <v>10077</v>
      </c>
      <c r="AC41" s="8">
        <v>5</v>
      </c>
    </row>
    <row r="42" spans="1:29" ht="17.25" thickTop="1" thickBot="1">
      <c r="A42" s="3">
        <v>3</v>
      </c>
      <c r="B42" s="130" t="s">
        <v>10078</v>
      </c>
      <c r="C42" s="2230" t="s">
        <v>53</v>
      </c>
      <c r="D42" s="130" t="s">
        <v>10079</v>
      </c>
      <c r="E42" s="130" t="s">
        <v>10080</v>
      </c>
      <c r="F42" s="130" t="s">
        <v>63</v>
      </c>
      <c r="G42" s="130" t="s">
        <v>1348</v>
      </c>
      <c r="H42" s="130" t="s">
        <v>1743</v>
      </c>
      <c r="I42" s="130" t="s">
        <v>10081</v>
      </c>
      <c r="J42" s="130" t="s">
        <v>10082</v>
      </c>
      <c r="K42" s="130" t="s">
        <v>8942</v>
      </c>
      <c r="L42" s="130" t="s">
        <v>1615</v>
      </c>
      <c r="M42" s="130" t="s">
        <v>10083</v>
      </c>
      <c r="N42" s="130" t="s">
        <v>55</v>
      </c>
      <c r="O42" s="130" t="s">
        <v>10084</v>
      </c>
      <c r="P42" s="130" t="s">
        <v>10085</v>
      </c>
      <c r="Q42" s="130" t="s">
        <v>1615</v>
      </c>
      <c r="R42" s="130" t="s">
        <v>1759</v>
      </c>
      <c r="S42" s="130" t="s">
        <v>1688</v>
      </c>
      <c r="T42" s="130" t="s">
        <v>10086</v>
      </c>
      <c r="U42" s="2228" t="s">
        <v>53</v>
      </c>
      <c r="V42" s="130" t="s">
        <v>10087</v>
      </c>
      <c r="W42" s="130" t="s">
        <v>9991</v>
      </c>
      <c r="AC42" s="8">
        <v>5</v>
      </c>
    </row>
    <row r="43" spans="1:29" ht="16.5" thickTop="1">
      <c r="A43" s="3">
        <v>4</v>
      </c>
      <c r="B43" s="130" t="s">
        <v>9925</v>
      </c>
      <c r="C43" s="130" t="s">
        <v>1750</v>
      </c>
      <c r="D43" s="130" t="s">
        <v>63</v>
      </c>
      <c r="E43" s="130" t="s">
        <v>10088</v>
      </c>
      <c r="F43" s="130" t="s">
        <v>9911</v>
      </c>
      <c r="G43" s="144" t="s">
        <v>942</v>
      </c>
      <c r="H43" s="2228" t="s">
        <v>53</v>
      </c>
      <c r="I43" s="130" t="s">
        <v>9925</v>
      </c>
      <c r="J43" s="130" t="s">
        <v>1750</v>
      </c>
      <c r="K43" s="130" t="s">
        <v>10089</v>
      </c>
      <c r="L43" s="130" t="s">
        <v>9995</v>
      </c>
      <c r="M43" s="130" t="s">
        <v>75</v>
      </c>
      <c r="N43" s="130" t="s">
        <v>10020</v>
      </c>
      <c r="O43" s="130" t="s">
        <v>8947</v>
      </c>
      <c r="P43" s="130" t="s">
        <v>1389</v>
      </c>
      <c r="Q43" s="130" t="s">
        <v>1745</v>
      </c>
      <c r="R43" s="130" t="s">
        <v>10090</v>
      </c>
      <c r="S43" s="130" t="s">
        <v>10091</v>
      </c>
      <c r="T43" s="130" t="s">
        <v>10092</v>
      </c>
      <c r="U43" s="130" t="s">
        <v>10093</v>
      </c>
      <c r="V43" s="130" t="s">
        <v>52</v>
      </c>
      <c r="W43" s="130" t="s">
        <v>55</v>
      </c>
      <c r="AC43" s="8">
        <v>5</v>
      </c>
    </row>
    <row r="44" spans="1:29">
      <c r="A44" s="3">
        <v>5</v>
      </c>
      <c r="B44" s="130" t="s">
        <v>1688</v>
      </c>
      <c r="C44" s="130" t="s">
        <v>9923</v>
      </c>
      <c r="D44" s="130" t="s">
        <v>965</v>
      </c>
      <c r="E44" s="130" t="s">
        <v>9933</v>
      </c>
      <c r="F44" s="130" t="s">
        <v>1389</v>
      </c>
      <c r="G44" s="130" t="s">
        <v>941</v>
      </c>
      <c r="H44" s="144" t="s">
        <v>10094</v>
      </c>
      <c r="I44" s="130" t="s">
        <v>9944</v>
      </c>
      <c r="J44" s="130" t="s">
        <v>9923</v>
      </c>
      <c r="K44" s="130" t="s">
        <v>9935</v>
      </c>
      <c r="L44" s="130" t="s">
        <v>10095</v>
      </c>
      <c r="M44" s="130" t="s">
        <v>10096</v>
      </c>
      <c r="N44" s="130" t="s">
        <v>10097</v>
      </c>
      <c r="O44" s="2228" t="s">
        <v>53</v>
      </c>
      <c r="P44" s="130" t="s">
        <v>10098</v>
      </c>
      <c r="Q44" s="130" t="s">
        <v>10099</v>
      </c>
      <c r="R44" s="130" t="s">
        <v>10100</v>
      </c>
      <c r="S44" s="144" t="s">
        <v>10101</v>
      </c>
      <c r="T44" s="130" t="s">
        <v>10102</v>
      </c>
      <c r="U44" s="130" t="s">
        <v>9922</v>
      </c>
      <c r="V44" s="130" t="s">
        <v>939</v>
      </c>
      <c r="W44" s="130" t="s">
        <v>83</v>
      </c>
      <c r="AC44" s="8">
        <v>5</v>
      </c>
    </row>
    <row r="45" spans="1:29">
      <c r="A45" s="3">
        <v>6</v>
      </c>
      <c r="D45" s="130" t="s">
        <v>934</v>
      </c>
      <c r="F45" s="144" t="s">
        <v>63</v>
      </c>
      <c r="H45" s="130"/>
      <c r="K45" s="130" t="s">
        <v>9913</v>
      </c>
      <c r="L45" s="130" t="s">
        <v>10103</v>
      </c>
      <c r="M45" s="130" t="s">
        <v>9976</v>
      </c>
      <c r="O45" s="130" t="s">
        <v>10104</v>
      </c>
      <c r="P45" s="130" t="s">
        <v>10105</v>
      </c>
      <c r="Q45" s="130" t="s">
        <v>1750</v>
      </c>
      <c r="R45" s="130" t="s">
        <v>936</v>
      </c>
      <c r="V45" s="144" t="s">
        <v>2327</v>
      </c>
      <c r="W45" s="130" t="s">
        <v>9944</v>
      </c>
      <c r="AC45" s="8">
        <v>5</v>
      </c>
    </row>
    <row r="46" spans="1:29">
      <c r="A46" s="3">
        <v>7</v>
      </c>
      <c r="D46" s="144" t="s">
        <v>966</v>
      </c>
      <c r="F46" s="144" t="s">
        <v>10106</v>
      </c>
      <c r="H46" s="130"/>
      <c r="L46" s="144" t="s">
        <v>956</v>
      </c>
      <c r="O46" s="130" t="s">
        <v>1750</v>
      </c>
      <c r="W46" s="130" t="s">
        <v>938</v>
      </c>
      <c r="AC46" s="8">
        <v>5</v>
      </c>
    </row>
    <row r="47" spans="1:29">
      <c r="A47" s="3">
        <v>8</v>
      </c>
      <c r="H47" s="130"/>
      <c r="AC47" s="8">
        <v>5</v>
      </c>
    </row>
    <row r="48" spans="1:29">
      <c r="A48" s="3">
        <v>9</v>
      </c>
      <c r="AC48" s="8">
        <v>5</v>
      </c>
    </row>
    <row r="49" spans="1:31">
      <c r="A49" s="3">
        <v>10</v>
      </c>
      <c r="AC49" s="8">
        <v>5</v>
      </c>
    </row>
    <row r="50" spans="1:31" ht="12.75">
      <c r="A50" s="3"/>
      <c r="B50" s="192">
        <v>5</v>
      </c>
      <c r="C50" s="192">
        <v>5</v>
      </c>
      <c r="D50" s="192">
        <v>7</v>
      </c>
      <c r="E50" s="192">
        <v>5</v>
      </c>
      <c r="F50" s="192">
        <v>7</v>
      </c>
      <c r="G50" s="192">
        <v>5</v>
      </c>
      <c r="H50" s="192">
        <v>5</v>
      </c>
      <c r="I50" s="192">
        <v>5</v>
      </c>
      <c r="J50" s="192">
        <v>5</v>
      </c>
      <c r="K50" s="192">
        <v>6</v>
      </c>
      <c r="L50" s="192">
        <v>7</v>
      </c>
      <c r="M50" s="192">
        <v>6</v>
      </c>
      <c r="N50" s="192">
        <v>5</v>
      </c>
      <c r="O50" s="192">
        <v>7</v>
      </c>
      <c r="P50" s="192">
        <v>6</v>
      </c>
      <c r="Q50" s="192">
        <v>6</v>
      </c>
      <c r="R50" s="192">
        <v>6</v>
      </c>
      <c r="S50" s="192">
        <v>5</v>
      </c>
      <c r="T50" s="192">
        <v>5</v>
      </c>
      <c r="U50" s="192">
        <v>5</v>
      </c>
      <c r="V50" s="192">
        <v>6</v>
      </c>
      <c r="W50" s="192">
        <v>7</v>
      </c>
      <c r="X50" s="192">
        <f>SUM(B50:W50)</f>
        <v>126</v>
      </c>
      <c r="AC50" s="8">
        <v>5</v>
      </c>
    </row>
    <row r="51" spans="1:31" ht="12.75">
      <c r="A51" s="3"/>
      <c r="B51" s="192">
        <f>+B50</f>
        <v>5</v>
      </c>
      <c r="C51" s="192">
        <f t="shared" ref="C51:W51" si="7">+B51+C50</f>
        <v>10</v>
      </c>
      <c r="D51" s="192">
        <f t="shared" si="7"/>
        <v>17</v>
      </c>
      <c r="E51" s="192">
        <f t="shared" si="7"/>
        <v>22</v>
      </c>
      <c r="F51" s="192">
        <f t="shared" si="7"/>
        <v>29</v>
      </c>
      <c r="G51" s="192">
        <f t="shared" si="7"/>
        <v>34</v>
      </c>
      <c r="H51" s="192">
        <f t="shared" si="7"/>
        <v>39</v>
      </c>
      <c r="I51" s="192">
        <f t="shared" si="7"/>
        <v>44</v>
      </c>
      <c r="J51" s="192">
        <f t="shared" si="7"/>
        <v>49</v>
      </c>
      <c r="K51" s="192">
        <f t="shared" si="7"/>
        <v>55</v>
      </c>
      <c r="L51" s="192">
        <f t="shared" si="7"/>
        <v>62</v>
      </c>
      <c r="M51" s="192">
        <f t="shared" si="7"/>
        <v>68</v>
      </c>
      <c r="N51" s="192">
        <f t="shared" si="7"/>
        <v>73</v>
      </c>
      <c r="O51" s="192">
        <f t="shared" si="7"/>
        <v>80</v>
      </c>
      <c r="P51" s="192">
        <f t="shared" si="7"/>
        <v>86</v>
      </c>
      <c r="Q51" s="192">
        <f t="shared" si="7"/>
        <v>92</v>
      </c>
      <c r="R51" s="192">
        <f t="shared" si="7"/>
        <v>98</v>
      </c>
      <c r="S51" s="192">
        <f t="shared" si="7"/>
        <v>103</v>
      </c>
      <c r="T51" s="192">
        <f t="shared" si="7"/>
        <v>108</v>
      </c>
      <c r="U51" s="192">
        <f t="shared" si="7"/>
        <v>113</v>
      </c>
      <c r="V51" s="192">
        <f t="shared" si="7"/>
        <v>119</v>
      </c>
      <c r="W51" s="192">
        <f t="shared" si="7"/>
        <v>126</v>
      </c>
      <c r="X51" s="192"/>
      <c r="AC51" s="8">
        <v>5</v>
      </c>
    </row>
    <row r="52" spans="1:31" ht="12.75">
      <c r="A52" s="3"/>
      <c r="B52" s="192">
        <f t="shared" ref="B52:V52" si="8">+C52+B50</f>
        <v>126</v>
      </c>
      <c r="C52" s="192">
        <f t="shared" si="8"/>
        <v>121</v>
      </c>
      <c r="D52" s="192">
        <f t="shared" si="8"/>
        <v>116</v>
      </c>
      <c r="E52" s="192">
        <f t="shared" si="8"/>
        <v>109</v>
      </c>
      <c r="F52" s="192">
        <f t="shared" si="8"/>
        <v>104</v>
      </c>
      <c r="G52" s="192">
        <f t="shared" si="8"/>
        <v>97</v>
      </c>
      <c r="H52" s="192">
        <f t="shared" si="8"/>
        <v>92</v>
      </c>
      <c r="I52" s="192">
        <f t="shared" si="8"/>
        <v>87</v>
      </c>
      <c r="J52" s="192">
        <f t="shared" si="8"/>
        <v>82</v>
      </c>
      <c r="K52" s="192">
        <f t="shared" si="8"/>
        <v>77</v>
      </c>
      <c r="L52" s="192">
        <f t="shared" si="8"/>
        <v>71</v>
      </c>
      <c r="M52" s="192">
        <f t="shared" si="8"/>
        <v>64</v>
      </c>
      <c r="N52" s="192">
        <f t="shared" si="8"/>
        <v>58</v>
      </c>
      <c r="O52" s="192">
        <f t="shared" si="8"/>
        <v>53</v>
      </c>
      <c r="P52" s="192">
        <f t="shared" si="8"/>
        <v>46</v>
      </c>
      <c r="Q52" s="192">
        <f t="shared" si="8"/>
        <v>40</v>
      </c>
      <c r="R52" s="192">
        <f t="shared" si="8"/>
        <v>34</v>
      </c>
      <c r="S52" s="192">
        <f t="shared" si="8"/>
        <v>28</v>
      </c>
      <c r="T52" s="192">
        <f t="shared" si="8"/>
        <v>23</v>
      </c>
      <c r="U52" s="192">
        <f t="shared" si="8"/>
        <v>18</v>
      </c>
      <c r="V52" s="192">
        <f t="shared" si="8"/>
        <v>13</v>
      </c>
      <c r="W52" s="192">
        <f>+W50</f>
        <v>7</v>
      </c>
      <c r="X52" s="192"/>
    </row>
    <row r="53" spans="1:31">
      <c r="A53" s="3">
        <v>1</v>
      </c>
      <c r="B53" s="144" t="s">
        <v>10107</v>
      </c>
      <c r="C53" s="130" t="s">
        <v>10108</v>
      </c>
      <c r="D53" s="144" t="s">
        <v>943</v>
      </c>
      <c r="E53" s="144" t="s">
        <v>79</v>
      </c>
      <c r="F53" s="130" t="s">
        <v>10109</v>
      </c>
      <c r="G53" s="130" t="s">
        <v>10110</v>
      </c>
      <c r="H53" s="130" t="s">
        <v>10111</v>
      </c>
      <c r="I53" s="130" t="s">
        <v>1386</v>
      </c>
      <c r="J53" s="130" t="s">
        <v>10112</v>
      </c>
      <c r="K53" s="144" t="s">
        <v>10113</v>
      </c>
      <c r="L53" s="144" t="s">
        <v>10114</v>
      </c>
      <c r="M53" s="130" t="s">
        <v>942</v>
      </c>
      <c r="N53" s="144" t="s">
        <v>1754</v>
      </c>
      <c r="O53" s="130" t="s">
        <v>1341</v>
      </c>
      <c r="P53" s="130" t="s">
        <v>10115</v>
      </c>
      <c r="Q53" s="130" t="s">
        <v>1615</v>
      </c>
      <c r="R53" s="130" t="s">
        <v>1361</v>
      </c>
      <c r="S53" s="144" t="s">
        <v>10116</v>
      </c>
      <c r="T53" s="144" t="s">
        <v>1392</v>
      </c>
      <c r="U53" s="130" t="s">
        <v>1397</v>
      </c>
      <c r="V53" s="144" t="s">
        <v>2099</v>
      </c>
      <c r="W53" s="144" t="s">
        <v>10117</v>
      </c>
      <c r="AC53" s="8">
        <v>5</v>
      </c>
    </row>
    <row r="54" spans="1:31">
      <c r="A54" s="3">
        <v>2</v>
      </c>
      <c r="B54" s="144" t="s">
        <v>10118</v>
      </c>
      <c r="C54" s="130" t="s">
        <v>9961</v>
      </c>
      <c r="D54" s="130" t="s">
        <v>10006</v>
      </c>
      <c r="E54" s="144" t="s">
        <v>10017</v>
      </c>
      <c r="F54" s="130" t="s">
        <v>1757</v>
      </c>
      <c r="G54" s="130" t="s">
        <v>10119</v>
      </c>
      <c r="H54" s="130" t="s">
        <v>10120</v>
      </c>
      <c r="I54" s="130" t="s">
        <v>47</v>
      </c>
      <c r="J54" s="144" t="s">
        <v>1342</v>
      </c>
      <c r="K54" s="130" t="s">
        <v>1742</v>
      </c>
      <c r="L54" s="130" t="s">
        <v>1340</v>
      </c>
      <c r="M54" s="144" t="s">
        <v>45</v>
      </c>
      <c r="N54" s="144" t="s">
        <v>1345</v>
      </c>
      <c r="O54" s="144" t="s">
        <v>10121</v>
      </c>
      <c r="P54" s="144" t="s">
        <v>10122</v>
      </c>
      <c r="Q54" s="144" t="s">
        <v>71</v>
      </c>
      <c r="R54" s="144" t="s">
        <v>10123</v>
      </c>
      <c r="S54" s="130" t="s">
        <v>4548</v>
      </c>
      <c r="T54" s="144" t="s">
        <v>1351</v>
      </c>
      <c r="U54" s="144" t="s">
        <v>10124</v>
      </c>
      <c r="V54" s="130" t="s">
        <v>1391</v>
      </c>
      <c r="W54" s="130" t="s">
        <v>971</v>
      </c>
      <c r="AC54" s="8">
        <v>5</v>
      </c>
    </row>
    <row r="55" spans="1:31">
      <c r="A55" s="3">
        <v>3</v>
      </c>
      <c r="B55" s="130" t="s">
        <v>1367</v>
      </c>
      <c r="C55" s="130" t="s">
        <v>83</v>
      </c>
      <c r="D55" s="130" t="s">
        <v>10125</v>
      </c>
      <c r="E55" s="130" t="s">
        <v>10126</v>
      </c>
      <c r="F55" s="130" t="s">
        <v>10127</v>
      </c>
      <c r="G55" s="130" t="s">
        <v>55</v>
      </c>
      <c r="H55" s="130" t="s">
        <v>2332</v>
      </c>
      <c r="I55" s="144" t="s">
        <v>10128</v>
      </c>
      <c r="J55" s="144" t="s">
        <v>10017</v>
      </c>
      <c r="K55" s="130" t="s">
        <v>10085</v>
      </c>
      <c r="L55" s="130" t="s">
        <v>10006</v>
      </c>
      <c r="M55" s="2227" t="s">
        <v>10129</v>
      </c>
      <c r="N55" s="130" t="s">
        <v>982</v>
      </c>
      <c r="O55" s="130" t="s">
        <v>1348</v>
      </c>
      <c r="P55" s="144" t="s">
        <v>10130</v>
      </c>
      <c r="Q55" s="130" t="s">
        <v>9926</v>
      </c>
      <c r="R55" s="144" t="s">
        <v>10102</v>
      </c>
      <c r="S55" s="130" t="s">
        <v>10131</v>
      </c>
      <c r="T55" s="130" t="s">
        <v>1745</v>
      </c>
      <c r="U55" s="130" t="s">
        <v>10132</v>
      </c>
      <c r="V55" s="130" t="s">
        <v>10100</v>
      </c>
      <c r="W55" s="130" t="s">
        <v>10133</v>
      </c>
      <c r="AC55" s="8">
        <v>5</v>
      </c>
    </row>
    <row r="56" spans="1:31">
      <c r="A56" s="3">
        <v>4</v>
      </c>
      <c r="B56" s="130" t="s">
        <v>9925</v>
      </c>
      <c r="C56" s="130" t="s">
        <v>939</v>
      </c>
      <c r="D56" s="130" t="s">
        <v>10134</v>
      </c>
      <c r="E56" s="130" t="s">
        <v>76</v>
      </c>
      <c r="F56" s="130" t="s">
        <v>10135</v>
      </c>
      <c r="G56" s="130" t="s">
        <v>10078</v>
      </c>
      <c r="H56" s="130" t="s">
        <v>10136</v>
      </c>
      <c r="I56" s="130" t="s">
        <v>9916</v>
      </c>
      <c r="J56" s="130" t="s">
        <v>10006</v>
      </c>
      <c r="K56" s="130" t="s">
        <v>55</v>
      </c>
      <c r="L56" s="130" t="s">
        <v>10137</v>
      </c>
      <c r="M56" s="130" t="s">
        <v>10020</v>
      </c>
      <c r="N56" s="130" t="s">
        <v>10138</v>
      </c>
      <c r="O56" s="130" t="s">
        <v>9917</v>
      </c>
      <c r="P56" s="130" t="s">
        <v>10139</v>
      </c>
      <c r="Q56" s="130" t="s">
        <v>10140</v>
      </c>
      <c r="R56" s="130" t="s">
        <v>1389</v>
      </c>
      <c r="S56" s="130" t="s">
        <v>10078</v>
      </c>
      <c r="T56" s="2228" t="s">
        <v>53</v>
      </c>
      <c r="U56" s="130" t="s">
        <v>10141</v>
      </c>
      <c r="V56" s="130" t="s">
        <v>9916</v>
      </c>
      <c r="W56" s="130" t="s">
        <v>55</v>
      </c>
      <c r="AC56" s="8">
        <v>5</v>
      </c>
    </row>
    <row r="57" spans="1:31">
      <c r="A57" s="3">
        <v>5</v>
      </c>
      <c r="B57" s="130" t="s">
        <v>9923</v>
      </c>
      <c r="C57" s="130" t="s">
        <v>10142</v>
      </c>
      <c r="D57" s="130" t="s">
        <v>10000</v>
      </c>
      <c r="E57" s="130" t="s">
        <v>9917</v>
      </c>
      <c r="F57" s="130" t="s">
        <v>10143</v>
      </c>
      <c r="G57" s="130" t="s">
        <v>2096</v>
      </c>
      <c r="H57" s="130" t="s">
        <v>9916</v>
      </c>
      <c r="I57" s="130" t="s">
        <v>45</v>
      </c>
      <c r="J57" s="130" t="s">
        <v>71</v>
      </c>
      <c r="K57" s="130" t="s">
        <v>9916</v>
      </c>
      <c r="L57" s="130" t="s">
        <v>43</v>
      </c>
      <c r="M57" s="130" t="s">
        <v>55</v>
      </c>
      <c r="N57" s="130" t="s">
        <v>1388</v>
      </c>
      <c r="O57" s="130" t="s">
        <v>45</v>
      </c>
      <c r="P57" s="130" t="s">
        <v>1348</v>
      </c>
      <c r="Q57" s="130" t="s">
        <v>9983</v>
      </c>
      <c r="R57" s="130" t="s">
        <v>10144</v>
      </c>
      <c r="S57" s="130" t="s">
        <v>45</v>
      </c>
      <c r="T57" s="130" t="s">
        <v>10145</v>
      </c>
      <c r="U57" s="130" t="s">
        <v>45</v>
      </c>
      <c r="V57" s="130" t="s">
        <v>1400</v>
      </c>
      <c r="W57" s="130" t="s">
        <v>10020</v>
      </c>
      <c r="AC57" s="8">
        <v>5</v>
      </c>
    </row>
    <row r="58" spans="1:31">
      <c r="A58" s="3">
        <v>6</v>
      </c>
      <c r="E58" s="130" t="s">
        <v>9994</v>
      </c>
      <c r="F58" s="130" t="s">
        <v>9922</v>
      </c>
      <c r="I58" s="130" t="s">
        <v>9948</v>
      </c>
      <c r="J58" s="130" t="s">
        <v>934</v>
      </c>
      <c r="K58" s="130" t="s">
        <v>10083</v>
      </c>
      <c r="L58" s="130" t="s">
        <v>45</v>
      </c>
      <c r="M58" s="130" t="s">
        <v>1346</v>
      </c>
      <c r="N58" s="130" t="s">
        <v>954</v>
      </c>
      <c r="O58" s="130" t="s">
        <v>9948</v>
      </c>
      <c r="R58" s="130" t="s">
        <v>1399</v>
      </c>
      <c r="S58" s="130" t="s">
        <v>9948</v>
      </c>
      <c r="T58" s="130" t="s">
        <v>9922</v>
      </c>
      <c r="U58" s="130" t="s">
        <v>10060</v>
      </c>
      <c r="V58" s="130" t="s">
        <v>73</v>
      </c>
      <c r="W58" s="130" t="s">
        <v>10146</v>
      </c>
      <c r="AC58" s="8">
        <v>5</v>
      </c>
    </row>
    <row r="59" spans="1:31">
      <c r="A59" s="3">
        <v>7</v>
      </c>
      <c r="J59" s="130" t="s">
        <v>1619</v>
      </c>
      <c r="L59" s="130" t="s">
        <v>10147</v>
      </c>
      <c r="M59" s="130" t="s">
        <v>10148</v>
      </c>
      <c r="N59" s="130" t="s">
        <v>10149</v>
      </c>
      <c r="R59" s="130" t="s">
        <v>83</v>
      </c>
      <c r="V59" s="130" t="s">
        <v>10150</v>
      </c>
      <c r="AC59" s="8">
        <v>5</v>
      </c>
    </row>
    <row r="60" spans="1:31">
      <c r="A60" s="3">
        <v>8</v>
      </c>
      <c r="J60" s="130" t="s">
        <v>10151</v>
      </c>
      <c r="N60" s="130" t="s">
        <v>9915</v>
      </c>
      <c r="R60" s="130" t="s">
        <v>10152</v>
      </c>
      <c r="AC60" s="8">
        <v>5</v>
      </c>
    </row>
    <row r="61" spans="1:31">
      <c r="A61" s="3">
        <v>9</v>
      </c>
      <c r="J61" s="130" t="s">
        <v>10020</v>
      </c>
      <c r="AC61" s="8">
        <v>5</v>
      </c>
    </row>
    <row r="62" spans="1:31">
      <c r="A62" s="3">
        <v>10</v>
      </c>
      <c r="AC62" s="8">
        <v>5</v>
      </c>
    </row>
    <row r="63" spans="1:31" ht="12.75">
      <c r="A63" s="3"/>
      <c r="B63" s="192">
        <v>5</v>
      </c>
      <c r="C63" s="192">
        <v>5</v>
      </c>
      <c r="D63" s="192">
        <v>5</v>
      </c>
      <c r="E63" s="192">
        <v>6</v>
      </c>
      <c r="F63" s="192">
        <v>6</v>
      </c>
      <c r="G63" s="192">
        <v>5</v>
      </c>
      <c r="H63" s="192">
        <v>5</v>
      </c>
      <c r="I63" s="192">
        <v>6</v>
      </c>
      <c r="J63" s="192">
        <v>9</v>
      </c>
      <c r="K63" s="192">
        <v>6</v>
      </c>
      <c r="L63" s="192">
        <v>7</v>
      </c>
      <c r="M63" s="192">
        <v>7</v>
      </c>
      <c r="N63" s="192">
        <v>8</v>
      </c>
      <c r="O63" s="192">
        <v>6</v>
      </c>
      <c r="P63" s="192">
        <v>5</v>
      </c>
      <c r="Q63" s="192">
        <v>5</v>
      </c>
      <c r="R63" s="192">
        <v>8</v>
      </c>
      <c r="S63" s="192">
        <v>6</v>
      </c>
      <c r="T63" s="192">
        <v>6</v>
      </c>
      <c r="U63" s="192">
        <v>6</v>
      </c>
      <c r="V63" s="192">
        <v>7</v>
      </c>
      <c r="W63" s="192">
        <v>6</v>
      </c>
      <c r="X63" s="192">
        <f>SUM(B63:W63)</f>
        <v>135</v>
      </c>
      <c r="AC63" s="8">
        <v>5</v>
      </c>
    </row>
    <row r="64" spans="1:31" ht="12.75">
      <c r="A64" s="3"/>
      <c r="B64" s="192">
        <f>+B63</f>
        <v>5</v>
      </c>
      <c r="C64" s="192">
        <f t="shared" ref="C64:W64" si="9">+B64+C63</f>
        <v>10</v>
      </c>
      <c r="D64" s="192">
        <f t="shared" si="9"/>
        <v>15</v>
      </c>
      <c r="E64" s="192">
        <f t="shared" si="9"/>
        <v>21</v>
      </c>
      <c r="F64" s="192">
        <f t="shared" si="9"/>
        <v>27</v>
      </c>
      <c r="G64" s="192">
        <f t="shared" si="9"/>
        <v>32</v>
      </c>
      <c r="H64" s="192">
        <f t="shared" si="9"/>
        <v>37</v>
      </c>
      <c r="I64" s="192">
        <f t="shared" si="9"/>
        <v>43</v>
      </c>
      <c r="J64" s="192">
        <f t="shared" si="9"/>
        <v>52</v>
      </c>
      <c r="K64" s="192">
        <f t="shared" si="9"/>
        <v>58</v>
      </c>
      <c r="L64" s="192">
        <f t="shared" si="9"/>
        <v>65</v>
      </c>
      <c r="M64" s="192">
        <f t="shared" si="9"/>
        <v>72</v>
      </c>
      <c r="N64" s="192">
        <f t="shared" si="9"/>
        <v>80</v>
      </c>
      <c r="O64" s="192">
        <f t="shared" si="9"/>
        <v>86</v>
      </c>
      <c r="P64" s="192">
        <f t="shared" si="9"/>
        <v>91</v>
      </c>
      <c r="Q64" s="192">
        <f t="shared" si="9"/>
        <v>96</v>
      </c>
      <c r="R64" s="192">
        <f t="shared" si="9"/>
        <v>104</v>
      </c>
      <c r="S64" s="192">
        <f t="shared" si="9"/>
        <v>110</v>
      </c>
      <c r="T64" s="192">
        <f t="shared" si="9"/>
        <v>116</v>
      </c>
      <c r="U64" s="192">
        <f t="shared" si="9"/>
        <v>122</v>
      </c>
      <c r="V64" s="192">
        <f t="shared" si="9"/>
        <v>129</v>
      </c>
      <c r="W64" s="192">
        <f t="shared" si="9"/>
        <v>135</v>
      </c>
      <c r="X64" s="192"/>
      <c r="AC64" s="8">
        <v>5</v>
      </c>
      <c r="AD64" s="8">
        <v>56</v>
      </c>
      <c r="AE64" s="8">
        <f>+AD64*AC64</f>
        <v>280</v>
      </c>
    </row>
    <row r="65" spans="1:29" ht="12.75">
      <c r="A65" s="3"/>
      <c r="B65" s="192">
        <f t="shared" ref="B65:V65" si="10">+C65+B63</f>
        <v>135</v>
      </c>
      <c r="C65" s="192">
        <f t="shared" si="10"/>
        <v>130</v>
      </c>
      <c r="D65" s="192">
        <f t="shared" si="10"/>
        <v>125</v>
      </c>
      <c r="E65" s="192">
        <f t="shared" si="10"/>
        <v>120</v>
      </c>
      <c r="F65" s="192">
        <f t="shared" si="10"/>
        <v>114</v>
      </c>
      <c r="G65" s="192">
        <f t="shared" si="10"/>
        <v>108</v>
      </c>
      <c r="H65" s="192">
        <f t="shared" si="10"/>
        <v>103</v>
      </c>
      <c r="I65" s="192">
        <f t="shared" si="10"/>
        <v>98</v>
      </c>
      <c r="J65" s="192">
        <f t="shared" si="10"/>
        <v>92</v>
      </c>
      <c r="K65" s="192">
        <f t="shared" si="10"/>
        <v>83</v>
      </c>
      <c r="L65" s="192">
        <f t="shared" si="10"/>
        <v>77</v>
      </c>
      <c r="M65" s="192">
        <f t="shared" si="10"/>
        <v>70</v>
      </c>
      <c r="N65" s="192">
        <f t="shared" si="10"/>
        <v>63</v>
      </c>
      <c r="O65" s="192">
        <f t="shared" si="10"/>
        <v>55</v>
      </c>
      <c r="P65" s="192">
        <f t="shared" si="10"/>
        <v>49</v>
      </c>
      <c r="Q65" s="192">
        <f t="shared" si="10"/>
        <v>44</v>
      </c>
      <c r="R65" s="192">
        <f t="shared" si="10"/>
        <v>39</v>
      </c>
      <c r="S65" s="192">
        <f t="shared" si="10"/>
        <v>31</v>
      </c>
      <c r="T65" s="192">
        <f t="shared" si="10"/>
        <v>25</v>
      </c>
      <c r="U65" s="192">
        <f t="shared" si="10"/>
        <v>19</v>
      </c>
      <c r="V65" s="192">
        <f t="shared" si="10"/>
        <v>13</v>
      </c>
      <c r="W65" s="192">
        <f>+W63</f>
        <v>6</v>
      </c>
      <c r="X65" s="192"/>
    </row>
    <row r="66" spans="1:29">
      <c r="A66" s="3">
        <v>1</v>
      </c>
      <c r="B66" s="130" t="s">
        <v>75</v>
      </c>
      <c r="C66" s="130" t="s">
        <v>1752</v>
      </c>
      <c r="D66" s="130" t="s">
        <v>1705</v>
      </c>
      <c r="E66" s="130" t="s">
        <v>79</v>
      </c>
      <c r="F66" s="130" t="s">
        <v>10153</v>
      </c>
      <c r="G66" s="130" t="s">
        <v>10154</v>
      </c>
      <c r="H66" s="130" t="s">
        <v>10155</v>
      </c>
      <c r="I66" s="130" t="s">
        <v>10156</v>
      </c>
      <c r="J66" s="130" t="s">
        <v>10157</v>
      </c>
      <c r="K66" s="130" t="s">
        <v>1747</v>
      </c>
      <c r="L66" s="130" t="s">
        <v>83</v>
      </c>
      <c r="M66" s="130" t="s">
        <v>1670</v>
      </c>
      <c r="N66" s="130" t="s">
        <v>10158</v>
      </c>
      <c r="O66" s="130" t="s">
        <v>10159</v>
      </c>
      <c r="P66" s="130" t="s">
        <v>10160</v>
      </c>
      <c r="Q66" s="130" t="s">
        <v>966</v>
      </c>
      <c r="R66" s="130" t="s">
        <v>10161</v>
      </c>
      <c r="S66" s="130" t="s">
        <v>10162</v>
      </c>
      <c r="T66" s="130" t="s">
        <v>10163</v>
      </c>
      <c r="U66" s="130" t="s">
        <v>2325</v>
      </c>
      <c r="V66" s="130" t="s">
        <v>10164</v>
      </c>
      <c r="W66" s="130" t="s">
        <v>10165</v>
      </c>
      <c r="AC66" s="8">
        <v>6</v>
      </c>
    </row>
    <row r="67" spans="1:29">
      <c r="A67" s="3">
        <v>2</v>
      </c>
      <c r="B67" s="130" t="s">
        <v>45</v>
      </c>
      <c r="C67" s="130" t="s">
        <v>9911</v>
      </c>
      <c r="D67" s="130" t="s">
        <v>10166</v>
      </c>
      <c r="E67" s="130" t="s">
        <v>2322</v>
      </c>
      <c r="F67" s="130" t="s">
        <v>9913</v>
      </c>
      <c r="G67" s="130" t="s">
        <v>10167</v>
      </c>
      <c r="H67" s="130" t="s">
        <v>10168</v>
      </c>
      <c r="I67" s="130" t="s">
        <v>1357</v>
      </c>
      <c r="J67" s="130" t="s">
        <v>10169</v>
      </c>
      <c r="K67" s="130" t="s">
        <v>10006</v>
      </c>
      <c r="L67" s="130" t="s">
        <v>9944</v>
      </c>
      <c r="M67" s="130" t="s">
        <v>71</v>
      </c>
      <c r="N67" s="130" t="s">
        <v>45</v>
      </c>
      <c r="O67" s="130" t="s">
        <v>47</v>
      </c>
      <c r="P67" s="130" t="s">
        <v>83</v>
      </c>
      <c r="Q67" s="130" t="s">
        <v>10170</v>
      </c>
      <c r="R67" s="130" t="s">
        <v>10171</v>
      </c>
      <c r="S67" s="130" t="s">
        <v>938</v>
      </c>
      <c r="T67" s="130" t="s">
        <v>10124</v>
      </c>
      <c r="U67" s="130" t="s">
        <v>10172</v>
      </c>
      <c r="V67" s="130" t="s">
        <v>10034</v>
      </c>
      <c r="W67" s="130" t="s">
        <v>10034</v>
      </c>
      <c r="AC67" s="8">
        <v>6</v>
      </c>
    </row>
    <row r="68" spans="1:29">
      <c r="A68" s="3">
        <v>3</v>
      </c>
      <c r="B68" s="130" t="s">
        <v>1748</v>
      </c>
      <c r="C68" s="130" t="s">
        <v>10173</v>
      </c>
      <c r="D68" s="130" t="s">
        <v>10174</v>
      </c>
      <c r="E68" s="130" t="s">
        <v>10146</v>
      </c>
      <c r="F68" s="130" t="s">
        <v>9991</v>
      </c>
      <c r="G68" s="130" t="s">
        <v>1700</v>
      </c>
      <c r="H68" s="130" t="s">
        <v>1340</v>
      </c>
      <c r="I68" s="130" t="s">
        <v>10175</v>
      </c>
      <c r="J68" s="130" t="s">
        <v>975</v>
      </c>
      <c r="K68" s="130" t="s">
        <v>55</v>
      </c>
      <c r="L68" s="2227" t="s">
        <v>2322</v>
      </c>
      <c r="M68" s="130" t="s">
        <v>1707</v>
      </c>
      <c r="N68" s="130" t="s">
        <v>10176</v>
      </c>
      <c r="O68" s="130" t="s">
        <v>10177</v>
      </c>
      <c r="P68" s="130" t="s">
        <v>10178</v>
      </c>
      <c r="Q68" s="2228" t="s">
        <v>53</v>
      </c>
      <c r="R68" s="130" t="s">
        <v>1359</v>
      </c>
      <c r="S68" s="130" t="s">
        <v>942</v>
      </c>
      <c r="T68" s="130" t="s">
        <v>10179</v>
      </c>
      <c r="U68" s="130" t="s">
        <v>10180</v>
      </c>
      <c r="V68" s="2228" t="s">
        <v>53</v>
      </c>
      <c r="W68" s="2228" t="s">
        <v>53</v>
      </c>
      <c r="AC68" s="8">
        <v>6</v>
      </c>
    </row>
    <row r="69" spans="1:29">
      <c r="A69" s="3">
        <v>4</v>
      </c>
      <c r="B69" s="130" t="s">
        <v>10181</v>
      </c>
      <c r="C69" s="130" t="s">
        <v>10182</v>
      </c>
      <c r="D69" s="130" t="s">
        <v>10183</v>
      </c>
      <c r="E69" s="130" t="s">
        <v>965</v>
      </c>
      <c r="F69" s="130" t="s">
        <v>43</v>
      </c>
      <c r="G69" s="130" t="s">
        <v>60</v>
      </c>
      <c r="H69" s="130" t="s">
        <v>9923</v>
      </c>
      <c r="I69" s="130" t="s">
        <v>10184</v>
      </c>
      <c r="J69" s="130" t="s">
        <v>71</v>
      </c>
      <c r="K69" s="130" t="s">
        <v>10017</v>
      </c>
      <c r="L69" s="130" t="s">
        <v>10017</v>
      </c>
      <c r="M69" s="130" t="s">
        <v>55</v>
      </c>
      <c r="N69" s="130" t="s">
        <v>55</v>
      </c>
      <c r="O69" s="130" t="s">
        <v>1340</v>
      </c>
      <c r="P69" s="130" t="s">
        <v>10185</v>
      </c>
      <c r="Q69" s="130" t="s">
        <v>10186</v>
      </c>
      <c r="R69" s="130" t="s">
        <v>9932</v>
      </c>
      <c r="S69" s="130" t="s">
        <v>9917</v>
      </c>
      <c r="T69" s="130" t="s">
        <v>9993</v>
      </c>
      <c r="U69" s="130" t="s">
        <v>43</v>
      </c>
      <c r="V69" s="130" t="s">
        <v>10187</v>
      </c>
      <c r="W69" s="130" t="s">
        <v>9917</v>
      </c>
      <c r="AC69" s="8">
        <v>6</v>
      </c>
    </row>
    <row r="70" spans="1:29">
      <c r="A70" s="3">
        <v>5</v>
      </c>
      <c r="B70" s="130" t="s">
        <v>63</v>
      </c>
      <c r="C70" s="130" t="s">
        <v>83</v>
      </c>
      <c r="D70" s="130" t="s">
        <v>55</v>
      </c>
      <c r="E70" s="130" t="s">
        <v>1347</v>
      </c>
      <c r="F70" s="130" t="s">
        <v>10188</v>
      </c>
      <c r="G70" s="130" t="s">
        <v>1369</v>
      </c>
      <c r="H70" s="130" t="s">
        <v>10189</v>
      </c>
      <c r="I70" s="130" t="s">
        <v>1670</v>
      </c>
      <c r="J70" s="130" t="s">
        <v>9916</v>
      </c>
      <c r="K70" s="130" t="s">
        <v>10190</v>
      </c>
      <c r="L70" s="130" t="s">
        <v>9912</v>
      </c>
      <c r="M70" s="130" t="s">
        <v>10020</v>
      </c>
      <c r="N70" s="130" t="s">
        <v>70</v>
      </c>
      <c r="O70" s="130" t="s">
        <v>10191</v>
      </c>
      <c r="P70" s="130" t="s">
        <v>55</v>
      </c>
      <c r="Q70" s="130" t="s">
        <v>9916</v>
      </c>
      <c r="R70" s="130" t="s">
        <v>10020</v>
      </c>
      <c r="S70" s="130" t="s">
        <v>1617</v>
      </c>
      <c r="T70" s="130" t="s">
        <v>10192</v>
      </c>
      <c r="U70" s="130" t="s">
        <v>9991</v>
      </c>
      <c r="V70" s="130" t="s">
        <v>9900</v>
      </c>
      <c r="W70" s="130" t="s">
        <v>10083</v>
      </c>
      <c r="AC70" s="8">
        <v>6</v>
      </c>
    </row>
    <row r="71" spans="1:29">
      <c r="A71" s="3">
        <v>6</v>
      </c>
      <c r="B71" s="130" t="s">
        <v>83</v>
      </c>
      <c r="C71" s="130" t="s">
        <v>10193</v>
      </c>
      <c r="D71" s="130" t="s">
        <v>9983</v>
      </c>
      <c r="G71" s="130" t="s">
        <v>1748</v>
      </c>
      <c r="H71" s="130" t="s">
        <v>10194</v>
      </c>
      <c r="I71" s="130" t="s">
        <v>52</v>
      </c>
      <c r="J71" s="130" t="s">
        <v>10195</v>
      </c>
      <c r="K71" s="130" t="s">
        <v>71</v>
      </c>
      <c r="L71" s="130" t="s">
        <v>9079</v>
      </c>
      <c r="M71" s="130" t="s">
        <v>2096</v>
      </c>
      <c r="N71" s="130" t="s">
        <v>10196</v>
      </c>
      <c r="O71" s="130" t="s">
        <v>45</v>
      </c>
      <c r="P71" s="130" t="s">
        <v>10017</v>
      </c>
      <c r="U71" s="130" t="s">
        <v>45</v>
      </c>
      <c r="AC71" s="8">
        <v>6</v>
      </c>
    </row>
    <row r="72" spans="1:29">
      <c r="A72" s="3">
        <v>7</v>
      </c>
      <c r="B72" s="130" t="s">
        <v>9944</v>
      </c>
      <c r="D72" s="130" t="s">
        <v>10097</v>
      </c>
      <c r="I72" s="130" t="s">
        <v>939</v>
      </c>
      <c r="K72" s="130" t="s">
        <v>10197</v>
      </c>
      <c r="O72" s="130" t="s">
        <v>10198</v>
      </c>
      <c r="P72" s="130" t="s">
        <v>10199</v>
      </c>
      <c r="U72" s="130" t="s">
        <v>10200</v>
      </c>
      <c r="AC72" s="8">
        <v>6</v>
      </c>
    </row>
    <row r="73" spans="1:29">
      <c r="A73" s="3">
        <v>8</v>
      </c>
      <c r="I73" s="130" t="s">
        <v>2327</v>
      </c>
      <c r="K73" s="130" t="s">
        <v>10201</v>
      </c>
      <c r="AC73" s="8">
        <v>6</v>
      </c>
    </row>
    <row r="74" spans="1:29">
      <c r="A74" s="3">
        <v>9</v>
      </c>
      <c r="AC74" s="8">
        <v>6</v>
      </c>
    </row>
    <row r="75" spans="1:29">
      <c r="A75" s="3">
        <v>10</v>
      </c>
      <c r="AC75" s="8">
        <v>6</v>
      </c>
    </row>
    <row r="76" spans="1:29" ht="12.75">
      <c r="A76" s="3"/>
      <c r="B76" s="192">
        <v>7</v>
      </c>
      <c r="C76" s="192">
        <v>6</v>
      </c>
      <c r="D76" s="192">
        <v>7</v>
      </c>
      <c r="E76" s="192">
        <v>5</v>
      </c>
      <c r="F76" s="192">
        <v>5</v>
      </c>
      <c r="G76" s="192">
        <v>6</v>
      </c>
      <c r="H76" s="192">
        <v>6</v>
      </c>
      <c r="I76" s="192">
        <v>8</v>
      </c>
      <c r="J76" s="192">
        <v>6</v>
      </c>
      <c r="K76" s="192">
        <v>8</v>
      </c>
      <c r="L76" s="192">
        <v>6</v>
      </c>
      <c r="M76" s="192">
        <v>6</v>
      </c>
      <c r="N76" s="192">
        <v>6</v>
      </c>
      <c r="O76" s="192">
        <v>7</v>
      </c>
      <c r="P76" s="192">
        <v>7</v>
      </c>
      <c r="Q76" s="192">
        <v>5</v>
      </c>
      <c r="R76" s="192">
        <v>5</v>
      </c>
      <c r="S76" s="192">
        <v>5</v>
      </c>
      <c r="T76" s="192">
        <v>5</v>
      </c>
      <c r="U76" s="192">
        <v>7</v>
      </c>
      <c r="V76" s="192">
        <v>5</v>
      </c>
      <c r="W76" s="192">
        <v>5</v>
      </c>
      <c r="X76" s="192">
        <f>SUM(B76:W76)</f>
        <v>133</v>
      </c>
      <c r="AC76" s="8">
        <v>6</v>
      </c>
    </row>
    <row r="77" spans="1:29" ht="12.75">
      <c r="A77" s="3"/>
      <c r="B77" s="192">
        <f>+B76</f>
        <v>7</v>
      </c>
      <c r="C77" s="192">
        <f t="shared" ref="C77:W77" si="11">+B77+C76</f>
        <v>13</v>
      </c>
      <c r="D77" s="192">
        <f t="shared" si="11"/>
        <v>20</v>
      </c>
      <c r="E77" s="192">
        <f t="shared" si="11"/>
        <v>25</v>
      </c>
      <c r="F77" s="192">
        <f t="shared" si="11"/>
        <v>30</v>
      </c>
      <c r="G77" s="192">
        <f t="shared" si="11"/>
        <v>36</v>
      </c>
      <c r="H77" s="192">
        <f t="shared" si="11"/>
        <v>42</v>
      </c>
      <c r="I77" s="192">
        <f t="shared" si="11"/>
        <v>50</v>
      </c>
      <c r="J77" s="192">
        <f t="shared" si="11"/>
        <v>56</v>
      </c>
      <c r="K77" s="192">
        <f t="shared" si="11"/>
        <v>64</v>
      </c>
      <c r="L77" s="192">
        <f t="shared" si="11"/>
        <v>70</v>
      </c>
      <c r="M77" s="192">
        <f t="shared" si="11"/>
        <v>76</v>
      </c>
      <c r="N77" s="192">
        <f t="shared" si="11"/>
        <v>82</v>
      </c>
      <c r="O77" s="192">
        <f t="shared" si="11"/>
        <v>89</v>
      </c>
      <c r="P77" s="192">
        <f t="shared" si="11"/>
        <v>96</v>
      </c>
      <c r="Q77" s="192">
        <f t="shared" si="11"/>
        <v>101</v>
      </c>
      <c r="R77" s="192">
        <f t="shared" si="11"/>
        <v>106</v>
      </c>
      <c r="S77" s="192">
        <f t="shared" si="11"/>
        <v>111</v>
      </c>
      <c r="T77" s="192">
        <f t="shared" si="11"/>
        <v>116</v>
      </c>
      <c r="U77" s="192">
        <f t="shared" si="11"/>
        <v>123</v>
      </c>
      <c r="V77" s="192">
        <f t="shared" si="11"/>
        <v>128</v>
      </c>
      <c r="W77" s="192">
        <f t="shared" si="11"/>
        <v>133</v>
      </c>
      <c r="X77" s="192"/>
      <c r="AC77" s="8">
        <v>6</v>
      </c>
    </row>
    <row r="78" spans="1:29" ht="12.75">
      <c r="A78" s="3"/>
      <c r="B78" s="192">
        <f t="shared" ref="B78:V78" si="12">+C78+B76</f>
        <v>133</v>
      </c>
      <c r="C78" s="192">
        <f t="shared" si="12"/>
        <v>126</v>
      </c>
      <c r="D78" s="192">
        <f t="shared" si="12"/>
        <v>120</v>
      </c>
      <c r="E78" s="192">
        <f t="shared" si="12"/>
        <v>113</v>
      </c>
      <c r="F78" s="192">
        <f t="shared" si="12"/>
        <v>108</v>
      </c>
      <c r="G78" s="192">
        <f t="shared" si="12"/>
        <v>103</v>
      </c>
      <c r="H78" s="192">
        <f t="shared" si="12"/>
        <v>97</v>
      </c>
      <c r="I78" s="192">
        <f t="shared" si="12"/>
        <v>91</v>
      </c>
      <c r="J78" s="192">
        <f t="shared" si="12"/>
        <v>83</v>
      </c>
      <c r="K78" s="192">
        <f t="shared" si="12"/>
        <v>77</v>
      </c>
      <c r="L78" s="192">
        <f t="shared" si="12"/>
        <v>69</v>
      </c>
      <c r="M78" s="192">
        <f t="shared" si="12"/>
        <v>63</v>
      </c>
      <c r="N78" s="192">
        <f t="shared" si="12"/>
        <v>57</v>
      </c>
      <c r="O78" s="192">
        <f t="shared" si="12"/>
        <v>51</v>
      </c>
      <c r="P78" s="192">
        <f t="shared" si="12"/>
        <v>44</v>
      </c>
      <c r="Q78" s="192">
        <f t="shared" si="12"/>
        <v>37</v>
      </c>
      <c r="R78" s="192">
        <f t="shared" si="12"/>
        <v>32</v>
      </c>
      <c r="S78" s="192">
        <f t="shared" si="12"/>
        <v>27</v>
      </c>
      <c r="T78" s="192">
        <f t="shared" si="12"/>
        <v>22</v>
      </c>
      <c r="U78" s="192">
        <f t="shared" si="12"/>
        <v>17</v>
      </c>
      <c r="V78" s="192">
        <f t="shared" si="12"/>
        <v>10</v>
      </c>
      <c r="W78" s="192">
        <f>+W76</f>
        <v>5</v>
      </c>
      <c r="X78" s="192"/>
    </row>
    <row r="79" spans="1:29">
      <c r="A79" s="3">
        <v>1</v>
      </c>
      <c r="B79" s="130" t="s">
        <v>1373</v>
      </c>
      <c r="C79" s="130" t="s">
        <v>10202</v>
      </c>
      <c r="D79" s="130" t="s">
        <v>1614</v>
      </c>
      <c r="E79" s="130" t="s">
        <v>10203</v>
      </c>
      <c r="F79" s="130" t="s">
        <v>10109</v>
      </c>
      <c r="G79" s="130" t="s">
        <v>10204</v>
      </c>
      <c r="H79" s="130" t="s">
        <v>10065</v>
      </c>
      <c r="I79" s="130" t="s">
        <v>10205</v>
      </c>
      <c r="J79" s="130" t="s">
        <v>1689</v>
      </c>
      <c r="K79" s="130" t="s">
        <v>958</v>
      </c>
      <c r="L79" s="130" t="s">
        <v>81</v>
      </c>
      <c r="M79" s="2227" t="s">
        <v>1340</v>
      </c>
      <c r="N79" s="130" t="s">
        <v>646</v>
      </c>
      <c r="O79" s="130" t="s">
        <v>10206</v>
      </c>
      <c r="P79" s="130" t="s">
        <v>10207</v>
      </c>
      <c r="Q79" s="130" t="s">
        <v>52</v>
      </c>
      <c r="R79" s="130" t="s">
        <v>960</v>
      </c>
      <c r="S79" s="130" t="s">
        <v>10208</v>
      </c>
      <c r="T79" s="130" t="s">
        <v>2091</v>
      </c>
      <c r="U79" s="130" t="s">
        <v>953</v>
      </c>
      <c r="V79" s="130" t="s">
        <v>1746</v>
      </c>
      <c r="W79" s="130" t="s">
        <v>10209</v>
      </c>
      <c r="AC79" s="8">
        <v>6</v>
      </c>
    </row>
    <row r="80" spans="1:29">
      <c r="A80" s="3">
        <v>2</v>
      </c>
      <c r="B80" s="130" t="s">
        <v>10210</v>
      </c>
      <c r="C80" s="130" t="s">
        <v>10211</v>
      </c>
      <c r="D80" s="130" t="s">
        <v>10212</v>
      </c>
      <c r="E80" s="130" t="s">
        <v>10213</v>
      </c>
      <c r="F80" s="130" t="s">
        <v>10214</v>
      </c>
      <c r="G80" s="130" t="s">
        <v>10003</v>
      </c>
      <c r="H80" s="130" t="s">
        <v>10215</v>
      </c>
      <c r="I80" s="130" t="s">
        <v>71</v>
      </c>
      <c r="J80" s="130" t="s">
        <v>1340</v>
      </c>
      <c r="K80" s="130" t="s">
        <v>1340</v>
      </c>
      <c r="L80" s="130" t="s">
        <v>10216</v>
      </c>
      <c r="M80" s="130" t="s">
        <v>10217</v>
      </c>
      <c r="N80" s="130" t="s">
        <v>10218</v>
      </c>
      <c r="O80" s="130" t="s">
        <v>9911</v>
      </c>
      <c r="P80" s="130" t="s">
        <v>10219</v>
      </c>
      <c r="Q80" s="130" t="s">
        <v>59</v>
      </c>
      <c r="R80" s="130" t="s">
        <v>10220</v>
      </c>
      <c r="S80" s="130" t="s">
        <v>10221</v>
      </c>
      <c r="T80" s="130" t="s">
        <v>70</v>
      </c>
      <c r="U80" s="130" t="s">
        <v>55</v>
      </c>
      <c r="V80" s="130" t="s">
        <v>1341</v>
      </c>
      <c r="W80" s="130" t="s">
        <v>1341</v>
      </c>
      <c r="AC80" s="8">
        <v>6</v>
      </c>
    </row>
    <row r="81" spans="1:29">
      <c r="A81" s="3">
        <v>3</v>
      </c>
      <c r="B81" s="130" t="s">
        <v>10222</v>
      </c>
      <c r="C81" s="130" t="s">
        <v>9974</v>
      </c>
      <c r="D81" s="130" t="s">
        <v>9902</v>
      </c>
      <c r="E81" s="2228" t="s">
        <v>53</v>
      </c>
      <c r="F81" s="130" t="s">
        <v>43</v>
      </c>
      <c r="G81" s="130" t="s">
        <v>43</v>
      </c>
      <c r="H81" s="130" t="s">
        <v>936</v>
      </c>
      <c r="I81" s="130" t="s">
        <v>1377</v>
      </c>
      <c r="J81" s="130" t="s">
        <v>55</v>
      </c>
      <c r="K81" s="130" t="s">
        <v>9952</v>
      </c>
      <c r="L81" s="130" t="s">
        <v>1343</v>
      </c>
      <c r="M81" s="130" t="s">
        <v>47</v>
      </c>
      <c r="N81" s="130" t="s">
        <v>10223</v>
      </c>
      <c r="O81" s="130" t="s">
        <v>942</v>
      </c>
      <c r="P81" s="130" t="s">
        <v>83</v>
      </c>
      <c r="Q81" s="130" t="s">
        <v>8996</v>
      </c>
      <c r="R81" s="130" t="s">
        <v>10224</v>
      </c>
      <c r="S81" s="130" t="s">
        <v>9001</v>
      </c>
      <c r="T81" s="2228" t="s">
        <v>53</v>
      </c>
      <c r="U81" s="130" t="s">
        <v>10020</v>
      </c>
      <c r="V81" s="130" t="s">
        <v>9983</v>
      </c>
      <c r="W81" s="130" t="s">
        <v>10225</v>
      </c>
      <c r="AC81" s="8">
        <v>6</v>
      </c>
    </row>
    <row r="82" spans="1:29">
      <c r="A82" s="3">
        <v>4</v>
      </c>
      <c r="B82" s="130" t="s">
        <v>10226</v>
      </c>
      <c r="C82" s="130" t="s">
        <v>10227</v>
      </c>
      <c r="D82" s="130" t="s">
        <v>1399</v>
      </c>
      <c r="E82" s="130" t="s">
        <v>63</v>
      </c>
      <c r="F82" s="130" t="s">
        <v>10228</v>
      </c>
      <c r="G82" s="130" t="s">
        <v>8996</v>
      </c>
      <c r="H82" s="2228" t="s">
        <v>53</v>
      </c>
      <c r="I82" s="130" t="s">
        <v>43</v>
      </c>
      <c r="J82" s="130" t="s">
        <v>9026</v>
      </c>
      <c r="K82" s="130" t="s">
        <v>10229</v>
      </c>
      <c r="L82" s="130" t="s">
        <v>80</v>
      </c>
      <c r="M82" s="130" t="s">
        <v>10230</v>
      </c>
      <c r="N82" s="130" t="s">
        <v>9991</v>
      </c>
      <c r="O82" s="130" t="s">
        <v>55</v>
      </c>
      <c r="P82" s="130" t="s">
        <v>4623</v>
      </c>
      <c r="Q82" s="130" t="s">
        <v>9944</v>
      </c>
      <c r="R82" s="130" t="s">
        <v>1753</v>
      </c>
      <c r="S82" s="130" t="s">
        <v>9944</v>
      </c>
      <c r="T82" s="130" t="s">
        <v>82</v>
      </c>
      <c r="U82" s="130" t="s">
        <v>8996</v>
      </c>
      <c r="V82" s="130" t="s">
        <v>10231</v>
      </c>
      <c r="W82" s="130" t="s">
        <v>2328</v>
      </c>
      <c r="AC82" s="8">
        <v>6</v>
      </c>
    </row>
    <row r="83" spans="1:29">
      <c r="A83" s="3">
        <v>5</v>
      </c>
      <c r="B83" s="130" t="s">
        <v>939</v>
      </c>
      <c r="D83" s="130" t="s">
        <v>10232</v>
      </c>
      <c r="E83" s="130" t="s">
        <v>10098</v>
      </c>
      <c r="F83" s="130" t="s">
        <v>55</v>
      </c>
      <c r="H83" s="130" t="s">
        <v>9932</v>
      </c>
      <c r="I83" s="130" t="s">
        <v>10233</v>
      </c>
      <c r="J83" s="130" t="s">
        <v>954</v>
      </c>
      <c r="K83" s="130" t="s">
        <v>9983</v>
      </c>
      <c r="L83" s="130" t="s">
        <v>45</v>
      </c>
      <c r="M83" s="130" t="s">
        <v>9983</v>
      </c>
      <c r="N83" s="130" t="s">
        <v>1613</v>
      </c>
      <c r="O83" s="130" t="s">
        <v>10234</v>
      </c>
      <c r="P83" s="130" t="s">
        <v>51</v>
      </c>
      <c r="Q83" s="130" t="s">
        <v>1607</v>
      </c>
      <c r="R83" s="130" t="s">
        <v>62</v>
      </c>
      <c r="S83" s="130" t="s">
        <v>10083</v>
      </c>
      <c r="T83" s="130" t="s">
        <v>9944</v>
      </c>
      <c r="U83" s="2228" t="s">
        <v>53</v>
      </c>
      <c r="V83" s="130" t="s">
        <v>1688</v>
      </c>
      <c r="W83" s="130" t="s">
        <v>10235</v>
      </c>
      <c r="AC83" s="8">
        <v>6</v>
      </c>
    </row>
    <row r="84" spans="1:29">
      <c r="A84" s="3">
        <v>6</v>
      </c>
      <c r="B84" s="130" t="s">
        <v>2327</v>
      </c>
      <c r="D84" s="130" t="s">
        <v>1615</v>
      </c>
      <c r="F84" s="130" t="s">
        <v>965</v>
      </c>
      <c r="H84" s="130" t="s">
        <v>9916</v>
      </c>
      <c r="I84" s="130" t="s">
        <v>10236</v>
      </c>
      <c r="J84" s="130" t="s">
        <v>10237</v>
      </c>
      <c r="K84" s="130" t="s">
        <v>10238</v>
      </c>
      <c r="L84" s="130" t="s">
        <v>10239</v>
      </c>
      <c r="M84" s="130" t="s">
        <v>10076</v>
      </c>
      <c r="N84" s="130" t="s">
        <v>10240</v>
      </c>
      <c r="O84" s="130" t="s">
        <v>933</v>
      </c>
      <c r="P84" s="130" t="s">
        <v>1336</v>
      </c>
      <c r="Q84" s="130" t="s">
        <v>1608</v>
      </c>
      <c r="R84" s="130" t="s">
        <v>9923</v>
      </c>
      <c r="T84" s="130" t="s">
        <v>1617</v>
      </c>
      <c r="U84" s="130" t="s">
        <v>1745</v>
      </c>
      <c r="AC84" s="8">
        <v>6</v>
      </c>
    </row>
    <row r="85" spans="1:29">
      <c r="A85" s="3">
        <v>7</v>
      </c>
      <c r="D85" s="130" t="s">
        <v>10241</v>
      </c>
      <c r="F85" s="130" t="s">
        <v>10242</v>
      </c>
      <c r="I85" s="130" t="s">
        <v>10020</v>
      </c>
      <c r="J85" s="130" t="s">
        <v>9923</v>
      </c>
      <c r="L85" s="130" t="s">
        <v>10020</v>
      </c>
      <c r="O85" s="130" t="s">
        <v>944</v>
      </c>
      <c r="P85" s="130" t="s">
        <v>8996</v>
      </c>
      <c r="U85" s="130" t="s">
        <v>9922</v>
      </c>
      <c r="AC85" s="8">
        <v>6</v>
      </c>
    </row>
    <row r="86" spans="1:29">
      <c r="A86" s="3">
        <v>8</v>
      </c>
      <c r="D86" s="130" t="s">
        <v>10139</v>
      </c>
      <c r="P86" s="130" t="s">
        <v>9983</v>
      </c>
      <c r="AC86" s="8">
        <v>6</v>
      </c>
    </row>
    <row r="87" spans="1:29">
      <c r="A87" s="3">
        <v>9</v>
      </c>
      <c r="AC87" s="8">
        <v>6</v>
      </c>
    </row>
    <row r="88" spans="1:29">
      <c r="A88" s="3">
        <v>10</v>
      </c>
      <c r="AC88" s="8">
        <v>6</v>
      </c>
    </row>
    <row r="89" spans="1:29" ht="12.75">
      <c r="A89" s="3"/>
      <c r="B89" s="192">
        <v>6</v>
      </c>
      <c r="C89" s="192">
        <v>4</v>
      </c>
      <c r="D89" s="192">
        <v>8</v>
      </c>
      <c r="E89" s="192">
        <v>5</v>
      </c>
      <c r="F89" s="192">
        <v>7</v>
      </c>
      <c r="G89" s="192">
        <v>4</v>
      </c>
      <c r="H89" s="192">
        <v>6</v>
      </c>
      <c r="I89" s="192">
        <v>7</v>
      </c>
      <c r="J89" s="192">
        <v>7</v>
      </c>
      <c r="K89" s="192">
        <v>5</v>
      </c>
      <c r="L89" s="192">
        <v>7</v>
      </c>
      <c r="M89" s="192">
        <v>6</v>
      </c>
      <c r="N89" s="192">
        <v>6</v>
      </c>
      <c r="O89" s="192">
        <v>7</v>
      </c>
      <c r="P89" s="192">
        <v>8</v>
      </c>
      <c r="Q89" s="192">
        <v>6</v>
      </c>
      <c r="R89" s="192">
        <v>6</v>
      </c>
      <c r="S89" s="192">
        <v>5</v>
      </c>
      <c r="T89" s="192">
        <v>6</v>
      </c>
      <c r="U89" s="192">
        <v>7</v>
      </c>
      <c r="V89" s="192">
        <v>5</v>
      </c>
      <c r="W89" s="192">
        <v>5</v>
      </c>
      <c r="X89" s="192">
        <f>SUM(B89:W89)</f>
        <v>133</v>
      </c>
      <c r="AC89" s="8">
        <v>6</v>
      </c>
    </row>
    <row r="90" spans="1:29" ht="12.75">
      <c r="A90" s="3"/>
      <c r="B90" s="192">
        <f>+B89</f>
        <v>6</v>
      </c>
      <c r="C90" s="192">
        <f t="shared" ref="C90:W90" si="13">+B90+C89</f>
        <v>10</v>
      </c>
      <c r="D90" s="192">
        <f t="shared" si="13"/>
        <v>18</v>
      </c>
      <c r="E90" s="192">
        <f t="shared" si="13"/>
        <v>23</v>
      </c>
      <c r="F90" s="192">
        <f t="shared" si="13"/>
        <v>30</v>
      </c>
      <c r="G90" s="192">
        <f t="shared" si="13"/>
        <v>34</v>
      </c>
      <c r="H90" s="192">
        <f t="shared" si="13"/>
        <v>40</v>
      </c>
      <c r="I90" s="192">
        <f t="shared" si="13"/>
        <v>47</v>
      </c>
      <c r="J90" s="192">
        <f t="shared" si="13"/>
        <v>54</v>
      </c>
      <c r="K90" s="192">
        <f t="shared" si="13"/>
        <v>59</v>
      </c>
      <c r="L90" s="192">
        <f t="shared" si="13"/>
        <v>66</v>
      </c>
      <c r="M90" s="192">
        <f t="shared" si="13"/>
        <v>72</v>
      </c>
      <c r="N90" s="192">
        <f t="shared" si="13"/>
        <v>78</v>
      </c>
      <c r="O90" s="192">
        <f t="shared" si="13"/>
        <v>85</v>
      </c>
      <c r="P90" s="192">
        <f t="shared" si="13"/>
        <v>93</v>
      </c>
      <c r="Q90" s="192">
        <f t="shared" si="13"/>
        <v>99</v>
      </c>
      <c r="R90" s="192">
        <f t="shared" si="13"/>
        <v>105</v>
      </c>
      <c r="S90" s="192">
        <f t="shared" si="13"/>
        <v>110</v>
      </c>
      <c r="T90" s="192">
        <f t="shared" si="13"/>
        <v>116</v>
      </c>
      <c r="U90" s="192">
        <f t="shared" si="13"/>
        <v>123</v>
      </c>
      <c r="V90" s="192">
        <f t="shared" si="13"/>
        <v>128</v>
      </c>
      <c r="W90" s="192">
        <f t="shared" si="13"/>
        <v>133</v>
      </c>
      <c r="X90" s="192"/>
      <c r="AC90" s="8">
        <v>6</v>
      </c>
    </row>
    <row r="91" spans="1:29" ht="12.75">
      <c r="A91" s="3"/>
      <c r="B91" s="192">
        <f t="shared" ref="B91:V91" si="14">+C91+B89</f>
        <v>133</v>
      </c>
      <c r="C91" s="192">
        <f t="shared" si="14"/>
        <v>127</v>
      </c>
      <c r="D91" s="192">
        <f t="shared" si="14"/>
        <v>123</v>
      </c>
      <c r="E91" s="192">
        <f t="shared" si="14"/>
        <v>115</v>
      </c>
      <c r="F91" s="192">
        <f t="shared" si="14"/>
        <v>110</v>
      </c>
      <c r="G91" s="192">
        <f t="shared" si="14"/>
        <v>103</v>
      </c>
      <c r="H91" s="192">
        <f t="shared" si="14"/>
        <v>99</v>
      </c>
      <c r="I91" s="192">
        <f t="shared" si="14"/>
        <v>93</v>
      </c>
      <c r="J91" s="192">
        <f t="shared" si="14"/>
        <v>86</v>
      </c>
      <c r="K91" s="192">
        <f t="shared" si="14"/>
        <v>79</v>
      </c>
      <c r="L91" s="192">
        <f t="shared" si="14"/>
        <v>74</v>
      </c>
      <c r="M91" s="192">
        <f t="shared" si="14"/>
        <v>67</v>
      </c>
      <c r="N91" s="192">
        <f t="shared" si="14"/>
        <v>61</v>
      </c>
      <c r="O91" s="192">
        <f t="shared" si="14"/>
        <v>55</v>
      </c>
      <c r="P91" s="192">
        <f t="shared" si="14"/>
        <v>48</v>
      </c>
      <c r="Q91" s="192">
        <f t="shared" si="14"/>
        <v>40</v>
      </c>
      <c r="R91" s="192">
        <f t="shared" si="14"/>
        <v>34</v>
      </c>
      <c r="S91" s="192">
        <f t="shared" si="14"/>
        <v>28</v>
      </c>
      <c r="T91" s="192">
        <f t="shared" si="14"/>
        <v>23</v>
      </c>
      <c r="U91" s="192">
        <f t="shared" si="14"/>
        <v>17</v>
      </c>
      <c r="V91" s="192">
        <f t="shared" si="14"/>
        <v>10</v>
      </c>
      <c r="W91" s="192">
        <f>+W89</f>
        <v>5</v>
      </c>
      <c r="X91" s="192"/>
    </row>
    <row r="92" spans="1:29">
      <c r="A92" s="3">
        <v>1</v>
      </c>
      <c r="B92" s="130" t="s">
        <v>62</v>
      </c>
      <c r="C92" s="130" t="s">
        <v>10243</v>
      </c>
      <c r="D92" s="130" t="s">
        <v>1614</v>
      </c>
      <c r="E92" s="130" t="s">
        <v>79</v>
      </c>
      <c r="F92" s="130" t="s">
        <v>2817</v>
      </c>
      <c r="G92" s="130" t="s">
        <v>10244</v>
      </c>
      <c r="H92" s="130" t="s">
        <v>9111</v>
      </c>
      <c r="I92" s="130" t="s">
        <v>8942</v>
      </c>
      <c r="J92" s="130" t="s">
        <v>1689</v>
      </c>
      <c r="K92" s="130" t="s">
        <v>8884</v>
      </c>
      <c r="L92" s="130" t="s">
        <v>1745</v>
      </c>
      <c r="M92" s="130" t="s">
        <v>1377</v>
      </c>
      <c r="N92" s="130" t="s">
        <v>10245</v>
      </c>
      <c r="O92" s="130" t="s">
        <v>10060</v>
      </c>
      <c r="P92" s="130" t="s">
        <v>10246</v>
      </c>
      <c r="Q92" s="130" t="s">
        <v>52</v>
      </c>
      <c r="R92" s="130" t="s">
        <v>74</v>
      </c>
      <c r="S92" s="130" t="s">
        <v>938</v>
      </c>
      <c r="T92" s="130" t="s">
        <v>10247</v>
      </c>
      <c r="U92" s="130" t="s">
        <v>1703</v>
      </c>
      <c r="V92" s="130" t="s">
        <v>1360</v>
      </c>
      <c r="W92" s="130" t="s">
        <v>10198</v>
      </c>
      <c r="AC92" s="8">
        <v>6</v>
      </c>
    </row>
    <row r="93" spans="1:29" ht="16.5" thickBot="1">
      <c r="A93" s="3">
        <v>2</v>
      </c>
      <c r="B93" s="130" t="s">
        <v>9923</v>
      </c>
      <c r="C93" s="130" t="s">
        <v>10248</v>
      </c>
      <c r="D93" s="130" t="s">
        <v>9983</v>
      </c>
      <c r="E93" s="130" t="s">
        <v>9944</v>
      </c>
      <c r="F93" s="130" t="s">
        <v>10165</v>
      </c>
      <c r="G93" s="130" t="s">
        <v>10249</v>
      </c>
      <c r="H93" s="130" t="s">
        <v>8918</v>
      </c>
      <c r="I93" s="2228" t="s">
        <v>53</v>
      </c>
      <c r="J93" s="130" t="s">
        <v>1340</v>
      </c>
      <c r="K93" s="130" t="s">
        <v>933</v>
      </c>
      <c r="L93" s="130" t="s">
        <v>9922</v>
      </c>
      <c r="M93" s="130" t="s">
        <v>10250</v>
      </c>
      <c r="N93" s="130" t="s">
        <v>10076</v>
      </c>
      <c r="O93" s="130" t="s">
        <v>933</v>
      </c>
      <c r="P93" s="130" t="s">
        <v>10251</v>
      </c>
      <c r="Q93" s="130" t="s">
        <v>59</v>
      </c>
      <c r="R93" s="130" t="s">
        <v>77</v>
      </c>
      <c r="S93" s="130" t="s">
        <v>9911</v>
      </c>
      <c r="T93" s="130" t="s">
        <v>1401</v>
      </c>
      <c r="U93" s="130" t="s">
        <v>9915</v>
      </c>
      <c r="V93" s="130" t="s">
        <v>10020</v>
      </c>
      <c r="W93" s="130" t="s">
        <v>10252</v>
      </c>
      <c r="AC93" s="8">
        <v>6</v>
      </c>
    </row>
    <row r="94" spans="1:29">
      <c r="A94" s="3">
        <v>3</v>
      </c>
      <c r="B94" s="130" t="s">
        <v>10149</v>
      </c>
      <c r="C94" s="130" t="s">
        <v>45</v>
      </c>
      <c r="D94" s="130" t="s">
        <v>10083</v>
      </c>
      <c r="E94" s="130" t="s">
        <v>10253</v>
      </c>
      <c r="F94" s="130" t="s">
        <v>10254</v>
      </c>
      <c r="G94" s="130" t="s">
        <v>63</v>
      </c>
      <c r="H94" s="130" t="s">
        <v>1340</v>
      </c>
      <c r="I94" s="130" t="s">
        <v>10255</v>
      </c>
      <c r="J94" s="130" t="s">
        <v>1604</v>
      </c>
      <c r="K94" s="130" t="s">
        <v>1371</v>
      </c>
      <c r="L94" s="2231" t="s">
        <v>9932</v>
      </c>
      <c r="M94" s="130" t="s">
        <v>2325</v>
      </c>
      <c r="N94" s="130" t="s">
        <v>52</v>
      </c>
      <c r="O94" s="130" t="s">
        <v>10170</v>
      </c>
      <c r="P94" s="130" t="s">
        <v>1339</v>
      </c>
      <c r="Q94" s="130" t="s">
        <v>83</v>
      </c>
      <c r="R94" s="130" t="s">
        <v>10256</v>
      </c>
      <c r="S94" s="130" t="s">
        <v>942</v>
      </c>
      <c r="T94" s="130" t="s">
        <v>10257</v>
      </c>
      <c r="U94" s="130" t="s">
        <v>1617</v>
      </c>
      <c r="V94" s="130" t="s">
        <v>10258</v>
      </c>
      <c r="W94" s="130" t="s">
        <v>945</v>
      </c>
      <c r="AC94" s="8">
        <v>6</v>
      </c>
    </row>
    <row r="95" spans="1:29" ht="16.5" thickBot="1">
      <c r="A95" s="3">
        <v>4</v>
      </c>
      <c r="B95" s="130" t="s">
        <v>63</v>
      </c>
      <c r="C95" s="130" t="s">
        <v>10129</v>
      </c>
      <c r="D95" s="130" t="s">
        <v>4833</v>
      </c>
      <c r="E95" s="130" t="s">
        <v>55</v>
      </c>
      <c r="F95" s="130" t="s">
        <v>10259</v>
      </c>
      <c r="G95" s="130" t="s">
        <v>9944</v>
      </c>
      <c r="H95" s="130" t="s">
        <v>55</v>
      </c>
      <c r="I95" s="130" t="s">
        <v>976</v>
      </c>
      <c r="J95" s="130" t="s">
        <v>10142</v>
      </c>
      <c r="K95" s="130" t="s">
        <v>10139</v>
      </c>
      <c r="L95" s="2232" t="s">
        <v>1612</v>
      </c>
      <c r="M95" s="130" t="s">
        <v>10260</v>
      </c>
      <c r="N95" s="130" t="s">
        <v>59</v>
      </c>
      <c r="O95" s="130" t="s">
        <v>9923</v>
      </c>
      <c r="P95" s="130" t="s">
        <v>10261</v>
      </c>
      <c r="Q95" s="130" t="s">
        <v>1616</v>
      </c>
      <c r="R95" s="130" t="s">
        <v>1757</v>
      </c>
      <c r="S95" s="130" t="s">
        <v>9926</v>
      </c>
      <c r="T95" s="130" t="s">
        <v>55</v>
      </c>
      <c r="U95" s="130" t="s">
        <v>10262</v>
      </c>
      <c r="V95" s="130" t="s">
        <v>55</v>
      </c>
      <c r="W95" s="130" t="s">
        <v>2098</v>
      </c>
      <c r="AC95" s="8">
        <v>6</v>
      </c>
    </row>
    <row r="96" spans="1:29">
      <c r="A96" s="3">
        <v>5</v>
      </c>
      <c r="B96" s="130" t="s">
        <v>10263</v>
      </c>
      <c r="C96" s="130" t="s">
        <v>9915</v>
      </c>
      <c r="D96" s="130" t="s">
        <v>10264</v>
      </c>
      <c r="E96" s="130" t="s">
        <v>1395</v>
      </c>
      <c r="F96" s="130" t="s">
        <v>9922</v>
      </c>
      <c r="G96" s="130" t="s">
        <v>43</v>
      </c>
      <c r="H96" s="130" t="s">
        <v>10078</v>
      </c>
      <c r="I96" s="130" t="s">
        <v>9923</v>
      </c>
      <c r="J96" s="130" t="s">
        <v>10265</v>
      </c>
      <c r="K96" s="130" t="s">
        <v>954</v>
      </c>
      <c r="L96" s="130" t="s">
        <v>10142</v>
      </c>
      <c r="M96" s="130" t="s">
        <v>10266</v>
      </c>
      <c r="N96" s="130" t="s">
        <v>9910</v>
      </c>
      <c r="O96" s="130" t="s">
        <v>942</v>
      </c>
      <c r="P96" s="130" t="s">
        <v>10267</v>
      </c>
      <c r="Q96" s="130" t="s">
        <v>83</v>
      </c>
      <c r="R96" s="130" t="s">
        <v>52</v>
      </c>
      <c r="S96" s="130" t="s">
        <v>10085</v>
      </c>
      <c r="T96" s="130" t="s">
        <v>942</v>
      </c>
      <c r="U96" s="130" t="s">
        <v>83</v>
      </c>
      <c r="V96" s="130" t="s">
        <v>83</v>
      </c>
      <c r="W96" s="130" t="s">
        <v>1615</v>
      </c>
      <c r="AC96" s="8">
        <v>6</v>
      </c>
    </row>
    <row r="97" spans="1:29">
      <c r="A97" s="3">
        <v>6</v>
      </c>
      <c r="B97" s="130" t="s">
        <v>1382</v>
      </c>
      <c r="E97" s="130" t="s">
        <v>933</v>
      </c>
      <c r="G97" s="130" t="s">
        <v>8996</v>
      </c>
      <c r="H97" s="130" t="s">
        <v>10097</v>
      </c>
      <c r="I97" s="130" t="s">
        <v>1750</v>
      </c>
      <c r="J97" s="130" t="s">
        <v>10268</v>
      </c>
      <c r="K97" s="130" t="s">
        <v>45</v>
      </c>
      <c r="M97" s="2227" t="s">
        <v>9980</v>
      </c>
      <c r="N97" s="130" t="s">
        <v>83</v>
      </c>
      <c r="O97" s="130" t="s">
        <v>1618</v>
      </c>
      <c r="Q97" s="130" t="s">
        <v>10269</v>
      </c>
      <c r="R97" s="130" t="s">
        <v>45</v>
      </c>
      <c r="T97" s="130" t="s">
        <v>10270</v>
      </c>
      <c r="U97" s="130" t="s">
        <v>956</v>
      </c>
      <c r="V97" s="130" t="s">
        <v>1367</v>
      </c>
      <c r="W97" s="130" t="s">
        <v>55</v>
      </c>
      <c r="AC97" s="8">
        <v>6</v>
      </c>
    </row>
    <row r="98" spans="1:29">
      <c r="A98" s="3">
        <v>7</v>
      </c>
      <c r="B98" s="130" t="s">
        <v>1688</v>
      </c>
      <c r="G98" s="130" t="s">
        <v>10040</v>
      </c>
      <c r="J98" s="130" t="s">
        <v>10271</v>
      </c>
      <c r="K98" s="130" t="s">
        <v>1748</v>
      </c>
      <c r="M98" s="130" t="s">
        <v>1688</v>
      </c>
      <c r="N98" s="130" t="s">
        <v>1345</v>
      </c>
      <c r="Q98" s="130" t="s">
        <v>83</v>
      </c>
      <c r="R98" s="130" t="s">
        <v>10200</v>
      </c>
      <c r="U98" s="130" t="s">
        <v>2327</v>
      </c>
      <c r="V98" s="130" t="s">
        <v>10272</v>
      </c>
      <c r="W98" s="130" t="s">
        <v>9944</v>
      </c>
      <c r="AC98" s="8">
        <v>6</v>
      </c>
    </row>
    <row r="99" spans="1:29">
      <c r="A99" s="3">
        <v>8</v>
      </c>
      <c r="G99" s="130" t="s">
        <v>10139</v>
      </c>
      <c r="N99" s="130" t="s">
        <v>10017</v>
      </c>
      <c r="Q99" s="130" t="s">
        <v>1345</v>
      </c>
      <c r="R99" s="130" t="s">
        <v>9916</v>
      </c>
      <c r="W99" s="130" t="s">
        <v>45</v>
      </c>
      <c r="AC99" s="8">
        <v>6</v>
      </c>
    </row>
    <row r="100" spans="1:29">
      <c r="A100" s="3">
        <v>9</v>
      </c>
      <c r="Q100" s="130" t="s">
        <v>10017</v>
      </c>
      <c r="W100" s="130" t="s">
        <v>9948</v>
      </c>
      <c r="AC100" s="8">
        <v>6</v>
      </c>
    </row>
    <row r="101" spans="1:29">
      <c r="A101" s="3">
        <v>10</v>
      </c>
      <c r="Q101" s="130" t="s">
        <v>9910</v>
      </c>
      <c r="AC101" s="8">
        <v>6</v>
      </c>
    </row>
    <row r="102" spans="1:29" ht="12.75">
      <c r="A102" s="192"/>
      <c r="B102" s="192">
        <v>7</v>
      </c>
      <c r="C102" s="192">
        <v>5</v>
      </c>
      <c r="D102" s="192">
        <v>5</v>
      </c>
      <c r="E102" s="192">
        <v>6</v>
      </c>
      <c r="F102" s="192">
        <v>5</v>
      </c>
      <c r="G102" s="192">
        <v>8</v>
      </c>
      <c r="H102" s="192">
        <v>6</v>
      </c>
      <c r="I102" s="192">
        <v>6</v>
      </c>
      <c r="J102" s="192">
        <v>7</v>
      </c>
      <c r="K102" s="192">
        <v>7</v>
      </c>
      <c r="L102" s="192">
        <v>5</v>
      </c>
      <c r="M102" s="192">
        <v>7</v>
      </c>
      <c r="N102" s="192">
        <v>8</v>
      </c>
      <c r="O102" s="192">
        <v>6</v>
      </c>
      <c r="P102" s="192">
        <v>5</v>
      </c>
      <c r="Q102" s="192">
        <v>10</v>
      </c>
      <c r="R102" s="192">
        <v>8</v>
      </c>
      <c r="S102" s="192">
        <v>5</v>
      </c>
      <c r="T102" s="192">
        <v>6</v>
      </c>
      <c r="U102" s="192">
        <v>7</v>
      </c>
      <c r="V102" s="192">
        <v>7</v>
      </c>
      <c r="W102" s="192">
        <v>9</v>
      </c>
      <c r="X102" s="192">
        <f>SUM(B102:W102)</f>
        <v>145</v>
      </c>
      <c r="AC102" s="8">
        <v>6</v>
      </c>
    </row>
    <row r="103" spans="1:29" ht="12.75">
      <c r="A103" s="192"/>
      <c r="B103" s="192">
        <f>+B102</f>
        <v>7</v>
      </c>
      <c r="C103" s="192">
        <f t="shared" ref="C103:W103" si="15">+B103+C102</f>
        <v>12</v>
      </c>
      <c r="D103" s="192">
        <f t="shared" si="15"/>
        <v>17</v>
      </c>
      <c r="E103" s="192">
        <f t="shared" si="15"/>
        <v>23</v>
      </c>
      <c r="F103" s="192">
        <f t="shared" si="15"/>
        <v>28</v>
      </c>
      <c r="G103" s="192">
        <f t="shared" si="15"/>
        <v>36</v>
      </c>
      <c r="H103" s="192">
        <f t="shared" si="15"/>
        <v>42</v>
      </c>
      <c r="I103" s="192">
        <f t="shared" si="15"/>
        <v>48</v>
      </c>
      <c r="J103" s="192">
        <f t="shared" si="15"/>
        <v>55</v>
      </c>
      <c r="K103" s="192">
        <f t="shared" si="15"/>
        <v>62</v>
      </c>
      <c r="L103" s="192">
        <f t="shared" si="15"/>
        <v>67</v>
      </c>
      <c r="M103" s="192">
        <f t="shared" si="15"/>
        <v>74</v>
      </c>
      <c r="N103" s="192">
        <f t="shared" si="15"/>
        <v>82</v>
      </c>
      <c r="O103" s="192">
        <f t="shared" si="15"/>
        <v>88</v>
      </c>
      <c r="P103" s="192">
        <f t="shared" si="15"/>
        <v>93</v>
      </c>
      <c r="Q103" s="192">
        <f t="shared" si="15"/>
        <v>103</v>
      </c>
      <c r="R103" s="192">
        <f t="shared" si="15"/>
        <v>111</v>
      </c>
      <c r="S103" s="192">
        <f t="shared" si="15"/>
        <v>116</v>
      </c>
      <c r="T103" s="192">
        <f t="shared" si="15"/>
        <v>122</v>
      </c>
      <c r="U103" s="192">
        <f t="shared" si="15"/>
        <v>129</v>
      </c>
      <c r="V103" s="192">
        <f t="shared" si="15"/>
        <v>136</v>
      </c>
      <c r="W103" s="192">
        <f t="shared" si="15"/>
        <v>145</v>
      </c>
      <c r="X103" s="192"/>
      <c r="AC103" s="8">
        <v>6</v>
      </c>
    </row>
    <row r="104" spans="1:29" ht="12.75">
      <c r="A104" s="192"/>
      <c r="B104" s="192">
        <f t="shared" ref="B104:V104" si="16">+C104+B102</f>
        <v>145</v>
      </c>
      <c r="C104" s="192">
        <f t="shared" si="16"/>
        <v>138</v>
      </c>
      <c r="D104" s="192">
        <f t="shared" si="16"/>
        <v>133</v>
      </c>
      <c r="E104" s="192">
        <f t="shared" si="16"/>
        <v>128</v>
      </c>
      <c r="F104" s="192">
        <f t="shared" si="16"/>
        <v>122</v>
      </c>
      <c r="G104" s="192">
        <f t="shared" si="16"/>
        <v>117</v>
      </c>
      <c r="H104" s="192">
        <f t="shared" si="16"/>
        <v>109</v>
      </c>
      <c r="I104" s="192">
        <f t="shared" si="16"/>
        <v>103</v>
      </c>
      <c r="J104" s="192">
        <f t="shared" si="16"/>
        <v>97</v>
      </c>
      <c r="K104" s="192">
        <f t="shared" si="16"/>
        <v>90</v>
      </c>
      <c r="L104" s="192">
        <f t="shared" si="16"/>
        <v>83</v>
      </c>
      <c r="M104" s="192">
        <f t="shared" si="16"/>
        <v>78</v>
      </c>
      <c r="N104" s="192">
        <f t="shared" si="16"/>
        <v>71</v>
      </c>
      <c r="O104" s="192">
        <f t="shared" si="16"/>
        <v>63</v>
      </c>
      <c r="P104" s="192">
        <f t="shared" si="16"/>
        <v>57</v>
      </c>
      <c r="Q104" s="192">
        <f t="shared" si="16"/>
        <v>52</v>
      </c>
      <c r="R104" s="192">
        <f t="shared" si="16"/>
        <v>42</v>
      </c>
      <c r="S104" s="192">
        <f t="shared" si="16"/>
        <v>34</v>
      </c>
      <c r="T104" s="192">
        <f t="shared" si="16"/>
        <v>29</v>
      </c>
      <c r="U104" s="192">
        <f t="shared" si="16"/>
        <v>23</v>
      </c>
      <c r="V104" s="192">
        <f t="shared" si="16"/>
        <v>16</v>
      </c>
      <c r="W104" s="192">
        <f>+W102</f>
        <v>9</v>
      </c>
      <c r="X104" s="192"/>
    </row>
    <row r="105" spans="1:29" ht="12.75">
      <c r="A105" s="192"/>
      <c r="B105" s="192">
        <f t="shared" ref="B105:W105" si="17">+B11+B24+B37+B50+B63+B76+B89+B102</f>
        <v>48</v>
      </c>
      <c r="C105" s="192">
        <f t="shared" si="17"/>
        <v>45</v>
      </c>
      <c r="D105" s="192">
        <f t="shared" si="17"/>
        <v>50</v>
      </c>
      <c r="E105" s="192">
        <f t="shared" si="17"/>
        <v>42</v>
      </c>
      <c r="F105" s="192">
        <f t="shared" si="17"/>
        <v>48</v>
      </c>
      <c r="G105" s="192">
        <f t="shared" si="17"/>
        <v>49</v>
      </c>
      <c r="H105" s="192">
        <f t="shared" si="17"/>
        <v>47</v>
      </c>
      <c r="I105" s="192">
        <f t="shared" si="17"/>
        <v>49</v>
      </c>
      <c r="J105" s="192">
        <f t="shared" si="17"/>
        <v>54</v>
      </c>
      <c r="K105" s="192">
        <f t="shared" si="17"/>
        <v>51</v>
      </c>
      <c r="L105" s="192">
        <f t="shared" si="17"/>
        <v>50</v>
      </c>
      <c r="M105" s="192">
        <f t="shared" si="17"/>
        <v>49</v>
      </c>
      <c r="N105" s="192">
        <f t="shared" si="17"/>
        <v>54</v>
      </c>
      <c r="O105" s="192">
        <f t="shared" si="17"/>
        <v>49</v>
      </c>
      <c r="P105" s="192">
        <f t="shared" si="17"/>
        <v>46</v>
      </c>
      <c r="Q105" s="192">
        <f t="shared" si="17"/>
        <v>49</v>
      </c>
      <c r="R105" s="192">
        <f t="shared" si="17"/>
        <v>50</v>
      </c>
      <c r="S105" s="192">
        <f t="shared" si="17"/>
        <v>42</v>
      </c>
      <c r="T105" s="192">
        <f t="shared" si="17"/>
        <v>44</v>
      </c>
      <c r="U105" s="192">
        <f t="shared" si="17"/>
        <v>51</v>
      </c>
      <c r="V105" s="192">
        <f t="shared" si="17"/>
        <v>48</v>
      </c>
      <c r="W105" s="192">
        <f t="shared" si="17"/>
        <v>49</v>
      </c>
      <c r="X105" s="192">
        <f>SUM(B105:W105)</f>
        <v>1064</v>
      </c>
      <c r="AC105" s="8">
        <v>6</v>
      </c>
    </row>
    <row r="106" spans="1:29" ht="12.75">
      <c r="A106" s="192"/>
      <c r="B106" s="192">
        <f>+B105</f>
        <v>48</v>
      </c>
      <c r="C106" s="192">
        <f t="shared" ref="C106:W106" si="18">+B106+C105</f>
        <v>93</v>
      </c>
      <c r="D106" s="192">
        <f t="shared" si="18"/>
        <v>143</v>
      </c>
      <c r="E106" s="192">
        <f t="shared" si="18"/>
        <v>185</v>
      </c>
      <c r="F106" s="192">
        <f t="shared" si="18"/>
        <v>233</v>
      </c>
      <c r="G106" s="192">
        <f t="shared" si="18"/>
        <v>282</v>
      </c>
      <c r="H106" s="192">
        <f t="shared" si="18"/>
        <v>329</v>
      </c>
      <c r="I106" s="192">
        <f t="shared" si="18"/>
        <v>378</v>
      </c>
      <c r="J106" s="192">
        <f t="shared" si="18"/>
        <v>432</v>
      </c>
      <c r="K106" s="192">
        <f t="shared" si="18"/>
        <v>483</v>
      </c>
      <c r="L106" s="192">
        <f t="shared" si="18"/>
        <v>533</v>
      </c>
      <c r="M106" s="192">
        <f t="shared" si="18"/>
        <v>582</v>
      </c>
      <c r="N106" s="192">
        <f t="shared" si="18"/>
        <v>636</v>
      </c>
      <c r="O106" s="192">
        <f t="shared" si="18"/>
        <v>685</v>
      </c>
      <c r="P106" s="192">
        <f t="shared" si="18"/>
        <v>731</v>
      </c>
      <c r="Q106" s="192">
        <f t="shared" si="18"/>
        <v>780</v>
      </c>
      <c r="R106" s="192">
        <f t="shared" si="18"/>
        <v>830</v>
      </c>
      <c r="S106" s="192">
        <f t="shared" si="18"/>
        <v>872</v>
      </c>
      <c r="T106" s="192">
        <f t="shared" si="18"/>
        <v>916</v>
      </c>
      <c r="U106" s="192">
        <f t="shared" si="18"/>
        <v>967</v>
      </c>
      <c r="V106" s="192">
        <f t="shared" si="18"/>
        <v>1015</v>
      </c>
      <c r="W106" s="192">
        <f t="shared" si="18"/>
        <v>1064</v>
      </c>
      <c r="AC106" s="8">
        <v>6</v>
      </c>
    </row>
    <row r="107" spans="1:29">
      <c r="AC107" s="8">
        <v>6</v>
      </c>
    </row>
    <row r="108" spans="1:29">
      <c r="AC108" s="8">
        <v>6</v>
      </c>
    </row>
    <row r="109" spans="1:29">
      <c r="AC109" s="8">
        <v>6</v>
      </c>
    </row>
    <row r="110" spans="1:29">
      <c r="AC110" s="8">
        <v>6</v>
      </c>
    </row>
    <row r="111" spans="1:29">
      <c r="AC111" s="8">
        <v>6</v>
      </c>
    </row>
    <row r="112" spans="1:29">
      <c r="AC112" s="8">
        <v>6</v>
      </c>
    </row>
    <row r="113" spans="29:29">
      <c r="AC113" s="8">
        <v>6</v>
      </c>
    </row>
    <row r="114" spans="29:29">
      <c r="AC114" s="8">
        <v>6</v>
      </c>
    </row>
    <row r="115" spans="29:29">
      <c r="AC115" s="8">
        <v>6</v>
      </c>
    </row>
    <row r="116" spans="29:29">
      <c r="AC116" s="8">
        <v>6</v>
      </c>
    </row>
    <row r="117" spans="29:29">
      <c r="AC117" s="8">
        <v>6</v>
      </c>
    </row>
    <row r="118" spans="29:29">
      <c r="AC118" s="8">
        <v>6</v>
      </c>
    </row>
    <row r="119" spans="29:29">
      <c r="AC119" s="8">
        <v>6</v>
      </c>
    </row>
    <row r="120" spans="29:29">
      <c r="AC120" s="8">
        <v>6</v>
      </c>
    </row>
    <row r="121" spans="29:29">
      <c r="AC121" s="8">
        <v>6</v>
      </c>
    </row>
    <row r="122" spans="29:29">
      <c r="AC122" s="8">
        <v>6</v>
      </c>
    </row>
    <row r="123" spans="29:29">
      <c r="AC123" s="8">
        <v>6</v>
      </c>
    </row>
    <row r="124" spans="29:29">
      <c r="AC124" s="8">
        <v>6</v>
      </c>
    </row>
    <row r="125" spans="29:29">
      <c r="AC125" s="8">
        <v>6</v>
      </c>
    </row>
    <row r="126" spans="29:29">
      <c r="AC126" s="8">
        <v>6</v>
      </c>
    </row>
    <row r="127" spans="29:29">
      <c r="AC127" s="8">
        <v>6</v>
      </c>
    </row>
    <row r="128" spans="29:29">
      <c r="AC128" s="8">
        <v>6</v>
      </c>
    </row>
    <row r="129" spans="29:31">
      <c r="AC129" s="8">
        <v>6</v>
      </c>
    </row>
    <row r="130" spans="29:31">
      <c r="AC130" s="8">
        <v>6</v>
      </c>
    </row>
    <row r="131" spans="29:31">
      <c r="AC131" s="8">
        <v>6</v>
      </c>
      <c r="AD131" s="8">
        <v>63</v>
      </c>
      <c r="AE131" s="8">
        <f>+AD131*AC131</f>
        <v>378</v>
      </c>
    </row>
    <row r="132" spans="29:31">
      <c r="AC132" s="8">
        <v>7</v>
      </c>
    </row>
    <row r="133" spans="29:31">
      <c r="AC133" s="8">
        <v>7</v>
      </c>
    </row>
    <row r="134" spans="29:31">
      <c r="AC134" s="8">
        <v>7</v>
      </c>
    </row>
    <row r="135" spans="29:31">
      <c r="AC135" s="8">
        <v>7</v>
      </c>
    </row>
    <row r="136" spans="29:31">
      <c r="AC136" s="8">
        <v>7</v>
      </c>
    </row>
    <row r="137" spans="29:31">
      <c r="AC137" s="8">
        <v>7</v>
      </c>
    </row>
    <row r="138" spans="29:31">
      <c r="AC138" s="8">
        <v>7</v>
      </c>
    </row>
    <row r="139" spans="29:31">
      <c r="AC139" s="8">
        <v>7</v>
      </c>
    </row>
    <row r="140" spans="29:31">
      <c r="AC140" s="8">
        <v>7</v>
      </c>
    </row>
    <row r="141" spans="29:31">
      <c r="AC141" s="8">
        <v>7</v>
      </c>
    </row>
    <row r="142" spans="29:31">
      <c r="AC142" s="8">
        <v>7</v>
      </c>
    </row>
    <row r="143" spans="29:31">
      <c r="AC143" s="8">
        <v>7</v>
      </c>
    </row>
    <row r="144" spans="29:31">
      <c r="AC144" s="8">
        <v>7</v>
      </c>
    </row>
    <row r="145" spans="29:29">
      <c r="AC145" s="8">
        <v>7</v>
      </c>
    </row>
    <row r="146" spans="29:29">
      <c r="AC146" s="8">
        <v>7</v>
      </c>
    </row>
    <row r="147" spans="29:29">
      <c r="AC147" s="8">
        <v>7</v>
      </c>
    </row>
    <row r="148" spans="29:29">
      <c r="AC148" s="8">
        <v>7</v>
      </c>
    </row>
    <row r="149" spans="29:29">
      <c r="AC149" s="8">
        <v>7</v>
      </c>
    </row>
    <row r="150" spans="29:29">
      <c r="AC150" s="8">
        <v>7</v>
      </c>
    </row>
    <row r="151" spans="29:29">
      <c r="AC151" s="8">
        <v>7</v>
      </c>
    </row>
    <row r="152" spans="29:29">
      <c r="AC152" s="8">
        <v>7</v>
      </c>
    </row>
    <row r="153" spans="29:29">
      <c r="AC153" s="8">
        <v>7</v>
      </c>
    </row>
    <row r="154" spans="29:29">
      <c r="AC154" s="8">
        <v>7</v>
      </c>
    </row>
    <row r="155" spans="29:29">
      <c r="AC155" s="8">
        <v>7</v>
      </c>
    </row>
    <row r="156" spans="29:29">
      <c r="AC156" s="8">
        <v>7</v>
      </c>
    </row>
    <row r="157" spans="29:29">
      <c r="AC157" s="8">
        <v>7</v>
      </c>
    </row>
    <row r="158" spans="29:29">
      <c r="AC158" s="8">
        <v>7</v>
      </c>
    </row>
    <row r="159" spans="29:29">
      <c r="AC159" s="8">
        <v>7</v>
      </c>
    </row>
    <row r="160" spans="29:29">
      <c r="AC160" s="8">
        <v>7</v>
      </c>
    </row>
    <row r="161" spans="29:31">
      <c r="AC161" s="8">
        <v>7</v>
      </c>
    </row>
    <row r="162" spans="29:31">
      <c r="AC162" s="8">
        <v>7</v>
      </c>
    </row>
    <row r="163" spans="29:31">
      <c r="AC163" s="8">
        <v>7</v>
      </c>
    </row>
    <row r="164" spans="29:31">
      <c r="AC164" s="8">
        <v>7</v>
      </c>
    </row>
    <row r="165" spans="29:31">
      <c r="AC165" s="8">
        <v>7</v>
      </c>
    </row>
    <row r="166" spans="29:31">
      <c r="AC166" s="8">
        <v>7</v>
      </c>
    </row>
    <row r="167" spans="29:31">
      <c r="AC167" s="8">
        <v>7</v>
      </c>
    </row>
    <row r="168" spans="29:31">
      <c r="AC168" s="8">
        <v>7</v>
      </c>
    </row>
    <row r="169" spans="29:31">
      <c r="AC169" s="8">
        <v>7</v>
      </c>
    </row>
    <row r="170" spans="29:31">
      <c r="AC170" s="8">
        <v>7</v>
      </c>
    </row>
    <row r="171" spans="29:31">
      <c r="AC171" s="8">
        <v>7</v>
      </c>
      <c r="AD171" s="8">
        <v>40</v>
      </c>
      <c r="AE171" s="8">
        <f>+AD171*AC171</f>
        <v>280</v>
      </c>
    </row>
    <row r="172" spans="29:31">
      <c r="AC172" s="8">
        <v>8</v>
      </c>
    </row>
    <row r="173" spans="29:31">
      <c r="AC173" s="8">
        <v>8</v>
      </c>
    </row>
    <row r="174" spans="29:31">
      <c r="AC174" s="8">
        <v>8</v>
      </c>
    </row>
    <row r="175" spans="29:31">
      <c r="AC175" s="8">
        <v>8</v>
      </c>
    </row>
    <row r="176" spans="29:31">
      <c r="AC176" s="8">
        <v>8</v>
      </c>
    </row>
    <row r="177" spans="29:31">
      <c r="AC177" s="8">
        <v>8</v>
      </c>
    </row>
    <row r="178" spans="29:31">
      <c r="AC178" s="8">
        <v>8</v>
      </c>
    </row>
    <row r="179" spans="29:31">
      <c r="AC179" s="8">
        <v>8</v>
      </c>
    </row>
    <row r="180" spans="29:31">
      <c r="AC180" s="8">
        <v>8</v>
      </c>
      <c r="AD180" s="8">
        <v>9</v>
      </c>
      <c r="AE180" s="8">
        <f>+AD180*AC180</f>
        <v>72</v>
      </c>
    </row>
    <row r="181" spans="29:31">
      <c r="AC181" s="8">
        <v>9</v>
      </c>
    </row>
    <row r="182" spans="29:31">
      <c r="AC182" s="8">
        <v>9</v>
      </c>
      <c r="AD182" s="8">
        <v>2</v>
      </c>
      <c r="AE182" s="8">
        <f>+AD182*AC182</f>
        <v>18</v>
      </c>
    </row>
    <row r="183" spans="29:31">
      <c r="AC183" s="8">
        <v>10</v>
      </c>
    </row>
    <row r="184" spans="29:31">
      <c r="AC184" s="8">
        <v>10</v>
      </c>
      <c r="AD184" s="8">
        <v>2</v>
      </c>
      <c r="AE184" s="8">
        <f>+AD184*AC184</f>
        <v>20</v>
      </c>
    </row>
    <row r="185" spans="29:31">
      <c r="AE185" s="8">
        <f>SUM(AE1:AE184)</f>
        <v>1064</v>
      </c>
    </row>
  </sheetData>
  <printOptions horizontalCentered="1" verticalCentered="1" gridLines="1"/>
  <pageMargins left="0.25" right="0.25" top="1" bottom="1" header="0.5" footer="0.5"/>
  <pageSetup paperSize="3" scale="70" orientation="portrait" horizontalDpi="4294967293" verticalDpi="4294967293" r:id="rId1"/>
  <headerFooter alignWithMargins="0"/>
  <legacyDrawing r:id="rId2"/>
</worksheet>
</file>

<file path=xl/worksheets/sheet10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sheetPr>
    <pageSetUpPr fitToPage="1"/>
  </sheetPr>
  <dimension ref="A1:X89"/>
  <sheetViews>
    <sheetView zoomScale="75" workbookViewId="0">
      <selection activeCell="E86" sqref="E86"/>
    </sheetView>
  </sheetViews>
  <sheetFormatPr defaultColWidth="9.140625" defaultRowHeight="15.75"/>
  <cols>
    <col min="1" max="1" width="8.7109375" style="62" bestFit="1" customWidth="1"/>
    <col min="2" max="2" width="11" style="62" bestFit="1" customWidth="1"/>
    <col min="3" max="3" width="11.28515625" style="62" bestFit="1" customWidth="1"/>
    <col min="4" max="4" width="10.5703125" style="62" bestFit="1" customWidth="1"/>
    <col min="5" max="5" width="11.85546875" style="62" bestFit="1" customWidth="1"/>
    <col min="6" max="6" width="14.28515625" style="62" bestFit="1" customWidth="1"/>
    <col min="7" max="7" width="13.140625" style="62" bestFit="1" customWidth="1"/>
    <col min="8" max="8" width="13.85546875" style="62" bestFit="1" customWidth="1"/>
    <col min="9" max="9" width="12.28515625" style="62" bestFit="1" customWidth="1"/>
    <col min="10" max="10" width="12.42578125" style="62" bestFit="1" customWidth="1"/>
    <col min="11" max="11" width="4.140625" style="3" bestFit="1" customWidth="1"/>
    <col min="12" max="12" width="2.7109375" style="3" customWidth="1"/>
    <col min="13" max="13" width="8.7109375" style="62" bestFit="1" customWidth="1"/>
    <col min="14" max="14" width="11" style="62" bestFit="1" customWidth="1"/>
    <col min="15" max="15" width="11.28515625" style="62" bestFit="1" customWidth="1"/>
    <col min="16" max="16" width="10.5703125" style="62" bestFit="1" customWidth="1"/>
    <col min="17" max="17" width="11.85546875" style="62" bestFit="1" customWidth="1"/>
    <col min="18" max="18" width="14.28515625" style="62" bestFit="1" customWidth="1"/>
    <col min="19" max="19" width="13.140625" style="62" bestFit="1" customWidth="1"/>
    <col min="20" max="20" width="13.85546875" style="62" bestFit="1" customWidth="1"/>
    <col min="21" max="21" width="12.28515625" style="62" bestFit="1" customWidth="1"/>
    <col min="22" max="22" width="12.42578125" style="62" bestFit="1" customWidth="1"/>
    <col min="23" max="23" width="3.7109375" style="3" bestFit="1" customWidth="1"/>
    <col min="24" max="24" width="2.7109375" style="3" customWidth="1"/>
    <col min="25" max="16384" width="9.140625" style="3"/>
  </cols>
  <sheetData>
    <row r="1" spans="1:23" ht="22.5" thickTop="1" thickBot="1">
      <c r="A1" s="2233"/>
      <c r="B1" s="2234"/>
      <c r="C1" s="2234"/>
      <c r="D1" s="2234"/>
      <c r="E1" s="2234"/>
      <c r="F1" s="2234" t="s">
        <v>10273</v>
      </c>
      <c r="G1" s="2234" t="s">
        <v>2500</v>
      </c>
      <c r="H1" s="2235" t="s">
        <v>10274</v>
      </c>
      <c r="I1" s="2236" t="s">
        <v>10275</v>
      </c>
      <c r="J1" s="2234" t="s">
        <v>342</v>
      </c>
      <c r="K1" s="2237">
        <v>89</v>
      </c>
      <c r="L1" s="65"/>
      <c r="M1" s="2233"/>
      <c r="N1" s="2234"/>
      <c r="O1" s="2234"/>
      <c r="P1" s="2234"/>
      <c r="Q1" s="2236" t="s">
        <v>10276</v>
      </c>
      <c r="R1" s="2238" t="s">
        <v>21</v>
      </c>
      <c r="S1" s="2234" t="s">
        <v>10277</v>
      </c>
      <c r="T1" s="2239" t="s">
        <v>2391</v>
      </c>
      <c r="U1" s="2234" t="s">
        <v>10278</v>
      </c>
      <c r="V1" s="2234" t="s">
        <v>13</v>
      </c>
      <c r="W1" s="2237">
        <v>1</v>
      </c>
    </row>
    <row r="2" spans="1:23" ht="21.75" thickTop="1">
      <c r="A2" s="2240"/>
      <c r="B2" s="46"/>
      <c r="C2" s="46"/>
      <c r="D2" s="46"/>
      <c r="E2" s="46" t="s">
        <v>10279</v>
      </c>
      <c r="F2" s="46" t="s">
        <v>553</v>
      </c>
      <c r="G2" s="46" t="s">
        <v>10280</v>
      </c>
      <c r="H2" s="2241" t="s">
        <v>10281</v>
      </c>
      <c r="I2" s="46" t="s">
        <v>900</v>
      </c>
      <c r="J2" s="46" t="s">
        <v>899</v>
      </c>
      <c r="K2" s="2242">
        <v>90</v>
      </c>
      <c r="L2" s="65"/>
      <c r="M2" s="2240"/>
      <c r="N2" s="46"/>
      <c r="O2" s="46"/>
      <c r="P2" s="46"/>
      <c r="Q2" s="46" t="s">
        <v>10282</v>
      </c>
      <c r="R2" s="46" t="s">
        <v>528</v>
      </c>
      <c r="S2" s="46" t="s">
        <v>927</v>
      </c>
      <c r="T2" s="51" t="s">
        <v>10283</v>
      </c>
      <c r="U2" s="46" t="s">
        <v>10284</v>
      </c>
      <c r="V2" s="46" t="s">
        <v>13</v>
      </c>
      <c r="W2" s="2242">
        <v>2</v>
      </c>
    </row>
    <row r="3" spans="1:23" ht="21">
      <c r="A3" s="2240"/>
      <c r="B3" s="46"/>
      <c r="C3" s="46"/>
      <c r="D3" s="46"/>
      <c r="E3" s="46" t="s">
        <v>7017</v>
      </c>
      <c r="F3" s="46" t="s">
        <v>2813</v>
      </c>
      <c r="G3" s="46" t="s">
        <v>19</v>
      </c>
      <c r="H3" s="46" t="s">
        <v>1996</v>
      </c>
      <c r="I3" s="46" t="s">
        <v>10285</v>
      </c>
      <c r="J3" s="122" t="s">
        <v>10286</v>
      </c>
      <c r="K3" s="2242">
        <v>91</v>
      </c>
      <c r="L3" s="65"/>
      <c r="M3" s="2240"/>
      <c r="N3" s="46"/>
      <c r="O3" s="46"/>
      <c r="P3" s="46"/>
      <c r="Q3" s="46" t="s">
        <v>10287</v>
      </c>
      <c r="R3" s="91" t="s">
        <v>10288</v>
      </c>
      <c r="S3" s="46" t="s">
        <v>2353</v>
      </c>
      <c r="T3" s="46" t="s">
        <v>10289</v>
      </c>
      <c r="U3" s="46" t="s">
        <v>266</v>
      </c>
      <c r="V3" s="46" t="s">
        <v>423</v>
      </c>
      <c r="W3" s="2242">
        <v>3</v>
      </c>
    </row>
    <row r="4" spans="1:23" ht="21">
      <c r="A4" s="2240"/>
      <c r="B4" s="46"/>
      <c r="C4" s="46"/>
      <c r="D4" s="46"/>
      <c r="E4" s="46" t="s">
        <v>10290</v>
      </c>
      <c r="F4" s="46" t="s">
        <v>10291</v>
      </c>
      <c r="G4" s="46" t="s">
        <v>291</v>
      </c>
      <c r="H4" s="46" t="s">
        <v>10292</v>
      </c>
      <c r="I4" s="2243" t="s">
        <v>10293</v>
      </c>
      <c r="J4" s="46" t="s">
        <v>7264</v>
      </c>
      <c r="K4" s="2242">
        <v>92</v>
      </c>
      <c r="L4" s="65"/>
      <c r="M4" s="2240"/>
      <c r="N4" s="46"/>
      <c r="O4" s="46"/>
      <c r="P4" s="46"/>
      <c r="Q4" s="46"/>
      <c r="R4" s="46" t="s">
        <v>406</v>
      </c>
      <c r="S4" s="46" t="s">
        <v>10294</v>
      </c>
      <c r="T4" s="2244" t="s">
        <v>10295</v>
      </c>
      <c r="U4" s="46" t="s">
        <v>10296</v>
      </c>
      <c r="V4" s="46" t="s">
        <v>259</v>
      </c>
      <c r="W4" s="2242">
        <v>4</v>
      </c>
    </row>
    <row r="5" spans="1:23" ht="21">
      <c r="A5" s="2240"/>
      <c r="B5" s="46"/>
      <c r="C5" s="46"/>
      <c r="D5" s="46" t="s">
        <v>10297</v>
      </c>
      <c r="E5" s="46" t="s">
        <v>2975</v>
      </c>
      <c r="F5" s="46" t="s">
        <v>19</v>
      </c>
      <c r="G5" s="2244" t="s">
        <v>10298</v>
      </c>
      <c r="H5" s="46" t="s">
        <v>10299</v>
      </c>
      <c r="I5" s="46" t="s">
        <v>266</v>
      </c>
      <c r="J5" s="46" t="s">
        <v>342</v>
      </c>
      <c r="K5" s="2242">
        <v>93</v>
      </c>
      <c r="L5" s="65"/>
      <c r="M5" s="2240"/>
      <c r="N5" s="46"/>
      <c r="O5" s="46"/>
      <c r="P5" s="46"/>
      <c r="Q5" s="46"/>
      <c r="R5" s="50" t="s">
        <v>10300</v>
      </c>
      <c r="S5" s="46" t="s">
        <v>10294</v>
      </c>
      <c r="T5" s="91" t="s">
        <v>10301</v>
      </c>
      <c r="U5" s="46" t="s">
        <v>10302</v>
      </c>
      <c r="V5" s="46" t="s">
        <v>10303</v>
      </c>
      <c r="W5" s="2242">
        <v>5</v>
      </c>
    </row>
    <row r="6" spans="1:23" ht="21">
      <c r="A6" s="2240"/>
      <c r="B6" s="46"/>
      <c r="C6" s="46"/>
      <c r="D6" s="46"/>
      <c r="E6" s="46" t="s">
        <v>10304</v>
      </c>
      <c r="F6" s="2244" t="s">
        <v>10305</v>
      </c>
      <c r="G6" s="46" t="s">
        <v>19</v>
      </c>
      <c r="H6" s="46" t="s">
        <v>250</v>
      </c>
      <c r="I6" s="46" t="s">
        <v>237</v>
      </c>
      <c r="J6" s="46" t="s">
        <v>10306</v>
      </c>
      <c r="K6" s="2242">
        <v>94</v>
      </c>
      <c r="L6" s="65"/>
      <c r="M6" s="2240"/>
      <c r="N6" s="46"/>
      <c r="O6" s="46"/>
      <c r="P6" s="2245" t="s">
        <v>10307</v>
      </c>
      <c r="Q6" s="46" t="s">
        <v>267</v>
      </c>
      <c r="R6" s="46" t="s">
        <v>265</v>
      </c>
      <c r="S6" s="46" t="s">
        <v>10308</v>
      </c>
      <c r="T6" s="46" t="s">
        <v>10309</v>
      </c>
      <c r="U6" s="46" t="s">
        <v>266</v>
      </c>
      <c r="V6" s="46" t="s">
        <v>291</v>
      </c>
      <c r="W6" s="2242">
        <v>6</v>
      </c>
    </row>
    <row r="7" spans="1:23" ht="21">
      <c r="A7" s="2240"/>
      <c r="B7" s="46"/>
      <c r="C7" s="46"/>
      <c r="D7" s="46"/>
      <c r="E7" s="46" t="s">
        <v>10310</v>
      </c>
      <c r="F7" s="51" t="s">
        <v>10311</v>
      </c>
      <c r="G7" s="46" t="s">
        <v>10312</v>
      </c>
      <c r="H7" s="2246" t="s">
        <v>17</v>
      </c>
      <c r="I7" s="46" t="s">
        <v>2834</v>
      </c>
      <c r="J7" s="46" t="s">
        <v>311</v>
      </c>
      <c r="K7" s="2242">
        <v>95</v>
      </c>
      <c r="L7" s="65"/>
      <c r="M7" s="2240"/>
      <c r="N7" s="46"/>
      <c r="O7" s="46"/>
      <c r="P7" s="46"/>
      <c r="Q7" s="46" t="s">
        <v>2385</v>
      </c>
      <c r="R7" s="122" t="s">
        <v>10313</v>
      </c>
      <c r="S7" s="46" t="s">
        <v>10314</v>
      </c>
      <c r="T7" s="46" t="s">
        <v>3350</v>
      </c>
      <c r="U7" s="46" t="s">
        <v>10315</v>
      </c>
      <c r="V7" s="46" t="s">
        <v>1455</v>
      </c>
      <c r="W7" s="2242">
        <v>7</v>
      </c>
    </row>
    <row r="8" spans="1:23" ht="21.75" thickBot="1">
      <c r="A8" s="2247"/>
      <c r="B8" s="2248"/>
      <c r="C8" s="2248"/>
      <c r="D8" s="2248" t="s">
        <v>406</v>
      </c>
      <c r="E8" s="2249" t="s">
        <v>10316</v>
      </c>
      <c r="F8" s="2248" t="s">
        <v>10317</v>
      </c>
      <c r="G8" s="2248" t="s">
        <v>2519</v>
      </c>
      <c r="H8" s="2248" t="s">
        <v>2400</v>
      </c>
      <c r="I8" s="2248" t="s">
        <v>10318</v>
      </c>
      <c r="J8" s="2248" t="s">
        <v>2892</v>
      </c>
      <c r="K8" s="2250">
        <v>96</v>
      </c>
      <c r="L8" s="65"/>
      <c r="M8" s="2247"/>
      <c r="N8" s="2248"/>
      <c r="O8" s="2248"/>
      <c r="P8" s="2248" t="s">
        <v>406</v>
      </c>
      <c r="Q8" s="2248" t="s">
        <v>271</v>
      </c>
      <c r="R8" s="2248" t="s">
        <v>2470</v>
      </c>
      <c r="S8" s="2248" t="s">
        <v>316</v>
      </c>
      <c r="T8" s="2248" t="s">
        <v>10319</v>
      </c>
      <c r="U8" s="2251" t="s">
        <v>10300</v>
      </c>
      <c r="V8" s="2248" t="s">
        <v>268</v>
      </c>
      <c r="W8" s="2250">
        <v>8</v>
      </c>
    </row>
    <row r="9" spans="1:23" ht="21.75" thickTop="1">
      <c r="A9" s="2252"/>
      <c r="B9" s="2234"/>
      <c r="C9" s="2234"/>
      <c r="D9" s="2234" t="s">
        <v>10320</v>
      </c>
      <c r="E9" s="2234" t="s">
        <v>2489</v>
      </c>
      <c r="F9" s="2234" t="s">
        <v>1996</v>
      </c>
      <c r="G9" s="2234" t="s">
        <v>267</v>
      </c>
      <c r="H9" s="2238" t="s">
        <v>10321</v>
      </c>
      <c r="I9" s="2234" t="s">
        <v>10322</v>
      </c>
      <c r="J9" s="2234" t="s">
        <v>264</v>
      </c>
      <c r="K9" s="2237">
        <v>97</v>
      </c>
      <c r="L9" s="65"/>
      <c r="M9" s="2233"/>
      <c r="N9" s="2234"/>
      <c r="O9" s="2234"/>
      <c r="P9" s="2235" t="s">
        <v>10323</v>
      </c>
      <c r="Q9" s="2234" t="s">
        <v>10294</v>
      </c>
      <c r="R9" s="2234" t="s">
        <v>10324</v>
      </c>
      <c r="S9" s="2234" t="s">
        <v>268</v>
      </c>
      <c r="T9" s="2234" t="s">
        <v>10325</v>
      </c>
      <c r="U9" s="2234" t="s">
        <v>10326</v>
      </c>
      <c r="V9" s="2234" t="s">
        <v>10327</v>
      </c>
      <c r="W9" s="2237">
        <v>9</v>
      </c>
    </row>
    <row r="10" spans="1:23" ht="21">
      <c r="A10" s="2240"/>
      <c r="B10" s="46"/>
      <c r="C10" s="46"/>
      <c r="D10" s="46" t="s">
        <v>311</v>
      </c>
      <c r="E10" s="46" t="s">
        <v>10328</v>
      </c>
      <c r="F10" s="46" t="s">
        <v>342</v>
      </c>
      <c r="G10" s="46" t="s">
        <v>19</v>
      </c>
      <c r="H10" s="2245" t="s">
        <v>10329</v>
      </c>
      <c r="I10" s="46" t="s">
        <v>10330</v>
      </c>
      <c r="J10" s="2246" t="s">
        <v>2889</v>
      </c>
      <c r="K10" s="2242">
        <v>98</v>
      </c>
      <c r="L10" s="65"/>
      <c r="M10" s="2240"/>
      <c r="N10" s="46"/>
      <c r="O10" s="46"/>
      <c r="P10" s="46"/>
      <c r="Q10" s="2245" t="s">
        <v>10331</v>
      </c>
      <c r="R10" s="46" t="s">
        <v>10332</v>
      </c>
      <c r="S10" s="46" t="s">
        <v>316</v>
      </c>
      <c r="T10" s="46" t="s">
        <v>10333</v>
      </c>
      <c r="U10" s="46" t="s">
        <v>299</v>
      </c>
      <c r="V10" s="46" t="s">
        <v>927</v>
      </c>
      <c r="W10" s="2242">
        <v>10</v>
      </c>
    </row>
    <row r="11" spans="1:23" ht="21.75" thickBot="1">
      <c r="A11" s="2240"/>
      <c r="B11" s="46"/>
      <c r="C11" s="46"/>
      <c r="D11" s="46" t="s">
        <v>311</v>
      </c>
      <c r="E11" s="46" t="s">
        <v>10334</v>
      </c>
      <c r="F11" s="51" t="s">
        <v>10335</v>
      </c>
      <c r="G11" s="46" t="s">
        <v>19</v>
      </c>
      <c r="H11" s="46" t="s">
        <v>10336</v>
      </c>
      <c r="I11" s="46" t="s">
        <v>10337</v>
      </c>
      <c r="J11" s="46" t="s">
        <v>10338</v>
      </c>
      <c r="K11" s="2242">
        <v>99</v>
      </c>
      <c r="L11" s="65"/>
      <c r="M11" s="2240"/>
      <c r="N11" s="46"/>
      <c r="O11" s="46"/>
      <c r="P11" s="46" t="s">
        <v>327</v>
      </c>
      <c r="Q11" s="46" t="s">
        <v>10339</v>
      </c>
      <c r="R11" s="46" t="s">
        <v>15</v>
      </c>
      <c r="S11" s="46" t="s">
        <v>396</v>
      </c>
      <c r="T11" s="53" t="s">
        <v>10340</v>
      </c>
      <c r="U11" s="46" t="s">
        <v>10341</v>
      </c>
      <c r="V11" s="46" t="s">
        <v>10342</v>
      </c>
      <c r="W11" s="2242">
        <v>11</v>
      </c>
    </row>
    <row r="12" spans="1:23" ht="22.5" thickTop="1" thickBot="1">
      <c r="A12" s="2240"/>
      <c r="B12" s="46"/>
      <c r="C12" s="46"/>
      <c r="D12" s="46"/>
      <c r="E12" s="46"/>
      <c r="F12" s="46" t="s">
        <v>10343</v>
      </c>
      <c r="G12" s="2244" t="s">
        <v>10305</v>
      </c>
      <c r="H12" s="46" t="s">
        <v>19</v>
      </c>
      <c r="I12" s="46" t="s">
        <v>10310</v>
      </c>
      <c r="J12" s="46" t="s">
        <v>10344</v>
      </c>
      <c r="K12" s="2242">
        <v>100</v>
      </c>
      <c r="L12" s="65"/>
      <c r="M12" s="2240"/>
      <c r="N12" s="46"/>
      <c r="O12" s="46"/>
      <c r="P12" s="46"/>
      <c r="Q12" s="46"/>
      <c r="R12" s="50" t="s">
        <v>10300</v>
      </c>
      <c r="S12" s="46" t="s">
        <v>10345</v>
      </c>
      <c r="T12" s="57" t="s">
        <v>10346</v>
      </c>
      <c r="U12" s="46" t="s">
        <v>259</v>
      </c>
      <c r="V12" s="46" t="s">
        <v>347</v>
      </c>
      <c r="W12" s="2242">
        <v>12</v>
      </c>
    </row>
    <row r="13" spans="1:23" ht="21.75" thickTop="1">
      <c r="A13" s="2240"/>
      <c r="B13" s="46"/>
      <c r="C13" s="53" t="s">
        <v>10347</v>
      </c>
      <c r="D13" s="46" t="s">
        <v>10319</v>
      </c>
      <c r="E13" s="46" t="s">
        <v>396</v>
      </c>
      <c r="F13" s="46" t="s">
        <v>1446</v>
      </c>
      <c r="G13" s="46" t="s">
        <v>10348</v>
      </c>
      <c r="H13" s="46" t="s">
        <v>536</v>
      </c>
      <c r="I13" s="46" t="s">
        <v>761</v>
      </c>
      <c r="J13" s="46" t="s">
        <v>10338</v>
      </c>
      <c r="K13" s="2242">
        <v>101</v>
      </c>
      <c r="L13" s="65"/>
      <c r="M13" s="2240"/>
      <c r="N13" s="46"/>
      <c r="O13" s="46"/>
      <c r="P13" s="46"/>
      <c r="Q13" s="46"/>
      <c r="R13" s="46" t="s">
        <v>2742</v>
      </c>
      <c r="S13" s="122" t="s">
        <v>10349</v>
      </c>
      <c r="T13" s="46" t="s">
        <v>507</v>
      </c>
      <c r="U13" s="46" t="s">
        <v>10350</v>
      </c>
      <c r="V13" s="46" t="s">
        <v>10351</v>
      </c>
      <c r="W13" s="2242">
        <v>13</v>
      </c>
    </row>
    <row r="14" spans="1:23" ht="21">
      <c r="A14" s="2240"/>
      <c r="B14" s="46"/>
      <c r="C14" s="46"/>
      <c r="D14" s="46"/>
      <c r="E14" s="46" t="s">
        <v>10352</v>
      </c>
      <c r="F14" s="46" t="s">
        <v>259</v>
      </c>
      <c r="G14" s="46" t="s">
        <v>269</v>
      </c>
      <c r="H14" s="46" t="s">
        <v>10353</v>
      </c>
      <c r="I14" s="46" t="s">
        <v>266</v>
      </c>
      <c r="J14" s="122" t="s">
        <v>10354</v>
      </c>
      <c r="K14" s="2242">
        <v>102</v>
      </c>
      <c r="L14" s="65"/>
      <c r="M14" s="2240"/>
      <c r="N14" s="46"/>
      <c r="O14" s="46"/>
      <c r="P14" s="46"/>
      <c r="Q14" s="46" t="s">
        <v>10355</v>
      </c>
      <c r="R14" s="46" t="s">
        <v>267</v>
      </c>
      <c r="S14" s="46" t="s">
        <v>10356</v>
      </c>
      <c r="T14" s="46" t="s">
        <v>10357</v>
      </c>
      <c r="U14" s="51" t="s">
        <v>10335</v>
      </c>
      <c r="V14" s="91" t="s">
        <v>1992</v>
      </c>
      <c r="W14" s="2242">
        <v>14</v>
      </c>
    </row>
    <row r="15" spans="1:23" ht="21">
      <c r="A15" s="2240"/>
      <c r="B15" s="46"/>
      <c r="C15" s="46"/>
      <c r="D15" s="46"/>
      <c r="E15" s="46" t="s">
        <v>2486</v>
      </c>
      <c r="F15" s="46" t="s">
        <v>10358</v>
      </c>
      <c r="G15" s="53" t="s">
        <v>10340</v>
      </c>
      <c r="H15" s="46" t="s">
        <v>10359</v>
      </c>
      <c r="I15" s="46" t="s">
        <v>10360</v>
      </c>
      <c r="J15" s="46" t="s">
        <v>725</v>
      </c>
      <c r="K15" s="2242">
        <v>103</v>
      </c>
      <c r="L15" s="65"/>
      <c r="M15" s="2240"/>
      <c r="N15" s="46"/>
      <c r="O15" s="46"/>
      <c r="P15" s="46"/>
      <c r="Q15" s="46"/>
      <c r="R15" s="46"/>
      <c r="S15" s="46" t="s">
        <v>10361</v>
      </c>
      <c r="T15" s="46" t="s">
        <v>10362</v>
      </c>
      <c r="U15" s="46" t="s">
        <v>2825</v>
      </c>
      <c r="V15" s="2244" t="s">
        <v>10363</v>
      </c>
      <c r="W15" s="2242">
        <v>15</v>
      </c>
    </row>
    <row r="16" spans="1:23" ht="21.75" thickBot="1">
      <c r="A16" s="2247"/>
      <c r="B16" s="2248"/>
      <c r="C16" s="2248" t="s">
        <v>538</v>
      </c>
      <c r="D16" s="2248" t="s">
        <v>761</v>
      </c>
      <c r="E16" s="2248" t="s">
        <v>267</v>
      </c>
      <c r="F16" s="2248" t="s">
        <v>1955</v>
      </c>
      <c r="G16" s="2248" t="s">
        <v>31</v>
      </c>
      <c r="H16" s="2248" t="s">
        <v>270</v>
      </c>
      <c r="I16" s="2248" t="s">
        <v>10310</v>
      </c>
      <c r="J16" s="127" t="s">
        <v>10364</v>
      </c>
      <c r="K16" s="2250">
        <v>104</v>
      </c>
      <c r="L16" s="65"/>
      <c r="M16" s="2247"/>
      <c r="N16" s="2248"/>
      <c r="O16" s="2248"/>
      <c r="P16" s="2248"/>
      <c r="Q16" s="2248"/>
      <c r="R16" s="2253" t="s">
        <v>10347</v>
      </c>
      <c r="S16" s="2248" t="s">
        <v>10299</v>
      </c>
      <c r="T16" s="2248" t="s">
        <v>15</v>
      </c>
      <c r="U16" s="2248" t="s">
        <v>10365</v>
      </c>
      <c r="V16" s="2251" t="s">
        <v>10366</v>
      </c>
      <c r="W16" s="2250">
        <v>16</v>
      </c>
    </row>
    <row r="17" spans="1:24" ht="21.75" thickTop="1">
      <c r="A17" s="2233"/>
      <c r="B17" s="2234"/>
      <c r="C17" s="2234"/>
      <c r="D17" s="2234"/>
      <c r="E17" s="2234"/>
      <c r="F17" s="2234" t="s">
        <v>10367</v>
      </c>
      <c r="G17" s="2234" t="s">
        <v>2464</v>
      </c>
      <c r="H17" s="2235" t="s">
        <v>10368</v>
      </c>
      <c r="I17" s="2234" t="s">
        <v>10369</v>
      </c>
      <c r="J17" s="2234" t="s">
        <v>10370</v>
      </c>
      <c r="K17" s="2237">
        <v>105</v>
      </c>
      <c r="L17" s="65"/>
      <c r="M17" s="2252"/>
      <c r="N17" s="2234"/>
      <c r="O17" s="2234"/>
      <c r="P17" s="2234"/>
      <c r="Q17" s="2235" t="s">
        <v>10368</v>
      </c>
      <c r="R17" s="2234" t="s">
        <v>10371</v>
      </c>
      <c r="S17" s="2234" t="s">
        <v>10372</v>
      </c>
      <c r="T17" s="2234" t="s">
        <v>10373</v>
      </c>
      <c r="U17" s="2234" t="s">
        <v>270</v>
      </c>
      <c r="V17" s="2234" t="s">
        <v>10374</v>
      </c>
      <c r="W17" s="2237">
        <v>17</v>
      </c>
    </row>
    <row r="18" spans="1:24" ht="21.75" thickBot="1">
      <c r="A18" s="2240"/>
      <c r="B18" s="46"/>
      <c r="C18" s="46"/>
      <c r="D18" s="46"/>
      <c r="E18" s="46"/>
      <c r="F18" s="46" t="s">
        <v>2385</v>
      </c>
      <c r="G18" s="122" t="s">
        <v>10313</v>
      </c>
      <c r="H18" s="46" t="s">
        <v>10294</v>
      </c>
      <c r="I18" s="46" t="s">
        <v>10375</v>
      </c>
      <c r="J18" s="46" t="s">
        <v>10376</v>
      </c>
      <c r="K18" s="2242">
        <v>106</v>
      </c>
      <c r="L18" s="65"/>
      <c r="M18" s="2240"/>
      <c r="N18" s="46"/>
      <c r="O18" s="46"/>
      <c r="P18" s="46"/>
      <c r="Q18" s="46"/>
      <c r="R18" s="2243" t="s">
        <v>10377</v>
      </c>
      <c r="S18" s="46" t="s">
        <v>3289</v>
      </c>
      <c r="T18" s="46" t="s">
        <v>10362</v>
      </c>
      <c r="U18" s="46" t="s">
        <v>2465</v>
      </c>
      <c r="V18" s="46" t="s">
        <v>10378</v>
      </c>
      <c r="W18" s="2242">
        <v>18</v>
      </c>
    </row>
    <row r="19" spans="1:24" ht="22.5" thickTop="1" thickBot="1">
      <c r="A19" s="2240"/>
      <c r="B19" s="46"/>
      <c r="C19" s="46"/>
      <c r="D19" s="46"/>
      <c r="E19" s="53" t="s">
        <v>10379</v>
      </c>
      <c r="F19" s="46" t="s">
        <v>10380</v>
      </c>
      <c r="G19" s="57" t="s">
        <v>10381</v>
      </c>
      <c r="H19" s="46" t="s">
        <v>406</v>
      </c>
      <c r="I19" s="46" t="s">
        <v>271</v>
      </c>
      <c r="J19" s="46" t="s">
        <v>10382</v>
      </c>
      <c r="K19" s="2242">
        <v>107</v>
      </c>
      <c r="L19" s="65"/>
      <c r="M19" s="2240"/>
      <c r="N19" s="46"/>
      <c r="O19" s="46"/>
      <c r="P19" s="2245" t="s">
        <v>10307</v>
      </c>
      <c r="Q19" s="46" t="s">
        <v>302</v>
      </c>
      <c r="R19" s="46" t="s">
        <v>10383</v>
      </c>
      <c r="S19" s="46" t="s">
        <v>316</v>
      </c>
      <c r="T19" s="46" t="s">
        <v>3424</v>
      </c>
      <c r="U19" s="46" t="s">
        <v>719</v>
      </c>
      <c r="V19" s="46" t="s">
        <v>2506</v>
      </c>
      <c r="W19" s="2242">
        <v>19</v>
      </c>
    </row>
    <row r="20" spans="1:24" ht="22.5" thickTop="1" thickBot="1">
      <c r="A20" s="2240"/>
      <c r="B20" s="46"/>
      <c r="C20" s="46"/>
      <c r="D20" s="46" t="s">
        <v>10345</v>
      </c>
      <c r="E20" s="122" t="s">
        <v>10384</v>
      </c>
      <c r="F20" s="57" t="s">
        <v>10385</v>
      </c>
      <c r="G20" s="46" t="s">
        <v>516</v>
      </c>
      <c r="H20" s="46" t="s">
        <v>10386</v>
      </c>
      <c r="I20" s="46" t="s">
        <v>2495</v>
      </c>
      <c r="J20" s="46" t="s">
        <v>10387</v>
      </c>
      <c r="K20" s="2242">
        <v>108</v>
      </c>
      <c r="L20" s="65"/>
      <c r="M20" s="2240"/>
      <c r="N20" s="46"/>
      <c r="O20" s="46"/>
      <c r="P20" s="46" t="s">
        <v>887</v>
      </c>
      <c r="Q20" s="46" t="s">
        <v>10388</v>
      </c>
      <c r="R20" s="122" t="s">
        <v>890</v>
      </c>
      <c r="S20" s="46" t="s">
        <v>265</v>
      </c>
      <c r="T20" s="46" t="s">
        <v>10389</v>
      </c>
      <c r="U20" s="46" t="s">
        <v>308</v>
      </c>
      <c r="V20" s="46" t="s">
        <v>10390</v>
      </c>
      <c r="W20" s="2242">
        <v>20</v>
      </c>
    </row>
    <row r="21" spans="1:24" ht="21.75" thickTop="1">
      <c r="A21" s="2240"/>
      <c r="B21" s="46"/>
      <c r="C21" s="46"/>
      <c r="D21" s="46"/>
      <c r="E21" s="46" t="s">
        <v>10391</v>
      </c>
      <c r="F21" s="46" t="s">
        <v>15</v>
      </c>
      <c r="G21" s="2243" t="s">
        <v>293</v>
      </c>
      <c r="H21" s="46" t="s">
        <v>314</v>
      </c>
      <c r="I21" s="46" t="s">
        <v>10392</v>
      </c>
      <c r="J21" s="46" t="s">
        <v>308</v>
      </c>
      <c r="K21" s="2242">
        <v>109</v>
      </c>
      <c r="L21" s="65"/>
      <c r="M21" s="2240"/>
      <c r="N21" s="46"/>
      <c r="O21" s="46"/>
      <c r="P21" s="46"/>
      <c r="Q21" s="46"/>
      <c r="R21" s="2245" t="s">
        <v>10331</v>
      </c>
      <c r="S21" s="46" t="s">
        <v>10393</v>
      </c>
      <c r="T21" s="46" t="s">
        <v>10394</v>
      </c>
      <c r="U21" s="2246" t="s">
        <v>10395</v>
      </c>
      <c r="V21" s="46" t="s">
        <v>885</v>
      </c>
      <c r="W21" s="2242">
        <v>21</v>
      </c>
      <c r="X21" s="2254"/>
    </row>
    <row r="22" spans="1:24" ht="21">
      <c r="A22" s="2240"/>
      <c r="B22" s="46"/>
      <c r="C22" s="46"/>
      <c r="D22" s="46" t="s">
        <v>10396</v>
      </c>
      <c r="E22" s="46" t="s">
        <v>15</v>
      </c>
      <c r="F22" s="2244" t="s">
        <v>10397</v>
      </c>
      <c r="G22" s="46" t="s">
        <v>311</v>
      </c>
      <c r="H22" s="46" t="s">
        <v>10398</v>
      </c>
      <c r="I22" s="2246" t="s">
        <v>17</v>
      </c>
      <c r="J22" s="46" t="s">
        <v>5232</v>
      </c>
      <c r="K22" s="2242">
        <v>110</v>
      </c>
      <c r="L22" s="65"/>
      <c r="M22" s="2240"/>
      <c r="N22" s="46"/>
      <c r="O22" s="46"/>
      <c r="P22" s="46" t="s">
        <v>10343</v>
      </c>
      <c r="Q22" s="51" t="s">
        <v>10311</v>
      </c>
      <c r="R22" s="46" t="s">
        <v>19</v>
      </c>
      <c r="S22" s="46" t="s">
        <v>1938</v>
      </c>
      <c r="T22" s="46" t="s">
        <v>1945</v>
      </c>
      <c r="U22" s="46" t="s">
        <v>2497</v>
      </c>
      <c r="V22" s="46" t="s">
        <v>10399</v>
      </c>
      <c r="W22" s="2242">
        <v>22</v>
      </c>
    </row>
    <row r="23" spans="1:24" ht="21">
      <c r="A23" s="2240"/>
      <c r="B23" s="46"/>
      <c r="C23" s="46"/>
      <c r="D23" s="46" t="s">
        <v>897</v>
      </c>
      <c r="E23" s="46" t="s">
        <v>299</v>
      </c>
      <c r="F23" s="46" t="s">
        <v>2791</v>
      </c>
      <c r="G23" s="46" t="s">
        <v>269</v>
      </c>
      <c r="H23" s="46" t="s">
        <v>342</v>
      </c>
      <c r="I23" s="51" t="s">
        <v>10335</v>
      </c>
      <c r="J23" s="46" t="s">
        <v>10400</v>
      </c>
      <c r="K23" s="2242">
        <v>111</v>
      </c>
      <c r="L23" s="65"/>
      <c r="M23" s="2240"/>
      <c r="N23" s="46"/>
      <c r="O23" s="50" t="s">
        <v>10401</v>
      </c>
      <c r="P23" s="46" t="s">
        <v>10402</v>
      </c>
      <c r="Q23" s="46" t="s">
        <v>10373</v>
      </c>
      <c r="R23" s="46" t="s">
        <v>10403</v>
      </c>
      <c r="S23" s="46" t="s">
        <v>340</v>
      </c>
      <c r="T23" s="46" t="s">
        <v>10404</v>
      </c>
      <c r="U23" s="46" t="s">
        <v>10405</v>
      </c>
      <c r="V23" s="46" t="s">
        <v>765</v>
      </c>
      <c r="W23" s="2242">
        <v>23</v>
      </c>
    </row>
    <row r="24" spans="1:24" ht="21.75" thickBot="1">
      <c r="A24" s="2247"/>
      <c r="B24" s="2248"/>
      <c r="C24" s="2248"/>
      <c r="D24" s="2248"/>
      <c r="E24" s="2248" t="s">
        <v>313</v>
      </c>
      <c r="F24" s="2248" t="s">
        <v>342</v>
      </c>
      <c r="G24" s="2251" t="s">
        <v>10300</v>
      </c>
      <c r="H24" s="2248" t="s">
        <v>2522</v>
      </c>
      <c r="I24" s="2248" t="s">
        <v>299</v>
      </c>
      <c r="J24" s="2248" t="s">
        <v>10406</v>
      </c>
      <c r="K24" s="2250">
        <v>112</v>
      </c>
      <c r="L24" s="65"/>
      <c r="M24" s="2247"/>
      <c r="N24" s="2248"/>
      <c r="O24" s="2248"/>
      <c r="P24" s="2248"/>
      <c r="Q24" s="2248"/>
      <c r="R24" s="2248" t="s">
        <v>10407</v>
      </c>
      <c r="S24" s="2248" t="s">
        <v>2828</v>
      </c>
      <c r="T24" s="2248" t="s">
        <v>10292</v>
      </c>
      <c r="U24" s="2255" t="s">
        <v>10311</v>
      </c>
      <c r="V24" s="2248" t="s">
        <v>338</v>
      </c>
      <c r="W24" s="2250">
        <v>24</v>
      </c>
    </row>
    <row r="25" spans="1:24" ht="21.75" thickTop="1">
      <c r="A25" s="2233"/>
      <c r="B25" s="2234"/>
      <c r="C25" s="2234"/>
      <c r="D25" s="2234"/>
      <c r="E25" s="2234"/>
      <c r="F25" s="2234"/>
      <c r="G25" s="2234" t="s">
        <v>10408</v>
      </c>
      <c r="H25" s="2238" t="s">
        <v>293</v>
      </c>
      <c r="I25" s="2234" t="s">
        <v>1955</v>
      </c>
      <c r="J25" s="2234" t="s">
        <v>10409</v>
      </c>
      <c r="K25" s="2237">
        <v>113</v>
      </c>
      <c r="L25" s="65"/>
      <c r="M25" s="2233"/>
      <c r="N25" s="2234"/>
      <c r="O25" s="2234"/>
      <c r="P25" s="2234"/>
      <c r="Q25" s="2234"/>
      <c r="R25" s="2235" t="s">
        <v>10323</v>
      </c>
      <c r="S25" s="2234" t="s">
        <v>10380</v>
      </c>
      <c r="T25" s="2234" t="s">
        <v>308</v>
      </c>
      <c r="U25" s="2234" t="s">
        <v>541</v>
      </c>
      <c r="V25" s="2234" t="s">
        <v>10410</v>
      </c>
      <c r="W25" s="2237">
        <v>25</v>
      </c>
    </row>
    <row r="26" spans="1:24" ht="21.75" thickBot="1">
      <c r="A26" s="2240"/>
      <c r="B26" s="46"/>
      <c r="C26" s="46"/>
      <c r="D26" s="46"/>
      <c r="E26" s="46"/>
      <c r="F26" s="46" t="s">
        <v>10411</v>
      </c>
      <c r="G26" s="53" t="s">
        <v>10412</v>
      </c>
      <c r="H26" s="46" t="s">
        <v>1947</v>
      </c>
      <c r="I26" s="46" t="s">
        <v>10413</v>
      </c>
      <c r="J26" s="46" t="s">
        <v>10414</v>
      </c>
      <c r="K26" s="2242">
        <v>114</v>
      </c>
      <c r="L26" s="65"/>
      <c r="M26" s="2240"/>
      <c r="N26" s="46"/>
      <c r="O26" s="46"/>
      <c r="P26" s="46"/>
      <c r="Q26" s="46"/>
      <c r="R26" s="50" t="s">
        <v>10300</v>
      </c>
      <c r="S26" s="46" t="s">
        <v>10345</v>
      </c>
      <c r="T26" s="46" t="s">
        <v>10415</v>
      </c>
      <c r="U26" s="46" t="s">
        <v>10350</v>
      </c>
      <c r="V26" s="91" t="s">
        <v>10416</v>
      </c>
      <c r="W26" s="2242">
        <v>26</v>
      </c>
    </row>
    <row r="27" spans="1:24" ht="22.5" thickTop="1" thickBot="1">
      <c r="A27" s="2240"/>
      <c r="B27" s="46"/>
      <c r="C27" s="46"/>
      <c r="D27" s="246">
        <v>15</v>
      </c>
      <c r="E27" s="57" t="s">
        <v>10417</v>
      </c>
      <c r="F27" s="2245" t="s">
        <v>10418</v>
      </c>
      <c r="G27" s="46" t="s">
        <v>10419</v>
      </c>
      <c r="H27" s="2246" t="s">
        <v>2389</v>
      </c>
      <c r="I27" s="46" t="s">
        <v>302</v>
      </c>
      <c r="J27" s="46" t="s">
        <v>10420</v>
      </c>
      <c r="K27" s="2242">
        <v>115</v>
      </c>
      <c r="L27" s="65"/>
      <c r="M27" s="2240"/>
      <c r="N27" s="46"/>
      <c r="O27" s="46"/>
      <c r="P27" s="46"/>
      <c r="Q27" s="46"/>
      <c r="R27" s="2256" t="s">
        <v>10421</v>
      </c>
      <c r="S27" s="46" t="s">
        <v>10422</v>
      </c>
      <c r="T27" s="46" t="s">
        <v>10423</v>
      </c>
      <c r="U27" s="2244" t="s">
        <v>10298</v>
      </c>
      <c r="V27" s="91" t="s">
        <v>10424</v>
      </c>
      <c r="W27" s="2242">
        <v>27</v>
      </c>
    </row>
    <row r="28" spans="1:24" ht="21.75" thickTop="1">
      <c r="A28" s="2240"/>
      <c r="B28" s="46"/>
      <c r="C28" s="46"/>
      <c r="D28" s="46"/>
      <c r="E28" s="46" t="s">
        <v>10425</v>
      </c>
      <c r="F28" s="46" t="s">
        <v>10426</v>
      </c>
      <c r="G28" s="46" t="s">
        <v>272</v>
      </c>
      <c r="H28" s="46" t="s">
        <v>10427</v>
      </c>
      <c r="I28" s="53" t="s">
        <v>10428</v>
      </c>
      <c r="J28" s="46" t="s">
        <v>10429</v>
      </c>
      <c r="K28" s="2242">
        <v>116</v>
      </c>
      <c r="L28" s="65"/>
      <c r="M28" s="2240"/>
      <c r="N28" s="46"/>
      <c r="O28" s="46"/>
      <c r="P28" s="46"/>
      <c r="Q28" s="46"/>
      <c r="R28" s="53" t="s">
        <v>10323</v>
      </c>
      <c r="S28" s="46" t="s">
        <v>10430</v>
      </c>
      <c r="T28" s="46" t="s">
        <v>10431</v>
      </c>
      <c r="U28" s="46" t="s">
        <v>308</v>
      </c>
      <c r="V28" s="46" t="s">
        <v>10432</v>
      </c>
      <c r="W28" s="2242">
        <v>28</v>
      </c>
    </row>
    <row r="29" spans="1:24" ht="21">
      <c r="A29" s="2240"/>
      <c r="B29" s="46"/>
      <c r="C29" s="46"/>
      <c r="D29" s="46"/>
      <c r="E29" s="46"/>
      <c r="F29" s="46" t="s">
        <v>314</v>
      </c>
      <c r="G29" s="50" t="s">
        <v>10433</v>
      </c>
      <c r="H29" s="46" t="s">
        <v>10434</v>
      </c>
      <c r="I29" s="46" t="s">
        <v>10435</v>
      </c>
      <c r="J29" s="46" t="s">
        <v>10436</v>
      </c>
      <c r="K29" s="2242">
        <v>117</v>
      </c>
      <c r="L29" s="65"/>
      <c r="M29" s="2240"/>
      <c r="N29" s="46"/>
      <c r="O29" s="46"/>
      <c r="P29" s="46"/>
      <c r="Q29" s="46" t="s">
        <v>208</v>
      </c>
      <c r="R29" s="2243" t="s">
        <v>293</v>
      </c>
      <c r="S29" s="46" t="s">
        <v>302</v>
      </c>
      <c r="T29" s="46" t="s">
        <v>2496</v>
      </c>
      <c r="U29" s="46" t="s">
        <v>630</v>
      </c>
      <c r="V29" s="91" t="s">
        <v>10424</v>
      </c>
      <c r="W29" s="2242">
        <v>29</v>
      </c>
    </row>
    <row r="30" spans="1:24" ht="21.75" thickBot="1">
      <c r="A30" s="2240"/>
      <c r="B30" s="46"/>
      <c r="C30" s="46"/>
      <c r="D30" s="46" t="s">
        <v>10437</v>
      </c>
      <c r="E30" s="46" t="s">
        <v>630</v>
      </c>
      <c r="F30" s="46" t="s">
        <v>269</v>
      </c>
      <c r="G30" s="50" t="s">
        <v>10438</v>
      </c>
      <c r="H30" s="46" t="s">
        <v>10439</v>
      </c>
      <c r="I30" s="46" t="s">
        <v>267</v>
      </c>
      <c r="J30" s="46" t="s">
        <v>10440</v>
      </c>
      <c r="K30" s="2242">
        <v>118</v>
      </c>
      <c r="L30" s="2257"/>
      <c r="M30" s="2240"/>
      <c r="N30" s="46"/>
      <c r="O30" s="46"/>
      <c r="P30" s="46"/>
      <c r="Q30" s="46"/>
      <c r="R30" s="46" t="s">
        <v>10441</v>
      </c>
      <c r="S30" s="122" t="s">
        <v>890</v>
      </c>
      <c r="T30" s="46" t="s">
        <v>10442</v>
      </c>
      <c r="U30" s="46" t="s">
        <v>2337</v>
      </c>
      <c r="V30" s="91" t="s">
        <v>10424</v>
      </c>
      <c r="W30" s="2242">
        <v>30</v>
      </c>
    </row>
    <row r="31" spans="1:24" ht="22.5" thickTop="1" thickBot="1">
      <c r="A31" s="2240"/>
      <c r="B31" s="46"/>
      <c r="C31" s="51" t="s">
        <v>10311</v>
      </c>
      <c r="D31" s="46" t="s">
        <v>10322</v>
      </c>
      <c r="E31" s="46" t="s">
        <v>3400</v>
      </c>
      <c r="F31" s="46" t="s">
        <v>2388</v>
      </c>
      <c r="G31" s="2246" t="s">
        <v>10443</v>
      </c>
      <c r="H31" s="46" t="s">
        <v>1430</v>
      </c>
      <c r="I31" s="46" t="s">
        <v>10444</v>
      </c>
      <c r="J31" s="46" t="s">
        <v>10445</v>
      </c>
      <c r="K31" s="2242">
        <v>119</v>
      </c>
      <c r="L31" s="65"/>
      <c r="M31" s="2240"/>
      <c r="N31" s="46"/>
      <c r="O31" s="46"/>
      <c r="P31" s="46"/>
      <c r="Q31" s="46"/>
      <c r="R31" s="46" t="s">
        <v>10426</v>
      </c>
      <c r="S31" s="46" t="s">
        <v>316</v>
      </c>
      <c r="T31" s="57" t="s">
        <v>10446</v>
      </c>
      <c r="U31" s="51" t="s">
        <v>10447</v>
      </c>
      <c r="V31" s="46" t="s">
        <v>10448</v>
      </c>
      <c r="W31" s="2242">
        <v>31</v>
      </c>
    </row>
    <row r="32" spans="1:24" ht="22.5" thickTop="1" thickBot="1">
      <c r="A32" s="2247"/>
      <c r="B32" s="2248"/>
      <c r="C32" s="2248"/>
      <c r="D32" s="2248"/>
      <c r="E32" s="2248"/>
      <c r="F32" s="2258" t="s">
        <v>10449</v>
      </c>
      <c r="G32" s="122" t="s">
        <v>10450</v>
      </c>
      <c r="H32" s="2248" t="s">
        <v>10451</v>
      </c>
      <c r="I32" s="2248" t="s">
        <v>10452</v>
      </c>
      <c r="J32" s="2248" t="s">
        <v>10453</v>
      </c>
      <c r="K32" s="2250">
        <v>120</v>
      </c>
      <c r="L32" s="65"/>
      <c r="M32" s="2247"/>
      <c r="N32" s="2248"/>
      <c r="O32" s="2248"/>
      <c r="P32" s="2248"/>
      <c r="Q32" s="2248" t="s">
        <v>299</v>
      </c>
      <c r="R32" s="2248" t="s">
        <v>10454</v>
      </c>
      <c r="S32" s="2248" t="s">
        <v>19</v>
      </c>
      <c r="T32" s="2248" t="s">
        <v>10455</v>
      </c>
      <c r="U32" s="2249" t="s">
        <v>10307</v>
      </c>
      <c r="V32" s="2259" t="s">
        <v>10424</v>
      </c>
      <c r="W32" s="2250">
        <v>32</v>
      </c>
    </row>
    <row r="33" spans="1:23" ht="22.5" thickTop="1" thickBot="1">
      <c r="A33" s="2233"/>
      <c r="B33" s="2234"/>
      <c r="C33" s="2234"/>
      <c r="D33" s="2234"/>
      <c r="E33" s="2246" t="s">
        <v>10456</v>
      </c>
      <c r="F33" s="2234" t="s">
        <v>10457</v>
      </c>
      <c r="G33" s="2234" t="s">
        <v>928</v>
      </c>
      <c r="H33" s="2234" t="s">
        <v>10458</v>
      </c>
      <c r="I33" s="122" t="s">
        <v>544</v>
      </c>
      <c r="J33" s="2234" t="s">
        <v>534</v>
      </c>
      <c r="K33" s="2237">
        <v>121</v>
      </c>
      <c r="L33" s="65"/>
      <c r="M33" s="2233"/>
      <c r="N33" s="2234"/>
      <c r="O33" s="2234"/>
      <c r="P33" s="2234"/>
      <c r="Q33" s="2234" t="s">
        <v>313</v>
      </c>
      <c r="R33" s="2234" t="s">
        <v>10459</v>
      </c>
      <c r="S33" s="126" t="s">
        <v>10300</v>
      </c>
      <c r="T33" s="2239" t="s">
        <v>34</v>
      </c>
      <c r="U33" s="2236" t="s">
        <v>10460</v>
      </c>
      <c r="V33" s="2234" t="s">
        <v>10461</v>
      </c>
      <c r="W33" s="2237">
        <v>33</v>
      </c>
    </row>
    <row r="34" spans="1:23" ht="21.75" thickTop="1">
      <c r="A34" s="2240"/>
      <c r="B34" s="46"/>
      <c r="C34" s="46"/>
      <c r="D34" s="46"/>
      <c r="E34" s="2246" t="s">
        <v>10395</v>
      </c>
      <c r="F34" s="46" t="s">
        <v>10462</v>
      </c>
      <c r="G34" s="46" t="s">
        <v>316</v>
      </c>
      <c r="H34" s="46" t="s">
        <v>10463</v>
      </c>
      <c r="I34" s="46" t="s">
        <v>10373</v>
      </c>
      <c r="J34" s="46" t="s">
        <v>10464</v>
      </c>
      <c r="K34" s="2242">
        <v>122</v>
      </c>
      <c r="L34" s="65"/>
      <c r="M34" s="2240"/>
      <c r="N34" s="46"/>
      <c r="O34" s="46"/>
      <c r="P34" s="46"/>
      <c r="Q34" s="46" t="s">
        <v>528</v>
      </c>
      <c r="R34" s="46" t="s">
        <v>10388</v>
      </c>
      <c r="S34" s="46" t="s">
        <v>10465</v>
      </c>
      <c r="T34" s="2243" t="s">
        <v>10321</v>
      </c>
      <c r="U34" s="46" t="s">
        <v>10419</v>
      </c>
      <c r="V34" s="46" t="s">
        <v>10423</v>
      </c>
      <c r="W34" s="2242">
        <v>34</v>
      </c>
    </row>
    <row r="35" spans="1:23" ht="21">
      <c r="A35" s="2240"/>
      <c r="B35" s="46"/>
      <c r="C35" s="46"/>
      <c r="D35" s="46"/>
      <c r="E35" s="46"/>
      <c r="F35" s="46" t="s">
        <v>2385</v>
      </c>
      <c r="G35" s="53" t="s">
        <v>10466</v>
      </c>
      <c r="H35" s="46" t="s">
        <v>10467</v>
      </c>
      <c r="I35" s="46" t="s">
        <v>2395</v>
      </c>
      <c r="J35" s="46" t="s">
        <v>2465</v>
      </c>
      <c r="K35" s="2242">
        <v>123</v>
      </c>
      <c r="L35" s="65"/>
      <c r="M35" s="2240"/>
      <c r="N35" s="46"/>
      <c r="O35" s="46"/>
      <c r="P35" s="46"/>
      <c r="Q35" s="46" t="s">
        <v>294</v>
      </c>
      <c r="R35" s="46" t="s">
        <v>337</v>
      </c>
      <c r="S35" s="46" t="s">
        <v>269</v>
      </c>
      <c r="T35" s="2245" t="s">
        <v>10307</v>
      </c>
      <c r="U35" s="46" t="s">
        <v>10468</v>
      </c>
      <c r="V35" s="91" t="s">
        <v>10469</v>
      </c>
      <c r="W35" s="2242">
        <v>35</v>
      </c>
    </row>
    <row r="36" spans="1:23" ht="21">
      <c r="A36" s="2240"/>
      <c r="B36" s="46"/>
      <c r="C36" s="46"/>
      <c r="D36" s="46"/>
      <c r="E36" s="46" t="s">
        <v>10345</v>
      </c>
      <c r="F36" s="50" t="s">
        <v>10470</v>
      </c>
      <c r="G36" s="46" t="s">
        <v>10471</v>
      </c>
      <c r="H36" s="46" t="s">
        <v>10373</v>
      </c>
      <c r="I36" s="46" t="s">
        <v>1434</v>
      </c>
      <c r="J36" s="46" t="s">
        <v>10472</v>
      </c>
      <c r="K36" s="2242">
        <v>124</v>
      </c>
      <c r="L36" s="65"/>
      <c r="M36" s="2240"/>
      <c r="N36" s="46"/>
      <c r="O36" s="46"/>
      <c r="P36" s="46" t="s">
        <v>998</v>
      </c>
      <c r="Q36" s="46" t="s">
        <v>265</v>
      </c>
      <c r="R36" s="46" t="s">
        <v>233</v>
      </c>
      <c r="S36" s="51" t="s">
        <v>10335</v>
      </c>
      <c r="T36" s="46" t="s">
        <v>265</v>
      </c>
      <c r="U36" s="46" t="s">
        <v>299</v>
      </c>
      <c r="V36" s="46" t="s">
        <v>1473</v>
      </c>
      <c r="W36" s="2242">
        <v>36</v>
      </c>
    </row>
    <row r="37" spans="1:23" ht="21.75" thickBot="1">
      <c r="A37" s="2240"/>
      <c r="B37" s="46"/>
      <c r="C37" s="46"/>
      <c r="D37" s="46"/>
      <c r="E37" s="46"/>
      <c r="F37" s="51" t="s">
        <v>10311</v>
      </c>
      <c r="G37" s="46" t="s">
        <v>10473</v>
      </c>
      <c r="H37" s="46" t="s">
        <v>10423</v>
      </c>
      <c r="I37" s="46" t="s">
        <v>400</v>
      </c>
      <c r="J37" s="46" t="s">
        <v>10474</v>
      </c>
      <c r="K37" s="2242">
        <v>125</v>
      </c>
      <c r="L37" s="65"/>
      <c r="M37" s="2240"/>
      <c r="N37" s="46"/>
      <c r="O37" s="46"/>
      <c r="P37" s="46"/>
      <c r="Q37" s="46" t="s">
        <v>10380</v>
      </c>
      <c r="R37" s="91" t="s">
        <v>10475</v>
      </c>
      <c r="S37" s="46" t="s">
        <v>333</v>
      </c>
      <c r="T37" s="46" t="s">
        <v>10476</v>
      </c>
      <c r="U37" s="46" t="s">
        <v>2465</v>
      </c>
      <c r="V37" s="46" t="s">
        <v>10477</v>
      </c>
      <c r="W37" s="2242">
        <v>37</v>
      </c>
    </row>
    <row r="38" spans="1:23" ht="22.5" thickTop="1" thickBot="1">
      <c r="A38" s="2240"/>
      <c r="B38" s="46"/>
      <c r="C38" s="46"/>
      <c r="D38" s="46"/>
      <c r="E38" s="246">
        <v>16</v>
      </c>
      <c r="F38" s="2243" t="s">
        <v>10478</v>
      </c>
      <c r="G38" s="46" t="s">
        <v>10479</v>
      </c>
      <c r="H38" s="57" t="s">
        <v>10480</v>
      </c>
      <c r="I38" s="46" t="s">
        <v>2522</v>
      </c>
      <c r="J38" s="46" t="s">
        <v>887</v>
      </c>
      <c r="K38" s="2242">
        <v>126</v>
      </c>
      <c r="L38" s="2257"/>
      <c r="M38" s="2240"/>
      <c r="N38" s="46"/>
      <c r="O38" s="46"/>
      <c r="P38" s="46"/>
      <c r="Q38" s="46"/>
      <c r="R38" s="2260" t="s">
        <v>10481</v>
      </c>
      <c r="S38" s="46" t="s">
        <v>14</v>
      </c>
      <c r="T38" s="53" t="s">
        <v>10340</v>
      </c>
      <c r="U38" s="46" t="s">
        <v>10482</v>
      </c>
      <c r="V38" s="46" t="s">
        <v>10483</v>
      </c>
      <c r="W38" s="2242">
        <v>38</v>
      </c>
    </row>
    <row r="39" spans="1:23" ht="21.75" thickTop="1">
      <c r="A39" s="2240"/>
      <c r="B39" s="46"/>
      <c r="C39" s="46"/>
      <c r="D39" s="46"/>
      <c r="E39" s="46" t="s">
        <v>10484</v>
      </c>
      <c r="F39" s="46" t="s">
        <v>10485</v>
      </c>
      <c r="G39" s="2245" t="s">
        <v>10307</v>
      </c>
      <c r="H39" s="46" t="s">
        <v>10322</v>
      </c>
      <c r="I39" s="46" t="s">
        <v>31</v>
      </c>
      <c r="J39" s="46" t="s">
        <v>270</v>
      </c>
      <c r="K39" s="2242">
        <v>127</v>
      </c>
      <c r="L39" s="65"/>
      <c r="M39" s="2240"/>
      <c r="N39" s="46"/>
      <c r="O39" s="46"/>
      <c r="P39" s="46" t="s">
        <v>10486</v>
      </c>
      <c r="Q39" s="122" t="s">
        <v>890</v>
      </c>
      <c r="R39" s="46" t="s">
        <v>19</v>
      </c>
      <c r="S39" s="46" t="s">
        <v>10487</v>
      </c>
      <c r="T39" s="46" t="s">
        <v>14</v>
      </c>
      <c r="U39" s="46" t="s">
        <v>10488</v>
      </c>
      <c r="V39" s="46" t="s">
        <v>10477</v>
      </c>
      <c r="W39" s="2242">
        <v>39</v>
      </c>
    </row>
    <row r="40" spans="1:23" ht="21.75" thickBot="1">
      <c r="A40" s="2247" t="s">
        <v>1955</v>
      </c>
      <c r="B40" s="2248" t="s">
        <v>630</v>
      </c>
      <c r="C40" s="2248" t="s">
        <v>761</v>
      </c>
      <c r="D40" s="2248" t="s">
        <v>267</v>
      </c>
      <c r="E40" s="2248" t="s">
        <v>10489</v>
      </c>
      <c r="F40" s="2248" t="s">
        <v>10490</v>
      </c>
      <c r="G40" s="127" t="s">
        <v>10491</v>
      </c>
      <c r="H40" s="2248" t="s">
        <v>267</v>
      </c>
      <c r="I40" s="2248" t="s">
        <v>31</v>
      </c>
      <c r="J40" s="2248" t="s">
        <v>270</v>
      </c>
      <c r="K40" s="2250">
        <v>128</v>
      </c>
      <c r="L40" s="65"/>
      <c r="M40" s="2247"/>
      <c r="N40" s="2248"/>
      <c r="O40" s="2248"/>
      <c r="P40" s="2248"/>
      <c r="Q40" s="2248"/>
      <c r="R40" s="2248" t="s">
        <v>10380</v>
      </c>
      <c r="S40" s="2248" t="s">
        <v>1935</v>
      </c>
      <c r="T40" s="127" t="s">
        <v>10492</v>
      </c>
      <c r="U40" s="2248" t="s">
        <v>10493</v>
      </c>
      <c r="V40" s="2248" t="s">
        <v>296</v>
      </c>
      <c r="W40" s="2250">
        <v>40</v>
      </c>
    </row>
    <row r="41" spans="1:23" ht="22.5" thickTop="1" thickBot="1">
      <c r="A41" s="2252"/>
      <c r="B41" s="2234"/>
      <c r="C41" s="2234"/>
      <c r="D41" s="2234"/>
      <c r="E41" s="2234" t="s">
        <v>308</v>
      </c>
      <c r="F41" s="2234" t="s">
        <v>10494</v>
      </c>
      <c r="G41" s="2234" t="s">
        <v>31</v>
      </c>
      <c r="H41" s="2234" t="s">
        <v>270</v>
      </c>
      <c r="I41" s="2261" t="s">
        <v>10335</v>
      </c>
      <c r="J41" s="2234" t="s">
        <v>10495</v>
      </c>
      <c r="K41" s="2237">
        <v>129</v>
      </c>
      <c r="L41" s="65"/>
      <c r="M41" s="2233"/>
      <c r="N41" s="2234"/>
      <c r="O41" s="2234"/>
      <c r="P41" s="2234"/>
      <c r="Q41" s="2234"/>
      <c r="R41" s="2235" t="s">
        <v>10496</v>
      </c>
      <c r="S41" s="2234" t="s">
        <v>10497</v>
      </c>
      <c r="T41" s="2236" t="s">
        <v>10498</v>
      </c>
      <c r="U41" s="2234" t="s">
        <v>10499</v>
      </c>
      <c r="V41" s="2234" t="s">
        <v>10500</v>
      </c>
      <c r="W41" s="2237">
        <v>41</v>
      </c>
    </row>
    <row r="42" spans="1:23" ht="21.75" thickTop="1">
      <c r="A42" s="2240"/>
      <c r="B42" s="46"/>
      <c r="C42" s="46"/>
      <c r="D42" s="46"/>
      <c r="E42" s="46"/>
      <c r="F42" s="46" t="s">
        <v>10501</v>
      </c>
      <c r="G42" s="46" t="s">
        <v>10502</v>
      </c>
      <c r="H42" s="46" t="s">
        <v>10503</v>
      </c>
      <c r="I42" s="53" t="s">
        <v>10504</v>
      </c>
      <c r="J42" s="46" t="s">
        <v>10505</v>
      </c>
      <c r="K42" s="2242">
        <v>130</v>
      </c>
      <c r="L42" s="65"/>
      <c r="M42" s="2240"/>
      <c r="N42" s="46"/>
      <c r="O42" s="46"/>
      <c r="P42" s="46"/>
      <c r="Q42" s="53" t="s">
        <v>10506</v>
      </c>
      <c r="R42" s="46" t="s">
        <v>1956</v>
      </c>
      <c r="S42" s="46" t="s">
        <v>269</v>
      </c>
      <c r="T42" s="46" t="s">
        <v>10507</v>
      </c>
      <c r="U42" s="46" t="s">
        <v>10508</v>
      </c>
      <c r="V42" s="46" t="s">
        <v>10509</v>
      </c>
      <c r="W42" s="2242">
        <v>42</v>
      </c>
    </row>
    <row r="43" spans="1:23" ht="21">
      <c r="A43" s="2240"/>
      <c r="B43" s="46"/>
      <c r="C43" s="46"/>
      <c r="D43" s="46"/>
      <c r="E43" s="46" t="s">
        <v>10510</v>
      </c>
      <c r="F43" s="2245" t="s">
        <v>10511</v>
      </c>
      <c r="G43" s="46" t="s">
        <v>19</v>
      </c>
      <c r="H43" s="46" t="s">
        <v>10512</v>
      </c>
      <c r="I43" s="46" t="s">
        <v>10513</v>
      </c>
      <c r="J43" s="46" t="s">
        <v>2402</v>
      </c>
      <c r="K43" s="2242">
        <v>131</v>
      </c>
      <c r="L43" s="65"/>
      <c r="M43" s="2240" t="s">
        <v>10411</v>
      </c>
      <c r="N43" s="122" t="s">
        <v>10514</v>
      </c>
      <c r="O43" s="46" t="s">
        <v>19</v>
      </c>
      <c r="P43" s="46" t="s">
        <v>406</v>
      </c>
      <c r="Q43" s="46" t="s">
        <v>271</v>
      </c>
      <c r="R43" s="46" t="s">
        <v>1279</v>
      </c>
      <c r="S43" s="46" t="s">
        <v>721</v>
      </c>
      <c r="T43" s="46" t="s">
        <v>648</v>
      </c>
      <c r="U43" s="46" t="s">
        <v>10515</v>
      </c>
      <c r="V43" s="46" t="s">
        <v>272</v>
      </c>
      <c r="W43" s="2242">
        <v>43</v>
      </c>
    </row>
    <row r="44" spans="1:23" ht="21">
      <c r="A44" s="2240"/>
      <c r="B44" s="46"/>
      <c r="C44" s="46"/>
      <c r="D44" s="46"/>
      <c r="E44" s="46" t="s">
        <v>924</v>
      </c>
      <c r="F44" s="46" t="s">
        <v>10516</v>
      </c>
      <c r="G44" s="122" t="s">
        <v>10517</v>
      </c>
      <c r="H44" s="46" t="s">
        <v>10518</v>
      </c>
      <c r="I44" s="46" t="s">
        <v>274</v>
      </c>
      <c r="J44" s="46" t="s">
        <v>10519</v>
      </c>
      <c r="K44" s="2242">
        <v>132</v>
      </c>
      <c r="L44" s="65"/>
      <c r="M44" s="2240"/>
      <c r="N44" s="46"/>
      <c r="O44" s="46"/>
      <c r="P44" s="46"/>
      <c r="Q44" s="46"/>
      <c r="R44" s="46" t="s">
        <v>889</v>
      </c>
      <c r="S44" s="46" t="s">
        <v>342</v>
      </c>
      <c r="T44" s="46" t="s">
        <v>314</v>
      </c>
      <c r="U44" s="2243" t="s">
        <v>10293</v>
      </c>
      <c r="V44" s="46" t="s">
        <v>10371</v>
      </c>
      <c r="W44" s="2242">
        <v>44</v>
      </c>
    </row>
    <row r="45" spans="1:23" ht="21">
      <c r="A45" s="2240"/>
      <c r="B45" s="46"/>
      <c r="C45" s="46" t="s">
        <v>332</v>
      </c>
      <c r="D45" s="46" t="s">
        <v>1430</v>
      </c>
      <c r="E45" s="46" t="s">
        <v>340</v>
      </c>
      <c r="F45" s="46" t="s">
        <v>10520</v>
      </c>
      <c r="G45" s="46" t="s">
        <v>272</v>
      </c>
      <c r="H45" s="53" t="s">
        <v>10521</v>
      </c>
      <c r="I45" s="46" t="s">
        <v>10522</v>
      </c>
      <c r="J45" s="46" t="s">
        <v>10523</v>
      </c>
      <c r="K45" s="2242">
        <v>133</v>
      </c>
      <c r="L45" s="65"/>
      <c r="M45" s="2240"/>
      <c r="N45" s="46"/>
      <c r="O45" s="46"/>
      <c r="P45" s="46"/>
      <c r="Q45" s="46"/>
      <c r="R45" s="46" t="s">
        <v>10304</v>
      </c>
      <c r="S45" s="2244" t="s">
        <v>10295</v>
      </c>
      <c r="T45" s="46" t="s">
        <v>19</v>
      </c>
      <c r="U45" s="46" t="s">
        <v>10524</v>
      </c>
      <c r="V45" s="46" t="s">
        <v>10525</v>
      </c>
      <c r="W45" s="2242">
        <v>45</v>
      </c>
    </row>
    <row r="46" spans="1:23" ht="21">
      <c r="A46" s="2240"/>
      <c r="B46" s="46"/>
      <c r="C46" s="46"/>
      <c r="D46" s="46"/>
      <c r="E46" s="46"/>
      <c r="F46" s="2244" t="s">
        <v>10298</v>
      </c>
      <c r="G46" s="46" t="s">
        <v>10371</v>
      </c>
      <c r="H46" s="46" t="s">
        <v>668</v>
      </c>
      <c r="I46" s="46" t="s">
        <v>10526</v>
      </c>
      <c r="J46" s="46" t="s">
        <v>10527</v>
      </c>
      <c r="K46" s="2242">
        <v>134</v>
      </c>
      <c r="L46" s="65"/>
      <c r="M46" s="2240"/>
      <c r="N46" s="46"/>
      <c r="O46" s="46"/>
      <c r="P46" s="46"/>
      <c r="Q46" s="46" t="s">
        <v>10309</v>
      </c>
      <c r="R46" s="46" t="s">
        <v>1283</v>
      </c>
      <c r="S46" s="46" t="s">
        <v>2631</v>
      </c>
      <c r="T46" s="46" t="s">
        <v>1066</v>
      </c>
      <c r="U46" s="51" t="s">
        <v>10528</v>
      </c>
      <c r="V46" s="46" t="s">
        <v>10529</v>
      </c>
      <c r="W46" s="2242">
        <v>46</v>
      </c>
    </row>
    <row r="47" spans="1:23" ht="21">
      <c r="A47" s="2240"/>
      <c r="B47" s="46"/>
      <c r="C47" s="46"/>
      <c r="D47" s="46"/>
      <c r="E47" s="50" t="s">
        <v>10300</v>
      </c>
      <c r="F47" s="46" t="s">
        <v>268</v>
      </c>
      <c r="G47" s="46" t="s">
        <v>10530</v>
      </c>
      <c r="H47" s="46" t="s">
        <v>10531</v>
      </c>
      <c r="I47" s="46" t="s">
        <v>10532</v>
      </c>
      <c r="J47" s="46" t="s">
        <v>246</v>
      </c>
      <c r="K47" s="2242">
        <v>135</v>
      </c>
      <c r="L47" s="65"/>
      <c r="M47" s="2240"/>
      <c r="N47" s="46"/>
      <c r="O47" s="46"/>
      <c r="P47" s="46"/>
      <c r="Q47" s="46"/>
      <c r="R47" s="46"/>
      <c r="S47" s="46" t="s">
        <v>10408</v>
      </c>
      <c r="T47" s="46" t="s">
        <v>14</v>
      </c>
      <c r="U47" s="2245" t="s">
        <v>10533</v>
      </c>
      <c r="V47" s="46" t="s">
        <v>10534</v>
      </c>
      <c r="W47" s="2242">
        <v>47</v>
      </c>
    </row>
    <row r="48" spans="1:23" ht="21.75" thickBot="1">
      <c r="A48" s="2247"/>
      <c r="B48" s="2248"/>
      <c r="C48" s="2262" t="s">
        <v>10321</v>
      </c>
      <c r="D48" s="2248" t="s">
        <v>10535</v>
      </c>
      <c r="E48" s="2248" t="s">
        <v>266</v>
      </c>
      <c r="F48" s="2248" t="s">
        <v>24</v>
      </c>
      <c r="G48" s="2248" t="s">
        <v>5220</v>
      </c>
      <c r="H48" s="2248" t="s">
        <v>5297</v>
      </c>
      <c r="I48" s="2248" t="s">
        <v>1418</v>
      </c>
      <c r="J48" s="2248" t="s">
        <v>10536</v>
      </c>
      <c r="K48" s="2250">
        <v>136</v>
      </c>
      <c r="L48" s="2257"/>
      <c r="M48" s="2247"/>
      <c r="N48" s="2248"/>
      <c r="O48" s="2251" t="s">
        <v>10433</v>
      </c>
      <c r="P48" s="2248" t="s">
        <v>10422</v>
      </c>
      <c r="Q48" s="2248" t="s">
        <v>10408</v>
      </c>
      <c r="R48" s="2248" t="s">
        <v>14</v>
      </c>
      <c r="S48" s="2249" t="s">
        <v>10307</v>
      </c>
      <c r="T48" s="2248" t="s">
        <v>265</v>
      </c>
      <c r="U48" s="2248" t="s">
        <v>10537</v>
      </c>
      <c r="V48" s="2248" t="s">
        <v>10538</v>
      </c>
      <c r="W48" s="2250">
        <v>48</v>
      </c>
    </row>
    <row r="49" spans="1:24" ht="22.5" thickTop="1" thickBot="1">
      <c r="A49" s="2233"/>
      <c r="B49" s="2234"/>
      <c r="C49" s="2234"/>
      <c r="D49" s="2234"/>
      <c r="E49" s="2263">
        <v>17</v>
      </c>
      <c r="F49" s="122" t="s">
        <v>890</v>
      </c>
      <c r="G49" s="2234" t="s">
        <v>10539</v>
      </c>
      <c r="H49" s="2236" t="s">
        <v>10540</v>
      </c>
      <c r="I49" s="2234" t="s">
        <v>259</v>
      </c>
      <c r="J49" s="2234" t="s">
        <v>518</v>
      </c>
      <c r="K49" s="2237">
        <v>137</v>
      </c>
      <c r="L49" s="65"/>
      <c r="M49" s="2233"/>
      <c r="N49" s="2234"/>
      <c r="O49" s="2234"/>
      <c r="P49" s="2234"/>
      <c r="Q49" s="2234" t="s">
        <v>10541</v>
      </c>
      <c r="R49" s="2234" t="s">
        <v>14</v>
      </c>
      <c r="S49" s="2234" t="s">
        <v>24</v>
      </c>
      <c r="T49" s="2234" t="s">
        <v>10542</v>
      </c>
      <c r="U49" s="2235" t="s">
        <v>565</v>
      </c>
      <c r="V49" s="2234" t="s">
        <v>10543</v>
      </c>
      <c r="W49" s="2237">
        <v>49</v>
      </c>
    </row>
    <row r="50" spans="1:24" ht="21.75" thickTop="1">
      <c r="A50" s="2240"/>
      <c r="B50" s="46"/>
      <c r="C50" s="46"/>
      <c r="D50" s="46"/>
      <c r="E50" s="46"/>
      <c r="F50" s="46" t="s">
        <v>406</v>
      </c>
      <c r="G50" s="46" t="s">
        <v>10544</v>
      </c>
      <c r="H50" s="51" t="s">
        <v>10311</v>
      </c>
      <c r="I50" s="46" t="s">
        <v>239</v>
      </c>
      <c r="J50" s="2245" t="s">
        <v>545</v>
      </c>
      <c r="K50" s="2242">
        <v>138</v>
      </c>
      <c r="L50" s="65"/>
      <c r="M50" s="2240"/>
      <c r="N50" s="46"/>
      <c r="O50" s="46"/>
      <c r="P50" s="46"/>
      <c r="Q50" s="46" t="s">
        <v>10545</v>
      </c>
      <c r="R50" s="53" t="s">
        <v>10546</v>
      </c>
      <c r="S50" s="46" t="s">
        <v>19</v>
      </c>
      <c r="T50" s="46" t="s">
        <v>10290</v>
      </c>
      <c r="U50" s="46" t="s">
        <v>10547</v>
      </c>
      <c r="V50" s="46" t="s">
        <v>535</v>
      </c>
      <c r="W50" s="2242">
        <v>50</v>
      </c>
    </row>
    <row r="51" spans="1:24" ht="21.75" thickBot="1">
      <c r="A51" s="2240"/>
      <c r="B51" s="46"/>
      <c r="C51" s="46"/>
      <c r="D51" s="46"/>
      <c r="E51" s="2246" t="s">
        <v>262</v>
      </c>
      <c r="F51" s="53" t="s">
        <v>10548</v>
      </c>
      <c r="G51" s="46" t="s">
        <v>10549</v>
      </c>
      <c r="H51" s="46" t="s">
        <v>269</v>
      </c>
      <c r="I51" s="46" t="s">
        <v>10550</v>
      </c>
      <c r="J51" s="46" t="s">
        <v>10551</v>
      </c>
      <c r="K51" s="2242">
        <v>139</v>
      </c>
      <c r="L51" s="65"/>
      <c r="M51" s="2240"/>
      <c r="N51" s="46"/>
      <c r="O51" s="46"/>
      <c r="P51" s="46" t="s">
        <v>10406</v>
      </c>
      <c r="Q51" s="46" t="s">
        <v>15</v>
      </c>
      <c r="R51" s="2243" t="s">
        <v>10552</v>
      </c>
      <c r="S51" s="46" t="s">
        <v>406</v>
      </c>
      <c r="T51" s="46" t="s">
        <v>271</v>
      </c>
      <c r="U51" s="46" t="s">
        <v>10553</v>
      </c>
      <c r="V51" s="2246" t="s">
        <v>10395</v>
      </c>
      <c r="W51" s="2242">
        <v>51</v>
      </c>
    </row>
    <row r="52" spans="1:24" ht="22.5" thickTop="1" thickBot="1">
      <c r="A52" s="2240"/>
      <c r="B52" s="46"/>
      <c r="C52" s="46"/>
      <c r="D52" s="46"/>
      <c r="E52" s="46"/>
      <c r="F52" s="46" t="s">
        <v>10554</v>
      </c>
      <c r="G52" s="46" t="s">
        <v>10555</v>
      </c>
      <c r="H52" s="46" t="s">
        <v>406</v>
      </c>
      <c r="I52" s="53" t="s">
        <v>10546</v>
      </c>
      <c r="J52" s="46" t="s">
        <v>1438</v>
      </c>
      <c r="K52" s="2242">
        <v>140</v>
      </c>
      <c r="L52" s="65"/>
      <c r="M52" s="2240"/>
      <c r="N52" s="46"/>
      <c r="O52" s="46"/>
      <c r="P52" s="46"/>
      <c r="Q52" s="46"/>
      <c r="R52" s="46" t="s">
        <v>10556</v>
      </c>
      <c r="S52" s="57" t="s">
        <v>10557</v>
      </c>
      <c r="T52" s="46" t="s">
        <v>10558</v>
      </c>
      <c r="U52" s="122" t="s">
        <v>890</v>
      </c>
      <c r="V52" s="46" t="s">
        <v>10559</v>
      </c>
      <c r="W52" s="2242">
        <v>52</v>
      </c>
    </row>
    <row r="53" spans="1:24" ht="21.75" thickTop="1">
      <c r="A53" s="2240"/>
      <c r="B53" s="46"/>
      <c r="C53" s="46"/>
      <c r="D53" s="46"/>
      <c r="E53" s="46" t="s">
        <v>10391</v>
      </c>
      <c r="F53" s="46" t="s">
        <v>15</v>
      </c>
      <c r="G53" s="2244" t="s">
        <v>10560</v>
      </c>
      <c r="H53" s="46" t="s">
        <v>10561</v>
      </c>
      <c r="I53" s="46" t="s">
        <v>719</v>
      </c>
      <c r="J53" s="46" t="s">
        <v>10562</v>
      </c>
      <c r="K53" s="2242">
        <v>141</v>
      </c>
      <c r="L53" s="65"/>
      <c r="M53" s="2240"/>
      <c r="N53" s="46"/>
      <c r="O53" s="46"/>
      <c r="P53" s="46"/>
      <c r="Q53" s="46"/>
      <c r="R53" s="2243" t="s">
        <v>10478</v>
      </c>
      <c r="S53" s="46" t="s">
        <v>10563</v>
      </c>
      <c r="T53" s="2246" t="s">
        <v>2407</v>
      </c>
      <c r="U53" s="46" t="s">
        <v>10564</v>
      </c>
      <c r="V53" s="46" t="s">
        <v>1175</v>
      </c>
      <c r="W53" s="2242">
        <v>53</v>
      </c>
      <c r="X53" s="2254"/>
    </row>
    <row r="54" spans="1:24" ht="21.75" thickBot="1">
      <c r="A54" s="2240"/>
      <c r="B54" s="46"/>
      <c r="C54" s="46"/>
      <c r="D54" s="46"/>
      <c r="E54" s="46"/>
      <c r="F54" s="46" t="s">
        <v>1279</v>
      </c>
      <c r="G54" s="2243" t="s">
        <v>293</v>
      </c>
      <c r="H54" s="46" t="s">
        <v>342</v>
      </c>
      <c r="I54" s="46" t="s">
        <v>239</v>
      </c>
      <c r="J54" s="46" t="s">
        <v>300</v>
      </c>
      <c r="K54" s="2242">
        <v>142</v>
      </c>
      <c r="L54" s="65"/>
      <c r="M54" s="2240"/>
      <c r="N54" s="46"/>
      <c r="O54" s="46"/>
      <c r="P54" s="46"/>
      <c r="Q54" s="46" t="s">
        <v>10565</v>
      </c>
      <c r="R54" s="46" t="s">
        <v>2820</v>
      </c>
      <c r="S54" s="50" t="s">
        <v>10300</v>
      </c>
      <c r="T54" s="46" t="s">
        <v>311</v>
      </c>
      <c r="U54" s="46" t="s">
        <v>10566</v>
      </c>
      <c r="V54" s="46" t="s">
        <v>10567</v>
      </c>
      <c r="W54" s="2242">
        <v>54</v>
      </c>
    </row>
    <row r="55" spans="1:24" ht="22.5" thickTop="1" thickBot="1">
      <c r="A55" s="2240"/>
      <c r="B55" s="46"/>
      <c r="C55" s="46"/>
      <c r="D55" s="46"/>
      <c r="E55" s="46"/>
      <c r="F55" s="46" t="s">
        <v>10292</v>
      </c>
      <c r="G55" s="2245" t="s">
        <v>10307</v>
      </c>
      <c r="H55" s="46" t="s">
        <v>10568</v>
      </c>
      <c r="I55" s="46" t="s">
        <v>10569</v>
      </c>
      <c r="J55" s="46" t="s">
        <v>10570</v>
      </c>
      <c r="K55" s="2242">
        <v>143</v>
      </c>
      <c r="L55" s="65"/>
      <c r="M55" s="2240"/>
      <c r="N55" s="46"/>
      <c r="O55" s="46"/>
      <c r="P55" s="46"/>
      <c r="Q55" s="2243" t="s">
        <v>10478</v>
      </c>
      <c r="R55" s="46" t="s">
        <v>10571</v>
      </c>
      <c r="S55" s="57" t="s">
        <v>10572</v>
      </c>
      <c r="T55" s="46" t="s">
        <v>651</v>
      </c>
      <c r="U55" s="46" t="s">
        <v>10573</v>
      </c>
      <c r="V55" s="46" t="s">
        <v>10559</v>
      </c>
      <c r="W55" s="2242">
        <v>55</v>
      </c>
    </row>
    <row r="56" spans="1:24" ht="22.5" thickTop="1" thickBot="1">
      <c r="A56" s="2247"/>
      <c r="B56" s="2248"/>
      <c r="C56" s="2248"/>
      <c r="D56" s="2248"/>
      <c r="E56" s="2248"/>
      <c r="F56" s="2248" t="s">
        <v>10427</v>
      </c>
      <c r="G56" s="2248" t="s">
        <v>10423</v>
      </c>
      <c r="H56" s="2248" t="s">
        <v>342</v>
      </c>
      <c r="I56" s="2255" t="s">
        <v>10335</v>
      </c>
      <c r="J56" s="2248" t="s">
        <v>239</v>
      </c>
      <c r="K56" s="2250">
        <v>144</v>
      </c>
      <c r="L56" s="65"/>
      <c r="M56" s="2247"/>
      <c r="N56" s="2248"/>
      <c r="O56" s="2248"/>
      <c r="P56" s="2248"/>
      <c r="Q56" s="2248" t="s">
        <v>10343</v>
      </c>
      <c r="R56" s="127" t="s">
        <v>10295</v>
      </c>
      <c r="S56" s="2248" t="s">
        <v>19</v>
      </c>
      <c r="T56" s="2248" t="s">
        <v>207</v>
      </c>
      <c r="U56" s="2248" t="s">
        <v>10574</v>
      </c>
      <c r="V56" s="2248" t="s">
        <v>535</v>
      </c>
      <c r="W56" s="2250">
        <v>56</v>
      </c>
    </row>
    <row r="57" spans="1:24" ht="22.5" thickTop="1" thickBot="1">
      <c r="A57" s="2233"/>
      <c r="B57" s="2234"/>
      <c r="C57" s="2263">
        <v>18</v>
      </c>
      <c r="D57" s="2234" t="s">
        <v>10575</v>
      </c>
      <c r="E57" s="126" t="s">
        <v>10300</v>
      </c>
      <c r="F57" s="2236" t="s">
        <v>10576</v>
      </c>
      <c r="G57" s="2234" t="s">
        <v>203</v>
      </c>
      <c r="H57" s="2234" t="s">
        <v>528</v>
      </c>
      <c r="I57" s="2234" t="s">
        <v>10388</v>
      </c>
      <c r="J57" s="2234" t="s">
        <v>2998</v>
      </c>
      <c r="K57" s="2237">
        <v>145</v>
      </c>
      <c r="L57" s="65"/>
      <c r="M57" s="2233"/>
      <c r="N57" s="2234"/>
      <c r="O57" s="2234"/>
      <c r="P57" s="2234"/>
      <c r="Q57" s="2234"/>
      <c r="R57" s="2235" t="s">
        <v>10504</v>
      </c>
      <c r="S57" s="2234" t="s">
        <v>10294</v>
      </c>
      <c r="T57" s="2234" t="s">
        <v>290</v>
      </c>
      <c r="U57" s="2236" t="s">
        <v>10577</v>
      </c>
      <c r="V57" s="2234" t="s">
        <v>10578</v>
      </c>
      <c r="W57" s="2237">
        <v>57</v>
      </c>
    </row>
    <row r="58" spans="1:24" ht="21.75" thickTop="1">
      <c r="A58" s="2240"/>
      <c r="B58" s="46"/>
      <c r="C58" s="46"/>
      <c r="D58" s="46"/>
      <c r="E58" s="46"/>
      <c r="F58" s="46"/>
      <c r="G58" s="51" t="s">
        <v>10311</v>
      </c>
      <c r="H58" s="46" t="s">
        <v>10371</v>
      </c>
      <c r="I58" s="46" t="s">
        <v>250</v>
      </c>
      <c r="J58" s="46" t="s">
        <v>1933</v>
      </c>
      <c r="K58" s="2242">
        <v>146</v>
      </c>
      <c r="L58" s="65"/>
      <c r="M58" s="2240"/>
      <c r="N58" s="46"/>
      <c r="O58" s="46"/>
      <c r="P58" s="46"/>
      <c r="Q58" s="53" t="s">
        <v>10496</v>
      </c>
      <c r="R58" s="46" t="s">
        <v>208</v>
      </c>
      <c r="S58" s="46" t="s">
        <v>528</v>
      </c>
      <c r="T58" s="46" t="s">
        <v>10388</v>
      </c>
      <c r="U58" s="46" t="s">
        <v>1960</v>
      </c>
      <c r="V58" s="46" t="s">
        <v>10579</v>
      </c>
      <c r="W58" s="2242">
        <v>58</v>
      </c>
    </row>
    <row r="59" spans="1:24" ht="21">
      <c r="A59" s="2240"/>
      <c r="B59" s="46"/>
      <c r="C59" s="46"/>
      <c r="D59" s="46"/>
      <c r="E59" s="46"/>
      <c r="F59" s="46" t="s">
        <v>10411</v>
      </c>
      <c r="G59" s="53" t="s">
        <v>10580</v>
      </c>
      <c r="H59" s="46" t="s">
        <v>10581</v>
      </c>
      <c r="I59" s="46" t="s">
        <v>10582</v>
      </c>
      <c r="J59" s="46" t="s">
        <v>10583</v>
      </c>
      <c r="K59" s="2242">
        <v>147</v>
      </c>
      <c r="L59" s="65"/>
      <c r="M59" s="2240"/>
      <c r="N59" s="46"/>
      <c r="O59" s="46"/>
      <c r="P59" s="46"/>
      <c r="Q59" s="51" t="s">
        <v>10311</v>
      </c>
      <c r="R59" s="46" t="s">
        <v>265</v>
      </c>
      <c r="S59" s="46" t="s">
        <v>277</v>
      </c>
      <c r="T59" s="46" t="s">
        <v>10584</v>
      </c>
      <c r="U59" s="91" t="s">
        <v>10301</v>
      </c>
      <c r="V59" s="46" t="s">
        <v>5223</v>
      </c>
      <c r="W59" s="2242">
        <v>59</v>
      </c>
    </row>
    <row r="60" spans="1:24" ht="21.75" thickBot="1">
      <c r="A60" s="2240"/>
      <c r="B60" s="46"/>
      <c r="C60" s="46"/>
      <c r="D60" s="46"/>
      <c r="E60" s="46"/>
      <c r="F60" s="53" t="s">
        <v>10521</v>
      </c>
      <c r="G60" s="46" t="s">
        <v>10585</v>
      </c>
      <c r="H60" s="46" t="s">
        <v>10586</v>
      </c>
      <c r="I60" s="46" t="s">
        <v>2465</v>
      </c>
      <c r="J60" s="46" t="s">
        <v>10587</v>
      </c>
      <c r="K60" s="2242">
        <v>148</v>
      </c>
      <c r="L60" s="65"/>
      <c r="M60" s="2240"/>
      <c r="N60" s="46"/>
      <c r="O60" s="46"/>
      <c r="P60" s="46"/>
      <c r="Q60" s="46"/>
      <c r="R60" s="2245" t="s">
        <v>10307</v>
      </c>
      <c r="S60" s="46" t="s">
        <v>10294</v>
      </c>
      <c r="T60" s="46" t="s">
        <v>10588</v>
      </c>
      <c r="U60" s="46" t="s">
        <v>1283</v>
      </c>
      <c r="V60" s="46" t="s">
        <v>10589</v>
      </c>
      <c r="W60" s="2242">
        <v>60</v>
      </c>
    </row>
    <row r="61" spans="1:24" ht="22.5" thickTop="1" thickBot="1">
      <c r="A61" s="2240"/>
      <c r="B61" s="46"/>
      <c r="C61" s="46"/>
      <c r="D61" s="246">
        <v>19</v>
      </c>
      <c r="E61" s="46" t="s">
        <v>10380</v>
      </c>
      <c r="F61" s="122" t="s">
        <v>10590</v>
      </c>
      <c r="G61" s="57" t="s">
        <v>10591</v>
      </c>
      <c r="H61" s="46" t="s">
        <v>10471</v>
      </c>
      <c r="I61" s="46" t="s">
        <v>2484</v>
      </c>
      <c r="J61" s="46" t="s">
        <v>229</v>
      </c>
      <c r="K61" s="2242">
        <v>149</v>
      </c>
      <c r="L61" s="65"/>
      <c r="M61" s="2240"/>
      <c r="N61" s="46"/>
      <c r="O61" s="46"/>
      <c r="P61" s="46"/>
      <c r="Q61" s="46" t="s">
        <v>10391</v>
      </c>
      <c r="R61" s="46" t="s">
        <v>15</v>
      </c>
      <c r="S61" s="2243" t="s">
        <v>10592</v>
      </c>
      <c r="T61" s="46" t="s">
        <v>10593</v>
      </c>
      <c r="U61" s="2246" t="s">
        <v>17</v>
      </c>
      <c r="V61" s="46" t="s">
        <v>1410</v>
      </c>
      <c r="W61" s="2242">
        <v>61</v>
      </c>
    </row>
    <row r="62" spans="1:24" ht="22.5" thickTop="1" thickBot="1">
      <c r="A62" s="2240"/>
      <c r="B62" s="46"/>
      <c r="C62" s="46"/>
      <c r="D62" s="46"/>
      <c r="E62" s="46"/>
      <c r="F62" s="46" t="s">
        <v>10594</v>
      </c>
      <c r="G62" s="2243" t="s">
        <v>10552</v>
      </c>
      <c r="H62" s="2246" t="s">
        <v>10595</v>
      </c>
      <c r="I62" s="2246" t="s">
        <v>10596</v>
      </c>
      <c r="J62" s="46" t="s">
        <v>10597</v>
      </c>
      <c r="K62" s="2242">
        <v>150</v>
      </c>
      <c r="L62" s="2257"/>
      <c r="M62" s="2240"/>
      <c r="N62" s="46"/>
      <c r="O62" s="46" t="s">
        <v>2385</v>
      </c>
      <c r="P62" s="122" t="s">
        <v>10313</v>
      </c>
      <c r="Q62" s="46" t="s">
        <v>24</v>
      </c>
      <c r="R62" s="46" t="s">
        <v>327</v>
      </c>
      <c r="S62" s="46" t="s">
        <v>10598</v>
      </c>
      <c r="T62" s="46" t="s">
        <v>10599</v>
      </c>
      <c r="U62" s="46" t="s">
        <v>395</v>
      </c>
      <c r="V62" s="46" t="s">
        <v>10600</v>
      </c>
      <c r="W62" s="2242">
        <v>62</v>
      </c>
    </row>
    <row r="63" spans="1:24" ht="22.5" thickTop="1" thickBot="1">
      <c r="A63" s="2240"/>
      <c r="B63" s="46"/>
      <c r="C63" s="46"/>
      <c r="D63" s="246">
        <v>20</v>
      </c>
      <c r="E63" s="46" t="s">
        <v>1279</v>
      </c>
      <c r="F63" s="2245" t="s">
        <v>10307</v>
      </c>
      <c r="G63" s="46" t="s">
        <v>10601</v>
      </c>
      <c r="H63" s="57" t="s">
        <v>10602</v>
      </c>
      <c r="I63" s="46" t="s">
        <v>259</v>
      </c>
      <c r="J63" s="46" t="s">
        <v>2478</v>
      </c>
      <c r="K63" s="2242">
        <v>151</v>
      </c>
      <c r="L63" s="65"/>
      <c r="M63" s="2240"/>
      <c r="N63" s="46"/>
      <c r="O63" s="46"/>
      <c r="P63" s="2244" t="s">
        <v>10298</v>
      </c>
      <c r="Q63" s="46" t="s">
        <v>10603</v>
      </c>
      <c r="R63" s="2260" t="s">
        <v>10604</v>
      </c>
      <c r="S63" s="46" t="s">
        <v>14</v>
      </c>
      <c r="T63" s="46" t="s">
        <v>10605</v>
      </c>
      <c r="U63" s="46" t="s">
        <v>400</v>
      </c>
      <c r="V63" s="46" t="s">
        <v>2645</v>
      </c>
      <c r="W63" s="2242">
        <v>63</v>
      </c>
    </row>
    <row r="64" spans="1:24" ht="22.5" thickTop="1" thickBot="1">
      <c r="A64" s="2247"/>
      <c r="B64" s="2248"/>
      <c r="C64" s="2248"/>
      <c r="D64" s="2248"/>
      <c r="E64" s="2248" t="s">
        <v>10606</v>
      </c>
      <c r="F64" s="2248" t="s">
        <v>342</v>
      </c>
      <c r="G64" s="2248" t="s">
        <v>19</v>
      </c>
      <c r="H64" s="2255" t="s">
        <v>10607</v>
      </c>
      <c r="I64" s="2248" t="s">
        <v>341</v>
      </c>
      <c r="J64" s="2248" t="s">
        <v>2829</v>
      </c>
      <c r="K64" s="2250">
        <v>152</v>
      </c>
      <c r="L64" s="65"/>
      <c r="M64" s="2247"/>
      <c r="N64" s="2248"/>
      <c r="O64" s="2248"/>
      <c r="P64" s="2248"/>
      <c r="Q64" s="2248" t="s">
        <v>10345</v>
      </c>
      <c r="R64" s="2251" t="s">
        <v>10300</v>
      </c>
      <c r="S64" s="2248" t="s">
        <v>654</v>
      </c>
      <c r="T64" s="2248" t="s">
        <v>2712</v>
      </c>
      <c r="U64" s="2264" t="s">
        <v>10608</v>
      </c>
      <c r="V64" s="2248" t="s">
        <v>298</v>
      </c>
      <c r="W64" s="2250">
        <v>64</v>
      </c>
    </row>
    <row r="65" spans="1:23" ht="22.5" thickTop="1" thickBot="1">
      <c r="A65" s="2233"/>
      <c r="B65" s="2234"/>
      <c r="C65" s="2234"/>
      <c r="D65" s="2234" t="s">
        <v>10391</v>
      </c>
      <c r="E65" s="2234" t="s">
        <v>15</v>
      </c>
      <c r="F65" s="2238" t="s">
        <v>10293</v>
      </c>
      <c r="G65" s="2234" t="s">
        <v>269</v>
      </c>
      <c r="H65" s="2234" t="s">
        <v>10609</v>
      </c>
      <c r="I65" s="2234" t="s">
        <v>882</v>
      </c>
      <c r="J65" s="2234" t="s">
        <v>10610</v>
      </c>
      <c r="K65" s="2237">
        <v>153</v>
      </c>
      <c r="L65" s="65"/>
      <c r="M65" s="2233"/>
      <c r="N65" s="2234"/>
      <c r="O65" s="2234"/>
      <c r="P65" s="2234"/>
      <c r="Q65" s="2235" t="s">
        <v>10323</v>
      </c>
      <c r="R65" s="2236" t="s">
        <v>10611</v>
      </c>
      <c r="S65" s="2234" t="s">
        <v>10373</v>
      </c>
      <c r="T65" s="2234" t="s">
        <v>1434</v>
      </c>
      <c r="U65" s="2234" t="s">
        <v>288</v>
      </c>
      <c r="V65" s="2234" t="s">
        <v>242</v>
      </c>
      <c r="W65" s="2237">
        <v>65</v>
      </c>
    </row>
    <row r="66" spans="1:23" ht="21.75" thickTop="1">
      <c r="A66" s="2240"/>
      <c r="B66" s="46"/>
      <c r="C66" s="46"/>
      <c r="D66" s="46"/>
      <c r="E66" s="46"/>
      <c r="F66" s="46" t="s">
        <v>10380</v>
      </c>
      <c r="G66" s="53" t="s">
        <v>10612</v>
      </c>
      <c r="H66" s="46" t="s">
        <v>10613</v>
      </c>
      <c r="I66" s="46" t="s">
        <v>10614</v>
      </c>
      <c r="J66" s="46" t="s">
        <v>3920</v>
      </c>
      <c r="K66" s="2242">
        <v>154</v>
      </c>
      <c r="L66" s="65"/>
      <c r="M66" s="2240"/>
      <c r="N66" s="46"/>
      <c r="O66" s="46"/>
      <c r="P66" s="46" t="s">
        <v>10615</v>
      </c>
      <c r="Q66" s="2245" t="s">
        <v>10616</v>
      </c>
      <c r="R66" s="46" t="s">
        <v>19</v>
      </c>
      <c r="S66" s="46" t="s">
        <v>10345</v>
      </c>
      <c r="T66" s="46" t="s">
        <v>10617</v>
      </c>
      <c r="U66" s="46" t="s">
        <v>10618</v>
      </c>
      <c r="V66" s="46" t="s">
        <v>1763</v>
      </c>
      <c r="W66" s="2242">
        <v>66</v>
      </c>
    </row>
    <row r="67" spans="1:23" ht="21.75" thickBot="1">
      <c r="A67" s="2240"/>
      <c r="B67" s="46"/>
      <c r="C67" s="46"/>
      <c r="D67" s="46" t="s">
        <v>10619</v>
      </c>
      <c r="E67" s="46" t="s">
        <v>15</v>
      </c>
      <c r="F67" s="50" t="s">
        <v>10300</v>
      </c>
      <c r="G67" s="46" t="s">
        <v>269</v>
      </c>
      <c r="H67" s="46" t="s">
        <v>1041</v>
      </c>
      <c r="I67" s="2246" t="s">
        <v>2407</v>
      </c>
      <c r="J67" s="46" t="s">
        <v>1105</v>
      </c>
      <c r="K67" s="2242">
        <v>155</v>
      </c>
      <c r="L67" s="2257"/>
      <c r="M67" s="2240"/>
      <c r="N67" s="46"/>
      <c r="O67" s="46"/>
      <c r="P67" s="46" t="s">
        <v>10620</v>
      </c>
      <c r="Q67" s="53" t="s">
        <v>10546</v>
      </c>
      <c r="R67" s="46" t="s">
        <v>2487</v>
      </c>
      <c r="S67" s="46" t="s">
        <v>10621</v>
      </c>
      <c r="T67" s="46" t="s">
        <v>237</v>
      </c>
      <c r="U67" s="46" t="s">
        <v>10622</v>
      </c>
      <c r="V67" s="46" t="s">
        <v>2511</v>
      </c>
      <c r="W67" s="2242">
        <v>67</v>
      </c>
    </row>
    <row r="68" spans="1:23" ht="22.5" thickTop="1" thickBot="1">
      <c r="A68" s="2240"/>
      <c r="B68" s="46"/>
      <c r="C68" s="46"/>
      <c r="D68" s="46"/>
      <c r="E68" s="246">
        <v>21</v>
      </c>
      <c r="F68" s="46" t="s">
        <v>10380</v>
      </c>
      <c r="G68" s="122" t="s">
        <v>10623</v>
      </c>
      <c r="H68" s="57" t="s">
        <v>10624</v>
      </c>
      <c r="I68" s="46" t="s">
        <v>205</v>
      </c>
      <c r="J68" s="46" t="s">
        <v>303</v>
      </c>
      <c r="K68" s="2242">
        <v>156</v>
      </c>
      <c r="L68" s="65"/>
      <c r="M68" s="2240"/>
      <c r="N68" s="46"/>
      <c r="O68" s="46"/>
      <c r="P68" s="46"/>
      <c r="Q68" s="46"/>
      <c r="R68" s="50" t="s">
        <v>10300</v>
      </c>
      <c r="S68" s="46" t="s">
        <v>10345</v>
      </c>
      <c r="T68" s="46" t="s">
        <v>10625</v>
      </c>
      <c r="U68" s="46" t="s">
        <v>259</v>
      </c>
      <c r="V68" s="46" t="s">
        <v>2393</v>
      </c>
      <c r="W68" s="2242">
        <v>68</v>
      </c>
    </row>
    <row r="69" spans="1:23" ht="21.75" thickTop="1">
      <c r="A69" s="2240"/>
      <c r="B69" s="46"/>
      <c r="C69" s="46"/>
      <c r="D69" s="46"/>
      <c r="E69" s="46" t="s">
        <v>10406</v>
      </c>
      <c r="F69" s="46" t="s">
        <v>15</v>
      </c>
      <c r="G69" s="51" t="s">
        <v>10626</v>
      </c>
      <c r="H69" s="46" t="s">
        <v>10627</v>
      </c>
      <c r="I69" s="46" t="s">
        <v>527</v>
      </c>
      <c r="J69" s="46" t="s">
        <v>205</v>
      </c>
      <c r="K69" s="2242">
        <v>157</v>
      </c>
      <c r="L69" s="65"/>
      <c r="M69" s="2240"/>
      <c r="N69" s="2244" t="s">
        <v>10298</v>
      </c>
      <c r="O69" s="46" t="s">
        <v>10628</v>
      </c>
      <c r="P69" s="46" t="s">
        <v>528</v>
      </c>
      <c r="Q69" s="46" t="s">
        <v>927</v>
      </c>
      <c r="R69" s="46" t="s">
        <v>237</v>
      </c>
      <c r="S69" s="2246" t="s">
        <v>10395</v>
      </c>
      <c r="T69" s="46" t="s">
        <v>630</v>
      </c>
      <c r="U69" s="46" t="s">
        <v>305</v>
      </c>
      <c r="V69" s="46" t="s">
        <v>10629</v>
      </c>
      <c r="W69" s="2242">
        <v>69</v>
      </c>
    </row>
    <row r="70" spans="1:23" ht="21.75" thickBot="1">
      <c r="A70" s="2240"/>
      <c r="B70" s="46"/>
      <c r="C70" s="46"/>
      <c r="D70" s="46" t="s">
        <v>10630</v>
      </c>
      <c r="E70" s="46" t="s">
        <v>15</v>
      </c>
      <c r="F70" s="53" t="s">
        <v>10546</v>
      </c>
      <c r="G70" s="46" t="s">
        <v>14</v>
      </c>
      <c r="H70" s="46" t="s">
        <v>10631</v>
      </c>
      <c r="I70" s="2246" t="s">
        <v>10632</v>
      </c>
      <c r="J70" s="46" t="s">
        <v>2400</v>
      </c>
      <c r="K70" s="2242">
        <v>158</v>
      </c>
      <c r="L70" s="2257"/>
      <c r="M70" s="2240"/>
      <c r="N70" s="46"/>
      <c r="O70" s="46"/>
      <c r="P70" s="46"/>
      <c r="Q70" s="46" t="s">
        <v>10633</v>
      </c>
      <c r="R70" s="2243" t="s">
        <v>10592</v>
      </c>
      <c r="S70" s="46" t="s">
        <v>237</v>
      </c>
      <c r="T70" s="46" t="s">
        <v>919</v>
      </c>
      <c r="U70" s="46" t="s">
        <v>10634</v>
      </c>
      <c r="V70" s="46" t="s">
        <v>10635</v>
      </c>
      <c r="W70" s="2242">
        <v>70</v>
      </c>
    </row>
    <row r="71" spans="1:23" ht="22.5" thickTop="1" thickBot="1">
      <c r="A71" s="2240"/>
      <c r="B71" s="46"/>
      <c r="C71" s="246">
        <v>22</v>
      </c>
      <c r="D71" s="46" t="s">
        <v>10380</v>
      </c>
      <c r="E71" s="46" t="s">
        <v>10636</v>
      </c>
      <c r="F71" s="57" t="s">
        <v>10637</v>
      </c>
      <c r="G71" s="46" t="s">
        <v>10408</v>
      </c>
      <c r="H71" s="2244" t="s">
        <v>10305</v>
      </c>
      <c r="I71" s="46" t="s">
        <v>269</v>
      </c>
      <c r="J71" s="46" t="s">
        <v>880</v>
      </c>
      <c r="K71" s="2242">
        <v>159</v>
      </c>
      <c r="L71" s="65"/>
      <c r="M71" s="2240"/>
      <c r="N71" s="46"/>
      <c r="O71" s="46"/>
      <c r="P71" s="50" t="s">
        <v>10300</v>
      </c>
      <c r="Q71" s="46" t="s">
        <v>10638</v>
      </c>
      <c r="R71" s="46" t="s">
        <v>396</v>
      </c>
      <c r="S71" s="46" t="s">
        <v>10639</v>
      </c>
      <c r="T71" s="46" t="s">
        <v>10640</v>
      </c>
      <c r="U71" s="46" t="s">
        <v>311</v>
      </c>
      <c r="V71" s="46" t="s">
        <v>2393</v>
      </c>
      <c r="W71" s="2242">
        <v>71</v>
      </c>
    </row>
    <row r="72" spans="1:23" ht="22.5" thickTop="1" thickBot="1">
      <c r="A72" s="2247"/>
      <c r="B72" s="2248"/>
      <c r="C72" s="2248"/>
      <c r="D72" s="2248" t="s">
        <v>2385</v>
      </c>
      <c r="E72" s="122" t="s">
        <v>10641</v>
      </c>
      <c r="F72" s="2248" t="s">
        <v>267</v>
      </c>
      <c r="G72" s="2248" t="s">
        <v>10642</v>
      </c>
      <c r="H72" s="2248" t="s">
        <v>1279</v>
      </c>
      <c r="I72" s="2253" t="s">
        <v>10274</v>
      </c>
      <c r="J72" s="2248" t="s">
        <v>10643</v>
      </c>
      <c r="K72" s="2250">
        <v>160</v>
      </c>
      <c r="L72" s="65"/>
      <c r="M72" s="2247"/>
      <c r="N72" s="2248"/>
      <c r="O72" s="2248"/>
      <c r="P72" s="2248" t="s">
        <v>10644</v>
      </c>
      <c r="Q72" s="2248" t="s">
        <v>1634</v>
      </c>
      <c r="R72" s="2248" t="s">
        <v>10645</v>
      </c>
      <c r="S72" s="2248" t="s">
        <v>2746</v>
      </c>
      <c r="T72" s="2262" t="s">
        <v>10646</v>
      </c>
      <c r="U72" s="2248" t="s">
        <v>311</v>
      </c>
      <c r="V72" s="2248" t="s">
        <v>2393</v>
      </c>
      <c r="W72" s="2250">
        <v>72</v>
      </c>
    </row>
    <row r="73" spans="1:23" ht="21.75" thickTop="1">
      <c r="A73" s="2233"/>
      <c r="B73" s="2234"/>
      <c r="C73" s="2234"/>
      <c r="D73" s="2234"/>
      <c r="E73" s="2234" t="s">
        <v>299</v>
      </c>
      <c r="F73" s="2234" t="s">
        <v>10647</v>
      </c>
      <c r="G73" s="2235" t="s">
        <v>10648</v>
      </c>
      <c r="H73" s="2234" t="s">
        <v>10649</v>
      </c>
      <c r="I73" s="2234" t="s">
        <v>10650</v>
      </c>
      <c r="J73" s="2234" t="s">
        <v>10404</v>
      </c>
      <c r="K73" s="2237">
        <v>161</v>
      </c>
      <c r="L73" s="65"/>
      <c r="M73" s="2233"/>
      <c r="N73" s="2234"/>
      <c r="O73" s="2234"/>
      <c r="P73" s="2234"/>
      <c r="Q73" s="2265" t="s">
        <v>10307</v>
      </c>
      <c r="R73" s="2234" t="s">
        <v>10651</v>
      </c>
      <c r="S73" s="2234" t="s">
        <v>10423</v>
      </c>
      <c r="T73" s="2234" t="s">
        <v>10652</v>
      </c>
      <c r="U73" s="2234" t="s">
        <v>10653</v>
      </c>
      <c r="V73" s="2234" t="s">
        <v>656</v>
      </c>
      <c r="W73" s="2237">
        <v>73</v>
      </c>
    </row>
    <row r="74" spans="1:23" ht="21.75" thickBot="1">
      <c r="A74" s="2240"/>
      <c r="B74" s="46"/>
      <c r="C74" s="46" t="s">
        <v>10654</v>
      </c>
      <c r="D74" s="46" t="s">
        <v>297</v>
      </c>
      <c r="E74" s="46" t="s">
        <v>5323</v>
      </c>
      <c r="F74" s="46" t="s">
        <v>10655</v>
      </c>
      <c r="G74" s="53" t="s">
        <v>10340</v>
      </c>
      <c r="H74" s="46" t="s">
        <v>270</v>
      </c>
      <c r="I74" s="46" t="s">
        <v>719</v>
      </c>
      <c r="J74" s="46" t="s">
        <v>10656</v>
      </c>
      <c r="K74" s="2242">
        <v>162</v>
      </c>
      <c r="L74" s="65"/>
      <c r="M74" s="2240"/>
      <c r="N74" s="46"/>
      <c r="O74" s="46"/>
      <c r="P74" s="46"/>
      <c r="Q74" s="46" t="s">
        <v>10411</v>
      </c>
      <c r="R74" s="53" t="s">
        <v>10412</v>
      </c>
      <c r="S74" s="46" t="s">
        <v>19</v>
      </c>
      <c r="T74" s="46" t="s">
        <v>10657</v>
      </c>
      <c r="U74" s="46" t="s">
        <v>10658</v>
      </c>
      <c r="V74" s="2260" t="s">
        <v>10659</v>
      </c>
      <c r="W74" s="2242">
        <v>74</v>
      </c>
    </row>
    <row r="75" spans="1:23" ht="22.5" thickTop="1" thickBot="1">
      <c r="A75" s="2240"/>
      <c r="B75" s="46"/>
      <c r="C75" s="46"/>
      <c r="D75" s="46"/>
      <c r="E75" s="46"/>
      <c r="F75" s="46" t="s">
        <v>10408</v>
      </c>
      <c r="G75" s="2243" t="s">
        <v>10592</v>
      </c>
      <c r="H75" s="46" t="s">
        <v>10660</v>
      </c>
      <c r="I75" s="46" t="s">
        <v>1955</v>
      </c>
      <c r="J75" s="46" t="s">
        <v>630</v>
      </c>
      <c r="K75" s="2242">
        <v>163</v>
      </c>
      <c r="L75" s="65"/>
      <c r="M75" s="2240"/>
      <c r="N75" s="46"/>
      <c r="O75" s="46"/>
      <c r="P75" s="46" t="s">
        <v>10661</v>
      </c>
      <c r="Q75" s="46" t="s">
        <v>10544</v>
      </c>
      <c r="R75" s="122" t="s">
        <v>890</v>
      </c>
      <c r="S75" s="46" t="s">
        <v>239</v>
      </c>
      <c r="T75" s="46" t="s">
        <v>269</v>
      </c>
      <c r="U75" s="57" t="s">
        <v>10662</v>
      </c>
      <c r="V75" s="46" t="s">
        <v>341</v>
      </c>
      <c r="W75" s="2242">
        <v>75</v>
      </c>
    </row>
    <row r="76" spans="1:23" ht="21.75" thickTop="1">
      <c r="A76" s="2240"/>
      <c r="B76" s="46"/>
      <c r="C76" s="46"/>
      <c r="D76" s="46"/>
      <c r="E76" s="46" t="s">
        <v>2385</v>
      </c>
      <c r="F76" s="122" t="s">
        <v>10313</v>
      </c>
      <c r="G76" s="46" t="s">
        <v>24</v>
      </c>
      <c r="H76" s="46" t="s">
        <v>10663</v>
      </c>
      <c r="I76" s="46" t="s">
        <v>751</v>
      </c>
      <c r="J76" s="46" t="s">
        <v>10664</v>
      </c>
      <c r="K76" s="2242">
        <v>164</v>
      </c>
      <c r="L76" s="2266"/>
      <c r="M76" s="2240"/>
      <c r="N76" s="46"/>
      <c r="O76" s="46"/>
      <c r="P76" s="46"/>
      <c r="Q76" s="46" t="s">
        <v>10542</v>
      </c>
      <c r="R76" s="53" t="s">
        <v>10665</v>
      </c>
      <c r="S76" s="46" t="s">
        <v>10666</v>
      </c>
      <c r="T76" s="46" t="s">
        <v>298</v>
      </c>
      <c r="U76" s="46" t="s">
        <v>516</v>
      </c>
      <c r="V76" s="46" t="s">
        <v>10667</v>
      </c>
      <c r="W76" s="2242">
        <v>76</v>
      </c>
    </row>
    <row r="77" spans="1:23" ht="21.75" thickBot="1">
      <c r="A77" s="2240"/>
      <c r="B77" s="46"/>
      <c r="C77" s="46"/>
      <c r="D77" s="46" t="s">
        <v>10668</v>
      </c>
      <c r="E77" s="46" t="s">
        <v>2819</v>
      </c>
      <c r="F77" s="46" t="s">
        <v>1449</v>
      </c>
      <c r="G77" s="2243" t="s">
        <v>10321</v>
      </c>
      <c r="H77" s="46" t="s">
        <v>10516</v>
      </c>
      <c r="I77" s="46" t="s">
        <v>297</v>
      </c>
      <c r="J77" s="46" t="s">
        <v>1877</v>
      </c>
      <c r="K77" s="2242">
        <v>165</v>
      </c>
      <c r="L77" s="65"/>
      <c r="M77" s="2240"/>
      <c r="N77" s="46"/>
      <c r="O77" s="46"/>
      <c r="P77" s="46"/>
      <c r="Q77" s="46" t="s">
        <v>10292</v>
      </c>
      <c r="R77" s="2243" t="s">
        <v>10293</v>
      </c>
      <c r="S77" s="46" t="s">
        <v>269</v>
      </c>
      <c r="T77" s="46" t="s">
        <v>10427</v>
      </c>
      <c r="U77" s="46" t="s">
        <v>303</v>
      </c>
      <c r="V77" s="46" t="s">
        <v>10669</v>
      </c>
      <c r="W77" s="2242">
        <v>77</v>
      </c>
    </row>
    <row r="78" spans="1:23" ht="22.5" thickTop="1" thickBot="1">
      <c r="A78" s="2240"/>
      <c r="B78" s="46"/>
      <c r="C78" s="46"/>
      <c r="D78" s="46"/>
      <c r="E78" s="246">
        <v>23</v>
      </c>
      <c r="F78" s="46" t="s">
        <v>534</v>
      </c>
      <c r="G78" s="2245" t="s">
        <v>10670</v>
      </c>
      <c r="H78" s="57" t="s">
        <v>10671</v>
      </c>
      <c r="I78" s="46" t="s">
        <v>10672</v>
      </c>
      <c r="J78" s="46" t="s">
        <v>10673</v>
      </c>
      <c r="K78" s="2242">
        <v>166</v>
      </c>
      <c r="L78" s="65"/>
      <c r="M78" s="2240"/>
      <c r="N78" s="46"/>
      <c r="O78" s="2244" t="s">
        <v>10674</v>
      </c>
      <c r="P78" s="46" t="s">
        <v>10675</v>
      </c>
      <c r="Q78" s="46" t="s">
        <v>237</v>
      </c>
      <c r="R78" s="46" t="s">
        <v>10676</v>
      </c>
      <c r="S78" s="46" t="s">
        <v>630</v>
      </c>
      <c r="T78" s="46" t="s">
        <v>269</v>
      </c>
      <c r="U78" s="2246" t="s">
        <v>10395</v>
      </c>
      <c r="V78" s="46" t="s">
        <v>310</v>
      </c>
      <c r="W78" s="2242">
        <v>78</v>
      </c>
    </row>
    <row r="79" spans="1:23" ht="21.75" thickTop="1">
      <c r="A79" s="2240"/>
      <c r="B79" s="46"/>
      <c r="C79" s="46"/>
      <c r="D79" s="46"/>
      <c r="E79" s="46"/>
      <c r="F79" s="46" t="s">
        <v>406</v>
      </c>
      <c r="G79" s="46" t="s">
        <v>10677</v>
      </c>
      <c r="H79" s="51" t="s">
        <v>10311</v>
      </c>
      <c r="I79" s="46" t="s">
        <v>308</v>
      </c>
      <c r="J79" s="46" t="s">
        <v>10678</v>
      </c>
      <c r="K79" s="2242">
        <v>167</v>
      </c>
      <c r="L79" s="65"/>
      <c r="M79" s="2240"/>
      <c r="N79" s="46"/>
      <c r="O79" s="46"/>
      <c r="P79" s="46"/>
      <c r="Q79" s="46"/>
      <c r="R79" s="51" t="s">
        <v>10311</v>
      </c>
      <c r="S79" s="46" t="s">
        <v>10679</v>
      </c>
      <c r="T79" s="2260" t="s">
        <v>10659</v>
      </c>
      <c r="U79" s="46" t="s">
        <v>311</v>
      </c>
      <c r="V79" s="46" t="s">
        <v>744</v>
      </c>
      <c r="W79" s="2242">
        <v>79</v>
      </c>
    </row>
    <row r="80" spans="1:23" ht="21.75" thickBot="1">
      <c r="A80" s="2247"/>
      <c r="B80" s="2248"/>
      <c r="C80" s="2248"/>
      <c r="D80" s="2248" t="s">
        <v>2499</v>
      </c>
      <c r="E80" s="2259" t="s">
        <v>10416</v>
      </c>
      <c r="F80" s="2248" t="s">
        <v>1430</v>
      </c>
      <c r="G80" s="2248" t="s">
        <v>19</v>
      </c>
      <c r="H80" s="2255" t="s">
        <v>10680</v>
      </c>
      <c r="I80" s="127" t="s">
        <v>10305</v>
      </c>
      <c r="J80" s="2248" t="s">
        <v>1429</v>
      </c>
      <c r="K80" s="2250">
        <v>168</v>
      </c>
      <c r="L80" s="65"/>
      <c r="M80" s="2247"/>
      <c r="N80" s="2248"/>
      <c r="O80" s="2248"/>
      <c r="P80" s="2248" t="s">
        <v>10309</v>
      </c>
      <c r="Q80" s="2248" t="s">
        <v>15</v>
      </c>
      <c r="R80" s="2248" t="s">
        <v>396</v>
      </c>
      <c r="S80" s="2251" t="s">
        <v>10401</v>
      </c>
      <c r="T80" s="2248" t="s">
        <v>1432</v>
      </c>
      <c r="U80" s="2248" t="s">
        <v>299</v>
      </c>
      <c r="V80" s="2248" t="s">
        <v>10667</v>
      </c>
      <c r="W80" s="2250">
        <v>80</v>
      </c>
    </row>
    <row r="81" spans="1:23" ht="22.5" thickTop="1" thickBot="1">
      <c r="A81" s="2233"/>
      <c r="B81" s="2234"/>
      <c r="C81" s="2234"/>
      <c r="D81" s="2263">
        <v>24</v>
      </c>
      <c r="E81" s="2234" t="s">
        <v>10423</v>
      </c>
      <c r="F81" s="2235" t="s">
        <v>10681</v>
      </c>
      <c r="G81" s="2236" t="s">
        <v>10682</v>
      </c>
      <c r="H81" s="2234" t="s">
        <v>343</v>
      </c>
      <c r="I81" s="2234" t="s">
        <v>10683</v>
      </c>
      <c r="J81" s="2234" t="s">
        <v>10684</v>
      </c>
      <c r="K81" s="2237">
        <v>169</v>
      </c>
      <c r="L81" s="65"/>
      <c r="M81" s="2252"/>
      <c r="N81" s="2234"/>
      <c r="O81" s="2234"/>
      <c r="P81" s="2234"/>
      <c r="Q81" s="2234"/>
      <c r="R81" s="2234" t="s">
        <v>10411</v>
      </c>
      <c r="S81" s="2235" t="s">
        <v>10412</v>
      </c>
      <c r="T81" s="2234" t="s">
        <v>308</v>
      </c>
      <c r="U81" s="2234" t="s">
        <v>10685</v>
      </c>
      <c r="V81" s="2234" t="s">
        <v>10686</v>
      </c>
      <c r="W81" s="2237">
        <v>81</v>
      </c>
    </row>
    <row r="82" spans="1:23" ht="21.75" thickTop="1">
      <c r="A82" s="2240"/>
      <c r="B82" s="46"/>
      <c r="C82" s="46"/>
      <c r="D82" s="46"/>
      <c r="E82" s="46"/>
      <c r="F82" s="46" t="s">
        <v>1936</v>
      </c>
      <c r="G82" s="53" t="s">
        <v>10665</v>
      </c>
      <c r="H82" s="46" t="s">
        <v>343</v>
      </c>
      <c r="I82" s="46" t="s">
        <v>402</v>
      </c>
      <c r="J82" s="46" t="s">
        <v>742</v>
      </c>
      <c r="K82" s="2242">
        <v>170</v>
      </c>
      <c r="L82" s="65"/>
      <c r="M82" s="2240"/>
      <c r="N82" s="46"/>
      <c r="O82" s="46"/>
      <c r="P82" s="46"/>
      <c r="Q82" s="46" t="s">
        <v>10687</v>
      </c>
      <c r="R82" s="46" t="s">
        <v>329</v>
      </c>
      <c r="S82" s="46" t="s">
        <v>720</v>
      </c>
      <c r="T82" s="53" t="s">
        <v>10688</v>
      </c>
      <c r="U82" s="46" t="s">
        <v>2465</v>
      </c>
      <c r="V82" s="46" t="s">
        <v>2395</v>
      </c>
      <c r="W82" s="2242">
        <v>82</v>
      </c>
    </row>
    <row r="83" spans="1:23" ht="21">
      <c r="A83" s="2240"/>
      <c r="B83" s="46"/>
      <c r="C83" s="46"/>
      <c r="D83" s="46"/>
      <c r="E83" s="50" t="s">
        <v>10300</v>
      </c>
      <c r="F83" s="46" t="s">
        <v>10689</v>
      </c>
      <c r="G83" s="46" t="s">
        <v>19</v>
      </c>
      <c r="H83" s="46" t="s">
        <v>10690</v>
      </c>
      <c r="I83" s="46" t="s">
        <v>295</v>
      </c>
      <c r="J83" s="46" t="s">
        <v>10691</v>
      </c>
      <c r="K83" s="2242">
        <v>171</v>
      </c>
      <c r="L83" s="65"/>
      <c r="M83" s="2240"/>
      <c r="N83" s="46"/>
      <c r="O83" s="46"/>
      <c r="P83" s="46" t="s">
        <v>10391</v>
      </c>
      <c r="Q83" s="46" t="s">
        <v>15</v>
      </c>
      <c r="R83" s="50" t="s">
        <v>10300</v>
      </c>
      <c r="S83" s="46" t="s">
        <v>10692</v>
      </c>
      <c r="T83" s="46" t="s">
        <v>10693</v>
      </c>
      <c r="U83" s="46" t="s">
        <v>1944</v>
      </c>
      <c r="V83" s="46" t="s">
        <v>269</v>
      </c>
      <c r="W83" s="2242">
        <v>83</v>
      </c>
    </row>
    <row r="84" spans="1:23" ht="21">
      <c r="A84" s="2240"/>
      <c r="B84" s="46"/>
      <c r="C84" s="46"/>
      <c r="D84" s="46" t="s">
        <v>2636</v>
      </c>
      <c r="E84" s="2245" t="s">
        <v>10307</v>
      </c>
      <c r="F84" s="46" t="s">
        <v>1430</v>
      </c>
      <c r="G84" s="46" t="s">
        <v>19</v>
      </c>
      <c r="H84" s="53" t="s">
        <v>10340</v>
      </c>
      <c r="I84" s="46" t="s">
        <v>2633</v>
      </c>
      <c r="J84" s="46" t="s">
        <v>10694</v>
      </c>
      <c r="K84" s="2242">
        <v>172</v>
      </c>
      <c r="L84" s="65"/>
      <c r="M84" s="2240"/>
      <c r="N84" s="46"/>
      <c r="O84" s="46"/>
      <c r="P84" s="122" t="s">
        <v>544</v>
      </c>
      <c r="Q84" s="46" t="s">
        <v>10695</v>
      </c>
      <c r="R84" s="46" t="s">
        <v>10696</v>
      </c>
      <c r="S84" s="46" t="s">
        <v>329</v>
      </c>
      <c r="T84" s="46" t="s">
        <v>1962</v>
      </c>
      <c r="U84" s="46" t="s">
        <v>10697</v>
      </c>
      <c r="V84" s="46" t="s">
        <v>10698</v>
      </c>
      <c r="W84" s="2242">
        <v>84</v>
      </c>
    </row>
    <row r="85" spans="1:23" ht="21.75" thickBot="1">
      <c r="A85" s="2240"/>
      <c r="B85" s="46"/>
      <c r="C85" s="46"/>
      <c r="D85" s="46"/>
      <c r="E85" s="46" t="s">
        <v>10442</v>
      </c>
      <c r="F85" s="2244" t="s">
        <v>10305</v>
      </c>
      <c r="G85" s="46" t="s">
        <v>19</v>
      </c>
      <c r="H85" s="46" t="s">
        <v>10699</v>
      </c>
      <c r="I85" s="46" t="s">
        <v>2498</v>
      </c>
      <c r="J85" s="46" t="s">
        <v>10700</v>
      </c>
      <c r="K85" s="2242">
        <v>173</v>
      </c>
      <c r="L85" s="65"/>
      <c r="M85" s="2240"/>
      <c r="N85" s="46"/>
      <c r="O85" s="46"/>
      <c r="P85" s="2243" t="s">
        <v>10701</v>
      </c>
      <c r="Q85" s="46" t="s">
        <v>15</v>
      </c>
      <c r="R85" s="46" t="s">
        <v>14</v>
      </c>
      <c r="S85" s="46" t="s">
        <v>10702</v>
      </c>
      <c r="T85" s="2246" t="s">
        <v>10395</v>
      </c>
      <c r="U85" s="46" t="s">
        <v>311</v>
      </c>
      <c r="V85" s="46" t="s">
        <v>10703</v>
      </c>
      <c r="W85" s="2242">
        <v>85</v>
      </c>
    </row>
    <row r="86" spans="1:23" ht="22.5" thickTop="1" thickBot="1">
      <c r="A86" s="2240"/>
      <c r="B86" s="46"/>
      <c r="C86" s="46"/>
      <c r="D86" s="46"/>
      <c r="E86" s="246">
        <v>25</v>
      </c>
      <c r="F86" s="46" t="s">
        <v>10292</v>
      </c>
      <c r="G86" s="2243" t="s">
        <v>293</v>
      </c>
      <c r="H86" s="57" t="s">
        <v>10704</v>
      </c>
      <c r="I86" s="46" t="s">
        <v>10672</v>
      </c>
      <c r="J86" s="46" t="s">
        <v>10493</v>
      </c>
      <c r="K86" s="2242">
        <v>174</v>
      </c>
      <c r="L86" s="65"/>
      <c r="M86" s="2240"/>
      <c r="N86" s="46"/>
      <c r="O86" s="46"/>
      <c r="P86" s="46"/>
      <c r="Q86" s="46" t="s">
        <v>10705</v>
      </c>
      <c r="R86" s="46" t="s">
        <v>10650</v>
      </c>
      <c r="S86" s="46" t="s">
        <v>630</v>
      </c>
      <c r="T86" s="46" t="s">
        <v>2337</v>
      </c>
      <c r="U86" s="2245" t="s">
        <v>10307</v>
      </c>
      <c r="V86" s="46" t="s">
        <v>267</v>
      </c>
      <c r="W86" s="2242">
        <v>86</v>
      </c>
    </row>
    <row r="87" spans="1:23" ht="21.75" thickTop="1">
      <c r="A87" s="2240"/>
      <c r="B87" s="46"/>
      <c r="C87" s="46"/>
      <c r="D87" s="46"/>
      <c r="E87" s="46"/>
      <c r="F87" s="46" t="s">
        <v>10706</v>
      </c>
      <c r="G87" s="122" t="s">
        <v>2384</v>
      </c>
      <c r="H87" s="46" t="s">
        <v>10707</v>
      </c>
      <c r="I87" s="46" t="s">
        <v>308</v>
      </c>
      <c r="J87" s="46" t="s">
        <v>10708</v>
      </c>
      <c r="K87" s="2242">
        <v>175</v>
      </c>
      <c r="L87" s="65"/>
      <c r="M87" s="2240"/>
      <c r="N87" s="46"/>
      <c r="O87" s="46"/>
      <c r="P87" s="2244" t="s">
        <v>10709</v>
      </c>
      <c r="Q87" s="46" t="s">
        <v>10710</v>
      </c>
      <c r="R87" s="46" t="s">
        <v>266</v>
      </c>
      <c r="S87" s="46" t="s">
        <v>321</v>
      </c>
      <c r="T87" s="46" t="s">
        <v>3424</v>
      </c>
      <c r="U87" s="46" t="s">
        <v>10711</v>
      </c>
      <c r="V87" s="46" t="s">
        <v>3465</v>
      </c>
      <c r="W87" s="2242">
        <v>87</v>
      </c>
    </row>
    <row r="88" spans="1:23" ht="21.75" thickBot="1">
      <c r="A88" s="2247"/>
      <c r="B88" s="2248" t="s">
        <v>10391</v>
      </c>
      <c r="C88" s="2248" t="s">
        <v>15</v>
      </c>
      <c r="D88" s="2249" t="s">
        <v>10307</v>
      </c>
      <c r="E88" s="2248" t="s">
        <v>19</v>
      </c>
      <c r="F88" s="2248" t="s">
        <v>1962</v>
      </c>
      <c r="G88" s="2248" t="s">
        <v>10712</v>
      </c>
      <c r="H88" s="2248" t="s">
        <v>1952</v>
      </c>
      <c r="I88" s="2248" t="s">
        <v>10713</v>
      </c>
      <c r="J88" s="2248" t="s">
        <v>10714</v>
      </c>
      <c r="K88" s="2250">
        <v>176</v>
      </c>
      <c r="L88" s="65"/>
      <c r="M88" s="2247"/>
      <c r="N88" s="2248"/>
      <c r="O88" s="2248"/>
      <c r="P88" s="2248"/>
      <c r="Q88" s="2248"/>
      <c r="R88" s="2248" t="s">
        <v>2746</v>
      </c>
      <c r="S88" s="2255" t="s">
        <v>1643</v>
      </c>
      <c r="T88" s="2248" t="s">
        <v>10371</v>
      </c>
      <c r="U88" s="2248" t="s">
        <v>10380</v>
      </c>
      <c r="V88" s="2248" t="s">
        <v>10636</v>
      </c>
      <c r="W88" s="2250">
        <v>88</v>
      </c>
    </row>
    <row r="89" spans="1:23" ht="16.5" thickTop="1"/>
  </sheetData>
  <printOptions horizontalCentered="1" verticalCentered="1" gridLines="1"/>
  <pageMargins left="0.25" right="0.25" top="0.5" bottom="0.5" header="0" footer="0"/>
  <pageSetup paperSize="3" scale="53" orientation="portrait" horizontalDpi="4294967293" verticalDpi="4294967293" r:id="rId1"/>
  <headerFooter alignWithMargins="0"/>
  <legacyDrawing r:id="rId2"/>
</worksheet>
</file>

<file path=xl/worksheets/sheet10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dimension ref="A1:S813"/>
  <sheetViews>
    <sheetView workbookViewId="0">
      <pane xSplit="4" ySplit="3" topLeftCell="E545" activePane="bottomRight" state="frozen"/>
      <selection pane="topRight" activeCell="E1" sqref="E1"/>
      <selection pane="bottomLeft" activeCell="A4" sqref="A4"/>
      <selection pane="bottomRight" activeCell="AC485" sqref="AC485"/>
    </sheetView>
  </sheetViews>
  <sheetFormatPr defaultColWidth="9.140625" defaultRowHeight="21"/>
  <cols>
    <col min="1" max="1" width="4" style="3" bestFit="1" customWidth="1"/>
    <col min="2" max="3" width="3" style="3" bestFit="1" customWidth="1"/>
    <col min="4" max="4" width="14.28515625" style="154" bestFit="1" customWidth="1"/>
    <col min="5" max="6" width="4.140625" style="84" bestFit="1" customWidth="1"/>
    <col min="7" max="8" width="4.85546875" style="84" bestFit="1" customWidth="1"/>
    <col min="9" max="10" width="4.5703125" style="84" bestFit="1" customWidth="1"/>
    <col min="11" max="11" width="4.85546875" style="84" bestFit="1" customWidth="1"/>
    <col min="12" max="12" width="4.85546875" style="84" customWidth="1"/>
    <col min="13" max="13" width="4.85546875" style="84" bestFit="1" customWidth="1"/>
    <col min="14" max="15" width="4.42578125" style="84" bestFit="1" customWidth="1"/>
    <col min="16" max="18" width="4.85546875" style="84" bestFit="1" customWidth="1"/>
    <col min="19" max="19" width="4.85546875" style="84" customWidth="1"/>
    <col min="20" max="16384" width="9.140625" style="3"/>
  </cols>
  <sheetData>
    <row r="1" spans="1:19" ht="12.75">
      <c r="A1" s="81"/>
      <c r="B1" s="81"/>
      <c r="C1" s="81"/>
      <c r="D1" s="81"/>
      <c r="E1" s="83" t="s">
        <v>1</v>
      </c>
      <c r="F1" s="83" t="s">
        <v>1</v>
      </c>
      <c r="G1" s="83" t="s">
        <v>1</v>
      </c>
      <c r="H1" s="83" t="s">
        <v>1</v>
      </c>
      <c r="I1" s="83" t="s">
        <v>36</v>
      </c>
      <c r="J1" s="83" t="s">
        <v>36</v>
      </c>
      <c r="K1" s="83" t="s">
        <v>36</v>
      </c>
      <c r="L1" s="83" t="s">
        <v>36</v>
      </c>
      <c r="M1" s="83" t="s">
        <v>36</v>
      </c>
      <c r="N1" s="83" t="s">
        <v>0</v>
      </c>
      <c r="O1" s="83" t="s">
        <v>0</v>
      </c>
      <c r="P1" s="83" t="s">
        <v>0</v>
      </c>
      <c r="Q1" s="83" t="s">
        <v>0</v>
      </c>
      <c r="S1" s="83" t="s">
        <v>36</v>
      </c>
    </row>
    <row r="2" spans="1:19" ht="12.75">
      <c r="A2" s="81" t="s">
        <v>50</v>
      </c>
      <c r="B2" s="81" t="s">
        <v>677</v>
      </c>
      <c r="C2" s="81" t="s">
        <v>39</v>
      </c>
      <c r="D2" s="81" t="s">
        <v>38</v>
      </c>
      <c r="E2" s="83" t="s">
        <v>6</v>
      </c>
      <c r="F2" s="83" t="s">
        <v>6</v>
      </c>
      <c r="G2" s="83" t="s">
        <v>865</v>
      </c>
      <c r="H2" s="83" t="s">
        <v>865</v>
      </c>
      <c r="I2" s="83" t="s">
        <v>6</v>
      </c>
      <c r="J2" s="83" t="s">
        <v>6</v>
      </c>
      <c r="K2" s="83" t="s">
        <v>865</v>
      </c>
      <c r="L2" s="83" t="s">
        <v>865</v>
      </c>
      <c r="M2" s="83" t="s">
        <v>865</v>
      </c>
      <c r="N2" s="83" t="s">
        <v>6</v>
      </c>
      <c r="O2" s="83" t="s">
        <v>6</v>
      </c>
      <c r="P2" s="83" t="s">
        <v>865</v>
      </c>
      <c r="Q2" s="83" t="s">
        <v>865</v>
      </c>
      <c r="R2" s="83" t="s">
        <v>6</v>
      </c>
      <c r="S2" s="83" t="s">
        <v>9</v>
      </c>
    </row>
    <row r="3" spans="1:19" ht="12.75">
      <c r="A3" s="81"/>
      <c r="B3" s="81"/>
      <c r="C3" s="81"/>
      <c r="D3" s="81"/>
      <c r="E3" s="83"/>
      <c r="F3" s="83" t="s">
        <v>9</v>
      </c>
      <c r="G3" s="83"/>
      <c r="H3" s="83" t="s">
        <v>9</v>
      </c>
      <c r="I3" s="83"/>
      <c r="J3" s="83" t="s">
        <v>9</v>
      </c>
      <c r="K3" s="83"/>
      <c r="L3" s="83" t="s">
        <v>195</v>
      </c>
      <c r="M3" s="83" t="s">
        <v>9</v>
      </c>
      <c r="N3" s="83"/>
      <c r="O3" s="83" t="s">
        <v>9</v>
      </c>
      <c r="P3" s="83"/>
      <c r="Q3" s="83" t="s">
        <v>9</v>
      </c>
      <c r="R3" s="83" t="s">
        <v>195</v>
      </c>
      <c r="S3" s="83" t="s">
        <v>195</v>
      </c>
    </row>
    <row r="4" spans="1:19">
      <c r="A4" s="3">
        <v>120</v>
      </c>
      <c r="B4" s="3">
        <v>1</v>
      </c>
      <c r="C4" s="3">
        <v>1</v>
      </c>
      <c r="D4" s="46" t="s">
        <v>283</v>
      </c>
      <c r="E4" s="84">
        <v>1</v>
      </c>
      <c r="F4" s="84">
        <v>15</v>
      </c>
      <c r="G4" s="84">
        <v>1</v>
      </c>
      <c r="H4" s="84">
        <v>1</v>
      </c>
      <c r="I4" s="84">
        <v>1</v>
      </c>
      <c r="J4" s="84">
        <v>810</v>
      </c>
      <c r="K4" s="84">
        <v>1</v>
      </c>
      <c r="M4" s="84">
        <v>51</v>
      </c>
      <c r="N4" s="84">
        <v>1</v>
      </c>
      <c r="O4" s="84">
        <v>101</v>
      </c>
      <c r="P4" s="84">
        <v>1</v>
      </c>
      <c r="Q4" s="84">
        <v>7</v>
      </c>
    </row>
    <row r="5" spans="1:19">
      <c r="A5" s="3">
        <v>120</v>
      </c>
      <c r="B5" s="3">
        <v>1</v>
      </c>
      <c r="C5" s="3">
        <v>2</v>
      </c>
      <c r="D5" s="46" t="s">
        <v>10715</v>
      </c>
      <c r="E5" s="84">
        <v>1</v>
      </c>
      <c r="F5" s="84">
        <v>15</v>
      </c>
      <c r="G5" s="84">
        <v>1</v>
      </c>
      <c r="H5" s="84">
        <v>1</v>
      </c>
      <c r="I5" s="84">
        <v>2</v>
      </c>
      <c r="J5" s="84">
        <v>809</v>
      </c>
      <c r="K5" s="84">
        <v>2</v>
      </c>
      <c r="M5" s="84">
        <v>50</v>
      </c>
      <c r="N5" s="84">
        <v>1</v>
      </c>
      <c r="O5" s="84">
        <v>101</v>
      </c>
      <c r="P5" s="84">
        <v>1</v>
      </c>
      <c r="Q5" s="84">
        <v>7</v>
      </c>
    </row>
    <row r="6" spans="1:19">
      <c r="A6" s="3">
        <v>120</v>
      </c>
      <c r="B6" s="3">
        <v>1</v>
      </c>
      <c r="C6" s="3">
        <v>3</v>
      </c>
      <c r="D6" s="46" t="s">
        <v>231</v>
      </c>
      <c r="E6" s="84">
        <v>1</v>
      </c>
      <c r="F6" s="84">
        <v>9</v>
      </c>
      <c r="G6" s="84">
        <v>1</v>
      </c>
      <c r="H6" s="84">
        <v>1</v>
      </c>
      <c r="I6" s="84">
        <v>3</v>
      </c>
      <c r="J6" s="84">
        <v>808</v>
      </c>
      <c r="K6" s="84">
        <v>3</v>
      </c>
      <c r="L6" s="84">
        <v>1</v>
      </c>
      <c r="M6" s="84">
        <v>49</v>
      </c>
      <c r="N6" s="84">
        <v>1</v>
      </c>
      <c r="O6" s="84">
        <v>101</v>
      </c>
      <c r="P6" s="84">
        <v>1</v>
      </c>
      <c r="Q6" s="84">
        <v>7</v>
      </c>
      <c r="R6" s="84">
        <v>1</v>
      </c>
      <c r="S6" s="84">
        <v>775</v>
      </c>
    </row>
    <row r="7" spans="1:19">
      <c r="A7" s="3">
        <v>120</v>
      </c>
      <c r="B7" s="3">
        <v>1</v>
      </c>
      <c r="C7" s="3">
        <v>4</v>
      </c>
      <c r="D7" s="46" t="s">
        <v>22</v>
      </c>
      <c r="E7" s="84">
        <v>1</v>
      </c>
      <c r="F7" s="84">
        <v>51</v>
      </c>
      <c r="G7" s="84">
        <v>1</v>
      </c>
      <c r="H7" s="84">
        <v>2</v>
      </c>
      <c r="I7" s="84">
        <v>4</v>
      </c>
      <c r="J7" s="84">
        <v>807</v>
      </c>
      <c r="K7" s="84">
        <v>4</v>
      </c>
      <c r="L7" s="84">
        <v>2</v>
      </c>
      <c r="M7" s="84">
        <v>48</v>
      </c>
      <c r="N7" s="84">
        <v>1</v>
      </c>
      <c r="O7" s="84">
        <v>101</v>
      </c>
      <c r="P7" s="84">
        <v>1</v>
      </c>
      <c r="Q7" s="84">
        <v>7</v>
      </c>
      <c r="R7" s="84">
        <v>2</v>
      </c>
      <c r="S7" s="84">
        <v>774</v>
      </c>
    </row>
    <row r="8" spans="1:19">
      <c r="A8" s="3">
        <v>120</v>
      </c>
      <c r="B8" s="3">
        <v>1</v>
      </c>
      <c r="C8" s="3">
        <v>5</v>
      </c>
      <c r="D8" s="46" t="s">
        <v>10716</v>
      </c>
      <c r="E8" s="84">
        <v>1</v>
      </c>
      <c r="F8" s="84">
        <v>1</v>
      </c>
      <c r="G8" s="84">
        <v>1</v>
      </c>
      <c r="H8" s="84">
        <v>1</v>
      </c>
      <c r="I8" s="84">
        <v>5</v>
      </c>
      <c r="J8" s="84">
        <v>806</v>
      </c>
      <c r="K8" s="84">
        <v>5</v>
      </c>
      <c r="L8" s="84">
        <v>3</v>
      </c>
      <c r="M8" s="84">
        <v>47</v>
      </c>
      <c r="N8" s="84">
        <v>1</v>
      </c>
      <c r="O8" s="84">
        <v>101</v>
      </c>
      <c r="P8" s="84">
        <v>1</v>
      </c>
      <c r="Q8" s="84">
        <v>7</v>
      </c>
      <c r="R8" s="84">
        <v>3</v>
      </c>
      <c r="S8" s="84">
        <v>773</v>
      </c>
    </row>
    <row r="9" spans="1:19">
      <c r="A9" s="3">
        <v>120</v>
      </c>
      <c r="B9" s="3">
        <v>1</v>
      </c>
      <c r="C9" s="3">
        <v>6</v>
      </c>
      <c r="D9" s="46" t="s">
        <v>207</v>
      </c>
      <c r="E9" s="84">
        <v>1</v>
      </c>
      <c r="F9" s="84">
        <v>18</v>
      </c>
      <c r="G9" s="84">
        <v>1</v>
      </c>
      <c r="H9" s="84">
        <v>5</v>
      </c>
      <c r="I9" s="84">
        <v>6</v>
      </c>
      <c r="J9" s="84">
        <v>805</v>
      </c>
      <c r="K9" s="84">
        <v>6</v>
      </c>
      <c r="L9" s="84">
        <v>4</v>
      </c>
      <c r="M9" s="84">
        <v>46</v>
      </c>
      <c r="N9" s="84">
        <v>1</v>
      </c>
      <c r="O9" s="84">
        <v>101</v>
      </c>
      <c r="P9" s="84">
        <v>1</v>
      </c>
      <c r="Q9" s="84">
        <v>7</v>
      </c>
      <c r="R9" s="84">
        <v>4</v>
      </c>
      <c r="S9" s="84">
        <v>772</v>
      </c>
    </row>
    <row r="10" spans="1:19">
      <c r="A10" s="3">
        <v>120</v>
      </c>
      <c r="B10" s="3">
        <v>1</v>
      </c>
      <c r="C10" s="3">
        <v>7</v>
      </c>
      <c r="D10" s="46" t="s">
        <v>2998</v>
      </c>
      <c r="E10" s="84">
        <v>1</v>
      </c>
      <c r="F10" s="84">
        <v>2</v>
      </c>
      <c r="G10" s="84">
        <v>1</v>
      </c>
      <c r="H10" s="84">
        <v>1</v>
      </c>
      <c r="I10" s="84">
        <v>7</v>
      </c>
      <c r="J10" s="84">
        <v>804</v>
      </c>
      <c r="K10" s="84">
        <v>7</v>
      </c>
      <c r="L10" s="84">
        <v>5</v>
      </c>
      <c r="M10" s="84">
        <v>45</v>
      </c>
      <c r="N10" s="84">
        <v>1</v>
      </c>
      <c r="O10" s="84">
        <v>101</v>
      </c>
      <c r="P10" s="84">
        <v>1</v>
      </c>
      <c r="Q10" s="84">
        <v>7</v>
      </c>
      <c r="R10" s="84">
        <v>5</v>
      </c>
      <c r="S10" s="84">
        <v>771</v>
      </c>
    </row>
    <row r="11" spans="1:19">
      <c r="A11" s="3">
        <v>120</v>
      </c>
      <c r="B11" s="3">
        <v>1</v>
      </c>
      <c r="C11" s="3">
        <v>8</v>
      </c>
      <c r="D11" s="46" t="s">
        <v>232</v>
      </c>
      <c r="E11" s="84">
        <v>1</v>
      </c>
      <c r="F11" s="84">
        <v>1</v>
      </c>
      <c r="G11" s="84">
        <v>1</v>
      </c>
      <c r="H11" s="84">
        <v>1</v>
      </c>
      <c r="I11" s="84">
        <v>8</v>
      </c>
      <c r="J11" s="84">
        <v>803</v>
      </c>
      <c r="K11" s="84">
        <v>8</v>
      </c>
      <c r="L11" s="84">
        <v>6</v>
      </c>
      <c r="M11" s="84">
        <v>44</v>
      </c>
      <c r="N11" s="84">
        <v>1</v>
      </c>
      <c r="O11" s="84">
        <v>101</v>
      </c>
      <c r="P11" s="84">
        <v>1</v>
      </c>
      <c r="Q11" s="84">
        <v>7</v>
      </c>
      <c r="R11" s="84">
        <v>6</v>
      </c>
      <c r="S11" s="84">
        <v>770</v>
      </c>
    </row>
    <row r="12" spans="1:19">
      <c r="A12" s="3">
        <v>120</v>
      </c>
      <c r="B12" s="3">
        <v>2</v>
      </c>
      <c r="C12" s="3">
        <v>1</v>
      </c>
      <c r="D12" s="46" t="s">
        <v>22</v>
      </c>
      <c r="E12" s="84">
        <v>2</v>
      </c>
      <c r="F12" s="84">
        <v>50</v>
      </c>
      <c r="G12" s="84">
        <v>2</v>
      </c>
      <c r="H12" s="84">
        <v>1</v>
      </c>
      <c r="I12" s="84">
        <v>9</v>
      </c>
      <c r="J12" s="84">
        <v>802</v>
      </c>
      <c r="K12" s="84">
        <v>9</v>
      </c>
      <c r="L12" s="84">
        <v>7</v>
      </c>
      <c r="M12" s="84">
        <v>43</v>
      </c>
      <c r="N12" s="84">
        <v>2</v>
      </c>
      <c r="O12" s="84">
        <v>100</v>
      </c>
      <c r="P12" s="84">
        <v>2</v>
      </c>
      <c r="Q12" s="84">
        <v>6</v>
      </c>
      <c r="R12" s="84">
        <v>7</v>
      </c>
      <c r="S12" s="84">
        <v>769</v>
      </c>
    </row>
    <row r="13" spans="1:19">
      <c r="A13" s="3">
        <v>120</v>
      </c>
      <c r="B13" s="3">
        <v>2</v>
      </c>
      <c r="C13" s="3">
        <v>2</v>
      </c>
      <c r="D13" s="46" t="s">
        <v>10717</v>
      </c>
      <c r="E13" s="84">
        <v>1</v>
      </c>
      <c r="F13" s="84">
        <v>1</v>
      </c>
      <c r="G13" s="84">
        <v>1</v>
      </c>
      <c r="H13" s="84">
        <v>1</v>
      </c>
      <c r="I13" s="84">
        <v>10</v>
      </c>
      <c r="J13" s="84">
        <v>801</v>
      </c>
      <c r="K13" s="84">
        <v>10</v>
      </c>
      <c r="L13" s="84">
        <v>8</v>
      </c>
      <c r="M13" s="84">
        <v>42</v>
      </c>
      <c r="N13" s="84">
        <v>2</v>
      </c>
      <c r="O13" s="84">
        <v>100</v>
      </c>
      <c r="P13" s="84">
        <v>2</v>
      </c>
      <c r="Q13" s="84">
        <v>6</v>
      </c>
      <c r="R13" s="84">
        <v>8</v>
      </c>
      <c r="S13" s="84">
        <v>768</v>
      </c>
    </row>
    <row r="14" spans="1:19">
      <c r="A14" s="3">
        <v>120</v>
      </c>
      <c r="B14" s="3">
        <v>2</v>
      </c>
      <c r="C14" s="3">
        <v>3</v>
      </c>
      <c r="D14" s="46" t="s">
        <v>308</v>
      </c>
      <c r="E14" s="84">
        <v>1</v>
      </c>
      <c r="F14" s="84">
        <v>11</v>
      </c>
      <c r="G14" s="84">
        <v>1</v>
      </c>
      <c r="H14" s="84">
        <v>2</v>
      </c>
      <c r="I14" s="84">
        <v>11</v>
      </c>
      <c r="J14" s="84">
        <v>800</v>
      </c>
      <c r="K14" s="84">
        <v>11</v>
      </c>
      <c r="L14" s="84">
        <v>9</v>
      </c>
      <c r="M14" s="84">
        <v>41</v>
      </c>
      <c r="N14" s="84">
        <v>2</v>
      </c>
      <c r="O14" s="84">
        <v>100</v>
      </c>
      <c r="P14" s="84">
        <v>2</v>
      </c>
      <c r="Q14" s="84">
        <v>6</v>
      </c>
      <c r="R14" s="84">
        <v>9</v>
      </c>
      <c r="S14" s="84">
        <v>767</v>
      </c>
    </row>
    <row r="15" spans="1:19">
      <c r="A15" s="3">
        <v>120</v>
      </c>
      <c r="B15" s="3">
        <v>2</v>
      </c>
      <c r="C15" s="3">
        <v>4</v>
      </c>
      <c r="D15" s="46" t="s">
        <v>10718</v>
      </c>
      <c r="E15" s="84">
        <v>1</v>
      </c>
      <c r="F15" s="84">
        <v>1</v>
      </c>
      <c r="G15" s="84">
        <v>1</v>
      </c>
      <c r="H15" s="84">
        <v>1</v>
      </c>
      <c r="I15" s="84">
        <v>12</v>
      </c>
      <c r="J15" s="84">
        <v>799</v>
      </c>
      <c r="K15" s="84">
        <v>12</v>
      </c>
      <c r="L15" s="84">
        <v>10</v>
      </c>
      <c r="M15" s="84">
        <v>40</v>
      </c>
      <c r="N15" s="84">
        <v>2</v>
      </c>
      <c r="O15" s="84">
        <v>100</v>
      </c>
      <c r="P15" s="84">
        <v>2</v>
      </c>
      <c r="Q15" s="84">
        <v>6</v>
      </c>
      <c r="R15" s="84">
        <v>10</v>
      </c>
      <c r="S15" s="84">
        <v>766</v>
      </c>
    </row>
    <row r="16" spans="1:19">
      <c r="A16" s="3">
        <v>120</v>
      </c>
      <c r="B16" s="3">
        <v>2</v>
      </c>
      <c r="C16" s="3">
        <v>5</v>
      </c>
      <c r="D16" s="46" t="s">
        <v>630</v>
      </c>
      <c r="E16" s="84">
        <v>1</v>
      </c>
      <c r="F16" s="84">
        <v>1</v>
      </c>
      <c r="G16" s="84">
        <v>1</v>
      </c>
      <c r="H16" s="84">
        <v>1</v>
      </c>
      <c r="I16" s="84">
        <v>13</v>
      </c>
      <c r="J16" s="84">
        <v>798</v>
      </c>
      <c r="K16" s="84">
        <v>13</v>
      </c>
      <c r="L16" s="84">
        <v>11</v>
      </c>
      <c r="M16" s="84">
        <v>39</v>
      </c>
      <c r="N16" s="84">
        <v>2</v>
      </c>
      <c r="O16" s="84">
        <v>100</v>
      </c>
      <c r="P16" s="84">
        <v>2</v>
      </c>
      <c r="Q16" s="84">
        <v>6</v>
      </c>
      <c r="R16" s="84">
        <v>11</v>
      </c>
      <c r="S16" s="84">
        <v>765</v>
      </c>
    </row>
    <row r="17" spans="1:19">
      <c r="A17" s="3">
        <v>120</v>
      </c>
      <c r="B17" s="3">
        <v>2</v>
      </c>
      <c r="C17" s="3">
        <v>6</v>
      </c>
      <c r="D17" s="46" t="s">
        <v>10719</v>
      </c>
      <c r="E17" s="84">
        <v>1</v>
      </c>
      <c r="F17" s="84">
        <v>3</v>
      </c>
      <c r="G17" s="84">
        <v>1</v>
      </c>
      <c r="H17" s="84">
        <v>2</v>
      </c>
      <c r="I17" s="84">
        <v>14</v>
      </c>
      <c r="J17" s="84">
        <v>797</v>
      </c>
      <c r="K17" s="84">
        <v>14</v>
      </c>
      <c r="L17" s="84">
        <v>12</v>
      </c>
      <c r="M17" s="84">
        <v>38</v>
      </c>
      <c r="N17" s="84">
        <v>2</v>
      </c>
      <c r="O17" s="84">
        <v>100</v>
      </c>
      <c r="P17" s="84">
        <v>2</v>
      </c>
      <c r="Q17" s="84">
        <v>6</v>
      </c>
      <c r="R17" s="84">
        <v>12</v>
      </c>
      <c r="S17" s="84">
        <v>764</v>
      </c>
    </row>
    <row r="18" spans="1:19">
      <c r="A18" s="3">
        <v>120</v>
      </c>
      <c r="B18" s="3">
        <v>2</v>
      </c>
      <c r="C18" s="3">
        <v>7</v>
      </c>
      <c r="D18" s="46" t="s">
        <v>1995</v>
      </c>
      <c r="E18" s="84">
        <v>1</v>
      </c>
      <c r="F18" s="84">
        <v>2</v>
      </c>
      <c r="G18" s="84">
        <v>1</v>
      </c>
      <c r="H18" s="84">
        <v>2</v>
      </c>
      <c r="I18" s="84">
        <v>15</v>
      </c>
      <c r="J18" s="84">
        <v>796</v>
      </c>
      <c r="K18" s="84">
        <v>15</v>
      </c>
      <c r="L18" s="84">
        <v>13</v>
      </c>
      <c r="M18" s="84">
        <v>37</v>
      </c>
      <c r="N18" s="84">
        <v>2</v>
      </c>
      <c r="O18" s="84">
        <v>100</v>
      </c>
      <c r="P18" s="84">
        <v>2</v>
      </c>
      <c r="Q18" s="84">
        <v>6</v>
      </c>
      <c r="R18" s="84">
        <v>13</v>
      </c>
      <c r="S18" s="84">
        <v>763</v>
      </c>
    </row>
    <row r="19" spans="1:19">
      <c r="A19" s="3">
        <v>120</v>
      </c>
      <c r="B19" s="3">
        <v>3</v>
      </c>
      <c r="C19" s="3">
        <v>1</v>
      </c>
      <c r="D19" s="46" t="s">
        <v>1167</v>
      </c>
      <c r="E19" s="84">
        <v>1</v>
      </c>
      <c r="F19" s="84">
        <v>4</v>
      </c>
      <c r="G19" s="84">
        <v>1</v>
      </c>
      <c r="H19" s="84">
        <v>2</v>
      </c>
      <c r="I19" s="84">
        <v>16</v>
      </c>
      <c r="J19" s="84">
        <v>795</v>
      </c>
      <c r="K19" s="84">
        <v>16</v>
      </c>
      <c r="L19" s="84">
        <v>14</v>
      </c>
      <c r="M19" s="84">
        <v>36</v>
      </c>
      <c r="N19" s="84">
        <v>3</v>
      </c>
      <c r="O19" s="84">
        <v>99</v>
      </c>
      <c r="P19" s="84">
        <v>3</v>
      </c>
      <c r="Q19" s="84">
        <v>5</v>
      </c>
      <c r="R19" s="84">
        <v>14</v>
      </c>
      <c r="S19" s="84">
        <v>762</v>
      </c>
    </row>
    <row r="20" spans="1:19">
      <c r="A20" s="3">
        <v>120</v>
      </c>
      <c r="B20" s="3">
        <v>3</v>
      </c>
      <c r="C20" s="3">
        <v>2</v>
      </c>
      <c r="D20" s="46" t="s">
        <v>10720</v>
      </c>
      <c r="E20" s="84">
        <v>1</v>
      </c>
      <c r="F20" s="84">
        <v>5</v>
      </c>
      <c r="G20" s="84">
        <v>1</v>
      </c>
      <c r="H20" s="84">
        <v>1</v>
      </c>
      <c r="I20" s="84">
        <v>17</v>
      </c>
      <c r="J20" s="84">
        <v>794</v>
      </c>
      <c r="K20" s="84">
        <v>17</v>
      </c>
      <c r="L20" s="84">
        <v>15</v>
      </c>
      <c r="M20" s="84">
        <v>35</v>
      </c>
      <c r="N20" s="84">
        <v>3</v>
      </c>
      <c r="O20" s="84">
        <v>99</v>
      </c>
      <c r="P20" s="84">
        <v>3</v>
      </c>
      <c r="Q20" s="84">
        <v>5</v>
      </c>
      <c r="R20" s="84">
        <v>15</v>
      </c>
      <c r="S20" s="84">
        <v>761</v>
      </c>
    </row>
    <row r="21" spans="1:19">
      <c r="A21" s="3">
        <v>120</v>
      </c>
      <c r="B21" s="3">
        <v>3</v>
      </c>
      <c r="C21" s="3">
        <v>3</v>
      </c>
      <c r="D21" s="46" t="s">
        <v>731</v>
      </c>
      <c r="E21" s="84">
        <v>2</v>
      </c>
      <c r="F21" s="84">
        <v>17</v>
      </c>
      <c r="G21" s="84">
        <v>2</v>
      </c>
      <c r="H21" s="84">
        <v>4</v>
      </c>
      <c r="I21" s="84">
        <v>18</v>
      </c>
      <c r="J21" s="84">
        <v>793</v>
      </c>
      <c r="K21" s="84">
        <v>18</v>
      </c>
      <c r="L21" s="84">
        <v>16</v>
      </c>
      <c r="M21" s="84">
        <v>34</v>
      </c>
      <c r="N21" s="84">
        <v>3</v>
      </c>
      <c r="O21" s="84">
        <v>99</v>
      </c>
      <c r="P21" s="84">
        <v>3</v>
      </c>
      <c r="Q21" s="84">
        <v>5</v>
      </c>
      <c r="R21" s="84">
        <v>16</v>
      </c>
      <c r="S21" s="84">
        <v>760</v>
      </c>
    </row>
    <row r="22" spans="1:19">
      <c r="A22" s="3">
        <v>120</v>
      </c>
      <c r="B22" s="3">
        <v>3</v>
      </c>
      <c r="C22" s="3">
        <v>4</v>
      </c>
      <c r="D22" s="46" t="s">
        <v>10721</v>
      </c>
      <c r="E22" s="84">
        <v>2</v>
      </c>
      <c r="F22" s="84">
        <v>3</v>
      </c>
      <c r="G22" s="84">
        <v>2</v>
      </c>
      <c r="H22" s="84">
        <v>1</v>
      </c>
      <c r="I22" s="84">
        <v>19</v>
      </c>
      <c r="J22" s="84">
        <v>792</v>
      </c>
      <c r="K22" s="84">
        <v>19</v>
      </c>
      <c r="L22" s="84">
        <v>17</v>
      </c>
      <c r="M22" s="84">
        <v>33</v>
      </c>
      <c r="N22" s="84">
        <v>3</v>
      </c>
      <c r="O22" s="84">
        <v>99</v>
      </c>
      <c r="P22" s="84">
        <v>3</v>
      </c>
      <c r="Q22" s="84">
        <v>5</v>
      </c>
      <c r="R22" s="84">
        <v>17</v>
      </c>
      <c r="S22" s="84">
        <v>759</v>
      </c>
    </row>
    <row r="23" spans="1:19">
      <c r="A23" s="3">
        <v>120</v>
      </c>
      <c r="B23" s="3">
        <v>3</v>
      </c>
      <c r="C23" s="3">
        <v>5</v>
      </c>
      <c r="D23" s="46" t="s">
        <v>10722</v>
      </c>
      <c r="E23" s="84">
        <v>1</v>
      </c>
      <c r="F23" s="84">
        <v>1</v>
      </c>
      <c r="G23" s="84">
        <v>1</v>
      </c>
      <c r="H23" s="84">
        <v>1</v>
      </c>
      <c r="I23" s="84">
        <v>20</v>
      </c>
      <c r="J23" s="84">
        <v>791</v>
      </c>
      <c r="K23" s="84">
        <v>20</v>
      </c>
      <c r="L23" s="84">
        <v>18</v>
      </c>
      <c r="M23" s="84">
        <v>32</v>
      </c>
      <c r="N23" s="84">
        <v>3</v>
      </c>
      <c r="O23" s="84">
        <v>99</v>
      </c>
      <c r="P23" s="84">
        <v>3</v>
      </c>
      <c r="Q23" s="84">
        <v>5</v>
      </c>
      <c r="R23" s="84">
        <v>18</v>
      </c>
      <c r="S23" s="84">
        <v>758</v>
      </c>
    </row>
    <row r="24" spans="1:19">
      <c r="A24" s="3">
        <v>120</v>
      </c>
      <c r="B24" s="3">
        <v>3</v>
      </c>
      <c r="C24" s="3">
        <v>6</v>
      </c>
      <c r="D24" s="46" t="s">
        <v>327</v>
      </c>
      <c r="E24" s="84">
        <v>3</v>
      </c>
      <c r="F24" s="84">
        <v>16</v>
      </c>
      <c r="G24" s="84">
        <v>3</v>
      </c>
      <c r="H24" s="84">
        <v>3</v>
      </c>
      <c r="I24" s="84">
        <v>21</v>
      </c>
      <c r="J24" s="84">
        <v>790</v>
      </c>
      <c r="K24" s="84">
        <v>21</v>
      </c>
      <c r="L24" s="84">
        <v>19</v>
      </c>
      <c r="M24" s="84">
        <v>31</v>
      </c>
      <c r="N24" s="84">
        <v>3</v>
      </c>
      <c r="O24" s="84">
        <v>99</v>
      </c>
      <c r="P24" s="84">
        <v>3</v>
      </c>
      <c r="Q24" s="84">
        <v>5</v>
      </c>
      <c r="R24" s="84">
        <v>19</v>
      </c>
      <c r="S24" s="84">
        <v>757</v>
      </c>
    </row>
    <row r="25" spans="1:19">
      <c r="A25" s="3">
        <v>120</v>
      </c>
      <c r="B25" s="3">
        <v>3</v>
      </c>
      <c r="C25" s="3">
        <v>7</v>
      </c>
      <c r="D25" s="46" t="s">
        <v>1048</v>
      </c>
      <c r="E25" s="84">
        <v>2</v>
      </c>
      <c r="F25" s="84">
        <v>2</v>
      </c>
      <c r="G25" s="84">
        <v>2</v>
      </c>
      <c r="H25" s="84">
        <v>1</v>
      </c>
      <c r="I25" s="84">
        <v>22</v>
      </c>
      <c r="J25" s="84">
        <v>789</v>
      </c>
      <c r="K25" s="84">
        <v>22</v>
      </c>
      <c r="L25" s="84">
        <v>20</v>
      </c>
      <c r="M25" s="84">
        <v>30</v>
      </c>
      <c r="N25" s="84">
        <v>3</v>
      </c>
      <c r="O25" s="84">
        <v>99</v>
      </c>
      <c r="P25" s="84">
        <v>3</v>
      </c>
      <c r="Q25" s="84">
        <v>5</v>
      </c>
      <c r="R25" s="84">
        <v>20</v>
      </c>
      <c r="S25" s="84">
        <v>756</v>
      </c>
    </row>
    <row r="26" spans="1:19">
      <c r="A26" s="3">
        <v>120</v>
      </c>
      <c r="B26" s="3">
        <v>3</v>
      </c>
      <c r="C26" s="3">
        <v>8</v>
      </c>
      <c r="D26" s="46" t="s">
        <v>1995</v>
      </c>
      <c r="E26" s="84">
        <v>2</v>
      </c>
      <c r="F26" s="84">
        <v>1</v>
      </c>
      <c r="G26" s="84">
        <v>2</v>
      </c>
      <c r="H26" s="84">
        <v>1</v>
      </c>
      <c r="I26" s="84">
        <v>23</v>
      </c>
      <c r="J26" s="84">
        <v>788</v>
      </c>
      <c r="K26" s="84">
        <v>23</v>
      </c>
      <c r="L26" s="84">
        <v>21</v>
      </c>
      <c r="M26" s="84">
        <v>29</v>
      </c>
      <c r="N26" s="84">
        <v>3</v>
      </c>
      <c r="O26" s="84">
        <v>99</v>
      </c>
      <c r="P26" s="84">
        <v>3</v>
      </c>
      <c r="Q26" s="84">
        <v>5</v>
      </c>
      <c r="R26" s="84">
        <v>21</v>
      </c>
      <c r="S26" s="84">
        <v>755</v>
      </c>
    </row>
    <row r="27" spans="1:19">
      <c r="A27" s="3">
        <v>120</v>
      </c>
      <c r="B27" s="3">
        <v>4</v>
      </c>
      <c r="C27" s="3">
        <v>1</v>
      </c>
      <c r="D27" s="46" t="s">
        <v>10723</v>
      </c>
      <c r="E27" s="84">
        <v>1</v>
      </c>
      <c r="F27" s="84">
        <v>2</v>
      </c>
      <c r="G27" s="84">
        <v>1</v>
      </c>
      <c r="H27" s="84">
        <v>1</v>
      </c>
      <c r="I27" s="84">
        <v>24</v>
      </c>
      <c r="J27" s="84">
        <v>787</v>
      </c>
      <c r="K27" s="84">
        <v>24</v>
      </c>
      <c r="L27" s="84">
        <v>22</v>
      </c>
      <c r="M27" s="84">
        <v>28</v>
      </c>
      <c r="N27" s="84">
        <v>4</v>
      </c>
      <c r="O27" s="84">
        <v>98</v>
      </c>
      <c r="P27" s="84">
        <v>4</v>
      </c>
      <c r="Q27" s="84">
        <v>4</v>
      </c>
      <c r="R27" s="84">
        <v>22</v>
      </c>
      <c r="S27" s="84">
        <v>754</v>
      </c>
    </row>
    <row r="28" spans="1:19">
      <c r="A28" s="3">
        <v>120</v>
      </c>
      <c r="B28" s="3">
        <v>4</v>
      </c>
      <c r="C28" s="3">
        <v>2</v>
      </c>
      <c r="D28" s="46" t="s">
        <v>10724</v>
      </c>
      <c r="E28" s="84">
        <v>1</v>
      </c>
      <c r="F28" s="84">
        <v>2</v>
      </c>
      <c r="G28" s="84">
        <v>1</v>
      </c>
      <c r="H28" s="84">
        <v>1</v>
      </c>
      <c r="I28" s="84">
        <v>25</v>
      </c>
      <c r="J28" s="84">
        <v>786</v>
      </c>
      <c r="K28" s="84">
        <v>25</v>
      </c>
      <c r="L28" s="84">
        <v>23</v>
      </c>
      <c r="M28" s="84">
        <v>27</v>
      </c>
      <c r="N28" s="84">
        <v>4</v>
      </c>
      <c r="O28" s="84">
        <v>98</v>
      </c>
      <c r="P28" s="84">
        <v>4</v>
      </c>
      <c r="Q28" s="84">
        <v>4</v>
      </c>
      <c r="R28" s="84">
        <v>23</v>
      </c>
      <c r="S28" s="84">
        <v>753</v>
      </c>
    </row>
    <row r="29" spans="1:19">
      <c r="A29" s="3">
        <v>120</v>
      </c>
      <c r="B29" s="3">
        <v>4</v>
      </c>
      <c r="C29" s="3">
        <v>3</v>
      </c>
      <c r="D29" s="51" t="s">
        <v>2632</v>
      </c>
      <c r="E29" s="84">
        <v>1</v>
      </c>
      <c r="F29" s="84">
        <v>1</v>
      </c>
      <c r="G29" s="84">
        <v>1</v>
      </c>
      <c r="H29" s="84">
        <v>1</v>
      </c>
      <c r="I29" s="84">
        <v>26</v>
      </c>
      <c r="J29" s="84">
        <v>785</v>
      </c>
      <c r="K29" s="114">
        <v>26</v>
      </c>
      <c r="L29" s="84">
        <v>24</v>
      </c>
      <c r="M29" s="114">
        <v>26</v>
      </c>
      <c r="N29" s="84">
        <v>4</v>
      </c>
      <c r="O29" s="84">
        <v>98</v>
      </c>
      <c r="P29" s="84">
        <v>4</v>
      </c>
      <c r="Q29" s="84">
        <v>4</v>
      </c>
      <c r="R29" s="84">
        <v>24</v>
      </c>
      <c r="S29" s="84">
        <v>752</v>
      </c>
    </row>
    <row r="30" spans="1:19">
      <c r="A30" s="3">
        <v>120</v>
      </c>
      <c r="B30" s="3">
        <v>4</v>
      </c>
      <c r="C30" s="3">
        <v>4</v>
      </c>
      <c r="D30" s="46" t="s">
        <v>1602</v>
      </c>
      <c r="E30" s="84">
        <v>1</v>
      </c>
      <c r="F30" s="84">
        <v>9</v>
      </c>
      <c r="G30" s="84">
        <v>1</v>
      </c>
      <c r="H30" s="84">
        <v>3</v>
      </c>
      <c r="I30" s="84">
        <v>27</v>
      </c>
      <c r="J30" s="84">
        <v>784</v>
      </c>
      <c r="K30" s="84">
        <v>27</v>
      </c>
      <c r="L30" s="114">
        <v>25</v>
      </c>
      <c r="M30" s="114">
        <v>25</v>
      </c>
      <c r="N30" s="84">
        <v>4</v>
      </c>
      <c r="O30" s="84">
        <v>98</v>
      </c>
      <c r="P30" s="84">
        <v>4</v>
      </c>
      <c r="Q30" s="84">
        <v>4</v>
      </c>
      <c r="R30" s="84">
        <v>25</v>
      </c>
      <c r="S30" s="84">
        <v>751</v>
      </c>
    </row>
    <row r="31" spans="1:19">
      <c r="A31" s="3">
        <v>120</v>
      </c>
      <c r="B31" s="3">
        <v>4</v>
      </c>
      <c r="C31" s="3">
        <v>5</v>
      </c>
      <c r="D31" s="46" t="s">
        <v>10725</v>
      </c>
      <c r="E31" s="84">
        <v>1</v>
      </c>
      <c r="F31" s="84">
        <v>1</v>
      </c>
      <c r="G31" s="84">
        <v>1</v>
      </c>
      <c r="H31" s="84">
        <v>1</v>
      </c>
      <c r="I31" s="84">
        <v>28</v>
      </c>
      <c r="J31" s="84">
        <v>783</v>
      </c>
      <c r="K31" s="84">
        <v>28</v>
      </c>
      <c r="L31" s="84">
        <v>26</v>
      </c>
      <c r="M31" s="84">
        <v>24</v>
      </c>
      <c r="N31" s="84">
        <v>4</v>
      </c>
      <c r="O31" s="84">
        <v>98</v>
      </c>
      <c r="P31" s="84">
        <v>4</v>
      </c>
      <c r="Q31" s="84">
        <v>4</v>
      </c>
      <c r="R31" s="84">
        <v>26</v>
      </c>
      <c r="S31" s="84">
        <v>750</v>
      </c>
    </row>
    <row r="32" spans="1:19">
      <c r="A32" s="3">
        <v>120</v>
      </c>
      <c r="B32" s="3">
        <v>4</v>
      </c>
      <c r="C32" s="3">
        <v>6</v>
      </c>
      <c r="D32" s="46" t="s">
        <v>10726</v>
      </c>
      <c r="E32" s="84">
        <v>1</v>
      </c>
      <c r="F32" s="84">
        <v>1</v>
      </c>
      <c r="G32" s="84">
        <v>1</v>
      </c>
      <c r="H32" s="84">
        <v>1</v>
      </c>
      <c r="I32" s="84">
        <v>29</v>
      </c>
      <c r="J32" s="84">
        <v>782</v>
      </c>
      <c r="K32" s="84">
        <v>29</v>
      </c>
      <c r="L32" s="84">
        <v>27</v>
      </c>
      <c r="M32" s="84">
        <v>23</v>
      </c>
      <c r="N32" s="84">
        <v>4</v>
      </c>
      <c r="O32" s="84">
        <v>98</v>
      </c>
      <c r="P32" s="84">
        <v>4</v>
      </c>
      <c r="Q32" s="84">
        <v>4</v>
      </c>
      <c r="R32" s="84">
        <v>27</v>
      </c>
      <c r="S32" s="84">
        <v>749</v>
      </c>
    </row>
    <row r="33" spans="1:19">
      <c r="A33" s="3">
        <v>120</v>
      </c>
      <c r="B33" s="3">
        <v>5</v>
      </c>
      <c r="C33" s="3">
        <v>1</v>
      </c>
      <c r="D33" s="46" t="s">
        <v>10727</v>
      </c>
      <c r="E33" s="84">
        <v>1</v>
      </c>
      <c r="F33" s="84">
        <v>1</v>
      </c>
      <c r="G33" s="84">
        <v>1</v>
      </c>
      <c r="H33" s="84">
        <v>1</v>
      </c>
      <c r="I33" s="84">
        <v>30</v>
      </c>
      <c r="J33" s="84">
        <v>781</v>
      </c>
      <c r="K33" s="84">
        <v>30</v>
      </c>
      <c r="L33" s="84">
        <v>28</v>
      </c>
      <c r="M33" s="84">
        <v>22</v>
      </c>
      <c r="N33" s="84">
        <v>5</v>
      </c>
      <c r="O33" s="84">
        <v>97</v>
      </c>
      <c r="P33" s="84">
        <v>5</v>
      </c>
      <c r="Q33" s="84">
        <v>3</v>
      </c>
      <c r="R33" s="84">
        <v>28</v>
      </c>
      <c r="S33" s="84">
        <v>748</v>
      </c>
    </row>
    <row r="34" spans="1:19">
      <c r="A34" s="3">
        <v>120</v>
      </c>
      <c r="B34" s="3">
        <v>5</v>
      </c>
      <c r="C34" s="3">
        <v>2</v>
      </c>
      <c r="D34" s="46" t="s">
        <v>311</v>
      </c>
      <c r="E34" s="84">
        <v>4</v>
      </c>
      <c r="F34" s="84">
        <v>15</v>
      </c>
      <c r="G34" s="84">
        <v>4</v>
      </c>
      <c r="H34" s="84">
        <v>2</v>
      </c>
      <c r="I34" s="84">
        <v>31</v>
      </c>
      <c r="J34" s="84">
        <v>780</v>
      </c>
      <c r="K34" s="84">
        <v>31</v>
      </c>
      <c r="L34" s="84">
        <v>29</v>
      </c>
      <c r="M34" s="84">
        <v>21</v>
      </c>
      <c r="N34" s="84">
        <v>5</v>
      </c>
      <c r="O34" s="84">
        <v>97</v>
      </c>
      <c r="P34" s="84">
        <v>5</v>
      </c>
      <c r="Q34" s="84">
        <v>3</v>
      </c>
      <c r="R34" s="84">
        <v>29</v>
      </c>
      <c r="S34" s="84">
        <v>747</v>
      </c>
    </row>
    <row r="35" spans="1:19">
      <c r="A35" s="3">
        <v>120</v>
      </c>
      <c r="B35" s="3">
        <v>5</v>
      </c>
      <c r="C35" s="3">
        <v>3</v>
      </c>
      <c r="D35" s="46" t="s">
        <v>19</v>
      </c>
      <c r="E35" s="84">
        <v>1</v>
      </c>
      <c r="F35" s="84">
        <v>13</v>
      </c>
      <c r="G35" s="84">
        <v>1</v>
      </c>
      <c r="H35" s="84">
        <v>2</v>
      </c>
      <c r="I35" s="84">
        <v>32</v>
      </c>
      <c r="J35" s="84">
        <v>779</v>
      </c>
      <c r="K35" s="84">
        <v>32</v>
      </c>
      <c r="L35" s="84">
        <v>30</v>
      </c>
      <c r="M35" s="84">
        <v>20</v>
      </c>
      <c r="N35" s="84">
        <v>5</v>
      </c>
      <c r="O35" s="84">
        <v>97</v>
      </c>
      <c r="P35" s="84">
        <v>5</v>
      </c>
      <c r="Q35" s="84">
        <v>3</v>
      </c>
      <c r="R35" s="84">
        <v>30</v>
      </c>
      <c r="S35" s="84">
        <v>746</v>
      </c>
    </row>
    <row r="36" spans="1:19">
      <c r="A36" s="3">
        <v>120</v>
      </c>
      <c r="B36" s="3">
        <v>5</v>
      </c>
      <c r="C36" s="3">
        <v>4</v>
      </c>
      <c r="D36" s="46" t="s">
        <v>10728</v>
      </c>
      <c r="E36" s="84">
        <v>1</v>
      </c>
      <c r="F36" s="84">
        <v>1</v>
      </c>
      <c r="G36" s="84">
        <v>1</v>
      </c>
      <c r="H36" s="84">
        <v>1</v>
      </c>
      <c r="I36" s="84">
        <v>33</v>
      </c>
      <c r="J36" s="84">
        <v>778</v>
      </c>
      <c r="K36" s="84">
        <v>33</v>
      </c>
      <c r="L36" s="84">
        <v>31</v>
      </c>
      <c r="M36" s="84">
        <v>19</v>
      </c>
      <c r="N36" s="84">
        <v>5</v>
      </c>
      <c r="O36" s="84">
        <v>97</v>
      </c>
      <c r="P36" s="84">
        <v>5</v>
      </c>
      <c r="Q36" s="84">
        <v>3</v>
      </c>
      <c r="R36" s="84">
        <v>31</v>
      </c>
      <c r="S36" s="84">
        <v>745</v>
      </c>
    </row>
    <row r="37" spans="1:19">
      <c r="A37" s="3">
        <v>120</v>
      </c>
      <c r="B37" s="3">
        <v>5</v>
      </c>
      <c r="C37" s="3">
        <v>5</v>
      </c>
      <c r="D37" s="46" t="s">
        <v>10729</v>
      </c>
      <c r="E37" s="84">
        <v>1</v>
      </c>
      <c r="F37" s="84">
        <v>1</v>
      </c>
      <c r="G37" s="84">
        <v>1</v>
      </c>
      <c r="H37" s="84">
        <v>1</v>
      </c>
      <c r="I37" s="84">
        <v>34</v>
      </c>
      <c r="J37" s="84">
        <v>777</v>
      </c>
      <c r="K37" s="84">
        <v>34</v>
      </c>
      <c r="L37" s="84">
        <v>32</v>
      </c>
      <c r="M37" s="84">
        <v>18</v>
      </c>
      <c r="N37" s="84">
        <v>5</v>
      </c>
      <c r="O37" s="84">
        <v>97</v>
      </c>
      <c r="P37" s="84">
        <v>5</v>
      </c>
      <c r="Q37" s="84">
        <v>3</v>
      </c>
      <c r="R37" s="84">
        <v>32</v>
      </c>
      <c r="S37" s="84">
        <v>744</v>
      </c>
    </row>
    <row r="38" spans="1:19">
      <c r="A38" s="3">
        <v>120</v>
      </c>
      <c r="B38" s="3">
        <v>5</v>
      </c>
      <c r="C38" s="3">
        <v>6</v>
      </c>
      <c r="D38" s="46" t="s">
        <v>10730</v>
      </c>
      <c r="E38" s="84">
        <v>1</v>
      </c>
      <c r="F38" s="84">
        <v>2</v>
      </c>
      <c r="G38" s="84">
        <v>1</v>
      </c>
      <c r="H38" s="84">
        <v>2</v>
      </c>
      <c r="I38" s="84">
        <v>35</v>
      </c>
      <c r="J38" s="84">
        <v>776</v>
      </c>
      <c r="K38" s="84">
        <v>35</v>
      </c>
      <c r="L38" s="84">
        <v>33</v>
      </c>
      <c r="M38" s="84">
        <v>17</v>
      </c>
      <c r="N38" s="84">
        <v>5</v>
      </c>
      <c r="O38" s="84">
        <v>97</v>
      </c>
      <c r="P38" s="84">
        <v>5</v>
      </c>
      <c r="Q38" s="84">
        <v>3</v>
      </c>
      <c r="R38" s="84">
        <v>33</v>
      </c>
      <c r="S38" s="84">
        <v>743</v>
      </c>
    </row>
    <row r="39" spans="1:19">
      <c r="A39" s="3">
        <v>120</v>
      </c>
      <c r="B39" s="3">
        <v>5</v>
      </c>
      <c r="C39" s="3">
        <v>7</v>
      </c>
      <c r="D39" s="46" t="s">
        <v>1602</v>
      </c>
      <c r="E39" s="84">
        <v>2</v>
      </c>
      <c r="F39" s="84">
        <v>8</v>
      </c>
      <c r="G39" s="84">
        <v>2</v>
      </c>
      <c r="H39" s="84">
        <v>2</v>
      </c>
      <c r="I39" s="84">
        <v>36</v>
      </c>
      <c r="J39" s="84">
        <v>775</v>
      </c>
      <c r="K39" s="84">
        <v>36</v>
      </c>
      <c r="L39" s="84">
        <v>34</v>
      </c>
      <c r="M39" s="84">
        <v>16</v>
      </c>
      <c r="N39" s="84">
        <v>5</v>
      </c>
      <c r="O39" s="84">
        <v>97</v>
      </c>
      <c r="P39" s="84">
        <v>5</v>
      </c>
      <c r="Q39" s="84">
        <v>3</v>
      </c>
      <c r="R39" s="84">
        <v>34</v>
      </c>
      <c r="S39" s="84">
        <v>742</v>
      </c>
    </row>
    <row r="40" spans="1:19">
      <c r="A40" s="3">
        <v>120</v>
      </c>
      <c r="B40" s="3">
        <v>5</v>
      </c>
      <c r="C40" s="3">
        <v>8</v>
      </c>
      <c r="D40" s="46" t="s">
        <v>10731</v>
      </c>
      <c r="E40" s="84">
        <v>1</v>
      </c>
      <c r="F40" s="84">
        <v>2</v>
      </c>
      <c r="G40" s="84">
        <v>1</v>
      </c>
      <c r="H40" s="84">
        <v>1</v>
      </c>
      <c r="I40" s="84">
        <v>37</v>
      </c>
      <c r="J40" s="84">
        <v>774</v>
      </c>
      <c r="K40" s="84">
        <v>37</v>
      </c>
      <c r="L40" s="84">
        <v>35</v>
      </c>
      <c r="M40" s="84">
        <v>15</v>
      </c>
      <c r="N40" s="84">
        <v>5</v>
      </c>
      <c r="O40" s="84">
        <v>97</v>
      </c>
      <c r="P40" s="84">
        <v>5</v>
      </c>
      <c r="Q40" s="84">
        <v>3</v>
      </c>
      <c r="R40" s="84">
        <v>35</v>
      </c>
      <c r="S40" s="84">
        <v>741</v>
      </c>
    </row>
    <row r="41" spans="1:19">
      <c r="A41" s="3">
        <v>120</v>
      </c>
      <c r="B41" s="3">
        <v>5</v>
      </c>
      <c r="C41" s="3">
        <v>9</v>
      </c>
      <c r="D41" s="46" t="s">
        <v>10732</v>
      </c>
      <c r="E41" s="84">
        <v>1</v>
      </c>
      <c r="F41" s="84">
        <v>1</v>
      </c>
      <c r="G41" s="84">
        <v>1</v>
      </c>
      <c r="H41" s="84">
        <v>1</v>
      </c>
      <c r="I41" s="84">
        <v>38</v>
      </c>
      <c r="J41" s="84">
        <v>773</v>
      </c>
      <c r="K41" s="84">
        <v>38</v>
      </c>
      <c r="L41" s="84">
        <v>36</v>
      </c>
      <c r="M41" s="84">
        <v>14</v>
      </c>
      <c r="N41" s="84">
        <v>5</v>
      </c>
      <c r="O41" s="84">
        <v>97</v>
      </c>
      <c r="P41" s="84">
        <v>5</v>
      </c>
      <c r="Q41" s="84">
        <v>3</v>
      </c>
      <c r="R41" s="84">
        <v>36</v>
      </c>
      <c r="S41" s="84">
        <v>740</v>
      </c>
    </row>
    <row r="42" spans="1:19">
      <c r="A42" s="3">
        <v>120</v>
      </c>
      <c r="B42" s="3">
        <v>6</v>
      </c>
      <c r="C42" s="3">
        <v>1</v>
      </c>
      <c r="D42" s="46" t="s">
        <v>10733</v>
      </c>
      <c r="E42" s="84">
        <v>1</v>
      </c>
      <c r="F42" s="84">
        <v>4</v>
      </c>
      <c r="G42" s="84">
        <v>1</v>
      </c>
      <c r="H42" s="84">
        <v>1</v>
      </c>
      <c r="I42" s="84">
        <v>39</v>
      </c>
      <c r="J42" s="84">
        <v>772</v>
      </c>
      <c r="K42" s="84">
        <v>39</v>
      </c>
      <c r="L42" s="84">
        <v>37</v>
      </c>
      <c r="M42" s="84">
        <v>13</v>
      </c>
      <c r="N42" s="84">
        <v>6</v>
      </c>
      <c r="O42" s="84">
        <v>96</v>
      </c>
      <c r="P42" s="84">
        <v>6</v>
      </c>
      <c r="Q42" s="84">
        <v>2</v>
      </c>
      <c r="R42" s="84">
        <v>37</v>
      </c>
      <c r="S42" s="84">
        <v>739</v>
      </c>
    </row>
    <row r="43" spans="1:19">
      <c r="A43" s="3">
        <v>120</v>
      </c>
      <c r="B43" s="3">
        <v>6</v>
      </c>
      <c r="C43" s="3">
        <v>2</v>
      </c>
      <c r="D43" s="46" t="s">
        <v>7271</v>
      </c>
      <c r="E43" s="84">
        <v>2</v>
      </c>
      <c r="F43" s="84">
        <v>1</v>
      </c>
      <c r="G43" s="84">
        <v>2</v>
      </c>
      <c r="H43" s="84">
        <v>1</v>
      </c>
      <c r="I43" s="84">
        <v>40</v>
      </c>
      <c r="J43" s="84">
        <v>771</v>
      </c>
      <c r="K43" s="84">
        <v>40</v>
      </c>
      <c r="L43" s="84">
        <v>38</v>
      </c>
      <c r="M43" s="84">
        <v>12</v>
      </c>
      <c r="N43" s="84">
        <v>6</v>
      </c>
      <c r="O43" s="84">
        <v>96</v>
      </c>
      <c r="P43" s="84">
        <v>6</v>
      </c>
      <c r="Q43" s="84">
        <v>2</v>
      </c>
      <c r="R43" s="84">
        <v>38</v>
      </c>
      <c r="S43" s="84">
        <v>738</v>
      </c>
    </row>
    <row r="44" spans="1:19">
      <c r="A44" s="3">
        <v>120</v>
      </c>
      <c r="B44" s="3">
        <v>6</v>
      </c>
      <c r="C44" s="3">
        <v>3</v>
      </c>
      <c r="D44" s="46" t="s">
        <v>10734</v>
      </c>
      <c r="E44" s="84">
        <v>5</v>
      </c>
      <c r="F44" s="84">
        <v>14</v>
      </c>
      <c r="G44" s="84">
        <v>5</v>
      </c>
      <c r="H44" s="84">
        <v>1</v>
      </c>
      <c r="I44" s="84">
        <v>41</v>
      </c>
      <c r="J44" s="84">
        <v>770</v>
      </c>
      <c r="K44" s="84">
        <v>41</v>
      </c>
      <c r="L44" s="84">
        <v>39</v>
      </c>
      <c r="M44" s="84">
        <v>11</v>
      </c>
      <c r="N44" s="84">
        <v>6</v>
      </c>
      <c r="O44" s="84">
        <v>96</v>
      </c>
      <c r="P44" s="84">
        <v>6</v>
      </c>
      <c r="Q44" s="84">
        <v>2</v>
      </c>
      <c r="R44" s="84">
        <v>39</v>
      </c>
      <c r="S44" s="84">
        <v>737</v>
      </c>
    </row>
    <row r="45" spans="1:19">
      <c r="A45" s="3">
        <v>120</v>
      </c>
      <c r="B45" s="3">
        <v>6</v>
      </c>
      <c r="C45" s="3">
        <v>4</v>
      </c>
      <c r="D45" s="46" t="s">
        <v>308</v>
      </c>
      <c r="E45" s="84">
        <v>2</v>
      </c>
      <c r="F45" s="84">
        <v>10</v>
      </c>
      <c r="G45" s="84">
        <v>2</v>
      </c>
      <c r="H45" s="84">
        <v>1</v>
      </c>
      <c r="I45" s="84">
        <v>42</v>
      </c>
      <c r="J45" s="84">
        <v>769</v>
      </c>
      <c r="K45" s="84">
        <v>42</v>
      </c>
      <c r="L45" s="84">
        <v>40</v>
      </c>
      <c r="M45" s="84">
        <v>10</v>
      </c>
      <c r="N45" s="84">
        <v>6</v>
      </c>
      <c r="O45" s="84">
        <v>96</v>
      </c>
      <c r="P45" s="84">
        <v>6</v>
      </c>
      <c r="Q45" s="84">
        <v>2</v>
      </c>
      <c r="R45" s="84">
        <v>40</v>
      </c>
      <c r="S45" s="84">
        <v>736</v>
      </c>
    </row>
    <row r="46" spans="1:19">
      <c r="A46" s="3">
        <v>120</v>
      </c>
      <c r="B46" s="3">
        <v>6</v>
      </c>
      <c r="C46" s="3">
        <v>5</v>
      </c>
      <c r="D46" s="46" t="s">
        <v>1602</v>
      </c>
      <c r="E46" s="84">
        <v>3</v>
      </c>
      <c r="F46" s="84">
        <v>7</v>
      </c>
      <c r="G46" s="84">
        <v>3</v>
      </c>
      <c r="H46" s="84">
        <v>1</v>
      </c>
      <c r="I46" s="84">
        <v>43</v>
      </c>
      <c r="J46" s="84">
        <v>768</v>
      </c>
      <c r="K46" s="84">
        <v>43</v>
      </c>
      <c r="L46" s="84">
        <v>41</v>
      </c>
      <c r="M46" s="84">
        <v>9</v>
      </c>
      <c r="N46" s="84">
        <v>6</v>
      </c>
      <c r="O46" s="84">
        <v>96</v>
      </c>
      <c r="P46" s="84">
        <v>6</v>
      </c>
      <c r="Q46" s="84">
        <v>2</v>
      </c>
      <c r="R46" s="84">
        <v>41</v>
      </c>
      <c r="S46" s="84">
        <v>735</v>
      </c>
    </row>
    <row r="47" spans="1:19">
      <c r="A47" s="3">
        <v>120</v>
      </c>
      <c r="B47" s="3">
        <v>6</v>
      </c>
      <c r="C47" s="3">
        <v>6</v>
      </c>
      <c r="D47" s="46" t="s">
        <v>10735</v>
      </c>
      <c r="E47" s="84">
        <v>1</v>
      </c>
      <c r="F47" s="84">
        <v>2</v>
      </c>
      <c r="G47" s="84">
        <v>1</v>
      </c>
      <c r="H47" s="84">
        <v>1</v>
      </c>
      <c r="I47" s="84">
        <v>44</v>
      </c>
      <c r="J47" s="84">
        <v>767</v>
      </c>
      <c r="K47" s="84">
        <v>44</v>
      </c>
      <c r="L47" s="84">
        <v>42</v>
      </c>
      <c r="M47" s="84">
        <v>8</v>
      </c>
      <c r="N47" s="84">
        <v>6</v>
      </c>
      <c r="O47" s="84">
        <v>96</v>
      </c>
      <c r="P47" s="84">
        <v>6</v>
      </c>
      <c r="Q47" s="84">
        <v>2</v>
      </c>
      <c r="R47" s="84">
        <v>42</v>
      </c>
      <c r="S47" s="84">
        <v>734</v>
      </c>
    </row>
    <row r="48" spans="1:19">
      <c r="A48" s="3">
        <v>120</v>
      </c>
      <c r="B48" s="3">
        <v>6</v>
      </c>
      <c r="C48" s="3">
        <v>7</v>
      </c>
      <c r="D48" s="46" t="s">
        <v>1877</v>
      </c>
      <c r="E48" s="84">
        <v>1</v>
      </c>
      <c r="F48" s="84">
        <v>7</v>
      </c>
      <c r="G48" s="84">
        <v>1</v>
      </c>
      <c r="H48" s="84">
        <v>2</v>
      </c>
      <c r="I48" s="84">
        <v>45</v>
      </c>
      <c r="J48" s="84">
        <v>766</v>
      </c>
      <c r="K48" s="84">
        <v>45</v>
      </c>
      <c r="L48" s="84">
        <v>43</v>
      </c>
      <c r="M48" s="84">
        <v>7</v>
      </c>
      <c r="N48" s="84">
        <v>6</v>
      </c>
      <c r="O48" s="84">
        <v>96</v>
      </c>
      <c r="P48" s="84">
        <v>6</v>
      </c>
      <c r="Q48" s="84">
        <v>2</v>
      </c>
      <c r="R48" s="84">
        <v>43</v>
      </c>
      <c r="S48" s="84">
        <v>733</v>
      </c>
    </row>
    <row r="49" spans="1:19">
      <c r="A49" s="3">
        <v>120</v>
      </c>
      <c r="B49" s="3">
        <v>7</v>
      </c>
      <c r="C49" s="3">
        <v>1</v>
      </c>
      <c r="D49" s="46" t="s">
        <v>237</v>
      </c>
      <c r="E49" s="84">
        <v>1</v>
      </c>
      <c r="F49" s="84">
        <v>1</v>
      </c>
      <c r="G49" s="84">
        <v>1</v>
      </c>
      <c r="H49" s="84">
        <v>1</v>
      </c>
      <c r="I49" s="84">
        <v>46</v>
      </c>
      <c r="J49" s="84">
        <v>765</v>
      </c>
      <c r="K49" s="84">
        <v>46</v>
      </c>
      <c r="L49" s="84">
        <v>44</v>
      </c>
      <c r="M49" s="84">
        <v>6</v>
      </c>
      <c r="N49" s="84">
        <v>7</v>
      </c>
      <c r="O49" s="84">
        <v>95</v>
      </c>
      <c r="P49" s="84">
        <v>7</v>
      </c>
      <c r="Q49" s="84">
        <v>1</v>
      </c>
      <c r="R49" s="84">
        <v>44</v>
      </c>
      <c r="S49" s="84">
        <v>732</v>
      </c>
    </row>
    <row r="50" spans="1:19">
      <c r="A50" s="3">
        <v>120</v>
      </c>
      <c r="B50" s="3">
        <v>7</v>
      </c>
      <c r="C50" s="3">
        <v>2</v>
      </c>
      <c r="D50" s="46" t="s">
        <v>1877</v>
      </c>
      <c r="E50" s="84">
        <v>2</v>
      </c>
      <c r="F50" s="84">
        <v>6</v>
      </c>
      <c r="G50" s="84">
        <v>2</v>
      </c>
      <c r="H50" s="84">
        <v>1</v>
      </c>
      <c r="I50" s="84">
        <v>47</v>
      </c>
      <c r="J50" s="84">
        <v>764</v>
      </c>
      <c r="K50" s="84">
        <v>47</v>
      </c>
      <c r="L50" s="84">
        <v>45</v>
      </c>
      <c r="M50" s="84">
        <v>5</v>
      </c>
      <c r="N50" s="84">
        <v>7</v>
      </c>
      <c r="O50" s="84">
        <v>95</v>
      </c>
      <c r="P50" s="84">
        <v>7</v>
      </c>
      <c r="Q50" s="84">
        <v>1</v>
      </c>
      <c r="R50" s="84">
        <v>45</v>
      </c>
      <c r="S50" s="84">
        <v>731</v>
      </c>
    </row>
    <row r="51" spans="1:19">
      <c r="A51" s="3">
        <v>120</v>
      </c>
      <c r="B51" s="3">
        <v>7</v>
      </c>
      <c r="C51" s="3">
        <v>3</v>
      </c>
      <c r="D51" s="46" t="s">
        <v>10736</v>
      </c>
      <c r="E51" s="84">
        <v>2</v>
      </c>
      <c r="F51" s="84">
        <v>12</v>
      </c>
      <c r="G51" s="84">
        <v>2</v>
      </c>
      <c r="H51" s="84">
        <v>1</v>
      </c>
      <c r="I51" s="84">
        <v>48</v>
      </c>
      <c r="J51" s="84">
        <v>763</v>
      </c>
      <c r="K51" s="84">
        <v>48</v>
      </c>
      <c r="L51" s="84">
        <v>46</v>
      </c>
      <c r="M51" s="84">
        <v>4</v>
      </c>
      <c r="N51" s="84">
        <v>7</v>
      </c>
      <c r="O51" s="84">
        <v>95</v>
      </c>
      <c r="P51" s="84">
        <v>7</v>
      </c>
      <c r="Q51" s="84">
        <v>1</v>
      </c>
      <c r="R51" s="84">
        <v>46</v>
      </c>
      <c r="S51" s="84">
        <v>730</v>
      </c>
    </row>
    <row r="52" spans="1:19">
      <c r="A52" s="3">
        <v>120</v>
      </c>
      <c r="B52" s="3">
        <v>7</v>
      </c>
      <c r="C52" s="3">
        <v>4</v>
      </c>
      <c r="D52" s="46" t="s">
        <v>5222</v>
      </c>
      <c r="E52" s="84">
        <v>1</v>
      </c>
      <c r="F52" s="84">
        <v>3</v>
      </c>
      <c r="G52" s="84">
        <v>1</v>
      </c>
      <c r="H52" s="84">
        <v>1</v>
      </c>
      <c r="I52" s="84">
        <v>49</v>
      </c>
      <c r="J52" s="84">
        <v>762</v>
      </c>
      <c r="K52" s="84">
        <v>49</v>
      </c>
      <c r="L52" s="84">
        <v>47</v>
      </c>
      <c r="M52" s="84">
        <v>3</v>
      </c>
      <c r="N52" s="84">
        <v>7</v>
      </c>
      <c r="O52" s="84">
        <v>95</v>
      </c>
      <c r="P52" s="84">
        <v>7</v>
      </c>
      <c r="Q52" s="84">
        <v>1</v>
      </c>
      <c r="R52" s="84">
        <v>47</v>
      </c>
      <c r="S52" s="84">
        <v>729</v>
      </c>
    </row>
    <row r="53" spans="1:19">
      <c r="A53" s="3">
        <v>120</v>
      </c>
      <c r="B53" s="3">
        <v>7</v>
      </c>
      <c r="C53" s="3">
        <v>5</v>
      </c>
      <c r="D53" s="46" t="s">
        <v>897</v>
      </c>
      <c r="E53" s="84">
        <v>1</v>
      </c>
      <c r="F53" s="84">
        <v>1</v>
      </c>
      <c r="G53" s="84">
        <v>1</v>
      </c>
      <c r="H53" s="84">
        <v>1</v>
      </c>
      <c r="I53" s="84">
        <v>50</v>
      </c>
      <c r="J53" s="84">
        <v>761</v>
      </c>
      <c r="K53" s="84">
        <v>50</v>
      </c>
      <c r="L53" s="84">
        <v>48</v>
      </c>
      <c r="M53" s="84">
        <v>2</v>
      </c>
      <c r="N53" s="84">
        <v>7</v>
      </c>
      <c r="O53" s="84">
        <v>95</v>
      </c>
      <c r="P53" s="84">
        <v>7</v>
      </c>
      <c r="Q53" s="84">
        <v>1</v>
      </c>
      <c r="R53" s="84">
        <v>48</v>
      </c>
      <c r="S53" s="84">
        <v>728</v>
      </c>
    </row>
    <row r="54" spans="1:19">
      <c r="A54" s="3">
        <v>120</v>
      </c>
      <c r="B54" s="3">
        <v>7</v>
      </c>
      <c r="C54" s="3">
        <v>6</v>
      </c>
      <c r="D54" s="46" t="s">
        <v>1444</v>
      </c>
      <c r="E54" s="84">
        <v>1</v>
      </c>
      <c r="F54" s="84">
        <v>1</v>
      </c>
      <c r="G54" s="84">
        <v>1</v>
      </c>
      <c r="H54" s="84">
        <v>1</v>
      </c>
      <c r="I54" s="84">
        <v>51</v>
      </c>
      <c r="J54" s="84">
        <v>760</v>
      </c>
      <c r="K54" s="84">
        <v>51</v>
      </c>
      <c r="L54" s="84">
        <v>49</v>
      </c>
      <c r="M54" s="84">
        <v>1</v>
      </c>
      <c r="N54" s="84">
        <v>7</v>
      </c>
      <c r="O54" s="84">
        <v>95</v>
      </c>
      <c r="P54" s="84">
        <v>7</v>
      </c>
      <c r="Q54" s="84">
        <v>1</v>
      </c>
      <c r="R54" s="84">
        <v>49</v>
      </c>
      <c r="S54" s="84">
        <v>727</v>
      </c>
    </row>
    <row r="55" spans="1:19">
      <c r="A55" s="3">
        <v>121</v>
      </c>
      <c r="B55" s="3">
        <v>1</v>
      </c>
      <c r="C55" s="3">
        <v>1</v>
      </c>
      <c r="D55" s="46" t="s">
        <v>283</v>
      </c>
      <c r="E55" s="84">
        <v>2</v>
      </c>
      <c r="F55" s="84">
        <v>14</v>
      </c>
      <c r="G55" s="84">
        <v>1</v>
      </c>
      <c r="H55" s="84">
        <v>1</v>
      </c>
      <c r="I55" s="84">
        <v>52</v>
      </c>
      <c r="J55" s="84">
        <v>759</v>
      </c>
      <c r="K55" s="84">
        <v>1</v>
      </c>
      <c r="M55" s="84">
        <v>56</v>
      </c>
      <c r="N55" s="84">
        <v>8</v>
      </c>
      <c r="O55" s="84">
        <v>94</v>
      </c>
      <c r="P55" s="84">
        <v>1</v>
      </c>
      <c r="Q55" s="84">
        <v>8</v>
      </c>
    </row>
    <row r="56" spans="1:19">
      <c r="A56" s="3">
        <v>121</v>
      </c>
      <c r="B56" s="3">
        <v>1</v>
      </c>
      <c r="C56" s="3">
        <v>2</v>
      </c>
      <c r="D56" s="46" t="s">
        <v>10737</v>
      </c>
      <c r="E56" s="84">
        <v>2</v>
      </c>
      <c r="F56" s="84">
        <v>14</v>
      </c>
      <c r="G56" s="84">
        <v>1</v>
      </c>
      <c r="H56" s="84">
        <v>1</v>
      </c>
      <c r="I56" s="84">
        <v>53</v>
      </c>
      <c r="J56" s="84">
        <v>758</v>
      </c>
      <c r="K56" s="84">
        <v>2</v>
      </c>
      <c r="M56" s="84">
        <v>55</v>
      </c>
      <c r="N56" s="84">
        <v>8</v>
      </c>
      <c r="O56" s="84">
        <v>94</v>
      </c>
      <c r="P56" s="84">
        <v>1</v>
      </c>
      <c r="Q56" s="84">
        <v>8</v>
      </c>
    </row>
    <row r="57" spans="1:19">
      <c r="A57" s="3">
        <v>121</v>
      </c>
      <c r="B57" s="3">
        <v>1</v>
      </c>
      <c r="C57" s="3">
        <v>3</v>
      </c>
      <c r="D57" s="46" t="s">
        <v>10738</v>
      </c>
      <c r="E57" s="84">
        <v>1</v>
      </c>
      <c r="F57" s="84">
        <v>5</v>
      </c>
      <c r="G57" s="84">
        <v>1</v>
      </c>
      <c r="H57" s="84">
        <v>1</v>
      </c>
      <c r="I57" s="84">
        <v>54</v>
      </c>
      <c r="J57" s="84">
        <v>757</v>
      </c>
      <c r="K57" s="84">
        <v>3</v>
      </c>
      <c r="L57" s="84">
        <v>1</v>
      </c>
      <c r="M57" s="84">
        <v>54</v>
      </c>
      <c r="N57" s="84">
        <v>8</v>
      </c>
      <c r="O57" s="84">
        <v>94</v>
      </c>
      <c r="P57" s="84">
        <v>1</v>
      </c>
      <c r="Q57" s="84">
        <v>8</v>
      </c>
      <c r="R57" s="84">
        <v>50</v>
      </c>
      <c r="S57" s="84">
        <v>726</v>
      </c>
    </row>
    <row r="58" spans="1:19">
      <c r="A58" s="3">
        <v>121</v>
      </c>
      <c r="B58" s="3">
        <v>1</v>
      </c>
      <c r="C58" s="3">
        <v>4</v>
      </c>
      <c r="D58" s="46" t="s">
        <v>2465</v>
      </c>
      <c r="E58" s="84">
        <v>1</v>
      </c>
      <c r="F58" s="84">
        <v>7</v>
      </c>
      <c r="G58" s="84">
        <v>1</v>
      </c>
      <c r="H58" s="84">
        <v>1</v>
      </c>
      <c r="I58" s="84">
        <v>55</v>
      </c>
      <c r="J58" s="84">
        <v>756</v>
      </c>
      <c r="K58" s="84">
        <v>4</v>
      </c>
      <c r="L58" s="84">
        <v>2</v>
      </c>
      <c r="M58" s="84">
        <v>53</v>
      </c>
      <c r="N58" s="84">
        <v>8</v>
      </c>
      <c r="O58" s="84">
        <v>94</v>
      </c>
      <c r="P58" s="84">
        <v>1</v>
      </c>
      <c r="Q58" s="84">
        <v>8</v>
      </c>
      <c r="R58" s="84">
        <v>51</v>
      </c>
      <c r="S58" s="84">
        <v>725</v>
      </c>
    </row>
    <row r="59" spans="1:19">
      <c r="A59" s="3">
        <v>121</v>
      </c>
      <c r="B59" s="3">
        <v>1</v>
      </c>
      <c r="C59" s="3">
        <v>5</v>
      </c>
      <c r="D59" s="46" t="s">
        <v>231</v>
      </c>
      <c r="E59" s="84">
        <v>2</v>
      </c>
      <c r="F59" s="84">
        <v>8</v>
      </c>
      <c r="G59" s="84">
        <v>1</v>
      </c>
      <c r="H59" s="84">
        <v>1</v>
      </c>
      <c r="I59" s="84">
        <v>56</v>
      </c>
      <c r="J59" s="84">
        <v>755</v>
      </c>
      <c r="K59" s="84">
        <v>5</v>
      </c>
      <c r="L59" s="84">
        <v>3</v>
      </c>
      <c r="M59" s="84">
        <v>52</v>
      </c>
      <c r="N59" s="84">
        <v>8</v>
      </c>
      <c r="O59" s="84">
        <v>94</v>
      </c>
      <c r="P59" s="84">
        <v>1</v>
      </c>
      <c r="Q59" s="84">
        <v>8</v>
      </c>
      <c r="R59" s="84">
        <v>52</v>
      </c>
      <c r="S59" s="84">
        <v>724</v>
      </c>
    </row>
    <row r="60" spans="1:19">
      <c r="A60" s="3">
        <v>121</v>
      </c>
      <c r="B60" s="3">
        <v>1</v>
      </c>
      <c r="C60" s="3">
        <v>6</v>
      </c>
      <c r="D60" s="46" t="s">
        <v>10739</v>
      </c>
      <c r="E60" s="84">
        <v>1</v>
      </c>
      <c r="F60" s="84">
        <v>4</v>
      </c>
      <c r="G60" s="84">
        <v>1</v>
      </c>
      <c r="H60" s="84">
        <v>1</v>
      </c>
      <c r="I60" s="84">
        <v>57</v>
      </c>
      <c r="J60" s="84">
        <v>754</v>
      </c>
      <c r="K60" s="84">
        <v>6</v>
      </c>
      <c r="L60" s="84">
        <v>4</v>
      </c>
      <c r="M60" s="84">
        <v>51</v>
      </c>
      <c r="N60" s="84">
        <v>8</v>
      </c>
      <c r="O60" s="84">
        <v>94</v>
      </c>
      <c r="P60" s="84">
        <v>1</v>
      </c>
      <c r="Q60" s="84">
        <v>8</v>
      </c>
      <c r="R60" s="84">
        <v>53</v>
      </c>
      <c r="S60" s="84">
        <v>723</v>
      </c>
    </row>
    <row r="61" spans="1:19">
      <c r="A61" s="3">
        <v>121</v>
      </c>
      <c r="B61" s="3">
        <v>1</v>
      </c>
      <c r="C61" s="3">
        <v>7</v>
      </c>
      <c r="D61" s="46" t="s">
        <v>10740</v>
      </c>
      <c r="E61" s="84">
        <v>1</v>
      </c>
      <c r="F61" s="84">
        <v>1</v>
      </c>
      <c r="G61" s="84">
        <v>1</v>
      </c>
      <c r="H61" s="84">
        <v>1</v>
      </c>
      <c r="I61" s="84">
        <v>58</v>
      </c>
      <c r="J61" s="84">
        <v>753</v>
      </c>
      <c r="K61" s="84">
        <v>7</v>
      </c>
      <c r="L61" s="84">
        <v>5</v>
      </c>
      <c r="M61" s="84">
        <v>50</v>
      </c>
      <c r="N61" s="84">
        <v>8</v>
      </c>
      <c r="O61" s="84">
        <v>94</v>
      </c>
      <c r="P61" s="84">
        <v>1</v>
      </c>
      <c r="Q61" s="84">
        <v>8</v>
      </c>
      <c r="R61" s="84">
        <v>54</v>
      </c>
      <c r="S61" s="84">
        <v>722</v>
      </c>
    </row>
    <row r="62" spans="1:19">
      <c r="A62" s="3">
        <v>121</v>
      </c>
      <c r="B62" s="3">
        <v>1</v>
      </c>
      <c r="C62" s="3">
        <v>8</v>
      </c>
      <c r="D62" s="46" t="s">
        <v>2390</v>
      </c>
      <c r="E62" s="84">
        <v>1</v>
      </c>
      <c r="F62" s="84">
        <v>6</v>
      </c>
      <c r="G62" s="84">
        <v>1</v>
      </c>
      <c r="H62" s="84">
        <v>2</v>
      </c>
      <c r="I62" s="84">
        <v>59</v>
      </c>
      <c r="J62" s="84">
        <v>752</v>
      </c>
      <c r="K62" s="84">
        <v>8</v>
      </c>
      <c r="L62" s="84">
        <v>6</v>
      </c>
      <c r="M62" s="84">
        <v>49</v>
      </c>
      <c r="N62" s="84">
        <v>8</v>
      </c>
      <c r="O62" s="84">
        <v>94</v>
      </c>
      <c r="P62" s="84">
        <v>1</v>
      </c>
      <c r="Q62" s="84">
        <v>8</v>
      </c>
      <c r="R62" s="84">
        <v>55</v>
      </c>
      <c r="S62" s="84">
        <v>721</v>
      </c>
    </row>
    <row r="63" spans="1:19">
      <c r="A63" s="3">
        <v>121</v>
      </c>
      <c r="B63" s="3">
        <v>1</v>
      </c>
      <c r="C63" s="3">
        <v>9</v>
      </c>
      <c r="D63" s="46" t="s">
        <v>3210</v>
      </c>
      <c r="E63" s="84">
        <v>1</v>
      </c>
      <c r="F63" s="84">
        <v>3</v>
      </c>
      <c r="G63" s="84">
        <v>1</v>
      </c>
      <c r="H63" s="84">
        <v>2</v>
      </c>
      <c r="I63" s="84">
        <v>60</v>
      </c>
      <c r="J63" s="84">
        <v>751</v>
      </c>
      <c r="K63" s="84">
        <v>9</v>
      </c>
      <c r="L63" s="84">
        <v>7</v>
      </c>
      <c r="M63" s="84">
        <v>48</v>
      </c>
      <c r="N63" s="84">
        <v>8</v>
      </c>
      <c r="O63" s="84">
        <v>94</v>
      </c>
      <c r="P63" s="84">
        <v>1</v>
      </c>
      <c r="Q63" s="84">
        <v>8</v>
      </c>
      <c r="R63" s="84">
        <v>56</v>
      </c>
      <c r="S63" s="84">
        <v>720</v>
      </c>
    </row>
    <row r="64" spans="1:19">
      <c r="A64" s="3">
        <v>121</v>
      </c>
      <c r="B64" s="3">
        <v>2</v>
      </c>
      <c r="C64" s="3">
        <v>1</v>
      </c>
      <c r="D64" s="46" t="s">
        <v>3210</v>
      </c>
      <c r="E64" s="84">
        <v>2</v>
      </c>
      <c r="F64" s="84">
        <v>2</v>
      </c>
      <c r="G64" s="84">
        <v>2</v>
      </c>
      <c r="H64" s="84">
        <v>1</v>
      </c>
      <c r="I64" s="84">
        <v>61</v>
      </c>
      <c r="J64" s="84">
        <v>750</v>
      </c>
      <c r="K64" s="84">
        <v>10</v>
      </c>
      <c r="L64" s="84">
        <v>8</v>
      </c>
      <c r="M64" s="84">
        <v>47</v>
      </c>
      <c r="N64" s="84">
        <v>9</v>
      </c>
      <c r="O64" s="84">
        <v>93</v>
      </c>
      <c r="P64" s="84">
        <v>2</v>
      </c>
      <c r="Q64" s="84">
        <v>7</v>
      </c>
      <c r="R64" s="84">
        <v>57</v>
      </c>
      <c r="S64" s="84">
        <v>719</v>
      </c>
    </row>
    <row r="65" spans="1:19">
      <c r="A65" s="3">
        <v>121</v>
      </c>
      <c r="B65" s="3">
        <v>2</v>
      </c>
      <c r="C65" s="3">
        <v>2</v>
      </c>
      <c r="D65" s="46" t="s">
        <v>10741</v>
      </c>
      <c r="E65" s="84">
        <v>4</v>
      </c>
      <c r="F65" s="84">
        <v>6</v>
      </c>
      <c r="G65" s="84">
        <v>1</v>
      </c>
      <c r="H65" s="84">
        <v>1</v>
      </c>
      <c r="I65" s="84">
        <v>62</v>
      </c>
      <c r="J65" s="84">
        <v>749</v>
      </c>
      <c r="K65" s="84">
        <v>11</v>
      </c>
      <c r="L65" s="84">
        <v>9</v>
      </c>
      <c r="M65" s="84">
        <v>46</v>
      </c>
      <c r="N65" s="84">
        <v>9</v>
      </c>
      <c r="O65" s="84">
        <v>93</v>
      </c>
      <c r="P65" s="84">
        <v>2</v>
      </c>
      <c r="Q65" s="84">
        <v>7</v>
      </c>
      <c r="R65" s="84">
        <v>58</v>
      </c>
      <c r="S65" s="84">
        <v>718</v>
      </c>
    </row>
    <row r="66" spans="1:19">
      <c r="A66" s="3">
        <v>121</v>
      </c>
      <c r="B66" s="3">
        <v>2</v>
      </c>
      <c r="C66" s="3">
        <v>3</v>
      </c>
      <c r="D66" s="46" t="s">
        <v>22</v>
      </c>
      <c r="E66" s="84">
        <v>3</v>
      </c>
      <c r="F66" s="84">
        <v>49</v>
      </c>
      <c r="G66" s="84">
        <v>1</v>
      </c>
      <c r="H66" s="84">
        <v>5</v>
      </c>
      <c r="I66" s="84">
        <v>63</v>
      </c>
      <c r="J66" s="84">
        <v>748</v>
      </c>
      <c r="K66" s="84">
        <v>12</v>
      </c>
      <c r="L66" s="84">
        <v>10</v>
      </c>
      <c r="M66" s="84">
        <v>45</v>
      </c>
      <c r="N66" s="84">
        <v>9</v>
      </c>
      <c r="O66" s="84">
        <v>93</v>
      </c>
      <c r="P66" s="84">
        <v>2</v>
      </c>
      <c r="Q66" s="84">
        <v>7</v>
      </c>
      <c r="R66" s="84">
        <v>59</v>
      </c>
      <c r="S66" s="84">
        <v>717</v>
      </c>
    </row>
    <row r="67" spans="1:19">
      <c r="A67" s="3">
        <v>121</v>
      </c>
      <c r="B67" s="3">
        <v>2</v>
      </c>
      <c r="C67" s="3">
        <v>4</v>
      </c>
      <c r="D67" s="46" t="s">
        <v>1284</v>
      </c>
      <c r="E67" s="84">
        <v>1</v>
      </c>
      <c r="F67" s="84">
        <v>5</v>
      </c>
      <c r="G67" s="84">
        <v>1</v>
      </c>
      <c r="H67" s="84">
        <v>1</v>
      </c>
      <c r="I67" s="84">
        <v>64</v>
      </c>
      <c r="J67" s="84">
        <v>747</v>
      </c>
      <c r="K67" s="84">
        <v>13</v>
      </c>
      <c r="L67" s="84">
        <v>11</v>
      </c>
      <c r="M67" s="84">
        <v>44</v>
      </c>
      <c r="N67" s="84">
        <v>9</v>
      </c>
      <c r="O67" s="84">
        <v>93</v>
      </c>
      <c r="P67" s="84">
        <v>2</v>
      </c>
      <c r="Q67" s="84">
        <v>7</v>
      </c>
      <c r="R67" s="84">
        <v>60</v>
      </c>
      <c r="S67" s="84">
        <v>716</v>
      </c>
    </row>
    <row r="68" spans="1:19">
      <c r="A68" s="3">
        <v>121</v>
      </c>
      <c r="B68" s="3">
        <v>2</v>
      </c>
      <c r="C68" s="3">
        <v>5</v>
      </c>
      <c r="D68" s="46" t="s">
        <v>667</v>
      </c>
      <c r="E68" s="84">
        <v>1</v>
      </c>
      <c r="F68" s="84">
        <v>4</v>
      </c>
      <c r="G68" s="84">
        <v>1</v>
      </c>
      <c r="H68" s="84">
        <v>1</v>
      </c>
      <c r="I68" s="84">
        <v>65</v>
      </c>
      <c r="J68" s="84">
        <v>746</v>
      </c>
      <c r="K68" s="84">
        <v>14</v>
      </c>
      <c r="L68" s="84">
        <v>12</v>
      </c>
      <c r="M68" s="84">
        <v>43</v>
      </c>
      <c r="N68" s="84">
        <v>9</v>
      </c>
      <c r="O68" s="84">
        <v>93</v>
      </c>
      <c r="P68" s="84">
        <v>2</v>
      </c>
      <c r="Q68" s="84">
        <v>7</v>
      </c>
      <c r="R68" s="84">
        <v>61</v>
      </c>
      <c r="S68" s="84">
        <v>715</v>
      </c>
    </row>
    <row r="69" spans="1:19">
      <c r="A69" s="3">
        <v>121</v>
      </c>
      <c r="B69" s="3">
        <v>2</v>
      </c>
      <c r="C69" s="3">
        <v>6</v>
      </c>
      <c r="D69" s="46" t="s">
        <v>10742</v>
      </c>
      <c r="E69" s="84">
        <v>1</v>
      </c>
      <c r="F69" s="84">
        <v>3</v>
      </c>
      <c r="G69" s="84">
        <v>1</v>
      </c>
      <c r="H69" s="84">
        <v>1</v>
      </c>
      <c r="I69" s="84">
        <v>66</v>
      </c>
      <c r="J69" s="84">
        <v>745</v>
      </c>
      <c r="K69" s="84">
        <v>15</v>
      </c>
      <c r="L69" s="84">
        <v>13</v>
      </c>
      <c r="M69" s="84">
        <v>42</v>
      </c>
      <c r="N69" s="84">
        <v>9</v>
      </c>
      <c r="O69" s="84">
        <v>93</v>
      </c>
      <c r="P69" s="84">
        <v>2</v>
      </c>
      <c r="Q69" s="84">
        <v>7</v>
      </c>
      <c r="R69" s="84">
        <v>62</v>
      </c>
      <c r="S69" s="84">
        <v>714</v>
      </c>
    </row>
    <row r="70" spans="1:19">
      <c r="A70" s="3">
        <v>121</v>
      </c>
      <c r="B70" s="3">
        <v>3</v>
      </c>
      <c r="C70" s="3">
        <v>1</v>
      </c>
      <c r="D70" s="46" t="s">
        <v>392</v>
      </c>
      <c r="E70" s="84">
        <v>1</v>
      </c>
      <c r="F70" s="84">
        <v>3</v>
      </c>
      <c r="G70" s="84">
        <v>1</v>
      </c>
      <c r="H70" s="84">
        <v>2</v>
      </c>
      <c r="I70" s="84">
        <v>67</v>
      </c>
      <c r="J70" s="84">
        <v>744</v>
      </c>
      <c r="K70" s="84">
        <v>16</v>
      </c>
      <c r="L70" s="84">
        <v>14</v>
      </c>
      <c r="M70" s="84">
        <v>41</v>
      </c>
      <c r="N70" s="84">
        <v>10</v>
      </c>
      <c r="O70" s="84">
        <v>92</v>
      </c>
      <c r="P70" s="84">
        <v>3</v>
      </c>
      <c r="Q70" s="84">
        <v>6</v>
      </c>
      <c r="R70" s="84">
        <v>63</v>
      </c>
      <c r="S70" s="84">
        <v>713</v>
      </c>
    </row>
    <row r="71" spans="1:19">
      <c r="A71" s="3">
        <v>121</v>
      </c>
      <c r="B71" s="3">
        <v>3</v>
      </c>
      <c r="C71" s="3">
        <v>2</v>
      </c>
      <c r="D71" s="46" t="s">
        <v>25</v>
      </c>
      <c r="E71" s="84">
        <v>2</v>
      </c>
      <c r="F71" s="84">
        <v>4</v>
      </c>
      <c r="G71" s="84">
        <v>1</v>
      </c>
      <c r="H71" s="84">
        <v>1</v>
      </c>
      <c r="I71" s="84">
        <v>68</v>
      </c>
      <c r="J71" s="84">
        <v>743</v>
      </c>
      <c r="K71" s="84">
        <v>17</v>
      </c>
      <c r="L71" s="84">
        <v>15</v>
      </c>
      <c r="M71" s="84">
        <v>40</v>
      </c>
      <c r="N71" s="84">
        <v>10</v>
      </c>
      <c r="O71" s="84">
        <v>92</v>
      </c>
      <c r="P71" s="84">
        <v>3</v>
      </c>
      <c r="Q71" s="84">
        <v>6</v>
      </c>
      <c r="R71" s="84">
        <v>64</v>
      </c>
      <c r="S71" s="84">
        <v>712</v>
      </c>
    </row>
    <row r="72" spans="1:19">
      <c r="A72" s="3">
        <v>121</v>
      </c>
      <c r="B72" s="3">
        <v>3</v>
      </c>
      <c r="C72" s="3">
        <v>3</v>
      </c>
      <c r="D72" s="46" t="s">
        <v>3001</v>
      </c>
      <c r="E72" s="84">
        <v>1</v>
      </c>
      <c r="F72" s="84">
        <v>1</v>
      </c>
      <c r="G72" s="84">
        <v>1</v>
      </c>
      <c r="H72" s="84">
        <v>1</v>
      </c>
      <c r="I72" s="84">
        <v>69</v>
      </c>
      <c r="J72" s="84">
        <v>742</v>
      </c>
      <c r="K72" s="84">
        <v>18</v>
      </c>
      <c r="L72" s="84">
        <v>16</v>
      </c>
      <c r="M72" s="84">
        <v>39</v>
      </c>
      <c r="N72" s="84">
        <v>10</v>
      </c>
      <c r="O72" s="84">
        <v>92</v>
      </c>
      <c r="P72" s="84">
        <v>3</v>
      </c>
      <c r="Q72" s="84">
        <v>6</v>
      </c>
      <c r="R72" s="84">
        <v>65</v>
      </c>
      <c r="S72" s="84">
        <v>711</v>
      </c>
    </row>
    <row r="73" spans="1:19">
      <c r="A73" s="3">
        <v>121</v>
      </c>
      <c r="B73" s="3">
        <v>3</v>
      </c>
      <c r="C73" s="3">
        <v>4</v>
      </c>
      <c r="D73" s="46" t="s">
        <v>7113</v>
      </c>
      <c r="E73" s="84">
        <v>1</v>
      </c>
      <c r="F73" s="84">
        <v>3</v>
      </c>
      <c r="G73" s="84">
        <v>1</v>
      </c>
      <c r="H73" s="84">
        <v>1</v>
      </c>
      <c r="I73" s="84">
        <v>70</v>
      </c>
      <c r="J73" s="84">
        <v>741</v>
      </c>
      <c r="K73" s="84">
        <v>19</v>
      </c>
      <c r="L73" s="84">
        <v>17</v>
      </c>
      <c r="M73" s="84">
        <v>38</v>
      </c>
      <c r="N73" s="84">
        <v>10</v>
      </c>
      <c r="O73" s="84">
        <v>92</v>
      </c>
      <c r="P73" s="84">
        <v>3</v>
      </c>
      <c r="Q73" s="84">
        <v>6</v>
      </c>
      <c r="R73" s="84">
        <v>66</v>
      </c>
      <c r="S73" s="84">
        <v>710</v>
      </c>
    </row>
    <row r="74" spans="1:19">
      <c r="A74" s="3">
        <v>121</v>
      </c>
      <c r="B74" s="3">
        <v>3</v>
      </c>
      <c r="C74" s="3">
        <v>5</v>
      </c>
      <c r="D74" s="46" t="s">
        <v>392</v>
      </c>
      <c r="E74" s="84">
        <v>2</v>
      </c>
      <c r="F74" s="84">
        <v>2</v>
      </c>
      <c r="G74" s="84">
        <v>2</v>
      </c>
      <c r="H74" s="84">
        <v>1</v>
      </c>
      <c r="I74" s="84">
        <v>71</v>
      </c>
      <c r="J74" s="84">
        <v>740</v>
      </c>
      <c r="K74" s="84">
        <v>20</v>
      </c>
      <c r="L74" s="84">
        <v>18</v>
      </c>
      <c r="M74" s="84">
        <v>37</v>
      </c>
      <c r="N74" s="84">
        <v>10</v>
      </c>
      <c r="O74" s="84">
        <v>92</v>
      </c>
      <c r="P74" s="84">
        <v>3</v>
      </c>
      <c r="Q74" s="84">
        <v>6</v>
      </c>
      <c r="R74" s="84">
        <v>67</v>
      </c>
      <c r="S74" s="84">
        <v>709</v>
      </c>
    </row>
    <row r="75" spans="1:19">
      <c r="A75" s="3">
        <v>121</v>
      </c>
      <c r="B75" s="3">
        <v>3</v>
      </c>
      <c r="C75" s="3">
        <v>6</v>
      </c>
      <c r="D75" s="46" t="s">
        <v>10743</v>
      </c>
      <c r="E75" s="84">
        <v>1</v>
      </c>
      <c r="F75" s="84">
        <v>2</v>
      </c>
      <c r="G75" s="84">
        <v>1</v>
      </c>
      <c r="H75" s="84">
        <v>2</v>
      </c>
      <c r="I75" s="84">
        <v>72</v>
      </c>
      <c r="J75" s="84">
        <v>739</v>
      </c>
      <c r="K75" s="84">
        <v>21</v>
      </c>
      <c r="L75" s="84">
        <v>19</v>
      </c>
      <c r="M75" s="84">
        <v>36</v>
      </c>
      <c r="N75" s="84">
        <v>10</v>
      </c>
      <c r="O75" s="84">
        <v>92</v>
      </c>
      <c r="P75" s="84">
        <v>3</v>
      </c>
      <c r="Q75" s="84">
        <v>6</v>
      </c>
      <c r="R75" s="84">
        <v>68</v>
      </c>
      <c r="S75" s="84">
        <v>708</v>
      </c>
    </row>
    <row r="76" spans="1:19">
      <c r="A76" s="3">
        <v>121</v>
      </c>
      <c r="B76" s="3">
        <v>3</v>
      </c>
      <c r="C76" s="3">
        <v>7</v>
      </c>
      <c r="D76" s="46" t="s">
        <v>10744</v>
      </c>
      <c r="E76" s="84">
        <v>1</v>
      </c>
      <c r="F76" s="84">
        <v>12</v>
      </c>
      <c r="G76" s="84">
        <v>1</v>
      </c>
      <c r="H76" s="84">
        <v>6</v>
      </c>
      <c r="I76" s="84">
        <v>73</v>
      </c>
      <c r="J76" s="84">
        <v>738</v>
      </c>
      <c r="K76" s="84">
        <v>22</v>
      </c>
      <c r="L76" s="84">
        <v>20</v>
      </c>
      <c r="M76" s="84">
        <v>35</v>
      </c>
      <c r="N76" s="84">
        <v>10</v>
      </c>
      <c r="O76" s="84">
        <v>92</v>
      </c>
      <c r="P76" s="84">
        <v>3</v>
      </c>
      <c r="Q76" s="84">
        <v>6</v>
      </c>
      <c r="R76" s="84">
        <v>69</v>
      </c>
      <c r="S76" s="84">
        <v>707</v>
      </c>
    </row>
    <row r="77" spans="1:19">
      <c r="A77" s="3">
        <v>121</v>
      </c>
      <c r="B77" s="3">
        <v>4</v>
      </c>
      <c r="C77" s="3">
        <v>1</v>
      </c>
      <c r="D77" s="46" t="s">
        <v>296</v>
      </c>
      <c r="E77" s="84">
        <v>1</v>
      </c>
      <c r="F77" s="84">
        <v>7</v>
      </c>
      <c r="G77" s="84">
        <v>1</v>
      </c>
      <c r="H77" s="84">
        <v>1</v>
      </c>
      <c r="I77" s="84">
        <v>74</v>
      </c>
      <c r="J77" s="84">
        <v>737</v>
      </c>
      <c r="K77" s="84">
        <v>23</v>
      </c>
      <c r="L77" s="84">
        <v>21</v>
      </c>
      <c r="M77" s="84">
        <v>34</v>
      </c>
      <c r="N77" s="84">
        <v>11</v>
      </c>
      <c r="O77" s="84">
        <v>91</v>
      </c>
      <c r="P77" s="84">
        <v>4</v>
      </c>
      <c r="Q77" s="84">
        <v>5</v>
      </c>
      <c r="R77" s="84">
        <v>70</v>
      </c>
      <c r="S77" s="84">
        <v>706</v>
      </c>
    </row>
    <row r="78" spans="1:19">
      <c r="A78" s="3">
        <v>121</v>
      </c>
      <c r="B78" s="3">
        <v>4</v>
      </c>
      <c r="C78" s="3">
        <v>2</v>
      </c>
      <c r="D78" s="46" t="s">
        <v>15</v>
      </c>
      <c r="E78" s="84">
        <v>1</v>
      </c>
      <c r="F78" s="84">
        <v>18</v>
      </c>
      <c r="G78" s="84">
        <v>1</v>
      </c>
      <c r="H78" s="84">
        <v>3</v>
      </c>
      <c r="I78" s="84">
        <v>75</v>
      </c>
      <c r="J78" s="84">
        <v>736</v>
      </c>
      <c r="K78" s="84">
        <v>24</v>
      </c>
      <c r="L78" s="84">
        <v>22</v>
      </c>
      <c r="M78" s="84">
        <v>33</v>
      </c>
      <c r="N78" s="84">
        <v>11</v>
      </c>
      <c r="O78" s="84">
        <v>91</v>
      </c>
      <c r="P78" s="84">
        <v>4</v>
      </c>
      <c r="Q78" s="84">
        <v>5</v>
      </c>
      <c r="R78" s="84">
        <v>71</v>
      </c>
      <c r="S78" s="84">
        <v>705</v>
      </c>
    </row>
    <row r="79" spans="1:19">
      <c r="A79" s="3">
        <v>121</v>
      </c>
      <c r="B79" s="3">
        <v>4</v>
      </c>
      <c r="C79" s="3">
        <v>3</v>
      </c>
      <c r="D79" s="46" t="s">
        <v>10743</v>
      </c>
      <c r="E79" s="84">
        <v>2</v>
      </c>
      <c r="F79" s="84">
        <v>1</v>
      </c>
      <c r="G79" s="84">
        <v>2</v>
      </c>
      <c r="H79" s="84">
        <v>1</v>
      </c>
      <c r="I79" s="84">
        <v>76</v>
      </c>
      <c r="J79" s="84">
        <v>735</v>
      </c>
      <c r="K79" s="84">
        <v>25</v>
      </c>
      <c r="L79" s="84">
        <v>23</v>
      </c>
      <c r="M79" s="84">
        <v>32</v>
      </c>
      <c r="N79" s="84">
        <v>11</v>
      </c>
      <c r="O79" s="84">
        <v>91</v>
      </c>
      <c r="P79" s="84">
        <v>4</v>
      </c>
      <c r="Q79" s="84">
        <v>5</v>
      </c>
      <c r="R79" s="84">
        <v>72</v>
      </c>
      <c r="S79" s="84">
        <v>704</v>
      </c>
    </row>
    <row r="80" spans="1:19">
      <c r="A80" s="3">
        <v>121</v>
      </c>
      <c r="B80" s="3">
        <v>4</v>
      </c>
      <c r="C80" s="3">
        <v>4</v>
      </c>
      <c r="D80" s="46" t="s">
        <v>1283</v>
      </c>
      <c r="E80" s="84">
        <v>2</v>
      </c>
      <c r="F80" s="84">
        <v>17</v>
      </c>
      <c r="G80" s="84">
        <v>2</v>
      </c>
      <c r="H80" s="84">
        <v>2</v>
      </c>
      <c r="I80" s="84">
        <v>77</v>
      </c>
      <c r="J80" s="84">
        <v>734</v>
      </c>
      <c r="K80" s="84">
        <v>26</v>
      </c>
      <c r="L80" s="84">
        <v>24</v>
      </c>
      <c r="M80" s="84">
        <v>31</v>
      </c>
      <c r="N80" s="84">
        <v>11</v>
      </c>
      <c r="O80" s="84">
        <v>91</v>
      </c>
      <c r="P80" s="84">
        <v>4</v>
      </c>
      <c r="Q80" s="84">
        <v>5</v>
      </c>
      <c r="R80" s="84">
        <v>73</v>
      </c>
      <c r="S80" s="84">
        <v>703</v>
      </c>
    </row>
    <row r="81" spans="1:19">
      <c r="A81" s="3">
        <v>121</v>
      </c>
      <c r="B81" s="3">
        <v>4</v>
      </c>
      <c r="C81" s="3">
        <v>5</v>
      </c>
      <c r="D81" s="46" t="s">
        <v>10745</v>
      </c>
      <c r="E81" s="84">
        <v>1</v>
      </c>
      <c r="F81" s="84">
        <v>1</v>
      </c>
      <c r="G81" s="84">
        <v>1</v>
      </c>
      <c r="H81" s="84">
        <v>1</v>
      </c>
      <c r="I81" s="84">
        <v>78</v>
      </c>
      <c r="J81" s="84">
        <v>733</v>
      </c>
      <c r="K81" s="84">
        <v>27</v>
      </c>
      <c r="L81" s="84">
        <v>25</v>
      </c>
      <c r="M81" s="84">
        <v>30</v>
      </c>
      <c r="N81" s="84">
        <v>11</v>
      </c>
      <c r="O81" s="84">
        <v>91</v>
      </c>
      <c r="P81" s="84">
        <v>4</v>
      </c>
      <c r="Q81" s="84">
        <v>5</v>
      </c>
      <c r="R81" s="84">
        <v>74</v>
      </c>
      <c r="S81" s="84">
        <v>702</v>
      </c>
    </row>
    <row r="82" spans="1:19">
      <c r="A82" s="3">
        <v>121</v>
      </c>
      <c r="B82" s="3">
        <v>4</v>
      </c>
      <c r="C82" s="3">
        <v>6</v>
      </c>
      <c r="D82" s="46" t="s">
        <v>10746</v>
      </c>
      <c r="E82" s="84">
        <v>2</v>
      </c>
      <c r="F82" s="84">
        <v>11</v>
      </c>
      <c r="G82" s="84">
        <v>2</v>
      </c>
      <c r="H82" s="84">
        <v>5</v>
      </c>
      <c r="I82" s="84">
        <v>79</v>
      </c>
      <c r="J82" s="84">
        <v>732</v>
      </c>
      <c r="K82" s="114">
        <v>28</v>
      </c>
      <c r="L82" s="84">
        <v>26</v>
      </c>
      <c r="M82" s="84">
        <v>29</v>
      </c>
      <c r="N82" s="84">
        <v>11</v>
      </c>
      <c r="O82" s="84">
        <v>91</v>
      </c>
      <c r="P82" s="84">
        <v>4</v>
      </c>
      <c r="Q82" s="84">
        <v>5</v>
      </c>
      <c r="R82" s="84">
        <v>75</v>
      </c>
      <c r="S82" s="84">
        <v>701</v>
      </c>
    </row>
    <row r="83" spans="1:19">
      <c r="A83" s="3">
        <v>121</v>
      </c>
      <c r="B83" s="3">
        <v>4</v>
      </c>
      <c r="C83" s="3">
        <v>7</v>
      </c>
      <c r="D83" s="46" t="s">
        <v>346</v>
      </c>
      <c r="E83" s="84">
        <v>1</v>
      </c>
      <c r="F83" s="84">
        <v>9</v>
      </c>
      <c r="G83" s="84">
        <v>1</v>
      </c>
      <c r="H83" s="84">
        <v>1</v>
      </c>
      <c r="I83" s="84">
        <v>80</v>
      </c>
      <c r="J83" s="84">
        <v>731</v>
      </c>
      <c r="K83" s="84">
        <v>29</v>
      </c>
      <c r="L83" s="114">
        <v>27</v>
      </c>
      <c r="M83" s="114">
        <v>28</v>
      </c>
      <c r="N83" s="84">
        <v>11</v>
      </c>
      <c r="O83" s="84">
        <v>91</v>
      </c>
      <c r="P83" s="84">
        <v>4</v>
      </c>
      <c r="Q83" s="84">
        <v>5</v>
      </c>
      <c r="R83" s="84">
        <v>76</v>
      </c>
      <c r="S83" s="84">
        <v>700</v>
      </c>
    </row>
    <row r="84" spans="1:19">
      <c r="A84" s="3">
        <v>121</v>
      </c>
      <c r="B84" s="3">
        <v>5</v>
      </c>
      <c r="C84" s="3">
        <v>1</v>
      </c>
      <c r="D84" s="46" t="s">
        <v>22</v>
      </c>
      <c r="E84" s="84">
        <v>4</v>
      </c>
      <c r="F84" s="84">
        <v>48</v>
      </c>
      <c r="G84" s="84">
        <v>2</v>
      </c>
      <c r="H84" s="84">
        <v>4</v>
      </c>
      <c r="I84" s="84">
        <v>81</v>
      </c>
      <c r="J84" s="84">
        <v>730</v>
      </c>
      <c r="K84" s="84">
        <v>30</v>
      </c>
      <c r="L84" s="84">
        <v>28</v>
      </c>
      <c r="M84" s="114">
        <v>27</v>
      </c>
      <c r="N84" s="84">
        <v>12</v>
      </c>
      <c r="O84" s="84">
        <v>90</v>
      </c>
      <c r="P84" s="84">
        <v>5</v>
      </c>
      <c r="Q84" s="84">
        <v>4</v>
      </c>
      <c r="R84" s="84">
        <v>77</v>
      </c>
      <c r="S84" s="84">
        <v>699</v>
      </c>
    </row>
    <row r="85" spans="1:19">
      <c r="A85" s="3">
        <v>121</v>
      </c>
      <c r="B85" s="3">
        <v>5</v>
      </c>
      <c r="C85" s="3">
        <v>2</v>
      </c>
      <c r="D85" s="46" t="s">
        <v>10744</v>
      </c>
      <c r="E85" s="84">
        <v>3</v>
      </c>
      <c r="F85" s="84">
        <v>10</v>
      </c>
      <c r="G85" s="84">
        <v>3</v>
      </c>
      <c r="H85" s="84">
        <v>4</v>
      </c>
      <c r="I85" s="84">
        <v>82</v>
      </c>
      <c r="J85" s="84">
        <v>729</v>
      </c>
      <c r="K85" s="84">
        <v>31</v>
      </c>
      <c r="L85" s="84">
        <v>29</v>
      </c>
      <c r="M85" s="84">
        <v>26</v>
      </c>
      <c r="N85" s="84">
        <v>12</v>
      </c>
      <c r="O85" s="84">
        <v>90</v>
      </c>
      <c r="P85" s="84">
        <v>5</v>
      </c>
      <c r="Q85" s="84">
        <v>4</v>
      </c>
      <c r="R85" s="84">
        <v>78</v>
      </c>
      <c r="S85" s="84">
        <v>698</v>
      </c>
    </row>
    <row r="86" spans="1:19">
      <c r="A86" s="3">
        <v>121</v>
      </c>
      <c r="B86" s="3">
        <v>5</v>
      </c>
      <c r="C86" s="3">
        <v>3</v>
      </c>
      <c r="D86" s="46" t="s">
        <v>22</v>
      </c>
      <c r="E86" s="84">
        <v>5</v>
      </c>
      <c r="F86" s="84">
        <v>47</v>
      </c>
      <c r="G86" s="84">
        <v>3</v>
      </c>
      <c r="H86" s="84">
        <v>3</v>
      </c>
      <c r="I86" s="84">
        <v>83</v>
      </c>
      <c r="J86" s="84">
        <v>728</v>
      </c>
      <c r="K86" s="84">
        <v>32</v>
      </c>
      <c r="L86" s="84">
        <v>30</v>
      </c>
      <c r="M86" s="84">
        <v>25</v>
      </c>
      <c r="N86" s="84">
        <v>12</v>
      </c>
      <c r="O86" s="84">
        <v>90</v>
      </c>
      <c r="P86" s="84">
        <v>5</v>
      </c>
      <c r="Q86" s="84">
        <v>4</v>
      </c>
      <c r="R86" s="84">
        <v>79</v>
      </c>
      <c r="S86" s="84">
        <v>697</v>
      </c>
    </row>
    <row r="87" spans="1:19">
      <c r="A87" s="3">
        <v>121</v>
      </c>
      <c r="B87" s="3">
        <v>5</v>
      </c>
      <c r="C87" s="3">
        <v>4</v>
      </c>
      <c r="D87" s="46" t="s">
        <v>10747</v>
      </c>
      <c r="E87" s="84">
        <v>1</v>
      </c>
      <c r="F87" s="84">
        <v>1</v>
      </c>
      <c r="G87" s="84">
        <v>1</v>
      </c>
      <c r="H87" s="84">
        <v>1</v>
      </c>
      <c r="I87" s="84">
        <v>84</v>
      </c>
      <c r="J87" s="84">
        <v>727</v>
      </c>
      <c r="K87" s="84">
        <v>33</v>
      </c>
      <c r="L87" s="84">
        <v>31</v>
      </c>
      <c r="M87" s="84">
        <v>24</v>
      </c>
      <c r="N87" s="84">
        <v>12</v>
      </c>
      <c r="O87" s="84">
        <v>90</v>
      </c>
      <c r="P87" s="84">
        <v>5</v>
      </c>
      <c r="Q87" s="84">
        <v>4</v>
      </c>
      <c r="R87" s="84">
        <v>80</v>
      </c>
      <c r="S87" s="84">
        <v>696</v>
      </c>
    </row>
    <row r="88" spans="1:19">
      <c r="A88" s="3">
        <v>121</v>
      </c>
      <c r="B88" s="3">
        <v>5</v>
      </c>
      <c r="C88" s="3">
        <v>5</v>
      </c>
      <c r="D88" s="46" t="s">
        <v>24</v>
      </c>
      <c r="E88" s="84">
        <v>1</v>
      </c>
      <c r="F88" s="84">
        <v>16</v>
      </c>
      <c r="G88" s="84">
        <v>1</v>
      </c>
      <c r="H88" s="84">
        <v>1</v>
      </c>
      <c r="I88" s="84">
        <v>85</v>
      </c>
      <c r="J88" s="84">
        <v>726</v>
      </c>
      <c r="K88" s="84">
        <v>34</v>
      </c>
      <c r="L88" s="84">
        <v>32</v>
      </c>
      <c r="M88" s="84">
        <v>23</v>
      </c>
      <c r="N88" s="84">
        <v>12</v>
      </c>
      <c r="O88" s="84">
        <v>90</v>
      </c>
      <c r="P88" s="84">
        <v>5</v>
      </c>
      <c r="Q88" s="84">
        <v>4</v>
      </c>
      <c r="R88" s="84">
        <v>81</v>
      </c>
      <c r="S88" s="84">
        <v>695</v>
      </c>
    </row>
    <row r="89" spans="1:19">
      <c r="A89" s="3">
        <v>121</v>
      </c>
      <c r="B89" s="3">
        <v>5</v>
      </c>
      <c r="C89" s="3">
        <v>6</v>
      </c>
      <c r="D89" s="46" t="s">
        <v>10748</v>
      </c>
      <c r="E89" s="84">
        <v>1</v>
      </c>
      <c r="F89" s="84">
        <v>6</v>
      </c>
      <c r="G89" s="84">
        <v>1</v>
      </c>
      <c r="H89" s="84">
        <v>1</v>
      </c>
      <c r="I89" s="84">
        <v>86</v>
      </c>
      <c r="J89" s="84">
        <v>725</v>
      </c>
      <c r="K89" s="84">
        <v>35</v>
      </c>
      <c r="L89" s="84">
        <v>33</v>
      </c>
      <c r="M89" s="84">
        <v>22</v>
      </c>
      <c r="N89" s="84">
        <v>12</v>
      </c>
      <c r="O89" s="84">
        <v>90</v>
      </c>
      <c r="P89" s="84">
        <v>5</v>
      </c>
      <c r="Q89" s="84">
        <v>4</v>
      </c>
      <c r="R89" s="84">
        <v>82</v>
      </c>
      <c r="S89" s="84">
        <v>694</v>
      </c>
    </row>
    <row r="90" spans="1:19">
      <c r="A90" s="3">
        <v>121</v>
      </c>
      <c r="B90" s="3">
        <v>5</v>
      </c>
      <c r="C90" s="3">
        <v>7</v>
      </c>
      <c r="D90" s="46" t="s">
        <v>2630</v>
      </c>
      <c r="E90" s="84">
        <v>1</v>
      </c>
      <c r="F90" s="84">
        <v>1</v>
      </c>
      <c r="G90" s="84">
        <v>1</v>
      </c>
      <c r="H90" s="84">
        <v>1</v>
      </c>
      <c r="I90" s="84">
        <v>87</v>
      </c>
      <c r="J90" s="84">
        <v>724</v>
      </c>
      <c r="K90" s="84">
        <v>36</v>
      </c>
      <c r="L90" s="84">
        <v>34</v>
      </c>
      <c r="M90" s="84">
        <v>21</v>
      </c>
      <c r="N90" s="84">
        <v>12</v>
      </c>
      <c r="O90" s="84">
        <v>90</v>
      </c>
      <c r="P90" s="84">
        <v>5</v>
      </c>
      <c r="Q90" s="84">
        <v>4</v>
      </c>
      <c r="R90" s="84">
        <v>83</v>
      </c>
      <c r="S90" s="84">
        <v>693</v>
      </c>
    </row>
    <row r="91" spans="1:19">
      <c r="A91" s="3">
        <v>121</v>
      </c>
      <c r="B91" s="3">
        <v>6</v>
      </c>
      <c r="C91" s="3">
        <v>1</v>
      </c>
      <c r="D91" s="46" t="s">
        <v>23</v>
      </c>
      <c r="E91" s="84">
        <v>1</v>
      </c>
      <c r="F91" s="84">
        <v>1</v>
      </c>
      <c r="G91" s="84">
        <v>1</v>
      </c>
      <c r="H91" s="84">
        <v>1</v>
      </c>
      <c r="I91" s="84">
        <v>88</v>
      </c>
      <c r="J91" s="84">
        <v>723</v>
      </c>
      <c r="K91" s="84">
        <v>37</v>
      </c>
      <c r="L91" s="84">
        <v>35</v>
      </c>
      <c r="M91" s="84">
        <v>20</v>
      </c>
      <c r="N91" s="84">
        <v>13</v>
      </c>
      <c r="O91" s="84">
        <v>89</v>
      </c>
      <c r="P91" s="84">
        <v>6</v>
      </c>
      <c r="Q91" s="84">
        <v>3</v>
      </c>
      <c r="R91" s="84">
        <v>84</v>
      </c>
      <c r="S91" s="84">
        <v>692</v>
      </c>
    </row>
    <row r="92" spans="1:19">
      <c r="A92" s="3">
        <v>121</v>
      </c>
      <c r="B92" s="3">
        <v>6</v>
      </c>
      <c r="C92" s="3">
        <v>2</v>
      </c>
      <c r="D92" s="46" t="s">
        <v>735</v>
      </c>
      <c r="E92" s="84">
        <v>1</v>
      </c>
      <c r="F92" s="84">
        <v>1</v>
      </c>
      <c r="G92" s="84">
        <v>1</v>
      </c>
      <c r="H92" s="84">
        <v>1</v>
      </c>
      <c r="I92" s="84">
        <v>89</v>
      </c>
      <c r="J92" s="84">
        <v>722</v>
      </c>
      <c r="K92" s="84">
        <v>38</v>
      </c>
      <c r="L92" s="84">
        <v>36</v>
      </c>
      <c r="M92" s="84">
        <v>19</v>
      </c>
      <c r="N92" s="84">
        <v>13</v>
      </c>
      <c r="O92" s="84">
        <v>89</v>
      </c>
      <c r="P92" s="84">
        <v>6</v>
      </c>
      <c r="Q92" s="84">
        <v>3</v>
      </c>
      <c r="R92" s="84">
        <v>85</v>
      </c>
      <c r="S92" s="84">
        <v>691</v>
      </c>
    </row>
    <row r="93" spans="1:19">
      <c r="A93" s="3">
        <v>121</v>
      </c>
      <c r="B93" s="3">
        <v>6</v>
      </c>
      <c r="C93" s="3">
        <v>3</v>
      </c>
      <c r="D93" s="46" t="s">
        <v>15</v>
      </c>
      <c r="E93" s="84">
        <v>3</v>
      </c>
      <c r="F93" s="84">
        <v>16</v>
      </c>
      <c r="G93" s="84">
        <v>3</v>
      </c>
      <c r="H93" s="84">
        <v>1</v>
      </c>
      <c r="I93" s="84">
        <v>90</v>
      </c>
      <c r="J93" s="84">
        <v>721</v>
      </c>
      <c r="K93" s="84">
        <v>39</v>
      </c>
      <c r="L93" s="84">
        <v>37</v>
      </c>
      <c r="M93" s="84">
        <v>18</v>
      </c>
      <c r="N93" s="84">
        <v>13</v>
      </c>
      <c r="O93" s="84">
        <v>89</v>
      </c>
      <c r="P93" s="84">
        <v>6</v>
      </c>
      <c r="Q93" s="84">
        <v>3</v>
      </c>
      <c r="R93" s="84">
        <v>86</v>
      </c>
      <c r="S93" s="84">
        <v>690</v>
      </c>
    </row>
    <row r="94" spans="1:19">
      <c r="A94" s="3">
        <v>121</v>
      </c>
      <c r="B94" s="3">
        <v>6</v>
      </c>
      <c r="C94" s="3">
        <v>4</v>
      </c>
      <c r="D94" s="46" t="s">
        <v>10749</v>
      </c>
      <c r="E94" s="84">
        <v>1</v>
      </c>
      <c r="F94" s="84">
        <v>1</v>
      </c>
      <c r="G94" s="84">
        <v>1</v>
      </c>
      <c r="H94" s="84">
        <v>1</v>
      </c>
      <c r="I94" s="84">
        <v>91</v>
      </c>
      <c r="J94" s="84">
        <v>720</v>
      </c>
      <c r="K94" s="84">
        <v>40</v>
      </c>
      <c r="L94" s="84">
        <v>38</v>
      </c>
      <c r="M94" s="84">
        <v>17</v>
      </c>
      <c r="N94" s="84">
        <v>13</v>
      </c>
      <c r="O94" s="84">
        <v>89</v>
      </c>
      <c r="P94" s="84">
        <v>6</v>
      </c>
      <c r="Q94" s="84">
        <v>3</v>
      </c>
      <c r="R94" s="84">
        <v>87</v>
      </c>
      <c r="S94" s="84">
        <v>689</v>
      </c>
    </row>
    <row r="95" spans="1:19">
      <c r="A95" s="3">
        <v>121</v>
      </c>
      <c r="B95" s="3">
        <v>6</v>
      </c>
      <c r="C95" s="3">
        <v>5</v>
      </c>
      <c r="D95" s="46" t="s">
        <v>10750</v>
      </c>
      <c r="E95" s="84">
        <v>1</v>
      </c>
      <c r="F95" s="84">
        <v>1</v>
      </c>
      <c r="G95" s="84">
        <v>1</v>
      </c>
      <c r="H95" s="84">
        <v>1</v>
      </c>
      <c r="I95" s="84">
        <v>92</v>
      </c>
      <c r="J95" s="84">
        <v>719</v>
      </c>
      <c r="K95" s="84">
        <v>41</v>
      </c>
      <c r="L95" s="84">
        <v>39</v>
      </c>
      <c r="M95" s="84">
        <v>16</v>
      </c>
      <c r="N95" s="84">
        <v>13</v>
      </c>
      <c r="O95" s="84">
        <v>89</v>
      </c>
      <c r="P95" s="84">
        <v>6</v>
      </c>
      <c r="Q95" s="84">
        <v>3</v>
      </c>
      <c r="R95" s="84">
        <v>88</v>
      </c>
      <c r="S95" s="84">
        <v>688</v>
      </c>
    </row>
    <row r="96" spans="1:19">
      <c r="A96" s="3">
        <v>121</v>
      </c>
      <c r="B96" s="3">
        <v>6</v>
      </c>
      <c r="C96" s="3">
        <v>6</v>
      </c>
      <c r="D96" s="46" t="s">
        <v>5231</v>
      </c>
      <c r="E96" s="84">
        <v>1</v>
      </c>
      <c r="F96" s="84">
        <v>2</v>
      </c>
      <c r="G96" s="84">
        <v>1</v>
      </c>
      <c r="H96" s="84">
        <v>1</v>
      </c>
      <c r="I96" s="84">
        <v>93</v>
      </c>
      <c r="J96" s="84">
        <v>718</v>
      </c>
      <c r="K96" s="84">
        <v>42</v>
      </c>
      <c r="L96" s="84">
        <v>40</v>
      </c>
      <c r="M96" s="84">
        <v>15</v>
      </c>
      <c r="N96" s="84">
        <v>13</v>
      </c>
      <c r="O96" s="84">
        <v>89</v>
      </c>
      <c r="P96" s="84">
        <v>6</v>
      </c>
      <c r="Q96" s="84">
        <v>3</v>
      </c>
      <c r="R96" s="84">
        <v>89</v>
      </c>
      <c r="S96" s="84">
        <v>687</v>
      </c>
    </row>
    <row r="97" spans="1:19">
      <c r="A97" s="3">
        <v>121</v>
      </c>
      <c r="B97" s="3">
        <v>7</v>
      </c>
      <c r="C97" s="3">
        <v>1</v>
      </c>
      <c r="D97" s="46" t="s">
        <v>22</v>
      </c>
      <c r="E97" s="84">
        <v>6</v>
      </c>
      <c r="F97" s="84">
        <v>46</v>
      </c>
      <c r="G97" s="84">
        <v>4</v>
      </c>
      <c r="H97" s="84">
        <v>2</v>
      </c>
      <c r="I97" s="84">
        <v>94</v>
      </c>
      <c r="J97" s="84">
        <v>717</v>
      </c>
      <c r="K97" s="84">
        <v>43</v>
      </c>
      <c r="L97" s="84">
        <v>41</v>
      </c>
      <c r="M97" s="84">
        <v>14</v>
      </c>
      <c r="N97" s="84">
        <v>14</v>
      </c>
      <c r="O97" s="84">
        <v>88</v>
      </c>
      <c r="P97" s="84">
        <v>7</v>
      </c>
      <c r="Q97" s="84">
        <v>2</v>
      </c>
      <c r="R97" s="84">
        <v>90</v>
      </c>
      <c r="S97" s="84">
        <v>686</v>
      </c>
    </row>
    <row r="98" spans="1:19">
      <c r="A98" s="3">
        <v>121</v>
      </c>
      <c r="B98" s="3">
        <v>7</v>
      </c>
      <c r="C98" s="3">
        <v>2</v>
      </c>
      <c r="D98" s="46" t="s">
        <v>10751</v>
      </c>
      <c r="E98" s="84">
        <v>4</v>
      </c>
      <c r="F98" s="84">
        <v>9</v>
      </c>
      <c r="G98" s="84">
        <v>4</v>
      </c>
      <c r="H98" s="84">
        <v>3</v>
      </c>
      <c r="I98" s="84">
        <v>95</v>
      </c>
      <c r="J98" s="84">
        <v>716</v>
      </c>
      <c r="K98" s="84">
        <v>44</v>
      </c>
      <c r="L98" s="84">
        <v>42</v>
      </c>
      <c r="M98" s="84">
        <v>13</v>
      </c>
      <c r="N98" s="84">
        <v>14</v>
      </c>
      <c r="O98" s="84">
        <v>88</v>
      </c>
      <c r="P98" s="84">
        <v>7</v>
      </c>
      <c r="Q98" s="84">
        <v>2</v>
      </c>
      <c r="R98" s="84">
        <v>91</v>
      </c>
      <c r="S98" s="84">
        <v>685</v>
      </c>
    </row>
    <row r="99" spans="1:19">
      <c r="A99" s="3">
        <v>121</v>
      </c>
      <c r="B99" s="3">
        <v>7</v>
      </c>
      <c r="C99" s="3">
        <v>3</v>
      </c>
      <c r="D99" s="46" t="s">
        <v>525</v>
      </c>
      <c r="E99" s="84">
        <v>1</v>
      </c>
      <c r="F99" s="84">
        <v>7</v>
      </c>
      <c r="G99" s="84">
        <v>1</v>
      </c>
      <c r="H99" s="84">
        <v>1</v>
      </c>
      <c r="I99" s="84">
        <v>96</v>
      </c>
      <c r="J99" s="84">
        <v>715</v>
      </c>
      <c r="K99" s="84">
        <v>45</v>
      </c>
      <c r="L99" s="84">
        <v>43</v>
      </c>
      <c r="M99" s="84">
        <v>12</v>
      </c>
      <c r="N99" s="84">
        <v>14</v>
      </c>
      <c r="O99" s="84">
        <v>88</v>
      </c>
      <c r="P99" s="84">
        <v>7</v>
      </c>
      <c r="Q99" s="84">
        <v>2</v>
      </c>
      <c r="R99" s="84">
        <v>92</v>
      </c>
      <c r="S99" s="84">
        <v>684</v>
      </c>
    </row>
    <row r="100" spans="1:19">
      <c r="A100" s="3">
        <v>121</v>
      </c>
      <c r="B100" s="3">
        <v>7</v>
      </c>
      <c r="C100" s="3">
        <v>4</v>
      </c>
      <c r="D100" s="46" t="s">
        <v>536</v>
      </c>
      <c r="E100" s="84">
        <v>1</v>
      </c>
      <c r="F100" s="84">
        <v>1</v>
      </c>
      <c r="G100" s="84">
        <v>1</v>
      </c>
      <c r="H100" s="84">
        <v>1</v>
      </c>
      <c r="I100" s="84">
        <v>97</v>
      </c>
      <c r="J100" s="84">
        <v>714</v>
      </c>
      <c r="K100" s="84">
        <v>46</v>
      </c>
      <c r="L100" s="84">
        <v>44</v>
      </c>
      <c r="M100" s="84">
        <v>11</v>
      </c>
      <c r="N100" s="84">
        <v>14</v>
      </c>
      <c r="O100" s="84">
        <v>88</v>
      </c>
      <c r="P100" s="84">
        <v>7</v>
      </c>
      <c r="Q100" s="84">
        <v>2</v>
      </c>
      <c r="R100" s="84">
        <v>93</v>
      </c>
      <c r="S100" s="84">
        <v>683</v>
      </c>
    </row>
    <row r="101" spans="1:19">
      <c r="A101" s="3">
        <v>121</v>
      </c>
      <c r="B101" s="3">
        <v>7</v>
      </c>
      <c r="C101" s="3">
        <v>5</v>
      </c>
      <c r="D101" s="46" t="s">
        <v>10752</v>
      </c>
      <c r="E101" s="84">
        <v>5</v>
      </c>
      <c r="F101" s="84">
        <v>8</v>
      </c>
      <c r="G101" s="84">
        <v>5</v>
      </c>
      <c r="H101" s="84">
        <v>2</v>
      </c>
      <c r="I101" s="84">
        <v>98</v>
      </c>
      <c r="J101" s="84">
        <v>713</v>
      </c>
      <c r="K101" s="84">
        <v>47</v>
      </c>
      <c r="L101" s="84">
        <v>45</v>
      </c>
      <c r="M101" s="84">
        <v>10</v>
      </c>
      <c r="N101" s="84">
        <v>14</v>
      </c>
      <c r="O101" s="84">
        <v>88</v>
      </c>
      <c r="P101" s="84">
        <v>7</v>
      </c>
      <c r="Q101" s="84">
        <v>2</v>
      </c>
      <c r="R101" s="84">
        <v>94</v>
      </c>
      <c r="S101" s="84">
        <v>682</v>
      </c>
    </row>
    <row r="102" spans="1:19">
      <c r="A102" s="3">
        <v>121</v>
      </c>
      <c r="B102" s="3">
        <v>7</v>
      </c>
      <c r="C102" s="3">
        <v>6</v>
      </c>
      <c r="D102" s="46" t="s">
        <v>253</v>
      </c>
      <c r="E102" s="84">
        <v>1</v>
      </c>
      <c r="F102" s="84">
        <v>12</v>
      </c>
      <c r="G102" s="84">
        <v>1</v>
      </c>
      <c r="H102" s="84">
        <v>1</v>
      </c>
      <c r="I102" s="84">
        <v>99</v>
      </c>
      <c r="J102" s="84">
        <v>712</v>
      </c>
      <c r="K102" s="84">
        <v>48</v>
      </c>
      <c r="L102" s="84">
        <v>46</v>
      </c>
      <c r="M102" s="84">
        <v>9</v>
      </c>
      <c r="N102" s="84">
        <v>14</v>
      </c>
      <c r="O102" s="84">
        <v>88</v>
      </c>
      <c r="P102" s="84">
        <v>7</v>
      </c>
      <c r="Q102" s="84">
        <v>2</v>
      </c>
      <c r="R102" s="84">
        <v>95</v>
      </c>
      <c r="S102" s="84">
        <v>681</v>
      </c>
    </row>
    <row r="103" spans="1:19">
      <c r="A103" s="3">
        <v>121</v>
      </c>
      <c r="B103" s="3">
        <v>7</v>
      </c>
      <c r="C103" s="3">
        <v>7</v>
      </c>
      <c r="D103" s="46" t="s">
        <v>10753</v>
      </c>
      <c r="E103" s="84">
        <v>3</v>
      </c>
      <c r="F103" s="84">
        <v>9</v>
      </c>
      <c r="G103" s="84">
        <v>1</v>
      </c>
      <c r="H103" s="84">
        <v>1</v>
      </c>
      <c r="I103" s="84">
        <v>100</v>
      </c>
      <c r="J103" s="84">
        <v>711</v>
      </c>
      <c r="K103" s="84">
        <v>49</v>
      </c>
      <c r="L103" s="84">
        <v>47</v>
      </c>
      <c r="M103" s="84">
        <v>8</v>
      </c>
      <c r="N103" s="84">
        <v>14</v>
      </c>
      <c r="O103" s="84">
        <v>88</v>
      </c>
      <c r="P103" s="84">
        <v>7</v>
      </c>
      <c r="Q103" s="84">
        <v>2</v>
      </c>
      <c r="R103" s="84">
        <v>96</v>
      </c>
      <c r="S103" s="84">
        <v>680</v>
      </c>
    </row>
    <row r="104" spans="1:19">
      <c r="A104" s="3">
        <v>121</v>
      </c>
      <c r="B104" s="3">
        <v>8</v>
      </c>
      <c r="C104" s="3">
        <v>1</v>
      </c>
      <c r="D104" s="46" t="s">
        <v>22</v>
      </c>
      <c r="E104" s="84">
        <v>7</v>
      </c>
      <c r="F104" s="84">
        <v>45</v>
      </c>
      <c r="G104" s="84">
        <v>5</v>
      </c>
      <c r="H104" s="84">
        <v>1</v>
      </c>
      <c r="I104" s="84">
        <v>101</v>
      </c>
      <c r="J104" s="84">
        <v>710</v>
      </c>
      <c r="K104" s="84">
        <v>50</v>
      </c>
      <c r="L104" s="84">
        <v>48</v>
      </c>
      <c r="M104" s="84">
        <v>7</v>
      </c>
      <c r="N104" s="84">
        <v>15</v>
      </c>
      <c r="O104" s="84">
        <v>87</v>
      </c>
      <c r="P104" s="84">
        <v>8</v>
      </c>
      <c r="Q104" s="84">
        <v>1</v>
      </c>
      <c r="R104" s="84">
        <v>97</v>
      </c>
      <c r="S104" s="84">
        <v>679</v>
      </c>
    </row>
    <row r="105" spans="1:19">
      <c r="A105" s="3">
        <v>121</v>
      </c>
      <c r="B105" s="3">
        <v>8</v>
      </c>
      <c r="C105" s="3">
        <v>2</v>
      </c>
      <c r="D105" s="46" t="s">
        <v>10754</v>
      </c>
      <c r="E105" s="84">
        <v>6</v>
      </c>
      <c r="F105" s="84">
        <v>7</v>
      </c>
      <c r="G105" s="84">
        <v>6</v>
      </c>
      <c r="H105" s="84">
        <v>1</v>
      </c>
      <c r="I105" s="84">
        <v>102</v>
      </c>
      <c r="J105" s="84">
        <v>709</v>
      </c>
      <c r="K105" s="84">
        <v>51</v>
      </c>
      <c r="L105" s="84">
        <v>49</v>
      </c>
      <c r="M105" s="84">
        <v>6</v>
      </c>
      <c r="N105" s="84">
        <v>15</v>
      </c>
      <c r="O105" s="84">
        <v>87</v>
      </c>
      <c r="P105" s="84">
        <v>8</v>
      </c>
      <c r="Q105" s="84">
        <v>1</v>
      </c>
      <c r="R105" s="84">
        <v>98</v>
      </c>
      <c r="S105" s="84">
        <v>678</v>
      </c>
    </row>
    <row r="106" spans="1:19">
      <c r="A106" s="3">
        <v>121</v>
      </c>
      <c r="B106" s="3">
        <v>8</v>
      </c>
      <c r="C106" s="3">
        <v>3</v>
      </c>
      <c r="D106" s="46" t="s">
        <v>10755</v>
      </c>
      <c r="E106" s="84">
        <v>1</v>
      </c>
      <c r="F106" s="84">
        <v>1</v>
      </c>
      <c r="G106" s="84">
        <v>1</v>
      </c>
      <c r="H106" s="84">
        <v>1</v>
      </c>
      <c r="I106" s="84">
        <v>103</v>
      </c>
      <c r="J106" s="84">
        <v>708</v>
      </c>
      <c r="K106" s="84">
        <v>52</v>
      </c>
      <c r="L106" s="84">
        <v>50</v>
      </c>
      <c r="M106" s="84">
        <v>5</v>
      </c>
      <c r="N106" s="84">
        <v>15</v>
      </c>
      <c r="O106" s="84">
        <v>87</v>
      </c>
      <c r="P106" s="84">
        <v>8</v>
      </c>
      <c r="Q106" s="84">
        <v>1</v>
      </c>
      <c r="R106" s="84">
        <v>99</v>
      </c>
      <c r="S106" s="84">
        <v>677</v>
      </c>
    </row>
    <row r="107" spans="1:19">
      <c r="A107" s="3">
        <v>121</v>
      </c>
      <c r="B107" s="3">
        <v>8</v>
      </c>
      <c r="C107" s="3">
        <v>4</v>
      </c>
      <c r="D107" s="46" t="s">
        <v>10756</v>
      </c>
      <c r="E107" s="84">
        <v>2</v>
      </c>
      <c r="F107" s="84">
        <v>5</v>
      </c>
      <c r="G107" s="84">
        <v>2</v>
      </c>
      <c r="H107" s="84">
        <v>1</v>
      </c>
      <c r="I107" s="84">
        <v>104</v>
      </c>
      <c r="J107" s="84">
        <v>707</v>
      </c>
      <c r="K107" s="84">
        <v>53</v>
      </c>
      <c r="L107" s="84">
        <v>51</v>
      </c>
      <c r="M107" s="84">
        <v>4</v>
      </c>
      <c r="N107" s="84">
        <v>15</v>
      </c>
      <c r="O107" s="84">
        <v>87</v>
      </c>
      <c r="P107" s="84">
        <v>8</v>
      </c>
      <c r="Q107" s="84">
        <v>1</v>
      </c>
      <c r="R107" s="84">
        <v>100</v>
      </c>
      <c r="S107" s="84">
        <v>676</v>
      </c>
    </row>
    <row r="108" spans="1:19">
      <c r="A108" s="3">
        <v>121</v>
      </c>
      <c r="B108" s="3">
        <v>8</v>
      </c>
      <c r="C108" s="3">
        <v>5</v>
      </c>
      <c r="D108" s="46" t="s">
        <v>10757</v>
      </c>
      <c r="E108" s="84">
        <v>1</v>
      </c>
      <c r="F108" s="84">
        <v>3</v>
      </c>
      <c r="G108" s="84">
        <v>1</v>
      </c>
      <c r="H108" s="84">
        <v>1</v>
      </c>
      <c r="I108" s="84">
        <v>105</v>
      </c>
      <c r="J108" s="84">
        <v>706</v>
      </c>
      <c r="K108" s="84">
        <v>54</v>
      </c>
      <c r="L108" s="84">
        <v>52</v>
      </c>
      <c r="M108" s="84">
        <v>3</v>
      </c>
      <c r="N108" s="84">
        <v>15</v>
      </c>
      <c r="O108" s="84">
        <v>87</v>
      </c>
      <c r="P108" s="84">
        <v>8</v>
      </c>
      <c r="Q108" s="84">
        <v>1</v>
      </c>
      <c r="R108" s="84">
        <v>101</v>
      </c>
      <c r="S108" s="84">
        <v>675</v>
      </c>
    </row>
    <row r="109" spans="1:19">
      <c r="A109" s="3">
        <v>121</v>
      </c>
      <c r="B109" s="3">
        <v>8</v>
      </c>
      <c r="C109" s="3">
        <v>6</v>
      </c>
      <c r="D109" s="46" t="s">
        <v>345</v>
      </c>
      <c r="E109" s="84">
        <v>1</v>
      </c>
      <c r="F109" s="84">
        <v>8</v>
      </c>
      <c r="G109" s="84">
        <v>1</v>
      </c>
      <c r="H109" s="84">
        <v>1</v>
      </c>
      <c r="I109" s="84">
        <v>106</v>
      </c>
      <c r="J109" s="84">
        <v>705</v>
      </c>
      <c r="K109" s="84">
        <v>55</v>
      </c>
      <c r="L109" s="84">
        <v>53</v>
      </c>
      <c r="M109" s="84">
        <v>2</v>
      </c>
      <c r="N109" s="84">
        <v>15</v>
      </c>
      <c r="O109" s="84">
        <v>87</v>
      </c>
      <c r="P109" s="84">
        <v>8</v>
      </c>
      <c r="Q109" s="84">
        <v>1</v>
      </c>
      <c r="R109" s="84">
        <v>102</v>
      </c>
      <c r="S109" s="84">
        <v>674</v>
      </c>
    </row>
    <row r="110" spans="1:19">
      <c r="A110" s="3">
        <v>121</v>
      </c>
      <c r="B110" s="3">
        <v>8</v>
      </c>
      <c r="C110" s="3">
        <v>7</v>
      </c>
      <c r="D110" s="46" t="s">
        <v>910</v>
      </c>
      <c r="E110" s="84">
        <v>1</v>
      </c>
      <c r="F110" s="84">
        <v>5</v>
      </c>
      <c r="G110" s="84">
        <v>1</v>
      </c>
      <c r="H110" s="84">
        <v>1</v>
      </c>
      <c r="I110" s="84">
        <v>107</v>
      </c>
      <c r="J110" s="84">
        <v>704</v>
      </c>
      <c r="K110" s="84">
        <v>56</v>
      </c>
      <c r="L110" s="84">
        <v>54</v>
      </c>
      <c r="M110" s="84">
        <v>1</v>
      </c>
      <c r="N110" s="84">
        <v>15</v>
      </c>
      <c r="O110" s="84">
        <v>87</v>
      </c>
      <c r="P110" s="84">
        <v>8</v>
      </c>
      <c r="Q110" s="84">
        <v>1</v>
      </c>
      <c r="R110" s="84">
        <v>103</v>
      </c>
      <c r="S110" s="84">
        <v>673</v>
      </c>
    </row>
    <row r="111" spans="1:19">
      <c r="A111" s="3">
        <v>122</v>
      </c>
      <c r="B111" s="3">
        <v>1</v>
      </c>
      <c r="C111" s="3">
        <v>1</v>
      </c>
      <c r="D111" s="46" t="s">
        <v>283</v>
      </c>
      <c r="E111" s="84">
        <v>3</v>
      </c>
      <c r="F111" s="84">
        <v>13</v>
      </c>
      <c r="G111" s="84">
        <v>1</v>
      </c>
      <c r="H111" s="84">
        <v>1</v>
      </c>
      <c r="I111" s="84">
        <v>108</v>
      </c>
      <c r="J111" s="84">
        <v>703</v>
      </c>
      <c r="K111" s="84">
        <v>1</v>
      </c>
      <c r="M111" s="84">
        <v>62</v>
      </c>
      <c r="N111" s="84">
        <v>16</v>
      </c>
      <c r="O111" s="84">
        <v>86</v>
      </c>
      <c r="P111" s="84">
        <v>1</v>
      </c>
      <c r="Q111" s="84">
        <v>9</v>
      </c>
    </row>
    <row r="112" spans="1:19">
      <c r="A112" s="3">
        <v>122</v>
      </c>
      <c r="B112" s="3">
        <v>1</v>
      </c>
      <c r="C112" s="3">
        <v>2</v>
      </c>
      <c r="D112" s="46" t="s">
        <v>10715</v>
      </c>
      <c r="E112" s="84">
        <v>3</v>
      </c>
      <c r="F112" s="84">
        <v>13</v>
      </c>
      <c r="G112" s="84">
        <v>1</v>
      </c>
      <c r="H112" s="84">
        <v>1</v>
      </c>
      <c r="I112" s="84">
        <v>109</v>
      </c>
      <c r="J112" s="84">
        <v>702</v>
      </c>
      <c r="K112" s="84">
        <v>2</v>
      </c>
      <c r="M112" s="84">
        <v>61</v>
      </c>
      <c r="N112" s="84">
        <v>16</v>
      </c>
      <c r="O112" s="84">
        <v>86</v>
      </c>
      <c r="P112" s="84">
        <v>1</v>
      </c>
      <c r="Q112" s="84">
        <v>9</v>
      </c>
    </row>
    <row r="113" spans="1:19">
      <c r="A113" s="3">
        <v>122</v>
      </c>
      <c r="B113" s="3">
        <v>1</v>
      </c>
      <c r="C113" s="3">
        <v>3</v>
      </c>
      <c r="D113" s="46" t="s">
        <v>201</v>
      </c>
      <c r="E113" s="84">
        <v>1</v>
      </c>
      <c r="F113" s="84">
        <v>9</v>
      </c>
      <c r="G113" s="84">
        <v>1</v>
      </c>
      <c r="H113" s="84">
        <v>2</v>
      </c>
      <c r="I113" s="84">
        <v>110</v>
      </c>
      <c r="J113" s="84">
        <v>701</v>
      </c>
      <c r="K113" s="84">
        <v>3</v>
      </c>
      <c r="M113" s="84">
        <v>60</v>
      </c>
      <c r="N113" s="84">
        <v>16</v>
      </c>
      <c r="O113" s="84">
        <v>86</v>
      </c>
      <c r="P113" s="84">
        <v>1</v>
      </c>
      <c r="Q113" s="84">
        <v>9</v>
      </c>
    </row>
    <row r="114" spans="1:19">
      <c r="A114" s="3">
        <v>122</v>
      </c>
      <c r="B114" s="3">
        <v>1</v>
      </c>
      <c r="C114" s="3">
        <v>4</v>
      </c>
      <c r="D114" s="46" t="s">
        <v>10758</v>
      </c>
      <c r="E114" s="84">
        <v>1</v>
      </c>
      <c r="F114" s="84">
        <v>1</v>
      </c>
      <c r="G114" s="84">
        <v>1</v>
      </c>
      <c r="H114" s="84">
        <v>1</v>
      </c>
      <c r="I114" s="84">
        <v>111</v>
      </c>
      <c r="J114" s="84">
        <v>700</v>
      </c>
      <c r="K114" s="84">
        <v>4</v>
      </c>
      <c r="L114" s="84">
        <v>1</v>
      </c>
      <c r="M114" s="84">
        <v>59</v>
      </c>
      <c r="N114" s="84">
        <v>16</v>
      </c>
      <c r="O114" s="84">
        <v>86</v>
      </c>
      <c r="P114" s="84">
        <v>1</v>
      </c>
      <c r="Q114" s="84">
        <v>9</v>
      </c>
      <c r="R114" s="84">
        <v>104</v>
      </c>
      <c r="S114" s="84">
        <v>672</v>
      </c>
    </row>
    <row r="115" spans="1:19">
      <c r="A115" s="3">
        <v>122</v>
      </c>
      <c r="B115" s="3">
        <v>1</v>
      </c>
      <c r="C115" s="3">
        <v>5</v>
      </c>
      <c r="D115" s="46" t="s">
        <v>10759</v>
      </c>
      <c r="E115" s="84">
        <v>1</v>
      </c>
      <c r="F115" s="84">
        <v>5</v>
      </c>
      <c r="G115" s="84">
        <v>1</v>
      </c>
      <c r="H115" s="84">
        <v>1</v>
      </c>
      <c r="I115" s="84">
        <v>112</v>
      </c>
      <c r="J115" s="84">
        <v>699</v>
      </c>
      <c r="K115" s="84">
        <v>5</v>
      </c>
      <c r="L115" s="84">
        <v>2</v>
      </c>
      <c r="M115" s="84">
        <v>58</v>
      </c>
      <c r="N115" s="84">
        <v>16</v>
      </c>
      <c r="O115" s="84">
        <v>86</v>
      </c>
      <c r="P115" s="84">
        <v>1</v>
      </c>
      <c r="Q115" s="84">
        <v>9</v>
      </c>
      <c r="R115" s="84">
        <v>105</v>
      </c>
      <c r="S115" s="84">
        <v>671</v>
      </c>
    </row>
    <row r="116" spans="1:19">
      <c r="A116" s="3">
        <v>122</v>
      </c>
      <c r="B116" s="3">
        <v>1</v>
      </c>
      <c r="C116" s="3">
        <v>6</v>
      </c>
      <c r="D116" s="46" t="s">
        <v>311</v>
      </c>
      <c r="E116" s="84">
        <v>6</v>
      </c>
      <c r="F116" s="84">
        <v>13</v>
      </c>
      <c r="G116" s="84">
        <v>1</v>
      </c>
      <c r="H116" s="84">
        <v>3</v>
      </c>
      <c r="I116" s="84">
        <v>113</v>
      </c>
      <c r="J116" s="84">
        <v>698</v>
      </c>
      <c r="K116" s="84">
        <v>6</v>
      </c>
      <c r="L116" s="84">
        <v>3</v>
      </c>
      <c r="M116" s="84">
        <v>57</v>
      </c>
      <c r="N116" s="84">
        <v>16</v>
      </c>
      <c r="O116" s="84">
        <v>86</v>
      </c>
      <c r="P116" s="84">
        <v>1</v>
      </c>
      <c r="Q116" s="84">
        <v>9</v>
      </c>
      <c r="R116" s="84">
        <v>106</v>
      </c>
      <c r="S116" s="84">
        <v>670</v>
      </c>
    </row>
    <row r="117" spans="1:19">
      <c r="A117" s="3">
        <v>122</v>
      </c>
      <c r="B117" s="3">
        <v>1</v>
      </c>
      <c r="C117" s="3">
        <v>7</v>
      </c>
      <c r="D117" s="46" t="s">
        <v>10760</v>
      </c>
      <c r="E117" s="84">
        <v>1</v>
      </c>
      <c r="F117" s="84">
        <v>7</v>
      </c>
      <c r="G117" s="84">
        <v>1</v>
      </c>
      <c r="H117" s="84">
        <v>3</v>
      </c>
      <c r="I117" s="84">
        <v>114</v>
      </c>
      <c r="J117" s="84">
        <v>697</v>
      </c>
      <c r="K117" s="84">
        <v>7</v>
      </c>
      <c r="L117" s="84">
        <v>4</v>
      </c>
      <c r="M117" s="84">
        <v>56</v>
      </c>
      <c r="N117" s="84">
        <v>16</v>
      </c>
      <c r="O117" s="84">
        <v>86</v>
      </c>
      <c r="P117" s="84">
        <v>1</v>
      </c>
      <c r="Q117" s="84">
        <v>9</v>
      </c>
      <c r="R117" s="84">
        <v>107</v>
      </c>
      <c r="S117" s="84">
        <v>669</v>
      </c>
    </row>
    <row r="118" spans="1:19">
      <c r="A118" s="3">
        <v>122</v>
      </c>
      <c r="B118" s="3">
        <v>1</v>
      </c>
      <c r="C118" s="3">
        <v>8</v>
      </c>
      <c r="D118" s="46" t="s">
        <v>22</v>
      </c>
      <c r="E118" s="84">
        <v>8</v>
      </c>
      <c r="F118" s="84">
        <v>44</v>
      </c>
      <c r="G118" s="84">
        <v>1</v>
      </c>
      <c r="H118" s="84">
        <v>3</v>
      </c>
      <c r="I118" s="84">
        <v>115</v>
      </c>
      <c r="J118" s="84">
        <v>696</v>
      </c>
      <c r="K118" s="84">
        <v>8</v>
      </c>
      <c r="L118" s="84">
        <v>5</v>
      </c>
      <c r="M118" s="84">
        <v>55</v>
      </c>
      <c r="N118" s="84">
        <v>16</v>
      </c>
      <c r="O118" s="84">
        <v>86</v>
      </c>
      <c r="P118" s="84">
        <v>1</v>
      </c>
      <c r="Q118" s="84">
        <v>9</v>
      </c>
      <c r="R118" s="84">
        <v>108</v>
      </c>
      <c r="S118" s="84">
        <v>668</v>
      </c>
    </row>
    <row r="119" spans="1:19">
      <c r="A119" s="3">
        <v>122</v>
      </c>
      <c r="B119" s="3">
        <v>1</v>
      </c>
      <c r="C119" s="3">
        <v>9</v>
      </c>
      <c r="D119" s="46" t="s">
        <v>10761</v>
      </c>
      <c r="E119" s="84">
        <v>1</v>
      </c>
      <c r="F119" s="84">
        <v>6</v>
      </c>
      <c r="G119" s="84">
        <v>1</v>
      </c>
      <c r="H119" s="84">
        <v>1</v>
      </c>
      <c r="I119" s="84">
        <v>116</v>
      </c>
      <c r="J119" s="84">
        <v>695</v>
      </c>
      <c r="K119" s="84">
        <v>9</v>
      </c>
      <c r="L119" s="84">
        <v>6</v>
      </c>
      <c r="M119" s="84">
        <v>54</v>
      </c>
      <c r="N119" s="84">
        <v>16</v>
      </c>
      <c r="O119" s="84">
        <v>86</v>
      </c>
      <c r="P119" s="84">
        <v>1</v>
      </c>
      <c r="Q119" s="84">
        <v>9</v>
      </c>
      <c r="R119" s="84">
        <v>109</v>
      </c>
      <c r="S119" s="84">
        <v>667</v>
      </c>
    </row>
    <row r="120" spans="1:19">
      <c r="A120" s="3">
        <v>122</v>
      </c>
      <c r="B120" s="3">
        <v>2</v>
      </c>
      <c r="C120" s="3">
        <v>1</v>
      </c>
      <c r="D120" s="46" t="s">
        <v>10762</v>
      </c>
      <c r="E120" s="84">
        <v>1</v>
      </c>
      <c r="F120" s="84">
        <v>3</v>
      </c>
      <c r="G120" s="84">
        <v>1</v>
      </c>
      <c r="H120" s="84">
        <v>1</v>
      </c>
      <c r="I120" s="84">
        <v>117</v>
      </c>
      <c r="J120" s="84">
        <v>694</v>
      </c>
      <c r="K120" s="84">
        <v>10</v>
      </c>
      <c r="L120" s="84">
        <v>7</v>
      </c>
      <c r="M120" s="84">
        <v>53</v>
      </c>
      <c r="N120" s="84">
        <v>17</v>
      </c>
      <c r="O120" s="84">
        <v>85</v>
      </c>
      <c r="P120" s="84">
        <v>2</v>
      </c>
      <c r="Q120" s="84">
        <v>8</v>
      </c>
      <c r="R120" s="84">
        <v>110</v>
      </c>
      <c r="S120" s="84">
        <v>666</v>
      </c>
    </row>
    <row r="121" spans="1:19">
      <c r="A121" s="3">
        <v>122</v>
      </c>
      <c r="B121" s="3">
        <v>2</v>
      </c>
      <c r="C121" s="3">
        <v>2</v>
      </c>
      <c r="D121" s="46" t="s">
        <v>2827</v>
      </c>
      <c r="E121" s="84">
        <v>1</v>
      </c>
      <c r="F121" s="84">
        <v>8</v>
      </c>
      <c r="G121" s="84">
        <v>1</v>
      </c>
      <c r="H121" s="84">
        <v>2</v>
      </c>
      <c r="I121" s="84">
        <v>118</v>
      </c>
      <c r="J121" s="84">
        <v>693</v>
      </c>
      <c r="K121" s="84">
        <v>11</v>
      </c>
      <c r="L121" s="84">
        <v>8</v>
      </c>
      <c r="M121" s="84">
        <v>52</v>
      </c>
      <c r="N121" s="84">
        <v>17</v>
      </c>
      <c r="O121" s="84">
        <v>85</v>
      </c>
      <c r="P121" s="84">
        <v>2</v>
      </c>
      <c r="Q121" s="84">
        <v>8</v>
      </c>
      <c r="R121" s="84">
        <v>111</v>
      </c>
      <c r="S121" s="84">
        <v>665</v>
      </c>
    </row>
    <row r="122" spans="1:19">
      <c r="A122" s="3">
        <v>122</v>
      </c>
      <c r="B122" s="3">
        <v>2</v>
      </c>
      <c r="C122" s="3">
        <v>3</v>
      </c>
      <c r="D122" s="46" t="s">
        <v>2676</v>
      </c>
      <c r="E122" s="84">
        <v>2</v>
      </c>
      <c r="F122" s="84">
        <v>2</v>
      </c>
      <c r="G122" s="84">
        <v>1</v>
      </c>
      <c r="H122" s="84">
        <v>1</v>
      </c>
      <c r="I122" s="84">
        <v>119</v>
      </c>
      <c r="J122" s="84">
        <v>692</v>
      </c>
      <c r="K122" s="84">
        <v>12</v>
      </c>
      <c r="L122" s="84">
        <v>9</v>
      </c>
      <c r="M122" s="84">
        <v>51</v>
      </c>
      <c r="N122" s="84">
        <v>17</v>
      </c>
      <c r="O122" s="84">
        <v>85</v>
      </c>
      <c r="P122" s="84">
        <v>2</v>
      </c>
      <c r="Q122" s="84">
        <v>8</v>
      </c>
      <c r="R122" s="84">
        <v>112</v>
      </c>
      <c r="S122" s="84">
        <v>664</v>
      </c>
    </row>
    <row r="123" spans="1:19">
      <c r="A123" s="3">
        <v>122</v>
      </c>
      <c r="B123" s="3">
        <v>2</v>
      </c>
      <c r="C123" s="3">
        <v>4</v>
      </c>
      <c r="D123" s="46" t="s">
        <v>10763</v>
      </c>
      <c r="E123" s="84">
        <v>1</v>
      </c>
      <c r="F123" s="84">
        <v>2</v>
      </c>
      <c r="G123" s="84">
        <v>1</v>
      </c>
      <c r="H123" s="84">
        <v>1</v>
      </c>
      <c r="I123" s="84">
        <v>120</v>
      </c>
      <c r="J123" s="84">
        <v>691</v>
      </c>
      <c r="K123" s="84">
        <v>13</v>
      </c>
      <c r="L123" s="84">
        <v>10</v>
      </c>
      <c r="M123" s="84">
        <v>50</v>
      </c>
      <c r="N123" s="84">
        <v>17</v>
      </c>
      <c r="O123" s="84">
        <v>85</v>
      </c>
      <c r="P123" s="84">
        <v>2</v>
      </c>
      <c r="Q123" s="84">
        <v>8</v>
      </c>
      <c r="R123" s="84">
        <v>113</v>
      </c>
      <c r="S123" s="84">
        <v>663</v>
      </c>
    </row>
    <row r="124" spans="1:19">
      <c r="A124" s="3">
        <v>122</v>
      </c>
      <c r="B124" s="3">
        <v>2</v>
      </c>
      <c r="C124" s="3">
        <v>5</v>
      </c>
      <c r="D124" s="46" t="s">
        <v>2787</v>
      </c>
      <c r="E124" s="84">
        <v>1</v>
      </c>
      <c r="F124" s="84">
        <v>5</v>
      </c>
      <c r="G124" s="84">
        <v>1</v>
      </c>
      <c r="H124" s="84">
        <v>3</v>
      </c>
      <c r="I124" s="84">
        <v>121</v>
      </c>
      <c r="J124" s="84">
        <v>690</v>
      </c>
      <c r="K124" s="84">
        <v>14</v>
      </c>
      <c r="L124" s="84">
        <v>11</v>
      </c>
      <c r="M124" s="84">
        <v>49</v>
      </c>
      <c r="N124" s="84">
        <v>17</v>
      </c>
      <c r="O124" s="84">
        <v>85</v>
      </c>
      <c r="P124" s="84">
        <v>2</v>
      </c>
      <c r="Q124" s="84">
        <v>8</v>
      </c>
      <c r="R124" s="84">
        <v>114</v>
      </c>
      <c r="S124" s="84">
        <v>662</v>
      </c>
    </row>
    <row r="125" spans="1:19">
      <c r="A125" s="3">
        <v>122</v>
      </c>
      <c r="B125" s="3">
        <v>3</v>
      </c>
      <c r="C125" s="3">
        <v>1</v>
      </c>
      <c r="D125" s="46" t="s">
        <v>9168</v>
      </c>
      <c r="E125" s="84">
        <v>2</v>
      </c>
      <c r="F125" s="84">
        <v>4</v>
      </c>
      <c r="G125" s="84">
        <v>2</v>
      </c>
      <c r="H125" s="84">
        <v>2</v>
      </c>
      <c r="I125" s="84">
        <v>122</v>
      </c>
      <c r="J125" s="84">
        <v>689</v>
      </c>
      <c r="K125" s="84">
        <v>15</v>
      </c>
      <c r="L125" s="84">
        <v>12</v>
      </c>
      <c r="M125" s="84">
        <v>48</v>
      </c>
      <c r="N125" s="84">
        <v>18</v>
      </c>
      <c r="O125" s="84">
        <v>84</v>
      </c>
      <c r="P125" s="84">
        <v>3</v>
      </c>
      <c r="Q125" s="84">
        <v>7</v>
      </c>
      <c r="R125" s="84">
        <v>115</v>
      </c>
      <c r="S125" s="84">
        <v>661</v>
      </c>
    </row>
    <row r="126" spans="1:19">
      <c r="A126" s="3">
        <v>122</v>
      </c>
      <c r="B126" s="3">
        <v>3</v>
      </c>
      <c r="C126" s="3">
        <v>2</v>
      </c>
      <c r="D126" s="46" t="s">
        <v>10764</v>
      </c>
      <c r="E126" s="84">
        <v>1</v>
      </c>
      <c r="F126" s="84">
        <v>3</v>
      </c>
      <c r="G126" s="84">
        <v>1</v>
      </c>
      <c r="H126" s="84">
        <v>1</v>
      </c>
      <c r="I126" s="84">
        <v>123</v>
      </c>
      <c r="J126" s="84">
        <v>688</v>
      </c>
      <c r="K126" s="84">
        <v>16</v>
      </c>
      <c r="L126" s="84">
        <v>13</v>
      </c>
      <c r="M126" s="84">
        <v>47</v>
      </c>
      <c r="N126" s="84">
        <v>18</v>
      </c>
      <c r="O126" s="84">
        <v>84</v>
      </c>
      <c r="P126" s="84">
        <v>3</v>
      </c>
      <c r="Q126" s="84">
        <v>7</v>
      </c>
      <c r="R126" s="84">
        <v>116</v>
      </c>
      <c r="S126" s="84">
        <v>660</v>
      </c>
    </row>
    <row r="127" spans="1:19">
      <c r="A127" s="3">
        <v>122</v>
      </c>
      <c r="B127" s="3">
        <v>3</v>
      </c>
      <c r="C127" s="3">
        <v>3</v>
      </c>
      <c r="D127" s="46" t="s">
        <v>10765</v>
      </c>
      <c r="E127" s="84">
        <v>1</v>
      </c>
      <c r="F127" s="84">
        <v>2</v>
      </c>
      <c r="G127" s="84">
        <v>1</v>
      </c>
      <c r="H127" s="84">
        <v>1</v>
      </c>
      <c r="I127" s="84">
        <v>124</v>
      </c>
      <c r="J127" s="84">
        <v>687</v>
      </c>
      <c r="K127" s="84">
        <v>17</v>
      </c>
      <c r="L127" s="84">
        <v>14</v>
      </c>
      <c r="M127" s="84">
        <v>46</v>
      </c>
      <c r="N127" s="84">
        <v>18</v>
      </c>
      <c r="O127" s="84">
        <v>84</v>
      </c>
      <c r="P127" s="84">
        <v>3</v>
      </c>
      <c r="Q127" s="84">
        <v>7</v>
      </c>
      <c r="R127" s="84">
        <v>117</v>
      </c>
      <c r="S127" s="84">
        <v>659</v>
      </c>
    </row>
    <row r="128" spans="1:19">
      <c r="A128" s="3">
        <v>122</v>
      </c>
      <c r="B128" s="3">
        <v>3</v>
      </c>
      <c r="C128" s="3">
        <v>4</v>
      </c>
      <c r="D128" s="46" t="s">
        <v>10766</v>
      </c>
      <c r="E128" s="84">
        <v>1</v>
      </c>
      <c r="F128" s="84">
        <v>1</v>
      </c>
      <c r="G128" s="84">
        <v>1</v>
      </c>
      <c r="H128" s="84">
        <v>1</v>
      </c>
      <c r="I128" s="84">
        <v>125</v>
      </c>
      <c r="J128" s="84">
        <v>686</v>
      </c>
      <c r="K128" s="84">
        <v>18</v>
      </c>
      <c r="L128" s="84">
        <v>15</v>
      </c>
      <c r="M128" s="84">
        <v>45</v>
      </c>
      <c r="N128" s="84">
        <v>18</v>
      </c>
      <c r="O128" s="84">
        <v>84</v>
      </c>
      <c r="P128" s="84">
        <v>3</v>
      </c>
      <c r="Q128" s="84">
        <v>7</v>
      </c>
      <c r="R128" s="84">
        <v>118</v>
      </c>
      <c r="S128" s="84">
        <v>658</v>
      </c>
    </row>
    <row r="129" spans="1:19">
      <c r="A129" s="3">
        <v>122</v>
      </c>
      <c r="B129" s="3">
        <v>3</v>
      </c>
      <c r="C129" s="3">
        <v>5</v>
      </c>
      <c r="D129" s="46" t="s">
        <v>10734</v>
      </c>
      <c r="E129" s="84">
        <v>7</v>
      </c>
      <c r="F129" s="84">
        <v>12</v>
      </c>
      <c r="G129" s="84">
        <v>2</v>
      </c>
      <c r="H129" s="84">
        <v>2</v>
      </c>
      <c r="I129" s="84">
        <v>126</v>
      </c>
      <c r="J129" s="84">
        <v>685</v>
      </c>
      <c r="K129" s="84">
        <v>19</v>
      </c>
      <c r="L129" s="84">
        <v>16</v>
      </c>
      <c r="M129" s="84">
        <v>44</v>
      </c>
      <c r="N129" s="84">
        <v>18</v>
      </c>
      <c r="O129" s="84">
        <v>84</v>
      </c>
      <c r="P129" s="84">
        <v>3</v>
      </c>
      <c r="Q129" s="84">
        <v>7</v>
      </c>
      <c r="R129" s="84">
        <v>119</v>
      </c>
      <c r="S129" s="84">
        <v>657</v>
      </c>
    </row>
    <row r="130" spans="1:19">
      <c r="A130" s="3">
        <v>122</v>
      </c>
      <c r="B130" s="3">
        <v>3</v>
      </c>
      <c r="C130" s="3">
        <v>6</v>
      </c>
      <c r="D130" s="46" t="s">
        <v>256</v>
      </c>
      <c r="E130" s="84">
        <v>1</v>
      </c>
      <c r="F130" s="84">
        <v>1</v>
      </c>
      <c r="G130" s="84">
        <v>1</v>
      </c>
      <c r="H130" s="84">
        <v>1</v>
      </c>
      <c r="I130" s="84">
        <v>127</v>
      </c>
      <c r="J130" s="84">
        <v>684</v>
      </c>
      <c r="K130" s="84">
        <v>20</v>
      </c>
      <c r="L130" s="84">
        <v>17</v>
      </c>
      <c r="M130" s="84">
        <v>43</v>
      </c>
      <c r="N130" s="84">
        <v>18</v>
      </c>
      <c r="O130" s="84">
        <v>84</v>
      </c>
      <c r="P130" s="84">
        <v>3</v>
      </c>
      <c r="Q130" s="84">
        <v>7</v>
      </c>
      <c r="R130" s="84">
        <v>120</v>
      </c>
      <c r="S130" s="84">
        <v>656</v>
      </c>
    </row>
    <row r="131" spans="1:19">
      <c r="A131" s="3">
        <v>122</v>
      </c>
      <c r="B131" s="3">
        <v>4</v>
      </c>
      <c r="C131" s="3">
        <v>1</v>
      </c>
      <c r="D131" s="46" t="s">
        <v>10767</v>
      </c>
      <c r="E131" s="84">
        <v>1</v>
      </c>
      <c r="F131" s="84">
        <v>4</v>
      </c>
      <c r="G131" s="84">
        <v>1</v>
      </c>
      <c r="H131" s="84">
        <v>2</v>
      </c>
      <c r="I131" s="84">
        <v>128</v>
      </c>
      <c r="J131" s="84">
        <v>683</v>
      </c>
      <c r="K131" s="84">
        <v>21</v>
      </c>
      <c r="L131" s="84">
        <v>18</v>
      </c>
      <c r="M131" s="84">
        <v>42</v>
      </c>
      <c r="N131" s="84">
        <v>19</v>
      </c>
      <c r="O131" s="84">
        <v>83</v>
      </c>
      <c r="P131" s="84">
        <v>4</v>
      </c>
      <c r="Q131" s="84">
        <v>6</v>
      </c>
      <c r="R131" s="84">
        <v>121</v>
      </c>
      <c r="S131" s="84">
        <v>655</v>
      </c>
    </row>
    <row r="132" spans="1:19">
      <c r="A132" s="3">
        <v>122</v>
      </c>
      <c r="B132" s="3">
        <v>4</v>
      </c>
      <c r="C132" s="3">
        <v>2</v>
      </c>
      <c r="D132" s="46" t="s">
        <v>10768</v>
      </c>
      <c r="E132" s="84">
        <v>1</v>
      </c>
      <c r="F132" s="84">
        <v>2</v>
      </c>
      <c r="G132" s="84">
        <v>1</v>
      </c>
      <c r="H132" s="84">
        <v>1</v>
      </c>
      <c r="I132" s="84">
        <v>129</v>
      </c>
      <c r="J132" s="84">
        <v>682</v>
      </c>
      <c r="K132" s="84">
        <v>22</v>
      </c>
      <c r="L132" s="84">
        <v>19</v>
      </c>
      <c r="M132" s="84">
        <v>41</v>
      </c>
      <c r="N132" s="84">
        <v>19</v>
      </c>
      <c r="O132" s="84">
        <v>83</v>
      </c>
      <c r="P132" s="84">
        <v>4</v>
      </c>
      <c r="Q132" s="84">
        <v>6</v>
      </c>
      <c r="R132" s="84">
        <v>122</v>
      </c>
      <c r="S132" s="84">
        <v>654</v>
      </c>
    </row>
    <row r="133" spans="1:19">
      <c r="A133" s="3">
        <v>122</v>
      </c>
      <c r="B133" s="3">
        <v>4</v>
      </c>
      <c r="C133" s="3">
        <v>3</v>
      </c>
      <c r="D133" s="46" t="s">
        <v>10769</v>
      </c>
      <c r="E133" s="84">
        <v>1</v>
      </c>
      <c r="F133" s="84">
        <v>3</v>
      </c>
      <c r="G133" s="84">
        <v>1</v>
      </c>
      <c r="H133" s="84">
        <v>2</v>
      </c>
      <c r="I133" s="84">
        <v>130</v>
      </c>
      <c r="J133" s="84">
        <v>681</v>
      </c>
      <c r="K133" s="84">
        <v>23</v>
      </c>
      <c r="L133" s="84">
        <v>20</v>
      </c>
      <c r="M133" s="84">
        <v>40</v>
      </c>
      <c r="N133" s="84">
        <v>19</v>
      </c>
      <c r="O133" s="84">
        <v>83</v>
      </c>
      <c r="P133" s="84">
        <v>4</v>
      </c>
      <c r="Q133" s="84">
        <v>6</v>
      </c>
      <c r="R133" s="84">
        <v>123</v>
      </c>
      <c r="S133" s="84">
        <v>653</v>
      </c>
    </row>
    <row r="134" spans="1:19">
      <c r="A134" s="3">
        <v>122</v>
      </c>
      <c r="B134" s="3">
        <v>4</v>
      </c>
      <c r="C134" s="3">
        <v>4</v>
      </c>
      <c r="D134" s="46" t="s">
        <v>10770</v>
      </c>
      <c r="E134" s="84">
        <v>2</v>
      </c>
      <c r="F134" s="84">
        <v>2</v>
      </c>
      <c r="G134" s="84">
        <v>2</v>
      </c>
      <c r="H134" s="84">
        <v>1</v>
      </c>
      <c r="I134" s="84">
        <v>131</v>
      </c>
      <c r="J134" s="84">
        <v>680</v>
      </c>
      <c r="K134" s="84">
        <v>24</v>
      </c>
      <c r="L134" s="84">
        <v>21</v>
      </c>
      <c r="M134" s="84">
        <v>39</v>
      </c>
      <c r="N134" s="84">
        <v>19</v>
      </c>
      <c r="O134" s="84">
        <v>83</v>
      </c>
      <c r="P134" s="84">
        <v>4</v>
      </c>
      <c r="Q134" s="84">
        <v>6</v>
      </c>
      <c r="R134" s="84">
        <v>124</v>
      </c>
      <c r="S134" s="84">
        <v>652</v>
      </c>
    </row>
    <row r="135" spans="1:19">
      <c r="A135" s="3">
        <v>122</v>
      </c>
      <c r="B135" s="3">
        <v>4</v>
      </c>
      <c r="C135" s="3">
        <v>5</v>
      </c>
      <c r="D135" s="46" t="s">
        <v>5186</v>
      </c>
      <c r="E135" s="84">
        <v>1</v>
      </c>
      <c r="F135" s="84">
        <v>2</v>
      </c>
      <c r="G135" s="84">
        <v>1</v>
      </c>
      <c r="H135" s="84">
        <v>1</v>
      </c>
      <c r="I135" s="84">
        <v>132</v>
      </c>
      <c r="J135" s="84">
        <v>679</v>
      </c>
      <c r="K135" s="84">
        <v>25</v>
      </c>
      <c r="L135" s="84">
        <v>22</v>
      </c>
      <c r="M135" s="84">
        <v>38</v>
      </c>
      <c r="N135" s="84">
        <v>19</v>
      </c>
      <c r="O135" s="84">
        <v>83</v>
      </c>
      <c r="P135" s="84">
        <v>4</v>
      </c>
      <c r="Q135" s="84">
        <v>6</v>
      </c>
      <c r="R135" s="84">
        <v>125</v>
      </c>
      <c r="S135" s="84">
        <v>651</v>
      </c>
    </row>
    <row r="136" spans="1:19">
      <c r="A136" s="3">
        <v>122</v>
      </c>
      <c r="B136" s="3">
        <v>4</v>
      </c>
      <c r="C136" s="3">
        <v>6</v>
      </c>
      <c r="D136" s="46" t="s">
        <v>1643</v>
      </c>
      <c r="E136" s="84">
        <v>1</v>
      </c>
      <c r="F136" s="84">
        <v>1</v>
      </c>
      <c r="G136" s="84">
        <v>1</v>
      </c>
      <c r="H136" s="84">
        <v>1</v>
      </c>
      <c r="I136" s="84">
        <v>133</v>
      </c>
      <c r="J136" s="84">
        <v>678</v>
      </c>
      <c r="K136" s="84">
        <v>26</v>
      </c>
      <c r="L136" s="84">
        <v>23</v>
      </c>
      <c r="M136" s="84">
        <v>37</v>
      </c>
      <c r="N136" s="84">
        <v>19</v>
      </c>
      <c r="O136" s="84">
        <v>83</v>
      </c>
      <c r="P136" s="84">
        <v>4</v>
      </c>
      <c r="Q136" s="84">
        <v>6</v>
      </c>
      <c r="R136" s="84">
        <v>126</v>
      </c>
      <c r="S136" s="84">
        <v>650</v>
      </c>
    </row>
    <row r="137" spans="1:19">
      <c r="A137" s="3">
        <v>122</v>
      </c>
      <c r="B137" s="3">
        <v>4</v>
      </c>
      <c r="C137" s="3">
        <v>7</v>
      </c>
      <c r="D137" s="46" t="s">
        <v>3343</v>
      </c>
      <c r="E137" s="84">
        <v>2</v>
      </c>
      <c r="F137" s="84">
        <v>8</v>
      </c>
      <c r="G137" s="84">
        <v>1</v>
      </c>
      <c r="H137" s="84">
        <v>1</v>
      </c>
      <c r="I137" s="84">
        <v>134</v>
      </c>
      <c r="J137" s="84">
        <v>677</v>
      </c>
      <c r="K137" s="84">
        <v>27</v>
      </c>
      <c r="L137" s="84">
        <v>24</v>
      </c>
      <c r="M137" s="84">
        <v>36</v>
      </c>
      <c r="N137" s="84">
        <v>19</v>
      </c>
      <c r="O137" s="84">
        <v>83</v>
      </c>
      <c r="P137" s="84">
        <v>4</v>
      </c>
      <c r="Q137" s="84">
        <v>6</v>
      </c>
      <c r="R137" s="84">
        <v>127</v>
      </c>
      <c r="S137" s="84">
        <v>649</v>
      </c>
    </row>
    <row r="138" spans="1:19">
      <c r="A138" s="3">
        <v>122</v>
      </c>
      <c r="B138" s="3">
        <v>4</v>
      </c>
      <c r="C138" s="3">
        <v>8</v>
      </c>
      <c r="D138" s="46" t="s">
        <v>7065</v>
      </c>
      <c r="E138" s="84">
        <v>1</v>
      </c>
      <c r="F138" s="84">
        <v>1</v>
      </c>
      <c r="G138" s="84">
        <v>1</v>
      </c>
      <c r="H138" s="84">
        <v>1</v>
      </c>
      <c r="I138" s="84">
        <v>135</v>
      </c>
      <c r="J138" s="84">
        <v>676</v>
      </c>
      <c r="K138" s="84">
        <v>28</v>
      </c>
      <c r="L138" s="84">
        <v>25</v>
      </c>
      <c r="M138" s="84">
        <v>35</v>
      </c>
      <c r="N138" s="84">
        <v>19</v>
      </c>
      <c r="O138" s="84">
        <v>83</v>
      </c>
      <c r="P138" s="84">
        <v>4</v>
      </c>
      <c r="Q138" s="84">
        <v>6</v>
      </c>
      <c r="R138" s="84">
        <v>128</v>
      </c>
      <c r="S138" s="84">
        <v>648</v>
      </c>
    </row>
    <row r="139" spans="1:19">
      <c r="A139" s="3">
        <v>122</v>
      </c>
      <c r="B139" s="3">
        <v>4</v>
      </c>
      <c r="C139" s="3">
        <v>9</v>
      </c>
      <c r="D139" s="46" t="s">
        <v>10771</v>
      </c>
      <c r="E139" s="84">
        <v>1</v>
      </c>
      <c r="F139" s="84">
        <v>3</v>
      </c>
      <c r="G139" s="84">
        <v>1</v>
      </c>
      <c r="H139" s="84">
        <v>1</v>
      </c>
      <c r="I139" s="84">
        <v>136</v>
      </c>
      <c r="J139" s="84">
        <v>675</v>
      </c>
      <c r="K139" s="84">
        <v>29</v>
      </c>
      <c r="L139" s="84">
        <v>26</v>
      </c>
      <c r="M139" s="84">
        <v>34</v>
      </c>
      <c r="N139" s="84">
        <v>19</v>
      </c>
      <c r="O139" s="84">
        <v>83</v>
      </c>
      <c r="P139" s="84">
        <v>4</v>
      </c>
      <c r="Q139" s="84">
        <v>6</v>
      </c>
      <c r="R139" s="84">
        <v>129</v>
      </c>
      <c r="S139" s="84">
        <v>647</v>
      </c>
    </row>
    <row r="140" spans="1:19">
      <c r="A140" s="3">
        <v>122</v>
      </c>
      <c r="B140" s="3">
        <v>4</v>
      </c>
      <c r="C140" s="3">
        <v>10</v>
      </c>
      <c r="D140" s="46" t="s">
        <v>22</v>
      </c>
      <c r="E140" s="84">
        <v>9</v>
      </c>
      <c r="F140" s="84">
        <v>43</v>
      </c>
      <c r="G140" s="84">
        <v>2</v>
      </c>
      <c r="H140" s="84">
        <v>2</v>
      </c>
      <c r="I140" s="84">
        <v>137</v>
      </c>
      <c r="J140" s="84">
        <v>674</v>
      </c>
      <c r="K140" s="84">
        <v>30</v>
      </c>
      <c r="L140" s="84">
        <v>27</v>
      </c>
      <c r="M140" s="84">
        <v>33</v>
      </c>
      <c r="N140" s="84">
        <v>19</v>
      </c>
      <c r="O140" s="84">
        <v>83</v>
      </c>
      <c r="P140" s="84">
        <v>4</v>
      </c>
      <c r="Q140" s="84">
        <v>6</v>
      </c>
      <c r="R140" s="84">
        <v>130</v>
      </c>
      <c r="S140" s="84">
        <v>646</v>
      </c>
    </row>
    <row r="141" spans="1:19">
      <c r="A141" s="3">
        <v>122</v>
      </c>
      <c r="B141" s="3">
        <v>5</v>
      </c>
      <c r="C141" s="3">
        <v>1</v>
      </c>
      <c r="D141" s="46" t="s">
        <v>19</v>
      </c>
      <c r="E141" s="84">
        <v>3</v>
      </c>
      <c r="F141" s="84">
        <v>11</v>
      </c>
      <c r="G141" s="84">
        <v>1</v>
      </c>
      <c r="H141" s="84">
        <v>1</v>
      </c>
      <c r="I141" s="84">
        <v>138</v>
      </c>
      <c r="J141" s="84">
        <v>673</v>
      </c>
      <c r="K141" s="114">
        <v>31</v>
      </c>
      <c r="L141" s="84">
        <v>28</v>
      </c>
      <c r="M141" s="84">
        <v>32</v>
      </c>
      <c r="N141" s="84">
        <v>20</v>
      </c>
      <c r="O141" s="84">
        <v>82</v>
      </c>
      <c r="P141" s="84">
        <v>5</v>
      </c>
      <c r="Q141" s="84">
        <v>5</v>
      </c>
      <c r="R141" s="84">
        <v>131</v>
      </c>
      <c r="S141" s="84">
        <v>645</v>
      </c>
    </row>
    <row r="142" spans="1:19">
      <c r="A142" s="3">
        <v>122</v>
      </c>
      <c r="B142" s="3">
        <v>5</v>
      </c>
      <c r="C142" s="3">
        <v>2</v>
      </c>
      <c r="D142" s="46" t="s">
        <v>4895</v>
      </c>
      <c r="E142" s="84">
        <v>2</v>
      </c>
      <c r="F142" s="84">
        <v>3</v>
      </c>
      <c r="G142" s="84">
        <v>2</v>
      </c>
      <c r="H142" s="84">
        <v>1</v>
      </c>
      <c r="I142" s="84">
        <v>139</v>
      </c>
      <c r="J142" s="84">
        <v>672</v>
      </c>
      <c r="K142" s="84">
        <v>32</v>
      </c>
      <c r="L142" s="84">
        <v>29</v>
      </c>
      <c r="M142" s="114">
        <v>31</v>
      </c>
      <c r="N142" s="84">
        <v>20</v>
      </c>
      <c r="O142" s="84">
        <v>82</v>
      </c>
      <c r="P142" s="84">
        <v>5</v>
      </c>
      <c r="Q142" s="84">
        <v>5</v>
      </c>
      <c r="R142" s="84">
        <v>132</v>
      </c>
      <c r="S142" s="84">
        <v>644</v>
      </c>
    </row>
    <row r="143" spans="1:19">
      <c r="A143" s="3">
        <v>122</v>
      </c>
      <c r="B143" s="3">
        <v>5</v>
      </c>
      <c r="C143" s="3">
        <v>3</v>
      </c>
      <c r="D143" s="46" t="s">
        <v>10405</v>
      </c>
      <c r="E143" s="84">
        <v>1</v>
      </c>
      <c r="F143" s="84">
        <v>7</v>
      </c>
      <c r="G143" s="84">
        <v>1</v>
      </c>
      <c r="H143" s="84">
        <v>1</v>
      </c>
      <c r="I143" s="84">
        <v>140</v>
      </c>
      <c r="J143" s="84">
        <v>671</v>
      </c>
      <c r="K143" s="84">
        <v>33</v>
      </c>
      <c r="L143" s="114">
        <v>30</v>
      </c>
      <c r="M143" s="114">
        <v>30</v>
      </c>
      <c r="N143" s="84">
        <v>20</v>
      </c>
      <c r="O143" s="84">
        <v>82</v>
      </c>
      <c r="P143" s="84">
        <v>5</v>
      </c>
      <c r="Q143" s="84">
        <v>5</v>
      </c>
      <c r="R143" s="84">
        <v>133</v>
      </c>
      <c r="S143" s="84">
        <v>643</v>
      </c>
    </row>
    <row r="144" spans="1:19">
      <c r="A144" s="3">
        <v>122</v>
      </c>
      <c r="B144" s="3">
        <v>5</v>
      </c>
      <c r="C144" s="3">
        <v>4</v>
      </c>
      <c r="D144" s="46" t="s">
        <v>10772</v>
      </c>
      <c r="E144" s="84">
        <v>1</v>
      </c>
      <c r="F144" s="84">
        <v>4</v>
      </c>
      <c r="G144" s="84">
        <v>1</v>
      </c>
      <c r="H144" s="84">
        <v>2</v>
      </c>
      <c r="I144" s="84">
        <v>141</v>
      </c>
      <c r="J144" s="84">
        <v>670</v>
      </c>
      <c r="K144" s="84">
        <v>34</v>
      </c>
      <c r="L144" s="84">
        <v>31</v>
      </c>
      <c r="M144" s="84">
        <v>29</v>
      </c>
      <c r="N144" s="84">
        <v>20</v>
      </c>
      <c r="O144" s="84">
        <v>82</v>
      </c>
      <c r="P144" s="84">
        <v>5</v>
      </c>
      <c r="Q144" s="84">
        <v>5</v>
      </c>
      <c r="R144" s="84">
        <v>134</v>
      </c>
      <c r="S144" s="84">
        <v>642</v>
      </c>
    </row>
    <row r="145" spans="1:19">
      <c r="A145" s="3">
        <v>122</v>
      </c>
      <c r="B145" s="3">
        <v>5</v>
      </c>
      <c r="C145" s="3">
        <v>5</v>
      </c>
      <c r="D145" s="46" t="s">
        <v>10773</v>
      </c>
      <c r="E145" s="84">
        <v>1</v>
      </c>
      <c r="F145" s="84">
        <v>1</v>
      </c>
      <c r="G145" s="84">
        <v>1</v>
      </c>
      <c r="H145" s="84">
        <v>1</v>
      </c>
      <c r="I145" s="84">
        <v>142</v>
      </c>
      <c r="J145" s="84">
        <v>669</v>
      </c>
      <c r="K145" s="84">
        <v>35</v>
      </c>
      <c r="L145" s="84">
        <v>32</v>
      </c>
      <c r="M145" s="84">
        <v>28</v>
      </c>
      <c r="N145" s="84">
        <v>20</v>
      </c>
      <c r="O145" s="84">
        <v>82</v>
      </c>
      <c r="P145" s="84">
        <v>5</v>
      </c>
      <c r="Q145" s="84">
        <v>5</v>
      </c>
      <c r="R145" s="84">
        <v>135</v>
      </c>
      <c r="S145" s="84">
        <v>641</v>
      </c>
    </row>
    <row r="146" spans="1:19">
      <c r="A146" s="3">
        <v>122</v>
      </c>
      <c r="B146" s="3">
        <v>5</v>
      </c>
      <c r="C146" s="3">
        <v>6</v>
      </c>
      <c r="D146" s="46" t="s">
        <v>10774</v>
      </c>
      <c r="E146" s="84">
        <v>2</v>
      </c>
      <c r="F146" s="84">
        <v>3</v>
      </c>
      <c r="G146" s="84">
        <v>2</v>
      </c>
      <c r="H146" s="84">
        <v>1</v>
      </c>
      <c r="I146" s="84">
        <v>143</v>
      </c>
      <c r="J146" s="84">
        <v>668</v>
      </c>
      <c r="K146" s="84">
        <v>36</v>
      </c>
      <c r="L146" s="84">
        <v>33</v>
      </c>
      <c r="M146" s="84">
        <v>27</v>
      </c>
      <c r="N146" s="84">
        <v>20</v>
      </c>
      <c r="O146" s="84">
        <v>82</v>
      </c>
      <c r="P146" s="84">
        <v>5</v>
      </c>
      <c r="Q146" s="84">
        <v>5</v>
      </c>
      <c r="R146" s="84">
        <v>136</v>
      </c>
      <c r="S146" s="84">
        <v>640</v>
      </c>
    </row>
    <row r="147" spans="1:19">
      <c r="A147" s="3">
        <v>122</v>
      </c>
      <c r="B147" s="3">
        <v>5</v>
      </c>
      <c r="C147" s="3">
        <v>7</v>
      </c>
      <c r="D147" s="46" t="s">
        <v>1942</v>
      </c>
      <c r="E147" s="84">
        <v>2</v>
      </c>
      <c r="F147" s="84">
        <v>6</v>
      </c>
      <c r="G147" s="84">
        <v>2</v>
      </c>
      <c r="H147" s="84">
        <v>2</v>
      </c>
      <c r="I147" s="84">
        <v>144</v>
      </c>
      <c r="J147" s="84">
        <v>667</v>
      </c>
      <c r="K147" s="84">
        <v>37</v>
      </c>
      <c r="L147" s="84">
        <v>34</v>
      </c>
      <c r="M147" s="84">
        <v>26</v>
      </c>
      <c r="N147" s="84">
        <v>20</v>
      </c>
      <c r="O147" s="84">
        <v>82</v>
      </c>
      <c r="P147" s="84">
        <v>5</v>
      </c>
      <c r="Q147" s="84">
        <v>5</v>
      </c>
      <c r="R147" s="84">
        <v>137</v>
      </c>
      <c r="S147" s="84">
        <v>639</v>
      </c>
    </row>
    <row r="148" spans="1:19">
      <c r="A148" s="3">
        <v>122</v>
      </c>
      <c r="B148" s="3">
        <v>5</v>
      </c>
      <c r="C148" s="3">
        <v>8</v>
      </c>
      <c r="D148" s="46" t="s">
        <v>10775</v>
      </c>
      <c r="E148" s="84">
        <v>2</v>
      </c>
      <c r="F148" s="84">
        <v>8</v>
      </c>
      <c r="G148" s="84">
        <v>2</v>
      </c>
      <c r="H148" s="84">
        <v>1</v>
      </c>
      <c r="I148" s="84">
        <v>145</v>
      </c>
      <c r="J148" s="84">
        <v>666</v>
      </c>
      <c r="K148" s="84">
        <v>38</v>
      </c>
      <c r="L148" s="84">
        <v>35</v>
      </c>
      <c r="M148" s="84">
        <v>25</v>
      </c>
      <c r="N148" s="84">
        <v>20</v>
      </c>
      <c r="O148" s="84">
        <v>82</v>
      </c>
      <c r="P148" s="84">
        <v>5</v>
      </c>
      <c r="Q148" s="84">
        <v>5</v>
      </c>
      <c r="R148" s="84">
        <v>138</v>
      </c>
      <c r="S148" s="84">
        <v>638</v>
      </c>
    </row>
    <row r="149" spans="1:19">
      <c r="A149" s="3">
        <v>122</v>
      </c>
      <c r="B149" s="3">
        <v>6</v>
      </c>
      <c r="C149" s="3">
        <v>1</v>
      </c>
      <c r="D149" s="46" t="s">
        <v>10776</v>
      </c>
      <c r="E149" s="84">
        <v>1</v>
      </c>
      <c r="F149" s="84">
        <v>1</v>
      </c>
      <c r="G149" s="84">
        <v>1</v>
      </c>
      <c r="H149" s="84">
        <v>1</v>
      </c>
      <c r="I149" s="84">
        <v>146</v>
      </c>
      <c r="J149" s="84">
        <v>665</v>
      </c>
      <c r="K149" s="84">
        <v>39</v>
      </c>
      <c r="L149" s="84">
        <v>36</v>
      </c>
      <c r="M149" s="84">
        <v>24</v>
      </c>
      <c r="N149" s="84">
        <v>21</v>
      </c>
      <c r="O149" s="84">
        <v>81</v>
      </c>
      <c r="P149" s="84">
        <v>6</v>
      </c>
      <c r="Q149" s="84">
        <v>4</v>
      </c>
      <c r="R149" s="84">
        <v>139</v>
      </c>
      <c r="S149" s="84">
        <v>637</v>
      </c>
    </row>
    <row r="150" spans="1:19">
      <c r="A150" s="3">
        <v>122</v>
      </c>
      <c r="B150" s="3">
        <v>6</v>
      </c>
      <c r="C150" s="3">
        <v>2</v>
      </c>
      <c r="D150" s="46" t="s">
        <v>3473</v>
      </c>
      <c r="E150" s="84">
        <v>3</v>
      </c>
      <c r="F150" s="84">
        <v>5</v>
      </c>
      <c r="G150" s="84">
        <v>1</v>
      </c>
      <c r="H150" s="84">
        <v>3</v>
      </c>
      <c r="I150" s="84">
        <v>147</v>
      </c>
      <c r="J150" s="84">
        <v>664</v>
      </c>
      <c r="K150" s="84">
        <v>40</v>
      </c>
      <c r="L150" s="84">
        <v>37</v>
      </c>
      <c r="M150" s="84">
        <v>23</v>
      </c>
      <c r="N150" s="84">
        <v>21</v>
      </c>
      <c r="O150" s="84">
        <v>81</v>
      </c>
      <c r="P150" s="84">
        <v>6</v>
      </c>
      <c r="Q150" s="84">
        <v>4</v>
      </c>
      <c r="R150" s="84">
        <v>140</v>
      </c>
      <c r="S150" s="84">
        <v>636</v>
      </c>
    </row>
    <row r="151" spans="1:19">
      <c r="A151" s="3">
        <v>122</v>
      </c>
      <c r="B151" s="3">
        <v>6</v>
      </c>
      <c r="C151" s="3">
        <v>3</v>
      </c>
      <c r="D151" s="46" t="s">
        <v>2787</v>
      </c>
      <c r="E151" s="84">
        <v>3</v>
      </c>
      <c r="F151" s="84">
        <v>3</v>
      </c>
      <c r="G151" s="84">
        <v>3</v>
      </c>
      <c r="H151" s="84">
        <v>1</v>
      </c>
      <c r="I151" s="84">
        <v>148</v>
      </c>
      <c r="J151" s="84">
        <v>663</v>
      </c>
      <c r="K151" s="84">
        <v>41</v>
      </c>
      <c r="L151" s="84">
        <v>38</v>
      </c>
      <c r="M151" s="84">
        <v>22</v>
      </c>
      <c r="N151" s="84">
        <v>21</v>
      </c>
      <c r="O151" s="84">
        <v>81</v>
      </c>
      <c r="P151" s="84">
        <v>6</v>
      </c>
      <c r="Q151" s="84">
        <v>4</v>
      </c>
      <c r="R151" s="84">
        <v>141</v>
      </c>
      <c r="S151" s="84">
        <v>635</v>
      </c>
    </row>
    <row r="152" spans="1:19">
      <c r="A152" s="3">
        <v>122</v>
      </c>
      <c r="B152" s="3">
        <v>6</v>
      </c>
      <c r="C152" s="3">
        <v>4</v>
      </c>
      <c r="D152" s="46" t="s">
        <v>10777</v>
      </c>
      <c r="E152" s="84">
        <v>1</v>
      </c>
      <c r="F152" s="84">
        <v>1</v>
      </c>
      <c r="G152" s="84">
        <v>1</v>
      </c>
      <c r="H152" s="84">
        <v>1</v>
      </c>
      <c r="I152" s="84">
        <v>149</v>
      </c>
      <c r="J152" s="84">
        <v>662</v>
      </c>
      <c r="K152" s="84">
        <v>42</v>
      </c>
      <c r="L152" s="84">
        <v>39</v>
      </c>
      <c r="M152" s="84">
        <v>21</v>
      </c>
      <c r="N152" s="84">
        <v>21</v>
      </c>
      <c r="O152" s="84">
        <v>81</v>
      </c>
      <c r="P152" s="84">
        <v>6</v>
      </c>
      <c r="Q152" s="84">
        <v>4</v>
      </c>
      <c r="R152" s="84">
        <v>142</v>
      </c>
      <c r="S152" s="84">
        <v>634</v>
      </c>
    </row>
    <row r="153" spans="1:19">
      <c r="A153" s="3">
        <v>122</v>
      </c>
      <c r="B153" s="3">
        <v>6</v>
      </c>
      <c r="C153" s="3">
        <v>5</v>
      </c>
      <c r="D153" s="46" t="s">
        <v>10778</v>
      </c>
      <c r="E153" s="84">
        <v>1</v>
      </c>
      <c r="F153" s="84">
        <v>1</v>
      </c>
      <c r="G153" s="84">
        <v>1</v>
      </c>
      <c r="H153" s="84">
        <v>1</v>
      </c>
      <c r="I153" s="84">
        <v>150</v>
      </c>
      <c r="J153" s="84">
        <v>661</v>
      </c>
      <c r="K153" s="84">
        <v>43</v>
      </c>
      <c r="L153" s="84">
        <v>40</v>
      </c>
      <c r="M153" s="84">
        <v>20</v>
      </c>
      <c r="N153" s="84">
        <v>21</v>
      </c>
      <c r="O153" s="84">
        <v>81</v>
      </c>
      <c r="P153" s="84">
        <v>6</v>
      </c>
      <c r="Q153" s="84">
        <v>4</v>
      </c>
      <c r="R153" s="84">
        <v>143</v>
      </c>
      <c r="S153" s="84">
        <v>633</v>
      </c>
    </row>
    <row r="154" spans="1:19">
      <c r="A154" s="3">
        <v>122</v>
      </c>
      <c r="B154" s="3">
        <v>7</v>
      </c>
      <c r="C154" s="3">
        <v>1</v>
      </c>
      <c r="D154" s="46" t="s">
        <v>3287</v>
      </c>
      <c r="E154" s="84">
        <v>2</v>
      </c>
      <c r="F154" s="84">
        <v>7</v>
      </c>
      <c r="G154" s="84">
        <v>2</v>
      </c>
      <c r="H154" s="84">
        <v>1</v>
      </c>
      <c r="I154" s="84">
        <v>151</v>
      </c>
      <c r="J154" s="84">
        <v>660</v>
      </c>
      <c r="K154" s="84">
        <v>44</v>
      </c>
      <c r="L154" s="84">
        <v>41</v>
      </c>
      <c r="M154" s="84">
        <v>19</v>
      </c>
      <c r="N154" s="84">
        <v>22</v>
      </c>
      <c r="O154" s="84">
        <v>80</v>
      </c>
      <c r="P154" s="84">
        <v>7</v>
      </c>
      <c r="Q154" s="84">
        <v>3</v>
      </c>
      <c r="R154" s="84">
        <v>144</v>
      </c>
      <c r="S154" s="84">
        <v>632</v>
      </c>
    </row>
    <row r="155" spans="1:19">
      <c r="A155" s="3">
        <v>122</v>
      </c>
      <c r="B155" s="3">
        <v>7</v>
      </c>
      <c r="C155" s="3">
        <v>2</v>
      </c>
      <c r="D155" s="46" t="s">
        <v>1877</v>
      </c>
      <c r="E155" s="84">
        <v>4</v>
      </c>
      <c r="F155" s="84">
        <v>4</v>
      </c>
      <c r="G155" s="84">
        <v>2</v>
      </c>
      <c r="H155" s="84">
        <v>2</v>
      </c>
      <c r="I155" s="84">
        <v>152</v>
      </c>
      <c r="J155" s="84">
        <v>659</v>
      </c>
      <c r="K155" s="84">
        <v>45</v>
      </c>
      <c r="L155" s="84">
        <v>42</v>
      </c>
      <c r="M155" s="84">
        <v>18</v>
      </c>
      <c r="N155" s="84">
        <v>22</v>
      </c>
      <c r="O155" s="84">
        <v>80</v>
      </c>
      <c r="P155" s="84">
        <v>7</v>
      </c>
      <c r="Q155" s="84">
        <v>3</v>
      </c>
      <c r="R155" s="84">
        <v>145</v>
      </c>
      <c r="S155" s="84">
        <v>631</v>
      </c>
    </row>
    <row r="156" spans="1:19">
      <c r="A156" s="3">
        <v>122</v>
      </c>
      <c r="B156" s="3">
        <v>7</v>
      </c>
      <c r="C156" s="3">
        <v>3</v>
      </c>
      <c r="D156" s="46" t="s">
        <v>10779</v>
      </c>
      <c r="E156" s="84">
        <v>1</v>
      </c>
      <c r="F156" s="84">
        <v>1</v>
      </c>
      <c r="G156" s="84">
        <v>1</v>
      </c>
      <c r="H156" s="84">
        <v>1</v>
      </c>
      <c r="I156" s="84">
        <v>153</v>
      </c>
      <c r="J156" s="84">
        <v>658</v>
      </c>
      <c r="K156" s="84">
        <v>46</v>
      </c>
      <c r="L156" s="84">
        <v>43</v>
      </c>
      <c r="M156" s="84">
        <v>17</v>
      </c>
      <c r="N156" s="84">
        <v>22</v>
      </c>
      <c r="O156" s="84">
        <v>80</v>
      </c>
      <c r="P156" s="84">
        <v>7</v>
      </c>
      <c r="Q156" s="84">
        <v>3</v>
      </c>
      <c r="R156" s="84">
        <v>146</v>
      </c>
      <c r="S156" s="84">
        <v>630</v>
      </c>
    </row>
    <row r="157" spans="1:19">
      <c r="A157" s="3">
        <v>122</v>
      </c>
      <c r="B157" s="3">
        <v>7</v>
      </c>
      <c r="C157" s="3">
        <v>4</v>
      </c>
      <c r="D157" s="46" t="s">
        <v>10780</v>
      </c>
      <c r="E157" s="84">
        <v>1</v>
      </c>
      <c r="F157" s="84">
        <v>1</v>
      </c>
      <c r="G157" s="84">
        <v>1</v>
      </c>
      <c r="H157" s="84">
        <v>1</v>
      </c>
      <c r="I157" s="84">
        <v>154</v>
      </c>
      <c r="J157" s="84">
        <v>657</v>
      </c>
      <c r="K157" s="84">
        <v>47</v>
      </c>
      <c r="L157" s="84">
        <v>44</v>
      </c>
      <c r="M157" s="84">
        <v>16</v>
      </c>
      <c r="N157" s="84">
        <v>22</v>
      </c>
      <c r="O157" s="84">
        <v>80</v>
      </c>
      <c r="P157" s="84">
        <v>7</v>
      </c>
      <c r="Q157" s="84">
        <v>3</v>
      </c>
      <c r="R157" s="84">
        <v>147</v>
      </c>
      <c r="S157" s="84">
        <v>629</v>
      </c>
    </row>
    <row r="158" spans="1:19">
      <c r="A158" s="3">
        <v>122</v>
      </c>
      <c r="B158" s="3">
        <v>7</v>
      </c>
      <c r="C158" s="3">
        <v>5</v>
      </c>
      <c r="D158" s="46" t="s">
        <v>10781</v>
      </c>
      <c r="E158" s="84">
        <v>1</v>
      </c>
      <c r="F158" s="84">
        <v>1</v>
      </c>
      <c r="G158" s="84">
        <v>1</v>
      </c>
      <c r="H158" s="84">
        <v>1</v>
      </c>
      <c r="I158" s="84">
        <v>155</v>
      </c>
      <c r="J158" s="84">
        <v>656</v>
      </c>
      <c r="K158" s="84">
        <v>48</v>
      </c>
      <c r="L158" s="84">
        <v>45</v>
      </c>
      <c r="M158" s="84">
        <v>15</v>
      </c>
      <c r="N158" s="84">
        <v>22</v>
      </c>
      <c r="O158" s="84">
        <v>80</v>
      </c>
      <c r="P158" s="84">
        <v>7</v>
      </c>
      <c r="Q158" s="84">
        <v>3</v>
      </c>
      <c r="R158" s="84">
        <v>148</v>
      </c>
      <c r="S158" s="84">
        <v>628</v>
      </c>
    </row>
    <row r="159" spans="1:19">
      <c r="A159" s="3">
        <v>122</v>
      </c>
      <c r="B159" s="3">
        <v>8</v>
      </c>
      <c r="C159" s="3">
        <v>1</v>
      </c>
      <c r="D159" s="46" t="s">
        <v>396</v>
      </c>
      <c r="E159" s="84">
        <v>1</v>
      </c>
      <c r="F159" s="84">
        <v>4</v>
      </c>
      <c r="G159" s="84">
        <v>1</v>
      </c>
      <c r="H159" s="84">
        <v>2</v>
      </c>
      <c r="I159" s="84">
        <v>156</v>
      </c>
      <c r="J159" s="84">
        <v>655</v>
      </c>
      <c r="K159" s="84">
        <v>49</v>
      </c>
      <c r="L159" s="84">
        <v>46</v>
      </c>
      <c r="M159" s="84">
        <v>14</v>
      </c>
      <c r="N159" s="84">
        <v>23</v>
      </c>
      <c r="O159" s="84">
        <v>79</v>
      </c>
      <c r="P159" s="84">
        <v>8</v>
      </c>
      <c r="Q159" s="84">
        <v>2</v>
      </c>
      <c r="R159" s="84">
        <v>149</v>
      </c>
      <c r="S159" s="84">
        <v>627</v>
      </c>
    </row>
    <row r="160" spans="1:19">
      <c r="A160" s="3">
        <v>122</v>
      </c>
      <c r="B160" s="3">
        <v>8</v>
      </c>
      <c r="C160" s="3">
        <v>2</v>
      </c>
      <c r="D160" s="46" t="s">
        <v>10782</v>
      </c>
      <c r="E160" s="84">
        <v>1</v>
      </c>
      <c r="F160" s="84">
        <v>2</v>
      </c>
      <c r="G160" s="84">
        <v>1</v>
      </c>
      <c r="H160" s="84">
        <v>1</v>
      </c>
      <c r="I160" s="84">
        <v>157</v>
      </c>
      <c r="J160" s="84">
        <v>654</v>
      </c>
      <c r="K160" s="84">
        <v>50</v>
      </c>
      <c r="L160" s="84">
        <v>47</v>
      </c>
      <c r="M160" s="84">
        <v>13</v>
      </c>
      <c r="N160" s="84">
        <v>23</v>
      </c>
      <c r="O160" s="84">
        <v>79</v>
      </c>
      <c r="P160" s="84">
        <v>8</v>
      </c>
      <c r="Q160" s="84">
        <v>2</v>
      </c>
      <c r="R160" s="84">
        <v>150</v>
      </c>
      <c r="S160" s="84">
        <v>626</v>
      </c>
    </row>
    <row r="161" spans="1:19">
      <c r="A161" s="3">
        <v>122</v>
      </c>
      <c r="B161" s="3">
        <v>8</v>
      </c>
      <c r="C161" s="3">
        <v>3</v>
      </c>
      <c r="D161" s="46" t="s">
        <v>10783</v>
      </c>
      <c r="E161" s="84">
        <v>1</v>
      </c>
      <c r="F161" s="84">
        <v>1</v>
      </c>
      <c r="G161" s="84">
        <v>1</v>
      </c>
      <c r="H161" s="84">
        <v>1</v>
      </c>
      <c r="I161" s="84">
        <v>158</v>
      </c>
      <c r="J161" s="84">
        <v>653</v>
      </c>
      <c r="K161" s="84">
        <v>51</v>
      </c>
      <c r="L161" s="84">
        <v>48</v>
      </c>
      <c r="M161" s="84">
        <v>12</v>
      </c>
      <c r="N161" s="84">
        <v>23</v>
      </c>
      <c r="O161" s="84">
        <v>79</v>
      </c>
      <c r="P161" s="84">
        <v>8</v>
      </c>
      <c r="Q161" s="84">
        <v>2</v>
      </c>
      <c r="R161" s="84">
        <v>151</v>
      </c>
      <c r="S161" s="84">
        <v>625</v>
      </c>
    </row>
    <row r="162" spans="1:19">
      <c r="A162" s="3">
        <v>122</v>
      </c>
      <c r="B162" s="3">
        <v>8</v>
      </c>
      <c r="C162" s="3">
        <v>4</v>
      </c>
      <c r="D162" s="46" t="s">
        <v>10784</v>
      </c>
      <c r="E162" s="84">
        <v>2</v>
      </c>
      <c r="F162" s="84">
        <v>2</v>
      </c>
      <c r="G162" s="84">
        <v>1</v>
      </c>
      <c r="H162" s="84">
        <v>1</v>
      </c>
      <c r="I162" s="84">
        <v>159</v>
      </c>
      <c r="J162" s="84">
        <v>652</v>
      </c>
      <c r="K162" s="84">
        <v>52</v>
      </c>
      <c r="L162" s="84">
        <v>49</v>
      </c>
      <c r="M162" s="84">
        <v>11</v>
      </c>
      <c r="N162" s="84">
        <v>23</v>
      </c>
      <c r="O162" s="84">
        <v>79</v>
      </c>
      <c r="P162" s="84">
        <v>8</v>
      </c>
      <c r="Q162" s="84">
        <v>2</v>
      </c>
      <c r="R162" s="84">
        <v>152</v>
      </c>
      <c r="S162" s="84">
        <v>624</v>
      </c>
    </row>
    <row r="163" spans="1:19">
      <c r="A163" s="3">
        <v>122</v>
      </c>
      <c r="B163" s="3">
        <v>8</v>
      </c>
      <c r="C163" s="3">
        <v>5</v>
      </c>
      <c r="D163" s="46" t="s">
        <v>10785</v>
      </c>
      <c r="E163" s="84">
        <v>1</v>
      </c>
      <c r="F163" s="84">
        <v>3</v>
      </c>
      <c r="G163" s="84">
        <v>1</v>
      </c>
      <c r="H163" s="84">
        <v>1</v>
      </c>
      <c r="I163" s="84">
        <v>160</v>
      </c>
      <c r="J163" s="84">
        <v>651</v>
      </c>
      <c r="K163" s="84">
        <v>53</v>
      </c>
      <c r="L163" s="84">
        <v>50</v>
      </c>
      <c r="M163" s="84">
        <v>10</v>
      </c>
      <c r="N163" s="84">
        <v>23</v>
      </c>
      <c r="O163" s="84">
        <v>79</v>
      </c>
      <c r="P163" s="84">
        <v>8</v>
      </c>
      <c r="Q163" s="84">
        <v>2</v>
      </c>
      <c r="R163" s="84">
        <v>153</v>
      </c>
      <c r="S163" s="84">
        <v>623</v>
      </c>
    </row>
    <row r="164" spans="1:19">
      <c r="A164" s="3">
        <v>122</v>
      </c>
      <c r="B164" s="3">
        <v>8</v>
      </c>
      <c r="C164" s="3">
        <v>6</v>
      </c>
      <c r="D164" s="46" t="s">
        <v>1877</v>
      </c>
      <c r="E164" s="84">
        <v>5</v>
      </c>
      <c r="F164" s="84">
        <v>3</v>
      </c>
      <c r="G164" s="84">
        <v>3</v>
      </c>
      <c r="H164" s="84">
        <v>1</v>
      </c>
      <c r="I164" s="84">
        <v>161</v>
      </c>
      <c r="J164" s="84">
        <v>650</v>
      </c>
      <c r="K164" s="84">
        <v>54</v>
      </c>
      <c r="L164" s="84">
        <v>51</v>
      </c>
      <c r="M164" s="84">
        <v>9</v>
      </c>
      <c r="N164" s="84">
        <v>23</v>
      </c>
      <c r="O164" s="84">
        <v>79</v>
      </c>
      <c r="P164" s="84">
        <v>8</v>
      </c>
      <c r="Q164" s="84">
        <v>2</v>
      </c>
      <c r="R164" s="84">
        <v>154</v>
      </c>
      <c r="S164" s="84">
        <v>622</v>
      </c>
    </row>
    <row r="165" spans="1:19">
      <c r="A165" s="3">
        <v>122</v>
      </c>
      <c r="B165" s="3">
        <v>8</v>
      </c>
      <c r="C165" s="3">
        <v>7</v>
      </c>
      <c r="D165" s="46" t="s">
        <v>1948</v>
      </c>
      <c r="E165" s="84">
        <v>1</v>
      </c>
      <c r="F165" s="84">
        <v>3</v>
      </c>
      <c r="G165" s="84">
        <v>1</v>
      </c>
      <c r="H165" s="84">
        <v>1</v>
      </c>
      <c r="I165" s="84">
        <v>162</v>
      </c>
      <c r="J165" s="84">
        <v>649</v>
      </c>
      <c r="K165" s="84">
        <v>55</v>
      </c>
      <c r="L165" s="84">
        <v>52</v>
      </c>
      <c r="M165" s="84">
        <v>8</v>
      </c>
      <c r="N165" s="84">
        <v>23</v>
      </c>
      <c r="O165" s="84">
        <v>79</v>
      </c>
      <c r="P165" s="84">
        <v>8</v>
      </c>
      <c r="Q165" s="84">
        <v>2</v>
      </c>
      <c r="R165" s="84">
        <v>155</v>
      </c>
      <c r="S165" s="84">
        <v>621</v>
      </c>
    </row>
    <row r="166" spans="1:19">
      <c r="A166" s="3">
        <v>122</v>
      </c>
      <c r="B166" s="3">
        <v>9</v>
      </c>
      <c r="C166" s="3">
        <v>1</v>
      </c>
      <c r="D166" s="46" t="s">
        <v>396</v>
      </c>
      <c r="E166" s="84">
        <v>2</v>
      </c>
      <c r="F166" s="84">
        <v>3</v>
      </c>
      <c r="G166" s="84">
        <v>2</v>
      </c>
      <c r="H166" s="84">
        <v>1</v>
      </c>
      <c r="I166" s="84">
        <v>163</v>
      </c>
      <c r="J166" s="84">
        <v>648</v>
      </c>
      <c r="K166" s="84">
        <v>56</v>
      </c>
      <c r="L166" s="84">
        <v>53</v>
      </c>
      <c r="M166" s="84">
        <v>7</v>
      </c>
      <c r="N166" s="84">
        <v>24</v>
      </c>
      <c r="O166" s="84">
        <v>78</v>
      </c>
      <c r="P166" s="84">
        <v>9</v>
      </c>
      <c r="Q166" s="84">
        <v>1</v>
      </c>
      <c r="R166" s="84">
        <v>156</v>
      </c>
      <c r="S166" s="84">
        <v>620</v>
      </c>
    </row>
    <row r="167" spans="1:19">
      <c r="A167" s="3">
        <v>122</v>
      </c>
      <c r="B167" s="3">
        <v>9</v>
      </c>
      <c r="C167" s="3">
        <v>2</v>
      </c>
      <c r="D167" s="46" t="s">
        <v>10760</v>
      </c>
      <c r="E167" s="84">
        <v>3</v>
      </c>
      <c r="F167" s="84">
        <v>5</v>
      </c>
      <c r="G167" s="84">
        <v>3</v>
      </c>
      <c r="H167" s="84">
        <v>1</v>
      </c>
      <c r="I167" s="84">
        <v>164</v>
      </c>
      <c r="J167" s="84">
        <v>647</v>
      </c>
      <c r="K167" s="84">
        <v>57</v>
      </c>
      <c r="L167" s="84">
        <v>54</v>
      </c>
      <c r="M167" s="84">
        <v>6</v>
      </c>
      <c r="N167" s="84">
        <v>24</v>
      </c>
      <c r="O167" s="84">
        <v>78</v>
      </c>
      <c r="P167" s="84">
        <v>9</v>
      </c>
      <c r="Q167" s="84">
        <v>1</v>
      </c>
      <c r="R167" s="84">
        <v>157</v>
      </c>
      <c r="S167" s="84">
        <v>619</v>
      </c>
    </row>
    <row r="168" spans="1:19">
      <c r="A168" s="3">
        <v>122</v>
      </c>
      <c r="B168" s="3">
        <v>9</v>
      </c>
      <c r="C168" s="3">
        <v>3</v>
      </c>
      <c r="D168" s="46" t="s">
        <v>22</v>
      </c>
      <c r="E168" s="84">
        <v>10</v>
      </c>
      <c r="F168" s="84">
        <v>42</v>
      </c>
      <c r="G168" s="84">
        <v>3</v>
      </c>
      <c r="H168" s="84">
        <v>1</v>
      </c>
      <c r="I168" s="84">
        <v>165</v>
      </c>
      <c r="J168" s="84">
        <v>646</v>
      </c>
      <c r="K168" s="84">
        <v>58</v>
      </c>
      <c r="L168" s="84">
        <v>55</v>
      </c>
      <c r="M168" s="84">
        <v>5</v>
      </c>
      <c r="N168" s="84">
        <v>24</v>
      </c>
      <c r="O168" s="84">
        <v>78</v>
      </c>
      <c r="P168" s="84">
        <v>9</v>
      </c>
      <c r="Q168" s="84">
        <v>1</v>
      </c>
      <c r="R168" s="84">
        <v>158</v>
      </c>
      <c r="S168" s="84">
        <v>618</v>
      </c>
    </row>
    <row r="169" spans="1:19">
      <c r="A169" s="3">
        <v>122</v>
      </c>
      <c r="B169" s="3">
        <v>9</v>
      </c>
      <c r="C169" s="3">
        <v>4</v>
      </c>
      <c r="D169" s="46" t="s">
        <v>1440</v>
      </c>
      <c r="E169" s="84">
        <v>1</v>
      </c>
      <c r="F169" s="84">
        <v>2</v>
      </c>
      <c r="G169" s="84">
        <v>1</v>
      </c>
      <c r="H169" s="84">
        <v>1</v>
      </c>
      <c r="I169" s="84">
        <v>166</v>
      </c>
      <c r="J169" s="84">
        <v>645</v>
      </c>
      <c r="K169" s="84">
        <v>59</v>
      </c>
      <c r="L169" s="84">
        <v>56</v>
      </c>
      <c r="M169" s="84">
        <v>4</v>
      </c>
      <c r="N169" s="84">
        <v>24</v>
      </c>
      <c r="O169" s="84">
        <v>78</v>
      </c>
      <c r="P169" s="84">
        <v>9</v>
      </c>
      <c r="Q169" s="84">
        <v>1</v>
      </c>
      <c r="R169" s="84">
        <v>159</v>
      </c>
      <c r="S169" s="84">
        <v>617</v>
      </c>
    </row>
    <row r="170" spans="1:19">
      <c r="A170" s="3">
        <v>122</v>
      </c>
      <c r="B170" s="3">
        <v>9</v>
      </c>
      <c r="C170" s="3">
        <v>5</v>
      </c>
      <c r="D170" s="46" t="s">
        <v>10786</v>
      </c>
      <c r="E170" s="84">
        <v>1</v>
      </c>
      <c r="F170" s="84">
        <v>1</v>
      </c>
      <c r="G170" s="84">
        <v>1</v>
      </c>
      <c r="H170" s="84">
        <v>1</v>
      </c>
      <c r="I170" s="84">
        <v>167</v>
      </c>
      <c r="J170" s="84">
        <v>644</v>
      </c>
      <c r="K170" s="84">
        <v>60</v>
      </c>
      <c r="L170" s="84">
        <v>57</v>
      </c>
      <c r="M170" s="84">
        <v>3</v>
      </c>
      <c r="N170" s="84">
        <v>24</v>
      </c>
      <c r="O170" s="84">
        <v>78</v>
      </c>
      <c r="P170" s="84">
        <v>9</v>
      </c>
      <c r="Q170" s="84">
        <v>1</v>
      </c>
      <c r="R170" s="84">
        <v>160</v>
      </c>
      <c r="S170" s="84">
        <v>616</v>
      </c>
    </row>
    <row r="171" spans="1:19">
      <c r="A171" s="3">
        <v>122</v>
      </c>
      <c r="B171" s="3">
        <v>9</v>
      </c>
      <c r="C171" s="3">
        <v>6</v>
      </c>
      <c r="D171" s="46" t="s">
        <v>242</v>
      </c>
      <c r="E171" s="84">
        <v>1</v>
      </c>
      <c r="F171" s="84">
        <v>4</v>
      </c>
      <c r="G171" s="84">
        <v>1</v>
      </c>
      <c r="H171" s="84">
        <v>1</v>
      </c>
      <c r="I171" s="84">
        <v>168</v>
      </c>
      <c r="J171" s="84">
        <v>643</v>
      </c>
      <c r="K171" s="84">
        <v>61</v>
      </c>
      <c r="L171" s="84">
        <v>58</v>
      </c>
      <c r="M171" s="84">
        <v>2</v>
      </c>
      <c r="N171" s="84">
        <v>24</v>
      </c>
      <c r="O171" s="84">
        <v>78</v>
      </c>
      <c r="P171" s="84">
        <v>9</v>
      </c>
      <c r="Q171" s="84">
        <v>1</v>
      </c>
      <c r="R171" s="84">
        <v>161</v>
      </c>
      <c r="S171" s="84">
        <v>615</v>
      </c>
    </row>
    <row r="172" spans="1:19">
      <c r="A172" s="3">
        <v>122</v>
      </c>
      <c r="B172" s="3">
        <v>9</v>
      </c>
      <c r="C172" s="3">
        <v>7</v>
      </c>
      <c r="D172" s="46" t="s">
        <v>327</v>
      </c>
      <c r="E172" s="84">
        <v>8</v>
      </c>
      <c r="F172" s="84">
        <v>11</v>
      </c>
      <c r="G172" s="84">
        <v>3</v>
      </c>
      <c r="H172" s="84">
        <v>1</v>
      </c>
      <c r="I172" s="84">
        <v>169</v>
      </c>
      <c r="J172" s="84">
        <v>642</v>
      </c>
      <c r="K172" s="84">
        <v>62</v>
      </c>
      <c r="L172" s="84">
        <v>59</v>
      </c>
      <c r="M172" s="84">
        <v>1</v>
      </c>
      <c r="N172" s="84">
        <v>24</v>
      </c>
      <c r="O172" s="84">
        <v>78</v>
      </c>
      <c r="P172" s="84">
        <v>9</v>
      </c>
      <c r="Q172" s="84">
        <v>1</v>
      </c>
      <c r="R172" s="84">
        <v>162</v>
      </c>
      <c r="S172" s="84">
        <v>614</v>
      </c>
    </row>
    <row r="173" spans="1:19">
      <c r="A173" s="3">
        <v>123</v>
      </c>
      <c r="B173" s="3">
        <v>1</v>
      </c>
      <c r="C173" s="3">
        <v>1</v>
      </c>
      <c r="D173" s="46" t="s">
        <v>283</v>
      </c>
      <c r="E173" s="84">
        <v>4</v>
      </c>
      <c r="F173" s="84">
        <v>12</v>
      </c>
      <c r="G173" s="84">
        <v>1</v>
      </c>
      <c r="H173" s="84">
        <v>1</v>
      </c>
      <c r="I173" s="84">
        <v>170</v>
      </c>
      <c r="J173" s="84">
        <v>641</v>
      </c>
      <c r="K173" s="84">
        <v>1</v>
      </c>
      <c r="M173" s="84">
        <v>41</v>
      </c>
      <c r="N173" s="84">
        <v>25</v>
      </c>
      <c r="O173" s="84">
        <v>77</v>
      </c>
      <c r="P173" s="84">
        <v>1</v>
      </c>
      <c r="Q173" s="84">
        <v>4</v>
      </c>
    </row>
    <row r="174" spans="1:19">
      <c r="A174" s="3">
        <v>123</v>
      </c>
      <c r="B174" s="3">
        <v>1</v>
      </c>
      <c r="C174" s="3">
        <v>2</v>
      </c>
      <c r="D174" s="46" t="s">
        <v>10715</v>
      </c>
      <c r="E174" s="84">
        <v>4</v>
      </c>
      <c r="F174" s="84">
        <v>12</v>
      </c>
      <c r="G174" s="84">
        <v>1</v>
      </c>
      <c r="H174" s="84">
        <v>1</v>
      </c>
      <c r="I174" s="84">
        <v>171</v>
      </c>
      <c r="J174" s="84">
        <v>640</v>
      </c>
      <c r="K174" s="84">
        <v>2</v>
      </c>
      <c r="M174" s="84">
        <v>40</v>
      </c>
      <c r="N174" s="84">
        <v>25</v>
      </c>
      <c r="O174" s="84">
        <v>77</v>
      </c>
      <c r="P174" s="84">
        <v>1</v>
      </c>
      <c r="Q174" s="84">
        <v>4</v>
      </c>
    </row>
    <row r="175" spans="1:19">
      <c r="A175" s="3">
        <v>123</v>
      </c>
      <c r="B175" s="3">
        <v>1</v>
      </c>
      <c r="C175" s="3">
        <v>3</v>
      </c>
      <c r="D175" s="46" t="s">
        <v>287</v>
      </c>
      <c r="E175" s="84">
        <v>3</v>
      </c>
      <c r="F175" s="84">
        <v>7</v>
      </c>
      <c r="G175" s="84">
        <v>1</v>
      </c>
      <c r="H175" s="84">
        <v>4</v>
      </c>
      <c r="I175" s="84">
        <v>172</v>
      </c>
      <c r="J175" s="84">
        <v>639</v>
      </c>
      <c r="K175" s="84">
        <v>3</v>
      </c>
      <c r="L175" s="84">
        <v>1</v>
      </c>
      <c r="M175" s="84">
        <v>39</v>
      </c>
      <c r="N175" s="84">
        <v>25</v>
      </c>
      <c r="O175" s="84">
        <v>77</v>
      </c>
      <c r="P175" s="84">
        <v>1</v>
      </c>
      <c r="Q175" s="84">
        <v>4</v>
      </c>
      <c r="R175" s="84">
        <v>163</v>
      </c>
      <c r="S175" s="84">
        <v>613</v>
      </c>
    </row>
    <row r="176" spans="1:19">
      <c r="A176" s="3">
        <v>123</v>
      </c>
      <c r="B176" s="3">
        <v>1</v>
      </c>
      <c r="C176" s="3">
        <v>4</v>
      </c>
      <c r="D176" s="46" t="s">
        <v>10787</v>
      </c>
      <c r="E176" s="84">
        <v>2</v>
      </c>
      <c r="F176" s="84">
        <v>4</v>
      </c>
      <c r="G176" s="84">
        <v>1</v>
      </c>
      <c r="H176" s="84">
        <v>1</v>
      </c>
      <c r="I176" s="84">
        <v>173</v>
      </c>
      <c r="J176" s="84">
        <v>638</v>
      </c>
      <c r="K176" s="84">
        <v>4</v>
      </c>
      <c r="L176" s="84">
        <v>2</v>
      </c>
      <c r="M176" s="84">
        <v>38</v>
      </c>
      <c r="N176" s="84">
        <v>25</v>
      </c>
      <c r="O176" s="84">
        <v>77</v>
      </c>
      <c r="P176" s="84">
        <v>1</v>
      </c>
      <c r="Q176" s="84">
        <v>4</v>
      </c>
      <c r="R176" s="84">
        <v>164</v>
      </c>
      <c r="S176" s="84">
        <v>612</v>
      </c>
    </row>
    <row r="177" spans="1:19">
      <c r="A177" s="3">
        <v>123</v>
      </c>
      <c r="B177" s="3">
        <v>1</v>
      </c>
      <c r="C177" s="3">
        <v>5</v>
      </c>
      <c r="D177" s="46" t="s">
        <v>253</v>
      </c>
      <c r="E177" s="84">
        <v>2</v>
      </c>
      <c r="F177" s="84">
        <v>11</v>
      </c>
      <c r="G177" s="84">
        <v>1</v>
      </c>
      <c r="H177" s="84">
        <v>1</v>
      </c>
      <c r="I177" s="84">
        <v>174</v>
      </c>
      <c r="J177" s="84">
        <v>637</v>
      </c>
      <c r="K177" s="84">
        <v>5</v>
      </c>
      <c r="L177" s="84">
        <v>3</v>
      </c>
      <c r="M177" s="84">
        <v>37</v>
      </c>
      <c r="N177" s="84">
        <v>25</v>
      </c>
      <c r="O177" s="84">
        <v>77</v>
      </c>
      <c r="P177" s="84">
        <v>1</v>
      </c>
      <c r="Q177" s="84">
        <v>4</v>
      </c>
      <c r="R177" s="84">
        <v>165</v>
      </c>
      <c r="S177" s="84">
        <v>611</v>
      </c>
    </row>
    <row r="178" spans="1:19">
      <c r="A178" s="3">
        <v>123</v>
      </c>
      <c r="B178" s="3">
        <v>1</v>
      </c>
      <c r="C178" s="3">
        <v>6</v>
      </c>
      <c r="D178" s="46" t="s">
        <v>2465</v>
      </c>
      <c r="E178" s="84">
        <v>2</v>
      </c>
      <c r="F178" s="84">
        <v>6</v>
      </c>
      <c r="G178" s="84">
        <v>1</v>
      </c>
      <c r="H178" s="84">
        <v>4</v>
      </c>
      <c r="I178" s="84">
        <v>175</v>
      </c>
      <c r="J178" s="84">
        <v>636</v>
      </c>
      <c r="K178" s="84">
        <v>6</v>
      </c>
      <c r="L178" s="84">
        <v>4</v>
      </c>
      <c r="M178" s="84">
        <v>36</v>
      </c>
      <c r="N178" s="84">
        <v>25</v>
      </c>
      <c r="O178" s="84">
        <v>77</v>
      </c>
      <c r="P178" s="84">
        <v>1</v>
      </c>
      <c r="Q178" s="84">
        <v>4</v>
      </c>
      <c r="R178" s="84">
        <v>166</v>
      </c>
      <c r="S178" s="84">
        <v>610</v>
      </c>
    </row>
    <row r="179" spans="1:19">
      <c r="A179" s="3">
        <v>123</v>
      </c>
      <c r="B179" s="3">
        <v>1</v>
      </c>
      <c r="C179" s="3">
        <v>7</v>
      </c>
      <c r="D179" s="46" t="s">
        <v>10788</v>
      </c>
      <c r="E179" s="84">
        <v>2</v>
      </c>
      <c r="F179" s="84">
        <v>6</v>
      </c>
      <c r="G179" s="84">
        <v>1</v>
      </c>
      <c r="H179" s="84">
        <v>1</v>
      </c>
      <c r="I179" s="84">
        <v>176</v>
      </c>
      <c r="J179" s="84">
        <v>635</v>
      </c>
      <c r="K179" s="84">
        <v>7</v>
      </c>
      <c r="L179" s="84">
        <v>5</v>
      </c>
      <c r="M179" s="84">
        <v>35</v>
      </c>
      <c r="N179" s="84">
        <v>25</v>
      </c>
      <c r="O179" s="84">
        <v>77</v>
      </c>
      <c r="P179" s="84">
        <v>1</v>
      </c>
      <c r="Q179" s="84">
        <v>4</v>
      </c>
      <c r="R179" s="84">
        <v>167</v>
      </c>
      <c r="S179" s="84">
        <v>609</v>
      </c>
    </row>
    <row r="180" spans="1:19">
      <c r="A180" s="3">
        <v>123</v>
      </c>
      <c r="B180" s="3">
        <v>1</v>
      </c>
      <c r="C180" s="3">
        <v>8</v>
      </c>
      <c r="D180" s="46" t="s">
        <v>10273</v>
      </c>
      <c r="E180" s="84">
        <v>2</v>
      </c>
      <c r="F180" s="84">
        <v>3</v>
      </c>
      <c r="G180" s="84">
        <v>1</v>
      </c>
      <c r="H180" s="84">
        <v>1</v>
      </c>
      <c r="I180" s="84">
        <v>177</v>
      </c>
      <c r="J180" s="84">
        <v>634</v>
      </c>
      <c r="K180" s="84">
        <v>8</v>
      </c>
      <c r="L180" s="84">
        <v>6</v>
      </c>
      <c r="M180" s="84">
        <v>34</v>
      </c>
      <c r="N180" s="84">
        <v>25</v>
      </c>
      <c r="O180" s="84">
        <v>77</v>
      </c>
      <c r="P180" s="84">
        <v>1</v>
      </c>
      <c r="Q180" s="84">
        <v>4</v>
      </c>
      <c r="R180" s="84">
        <v>168</v>
      </c>
      <c r="S180" s="84">
        <v>608</v>
      </c>
    </row>
    <row r="181" spans="1:19">
      <c r="A181" s="3">
        <v>123</v>
      </c>
      <c r="B181" s="3">
        <v>2</v>
      </c>
      <c r="C181" s="3">
        <v>1</v>
      </c>
      <c r="D181" s="46" t="s">
        <v>296</v>
      </c>
      <c r="E181" s="84">
        <v>2</v>
      </c>
      <c r="F181" s="84">
        <v>6</v>
      </c>
      <c r="G181" s="84">
        <v>1</v>
      </c>
      <c r="H181" s="84">
        <v>1</v>
      </c>
      <c r="I181" s="84">
        <v>178</v>
      </c>
      <c r="J181" s="84">
        <v>633</v>
      </c>
      <c r="K181" s="84">
        <v>9</v>
      </c>
      <c r="L181" s="84">
        <v>7</v>
      </c>
      <c r="M181" s="84">
        <v>33</v>
      </c>
      <c r="N181" s="84">
        <v>26</v>
      </c>
      <c r="O181" s="84">
        <v>76</v>
      </c>
      <c r="P181" s="84">
        <v>2</v>
      </c>
      <c r="Q181" s="84">
        <v>3</v>
      </c>
      <c r="R181" s="84">
        <v>169</v>
      </c>
      <c r="S181" s="84">
        <v>607</v>
      </c>
    </row>
    <row r="182" spans="1:19">
      <c r="A182" s="3">
        <v>123</v>
      </c>
      <c r="B182" s="3">
        <v>2</v>
      </c>
      <c r="C182" s="3">
        <v>2</v>
      </c>
      <c r="D182" s="46" t="s">
        <v>10789</v>
      </c>
      <c r="E182" s="84">
        <v>3</v>
      </c>
      <c r="F182" s="84">
        <v>5</v>
      </c>
      <c r="G182" s="84">
        <v>2</v>
      </c>
      <c r="H182" s="84">
        <v>3</v>
      </c>
      <c r="I182" s="84">
        <v>179</v>
      </c>
      <c r="J182" s="84">
        <v>632</v>
      </c>
      <c r="K182" s="84">
        <v>10</v>
      </c>
      <c r="L182" s="84">
        <v>8</v>
      </c>
      <c r="M182" s="84">
        <v>32</v>
      </c>
      <c r="N182" s="84">
        <v>26</v>
      </c>
      <c r="O182" s="84">
        <v>76</v>
      </c>
      <c r="P182" s="84">
        <v>2</v>
      </c>
      <c r="Q182" s="84">
        <v>3</v>
      </c>
      <c r="R182" s="84">
        <v>170</v>
      </c>
      <c r="S182" s="84">
        <v>606</v>
      </c>
    </row>
    <row r="183" spans="1:19">
      <c r="A183" s="3">
        <v>123</v>
      </c>
      <c r="B183" s="3">
        <v>2</v>
      </c>
      <c r="C183" s="3">
        <v>3</v>
      </c>
      <c r="D183" s="46" t="s">
        <v>10790</v>
      </c>
      <c r="E183" s="84">
        <v>1</v>
      </c>
      <c r="F183" s="84">
        <v>3</v>
      </c>
      <c r="G183" s="84">
        <v>1</v>
      </c>
      <c r="H183" s="84">
        <v>1</v>
      </c>
      <c r="I183" s="84">
        <v>180</v>
      </c>
      <c r="J183" s="84">
        <v>631</v>
      </c>
      <c r="K183" s="84">
        <v>11</v>
      </c>
      <c r="L183" s="84">
        <v>9</v>
      </c>
      <c r="M183" s="84">
        <v>31</v>
      </c>
      <c r="N183" s="84">
        <v>26</v>
      </c>
      <c r="O183" s="84">
        <v>76</v>
      </c>
      <c r="P183" s="84">
        <v>2</v>
      </c>
      <c r="Q183" s="84">
        <v>3</v>
      </c>
      <c r="R183" s="84">
        <v>171</v>
      </c>
      <c r="S183" s="84">
        <v>605</v>
      </c>
    </row>
    <row r="184" spans="1:19">
      <c r="A184" s="3">
        <v>123</v>
      </c>
      <c r="B184" s="3">
        <v>2</v>
      </c>
      <c r="C184" s="3">
        <v>4</v>
      </c>
      <c r="D184" s="46" t="s">
        <v>231</v>
      </c>
      <c r="E184" s="84">
        <v>4</v>
      </c>
      <c r="F184" s="84">
        <v>6</v>
      </c>
      <c r="G184" s="84">
        <v>2</v>
      </c>
      <c r="H184" s="84">
        <v>3</v>
      </c>
      <c r="I184" s="84">
        <v>181</v>
      </c>
      <c r="J184" s="84">
        <v>630</v>
      </c>
      <c r="K184" s="84">
        <v>12</v>
      </c>
      <c r="L184" s="84">
        <v>10</v>
      </c>
      <c r="M184" s="84">
        <v>30</v>
      </c>
      <c r="N184" s="84">
        <v>26</v>
      </c>
      <c r="O184" s="84">
        <v>76</v>
      </c>
      <c r="P184" s="84">
        <v>2</v>
      </c>
      <c r="Q184" s="84">
        <v>3</v>
      </c>
      <c r="R184" s="84">
        <v>172</v>
      </c>
      <c r="S184" s="84">
        <v>604</v>
      </c>
    </row>
    <row r="185" spans="1:19">
      <c r="A185" s="3">
        <v>123</v>
      </c>
      <c r="B185" s="3">
        <v>2</v>
      </c>
      <c r="C185" s="3">
        <v>5</v>
      </c>
      <c r="D185" s="46" t="s">
        <v>10748</v>
      </c>
      <c r="E185" s="84">
        <v>2</v>
      </c>
      <c r="F185" s="84">
        <v>5</v>
      </c>
      <c r="G185" s="84">
        <v>1</v>
      </c>
      <c r="H185" s="84">
        <v>2</v>
      </c>
      <c r="I185" s="84">
        <v>182</v>
      </c>
      <c r="J185" s="84">
        <v>629</v>
      </c>
      <c r="K185" s="84">
        <v>13</v>
      </c>
      <c r="L185" s="84">
        <v>11</v>
      </c>
      <c r="M185" s="84">
        <v>29</v>
      </c>
      <c r="N185" s="84">
        <v>26</v>
      </c>
      <c r="O185" s="84">
        <v>76</v>
      </c>
      <c r="P185" s="84">
        <v>2</v>
      </c>
      <c r="Q185" s="84">
        <v>3</v>
      </c>
      <c r="R185" s="84">
        <v>173</v>
      </c>
      <c r="S185" s="84">
        <v>603</v>
      </c>
    </row>
    <row r="186" spans="1:19">
      <c r="A186" s="3">
        <v>123</v>
      </c>
      <c r="B186" s="3">
        <v>2</v>
      </c>
      <c r="C186" s="3">
        <v>6</v>
      </c>
      <c r="D186" s="46" t="s">
        <v>10791</v>
      </c>
      <c r="E186" s="84">
        <v>1</v>
      </c>
      <c r="F186" s="84">
        <v>4</v>
      </c>
      <c r="G186" s="84">
        <v>1</v>
      </c>
      <c r="H186" s="84">
        <v>1</v>
      </c>
      <c r="I186" s="84">
        <v>183</v>
      </c>
      <c r="J186" s="84">
        <v>628</v>
      </c>
      <c r="K186" s="84">
        <v>14</v>
      </c>
      <c r="L186" s="84">
        <v>12</v>
      </c>
      <c r="M186" s="84">
        <v>28</v>
      </c>
      <c r="N186" s="84">
        <v>26</v>
      </c>
      <c r="O186" s="84">
        <v>76</v>
      </c>
      <c r="P186" s="84">
        <v>2</v>
      </c>
      <c r="Q186" s="84">
        <v>3</v>
      </c>
      <c r="R186" s="84">
        <v>174</v>
      </c>
      <c r="S186" s="84">
        <v>602</v>
      </c>
    </row>
    <row r="187" spans="1:19">
      <c r="A187" s="3">
        <v>123</v>
      </c>
      <c r="B187" s="3">
        <v>2</v>
      </c>
      <c r="C187" s="3">
        <v>7</v>
      </c>
      <c r="D187" s="46" t="s">
        <v>10792</v>
      </c>
      <c r="E187" s="84">
        <v>4</v>
      </c>
      <c r="F187" s="84">
        <v>4</v>
      </c>
      <c r="G187" s="84">
        <v>3</v>
      </c>
      <c r="H187" s="84">
        <v>2</v>
      </c>
      <c r="I187" s="84">
        <v>184</v>
      </c>
      <c r="J187" s="84">
        <v>627</v>
      </c>
      <c r="K187" s="84">
        <v>15</v>
      </c>
      <c r="L187" s="84">
        <v>13</v>
      </c>
      <c r="M187" s="84">
        <v>27</v>
      </c>
      <c r="N187" s="84">
        <v>26</v>
      </c>
      <c r="O187" s="84">
        <v>76</v>
      </c>
      <c r="P187" s="84">
        <v>2</v>
      </c>
      <c r="Q187" s="84">
        <v>3</v>
      </c>
      <c r="R187" s="84">
        <v>175</v>
      </c>
      <c r="S187" s="84">
        <v>601</v>
      </c>
    </row>
    <row r="188" spans="1:19">
      <c r="A188" s="3">
        <v>123</v>
      </c>
      <c r="B188" s="3">
        <v>2</v>
      </c>
      <c r="C188" s="3">
        <v>8</v>
      </c>
      <c r="D188" s="46" t="s">
        <v>10793</v>
      </c>
      <c r="E188" s="84">
        <v>1</v>
      </c>
      <c r="F188" s="84">
        <v>1</v>
      </c>
      <c r="G188" s="84">
        <v>1</v>
      </c>
      <c r="H188" s="84">
        <v>1</v>
      </c>
      <c r="I188" s="84">
        <v>185</v>
      </c>
      <c r="J188" s="84">
        <v>626</v>
      </c>
      <c r="K188" s="84">
        <v>16</v>
      </c>
      <c r="L188" s="84">
        <v>14</v>
      </c>
      <c r="M188" s="84">
        <v>26</v>
      </c>
      <c r="N188" s="84">
        <v>26</v>
      </c>
      <c r="O188" s="84">
        <v>76</v>
      </c>
      <c r="P188" s="84">
        <v>2</v>
      </c>
      <c r="Q188" s="84">
        <v>3</v>
      </c>
      <c r="R188" s="84">
        <v>176</v>
      </c>
      <c r="S188" s="84">
        <v>600</v>
      </c>
    </row>
    <row r="189" spans="1:19">
      <c r="A189" s="3">
        <v>123</v>
      </c>
      <c r="B189" s="3">
        <v>2</v>
      </c>
      <c r="C189" s="3">
        <v>9</v>
      </c>
      <c r="D189" s="46" t="s">
        <v>231</v>
      </c>
      <c r="E189" s="84">
        <v>5</v>
      </c>
      <c r="F189" s="84">
        <v>5</v>
      </c>
      <c r="G189" s="84">
        <v>3</v>
      </c>
      <c r="H189" s="84">
        <v>2</v>
      </c>
      <c r="I189" s="84">
        <v>186</v>
      </c>
      <c r="J189" s="84">
        <v>625</v>
      </c>
      <c r="K189" s="84">
        <v>17</v>
      </c>
      <c r="L189" s="84">
        <v>15</v>
      </c>
      <c r="M189" s="84">
        <v>25</v>
      </c>
      <c r="N189" s="84">
        <v>26</v>
      </c>
      <c r="O189" s="84">
        <v>76</v>
      </c>
      <c r="P189" s="84">
        <v>2</v>
      </c>
      <c r="Q189" s="84">
        <v>3</v>
      </c>
      <c r="R189" s="84">
        <v>177</v>
      </c>
      <c r="S189" s="84">
        <v>599</v>
      </c>
    </row>
    <row r="190" spans="1:19">
      <c r="A190" s="3">
        <v>123</v>
      </c>
      <c r="B190" s="3">
        <v>2</v>
      </c>
      <c r="C190" s="3">
        <v>10</v>
      </c>
      <c r="D190" s="46" t="s">
        <v>10748</v>
      </c>
      <c r="E190" s="84">
        <v>3</v>
      </c>
      <c r="F190" s="84">
        <v>4</v>
      </c>
      <c r="G190" s="84">
        <v>2</v>
      </c>
      <c r="H190" s="84">
        <v>1</v>
      </c>
      <c r="I190" s="84">
        <v>187</v>
      </c>
      <c r="J190" s="84">
        <v>624</v>
      </c>
      <c r="K190" s="84">
        <v>18</v>
      </c>
      <c r="L190" s="84">
        <v>16</v>
      </c>
      <c r="M190" s="84">
        <v>24</v>
      </c>
      <c r="N190" s="84">
        <v>26</v>
      </c>
      <c r="O190" s="84">
        <v>76</v>
      </c>
      <c r="P190" s="84">
        <v>2</v>
      </c>
      <c r="Q190" s="84">
        <v>3</v>
      </c>
      <c r="R190" s="84">
        <v>178</v>
      </c>
      <c r="S190" s="84">
        <v>598</v>
      </c>
    </row>
    <row r="191" spans="1:19">
      <c r="A191" s="3">
        <v>123</v>
      </c>
      <c r="B191" s="3">
        <v>2</v>
      </c>
      <c r="C191" s="3">
        <v>11</v>
      </c>
      <c r="D191" s="46" t="s">
        <v>10794</v>
      </c>
      <c r="E191" s="84">
        <v>1</v>
      </c>
      <c r="F191" s="84">
        <v>1</v>
      </c>
      <c r="G191" s="84">
        <v>1</v>
      </c>
      <c r="H191" s="84">
        <v>1</v>
      </c>
      <c r="I191" s="84">
        <v>188</v>
      </c>
      <c r="J191" s="84">
        <v>623</v>
      </c>
      <c r="K191" s="84">
        <v>19</v>
      </c>
      <c r="L191" s="84">
        <v>17</v>
      </c>
      <c r="M191" s="84">
        <v>23</v>
      </c>
      <c r="N191" s="84">
        <v>26</v>
      </c>
      <c r="O191" s="84">
        <v>76</v>
      </c>
      <c r="P191" s="84">
        <v>2</v>
      </c>
      <c r="Q191" s="84">
        <v>3</v>
      </c>
      <c r="R191" s="84">
        <v>179</v>
      </c>
      <c r="S191" s="84">
        <v>597</v>
      </c>
    </row>
    <row r="192" spans="1:19">
      <c r="A192" s="3">
        <v>123</v>
      </c>
      <c r="B192" s="3">
        <v>2</v>
      </c>
      <c r="C192" s="3">
        <v>12</v>
      </c>
      <c r="D192" s="46" t="s">
        <v>31</v>
      </c>
      <c r="E192" s="84">
        <v>1</v>
      </c>
      <c r="F192" s="84">
        <v>4</v>
      </c>
      <c r="G192" s="84">
        <v>1</v>
      </c>
      <c r="H192" s="84">
        <v>1</v>
      </c>
      <c r="I192" s="84">
        <v>189</v>
      </c>
      <c r="J192" s="84">
        <v>622</v>
      </c>
      <c r="K192" s="84">
        <v>20</v>
      </c>
      <c r="L192" s="84">
        <v>18</v>
      </c>
      <c r="M192" s="84">
        <v>22</v>
      </c>
      <c r="N192" s="84">
        <v>26</v>
      </c>
      <c r="O192" s="84">
        <v>76</v>
      </c>
      <c r="P192" s="84">
        <v>2</v>
      </c>
      <c r="Q192" s="84">
        <v>3</v>
      </c>
      <c r="R192" s="84">
        <v>180</v>
      </c>
      <c r="S192" s="84">
        <v>596</v>
      </c>
    </row>
    <row r="193" spans="1:19">
      <c r="A193" s="3">
        <v>123</v>
      </c>
      <c r="B193" s="3">
        <v>2</v>
      </c>
      <c r="C193" s="3">
        <v>13</v>
      </c>
      <c r="D193" s="46" t="s">
        <v>10795</v>
      </c>
      <c r="E193" s="84">
        <v>5</v>
      </c>
      <c r="F193" s="84">
        <v>3</v>
      </c>
      <c r="G193" s="84">
        <v>4</v>
      </c>
      <c r="H193" s="84">
        <v>1</v>
      </c>
      <c r="I193" s="84">
        <v>190</v>
      </c>
      <c r="J193" s="84">
        <v>621</v>
      </c>
      <c r="K193" s="114">
        <v>21</v>
      </c>
      <c r="L193" s="84">
        <v>19</v>
      </c>
      <c r="M193" s="114">
        <v>21</v>
      </c>
      <c r="N193" s="84">
        <v>26</v>
      </c>
      <c r="O193" s="84">
        <v>76</v>
      </c>
      <c r="P193" s="84">
        <v>2</v>
      </c>
      <c r="Q193" s="84">
        <v>3</v>
      </c>
      <c r="R193" s="84">
        <v>181</v>
      </c>
      <c r="S193" s="84">
        <v>595</v>
      </c>
    </row>
    <row r="194" spans="1:19">
      <c r="A194" s="3">
        <v>123</v>
      </c>
      <c r="B194" s="3">
        <v>2</v>
      </c>
      <c r="C194" s="3">
        <v>14</v>
      </c>
      <c r="D194" s="46" t="s">
        <v>231</v>
      </c>
      <c r="E194" s="84">
        <v>6</v>
      </c>
      <c r="F194" s="84">
        <v>4</v>
      </c>
      <c r="G194" s="84">
        <v>4</v>
      </c>
      <c r="H194" s="84">
        <v>1</v>
      </c>
      <c r="I194" s="84">
        <v>191</v>
      </c>
      <c r="J194" s="84">
        <v>620</v>
      </c>
      <c r="K194" s="84">
        <v>22</v>
      </c>
      <c r="L194" s="114">
        <v>20</v>
      </c>
      <c r="M194" s="114">
        <v>20</v>
      </c>
      <c r="N194" s="84">
        <v>26</v>
      </c>
      <c r="O194" s="84">
        <v>76</v>
      </c>
      <c r="P194" s="84">
        <v>2</v>
      </c>
      <c r="Q194" s="84">
        <v>3</v>
      </c>
      <c r="R194" s="84">
        <v>182</v>
      </c>
      <c r="S194" s="84">
        <v>594</v>
      </c>
    </row>
    <row r="195" spans="1:19">
      <c r="A195" s="3">
        <v>123</v>
      </c>
      <c r="B195" s="3">
        <v>2</v>
      </c>
      <c r="C195" s="3">
        <v>15</v>
      </c>
      <c r="D195" s="46" t="s">
        <v>22</v>
      </c>
      <c r="E195" s="84">
        <v>11</v>
      </c>
      <c r="F195" s="84">
        <v>41</v>
      </c>
      <c r="G195" s="84">
        <v>1</v>
      </c>
      <c r="H195" s="84">
        <v>2</v>
      </c>
      <c r="I195" s="84">
        <v>192</v>
      </c>
      <c r="J195" s="84">
        <v>619</v>
      </c>
      <c r="K195" s="84">
        <v>23</v>
      </c>
      <c r="L195" s="84">
        <v>21</v>
      </c>
      <c r="M195" s="84">
        <v>19</v>
      </c>
      <c r="N195" s="84">
        <v>26</v>
      </c>
      <c r="O195" s="84">
        <v>76</v>
      </c>
      <c r="P195" s="84">
        <v>2</v>
      </c>
      <c r="Q195" s="84">
        <v>3</v>
      </c>
      <c r="R195" s="84">
        <v>183</v>
      </c>
      <c r="S195" s="84">
        <v>593</v>
      </c>
    </row>
    <row r="196" spans="1:19">
      <c r="A196" s="3">
        <v>123</v>
      </c>
      <c r="B196" s="3">
        <v>2</v>
      </c>
      <c r="C196" s="3">
        <v>16</v>
      </c>
      <c r="D196" s="46" t="s">
        <v>1440</v>
      </c>
      <c r="E196" s="84">
        <v>2</v>
      </c>
      <c r="F196" s="84">
        <v>1</v>
      </c>
      <c r="G196" s="84">
        <v>1</v>
      </c>
      <c r="H196" s="84">
        <v>1</v>
      </c>
      <c r="I196" s="84">
        <v>193</v>
      </c>
      <c r="J196" s="84">
        <v>618</v>
      </c>
      <c r="K196" s="84">
        <v>24</v>
      </c>
      <c r="L196" s="84">
        <v>22</v>
      </c>
      <c r="M196" s="84">
        <v>18</v>
      </c>
      <c r="N196" s="84">
        <v>26</v>
      </c>
      <c r="O196" s="84">
        <v>76</v>
      </c>
      <c r="P196" s="84">
        <v>2</v>
      </c>
      <c r="Q196" s="84">
        <v>3</v>
      </c>
      <c r="R196" s="84">
        <v>184</v>
      </c>
      <c r="S196" s="84">
        <v>592</v>
      </c>
    </row>
    <row r="197" spans="1:19">
      <c r="A197" s="3">
        <v>123</v>
      </c>
      <c r="B197" s="3">
        <v>2</v>
      </c>
      <c r="C197" s="3">
        <v>17</v>
      </c>
      <c r="D197" s="46" t="s">
        <v>217</v>
      </c>
      <c r="E197" s="84">
        <v>2</v>
      </c>
      <c r="F197" s="84">
        <v>7</v>
      </c>
      <c r="G197" s="84">
        <v>1</v>
      </c>
      <c r="H197" s="84">
        <v>1</v>
      </c>
      <c r="I197" s="84">
        <v>194</v>
      </c>
      <c r="J197" s="84">
        <v>617</v>
      </c>
      <c r="K197" s="84">
        <v>25</v>
      </c>
      <c r="L197" s="84">
        <v>23</v>
      </c>
      <c r="M197" s="84">
        <v>17</v>
      </c>
      <c r="N197" s="84">
        <v>26</v>
      </c>
      <c r="O197" s="84">
        <v>76</v>
      </c>
      <c r="P197" s="84">
        <v>2</v>
      </c>
      <c r="Q197" s="84">
        <v>3</v>
      </c>
      <c r="R197" s="84">
        <v>185</v>
      </c>
      <c r="S197" s="84">
        <v>591</v>
      </c>
    </row>
    <row r="198" spans="1:19">
      <c r="A198" s="3">
        <v>123</v>
      </c>
      <c r="B198" s="3">
        <v>2</v>
      </c>
      <c r="C198" s="3">
        <v>18</v>
      </c>
      <c r="D198" s="46" t="s">
        <v>10796</v>
      </c>
      <c r="E198" s="84">
        <v>1</v>
      </c>
      <c r="F198" s="84">
        <v>3</v>
      </c>
      <c r="G198" s="84">
        <v>1</v>
      </c>
      <c r="H198" s="84">
        <v>3</v>
      </c>
      <c r="I198" s="84">
        <v>195</v>
      </c>
      <c r="J198" s="84">
        <v>616</v>
      </c>
      <c r="K198" s="84">
        <v>26</v>
      </c>
      <c r="L198" s="84">
        <v>24</v>
      </c>
      <c r="M198" s="84">
        <v>16</v>
      </c>
      <c r="N198" s="84">
        <v>26</v>
      </c>
      <c r="O198" s="84">
        <v>76</v>
      </c>
      <c r="P198" s="84">
        <v>2</v>
      </c>
      <c r="Q198" s="84">
        <v>3</v>
      </c>
      <c r="R198" s="84">
        <v>186</v>
      </c>
      <c r="S198" s="84">
        <v>590</v>
      </c>
    </row>
    <row r="199" spans="1:19">
      <c r="A199" s="3">
        <v>123</v>
      </c>
      <c r="B199" s="3">
        <v>3</v>
      </c>
      <c r="C199" s="3">
        <v>1</v>
      </c>
      <c r="D199" s="46" t="s">
        <v>10797</v>
      </c>
      <c r="E199" s="84">
        <v>2</v>
      </c>
      <c r="F199" s="84">
        <v>2</v>
      </c>
      <c r="G199" s="84">
        <v>2</v>
      </c>
      <c r="H199" s="84">
        <v>2</v>
      </c>
      <c r="I199" s="84">
        <v>196</v>
      </c>
      <c r="J199" s="84">
        <v>615</v>
      </c>
      <c r="K199" s="84">
        <v>27</v>
      </c>
      <c r="L199" s="84">
        <v>25</v>
      </c>
      <c r="M199" s="84">
        <v>15</v>
      </c>
      <c r="N199" s="84">
        <v>27</v>
      </c>
      <c r="O199" s="84">
        <v>75</v>
      </c>
      <c r="P199" s="84">
        <v>3</v>
      </c>
      <c r="Q199" s="84">
        <v>2</v>
      </c>
      <c r="R199" s="84">
        <v>187</v>
      </c>
      <c r="S199" s="84">
        <v>589</v>
      </c>
    </row>
    <row r="200" spans="1:19">
      <c r="A200" s="3">
        <v>123</v>
      </c>
      <c r="B200" s="3">
        <v>3</v>
      </c>
      <c r="C200" s="3">
        <v>2</v>
      </c>
      <c r="D200" s="46" t="s">
        <v>22</v>
      </c>
      <c r="E200" s="84">
        <v>12</v>
      </c>
      <c r="F200" s="84">
        <v>40</v>
      </c>
      <c r="G200" s="84">
        <v>2</v>
      </c>
      <c r="H200" s="84">
        <v>1</v>
      </c>
      <c r="I200" s="84">
        <v>197</v>
      </c>
      <c r="J200" s="84">
        <v>614</v>
      </c>
      <c r="K200" s="84">
        <v>28</v>
      </c>
      <c r="L200" s="84">
        <v>26</v>
      </c>
      <c r="M200" s="84">
        <v>14</v>
      </c>
      <c r="N200" s="84">
        <v>27</v>
      </c>
      <c r="O200" s="84">
        <v>75</v>
      </c>
      <c r="P200" s="84">
        <v>3</v>
      </c>
      <c r="Q200" s="84">
        <v>2</v>
      </c>
      <c r="R200" s="84">
        <v>188</v>
      </c>
      <c r="S200" s="84">
        <v>588</v>
      </c>
    </row>
    <row r="201" spans="1:19">
      <c r="A201" s="3">
        <v>123</v>
      </c>
      <c r="B201" s="3">
        <v>3</v>
      </c>
      <c r="C201" s="3">
        <v>3</v>
      </c>
      <c r="D201" s="46" t="s">
        <v>10797</v>
      </c>
      <c r="E201" s="84">
        <v>3</v>
      </c>
      <c r="F201" s="84">
        <v>1</v>
      </c>
      <c r="G201" s="84">
        <v>3</v>
      </c>
      <c r="H201" s="84">
        <v>1</v>
      </c>
      <c r="I201" s="84">
        <v>198</v>
      </c>
      <c r="J201" s="84">
        <v>613</v>
      </c>
      <c r="K201" s="84">
        <v>29</v>
      </c>
      <c r="L201" s="84">
        <v>27</v>
      </c>
      <c r="M201" s="84">
        <v>13</v>
      </c>
      <c r="N201" s="84">
        <v>27</v>
      </c>
      <c r="O201" s="84">
        <v>75</v>
      </c>
      <c r="P201" s="84">
        <v>3</v>
      </c>
      <c r="Q201" s="84">
        <v>2</v>
      </c>
      <c r="R201" s="84">
        <v>189</v>
      </c>
      <c r="S201" s="84">
        <v>587</v>
      </c>
    </row>
    <row r="202" spans="1:19">
      <c r="A202" s="3">
        <v>123</v>
      </c>
      <c r="B202" s="3">
        <v>3</v>
      </c>
      <c r="C202" s="3">
        <v>4</v>
      </c>
      <c r="D202" s="46" t="s">
        <v>19</v>
      </c>
      <c r="E202" s="84">
        <v>4</v>
      </c>
      <c r="F202" s="84">
        <v>10</v>
      </c>
      <c r="G202" s="84">
        <v>1</v>
      </c>
      <c r="H202" s="84">
        <v>1</v>
      </c>
      <c r="I202" s="84">
        <v>199</v>
      </c>
      <c r="J202" s="84">
        <v>612</v>
      </c>
      <c r="K202" s="84">
        <v>30</v>
      </c>
      <c r="L202" s="84">
        <v>28</v>
      </c>
      <c r="M202" s="84">
        <v>12</v>
      </c>
      <c r="N202" s="84">
        <v>27</v>
      </c>
      <c r="O202" s="84">
        <v>75</v>
      </c>
      <c r="P202" s="84">
        <v>3</v>
      </c>
      <c r="Q202" s="84">
        <v>2</v>
      </c>
      <c r="R202" s="84">
        <v>190</v>
      </c>
      <c r="S202" s="84">
        <v>586</v>
      </c>
    </row>
    <row r="203" spans="1:19">
      <c r="A203" s="3">
        <v>123</v>
      </c>
      <c r="B203" s="3">
        <v>3</v>
      </c>
      <c r="C203" s="3">
        <v>5</v>
      </c>
      <c r="D203" s="46" t="s">
        <v>1941</v>
      </c>
      <c r="E203" s="84">
        <v>1</v>
      </c>
      <c r="F203" s="84">
        <v>1</v>
      </c>
      <c r="G203" s="84">
        <v>1</v>
      </c>
      <c r="H203" s="84">
        <v>1</v>
      </c>
      <c r="I203" s="84">
        <v>200</v>
      </c>
      <c r="J203" s="84">
        <v>611</v>
      </c>
      <c r="K203" s="84">
        <v>31</v>
      </c>
      <c r="L203" s="84">
        <v>29</v>
      </c>
      <c r="M203" s="84">
        <v>11</v>
      </c>
      <c r="N203" s="84">
        <v>27</v>
      </c>
      <c r="O203" s="84">
        <v>75</v>
      </c>
      <c r="P203" s="84">
        <v>3</v>
      </c>
      <c r="Q203" s="84">
        <v>2</v>
      </c>
      <c r="R203" s="84">
        <v>191</v>
      </c>
      <c r="S203" s="84">
        <v>585</v>
      </c>
    </row>
    <row r="204" spans="1:19">
      <c r="A204" s="3">
        <v>123</v>
      </c>
      <c r="B204" s="3">
        <v>3</v>
      </c>
      <c r="C204" s="3">
        <v>6</v>
      </c>
      <c r="D204" s="46" t="s">
        <v>10798</v>
      </c>
      <c r="E204" s="84">
        <v>1</v>
      </c>
      <c r="F204" s="84">
        <v>3</v>
      </c>
      <c r="G204" s="84">
        <v>1</v>
      </c>
      <c r="H204" s="84">
        <v>2</v>
      </c>
      <c r="I204" s="84">
        <v>201</v>
      </c>
      <c r="J204" s="84">
        <v>610</v>
      </c>
      <c r="K204" s="84">
        <v>32</v>
      </c>
      <c r="L204" s="84">
        <v>30</v>
      </c>
      <c r="M204" s="84">
        <v>10</v>
      </c>
      <c r="N204" s="84">
        <v>27</v>
      </c>
      <c r="O204" s="84">
        <v>75</v>
      </c>
      <c r="P204" s="84">
        <v>3</v>
      </c>
      <c r="Q204" s="84">
        <v>2</v>
      </c>
      <c r="R204" s="84">
        <v>192</v>
      </c>
      <c r="S204" s="84">
        <v>584</v>
      </c>
    </row>
    <row r="205" spans="1:19">
      <c r="A205" s="3">
        <v>123</v>
      </c>
      <c r="B205" s="3">
        <v>3</v>
      </c>
      <c r="C205" s="3">
        <v>7</v>
      </c>
      <c r="D205" s="46" t="s">
        <v>10799</v>
      </c>
      <c r="E205" s="84">
        <v>1</v>
      </c>
      <c r="F205" s="84">
        <v>2</v>
      </c>
      <c r="G205" s="84">
        <v>1</v>
      </c>
      <c r="H205" s="84">
        <v>2</v>
      </c>
      <c r="I205" s="84">
        <v>202</v>
      </c>
      <c r="J205" s="84">
        <v>609</v>
      </c>
      <c r="K205" s="84">
        <v>33</v>
      </c>
      <c r="L205" s="84">
        <v>31</v>
      </c>
      <c r="M205" s="84">
        <v>9</v>
      </c>
      <c r="N205" s="84">
        <v>27</v>
      </c>
      <c r="O205" s="84">
        <v>75</v>
      </c>
      <c r="P205" s="84">
        <v>3</v>
      </c>
      <c r="Q205" s="84">
        <v>2</v>
      </c>
      <c r="R205" s="84">
        <v>193</v>
      </c>
      <c r="S205" s="84">
        <v>583</v>
      </c>
    </row>
    <row r="206" spans="1:19">
      <c r="A206" s="3">
        <v>123</v>
      </c>
      <c r="B206" s="3">
        <v>4</v>
      </c>
      <c r="C206" s="3">
        <v>1</v>
      </c>
      <c r="D206" s="46" t="s">
        <v>10733</v>
      </c>
      <c r="E206" s="84">
        <v>2</v>
      </c>
      <c r="F206" s="84">
        <v>3</v>
      </c>
      <c r="G206" s="84">
        <v>1</v>
      </c>
      <c r="H206" s="84">
        <v>1</v>
      </c>
      <c r="I206" s="84">
        <v>203</v>
      </c>
      <c r="J206" s="84">
        <v>608</v>
      </c>
      <c r="K206" s="84">
        <v>34</v>
      </c>
      <c r="L206" s="84">
        <v>32</v>
      </c>
      <c r="M206" s="84">
        <v>8</v>
      </c>
      <c r="N206" s="84">
        <v>28</v>
      </c>
      <c r="O206" s="84">
        <v>74</v>
      </c>
      <c r="P206" s="84">
        <v>4</v>
      </c>
      <c r="Q206" s="84">
        <v>1</v>
      </c>
      <c r="R206" s="84">
        <v>194</v>
      </c>
      <c r="S206" s="84">
        <v>582</v>
      </c>
    </row>
    <row r="207" spans="1:19">
      <c r="A207" s="3">
        <v>123</v>
      </c>
      <c r="B207" s="3">
        <v>4</v>
      </c>
      <c r="C207" s="3">
        <v>2</v>
      </c>
      <c r="D207" s="46" t="s">
        <v>10800</v>
      </c>
      <c r="E207" s="84">
        <v>2</v>
      </c>
      <c r="F207" s="84">
        <v>2</v>
      </c>
      <c r="G207" s="84">
        <v>2</v>
      </c>
      <c r="H207" s="84">
        <v>1</v>
      </c>
      <c r="I207" s="84">
        <v>204</v>
      </c>
      <c r="J207" s="84">
        <v>607</v>
      </c>
      <c r="K207" s="84">
        <v>35</v>
      </c>
      <c r="L207" s="84">
        <v>33</v>
      </c>
      <c r="M207" s="84">
        <v>7</v>
      </c>
      <c r="N207" s="84">
        <v>28</v>
      </c>
      <c r="O207" s="84">
        <v>74</v>
      </c>
      <c r="P207" s="84">
        <v>4</v>
      </c>
      <c r="Q207" s="84">
        <v>1</v>
      </c>
      <c r="R207" s="84">
        <v>195</v>
      </c>
      <c r="S207" s="84">
        <v>581</v>
      </c>
    </row>
    <row r="208" spans="1:19">
      <c r="A208" s="3">
        <v>123</v>
      </c>
      <c r="B208" s="3">
        <v>4</v>
      </c>
      <c r="C208" s="3">
        <v>3</v>
      </c>
      <c r="D208" s="46" t="s">
        <v>10734</v>
      </c>
      <c r="E208" s="84">
        <v>9</v>
      </c>
      <c r="F208" s="84">
        <v>10</v>
      </c>
      <c r="G208" s="84">
        <v>1</v>
      </c>
      <c r="H208" s="84">
        <v>1</v>
      </c>
      <c r="I208" s="84">
        <v>205</v>
      </c>
      <c r="J208" s="84">
        <v>606</v>
      </c>
      <c r="K208" s="84">
        <v>36</v>
      </c>
      <c r="L208" s="84">
        <v>34</v>
      </c>
      <c r="M208" s="84">
        <v>6</v>
      </c>
      <c r="N208" s="84">
        <v>28</v>
      </c>
      <c r="O208" s="84">
        <v>74</v>
      </c>
      <c r="P208" s="84">
        <v>4</v>
      </c>
      <c r="Q208" s="84">
        <v>1</v>
      </c>
      <c r="R208" s="84">
        <v>196</v>
      </c>
      <c r="S208" s="84">
        <v>580</v>
      </c>
    </row>
    <row r="209" spans="1:19">
      <c r="A209" s="3">
        <v>123</v>
      </c>
      <c r="B209" s="3">
        <v>4</v>
      </c>
      <c r="C209" s="3">
        <v>4</v>
      </c>
      <c r="D209" s="46" t="s">
        <v>3000</v>
      </c>
      <c r="E209" s="84">
        <v>4</v>
      </c>
      <c r="F209" s="84">
        <v>8</v>
      </c>
      <c r="G209" s="84">
        <v>1</v>
      </c>
      <c r="H209" s="84">
        <v>1</v>
      </c>
      <c r="I209" s="84">
        <v>206</v>
      </c>
      <c r="J209" s="84">
        <v>605</v>
      </c>
      <c r="K209" s="84">
        <v>37</v>
      </c>
      <c r="L209" s="84">
        <v>35</v>
      </c>
      <c r="M209" s="84">
        <v>5</v>
      </c>
      <c r="N209" s="84">
        <v>28</v>
      </c>
      <c r="O209" s="84">
        <v>74</v>
      </c>
      <c r="P209" s="84">
        <v>4</v>
      </c>
      <c r="Q209" s="84">
        <v>1</v>
      </c>
      <c r="R209" s="84">
        <v>197</v>
      </c>
      <c r="S209" s="84">
        <v>579</v>
      </c>
    </row>
    <row r="210" spans="1:19">
      <c r="A210" s="3">
        <v>123</v>
      </c>
      <c r="B210" s="3">
        <v>4</v>
      </c>
      <c r="C210" s="3">
        <v>5</v>
      </c>
      <c r="D210" s="46" t="s">
        <v>10801</v>
      </c>
      <c r="E210" s="84">
        <v>1</v>
      </c>
      <c r="F210" s="84">
        <v>1</v>
      </c>
      <c r="G210" s="84">
        <v>1</v>
      </c>
      <c r="H210" s="84">
        <v>1</v>
      </c>
      <c r="I210" s="84">
        <v>207</v>
      </c>
      <c r="J210" s="84">
        <v>604</v>
      </c>
      <c r="K210" s="84">
        <v>38</v>
      </c>
      <c r="L210" s="84">
        <v>36</v>
      </c>
      <c r="M210" s="84">
        <v>4</v>
      </c>
      <c r="N210" s="84">
        <v>28</v>
      </c>
      <c r="O210" s="84">
        <v>74</v>
      </c>
      <c r="P210" s="84">
        <v>4</v>
      </c>
      <c r="Q210" s="84">
        <v>1</v>
      </c>
      <c r="R210" s="84">
        <v>198</v>
      </c>
      <c r="S210" s="84">
        <v>578</v>
      </c>
    </row>
    <row r="211" spans="1:19">
      <c r="A211" s="3">
        <v>123</v>
      </c>
      <c r="B211" s="3">
        <v>4</v>
      </c>
      <c r="C211" s="3">
        <v>6</v>
      </c>
      <c r="D211" s="46" t="s">
        <v>10802</v>
      </c>
      <c r="E211" s="84">
        <v>1</v>
      </c>
      <c r="F211" s="84">
        <v>1</v>
      </c>
      <c r="G211" s="84">
        <v>1</v>
      </c>
      <c r="H211" s="84">
        <v>1</v>
      </c>
      <c r="I211" s="84">
        <v>208</v>
      </c>
      <c r="J211" s="84">
        <v>603</v>
      </c>
      <c r="K211" s="84">
        <v>39</v>
      </c>
      <c r="L211" s="84">
        <v>37</v>
      </c>
      <c r="M211" s="84">
        <v>3</v>
      </c>
      <c r="N211" s="84">
        <v>28</v>
      </c>
      <c r="O211" s="84">
        <v>74</v>
      </c>
      <c r="P211" s="84">
        <v>4</v>
      </c>
      <c r="Q211" s="84">
        <v>1</v>
      </c>
      <c r="R211" s="84">
        <v>199</v>
      </c>
      <c r="S211" s="84">
        <v>577</v>
      </c>
    </row>
    <row r="212" spans="1:19">
      <c r="A212" s="3">
        <v>123</v>
      </c>
      <c r="B212" s="3">
        <v>4</v>
      </c>
      <c r="C212" s="3">
        <v>7</v>
      </c>
      <c r="D212" s="46" t="s">
        <v>10803</v>
      </c>
      <c r="E212" s="84">
        <v>2</v>
      </c>
      <c r="F212" s="84">
        <v>1</v>
      </c>
      <c r="G212" s="84">
        <v>2</v>
      </c>
      <c r="H212" s="84">
        <v>1</v>
      </c>
      <c r="I212" s="84">
        <v>209</v>
      </c>
      <c r="J212" s="84">
        <v>602</v>
      </c>
      <c r="K212" s="84">
        <v>40</v>
      </c>
      <c r="L212" s="84">
        <v>38</v>
      </c>
      <c r="M212" s="84">
        <v>2</v>
      </c>
      <c r="N212" s="84">
        <v>28</v>
      </c>
      <c r="O212" s="84">
        <v>74</v>
      </c>
      <c r="P212" s="84">
        <v>4</v>
      </c>
      <c r="Q212" s="84">
        <v>1</v>
      </c>
      <c r="R212" s="84">
        <v>200</v>
      </c>
      <c r="S212" s="84">
        <v>576</v>
      </c>
    </row>
    <row r="213" spans="1:19">
      <c r="A213" s="3">
        <v>123</v>
      </c>
      <c r="B213" s="3">
        <v>4</v>
      </c>
      <c r="C213" s="3">
        <v>8</v>
      </c>
      <c r="D213" s="46" t="s">
        <v>10804</v>
      </c>
      <c r="E213" s="84">
        <v>1</v>
      </c>
      <c r="F213" s="84">
        <v>1</v>
      </c>
      <c r="G213" s="84">
        <v>1</v>
      </c>
      <c r="H213" s="84">
        <v>1</v>
      </c>
      <c r="I213" s="84">
        <v>210</v>
      </c>
      <c r="J213" s="84">
        <v>601</v>
      </c>
      <c r="K213" s="84">
        <v>41</v>
      </c>
      <c r="L213" s="84">
        <v>39</v>
      </c>
      <c r="M213" s="84">
        <v>1</v>
      </c>
      <c r="N213" s="84">
        <v>28</v>
      </c>
      <c r="O213" s="84">
        <v>74</v>
      </c>
      <c r="P213" s="84">
        <v>4</v>
      </c>
      <c r="Q213" s="84">
        <v>1</v>
      </c>
      <c r="R213" s="84">
        <v>201</v>
      </c>
      <c r="S213" s="84">
        <v>575</v>
      </c>
    </row>
    <row r="214" spans="1:19">
      <c r="A214" s="3">
        <v>124</v>
      </c>
      <c r="B214" s="3">
        <v>1</v>
      </c>
      <c r="C214" s="3">
        <v>1</v>
      </c>
      <c r="D214" s="46" t="s">
        <v>283</v>
      </c>
      <c r="E214" s="84">
        <v>5</v>
      </c>
      <c r="F214" s="84">
        <v>11</v>
      </c>
      <c r="G214" s="84">
        <v>1</v>
      </c>
      <c r="H214" s="84">
        <v>1</v>
      </c>
      <c r="I214" s="84">
        <v>211</v>
      </c>
      <c r="J214" s="84">
        <v>600</v>
      </c>
      <c r="K214" s="84">
        <v>1</v>
      </c>
      <c r="M214" s="84">
        <v>57</v>
      </c>
      <c r="N214" s="84">
        <v>29</v>
      </c>
      <c r="O214" s="84">
        <v>73</v>
      </c>
      <c r="P214" s="84">
        <v>1</v>
      </c>
      <c r="Q214" s="84">
        <v>8</v>
      </c>
    </row>
    <row r="215" spans="1:19">
      <c r="A215" s="3">
        <v>124</v>
      </c>
      <c r="B215" s="3">
        <v>1</v>
      </c>
      <c r="C215" s="3">
        <v>2</v>
      </c>
      <c r="D215" s="46" t="s">
        <v>10715</v>
      </c>
      <c r="E215" s="84">
        <v>5</v>
      </c>
      <c r="F215" s="84">
        <v>11</v>
      </c>
      <c r="G215" s="84">
        <v>1</v>
      </c>
      <c r="H215" s="84">
        <v>1</v>
      </c>
      <c r="I215" s="84">
        <v>212</v>
      </c>
      <c r="J215" s="84">
        <v>599</v>
      </c>
      <c r="K215" s="84">
        <v>2</v>
      </c>
      <c r="M215" s="84">
        <v>56</v>
      </c>
      <c r="N215" s="84">
        <v>29</v>
      </c>
      <c r="O215" s="84">
        <v>73</v>
      </c>
      <c r="P215" s="84">
        <v>1</v>
      </c>
      <c r="Q215" s="84">
        <v>8</v>
      </c>
    </row>
    <row r="216" spans="1:19">
      <c r="A216" s="3">
        <v>124</v>
      </c>
      <c r="B216" s="3">
        <v>1</v>
      </c>
      <c r="C216" s="3">
        <v>3</v>
      </c>
      <c r="D216" s="46" t="s">
        <v>201</v>
      </c>
      <c r="E216" s="84">
        <v>3</v>
      </c>
      <c r="F216" s="84">
        <v>7</v>
      </c>
      <c r="G216" s="84">
        <v>1</v>
      </c>
      <c r="H216" s="84">
        <v>1</v>
      </c>
      <c r="I216" s="84">
        <v>213</v>
      </c>
      <c r="J216" s="84">
        <v>598</v>
      </c>
      <c r="K216" s="84">
        <v>3</v>
      </c>
      <c r="M216" s="84">
        <v>55</v>
      </c>
      <c r="N216" s="84">
        <v>29</v>
      </c>
      <c r="O216" s="84">
        <v>73</v>
      </c>
      <c r="P216" s="84">
        <v>1</v>
      </c>
      <c r="Q216" s="84">
        <v>8</v>
      </c>
    </row>
    <row r="217" spans="1:19">
      <c r="A217" s="3">
        <v>124</v>
      </c>
      <c r="B217" s="3">
        <v>1</v>
      </c>
      <c r="C217" s="3">
        <v>4</v>
      </c>
      <c r="D217" s="46" t="s">
        <v>7264</v>
      </c>
      <c r="E217" s="84">
        <v>1</v>
      </c>
      <c r="F217" s="84">
        <v>2</v>
      </c>
      <c r="G217" s="84">
        <v>1</v>
      </c>
      <c r="H217" s="84">
        <v>2</v>
      </c>
      <c r="I217" s="84">
        <v>214</v>
      </c>
      <c r="J217" s="84">
        <v>597</v>
      </c>
      <c r="K217" s="84">
        <v>4</v>
      </c>
      <c r="L217" s="84">
        <v>1</v>
      </c>
      <c r="M217" s="84">
        <v>54</v>
      </c>
      <c r="N217" s="84">
        <v>29</v>
      </c>
      <c r="O217" s="84">
        <v>73</v>
      </c>
      <c r="P217" s="84">
        <v>1</v>
      </c>
      <c r="Q217" s="84">
        <v>8</v>
      </c>
      <c r="R217" s="84">
        <v>202</v>
      </c>
      <c r="S217" s="84">
        <v>574</v>
      </c>
    </row>
    <row r="218" spans="1:19">
      <c r="A218" s="3">
        <v>124</v>
      </c>
      <c r="B218" s="3">
        <v>1</v>
      </c>
      <c r="C218" s="3">
        <v>5</v>
      </c>
      <c r="D218" s="46" t="s">
        <v>22</v>
      </c>
      <c r="E218" s="84">
        <v>13</v>
      </c>
      <c r="F218" s="84">
        <v>39</v>
      </c>
      <c r="G218" s="84">
        <v>1</v>
      </c>
      <c r="H218" s="84">
        <v>4</v>
      </c>
      <c r="I218" s="84">
        <v>215</v>
      </c>
      <c r="J218" s="84">
        <v>596</v>
      </c>
      <c r="K218" s="84">
        <v>5</v>
      </c>
      <c r="L218" s="84">
        <v>2</v>
      </c>
      <c r="M218" s="84">
        <v>53</v>
      </c>
      <c r="N218" s="84">
        <v>29</v>
      </c>
      <c r="O218" s="84">
        <v>73</v>
      </c>
      <c r="P218" s="84">
        <v>1</v>
      </c>
      <c r="Q218" s="84">
        <v>8</v>
      </c>
      <c r="R218" s="84">
        <v>203</v>
      </c>
      <c r="S218" s="84">
        <v>573</v>
      </c>
    </row>
    <row r="219" spans="1:19">
      <c r="A219" s="3">
        <v>124</v>
      </c>
      <c r="B219" s="3">
        <v>1</v>
      </c>
      <c r="C219" s="3">
        <v>6</v>
      </c>
      <c r="D219" s="46" t="s">
        <v>10805</v>
      </c>
      <c r="E219" s="84">
        <v>3</v>
      </c>
      <c r="F219" s="84">
        <v>6</v>
      </c>
      <c r="G219" s="84">
        <v>1</v>
      </c>
      <c r="H219" s="84">
        <v>2</v>
      </c>
      <c r="I219" s="84">
        <v>216</v>
      </c>
      <c r="J219" s="84">
        <v>595</v>
      </c>
      <c r="K219" s="84">
        <v>6</v>
      </c>
      <c r="L219" s="84">
        <v>3</v>
      </c>
      <c r="M219" s="84">
        <v>52</v>
      </c>
      <c r="N219" s="84">
        <v>29</v>
      </c>
      <c r="O219" s="84">
        <v>73</v>
      </c>
      <c r="P219" s="84">
        <v>1</v>
      </c>
      <c r="Q219" s="84">
        <v>8</v>
      </c>
      <c r="R219" s="84">
        <v>204</v>
      </c>
      <c r="S219" s="84">
        <v>572</v>
      </c>
    </row>
    <row r="220" spans="1:19">
      <c r="A220" s="3">
        <v>124</v>
      </c>
      <c r="B220" s="3">
        <v>1</v>
      </c>
      <c r="C220" s="3">
        <v>7</v>
      </c>
      <c r="D220" s="46" t="s">
        <v>2679</v>
      </c>
      <c r="E220" s="84">
        <v>10</v>
      </c>
      <c r="F220" s="84">
        <v>9</v>
      </c>
      <c r="G220" s="84">
        <v>1</v>
      </c>
      <c r="H220" s="84">
        <v>2</v>
      </c>
      <c r="I220" s="84">
        <v>217</v>
      </c>
      <c r="J220" s="84">
        <v>594</v>
      </c>
      <c r="K220" s="84">
        <v>7</v>
      </c>
      <c r="L220" s="84">
        <v>4</v>
      </c>
      <c r="M220" s="84">
        <v>51</v>
      </c>
      <c r="N220" s="84">
        <v>29</v>
      </c>
      <c r="O220" s="84">
        <v>73</v>
      </c>
      <c r="P220" s="84">
        <v>1</v>
      </c>
      <c r="Q220" s="84">
        <v>8</v>
      </c>
      <c r="R220" s="84">
        <v>205</v>
      </c>
      <c r="S220" s="84">
        <v>571</v>
      </c>
    </row>
    <row r="221" spans="1:19">
      <c r="A221" s="3">
        <v>124</v>
      </c>
      <c r="B221" s="3">
        <v>1</v>
      </c>
      <c r="C221" s="3">
        <v>8</v>
      </c>
      <c r="D221" s="46" t="s">
        <v>10806</v>
      </c>
      <c r="E221" s="84">
        <v>2</v>
      </c>
      <c r="F221" s="84">
        <v>4</v>
      </c>
      <c r="G221" s="84">
        <v>1</v>
      </c>
      <c r="H221" s="84">
        <v>1</v>
      </c>
      <c r="I221" s="84">
        <v>218</v>
      </c>
      <c r="J221" s="84">
        <v>593</v>
      </c>
      <c r="K221" s="84">
        <v>8</v>
      </c>
      <c r="L221" s="84">
        <v>5</v>
      </c>
      <c r="M221" s="84">
        <v>50</v>
      </c>
      <c r="N221" s="84">
        <v>29</v>
      </c>
      <c r="O221" s="84">
        <v>73</v>
      </c>
      <c r="P221" s="84">
        <v>1</v>
      </c>
      <c r="Q221" s="84">
        <v>8</v>
      </c>
      <c r="R221" s="84">
        <v>206</v>
      </c>
      <c r="S221" s="84">
        <v>570</v>
      </c>
    </row>
    <row r="222" spans="1:19">
      <c r="A222" s="3">
        <v>124</v>
      </c>
      <c r="B222" s="3">
        <v>1</v>
      </c>
      <c r="C222" s="3">
        <v>9</v>
      </c>
      <c r="D222" s="46" t="s">
        <v>516</v>
      </c>
      <c r="E222" s="84">
        <v>2</v>
      </c>
      <c r="F222" s="84">
        <v>2</v>
      </c>
      <c r="G222" s="84">
        <v>1</v>
      </c>
      <c r="H222" s="84">
        <v>1</v>
      </c>
      <c r="I222" s="84">
        <v>219</v>
      </c>
      <c r="J222" s="84">
        <v>592</v>
      </c>
      <c r="K222" s="84">
        <v>9</v>
      </c>
      <c r="L222" s="84">
        <v>6</v>
      </c>
      <c r="M222" s="84">
        <v>49</v>
      </c>
      <c r="N222" s="84">
        <v>29</v>
      </c>
      <c r="O222" s="84">
        <v>73</v>
      </c>
      <c r="P222" s="84">
        <v>1</v>
      </c>
      <c r="Q222" s="84">
        <v>8</v>
      </c>
      <c r="R222" s="84">
        <v>207</v>
      </c>
      <c r="S222" s="84">
        <v>569</v>
      </c>
    </row>
    <row r="223" spans="1:19">
      <c r="A223" s="3">
        <v>124</v>
      </c>
      <c r="B223" s="3">
        <v>1</v>
      </c>
      <c r="C223" s="3">
        <v>10</v>
      </c>
      <c r="D223" s="46" t="s">
        <v>346</v>
      </c>
      <c r="E223" s="84">
        <v>3</v>
      </c>
      <c r="F223" s="84">
        <v>7</v>
      </c>
      <c r="G223" s="84">
        <v>1</v>
      </c>
      <c r="H223" s="84">
        <v>1</v>
      </c>
      <c r="I223" s="84">
        <v>220</v>
      </c>
      <c r="J223" s="84">
        <v>591</v>
      </c>
      <c r="K223" s="84">
        <v>10</v>
      </c>
      <c r="L223" s="84">
        <v>7</v>
      </c>
      <c r="M223" s="84">
        <v>48</v>
      </c>
      <c r="N223" s="84">
        <v>29</v>
      </c>
      <c r="O223" s="84">
        <v>73</v>
      </c>
      <c r="P223" s="84">
        <v>1</v>
      </c>
      <c r="Q223" s="84">
        <v>8</v>
      </c>
      <c r="R223" s="84">
        <v>208</v>
      </c>
      <c r="S223" s="84">
        <v>568</v>
      </c>
    </row>
    <row r="224" spans="1:19">
      <c r="A224" s="3">
        <v>124</v>
      </c>
      <c r="B224" s="3">
        <v>2</v>
      </c>
      <c r="C224" s="3">
        <v>1</v>
      </c>
      <c r="D224" s="46" t="s">
        <v>7264</v>
      </c>
      <c r="E224" s="84">
        <v>2</v>
      </c>
      <c r="F224" s="84">
        <v>1</v>
      </c>
      <c r="G224" s="84">
        <v>2</v>
      </c>
      <c r="H224" s="84">
        <v>1</v>
      </c>
      <c r="I224" s="84">
        <v>221</v>
      </c>
      <c r="J224" s="84">
        <v>590</v>
      </c>
      <c r="K224" s="84">
        <v>11</v>
      </c>
      <c r="L224" s="84">
        <v>8</v>
      </c>
      <c r="M224" s="84">
        <v>47</v>
      </c>
      <c r="N224" s="84">
        <v>30</v>
      </c>
      <c r="O224" s="84">
        <v>72</v>
      </c>
      <c r="P224" s="84">
        <v>2</v>
      </c>
      <c r="Q224" s="84">
        <v>7</v>
      </c>
      <c r="R224" s="84">
        <v>209</v>
      </c>
      <c r="S224" s="84">
        <v>567</v>
      </c>
    </row>
    <row r="225" spans="1:19">
      <c r="A225" s="3">
        <v>124</v>
      </c>
      <c r="B225" s="3">
        <v>2</v>
      </c>
      <c r="C225" s="3">
        <v>2</v>
      </c>
      <c r="D225" s="46" t="s">
        <v>22</v>
      </c>
      <c r="E225" s="84">
        <v>14</v>
      </c>
      <c r="F225" s="84">
        <v>38</v>
      </c>
      <c r="G225" s="84">
        <v>2</v>
      </c>
      <c r="H225" s="84">
        <v>3</v>
      </c>
      <c r="I225" s="84">
        <v>222</v>
      </c>
      <c r="J225" s="84">
        <v>589</v>
      </c>
      <c r="K225" s="84">
        <v>12</v>
      </c>
      <c r="L225" s="84">
        <v>9</v>
      </c>
      <c r="M225" s="84">
        <v>46</v>
      </c>
      <c r="N225" s="84">
        <v>30</v>
      </c>
      <c r="O225" s="84">
        <v>72</v>
      </c>
      <c r="P225" s="84">
        <v>2</v>
      </c>
      <c r="Q225" s="84">
        <v>7</v>
      </c>
      <c r="R225" s="84">
        <v>210</v>
      </c>
      <c r="S225" s="84">
        <v>566</v>
      </c>
    </row>
    <row r="226" spans="1:19">
      <c r="A226" s="3">
        <v>124</v>
      </c>
      <c r="B226" s="3">
        <v>2</v>
      </c>
      <c r="C226" s="3">
        <v>3</v>
      </c>
      <c r="D226" s="46" t="s">
        <v>10805</v>
      </c>
      <c r="E226" s="84">
        <v>4</v>
      </c>
      <c r="F226" s="84">
        <v>5</v>
      </c>
      <c r="G226" s="84">
        <v>2</v>
      </c>
      <c r="H226" s="84">
        <v>1</v>
      </c>
      <c r="I226" s="84">
        <v>223</v>
      </c>
      <c r="J226" s="84">
        <v>588</v>
      </c>
      <c r="K226" s="84">
        <v>13</v>
      </c>
      <c r="L226" s="84">
        <v>10</v>
      </c>
      <c r="M226" s="84">
        <v>45</v>
      </c>
      <c r="N226" s="84">
        <v>30</v>
      </c>
      <c r="O226" s="84">
        <v>72</v>
      </c>
      <c r="P226" s="84">
        <v>2</v>
      </c>
      <c r="Q226" s="84">
        <v>7</v>
      </c>
      <c r="R226" s="84">
        <v>211</v>
      </c>
      <c r="S226" s="84">
        <v>565</v>
      </c>
    </row>
    <row r="227" spans="1:19">
      <c r="A227" s="3">
        <v>124</v>
      </c>
      <c r="B227" s="3">
        <v>2</v>
      </c>
      <c r="C227" s="3">
        <v>4</v>
      </c>
      <c r="D227" s="46" t="s">
        <v>2679</v>
      </c>
      <c r="E227" s="84">
        <v>11</v>
      </c>
      <c r="F227" s="84">
        <v>8</v>
      </c>
      <c r="G227" s="84">
        <v>2</v>
      </c>
      <c r="H227" s="84">
        <v>1</v>
      </c>
      <c r="I227" s="84">
        <v>224</v>
      </c>
      <c r="J227" s="84">
        <v>587</v>
      </c>
      <c r="K227" s="84">
        <v>14</v>
      </c>
      <c r="L227" s="84">
        <v>11</v>
      </c>
      <c r="M227" s="84">
        <v>44</v>
      </c>
      <c r="N227" s="84">
        <v>30</v>
      </c>
      <c r="O227" s="84">
        <v>72</v>
      </c>
      <c r="P227" s="84">
        <v>2</v>
      </c>
      <c r="Q227" s="84">
        <v>7</v>
      </c>
      <c r="R227" s="84">
        <v>212</v>
      </c>
      <c r="S227" s="84">
        <v>564</v>
      </c>
    </row>
    <row r="228" spans="1:19">
      <c r="A228" s="3">
        <v>124</v>
      </c>
      <c r="B228" s="3">
        <v>2</v>
      </c>
      <c r="C228" s="3">
        <v>5</v>
      </c>
      <c r="D228" s="46" t="s">
        <v>10807</v>
      </c>
      <c r="E228" s="84">
        <v>1</v>
      </c>
      <c r="F228" s="84">
        <v>3</v>
      </c>
      <c r="G228" s="84">
        <v>1</v>
      </c>
      <c r="H228" s="84">
        <v>1</v>
      </c>
      <c r="I228" s="84">
        <v>225</v>
      </c>
      <c r="J228" s="84">
        <v>586</v>
      </c>
      <c r="K228" s="84">
        <v>15</v>
      </c>
      <c r="L228" s="84">
        <v>12</v>
      </c>
      <c r="M228" s="84">
        <v>43</v>
      </c>
      <c r="N228" s="84">
        <v>30</v>
      </c>
      <c r="O228" s="84">
        <v>72</v>
      </c>
      <c r="P228" s="84">
        <v>2</v>
      </c>
      <c r="Q228" s="84">
        <v>7</v>
      </c>
      <c r="R228" s="84">
        <v>213</v>
      </c>
      <c r="S228" s="84">
        <v>563</v>
      </c>
    </row>
    <row r="229" spans="1:19">
      <c r="A229" s="3">
        <v>124</v>
      </c>
      <c r="B229" s="3">
        <v>2</v>
      </c>
      <c r="C229" s="3">
        <v>6</v>
      </c>
      <c r="D229" s="46" t="s">
        <v>244</v>
      </c>
      <c r="E229" s="84">
        <v>2</v>
      </c>
      <c r="F229" s="84">
        <v>15</v>
      </c>
      <c r="G229" s="84">
        <v>1</v>
      </c>
      <c r="H229" s="84">
        <v>3</v>
      </c>
      <c r="I229" s="84">
        <v>226</v>
      </c>
      <c r="J229" s="84">
        <v>585</v>
      </c>
      <c r="K229" s="84">
        <v>16</v>
      </c>
      <c r="L229" s="84">
        <v>13</v>
      </c>
      <c r="M229" s="84">
        <v>42</v>
      </c>
      <c r="N229" s="84">
        <v>30</v>
      </c>
      <c r="O229" s="84">
        <v>72</v>
      </c>
      <c r="P229" s="84">
        <v>2</v>
      </c>
      <c r="Q229" s="84">
        <v>7</v>
      </c>
      <c r="R229" s="84">
        <v>214</v>
      </c>
      <c r="S229" s="84">
        <v>562</v>
      </c>
    </row>
    <row r="230" spans="1:19">
      <c r="A230" s="3">
        <v>124</v>
      </c>
      <c r="B230" s="3">
        <v>2</v>
      </c>
      <c r="C230" s="3">
        <v>7</v>
      </c>
      <c r="D230" s="46" t="s">
        <v>668</v>
      </c>
      <c r="E230" s="84">
        <v>1</v>
      </c>
      <c r="F230" s="84">
        <v>1</v>
      </c>
      <c r="G230" s="84">
        <v>1</v>
      </c>
      <c r="H230" s="84">
        <v>1</v>
      </c>
      <c r="I230" s="84">
        <v>227</v>
      </c>
      <c r="J230" s="84">
        <v>584</v>
      </c>
      <c r="K230" s="84">
        <v>17</v>
      </c>
      <c r="L230" s="84">
        <v>14</v>
      </c>
      <c r="M230" s="84">
        <v>41</v>
      </c>
      <c r="N230" s="84">
        <v>30</v>
      </c>
      <c r="O230" s="84">
        <v>72</v>
      </c>
      <c r="P230" s="84">
        <v>2</v>
      </c>
      <c r="Q230" s="84">
        <v>7</v>
      </c>
      <c r="R230" s="84">
        <v>215</v>
      </c>
      <c r="S230" s="84">
        <v>561</v>
      </c>
    </row>
    <row r="231" spans="1:19">
      <c r="A231" s="3">
        <v>124</v>
      </c>
      <c r="B231" s="3">
        <v>3</v>
      </c>
      <c r="C231" s="3">
        <v>1</v>
      </c>
      <c r="D231" s="46" t="s">
        <v>10808</v>
      </c>
      <c r="E231" s="84">
        <v>1</v>
      </c>
      <c r="F231" s="84">
        <v>3</v>
      </c>
      <c r="G231" s="84">
        <v>1</v>
      </c>
      <c r="H231" s="84">
        <v>3</v>
      </c>
      <c r="I231" s="84">
        <v>228</v>
      </c>
      <c r="J231" s="84">
        <v>583</v>
      </c>
      <c r="K231" s="84">
        <v>18</v>
      </c>
      <c r="L231" s="84">
        <v>15</v>
      </c>
      <c r="M231" s="84">
        <v>40</v>
      </c>
      <c r="N231" s="84">
        <v>31</v>
      </c>
      <c r="O231" s="84">
        <v>71</v>
      </c>
      <c r="P231" s="84">
        <v>3</v>
      </c>
      <c r="Q231" s="84">
        <v>6</v>
      </c>
      <c r="R231" s="84">
        <v>216</v>
      </c>
      <c r="S231" s="84">
        <v>560</v>
      </c>
    </row>
    <row r="232" spans="1:19">
      <c r="A232" s="3">
        <v>124</v>
      </c>
      <c r="B232" s="3">
        <v>3</v>
      </c>
      <c r="C232" s="3">
        <v>2</v>
      </c>
      <c r="D232" s="46" t="s">
        <v>573</v>
      </c>
      <c r="E232" s="84">
        <v>1</v>
      </c>
      <c r="F232" s="84">
        <v>1</v>
      </c>
      <c r="G232" s="84">
        <v>1</v>
      </c>
      <c r="H232" s="84">
        <v>1</v>
      </c>
      <c r="I232" s="84">
        <v>229</v>
      </c>
      <c r="J232" s="84">
        <v>582</v>
      </c>
      <c r="K232" s="84">
        <v>19</v>
      </c>
      <c r="L232" s="84">
        <v>16</v>
      </c>
      <c r="M232" s="84">
        <v>39</v>
      </c>
      <c r="N232" s="84">
        <v>31</v>
      </c>
      <c r="O232" s="84">
        <v>71</v>
      </c>
      <c r="P232" s="84">
        <v>3</v>
      </c>
      <c r="Q232" s="84">
        <v>6</v>
      </c>
      <c r="R232" s="84">
        <v>217</v>
      </c>
      <c r="S232" s="84">
        <v>559</v>
      </c>
    </row>
    <row r="233" spans="1:19">
      <c r="A233" s="3">
        <v>124</v>
      </c>
      <c r="B233" s="3">
        <v>3</v>
      </c>
      <c r="C233" s="3">
        <v>3</v>
      </c>
      <c r="D233" s="46" t="s">
        <v>10809</v>
      </c>
      <c r="E233" s="84">
        <v>1</v>
      </c>
      <c r="F233" s="84">
        <v>1</v>
      </c>
      <c r="G233" s="84">
        <v>1</v>
      </c>
      <c r="H233" s="84">
        <v>1</v>
      </c>
      <c r="I233" s="84">
        <v>230</v>
      </c>
      <c r="J233" s="84">
        <v>581</v>
      </c>
      <c r="K233" s="84">
        <v>20</v>
      </c>
      <c r="L233" s="84">
        <v>17</v>
      </c>
      <c r="M233" s="84">
        <v>38</v>
      </c>
      <c r="N233" s="84">
        <v>31</v>
      </c>
      <c r="O233" s="84">
        <v>71</v>
      </c>
      <c r="P233" s="84">
        <v>3</v>
      </c>
      <c r="Q233" s="84">
        <v>6</v>
      </c>
      <c r="R233" s="84">
        <v>218</v>
      </c>
      <c r="S233" s="84">
        <v>558</v>
      </c>
    </row>
    <row r="234" spans="1:19">
      <c r="A234" s="3">
        <v>124</v>
      </c>
      <c r="B234" s="3">
        <v>3</v>
      </c>
      <c r="C234" s="3">
        <v>4</v>
      </c>
      <c r="D234" s="46" t="s">
        <v>10810</v>
      </c>
      <c r="E234" s="84">
        <v>1</v>
      </c>
      <c r="F234" s="84">
        <v>1</v>
      </c>
      <c r="G234" s="84">
        <v>1</v>
      </c>
      <c r="H234" s="84">
        <v>1</v>
      </c>
      <c r="I234" s="84">
        <v>231</v>
      </c>
      <c r="J234" s="84">
        <v>580</v>
      </c>
      <c r="K234" s="84">
        <v>21</v>
      </c>
      <c r="L234" s="84">
        <v>18</v>
      </c>
      <c r="M234" s="84">
        <v>37</v>
      </c>
      <c r="N234" s="84">
        <v>31</v>
      </c>
      <c r="O234" s="84">
        <v>71</v>
      </c>
      <c r="P234" s="84">
        <v>3</v>
      </c>
      <c r="Q234" s="84">
        <v>6</v>
      </c>
      <c r="R234" s="84">
        <v>219</v>
      </c>
      <c r="S234" s="84">
        <v>557</v>
      </c>
    </row>
    <row r="235" spans="1:19">
      <c r="A235" s="3">
        <v>124</v>
      </c>
      <c r="B235" s="3">
        <v>3</v>
      </c>
      <c r="C235" s="3">
        <v>5</v>
      </c>
      <c r="D235" s="46" t="s">
        <v>10811</v>
      </c>
      <c r="E235" s="84">
        <v>1</v>
      </c>
      <c r="F235" s="84">
        <v>1</v>
      </c>
      <c r="G235" s="84">
        <v>1</v>
      </c>
      <c r="H235" s="84">
        <v>1</v>
      </c>
      <c r="I235" s="84">
        <v>232</v>
      </c>
      <c r="J235" s="84">
        <v>579</v>
      </c>
      <c r="K235" s="84">
        <v>22</v>
      </c>
      <c r="L235" s="84">
        <v>19</v>
      </c>
      <c r="M235" s="84">
        <v>36</v>
      </c>
      <c r="N235" s="84">
        <v>31</v>
      </c>
      <c r="O235" s="84">
        <v>71</v>
      </c>
      <c r="P235" s="84">
        <v>3</v>
      </c>
      <c r="Q235" s="84">
        <v>6</v>
      </c>
      <c r="R235" s="84">
        <v>220</v>
      </c>
      <c r="S235" s="84">
        <v>556</v>
      </c>
    </row>
    <row r="236" spans="1:19">
      <c r="A236" s="3">
        <v>124</v>
      </c>
      <c r="B236" s="3">
        <v>3</v>
      </c>
      <c r="C236" s="3">
        <v>6</v>
      </c>
      <c r="D236" s="46" t="s">
        <v>10812</v>
      </c>
      <c r="E236" s="84">
        <v>2</v>
      </c>
      <c r="F236" s="84">
        <v>2</v>
      </c>
      <c r="G236" s="84">
        <v>1</v>
      </c>
      <c r="H236" s="84">
        <v>1</v>
      </c>
      <c r="I236" s="84">
        <v>233</v>
      </c>
      <c r="J236" s="84">
        <v>578</v>
      </c>
      <c r="K236" s="84">
        <v>23</v>
      </c>
      <c r="L236" s="84">
        <v>20</v>
      </c>
      <c r="M236" s="84">
        <v>35</v>
      </c>
      <c r="N236" s="84">
        <v>31</v>
      </c>
      <c r="O236" s="84">
        <v>71</v>
      </c>
      <c r="P236" s="84">
        <v>3</v>
      </c>
      <c r="Q236" s="84">
        <v>6</v>
      </c>
      <c r="R236" s="84">
        <v>221</v>
      </c>
      <c r="S236" s="84">
        <v>555</v>
      </c>
    </row>
    <row r="237" spans="1:19">
      <c r="A237" s="3">
        <v>124</v>
      </c>
      <c r="B237" s="3">
        <v>4</v>
      </c>
      <c r="C237" s="3">
        <v>1</v>
      </c>
      <c r="D237" s="46" t="s">
        <v>10808</v>
      </c>
      <c r="E237" s="84">
        <v>2</v>
      </c>
      <c r="F237" s="84">
        <v>2</v>
      </c>
      <c r="G237" s="84">
        <v>2</v>
      </c>
      <c r="H237" s="84">
        <v>2</v>
      </c>
      <c r="I237" s="84">
        <v>234</v>
      </c>
      <c r="J237" s="84">
        <v>577</v>
      </c>
      <c r="K237" s="84">
        <v>24</v>
      </c>
      <c r="L237" s="84">
        <v>21</v>
      </c>
      <c r="M237" s="84">
        <v>34</v>
      </c>
      <c r="N237" s="84">
        <v>32</v>
      </c>
      <c r="O237" s="84">
        <v>70</v>
      </c>
      <c r="P237" s="84">
        <v>4</v>
      </c>
      <c r="Q237" s="84">
        <v>5</v>
      </c>
      <c r="R237" s="84">
        <v>222</v>
      </c>
      <c r="S237" s="84">
        <v>554</v>
      </c>
    </row>
    <row r="238" spans="1:19">
      <c r="A238" s="3">
        <v>124</v>
      </c>
      <c r="B238" s="3">
        <v>4</v>
      </c>
      <c r="C238" s="3">
        <v>2</v>
      </c>
      <c r="D238" s="46" t="s">
        <v>10813</v>
      </c>
      <c r="E238" s="84">
        <v>1</v>
      </c>
      <c r="F238" s="84">
        <v>2</v>
      </c>
      <c r="G238" s="84">
        <v>1</v>
      </c>
      <c r="H238" s="84">
        <v>2</v>
      </c>
      <c r="I238" s="84">
        <v>235</v>
      </c>
      <c r="J238" s="84">
        <v>576</v>
      </c>
      <c r="K238" s="84">
        <v>25</v>
      </c>
      <c r="L238" s="84">
        <v>22</v>
      </c>
      <c r="M238" s="84">
        <v>33</v>
      </c>
      <c r="N238" s="84">
        <v>32</v>
      </c>
      <c r="O238" s="84">
        <v>70</v>
      </c>
      <c r="P238" s="84">
        <v>4</v>
      </c>
      <c r="Q238" s="84">
        <v>5</v>
      </c>
      <c r="R238" s="84">
        <v>223</v>
      </c>
      <c r="S238" s="84">
        <v>553</v>
      </c>
    </row>
    <row r="239" spans="1:19">
      <c r="A239" s="3">
        <v>124</v>
      </c>
      <c r="B239" s="3">
        <v>4</v>
      </c>
      <c r="C239" s="3">
        <v>3</v>
      </c>
      <c r="D239" s="46" t="s">
        <v>10814</v>
      </c>
      <c r="E239" s="84">
        <v>1</v>
      </c>
      <c r="F239" s="84">
        <v>1</v>
      </c>
      <c r="G239" s="84">
        <v>1</v>
      </c>
      <c r="H239" s="84">
        <v>1</v>
      </c>
      <c r="I239" s="84">
        <v>236</v>
      </c>
      <c r="J239" s="84">
        <v>575</v>
      </c>
      <c r="K239" s="84">
        <v>26</v>
      </c>
      <c r="L239" s="84">
        <v>23</v>
      </c>
      <c r="M239" s="84">
        <v>32</v>
      </c>
      <c r="N239" s="84">
        <v>32</v>
      </c>
      <c r="O239" s="84">
        <v>70</v>
      </c>
      <c r="P239" s="84">
        <v>4</v>
      </c>
      <c r="Q239" s="84">
        <v>5</v>
      </c>
      <c r="R239" s="84">
        <v>224</v>
      </c>
      <c r="S239" s="84">
        <v>552</v>
      </c>
    </row>
    <row r="240" spans="1:19">
      <c r="A240" s="3">
        <v>124</v>
      </c>
      <c r="B240" s="3">
        <v>4</v>
      </c>
      <c r="C240" s="3">
        <v>4</v>
      </c>
      <c r="D240" s="46" t="s">
        <v>10815</v>
      </c>
      <c r="E240" s="84">
        <v>1</v>
      </c>
      <c r="F240" s="84">
        <v>1</v>
      </c>
      <c r="G240" s="84">
        <v>1</v>
      </c>
      <c r="H240" s="84">
        <v>1</v>
      </c>
      <c r="I240" s="84">
        <v>237</v>
      </c>
      <c r="J240" s="84">
        <v>574</v>
      </c>
      <c r="K240" s="84">
        <v>27</v>
      </c>
      <c r="L240" s="84">
        <v>24</v>
      </c>
      <c r="M240" s="84">
        <v>31</v>
      </c>
      <c r="N240" s="84">
        <v>32</v>
      </c>
      <c r="O240" s="84">
        <v>70</v>
      </c>
      <c r="P240" s="84">
        <v>4</v>
      </c>
      <c r="Q240" s="84">
        <v>5</v>
      </c>
      <c r="R240" s="84">
        <v>225</v>
      </c>
      <c r="S240" s="84">
        <v>551</v>
      </c>
    </row>
    <row r="241" spans="1:19">
      <c r="A241" s="3">
        <v>124</v>
      </c>
      <c r="B241" s="3">
        <v>4</v>
      </c>
      <c r="C241" s="3">
        <v>5</v>
      </c>
      <c r="D241" s="46" t="s">
        <v>10816</v>
      </c>
      <c r="E241" s="84">
        <v>1</v>
      </c>
      <c r="F241" s="84">
        <v>3</v>
      </c>
      <c r="G241" s="84">
        <v>1</v>
      </c>
      <c r="H241" s="84">
        <v>2</v>
      </c>
      <c r="I241" s="84">
        <v>238</v>
      </c>
      <c r="J241" s="84">
        <v>573</v>
      </c>
      <c r="K241" s="84">
        <v>28</v>
      </c>
      <c r="L241" s="84">
        <v>25</v>
      </c>
      <c r="M241" s="84">
        <v>30</v>
      </c>
      <c r="N241" s="84">
        <v>32</v>
      </c>
      <c r="O241" s="84">
        <v>70</v>
      </c>
      <c r="P241" s="84">
        <v>4</v>
      </c>
      <c r="Q241" s="84">
        <v>5</v>
      </c>
      <c r="R241" s="84">
        <v>226</v>
      </c>
      <c r="S241" s="84">
        <v>550</v>
      </c>
    </row>
    <row r="242" spans="1:19">
      <c r="A242" s="3">
        <v>124</v>
      </c>
      <c r="B242" s="3">
        <v>4</v>
      </c>
      <c r="C242" s="3">
        <v>6</v>
      </c>
      <c r="D242" s="46" t="s">
        <v>24</v>
      </c>
      <c r="E242" s="84">
        <v>3</v>
      </c>
      <c r="F242" s="84">
        <v>14</v>
      </c>
      <c r="G242" s="84">
        <v>2</v>
      </c>
      <c r="H242" s="84">
        <v>2</v>
      </c>
      <c r="I242" s="84">
        <v>239</v>
      </c>
      <c r="J242" s="84">
        <v>572</v>
      </c>
      <c r="K242" s="114">
        <v>29</v>
      </c>
      <c r="L242" s="84">
        <v>26</v>
      </c>
      <c r="M242" s="114">
        <v>29</v>
      </c>
      <c r="N242" s="84">
        <v>32</v>
      </c>
      <c r="O242" s="84">
        <v>70</v>
      </c>
      <c r="P242" s="84">
        <v>4</v>
      </c>
      <c r="Q242" s="84">
        <v>5</v>
      </c>
      <c r="R242" s="84">
        <v>227</v>
      </c>
      <c r="S242" s="84">
        <v>549</v>
      </c>
    </row>
    <row r="243" spans="1:19">
      <c r="A243" s="3">
        <v>124</v>
      </c>
      <c r="B243" s="3">
        <v>4</v>
      </c>
      <c r="C243" s="3">
        <v>7</v>
      </c>
      <c r="D243" s="46" t="s">
        <v>3000</v>
      </c>
      <c r="E243" s="84">
        <v>5</v>
      </c>
      <c r="F243" s="84">
        <v>7</v>
      </c>
      <c r="G243" s="84">
        <v>1</v>
      </c>
      <c r="H243" s="84">
        <v>3</v>
      </c>
      <c r="I243" s="84">
        <v>240</v>
      </c>
      <c r="J243" s="84">
        <v>571</v>
      </c>
      <c r="K243" s="84">
        <v>30</v>
      </c>
      <c r="L243" s="114">
        <v>27</v>
      </c>
      <c r="M243" s="84">
        <v>28</v>
      </c>
      <c r="N243" s="84">
        <v>32</v>
      </c>
      <c r="O243" s="84">
        <v>70</v>
      </c>
      <c r="P243" s="84">
        <v>4</v>
      </c>
      <c r="Q243" s="84">
        <v>5</v>
      </c>
      <c r="R243" s="84">
        <v>228</v>
      </c>
      <c r="S243" s="84">
        <v>548</v>
      </c>
    </row>
    <row r="244" spans="1:19">
      <c r="A244" s="3">
        <v>124</v>
      </c>
      <c r="B244" s="3">
        <v>5</v>
      </c>
      <c r="C244" s="3">
        <v>1</v>
      </c>
      <c r="D244" s="46" t="s">
        <v>10808</v>
      </c>
      <c r="E244" s="84">
        <v>3</v>
      </c>
      <c r="F244" s="84">
        <v>1</v>
      </c>
      <c r="G244" s="84">
        <v>3</v>
      </c>
      <c r="H244" s="84">
        <v>1</v>
      </c>
      <c r="I244" s="84">
        <v>241</v>
      </c>
      <c r="J244" s="84">
        <v>570</v>
      </c>
      <c r="K244" s="84">
        <v>31</v>
      </c>
      <c r="L244" s="84">
        <v>28</v>
      </c>
      <c r="M244" s="114">
        <v>27</v>
      </c>
      <c r="N244" s="84">
        <v>33</v>
      </c>
      <c r="O244" s="84">
        <v>69</v>
      </c>
      <c r="P244" s="84">
        <v>5</v>
      </c>
      <c r="Q244" s="84">
        <v>4</v>
      </c>
      <c r="R244" s="84">
        <v>229</v>
      </c>
      <c r="S244" s="84">
        <v>547</v>
      </c>
    </row>
    <row r="245" spans="1:19">
      <c r="A245" s="3">
        <v>124</v>
      </c>
      <c r="B245" s="3">
        <v>5</v>
      </c>
      <c r="C245" s="3">
        <v>2</v>
      </c>
      <c r="D245" s="46" t="s">
        <v>746</v>
      </c>
      <c r="E245" s="84">
        <v>2</v>
      </c>
      <c r="F245" s="84">
        <v>2</v>
      </c>
      <c r="G245" s="84">
        <v>2</v>
      </c>
      <c r="H245" s="84">
        <v>1</v>
      </c>
      <c r="I245" s="84">
        <v>242</v>
      </c>
      <c r="J245" s="84">
        <v>569</v>
      </c>
      <c r="K245" s="84">
        <v>32</v>
      </c>
      <c r="L245" s="84">
        <v>29</v>
      </c>
      <c r="M245" s="84">
        <v>26</v>
      </c>
      <c r="N245" s="84">
        <v>33</v>
      </c>
      <c r="O245" s="84">
        <v>69</v>
      </c>
      <c r="P245" s="84">
        <v>5</v>
      </c>
      <c r="Q245" s="84">
        <v>4</v>
      </c>
      <c r="R245" s="84">
        <v>230</v>
      </c>
      <c r="S245" s="84">
        <v>546</v>
      </c>
    </row>
    <row r="246" spans="1:19">
      <c r="A246" s="3">
        <v>124</v>
      </c>
      <c r="B246" s="3">
        <v>5</v>
      </c>
      <c r="C246" s="3">
        <v>3</v>
      </c>
      <c r="D246" s="46" t="s">
        <v>24</v>
      </c>
      <c r="E246" s="84">
        <v>4</v>
      </c>
      <c r="F246" s="84">
        <v>13</v>
      </c>
      <c r="G246" s="84">
        <v>3</v>
      </c>
      <c r="H246" s="84">
        <v>1</v>
      </c>
      <c r="I246" s="84">
        <v>243</v>
      </c>
      <c r="J246" s="84">
        <v>568</v>
      </c>
      <c r="K246" s="84">
        <v>33</v>
      </c>
      <c r="L246" s="84">
        <v>30</v>
      </c>
      <c r="M246" s="84">
        <v>25</v>
      </c>
      <c r="N246" s="84">
        <v>33</v>
      </c>
      <c r="O246" s="84">
        <v>69</v>
      </c>
      <c r="P246" s="84">
        <v>5</v>
      </c>
      <c r="Q246" s="84">
        <v>4</v>
      </c>
      <c r="R246" s="84">
        <v>231</v>
      </c>
      <c r="S246" s="84">
        <v>545</v>
      </c>
    </row>
    <row r="247" spans="1:19">
      <c r="A247" s="3">
        <v>124</v>
      </c>
      <c r="B247" s="3">
        <v>5</v>
      </c>
      <c r="C247" s="3">
        <v>4</v>
      </c>
      <c r="D247" s="46" t="s">
        <v>3000</v>
      </c>
      <c r="E247" s="84">
        <v>6</v>
      </c>
      <c r="F247" s="84">
        <v>6</v>
      </c>
      <c r="G247" s="84">
        <v>2</v>
      </c>
      <c r="H247" s="84">
        <v>2</v>
      </c>
      <c r="I247" s="84">
        <v>244</v>
      </c>
      <c r="J247" s="84">
        <v>567</v>
      </c>
      <c r="K247" s="84">
        <v>34</v>
      </c>
      <c r="L247" s="84">
        <v>31</v>
      </c>
      <c r="M247" s="84">
        <v>24</v>
      </c>
      <c r="N247" s="84">
        <v>33</v>
      </c>
      <c r="O247" s="84">
        <v>69</v>
      </c>
      <c r="P247" s="84">
        <v>5</v>
      </c>
      <c r="Q247" s="84">
        <v>4</v>
      </c>
      <c r="R247" s="84">
        <v>232</v>
      </c>
      <c r="S247" s="84">
        <v>544</v>
      </c>
    </row>
    <row r="248" spans="1:19">
      <c r="A248" s="3">
        <v>124</v>
      </c>
      <c r="B248" s="3">
        <v>5</v>
      </c>
      <c r="C248" s="3">
        <v>5</v>
      </c>
      <c r="D248" s="46" t="s">
        <v>10813</v>
      </c>
      <c r="E248" s="84">
        <v>2</v>
      </c>
      <c r="F248" s="84">
        <v>1</v>
      </c>
      <c r="G248" s="84">
        <v>2</v>
      </c>
      <c r="H248" s="84">
        <v>1</v>
      </c>
      <c r="I248" s="84">
        <v>245</v>
      </c>
      <c r="J248" s="84">
        <v>566</v>
      </c>
      <c r="K248" s="84">
        <v>35</v>
      </c>
      <c r="L248" s="84">
        <v>32</v>
      </c>
      <c r="M248" s="84">
        <v>23</v>
      </c>
      <c r="N248" s="84">
        <v>33</v>
      </c>
      <c r="O248" s="84">
        <v>69</v>
      </c>
      <c r="P248" s="84">
        <v>5</v>
      </c>
      <c r="Q248" s="84">
        <v>4</v>
      </c>
      <c r="R248" s="84">
        <v>233</v>
      </c>
      <c r="S248" s="84">
        <v>543</v>
      </c>
    </row>
    <row r="249" spans="1:19">
      <c r="A249" s="3">
        <v>124</v>
      </c>
      <c r="B249" s="3">
        <v>5</v>
      </c>
      <c r="C249" s="3">
        <v>6</v>
      </c>
      <c r="D249" s="46" t="s">
        <v>10817</v>
      </c>
      <c r="E249" s="84">
        <v>1</v>
      </c>
      <c r="F249" s="84">
        <v>1</v>
      </c>
      <c r="G249" s="84">
        <v>1</v>
      </c>
      <c r="H249" s="84">
        <v>1</v>
      </c>
      <c r="I249" s="84">
        <v>246</v>
      </c>
      <c r="J249" s="84">
        <v>565</v>
      </c>
      <c r="K249" s="84">
        <v>36</v>
      </c>
      <c r="L249" s="84">
        <v>33</v>
      </c>
      <c r="M249" s="84">
        <v>22</v>
      </c>
      <c r="N249" s="84">
        <v>33</v>
      </c>
      <c r="O249" s="84">
        <v>69</v>
      </c>
      <c r="P249" s="84">
        <v>5</v>
      </c>
      <c r="Q249" s="84">
        <v>4</v>
      </c>
      <c r="R249" s="84">
        <v>234</v>
      </c>
      <c r="S249" s="84">
        <v>542</v>
      </c>
    </row>
    <row r="250" spans="1:19">
      <c r="A250" s="3">
        <v>124</v>
      </c>
      <c r="B250" s="3">
        <v>6</v>
      </c>
      <c r="C250" s="3">
        <v>1</v>
      </c>
      <c r="D250" s="46" t="s">
        <v>347</v>
      </c>
      <c r="E250" s="84">
        <v>1</v>
      </c>
      <c r="F250" s="84">
        <v>9</v>
      </c>
      <c r="G250" s="84">
        <v>1</v>
      </c>
      <c r="H250" s="84">
        <v>1</v>
      </c>
      <c r="I250" s="84">
        <v>247</v>
      </c>
      <c r="J250" s="84">
        <v>564</v>
      </c>
      <c r="K250" s="84">
        <v>37</v>
      </c>
      <c r="L250" s="84">
        <v>34</v>
      </c>
      <c r="M250" s="84">
        <v>21</v>
      </c>
      <c r="N250" s="84">
        <v>34</v>
      </c>
      <c r="O250" s="84">
        <v>68</v>
      </c>
      <c r="P250" s="84">
        <v>6</v>
      </c>
      <c r="Q250" s="84">
        <v>3</v>
      </c>
      <c r="R250" s="84">
        <v>235</v>
      </c>
      <c r="S250" s="84">
        <v>541</v>
      </c>
    </row>
    <row r="251" spans="1:19">
      <c r="A251" s="3">
        <v>124</v>
      </c>
      <c r="B251" s="3">
        <v>6</v>
      </c>
      <c r="C251" s="3">
        <v>2</v>
      </c>
      <c r="D251" s="46" t="s">
        <v>22</v>
      </c>
      <c r="E251" s="84">
        <v>15</v>
      </c>
      <c r="F251" s="84">
        <v>37</v>
      </c>
      <c r="G251" s="84">
        <v>3</v>
      </c>
      <c r="H251" s="84">
        <v>2</v>
      </c>
      <c r="I251" s="84">
        <v>248</v>
      </c>
      <c r="J251" s="84">
        <v>563</v>
      </c>
      <c r="K251" s="84">
        <v>38</v>
      </c>
      <c r="L251" s="84">
        <v>35</v>
      </c>
      <c r="M251" s="84">
        <v>20</v>
      </c>
      <c r="N251" s="84">
        <v>34</v>
      </c>
      <c r="O251" s="84">
        <v>68</v>
      </c>
      <c r="P251" s="84">
        <v>6</v>
      </c>
      <c r="Q251" s="84">
        <v>3</v>
      </c>
      <c r="R251" s="84">
        <v>236</v>
      </c>
      <c r="S251" s="84">
        <v>540</v>
      </c>
    </row>
    <row r="252" spans="1:19">
      <c r="A252" s="3">
        <v>124</v>
      </c>
      <c r="B252" s="3">
        <v>6</v>
      </c>
      <c r="C252" s="3">
        <v>3</v>
      </c>
      <c r="D252" s="46" t="s">
        <v>10818</v>
      </c>
      <c r="E252" s="84">
        <v>4</v>
      </c>
      <c r="F252" s="84">
        <v>15</v>
      </c>
      <c r="G252" s="84">
        <v>1</v>
      </c>
      <c r="H252" s="84">
        <v>1</v>
      </c>
      <c r="I252" s="84">
        <v>249</v>
      </c>
      <c r="J252" s="84">
        <v>562</v>
      </c>
      <c r="K252" s="84">
        <v>39</v>
      </c>
      <c r="L252" s="84">
        <v>36</v>
      </c>
      <c r="M252" s="84">
        <v>19</v>
      </c>
      <c r="N252" s="84">
        <v>34</v>
      </c>
      <c r="O252" s="84">
        <v>68</v>
      </c>
      <c r="P252" s="84">
        <v>6</v>
      </c>
      <c r="Q252" s="84">
        <v>3</v>
      </c>
      <c r="R252" s="84">
        <v>237</v>
      </c>
      <c r="S252" s="84">
        <v>539</v>
      </c>
    </row>
    <row r="253" spans="1:19">
      <c r="A253" s="3">
        <v>124</v>
      </c>
      <c r="B253" s="3">
        <v>6</v>
      </c>
      <c r="C253" s="3">
        <v>4</v>
      </c>
      <c r="D253" s="46" t="s">
        <v>10819</v>
      </c>
      <c r="E253" s="84">
        <v>3</v>
      </c>
      <c r="F253" s="84">
        <v>3</v>
      </c>
      <c r="G253" s="84">
        <v>1</v>
      </c>
      <c r="H253" s="84">
        <v>1</v>
      </c>
      <c r="I253" s="84">
        <v>250</v>
      </c>
      <c r="J253" s="84">
        <v>561</v>
      </c>
      <c r="K253" s="84">
        <v>40</v>
      </c>
      <c r="L253" s="84">
        <v>37</v>
      </c>
      <c r="M253" s="84">
        <v>18</v>
      </c>
      <c r="N253" s="84">
        <v>34</v>
      </c>
      <c r="O253" s="84">
        <v>68</v>
      </c>
      <c r="P253" s="84">
        <v>6</v>
      </c>
      <c r="Q253" s="84">
        <v>3</v>
      </c>
      <c r="R253" s="84">
        <v>238</v>
      </c>
      <c r="S253" s="84">
        <v>538</v>
      </c>
    </row>
    <row r="254" spans="1:19">
      <c r="A254" s="3">
        <v>124</v>
      </c>
      <c r="B254" s="3">
        <v>6</v>
      </c>
      <c r="C254" s="3">
        <v>5</v>
      </c>
      <c r="D254" s="46" t="s">
        <v>10820</v>
      </c>
      <c r="E254" s="84">
        <v>1</v>
      </c>
      <c r="F254" s="84">
        <v>1</v>
      </c>
      <c r="G254" s="84">
        <v>1</v>
      </c>
      <c r="H254" s="84">
        <v>1</v>
      </c>
      <c r="I254" s="84">
        <v>251</v>
      </c>
      <c r="J254" s="84">
        <v>560</v>
      </c>
      <c r="K254" s="84">
        <v>41</v>
      </c>
      <c r="L254" s="84">
        <v>38</v>
      </c>
      <c r="M254" s="84">
        <v>17</v>
      </c>
      <c r="N254" s="84">
        <v>34</v>
      </c>
      <c r="O254" s="84">
        <v>68</v>
      </c>
      <c r="P254" s="84">
        <v>6</v>
      </c>
      <c r="Q254" s="84">
        <v>3</v>
      </c>
      <c r="R254" s="84">
        <v>239</v>
      </c>
      <c r="S254" s="84">
        <v>537</v>
      </c>
    </row>
    <row r="255" spans="1:19">
      <c r="A255" s="3">
        <v>124</v>
      </c>
      <c r="B255" s="3">
        <v>6</v>
      </c>
      <c r="C255" s="3">
        <v>6</v>
      </c>
      <c r="D255" s="46" t="s">
        <v>10821</v>
      </c>
      <c r="E255" s="84">
        <v>1</v>
      </c>
      <c r="F255" s="84">
        <v>1</v>
      </c>
      <c r="G255" s="84">
        <v>1</v>
      </c>
      <c r="H255" s="84">
        <v>1</v>
      </c>
      <c r="I255" s="84">
        <v>252</v>
      </c>
      <c r="J255" s="84">
        <v>559</v>
      </c>
      <c r="K255" s="84">
        <v>42</v>
      </c>
      <c r="L255" s="84">
        <v>39</v>
      </c>
      <c r="M255" s="84">
        <v>16</v>
      </c>
      <c r="N255" s="84">
        <v>34</v>
      </c>
      <c r="O255" s="84">
        <v>68</v>
      </c>
      <c r="P255" s="84">
        <v>6</v>
      </c>
      <c r="Q255" s="84">
        <v>3</v>
      </c>
      <c r="R255" s="84">
        <v>240</v>
      </c>
      <c r="S255" s="84">
        <v>536</v>
      </c>
    </row>
    <row r="256" spans="1:19">
      <c r="A256" s="3">
        <v>124</v>
      </c>
      <c r="B256" s="3">
        <v>7</v>
      </c>
      <c r="C256" s="3">
        <v>1</v>
      </c>
      <c r="D256" s="46" t="s">
        <v>3000</v>
      </c>
      <c r="E256" s="84">
        <v>7</v>
      </c>
      <c r="F256" s="84">
        <v>5</v>
      </c>
      <c r="G256" s="84">
        <v>3</v>
      </c>
      <c r="H256" s="84">
        <v>1</v>
      </c>
      <c r="I256" s="84">
        <v>253</v>
      </c>
      <c r="J256" s="84">
        <v>558</v>
      </c>
      <c r="K256" s="84">
        <v>43</v>
      </c>
      <c r="L256" s="84">
        <v>40</v>
      </c>
      <c r="M256" s="84">
        <v>15</v>
      </c>
      <c r="N256" s="84">
        <v>35</v>
      </c>
      <c r="O256" s="84">
        <v>67</v>
      </c>
      <c r="P256" s="84">
        <v>7</v>
      </c>
      <c r="Q256" s="84">
        <v>2</v>
      </c>
      <c r="R256" s="84">
        <v>241</v>
      </c>
      <c r="S256" s="84">
        <v>535</v>
      </c>
    </row>
    <row r="257" spans="1:19">
      <c r="A257" s="3">
        <v>124</v>
      </c>
      <c r="B257" s="3">
        <v>7</v>
      </c>
      <c r="C257" s="3">
        <v>2</v>
      </c>
      <c r="D257" s="46" t="s">
        <v>10822</v>
      </c>
      <c r="E257" s="84">
        <v>1</v>
      </c>
      <c r="F257" s="84">
        <v>1</v>
      </c>
      <c r="G257" s="84">
        <v>1</v>
      </c>
      <c r="H257" s="84">
        <v>1</v>
      </c>
      <c r="I257" s="84">
        <v>254</v>
      </c>
      <c r="J257" s="84">
        <v>557</v>
      </c>
      <c r="K257" s="84">
        <v>44</v>
      </c>
      <c r="L257" s="84">
        <v>41</v>
      </c>
      <c r="M257" s="84">
        <v>14</v>
      </c>
      <c r="N257" s="84">
        <v>35</v>
      </c>
      <c r="O257" s="84">
        <v>67</v>
      </c>
      <c r="P257" s="84">
        <v>7</v>
      </c>
      <c r="Q257" s="84">
        <v>2</v>
      </c>
      <c r="R257" s="84">
        <v>242</v>
      </c>
      <c r="S257" s="84">
        <v>534</v>
      </c>
    </row>
    <row r="258" spans="1:19">
      <c r="A258" s="3">
        <v>124</v>
      </c>
      <c r="B258" s="3">
        <v>7</v>
      </c>
      <c r="C258" s="3">
        <v>3</v>
      </c>
      <c r="D258" s="46" t="s">
        <v>10823</v>
      </c>
      <c r="E258" s="84">
        <v>1</v>
      </c>
      <c r="F258" s="84">
        <v>2</v>
      </c>
      <c r="G258" s="84">
        <v>1</v>
      </c>
      <c r="H258" s="84">
        <v>2</v>
      </c>
      <c r="I258" s="84">
        <v>255</v>
      </c>
      <c r="J258" s="84">
        <v>556</v>
      </c>
      <c r="K258" s="84">
        <v>45</v>
      </c>
      <c r="L258" s="84">
        <v>42</v>
      </c>
      <c r="M258" s="84">
        <v>13</v>
      </c>
      <c r="N258" s="84">
        <v>35</v>
      </c>
      <c r="O258" s="84">
        <v>67</v>
      </c>
      <c r="P258" s="84">
        <v>7</v>
      </c>
      <c r="Q258" s="84">
        <v>2</v>
      </c>
      <c r="R258" s="84">
        <v>243</v>
      </c>
      <c r="S258" s="84">
        <v>533</v>
      </c>
    </row>
    <row r="259" spans="1:19">
      <c r="A259" s="3">
        <v>124</v>
      </c>
      <c r="B259" s="3">
        <v>7</v>
      </c>
      <c r="C259" s="3">
        <v>4</v>
      </c>
      <c r="D259" s="46" t="s">
        <v>7081</v>
      </c>
      <c r="E259" s="84">
        <v>1</v>
      </c>
      <c r="F259" s="84">
        <v>2</v>
      </c>
      <c r="G259" s="84">
        <v>1</v>
      </c>
      <c r="H259" s="84">
        <v>2</v>
      </c>
      <c r="I259" s="84">
        <v>256</v>
      </c>
      <c r="J259" s="84">
        <v>555</v>
      </c>
      <c r="K259" s="84">
        <v>46</v>
      </c>
      <c r="L259" s="84">
        <v>43</v>
      </c>
      <c r="M259" s="84">
        <v>12</v>
      </c>
      <c r="N259" s="84">
        <v>35</v>
      </c>
      <c r="O259" s="84">
        <v>67</v>
      </c>
      <c r="P259" s="84">
        <v>7</v>
      </c>
      <c r="Q259" s="84">
        <v>2</v>
      </c>
      <c r="R259" s="84">
        <v>244</v>
      </c>
      <c r="S259" s="84">
        <v>532</v>
      </c>
    </row>
    <row r="260" spans="1:19">
      <c r="A260" s="3">
        <v>124</v>
      </c>
      <c r="B260" s="3">
        <v>7</v>
      </c>
      <c r="C260" s="3">
        <v>5</v>
      </c>
      <c r="D260" s="46" t="s">
        <v>10824</v>
      </c>
      <c r="E260" s="84">
        <v>1</v>
      </c>
      <c r="F260" s="84">
        <v>1</v>
      </c>
      <c r="G260" s="84">
        <v>1</v>
      </c>
      <c r="H260" s="84">
        <v>1</v>
      </c>
      <c r="I260" s="84">
        <v>257</v>
      </c>
      <c r="J260" s="84">
        <v>554</v>
      </c>
      <c r="K260" s="84">
        <v>47</v>
      </c>
      <c r="L260" s="84">
        <v>44</v>
      </c>
      <c r="M260" s="84">
        <v>11</v>
      </c>
      <c r="N260" s="84">
        <v>35</v>
      </c>
      <c r="O260" s="84">
        <v>67</v>
      </c>
      <c r="P260" s="84">
        <v>7</v>
      </c>
      <c r="Q260" s="84">
        <v>2</v>
      </c>
      <c r="R260" s="84">
        <v>245</v>
      </c>
      <c r="S260" s="84">
        <v>531</v>
      </c>
    </row>
    <row r="261" spans="1:19">
      <c r="A261" s="3">
        <v>124</v>
      </c>
      <c r="B261" s="3">
        <v>7</v>
      </c>
      <c r="C261" s="3">
        <v>6</v>
      </c>
      <c r="D261" s="46" t="s">
        <v>10825</v>
      </c>
      <c r="E261" s="84">
        <v>2</v>
      </c>
      <c r="F261" s="84">
        <v>1</v>
      </c>
      <c r="G261" s="84">
        <v>2</v>
      </c>
      <c r="H261" s="84">
        <v>1</v>
      </c>
      <c r="I261" s="84">
        <v>258</v>
      </c>
      <c r="J261" s="84">
        <v>553</v>
      </c>
      <c r="K261" s="84">
        <v>48</v>
      </c>
      <c r="L261" s="84">
        <v>45</v>
      </c>
      <c r="M261" s="84">
        <v>10</v>
      </c>
      <c r="N261" s="84">
        <v>35</v>
      </c>
      <c r="O261" s="84">
        <v>67</v>
      </c>
      <c r="P261" s="84">
        <v>7</v>
      </c>
      <c r="Q261" s="84">
        <v>2</v>
      </c>
      <c r="R261" s="84">
        <v>246</v>
      </c>
      <c r="S261" s="84">
        <v>530</v>
      </c>
    </row>
    <row r="262" spans="1:19">
      <c r="A262" s="3">
        <v>124</v>
      </c>
      <c r="B262" s="3">
        <v>7</v>
      </c>
      <c r="C262" s="3">
        <v>7</v>
      </c>
      <c r="D262" s="46" t="s">
        <v>2794</v>
      </c>
      <c r="E262" s="84">
        <v>1</v>
      </c>
      <c r="F262" s="84">
        <v>1</v>
      </c>
      <c r="G262" s="84">
        <v>1</v>
      </c>
      <c r="H262" s="84">
        <v>1</v>
      </c>
      <c r="I262" s="84">
        <v>259</v>
      </c>
      <c r="J262" s="84">
        <v>552</v>
      </c>
      <c r="K262" s="84">
        <v>49</v>
      </c>
      <c r="L262" s="84">
        <v>46</v>
      </c>
      <c r="M262" s="84">
        <v>9</v>
      </c>
      <c r="N262" s="84">
        <v>35</v>
      </c>
      <c r="O262" s="84">
        <v>67</v>
      </c>
      <c r="P262" s="84">
        <v>7</v>
      </c>
      <c r="Q262" s="84">
        <v>2</v>
      </c>
      <c r="R262" s="84">
        <v>247</v>
      </c>
      <c r="S262" s="84">
        <v>529</v>
      </c>
    </row>
    <row r="263" spans="1:19">
      <c r="A263" s="3">
        <v>124</v>
      </c>
      <c r="B263" s="3">
        <v>7</v>
      </c>
      <c r="C263" s="3">
        <v>8</v>
      </c>
      <c r="D263" s="46" t="s">
        <v>1661</v>
      </c>
      <c r="E263" s="84">
        <v>1</v>
      </c>
      <c r="F263" s="84">
        <v>1</v>
      </c>
      <c r="G263" s="84">
        <v>1</v>
      </c>
      <c r="H263" s="84">
        <v>1</v>
      </c>
      <c r="I263" s="84">
        <v>260</v>
      </c>
      <c r="J263" s="84">
        <v>551</v>
      </c>
      <c r="K263" s="84">
        <v>50</v>
      </c>
      <c r="L263" s="84">
        <v>47</v>
      </c>
      <c r="M263" s="84">
        <v>8</v>
      </c>
      <c r="N263" s="84">
        <v>35</v>
      </c>
      <c r="O263" s="84">
        <v>67</v>
      </c>
      <c r="P263" s="84">
        <v>7</v>
      </c>
      <c r="Q263" s="84">
        <v>2</v>
      </c>
      <c r="R263" s="84">
        <v>248</v>
      </c>
      <c r="S263" s="84">
        <v>528</v>
      </c>
    </row>
    <row r="264" spans="1:19">
      <c r="A264" s="3">
        <v>124</v>
      </c>
      <c r="B264" s="3">
        <v>7</v>
      </c>
      <c r="C264" s="3">
        <v>9</v>
      </c>
      <c r="D264" s="46" t="s">
        <v>10826</v>
      </c>
      <c r="E264" s="84">
        <v>2</v>
      </c>
      <c r="F264" s="84">
        <v>1</v>
      </c>
      <c r="G264" s="84">
        <v>2</v>
      </c>
      <c r="H264" s="84">
        <v>1</v>
      </c>
      <c r="I264" s="84">
        <v>261</v>
      </c>
      <c r="J264" s="84">
        <v>550</v>
      </c>
      <c r="K264" s="84">
        <v>51</v>
      </c>
      <c r="L264" s="84">
        <v>48</v>
      </c>
      <c r="M264" s="84">
        <v>7</v>
      </c>
      <c r="N264" s="84">
        <v>35</v>
      </c>
      <c r="O264" s="84">
        <v>67</v>
      </c>
      <c r="P264" s="84">
        <v>7</v>
      </c>
      <c r="Q264" s="84">
        <v>2</v>
      </c>
      <c r="R264" s="84">
        <v>249</v>
      </c>
      <c r="S264" s="84">
        <v>527</v>
      </c>
    </row>
    <row r="265" spans="1:19">
      <c r="A265" s="3">
        <v>124</v>
      </c>
      <c r="B265" s="3">
        <v>8</v>
      </c>
      <c r="C265" s="3">
        <v>1</v>
      </c>
      <c r="D265" s="46" t="s">
        <v>10827</v>
      </c>
      <c r="E265" s="84">
        <v>3</v>
      </c>
      <c r="F265" s="84">
        <v>1</v>
      </c>
      <c r="G265" s="84">
        <v>1</v>
      </c>
      <c r="H265" s="84">
        <v>1</v>
      </c>
      <c r="I265" s="84">
        <v>262</v>
      </c>
      <c r="J265" s="84">
        <v>549</v>
      </c>
      <c r="K265" s="84">
        <v>52</v>
      </c>
      <c r="L265" s="84">
        <v>49</v>
      </c>
      <c r="M265" s="84">
        <v>6</v>
      </c>
      <c r="N265" s="84">
        <v>36</v>
      </c>
      <c r="O265" s="84">
        <v>66</v>
      </c>
      <c r="P265" s="84">
        <v>8</v>
      </c>
      <c r="Q265" s="84">
        <v>1</v>
      </c>
      <c r="R265" s="84">
        <v>250</v>
      </c>
      <c r="S265" s="84">
        <v>526</v>
      </c>
    </row>
    <row r="266" spans="1:19">
      <c r="A266" s="3">
        <v>124</v>
      </c>
      <c r="B266" s="3">
        <v>8</v>
      </c>
      <c r="C266" s="3">
        <v>2</v>
      </c>
      <c r="D266" s="46" t="s">
        <v>1662</v>
      </c>
      <c r="E266" s="84">
        <v>2</v>
      </c>
      <c r="F266" s="84">
        <v>2</v>
      </c>
      <c r="G266" s="84">
        <v>1</v>
      </c>
      <c r="H266" s="84">
        <v>1</v>
      </c>
      <c r="I266" s="84">
        <v>263</v>
      </c>
      <c r="J266" s="84">
        <v>548</v>
      </c>
      <c r="K266" s="84">
        <v>53</v>
      </c>
      <c r="L266" s="84">
        <v>50</v>
      </c>
      <c r="M266" s="84">
        <v>5</v>
      </c>
      <c r="N266" s="84">
        <v>36</v>
      </c>
      <c r="O266" s="84">
        <v>66</v>
      </c>
      <c r="P266" s="84">
        <v>8</v>
      </c>
      <c r="Q266" s="84">
        <v>1</v>
      </c>
      <c r="R266" s="84">
        <v>251</v>
      </c>
      <c r="S266" s="84">
        <v>525</v>
      </c>
    </row>
    <row r="267" spans="1:19">
      <c r="A267" s="3">
        <v>124</v>
      </c>
      <c r="B267" s="3">
        <v>8</v>
      </c>
      <c r="C267" s="3">
        <v>3</v>
      </c>
      <c r="D267" s="46" t="s">
        <v>22</v>
      </c>
      <c r="E267" s="84">
        <v>16</v>
      </c>
      <c r="F267" s="84">
        <v>36</v>
      </c>
      <c r="G267" s="84">
        <v>4</v>
      </c>
      <c r="H267" s="84">
        <v>1</v>
      </c>
      <c r="I267" s="84">
        <v>264</v>
      </c>
      <c r="J267" s="84">
        <v>547</v>
      </c>
      <c r="K267" s="84">
        <v>54</v>
      </c>
      <c r="L267" s="84">
        <v>51</v>
      </c>
      <c r="M267" s="84">
        <v>4</v>
      </c>
      <c r="N267" s="84">
        <v>36</v>
      </c>
      <c r="O267" s="84">
        <v>66</v>
      </c>
      <c r="P267" s="84">
        <v>8</v>
      </c>
      <c r="Q267" s="84">
        <v>1</v>
      </c>
      <c r="R267" s="84">
        <v>252</v>
      </c>
      <c r="S267" s="84">
        <v>524</v>
      </c>
    </row>
    <row r="268" spans="1:19">
      <c r="A268" s="3">
        <v>124</v>
      </c>
      <c r="B268" s="3">
        <v>8</v>
      </c>
      <c r="C268" s="3">
        <v>4</v>
      </c>
      <c r="D268" s="46" t="s">
        <v>1284</v>
      </c>
      <c r="E268" s="84">
        <v>2</v>
      </c>
      <c r="F268" s="84">
        <v>4</v>
      </c>
      <c r="G268" s="84">
        <v>1</v>
      </c>
      <c r="H268" s="84">
        <v>1</v>
      </c>
      <c r="I268" s="84">
        <v>265</v>
      </c>
      <c r="J268" s="84">
        <v>546</v>
      </c>
      <c r="K268" s="84">
        <v>55</v>
      </c>
      <c r="L268" s="84">
        <v>52</v>
      </c>
      <c r="M268" s="84">
        <v>3</v>
      </c>
      <c r="N268" s="84">
        <v>36</v>
      </c>
      <c r="O268" s="84">
        <v>66</v>
      </c>
      <c r="P268" s="84">
        <v>8</v>
      </c>
      <c r="Q268" s="84">
        <v>1</v>
      </c>
      <c r="R268" s="84">
        <v>253</v>
      </c>
      <c r="S268" s="84">
        <v>523</v>
      </c>
    </row>
    <row r="269" spans="1:19">
      <c r="A269" s="3">
        <v>124</v>
      </c>
      <c r="B269" s="3">
        <v>8</v>
      </c>
      <c r="C269" s="3">
        <v>5</v>
      </c>
      <c r="D269" s="46" t="s">
        <v>667</v>
      </c>
      <c r="E269" s="84">
        <v>3</v>
      </c>
      <c r="F269" s="84">
        <v>2</v>
      </c>
      <c r="G269" s="84">
        <v>1</v>
      </c>
      <c r="H269" s="84">
        <v>1</v>
      </c>
      <c r="I269" s="84">
        <v>266</v>
      </c>
      <c r="J269" s="84">
        <v>545</v>
      </c>
      <c r="K269" s="84">
        <v>56</v>
      </c>
      <c r="L269" s="84">
        <v>53</v>
      </c>
      <c r="M269" s="84">
        <v>2</v>
      </c>
      <c r="N269" s="84">
        <v>36</v>
      </c>
      <c r="O269" s="84">
        <v>66</v>
      </c>
      <c r="P269" s="84">
        <v>8</v>
      </c>
      <c r="Q269" s="84">
        <v>1</v>
      </c>
      <c r="R269" s="84">
        <v>254</v>
      </c>
      <c r="S269" s="84">
        <v>522</v>
      </c>
    </row>
    <row r="270" spans="1:19">
      <c r="A270" s="3">
        <v>124</v>
      </c>
      <c r="B270" s="3">
        <v>8</v>
      </c>
      <c r="C270" s="3">
        <v>6</v>
      </c>
      <c r="D270" s="46" t="s">
        <v>10742</v>
      </c>
      <c r="E270" s="84">
        <v>2</v>
      </c>
      <c r="F270" s="84">
        <v>2</v>
      </c>
      <c r="G270" s="84">
        <v>1</v>
      </c>
      <c r="H270" s="84">
        <v>1</v>
      </c>
      <c r="I270" s="84">
        <v>267</v>
      </c>
      <c r="J270" s="84">
        <v>544</v>
      </c>
      <c r="K270" s="84">
        <v>57</v>
      </c>
      <c r="L270" s="84">
        <v>54</v>
      </c>
      <c r="M270" s="84">
        <v>1</v>
      </c>
      <c r="N270" s="84">
        <v>36</v>
      </c>
      <c r="O270" s="84">
        <v>66</v>
      </c>
      <c r="P270" s="84">
        <v>8</v>
      </c>
      <c r="Q270" s="84">
        <v>1</v>
      </c>
      <c r="R270" s="84">
        <v>255</v>
      </c>
      <c r="S270" s="84">
        <v>521</v>
      </c>
    </row>
    <row r="271" spans="1:19">
      <c r="A271" s="3">
        <v>125</v>
      </c>
      <c r="B271" s="3">
        <v>1</v>
      </c>
      <c r="C271" s="3">
        <v>1</v>
      </c>
      <c r="D271" s="46" t="s">
        <v>283</v>
      </c>
      <c r="E271" s="84">
        <v>6</v>
      </c>
      <c r="F271" s="84">
        <v>10</v>
      </c>
      <c r="G271" s="84">
        <v>1</v>
      </c>
      <c r="H271" s="84">
        <v>1</v>
      </c>
      <c r="I271" s="84">
        <v>268</v>
      </c>
      <c r="J271" s="84">
        <v>543</v>
      </c>
      <c r="K271" s="84">
        <v>1</v>
      </c>
      <c r="M271" s="84">
        <v>49</v>
      </c>
      <c r="N271" s="84">
        <v>37</v>
      </c>
      <c r="O271" s="84">
        <v>65</v>
      </c>
      <c r="P271" s="84">
        <v>1</v>
      </c>
      <c r="Q271" s="84">
        <v>5</v>
      </c>
    </row>
    <row r="272" spans="1:19">
      <c r="A272" s="3">
        <v>125</v>
      </c>
      <c r="B272" s="3">
        <v>1</v>
      </c>
      <c r="C272" s="3">
        <v>2</v>
      </c>
      <c r="D272" s="46" t="s">
        <v>10715</v>
      </c>
      <c r="E272" s="84">
        <v>6</v>
      </c>
      <c r="F272" s="84">
        <v>10</v>
      </c>
      <c r="G272" s="84">
        <v>1</v>
      </c>
      <c r="H272" s="84">
        <v>1</v>
      </c>
      <c r="I272" s="84">
        <v>269</v>
      </c>
      <c r="J272" s="84">
        <v>542</v>
      </c>
      <c r="K272" s="84">
        <v>2</v>
      </c>
      <c r="M272" s="84">
        <v>48</v>
      </c>
      <c r="N272" s="84">
        <v>37</v>
      </c>
      <c r="O272" s="84">
        <v>65</v>
      </c>
      <c r="P272" s="84">
        <v>1</v>
      </c>
      <c r="Q272" s="84">
        <v>5</v>
      </c>
    </row>
    <row r="273" spans="1:19">
      <c r="A273" s="3">
        <v>125</v>
      </c>
      <c r="B273" s="3">
        <v>1</v>
      </c>
      <c r="C273" s="3">
        <v>3</v>
      </c>
      <c r="D273" s="46" t="s">
        <v>10828</v>
      </c>
      <c r="E273" s="84">
        <v>1</v>
      </c>
      <c r="F273" s="84">
        <v>1</v>
      </c>
      <c r="G273" s="84">
        <v>1</v>
      </c>
      <c r="H273" s="84">
        <v>1</v>
      </c>
      <c r="I273" s="84">
        <v>270</v>
      </c>
      <c r="J273" s="84">
        <v>541</v>
      </c>
      <c r="K273" s="84">
        <v>3</v>
      </c>
      <c r="L273" s="84">
        <v>1</v>
      </c>
      <c r="M273" s="84">
        <v>47</v>
      </c>
      <c r="N273" s="84">
        <v>37</v>
      </c>
      <c r="O273" s="84">
        <v>65</v>
      </c>
      <c r="P273" s="84">
        <v>1</v>
      </c>
      <c r="Q273" s="84">
        <v>5</v>
      </c>
      <c r="R273" s="84">
        <v>256</v>
      </c>
      <c r="S273" s="84">
        <v>520</v>
      </c>
    </row>
    <row r="274" spans="1:19">
      <c r="A274" s="3">
        <v>125</v>
      </c>
      <c r="B274" s="3">
        <v>1</v>
      </c>
      <c r="C274" s="3">
        <v>4</v>
      </c>
      <c r="D274" s="46" t="s">
        <v>280</v>
      </c>
      <c r="E274" s="84">
        <v>17</v>
      </c>
      <c r="F274" s="84">
        <v>35</v>
      </c>
      <c r="G274" s="84">
        <v>1</v>
      </c>
      <c r="H274" s="84">
        <v>4</v>
      </c>
      <c r="I274" s="84">
        <v>271</v>
      </c>
      <c r="J274" s="84">
        <v>540</v>
      </c>
      <c r="K274" s="84">
        <v>4</v>
      </c>
      <c r="L274" s="84">
        <v>2</v>
      </c>
      <c r="M274" s="84">
        <v>46</v>
      </c>
      <c r="N274" s="84">
        <v>37</v>
      </c>
      <c r="O274" s="84">
        <v>65</v>
      </c>
      <c r="P274" s="84">
        <v>1</v>
      </c>
      <c r="Q274" s="84">
        <v>5</v>
      </c>
      <c r="R274" s="84">
        <v>257</v>
      </c>
      <c r="S274" s="84">
        <v>519</v>
      </c>
    </row>
    <row r="275" spans="1:19">
      <c r="A275" s="3">
        <v>125</v>
      </c>
      <c r="B275" s="3">
        <v>1</v>
      </c>
      <c r="C275" s="3">
        <v>5</v>
      </c>
      <c r="D275" s="46" t="s">
        <v>10829</v>
      </c>
      <c r="E275" s="84">
        <v>2</v>
      </c>
      <c r="F275" s="84">
        <v>3</v>
      </c>
      <c r="G275" s="84">
        <v>1</v>
      </c>
      <c r="H275" s="84">
        <v>2</v>
      </c>
      <c r="I275" s="84">
        <v>272</v>
      </c>
      <c r="J275" s="84">
        <v>539</v>
      </c>
      <c r="K275" s="84">
        <v>5</v>
      </c>
      <c r="L275" s="84">
        <v>3</v>
      </c>
      <c r="M275" s="84">
        <v>45</v>
      </c>
      <c r="N275" s="84">
        <v>37</v>
      </c>
      <c r="O275" s="84">
        <v>65</v>
      </c>
      <c r="P275" s="84">
        <v>1</v>
      </c>
      <c r="Q275" s="84">
        <v>5</v>
      </c>
      <c r="R275" s="84">
        <v>258</v>
      </c>
      <c r="S275" s="84">
        <v>518</v>
      </c>
    </row>
    <row r="276" spans="1:19">
      <c r="A276" s="3">
        <v>125</v>
      </c>
      <c r="B276" s="3">
        <v>1</v>
      </c>
      <c r="C276" s="3">
        <v>6</v>
      </c>
      <c r="D276" s="46" t="s">
        <v>868</v>
      </c>
      <c r="E276" s="84">
        <v>1</v>
      </c>
      <c r="F276" s="84">
        <v>7</v>
      </c>
      <c r="G276" s="84">
        <v>1</v>
      </c>
      <c r="H276" s="84">
        <v>1</v>
      </c>
      <c r="I276" s="84">
        <v>273</v>
      </c>
      <c r="J276" s="84">
        <v>538</v>
      </c>
      <c r="K276" s="84">
        <v>6</v>
      </c>
      <c r="L276" s="84">
        <v>4</v>
      </c>
      <c r="M276" s="84">
        <v>44</v>
      </c>
      <c r="N276" s="84">
        <v>37</v>
      </c>
      <c r="O276" s="84">
        <v>65</v>
      </c>
      <c r="P276" s="84">
        <v>1</v>
      </c>
      <c r="Q276" s="84">
        <v>5</v>
      </c>
      <c r="R276" s="84">
        <v>259</v>
      </c>
      <c r="S276" s="84">
        <v>517</v>
      </c>
    </row>
    <row r="277" spans="1:19">
      <c r="A277" s="3">
        <v>125</v>
      </c>
      <c r="B277" s="3">
        <v>1</v>
      </c>
      <c r="C277" s="3">
        <v>7</v>
      </c>
      <c r="D277" s="46" t="s">
        <v>15</v>
      </c>
      <c r="E277" s="84">
        <v>5</v>
      </c>
      <c r="F277" s="84">
        <v>14</v>
      </c>
      <c r="G277" s="84">
        <v>1</v>
      </c>
      <c r="H277" s="84">
        <v>3</v>
      </c>
      <c r="I277" s="84">
        <v>274</v>
      </c>
      <c r="J277" s="84">
        <v>537</v>
      </c>
      <c r="K277" s="84">
        <v>7</v>
      </c>
      <c r="L277" s="84">
        <v>5</v>
      </c>
      <c r="M277" s="84">
        <v>43</v>
      </c>
      <c r="N277" s="84">
        <v>37</v>
      </c>
      <c r="O277" s="84">
        <v>65</v>
      </c>
      <c r="P277" s="84">
        <v>1</v>
      </c>
      <c r="Q277" s="84">
        <v>5</v>
      </c>
      <c r="R277" s="84">
        <v>260</v>
      </c>
      <c r="S277" s="84">
        <v>516</v>
      </c>
    </row>
    <row r="278" spans="1:19">
      <c r="A278" s="3">
        <v>125</v>
      </c>
      <c r="B278" s="3">
        <v>1</v>
      </c>
      <c r="C278" s="3">
        <v>8</v>
      </c>
      <c r="D278" s="46" t="s">
        <v>1285</v>
      </c>
      <c r="E278" s="84">
        <v>1</v>
      </c>
      <c r="F278" s="84">
        <v>1</v>
      </c>
      <c r="G278" s="84">
        <v>1</v>
      </c>
      <c r="H278" s="84">
        <v>1</v>
      </c>
      <c r="I278" s="84">
        <v>275</v>
      </c>
      <c r="J278" s="84">
        <v>536</v>
      </c>
      <c r="K278" s="84">
        <v>8</v>
      </c>
      <c r="L278" s="84">
        <v>6</v>
      </c>
      <c r="M278" s="84">
        <v>42</v>
      </c>
      <c r="N278" s="84">
        <v>37</v>
      </c>
      <c r="O278" s="84">
        <v>65</v>
      </c>
      <c r="P278" s="84">
        <v>1</v>
      </c>
      <c r="Q278" s="84">
        <v>5</v>
      </c>
      <c r="R278" s="84">
        <v>261</v>
      </c>
      <c r="S278" s="84">
        <v>515</v>
      </c>
    </row>
    <row r="279" spans="1:19">
      <c r="A279" s="3">
        <v>125</v>
      </c>
      <c r="B279" s="3">
        <v>1</v>
      </c>
      <c r="C279" s="3">
        <v>9</v>
      </c>
      <c r="D279" s="46" t="s">
        <v>342</v>
      </c>
      <c r="E279" s="84">
        <v>2</v>
      </c>
      <c r="F279" s="84">
        <v>4</v>
      </c>
      <c r="G279" s="84">
        <v>1</v>
      </c>
      <c r="H279" s="84">
        <v>2</v>
      </c>
      <c r="I279" s="84">
        <v>276</v>
      </c>
      <c r="J279" s="84">
        <v>535</v>
      </c>
      <c r="K279" s="84">
        <v>9</v>
      </c>
      <c r="L279" s="84">
        <v>7</v>
      </c>
      <c r="M279" s="84">
        <v>41</v>
      </c>
      <c r="N279" s="84">
        <v>37</v>
      </c>
      <c r="O279" s="84">
        <v>65</v>
      </c>
      <c r="P279" s="84">
        <v>1</v>
      </c>
      <c r="Q279" s="84">
        <v>5</v>
      </c>
      <c r="R279" s="84">
        <v>262</v>
      </c>
      <c r="S279" s="84">
        <v>514</v>
      </c>
    </row>
    <row r="280" spans="1:19">
      <c r="A280" s="3">
        <v>125</v>
      </c>
      <c r="B280" s="3">
        <v>1</v>
      </c>
      <c r="C280" s="3">
        <v>10</v>
      </c>
      <c r="D280" s="46" t="s">
        <v>902</v>
      </c>
      <c r="E280" s="84">
        <v>3</v>
      </c>
      <c r="F280" s="84">
        <v>5</v>
      </c>
      <c r="G280" s="84">
        <v>1</v>
      </c>
      <c r="H280" s="84">
        <v>1</v>
      </c>
      <c r="I280" s="84">
        <v>277</v>
      </c>
      <c r="J280" s="84">
        <v>534</v>
      </c>
      <c r="K280" s="84">
        <v>10</v>
      </c>
      <c r="L280" s="84">
        <v>8</v>
      </c>
      <c r="M280" s="84">
        <v>40</v>
      </c>
      <c r="N280" s="84">
        <v>37</v>
      </c>
      <c r="O280" s="84">
        <v>65</v>
      </c>
      <c r="P280" s="84">
        <v>1</v>
      </c>
      <c r="Q280" s="84">
        <v>5</v>
      </c>
      <c r="R280" s="84">
        <v>263</v>
      </c>
      <c r="S280" s="84">
        <v>513</v>
      </c>
    </row>
    <row r="281" spans="1:19">
      <c r="A281" s="3">
        <v>125</v>
      </c>
      <c r="B281" s="3">
        <v>2</v>
      </c>
      <c r="C281" s="3">
        <v>1</v>
      </c>
      <c r="D281" s="46" t="s">
        <v>9168</v>
      </c>
      <c r="E281" s="84">
        <v>4</v>
      </c>
      <c r="F281" s="84">
        <v>2</v>
      </c>
      <c r="G281" s="84">
        <v>1</v>
      </c>
      <c r="H281" s="84">
        <v>1</v>
      </c>
      <c r="I281" s="84">
        <v>278</v>
      </c>
      <c r="J281" s="84">
        <v>533</v>
      </c>
      <c r="K281" s="84">
        <v>11</v>
      </c>
      <c r="L281" s="84">
        <v>9</v>
      </c>
      <c r="M281" s="84">
        <v>39</v>
      </c>
      <c r="N281" s="84">
        <v>38</v>
      </c>
      <c r="O281" s="84">
        <v>64</v>
      </c>
      <c r="P281" s="84">
        <v>2</v>
      </c>
      <c r="Q281" s="84">
        <v>4</v>
      </c>
      <c r="R281" s="84">
        <v>264</v>
      </c>
      <c r="S281" s="84">
        <v>512</v>
      </c>
    </row>
    <row r="282" spans="1:19">
      <c r="A282" s="3">
        <v>125</v>
      </c>
      <c r="B282" s="3">
        <v>2</v>
      </c>
      <c r="C282" s="3">
        <v>2</v>
      </c>
      <c r="D282" s="46" t="s">
        <v>1413</v>
      </c>
      <c r="E282" s="84">
        <v>3</v>
      </c>
      <c r="F282" s="84">
        <v>2</v>
      </c>
      <c r="G282" s="84">
        <v>2</v>
      </c>
      <c r="H282" s="84">
        <v>1</v>
      </c>
      <c r="I282" s="84">
        <v>279</v>
      </c>
      <c r="J282" s="84">
        <v>532</v>
      </c>
      <c r="K282" s="84">
        <v>12</v>
      </c>
      <c r="L282" s="84">
        <v>10</v>
      </c>
      <c r="M282" s="84">
        <v>38</v>
      </c>
      <c r="N282" s="84">
        <v>38</v>
      </c>
      <c r="O282" s="84">
        <v>64</v>
      </c>
      <c r="P282" s="84">
        <v>2</v>
      </c>
      <c r="Q282" s="84">
        <v>4</v>
      </c>
      <c r="R282" s="84">
        <v>265</v>
      </c>
      <c r="S282" s="84">
        <v>511</v>
      </c>
    </row>
    <row r="283" spans="1:19">
      <c r="A283" s="3">
        <v>125</v>
      </c>
      <c r="B283" s="3">
        <v>2</v>
      </c>
      <c r="C283" s="3">
        <v>3</v>
      </c>
      <c r="D283" s="46" t="s">
        <v>243</v>
      </c>
      <c r="E283" s="84">
        <v>1</v>
      </c>
      <c r="F283" s="84">
        <v>3</v>
      </c>
      <c r="G283" s="84">
        <v>1</v>
      </c>
      <c r="H283" s="84">
        <v>2</v>
      </c>
      <c r="I283" s="84">
        <v>280</v>
      </c>
      <c r="J283" s="84">
        <v>531</v>
      </c>
      <c r="K283" s="84">
        <v>13</v>
      </c>
      <c r="L283" s="84">
        <v>11</v>
      </c>
      <c r="M283" s="84">
        <v>37</v>
      </c>
      <c r="N283" s="84">
        <v>38</v>
      </c>
      <c r="O283" s="84">
        <v>64</v>
      </c>
      <c r="P283" s="84">
        <v>2</v>
      </c>
      <c r="Q283" s="84">
        <v>4</v>
      </c>
      <c r="R283" s="84">
        <v>266</v>
      </c>
      <c r="S283" s="84">
        <v>510</v>
      </c>
    </row>
    <row r="284" spans="1:19">
      <c r="A284" s="3">
        <v>125</v>
      </c>
      <c r="B284" s="3">
        <v>2</v>
      </c>
      <c r="C284" s="3">
        <v>4</v>
      </c>
      <c r="D284" s="46" t="s">
        <v>10830</v>
      </c>
      <c r="E284" s="84">
        <v>12</v>
      </c>
      <c r="F284" s="84">
        <v>7</v>
      </c>
      <c r="G284" s="84">
        <v>1</v>
      </c>
      <c r="H284" s="84">
        <v>1</v>
      </c>
      <c r="I284" s="84">
        <v>281</v>
      </c>
      <c r="J284" s="84">
        <v>530</v>
      </c>
      <c r="K284" s="84">
        <v>14</v>
      </c>
      <c r="L284" s="84">
        <v>12</v>
      </c>
      <c r="M284" s="84">
        <v>36</v>
      </c>
      <c r="N284" s="84">
        <v>38</v>
      </c>
      <c r="O284" s="84">
        <v>64</v>
      </c>
      <c r="P284" s="84">
        <v>2</v>
      </c>
      <c r="Q284" s="84">
        <v>4</v>
      </c>
      <c r="R284" s="84">
        <v>267</v>
      </c>
      <c r="S284" s="84">
        <v>509</v>
      </c>
    </row>
    <row r="285" spans="1:19">
      <c r="A285" s="3">
        <v>125</v>
      </c>
      <c r="B285" s="3">
        <v>2</v>
      </c>
      <c r="C285" s="3">
        <v>5</v>
      </c>
      <c r="D285" s="46" t="s">
        <v>898</v>
      </c>
      <c r="E285" s="84">
        <v>18</v>
      </c>
      <c r="F285" s="84">
        <v>34</v>
      </c>
      <c r="G285" s="84">
        <v>2</v>
      </c>
      <c r="H285" s="84">
        <v>3</v>
      </c>
      <c r="I285" s="84">
        <v>282</v>
      </c>
      <c r="J285" s="84">
        <v>529</v>
      </c>
      <c r="K285" s="84">
        <v>15</v>
      </c>
      <c r="L285" s="84">
        <v>13</v>
      </c>
      <c r="M285" s="84">
        <v>35</v>
      </c>
      <c r="N285" s="84">
        <v>38</v>
      </c>
      <c r="O285" s="84">
        <v>64</v>
      </c>
      <c r="P285" s="84">
        <v>2</v>
      </c>
      <c r="Q285" s="84">
        <v>4</v>
      </c>
      <c r="R285" s="84">
        <v>268</v>
      </c>
      <c r="S285" s="84">
        <v>508</v>
      </c>
    </row>
    <row r="286" spans="1:19">
      <c r="A286" s="3">
        <v>125</v>
      </c>
      <c r="B286" s="3">
        <v>2</v>
      </c>
      <c r="C286" s="3">
        <v>6</v>
      </c>
      <c r="D286" s="46" t="s">
        <v>243</v>
      </c>
      <c r="E286" s="84">
        <v>2</v>
      </c>
      <c r="F286" s="84">
        <v>2</v>
      </c>
      <c r="G286" s="84">
        <v>2</v>
      </c>
      <c r="H286" s="84">
        <v>1</v>
      </c>
      <c r="I286" s="84">
        <v>283</v>
      </c>
      <c r="J286" s="84">
        <v>528</v>
      </c>
      <c r="K286" s="84">
        <v>16</v>
      </c>
      <c r="L286" s="84">
        <v>14</v>
      </c>
      <c r="M286" s="84">
        <v>34</v>
      </c>
      <c r="N286" s="84">
        <v>38</v>
      </c>
      <c r="O286" s="84">
        <v>64</v>
      </c>
      <c r="P286" s="84">
        <v>2</v>
      </c>
      <c r="Q286" s="84">
        <v>4</v>
      </c>
      <c r="R286" s="84">
        <v>269</v>
      </c>
      <c r="S286" s="84">
        <v>507</v>
      </c>
    </row>
    <row r="287" spans="1:19">
      <c r="A287" s="3">
        <v>125</v>
      </c>
      <c r="B287" s="3">
        <v>2</v>
      </c>
      <c r="C287" s="3">
        <v>7</v>
      </c>
      <c r="D287" s="46" t="s">
        <v>1865</v>
      </c>
      <c r="E287" s="84">
        <v>1</v>
      </c>
      <c r="F287" s="84">
        <v>1</v>
      </c>
      <c r="G287" s="84">
        <v>1</v>
      </c>
      <c r="H287" s="84">
        <v>1</v>
      </c>
      <c r="I287" s="84">
        <v>284</v>
      </c>
      <c r="J287" s="84">
        <v>527</v>
      </c>
      <c r="K287" s="84">
        <v>17</v>
      </c>
      <c r="L287" s="84">
        <v>15</v>
      </c>
      <c r="M287" s="84">
        <v>33</v>
      </c>
      <c r="N287" s="84">
        <v>38</v>
      </c>
      <c r="O287" s="84">
        <v>64</v>
      </c>
      <c r="P287" s="84">
        <v>2</v>
      </c>
      <c r="Q287" s="84">
        <v>4</v>
      </c>
      <c r="R287" s="84">
        <v>270</v>
      </c>
      <c r="S287" s="84">
        <v>506</v>
      </c>
    </row>
    <row r="288" spans="1:19">
      <c r="A288" s="3">
        <v>125</v>
      </c>
      <c r="B288" s="3">
        <v>2</v>
      </c>
      <c r="C288" s="3">
        <v>8</v>
      </c>
      <c r="D288" s="46" t="s">
        <v>10757</v>
      </c>
      <c r="E288" s="84">
        <v>2</v>
      </c>
      <c r="F288" s="84">
        <v>2</v>
      </c>
      <c r="G288" s="84">
        <v>1</v>
      </c>
      <c r="H288" s="84">
        <v>1</v>
      </c>
      <c r="I288" s="84">
        <v>285</v>
      </c>
      <c r="J288" s="84">
        <v>526</v>
      </c>
      <c r="K288" s="84">
        <v>18</v>
      </c>
      <c r="L288" s="84">
        <v>16</v>
      </c>
      <c r="M288" s="84">
        <v>32</v>
      </c>
      <c r="N288" s="84">
        <v>38</v>
      </c>
      <c r="O288" s="84">
        <v>64</v>
      </c>
      <c r="P288" s="84">
        <v>2</v>
      </c>
      <c r="Q288" s="84">
        <v>4</v>
      </c>
      <c r="R288" s="84">
        <v>271</v>
      </c>
      <c r="S288" s="84">
        <v>505</v>
      </c>
    </row>
    <row r="289" spans="1:19">
      <c r="A289" s="3">
        <v>125</v>
      </c>
      <c r="B289" s="3">
        <v>2</v>
      </c>
      <c r="C289" s="3">
        <v>9</v>
      </c>
      <c r="D289" s="46" t="s">
        <v>345</v>
      </c>
      <c r="E289" s="84">
        <v>3</v>
      </c>
      <c r="F289" s="84">
        <v>6</v>
      </c>
      <c r="G289" s="84">
        <v>1</v>
      </c>
      <c r="H289" s="84">
        <v>1</v>
      </c>
      <c r="I289" s="84">
        <v>286</v>
      </c>
      <c r="J289" s="84">
        <v>525</v>
      </c>
      <c r="K289" s="84">
        <v>19</v>
      </c>
      <c r="L289" s="84">
        <v>17</v>
      </c>
      <c r="M289" s="84">
        <v>31</v>
      </c>
      <c r="N289" s="84">
        <v>38</v>
      </c>
      <c r="O289" s="84">
        <v>64</v>
      </c>
      <c r="P289" s="84">
        <v>2</v>
      </c>
      <c r="Q289" s="84">
        <v>4</v>
      </c>
      <c r="R289" s="84">
        <v>272</v>
      </c>
      <c r="S289" s="84">
        <v>504</v>
      </c>
    </row>
    <row r="290" spans="1:19">
      <c r="A290" s="3">
        <v>125</v>
      </c>
      <c r="B290" s="3">
        <v>2</v>
      </c>
      <c r="C290" s="3">
        <v>10</v>
      </c>
      <c r="D290" s="46" t="s">
        <v>910</v>
      </c>
      <c r="E290" s="84">
        <v>3</v>
      </c>
      <c r="F290" s="84">
        <v>3</v>
      </c>
      <c r="G290" s="84">
        <v>2</v>
      </c>
      <c r="H290" s="84">
        <v>1</v>
      </c>
      <c r="I290" s="84">
        <v>287</v>
      </c>
      <c r="J290" s="84">
        <v>524</v>
      </c>
      <c r="K290" s="84">
        <v>20</v>
      </c>
      <c r="L290" s="84">
        <v>18</v>
      </c>
      <c r="M290" s="84">
        <v>30</v>
      </c>
      <c r="N290" s="84">
        <v>38</v>
      </c>
      <c r="O290" s="84">
        <v>64</v>
      </c>
      <c r="P290" s="84">
        <v>2</v>
      </c>
      <c r="Q290" s="84">
        <v>4</v>
      </c>
      <c r="R290" s="84">
        <v>273</v>
      </c>
      <c r="S290" s="84">
        <v>503</v>
      </c>
    </row>
    <row r="291" spans="1:19">
      <c r="A291" s="3">
        <v>125</v>
      </c>
      <c r="B291" s="3">
        <v>3</v>
      </c>
      <c r="C291" s="3">
        <v>1</v>
      </c>
      <c r="D291" s="46" t="s">
        <v>19</v>
      </c>
      <c r="E291" s="84">
        <v>5</v>
      </c>
      <c r="F291" s="84">
        <v>9</v>
      </c>
      <c r="G291" s="84">
        <v>1</v>
      </c>
      <c r="H291" s="84">
        <v>1</v>
      </c>
      <c r="I291" s="84">
        <v>288</v>
      </c>
      <c r="J291" s="84">
        <v>523</v>
      </c>
      <c r="K291" s="84">
        <v>21</v>
      </c>
      <c r="L291" s="84">
        <v>19</v>
      </c>
      <c r="M291" s="84">
        <v>29</v>
      </c>
      <c r="N291" s="84">
        <v>39</v>
      </c>
      <c r="O291" s="84">
        <v>63</v>
      </c>
      <c r="P291" s="84">
        <v>3</v>
      </c>
      <c r="Q291" s="84">
        <v>3</v>
      </c>
      <c r="R291" s="84">
        <v>274</v>
      </c>
      <c r="S291" s="84">
        <v>502</v>
      </c>
    </row>
    <row r="292" spans="1:19">
      <c r="A292" s="3">
        <v>125</v>
      </c>
      <c r="B292" s="3">
        <v>3</v>
      </c>
      <c r="C292" s="3">
        <v>2</v>
      </c>
      <c r="D292" s="46" t="s">
        <v>15</v>
      </c>
      <c r="E292" s="84">
        <v>6</v>
      </c>
      <c r="F292" s="84">
        <v>13</v>
      </c>
      <c r="G292" s="84">
        <v>2</v>
      </c>
      <c r="H292" s="84">
        <v>2</v>
      </c>
      <c r="I292" s="84">
        <v>289</v>
      </c>
      <c r="J292" s="84">
        <v>522</v>
      </c>
      <c r="K292" s="84">
        <v>22</v>
      </c>
      <c r="L292" s="84">
        <v>20</v>
      </c>
      <c r="M292" s="84">
        <v>28</v>
      </c>
      <c r="N292" s="84">
        <v>39</v>
      </c>
      <c r="O292" s="84">
        <v>63</v>
      </c>
      <c r="P292" s="84">
        <v>3</v>
      </c>
      <c r="Q292" s="84">
        <v>3</v>
      </c>
      <c r="R292" s="84">
        <v>275</v>
      </c>
      <c r="S292" s="84">
        <v>501</v>
      </c>
    </row>
    <row r="293" spans="1:19">
      <c r="A293" s="3">
        <v>125</v>
      </c>
      <c r="B293" s="3">
        <v>3</v>
      </c>
      <c r="C293" s="3">
        <v>3</v>
      </c>
      <c r="D293" s="46" t="s">
        <v>10831</v>
      </c>
      <c r="E293" s="84">
        <v>1</v>
      </c>
      <c r="F293" s="84">
        <v>1</v>
      </c>
      <c r="G293" s="84">
        <v>1</v>
      </c>
      <c r="H293" s="84">
        <v>1</v>
      </c>
      <c r="I293" s="84">
        <v>290</v>
      </c>
      <c r="J293" s="84">
        <v>521</v>
      </c>
      <c r="K293" s="84">
        <v>23</v>
      </c>
      <c r="L293" s="84">
        <v>21</v>
      </c>
      <c r="M293" s="84">
        <v>27</v>
      </c>
      <c r="N293" s="84">
        <v>39</v>
      </c>
      <c r="O293" s="84">
        <v>63</v>
      </c>
      <c r="P293" s="84">
        <v>3</v>
      </c>
      <c r="Q293" s="84">
        <v>3</v>
      </c>
      <c r="R293" s="84">
        <v>276</v>
      </c>
      <c r="S293" s="84">
        <v>500</v>
      </c>
    </row>
    <row r="294" spans="1:19">
      <c r="A294" s="3">
        <v>125</v>
      </c>
      <c r="B294" s="3">
        <v>3</v>
      </c>
      <c r="C294" s="3">
        <v>4</v>
      </c>
      <c r="D294" s="46" t="s">
        <v>2635</v>
      </c>
      <c r="E294" s="84">
        <v>3</v>
      </c>
      <c r="F294" s="84">
        <v>1</v>
      </c>
      <c r="G294" s="84">
        <v>1</v>
      </c>
      <c r="H294" s="84">
        <v>1</v>
      </c>
      <c r="I294" s="84">
        <v>291</v>
      </c>
      <c r="J294" s="84">
        <v>520</v>
      </c>
      <c r="K294" s="84">
        <v>24</v>
      </c>
      <c r="L294" s="84">
        <v>22</v>
      </c>
      <c r="M294" s="84">
        <v>26</v>
      </c>
      <c r="N294" s="84">
        <v>39</v>
      </c>
      <c r="O294" s="84">
        <v>63</v>
      </c>
      <c r="P294" s="84">
        <v>3</v>
      </c>
      <c r="Q294" s="84">
        <v>3</v>
      </c>
      <c r="R294" s="84">
        <v>277</v>
      </c>
      <c r="S294" s="84">
        <v>499</v>
      </c>
    </row>
    <row r="295" spans="1:19">
      <c r="A295" s="3">
        <v>125</v>
      </c>
      <c r="B295" s="3">
        <v>3</v>
      </c>
      <c r="C295" s="3">
        <v>5</v>
      </c>
      <c r="D295" s="46" t="s">
        <v>10832</v>
      </c>
      <c r="E295" s="84">
        <v>1</v>
      </c>
      <c r="F295" s="84">
        <v>1</v>
      </c>
      <c r="G295" s="84">
        <v>1</v>
      </c>
      <c r="H295" s="84">
        <v>1</v>
      </c>
      <c r="I295" s="84">
        <v>292</v>
      </c>
      <c r="J295" s="84">
        <v>519</v>
      </c>
      <c r="K295" s="114">
        <v>25</v>
      </c>
      <c r="L295" s="84">
        <v>23</v>
      </c>
      <c r="M295" s="114">
        <v>25</v>
      </c>
      <c r="N295" s="84">
        <v>39</v>
      </c>
      <c r="O295" s="84">
        <v>63</v>
      </c>
      <c r="P295" s="84">
        <v>3</v>
      </c>
      <c r="Q295" s="84">
        <v>3</v>
      </c>
      <c r="R295" s="84">
        <v>278</v>
      </c>
      <c r="S295" s="84">
        <v>498</v>
      </c>
    </row>
    <row r="296" spans="1:19">
      <c r="A296" s="3">
        <v>125</v>
      </c>
      <c r="B296" s="3">
        <v>3</v>
      </c>
      <c r="C296" s="3">
        <v>6</v>
      </c>
      <c r="D296" s="46" t="s">
        <v>24</v>
      </c>
      <c r="E296" s="84">
        <v>5</v>
      </c>
      <c r="F296" s="84">
        <v>12</v>
      </c>
      <c r="G296" s="84">
        <v>1</v>
      </c>
      <c r="H296" s="84">
        <v>2</v>
      </c>
      <c r="I296" s="84">
        <v>293</v>
      </c>
      <c r="J296" s="84">
        <v>518</v>
      </c>
      <c r="K296" s="84">
        <v>26</v>
      </c>
      <c r="L296" s="114">
        <v>24</v>
      </c>
      <c r="M296" s="114">
        <v>24</v>
      </c>
      <c r="N296" s="84">
        <v>39</v>
      </c>
      <c r="O296" s="84">
        <v>63</v>
      </c>
      <c r="P296" s="84">
        <v>3</v>
      </c>
      <c r="Q296" s="84">
        <v>3</v>
      </c>
      <c r="R296" s="84">
        <v>279</v>
      </c>
      <c r="S296" s="84">
        <v>497</v>
      </c>
    </row>
    <row r="297" spans="1:19">
      <c r="A297" s="3">
        <v>125</v>
      </c>
      <c r="B297" s="3">
        <v>3</v>
      </c>
      <c r="C297" s="3">
        <v>7</v>
      </c>
      <c r="D297" s="46" t="s">
        <v>10833</v>
      </c>
      <c r="E297" s="84">
        <v>1</v>
      </c>
      <c r="F297" s="84">
        <v>1</v>
      </c>
      <c r="G297" s="84">
        <v>1</v>
      </c>
      <c r="H297" s="84">
        <v>1</v>
      </c>
      <c r="I297" s="84">
        <v>294</v>
      </c>
      <c r="J297" s="84">
        <v>517</v>
      </c>
      <c r="K297" s="84">
        <v>27</v>
      </c>
      <c r="L297" s="84">
        <v>25</v>
      </c>
      <c r="M297" s="84">
        <v>23</v>
      </c>
      <c r="N297" s="84">
        <v>39</v>
      </c>
      <c r="O297" s="84">
        <v>63</v>
      </c>
      <c r="P297" s="84">
        <v>3</v>
      </c>
      <c r="Q297" s="84">
        <v>3</v>
      </c>
      <c r="R297" s="84">
        <v>280</v>
      </c>
      <c r="S297" s="84">
        <v>496</v>
      </c>
    </row>
    <row r="298" spans="1:19">
      <c r="A298" s="3">
        <v>125</v>
      </c>
      <c r="B298" s="3">
        <v>3</v>
      </c>
      <c r="C298" s="3">
        <v>8</v>
      </c>
      <c r="D298" s="46" t="s">
        <v>10834</v>
      </c>
      <c r="E298" s="84">
        <v>1</v>
      </c>
      <c r="F298" s="84">
        <v>3</v>
      </c>
      <c r="G298" s="84">
        <v>1</v>
      </c>
      <c r="H298" s="84">
        <v>2</v>
      </c>
      <c r="I298" s="84">
        <v>295</v>
      </c>
      <c r="J298" s="84">
        <v>516</v>
      </c>
      <c r="K298" s="84">
        <v>28</v>
      </c>
      <c r="L298" s="84">
        <v>26</v>
      </c>
      <c r="M298" s="84">
        <v>22</v>
      </c>
      <c r="N298" s="84">
        <v>39</v>
      </c>
      <c r="O298" s="84">
        <v>63</v>
      </c>
      <c r="P298" s="84">
        <v>3</v>
      </c>
      <c r="Q298" s="84">
        <v>3</v>
      </c>
      <c r="R298" s="84">
        <v>281</v>
      </c>
      <c r="S298" s="84">
        <v>495</v>
      </c>
    </row>
    <row r="299" spans="1:19">
      <c r="A299" s="3">
        <v>125</v>
      </c>
      <c r="B299" s="3">
        <v>3</v>
      </c>
      <c r="C299" s="3">
        <v>9</v>
      </c>
      <c r="D299" s="46" t="s">
        <v>396</v>
      </c>
      <c r="E299" s="84">
        <v>3</v>
      </c>
      <c r="F299" s="84">
        <v>2</v>
      </c>
      <c r="G299" s="84">
        <v>1</v>
      </c>
      <c r="H299" s="84">
        <v>1</v>
      </c>
      <c r="I299" s="84">
        <v>296</v>
      </c>
      <c r="J299" s="84">
        <v>515</v>
      </c>
      <c r="K299" s="84">
        <v>29</v>
      </c>
      <c r="L299" s="84">
        <v>27</v>
      </c>
      <c r="M299" s="84">
        <v>21</v>
      </c>
      <c r="N299" s="84">
        <v>39</v>
      </c>
      <c r="O299" s="84">
        <v>63</v>
      </c>
      <c r="P299" s="84">
        <v>3</v>
      </c>
      <c r="Q299" s="84">
        <v>3</v>
      </c>
      <c r="R299" s="84">
        <v>282</v>
      </c>
      <c r="S299" s="84">
        <v>494</v>
      </c>
    </row>
    <row r="300" spans="1:19">
      <c r="A300" s="3">
        <v>125</v>
      </c>
      <c r="B300" s="3">
        <v>3</v>
      </c>
      <c r="C300" s="3">
        <v>10</v>
      </c>
      <c r="D300" s="46" t="s">
        <v>15</v>
      </c>
      <c r="E300" s="84">
        <v>7</v>
      </c>
      <c r="F300" s="84">
        <v>12</v>
      </c>
      <c r="G300" s="84">
        <v>3</v>
      </c>
      <c r="H300" s="84">
        <v>1</v>
      </c>
      <c r="I300" s="84">
        <v>297</v>
      </c>
      <c r="J300" s="84">
        <v>514</v>
      </c>
      <c r="K300" s="84">
        <v>30</v>
      </c>
      <c r="L300" s="84">
        <v>28</v>
      </c>
      <c r="M300" s="84">
        <v>20</v>
      </c>
      <c r="N300" s="84">
        <v>39</v>
      </c>
      <c r="O300" s="84">
        <v>63</v>
      </c>
      <c r="P300" s="84">
        <v>3</v>
      </c>
      <c r="Q300" s="84">
        <v>3</v>
      </c>
      <c r="R300" s="84">
        <v>283</v>
      </c>
      <c r="S300" s="84">
        <v>493</v>
      </c>
    </row>
    <row r="301" spans="1:19">
      <c r="A301" s="3">
        <v>125</v>
      </c>
      <c r="B301" s="3">
        <v>3</v>
      </c>
      <c r="C301" s="3">
        <v>11</v>
      </c>
      <c r="D301" s="46" t="s">
        <v>10835</v>
      </c>
      <c r="E301" s="84">
        <v>1</v>
      </c>
      <c r="F301" s="84">
        <v>1</v>
      </c>
      <c r="G301" s="84">
        <v>1</v>
      </c>
      <c r="H301" s="84">
        <v>1</v>
      </c>
      <c r="I301" s="84">
        <v>298</v>
      </c>
      <c r="J301" s="84">
        <v>513</v>
      </c>
      <c r="K301" s="84">
        <v>31</v>
      </c>
      <c r="L301" s="84">
        <v>29</v>
      </c>
      <c r="M301" s="84">
        <v>19</v>
      </c>
      <c r="N301" s="84">
        <v>39</v>
      </c>
      <c r="O301" s="84">
        <v>63</v>
      </c>
      <c r="P301" s="84">
        <v>3</v>
      </c>
      <c r="Q301" s="84">
        <v>3</v>
      </c>
      <c r="R301" s="84">
        <v>284</v>
      </c>
      <c r="S301" s="84">
        <v>492</v>
      </c>
    </row>
    <row r="302" spans="1:19">
      <c r="A302" s="3">
        <v>125</v>
      </c>
      <c r="B302" s="3">
        <v>3</v>
      </c>
      <c r="C302" s="3">
        <v>12</v>
      </c>
      <c r="D302" s="46" t="s">
        <v>10834</v>
      </c>
      <c r="E302" s="84">
        <v>2</v>
      </c>
      <c r="F302" s="84">
        <v>2</v>
      </c>
      <c r="G302" s="84">
        <v>2</v>
      </c>
      <c r="H302" s="84">
        <v>1</v>
      </c>
      <c r="I302" s="84">
        <v>299</v>
      </c>
      <c r="J302" s="84">
        <v>512</v>
      </c>
      <c r="K302" s="84">
        <v>32</v>
      </c>
      <c r="L302" s="84">
        <v>30</v>
      </c>
      <c r="M302" s="84">
        <v>18</v>
      </c>
      <c r="N302" s="84">
        <v>39</v>
      </c>
      <c r="O302" s="84">
        <v>63</v>
      </c>
      <c r="P302" s="84">
        <v>3</v>
      </c>
      <c r="Q302" s="84">
        <v>3</v>
      </c>
      <c r="R302" s="84">
        <v>285</v>
      </c>
      <c r="S302" s="84">
        <v>491</v>
      </c>
    </row>
    <row r="303" spans="1:19">
      <c r="A303" s="3">
        <v>125</v>
      </c>
      <c r="B303" s="3">
        <v>3</v>
      </c>
      <c r="C303" s="3">
        <v>13</v>
      </c>
      <c r="D303" s="46" t="s">
        <v>10836</v>
      </c>
      <c r="E303" s="84">
        <v>1</v>
      </c>
      <c r="F303" s="84">
        <v>1</v>
      </c>
      <c r="G303" s="84">
        <v>1</v>
      </c>
      <c r="H303" s="84">
        <v>1</v>
      </c>
      <c r="I303" s="84">
        <v>300</v>
      </c>
      <c r="J303" s="84">
        <v>511</v>
      </c>
      <c r="K303" s="84">
        <v>33</v>
      </c>
      <c r="L303" s="84">
        <v>31</v>
      </c>
      <c r="M303" s="84">
        <v>17</v>
      </c>
      <c r="N303" s="84">
        <v>39</v>
      </c>
      <c r="O303" s="84">
        <v>63</v>
      </c>
      <c r="P303" s="84">
        <v>3</v>
      </c>
      <c r="Q303" s="84">
        <v>3</v>
      </c>
      <c r="R303" s="84">
        <v>286</v>
      </c>
      <c r="S303" s="84">
        <v>490</v>
      </c>
    </row>
    <row r="304" spans="1:19">
      <c r="A304" s="3">
        <v>125</v>
      </c>
      <c r="B304" s="3">
        <v>3</v>
      </c>
      <c r="C304" s="3">
        <v>14</v>
      </c>
      <c r="D304" s="46" t="s">
        <v>4923</v>
      </c>
      <c r="E304" s="84">
        <v>4</v>
      </c>
      <c r="F304" s="84">
        <v>3</v>
      </c>
      <c r="G304" s="84">
        <v>1</v>
      </c>
      <c r="H304" s="84">
        <v>1</v>
      </c>
      <c r="I304" s="84">
        <v>301</v>
      </c>
      <c r="J304" s="84">
        <v>510</v>
      </c>
      <c r="K304" s="84">
        <v>34</v>
      </c>
      <c r="L304" s="84">
        <v>32</v>
      </c>
      <c r="M304" s="84">
        <v>16</v>
      </c>
      <c r="N304" s="84">
        <v>39</v>
      </c>
      <c r="O304" s="84">
        <v>63</v>
      </c>
      <c r="P304" s="84">
        <v>3</v>
      </c>
      <c r="Q304" s="84">
        <v>3</v>
      </c>
      <c r="R304" s="84">
        <v>287</v>
      </c>
      <c r="S304" s="84">
        <v>489</v>
      </c>
    </row>
    <row r="305" spans="1:19">
      <c r="A305" s="3">
        <v>125</v>
      </c>
      <c r="B305" s="3">
        <v>4</v>
      </c>
      <c r="C305" s="3">
        <v>1</v>
      </c>
      <c r="D305" s="46" t="s">
        <v>2785</v>
      </c>
      <c r="E305" s="84">
        <v>1</v>
      </c>
      <c r="F305" s="84">
        <v>1</v>
      </c>
      <c r="G305" s="84">
        <v>1</v>
      </c>
      <c r="H305" s="84">
        <v>1</v>
      </c>
      <c r="I305" s="84">
        <v>302</v>
      </c>
      <c r="J305" s="84">
        <v>509</v>
      </c>
      <c r="K305" s="84">
        <v>35</v>
      </c>
      <c r="L305" s="84">
        <v>33</v>
      </c>
      <c r="M305" s="84">
        <v>15</v>
      </c>
      <c r="N305" s="84">
        <v>40</v>
      </c>
      <c r="O305" s="84">
        <v>62</v>
      </c>
      <c r="P305" s="84">
        <v>4</v>
      </c>
      <c r="Q305" s="84">
        <v>2</v>
      </c>
      <c r="R305" s="84">
        <v>288</v>
      </c>
      <c r="S305" s="84">
        <v>488</v>
      </c>
    </row>
    <row r="306" spans="1:19">
      <c r="A306" s="3">
        <v>125</v>
      </c>
      <c r="B306" s="3">
        <v>4</v>
      </c>
      <c r="C306" s="3">
        <v>2</v>
      </c>
      <c r="D306" s="46" t="s">
        <v>22</v>
      </c>
      <c r="E306" s="84">
        <v>19</v>
      </c>
      <c r="F306" s="84">
        <v>33</v>
      </c>
      <c r="G306" s="84">
        <v>3</v>
      </c>
      <c r="H306" s="84">
        <v>2</v>
      </c>
      <c r="I306" s="84">
        <v>303</v>
      </c>
      <c r="J306" s="84">
        <v>508</v>
      </c>
      <c r="K306" s="84">
        <v>36</v>
      </c>
      <c r="L306" s="84">
        <v>34</v>
      </c>
      <c r="M306" s="84">
        <v>14</v>
      </c>
      <c r="N306" s="84">
        <v>40</v>
      </c>
      <c r="O306" s="84">
        <v>62</v>
      </c>
      <c r="P306" s="84">
        <v>4</v>
      </c>
      <c r="Q306" s="84">
        <v>2</v>
      </c>
      <c r="R306" s="84">
        <v>289</v>
      </c>
      <c r="S306" s="84">
        <v>487</v>
      </c>
    </row>
    <row r="307" spans="1:19">
      <c r="A307" s="3">
        <v>125</v>
      </c>
      <c r="B307" s="3">
        <v>4</v>
      </c>
      <c r="C307" s="3">
        <v>3</v>
      </c>
      <c r="D307" s="46" t="s">
        <v>10837</v>
      </c>
      <c r="E307" s="84">
        <v>2</v>
      </c>
      <c r="F307" s="84">
        <v>3</v>
      </c>
      <c r="G307" s="84">
        <v>1</v>
      </c>
      <c r="H307" s="84">
        <v>1</v>
      </c>
      <c r="I307" s="84">
        <v>304</v>
      </c>
      <c r="J307" s="84">
        <v>507</v>
      </c>
      <c r="K307" s="84">
        <v>37</v>
      </c>
      <c r="L307" s="84">
        <v>35</v>
      </c>
      <c r="M307" s="84">
        <v>13</v>
      </c>
      <c r="N307" s="84">
        <v>40</v>
      </c>
      <c r="O307" s="84">
        <v>62</v>
      </c>
      <c r="P307" s="84">
        <v>4</v>
      </c>
      <c r="Q307" s="84">
        <v>2</v>
      </c>
      <c r="R307" s="84">
        <v>290</v>
      </c>
      <c r="S307" s="84">
        <v>486</v>
      </c>
    </row>
    <row r="308" spans="1:19">
      <c r="A308" s="3">
        <v>125</v>
      </c>
      <c r="B308" s="3">
        <v>4</v>
      </c>
      <c r="C308" s="3">
        <v>4</v>
      </c>
      <c r="D308" s="46" t="s">
        <v>10838</v>
      </c>
      <c r="E308" s="84">
        <v>1</v>
      </c>
      <c r="F308" s="84">
        <v>1</v>
      </c>
      <c r="G308" s="84">
        <v>1</v>
      </c>
      <c r="H308" s="84">
        <v>1</v>
      </c>
      <c r="I308" s="84">
        <v>305</v>
      </c>
      <c r="J308" s="84">
        <v>506</v>
      </c>
      <c r="K308" s="84">
        <v>38</v>
      </c>
      <c r="L308" s="84">
        <v>36</v>
      </c>
      <c r="M308" s="84">
        <v>12</v>
      </c>
      <c r="N308" s="84">
        <v>40</v>
      </c>
      <c r="O308" s="84">
        <v>62</v>
      </c>
      <c r="P308" s="84">
        <v>4</v>
      </c>
      <c r="Q308" s="84">
        <v>2</v>
      </c>
      <c r="R308" s="84">
        <v>291</v>
      </c>
      <c r="S308" s="84">
        <v>485</v>
      </c>
    </row>
    <row r="309" spans="1:19">
      <c r="A309" s="3">
        <v>125</v>
      </c>
      <c r="B309" s="3">
        <v>4</v>
      </c>
      <c r="C309" s="3">
        <v>5</v>
      </c>
      <c r="D309" s="46" t="s">
        <v>10839</v>
      </c>
      <c r="E309" s="84">
        <v>1</v>
      </c>
      <c r="F309" s="84">
        <v>2</v>
      </c>
      <c r="G309" s="84">
        <v>1</v>
      </c>
      <c r="H309" s="84">
        <v>1</v>
      </c>
      <c r="I309" s="84">
        <v>306</v>
      </c>
      <c r="J309" s="84">
        <v>505</v>
      </c>
      <c r="K309" s="84">
        <v>39</v>
      </c>
      <c r="L309" s="84">
        <v>37</v>
      </c>
      <c r="M309" s="84">
        <v>11</v>
      </c>
      <c r="N309" s="84">
        <v>40</v>
      </c>
      <c r="O309" s="84">
        <v>62</v>
      </c>
      <c r="P309" s="84">
        <v>4</v>
      </c>
      <c r="Q309" s="84">
        <v>2</v>
      </c>
      <c r="R309" s="84">
        <v>292</v>
      </c>
      <c r="S309" s="84">
        <v>484</v>
      </c>
    </row>
    <row r="310" spans="1:19">
      <c r="A310" s="3">
        <v>125</v>
      </c>
      <c r="B310" s="3">
        <v>5</v>
      </c>
      <c r="C310" s="3">
        <v>1</v>
      </c>
      <c r="D310" s="46" t="s">
        <v>10840</v>
      </c>
      <c r="E310" s="84">
        <v>1</v>
      </c>
      <c r="F310" s="84">
        <v>1</v>
      </c>
      <c r="G310" s="84">
        <v>1</v>
      </c>
      <c r="H310" s="84">
        <v>1</v>
      </c>
      <c r="I310" s="84">
        <v>307</v>
      </c>
      <c r="J310" s="84">
        <v>504</v>
      </c>
      <c r="K310" s="84">
        <v>40</v>
      </c>
      <c r="L310" s="84">
        <v>38</v>
      </c>
      <c r="M310" s="84">
        <v>10</v>
      </c>
      <c r="N310" s="84">
        <v>41</v>
      </c>
      <c r="O310" s="84">
        <v>61</v>
      </c>
      <c r="P310" s="84">
        <v>5</v>
      </c>
      <c r="Q310" s="84">
        <v>1</v>
      </c>
      <c r="R310" s="84">
        <v>293</v>
      </c>
      <c r="S310" s="84">
        <v>483</v>
      </c>
    </row>
    <row r="311" spans="1:19">
      <c r="A311" s="3">
        <v>125</v>
      </c>
      <c r="B311" s="3">
        <v>5</v>
      </c>
      <c r="C311" s="3">
        <v>2</v>
      </c>
      <c r="D311" s="46" t="s">
        <v>10841</v>
      </c>
      <c r="E311" s="84">
        <v>1</v>
      </c>
      <c r="F311" s="84">
        <v>1</v>
      </c>
      <c r="G311" s="84">
        <v>1</v>
      </c>
      <c r="H311" s="84">
        <v>1</v>
      </c>
      <c r="I311" s="84">
        <v>308</v>
      </c>
      <c r="J311" s="84">
        <v>503</v>
      </c>
      <c r="K311" s="84">
        <v>41</v>
      </c>
      <c r="L311" s="84">
        <v>39</v>
      </c>
      <c r="M311" s="84">
        <v>9</v>
      </c>
      <c r="N311" s="84">
        <v>41</v>
      </c>
      <c r="O311" s="84">
        <v>61</v>
      </c>
      <c r="P311" s="84">
        <v>5</v>
      </c>
      <c r="Q311" s="84">
        <v>1</v>
      </c>
      <c r="R311" s="84">
        <v>294</v>
      </c>
      <c r="S311" s="84">
        <v>482</v>
      </c>
    </row>
    <row r="312" spans="1:19">
      <c r="A312" s="3">
        <v>125</v>
      </c>
      <c r="B312" s="3">
        <v>5</v>
      </c>
      <c r="C312" s="3">
        <v>3</v>
      </c>
      <c r="D312" s="46" t="s">
        <v>10842</v>
      </c>
      <c r="E312" s="84">
        <v>2</v>
      </c>
      <c r="F312" s="84">
        <v>5</v>
      </c>
      <c r="G312" s="84">
        <v>1</v>
      </c>
      <c r="H312" s="84">
        <v>1</v>
      </c>
      <c r="I312" s="84">
        <v>309</v>
      </c>
      <c r="J312" s="84">
        <v>502</v>
      </c>
      <c r="K312" s="84">
        <v>42</v>
      </c>
      <c r="L312" s="84">
        <v>40</v>
      </c>
      <c r="M312" s="84">
        <v>8</v>
      </c>
      <c r="N312" s="84">
        <v>41</v>
      </c>
      <c r="O312" s="84">
        <v>61</v>
      </c>
      <c r="P312" s="84">
        <v>5</v>
      </c>
      <c r="Q312" s="84">
        <v>1</v>
      </c>
      <c r="R312" s="84">
        <v>295</v>
      </c>
      <c r="S312" s="84">
        <v>481</v>
      </c>
    </row>
    <row r="313" spans="1:19">
      <c r="A313" s="3">
        <v>125</v>
      </c>
      <c r="B313" s="3">
        <v>5</v>
      </c>
      <c r="C313" s="3">
        <v>4</v>
      </c>
      <c r="D313" s="46" t="s">
        <v>22</v>
      </c>
      <c r="E313" s="84">
        <v>20</v>
      </c>
      <c r="F313" s="84">
        <v>32</v>
      </c>
      <c r="G313" s="84">
        <v>4</v>
      </c>
      <c r="H313" s="84">
        <v>1</v>
      </c>
      <c r="I313" s="84">
        <v>310</v>
      </c>
      <c r="J313" s="84">
        <v>501</v>
      </c>
      <c r="K313" s="84">
        <v>43</v>
      </c>
      <c r="L313" s="84">
        <v>41</v>
      </c>
      <c r="M313" s="84">
        <v>7</v>
      </c>
      <c r="N313" s="84">
        <v>41</v>
      </c>
      <c r="O313" s="84">
        <v>61</v>
      </c>
      <c r="P313" s="84">
        <v>5</v>
      </c>
      <c r="Q313" s="84">
        <v>1</v>
      </c>
      <c r="R313" s="84">
        <v>296</v>
      </c>
      <c r="S313" s="84">
        <v>480</v>
      </c>
    </row>
    <row r="314" spans="1:19">
      <c r="A314" s="3">
        <v>125</v>
      </c>
      <c r="B314" s="3">
        <v>5</v>
      </c>
      <c r="C314" s="3">
        <v>5</v>
      </c>
      <c r="D314" s="46" t="s">
        <v>253</v>
      </c>
      <c r="E314" s="84">
        <v>3</v>
      </c>
      <c r="F314" s="84">
        <v>10</v>
      </c>
      <c r="G314" s="84">
        <v>1</v>
      </c>
      <c r="H314" s="84">
        <v>1</v>
      </c>
      <c r="I314" s="84">
        <v>311</v>
      </c>
      <c r="J314" s="84">
        <v>500</v>
      </c>
      <c r="K314" s="84">
        <v>44</v>
      </c>
      <c r="L314" s="84">
        <v>42</v>
      </c>
      <c r="M314" s="84">
        <v>6</v>
      </c>
      <c r="N314" s="84">
        <v>41</v>
      </c>
      <c r="O314" s="84">
        <v>61</v>
      </c>
      <c r="P314" s="84">
        <v>5</v>
      </c>
      <c r="Q314" s="84">
        <v>1</v>
      </c>
      <c r="R314" s="84">
        <v>297</v>
      </c>
      <c r="S314" s="84">
        <v>479</v>
      </c>
    </row>
    <row r="315" spans="1:19">
      <c r="A315" s="3">
        <v>125</v>
      </c>
      <c r="B315" s="3">
        <v>5</v>
      </c>
      <c r="C315" s="3">
        <v>6</v>
      </c>
      <c r="D315" s="46" t="s">
        <v>394</v>
      </c>
      <c r="E315" s="84">
        <v>1</v>
      </c>
      <c r="F315" s="84">
        <v>1</v>
      </c>
      <c r="G315" s="84">
        <v>1</v>
      </c>
      <c r="H315" s="84">
        <v>1</v>
      </c>
      <c r="I315" s="84">
        <v>312</v>
      </c>
      <c r="J315" s="84">
        <v>499</v>
      </c>
      <c r="K315" s="84">
        <v>45</v>
      </c>
      <c r="L315" s="84">
        <v>43</v>
      </c>
      <c r="M315" s="84">
        <v>5</v>
      </c>
      <c r="N315" s="84">
        <v>41</v>
      </c>
      <c r="O315" s="84">
        <v>61</v>
      </c>
      <c r="P315" s="84">
        <v>5</v>
      </c>
      <c r="Q315" s="84">
        <v>1</v>
      </c>
      <c r="R315" s="84">
        <v>298</v>
      </c>
      <c r="S315" s="84">
        <v>478</v>
      </c>
    </row>
    <row r="316" spans="1:19">
      <c r="A316" s="3">
        <v>125</v>
      </c>
      <c r="B316" s="3">
        <v>5</v>
      </c>
      <c r="C316" s="3">
        <v>7</v>
      </c>
      <c r="D316" s="46" t="s">
        <v>10843</v>
      </c>
      <c r="E316" s="84">
        <v>1</v>
      </c>
      <c r="F316" s="84">
        <v>1</v>
      </c>
      <c r="G316" s="84">
        <v>1</v>
      </c>
      <c r="H316" s="84">
        <v>1</v>
      </c>
      <c r="I316" s="84">
        <v>313</v>
      </c>
      <c r="J316" s="84">
        <v>498</v>
      </c>
      <c r="K316" s="84">
        <v>46</v>
      </c>
      <c r="L316" s="84">
        <v>44</v>
      </c>
      <c r="M316" s="84">
        <v>4</v>
      </c>
      <c r="N316" s="84">
        <v>41</v>
      </c>
      <c r="O316" s="84">
        <v>61</v>
      </c>
      <c r="P316" s="84">
        <v>5</v>
      </c>
      <c r="Q316" s="84">
        <v>1</v>
      </c>
      <c r="R316" s="84">
        <v>299</v>
      </c>
      <c r="S316" s="84">
        <v>477</v>
      </c>
    </row>
    <row r="317" spans="1:19">
      <c r="A317" s="3">
        <v>125</v>
      </c>
      <c r="B317" s="3">
        <v>5</v>
      </c>
      <c r="C317" s="3">
        <v>8</v>
      </c>
      <c r="D317" s="46" t="s">
        <v>1877</v>
      </c>
      <c r="E317" s="84">
        <v>6</v>
      </c>
      <c r="F317" s="84">
        <v>2</v>
      </c>
      <c r="G317" s="84">
        <v>1</v>
      </c>
      <c r="H317" s="84">
        <v>1</v>
      </c>
      <c r="I317" s="84">
        <v>314</v>
      </c>
      <c r="J317" s="84">
        <v>497</v>
      </c>
      <c r="K317" s="84">
        <v>47</v>
      </c>
      <c r="L317" s="84">
        <v>45</v>
      </c>
      <c r="M317" s="84">
        <v>3</v>
      </c>
      <c r="N317" s="84">
        <v>41</v>
      </c>
      <c r="O317" s="84">
        <v>61</v>
      </c>
      <c r="P317" s="84">
        <v>5</v>
      </c>
      <c r="Q317" s="84">
        <v>1</v>
      </c>
      <c r="R317" s="84">
        <v>300</v>
      </c>
      <c r="S317" s="84">
        <v>476</v>
      </c>
    </row>
    <row r="318" spans="1:19">
      <c r="A318" s="3">
        <v>125</v>
      </c>
      <c r="B318" s="3">
        <v>5</v>
      </c>
      <c r="C318" s="3">
        <v>9</v>
      </c>
      <c r="D318" s="46" t="s">
        <v>24</v>
      </c>
      <c r="E318" s="84">
        <v>6</v>
      </c>
      <c r="F318" s="84">
        <v>11</v>
      </c>
      <c r="G318" s="84">
        <v>2</v>
      </c>
      <c r="H318" s="84">
        <v>1</v>
      </c>
      <c r="I318" s="84">
        <v>315</v>
      </c>
      <c r="J318" s="84">
        <v>496</v>
      </c>
      <c r="K318" s="84">
        <v>48</v>
      </c>
      <c r="L318" s="84">
        <v>46</v>
      </c>
      <c r="M318" s="84">
        <v>2</v>
      </c>
      <c r="N318" s="84">
        <v>41</v>
      </c>
      <c r="O318" s="84">
        <v>61</v>
      </c>
      <c r="P318" s="84">
        <v>5</v>
      </c>
      <c r="Q318" s="84">
        <v>1</v>
      </c>
      <c r="R318" s="84">
        <v>301</v>
      </c>
      <c r="S318" s="84">
        <v>475</v>
      </c>
    </row>
    <row r="319" spans="1:19">
      <c r="A319" s="3">
        <v>125</v>
      </c>
      <c r="B319" s="3">
        <v>5</v>
      </c>
      <c r="C319" s="3">
        <v>10</v>
      </c>
      <c r="D319" s="46" t="s">
        <v>346</v>
      </c>
      <c r="E319" s="84">
        <v>4</v>
      </c>
      <c r="F319" s="84">
        <v>6</v>
      </c>
      <c r="G319" s="84">
        <v>1</v>
      </c>
      <c r="H319" s="84">
        <v>1</v>
      </c>
      <c r="I319" s="84">
        <v>316</v>
      </c>
      <c r="J319" s="84">
        <v>495</v>
      </c>
      <c r="K319" s="84">
        <v>49</v>
      </c>
      <c r="L319" s="84">
        <v>47</v>
      </c>
      <c r="M319" s="84">
        <v>1</v>
      </c>
      <c r="N319" s="84">
        <v>41</v>
      </c>
      <c r="O319" s="84">
        <v>61</v>
      </c>
      <c r="P319" s="84">
        <v>5</v>
      </c>
      <c r="Q319" s="84">
        <v>1</v>
      </c>
      <c r="R319" s="84">
        <v>302</v>
      </c>
      <c r="S319" s="84">
        <v>474</v>
      </c>
    </row>
    <row r="320" spans="1:19">
      <c r="A320" s="3">
        <v>126</v>
      </c>
      <c r="B320" s="3">
        <v>1</v>
      </c>
      <c r="C320" s="3">
        <v>1</v>
      </c>
      <c r="D320" s="46" t="s">
        <v>283</v>
      </c>
      <c r="E320" s="84">
        <v>7</v>
      </c>
      <c r="F320" s="84">
        <v>9</v>
      </c>
      <c r="G320" s="84">
        <v>1</v>
      </c>
      <c r="H320" s="84">
        <v>1</v>
      </c>
      <c r="I320" s="84">
        <v>317</v>
      </c>
      <c r="J320" s="84">
        <v>494</v>
      </c>
      <c r="K320" s="84">
        <v>1</v>
      </c>
      <c r="M320" s="84">
        <v>50</v>
      </c>
      <c r="N320" s="84">
        <v>42</v>
      </c>
      <c r="O320" s="84">
        <v>60</v>
      </c>
      <c r="P320" s="84">
        <v>1</v>
      </c>
      <c r="Q320" s="84">
        <v>6</v>
      </c>
    </row>
    <row r="321" spans="1:19">
      <c r="A321" s="3">
        <v>126</v>
      </c>
      <c r="B321" s="3">
        <v>1</v>
      </c>
      <c r="C321" s="3">
        <v>2</v>
      </c>
      <c r="D321" s="46" t="s">
        <v>10715</v>
      </c>
      <c r="E321" s="84">
        <v>7</v>
      </c>
      <c r="F321" s="84">
        <v>9</v>
      </c>
      <c r="G321" s="84">
        <v>1</v>
      </c>
      <c r="H321" s="84">
        <v>1</v>
      </c>
      <c r="I321" s="84">
        <v>318</v>
      </c>
      <c r="J321" s="84">
        <v>493</v>
      </c>
      <c r="K321" s="84">
        <v>2</v>
      </c>
      <c r="M321" s="84">
        <v>49</v>
      </c>
      <c r="N321" s="84">
        <v>42</v>
      </c>
      <c r="O321" s="84">
        <v>60</v>
      </c>
      <c r="P321" s="84">
        <v>1</v>
      </c>
      <c r="Q321" s="84">
        <v>6</v>
      </c>
    </row>
    <row r="322" spans="1:19">
      <c r="A322" s="3">
        <v>126</v>
      </c>
      <c r="B322" s="3">
        <v>1</v>
      </c>
      <c r="C322" s="3">
        <v>3</v>
      </c>
      <c r="D322" s="46" t="s">
        <v>879</v>
      </c>
      <c r="E322" s="84">
        <v>1</v>
      </c>
      <c r="F322" s="84">
        <v>4</v>
      </c>
      <c r="G322" s="84">
        <v>1</v>
      </c>
      <c r="H322" s="84">
        <v>2</v>
      </c>
      <c r="I322" s="84">
        <v>319</v>
      </c>
      <c r="J322" s="84">
        <v>492</v>
      </c>
      <c r="K322" s="84">
        <v>3</v>
      </c>
      <c r="L322" s="84">
        <v>1</v>
      </c>
      <c r="M322" s="84">
        <v>48</v>
      </c>
      <c r="N322" s="84">
        <v>42</v>
      </c>
      <c r="O322" s="84">
        <v>60</v>
      </c>
      <c r="P322" s="84">
        <v>1</v>
      </c>
      <c r="Q322" s="84">
        <v>6</v>
      </c>
      <c r="R322" s="84">
        <v>303</v>
      </c>
      <c r="S322" s="84">
        <v>473</v>
      </c>
    </row>
    <row r="323" spans="1:19">
      <c r="A323" s="3">
        <v>126</v>
      </c>
      <c r="B323" s="3">
        <v>1</v>
      </c>
      <c r="C323" s="3">
        <v>4</v>
      </c>
      <c r="D323" s="46" t="s">
        <v>22</v>
      </c>
      <c r="E323" s="84">
        <v>21</v>
      </c>
      <c r="F323" s="84">
        <v>31</v>
      </c>
      <c r="G323" s="84">
        <v>1</v>
      </c>
      <c r="H323" s="84">
        <v>4</v>
      </c>
      <c r="I323" s="84">
        <v>320</v>
      </c>
      <c r="J323" s="84">
        <v>491</v>
      </c>
      <c r="K323" s="84">
        <v>4</v>
      </c>
      <c r="L323" s="84">
        <v>2</v>
      </c>
      <c r="M323" s="84">
        <v>47</v>
      </c>
      <c r="N323" s="84">
        <v>42</v>
      </c>
      <c r="O323" s="84">
        <v>60</v>
      </c>
      <c r="P323" s="84">
        <v>1</v>
      </c>
      <c r="Q323" s="84">
        <v>6</v>
      </c>
      <c r="R323" s="84">
        <v>304</v>
      </c>
      <c r="S323" s="84">
        <v>472</v>
      </c>
    </row>
    <row r="324" spans="1:19">
      <c r="A324" s="3">
        <v>126</v>
      </c>
      <c r="B324" s="3">
        <v>1</v>
      </c>
      <c r="C324" s="3">
        <v>5</v>
      </c>
      <c r="D324" s="46" t="s">
        <v>253</v>
      </c>
      <c r="E324" s="84">
        <v>4</v>
      </c>
      <c r="F324" s="84">
        <v>9</v>
      </c>
      <c r="G324" s="84">
        <v>1</v>
      </c>
      <c r="H324" s="84">
        <v>2</v>
      </c>
      <c r="I324" s="84">
        <v>321</v>
      </c>
      <c r="J324" s="84">
        <v>490</v>
      </c>
      <c r="K324" s="84">
        <v>5</v>
      </c>
      <c r="L324" s="84">
        <v>3</v>
      </c>
      <c r="M324" s="84">
        <v>46</v>
      </c>
      <c r="N324" s="84">
        <v>42</v>
      </c>
      <c r="O324" s="84">
        <v>60</v>
      </c>
      <c r="P324" s="84">
        <v>1</v>
      </c>
      <c r="Q324" s="84">
        <v>6</v>
      </c>
      <c r="R324" s="84">
        <v>305</v>
      </c>
      <c r="S324" s="84">
        <v>471</v>
      </c>
    </row>
    <row r="325" spans="1:19">
      <c r="A325" s="3">
        <v>126</v>
      </c>
      <c r="B325" s="3">
        <v>1</v>
      </c>
      <c r="C325" s="3">
        <v>6</v>
      </c>
      <c r="D325" s="46" t="s">
        <v>10844</v>
      </c>
      <c r="E325" s="84">
        <v>1</v>
      </c>
      <c r="F325" s="84">
        <v>1</v>
      </c>
      <c r="G325" s="84">
        <v>1</v>
      </c>
      <c r="H325" s="84">
        <v>1</v>
      </c>
      <c r="I325" s="84">
        <v>322</v>
      </c>
      <c r="J325" s="84">
        <v>489</v>
      </c>
      <c r="K325" s="84">
        <v>6</v>
      </c>
      <c r="L325" s="84">
        <v>4</v>
      </c>
      <c r="M325" s="84">
        <v>45</v>
      </c>
      <c r="N325" s="84">
        <v>42</v>
      </c>
      <c r="O325" s="84">
        <v>60</v>
      </c>
      <c r="P325" s="84">
        <v>1</v>
      </c>
      <c r="Q325" s="84">
        <v>6</v>
      </c>
      <c r="R325" s="84">
        <v>306</v>
      </c>
      <c r="S325" s="84">
        <v>470</v>
      </c>
    </row>
    <row r="326" spans="1:19">
      <c r="A326" s="3">
        <v>126</v>
      </c>
      <c r="B326" s="3">
        <v>1</v>
      </c>
      <c r="C326" s="3">
        <v>7</v>
      </c>
      <c r="D326" s="46" t="s">
        <v>868</v>
      </c>
      <c r="E326" s="84">
        <v>2</v>
      </c>
      <c r="F326" s="84">
        <v>6</v>
      </c>
      <c r="G326" s="84">
        <v>1</v>
      </c>
      <c r="H326" s="84">
        <v>1</v>
      </c>
      <c r="I326" s="84">
        <v>323</v>
      </c>
      <c r="J326" s="84">
        <v>488</v>
      </c>
      <c r="K326" s="84">
        <v>7</v>
      </c>
      <c r="L326" s="84">
        <v>5</v>
      </c>
      <c r="M326" s="84">
        <v>44</v>
      </c>
      <c r="N326" s="84">
        <v>42</v>
      </c>
      <c r="O326" s="84">
        <v>60</v>
      </c>
      <c r="P326" s="84">
        <v>1</v>
      </c>
      <c r="Q326" s="84">
        <v>6</v>
      </c>
      <c r="R326" s="84">
        <v>307</v>
      </c>
      <c r="S326" s="84">
        <v>469</v>
      </c>
    </row>
    <row r="327" spans="1:19">
      <c r="A327" s="3">
        <v>126</v>
      </c>
      <c r="B327" s="3">
        <v>1</v>
      </c>
      <c r="C327" s="3">
        <v>8</v>
      </c>
      <c r="D327" s="46" t="s">
        <v>10845</v>
      </c>
      <c r="E327" s="84">
        <v>5</v>
      </c>
      <c r="F327" s="84">
        <v>4</v>
      </c>
      <c r="G327" s="84">
        <v>1</v>
      </c>
      <c r="H327" s="84">
        <v>2</v>
      </c>
      <c r="I327" s="84">
        <v>324</v>
      </c>
      <c r="J327" s="84">
        <v>487</v>
      </c>
      <c r="K327" s="84">
        <v>8</v>
      </c>
      <c r="L327" s="84">
        <v>6</v>
      </c>
      <c r="M327" s="84">
        <v>43</v>
      </c>
      <c r="N327" s="84">
        <v>42</v>
      </c>
      <c r="O327" s="84">
        <v>60</v>
      </c>
      <c r="P327" s="84">
        <v>1</v>
      </c>
      <c r="Q327" s="84">
        <v>6</v>
      </c>
      <c r="R327" s="84">
        <v>308</v>
      </c>
      <c r="S327" s="84">
        <v>468</v>
      </c>
    </row>
    <row r="328" spans="1:19">
      <c r="A328" s="3">
        <v>126</v>
      </c>
      <c r="B328" s="3">
        <v>1</v>
      </c>
      <c r="C328" s="3">
        <v>9</v>
      </c>
      <c r="D328" s="46" t="s">
        <v>10846</v>
      </c>
      <c r="E328" s="84">
        <v>1</v>
      </c>
      <c r="F328" s="84">
        <v>1</v>
      </c>
      <c r="G328" s="84">
        <v>1</v>
      </c>
      <c r="H328" s="84">
        <v>1</v>
      </c>
      <c r="I328" s="84">
        <v>325</v>
      </c>
      <c r="J328" s="84">
        <v>486</v>
      </c>
      <c r="K328" s="84">
        <v>9</v>
      </c>
      <c r="L328" s="84">
        <v>7</v>
      </c>
      <c r="M328" s="84">
        <v>42</v>
      </c>
      <c r="N328" s="84">
        <v>42</v>
      </c>
      <c r="O328" s="84">
        <v>60</v>
      </c>
      <c r="P328" s="84">
        <v>1</v>
      </c>
      <c r="Q328" s="84">
        <v>6</v>
      </c>
      <c r="R328" s="84">
        <v>309</v>
      </c>
      <c r="S328" s="84">
        <v>467</v>
      </c>
    </row>
    <row r="329" spans="1:19">
      <c r="A329" s="3">
        <v>126</v>
      </c>
      <c r="B329" s="3">
        <v>2</v>
      </c>
      <c r="C329" s="3">
        <v>1</v>
      </c>
      <c r="D329" s="46" t="s">
        <v>291</v>
      </c>
      <c r="E329" s="84">
        <v>1</v>
      </c>
      <c r="F329" s="84">
        <v>2</v>
      </c>
      <c r="G329" s="84">
        <v>1</v>
      </c>
      <c r="H329" s="84">
        <v>2</v>
      </c>
      <c r="I329" s="84">
        <v>326</v>
      </c>
      <c r="J329" s="84">
        <v>485</v>
      </c>
      <c r="K329" s="84">
        <v>10</v>
      </c>
      <c r="L329" s="84">
        <v>8</v>
      </c>
      <c r="M329" s="84">
        <v>41</v>
      </c>
      <c r="N329" s="84">
        <v>43</v>
      </c>
      <c r="O329" s="84">
        <v>59</v>
      </c>
      <c r="P329" s="84">
        <v>2</v>
      </c>
      <c r="Q329" s="84">
        <v>5</v>
      </c>
      <c r="R329" s="84">
        <v>310</v>
      </c>
      <c r="S329" s="84">
        <v>466</v>
      </c>
    </row>
    <row r="330" spans="1:19">
      <c r="A330" s="3">
        <v>126</v>
      </c>
      <c r="B330" s="3">
        <v>2</v>
      </c>
      <c r="C330" s="3">
        <v>2</v>
      </c>
      <c r="D330" s="46" t="s">
        <v>10847</v>
      </c>
      <c r="E330" s="84">
        <v>1</v>
      </c>
      <c r="F330" s="84">
        <v>3</v>
      </c>
      <c r="G330" s="84">
        <v>1</v>
      </c>
      <c r="H330" s="84">
        <v>1</v>
      </c>
      <c r="I330" s="84">
        <v>327</v>
      </c>
      <c r="J330" s="84">
        <v>484</v>
      </c>
      <c r="K330" s="84">
        <v>11</v>
      </c>
      <c r="L330" s="84">
        <v>9</v>
      </c>
      <c r="M330" s="84">
        <v>40</v>
      </c>
      <c r="N330" s="84">
        <v>43</v>
      </c>
      <c r="O330" s="84">
        <v>59</v>
      </c>
      <c r="P330" s="84">
        <v>2</v>
      </c>
      <c r="Q330" s="84">
        <v>5</v>
      </c>
      <c r="R330" s="84">
        <v>311</v>
      </c>
      <c r="S330" s="84">
        <v>465</v>
      </c>
    </row>
    <row r="331" spans="1:19">
      <c r="A331" s="3">
        <v>126</v>
      </c>
      <c r="B331" s="3">
        <v>2</v>
      </c>
      <c r="C331" s="3">
        <v>3</v>
      </c>
      <c r="D331" s="46" t="s">
        <v>10848</v>
      </c>
      <c r="E331" s="84">
        <v>1</v>
      </c>
      <c r="F331" s="84">
        <v>1</v>
      </c>
      <c r="G331" s="84">
        <v>1</v>
      </c>
      <c r="H331" s="84">
        <v>1</v>
      </c>
      <c r="I331" s="84">
        <v>328</v>
      </c>
      <c r="J331" s="84">
        <v>483</v>
      </c>
      <c r="K331" s="84">
        <v>12</v>
      </c>
      <c r="L331" s="84">
        <v>10</v>
      </c>
      <c r="M331" s="84">
        <v>39</v>
      </c>
      <c r="N331" s="84">
        <v>43</v>
      </c>
      <c r="O331" s="84">
        <v>59</v>
      </c>
      <c r="P331" s="84">
        <v>2</v>
      </c>
      <c r="Q331" s="84">
        <v>5</v>
      </c>
      <c r="R331" s="84">
        <v>312</v>
      </c>
      <c r="S331" s="84">
        <v>464</v>
      </c>
    </row>
    <row r="332" spans="1:19">
      <c r="A332" s="3">
        <v>126</v>
      </c>
      <c r="B332" s="3">
        <v>2</v>
      </c>
      <c r="C332" s="3">
        <v>4</v>
      </c>
      <c r="D332" s="46" t="s">
        <v>10849</v>
      </c>
      <c r="E332" s="84">
        <v>1</v>
      </c>
      <c r="F332" s="84">
        <v>2</v>
      </c>
      <c r="G332" s="84">
        <v>1</v>
      </c>
      <c r="H332" s="84">
        <v>1</v>
      </c>
      <c r="I332" s="84">
        <v>329</v>
      </c>
      <c r="J332" s="84">
        <v>482</v>
      </c>
      <c r="K332" s="84">
        <v>13</v>
      </c>
      <c r="L332" s="84">
        <v>11</v>
      </c>
      <c r="M332" s="84">
        <v>38</v>
      </c>
      <c r="N332" s="84">
        <v>43</v>
      </c>
      <c r="O332" s="84">
        <v>59</v>
      </c>
      <c r="P332" s="84">
        <v>2</v>
      </c>
      <c r="Q332" s="84">
        <v>5</v>
      </c>
      <c r="R332" s="84">
        <v>313</v>
      </c>
      <c r="S332" s="84">
        <v>463</v>
      </c>
    </row>
    <row r="333" spans="1:19">
      <c r="A333" s="3">
        <v>126</v>
      </c>
      <c r="B333" s="3">
        <v>2</v>
      </c>
      <c r="C333" s="3">
        <v>5</v>
      </c>
      <c r="D333" s="46" t="s">
        <v>10850</v>
      </c>
      <c r="E333" s="84">
        <v>3</v>
      </c>
      <c r="F333" s="84">
        <v>1</v>
      </c>
      <c r="G333" s="84">
        <v>1</v>
      </c>
      <c r="H333" s="84">
        <v>1</v>
      </c>
      <c r="I333" s="84">
        <v>330</v>
      </c>
      <c r="J333" s="84">
        <v>481</v>
      </c>
      <c r="K333" s="84">
        <v>14</v>
      </c>
      <c r="L333" s="84">
        <v>12</v>
      </c>
      <c r="M333" s="84">
        <v>37</v>
      </c>
      <c r="N333" s="84">
        <v>43</v>
      </c>
      <c r="O333" s="84">
        <v>59</v>
      </c>
      <c r="P333" s="84">
        <v>2</v>
      </c>
      <c r="Q333" s="84">
        <v>5</v>
      </c>
      <c r="R333" s="84">
        <v>314</v>
      </c>
      <c r="S333" s="84">
        <v>462</v>
      </c>
    </row>
    <row r="334" spans="1:19">
      <c r="A334" s="3">
        <v>126</v>
      </c>
      <c r="B334" s="3">
        <v>2</v>
      </c>
      <c r="C334" s="3">
        <v>6</v>
      </c>
      <c r="D334" s="46" t="s">
        <v>2678</v>
      </c>
      <c r="E334" s="84">
        <v>1</v>
      </c>
      <c r="F334" s="84">
        <v>3</v>
      </c>
      <c r="G334" s="84">
        <v>1</v>
      </c>
      <c r="H334" s="84">
        <v>3</v>
      </c>
      <c r="I334" s="84">
        <v>331</v>
      </c>
      <c r="J334" s="84">
        <v>480</v>
      </c>
      <c r="K334" s="84">
        <v>15</v>
      </c>
      <c r="L334" s="84">
        <v>13</v>
      </c>
      <c r="M334" s="84">
        <v>36</v>
      </c>
      <c r="N334" s="84">
        <v>43</v>
      </c>
      <c r="O334" s="84">
        <v>59</v>
      </c>
      <c r="P334" s="84">
        <v>2</v>
      </c>
      <c r="Q334" s="84">
        <v>5</v>
      </c>
      <c r="R334" s="84">
        <v>315</v>
      </c>
      <c r="S334" s="84">
        <v>461</v>
      </c>
    </row>
    <row r="335" spans="1:19">
      <c r="A335" s="3">
        <v>126</v>
      </c>
      <c r="B335" s="3">
        <v>2</v>
      </c>
      <c r="C335" s="3">
        <v>7</v>
      </c>
      <c r="D335" s="46" t="s">
        <v>291</v>
      </c>
      <c r="E335" s="84">
        <v>2</v>
      </c>
      <c r="F335" s="84">
        <v>1</v>
      </c>
      <c r="G335" s="84">
        <v>2</v>
      </c>
      <c r="H335" s="84">
        <v>1</v>
      </c>
      <c r="I335" s="84">
        <v>332</v>
      </c>
      <c r="J335" s="84">
        <v>479</v>
      </c>
      <c r="K335" s="84">
        <v>16</v>
      </c>
      <c r="L335" s="84">
        <v>14</v>
      </c>
      <c r="M335" s="84">
        <v>35</v>
      </c>
      <c r="N335" s="84">
        <v>43</v>
      </c>
      <c r="O335" s="84">
        <v>59</v>
      </c>
      <c r="P335" s="84">
        <v>2</v>
      </c>
      <c r="Q335" s="84">
        <v>5</v>
      </c>
      <c r="R335" s="84">
        <v>316</v>
      </c>
      <c r="S335" s="84">
        <v>460</v>
      </c>
    </row>
    <row r="336" spans="1:19">
      <c r="A336" s="3">
        <v>126</v>
      </c>
      <c r="B336" s="3">
        <v>2</v>
      </c>
      <c r="C336" s="3">
        <v>8</v>
      </c>
      <c r="D336" s="46" t="s">
        <v>315</v>
      </c>
      <c r="E336" s="84">
        <v>3</v>
      </c>
      <c r="F336" s="84">
        <v>3</v>
      </c>
      <c r="G336" s="84">
        <v>1</v>
      </c>
      <c r="H336" s="84">
        <v>1</v>
      </c>
      <c r="I336" s="84">
        <v>333</v>
      </c>
      <c r="J336" s="84">
        <v>478</v>
      </c>
      <c r="K336" s="84">
        <v>17</v>
      </c>
      <c r="L336" s="84">
        <v>15</v>
      </c>
      <c r="M336" s="84">
        <v>34</v>
      </c>
      <c r="N336" s="84">
        <v>43</v>
      </c>
      <c r="O336" s="84">
        <v>59</v>
      </c>
      <c r="P336" s="84">
        <v>2</v>
      </c>
      <c r="Q336" s="84">
        <v>5</v>
      </c>
      <c r="R336" s="84">
        <v>317</v>
      </c>
      <c r="S336" s="84">
        <v>459</v>
      </c>
    </row>
    <row r="337" spans="1:19">
      <c r="A337" s="3">
        <v>126</v>
      </c>
      <c r="B337" s="3">
        <v>2</v>
      </c>
      <c r="C337" s="3">
        <v>9</v>
      </c>
      <c r="D337" s="46" t="s">
        <v>1454</v>
      </c>
      <c r="E337" s="84">
        <v>1</v>
      </c>
      <c r="F337" s="84">
        <v>1</v>
      </c>
      <c r="G337" s="84">
        <v>1</v>
      </c>
      <c r="H337" s="84">
        <v>1</v>
      </c>
      <c r="I337" s="84">
        <v>334</v>
      </c>
      <c r="J337" s="84">
        <v>477</v>
      </c>
      <c r="K337" s="84">
        <v>18</v>
      </c>
      <c r="L337" s="84">
        <v>16</v>
      </c>
      <c r="M337" s="84">
        <v>33</v>
      </c>
      <c r="N337" s="84">
        <v>43</v>
      </c>
      <c r="O337" s="84">
        <v>59</v>
      </c>
      <c r="P337" s="84">
        <v>2</v>
      </c>
      <c r="Q337" s="84">
        <v>5</v>
      </c>
      <c r="R337" s="84">
        <v>318</v>
      </c>
      <c r="S337" s="84">
        <v>458</v>
      </c>
    </row>
    <row r="338" spans="1:19">
      <c r="A338" s="3">
        <v>126</v>
      </c>
      <c r="B338" s="3">
        <v>2</v>
      </c>
      <c r="C338" s="3">
        <v>10</v>
      </c>
      <c r="D338" s="46" t="s">
        <v>336</v>
      </c>
      <c r="E338" s="84">
        <v>1</v>
      </c>
      <c r="F338" s="84">
        <v>2</v>
      </c>
      <c r="G338" s="84">
        <v>1</v>
      </c>
      <c r="H338" s="84">
        <v>2</v>
      </c>
      <c r="I338" s="84">
        <v>335</v>
      </c>
      <c r="J338" s="84">
        <v>476</v>
      </c>
      <c r="K338" s="84">
        <v>19</v>
      </c>
      <c r="L338" s="84">
        <v>17</v>
      </c>
      <c r="M338" s="84">
        <v>32</v>
      </c>
      <c r="N338" s="84">
        <v>43</v>
      </c>
      <c r="O338" s="84">
        <v>59</v>
      </c>
      <c r="P338" s="84">
        <v>2</v>
      </c>
      <c r="Q338" s="84">
        <v>5</v>
      </c>
      <c r="R338" s="84">
        <v>319</v>
      </c>
      <c r="S338" s="84">
        <v>457</v>
      </c>
    </row>
    <row r="339" spans="1:19">
      <c r="A339" s="3">
        <v>126</v>
      </c>
      <c r="B339" s="3">
        <v>2</v>
      </c>
      <c r="C339" s="3">
        <v>11</v>
      </c>
      <c r="D339" s="46" t="s">
        <v>22</v>
      </c>
      <c r="E339" s="84">
        <v>22</v>
      </c>
      <c r="F339" s="84">
        <v>30</v>
      </c>
      <c r="G339" s="84">
        <v>2</v>
      </c>
      <c r="H339" s="84">
        <v>3</v>
      </c>
      <c r="I339" s="84">
        <v>336</v>
      </c>
      <c r="J339" s="84">
        <v>475</v>
      </c>
      <c r="K339" s="84">
        <v>20</v>
      </c>
      <c r="L339" s="84">
        <v>18</v>
      </c>
      <c r="M339" s="84">
        <v>31</v>
      </c>
      <c r="N339" s="84">
        <v>43</v>
      </c>
      <c r="O339" s="84">
        <v>59</v>
      </c>
      <c r="P339" s="84">
        <v>2</v>
      </c>
      <c r="Q339" s="84">
        <v>5</v>
      </c>
      <c r="R339" s="84">
        <v>320</v>
      </c>
      <c r="S339" s="84">
        <v>456</v>
      </c>
    </row>
    <row r="340" spans="1:19">
      <c r="A340" s="3">
        <v>126</v>
      </c>
      <c r="B340" s="3">
        <v>2</v>
      </c>
      <c r="C340" s="3">
        <v>12</v>
      </c>
      <c r="D340" s="46" t="s">
        <v>2522</v>
      </c>
      <c r="E340" s="84">
        <v>3</v>
      </c>
      <c r="F340" s="84">
        <v>3</v>
      </c>
      <c r="G340" s="84">
        <v>1</v>
      </c>
      <c r="H340" s="84">
        <v>2</v>
      </c>
      <c r="I340" s="84">
        <v>337</v>
      </c>
      <c r="J340" s="84">
        <v>474</v>
      </c>
      <c r="K340" s="84">
        <v>21</v>
      </c>
      <c r="L340" s="84">
        <v>19</v>
      </c>
      <c r="M340" s="84">
        <v>30</v>
      </c>
      <c r="N340" s="84">
        <v>43</v>
      </c>
      <c r="O340" s="84">
        <v>59</v>
      </c>
      <c r="P340" s="84">
        <v>2</v>
      </c>
      <c r="Q340" s="84">
        <v>5</v>
      </c>
      <c r="R340" s="84">
        <v>321</v>
      </c>
      <c r="S340" s="84">
        <v>455</v>
      </c>
    </row>
    <row r="341" spans="1:19">
      <c r="A341" s="3">
        <v>126</v>
      </c>
      <c r="B341" s="3">
        <v>2</v>
      </c>
      <c r="C341" s="3">
        <v>13</v>
      </c>
      <c r="D341" s="46" t="s">
        <v>1602</v>
      </c>
      <c r="E341" s="84">
        <v>5</v>
      </c>
      <c r="F341" s="84">
        <v>5</v>
      </c>
      <c r="G341" s="84">
        <v>1</v>
      </c>
      <c r="H341" s="84">
        <v>2</v>
      </c>
      <c r="I341" s="84">
        <v>338</v>
      </c>
      <c r="J341" s="84">
        <v>473</v>
      </c>
      <c r="K341" s="84">
        <v>22</v>
      </c>
      <c r="L341" s="84">
        <v>20</v>
      </c>
      <c r="M341" s="84">
        <v>29</v>
      </c>
      <c r="N341" s="84">
        <v>43</v>
      </c>
      <c r="O341" s="84">
        <v>59</v>
      </c>
      <c r="P341" s="84">
        <v>2</v>
      </c>
      <c r="Q341" s="84">
        <v>5</v>
      </c>
      <c r="R341" s="84">
        <v>322</v>
      </c>
      <c r="S341" s="84">
        <v>454</v>
      </c>
    </row>
    <row r="342" spans="1:19">
      <c r="A342" s="3">
        <v>126</v>
      </c>
      <c r="B342" s="3">
        <v>2</v>
      </c>
      <c r="C342" s="3">
        <v>14</v>
      </c>
      <c r="D342" s="46" t="s">
        <v>733</v>
      </c>
      <c r="E342" s="84">
        <v>1</v>
      </c>
      <c r="F342" s="84">
        <v>1</v>
      </c>
      <c r="G342" s="84">
        <v>1</v>
      </c>
      <c r="H342" s="84">
        <v>1</v>
      </c>
      <c r="I342" s="84">
        <v>339</v>
      </c>
      <c r="J342" s="84">
        <v>472</v>
      </c>
      <c r="K342" s="84">
        <v>23</v>
      </c>
      <c r="L342" s="84">
        <v>21</v>
      </c>
      <c r="M342" s="84">
        <v>28</v>
      </c>
      <c r="N342" s="84">
        <v>43</v>
      </c>
      <c r="O342" s="84">
        <v>59</v>
      </c>
      <c r="P342" s="84">
        <v>2</v>
      </c>
      <c r="Q342" s="84">
        <v>5</v>
      </c>
      <c r="R342" s="84">
        <v>323</v>
      </c>
      <c r="S342" s="84">
        <v>453</v>
      </c>
    </row>
    <row r="343" spans="1:19">
      <c r="A343" s="3">
        <v>126</v>
      </c>
      <c r="B343" s="3">
        <v>3</v>
      </c>
      <c r="C343" s="3">
        <v>1</v>
      </c>
      <c r="D343" s="46" t="s">
        <v>336</v>
      </c>
      <c r="E343" s="84">
        <v>2</v>
      </c>
      <c r="F343" s="84">
        <v>1</v>
      </c>
      <c r="G343" s="84">
        <v>2</v>
      </c>
      <c r="H343" s="84">
        <v>1</v>
      </c>
      <c r="I343" s="84">
        <v>340</v>
      </c>
      <c r="J343" s="84">
        <v>471</v>
      </c>
      <c r="K343" s="84">
        <v>24</v>
      </c>
      <c r="L343" s="84">
        <v>22</v>
      </c>
      <c r="M343" s="84">
        <v>27</v>
      </c>
      <c r="N343" s="84">
        <v>44</v>
      </c>
      <c r="O343" s="84">
        <v>58</v>
      </c>
      <c r="P343" s="84">
        <v>3</v>
      </c>
      <c r="Q343" s="84">
        <v>4</v>
      </c>
      <c r="R343" s="84">
        <v>324</v>
      </c>
      <c r="S343" s="84">
        <v>452</v>
      </c>
    </row>
    <row r="344" spans="1:19">
      <c r="A344" s="3">
        <v>126</v>
      </c>
      <c r="B344" s="3">
        <v>3</v>
      </c>
      <c r="C344" s="3">
        <v>2</v>
      </c>
      <c r="D344" s="46" t="s">
        <v>22</v>
      </c>
      <c r="E344" s="84">
        <v>23</v>
      </c>
      <c r="F344" s="84">
        <v>29</v>
      </c>
      <c r="G344" s="84">
        <v>3</v>
      </c>
      <c r="H344" s="84">
        <v>2</v>
      </c>
      <c r="I344" s="84">
        <v>341</v>
      </c>
      <c r="J344" s="84">
        <v>470</v>
      </c>
      <c r="K344" s="114">
        <v>25</v>
      </c>
      <c r="L344" s="84">
        <v>23</v>
      </c>
      <c r="M344" s="84">
        <v>26</v>
      </c>
      <c r="N344" s="84">
        <v>44</v>
      </c>
      <c r="O344" s="84">
        <v>58</v>
      </c>
      <c r="P344" s="84">
        <v>3</v>
      </c>
      <c r="Q344" s="84">
        <v>4</v>
      </c>
      <c r="R344" s="84">
        <v>325</v>
      </c>
      <c r="S344" s="84">
        <v>451</v>
      </c>
    </row>
    <row r="345" spans="1:19">
      <c r="A345" s="3">
        <v>126</v>
      </c>
      <c r="B345" s="3">
        <v>3</v>
      </c>
      <c r="C345" s="3">
        <v>3</v>
      </c>
      <c r="D345" s="46" t="s">
        <v>2522</v>
      </c>
      <c r="E345" s="84">
        <v>4</v>
      </c>
      <c r="F345" s="84">
        <v>2</v>
      </c>
      <c r="G345" s="84">
        <v>2</v>
      </c>
      <c r="H345" s="84">
        <v>1</v>
      </c>
      <c r="I345" s="84">
        <v>342</v>
      </c>
      <c r="J345" s="84">
        <v>469</v>
      </c>
      <c r="K345" s="84">
        <v>26</v>
      </c>
      <c r="L345" s="114">
        <v>24</v>
      </c>
      <c r="M345" s="114">
        <v>25</v>
      </c>
      <c r="N345" s="84">
        <v>44</v>
      </c>
      <c r="O345" s="84">
        <v>58</v>
      </c>
      <c r="P345" s="84">
        <v>3</v>
      </c>
      <c r="Q345" s="84">
        <v>4</v>
      </c>
      <c r="R345" s="84">
        <v>326</v>
      </c>
      <c r="S345" s="84">
        <v>450</v>
      </c>
    </row>
    <row r="346" spans="1:19">
      <c r="A346" s="3">
        <v>126</v>
      </c>
      <c r="B346" s="3">
        <v>3</v>
      </c>
      <c r="C346" s="3">
        <v>4</v>
      </c>
      <c r="D346" s="46" t="s">
        <v>2703</v>
      </c>
      <c r="E346" s="84">
        <v>6</v>
      </c>
      <c r="F346" s="84">
        <v>4</v>
      </c>
      <c r="G346" s="84">
        <v>2</v>
      </c>
      <c r="H346" s="84">
        <v>1</v>
      </c>
      <c r="I346" s="84">
        <v>343</v>
      </c>
      <c r="J346" s="84">
        <v>468</v>
      </c>
      <c r="K346" s="84">
        <v>27</v>
      </c>
      <c r="L346" s="84">
        <v>25</v>
      </c>
      <c r="M346" s="114">
        <v>24</v>
      </c>
      <c r="N346" s="84">
        <v>44</v>
      </c>
      <c r="O346" s="84">
        <v>58</v>
      </c>
      <c r="P346" s="84">
        <v>3</v>
      </c>
      <c r="Q346" s="84">
        <v>4</v>
      </c>
      <c r="R346" s="84">
        <v>327</v>
      </c>
      <c r="S346" s="84">
        <v>449</v>
      </c>
    </row>
    <row r="347" spans="1:19">
      <c r="A347" s="3">
        <v>126</v>
      </c>
      <c r="B347" s="3">
        <v>3</v>
      </c>
      <c r="C347" s="3">
        <v>5</v>
      </c>
      <c r="D347" s="46" t="s">
        <v>10845</v>
      </c>
      <c r="E347" s="84">
        <v>6</v>
      </c>
      <c r="F347" s="84">
        <v>3</v>
      </c>
      <c r="G347" s="84">
        <v>2</v>
      </c>
      <c r="H347" s="84">
        <v>1</v>
      </c>
      <c r="I347" s="84">
        <v>344</v>
      </c>
      <c r="J347" s="84">
        <v>467</v>
      </c>
      <c r="K347" s="84">
        <v>28</v>
      </c>
      <c r="L347" s="84">
        <v>26</v>
      </c>
      <c r="M347" s="84">
        <v>23</v>
      </c>
      <c r="N347" s="84">
        <v>44</v>
      </c>
      <c r="O347" s="84">
        <v>58</v>
      </c>
      <c r="P347" s="84">
        <v>3</v>
      </c>
      <c r="Q347" s="84">
        <v>4</v>
      </c>
      <c r="R347" s="84">
        <v>328</v>
      </c>
      <c r="S347" s="84">
        <v>448</v>
      </c>
    </row>
    <row r="348" spans="1:19">
      <c r="A348" s="3">
        <v>126</v>
      </c>
      <c r="B348" s="3">
        <v>3</v>
      </c>
      <c r="C348" s="3">
        <v>6</v>
      </c>
      <c r="D348" s="46" t="s">
        <v>10851</v>
      </c>
      <c r="E348" s="84">
        <v>1</v>
      </c>
      <c r="F348" s="84">
        <v>1</v>
      </c>
      <c r="G348" s="84">
        <v>1</v>
      </c>
      <c r="H348" s="84">
        <v>1</v>
      </c>
      <c r="I348" s="84">
        <v>345</v>
      </c>
      <c r="J348" s="84">
        <v>466</v>
      </c>
      <c r="K348" s="84">
        <v>29</v>
      </c>
      <c r="L348" s="84">
        <v>27</v>
      </c>
      <c r="M348" s="84">
        <v>22</v>
      </c>
      <c r="N348" s="84">
        <v>44</v>
      </c>
      <c r="O348" s="84">
        <v>58</v>
      </c>
      <c r="P348" s="84">
        <v>3</v>
      </c>
      <c r="Q348" s="84">
        <v>4</v>
      </c>
      <c r="R348" s="84">
        <v>329</v>
      </c>
      <c r="S348" s="84">
        <v>447</v>
      </c>
    </row>
    <row r="349" spans="1:19">
      <c r="A349" s="3">
        <v>126</v>
      </c>
      <c r="B349" s="3">
        <v>4</v>
      </c>
      <c r="C349" s="3">
        <v>1</v>
      </c>
      <c r="D349" s="46" t="s">
        <v>391</v>
      </c>
      <c r="E349" s="84">
        <v>2</v>
      </c>
      <c r="F349" s="84">
        <v>3</v>
      </c>
      <c r="G349" s="84">
        <v>2</v>
      </c>
      <c r="H349" s="84">
        <v>1</v>
      </c>
      <c r="I349" s="84">
        <v>346</v>
      </c>
      <c r="J349" s="84">
        <v>465</v>
      </c>
      <c r="K349" s="84">
        <v>30</v>
      </c>
      <c r="L349" s="84">
        <v>28</v>
      </c>
      <c r="M349" s="84">
        <v>21</v>
      </c>
      <c r="N349" s="84">
        <v>45</v>
      </c>
      <c r="O349" s="84">
        <v>57</v>
      </c>
      <c r="P349" s="84">
        <v>4</v>
      </c>
      <c r="Q349" s="84">
        <v>3</v>
      </c>
      <c r="R349" s="84">
        <v>330</v>
      </c>
      <c r="S349" s="84">
        <v>446</v>
      </c>
    </row>
    <row r="350" spans="1:19">
      <c r="A350" s="3">
        <v>126</v>
      </c>
      <c r="B350" s="3">
        <v>4</v>
      </c>
      <c r="C350" s="3">
        <v>2</v>
      </c>
      <c r="D350" s="46" t="s">
        <v>22</v>
      </c>
      <c r="E350" s="84">
        <v>24</v>
      </c>
      <c r="F350" s="84">
        <v>28</v>
      </c>
      <c r="G350" s="84">
        <v>4</v>
      </c>
      <c r="H350" s="84">
        <v>1</v>
      </c>
      <c r="I350" s="84">
        <v>347</v>
      </c>
      <c r="J350" s="84">
        <v>464</v>
      </c>
      <c r="K350" s="84">
        <v>31</v>
      </c>
      <c r="L350" s="84">
        <v>29</v>
      </c>
      <c r="M350" s="84">
        <v>20</v>
      </c>
      <c r="N350" s="84">
        <v>45</v>
      </c>
      <c r="O350" s="84">
        <v>57</v>
      </c>
      <c r="P350" s="84">
        <v>4</v>
      </c>
      <c r="Q350" s="84">
        <v>3</v>
      </c>
      <c r="R350" s="84">
        <v>331</v>
      </c>
      <c r="S350" s="84">
        <v>445</v>
      </c>
    </row>
    <row r="351" spans="1:19">
      <c r="A351" s="3">
        <v>126</v>
      </c>
      <c r="B351" s="3">
        <v>4</v>
      </c>
      <c r="C351" s="3">
        <v>3</v>
      </c>
      <c r="D351" s="46" t="s">
        <v>253</v>
      </c>
      <c r="E351" s="84">
        <v>5</v>
      </c>
      <c r="F351" s="84">
        <v>8</v>
      </c>
      <c r="G351" s="84">
        <v>2</v>
      </c>
      <c r="H351" s="84">
        <v>1</v>
      </c>
      <c r="I351" s="84">
        <v>348</v>
      </c>
      <c r="J351" s="84">
        <v>463</v>
      </c>
      <c r="K351" s="84">
        <v>32</v>
      </c>
      <c r="L351" s="84">
        <v>30</v>
      </c>
      <c r="M351" s="84">
        <v>19</v>
      </c>
      <c r="N351" s="84">
        <v>45</v>
      </c>
      <c r="O351" s="84">
        <v>57</v>
      </c>
      <c r="P351" s="84">
        <v>4</v>
      </c>
      <c r="Q351" s="84">
        <v>3</v>
      </c>
      <c r="R351" s="84">
        <v>332</v>
      </c>
      <c r="S351" s="84">
        <v>444</v>
      </c>
    </row>
    <row r="352" spans="1:19">
      <c r="A352" s="3">
        <v>126</v>
      </c>
      <c r="B352" s="3">
        <v>4</v>
      </c>
      <c r="C352" s="3">
        <v>4</v>
      </c>
      <c r="D352" s="46" t="s">
        <v>10852</v>
      </c>
      <c r="E352" s="84">
        <v>1</v>
      </c>
      <c r="F352" s="84">
        <v>1</v>
      </c>
      <c r="G352" s="84">
        <v>1</v>
      </c>
      <c r="H352" s="84">
        <v>1</v>
      </c>
      <c r="I352" s="84">
        <v>349</v>
      </c>
      <c r="J352" s="84">
        <v>462</v>
      </c>
      <c r="K352" s="84">
        <v>33</v>
      </c>
      <c r="L352" s="84">
        <v>31</v>
      </c>
      <c r="M352" s="84">
        <v>18</v>
      </c>
      <c r="N352" s="84">
        <v>45</v>
      </c>
      <c r="O352" s="84">
        <v>57</v>
      </c>
      <c r="P352" s="84">
        <v>4</v>
      </c>
      <c r="Q352" s="84">
        <v>3</v>
      </c>
      <c r="R352" s="84">
        <v>333</v>
      </c>
      <c r="S352" s="84">
        <v>443</v>
      </c>
    </row>
    <row r="353" spans="1:19">
      <c r="A353" s="3">
        <v>126</v>
      </c>
      <c r="B353" s="3">
        <v>4</v>
      </c>
      <c r="C353" s="3">
        <v>5</v>
      </c>
      <c r="D353" s="46" t="s">
        <v>10853</v>
      </c>
      <c r="E353" s="84">
        <v>1</v>
      </c>
      <c r="F353" s="84">
        <v>1</v>
      </c>
      <c r="G353" s="84">
        <v>1</v>
      </c>
      <c r="H353" s="84">
        <v>1</v>
      </c>
      <c r="I353" s="84">
        <v>350</v>
      </c>
      <c r="J353" s="84">
        <v>461</v>
      </c>
      <c r="K353" s="84">
        <v>34</v>
      </c>
      <c r="L353" s="84">
        <v>32</v>
      </c>
      <c r="M353" s="84">
        <v>17</v>
      </c>
      <c r="N353" s="84">
        <v>45</v>
      </c>
      <c r="O353" s="84">
        <v>57</v>
      </c>
      <c r="P353" s="84">
        <v>4</v>
      </c>
      <c r="Q353" s="84">
        <v>3</v>
      </c>
      <c r="R353" s="84">
        <v>334</v>
      </c>
      <c r="S353" s="84">
        <v>442</v>
      </c>
    </row>
    <row r="354" spans="1:19">
      <c r="A354" s="3">
        <v>126</v>
      </c>
      <c r="B354" s="3">
        <v>4</v>
      </c>
      <c r="C354" s="3">
        <v>6</v>
      </c>
      <c r="D354" s="46" t="s">
        <v>10854</v>
      </c>
      <c r="E354" s="84">
        <v>1</v>
      </c>
      <c r="F354" s="84">
        <v>1</v>
      </c>
      <c r="G354" s="84">
        <v>1</v>
      </c>
      <c r="H354" s="84">
        <v>1</v>
      </c>
      <c r="I354" s="84">
        <v>351</v>
      </c>
      <c r="J354" s="84">
        <v>460</v>
      </c>
      <c r="K354" s="84">
        <v>35</v>
      </c>
      <c r="L354" s="84">
        <v>33</v>
      </c>
      <c r="M354" s="84">
        <v>16</v>
      </c>
      <c r="N354" s="84">
        <v>45</v>
      </c>
      <c r="O354" s="84">
        <v>57</v>
      </c>
      <c r="P354" s="84">
        <v>4</v>
      </c>
      <c r="Q354" s="84">
        <v>3</v>
      </c>
      <c r="R354" s="84">
        <v>335</v>
      </c>
      <c r="S354" s="84">
        <v>441</v>
      </c>
    </row>
    <row r="355" spans="1:19">
      <c r="A355" s="3">
        <v>126</v>
      </c>
      <c r="B355" s="3">
        <v>5</v>
      </c>
      <c r="C355" s="3">
        <v>1</v>
      </c>
      <c r="D355" s="46" t="s">
        <v>10855</v>
      </c>
      <c r="E355" s="84">
        <v>1</v>
      </c>
      <c r="F355" s="84">
        <v>1</v>
      </c>
      <c r="G355" s="84">
        <v>1</v>
      </c>
      <c r="H355" s="84">
        <v>1</v>
      </c>
      <c r="I355" s="84">
        <v>352</v>
      </c>
      <c r="J355" s="84">
        <v>459</v>
      </c>
      <c r="K355" s="84">
        <v>36</v>
      </c>
      <c r="L355" s="84">
        <v>34</v>
      </c>
      <c r="M355" s="84">
        <v>15</v>
      </c>
      <c r="N355" s="84">
        <v>46</v>
      </c>
      <c r="O355" s="84">
        <v>56</v>
      </c>
      <c r="P355" s="84">
        <v>5</v>
      </c>
      <c r="Q355" s="84">
        <v>2</v>
      </c>
      <c r="R355" s="84">
        <v>336</v>
      </c>
      <c r="S355" s="84">
        <v>440</v>
      </c>
    </row>
    <row r="356" spans="1:19">
      <c r="A356" s="3">
        <v>126</v>
      </c>
      <c r="B356" s="3">
        <v>5</v>
      </c>
      <c r="C356" s="3">
        <v>2</v>
      </c>
      <c r="D356" s="46" t="s">
        <v>10856</v>
      </c>
      <c r="E356" s="84">
        <v>1</v>
      </c>
      <c r="F356" s="84">
        <v>1</v>
      </c>
      <c r="G356" s="84">
        <v>1</v>
      </c>
      <c r="H356" s="84">
        <v>1</v>
      </c>
      <c r="I356" s="84">
        <v>353</v>
      </c>
      <c r="J356" s="84">
        <v>458</v>
      </c>
      <c r="K356" s="84">
        <v>37</v>
      </c>
      <c r="L356" s="84">
        <v>35</v>
      </c>
      <c r="M356" s="84">
        <v>14</v>
      </c>
      <c r="N356" s="84">
        <v>46</v>
      </c>
      <c r="O356" s="84">
        <v>56</v>
      </c>
      <c r="P356" s="84">
        <v>5</v>
      </c>
      <c r="Q356" s="84">
        <v>2</v>
      </c>
      <c r="R356" s="84">
        <v>337</v>
      </c>
      <c r="S356" s="84">
        <v>439</v>
      </c>
    </row>
    <row r="357" spans="1:19">
      <c r="A357" s="3">
        <v>126</v>
      </c>
      <c r="B357" s="3">
        <v>5</v>
      </c>
      <c r="C357" s="3">
        <v>3</v>
      </c>
      <c r="D357" s="46" t="s">
        <v>10857</v>
      </c>
      <c r="E357" s="84">
        <v>2</v>
      </c>
      <c r="F357" s="84">
        <v>2</v>
      </c>
      <c r="G357" s="84">
        <v>2</v>
      </c>
      <c r="H357" s="84">
        <v>2</v>
      </c>
      <c r="I357" s="84">
        <v>354</v>
      </c>
      <c r="J357" s="84">
        <v>457</v>
      </c>
      <c r="K357" s="84">
        <v>38</v>
      </c>
      <c r="L357" s="84">
        <v>36</v>
      </c>
      <c r="M357" s="84">
        <v>13</v>
      </c>
      <c r="N357" s="84">
        <v>46</v>
      </c>
      <c r="O357" s="84">
        <v>56</v>
      </c>
      <c r="P357" s="84">
        <v>5</v>
      </c>
      <c r="Q357" s="84">
        <v>2</v>
      </c>
      <c r="R357" s="84">
        <v>338</v>
      </c>
      <c r="S357" s="84">
        <v>438</v>
      </c>
    </row>
    <row r="358" spans="1:19">
      <c r="A358" s="3">
        <v>126</v>
      </c>
      <c r="B358" s="3">
        <v>5</v>
      </c>
      <c r="C358" s="3">
        <v>4</v>
      </c>
      <c r="D358" s="46" t="s">
        <v>10858</v>
      </c>
      <c r="E358" s="84">
        <v>1</v>
      </c>
      <c r="F358" s="84">
        <v>2</v>
      </c>
      <c r="G358" s="84">
        <v>1</v>
      </c>
      <c r="H358" s="84">
        <v>1</v>
      </c>
      <c r="I358" s="84">
        <v>355</v>
      </c>
      <c r="J358" s="84">
        <v>456</v>
      </c>
      <c r="K358" s="84">
        <v>39</v>
      </c>
      <c r="L358" s="84">
        <v>37</v>
      </c>
      <c r="M358" s="84">
        <v>12</v>
      </c>
      <c r="N358" s="84">
        <v>46</v>
      </c>
      <c r="O358" s="84">
        <v>56</v>
      </c>
      <c r="P358" s="84">
        <v>5</v>
      </c>
      <c r="Q358" s="84">
        <v>2</v>
      </c>
      <c r="R358" s="84">
        <v>339</v>
      </c>
      <c r="S358" s="84">
        <v>437</v>
      </c>
    </row>
    <row r="359" spans="1:19">
      <c r="A359" s="3">
        <v>126</v>
      </c>
      <c r="B359" s="3">
        <v>6</v>
      </c>
      <c r="C359" s="3">
        <v>1</v>
      </c>
      <c r="D359" s="46" t="s">
        <v>10859</v>
      </c>
      <c r="E359" s="84">
        <v>3</v>
      </c>
      <c r="F359" s="84">
        <v>4</v>
      </c>
      <c r="G359" s="84">
        <v>1</v>
      </c>
      <c r="H359" s="84">
        <v>2</v>
      </c>
      <c r="I359" s="84">
        <v>356</v>
      </c>
      <c r="J359" s="84">
        <v>455</v>
      </c>
      <c r="K359" s="84">
        <v>40</v>
      </c>
      <c r="L359" s="84">
        <v>38</v>
      </c>
      <c r="M359" s="84">
        <v>11</v>
      </c>
      <c r="N359" s="84">
        <v>47</v>
      </c>
      <c r="O359" s="84">
        <v>55</v>
      </c>
      <c r="P359" s="84">
        <v>6</v>
      </c>
      <c r="Q359" s="84">
        <v>1</v>
      </c>
      <c r="R359" s="84">
        <v>340</v>
      </c>
      <c r="S359" s="84">
        <v>436</v>
      </c>
    </row>
    <row r="360" spans="1:19">
      <c r="A360" s="3">
        <v>126</v>
      </c>
      <c r="B360" s="3">
        <v>6</v>
      </c>
      <c r="C360" s="3">
        <v>2</v>
      </c>
      <c r="D360" s="46" t="s">
        <v>10860</v>
      </c>
      <c r="E360" s="84">
        <v>4</v>
      </c>
      <c r="F360" s="84">
        <v>3</v>
      </c>
      <c r="G360" s="84">
        <v>2</v>
      </c>
      <c r="H360" s="84">
        <v>1</v>
      </c>
      <c r="I360" s="84">
        <v>357</v>
      </c>
      <c r="J360" s="84">
        <v>454</v>
      </c>
      <c r="K360" s="84">
        <v>41</v>
      </c>
      <c r="L360" s="84">
        <v>39</v>
      </c>
      <c r="M360" s="84">
        <v>10</v>
      </c>
      <c r="N360" s="84">
        <v>47</v>
      </c>
      <c r="O360" s="84">
        <v>55</v>
      </c>
      <c r="P360" s="84">
        <v>6</v>
      </c>
      <c r="Q360" s="84">
        <v>1</v>
      </c>
      <c r="R360" s="84">
        <v>341</v>
      </c>
      <c r="S360" s="84">
        <v>435</v>
      </c>
    </row>
    <row r="361" spans="1:19">
      <c r="A361" s="3">
        <v>126</v>
      </c>
      <c r="B361" s="3">
        <v>6</v>
      </c>
      <c r="C361" s="3">
        <v>3</v>
      </c>
      <c r="D361" s="46" t="s">
        <v>10861</v>
      </c>
      <c r="E361" s="84">
        <v>1</v>
      </c>
      <c r="F361" s="84">
        <v>1</v>
      </c>
      <c r="G361" s="84">
        <v>1</v>
      </c>
      <c r="H361" s="84">
        <v>1</v>
      </c>
      <c r="I361" s="84">
        <v>358</v>
      </c>
      <c r="J361" s="84">
        <v>453</v>
      </c>
      <c r="K361" s="84">
        <v>42</v>
      </c>
      <c r="L361" s="84">
        <v>40</v>
      </c>
      <c r="M361" s="84">
        <v>9</v>
      </c>
      <c r="N361" s="84">
        <v>47</v>
      </c>
      <c r="O361" s="84">
        <v>55</v>
      </c>
      <c r="P361" s="84">
        <v>6</v>
      </c>
      <c r="Q361" s="84">
        <v>1</v>
      </c>
      <c r="R361" s="84">
        <v>342</v>
      </c>
      <c r="S361" s="84">
        <v>434</v>
      </c>
    </row>
    <row r="362" spans="1:19">
      <c r="A362" s="3">
        <v>126</v>
      </c>
      <c r="B362" s="3">
        <v>6</v>
      </c>
      <c r="C362" s="3">
        <v>4</v>
      </c>
      <c r="D362" s="46" t="s">
        <v>10862</v>
      </c>
      <c r="E362" s="84">
        <v>3</v>
      </c>
      <c r="F362" s="84">
        <v>3</v>
      </c>
      <c r="G362" s="84">
        <v>1</v>
      </c>
      <c r="H362" s="84">
        <v>2</v>
      </c>
      <c r="I362" s="84">
        <v>359</v>
      </c>
      <c r="J362" s="84">
        <v>452</v>
      </c>
      <c r="K362" s="84">
        <v>43</v>
      </c>
      <c r="L362" s="84">
        <v>41</v>
      </c>
      <c r="M362" s="84">
        <v>8</v>
      </c>
      <c r="N362" s="84">
        <v>47</v>
      </c>
      <c r="O362" s="84">
        <v>55</v>
      </c>
      <c r="P362" s="84">
        <v>6</v>
      </c>
      <c r="Q362" s="84">
        <v>1</v>
      </c>
      <c r="R362" s="84">
        <v>343</v>
      </c>
      <c r="S362" s="84">
        <v>433</v>
      </c>
    </row>
    <row r="363" spans="1:19">
      <c r="A363" s="3">
        <v>126</v>
      </c>
      <c r="B363" s="3">
        <v>6</v>
      </c>
      <c r="C363" s="3">
        <v>5</v>
      </c>
      <c r="D363" s="46" t="s">
        <v>10729</v>
      </c>
      <c r="E363" s="84">
        <v>1</v>
      </c>
      <c r="F363" s="84">
        <v>1</v>
      </c>
      <c r="G363" s="84">
        <v>1</v>
      </c>
      <c r="H363" s="84">
        <v>1</v>
      </c>
      <c r="I363" s="84">
        <v>360</v>
      </c>
      <c r="J363" s="84">
        <v>451</v>
      </c>
      <c r="K363" s="84">
        <v>44</v>
      </c>
      <c r="L363" s="84">
        <v>42</v>
      </c>
      <c r="M363" s="84">
        <v>7</v>
      </c>
      <c r="N363" s="84">
        <v>47</v>
      </c>
      <c r="O363" s="84">
        <v>55</v>
      </c>
      <c r="P363" s="84">
        <v>6</v>
      </c>
      <c r="Q363" s="84">
        <v>1</v>
      </c>
      <c r="R363" s="84">
        <v>344</v>
      </c>
      <c r="S363" s="84">
        <v>432</v>
      </c>
    </row>
    <row r="364" spans="1:19">
      <c r="A364" s="3">
        <v>126</v>
      </c>
      <c r="B364" s="3">
        <v>6</v>
      </c>
      <c r="C364" s="3">
        <v>6</v>
      </c>
      <c r="D364" s="46" t="s">
        <v>10863</v>
      </c>
      <c r="E364" s="84">
        <v>1</v>
      </c>
      <c r="F364" s="84">
        <v>1</v>
      </c>
      <c r="G364" s="84">
        <v>1</v>
      </c>
      <c r="H364" s="84">
        <v>1</v>
      </c>
      <c r="I364" s="84">
        <v>361</v>
      </c>
      <c r="J364" s="84">
        <v>450</v>
      </c>
      <c r="K364" s="84">
        <v>45</v>
      </c>
      <c r="L364" s="84">
        <v>43</v>
      </c>
      <c r="M364" s="84">
        <v>6</v>
      </c>
      <c r="N364" s="84">
        <v>47</v>
      </c>
      <c r="O364" s="84">
        <v>55</v>
      </c>
      <c r="P364" s="84">
        <v>6</v>
      </c>
      <c r="Q364" s="84">
        <v>1</v>
      </c>
      <c r="R364" s="84">
        <v>345</v>
      </c>
      <c r="S364" s="84">
        <v>431</v>
      </c>
    </row>
    <row r="365" spans="1:19">
      <c r="A365" s="3">
        <v>126</v>
      </c>
      <c r="B365" s="3">
        <v>6</v>
      </c>
      <c r="C365" s="3">
        <v>7</v>
      </c>
      <c r="D365" s="46" t="s">
        <v>10864</v>
      </c>
      <c r="E365" s="84">
        <v>3</v>
      </c>
      <c r="F365" s="84">
        <v>4</v>
      </c>
      <c r="G365" s="84">
        <v>1</v>
      </c>
      <c r="H365" s="84">
        <v>2</v>
      </c>
      <c r="I365" s="84">
        <v>362</v>
      </c>
      <c r="J365" s="84">
        <v>449</v>
      </c>
      <c r="K365" s="84">
        <v>46</v>
      </c>
      <c r="L365" s="84">
        <v>44</v>
      </c>
      <c r="M365" s="84">
        <v>5</v>
      </c>
      <c r="N365" s="84">
        <v>47</v>
      </c>
      <c r="O365" s="84">
        <v>55</v>
      </c>
      <c r="P365" s="84">
        <v>6</v>
      </c>
      <c r="Q365" s="84">
        <v>1</v>
      </c>
      <c r="R365" s="84">
        <v>346</v>
      </c>
      <c r="S365" s="84">
        <v>430</v>
      </c>
    </row>
    <row r="366" spans="1:19">
      <c r="A366" s="3">
        <v>126</v>
      </c>
      <c r="B366" s="3">
        <v>6</v>
      </c>
      <c r="C366" s="3">
        <v>8</v>
      </c>
      <c r="D366" s="46" t="s">
        <v>10865</v>
      </c>
      <c r="E366" s="84">
        <v>4</v>
      </c>
      <c r="F366" s="84">
        <v>3</v>
      </c>
      <c r="G366" s="84">
        <v>2</v>
      </c>
      <c r="H366" s="84">
        <v>1</v>
      </c>
      <c r="I366" s="84">
        <v>363</v>
      </c>
      <c r="J366" s="84">
        <v>448</v>
      </c>
      <c r="K366" s="84">
        <v>47</v>
      </c>
      <c r="L366" s="84">
        <v>45</v>
      </c>
      <c r="M366" s="84">
        <v>4</v>
      </c>
      <c r="N366" s="84">
        <v>47</v>
      </c>
      <c r="O366" s="84">
        <v>55</v>
      </c>
      <c r="P366" s="84">
        <v>6</v>
      </c>
      <c r="Q366" s="84">
        <v>1</v>
      </c>
      <c r="R366" s="84">
        <v>347</v>
      </c>
      <c r="S366" s="84">
        <v>429</v>
      </c>
    </row>
    <row r="367" spans="1:19">
      <c r="A367" s="3">
        <v>126</v>
      </c>
      <c r="B367" s="3">
        <v>6</v>
      </c>
      <c r="C367" s="3">
        <v>9</v>
      </c>
      <c r="D367" s="46" t="s">
        <v>10866</v>
      </c>
      <c r="E367" s="84">
        <v>3</v>
      </c>
      <c r="F367" s="84">
        <v>1</v>
      </c>
      <c r="G367" s="84">
        <v>3</v>
      </c>
      <c r="H367" s="84">
        <v>1</v>
      </c>
      <c r="I367" s="84">
        <v>364</v>
      </c>
      <c r="J367" s="84">
        <v>447</v>
      </c>
      <c r="K367" s="84">
        <v>48</v>
      </c>
      <c r="L367" s="84">
        <v>46</v>
      </c>
      <c r="M367" s="84">
        <v>3</v>
      </c>
      <c r="N367" s="84">
        <v>47</v>
      </c>
      <c r="O367" s="84">
        <v>55</v>
      </c>
      <c r="P367" s="84">
        <v>6</v>
      </c>
      <c r="Q367" s="84">
        <v>1</v>
      </c>
      <c r="R367" s="84">
        <v>348</v>
      </c>
      <c r="S367" s="84">
        <v>428</v>
      </c>
    </row>
    <row r="368" spans="1:19">
      <c r="A368" s="3">
        <v>126</v>
      </c>
      <c r="B368" s="3">
        <v>6</v>
      </c>
      <c r="C368" s="3">
        <v>10</v>
      </c>
      <c r="D368" s="46" t="s">
        <v>10862</v>
      </c>
      <c r="E368" s="84">
        <v>4</v>
      </c>
      <c r="F368" s="84">
        <v>2</v>
      </c>
      <c r="G368" s="84">
        <v>2</v>
      </c>
      <c r="H368" s="84">
        <v>1</v>
      </c>
      <c r="I368" s="84">
        <v>365</v>
      </c>
      <c r="J368" s="84">
        <v>446</v>
      </c>
      <c r="K368" s="84">
        <v>49</v>
      </c>
      <c r="L368" s="84">
        <v>47</v>
      </c>
      <c r="M368" s="84">
        <v>2</v>
      </c>
      <c r="N368" s="84">
        <v>47</v>
      </c>
      <c r="O368" s="84">
        <v>55</v>
      </c>
      <c r="P368" s="84">
        <v>6</v>
      </c>
      <c r="Q368" s="84">
        <v>1</v>
      </c>
      <c r="R368" s="84">
        <v>349</v>
      </c>
      <c r="S368" s="84">
        <v>427</v>
      </c>
    </row>
    <row r="369" spans="1:19">
      <c r="A369" s="3">
        <v>126</v>
      </c>
      <c r="B369" s="3">
        <v>6</v>
      </c>
      <c r="C369" s="3">
        <v>11</v>
      </c>
      <c r="D369" s="46" t="s">
        <v>10867</v>
      </c>
      <c r="E369" s="84">
        <v>1</v>
      </c>
      <c r="F369" s="84">
        <v>1</v>
      </c>
      <c r="G369" s="84">
        <v>1</v>
      </c>
      <c r="H369" s="84">
        <v>1</v>
      </c>
      <c r="I369" s="84">
        <v>366</v>
      </c>
      <c r="J369" s="84">
        <v>445</v>
      </c>
      <c r="K369" s="84">
        <v>50</v>
      </c>
      <c r="L369" s="84">
        <v>48</v>
      </c>
      <c r="M369" s="84">
        <v>1</v>
      </c>
      <c r="N369" s="84">
        <v>47</v>
      </c>
      <c r="O369" s="84">
        <v>55</v>
      </c>
      <c r="P369" s="84">
        <v>6</v>
      </c>
      <c r="Q369" s="84">
        <v>1</v>
      </c>
      <c r="R369" s="84">
        <v>350</v>
      </c>
      <c r="S369" s="84">
        <v>426</v>
      </c>
    </row>
    <row r="370" spans="1:19">
      <c r="A370" s="116">
        <v>127</v>
      </c>
      <c r="B370" s="3">
        <v>1</v>
      </c>
      <c r="C370" s="3">
        <v>1</v>
      </c>
      <c r="D370" s="46" t="s">
        <v>283</v>
      </c>
      <c r="E370" s="84">
        <v>8</v>
      </c>
      <c r="F370" s="84">
        <v>8</v>
      </c>
      <c r="G370" s="84">
        <v>1</v>
      </c>
      <c r="H370" s="84">
        <v>1</v>
      </c>
      <c r="I370" s="84">
        <v>367</v>
      </c>
      <c r="J370" s="84">
        <v>444</v>
      </c>
      <c r="K370" s="84">
        <v>1</v>
      </c>
      <c r="M370" s="84">
        <v>60</v>
      </c>
      <c r="N370" s="84">
        <v>48</v>
      </c>
      <c r="O370" s="84">
        <v>54</v>
      </c>
      <c r="P370" s="84">
        <v>1</v>
      </c>
      <c r="Q370" s="84">
        <v>5</v>
      </c>
    </row>
    <row r="371" spans="1:19">
      <c r="A371" s="116">
        <v>127</v>
      </c>
      <c r="B371" s="3">
        <v>1</v>
      </c>
      <c r="C371" s="3">
        <v>2</v>
      </c>
      <c r="D371" s="46" t="s">
        <v>10715</v>
      </c>
      <c r="E371" s="84">
        <v>8</v>
      </c>
      <c r="F371" s="84">
        <v>8</v>
      </c>
      <c r="G371" s="84">
        <v>1</v>
      </c>
      <c r="H371" s="84">
        <v>1</v>
      </c>
      <c r="I371" s="84">
        <v>368</v>
      </c>
      <c r="J371" s="84">
        <v>443</v>
      </c>
      <c r="K371" s="84">
        <v>2</v>
      </c>
      <c r="M371" s="84">
        <v>59</v>
      </c>
      <c r="N371" s="84">
        <v>48</v>
      </c>
      <c r="O371" s="84">
        <v>54</v>
      </c>
      <c r="P371" s="84">
        <v>1</v>
      </c>
      <c r="Q371" s="84">
        <v>5</v>
      </c>
    </row>
    <row r="372" spans="1:19">
      <c r="A372" s="116">
        <v>127</v>
      </c>
      <c r="B372" s="3">
        <v>1</v>
      </c>
      <c r="C372" s="3">
        <v>3</v>
      </c>
      <c r="D372" s="46" t="s">
        <v>3282</v>
      </c>
      <c r="E372" s="84">
        <v>1</v>
      </c>
      <c r="F372" s="84">
        <v>1</v>
      </c>
      <c r="G372" s="84">
        <v>1</v>
      </c>
      <c r="H372" s="84">
        <v>1</v>
      </c>
      <c r="I372" s="84">
        <v>369</v>
      </c>
      <c r="J372" s="84">
        <v>442</v>
      </c>
      <c r="K372" s="84">
        <v>3</v>
      </c>
      <c r="M372" s="84">
        <v>58</v>
      </c>
      <c r="N372" s="84">
        <v>48</v>
      </c>
      <c r="O372" s="84">
        <v>54</v>
      </c>
      <c r="P372" s="84">
        <v>1</v>
      </c>
      <c r="Q372" s="84">
        <v>5</v>
      </c>
    </row>
    <row r="373" spans="1:19">
      <c r="A373" s="116">
        <v>127</v>
      </c>
      <c r="B373" s="3">
        <v>1</v>
      </c>
      <c r="C373" s="3">
        <v>4</v>
      </c>
      <c r="D373" s="46" t="s">
        <v>20</v>
      </c>
      <c r="E373" s="84">
        <v>1</v>
      </c>
      <c r="F373" s="84">
        <v>8</v>
      </c>
      <c r="G373" s="84">
        <v>1</v>
      </c>
      <c r="H373" s="84">
        <v>2</v>
      </c>
      <c r="I373" s="84">
        <v>370</v>
      </c>
      <c r="J373" s="84">
        <v>441</v>
      </c>
      <c r="K373" s="84">
        <v>4</v>
      </c>
      <c r="L373" s="84">
        <v>1</v>
      </c>
      <c r="M373" s="84">
        <v>57</v>
      </c>
      <c r="N373" s="84">
        <v>48</v>
      </c>
      <c r="O373" s="84">
        <v>54</v>
      </c>
      <c r="P373" s="84">
        <v>1</v>
      </c>
      <c r="Q373" s="84">
        <v>5</v>
      </c>
      <c r="R373" s="84">
        <v>351</v>
      </c>
      <c r="S373" s="84">
        <v>425</v>
      </c>
    </row>
    <row r="374" spans="1:19">
      <c r="A374" s="116">
        <v>127</v>
      </c>
      <c r="B374" s="3">
        <v>1</v>
      </c>
      <c r="C374" s="3">
        <v>5</v>
      </c>
      <c r="D374" s="46" t="s">
        <v>22</v>
      </c>
      <c r="E374" s="84">
        <v>25</v>
      </c>
      <c r="F374" s="84">
        <v>27</v>
      </c>
      <c r="G374" s="84">
        <v>1</v>
      </c>
      <c r="H374" s="84">
        <v>3</v>
      </c>
      <c r="I374" s="84">
        <v>371</v>
      </c>
      <c r="J374" s="84">
        <v>440</v>
      </c>
      <c r="K374" s="84">
        <v>5</v>
      </c>
      <c r="L374" s="84">
        <v>2</v>
      </c>
      <c r="M374" s="84">
        <v>56</v>
      </c>
      <c r="N374" s="84">
        <v>48</v>
      </c>
      <c r="O374" s="84">
        <v>54</v>
      </c>
      <c r="P374" s="84">
        <v>1</v>
      </c>
      <c r="Q374" s="84">
        <v>5</v>
      </c>
      <c r="R374" s="84">
        <v>352</v>
      </c>
      <c r="S374" s="84">
        <v>424</v>
      </c>
    </row>
    <row r="375" spans="1:19">
      <c r="A375" s="116">
        <v>127</v>
      </c>
      <c r="B375" s="3">
        <v>1</v>
      </c>
      <c r="C375" s="3">
        <v>6</v>
      </c>
      <c r="D375" s="46" t="s">
        <v>15</v>
      </c>
      <c r="E375" s="84">
        <v>8</v>
      </c>
      <c r="F375" s="84">
        <v>11</v>
      </c>
      <c r="G375" s="84">
        <v>1</v>
      </c>
      <c r="H375" s="84">
        <v>3</v>
      </c>
      <c r="I375" s="84">
        <v>372</v>
      </c>
      <c r="J375" s="84">
        <v>439</v>
      </c>
      <c r="K375" s="84">
        <v>6</v>
      </c>
      <c r="L375" s="84">
        <v>3</v>
      </c>
      <c r="M375" s="84">
        <v>55</v>
      </c>
      <c r="N375" s="84">
        <v>48</v>
      </c>
      <c r="O375" s="84">
        <v>54</v>
      </c>
      <c r="P375" s="84">
        <v>1</v>
      </c>
      <c r="Q375" s="84">
        <v>5</v>
      </c>
      <c r="R375" s="84">
        <v>353</v>
      </c>
      <c r="S375" s="84">
        <v>423</v>
      </c>
    </row>
    <row r="376" spans="1:19">
      <c r="A376" s="116">
        <v>127</v>
      </c>
      <c r="B376" s="3">
        <v>1</v>
      </c>
      <c r="C376" s="3">
        <v>7</v>
      </c>
      <c r="D376" s="46" t="s">
        <v>10868</v>
      </c>
      <c r="E376" s="84">
        <v>2</v>
      </c>
      <c r="F376" s="84">
        <v>2</v>
      </c>
      <c r="G376" s="84">
        <v>1</v>
      </c>
      <c r="H376" s="84">
        <v>2</v>
      </c>
      <c r="I376" s="84">
        <v>373</v>
      </c>
      <c r="J376" s="84">
        <v>438</v>
      </c>
      <c r="K376" s="84">
        <v>7</v>
      </c>
      <c r="L376" s="84">
        <v>4</v>
      </c>
      <c r="M376" s="84">
        <v>54</v>
      </c>
      <c r="N376" s="84">
        <v>48</v>
      </c>
      <c r="O376" s="84">
        <v>54</v>
      </c>
      <c r="P376" s="84">
        <v>1</v>
      </c>
      <c r="Q376" s="84">
        <v>5</v>
      </c>
      <c r="R376" s="84">
        <v>354</v>
      </c>
      <c r="S376" s="84">
        <v>422</v>
      </c>
    </row>
    <row r="377" spans="1:19">
      <c r="A377" s="116">
        <v>127</v>
      </c>
      <c r="B377" s="3">
        <v>1</v>
      </c>
      <c r="C377" s="3">
        <v>8</v>
      </c>
      <c r="D377" s="46" t="s">
        <v>10869</v>
      </c>
      <c r="E377" s="84">
        <v>4</v>
      </c>
      <c r="F377" s="84">
        <v>4</v>
      </c>
      <c r="G377" s="84">
        <v>1</v>
      </c>
      <c r="H377" s="84">
        <v>1</v>
      </c>
      <c r="I377" s="84">
        <v>374</v>
      </c>
      <c r="J377" s="84">
        <v>437</v>
      </c>
      <c r="K377" s="84">
        <v>8</v>
      </c>
      <c r="L377" s="84">
        <v>5</v>
      </c>
      <c r="M377" s="84">
        <v>53</v>
      </c>
      <c r="N377" s="84">
        <v>48</v>
      </c>
      <c r="O377" s="84">
        <v>54</v>
      </c>
      <c r="P377" s="84">
        <v>1</v>
      </c>
      <c r="Q377" s="84">
        <v>5</v>
      </c>
      <c r="R377" s="84">
        <v>355</v>
      </c>
      <c r="S377" s="84">
        <v>421</v>
      </c>
    </row>
    <row r="378" spans="1:19">
      <c r="A378" s="116">
        <v>127</v>
      </c>
      <c r="B378" s="3">
        <v>1</v>
      </c>
      <c r="C378" s="3">
        <v>9</v>
      </c>
      <c r="D378" s="46" t="s">
        <v>333</v>
      </c>
      <c r="E378" s="84">
        <v>1</v>
      </c>
      <c r="F378" s="84">
        <v>3</v>
      </c>
      <c r="G378" s="84">
        <v>1</v>
      </c>
      <c r="H378" s="84">
        <v>3</v>
      </c>
      <c r="I378" s="84">
        <v>375</v>
      </c>
      <c r="J378" s="84">
        <v>436</v>
      </c>
      <c r="K378" s="84">
        <v>9</v>
      </c>
      <c r="L378" s="84">
        <v>6</v>
      </c>
      <c r="M378" s="84">
        <v>52</v>
      </c>
      <c r="N378" s="84">
        <v>48</v>
      </c>
      <c r="O378" s="84">
        <v>54</v>
      </c>
      <c r="P378" s="84">
        <v>1</v>
      </c>
      <c r="Q378" s="84">
        <v>5</v>
      </c>
      <c r="R378" s="84">
        <v>356</v>
      </c>
      <c r="S378" s="84">
        <v>420</v>
      </c>
    </row>
    <row r="379" spans="1:19">
      <c r="A379" s="116">
        <v>127</v>
      </c>
      <c r="B379" s="3">
        <v>1</v>
      </c>
      <c r="C379" s="3">
        <v>10</v>
      </c>
      <c r="D379" s="46" t="s">
        <v>10870</v>
      </c>
      <c r="E379" s="84">
        <v>1</v>
      </c>
      <c r="F379" s="84">
        <v>1</v>
      </c>
      <c r="G379" s="84">
        <v>1</v>
      </c>
      <c r="H379" s="84">
        <v>1</v>
      </c>
      <c r="I379" s="84">
        <v>376</v>
      </c>
      <c r="J379" s="84">
        <v>435</v>
      </c>
      <c r="K379" s="84">
        <v>10</v>
      </c>
      <c r="L379" s="84">
        <v>7</v>
      </c>
      <c r="M379" s="84">
        <v>51</v>
      </c>
      <c r="N379" s="84">
        <v>48</v>
      </c>
      <c r="O379" s="84">
        <v>54</v>
      </c>
      <c r="P379" s="84">
        <v>1</v>
      </c>
      <c r="Q379" s="84">
        <v>5</v>
      </c>
      <c r="R379" s="84">
        <v>357</v>
      </c>
      <c r="S379" s="84">
        <v>419</v>
      </c>
    </row>
    <row r="380" spans="1:19">
      <c r="A380" s="116">
        <v>127</v>
      </c>
      <c r="B380" s="3">
        <v>1</v>
      </c>
      <c r="C380" s="3">
        <v>11</v>
      </c>
      <c r="D380" s="46" t="s">
        <v>10871</v>
      </c>
      <c r="E380" s="84">
        <v>3</v>
      </c>
      <c r="F380" s="84">
        <v>1</v>
      </c>
      <c r="G380" s="84">
        <v>2</v>
      </c>
      <c r="H380" s="84">
        <v>1</v>
      </c>
      <c r="I380" s="84">
        <v>377</v>
      </c>
      <c r="J380" s="84">
        <v>434</v>
      </c>
      <c r="K380" s="84">
        <v>11</v>
      </c>
      <c r="L380" s="84">
        <v>8</v>
      </c>
      <c r="M380" s="84">
        <v>50</v>
      </c>
      <c r="N380" s="84">
        <v>48</v>
      </c>
      <c r="O380" s="84">
        <v>54</v>
      </c>
      <c r="P380" s="84">
        <v>1</v>
      </c>
      <c r="Q380" s="84">
        <v>5</v>
      </c>
      <c r="R380" s="84">
        <v>358</v>
      </c>
      <c r="S380" s="84">
        <v>418</v>
      </c>
    </row>
    <row r="381" spans="1:19">
      <c r="A381" s="116">
        <v>127</v>
      </c>
      <c r="B381" s="3">
        <v>1</v>
      </c>
      <c r="C381" s="3">
        <v>12</v>
      </c>
      <c r="D381" s="46" t="s">
        <v>334</v>
      </c>
      <c r="E381" s="84">
        <v>3</v>
      </c>
      <c r="F381" s="84">
        <v>1</v>
      </c>
      <c r="G381" s="84">
        <v>1</v>
      </c>
      <c r="H381" s="84">
        <v>1</v>
      </c>
      <c r="I381" s="84">
        <v>378</v>
      </c>
      <c r="J381" s="84">
        <v>433</v>
      </c>
      <c r="K381" s="84">
        <v>12</v>
      </c>
      <c r="L381" s="84">
        <v>9</v>
      </c>
      <c r="M381" s="84">
        <v>49</v>
      </c>
      <c r="N381" s="84">
        <v>48</v>
      </c>
      <c r="O381" s="84">
        <v>54</v>
      </c>
      <c r="P381" s="84">
        <v>1</v>
      </c>
      <c r="Q381" s="84">
        <v>5</v>
      </c>
      <c r="R381" s="84">
        <v>359</v>
      </c>
      <c r="S381" s="84">
        <v>417</v>
      </c>
    </row>
    <row r="382" spans="1:19">
      <c r="A382" s="116">
        <v>127</v>
      </c>
      <c r="B382" s="3">
        <v>1</v>
      </c>
      <c r="C382" s="3">
        <v>13</v>
      </c>
      <c r="D382" s="46" t="s">
        <v>20</v>
      </c>
      <c r="E382" s="84">
        <v>2</v>
      </c>
      <c r="F382" s="84">
        <v>7</v>
      </c>
      <c r="G382" s="84">
        <v>2</v>
      </c>
      <c r="H382" s="84">
        <v>1</v>
      </c>
      <c r="I382" s="84">
        <v>379</v>
      </c>
      <c r="J382" s="84">
        <v>432</v>
      </c>
      <c r="K382" s="84">
        <v>13</v>
      </c>
      <c r="L382" s="84">
        <v>10</v>
      </c>
      <c r="M382" s="84">
        <v>48</v>
      </c>
      <c r="N382" s="84">
        <v>48</v>
      </c>
      <c r="O382" s="84">
        <v>54</v>
      </c>
      <c r="P382" s="84">
        <v>1</v>
      </c>
      <c r="Q382" s="84">
        <v>5</v>
      </c>
      <c r="R382" s="84">
        <v>360</v>
      </c>
      <c r="S382" s="84">
        <v>416</v>
      </c>
    </row>
    <row r="383" spans="1:19">
      <c r="A383" s="116">
        <v>127</v>
      </c>
      <c r="B383" s="3">
        <v>1</v>
      </c>
      <c r="C383" s="3">
        <v>14</v>
      </c>
      <c r="D383" s="46" t="s">
        <v>22</v>
      </c>
      <c r="E383" s="84">
        <v>26</v>
      </c>
      <c r="F383" s="84">
        <v>26</v>
      </c>
      <c r="G383" s="84">
        <v>2</v>
      </c>
      <c r="H383" s="84">
        <v>2</v>
      </c>
      <c r="I383" s="84">
        <v>380</v>
      </c>
      <c r="J383" s="84">
        <v>431</v>
      </c>
      <c r="K383" s="84">
        <v>14</v>
      </c>
      <c r="L383" s="84">
        <v>11</v>
      </c>
      <c r="M383" s="84">
        <v>47</v>
      </c>
      <c r="N383" s="84">
        <v>48</v>
      </c>
      <c r="O383" s="84">
        <v>54</v>
      </c>
      <c r="P383" s="84">
        <v>1</v>
      </c>
      <c r="Q383" s="84">
        <v>5</v>
      </c>
      <c r="R383" s="84">
        <v>361</v>
      </c>
      <c r="S383" s="84">
        <v>415</v>
      </c>
    </row>
    <row r="384" spans="1:19">
      <c r="A384" s="116">
        <v>127</v>
      </c>
      <c r="B384" s="3">
        <v>1</v>
      </c>
      <c r="C384" s="3">
        <v>15</v>
      </c>
      <c r="D384" s="46" t="s">
        <v>15</v>
      </c>
      <c r="E384" s="84">
        <v>9</v>
      </c>
      <c r="F384" s="84">
        <v>10</v>
      </c>
      <c r="G384" s="84">
        <v>2</v>
      </c>
      <c r="H384" s="84">
        <v>2</v>
      </c>
      <c r="I384" s="84">
        <v>381</v>
      </c>
      <c r="J384" s="84">
        <v>430</v>
      </c>
      <c r="K384" s="84">
        <v>15</v>
      </c>
      <c r="L384" s="84">
        <v>12</v>
      </c>
      <c r="M384" s="84">
        <v>46</v>
      </c>
      <c r="N384" s="84">
        <v>48</v>
      </c>
      <c r="O384" s="84">
        <v>54</v>
      </c>
      <c r="P384" s="84">
        <v>1</v>
      </c>
      <c r="Q384" s="84">
        <v>5</v>
      </c>
      <c r="R384" s="84">
        <v>362</v>
      </c>
      <c r="S384" s="84">
        <v>414</v>
      </c>
    </row>
    <row r="385" spans="1:19">
      <c r="A385" s="116">
        <v>127</v>
      </c>
      <c r="B385" s="3">
        <v>1</v>
      </c>
      <c r="C385" s="3">
        <v>16</v>
      </c>
      <c r="D385" s="46" t="s">
        <v>10754</v>
      </c>
      <c r="E385" s="84">
        <v>7</v>
      </c>
      <c r="F385" s="84">
        <v>6</v>
      </c>
      <c r="G385" s="84">
        <v>1</v>
      </c>
      <c r="H385" s="84">
        <v>2</v>
      </c>
      <c r="I385" s="84">
        <v>382</v>
      </c>
      <c r="J385" s="84">
        <v>429</v>
      </c>
      <c r="K385" s="84">
        <v>16</v>
      </c>
      <c r="L385" s="84">
        <v>13</v>
      </c>
      <c r="M385" s="84">
        <v>45</v>
      </c>
      <c r="N385" s="84">
        <v>48</v>
      </c>
      <c r="O385" s="84">
        <v>54</v>
      </c>
      <c r="P385" s="84">
        <v>1</v>
      </c>
      <c r="Q385" s="84">
        <v>5</v>
      </c>
      <c r="R385" s="84">
        <v>363</v>
      </c>
      <c r="S385" s="84">
        <v>413</v>
      </c>
    </row>
    <row r="386" spans="1:19">
      <c r="A386" s="116">
        <v>127</v>
      </c>
      <c r="B386" s="3">
        <v>1</v>
      </c>
      <c r="C386" s="3">
        <v>17</v>
      </c>
      <c r="D386" s="46" t="s">
        <v>2887</v>
      </c>
      <c r="E386" s="84">
        <v>2</v>
      </c>
      <c r="F386" s="84">
        <v>1</v>
      </c>
      <c r="G386" s="84">
        <v>1</v>
      </c>
      <c r="H386" s="84">
        <v>1</v>
      </c>
      <c r="I386" s="84">
        <v>383</v>
      </c>
      <c r="J386" s="84">
        <v>428</v>
      </c>
      <c r="K386" s="84">
        <v>17</v>
      </c>
      <c r="L386" s="84">
        <v>14</v>
      </c>
      <c r="M386" s="84">
        <v>44</v>
      </c>
      <c r="N386" s="84">
        <v>48</v>
      </c>
      <c r="O386" s="84">
        <v>54</v>
      </c>
      <c r="P386" s="84">
        <v>1</v>
      </c>
      <c r="Q386" s="84">
        <v>5</v>
      </c>
      <c r="R386" s="84">
        <v>364</v>
      </c>
      <c r="S386" s="84">
        <v>412</v>
      </c>
    </row>
    <row r="387" spans="1:19">
      <c r="A387" s="116">
        <v>127</v>
      </c>
      <c r="B387" s="3">
        <v>1</v>
      </c>
      <c r="C387" s="3">
        <v>18</v>
      </c>
      <c r="D387" s="46" t="s">
        <v>333</v>
      </c>
      <c r="E387" s="84">
        <v>2</v>
      </c>
      <c r="F387" s="84">
        <v>2</v>
      </c>
      <c r="G387" s="84">
        <v>2</v>
      </c>
      <c r="H387" s="84">
        <v>2</v>
      </c>
      <c r="I387" s="84">
        <v>384</v>
      </c>
      <c r="J387" s="84">
        <v>427</v>
      </c>
      <c r="K387" s="84">
        <v>18</v>
      </c>
      <c r="L387" s="84">
        <v>15</v>
      </c>
      <c r="M387" s="84">
        <v>43</v>
      </c>
      <c r="N387" s="84">
        <v>48</v>
      </c>
      <c r="O387" s="84">
        <v>54</v>
      </c>
      <c r="P387" s="84">
        <v>1</v>
      </c>
      <c r="Q387" s="84">
        <v>5</v>
      </c>
      <c r="R387" s="84">
        <v>365</v>
      </c>
      <c r="S387" s="84">
        <v>411</v>
      </c>
    </row>
    <row r="388" spans="1:19">
      <c r="A388" s="116">
        <v>127</v>
      </c>
      <c r="B388" s="3">
        <v>1</v>
      </c>
      <c r="C388" s="3">
        <v>19</v>
      </c>
      <c r="D388" s="46" t="s">
        <v>10872</v>
      </c>
      <c r="E388" s="84">
        <v>1</v>
      </c>
      <c r="F388" s="84">
        <v>1</v>
      </c>
      <c r="G388" s="84">
        <v>1</v>
      </c>
      <c r="H388" s="84">
        <v>1</v>
      </c>
      <c r="I388" s="84">
        <v>385</v>
      </c>
      <c r="J388" s="84">
        <v>426</v>
      </c>
      <c r="K388" s="84">
        <v>19</v>
      </c>
      <c r="L388" s="84">
        <v>16</v>
      </c>
      <c r="M388" s="84">
        <v>42</v>
      </c>
      <c r="N388" s="84">
        <v>48</v>
      </c>
      <c r="O388" s="84">
        <v>54</v>
      </c>
      <c r="P388" s="84">
        <v>1</v>
      </c>
      <c r="Q388" s="84">
        <v>5</v>
      </c>
      <c r="R388" s="84">
        <v>366</v>
      </c>
      <c r="S388" s="84">
        <v>410</v>
      </c>
    </row>
    <row r="389" spans="1:19">
      <c r="A389" s="116">
        <v>127</v>
      </c>
      <c r="B389" s="3">
        <v>1</v>
      </c>
      <c r="C389" s="3">
        <v>20</v>
      </c>
      <c r="D389" s="46" t="s">
        <v>10746</v>
      </c>
      <c r="E389" s="84">
        <v>8</v>
      </c>
      <c r="F389" s="84">
        <v>5</v>
      </c>
      <c r="G389" s="84">
        <v>2</v>
      </c>
      <c r="H389" s="84">
        <v>1</v>
      </c>
      <c r="I389" s="84">
        <v>386</v>
      </c>
      <c r="J389" s="84">
        <v>425</v>
      </c>
      <c r="K389" s="84">
        <v>20</v>
      </c>
      <c r="L389" s="84">
        <v>17</v>
      </c>
      <c r="M389" s="84">
        <v>41</v>
      </c>
      <c r="N389" s="84">
        <v>48</v>
      </c>
      <c r="O389" s="84">
        <v>54</v>
      </c>
      <c r="P389" s="84">
        <v>1</v>
      </c>
      <c r="Q389" s="84">
        <v>5</v>
      </c>
      <c r="R389" s="84">
        <v>367</v>
      </c>
      <c r="S389" s="84">
        <v>409</v>
      </c>
    </row>
    <row r="390" spans="1:19">
      <c r="A390" s="116">
        <v>127</v>
      </c>
      <c r="B390" s="3">
        <v>2</v>
      </c>
      <c r="C390" s="3">
        <v>1</v>
      </c>
      <c r="D390" s="46" t="s">
        <v>333</v>
      </c>
      <c r="E390" s="84">
        <v>3</v>
      </c>
      <c r="F390" s="84">
        <v>1</v>
      </c>
      <c r="G390" s="84">
        <v>3</v>
      </c>
      <c r="H390" s="84">
        <v>1</v>
      </c>
      <c r="I390" s="84">
        <v>387</v>
      </c>
      <c r="J390" s="84">
        <v>424</v>
      </c>
      <c r="K390" s="84">
        <v>21</v>
      </c>
      <c r="L390" s="84">
        <v>18</v>
      </c>
      <c r="M390" s="84">
        <v>40</v>
      </c>
      <c r="N390" s="84">
        <v>49</v>
      </c>
      <c r="O390" s="84">
        <v>53</v>
      </c>
      <c r="P390" s="84">
        <v>2</v>
      </c>
      <c r="Q390" s="84">
        <v>4</v>
      </c>
      <c r="R390" s="84">
        <v>368</v>
      </c>
      <c r="S390" s="84">
        <v>408</v>
      </c>
    </row>
    <row r="391" spans="1:19">
      <c r="A391" s="116">
        <v>127</v>
      </c>
      <c r="B391" s="3">
        <v>2</v>
      </c>
      <c r="C391" s="3">
        <v>2</v>
      </c>
      <c r="D391" s="46" t="s">
        <v>10873</v>
      </c>
      <c r="E391" s="84">
        <v>13</v>
      </c>
      <c r="F391" s="84">
        <v>6</v>
      </c>
      <c r="G391" s="84">
        <v>1</v>
      </c>
      <c r="H391" s="84">
        <v>1</v>
      </c>
      <c r="I391" s="84">
        <v>388</v>
      </c>
      <c r="J391" s="84">
        <v>423</v>
      </c>
      <c r="K391" s="84">
        <v>22</v>
      </c>
      <c r="L391" s="84">
        <v>19</v>
      </c>
      <c r="M391" s="84">
        <v>39</v>
      </c>
      <c r="N391" s="84">
        <v>49</v>
      </c>
      <c r="O391" s="84">
        <v>53</v>
      </c>
      <c r="P391" s="84">
        <v>2</v>
      </c>
      <c r="Q391" s="84">
        <v>4</v>
      </c>
      <c r="R391" s="84">
        <v>369</v>
      </c>
      <c r="S391" s="84">
        <v>407</v>
      </c>
    </row>
    <row r="392" spans="1:19">
      <c r="A392" s="116">
        <v>127</v>
      </c>
      <c r="B392" s="3">
        <v>2</v>
      </c>
      <c r="C392" s="3">
        <v>3</v>
      </c>
      <c r="D392" s="46" t="s">
        <v>10874</v>
      </c>
      <c r="E392" s="84">
        <v>1</v>
      </c>
      <c r="F392" s="84">
        <v>1</v>
      </c>
      <c r="G392" s="84">
        <v>1</v>
      </c>
      <c r="H392" s="84">
        <v>1</v>
      </c>
      <c r="I392" s="84">
        <v>389</v>
      </c>
      <c r="J392" s="84">
        <v>422</v>
      </c>
      <c r="K392" s="84">
        <v>23</v>
      </c>
      <c r="L392" s="84">
        <v>20</v>
      </c>
      <c r="M392" s="84">
        <v>38</v>
      </c>
      <c r="N392" s="84">
        <v>49</v>
      </c>
      <c r="O392" s="84">
        <v>53</v>
      </c>
      <c r="P392" s="84">
        <v>2</v>
      </c>
      <c r="Q392" s="84">
        <v>4</v>
      </c>
      <c r="R392" s="84">
        <v>370</v>
      </c>
      <c r="S392" s="84">
        <v>406</v>
      </c>
    </row>
    <row r="393" spans="1:19">
      <c r="A393" s="116">
        <v>127</v>
      </c>
      <c r="B393" s="3">
        <v>2</v>
      </c>
      <c r="C393" s="3">
        <v>4</v>
      </c>
      <c r="D393" s="46" t="s">
        <v>616</v>
      </c>
      <c r="E393" s="84">
        <v>2</v>
      </c>
      <c r="F393" s="84">
        <v>2</v>
      </c>
      <c r="G393" s="84">
        <v>1</v>
      </c>
      <c r="H393" s="84">
        <v>1</v>
      </c>
      <c r="I393" s="84">
        <v>390</v>
      </c>
      <c r="J393" s="84">
        <v>421</v>
      </c>
      <c r="K393" s="84">
        <v>24</v>
      </c>
      <c r="L393" s="84">
        <v>21</v>
      </c>
      <c r="M393" s="84">
        <v>37</v>
      </c>
      <c r="N393" s="84">
        <v>49</v>
      </c>
      <c r="O393" s="84">
        <v>53</v>
      </c>
      <c r="P393" s="84">
        <v>2</v>
      </c>
      <c r="Q393" s="84">
        <v>4</v>
      </c>
      <c r="R393" s="84">
        <v>371</v>
      </c>
      <c r="S393" s="84">
        <v>405</v>
      </c>
    </row>
    <row r="394" spans="1:19">
      <c r="A394" s="116">
        <v>127</v>
      </c>
      <c r="B394" s="3">
        <v>2</v>
      </c>
      <c r="C394" s="3">
        <v>5</v>
      </c>
      <c r="D394" s="46" t="s">
        <v>10875</v>
      </c>
      <c r="E394" s="84">
        <v>1</v>
      </c>
      <c r="F394" s="84">
        <v>1</v>
      </c>
      <c r="G394" s="84">
        <v>1</v>
      </c>
      <c r="H394" s="84">
        <v>1</v>
      </c>
      <c r="I394" s="84">
        <v>391</v>
      </c>
      <c r="J394" s="84">
        <v>420</v>
      </c>
      <c r="K394" s="84">
        <v>25</v>
      </c>
      <c r="L394" s="84">
        <v>22</v>
      </c>
      <c r="M394" s="84">
        <v>36</v>
      </c>
      <c r="N394" s="84">
        <v>49</v>
      </c>
      <c r="O394" s="84">
        <v>53</v>
      </c>
      <c r="P394" s="84">
        <v>2</v>
      </c>
      <c r="Q394" s="84">
        <v>4</v>
      </c>
      <c r="R394" s="84">
        <v>372</v>
      </c>
      <c r="S394" s="84">
        <v>404</v>
      </c>
    </row>
    <row r="395" spans="1:19">
      <c r="A395" s="116">
        <v>127</v>
      </c>
      <c r="B395" s="3">
        <v>2</v>
      </c>
      <c r="C395" s="3">
        <v>6</v>
      </c>
      <c r="D395" s="46" t="s">
        <v>10876</v>
      </c>
      <c r="E395" s="84">
        <v>4</v>
      </c>
      <c r="F395" s="84">
        <v>4</v>
      </c>
      <c r="G395" s="84">
        <v>1</v>
      </c>
      <c r="H395" s="84">
        <v>1</v>
      </c>
      <c r="I395" s="84">
        <v>392</v>
      </c>
      <c r="J395" s="84">
        <v>419</v>
      </c>
      <c r="K395" s="84">
        <v>26</v>
      </c>
      <c r="L395" s="84">
        <v>23</v>
      </c>
      <c r="M395" s="84">
        <v>35</v>
      </c>
      <c r="N395" s="84">
        <v>49</v>
      </c>
      <c r="O395" s="84">
        <v>53</v>
      </c>
      <c r="P395" s="84">
        <v>2</v>
      </c>
      <c r="Q395" s="84">
        <v>4</v>
      </c>
      <c r="R395" s="84">
        <v>373</v>
      </c>
      <c r="S395" s="84">
        <v>403</v>
      </c>
    </row>
    <row r="396" spans="1:19">
      <c r="A396" s="116">
        <v>127</v>
      </c>
      <c r="B396" s="3">
        <v>2</v>
      </c>
      <c r="C396" s="3">
        <v>7</v>
      </c>
      <c r="D396" s="46" t="s">
        <v>2815</v>
      </c>
      <c r="E396" s="84">
        <v>1</v>
      </c>
      <c r="F396" s="84">
        <v>2</v>
      </c>
      <c r="G396" s="84">
        <v>1</v>
      </c>
      <c r="H396" s="84">
        <v>1</v>
      </c>
      <c r="I396" s="84">
        <v>393</v>
      </c>
      <c r="J396" s="84">
        <v>418</v>
      </c>
      <c r="K396" s="84">
        <v>27</v>
      </c>
      <c r="L396" s="84">
        <v>24</v>
      </c>
      <c r="M396" s="84">
        <v>34</v>
      </c>
      <c r="N396" s="84">
        <v>49</v>
      </c>
      <c r="O396" s="84">
        <v>53</v>
      </c>
      <c r="P396" s="84">
        <v>2</v>
      </c>
      <c r="Q396" s="84">
        <v>4</v>
      </c>
      <c r="R396" s="84">
        <v>374</v>
      </c>
      <c r="S396" s="84">
        <v>402</v>
      </c>
    </row>
    <row r="397" spans="1:19">
      <c r="A397" s="116">
        <v>127</v>
      </c>
      <c r="B397" s="3">
        <v>2</v>
      </c>
      <c r="C397" s="3">
        <v>8</v>
      </c>
      <c r="D397" s="46" t="s">
        <v>2346</v>
      </c>
      <c r="E397" s="84">
        <v>1</v>
      </c>
      <c r="F397" s="84">
        <v>2</v>
      </c>
      <c r="G397" s="84">
        <v>1</v>
      </c>
      <c r="H397" s="84">
        <v>1</v>
      </c>
      <c r="I397" s="84">
        <v>394</v>
      </c>
      <c r="J397" s="84">
        <v>417</v>
      </c>
      <c r="K397" s="84">
        <v>28</v>
      </c>
      <c r="L397" s="84">
        <v>25</v>
      </c>
      <c r="M397" s="84">
        <v>33</v>
      </c>
      <c r="N397" s="84">
        <v>49</v>
      </c>
      <c r="O397" s="84">
        <v>53</v>
      </c>
      <c r="P397" s="84">
        <v>2</v>
      </c>
      <c r="Q397" s="84">
        <v>4</v>
      </c>
      <c r="R397" s="84">
        <v>375</v>
      </c>
      <c r="S397" s="84">
        <v>401</v>
      </c>
    </row>
    <row r="398" spans="1:19">
      <c r="A398" s="116">
        <v>127</v>
      </c>
      <c r="B398" s="3">
        <v>2</v>
      </c>
      <c r="C398" s="3">
        <v>9</v>
      </c>
      <c r="D398" s="46" t="s">
        <v>10877</v>
      </c>
      <c r="E398" s="84">
        <v>1</v>
      </c>
      <c r="F398" s="84">
        <v>1</v>
      </c>
      <c r="G398" s="84">
        <v>1</v>
      </c>
      <c r="H398" s="84">
        <v>1</v>
      </c>
      <c r="I398" s="84">
        <v>395</v>
      </c>
      <c r="J398" s="84">
        <v>416</v>
      </c>
      <c r="K398" s="84">
        <v>29</v>
      </c>
      <c r="L398" s="84">
        <v>26</v>
      </c>
      <c r="M398" s="84">
        <v>32</v>
      </c>
      <c r="N398" s="84">
        <v>49</v>
      </c>
      <c r="O398" s="84">
        <v>53</v>
      </c>
      <c r="P398" s="84">
        <v>2</v>
      </c>
      <c r="Q398" s="84">
        <v>4</v>
      </c>
      <c r="R398" s="84">
        <v>376</v>
      </c>
      <c r="S398" s="84">
        <v>400</v>
      </c>
    </row>
    <row r="399" spans="1:19">
      <c r="A399" s="116">
        <v>127</v>
      </c>
      <c r="B399" s="3">
        <v>2</v>
      </c>
      <c r="C399" s="3">
        <v>10</v>
      </c>
      <c r="D399" s="46" t="s">
        <v>31</v>
      </c>
      <c r="E399" s="84">
        <v>2</v>
      </c>
      <c r="F399" s="84">
        <v>3</v>
      </c>
      <c r="G399" s="84">
        <v>1</v>
      </c>
      <c r="H399" s="84">
        <v>2</v>
      </c>
      <c r="I399" s="84">
        <v>396</v>
      </c>
      <c r="J399" s="84">
        <v>415</v>
      </c>
      <c r="K399" s="114">
        <v>30</v>
      </c>
      <c r="L399" s="84">
        <v>27</v>
      </c>
      <c r="M399" s="84">
        <v>31</v>
      </c>
      <c r="N399" s="84">
        <v>49</v>
      </c>
      <c r="O399" s="84">
        <v>53</v>
      </c>
      <c r="P399" s="84">
        <v>2</v>
      </c>
      <c r="Q399" s="84">
        <v>4</v>
      </c>
      <c r="R399" s="84">
        <v>377</v>
      </c>
      <c r="S399" s="84">
        <v>399</v>
      </c>
    </row>
    <row r="400" spans="1:19">
      <c r="A400" s="116">
        <v>127</v>
      </c>
      <c r="B400" s="3">
        <v>2</v>
      </c>
      <c r="C400" s="3">
        <v>11</v>
      </c>
      <c r="D400" s="46" t="s">
        <v>25</v>
      </c>
      <c r="E400" s="84">
        <v>4</v>
      </c>
      <c r="F400" s="84">
        <v>2</v>
      </c>
      <c r="G400" s="84">
        <v>1</v>
      </c>
      <c r="H400" s="84">
        <v>1</v>
      </c>
      <c r="I400" s="84">
        <v>397</v>
      </c>
      <c r="J400" s="84">
        <v>414</v>
      </c>
      <c r="K400" s="84">
        <v>31</v>
      </c>
      <c r="L400" s="84">
        <v>28</v>
      </c>
      <c r="M400" s="114">
        <v>30</v>
      </c>
      <c r="N400" s="84">
        <v>49</v>
      </c>
      <c r="O400" s="84">
        <v>53</v>
      </c>
      <c r="P400" s="84">
        <v>2</v>
      </c>
      <c r="Q400" s="84">
        <v>4</v>
      </c>
      <c r="R400" s="84">
        <v>378</v>
      </c>
      <c r="S400" s="84">
        <v>398</v>
      </c>
    </row>
    <row r="401" spans="1:19">
      <c r="A401" s="116">
        <v>127</v>
      </c>
      <c r="B401" s="3">
        <v>2</v>
      </c>
      <c r="C401" s="3">
        <v>12</v>
      </c>
      <c r="D401" s="46" t="s">
        <v>10878</v>
      </c>
      <c r="E401" s="84">
        <v>1</v>
      </c>
      <c r="F401" s="84">
        <v>1</v>
      </c>
      <c r="G401" s="84">
        <v>1</v>
      </c>
      <c r="H401" s="84">
        <v>1</v>
      </c>
      <c r="I401" s="84">
        <v>398</v>
      </c>
      <c r="J401" s="84">
        <v>413</v>
      </c>
      <c r="K401" s="84">
        <v>32</v>
      </c>
      <c r="L401" s="114">
        <v>29</v>
      </c>
      <c r="M401" s="114">
        <v>29</v>
      </c>
      <c r="N401" s="84">
        <v>49</v>
      </c>
      <c r="O401" s="84">
        <v>53</v>
      </c>
      <c r="P401" s="84">
        <v>2</v>
      </c>
      <c r="Q401" s="84">
        <v>4</v>
      </c>
      <c r="R401" s="84">
        <v>379</v>
      </c>
      <c r="S401" s="84">
        <v>397</v>
      </c>
    </row>
    <row r="402" spans="1:19">
      <c r="A402" s="116">
        <v>127</v>
      </c>
      <c r="B402" s="3">
        <v>2</v>
      </c>
      <c r="C402" s="3">
        <v>13</v>
      </c>
      <c r="D402" s="46" t="s">
        <v>10879</v>
      </c>
      <c r="E402" s="84">
        <v>1</v>
      </c>
      <c r="F402" s="84">
        <v>1</v>
      </c>
      <c r="G402" s="84">
        <v>1</v>
      </c>
      <c r="H402" s="84">
        <v>1</v>
      </c>
      <c r="I402" s="84">
        <v>399</v>
      </c>
      <c r="J402" s="84">
        <v>412</v>
      </c>
      <c r="K402" s="84">
        <v>33</v>
      </c>
      <c r="L402" s="84">
        <v>30</v>
      </c>
      <c r="M402" s="84">
        <v>28</v>
      </c>
      <c r="N402" s="84">
        <v>49</v>
      </c>
      <c r="O402" s="84">
        <v>53</v>
      </c>
      <c r="P402" s="84">
        <v>2</v>
      </c>
      <c r="Q402" s="84">
        <v>4</v>
      </c>
      <c r="R402" s="84">
        <v>380</v>
      </c>
      <c r="S402" s="84">
        <v>396</v>
      </c>
    </row>
    <row r="403" spans="1:19">
      <c r="A403" s="116">
        <v>127</v>
      </c>
      <c r="B403" s="3">
        <v>3</v>
      </c>
      <c r="C403" s="3">
        <v>1</v>
      </c>
      <c r="D403" s="46" t="s">
        <v>296</v>
      </c>
      <c r="E403" s="84">
        <v>3</v>
      </c>
      <c r="F403" s="84">
        <v>5</v>
      </c>
      <c r="G403" s="84">
        <v>1</v>
      </c>
      <c r="H403" s="84">
        <v>1</v>
      </c>
      <c r="I403" s="84">
        <v>400</v>
      </c>
      <c r="J403" s="84">
        <v>411</v>
      </c>
      <c r="K403" s="84">
        <v>34</v>
      </c>
      <c r="L403" s="84">
        <v>31</v>
      </c>
      <c r="M403" s="84">
        <v>27</v>
      </c>
      <c r="N403" s="84">
        <v>50</v>
      </c>
      <c r="O403" s="84">
        <v>52</v>
      </c>
      <c r="P403" s="84">
        <v>3</v>
      </c>
      <c r="Q403" s="84">
        <v>3</v>
      </c>
      <c r="R403" s="84">
        <v>381</v>
      </c>
      <c r="S403" s="84">
        <v>395</v>
      </c>
    </row>
    <row r="404" spans="1:19">
      <c r="A404" s="116">
        <v>127</v>
      </c>
      <c r="B404" s="3">
        <v>3</v>
      </c>
      <c r="C404" s="3">
        <v>2</v>
      </c>
      <c r="D404" s="46" t="s">
        <v>10880</v>
      </c>
      <c r="E404" s="84">
        <v>1</v>
      </c>
      <c r="F404" s="84">
        <v>1</v>
      </c>
      <c r="G404" s="84">
        <v>1</v>
      </c>
      <c r="H404" s="84">
        <v>1</v>
      </c>
      <c r="I404" s="84">
        <v>401</v>
      </c>
      <c r="J404" s="84">
        <v>410</v>
      </c>
      <c r="K404" s="84">
        <v>35</v>
      </c>
      <c r="L404" s="84">
        <v>32</v>
      </c>
      <c r="M404" s="84">
        <v>26</v>
      </c>
      <c r="N404" s="84">
        <v>50</v>
      </c>
      <c r="O404" s="84">
        <v>52</v>
      </c>
      <c r="P404" s="84">
        <v>3</v>
      </c>
      <c r="Q404" s="84">
        <v>3</v>
      </c>
      <c r="R404" s="84">
        <v>382</v>
      </c>
      <c r="S404" s="84">
        <v>394</v>
      </c>
    </row>
    <row r="405" spans="1:19">
      <c r="A405" s="116">
        <v>127</v>
      </c>
      <c r="B405" s="3">
        <v>3</v>
      </c>
      <c r="C405" s="3">
        <v>3</v>
      </c>
      <c r="D405" s="46" t="s">
        <v>22</v>
      </c>
      <c r="E405" s="84">
        <v>27</v>
      </c>
      <c r="F405" s="84">
        <v>25</v>
      </c>
      <c r="G405" s="84">
        <v>3</v>
      </c>
      <c r="H405" s="84">
        <v>1</v>
      </c>
      <c r="I405" s="84">
        <v>402</v>
      </c>
      <c r="J405" s="84">
        <v>409</v>
      </c>
      <c r="K405" s="84">
        <v>36</v>
      </c>
      <c r="L405" s="84">
        <v>33</v>
      </c>
      <c r="M405" s="84">
        <v>25</v>
      </c>
      <c r="N405" s="84">
        <v>50</v>
      </c>
      <c r="O405" s="84">
        <v>52</v>
      </c>
      <c r="P405" s="84">
        <v>3</v>
      </c>
      <c r="Q405" s="84">
        <v>3</v>
      </c>
      <c r="R405" s="84">
        <v>383</v>
      </c>
      <c r="S405" s="84">
        <v>393</v>
      </c>
    </row>
    <row r="406" spans="1:19">
      <c r="A406" s="116">
        <v>127</v>
      </c>
      <c r="B406" s="3">
        <v>3</v>
      </c>
      <c r="C406" s="3">
        <v>4</v>
      </c>
      <c r="D406" s="46" t="s">
        <v>10881</v>
      </c>
      <c r="E406" s="84">
        <v>1</v>
      </c>
      <c r="F406" s="84">
        <v>7</v>
      </c>
      <c r="G406" s="84">
        <v>1</v>
      </c>
      <c r="H406" s="84">
        <v>2</v>
      </c>
      <c r="I406" s="84">
        <v>403</v>
      </c>
      <c r="J406" s="84">
        <v>408</v>
      </c>
      <c r="K406" s="84">
        <v>37</v>
      </c>
      <c r="L406" s="84">
        <v>34</v>
      </c>
      <c r="M406" s="84">
        <v>24</v>
      </c>
      <c r="N406" s="84">
        <v>50</v>
      </c>
      <c r="O406" s="84">
        <v>52</v>
      </c>
      <c r="P406" s="84">
        <v>3</v>
      </c>
      <c r="Q406" s="84">
        <v>3</v>
      </c>
      <c r="R406" s="84">
        <v>384</v>
      </c>
      <c r="S406" s="84">
        <v>392</v>
      </c>
    </row>
    <row r="407" spans="1:19">
      <c r="A407" s="116">
        <v>127</v>
      </c>
      <c r="B407" s="3">
        <v>3</v>
      </c>
      <c r="C407" s="3">
        <v>5</v>
      </c>
      <c r="D407" s="46" t="s">
        <v>10882</v>
      </c>
      <c r="E407" s="84">
        <v>1</v>
      </c>
      <c r="F407" s="84">
        <v>1</v>
      </c>
      <c r="G407" s="84">
        <v>1</v>
      </c>
      <c r="H407" s="84">
        <v>1</v>
      </c>
      <c r="I407" s="84">
        <v>404</v>
      </c>
      <c r="J407" s="84">
        <v>407</v>
      </c>
      <c r="K407" s="84">
        <v>38</v>
      </c>
      <c r="L407" s="84">
        <v>35</v>
      </c>
      <c r="M407" s="84">
        <v>23</v>
      </c>
      <c r="N407" s="84">
        <v>50</v>
      </c>
      <c r="O407" s="84">
        <v>52</v>
      </c>
      <c r="P407" s="84">
        <v>3</v>
      </c>
      <c r="Q407" s="84">
        <v>3</v>
      </c>
      <c r="R407" s="84">
        <v>385</v>
      </c>
      <c r="S407" s="84">
        <v>391</v>
      </c>
    </row>
    <row r="408" spans="1:19">
      <c r="A408" s="116">
        <v>127</v>
      </c>
      <c r="B408" s="3">
        <v>3</v>
      </c>
      <c r="C408" s="3">
        <v>6</v>
      </c>
      <c r="D408" s="51" t="s">
        <v>2876</v>
      </c>
      <c r="E408" s="84">
        <v>1</v>
      </c>
      <c r="F408" s="84">
        <v>2</v>
      </c>
      <c r="G408" s="84">
        <v>1</v>
      </c>
      <c r="H408" s="84">
        <v>1</v>
      </c>
      <c r="I408" s="114">
        <v>405</v>
      </c>
      <c r="J408" s="84">
        <v>406</v>
      </c>
      <c r="K408" s="84">
        <v>39</v>
      </c>
      <c r="L408" s="84">
        <v>36</v>
      </c>
      <c r="M408" s="84">
        <v>22</v>
      </c>
      <c r="N408" s="84">
        <v>50</v>
      </c>
      <c r="O408" s="84">
        <v>52</v>
      </c>
      <c r="P408" s="84">
        <v>3</v>
      </c>
      <c r="Q408" s="84">
        <v>3</v>
      </c>
      <c r="R408" s="84">
        <v>386</v>
      </c>
      <c r="S408" s="84">
        <v>390</v>
      </c>
    </row>
    <row r="409" spans="1:19">
      <c r="A409" s="116">
        <v>127</v>
      </c>
      <c r="B409" s="3">
        <v>3</v>
      </c>
      <c r="C409" s="3">
        <v>7</v>
      </c>
      <c r="D409" s="51" t="s">
        <v>10883</v>
      </c>
      <c r="E409" s="84">
        <v>1</v>
      </c>
      <c r="F409" s="84">
        <v>2</v>
      </c>
      <c r="G409" s="84">
        <v>1</v>
      </c>
      <c r="H409" s="84">
        <v>1</v>
      </c>
      <c r="I409" s="84">
        <v>406</v>
      </c>
      <c r="J409" s="114">
        <v>405</v>
      </c>
      <c r="K409" s="84">
        <v>40</v>
      </c>
      <c r="L409" s="84">
        <v>37</v>
      </c>
      <c r="M409" s="84">
        <v>21</v>
      </c>
      <c r="N409" s="84">
        <v>50</v>
      </c>
      <c r="O409" s="84">
        <v>52</v>
      </c>
      <c r="P409" s="84">
        <v>3</v>
      </c>
      <c r="Q409" s="84">
        <v>3</v>
      </c>
      <c r="R409" s="84">
        <v>387</v>
      </c>
      <c r="S409" s="84">
        <v>389</v>
      </c>
    </row>
    <row r="410" spans="1:19">
      <c r="A410" s="116">
        <v>127</v>
      </c>
      <c r="B410" s="3">
        <v>4</v>
      </c>
      <c r="C410" s="3">
        <v>1</v>
      </c>
      <c r="D410" s="46" t="s">
        <v>10884</v>
      </c>
      <c r="E410" s="84">
        <v>2</v>
      </c>
      <c r="F410" s="84">
        <v>1</v>
      </c>
      <c r="G410" s="84">
        <v>1</v>
      </c>
      <c r="H410" s="84">
        <v>1</v>
      </c>
      <c r="I410" s="84">
        <v>407</v>
      </c>
      <c r="J410" s="84">
        <v>404</v>
      </c>
      <c r="K410" s="84">
        <v>41</v>
      </c>
      <c r="L410" s="84">
        <v>38</v>
      </c>
      <c r="M410" s="84">
        <v>20</v>
      </c>
      <c r="N410" s="114">
        <v>51</v>
      </c>
      <c r="O410" s="114">
        <v>51</v>
      </c>
      <c r="P410" s="84">
        <v>4</v>
      </c>
      <c r="Q410" s="84">
        <v>2</v>
      </c>
      <c r="R410" s="114">
        <v>388</v>
      </c>
      <c r="S410" s="114">
        <v>388</v>
      </c>
    </row>
    <row r="411" spans="1:19">
      <c r="A411" s="116">
        <v>127</v>
      </c>
      <c r="B411" s="3">
        <v>4</v>
      </c>
      <c r="C411" s="3">
        <v>2</v>
      </c>
      <c r="D411" s="46" t="s">
        <v>1961</v>
      </c>
      <c r="E411" s="84">
        <v>5</v>
      </c>
      <c r="F411" s="84">
        <v>2</v>
      </c>
      <c r="G411" s="84">
        <v>1</v>
      </c>
      <c r="H411" s="84">
        <v>1</v>
      </c>
      <c r="I411" s="84">
        <v>408</v>
      </c>
      <c r="J411" s="84">
        <v>403</v>
      </c>
      <c r="K411" s="84">
        <v>42</v>
      </c>
      <c r="L411" s="84">
        <v>39</v>
      </c>
      <c r="M411" s="84">
        <v>19</v>
      </c>
      <c r="N411" s="114">
        <v>51</v>
      </c>
      <c r="O411" s="114">
        <v>51</v>
      </c>
      <c r="P411" s="84">
        <v>4</v>
      </c>
      <c r="Q411" s="84">
        <v>2</v>
      </c>
      <c r="R411" s="84">
        <v>389</v>
      </c>
      <c r="S411" s="84">
        <v>387</v>
      </c>
    </row>
    <row r="412" spans="1:19">
      <c r="A412" s="116">
        <v>127</v>
      </c>
      <c r="B412" s="3">
        <v>4</v>
      </c>
      <c r="C412" s="3">
        <v>3</v>
      </c>
      <c r="D412" s="46" t="s">
        <v>1631</v>
      </c>
      <c r="E412" s="84">
        <v>2</v>
      </c>
      <c r="F412" s="84">
        <v>1</v>
      </c>
      <c r="G412" s="84">
        <v>1</v>
      </c>
      <c r="H412" s="84">
        <v>1</v>
      </c>
      <c r="I412" s="84">
        <v>409</v>
      </c>
      <c r="J412" s="84">
        <v>402</v>
      </c>
      <c r="K412" s="84">
        <v>43</v>
      </c>
      <c r="L412" s="84">
        <v>40</v>
      </c>
      <c r="M412" s="84">
        <v>18</v>
      </c>
      <c r="N412" s="114">
        <v>51</v>
      </c>
      <c r="O412" s="114">
        <v>51</v>
      </c>
      <c r="P412" s="84">
        <v>4</v>
      </c>
      <c r="Q412" s="84">
        <v>2</v>
      </c>
      <c r="R412" s="84">
        <v>390</v>
      </c>
      <c r="S412" s="84">
        <v>386</v>
      </c>
    </row>
    <row r="413" spans="1:19">
      <c r="A413" s="116">
        <v>127</v>
      </c>
      <c r="B413" s="3">
        <v>4</v>
      </c>
      <c r="C413" s="3">
        <v>4</v>
      </c>
      <c r="D413" s="46" t="s">
        <v>31</v>
      </c>
      <c r="E413" s="84">
        <v>3</v>
      </c>
      <c r="F413" s="84">
        <v>2</v>
      </c>
      <c r="G413" s="84">
        <v>2</v>
      </c>
      <c r="H413" s="84">
        <v>1</v>
      </c>
      <c r="I413" s="84">
        <v>410</v>
      </c>
      <c r="J413" s="84">
        <v>401</v>
      </c>
      <c r="K413" s="84">
        <v>44</v>
      </c>
      <c r="L413" s="84">
        <v>41</v>
      </c>
      <c r="M413" s="84">
        <v>17</v>
      </c>
      <c r="N413" s="114">
        <v>51</v>
      </c>
      <c r="O413" s="114">
        <v>51</v>
      </c>
      <c r="P413" s="84">
        <v>4</v>
      </c>
      <c r="Q413" s="84">
        <v>2</v>
      </c>
      <c r="R413" s="84">
        <v>391</v>
      </c>
      <c r="S413" s="84">
        <v>385</v>
      </c>
    </row>
    <row r="414" spans="1:19">
      <c r="A414" s="116">
        <v>127</v>
      </c>
      <c r="B414" s="3">
        <v>4</v>
      </c>
      <c r="C414" s="3">
        <v>5</v>
      </c>
      <c r="D414" s="46" t="s">
        <v>213</v>
      </c>
      <c r="E414" s="84">
        <v>2</v>
      </c>
      <c r="F414" s="84">
        <v>6</v>
      </c>
      <c r="G414" s="84">
        <v>2</v>
      </c>
      <c r="H414" s="84">
        <v>1</v>
      </c>
      <c r="I414" s="84">
        <v>411</v>
      </c>
      <c r="J414" s="84">
        <v>400</v>
      </c>
      <c r="K414" s="84">
        <v>45</v>
      </c>
      <c r="L414" s="84">
        <v>42</v>
      </c>
      <c r="M414" s="84">
        <v>16</v>
      </c>
      <c r="N414" s="114">
        <v>51</v>
      </c>
      <c r="O414" s="114">
        <v>51</v>
      </c>
      <c r="P414" s="84">
        <v>4</v>
      </c>
      <c r="Q414" s="84">
        <v>2</v>
      </c>
      <c r="R414" s="84">
        <v>392</v>
      </c>
      <c r="S414" s="84">
        <v>384</v>
      </c>
    </row>
    <row r="415" spans="1:19">
      <c r="A415" s="116">
        <v>127</v>
      </c>
      <c r="B415" s="3">
        <v>4</v>
      </c>
      <c r="C415" s="3">
        <v>6</v>
      </c>
      <c r="D415" s="51" t="s">
        <v>10885</v>
      </c>
      <c r="E415" s="84">
        <v>1</v>
      </c>
      <c r="F415" s="84">
        <v>3</v>
      </c>
      <c r="G415" s="84">
        <v>1</v>
      </c>
      <c r="H415" s="84">
        <v>1</v>
      </c>
      <c r="I415" s="84">
        <v>412</v>
      </c>
      <c r="J415" s="84">
        <v>399</v>
      </c>
      <c r="K415" s="84">
        <v>46</v>
      </c>
      <c r="L415" s="84">
        <v>43</v>
      </c>
      <c r="M415" s="84">
        <v>15</v>
      </c>
      <c r="N415" s="114">
        <v>51</v>
      </c>
      <c r="O415" s="114">
        <v>51</v>
      </c>
      <c r="P415" s="84">
        <v>4</v>
      </c>
      <c r="Q415" s="84">
        <v>2</v>
      </c>
      <c r="R415" s="84">
        <v>393</v>
      </c>
      <c r="S415" s="84">
        <v>383</v>
      </c>
    </row>
    <row r="416" spans="1:19">
      <c r="A416" s="116">
        <v>127</v>
      </c>
      <c r="B416" s="3">
        <v>5</v>
      </c>
      <c r="C416" s="3">
        <v>1</v>
      </c>
      <c r="D416" s="46" t="s">
        <v>13</v>
      </c>
      <c r="E416" s="84">
        <v>1</v>
      </c>
      <c r="F416" s="84">
        <v>3</v>
      </c>
      <c r="G416" s="84">
        <v>1</v>
      </c>
      <c r="H416" s="84">
        <v>1</v>
      </c>
      <c r="I416" s="84">
        <v>413</v>
      </c>
      <c r="J416" s="84">
        <v>398</v>
      </c>
      <c r="K416" s="84">
        <v>47</v>
      </c>
      <c r="L416" s="84">
        <v>44</v>
      </c>
      <c r="M416" s="84">
        <v>14</v>
      </c>
      <c r="N416" s="84">
        <v>52</v>
      </c>
      <c r="O416" s="84">
        <v>50</v>
      </c>
      <c r="P416" s="84">
        <v>5</v>
      </c>
      <c r="Q416" s="84">
        <v>1</v>
      </c>
      <c r="R416" s="84">
        <v>394</v>
      </c>
      <c r="S416" s="84">
        <v>382</v>
      </c>
    </row>
    <row r="417" spans="1:19">
      <c r="A417" s="116">
        <v>127</v>
      </c>
      <c r="B417" s="3">
        <v>5</v>
      </c>
      <c r="C417" s="3">
        <v>2</v>
      </c>
      <c r="D417" s="46" t="s">
        <v>286</v>
      </c>
      <c r="E417" s="84">
        <v>1</v>
      </c>
      <c r="F417" s="84">
        <v>2</v>
      </c>
      <c r="G417" s="84">
        <v>1</v>
      </c>
      <c r="H417" s="84">
        <v>1</v>
      </c>
      <c r="I417" s="84">
        <v>414</v>
      </c>
      <c r="J417" s="84">
        <v>397</v>
      </c>
      <c r="K417" s="84">
        <v>48</v>
      </c>
      <c r="L417" s="84">
        <v>45</v>
      </c>
      <c r="M417" s="84">
        <v>13</v>
      </c>
      <c r="N417" s="84">
        <v>52</v>
      </c>
      <c r="O417" s="84">
        <v>50</v>
      </c>
      <c r="P417" s="84">
        <v>5</v>
      </c>
      <c r="Q417" s="84">
        <v>1</v>
      </c>
      <c r="R417" s="84">
        <v>395</v>
      </c>
      <c r="S417" s="84">
        <v>381</v>
      </c>
    </row>
    <row r="418" spans="1:19">
      <c r="A418" s="116">
        <v>127</v>
      </c>
      <c r="B418" s="3">
        <v>5</v>
      </c>
      <c r="C418" s="3">
        <v>3</v>
      </c>
      <c r="D418" s="46" t="s">
        <v>14</v>
      </c>
      <c r="E418" s="84">
        <v>1</v>
      </c>
      <c r="F418" s="84">
        <v>2</v>
      </c>
      <c r="G418" s="84">
        <v>1</v>
      </c>
      <c r="H418" s="84">
        <v>1</v>
      </c>
      <c r="I418" s="84">
        <v>415</v>
      </c>
      <c r="J418" s="84">
        <v>396</v>
      </c>
      <c r="K418" s="84">
        <v>49</v>
      </c>
      <c r="L418" s="84">
        <v>46</v>
      </c>
      <c r="M418" s="84">
        <v>12</v>
      </c>
      <c r="N418" s="84">
        <v>52</v>
      </c>
      <c r="O418" s="84">
        <v>50</v>
      </c>
      <c r="P418" s="84">
        <v>5</v>
      </c>
      <c r="Q418" s="84">
        <v>1</v>
      </c>
      <c r="R418" s="84">
        <v>396</v>
      </c>
      <c r="S418" s="84">
        <v>380</v>
      </c>
    </row>
    <row r="419" spans="1:19">
      <c r="A419" s="116">
        <v>127</v>
      </c>
      <c r="B419" s="3">
        <v>5</v>
      </c>
      <c r="C419" s="3">
        <v>4</v>
      </c>
      <c r="D419" s="46" t="s">
        <v>10886</v>
      </c>
      <c r="E419" s="84">
        <v>2</v>
      </c>
      <c r="F419" s="84">
        <v>2</v>
      </c>
      <c r="G419" s="84">
        <v>1</v>
      </c>
      <c r="H419" s="84">
        <v>1</v>
      </c>
      <c r="I419" s="84">
        <v>416</v>
      </c>
      <c r="J419" s="84">
        <v>395</v>
      </c>
      <c r="K419" s="84">
        <v>50</v>
      </c>
      <c r="L419" s="84">
        <v>47</v>
      </c>
      <c r="M419" s="84">
        <v>11</v>
      </c>
      <c r="N419" s="84">
        <v>52</v>
      </c>
      <c r="O419" s="84">
        <v>50</v>
      </c>
      <c r="P419" s="84">
        <v>5</v>
      </c>
      <c r="Q419" s="84">
        <v>1</v>
      </c>
      <c r="R419" s="84">
        <v>397</v>
      </c>
      <c r="S419" s="84">
        <v>379</v>
      </c>
    </row>
    <row r="420" spans="1:19">
      <c r="A420" s="116">
        <v>127</v>
      </c>
      <c r="B420" s="3">
        <v>5</v>
      </c>
      <c r="C420" s="3">
        <v>5</v>
      </c>
      <c r="D420" s="46" t="s">
        <v>253</v>
      </c>
      <c r="E420" s="84">
        <v>6</v>
      </c>
      <c r="F420" s="84">
        <v>7</v>
      </c>
      <c r="G420" s="84">
        <v>1</v>
      </c>
      <c r="H420" s="84">
        <v>1</v>
      </c>
      <c r="I420" s="84">
        <v>417</v>
      </c>
      <c r="J420" s="84">
        <v>394</v>
      </c>
      <c r="K420" s="84">
        <v>51</v>
      </c>
      <c r="L420" s="84">
        <v>48</v>
      </c>
      <c r="M420" s="84">
        <v>10</v>
      </c>
      <c r="N420" s="84">
        <v>52</v>
      </c>
      <c r="O420" s="84">
        <v>50</v>
      </c>
      <c r="P420" s="84">
        <v>5</v>
      </c>
      <c r="Q420" s="84">
        <v>1</v>
      </c>
      <c r="R420" s="84">
        <v>398</v>
      </c>
      <c r="S420" s="84">
        <v>378</v>
      </c>
    </row>
    <row r="421" spans="1:19">
      <c r="A421" s="116">
        <v>127</v>
      </c>
      <c r="B421" s="3">
        <v>5</v>
      </c>
      <c r="C421" s="3">
        <v>6</v>
      </c>
      <c r="D421" s="46" t="s">
        <v>10887</v>
      </c>
      <c r="E421" s="84">
        <v>1</v>
      </c>
      <c r="F421" s="84">
        <v>1</v>
      </c>
      <c r="G421" s="84">
        <v>1</v>
      </c>
      <c r="H421" s="84">
        <v>1</v>
      </c>
      <c r="I421" s="84">
        <v>418</v>
      </c>
      <c r="J421" s="84">
        <v>393</v>
      </c>
      <c r="K421" s="84">
        <v>52</v>
      </c>
      <c r="L421" s="84">
        <v>49</v>
      </c>
      <c r="M421" s="84">
        <v>9</v>
      </c>
      <c r="N421" s="84">
        <v>52</v>
      </c>
      <c r="O421" s="84">
        <v>50</v>
      </c>
      <c r="P421" s="84">
        <v>5</v>
      </c>
      <c r="Q421" s="84">
        <v>1</v>
      </c>
      <c r="R421" s="84">
        <v>399</v>
      </c>
      <c r="S421" s="84">
        <v>377</v>
      </c>
    </row>
    <row r="422" spans="1:19">
      <c r="A422" s="116">
        <v>127</v>
      </c>
      <c r="B422" s="3">
        <v>5</v>
      </c>
      <c r="C422" s="3">
        <v>7</v>
      </c>
      <c r="D422" s="46" t="s">
        <v>10888</v>
      </c>
      <c r="E422" s="84">
        <v>1</v>
      </c>
      <c r="F422" s="84">
        <v>3</v>
      </c>
      <c r="G422" s="84">
        <v>1</v>
      </c>
      <c r="H422" s="84">
        <v>1</v>
      </c>
      <c r="I422" s="84">
        <v>419</v>
      </c>
      <c r="J422" s="84">
        <v>392</v>
      </c>
      <c r="K422" s="84">
        <v>53</v>
      </c>
      <c r="L422" s="84">
        <v>50</v>
      </c>
      <c r="M422" s="84">
        <v>8</v>
      </c>
      <c r="N422" s="84">
        <v>52</v>
      </c>
      <c r="O422" s="84">
        <v>50</v>
      </c>
      <c r="P422" s="84">
        <v>5</v>
      </c>
      <c r="Q422" s="84">
        <v>1</v>
      </c>
      <c r="R422" s="84">
        <v>400</v>
      </c>
      <c r="S422" s="84">
        <v>376</v>
      </c>
    </row>
    <row r="423" spans="1:19">
      <c r="A423" s="116">
        <v>127</v>
      </c>
      <c r="B423" s="3">
        <v>5</v>
      </c>
      <c r="C423" s="3">
        <v>8</v>
      </c>
      <c r="D423" s="46" t="s">
        <v>15</v>
      </c>
      <c r="E423" s="84">
        <v>10</v>
      </c>
      <c r="F423" s="84">
        <v>9</v>
      </c>
      <c r="G423" s="84">
        <v>3</v>
      </c>
      <c r="H423" s="84">
        <v>1</v>
      </c>
      <c r="I423" s="84">
        <v>420</v>
      </c>
      <c r="J423" s="84">
        <v>391</v>
      </c>
      <c r="K423" s="84">
        <v>54</v>
      </c>
      <c r="L423" s="84">
        <v>51</v>
      </c>
      <c r="M423" s="84">
        <v>7</v>
      </c>
      <c r="N423" s="84">
        <v>52</v>
      </c>
      <c r="O423" s="84">
        <v>50</v>
      </c>
      <c r="P423" s="84">
        <v>5</v>
      </c>
      <c r="Q423" s="84">
        <v>1</v>
      </c>
      <c r="R423" s="84">
        <v>401</v>
      </c>
      <c r="S423" s="84">
        <v>375</v>
      </c>
    </row>
    <row r="424" spans="1:19">
      <c r="A424" s="116">
        <v>127</v>
      </c>
      <c r="B424" s="3">
        <v>5</v>
      </c>
      <c r="C424" s="3">
        <v>9</v>
      </c>
      <c r="D424" s="46" t="s">
        <v>310</v>
      </c>
      <c r="E424" s="84">
        <v>1</v>
      </c>
      <c r="F424" s="84">
        <v>2</v>
      </c>
      <c r="G424" s="84">
        <v>1</v>
      </c>
      <c r="H424" s="84">
        <v>1</v>
      </c>
      <c r="I424" s="84">
        <v>421</v>
      </c>
      <c r="J424" s="84">
        <v>390</v>
      </c>
      <c r="K424" s="84">
        <v>55</v>
      </c>
      <c r="L424" s="84">
        <v>52</v>
      </c>
      <c r="M424" s="84">
        <v>6</v>
      </c>
      <c r="N424" s="84">
        <v>52</v>
      </c>
      <c r="O424" s="84">
        <v>50</v>
      </c>
      <c r="P424" s="84">
        <v>5</v>
      </c>
      <c r="Q424" s="84">
        <v>1</v>
      </c>
      <c r="R424" s="84">
        <v>402</v>
      </c>
      <c r="S424" s="84">
        <v>374</v>
      </c>
    </row>
    <row r="425" spans="1:19">
      <c r="A425" s="116">
        <v>127</v>
      </c>
      <c r="B425" s="3">
        <v>5</v>
      </c>
      <c r="C425" s="3">
        <v>10</v>
      </c>
      <c r="D425" s="46" t="s">
        <v>19</v>
      </c>
      <c r="E425" s="84">
        <v>6</v>
      </c>
      <c r="F425" s="84">
        <v>8</v>
      </c>
      <c r="G425" s="84">
        <v>1</v>
      </c>
      <c r="H425" s="84">
        <v>1</v>
      </c>
      <c r="I425" s="84">
        <v>422</v>
      </c>
      <c r="J425" s="84">
        <v>389</v>
      </c>
      <c r="K425" s="84">
        <v>56</v>
      </c>
      <c r="L425" s="84">
        <v>53</v>
      </c>
      <c r="M425" s="84">
        <v>5</v>
      </c>
      <c r="N425" s="84">
        <v>52</v>
      </c>
      <c r="O425" s="84">
        <v>50</v>
      </c>
      <c r="P425" s="84">
        <v>5</v>
      </c>
      <c r="Q425" s="84">
        <v>1</v>
      </c>
      <c r="R425" s="84">
        <v>403</v>
      </c>
      <c r="S425" s="84">
        <v>373</v>
      </c>
    </row>
    <row r="426" spans="1:19">
      <c r="A426" s="116">
        <v>127</v>
      </c>
      <c r="B426" s="3">
        <v>5</v>
      </c>
      <c r="C426" s="3">
        <v>11</v>
      </c>
      <c r="D426" s="46" t="s">
        <v>7279</v>
      </c>
      <c r="E426" s="84">
        <v>3</v>
      </c>
      <c r="F426" s="84">
        <v>1</v>
      </c>
      <c r="G426" s="84">
        <v>1</v>
      </c>
      <c r="H426" s="84">
        <v>1</v>
      </c>
      <c r="I426" s="84">
        <v>423</v>
      </c>
      <c r="J426" s="84">
        <v>388</v>
      </c>
      <c r="K426" s="84">
        <v>57</v>
      </c>
      <c r="L426" s="84">
        <v>54</v>
      </c>
      <c r="M426" s="84">
        <v>4</v>
      </c>
      <c r="N426" s="84">
        <v>52</v>
      </c>
      <c r="O426" s="84">
        <v>50</v>
      </c>
      <c r="P426" s="84">
        <v>5</v>
      </c>
      <c r="Q426" s="84">
        <v>1</v>
      </c>
      <c r="R426" s="84">
        <v>404</v>
      </c>
      <c r="S426" s="84">
        <v>372</v>
      </c>
    </row>
    <row r="427" spans="1:19">
      <c r="A427" s="116">
        <v>127</v>
      </c>
      <c r="B427" s="3">
        <v>5</v>
      </c>
      <c r="C427" s="3">
        <v>12</v>
      </c>
      <c r="D427" s="46" t="s">
        <v>253</v>
      </c>
      <c r="E427" s="84">
        <v>1</v>
      </c>
      <c r="F427" s="84">
        <v>1</v>
      </c>
      <c r="G427" s="84">
        <v>1</v>
      </c>
      <c r="H427" s="84">
        <v>1</v>
      </c>
      <c r="I427" s="84">
        <v>424</v>
      </c>
      <c r="J427" s="84">
        <v>387</v>
      </c>
      <c r="K427" s="84">
        <v>58</v>
      </c>
      <c r="L427" s="84">
        <v>55</v>
      </c>
      <c r="M427" s="84">
        <v>3</v>
      </c>
      <c r="N427" s="84">
        <v>52</v>
      </c>
      <c r="O427" s="84">
        <v>50</v>
      </c>
      <c r="P427" s="84">
        <v>5</v>
      </c>
      <c r="Q427" s="84">
        <v>1</v>
      </c>
      <c r="R427" s="84">
        <v>405</v>
      </c>
      <c r="S427" s="84">
        <v>371</v>
      </c>
    </row>
    <row r="428" spans="1:19">
      <c r="A428" s="116">
        <v>127</v>
      </c>
      <c r="B428" s="3">
        <v>5</v>
      </c>
      <c r="C428" s="3">
        <v>13</v>
      </c>
      <c r="D428" s="46" t="s">
        <v>10889</v>
      </c>
      <c r="E428" s="84">
        <v>1</v>
      </c>
      <c r="F428" s="84">
        <v>2</v>
      </c>
      <c r="G428" s="84">
        <v>1</v>
      </c>
      <c r="H428" s="84">
        <v>1</v>
      </c>
      <c r="I428" s="84">
        <v>425</v>
      </c>
      <c r="J428" s="84">
        <v>386</v>
      </c>
      <c r="K428" s="84">
        <v>59</v>
      </c>
      <c r="L428" s="84">
        <v>56</v>
      </c>
      <c r="M428" s="84">
        <v>2</v>
      </c>
      <c r="N428" s="84">
        <v>52</v>
      </c>
      <c r="O428" s="84">
        <v>50</v>
      </c>
      <c r="P428" s="84">
        <v>5</v>
      </c>
      <c r="Q428" s="84">
        <v>1</v>
      </c>
      <c r="R428" s="84">
        <v>406</v>
      </c>
      <c r="S428" s="84">
        <v>370</v>
      </c>
    </row>
    <row r="429" spans="1:19">
      <c r="A429" s="116">
        <v>127</v>
      </c>
      <c r="B429" s="3">
        <v>5</v>
      </c>
      <c r="C429" s="3">
        <v>14</v>
      </c>
      <c r="D429" s="46" t="s">
        <v>10890</v>
      </c>
      <c r="E429" s="84">
        <v>2</v>
      </c>
      <c r="F429" s="84">
        <v>1</v>
      </c>
      <c r="G429" s="84">
        <v>1</v>
      </c>
      <c r="H429" s="84">
        <v>1</v>
      </c>
      <c r="I429" s="84">
        <v>426</v>
      </c>
      <c r="J429" s="84">
        <v>385</v>
      </c>
      <c r="K429" s="84">
        <v>60</v>
      </c>
      <c r="L429" s="84">
        <v>57</v>
      </c>
      <c r="M429" s="84">
        <v>1</v>
      </c>
      <c r="N429" s="84">
        <v>52</v>
      </c>
      <c r="O429" s="84">
        <v>50</v>
      </c>
      <c r="P429" s="84">
        <v>5</v>
      </c>
      <c r="Q429" s="84">
        <v>1</v>
      </c>
      <c r="R429" s="84">
        <v>407</v>
      </c>
      <c r="S429" s="84">
        <v>369</v>
      </c>
    </row>
    <row r="430" spans="1:19">
      <c r="A430" s="3">
        <v>128</v>
      </c>
      <c r="B430" s="3">
        <v>1</v>
      </c>
      <c r="C430" s="3">
        <v>1</v>
      </c>
      <c r="D430" s="46" t="s">
        <v>283</v>
      </c>
      <c r="E430" s="84">
        <v>9</v>
      </c>
      <c r="F430" s="84">
        <v>7</v>
      </c>
      <c r="G430" s="84">
        <v>1</v>
      </c>
      <c r="H430" s="84">
        <v>1</v>
      </c>
      <c r="I430" s="84">
        <v>427</v>
      </c>
      <c r="J430" s="84">
        <v>384</v>
      </c>
      <c r="K430" s="84">
        <v>1</v>
      </c>
      <c r="M430" s="84">
        <v>47</v>
      </c>
      <c r="N430" s="84">
        <v>53</v>
      </c>
      <c r="O430" s="84">
        <v>49</v>
      </c>
      <c r="P430" s="84">
        <v>1</v>
      </c>
      <c r="Q430" s="84">
        <v>6</v>
      </c>
    </row>
    <row r="431" spans="1:19">
      <c r="A431" s="3">
        <v>128</v>
      </c>
      <c r="B431" s="3">
        <v>1</v>
      </c>
      <c r="C431" s="3">
        <v>2</v>
      </c>
      <c r="D431" s="46" t="s">
        <v>10715</v>
      </c>
      <c r="E431" s="84">
        <v>9</v>
      </c>
      <c r="F431" s="84">
        <v>7</v>
      </c>
      <c r="G431" s="84">
        <v>1</v>
      </c>
      <c r="H431" s="84">
        <v>1</v>
      </c>
      <c r="I431" s="84">
        <v>428</v>
      </c>
      <c r="J431" s="84">
        <v>383</v>
      </c>
      <c r="K431" s="84">
        <v>2</v>
      </c>
      <c r="M431" s="84">
        <v>46</v>
      </c>
      <c r="N431" s="84">
        <v>53</v>
      </c>
      <c r="O431" s="84">
        <v>49</v>
      </c>
      <c r="P431" s="84">
        <v>1</v>
      </c>
      <c r="Q431" s="84">
        <v>6</v>
      </c>
    </row>
    <row r="432" spans="1:19">
      <c r="A432" s="3">
        <v>128</v>
      </c>
      <c r="B432" s="3">
        <v>1</v>
      </c>
      <c r="C432" s="3">
        <v>3</v>
      </c>
      <c r="D432" s="46" t="s">
        <v>13</v>
      </c>
      <c r="E432" s="84">
        <v>2</v>
      </c>
      <c r="F432" s="84">
        <v>2</v>
      </c>
      <c r="G432" s="84">
        <v>1</v>
      </c>
      <c r="H432" s="84">
        <v>2</v>
      </c>
      <c r="I432" s="84">
        <v>429</v>
      </c>
      <c r="J432" s="84">
        <v>382</v>
      </c>
      <c r="K432" s="84">
        <v>3</v>
      </c>
      <c r="L432" s="84">
        <v>1</v>
      </c>
      <c r="M432" s="84">
        <v>45</v>
      </c>
      <c r="N432" s="84">
        <v>53</v>
      </c>
      <c r="O432" s="84">
        <v>49</v>
      </c>
      <c r="P432" s="84">
        <v>1</v>
      </c>
      <c r="Q432" s="84">
        <v>6</v>
      </c>
      <c r="R432" s="84">
        <v>408</v>
      </c>
      <c r="S432" s="84">
        <v>368</v>
      </c>
    </row>
    <row r="433" spans="1:19">
      <c r="A433" s="3">
        <v>128</v>
      </c>
      <c r="B433" s="3">
        <v>1</v>
      </c>
      <c r="C433" s="3">
        <v>4</v>
      </c>
      <c r="D433" s="46" t="s">
        <v>254</v>
      </c>
      <c r="E433" s="84">
        <v>2</v>
      </c>
      <c r="F433" s="84">
        <v>6</v>
      </c>
      <c r="G433" s="84">
        <v>1</v>
      </c>
      <c r="H433" s="84">
        <v>2</v>
      </c>
      <c r="I433" s="84">
        <v>430</v>
      </c>
      <c r="J433" s="84">
        <v>381</v>
      </c>
      <c r="K433" s="84">
        <v>4</v>
      </c>
      <c r="L433" s="84">
        <v>2</v>
      </c>
      <c r="M433" s="84">
        <v>44</v>
      </c>
      <c r="N433" s="84">
        <v>53</v>
      </c>
      <c r="O433" s="84">
        <v>49</v>
      </c>
      <c r="P433" s="84">
        <v>1</v>
      </c>
      <c r="Q433" s="84">
        <v>6</v>
      </c>
      <c r="R433" s="84">
        <v>409</v>
      </c>
      <c r="S433" s="84">
        <v>367</v>
      </c>
    </row>
    <row r="434" spans="1:19">
      <c r="A434" s="3">
        <v>128</v>
      </c>
      <c r="B434" s="3">
        <v>1</v>
      </c>
      <c r="C434" s="3">
        <v>5</v>
      </c>
      <c r="D434" s="46" t="s">
        <v>10891</v>
      </c>
      <c r="E434" s="84">
        <v>1</v>
      </c>
      <c r="F434" s="84">
        <v>3</v>
      </c>
      <c r="G434" s="84">
        <v>1</v>
      </c>
      <c r="H434" s="84">
        <v>2</v>
      </c>
      <c r="I434" s="84">
        <v>431</v>
      </c>
      <c r="J434" s="84">
        <v>380</v>
      </c>
      <c r="K434" s="84">
        <v>5</v>
      </c>
      <c r="L434" s="84">
        <v>3</v>
      </c>
      <c r="M434" s="84">
        <v>43</v>
      </c>
      <c r="N434" s="84">
        <v>53</v>
      </c>
      <c r="O434" s="84">
        <v>49</v>
      </c>
      <c r="P434" s="84">
        <v>1</v>
      </c>
      <c r="Q434" s="84">
        <v>6</v>
      </c>
      <c r="R434" s="84">
        <v>410</v>
      </c>
      <c r="S434" s="84">
        <v>366</v>
      </c>
    </row>
    <row r="435" spans="1:19">
      <c r="A435" s="3">
        <v>128</v>
      </c>
      <c r="B435" s="3">
        <v>1</v>
      </c>
      <c r="C435" s="3">
        <v>6</v>
      </c>
      <c r="D435" s="46" t="s">
        <v>22</v>
      </c>
      <c r="E435" s="84">
        <v>28</v>
      </c>
      <c r="F435" s="84">
        <v>24</v>
      </c>
      <c r="G435" s="84">
        <v>1</v>
      </c>
      <c r="H435" s="84">
        <v>3</v>
      </c>
      <c r="I435" s="84">
        <v>432</v>
      </c>
      <c r="J435" s="84">
        <v>379</v>
      </c>
      <c r="K435" s="84">
        <v>6</v>
      </c>
      <c r="L435" s="84">
        <v>4</v>
      </c>
      <c r="M435" s="84">
        <v>42</v>
      </c>
      <c r="N435" s="84">
        <v>53</v>
      </c>
      <c r="O435" s="84">
        <v>49</v>
      </c>
      <c r="P435" s="84">
        <v>1</v>
      </c>
      <c r="Q435" s="84">
        <v>6</v>
      </c>
      <c r="R435" s="84">
        <v>411</v>
      </c>
      <c r="S435" s="84">
        <v>365</v>
      </c>
    </row>
    <row r="436" spans="1:19">
      <c r="A436" s="3">
        <v>128</v>
      </c>
      <c r="B436" s="3">
        <v>1</v>
      </c>
      <c r="C436" s="3">
        <v>7</v>
      </c>
      <c r="D436" s="46" t="s">
        <v>10892</v>
      </c>
      <c r="E436" s="84">
        <v>5</v>
      </c>
      <c r="F436" s="84">
        <v>2</v>
      </c>
      <c r="G436" s="84">
        <v>1</v>
      </c>
      <c r="H436" s="84">
        <v>1</v>
      </c>
      <c r="I436" s="84">
        <v>433</v>
      </c>
      <c r="J436" s="84">
        <v>378</v>
      </c>
      <c r="K436" s="84">
        <v>7</v>
      </c>
      <c r="L436" s="84">
        <v>5</v>
      </c>
      <c r="M436" s="84">
        <v>41</v>
      </c>
      <c r="N436" s="84">
        <v>53</v>
      </c>
      <c r="O436" s="84">
        <v>49</v>
      </c>
      <c r="P436" s="84">
        <v>1</v>
      </c>
      <c r="Q436" s="84">
        <v>6</v>
      </c>
      <c r="R436" s="84">
        <v>412</v>
      </c>
      <c r="S436" s="84">
        <v>364</v>
      </c>
    </row>
    <row r="437" spans="1:19">
      <c r="A437" s="3">
        <v>128</v>
      </c>
      <c r="B437" s="3">
        <v>1</v>
      </c>
      <c r="C437" s="3">
        <v>8</v>
      </c>
      <c r="D437" s="46" t="s">
        <v>10288</v>
      </c>
      <c r="E437" s="84">
        <v>1</v>
      </c>
      <c r="F437" s="84">
        <v>1</v>
      </c>
      <c r="G437" s="84">
        <v>1</v>
      </c>
      <c r="H437" s="84">
        <v>1</v>
      </c>
      <c r="I437" s="84">
        <v>434</v>
      </c>
      <c r="J437" s="84">
        <v>377</v>
      </c>
      <c r="K437" s="84">
        <v>8</v>
      </c>
      <c r="L437" s="84">
        <v>6</v>
      </c>
      <c r="M437" s="84">
        <v>40</v>
      </c>
      <c r="N437" s="84">
        <v>53</v>
      </c>
      <c r="O437" s="84">
        <v>49</v>
      </c>
      <c r="P437" s="84">
        <v>1</v>
      </c>
      <c r="Q437" s="84">
        <v>6</v>
      </c>
      <c r="R437" s="84">
        <v>413</v>
      </c>
      <c r="S437" s="84">
        <v>363</v>
      </c>
    </row>
    <row r="438" spans="1:19">
      <c r="A438" s="3">
        <v>128</v>
      </c>
      <c r="B438" s="3">
        <v>2</v>
      </c>
      <c r="C438" s="3">
        <v>1</v>
      </c>
      <c r="D438" s="46" t="s">
        <v>10893</v>
      </c>
      <c r="E438" s="84">
        <v>1</v>
      </c>
      <c r="F438" s="84">
        <v>1</v>
      </c>
      <c r="G438" s="84">
        <v>1</v>
      </c>
      <c r="H438" s="84">
        <v>1</v>
      </c>
      <c r="I438" s="84">
        <v>435</v>
      </c>
      <c r="J438" s="84">
        <v>376</v>
      </c>
      <c r="K438" s="84">
        <v>9</v>
      </c>
      <c r="L438" s="84">
        <v>7</v>
      </c>
      <c r="M438" s="84">
        <v>39</v>
      </c>
      <c r="N438" s="84">
        <v>54</v>
      </c>
      <c r="O438" s="84">
        <v>48</v>
      </c>
      <c r="P438" s="84">
        <v>2</v>
      </c>
      <c r="Q438" s="84">
        <v>5</v>
      </c>
      <c r="R438" s="84">
        <v>414</v>
      </c>
      <c r="S438" s="84">
        <v>362</v>
      </c>
    </row>
    <row r="439" spans="1:19">
      <c r="A439" s="3">
        <v>128</v>
      </c>
      <c r="B439" s="3">
        <v>2</v>
      </c>
      <c r="C439" s="3">
        <v>2</v>
      </c>
      <c r="D439" s="46" t="s">
        <v>10894</v>
      </c>
      <c r="E439" s="84">
        <v>1</v>
      </c>
      <c r="F439" s="84">
        <v>2</v>
      </c>
      <c r="G439" s="84">
        <v>1</v>
      </c>
      <c r="H439" s="84">
        <v>1</v>
      </c>
      <c r="I439" s="84">
        <v>436</v>
      </c>
      <c r="J439" s="84">
        <v>375</v>
      </c>
      <c r="K439" s="84">
        <v>10</v>
      </c>
      <c r="L439" s="84">
        <v>8</v>
      </c>
      <c r="M439" s="84">
        <v>38</v>
      </c>
      <c r="N439" s="84">
        <v>54</v>
      </c>
      <c r="O439" s="84">
        <v>48</v>
      </c>
      <c r="P439" s="84">
        <v>2</v>
      </c>
      <c r="Q439" s="84">
        <v>5</v>
      </c>
      <c r="R439" s="84">
        <v>415</v>
      </c>
      <c r="S439" s="84">
        <v>361</v>
      </c>
    </row>
    <row r="440" spans="1:19">
      <c r="A440" s="3">
        <v>128</v>
      </c>
      <c r="B440" s="3">
        <v>2</v>
      </c>
      <c r="C440" s="3">
        <v>3</v>
      </c>
      <c r="D440" s="46" t="s">
        <v>19</v>
      </c>
      <c r="E440" s="84">
        <v>7</v>
      </c>
      <c r="F440" s="84">
        <v>7</v>
      </c>
      <c r="G440" s="84">
        <v>1</v>
      </c>
      <c r="H440" s="84">
        <v>2</v>
      </c>
      <c r="I440" s="84">
        <v>437</v>
      </c>
      <c r="J440" s="84">
        <v>374</v>
      </c>
      <c r="K440" s="84">
        <v>11</v>
      </c>
      <c r="L440" s="84">
        <v>9</v>
      </c>
      <c r="M440" s="84">
        <v>37</v>
      </c>
      <c r="N440" s="84">
        <v>54</v>
      </c>
      <c r="O440" s="84">
        <v>48</v>
      </c>
      <c r="P440" s="84">
        <v>2</v>
      </c>
      <c r="Q440" s="84">
        <v>5</v>
      </c>
      <c r="R440" s="84">
        <v>416</v>
      </c>
      <c r="S440" s="84">
        <v>360</v>
      </c>
    </row>
    <row r="441" spans="1:19">
      <c r="A441" s="3">
        <v>128</v>
      </c>
      <c r="B441" s="3">
        <v>2</v>
      </c>
      <c r="C441" s="3">
        <v>4</v>
      </c>
      <c r="D441" s="46" t="s">
        <v>10895</v>
      </c>
      <c r="E441" s="84">
        <v>2</v>
      </c>
      <c r="F441" s="84">
        <v>1</v>
      </c>
      <c r="G441" s="84">
        <v>1</v>
      </c>
      <c r="H441" s="84">
        <v>1</v>
      </c>
      <c r="I441" s="84">
        <v>438</v>
      </c>
      <c r="J441" s="84">
        <v>373</v>
      </c>
      <c r="K441" s="84">
        <v>12</v>
      </c>
      <c r="L441" s="84">
        <v>10</v>
      </c>
      <c r="M441" s="84">
        <v>36</v>
      </c>
      <c r="N441" s="84">
        <v>54</v>
      </c>
      <c r="O441" s="84">
        <v>48</v>
      </c>
      <c r="P441" s="84">
        <v>2</v>
      </c>
      <c r="Q441" s="84">
        <v>5</v>
      </c>
      <c r="R441" s="84">
        <v>417</v>
      </c>
      <c r="S441" s="84">
        <v>359</v>
      </c>
    </row>
    <row r="442" spans="1:19">
      <c r="A442" s="3">
        <v>128</v>
      </c>
      <c r="B442" s="3">
        <v>2</v>
      </c>
      <c r="C442" s="3">
        <v>5</v>
      </c>
      <c r="D442" s="46" t="s">
        <v>10896</v>
      </c>
      <c r="E442" s="84">
        <v>3</v>
      </c>
      <c r="F442" s="84">
        <v>1</v>
      </c>
      <c r="G442" s="84">
        <v>2</v>
      </c>
      <c r="H442" s="84">
        <v>1</v>
      </c>
      <c r="I442" s="84">
        <v>439</v>
      </c>
      <c r="J442" s="84">
        <v>372</v>
      </c>
      <c r="K442" s="84">
        <v>13</v>
      </c>
      <c r="L442" s="84">
        <v>11</v>
      </c>
      <c r="M442" s="84">
        <v>35</v>
      </c>
      <c r="N442" s="84">
        <v>54</v>
      </c>
      <c r="O442" s="84">
        <v>48</v>
      </c>
      <c r="P442" s="84">
        <v>2</v>
      </c>
      <c r="Q442" s="84">
        <v>5</v>
      </c>
      <c r="R442" s="84">
        <v>418</v>
      </c>
      <c r="S442" s="84">
        <v>358</v>
      </c>
    </row>
    <row r="443" spans="1:19">
      <c r="A443" s="3">
        <v>128</v>
      </c>
      <c r="B443" s="3">
        <v>2</v>
      </c>
      <c r="C443" s="3">
        <v>6</v>
      </c>
      <c r="D443" s="46" t="s">
        <v>10897</v>
      </c>
      <c r="E443" s="84">
        <v>1</v>
      </c>
      <c r="F443" s="84">
        <v>1</v>
      </c>
      <c r="G443" s="84">
        <v>1</v>
      </c>
      <c r="H443" s="84">
        <v>1</v>
      </c>
      <c r="I443" s="84">
        <v>440</v>
      </c>
      <c r="J443" s="84">
        <v>371</v>
      </c>
      <c r="K443" s="84">
        <v>14</v>
      </c>
      <c r="L443" s="84">
        <v>12</v>
      </c>
      <c r="M443" s="84">
        <v>34</v>
      </c>
      <c r="N443" s="84">
        <v>54</v>
      </c>
      <c r="O443" s="84">
        <v>48</v>
      </c>
      <c r="P443" s="84">
        <v>2</v>
      </c>
      <c r="Q443" s="84">
        <v>5</v>
      </c>
      <c r="R443" s="84">
        <v>419</v>
      </c>
      <c r="S443" s="84">
        <v>357</v>
      </c>
    </row>
    <row r="444" spans="1:19">
      <c r="A444" s="3">
        <v>128</v>
      </c>
      <c r="B444" s="3">
        <v>2</v>
      </c>
      <c r="C444" s="3">
        <v>7</v>
      </c>
      <c r="D444" s="46" t="s">
        <v>327</v>
      </c>
      <c r="E444" s="84">
        <v>14</v>
      </c>
      <c r="F444" s="84">
        <v>5</v>
      </c>
      <c r="G444" s="84">
        <v>1</v>
      </c>
      <c r="H444" s="84">
        <v>1</v>
      </c>
      <c r="I444" s="84">
        <v>441</v>
      </c>
      <c r="J444" s="84">
        <v>370</v>
      </c>
      <c r="K444" s="84">
        <v>15</v>
      </c>
      <c r="L444" s="84">
        <v>13</v>
      </c>
      <c r="M444" s="84">
        <v>33</v>
      </c>
      <c r="N444" s="84">
        <v>54</v>
      </c>
      <c r="O444" s="84">
        <v>48</v>
      </c>
      <c r="P444" s="84">
        <v>2</v>
      </c>
      <c r="Q444" s="84">
        <v>5</v>
      </c>
      <c r="R444" s="84">
        <v>420</v>
      </c>
      <c r="S444" s="84">
        <v>356</v>
      </c>
    </row>
    <row r="445" spans="1:19">
      <c r="A445" s="3">
        <v>128</v>
      </c>
      <c r="B445" s="3">
        <v>3</v>
      </c>
      <c r="C445" s="3">
        <v>1</v>
      </c>
      <c r="D445" s="46" t="s">
        <v>10898</v>
      </c>
      <c r="E445" s="84">
        <v>1</v>
      </c>
      <c r="F445" s="84">
        <v>1</v>
      </c>
      <c r="G445" s="84">
        <v>1</v>
      </c>
      <c r="H445" s="84">
        <v>1</v>
      </c>
      <c r="I445" s="84">
        <v>442</v>
      </c>
      <c r="J445" s="84">
        <v>369</v>
      </c>
      <c r="K445" s="84">
        <v>16</v>
      </c>
      <c r="L445" s="84">
        <v>14</v>
      </c>
      <c r="M445" s="84">
        <v>32</v>
      </c>
      <c r="N445" s="84">
        <v>55</v>
      </c>
      <c r="O445" s="84">
        <v>47</v>
      </c>
      <c r="P445" s="84">
        <v>3</v>
      </c>
      <c r="Q445" s="84">
        <v>4</v>
      </c>
      <c r="R445" s="84">
        <v>421</v>
      </c>
      <c r="S445" s="84">
        <v>355</v>
      </c>
    </row>
    <row r="446" spans="1:19">
      <c r="A446" s="3">
        <v>128</v>
      </c>
      <c r="B446" s="3">
        <v>3</v>
      </c>
      <c r="C446" s="3">
        <v>2</v>
      </c>
      <c r="D446" s="46" t="s">
        <v>10899</v>
      </c>
      <c r="E446" s="84">
        <v>1</v>
      </c>
      <c r="F446" s="84">
        <v>1</v>
      </c>
      <c r="G446" s="84">
        <v>1</v>
      </c>
      <c r="H446" s="84">
        <v>1</v>
      </c>
      <c r="I446" s="84">
        <v>443</v>
      </c>
      <c r="J446" s="84">
        <v>368</v>
      </c>
      <c r="K446" s="84">
        <v>17</v>
      </c>
      <c r="L446" s="84">
        <v>15</v>
      </c>
      <c r="M446" s="84">
        <v>31</v>
      </c>
      <c r="N446" s="84">
        <v>55</v>
      </c>
      <c r="O446" s="84">
        <v>47</v>
      </c>
      <c r="P446" s="84">
        <v>3</v>
      </c>
      <c r="Q446" s="84">
        <v>4</v>
      </c>
      <c r="R446" s="84">
        <v>422</v>
      </c>
      <c r="S446" s="84">
        <v>354</v>
      </c>
    </row>
    <row r="447" spans="1:19">
      <c r="A447" s="3">
        <v>128</v>
      </c>
      <c r="B447" s="3">
        <v>3</v>
      </c>
      <c r="C447" s="3">
        <v>3</v>
      </c>
      <c r="D447" s="46" t="s">
        <v>10900</v>
      </c>
      <c r="E447" s="84">
        <v>1</v>
      </c>
      <c r="F447" s="84">
        <v>1</v>
      </c>
      <c r="G447" s="84">
        <v>1</v>
      </c>
      <c r="H447" s="84">
        <v>1</v>
      </c>
      <c r="I447" s="84">
        <v>444</v>
      </c>
      <c r="J447" s="84">
        <v>367</v>
      </c>
      <c r="K447" s="84">
        <v>18</v>
      </c>
      <c r="L447" s="84">
        <v>16</v>
      </c>
      <c r="M447" s="84">
        <v>30</v>
      </c>
      <c r="N447" s="84">
        <v>55</v>
      </c>
      <c r="O447" s="84">
        <v>47</v>
      </c>
      <c r="P447" s="84">
        <v>3</v>
      </c>
      <c r="Q447" s="84">
        <v>4</v>
      </c>
      <c r="R447" s="84">
        <v>423</v>
      </c>
      <c r="S447" s="84">
        <v>353</v>
      </c>
    </row>
    <row r="448" spans="1:19">
      <c r="A448" s="3">
        <v>128</v>
      </c>
      <c r="B448" s="3">
        <v>3</v>
      </c>
      <c r="C448" s="3">
        <v>4</v>
      </c>
      <c r="D448" s="46" t="s">
        <v>10901</v>
      </c>
      <c r="E448" s="84">
        <v>1</v>
      </c>
      <c r="F448" s="84">
        <v>1</v>
      </c>
      <c r="G448" s="84">
        <v>1</v>
      </c>
      <c r="H448" s="84">
        <v>1</v>
      </c>
      <c r="I448" s="84">
        <v>445</v>
      </c>
      <c r="J448" s="84">
        <v>366</v>
      </c>
      <c r="K448" s="84">
        <v>19</v>
      </c>
      <c r="L448" s="84">
        <v>17</v>
      </c>
      <c r="M448" s="84">
        <v>29</v>
      </c>
      <c r="N448" s="84">
        <v>55</v>
      </c>
      <c r="O448" s="84">
        <v>47</v>
      </c>
      <c r="P448" s="84">
        <v>3</v>
      </c>
      <c r="Q448" s="84">
        <v>4</v>
      </c>
      <c r="R448" s="84">
        <v>424</v>
      </c>
      <c r="S448" s="84">
        <v>352</v>
      </c>
    </row>
    <row r="449" spans="1:19">
      <c r="A449" s="3">
        <v>128</v>
      </c>
      <c r="B449" s="3">
        <v>3</v>
      </c>
      <c r="C449" s="3">
        <v>5</v>
      </c>
      <c r="D449" s="46" t="s">
        <v>10902</v>
      </c>
      <c r="E449" s="84">
        <v>5</v>
      </c>
      <c r="F449" s="84">
        <v>3</v>
      </c>
      <c r="G449" s="84">
        <v>1</v>
      </c>
      <c r="H449" s="84">
        <v>1</v>
      </c>
      <c r="I449" s="84">
        <v>446</v>
      </c>
      <c r="J449" s="84">
        <v>365</v>
      </c>
      <c r="K449" s="84">
        <v>20</v>
      </c>
      <c r="L449" s="84">
        <v>18</v>
      </c>
      <c r="M449" s="84">
        <v>28</v>
      </c>
      <c r="N449" s="84">
        <v>55</v>
      </c>
      <c r="O449" s="84">
        <v>47</v>
      </c>
      <c r="P449" s="84">
        <v>3</v>
      </c>
      <c r="Q449" s="84">
        <v>4</v>
      </c>
      <c r="R449" s="84">
        <v>425</v>
      </c>
      <c r="S449" s="84">
        <v>351</v>
      </c>
    </row>
    <row r="450" spans="1:19">
      <c r="A450" s="3">
        <v>128</v>
      </c>
      <c r="B450" s="3">
        <v>3</v>
      </c>
      <c r="C450" s="3">
        <v>6</v>
      </c>
      <c r="D450" s="46" t="s">
        <v>3380</v>
      </c>
      <c r="E450" s="84">
        <v>3</v>
      </c>
      <c r="F450" s="84">
        <v>5</v>
      </c>
      <c r="G450" s="84">
        <v>1</v>
      </c>
      <c r="H450" s="84">
        <v>3</v>
      </c>
      <c r="I450" s="84">
        <v>447</v>
      </c>
      <c r="J450" s="84">
        <v>364</v>
      </c>
      <c r="K450" s="84">
        <v>21</v>
      </c>
      <c r="L450" s="84">
        <v>19</v>
      </c>
      <c r="M450" s="84">
        <v>27</v>
      </c>
      <c r="N450" s="84">
        <v>55</v>
      </c>
      <c r="O450" s="84">
        <v>47</v>
      </c>
      <c r="P450" s="84">
        <v>3</v>
      </c>
      <c r="Q450" s="84">
        <v>4</v>
      </c>
      <c r="R450" s="84">
        <v>426</v>
      </c>
      <c r="S450" s="84">
        <v>350</v>
      </c>
    </row>
    <row r="451" spans="1:19">
      <c r="A451" s="3">
        <v>128</v>
      </c>
      <c r="B451" s="3">
        <v>3</v>
      </c>
      <c r="C451" s="3">
        <v>7</v>
      </c>
      <c r="D451" s="46" t="s">
        <v>10903</v>
      </c>
      <c r="E451" s="84">
        <v>1</v>
      </c>
      <c r="F451" s="84">
        <v>1</v>
      </c>
      <c r="G451" s="84">
        <v>1</v>
      </c>
      <c r="H451" s="84">
        <v>1</v>
      </c>
      <c r="I451" s="84">
        <v>448</v>
      </c>
      <c r="J451" s="84">
        <v>363</v>
      </c>
      <c r="K451" s="84">
        <v>22</v>
      </c>
      <c r="L451" s="84">
        <v>20</v>
      </c>
      <c r="M451" s="84">
        <v>26</v>
      </c>
      <c r="N451" s="84">
        <v>55</v>
      </c>
      <c r="O451" s="84">
        <v>47</v>
      </c>
      <c r="P451" s="84">
        <v>3</v>
      </c>
      <c r="Q451" s="84">
        <v>4</v>
      </c>
      <c r="R451" s="84">
        <v>427</v>
      </c>
      <c r="S451" s="84">
        <v>349</v>
      </c>
    </row>
    <row r="452" spans="1:19">
      <c r="A452" s="3">
        <v>128</v>
      </c>
      <c r="B452" s="3">
        <v>3</v>
      </c>
      <c r="C452" s="3">
        <v>8</v>
      </c>
      <c r="D452" s="46" t="s">
        <v>10904</v>
      </c>
      <c r="E452" s="84">
        <v>1</v>
      </c>
      <c r="F452" s="84">
        <v>1</v>
      </c>
      <c r="G452" s="84">
        <v>1</v>
      </c>
      <c r="H452" s="84">
        <v>1</v>
      </c>
      <c r="I452" s="84">
        <v>449</v>
      </c>
      <c r="J452" s="84">
        <v>362</v>
      </c>
      <c r="K452" s="84">
        <v>23</v>
      </c>
      <c r="L452" s="84">
        <v>21</v>
      </c>
      <c r="M452" s="84">
        <v>25</v>
      </c>
      <c r="N452" s="84">
        <v>55</v>
      </c>
      <c r="O452" s="84">
        <v>47</v>
      </c>
      <c r="P452" s="84">
        <v>3</v>
      </c>
      <c r="Q452" s="84">
        <v>4</v>
      </c>
      <c r="R452" s="84">
        <v>428</v>
      </c>
      <c r="S452" s="84">
        <v>348</v>
      </c>
    </row>
    <row r="453" spans="1:19">
      <c r="A453" s="3">
        <v>128</v>
      </c>
      <c r="B453" s="3">
        <v>3</v>
      </c>
      <c r="C453" s="3">
        <v>9</v>
      </c>
      <c r="D453" s="46" t="s">
        <v>243</v>
      </c>
      <c r="E453" s="84">
        <v>3</v>
      </c>
      <c r="F453" s="84">
        <v>1</v>
      </c>
      <c r="G453" s="84">
        <v>1</v>
      </c>
      <c r="H453" s="84">
        <v>1</v>
      </c>
      <c r="I453" s="84">
        <v>450</v>
      </c>
      <c r="J453" s="84">
        <v>361</v>
      </c>
      <c r="K453" s="114">
        <v>24</v>
      </c>
      <c r="L453" s="84">
        <v>22</v>
      </c>
      <c r="M453" s="114">
        <v>24</v>
      </c>
      <c r="N453" s="84">
        <v>55</v>
      </c>
      <c r="O453" s="84">
        <v>47</v>
      </c>
      <c r="P453" s="84">
        <v>3</v>
      </c>
      <c r="Q453" s="84">
        <v>4</v>
      </c>
      <c r="R453" s="84">
        <v>429</v>
      </c>
      <c r="S453" s="84">
        <v>347</v>
      </c>
    </row>
    <row r="454" spans="1:19">
      <c r="A454" s="3">
        <v>128</v>
      </c>
      <c r="B454" s="3">
        <v>3</v>
      </c>
      <c r="C454" s="3">
        <v>10</v>
      </c>
      <c r="D454" s="46" t="s">
        <v>10905</v>
      </c>
      <c r="E454" s="84">
        <v>1</v>
      </c>
      <c r="F454" s="84">
        <v>1</v>
      </c>
      <c r="G454" s="84">
        <v>1</v>
      </c>
      <c r="H454" s="84">
        <v>1</v>
      </c>
      <c r="I454" s="84">
        <v>451</v>
      </c>
      <c r="J454" s="84">
        <v>360</v>
      </c>
      <c r="K454" s="84">
        <v>25</v>
      </c>
      <c r="L454" s="114">
        <v>23</v>
      </c>
      <c r="M454" s="114">
        <v>23</v>
      </c>
      <c r="N454" s="84">
        <v>55</v>
      </c>
      <c r="O454" s="84">
        <v>47</v>
      </c>
      <c r="P454" s="84">
        <v>3</v>
      </c>
      <c r="Q454" s="84">
        <v>4</v>
      </c>
      <c r="R454" s="84">
        <v>430</v>
      </c>
      <c r="S454" s="84">
        <v>346</v>
      </c>
    </row>
    <row r="455" spans="1:19">
      <c r="A455" s="3">
        <v>128</v>
      </c>
      <c r="B455" s="3">
        <v>4</v>
      </c>
      <c r="C455" s="3">
        <v>1</v>
      </c>
      <c r="D455" s="46" t="s">
        <v>296</v>
      </c>
      <c r="E455" s="84">
        <v>4</v>
      </c>
      <c r="F455" s="84">
        <v>4</v>
      </c>
      <c r="G455" s="84">
        <v>1</v>
      </c>
      <c r="H455" s="84">
        <v>1</v>
      </c>
      <c r="I455" s="84">
        <v>452</v>
      </c>
      <c r="J455" s="84">
        <v>359</v>
      </c>
      <c r="K455" s="84">
        <v>26</v>
      </c>
      <c r="L455" s="84">
        <v>24</v>
      </c>
      <c r="M455" s="84">
        <v>22</v>
      </c>
      <c r="N455" s="84">
        <v>56</v>
      </c>
      <c r="O455" s="84">
        <v>46</v>
      </c>
      <c r="P455" s="84">
        <v>4</v>
      </c>
      <c r="Q455" s="84">
        <v>3</v>
      </c>
      <c r="R455" s="84">
        <v>431</v>
      </c>
      <c r="S455" s="84">
        <v>345</v>
      </c>
    </row>
    <row r="456" spans="1:19">
      <c r="A456" s="3">
        <v>128</v>
      </c>
      <c r="B456" s="3">
        <v>4</v>
      </c>
      <c r="C456" s="3">
        <v>2</v>
      </c>
      <c r="D456" s="46" t="s">
        <v>2907</v>
      </c>
      <c r="E456" s="84">
        <v>8</v>
      </c>
      <c r="F456" s="84">
        <v>6</v>
      </c>
      <c r="G456" s="84">
        <v>2</v>
      </c>
      <c r="H456" s="84">
        <v>1</v>
      </c>
      <c r="I456" s="84">
        <v>453</v>
      </c>
      <c r="J456" s="84">
        <v>358</v>
      </c>
      <c r="K456" s="84">
        <v>27</v>
      </c>
      <c r="L456" s="84">
        <v>25</v>
      </c>
      <c r="M456" s="84">
        <v>21</v>
      </c>
      <c r="N456" s="84">
        <v>56</v>
      </c>
      <c r="O456" s="84">
        <v>46</v>
      </c>
      <c r="P456" s="84">
        <v>4</v>
      </c>
      <c r="Q456" s="84">
        <v>3</v>
      </c>
      <c r="R456" s="84">
        <v>432</v>
      </c>
      <c r="S456" s="84">
        <v>344</v>
      </c>
    </row>
    <row r="457" spans="1:19">
      <c r="A457" s="3">
        <v>128</v>
      </c>
      <c r="B457" s="3">
        <v>4</v>
      </c>
      <c r="C457" s="3">
        <v>3</v>
      </c>
      <c r="D457" s="46" t="s">
        <v>28</v>
      </c>
      <c r="E457" s="84">
        <v>4</v>
      </c>
      <c r="F457" s="84">
        <v>1</v>
      </c>
      <c r="G457" s="84">
        <v>1</v>
      </c>
      <c r="H457" s="84">
        <v>1</v>
      </c>
      <c r="I457" s="84">
        <v>454</v>
      </c>
      <c r="J457" s="84">
        <v>357</v>
      </c>
      <c r="K457" s="84">
        <v>28</v>
      </c>
      <c r="L457" s="84">
        <v>26</v>
      </c>
      <c r="M457" s="84">
        <v>20</v>
      </c>
      <c r="N457" s="84">
        <v>56</v>
      </c>
      <c r="O457" s="84">
        <v>46</v>
      </c>
      <c r="P457" s="84">
        <v>4</v>
      </c>
      <c r="Q457" s="84">
        <v>3</v>
      </c>
      <c r="R457" s="84">
        <v>433</v>
      </c>
      <c r="S457" s="84">
        <v>343</v>
      </c>
    </row>
    <row r="458" spans="1:19">
      <c r="A458" s="3">
        <v>128</v>
      </c>
      <c r="B458" s="3">
        <v>4</v>
      </c>
      <c r="C458" s="3">
        <v>4</v>
      </c>
      <c r="D458" s="46" t="s">
        <v>10906</v>
      </c>
      <c r="E458" s="84">
        <v>2</v>
      </c>
      <c r="F458" s="84">
        <v>8</v>
      </c>
      <c r="G458" s="84">
        <v>1</v>
      </c>
      <c r="H458" s="84">
        <v>2</v>
      </c>
      <c r="I458" s="84">
        <v>455</v>
      </c>
      <c r="J458" s="84">
        <v>356</v>
      </c>
      <c r="K458" s="84">
        <v>29</v>
      </c>
      <c r="L458" s="84">
        <v>27</v>
      </c>
      <c r="M458" s="84">
        <v>19</v>
      </c>
      <c r="N458" s="84">
        <v>56</v>
      </c>
      <c r="O458" s="84">
        <v>46</v>
      </c>
      <c r="P458" s="84">
        <v>4</v>
      </c>
      <c r="Q458" s="84">
        <v>3</v>
      </c>
      <c r="R458" s="84">
        <v>434</v>
      </c>
      <c r="S458" s="84">
        <v>342</v>
      </c>
    </row>
    <row r="459" spans="1:19">
      <c r="A459" s="3">
        <v>128</v>
      </c>
      <c r="B459" s="3">
        <v>4</v>
      </c>
      <c r="C459" s="3">
        <v>5</v>
      </c>
      <c r="D459" s="46" t="s">
        <v>10907</v>
      </c>
      <c r="E459" s="84">
        <v>2</v>
      </c>
      <c r="F459" s="84">
        <v>1</v>
      </c>
      <c r="G459" s="84">
        <v>1</v>
      </c>
      <c r="H459" s="84">
        <v>1</v>
      </c>
      <c r="I459" s="84">
        <v>456</v>
      </c>
      <c r="J459" s="84">
        <v>355</v>
      </c>
      <c r="K459" s="84">
        <v>30</v>
      </c>
      <c r="L459" s="84">
        <v>28</v>
      </c>
      <c r="M459" s="84">
        <v>18</v>
      </c>
      <c r="N459" s="84">
        <v>56</v>
      </c>
      <c r="O459" s="84">
        <v>46</v>
      </c>
      <c r="P459" s="84">
        <v>4</v>
      </c>
      <c r="Q459" s="84">
        <v>3</v>
      </c>
      <c r="R459" s="84">
        <v>435</v>
      </c>
      <c r="S459" s="84">
        <v>341</v>
      </c>
    </row>
    <row r="460" spans="1:19">
      <c r="A460" s="3">
        <v>128</v>
      </c>
      <c r="B460" s="3">
        <v>4</v>
      </c>
      <c r="C460" s="3">
        <v>6</v>
      </c>
      <c r="D460" s="46" t="s">
        <v>10891</v>
      </c>
      <c r="E460" s="84">
        <v>2</v>
      </c>
      <c r="F460" s="84">
        <v>2</v>
      </c>
      <c r="G460" s="84">
        <v>2</v>
      </c>
      <c r="H460" s="84">
        <v>1</v>
      </c>
      <c r="I460" s="84">
        <v>457</v>
      </c>
      <c r="J460" s="84">
        <v>354</v>
      </c>
      <c r="K460" s="84">
        <v>31</v>
      </c>
      <c r="L460" s="84">
        <v>29</v>
      </c>
      <c r="M460" s="84">
        <v>17</v>
      </c>
      <c r="N460" s="84">
        <v>56</v>
      </c>
      <c r="O460" s="84">
        <v>46</v>
      </c>
      <c r="P460" s="84">
        <v>4</v>
      </c>
      <c r="Q460" s="84">
        <v>3</v>
      </c>
      <c r="R460" s="84">
        <v>436</v>
      </c>
      <c r="S460" s="84">
        <v>340</v>
      </c>
    </row>
    <row r="461" spans="1:19">
      <c r="A461" s="3">
        <v>128</v>
      </c>
      <c r="B461" s="3">
        <v>4</v>
      </c>
      <c r="C461" s="3">
        <v>7</v>
      </c>
      <c r="D461" s="46" t="s">
        <v>22</v>
      </c>
      <c r="E461" s="84">
        <v>29</v>
      </c>
      <c r="F461" s="84">
        <v>23</v>
      </c>
      <c r="G461" s="84">
        <v>2</v>
      </c>
      <c r="H461" s="84">
        <v>2</v>
      </c>
      <c r="I461" s="84">
        <v>458</v>
      </c>
      <c r="J461" s="84">
        <v>353</v>
      </c>
      <c r="K461" s="84">
        <v>32</v>
      </c>
      <c r="L461" s="84">
        <v>30</v>
      </c>
      <c r="M461" s="84">
        <v>16</v>
      </c>
      <c r="N461" s="84">
        <v>56</v>
      </c>
      <c r="O461" s="84">
        <v>46</v>
      </c>
      <c r="P461" s="84">
        <v>4</v>
      </c>
      <c r="Q461" s="84">
        <v>3</v>
      </c>
      <c r="R461" s="84">
        <v>437</v>
      </c>
      <c r="S461" s="84">
        <v>339</v>
      </c>
    </row>
    <row r="462" spans="1:19">
      <c r="A462" s="3">
        <v>128</v>
      </c>
      <c r="B462" s="3">
        <v>5</v>
      </c>
      <c r="C462" s="3">
        <v>1</v>
      </c>
      <c r="D462" s="46" t="s">
        <v>10908</v>
      </c>
      <c r="E462" s="84">
        <v>3</v>
      </c>
      <c r="F462" s="84">
        <v>7</v>
      </c>
      <c r="G462" s="84">
        <v>2</v>
      </c>
      <c r="H462" s="84">
        <v>1</v>
      </c>
      <c r="I462" s="84">
        <v>459</v>
      </c>
      <c r="J462" s="84">
        <v>352</v>
      </c>
      <c r="K462" s="84">
        <v>33</v>
      </c>
      <c r="L462" s="84">
        <v>31</v>
      </c>
      <c r="M462" s="84">
        <v>15</v>
      </c>
      <c r="N462" s="84">
        <v>57</v>
      </c>
      <c r="O462" s="84">
        <v>45</v>
      </c>
      <c r="P462" s="84">
        <v>5</v>
      </c>
      <c r="Q462" s="84">
        <v>2</v>
      </c>
      <c r="R462" s="84">
        <v>438</v>
      </c>
      <c r="S462" s="84">
        <v>338</v>
      </c>
    </row>
    <row r="463" spans="1:19">
      <c r="A463" s="3">
        <v>128</v>
      </c>
      <c r="B463" s="3">
        <v>5</v>
      </c>
      <c r="C463" s="3">
        <v>2</v>
      </c>
      <c r="D463" s="46" t="s">
        <v>22</v>
      </c>
      <c r="E463" s="84">
        <v>30</v>
      </c>
      <c r="F463" s="84">
        <v>22</v>
      </c>
      <c r="G463" s="84">
        <v>3</v>
      </c>
      <c r="H463" s="84">
        <v>1</v>
      </c>
      <c r="I463" s="84">
        <v>460</v>
      </c>
      <c r="J463" s="84">
        <v>351</v>
      </c>
      <c r="K463" s="84">
        <v>34</v>
      </c>
      <c r="L463" s="84">
        <v>32</v>
      </c>
      <c r="M463" s="84">
        <v>14</v>
      </c>
      <c r="N463" s="84">
        <v>57</v>
      </c>
      <c r="O463" s="84">
        <v>45</v>
      </c>
      <c r="P463" s="84">
        <v>5</v>
      </c>
      <c r="Q463" s="84">
        <v>2</v>
      </c>
      <c r="R463" s="84">
        <v>439</v>
      </c>
      <c r="S463" s="84">
        <v>337</v>
      </c>
    </row>
    <row r="464" spans="1:19">
      <c r="A464" s="3">
        <v>128</v>
      </c>
      <c r="B464" s="3">
        <v>5</v>
      </c>
      <c r="C464" s="3">
        <v>3</v>
      </c>
      <c r="D464" s="46" t="s">
        <v>2736</v>
      </c>
      <c r="E464" s="84">
        <v>3</v>
      </c>
      <c r="F464" s="84">
        <v>5</v>
      </c>
      <c r="G464" s="84">
        <v>1</v>
      </c>
      <c r="H464" s="84">
        <v>1</v>
      </c>
      <c r="I464" s="84">
        <v>461</v>
      </c>
      <c r="J464" s="84">
        <v>350</v>
      </c>
      <c r="K464" s="84">
        <v>35</v>
      </c>
      <c r="L464" s="84">
        <v>33</v>
      </c>
      <c r="M464" s="84">
        <v>13</v>
      </c>
      <c r="N464" s="84">
        <v>57</v>
      </c>
      <c r="O464" s="84">
        <v>45</v>
      </c>
      <c r="P464" s="84">
        <v>5</v>
      </c>
      <c r="Q464" s="84">
        <v>2</v>
      </c>
      <c r="R464" s="84">
        <v>440</v>
      </c>
      <c r="S464" s="84">
        <v>336</v>
      </c>
    </row>
    <row r="465" spans="1:19">
      <c r="A465" s="3">
        <v>128</v>
      </c>
      <c r="B465" s="3">
        <v>5</v>
      </c>
      <c r="C465" s="3">
        <v>4</v>
      </c>
      <c r="D465" s="46" t="s">
        <v>2405</v>
      </c>
      <c r="E465" s="84">
        <v>1</v>
      </c>
      <c r="F465" s="84">
        <v>2</v>
      </c>
      <c r="G465" s="84">
        <v>1</v>
      </c>
      <c r="H465" s="84">
        <v>2</v>
      </c>
      <c r="I465" s="84">
        <v>462</v>
      </c>
      <c r="J465" s="84">
        <v>349</v>
      </c>
      <c r="K465" s="84">
        <v>36</v>
      </c>
      <c r="L465" s="84">
        <v>34</v>
      </c>
      <c r="M465" s="84">
        <v>12</v>
      </c>
      <c r="N465" s="84">
        <v>57</v>
      </c>
      <c r="O465" s="84">
        <v>45</v>
      </c>
      <c r="P465" s="84">
        <v>5</v>
      </c>
      <c r="Q465" s="84">
        <v>2</v>
      </c>
      <c r="R465" s="84">
        <v>441</v>
      </c>
      <c r="S465" s="84">
        <v>335</v>
      </c>
    </row>
    <row r="466" spans="1:19">
      <c r="A466" s="3">
        <v>128</v>
      </c>
      <c r="B466" s="3">
        <v>5</v>
      </c>
      <c r="C466" s="3">
        <v>5</v>
      </c>
      <c r="D466" s="46" t="s">
        <v>10909</v>
      </c>
      <c r="E466" s="84">
        <v>1</v>
      </c>
      <c r="F466" s="84">
        <v>1</v>
      </c>
      <c r="G466" s="84">
        <v>1</v>
      </c>
      <c r="H466" s="84">
        <v>1</v>
      </c>
      <c r="I466" s="84">
        <v>463</v>
      </c>
      <c r="J466" s="84">
        <v>348</v>
      </c>
      <c r="K466" s="84">
        <v>37</v>
      </c>
      <c r="L466" s="84">
        <v>35</v>
      </c>
      <c r="M466" s="84">
        <v>11</v>
      </c>
      <c r="N466" s="84">
        <v>57</v>
      </c>
      <c r="O466" s="84">
        <v>45</v>
      </c>
      <c r="P466" s="84">
        <v>5</v>
      </c>
      <c r="Q466" s="84">
        <v>2</v>
      </c>
      <c r="R466" s="84">
        <v>442</v>
      </c>
      <c r="S466" s="84">
        <v>334</v>
      </c>
    </row>
    <row r="467" spans="1:19">
      <c r="A467" s="3">
        <v>128</v>
      </c>
      <c r="B467" s="3">
        <v>5</v>
      </c>
      <c r="C467" s="3">
        <v>6</v>
      </c>
      <c r="D467" s="46" t="s">
        <v>2787</v>
      </c>
      <c r="E467" s="84">
        <v>5</v>
      </c>
      <c r="F467" s="84">
        <v>1</v>
      </c>
      <c r="G467" s="84">
        <v>1</v>
      </c>
      <c r="H467" s="84">
        <v>1</v>
      </c>
      <c r="I467" s="84">
        <v>464</v>
      </c>
      <c r="J467" s="84">
        <v>347</v>
      </c>
      <c r="K467" s="84">
        <v>38</v>
      </c>
      <c r="L467" s="84">
        <v>36</v>
      </c>
      <c r="M467" s="84">
        <v>10</v>
      </c>
      <c r="N467" s="84">
        <v>57</v>
      </c>
      <c r="O467" s="84">
        <v>45</v>
      </c>
      <c r="P467" s="84">
        <v>5</v>
      </c>
      <c r="Q467" s="84">
        <v>2</v>
      </c>
      <c r="R467" s="84">
        <v>443</v>
      </c>
      <c r="S467" s="84">
        <v>333</v>
      </c>
    </row>
    <row r="468" spans="1:19">
      <c r="A468" s="3">
        <v>128</v>
      </c>
      <c r="B468" s="3">
        <v>5</v>
      </c>
      <c r="C468" s="3">
        <v>7</v>
      </c>
      <c r="D468" s="46" t="s">
        <v>507</v>
      </c>
      <c r="E468" s="84">
        <v>3</v>
      </c>
      <c r="F468" s="84">
        <v>5</v>
      </c>
      <c r="G468" s="84">
        <v>2</v>
      </c>
      <c r="H468" s="84">
        <v>1</v>
      </c>
      <c r="I468" s="84">
        <v>465</v>
      </c>
      <c r="J468" s="84">
        <v>346</v>
      </c>
      <c r="K468" s="84">
        <v>39</v>
      </c>
      <c r="L468" s="84">
        <v>37</v>
      </c>
      <c r="M468" s="84">
        <v>9</v>
      </c>
      <c r="N468" s="84">
        <v>57</v>
      </c>
      <c r="O468" s="84">
        <v>45</v>
      </c>
      <c r="P468" s="84">
        <v>5</v>
      </c>
      <c r="Q468" s="84">
        <v>2</v>
      </c>
      <c r="R468" s="84">
        <v>444</v>
      </c>
      <c r="S468" s="84">
        <v>332</v>
      </c>
    </row>
    <row r="469" spans="1:19">
      <c r="A469" s="3">
        <v>128</v>
      </c>
      <c r="B469" s="3">
        <v>5</v>
      </c>
      <c r="C469" s="3">
        <v>8</v>
      </c>
      <c r="D469" s="46" t="s">
        <v>2394</v>
      </c>
      <c r="E469" s="84">
        <v>1</v>
      </c>
      <c r="F469" s="84">
        <v>1</v>
      </c>
      <c r="G469" s="84">
        <v>1</v>
      </c>
      <c r="H469" s="84">
        <v>1</v>
      </c>
      <c r="I469" s="84">
        <v>466</v>
      </c>
      <c r="J469" s="84">
        <v>345</v>
      </c>
      <c r="K469" s="84">
        <v>40</v>
      </c>
      <c r="L469" s="84">
        <v>38</v>
      </c>
      <c r="M469" s="84">
        <v>8</v>
      </c>
      <c r="N469" s="84">
        <v>57</v>
      </c>
      <c r="O469" s="84">
        <v>45</v>
      </c>
      <c r="P469" s="84">
        <v>5</v>
      </c>
      <c r="Q469" s="84">
        <v>2</v>
      </c>
      <c r="R469" s="84">
        <v>445</v>
      </c>
      <c r="S469" s="84">
        <v>331</v>
      </c>
    </row>
    <row r="470" spans="1:19">
      <c r="A470" s="3">
        <v>128</v>
      </c>
      <c r="B470" s="3">
        <v>5</v>
      </c>
      <c r="C470" s="3">
        <v>9</v>
      </c>
      <c r="D470" s="46" t="s">
        <v>10910</v>
      </c>
      <c r="E470" s="84">
        <v>1</v>
      </c>
      <c r="F470" s="84">
        <v>2</v>
      </c>
      <c r="G470" s="84">
        <v>1</v>
      </c>
      <c r="H470" s="84">
        <v>1</v>
      </c>
      <c r="I470" s="84">
        <v>467</v>
      </c>
      <c r="J470" s="84">
        <v>344</v>
      </c>
      <c r="K470" s="84">
        <v>41</v>
      </c>
      <c r="L470" s="84">
        <v>39</v>
      </c>
      <c r="M470" s="84">
        <v>7</v>
      </c>
      <c r="N470" s="84">
        <v>57</v>
      </c>
      <c r="O470" s="84">
        <v>45</v>
      </c>
      <c r="P470" s="84">
        <v>5</v>
      </c>
      <c r="Q470" s="84">
        <v>2</v>
      </c>
      <c r="R470" s="84">
        <v>446</v>
      </c>
      <c r="S470" s="84">
        <v>330</v>
      </c>
    </row>
    <row r="471" spans="1:19">
      <c r="A471" s="3">
        <v>128</v>
      </c>
      <c r="B471" s="3">
        <v>6</v>
      </c>
      <c r="C471" s="3">
        <v>1</v>
      </c>
      <c r="D471" s="46" t="s">
        <v>2405</v>
      </c>
      <c r="E471" s="84">
        <v>2</v>
      </c>
      <c r="F471" s="84">
        <v>1</v>
      </c>
      <c r="G471" s="84">
        <v>2</v>
      </c>
      <c r="H471" s="84">
        <v>1</v>
      </c>
      <c r="I471" s="84">
        <v>468</v>
      </c>
      <c r="J471" s="84">
        <v>343</v>
      </c>
      <c r="K471" s="84">
        <v>42</v>
      </c>
      <c r="L471" s="84">
        <v>40</v>
      </c>
      <c r="M471" s="84">
        <v>6</v>
      </c>
      <c r="N471" s="84">
        <v>58</v>
      </c>
      <c r="O471" s="84">
        <v>44</v>
      </c>
      <c r="P471" s="84">
        <v>6</v>
      </c>
      <c r="Q471" s="84">
        <v>1</v>
      </c>
      <c r="R471" s="84">
        <v>447</v>
      </c>
      <c r="S471" s="84">
        <v>329</v>
      </c>
    </row>
    <row r="472" spans="1:19">
      <c r="A472" s="3">
        <v>128</v>
      </c>
      <c r="B472" s="3">
        <v>6</v>
      </c>
      <c r="C472" s="3">
        <v>2</v>
      </c>
      <c r="D472" s="46" t="s">
        <v>10911</v>
      </c>
      <c r="E472" s="84">
        <v>4</v>
      </c>
      <c r="F472" s="84">
        <v>4</v>
      </c>
      <c r="G472" s="84">
        <v>2</v>
      </c>
      <c r="H472" s="84">
        <v>2</v>
      </c>
      <c r="I472" s="84">
        <v>469</v>
      </c>
      <c r="J472" s="84">
        <v>342</v>
      </c>
      <c r="K472" s="84">
        <v>43</v>
      </c>
      <c r="L472" s="84">
        <v>41</v>
      </c>
      <c r="M472" s="84">
        <v>5</v>
      </c>
      <c r="N472" s="84">
        <v>58</v>
      </c>
      <c r="O472" s="84">
        <v>44</v>
      </c>
      <c r="P472" s="84">
        <v>6</v>
      </c>
      <c r="Q472" s="84">
        <v>1</v>
      </c>
      <c r="R472" s="84">
        <v>448</v>
      </c>
      <c r="S472" s="84">
        <v>328</v>
      </c>
    </row>
    <row r="473" spans="1:19">
      <c r="A473" s="3">
        <v>128</v>
      </c>
      <c r="B473" s="3">
        <v>6</v>
      </c>
      <c r="C473" s="3">
        <v>3</v>
      </c>
      <c r="D473" s="46" t="s">
        <v>10912</v>
      </c>
      <c r="E473" s="84">
        <v>5</v>
      </c>
      <c r="F473" s="84">
        <v>3</v>
      </c>
      <c r="G473" s="84">
        <v>3</v>
      </c>
      <c r="H473" s="84">
        <v>1</v>
      </c>
      <c r="I473" s="84">
        <v>470</v>
      </c>
      <c r="J473" s="84">
        <v>341</v>
      </c>
      <c r="K473" s="84">
        <v>44</v>
      </c>
      <c r="L473" s="84">
        <v>42</v>
      </c>
      <c r="M473" s="84">
        <v>4</v>
      </c>
      <c r="N473" s="84">
        <v>58</v>
      </c>
      <c r="O473" s="84">
        <v>44</v>
      </c>
      <c r="P473" s="84">
        <v>6</v>
      </c>
      <c r="Q473" s="84">
        <v>1</v>
      </c>
      <c r="R473" s="84">
        <v>449</v>
      </c>
      <c r="S473" s="84">
        <v>327</v>
      </c>
    </row>
    <row r="474" spans="1:19">
      <c r="A474" s="3">
        <v>128</v>
      </c>
      <c r="B474" s="3">
        <v>6</v>
      </c>
      <c r="C474" s="3">
        <v>4</v>
      </c>
      <c r="D474" s="46" t="s">
        <v>1877</v>
      </c>
      <c r="E474" s="84">
        <v>7</v>
      </c>
      <c r="F474" s="84">
        <v>1</v>
      </c>
      <c r="G474" s="84">
        <v>1</v>
      </c>
      <c r="H474" s="84">
        <v>1</v>
      </c>
      <c r="I474" s="84">
        <v>471</v>
      </c>
      <c r="J474" s="84">
        <v>340</v>
      </c>
      <c r="K474" s="84">
        <v>45</v>
      </c>
      <c r="L474" s="84">
        <v>43</v>
      </c>
      <c r="M474" s="84">
        <v>3</v>
      </c>
      <c r="N474" s="84">
        <v>58</v>
      </c>
      <c r="O474" s="84">
        <v>44</v>
      </c>
      <c r="P474" s="84">
        <v>6</v>
      </c>
      <c r="Q474" s="84">
        <v>1</v>
      </c>
      <c r="R474" s="84">
        <v>450</v>
      </c>
      <c r="S474" s="84">
        <v>326</v>
      </c>
    </row>
    <row r="475" spans="1:19">
      <c r="A475" s="3">
        <v>128</v>
      </c>
      <c r="B475" s="3">
        <v>6</v>
      </c>
      <c r="C475" s="3">
        <v>5</v>
      </c>
      <c r="D475" s="46" t="s">
        <v>24</v>
      </c>
      <c r="E475" s="84">
        <v>7</v>
      </c>
      <c r="F475" s="84">
        <v>10</v>
      </c>
      <c r="G475" s="84">
        <v>1</v>
      </c>
      <c r="H475" s="84">
        <v>1</v>
      </c>
      <c r="I475" s="84">
        <v>472</v>
      </c>
      <c r="J475" s="84">
        <v>339</v>
      </c>
      <c r="K475" s="84">
        <v>46</v>
      </c>
      <c r="L475" s="84">
        <v>44</v>
      </c>
      <c r="M475" s="84">
        <v>2</v>
      </c>
      <c r="N475" s="84">
        <v>58</v>
      </c>
      <c r="O475" s="84">
        <v>44</v>
      </c>
      <c r="P475" s="84">
        <v>6</v>
      </c>
      <c r="Q475" s="84">
        <v>1</v>
      </c>
      <c r="R475" s="84">
        <v>451</v>
      </c>
      <c r="S475" s="84">
        <v>325</v>
      </c>
    </row>
    <row r="476" spans="1:19">
      <c r="A476" s="3">
        <v>128</v>
      </c>
      <c r="B476" s="3">
        <v>6</v>
      </c>
      <c r="C476" s="3">
        <v>6</v>
      </c>
      <c r="D476" s="46" t="s">
        <v>346</v>
      </c>
      <c r="E476" s="84">
        <v>5</v>
      </c>
      <c r="F476" s="84">
        <v>5</v>
      </c>
      <c r="G476" s="84">
        <v>1</v>
      </c>
      <c r="H476" s="84">
        <v>1</v>
      </c>
      <c r="I476" s="84">
        <v>473</v>
      </c>
      <c r="J476" s="84">
        <v>338</v>
      </c>
      <c r="K476" s="84">
        <v>47</v>
      </c>
      <c r="L476" s="84">
        <v>45</v>
      </c>
      <c r="M476" s="84">
        <v>1</v>
      </c>
      <c r="N476" s="84">
        <v>58</v>
      </c>
      <c r="O476" s="84">
        <v>44</v>
      </c>
      <c r="P476" s="84">
        <v>6</v>
      </c>
      <c r="Q476" s="84">
        <v>1</v>
      </c>
      <c r="R476" s="84">
        <v>452</v>
      </c>
      <c r="S476" s="84">
        <v>324</v>
      </c>
    </row>
    <row r="477" spans="1:19">
      <c r="A477" s="3">
        <v>129</v>
      </c>
      <c r="B477" s="3">
        <v>1</v>
      </c>
      <c r="C477" s="3">
        <v>1</v>
      </c>
      <c r="D477" s="46" t="s">
        <v>283</v>
      </c>
      <c r="E477" s="84">
        <v>10</v>
      </c>
      <c r="F477" s="84">
        <v>6</v>
      </c>
      <c r="G477" s="84">
        <v>1</v>
      </c>
      <c r="H477" s="84">
        <v>1</v>
      </c>
      <c r="I477" s="84">
        <v>474</v>
      </c>
      <c r="J477" s="84">
        <v>337</v>
      </c>
      <c r="K477" s="84">
        <v>1</v>
      </c>
      <c r="M477" s="84">
        <v>54</v>
      </c>
      <c r="N477" s="84">
        <v>59</v>
      </c>
      <c r="O477" s="84">
        <v>43</v>
      </c>
      <c r="P477" s="84">
        <v>1</v>
      </c>
      <c r="Q477" s="84">
        <v>8</v>
      </c>
    </row>
    <row r="478" spans="1:19">
      <c r="A478" s="3">
        <v>129</v>
      </c>
      <c r="B478" s="3">
        <v>1</v>
      </c>
      <c r="C478" s="3">
        <v>2</v>
      </c>
      <c r="D478" s="46" t="s">
        <v>10715</v>
      </c>
      <c r="E478" s="84">
        <v>10</v>
      </c>
      <c r="F478" s="84">
        <v>6</v>
      </c>
      <c r="G478" s="84">
        <v>1</v>
      </c>
      <c r="H478" s="84">
        <v>1</v>
      </c>
      <c r="I478" s="84">
        <v>475</v>
      </c>
      <c r="J478" s="84">
        <v>336</v>
      </c>
      <c r="K478" s="84">
        <v>2</v>
      </c>
      <c r="M478" s="84">
        <v>53</v>
      </c>
      <c r="N478" s="84">
        <v>59</v>
      </c>
      <c r="O478" s="84">
        <v>43</v>
      </c>
      <c r="P478" s="84">
        <v>1</v>
      </c>
      <c r="Q478" s="84">
        <v>8</v>
      </c>
    </row>
    <row r="479" spans="1:19">
      <c r="A479" s="3">
        <v>129</v>
      </c>
      <c r="B479" s="3">
        <v>1</v>
      </c>
      <c r="C479" s="3">
        <v>3</v>
      </c>
      <c r="D479" s="46" t="s">
        <v>10733</v>
      </c>
      <c r="E479" s="84">
        <v>3</v>
      </c>
      <c r="F479" s="84">
        <v>2</v>
      </c>
      <c r="G479" s="84">
        <v>1</v>
      </c>
      <c r="H479" s="84">
        <v>2</v>
      </c>
      <c r="I479" s="84">
        <v>476</v>
      </c>
      <c r="J479" s="84">
        <v>335</v>
      </c>
      <c r="K479" s="84">
        <v>3</v>
      </c>
      <c r="L479" s="84">
        <v>1</v>
      </c>
      <c r="M479" s="84">
        <v>52</v>
      </c>
      <c r="N479" s="84">
        <v>59</v>
      </c>
      <c r="O479" s="84">
        <v>43</v>
      </c>
      <c r="P479" s="84">
        <v>1</v>
      </c>
      <c r="Q479" s="84">
        <v>8</v>
      </c>
      <c r="R479" s="84">
        <v>453</v>
      </c>
      <c r="S479" s="84">
        <v>323</v>
      </c>
    </row>
    <row r="480" spans="1:19">
      <c r="A480" s="3">
        <v>129</v>
      </c>
      <c r="B480" s="3">
        <v>1</v>
      </c>
      <c r="C480" s="3">
        <v>4</v>
      </c>
      <c r="D480" s="46" t="s">
        <v>10913</v>
      </c>
      <c r="E480" s="84">
        <v>1</v>
      </c>
      <c r="F480" s="84">
        <v>2</v>
      </c>
      <c r="G480" s="84">
        <v>1</v>
      </c>
      <c r="H480" s="84">
        <v>2</v>
      </c>
      <c r="I480" s="84">
        <v>477</v>
      </c>
      <c r="J480" s="84">
        <v>334</v>
      </c>
      <c r="K480" s="84">
        <v>4</v>
      </c>
      <c r="L480" s="84">
        <v>2</v>
      </c>
      <c r="M480" s="84">
        <v>51</v>
      </c>
      <c r="N480" s="84">
        <v>59</v>
      </c>
      <c r="O480" s="84">
        <v>43</v>
      </c>
      <c r="P480" s="84">
        <v>1</v>
      </c>
      <c r="Q480" s="84">
        <v>8</v>
      </c>
      <c r="R480" s="84">
        <v>454</v>
      </c>
      <c r="S480" s="84">
        <v>322</v>
      </c>
    </row>
    <row r="481" spans="1:19">
      <c r="A481" s="3">
        <v>129</v>
      </c>
      <c r="B481" s="3">
        <v>1</v>
      </c>
      <c r="C481" s="3">
        <v>5</v>
      </c>
      <c r="D481" s="46" t="s">
        <v>10914</v>
      </c>
      <c r="E481" s="84">
        <v>2</v>
      </c>
      <c r="F481" s="84">
        <v>2</v>
      </c>
      <c r="G481" s="84">
        <v>1</v>
      </c>
      <c r="H481" s="84">
        <v>2</v>
      </c>
      <c r="I481" s="84">
        <v>478</v>
      </c>
      <c r="J481" s="84">
        <v>333</v>
      </c>
      <c r="K481" s="84">
        <v>5</v>
      </c>
      <c r="L481" s="84">
        <v>3</v>
      </c>
      <c r="M481" s="84">
        <v>50</v>
      </c>
      <c r="N481" s="84">
        <v>59</v>
      </c>
      <c r="O481" s="84">
        <v>43</v>
      </c>
      <c r="P481" s="84">
        <v>1</v>
      </c>
      <c r="Q481" s="84">
        <v>8</v>
      </c>
      <c r="R481" s="84">
        <v>455</v>
      </c>
      <c r="S481" s="84">
        <v>321</v>
      </c>
    </row>
    <row r="482" spans="1:19">
      <c r="A482" s="3">
        <v>129</v>
      </c>
      <c r="B482" s="3">
        <v>1</v>
      </c>
      <c r="C482" s="3">
        <v>6</v>
      </c>
      <c r="D482" s="46" t="s">
        <v>10806</v>
      </c>
      <c r="E482" s="84">
        <v>4</v>
      </c>
      <c r="F482" s="84">
        <v>2</v>
      </c>
      <c r="G482" s="84">
        <v>1</v>
      </c>
      <c r="H482" s="84">
        <v>2</v>
      </c>
      <c r="I482" s="84">
        <v>479</v>
      </c>
      <c r="J482" s="84">
        <v>332</v>
      </c>
      <c r="K482" s="84">
        <v>6</v>
      </c>
      <c r="L482" s="84">
        <v>4</v>
      </c>
      <c r="M482" s="84">
        <v>49</v>
      </c>
      <c r="N482" s="84">
        <v>59</v>
      </c>
      <c r="O482" s="84">
        <v>43</v>
      </c>
      <c r="P482" s="84">
        <v>1</v>
      </c>
      <c r="Q482" s="84">
        <v>8</v>
      </c>
      <c r="R482" s="84">
        <v>456</v>
      </c>
      <c r="S482" s="84">
        <v>320</v>
      </c>
    </row>
    <row r="483" spans="1:19">
      <c r="A483" s="3">
        <v>129</v>
      </c>
      <c r="B483" s="3">
        <v>1</v>
      </c>
      <c r="C483" s="3">
        <v>7</v>
      </c>
      <c r="D483" s="46" t="s">
        <v>516</v>
      </c>
      <c r="E483" s="84">
        <v>3</v>
      </c>
      <c r="F483" s="84">
        <v>1</v>
      </c>
      <c r="G483" s="84">
        <v>1</v>
      </c>
      <c r="H483" s="84">
        <v>1</v>
      </c>
      <c r="I483" s="84">
        <v>480</v>
      </c>
      <c r="J483" s="84">
        <v>331</v>
      </c>
      <c r="K483" s="84">
        <v>7</v>
      </c>
      <c r="L483" s="84">
        <v>5</v>
      </c>
      <c r="M483" s="84">
        <v>48</v>
      </c>
      <c r="N483" s="84">
        <v>59</v>
      </c>
      <c r="O483" s="84">
        <v>43</v>
      </c>
      <c r="P483" s="84">
        <v>1</v>
      </c>
      <c r="Q483" s="84">
        <v>8</v>
      </c>
      <c r="R483" s="84">
        <v>457</v>
      </c>
      <c r="S483" s="84">
        <v>319</v>
      </c>
    </row>
    <row r="484" spans="1:19">
      <c r="A484" s="3">
        <v>129</v>
      </c>
      <c r="B484" s="3">
        <v>1</v>
      </c>
      <c r="C484" s="3">
        <v>8</v>
      </c>
      <c r="D484" s="46" t="s">
        <v>346</v>
      </c>
      <c r="E484" s="84">
        <v>6</v>
      </c>
      <c r="F484" s="84">
        <v>4</v>
      </c>
      <c r="G484" s="84">
        <v>1</v>
      </c>
      <c r="H484" s="84">
        <v>1</v>
      </c>
      <c r="I484" s="84">
        <v>481</v>
      </c>
      <c r="J484" s="84">
        <v>330</v>
      </c>
      <c r="K484" s="84">
        <v>8</v>
      </c>
      <c r="L484" s="84">
        <v>6</v>
      </c>
      <c r="M484" s="84">
        <v>47</v>
      </c>
      <c r="N484" s="84">
        <v>59</v>
      </c>
      <c r="O484" s="84">
        <v>43</v>
      </c>
      <c r="P484" s="84">
        <v>1</v>
      </c>
      <c r="Q484" s="84">
        <v>8</v>
      </c>
      <c r="R484" s="84">
        <v>458</v>
      </c>
      <c r="S484" s="84">
        <v>318</v>
      </c>
    </row>
    <row r="485" spans="1:19">
      <c r="A485" s="3">
        <v>129</v>
      </c>
      <c r="B485" s="3">
        <v>2</v>
      </c>
      <c r="C485" s="3">
        <v>1</v>
      </c>
      <c r="D485" s="46" t="s">
        <v>10733</v>
      </c>
      <c r="E485" s="84">
        <v>4</v>
      </c>
      <c r="F485" s="84">
        <v>1</v>
      </c>
      <c r="G485" s="84">
        <v>2</v>
      </c>
      <c r="H485" s="84">
        <v>1</v>
      </c>
      <c r="I485" s="84">
        <v>482</v>
      </c>
      <c r="J485" s="84">
        <v>329</v>
      </c>
      <c r="K485" s="84">
        <v>9</v>
      </c>
      <c r="L485" s="84">
        <v>7</v>
      </c>
      <c r="M485" s="84">
        <v>46</v>
      </c>
      <c r="N485" s="84">
        <v>60</v>
      </c>
      <c r="O485" s="84">
        <v>42</v>
      </c>
      <c r="P485" s="84">
        <v>2</v>
      </c>
      <c r="Q485" s="84">
        <v>7</v>
      </c>
      <c r="R485" s="84">
        <v>459</v>
      </c>
      <c r="S485" s="84">
        <v>317</v>
      </c>
    </row>
    <row r="486" spans="1:19">
      <c r="A486" s="3">
        <v>129</v>
      </c>
      <c r="B486" s="3">
        <v>2</v>
      </c>
      <c r="C486" s="3">
        <v>2</v>
      </c>
      <c r="D486" s="46" t="s">
        <v>10913</v>
      </c>
      <c r="E486" s="84">
        <v>2</v>
      </c>
      <c r="F486" s="84">
        <v>1</v>
      </c>
      <c r="G486" s="84">
        <v>2</v>
      </c>
      <c r="H486" s="84">
        <v>1</v>
      </c>
      <c r="I486" s="84">
        <v>483</v>
      </c>
      <c r="J486" s="84">
        <v>328</v>
      </c>
      <c r="K486" s="84">
        <v>10</v>
      </c>
      <c r="L486" s="84">
        <v>8</v>
      </c>
      <c r="M486" s="84">
        <v>45</v>
      </c>
      <c r="N486" s="84">
        <v>60</v>
      </c>
      <c r="O486" s="84">
        <v>42</v>
      </c>
      <c r="P486" s="84">
        <v>2</v>
      </c>
      <c r="Q486" s="84">
        <v>7</v>
      </c>
      <c r="R486" s="84">
        <v>460</v>
      </c>
      <c r="S486" s="84">
        <v>316</v>
      </c>
    </row>
    <row r="487" spans="1:19">
      <c r="A487" s="3">
        <v>129</v>
      </c>
      <c r="B487" s="3">
        <v>2</v>
      </c>
      <c r="C487" s="3">
        <v>3</v>
      </c>
      <c r="D487" s="46" t="s">
        <v>10915</v>
      </c>
      <c r="E487" s="84">
        <v>3</v>
      </c>
      <c r="F487" s="84">
        <v>1</v>
      </c>
      <c r="G487" s="84">
        <v>2</v>
      </c>
      <c r="H487" s="84">
        <v>1</v>
      </c>
      <c r="I487" s="84">
        <v>484</v>
      </c>
      <c r="J487" s="84">
        <v>327</v>
      </c>
      <c r="K487" s="84">
        <v>11</v>
      </c>
      <c r="L487" s="84">
        <v>9</v>
      </c>
      <c r="M487" s="84">
        <v>44</v>
      </c>
      <c r="N487" s="84">
        <v>60</v>
      </c>
      <c r="O487" s="84">
        <v>42</v>
      </c>
      <c r="P487" s="84">
        <v>2</v>
      </c>
      <c r="Q487" s="84">
        <v>7</v>
      </c>
      <c r="R487" s="84">
        <v>461</v>
      </c>
      <c r="S487" s="84">
        <v>315</v>
      </c>
    </row>
    <row r="488" spans="1:19">
      <c r="A488" s="3">
        <v>129</v>
      </c>
      <c r="B488" s="3">
        <v>2</v>
      </c>
      <c r="C488" s="3">
        <v>4</v>
      </c>
      <c r="D488" s="46" t="s">
        <v>765</v>
      </c>
      <c r="E488" s="84">
        <v>1</v>
      </c>
      <c r="F488" s="84">
        <v>3</v>
      </c>
      <c r="G488" s="84">
        <v>1</v>
      </c>
      <c r="H488" s="84">
        <v>1</v>
      </c>
      <c r="I488" s="84">
        <v>485</v>
      </c>
      <c r="J488" s="84">
        <v>326</v>
      </c>
      <c r="K488" s="84">
        <v>12</v>
      </c>
      <c r="L488" s="84">
        <v>10</v>
      </c>
      <c r="M488" s="84">
        <v>43</v>
      </c>
      <c r="N488" s="84">
        <v>60</v>
      </c>
      <c r="O488" s="84">
        <v>42</v>
      </c>
      <c r="P488" s="84">
        <v>2</v>
      </c>
      <c r="Q488" s="84">
        <v>7</v>
      </c>
      <c r="R488" s="84">
        <v>462</v>
      </c>
      <c r="S488" s="84">
        <v>314</v>
      </c>
    </row>
    <row r="489" spans="1:19">
      <c r="A489" s="3">
        <v>129</v>
      </c>
      <c r="B489" s="3">
        <v>2</v>
      </c>
      <c r="C489" s="3">
        <v>5</v>
      </c>
      <c r="D489" s="46" t="s">
        <v>15</v>
      </c>
      <c r="E489" s="84">
        <v>11</v>
      </c>
      <c r="F489" s="84">
        <v>8</v>
      </c>
      <c r="G489" s="84">
        <v>1</v>
      </c>
      <c r="H489" s="84">
        <v>3</v>
      </c>
      <c r="I489" s="84">
        <v>486</v>
      </c>
      <c r="J489" s="84">
        <v>325</v>
      </c>
      <c r="K489" s="84">
        <v>13</v>
      </c>
      <c r="L489" s="84">
        <v>11</v>
      </c>
      <c r="M489" s="84">
        <v>42</v>
      </c>
      <c r="N489" s="84">
        <v>60</v>
      </c>
      <c r="O489" s="84">
        <v>42</v>
      </c>
      <c r="P489" s="84">
        <v>2</v>
      </c>
      <c r="Q489" s="84">
        <v>7</v>
      </c>
      <c r="R489" s="84">
        <v>463</v>
      </c>
      <c r="S489" s="84">
        <v>313</v>
      </c>
    </row>
    <row r="490" spans="1:19">
      <c r="A490" s="3">
        <v>129</v>
      </c>
      <c r="B490" s="3">
        <v>2</v>
      </c>
      <c r="C490" s="3">
        <v>6</v>
      </c>
      <c r="D490" s="46" t="s">
        <v>10916</v>
      </c>
      <c r="E490" s="84">
        <v>1</v>
      </c>
      <c r="F490" s="84">
        <v>1</v>
      </c>
      <c r="G490" s="84">
        <v>1</v>
      </c>
      <c r="H490" s="84">
        <v>1</v>
      </c>
      <c r="I490" s="84">
        <v>487</v>
      </c>
      <c r="J490" s="84">
        <v>324</v>
      </c>
      <c r="K490" s="84">
        <v>14</v>
      </c>
      <c r="L490" s="84">
        <v>12</v>
      </c>
      <c r="M490" s="84">
        <v>41</v>
      </c>
      <c r="N490" s="84">
        <v>60</v>
      </c>
      <c r="O490" s="84">
        <v>42</v>
      </c>
      <c r="P490" s="84">
        <v>2</v>
      </c>
      <c r="Q490" s="84">
        <v>7</v>
      </c>
      <c r="R490" s="84">
        <v>464</v>
      </c>
      <c r="S490" s="84">
        <v>312</v>
      </c>
    </row>
    <row r="491" spans="1:19">
      <c r="A491" s="3">
        <v>129</v>
      </c>
      <c r="B491" s="3">
        <v>2</v>
      </c>
      <c r="C491" s="3">
        <v>7</v>
      </c>
      <c r="D491" s="46" t="s">
        <v>311</v>
      </c>
      <c r="E491" s="84">
        <v>15</v>
      </c>
      <c r="F491" s="84">
        <v>4</v>
      </c>
      <c r="G491" s="84">
        <v>1</v>
      </c>
      <c r="H491" s="84">
        <v>1</v>
      </c>
      <c r="I491" s="84">
        <v>488</v>
      </c>
      <c r="J491" s="84">
        <v>323</v>
      </c>
      <c r="K491" s="84">
        <v>15</v>
      </c>
      <c r="L491" s="84">
        <v>13</v>
      </c>
      <c r="M491" s="84">
        <v>40</v>
      </c>
      <c r="N491" s="84">
        <v>60</v>
      </c>
      <c r="O491" s="84">
        <v>42</v>
      </c>
      <c r="P491" s="84">
        <v>2</v>
      </c>
      <c r="Q491" s="84">
        <v>7</v>
      </c>
      <c r="R491" s="84">
        <v>465</v>
      </c>
      <c r="S491" s="84">
        <v>311</v>
      </c>
    </row>
    <row r="492" spans="1:19">
      <c r="A492" s="3">
        <v>129</v>
      </c>
      <c r="B492" s="3">
        <v>3</v>
      </c>
      <c r="C492" s="3">
        <v>1</v>
      </c>
      <c r="D492" s="46" t="s">
        <v>24</v>
      </c>
      <c r="E492" s="84">
        <v>8</v>
      </c>
      <c r="F492" s="84">
        <v>9</v>
      </c>
      <c r="G492" s="84">
        <v>1</v>
      </c>
      <c r="H492" s="84">
        <v>1</v>
      </c>
      <c r="I492" s="84">
        <v>489</v>
      </c>
      <c r="J492" s="84">
        <v>322</v>
      </c>
      <c r="K492" s="84">
        <v>16</v>
      </c>
      <c r="L492" s="84">
        <v>14</v>
      </c>
      <c r="M492" s="84">
        <v>39</v>
      </c>
      <c r="N492" s="84">
        <v>61</v>
      </c>
      <c r="O492" s="84">
        <v>41</v>
      </c>
      <c r="P492" s="84">
        <v>3</v>
      </c>
      <c r="Q492" s="84">
        <v>6</v>
      </c>
      <c r="R492" s="84">
        <v>466</v>
      </c>
      <c r="S492" s="84">
        <v>310</v>
      </c>
    </row>
    <row r="493" spans="1:19">
      <c r="A493" s="3">
        <v>129</v>
      </c>
      <c r="B493" s="3">
        <v>3</v>
      </c>
      <c r="C493" s="3">
        <v>2</v>
      </c>
      <c r="D493" s="46" t="s">
        <v>10917</v>
      </c>
      <c r="E493" s="84">
        <v>1</v>
      </c>
      <c r="F493" s="84">
        <v>1</v>
      </c>
      <c r="G493" s="84">
        <v>1</v>
      </c>
      <c r="H493" s="84">
        <v>1</v>
      </c>
      <c r="I493" s="84">
        <v>490</v>
      </c>
      <c r="J493" s="84">
        <v>321</v>
      </c>
      <c r="K493" s="84">
        <v>17</v>
      </c>
      <c r="L493" s="84">
        <v>15</v>
      </c>
      <c r="M493" s="84">
        <v>38</v>
      </c>
      <c r="N493" s="84">
        <v>61</v>
      </c>
      <c r="O493" s="84">
        <v>41</v>
      </c>
      <c r="P493" s="84">
        <v>3</v>
      </c>
      <c r="Q493" s="84">
        <v>6</v>
      </c>
      <c r="R493" s="84">
        <v>467</v>
      </c>
      <c r="S493" s="84">
        <v>309</v>
      </c>
    </row>
    <row r="494" spans="1:19">
      <c r="A494" s="3">
        <v>129</v>
      </c>
      <c r="B494" s="3">
        <v>3</v>
      </c>
      <c r="C494" s="3">
        <v>3</v>
      </c>
      <c r="D494" s="46" t="s">
        <v>10918</v>
      </c>
      <c r="E494" s="84">
        <v>1</v>
      </c>
      <c r="F494" s="84">
        <v>2</v>
      </c>
      <c r="G494" s="84">
        <v>1</v>
      </c>
      <c r="H494" s="84">
        <v>2</v>
      </c>
      <c r="I494" s="84">
        <v>491</v>
      </c>
      <c r="J494" s="84">
        <v>320</v>
      </c>
      <c r="K494" s="84">
        <v>18</v>
      </c>
      <c r="L494" s="84">
        <v>16</v>
      </c>
      <c r="M494" s="84">
        <v>37</v>
      </c>
      <c r="N494" s="84">
        <v>61</v>
      </c>
      <c r="O494" s="84">
        <v>41</v>
      </c>
      <c r="P494" s="84">
        <v>3</v>
      </c>
      <c r="Q494" s="84">
        <v>6</v>
      </c>
      <c r="R494" s="84">
        <v>468</v>
      </c>
      <c r="S494" s="84">
        <v>308</v>
      </c>
    </row>
    <row r="495" spans="1:19">
      <c r="A495" s="3">
        <v>129</v>
      </c>
      <c r="B495" s="3">
        <v>3</v>
      </c>
      <c r="C495" s="3">
        <v>4</v>
      </c>
      <c r="D495" s="46" t="s">
        <v>10919</v>
      </c>
      <c r="E495" s="84">
        <v>2</v>
      </c>
      <c r="F495" s="84">
        <v>1</v>
      </c>
      <c r="G495" s="84">
        <v>2</v>
      </c>
      <c r="H495" s="84">
        <v>1</v>
      </c>
      <c r="I495" s="84">
        <v>492</v>
      </c>
      <c r="J495" s="84">
        <v>319</v>
      </c>
      <c r="K495" s="84">
        <v>19</v>
      </c>
      <c r="L495" s="84">
        <v>17</v>
      </c>
      <c r="M495" s="84">
        <v>36</v>
      </c>
      <c r="N495" s="84">
        <v>61</v>
      </c>
      <c r="O495" s="84">
        <v>41</v>
      </c>
      <c r="P495" s="84">
        <v>3</v>
      </c>
      <c r="Q495" s="84">
        <v>6</v>
      </c>
      <c r="R495" s="84">
        <v>469</v>
      </c>
      <c r="S495" s="84">
        <v>307</v>
      </c>
    </row>
    <row r="496" spans="1:19">
      <c r="A496" s="3">
        <v>129</v>
      </c>
      <c r="B496" s="3">
        <v>3</v>
      </c>
      <c r="C496" s="3">
        <v>5</v>
      </c>
      <c r="D496" s="46" t="s">
        <v>10920</v>
      </c>
      <c r="E496" s="84">
        <v>1</v>
      </c>
      <c r="F496" s="84">
        <v>1</v>
      </c>
      <c r="G496" s="84">
        <v>1</v>
      </c>
      <c r="H496" s="84">
        <v>1</v>
      </c>
      <c r="I496" s="84">
        <v>493</v>
      </c>
      <c r="J496" s="84">
        <v>318</v>
      </c>
      <c r="K496" s="84">
        <v>20</v>
      </c>
      <c r="L496" s="84">
        <v>18</v>
      </c>
      <c r="M496" s="84">
        <v>35</v>
      </c>
      <c r="N496" s="84">
        <v>61</v>
      </c>
      <c r="O496" s="84">
        <v>41</v>
      </c>
      <c r="P496" s="84">
        <v>3</v>
      </c>
      <c r="Q496" s="84">
        <v>6</v>
      </c>
      <c r="R496" s="84">
        <v>470</v>
      </c>
      <c r="S496" s="84">
        <v>306</v>
      </c>
    </row>
    <row r="497" spans="1:19">
      <c r="A497" s="3">
        <v>129</v>
      </c>
      <c r="B497" s="3">
        <v>3</v>
      </c>
      <c r="C497" s="3">
        <v>6</v>
      </c>
      <c r="D497" s="46" t="s">
        <v>10921</v>
      </c>
      <c r="E497" s="84">
        <v>1</v>
      </c>
      <c r="F497" s="84">
        <v>1</v>
      </c>
      <c r="G497" s="84">
        <v>1</v>
      </c>
      <c r="H497" s="84">
        <v>1</v>
      </c>
      <c r="I497" s="84">
        <v>494</v>
      </c>
      <c r="J497" s="84">
        <v>317</v>
      </c>
      <c r="K497" s="84">
        <v>21</v>
      </c>
      <c r="L497" s="84">
        <v>19</v>
      </c>
      <c r="M497" s="84">
        <v>34</v>
      </c>
      <c r="N497" s="84">
        <v>61</v>
      </c>
      <c r="O497" s="84">
        <v>41</v>
      </c>
      <c r="P497" s="84">
        <v>3</v>
      </c>
      <c r="Q497" s="84">
        <v>6</v>
      </c>
      <c r="R497" s="84">
        <v>471</v>
      </c>
      <c r="S497" s="84">
        <v>305</v>
      </c>
    </row>
    <row r="498" spans="1:19">
      <c r="A498" s="3">
        <v>129</v>
      </c>
      <c r="B498" s="3">
        <v>4</v>
      </c>
      <c r="C498" s="3">
        <v>1</v>
      </c>
      <c r="D498" s="46" t="s">
        <v>22</v>
      </c>
      <c r="E498" s="84">
        <v>31</v>
      </c>
      <c r="F498" s="84">
        <v>21</v>
      </c>
      <c r="G498" s="84">
        <v>1</v>
      </c>
      <c r="H498" s="84">
        <v>3</v>
      </c>
      <c r="I498" s="84">
        <v>495</v>
      </c>
      <c r="J498" s="84">
        <v>316</v>
      </c>
      <c r="K498" s="84">
        <v>22</v>
      </c>
      <c r="L498" s="84">
        <v>20</v>
      </c>
      <c r="M498" s="84">
        <v>33</v>
      </c>
      <c r="N498" s="84">
        <v>62</v>
      </c>
      <c r="O498" s="84">
        <v>40</v>
      </c>
      <c r="P498" s="84">
        <v>4</v>
      </c>
      <c r="Q498" s="84">
        <v>5</v>
      </c>
      <c r="R498" s="84">
        <v>472</v>
      </c>
      <c r="S498" s="84">
        <v>304</v>
      </c>
    </row>
    <row r="499" spans="1:19">
      <c r="A499" s="3">
        <v>129</v>
      </c>
      <c r="B499" s="3">
        <v>4</v>
      </c>
      <c r="C499" s="3">
        <v>2</v>
      </c>
      <c r="D499" s="46" t="s">
        <v>518</v>
      </c>
      <c r="E499" s="84">
        <v>3</v>
      </c>
      <c r="F499" s="84">
        <v>1</v>
      </c>
      <c r="G499" s="84">
        <v>1</v>
      </c>
      <c r="H499" s="84">
        <v>1</v>
      </c>
      <c r="I499" s="84">
        <v>496</v>
      </c>
      <c r="J499" s="84">
        <v>315</v>
      </c>
      <c r="K499" s="84">
        <v>23</v>
      </c>
      <c r="L499" s="84">
        <v>21</v>
      </c>
      <c r="M499" s="84">
        <v>32</v>
      </c>
      <c r="N499" s="84">
        <v>62</v>
      </c>
      <c r="O499" s="84">
        <v>40</v>
      </c>
      <c r="P499" s="84">
        <v>4</v>
      </c>
      <c r="Q499" s="84">
        <v>5</v>
      </c>
      <c r="R499" s="84">
        <v>473</v>
      </c>
      <c r="S499" s="84">
        <v>303</v>
      </c>
    </row>
    <row r="500" spans="1:19">
      <c r="A500" s="3">
        <v>129</v>
      </c>
      <c r="B500" s="3">
        <v>4</v>
      </c>
      <c r="C500" s="3">
        <v>3</v>
      </c>
      <c r="D500" s="46" t="s">
        <v>10922</v>
      </c>
      <c r="E500" s="84">
        <v>1</v>
      </c>
      <c r="F500" s="84">
        <v>1</v>
      </c>
      <c r="G500" s="84">
        <v>1</v>
      </c>
      <c r="H500" s="84">
        <v>1</v>
      </c>
      <c r="I500" s="84">
        <v>497</v>
      </c>
      <c r="J500" s="84">
        <v>314</v>
      </c>
      <c r="K500" s="84">
        <v>24</v>
      </c>
      <c r="L500" s="84">
        <v>22</v>
      </c>
      <c r="M500" s="84">
        <v>31</v>
      </c>
      <c r="N500" s="84">
        <v>62</v>
      </c>
      <c r="O500" s="84">
        <v>40</v>
      </c>
      <c r="P500" s="84">
        <v>4</v>
      </c>
      <c r="Q500" s="84">
        <v>5</v>
      </c>
      <c r="R500" s="84">
        <v>474</v>
      </c>
      <c r="S500" s="84">
        <v>302</v>
      </c>
    </row>
    <row r="501" spans="1:19">
      <c r="A501" s="3">
        <v>129</v>
      </c>
      <c r="B501" s="3">
        <v>4</v>
      </c>
      <c r="C501" s="3">
        <v>4</v>
      </c>
      <c r="D501" s="46" t="s">
        <v>10923</v>
      </c>
      <c r="E501" s="84">
        <v>1</v>
      </c>
      <c r="F501" s="84">
        <v>1</v>
      </c>
      <c r="G501" s="84">
        <v>1</v>
      </c>
      <c r="H501" s="84">
        <v>1</v>
      </c>
      <c r="I501" s="84">
        <v>498</v>
      </c>
      <c r="J501" s="84">
        <v>313</v>
      </c>
      <c r="K501" s="84">
        <v>25</v>
      </c>
      <c r="L501" s="84">
        <v>23</v>
      </c>
      <c r="M501" s="84">
        <v>30</v>
      </c>
      <c r="N501" s="84">
        <v>62</v>
      </c>
      <c r="O501" s="84">
        <v>40</v>
      </c>
      <c r="P501" s="84">
        <v>4</v>
      </c>
      <c r="Q501" s="84">
        <v>5</v>
      </c>
      <c r="R501" s="84">
        <v>475</v>
      </c>
      <c r="S501" s="84">
        <v>301</v>
      </c>
    </row>
    <row r="502" spans="1:19">
      <c r="A502" s="3">
        <v>129</v>
      </c>
      <c r="B502" s="3">
        <v>4</v>
      </c>
      <c r="C502" s="3">
        <v>5</v>
      </c>
      <c r="D502" s="46" t="s">
        <v>17</v>
      </c>
      <c r="E502" s="84">
        <v>1</v>
      </c>
      <c r="F502" s="84">
        <v>1</v>
      </c>
      <c r="G502" s="84">
        <v>1</v>
      </c>
      <c r="H502" s="84">
        <v>1</v>
      </c>
      <c r="I502" s="84">
        <v>499</v>
      </c>
      <c r="J502" s="84">
        <v>312</v>
      </c>
      <c r="K502" s="84">
        <v>26</v>
      </c>
      <c r="L502" s="84">
        <v>24</v>
      </c>
      <c r="M502" s="84">
        <v>29</v>
      </c>
      <c r="N502" s="84">
        <v>62</v>
      </c>
      <c r="O502" s="84">
        <v>40</v>
      </c>
      <c r="P502" s="84">
        <v>4</v>
      </c>
      <c r="Q502" s="84">
        <v>5</v>
      </c>
      <c r="R502" s="84">
        <v>476</v>
      </c>
      <c r="S502" s="84">
        <v>300</v>
      </c>
    </row>
    <row r="503" spans="1:19">
      <c r="A503" s="3">
        <v>129</v>
      </c>
      <c r="B503" s="3">
        <v>5</v>
      </c>
      <c r="C503" s="3">
        <v>1</v>
      </c>
      <c r="D503" s="46" t="s">
        <v>310</v>
      </c>
      <c r="E503" s="84">
        <v>2</v>
      </c>
      <c r="F503" s="84">
        <v>1</v>
      </c>
      <c r="G503" s="84">
        <v>1</v>
      </c>
      <c r="H503" s="84">
        <v>1</v>
      </c>
      <c r="I503" s="84">
        <v>500</v>
      </c>
      <c r="J503" s="84">
        <v>311</v>
      </c>
      <c r="K503" s="114">
        <v>27</v>
      </c>
      <c r="L503" s="84">
        <v>25</v>
      </c>
      <c r="M503" s="84">
        <v>28</v>
      </c>
      <c r="N503" s="84">
        <v>63</v>
      </c>
      <c r="O503" s="84">
        <v>39</v>
      </c>
      <c r="P503" s="84">
        <v>5</v>
      </c>
      <c r="Q503" s="84">
        <v>4</v>
      </c>
      <c r="R503" s="84">
        <v>477</v>
      </c>
      <c r="S503" s="84">
        <v>299</v>
      </c>
    </row>
    <row r="504" spans="1:19">
      <c r="A504" s="3">
        <v>129</v>
      </c>
      <c r="B504" s="3">
        <v>5</v>
      </c>
      <c r="C504" s="3">
        <v>2</v>
      </c>
      <c r="D504" s="46" t="s">
        <v>10924</v>
      </c>
      <c r="E504" s="84">
        <v>1</v>
      </c>
      <c r="F504" s="84">
        <v>1</v>
      </c>
      <c r="G504" s="84">
        <v>1</v>
      </c>
      <c r="H504" s="84">
        <v>1</v>
      </c>
      <c r="I504" s="84">
        <v>501</v>
      </c>
      <c r="J504" s="84">
        <v>310</v>
      </c>
      <c r="K504" s="84">
        <v>28</v>
      </c>
      <c r="L504" s="114">
        <v>26</v>
      </c>
      <c r="M504" s="114">
        <v>27</v>
      </c>
      <c r="N504" s="84">
        <v>63</v>
      </c>
      <c r="O504" s="84">
        <v>39</v>
      </c>
      <c r="P504" s="84">
        <v>5</v>
      </c>
      <c r="Q504" s="84">
        <v>4</v>
      </c>
      <c r="R504" s="84">
        <v>478</v>
      </c>
      <c r="S504" s="84">
        <v>298</v>
      </c>
    </row>
    <row r="505" spans="1:19">
      <c r="A505" s="3">
        <v>129</v>
      </c>
      <c r="B505" s="3">
        <v>5</v>
      </c>
      <c r="C505" s="3">
        <v>3</v>
      </c>
      <c r="D505" s="46" t="s">
        <v>307</v>
      </c>
      <c r="E505" s="84">
        <v>1</v>
      </c>
      <c r="F505" s="84">
        <v>1</v>
      </c>
      <c r="G505" s="84">
        <v>1</v>
      </c>
      <c r="H505" s="84">
        <v>1</v>
      </c>
      <c r="I505" s="84">
        <v>502</v>
      </c>
      <c r="J505" s="84">
        <v>309</v>
      </c>
      <c r="K505" s="84">
        <v>29</v>
      </c>
      <c r="L505" s="84">
        <v>27</v>
      </c>
      <c r="M505" s="114">
        <v>26</v>
      </c>
      <c r="N505" s="84">
        <v>63</v>
      </c>
      <c r="O505" s="84">
        <v>39</v>
      </c>
      <c r="P505" s="84">
        <v>5</v>
      </c>
      <c r="Q505" s="84">
        <v>4</v>
      </c>
      <c r="R505" s="84">
        <v>479</v>
      </c>
      <c r="S505" s="84">
        <v>297</v>
      </c>
    </row>
    <row r="506" spans="1:19">
      <c r="A506" s="3">
        <v>129</v>
      </c>
      <c r="B506" s="3">
        <v>5</v>
      </c>
      <c r="C506" s="3">
        <v>4</v>
      </c>
      <c r="D506" s="46" t="s">
        <v>507</v>
      </c>
      <c r="E506" s="84">
        <v>4</v>
      </c>
      <c r="F506" s="84">
        <v>4</v>
      </c>
      <c r="G506" s="84">
        <v>1</v>
      </c>
      <c r="H506" s="84">
        <v>1</v>
      </c>
      <c r="I506" s="84">
        <v>503</v>
      </c>
      <c r="J506" s="84">
        <v>308</v>
      </c>
      <c r="K506" s="84">
        <v>30</v>
      </c>
      <c r="L506" s="84">
        <v>28</v>
      </c>
      <c r="M506" s="84">
        <v>25</v>
      </c>
      <c r="N506" s="84">
        <v>63</v>
      </c>
      <c r="O506" s="84">
        <v>39</v>
      </c>
      <c r="P506" s="84">
        <v>5</v>
      </c>
      <c r="Q506" s="84">
        <v>4</v>
      </c>
      <c r="R506" s="84">
        <v>480</v>
      </c>
      <c r="S506" s="84">
        <v>296</v>
      </c>
    </row>
    <row r="507" spans="1:19">
      <c r="A507" s="3">
        <v>129</v>
      </c>
      <c r="B507" s="3">
        <v>5</v>
      </c>
      <c r="C507" s="3">
        <v>5</v>
      </c>
      <c r="D507" s="46" t="s">
        <v>10925</v>
      </c>
      <c r="E507" s="84">
        <v>2</v>
      </c>
      <c r="F507" s="84">
        <v>1</v>
      </c>
      <c r="G507" s="84">
        <v>1</v>
      </c>
      <c r="H507" s="84">
        <v>1</v>
      </c>
      <c r="I507" s="84">
        <v>504</v>
      </c>
      <c r="J507" s="84">
        <v>307</v>
      </c>
      <c r="K507" s="84">
        <v>31</v>
      </c>
      <c r="L507" s="84">
        <v>29</v>
      </c>
      <c r="M507" s="84">
        <v>24</v>
      </c>
      <c r="N507" s="84">
        <v>63</v>
      </c>
      <c r="O507" s="84">
        <v>39</v>
      </c>
      <c r="P507" s="84">
        <v>5</v>
      </c>
      <c r="Q507" s="84">
        <v>4</v>
      </c>
      <c r="R507" s="84">
        <v>481</v>
      </c>
      <c r="S507" s="84">
        <v>295</v>
      </c>
    </row>
    <row r="508" spans="1:19">
      <c r="A508" s="3">
        <v>129</v>
      </c>
      <c r="B508" s="3">
        <v>5</v>
      </c>
      <c r="C508" s="3">
        <v>6</v>
      </c>
      <c r="D508" s="46" t="s">
        <v>868</v>
      </c>
      <c r="E508" s="84">
        <v>4</v>
      </c>
      <c r="F508" s="84">
        <v>4</v>
      </c>
      <c r="G508" s="84">
        <v>1</v>
      </c>
      <c r="H508" s="84">
        <v>1</v>
      </c>
      <c r="I508" s="84">
        <v>505</v>
      </c>
      <c r="J508" s="84">
        <v>306</v>
      </c>
      <c r="K508" s="84">
        <v>32</v>
      </c>
      <c r="L508" s="84">
        <v>30</v>
      </c>
      <c r="M508" s="84">
        <v>23</v>
      </c>
      <c r="N508" s="84">
        <v>63</v>
      </c>
      <c r="O508" s="84">
        <v>39</v>
      </c>
      <c r="P508" s="84">
        <v>5</v>
      </c>
      <c r="Q508" s="84">
        <v>4</v>
      </c>
      <c r="R508" s="84">
        <v>482</v>
      </c>
      <c r="S508" s="84">
        <v>294</v>
      </c>
    </row>
    <row r="509" spans="1:19">
      <c r="A509" s="3">
        <v>129</v>
      </c>
      <c r="B509" s="3">
        <v>6</v>
      </c>
      <c r="C509" s="3">
        <v>1</v>
      </c>
      <c r="D509" s="46" t="s">
        <v>2637</v>
      </c>
      <c r="E509" s="84">
        <v>7</v>
      </c>
      <c r="F509" s="84">
        <v>2</v>
      </c>
      <c r="G509" s="84">
        <v>1</v>
      </c>
      <c r="H509" s="84">
        <v>1</v>
      </c>
      <c r="I509" s="84">
        <v>506</v>
      </c>
      <c r="J509" s="84">
        <v>305</v>
      </c>
      <c r="K509" s="84">
        <v>33</v>
      </c>
      <c r="L509" s="84">
        <v>31</v>
      </c>
      <c r="M509" s="84">
        <v>22</v>
      </c>
      <c r="N509" s="84">
        <v>64</v>
      </c>
      <c r="O509" s="84">
        <v>38</v>
      </c>
      <c r="P509" s="84">
        <v>6</v>
      </c>
      <c r="Q509" s="84">
        <v>3</v>
      </c>
      <c r="R509" s="84">
        <v>483</v>
      </c>
      <c r="S509" s="84">
        <v>293</v>
      </c>
    </row>
    <row r="510" spans="1:19">
      <c r="A510" s="3">
        <v>129</v>
      </c>
      <c r="B510" s="3">
        <v>6</v>
      </c>
      <c r="C510" s="3">
        <v>2</v>
      </c>
      <c r="D510" s="46" t="s">
        <v>10926</v>
      </c>
      <c r="E510" s="84">
        <v>1</v>
      </c>
      <c r="F510" s="84">
        <v>1</v>
      </c>
      <c r="G510" s="84">
        <v>1</v>
      </c>
      <c r="H510" s="84">
        <v>1</v>
      </c>
      <c r="I510" s="84">
        <v>507</v>
      </c>
      <c r="J510" s="84">
        <v>304</v>
      </c>
      <c r="K510" s="84">
        <v>34</v>
      </c>
      <c r="L510" s="84">
        <v>32</v>
      </c>
      <c r="M510" s="84">
        <v>21</v>
      </c>
      <c r="N510" s="84">
        <v>64</v>
      </c>
      <c r="O510" s="84">
        <v>38</v>
      </c>
      <c r="P510" s="84">
        <v>6</v>
      </c>
      <c r="Q510" s="84">
        <v>3</v>
      </c>
      <c r="R510" s="84">
        <v>484</v>
      </c>
      <c r="S510" s="84">
        <v>292</v>
      </c>
    </row>
    <row r="511" spans="1:19">
      <c r="A511" s="3">
        <v>129</v>
      </c>
      <c r="B511" s="3">
        <v>6</v>
      </c>
      <c r="C511" s="3">
        <v>3</v>
      </c>
      <c r="D511" s="46" t="s">
        <v>10927</v>
      </c>
      <c r="E511" s="84">
        <v>1</v>
      </c>
      <c r="F511" s="84">
        <v>1</v>
      </c>
      <c r="G511" s="84">
        <v>1</v>
      </c>
      <c r="H511" s="84">
        <v>1</v>
      </c>
      <c r="I511" s="84">
        <v>508</v>
      </c>
      <c r="J511" s="84">
        <v>303</v>
      </c>
      <c r="K511" s="84">
        <v>35</v>
      </c>
      <c r="L511" s="84">
        <v>33</v>
      </c>
      <c r="M511" s="84">
        <v>20</v>
      </c>
      <c r="N511" s="84">
        <v>64</v>
      </c>
      <c r="O511" s="84">
        <v>38</v>
      </c>
      <c r="P511" s="84">
        <v>6</v>
      </c>
      <c r="Q511" s="84">
        <v>3</v>
      </c>
      <c r="R511" s="84">
        <v>485</v>
      </c>
      <c r="S511" s="84">
        <v>291</v>
      </c>
    </row>
    <row r="512" spans="1:19">
      <c r="A512" s="3">
        <v>129</v>
      </c>
      <c r="B512" s="3">
        <v>6</v>
      </c>
      <c r="C512" s="3">
        <v>4</v>
      </c>
      <c r="D512" s="46" t="s">
        <v>10928</v>
      </c>
      <c r="E512" s="84">
        <v>1</v>
      </c>
      <c r="F512" s="84">
        <v>1</v>
      </c>
      <c r="G512" s="84">
        <v>1</v>
      </c>
      <c r="H512" s="84">
        <v>1</v>
      </c>
      <c r="I512" s="84">
        <v>509</v>
      </c>
      <c r="J512" s="84">
        <v>302</v>
      </c>
      <c r="K512" s="84">
        <v>36</v>
      </c>
      <c r="L512" s="84">
        <v>34</v>
      </c>
      <c r="M512" s="84">
        <v>19</v>
      </c>
      <c r="N512" s="84">
        <v>64</v>
      </c>
      <c r="O512" s="84">
        <v>38</v>
      </c>
      <c r="P512" s="84">
        <v>6</v>
      </c>
      <c r="Q512" s="84">
        <v>3</v>
      </c>
      <c r="R512" s="84">
        <v>486</v>
      </c>
      <c r="S512" s="84">
        <v>290</v>
      </c>
    </row>
    <row r="513" spans="1:19">
      <c r="A513" s="3">
        <v>129</v>
      </c>
      <c r="B513" s="3">
        <v>6</v>
      </c>
      <c r="C513" s="3">
        <v>5</v>
      </c>
      <c r="D513" s="46" t="s">
        <v>10929</v>
      </c>
      <c r="E513" s="84">
        <v>1</v>
      </c>
      <c r="F513" s="84">
        <v>1</v>
      </c>
      <c r="G513" s="84">
        <v>1</v>
      </c>
      <c r="H513" s="84">
        <v>1</v>
      </c>
      <c r="I513" s="84">
        <v>510</v>
      </c>
      <c r="J513" s="84">
        <v>301</v>
      </c>
      <c r="K513" s="84">
        <v>37</v>
      </c>
      <c r="L513" s="84">
        <v>35</v>
      </c>
      <c r="M513" s="84">
        <v>18</v>
      </c>
      <c r="N513" s="84">
        <v>64</v>
      </c>
      <c r="O513" s="84">
        <v>38</v>
      </c>
      <c r="P513" s="84">
        <v>6</v>
      </c>
      <c r="Q513" s="84">
        <v>3</v>
      </c>
      <c r="R513" s="84">
        <v>487</v>
      </c>
      <c r="S513" s="84">
        <v>289</v>
      </c>
    </row>
    <row r="514" spans="1:19">
      <c r="A514" s="3">
        <v>129</v>
      </c>
      <c r="B514" s="3">
        <v>6</v>
      </c>
      <c r="C514" s="3">
        <v>6</v>
      </c>
      <c r="D514" s="46" t="s">
        <v>3962</v>
      </c>
      <c r="E514" s="84">
        <v>1</v>
      </c>
      <c r="F514" s="84">
        <v>1</v>
      </c>
      <c r="G514" s="84">
        <v>1</v>
      </c>
      <c r="H514" s="84">
        <v>1</v>
      </c>
      <c r="I514" s="84">
        <v>511</v>
      </c>
      <c r="J514" s="84">
        <v>300</v>
      </c>
      <c r="K514" s="84">
        <v>38</v>
      </c>
      <c r="L514" s="84">
        <v>36</v>
      </c>
      <c r="M514" s="84">
        <v>17</v>
      </c>
      <c r="N514" s="84">
        <v>64</v>
      </c>
      <c r="O514" s="84">
        <v>38</v>
      </c>
      <c r="P514" s="84">
        <v>6</v>
      </c>
      <c r="Q514" s="84">
        <v>3</v>
      </c>
      <c r="R514" s="84">
        <v>488</v>
      </c>
      <c r="S514" s="84">
        <v>288</v>
      </c>
    </row>
    <row r="515" spans="1:19">
      <c r="A515" s="3">
        <v>129</v>
      </c>
      <c r="B515" s="3">
        <v>7</v>
      </c>
      <c r="C515" s="3">
        <v>1</v>
      </c>
      <c r="D515" s="46" t="s">
        <v>10818</v>
      </c>
      <c r="E515" s="84">
        <v>12</v>
      </c>
      <c r="F515" s="84">
        <v>7</v>
      </c>
      <c r="G515" s="84">
        <v>2</v>
      </c>
      <c r="H515" s="84">
        <v>2</v>
      </c>
      <c r="I515" s="84">
        <v>512</v>
      </c>
      <c r="J515" s="84">
        <v>299</v>
      </c>
      <c r="K515" s="84">
        <v>39</v>
      </c>
      <c r="L515" s="84">
        <v>37</v>
      </c>
      <c r="M515" s="84">
        <v>16</v>
      </c>
      <c r="N515" s="84">
        <v>65</v>
      </c>
      <c r="O515" s="84">
        <v>37</v>
      </c>
      <c r="P515" s="84">
        <v>7</v>
      </c>
      <c r="Q515" s="84">
        <v>2</v>
      </c>
      <c r="R515" s="84">
        <v>489</v>
      </c>
      <c r="S515" s="84">
        <v>287</v>
      </c>
    </row>
    <row r="516" spans="1:19">
      <c r="A516" s="3">
        <v>129</v>
      </c>
      <c r="B516" s="3">
        <v>7</v>
      </c>
      <c r="C516" s="3">
        <v>2</v>
      </c>
      <c r="D516" s="46" t="s">
        <v>10886</v>
      </c>
      <c r="E516" s="84">
        <v>3</v>
      </c>
      <c r="F516" s="84">
        <v>1</v>
      </c>
      <c r="G516" s="84">
        <v>1</v>
      </c>
      <c r="H516" s="84">
        <v>1</v>
      </c>
      <c r="I516" s="84">
        <v>513</v>
      </c>
      <c r="J516" s="84">
        <v>298</v>
      </c>
      <c r="K516" s="84">
        <v>40</v>
      </c>
      <c r="L516" s="84">
        <v>38</v>
      </c>
      <c r="M516" s="84">
        <v>15</v>
      </c>
      <c r="N516" s="84">
        <v>65</v>
      </c>
      <c r="O516" s="84">
        <v>37</v>
      </c>
      <c r="P516" s="84">
        <v>7</v>
      </c>
      <c r="Q516" s="84">
        <v>2</v>
      </c>
      <c r="R516" s="84">
        <v>490</v>
      </c>
      <c r="S516" s="84">
        <v>286</v>
      </c>
    </row>
    <row r="517" spans="1:19">
      <c r="A517" s="3">
        <v>129</v>
      </c>
      <c r="B517" s="3">
        <v>7</v>
      </c>
      <c r="C517" s="3">
        <v>3</v>
      </c>
      <c r="D517" s="46" t="s">
        <v>10930</v>
      </c>
      <c r="E517" s="84">
        <v>2</v>
      </c>
      <c r="F517" s="84">
        <v>1</v>
      </c>
      <c r="G517" s="84">
        <v>1</v>
      </c>
      <c r="H517" s="84">
        <v>1</v>
      </c>
      <c r="I517" s="84">
        <v>514</v>
      </c>
      <c r="J517" s="84">
        <v>297</v>
      </c>
      <c r="K517" s="84">
        <v>41</v>
      </c>
      <c r="L517" s="84">
        <v>39</v>
      </c>
      <c r="M517" s="84">
        <v>14</v>
      </c>
      <c r="N517" s="84">
        <v>65</v>
      </c>
      <c r="O517" s="84">
        <v>37</v>
      </c>
      <c r="P517" s="84">
        <v>7</v>
      </c>
      <c r="Q517" s="84">
        <v>2</v>
      </c>
      <c r="R517" s="84">
        <v>491</v>
      </c>
      <c r="S517" s="84">
        <v>285</v>
      </c>
    </row>
    <row r="518" spans="1:19">
      <c r="A518" s="3">
        <v>129</v>
      </c>
      <c r="B518" s="3">
        <v>7</v>
      </c>
      <c r="C518" s="3">
        <v>4</v>
      </c>
      <c r="D518" s="46" t="s">
        <v>10931</v>
      </c>
      <c r="E518" s="84">
        <v>2</v>
      </c>
      <c r="F518" s="84">
        <v>1</v>
      </c>
      <c r="G518" s="84">
        <v>1</v>
      </c>
      <c r="H518" s="84">
        <v>1</v>
      </c>
      <c r="I518" s="84">
        <v>515</v>
      </c>
      <c r="J518" s="84">
        <v>296</v>
      </c>
      <c r="K518" s="84">
        <v>42</v>
      </c>
      <c r="L518" s="84">
        <v>40</v>
      </c>
      <c r="M518" s="84">
        <v>13</v>
      </c>
      <c r="N518" s="84">
        <v>65</v>
      </c>
      <c r="O518" s="84">
        <v>37</v>
      </c>
      <c r="P518" s="84">
        <v>7</v>
      </c>
      <c r="Q518" s="84">
        <v>2</v>
      </c>
      <c r="R518" s="84">
        <v>492</v>
      </c>
      <c r="S518" s="84">
        <v>284</v>
      </c>
    </row>
    <row r="519" spans="1:19">
      <c r="A519" s="3">
        <v>129</v>
      </c>
      <c r="B519" s="3">
        <v>7</v>
      </c>
      <c r="C519" s="3">
        <v>5</v>
      </c>
      <c r="D519" s="46" t="s">
        <v>10932</v>
      </c>
      <c r="E519" s="84">
        <v>1</v>
      </c>
      <c r="F519" s="84">
        <v>1</v>
      </c>
      <c r="G519" s="84">
        <v>1</v>
      </c>
      <c r="H519" s="84">
        <v>1</v>
      </c>
      <c r="I519" s="84">
        <v>516</v>
      </c>
      <c r="J519" s="84">
        <v>295</v>
      </c>
      <c r="K519" s="84">
        <v>43</v>
      </c>
      <c r="L519" s="84">
        <v>41</v>
      </c>
      <c r="M519" s="84">
        <v>12</v>
      </c>
      <c r="N519" s="84">
        <v>65</v>
      </c>
      <c r="O519" s="84">
        <v>37</v>
      </c>
      <c r="P519" s="84">
        <v>7</v>
      </c>
      <c r="Q519" s="84">
        <v>2</v>
      </c>
      <c r="R519" s="84">
        <v>493</v>
      </c>
      <c r="S519" s="84">
        <v>283</v>
      </c>
    </row>
    <row r="520" spans="1:19">
      <c r="A520" s="3">
        <v>129</v>
      </c>
      <c r="B520" s="3">
        <v>7</v>
      </c>
      <c r="C520" s="3">
        <v>6</v>
      </c>
      <c r="D520" s="46" t="s">
        <v>10933</v>
      </c>
      <c r="E520" s="84">
        <v>1</v>
      </c>
      <c r="F520" s="84">
        <v>1</v>
      </c>
      <c r="G520" s="84">
        <v>1</v>
      </c>
      <c r="H520" s="84">
        <v>1</v>
      </c>
      <c r="I520" s="84">
        <v>517</v>
      </c>
      <c r="J520" s="84">
        <v>294</v>
      </c>
      <c r="K520" s="84">
        <v>44</v>
      </c>
      <c r="L520" s="84">
        <v>42</v>
      </c>
      <c r="M520" s="84">
        <v>11</v>
      </c>
      <c r="N520" s="84">
        <v>65</v>
      </c>
      <c r="O520" s="84">
        <v>37</v>
      </c>
      <c r="P520" s="84">
        <v>7</v>
      </c>
      <c r="Q520" s="84">
        <v>2</v>
      </c>
      <c r="R520" s="84">
        <v>494</v>
      </c>
      <c r="S520" s="84">
        <v>282</v>
      </c>
    </row>
    <row r="521" spans="1:19">
      <c r="A521" s="3">
        <v>129</v>
      </c>
      <c r="B521" s="3">
        <v>8</v>
      </c>
      <c r="C521" s="3">
        <v>1</v>
      </c>
      <c r="D521" s="46" t="s">
        <v>1283</v>
      </c>
      <c r="E521" s="84">
        <v>13</v>
      </c>
      <c r="F521" s="84">
        <v>6</v>
      </c>
      <c r="G521" s="84">
        <v>3</v>
      </c>
      <c r="H521" s="84">
        <v>1</v>
      </c>
      <c r="I521" s="84">
        <v>518</v>
      </c>
      <c r="J521" s="84">
        <v>293</v>
      </c>
      <c r="K521" s="84">
        <v>45</v>
      </c>
      <c r="L521" s="84">
        <v>43</v>
      </c>
      <c r="M521" s="84">
        <v>10</v>
      </c>
      <c r="N521" s="84">
        <v>66</v>
      </c>
      <c r="O521" s="84">
        <v>36</v>
      </c>
      <c r="P521" s="84">
        <v>8</v>
      </c>
      <c r="Q521" s="84">
        <v>1</v>
      </c>
      <c r="R521" s="84">
        <v>495</v>
      </c>
      <c r="S521" s="84">
        <v>281</v>
      </c>
    </row>
    <row r="522" spans="1:19">
      <c r="A522" s="3">
        <v>129</v>
      </c>
      <c r="B522" s="3">
        <v>8</v>
      </c>
      <c r="C522" s="3">
        <v>2</v>
      </c>
      <c r="D522" s="46" t="s">
        <v>2973</v>
      </c>
      <c r="E522" s="84">
        <v>5</v>
      </c>
      <c r="F522" s="84">
        <v>1</v>
      </c>
      <c r="G522" s="84">
        <v>2</v>
      </c>
      <c r="H522" s="84">
        <v>1</v>
      </c>
      <c r="I522" s="84">
        <v>519</v>
      </c>
      <c r="J522" s="84">
        <v>292</v>
      </c>
      <c r="K522" s="84">
        <v>46</v>
      </c>
      <c r="L522" s="84">
        <v>44</v>
      </c>
      <c r="M522" s="84">
        <v>9</v>
      </c>
      <c r="N522" s="84">
        <v>66</v>
      </c>
      <c r="O522" s="84">
        <v>36</v>
      </c>
      <c r="P522" s="84">
        <v>8</v>
      </c>
      <c r="Q522" s="84">
        <v>1</v>
      </c>
      <c r="R522" s="84">
        <v>496</v>
      </c>
      <c r="S522" s="84">
        <v>280</v>
      </c>
    </row>
    <row r="523" spans="1:19">
      <c r="A523" s="3">
        <v>129</v>
      </c>
      <c r="B523" s="3">
        <v>8</v>
      </c>
      <c r="C523" s="3">
        <v>3</v>
      </c>
      <c r="D523" s="46" t="s">
        <v>10934</v>
      </c>
      <c r="E523" s="84">
        <v>3</v>
      </c>
      <c r="F523" s="84">
        <v>1</v>
      </c>
      <c r="G523" s="84">
        <v>1</v>
      </c>
      <c r="H523" s="84">
        <v>1</v>
      </c>
      <c r="I523" s="84">
        <v>520</v>
      </c>
      <c r="J523" s="84">
        <v>291</v>
      </c>
      <c r="K523" s="84">
        <v>47</v>
      </c>
      <c r="L523" s="84">
        <v>45</v>
      </c>
      <c r="M523" s="84">
        <v>8</v>
      </c>
      <c r="N523" s="84">
        <v>66</v>
      </c>
      <c r="O523" s="84">
        <v>36</v>
      </c>
      <c r="P523" s="84">
        <v>8</v>
      </c>
      <c r="Q523" s="84">
        <v>1</v>
      </c>
      <c r="R523" s="84">
        <v>497</v>
      </c>
      <c r="S523" s="84">
        <v>279</v>
      </c>
    </row>
    <row r="524" spans="1:19">
      <c r="A524" s="3">
        <v>129</v>
      </c>
      <c r="B524" s="3">
        <v>8</v>
      </c>
      <c r="C524" s="3">
        <v>4</v>
      </c>
      <c r="D524" s="46" t="s">
        <v>10935</v>
      </c>
      <c r="E524" s="84">
        <v>1</v>
      </c>
      <c r="F524" s="84">
        <v>2</v>
      </c>
      <c r="G524" s="84">
        <v>1</v>
      </c>
      <c r="H524" s="84">
        <v>1</v>
      </c>
      <c r="I524" s="84">
        <v>521</v>
      </c>
      <c r="J524" s="84">
        <v>290</v>
      </c>
      <c r="K524" s="84">
        <v>48</v>
      </c>
      <c r="L524" s="84">
        <v>46</v>
      </c>
      <c r="M524" s="84">
        <v>7</v>
      </c>
      <c r="N524" s="84">
        <v>66</v>
      </c>
      <c r="O524" s="84">
        <v>36</v>
      </c>
      <c r="P524" s="84">
        <v>8</v>
      </c>
      <c r="Q524" s="84">
        <v>1</v>
      </c>
      <c r="R524" s="84">
        <v>498</v>
      </c>
      <c r="S524" s="84">
        <v>278</v>
      </c>
    </row>
    <row r="525" spans="1:19">
      <c r="A525" s="3">
        <v>129</v>
      </c>
      <c r="B525" s="3">
        <v>8</v>
      </c>
      <c r="C525" s="3">
        <v>5</v>
      </c>
      <c r="D525" s="46" t="s">
        <v>22</v>
      </c>
      <c r="E525" s="84">
        <v>32</v>
      </c>
      <c r="F525" s="84">
        <v>20</v>
      </c>
      <c r="G525" s="84">
        <v>2</v>
      </c>
      <c r="H525" s="84">
        <v>2</v>
      </c>
      <c r="I525" s="84">
        <v>522</v>
      </c>
      <c r="J525" s="84">
        <v>289</v>
      </c>
      <c r="K525" s="84">
        <v>49</v>
      </c>
      <c r="L525" s="84">
        <v>47</v>
      </c>
      <c r="M525" s="84">
        <v>6</v>
      </c>
      <c r="N525" s="84">
        <v>66</v>
      </c>
      <c r="O525" s="84">
        <v>36</v>
      </c>
      <c r="P525" s="84">
        <v>8</v>
      </c>
      <c r="Q525" s="84">
        <v>1</v>
      </c>
      <c r="R525" s="84">
        <v>499</v>
      </c>
      <c r="S525" s="84">
        <v>277</v>
      </c>
    </row>
    <row r="526" spans="1:19">
      <c r="A526" s="3">
        <v>129</v>
      </c>
      <c r="B526" s="3">
        <v>8</v>
      </c>
      <c r="C526" s="3">
        <v>6</v>
      </c>
      <c r="D526" s="46" t="s">
        <v>10936</v>
      </c>
      <c r="E526" s="84">
        <v>7</v>
      </c>
      <c r="F526" s="84">
        <v>3</v>
      </c>
      <c r="G526" s="84">
        <v>1</v>
      </c>
      <c r="H526" s="84">
        <v>1</v>
      </c>
      <c r="I526" s="84">
        <v>523</v>
      </c>
      <c r="J526" s="84">
        <v>288</v>
      </c>
      <c r="K526" s="84">
        <v>50</v>
      </c>
      <c r="L526" s="84">
        <v>48</v>
      </c>
      <c r="M526" s="84">
        <v>5</v>
      </c>
      <c r="N526" s="84">
        <v>66</v>
      </c>
      <c r="O526" s="84">
        <v>36</v>
      </c>
      <c r="P526" s="84">
        <v>8</v>
      </c>
      <c r="Q526" s="84">
        <v>1</v>
      </c>
      <c r="R526" s="84">
        <v>500</v>
      </c>
      <c r="S526" s="84">
        <v>276</v>
      </c>
    </row>
    <row r="527" spans="1:19">
      <c r="A527" s="3">
        <v>129</v>
      </c>
      <c r="B527" s="3">
        <v>8</v>
      </c>
      <c r="C527" s="3">
        <v>7</v>
      </c>
      <c r="D527" s="46" t="s">
        <v>10937</v>
      </c>
      <c r="E527" s="84">
        <v>4</v>
      </c>
      <c r="F527" s="84">
        <v>6</v>
      </c>
      <c r="G527" s="84">
        <v>1</v>
      </c>
      <c r="H527" s="84">
        <v>1</v>
      </c>
      <c r="I527" s="84">
        <v>524</v>
      </c>
      <c r="J527" s="84">
        <v>287</v>
      </c>
      <c r="K527" s="84">
        <v>51</v>
      </c>
      <c r="L527" s="84">
        <v>49</v>
      </c>
      <c r="M527" s="84">
        <v>4</v>
      </c>
      <c r="N527" s="84">
        <v>66</v>
      </c>
      <c r="O527" s="84">
        <v>36</v>
      </c>
      <c r="P527" s="84">
        <v>8</v>
      </c>
      <c r="Q527" s="84">
        <v>1</v>
      </c>
      <c r="R527" s="84">
        <v>501</v>
      </c>
      <c r="S527" s="84">
        <v>275</v>
      </c>
    </row>
    <row r="528" spans="1:19">
      <c r="A528" s="3">
        <v>129</v>
      </c>
      <c r="B528" s="3">
        <v>8</v>
      </c>
      <c r="C528" s="3">
        <v>8</v>
      </c>
      <c r="D528" s="46" t="s">
        <v>10938</v>
      </c>
      <c r="E528" s="84">
        <v>7</v>
      </c>
      <c r="F528" s="84">
        <v>6</v>
      </c>
      <c r="G528" s="84">
        <v>1</v>
      </c>
      <c r="H528" s="84">
        <v>1</v>
      </c>
      <c r="I528" s="84">
        <v>525</v>
      </c>
      <c r="J528" s="84">
        <v>286</v>
      </c>
      <c r="K528" s="84">
        <v>52</v>
      </c>
      <c r="L528" s="84">
        <v>50</v>
      </c>
      <c r="M528" s="84">
        <v>3</v>
      </c>
      <c r="N528" s="84">
        <v>66</v>
      </c>
      <c r="O528" s="84">
        <v>36</v>
      </c>
      <c r="P528" s="84">
        <v>8</v>
      </c>
      <c r="Q528" s="84">
        <v>1</v>
      </c>
      <c r="R528" s="84">
        <v>502</v>
      </c>
      <c r="S528" s="84">
        <v>274</v>
      </c>
    </row>
    <row r="529" spans="1:19">
      <c r="A529" s="3">
        <v>129</v>
      </c>
      <c r="B529" s="3">
        <v>8</v>
      </c>
      <c r="C529" s="3">
        <v>9</v>
      </c>
      <c r="D529" s="46" t="s">
        <v>1662</v>
      </c>
      <c r="E529" s="84">
        <v>3</v>
      </c>
      <c r="F529" s="84">
        <v>1</v>
      </c>
      <c r="G529" s="84">
        <v>1</v>
      </c>
      <c r="H529" s="84">
        <v>1</v>
      </c>
      <c r="I529" s="84">
        <v>526</v>
      </c>
      <c r="J529" s="84">
        <v>285</v>
      </c>
      <c r="K529" s="84">
        <v>53</v>
      </c>
      <c r="L529" s="84">
        <v>51</v>
      </c>
      <c r="M529" s="84">
        <v>2</v>
      </c>
      <c r="N529" s="84">
        <v>66</v>
      </c>
      <c r="O529" s="84">
        <v>36</v>
      </c>
      <c r="P529" s="84">
        <v>8</v>
      </c>
      <c r="Q529" s="84">
        <v>1</v>
      </c>
      <c r="R529" s="84">
        <v>503</v>
      </c>
      <c r="S529" s="84">
        <v>273</v>
      </c>
    </row>
    <row r="530" spans="1:19">
      <c r="A530" s="3">
        <v>129</v>
      </c>
      <c r="B530" s="3">
        <v>8</v>
      </c>
      <c r="C530" s="3">
        <v>10</v>
      </c>
      <c r="D530" s="46" t="s">
        <v>22</v>
      </c>
      <c r="E530" s="84">
        <v>33</v>
      </c>
      <c r="F530" s="84">
        <v>19</v>
      </c>
      <c r="G530" s="84">
        <v>3</v>
      </c>
      <c r="H530" s="84">
        <v>1</v>
      </c>
      <c r="I530" s="84">
        <v>527</v>
      </c>
      <c r="J530" s="84">
        <v>284</v>
      </c>
      <c r="K530" s="84">
        <v>54</v>
      </c>
      <c r="L530" s="84">
        <v>52</v>
      </c>
      <c r="M530" s="84">
        <v>1</v>
      </c>
      <c r="N530" s="84">
        <v>66</v>
      </c>
      <c r="O530" s="84">
        <v>36</v>
      </c>
      <c r="P530" s="84">
        <v>8</v>
      </c>
      <c r="Q530" s="84">
        <v>1</v>
      </c>
      <c r="R530" s="84">
        <v>504</v>
      </c>
      <c r="S530" s="84">
        <v>272</v>
      </c>
    </row>
    <row r="531" spans="1:19">
      <c r="A531" s="3">
        <v>130</v>
      </c>
      <c r="B531" s="3">
        <v>1</v>
      </c>
      <c r="C531" s="3">
        <v>1</v>
      </c>
      <c r="D531" s="46" t="s">
        <v>283</v>
      </c>
      <c r="E531" s="84">
        <v>11</v>
      </c>
      <c r="F531" s="84">
        <v>5</v>
      </c>
      <c r="G531" s="84">
        <v>1</v>
      </c>
      <c r="H531" s="84">
        <v>1</v>
      </c>
      <c r="I531" s="84">
        <v>528</v>
      </c>
      <c r="J531" s="84">
        <v>283</v>
      </c>
      <c r="K531" s="84">
        <v>1</v>
      </c>
      <c r="M531" s="84">
        <v>54</v>
      </c>
      <c r="N531" s="84">
        <v>67</v>
      </c>
      <c r="O531" s="84">
        <v>35</v>
      </c>
      <c r="P531" s="84">
        <v>1</v>
      </c>
      <c r="Q531" s="84">
        <v>8</v>
      </c>
    </row>
    <row r="532" spans="1:19">
      <c r="A532" s="3">
        <v>130</v>
      </c>
      <c r="B532" s="3">
        <v>1</v>
      </c>
      <c r="C532" s="3">
        <v>2</v>
      </c>
      <c r="D532" s="46" t="s">
        <v>10715</v>
      </c>
      <c r="E532" s="84">
        <v>11</v>
      </c>
      <c r="F532" s="84">
        <v>5</v>
      </c>
      <c r="G532" s="84">
        <v>1</v>
      </c>
      <c r="H532" s="84">
        <v>1</v>
      </c>
      <c r="I532" s="84">
        <v>529</v>
      </c>
      <c r="J532" s="84">
        <v>282</v>
      </c>
      <c r="K532" s="84">
        <v>2</v>
      </c>
      <c r="M532" s="84">
        <v>53</v>
      </c>
      <c r="N532" s="84">
        <v>67</v>
      </c>
      <c r="O532" s="84">
        <v>35</v>
      </c>
      <c r="P532" s="84">
        <v>1</v>
      </c>
      <c r="Q532" s="84">
        <v>8</v>
      </c>
    </row>
    <row r="533" spans="1:19">
      <c r="A533" s="3">
        <v>130</v>
      </c>
      <c r="B533" s="3">
        <v>1</v>
      </c>
      <c r="C533" s="3">
        <v>3</v>
      </c>
      <c r="D533" s="46" t="s">
        <v>10939</v>
      </c>
      <c r="E533" s="84">
        <v>1</v>
      </c>
      <c r="F533" s="84">
        <v>1</v>
      </c>
      <c r="G533" s="84">
        <v>1</v>
      </c>
      <c r="H533" s="84">
        <v>1</v>
      </c>
      <c r="I533" s="84">
        <v>530</v>
      </c>
      <c r="J533" s="84">
        <v>281</v>
      </c>
      <c r="K533" s="84">
        <v>3</v>
      </c>
      <c r="L533" s="84">
        <v>1</v>
      </c>
      <c r="M533" s="84">
        <v>52</v>
      </c>
      <c r="N533" s="84">
        <v>67</v>
      </c>
      <c r="O533" s="84">
        <v>35</v>
      </c>
      <c r="P533" s="84">
        <v>1</v>
      </c>
      <c r="Q533" s="84">
        <v>8</v>
      </c>
      <c r="R533" s="84">
        <v>505</v>
      </c>
      <c r="S533" s="84">
        <v>271</v>
      </c>
    </row>
    <row r="534" spans="1:19">
      <c r="A534" s="3">
        <v>130</v>
      </c>
      <c r="B534" s="3">
        <v>1</v>
      </c>
      <c r="C534" s="3">
        <v>4</v>
      </c>
      <c r="D534" s="46" t="s">
        <v>1933</v>
      </c>
      <c r="E534" s="84">
        <v>2</v>
      </c>
      <c r="F534" s="84">
        <v>1</v>
      </c>
      <c r="G534" s="84">
        <v>1</v>
      </c>
      <c r="H534" s="84">
        <v>1</v>
      </c>
      <c r="I534" s="84">
        <v>531</v>
      </c>
      <c r="J534" s="84">
        <v>280</v>
      </c>
      <c r="K534" s="84">
        <v>4</v>
      </c>
      <c r="L534" s="84">
        <v>2</v>
      </c>
      <c r="M534" s="84">
        <v>51</v>
      </c>
      <c r="N534" s="84">
        <v>67</v>
      </c>
      <c r="O534" s="84">
        <v>35</v>
      </c>
      <c r="P534" s="84">
        <v>1</v>
      </c>
      <c r="Q534" s="84">
        <v>8</v>
      </c>
      <c r="R534" s="84">
        <v>506</v>
      </c>
      <c r="S534" s="84">
        <v>270</v>
      </c>
    </row>
    <row r="535" spans="1:19">
      <c r="A535" s="3">
        <v>130</v>
      </c>
      <c r="B535" s="3">
        <v>1</v>
      </c>
      <c r="C535" s="3">
        <v>5</v>
      </c>
      <c r="D535" s="46" t="s">
        <v>22</v>
      </c>
      <c r="E535" s="84">
        <v>34</v>
      </c>
      <c r="F535" s="84">
        <v>18</v>
      </c>
      <c r="G535" s="84">
        <v>1</v>
      </c>
      <c r="H535" s="84">
        <v>4</v>
      </c>
      <c r="I535" s="84">
        <v>532</v>
      </c>
      <c r="J535" s="84">
        <v>279</v>
      </c>
      <c r="K535" s="84">
        <v>5</v>
      </c>
      <c r="L535" s="84">
        <v>3</v>
      </c>
      <c r="M535" s="84">
        <v>50</v>
      </c>
      <c r="N535" s="84">
        <v>67</v>
      </c>
      <c r="O535" s="84">
        <v>35</v>
      </c>
      <c r="P535" s="84">
        <v>1</v>
      </c>
      <c r="Q535" s="84">
        <v>8</v>
      </c>
      <c r="R535" s="84">
        <v>507</v>
      </c>
      <c r="S535" s="84">
        <v>269</v>
      </c>
    </row>
    <row r="536" spans="1:19">
      <c r="A536" s="3">
        <v>130</v>
      </c>
      <c r="B536" s="3">
        <v>2</v>
      </c>
      <c r="C536" s="3">
        <v>1</v>
      </c>
      <c r="D536" s="46" t="s">
        <v>318</v>
      </c>
      <c r="E536" s="84">
        <v>2</v>
      </c>
      <c r="F536" s="84">
        <v>3</v>
      </c>
      <c r="G536" s="84">
        <v>1</v>
      </c>
      <c r="H536" s="84">
        <v>3</v>
      </c>
      <c r="I536" s="84">
        <v>533</v>
      </c>
      <c r="J536" s="84">
        <v>278</v>
      </c>
      <c r="K536" s="84">
        <v>6</v>
      </c>
      <c r="L536" s="84">
        <v>4</v>
      </c>
      <c r="M536" s="84">
        <v>49</v>
      </c>
      <c r="N536" s="84">
        <v>68</v>
      </c>
      <c r="O536" s="84">
        <v>34</v>
      </c>
      <c r="P536" s="84">
        <v>2</v>
      </c>
      <c r="Q536" s="84">
        <v>7</v>
      </c>
      <c r="R536" s="84">
        <v>508</v>
      </c>
      <c r="S536" s="84">
        <v>268</v>
      </c>
    </row>
    <row r="537" spans="1:19">
      <c r="A537" s="3">
        <v>130</v>
      </c>
      <c r="B537" s="3">
        <v>2</v>
      </c>
      <c r="C537" s="3">
        <v>2</v>
      </c>
      <c r="D537" s="46" t="s">
        <v>2484</v>
      </c>
      <c r="E537" s="84">
        <v>1</v>
      </c>
      <c r="F537" s="84">
        <v>2</v>
      </c>
      <c r="G537" s="84">
        <v>1</v>
      </c>
      <c r="H537" s="84">
        <v>1</v>
      </c>
      <c r="I537" s="84">
        <v>534</v>
      </c>
      <c r="J537" s="84">
        <v>277</v>
      </c>
      <c r="K537" s="84">
        <v>7</v>
      </c>
      <c r="L537" s="84">
        <v>5</v>
      </c>
      <c r="M537" s="84">
        <v>48</v>
      </c>
      <c r="N537" s="84">
        <v>68</v>
      </c>
      <c r="O537" s="84">
        <v>34</v>
      </c>
      <c r="P537" s="84">
        <v>2</v>
      </c>
      <c r="Q537" s="84">
        <v>7</v>
      </c>
      <c r="R537" s="84">
        <v>509</v>
      </c>
      <c r="S537" s="84">
        <v>267</v>
      </c>
    </row>
    <row r="538" spans="1:19">
      <c r="A538" s="3">
        <v>130</v>
      </c>
      <c r="B538" s="3">
        <v>2</v>
      </c>
      <c r="C538" s="3">
        <v>3</v>
      </c>
      <c r="D538" s="46" t="s">
        <v>10940</v>
      </c>
      <c r="E538" s="84">
        <v>1</v>
      </c>
      <c r="F538" s="84">
        <v>2</v>
      </c>
      <c r="G538" s="84">
        <v>1</v>
      </c>
      <c r="H538" s="84">
        <v>2</v>
      </c>
      <c r="I538" s="84">
        <v>535</v>
      </c>
      <c r="J538" s="84">
        <v>276</v>
      </c>
      <c r="K538" s="84">
        <v>8</v>
      </c>
      <c r="L538" s="84">
        <v>6</v>
      </c>
      <c r="M538" s="84">
        <v>47</v>
      </c>
      <c r="N538" s="84">
        <v>68</v>
      </c>
      <c r="O538" s="84">
        <v>34</v>
      </c>
      <c r="P538" s="84">
        <v>2</v>
      </c>
      <c r="Q538" s="84">
        <v>7</v>
      </c>
      <c r="R538" s="84">
        <v>510</v>
      </c>
      <c r="S538" s="84">
        <v>266</v>
      </c>
    </row>
    <row r="539" spans="1:19">
      <c r="A539" s="3">
        <v>130</v>
      </c>
      <c r="B539" s="3">
        <v>2</v>
      </c>
      <c r="C539" s="3">
        <v>4</v>
      </c>
      <c r="D539" s="46" t="s">
        <v>10941</v>
      </c>
      <c r="E539" s="84">
        <v>8</v>
      </c>
      <c r="F539" s="84">
        <v>1</v>
      </c>
      <c r="G539" s="84">
        <v>1</v>
      </c>
      <c r="H539" s="84">
        <v>1</v>
      </c>
      <c r="I539" s="84">
        <v>536</v>
      </c>
      <c r="J539" s="84">
        <v>275</v>
      </c>
      <c r="K539" s="84">
        <v>9</v>
      </c>
      <c r="L539" s="84">
        <v>7</v>
      </c>
      <c r="M539" s="84">
        <v>46</v>
      </c>
      <c r="N539" s="84">
        <v>68</v>
      </c>
      <c r="O539" s="84">
        <v>34</v>
      </c>
      <c r="P539" s="84">
        <v>2</v>
      </c>
      <c r="Q539" s="84">
        <v>7</v>
      </c>
      <c r="R539" s="84">
        <v>511</v>
      </c>
      <c r="S539" s="84">
        <v>265</v>
      </c>
    </row>
    <row r="540" spans="1:19">
      <c r="A540" s="3">
        <v>130</v>
      </c>
      <c r="B540" s="3">
        <v>2</v>
      </c>
      <c r="C540" s="3">
        <v>5</v>
      </c>
      <c r="D540" s="46" t="s">
        <v>10942</v>
      </c>
      <c r="E540" s="84">
        <v>1</v>
      </c>
      <c r="F540" s="84">
        <v>1</v>
      </c>
      <c r="G540" s="84">
        <v>1</v>
      </c>
      <c r="H540" s="84">
        <v>1</v>
      </c>
      <c r="I540" s="84">
        <v>537</v>
      </c>
      <c r="J540" s="84">
        <v>274</v>
      </c>
      <c r="K540" s="84">
        <v>10</v>
      </c>
      <c r="L540" s="84">
        <v>8</v>
      </c>
      <c r="M540" s="84">
        <v>45</v>
      </c>
      <c r="N540" s="84">
        <v>68</v>
      </c>
      <c r="O540" s="84">
        <v>34</v>
      </c>
      <c r="P540" s="84">
        <v>2</v>
      </c>
      <c r="Q540" s="84">
        <v>7</v>
      </c>
      <c r="R540" s="84">
        <v>512</v>
      </c>
      <c r="S540" s="84">
        <v>264</v>
      </c>
    </row>
    <row r="541" spans="1:19">
      <c r="A541" s="3">
        <v>130</v>
      </c>
      <c r="B541" s="3">
        <v>2</v>
      </c>
      <c r="C541" s="3">
        <v>6</v>
      </c>
      <c r="D541" s="46" t="s">
        <v>10943</v>
      </c>
      <c r="E541" s="84">
        <v>1</v>
      </c>
      <c r="F541" s="84">
        <v>1</v>
      </c>
      <c r="G541" s="84">
        <v>1</v>
      </c>
      <c r="H541" s="84">
        <v>1</v>
      </c>
      <c r="I541" s="84">
        <v>538</v>
      </c>
      <c r="J541" s="84">
        <v>273</v>
      </c>
      <c r="K541" s="84">
        <v>11</v>
      </c>
      <c r="L541" s="84">
        <v>9</v>
      </c>
      <c r="M541" s="84">
        <v>44</v>
      </c>
      <c r="N541" s="84">
        <v>68</v>
      </c>
      <c r="O541" s="84">
        <v>34</v>
      </c>
      <c r="P541" s="84">
        <v>2</v>
      </c>
      <c r="Q541" s="84">
        <v>7</v>
      </c>
      <c r="R541" s="84">
        <v>513</v>
      </c>
      <c r="S541" s="84">
        <v>263</v>
      </c>
    </row>
    <row r="542" spans="1:19">
      <c r="A542" s="3">
        <v>130</v>
      </c>
      <c r="B542" s="3">
        <v>2</v>
      </c>
      <c r="C542" s="3">
        <v>7</v>
      </c>
      <c r="D542" s="46" t="s">
        <v>2877</v>
      </c>
      <c r="E542" s="84">
        <v>2</v>
      </c>
      <c r="F542" s="84">
        <v>1</v>
      </c>
      <c r="G542" s="84">
        <v>2</v>
      </c>
      <c r="H542" s="84">
        <v>1</v>
      </c>
      <c r="I542" s="84">
        <v>539</v>
      </c>
      <c r="J542" s="84">
        <v>272</v>
      </c>
      <c r="K542" s="84">
        <v>12</v>
      </c>
      <c r="L542" s="84">
        <v>10</v>
      </c>
      <c r="M542" s="84">
        <v>43</v>
      </c>
      <c r="N542" s="84">
        <v>68</v>
      </c>
      <c r="O542" s="84">
        <v>34</v>
      </c>
      <c r="P542" s="84">
        <v>2</v>
      </c>
      <c r="Q542" s="84">
        <v>7</v>
      </c>
      <c r="R542" s="84">
        <v>514</v>
      </c>
      <c r="S542" s="84">
        <v>262</v>
      </c>
    </row>
    <row r="543" spans="1:19">
      <c r="A543" s="3">
        <v>130</v>
      </c>
      <c r="B543" s="3">
        <v>2</v>
      </c>
      <c r="C543" s="3">
        <v>8</v>
      </c>
      <c r="D543" s="46" t="s">
        <v>10944</v>
      </c>
      <c r="E543" s="84">
        <v>1</v>
      </c>
      <c r="F543" s="84">
        <v>1</v>
      </c>
      <c r="G543" s="84">
        <v>1</v>
      </c>
      <c r="H543" s="84">
        <v>1</v>
      </c>
      <c r="I543" s="84">
        <v>540</v>
      </c>
      <c r="J543" s="84">
        <v>271</v>
      </c>
      <c r="K543" s="84">
        <v>13</v>
      </c>
      <c r="L543" s="84">
        <v>11</v>
      </c>
      <c r="M543" s="84">
        <v>42</v>
      </c>
      <c r="N543" s="84">
        <v>68</v>
      </c>
      <c r="O543" s="84">
        <v>34</v>
      </c>
      <c r="P543" s="84">
        <v>2</v>
      </c>
      <c r="Q543" s="84">
        <v>7</v>
      </c>
      <c r="R543" s="84">
        <v>515</v>
      </c>
      <c r="S543" s="84">
        <v>261</v>
      </c>
    </row>
    <row r="544" spans="1:19">
      <c r="A544" s="3">
        <v>130</v>
      </c>
      <c r="B544" s="3">
        <v>3</v>
      </c>
      <c r="C544" s="3">
        <v>1</v>
      </c>
      <c r="D544" s="46" t="s">
        <v>20</v>
      </c>
      <c r="E544" s="84">
        <v>3</v>
      </c>
      <c r="F544" s="84">
        <v>6</v>
      </c>
      <c r="G544" s="84">
        <v>1</v>
      </c>
      <c r="H544" s="84">
        <v>1</v>
      </c>
      <c r="I544" s="84">
        <v>541</v>
      </c>
      <c r="J544" s="84">
        <v>270</v>
      </c>
      <c r="K544" s="84">
        <v>14</v>
      </c>
      <c r="L544" s="84">
        <v>12</v>
      </c>
      <c r="M544" s="84">
        <v>41</v>
      </c>
      <c r="N544" s="84">
        <v>69</v>
      </c>
      <c r="O544" s="84">
        <v>33</v>
      </c>
      <c r="P544" s="84">
        <v>3</v>
      </c>
      <c r="Q544" s="84">
        <v>6</v>
      </c>
      <c r="R544" s="84">
        <v>516</v>
      </c>
      <c r="S544" s="84">
        <v>260</v>
      </c>
    </row>
    <row r="545" spans="1:19">
      <c r="A545" s="3">
        <v>130</v>
      </c>
      <c r="B545" s="3">
        <v>3</v>
      </c>
      <c r="C545" s="3">
        <v>2</v>
      </c>
      <c r="D545" s="46" t="s">
        <v>10945</v>
      </c>
      <c r="E545" s="84">
        <v>1</v>
      </c>
      <c r="F545" s="84">
        <v>2</v>
      </c>
      <c r="G545" s="84">
        <v>1</v>
      </c>
      <c r="H545" s="84">
        <v>2</v>
      </c>
      <c r="I545" s="84">
        <v>542</v>
      </c>
      <c r="J545" s="84">
        <v>269</v>
      </c>
      <c r="K545" s="84">
        <v>15</v>
      </c>
      <c r="L545" s="84">
        <v>13</v>
      </c>
      <c r="M545" s="84">
        <v>40</v>
      </c>
      <c r="N545" s="84">
        <v>69</v>
      </c>
      <c r="O545" s="84">
        <v>33</v>
      </c>
      <c r="P545" s="84">
        <v>3</v>
      </c>
      <c r="Q545" s="84">
        <v>6</v>
      </c>
      <c r="R545" s="84">
        <v>517</v>
      </c>
      <c r="S545" s="84">
        <v>259</v>
      </c>
    </row>
    <row r="546" spans="1:19">
      <c r="A546" s="3">
        <v>130</v>
      </c>
      <c r="B546" s="3">
        <v>3</v>
      </c>
      <c r="C546" s="3">
        <v>3</v>
      </c>
      <c r="D546" s="46" t="s">
        <v>10946</v>
      </c>
      <c r="E546" s="84">
        <v>9</v>
      </c>
      <c r="F546" s="84">
        <v>4</v>
      </c>
      <c r="G546" s="84">
        <v>1</v>
      </c>
      <c r="H546" s="84">
        <v>3</v>
      </c>
      <c r="I546" s="84">
        <v>543</v>
      </c>
      <c r="J546" s="84">
        <v>268</v>
      </c>
      <c r="K546" s="84">
        <v>16</v>
      </c>
      <c r="L546" s="84">
        <v>14</v>
      </c>
      <c r="M546" s="84">
        <v>39</v>
      </c>
      <c r="N546" s="84">
        <v>69</v>
      </c>
      <c r="O546" s="84">
        <v>33</v>
      </c>
      <c r="P546" s="84">
        <v>3</v>
      </c>
      <c r="Q546" s="84">
        <v>6</v>
      </c>
      <c r="R546" s="84">
        <v>518</v>
      </c>
      <c r="S546" s="84">
        <v>258</v>
      </c>
    </row>
    <row r="547" spans="1:19">
      <c r="A547" s="3">
        <v>130</v>
      </c>
      <c r="B547" s="3">
        <v>3</v>
      </c>
      <c r="C547" s="3">
        <v>4</v>
      </c>
      <c r="D547" s="46" t="s">
        <v>5186</v>
      </c>
      <c r="E547" s="84">
        <v>2</v>
      </c>
      <c r="F547" s="84">
        <v>1</v>
      </c>
      <c r="G547" s="84">
        <v>1</v>
      </c>
      <c r="H547" s="84">
        <v>1</v>
      </c>
      <c r="I547" s="84">
        <v>544</v>
      </c>
      <c r="J547" s="84">
        <v>267</v>
      </c>
      <c r="K547" s="84">
        <v>17</v>
      </c>
      <c r="L547" s="84">
        <v>15</v>
      </c>
      <c r="M547" s="84">
        <v>38</v>
      </c>
      <c r="N547" s="84">
        <v>69</v>
      </c>
      <c r="O547" s="84">
        <v>33</v>
      </c>
      <c r="P547" s="84">
        <v>3</v>
      </c>
      <c r="Q547" s="84">
        <v>6</v>
      </c>
      <c r="R547" s="84">
        <v>519</v>
      </c>
      <c r="S547" s="84">
        <v>257</v>
      </c>
    </row>
    <row r="548" spans="1:19">
      <c r="A548" s="3">
        <v>130</v>
      </c>
      <c r="B548" s="3">
        <v>3</v>
      </c>
      <c r="C548" s="3">
        <v>5</v>
      </c>
      <c r="D548" s="46" t="s">
        <v>318</v>
      </c>
      <c r="E548" s="84">
        <v>3</v>
      </c>
      <c r="F548" s="84">
        <v>2</v>
      </c>
      <c r="G548" s="84">
        <v>2</v>
      </c>
      <c r="H548" s="84">
        <v>2</v>
      </c>
      <c r="I548" s="84">
        <v>545</v>
      </c>
      <c r="J548" s="84">
        <v>266</v>
      </c>
      <c r="K548" s="84">
        <v>18</v>
      </c>
      <c r="L548" s="84">
        <v>16</v>
      </c>
      <c r="M548" s="84">
        <v>37</v>
      </c>
      <c r="N548" s="84">
        <v>69</v>
      </c>
      <c r="O548" s="84">
        <v>33</v>
      </c>
      <c r="P548" s="84">
        <v>3</v>
      </c>
      <c r="Q548" s="84">
        <v>6</v>
      </c>
      <c r="R548" s="84">
        <v>520</v>
      </c>
      <c r="S548" s="84">
        <v>256</v>
      </c>
    </row>
    <row r="549" spans="1:19">
      <c r="A549" s="3">
        <v>130</v>
      </c>
      <c r="B549" s="3">
        <v>3</v>
      </c>
      <c r="C549" s="3">
        <v>6</v>
      </c>
      <c r="D549" s="46" t="s">
        <v>241</v>
      </c>
      <c r="E549" s="84">
        <v>1</v>
      </c>
      <c r="F549" s="84">
        <v>1</v>
      </c>
      <c r="G549" s="84">
        <v>1</v>
      </c>
      <c r="H549" s="84">
        <v>1</v>
      </c>
      <c r="I549" s="84">
        <v>546</v>
      </c>
      <c r="J549" s="84">
        <v>265</v>
      </c>
      <c r="K549" s="84">
        <v>19</v>
      </c>
      <c r="L549" s="84">
        <v>17</v>
      </c>
      <c r="M549" s="84">
        <v>36</v>
      </c>
      <c r="N549" s="84">
        <v>69</v>
      </c>
      <c r="O549" s="84">
        <v>33</v>
      </c>
      <c r="P549" s="84">
        <v>3</v>
      </c>
      <c r="Q549" s="84">
        <v>6</v>
      </c>
      <c r="R549" s="84">
        <v>521</v>
      </c>
      <c r="S549" s="84">
        <v>255</v>
      </c>
    </row>
    <row r="550" spans="1:19">
      <c r="A550" s="3">
        <v>130</v>
      </c>
      <c r="B550" s="3">
        <v>3</v>
      </c>
      <c r="C550" s="3">
        <v>7</v>
      </c>
      <c r="D550" s="46" t="s">
        <v>4968</v>
      </c>
      <c r="E550" s="84">
        <v>2</v>
      </c>
      <c r="F550" s="84">
        <v>2</v>
      </c>
      <c r="G550" s="84">
        <v>1</v>
      </c>
      <c r="H550" s="84">
        <v>1</v>
      </c>
      <c r="I550" s="84">
        <v>547</v>
      </c>
      <c r="J550" s="84">
        <v>264</v>
      </c>
      <c r="K550" s="84">
        <v>20</v>
      </c>
      <c r="L550" s="84">
        <v>18</v>
      </c>
      <c r="M550" s="84">
        <v>35</v>
      </c>
      <c r="N550" s="84">
        <v>69</v>
      </c>
      <c r="O550" s="84">
        <v>33</v>
      </c>
      <c r="P550" s="84">
        <v>3</v>
      </c>
      <c r="Q550" s="84">
        <v>6</v>
      </c>
      <c r="R550" s="84">
        <v>522</v>
      </c>
      <c r="S550" s="84">
        <v>254</v>
      </c>
    </row>
    <row r="551" spans="1:19">
      <c r="A551" s="3">
        <v>130</v>
      </c>
      <c r="B551" s="3">
        <v>4</v>
      </c>
      <c r="C551" s="3">
        <v>1</v>
      </c>
      <c r="D551" s="46" t="s">
        <v>19</v>
      </c>
      <c r="E551" s="84">
        <v>9</v>
      </c>
      <c r="F551" s="84">
        <v>5</v>
      </c>
      <c r="G551" s="84">
        <v>1</v>
      </c>
      <c r="H551" s="84">
        <v>2</v>
      </c>
      <c r="I551" s="84">
        <v>548</v>
      </c>
      <c r="J551" s="84">
        <v>263</v>
      </c>
      <c r="K551" s="84">
        <v>21</v>
      </c>
      <c r="L551" s="84">
        <v>19</v>
      </c>
      <c r="M551" s="84">
        <v>34</v>
      </c>
      <c r="N551" s="84">
        <v>70</v>
      </c>
      <c r="O551" s="84">
        <v>32</v>
      </c>
      <c r="P551" s="84">
        <v>4</v>
      </c>
      <c r="Q551" s="84">
        <v>5</v>
      </c>
      <c r="R551" s="84">
        <v>523</v>
      </c>
      <c r="S551" s="84">
        <v>253</v>
      </c>
    </row>
    <row r="552" spans="1:19">
      <c r="A552" s="3">
        <v>130</v>
      </c>
      <c r="B552" s="3">
        <v>4</v>
      </c>
      <c r="C552" s="3">
        <v>2</v>
      </c>
      <c r="D552" s="46" t="s">
        <v>10947</v>
      </c>
      <c r="E552" s="84">
        <v>7</v>
      </c>
      <c r="F552" s="84">
        <v>3</v>
      </c>
      <c r="G552" s="84">
        <v>1</v>
      </c>
      <c r="H552" s="84">
        <v>3</v>
      </c>
      <c r="I552" s="84">
        <v>549</v>
      </c>
      <c r="J552" s="84">
        <v>262</v>
      </c>
      <c r="K552" s="84">
        <v>22</v>
      </c>
      <c r="L552" s="84">
        <v>20</v>
      </c>
      <c r="M552" s="84">
        <v>33</v>
      </c>
      <c r="N552" s="84">
        <v>70</v>
      </c>
      <c r="O552" s="84">
        <v>32</v>
      </c>
      <c r="P552" s="84">
        <v>4</v>
      </c>
      <c r="Q552" s="84">
        <v>5</v>
      </c>
      <c r="R552" s="84">
        <v>524</v>
      </c>
      <c r="S552" s="84">
        <v>252</v>
      </c>
    </row>
    <row r="553" spans="1:19">
      <c r="A553" s="3">
        <v>130</v>
      </c>
      <c r="B553" s="3">
        <v>4</v>
      </c>
      <c r="C553" s="3">
        <v>3</v>
      </c>
      <c r="D553" s="46" t="s">
        <v>10948</v>
      </c>
      <c r="E553" s="84">
        <v>1</v>
      </c>
      <c r="F553" s="84">
        <v>1</v>
      </c>
      <c r="G553" s="84">
        <v>1</v>
      </c>
      <c r="H553" s="84">
        <v>1</v>
      </c>
      <c r="I553" s="84">
        <v>550</v>
      </c>
      <c r="J553" s="84">
        <v>261</v>
      </c>
      <c r="K553" s="84">
        <v>23</v>
      </c>
      <c r="L553" s="84">
        <v>21</v>
      </c>
      <c r="M553" s="84">
        <v>32</v>
      </c>
      <c r="N553" s="84">
        <v>70</v>
      </c>
      <c r="O553" s="84">
        <v>32</v>
      </c>
      <c r="P553" s="84">
        <v>4</v>
      </c>
      <c r="Q553" s="84">
        <v>5</v>
      </c>
      <c r="R553" s="84">
        <v>525</v>
      </c>
      <c r="S553" s="84">
        <v>251</v>
      </c>
    </row>
    <row r="554" spans="1:19">
      <c r="A554" s="3">
        <v>130</v>
      </c>
      <c r="B554" s="3">
        <v>4</v>
      </c>
      <c r="C554" s="3">
        <v>4</v>
      </c>
      <c r="D554" s="46" t="s">
        <v>396</v>
      </c>
      <c r="E554" s="84">
        <v>4</v>
      </c>
      <c r="F554" s="84">
        <v>1</v>
      </c>
      <c r="G554" s="84">
        <v>1</v>
      </c>
      <c r="H554" s="84">
        <v>1</v>
      </c>
      <c r="I554" s="84">
        <v>551</v>
      </c>
      <c r="J554" s="84">
        <v>260</v>
      </c>
      <c r="K554" s="84">
        <v>24</v>
      </c>
      <c r="L554" s="84">
        <v>22</v>
      </c>
      <c r="M554" s="84">
        <v>31</v>
      </c>
      <c r="N554" s="84">
        <v>70</v>
      </c>
      <c r="O554" s="84">
        <v>32</v>
      </c>
      <c r="P554" s="84">
        <v>4</v>
      </c>
      <c r="Q554" s="84">
        <v>5</v>
      </c>
      <c r="R554" s="84">
        <v>526</v>
      </c>
      <c r="S554" s="84">
        <v>250</v>
      </c>
    </row>
    <row r="555" spans="1:19">
      <c r="A555" s="3">
        <v>130</v>
      </c>
      <c r="B555" s="3">
        <v>4</v>
      </c>
      <c r="C555" s="3">
        <v>5</v>
      </c>
      <c r="D555" s="46" t="s">
        <v>10949</v>
      </c>
      <c r="E555" s="84">
        <v>3</v>
      </c>
      <c r="F555" s="84">
        <v>1</v>
      </c>
      <c r="G555" s="84">
        <v>1</v>
      </c>
      <c r="H555" s="84">
        <v>1</v>
      </c>
      <c r="I555" s="84">
        <v>552</v>
      </c>
      <c r="J555" s="84">
        <v>259</v>
      </c>
      <c r="K555" s="84">
        <v>25</v>
      </c>
      <c r="L555" s="84">
        <v>23</v>
      </c>
      <c r="M555" s="84">
        <v>30</v>
      </c>
      <c r="N555" s="84">
        <v>70</v>
      </c>
      <c r="O555" s="84">
        <v>32</v>
      </c>
      <c r="P555" s="84">
        <v>4</v>
      </c>
      <c r="Q555" s="84">
        <v>5</v>
      </c>
      <c r="R555" s="84">
        <v>527</v>
      </c>
      <c r="S555" s="84">
        <v>249</v>
      </c>
    </row>
    <row r="556" spans="1:19">
      <c r="A556" s="3">
        <v>130</v>
      </c>
      <c r="B556" s="3">
        <v>5</v>
      </c>
      <c r="C556" s="3">
        <v>1</v>
      </c>
      <c r="D556" s="46" t="s">
        <v>275</v>
      </c>
      <c r="E556" s="84">
        <v>1</v>
      </c>
      <c r="F556" s="84">
        <v>2</v>
      </c>
      <c r="G556" s="84">
        <v>1</v>
      </c>
      <c r="H556" s="84">
        <v>2</v>
      </c>
      <c r="I556" s="84">
        <v>553</v>
      </c>
      <c r="J556" s="84">
        <v>258</v>
      </c>
      <c r="K556" s="84">
        <v>26</v>
      </c>
      <c r="L556" s="84">
        <v>24</v>
      </c>
      <c r="M556" s="84">
        <v>29</v>
      </c>
      <c r="N556" s="84">
        <v>71</v>
      </c>
      <c r="O556" s="84">
        <v>31</v>
      </c>
      <c r="P556" s="84">
        <v>5</v>
      </c>
      <c r="Q556" s="84">
        <v>4</v>
      </c>
      <c r="R556" s="84">
        <v>528</v>
      </c>
      <c r="S556" s="84">
        <v>248</v>
      </c>
    </row>
    <row r="557" spans="1:19">
      <c r="A557" s="3">
        <v>130</v>
      </c>
      <c r="B557" s="3">
        <v>5</v>
      </c>
      <c r="C557" s="3">
        <v>2</v>
      </c>
      <c r="D557" s="46" t="s">
        <v>22</v>
      </c>
      <c r="E557" s="84">
        <v>35</v>
      </c>
      <c r="F557" s="84">
        <v>17</v>
      </c>
      <c r="G557" s="84">
        <v>2</v>
      </c>
      <c r="H557" s="84">
        <v>3</v>
      </c>
      <c r="I557" s="84">
        <v>554</v>
      </c>
      <c r="J557" s="84">
        <v>257</v>
      </c>
      <c r="K557" s="114">
        <v>27</v>
      </c>
      <c r="L557" s="84">
        <v>25</v>
      </c>
      <c r="M557" s="84">
        <v>28</v>
      </c>
      <c r="N557" s="84">
        <v>71</v>
      </c>
      <c r="O557" s="84">
        <v>31</v>
      </c>
      <c r="P557" s="84">
        <v>5</v>
      </c>
      <c r="Q557" s="84">
        <v>4</v>
      </c>
      <c r="R557" s="84">
        <v>529</v>
      </c>
      <c r="S557" s="84">
        <v>247</v>
      </c>
    </row>
    <row r="558" spans="1:19">
      <c r="A558" s="3">
        <v>130</v>
      </c>
      <c r="B558" s="3">
        <v>5</v>
      </c>
      <c r="C558" s="3">
        <v>3</v>
      </c>
      <c r="D558" s="46" t="s">
        <v>10950</v>
      </c>
      <c r="E558" s="84">
        <v>2</v>
      </c>
      <c r="F558" s="84">
        <v>1</v>
      </c>
      <c r="G558" s="84">
        <v>2</v>
      </c>
      <c r="H558" s="84">
        <v>1</v>
      </c>
      <c r="I558" s="84">
        <v>555</v>
      </c>
      <c r="J558" s="84">
        <v>256</v>
      </c>
      <c r="K558" s="84">
        <v>28</v>
      </c>
      <c r="L558" s="114">
        <v>26</v>
      </c>
      <c r="M558" s="114">
        <v>27</v>
      </c>
      <c r="N558" s="84">
        <v>71</v>
      </c>
      <c r="O558" s="84">
        <v>31</v>
      </c>
      <c r="P558" s="84">
        <v>5</v>
      </c>
      <c r="Q558" s="84">
        <v>4</v>
      </c>
      <c r="R558" s="84">
        <v>530</v>
      </c>
      <c r="S558" s="84">
        <v>246</v>
      </c>
    </row>
    <row r="559" spans="1:19">
      <c r="A559" s="3">
        <v>130</v>
      </c>
      <c r="B559" s="3">
        <v>5</v>
      </c>
      <c r="C559" s="3">
        <v>4</v>
      </c>
      <c r="D559" s="46" t="s">
        <v>308</v>
      </c>
      <c r="E559" s="84">
        <v>8</v>
      </c>
      <c r="F559" s="84">
        <v>4</v>
      </c>
      <c r="G559" s="84">
        <v>1</v>
      </c>
      <c r="H559" s="84">
        <v>2</v>
      </c>
      <c r="I559" s="84">
        <v>556</v>
      </c>
      <c r="J559" s="84">
        <v>255</v>
      </c>
      <c r="K559" s="84">
        <v>29</v>
      </c>
      <c r="L559" s="84">
        <v>27</v>
      </c>
      <c r="M559" s="114">
        <v>26</v>
      </c>
      <c r="N559" s="84">
        <v>71</v>
      </c>
      <c r="O559" s="84">
        <v>31</v>
      </c>
      <c r="P559" s="84">
        <v>5</v>
      </c>
      <c r="Q559" s="84">
        <v>4</v>
      </c>
      <c r="R559" s="84">
        <v>531</v>
      </c>
      <c r="S559" s="84">
        <v>245</v>
      </c>
    </row>
    <row r="560" spans="1:19">
      <c r="A560" s="3">
        <v>130</v>
      </c>
      <c r="B560" s="3">
        <v>5</v>
      </c>
      <c r="C560" s="3">
        <v>5</v>
      </c>
      <c r="D560" s="46" t="s">
        <v>10951</v>
      </c>
      <c r="E560" s="84">
        <v>1</v>
      </c>
      <c r="F560" s="84">
        <v>1</v>
      </c>
      <c r="G560" s="84">
        <v>1</v>
      </c>
      <c r="H560" s="84">
        <v>1</v>
      </c>
      <c r="I560" s="84">
        <v>557</v>
      </c>
      <c r="J560" s="84">
        <v>254</v>
      </c>
      <c r="K560" s="84">
        <v>30</v>
      </c>
      <c r="L560" s="84">
        <v>28</v>
      </c>
      <c r="M560" s="84">
        <v>25</v>
      </c>
      <c r="N560" s="84">
        <v>71</v>
      </c>
      <c r="O560" s="84">
        <v>31</v>
      </c>
      <c r="P560" s="84">
        <v>5</v>
      </c>
      <c r="Q560" s="84">
        <v>4</v>
      </c>
      <c r="R560" s="84">
        <v>532</v>
      </c>
      <c r="S560" s="84">
        <v>244</v>
      </c>
    </row>
    <row r="561" spans="1:19">
      <c r="A561" s="3">
        <v>130</v>
      </c>
      <c r="B561" s="3">
        <v>5</v>
      </c>
      <c r="C561" s="3">
        <v>6</v>
      </c>
      <c r="D561" s="46" t="s">
        <v>2460</v>
      </c>
      <c r="E561" s="84">
        <v>1</v>
      </c>
      <c r="F561" s="84">
        <v>3</v>
      </c>
      <c r="G561" s="84">
        <v>1</v>
      </c>
      <c r="H561" s="84">
        <v>2</v>
      </c>
      <c r="I561" s="84">
        <v>558</v>
      </c>
      <c r="J561" s="84">
        <v>253</v>
      </c>
      <c r="K561" s="84">
        <v>31</v>
      </c>
      <c r="L561" s="84">
        <v>29</v>
      </c>
      <c r="M561" s="84">
        <v>24</v>
      </c>
      <c r="N561" s="84">
        <v>71</v>
      </c>
      <c r="O561" s="84">
        <v>31</v>
      </c>
      <c r="P561" s="84">
        <v>5</v>
      </c>
      <c r="Q561" s="84">
        <v>4</v>
      </c>
      <c r="R561" s="84">
        <v>533</v>
      </c>
      <c r="S561" s="84">
        <v>243</v>
      </c>
    </row>
    <row r="562" spans="1:19">
      <c r="A562" s="3">
        <v>130</v>
      </c>
      <c r="B562" s="3">
        <v>6</v>
      </c>
      <c r="C562" s="3">
        <v>1</v>
      </c>
      <c r="D562" s="46" t="s">
        <v>308</v>
      </c>
      <c r="E562" s="84">
        <v>9</v>
      </c>
      <c r="F562" s="84">
        <v>3</v>
      </c>
      <c r="G562" s="84">
        <v>2</v>
      </c>
      <c r="H562" s="84">
        <v>1</v>
      </c>
      <c r="I562" s="84">
        <v>559</v>
      </c>
      <c r="J562" s="84">
        <v>252</v>
      </c>
      <c r="K562" s="84">
        <v>32</v>
      </c>
      <c r="L562" s="84">
        <v>30</v>
      </c>
      <c r="M562" s="84">
        <v>23</v>
      </c>
      <c r="N562" s="84">
        <v>72</v>
      </c>
      <c r="O562" s="84">
        <v>30</v>
      </c>
      <c r="P562" s="84">
        <v>6</v>
      </c>
      <c r="Q562" s="84">
        <v>3</v>
      </c>
      <c r="R562" s="84">
        <v>534</v>
      </c>
      <c r="S562" s="84">
        <v>242</v>
      </c>
    </row>
    <row r="563" spans="1:19">
      <c r="A563" s="3">
        <v>130</v>
      </c>
      <c r="B563" s="3">
        <v>6</v>
      </c>
      <c r="C563" s="3">
        <v>2</v>
      </c>
      <c r="D563" s="46" t="s">
        <v>10952</v>
      </c>
      <c r="E563" s="84">
        <v>4</v>
      </c>
      <c r="F563" s="84">
        <v>1</v>
      </c>
      <c r="G563" s="84">
        <v>3</v>
      </c>
      <c r="H563" s="84">
        <v>1</v>
      </c>
      <c r="I563" s="84">
        <v>560</v>
      </c>
      <c r="J563" s="84">
        <v>251</v>
      </c>
      <c r="K563" s="84">
        <v>33</v>
      </c>
      <c r="L563" s="84">
        <v>31</v>
      </c>
      <c r="M563" s="84">
        <v>22</v>
      </c>
      <c r="N563" s="84">
        <v>72</v>
      </c>
      <c r="O563" s="84">
        <v>30</v>
      </c>
      <c r="P563" s="84">
        <v>6</v>
      </c>
      <c r="Q563" s="84">
        <v>3</v>
      </c>
      <c r="R563" s="84">
        <v>535</v>
      </c>
      <c r="S563" s="84">
        <v>241</v>
      </c>
    </row>
    <row r="564" spans="1:19">
      <c r="A564" s="3">
        <v>130</v>
      </c>
      <c r="B564" s="3">
        <v>6</v>
      </c>
      <c r="C564" s="3">
        <v>3</v>
      </c>
      <c r="D564" s="46" t="s">
        <v>10953</v>
      </c>
      <c r="E564" s="84">
        <v>10</v>
      </c>
      <c r="F564" s="84">
        <v>3</v>
      </c>
      <c r="G564" s="84">
        <v>2</v>
      </c>
      <c r="H564" s="84">
        <v>2</v>
      </c>
      <c r="I564" s="84">
        <v>561</v>
      </c>
      <c r="J564" s="84">
        <v>250</v>
      </c>
      <c r="K564" s="84">
        <v>34</v>
      </c>
      <c r="L564" s="84">
        <v>32</v>
      </c>
      <c r="M564" s="84">
        <v>21</v>
      </c>
      <c r="N564" s="84">
        <v>72</v>
      </c>
      <c r="O564" s="84">
        <v>30</v>
      </c>
      <c r="P564" s="84">
        <v>6</v>
      </c>
      <c r="Q564" s="84">
        <v>3</v>
      </c>
      <c r="R564" s="84">
        <v>536</v>
      </c>
      <c r="S564" s="84">
        <v>240</v>
      </c>
    </row>
    <row r="565" spans="1:19">
      <c r="A565" s="3">
        <v>130</v>
      </c>
      <c r="B565" s="3">
        <v>6</v>
      </c>
      <c r="C565" s="3">
        <v>4</v>
      </c>
      <c r="D565" s="46" t="s">
        <v>2891</v>
      </c>
      <c r="E565" s="84">
        <v>1</v>
      </c>
      <c r="F565" s="84">
        <v>2</v>
      </c>
      <c r="G565" s="84">
        <v>1</v>
      </c>
      <c r="H565" s="84">
        <v>2</v>
      </c>
      <c r="I565" s="84">
        <v>562</v>
      </c>
      <c r="J565" s="84">
        <v>249</v>
      </c>
      <c r="K565" s="84">
        <v>35</v>
      </c>
      <c r="L565" s="84">
        <v>33</v>
      </c>
      <c r="M565" s="84">
        <v>20</v>
      </c>
      <c r="N565" s="84">
        <v>72</v>
      </c>
      <c r="O565" s="84">
        <v>30</v>
      </c>
      <c r="P565" s="84">
        <v>6</v>
      </c>
      <c r="Q565" s="84">
        <v>3</v>
      </c>
      <c r="R565" s="84">
        <v>537</v>
      </c>
      <c r="S565" s="84">
        <v>239</v>
      </c>
    </row>
    <row r="566" spans="1:19">
      <c r="A566" s="3">
        <v>130</v>
      </c>
      <c r="B566" s="3">
        <v>6</v>
      </c>
      <c r="C566" s="3">
        <v>5</v>
      </c>
      <c r="D566" s="46" t="s">
        <v>10954</v>
      </c>
      <c r="E566" s="84">
        <v>11</v>
      </c>
      <c r="F566" s="84">
        <v>2</v>
      </c>
      <c r="G566" s="84">
        <v>3</v>
      </c>
      <c r="H566" s="84">
        <v>1</v>
      </c>
      <c r="I566" s="84">
        <v>563</v>
      </c>
      <c r="J566" s="84">
        <v>248</v>
      </c>
      <c r="K566" s="84">
        <v>36</v>
      </c>
      <c r="L566" s="84">
        <v>34</v>
      </c>
      <c r="M566" s="84">
        <v>19</v>
      </c>
      <c r="N566" s="84">
        <v>72</v>
      </c>
      <c r="O566" s="84">
        <v>30</v>
      </c>
      <c r="P566" s="84">
        <v>6</v>
      </c>
      <c r="Q566" s="84">
        <v>3</v>
      </c>
      <c r="R566" s="84">
        <v>538</v>
      </c>
      <c r="S566" s="84">
        <v>238</v>
      </c>
    </row>
    <row r="567" spans="1:19">
      <c r="A567" s="3">
        <v>130</v>
      </c>
      <c r="B567" s="3">
        <v>6</v>
      </c>
      <c r="C567" s="3">
        <v>6</v>
      </c>
      <c r="D567" s="46" t="s">
        <v>2891</v>
      </c>
      <c r="E567" s="84">
        <v>2</v>
      </c>
      <c r="F567" s="84">
        <v>1</v>
      </c>
      <c r="G567" s="84">
        <v>2</v>
      </c>
      <c r="H567" s="84">
        <v>1</v>
      </c>
      <c r="I567" s="84">
        <v>564</v>
      </c>
      <c r="J567" s="84">
        <v>247</v>
      </c>
      <c r="K567" s="84">
        <v>37</v>
      </c>
      <c r="L567" s="84">
        <v>35</v>
      </c>
      <c r="M567" s="84">
        <v>18</v>
      </c>
      <c r="N567" s="84">
        <v>72</v>
      </c>
      <c r="O567" s="84">
        <v>30</v>
      </c>
      <c r="P567" s="84">
        <v>6</v>
      </c>
      <c r="Q567" s="84">
        <v>3</v>
      </c>
      <c r="R567" s="84">
        <v>539</v>
      </c>
      <c r="S567" s="84">
        <v>237</v>
      </c>
    </row>
    <row r="568" spans="1:19">
      <c r="A568" s="3">
        <v>130</v>
      </c>
      <c r="B568" s="3">
        <v>7</v>
      </c>
      <c r="C568" s="3">
        <v>1</v>
      </c>
      <c r="D568" s="46" t="s">
        <v>10955</v>
      </c>
      <c r="E568" s="84">
        <v>2</v>
      </c>
      <c r="F568" s="84">
        <v>2</v>
      </c>
      <c r="G568" s="84">
        <v>2</v>
      </c>
      <c r="H568" s="84">
        <v>1</v>
      </c>
      <c r="I568" s="84">
        <v>565</v>
      </c>
      <c r="J568" s="84">
        <v>246</v>
      </c>
      <c r="K568" s="84">
        <v>38</v>
      </c>
      <c r="L568" s="84">
        <v>36</v>
      </c>
      <c r="M568" s="84">
        <v>17</v>
      </c>
      <c r="N568" s="84">
        <v>73</v>
      </c>
      <c r="O568" s="84">
        <v>29</v>
      </c>
      <c r="P568" s="84">
        <v>7</v>
      </c>
      <c r="Q568" s="84">
        <v>2</v>
      </c>
      <c r="R568" s="84">
        <v>540</v>
      </c>
      <c r="S568" s="84">
        <v>236</v>
      </c>
    </row>
    <row r="569" spans="1:19">
      <c r="A569" s="3">
        <v>130</v>
      </c>
      <c r="B569" s="3">
        <v>7</v>
      </c>
      <c r="C569" s="3">
        <v>2</v>
      </c>
      <c r="D569" s="46" t="s">
        <v>346</v>
      </c>
      <c r="E569" s="84">
        <v>7</v>
      </c>
      <c r="F569" s="84">
        <v>3</v>
      </c>
      <c r="G569" s="84">
        <v>1</v>
      </c>
      <c r="H569" s="84">
        <v>2</v>
      </c>
      <c r="I569" s="84">
        <v>566</v>
      </c>
      <c r="J569" s="84">
        <v>245</v>
      </c>
      <c r="K569" s="84">
        <v>39</v>
      </c>
      <c r="L569" s="84">
        <v>37</v>
      </c>
      <c r="M569" s="84">
        <v>16</v>
      </c>
      <c r="N569" s="84">
        <v>73</v>
      </c>
      <c r="O569" s="84">
        <v>29</v>
      </c>
      <c r="P569" s="84">
        <v>7</v>
      </c>
      <c r="Q569" s="84">
        <v>2</v>
      </c>
      <c r="R569" s="84">
        <v>541</v>
      </c>
      <c r="S569" s="84">
        <v>235</v>
      </c>
    </row>
    <row r="570" spans="1:19">
      <c r="A570" s="3">
        <v>130</v>
      </c>
      <c r="B570" s="3">
        <v>7</v>
      </c>
      <c r="C570" s="3">
        <v>3</v>
      </c>
      <c r="D570" s="46" t="s">
        <v>231</v>
      </c>
      <c r="E570" s="84">
        <v>8</v>
      </c>
      <c r="F570" s="84">
        <v>2</v>
      </c>
      <c r="G570" s="84">
        <v>1</v>
      </c>
      <c r="H570" s="84">
        <v>1</v>
      </c>
      <c r="I570" s="84">
        <v>567</v>
      </c>
      <c r="J570" s="84">
        <v>244</v>
      </c>
      <c r="K570" s="84">
        <v>40</v>
      </c>
      <c r="L570" s="84">
        <v>38</v>
      </c>
      <c r="M570" s="84">
        <v>15</v>
      </c>
      <c r="N570" s="84">
        <v>73</v>
      </c>
      <c r="O570" s="84">
        <v>29</v>
      </c>
      <c r="P570" s="84">
        <v>7</v>
      </c>
      <c r="Q570" s="84">
        <v>2</v>
      </c>
      <c r="R570" s="84">
        <v>542</v>
      </c>
      <c r="S570" s="84">
        <v>234</v>
      </c>
    </row>
    <row r="571" spans="1:19">
      <c r="A571" s="3">
        <v>130</v>
      </c>
      <c r="B571" s="3">
        <v>7</v>
      </c>
      <c r="C571" s="3">
        <v>4</v>
      </c>
      <c r="D571" s="46" t="s">
        <v>22</v>
      </c>
      <c r="E571" s="84">
        <v>36</v>
      </c>
      <c r="F571" s="84">
        <v>16</v>
      </c>
      <c r="G571" s="84">
        <v>3</v>
      </c>
      <c r="H571" s="84">
        <v>2</v>
      </c>
      <c r="I571" s="84">
        <v>568</v>
      </c>
      <c r="J571" s="84">
        <v>243</v>
      </c>
      <c r="K571" s="84">
        <v>41</v>
      </c>
      <c r="L571" s="84">
        <v>39</v>
      </c>
      <c r="M571" s="84">
        <v>14</v>
      </c>
      <c r="N571" s="84">
        <v>73</v>
      </c>
      <c r="O571" s="84">
        <v>29</v>
      </c>
      <c r="P571" s="84">
        <v>7</v>
      </c>
      <c r="Q571" s="84">
        <v>2</v>
      </c>
      <c r="R571" s="84">
        <v>543</v>
      </c>
      <c r="S571" s="84">
        <v>233</v>
      </c>
    </row>
    <row r="572" spans="1:19">
      <c r="A572" s="3">
        <v>130</v>
      </c>
      <c r="B572" s="3">
        <v>7</v>
      </c>
      <c r="C572" s="3">
        <v>5</v>
      </c>
      <c r="D572" s="46" t="s">
        <v>19</v>
      </c>
      <c r="E572" s="84">
        <v>10</v>
      </c>
      <c r="F572" s="84">
        <v>4</v>
      </c>
      <c r="G572" s="84">
        <v>2</v>
      </c>
      <c r="H572" s="84">
        <v>1</v>
      </c>
      <c r="I572" s="84">
        <v>569</v>
      </c>
      <c r="J572" s="84">
        <v>242</v>
      </c>
      <c r="K572" s="84">
        <v>42</v>
      </c>
      <c r="L572" s="84">
        <v>40</v>
      </c>
      <c r="M572" s="84">
        <v>13</v>
      </c>
      <c r="N572" s="84">
        <v>73</v>
      </c>
      <c r="O572" s="84">
        <v>29</v>
      </c>
      <c r="P572" s="84">
        <v>7</v>
      </c>
      <c r="Q572" s="84">
        <v>2</v>
      </c>
      <c r="R572" s="84">
        <v>544</v>
      </c>
      <c r="S572" s="84">
        <v>232</v>
      </c>
    </row>
    <row r="573" spans="1:19">
      <c r="A573" s="3">
        <v>130</v>
      </c>
      <c r="B573" s="3">
        <v>7</v>
      </c>
      <c r="C573" s="3">
        <v>6</v>
      </c>
      <c r="D573" s="46" t="s">
        <v>1602</v>
      </c>
      <c r="E573" s="84">
        <v>8</v>
      </c>
      <c r="F573" s="84">
        <v>2</v>
      </c>
      <c r="G573" s="84">
        <v>2</v>
      </c>
      <c r="H573" s="84">
        <v>2</v>
      </c>
      <c r="I573" s="84">
        <v>570</v>
      </c>
      <c r="J573" s="84">
        <v>241</v>
      </c>
      <c r="K573" s="84">
        <v>43</v>
      </c>
      <c r="L573" s="84">
        <v>41</v>
      </c>
      <c r="M573" s="84">
        <v>12</v>
      </c>
      <c r="N573" s="84">
        <v>73</v>
      </c>
      <c r="O573" s="84">
        <v>29</v>
      </c>
      <c r="P573" s="84">
        <v>7</v>
      </c>
      <c r="Q573" s="84">
        <v>2</v>
      </c>
      <c r="R573" s="84">
        <v>545</v>
      </c>
      <c r="S573" s="84">
        <v>231</v>
      </c>
    </row>
    <row r="574" spans="1:19">
      <c r="A574" s="3">
        <v>130</v>
      </c>
      <c r="B574" s="3">
        <v>7</v>
      </c>
      <c r="C574" s="3">
        <v>7</v>
      </c>
      <c r="D574" s="46" t="s">
        <v>22</v>
      </c>
      <c r="E574" s="84">
        <v>37</v>
      </c>
      <c r="F574" s="84">
        <v>15</v>
      </c>
      <c r="G574" s="84">
        <v>4</v>
      </c>
      <c r="H574" s="84">
        <v>1</v>
      </c>
      <c r="I574" s="84">
        <v>571</v>
      </c>
      <c r="J574" s="84">
        <v>240</v>
      </c>
      <c r="K574" s="84">
        <v>44</v>
      </c>
      <c r="L574" s="84">
        <v>42</v>
      </c>
      <c r="M574" s="84">
        <v>11</v>
      </c>
      <c r="N574" s="84">
        <v>73</v>
      </c>
      <c r="O574" s="84">
        <v>29</v>
      </c>
      <c r="P574" s="84">
        <v>7</v>
      </c>
      <c r="Q574" s="84">
        <v>2</v>
      </c>
      <c r="R574" s="84">
        <v>546</v>
      </c>
      <c r="S574" s="84">
        <v>230</v>
      </c>
    </row>
    <row r="575" spans="1:19">
      <c r="A575" s="3">
        <v>130</v>
      </c>
      <c r="B575" s="3">
        <v>7</v>
      </c>
      <c r="C575" s="3">
        <v>8</v>
      </c>
      <c r="D575" s="46" t="s">
        <v>10956</v>
      </c>
      <c r="E575" s="84">
        <v>1</v>
      </c>
      <c r="F575" s="84">
        <v>1</v>
      </c>
      <c r="G575" s="84">
        <v>1</v>
      </c>
      <c r="H575" s="84">
        <v>1</v>
      </c>
      <c r="I575" s="84">
        <v>572</v>
      </c>
      <c r="J575" s="84">
        <v>239</v>
      </c>
      <c r="K575" s="84">
        <v>45</v>
      </c>
      <c r="L575" s="84">
        <v>43</v>
      </c>
      <c r="M575" s="84">
        <v>10</v>
      </c>
      <c r="N575" s="84">
        <v>73</v>
      </c>
      <c r="O575" s="84">
        <v>29</v>
      </c>
      <c r="P575" s="84">
        <v>7</v>
      </c>
      <c r="Q575" s="84">
        <v>2</v>
      </c>
      <c r="R575" s="84">
        <v>547</v>
      </c>
      <c r="S575" s="84">
        <v>229</v>
      </c>
    </row>
    <row r="576" spans="1:19">
      <c r="A576" s="3">
        <v>130</v>
      </c>
      <c r="B576" s="3">
        <v>7</v>
      </c>
      <c r="C576" s="3">
        <v>9</v>
      </c>
      <c r="D576" s="46" t="s">
        <v>10957</v>
      </c>
      <c r="E576" s="84">
        <v>1</v>
      </c>
      <c r="F576" s="84">
        <v>1</v>
      </c>
      <c r="G576" s="84">
        <v>1</v>
      </c>
      <c r="H576" s="84">
        <v>1</v>
      </c>
      <c r="I576" s="84">
        <v>573</v>
      </c>
      <c r="J576" s="84">
        <v>238</v>
      </c>
      <c r="K576" s="84">
        <v>46</v>
      </c>
      <c r="L576" s="84">
        <v>44</v>
      </c>
      <c r="M576" s="84">
        <v>9</v>
      </c>
      <c r="N576" s="84">
        <v>73</v>
      </c>
      <c r="O576" s="84">
        <v>29</v>
      </c>
      <c r="P576" s="84">
        <v>7</v>
      </c>
      <c r="Q576" s="84">
        <v>2</v>
      </c>
      <c r="R576" s="84">
        <v>548</v>
      </c>
      <c r="S576" s="84">
        <v>228</v>
      </c>
    </row>
    <row r="577" spans="1:19">
      <c r="A577" s="3">
        <v>130</v>
      </c>
      <c r="B577" s="3">
        <v>7</v>
      </c>
      <c r="C577" s="3">
        <v>10</v>
      </c>
      <c r="D577" s="46" t="s">
        <v>1431</v>
      </c>
      <c r="E577" s="84">
        <v>9</v>
      </c>
      <c r="F577" s="84">
        <v>1</v>
      </c>
      <c r="G577" s="84">
        <v>3</v>
      </c>
      <c r="H577" s="84">
        <v>1</v>
      </c>
      <c r="I577" s="84">
        <v>574</v>
      </c>
      <c r="J577" s="84">
        <v>237</v>
      </c>
      <c r="K577" s="84">
        <v>47</v>
      </c>
      <c r="L577" s="84">
        <v>45</v>
      </c>
      <c r="M577" s="84">
        <v>8</v>
      </c>
      <c r="N577" s="84">
        <v>73</v>
      </c>
      <c r="O577" s="84">
        <v>29</v>
      </c>
      <c r="P577" s="84">
        <v>7</v>
      </c>
      <c r="Q577" s="84">
        <v>2</v>
      </c>
      <c r="R577" s="84">
        <v>549</v>
      </c>
      <c r="S577" s="84">
        <v>227</v>
      </c>
    </row>
    <row r="578" spans="1:19">
      <c r="A578" s="3">
        <v>130</v>
      </c>
      <c r="B578" s="3">
        <v>7</v>
      </c>
      <c r="C578" s="3">
        <v>11</v>
      </c>
      <c r="D578" s="46" t="s">
        <v>10958</v>
      </c>
      <c r="E578" s="84">
        <v>1</v>
      </c>
      <c r="F578" s="84">
        <v>1</v>
      </c>
      <c r="G578" s="84">
        <v>1</v>
      </c>
      <c r="H578" s="84">
        <v>1</v>
      </c>
      <c r="I578" s="84">
        <v>575</v>
      </c>
      <c r="J578" s="84">
        <v>236</v>
      </c>
      <c r="K578" s="84">
        <v>48</v>
      </c>
      <c r="L578" s="84">
        <v>46</v>
      </c>
      <c r="M578" s="84">
        <v>7</v>
      </c>
      <c r="N578" s="84">
        <v>73</v>
      </c>
      <c r="O578" s="84">
        <v>29</v>
      </c>
      <c r="P578" s="84">
        <v>7</v>
      </c>
      <c r="Q578" s="84">
        <v>2</v>
      </c>
      <c r="R578" s="84">
        <v>550</v>
      </c>
      <c r="S578" s="84">
        <v>226</v>
      </c>
    </row>
    <row r="579" spans="1:19">
      <c r="A579" s="3">
        <v>130</v>
      </c>
      <c r="B579" s="3">
        <v>8</v>
      </c>
      <c r="C579" s="3">
        <v>1</v>
      </c>
      <c r="D579" s="46" t="s">
        <v>905</v>
      </c>
      <c r="E579" s="84">
        <v>1</v>
      </c>
      <c r="F579" s="84">
        <v>1</v>
      </c>
      <c r="G579" s="84">
        <v>1</v>
      </c>
      <c r="H579" s="84">
        <v>1</v>
      </c>
      <c r="I579" s="84">
        <v>576</v>
      </c>
      <c r="J579" s="84">
        <v>235</v>
      </c>
      <c r="K579" s="84">
        <v>49</v>
      </c>
      <c r="L579" s="84">
        <v>47</v>
      </c>
      <c r="M579" s="84">
        <v>6</v>
      </c>
      <c r="N579" s="84">
        <v>74</v>
      </c>
      <c r="O579" s="84">
        <v>28</v>
      </c>
      <c r="P579" s="84">
        <v>8</v>
      </c>
      <c r="Q579" s="84">
        <v>1</v>
      </c>
      <c r="R579" s="84">
        <v>551</v>
      </c>
      <c r="S579" s="84">
        <v>225</v>
      </c>
    </row>
    <row r="580" spans="1:19">
      <c r="A580" s="3">
        <v>130</v>
      </c>
      <c r="B580" s="3">
        <v>8</v>
      </c>
      <c r="C580" s="3">
        <v>2</v>
      </c>
      <c r="D580" s="46" t="s">
        <v>10959</v>
      </c>
      <c r="E580" s="84">
        <v>1</v>
      </c>
      <c r="F580" s="84">
        <v>1</v>
      </c>
      <c r="G580" s="84">
        <v>1</v>
      </c>
      <c r="H580" s="84">
        <v>1</v>
      </c>
      <c r="I580" s="84">
        <v>577</v>
      </c>
      <c r="J580" s="84">
        <v>234</v>
      </c>
      <c r="K580" s="84">
        <v>50</v>
      </c>
      <c r="L580" s="84">
        <v>48</v>
      </c>
      <c r="M580" s="84">
        <v>5</v>
      </c>
      <c r="N580" s="84">
        <v>74</v>
      </c>
      <c r="O580" s="84">
        <v>28</v>
      </c>
      <c r="P580" s="84">
        <v>8</v>
      </c>
      <c r="Q580" s="84">
        <v>1</v>
      </c>
      <c r="R580" s="84">
        <v>552</v>
      </c>
      <c r="S580" s="84">
        <v>224</v>
      </c>
    </row>
    <row r="581" spans="1:19">
      <c r="A581" s="3">
        <v>130</v>
      </c>
      <c r="B581" s="3">
        <v>8</v>
      </c>
      <c r="C581" s="3">
        <v>3</v>
      </c>
      <c r="D581" s="46" t="s">
        <v>253</v>
      </c>
      <c r="E581" s="84">
        <v>8</v>
      </c>
      <c r="F581" s="84">
        <v>5</v>
      </c>
      <c r="G581" s="84">
        <v>1</v>
      </c>
      <c r="H581" s="84">
        <v>1</v>
      </c>
      <c r="I581" s="84">
        <v>578</v>
      </c>
      <c r="J581" s="84">
        <v>233</v>
      </c>
      <c r="K581" s="84">
        <v>51</v>
      </c>
      <c r="L581" s="84">
        <v>49</v>
      </c>
      <c r="M581" s="84">
        <v>4</v>
      </c>
      <c r="N581" s="84">
        <v>74</v>
      </c>
      <c r="O581" s="84">
        <v>28</v>
      </c>
      <c r="P581" s="84">
        <v>8</v>
      </c>
      <c r="Q581" s="84">
        <v>1</v>
      </c>
      <c r="R581" s="84">
        <v>553</v>
      </c>
      <c r="S581" s="84">
        <v>223</v>
      </c>
    </row>
    <row r="582" spans="1:19">
      <c r="A582" s="3">
        <v>130</v>
      </c>
      <c r="B582" s="3">
        <v>8</v>
      </c>
      <c r="C582" s="3">
        <v>4</v>
      </c>
      <c r="D582" s="46" t="s">
        <v>346</v>
      </c>
      <c r="E582" s="84">
        <v>8</v>
      </c>
      <c r="F582" s="84">
        <v>2</v>
      </c>
      <c r="G582" s="84">
        <v>2</v>
      </c>
      <c r="H582" s="84">
        <v>1</v>
      </c>
      <c r="I582" s="84">
        <v>579</v>
      </c>
      <c r="J582" s="84">
        <v>232</v>
      </c>
      <c r="K582" s="84">
        <v>52</v>
      </c>
      <c r="L582" s="84">
        <v>50</v>
      </c>
      <c r="M582" s="84">
        <v>3</v>
      </c>
      <c r="N582" s="84">
        <v>74</v>
      </c>
      <c r="O582" s="84">
        <v>28</v>
      </c>
      <c r="P582" s="84">
        <v>8</v>
      </c>
      <c r="Q582" s="84">
        <v>1</v>
      </c>
      <c r="R582" s="84">
        <v>554</v>
      </c>
      <c r="S582" s="84">
        <v>222</v>
      </c>
    </row>
    <row r="583" spans="1:19">
      <c r="A583" s="3">
        <v>130</v>
      </c>
      <c r="B583" s="3">
        <v>8</v>
      </c>
      <c r="C583" s="3">
        <v>5</v>
      </c>
      <c r="D583" s="46" t="s">
        <v>6199</v>
      </c>
      <c r="E583" s="84">
        <v>5</v>
      </c>
      <c r="F583" s="84">
        <v>3</v>
      </c>
      <c r="G583" s="84">
        <v>1</v>
      </c>
      <c r="H583" s="84">
        <v>1</v>
      </c>
      <c r="I583" s="84">
        <v>580</v>
      </c>
      <c r="J583" s="84">
        <v>231</v>
      </c>
      <c r="K583" s="84">
        <v>53</v>
      </c>
      <c r="L583" s="84">
        <v>51</v>
      </c>
      <c r="M583" s="84">
        <v>2</v>
      </c>
      <c r="N583" s="84">
        <v>74</v>
      </c>
      <c r="O583" s="84">
        <v>28</v>
      </c>
      <c r="P583" s="84">
        <v>8</v>
      </c>
      <c r="Q583" s="84">
        <v>1</v>
      </c>
      <c r="R583" s="84">
        <v>555</v>
      </c>
      <c r="S583" s="84">
        <v>221</v>
      </c>
    </row>
    <row r="584" spans="1:19">
      <c r="A584" s="3">
        <v>130</v>
      </c>
      <c r="B584" s="3">
        <v>8</v>
      </c>
      <c r="C584" s="3">
        <v>6</v>
      </c>
      <c r="D584" s="46" t="s">
        <v>10960</v>
      </c>
      <c r="E584" s="84">
        <v>2</v>
      </c>
      <c r="F584" s="84">
        <v>1</v>
      </c>
      <c r="G584" s="84">
        <v>2</v>
      </c>
      <c r="H584" s="84">
        <v>1</v>
      </c>
      <c r="I584" s="84">
        <v>581</v>
      </c>
      <c r="J584" s="84">
        <v>230</v>
      </c>
      <c r="K584" s="84">
        <v>54</v>
      </c>
      <c r="L584" s="84">
        <v>52</v>
      </c>
      <c r="M584" s="84">
        <v>1</v>
      </c>
      <c r="N584" s="84">
        <v>74</v>
      </c>
      <c r="O584" s="84">
        <v>28</v>
      </c>
      <c r="P584" s="84">
        <v>8</v>
      </c>
      <c r="Q584" s="84">
        <v>1</v>
      </c>
      <c r="R584" s="84">
        <v>556</v>
      </c>
      <c r="S584" s="84">
        <v>220</v>
      </c>
    </row>
    <row r="585" spans="1:19">
      <c r="A585" s="3">
        <v>131</v>
      </c>
      <c r="B585" s="3">
        <v>1</v>
      </c>
      <c r="C585" s="3">
        <v>1</v>
      </c>
      <c r="D585" s="46" t="s">
        <v>283</v>
      </c>
      <c r="E585" s="84">
        <v>12</v>
      </c>
      <c r="F585" s="84">
        <v>4</v>
      </c>
      <c r="G585" s="84">
        <v>1</v>
      </c>
      <c r="H585" s="84">
        <v>1</v>
      </c>
      <c r="I585" s="84">
        <v>582</v>
      </c>
      <c r="J585" s="84">
        <v>229</v>
      </c>
      <c r="K585" s="84">
        <v>1</v>
      </c>
      <c r="M585" s="84">
        <v>33</v>
      </c>
      <c r="N585" s="84">
        <v>75</v>
      </c>
      <c r="O585" s="84">
        <v>27</v>
      </c>
      <c r="P585" s="84">
        <v>1</v>
      </c>
      <c r="Q585" s="84">
        <v>3</v>
      </c>
    </row>
    <row r="586" spans="1:19">
      <c r="A586" s="3">
        <v>131</v>
      </c>
      <c r="B586" s="3">
        <v>1</v>
      </c>
      <c r="C586" s="3">
        <v>2</v>
      </c>
      <c r="D586" s="46" t="s">
        <v>10715</v>
      </c>
      <c r="E586" s="84">
        <v>12</v>
      </c>
      <c r="F586" s="84">
        <v>4</v>
      </c>
      <c r="G586" s="84">
        <v>1</v>
      </c>
      <c r="H586" s="84">
        <v>1</v>
      </c>
      <c r="I586" s="84">
        <v>583</v>
      </c>
      <c r="J586" s="84">
        <v>228</v>
      </c>
      <c r="K586" s="84">
        <v>2</v>
      </c>
      <c r="M586" s="84">
        <v>32</v>
      </c>
      <c r="N586" s="84">
        <v>75</v>
      </c>
      <c r="O586" s="84">
        <v>27</v>
      </c>
      <c r="P586" s="84">
        <v>1</v>
      </c>
      <c r="Q586" s="84">
        <v>3</v>
      </c>
    </row>
    <row r="587" spans="1:19">
      <c r="A587" s="3">
        <v>131</v>
      </c>
      <c r="B587" s="3">
        <v>1</v>
      </c>
      <c r="C587" s="3">
        <v>3</v>
      </c>
      <c r="D587" s="46" t="s">
        <v>201</v>
      </c>
      <c r="E587" s="84">
        <v>4</v>
      </c>
      <c r="F587" s="84">
        <v>6</v>
      </c>
      <c r="G587" s="84">
        <v>1</v>
      </c>
      <c r="H587" s="84">
        <v>1</v>
      </c>
      <c r="I587" s="84">
        <v>584</v>
      </c>
      <c r="J587" s="84">
        <v>227</v>
      </c>
      <c r="K587" s="84">
        <v>3</v>
      </c>
      <c r="M587" s="84">
        <v>31</v>
      </c>
      <c r="N587" s="84">
        <v>75</v>
      </c>
      <c r="O587" s="84">
        <v>27</v>
      </c>
      <c r="P587" s="84">
        <v>1</v>
      </c>
      <c r="Q587" s="84">
        <v>3</v>
      </c>
    </row>
    <row r="588" spans="1:19">
      <c r="A588" s="3">
        <v>131</v>
      </c>
      <c r="B588" s="3">
        <v>1</v>
      </c>
      <c r="C588" s="3">
        <v>4</v>
      </c>
      <c r="D588" s="46" t="s">
        <v>22</v>
      </c>
      <c r="E588" s="84">
        <v>38</v>
      </c>
      <c r="F588" s="84">
        <v>14</v>
      </c>
      <c r="G588" s="84">
        <v>1</v>
      </c>
      <c r="H588" s="84">
        <v>2</v>
      </c>
      <c r="I588" s="84">
        <v>585</v>
      </c>
      <c r="J588" s="84">
        <v>226</v>
      </c>
      <c r="K588" s="84">
        <v>4</v>
      </c>
      <c r="L588" s="84">
        <v>1</v>
      </c>
      <c r="M588" s="84">
        <v>30</v>
      </c>
      <c r="N588" s="84">
        <v>75</v>
      </c>
      <c r="O588" s="84">
        <v>27</v>
      </c>
      <c r="P588" s="84">
        <v>1</v>
      </c>
      <c r="Q588" s="84">
        <v>3</v>
      </c>
      <c r="R588" s="84">
        <v>557</v>
      </c>
      <c r="S588" s="84">
        <v>219</v>
      </c>
    </row>
    <row r="589" spans="1:19">
      <c r="A589" s="3">
        <v>131</v>
      </c>
      <c r="B589" s="3">
        <v>1</v>
      </c>
      <c r="C589" s="3">
        <v>5</v>
      </c>
      <c r="D589" s="46" t="s">
        <v>15</v>
      </c>
      <c r="E589" s="84">
        <v>14</v>
      </c>
      <c r="F589" s="84">
        <v>5</v>
      </c>
      <c r="G589" s="84">
        <v>1</v>
      </c>
      <c r="H589" s="84">
        <v>4</v>
      </c>
      <c r="I589" s="84">
        <v>586</v>
      </c>
      <c r="J589" s="84">
        <v>225</v>
      </c>
      <c r="K589" s="84">
        <v>5</v>
      </c>
      <c r="L589" s="84">
        <v>2</v>
      </c>
      <c r="M589" s="84">
        <v>29</v>
      </c>
      <c r="N589" s="84">
        <v>75</v>
      </c>
      <c r="O589" s="84">
        <v>27</v>
      </c>
      <c r="P589" s="84">
        <v>1</v>
      </c>
      <c r="Q589" s="84">
        <v>3</v>
      </c>
      <c r="R589" s="84">
        <v>558</v>
      </c>
      <c r="S589" s="84">
        <v>218</v>
      </c>
    </row>
    <row r="590" spans="1:19">
      <c r="A590" s="3">
        <v>131</v>
      </c>
      <c r="B590" s="3">
        <v>1</v>
      </c>
      <c r="C590" s="3">
        <v>6</v>
      </c>
      <c r="D590" s="46" t="s">
        <v>10961</v>
      </c>
      <c r="E590" s="84">
        <v>1</v>
      </c>
      <c r="F590" s="84">
        <v>1</v>
      </c>
      <c r="G590" s="84">
        <v>1</v>
      </c>
      <c r="H590" s="84">
        <v>1</v>
      </c>
      <c r="I590" s="84">
        <v>587</v>
      </c>
      <c r="J590" s="84">
        <v>224</v>
      </c>
      <c r="K590" s="84">
        <v>6</v>
      </c>
      <c r="L590" s="84">
        <v>3</v>
      </c>
      <c r="M590" s="84">
        <v>28</v>
      </c>
      <c r="N590" s="84">
        <v>75</v>
      </c>
      <c r="O590" s="84">
        <v>27</v>
      </c>
      <c r="P590" s="84">
        <v>1</v>
      </c>
      <c r="Q590" s="84">
        <v>3</v>
      </c>
      <c r="R590" s="84">
        <v>559</v>
      </c>
      <c r="S590" s="84">
        <v>217</v>
      </c>
    </row>
    <row r="591" spans="1:19">
      <c r="A591" s="3">
        <v>131</v>
      </c>
      <c r="B591" s="3">
        <v>1</v>
      </c>
      <c r="C591" s="3">
        <v>7</v>
      </c>
      <c r="D591" s="46" t="s">
        <v>299</v>
      </c>
      <c r="E591" s="84">
        <v>2</v>
      </c>
      <c r="F591" s="84">
        <v>1</v>
      </c>
      <c r="G591" s="84">
        <v>1</v>
      </c>
      <c r="H591" s="84">
        <v>1</v>
      </c>
      <c r="I591" s="84">
        <v>588</v>
      </c>
      <c r="J591" s="84">
        <v>223</v>
      </c>
      <c r="K591" s="84">
        <v>7</v>
      </c>
      <c r="L591" s="84">
        <v>4</v>
      </c>
      <c r="M591" s="84">
        <v>27</v>
      </c>
      <c r="N591" s="84">
        <v>75</v>
      </c>
      <c r="O591" s="84">
        <v>27</v>
      </c>
      <c r="P591" s="84">
        <v>1</v>
      </c>
      <c r="Q591" s="84">
        <v>3</v>
      </c>
      <c r="R591" s="84">
        <v>560</v>
      </c>
      <c r="S591" s="84">
        <v>216</v>
      </c>
    </row>
    <row r="592" spans="1:19">
      <c r="A592" s="3">
        <v>131</v>
      </c>
      <c r="B592" s="3">
        <v>1</v>
      </c>
      <c r="C592" s="3">
        <v>8</v>
      </c>
      <c r="D592" s="46" t="s">
        <v>1283</v>
      </c>
      <c r="E592" s="84">
        <v>15</v>
      </c>
      <c r="F592" s="84">
        <v>4</v>
      </c>
      <c r="G592" s="84">
        <v>2</v>
      </c>
      <c r="H592" s="84">
        <v>3</v>
      </c>
      <c r="I592" s="84">
        <v>589</v>
      </c>
      <c r="J592" s="84">
        <v>222</v>
      </c>
      <c r="K592" s="84">
        <v>8</v>
      </c>
      <c r="L592" s="84">
        <v>5</v>
      </c>
      <c r="M592" s="84">
        <v>26</v>
      </c>
      <c r="N592" s="84">
        <v>75</v>
      </c>
      <c r="O592" s="84">
        <v>27</v>
      </c>
      <c r="P592" s="84">
        <v>1</v>
      </c>
      <c r="Q592" s="84">
        <v>3</v>
      </c>
      <c r="R592" s="84">
        <v>561</v>
      </c>
      <c r="S592" s="84">
        <v>215</v>
      </c>
    </row>
    <row r="593" spans="1:19">
      <c r="A593" s="3">
        <v>131</v>
      </c>
      <c r="B593" s="3">
        <v>1</v>
      </c>
      <c r="C593" s="3">
        <v>9</v>
      </c>
      <c r="D593" s="46" t="s">
        <v>10962</v>
      </c>
      <c r="E593" s="84">
        <v>1</v>
      </c>
      <c r="F593" s="84">
        <v>1</v>
      </c>
      <c r="G593" s="84">
        <v>1</v>
      </c>
      <c r="H593" s="84">
        <v>1</v>
      </c>
      <c r="I593" s="84">
        <v>590</v>
      </c>
      <c r="J593" s="84">
        <v>221</v>
      </c>
      <c r="K593" s="84">
        <v>9</v>
      </c>
      <c r="L593" s="84">
        <v>6</v>
      </c>
      <c r="M593" s="84">
        <v>25</v>
      </c>
      <c r="N593" s="84">
        <v>75</v>
      </c>
      <c r="O593" s="84">
        <v>27</v>
      </c>
      <c r="P593" s="84">
        <v>1</v>
      </c>
      <c r="Q593" s="84">
        <v>3</v>
      </c>
      <c r="R593" s="84">
        <v>562</v>
      </c>
      <c r="S593" s="84">
        <v>214</v>
      </c>
    </row>
    <row r="594" spans="1:19">
      <c r="A594" s="3">
        <v>131</v>
      </c>
      <c r="B594" s="3">
        <v>1</v>
      </c>
      <c r="C594" s="3">
        <v>10</v>
      </c>
      <c r="D594" s="46" t="s">
        <v>2465</v>
      </c>
      <c r="E594" s="84">
        <v>6</v>
      </c>
      <c r="F594" s="84">
        <v>2</v>
      </c>
      <c r="G594" s="84">
        <v>1</v>
      </c>
      <c r="H594" s="84">
        <v>1</v>
      </c>
      <c r="I594" s="84">
        <v>591</v>
      </c>
      <c r="J594" s="84">
        <v>220</v>
      </c>
      <c r="K594" s="84">
        <v>10</v>
      </c>
      <c r="L594" s="84">
        <v>7</v>
      </c>
      <c r="M594" s="84">
        <v>24</v>
      </c>
      <c r="N594" s="84">
        <v>75</v>
      </c>
      <c r="O594" s="84">
        <v>27</v>
      </c>
      <c r="P594" s="84">
        <v>1</v>
      </c>
      <c r="Q594" s="84">
        <v>3</v>
      </c>
      <c r="R594" s="84">
        <v>563</v>
      </c>
      <c r="S594" s="84">
        <v>213</v>
      </c>
    </row>
    <row r="595" spans="1:19">
      <c r="A595" s="3">
        <v>131</v>
      </c>
      <c r="B595" s="3">
        <v>1</v>
      </c>
      <c r="C595" s="3">
        <v>11</v>
      </c>
      <c r="D595" s="46" t="s">
        <v>1283</v>
      </c>
      <c r="E595" s="84">
        <v>16</v>
      </c>
      <c r="F595" s="84">
        <v>3</v>
      </c>
      <c r="G595" s="84">
        <v>3</v>
      </c>
      <c r="H595" s="84">
        <v>2</v>
      </c>
      <c r="I595" s="84">
        <v>592</v>
      </c>
      <c r="J595" s="84">
        <v>219</v>
      </c>
      <c r="K595" s="84">
        <v>11</v>
      </c>
      <c r="L595" s="84">
        <v>8</v>
      </c>
      <c r="M595" s="84">
        <v>23</v>
      </c>
      <c r="N595" s="84">
        <v>75</v>
      </c>
      <c r="O595" s="84">
        <v>27</v>
      </c>
      <c r="P595" s="84">
        <v>1</v>
      </c>
      <c r="Q595" s="84">
        <v>3</v>
      </c>
      <c r="R595" s="84">
        <v>564</v>
      </c>
      <c r="S595" s="84">
        <v>212</v>
      </c>
    </row>
    <row r="596" spans="1:19">
      <c r="A596" s="3">
        <v>131</v>
      </c>
      <c r="B596" s="3">
        <v>1</v>
      </c>
      <c r="C596" s="3">
        <v>12</v>
      </c>
      <c r="D596" s="46" t="s">
        <v>10963</v>
      </c>
      <c r="E596" s="84">
        <v>6</v>
      </c>
      <c r="F596" s="84">
        <v>1</v>
      </c>
      <c r="G596" s="84">
        <v>1</v>
      </c>
      <c r="H596" s="84">
        <v>1</v>
      </c>
      <c r="I596" s="84">
        <v>593</v>
      </c>
      <c r="J596" s="84">
        <v>218</v>
      </c>
      <c r="K596" s="84">
        <v>12</v>
      </c>
      <c r="L596" s="84">
        <v>9</v>
      </c>
      <c r="M596" s="84">
        <v>22</v>
      </c>
      <c r="N596" s="84">
        <v>75</v>
      </c>
      <c r="O596" s="84">
        <v>27</v>
      </c>
      <c r="P596" s="84">
        <v>1</v>
      </c>
      <c r="Q596" s="84">
        <v>3</v>
      </c>
      <c r="R596" s="84">
        <v>565</v>
      </c>
      <c r="S596" s="84">
        <v>211</v>
      </c>
    </row>
    <row r="597" spans="1:19">
      <c r="A597" s="3">
        <v>131</v>
      </c>
      <c r="B597" s="3">
        <v>1</v>
      </c>
      <c r="C597" s="3">
        <v>13</v>
      </c>
      <c r="D597" s="46" t="s">
        <v>10964</v>
      </c>
      <c r="E597" s="84">
        <v>1</v>
      </c>
      <c r="F597" s="84">
        <v>1</v>
      </c>
      <c r="G597" s="84">
        <v>1</v>
      </c>
      <c r="H597" s="84">
        <v>1</v>
      </c>
      <c r="I597" s="84">
        <v>594</v>
      </c>
      <c r="J597" s="84">
        <v>217</v>
      </c>
      <c r="K597" s="84">
        <v>13</v>
      </c>
      <c r="L597" s="84">
        <v>10</v>
      </c>
      <c r="M597" s="84">
        <v>21</v>
      </c>
      <c r="N597" s="84">
        <v>75</v>
      </c>
      <c r="O597" s="84">
        <v>27</v>
      </c>
      <c r="P597" s="84">
        <v>1</v>
      </c>
      <c r="Q597" s="84">
        <v>3</v>
      </c>
      <c r="R597" s="84">
        <v>566</v>
      </c>
      <c r="S597" s="84">
        <v>210</v>
      </c>
    </row>
    <row r="598" spans="1:19">
      <c r="A598" s="3">
        <v>131</v>
      </c>
      <c r="B598" s="3">
        <v>1</v>
      </c>
      <c r="C598" s="3">
        <v>14</v>
      </c>
      <c r="D598" s="46" t="s">
        <v>10965</v>
      </c>
      <c r="E598" s="84">
        <v>1</v>
      </c>
      <c r="F598" s="84">
        <v>1</v>
      </c>
      <c r="G598" s="84">
        <v>1</v>
      </c>
      <c r="H598" s="84">
        <v>1</v>
      </c>
      <c r="I598" s="84">
        <v>595</v>
      </c>
      <c r="J598" s="84">
        <v>216</v>
      </c>
      <c r="K598" s="84">
        <v>14</v>
      </c>
      <c r="L598" s="84">
        <v>11</v>
      </c>
      <c r="M598" s="84">
        <v>20</v>
      </c>
      <c r="N598" s="84">
        <v>75</v>
      </c>
      <c r="O598" s="84">
        <v>27</v>
      </c>
      <c r="P598" s="84">
        <v>1</v>
      </c>
      <c r="Q598" s="84">
        <v>3</v>
      </c>
      <c r="R598" s="84">
        <v>567</v>
      </c>
      <c r="S598" s="84">
        <v>209</v>
      </c>
    </row>
    <row r="599" spans="1:19">
      <c r="A599" s="3">
        <v>131</v>
      </c>
      <c r="B599" s="3">
        <v>1</v>
      </c>
      <c r="C599" s="3">
        <v>15</v>
      </c>
      <c r="D599" s="46" t="s">
        <v>302</v>
      </c>
      <c r="E599" s="84">
        <v>2</v>
      </c>
      <c r="F599" s="84">
        <v>2</v>
      </c>
      <c r="G599" s="84">
        <v>1</v>
      </c>
      <c r="H599" s="84">
        <v>1</v>
      </c>
      <c r="I599" s="84">
        <v>596</v>
      </c>
      <c r="J599" s="84">
        <v>215</v>
      </c>
      <c r="K599" s="84">
        <v>15</v>
      </c>
      <c r="L599" s="84">
        <v>12</v>
      </c>
      <c r="M599" s="84">
        <v>19</v>
      </c>
      <c r="N599" s="84">
        <v>75</v>
      </c>
      <c r="O599" s="84">
        <v>27</v>
      </c>
      <c r="P599" s="84">
        <v>1</v>
      </c>
      <c r="Q599" s="84">
        <v>3</v>
      </c>
      <c r="R599" s="84">
        <v>568</v>
      </c>
      <c r="S599" s="84">
        <v>208</v>
      </c>
    </row>
    <row r="600" spans="1:19">
      <c r="A600" s="3">
        <v>131</v>
      </c>
      <c r="B600" s="3">
        <v>2</v>
      </c>
      <c r="C600" s="3">
        <v>1</v>
      </c>
      <c r="D600" s="46" t="s">
        <v>20</v>
      </c>
      <c r="E600" s="84">
        <v>4</v>
      </c>
      <c r="F600" s="84">
        <v>5</v>
      </c>
      <c r="G600" s="84">
        <v>1</v>
      </c>
      <c r="H600" s="84">
        <v>1</v>
      </c>
      <c r="I600" s="84">
        <v>597</v>
      </c>
      <c r="J600" s="84">
        <v>214</v>
      </c>
      <c r="K600" s="84">
        <v>16</v>
      </c>
      <c r="L600" s="84">
        <v>13</v>
      </c>
      <c r="M600" s="84">
        <v>18</v>
      </c>
      <c r="N600" s="84">
        <v>76</v>
      </c>
      <c r="O600" s="84">
        <v>26</v>
      </c>
      <c r="P600" s="84">
        <v>2</v>
      </c>
      <c r="Q600" s="84">
        <v>2</v>
      </c>
      <c r="R600" s="84">
        <v>569</v>
      </c>
      <c r="S600" s="84">
        <v>207</v>
      </c>
    </row>
    <row r="601" spans="1:19">
      <c r="A601" s="3">
        <v>131</v>
      </c>
      <c r="B601" s="3">
        <v>2</v>
      </c>
      <c r="C601" s="3">
        <v>2</v>
      </c>
      <c r="D601" s="46" t="s">
        <v>15</v>
      </c>
      <c r="E601" s="84">
        <v>17</v>
      </c>
      <c r="F601" s="84">
        <v>2</v>
      </c>
      <c r="G601" s="84">
        <v>4</v>
      </c>
      <c r="H601" s="84">
        <v>1</v>
      </c>
      <c r="I601" s="84">
        <v>598</v>
      </c>
      <c r="J601" s="84">
        <v>213</v>
      </c>
      <c r="K601" s="114">
        <v>17</v>
      </c>
      <c r="L601" s="84">
        <v>14</v>
      </c>
      <c r="M601" s="114">
        <v>17</v>
      </c>
      <c r="N601" s="84">
        <v>76</v>
      </c>
      <c r="O601" s="84">
        <v>26</v>
      </c>
      <c r="P601" s="84">
        <v>2</v>
      </c>
      <c r="Q601" s="84">
        <v>2</v>
      </c>
      <c r="R601" s="84">
        <v>570</v>
      </c>
      <c r="S601" s="84">
        <v>206</v>
      </c>
    </row>
    <row r="602" spans="1:19">
      <c r="A602" s="3">
        <v>131</v>
      </c>
      <c r="B602" s="3">
        <v>2</v>
      </c>
      <c r="C602" s="3">
        <v>3</v>
      </c>
      <c r="D602" s="46" t="s">
        <v>10441</v>
      </c>
      <c r="E602" s="84">
        <v>1</v>
      </c>
      <c r="F602" s="84">
        <v>1</v>
      </c>
      <c r="G602" s="84">
        <v>1</v>
      </c>
      <c r="H602" s="84">
        <v>1</v>
      </c>
      <c r="I602" s="84">
        <v>599</v>
      </c>
      <c r="J602" s="84">
        <v>212</v>
      </c>
      <c r="K602" s="84">
        <v>18</v>
      </c>
      <c r="L602" s="114">
        <v>15</v>
      </c>
      <c r="M602" s="84">
        <v>16</v>
      </c>
      <c r="N602" s="84">
        <v>76</v>
      </c>
      <c r="O602" s="84">
        <v>26</v>
      </c>
      <c r="P602" s="84">
        <v>2</v>
      </c>
      <c r="Q602" s="84">
        <v>2</v>
      </c>
      <c r="R602" s="84">
        <v>571</v>
      </c>
      <c r="S602" s="84">
        <v>205</v>
      </c>
    </row>
    <row r="603" spans="1:19">
      <c r="A603" s="3">
        <v>131</v>
      </c>
      <c r="B603" s="3">
        <v>2</v>
      </c>
      <c r="C603" s="3">
        <v>4</v>
      </c>
      <c r="D603" s="46" t="s">
        <v>10966</v>
      </c>
      <c r="E603" s="84">
        <v>1</v>
      </c>
      <c r="F603" s="84">
        <v>1</v>
      </c>
      <c r="G603" s="84">
        <v>1</v>
      </c>
      <c r="H603" s="84">
        <v>1</v>
      </c>
      <c r="I603" s="84">
        <v>600</v>
      </c>
      <c r="J603" s="84">
        <v>211</v>
      </c>
      <c r="K603" s="84">
        <v>19</v>
      </c>
      <c r="L603" s="84">
        <v>16</v>
      </c>
      <c r="M603" s="114">
        <v>15</v>
      </c>
      <c r="N603" s="84">
        <v>76</v>
      </c>
      <c r="O603" s="84">
        <v>26</v>
      </c>
      <c r="P603" s="84">
        <v>2</v>
      </c>
      <c r="Q603" s="84">
        <v>2</v>
      </c>
      <c r="R603" s="84">
        <v>572</v>
      </c>
      <c r="S603" s="84">
        <v>204</v>
      </c>
    </row>
    <row r="604" spans="1:19">
      <c r="A604" s="3">
        <v>131</v>
      </c>
      <c r="B604" s="3">
        <v>2</v>
      </c>
      <c r="C604" s="3">
        <v>5</v>
      </c>
      <c r="D604" s="46" t="s">
        <v>308</v>
      </c>
      <c r="E604" s="84">
        <v>10</v>
      </c>
      <c r="F604" s="84">
        <v>2</v>
      </c>
      <c r="G604" s="84">
        <v>1</v>
      </c>
      <c r="H604" s="84">
        <v>2</v>
      </c>
      <c r="I604" s="84">
        <v>601</v>
      </c>
      <c r="J604" s="84">
        <v>210</v>
      </c>
      <c r="K604" s="84">
        <v>20</v>
      </c>
      <c r="L604" s="84">
        <v>17</v>
      </c>
      <c r="M604" s="84">
        <v>14</v>
      </c>
      <c r="N604" s="84">
        <v>76</v>
      </c>
      <c r="O604" s="84">
        <v>26</v>
      </c>
      <c r="P604" s="84">
        <v>2</v>
      </c>
      <c r="Q604" s="84">
        <v>2</v>
      </c>
      <c r="R604" s="84">
        <v>573</v>
      </c>
      <c r="S604" s="84">
        <v>203</v>
      </c>
    </row>
    <row r="605" spans="1:19">
      <c r="A605" s="3">
        <v>131</v>
      </c>
      <c r="B605" s="3">
        <v>2</v>
      </c>
      <c r="C605" s="3">
        <v>6</v>
      </c>
      <c r="D605" s="46" t="s">
        <v>10967</v>
      </c>
      <c r="E605" s="84">
        <v>1</v>
      </c>
      <c r="F605" s="84">
        <v>2</v>
      </c>
      <c r="G605" s="84">
        <v>1</v>
      </c>
      <c r="H605" s="84">
        <v>2</v>
      </c>
      <c r="I605" s="84">
        <v>602</v>
      </c>
      <c r="J605" s="84">
        <v>209</v>
      </c>
      <c r="K605" s="84">
        <v>21</v>
      </c>
      <c r="L605" s="84">
        <v>18</v>
      </c>
      <c r="M605" s="84">
        <v>13</v>
      </c>
      <c r="N605" s="84">
        <v>76</v>
      </c>
      <c r="O605" s="84">
        <v>26</v>
      </c>
      <c r="P605" s="84">
        <v>2</v>
      </c>
      <c r="Q605" s="84">
        <v>2</v>
      </c>
      <c r="R605" s="84">
        <v>574</v>
      </c>
      <c r="S605" s="84">
        <v>202</v>
      </c>
    </row>
    <row r="606" spans="1:19">
      <c r="A606" s="3">
        <v>131</v>
      </c>
      <c r="B606" s="3">
        <v>2</v>
      </c>
      <c r="C606" s="3">
        <v>7</v>
      </c>
      <c r="D606" s="46" t="s">
        <v>1993</v>
      </c>
      <c r="E606" s="84">
        <v>9</v>
      </c>
      <c r="F606" s="84">
        <v>8</v>
      </c>
      <c r="G606" s="84">
        <v>1</v>
      </c>
      <c r="H606" s="84">
        <v>2</v>
      </c>
      <c r="I606" s="84">
        <v>603</v>
      </c>
      <c r="J606" s="84">
        <v>208</v>
      </c>
      <c r="K606" s="84">
        <v>22</v>
      </c>
      <c r="L606" s="84">
        <v>19</v>
      </c>
      <c r="M606" s="84">
        <v>12</v>
      </c>
      <c r="N606" s="84">
        <v>76</v>
      </c>
      <c r="O606" s="84">
        <v>26</v>
      </c>
      <c r="P606" s="84">
        <v>2</v>
      </c>
      <c r="Q606" s="84">
        <v>2</v>
      </c>
      <c r="R606" s="84">
        <v>575</v>
      </c>
      <c r="S606" s="84">
        <v>201</v>
      </c>
    </row>
    <row r="607" spans="1:19">
      <c r="A607" s="3">
        <v>131</v>
      </c>
      <c r="B607" s="3">
        <v>2</v>
      </c>
      <c r="C607" s="3">
        <v>8</v>
      </c>
      <c r="D607" s="46" t="s">
        <v>10968</v>
      </c>
      <c r="E607" s="84">
        <v>1</v>
      </c>
      <c r="F607" s="84">
        <v>1</v>
      </c>
      <c r="G607" s="84">
        <v>1</v>
      </c>
      <c r="H607" s="84">
        <v>1</v>
      </c>
      <c r="I607" s="84">
        <v>604</v>
      </c>
      <c r="J607" s="84">
        <v>207</v>
      </c>
      <c r="K607" s="84">
        <v>23</v>
      </c>
      <c r="L607" s="84">
        <v>20</v>
      </c>
      <c r="M607" s="84">
        <v>11</v>
      </c>
      <c r="N607" s="84">
        <v>76</v>
      </c>
      <c r="O607" s="84">
        <v>26</v>
      </c>
      <c r="P607" s="84">
        <v>2</v>
      </c>
      <c r="Q607" s="84">
        <v>2</v>
      </c>
      <c r="R607" s="84">
        <v>576</v>
      </c>
      <c r="S607" s="84">
        <v>200</v>
      </c>
    </row>
    <row r="608" spans="1:19">
      <c r="A608" s="3">
        <v>131</v>
      </c>
      <c r="B608" s="3">
        <v>2</v>
      </c>
      <c r="C608" s="3">
        <v>9</v>
      </c>
      <c r="D608" s="46" t="s">
        <v>10969</v>
      </c>
      <c r="E608" s="84">
        <v>2</v>
      </c>
      <c r="F608" s="84">
        <v>1</v>
      </c>
      <c r="G608" s="84">
        <v>2</v>
      </c>
      <c r="H608" s="84">
        <v>1</v>
      </c>
      <c r="I608" s="84">
        <v>605</v>
      </c>
      <c r="J608" s="84">
        <v>206</v>
      </c>
      <c r="K608" s="84">
        <v>24</v>
      </c>
      <c r="L608" s="84">
        <v>21</v>
      </c>
      <c r="M608" s="84">
        <v>10</v>
      </c>
      <c r="N608" s="84">
        <v>76</v>
      </c>
      <c r="O608" s="84">
        <v>26</v>
      </c>
      <c r="P608" s="84">
        <v>2</v>
      </c>
      <c r="Q608" s="84">
        <v>2</v>
      </c>
      <c r="R608" s="84">
        <v>577</v>
      </c>
      <c r="S608" s="84">
        <v>199</v>
      </c>
    </row>
    <row r="609" spans="1:19">
      <c r="A609" s="3">
        <v>131</v>
      </c>
      <c r="B609" s="3">
        <v>2</v>
      </c>
      <c r="C609" s="3">
        <v>10</v>
      </c>
      <c r="D609" s="46" t="s">
        <v>305</v>
      </c>
      <c r="E609" s="84">
        <v>10</v>
      </c>
      <c r="F609" s="84">
        <v>7</v>
      </c>
      <c r="G609" s="84">
        <v>2</v>
      </c>
      <c r="H609" s="84">
        <v>1</v>
      </c>
      <c r="I609" s="84">
        <v>606</v>
      </c>
      <c r="J609" s="84">
        <v>205</v>
      </c>
      <c r="K609" s="84">
        <v>25</v>
      </c>
      <c r="L609" s="84">
        <v>22</v>
      </c>
      <c r="M609" s="84">
        <v>9</v>
      </c>
      <c r="N609" s="84">
        <v>76</v>
      </c>
      <c r="O609" s="84">
        <v>26</v>
      </c>
      <c r="P609" s="84">
        <v>2</v>
      </c>
      <c r="Q609" s="84">
        <v>2</v>
      </c>
      <c r="R609" s="84">
        <v>578</v>
      </c>
      <c r="S609" s="84">
        <v>198</v>
      </c>
    </row>
    <row r="610" spans="1:19">
      <c r="A610" s="3">
        <v>131</v>
      </c>
      <c r="B610" s="3">
        <v>2</v>
      </c>
      <c r="C610" s="3">
        <v>11</v>
      </c>
      <c r="D610" s="46" t="s">
        <v>308</v>
      </c>
      <c r="E610" s="84">
        <v>11</v>
      </c>
      <c r="F610" s="84">
        <v>1</v>
      </c>
      <c r="G610" s="84">
        <v>2</v>
      </c>
      <c r="H610" s="84">
        <v>1</v>
      </c>
      <c r="I610" s="84">
        <v>607</v>
      </c>
      <c r="J610" s="84">
        <v>204</v>
      </c>
      <c r="K610" s="84">
        <v>26</v>
      </c>
      <c r="L610" s="84">
        <v>23</v>
      </c>
      <c r="M610" s="84">
        <v>8</v>
      </c>
      <c r="N610" s="84">
        <v>76</v>
      </c>
      <c r="O610" s="84">
        <v>26</v>
      </c>
      <c r="P610" s="84">
        <v>2</v>
      </c>
      <c r="Q610" s="84">
        <v>2</v>
      </c>
      <c r="R610" s="84">
        <v>579</v>
      </c>
      <c r="S610" s="84">
        <v>197</v>
      </c>
    </row>
    <row r="611" spans="1:19">
      <c r="A611" s="3">
        <v>131</v>
      </c>
      <c r="B611" s="3">
        <v>3</v>
      </c>
      <c r="C611" s="3">
        <v>1</v>
      </c>
      <c r="D611" s="46" t="s">
        <v>10955</v>
      </c>
      <c r="E611" s="84">
        <v>3</v>
      </c>
      <c r="F611" s="84">
        <v>1</v>
      </c>
      <c r="G611" s="84">
        <v>1</v>
      </c>
      <c r="H611" s="84">
        <v>1</v>
      </c>
      <c r="I611" s="84">
        <v>608</v>
      </c>
      <c r="J611" s="84">
        <v>203</v>
      </c>
      <c r="K611" s="84">
        <v>27</v>
      </c>
      <c r="L611" s="84">
        <v>24</v>
      </c>
      <c r="M611" s="84">
        <v>7</v>
      </c>
      <c r="N611" s="84">
        <v>77</v>
      </c>
      <c r="O611" s="84">
        <v>25</v>
      </c>
      <c r="P611" s="84">
        <v>3</v>
      </c>
      <c r="Q611" s="84">
        <v>1</v>
      </c>
      <c r="R611" s="84">
        <v>580</v>
      </c>
      <c r="S611" s="84">
        <v>196</v>
      </c>
    </row>
    <row r="612" spans="1:19">
      <c r="A612" s="3">
        <v>131</v>
      </c>
      <c r="B612" s="3">
        <v>3</v>
      </c>
      <c r="C612" s="3">
        <v>2</v>
      </c>
      <c r="D612" s="46" t="s">
        <v>346</v>
      </c>
      <c r="E612" s="84">
        <v>9</v>
      </c>
      <c r="F612" s="84">
        <v>1</v>
      </c>
      <c r="G612" s="84">
        <v>1</v>
      </c>
      <c r="H612" s="84">
        <v>1</v>
      </c>
      <c r="I612" s="84">
        <v>609</v>
      </c>
      <c r="J612" s="84">
        <v>202</v>
      </c>
      <c r="K612" s="84">
        <v>28</v>
      </c>
      <c r="L612" s="84">
        <v>25</v>
      </c>
      <c r="M612" s="84">
        <v>6</v>
      </c>
      <c r="N612" s="84">
        <v>77</v>
      </c>
      <c r="O612" s="84">
        <v>25</v>
      </c>
      <c r="P612" s="84">
        <v>3</v>
      </c>
      <c r="Q612" s="84">
        <v>1</v>
      </c>
      <c r="R612" s="84">
        <v>581</v>
      </c>
      <c r="S612" s="84">
        <v>195</v>
      </c>
    </row>
    <row r="613" spans="1:19">
      <c r="A613" s="3">
        <v>131</v>
      </c>
      <c r="B613" s="3">
        <v>3</v>
      </c>
      <c r="C613" s="3">
        <v>3</v>
      </c>
      <c r="D613" s="46" t="s">
        <v>231</v>
      </c>
      <c r="E613" s="84">
        <v>9</v>
      </c>
      <c r="F613" s="84">
        <v>1</v>
      </c>
      <c r="G613" s="84">
        <v>1</v>
      </c>
      <c r="H613" s="84">
        <v>1</v>
      </c>
      <c r="I613" s="84">
        <v>610</v>
      </c>
      <c r="J613" s="84">
        <v>201</v>
      </c>
      <c r="K613" s="84">
        <v>29</v>
      </c>
      <c r="L613" s="84">
        <v>26</v>
      </c>
      <c r="M613" s="84">
        <v>5</v>
      </c>
      <c r="N613" s="84">
        <v>77</v>
      </c>
      <c r="O613" s="84">
        <v>25</v>
      </c>
      <c r="P613" s="84">
        <v>3</v>
      </c>
      <c r="Q613" s="84">
        <v>1</v>
      </c>
      <c r="R613" s="84">
        <v>582</v>
      </c>
      <c r="S613" s="84">
        <v>194</v>
      </c>
    </row>
    <row r="614" spans="1:19">
      <c r="A614" s="3">
        <v>131</v>
      </c>
      <c r="B614" s="3">
        <v>3</v>
      </c>
      <c r="C614" s="3">
        <v>4</v>
      </c>
      <c r="D614" s="46" t="s">
        <v>22</v>
      </c>
      <c r="E614" s="84">
        <v>39</v>
      </c>
      <c r="F614" s="84">
        <v>13</v>
      </c>
      <c r="G614" s="84">
        <v>2</v>
      </c>
      <c r="H614" s="84">
        <v>1</v>
      </c>
      <c r="I614" s="84">
        <v>611</v>
      </c>
      <c r="J614" s="84">
        <v>200</v>
      </c>
      <c r="K614" s="84">
        <v>30</v>
      </c>
      <c r="L614" s="84">
        <v>27</v>
      </c>
      <c r="M614" s="84">
        <v>4</v>
      </c>
      <c r="N614" s="84">
        <v>77</v>
      </c>
      <c r="O614" s="84">
        <v>25</v>
      </c>
      <c r="P614" s="84">
        <v>3</v>
      </c>
      <c r="Q614" s="84">
        <v>1</v>
      </c>
      <c r="R614" s="84">
        <v>583</v>
      </c>
      <c r="S614" s="84">
        <v>193</v>
      </c>
    </row>
    <row r="615" spans="1:19">
      <c r="A615" s="3">
        <v>131</v>
      </c>
      <c r="B615" s="3">
        <v>3</v>
      </c>
      <c r="C615" s="3">
        <v>5</v>
      </c>
      <c r="D615" s="46" t="s">
        <v>10757</v>
      </c>
      <c r="E615" s="84">
        <v>3</v>
      </c>
      <c r="F615" s="84">
        <v>1</v>
      </c>
      <c r="G615" s="84">
        <v>1</v>
      </c>
      <c r="H615" s="84">
        <v>1</v>
      </c>
      <c r="I615" s="84">
        <v>612</v>
      </c>
      <c r="J615" s="84">
        <v>199</v>
      </c>
      <c r="K615" s="84">
        <v>31</v>
      </c>
      <c r="L615" s="84">
        <v>28</v>
      </c>
      <c r="M615" s="84">
        <v>3</v>
      </c>
      <c r="N615" s="84">
        <v>77</v>
      </c>
      <c r="O615" s="84">
        <v>25</v>
      </c>
      <c r="P615" s="84">
        <v>3</v>
      </c>
      <c r="Q615" s="84">
        <v>1</v>
      </c>
      <c r="R615" s="84">
        <v>584</v>
      </c>
      <c r="S615" s="84">
        <v>192</v>
      </c>
    </row>
    <row r="616" spans="1:19">
      <c r="A616" s="3">
        <v>131</v>
      </c>
      <c r="B616" s="3">
        <v>3</v>
      </c>
      <c r="C616" s="3">
        <v>6</v>
      </c>
      <c r="D616" s="46" t="s">
        <v>345</v>
      </c>
      <c r="E616" s="84">
        <v>4</v>
      </c>
      <c r="F616" s="84">
        <v>5</v>
      </c>
      <c r="G616" s="84">
        <v>1</v>
      </c>
      <c r="H616" s="84">
        <v>1</v>
      </c>
      <c r="I616" s="84">
        <v>613</v>
      </c>
      <c r="J616" s="84">
        <v>198</v>
      </c>
      <c r="K616" s="84">
        <v>32</v>
      </c>
      <c r="L616" s="84">
        <v>29</v>
      </c>
      <c r="M616" s="84">
        <v>2</v>
      </c>
      <c r="N616" s="84">
        <v>77</v>
      </c>
      <c r="O616" s="84">
        <v>25</v>
      </c>
      <c r="P616" s="84">
        <v>3</v>
      </c>
      <c r="Q616" s="84">
        <v>1</v>
      </c>
      <c r="R616" s="84">
        <v>585</v>
      </c>
      <c r="S616" s="84">
        <v>191</v>
      </c>
    </row>
    <row r="617" spans="1:19">
      <c r="A617" s="3">
        <v>131</v>
      </c>
      <c r="B617" s="3">
        <v>3</v>
      </c>
      <c r="C617" s="3">
        <v>7</v>
      </c>
      <c r="D617" s="46" t="s">
        <v>910</v>
      </c>
      <c r="E617" s="84">
        <v>4</v>
      </c>
      <c r="F617" s="84">
        <v>2</v>
      </c>
      <c r="G617" s="84">
        <v>1</v>
      </c>
      <c r="H617" s="84">
        <v>1</v>
      </c>
      <c r="I617" s="84">
        <v>614</v>
      </c>
      <c r="J617" s="84">
        <v>197</v>
      </c>
      <c r="K617" s="84">
        <v>33</v>
      </c>
      <c r="L617" s="84">
        <v>30</v>
      </c>
      <c r="M617" s="84">
        <v>1</v>
      </c>
      <c r="N617" s="84">
        <v>77</v>
      </c>
      <c r="O617" s="84">
        <v>25</v>
      </c>
      <c r="P617" s="84">
        <v>3</v>
      </c>
      <c r="Q617" s="84">
        <v>1</v>
      </c>
      <c r="R617" s="84">
        <v>586</v>
      </c>
      <c r="S617" s="84">
        <v>190</v>
      </c>
    </row>
    <row r="618" spans="1:19">
      <c r="A618" s="3">
        <v>132</v>
      </c>
      <c r="B618" s="3">
        <v>1</v>
      </c>
      <c r="C618" s="3">
        <v>1</v>
      </c>
      <c r="D618" s="46" t="s">
        <v>283</v>
      </c>
      <c r="E618" s="84">
        <v>13</v>
      </c>
      <c r="F618" s="84">
        <v>3</v>
      </c>
      <c r="G618" s="84">
        <v>1</v>
      </c>
      <c r="H618" s="84">
        <v>1</v>
      </c>
      <c r="I618" s="84">
        <v>615</v>
      </c>
      <c r="J618" s="84">
        <v>196</v>
      </c>
      <c r="K618" s="84">
        <v>1</v>
      </c>
      <c r="M618" s="84">
        <v>131</v>
      </c>
      <c r="N618" s="84">
        <v>78</v>
      </c>
      <c r="O618" s="84">
        <v>24</v>
      </c>
      <c r="P618" s="84">
        <v>1</v>
      </c>
      <c r="Q618" s="84">
        <v>18</v>
      </c>
    </row>
    <row r="619" spans="1:19">
      <c r="A619" s="3">
        <v>132</v>
      </c>
      <c r="B619" s="3">
        <v>1</v>
      </c>
      <c r="C619" s="3">
        <v>2</v>
      </c>
      <c r="D619" s="46" t="s">
        <v>10715</v>
      </c>
      <c r="E619" s="84">
        <v>13</v>
      </c>
      <c r="F619" s="84">
        <v>3</v>
      </c>
      <c r="G619" s="84">
        <v>1</v>
      </c>
      <c r="H619" s="84">
        <v>1</v>
      </c>
      <c r="I619" s="84">
        <v>616</v>
      </c>
      <c r="J619" s="84">
        <v>195</v>
      </c>
      <c r="K619" s="84">
        <v>2</v>
      </c>
      <c r="M619" s="84">
        <v>130</v>
      </c>
      <c r="N619" s="84">
        <v>78</v>
      </c>
      <c r="O619" s="84">
        <v>24</v>
      </c>
      <c r="P619" s="84">
        <v>1</v>
      </c>
      <c r="Q619" s="84">
        <v>18</v>
      </c>
    </row>
    <row r="620" spans="1:19">
      <c r="A620" s="3">
        <v>132</v>
      </c>
      <c r="B620" s="3">
        <v>1</v>
      </c>
      <c r="C620" s="3">
        <v>3</v>
      </c>
      <c r="D620" s="46" t="s">
        <v>10970</v>
      </c>
      <c r="E620" s="84">
        <v>1</v>
      </c>
      <c r="F620" s="84">
        <v>1</v>
      </c>
      <c r="G620" s="84">
        <v>1</v>
      </c>
      <c r="H620" s="84">
        <v>1</v>
      </c>
      <c r="I620" s="84">
        <v>617</v>
      </c>
      <c r="J620" s="84">
        <v>194</v>
      </c>
      <c r="K620" s="84">
        <v>3</v>
      </c>
      <c r="L620" s="84">
        <v>1</v>
      </c>
      <c r="M620" s="84">
        <v>129</v>
      </c>
      <c r="N620" s="84">
        <v>78</v>
      </c>
      <c r="O620" s="84">
        <v>24</v>
      </c>
      <c r="P620" s="84">
        <v>1</v>
      </c>
      <c r="Q620" s="84">
        <v>18</v>
      </c>
      <c r="R620" s="84">
        <v>587</v>
      </c>
      <c r="S620" s="84">
        <v>189</v>
      </c>
    </row>
    <row r="621" spans="1:19">
      <c r="A621" s="3">
        <v>132</v>
      </c>
      <c r="B621" s="3">
        <v>1</v>
      </c>
      <c r="C621" s="3">
        <v>4</v>
      </c>
      <c r="D621" s="46" t="s">
        <v>22</v>
      </c>
      <c r="E621" s="84">
        <v>40</v>
      </c>
      <c r="F621" s="84">
        <v>12</v>
      </c>
      <c r="G621" s="84">
        <v>1</v>
      </c>
      <c r="H621" s="84">
        <v>6</v>
      </c>
      <c r="I621" s="84">
        <v>618</v>
      </c>
      <c r="J621" s="84">
        <v>193</v>
      </c>
      <c r="K621" s="84">
        <v>4</v>
      </c>
      <c r="L621" s="84">
        <v>2</v>
      </c>
      <c r="M621" s="84">
        <v>128</v>
      </c>
      <c r="N621" s="84">
        <v>78</v>
      </c>
      <c r="O621" s="84">
        <v>24</v>
      </c>
      <c r="P621" s="84">
        <v>1</v>
      </c>
      <c r="Q621" s="84">
        <v>18</v>
      </c>
      <c r="R621" s="84">
        <v>588</v>
      </c>
      <c r="S621" s="84">
        <v>188</v>
      </c>
    </row>
    <row r="622" spans="1:19">
      <c r="A622" s="3">
        <v>132</v>
      </c>
      <c r="B622" s="3">
        <v>1</v>
      </c>
      <c r="C622" s="3">
        <v>5</v>
      </c>
      <c r="D622" s="46" t="s">
        <v>201</v>
      </c>
      <c r="E622" s="84">
        <v>5</v>
      </c>
      <c r="F622" s="84">
        <v>5</v>
      </c>
      <c r="G622" s="84">
        <v>1</v>
      </c>
      <c r="H622" s="84">
        <v>4</v>
      </c>
      <c r="I622" s="84">
        <v>619</v>
      </c>
      <c r="J622" s="84">
        <v>192</v>
      </c>
      <c r="K622" s="84">
        <v>5</v>
      </c>
      <c r="L622" s="84">
        <v>3</v>
      </c>
      <c r="M622" s="84">
        <v>127</v>
      </c>
      <c r="N622" s="84">
        <v>78</v>
      </c>
      <c r="O622" s="84">
        <v>24</v>
      </c>
      <c r="P622" s="84">
        <v>1</v>
      </c>
      <c r="Q622" s="84">
        <v>18</v>
      </c>
      <c r="R622" s="84">
        <v>589</v>
      </c>
      <c r="S622" s="84">
        <v>187</v>
      </c>
    </row>
    <row r="623" spans="1:19">
      <c r="A623" s="3">
        <v>132</v>
      </c>
      <c r="B623" s="3">
        <v>1</v>
      </c>
      <c r="C623" s="3">
        <v>6</v>
      </c>
      <c r="D623" s="46" t="s">
        <v>10971</v>
      </c>
      <c r="E623" s="84">
        <v>9</v>
      </c>
      <c r="F623" s="84">
        <v>4</v>
      </c>
      <c r="G623" s="84">
        <v>1</v>
      </c>
      <c r="H623" s="84">
        <v>1</v>
      </c>
      <c r="I623" s="84">
        <v>620</v>
      </c>
      <c r="J623" s="84">
        <v>191</v>
      </c>
      <c r="K623" s="84">
        <v>6</v>
      </c>
      <c r="L623" s="84">
        <v>4</v>
      </c>
      <c r="M623" s="84">
        <v>126</v>
      </c>
      <c r="N623" s="84">
        <v>78</v>
      </c>
      <c r="O623" s="84">
        <v>24</v>
      </c>
      <c r="P623" s="84">
        <v>1</v>
      </c>
      <c r="Q623" s="84">
        <v>18</v>
      </c>
      <c r="R623" s="84">
        <v>590</v>
      </c>
      <c r="S623" s="84">
        <v>186</v>
      </c>
    </row>
    <row r="624" spans="1:19">
      <c r="A624" s="3">
        <v>132</v>
      </c>
      <c r="B624" s="3">
        <v>1</v>
      </c>
      <c r="C624" s="3">
        <v>7</v>
      </c>
      <c r="D624" s="46" t="s">
        <v>254</v>
      </c>
      <c r="E624" s="84">
        <v>6</v>
      </c>
      <c r="F624" s="84">
        <v>2</v>
      </c>
      <c r="G624" s="84">
        <v>1</v>
      </c>
      <c r="H624" s="84">
        <v>1</v>
      </c>
      <c r="I624" s="84">
        <v>621</v>
      </c>
      <c r="J624" s="84">
        <v>190</v>
      </c>
      <c r="K624" s="84">
        <v>7</v>
      </c>
      <c r="L624" s="84">
        <v>5</v>
      </c>
      <c r="M624" s="84">
        <v>125</v>
      </c>
      <c r="N624" s="84">
        <v>78</v>
      </c>
      <c r="O624" s="84">
        <v>24</v>
      </c>
      <c r="P624" s="84">
        <v>1</v>
      </c>
      <c r="Q624" s="84">
        <v>18</v>
      </c>
      <c r="R624" s="84">
        <v>591</v>
      </c>
      <c r="S624" s="84">
        <v>185</v>
      </c>
    </row>
    <row r="625" spans="1:19">
      <c r="A625" s="3">
        <v>132</v>
      </c>
      <c r="B625" s="3">
        <v>1</v>
      </c>
      <c r="C625" s="3">
        <v>8</v>
      </c>
      <c r="D625" s="46" t="s">
        <v>10972</v>
      </c>
      <c r="E625" s="84">
        <v>1</v>
      </c>
      <c r="F625" s="84">
        <v>1</v>
      </c>
      <c r="G625" s="84">
        <v>1</v>
      </c>
      <c r="H625" s="84">
        <v>1</v>
      </c>
      <c r="I625" s="84">
        <v>622</v>
      </c>
      <c r="J625" s="84">
        <v>189</v>
      </c>
      <c r="K625" s="84">
        <v>8</v>
      </c>
      <c r="L625" s="84">
        <v>6</v>
      </c>
      <c r="M625" s="84">
        <v>124</v>
      </c>
      <c r="N625" s="84">
        <v>78</v>
      </c>
      <c r="O625" s="84">
        <v>24</v>
      </c>
      <c r="P625" s="84">
        <v>1</v>
      </c>
      <c r="Q625" s="84">
        <v>18</v>
      </c>
      <c r="R625" s="84">
        <v>592</v>
      </c>
      <c r="S625" s="84">
        <v>184</v>
      </c>
    </row>
    <row r="626" spans="1:19">
      <c r="A626" s="3">
        <v>132</v>
      </c>
      <c r="B626" s="3">
        <v>2</v>
      </c>
      <c r="C626" s="3">
        <v>1</v>
      </c>
      <c r="D626" s="46" t="s">
        <v>14</v>
      </c>
      <c r="E626" s="84">
        <v>2</v>
      </c>
      <c r="F626" s="84">
        <v>1</v>
      </c>
      <c r="G626" s="84">
        <v>1</v>
      </c>
      <c r="H626" s="84">
        <v>1</v>
      </c>
      <c r="I626" s="84">
        <v>623</v>
      </c>
      <c r="J626" s="84">
        <v>188</v>
      </c>
      <c r="K626" s="84">
        <v>9</v>
      </c>
      <c r="L626" s="84">
        <v>7</v>
      </c>
      <c r="M626" s="84">
        <v>123</v>
      </c>
      <c r="N626" s="84">
        <v>79</v>
      </c>
      <c r="O626" s="84">
        <v>23</v>
      </c>
      <c r="P626" s="84">
        <v>2</v>
      </c>
      <c r="Q626" s="84">
        <v>17</v>
      </c>
      <c r="R626" s="84">
        <v>593</v>
      </c>
      <c r="S626" s="84">
        <v>183</v>
      </c>
    </row>
    <row r="627" spans="1:19">
      <c r="A627" s="3">
        <v>132</v>
      </c>
      <c r="B627" s="3">
        <v>2</v>
      </c>
      <c r="C627" s="3">
        <v>2</v>
      </c>
      <c r="D627" s="46" t="s">
        <v>1282</v>
      </c>
      <c r="E627" s="84">
        <v>1</v>
      </c>
      <c r="F627" s="84">
        <v>2</v>
      </c>
      <c r="G627" s="84">
        <v>1</v>
      </c>
      <c r="H627" s="84">
        <v>2</v>
      </c>
      <c r="I627" s="84">
        <v>624</v>
      </c>
      <c r="J627" s="84">
        <v>187</v>
      </c>
      <c r="K627" s="84">
        <v>10</v>
      </c>
      <c r="L627" s="84">
        <v>8</v>
      </c>
      <c r="M627" s="84">
        <v>122</v>
      </c>
      <c r="N627" s="84">
        <v>79</v>
      </c>
      <c r="O627" s="84">
        <v>23</v>
      </c>
      <c r="P627" s="84">
        <v>2</v>
      </c>
      <c r="Q627" s="84">
        <v>17</v>
      </c>
      <c r="R627" s="84">
        <v>594</v>
      </c>
      <c r="S627" s="84">
        <v>182</v>
      </c>
    </row>
    <row r="628" spans="1:19">
      <c r="A628" s="3">
        <v>132</v>
      </c>
      <c r="B628" s="3">
        <v>2</v>
      </c>
      <c r="C628" s="3">
        <v>3</v>
      </c>
      <c r="D628" s="46" t="s">
        <v>258</v>
      </c>
      <c r="E628" s="84">
        <v>41</v>
      </c>
      <c r="F628" s="84">
        <v>11</v>
      </c>
      <c r="G628" s="84">
        <v>2</v>
      </c>
      <c r="H628" s="84">
        <v>5</v>
      </c>
      <c r="I628" s="84">
        <v>625</v>
      </c>
      <c r="J628" s="84">
        <v>186</v>
      </c>
      <c r="K628" s="84">
        <v>11</v>
      </c>
      <c r="L628" s="84">
        <v>9</v>
      </c>
      <c r="M628" s="84">
        <v>121</v>
      </c>
      <c r="N628" s="84">
        <v>79</v>
      </c>
      <c r="O628" s="84">
        <v>23</v>
      </c>
      <c r="P628" s="84">
        <v>2</v>
      </c>
      <c r="Q628" s="84">
        <v>17</v>
      </c>
      <c r="R628" s="84">
        <v>595</v>
      </c>
      <c r="S628" s="84">
        <v>181</v>
      </c>
    </row>
    <row r="629" spans="1:19">
      <c r="A629" s="3">
        <v>132</v>
      </c>
      <c r="B629" s="3">
        <v>2</v>
      </c>
      <c r="C629" s="3">
        <v>4</v>
      </c>
      <c r="D629" s="46" t="s">
        <v>10973</v>
      </c>
      <c r="E629" s="84">
        <v>1</v>
      </c>
      <c r="F629" s="84">
        <v>1</v>
      </c>
      <c r="G629" s="84">
        <v>1</v>
      </c>
      <c r="H629" s="84">
        <v>1</v>
      </c>
      <c r="I629" s="84">
        <v>626</v>
      </c>
      <c r="J629" s="84">
        <v>185</v>
      </c>
      <c r="K629" s="84">
        <v>12</v>
      </c>
      <c r="L629" s="84">
        <v>10</v>
      </c>
      <c r="M629" s="84">
        <v>120</v>
      </c>
      <c r="N629" s="84">
        <v>79</v>
      </c>
      <c r="O629" s="84">
        <v>23</v>
      </c>
      <c r="P629" s="84">
        <v>2</v>
      </c>
      <c r="Q629" s="84">
        <v>17</v>
      </c>
      <c r="R629" s="84">
        <v>596</v>
      </c>
      <c r="S629" s="84">
        <v>180</v>
      </c>
    </row>
    <row r="630" spans="1:19">
      <c r="A630" s="3">
        <v>132</v>
      </c>
      <c r="B630" s="3">
        <v>2</v>
      </c>
      <c r="C630" s="3">
        <v>5</v>
      </c>
      <c r="D630" s="46" t="s">
        <v>10974</v>
      </c>
      <c r="E630" s="84">
        <v>1</v>
      </c>
      <c r="F630" s="84">
        <v>2</v>
      </c>
      <c r="G630" s="84">
        <v>1</v>
      </c>
      <c r="H630" s="84">
        <v>2</v>
      </c>
      <c r="I630" s="84">
        <v>627</v>
      </c>
      <c r="J630" s="84">
        <v>184</v>
      </c>
      <c r="K630" s="84">
        <v>13</v>
      </c>
      <c r="L630" s="84">
        <v>11</v>
      </c>
      <c r="M630" s="84">
        <v>119</v>
      </c>
      <c r="N630" s="84">
        <v>79</v>
      </c>
      <c r="O630" s="84">
        <v>23</v>
      </c>
      <c r="P630" s="84">
        <v>2</v>
      </c>
      <c r="Q630" s="84">
        <v>17</v>
      </c>
      <c r="R630" s="84">
        <v>597</v>
      </c>
      <c r="S630" s="84">
        <v>179</v>
      </c>
    </row>
    <row r="631" spans="1:19">
      <c r="A631" s="3">
        <v>132</v>
      </c>
      <c r="B631" s="3">
        <v>2</v>
      </c>
      <c r="C631" s="3">
        <v>6</v>
      </c>
      <c r="D631" s="46" t="s">
        <v>1660</v>
      </c>
      <c r="E631" s="84">
        <v>1</v>
      </c>
      <c r="F631" s="84">
        <v>2</v>
      </c>
      <c r="G631" s="84">
        <v>1</v>
      </c>
      <c r="H631" s="84">
        <v>2</v>
      </c>
      <c r="I631" s="84">
        <v>628</v>
      </c>
      <c r="J631" s="84">
        <v>183</v>
      </c>
      <c r="K631" s="84">
        <v>14</v>
      </c>
      <c r="L631" s="84">
        <v>12</v>
      </c>
      <c r="M631" s="84">
        <v>118</v>
      </c>
      <c r="N631" s="84">
        <v>79</v>
      </c>
      <c r="O631" s="84">
        <v>23</v>
      </c>
      <c r="P631" s="84">
        <v>2</v>
      </c>
      <c r="Q631" s="84">
        <v>17</v>
      </c>
      <c r="R631" s="84">
        <v>598</v>
      </c>
      <c r="S631" s="84">
        <v>178</v>
      </c>
    </row>
    <row r="632" spans="1:19">
      <c r="A632" s="3">
        <v>132</v>
      </c>
      <c r="B632" s="3">
        <v>3</v>
      </c>
      <c r="C632" s="3">
        <v>1</v>
      </c>
      <c r="D632" s="46" t="s">
        <v>20</v>
      </c>
      <c r="E632" s="84">
        <v>5</v>
      </c>
      <c r="F632" s="84">
        <v>4</v>
      </c>
      <c r="G632" s="84">
        <v>1</v>
      </c>
      <c r="H632" s="84">
        <v>4</v>
      </c>
      <c r="I632" s="84">
        <v>629</v>
      </c>
      <c r="J632" s="84">
        <v>182</v>
      </c>
      <c r="K632" s="84">
        <v>15</v>
      </c>
      <c r="L632" s="84">
        <v>13</v>
      </c>
      <c r="M632" s="84">
        <v>117</v>
      </c>
      <c r="N632" s="84">
        <v>80</v>
      </c>
      <c r="O632" s="84">
        <v>22</v>
      </c>
      <c r="P632" s="84">
        <v>3</v>
      </c>
      <c r="Q632" s="84">
        <v>16</v>
      </c>
      <c r="R632" s="84">
        <v>599</v>
      </c>
      <c r="S632" s="84">
        <v>177</v>
      </c>
    </row>
    <row r="633" spans="1:19">
      <c r="A633" s="3">
        <v>132</v>
      </c>
      <c r="B633" s="3">
        <v>3</v>
      </c>
      <c r="C633" s="3">
        <v>2</v>
      </c>
      <c r="D633" s="46" t="s">
        <v>10975</v>
      </c>
      <c r="E633" s="84">
        <v>5</v>
      </c>
      <c r="F633" s="84">
        <v>2</v>
      </c>
      <c r="G633" s="84">
        <v>1</v>
      </c>
      <c r="H633" s="84">
        <v>2</v>
      </c>
      <c r="I633" s="84">
        <v>630</v>
      </c>
      <c r="J633" s="84">
        <v>181</v>
      </c>
      <c r="K633" s="84">
        <v>16</v>
      </c>
      <c r="L633" s="84">
        <v>14</v>
      </c>
      <c r="M633" s="84">
        <v>116</v>
      </c>
      <c r="N633" s="84">
        <v>80</v>
      </c>
      <c r="O633" s="84">
        <v>22</v>
      </c>
      <c r="P633" s="84">
        <v>3</v>
      </c>
      <c r="Q633" s="84">
        <v>16</v>
      </c>
      <c r="R633" s="84">
        <v>600</v>
      </c>
      <c r="S633" s="84">
        <v>176</v>
      </c>
    </row>
    <row r="634" spans="1:19">
      <c r="A634" s="3">
        <v>132</v>
      </c>
      <c r="B634" s="3">
        <v>3</v>
      </c>
      <c r="C634" s="3">
        <v>3</v>
      </c>
      <c r="D634" s="46" t="s">
        <v>10976</v>
      </c>
      <c r="E634" s="84">
        <v>2</v>
      </c>
      <c r="F634" s="84">
        <v>1</v>
      </c>
      <c r="G634" s="84">
        <v>1</v>
      </c>
      <c r="H634" s="84">
        <v>1</v>
      </c>
      <c r="I634" s="84">
        <v>631</v>
      </c>
      <c r="J634" s="84">
        <v>180</v>
      </c>
      <c r="K634" s="84">
        <v>17</v>
      </c>
      <c r="L634" s="84">
        <v>15</v>
      </c>
      <c r="M634" s="84">
        <v>115</v>
      </c>
      <c r="N634" s="84">
        <v>80</v>
      </c>
      <c r="O634" s="84">
        <v>22</v>
      </c>
      <c r="P634" s="84">
        <v>3</v>
      </c>
      <c r="Q634" s="84">
        <v>16</v>
      </c>
      <c r="R634" s="84">
        <v>601</v>
      </c>
      <c r="S634" s="84">
        <v>175</v>
      </c>
    </row>
    <row r="635" spans="1:19">
      <c r="A635" s="3">
        <v>132</v>
      </c>
      <c r="B635" s="3">
        <v>3</v>
      </c>
      <c r="C635" s="3">
        <v>4</v>
      </c>
      <c r="D635" s="46" t="s">
        <v>724</v>
      </c>
      <c r="E635" s="84">
        <v>6</v>
      </c>
      <c r="F635" s="84">
        <v>2</v>
      </c>
      <c r="G635" s="84">
        <v>1</v>
      </c>
      <c r="H635" s="84">
        <v>1</v>
      </c>
      <c r="I635" s="84">
        <v>632</v>
      </c>
      <c r="J635" s="84">
        <v>179</v>
      </c>
      <c r="K635" s="84">
        <v>18</v>
      </c>
      <c r="L635" s="84">
        <v>16</v>
      </c>
      <c r="M635" s="84">
        <v>114</v>
      </c>
      <c r="N635" s="84">
        <v>80</v>
      </c>
      <c r="O635" s="84">
        <v>22</v>
      </c>
      <c r="P635" s="84">
        <v>3</v>
      </c>
      <c r="Q635" s="84">
        <v>16</v>
      </c>
      <c r="R635" s="84">
        <v>602</v>
      </c>
      <c r="S635" s="84">
        <v>174</v>
      </c>
    </row>
    <row r="636" spans="1:19">
      <c r="A636" s="3">
        <v>132</v>
      </c>
      <c r="B636" s="3">
        <v>3</v>
      </c>
      <c r="C636" s="3">
        <v>5</v>
      </c>
      <c r="D636" s="46" t="s">
        <v>20</v>
      </c>
      <c r="E636" s="84">
        <v>6</v>
      </c>
      <c r="F636" s="84">
        <v>3</v>
      </c>
      <c r="G636" s="84">
        <v>2</v>
      </c>
      <c r="H636" s="84">
        <v>3</v>
      </c>
      <c r="I636" s="84">
        <v>633</v>
      </c>
      <c r="J636" s="84">
        <v>178</v>
      </c>
      <c r="K636" s="84">
        <v>19</v>
      </c>
      <c r="L636" s="84">
        <v>17</v>
      </c>
      <c r="M636" s="84">
        <v>113</v>
      </c>
      <c r="N636" s="84">
        <v>80</v>
      </c>
      <c r="O636" s="84">
        <v>22</v>
      </c>
      <c r="P636" s="84">
        <v>3</v>
      </c>
      <c r="Q636" s="84">
        <v>16</v>
      </c>
      <c r="R636" s="84">
        <v>603</v>
      </c>
      <c r="S636" s="84">
        <v>173</v>
      </c>
    </row>
    <row r="637" spans="1:19">
      <c r="A637" s="3">
        <v>132</v>
      </c>
      <c r="B637" s="3">
        <v>3</v>
      </c>
      <c r="C637" s="3">
        <v>6</v>
      </c>
      <c r="D637" s="46" t="s">
        <v>10977</v>
      </c>
      <c r="E637" s="84">
        <v>2</v>
      </c>
      <c r="F637" s="84">
        <v>1</v>
      </c>
      <c r="G637" s="84">
        <v>1</v>
      </c>
      <c r="H637" s="84">
        <v>1</v>
      </c>
      <c r="I637" s="84">
        <v>634</v>
      </c>
      <c r="J637" s="84">
        <v>177</v>
      </c>
      <c r="K637" s="84">
        <v>20</v>
      </c>
      <c r="L637" s="84">
        <v>18</v>
      </c>
      <c r="M637" s="84">
        <v>112</v>
      </c>
      <c r="N637" s="84">
        <v>80</v>
      </c>
      <c r="O637" s="84">
        <v>22</v>
      </c>
      <c r="P637" s="84">
        <v>3</v>
      </c>
      <c r="Q637" s="84">
        <v>16</v>
      </c>
      <c r="R637" s="84">
        <v>604</v>
      </c>
      <c r="S637" s="84">
        <v>172</v>
      </c>
    </row>
    <row r="638" spans="1:19">
      <c r="A638" s="3">
        <v>132</v>
      </c>
      <c r="B638" s="3">
        <v>3</v>
      </c>
      <c r="C638" s="3">
        <v>7</v>
      </c>
      <c r="D638" s="46" t="s">
        <v>24</v>
      </c>
      <c r="E638" s="84">
        <v>11</v>
      </c>
      <c r="F638" s="84">
        <v>6</v>
      </c>
      <c r="G638" s="84">
        <v>1</v>
      </c>
      <c r="H638" s="84">
        <v>2</v>
      </c>
      <c r="I638" s="84">
        <v>635</v>
      </c>
      <c r="J638" s="84">
        <v>176</v>
      </c>
      <c r="K638" s="84">
        <v>21</v>
      </c>
      <c r="L638" s="84">
        <v>19</v>
      </c>
      <c r="M638" s="84">
        <v>111</v>
      </c>
      <c r="N638" s="84">
        <v>80</v>
      </c>
      <c r="O638" s="84">
        <v>22</v>
      </c>
      <c r="P638" s="84">
        <v>3</v>
      </c>
      <c r="Q638" s="84">
        <v>16</v>
      </c>
      <c r="R638" s="84">
        <v>605</v>
      </c>
      <c r="S638" s="84">
        <v>171</v>
      </c>
    </row>
    <row r="639" spans="1:19">
      <c r="A639" s="3">
        <v>132</v>
      </c>
      <c r="B639" s="3">
        <v>3</v>
      </c>
      <c r="C639" s="3">
        <v>8</v>
      </c>
      <c r="D639" s="46" t="s">
        <v>326</v>
      </c>
      <c r="E639" s="84">
        <v>1</v>
      </c>
      <c r="F639" s="84">
        <v>1</v>
      </c>
      <c r="G639" s="84">
        <v>1</v>
      </c>
      <c r="H639" s="84">
        <v>1</v>
      </c>
      <c r="I639" s="84">
        <v>636</v>
      </c>
      <c r="J639" s="84">
        <v>175</v>
      </c>
      <c r="K639" s="84">
        <v>22</v>
      </c>
      <c r="L639" s="84">
        <v>20</v>
      </c>
      <c r="M639" s="84">
        <v>110</v>
      </c>
      <c r="N639" s="84">
        <v>80</v>
      </c>
      <c r="O639" s="84">
        <v>22</v>
      </c>
      <c r="P639" s="84">
        <v>3</v>
      </c>
      <c r="Q639" s="84">
        <v>16</v>
      </c>
      <c r="R639" s="84">
        <v>606</v>
      </c>
      <c r="S639" s="84">
        <v>170</v>
      </c>
    </row>
    <row r="640" spans="1:19">
      <c r="A640" s="3">
        <v>132</v>
      </c>
      <c r="B640" s="3">
        <v>3</v>
      </c>
      <c r="C640" s="3">
        <v>9</v>
      </c>
      <c r="D640" s="46" t="s">
        <v>10978</v>
      </c>
      <c r="E640" s="84">
        <v>1</v>
      </c>
      <c r="F640" s="84">
        <v>1</v>
      </c>
      <c r="G640" s="84">
        <v>1</v>
      </c>
      <c r="H640" s="84">
        <v>1</v>
      </c>
      <c r="I640" s="84">
        <v>637</v>
      </c>
      <c r="J640" s="84">
        <v>174</v>
      </c>
      <c r="K640" s="84">
        <v>23</v>
      </c>
      <c r="L640" s="84">
        <v>21</v>
      </c>
      <c r="M640" s="84">
        <v>109</v>
      </c>
      <c r="N640" s="84">
        <v>80</v>
      </c>
      <c r="O640" s="84">
        <v>22</v>
      </c>
      <c r="P640" s="84">
        <v>3</v>
      </c>
      <c r="Q640" s="84">
        <v>16</v>
      </c>
      <c r="R640" s="84">
        <v>607</v>
      </c>
      <c r="S640" s="84">
        <v>169</v>
      </c>
    </row>
    <row r="641" spans="1:19">
      <c r="A641" s="3">
        <v>132</v>
      </c>
      <c r="B641" s="3">
        <v>4</v>
      </c>
      <c r="C641" s="3">
        <v>1</v>
      </c>
      <c r="D641" s="46" t="s">
        <v>20</v>
      </c>
      <c r="E641" s="84">
        <v>7</v>
      </c>
      <c r="F641" s="84">
        <v>2</v>
      </c>
      <c r="G641" s="84">
        <v>3</v>
      </c>
      <c r="H641" s="84">
        <v>2</v>
      </c>
      <c r="I641" s="84">
        <v>638</v>
      </c>
      <c r="J641" s="84">
        <v>173</v>
      </c>
      <c r="K641" s="84">
        <v>24</v>
      </c>
      <c r="L641" s="84">
        <v>22</v>
      </c>
      <c r="M641" s="84">
        <v>108</v>
      </c>
      <c r="N641" s="84">
        <v>81</v>
      </c>
      <c r="O641" s="84">
        <v>21</v>
      </c>
      <c r="P641" s="84">
        <v>4</v>
      </c>
      <c r="Q641" s="84">
        <v>15</v>
      </c>
      <c r="R641" s="84">
        <v>608</v>
      </c>
      <c r="S641" s="84">
        <v>168</v>
      </c>
    </row>
    <row r="642" spans="1:19">
      <c r="A642" s="3">
        <v>132</v>
      </c>
      <c r="B642" s="3">
        <v>4</v>
      </c>
      <c r="C642" s="3">
        <v>2</v>
      </c>
      <c r="D642" s="46" t="s">
        <v>10979</v>
      </c>
      <c r="E642" s="84">
        <v>5</v>
      </c>
      <c r="F642" s="84">
        <v>1</v>
      </c>
      <c r="G642" s="84">
        <v>1</v>
      </c>
      <c r="H642" s="84">
        <v>1</v>
      </c>
      <c r="I642" s="84">
        <v>639</v>
      </c>
      <c r="J642" s="84">
        <v>172</v>
      </c>
      <c r="K642" s="84">
        <v>25</v>
      </c>
      <c r="L642" s="84">
        <v>23</v>
      </c>
      <c r="M642" s="84">
        <v>107</v>
      </c>
      <c r="N642" s="84">
        <v>81</v>
      </c>
      <c r="O642" s="84">
        <v>21</v>
      </c>
      <c r="P642" s="84">
        <v>4</v>
      </c>
      <c r="Q642" s="84">
        <v>15</v>
      </c>
      <c r="R642" s="84">
        <v>609</v>
      </c>
      <c r="S642" s="84">
        <v>167</v>
      </c>
    </row>
    <row r="643" spans="1:19">
      <c r="A643" s="3">
        <v>132</v>
      </c>
      <c r="B643" s="3">
        <v>4</v>
      </c>
      <c r="C643" s="3">
        <v>3</v>
      </c>
      <c r="D643" s="46" t="s">
        <v>10980</v>
      </c>
      <c r="E643" s="84">
        <v>1</v>
      </c>
      <c r="F643" s="84">
        <v>1</v>
      </c>
      <c r="G643" s="84">
        <v>1</v>
      </c>
      <c r="H643" s="84">
        <v>1</v>
      </c>
      <c r="I643" s="84">
        <v>640</v>
      </c>
      <c r="J643" s="84">
        <v>171</v>
      </c>
      <c r="K643" s="84">
        <v>26</v>
      </c>
      <c r="L643" s="84">
        <v>24</v>
      </c>
      <c r="M643" s="84">
        <v>106</v>
      </c>
      <c r="N643" s="84">
        <v>81</v>
      </c>
      <c r="O643" s="84">
        <v>21</v>
      </c>
      <c r="P643" s="84">
        <v>4</v>
      </c>
      <c r="Q643" s="84">
        <v>15</v>
      </c>
      <c r="R643" s="84">
        <v>610</v>
      </c>
      <c r="S643" s="84">
        <v>166</v>
      </c>
    </row>
    <row r="644" spans="1:19">
      <c r="A644" s="3">
        <v>132</v>
      </c>
      <c r="B644" s="3">
        <v>4</v>
      </c>
      <c r="C644" s="3">
        <v>4</v>
      </c>
      <c r="D644" s="46" t="s">
        <v>10981</v>
      </c>
      <c r="E644" s="84">
        <v>7</v>
      </c>
      <c r="F644" s="84">
        <v>1</v>
      </c>
      <c r="G644" s="84">
        <v>1</v>
      </c>
      <c r="H644" s="84">
        <v>1</v>
      </c>
      <c r="I644" s="84">
        <v>641</v>
      </c>
      <c r="J644" s="84">
        <v>170</v>
      </c>
      <c r="K644" s="84">
        <v>27</v>
      </c>
      <c r="L644" s="84">
        <v>25</v>
      </c>
      <c r="M644" s="84">
        <v>105</v>
      </c>
      <c r="N644" s="84">
        <v>81</v>
      </c>
      <c r="O644" s="84">
        <v>21</v>
      </c>
      <c r="P644" s="84">
        <v>4</v>
      </c>
      <c r="Q644" s="84">
        <v>15</v>
      </c>
      <c r="R644" s="84">
        <v>611</v>
      </c>
      <c r="S644" s="84">
        <v>165</v>
      </c>
    </row>
    <row r="645" spans="1:19">
      <c r="A645" s="3">
        <v>132</v>
      </c>
      <c r="B645" s="3">
        <v>4</v>
      </c>
      <c r="C645" s="3">
        <v>5</v>
      </c>
      <c r="D645" s="46" t="s">
        <v>10982</v>
      </c>
      <c r="E645" s="84">
        <v>1</v>
      </c>
      <c r="F645" s="84">
        <v>1</v>
      </c>
      <c r="G645" s="84">
        <v>1</v>
      </c>
      <c r="H645" s="84">
        <v>1</v>
      </c>
      <c r="I645" s="84">
        <v>642</v>
      </c>
      <c r="J645" s="84">
        <v>169</v>
      </c>
      <c r="K645" s="84">
        <v>28</v>
      </c>
      <c r="L645" s="84">
        <v>26</v>
      </c>
      <c r="M645" s="84">
        <v>104</v>
      </c>
      <c r="N645" s="84">
        <v>81</v>
      </c>
      <c r="O645" s="84">
        <v>21</v>
      </c>
      <c r="P645" s="84">
        <v>4</v>
      </c>
      <c r="Q645" s="84">
        <v>15</v>
      </c>
      <c r="R645" s="84">
        <v>612</v>
      </c>
      <c r="S645" s="84">
        <v>164</v>
      </c>
    </row>
    <row r="646" spans="1:19">
      <c r="A646" s="3">
        <v>132</v>
      </c>
      <c r="B646" s="3">
        <v>4</v>
      </c>
      <c r="C646" s="3">
        <v>6</v>
      </c>
      <c r="D646" s="46" t="s">
        <v>10983</v>
      </c>
      <c r="E646" s="84">
        <v>1</v>
      </c>
      <c r="F646" s="84">
        <v>1</v>
      </c>
      <c r="G646" s="84">
        <v>1</v>
      </c>
      <c r="H646" s="84">
        <v>1</v>
      </c>
      <c r="I646" s="84">
        <v>643</v>
      </c>
      <c r="J646" s="84">
        <v>168</v>
      </c>
      <c r="K646" s="84">
        <v>29</v>
      </c>
      <c r="L646" s="84">
        <v>27</v>
      </c>
      <c r="M646" s="84">
        <v>103</v>
      </c>
      <c r="N646" s="84">
        <v>81</v>
      </c>
      <c r="O646" s="84">
        <v>21</v>
      </c>
      <c r="P646" s="84">
        <v>4</v>
      </c>
      <c r="Q646" s="84">
        <v>15</v>
      </c>
      <c r="R646" s="84">
        <v>613</v>
      </c>
      <c r="S646" s="84">
        <v>163</v>
      </c>
    </row>
    <row r="647" spans="1:19">
      <c r="A647" s="3">
        <v>132</v>
      </c>
      <c r="B647" s="3">
        <v>5</v>
      </c>
      <c r="C647" s="3">
        <v>1</v>
      </c>
      <c r="D647" s="46" t="s">
        <v>217</v>
      </c>
      <c r="E647" s="84">
        <v>5</v>
      </c>
      <c r="F647" s="84">
        <v>4</v>
      </c>
      <c r="G647" s="84">
        <v>1</v>
      </c>
      <c r="H647" s="84">
        <v>3</v>
      </c>
      <c r="I647" s="84">
        <v>644</v>
      </c>
      <c r="J647" s="84">
        <v>167</v>
      </c>
      <c r="K647" s="84">
        <v>30</v>
      </c>
      <c r="L647" s="84">
        <v>28</v>
      </c>
      <c r="M647" s="84">
        <v>102</v>
      </c>
      <c r="N647" s="84">
        <v>82</v>
      </c>
      <c r="O647" s="84">
        <v>20</v>
      </c>
      <c r="P647" s="84">
        <v>5</v>
      </c>
      <c r="Q647" s="84">
        <v>14</v>
      </c>
      <c r="R647" s="84">
        <v>614</v>
      </c>
      <c r="S647" s="84">
        <v>162</v>
      </c>
    </row>
    <row r="648" spans="1:19">
      <c r="A648" s="3">
        <v>132</v>
      </c>
      <c r="B648" s="3">
        <v>5</v>
      </c>
      <c r="C648" s="3">
        <v>2</v>
      </c>
      <c r="D648" s="46" t="s">
        <v>10984</v>
      </c>
      <c r="E648" s="84">
        <v>1</v>
      </c>
      <c r="F648" s="84">
        <v>2</v>
      </c>
      <c r="G648" s="84">
        <v>1</v>
      </c>
      <c r="H648" s="84">
        <v>2</v>
      </c>
      <c r="I648" s="84">
        <v>645</v>
      </c>
      <c r="J648" s="84">
        <v>166</v>
      </c>
      <c r="K648" s="84">
        <v>31</v>
      </c>
      <c r="L648" s="84">
        <v>29</v>
      </c>
      <c r="M648" s="84">
        <v>101</v>
      </c>
      <c r="N648" s="84">
        <v>82</v>
      </c>
      <c r="O648" s="84">
        <v>20</v>
      </c>
      <c r="P648" s="84">
        <v>5</v>
      </c>
      <c r="Q648" s="84">
        <v>14</v>
      </c>
      <c r="R648" s="84">
        <v>615</v>
      </c>
      <c r="S648" s="84">
        <v>161</v>
      </c>
    </row>
    <row r="649" spans="1:19">
      <c r="A649" s="3">
        <v>132</v>
      </c>
      <c r="B649" s="3">
        <v>5</v>
      </c>
      <c r="C649" s="3">
        <v>3</v>
      </c>
      <c r="D649" s="46" t="s">
        <v>2348</v>
      </c>
      <c r="E649" s="84">
        <v>1</v>
      </c>
      <c r="F649" s="84">
        <v>1</v>
      </c>
      <c r="G649" s="84">
        <v>1</v>
      </c>
      <c r="H649" s="84">
        <v>1</v>
      </c>
      <c r="I649" s="84">
        <v>646</v>
      </c>
      <c r="J649" s="84">
        <v>165</v>
      </c>
      <c r="K649" s="84">
        <v>32</v>
      </c>
      <c r="L649" s="84">
        <v>30</v>
      </c>
      <c r="M649" s="84">
        <v>100</v>
      </c>
      <c r="N649" s="84">
        <v>82</v>
      </c>
      <c r="O649" s="84">
        <v>20</v>
      </c>
      <c r="P649" s="84">
        <v>5</v>
      </c>
      <c r="Q649" s="84">
        <v>14</v>
      </c>
      <c r="R649" s="84">
        <v>616</v>
      </c>
      <c r="S649" s="84">
        <v>160</v>
      </c>
    </row>
    <row r="650" spans="1:19">
      <c r="A650" s="3">
        <v>132</v>
      </c>
      <c r="B650" s="3">
        <v>5</v>
      </c>
      <c r="C650" s="3">
        <v>4</v>
      </c>
      <c r="D650" s="46" t="s">
        <v>258</v>
      </c>
      <c r="E650" s="84">
        <v>42</v>
      </c>
      <c r="F650" s="84">
        <v>10</v>
      </c>
      <c r="G650" s="84">
        <v>3</v>
      </c>
      <c r="H650" s="84">
        <v>4</v>
      </c>
      <c r="I650" s="84">
        <v>647</v>
      </c>
      <c r="J650" s="84">
        <v>164</v>
      </c>
      <c r="K650" s="84">
        <v>33</v>
      </c>
      <c r="L650" s="84">
        <v>31</v>
      </c>
      <c r="M650" s="84">
        <v>99</v>
      </c>
      <c r="N650" s="84">
        <v>82</v>
      </c>
      <c r="O650" s="84">
        <v>20</v>
      </c>
      <c r="P650" s="84">
        <v>5</v>
      </c>
      <c r="Q650" s="84">
        <v>14</v>
      </c>
      <c r="R650" s="84">
        <v>617</v>
      </c>
      <c r="S650" s="84">
        <v>159</v>
      </c>
    </row>
    <row r="651" spans="1:19">
      <c r="A651" s="3">
        <v>132</v>
      </c>
      <c r="B651" s="3">
        <v>5</v>
      </c>
      <c r="C651" s="3">
        <v>5</v>
      </c>
      <c r="D651" s="46" t="s">
        <v>10985</v>
      </c>
      <c r="E651" s="84">
        <v>1</v>
      </c>
      <c r="F651" s="84">
        <v>2</v>
      </c>
      <c r="G651" s="84">
        <v>1</v>
      </c>
      <c r="H651" s="84">
        <v>2</v>
      </c>
      <c r="I651" s="84">
        <v>648</v>
      </c>
      <c r="J651" s="84">
        <v>163</v>
      </c>
      <c r="K651" s="84">
        <v>34</v>
      </c>
      <c r="L651" s="84">
        <v>32</v>
      </c>
      <c r="M651" s="84">
        <v>98</v>
      </c>
      <c r="N651" s="84">
        <v>82</v>
      </c>
      <c r="O651" s="84">
        <v>20</v>
      </c>
      <c r="P651" s="84">
        <v>5</v>
      </c>
      <c r="Q651" s="84">
        <v>14</v>
      </c>
      <c r="R651" s="84">
        <v>618</v>
      </c>
      <c r="S651" s="84">
        <v>158</v>
      </c>
    </row>
    <row r="652" spans="1:19">
      <c r="A652" s="3">
        <v>132</v>
      </c>
      <c r="B652" s="3">
        <v>5</v>
      </c>
      <c r="C652" s="3">
        <v>6</v>
      </c>
      <c r="D652" s="46" t="s">
        <v>10974</v>
      </c>
      <c r="E652" s="84">
        <v>2</v>
      </c>
      <c r="F652" s="84">
        <v>1</v>
      </c>
      <c r="G652" s="84">
        <v>2</v>
      </c>
      <c r="H652" s="84">
        <v>1</v>
      </c>
      <c r="I652" s="84">
        <v>649</v>
      </c>
      <c r="J652" s="84">
        <v>162</v>
      </c>
      <c r="K652" s="84">
        <v>35</v>
      </c>
      <c r="L652" s="84">
        <v>33</v>
      </c>
      <c r="M652" s="84">
        <v>97</v>
      </c>
      <c r="N652" s="84">
        <v>82</v>
      </c>
      <c r="O652" s="84">
        <v>20</v>
      </c>
      <c r="P652" s="84">
        <v>5</v>
      </c>
      <c r="Q652" s="84">
        <v>14</v>
      </c>
      <c r="R652" s="84">
        <v>619</v>
      </c>
      <c r="S652" s="84">
        <v>157</v>
      </c>
    </row>
    <row r="653" spans="1:19">
      <c r="A653" s="3">
        <v>132</v>
      </c>
      <c r="B653" s="3">
        <v>5</v>
      </c>
      <c r="C653" s="3">
        <v>7</v>
      </c>
      <c r="D653" s="46" t="s">
        <v>1660</v>
      </c>
      <c r="E653" s="84">
        <v>2</v>
      </c>
      <c r="F653" s="84">
        <v>1</v>
      </c>
      <c r="G653" s="84">
        <v>2</v>
      </c>
      <c r="H653" s="84">
        <v>1</v>
      </c>
      <c r="I653" s="84">
        <v>650</v>
      </c>
      <c r="J653" s="84">
        <v>161</v>
      </c>
      <c r="K653" s="84">
        <v>36</v>
      </c>
      <c r="L653" s="84">
        <v>34</v>
      </c>
      <c r="M653" s="84">
        <v>96</v>
      </c>
      <c r="N653" s="84">
        <v>82</v>
      </c>
      <c r="O653" s="84">
        <v>20</v>
      </c>
      <c r="P653" s="84">
        <v>5</v>
      </c>
      <c r="Q653" s="84">
        <v>14</v>
      </c>
      <c r="R653" s="84">
        <v>620</v>
      </c>
      <c r="S653" s="84">
        <v>156</v>
      </c>
    </row>
    <row r="654" spans="1:19">
      <c r="A654" s="3">
        <v>132</v>
      </c>
      <c r="B654" s="3">
        <v>6</v>
      </c>
      <c r="C654" s="3">
        <v>1</v>
      </c>
      <c r="D654" s="46" t="s">
        <v>296</v>
      </c>
      <c r="E654" s="84">
        <v>5</v>
      </c>
      <c r="F654" s="84">
        <v>3</v>
      </c>
      <c r="G654" s="84">
        <v>1</v>
      </c>
      <c r="H654" s="84">
        <v>1</v>
      </c>
      <c r="I654" s="84">
        <v>651</v>
      </c>
      <c r="J654" s="84">
        <v>160</v>
      </c>
      <c r="K654" s="84">
        <v>37</v>
      </c>
      <c r="L654" s="84">
        <v>35</v>
      </c>
      <c r="M654" s="84">
        <v>95</v>
      </c>
      <c r="N654" s="84">
        <v>83</v>
      </c>
      <c r="O654" s="84">
        <v>19</v>
      </c>
      <c r="P654" s="84">
        <v>6</v>
      </c>
      <c r="Q654" s="84">
        <v>13</v>
      </c>
      <c r="R654" s="84">
        <v>621</v>
      </c>
      <c r="S654" s="84">
        <v>155</v>
      </c>
    </row>
    <row r="655" spans="1:19">
      <c r="A655" s="3">
        <v>132</v>
      </c>
      <c r="B655" s="3">
        <v>6</v>
      </c>
      <c r="C655" s="3">
        <v>2</v>
      </c>
      <c r="D655" s="46" t="s">
        <v>10986</v>
      </c>
      <c r="E655" s="84">
        <v>2</v>
      </c>
      <c r="F655" s="84">
        <v>1</v>
      </c>
      <c r="G655" s="84">
        <v>1</v>
      </c>
      <c r="H655" s="84">
        <v>1</v>
      </c>
      <c r="I655" s="84">
        <v>652</v>
      </c>
      <c r="J655" s="84">
        <v>159</v>
      </c>
      <c r="K655" s="84">
        <v>38</v>
      </c>
      <c r="L655" s="84">
        <v>36</v>
      </c>
      <c r="M655" s="84">
        <v>94</v>
      </c>
      <c r="N655" s="84">
        <v>83</v>
      </c>
      <c r="O655" s="84">
        <v>19</v>
      </c>
      <c r="P655" s="84">
        <v>6</v>
      </c>
      <c r="Q655" s="84">
        <v>13</v>
      </c>
      <c r="R655" s="84">
        <v>622</v>
      </c>
      <c r="S655" s="84">
        <v>154</v>
      </c>
    </row>
    <row r="656" spans="1:19">
      <c r="A656" s="3">
        <v>132</v>
      </c>
      <c r="B656" s="3">
        <v>6</v>
      </c>
      <c r="C656" s="3">
        <v>3</v>
      </c>
      <c r="D656" s="46" t="s">
        <v>10987</v>
      </c>
      <c r="E656" s="84">
        <v>1</v>
      </c>
      <c r="F656" s="84">
        <v>1</v>
      </c>
      <c r="G656" s="84">
        <v>1</v>
      </c>
      <c r="H656" s="84">
        <v>1</v>
      </c>
      <c r="I656" s="84">
        <v>653</v>
      </c>
      <c r="J656" s="84">
        <v>158</v>
      </c>
      <c r="K656" s="84">
        <v>39</v>
      </c>
      <c r="L656" s="84">
        <v>37</v>
      </c>
      <c r="M656" s="84">
        <v>93</v>
      </c>
      <c r="N656" s="84">
        <v>83</v>
      </c>
      <c r="O656" s="84">
        <v>19</v>
      </c>
      <c r="P656" s="84">
        <v>6</v>
      </c>
      <c r="Q656" s="84">
        <v>13</v>
      </c>
      <c r="R656" s="84">
        <v>623</v>
      </c>
      <c r="S656" s="84">
        <v>153</v>
      </c>
    </row>
    <row r="657" spans="1:19">
      <c r="A657" s="3">
        <v>132</v>
      </c>
      <c r="B657" s="3">
        <v>6</v>
      </c>
      <c r="C657" s="3">
        <v>4</v>
      </c>
      <c r="D657" s="46" t="s">
        <v>10988</v>
      </c>
      <c r="E657" s="84">
        <v>2</v>
      </c>
      <c r="F657" s="84">
        <v>1</v>
      </c>
      <c r="G657" s="84">
        <v>2</v>
      </c>
      <c r="H657" s="84">
        <v>1</v>
      </c>
      <c r="I657" s="84">
        <v>654</v>
      </c>
      <c r="J657" s="84">
        <v>157</v>
      </c>
      <c r="K657" s="84">
        <v>40</v>
      </c>
      <c r="L657" s="84">
        <v>38</v>
      </c>
      <c r="M657" s="84">
        <v>92</v>
      </c>
      <c r="N657" s="84">
        <v>83</v>
      </c>
      <c r="O657" s="84">
        <v>19</v>
      </c>
      <c r="P657" s="84">
        <v>6</v>
      </c>
      <c r="Q657" s="84">
        <v>13</v>
      </c>
      <c r="R657" s="84">
        <v>624</v>
      </c>
      <c r="S657" s="84">
        <v>152</v>
      </c>
    </row>
    <row r="658" spans="1:19">
      <c r="A658" s="3">
        <v>132</v>
      </c>
      <c r="B658" s="3">
        <v>6</v>
      </c>
      <c r="C658" s="3">
        <v>5</v>
      </c>
      <c r="D658" s="46" t="s">
        <v>10989</v>
      </c>
      <c r="E658" s="84">
        <v>1</v>
      </c>
      <c r="F658" s="84">
        <v>1</v>
      </c>
      <c r="G658" s="84">
        <v>1</v>
      </c>
      <c r="H658" s="84">
        <v>1</v>
      </c>
      <c r="I658" s="84">
        <v>655</v>
      </c>
      <c r="J658" s="84">
        <v>156</v>
      </c>
      <c r="K658" s="84">
        <v>41</v>
      </c>
      <c r="L658" s="84">
        <v>39</v>
      </c>
      <c r="M658" s="84">
        <v>91</v>
      </c>
      <c r="N658" s="84">
        <v>83</v>
      </c>
      <c r="O658" s="84">
        <v>19</v>
      </c>
      <c r="P658" s="84">
        <v>6</v>
      </c>
      <c r="Q658" s="84">
        <v>13</v>
      </c>
      <c r="R658" s="84">
        <v>625</v>
      </c>
      <c r="S658" s="84">
        <v>151</v>
      </c>
    </row>
    <row r="659" spans="1:19">
      <c r="A659" s="3">
        <v>132</v>
      </c>
      <c r="B659" s="3">
        <v>6</v>
      </c>
      <c r="C659" s="3">
        <v>6</v>
      </c>
      <c r="D659" s="46" t="s">
        <v>2751</v>
      </c>
      <c r="E659" s="84">
        <v>1</v>
      </c>
      <c r="F659" s="84">
        <v>1</v>
      </c>
      <c r="G659" s="84">
        <v>1</v>
      </c>
      <c r="H659" s="84">
        <v>1</v>
      </c>
      <c r="I659" s="84">
        <v>656</v>
      </c>
      <c r="J659" s="84">
        <v>155</v>
      </c>
      <c r="K659" s="84">
        <v>42</v>
      </c>
      <c r="L659" s="84">
        <v>40</v>
      </c>
      <c r="M659" s="84">
        <v>90</v>
      </c>
      <c r="N659" s="84">
        <v>83</v>
      </c>
      <c r="O659" s="84">
        <v>19</v>
      </c>
      <c r="P659" s="84">
        <v>6</v>
      </c>
      <c r="Q659" s="84">
        <v>13</v>
      </c>
      <c r="R659" s="84">
        <v>626</v>
      </c>
      <c r="S659" s="84">
        <v>150</v>
      </c>
    </row>
    <row r="660" spans="1:19">
      <c r="A660" s="3">
        <v>132</v>
      </c>
      <c r="B660" s="3">
        <v>7</v>
      </c>
      <c r="C660" s="3">
        <v>1</v>
      </c>
      <c r="D660" s="46" t="s">
        <v>10990</v>
      </c>
      <c r="E660" s="84">
        <v>6</v>
      </c>
      <c r="F660" s="84">
        <v>1</v>
      </c>
      <c r="G660" s="84">
        <v>2</v>
      </c>
      <c r="H660" s="84">
        <v>1</v>
      </c>
      <c r="I660" s="84">
        <v>657</v>
      </c>
      <c r="J660" s="84">
        <v>154</v>
      </c>
      <c r="K660" s="84">
        <v>43</v>
      </c>
      <c r="L660" s="84">
        <v>41</v>
      </c>
      <c r="M660" s="84">
        <v>89</v>
      </c>
      <c r="N660" s="84">
        <v>84</v>
      </c>
      <c r="O660" s="84">
        <v>18</v>
      </c>
      <c r="P660" s="84">
        <v>7</v>
      </c>
      <c r="Q660" s="84">
        <v>12</v>
      </c>
      <c r="R660" s="84">
        <v>627</v>
      </c>
      <c r="S660" s="84">
        <v>149</v>
      </c>
    </row>
    <row r="661" spans="1:19">
      <c r="A661" s="3">
        <v>132</v>
      </c>
      <c r="B661" s="3">
        <v>7</v>
      </c>
      <c r="C661" s="3">
        <v>2</v>
      </c>
      <c r="D661" s="46" t="s">
        <v>10991</v>
      </c>
      <c r="E661" s="84">
        <v>2</v>
      </c>
      <c r="F661" s="84">
        <v>1</v>
      </c>
      <c r="G661" s="84">
        <v>2</v>
      </c>
      <c r="H661" s="84">
        <v>1</v>
      </c>
      <c r="I661" s="84">
        <v>658</v>
      </c>
      <c r="J661" s="84">
        <v>153</v>
      </c>
      <c r="K661" s="84">
        <v>44</v>
      </c>
      <c r="L661" s="84">
        <v>42</v>
      </c>
      <c r="M661" s="84">
        <v>88</v>
      </c>
      <c r="N661" s="84">
        <v>84</v>
      </c>
      <c r="O661" s="84">
        <v>18</v>
      </c>
      <c r="P661" s="84">
        <v>7</v>
      </c>
      <c r="Q661" s="84">
        <v>12</v>
      </c>
      <c r="R661" s="84">
        <v>628</v>
      </c>
      <c r="S661" s="84">
        <v>148</v>
      </c>
    </row>
    <row r="662" spans="1:19">
      <c r="A662" s="3">
        <v>132</v>
      </c>
      <c r="B662" s="3">
        <v>7</v>
      </c>
      <c r="C662" s="3">
        <v>3</v>
      </c>
      <c r="D662" s="46" t="s">
        <v>10992</v>
      </c>
      <c r="E662" s="84">
        <v>1</v>
      </c>
      <c r="F662" s="84">
        <v>1</v>
      </c>
      <c r="G662" s="84">
        <v>1</v>
      </c>
      <c r="H662" s="84">
        <v>1</v>
      </c>
      <c r="I662" s="84">
        <v>659</v>
      </c>
      <c r="J662" s="84">
        <v>152</v>
      </c>
      <c r="K662" s="84">
        <v>45</v>
      </c>
      <c r="L662" s="84">
        <v>43</v>
      </c>
      <c r="M662" s="84">
        <v>87</v>
      </c>
      <c r="N662" s="84">
        <v>84</v>
      </c>
      <c r="O662" s="84">
        <v>18</v>
      </c>
      <c r="P662" s="84">
        <v>7</v>
      </c>
      <c r="Q662" s="84">
        <v>12</v>
      </c>
      <c r="R662" s="84">
        <v>629</v>
      </c>
      <c r="S662" s="84">
        <v>147</v>
      </c>
    </row>
    <row r="663" spans="1:19">
      <c r="A663" s="3">
        <v>132</v>
      </c>
      <c r="B663" s="3">
        <v>7</v>
      </c>
      <c r="C663" s="3">
        <v>4</v>
      </c>
      <c r="D663" s="46" t="s">
        <v>10993</v>
      </c>
      <c r="E663" s="84">
        <v>1</v>
      </c>
      <c r="F663" s="84">
        <v>1</v>
      </c>
      <c r="G663" s="84">
        <v>1</v>
      </c>
      <c r="H663" s="84">
        <v>1</v>
      </c>
      <c r="I663" s="84">
        <v>660</v>
      </c>
      <c r="J663" s="84">
        <v>151</v>
      </c>
      <c r="K663" s="84">
        <v>46</v>
      </c>
      <c r="L663" s="84">
        <v>44</v>
      </c>
      <c r="M663" s="84">
        <v>86</v>
      </c>
      <c r="N663" s="84">
        <v>84</v>
      </c>
      <c r="O663" s="84">
        <v>18</v>
      </c>
      <c r="P663" s="84">
        <v>7</v>
      </c>
      <c r="Q663" s="84">
        <v>12</v>
      </c>
      <c r="R663" s="84">
        <v>630</v>
      </c>
      <c r="S663" s="84">
        <v>146</v>
      </c>
    </row>
    <row r="664" spans="1:19">
      <c r="A664" s="3">
        <v>132</v>
      </c>
      <c r="B664" s="3">
        <v>7</v>
      </c>
      <c r="C664" s="3">
        <v>5</v>
      </c>
      <c r="D664" s="46" t="s">
        <v>659</v>
      </c>
      <c r="E664" s="84">
        <v>3</v>
      </c>
      <c r="F664" s="84">
        <v>1</v>
      </c>
      <c r="G664" s="84">
        <v>1</v>
      </c>
      <c r="H664" s="84">
        <v>1</v>
      </c>
      <c r="I664" s="84">
        <v>661</v>
      </c>
      <c r="J664" s="84">
        <v>150</v>
      </c>
      <c r="K664" s="84">
        <v>47</v>
      </c>
      <c r="L664" s="84">
        <v>45</v>
      </c>
      <c r="M664" s="84">
        <v>85</v>
      </c>
      <c r="N664" s="84">
        <v>84</v>
      </c>
      <c r="O664" s="84">
        <v>18</v>
      </c>
      <c r="P664" s="84">
        <v>7</v>
      </c>
      <c r="Q664" s="84">
        <v>12</v>
      </c>
      <c r="R664" s="84">
        <v>631</v>
      </c>
      <c r="S664" s="84">
        <v>145</v>
      </c>
    </row>
    <row r="665" spans="1:19">
      <c r="A665" s="3">
        <v>132</v>
      </c>
      <c r="B665" s="3">
        <v>8</v>
      </c>
      <c r="C665" s="3">
        <v>1</v>
      </c>
      <c r="D665" s="46" t="s">
        <v>248</v>
      </c>
      <c r="E665" s="84">
        <v>3</v>
      </c>
      <c r="F665" s="84">
        <v>1</v>
      </c>
      <c r="G665" s="84">
        <v>1</v>
      </c>
      <c r="H665" s="84">
        <v>1</v>
      </c>
      <c r="I665" s="84">
        <v>662</v>
      </c>
      <c r="J665" s="84">
        <v>149</v>
      </c>
      <c r="K665" s="84">
        <v>48</v>
      </c>
      <c r="L665" s="84">
        <v>46</v>
      </c>
      <c r="M665" s="84">
        <v>84</v>
      </c>
      <c r="N665" s="84">
        <v>85</v>
      </c>
      <c r="O665" s="84">
        <v>17</v>
      </c>
      <c r="P665" s="84">
        <v>8</v>
      </c>
      <c r="Q665" s="84">
        <v>11</v>
      </c>
      <c r="R665" s="84">
        <v>632</v>
      </c>
      <c r="S665" s="84">
        <v>144</v>
      </c>
    </row>
    <row r="666" spans="1:19">
      <c r="A666" s="3">
        <v>132</v>
      </c>
      <c r="B666" s="3">
        <v>8</v>
      </c>
      <c r="C666" s="3">
        <v>2</v>
      </c>
      <c r="D666" s="46" t="s">
        <v>22</v>
      </c>
      <c r="E666" s="84">
        <v>43</v>
      </c>
      <c r="F666" s="84">
        <v>9</v>
      </c>
      <c r="G666" s="84">
        <v>4</v>
      </c>
      <c r="H666" s="84">
        <v>3</v>
      </c>
      <c r="I666" s="84">
        <v>663</v>
      </c>
      <c r="J666" s="84">
        <v>148</v>
      </c>
      <c r="K666" s="84">
        <v>49</v>
      </c>
      <c r="L666" s="84">
        <v>47</v>
      </c>
      <c r="M666" s="84">
        <v>83</v>
      </c>
      <c r="N666" s="84">
        <v>85</v>
      </c>
      <c r="O666" s="84">
        <v>17</v>
      </c>
      <c r="P666" s="84">
        <v>8</v>
      </c>
      <c r="Q666" s="84">
        <v>11</v>
      </c>
      <c r="R666" s="84">
        <v>633</v>
      </c>
      <c r="S666" s="84">
        <v>143</v>
      </c>
    </row>
    <row r="667" spans="1:19">
      <c r="A667" s="3">
        <v>132</v>
      </c>
      <c r="B667" s="3">
        <v>8</v>
      </c>
      <c r="C667" s="3">
        <v>3</v>
      </c>
      <c r="D667" s="46" t="s">
        <v>10994</v>
      </c>
      <c r="E667" s="84">
        <v>1</v>
      </c>
      <c r="F667" s="84">
        <v>2</v>
      </c>
      <c r="G667" s="84">
        <v>1</v>
      </c>
      <c r="H667" s="84">
        <v>2</v>
      </c>
      <c r="I667" s="84">
        <v>664</v>
      </c>
      <c r="J667" s="84">
        <v>147</v>
      </c>
      <c r="K667" s="84">
        <v>50</v>
      </c>
      <c r="L667" s="84">
        <v>48</v>
      </c>
      <c r="M667" s="84">
        <v>82</v>
      </c>
      <c r="N667" s="84">
        <v>85</v>
      </c>
      <c r="O667" s="84">
        <v>17</v>
      </c>
      <c r="P667" s="84">
        <v>8</v>
      </c>
      <c r="Q667" s="84">
        <v>11</v>
      </c>
      <c r="R667" s="84">
        <v>634</v>
      </c>
      <c r="S667" s="84">
        <v>142</v>
      </c>
    </row>
    <row r="668" spans="1:19">
      <c r="A668" s="3">
        <v>132</v>
      </c>
      <c r="B668" s="3">
        <v>8</v>
      </c>
      <c r="C668" s="3">
        <v>4</v>
      </c>
      <c r="D668" s="46" t="s">
        <v>259</v>
      </c>
      <c r="E668" s="84">
        <v>1</v>
      </c>
      <c r="F668" s="84">
        <v>1</v>
      </c>
      <c r="G668" s="84">
        <v>1</v>
      </c>
      <c r="H668" s="84">
        <v>1</v>
      </c>
      <c r="I668" s="84">
        <v>665</v>
      </c>
      <c r="J668" s="84">
        <v>146</v>
      </c>
      <c r="K668" s="84">
        <v>51</v>
      </c>
      <c r="L668" s="84">
        <v>49</v>
      </c>
      <c r="M668" s="84">
        <v>81</v>
      </c>
      <c r="N668" s="84">
        <v>85</v>
      </c>
      <c r="O668" s="84">
        <v>17</v>
      </c>
      <c r="P668" s="84">
        <v>8</v>
      </c>
      <c r="Q668" s="84">
        <v>11</v>
      </c>
      <c r="R668" s="84">
        <v>635</v>
      </c>
      <c r="S668" s="84">
        <v>141</v>
      </c>
    </row>
    <row r="669" spans="1:19">
      <c r="A669" s="3">
        <v>132</v>
      </c>
      <c r="B669" s="3">
        <v>8</v>
      </c>
      <c r="C669" s="3">
        <v>5</v>
      </c>
      <c r="D669" s="46" t="s">
        <v>10995</v>
      </c>
      <c r="E669" s="84">
        <v>1</v>
      </c>
      <c r="F669" s="84">
        <v>1</v>
      </c>
      <c r="G669" s="84">
        <v>1</v>
      </c>
      <c r="H669" s="84">
        <v>1</v>
      </c>
      <c r="I669" s="84">
        <v>666</v>
      </c>
      <c r="J669" s="84">
        <v>145</v>
      </c>
      <c r="K669" s="84">
        <v>52</v>
      </c>
      <c r="L669" s="84">
        <v>50</v>
      </c>
      <c r="M669" s="84">
        <v>80</v>
      </c>
      <c r="N669" s="84">
        <v>85</v>
      </c>
      <c r="O669" s="84">
        <v>17</v>
      </c>
      <c r="P669" s="84">
        <v>8</v>
      </c>
      <c r="Q669" s="84">
        <v>11</v>
      </c>
      <c r="R669" s="84">
        <v>636</v>
      </c>
      <c r="S669" s="84">
        <v>140</v>
      </c>
    </row>
    <row r="670" spans="1:19">
      <c r="A670" s="3">
        <v>132</v>
      </c>
      <c r="B670" s="3">
        <v>8</v>
      </c>
      <c r="C670" s="3">
        <v>6</v>
      </c>
      <c r="D670" s="46" t="s">
        <v>2890</v>
      </c>
      <c r="E670" s="84">
        <v>1</v>
      </c>
      <c r="F670" s="84">
        <v>1</v>
      </c>
      <c r="G670" s="84">
        <v>1</v>
      </c>
      <c r="H670" s="84">
        <v>1</v>
      </c>
      <c r="I670" s="84">
        <v>667</v>
      </c>
      <c r="J670" s="84">
        <v>144</v>
      </c>
      <c r="K670" s="84">
        <v>53</v>
      </c>
      <c r="L670" s="84">
        <v>51</v>
      </c>
      <c r="M670" s="84">
        <v>79</v>
      </c>
      <c r="N670" s="84">
        <v>85</v>
      </c>
      <c r="O670" s="84">
        <v>17</v>
      </c>
      <c r="P670" s="84">
        <v>8</v>
      </c>
      <c r="Q670" s="84">
        <v>11</v>
      </c>
      <c r="R670" s="84">
        <v>637</v>
      </c>
      <c r="S670" s="84">
        <v>139</v>
      </c>
    </row>
    <row r="671" spans="1:19">
      <c r="A671" s="3">
        <v>132</v>
      </c>
      <c r="B671" s="3">
        <v>9</v>
      </c>
      <c r="C671" s="3">
        <v>1</v>
      </c>
      <c r="D671" s="46" t="s">
        <v>10996</v>
      </c>
      <c r="E671" s="84">
        <v>1</v>
      </c>
      <c r="F671" s="84">
        <v>2</v>
      </c>
      <c r="G671" s="84">
        <v>1</v>
      </c>
      <c r="H671" s="84">
        <v>2</v>
      </c>
      <c r="I671" s="84">
        <v>668</v>
      </c>
      <c r="J671" s="84">
        <v>143</v>
      </c>
      <c r="K671" s="84">
        <v>54</v>
      </c>
      <c r="L671" s="84">
        <v>52</v>
      </c>
      <c r="M671" s="84">
        <v>78</v>
      </c>
      <c r="N671" s="84">
        <v>86</v>
      </c>
      <c r="O671" s="84">
        <v>16</v>
      </c>
      <c r="P671" s="84">
        <v>9</v>
      </c>
      <c r="Q671" s="84">
        <v>10</v>
      </c>
      <c r="R671" s="84">
        <v>638</v>
      </c>
      <c r="S671" s="84">
        <v>138</v>
      </c>
    </row>
    <row r="672" spans="1:19">
      <c r="A672" s="3">
        <v>132</v>
      </c>
      <c r="B672" s="3">
        <v>9</v>
      </c>
      <c r="C672" s="3">
        <v>2</v>
      </c>
      <c r="D672" s="46" t="s">
        <v>10997</v>
      </c>
      <c r="E672" s="84">
        <v>1</v>
      </c>
      <c r="F672" s="84">
        <v>3</v>
      </c>
      <c r="G672" s="84">
        <v>1</v>
      </c>
      <c r="H672" s="84">
        <v>3</v>
      </c>
      <c r="I672" s="84">
        <v>669</v>
      </c>
      <c r="J672" s="84">
        <v>142</v>
      </c>
      <c r="K672" s="84">
        <v>55</v>
      </c>
      <c r="L672" s="84">
        <v>53</v>
      </c>
      <c r="M672" s="84">
        <v>77</v>
      </c>
      <c r="N672" s="84">
        <v>86</v>
      </c>
      <c r="O672" s="84">
        <v>16</v>
      </c>
      <c r="P672" s="84">
        <v>9</v>
      </c>
      <c r="Q672" s="84">
        <v>10</v>
      </c>
      <c r="R672" s="84">
        <v>639</v>
      </c>
      <c r="S672" s="84">
        <v>137</v>
      </c>
    </row>
    <row r="673" spans="1:19">
      <c r="A673" s="3">
        <v>132</v>
      </c>
      <c r="B673" s="3">
        <v>9</v>
      </c>
      <c r="C673" s="3">
        <v>3</v>
      </c>
      <c r="D673" s="46" t="s">
        <v>239</v>
      </c>
      <c r="E673" s="84">
        <v>1</v>
      </c>
      <c r="F673" s="84">
        <v>1</v>
      </c>
      <c r="G673" s="84">
        <v>1</v>
      </c>
      <c r="H673" s="84">
        <v>1</v>
      </c>
      <c r="I673" s="84">
        <v>670</v>
      </c>
      <c r="J673" s="84">
        <v>141</v>
      </c>
      <c r="K673" s="84">
        <v>56</v>
      </c>
      <c r="L673" s="84">
        <v>54</v>
      </c>
      <c r="M673" s="84">
        <v>76</v>
      </c>
      <c r="N673" s="84">
        <v>86</v>
      </c>
      <c r="O673" s="84">
        <v>16</v>
      </c>
      <c r="P673" s="84">
        <v>9</v>
      </c>
      <c r="Q673" s="84">
        <v>10</v>
      </c>
      <c r="R673" s="84">
        <v>640</v>
      </c>
      <c r="S673" s="84">
        <v>136</v>
      </c>
    </row>
    <row r="674" spans="1:19">
      <c r="A674" s="3">
        <v>132</v>
      </c>
      <c r="B674" s="3">
        <v>9</v>
      </c>
      <c r="C674" s="3">
        <v>4</v>
      </c>
      <c r="D674" s="46" t="s">
        <v>10998</v>
      </c>
      <c r="E674" s="84">
        <v>1</v>
      </c>
      <c r="F674" s="84">
        <v>2</v>
      </c>
      <c r="G674" s="84">
        <v>1</v>
      </c>
      <c r="H674" s="84">
        <v>2</v>
      </c>
      <c r="I674" s="84">
        <v>671</v>
      </c>
      <c r="J674" s="84">
        <v>140</v>
      </c>
      <c r="K674" s="84">
        <v>57</v>
      </c>
      <c r="L674" s="84">
        <v>55</v>
      </c>
      <c r="M674" s="84">
        <v>75</v>
      </c>
      <c r="N674" s="84">
        <v>86</v>
      </c>
      <c r="O674" s="84">
        <v>16</v>
      </c>
      <c r="P674" s="84">
        <v>9</v>
      </c>
      <c r="Q674" s="84">
        <v>10</v>
      </c>
      <c r="R674" s="84">
        <v>641</v>
      </c>
      <c r="S674" s="84">
        <v>135</v>
      </c>
    </row>
    <row r="675" spans="1:19">
      <c r="A675" s="3">
        <v>132</v>
      </c>
      <c r="B675" s="3">
        <v>9</v>
      </c>
      <c r="C675" s="3">
        <v>5</v>
      </c>
      <c r="D675" s="46" t="s">
        <v>10999</v>
      </c>
      <c r="E675" s="84">
        <v>1</v>
      </c>
      <c r="F675" s="84">
        <v>3</v>
      </c>
      <c r="G675" s="84">
        <v>1</v>
      </c>
      <c r="H675" s="84">
        <v>3</v>
      </c>
      <c r="I675" s="84">
        <v>672</v>
      </c>
      <c r="J675" s="84">
        <v>139</v>
      </c>
      <c r="K675" s="84">
        <v>58</v>
      </c>
      <c r="L675" s="84">
        <v>56</v>
      </c>
      <c r="M675" s="84">
        <v>74</v>
      </c>
      <c r="N675" s="84">
        <v>86</v>
      </c>
      <c r="O675" s="84">
        <v>16</v>
      </c>
      <c r="P675" s="84">
        <v>9</v>
      </c>
      <c r="Q675" s="84">
        <v>10</v>
      </c>
      <c r="R675" s="84">
        <v>642</v>
      </c>
      <c r="S675" s="84">
        <v>134</v>
      </c>
    </row>
    <row r="676" spans="1:19">
      <c r="A676" s="3">
        <v>132</v>
      </c>
      <c r="B676" s="3">
        <v>10</v>
      </c>
      <c r="C676" s="3">
        <v>1</v>
      </c>
      <c r="D676" s="46" t="s">
        <v>11000</v>
      </c>
      <c r="E676" s="84">
        <v>1</v>
      </c>
      <c r="F676" s="84">
        <v>1</v>
      </c>
      <c r="G676" s="84">
        <v>1</v>
      </c>
      <c r="H676" s="84">
        <v>1</v>
      </c>
      <c r="I676" s="84">
        <v>673</v>
      </c>
      <c r="J676" s="84">
        <v>138</v>
      </c>
      <c r="K676" s="84">
        <v>59</v>
      </c>
      <c r="L676" s="84">
        <v>57</v>
      </c>
      <c r="M676" s="84">
        <v>73</v>
      </c>
      <c r="N676" s="84">
        <v>87</v>
      </c>
      <c r="O676" s="84">
        <v>15</v>
      </c>
      <c r="P676" s="84">
        <v>10</v>
      </c>
      <c r="Q676" s="84">
        <v>9</v>
      </c>
      <c r="R676" s="84">
        <v>643</v>
      </c>
      <c r="S676" s="84">
        <v>133</v>
      </c>
    </row>
    <row r="677" spans="1:19">
      <c r="A677" s="3">
        <v>132</v>
      </c>
      <c r="B677" s="3">
        <v>10</v>
      </c>
      <c r="C677" s="3">
        <v>2</v>
      </c>
      <c r="D677" s="46" t="s">
        <v>426</v>
      </c>
      <c r="E677" s="84">
        <v>6</v>
      </c>
      <c r="F677" s="84">
        <v>4</v>
      </c>
      <c r="G677" s="84">
        <v>2</v>
      </c>
      <c r="H677" s="84">
        <v>3</v>
      </c>
      <c r="I677" s="84">
        <v>674</v>
      </c>
      <c r="J677" s="84">
        <v>137</v>
      </c>
      <c r="K677" s="84">
        <v>60</v>
      </c>
      <c r="L677" s="84">
        <v>58</v>
      </c>
      <c r="M677" s="84">
        <v>72</v>
      </c>
      <c r="N677" s="84">
        <v>87</v>
      </c>
      <c r="O677" s="84">
        <v>15</v>
      </c>
      <c r="P677" s="84">
        <v>10</v>
      </c>
      <c r="Q677" s="84">
        <v>9</v>
      </c>
      <c r="R677" s="84">
        <v>644</v>
      </c>
      <c r="S677" s="84">
        <v>132</v>
      </c>
    </row>
    <row r="678" spans="1:19">
      <c r="A678" s="3">
        <v>132</v>
      </c>
      <c r="B678" s="3">
        <v>10</v>
      </c>
      <c r="C678" s="3">
        <v>3</v>
      </c>
      <c r="D678" s="46" t="s">
        <v>1962</v>
      </c>
      <c r="E678" s="84">
        <v>2</v>
      </c>
      <c r="F678" s="84">
        <v>2</v>
      </c>
      <c r="G678" s="84">
        <v>1</v>
      </c>
      <c r="H678" s="84">
        <v>1</v>
      </c>
      <c r="I678" s="84">
        <v>675</v>
      </c>
      <c r="J678" s="84">
        <v>136</v>
      </c>
      <c r="K678" s="84">
        <v>61</v>
      </c>
      <c r="L678" s="84">
        <v>59</v>
      </c>
      <c r="M678" s="84">
        <v>71</v>
      </c>
      <c r="N678" s="84">
        <v>87</v>
      </c>
      <c r="O678" s="84">
        <v>15</v>
      </c>
      <c r="P678" s="84">
        <v>10</v>
      </c>
      <c r="Q678" s="84">
        <v>9</v>
      </c>
      <c r="R678" s="84">
        <v>645</v>
      </c>
      <c r="S678" s="84">
        <v>131</v>
      </c>
    </row>
    <row r="679" spans="1:19">
      <c r="A679" s="3">
        <v>132</v>
      </c>
      <c r="B679" s="3">
        <v>10</v>
      </c>
      <c r="C679" s="3">
        <v>4</v>
      </c>
      <c r="D679" s="46" t="s">
        <v>392</v>
      </c>
      <c r="E679" s="84">
        <v>3</v>
      </c>
      <c r="F679" s="84">
        <v>1</v>
      </c>
      <c r="G679" s="84">
        <v>1</v>
      </c>
      <c r="H679" s="84">
        <v>1</v>
      </c>
      <c r="I679" s="84">
        <v>676</v>
      </c>
      <c r="J679" s="84">
        <v>135</v>
      </c>
      <c r="K679" s="84">
        <v>62</v>
      </c>
      <c r="L679" s="84">
        <v>60</v>
      </c>
      <c r="M679" s="84">
        <v>70</v>
      </c>
      <c r="N679" s="84">
        <v>87</v>
      </c>
      <c r="O679" s="84">
        <v>15</v>
      </c>
      <c r="P679" s="84">
        <v>10</v>
      </c>
      <c r="Q679" s="84">
        <v>9</v>
      </c>
      <c r="R679" s="84">
        <v>646</v>
      </c>
      <c r="S679" s="84">
        <v>130</v>
      </c>
    </row>
    <row r="680" spans="1:19">
      <c r="A680" s="3">
        <v>132</v>
      </c>
      <c r="B680" s="3">
        <v>10</v>
      </c>
      <c r="C680" s="3">
        <v>5</v>
      </c>
      <c r="D680" s="46" t="s">
        <v>6972</v>
      </c>
      <c r="E680" s="84">
        <v>3</v>
      </c>
      <c r="F680" s="84">
        <v>2</v>
      </c>
      <c r="G680" s="84">
        <v>1</v>
      </c>
      <c r="H680" s="84">
        <v>2</v>
      </c>
      <c r="I680" s="84">
        <v>677</v>
      </c>
      <c r="J680" s="84">
        <v>134</v>
      </c>
      <c r="K680" s="84">
        <v>63</v>
      </c>
      <c r="L680" s="84">
        <v>61</v>
      </c>
      <c r="M680" s="84">
        <v>69</v>
      </c>
      <c r="N680" s="84">
        <v>87</v>
      </c>
      <c r="O680" s="84">
        <v>15</v>
      </c>
      <c r="P680" s="84">
        <v>10</v>
      </c>
      <c r="Q680" s="84">
        <v>9</v>
      </c>
      <c r="R680" s="84">
        <v>647</v>
      </c>
      <c r="S680" s="84">
        <v>129</v>
      </c>
    </row>
    <row r="681" spans="1:19">
      <c r="A681" s="3">
        <v>132</v>
      </c>
      <c r="B681" s="3">
        <v>10</v>
      </c>
      <c r="C681" s="3">
        <v>6</v>
      </c>
      <c r="D681" s="46" t="s">
        <v>7548</v>
      </c>
      <c r="E681" s="84">
        <v>1</v>
      </c>
      <c r="F681" s="84">
        <v>1</v>
      </c>
      <c r="G681" s="84">
        <v>1</v>
      </c>
      <c r="H681" s="84">
        <v>1</v>
      </c>
      <c r="I681" s="84">
        <v>678</v>
      </c>
      <c r="J681" s="84">
        <v>133</v>
      </c>
      <c r="K681" s="84">
        <v>64</v>
      </c>
      <c r="L681" s="84">
        <v>62</v>
      </c>
      <c r="M681" s="84">
        <v>68</v>
      </c>
      <c r="N681" s="84">
        <v>87</v>
      </c>
      <c r="O681" s="84">
        <v>15</v>
      </c>
      <c r="P681" s="84">
        <v>10</v>
      </c>
      <c r="Q681" s="84">
        <v>9</v>
      </c>
      <c r="R681" s="84">
        <v>648</v>
      </c>
      <c r="S681" s="84">
        <v>128</v>
      </c>
    </row>
    <row r="682" spans="1:19">
      <c r="A682" s="3">
        <v>132</v>
      </c>
      <c r="B682" s="3">
        <v>10</v>
      </c>
      <c r="C682" s="3">
        <v>7</v>
      </c>
      <c r="D682" s="46" t="s">
        <v>11001</v>
      </c>
      <c r="E682" s="84">
        <v>1</v>
      </c>
      <c r="F682" s="84">
        <v>2</v>
      </c>
      <c r="G682" s="84">
        <v>1</v>
      </c>
      <c r="H682" s="84">
        <v>2</v>
      </c>
      <c r="I682" s="84">
        <v>679</v>
      </c>
      <c r="J682" s="84">
        <v>132</v>
      </c>
      <c r="K682" s="84">
        <v>65</v>
      </c>
      <c r="L682" s="84">
        <v>63</v>
      </c>
      <c r="M682" s="84">
        <v>67</v>
      </c>
      <c r="N682" s="84">
        <v>87</v>
      </c>
      <c r="O682" s="84">
        <v>15</v>
      </c>
      <c r="P682" s="84">
        <v>10</v>
      </c>
      <c r="Q682" s="84">
        <v>9</v>
      </c>
      <c r="R682" s="84">
        <v>649</v>
      </c>
      <c r="S682" s="84">
        <v>127</v>
      </c>
    </row>
    <row r="683" spans="1:19">
      <c r="A683" s="3">
        <v>132</v>
      </c>
      <c r="B683" s="3">
        <v>11</v>
      </c>
      <c r="C683" s="3">
        <v>1</v>
      </c>
      <c r="D683" s="46" t="s">
        <v>1282</v>
      </c>
      <c r="E683" s="84">
        <v>2</v>
      </c>
      <c r="F683" s="84">
        <v>1</v>
      </c>
      <c r="G683" s="84">
        <v>2</v>
      </c>
      <c r="H683" s="84">
        <v>1</v>
      </c>
      <c r="I683" s="84">
        <v>680</v>
      </c>
      <c r="J683" s="84">
        <v>131</v>
      </c>
      <c r="K683" s="114">
        <v>66</v>
      </c>
      <c r="L683" s="84">
        <v>64</v>
      </c>
      <c r="M683" s="114">
        <v>66</v>
      </c>
      <c r="N683" s="84">
        <v>88</v>
      </c>
      <c r="O683" s="84">
        <v>14</v>
      </c>
      <c r="P683" s="84">
        <v>11</v>
      </c>
      <c r="Q683" s="84">
        <v>8</v>
      </c>
      <c r="R683" s="84">
        <v>650</v>
      </c>
      <c r="S683" s="84">
        <v>126</v>
      </c>
    </row>
    <row r="684" spans="1:19">
      <c r="A684" s="3">
        <v>132</v>
      </c>
      <c r="B684" s="3">
        <v>11</v>
      </c>
      <c r="C684" s="3">
        <v>2</v>
      </c>
      <c r="D684" s="46" t="s">
        <v>22</v>
      </c>
      <c r="E684" s="84">
        <v>44</v>
      </c>
      <c r="F684" s="84">
        <v>8</v>
      </c>
      <c r="G684" s="84">
        <v>5</v>
      </c>
      <c r="H684" s="84">
        <v>2</v>
      </c>
      <c r="I684" s="84">
        <v>681</v>
      </c>
      <c r="J684" s="84">
        <v>130</v>
      </c>
      <c r="K684" s="84">
        <v>67</v>
      </c>
      <c r="L684" s="114">
        <v>65</v>
      </c>
      <c r="M684" s="114">
        <v>65</v>
      </c>
      <c r="N684" s="84">
        <v>88</v>
      </c>
      <c r="O684" s="84">
        <v>14</v>
      </c>
      <c r="P684" s="84">
        <v>11</v>
      </c>
      <c r="Q684" s="84">
        <v>8</v>
      </c>
      <c r="R684" s="84">
        <v>651</v>
      </c>
      <c r="S684" s="84">
        <v>125</v>
      </c>
    </row>
    <row r="685" spans="1:19">
      <c r="A685" s="3">
        <v>132</v>
      </c>
      <c r="B685" s="3">
        <v>11</v>
      </c>
      <c r="C685" s="3">
        <v>3</v>
      </c>
      <c r="D685" s="46" t="s">
        <v>201</v>
      </c>
      <c r="E685" s="84">
        <v>7</v>
      </c>
      <c r="F685" s="84">
        <v>3</v>
      </c>
      <c r="G685" s="84">
        <v>3</v>
      </c>
      <c r="H685" s="84">
        <v>2</v>
      </c>
      <c r="I685" s="84">
        <v>682</v>
      </c>
      <c r="J685" s="84">
        <v>129</v>
      </c>
      <c r="K685" s="84">
        <v>68</v>
      </c>
      <c r="L685" s="84">
        <v>66</v>
      </c>
      <c r="M685" s="84">
        <v>64</v>
      </c>
      <c r="N685" s="84">
        <v>88</v>
      </c>
      <c r="O685" s="84">
        <v>14</v>
      </c>
      <c r="P685" s="84">
        <v>11</v>
      </c>
      <c r="Q685" s="84">
        <v>8</v>
      </c>
      <c r="R685" s="84">
        <v>652</v>
      </c>
      <c r="S685" s="84">
        <v>124</v>
      </c>
    </row>
    <row r="686" spans="1:19">
      <c r="A686" s="3">
        <v>132</v>
      </c>
      <c r="B686" s="3">
        <v>11</v>
      </c>
      <c r="C686" s="3">
        <v>4</v>
      </c>
      <c r="D686" s="46" t="s">
        <v>1279</v>
      </c>
      <c r="E686" s="84">
        <v>1</v>
      </c>
      <c r="F686" s="84">
        <v>1</v>
      </c>
      <c r="G686" s="84">
        <v>1</v>
      </c>
      <c r="H686" s="84">
        <v>1</v>
      </c>
      <c r="I686" s="84">
        <v>683</v>
      </c>
      <c r="J686" s="84">
        <v>128</v>
      </c>
      <c r="K686" s="84">
        <v>69</v>
      </c>
      <c r="L686" s="84">
        <v>67</v>
      </c>
      <c r="M686" s="84">
        <v>63</v>
      </c>
      <c r="N686" s="84">
        <v>88</v>
      </c>
      <c r="O686" s="84">
        <v>14</v>
      </c>
      <c r="P686" s="84">
        <v>11</v>
      </c>
      <c r="Q686" s="84">
        <v>8</v>
      </c>
      <c r="R686" s="84">
        <v>653</v>
      </c>
      <c r="S686" s="84">
        <v>123</v>
      </c>
    </row>
    <row r="687" spans="1:19">
      <c r="A687" s="3">
        <v>132</v>
      </c>
      <c r="B687" s="3">
        <v>11</v>
      </c>
      <c r="C687" s="3">
        <v>5</v>
      </c>
      <c r="D687" s="46" t="s">
        <v>15</v>
      </c>
      <c r="E687" s="84">
        <v>18</v>
      </c>
      <c r="F687" s="84">
        <v>1</v>
      </c>
      <c r="G687" s="84">
        <v>1</v>
      </c>
      <c r="H687" s="84">
        <v>1</v>
      </c>
      <c r="I687" s="84">
        <v>684</v>
      </c>
      <c r="J687" s="84">
        <v>127</v>
      </c>
      <c r="K687" s="84">
        <v>70</v>
      </c>
      <c r="L687" s="84">
        <v>68</v>
      </c>
      <c r="M687" s="84">
        <v>62</v>
      </c>
      <c r="N687" s="84">
        <v>88</v>
      </c>
      <c r="O687" s="84">
        <v>14</v>
      </c>
      <c r="P687" s="84">
        <v>11</v>
      </c>
      <c r="Q687" s="84">
        <v>8</v>
      </c>
      <c r="R687" s="84">
        <v>654</v>
      </c>
      <c r="S687" s="84">
        <v>122</v>
      </c>
    </row>
    <row r="688" spans="1:19">
      <c r="A688" s="3">
        <v>132</v>
      </c>
      <c r="B688" s="3">
        <v>11</v>
      </c>
      <c r="C688" s="3">
        <v>6</v>
      </c>
      <c r="D688" s="46" t="s">
        <v>533</v>
      </c>
      <c r="E688" s="84">
        <v>4</v>
      </c>
      <c r="F688" s="84">
        <v>1</v>
      </c>
      <c r="G688" s="84">
        <v>2</v>
      </c>
      <c r="H688" s="84">
        <v>1</v>
      </c>
      <c r="I688" s="84">
        <v>685</v>
      </c>
      <c r="J688" s="84">
        <v>126</v>
      </c>
      <c r="K688" s="84">
        <v>71</v>
      </c>
      <c r="L688" s="84">
        <v>69</v>
      </c>
      <c r="M688" s="84">
        <v>61</v>
      </c>
      <c r="N688" s="84">
        <v>88</v>
      </c>
      <c r="O688" s="84">
        <v>14</v>
      </c>
      <c r="P688" s="84">
        <v>11</v>
      </c>
      <c r="Q688" s="84">
        <v>8</v>
      </c>
      <c r="R688" s="84">
        <v>655</v>
      </c>
      <c r="S688" s="84">
        <v>121</v>
      </c>
    </row>
    <row r="689" spans="1:19">
      <c r="A689" s="3">
        <v>132</v>
      </c>
      <c r="B689" s="3">
        <v>11</v>
      </c>
      <c r="C689" s="3">
        <v>7</v>
      </c>
      <c r="D689" s="46" t="s">
        <v>11002</v>
      </c>
      <c r="E689" s="84">
        <v>3</v>
      </c>
      <c r="F689" s="84">
        <v>1</v>
      </c>
      <c r="G689" s="84">
        <v>1</v>
      </c>
      <c r="H689" s="84">
        <v>1</v>
      </c>
      <c r="I689" s="84">
        <v>686</v>
      </c>
      <c r="J689" s="84">
        <v>125</v>
      </c>
      <c r="K689" s="84">
        <v>72</v>
      </c>
      <c r="L689" s="84">
        <v>70</v>
      </c>
      <c r="M689" s="84">
        <v>60</v>
      </c>
      <c r="N689" s="84">
        <v>88</v>
      </c>
      <c r="O689" s="84">
        <v>14</v>
      </c>
      <c r="P689" s="84">
        <v>11</v>
      </c>
      <c r="Q689" s="84">
        <v>8</v>
      </c>
      <c r="R689" s="84">
        <v>656</v>
      </c>
      <c r="S689" s="84">
        <v>120</v>
      </c>
    </row>
    <row r="690" spans="1:19">
      <c r="A690" s="3">
        <v>132</v>
      </c>
      <c r="B690" s="3">
        <v>11</v>
      </c>
      <c r="C690" s="3">
        <v>8</v>
      </c>
      <c r="D690" s="46" t="s">
        <v>7618</v>
      </c>
      <c r="E690" s="84">
        <v>2</v>
      </c>
      <c r="F690" s="84">
        <v>1</v>
      </c>
      <c r="G690" s="84">
        <v>1</v>
      </c>
      <c r="H690" s="84">
        <v>1</v>
      </c>
      <c r="I690" s="84">
        <v>687</v>
      </c>
      <c r="J690" s="84">
        <v>124</v>
      </c>
      <c r="K690" s="84">
        <v>73</v>
      </c>
      <c r="L690" s="84">
        <v>71</v>
      </c>
      <c r="M690" s="84">
        <v>59</v>
      </c>
      <c r="N690" s="84">
        <v>88</v>
      </c>
      <c r="O690" s="84">
        <v>14</v>
      </c>
      <c r="P690" s="84">
        <v>11</v>
      </c>
      <c r="Q690" s="84">
        <v>8</v>
      </c>
      <c r="R690" s="84">
        <v>657</v>
      </c>
      <c r="S690" s="84">
        <v>119</v>
      </c>
    </row>
    <row r="691" spans="1:19">
      <c r="A691" s="3">
        <v>132</v>
      </c>
      <c r="B691" s="3">
        <v>11</v>
      </c>
      <c r="C691" s="3">
        <v>9</v>
      </c>
      <c r="D691" s="46" t="s">
        <v>11003</v>
      </c>
      <c r="E691" s="84">
        <v>2</v>
      </c>
      <c r="F691" s="84">
        <v>1</v>
      </c>
      <c r="G691" s="84">
        <v>1</v>
      </c>
      <c r="H691" s="84">
        <v>1</v>
      </c>
      <c r="I691" s="84">
        <v>688</v>
      </c>
      <c r="J691" s="84">
        <v>123</v>
      </c>
      <c r="K691" s="84">
        <v>74</v>
      </c>
      <c r="L691" s="84">
        <v>72</v>
      </c>
      <c r="M691" s="84">
        <v>58</v>
      </c>
      <c r="N691" s="84">
        <v>88</v>
      </c>
      <c r="O691" s="84">
        <v>14</v>
      </c>
      <c r="P691" s="84">
        <v>11</v>
      </c>
      <c r="Q691" s="84">
        <v>8</v>
      </c>
      <c r="R691" s="84">
        <v>658</v>
      </c>
      <c r="S691" s="84">
        <v>118</v>
      </c>
    </row>
    <row r="692" spans="1:19">
      <c r="A692" s="3">
        <v>132</v>
      </c>
      <c r="B692" s="3">
        <v>11</v>
      </c>
      <c r="C692" s="3">
        <v>10</v>
      </c>
      <c r="D692" s="46" t="s">
        <v>11004</v>
      </c>
      <c r="E692" s="84">
        <v>1</v>
      </c>
      <c r="F692" s="84">
        <v>1</v>
      </c>
      <c r="G692" s="84">
        <v>1</v>
      </c>
      <c r="H692" s="84">
        <v>1</v>
      </c>
      <c r="I692" s="84">
        <v>689</v>
      </c>
      <c r="J692" s="84">
        <v>122</v>
      </c>
      <c r="K692" s="84">
        <v>75</v>
      </c>
      <c r="L692" s="84">
        <v>73</v>
      </c>
      <c r="M692" s="84">
        <v>57</v>
      </c>
      <c r="N692" s="84">
        <v>88</v>
      </c>
      <c r="O692" s="84">
        <v>14</v>
      </c>
      <c r="P692" s="84">
        <v>11</v>
      </c>
      <c r="Q692" s="84">
        <v>8</v>
      </c>
      <c r="R692" s="84">
        <v>659</v>
      </c>
      <c r="S692" s="84">
        <v>117</v>
      </c>
    </row>
    <row r="693" spans="1:19">
      <c r="A693" s="3">
        <v>132</v>
      </c>
      <c r="B693" s="3">
        <v>11</v>
      </c>
      <c r="C693" s="3">
        <v>11</v>
      </c>
      <c r="D693" s="46" t="s">
        <v>884</v>
      </c>
      <c r="E693" s="84">
        <v>3</v>
      </c>
      <c r="F693" s="84">
        <v>2</v>
      </c>
      <c r="G693" s="84">
        <v>1</v>
      </c>
      <c r="H693" s="84">
        <v>2</v>
      </c>
      <c r="I693" s="84">
        <v>690</v>
      </c>
      <c r="J693" s="84">
        <v>121</v>
      </c>
      <c r="K693" s="84">
        <v>76</v>
      </c>
      <c r="L693" s="84">
        <v>74</v>
      </c>
      <c r="M693" s="84">
        <v>56</v>
      </c>
      <c r="N693" s="84">
        <v>88</v>
      </c>
      <c r="O693" s="84">
        <v>14</v>
      </c>
      <c r="P693" s="84">
        <v>11</v>
      </c>
      <c r="Q693" s="84">
        <v>8</v>
      </c>
      <c r="R693" s="84">
        <v>660</v>
      </c>
      <c r="S693" s="84">
        <v>116</v>
      </c>
    </row>
    <row r="694" spans="1:19">
      <c r="A694" s="3">
        <v>132</v>
      </c>
      <c r="B694" s="3">
        <v>11</v>
      </c>
      <c r="C694" s="3">
        <v>12</v>
      </c>
      <c r="D694" s="46" t="s">
        <v>327</v>
      </c>
      <c r="E694" s="84">
        <v>16</v>
      </c>
      <c r="F694" s="84">
        <v>3</v>
      </c>
      <c r="G694" s="84">
        <v>1</v>
      </c>
      <c r="H694" s="84">
        <v>3</v>
      </c>
      <c r="I694" s="84">
        <v>691</v>
      </c>
      <c r="J694" s="84">
        <v>120</v>
      </c>
      <c r="K694" s="84">
        <v>77</v>
      </c>
      <c r="L694" s="84">
        <v>75</v>
      </c>
      <c r="M694" s="84">
        <v>55</v>
      </c>
      <c r="N694" s="84">
        <v>88</v>
      </c>
      <c r="O694" s="84">
        <v>14</v>
      </c>
      <c r="P694" s="84">
        <v>11</v>
      </c>
      <c r="Q694" s="84">
        <v>8</v>
      </c>
      <c r="R694" s="84">
        <v>661</v>
      </c>
      <c r="S694" s="84">
        <v>115</v>
      </c>
    </row>
    <row r="695" spans="1:19">
      <c r="A695" s="3">
        <v>132</v>
      </c>
      <c r="B695" s="3">
        <v>12</v>
      </c>
      <c r="C695" s="3">
        <v>1</v>
      </c>
      <c r="D695" s="46" t="s">
        <v>20</v>
      </c>
      <c r="E695" s="84">
        <v>8</v>
      </c>
      <c r="F695" s="84">
        <v>1</v>
      </c>
      <c r="G695" s="84">
        <v>4</v>
      </c>
      <c r="H695" s="84">
        <v>1</v>
      </c>
      <c r="I695" s="84">
        <v>692</v>
      </c>
      <c r="J695" s="84">
        <v>119</v>
      </c>
      <c r="K695" s="84">
        <v>78</v>
      </c>
      <c r="L695" s="84">
        <v>76</v>
      </c>
      <c r="M695" s="84">
        <v>54</v>
      </c>
      <c r="N695" s="84">
        <v>89</v>
      </c>
      <c r="O695" s="84">
        <v>13</v>
      </c>
      <c r="P695" s="84">
        <v>12</v>
      </c>
      <c r="Q695" s="84">
        <v>7</v>
      </c>
      <c r="R695" s="84">
        <v>662</v>
      </c>
      <c r="S695" s="84">
        <v>114</v>
      </c>
    </row>
    <row r="696" spans="1:19">
      <c r="A696" s="3">
        <v>132</v>
      </c>
      <c r="B696" s="3">
        <v>12</v>
      </c>
      <c r="C696" s="3">
        <v>2</v>
      </c>
      <c r="D696" s="46" t="s">
        <v>11005</v>
      </c>
      <c r="E696" s="84">
        <v>12</v>
      </c>
      <c r="F696" s="84">
        <v>1</v>
      </c>
      <c r="G696" s="84">
        <v>1</v>
      </c>
      <c r="H696" s="84">
        <v>1</v>
      </c>
      <c r="I696" s="84">
        <v>693</v>
      </c>
      <c r="J696" s="84">
        <v>118</v>
      </c>
      <c r="K696" s="84">
        <v>79</v>
      </c>
      <c r="L696" s="84">
        <v>77</v>
      </c>
      <c r="M696" s="84">
        <v>53</v>
      </c>
      <c r="N696" s="84">
        <v>89</v>
      </c>
      <c r="O696" s="84">
        <v>13</v>
      </c>
      <c r="P696" s="84">
        <v>12</v>
      </c>
      <c r="Q696" s="84">
        <v>7</v>
      </c>
      <c r="R696" s="84">
        <v>663</v>
      </c>
      <c r="S696" s="84">
        <v>113</v>
      </c>
    </row>
    <row r="697" spans="1:19">
      <c r="A697" s="3">
        <v>132</v>
      </c>
      <c r="B697" s="3">
        <v>12</v>
      </c>
      <c r="C697" s="3">
        <v>3</v>
      </c>
      <c r="D697" s="46" t="s">
        <v>2638</v>
      </c>
      <c r="E697" s="84">
        <v>6</v>
      </c>
      <c r="F697" s="84">
        <v>2</v>
      </c>
      <c r="G697" s="84">
        <v>1</v>
      </c>
      <c r="H697" s="84">
        <v>2</v>
      </c>
      <c r="I697" s="84">
        <v>694</v>
      </c>
      <c r="J697" s="84">
        <v>117</v>
      </c>
      <c r="K697" s="84">
        <v>80</v>
      </c>
      <c r="L697" s="84">
        <v>78</v>
      </c>
      <c r="M697" s="84">
        <v>52</v>
      </c>
      <c r="N697" s="84">
        <v>89</v>
      </c>
      <c r="O697" s="84">
        <v>13</v>
      </c>
      <c r="P697" s="84">
        <v>12</v>
      </c>
      <c r="Q697" s="84">
        <v>7</v>
      </c>
      <c r="R697" s="84">
        <v>664</v>
      </c>
      <c r="S697" s="84">
        <v>112</v>
      </c>
    </row>
    <row r="698" spans="1:19">
      <c r="A698" s="3">
        <v>132</v>
      </c>
      <c r="B698" s="3">
        <v>12</v>
      </c>
      <c r="C698" s="3">
        <v>4</v>
      </c>
      <c r="D698" s="46" t="s">
        <v>11006</v>
      </c>
      <c r="E698" s="84">
        <v>1</v>
      </c>
      <c r="F698" s="84">
        <v>1</v>
      </c>
      <c r="G698" s="84">
        <v>1</v>
      </c>
      <c r="H698" s="84">
        <v>1</v>
      </c>
      <c r="I698" s="84">
        <v>695</v>
      </c>
      <c r="J698" s="84">
        <v>116</v>
      </c>
      <c r="K698" s="84">
        <v>81</v>
      </c>
      <c r="L698" s="84">
        <v>79</v>
      </c>
      <c r="M698" s="84">
        <v>51</v>
      </c>
      <c r="N698" s="84">
        <v>89</v>
      </c>
      <c r="O698" s="84">
        <v>13</v>
      </c>
      <c r="P698" s="84">
        <v>12</v>
      </c>
      <c r="Q698" s="84">
        <v>7</v>
      </c>
      <c r="R698" s="84">
        <v>665</v>
      </c>
      <c r="S698" s="84">
        <v>111</v>
      </c>
    </row>
    <row r="699" spans="1:19">
      <c r="A699" s="3">
        <v>132</v>
      </c>
      <c r="B699" s="3">
        <v>12</v>
      </c>
      <c r="C699" s="3">
        <v>5</v>
      </c>
      <c r="D699" s="46" t="s">
        <v>11007</v>
      </c>
      <c r="E699" s="84">
        <v>1</v>
      </c>
      <c r="F699" s="84">
        <v>1</v>
      </c>
      <c r="G699" s="84">
        <v>1</v>
      </c>
      <c r="H699" s="84">
        <v>1</v>
      </c>
      <c r="I699" s="84">
        <v>696</v>
      </c>
      <c r="J699" s="84">
        <v>115</v>
      </c>
      <c r="K699" s="84">
        <v>82</v>
      </c>
      <c r="L699" s="84">
        <v>80</v>
      </c>
      <c r="M699" s="84">
        <v>50</v>
      </c>
      <c r="N699" s="84">
        <v>89</v>
      </c>
      <c r="O699" s="84">
        <v>13</v>
      </c>
      <c r="P699" s="84">
        <v>12</v>
      </c>
      <c r="Q699" s="84">
        <v>7</v>
      </c>
      <c r="R699" s="84">
        <v>666</v>
      </c>
      <c r="S699" s="84">
        <v>110</v>
      </c>
    </row>
    <row r="700" spans="1:19">
      <c r="A700" s="3">
        <v>132</v>
      </c>
      <c r="B700" s="3">
        <v>12</v>
      </c>
      <c r="C700" s="3">
        <v>6</v>
      </c>
      <c r="D700" s="46" t="s">
        <v>11008</v>
      </c>
      <c r="E700" s="84">
        <v>1</v>
      </c>
      <c r="F700" s="84">
        <v>1</v>
      </c>
      <c r="G700" s="84">
        <v>1</v>
      </c>
      <c r="H700" s="84">
        <v>1</v>
      </c>
      <c r="I700" s="84">
        <v>697</v>
      </c>
      <c r="J700" s="84">
        <v>114</v>
      </c>
      <c r="K700" s="84">
        <v>83</v>
      </c>
      <c r="L700" s="84">
        <v>81</v>
      </c>
      <c r="M700" s="84">
        <v>49</v>
      </c>
      <c r="N700" s="84">
        <v>89</v>
      </c>
      <c r="O700" s="84">
        <v>13</v>
      </c>
      <c r="P700" s="84">
        <v>12</v>
      </c>
      <c r="Q700" s="84">
        <v>7</v>
      </c>
      <c r="R700" s="84">
        <v>667</v>
      </c>
      <c r="S700" s="84">
        <v>109</v>
      </c>
    </row>
    <row r="701" spans="1:19">
      <c r="A701" s="3">
        <v>132</v>
      </c>
      <c r="B701" s="3">
        <v>12</v>
      </c>
      <c r="C701" s="3">
        <v>7</v>
      </c>
      <c r="D701" s="46" t="s">
        <v>11009</v>
      </c>
      <c r="E701" s="84">
        <v>1</v>
      </c>
      <c r="F701" s="84">
        <v>1</v>
      </c>
      <c r="G701" s="84">
        <v>1</v>
      </c>
      <c r="H701" s="84">
        <v>1</v>
      </c>
      <c r="I701" s="84">
        <v>698</v>
      </c>
      <c r="J701" s="84">
        <v>113</v>
      </c>
      <c r="K701" s="84">
        <v>84</v>
      </c>
      <c r="L701" s="84">
        <v>82</v>
      </c>
      <c r="M701" s="84">
        <v>48</v>
      </c>
      <c r="N701" s="84">
        <v>89</v>
      </c>
      <c r="O701" s="84">
        <v>13</v>
      </c>
      <c r="P701" s="84">
        <v>12</v>
      </c>
      <c r="Q701" s="84">
        <v>7</v>
      </c>
      <c r="R701" s="84">
        <v>668</v>
      </c>
      <c r="S701" s="84">
        <v>108</v>
      </c>
    </row>
    <row r="702" spans="1:19">
      <c r="A702" s="3">
        <v>132</v>
      </c>
      <c r="B702" s="3">
        <v>12</v>
      </c>
      <c r="C702" s="3">
        <v>8</v>
      </c>
      <c r="D702" s="46" t="s">
        <v>765</v>
      </c>
      <c r="E702" s="84">
        <v>2</v>
      </c>
      <c r="F702" s="84">
        <v>2</v>
      </c>
      <c r="G702" s="84">
        <v>1</v>
      </c>
      <c r="H702" s="84">
        <v>1</v>
      </c>
      <c r="I702" s="84">
        <v>699</v>
      </c>
      <c r="J702" s="84">
        <v>112</v>
      </c>
      <c r="K702" s="84">
        <v>85</v>
      </c>
      <c r="L702" s="84">
        <v>83</v>
      </c>
      <c r="M702" s="84">
        <v>47</v>
      </c>
      <c r="N702" s="84">
        <v>89</v>
      </c>
      <c r="O702" s="84">
        <v>13</v>
      </c>
      <c r="P702" s="84">
        <v>12</v>
      </c>
      <c r="Q702" s="84">
        <v>7</v>
      </c>
      <c r="R702" s="84">
        <v>669</v>
      </c>
      <c r="S702" s="84">
        <v>107</v>
      </c>
    </row>
    <row r="703" spans="1:19">
      <c r="A703" s="3">
        <v>132</v>
      </c>
      <c r="B703" s="3">
        <v>12</v>
      </c>
      <c r="C703" s="3">
        <v>9</v>
      </c>
      <c r="D703" s="46" t="s">
        <v>7043</v>
      </c>
      <c r="E703" s="84">
        <v>7</v>
      </c>
      <c r="F703" s="84">
        <v>1</v>
      </c>
      <c r="G703" s="84">
        <v>2</v>
      </c>
      <c r="H703" s="84">
        <v>1</v>
      </c>
      <c r="I703" s="84">
        <v>700</v>
      </c>
      <c r="J703" s="84">
        <v>111</v>
      </c>
      <c r="K703" s="84">
        <v>86</v>
      </c>
      <c r="L703" s="84">
        <v>84</v>
      </c>
      <c r="M703" s="84">
        <v>46</v>
      </c>
      <c r="N703" s="84">
        <v>89</v>
      </c>
      <c r="O703" s="84">
        <v>13</v>
      </c>
      <c r="P703" s="84">
        <v>12</v>
      </c>
      <c r="Q703" s="84">
        <v>7</v>
      </c>
      <c r="R703" s="84">
        <v>670</v>
      </c>
      <c r="S703" s="84">
        <v>106</v>
      </c>
    </row>
    <row r="704" spans="1:19">
      <c r="A704" s="3">
        <v>132</v>
      </c>
      <c r="B704" s="3">
        <v>12</v>
      </c>
      <c r="C704" s="3">
        <v>10</v>
      </c>
      <c r="D704" s="46" t="s">
        <v>7169</v>
      </c>
      <c r="E704" s="84">
        <v>6</v>
      </c>
      <c r="F704" s="84">
        <v>3</v>
      </c>
      <c r="G704" s="84">
        <v>2</v>
      </c>
      <c r="H704" s="84">
        <v>2</v>
      </c>
      <c r="I704" s="84">
        <v>701</v>
      </c>
      <c r="J704" s="84">
        <v>110</v>
      </c>
      <c r="K704" s="84">
        <v>87</v>
      </c>
      <c r="L704" s="84">
        <v>85</v>
      </c>
      <c r="M704" s="84">
        <v>45</v>
      </c>
      <c r="N704" s="84">
        <v>89</v>
      </c>
      <c r="O704" s="84">
        <v>13</v>
      </c>
      <c r="P704" s="84">
        <v>12</v>
      </c>
      <c r="Q704" s="84">
        <v>7</v>
      </c>
      <c r="R704" s="84">
        <v>671</v>
      </c>
      <c r="S704" s="84">
        <v>105</v>
      </c>
    </row>
    <row r="705" spans="1:19">
      <c r="A705" s="3">
        <v>132</v>
      </c>
      <c r="B705" s="3">
        <v>12</v>
      </c>
      <c r="C705" s="3">
        <v>11</v>
      </c>
      <c r="D705" s="46" t="s">
        <v>217</v>
      </c>
      <c r="E705" s="84">
        <v>1</v>
      </c>
      <c r="F705" s="84">
        <v>2</v>
      </c>
      <c r="G705" s="84">
        <v>1</v>
      </c>
      <c r="H705" s="84">
        <v>2</v>
      </c>
      <c r="I705" s="84">
        <v>702</v>
      </c>
      <c r="J705" s="84">
        <v>109</v>
      </c>
      <c r="K705" s="84">
        <v>88</v>
      </c>
      <c r="L705" s="84">
        <v>86</v>
      </c>
      <c r="M705" s="84">
        <v>44</v>
      </c>
      <c r="N705" s="84">
        <v>89</v>
      </c>
      <c r="O705" s="84">
        <v>13</v>
      </c>
      <c r="P705" s="84">
        <v>12</v>
      </c>
      <c r="Q705" s="84">
        <v>7</v>
      </c>
      <c r="R705" s="84">
        <v>672</v>
      </c>
      <c r="S705" s="84">
        <v>104</v>
      </c>
    </row>
    <row r="706" spans="1:19">
      <c r="A706" s="3">
        <v>132</v>
      </c>
      <c r="B706" s="3">
        <v>12</v>
      </c>
      <c r="C706" s="3">
        <v>12</v>
      </c>
      <c r="D706" s="46" t="s">
        <v>11010</v>
      </c>
      <c r="E706" s="84">
        <v>5</v>
      </c>
      <c r="F706" s="84">
        <v>3</v>
      </c>
      <c r="G706" s="84">
        <v>1</v>
      </c>
      <c r="H706" s="84">
        <v>2</v>
      </c>
      <c r="I706" s="84">
        <v>703</v>
      </c>
      <c r="J706" s="84">
        <v>108</v>
      </c>
      <c r="K706" s="84">
        <v>89</v>
      </c>
      <c r="L706" s="84">
        <v>87</v>
      </c>
      <c r="M706" s="84">
        <v>43</v>
      </c>
      <c r="N706" s="84">
        <v>89</v>
      </c>
      <c r="O706" s="84">
        <v>13</v>
      </c>
      <c r="P706" s="84">
        <v>12</v>
      </c>
      <c r="Q706" s="84">
        <v>7</v>
      </c>
      <c r="R706" s="84">
        <v>673</v>
      </c>
      <c r="S706" s="84">
        <v>103</v>
      </c>
    </row>
    <row r="707" spans="1:19">
      <c r="A707" s="3">
        <v>132</v>
      </c>
      <c r="B707" s="3">
        <v>12</v>
      </c>
      <c r="C707" s="3">
        <v>13</v>
      </c>
      <c r="D707" s="46" t="s">
        <v>884</v>
      </c>
      <c r="E707" s="84">
        <v>4</v>
      </c>
      <c r="F707" s="84">
        <v>1</v>
      </c>
      <c r="G707" s="84">
        <v>2</v>
      </c>
      <c r="H707" s="84">
        <v>1</v>
      </c>
      <c r="I707" s="84">
        <v>704</v>
      </c>
      <c r="J707" s="84">
        <v>107</v>
      </c>
      <c r="K707" s="84">
        <v>90</v>
      </c>
      <c r="L707" s="84">
        <v>88</v>
      </c>
      <c r="M707" s="84">
        <v>42</v>
      </c>
      <c r="N707" s="84">
        <v>89</v>
      </c>
      <c r="O707" s="84">
        <v>13</v>
      </c>
      <c r="P707" s="84">
        <v>12</v>
      </c>
      <c r="Q707" s="84">
        <v>7</v>
      </c>
      <c r="R707" s="84">
        <v>674</v>
      </c>
      <c r="S707" s="84">
        <v>102</v>
      </c>
    </row>
    <row r="708" spans="1:19">
      <c r="A708" s="3">
        <v>132</v>
      </c>
      <c r="B708" s="3">
        <v>12</v>
      </c>
      <c r="C708" s="3">
        <v>14</v>
      </c>
      <c r="D708" s="46" t="s">
        <v>327</v>
      </c>
      <c r="E708" s="84">
        <v>17</v>
      </c>
      <c r="F708" s="84">
        <v>2</v>
      </c>
      <c r="G708" s="84">
        <v>2</v>
      </c>
      <c r="H708" s="84">
        <v>2</v>
      </c>
      <c r="I708" s="84">
        <v>705</v>
      </c>
      <c r="J708" s="84">
        <v>106</v>
      </c>
      <c r="K708" s="84">
        <v>91</v>
      </c>
      <c r="L708" s="84">
        <v>89</v>
      </c>
      <c r="M708" s="84">
        <v>41</v>
      </c>
      <c r="N708" s="84">
        <v>89</v>
      </c>
      <c r="O708" s="84">
        <v>13</v>
      </c>
      <c r="P708" s="84">
        <v>12</v>
      </c>
      <c r="Q708" s="84">
        <v>7</v>
      </c>
      <c r="R708" s="84">
        <v>675</v>
      </c>
      <c r="S708" s="84">
        <v>101</v>
      </c>
    </row>
    <row r="709" spans="1:19">
      <c r="A709" s="3">
        <v>132</v>
      </c>
      <c r="B709" s="3">
        <v>13</v>
      </c>
      <c r="C709" s="3">
        <v>1</v>
      </c>
      <c r="D709" s="46" t="s">
        <v>19</v>
      </c>
      <c r="E709" s="84">
        <v>11</v>
      </c>
      <c r="F709" s="84">
        <v>3</v>
      </c>
      <c r="G709" s="84">
        <v>1</v>
      </c>
      <c r="H709" s="84">
        <v>2</v>
      </c>
      <c r="I709" s="84">
        <v>706</v>
      </c>
      <c r="J709" s="84">
        <v>105</v>
      </c>
      <c r="K709" s="84">
        <v>92</v>
      </c>
      <c r="L709" s="84">
        <v>90</v>
      </c>
      <c r="M709" s="84">
        <v>40</v>
      </c>
      <c r="N709" s="84">
        <v>90</v>
      </c>
      <c r="O709" s="84">
        <v>12</v>
      </c>
      <c r="P709" s="84">
        <v>13</v>
      </c>
      <c r="Q709" s="84">
        <v>6</v>
      </c>
      <c r="R709" s="84">
        <v>676</v>
      </c>
      <c r="S709" s="84">
        <v>100</v>
      </c>
    </row>
    <row r="710" spans="1:19">
      <c r="A710" s="3">
        <v>132</v>
      </c>
      <c r="B710" s="3">
        <v>13</v>
      </c>
      <c r="C710" s="3">
        <v>2</v>
      </c>
      <c r="D710" s="46" t="s">
        <v>11011</v>
      </c>
      <c r="E710" s="84">
        <v>1</v>
      </c>
      <c r="F710" s="84">
        <v>1</v>
      </c>
      <c r="G710" s="84">
        <v>1</v>
      </c>
      <c r="H710" s="84">
        <v>1</v>
      </c>
      <c r="I710" s="84">
        <v>707</v>
      </c>
      <c r="J710" s="84">
        <v>104</v>
      </c>
      <c r="K710" s="84">
        <v>93</v>
      </c>
      <c r="L710" s="84">
        <v>91</v>
      </c>
      <c r="M710" s="84">
        <v>39</v>
      </c>
      <c r="N710" s="84">
        <v>90</v>
      </c>
      <c r="O710" s="84">
        <v>12</v>
      </c>
      <c r="P710" s="84">
        <v>13</v>
      </c>
      <c r="Q710" s="84">
        <v>6</v>
      </c>
      <c r="R710" s="84">
        <v>677</v>
      </c>
      <c r="S710" s="84">
        <v>99</v>
      </c>
    </row>
    <row r="711" spans="1:19">
      <c r="A711" s="3">
        <v>132</v>
      </c>
      <c r="B711" s="3">
        <v>13</v>
      </c>
      <c r="C711" s="3">
        <v>3</v>
      </c>
      <c r="D711" s="46" t="s">
        <v>22</v>
      </c>
      <c r="E711" s="84">
        <v>45</v>
      </c>
      <c r="F711" s="84">
        <v>7</v>
      </c>
      <c r="G711" s="84">
        <v>6</v>
      </c>
      <c r="H711" s="84">
        <v>1</v>
      </c>
      <c r="I711" s="84">
        <v>708</v>
      </c>
      <c r="J711" s="84">
        <v>103</v>
      </c>
      <c r="K711" s="84">
        <v>94</v>
      </c>
      <c r="L711" s="84">
        <v>92</v>
      </c>
      <c r="M711" s="84">
        <v>38</v>
      </c>
      <c r="N711" s="84">
        <v>90</v>
      </c>
      <c r="O711" s="84">
        <v>12</v>
      </c>
      <c r="P711" s="84">
        <v>13</v>
      </c>
      <c r="Q711" s="84">
        <v>6</v>
      </c>
      <c r="R711" s="84">
        <v>678</v>
      </c>
      <c r="S711" s="84">
        <v>98</v>
      </c>
    </row>
    <row r="712" spans="1:19">
      <c r="A712" s="3">
        <v>132</v>
      </c>
      <c r="B712" s="3">
        <v>13</v>
      </c>
      <c r="C712" s="3">
        <v>4</v>
      </c>
      <c r="D712" s="46" t="s">
        <v>11012</v>
      </c>
      <c r="E712" s="84">
        <v>5</v>
      </c>
      <c r="F712" s="84">
        <v>3</v>
      </c>
      <c r="G712" s="84">
        <v>1</v>
      </c>
      <c r="H712" s="84">
        <v>1</v>
      </c>
      <c r="I712" s="84">
        <v>709</v>
      </c>
      <c r="J712" s="84">
        <v>102</v>
      </c>
      <c r="K712" s="84">
        <v>95</v>
      </c>
      <c r="L712" s="84">
        <v>93</v>
      </c>
      <c r="M712" s="84">
        <v>37</v>
      </c>
      <c r="N712" s="84">
        <v>90</v>
      </c>
      <c r="O712" s="84">
        <v>12</v>
      </c>
      <c r="P712" s="84">
        <v>13</v>
      </c>
      <c r="Q712" s="84">
        <v>6</v>
      </c>
      <c r="R712" s="84">
        <v>679</v>
      </c>
      <c r="S712" s="84">
        <v>97</v>
      </c>
    </row>
    <row r="713" spans="1:19">
      <c r="A713" s="3">
        <v>132</v>
      </c>
      <c r="B713" s="3">
        <v>13</v>
      </c>
      <c r="C713" s="3">
        <v>5</v>
      </c>
      <c r="D713" s="46" t="s">
        <v>11013</v>
      </c>
      <c r="E713" s="84">
        <v>1</v>
      </c>
      <c r="F713" s="84">
        <v>2</v>
      </c>
      <c r="G713" s="84">
        <v>1</v>
      </c>
      <c r="H713" s="84">
        <v>2</v>
      </c>
      <c r="I713" s="84">
        <v>710</v>
      </c>
      <c r="J713" s="84">
        <v>101</v>
      </c>
      <c r="K713" s="84">
        <v>96</v>
      </c>
      <c r="L713" s="84">
        <v>94</v>
      </c>
      <c r="M713" s="84">
        <v>36</v>
      </c>
      <c r="N713" s="84">
        <v>90</v>
      </c>
      <c r="O713" s="84">
        <v>12</v>
      </c>
      <c r="P713" s="84">
        <v>13</v>
      </c>
      <c r="Q713" s="84">
        <v>6</v>
      </c>
      <c r="R713" s="84">
        <v>680</v>
      </c>
      <c r="S713" s="84">
        <v>96</v>
      </c>
    </row>
    <row r="714" spans="1:19">
      <c r="A714" s="3">
        <v>132</v>
      </c>
      <c r="B714" s="3">
        <v>13</v>
      </c>
      <c r="C714" s="3">
        <v>6</v>
      </c>
      <c r="D714" s="46" t="s">
        <v>11014</v>
      </c>
      <c r="E714" s="84">
        <v>1</v>
      </c>
      <c r="F714" s="84">
        <v>1</v>
      </c>
      <c r="G714" s="84">
        <v>1</v>
      </c>
      <c r="H714" s="84">
        <v>1</v>
      </c>
      <c r="I714" s="84">
        <v>711</v>
      </c>
      <c r="J714" s="84">
        <v>100</v>
      </c>
      <c r="K714" s="84">
        <v>97</v>
      </c>
      <c r="L714" s="84">
        <v>95</v>
      </c>
      <c r="M714" s="84">
        <v>35</v>
      </c>
      <c r="N714" s="84">
        <v>90</v>
      </c>
      <c r="O714" s="84">
        <v>12</v>
      </c>
      <c r="P714" s="84">
        <v>13</v>
      </c>
      <c r="Q714" s="84">
        <v>6</v>
      </c>
      <c r="R714" s="84">
        <v>681</v>
      </c>
      <c r="S714" s="84">
        <v>95</v>
      </c>
    </row>
    <row r="715" spans="1:19">
      <c r="A715" s="3">
        <v>132</v>
      </c>
      <c r="B715" s="3">
        <v>13</v>
      </c>
      <c r="C715" s="3">
        <v>7</v>
      </c>
      <c r="D715" s="46" t="s">
        <v>226</v>
      </c>
      <c r="E715" s="84">
        <v>18</v>
      </c>
      <c r="F715" s="84">
        <v>1</v>
      </c>
      <c r="G715" s="84">
        <v>3</v>
      </c>
      <c r="H715" s="84">
        <v>1</v>
      </c>
      <c r="I715" s="84">
        <v>712</v>
      </c>
      <c r="J715" s="84">
        <v>99</v>
      </c>
      <c r="K715" s="84">
        <v>98</v>
      </c>
      <c r="L715" s="84">
        <v>96</v>
      </c>
      <c r="M715" s="84">
        <v>34</v>
      </c>
      <c r="N715" s="84">
        <v>90</v>
      </c>
      <c r="O715" s="84">
        <v>12</v>
      </c>
      <c r="P715" s="84">
        <v>13</v>
      </c>
      <c r="Q715" s="84">
        <v>6</v>
      </c>
      <c r="R715" s="84">
        <v>682</v>
      </c>
      <c r="S715" s="84">
        <v>94</v>
      </c>
    </row>
    <row r="716" spans="1:19">
      <c r="A716" s="3">
        <v>132</v>
      </c>
      <c r="B716" s="3">
        <v>14</v>
      </c>
      <c r="C716" s="3">
        <v>1</v>
      </c>
      <c r="D716" s="46" t="s">
        <v>535</v>
      </c>
      <c r="E716" s="84">
        <v>1</v>
      </c>
      <c r="F716" s="84">
        <v>1</v>
      </c>
      <c r="G716" s="84">
        <v>1</v>
      </c>
      <c r="H716" s="84">
        <v>1</v>
      </c>
      <c r="I716" s="84">
        <v>713</v>
      </c>
      <c r="J716" s="84">
        <v>98</v>
      </c>
      <c r="K716" s="84">
        <v>99</v>
      </c>
      <c r="L716" s="84">
        <v>97</v>
      </c>
      <c r="M716" s="84">
        <v>33</v>
      </c>
      <c r="N716" s="84">
        <v>91</v>
      </c>
      <c r="O716" s="84">
        <v>11</v>
      </c>
      <c r="P716" s="84">
        <v>14</v>
      </c>
      <c r="Q716" s="84">
        <v>5</v>
      </c>
      <c r="R716" s="84">
        <v>683</v>
      </c>
      <c r="S716" s="84">
        <v>93</v>
      </c>
    </row>
    <row r="717" spans="1:19">
      <c r="A717" s="3">
        <v>132</v>
      </c>
      <c r="B717" s="3">
        <v>14</v>
      </c>
      <c r="C717" s="3">
        <v>2</v>
      </c>
      <c r="D717" s="46" t="s">
        <v>11015</v>
      </c>
      <c r="E717" s="84">
        <v>2</v>
      </c>
      <c r="F717" s="84">
        <v>1</v>
      </c>
      <c r="G717" s="84">
        <v>2</v>
      </c>
      <c r="H717" s="84">
        <v>1</v>
      </c>
      <c r="I717" s="84">
        <v>714</v>
      </c>
      <c r="J717" s="84">
        <v>97</v>
      </c>
      <c r="K717" s="84">
        <v>100</v>
      </c>
      <c r="L717" s="84">
        <v>98</v>
      </c>
      <c r="M717" s="84">
        <v>32</v>
      </c>
      <c r="N717" s="84">
        <v>91</v>
      </c>
      <c r="O717" s="84">
        <v>11</v>
      </c>
      <c r="P717" s="84">
        <v>14</v>
      </c>
      <c r="Q717" s="84">
        <v>5</v>
      </c>
      <c r="R717" s="84">
        <v>684</v>
      </c>
      <c r="S717" s="84">
        <v>92</v>
      </c>
    </row>
    <row r="718" spans="1:19">
      <c r="A718" s="3">
        <v>132</v>
      </c>
      <c r="B718" s="3">
        <v>14</v>
      </c>
      <c r="C718" s="3">
        <v>3</v>
      </c>
      <c r="D718" s="46" t="s">
        <v>7169</v>
      </c>
      <c r="E718" s="84">
        <v>7</v>
      </c>
      <c r="F718" s="84">
        <v>2</v>
      </c>
      <c r="G718" s="84">
        <v>3</v>
      </c>
      <c r="H718" s="84">
        <v>1</v>
      </c>
      <c r="I718" s="84">
        <v>715</v>
      </c>
      <c r="J718" s="84">
        <v>96</v>
      </c>
      <c r="K718" s="84">
        <v>101</v>
      </c>
      <c r="L718" s="84">
        <v>99</v>
      </c>
      <c r="M718" s="84">
        <v>31</v>
      </c>
      <c r="N718" s="84">
        <v>91</v>
      </c>
      <c r="O718" s="84">
        <v>11</v>
      </c>
      <c r="P718" s="84">
        <v>14</v>
      </c>
      <c r="Q718" s="84">
        <v>5</v>
      </c>
      <c r="R718" s="84">
        <v>685</v>
      </c>
      <c r="S718" s="84">
        <v>91</v>
      </c>
    </row>
    <row r="719" spans="1:19">
      <c r="A719" s="3">
        <v>132</v>
      </c>
      <c r="B719" s="3">
        <v>14</v>
      </c>
      <c r="C719" s="3">
        <v>4</v>
      </c>
      <c r="D719" s="46" t="s">
        <v>217</v>
      </c>
      <c r="E719" s="84">
        <v>2</v>
      </c>
      <c r="F719" s="84">
        <v>1</v>
      </c>
      <c r="G719" s="84">
        <v>2</v>
      </c>
      <c r="H719" s="84">
        <v>1</v>
      </c>
      <c r="I719" s="84">
        <v>716</v>
      </c>
      <c r="J719" s="84">
        <v>95</v>
      </c>
      <c r="K719" s="84">
        <v>102</v>
      </c>
      <c r="L719" s="84">
        <v>100</v>
      </c>
      <c r="M719" s="84">
        <v>30</v>
      </c>
      <c r="N719" s="84">
        <v>91</v>
      </c>
      <c r="O719" s="84">
        <v>11</v>
      </c>
      <c r="P719" s="84">
        <v>14</v>
      </c>
      <c r="Q719" s="84">
        <v>5</v>
      </c>
      <c r="R719" s="84">
        <v>686</v>
      </c>
      <c r="S719" s="84">
        <v>90</v>
      </c>
    </row>
    <row r="720" spans="1:19">
      <c r="A720" s="3">
        <v>132</v>
      </c>
      <c r="B720" s="3">
        <v>14</v>
      </c>
      <c r="C720" s="3">
        <v>5</v>
      </c>
      <c r="D720" s="46" t="s">
        <v>11016</v>
      </c>
      <c r="E720" s="84">
        <v>1</v>
      </c>
      <c r="F720" s="84">
        <v>1</v>
      </c>
      <c r="G720" s="84">
        <v>1</v>
      </c>
      <c r="H720" s="84">
        <v>1</v>
      </c>
      <c r="I720" s="84">
        <v>717</v>
      </c>
      <c r="J720" s="84">
        <v>94</v>
      </c>
      <c r="K720" s="84">
        <v>103</v>
      </c>
      <c r="L720" s="84">
        <v>101</v>
      </c>
      <c r="M720" s="84">
        <v>29</v>
      </c>
      <c r="N720" s="84">
        <v>91</v>
      </c>
      <c r="O720" s="84">
        <v>11</v>
      </c>
      <c r="P720" s="84">
        <v>14</v>
      </c>
      <c r="Q720" s="84">
        <v>5</v>
      </c>
      <c r="R720" s="84">
        <v>687</v>
      </c>
      <c r="S720" s="84">
        <v>89</v>
      </c>
    </row>
    <row r="721" spans="1:19">
      <c r="A721" s="3">
        <v>132</v>
      </c>
      <c r="B721" s="3">
        <v>14</v>
      </c>
      <c r="C721" s="3">
        <v>6</v>
      </c>
      <c r="D721" s="46" t="s">
        <v>11017</v>
      </c>
      <c r="E721" s="84">
        <v>6</v>
      </c>
      <c r="F721" s="84">
        <v>2</v>
      </c>
      <c r="G721" s="84">
        <v>2</v>
      </c>
      <c r="H721" s="84">
        <v>1</v>
      </c>
      <c r="I721" s="84">
        <v>718</v>
      </c>
      <c r="J721" s="84">
        <v>93</v>
      </c>
      <c r="K721" s="84">
        <v>104</v>
      </c>
      <c r="L721" s="84">
        <v>102</v>
      </c>
      <c r="M721" s="84">
        <v>28</v>
      </c>
      <c r="N721" s="84">
        <v>91</v>
      </c>
      <c r="O721" s="84">
        <v>11</v>
      </c>
      <c r="P721" s="84">
        <v>14</v>
      </c>
      <c r="Q721" s="84">
        <v>5</v>
      </c>
      <c r="R721" s="84">
        <v>688</v>
      </c>
      <c r="S721" s="84">
        <v>88</v>
      </c>
    </row>
    <row r="722" spans="1:19">
      <c r="A722" s="3">
        <v>132</v>
      </c>
      <c r="B722" s="3">
        <v>14</v>
      </c>
      <c r="C722" s="3">
        <v>7</v>
      </c>
      <c r="D722" s="46" t="s">
        <v>19</v>
      </c>
      <c r="E722" s="84">
        <v>12</v>
      </c>
      <c r="F722" s="84">
        <v>2</v>
      </c>
      <c r="G722" s="84">
        <v>2</v>
      </c>
      <c r="H722" s="84">
        <v>1</v>
      </c>
      <c r="I722" s="84">
        <v>719</v>
      </c>
      <c r="J722" s="84">
        <v>92</v>
      </c>
      <c r="K722" s="84">
        <v>105</v>
      </c>
      <c r="L722" s="84">
        <v>103</v>
      </c>
      <c r="M722" s="84">
        <v>27</v>
      </c>
      <c r="N722" s="84">
        <v>91</v>
      </c>
      <c r="O722" s="84">
        <v>11</v>
      </c>
      <c r="P722" s="84">
        <v>14</v>
      </c>
      <c r="Q722" s="84">
        <v>5</v>
      </c>
      <c r="R722" s="84">
        <v>689</v>
      </c>
      <c r="S722" s="84">
        <v>87</v>
      </c>
    </row>
    <row r="723" spans="1:19">
      <c r="A723" s="3">
        <v>132</v>
      </c>
      <c r="B723" s="3">
        <v>14</v>
      </c>
      <c r="C723" s="3">
        <v>8</v>
      </c>
      <c r="D723" s="46" t="s">
        <v>11018</v>
      </c>
      <c r="E723" s="84">
        <v>2</v>
      </c>
      <c r="F723" s="84">
        <v>1</v>
      </c>
      <c r="G723" s="84">
        <v>2</v>
      </c>
      <c r="H723" s="84">
        <v>1</v>
      </c>
      <c r="I723" s="84">
        <v>720</v>
      </c>
      <c r="J723" s="84">
        <v>91</v>
      </c>
      <c r="K723" s="84">
        <v>106</v>
      </c>
      <c r="L723" s="84">
        <v>104</v>
      </c>
      <c r="M723" s="84">
        <v>26</v>
      </c>
      <c r="N723" s="84">
        <v>91</v>
      </c>
      <c r="O723" s="84">
        <v>11</v>
      </c>
      <c r="P723" s="84">
        <v>14</v>
      </c>
      <c r="Q723" s="84">
        <v>5</v>
      </c>
      <c r="R723" s="84">
        <v>690</v>
      </c>
      <c r="S723" s="84">
        <v>86</v>
      </c>
    </row>
    <row r="724" spans="1:19">
      <c r="A724" s="3">
        <v>132</v>
      </c>
      <c r="B724" s="3">
        <v>15</v>
      </c>
      <c r="C724" s="3">
        <v>1</v>
      </c>
      <c r="D724" s="46" t="s">
        <v>11019</v>
      </c>
      <c r="E724" s="84">
        <v>1</v>
      </c>
      <c r="F724" s="84">
        <v>1</v>
      </c>
      <c r="G724" s="84">
        <v>1</v>
      </c>
      <c r="H724" s="84">
        <v>1</v>
      </c>
      <c r="I724" s="84">
        <v>721</v>
      </c>
      <c r="J724" s="84">
        <v>90</v>
      </c>
      <c r="K724" s="84">
        <v>107</v>
      </c>
      <c r="L724" s="84">
        <v>105</v>
      </c>
      <c r="M724" s="84">
        <v>25</v>
      </c>
      <c r="N724" s="84">
        <v>92</v>
      </c>
      <c r="O724" s="84">
        <v>10</v>
      </c>
      <c r="P724" s="84">
        <v>15</v>
      </c>
      <c r="Q724" s="84">
        <v>4</v>
      </c>
      <c r="R724" s="84">
        <v>691</v>
      </c>
      <c r="S724" s="84">
        <v>85</v>
      </c>
    </row>
    <row r="725" spans="1:19">
      <c r="A725" s="3">
        <v>132</v>
      </c>
      <c r="B725" s="3">
        <v>15</v>
      </c>
      <c r="C725" s="3">
        <v>2</v>
      </c>
      <c r="D725" s="46" t="s">
        <v>11020</v>
      </c>
      <c r="E725" s="84">
        <v>5</v>
      </c>
      <c r="F725" s="84">
        <v>5</v>
      </c>
      <c r="G725" s="84">
        <v>1</v>
      </c>
      <c r="H725" s="84">
        <v>2</v>
      </c>
      <c r="I725" s="84">
        <v>722</v>
      </c>
      <c r="J725" s="84">
        <v>89</v>
      </c>
      <c r="K725" s="84">
        <v>108</v>
      </c>
      <c r="L725" s="84">
        <v>106</v>
      </c>
      <c r="M725" s="84">
        <v>24</v>
      </c>
      <c r="N725" s="84">
        <v>92</v>
      </c>
      <c r="O725" s="84">
        <v>10</v>
      </c>
      <c r="P725" s="84">
        <v>15</v>
      </c>
      <c r="Q725" s="84">
        <v>4</v>
      </c>
      <c r="R725" s="84">
        <v>692</v>
      </c>
      <c r="S725" s="84">
        <v>84</v>
      </c>
    </row>
    <row r="726" spans="1:19">
      <c r="A726" s="3">
        <v>132</v>
      </c>
      <c r="B726" s="3">
        <v>15</v>
      </c>
      <c r="C726" s="3">
        <v>3</v>
      </c>
      <c r="D726" s="46" t="s">
        <v>11021</v>
      </c>
      <c r="E726" s="84">
        <v>6</v>
      </c>
      <c r="F726" s="84">
        <v>4</v>
      </c>
      <c r="G726" s="84">
        <v>2</v>
      </c>
      <c r="H726" s="84">
        <v>1</v>
      </c>
      <c r="I726" s="84">
        <v>723</v>
      </c>
      <c r="J726" s="84">
        <v>88</v>
      </c>
      <c r="K726" s="84">
        <v>109</v>
      </c>
      <c r="L726" s="84">
        <v>107</v>
      </c>
      <c r="M726" s="84">
        <v>23</v>
      </c>
      <c r="N726" s="84">
        <v>92</v>
      </c>
      <c r="O726" s="84">
        <v>10</v>
      </c>
      <c r="P726" s="84">
        <v>15</v>
      </c>
      <c r="Q726" s="84">
        <v>4</v>
      </c>
      <c r="R726" s="84">
        <v>693</v>
      </c>
      <c r="S726" s="84">
        <v>83</v>
      </c>
    </row>
    <row r="727" spans="1:19">
      <c r="A727" s="3">
        <v>132</v>
      </c>
      <c r="B727" s="3">
        <v>15</v>
      </c>
      <c r="C727" s="3">
        <v>4</v>
      </c>
      <c r="D727" s="46" t="s">
        <v>11022</v>
      </c>
      <c r="E727" s="84">
        <v>1</v>
      </c>
      <c r="F727" s="84">
        <v>1</v>
      </c>
      <c r="G727" s="84">
        <v>1</v>
      </c>
      <c r="H727" s="84">
        <v>1</v>
      </c>
      <c r="I727" s="84">
        <v>724</v>
      </c>
      <c r="J727" s="84">
        <v>87</v>
      </c>
      <c r="K727" s="84">
        <v>110</v>
      </c>
      <c r="L727" s="84">
        <v>108</v>
      </c>
      <c r="M727" s="84">
        <v>22</v>
      </c>
      <c r="N727" s="84">
        <v>92</v>
      </c>
      <c r="O727" s="84">
        <v>10</v>
      </c>
      <c r="P727" s="84">
        <v>15</v>
      </c>
      <c r="Q727" s="84">
        <v>4</v>
      </c>
      <c r="R727" s="84">
        <v>694</v>
      </c>
      <c r="S727" s="84">
        <v>82</v>
      </c>
    </row>
    <row r="728" spans="1:19">
      <c r="A728" s="3">
        <v>132</v>
      </c>
      <c r="B728" s="3">
        <v>15</v>
      </c>
      <c r="C728" s="3">
        <v>5</v>
      </c>
      <c r="D728" s="46" t="s">
        <v>11023</v>
      </c>
      <c r="E728" s="84">
        <v>3</v>
      </c>
      <c r="F728" s="84">
        <v>1</v>
      </c>
      <c r="G728" s="84">
        <v>1</v>
      </c>
      <c r="H728" s="84">
        <v>1</v>
      </c>
      <c r="I728" s="84">
        <v>725</v>
      </c>
      <c r="J728" s="84">
        <v>86</v>
      </c>
      <c r="K728" s="84">
        <v>111</v>
      </c>
      <c r="L728" s="84">
        <v>109</v>
      </c>
      <c r="M728" s="84">
        <v>21</v>
      </c>
      <c r="N728" s="84">
        <v>92</v>
      </c>
      <c r="O728" s="84">
        <v>10</v>
      </c>
      <c r="P728" s="84">
        <v>15</v>
      </c>
      <c r="Q728" s="84">
        <v>4</v>
      </c>
      <c r="R728" s="84">
        <v>695</v>
      </c>
      <c r="S728" s="84">
        <v>81</v>
      </c>
    </row>
    <row r="729" spans="1:19">
      <c r="A729" s="3">
        <v>132</v>
      </c>
      <c r="B729" s="3">
        <v>15</v>
      </c>
      <c r="C729" s="3">
        <v>6</v>
      </c>
      <c r="D729" s="46" t="s">
        <v>2399</v>
      </c>
      <c r="E729" s="84">
        <v>2</v>
      </c>
      <c r="F729" s="84">
        <v>1</v>
      </c>
      <c r="G729" s="84">
        <v>1</v>
      </c>
      <c r="H729" s="84">
        <v>1</v>
      </c>
      <c r="I729" s="84">
        <v>726</v>
      </c>
      <c r="J729" s="84">
        <v>85</v>
      </c>
      <c r="K729" s="84">
        <v>112</v>
      </c>
      <c r="L729" s="84">
        <v>110</v>
      </c>
      <c r="M729" s="84">
        <v>20</v>
      </c>
      <c r="N729" s="84">
        <v>92</v>
      </c>
      <c r="O729" s="84">
        <v>10</v>
      </c>
      <c r="P729" s="84">
        <v>15</v>
      </c>
      <c r="Q729" s="84">
        <v>4</v>
      </c>
      <c r="R729" s="84">
        <v>696</v>
      </c>
      <c r="S729" s="84">
        <v>80</v>
      </c>
    </row>
    <row r="730" spans="1:19">
      <c r="A730" s="3">
        <v>132</v>
      </c>
      <c r="B730" s="3">
        <v>16</v>
      </c>
      <c r="C730" s="3">
        <v>1</v>
      </c>
      <c r="D730" s="46" t="s">
        <v>11024</v>
      </c>
      <c r="E730" s="84">
        <v>2</v>
      </c>
      <c r="F730" s="84">
        <v>1</v>
      </c>
      <c r="G730" s="84">
        <v>2</v>
      </c>
      <c r="H730" s="84">
        <v>1</v>
      </c>
      <c r="I730" s="84">
        <v>727</v>
      </c>
      <c r="J730" s="84">
        <v>84</v>
      </c>
      <c r="K730" s="84">
        <v>113</v>
      </c>
      <c r="L730" s="84">
        <v>111</v>
      </c>
      <c r="M730" s="84">
        <v>19</v>
      </c>
      <c r="N730" s="84">
        <v>93</v>
      </c>
      <c r="O730" s="84">
        <v>9</v>
      </c>
      <c r="P730" s="84">
        <v>16</v>
      </c>
      <c r="Q730" s="84">
        <v>3</v>
      </c>
      <c r="R730" s="84">
        <v>697</v>
      </c>
      <c r="S730" s="84">
        <v>79</v>
      </c>
    </row>
    <row r="731" spans="1:19">
      <c r="A731" s="3">
        <v>132</v>
      </c>
      <c r="B731" s="3">
        <v>16</v>
      </c>
      <c r="C731" s="3">
        <v>2</v>
      </c>
      <c r="D731" s="46" t="s">
        <v>11025</v>
      </c>
      <c r="E731" s="84">
        <v>2</v>
      </c>
      <c r="F731" s="84">
        <v>2</v>
      </c>
      <c r="G731" s="84">
        <v>2</v>
      </c>
      <c r="H731" s="84">
        <v>2</v>
      </c>
      <c r="I731" s="84">
        <v>728</v>
      </c>
      <c r="J731" s="84">
        <v>83</v>
      </c>
      <c r="K731" s="84">
        <v>114</v>
      </c>
      <c r="L731" s="84">
        <v>112</v>
      </c>
      <c r="M731" s="84">
        <v>18</v>
      </c>
      <c r="N731" s="84">
        <v>93</v>
      </c>
      <c r="O731" s="84">
        <v>9</v>
      </c>
      <c r="P731" s="84">
        <v>16</v>
      </c>
      <c r="Q731" s="84">
        <v>3</v>
      </c>
      <c r="R731" s="84">
        <v>698</v>
      </c>
      <c r="S731" s="84">
        <v>78</v>
      </c>
    </row>
    <row r="732" spans="1:19">
      <c r="A732" s="3">
        <v>132</v>
      </c>
      <c r="B732" s="3">
        <v>16</v>
      </c>
      <c r="C732" s="3">
        <v>3</v>
      </c>
      <c r="D732" s="46" t="s">
        <v>11026</v>
      </c>
      <c r="E732" s="84">
        <v>1</v>
      </c>
      <c r="F732" s="84">
        <v>1</v>
      </c>
      <c r="G732" s="84">
        <v>1</v>
      </c>
      <c r="H732" s="84">
        <v>1</v>
      </c>
      <c r="I732" s="84">
        <v>729</v>
      </c>
      <c r="J732" s="84">
        <v>82</v>
      </c>
      <c r="K732" s="84">
        <v>115</v>
      </c>
      <c r="L732" s="84">
        <v>113</v>
      </c>
      <c r="M732" s="84">
        <v>17</v>
      </c>
      <c r="N732" s="84">
        <v>93</v>
      </c>
      <c r="O732" s="84">
        <v>9</v>
      </c>
      <c r="P732" s="84">
        <v>16</v>
      </c>
      <c r="Q732" s="84">
        <v>3</v>
      </c>
      <c r="R732" s="84">
        <v>699</v>
      </c>
      <c r="S732" s="84">
        <v>77</v>
      </c>
    </row>
    <row r="733" spans="1:19">
      <c r="A733" s="3">
        <v>132</v>
      </c>
      <c r="B733" s="3">
        <v>16</v>
      </c>
      <c r="C733" s="3">
        <v>4</v>
      </c>
      <c r="D733" s="46" t="s">
        <v>11027</v>
      </c>
      <c r="E733" s="84">
        <v>2</v>
      </c>
      <c r="F733" s="84">
        <v>1</v>
      </c>
      <c r="G733" s="84">
        <v>2</v>
      </c>
      <c r="H733" s="84">
        <v>1</v>
      </c>
      <c r="I733" s="84">
        <v>730</v>
      </c>
      <c r="J733" s="84">
        <v>81</v>
      </c>
      <c r="K733" s="84">
        <v>116</v>
      </c>
      <c r="L733" s="84">
        <v>114</v>
      </c>
      <c r="M733" s="84">
        <v>16</v>
      </c>
      <c r="N733" s="84">
        <v>93</v>
      </c>
      <c r="O733" s="84">
        <v>9</v>
      </c>
      <c r="P733" s="84">
        <v>16</v>
      </c>
      <c r="Q733" s="84">
        <v>3</v>
      </c>
      <c r="R733" s="84">
        <v>700</v>
      </c>
      <c r="S733" s="84">
        <v>76</v>
      </c>
    </row>
    <row r="734" spans="1:19">
      <c r="A734" s="3">
        <v>132</v>
      </c>
      <c r="B734" s="3">
        <v>16</v>
      </c>
      <c r="C734" s="3">
        <v>5</v>
      </c>
      <c r="D734" s="46" t="s">
        <v>11028</v>
      </c>
      <c r="E734" s="84">
        <v>2</v>
      </c>
      <c r="F734" s="84">
        <v>2</v>
      </c>
      <c r="G734" s="84">
        <v>2</v>
      </c>
      <c r="H734" s="84">
        <v>2</v>
      </c>
      <c r="I734" s="84">
        <v>731</v>
      </c>
      <c r="J734" s="84">
        <v>80</v>
      </c>
      <c r="K734" s="84">
        <v>117</v>
      </c>
      <c r="L734" s="84">
        <v>115</v>
      </c>
      <c r="M734" s="84">
        <v>15</v>
      </c>
      <c r="N734" s="84">
        <v>93</v>
      </c>
      <c r="O734" s="84">
        <v>9</v>
      </c>
      <c r="P734" s="84">
        <v>16</v>
      </c>
      <c r="Q734" s="84">
        <v>3</v>
      </c>
      <c r="R734" s="84">
        <v>701</v>
      </c>
      <c r="S734" s="84">
        <v>75</v>
      </c>
    </row>
    <row r="735" spans="1:19">
      <c r="A735" s="3">
        <v>132</v>
      </c>
      <c r="B735" s="3">
        <v>16</v>
      </c>
      <c r="C735" s="3">
        <v>6</v>
      </c>
      <c r="D735" s="46" t="s">
        <v>10999</v>
      </c>
      <c r="E735" s="84">
        <v>3</v>
      </c>
      <c r="F735" s="84">
        <v>1</v>
      </c>
      <c r="G735" s="84">
        <v>3</v>
      </c>
      <c r="H735" s="84">
        <v>1</v>
      </c>
      <c r="I735" s="84">
        <v>732</v>
      </c>
      <c r="J735" s="84">
        <v>79</v>
      </c>
      <c r="K735" s="84">
        <v>118</v>
      </c>
      <c r="L735" s="84">
        <v>116</v>
      </c>
      <c r="M735" s="84">
        <v>14</v>
      </c>
      <c r="N735" s="84">
        <v>93</v>
      </c>
      <c r="O735" s="84">
        <v>9</v>
      </c>
      <c r="P735" s="84">
        <v>16</v>
      </c>
      <c r="Q735" s="84">
        <v>3</v>
      </c>
      <c r="R735" s="84">
        <v>702</v>
      </c>
      <c r="S735" s="84">
        <v>74</v>
      </c>
    </row>
    <row r="736" spans="1:19">
      <c r="A736" s="3">
        <v>132</v>
      </c>
      <c r="B736" s="3">
        <v>17</v>
      </c>
      <c r="C736" s="3">
        <v>1</v>
      </c>
      <c r="D736" s="46" t="s">
        <v>2707</v>
      </c>
      <c r="E736" s="84">
        <v>3</v>
      </c>
      <c r="F736" s="84">
        <v>2</v>
      </c>
      <c r="G736" s="84">
        <v>1</v>
      </c>
      <c r="H736" s="84">
        <v>1</v>
      </c>
      <c r="I736" s="84">
        <v>733</v>
      </c>
      <c r="J736" s="84">
        <v>78</v>
      </c>
      <c r="K736" s="84">
        <v>119</v>
      </c>
      <c r="L736" s="84">
        <v>117</v>
      </c>
      <c r="M736" s="84">
        <v>13</v>
      </c>
      <c r="N736" s="84">
        <v>94</v>
      </c>
      <c r="O736" s="84">
        <v>8</v>
      </c>
      <c r="P736" s="84">
        <v>17</v>
      </c>
      <c r="Q736" s="84">
        <v>2</v>
      </c>
      <c r="R736" s="84">
        <v>703</v>
      </c>
      <c r="S736" s="84">
        <v>73</v>
      </c>
    </row>
    <row r="737" spans="1:19">
      <c r="A737" s="3">
        <v>132</v>
      </c>
      <c r="B737" s="3">
        <v>17</v>
      </c>
      <c r="C737" s="3">
        <v>2</v>
      </c>
      <c r="D737" s="46" t="s">
        <v>11029</v>
      </c>
      <c r="E737" s="84">
        <v>1</v>
      </c>
      <c r="F737" s="84">
        <v>1</v>
      </c>
      <c r="G737" s="84">
        <v>1</v>
      </c>
      <c r="H737" s="84">
        <v>1</v>
      </c>
      <c r="I737" s="84">
        <v>734</v>
      </c>
      <c r="J737" s="84">
        <v>77</v>
      </c>
      <c r="K737" s="84">
        <v>120</v>
      </c>
      <c r="L737" s="84">
        <v>118</v>
      </c>
      <c r="M737" s="84">
        <v>12</v>
      </c>
      <c r="N737" s="84">
        <v>94</v>
      </c>
      <c r="O737" s="84">
        <v>8</v>
      </c>
      <c r="P737" s="84">
        <v>17</v>
      </c>
      <c r="Q737" s="84">
        <v>2</v>
      </c>
      <c r="R737" s="84">
        <v>704</v>
      </c>
      <c r="S737" s="84">
        <v>72</v>
      </c>
    </row>
    <row r="738" spans="1:19">
      <c r="A738" s="3">
        <v>132</v>
      </c>
      <c r="B738" s="3">
        <v>17</v>
      </c>
      <c r="C738" s="3">
        <v>3</v>
      </c>
      <c r="D738" s="46" t="s">
        <v>1557</v>
      </c>
      <c r="E738" s="84">
        <v>1</v>
      </c>
      <c r="F738" s="84">
        <v>1</v>
      </c>
      <c r="G738" s="84">
        <v>1</v>
      </c>
      <c r="H738" s="84">
        <v>1</v>
      </c>
      <c r="I738" s="84">
        <v>735</v>
      </c>
      <c r="J738" s="84">
        <v>76</v>
      </c>
      <c r="K738" s="84">
        <v>121</v>
      </c>
      <c r="L738" s="84">
        <v>119</v>
      </c>
      <c r="M738" s="84">
        <v>11</v>
      </c>
      <c r="N738" s="84">
        <v>94</v>
      </c>
      <c r="O738" s="84">
        <v>8</v>
      </c>
      <c r="P738" s="84">
        <v>17</v>
      </c>
      <c r="Q738" s="84">
        <v>2</v>
      </c>
      <c r="R738" s="84">
        <v>705</v>
      </c>
      <c r="S738" s="84">
        <v>71</v>
      </c>
    </row>
    <row r="739" spans="1:19">
      <c r="A739" s="3">
        <v>132</v>
      </c>
      <c r="B739" s="3">
        <v>17</v>
      </c>
      <c r="C739" s="3">
        <v>4</v>
      </c>
      <c r="D739" s="46" t="s">
        <v>201</v>
      </c>
      <c r="E739" s="84">
        <v>8</v>
      </c>
      <c r="F739" s="84">
        <v>2</v>
      </c>
      <c r="G739" s="84">
        <v>4</v>
      </c>
      <c r="H739" s="84">
        <v>1</v>
      </c>
      <c r="I739" s="84">
        <v>736</v>
      </c>
      <c r="J739" s="84">
        <v>75</v>
      </c>
      <c r="K739" s="84">
        <v>122</v>
      </c>
      <c r="L739" s="84">
        <v>120</v>
      </c>
      <c r="M739" s="84">
        <v>10</v>
      </c>
      <c r="N739" s="84">
        <v>94</v>
      </c>
      <c r="O739" s="84">
        <v>8</v>
      </c>
      <c r="P739" s="84">
        <v>17</v>
      </c>
      <c r="Q739" s="84">
        <v>2</v>
      </c>
      <c r="R739" s="84">
        <v>706</v>
      </c>
      <c r="S739" s="84">
        <v>70</v>
      </c>
    </row>
    <row r="740" spans="1:19">
      <c r="A740" s="3">
        <v>132</v>
      </c>
      <c r="B740" s="3">
        <v>17</v>
      </c>
      <c r="C740" s="3">
        <v>5</v>
      </c>
      <c r="D740" s="46" t="s">
        <v>11030</v>
      </c>
      <c r="E740" s="84">
        <v>1</v>
      </c>
      <c r="F740" s="84">
        <v>1</v>
      </c>
      <c r="G740" s="84">
        <v>1</v>
      </c>
      <c r="H740" s="84">
        <v>1</v>
      </c>
      <c r="I740" s="84">
        <v>737</v>
      </c>
      <c r="J740" s="84">
        <v>74</v>
      </c>
      <c r="K740" s="84">
        <v>123</v>
      </c>
      <c r="L740" s="84">
        <v>121</v>
      </c>
      <c r="M740" s="84">
        <v>9</v>
      </c>
      <c r="N740" s="84">
        <v>94</v>
      </c>
      <c r="O740" s="84">
        <v>8</v>
      </c>
      <c r="P740" s="84">
        <v>17</v>
      </c>
      <c r="Q740" s="84">
        <v>2</v>
      </c>
      <c r="R740" s="84">
        <v>707</v>
      </c>
      <c r="S740" s="84">
        <v>69</v>
      </c>
    </row>
    <row r="741" spans="1:19">
      <c r="A741" s="3">
        <v>132</v>
      </c>
      <c r="B741" s="3">
        <v>17</v>
      </c>
      <c r="C741" s="3">
        <v>6</v>
      </c>
      <c r="D741" s="46" t="s">
        <v>11031</v>
      </c>
      <c r="E741" s="84">
        <v>1</v>
      </c>
      <c r="F741" s="84">
        <v>1</v>
      </c>
      <c r="G741" s="84">
        <v>1</v>
      </c>
      <c r="H741" s="84">
        <v>1</v>
      </c>
      <c r="I741" s="84">
        <v>738</v>
      </c>
      <c r="J741" s="84">
        <v>73</v>
      </c>
      <c r="K741" s="84">
        <v>124</v>
      </c>
      <c r="L741" s="84">
        <v>122</v>
      </c>
      <c r="M741" s="84">
        <v>8</v>
      </c>
      <c r="N741" s="84">
        <v>94</v>
      </c>
      <c r="O741" s="84">
        <v>8</v>
      </c>
      <c r="P741" s="84">
        <v>17</v>
      </c>
      <c r="Q741" s="84">
        <v>2</v>
      </c>
      <c r="R741" s="84">
        <v>708</v>
      </c>
      <c r="S741" s="84">
        <v>68</v>
      </c>
    </row>
    <row r="742" spans="1:19">
      <c r="A742" s="3">
        <v>132</v>
      </c>
      <c r="B742" s="3">
        <v>17</v>
      </c>
      <c r="C742" s="3">
        <v>7</v>
      </c>
      <c r="D742" s="46" t="s">
        <v>11032</v>
      </c>
      <c r="E742" s="84">
        <v>2</v>
      </c>
      <c r="F742" s="84">
        <v>1</v>
      </c>
      <c r="G742" s="84">
        <v>2</v>
      </c>
      <c r="H742" s="84">
        <v>1</v>
      </c>
      <c r="I742" s="84">
        <v>739</v>
      </c>
      <c r="J742" s="84">
        <v>72</v>
      </c>
      <c r="K742" s="84">
        <v>125</v>
      </c>
      <c r="L742" s="84">
        <v>123</v>
      </c>
      <c r="M742" s="84">
        <v>7</v>
      </c>
      <c r="N742" s="84">
        <v>94</v>
      </c>
      <c r="O742" s="84">
        <v>8</v>
      </c>
      <c r="P742" s="84">
        <v>17</v>
      </c>
      <c r="Q742" s="84">
        <v>2</v>
      </c>
      <c r="R742" s="84">
        <v>709</v>
      </c>
      <c r="S742" s="84">
        <v>67</v>
      </c>
    </row>
    <row r="743" spans="1:19">
      <c r="A743" s="3">
        <v>132</v>
      </c>
      <c r="B743" s="3">
        <v>18</v>
      </c>
      <c r="C743" s="3">
        <v>1</v>
      </c>
      <c r="D743" s="46" t="s">
        <v>11033</v>
      </c>
      <c r="E743" s="84">
        <v>2</v>
      </c>
      <c r="F743" s="84">
        <v>1</v>
      </c>
      <c r="G743" s="84">
        <v>1</v>
      </c>
      <c r="H743" s="84">
        <v>1</v>
      </c>
      <c r="I743" s="84">
        <v>740</v>
      </c>
      <c r="J743" s="84">
        <v>71</v>
      </c>
      <c r="K743" s="84">
        <v>126</v>
      </c>
      <c r="L743" s="84">
        <v>124</v>
      </c>
      <c r="M743" s="84">
        <v>6</v>
      </c>
      <c r="N743" s="84">
        <v>95</v>
      </c>
      <c r="O743" s="84">
        <v>7</v>
      </c>
      <c r="P743" s="84">
        <v>18</v>
      </c>
      <c r="Q743" s="84">
        <v>1</v>
      </c>
      <c r="R743" s="84">
        <v>710</v>
      </c>
      <c r="S743" s="84">
        <v>66</v>
      </c>
    </row>
    <row r="744" spans="1:19">
      <c r="A744" s="3">
        <v>132</v>
      </c>
      <c r="B744" s="3">
        <v>18</v>
      </c>
      <c r="C744" s="3">
        <v>2</v>
      </c>
      <c r="D744" s="46" t="s">
        <v>11025</v>
      </c>
      <c r="E744" s="84">
        <v>3</v>
      </c>
      <c r="F744" s="84">
        <v>1</v>
      </c>
      <c r="G744" s="84">
        <v>3</v>
      </c>
      <c r="H744" s="84">
        <v>1</v>
      </c>
      <c r="I744" s="84">
        <v>741</v>
      </c>
      <c r="J744" s="84">
        <v>70</v>
      </c>
      <c r="K744" s="84">
        <v>127</v>
      </c>
      <c r="L744" s="84">
        <v>125</v>
      </c>
      <c r="M744" s="84">
        <v>5</v>
      </c>
      <c r="N744" s="84">
        <v>95</v>
      </c>
      <c r="O744" s="84">
        <v>7</v>
      </c>
      <c r="P744" s="84">
        <v>18</v>
      </c>
      <c r="Q744" s="84">
        <v>1</v>
      </c>
      <c r="R744" s="84">
        <v>711</v>
      </c>
      <c r="S744" s="84">
        <v>65</v>
      </c>
    </row>
    <row r="745" spans="1:19">
      <c r="A745" s="3">
        <v>132</v>
      </c>
      <c r="B745" s="3">
        <v>18</v>
      </c>
      <c r="C745" s="3">
        <v>3</v>
      </c>
      <c r="D745" s="46" t="s">
        <v>3211</v>
      </c>
      <c r="E745" s="84">
        <v>1</v>
      </c>
      <c r="F745" s="84">
        <v>1</v>
      </c>
      <c r="G745" s="84">
        <v>1</v>
      </c>
      <c r="H745" s="84">
        <v>1</v>
      </c>
      <c r="I745" s="84">
        <v>742</v>
      </c>
      <c r="J745" s="84">
        <v>69</v>
      </c>
      <c r="K745" s="84">
        <v>128</v>
      </c>
      <c r="L745" s="84">
        <v>126</v>
      </c>
      <c r="M745" s="84">
        <v>4</v>
      </c>
      <c r="N745" s="84">
        <v>95</v>
      </c>
      <c r="O745" s="84">
        <v>7</v>
      </c>
      <c r="P745" s="84">
        <v>18</v>
      </c>
      <c r="Q745" s="84">
        <v>1</v>
      </c>
      <c r="R745" s="84">
        <v>712</v>
      </c>
      <c r="S745" s="84">
        <v>64</v>
      </c>
    </row>
    <row r="746" spans="1:19">
      <c r="A746" s="3">
        <v>132</v>
      </c>
      <c r="B746" s="3">
        <v>18</v>
      </c>
      <c r="C746" s="3">
        <v>4</v>
      </c>
      <c r="D746" s="46" t="s">
        <v>11034</v>
      </c>
      <c r="E746" s="84">
        <v>12</v>
      </c>
      <c r="F746" s="84">
        <v>5</v>
      </c>
      <c r="G746" s="84">
        <v>2</v>
      </c>
      <c r="H746" s="84">
        <v>1</v>
      </c>
      <c r="I746" s="84">
        <v>743</v>
      </c>
      <c r="J746" s="84">
        <v>68</v>
      </c>
      <c r="K746" s="84">
        <v>129</v>
      </c>
      <c r="L746" s="84">
        <v>127</v>
      </c>
      <c r="M746" s="84">
        <v>3</v>
      </c>
      <c r="N746" s="84">
        <v>95</v>
      </c>
      <c r="O746" s="84">
        <v>7</v>
      </c>
      <c r="P746" s="84">
        <v>18</v>
      </c>
      <c r="Q746" s="84">
        <v>1</v>
      </c>
      <c r="R746" s="84">
        <v>713</v>
      </c>
      <c r="S746" s="84">
        <v>63</v>
      </c>
    </row>
    <row r="747" spans="1:19">
      <c r="A747" s="3">
        <v>132</v>
      </c>
      <c r="B747" s="3">
        <v>18</v>
      </c>
      <c r="C747" s="3">
        <v>5</v>
      </c>
      <c r="D747" s="46" t="s">
        <v>7027</v>
      </c>
      <c r="E747" s="84">
        <v>1</v>
      </c>
      <c r="F747" s="84">
        <v>1</v>
      </c>
      <c r="G747" s="84">
        <v>1</v>
      </c>
      <c r="H747" s="84">
        <v>1</v>
      </c>
      <c r="I747" s="84">
        <v>744</v>
      </c>
      <c r="J747" s="84">
        <v>67</v>
      </c>
      <c r="K747" s="84">
        <v>130</v>
      </c>
      <c r="L747" s="84">
        <v>128</v>
      </c>
      <c r="M747" s="84">
        <v>2</v>
      </c>
      <c r="N747" s="84">
        <v>95</v>
      </c>
      <c r="O747" s="84">
        <v>7</v>
      </c>
      <c r="P747" s="84">
        <v>18</v>
      </c>
      <c r="Q747" s="84">
        <v>1</v>
      </c>
      <c r="R747" s="84">
        <v>714</v>
      </c>
      <c r="S747" s="84">
        <v>62</v>
      </c>
    </row>
    <row r="748" spans="1:19">
      <c r="A748" s="3">
        <v>132</v>
      </c>
      <c r="B748" s="3">
        <v>18</v>
      </c>
      <c r="C748" s="3">
        <v>6</v>
      </c>
      <c r="D748" s="46" t="s">
        <v>11035</v>
      </c>
      <c r="E748" s="84">
        <v>1</v>
      </c>
      <c r="F748" s="84">
        <v>1</v>
      </c>
      <c r="G748" s="84">
        <v>1</v>
      </c>
      <c r="H748" s="84">
        <v>1</v>
      </c>
      <c r="I748" s="84">
        <v>745</v>
      </c>
      <c r="J748" s="84">
        <v>66</v>
      </c>
      <c r="K748" s="84">
        <v>131</v>
      </c>
      <c r="L748" s="84">
        <v>129</v>
      </c>
      <c r="M748" s="84">
        <v>1</v>
      </c>
      <c r="N748" s="84">
        <v>95</v>
      </c>
      <c r="O748" s="84">
        <v>7</v>
      </c>
      <c r="P748" s="84">
        <v>18</v>
      </c>
      <c r="Q748" s="84">
        <v>1</v>
      </c>
      <c r="R748" s="84">
        <v>715</v>
      </c>
      <c r="S748" s="84">
        <v>61</v>
      </c>
    </row>
    <row r="749" spans="1:19">
      <c r="A749" s="3">
        <v>133</v>
      </c>
      <c r="B749" s="3">
        <v>1</v>
      </c>
      <c r="C749" s="3">
        <v>1</v>
      </c>
      <c r="D749" s="46" t="s">
        <v>283</v>
      </c>
      <c r="E749" s="84">
        <v>14</v>
      </c>
      <c r="F749" s="84">
        <v>2</v>
      </c>
      <c r="G749" s="84">
        <v>1</v>
      </c>
      <c r="H749" s="84">
        <v>1</v>
      </c>
      <c r="I749" s="84">
        <v>746</v>
      </c>
      <c r="J749" s="84">
        <v>65</v>
      </c>
      <c r="K749" s="84">
        <v>1</v>
      </c>
      <c r="M749" s="84">
        <v>40</v>
      </c>
      <c r="N749" s="84">
        <v>96</v>
      </c>
      <c r="O749" s="84">
        <v>6</v>
      </c>
      <c r="P749" s="84">
        <v>1</v>
      </c>
      <c r="Q749" s="84">
        <v>3</v>
      </c>
    </row>
    <row r="750" spans="1:19">
      <c r="A750" s="3">
        <v>133</v>
      </c>
      <c r="B750" s="3">
        <v>1</v>
      </c>
      <c r="C750" s="3">
        <v>2</v>
      </c>
      <c r="D750" s="46" t="s">
        <v>10715</v>
      </c>
      <c r="E750" s="84">
        <v>14</v>
      </c>
      <c r="F750" s="84">
        <v>2</v>
      </c>
      <c r="G750" s="84">
        <v>1</v>
      </c>
      <c r="H750" s="84">
        <v>1</v>
      </c>
      <c r="I750" s="84">
        <v>747</v>
      </c>
      <c r="J750" s="84">
        <v>64</v>
      </c>
      <c r="K750" s="84">
        <v>2</v>
      </c>
      <c r="M750" s="84">
        <v>39</v>
      </c>
      <c r="N750" s="84">
        <v>96</v>
      </c>
      <c r="O750" s="84">
        <v>6</v>
      </c>
      <c r="P750" s="84">
        <v>1</v>
      </c>
      <c r="Q750" s="84">
        <v>3</v>
      </c>
    </row>
    <row r="751" spans="1:19">
      <c r="A751" s="3">
        <v>133</v>
      </c>
      <c r="B751" s="3">
        <v>1</v>
      </c>
      <c r="C751" s="3">
        <v>3</v>
      </c>
      <c r="D751" s="46" t="s">
        <v>201</v>
      </c>
      <c r="E751" s="84">
        <v>9</v>
      </c>
      <c r="F751" s="84">
        <v>1</v>
      </c>
      <c r="G751" s="84">
        <v>1</v>
      </c>
      <c r="H751" s="84">
        <v>1</v>
      </c>
      <c r="I751" s="84">
        <v>748</v>
      </c>
      <c r="J751" s="84">
        <v>63</v>
      </c>
      <c r="K751" s="84">
        <v>3</v>
      </c>
      <c r="M751" s="84">
        <v>38</v>
      </c>
      <c r="N751" s="84">
        <v>96</v>
      </c>
      <c r="O751" s="84">
        <v>6</v>
      </c>
      <c r="P751" s="84">
        <v>1</v>
      </c>
      <c r="Q751" s="84">
        <v>3</v>
      </c>
    </row>
    <row r="752" spans="1:19">
      <c r="A752" s="3">
        <v>133</v>
      </c>
      <c r="B752" s="3">
        <v>1</v>
      </c>
      <c r="C752" s="3">
        <v>4</v>
      </c>
      <c r="D752" s="46" t="s">
        <v>296</v>
      </c>
      <c r="E752" s="84">
        <v>6</v>
      </c>
      <c r="F752" s="84">
        <v>2</v>
      </c>
      <c r="G752" s="84">
        <v>1</v>
      </c>
      <c r="H752" s="84">
        <v>1</v>
      </c>
      <c r="I752" s="84">
        <v>749</v>
      </c>
      <c r="J752" s="84">
        <v>62</v>
      </c>
      <c r="K752" s="84">
        <v>4</v>
      </c>
      <c r="L752" s="84">
        <v>1</v>
      </c>
      <c r="M752" s="84">
        <v>37</v>
      </c>
      <c r="N752" s="84">
        <v>96</v>
      </c>
      <c r="O752" s="84">
        <v>6</v>
      </c>
      <c r="P752" s="84">
        <v>1</v>
      </c>
      <c r="Q752" s="84">
        <v>3</v>
      </c>
      <c r="R752" s="84">
        <v>716</v>
      </c>
      <c r="S752" s="84">
        <v>60</v>
      </c>
    </row>
    <row r="753" spans="1:19">
      <c r="A753" s="3">
        <v>133</v>
      </c>
      <c r="B753" s="3">
        <v>1</v>
      </c>
      <c r="C753" s="3">
        <v>5</v>
      </c>
      <c r="D753" s="46" t="s">
        <v>1167</v>
      </c>
      <c r="E753" s="84">
        <v>3</v>
      </c>
      <c r="F753" s="84">
        <v>2</v>
      </c>
      <c r="G753" s="84">
        <v>1</v>
      </c>
      <c r="H753" s="84">
        <v>2</v>
      </c>
      <c r="I753" s="84">
        <v>750</v>
      </c>
      <c r="J753" s="84">
        <v>61</v>
      </c>
      <c r="K753" s="84">
        <v>5</v>
      </c>
      <c r="L753" s="84">
        <v>2</v>
      </c>
      <c r="M753" s="84">
        <v>36</v>
      </c>
      <c r="N753" s="84">
        <v>96</v>
      </c>
      <c r="O753" s="84">
        <v>6</v>
      </c>
      <c r="P753" s="84">
        <v>1</v>
      </c>
      <c r="Q753" s="84">
        <v>3</v>
      </c>
      <c r="R753" s="84">
        <v>717</v>
      </c>
      <c r="S753" s="84">
        <v>59</v>
      </c>
    </row>
    <row r="754" spans="1:19">
      <c r="A754" s="3">
        <v>133</v>
      </c>
      <c r="B754" s="3">
        <v>1</v>
      </c>
      <c r="C754" s="3">
        <v>6</v>
      </c>
      <c r="D754" s="46" t="s">
        <v>11036</v>
      </c>
      <c r="E754" s="84">
        <v>3</v>
      </c>
      <c r="F754" s="84">
        <v>2</v>
      </c>
      <c r="G754" s="84">
        <v>1</v>
      </c>
      <c r="H754" s="84">
        <v>2</v>
      </c>
      <c r="I754" s="84">
        <v>751</v>
      </c>
      <c r="J754" s="84">
        <v>60</v>
      </c>
      <c r="K754" s="84">
        <v>6</v>
      </c>
      <c r="L754" s="84">
        <v>3</v>
      </c>
      <c r="M754" s="84">
        <v>35</v>
      </c>
      <c r="N754" s="84">
        <v>96</v>
      </c>
      <c r="O754" s="84">
        <v>6</v>
      </c>
      <c r="P754" s="84">
        <v>1</v>
      </c>
      <c r="Q754" s="84">
        <v>3</v>
      </c>
      <c r="R754" s="84">
        <v>718</v>
      </c>
      <c r="S754" s="84">
        <v>58</v>
      </c>
    </row>
    <row r="755" spans="1:19">
      <c r="A755" s="3">
        <v>133</v>
      </c>
      <c r="B755" s="3">
        <v>1</v>
      </c>
      <c r="C755" s="3">
        <v>7</v>
      </c>
      <c r="D755" s="46" t="s">
        <v>10721</v>
      </c>
      <c r="E755" s="84">
        <v>4</v>
      </c>
      <c r="F755" s="84">
        <v>1</v>
      </c>
      <c r="G755" s="84">
        <v>2</v>
      </c>
      <c r="H755" s="84">
        <v>1</v>
      </c>
      <c r="I755" s="84">
        <v>752</v>
      </c>
      <c r="J755" s="84">
        <v>59</v>
      </c>
      <c r="K755" s="84">
        <v>7</v>
      </c>
      <c r="L755" s="84">
        <v>4</v>
      </c>
      <c r="M755" s="84">
        <v>34</v>
      </c>
      <c r="N755" s="84">
        <v>96</v>
      </c>
      <c r="O755" s="84">
        <v>6</v>
      </c>
      <c r="P755" s="84">
        <v>1</v>
      </c>
      <c r="Q755" s="84">
        <v>3</v>
      </c>
      <c r="R755" s="84">
        <v>719</v>
      </c>
      <c r="S755" s="84">
        <v>57</v>
      </c>
    </row>
    <row r="756" spans="1:19">
      <c r="A756" s="3">
        <v>133</v>
      </c>
      <c r="B756" s="3">
        <v>1</v>
      </c>
      <c r="C756" s="3">
        <v>8</v>
      </c>
      <c r="D756" s="46" t="s">
        <v>11037</v>
      </c>
      <c r="E756" s="84">
        <v>1</v>
      </c>
      <c r="F756" s="84">
        <v>1</v>
      </c>
      <c r="G756" s="84">
        <v>1</v>
      </c>
      <c r="H756" s="84">
        <v>1</v>
      </c>
      <c r="I756" s="84">
        <v>753</v>
      </c>
      <c r="J756" s="84">
        <v>58</v>
      </c>
      <c r="K756" s="84">
        <v>8</v>
      </c>
      <c r="L756" s="84">
        <v>5</v>
      </c>
      <c r="M756" s="84">
        <v>33</v>
      </c>
      <c r="N756" s="84">
        <v>96</v>
      </c>
      <c r="O756" s="84">
        <v>6</v>
      </c>
      <c r="P756" s="84">
        <v>1</v>
      </c>
      <c r="Q756" s="84">
        <v>3</v>
      </c>
      <c r="R756" s="84">
        <v>720</v>
      </c>
      <c r="S756" s="84">
        <v>56</v>
      </c>
    </row>
    <row r="757" spans="1:19">
      <c r="A757" s="3">
        <v>133</v>
      </c>
      <c r="B757" s="3">
        <v>1</v>
      </c>
      <c r="C757" s="3">
        <v>9</v>
      </c>
      <c r="D757" s="46" t="s">
        <v>10876</v>
      </c>
      <c r="E757" s="84">
        <v>7</v>
      </c>
      <c r="F757" s="84">
        <v>1</v>
      </c>
      <c r="G757" s="84">
        <v>1</v>
      </c>
      <c r="H757" s="84">
        <v>1</v>
      </c>
      <c r="I757" s="84">
        <v>754</v>
      </c>
      <c r="J757" s="84">
        <v>57</v>
      </c>
      <c r="K757" s="84">
        <v>9</v>
      </c>
      <c r="L757" s="84">
        <v>6</v>
      </c>
      <c r="M757" s="84">
        <v>32</v>
      </c>
      <c r="N757" s="84">
        <v>96</v>
      </c>
      <c r="O757" s="84">
        <v>6</v>
      </c>
      <c r="P757" s="84">
        <v>1</v>
      </c>
      <c r="Q757" s="84">
        <v>3</v>
      </c>
      <c r="R757" s="84">
        <v>721</v>
      </c>
      <c r="S757" s="84">
        <v>55</v>
      </c>
    </row>
    <row r="758" spans="1:19">
      <c r="A758" s="3">
        <v>133</v>
      </c>
      <c r="B758" s="3">
        <v>1</v>
      </c>
      <c r="C758" s="3">
        <v>10</v>
      </c>
      <c r="D758" s="46" t="s">
        <v>11038</v>
      </c>
      <c r="E758" s="84">
        <v>2</v>
      </c>
      <c r="F758" s="84">
        <v>1</v>
      </c>
      <c r="G758" s="84">
        <v>1</v>
      </c>
      <c r="H758" s="84">
        <v>1</v>
      </c>
      <c r="I758" s="84">
        <v>755</v>
      </c>
      <c r="J758" s="84">
        <v>56</v>
      </c>
      <c r="K758" s="84">
        <v>10</v>
      </c>
      <c r="L758" s="84">
        <v>7</v>
      </c>
      <c r="M758" s="84">
        <v>31</v>
      </c>
      <c r="N758" s="84">
        <v>96</v>
      </c>
      <c r="O758" s="84">
        <v>6</v>
      </c>
      <c r="P758" s="84">
        <v>1</v>
      </c>
      <c r="Q758" s="84">
        <v>3</v>
      </c>
      <c r="R758" s="84">
        <v>722</v>
      </c>
      <c r="S758" s="84">
        <v>54</v>
      </c>
    </row>
    <row r="759" spans="1:19">
      <c r="A759" s="3">
        <v>133</v>
      </c>
      <c r="B759" s="3">
        <v>1</v>
      </c>
      <c r="C759" s="3">
        <v>11</v>
      </c>
      <c r="D759" s="46" t="s">
        <v>765</v>
      </c>
      <c r="E759" s="84">
        <v>3</v>
      </c>
      <c r="F759" s="84">
        <v>1</v>
      </c>
      <c r="G759" s="84">
        <v>1</v>
      </c>
      <c r="H759" s="84">
        <v>1</v>
      </c>
      <c r="I759" s="84">
        <v>756</v>
      </c>
      <c r="J759" s="84">
        <v>55</v>
      </c>
      <c r="K759" s="84">
        <v>11</v>
      </c>
      <c r="L759" s="84">
        <v>8</v>
      </c>
      <c r="M759" s="84">
        <v>30</v>
      </c>
      <c r="N759" s="84">
        <v>96</v>
      </c>
      <c r="O759" s="84">
        <v>6</v>
      </c>
      <c r="P759" s="84">
        <v>1</v>
      </c>
      <c r="Q759" s="84">
        <v>3</v>
      </c>
      <c r="R759" s="84">
        <v>723</v>
      </c>
      <c r="S759" s="84">
        <v>53</v>
      </c>
    </row>
    <row r="760" spans="1:19">
      <c r="A760" s="3">
        <v>133</v>
      </c>
      <c r="B760" s="3">
        <v>1</v>
      </c>
      <c r="C760" s="3">
        <v>12</v>
      </c>
      <c r="D760" s="46" t="s">
        <v>3868</v>
      </c>
      <c r="E760" s="84">
        <v>1</v>
      </c>
      <c r="F760" s="84">
        <v>1</v>
      </c>
      <c r="G760" s="84">
        <v>1</v>
      </c>
      <c r="H760" s="84">
        <v>1</v>
      </c>
      <c r="I760" s="84">
        <v>757</v>
      </c>
      <c r="J760" s="84">
        <v>54</v>
      </c>
      <c r="K760" s="84">
        <v>12</v>
      </c>
      <c r="L760" s="84">
        <v>9</v>
      </c>
      <c r="M760" s="84">
        <v>29</v>
      </c>
      <c r="N760" s="84">
        <v>96</v>
      </c>
      <c r="O760" s="84">
        <v>6</v>
      </c>
      <c r="P760" s="84">
        <v>1</v>
      </c>
      <c r="Q760" s="84">
        <v>3</v>
      </c>
      <c r="R760" s="84">
        <v>724</v>
      </c>
      <c r="S760" s="84">
        <v>52</v>
      </c>
    </row>
    <row r="761" spans="1:19">
      <c r="A761" s="3">
        <v>133</v>
      </c>
      <c r="B761" s="3">
        <v>2</v>
      </c>
      <c r="C761" s="3">
        <v>1</v>
      </c>
      <c r="D761" s="46" t="s">
        <v>11039</v>
      </c>
      <c r="E761" s="84">
        <v>1</v>
      </c>
      <c r="F761" s="84">
        <v>1</v>
      </c>
      <c r="G761" s="84">
        <v>1</v>
      </c>
      <c r="H761" s="84">
        <v>1</v>
      </c>
      <c r="I761" s="84">
        <v>758</v>
      </c>
      <c r="J761" s="84">
        <v>53</v>
      </c>
      <c r="K761" s="84">
        <v>13</v>
      </c>
      <c r="L761" s="84">
        <v>10</v>
      </c>
      <c r="M761" s="84">
        <v>28</v>
      </c>
      <c r="N761" s="84">
        <v>97</v>
      </c>
      <c r="O761" s="84">
        <v>5</v>
      </c>
      <c r="P761" s="84">
        <v>2</v>
      </c>
      <c r="Q761" s="84">
        <v>2</v>
      </c>
      <c r="R761" s="84">
        <v>725</v>
      </c>
      <c r="S761" s="84">
        <v>51</v>
      </c>
    </row>
    <row r="762" spans="1:19">
      <c r="A762" s="3">
        <v>133</v>
      </c>
      <c r="B762" s="3">
        <v>2</v>
      </c>
      <c r="C762" s="3">
        <v>2</v>
      </c>
      <c r="D762" s="46" t="s">
        <v>11040</v>
      </c>
      <c r="E762" s="84">
        <v>4</v>
      </c>
      <c r="F762" s="84">
        <v>1</v>
      </c>
      <c r="G762" s="84">
        <v>2</v>
      </c>
      <c r="H762" s="84">
        <v>1</v>
      </c>
      <c r="I762" s="84">
        <v>759</v>
      </c>
      <c r="J762" s="84">
        <v>52</v>
      </c>
      <c r="K762" s="84">
        <v>14</v>
      </c>
      <c r="L762" s="84">
        <v>11</v>
      </c>
      <c r="M762" s="84">
        <v>27</v>
      </c>
      <c r="N762" s="84">
        <v>97</v>
      </c>
      <c r="O762" s="84">
        <v>5</v>
      </c>
      <c r="P762" s="84">
        <v>2</v>
      </c>
      <c r="Q762" s="84">
        <v>2</v>
      </c>
      <c r="R762" s="84">
        <v>726</v>
      </c>
      <c r="S762" s="84">
        <v>50</v>
      </c>
    </row>
    <row r="763" spans="1:19">
      <c r="A763" s="3">
        <v>133</v>
      </c>
      <c r="B763" s="3">
        <v>2</v>
      </c>
      <c r="C763" s="3">
        <v>3</v>
      </c>
      <c r="D763" s="46" t="s">
        <v>24</v>
      </c>
      <c r="E763" s="84">
        <v>13</v>
      </c>
      <c r="F763" s="84">
        <v>4</v>
      </c>
      <c r="G763" s="84">
        <v>1</v>
      </c>
      <c r="H763" s="84">
        <v>4</v>
      </c>
      <c r="I763" s="84">
        <v>760</v>
      </c>
      <c r="J763" s="84">
        <v>51</v>
      </c>
      <c r="K763" s="84">
        <v>15</v>
      </c>
      <c r="L763" s="84">
        <v>12</v>
      </c>
      <c r="M763" s="84">
        <v>26</v>
      </c>
      <c r="N763" s="84">
        <v>97</v>
      </c>
      <c r="O763" s="84">
        <v>5</v>
      </c>
      <c r="P763" s="84">
        <v>2</v>
      </c>
      <c r="Q763" s="84">
        <v>2</v>
      </c>
      <c r="R763" s="84">
        <v>727</v>
      </c>
      <c r="S763" s="84">
        <v>49</v>
      </c>
    </row>
    <row r="764" spans="1:19">
      <c r="A764" s="3">
        <v>133</v>
      </c>
      <c r="B764" s="3">
        <v>2</v>
      </c>
      <c r="C764" s="3">
        <v>4</v>
      </c>
      <c r="D764" s="46" t="s">
        <v>11041</v>
      </c>
      <c r="E764" s="84">
        <v>1</v>
      </c>
      <c r="F764" s="84">
        <v>1</v>
      </c>
      <c r="G764" s="84">
        <v>1</v>
      </c>
      <c r="H764" s="84">
        <v>1</v>
      </c>
      <c r="I764" s="84">
        <v>761</v>
      </c>
      <c r="J764" s="84">
        <v>50</v>
      </c>
      <c r="K764" s="84">
        <v>16</v>
      </c>
      <c r="L764" s="84">
        <v>13</v>
      </c>
      <c r="M764" s="84">
        <v>25</v>
      </c>
      <c r="N764" s="84">
        <v>97</v>
      </c>
      <c r="O764" s="84">
        <v>5</v>
      </c>
      <c r="P764" s="84">
        <v>2</v>
      </c>
      <c r="Q764" s="84">
        <v>2</v>
      </c>
      <c r="R764" s="84">
        <v>728</v>
      </c>
      <c r="S764" s="84">
        <v>48</v>
      </c>
    </row>
    <row r="765" spans="1:19">
      <c r="A765" s="3">
        <v>133</v>
      </c>
      <c r="B765" s="3">
        <v>2</v>
      </c>
      <c r="C765" s="3">
        <v>5</v>
      </c>
      <c r="D765" s="46" t="s">
        <v>11042</v>
      </c>
      <c r="E765" s="84">
        <v>1</v>
      </c>
      <c r="F765" s="84">
        <v>3</v>
      </c>
      <c r="G765" s="84">
        <v>1</v>
      </c>
      <c r="H765" s="84">
        <v>3</v>
      </c>
      <c r="I765" s="84">
        <v>762</v>
      </c>
      <c r="J765" s="84">
        <v>49</v>
      </c>
      <c r="K765" s="84">
        <v>17</v>
      </c>
      <c r="L765" s="84">
        <v>14</v>
      </c>
      <c r="M765" s="84">
        <v>24</v>
      </c>
      <c r="N765" s="84">
        <v>97</v>
      </c>
      <c r="O765" s="84">
        <v>5</v>
      </c>
      <c r="P765" s="84">
        <v>2</v>
      </c>
      <c r="Q765" s="84">
        <v>2</v>
      </c>
      <c r="R765" s="84">
        <v>729</v>
      </c>
      <c r="S765" s="84">
        <v>47</v>
      </c>
    </row>
    <row r="766" spans="1:19">
      <c r="A766" s="3">
        <v>133</v>
      </c>
      <c r="B766" s="3">
        <v>2</v>
      </c>
      <c r="C766" s="3">
        <v>6</v>
      </c>
      <c r="D766" s="46" t="s">
        <v>24</v>
      </c>
      <c r="E766" s="84">
        <v>14</v>
      </c>
      <c r="F766" s="84">
        <v>3</v>
      </c>
      <c r="G766" s="84">
        <v>2</v>
      </c>
      <c r="H766" s="84">
        <v>3</v>
      </c>
      <c r="I766" s="84">
        <v>763</v>
      </c>
      <c r="J766" s="84">
        <v>48</v>
      </c>
      <c r="K766" s="84">
        <v>18</v>
      </c>
      <c r="L766" s="84">
        <v>15</v>
      </c>
      <c r="M766" s="84">
        <v>23</v>
      </c>
      <c r="N766" s="84">
        <v>97</v>
      </c>
      <c r="O766" s="84">
        <v>5</v>
      </c>
      <c r="P766" s="84">
        <v>2</v>
      </c>
      <c r="Q766" s="84">
        <v>2</v>
      </c>
      <c r="R766" s="84">
        <v>730</v>
      </c>
      <c r="S766" s="84">
        <v>46</v>
      </c>
    </row>
    <row r="767" spans="1:19">
      <c r="A767" s="3">
        <v>133</v>
      </c>
      <c r="B767" s="3">
        <v>2</v>
      </c>
      <c r="C767" s="3">
        <v>7</v>
      </c>
      <c r="D767" s="46" t="s">
        <v>11043</v>
      </c>
      <c r="E767" s="84">
        <v>1</v>
      </c>
      <c r="F767" s="84">
        <v>2</v>
      </c>
      <c r="G767" s="84">
        <v>1</v>
      </c>
      <c r="H767" s="84">
        <v>2</v>
      </c>
      <c r="I767" s="84">
        <v>764</v>
      </c>
      <c r="J767" s="84">
        <v>47</v>
      </c>
      <c r="K767" s="84">
        <v>19</v>
      </c>
      <c r="L767" s="84">
        <v>16</v>
      </c>
      <c r="M767" s="84">
        <v>22</v>
      </c>
      <c r="N767" s="84">
        <v>97</v>
      </c>
      <c r="O767" s="84">
        <v>5</v>
      </c>
      <c r="P767" s="84">
        <v>2</v>
      </c>
      <c r="Q767" s="84">
        <v>2</v>
      </c>
      <c r="R767" s="84">
        <v>731</v>
      </c>
      <c r="S767" s="84">
        <v>45</v>
      </c>
    </row>
    <row r="768" spans="1:19">
      <c r="A768" s="3">
        <v>133</v>
      </c>
      <c r="B768" s="3">
        <v>2</v>
      </c>
      <c r="C768" s="3">
        <v>8</v>
      </c>
      <c r="D768" s="46" t="s">
        <v>11044</v>
      </c>
      <c r="E768" s="84">
        <v>2</v>
      </c>
      <c r="F768" s="84">
        <v>1</v>
      </c>
      <c r="G768" s="84">
        <v>2</v>
      </c>
      <c r="H768" s="84">
        <v>1</v>
      </c>
      <c r="I768" s="84">
        <v>765</v>
      </c>
      <c r="J768" s="84">
        <v>46</v>
      </c>
      <c r="K768" s="114">
        <v>20</v>
      </c>
      <c r="L768" s="84">
        <v>17</v>
      </c>
      <c r="M768" s="84">
        <v>21</v>
      </c>
      <c r="N768" s="84">
        <v>97</v>
      </c>
      <c r="O768" s="84">
        <v>5</v>
      </c>
      <c r="P768" s="84">
        <v>2</v>
      </c>
      <c r="Q768" s="84">
        <v>2</v>
      </c>
      <c r="R768" s="84">
        <v>732</v>
      </c>
      <c r="S768" s="84">
        <v>44</v>
      </c>
    </row>
    <row r="769" spans="1:19">
      <c r="A769" s="3">
        <v>133</v>
      </c>
      <c r="B769" s="3">
        <v>2</v>
      </c>
      <c r="C769" s="3">
        <v>9</v>
      </c>
      <c r="D769" s="46" t="s">
        <v>5377</v>
      </c>
      <c r="E769" s="84">
        <v>1</v>
      </c>
      <c r="F769" s="84">
        <v>1</v>
      </c>
      <c r="G769" s="84">
        <v>1</v>
      </c>
      <c r="H769" s="84">
        <v>1</v>
      </c>
      <c r="I769" s="84">
        <v>766</v>
      </c>
      <c r="J769" s="84">
        <v>45</v>
      </c>
      <c r="K769" s="84">
        <v>21</v>
      </c>
      <c r="L769" s="84">
        <v>18</v>
      </c>
      <c r="M769" s="114">
        <v>20</v>
      </c>
      <c r="N769" s="84">
        <v>97</v>
      </c>
      <c r="O769" s="84">
        <v>5</v>
      </c>
      <c r="P769" s="84">
        <v>2</v>
      </c>
      <c r="Q769" s="84">
        <v>2</v>
      </c>
      <c r="R769" s="84">
        <v>733</v>
      </c>
      <c r="S769" s="84">
        <v>43</v>
      </c>
    </row>
    <row r="770" spans="1:19">
      <c r="A770" s="3">
        <v>133</v>
      </c>
      <c r="B770" s="3">
        <v>2</v>
      </c>
      <c r="C770" s="3">
        <v>10</v>
      </c>
      <c r="D770" s="46" t="s">
        <v>11045</v>
      </c>
      <c r="E770" s="84">
        <v>2</v>
      </c>
      <c r="F770" s="84">
        <v>2</v>
      </c>
      <c r="G770" s="84">
        <v>2</v>
      </c>
      <c r="H770" s="84">
        <v>2</v>
      </c>
      <c r="I770" s="84">
        <v>767</v>
      </c>
      <c r="J770" s="84">
        <v>44</v>
      </c>
      <c r="K770" s="84">
        <v>22</v>
      </c>
      <c r="L770" s="114">
        <v>19</v>
      </c>
      <c r="M770" s="114">
        <v>19</v>
      </c>
      <c r="N770" s="84">
        <v>97</v>
      </c>
      <c r="O770" s="84">
        <v>5</v>
      </c>
      <c r="P770" s="84">
        <v>2</v>
      </c>
      <c r="Q770" s="84">
        <v>2</v>
      </c>
      <c r="R770" s="84">
        <v>734</v>
      </c>
      <c r="S770" s="84">
        <v>42</v>
      </c>
    </row>
    <row r="771" spans="1:19">
      <c r="A771" s="3">
        <v>133</v>
      </c>
      <c r="B771" s="3">
        <v>2</v>
      </c>
      <c r="C771" s="3">
        <v>11</v>
      </c>
      <c r="D771" s="46" t="s">
        <v>24</v>
      </c>
      <c r="E771" s="84">
        <v>15</v>
      </c>
      <c r="F771" s="84">
        <v>2</v>
      </c>
      <c r="G771" s="84">
        <v>3</v>
      </c>
      <c r="H771" s="84">
        <v>2</v>
      </c>
      <c r="I771" s="84">
        <v>768</v>
      </c>
      <c r="J771" s="84">
        <v>43</v>
      </c>
      <c r="K771" s="84">
        <v>23</v>
      </c>
      <c r="L771" s="84">
        <v>20</v>
      </c>
      <c r="M771" s="84">
        <v>18</v>
      </c>
      <c r="N771" s="84">
        <v>97</v>
      </c>
      <c r="O771" s="84">
        <v>5</v>
      </c>
      <c r="P771" s="84">
        <v>2</v>
      </c>
      <c r="Q771" s="84">
        <v>2</v>
      </c>
      <c r="R771" s="84">
        <v>735</v>
      </c>
      <c r="S771" s="84">
        <v>41</v>
      </c>
    </row>
    <row r="772" spans="1:19">
      <c r="A772" s="3">
        <v>133</v>
      </c>
      <c r="B772" s="3">
        <v>2</v>
      </c>
      <c r="C772" s="3">
        <v>12</v>
      </c>
      <c r="D772" s="46" t="s">
        <v>2495</v>
      </c>
      <c r="E772" s="84">
        <v>2</v>
      </c>
      <c r="F772" s="84">
        <v>1</v>
      </c>
      <c r="G772" s="84">
        <v>1</v>
      </c>
      <c r="H772" s="84">
        <v>1</v>
      </c>
      <c r="I772" s="84">
        <v>769</v>
      </c>
      <c r="J772" s="84">
        <v>42</v>
      </c>
      <c r="K772" s="84">
        <v>24</v>
      </c>
      <c r="L772" s="84">
        <v>21</v>
      </c>
      <c r="M772" s="84">
        <v>17</v>
      </c>
      <c r="N772" s="84">
        <v>97</v>
      </c>
      <c r="O772" s="84">
        <v>5</v>
      </c>
      <c r="P772" s="84">
        <v>2</v>
      </c>
      <c r="Q772" s="84">
        <v>2</v>
      </c>
      <c r="R772" s="84">
        <v>736</v>
      </c>
      <c r="S772" s="84">
        <v>40</v>
      </c>
    </row>
    <row r="773" spans="1:19">
      <c r="A773" s="3">
        <v>133</v>
      </c>
      <c r="B773" s="3">
        <v>2</v>
      </c>
      <c r="C773" s="3">
        <v>13</v>
      </c>
      <c r="D773" s="46" t="s">
        <v>11046</v>
      </c>
      <c r="E773" s="84">
        <v>1</v>
      </c>
      <c r="F773" s="84">
        <v>1</v>
      </c>
      <c r="G773" s="84">
        <v>1</v>
      </c>
      <c r="H773" s="84">
        <v>1</v>
      </c>
      <c r="I773" s="84">
        <v>770</v>
      </c>
      <c r="J773" s="84">
        <v>41</v>
      </c>
      <c r="K773" s="84">
        <v>25</v>
      </c>
      <c r="L773" s="84">
        <v>22</v>
      </c>
      <c r="M773" s="84">
        <v>16</v>
      </c>
      <c r="N773" s="84">
        <v>97</v>
      </c>
      <c r="O773" s="84">
        <v>5</v>
      </c>
      <c r="P773" s="84">
        <v>2</v>
      </c>
      <c r="Q773" s="84">
        <v>2</v>
      </c>
      <c r="R773" s="84">
        <v>737</v>
      </c>
      <c r="S773" s="84">
        <v>39</v>
      </c>
    </row>
    <row r="774" spans="1:19">
      <c r="A774" s="3">
        <v>133</v>
      </c>
      <c r="B774" s="3">
        <v>3</v>
      </c>
      <c r="C774" s="3">
        <v>1</v>
      </c>
      <c r="D774" s="46" t="s">
        <v>11047</v>
      </c>
      <c r="E774" s="84">
        <v>1</v>
      </c>
      <c r="F774" s="84">
        <v>1</v>
      </c>
      <c r="G774" s="84">
        <v>1</v>
      </c>
      <c r="H774" s="84">
        <v>1</v>
      </c>
      <c r="I774" s="84">
        <v>771</v>
      </c>
      <c r="J774" s="84">
        <v>40</v>
      </c>
      <c r="K774" s="84">
        <v>26</v>
      </c>
      <c r="L774" s="84">
        <v>23</v>
      </c>
      <c r="M774" s="84">
        <v>15</v>
      </c>
      <c r="N774" s="84">
        <v>98</v>
      </c>
      <c r="O774" s="84">
        <v>4</v>
      </c>
      <c r="P774" s="84">
        <v>3</v>
      </c>
      <c r="Q774" s="84">
        <v>1</v>
      </c>
      <c r="R774" s="84">
        <v>738</v>
      </c>
      <c r="S774" s="84">
        <v>38</v>
      </c>
    </row>
    <row r="775" spans="1:19">
      <c r="A775" s="3">
        <v>133</v>
      </c>
      <c r="B775" s="3">
        <v>3</v>
      </c>
      <c r="C775" s="3">
        <v>2</v>
      </c>
      <c r="D775" s="46" t="s">
        <v>11048</v>
      </c>
      <c r="E775" s="84">
        <v>1</v>
      </c>
      <c r="F775" s="84">
        <v>1</v>
      </c>
      <c r="G775" s="84">
        <v>1</v>
      </c>
      <c r="H775" s="84">
        <v>1</v>
      </c>
      <c r="I775" s="84">
        <v>772</v>
      </c>
      <c r="J775" s="84">
        <v>39</v>
      </c>
      <c r="K775" s="84">
        <v>27</v>
      </c>
      <c r="L775" s="84">
        <v>24</v>
      </c>
      <c r="M775" s="84">
        <v>14</v>
      </c>
      <c r="N775" s="84">
        <v>98</v>
      </c>
      <c r="O775" s="84">
        <v>4</v>
      </c>
      <c r="P775" s="84">
        <v>3</v>
      </c>
      <c r="Q775" s="84">
        <v>1</v>
      </c>
      <c r="R775" s="84">
        <v>739</v>
      </c>
      <c r="S775" s="84">
        <v>37</v>
      </c>
    </row>
    <row r="776" spans="1:19">
      <c r="A776" s="3">
        <v>133</v>
      </c>
      <c r="B776" s="3">
        <v>3</v>
      </c>
      <c r="C776" s="3">
        <v>3</v>
      </c>
      <c r="D776" s="46" t="s">
        <v>11045</v>
      </c>
      <c r="E776" s="84">
        <v>3</v>
      </c>
      <c r="F776" s="84">
        <v>1</v>
      </c>
      <c r="G776" s="84">
        <v>3</v>
      </c>
      <c r="H776" s="84">
        <v>1</v>
      </c>
      <c r="I776" s="84">
        <v>773</v>
      </c>
      <c r="J776" s="84">
        <v>38</v>
      </c>
      <c r="K776" s="84">
        <v>28</v>
      </c>
      <c r="L776" s="84">
        <v>25</v>
      </c>
      <c r="M776" s="84">
        <v>13</v>
      </c>
      <c r="N776" s="84">
        <v>98</v>
      </c>
      <c r="O776" s="84">
        <v>4</v>
      </c>
      <c r="P776" s="84">
        <v>3</v>
      </c>
      <c r="Q776" s="84">
        <v>1</v>
      </c>
      <c r="R776" s="84">
        <v>740</v>
      </c>
      <c r="S776" s="84">
        <v>36</v>
      </c>
    </row>
    <row r="777" spans="1:19">
      <c r="A777" s="3">
        <v>133</v>
      </c>
      <c r="B777" s="3">
        <v>3</v>
      </c>
      <c r="C777" s="3">
        <v>4</v>
      </c>
      <c r="D777" s="46" t="s">
        <v>24</v>
      </c>
      <c r="E777" s="84">
        <v>16</v>
      </c>
      <c r="F777" s="84">
        <v>1</v>
      </c>
      <c r="G777" s="84">
        <v>4</v>
      </c>
      <c r="H777" s="84">
        <v>1</v>
      </c>
      <c r="I777" s="84">
        <v>774</v>
      </c>
      <c r="J777" s="84">
        <v>37</v>
      </c>
      <c r="K777" s="84">
        <v>29</v>
      </c>
      <c r="L777" s="84">
        <v>26</v>
      </c>
      <c r="M777" s="84">
        <v>12</v>
      </c>
      <c r="N777" s="84">
        <v>98</v>
      </c>
      <c r="O777" s="84">
        <v>4</v>
      </c>
      <c r="P777" s="84">
        <v>3</v>
      </c>
      <c r="Q777" s="84">
        <v>1</v>
      </c>
      <c r="R777" s="84">
        <v>741</v>
      </c>
      <c r="S777" s="84">
        <v>35</v>
      </c>
    </row>
    <row r="778" spans="1:19">
      <c r="A778" s="3">
        <v>133</v>
      </c>
      <c r="B778" s="3">
        <v>3</v>
      </c>
      <c r="C778" s="3">
        <v>5</v>
      </c>
      <c r="D778" s="46" t="s">
        <v>11049</v>
      </c>
      <c r="E778" s="84">
        <v>4</v>
      </c>
      <c r="F778" s="84">
        <v>1</v>
      </c>
      <c r="G778" s="84">
        <v>1</v>
      </c>
      <c r="H778" s="84">
        <v>1</v>
      </c>
      <c r="I778" s="84">
        <v>775</v>
      </c>
      <c r="J778" s="84">
        <v>36</v>
      </c>
      <c r="K778" s="84">
        <v>30</v>
      </c>
      <c r="L778" s="84">
        <v>27</v>
      </c>
      <c r="M778" s="84">
        <v>11</v>
      </c>
      <c r="N778" s="84">
        <v>98</v>
      </c>
      <c r="O778" s="84">
        <v>4</v>
      </c>
      <c r="P778" s="84">
        <v>3</v>
      </c>
      <c r="Q778" s="84">
        <v>1</v>
      </c>
      <c r="R778" s="84">
        <v>742</v>
      </c>
      <c r="S778" s="84">
        <v>34</v>
      </c>
    </row>
    <row r="779" spans="1:19">
      <c r="A779" s="3">
        <v>133</v>
      </c>
      <c r="B779" s="3">
        <v>3</v>
      </c>
      <c r="C779" s="3">
        <v>6</v>
      </c>
      <c r="D779" s="46" t="s">
        <v>868</v>
      </c>
      <c r="E779" s="84">
        <v>6</v>
      </c>
      <c r="F779" s="84">
        <v>2</v>
      </c>
      <c r="G779" s="84">
        <v>1</v>
      </c>
      <c r="H779" s="84">
        <v>1</v>
      </c>
      <c r="I779" s="84">
        <v>776</v>
      </c>
      <c r="J779" s="84">
        <v>35</v>
      </c>
      <c r="K779" s="84">
        <v>31</v>
      </c>
      <c r="L779" s="84">
        <v>28</v>
      </c>
      <c r="M779" s="84">
        <v>10</v>
      </c>
      <c r="N779" s="84">
        <v>98</v>
      </c>
      <c r="O779" s="84">
        <v>4</v>
      </c>
      <c r="P779" s="84">
        <v>3</v>
      </c>
      <c r="Q779" s="84">
        <v>1</v>
      </c>
      <c r="R779" s="84">
        <v>743</v>
      </c>
      <c r="S779" s="84">
        <v>33</v>
      </c>
    </row>
    <row r="780" spans="1:19">
      <c r="A780" s="3">
        <v>133</v>
      </c>
      <c r="B780" s="3">
        <v>3</v>
      </c>
      <c r="C780" s="3">
        <v>7</v>
      </c>
      <c r="D780" s="46" t="s">
        <v>19</v>
      </c>
      <c r="E780" s="84">
        <v>13</v>
      </c>
      <c r="F780" s="84">
        <v>1</v>
      </c>
      <c r="G780" s="84">
        <v>1</v>
      </c>
      <c r="H780" s="84">
        <v>1</v>
      </c>
      <c r="I780" s="84">
        <v>777</v>
      </c>
      <c r="J780" s="84">
        <v>34</v>
      </c>
      <c r="K780" s="84">
        <v>32</v>
      </c>
      <c r="L780" s="84">
        <v>29</v>
      </c>
      <c r="M780" s="84">
        <v>9</v>
      </c>
      <c r="N780" s="84">
        <v>98</v>
      </c>
      <c r="O780" s="84">
        <v>4</v>
      </c>
      <c r="P780" s="84">
        <v>3</v>
      </c>
      <c r="Q780" s="84">
        <v>1</v>
      </c>
      <c r="R780" s="84">
        <v>744</v>
      </c>
      <c r="S780" s="84">
        <v>32</v>
      </c>
    </row>
    <row r="781" spans="1:19">
      <c r="A781" s="3">
        <v>133</v>
      </c>
      <c r="B781" s="3">
        <v>3</v>
      </c>
      <c r="C781" s="3">
        <v>8</v>
      </c>
      <c r="D781" s="46" t="s">
        <v>2707</v>
      </c>
      <c r="E781" s="84">
        <v>4</v>
      </c>
      <c r="F781" s="84">
        <v>1</v>
      </c>
      <c r="G781" s="84">
        <v>1</v>
      </c>
      <c r="H781" s="84">
        <v>1</v>
      </c>
      <c r="I781" s="84">
        <v>778</v>
      </c>
      <c r="J781" s="84">
        <v>33</v>
      </c>
      <c r="K781" s="84">
        <v>33</v>
      </c>
      <c r="L781" s="84">
        <v>30</v>
      </c>
      <c r="M781" s="84">
        <v>8</v>
      </c>
      <c r="N781" s="84">
        <v>98</v>
      </c>
      <c r="O781" s="84">
        <v>4</v>
      </c>
      <c r="P781" s="84">
        <v>3</v>
      </c>
      <c r="Q781" s="84">
        <v>1</v>
      </c>
      <c r="R781" s="84">
        <v>745</v>
      </c>
      <c r="S781" s="84">
        <v>31</v>
      </c>
    </row>
    <row r="782" spans="1:19">
      <c r="A782" s="3">
        <v>133</v>
      </c>
      <c r="B782" s="3">
        <v>3</v>
      </c>
      <c r="C782" s="3">
        <v>9</v>
      </c>
      <c r="D782" s="46" t="s">
        <v>11050</v>
      </c>
      <c r="E782" s="84">
        <v>1</v>
      </c>
      <c r="F782" s="84">
        <v>1</v>
      </c>
      <c r="G782" s="84">
        <v>1</v>
      </c>
      <c r="H782" s="84">
        <v>1</v>
      </c>
      <c r="I782" s="84">
        <v>779</v>
      </c>
      <c r="J782" s="84">
        <v>32</v>
      </c>
      <c r="K782" s="84">
        <v>34</v>
      </c>
      <c r="L782" s="84">
        <v>31</v>
      </c>
      <c r="M782" s="84">
        <v>7</v>
      </c>
      <c r="N782" s="84">
        <v>98</v>
      </c>
      <c r="O782" s="84">
        <v>4</v>
      </c>
      <c r="P782" s="84">
        <v>3</v>
      </c>
      <c r="Q782" s="84">
        <v>1</v>
      </c>
      <c r="R782" s="84">
        <v>746</v>
      </c>
      <c r="S782" s="84">
        <v>30</v>
      </c>
    </row>
    <row r="783" spans="1:19">
      <c r="A783" s="3">
        <v>133</v>
      </c>
      <c r="B783" s="3">
        <v>3</v>
      </c>
      <c r="C783" s="3">
        <v>10</v>
      </c>
      <c r="D783" s="46" t="s">
        <v>22</v>
      </c>
      <c r="E783" s="84">
        <v>46</v>
      </c>
      <c r="F783" s="84">
        <v>6</v>
      </c>
      <c r="G783" s="84">
        <v>1</v>
      </c>
      <c r="H783" s="84">
        <v>1</v>
      </c>
      <c r="I783" s="84">
        <v>780</v>
      </c>
      <c r="J783" s="84">
        <v>31</v>
      </c>
      <c r="K783" s="84">
        <v>35</v>
      </c>
      <c r="L783" s="84">
        <v>32</v>
      </c>
      <c r="M783" s="84">
        <v>6</v>
      </c>
      <c r="N783" s="84">
        <v>98</v>
      </c>
      <c r="O783" s="84">
        <v>4</v>
      </c>
      <c r="P783" s="84">
        <v>3</v>
      </c>
      <c r="Q783" s="84">
        <v>1</v>
      </c>
      <c r="R783" s="84">
        <v>747</v>
      </c>
      <c r="S783" s="84">
        <v>29</v>
      </c>
    </row>
    <row r="784" spans="1:19">
      <c r="A784" s="3">
        <v>133</v>
      </c>
      <c r="B784" s="3">
        <v>3</v>
      </c>
      <c r="C784" s="3">
        <v>11</v>
      </c>
      <c r="D784" s="46" t="s">
        <v>253</v>
      </c>
      <c r="E784" s="84">
        <v>10</v>
      </c>
      <c r="F784" s="84">
        <v>3</v>
      </c>
      <c r="G784" s="84">
        <v>1</v>
      </c>
      <c r="H784" s="84">
        <v>1</v>
      </c>
      <c r="I784" s="84">
        <v>781</v>
      </c>
      <c r="J784" s="84">
        <v>30</v>
      </c>
      <c r="K784" s="84">
        <v>36</v>
      </c>
      <c r="L784" s="84">
        <v>33</v>
      </c>
      <c r="M784" s="84">
        <v>5</v>
      </c>
      <c r="N784" s="84">
        <v>98</v>
      </c>
      <c r="O784" s="84">
        <v>4</v>
      </c>
      <c r="P784" s="84">
        <v>3</v>
      </c>
      <c r="Q784" s="84">
        <v>1</v>
      </c>
      <c r="R784" s="84">
        <v>748</v>
      </c>
      <c r="S784" s="84">
        <v>28</v>
      </c>
    </row>
    <row r="785" spans="1:19">
      <c r="A785" s="3">
        <v>133</v>
      </c>
      <c r="B785" s="3">
        <v>3</v>
      </c>
      <c r="C785" s="3">
        <v>12</v>
      </c>
      <c r="D785" s="46" t="s">
        <v>11051</v>
      </c>
      <c r="E785" s="84">
        <v>2</v>
      </c>
      <c r="F785" s="84">
        <v>1</v>
      </c>
      <c r="G785" s="84">
        <v>1</v>
      </c>
      <c r="H785" s="84">
        <v>1</v>
      </c>
      <c r="I785" s="84">
        <v>782</v>
      </c>
      <c r="J785" s="84">
        <v>29</v>
      </c>
      <c r="K785" s="84">
        <v>37</v>
      </c>
      <c r="L785" s="84">
        <v>34</v>
      </c>
      <c r="M785" s="84">
        <v>4</v>
      </c>
      <c r="N785" s="84">
        <v>98</v>
      </c>
      <c r="O785" s="84">
        <v>4</v>
      </c>
      <c r="P785" s="84">
        <v>3</v>
      </c>
      <c r="Q785" s="84">
        <v>1</v>
      </c>
      <c r="R785" s="84">
        <v>749</v>
      </c>
      <c r="S785" s="84">
        <v>27</v>
      </c>
    </row>
    <row r="786" spans="1:19">
      <c r="A786" s="3">
        <v>133</v>
      </c>
      <c r="B786" s="3">
        <v>3</v>
      </c>
      <c r="C786" s="3">
        <v>13</v>
      </c>
      <c r="D786" s="46" t="s">
        <v>573</v>
      </c>
      <c r="E786" s="84">
        <v>2</v>
      </c>
      <c r="F786" s="84">
        <v>1</v>
      </c>
      <c r="G786" s="84">
        <v>1</v>
      </c>
      <c r="H786" s="84">
        <v>1</v>
      </c>
      <c r="I786" s="84">
        <v>783</v>
      </c>
      <c r="J786" s="84">
        <v>28</v>
      </c>
      <c r="K786" s="84">
        <v>38</v>
      </c>
      <c r="L786" s="84">
        <v>35</v>
      </c>
      <c r="M786" s="84">
        <v>3</v>
      </c>
      <c r="N786" s="84">
        <v>98</v>
      </c>
      <c r="O786" s="84">
        <v>4</v>
      </c>
      <c r="P786" s="84">
        <v>3</v>
      </c>
      <c r="Q786" s="84">
        <v>1</v>
      </c>
      <c r="R786" s="84">
        <v>750</v>
      </c>
      <c r="S786" s="84">
        <v>26</v>
      </c>
    </row>
    <row r="787" spans="1:19">
      <c r="A787" s="3">
        <v>133</v>
      </c>
      <c r="B787" s="3">
        <v>3</v>
      </c>
      <c r="C787" s="3">
        <v>14</v>
      </c>
      <c r="D787" s="46" t="s">
        <v>217</v>
      </c>
      <c r="E787" s="84">
        <v>8</v>
      </c>
      <c r="F787" s="84">
        <v>1</v>
      </c>
      <c r="G787" s="84">
        <v>1</v>
      </c>
      <c r="H787" s="84">
        <v>1</v>
      </c>
      <c r="I787" s="84">
        <v>784</v>
      </c>
      <c r="J787" s="84">
        <v>27</v>
      </c>
      <c r="K787" s="84">
        <v>39</v>
      </c>
      <c r="L787" s="84">
        <v>36</v>
      </c>
      <c r="M787" s="84">
        <v>2</v>
      </c>
      <c r="N787" s="84">
        <v>98</v>
      </c>
      <c r="O787" s="84">
        <v>4</v>
      </c>
      <c r="P787" s="84">
        <v>3</v>
      </c>
      <c r="Q787" s="84">
        <v>1</v>
      </c>
      <c r="R787" s="84">
        <v>751</v>
      </c>
      <c r="S787" s="84">
        <v>25</v>
      </c>
    </row>
    <row r="788" spans="1:19">
      <c r="A788" s="3">
        <v>133</v>
      </c>
      <c r="B788" s="3">
        <v>3</v>
      </c>
      <c r="C788" s="3">
        <v>15</v>
      </c>
      <c r="D788" s="46" t="s">
        <v>344</v>
      </c>
      <c r="E788" s="84">
        <v>5</v>
      </c>
      <c r="F788" s="84">
        <v>1</v>
      </c>
      <c r="G788" s="84">
        <v>1</v>
      </c>
      <c r="H788" s="84">
        <v>1</v>
      </c>
      <c r="I788" s="84">
        <v>785</v>
      </c>
      <c r="J788" s="84">
        <v>26</v>
      </c>
      <c r="K788" s="84">
        <v>40</v>
      </c>
      <c r="L788" s="84">
        <v>37</v>
      </c>
      <c r="M788" s="84">
        <v>1</v>
      </c>
      <c r="N788" s="84">
        <v>98</v>
      </c>
      <c r="O788" s="84">
        <v>4</v>
      </c>
      <c r="P788" s="84">
        <v>3</v>
      </c>
      <c r="Q788" s="84">
        <v>1</v>
      </c>
      <c r="R788" s="84">
        <v>752</v>
      </c>
      <c r="S788" s="84">
        <v>24</v>
      </c>
    </row>
    <row r="789" spans="1:19">
      <c r="A789" s="3">
        <v>134</v>
      </c>
      <c r="B789" s="3">
        <v>1</v>
      </c>
      <c r="C789" s="3">
        <v>1</v>
      </c>
      <c r="D789" s="46" t="s">
        <v>283</v>
      </c>
      <c r="E789" s="84">
        <v>15</v>
      </c>
      <c r="F789" s="84">
        <v>1</v>
      </c>
      <c r="G789" s="84">
        <v>1</v>
      </c>
      <c r="H789" s="84">
        <v>1</v>
      </c>
      <c r="I789" s="84">
        <v>786</v>
      </c>
      <c r="J789" s="84">
        <v>25</v>
      </c>
      <c r="K789" s="84">
        <v>1</v>
      </c>
      <c r="M789" s="84">
        <v>25</v>
      </c>
      <c r="N789" s="84">
        <v>99</v>
      </c>
      <c r="O789" s="84">
        <v>3</v>
      </c>
      <c r="P789" s="84">
        <v>1</v>
      </c>
      <c r="Q789" s="84">
        <v>3</v>
      </c>
    </row>
    <row r="790" spans="1:19">
      <c r="A790" s="3">
        <v>134</v>
      </c>
      <c r="B790" s="3">
        <v>1</v>
      </c>
      <c r="C790" s="3">
        <v>2</v>
      </c>
      <c r="D790" s="46" t="s">
        <v>10715</v>
      </c>
      <c r="E790" s="84">
        <v>15</v>
      </c>
      <c r="F790" s="84">
        <v>1</v>
      </c>
      <c r="G790" s="84">
        <v>1</v>
      </c>
      <c r="H790" s="84">
        <v>1</v>
      </c>
      <c r="I790" s="84">
        <v>787</v>
      </c>
      <c r="J790" s="84">
        <v>24</v>
      </c>
      <c r="K790" s="84">
        <v>2</v>
      </c>
      <c r="M790" s="84">
        <v>24</v>
      </c>
      <c r="N790" s="84">
        <v>99</v>
      </c>
      <c r="O790" s="84">
        <v>3</v>
      </c>
      <c r="P790" s="84">
        <v>1</v>
      </c>
      <c r="Q790" s="84">
        <v>3</v>
      </c>
    </row>
    <row r="791" spans="1:19">
      <c r="A791" s="3">
        <v>134</v>
      </c>
      <c r="B791" s="3">
        <v>1</v>
      </c>
      <c r="C791" s="3">
        <v>3</v>
      </c>
      <c r="D791" s="46" t="s">
        <v>296</v>
      </c>
      <c r="E791" s="84">
        <v>7</v>
      </c>
      <c r="F791" s="84">
        <v>1</v>
      </c>
      <c r="G791" s="84">
        <v>1</v>
      </c>
      <c r="H791" s="84">
        <v>1</v>
      </c>
      <c r="I791" s="84">
        <v>788</v>
      </c>
      <c r="J791" s="84">
        <v>23</v>
      </c>
      <c r="K791" s="84">
        <v>3</v>
      </c>
      <c r="L791" s="84">
        <v>1</v>
      </c>
      <c r="M791" s="84">
        <v>23</v>
      </c>
      <c r="N791" s="84">
        <v>99</v>
      </c>
      <c r="O791" s="84">
        <v>3</v>
      </c>
      <c r="P791" s="84">
        <v>1</v>
      </c>
      <c r="Q791" s="84">
        <v>3</v>
      </c>
      <c r="R791" s="84">
        <v>753</v>
      </c>
      <c r="S791" s="84">
        <v>23</v>
      </c>
    </row>
    <row r="792" spans="1:19">
      <c r="A792" s="3">
        <v>134</v>
      </c>
      <c r="B792" s="3">
        <v>1</v>
      </c>
      <c r="C792" s="3">
        <v>4</v>
      </c>
      <c r="D792" s="46" t="s">
        <v>7348</v>
      </c>
      <c r="E792" s="84">
        <v>7</v>
      </c>
      <c r="F792" s="84">
        <v>3</v>
      </c>
      <c r="G792" s="84">
        <v>1</v>
      </c>
      <c r="H792" s="84">
        <v>3</v>
      </c>
      <c r="I792" s="84">
        <v>789</v>
      </c>
      <c r="J792" s="84">
        <v>22</v>
      </c>
      <c r="K792" s="84">
        <v>4</v>
      </c>
      <c r="L792" s="84">
        <v>2</v>
      </c>
      <c r="M792" s="84">
        <v>22</v>
      </c>
      <c r="N792" s="84">
        <v>99</v>
      </c>
      <c r="O792" s="84">
        <v>3</v>
      </c>
      <c r="P792" s="84">
        <v>1</v>
      </c>
      <c r="Q792" s="84">
        <v>3</v>
      </c>
      <c r="R792" s="84">
        <v>754</v>
      </c>
      <c r="S792" s="84">
        <v>22</v>
      </c>
    </row>
    <row r="793" spans="1:19">
      <c r="A793" s="3">
        <v>134</v>
      </c>
      <c r="B793" s="3">
        <v>1</v>
      </c>
      <c r="C793" s="3">
        <v>5</v>
      </c>
      <c r="D793" s="46" t="s">
        <v>253</v>
      </c>
      <c r="E793" s="84">
        <v>11</v>
      </c>
      <c r="F793" s="84">
        <v>2</v>
      </c>
      <c r="G793" s="84">
        <v>1</v>
      </c>
      <c r="H793" s="84">
        <v>2</v>
      </c>
      <c r="I793" s="84">
        <v>790</v>
      </c>
      <c r="J793" s="84">
        <v>21</v>
      </c>
      <c r="K793" s="84">
        <v>5</v>
      </c>
      <c r="L793" s="84">
        <v>3</v>
      </c>
      <c r="M793" s="84">
        <v>21</v>
      </c>
      <c r="N793" s="84">
        <v>99</v>
      </c>
      <c r="O793" s="84">
        <v>3</v>
      </c>
      <c r="P793" s="84">
        <v>1</v>
      </c>
      <c r="Q793" s="84">
        <v>3</v>
      </c>
      <c r="R793" s="84">
        <v>755</v>
      </c>
      <c r="S793" s="84">
        <v>21</v>
      </c>
    </row>
    <row r="794" spans="1:19">
      <c r="A794" s="3">
        <v>134</v>
      </c>
      <c r="B794" s="3">
        <v>1</v>
      </c>
      <c r="C794" s="3">
        <v>6</v>
      </c>
      <c r="D794" s="46" t="s">
        <v>22</v>
      </c>
      <c r="E794" s="84">
        <v>47</v>
      </c>
      <c r="F794" s="84">
        <v>5</v>
      </c>
      <c r="G794" s="84">
        <v>1</v>
      </c>
      <c r="H794" s="84">
        <v>5</v>
      </c>
      <c r="I794" s="84">
        <v>791</v>
      </c>
      <c r="J794" s="84">
        <v>20</v>
      </c>
      <c r="K794" s="84">
        <v>6</v>
      </c>
      <c r="L794" s="84">
        <v>4</v>
      </c>
      <c r="M794" s="84">
        <v>20</v>
      </c>
      <c r="N794" s="84">
        <v>99</v>
      </c>
      <c r="O794" s="84">
        <v>3</v>
      </c>
      <c r="P794" s="84">
        <v>1</v>
      </c>
      <c r="Q794" s="84">
        <v>3</v>
      </c>
      <c r="R794" s="84">
        <v>756</v>
      </c>
      <c r="S794" s="84">
        <v>20</v>
      </c>
    </row>
    <row r="795" spans="1:19">
      <c r="A795" s="3">
        <v>134</v>
      </c>
      <c r="B795" s="3">
        <v>1</v>
      </c>
      <c r="C795" s="3">
        <v>7</v>
      </c>
      <c r="D795" s="46" t="s">
        <v>254</v>
      </c>
      <c r="E795" s="84">
        <v>7</v>
      </c>
      <c r="F795" s="84">
        <v>1</v>
      </c>
      <c r="G795" s="84">
        <v>1</v>
      </c>
      <c r="H795" s="84">
        <v>1</v>
      </c>
      <c r="I795" s="84">
        <v>792</v>
      </c>
      <c r="J795" s="84">
        <v>19</v>
      </c>
      <c r="K795" s="84">
        <v>7</v>
      </c>
      <c r="L795" s="84">
        <v>5</v>
      </c>
      <c r="M795" s="84">
        <v>19</v>
      </c>
      <c r="N795" s="84">
        <v>99</v>
      </c>
      <c r="O795" s="84">
        <v>3</v>
      </c>
      <c r="P795" s="84">
        <v>1</v>
      </c>
      <c r="Q795" s="84">
        <v>3</v>
      </c>
      <c r="R795" s="84">
        <v>757</v>
      </c>
      <c r="S795" s="84">
        <v>19</v>
      </c>
    </row>
    <row r="796" spans="1:19">
      <c r="A796" s="3">
        <v>134</v>
      </c>
      <c r="B796" s="3">
        <v>1</v>
      </c>
      <c r="C796" s="3">
        <v>8</v>
      </c>
      <c r="D796" s="46" t="s">
        <v>11052</v>
      </c>
      <c r="E796" s="84">
        <v>3</v>
      </c>
      <c r="F796" s="84">
        <v>1</v>
      </c>
      <c r="G796" s="84">
        <v>1</v>
      </c>
      <c r="H796" s="84">
        <v>1</v>
      </c>
      <c r="I796" s="84">
        <v>793</v>
      </c>
      <c r="J796" s="84">
        <v>18</v>
      </c>
      <c r="K796" s="84">
        <v>8</v>
      </c>
      <c r="L796" s="84">
        <v>6</v>
      </c>
      <c r="M796" s="84">
        <v>18</v>
      </c>
      <c r="N796" s="84">
        <v>99</v>
      </c>
      <c r="O796" s="84">
        <v>3</v>
      </c>
      <c r="P796" s="84">
        <v>1</v>
      </c>
      <c r="Q796" s="84">
        <v>3</v>
      </c>
      <c r="R796" s="84">
        <v>758</v>
      </c>
      <c r="S796" s="84">
        <v>18</v>
      </c>
    </row>
    <row r="797" spans="1:19">
      <c r="A797" s="3">
        <v>134</v>
      </c>
      <c r="B797" s="3">
        <v>1</v>
      </c>
      <c r="C797" s="3">
        <v>9</v>
      </c>
      <c r="D797" s="46" t="s">
        <v>22</v>
      </c>
      <c r="E797" s="84">
        <v>48</v>
      </c>
      <c r="F797" s="84">
        <v>4</v>
      </c>
      <c r="G797" s="84">
        <v>2</v>
      </c>
      <c r="H797" s="84">
        <v>4</v>
      </c>
      <c r="I797" s="84">
        <v>794</v>
      </c>
      <c r="J797" s="84">
        <v>17</v>
      </c>
      <c r="K797" s="84">
        <v>9</v>
      </c>
      <c r="L797" s="84">
        <v>7</v>
      </c>
      <c r="M797" s="84">
        <v>17</v>
      </c>
      <c r="N797" s="84">
        <v>99</v>
      </c>
      <c r="O797" s="84">
        <v>3</v>
      </c>
      <c r="P797" s="84">
        <v>1</v>
      </c>
      <c r="Q797" s="84">
        <v>3</v>
      </c>
      <c r="R797" s="84">
        <v>759</v>
      </c>
      <c r="S797" s="84">
        <v>17</v>
      </c>
    </row>
    <row r="798" spans="1:19">
      <c r="A798" s="3">
        <v>134</v>
      </c>
      <c r="B798" s="3">
        <v>1</v>
      </c>
      <c r="C798" s="3">
        <v>10</v>
      </c>
      <c r="D798" s="46" t="s">
        <v>11053</v>
      </c>
      <c r="E798" s="84">
        <v>3</v>
      </c>
      <c r="F798" s="84">
        <v>1</v>
      </c>
      <c r="G798" s="84">
        <v>1</v>
      </c>
      <c r="H798" s="84">
        <v>1</v>
      </c>
      <c r="I798" s="84">
        <v>795</v>
      </c>
      <c r="J798" s="84">
        <v>16</v>
      </c>
      <c r="K798" s="84">
        <v>10</v>
      </c>
      <c r="L798" s="84">
        <v>8</v>
      </c>
      <c r="M798" s="84">
        <v>16</v>
      </c>
      <c r="N798" s="84">
        <v>99</v>
      </c>
      <c r="O798" s="84">
        <v>3</v>
      </c>
      <c r="P798" s="84">
        <v>1</v>
      </c>
      <c r="Q798" s="84">
        <v>3</v>
      </c>
      <c r="R798" s="84">
        <v>760</v>
      </c>
      <c r="S798" s="84">
        <v>16</v>
      </c>
    </row>
    <row r="799" spans="1:19">
      <c r="A799" s="3">
        <v>134</v>
      </c>
      <c r="B799" s="3">
        <v>1</v>
      </c>
      <c r="C799" s="3">
        <v>11</v>
      </c>
      <c r="D799" s="46" t="s">
        <v>2820</v>
      </c>
      <c r="E799" s="84">
        <v>7</v>
      </c>
      <c r="F799" s="84">
        <v>1</v>
      </c>
      <c r="G799" s="84">
        <v>1</v>
      </c>
      <c r="H799" s="84">
        <v>1</v>
      </c>
      <c r="I799" s="84">
        <v>796</v>
      </c>
      <c r="J799" s="84">
        <v>15</v>
      </c>
      <c r="K799" s="84">
        <v>11</v>
      </c>
      <c r="L799" s="84">
        <v>9</v>
      </c>
      <c r="M799" s="84">
        <v>15</v>
      </c>
      <c r="N799" s="84">
        <v>99</v>
      </c>
      <c r="O799" s="84">
        <v>3</v>
      </c>
      <c r="P799" s="84">
        <v>1</v>
      </c>
      <c r="Q799" s="84">
        <v>3</v>
      </c>
      <c r="R799" s="84">
        <v>761</v>
      </c>
      <c r="S799" s="84">
        <v>15</v>
      </c>
    </row>
    <row r="800" spans="1:19">
      <c r="A800" s="3">
        <v>134</v>
      </c>
      <c r="B800" s="3">
        <v>1</v>
      </c>
      <c r="C800" s="3">
        <v>12</v>
      </c>
      <c r="D800" s="46" t="s">
        <v>22</v>
      </c>
      <c r="E800" s="84">
        <v>49</v>
      </c>
      <c r="F800" s="84">
        <v>3</v>
      </c>
      <c r="G800" s="84">
        <v>3</v>
      </c>
      <c r="H800" s="84">
        <v>3</v>
      </c>
      <c r="I800" s="84">
        <v>797</v>
      </c>
      <c r="J800" s="84">
        <v>14</v>
      </c>
      <c r="K800" s="84">
        <v>12</v>
      </c>
      <c r="L800" s="84">
        <v>10</v>
      </c>
      <c r="M800" s="84">
        <v>14</v>
      </c>
      <c r="N800" s="84">
        <v>99</v>
      </c>
      <c r="O800" s="84">
        <v>3</v>
      </c>
      <c r="P800" s="84">
        <v>1</v>
      </c>
      <c r="Q800" s="84">
        <v>3</v>
      </c>
      <c r="R800" s="84">
        <v>762</v>
      </c>
      <c r="S800" s="84">
        <v>14</v>
      </c>
    </row>
    <row r="801" spans="1:19">
      <c r="A801" s="3">
        <v>134</v>
      </c>
      <c r="B801" s="3">
        <v>1</v>
      </c>
      <c r="C801" s="3">
        <v>13</v>
      </c>
      <c r="D801" s="46" t="s">
        <v>7079</v>
      </c>
      <c r="E801" s="84">
        <v>2</v>
      </c>
      <c r="F801" s="84">
        <v>1</v>
      </c>
      <c r="G801" s="84">
        <v>1</v>
      </c>
      <c r="H801" s="84">
        <v>1</v>
      </c>
      <c r="I801" s="84">
        <v>798</v>
      </c>
      <c r="J801" s="84">
        <v>13</v>
      </c>
      <c r="K801" s="114">
        <v>13</v>
      </c>
      <c r="L801" s="84">
        <v>11</v>
      </c>
      <c r="M801" s="114">
        <v>13</v>
      </c>
      <c r="N801" s="84">
        <v>99</v>
      </c>
      <c r="O801" s="84">
        <v>3</v>
      </c>
      <c r="P801" s="84">
        <v>1</v>
      </c>
      <c r="Q801" s="84">
        <v>3</v>
      </c>
      <c r="R801" s="84">
        <v>763</v>
      </c>
      <c r="S801" s="84">
        <v>13</v>
      </c>
    </row>
    <row r="802" spans="1:19">
      <c r="A802" s="3">
        <v>134</v>
      </c>
      <c r="B802" s="3">
        <v>2</v>
      </c>
      <c r="C802" s="3">
        <v>1</v>
      </c>
      <c r="D802" s="46" t="s">
        <v>7343</v>
      </c>
      <c r="E802" s="84">
        <v>5</v>
      </c>
      <c r="F802" s="84">
        <v>1</v>
      </c>
      <c r="G802" s="84">
        <v>1</v>
      </c>
      <c r="H802" s="84">
        <v>1</v>
      </c>
      <c r="I802" s="84">
        <v>799</v>
      </c>
      <c r="J802" s="84">
        <v>12</v>
      </c>
      <c r="K802" s="84">
        <v>14</v>
      </c>
      <c r="L802" s="114">
        <v>12</v>
      </c>
      <c r="M802" s="114">
        <v>12</v>
      </c>
      <c r="N802" s="84">
        <v>100</v>
      </c>
      <c r="O802" s="84">
        <v>2</v>
      </c>
      <c r="P802" s="84">
        <v>2</v>
      </c>
      <c r="Q802" s="84">
        <v>2</v>
      </c>
      <c r="R802" s="84">
        <v>764</v>
      </c>
      <c r="S802" s="84">
        <v>12</v>
      </c>
    </row>
    <row r="803" spans="1:19">
      <c r="A803" s="3">
        <v>134</v>
      </c>
      <c r="B803" s="3">
        <v>2</v>
      </c>
      <c r="C803" s="3">
        <v>2</v>
      </c>
      <c r="D803" s="46" t="s">
        <v>11054</v>
      </c>
      <c r="E803" s="84">
        <v>6</v>
      </c>
      <c r="F803" s="84">
        <v>1</v>
      </c>
      <c r="G803" s="84">
        <v>1</v>
      </c>
      <c r="H803" s="84">
        <v>1</v>
      </c>
      <c r="I803" s="84">
        <v>800</v>
      </c>
      <c r="J803" s="84">
        <v>11</v>
      </c>
      <c r="K803" s="84">
        <v>15</v>
      </c>
      <c r="L803" s="84">
        <v>13</v>
      </c>
      <c r="M803" s="84">
        <v>11</v>
      </c>
      <c r="N803" s="84">
        <v>100</v>
      </c>
      <c r="O803" s="84">
        <v>2</v>
      </c>
      <c r="P803" s="84">
        <v>2</v>
      </c>
      <c r="Q803" s="84">
        <v>2</v>
      </c>
      <c r="R803" s="84">
        <v>765</v>
      </c>
      <c r="S803" s="84">
        <v>11</v>
      </c>
    </row>
    <row r="804" spans="1:19">
      <c r="A804" s="3">
        <v>134</v>
      </c>
      <c r="B804" s="3">
        <v>2</v>
      </c>
      <c r="C804" s="3">
        <v>3</v>
      </c>
      <c r="D804" s="46" t="s">
        <v>1184</v>
      </c>
      <c r="E804" s="84">
        <v>1</v>
      </c>
      <c r="F804" s="84">
        <v>1</v>
      </c>
      <c r="G804" s="84">
        <v>1</v>
      </c>
      <c r="H804" s="84">
        <v>1</v>
      </c>
      <c r="I804" s="84">
        <v>801</v>
      </c>
      <c r="J804" s="84">
        <v>10</v>
      </c>
      <c r="K804" s="84">
        <v>16</v>
      </c>
      <c r="L804" s="84">
        <v>14</v>
      </c>
      <c r="M804" s="84">
        <v>10</v>
      </c>
      <c r="N804" s="84">
        <v>100</v>
      </c>
      <c r="O804" s="84">
        <v>2</v>
      </c>
      <c r="P804" s="84">
        <v>2</v>
      </c>
      <c r="Q804" s="84">
        <v>2</v>
      </c>
      <c r="R804" s="84">
        <v>766</v>
      </c>
      <c r="S804" s="84">
        <v>10</v>
      </c>
    </row>
    <row r="805" spans="1:19">
      <c r="A805" s="3">
        <v>134</v>
      </c>
      <c r="B805" s="3">
        <v>2</v>
      </c>
      <c r="C805" s="3">
        <v>4</v>
      </c>
      <c r="D805" s="46" t="s">
        <v>11055</v>
      </c>
      <c r="E805" s="84">
        <v>8</v>
      </c>
      <c r="F805" s="84">
        <v>2</v>
      </c>
      <c r="G805" s="84">
        <v>2</v>
      </c>
      <c r="H805" s="84">
        <v>2</v>
      </c>
      <c r="I805" s="84">
        <v>802</v>
      </c>
      <c r="J805" s="84">
        <v>9</v>
      </c>
      <c r="K805" s="84">
        <v>17</v>
      </c>
      <c r="L805" s="84">
        <v>15</v>
      </c>
      <c r="M805" s="84">
        <v>9</v>
      </c>
      <c r="N805" s="84">
        <v>100</v>
      </c>
      <c r="O805" s="84">
        <v>2</v>
      </c>
      <c r="P805" s="84">
        <v>2</v>
      </c>
      <c r="Q805" s="84">
        <v>2</v>
      </c>
      <c r="R805" s="84">
        <v>767</v>
      </c>
      <c r="S805" s="84">
        <v>9</v>
      </c>
    </row>
    <row r="806" spans="1:19">
      <c r="A806" s="3">
        <v>134</v>
      </c>
      <c r="B806" s="3">
        <v>2</v>
      </c>
      <c r="C806" s="3">
        <v>5</v>
      </c>
      <c r="D806" s="46" t="s">
        <v>253</v>
      </c>
      <c r="E806" s="84">
        <v>12</v>
      </c>
      <c r="F806" s="84">
        <v>1</v>
      </c>
      <c r="G806" s="84">
        <v>2</v>
      </c>
      <c r="H806" s="84">
        <v>1</v>
      </c>
      <c r="I806" s="84">
        <v>803</v>
      </c>
      <c r="J806" s="84">
        <v>8</v>
      </c>
      <c r="K806" s="84">
        <v>18</v>
      </c>
      <c r="L806" s="84">
        <v>16</v>
      </c>
      <c r="M806" s="84">
        <v>8</v>
      </c>
      <c r="N806" s="84">
        <v>100</v>
      </c>
      <c r="O806" s="84">
        <v>2</v>
      </c>
      <c r="P806" s="84">
        <v>2</v>
      </c>
      <c r="Q806" s="84">
        <v>2</v>
      </c>
      <c r="R806" s="84">
        <v>768</v>
      </c>
      <c r="S806" s="84">
        <v>8</v>
      </c>
    </row>
    <row r="807" spans="1:19">
      <c r="A807" s="3">
        <v>134</v>
      </c>
      <c r="B807" s="3">
        <v>2</v>
      </c>
      <c r="C807" s="3">
        <v>6</v>
      </c>
      <c r="D807" s="46" t="s">
        <v>22</v>
      </c>
      <c r="E807" s="84">
        <v>50</v>
      </c>
      <c r="F807" s="84">
        <v>2</v>
      </c>
      <c r="G807" s="84">
        <v>4</v>
      </c>
      <c r="H807" s="84">
        <v>2</v>
      </c>
      <c r="I807" s="84">
        <v>804</v>
      </c>
      <c r="J807" s="84">
        <v>7</v>
      </c>
      <c r="K807" s="84">
        <v>19</v>
      </c>
      <c r="L807" s="84">
        <v>17</v>
      </c>
      <c r="M807" s="84">
        <v>7</v>
      </c>
      <c r="N807" s="84">
        <v>100</v>
      </c>
      <c r="O807" s="84">
        <v>2</v>
      </c>
      <c r="P807" s="84">
        <v>2</v>
      </c>
      <c r="Q807" s="84">
        <v>2</v>
      </c>
      <c r="R807" s="84">
        <v>769</v>
      </c>
      <c r="S807" s="84">
        <v>7</v>
      </c>
    </row>
    <row r="808" spans="1:19">
      <c r="A808" s="3">
        <v>134</v>
      </c>
      <c r="B808" s="3">
        <v>3</v>
      </c>
      <c r="C808" s="3">
        <v>1</v>
      </c>
      <c r="D808" s="46" t="s">
        <v>10908</v>
      </c>
      <c r="E808" s="84">
        <v>9</v>
      </c>
      <c r="F808" s="84">
        <v>1</v>
      </c>
      <c r="G808" s="84">
        <v>3</v>
      </c>
      <c r="H808" s="84">
        <v>1</v>
      </c>
      <c r="I808" s="84">
        <v>805</v>
      </c>
      <c r="J808" s="84">
        <v>6</v>
      </c>
      <c r="K808" s="84">
        <v>20</v>
      </c>
      <c r="L808" s="84">
        <v>18</v>
      </c>
      <c r="M808" s="84">
        <v>6</v>
      </c>
      <c r="N808" s="84">
        <v>101</v>
      </c>
      <c r="O808" s="84">
        <v>1</v>
      </c>
      <c r="P808" s="84">
        <v>3</v>
      </c>
      <c r="Q808" s="84">
        <v>1</v>
      </c>
      <c r="R808" s="84">
        <v>770</v>
      </c>
      <c r="S808" s="84">
        <v>6</v>
      </c>
    </row>
    <row r="809" spans="1:19">
      <c r="A809" s="3">
        <v>134</v>
      </c>
      <c r="B809" s="3">
        <v>3</v>
      </c>
      <c r="C809" s="3">
        <v>2</v>
      </c>
      <c r="D809" s="46" t="s">
        <v>22</v>
      </c>
      <c r="E809" s="84">
        <v>51</v>
      </c>
      <c r="F809" s="84">
        <v>1</v>
      </c>
      <c r="G809" s="84">
        <v>5</v>
      </c>
      <c r="H809" s="84">
        <v>1</v>
      </c>
      <c r="I809" s="84">
        <v>806</v>
      </c>
      <c r="J809" s="84">
        <v>5</v>
      </c>
      <c r="K809" s="84">
        <v>21</v>
      </c>
      <c r="L809" s="84">
        <v>19</v>
      </c>
      <c r="M809" s="84">
        <v>5</v>
      </c>
      <c r="N809" s="84">
        <v>101</v>
      </c>
      <c r="O809" s="84">
        <v>1</v>
      </c>
      <c r="P809" s="84">
        <v>3</v>
      </c>
      <c r="Q809" s="84">
        <v>1</v>
      </c>
      <c r="R809" s="84">
        <v>771</v>
      </c>
      <c r="S809" s="84">
        <v>5</v>
      </c>
    </row>
    <row r="810" spans="1:19">
      <c r="A810" s="3">
        <v>134</v>
      </c>
      <c r="B810" s="3">
        <v>3</v>
      </c>
      <c r="C810" s="3">
        <v>3</v>
      </c>
      <c r="D810" s="46" t="s">
        <v>2736</v>
      </c>
      <c r="E810" s="84">
        <v>7</v>
      </c>
      <c r="F810" s="84">
        <v>1</v>
      </c>
      <c r="G810" s="84">
        <v>1</v>
      </c>
      <c r="H810" s="84">
        <v>1</v>
      </c>
      <c r="I810" s="84">
        <v>807</v>
      </c>
      <c r="J810" s="84">
        <v>4</v>
      </c>
      <c r="K810" s="84">
        <v>22</v>
      </c>
      <c r="L810" s="84">
        <v>20</v>
      </c>
      <c r="M810" s="84">
        <v>4</v>
      </c>
      <c r="N810" s="84">
        <v>101</v>
      </c>
      <c r="O810" s="84">
        <v>1</v>
      </c>
      <c r="P810" s="84">
        <v>3</v>
      </c>
      <c r="Q810" s="84">
        <v>1</v>
      </c>
      <c r="R810" s="84">
        <v>772</v>
      </c>
      <c r="S810" s="84">
        <v>4</v>
      </c>
    </row>
    <row r="811" spans="1:19">
      <c r="A811" s="3">
        <v>134</v>
      </c>
      <c r="B811" s="3">
        <v>3</v>
      </c>
      <c r="C811" s="3">
        <v>4</v>
      </c>
      <c r="D811" s="46" t="s">
        <v>1284</v>
      </c>
      <c r="E811" s="84">
        <v>5</v>
      </c>
      <c r="F811" s="84">
        <v>1</v>
      </c>
      <c r="G811" s="84">
        <v>1</v>
      </c>
      <c r="H811" s="84">
        <v>1</v>
      </c>
      <c r="I811" s="84">
        <v>808</v>
      </c>
      <c r="J811" s="84">
        <v>3</v>
      </c>
      <c r="K811" s="84">
        <v>23</v>
      </c>
      <c r="L811" s="84">
        <v>21</v>
      </c>
      <c r="M811" s="84">
        <v>3</v>
      </c>
      <c r="N811" s="84">
        <v>101</v>
      </c>
      <c r="O811" s="84">
        <v>1</v>
      </c>
      <c r="P811" s="84">
        <v>3</v>
      </c>
      <c r="Q811" s="84">
        <v>1</v>
      </c>
      <c r="R811" s="84">
        <v>773</v>
      </c>
      <c r="S811" s="84">
        <v>3</v>
      </c>
    </row>
    <row r="812" spans="1:19">
      <c r="A812" s="3">
        <v>134</v>
      </c>
      <c r="B812" s="3">
        <v>3</v>
      </c>
      <c r="C812" s="3">
        <v>5</v>
      </c>
      <c r="D812" s="46" t="s">
        <v>667</v>
      </c>
      <c r="E812" s="84">
        <v>4</v>
      </c>
      <c r="F812" s="84">
        <v>1</v>
      </c>
      <c r="G812" s="84">
        <v>1</v>
      </c>
      <c r="H812" s="84">
        <v>1</v>
      </c>
      <c r="I812" s="84">
        <v>809</v>
      </c>
      <c r="J812" s="84">
        <v>2</v>
      </c>
      <c r="K812" s="84">
        <v>24</v>
      </c>
      <c r="L812" s="84">
        <v>22</v>
      </c>
      <c r="M812" s="84">
        <v>2</v>
      </c>
      <c r="N812" s="84">
        <v>101</v>
      </c>
      <c r="O812" s="84">
        <v>1</v>
      </c>
      <c r="P812" s="84">
        <v>3</v>
      </c>
      <c r="Q812" s="84">
        <v>1</v>
      </c>
      <c r="R812" s="84">
        <v>774</v>
      </c>
      <c r="S812" s="84">
        <v>2</v>
      </c>
    </row>
    <row r="813" spans="1:19">
      <c r="A813" s="3">
        <v>134</v>
      </c>
      <c r="B813" s="3">
        <v>3</v>
      </c>
      <c r="C813" s="3">
        <v>6</v>
      </c>
      <c r="D813" s="46" t="s">
        <v>10742</v>
      </c>
      <c r="E813" s="84">
        <v>3</v>
      </c>
      <c r="F813" s="84">
        <v>1</v>
      </c>
      <c r="G813" s="84">
        <v>1</v>
      </c>
      <c r="H813" s="84">
        <v>1</v>
      </c>
      <c r="I813" s="84">
        <v>810</v>
      </c>
      <c r="J813" s="84">
        <v>1</v>
      </c>
      <c r="K813" s="84">
        <v>25</v>
      </c>
      <c r="L813" s="84">
        <v>23</v>
      </c>
      <c r="M813" s="84">
        <v>1</v>
      </c>
      <c r="N813" s="84">
        <v>101</v>
      </c>
      <c r="O813" s="84">
        <v>1</v>
      </c>
      <c r="P813" s="84">
        <v>3</v>
      </c>
      <c r="Q813" s="84">
        <v>1</v>
      </c>
      <c r="R813" s="84">
        <v>775</v>
      </c>
      <c r="S813" s="84">
        <v>1</v>
      </c>
    </row>
  </sheetData>
  <printOptions horizontalCentered="1" verticalCentered="1" gridLines="1"/>
  <pageMargins left="0.25" right="0.25" top="0.5" bottom="0" header="0" footer="0"/>
  <pageSetup scale="75" fitToHeight="25" orientation="portrait" horizontalDpi="300" verticalDpi="300" r:id="rId1"/>
  <headerFooter alignWithMargins="0">
    <oddHeader>&amp;C&amp;"Arial,Bold"&amp;20Shir Hamaalot</oddHeader>
  </headerFooter>
  <legacyDrawing r:id="rId2"/>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sheetPr>
    <pageSetUpPr fitToPage="1"/>
  </sheetPr>
  <dimension ref="A1:K57"/>
  <sheetViews>
    <sheetView showZeros="0" workbookViewId="0">
      <pane xSplit="1" ySplit="3" topLeftCell="B4" activePane="bottomRight" state="frozen"/>
      <selection pane="topRight"/>
      <selection pane="bottomLeft"/>
      <selection pane="bottomRight" activeCell="W21" sqref="W21"/>
    </sheetView>
  </sheetViews>
  <sheetFormatPr defaultColWidth="9.140625" defaultRowHeight="12.75"/>
  <cols>
    <col min="1" max="1" width="11.7109375" style="8" bestFit="1" customWidth="1"/>
    <col min="2" max="3" width="4.7109375" style="8" bestFit="1" customWidth="1"/>
    <col min="4" max="5" width="5.28515625" style="8" bestFit="1" customWidth="1"/>
    <col min="6" max="6" width="5.140625" style="8" bestFit="1" customWidth="1"/>
    <col min="7" max="7" width="6" style="8" bestFit="1" customWidth="1"/>
    <col min="8" max="10" width="6.5703125" style="8" bestFit="1" customWidth="1"/>
    <col min="11" max="11" width="7.28515625" style="8" bestFit="1" customWidth="1"/>
    <col min="12" max="16384" width="9.140625" style="3"/>
  </cols>
  <sheetData>
    <row r="1" spans="1:11">
      <c r="A1" s="1"/>
      <c r="B1" s="1" t="s">
        <v>1</v>
      </c>
      <c r="C1" s="1" t="s">
        <v>1</v>
      </c>
      <c r="D1" s="1" t="s">
        <v>0</v>
      </c>
      <c r="E1" s="1" t="s">
        <v>0</v>
      </c>
      <c r="F1" s="1" t="s">
        <v>1</v>
      </c>
      <c r="G1" s="1" t="s">
        <v>1</v>
      </c>
      <c r="H1" s="1" t="s">
        <v>1807</v>
      </c>
      <c r="I1" s="1" t="s">
        <v>1807</v>
      </c>
      <c r="J1" s="1" t="s">
        <v>1807</v>
      </c>
      <c r="K1" s="1" t="s">
        <v>1807</v>
      </c>
    </row>
    <row r="2" spans="1:11">
      <c r="A2" s="1"/>
      <c r="B2" s="1" t="s">
        <v>6</v>
      </c>
      <c r="C2" s="1" t="s">
        <v>6</v>
      </c>
      <c r="D2" s="1" t="s">
        <v>6</v>
      </c>
      <c r="E2" s="1" t="s">
        <v>6</v>
      </c>
      <c r="F2" s="1" t="s">
        <v>11056</v>
      </c>
      <c r="G2" s="1" t="s">
        <v>2056</v>
      </c>
      <c r="H2" s="1" t="s">
        <v>1225</v>
      </c>
      <c r="I2" s="1" t="s">
        <v>1225</v>
      </c>
      <c r="J2" s="1" t="s">
        <v>1225</v>
      </c>
      <c r="K2" s="1" t="s">
        <v>6</v>
      </c>
    </row>
    <row r="3" spans="1:11">
      <c r="A3" s="1"/>
      <c r="B3" s="1"/>
      <c r="C3" s="1" t="s">
        <v>9</v>
      </c>
      <c r="D3" s="1"/>
      <c r="E3" s="1" t="s">
        <v>9</v>
      </c>
      <c r="F3" s="1" t="s">
        <v>134</v>
      </c>
      <c r="G3" s="1" t="s">
        <v>134</v>
      </c>
      <c r="H3" s="1"/>
      <c r="I3" s="1"/>
      <c r="J3" s="1"/>
      <c r="K3" s="1"/>
    </row>
    <row r="4" spans="1:11" ht="15">
      <c r="A4" s="309" t="s">
        <v>3010</v>
      </c>
      <c r="B4" s="16">
        <v>1</v>
      </c>
      <c r="C4" s="16">
        <v>54</v>
      </c>
      <c r="D4" s="16">
        <v>1</v>
      </c>
      <c r="E4" s="16">
        <v>8</v>
      </c>
      <c r="F4" s="16"/>
      <c r="G4" s="16"/>
      <c r="H4" s="16">
        <v>1</v>
      </c>
      <c r="I4" s="6"/>
      <c r="J4" s="6"/>
      <c r="K4" s="16"/>
    </row>
    <row r="5" spans="1:11" ht="15">
      <c r="A5" s="309" t="s">
        <v>11057</v>
      </c>
      <c r="B5" s="16">
        <v>2</v>
      </c>
      <c r="C5" s="16">
        <v>53</v>
      </c>
      <c r="D5" s="16">
        <v>1</v>
      </c>
      <c r="E5" s="16">
        <v>8</v>
      </c>
      <c r="F5" s="16"/>
      <c r="G5" s="16"/>
      <c r="H5" s="16">
        <v>2</v>
      </c>
      <c r="I5" s="6"/>
      <c r="J5" s="6"/>
      <c r="K5" s="16"/>
    </row>
    <row r="6" spans="1:11" ht="15">
      <c r="A6" s="3137" t="s">
        <v>11058</v>
      </c>
      <c r="B6" s="16">
        <v>3</v>
      </c>
      <c r="C6" s="27">
        <v>52</v>
      </c>
      <c r="D6" s="16">
        <v>1</v>
      </c>
      <c r="E6" s="16">
        <v>8</v>
      </c>
      <c r="F6" s="3143">
        <v>1</v>
      </c>
      <c r="G6" s="16">
        <v>52</v>
      </c>
      <c r="H6" s="16">
        <v>3</v>
      </c>
      <c r="I6" s="6"/>
      <c r="J6" s="6"/>
      <c r="K6" s="16"/>
    </row>
    <row r="7" spans="1:11" ht="15">
      <c r="A7" s="3137" t="s">
        <v>9478</v>
      </c>
      <c r="B7" s="16">
        <v>4</v>
      </c>
      <c r="C7" s="16">
        <v>51</v>
      </c>
      <c r="D7" s="16">
        <v>1</v>
      </c>
      <c r="E7" s="16">
        <v>8</v>
      </c>
      <c r="F7" s="3143">
        <v>2</v>
      </c>
      <c r="G7" s="16">
        <v>51</v>
      </c>
      <c r="H7" s="16">
        <v>4</v>
      </c>
      <c r="I7" s="6"/>
      <c r="J7" s="6"/>
      <c r="K7" s="16"/>
    </row>
    <row r="8" spans="1:11" ht="15">
      <c r="A8" s="3138" t="s">
        <v>1890</v>
      </c>
      <c r="B8" s="16">
        <v>5</v>
      </c>
      <c r="C8" s="16">
        <v>50</v>
      </c>
      <c r="D8" s="16">
        <v>1</v>
      </c>
      <c r="E8" s="16">
        <v>8</v>
      </c>
      <c r="F8" s="3143">
        <v>3</v>
      </c>
      <c r="G8" s="16">
        <v>50</v>
      </c>
      <c r="H8" s="16">
        <v>5</v>
      </c>
      <c r="I8" s="6">
        <v>1</v>
      </c>
      <c r="J8" s="6"/>
      <c r="K8" s="27">
        <v>1</v>
      </c>
    </row>
    <row r="9" spans="1:11" ht="15">
      <c r="A9" s="3138" t="s">
        <v>11059</v>
      </c>
      <c r="B9" s="16">
        <v>6</v>
      </c>
      <c r="C9" s="16">
        <v>49</v>
      </c>
      <c r="D9" s="16">
        <v>2</v>
      </c>
      <c r="E9" s="16">
        <v>7</v>
      </c>
      <c r="F9" s="3143">
        <v>4</v>
      </c>
      <c r="G9" s="16">
        <v>49</v>
      </c>
      <c r="H9" s="16">
        <v>6</v>
      </c>
      <c r="I9" s="6">
        <v>2</v>
      </c>
      <c r="J9" s="6">
        <v>1</v>
      </c>
      <c r="K9" s="27">
        <v>2</v>
      </c>
    </row>
    <row r="10" spans="1:11" ht="15">
      <c r="A10" s="3137" t="s">
        <v>7369</v>
      </c>
      <c r="B10" s="16">
        <v>7</v>
      </c>
      <c r="C10" s="16">
        <v>48</v>
      </c>
      <c r="D10" s="16">
        <v>2</v>
      </c>
      <c r="E10" s="16">
        <v>7</v>
      </c>
      <c r="F10" s="3143">
        <v>5</v>
      </c>
      <c r="G10" s="16">
        <v>48</v>
      </c>
      <c r="H10" s="16">
        <v>7</v>
      </c>
      <c r="I10" s="6">
        <v>3</v>
      </c>
      <c r="J10" s="6">
        <v>2</v>
      </c>
      <c r="K10" s="16"/>
    </row>
    <row r="11" spans="1:11" ht="15">
      <c r="A11" s="3137" t="s">
        <v>11060</v>
      </c>
      <c r="B11" s="16">
        <v>8</v>
      </c>
      <c r="C11" s="16">
        <v>47</v>
      </c>
      <c r="D11" s="16">
        <v>2</v>
      </c>
      <c r="E11" s="16">
        <v>7</v>
      </c>
      <c r="F11" s="3143">
        <v>6</v>
      </c>
      <c r="G11" s="16">
        <v>47</v>
      </c>
      <c r="H11" s="16">
        <v>8</v>
      </c>
      <c r="I11" s="6">
        <v>4</v>
      </c>
      <c r="J11" s="6">
        <v>3</v>
      </c>
      <c r="K11" s="16"/>
    </row>
    <row r="12" spans="1:11" ht="15">
      <c r="A12" s="3137" t="s">
        <v>11061</v>
      </c>
      <c r="B12" s="16">
        <v>9</v>
      </c>
      <c r="C12" s="16">
        <v>46</v>
      </c>
      <c r="D12" s="16">
        <v>2</v>
      </c>
      <c r="E12" s="16">
        <v>7</v>
      </c>
      <c r="F12" s="3143">
        <v>7</v>
      </c>
      <c r="G12" s="16">
        <v>46</v>
      </c>
      <c r="H12" s="16">
        <v>9</v>
      </c>
      <c r="I12" s="6">
        <v>5</v>
      </c>
      <c r="J12" s="6">
        <v>4</v>
      </c>
      <c r="K12" s="16"/>
    </row>
    <row r="13" spans="1:11" ht="15">
      <c r="A13" s="3137" t="s">
        <v>11062</v>
      </c>
      <c r="B13" s="16">
        <v>10</v>
      </c>
      <c r="C13" s="16">
        <v>45</v>
      </c>
      <c r="D13" s="16">
        <v>2</v>
      </c>
      <c r="E13" s="16">
        <v>7</v>
      </c>
      <c r="F13" s="3143">
        <v>8</v>
      </c>
      <c r="G13" s="16">
        <v>45</v>
      </c>
      <c r="H13" s="16">
        <v>10</v>
      </c>
      <c r="I13" s="6">
        <v>6</v>
      </c>
      <c r="J13" s="6">
        <v>5</v>
      </c>
      <c r="K13" s="16"/>
    </row>
    <row r="14" spans="1:11" ht="15">
      <c r="A14" s="3137" t="s">
        <v>11063</v>
      </c>
      <c r="B14" s="16">
        <v>11</v>
      </c>
      <c r="C14" s="16">
        <v>44</v>
      </c>
      <c r="D14" s="16">
        <v>2</v>
      </c>
      <c r="E14" s="16">
        <v>7</v>
      </c>
      <c r="F14" s="3143">
        <v>9</v>
      </c>
      <c r="G14" s="16">
        <v>44</v>
      </c>
      <c r="H14" s="16">
        <v>11</v>
      </c>
      <c r="I14" s="6">
        <v>7</v>
      </c>
      <c r="J14" s="6">
        <v>6</v>
      </c>
      <c r="K14" s="16"/>
    </row>
    <row r="15" spans="1:11" ht="15">
      <c r="A15" s="3137" t="s">
        <v>367</v>
      </c>
      <c r="B15" s="16">
        <v>12</v>
      </c>
      <c r="C15" s="16">
        <v>43</v>
      </c>
      <c r="D15" s="16">
        <v>2</v>
      </c>
      <c r="E15" s="16">
        <v>7</v>
      </c>
      <c r="F15" s="3143">
        <v>10</v>
      </c>
      <c r="G15" s="16">
        <v>43</v>
      </c>
      <c r="H15" s="16">
        <v>12</v>
      </c>
      <c r="I15" s="6">
        <v>8</v>
      </c>
      <c r="J15" s="6">
        <v>7</v>
      </c>
      <c r="K15" s="16"/>
    </row>
    <row r="16" spans="1:11" ht="15">
      <c r="A16" s="3137" t="s">
        <v>8735</v>
      </c>
      <c r="B16" s="16">
        <v>13</v>
      </c>
      <c r="C16" s="16">
        <v>42</v>
      </c>
      <c r="D16" s="16">
        <v>2</v>
      </c>
      <c r="E16" s="16">
        <v>7</v>
      </c>
      <c r="F16" s="3143">
        <v>11</v>
      </c>
      <c r="G16" s="16">
        <v>42</v>
      </c>
      <c r="H16" s="16">
        <v>13</v>
      </c>
      <c r="I16" s="6">
        <v>9</v>
      </c>
      <c r="J16" s="6">
        <v>8</v>
      </c>
      <c r="K16" s="16"/>
    </row>
    <row r="17" spans="1:11" ht="15">
      <c r="A17" s="3137" t="s">
        <v>1817</v>
      </c>
      <c r="B17" s="16">
        <v>14</v>
      </c>
      <c r="C17" s="16">
        <v>41</v>
      </c>
      <c r="D17" s="16">
        <v>3</v>
      </c>
      <c r="E17" s="16">
        <v>6</v>
      </c>
      <c r="F17" s="3143">
        <v>12</v>
      </c>
      <c r="G17" s="16">
        <v>41</v>
      </c>
      <c r="H17" s="16">
        <v>14</v>
      </c>
      <c r="I17" s="6">
        <v>10</v>
      </c>
      <c r="J17" s="6">
        <v>9</v>
      </c>
      <c r="K17" s="16"/>
    </row>
    <row r="18" spans="1:11" ht="15">
      <c r="A18" s="3137" t="s">
        <v>11064</v>
      </c>
      <c r="B18" s="16">
        <v>15</v>
      </c>
      <c r="C18" s="16">
        <v>40</v>
      </c>
      <c r="D18" s="16">
        <v>3</v>
      </c>
      <c r="E18" s="16">
        <v>6</v>
      </c>
      <c r="F18" s="3143">
        <v>13</v>
      </c>
      <c r="G18" s="16">
        <v>40</v>
      </c>
      <c r="H18" s="16">
        <v>15</v>
      </c>
      <c r="I18" s="6">
        <v>11</v>
      </c>
      <c r="J18" s="6">
        <v>10</v>
      </c>
      <c r="K18" s="16"/>
    </row>
    <row r="19" spans="1:11" ht="15">
      <c r="A19" s="3137" t="s">
        <v>11065</v>
      </c>
      <c r="B19" s="16">
        <v>16</v>
      </c>
      <c r="C19" s="16">
        <v>39</v>
      </c>
      <c r="D19" s="16">
        <v>3</v>
      </c>
      <c r="E19" s="16">
        <v>6</v>
      </c>
      <c r="F19" s="3143">
        <v>14</v>
      </c>
      <c r="G19" s="16">
        <v>39</v>
      </c>
      <c r="H19" s="16">
        <v>16</v>
      </c>
      <c r="I19" s="6">
        <v>12</v>
      </c>
      <c r="J19" s="6">
        <v>11</v>
      </c>
      <c r="K19" s="16"/>
    </row>
    <row r="20" spans="1:11" ht="15">
      <c r="A20" s="3138" t="s">
        <v>7469</v>
      </c>
      <c r="B20" s="16">
        <v>17</v>
      </c>
      <c r="C20" s="16">
        <v>38</v>
      </c>
      <c r="D20" s="16">
        <v>3</v>
      </c>
      <c r="E20" s="16">
        <v>6</v>
      </c>
      <c r="F20" s="3143">
        <v>15</v>
      </c>
      <c r="G20" s="16">
        <v>38</v>
      </c>
      <c r="H20" s="16">
        <v>17</v>
      </c>
      <c r="I20" s="6">
        <v>13</v>
      </c>
      <c r="J20" s="6">
        <v>12</v>
      </c>
      <c r="K20" s="27">
        <v>3</v>
      </c>
    </row>
    <row r="21" spans="1:11" ht="15">
      <c r="A21" s="3138" t="s">
        <v>11059</v>
      </c>
      <c r="B21" s="16">
        <v>18</v>
      </c>
      <c r="C21" s="16">
        <v>37</v>
      </c>
      <c r="D21" s="16">
        <v>3</v>
      </c>
      <c r="E21" s="16">
        <v>6</v>
      </c>
      <c r="F21" s="3143">
        <v>16</v>
      </c>
      <c r="G21" s="16">
        <v>37</v>
      </c>
      <c r="H21" s="16">
        <v>18</v>
      </c>
      <c r="I21" s="6"/>
      <c r="J21" s="6">
        <v>13</v>
      </c>
      <c r="K21" s="27">
        <v>4</v>
      </c>
    </row>
    <row r="22" spans="1:11" ht="15">
      <c r="A22" s="3137" t="s">
        <v>183</v>
      </c>
      <c r="B22" s="16">
        <v>19</v>
      </c>
      <c r="C22" s="16">
        <v>36</v>
      </c>
      <c r="D22" s="16">
        <v>3</v>
      </c>
      <c r="E22" s="16">
        <v>6</v>
      </c>
      <c r="F22" s="3143">
        <v>17</v>
      </c>
      <c r="G22" s="16">
        <v>36</v>
      </c>
      <c r="H22" s="16">
        <v>19</v>
      </c>
      <c r="I22" s="6"/>
      <c r="J22" s="6"/>
      <c r="K22" s="16"/>
    </row>
    <row r="23" spans="1:11" ht="15">
      <c r="A23" s="3137" t="s">
        <v>8363</v>
      </c>
      <c r="B23" s="16">
        <v>20</v>
      </c>
      <c r="C23" s="16">
        <v>35</v>
      </c>
      <c r="D23" s="16">
        <v>3</v>
      </c>
      <c r="E23" s="16">
        <v>6</v>
      </c>
      <c r="F23" s="3143">
        <v>18</v>
      </c>
      <c r="G23" s="16">
        <v>35</v>
      </c>
      <c r="H23" s="16">
        <v>20</v>
      </c>
      <c r="I23" s="6"/>
      <c r="J23" s="6"/>
      <c r="K23" s="16"/>
    </row>
    <row r="24" spans="1:11" ht="15">
      <c r="A24" s="3137" t="s">
        <v>126</v>
      </c>
      <c r="B24" s="16">
        <v>21</v>
      </c>
      <c r="C24" s="16">
        <v>34</v>
      </c>
      <c r="D24" s="16">
        <v>4</v>
      </c>
      <c r="E24" s="16">
        <v>5</v>
      </c>
      <c r="F24" s="3143">
        <v>19</v>
      </c>
      <c r="G24" s="16">
        <v>34</v>
      </c>
      <c r="H24" s="16">
        <v>21</v>
      </c>
      <c r="I24" s="6"/>
      <c r="J24" s="6"/>
      <c r="K24" s="16"/>
    </row>
    <row r="25" spans="1:11" ht="15">
      <c r="A25" s="3137" t="s">
        <v>162</v>
      </c>
      <c r="B25" s="16">
        <v>22</v>
      </c>
      <c r="C25" s="16">
        <v>33</v>
      </c>
      <c r="D25" s="16">
        <v>4</v>
      </c>
      <c r="E25" s="16">
        <v>5</v>
      </c>
      <c r="F25" s="3143">
        <v>20</v>
      </c>
      <c r="G25" s="16">
        <v>33</v>
      </c>
      <c r="H25" s="16">
        <v>22</v>
      </c>
      <c r="I25" s="6"/>
      <c r="J25" s="6"/>
      <c r="K25" s="16"/>
    </row>
    <row r="26" spans="1:11" ht="15">
      <c r="A26" s="3137" t="s">
        <v>11066</v>
      </c>
      <c r="B26" s="16">
        <v>23</v>
      </c>
      <c r="C26" s="16">
        <v>32</v>
      </c>
      <c r="D26" s="16">
        <v>4</v>
      </c>
      <c r="E26" s="16">
        <v>5</v>
      </c>
      <c r="F26" s="3143">
        <v>21</v>
      </c>
      <c r="G26" s="16">
        <v>32</v>
      </c>
      <c r="H26" s="16">
        <v>23</v>
      </c>
      <c r="I26" s="6"/>
      <c r="J26" s="6"/>
      <c r="K26" s="16"/>
    </row>
    <row r="27" spans="1:11" ht="15">
      <c r="A27" s="3137" t="s">
        <v>373</v>
      </c>
      <c r="B27" s="16">
        <v>24</v>
      </c>
      <c r="C27" s="16">
        <v>31</v>
      </c>
      <c r="D27" s="16">
        <v>4</v>
      </c>
      <c r="E27" s="16">
        <v>5</v>
      </c>
      <c r="F27" s="3143">
        <v>22</v>
      </c>
      <c r="G27" s="16">
        <v>31</v>
      </c>
      <c r="H27" s="16">
        <v>24</v>
      </c>
      <c r="I27" s="6"/>
      <c r="J27" s="6"/>
      <c r="K27" s="16"/>
    </row>
    <row r="28" spans="1:11" ht="15">
      <c r="A28" s="3137" t="s">
        <v>11067</v>
      </c>
      <c r="B28" s="16">
        <v>25</v>
      </c>
      <c r="C28" s="16">
        <v>30</v>
      </c>
      <c r="D28" s="3144">
        <v>4</v>
      </c>
      <c r="E28" s="16">
        <v>5</v>
      </c>
      <c r="F28" s="3143">
        <v>23</v>
      </c>
      <c r="G28" s="16">
        <v>30</v>
      </c>
      <c r="H28" s="16">
        <v>25</v>
      </c>
      <c r="I28" s="6"/>
      <c r="J28" s="6"/>
      <c r="K28" s="16"/>
    </row>
    <row r="29" spans="1:11" ht="15">
      <c r="A29" s="3139" t="s">
        <v>11068</v>
      </c>
      <c r="B29" s="27">
        <v>26</v>
      </c>
      <c r="C29" s="27">
        <v>29</v>
      </c>
      <c r="D29" s="16">
        <v>5</v>
      </c>
      <c r="E29" s="3144">
        <v>4</v>
      </c>
      <c r="F29" s="3145">
        <v>24</v>
      </c>
      <c r="G29" s="3145">
        <v>29</v>
      </c>
      <c r="H29" s="16">
        <v>26</v>
      </c>
      <c r="I29" s="6"/>
      <c r="J29" s="6"/>
      <c r="K29" s="16"/>
    </row>
    <row r="30" spans="1:11" ht="15">
      <c r="A30" s="3139" t="s">
        <v>1890</v>
      </c>
      <c r="B30" s="27">
        <v>27</v>
      </c>
      <c r="C30" s="27">
        <v>28</v>
      </c>
      <c r="D30" s="16">
        <v>5</v>
      </c>
      <c r="E30" s="16">
        <v>4</v>
      </c>
      <c r="F30" s="3145">
        <v>25</v>
      </c>
      <c r="G30" s="3145">
        <v>28</v>
      </c>
      <c r="H30" s="16"/>
      <c r="I30" s="6"/>
      <c r="J30" s="6"/>
      <c r="K30" s="27">
        <v>5</v>
      </c>
    </row>
    <row r="31" spans="1:11" ht="15">
      <c r="A31" s="3139" t="s">
        <v>11069</v>
      </c>
      <c r="B31" s="27">
        <v>28</v>
      </c>
      <c r="C31" s="27">
        <v>27</v>
      </c>
      <c r="D31" s="16">
        <v>5</v>
      </c>
      <c r="E31" s="16">
        <v>4</v>
      </c>
      <c r="F31" s="3146">
        <v>26</v>
      </c>
      <c r="G31" s="3145">
        <v>27</v>
      </c>
      <c r="H31" s="16">
        <v>1</v>
      </c>
      <c r="I31" s="6"/>
      <c r="J31" s="6"/>
      <c r="K31" s="16"/>
    </row>
    <row r="32" spans="1:11" ht="15">
      <c r="A32" s="3139" t="s">
        <v>2069</v>
      </c>
      <c r="B32" s="27">
        <v>29</v>
      </c>
      <c r="C32" s="27">
        <v>26</v>
      </c>
      <c r="D32" s="16">
        <v>5</v>
      </c>
      <c r="E32" s="16">
        <v>4</v>
      </c>
      <c r="F32" s="3145">
        <v>27</v>
      </c>
      <c r="G32" s="3146">
        <v>26</v>
      </c>
      <c r="H32" s="16">
        <v>2</v>
      </c>
      <c r="I32" s="6"/>
      <c r="J32" s="6"/>
      <c r="K32" s="16"/>
    </row>
    <row r="33" spans="1:11" ht="15">
      <c r="A33" s="3140" t="s">
        <v>11070</v>
      </c>
      <c r="B33" s="16">
        <v>30</v>
      </c>
      <c r="C33" s="16">
        <v>25</v>
      </c>
      <c r="D33" s="16">
        <v>5</v>
      </c>
      <c r="E33" s="16">
        <v>4</v>
      </c>
      <c r="F33" s="3145">
        <v>28</v>
      </c>
      <c r="G33" s="3145">
        <v>25</v>
      </c>
      <c r="H33" s="16">
        <v>3</v>
      </c>
      <c r="I33" s="6"/>
      <c r="J33" s="6"/>
      <c r="K33" s="16"/>
    </row>
    <row r="34" spans="1:11" ht="15">
      <c r="A34" s="3140" t="s">
        <v>11071</v>
      </c>
      <c r="B34" s="16">
        <v>31</v>
      </c>
      <c r="C34" s="16">
        <v>24</v>
      </c>
      <c r="D34" s="16">
        <v>5</v>
      </c>
      <c r="E34" s="16">
        <v>4</v>
      </c>
      <c r="F34" s="3145">
        <v>29</v>
      </c>
      <c r="G34" s="3145">
        <v>24</v>
      </c>
      <c r="H34" s="16">
        <v>4</v>
      </c>
      <c r="I34" s="6"/>
      <c r="J34" s="6"/>
      <c r="K34" s="16"/>
    </row>
    <row r="35" spans="1:11" ht="15">
      <c r="A35" s="3141" t="s">
        <v>2069</v>
      </c>
      <c r="B35" s="16">
        <v>32</v>
      </c>
      <c r="C35" s="16">
        <v>23</v>
      </c>
      <c r="D35" s="16">
        <v>6</v>
      </c>
      <c r="E35" s="16">
        <v>3</v>
      </c>
      <c r="F35" s="16">
        <v>30</v>
      </c>
      <c r="G35" s="3147">
        <v>23</v>
      </c>
      <c r="H35" s="16">
        <v>5</v>
      </c>
      <c r="I35" s="6"/>
      <c r="J35" s="6"/>
      <c r="K35" s="16"/>
    </row>
    <row r="36" spans="1:11" ht="15">
      <c r="A36" s="3142" t="s">
        <v>11072</v>
      </c>
      <c r="B36" s="16">
        <v>33</v>
      </c>
      <c r="C36" s="16">
        <v>22</v>
      </c>
      <c r="D36" s="16">
        <v>6</v>
      </c>
      <c r="E36" s="16">
        <v>3</v>
      </c>
      <c r="F36" s="16">
        <v>31</v>
      </c>
      <c r="G36" s="3147">
        <v>22</v>
      </c>
      <c r="H36" s="16">
        <v>6</v>
      </c>
      <c r="I36" s="6"/>
      <c r="J36" s="6"/>
      <c r="K36" s="27">
        <v>6</v>
      </c>
    </row>
    <row r="37" spans="1:11" ht="15">
      <c r="A37" s="3141" t="s">
        <v>11073</v>
      </c>
      <c r="B37" s="16">
        <v>34</v>
      </c>
      <c r="C37" s="16">
        <v>21</v>
      </c>
      <c r="D37" s="16">
        <v>6</v>
      </c>
      <c r="E37" s="16">
        <v>3</v>
      </c>
      <c r="F37" s="16">
        <v>32</v>
      </c>
      <c r="G37" s="3147">
        <v>21</v>
      </c>
      <c r="H37" s="16">
        <v>7</v>
      </c>
      <c r="I37" s="6"/>
      <c r="J37" s="6"/>
      <c r="K37" s="16"/>
    </row>
    <row r="38" spans="1:11" ht="15">
      <c r="A38" s="3141" t="s">
        <v>2720</v>
      </c>
      <c r="B38" s="16">
        <v>35</v>
      </c>
      <c r="C38" s="16">
        <v>20</v>
      </c>
      <c r="D38" s="16">
        <v>6</v>
      </c>
      <c r="E38" s="16">
        <v>3</v>
      </c>
      <c r="F38" s="16">
        <v>33</v>
      </c>
      <c r="G38" s="3147">
        <v>20</v>
      </c>
      <c r="H38" s="16">
        <v>8</v>
      </c>
      <c r="I38" s="6"/>
      <c r="J38" s="6"/>
      <c r="K38" s="16"/>
    </row>
    <row r="39" spans="1:11" ht="15">
      <c r="A39" s="3141" t="s">
        <v>11074</v>
      </c>
      <c r="B39" s="16">
        <v>36</v>
      </c>
      <c r="C39" s="16">
        <v>19</v>
      </c>
      <c r="D39" s="16">
        <v>6</v>
      </c>
      <c r="E39" s="16">
        <v>3</v>
      </c>
      <c r="F39" s="16">
        <v>34</v>
      </c>
      <c r="G39" s="3147">
        <v>19</v>
      </c>
      <c r="H39" s="16">
        <v>9</v>
      </c>
      <c r="I39" s="6"/>
      <c r="J39" s="6"/>
      <c r="K39" s="16"/>
    </row>
    <row r="40" spans="1:11" ht="15">
      <c r="A40" s="3141" t="s">
        <v>2720</v>
      </c>
      <c r="B40" s="16">
        <v>37</v>
      </c>
      <c r="C40" s="16">
        <v>18</v>
      </c>
      <c r="D40" s="16">
        <v>6</v>
      </c>
      <c r="E40" s="16">
        <v>3</v>
      </c>
      <c r="F40" s="16">
        <v>35</v>
      </c>
      <c r="G40" s="3147">
        <v>18</v>
      </c>
      <c r="H40" s="16">
        <v>10</v>
      </c>
      <c r="I40" s="6"/>
      <c r="J40" s="6"/>
      <c r="K40" s="16"/>
    </row>
    <row r="41" spans="1:11" ht="15">
      <c r="A41" s="3141" t="s">
        <v>3117</v>
      </c>
      <c r="B41" s="16">
        <v>38</v>
      </c>
      <c r="C41" s="16">
        <v>17</v>
      </c>
      <c r="D41" s="16">
        <v>7</v>
      </c>
      <c r="E41" s="16">
        <v>2</v>
      </c>
      <c r="F41" s="16">
        <v>36</v>
      </c>
      <c r="G41" s="3147">
        <v>17</v>
      </c>
      <c r="H41" s="16">
        <v>11</v>
      </c>
      <c r="I41" s="6"/>
      <c r="J41" s="6"/>
      <c r="K41" s="16"/>
    </row>
    <row r="42" spans="1:11" ht="15">
      <c r="A42" s="3141" t="s">
        <v>1255</v>
      </c>
      <c r="B42" s="16">
        <v>39</v>
      </c>
      <c r="C42" s="16">
        <v>16</v>
      </c>
      <c r="D42" s="16">
        <v>7</v>
      </c>
      <c r="E42" s="16">
        <v>2</v>
      </c>
      <c r="F42" s="16">
        <v>37</v>
      </c>
      <c r="G42" s="3147">
        <v>16</v>
      </c>
      <c r="H42" s="16">
        <v>12</v>
      </c>
      <c r="I42" s="6"/>
      <c r="J42" s="6"/>
      <c r="K42" s="16"/>
    </row>
    <row r="43" spans="1:11" ht="15">
      <c r="A43" s="3141" t="s">
        <v>86</v>
      </c>
      <c r="B43" s="16">
        <v>40</v>
      </c>
      <c r="C43" s="16">
        <v>15</v>
      </c>
      <c r="D43" s="16">
        <v>7</v>
      </c>
      <c r="E43" s="16">
        <v>2</v>
      </c>
      <c r="F43" s="16">
        <v>38</v>
      </c>
      <c r="G43" s="3147">
        <v>15</v>
      </c>
      <c r="H43" s="16">
        <v>13</v>
      </c>
      <c r="I43" s="6"/>
      <c r="J43" s="6"/>
      <c r="K43" s="16"/>
    </row>
    <row r="44" spans="1:11" ht="15">
      <c r="A44" s="3142" t="s">
        <v>1890</v>
      </c>
      <c r="B44" s="16">
        <v>41</v>
      </c>
      <c r="C44" s="16">
        <v>14</v>
      </c>
      <c r="D44" s="16">
        <v>7</v>
      </c>
      <c r="E44" s="16">
        <v>2</v>
      </c>
      <c r="F44" s="16">
        <v>39</v>
      </c>
      <c r="G44" s="3147">
        <v>14</v>
      </c>
      <c r="H44" s="16"/>
      <c r="I44" s="6"/>
      <c r="J44" s="6"/>
      <c r="K44" s="27">
        <v>7</v>
      </c>
    </row>
    <row r="45" spans="1:11" ht="15">
      <c r="A45" s="3141" t="s">
        <v>126</v>
      </c>
      <c r="B45" s="16">
        <v>42</v>
      </c>
      <c r="C45" s="16">
        <v>13</v>
      </c>
      <c r="D45" s="16">
        <v>7</v>
      </c>
      <c r="E45" s="16">
        <v>2</v>
      </c>
      <c r="F45" s="16">
        <v>40</v>
      </c>
      <c r="G45" s="3147">
        <v>13</v>
      </c>
      <c r="H45" s="16">
        <v>13</v>
      </c>
      <c r="I45" s="6"/>
      <c r="J45" s="6"/>
      <c r="K45" s="16"/>
    </row>
    <row r="46" spans="1:11" ht="15">
      <c r="A46" s="3141" t="s">
        <v>154</v>
      </c>
      <c r="B46" s="16">
        <v>43</v>
      </c>
      <c r="C46" s="16">
        <v>12</v>
      </c>
      <c r="D46" s="16">
        <v>7</v>
      </c>
      <c r="E46" s="16">
        <v>2</v>
      </c>
      <c r="F46" s="16">
        <v>41</v>
      </c>
      <c r="G46" s="3147">
        <v>12</v>
      </c>
      <c r="H46" s="16">
        <v>12</v>
      </c>
      <c r="I46" s="6"/>
      <c r="J46" s="6"/>
      <c r="K46" s="16"/>
    </row>
    <row r="47" spans="1:11" ht="15">
      <c r="A47" s="3142" t="s">
        <v>1890</v>
      </c>
      <c r="B47" s="16">
        <v>44</v>
      </c>
      <c r="C47" s="16">
        <v>11</v>
      </c>
      <c r="D47" s="16">
        <v>7</v>
      </c>
      <c r="E47" s="16">
        <v>2</v>
      </c>
      <c r="F47" s="16">
        <v>42</v>
      </c>
      <c r="G47" s="3147">
        <v>11</v>
      </c>
      <c r="H47" s="16">
        <v>11</v>
      </c>
      <c r="I47" s="6"/>
      <c r="J47" s="6"/>
      <c r="K47" s="27">
        <v>8</v>
      </c>
    </row>
    <row r="48" spans="1:11" ht="15">
      <c r="A48" s="3141" t="s">
        <v>11075</v>
      </c>
      <c r="B48" s="16">
        <v>45</v>
      </c>
      <c r="C48" s="16">
        <v>10</v>
      </c>
      <c r="D48" s="16">
        <v>7</v>
      </c>
      <c r="E48" s="16">
        <v>2</v>
      </c>
      <c r="F48" s="16">
        <v>43</v>
      </c>
      <c r="G48" s="3147">
        <v>10</v>
      </c>
      <c r="H48" s="16">
        <v>10</v>
      </c>
      <c r="I48" s="6"/>
      <c r="J48" s="6"/>
      <c r="K48" s="16"/>
    </row>
    <row r="49" spans="1:11" ht="15">
      <c r="A49" s="3141" t="s">
        <v>5567</v>
      </c>
      <c r="B49" s="16">
        <v>46</v>
      </c>
      <c r="C49" s="16">
        <v>9</v>
      </c>
      <c r="D49" s="16">
        <v>7</v>
      </c>
      <c r="E49" s="16">
        <v>2</v>
      </c>
      <c r="F49" s="16">
        <v>44</v>
      </c>
      <c r="G49" s="3147">
        <v>9</v>
      </c>
      <c r="H49" s="16">
        <v>9</v>
      </c>
      <c r="I49" s="6"/>
      <c r="J49" s="6"/>
      <c r="K49" s="16"/>
    </row>
    <row r="50" spans="1:11" ht="15">
      <c r="A50" s="3141" t="s">
        <v>1261</v>
      </c>
      <c r="B50" s="16">
        <v>47</v>
      </c>
      <c r="C50" s="16">
        <v>8</v>
      </c>
      <c r="D50" s="16">
        <v>7</v>
      </c>
      <c r="E50" s="16">
        <v>2</v>
      </c>
      <c r="F50" s="16">
        <v>45</v>
      </c>
      <c r="G50" s="3147">
        <v>8</v>
      </c>
      <c r="H50" s="16">
        <v>8</v>
      </c>
      <c r="I50" s="6"/>
      <c r="J50" s="6"/>
      <c r="K50" s="16"/>
    </row>
    <row r="51" spans="1:11" ht="15">
      <c r="A51" s="3141" t="s">
        <v>11076</v>
      </c>
      <c r="B51" s="16">
        <v>48</v>
      </c>
      <c r="C51" s="16">
        <v>7</v>
      </c>
      <c r="D51" s="16">
        <v>7</v>
      </c>
      <c r="E51" s="16">
        <v>2</v>
      </c>
      <c r="F51" s="16">
        <v>46</v>
      </c>
      <c r="G51" s="3147">
        <v>7</v>
      </c>
      <c r="H51" s="16">
        <v>7</v>
      </c>
      <c r="I51" s="6"/>
      <c r="J51" s="6"/>
      <c r="K51" s="16"/>
    </row>
    <row r="52" spans="1:11" ht="15">
      <c r="A52" s="3141" t="s">
        <v>847</v>
      </c>
      <c r="B52" s="16">
        <v>49</v>
      </c>
      <c r="C52" s="16">
        <v>6</v>
      </c>
      <c r="D52" s="27">
        <v>8</v>
      </c>
      <c r="E52" s="16">
        <v>1</v>
      </c>
      <c r="F52" s="16">
        <v>47</v>
      </c>
      <c r="G52" s="3147">
        <v>6</v>
      </c>
      <c r="H52" s="16">
        <v>6</v>
      </c>
      <c r="I52" s="6"/>
      <c r="J52" s="6"/>
      <c r="K52" s="16"/>
    </row>
    <row r="53" spans="1:11" ht="15">
      <c r="A53" s="3141" t="s">
        <v>2724</v>
      </c>
      <c r="B53" s="16">
        <v>50</v>
      </c>
      <c r="C53" s="16">
        <v>5</v>
      </c>
      <c r="D53" s="27">
        <v>8</v>
      </c>
      <c r="E53" s="16">
        <v>1</v>
      </c>
      <c r="F53" s="16">
        <v>48</v>
      </c>
      <c r="G53" s="3147">
        <v>5</v>
      </c>
      <c r="H53" s="16">
        <v>5</v>
      </c>
      <c r="I53" s="6"/>
      <c r="J53" s="6"/>
      <c r="K53" s="16"/>
    </row>
    <row r="54" spans="1:11" ht="15">
      <c r="A54" s="3141" t="s">
        <v>159</v>
      </c>
      <c r="B54" s="16">
        <v>51</v>
      </c>
      <c r="C54" s="16">
        <v>4</v>
      </c>
      <c r="D54" s="27">
        <v>8</v>
      </c>
      <c r="E54" s="16">
        <v>1</v>
      </c>
      <c r="F54" s="16">
        <v>49</v>
      </c>
      <c r="G54" s="3147">
        <v>4</v>
      </c>
      <c r="H54" s="16">
        <v>4</v>
      </c>
      <c r="I54" s="6"/>
      <c r="J54" s="6"/>
      <c r="K54" s="16"/>
    </row>
    <row r="55" spans="1:11" ht="15">
      <c r="A55" s="3141" t="s">
        <v>1255</v>
      </c>
      <c r="B55" s="16">
        <v>52</v>
      </c>
      <c r="C55" s="16">
        <v>3</v>
      </c>
      <c r="D55" s="27">
        <v>8</v>
      </c>
      <c r="E55" s="16">
        <v>1</v>
      </c>
      <c r="F55" s="16">
        <v>50</v>
      </c>
      <c r="G55" s="3147">
        <v>3</v>
      </c>
      <c r="H55" s="16">
        <v>3</v>
      </c>
      <c r="I55" s="6"/>
      <c r="J55" s="6"/>
      <c r="K55" s="16"/>
    </row>
    <row r="56" spans="1:11" ht="15">
      <c r="A56" s="3141" t="s">
        <v>9265</v>
      </c>
      <c r="B56" s="16">
        <v>53</v>
      </c>
      <c r="C56" s="16">
        <v>2</v>
      </c>
      <c r="D56" s="27">
        <v>8</v>
      </c>
      <c r="E56" s="16">
        <v>1</v>
      </c>
      <c r="F56" s="16">
        <v>51</v>
      </c>
      <c r="G56" s="3147">
        <v>2</v>
      </c>
      <c r="H56" s="16">
        <v>2</v>
      </c>
      <c r="I56" s="6"/>
      <c r="J56" s="6"/>
      <c r="K56" s="16"/>
    </row>
    <row r="57" spans="1:11" ht="15">
      <c r="A57" s="3141" t="s">
        <v>11077</v>
      </c>
      <c r="B57" s="16">
        <v>54</v>
      </c>
      <c r="C57" s="16">
        <v>1</v>
      </c>
      <c r="D57" s="27">
        <v>8</v>
      </c>
      <c r="E57" s="16">
        <v>1</v>
      </c>
      <c r="F57" s="27">
        <v>52</v>
      </c>
      <c r="G57" s="3147">
        <v>1</v>
      </c>
      <c r="H57" s="16">
        <v>1</v>
      </c>
      <c r="I57" s="6"/>
      <c r="J57" s="6"/>
      <c r="K57" s="300" t="s">
        <v>11078</v>
      </c>
    </row>
  </sheetData>
  <printOptions horizontalCentered="1" verticalCentered="1" gridLines="1"/>
  <pageMargins left="0.75" right="0.75" top="0.5" bottom="0" header="0.25" footer="0"/>
  <pageSetup scale="90" orientation="portrait" horizontalDpi="300" verticalDpi="300" r:id="rId1"/>
  <headerFooter alignWithMargins="0">
    <oddHeader>&amp;C&amp;"Arial,Bold"&amp;16Tehilim 130</oddHeader>
  </headerFooter>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sheetPr>
    <pageSetUpPr fitToPage="1"/>
  </sheetPr>
  <dimension ref="A1:L71"/>
  <sheetViews>
    <sheetView showZeros="0" topLeftCell="A49" workbookViewId="0">
      <selection activeCell="P10" sqref="P10:P11"/>
    </sheetView>
  </sheetViews>
  <sheetFormatPr defaultColWidth="9.140625" defaultRowHeight="12.75"/>
  <cols>
    <col min="1" max="1" width="13.7109375" style="8" bestFit="1" customWidth="1"/>
    <col min="2" max="2" width="5.28515625" style="8" bestFit="1" customWidth="1"/>
    <col min="3" max="3" width="6" style="8" bestFit="1" customWidth="1"/>
    <col min="4" max="6" width="5.28515625" style="8" bestFit="1" customWidth="1"/>
    <col min="7" max="7" width="10.5703125" style="8" bestFit="1" customWidth="1"/>
    <col min="8" max="8" width="5.28515625" style="8" bestFit="1" customWidth="1"/>
    <col min="9" max="9" width="6" style="8" bestFit="1" customWidth="1"/>
    <col min="10" max="12" width="5.28515625" style="8" bestFit="1" customWidth="1"/>
    <col min="13" max="16384" width="9.140625" style="3"/>
  </cols>
  <sheetData>
    <row r="1" spans="1:12">
      <c r="A1" s="1"/>
      <c r="B1" s="1" t="s">
        <v>36</v>
      </c>
      <c r="C1" s="1" t="s">
        <v>36</v>
      </c>
      <c r="D1" s="1" t="s">
        <v>36</v>
      </c>
      <c r="E1" s="1" t="s">
        <v>0</v>
      </c>
      <c r="F1" s="1" t="s">
        <v>0</v>
      </c>
      <c r="G1" s="1"/>
      <c r="H1" s="1" t="s">
        <v>36</v>
      </c>
      <c r="I1" s="1" t="s">
        <v>36</v>
      </c>
      <c r="J1" s="1" t="s">
        <v>36</v>
      </c>
      <c r="K1" s="1" t="s">
        <v>0</v>
      </c>
      <c r="L1" s="1" t="s">
        <v>0</v>
      </c>
    </row>
    <row r="2" spans="1:12">
      <c r="A2" s="1" t="s">
        <v>1</v>
      </c>
      <c r="B2" s="1" t="s">
        <v>6</v>
      </c>
      <c r="C2" s="1" t="s">
        <v>195</v>
      </c>
      <c r="D2" s="1" t="s">
        <v>6</v>
      </c>
      <c r="E2" s="1" t="s">
        <v>2</v>
      </c>
      <c r="F2" s="1" t="s">
        <v>2</v>
      </c>
      <c r="G2" s="1" t="s">
        <v>1</v>
      </c>
      <c r="H2" s="1" t="s">
        <v>6</v>
      </c>
      <c r="I2" s="1" t="s">
        <v>195</v>
      </c>
      <c r="J2" s="1" t="s">
        <v>6</v>
      </c>
      <c r="K2" s="1" t="s">
        <v>2</v>
      </c>
      <c r="L2" s="1" t="s">
        <v>2</v>
      </c>
    </row>
    <row r="3" spans="1:12">
      <c r="A3" s="1"/>
      <c r="B3" s="1"/>
      <c r="C3" s="1"/>
      <c r="D3" s="1" t="s">
        <v>9</v>
      </c>
      <c r="E3" s="1"/>
      <c r="F3" s="1" t="s">
        <v>9</v>
      </c>
      <c r="G3" s="1"/>
      <c r="H3" s="1"/>
      <c r="I3" s="1"/>
      <c r="J3" s="1" t="s">
        <v>9</v>
      </c>
      <c r="K3" s="1"/>
      <c r="L3" s="1" t="s">
        <v>9</v>
      </c>
    </row>
    <row r="4" spans="1:12" s="11" customFormat="1" ht="12">
      <c r="A4" s="3148" t="s">
        <v>1912</v>
      </c>
      <c r="B4" s="47">
        <v>1</v>
      </c>
      <c r="C4" s="47"/>
      <c r="D4" s="47">
        <v>131</v>
      </c>
      <c r="E4" s="47">
        <v>1</v>
      </c>
      <c r="F4" s="47">
        <v>18</v>
      </c>
      <c r="G4" s="157"/>
      <c r="H4" s="157"/>
      <c r="I4" s="157"/>
      <c r="J4" s="157"/>
      <c r="K4" s="157"/>
      <c r="L4" s="157"/>
    </row>
    <row r="5" spans="1:12" s="11" customFormat="1" ht="12">
      <c r="A5" s="3148" t="s">
        <v>11079</v>
      </c>
      <c r="B5" s="47">
        <v>2</v>
      </c>
      <c r="C5" s="47"/>
      <c r="D5" s="47">
        <v>130</v>
      </c>
      <c r="E5" s="47">
        <v>1</v>
      </c>
      <c r="F5" s="47">
        <v>18</v>
      </c>
      <c r="G5" s="157"/>
      <c r="H5" s="157"/>
      <c r="I5" s="157"/>
      <c r="J5" s="157"/>
      <c r="K5" s="157"/>
      <c r="L5" s="157"/>
    </row>
    <row r="6" spans="1:12" ht="18">
      <c r="A6" s="3149" t="s">
        <v>1288</v>
      </c>
      <c r="B6" s="16">
        <v>3</v>
      </c>
      <c r="C6" s="16">
        <v>1</v>
      </c>
      <c r="D6" s="16">
        <v>129</v>
      </c>
      <c r="E6" s="16">
        <v>1</v>
      </c>
      <c r="F6" s="16">
        <v>18</v>
      </c>
      <c r="G6" s="3150" t="s">
        <v>1731</v>
      </c>
      <c r="H6" s="27">
        <v>66</v>
      </c>
      <c r="I6" s="16">
        <v>64</v>
      </c>
      <c r="J6" s="27">
        <v>66</v>
      </c>
      <c r="K6" s="16">
        <v>11</v>
      </c>
      <c r="L6" s="27">
        <v>8</v>
      </c>
    </row>
    <row r="7" spans="1:12" ht="18">
      <c r="A7" s="3149" t="s">
        <v>89</v>
      </c>
      <c r="B7" s="16">
        <v>4</v>
      </c>
      <c r="C7" s="16">
        <v>2</v>
      </c>
      <c r="D7" s="16">
        <v>128</v>
      </c>
      <c r="E7" s="16">
        <v>1</v>
      </c>
      <c r="F7" s="16">
        <v>18</v>
      </c>
      <c r="G7" s="3150" t="s">
        <v>89</v>
      </c>
      <c r="H7" s="16">
        <v>67</v>
      </c>
      <c r="I7" s="27">
        <v>65</v>
      </c>
      <c r="J7" s="27">
        <v>65</v>
      </c>
      <c r="K7" s="16">
        <v>11</v>
      </c>
      <c r="L7" s="27">
        <v>8</v>
      </c>
    </row>
    <row r="8" spans="1:12" ht="18">
      <c r="A8" s="3151" t="s">
        <v>136</v>
      </c>
      <c r="B8" s="16">
        <v>5</v>
      </c>
      <c r="C8" s="16">
        <v>3</v>
      </c>
      <c r="D8" s="16">
        <v>127</v>
      </c>
      <c r="E8" s="16">
        <v>1</v>
      </c>
      <c r="F8" s="16">
        <v>18</v>
      </c>
      <c r="G8" s="3151" t="s">
        <v>136</v>
      </c>
      <c r="H8" s="16">
        <v>68</v>
      </c>
      <c r="I8" s="16">
        <v>66</v>
      </c>
      <c r="J8" s="16">
        <v>64</v>
      </c>
      <c r="K8" s="16">
        <v>11</v>
      </c>
      <c r="L8" s="27">
        <v>8</v>
      </c>
    </row>
    <row r="9" spans="1:12" ht="18">
      <c r="A9" s="3149" t="s">
        <v>106</v>
      </c>
      <c r="B9" s="16">
        <v>6</v>
      </c>
      <c r="C9" s="16">
        <v>4</v>
      </c>
      <c r="D9" s="16">
        <v>126</v>
      </c>
      <c r="E9" s="16">
        <v>1</v>
      </c>
      <c r="F9" s="16">
        <v>18</v>
      </c>
      <c r="G9" s="3149" t="s">
        <v>3090</v>
      </c>
      <c r="H9" s="16">
        <v>69</v>
      </c>
      <c r="I9" s="16">
        <v>67</v>
      </c>
      <c r="J9" s="16">
        <v>63</v>
      </c>
      <c r="K9" s="16">
        <v>11</v>
      </c>
      <c r="L9" s="16">
        <v>8</v>
      </c>
    </row>
    <row r="10" spans="1:12" ht="18">
      <c r="A10" s="3149" t="s">
        <v>130</v>
      </c>
      <c r="B10" s="16">
        <v>7</v>
      </c>
      <c r="C10" s="16">
        <v>5</v>
      </c>
      <c r="D10" s="16">
        <v>125</v>
      </c>
      <c r="E10" s="16">
        <v>1</v>
      </c>
      <c r="F10" s="16">
        <v>18</v>
      </c>
      <c r="G10" s="3149" t="s">
        <v>152</v>
      </c>
      <c r="H10" s="16">
        <v>70</v>
      </c>
      <c r="I10" s="16">
        <v>68</v>
      </c>
      <c r="J10" s="16">
        <v>62</v>
      </c>
      <c r="K10" s="16">
        <v>11</v>
      </c>
      <c r="L10" s="16">
        <v>8</v>
      </c>
    </row>
    <row r="11" spans="1:12" ht="18">
      <c r="A11" s="3149" t="s">
        <v>11080</v>
      </c>
      <c r="B11" s="16">
        <v>8</v>
      </c>
      <c r="C11" s="16">
        <v>6</v>
      </c>
      <c r="D11" s="16">
        <v>124</v>
      </c>
      <c r="E11" s="16">
        <v>1</v>
      </c>
      <c r="F11" s="16">
        <v>18</v>
      </c>
      <c r="G11" s="3152" t="s">
        <v>5613</v>
      </c>
      <c r="H11" s="16">
        <v>71</v>
      </c>
      <c r="I11" s="16">
        <v>69</v>
      </c>
      <c r="J11" s="16">
        <v>61</v>
      </c>
      <c r="K11" s="16">
        <v>11</v>
      </c>
      <c r="L11" s="16">
        <v>8</v>
      </c>
    </row>
    <row r="12" spans="1:12" ht="18">
      <c r="A12" s="3149" t="s">
        <v>236</v>
      </c>
      <c r="B12" s="16">
        <v>9</v>
      </c>
      <c r="C12" s="16">
        <v>7</v>
      </c>
      <c r="D12" s="16">
        <v>123</v>
      </c>
      <c r="E12" s="16">
        <v>2</v>
      </c>
      <c r="F12" s="16">
        <v>17</v>
      </c>
      <c r="G12" s="3149" t="s">
        <v>11081</v>
      </c>
      <c r="H12" s="16">
        <v>72</v>
      </c>
      <c r="I12" s="16">
        <v>70</v>
      </c>
      <c r="J12" s="16">
        <v>60</v>
      </c>
      <c r="K12" s="16">
        <v>11</v>
      </c>
      <c r="L12" s="16">
        <v>8</v>
      </c>
    </row>
    <row r="13" spans="1:12" ht="18">
      <c r="A13" s="3150" t="s">
        <v>1731</v>
      </c>
      <c r="B13" s="16">
        <v>10</v>
      </c>
      <c r="C13" s="48">
        <v>8</v>
      </c>
      <c r="D13" s="16">
        <v>122</v>
      </c>
      <c r="E13" s="16">
        <v>2</v>
      </c>
      <c r="F13" s="16">
        <v>17</v>
      </c>
      <c r="G13" s="3149" t="s">
        <v>11082</v>
      </c>
      <c r="H13" s="16">
        <v>73</v>
      </c>
      <c r="I13" s="16">
        <v>71</v>
      </c>
      <c r="J13" s="16">
        <v>59</v>
      </c>
      <c r="K13" s="16">
        <v>11</v>
      </c>
      <c r="L13" s="16">
        <v>8</v>
      </c>
    </row>
    <row r="14" spans="1:12" ht="18">
      <c r="A14" s="3150" t="s">
        <v>249</v>
      </c>
      <c r="B14" s="16">
        <v>11</v>
      </c>
      <c r="C14" s="16">
        <v>9</v>
      </c>
      <c r="D14" s="16">
        <v>121</v>
      </c>
      <c r="E14" s="16">
        <v>2</v>
      </c>
      <c r="F14" s="16">
        <v>17</v>
      </c>
      <c r="G14" s="3149" t="s">
        <v>11083</v>
      </c>
      <c r="H14" s="16">
        <v>74</v>
      </c>
      <c r="I14" s="16">
        <v>72</v>
      </c>
      <c r="J14" s="16">
        <v>58</v>
      </c>
      <c r="K14" s="16">
        <v>11</v>
      </c>
      <c r="L14" s="16">
        <v>8</v>
      </c>
    </row>
    <row r="15" spans="1:12" ht="18">
      <c r="A15" s="3150" t="s">
        <v>2976</v>
      </c>
      <c r="B15" s="16">
        <v>12</v>
      </c>
      <c r="C15" s="16">
        <v>10</v>
      </c>
      <c r="D15" s="16">
        <v>120</v>
      </c>
      <c r="E15" s="16">
        <v>2</v>
      </c>
      <c r="F15" s="16">
        <v>17</v>
      </c>
      <c r="G15" s="3149" t="s">
        <v>1194</v>
      </c>
      <c r="H15" s="16">
        <v>75</v>
      </c>
      <c r="I15" s="16">
        <v>73</v>
      </c>
      <c r="J15" s="16">
        <v>57</v>
      </c>
      <c r="K15" s="16">
        <v>11</v>
      </c>
      <c r="L15" s="16">
        <v>8</v>
      </c>
    </row>
    <row r="16" spans="1:12" ht="18">
      <c r="A16" s="3153" t="s">
        <v>11084</v>
      </c>
      <c r="B16" s="16">
        <v>13</v>
      </c>
      <c r="C16" s="16">
        <v>11</v>
      </c>
      <c r="D16" s="16">
        <v>119</v>
      </c>
      <c r="E16" s="16">
        <v>2</v>
      </c>
      <c r="F16" s="16">
        <v>17</v>
      </c>
      <c r="G16" s="3154" t="s">
        <v>828</v>
      </c>
      <c r="H16" s="16">
        <v>76</v>
      </c>
      <c r="I16" s="16">
        <v>74</v>
      </c>
      <c r="J16" s="16">
        <v>56</v>
      </c>
      <c r="K16" s="16">
        <v>11</v>
      </c>
      <c r="L16" s="16">
        <v>8</v>
      </c>
    </row>
    <row r="17" spans="1:12" ht="18">
      <c r="A17" s="3153" t="s">
        <v>1262</v>
      </c>
      <c r="B17" s="16">
        <v>14</v>
      </c>
      <c r="C17" s="16">
        <v>12</v>
      </c>
      <c r="D17" s="16">
        <v>118</v>
      </c>
      <c r="E17" s="16">
        <v>2</v>
      </c>
      <c r="F17" s="16">
        <v>17</v>
      </c>
      <c r="G17" s="3154" t="s">
        <v>390</v>
      </c>
      <c r="H17" s="16">
        <v>77</v>
      </c>
      <c r="I17" s="16">
        <v>75</v>
      </c>
      <c r="J17" s="16">
        <v>55</v>
      </c>
      <c r="K17" s="16">
        <v>11</v>
      </c>
      <c r="L17" s="16">
        <v>8</v>
      </c>
    </row>
    <row r="18" spans="1:12" ht="18">
      <c r="A18" s="3155" t="s">
        <v>1817</v>
      </c>
      <c r="B18" s="16">
        <v>15</v>
      </c>
      <c r="C18" s="16">
        <v>13</v>
      </c>
      <c r="D18" s="16">
        <v>117</v>
      </c>
      <c r="E18" s="16">
        <v>3</v>
      </c>
      <c r="F18" s="16">
        <v>16</v>
      </c>
      <c r="G18" s="3155" t="s">
        <v>1817</v>
      </c>
      <c r="H18" s="16">
        <v>78</v>
      </c>
      <c r="I18" s="16">
        <v>76</v>
      </c>
      <c r="J18" s="16">
        <v>54</v>
      </c>
      <c r="K18" s="16">
        <v>12</v>
      </c>
      <c r="L18" s="16">
        <v>7</v>
      </c>
    </row>
    <row r="19" spans="1:12" ht="18">
      <c r="A19" s="3149" t="s">
        <v>8826</v>
      </c>
      <c r="B19" s="16">
        <v>16</v>
      </c>
      <c r="C19" s="16">
        <v>14</v>
      </c>
      <c r="D19" s="16">
        <v>116</v>
      </c>
      <c r="E19" s="16">
        <v>3</v>
      </c>
      <c r="F19" s="16">
        <v>16</v>
      </c>
      <c r="G19" s="3149" t="s">
        <v>6513</v>
      </c>
      <c r="H19" s="16">
        <v>79</v>
      </c>
      <c r="I19" s="16">
        <v>77</v>
      </c>
      <c r="J19" s="16">
        <v>53</v>
      </c>
      <c r="K19" s="16">
        <v>12</v>
      </c>
      <c r="L19" s="16">
        <v>7</v>
      </c>
    </row>
    <row r="20" spans="1:12" ht="18.75" thickBot="1">
      <c r="A20" s="3149" t="s">
        <v>5464</v>
      </c>
      <c r="B20" s="16">
        <v>17</v>
      </c>
      <c r="C20" s="16">
        <v>15</v>
      </c>
      <c r="D20" s="16">
        <v>115</v>
      </c>
      <c r="E20" s="16">
        <v>3</v>
      </c>
      <c r="F20" s="16">
        <v>16</v>
      </c>
      <c r="G20" s="3149" t="s">
        <v>11085</v>
      </c>
      <c r="H20" s="48">
        <v>80</v>
      </c>
      <c r="I20" s="16">
        <v>78</v>
      </c>
      <c r="J20" s="16">
        <v>52</v>
      </c>
      <c r="K20" s="16">
        <v>12</v>
      </c>
      <c r="L20" s="16">
        <v>7</v>
      </c>
    </row>
    <row r="21" spans="1:12" ht="18.75" thickBot="1">
      <c r="A21" s="3156" t="s">
        <v>11086</v>
      </c>
      <c r="B21" s="3168">
        <v>18</v>
      </c>
      <c r="C21" s="3169">
        <v>16</v>
      </c>
      <c r="D21" s="3169">
        <v>114</v>
      </c>
      <c r="E21" s="3169">
        <v>3</v>
      </c>
      <c r="F21" s="3169">
        <v>16</v>
      </c>
      <c r="G21" s="3157" t="s">
        <v>6522</v>
      </c>
      <c r="H21" s="3169">
        <v>81</v>
      </c>
      <c r="I21" s="3169">
        <v>79</v>
      </c>
      <c r="J21" s="3169">
        <v>51</v>
      </c>
      <c r="K21" s="3169">
        <v>12</v>
      </c>
      <c r="L21" s="3170">
        <v>7</v>
      </c>
    </row>
    <row r="22" spans="1:12" ht="18">
      <c r="A22" s="3155" t="s">
        <v>1817</v>
      </c>
      <c r="B22" s="16">
        <v>19</v>
      </c>
      <c r="C22" s="16">
        <v>17</v>
      </c>
      <c r="D22" s="16">
        <v>113</v>
      </c>
      <c r="E22" s="16">
        <v>3</v>
      </c>
      <c r="F22" s="16">
        <v>16</v>
      </c>
      <c r="G22" s="3149" t="s">
        <v>11087</v>
      </c>
      <c r="H22" s="16">
        <v>82</v>
      </c>
      <c r="I22" s="16">
        <v>80</v>
      </c>
      <c r="J22" s="48">
        <v>50</v>
      </c>
      <c r="K22" s="16">
        <v>12</v>
      </c>
      <c r="L22" s="16">
        <v>7</v>
      </c>
    </row>
    <row r="23" spans="1:12" ht="18">
      <c r="A23" s="3149" t="s">
        <v>11088</v>
      </c>
      <c r="B23" s="16">
        <v>20</v>
      </c>
      <c r="C23" s="16">
        <v>18</v>
      </c>
      <c r="D23" s="16">
        <v>112</v>
      </c>
      <c r="E23" s="16">
        <v>3</v>
      </c>
      <c r="F23" s="16">
        <v>16</v>
      </c>
      <c r="G23" s="3149" t="s">
        <v>831</v>
      </c>
      <c r="H23" s="16">
        <v>83</v>
      </c>
      <c r="I23" s="16">
        <v>81</v>
      </c>
      <c r="J23" s="16">
        <v>49</v>
      </c>
      <c r="K23" s="16">
        <v>12</v>
      </c>
      <c r="L23" s="16">
        <v>7</v>
      </c>
    </row>
    <row r="24" spans="1:12" ht="18">
      <c r="A24" s="3149" t="s">
        <v>103</v>
      </c>
      <c r="B24" s="16">
        <v>21</v>
      </c>
      <c r="C24" s="16">
        <v>19</v>
      </c>
      <c r="D24" s="16">
        <v>111</v>
      </c>
      <c r="E24" s="16">
        <v>3</v>
      </c>
      <c r="F24" s="16">
        <v>16</v>
      </c>
      <c r="G24" s="3149" t="s">
        <v>11089</v>
      </c>
      <c r="H24" s="16">
        <v>84</v>
      </c>
      <c r="I24" s="16">
        <v>82</v>
      </c>
      <c r="J24" s="16">
        <v>48</v>
      </c>
      <c r="K24" s="16">
        <v>12</v>
      </c>
      <c r="L24" s="16">
        <v>7</v>
      </c>
    </row>
    <row r="25" spans="1:12" ht="18">
      <c r="A25" s="3149" t="s">
        <v>11090</v>
      </c>
      <c r="B25" s="16">
        <v>22</v>
      </c>
      <c r="C25" s="16">
        <v>20</v>
      </c>
      <c r="D25" s="16">
        <v>110</v>
      </c>
      <c r="E25" s="16">
        <v>3</v>
      </c>
      <c r="F25" s="16">
        <v>16</v>
      </c>
      <c r="G25" s="3149" t="s">
        <v>1273</v>
      </c>
      <c r="H25" s="16">
        <v>85</v>
      </c>
      <c r="I25" s="16">
        <v>83</v>
      </c>
      <c r="J25" s="16">
        <v>47</v>
      </c>
      <c r="K25" s="16">
        <v>12</v>
      </c>
      <c r="L25" s="16">
        <v>7</v>
      </c>
    </row>
    <row r="26" spans="1:12" ht="18">
      <c r="A26" s="3149" t="s">
        <v>2966</v>
      </c>
      <c r="B26" s="16">
        <v>23</v>
      </c>
      <c r="C26" s="16">
        <v>21</v>
      </c>
      <c r="D26" s="16">
        <v>109</v>
      </c>
      <c r="E26" s="16">
        <v>3</v>
      </c>
      <c r="F26" s="16">
        <v>16</v>
      </c>
      <c r="G26" s="3149" t="s">
        <v>8152</v>
      </c>
      <c r="H26" s="16">
        <v>86</v>
      </c>
      <c r="I26" s="16">
        <v>84</v>
      </c>
      <c r="J26" s="16">
        <v>46</v>
      </c>
      <c r="K26" s="16">
        <v>12</v>
      </c>
      <c r="L26" s="16">
        <v>7</v>
      </c>
    </row>
    <row r="27" spans="1:12" ht="18">
      <c r="A27" s="3155" t="s">
        <v>1817</v>
      </c>
      <c r="B27" s="16">
        <v>24</v>
      </c>
      <c r="C27" s="16">
        <v>22</v>
      </c>
      <c r="D27" s="16">
        <v>108</v>
      </c>
      <c r="E27" s="16">
        <v>4</v>
      </c>
      <c r="F27" s="16">
        <v>15</v>
      </c>
      <c r="G27" s="3158" t="s">
        <v>1831</v>
      </c>
      <c r="H27" s="16">
        <v>87</v>
      </c>
      <c r="I27" s="16">
        <v>85</v>
      </c>
      <c r="J27" s="16">
        <v>45</v>
      </c>
      <c r="K27" s="16">
        <v>12</v>
      </c>
      <c r="L27" s="16">
        <v>7</v>
      </c>
    </row>
    <row r="28" spans="1:12" ht="18">
      <c r="A28" s="3149" t="s">
        <v>11091</v>
      </c>
      <c r="B28" s="16">
        <v>25</v>
      </c>
      <c r="C28" s="16">
        <v>23</v>
      </c>
      <c r="D28" s="16">
        <v>107</v>
      </c>
      <c r="E28" s="16">
        <v>4</v>
      </c>
      <c r="F28" s="16">
        <v>15</v>
      </c>
      <c r="G28" s="3158" t="s">
        <v>173</v>
      </c>
      <c r="H28" s="16">
        <v>88</v>
      </c>
      <c r="I28" s="16">
        <v>86</v>
      </c>
      <c r="J28" s="16">
        <v>44</v>
      </c>
      <c r="K28" s="16">
        <v>12</v>
      </c>
      <c r="L28" s="16">
        <v>7</v>
      </c>
    </row>
    <row r="29" spans="1:12" ht="18">
      <c r="A29" s="3149" t="s">
        <v>2981</v>
      </c>
      <c r="B29" s="16">
        <v>26</v>
      </c>
      <c r="C29" s="16">
        <v>24</v>
      </c>
      <c r="D29" s="16">
        <v>106</v>
      </c>
      <c r="E29" s="16">
        <v>4</v>
      </c>
      <c r="F29" s="16">
        <v>15</v>
      </c>
      <c r="G29" s="3152" t="s">
        <v>3025</v>
      </c>
      <c r="H29" s="16">
        <v>89</v>
      </c>
      <c r="I29" s="16">
        <v>87</v>
      </c>
      <c r="J29" s="16">
        <v>43</v>
      </c>
      <c r="K29" s="16">
        <v>12</v>
      </c>
      <c r="L29" s="16">
        <v>7</v>
      </c>
    </row>
    <row r="30" spans="1:12" ht="18">
      <c r="A30" s="3149" t="s">
        <v>7406</v>
      </c>
      <c r="B30" s="16">
        <v>27</v>
      </c>
      <c r="C30" s="16">
        <v>25</v>
      </c>
      <c r="D30" s="16">
        <v>105</v>
      </c>
      <c r="E30" s="16">
        <v>4</v>
      </c>
      <c r="F30" s="16">
        <v>15</v>
      </c>
      <c r="G30" s="3154" t="s">
        <v>828</v>
      </c>
      <c r="H30" s="16">
        <v>90</v>
      </c>
      <c r="I30" s="16">
        <v>88</v>
      </c>
      <c r="J30" s="16">
        <v>42</v>
      </c>
      <c r="K30" s="16">
        <v>12</v>
      </c>
      <c r="L30" s="16">
        <v>7</v>
      </c>
    </row>
    <row r="31" spans="1:12" ht="18">
      <c r="A31" s="3149" t="s">
        <v>11092</v>
      </c>
      <c r="B31" s="16">
        <v>28</v>
      </c>
      <c r="C31" s="16">
        <v>26</v>
      </c>
      <c r="D31" s="16">
        <v>104</v>
      </c>
      <c r="E31" s="16">
        <v>4</v>
      </c>
      <c r="F31" s="16">
        <v>15</v>
      </c>
      <c r="G31" s="3154" t="s">
        <v>390</v>
      </c>
      <c r="H31" s="16">
        <v>91</v>
      </c>
      <c r="I31" s="16">
        <v>89</v>
      </c>
      <c r="J31" s="16">
        <v>41</v>
      </c>
      <c r="K31" s="16">
        <v>12</v>
      </c>
      <c r="L31" s="16">
        <v>7</v>
      </c>
    </row>
    <row r="32" spans="1:12" ht="18">
      <c r="A32" s="3149" t="s">
        <v>11093</v>
      </c>
      <c r="B32" s="16">
        <v>29</v>
      </c>
      <c r="C32" s="16">
        <v>27</v>
      </c>
      <c r="D32" s="16">
        <v>103</v>
      </c>
      <c r="E32" s="16">
        <v>4</v>
      </c>
      <c r="F32" s="16">
        <v>15</v>
      </c>
      <c r="G32" s="3149" t="s">
        <v>126</v>
      </c>
      <c r="H32" s="16">
        <v>92</v>
      </c>
      <c r="I32" s="16">
        <v>90</v>
      </c>
      <c r="J32" s="16">
        <v>40</v>
      </c>
      <c r="K32" s="16">
        <v>13</v>
      </c>
      <c r="L32" s="16">
        <v>6</v>
      </c>
    </row>
    <row r="33" spans="1:12" ht="18">
      <c r="A33" s="3149" t="s">
        <v>173</v>
      </c>
      <c r="B33" s="16">
        <v>30</v>
      </c>
      <c r="C33" s="16">
        <v>28</v>
      </c>
      <c r="D33" s="16">
        <v>102</v>
      </c>
      <c r="E33" s="16">
        <v>5</v>
      </c>
      <c r="F33" s="16">
        <v>14</v>
      </c>
      <c r="G33" s="3149" t="s">
        <v>2017</v>
      </c>
      <c r="H33" s="16">
        <v>93</v>
      </c>
      <c r="I33" s="16">
        <v>91</v>
      </c>
      <c r="J33" s="16">
        <v>39</v>
      </c>
      <c r="K33" s="16">
        <v>13</v>
      </c>
      <c r="L33" s="16">
        <v>6</v>
      </c>
    </row>
    <row r="34" spans="1:12" ht="18">
      <c r="A34" s="3149" t="s">
        <v>8748</v>
      </c>
      <c r="B34" s="16">
        <v>31</v>
      </c>
      <c r="C34" s="16">
        <v>29</v>
      </c>
      <c r="D34" s="16">
        <v>101</v>
      </c>
      <c r="E34" s="16">
        <v>5</v>
      </c>
      <c r="F34" s="16">
        <v>14</v>
      </c>
      <c r="G34" s="3149" t="s">
        <v>89</v>
      </c>
      <c r="H34" s="16">
        <v>94</v>
      </c>
      <c r="I34" s="16">
        <v>92</v>
      </c>
      <c r="J34" s="16">
        <v>38</v>
      </c>
      <c r="K34" s="16">
        <v>13</v>
      </c>
      <c r="L34" s="16">
        <v>6</v>
      </c>
    </row>
    <row r="35" spans="1:12" ht="18">
      <c r="A35" s="3149" t="s">
        <v>11094</v>
      </c>
      <c r="B35" s="16">
        <v>32</v>
      </c>
      <c r="C35" s="16">
        <v>30</v>
      </c>
      <c r="D35" s="16">
        <v>100</v>
      </c>
      <c r="E35" s="16">
        <v>5</v>
      </c>
      <c r="F35" s="16">
        <v>14</v>
      </c>
      <c r="G35" s="3149" t="s">
        <v>2608</v>
      </c>
      <c r="H35" s="16">
        <v>95</v>
      </c>
      <c r="I35" s="16">
        <v>93</v>
      </c>
      <c r="J35" s="16">
        <v>37</v>
      </c>
      <c r="K35" s="16">
        <v>13</v>
      </c>
      <c r="L35" s="16">
        <v>6</v>
      </c>
    </row>
    <row r="36" spans="1:12" ht="18">
      <c r="A36" s="3149" t="s">
        <v>249</v>
      </c>
      <c r="B36" s="16">
        <v>33</v>
      </c>
      <c r="C36" s="16">
        <v>31</v>
      </c>
      <c r="D36" s="16">
        <v>99</v>
      </c>
      <c r="E36" s="16">
        <v>5</v>
      </c>
      <c r="F36" s="16">
        <v>14</v>
      </c>
      <c r="G36" s="3159" t="s">
        <v>11095</v>
      </c>
      <c r="H36" s="16">
        <v>96</v>
      </c>
      <c r="I36" s="16">
        <v>94</v>
      </c>
      <c r="J36" s="16">
        <v>36</v>
      </c>
      <c r="K36" s="16">
        <v>13</v>
      </c>
      <c r="L36" s="16">
        <v>6</v>
      </c>
    </row>
    <row r="37" spans="1:12" ht="18">
      <c r="A37" s="3160" t="s">
        <v>11096</v>
      </c>
      <c r="B37" s="16">
        <v>34</v>
      </c>
      <c r="C37" s="16">
        <v>32</v>
      </c>
      <c r="D37" s="16">
        <v>98</v>
      </c>
      <c r="E37" s="16">
        <v>5</v>
      </c>
      <c r="F37" s="16">
        <v>14</v>
      </c>
      <c r="G37" s="3152" t="s">
        <v>11097</v>
      </c>
      <c r="H37" s="16">
        <v>97</v>
      </c>
      <c r="I37" s="16">
        <v>95</v>
      </c>
      <c r="J37" s="16">
        <v>35</v>
      </c>
      <c r="K37" s="16">
        <v>13</v>
      </c>
      <c r="L37" s="16">
        <v>6</v>
      </c>
    </row>
    <row r="38" spans="1:12" ht="18">
      <c r="A38" s="3153" t="s">
        <v>11084</v>
      </c>
      <c r="B38" s="16">
        <v>35</v>
      </c>
      <c r="C38" s="16">
        <v>33</v>
      </c>
      <c r="D38" s="16">
        <v>97</v>
      </c>
      <c r="E38" s="16">
        <v>5</v>
      </c>
      <c r="F38" s="16">
        <v>14</v>
      </c>
      <c r="G38" s="3149" t="s">
        <v>143</v>
      </c>
      <c r="H38" s="16">
        <v>98</v>
      </c>
      <c r="I38" s="16">
        <v>96</v>
      </c>
      <c r="J38" s="16">
        <v>34</v>
      </c>
      <c r="K38" s="16">
        <v>13</v>
      </c>
      <c r="L38" s="16">
        <v>6</v>
      </c>
    </row>
    <row r="39" spans="1:12" ht="18">
      <c r="A39" s="3153" t="s">
        <v>1262</v>
      </c>
      <c r="B39" s="16">
        <v>36</v>
      </c>
      <c r="C39" s="16">
        <v>34</v>
      </c>
      <c r="D39" s="16">
        <v>96</v>
      </c>
      <c r="E39" s="16">
        <v>5</v>
      </c>
      <c r="F39" s="16">
        <v>14</v>
      </c>
      <c r="G39" s="3149" t="s">
        <v>2552</v>
      </c>
      <c r="H39" s="16">
        <v>99</v>
      </c>
      <c r="I39" s="16">
        <v>97</v>
      </c>
      <c r="J39" s="16">
        <v>33</v>
      </c>
      <c r="K39" s="16">
        <v>14</v>
      </c>
      <c r="L39" s="16">
        <v>5</v>
      </c>
    </row>
    <row r="40" spans="1:12" ht="18">
      <c r="A40" s="3149" t="s">
        <v>2039</v>
      </c>
      <c r="B40" s="16">
        <v>37</v>
      </c>
      <c r="C40" s="16">
        <v>35</v>
      </c>
      <c r="D40" s="16">
        <v>95</v>
      </c>
      <c r="E40" s="16">
        <v>6</v>
      </c>
      <c r="F40" s="16">
        <v>13</v>
      </c>
      <c r="G40" s="3161" t="s">
        <v>11098</v>
      </c>
      <c r="H40" s="16">
        <v>100</v>
      </c>
      <c r="I40" s="16">
        <v>98</v>
      </c>
      <c r="J40" s="16">
        <v>32</v>
      </c>
      <c r="K40" s="16">
        <v>14</v>
      </c>
      <c r="L40" s="16">
        <v>5</v>
      </c>
    </row>
    <row r="41" spans="1:12" ht="18">
      <c r="A41" s="3149" t="s">
        <v>11099</v>
      </c>
      <c r="B41" s="16">
        <v>38</v>
      </c>
      <c r="C41" s="16">
        <v>36</v>
      </c>
      <c r="D41" s="16">
        <v>94</v>
      </c>
      <c r="E41" s="16">
        <v>6</v>
      </c>
      <c r="F41" s="16">
        <v>13</v>
      </c>
      <c r="G41" s="3158" t="s">
        <v>1831</v>
      </c>
      <c r="H41" s="16">
        <v>101</v>
      </c>
      <c r="I41" s="16">
        <v>99</v>
      </c>
      <c r="J41" s="16">
        <v>31</v>
      </c>
      <c r="K41" s="16">
        <v>14</v>
      </c>
      <c r="L41" s="16">
        <v>5</v>
      </c>
    </row>
    <row r="42" spans="1:12" ht="18">
      <c r="A42" s="3149" t="s">
        <v>11100</v>
      </c>
      <c r="B42" s="16">
        <v>39</v>
      </c>
      <c r="C42" s="16">
        <v>37</v>
      </c>
      <c r="D42" s="16">
        <v>93</v>
      </c>
      <c r="E42" s="16">
        <v>6</v>
      </c>
      <c r="F42" s="16">
        <v>13</v>
      </c>
      <c r="G42" s="3158" t="s">
        <v>173</v>
      </c>
      <c r="H42" s="16">
        <v>102</v>
      </c>
      <c r="I42" s="16">
        <v>100</v>
      </c>
      <c r="J42" s="16">
        <v>30</v>
      </c>
      <c r="K42" s="16">
        <v>14</v>
      </c>
      <c r="L42" s="16">
        <v>5</v>
      </c>
    </row>
    <row r="43" spans="1:12" ht="18">
      <c r="A43" s="3149" t="s">
        <v>11101</v>
      </c>
      <c r="B43" s="16">
        <v>40</v>
      </c>
      <c r="C43" s="16">
        <v>38</v>
      </c>
      <c r="D43" s="16">
        <v>92</v>
      </c>
      <c r="E43" s="16">
        <v>6</v>
      </c>
      <c r="F43" s="16">
        <v>13</v>
      </c>
      <c r="G43" s="3149" t="s">
        <v>3148</v>
      </c>
      <c r="H43" s="16">
        <v>103</v>
      </c>
      <c r="I43" s="16">
        <v>101</v>
      </c>
      <c r="J43" s="16">
        <v>29</v>
      </c>
      <c r="K43" s="16">
        <v>14</v>
      </c>
      <c r="L43" s="16">
        <v>5</v>
      </c>
    </row>
    <row r="44" spans="1:12" ht="18">
      <c r="A44" s="3149" t="s">
        <v>11102</v>
      </c>
      <c r="B44" s="16">
        <v>41</v>
      </c>
      <c r="C44" s="16">
        <v>39</v>
      </c>
      <c r="D44" s="16">
        <v>91</v>
      </c>
      <c r="E44" s="16">
        <v>6</v>
      </c>
      <c r="F44" s="16">
        <v>13</v>
      </c>
      <c r="G44" s="3152" t="s">
        <v>1802</v>
      </c>
      <c r="H44" s="16">
        <v>104</v>
      </c>
      <c r="I44" s="16">
        <v>102</v>
      </c>
      <c r="J44" s="16">
        <v>28</v>
      </c>
      <c r="K44" s="16">
        <v>14</v>
      </c>
      <c r="L44" s="16">
        <v>5</v>
      </c>
    </row>
    <row r="45" spans="1:12" ht="18">
      <c r="A45" s="3149" t="s">
        <v>6085</v>
      </c>
      <c r="B45" s="16">
        <v>42</v>
      </c>
      <c r="C45" s="16">
        <v>40</v>
      </c>
      <c r="D45" s="16">
        <v>90</v>
      </c>
      <c r="E45" s="16">
        <v>6</v>
      </c>
      <c r="F45" s="16">
        <v>13</v>
      </c>
      <c r="G45" s="3149" t="s">
        <v>126</v>
      </c>
      <c r="H45" s="16">
        <v>105</v>
      </c>
      <c r="I45" s="16">
        <v>103</v>
      </c>
      <c r="J45" s="16">
        <v>27</v>
      </c>
      <c r="K45" s="16">
        <v>14</v>
      </c>
      <c r="L45" s="16">
        <v>5</v>
      </c>
    </row>
    <row r="46" spans="1:12" ht="18">
      <c r="A46" s="3162" t="s">
        <v>11103</v>
      </c>
      <c r="B46" s="16">
        <v>43</v>
      </c>
      <c r="C46" s="16">
        <v>41</v>
      </c>
      <c r="D46" s="16">
        <v>89</v>
      </c>
      <c r="E46" s="16">
        <v>7</v>
      </c>
      <c r="F46" s="16">
        <v>12</v>
      </c>
      <c r="G46" s="3159" t="s">
        <v>11104</v>
      </c>
      <c r="H46" s="16">
        <v>106</v>
      </c>
      <c r="I46" s="16">
        <v>104</v>
      </c>
      <c r="J46" s="16">
        <v>26</v>
      </c>
      <c r="K46" s="16">
        <v>14</v>
      </c>
      <c r="L46" s="16">
        <v>5</v>
      </c>
    </row>
    <row r="47" spans="1:12" ht="18">
      <c r="A47" s="3160" t="s">
        <v>11105</v>
      </c>
      <c r="B47" s="16">
        <v>44</v>
      </c>
      <c r="C47" s="16">
        <v>42</v>
      </c>
      <c r="D47" s="16">
        <v>88</v>
      </c>
      <c r="E47" s="16">
        <v>7</v>
      </c>
      <c r="F47" s="16">
        <v>12</v>
      </c>
      <c r="G47" s="3149" t="s">
        <v>5635</v>
      </c>
      <c r="H47" s="16">
        <v>107</v>
      </c>
      <c r="I47" s="16">
        <v>105</v>
      </c>
      <c r="J47" s="16">
        <v>25</v>
      </c>
      <c r="K47" s="16">
        <v>15</v>
      </c>
      <c r="L47" s="16">
        <v>4</v>
      </c>
    </row>
    <row r="48" spans="1:12" ht="18">
      <c r="A48" s="3149" t="s">
        <v>11106</v>
      </c>
      <c r="B48" s="16">
        <v>45</v>
      </c>
      <c r="C48" s="16">
        <v>43</v>
      </c>
      <c r="D48" s="16">
        <v>87</v>
      </c>
      <c r="E48" s="16">
        <v>7</v>
      </c>
      <c r="F48" s="16">
        <v>12</v>
      </c>
      <c r="G48" s="3149" t="s">
        <v>1135</v>
      </c>
      <c r="H48" s="16">
        <v>108</v>
      </c>
      <c r="I48" s="16">
        <v>106</v>
      </c>
      <c r="J48" s="16">
        <v>24</v>
      </c>
      <c r="K48" s="16">
        <v>15</v>
      </c>
      <c r="L48" s="16">
        <v>4</v>
      </c>
    </row>
    <row r="49" spans="1:12" ht="18">
      <c r="A49" s="3149" t="s">
        <v>7434</v>
      </c>
      <c r="B49" s="16">
        <v>46</v>
      </c>
      <c r="C49" s="16">
        <v>44</v>
      </c>
      <c r="D49" s="16">
        <v>86</v>
      </c>
      <c r="E49" s="16">
        <v>7</v>
      </c>
      <c r="F49" s="16">
        <v>12</v>
      </c>
      <c r="G49" s="3149" t="s">
        <v>1806</v>
      </c>
      <c r="H49" s="16">
        <v>109</v>
      </c>
      <c r="I49" s="16">
        <v>107</v>
      </c>
      <c r="J49" s="16">
        <v>23</v>
      </c>
      <c r="K49" s="16">
        <v>15</v>
      </c>
      <c r="L49" s="16">
        <v>4</v>
      </c>
    </row>
    <row r="50" spans="1:12" ht="18">
      <c r="A50" s="3149" t="s">
        <v>7435</v>
      </c>
      <c r="B50" s="16">
        <v>47</v>
      </c>
      <c r="C50" s="16">
        <v>45</v>
      </c>
      <c r="D50" s="16">
        <v>85</v>
      </c>
      <c r="E50" s="16">
        <v>7</v>
      </c>
      <c r="F50" s="16">
        <v>12</v>
      </c>
      <c r="G50" s="3149" t="s">
        <v>11107</v>
      </c>
      <c r="H50" s="16">
        <v>110</v>
      </c>
      <c r="I50" s="16">
        <v>108</v>
      </c>
      <c r="J50" s="16">
        <v>22</v>
      </c>
      <c r="K50" s="16">
        <v>15</v>
      </c>
      <c r="L50" s="16">
        <v>4</v>
      </c>
    </row>
    <row r="51" spans="1:12" ht="18">
      <c r="A51" s="3163" t="s">
        <v>157</v>
      </c>
      <c r="B51" s="16">
        <v>48</v>
      </c>
      <c r="C51" s="16">
        <v>46</v>
      </c>
      <c r="D51" s="16">
        <v>84</v>
      </c>
      <c r="E51" s="27">
        <v>8</v>
      </c>
      <c r="F51" s="16">
        <v>11</v>
      </c>
      <c r="G51" s="3149" t="s">
        <v>11108</v>
      </c>
      <c r="H51" s="16">
        <v>111</v>
      </c>
      <c r="I51" s="16">
        <v>109</v>
      </c>
      <c r="J51" s="16">
        <v>21</v>
      </c>
      <c r="K51" s="16">
        <v>15</v>
      </c>
      <c r="L51" s="16">
        <v>4</v>
      </c>
    </row>
    <row r="52" spans="1:12" ht="18">
      <c r="A52" s="3163" t="s">
        <v>89</v>
      </c>
      <c r="B52" s="16">
        <v>49</v>
      </c>
      <c r="C52" s="16">
        <v>47</v>
      </c>
      <c r="D52" s="16">
        <v>83</v>
      </c>
      <c r="E52" s="16">
        <v>8</v>
      </c>
      <c r="F52" s="16">
        <v>11</v>
      </c>
      <c r="G52" s="3149" t="s">
        <v>1260</v>
      </c>
      <c r="H52" s="16">
        <v>112</v>
      </c>
      <c r="I52" s="16">
        <v>110</v>
      </c>
      <c r="J52" s="16">
        <v>20</v>
      </c>
      <c r="K52" s="16">
        <v>15</v>
      </c>
      <c r="L52" s="16">
        <v>4</v>
      </c>
    </row>
    <row r="53" spans="1:12" ht="18">
      <c r="A53" s="3161" t="s">
        <v>11109</v>
      </c>
      <c r="B53" s="48">
        <v>50</v>
      </c>
      <c r="C53" s="16">
        <v>48</v>
      </c>
      <c r="D53" s="16">
        <v>82</v>
      </c>
      <c r="E53" s="16">
        <v>8</v>
      </c>
      <c r="F53" s="16">
        <v>11</v>
      </c>
      <c r="G53" s="3164" t="s">
        <v>11110</v>
      </c>
      <c r="H53" s="16">
        <v>113</v>
      </c>
      <c r="I53" s="16">
        <v>111</v>
      </c>
      <c r="J53" s="16">
        <v>19</v>
      </c>
      <c r="K53" s="16">
        <v>16</v>
      </c>
      <c r="L53" s="16">
        <v>3</v>
      </c>
    </row>
    <row r="54" spans="1:12" ht="18">
      <c r="A54" s="3149" t="s">
        <v>96</v>
      </c>
      <c r="B54" s="16">
        <v>51</v>
      </c>
      <c r="C54" s="16">
        <v>49</v>
      </c>
      <c r="D54" s="16">
        <v>81</v>
      </c>
      <c r="E54" s="16">
        <v>8</v>
      </c>
      <c r="F54" s="16">
        <v>11</v>
      </c>
      <c r="G54" s="3165" t="s">
        <v>11111</v>
      </c>
      <c r="H54" s="16">
        <v>114</v>
      </c>
      <c r="I54" s="16">
        <v>112</v>
      </c>
      <c r="J54" s="16">
        <v>18</v>
      </c>
      <c r="K54" s="16">
        <v>16</v>
      </c>
      <c r="L54" s="16">
        <v>3</v>
      </c>
    </row>
    <row r="55" spans="1:12" ht="18">
      <c r="A55" s="3149" t="s">
        <v>11112</v>
      </c>
      <c r="B55" s="16">
        <v>52</v>
      </c>
      <c r="C55" s="16">
        <v>50</v>
      </c>
      <c r="D55" s="48">
        <v>80</v>
      </c>
      <c r="E55" s="16">
        <v>8</v>
      </c>
      <c r="F55" s="16">
        <v>11</v>
      </c>
      <c r="G55" s="3149" t="s">
        <v>3121</v>
      </c>
      <c r="H55" s="16">
        <v>115</v>
      </c>
      <c r="I55" s="16">
        <v>113</v>
      </c>
      <c r="J55" s="16">
        <v>17</v>
      </c>
      <c r="K55" s="16">
        <v>16</v>
      </c>
      <c r="L55" s="16">
        <v>3</v>
      </c>
    </row>
    <row r="56" spans="1:12" ht="18">
      <c r="A56" s="3149" t="s">
        <v>2255</v>
      </c>
      <c r="B56" s="16">
        <v>53</v>
      </c>
      <c r="C56" s="16">
        <v>51</v>
      </c>
      <c r="D56" s="16">
        <v>79</v>
      </c>
      <c r="E56" s="16">
        <v>8</v>
      </c>
      <c r="F56" s="16">
        <v>11</v>
      </c>
      <c r="G56" s="3166" t="s">
        <v>11113</v>
      </c>
      <c r="H56" s="16">
        <v>116</v>
      </c>
      <c r="I56" s="16">
        <v>114</v>
      </c>
      <c r="J56" s="16">
        <v>16</v>
      </c>
      <c r="K56" s="16">
        <v>16</v>
      </c>
      <c r="L56" s="16">
        <v>3</v>
      </c>
    </row>
    <row r="57" spans="1:12" ht="18">
      <c r="A57" s="3164" t="s">
        <v>11114</v>
      </c>
      <c r="B57" s="16">
        <v>54</v>
      </c>
      <c r="C57" s="16">
        <v>52</v>
      </c>
      <c r="D57" s="16">
        <v>78</v>
      </c>
      <c r="E57" s="16">
        <v>9</v>
      </c>
      <c r="F57" s="16">
        <v>10</v>
      </c>
      <c r="G57" s="3166" t="s">
        <v>3263</v>
      </c>
      <c r="H57" s="16">
        <v>117</v>
      </c>
      <c r="I57" s="16">
        <v>115</v>
      </c>
      <c r="J57" s="16">
        <v>15</v>
      </c>
      <c r="K57" s="16">
        <v>16</v>
      </c>
      <c r="L57" s="16">
        <v>3</v>
      </c>
    </row>
    <row r="58" spans="1:12" ht="18">
      <c r="A58" s="3165" t="s">
        <v>2227</v>
      </c>
      <c r="B58" s="16">
        <v>55</v>
      </c>
      <c r="C58" s="16">
        <v>53</v>
      </c>
      <c r="D58" s="16">
        <v>77</v>
      </c>
      <c r="E58" s="16">
        <v>9</v>
      </c>
      <c r="F58" s="16">
        <v>10</v>
      </c>
      <c r="G58" s="3166" t="s">
        <v>358</v>
      </c>
      <c r="H58" s="16">
        <v>118</v>
      </c>
      <c r="I58" s="16">
        <v>116</v>
      </c>
      <c r="J58" s="16">
        <v>14</v>
      </c>
      <c r="K58" s="16">
        <v>16</v>
      </c>
      <c r="L58" s="16">
        <v>3</v>
      </c>
    </row>
    <row r="59" spans="1:12" ht="18">
      <c r="A59" s="3149" t="s">
        <v>182</v>
      </c>
      <c r="B59" s="16">
        <v>56</v>
      </c>
      <c r="C59" s="16">
        <v>54</v>
      </c>
      <c r="D59" s="16">
        <v>76</v>
      </c>
      <c r="E59" s="16">
        <v>9</v>
      </c>
      <c r="F59" s="16">
        <v>10</v>
      </c>
      <c r="G59" s="3149" t="s">
        <v>1266</v>
      </c>
      <c r="H59" s="16">
        <v>119</v>
      </c>
      <c r="I59" s="16">
        <v>117</v>
      </c>
      <c r="J59" s="16">
        <v>13</v>
      </c>
      <c r="K59" s="16">
        <v>17</v>
      </c>
      <c r="L59" s="16">
        <v>2</v>
      </c>
    </row>
    <row r="60" spans="1:12" ht="18">
      <c r="A60" s="3166" t="s">
        <v>11115</v>
      </c>
      <c r="B60" s="16">
        <v>57</v>
      </c>
      <c r="C60" s="16">
        <v>55</v>
      </c>
      <c r="D60" s="16">
        <v>75</v>
      </c>
      <c r="E60" s="16">
        <v>9</v>
      </c>
      <c r="F60" s="16">
        <v>10</v>
      </c>
      <c r="G60" s="3149" t="s">
        <v>11116</v>
      </c>
      <c r="H60" s="16">
        <v>120</v>
      </c>
      <c r="I60" s="16">
        <v>118</v>
      </c>
      <c r="J60" s="16">
        <v>12</v>
      </c>
      <c r="K60" s="16">
        <v>17</v>
      </c>
      <c r="L60" s="16">
        <v>2</v>
      </c>
    </row>
    <row r="61" spans="1:12" ht="18">
      <c r="A61" s="3166" t="s">
        <v>358</v>
      </c>
      <c r="B61" s="16">
        <v>58</v>
      </c>
      <c r="C61" s="16">
        <v>56</v>
      </c>
      <c r="D61" s="16">
        <v>74</v>
      </c>
      <c r="E61" s="16">
        <v>9</v>
      </c>
      <c r="F61" s="16">
        <v>10</v>
      </c>
      <c r="G61" s="3149" t="s">
        <v>3157</v>
      </c>
      <c r="H61" s="16">
        <v>121</v>
      </c>
      <c r="I61" s="16">
        <v>119</v>
      </c>
      <c r="J61" s="16">
        <v>11</v>
      </c>
      <c r="K61" s="16">
        <v>17</v>
      </c>
      <c r="L61" s="16">
        <v>2</v>
      </c>
    </row>
    <row r="62" spans="1:12" ht="18">
      <c r="A62" s="3149" t="s">
        <v>8080</v>
      </c>
      <c r="B62" s="16">
        <v>59</v>
      </c>
      <c r="C62" s="16">
        <v>57</v>
      </c>
      <c r="D62" s="16">
        <v>73</v>
      </c>
      <c r="E62" s="16">
        <v>10</v>
      </c>
      <c r="F62" s="16">
        <v>9</v>
      </c>
      <c r="G62" s="3151" t="s">
        <v>136</v>
      </c>
      <c r="H62" s="16">
        <v>122</v>
      </c>
      <c r="I62" s="16">
        <v>120</v>
      </c>
      <c r="J62" s="16">
        <v>10</v>
      </c>
      <c r="K62" s="16">
        <v>17</v>
      </c>
      <c r="L62" s="16">
        <v>2</v>
      </c>
    </row>
    <row r="63" spans="1:12" ht="18">
      <c r="A63" s="3151" t="s">
        <v>2802</v>
      </c>
      <c r="B63" s="16">
        <v>60</v>
      </c>
      <c r="C63" s="16">
        <v>58</v>
      </c>
      <c r="D63" s="16">
        <v>72</v>
      </c>
      <c r="E63" s="16">
        <v>10</v>
      </c>
      <c r="F63" s="16">
        <v>9</v>
      </c>
      <c r="G63" s="3149" t="s">
        <v>11117</v>
      </c>
      <c r="H63" s="16">
        <v>123</v>
      </c>
      <c r="I63" s="16">
        <v>121</v>
      </c>
      <c r="J63" s="16">
        <v>9</v>
      </c>
      <c r="K63" s="16">
        <v>17</v>
      </c>
      <c r="L63" s="16">
        <v>2</v>
      </c>
    </row>
    <row r="64" spans="1:12" ht="18">
      <c r="A64" s="3149" t="s">
        <v>1311</v>
      </c>
      <c r="B64" s="16">
        <v>61</v>
      </c>
      <c r="C64" s="16">
        <v>59</v>
      </c>
      <c r="D64" s="16">
        <v>71</v>
      </c>
      <c r="E64" s="16">
        <v>10</v>
      </c>
      <c r="F64" s="16">
        <v>9</v>
      </c>
      <c r="G64" s="3149" t="s">
        <v>9398</v>
      </c>
      <c r="H64" s="16">
        <v>124</v>
      </c>
      <c r="I64" s="16">
        <v>122</v>
      </c>
      <c r="J64" s="16">
        <v>8</v>
      </c>
      <c r="K64" s="16">
        <v>17</v>
      </c>
      <c r="L64" s="16">
        <v>2</v>
      </c>
    </row>
    <row r="65" spans="1:12" ht="18">
      <c r="A65" s="3149" t="s">
        <v>86</v>
      </c>
      <c r="B65" s="16">
        <v>62</v>
      </c>
      <c r="C65" s="16">
        <v>60</v>
      </c>
      <c r="D65" s="16">
        <v>70</v>
      </c>
      <c r="E65" s="16">
        <v>10</v>
      </c>
      <c r="F65" s="16">
        <v>9</v>
      </c>
      <c r="G65" s="3167" t="s">
        <v>11118</v>
      </c>
      <c r="H65" s="16">
        <v>125</v>
      </c>
      <c r="I65" s="16">
        <v>123</v>
      </c>
      <c r="J65" s="16">
        <v>7</v>
      </c>
      <c r="K65" s="16">
        <v>17</v>
      </c>
      <c r="L65" s="16">
        <v>2</v>
      </c>
    </row>
    <row r="66" spans="1:12" ht="18">
      <c r="A66" s="3152" t="s">
        <v>11119</v>
      </c>
      <c r="B66" s="16">
        <v>63</v>
      </c>
      <c r="C66" s="16">
        <v>61</v>
      </c>
      <c r="D66" s="16">
        <v>69</v>
      </c>
      <c r="E66" s="16">
        <v>10</v>
      </c>
      <c r="F66" s="16">
        <v>9</v>
      </c>
      <c r="G66" s="3149" t="s">
        <v>3028</v>
      </c>
      <c r="H66" s="16">
        <v>126</v>
      </c>
      <c r="I66" s="16">
        <v>124</v>
      </c>
      <c r="J66" s="16">
        <v>6</v>
      </c>
      <c r="K66" s="16">
        <v>18</v>
      </c>
      <c r="L66" s="16">
        <v>1</v>
      </c>
    </row>
    <row r="67" spans="1:12" ht="18">
      <c r="A67" s="3149" t="s">
        <v>1300</v>
      </c>
      <c r="B67" s="16">
        <v>64</v>
      </c>
      <c r="C67" s="16">
        <v>62</v>
      </c>
      <c r="D67" s="16">
        <v>68</v>
      </c>
      <c r="E67" s="16">
        <v>10</v>
      </c>
      <c r="F67" s="16">
        <v>9</v>
      </c>
      <c r="G67" s="3165" t="s">
        <v>11111</v>
      </c>
      <c r="H67" s="16">
        <v>127</v>
      </c>
      <c r="I67" s="16">
        <v>125</v>
      </c>
      <c r="J67" s="16">
        <v>5</v>
      </c>
      <c r="K67" s="16">
        <v>18</v>
      </c>
      <c r="L67" s="16">
        <v>1</v>
      </c>
    </row>
    <row r="68" spans="1:12" ht="18">
      <c r="A68" s="3167" t="s">
        <v>2612</v>
      </c>
      <c r="B68" s="16">
        <v>65</v>
      </c>
      <c r="C68" s="16">
        <v>63</v>
      </c>
      <c r="D68" s="16">
        <v>67</v>
      </c>
      <c r="E68" s="16">
        <v>10</v>
      </c>
      <c r="F68" s="16">
        <v>9</v>
      </c>
      <c r="G68" s="3149" t="s">
        <v>2228</v>
      </c>
      <c r="H68" s="16">
        <v>128</v>
      </c>
      <c r="I68" s="16">
        <v>126</v>
      </c>
      <c r="J68" s="16">
        <v>4</v>
      </c>
      <c r="K68" s="16">
        <v>18</v>
      </c>
      <c r="L68" s="16">
        <v>1</v>
      </c>
    </row>
    <row r="69" spans="1:12" ht="18">
      <c r="G69" s="3149" t="s">
        <v>2797</v>
      </c>
      <c r="H69" s="16">
        <v>129</v>
      </c>
      <c r="I69" s="16">
        <v>127</v>
      </c>
      <c r="J69" s="16">
        <v>3</v>
      </c>
      <c r="K69" s="16">
        <v>18</v>
      </c>
      <c r="L69" s="16">
        <v>1</v>
      </c>
    </row>
    <row r="70" spans="1:12" ht="18">
      <c r="G70" s="3149" t="s">
        <v>7490</v>
      </c>
      <c r="H70" s="16">
        <v>130</v>
      </c>
      <c r="I70" s="16">
        <v>128</v>
      </c>
      <c r="J70" s="16">
        <v>2</v>
      </c>
      <c r="K70" s="16">
        <v>18</v>
      </c>
      <c r="L70" s="16">
        <v>1</v>
      </c>
    </row>
    <row r="71" spans="1:12" ht="18">
      <c r="G71" s="3149" t="s">
        <v>6534</v>
      </c>
      <c r="H71" s="16">
        <v>131</v>
      </c>
      <c r="I71" s="16">
        <v>129</v>
      </c>
      <c r="J71" s="16">
        <v>1</v>
      </c>
      <c r="K71" s="16">
        <v>18</v>
      </c>
      <c r="L71" s="16">
        <v>1</v>
      </c>
    </row>
  </sheetData>
  <printOptions horizontalCentered="1" verticalCentered="1" gridLines="1"/>
  <pageMargins left="0.75" right="0.75" top="0.5" bottom="0" header="0" footer="0.5"/>
  <pageSetup scale="61" orientation="portrait" horizontalDpi="4294967293" verticalDpi="4294967293" r:id="rId1"/>
  <headerFooter alignWithMargins="0">
    <oddHeader>&amp;C&amp;"Arial,Bold"&amp;20 132</oddHeader>
  </headerFooter>
</worksheet>
</file>

<file path=xl/worksheets/sheet10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sheetPr>
    <pageSetUpPr fitToPage="1"/>
  </sheetPr>
  <dimension ref="A1:Z116"/>
  <sheetViews>
    <sheetView topLeftCell="G61" zoomScale="75" zoomScaleNormal="75" workbookViewId="0">
      <selection activeCell="Y61" sqref="Y61"/>
    </sheetView>
  </sheetViews>
  <sheetFormatPr defaultColWidth="9.140625" defaultRowHeight="12.75"/>
  <cols>
    <col min="1" max="1" width="7.140625" style="12" bestFit="1" customWidth="1"/>
    <col min="2" max="2" width="6" style="12" bestFit="1" customWidth="1"/>
    <col min="3" max="3" width="9" style="12" bestFit="1" customWidth="1"/>
    <col min="4" max="4" width="5.5703125" style="12" bestFit="1" customWidth="1"/>
    <col min="5" max="5" width="9" style="12" bestFit="1" customWidth="1"/>
    <col min="6" max="6" width="8.42578125" style="12" bestFit="1" customWidth="1"/>
    <col min="7" max="7" width="11.85546875" style="12" bestFit="1" customWidth="1"/>
    <col min="8" max="8" width="9.85546875" style="12" bestFit="1" customWidth="1"/>
    <col min="9" max="9" width="11.140625" style="12" bestFit="1" customWidth="1"/>
    <col min="10" max="10" width="9.5703125" style="12" bestFit="1" customWidth="1"/>
    <col min="11" max="11" width="10.42578125" style="12" bestFit="1" customWidth="1"/>
    <col min="12" max="12" width="10.28515625" style="12" bestFit="1" customWidth="1"/>
    <col min="13" max="13" width="11.85546875" style="12" bestFit="1" customWidth="1"/>
    <col min="14" max="14" width="10.5703125" style="12" bestFit="1" customWidth="1"/>
    <col min="15" max="15" width="11.5703125" style="12" bestFit="1" customWidth="1"/>
    <col min="16" max="16" width="13.7109375" style="12" bestFit="1" customWidth="1"/>
    <col min="17" max="17" width="11" style="12" bestFit="1" customWidth="1"/>
    <col min="18" max="18" width="11.7109375" style="12" bestFit="1" customWidth="1"/>
    <col min="19" max="19" width="13.5703125" style="12" bestFit="1" customWidth="1"/>
    <col min="20" max="20" width="10.140625" style="12" bestFit="1" customWidth="1"/>
    <col min="21" max="21" width="2.85546875" style="93" bestFit="1" customWidth="1"/>
    <col min="22" max="22" width="4.140625" style="93" bestFit="1" customWidth="1"/>
    <col min="23" max="24" width="2.5703125" style="2272" bestFit="1" customWidth="1"/>
    <col min="25" max="26" width="3.28515625" style="2272" bestFit="1" customWidth="1"/>
    <col min="27" max="16384" width="9.140625" style="3"/>
  </cols>
  <sheetData>
    <row r="1" spans="1:26" s="35" customFormat="1" ht="15.75" customHeight="1" thickBot="1">
      <c r="A1" s="108">
        <v>20</v>
      </c>
      <c r="B1" s="108">
        <v>19</v>
      </c>
      <c r="C1" s="108">
        <v>18</v>
      </c>
      <c r="D1" s="108">
        <v>17</v>
      </c>
      <c r="E1" s="108">
        <v>16</v>
      </c>
      <c r="F1" s="108">
        <v>15</v>
      </c>
      <c r="G1" s="108">
        <v>14</v>
      </c>
      <c r="H1" s="108">
        <v>13</v>
      </c>
      <c r="I1" s="108">
        <v>12</v>
      </c>
      <c r="J1" s="108">
        <v>11</v>
      </c>
      <c r="K1" s="108">
        <v>10</v>
      </c>
      <c r="L1" s="108">
        <v>9</v>
      </c>
      <c r="M1" s="108">
        <v>8</v>
      </c>
      <c r="N1" s="108">
        <v>7</v>
      </c>
      <c r="O1" s="108">
        <v>6</v>
      </c>
      <c r="P1" s="108">
        <v>5</v>
      </c>
      <c r="Q1" s="108">
        <v>4</v>
      </c>
      <c r="R1" s="108">
        <v>3</v>
      </c>
      <c r="S1" s="108">
        <v>2</v>
      </c>
      <c r="T1" s="108">
        <v>1</v>
      </c>
      <c r="U1" s="5"/>
      <c r="V1" s="5"/>
      <c r="W1" s="5"/>
      <c r="X1" s="5"/>
      <c r="Y1" s="5"/>
      <c r="Z1" s="5"/>
    </row>
    <row r="2" spans="1:26" ht="19.5" thickTop="1" thickBot="1">
      <c r="A2" s="282"/>
      <c r="B2" s="282"/>
      <c r="D2" s="282"/>
      <c r="E2" s="282"/>
      <c r="G2" s="282"/>
      <c r="H2" s="108" t="s">
        <v>11120</v>
      </c>
      <c r="I2" s="282"/>
      <c r="J2" s="282"/>
      <c r="K2" s="282"/>
      <c r="L2" s="282"/>
      <c r="M2" s="2267" t="s">
        <v>149</v>
      </c>
      <c r="N2" s="2268" t="s">
        <v>8827</v>
      </c>
      <c r="O2" s="2268" t="s">
        <v>168</v>
      </c>
      <c r="P2" s="2269" t="s">
        <v>11121</v>
      </c>
      <c r="Q2" s="2270" t="s">
        <v>89</v>
      </c>
      <c r="R2" s="2271" t="s">
        <v>11122</v>
      </c>
      <c r="S2" s="285" t="s">
        <v>11079</v>
      </c>
      <c r="T2" s="285" t="s">
        <v>1912</v>
      </c>
      <c r="U2" s="93">
        <v>1</v>
      </c>
      <c r="V2" s="93">
        <v>120</v>
      </c>
      <c r="W2" s="2272">
        <v>1</v>
      </c>
      <c r="X2" s="2272">
        <v>7</v>
      </c>
      <c r="Y2" s="2272">
        <v>1</v>
      </c>
      <c r="Z2" s="2272">
        <v>101</v>
      </c>
    </row>
    <row r="3" spans="1:26" ht="19.5" thickTop="1" thickBot="1">
      <c r="A3" s="282"/>
      <c r="B3" s="282"/>
      <c r="C3" s="282"/>
      <c r="D3" s="282"/>
      <c r="E3" s="282"/>
      <c r="F3" s="282"/>
      <c r="G3" s="282"/>
      <c r="H3" s="282"/>
      <c r="I3" s="282"/>
      <c r="J3" s="282"/>
      <c r="K3" s="282"/>
      <c r="L3" s="282"/>
      <c r="M3" s="282"/>
      <c r="N3" s="282" t="s">
        <v>2805</v>
      </c>
      <c r="O3" s="282" t="s">
        <v>11123</v>
      </c>
      <c r="P3" s="282" t="s">
        <v>1314</v>
      </c>
      <c r="Q3" s="282" t="s">
        <v>11124</v>
      </c>
      <c r="R3" s="2273" t="s">
        <v>1715</v>
      </c>
      <c r="S3" s="2274" t="s">
        <v>11125</v>
      </c>
      <c r="T3" s="2275" t="s">
        <v>89</v>
      </c>
      <c r="U3" s="93">
        <v>2</v>
      </c>
      <c r="V3" s="93">
        <v>120</v>
      </c>
      <c r="W3" s="2272">
        <v>2</v>
      </c>
      <c r="X3" s="2272">
        <v>6</v>
      </c>
      <c r="Y3" s="2272">
        <v>2</v>
      </c>
      <c r="Z3" s="2272">
        <v>100</v>
      </c>
    </row>
    <row r="4" spans="1:26" ht="17.25" thickTop="1" thickBot="1">
      <c r="A4" s="282"/>
      <c r="B4" s="282"/>
      <c r="C4" s="282"/>
      <c r="D4" s="282"/>
      <c r="E4" s="282"/>
      <c r="F4" s="282"/>
      <c r="G4" s="282"/>
      <c r="H4" s="282"/>
      <c r="I4" s="282"/>
      <c r="J4" s="282"/>
      <c r="K4" s="282"/>
      <c r="L4" s="282"/>
      <c r="M4" s="282" t="s">
        <v>2805</v>
      </c>
      <c r="N4" s="282" t="s">
        <v>1205</v>
      </c>
      <c r="O4" s="282" t="s">
        <v>390</v>
      </c>
      <c r="P4" s="282" t="s">
        <v>11126</v>
      </c>
      <c r="Q4" s="282" t="s">
        <v>11127</v>
      </c>
      <c r="R4" s="282" t="s">
        <v>390</v>
      </c>
      <c r="S4" s="282" t="s">
        <v>1253</v>
      </c>
      <c r="T4" s="282" t="s">
        <v>6915</v>
      </c>
      <c r="U4" s="93">
        <v>3</v>
      </c>
      <c r="V4" s="93">
        <v>120</v>
      </c>
      <c r="W4" s="2272">
        <v>3</v>
      </c>
      <c r="X4" s="2272">
        <v>5</v>
      </c>
      <c r="Y4" s="2272">
        <v>3</v>
      </c>
      <c r="Z4" s="2272">
        <v>99</v>
      </c>
    </row>
    <row r="5" spans="1:26" ht="18.75" thickBot="1">
      <c r="A5" s="282"/>
      <c r="B5" s="282"/>
      <c r="C5" s="282"/>
      <c r="D5" s="282"/>
      <c r="E5" s="282"/>
      <c r="F5" s="282"/>
      <c r="G5" s="282"/>
      <c r="H5" s="282"/>
      <c r="I5" s="282"/>
      <c r="J5" s="282"/>
      <c r="K5" s="282"/>
      <c r="L5" s="282"/>
      <c r="M5" s="282"/>
      <c r="N5" s="282"/>
      <c r="O5" s="282" t="s">
        <v>11128</v>
      </c>
      <c r="P5" s="282" t="s">
        <v>11129</v>
      </c>
      <c r="Q5" s="282" t="s">
        <v>154</v>
      </c>
      <c r="R5" s="282" t="s">
        <v>11130</v>
      </c>
      <c r="S5" s="2276" t="s">
        <v>1728</v>
      </c>
      <c r="T5" s="2277" t="s">
        <v>11131</v>
      </c>
      <c r="U5" s="93">
        <v>4</v>
      </c>
      <c r="V5" s="93">
        <v>120</v>
      </c>
      <c r="W5" s="2272">
        <v>4</v>
      </c>
      <c r="X5" s="2272">
        <v>4</v>
      </c>
      <c r="Y5" s="2272">
        <v>4</v>
      </c>
      <c r="Z5" s="2272">
        <v>98</v>
      </c>
    </row>
    <row r="6" spans="1:26" ht="16.5" thickBot="1">
      <c r="A6" s="282"/>
      <c r="B6" s="282"/>
      <c r="C6" s="282"/>
      <c r="D6" s="282"/>
      <c r="E6" s="282"/>
      <c r="F6" s="282"/>
      <c r="G6" s="282"/>
      <c r="H6" s="282"/>
      <c r="I6" s="282"/>
      <c r="J6" s="282"/>
      <c r="K6" s="282"/>
      <c r="L6" s="282" t="s">
        <v>2115</v>
      </c>
      <c r="M6" s="282" t="s">
        <v>6089</v>
      </c>
      <c r="N6" s="282" t="s">
        <v>6676</v>
      </c>
      <c r="O6" s="282" t="s">
        <v>11132</v>
      </c>
      <c r="P6" s="2278" t="s">
        <v>2294</v>
      </c>
      <c r="Q6" s="282" t="s">
        <v>11133</v>
      </c>
      <c r="R6" s="282" t="s">
        <v>6576</v>
      </c>
      <c r="S6" s="282" t="s">
        <v>168</v>
      </c>
      <c r="T6" s="282" t="s">
        <v>11134</v>
      </c>
      <c r="U6" s="93">
        <v>5</v>
      </c>
      <c r="V6" s="93">
        <v>120</v>
      </c>
      <c r="W6" s="2272">
        <v>5</v>
      </c>
      <c r="X6" s="2272">
        <v>3</v>
      </c>
      <c r="Y6" s="2272">
        <v>5</v>
      </c>
      <c r="Z6" s="2272">
        <v>97</v>
      </c>
    </row>
    <row r="7" spans="1:26" ht="19.5" thickTop="1" thickBot="1">
      <c r="A7" s="282"/>
      <c r="B7" s="282"/>
      <c r="C7" s="282"/>
      <c r="D7" s="282"/>
      <c r="E7" s="282"/>
      <c r="F7" s="282"/>
      <c r="G7" s="282"/>
      <c r="H7" s="282"/>
      <c r="I7" s="282"/>
      <c r="J7" s="282"/>
      <c r="K7" s="282"/>
      <c r="L7" s="282"/>
      <c r="M7" s="281" t="s">
        <v>11135</v>
      </c>
      <c r="N7" s="2279" t="s">
        <v>1852</v>
      </c>
      <c r="O7" s="2280" t="s">
        <v>8135</v>
      </c>
      <c r="P7" s="2281" t="s">
        <v>154</v>
      </c>
      <c r="Q7" s="2282" t="s">
        <v>1715</v>
      </c>
      <c r="R7" s="2283" t="s">
        <v>2588</v>
      </c>
      <c r="S7" s="2283" t="s">
        <v>11136</v>
      </c>
      <c r="T7" s="2284" t="s">
        <v>2977</v>
      </c>
      <c r="U7" s="93">
        <v>6</v>
      </c>
      <c r="V7" s="93">
        <v>120</v>
      </c>
      <c r="W7" s="2272">
        <v>6</v>
      </c>
      <c r="X7" s="2272">
        <v>2</v>
      </c>
      <c r="Y7" s="2272">
        <v>6</v>
      </c>
      <c r="Z7" s="2272">
        <v>96</v>
      </c>
    </row>
    <row r="8" spans="1:26" ht="18.75" thickTop="1">
      <c r="A8" s="282"/>
      <c r="B8" s="282"/>
      <c r="C8" s="282"/>
      <c r="D8" s="282"/>
      <c r="F8" s="282"/>
      <c r="G8" s="2285" t="s">
        <v>11137</v>
      </c>
      <c r="H8" s="282"/>
      <c r="I8" s="282"/>
      <c r="J8" s="282"/>
      <c r="K8" s="282"/>
      <c r="L8" s="282"/>
      <c r="M8" s="282"/>
      <c r="N8" s="2286" t="s">
        <v>11138</v>
      </c>
      <c r="O8" s="282" t="s">
        <v>11139</v>
      </c>
      <c r="P8" s="282" t="s">
        <v>840</v>
      </c>
      <c r="Q8" s="282" t="s">
        <v>8775</v>
      </c>
      <c r="R8" s="282" t="s">
        <v>11140</v>
      </c>
      <c r="S8" s="2287" t="s">
        <v>1852</v>
      </c>
      <c r="T8" s="282" t="s">
        <v>11141</v>
      </c>
      <c r="U8" s="93">
        <v>7</v>
      </c>
      <c r="V8" s="93">
        <v>120</v>
      </c>
      <c r="W8" s="2272">
        <v>7</v>
      </c>
      <c r="X8" s="2272">
        <v>1</v>
      </c>
      <c r="Y8" s="2272">
        <v>7</v>
      </c>
      <c r="Z8" s="2272">
        <v>95</v>
      </c>
    </row>
    <row r="9" spans="1:26" ht="18.75" thickBot="1">
      <c r="A9" s="282"/>
      <c r="B9" s="282"/>
      <c r="C9" s="282"/>
      <c r="D9" s="282"/>
      <c r="E9" s="282"/>
      <c r="F9" s="282"/>
      <c r="G9" s="282"/>
      <c r="H9" s="282"/>
      <c r="I9" s="282"/>
      <c r="J9" s="282"/>
      <c r="K9" s="282"/>
      <c r="L9" s="282"/>
      <c r="M9" s="282"/>
      <c r="N9" s="282"/>
      <c r="O9" s="282"/>
      <c r="P9" s="282"/>
      <c r="Q9" s="282"/>
      <c r="R9" s="282"/>
      <c r="S9" s="2288"/>
      <c r="T9" s="282"/>
    </row>
    <row r="10" spans="1:26" ht="19.5" thickTop="1" thickBot="1">
      <c r="A10" s="282"/>
      <c r="B10" s="282"/>
      <c r="C10" s="282"/>
      <c r="D10" s="282"/>
      <c r="E10" s="282"/>
      <c r="F10" s="282"/>
      <c r="G10" s="282"/>
      <c r="H10" s="282"/>
      <c r="I10" s="282"/>
      <c r="J10" s="282"/>
      <c r="K10" s="282"/>
      <c r="L10" s="282" t="s">
        <v>11142</v>
      </c>
      <c r="M10" s="282" t="s">
        <v>2426</v>
      </c>
      <c r="N10" s="282" t="s">
        <v>11143</v>
      </c>
      <c r="O10" s="2267" t="s">
        <v>8659</v>
      </c>
      <c r="P10" s="2268" t="s">
        <v>11122</v>
      </c>
      <c r="Q10" s="2268" t="s">
        <v>1214</v>
      </c>
      <c r="R10" s="2289" t="s">
        <v>2964</v>
      </c>
      <c r="S10" s="2290" t="s">
        <v>11144</v>
      </c>
      <c r="T10" s="285" t="s">
        <v>1912</v>
      </c>
      <c r="U10" s="93">
        <v>1</v>
      </c>
      <c r="V10" s="93">
        <v>121</v>
      </c>
      <c r="W10" s="2272">
        <v>1</v>
      </c>
      <c r="X10" s="2272">
        <v>8</v>
      </c>
      <c r="Y10" s="2272">
        <v>8</v>
      </c>
      <c r="Z10" s="2272">
        <v>94</v>
      </c>
    </row>
    <row r="11" spans="1:26" ht="19.5" thickTop="1" thickBot="1">
      <c r="A11" s="282"/>
      <c r="B11" s="282"/>
      <c r="C11" s="282"/>
      <c r="D11" s="282"/>
      <c r="E11" s="282"/>
      <c r="F11" s="282"/>
      <c r="G11" s="282"/>
      <c r="H11" s="282"/>
      <c r="I11" s="282"/>
      <c r="J11" s="282"/>
      <c r="K11" s="282"/>
      <c r="L11" s="282"/>
      <c r="M11" s="282"/>
      <c r="N11" s="282"/>
      <c r="O11" s="2291" t="s">
        <v>3082</v>
      </c>
      <c r="P11" s="2292" t="s">
        <v>2033</v>
      </c>
      <c r="Q11" s="2293" t="s">
        <v>836</v>
      </c>
      <c r="R11" s="2294" t="s">
        <v>89</v>
      </c>
      <c r="S11" s="2295" t="s">
        <v>6478</v>
      </c>
      <c r="T11" s="2296" t="s">
        <v>11142</v>
      </c>
      <c r="U11" s="93">
        <v>2</v>
      </c>
      <c r="V11" s="93">
        <v>121</v>
      </c>
      <c r="W11" s="2272">
        <v>2</v>
      </c>
      <c r="X11" s="2272">
        <v>7</v>
      </c>
      <c r="Y11" s="2272">
        <v>9</v>
      </c>
      <c r="Z11" s="2272">
        <v>93</v>
      </c>
    </row>
    <row r="12" spans="1:26" ht="19.5" thickTop="1" thickBot="1">
      <c r="A12" s="282"/>
      <c r="B12" s="282"/>
      <c r="C12" s="282"/>
      <c r="D12" s="282"/>
      <c r="E12" s="282"/>
      <c r="F12" s="282"/>
      <c r="G12" s="282"/>
      <c r="H12" s="282"/>
      <c r="I12" s="282"/>
      <c r="J12" s="282"/>
      <c r="K12" s="282"/>
      <c r="L12" s="281" t="s">
        <v>11145</v>
      </c>
      <c r="M12" s="282"/>
      <c r="N12" s="2297" t="s">
        <v>11146</v>
      </c>
      <c r="O12" s="282" t="s">
        <v>11147</v>
      </c>
      <c r="P12" s="282" t="s">
        <v>11122</v>
      </c>
      <c r="Q12" s="2298" t="s">
        <v>3030</v>
      </c>
      <c r="R12" s="2299" t="s">
        <v>11148</v>
      </c>
      <c r="S12" s="2299" t="s">
        <v>1253</v>
      </c>
      <c r="T12" s="2300" t="s">
        <v>11122</v>
      </c>
      <c r="U12" s="93">
        <v>3</v>
      </c>
      <c r="V12" s="93">
        <v>121</v>
      </c>
      <c r="W12" s="2272">
        <v>3</v>
      </c>
      <c r="X12" s="2272">
        <v>6</v>
      </c>
      <c r="Y12" s="2272">
        <v>10</v>
      </c>
      <c r="Z12" s="2272">
        <v>92</v>
      </c>
    </row>
    <row r="13" spans="1:26" ht="19.5" thickTop="1" thickBot="1">
      <c r="A13" s="282"/>
      <c r="B13" s="282"/>
      <c r="C13" s="282"/>
      <c r="D13" s="282"/>
      <c r="E13" s="282"/>
      <c r="F13" s="282"/>
      <c r="G13" s="282"/>
      <c r="H13" s="282"/>
      <c r="I13" s="282"/>
      <c r="J13" s="282"/>
      <c r="K13" s="282"/>
      <c r="L13" s="282"/>
      <c r="M13" s="282"/>
      <c r="N13" s="282" t="s">
        <v>1255</v>
      </c>
      <c r="O13" s="2297" t="s">
        <v>11149</v>
      </c>
      <c r="P13" s="282" t="s">
        <v>11150</v>
      </c>
      <c r="Q13" s="282" t="s">
        <v>1309</v>
      </c>
      <c r="R13" s="282" t="s">
        <v>11147</v>
      </c>
      <c r="S13" s="282" t="s">
        <v>6748</v>
      </c>
      <c r="T13" s="282" t="s">
        <v>2039</v>
      </c>
      <c r="U13" s="93">
        <v>4</v>
      </c>
      <c r="V13" s="93">
        <v>121</v>
      </c>
      <c r="W13" s="2272">
        <v>4</v>
      </c>
      <c r="X13" s="2272">
        <v>5</v>
      </c>
      <c r="Y13" s="2272">
        <v>11</v>
      </c>
      <c r="Z13" s="2272">
        <v>91</v>
      </c>
    </row>
    <row r="14" spans="1:26" ht="19.5" thickTop="1" thickBot="1">
      <c r="A14" s="282"/>
      <c r="B14" s="282"/>
      <c r="C14" s="282"/>
      <c r="D14" s="282"/>
      <c r="E14" s="282"/>
      <c r="F14" s="282"/>
      <c r="G14" s="282"/>
      <c r="H14" s="282"/>
      <c r="I14" s="282"/>
      <c r="J14" s="282"/>
      <c r="K14" s="282"/>
      <c r="L14" s="282"/>
      <c r="M14" s="282"/>
      <c r="N14" s="282" t="s">
        <v>2298</v>
      </c>
      <c r="O14" s="282" t="s">
        <v>3242</v>
      </c>
      <c r="P14" s="282" t="s">
        <v>6622</v>
      </c>
      <c r="Q14" s="2274" t="s">
        <v>11151</v>
      </c>
      <c r="R14" s="2275" t="s">
        <v>89</v>
      </c>
      <c r="S14" s="2297" t="s">
        <v>11146</v>
      </c>
      <c r="T14" s="282" t="s">
        <v>89</v>
      </c>
      <c r="U14" s="93">
        <v>5</v>
      </c>
      <c r="V14" s="93">
        <v>121</v>
      </c>
      <c r="W14" s="2272">
        <v>5</v>
      </c>
      <c r="X14" s="2272">
        <v>4</v>
      </c>
      <c r="Y14" s="2272">
        <v>12</v>
      </c>
      <c r="Z14" s="2272">
        <v>90</v>
      </c>
    </row>
    <row r="15" spans="1:26" ht="16.5" thickTop="1">
      <c r="A15" s="282"/>
      <c r="B15" s="282"/>
      <c r="C15" s="282"/>
      <c r="D15" s="282"/>
      <c r="E15" s="282"/>
      <c r="F15" s="282"/>
      <c r="G15" s="282"/>
      <c r="H15" s="282"/>
      <c r="I15" s="282"/>
      <c r="J15" s="282"/>
      <c r="K15" s="282"/>
      <c r="L15" s="282"/>
      <c r="M15" s="282"/>
      <c r="N15" s="282"/>
      <c r="O15" s="282" t="s">
        <v>6225</v>
      </c>
      <c r="P15" s="282" t="s">
        <v>11152</v>
      </c>
      <c r="Q15" s="282" t="s">
        <v>11153</v>
      </c>
      <c r="R15" s="282" t="s">
        <v>6748</v>
      </c>
      <c r="S15" s="282" t="s">
        <v>11154</v>
      </c>
      <c r="T15" s="282" t="s">
        <v>1213</v>
      </c>
      <c r="U15" s="93">
        <v>6</v>
      </c>
      <c r="V15" s="93">
        <v>121</v>
      </c>
      <c r="W15" s="2272">
        <v>6</v>
      </c>
      <c r="X15" s="2272">
        <v>3</v>
      </c>
      <c r="Y15" s="2272">
        <v>13</v>
      </c>
      <c r="Z15" s="2272">
        <v>89</v>
      </c>
    </row>
    <row r="16" spans="1:26" ht="18">
      <c r="A16" s="282"/>
      <c r="B16" s="282"/>
      <c r="C16" s="282"/>
      <c r="D16" s="282"/>
      <c r="E16" s="282"/>
      <c r="F16" s="282"/>
      <c r="G16" s="282"/>
      <c r="H16" s="282"/>
      <c r="I16" s="282"/>
      <c r="J16" s="282"/>
      <c r="K16" s="282"/>
      <c r="L16" s="282"/>
      <c r="M16" s="282"/>
      <c r="N16" s="2273" t="s">
        <v>11155</v>
      </c>
      <c r="O16" s="282" t="s">
        <v>11156</v>
      </c>
      <c r="P16" s="2297" t="s">
        <v>11157</v>
      </c>
      <c r="Q16" s="282" t="s">
        <v>362</v>
      </c>
      <c r="R16" s="282" t="s">
        <v>11158</v>
      </c>
      <c r="S16" s="2297" t="s">
        <v>11159</v>
      </c>
      <c r="T16" s="282" t="s">
        <v>89</v>
      </c>
      <c r="U16" s="93">
        <v>7</v>
      </c>
      <c r="V16" s="93">
        <v>121</v>
      </c>
      <c r="W16" s="2272">
        <v>7</v>
      </c>
      <c r="X16" s="2272">
        <v>2</v>
      </c>
      <c r="Y16" s="2272">
        <v>14</v>
      </c>
      <c r="Z16" s="2272">
        <v>88</v>
      </c>
    </row>
    <row r="17" spans="1:26" ht="18">
      <c r="A17" s="282"/>
      <c r="B17" s="282"/>
      <c r="C17" s="282"/>
      <c r="D17" s="282"/>
      <c r="E17" s="282"/>
      <c r="F17" s="282"/>
      <c r="G17" s="282"/>
      <c r="H17" s="282"/>
      <c r="I17" s="282"/>
      <c r="J17" s="282"/>
      <c r="K17" s="282"/>
      <c r="L17" s="282"/>
      <c r="M17" s="282"/>
      <c r="N17" s="286" t="s">
        <v>1155</v>
      </c>
      <c r="O17" s="286" t="s">
        <v>11160</v>
      </c>
      <c r="P17" s="286" t="s">
        <v>8698</v>
      </c>
      <c r="Q17" s="282" t="s">
        <v>11161</v>
      </c>
      <c r="R17" s="282" t="s">
        <v>11162</v>
      </c>
      <c r="S17" s="2297" t="s">
        <v>11163</v>
      </c>
      <c r="T17" s="282" t="s">
        <v>89</v>
      </c>
      <c r="U17" s="93">
        <v>8</v>
      </c>
      <c r="V17" s="93">
        <v>121</v>
      </c>
      <c r="W17" s="2272">
        <v>8</v>
      </c>
      <c r="X17" s="2272">
        <v>1</v>
      </c>
      <c r="Y17" s="2272">
        <v>15</v>
      </c>
      <c r="Z17" s="2272">
        <v>87</v>
      </c>
    </row>
    <row r="18" spans="1:26" ht="18.75" thickBot="1">
      <c r="A18" s="282"/>
      <c r="B18" s="282"/>
      <c r="C18" s="282"/>
      <c r="D18" s="282"/>
      <c r="E18" s="282"/>
      <c r="F18" s="282"/>
      <c r="G18" s="282"/>
      <c r="H18" s="282"/>
      <c r="I18" s="282"/>
      <c r="J18" s="282"/>
      <c r="K18" s="282"/>
      <c r="L18" s="282"/>
      <c r="M18" s="282"/>
      <c r="N18" s="282"/>
      <c r="O18" s="282"/>
      <c r="P18" s="282"/>
      <c r="Q18" s="282"/>
      <c r="R18" s="282"/>
      <c r="S18" s="2301"/>
      <c r="T18" s="282"/>
    </row>
    <row r="19" spans="1:26" ht="18.75" thickBot="1">
      <c r="A19" s="282"/>
      <c r="B19" s="282"/>
      <c r="C19" s="282"/>
      <c r="D19" s="282"/>
      <c r="E19" s="282"/>
      <c r="F19" s="282"/>
      <c r="G19" s="282"/>
      <c r="H19" s="282"/>
      <c r="I19" s="282"/>
      <c r="J19" s="282"/>
      <c r="K19" s="282"/>
      <c r="L19" s="282" t="s">
        <v>11164</v>
      </c>
      <c r="M19" s="2302" t="s">
        <v>89</v>
      </c>
      <c r="N19" s="2303" t="s">
        <v>1317</v>
      </c>
      <c r="O19" s="282" t="s">
        <v>168</v>
      </c>
      <c r="P19" s="282" t="s">
        <v>11165</v>
      </c>
      <c r="Q19" s="282" t="s">
        <v>11166</v>
      </c>
      <c r="R19" s="2304" t="s">
        <v>136</v>
      </c>
      <c r="S19" s="285" t="s">
        <v>11079</v>
      </c>
      <c r="T19" s="285" t="s">
        <v>1912</v>
      </c>
      <c r="U19" s="93">
        <v>1</v>
      </c>
      <c r="V19" s="93">
        <v>122</v>
      </c>
      <c r="W19" s="2272">
        <v>1</v>
      </c>
      <c r="X19" s="2272">
        <v>9</v>
      </c>
      <c r="Y19" s="2272">
        <v>16</v>
      </c>
      <c r="Z19" s="2272">
        <v>86</v>
      </c>
    </row>
    <row r="20" spans="1:26" ht="16.5" thickBot="1">
      <c r="A20" s="282"/>
      <c r="B20" s="282"/>
      <c r="C20" s="282"/>
      <c r="D20" s="282"/>
      <c r="E20" s="282"/>
      <c r="F20" s="282"/>
      <c r="G20" s="282"/>
      <c r="H20" s="282"/>
      <c r="I20" s="282"/>
      <c r="J20" s="2305" t="s">
        <v>11167</v>
      </c>
      <c r="K20" s="2306" t="s">
        <v>3051</v>
      </c>
      <c r="L20" s="2306" t="s">
        <v>1315</v>
      </c>
      <c r="M20" s="2307"/>
      <c r="N20" s="2308" t="s">
        <v>11168</v>
      </c>
      <c r="O20" s="2309"/>
      <c r="P20" s="2310" t="s">
        <v>3033</v>
      </c>
      <c r="Q20" s="282" t="s">
        <v>1315</v>
      </c>
      <c r="R20" s="282" t="s">
        <v>2686</v>
      </c>
      <c r="S20" s="282" t="s">
        <v>6061</v>
      </c>
      <c r="T20" s="282" t="s">
        <v>11169</v>
      </c>
      <c r="U20" s="93">
        <v>2</v>
      </c>
      <c r="V20" s="93">
        <v>122</v>
      </c>
      <c r="W20" s="2272">
        <v>2</v>
      </c>
      <c r="X20" s="2272">
        <v>8</v>
      </c>
      <c r="Y20" s="2272">
        <v>17</v>
      </c>
      <c r="Z20" s="2272">
        <v>85</v>
      </c>
    </row>
    <row r="21" spans="1:26" ht="15.75">
      <c r="A21" s="282"/>
      <c r="B21" s="282"/>
      <c r="C21" s="282"/>
      <c r="D21" s="282"/>
      <c r="E21" s="282"/>
      <c r="F21" s="282"/>
      <c r="G21" s="282"/>
      <c r="H21" s="282"/>
      <c r="I21" s="282"/>
      <c r="J21" s="282"/>
      <c r="K21" s="282"/>
      <c r="L21" s="282"/>
      <c r="M21" s="282"/>
      <c r="N21" s="282"/>
      <c r="O21" s="282" t="s">
        <v>191</v>
      </c>
      <c r="P21" s="282" t="s">
        <v>2588</v>
      </c>
      <c r="Q21" s="282" t="s">
        <v>11170</v>
      </c>
      <c r="R21" s="282" t="s">
        <v>11171</v>
      </c>
      <c r="S21" s="282" t="s">
        <v>11172</v>
      </c>
      <c r="T21" s="2310" t="s">
        <v>3033</v>
      </c>
      <c r="U21" s="93">
        <v>3</v>
      </c>
      <c r="V21" s="93">
        <v>122</v>
      </c>
      <c r="W21" s="2272">
        <v>3</v>
      </c>
      <c r="X21" s="2272">
        <v>7</v>
      </c>
      <c r="Y21" s="2272">
        <v>18</v>
      </c>
      <c r="Z21" s="2272">
        <v>84</v>
      </c>
    </row>
    <row r="22" spans="1:26" ht="15.75">
      <c r="A22" s="282"/>
      <c r="B22" s="282"/>
      <c r="C22" s="282"/>
      <c r="D22" s="282"/>
      <c r="E22" s="282"/>
      <c r="F22" s="282"/>
      <c r="G22" s="282"/>
      <c r="H22" s="282"/>
      <c r="I22" s="282"/>
      <c r="J22" s="282"/>
      <c r="K22" s="282" t="s">
        <v>89</v>
      </c>
      <c r="L22" s="282" t="s">
        <v>11173</v>
      </c>
      <c r="M22" s="282" t="s">
        <v>11167</v>
      </c>
      <c r="N22" s="282" t="s">
        <v>3677</v>
      </c>
      <c r="O22" s="282" t="s">
        <v>5533</v>
      </c>
      <c r="P22" s="282" t="s">
        <v>3051</v>
      </c>
      <c r="Q22" s="282" t="s">
        <v>11174</v>
      </c>
      <c r="R22" s="282" t="s">
        <v>11175</v>
      </c>
      <c r="S22" s="282" t="s">
        <v>11176</v>
      </c>
      <c r="T22" s="282" t="s">
        <v>11177</v>
      </c>
      <c r="U22" s="93">
        <v>4</v>
      </c>
      <c r="V22" s="93">
        <v>122</v>
      </c>
      <c r="W22" s="2272">
        <v>4</v>
      </c>
      <c r="X22" s="2272">
        <v>6</v>
      </c>
      <c r="Y22" s="2272">
        <v>19</v>
      </c>
      <c r="Z22" s="2272">
        <v>83</v>
      </c>
    </row>
    <row r="23" spans="1:26" ht="18">
      <c r="A23" s="282"/>
      <c r="B23" s="282"/>
      <c r="C23" s="282"/>
      <c r="D23" s="282"/>
      <c r="E23" s="282"/>
      <c r="F23" s="282"/>
      <c r="G23" s="282"/>
      <c r="H23" s="282"/>
      <c r="I23" s="282"/>
      <c r="J23" s="282"/>
      <c r="K23" s="282"/>
      <c r="L23" s="282"/>
      <c r="M23" s="2311" t="s">
        <v>11178</v>
      </c>
      <c r="N23" s="2312" t="s">
        <v>11179</v>
      </c>
      <c r="O23" s="282" t="s">
        <v>11180</v>
      </c>
      <c r="P23" s="282" t="s">
        <v>845</v>
      </c>
      <c r="Q23" s="282" t="s">
        <v>11180</v>
      </c>
      <c r="R23" s="282" t="s">
        <v>3025</v>
      </c>
      <c r="S23" s="282" t="s">
        <v>11181</v>
      </c>
      <c r="T23" s="282" t="s">
        <v>126</v>
      </c>
      <c r="U23" s="93">
        <v>5</v>
      </c>
      <c r="V23" s="93">
        <v>122</v>
      </c>
      <c r="W23" s="2272">
        <v>5</v>
      </c>
      <c r="X23" s="2272">
        <v>5</v>
      </c>
      <c r="Y23" s="2272">
        <v>20</v>
      </c>
      <c r="Z23" s="2272">
        <v>82</v>
      </c>
    </row>
    <row r="24" spans="1:26" ht="18">
      <c r="A24" s="282"/>
      <c r="B24" s="282"/>
      <c r="C24" s="282"/>
      <c r="D24" s="282"/>
      <c r="E24" s="282"/>
      <c r="F24" s="282"/>
      <c r="G24" s="282"/>
      <c r="H24" s="282"/>
      <c r="I24" s="282"/>
      <c r="J24" s="282"/>
      <c r="K24" s="282"/>
      <c r="L24" s="282"/>
      <c r="M24" s="282"/>
      <c r="N24" s="282"/>
      <c r="O24" s="281" t="s">
        <v>11182</v>
      </c>
      <c r="P24" s="282" t="s">
        <v>11183</v>
      </c>
      <c r="Q24" s="282" t="s">
        <v>11184</v>
      </c>
      <c r="R24" s="2310" t="s">
        <v>3033</v>
      </c>
      <c r="S24" s="2287" t="s">
        <v>1852</v>
      </c>
      <c r="T24" s="282" t="s">
        <v>11185</v>
      </c>
      <c r="U24" s="93">
        <v>6</v>
      </c>
      <c r="V24" s="93">
        <v>122</v>
      </c>
      <c r="W24" s="2272">
        <v>6</v>
      </c>
      <c r="X24" s="2272">
        <v>4</v>
      </c>
      <c r="Y24" s="2272">
        <v>21</v>
      </c>
      <c r="Z24" s="2272">
        <v>81</v>
      </c>
    </row>
    <row r="25" spans="1:26" ht="18">
      <c r="A25" s="282"/>
      <c r="B25" s="282"/>
      <c r="C25" s="282"/>
      <c r="D25" s="282"/>
      <c r="E25" s="282"/>
      <c r="F25" s="282"/>
      <c r="G25" s="282"/>
      <c r="H25" s="282"/>
      <c r="I25" s="282"/>
      <c r="J25" s="282"/>
      <c r="K25" s="282"/>
      <c r="L25" s="282"/>
      <c r="M25" s="282"/>
      <c r="N25" s="282"/>
      <c r="O25" s="282"/>
      <c r="P25" s="282" t="s">
        <v>11186</v>
      </c>
      <c r="Q25" s="282" t="s">
        <v>11187</v>
      </c>
      <c r="R25" s="282" t="s">
        <v>11188</v>
      </c>
      <c r="S25" s="2287" t="s">
        <v>1852</v>
      </c>
      <c r="T25" s="282" t="s">
        <v>11189</v>
      </c>
      <c r="U25" s="93">
        <v>7</v>
      </c>
      <c r="V25" s="93">
        <v>122</v>
      </c>
      <c r="W25" s="2272">
        <v>7</v>
      </c>
      <c r="X25" s="2272">
        <v>3</v>
      </c>
      <c r="Y25" s="2272">
        <v>22</v>
      </c>
      <c r="Z25" s="2272">
        <v>80</v>
      </c>
    </row>
    <row r="26" spans="1:26" ht="18.75" thickBot="1">
      <c r="A26" s="282"/>
      <c r="B26" s="282"/>
      <c r="C26" s="282"/>
      <c r="D26" s="282"/>
      <c r="E26" s="282"/>
      <c r="F26" s="282"/>
      <c r="G26" s="282"/>
      <c r="H26" s="282"/>
      <c r="I26" s="282"/>
      <c r="J26" s="282"/>
      <c r="K26" s="282"/>
      <c r="L26" s="282"/>
      <c r="M26" s="281" t="s">
        <v>11190</v>
      </c>
      <c r="N26" s="282" t="s">
        <v>353</v>
      </c>
      <c r="O26" s="2287" t="s">
        <v>1852</v>
      </c>
      <c r="P26" s="282" t="s">
        <v>5917</v>
      </c>
      <c r="Q26" s="282" t="s">
        <v>11191</v>
      </c>
      <c r="R26" s="282" t="s">
        <v>11192</v>
      </c>
      <c r="S26" s="282" t="s">
        <v>11193</v>
      </c>
      <c r="T26" s="282" t="s">
        <v>373</v>
      </c>
      <c r="U26" s="93">
        <v>8</v>
      </c>
      <c r="V26" s="93">
        <v>122</v>
      </c>
      <c r="W26" s="2272">
        <v>8</v>
      </c>
      <c r="X26" s="2272">
        <v>2</v>
      </c>
      <c r="Y26" s="2272">
        <v>23</v>
      </c>
      <c r="Z26" s="2272">
        <v>79</v>
      </c>
    </row>
    <row r="27" spans="1:26" ht="16.5" thickBot="1">
      <c r="A27" s="282"/>
      <c r="B27" s="282"/>
      <c r="C27" s="282"/>
      <c r="D27" s="282"/>
      <c r="E27" s="282"/>
      <c r="F27" s="282"/>
      <c r="G27" s="282"/>
      <c r="H27" s="282"/>
      <c r="I27" s="282"/>
      <c r="J27" s="282"/>
      <c r="K27" s="282"/>
      <c r="L27" s="282"/>
      <c r="M27" s="282"/>
      <c r="N27" s="282" t="s">
        <v>390</v>
      </c>
      <c r="O27" s="282" t="s">
        <v>184</v>
      </c>
      <c r="P27" s="282" t="s">
        <v>11194</v>
      </c>
      <c r="Q27" s="282" t="s">
        <v>2545</v>
      </c>
      <c r="R27" s="2313" t="s">
        <v>89</v>
      </c>
      <c r="S27" s="2314" t="s">
        <v>11195</v>
      </c>
      <c r="T27" s="282" t="s">
        <v>373</v>
      </c>
      <c r="U27" s="93">
        <v>9</v>
      </c>
      <c r="V27" s="93">
        <v>122</v>
      </c>
      <c r="W27" s="2272">
        <v>9</v>
      </c>
      <c r="X27" s="2272">
        <v>1</v>
      </c>
      <c r="Y27" s="2272">
        <v>24</v>
      </c>
      <c r="Z27" s="2272">
        <v>78</v>
      </c>
    </row>
    <row r="28" spans="1:26" ht="16.5" thickBot="1">
      <c r="A28" s="282"/>
      <c r="B28" s="282"/>
      <c r="C28" s="282"/>
      <c r="D28" s="282"/>
      <c r="E28" s="282"/>
      <c r="F28" s="282"/>
      <c r="G28" s="282"/>
      <c r="H28" s="282"/>
      <c r="I28" s="282"/>
      <c r="J28" s="282"/>
      <c r="K28" s="282"/>
      <c r="L28" s="282"/>
      <c r="M28" s="282"/>
      <c r="N28" s="282"/>
      <c r="O28" s="282"/>
      <c r="P28" s="282"/>
      <c r="Q28" s="282"/>
      <c r="R28" s="282"/>
      <c r="S28" s="2315"/>
      <c r="T28" s="282"/>
    </row>
    <row r="29" spans="1:26" ht="19.5" thickTop="1" thickBot="1">
      <c r="A29" s="282"/>
      <c r="B29" s="282"/>
      <c r="C29" s="282"/>
      <c r="D29" s="282"/>
      <c r="E29" s="282"/>
      <c r="F29" s="282"/>
      <c r="G29" s="282"/>
      <c r="H29" s="282"/>
      <c r="I29" s="282"/>
      <c r="J29" s="282"/>
      <c r="K29" s="282"/>
      <c r="L29" s="282"/>
      <c r="M29" s="2316" t="s">
        <v>111</v>
      </c>
      <c r="N29" s="282" t="s">
        <v>11196</v>
      </c>
      <c r="O29" s="2267" t="s">
        <v>1214</v>
      </c>
      <c r="P29" s="2268" t="s">
        <v>11156</v>
      </c>
      <c r="Q29" s="2268" t="s">
        <v>3076</v>
      </c>
      <c r="R29" s="2271" t="s">
        <v>377</v>
      </c>
      <c r="S29" s="285" t="s">
        <v>11079</v>
      </c>
      <c r="T29" s="285" t="s">
        <v>1912</v>
      </c>
      <c r="U29" s="93">
        <v>1</v>
      </c>
      <c r="V29" s="93">
        <v>123</v>
      </c>
      <c r="W29" s="2272">
        <v>1</v>
      </c>
      <c r="X29" s="2272">
        <v>4</v>
      </c>
      <c r="Y29" s="2272">
        <v>25</v>
      </c>
      <c r="Z29" s="2272">
        <v>77</v>
      </c>
    </row>
    <row r="30" spans="1:26" ht="19.5" thickTop="1" thickBot="1">
      <c r="A30" s="282"/>
      <c r="B30" s="282"/>
      <c r="C30" s="2267" t="s">
        <v>11197</v>
      </c>
      <c r="D30" s="2268" t="s">
        <v>173</v>
      </c>
      <c r="E30" s="2268" t="s">
        <v>2545</v>
      </c>
      <c r="F30" s="2270" t="s">
        <v>89</v>
      </c>
      <c r="G30" s="2270" t="s">
        <v>11122</v>
      </c>
      <c r="H30" s="2289" t="s">
        <v>2194</v>
      </c>
      <c r="I30" s="282" t="s">
        <v>1333</v>
      </c>
      <c r="J30" s="282" t="s">
        <v>11198</v>
      </c>
      <c r="K30" s="282" t="s">
        <v>3242</v>
      </c>
      <c r="L30" s="282" t="s">
        <v>11122</v>
      </c>
      <c r="M30" s="282" t="s">
        <v>11199</v>
      </c>
      <c r="N30" s="282" t="s">
        <v>11200</v>
      </c>
      <c r="O30" s="282" t="s">
        <v>11201</v>
      </c>
      <c r="P30" s="282" t="s">
        <v>3242</v>
      </c>
      <c r="Q30" s="282" t="s">
        <v>11122</v>
      </c>
      <c r="R30" s="282" t="s">
        <v>1297</v>
      </c>
      <c r="S30" s="282" t="s">
        <v>11200</v>
      </c>
      <c r="T30" s="282" t="s">
        <v>2039</v>
      </c>
      <c r="U30" s="93">
        <v>2</v>
      </c>
      <c r="V30" s="93">
        <v>123</v>
      </c>
      <c r="W30" s="2272">
        <v>2</v>
      </c>
      <c r="X30" s="2272">
        <v>3</v>
      </c>
      <c r="Y30" s="2272">
        <v>26</v>
      </c>
      <c r="Z30" s="2272">
        <v>76</v>
      </c>
    </row>
    <row r="31" spans="1:26" ht="19.5" thickTop="1" thickBot="1">
      <c r="A31" s="282"/>
      <c r="B31" s="282"/>
      <c r="C31" s="282"/>
      <c r="D31" s="282"/>
      <c r="E31" s="282"/>
      <c r="F31" s="282"/>
      <c r="G31" s="282"/>
      <c r="H31" s="282"/>
      <c r="I31" s="282"/>
      <c r="J31" s="282"/>
      <c r="K31" s="282"/>
      <c r="L31" s="282"/>
      <c r="M31" s="282"/>
      <c r="N31" s="282" t="s">
        <v>8335</v>
      </c>
      <c r="O31" s="282" t="s">
        <v>11202</v>
      </c>
      <c r="P31" s="2317" t="s">
        <v>2163</v>
      </c>
      <c r="Q31" s="282" t="s">
        <v>6576</v>
      </c>
      <c r="R31" s="282" t="s">
        <v>11203</v>
      </c>
      <c r="S31" s="282" t="s">
        <v>89</v>
      </c>
      <c r="T31" s="282" t="s">
        <v>11203</v>
      </c>
      <c r="U31" s="93">
        <v>3</v>
      </c>
      <c r="V31" s="93">
        <v>123</v>
      </c>
      <c r="W31" s="2272">
        <v>3</v>
      </c>
      <c r="X31" s="2272">
        <v>2</v>
      </c>
      <c r="Y31" s="2272">
        <v>27</v>
      </c>
      <c r="Z31" s="2272">
        <v>75</v>
      </c>
    </row>
    <row r="32" spans="1:26" ht="19.5" thickTop="1" thickBot="1">
      <c r="A32" s="282"/>
      <c r="B32" s="282"/>
      <c r="C32" s="282"/>
      <c r="D32" s="282"/>
      <c r="E32" s="282"/>
      <c r="F32" s="282"/>
      <c r="G32" s="282"/>
      <c r="H32" s="282"/>
      <c r="I32" s="282"/>
      <c r="J32" s="282"/>
      <c r="K32" s="282"/>
      <c r="L32" s="282"/>
      <c r="M32" s="282" t="s">
        <v>11204</v>
      </c>
      <c r="N32" s="282" t="s">
        <v>11205</v>
      </c>
      <c r="O32" s="282" t="s">
        <v>11206</v>
      </c>
      <c r="P32" s="282" t="s">
        <v>11207</v>
      </c>
      <c r="Q32" s="2318" t="s">
        <v>2047</v>
      </c>
      <c r="R32" s="2283" t="s">
        <v>2588</v>
      </c>
      <c r="S32" s="2283" t="s">
        <v>11208</v>
      </c>
      <c r="T32" s="2284" t="s">
        <v>2977</v>
      </c>
      <c r="U32" s="93">
        <v>4</v>
      </c>
      <c r="V32" s="93">
        <v>123</v>
      </c>
      <c r="W32" s="2272">
        <v>4</v>
      </c>
      <c r="X32" s="2272">
        <v>1</v>
      </c>
      <c r="Y32" s="2272">
        <v>28</v>
      </c>
      <c r="Z32" s="2272">
        <v>74</v>
      </c>
    </row>
    <row r="33" spans="1:26" ht="19.5" thickTop="1" thickBot="1">
      <c r="A33" s="282"/>
      <c r="B33" s="282"/>
      <c r="C33" s="282"/>
      <c r="D33" s="282"/>
      <c r="E33" s="282"/>
      <c r="F33" s="282"/>
      <c r="G33" s="282"/>
      <c r="H33" s="282"/>
      <c r="I33" s="282"/>
      <c r="J33" s="282"/>
      <c r="K33" s="282"/>
      <c r="L33" s="282"/>
      <c r="M33" s="282"/>
      <c r="N33" s="282"/>
      <c r="O33" s="282"/>
      <c r="P33" s="282"/>
      <c r="Q33" s="2273"/>
      <c r="R33" s="282"/>
      <c r="S33" s="282"/>
      <c r="T33" s="2288"/>
    </row>
    <row r="34" spans="1:26" ht="18.75" thickBot="1">
      <c r="A34" s="282"/>
      <c r="B34" s="282"/>
      <c r="C34" s="282"/>
      <c r="D34" s="282"/>
      <c r="E34" s="282"/>
      <c r="F34" s="282"/>
      <c r="G34" s="282"/>
      <c r="H34" s="282"/>
      <c r="I34" s="282"/>
      <c r="J34" s="282"/>
      <c r="K34" s="2319" t="s">
        <v>1255</v>
      </c>
      <c r="L34" s="2320" t="s">
        <v>5917</v>
      </c>
      <c r="M34" s="2321" t="s">
        <v>11209</v>
      </c>
      <c r="N34" s="282" t="s">
        <v>1208</v>
      </c>
      <c r="O34" s="282" t="s">
        <v>11210</v>
      </c>
      <c r="P34" s="282" t="s">
        <v>89</v>
      </c>
      <c r="Q34" s="282" t="s">
        <v>8215</v>
      </c>
      <c r="R34" s="2304" t="s">
        <v>136</v>
      </c>
      <c r="S34" s="285" t="s">
        <v>11079</v>
      </c>
      <c r="T34" s="285" t="s">
        <v>1912</v>
      </c>
      <c r="U34" s="93">
        <v>1</v>
      </c>
      <c r="V34" s="93">
        <v>124</v>
      </c>
      <c r="W34" s="2272">
        <v>1</v>
      </c>
      <c r="X34" s="2272">
        <v>8</v>
      </c>
      <c r="Y34" s="2272">
        <v>29</v>
      </c>
      <c r="Z34" s="2272">
        <v>73</v>
      </c>
    </row>
    <row r="35" spans="1:26" ht="15.75">
      <c r="A35" s="282"/>
      <c r="B35" s="282"/>
      <c r="C35" s="282"/>
      <c r="D35" s="282"/>
      <c r="E35" s="282"/>
      <c r="F35" s="282"/>
      <c r="G35" s="282"/>
      <c r="H35" s="282"/>
      <c r="I35" s="282"/>
      <c r="J35" s="282"/>
      <c r="K35" s="282"/>
      <c r="L35" s="282"/>
      <c r="M35" s="282"/>
      <c r="N35" s="282" t="s">
        <v>1195</v>
      </c>
      <c r="O35" s="282" t="s">
        <v>186</v>
      </c>
      <c r="P35" s="282" t="s">
        <v>11211</v>
      </c>
      <c r="Q35" s="282" t="s">
        <v>1208</v>
      </c>
      <c r="R35" s="282" t="s">
        <v>11210</v>
      </c>
      <c r="S35" s="282" t="s">
        <v>89</v>
      </c>
      <c r="T35" s="282" t="s">
        <v>8215</v>
      </c>
      <c r="U35" s="93">
        <v>2</v>
      </c>
      <c r="V35" s="93">
        <v>124</v>
      </c>
      <c r="W35" s="2272">
        <v>2</v>
      </c>
      <c r="X35" s="2272">
        <v>7</v>
      </c>
      <c r="Y35" s="2272">
        <v>30</v>
      </c>
      <c r="Z35" s="2272">
        <v>72</v>
      </c>
    </row>
    <row r="36" spans="1:26" ht="15.75">
      <c r="A36" s="282"/>
      <c r="B36" s="282"/>
      <c r="C36" s="282"/>
      <c r="D36" s="282"/>
      <c r="E36" s="282"/>
      <c r="F36" s="282"/>
      <c r="G36" s="282"/>
      <c r="H36" s="282"/>
      <c r="I36" s="282"/>
      <c r="J36" s="282"/>
      <c r="K36" s="282"/>
      <c r="L36" s="282"/>
      <c r="M36" s="282"/>
      <c r="N36" s="282"/>
      <c r="O36" s="282" t="s">
        <v>137</v>
      </c>
      <c r="P36" s="282" t="s">
        <v>11212</v>
      </c>
      <c r="Q36" s="282" t="s">
        <v>11213</v>
      </c>
      <c r="R36" s="282" t="s">
        <v>11214</v>
      </c>
      <c r="S36" s="282" t="s">
        <v>1835</v>
      </c>
      <c r="T36" s="282" t="s">
        <v>11215</v>
      </c>
      <c r="U36" s="93">
        <v>3</v>
      </c>
      <c r="V36" s="93">
        <v>124</v>
      </c>
      <c r="W36" s="2272">
        <v>3</v>
      </c>
      <c r="X36" s="2272">
        <v>6</v>
      </c>
      <c r="Y36" s="2272">
        <v>31</v>
      </c>
      <c r="Z36" s="2272">
        <v>71</v>
      </c>
    </row>
    <row r="37" spans="1:26" ht="18">
      <c r="A37" s="282"/>
      <c r="B37" s="282"/>
      <c r="C37" s="282"/>
      <c r="D37" s="282"/>
      <c r="E37" s="282"/>
      <c r="F37" s="282"/>
      <c r="G37" s="282"/>
      <c r="H37" s="282"/>
      <c r="I37" s="282"/>
      <c r="J37" s="282"/>
      <c r="K37" s="282"/>
      <c r="L37" s="282"/>
      <c r="M37" s="282"/>
      <c r="N37" s="2273" t="s">
        <v>2047</v>
      </c>
      <c r="O37" s="282" t="s">
        <v>6622</v>
      </c>
      <c r="P37" s="282" t="s">
        <v>5771</v>
      </c>
      <c r="Q37" s="282" t="s">
        <v>5674</v>
      </c>
      <c r="R37" s="282" t="s">
        <v>11216</v>
      </c>
      <c r="S37" s="282" t="s">
        <v>1899</v>
      </c>
      <c r="T37" s="282" t="s">
        <v>11215</v>
      </c>
      <c r="U37" s="93">
        <v>4</v>
      </c>
      <c r="V37" s="93">
        <v>124</v>
      </c>
      <c r="W37" s="2272">
        <v>4</v>
      </c>
      <c r="X37" s="2272">
        <v>5</v>
      </c>
      <c r="Y37" s="2272">
        <v>32</v>
      </c>
      <c r="Z37" s="2272">
        <v>70</v>
      </c>
    </row>
    <row r="38" spans="1:26" ht="18">
      <c r="A38" s="282"/>
      <c r="B38" s="282"/>
      <c r="C38" s="282"/>
      <c r="D38" s="282"/>
      <c r="E38" s="282"/>
      <c r="F38" s="282"/>
      <c r="G38" s="282"/>
      <c r="H38" s="282"/>
      <c r="I38" s="282"/>
      <c r="J38" s="282"/>
      <c r="K38" s="282"/>
      <c r="L38" s="282"/>
      <c r="M38" s="282"/>
      <c r="N38" s="282"/>
      <c r="O38" s="282" t="s">
        <v>11217</v>
      </c>
      <c r="P38" s="282" t="s">
        <v>1899</v>
      </c>
      <c r="Q38" s="2273" t="s">
        <v>2047</v>
      </c>
      <c r="R38" s="282" t="s">
        <v>6622</v>
      </c>
      <c r="S38" s="282" t="s">
        <v>5771</v>
      </c>
      <c r="T38" s="282" t="s">
        <v>11215</v>
      </c>
      <c r="U38" s="93">
        <v>5</v>
      </c>
      <c r="V38" s="93">
        <v>124</v>
      </c>
      <c r="W38" s="2272">
        <v>5</v>
      </c>
      <c r="X38" s="2272">
        <v>4</v>
      </c>
      <c r="Y38" s="2272">
        <v>33</v>
      </c>
      <c r="Z38" s="2272">
        <v>69</v>
      </c>
    </row>
    <row r="39" spans="1:26" ht="18">
      <c r="A39" s="282"/>
      <c r="B39" s="282"/>
      <c r="C39" s="282"/>
      <c r="D39" s="282"/>
      <c r="E39" s="282"/>
      <c r="F39" s="282"/>
      <c r="G39" s="282"/>
      <c r="H39" s="282"/>
      <c r="I39" s="282"/>
      <c r="J39" s="282"/>
      <c r="K39" s="282"/>
      <c r="L39" s="282"/>
      <c r="M39" s="282"/>
      <c r="N39" s="282"/>
      <c r="O39" s="282" t="s">
        <v>11218</v>
      </c>
      <c r="P39" s="282" t="s">
        <v>8507</v>
      </c>
      <c r="Q39" s="282" t="s">
        <v>11219</v>
      </c>
      <c r="R39" s="282" t="s">
        <v>11220</v>
      </c>
      <c r="S39" s="282" t="s">
        <v>89</v>
      </c>
      <c r="T39" s="2322" t="s">
        <v>1842</v>
      </c>
      <c r="U39" s="93">
        <v>6</v>
      </c>
      <c r="V39" s="93">
        <v>124</v>
      </c>
      <c r="W39" s="2272">
        <v>6</v>
      </c>
      <c r="X39" s="2272">
        <v>3</v>
      </c>
      <c r="Y39" s="2272">
        <v>34</v>
      </c>
      <c r="Z39" s="2272">
        <v>68</v>
      </c>
    </row>
    <row r="40" spans="1:26" ht="18.75" thickBot="1">
      <c r="A40" s="282"/>
      <c r="B40" s="282"/>
      <c r="C40" s="282"/>
      <c r="D40" s="282"/>
      <c r="E40" s="3399" t="s">
        <v>11221</v>
      </c>
      <c r="F40" s="3399"/>
      <c r="G40" s="3399"/>
      <c r="H40" s="282"/>
      <c r="I40" s="282"/>
      <c r="J40" s="282"/>
      <c r="K40" s="282"/>
      <c r="L40" s="282" t="s">
        <v>11222</v>
      </c>
      <c r="M40" s="282" t="s">
        <v>5862</v>
      </c>
      <c r="N40" s="282" t="s">
        <v>11223</v>
      </c>
      <c r="O40" s="282" t="s">
        <v>11224</v>
      </c>
      <c r="P40" s="282" t="s">
        <v>11225</v>
      </c>
      <c r="Q40" s="282" t="s">
        <v>11226</v>
      </c>
      <c r="R40" s="282" t="s">
        <v>11227</v>
      </c>
      <c r="S40" s="282" t="s">
        <v>7476</v>
      </c>
      <c r="T40" s="2273" t="s">
        <v>2047</v>
      </c>
      <c r="U40" s="93">
        <v>7</v>
      </c>
      <c r="V40" s="93">
        <v>124</v>
      </c>
      <c r="W40" s="2272">
        <v>7</v>
      </c>
      <c r="X40" s="2272">
        <v>2</v>
      </c>
      <c r="Y40" s="2272">
        <v>35</v>
      </c>
      <c r="Z40" s="2272">
        <v>67</v>
      </c>
    </row>
    <row r="41" spans="1:26" ht="18.75" thickBot="1">
      <c r="A41" s="282"/>
      <c r="B41" s="282"/>
      <c r="C41" s="282"/>
      <c r="D41" s="282"/>
      <c r="E41" s="282"/>
      <c r="F41" s="282"/>
      <c r="G41" s="282"/>
      <c r="H41" s="282"/>
      <c r="I41" s="282"/>
      <c r="J41" s="282"/>
      <c r="K41" s="282"/>
      <c r="L41" s="282"/>
      <c r="M41" s="282"/>
      <c r="N41" s="282"/>
      <c r="O41" s="2323" t="s">
        <v>3082</v>
      </c>
      <c r="P41" s="2324" t="s">
        <v>2033</v>
      </c>
      <c r="Q41" s="2325" t="s">
        <v>836</v>
      </c>
      <c r="R41" s="2323" t="s">
        <v>89</v>
      </c>
      <c r="S41" s="2326" t="s">
        <v>2052</v>
      </c>
      <c r="T41" s="2325" t="s">
        <v>2048</v>
      </c>
      <c r="U41" s="93">
        <v>8</v>
      </c>
      <c r="V41" s="93">
        <v>124</v>
      </c>
      <c r="W41" s="2272">
        <v>8</v>
      </c>
      <c r="X41" s="2272">
        <v>1</v>
      </c>
      <c r="Y41" s="2272">
        <v>36</v>
      </c>
      <c r="Z41" s="2272">
        <v>66</v>
      </c>
    </row>
    <row r="42" spans="1:26" ht="18.75" thickBot="1">
      <c r="A42" s="282"/>
      <c r="B42" s="282"/>
      <c r="C42" s="282"/>
      <c r="D42" s="282"/>
      <c r="E42" s="282"/>
      <c r="F42" s="282"/>
      <c r="G42" s="282"/>
      <c r="H42" s="282"/>
      <c r="I42" s="282"/>
      <c r="J42" s="282"/>
      <c r="K42" s="282"/>
      <c r="L42" s="282"/>
      <c r="M42" s="282"/>
      <c r="N42" s="282"/>
      <c r="O42" s="282"/>
      <c r="P42" s="2327"/>
      <c r="Q42" s="282"/>
      <c r="R42" s="282"/>
      <c r="S42" s="282"/>
      <c r="T42" s="282"/>
    </row>
    <row r="43" spans="1:26" ht="19.5" thickTop="1" thickBot="1">
      <c r="A43" s="282"/>
      <c r="B43" s="282"/>
      <c r="C43" s="282"/>
      <c r="D43" s="282"/>
      <c r="E43" s="282"/>
      <c r="F43" s="282"/>
      <c r="G43" s="282"/>
      <c r="H43" s="282"/>
      <c r="I43" s="282"/>
      <c r="J43" s="282"/>
      <c r="K43" s="2298" t="s">
        <v>844</v>
      </c>
      <c r="L43" s="2299" t="s">
        <v>356</v>
      </c>
      <c r="M43" s="2299" t="s">
        <v>8516</v>
      </c>
      <c r="N43" s="2300" t="s">
        <v>6748</v>
      </c>
      <c r="O43" s="2328" t="s">
        <v>122</v>
      </c>
      <c r="P43" s="282" t="s">
        <v>11228</v>
      </c>
      <c r="Q43" s="282" t="s">
        <v>2013</v>
      </c>
      <c r="R43" s="282" t="s">
        <v>2718</v>
      </c>
      <c r="S43" s="285" t="s">
        <v>11079</v>
      </c>
      <c r="T43" s="285" t="s">
        <v>1912</v>
      </c>
      <c r="U43" s="93">
        <v>1</v>
      </c>
      <c r="V43" s="93">
        <v>125</v>
      </c>
      <c r="W43" s="2272">
        <v>1</v>
      </c>
      <c r="X43" s="2272">
        <v>5</v>
      </c>
      <c r="Y43" s="2272">
        <v>37</v>
      </c>
      <c r="Z43" s="2272">
        <v>65</v>
      </c>
    </row>
    <row r="44" spans="1:26" ht="16.5" thickTop="1">
      <c r="A44" s="282"/>
      <c r="B44" s="282"/>
      <c r="C44" s="282"/>
      <c r="D44" s="282"/>
      <c r="E44" s="282"/>
      <c r="F44" s="282"/>
      <c r="G44" s="282"/>
      <c r="H44" s="282"/>
      <c r="I44" s="282"/>
      <c r="J44" s="282"/>
      <c r="K44" s="286" t="s">
        <v>1155</v>
      </c>
      <c r="L44" s="286" t="s">
        <v>11160</v>
      </c>
      <c r="M44" s="286" t="s">
        <v>8698</v>
      </c>
      <c r="N44" s="282" t="s">
        <v>1897</v>
      </c>
      <c r="O44" s="282" t="s">
        <v>156</v>
      </c>
      <c r="P44" s="282" t="s">
        <v>842</v>
      </c>
      <c r="Q44" s="282" t="s">
        <v>2588</v>
      </c>
      <c r="R44" s="282" t="s">
        <v>156</v>
      </c>
      <c r="S44" s="282" t="s">
        <v>2664</v>
      </c>
      <c r="T44" s="2310" t="s">
        <v>3033</v>
      </c>
      <c r="U44" s="93">
        <v>2</v>
      </c>
      <c r="V44" s="93">
        <v>125</v>
      </c>
      <c r="W44" s="2272">
        <v>2</v>
      </c>
      <c r="X44" s="2272">
        <v>4</v>
      </c>
      <c r="Y44" s="2272">
        <v>38</v>
      </c>
      <c r="Z44" s="2272">
        <v>64</v>
      </c>
    </row>
    <row r="45" spans="1:26" ht="15.75">
      <c r="A45" s="282"/>
      <c r="B45" s="282"/>
      <c r="C45" s="282"/>
      <c r="D45" s="282"/>
      <c r="E45" s="282"/>
      <c r="F45" s="282"/>
      <c r="G45" s="282" t="s">
        <v>1856</v>
      </c>
      <c r="H45" s="282" t="s">
        <v>11229</v>
      </c>
      <c r="I45" s="282" t="s">
        <v>11230</v>
      </c>
      <c r="J45" s="282" t="s">
        <v>11231</v>
      </c>
      <c r="K45" s="282" t="s">
        <v>6748</v>
      </c>
      <c r="L45" s="282" t="s">
        <v>373</v>
      </c>
      <c r="M45" s="282" t="s">
        <v>11230</v>
      </c>
      <c r="N45" s="282" t="s">
        <v>11232</v>
      </c>
      <c r="O45" s="282" t="s">
        <v>103</v>
      </c>
      <c r="P45" s="282" t="s">
        <v>11233</v>
      </c>
      <c r="Q45" s="282" t="s">
        <v>5488</v>
      </c>
      <c r="R45" s="282" t="s">
        <v>1318</v>
      </c>
      <c r="S45" s="282" t="s">
        <v>152</v>
      </c>
      <c r="T45" s="282" t="s">
        <v>126</v>
      </c>
      <c r="U45" s="93">
        <v>3</v>
      </c>
      <c r="V45" s="93">
        <v>125</v>
      </c>
      <c r="W45" s="2272">
        <v>3</v>
      </c>
      <c r="X45" s="2272">
        <v>3</v>
      </c>
      <c r="Y45" s="2272">
        <v>39</v>
      </c>
      <c r="Z45" s="2272">
        <v>63</v>
      </c>
    </row>
    <row r="46" spans="1:26" ht="16.5" thickBot="1">
      <c r="A46" s="282"/>
      <c r="B46" s="282"/>
      <c r="C46" s="282"/>
      <c r="D46" s="282"/>
      <c r="E46" s="282"/>
      <c r="F46" s="282"/>
      <c r="G46" s="282"/>
      <c r="H46" s="282"/>
      <c r="I46" s="282"/>
      <c r="J46" s="282"/>
      <c r="K46" s="282"/>
      <c r="L46" s="282"/>
      <c r="M46" s="282"/>
      <c r="N46" s="282"/>
      <c r="O46" s="282"/>
      <c r="P46" s="282" t="s">
        <v>11234</v>
      </c>
      <c r="Q46" s="282" t="s">
        <v>11235</v>
      </c>
      <c r="R46" s="282" t="s">
        <v>11236</v>
      </c>
      <c r="S46" s="282" t="s">
        <v>89</v>
      </c>
      <c r="T46" s="282" t="s">
        <v>11237</v>
      </c>
      <c r="U46" s="93">
        <v>4</v>
      </c>
      <c r="V46" s="93">
        <v>125</v>
      </c>
      <c r="W46" s="2272">
        <v>4</v>
      </c>
      <c r="X46" s="2272">
        <v>2</v>
      </c>
      <c r="Y46" s="2272">
        <v>40</v>
      </c>
      <c r="Z46" s="2272">
        <v>62</v>
      </c>
    </row>
    <row r="47" spans="1:26" ht="19.5" thickTop="1" thickBot="1">
      <c r="A47" s="282"/>
      <c r="B47" s="282"/>
      <c r="C47" s="282"/>
      <c r="D47" s="282"/>
      <c r="E47" s="282"/>
      <c r="F47" s="282"/>
      <c r="G47" s="282"/>
      <c r="H47" s="282"/>
      <c r="I47" s="282"/>
      <c r="J47" s="282"/>
      <c r="K47" s="2329" t="s">
        <v>1255</v>
      </c>
      <c r="L47" s="2330" t="s">
        <v>6622</v>
      </c>
      <c r="M47" s="2331" t="s">
        <v>1852</v>
      </c>
      <c r="N47" s="282" t="s">
        <v>11238</v>
      </c>
      <c r="O47" s="282" t="s">
        <v>378</v>
      </c>
      <c r="P47" s="282" t="s">
        <v>11156</v>
      </c>
      <c r="Q47" s="282" t="s">
        <v>89</v>
      </c>
      <c r="R47" s="2298" t="s">
        <v>11239</v>
      </c>
      <c r="S47" s="2299" t="s">
        <v>11240</v>
      </c>
      <c r="T47" s="2300" t="s">
        <v>11241</v>
      </c>
      <c r="U47" s="93">
        <v>5</v>
      </c>
      <c r="V47" s="93">
        <v>125</v>
      </c>
      <c r="W47" s="2272">
        <v>5</v>
      </c>
      <c r="X47" s="2272">
        <v>1</v>
      </c>
      <c r="Y47" s="2272">
        <v>41</v>
      </c>
      <c r="Z47" s="2272">
        <v>61</v>
      </c>
    </row>
    <row r="48" spans="1:26" ht="18">
      <c r="A48" s="282"/>
      <c r="B48" s="282"/>
      <c r="C48" s="282"/>
      <c r="D48" s="282"/>
      <c r="E48" s="282"/>
      <c r="F48" s="282"/>
      <c r="G48" s="282"/>
      <c r="H48" s="282"/>
      <c r="I48" s="282"/>
      <c r="J48" s="282"/>
      <c r="K48" s="2332"/>
      <c r="L48" s="2332"/>
      <c r="M48" s="2327"/>
      <c r="N48" s="282"/>
      <c r="O48" s="282"/>
      <c r="P48" s="282"/>
      <c r="Q48" s="282"/>
      <c r="R48" s="282"/>
      <c r="S48" s="282"/>
      <c r="T48" s="282"/>
    </row>
    <row r="49" spans="1:26" ht="18">
      <c r="A49" s="282"/>
      <c r="B49" s="282"/>
      <c r="C49" s="282"/>
      <c r="D49" s="282"/>
      <c r="E49" s="282"/>
      <c r="F49" s="282"/>
      <c r="G49" s="282"/>
      <c r="H49" s="282"/>
      <c r="I49" s="282"/>
      <c r="J49" s="282"/>
      <c r="K49" s="282"/>
      <c r="L49" s="282" t="s">
        <v>11242</v>
      </c>
      <c r="M49" s="282" t="s">
        <v>5877</v>
      </c>
      <c r="N49" s="2328" t="s">
        <v>122</v>
      </c>
      <c r="O49" s="282" t="s">
        <v>11243</v>
      </c>
      <c r="P49" s="282" t="s">
        <v>11156</v>
      </c>
      <c r="Q49" s="282" t="s">
        <v>89</v>
      </c>
      <c r="R49" s="282" t="s">
        <v>820</v>
      </c>
      <c r="S49" s="285" t="s">
        <v>11079</v>
      </c>
      <c r="T49" s="285" t="s">
        <v>1912</v>
      </c>
      <c r="U49" s="93">
        <v>1</v>
      </c>
      <c r="V49" s="93">
        <v>126</v>
      </c>
      <c r="W49" s="2272">
        <v>1</v>
      </c>
      <c r="X49" s="2272">
        <v>6</v>
      </c>
      <c r="Y49" s="2272">
        <v>42</v>
      </c>
      <c r="Z49" s="2272">
        <v>60</v>
      </c>
    </row>
    <row r="50" spans="1:26" ht="15.75">
      <c r="A50" s="282"/>
      <c r="B50" s="282"/>
      <c r="C50" s="282"/>
      <c r="D50" s="282"/>
      <c r="E50" s="282"/>
      <c r="F50" s="282"/>
      <c r="G50" s="282" t="s">
        <v>1152</v>
      </c>
      <c r="H50" s="282" t="s">
        <v>6676</v>
      </c>
      <c r="I50" s="282" t="s">
        <v>1335</v>
      </c>
      <c r="J50" s="282" t="s">
        <v>89</v>
      </c>
      <c r="K50" s="282" t="s">
        <v>11244</v>
      </c>
      <c r="L50" s="282" t="s">
        <v>2304</v>
      </c>
      <c r="M50" s="282" t="s">
        <v>2215</v>
      </c>
      <c r="N50" s="282" t="s">
        <v>117</v>
      </c>
      <c r="O50" s="282" t="s">
        <v>1922</v>
      </c>
      <c r="P50" s="282" t="s">
        <v>11245</v>
      </c>
      <c r="Q50" s="282" t="s">
        <v>11246</v>
      </c>
      <c r="R50" s="282" t="s">
        <v>11247</v>
      </c>
      <c r="S50" s="282" t="s">
        <v>3228</v>
      </c>
      <c r="T50" s="282" t="s">
        <v>117</v>
      </c>
      <c r="U50" s="93">
        <v>2</v>
      </c>
      <c r="V50" s="93">
        <v>126</v>
      </c>
      <c r="W50" s="2272">
        <v>2</v>
      </c>
      <c r="X50" s="2272">
        <v>5</v>
      </c>
      <c r="Y50" s="2272">
        <v>43</v>
      </c>
      <c r="Z50" s="2272">
        <v>59</v>
      </c>
    </row>
    <row r="51" spans="1:26" ht="15.75">
      <c r="A51" s="282"/>
      <c r="B51" s="282"/>
      <c r="C51" s="282"/>
      <c r="D51" s="282"/>
      <c r="E51" s="282"/>
      <c r="F51" s="282"/>
      <c r="G51" s="282"/>
      <c r="H51" s="282"/>
      <c r="I51" s="282"/>
      <c r="J51" s="282"/>
      <c r="K51" s="282"/>
      <c r="L51" s="282"/>
      <c r="M51" s="282"/>
      <c r="N51" s="282"/>
      <c r="O51" s="282" t="s">
        <v>11248</v>
      </c>
      <c r="P51" s="282" t="s">
        <v>5877</v>
      </c>
      <c r="Q51" s="282" t="s">
        <v>2669</v>
      </c>
      <c r="R51" s="282" t="s">
        <v>1335</v>
      </c>
      <c r="S51" s="282" t="s">
        <v>89</v>
      </c>
      <c r="T51" s="282" t="s">
        <v>11244</v>
      </c>
      <c r="U51" s="93">
        <v>3</v>
      </c>
      <c r="V51" s="93">
        <v>126</v>
      </c>
      <c r="W51" s="2272">
        <v>3</v>
      </c>
      <c r="X51" s="2272">
        <v>4</v>
      </c>
      <c r="Y51" s="2272">
        <v>44</v>
      </c>
      <c r="Z51" s="2272">
        <v>58</v>
      </c>
    </row>
    <row r="52" spans="1:26" ht="15.75">
      <c r="A52" s="282"/>
      <c r="B52" s="282"/>
      <c r="C52" s="282"/>
      <c r="D52" s="282"/>
      <c r="E52" s="282"/>
      <c r="F52" s="282"/>
      <c r="G52" s="282"/>
      <c r="H52" s="282"/>
      <c r="I52" s="282"/>
      <c r="J52" s="282"/>
      <c r="K52" s="282"/>
      <c r="L52" s="282"/>
      <c r="M52" s="282"/>
      <c r="N52" s="282"/>
      <c r="O52" s="282" t="s">
        <v>11249</v>
      </c>
      <c r="P52" s="282" t="s">
        <v>11250</v>
      </c>
      <c r="Q52" s="282" t="s">
        <v>11251</v>
      </c>
      <c r="R52" s="282" t="s">
        <v>11156</v>
      </c>
      <c r="S52" s="282" t="s">
        <v>89</v>
      </c>
      <c r="T52" s="282" t="s">
        <v>11252</v>
      </c>
      <c r="U52" s="93">
        <v>4</v>
      </c>
      <c r="V52" s="93">
        <v>126</v>
      </c>
      <c r="W52" s="2272">
        <v>4</v>
      </c>
      <c r="X52" s="2272">
        <v>3</v>
      </c>
      <c r="Y52" s="2272">
        <v>45</v>
      </c>
      <c r="Z52" s="2272">
        <v>57</v>
      </c>
    </row>
    <row r="53" spans="1:26" ht="15.75">
      <c r="A53" s="282"/>
      <c r="B53" s="282"/>
      <c r="C53" s="282"/>
      <c r="D53" s="282"/>
      <c r="E53" s="282"/>
      <c r="F53" s="282"/>
      <c r="G53" s="282"/>
      <c r="H53" s="282"/>
      <c r="I53" s="282"/>
      <c r="J53" s="282"/>
      <c r="K53" s="282"/>
      <c r="L53" s="282"/>
      <c r="M53" s="282"/>
      <c r="N53" s="282"/>
      <c r="O53" s="282"/>
      <c r="P53" s="282"/>
      <c r="Q53" s="282" t="s">
        <v>11253</v>
      </c>
      <c r="R53" s="282" t="s">
        <v>8069</v>
      </c>
      <c r="S53" s="282" t="s">
        <v>11254</v>
      </c>
      <c r="T53" s="282" t="s">
        <v>11255</v>
      </c>
      <c r="U53" s="93">
        <v>5</v>
      </c>
      <c r="V53" s="93">
        <v>126</v>
      </c>
      <c r="W53" s="2272">
        <v>5</v>
      </c>
      <c r="X53" s="2272">
        <v>2</v>
      </c>
      <c r="Y53" s="2272">
        <v>46</v>
      </c>
      <c r="Z53" s="2272">
        <v>56</v>
      </c>
    </row>
    <row r="54" spans="1:26" ht="15.75">
      <c r="A54" s="282"/>
      <c r="B54" s="282"/>
      <c r="C54" s="282"/>
      <c r="D54" s="282"/>
      <c r="E54" s="282"/>
      <c r="F54" s="282"/>
      <c r="G54" s="282"/>
      <c r="H54" s="282"/>
      <c r="I54" s="282"/>
      <c r="J54" s="282" t="s">
        <v>11256</v>
      </c>
      <c r="K54" s="282" t="s">
        <v>1132</v>
      </c>
      <c r="L54" s="282" t="s">
        <v>8069</v>
      </c>
      <c r="M54" s="282" t="s">
        <v>3225</v>
      </c>
      <c r="N54" s="282" t="s">
        <v>11257</v>
      </c>
      <c r="O54" s="282" t="s">
        <v>11258</v>
      </c>
      <c r="P54" s="2278" t="s">
        <v>11259</v>
      </c>
      <c r="Q54" s="282" t="s">
        <v>1132</v>
      </c>
      <c r="R54" s="282" t="s">
        <v>11260</v>
      </c>
      <c r="S54" s="282" t="s">
        <v>11261</v>
      </c>
      <c r="T54" s="282" t="s">
        <v>11262</v>
      </c>
      <c r="U54" s="93">
        <v>6</v>
      </c>
      <c r="V54" s="93">
        <v>126</v>
      </c>
      <c r="W54" s="2272">
        <v>6</v>
      </c>
      <c r="X54" s="2272">
        <v>1</v>
      </c>
      <c r="Y54" s="2272">
        <v>47</v>
      </c>
      <c r="Z54" s="2272">
        <v>55</v>
      </c>
    </row>
    <row r="55" spans="1:26" ht="16.5" thickBot="1">
      <c r="A55" s="282"/>
      <c r="B55" s="282"/>
      <c r="C55" s="282"/>
      <c r="D55" s="282"/>
      <c r="E55" s="282"/>
      <c r="F55" s="282"/>
      <c r="G55" s="282"/>
      <c r="H55" s="282"/>
      <c r="I55" s="282"/>
      <c r="J55" s="281" t="s">
        <v>11263</v>
      </c>
      <c r="K55" s="282"/>
      <c r="L55" s="282"/>
      <c r="M55" s="282"/>
      <c r="N55" s="282"/>
      <c r="O55" s="282"/>
      <c r="P55" s="2333"/>
      <c r="Q55" s="282"/>
      <c r="R55" s="282"/>
      <c r="S55" s="282"/>
      <c r="T55" s="282"/>
    </row>
    <row r="56" spans="1:26" ht="18.75" thickBot="1">
      <c r="A56" s="2297" t="s">
        <v>11149</v>
      </c>
      <c r="B56" s="282" t="s">
        <v>11264</v>
      </c>
      <c r="C56" s="282" t="s">
        <v>1196</v>
      </c>
      <c r="D56" s="282" t="s">
        <v>2666</v>
      </c>
      <c r="E56" s="2297" t="s">
        <v>11163</v>
      </c>
      <c r="F56" s="282" t="s">
        <v>6748</v>
      </c>
      <c r="G56" s="2334" t="s">
        <v>89</v>
      </c>
      <c r="H56" s="282" t="s">
        <v>6802</v>
      </c>
      <c r="I56" s="282" t="s">
        <v>131</v>
      </c>
      <c r="J56" s="282" t="s">
        <v>11265</v>
      </c>
      <c r="K56" s="282" t="s">
        <v>11266</v>
      </c>
      <c r="L56" s="282" t="s">
        <v>1196</v>
      </c>
      <c r="M56" s="2312" t="s">
        <v>1317</v>
      </c>
      <c r="N56" s="282" t="s">
        <v>6417</v>
      </c>
      <c r="O56" s="282" t="s">
        <v>6748</v>
      </c>
      <c r="P56" s="282" t="s">
        <v>89</v>
      </c>
      <c r="Q56" s="282" t="s">
        <v>6802</v>
      </c>
      <c r="R56" s="2335" t="s">
        <v>11267</v>
      </c>
      <c r="S56" s="285" t="s">
        <v>11079</v>
      </c>
      <c r="T56" s="285" t="s">
        <v>1912</v>
      </c>
      <c r="U56" s="93">
        <v>1</v>
      </c>
      <c r="V56" s="93">
        <v>127</v>
      </c>
      <c r="W56" s="2272">
        <v>1</v>
      </c>
      <c r="X56" s="2272">
        <v>5</v>
      </c>
      <c r="Y56" s="2272">
        <v>48</v>
      </c>
      <c r="Z56" s="2272">
        <v>54</v>
      </c>
    </row>
    <row r="57" spans="1:26" ht="16.5" thickBot="1">
      <c r="A57" s="282"/>
      <c r="B57" s="282"/>
      <c r="C57" s="282"/>
      <c r="D57" s="282"/>
      <c r="E57" s="282"/>
      <c r="F57" s="282"/>
      <c r="G57" s="282"/>
      <c r="H57" s="282" t="s">
        <v>11268</v>
      </c>
      <c r="I57" s="282" t="s">
        <v>11269</v>
      </c>
      <c r="J57" s="282" t="s">
        <v>1253</v>
      </c>
      <c r="K57" s="282" t="s">
        <v>1333</v>
      </c>
      <c r="L57" s="282" t="s">
        <v>11270</v>
      </c>
      <c r="M57" s="282" t="s">
        <v>1260</v>
      </c>
      <c r="N57" s="282" t="s">
        <v>1256</v>
      </c>
      <c r="O57" s="282" t="s">
        <v>1304</v>
      </c>
      <c r="P57" s="282" t="s">
        <v>11271</v>
      </c>
      <c r="Q57" s="282" t="s">
        <v>2314</v>
      </c>
      <c r="R57" s="282" t="s">
        <v>11272</v>
      </c>
      <c r="S57" s="282" t="s">
        <v>11273</v>
      </c>
      <c r="T57" s="282" t="s">
        <v>1196</v>
      </c>
      <c r="U57" s="93">
        <v>2</v>
      </c>
      <c r="V57" s="93">
        <v>127</v>
      </c>
      <c r="W57" s="2272">
        <v>2</v>
      </c>
      <c r="X57" s="2272">
        <v>4</v>
      </c>
      <c r="Y57" s="2272">
        <v>49</v>
      </c>
      <c r="Z57" s="2272">
        <v>53</v>
      </c>
    </row>
    <row r="58" spans="1:26" ht="18.75" thickBot="1">
      <c r="A58" s="3400" t="s">
        <v>11274</v>
      </c>
      <c r="B58" s="3400"/>
      <c r="C58" s="3400"/>
      <c r="D58" s="3400"/>
      <c r="E58" s="3400"/>
      <c r="F58" s="282"/>
      <c r="G58" s="282"/>
      <c r="H58" s="282"/>
      <c r="I58" s="282"/>
      <c r="J58" s="282"/>
      <c r="K58" s="282"/>
      <c r="L58" s="282"/>
      <c r="M58" s="282"/>
      <c r="N58" s="2336" t="s">
        <v>11275</v>
      </c>
      <c r="O58" s="2337" t="s">
        <v>3320</v>
      </c>
      <c r="P58" s="282" t="s">
        <v>11276</v>
      </c>
      <c r="Q58" s="2338" t="s">
        <v>1321</v>
      </c>
      <c r="R58" s="282" t="s">
        <v>89</v>
      </c>
      <c r="S58" s="282" t="s">
        <v>8480</v>
      </c>
      <c r="T58" s="282" t="s">
        <v>2039</v>
      </c>
      <c r="U58" s="93">
        <v>3</v>
      </c>
      <c r="V58" s="93">
        <v>127</v>
      </c>
      <c r="W58" s="2272">
        <v>3</v>
      </c>
      <c r="X58" s="2272">
        <v>3</v>
      </c>
      <c r="Y58" s="2272">
        <v>50</v>
      </c>
      <c r="Z58" s="2272">
        <v>52</v>
      </c>
    </row>
    <row r="59" spans="1:26" ht="18.75" thickBot="1">
      <c r="A59" s="282"/>
      <c r="B59" s="282"/>
      <c r="C59" s="282"/>
      <c r="D59" s="282"/>
      <c r="E59" s="282"/>
      <c r="F59" s="282"/>
      <c r="G59" s="282"/>
      <c r="H59" s="282"/>
      <c r="I59" s="282"/>
      <c r="J59" s="282"/>
      <c r="K59" s="282"/>
      <c r="L59" s="282"/>
      <c r="M59" s="282"/>
      <c r="N59" s="282"/>
      <c r="O59" s="2339" t="s">
        <v>11277</v>
      </c>
      <c r="P59" s="2340" t="s">
        <v>94</v>
      </c>
      <c r="Q59" s="2341" t="s">
        <v>1333</v>
      </c>
      <c r="R59" s="2276" t="s">
        <v>1728</v>
      </c>
      <c r="S59" s="2342" t="s">
        <v>11278</v>
      </c>
      <c r="T59" s="2343" t="s">
        <v>11279</v>
      </c>
      <c r="U59" s="93">
        <v>4</v>
      </c>
      <c r="V59" s="93">
        <v>127</v>
      </c>
      <c r="W59" s="2272">
        <v>4</v>
      </c>
      <c r="X59" s="2272">
        <v>2</v>
      </c>
      <c r="Y59" s="2272">
        <v>51</v>
      </c>
      <c r="Z59" s="2272">
        <v>51</v>
      </c>
    </row>
    <row r="60" spans="1:26" ht="19.5" thickTop="1" thickBot="1">
      <c r="A60" s="282"/>
      <c r="B60" s="282"/>
      <c r="E60" s="281" t="s">
        <v>11280</v>
      </c>
      <c r="F60" s="282"/>
      <c r="G60" s="282" t="s">
        <v>11281</v>
      </c>
      <c r="H60" s="2344" t="s">
        <v>11282</v>
      </c>
      <c r="I60" s="2345" t="s">
        <v>11156</v>
      </c>
      <c r="J60" s="2345" t="s">
        <v>1197</v>
      </c>
      <c r="K60" s="2345" t="s">
        <v>6576</v>
      </c>
      <c r="L60" s="2346" t="s">
        <v>2141</v>
      </c>
      <c r="M60" s="282" t="s">
        <v>6748</v>
      </c>
      <c r="N60" s="282" t="s">
        <v>8158</v>
      </c>
      <c r="O60" s="282" t="s">
        <v>11283</v>
      </c>
      <c r="P60" s="282" t="s">
        <v>11156</v>
      </c>
      <c r="Q60" s="282" t="s">
        <v>1154</v>
      </c>
      <c r="R60" s="282" t="s">
        <v>236</v>
      </c>
      <c r="S60" s="2347" t="s">
        <v>2074</v>
      </c>
      <c r="T60" s="2348" t="s">
        <v>129</v>
      </c>
      <c r="U60" s="93">
        <v>5</v>
      </c>
      <c r="V60" s="93">
        <v>127</v>
      </c>
      <c r="W60" s="2272">
        <v>5</v>
      </c>
      <c r="X60" s="2272">
        <v>1</v>
      </c>
      <c r="Y60" s="2272">
        <v>52</v>
      </c>
      <c r="Z60" s="2272">
        <v>50</v>
      </c>
    </row>
    <row r="61" spans="1:26" ht="18.75" thickTop="1">
      <c r="A61" s="282"/>
      <c r="B61" s="282"/>
      <c r="C61" s="282"/>
      <c r="D61" s="282"/>
      <c r="E61" s="282"/>
      <c r="F61" s="282"/>
      <c r="G61" s="282"/>
      <c r="H61" s="282"/>
      <c r="I61" s="282"/>
      <c r="J61" s="282"/>
      <c r="K61" s="282"/>
      <c r="L61" s="2349"/>
      <c r="M61" s="282"/>
      <c r="N61" s="282"/>
      <c r="O61" s="282"/>
      <c r="P61" s="282"/>
      <c r="Q61" s="282"/>
      <c r="R61" s="282"/>
      <c r="S61" s="2288"/>
      <c r="T61" s="2348"/>
    </row>
    <row r="62" spans="1:26" ht="15.75">
      <c r="A62" s="282"/>
      <c r="B62" s="282"/>
      <c r="C62" s="282"/>
      <c r="D62" s="282"/>
      <c r="E62" s="282"/>
      <c r="F62" s="282"/>
      <c r="G62" s="282"/>
      <c r="H62" s="282"/>
      <c r="I62" s="282"/>
      <c r="J62" s="282"/>
      <c r="K62" s="282"/>
      <c r="L62" s="282"/>
      <c r="M62" s="282" t="s">
        <v>9307</v>
      </c>
      <c r="N62" s="282" t="s">
        <v>11284</v>
      </c>
      <c r="O62" s="282" t="s">
        <v>89</v>
      </c>
      <c r="P62" s="282" t="s">
        <v>3314</v>
      </c>
      <c r="Q62" s="282" t="s">
        <v>6621</v>
      </c>
      <c r="R62" s="2348" t="s">
        <v>129</v>
      </c>
      <c r="S62" s="285" t="s">
        <v>11079</v>
      </c>
      <c r="T62" s="285" t="s">
        <v>1912</v>
      </c>
      <c r="U62" s="93">
        <v>1</v>
      </c>
      <c r="V62" s="93">
        <v>128</v>
      </c>
      <c r="W62" s="2272">
        <v>1</v>
      </c>
      <c r="X62" s="2272">
        <v>6</v>
      </c>
      <c r="Y62" s="2272">
        <v>53</v>
      </c>
      <c r="Z62" s="2272">
        <v>49</v>
      </c>
    </row>
    <row r="63" spans="1:26" ht="15.75">
      <c r="A63" s="282"/>
      <c r="B63" s="282"/>
      <c r="C63" s="282"/>
      <c r="D63" s="282"/>
      <c r="E63" s="282"/>
      <c r="F63" s="282"/>
      <c r="G63" s="282"/>
      <c r="H63" s="282"/>
      <c r="I63" s="282"/>
      <c r="J63" s="282"/>
      <c r="K63" s="282"/>
      <c r="L63" s="282"/>
      <c r="M63" s="282"/>
      <c r="N63" s="282" t="s">
        <v>390</v>
      </c>
      <c r="O63" s="282" t="s">
        <v>11285</v>
      </c>
      <c r="P63" s="2348" t="s">
        <v>11286</v>
      </c>
      <c r="Q63" s="282" t="s">
        <v>11287</v>
      </c>
      <c r="R63" s="282" t="s">
        <v>126</v>
      </c>
      <c r="S63" s="282" t="s">
        <v>11288</v>
      </c>
      <c r="T63" s="282" t="s">
        <v>5750</v>
      </c>
      <c r="U63" s="93">
        <v>2</v>
      </c>
      <c r="V63" s="93">
        <v>128</v>
      </c>
      <c r="W63" s="2272">
        <v>2</v>
      </c>
      <c r="X63" s="2272">
        <v>5</v>
      </c>
      <c r="Y63" s="2272">
        <v>54</v>
      </c>
      <c r="Z63" s="2272">
        <v>48</v>
      </c>
    </row>
    <row r="64" spans="1:26" ht="18.75" thickBot="1">
      <c r="A64" s="282"/>
      <c r="B64" s="282"/>
      <c r="C64" s="282"/>
      <c r="D64" s="282"/>
      <c r="E64" s="282"/>
      <c r="F64" s="282"/>
      <c r="G64" s="282"/>
      <c r="H64" s="282"/>
      <c r="I64" s="282"/>
      <c r="J64" s="282"/>
      <c r="K64" s="282" t="s">
        <v>11289</v>
      </c>
      <c r="L64" s="282" t="s">
        <v>156</v>
      </c>
      <c r="M64" s="282" t="s">
        <v>11290</v>
      </c>
      <c r="N64" s="282" t="s">
        <v>11291</v>
      </c>
      <c r="O64" s="2350" t="s">
        <v>11085</v>
      </c>
      <c r="P64" s="2312" t="s">
        <v>355</v>
      </c>
      <c r="Q64" s="282" t="s">
        <v>11292</v>
      </c>
      <c r="R64" s="282" t="s">
        <v>11293</v>
      </c>
      <c r="S64" s="282" t="s">
        <v>11294</v>
      </c>
      <c r="T64" s="282" t="s">
        <v>11295</v>
      </c>
      <c r="U64" s="93">
        <v>3</v>
      </c>
      <c r="V64" s="93">
        <v>128</v>
      </c>
      <c r="W64" s="2272">
        <v>3</v>
      </c>
      <c r="X64" s="2272">
        <v>4</v>
      </c>
      <c r="Y64" s="2272">
        <v>55</v>
      </c>
      <c r="Z64" s="2272">
        <v>47</v>
      </c>
    </row>
    <row r="65" spans="1:26" ht="18.75" thickBot="1">
      <c r="A65" s="282"/>
      <c r="B65" s="282"/>
      <c r="C65" s="282"/>
      <c r="D65" s="282"/>
      <c r="E65" s="282"/>
      <c r="F65" s="282"/>
      <c r="G65" s="282"/>
      <c r="H65" s="282"/>
      <c r="I65" s="282"/>
      <c r="J65" s="282"/>
      <c r="K65" s="282"/>
      <c r="L65" s="282"/>
      <c r="M65" s="282"/>
      <c r="N65" s="282" t="s">
        <v>89</v>
      </c>
      <c r="O65" s="282" t="s">
        <v>3314</v>
      </c>
      <c r="P65" s="2347" t="s">
        <v>2424</v>
      </c>
      <c r="Q65" s="2322" t="s">
        <v>1906</v>
      </c>
      <c r="R65" s="282" t="s">
        <v>1333</v>
      </c>
      <c r="S65" s="282" t="s">
        <v>6576</v>
      </c>
      <c r="T65" s="282" t="s">
        <v>2039</v>
      </c>
      <c r="U65" s="93">
        <v>4</v>
      </c>
      <c r="V65" s="93">
        <v>128</v>
      </c>
      <c r="W65" s="2272">
        <v>4</v>
      </c>
      <c r="X65" s="2272">
        <v>3</v>
      </c>
      <c r="Y65" s="2272">
        <v>56</v>
      </c>
      <c r="Z65" s="2272">
        <v>46</v>
      </c>
    </row>
    <row r="66" spans="1:26" ht="18.75" thickBot="1">
      <c r="A66" s="282"/>
      <c r="B66" s="282"/>
      <c r="C66" s="282"/>
      <c r="D66" s="282"/>
      <c r="E66" s="282"/>
      <c r="F66" s="282"/>
      <c r="G66" s="282"/>
      <c r="H66" s="282"/>
      <c r="I66" s="282"/>
      <c r="J66" s="282"/>
      <c r="K66" s="282"/>
      <c r="L66" s="282" t="s">
        <v>11296</v>
      </c>
      <c r="M66" s="282" t="s">
        <v>1717</v>
      </c>
      <c r="N66" s="282" t="s">
        <v>130</v>
      </c>
      <c r="O66" s="2310" t="s">
        <v>3033</v>
      </c>
      <c r="P66" s="282" t="s">
        <v>1834</v>
      </c>
      <c r="Q66" s="282" t="s">
        <v>2413</v>
      </c>
      <c r="R66" s="2351" t="s">
        <v>1254</v>
      </c>
      <c r="S66" s="2352" t="s">
        <v>89</v>
      </c>
      <c r="T66" s="2353" t="s">
        <v>11297</v>
      </c>
      <c r="U66" s="93">
        <v>5</v>
      </c>
      <c r="V66" s="93">
        <v>128</v>
      </c>
      <c r="W66" s="2272">
        <v>5</v>
      </c>
      <c r="X66" s="2272">
        <v>2</v>
      </c>
      <c r="Y66" s="2272">
        <v>57</v>
      </c>
      <c r="Z66" s="2272">
        <v>45</v>
      </c>
    </row>
    <row r="67" spans="1:26" ht="18.75" thickBot="1">
      <c r="A67" s="282"/>
      <c r="B67" s="282"/>
      <c r="C67" s="282"/>
      <c r="D67" s="282"/>
      <c r="E67" s="282"/>
      <c r="F67" s="282"/>
      <c r="G67" s="282"/>
      <c r="H67" s="282"/>
      <c r="I67" s="282"/>
      <c r="J67" s="282"/>
      <c r="K67" s="282"/>
      <c r="L67" s="282"/>
      <c r="M67" s="282"/>
      <c r="N67" s="282"/>
      <c r="O67" s="2329" t="s">
        <v>1255</v>
      </c>
      <c r="P67" s="2330" t="s">
        <v>6622</v>
      </c>
      <c r="Q67" s="2331" t="s">
        <v>1852</v>
      </c>
      <c r="R67" s="2350" t="s">
        <v>11298</v>
      </c>
      <c r="S67" s="2350" t="s">
        <v>1321</v>
      </c>
      <c r="T67" s="282" t="s">
        <v>11299</v>
      </c>
      <c r="U67" s="93">
        <v>6</v>
      </c>
      <c r="V67" s="93">
        <v>128</v>
      </c>
      <c r="W67" s="2272">
        <v>6</v>
      </c>
      <c r="X67" s="2272">
        <v>1</v>
      </c>
      <c r="Y67" s="2272">
        <v>58</v>
      </c>
      <c r="Z67" s="2272">
        <v>44</v>
      </c>
    </row>
    <row r="68" spans="1:26" ht="18.75" thickBot="1">
      <c r="A68" s="282"/>
      <c r="B68" s="282"/>
      <c r="C68" s="282"/>
      <c r="D68" s="282"/>
      <c r="E68" s="282"/>
      <c r="F68" s="282"/>
      <c r="G68" s="282"/>
      <c r="H68" s="282"/>
      <c r="I68" s="282"/>
      <c r="J68" s="282"/>
      <c r="K68" s="282"/>
      <c r="L68" s="282"/>
      <c r="M68" s="282"/>
      <c r="N68" s="282"/>
      <c r="O68" s="2354"/>
      <c r="P68" s="2332"/>
      <c r="Q68" s="2355"/>
      <c r="R68" s="2273"/>
      <c r="S68" s="2273"/>
      <c r="T68" s="282"/>
    </row>
    <row r="69" spans="1:26" ht="18.75" thickBot="1">
      <c r="A69" s="282"/>
      <c r="B69" s="282"/>
      <c r="C69" s="282"/>
      <c r="D69" s="282"/>
      <c r="E69" s="282"/>
      <c r="F69" s="282"/>
      <c r="G69" s="282"/>
      <c r="H69" s="282"/>
      <c r="I69" s="282"/>
      <c r="J69" s="282"/>
      <c r="K69" s="282"/>
      <c r="L69" s="282"/>
      <c r="M69" s="2319" t="s">
        <v>1255</v>
      </c>
      <c r="N69" s="2320" t="s">
        <v>5917</v>
      </c>
      <c r="O69" s="2356" t="s">
        <v>11209</v>
      </c>
      <c r="P69" s="2357" t="s">
        <v>3221</v>
      </c>
      <c r="Q69" s="2358" t="s">
        <v>11300</v>
      </c>
      <c r="R69" s="2317" t="s">
        <v>2977</v>
      </c>
      <c r="S69" s="285" t="s">
        <v>11079</v>
      </c>
      <c r="T69" s="285" t="s">
        <v>1912</v>
      </c>
      <c r="U69" s="93">
        <v>1</v>
      </c>
      <c r="V69" s="93">
        <v>129</v>
      </c>
      <c r="W69" s="2272">
        <v>1</v>
      </c>
      <c r="X69" s="2272">
        <v>8</v>
      </c>
      <c r="Y69" s="2272">
        <v>59</v>
      </c>
      <c r="Z69" s="2272">
        <v>43</v>
      </c>
    </row>
    <row r="70" spans="1:26" ht="18.75" thickBot="1">
      <c r="A70" s="282"/>
      <c r="B70" s="282"/>
      <c r="C70" s="282"/>
      <c r="D70" s="282"/>
      <c r="E70" s="282"/>
      <c r="F70" s="282"/>
      <c r="G70" s="2285" t="s">
        <v>11301</v>
      </c>
      <c r="H70" s="282"/>
      <c r="I70" s="282"/>
      <c r="J70" s="282"/>
      <c r="K70" s="282"/>
      <c r="L70" s="282"/>
      <c r="M70" s="282"/>
      <c r="N70" s="282" t="s">
        <v>168</v>
      </c>
      <c r="O70" s="282" t="s">
        <v>2312</v>
      </c>
      <c r="P70" s="282" t="s">
        <v>6748</v>
      </c>
      <c r="Q70" s="282" t="s">
        <v>1273</v>
      </c>
      <c r="R70" s="2357" t="s">
        <v>3221</v>
      </c>
      <c r="S70" s="2358" t="s">
        <v>11300</v>
      </c>
      <c r="T70" s="2317" t="s">
        <v>2977</v>
      </c>
      <c r="U70" s="93">
        <v>2</v>
      </c>
      <c r="V70" s="93">
        <v>129</v>
      </c>
      <c r="W70" s="2272">
        <v>2</v>
      </c>
      <c r="X70" s="2272">
        <v>7</v>
      </c>
      <c r="Y70" s="2272">
        <v>60</v>
      </c>
      <c r="Z70" s="2272">
        <v>42</v>
      </c>
    </row>
    <row r="71" spans="1:26" ht="15.75">
      <c r="A71" s="282"/>
      <c r="B71" s="282"/>
      <c r="C71" s="282"/>
      <c r="D71" s="282"/>
      <c r="E71" s="282"/>
      <c r="F71" s="282"/>
      <c r="G71" s="282"/>
      <c r="H71" s="282"/>
      <c r="I71" s="282"/>
      <c r="J71" s="282"/>
      <c r="K71" s="282"/>
      <c r="L71" s="282"/>
      <c r="M71" s="282"/>
      <c r="N71" s="282"/>
      <c r="O71" s="282" t="s">
        <v>11302</v>
      </c>
      <c r="P71" s="282" t="s">
        <v>11303</v>
      </c>
      <c r="Q71" s="282" t="s">
        <v>11304</v>
      </c>
      <c r="R71" s="282" t="s">
        <v>11305</v>
      </c>
      <c r="S71" s="282" t="s">
        <v>11306</v>
      </c>
      <c r="T71" s="282" t="s">
        <v>6622</v>
      </c>
      <c r="U71" s="93">
        <v>3</v>
      </c>
      <c r="V71" s="93">
        <v>129</v>
      </c>
      <c r="W71" s="2272">
        <v>3</v>
      </c>
      <c r="X71" s="2272">
        <v>6</v>
      </c>
      <c r="Y71" s="2272">
        <v>61</v>
      </c>
      <c r="Z71" s="2272">
        <v>41</v>
      </c>
    </row>
    <row r="72" spans="1:26" ht="16.5" thickBot="1">
      <c r="A72" s="282"/>
      <c r="B72" s="282"/>
      <c r="C72" s="282"/>
      <c r="D72" s="282"/>
      <c r="E72" s="282"/>
      <c r="F72" s="282"/>
      <c r="G72" s="282"/>
      <c r="H72" s="282"/>
      <c r="I72" s="282"/>
      <c r="J72" s="282"/>
      <c r="K72" s="282"/>
      <c r="L72" s="282"/>
      <c r="M72" s="282"/>
      <c r="N72" s="282"/>
      <c r="O72" s="282"/>
      <c r="P72" s="282" t="s">
        <v>247</v>
      </c>
      <c r="Q72" s="282" t="s">
        <v>11307</v>
      </c>
      <c r="R72" s="282" t="s">
        <v>11308</v>
      </c>
      <c r="S72" s="282" t="s">
        <v>376</v>
      </c>
      <c r="T72" s="282" t="s">
        <v>89</v>
      </c>
      <c r="U72" s="93">
        <v>4</v>
      </c>
      <c r="V72" s="93">
        <v>129</v>
      </c>
      <c r="W72" s="2272">
        <v>4</v>
      </c>
      <c r="X72" s="2272">
        <v>5</v>
      </c>
      <c r="Y72" s="2272">
        <v>62</v>
      </c>
      <c r="Z72" s="2272">
        <v>40</v>
      </c>
    </row>
    <row r="73" spans="1:26" ht="19.5" thickTop="1" thickBot="1">
      <c r="A73" s="282"/>
      <c r="B73" s="282"/>
      <c r="C73" s="282"/>
      <c r="D73" s="282"/>
      <c r="E73" s="282"/>
      <c r="F73" s="282"/>
      <c r="G73" s="282"/>
      <c r="H73" s="282"/>
      <c r="I73" s="282"/>
      <c r="J73" s="282"/>
      <c r="K73" s="282"/>
      <c r="L73" s="282"/>
      <c r="M73" s="282"/>
      <c r="N73" s="282"/>
      <c r="O73" s="2359" t="s">
        <v>122</v>
      </c>
      <c r="P73" s="2280" t="s">
        <v>2173</v>
      </c>
      <c r="Q73" s="2281" t="s">
        <v>130</v>
      </c>
      <c r="R73" s="282" t="s">
        <v>822</v>
      </c>
      <c r="S73" s="282" t="s">
        <v>5439</v>
      </c>
      <c r="T73" s="2360" t="s">
        <v>2141</v>
      </c>
      <c r="U73" s="93">
        <v>5</v>
      </c>
      <c r="V73" s="93">
        <v>129</v>
      </c>
      <c r="W73" s="2272">
        <v>5</v>
      </c>
      <c r="X73" s="2272">
        <v>4</v>
      </c>
      <c r="Y73" s="2272">
        <v>63</v>
      </c>
      <c r="Z73" s="2272">
        <v>39</v>
      </c>
    </row>
    <row r="74" spans="1:26" ht="16.5" thickTop="1">
      <c r="A74" s="282"/>
      <c r="B74" s="282"/>
      <c r="C74" s="282"/>
      <c r="D74" s="282"/>
      <c r="E74" s="282"/>
      <c r="F74" s="282"/>
      <c r="G74" s="282"/>
      <c r="H74" s="282"/>
      <c r="I74" s="282"/>
      <c r="J74" s="282"/>
      <c r="K74" s="282"/>
      <c r="L74" s="282"/>
      <c r="M74" s="282"/>
      <c r="N74" s="282"/>
      <c r="O74" s="282" t="s">
        <v>11309</v>
      </c>
      <c r="P74" s="282" t="s">
        <v>11310</v>
      </c>
      <c r="Q74" s="282" t="s">
        <v>11311</v>
      </c>
      <c r="R74" s="282" t="s">
        <v>11312</v>
      </c>
      <c r="S74" s="282" t="s">
        <v>2444</v>
      </c>
      <c r="T74" s="282" t="s">
        <v>2155</v>
      </c>
      <c r="U74" s="93">
        <v>6</v>
      </c>
      <c r="V74" s="93">
        <v>129</v>
      </c>
      <c r="W74" s="2272">
        <v>6</v>
      </c>
      <c r="X74" s="2272">
        <v>3</v>
      </c>
      <c r="Y74" s="2272">
        <v>64</v>
      </c>
      <c r="Z74" s="2272">
        <v>38</v>
      </c>
    </row>
    <row r="75" spans="1:26" ht="15.75">
      <c r="A75" s="282"/>
      <c r="B75" s="282"/>
      <c r="C75" s="282"/>
      <c r="D75" s="282"/>
      <c r="E75" s="282"/>
      <c r="F75" s="282"/>
      <c r="G75" s="282"/>
      <c r="H75" s="282"/>
      <c r="I75" s="282"/>
      <c r="J75" s="282"/>
      <c r="K75" s="282"/>
      <c r="L75" s="282"/>
      <c r="M75" s="282"/>
      <c r="N75" s="282"/>
      <c r="O75" s="282" t="s">
        <v>11313</v>
      </c>
      <c r="P75" s="282" t="s">
        <v>11314</v>
      </c>
      <c r="Q75" s="282" t="s">
        <v>11315</v>
      </c>
      <c r="R75" s="282" t="s">
        <v>11316</v>
      </c>
      <c r="S75" s="282" t="s">
        <v>1154</v>
      </c>
      <c r="T75" s="282" t="s">
        <v>11220</v>
      </c>
      <c r="U75" s="93">
        <v>7</v>
      </c>
      <c r="V75" s="93">
        <v>129</v>
      </c>
      <c r="W75" s="2272">
        <v>7</v>
      </c>
      <c r="X75" s="2272">
        <v>2</v>
      </c>
      <c r="Y75" s="2272">
        <v>65</v>
      </c>
      <c r="Z75" s="2272">
        <v>37</v>
      </c>
    </row>
    <row r="76" spans="1:26" ht="18">
      <c r="A76" s="282"/>
      <c r="B76" s="282"/>
      <c r="C76" s="282"/>
      <c r="D76" s="282"/>
      <c r="E76" s="282"/>
      <c r="F76" s="281" t="s">
        <v>11317</v>
      </c>
      <c r="G76" s="282"/>
      <c r="H76" s="282"/>
      <c r="J76" s="282"/>
      <c r="K76" s="282" t="s">
        <v>89</v>
      </c>
      <c r="L76" s="282" t="s">
        <v>2052</v>
      </c>
      <c r="M76" s="282" t="s">
        <v>11318</v>
      </c>
      <c r="N76" s="2322" t="s">
        <v>11319</v>
      </c>
      <c r="O76" s="282" t="s">
        <v>11320</v>
      </c>
      <c r="P76" s="282" t="s">
        <v>89</v>
      </c>
      <c r="Q76" s="2322" t="s">
        <v>11321</v>
      </c>
      <c r="R76" s="282" t="s">
        <v>11322</v>
      </c>
      <c r="S76" s="282" t="s">
        <v>179</v>
      </c>
      <c r="T76" s="282" t="s">
        <v>1309</v>
      </c>
      <c r="U76" s="93">
        <v>8</v>
      </c>
      <c r="V76" s="93">
        <v>129</v>
      </c>
      <c r="W76" s="2272">
        <v>8</v>
      </c>
      <c r="X76" s="2272">
        <v>1</v>
      </c>
      <c r="Y76" s="2272">
        <v>66</v>
      </c>
      <c r="Z76" s="2272">
        <v>36</v>
      </c>
    </row>
    <row r="77" spans="1:26" ht="18">
      <c r="A77" s="282"/>
      <c r="B77" s="282"/>
      <c r="C77" s="282"/>
      <c r="D77" s="282"/>
      <c r="E77" s="282"/>
      <c r="F77" s="282"/>
      <c r="G77" s="282"/>
      <c r="H77" s="282"/>
      <c r="I77" s="282"/>
      <c r="J77" s="282"/>
      <c r="K77" s="282"/>
      <c r="L77" s="282"/>
      <c r="M77" s="282"/>
      <c r="N77" s="2301"/>
      <c r="O77" s="282"/>
      <c r="P77" s="282"/>
      <c r="Q77" s="2301"/>
      <c r="R77" s="282"/>
      <c r="S77" s="282"/>
      <c r="T77" s="282"/>
    </row>
    <row r="78" spans="1:26" ht="15.75">
      <c r="A78" s="282"/>
      <c r="B78" s="282"/>
      <c r="C78" s="282"/>
      <c r="D78" s="282"/>
      <c r="E78" s="282"/>
      <c r="F78" s="282"/>
      <c r="G78" s="282"/>
      <c r="H78" s="282"/>
      <c r="I78" s="282"/>
      <c r="J78" s="282"/>
      <c r="K78" s="282"/>
      <c r="L78" s="282"/>
      <c r="M78" s="282"/>
      <c r="N78" s="282"/>
      <c r="O78" s="282"/>
      <c r="P78" s="282" t="s">
        <v>89</v>
      </c>
      <c r="Q78" s="282" t="s">
        <v>6234</v>
      </c>
      <c r="R78" s="282" t="s">
        <v>11058</v>
      </c>
      <c r="S78" s="285" t="s">
        <v>11079</v>
      </c>
      <c r="T78" s="285" t="s">
        <v>1912</v>
      </c>
      <c r="U78" s="93">
        <v>1</v>
      </c>
      <c r="V78" s="93">
        <v>130</v>
      </c>
      <c r="W78" s="2272">
        <v>1</v>
      </c>
      <c r="X78" s="2272">
        <v>8</v>
      </c>
      <c r="Y78" s="2272">
        <v>67</v>
      </c>
      <c r="Z78" s="2272">
        <v>35</v>
      </c>
    </row>
    <row r="79" spans="1:26" ht="15.75">
      <c r="A79" s="282"/>
      <c r="B79" s="282"/>
      <c r="C79" s="282"/>
      <c r="D79" s="282"/>
      <c r="E79" s="282"/>
      <c r="F79" s="282"/>
      <c r="G79" s="282"/>
      <c r="H79" s="282"/>
      <c r="I79" s="282"/>
      <c r="J79" s="282"/>
      <c r="K79" s="282"/>
      <c r="L79" s="282"/>
      <c r="M79" s="282" t="s">
        <v>1846</v>
      </c>
      <c r="N79" s="282" t="s">
        <v>367</v>
      </c>
      <c r="O79" s="282" t="s">
        <v>11323</v>
      </c>
      <c r="P79" s="282" t="s">
        <v>11062</v>
      </c>
      <c r="Q79" s="282" t="s">
        <v>11324</v>
      </c>
      <c r="R79" s="282" t="s">
        <v>11060</v>
      </c>
      <c r="S79" s="282" t="s">
        <v>2609</v>
      </c>
      <c r="T79" s="282" t="s">
        <v>112</v>
      </c>
      <c r="U79" s="93">
        <v>2</v>
      </c>
      <c r="V79" s="93">
        <v>130</v>
      </c>
      <c r="W79" s="2272">
        <v>2</v>
      </c>
      <c r="X79" s="2272">
        <v>7</v>
      </c>
      <c r="Y79" s="2272">
        <v>68</v>
      </c>
      <c r="Z79" s="2272">
        <v>34</v>
      </c>
    </row>
    <row r="80" spans="1:26" ht="15.75">
      <c r="A80" s="282"/>
      <c r="B80" s="282"/>
      <c r="C80" s="282"/>
      <c r="D80" s="282"/>
      <c r="E80" s="282"/>
      <c r="F80" s="282"/>
      <c r="G80" s="282"/>
      <c r="H80" s="282"/>
      <c r="I80" s="282"/>
      <c r="J80" s="282"/>
      <c r="K80" s="282"/>
      <c r="L80" s="282"/>
      <c r="M80" s="282"/>
      <c r="N80" s="282" t="s">
        <v>8363</v>
      </c>
      <c r="O80" s="282" t="s">
        <v>183</v>
      </c>
      <c r="P80" s="282" t="s">
        <v>112</v>
      </c>
      <c r="Q80" s="282" t="s">
        <v>3051</v>
      </c>
      <c r="R80" s="282" t="s">
        <v>11325</v>
      </c>
      <c r="S80" s="282" t="s">
        <v>11326</v>
      </c>
      <c r="T80" s="282" t="s">
        <v>6802</v>
      </c>
      <c r="U80" s="93">
        <v>3</v>
      </c>
      <c r="V80" s="93">
        <v>130</v>
      </c>
      <c r="W80" s="2272">
        <v>3</v>
      </c>
      <c r="X80" s="2272">
        <v>6</v>
      </c>
      <c r="Y80" s="2272">
        <v>69</v>
      </c>
      <c r="Z80" s="2272">
        <v>33</v>
      </c>
    </row>
    <row r="81" spans="1:26" ht="15.75">
      <c r="A81" s="282"/>
      <c r="B81" s="282"/>
      <c r="C81" s="282"/>
      <c r="D81" s="282"/>
      <c r="E81" s="282"/>
      <c r="F81" s="282"/>
      <c r="G81" s="282"/>
      <c r="H81" s="282"/>
      <c r="I81" s="282"/>
      <c r="J81" s="282"/>
      <c r="K81" s="282"/>
      <c r="L81" s="282"/>
      <c r="M81" s="282"/>
      <c r="N81" s="282"/>
      <c r="O81" s="282"/>
      <c r="P81" s="282" t="s">
        <v>11327</v>
      </c>
      <c r="Q81" s="282" t="s">
        <v>373</v>
      </c>
      <c r="R81" s="282" t="s">
        <v>11066</v>
      </c>
      <c r="S81" s="282" t="s">
        <v>162</v>
      </c>
      <c r="T81" s="282" t="s">
        <v>6576</v>
      </c>
      <c r="U81" s="93">
        <v>4</v>
      </c>
      <c r="V81" s="93">
        <v>130</v>
      </c>
      <c r="W81" s="2272">
        <v>4</v>
      </c>
      <c r="X81" s="2272">
        <v>5</v>
      </c>
      <c r="Y81" s="2272">
        <v>70</v>
      </c>
      <c r="Z81" s="2272">
        <v>32</v>
      </c>
    </row>
    <row r="82" spans="1:26" ht="18">
      <c r="A82" s="282"/>
      <c r="B82" s="282"/>
      <c r="C82" s="282"/>
      <c r="D82" s="282"/>
      <c r="E82" s="282"/>
      <c r="F82" s="282"/>
      <c r="G82" s="282"/>
      <c r="H82" s="282"/>
      <c r="I82" s="282"/>
      <c r="J82" s="282"/>
      <c r="K82" s="282"/>
      <c r="L82" s="282"/>
      <c r="M82" s="282"/>
      <c r="N82" s="282"/>
      <c r="O82" s="282" t="s">
        <v>11328</v>
      </c>
      <c r="P82" s="282" t="s">
        <v>11070</v>
      </c>
      <c r="Q82" s="2273" t="s">
        <v>1715</v>
      </c>
      <c r="R82" s="282" t="s">
        <v>11329</v>
      </c>
      <c r="S82" s="282" t="s">
        <v>89</v>
      </c>
      <c r="T82" s="282" t="s">
        <v>11330</v>
      </c>
      <c r="U82" s="93">
        <v>5</v>
      </c>
      <c r="V82" s="93">
        <v>130</v>
      </c>
      <c r="W82" s="2272">
        <v>5</v>
      </c>
      <c r="X82" s="2272">
        <v>4</v>
      </c>
      <c r="Y82" s="2272">
        <v>71</v>
      </c>
      <c r="Z82" s="2272">
        <v>31</v>
      </c>
    </row>
    <row r="83" spans="1:26" ht="18.75" thickBot="1">
      <c r="A83" s="282"/>
      <c r="B83" s="282"/>
      <c r="C83" s="282"/>
      <c r="D83" s="282"/>
      <c r="E83" s="282"/>
      <c r="F83" s="282"/>
      <c r="G83" s="282"/>
      <c r="H83" s="282"/>
      <c r="I83" s="282"/>
      <c r="J83" s="282"/>
      <c r="K83" s="282"/>
      <c r="L83" s="282"/>
      <c r="M83" s="282"/>
      <c r="N83" s="282"/>
      <c r="O83" s="282" t="s">
        <v>2720</v>
      </c>
      <c r="P83" s="282" t="s">
        <v>11331</v>
      </c>
      <c r="Q83" s="282" t="s">
        <v>2720</v>
      </c>
      <c r="R83" s="282" t="s">
        <v>11332</v>
      </c>
      <c r="S83" s="282" t="s">
        <v>2240</v>
      </c>
      <c r="T83" s="2273" t="s">
        <v>1715</v>
      </c>
      <c r="U83" s="93">
        <v>6</v>
      </c>
      <c r="V83" s="93">
        <v>130</v>
      </c>
      <c r="W83" s="2272">
        <v>6</v>
      </c>
      <c r="X83" s="2272">
        <v>3</v>
      </c>
      <c r="Y83" s="2272">
        <v>72</v>
      </c>
      <c r="Z83" s="2272">
        <v>30</v>
      </c>
    </row>
    <row r="84" spans="1:26" ht="18.75" thickBot="1">
      <c r="A84" s="282"/>
      <c r="B84" s="282"/>
      <c r="C84" s="282"/>
      <c r="D84" s="282"/>
      <c r="E84" s="282"/>
      <c r="F84" s="282"/>
      <c r="G84" s="282"/>
      <c r="H84" s="282"/>
      <c r="I84" s="282"/>
      <c r="J84" s="282" t="s">
        <v>8499</v>
      </c>
      <c r="K84" s="282" t="s">
        <v>1261</v>
      </c>
      <c r="L84" s="282" t="s">
        <v>5567</v>
      </c>
      <c r="M84" s="282" t="s">
        <v>11075</v>
      </c>
      <c r="N84" s="282" t="s">
        <v>89</v>
      </c>
      <c r="O84" s="282" t="s">
        <v>6676</v>
      </c>
      <c r="P84" s="282" t="s">
        <v>6576</v>
      </c>
      <c r="Q84" s="2361" t="s">
        <v>89</v>
      </c>
      <c r="R84" s="2362" t="s">
        <v>11122</v>
      </c>
      <c r="S84" s="2363" t="s">
        <v>1255</v>
      </c>
      <c r="T84" s="2364" t="s">
        <v>3117</v>
      </c>
      <c r="U84" s="93">
        <v>7</v>
      </c>
      <c r="V84" s="93">
        <v>130</v>
      </c>
      <c r="W84" s="2272">
        <v>7</v>
      </c>
      <c r="X84" s="2272">
        <v>2</v>
      </c>
      <c r="Y84" s="2272">
        <v>73</v>
      </c>
      <c r="Z84" s="2272">
        <v>29</v>
      </c>
    </row>
    <row r="85" spans="1:26" ht="15.75">
      <c r="A85" s="282"/>
      <c r="B85" s="282"/>
      <c r="C85" s="282"/>
      <c r="D85" s="282"/>
      <c r="E85" s="282"/>
      <c r="F85" s="282"/>
      <c r="G85" s="282"/>
      <c r="H85" s="282"/>
      <c r="I85" s="282"/>
      <c r="J85" s="282"/>
      <c r="K85" s="282"/>
      <c r="L85" s="282"/>
      <c r="M85" s="282"/>
      <c r="N85" s="282"/>
      <c r="O85" s="282" t="s">
        <v>11333</v>
      </c>
      <c r="P85" s="282" t="s">
        <v>9265</v>
      </c>
      <c r="Q85" s="282" t="s">
        <v>1255</v>
      </c>
      <c r="R85" s="282" t="s">
        <v>11156</v>
      </c>
      <c r="S85" s="282" t="s">
        <v>2724</v>
      </c>
      <c r="T85" s="282" t="s">
        <v>847</v>
      </c>
      <c r="U85" s="93">
        <v>8</v>
      </c>
      <c r="V85" s="93">
        <v>130</v>
      </c>
      <c r="W85" s="2272">
        <v>8</v>
      </c>
      <c r="X85" s="2272">
        <v>1</v>
      </c>
      <c r="Y85" s="2272">
        <v>74</v>
      </c>
      <c r="Z85" s="2272">
        <v>28</v>
      </c>
    </row>
    <row r="86" spans="1:26" ht="16.5" thickBot="1">
      <c r="A86" s="282"/>
      <c r="B86" s="282"/>
      <c r="C86" s="282"/>
      <c r="D86" s="282"/>
      <c r="E86" s="282"/>
      <c r="F86" s="282"/>
      <c r="G86" s="282"/>
      <c r="H86" s="282"/>
      <c r="I86" s="282"/>
      <c r="J86" s="282"/>
      <c r="K86" s="282"/>
      <c r="L86" s="282"/>
      <c r="M86" s="282"/>
      <c r="N86" s="282"/>
      <c r="O86" s="282"/>
      <c r="P86" s="282"/>
      <c r="Q86" s="282"/>
      <c r="R86" s="282"/>
      <c r="S86" s="282"/>
      <c r="T86" s="282"/>
    </row>
    <row r="87" spans="1:26" ht="18.75" thickBot="1">
      <c r="A87" s="282"/>
      <c r="B87" s="282"/>
      <c r="C87" s="282"/>
      <c r="D87" s="282"/>
      <c r="E87" s="282"/>
      <c r="F87" s="282" t="s">
        <v>104</v>
      </c>
      <c r="G87" s="282" t="s">
        <v>11334</v>
      </c>
      <c r="H87" s="282" t="s">
        <v>11335</v>
      </c>
      <c r="I87" s="282" t="s">
        <v>1785</v>
      </c>
      <c r="J87" s="282" t="s">
        <v>6821</v>
      </c>
      <c r="K87" s="282" t="s">
        <v>1214</v>
      </c>
      <c r="L87" s="282" t="s">
        <v>11336</v>
      </c>
      <c r="M87" s="282" t="s">
        <v>6821</v>
      </c>
      <c r="N87" s="282" t="s">
        <v>812</v>
      </c>
      <c r="O87" s="282" t="s">
        <v>7457</v>
      </c>
      <c r="P87" s="282" t="s">
        <v>6748</v>
      </c>
      <c r="Q87" s="282" t="s">
        <v>89</v>
      </c>
      <c r="R87" s="2304" t="s">
        <v>136</v>
      </c>
      <c r="S87" s="285" t="s">
        <v>11079</v>
      </c>
      <c r="T87" s="285" t="s">
        <v>1912</v>
      </c>
      <c r="U87" s="93">
        <v>1</v>
      </c>
      <c r="V87" s="93">
        <v>131</v>
      </c>
      <c r="W87" s="2272">
        <v>1</v>
      </c>
      <c r="X87" s="2272">
        <v>3</v>
      </c>
      <c r="Y87" s="2272">
        <v>75</v>
      </c>
      <c r="Z87" s="2272">
        <v>27</v>
      </c>
    </row>
    <row r="88" spans="1:26" ht="18.75" thickBot="1">
      <c r="A88" s="282"/>
      <c r="B88" s="282"/>
      <c r="C88" s="282"/>
      <c r="D88" s="282"/>
      <c r="E88" s="282"/>
      <c r="F88" s="282"/>
      <c r="G88" s="282"/>
      <c r="H88" s="282"/>
      <c r="I88" s="282"/>
      <c r="J88" s="2273" t="s">
        <v>1715</v>
      </c>
      <c r="K88" s="282" t="s">
        <v>141</v>
      </c>
      <c r="L88" s="282" t="s">
        <v>11337</v>
      </c>
      <c r="M88" s="282" t="s">
        <v>8429</v>
      </c>
      <c r="N88" s="282" t="s">
        <v>141</v>
      </c>
      <c r="O88" s="282" t="s">
        <v>11337</v>
      </c>
      <c r="P88" s="2273" t="s">
        <v>1715</v>
      </c>
      <c r="Q88" s="282" t="s">
        <v>11338</v>
      </c>
      <c r="R88" s="282" t="s">
        <v>6476</v>
      </c>
      <c r="S88" s="282" t="s">
        <v>152</v>
      </c>
      <c r="T88" s="282" t="s">
        <v>6802</v>
      </c>
      <c r="U88" s="93">
        <v>2</v>
      </c>
      <c r="V88" s="93">
        <v>131</v>
      </c>
      <c r="W88" s="2272">
        <v>2</v>
      </c>
      <c r="X88" s="2272">
        <v>2</v>
      </c>
      <c r="Y88" s="2272">
        <v>76</v>
      </c>
      <c r="Z88" s="2272">
        <v>26</v>
      </c>
    </row>
    <row r="89" spans="1:26" ht="18.75" thickBot="1">
      <c r="A89" s="282"/>
      <c r="B89" s="282"/>
      <c r="C89" s="282"/>
      <c r="D89" s="282"/>
      <c r="E89" s="282"/>
      <c r="F89" s="282"/>
      <c r="G89" s="282"/>
      <c r="H89" s="282"/>
      <c r="I89" s="282"/>
      <c r="J89" s="282"/>
      <c r="K89" s="282"/>
      <c r="L89" s="282"/>
      <c r="M89" s="282"/>
      <c r="N89" s="2365" t="s">
        <v>1155</v>
      </c>
      <c r="O89" s="2366" t="s">
        <v>11160</v>
      </c>
      <c r="P89" s="2367" t="s">
        <v>8698</v>
      </c>
      <c r="Q89" s="2361" t="s">
        <v>89</v>
      </c>
      <c r="R89" s="2362" t="s">
        <v>11122</v>
      </c>
      <c r="S89" s="2363" t="s">
        <v>1255</v>
      </c>
      <c r="T89" s="2364" t="s">
        <v>3117</v>
      </c>
      <c r="U89" s="93">
        <v>3</v>
      </c>
      <c r="V89" s="93">
        <v>131</v>
      </c>
      <c r="W89" s="2272">
        <v>3</v>
      </c>
      <c r="X89" s="2272">
        <v>1</v>
      </c>
      <c r="Y89" s="2272">
        <v>77</v>
      </c>
      <c r="Z89" s="2272">
        <v>25</v>
      </c>
    </row>
    <row r="90" spans="1:26" ht="18">
      <c r="A90" s="282"/>
      <c r="B90" s="282"/>
      <c r="C90" s="282"/>
      <c r="D90" s="282"/>
      <c r="E90" s="282"/>
      <c r="F90" s="282"/>
      <c r="G90" s="282"/>
      <c r="H90" s="282"/>
      <c r="I90" s="282"/>
      <c r="J90" s="282"/>
      <c r="K90" s="282"/>
      <c r="L90" s="282"/>
      <c r="M90" s="282"/>
      <c r="N90" s="282"/>
      <c r="O90" s="282"/>
      <c r="P90" s="282"/>
      <c r="Q90" s="2368"/>
      <c r="R90" s="2368"/>
      <c r="S90" s="2369"/>
      <c r="T90" s="2369"/>
    </row>
    <row r="91" spans="1:26" ht="18">
      <c r="A91" s="282"/>
      <c r="B91" s="282"/>
      <c r="C91" s="282"/>
      <c r="D91" s="282"/>
      <c r="E91" s="282"/>
      <c r="F91" s="282"/>
      <c r="G91" s="282"/>
      <c r="H91" s="282"/>
      <c r="I91" s="282"/>
      <c r="J91" s="282"/>
      <c r="K91" s="282"/>
      <c r="L91" s="282"/>
      <c r="M91" s="282" t="s">
        <v>11080</v>
      </c>
      <c r="N91" s="282" t="s">
        <v>6621</v>
      </c>
      <c r="O91" s="282" t="s">
        <v>106</v>
      </c>
      <c r="P91" s="2311" t="s">
        <v>136</v>
      </c>
      <c r="Q91" s="282" t="s">
        <v>89</v>
      </c>
      <c r="R91" s="282" t="s">
        <v>11339</v>
      </c>
      <c r="S91" s="285" t="s">
        <v>11079</v>
      </c>
      <c r="T91" s="285" t="s">
        <v>1912</v>
      </c>
      <c r="U91" s="93">
        <v>1</v>
      </c>
      <c r="V91" s="93">
        <v>132</v>
      </c>
      <c r="W91" s="2272">
        <v>1</v>
      </c>
      <c r="X91" s="2272">
        <v>18</v>
      </c>
      <c r="Y91" s="2272">
        <v>78</v>
      </c>
      <c r="Z91" s="2272">
        <v>24</v>
      </c>
    </row>
    <row r="92" spans="1:26" ht="15.75">
      <c r="A92" s="282"/>
      <c r="B92" s="282"/>
      <c r="C92" s="282"/>
      <c r="D92" s="282"/>
      <c r="E92" s="282"/>
      <c r="F92" s="282"/>
      <c r="G92" s="282"/>
      <c r="H92" s="282"/>
      <c r="I92" s="282"/>
      <c r="J92" s="282"/>
      <c r="K92" s="282"/>
      <c r="L92" s="282"/>
      <c r="M92" s="282"/>
      <c r="N92" s="282"/>
      <c r="O92" s="282" t="s">
        <v>1262</v>
      </c>
      <c r="P92" s="282" t="s">
        <v>11084</v>
      </c>
      <c r="Q92" s="282" t="s">
        <v>2976</v>
      </c>
      <c r="R92" s="282" t="s">
        <v>249</v>
      </c>
      <c r="S92" s="282" t="s">
        <v>1731</v>
      </c>
      <c r="T92" s="282" t="s">
        <v>236</v>
      </c>
      <c r="U92" s="93">
        <v>2</v>
      </c>
      <c r="V92" s="93">
        <v>132</v>
      </c>
      <c r="W92" s="2272">
        <v>2</v>
      </c>
      <c r="X92" s="2272">
        <v>17</v>
      </c>
      <c r="Y92" s="2272">
        <v>79</v>
      </c>
      <c r="Z92" s="2272">
        <v>23</v>
      </c>
    </row>
    <row r="93" spans="1:26" ht="15.75">
      <c r="A93" s="282"/>
      <c r="B93" s="282"/>
      <c r="C93" s="282"/>
      <c r="D93" s="282"/>
      <c r="E93" s="282"/>
      <c r="F93" s="282"/>
      <c r="G93" s="282"/>
      <c r="H93" s="282"/>
      <c r="I93" s="282"/>
      <c r="J93" s="282"/>
      <c r="K93" s="282"/>
      <c r="L93" s="282" t="s">
        <v>2966</v>
      </c>
      <c r="M93" s="282" t="s">
        <v>11090</v>
      </c>
      <c r="N93" s="282" t="s">
        <v>6622</v>
      </c>
      <c r="O93" s="282" t="s">
        <v>11088</v>
      </c>
      <c r="P93" s="282" t="s">
        <v>6802</v>
      </c>
      <c r="Q93" s="2312" t="s">
        <v>11086</v>
      </c>
      <c r="R93" s="282" t="s">
        <v>5464</v>
      </c>
      <c r="S93" s="282" t="s">
        <v>8826</v>
      </c>
      <c r="T93" s="282" t="s">
        <v>6802</v>
      </c>
      <c r="U93" s="93">
        <v>3</v>
      </c>
      <c r="V93" s="93">
        <v>132</v>
      </c>
      <c r="W93" s="2272">
        <v>3</v>
      </c>
      <c r="X93" s="2272">
        <v>16</v>
      </c>
      <c r="Y93" s="2272">
        <v>80</v>
      </c>
      <c r="Z93" s="2272">
        <v>22</v>
      </c>
    </row>
    <row r="94" spans="1:26" ht="15.75">
      <c r="A94" s="282"/>
      <c r="B94" s="282"/>
      <c r="C94" s="282"/>
      <c r="D94" s="282"/>
      <c r="E94" s="282"/>
      <c r="F94" s="282"/>
      <c r="G94" s="282"/>
      <c r="H94" s="282"/>
      <c r="I94" s="282"/>
      <c r="J94" s="282"/>
      <c r="K94" s="282"/>
      <c r="L94" s="282"/>
      <c r="M94" s="282"/>
      <c r="N94" s="282"/>
      <c r="O94" s="282" t="s">
        <v>11093</v>
      </c>
      <c r="P94" s="282" t="s">
        <v>11092</v>
      </c>
      <c r="Q94" s="282" t="s">
        <v>7406</v>
      </c>
      <c r="R94" s="282" t="s">
        <v>2981</v>
      </c>
      <c r="S94" s="282" t="s">
        <v>11091</v>
      </c>
      <c r="T94" s="282" t="s">
        <v>6802</v>
      </c>
      <c r="U94" s="93">
        <v>4</v>
      </c>
      <c r="V94" s="93">
        <v>132</v>
      </c>
      <c r="W94" s="2272">
        <v>4</v>
      </c>
      <c r="X94" s="2272">
        <v>15</v>
      </c>
      <c r="Y94" s="2272">
        <v>81</v>
      </c>
      <c r="Z94" s="2272">
        <v>21</v>
      </c>
    </row>
    <row r="95" spans="1:26" ht="15.75">
      <c r="A95" s="282"/>
      <c r="B95" s="282"/>
      <c r="C95" s="282"/>
      <c r="D95" s="282"/>
      <c r="E95" s="282"/>
      <c r="F95" s="282"/>
      <c r="G95" s="282"/>
      <c r="H95" s="282"/>
      <c r="I95" s="282"/>
      <c r="J95" s="282"/>
      <c r="K95" s="282"/>
      <c r="L95" s="282"/>
      <c r="M95" s="282"/>
      <c r="N95" s="282" t="s">
        <v>1262</v>
      </c>
      <c r="O95" s="282" t="s">
        <v>11084</v>
      </c>
      <c r="P95" s="282" t="s">
        <v>11096</v>
      </c>
      <c r="Q95" s="282" t="s">
        <v>249</v>
      </c>
      <c r="R95" s="282" t="s">
        <v>11094</v>
      </c>
      <c r="S95" s="282" t="s">
        <v>8748</v>
      </c>
      <c r="T95" s="282" t="s">
        <v>6593</v>
      </c>
      <c r="U95" s="93">
        <v>5</v>
      </c>
      <c r="V95" s="93">
        <v>132</v>
      </c>
      <c r="W95" s="2272">
        <v>5</v>
      </c>
      <c r="X95" s="2272">
        <v>14</v>
      </c>
      <c r="Y95" s="2272">
        <v>82</v>
      </c>
      <c r="Z95" s="2272">
        <v>20</v>
      </c>
    </row>
    <row r="96" spans="1:26" ht="15.75">
      <c r="A96" s="282"/>
      <c r="B96" s="282"/>
      <c r="C96" s="282"/>
      <c r="D96" s="282"/>
      <c r="E96" s="282"/>
      <c r="F96" s="282"/>
      <c r="G96" s="282"/>
      <c r="H96" s="282"/>
      <c r="I96" s="282"/>
      <c r="J96" s="282"/>
      <c r="K96" s="282"/>
      <c r="L96" s="282"/>
      <c r="M96" s="282"/>
      <c r="N96" s="282"/>
      <c r="O96" s="282" t="s">
        <v>6085</v>
      </c>
      <c r="P96" s="282" t="s">
        <v>11340</v>
      </c>
      <c r="Q96" s="282" t="s">
        <v>11101</v>
      </c>
      <c r="R96" s="282" t="s">
        <v>11100</v>
      </c>
      <c r="S96" s="282" t="s">
        <v>11099</v>
      </c>
      <c r="T96" s="282" t="s">
        <v>11341</v>
      </c>
      <c r="U96" s="93">
        <v>6</v>
      </c>
      <c r="V96" s="93">
        <v>132</v>
      </c>
      <c r="W96" s="2272">
        <v>6</v>
      </c>
      <c r="X96" s="2272">
        <v>13</v>
      </c>
      <c r="Y96" s="2272">
        <v>83</v>
      </c>
      <c r="Z96" s="2272">
        <v>19</v>
      </c>
    </row>
    <row r="97" spans="1:26" ht="15.75">
      <c r="A97" s="282"/>
      <c r="B97" s="282"/>
      <c r="C97" s="282"/>
      <c r="D97" s="282"/>
      <c r="E97" s="282"/>
      <c r="F97" s="282"/>
      <c r="G97" s="282"/>
      <c r="H97" s="282"/>
      <c r="I97" s="282"/>
      <c r="J97" s="282"/>
      <c r="K97" s="282"/>
      <c r="L97" s="282"/>
      <c r="M97" s="282"/>
      <c r="N97" s="282"/>
      <c r="O97" s="282"/>
      <c r="P97" s="282" t="s">
        <v>7435</v>
      </c>
      <c r="Q97" s="282" t="s">
        <v>7434</v>
      </c>
      <c r="R97" s="282" t="s">
        <v>11106</v>
      </c>
      <c r="S97" s="282" t="s">
        <v>11105</v>
      </c>
      <c r="T97" s="282" t="s">
        <v>11103</v>
      </c>
      <c r="U97" s="93">
        <v>7</v>
      </c>
      <c r="V97" s="93">
        <v>132</v>
      </c>
      <c r="W97" s="2272">
        <v>7</v>
      </c>
      <c r="X97" s="2272">
        <v>12</v>
      </c>
      <c r="Y97" s="2272">
        <v>84</v>
      </c>
      <c r="Z97" s="2272">
        <v>18</v>
      </c>
    </row>
    <row r="98" spans="1:26" ht="15.75">
      <c r="A98" s="282"/>
      <c r="B98" s="282"/>
      <c r="C98" s="282"/>
      <c r="D98" s="282"/>
      <c r="E98" s="282"/>
      <c r="F98" s="282"/>
      <c r="G98" s="282"/>
      <c r="H98" s="282"/>
      <c r="I98" s="282"/>
      <c r="J98" s="282"/>
      <c r="K98" s="282"/>
      <c r="L98" s="282"/>
      <c r="M98" s="282"/>
      <c r="N98" s="282"/>
      <c r="O98" s="282" t="s">
        <v>2255</v>
      </c>
      <c r="P98" s="282" t="s">
        <v>11112</v>
      </c>
      <c r="Q98" s="282" t="s">
        <v>96</v>
      </c>
      <c r="R98" s="282" t="s">
        <v>11109</v>
      </c>
      <c r="S98" s="282" t="s">
        <v>89</v>
      </c>
      <c r="T98" s="282" t="s">
        <v>157</v>
      </c>
      <c r="U98" s="93">
        <v>8</v>
      </c>
      <c r="V98" s="93">
        <v>132</v>
      </c>
      <c r="W98" s="2272">
        <v>8</v>
      </c>
      <c r="X98" s="2272">
        <v>11</v>
      </c>
      <c r="Y98" s="2272">
        <v>85</v>
      </c>
      <c r="Z98" s="2272">
        <v>17</v>
      </c>
    </row>
    <row r="99" spans="1:26" ht="15.75">
      <c r="A99" s="282"/>
      <c r="B99" s="282"/>
      <c r="C99" s="282"/>
      <c r="D99" s="282"/>
      <c r="E99" s="282"/>
      <c r="F99" s="282"/>
      <c r="G99" s="282"/>
      <c r="H99" s="282"/>
      <c r="I99" s="282"/>
      <c r="J99" s="282"/>
      <c r="K99" s="282"/>
      <c r="L99" s="282"/>
      <c r="M99" s="282"/>
      <c r="N99" s="282"/>
      <c r="O99" s="282"/>
      <c r="P99" s="282" t="s">
        <v>358</v>
      </c>
      <c r="Q99" s="282" t="s">
        <v>11115</v>
      </c>
      <c r="R99" s="282" t="s">
        <v>182</v>
      </c>
      <c r="S99" s="282" t="s">
        <v>11342</v>
      </c>
      <c r="T99" s="282" t="s">
        <v>11114</v>
      </c>
      <c r="U99" s="93">
        <v>9</v>
      </c>
      <c r="V99" s="93">
        <v>132</v>
      </c>
      <c r="W99" s="2272">
        <v>9</v>
      </c>
      <c r="X99" s="2272">
        <v>10</v>
      </c>
      <c r="Y99" s="2272">
        <v>86</v>
      </c>
      <c r="Z99" s="2272">
        <v>16</v>
      </c>
    </row>
    <row r="100" spans="1:26" ht="18.75" thickBot="1">
      <c r="A100" s="282"/>
      <c r="B100" s="282"/>
      <c r="C100" s="282"/>
      <c r="D100" s="282"/>
      <c r="E100" s="282"/>
      <c r="F100" s="282"/>
      <c r="G100" s="282"/>
      <c r="H100" s="282"/>
      <c r="I100" s="282"/>
      <c r="J100" s="282"/>
      <c r="K100" s="282"/>
      <c r="L100" s="282"/>
      <c r="M100" s="282"/>
      <c r="N100" s="282" t="s">
        <v>2612</v>
      </c>
      <c r="O100" s="282" t="s">
        <v>1300</v>
      </c>
      <c r="P100" s="282" t="s">
        <v>11119</v>
      </c>
      <c r="Q100" s="282" t="s">
        <v>11122</v>
      </c>
      <c r="R100" s="282" t="s">
        <v>1311</v>
      </c>
      <c r="S100" s="2311" t="s">
        <v>2802</v>
      </c>
      <c r="T100" s="282" t="s">
        <v>8080</v>
      </c>
      <c r="U100" s="93">
        <v>10</v>
      </c>
      <c r="V100" s="93">
        <v>132</v>
      </c>
      <c r="W100" s="2272">
        <v>10</v>
      </c>
      <c r="X100" s="2272">
        <v>9</v>
      </c>
      <c r="Y100" s="2272">
        <v>87</v>
      </c>
      <c r="Z100" s="2272">
        <v>15</v>
      </c>
    </row>
    <row r="101" spans="1:26" ht="18.75" thickBot="1">
      <c r="A101" s="282"/>
      <c r="B101" s="282"/>
      <c r="C101" s="282"/>
      <c r="D101" s="282"/>
      <c r="E101" s="282"/>
      <c r="F101" s="282"/>
      <c r="G101" s="282"/>
      <c r="H101" s="282"/>
      <c r="I101" s="282" t="s">
        <v>390</v>
      </c>
      <c r="J101" s="282" t="s">
        <v>11343</v>
      </c>
      <c r="K101" s="282" t="s">
        <v>1194</v>
      </c>
      <c r="L101" s="2336" t="s">
        <v>11083</v>
      </c>
      <c r="M101" s="2341" t="s">
        <v>11082</v>
      </c>
      <c r="N101" s="282" t="s">
        <v>11081</v>
      </c>
      <c r="O101" s="282" t="s">
        <v>5613</v>
      </c>
      <c r="P101" s="282" t="s">
        <v>6748</v>
      </c>
      <c r="Q101" s="282" t="s">
        <v>3090</v>
      </c>
      <c r="R101" s="2311" t="s">
        <v>136</v>
      </c>
      <c r="S101" s="282" t="s">
        <v>89</v>
      </c>
      <c r="T101" s="282" t="s">
        <v>11344</v>
      </c>
      <c r="U101" s="93">
        <v>11</v>
      </c>
      <c r="V101" s="93">
        <v>132</v>
      </c>
      <c r="W101" s="2272">
        <v>11</v>
      </c>
      <c r="X101" s="2272">
        <v>8</v>
      </c>
      <c r="Y101" s="2272">
        <v>88</v>
      </c>
      <c r="Z101" s="2272">
        <v>14</v>
      </c>
    </row>
    <row r="102" spans="1:26" ht="20.25">
      <c r="A102" s="282"/>
      <c r="B102" s="282"/>
      <c r="C102" s="282"/>
      <c r="D102" s="282"/>
      <c r="E102" s="282"/>
      <c r="F102" s="282"/>
      <c r="G102" s="282" t="s">
        <v>390</v>
      </c>
      <c r="H102" s="282" t="s">
        <v>11343</v>
      </c>
      <c r="I102" s="282" t="s">
        <v>3025</v>
      </c>
      <c r="J102" s="282" t="s">
        <v>173</v>
      </c>
      <c r="K102" s="282" t="s">
        <v>11345</v>
      </c>
      <c r="L102" s="282" t="s">
        <v>8152</v>
      </c>
      <c r="M102" s="282" t="s">
        <v>11346</v>
      </c>
      <c r="N102" s="282" t="s">
        <v>11089</v>
      </c>
      <c r="O102" s="282" t="s">
        <v>831</v>
      </c>
      <c r="P102" s="282" t="s">
        <v>11087</v>
      </c>
      <c r="Q102" s="2370" t="s">
        <v>6522</v>
      </c>
      <c r="R102" s="2371" t="s">
        <v>11085</v>
      </c>
      <c r="S102" s="2297" t="s">
        <v>6513</v>
      </c>
      <c r="T102" s="282" t="s">
        <v>6802</v>
      </c>
      <c r="U102" s="93">
        <v>12</v>
      </c>
      <c r="V102" s="93">
        <v>132</v>
      </c>
      <c r="W102" s="2272">
        <v>12</v>
      </c>
      <c r="X102" s="2272">
        <v>7</v>
      </c>
      <c r="Y102" s="2272">
        <v>89</v>
      </c>
      <c r="Z102" s="2272">
        <v>13</v>
      </c>
    </row>
    <row r="103" spans="1:26" ht="18">
      <c r="A103" s="282"/>
      <c r="B103" s="282"/>
      <c r="C103" s="282"/>
      <c r="D103" s="282"/>
      <c r="E103" s="282"/>
      <c r="F103" s="282"/>
      <c r="G103" s="282"/>
      <c r="H103" s="282"/>
      <c r="I103" s="282"/>
      <c r="J103" s="282"/>
      <c r="K103" s="282"/>
      <c r="L103" s="282"/>
      <c r="M103" s="282"/>
      <c r="N103" s="282" t="s">
        <v>143</v>
      </c>
      <c r="O103" s="282" t="s">
        <v>11097</v>
      </c>
      <c r="P103" s="282" t="s">
        <v>11095</v>
      </c>
      <c r="Q103" s="2328" t="s">
        <v>2608</v>
      </c>
      <c r="R103" s="282" t="s">
        <v>89</v>
      </c>
      <c r="S103" s="282" t="s">
        <v>2017</v>
      </c>
      <c r="T103" s="282" t="s">
        <v>6576</v>
      </c>
      <c r="U103" s="93">
        <v>13</v>
      </c>
      <c r="V103" s="93">
        <v>132</v>
      </c>
      <c r="W103" s="2272">
        <v>13</v>
      </c>
      <c r="X103" s="2272">
        <v>6</v>
      </c>
      <c r="Y103" s="2272">
        <v>90</v>
      </c>
      <c r="Z103" s="2272">
        <v>12</v>
      </c>
    </row>
    <row r="104" spans="1:26" ht="15.75">
      <c r="A104" s="282"/>
      <c r="B104" s="282"/>
      <c r="C104" s="282"/>
      <c r="D104" s="282"/>
      <c r="E104" s="282"/>
      <c r="F104" s="282"/>
      <c r="G104" s="282"/>
      <c r="H104" s="282"/>
      <c r="I104" s="282"/>
      <c r="J104" s="282"/>
      <c r="K104" s="282"/>
      <c r="L104" s="282"/>
      <c r="M104" s="282" t="s">
        <v>11104</v>
      </c>
      <c r="N104" s="282" t="s">
        <v>126</v>
      </c>
      <c r="O104" s="282" t="s">
        <v>1802</v>
      </c>
      <c r="P104" s="282" t="s">
        <v>11347</v>
      </c>
      <c r="Q104" s="282" t="s">
        <v>173</v>
      </c>
      <c r="R104" s="282" t="s">
        <v>11345</v>
      </c>
      <c r="S104" s="282" t="s">
        <v>11098</v>
      </c>
      <c r="T104" s="282" t="s">
        <v>11348</v>
      </c>
      <c r="U104" s="93">
        <v>14</v>
      </c>
      <c r="V104" s="93">
        <v>132</v>
      </c>
      <c r="W104" s="2272">
        <v>14</v>
      </c>
      <c r="X104" s="2272">
        <v>5</v>
      </c>
      <c r="Y104" s="2272">
        <v>91</v>
      </c>
      <c r="Z104" s="2272">
        <v>11</v>
      </c>
    </row>
    <row r="105" spans="1:26" ht="18">
      <c r="A105" s="282"/>
      <c r="B105" s="282"/>
      <c r="C105" s="282"/>
      <c r="D105" s="282"/>
      <c r="E105" s="282"/>
      <c r="F105" s="282"/>
      <c r="G105" s="282"/>
      <c r="H105" s="282"/>
      <c r="I105" s="282"/>
      <c r="J105" s="282"/>
      <c r="K105" s="282"/>
      <c r="L105" s="282"/>
      <c r="M105" s="282"/>
      <c r="N105" s="282"/>
      <c r="O105" s="282" t="s">
        <v>1260</v>
      </c>
      <c r="P105" s="282" t="s">
        <v>11108</v>
      </c>
      <c r="Q105" s="282" t="s">
        <v>11107</v>
      </c>
      <c r="R105" s="2322" t="s">
        <v>1806</v>
      </c>
      <c r="S105" s="2322" t="s">
        <v>1135</v>
      </c>
      <c r="T105" s="282" t="s">
        <v>5635</v>
      </c>
      <c r="U105" s="93">
        <v>15</v>
      </c>
      <c r="V105" s="93">
        <v>132</v>
      </c>
      <c r="W105" s="2272">
        <v>15</v>
      </c>
      <c r="X105" s="2272">
        <v>4</v>
      </c>
      <c r="Y105" s="2272">
        <v>92</v>
      </c>
      <c r="Z105" s="2272">
        <v>10</v>
      </c>
    </row>
    <row r="106" spans="1:26" ht="15.75">
      <c r="A106" s="282"/>
      <c r="B106" s="282"/>
      <c r="C106" s="282"/>
      <c r="D106" s="282"/>
      <c r="E106" s="282"/>
      <c r="F106" s="282"/>
      <c r="G106" s="282"/>
      <c r="H106" s="282"/>
      <c r="I106" s="282"/>
      <c r="J106" s="282"/>
      <c r="K106" s="282"/>
      <c r="L106" s="282"/>
      <c r="M106" s="282"/>
      <c r="N106" s="282"/>
      <c r="O106" s="282" t="s">
        <v>358</v>
      </c>
      <c r="P106" s="282" t="s">
        <v>3263</v>
      </c>
      <c r="Q106" s="282" t="s">
        <v>11113</v>
      </c>
      <c r="R106" s="282" t="s">
        <v>3121</v>
      </c>
      <c r="S106" s="282" t="s">
        <v>11111</v>
      </c>
      <c r="T106" s="282" t="s">
        <v>11110</v>
      </c>
      <c r="U106" s="93">
        <v>16</v>
      </c>
      <c r="V106" s="93">
        <v>132</v>
      </c>
      <c r="W106" s="2272">
        <v>16</v>
      </c>
      <c r="X106" s="2272">
        <v>3</v>
      </c>
      <c r="Y106" s="2272">
        <v>93</v>
      </c>
      <c r="Z106" s="2272">
        <v>9</v>
      </c>
    </row>
    <row r="107" spans="1:26" ht="18.75" thickBot="1">
      <c r="A107" s="282"/>
      <c r="B107" s="282"/>
      <c r="C107" s="282"/>
      <c r="D107" s="282"/>
      <c r="E107" s="282"/>
      <c r="F107" s="282"/>
      <c r="G107" s="282"/>
      <c r="H107" s="282"/>
      <c r="I107" s="282"/>
      <c r="J107" s="282"/>
      <c r="K107" s="282"/>
      <c r="L107" s="282"/>
      <c r="M107" s="282"/>
      <c r="N107" s="282" t="s">
        <v>11118</v>
      </c>
      <c r="O107" s="282" t="s">
        <v>9398</v>
      </c>
      <c r="P107" s="282" t="s">
        <v>11117</v>
      </c>
      <c r="Q107" s="2311" t="s">
        <v>136</v>
      </c>
      <c r="R107" s="282" t="s">
        <v>3157</v>
      </c>
      <c r="S107" s="282" t="s">
        <v>11116</v>
      </c>
      <c r="T107" s="282" t="s">
        <v>1266</v>
      </c>
      <c r="U107" s="93">
        <v>17</v>
      </c>
      <c r="V107" s="93">
        <v>132</v>
      </c>
      <c r="W107" s="2272">
        <v>17</v>
      </c>
      <c r="X107" s="2272">
        <v>2</v>
      </c>
      <c r="Y107" s="2272">
        <v>94</v>
      </c>
      <c r="Z107" s="2272">
        <v>8</v>
      </c>
    </row>
    <row r="108" spans="1:26" ht="17.25" thickTop="1" thickBot="1">
      <c r="A108" s="282"/>
      <c r="B108" s="282"/>
      <c r="C108" s="282"/>
      <c r="D108" s="282"/>
      <c r="E108" s="282"/>
      <c r="F108" s="282"/>
      <c r="G108" s="282"/>
      <c r="H108" s="282"/>
      <c r="I108" s="282"/>
      <c r="J108" s="282"/>
      <c r="K108" s="282"/>
      <c r="L108" s="282"/>
      <c r="M108" s="282"/>
      <c r="N108" s="282"/>
      <c r="O108" s="282" t="s">
        <v>6534</v>
      </c>
      <c r="P108" s="282" t="s">
        <v>7490</v>
      </c>
      <c r="Q108" s="282" t="s">
        <v>2797</v>
      </c>
      <c r="R108" s="2372" t="s">
        <v>2228</v>
      </c>
      <c r="S108" s="2345" t="s">
        <v>11111</v>
      </c>
      <c r="T108" s="2373" t="s">
        <v>3028</v>
      </c>
      <c r="U108" s="93">
        <v>18</v>
      </c>
      <c r="V108" s="93">
        <v>132</v>
      </c>
      <c r="W108" s="2272">
        <v>18</v>
      </c>
      <c r="X108" s="2272">
        <v>1</v>
      </c>
      <c r="Y108" s="2272">
        <v>95</v>
      </c>
      <c r="Z108" s="2272">
        <v>7</v>
      </c>
    </row>
    <row r="109" spans="1:26" ht="17.25" thickTop="1" thickBot="1">
      <c r="A109" s="282"/>
      <c r="B109" s="282"/>
      <c r="C109" s="282"/>
      <c r="D109" s="282"/>
      <c r="E109" s="282"/>
      <c r="F109" s="282"/>
      <c r="G109" s="282"/>
      <c r="H109" s="282"/>
      <c r="I109" s="282"/>
      <c r="J109" s="282"/>
      <c r="K109" s="282"/>
      <c r="L109" s="282"/>
      <c r="M109" s="282"/>
      <c r="N109" s="282"/>
      <c r="O109" s="282"/>
      <c r="P109" s="282"/>
      <c r="Q109" s="282"/>
      <c r="R109" s="2374"/>
      <c r="S109" s="282"/>
      <c r="T109" s="282"/>
    </row>
    <row r="110" spans="1:26" ht="18.75" thickBot="1">
      <c r="A110" s="282"/>
      <c r="B110" s="282"/>
      <c r="C110" s="282"/>
      <c r="D110" s="282"/>
      <c r="E110" s="282"/>
      <c r="F110" s="282"/>
      <c r="G110" s="282"/>
      <c r="H110" s="282"/>
      <c r="I110" s="282" t="s">
        <v>101</v>
      </c>
      <c r="J110" s="282" t="s">
        <v>11346</v>
      </c>
      <c r="K110" s="282" t="s">
        <v>11349</v>
      </c>
      <c r="L110" s="282" t="s">
        <v>1304</v>
      </c>
      <c r="M110" s="282" t="s">
        <v>5994</v>
      </c>
      <c r="N110" s="282" t="s">
        <v>11127</v>
      </c>
      <c r="O110" s="282" t="s">
        <v>184</v>
      </c>
      <c r="P110" s="282" t="s">
        <v>6915</v>
      </c>
      <c r="Q110" s="282" t="s">
        <v>2039</v>
      </c>
      <c r="R110" s="2304" t="s">
        <v>136</v>
      </c>
      <c r="S110" s="285" t="s">
        <v>11079</v>
      </c>
      <c r="T110" s="285" t="s">
        <v>1912</v>
      </c>
      <c r="U110" s="93">
        <v>1</v>
      </c>
      <c r="V110" s="93">
        <v>133</v>
      </c>
      <c r="W110" s="2272">
        <v>1</v>
      </c>
      <c r="X110" s="2272">
        <v>3</v>
      </c>
      <c r="Y110" s="2272">
        <v>96</v>
      </c>
      <c r="Z110" s="2272">
        <v>6</v>
      </c>
    </row>
    <row r="111" spans="1:26" ht="15.75">
      <c r="A111" s="282"/>
      <c r="B111" s="282"/>
      <c r="C111" s="282"/>
      <c r="D111" s="282"/>
      <c r="E111" s="282"/>
      <c r="F111" s="282"/>
      <c r="G111" s="282"/>
      <c r="H111" s="282" t="s">
        <v>11350</v>
      </c>
      <c r="I111" s="282" t="s">
        <v>2438</v>
      </c>
      <c r="J111" s="282" t="s">
        <v>6622</v>
      </c>
      <c r="K111" s="282" t="s">
        <v>11351</v>
      </c>
      <c r="L111" s="282" t="s">
        <v>8071</v>
      </c>
      <c r="M111" s="282" t="s">
        <v>11352</v>
      </c>
      <c r="N111" s="282" t="s">
        <v>11353</v>
      </c>
      <c r="O111" s="282" t="s">
        <v>6622</v>
      </c>
      <c r="P111" s="282" t="s">
        <v>2723</v>
      </c>
      <c r="Q111" s="282" t="s">
        <v>11354</v>
      </c>
      <c r="R111" s="282" t="s">
        <v>6622</v>
      </c>
      <c r="S111" s="282" t="s">
        <v>6146</v>
      </c>
      <c r="T111" s="282" t="s">
        <v>11355</v>
      </c>
      <c r="U111" s="93">
        <v>2</v>
      </c>
      <c r="V111" s="93">
        <v>133</v>
      </c>
      <c r="W111" s="2272">
        <v>2</v>
      </c>
      <c r="X111" s="2272">
        <v>2</v>
      </c>
      <c r="Y111" s="2272">
        <v>97</v>
      </c>
      <c r="Z111" s="2272">
        <v>5</v>
      </c>
    </row>
    <row r="112" spans="1:26" ht="18">
      <c r="A112" s="282"/>
      <c r="B112" s="282"/>
      <c r="C112" s="282"/>
      <c r="D112" s="282"/>
      <c r="E112" s="282"/>
      <c r="F112" s="282" t="s">
        <v>1857</v>
      </c>
      <c r="G112" s="282" t="s">
        <v>6593</v>
      </c>
      <c r="H112" s="282" t="s">
        <v>1835</v>
      </c>
      <c r="I112" s="2322" t="s">
        <v>11356</v>
      </c>
      <c r="J112" s="282" t="s">
        <v>11156</v>
      </c>
      <c r="K112" s="282" t="s">
        <v>89</v>
      </c>
      <c r="L112" s="282" t="s">
        <v>2049</v>
      </c>
      <c r="M112" s="282" t="s">
        <v>1266</v>
      </c>
      <c r="N112" s="282" t="s">
        <v>126</v>
      </c>
      <c r="O112" s="2328" t="s">
        <v>122</v>
      </c>
      <c r="P112" s="282" t="s">
        <v>11357</v>
      </c>
      <c r="Q112" s="282" t="s">
        <v>6622</v>
      </c>
      <c r="R112" s="282" t="s">
        <v>11351</v>
      </c>
      <c r="S112" s="282" t="s">
        <v>11358</v>
      </c>
      <c r="T112" s="282" t="s">
        <v>11359</v>
      </c>
      <c r="U112" s="93">
        <v>3</v>
      </c>
      <c r="V112" s="93">
        <v>133</v>
      </c>
      <c r="W112" s="2272">
        <v>3</v>
      </c>
      <c r="X112" s="2272">
        <v>1</v>
      </c>
      <c r="Y112" s="2272">
        <v>98</v>
      </c>
      <c r="Z112" s="2272">
        <v>4</v>
      </c>
    </row>
    <row r="113" spans="1:26" ht="18.75" thickBot="1">
      <c r="A113" s="282"/>
      <c r="B113" s="282"/>
      <c r="C113" s="282"/>
      <c r="D113" s="282"/>
      <c r="E113" s="282"/>
      <c r="F113" s="282"/>
      <c r="G113" s="282"/>
      <c r="H113" s="282"/>
      <c r="I113" s="2301"/>
      <c r="J113" s="282"/>
      <c r="K113" s="282"/>
      <c r="L113" s="282"/>
      <c r="M113" s="282"/>
      <c r="N113" s="282"/>
      <c r="O113" s="2288"/>
      <c r="P113" s="282"/>
      <c r="Q113" s="282"/>
      <c r="R113" s="282"/>
      <c r="S113" s="282"/>
      <c r="T113" s="282"/>
    </row>
    <row r="114" spans="1:26" ht="18.75" thickBot="1">
      <c r="A114" s="282"/>
      <c r="B114" s="282"/>
      <c r="C114" s="282"/>
      <c r="D114" s="282"/>
      <c r="E114" s="282"/>
      <c r="F114" s="282"/>
      <c r="G114" s="282"/>
      <c r="H114" s="282" t="s">
        <v>11360</v>
      </c>
      <c r="I114" s="2313" t="s">
        <v>89</v>
      </c>
      <c r="J114" s="2314" t="s">
        <v>11361</v>
      </c>
      <c r="K114" s="282" t="s">
        <v>11362</v>
      </c>
      <c r="L114" s="282" t="s">
        <v>89</v>
      </c>
      <c r="M114" s="282" t="s">
        <v>6422</v>
      </c>
      <c r="N114" s="282" t="s">
        <v>6621</v>
      </c>
      <c r="O114" s="282" t="s">
        <v>89</v>
      </c>
      <c r="P114" s="282" t="s">
        <v>11156</v>
      </c>
      <c r="Q114" s="2322" t="s">
        <v>3027</v>
      </c>
      <c r="R114" s="282" t="s">
        <v>2039</v>
      </c>
      <c r="S114" s="285" t="s">
        <v>11079</v>
      </c>
      <c r="T114" s="285" t="s">
        <v>1912</v>
      </c>
      <c r="U114" s="93">
        <v>1</v>
      </c>
      <c r="V114" s="93">
        <v>134</v>
      </c>
      <c r="W114" s="2272">
        <v>1</v>
      </c>
      <c r="X114" s="2272">
        <v>3</v>
      </c>
      <c r="Y114" s="2272">
        <v>99</v>
      </c>
      <c r="Z114" s="2272">
        <v>3</v>
      </c>
    </row>
    <row r="115" spans="1:26" ht="18.75" thickBot="1">
      <c r="A115" s="282"/>
      <c r="B115" s="282"/>
      <c r="C115" s="282"/>
      <c r="D115" s="282"/>
      <c r="E115" s="282"/>
      <c r="F115" s="282"/>
      <c r="G115" s="282"/>
      <c r="H115" s="282"/>
      <c r="I115" s="282"/>
      <c r="J115" s="282"/>
      <c r="K115" s="282"/>
      <c r="L115" s="282"/>
      <c r="M115" s="282"/>
      <c r="N115" s="282"/>
      <c r="O115" s="282" t="s">
        <v>89</v>
      </c>
      <c r="P115" s="282" t="s">
        <v>11156</v>
      </c>
      <c r="Q115" s="2322" t="s">
        <v>11363</v>
      </c>
      <c r="R115" s="282" t="s">
        <v>2274</v>
      </c>
      <c r="S115" s="282" t="s">
        <v>11364</v>
      </c>
      <c r="T115" s="282" t="s">
        <v>11365</v>
      </c>
      <c r="U115" s="93">
        <v>2</v>
      </c>
      <c r="V115" s="93">
        <v>134</v>
      </c>
      <c r="W115" s="2272">
        <v>2</v>
      </c>
      <c r="X115" s="2272">
        <v>2</v>
      </c>
      <c r="Y115" s="2272">
        <v>100</v>
      </c>
      <c r="Z115" s="2272">
        <v>2</v>
      </c>
    </row>
    <row r="116" spans="1:26" ht="18.75" thickBot="1">
      <c r="A116" s="282"/>
      <c r="B116" s="282"/>
      <c r="C116" s="282"/>
      <c r="D116" s="282"/>
      <c r="E116" s="282"/>
      <c r="F116" s="282"/>
      <c r="G116" s="282"/>
      <c r="H116" s="282"/>
      <c r="I116" s="282"/>
      <c r="J116" s="282"/>
      <c r="K116" s="282"/>
      <c r="L116" s="282"/>
      <c r="M116" s="282"/>
      <c r="N116" s="282"/>
      <c r="O116" s="2323" t="s">
        <v>3082</v>
      </c>
      <c r="P116" s="2324" t="s">
        <v>2033</v>
      </c>
      <c r="Q116" s="2325" t="s">
        <v>836</v>
      </c>
      <c r="R116" s="2351" t="s">
        <v>1254</v>
      </c>
      <c r="S116" s="2375" t="s">
        <v>89</v>
      </c>
      <c r="T116" s="2353" t="s">
        <v>11297</v>
      </c>
      <c r="U116" s="93">
        <v>3</v>
      </c>
      <c r="V116" s="93">
        <v>134</v>
      </c>
      <c r="W116" s="2272">
        <v>3</v>
      </c>
      <c r="X116" s="2272">
        <v>1</v>
      </c>
      <c r="Y116" s="2272">
        <v>101</v>
      </c>
      <c r="Z116" s="2272">
        <v>1</v>
      </c>
    </row>
  </sheetData>
  <mergeCells count="2">
    <mergeCell ref="E40:G40"/>
    <mergeCell ref="A58:E58"/>
  </mergeCells>
  <printOptions horizontalCentered="1" verticalCentered="1" gridLines="1"/>
  <pageMargins left="0.25" right="0.25" top="0.25" bottom="0" header="0" footer="0"/>
  <pageSetup scale="57" fitToHeight="2" orientation="landscape" horizontalDpi="300" verticalDpi="300" r:id="rId1"/>
  <headerFooter alignWithMargins="0"/>
  <legacyDrawing r:id="rId2"/>
</worksheet>
</file>

<file path=xl/worksheets/sheet1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sheetPr>
    <pageSetUpPr fitToPage="1"/>
  </sheetPr>
  <dimension ref="A1:AL116"/>
  <sheetViews>
    <sheetView topLeftCell="M10" zoomScale="75" workbookViewId="0">
      <selection activeCell="AN4" sqref="AN4"/>
    </sheetView>
  </sheetViews>
  <sheetFormatPr defaultColWidth="9.140625" defaultRowHeight="15"/>
  <cols>
    <col min="1" max="4" width="2.7109375" style="3" customWidth="1"/>
    <col min="5" max="5" width="7.140625" style="12" bestFit="1" customWidth="1"/>
    <col min="6" max="6" width="6" style="12" bestFit="1" customWidth="1"/>
    <col min="7" max="7" width="9" style="12" bestFit="1" customWidth="1"/>
    <col min="8" max="8" width="5.5703125" style="12" bestFit="1" customWidth="1"/>
    <col min="9" max="9" width="9" style="12" bestFit="1" customWidth="1"/>
    <col min="10" max="10" width="8.42578125" style="12" bestFit="1" customWidth="1"/>
    <col min="11" max="11" width="11.85546875" style="12" bestFit="1" customWidth="1"/>
    <col min="12" max="12" width="9.85546875" style="12" bestFit="1" customWidth="1"/>
    <col min="13" max="13" width="11.140625" style="12" bestFit="1" customWidth="1"/>
    <col min="14" max="14" width="9.5703125" style="12" bestFit="1" customWidth="1"/>
    <col min="15" max="15" width="10.42578125" style="12" bestFit="1" customWidth="1"/>
    <col min="16" max="16" width="10.28515625" style="12" bestFit="1" customWidth="1"/>
    <col min="17" max="17" width="11.85546875" style="12" bestFit="1" customWidth="1"/>
    <col min="18" max="18" width="10.5703125" style="12" bestFit="1" customWidth="1"/>
    <col min="19" max="19" width="11.5703125" style="12" bestFit="1" customWidth="1"/>
    <col min="20" max="20" width="13.7109375" style="12" bestFit="1" customWidth="1"/>
    <col min="21" max="21" width="11" style="12" bestFit="1" customWidth="1"/>
    <col min="22" max="22" width="11.7109375" style="12" bestFit="1" customWidth="1"/>
    <col min="23" max="23" width="13.5703125" style="12" bestFit="1" customWidth="1"/>
    <col min="24" max="24" width="10.140625" style="12" bestFit="1" customWidth="1"/>
    <col min="25" max="32" width="2.7109375" style="3" customWidth="1"/>
    <col min="33" max="33" width="4" style="5" bestFit="1" customWidth="1"/>
    <col min="34" max="34" width="5.28515625" style="5" bestFit="1" customWidth="1"/>
    <col min="35" max="36" width="4" style="5" bestFit="1" customWidth="1"/>
    <col min="37" max="38" width="5.28515625" style="5" bestFit="1" customWidth="1"/>
    <col min="39" max="16384" width="9.140625" style="3"/>
  </cols>
  <sheetData>
    <row r="1" spans="1:38" s="35" customFormat="1" ht="15.75" customHeight="1" thickBot="1">
      <c r="A1" s="108"/>
      <c r="B1" s="108"/>
      <c r="C1" s="108"/>
      <c r="D1" s="108"/>
      <c r="E1" s="108">
        <v>20</v>
      </c>
      <c r="F1" s="108">
        <v>19</v>
      </c>
      <c r="G1" s="108">
        <v>18</v>
      </c>
      <c r="H1" s="108">
        <v>17</v>
      </c>
      <c r="I1" s="108">
        <v>16</v>
      </c>
      <c r="J1" s="108">
        <v>15</v>
      </c>
      <c r="K1" s="108">
        <v>14</v>
      </c>
      <c r="L1" s="108">
        <v>13</v>
      </c>
      <c r="M1" s="108">
        <v>12</v>
      </c>
      <c r="N1" s="108">
        <v>11</v>
      </c>
      <c r="O1" s="108">
        <v>10</v>
      </c>
      <c r="P1" s="108">
        <v>9</v>
      </c>
      <c r="Q1" s="108">
        <v>8</v>
      </c>
      <c r="R1" s="108">
        <v>7</v>
      </c>
      <c r="S1" s="108">
        <v>6</v>
      </c>
      <c r="T1" s="108">
        <v>5</v>
      </c>
      <c r="U1" s="108">
        <v>4</v>
      </c>
      <c r="V1" s="108">
        <v>3</v>
      </c>
      <c r="W1" s="108">
        <v>2</v>
      </c>
      <c r="X1" s="108">
        <v>1</v>
      </c>
      <c r="Y1" s="108"/>
      <c r="Z1" s="108"/>
      <c r="AA1" s="108"/>
      <c r="AB1" s="108"/>
      <c r="AC1" s="108"/>
      <c r="AD1" s="108"/>
      <c r="AE1" s="108"/>
      <c r="AF1" s="108"/>
      <c r="AG1" s="5"/>
      <c r="AH1" s="5"/>
      <c r="AI1" s="5"/>
      <c r="AJ1" s="5"/>
      <c r="AK1" s="5"/>
      <c r="AL1" s="5"/>
    </row>
    <row r="2" spans="1:38" ht="24" thickTop="1" thickBot="1">
      <c r="E2" s="282"/>
      <c r="F2" s="282"/>
      <c r="G2" s="3330" t="s">
        <v>11120</v>
      </c>
      <c r="H2" s="3330"/>
      <c r="I2" s="3330"/>
      <c r="J2" s="3330"/>
      <c r="K2" s="3330"/>
      <c r="L2" s="3330"/>
      <c r="M2" s="3330"/>
      <c r="N2" s="3330"/>
      <c r="O2" s="3330"/>
      <c r="P2" s="3402"/>
      <c r="Q2" s="2267" t="s">
        <v>149</v>
      </c>
      <c r="R2" s="2268" t="s">
        <v>8827</v>
      </c>
      <c r="S2" s="2268" t="s">
        <v>168</v>
      </c>
      <c r="T2" s="2269" t="s">
        <v>11121</v>
      </c>
      <c r="U2" s="2270" t="s">
        <v>89</v>
      </c>
      <c r="V2" s="2271" t="s">
        <v>11122</v>
      </c>
      <c r="W2" s="285" t="s">
        <v>11079</v>
      </c>
      <c r="X2" s="285" t="s">
        <v>1912</v>
      </c>
      <c r="Y2" s="2376"/>
      <c r="Z2" s="2376"/>
      <c r="AA2" s="2376"/>
      <c r="AB2" s="2376"/>
      <c r="AC2" s="2376"/>
      <c r="AD2" s="2376"/>
      <c r="AE2" s="2376"/>
      <c r="AF2" s="2376"/>
      <c r="AG2" s="5">
        <v>1</v>
      </c>
      <c r="AH2" s="5">
        <v>120</v>
      </c>
      <c r="AI2" s="5">
        <v>1</v>
      </c>
      <c r="AJ2" s="5">
        <v>7</v>
      </c>
      <c r="AK2" s="5">
        <v>1</v>
      </c>
      <c r="AL2" s="5">
        <v>101</v>
      </c>
    </row>
    <row r="3" spans="1:38" ht="24" thickTop="1" thickBot="1">
      <c r="E3" s="282"/>
      <c r="F3" s="282"/>
      <c r="G3" s="282"/>
      <c r="H3" s="282"/>
      <c r="I3" s="282"/>
      <c r="J3" s="282"/>
      <c r="K3" s="282"/>
      <c r="L3" s="282"/>
      <c r="M3" s="282"/>
      <c r="N3" s="282"/>
      <c r="O3" s="282"/>
      <c r="P3" s="282"/>
      <c r="Q3" s="282"/>
      <c r="R3" s="282" t="s">
        <v>2805</v>
      </c>
      <c r="S3" s="282" t="s">
        <v>11123</v>
      </c>
      <c r="T3" s="282" t="s">
        <v>1314</v>
      </c>
      <c r="U3" s="282" t="s">
        <v>11124</v>
      </c>
      <c r="V3" s="2273" t="s">
        <v>1715</v>
      </c>
      <c r="W3" s="2274" t="s">
        <v>11125</v>
      </c>
      <c r="X3" s="2275" t="s">
        <v>89</v>
      </c>
      <c r="Y3" s="246"/>
      <c r="Z3" s="246"/>
      <c r="AA3" s="246"/>
      <c r="AB3" s="246"/>
      <c r="AC3" s="246"/>
      <c r="AD3" s="246"/>
      <c r="AE3" s="246"/>
      <c r="AF3" s="2376"/>
      <c r="AG3" s="5">
        <v>2</v>
      </c>
      <c r="AH3" s="5">
        <v>120</v>
      </c>
      <c r="AI3" s="5">
        <v>2</v>
      </c>
      <c r="AJ3" s="5">
        <v>6</v>
      </c>
      <c r="AK3" s="5">
        <v>2</v>
      </c>
      <c r="AL3" s="5">
        <v>100</v>
      </c>
    </row>
    <row r="4" spans="1:38" ht="22.5" thickTop="1" thickBot="1">
      <c r="E4" s="282"/>
      <c r="F4" s="282"/>
      <c r="G4" s="282"/>
      <c r="H4" s="282"/>
      <c r="I4" s="282"/>
      <c r="J4" s="282"/>
      <c r="K4" s="282"/>
      <c r="L4" s="282"/>
      <c r="M4" s="282"/>
      <c r="N4" s="282"/>
      <c r="O4" s="282"/>
      <c r="P4" s="282"/>
      <c r="Q4" s="282" t="s">
        <v>2805</v>
      </c>
      <c r="R4" s="282" t="s">
        <v>1205</v>
      </c>
      <c r="S4" s="282" t="s">
        <v>390</v>
      </c>
      <c r="T4" s="282" t="s">
        <v>11126</v>
      </c>
      <c r="U4" s="282" t="s">
        <v>11127</v>
      </c>
      <c r="V4" s="282" t="s">
        <v>390</v>
      </c>
      <c r="W4" s="282" t="s">
        <v>1253</v>
      </c>
      <c r="X4" s="282" t="s">
        <v>6915</v>
      </c>
      <c r="Y4" s="246"/>
      <c r="Z4" s="246"/>
      <c r="AA4" s="246"/>
      <c r="AB4" s="246"/>
      <c r="AC4" s="246"/>
      <c r="AD4" s="246"/>
      <c r="AE4" s="246"/>
      <c r="AF4" s="2376"/>
      <c r="AG4" s="5">
        <v>3</v>
      </c>
      <c r="AH4" s="5">
        <v>120</v>
      </c>
      <c r="AI4" s="5">
        <v>3</v>
      </c>
      <c r="AJ4" s="5">
        <v>5</v>
      </c>
      <c r="AK4" s="5">
        <v>3</v>
      </c>
      <c r="AL4" s="5">
        <v>99</v>
      </c>
    </row>
    <row r="5" spans="1:38" ht="23.25" thickBot="1">
      <c r="E5" s="282"/>
      <c r="F5" s="282"/>
      <c r="G5" s="282"/>
      <c r="H5" s="282"/>
      <c r="I5" s="282"/>
      <c r="J5" s="282"/>
      <c r="K5" s="282"/>
      <c r="L5" s="282"/>
      <c r="M5" s="282"/>
      <c r="N5" s="282"/>
      <c r="O5" s="282"/>
      <c r="P5" s="282"/>
      <c r="Q5" s="282"/>
      <c r="R5" s="282"/>
      <c r="S5" s="282" t="s">
        <v>11128</v>
      </c>
      <c r="T5" s="282" t="s">
        <v>11129</v>
      </c>
      <c r="U5" s="282" t="s">
        <v>154</v>
      </c>
      <c r="V5" s="282" t="s">
        <v>11130</v>
      </c>
      <c r="W5" s="2276" t="s">
        <v>1728</v>
      </c>
      <c r="X5" s="2277" t="s">
        <v>11131</v>
      </c>
      <c r="Y5" s="276"/>
      <c r="Z5" s="276"/>
      <c r="AA5" s="246"/>
      <c r="AB5" s="246"/>
      <c r="AC5" s="246"/>
      <c r="AD5" s="246"/>
      <c r="AE5" s="246"/>
      <c r="AF5" s="2376"/>
      <c r="AG5" s="5">
        <v>4</v>
      </c>
      <c r="AH5" s="5">
        <v>120</v>
      </c>
      <c r="AI5" s="5">
        <v>4</v>
      </c>
      <c r="AJ5" s="5">
        <v>4</v>
      </c>
      <c r="AK5" s="5">
        <v>4</v>
      </c>
      <c r="AL5" s="5">
        <v>98</v>
      </c>
    </row>
    <row r="6" spans="1:38" ht="21.75" thickBot="1">
      <c r="E6" s="282"/>
      <c r="F6" s="282"/>
      <c r="G6" s="282"/>
      <c r="H6" s="282"/>
      <c r="I6" s="282"/>
      <c r="J6" s="282"/>
      <c r="K6" s="282"/>
      <c r="L6" s="282"/>
      <c r="M6" s="282"/>
      <c r="N6" s="282"/>
      <c r="O6" s="282"/>
      <c r="P6" s="282" t="s">
        <v>2115</v>
      </c>
      <c r="Q6" s="282" t="s">
        <v>6089</v>
      </c>
      <c r="R6" s="282" t="s">
        <v>6676</v>
      </c>
      <c r="S6" s="282" t="s">
        <v>11132</v>
      </c>
      <c r="T6" s="2278" t="s">
        <v>2294</v>
      </c>
      <c r="U6" s="282" t="s">
        <v>11133</v>
      </c>
      <c r="V6" s="282" t="s">
        <v>6576</v>
      </c>
      <c r="W6" s="282" t="s">
        <v>168</v>
      </c>
      <c r="X6" s="282" t="s">
        <v>11134</v>
      </c>
      <c r="Y6" s="246"/>
      <c r="Z6" s="276"/>
      <c r="AA6" s="246"/>
      <c r="AB6" s="246"/>
      <c r="AC6" s="246"/>
      <c r="AD6" s="246"/>
      <c r="AE6" s="246"/>
      <c r="AF6" s="2376"/>
      <c r="AG6" s="5">
        <v>5</v>
      </c>
      <c r="AH6" s="5">
        <v>120</v>
      </c>
      <c r="AI6" s="5">
        <v>5</v>
      </c>
      <c r="AJ6" s="5">
        <v>3</v>
      </c>
      <c r="AK6" s="5">
        <v>5</v>
      </c>
      <c r="AL6" s="5">
        <v>97</v>
      </c>
    </row>
    <row r="7" spans="1:38" ht="25.5" thickTop="1" thickBot="1">
      <c r="E7" s="282"/>
      <c r="F7" s="282"/>
      <c r="G7" s="282"/>
      <c r="H7" s="282"/>
      <c r="I7" s="282"/>
      <c r="J7" s="282"/>
      <c r="K7" s="282"/>
      <c r="L7" s="282"/>
      <c r="M7" s="282"/>
      <c r="N7" s="282"/>
      <c r="O7" s="282"/>
      <c r="P7" s="282"/>
      <c r="Q7" s="281" t="s">
        <v>11135</v>
      </c>
      <c r="R7" s="2279" t="s">
        <v>1852</v>
      </c>
      <c r="S7" s="2280" t="s">
        <v>8135</v>
      </c>
      <c r="T7" s="2281" t="s">
        <v>154</v>
      </c>
      <c r="U7" s="2282" t="s">
        <v>1715</v>
      </c>
      <c r="V7" s="2283" t="s">
        <v>2588</v>
      </c>
      <c r="W7" s="2283" t="s">
        <v>11136</v>
      </c>
      <c r="X7" s="2377" t="s">
        <v>2977</v>
      </c>
      <c r="Y7" s="2378"/>
      <c r="Z7" s="2378"/>
      <c r="AA7" s="2378"/>
      <c r="AB7" s="2379"/>
      <c r="AC7" s="2379"/>
      <c r="AD7" s="2379"/>
      <c r="AE7" s="2379"/>
      <c r="AF7" s="2380"/>
      <c r="AG7" s="5">
        <v>6</v>
      </c>
      <c r="AH7" s="5">
        <v>120</v>
      </c>
      <c r="AI7" s="5">
        <v>6</v>
      </c>
      <c r="AJ7" s="5">
        <v>2</v>
      </c>
      <c r="AK7" s="5">
        <v>6</v>
      </c>
      <c r="AL7" s="5">
        <v>96</v>
      </c>
    </row>
    <row r="8" spans="1:38" ht="23.25" thickTop="1">
      <c r="E8" s="282"/>
      <c r="F8" s="282"/>
      <c r="G8" s="3403" t="s">
        <v>11137</v>
      </c>
      <c r="H8" s="3403"/>
      <c r="I8" s="3403"/>
      <c r="J8" s="3403"/>
      <c r="K8" s="3403"/>
      <c r="L8" s="3403"/>
      <c r="M8" s="3403"/>
      <c r="N8" s="3403"/>
      <c r="O8" s="282"/>
      <c r="P8" s="282"/>
      <c r="Q8" s="282"/>
      <c r="R8" s="2286" t="s">
        <v>11138</v>
      </c>
      <c r="S8" s="282" t="s">
        <v>11139</v>
      </c>
      <c r="T8" s="282" t="s">
        <v>840</v>
      </c>
      <c r="U8" s="282" t="s">
        <v>8775</v>
      </c>
      <c r="V8" s="282" t="s">
        <v>11140</v>
      </c>
      <c r="W8" s="2287" t="s">
        <v>1852</v>
      </c>
      <c r="X8" s="282" t="s">
        <v>11141</v>
      </c>
      <c r="Y8" s="246"/>
      <c r="Z8" s="276"/>
      <c r="AA8" s="247"/>
      <c r="AB8" s="246"/>
      <c r="AC8" s="246"/>
      <c r="AD8" s="246"/>
      <c r="AE8" s="246"/>
      <c r="AF8" s="2376"/>
      <c r="AG8" s="5">
        <v>7</v>
      </c>
      <c r="AH8" s="5">
        <v>120</v>
      </c>
      <c r="AI8" s="5">
        <v>7</v>
      </c>
      <c r="AJ8" s="5">
        <v>1</v>
      </c>
      <c r="AK8" s="5">
        <v>7</v>
      </c>
      <c r="AL8" s="5">
        <v>95</v>
      </c>
    </row>
    <row r="9" spans="1:38" ht="23.25" thickBot="1">
      <c r="E9" s="282"/>
      <c r="F9" s="282"/>
      <c r="G9" s="282"/>
      <c r="H9" s="282"/>
      <c r="I9" s="282"/>
      <c r="J9" s="282"/>
      <c r="K9" s="282"/>
      <c r="L9" s="282"/>
      <c r="M9" s="282"/>
      <c r="N9" s="282"/>
      <c r="O9" s="282"/>
      <c r="P9" s="282"/>
      <c r="Q9" s="282"/>
      <c r="R9" s="282"/>
      <c r="S9" s="282"/>
      <c r="T9" s="282"/>
      <c r="U9" s="282"/>
      <c r="V9" s="282"/>
      <c r="W9" s="2288"/>
      <c r="X9" s="282"/>
      <c r="Y9" s="246"/>
      <c r="Z9" s="276"/>
      <c r="AA9" s="247"/>
      <c r="AB9" s="246"/>
      <c r="AC9" s="246"/>
      <c r="AD9" s="246"/>
      <c r="AE9" s="246"/>
      <c r="AF9" s="2376"/>
    </row>
    <row r="10" spans="1:38" ht="24" thickTop="1" thickBot="1">
      <c r="E10" s="282"/>
      <c r="F10" s="282"/>
      <c r="G10" s="282"/>
      <c r="H10" s="282"/>
      <c r="I10" s="282"/>
      <c r="J10" s="282"/>
      <c r="K10" s="282"/>
      <c r="L10" s="282"/>
      <c r="M10" s="282"/>
      <c r="N10" s="282"/>
      <c r="O10" s="282"/>
      <c r="P10" s="282" t="s">
        <v>11142</v>
      </c>
      <c r="Q10" s="282" t="s">
        <v>2426</v>
      </c>
      <c r="R10" s="282" t="s">
        <v>11143</v>
      </c>
      <c r="S10" s="2267" t="s">
        <v>8659</v>
      </c>
      <c r="T10" s="2268" t="s">
        <v>11122</v>
      </c>
      <c r="U10" s="2268" t="s">
        <v>1214</v>
      </c>
      <c r="V10" s="2289" t="s">
        <v>2964</v>
      </c>
      <c r="W10" s="2290" t="s">
        <v>11144</v>
      </c>
      <c r="X10" s="285" t="s">
        <v>1912</v>
      </c>
      <c r="Y10" s="2376"/>
      <c r="Z10" s="2376"/>
      <c r="AA10" s="2376"/>
      <c r="AB10" s="2376"/>
      <c r="AC10" s="2376"/>
      <c r="AD10" s="2376"/>
      <c r="AE10" s="2376"/>
      <c r="AF10" s="2376"/>
      <c r="AG10" s="5">
        <v>1</v>
      </c>
      <c r="AH10" s="5">
        <v>121</v>
      </c>
      <c r="AI10" s="5">
        <v>1</v>
      </c>
      <c r="AJ10" s="5">
        <v>8</v>
      </c>
      <c r="AK10" s="5">
        <v>8</v>
      </c>
      <c r="AL10" s="5">
        <v>94</v>
      </c>
    </row>
    <row r="11" spans="1:38" ht="24" thickTop="1" thickBot="1">
      <c r="E11" s="282"/>
      <c r="F11" s="282"/>
      <c r="G11" s="282"/>
      <c r="H11" s="282"/>
      <c r="I11" s="282"/>
      <c r="J11" s="282"/>
      <c r="K11" s="282"/>
      <c r="L11" s="282"/>
      <c r="M11" s="282"/>
      <c r="N11" s="282"/>
      <c r="O11" s="282"/>
      <c r="P11" s="282"/>
      <c r="Q11" s="282"/>
      <c r="R11" s="282"/>
      <c r="S11" s="2291" t="s">
        <v>3082</v>
      </c>
      <c r="T11" s="2381" t="s">
        <v>2033</v>
      </c>
      <c r="U11" s="2293" t="s">
        <v>836</v>
      </c>
      <c r="V11" s="2294" t="s">
        <v>89</v>
      </c>
      <c r="W11" s="2295" t="s">
        <v>6478</v>
      </c>
      <c r="X11" s="2296" t="s">
        <v>11142</v>
      </c>
      <c r="Y11" s="2382"/>
      <c r="Z11" s="2382"/>
      <c r="AA11" s="2382"/>
      <c r="AB11" s="2382"/>
      <c r="AC11" s="246"/>
      <c r="AD11" s="246"/>
      <c r="AE11" s="246"/>
      <c r="AF11" s="2376"/>
      <c r="AG11" s="5">
        <v>2</v>
      </c>
      <c r="AH11" s="5">
        <v>121</v>
      </c>
      <c r="AI11" s="5">
        <v>2</v>
      </c>
      <c r="AJ11" s="5">
        <v>7</v>
      </c>
      <c r="AK11" s="5">
        <v>9</v>
      </c>
      <c r="AL11" s="5">
        <v>93</v>
      </c>
    </row>
    <row r="12" spans="1:38" ht="24" thickTop="1" thickBot="1">
      <c r="E12" s="282"/>
      <c r="F12" s="282"/>
      <c r="G12" s="282"/>
      <c r="H12" s="282"/>
      <c r="I12" s="282"/>
      <c r="J12" s="282"/>
      <c r="K12" s="282"/>
      <c r="L12" s="282"/>
      <c r="M12" s="282"/>
      <c r="N12" s="282"/>
      <c r="O12" s="282"/>
      <c r="P12" s="281" t="s">
        <v>11145</v>
      </c>
      <c r="Q12" s="282"/>
      <c r="R12" s="2297" t="s">
        <v>11146</v>
      </c>
      <c r="S12" s="282" t="s">
        <v>11147</v>
      </c>
      <c r="T12" s="282" t="s">
        <v>11122</v>
      </c>
      <c r="U12" s="2298" t="s">
        <v>3030</v>
      </c>
      <c r="V12" s="2299" t="s">
        <v>11148</v>
      </c>
      <c r="W12" s="2299" t="s">
        <v>1253</v>
      </c>
      <c r="X12" s="2300" t="s">
        <v>11122</v>
      </c>
      <c r="Y12" s="246"/>
      <c r="Z12" s="276"/>
      <c r="AA12" s="247"/>
      <c r="AB12" s="2382"/>
      <c r="AC12" s="246"/>
      <c r="AD12" s="246"/>
      <c r="AE12" s="246"/>
      <c r="AF12" s="2376"/>
      <c r="AG12" s="5">
        <v>3</v>
      </c>
      <c r="AH12" s="5">
        <v>121</v>
      </c>
      <c r="AI12" s="5">
        <v>3</v>
      </c>
      <c r="AJ12" s="5">
        <v>6</v>
      </c>
      <c r="AK12" s="5">
        <v>10</v>
      </c>
      <c r="AL12" s="5">
        <v>92</v>
      </c>
    </row>
    <row r="13" spans="1:38" ht="24" thickTop="1" thickBot="1">
      <c r="E13" s="282"/>
      <c r="F13" s="282"/>
      <c r="G13" s="282"/>
      <c r="H13" s="282"/>
      <c r="I13" s="282"/>
      <c r="J13" s="282"/>
      <c r="K13" s="282"/>
      <c r="L13" s="282"/>
      <c r="M13" s="282"/>
      <c r="N13" s="282"/>
      <c r="O13" s="282"/>
      <c r="P13" s="282"/>
      <c r="Q13" s="282"/>
      <c r="R13" s="282" t="s">
        <v>1255</v>
      </c>
      <c r="S13" s="2297" t="s">
        <v>11149</v>
      </c>
      <c r="T13" s="282" t="s">
        <v>11150</v>
      </c>
      <c r="U13" s="282" t="s">
        <v>1309</v>
      </c>
      <c r="V13" s="282" t="s">
        <v>11147</v>
      </c>
      <c r="W13" s="282" t="s">
        <v>6748</v>
      </c>
      <c r="X13" s="282" t="s">
        <v>2039</v>
      </c>
      <c r="Y13" s="246"/>
      <c r="Z13" s="276"/>
      <c r="AA13" s="247"/>
      <c r="AB13" s="2382"/>
      <c r="AC13" s="246"/>
      <c r="AD13" s="246"/>
      <c r="AE13" s="246"/>
      <c r="AF13" s="2376"/>
      <c r="AG13" s="5">
        <v>4</v>
      </c>
      <c r="AH13" s="5">
        <v>121</v>
      </c>
      <c r="AI13" s="5">
        <v>4</v>
      </c>
      <c r="AJ13" s="5">
        <v>5</v>
      </c>
      <c r="AK13" s="5">
        <v>11</v>
      </c>
      <c r="AL13" s="5">
        <v>91</v>
      </c>
    </row>
    <row r="14" spans="1:38" ht="24" thickTop="1" thickBot="1">
      <c r="E14" s="282"/>
      <c r="F14" s="282"/>
      <c r="G14" s="282"/>
      <c r="H14" s="282"/>
      <c r="I14" s="282"/>
      <c r="J14" s="282"/>
      <c r="K14" s="282"/>
      <c r="L14" s="282"/>
      <c r="M14" s="282"/>
      <c r="N14" s="282"/>
      <c r="O14" s="282"/>
      <c r="P14" s="282"/>
      <c r="Q14" s="282"/>
      <c r="R14" s="282" t="s">
        <v>2298</v>
      </c>
      <c r="S14" s="282" t="s">
        <v>3242</v>
      </c>
      <c r="T14" s="282" t="s">
        <v>6622</v>
      </c>
      <c r="U14" s="2274" t="s">
        <v>11151</v>
      </c>
      <c r="V14" s="2275" t="s">
        <v>89</v>
      </c>
      <c r="W14" s="2297" t="s">
        <v>11146</v>
      </c>
      <c r="X14" s="282" t="s">
        <v>89</v>
      </c>
      <c r="Y14" s="246"/>
      <c r="Z14" s="276"/>
      <c r="AA14" s="247"/>
      <c r="AB14" s="2382"/>
      <c r="AC14" s="246"/>
      <c r="AD14" s="246"/>
      <c r="AE14" s="246"/>
      <c r="AF14" s="2376"/>
      <c r="AG14" s="5">
        <v>5</v>
      </c>
      <c r="AH14" s="5">
        <v>121</v>
      </c>
      <c r="AI14" s="5">
        <v>5</v>
      </c>
      <c r="AJ14" s="5">
        <v>4</v>
      </c>
      <c r="AK14" s="5">
        <v>12</v>
      </c>
      <c r="AL14" s="5">
        <v>90</v>
      </c>
    </row>
    <row r="15" spans="1:38" ht="21.75" thickTop="1">
      <c r="E15" s="282"/>
      <c r="F15" s="282"/>
      <c r="G15" s="282"/>
      <c r="H15" s="282"/>
      <c r="I15" s="282"/>
      <c r="J15" s="282"/>
      <c r="K15" s="282"/>
      <c r="L15" s="282"/>
      <c r="M15" s="282"/>
      <c r="N15" s="282"/>
      <c r="O15" s="282"/>
      <c r="P15" s="282"/>
      <c r="Q15" s="282"/>
      <c r="R15" s="282"/>
      <c r="S15" s="282" t="s">
        <v>6225</v>
      </c>
      <c r="T15" s="282" t="s">
        <v>11152</v>
      </c>
      <c r="U15" s="282" t="s">
        <v>11153</v>
      </c>
      <c r="V15" s="282" t="s">
        <v>6748</v>
      </c>
      <c r="W15" s="282" t="s">
        <v>11154</v>
      </c>
      <c r="X15" s="282" t="s">
        <v>1213</v>
      </c>
      <c r="Y15" s="246"/>
      <c r="Z15" s="276"/>
      <c r="AA15" s="247"/>
      <c r="AB15" s="2382"/>
      <c r="AC15" s="246"/>
      <c r="AD15" s="246"/>
      <c r="AE15" s="246"/>
      <c r="AF15" s="2376"/>
      <c r="AG15" s="5">
        <v>6</v>
      </c>
      <c r="AH15" s="5">
        <v>121</v>
      </c>
      <c r="AI15" s="5">
        <v>6</v>
      </c>
      <c r="AJ15" s="5">
        <v>3</v>
      </c>
      <c r="AK15" s="5">
        <v>13</v>
      </c>
      <c r="AL15" s="5">
        <v>89</v>
      </c>
    </row>
    <row r="16" spans="1:38" ht="22.5">
      <c r="E16" s="282"/>
      <c r="F16" s="282"/>
      <c r="G16" s="282"/>
      <c r="H16" s="282"/>
      <c r="I16" s="282"/>
      <c r="J16" s="282"/>
      <c r="K16" s="282"/>
      <c r="L16" s="282"/>
      <c r="M16" s="282"/>
      <c r="N16" s="282"/>
      <c r="O16" s="282"/>
      <c r="P16" s="282"/>
      <c r="Q16" s="282"/>
      <c r="R16" s="2273" t="s">
        <v>11155</v>
      </c>
      <c r="S16" s="282" t="s">
        <v>11156</v>
      </c>
      <c r="T16" s="2297" t="s">
        <v>11157</v>
      </c>
      <c r="U16" s="282" t="s">
        <v>362</v>
      </c>
      <c r="V16" s="282" t="s">
        <v>11158</v>
      </c>
      <c r="W16" s="2297" t="s">
        <v>11159</v>
      </c>
      <c r="X16" s="282" t="s">
        <v>89</v>
      </c>
      <c r="Y16" s="246"/>
      <c r="Z16" s="276"/>
      <c r="AA16" s="247"/>
      <c r="AB16" s="2382"/>
      <c r="AC16" s="246"/>
      <c r="AD16" s="246"/>
      <c r="AE16" s="246"/>
      <c r="AF16" s="2376"/>
      <c r="AG16" s="5">
        <v>7</v>
      </c>
      <c r="AH16" s="5">
        <v>121</v>
      </c>
      <c r="AI16" s="5">
        <v>7</v>
      </c>
      <c r="AJ16" s="5">
        <v>2</v>
      </c>
      <c r="AK16" s="5">
        <v>14</v>
      </c>
      <c r="AL16" s="5">
        <v>88</v>
      </c>
    </row>
    <row r="17" spans="1:38" ht="22.5">
      <c r="E17" s="282"/>
      <c r="F17" s="282"/>
      <c r="G17" s="282"/>
      <c r="H17" s="282"/>
      <c r="I17" s="282"/>
      <c r="J17" s="282"/>
      <c r="K17" s="282"/>
      <c r="L17" s="282"/>
      <c r="M17" s="282"/>
      <c r="N17" s="282"/>
      <c r="O17" s="282"/>
      <c r="P17" s="282"/>
      <c r="Q17" s="282"/>
      <c r="R17" s="286" t="s">
        <v>1155</v>
      </c>
      <c r="S17" s="286" t="s">
        <v>11160</v>
      </c>
      <c r="T17" s="286" t="s">
        <v>8698</v>
      </c>
      <c r="U17" s="282" t="s">
        <v>11161</v>
      </c>
      <c r="V17" s="282" t="s">
        <v>11162</v>
      </c>
      <c r="W17" s="2297" t="s">
        <v>11163</v>
      </c>
      <c r="X17" s="282" t="s">
        <v>89</v>
      </c>
      <c r="Y17" s="2383"/>
      <c r="Z17" s="2383"/>
      <c r="AA17" s="2383"/>
      <c r="AB17" s="2383"/>
      <c r="AC17" s="2383"/>
      <c r="AD17" s="2383"/>
      <c r="AE17" s="246"/>
      <c r="AF17" s="2376"/>
      <c r="AG17" s="5">
        <v>8</v>
      </c>
      <c r="AH17" s="5">
        <v>121</v>
      </c>
      <c r="AI17" s="5">
        <v>8</v>
      </c>
      <c r="AJ17" s="5">
        <v>1</v>
      </c>
      <c r="AK17" s="5">
        <v>15</v>
      </c>
      <c r="AL17" s="5">
        <v>87</v>
      </c>
    </row>
    <row r="18" spans="1:38" ht="23.25" thickBot="1">
      <c r="E18" s="282"/>
      <c r="F18" s="282"/>
      <c r="G18" s="282"/>
      <c r="H18" s="282"/>
      <c r="I18" s="282"/>
      <c r="J18" s="282"/>
      <c r="K18" s="282"/>
      <c r="L18" s="282"/>
      <c r="M18" s="282"/>
      <c r="N18" s="282"/>
      <c r="O18" s="282"/>
      <c r="P18" s="282"/>
      <c r="Q18" s="282"/>
      <c r="R18" s="282"/>
      <c r="S18" s="282"/>
      <c r="T18" s="282"/>
      <c r="U18" s="282"/>
      <c r="V18" s="282"/>
      <c r="W18" s="2301"/>
      <c r="X18" s="282"/>
      <c r="Y18" s="46"/>
      <c r="Z18" s="58"/>
      <c r="AA18" s="61"/>
      <c r="AB18" s="2384"/>
      <c r="AC18" s="46"/>
      <c r="AD18" s="55"/>
      <c r="AE18" s="46"/>
      <c r="AF18" s="122"/>
    </row>
    <row r="19" spans="1:38" ht="23.25" thickBot="1">
      <c r="E19" s="282"/>
      <c r="F19" s="282"/>
      <c r="G19" s="282"/>
      <c r="H19" s="282"/>
      <c r="I19" s="282"/>
      <c r="J19" s="282"/>
      <c r="K19" s="282"/>
      <c r="L19" s="282"/>
      <c r="M19" s="282"/>
      <c r="N19" s="282"/>
      <c r="O19" s="282"/>
      <c r="P19" s="282" t="s">
        <v>11164</v>
      </c>
      <c r="Q19" s="2385" t="s">
        <v>89</v>
      </c>
      <c r="R19" s="2386" t="s">
        <v>1317</v>
      </c>
      <c r="S19" s="282" t="s">
        <v>168</v>
      </c>
      <c r="T19" s="282" t="s">
        <v>11165</v>
      </c>
      <c r="U19" s="282" t="s">
        <v>11166</v>
      </c>
      <c r="V19" s="2304" t="s">
        <v>136</v>
      </c>
      <c r="W19" s="285" t="s">
        <v>11079</v>
      </c>
      <c r="X19" s="285" t="s">
        <v>1912</v>
      </c>
      <c r="Y19" s="277"/>
      <c r="Z19" s="277"/>
      <c r="AA19" s="277"/>
      <c r="AB19" s="277"/>
      <c r="AC19" s="277"/>
      <c r="AD19" s="2383"/>
      <c r="AE19" s="277"/>
      <c r="AF19" s="2376"/>
      <c r="AG19" s="5">
        <v>1</v>
      </c>
      <c r="AH19" s="5">
        <v>122</v>
      </c>
      <c r="AI19" s="5">
        <v>1</v>
      </c>
      <c r="AJ19" s="5">
        <v>9</v>
      </c>
      <c r="AK19" s="5">
        <v>16</v>
      </c>
      <c r="AL19" s="5">
        <v>86</v>
      </c>
    </row>
    <row r="20" spans="1:38" ht="21.75" thickBot="1">
      <c r="A20" s="2387"/>
      <c r="B20" s="2387"/>
      <c r="E20" s="282"/>
      <c r="F20" s="282"/>
      <c r="G20" s="282"/>
      <c r="H20" s="282"/>
      <c r="I20" s="282"/>
      <c r="J20" s="282"/>
      <c r="K20" s="282"/>
      <c r="L20" s="282"/>
      <c r="M20" s="282"/>
      <c r="N20" s="3404" t="s">
        <v>11366</v>
      </c>
      <c r="O20" s="3405"/>
      <c r="P20" s="3405"/>
      <c r="Q20" s="3405"/>
      <c r="R20" s="3405"/>
      <c r="S20" s="3406"/>
      <c r="T20" s="2388" t="s">
        <v>3033</v>
      </c>
      <c r="U20" s="282" t="s">
        <v>1315</v>
      </c>
      <c r="V20" s="282" t="s">
        <v>2686</v>
      </c>
      <c r="W20" s="282" t="s">
        <v>6061</v>
      </c>
      <c r="X20" s="282" t="s">
        <v>11169</v>
      </c>
      <c r="Y20" s="246"/>
      <c r="Z20" s="276"/>
      <c r="AA20" s="247"/>
      <c r="AB20" s="2382"/>
      <c r="AC20" s="246"/>
      <c r="AD20" s="2383"/>
      <c r="AE20" s="277"/>
      <c r="AF20" s="2376"/>
      <c r="AG20" s="5">
        <v>2</v>
      </c>
      <c r="AH20" s="5">
        <v>122</v>
      </c>
      <c r="AI20" s="5">
        <v>2</v>
      </c>
      <c r="AJ20" s="5">
        <v>8</v>
      </c>
      <c r="AK20" s="5">
        <v>17</v>
      </c>
      <c r="AL20" s="5">
        <v>85</v>
      </c>
    </row>
    <row r="21" spans="1:38" ht="21.75" thickBot="1">
      <c r="A21" s="2387"/>
      <c r="B21" s="2387"/>
      <c r="E21" s="282"/>
      <c r="F21" s="282"/>
      <c r="G21" s="282"/>
      <c r="H21" s="282"/>
      <c r="I21" s="282"/>
      <c r="J21" s="282"/>
      <c r="K21" s="282"/>
      <c r="L21" s="282"/>
      <c r="M21" s="282"/>
      <c r="N21" s="282"/>
      <c r="O21" s="282"/>
      <c r="P21" s="282"/>
      <c r="Q21" s="282"/>
      <c r="R21" s="282"/>
      <c r="S21" s="282" t="s">
        <v>191</v>
      </c>
      <c r="T21" s="282" t="s">
        <v>2588</v>
      </c>
      <c r="U21" s="282" t="s">
        <v>11170</v>
      </c>
      <c r="V21" s="282" t="s">
        <v>11171</v>
      </c>
      <c r="W21" s="282" t="s">
        <v>11172</v>
      </c>
      <c r="X21" s="2388" t="s">
        <v>3033</v>
      </c>
      <c r="Y21" s="248"/>
      <c r="Z21" s="2389"/>
      <c r="AA21" s="2390"/>
      <c r="AB21" s="2391"/>
      <c r="AC21" s="248"/>
      <c r="AD21" s="2392"/>
      <c r="AE21" s="2393"/>
      <c r="AF21" s="2394"/>
      <c r="AG21" s="5">
        <v>3</v>
      </c>
      <c r="AH21" s="5">
        <v>122</v>
      </c>
      <c r="AI21" s="5">
        <v>3</v>
      </c>
      <c r="AJ21" s="5">
        <v>7</v>
      </c>
      <c r="AK21" s="5">
        <v>18</v>
      </c>
      <c r="AL21" s="5">
        <v>84</v>
      </c>
    </row>
    <row r="22" spans="1:38" ht="24">
      <c r="A22" s="2387"/>
      <c r="E22" s="282"/>
      <c r="F22" s="282"/>
      <c r="G22" s="282"/>
      <c r="H22" s="282"/>
      <c r="I22" s="282"/>
      <c r="J22" s="282"/>
      <c r="K22" s="282"/>
      <c r="L22" s="282"/>
      <c r="M22" s="282"/>
      <c r="N22" s="282"/>
      <c r="O22" s="2395" t="s">
        <v>89</v>
      </c>
      <c r="P22" s="2395" t="s">
        <v>11173</v>
      </c>
      <c r="Q22" s="282" t="s">
        <v>11167</v>
      </c>
      <c r="R22" s="282" t="s">
        <v>3677</v>
      </c>
      <c r="S22" s="282" t="s">
        <v>5533</v>
      </c>
      <c r="T22" s="282" t="s">
        <v>3051</v>
      </c>
      <c r="U22" s="282" t="s">
        <v>11174</v>
      </c>
      <c r="V22" s="282" t="s">
        <v>11175</v>
      </c>
      <c r="W22" s="282" t="s">
        <v>11176</v>
      </c>
      <c r="X22" s="282" t="s">
        <v>11177</v>
      </c>
      <c r="Y22" s="246"/>
      <c r="Z22" s="276"/>
      <c r="AA22" s="247"/>
      <c r="AB22" s="2382"/>
      <c r="AC22" s="246"/>
      <c r="AD22" s="2383"/>
      <c r="AE22" s="277"/>
      <c r="AF22" s="2376"/>
      <c r="AG22" s="5">
        <v>4</v>
      </c>
      <c r="AH22" s="5">
        <v>122</v>
      </c>
      <c r="AI22" s="5">
        <v>4</v>
      </c>
      <c r="AJ22" s="5">
        <v>6</v>
      </c>
      <c r="AK22" s="5">
        <v>19</v>
      </c>
      <c r="AL22" s="5">
        <v>83</v>
      </c>
    </row>
    <row r="23" spans="1:38" ht="23.25" thickBot="1">
      <c r="A23" s="2387"/>
      <c r="E23" s="282"/>
      <c r="F23" s="282"/>
      <c r="G23" s="282"/>
      <c r="H23" s="282"/>
      <c r="I23" s="282"/>
      <c r="J23" s="282"/>
      <c r="K23" s="282"/>
      <c r="L23" s="282"/>
      <c r="M23" s="282"/>
      <c r="N23" s="282"/>
      <c r="O23" s="282"/>
      <c r="P23" s="282"/>
      <c r="Q23" s="2311" t="s">
        <v>11178</v>
      </c>
      <c r="R23" s="2396" t="s">
        <v>11179</v>
      </c>
      <c r="S23" s="282" t="s">
        <v>11180</v>
      </c>
      <c r="T23" s="282" t="s">
        <v>845</v>
      </c>
      <c r="U23" s="282" t="s">
        <v>11180</v>
      </c>
      <c r="V23" s="282" t="s">
        <v>3025</v>
      </c>
      <c r="W23" s="282" t="s">
        <v>11181</v>
      </c>
      <c r="X23" s="282" t="s">
        <v>126</v>
      </c>
      <c r="Y23" s="246"/>
      <c r="Z23" s="276"/>
      <c r="AA23" s="247"/>
      <c r="AB23" s="2382"/>
      <c r="AC23" s="246"/>
      <c r="AD23" s="2383"/>
      <c r="AE23" s="277"/>
      <c r="AF23" s="2376"/>
      <c r="AG23" s="5">
        <v>5</v>
      </c>
      <c r="AH23" s="5">
        <v>122</v>
      </c>
      <c r="AI23" s="5">
        <v>5</v>
      </c>
      <c r="AJ23" s="5">
        <v>5</v>
      </c>
      <c r="AK23" s="5">
        <v>20</v>
      </c>
      <c r="AL23" s="5">
        <v>82</v>
      </c>
    </row>
    <row r="24" spans="1:38" ht="23.25" thickBot="1">
      <c r="A24" s="2387"/>
      <c r="B24" s="2387"/>
      <c r="E24" s="282"/>
      <c r="F24" s="282"/>
      <c r="G24" s="282"/>
      <c r="H24" s="282"/>
      <c r="I24" s="282"/>
      <c r="J24" s="282"/>
      <c r="K24" s="282"/>
      <c r="L24" s="282"/>
      <c r="M24" s="282"/>
      <c r="N24" s="282"/>
      <c r="O24" s="282"/>
      <c r="P24" s="282"/>
      <c r="Q24" s="282"/>
      <c r="R24" s="282"/>
      <c r="S24" s="281" t="s">
        <v>11182</v>
      </c>
      <c r="T24" s="282" t="s">
        <v>11183</v>
      </c>
      <c r="U24" s="282" t="s">
        <v>11184</v>
      </c>
      <c r="V24" s="2388" t="s">
        <v>3033</v>
      </c>
      <c r="W24" s="2287" t="s">
        <v>1852</v>
      </c>
      <c r="X24" s="282" t="s">
        <v>11185</v>
      </c>
      <c r="Y24" s="246"/>
      <c r="Z24" s="276"/>
      <c r="AA24" s="247"/>
      <c r="AB24" s="2382"/>
      <c r="AC24" s="246"/>
      <c r="AD24" s="2383"/>
      <c r="AE24" s="277"/>
      <c r="AF24" s="2376"/>
      <c r="AG24" s="5">
        <v>6</v>
      </c>
      <c r="AH24" s="5">
        <v>122</v>
      </c>
      <c r="AI24" s="5">
        <v>6</v>
      </c>
      <c r="AJ24" s="5">
        <v>4</v>
      </c>
      <c r="AK24" s="5">
        <v>21</v>
      </c>
      <c r="AL24" s="5">
        <v>81</v>
      </c>
    </row>
    <row r="25" spans="1:38" ht="22.5">
      <c r="A25" s="2387"/>
      <c r="E25" s="282"/>
      <c r="F25" s="282"/>
      <c r="G25" s="282"/>
      <c r="H25" s="282"/>
      <c r="I25" s="282"/>
      <c r="J25" s="282"/>
      <c r="K25" s="282"/>
      <c r="L25" s="282"/>
      <c r="M25" s="282"/>
      <c r="N25" s="282"/>
      <c r="O25" s="282"/>
      <c r="P25" s="282"/>
      <c r="Q25" s="282"/>
      <c r="R25" s="282"/>
      <c r="S25" s="282"/>
      <c r="T25" s="282" t="s">
        <v>11186</v>
      </c>
      <c r="U25" s="282" t="s">
        <v>11187</v>
      </c>
      <c r="V25" s="282" t="s">
        <v>11188</v>
      </c>
      <c r="W25" s="2287" t="s">
        <v>1852</v>
      </c>
      <c r="X25" s="282" t="s">
        <v>11189</v>
      </c>
      <c r="Y25" s="246"/>
      <c r="Z25" s="276"/>
      <c r="AA25" s="247"/>
      <c r="AB25" s="2382"/>
      <c r="AC25" s="246"/>
      <c r="AD25" s="2383"/>
      <c r="AE25" s="277"/>
      <c r="AF25" s="2376"/>
      <c r="AG25" s="5">
        <v>7</v>
      </c>
      <c r="AH25" s="5">
        <v>122</v>
      </c>
      <c r="AI25" s="5">
        <v>7</v>
      </c>
      <c r="AJ25" s="5">
        <v>3</v>
      </c>
      <c r="AK25" s="5">
        <v>22</v>
      </c>
      <c r="AL25" s="5">
        <v>80</v>
      </c>
    </row>
    <row r="26" spans="1:38" ht="23.25" thickBot="1">
      <c r="A26" s="2387"/>
      <c r="E26" s="282"/>
      <c r="F26" s="282"/>
      <c r="G26" s="282"/>
      <c r="H26" s="282"/>
      <c r="I26" s="282"/>
      <c r="J26" s="282"/>
      <c r="K26" s="282"/>
      <c r="L26" s="282"/>
      <c r="M26" s="282"/>
      <c r="N26" s="282"/>
      <c r="O26" s="282"/>
      <c r="P26" s="282"/>
      <c r="Q26" s="281" t="s">
        <v>11190</v>
      </c>
      <c r="R26" s="282" t="s">
        <v>353</v>
      </c>
      <c r="S26" s="2287" t="s">
        <v>1852</v>
      </c>
      <c r="T26" s="282" t="s">
        <v>5917</v>
      </c>
      <c r="U26" s="282" t="s">
        <v>11191</v>
      </c>
      <c r="V26" s="282" t="s">
        <v>11192</v>
      </c>
      <c r="W26" s="282" t="s">
        <v>11193</v>
      </c>
      <c r="X26" s="282" t="s">
        <v>373</v>
      </c>
      <c r="Y26" s="246"/>
      <c r="Z26" s="276"/>
      <c r="AA26" s="247"/>
      <c r="AB26" s="2382"/>
      <c r="AC26" s="246"/>
      <c r="AD26" s="2383"/>
      <c r="AE26" s="277"/>
      <c r="AF26" s="2376"/>
      <c r="AG26" s="5">
        <v>8</v>
      </c>
      <c r="AH26" s="5">
        <v>122</v>
      </c>
      <c r="AI26" s="5">
        <v>8</v>
      </c>
      <c r="AJ26" s="5">
        <v>2</v>
      </c>
      <c r="AK26" s="5">
        <v>23</v>
      </c>
      <c r="AL26" s="5">
        <v>79</v>
      </c>
    </row>
    <row r="27" spans="1:38" ht="21.75" thickBot="1">
      <c r="A27" s="2387"/>
      <c r="E27" s="282"/>
      <c r="F27" s="282"/>
      <c r="G27" s="282"/>
      <c r="H27" s="282"/>
      <c r="I27" s="282"/>
      <c r="J27" s="282"/>
      <c r="K27" s="282"/>
      <c r="L27" s="282"/>
      <c r="M27" s="282"/>
      <c r="N27" s="282"/>
      <c r="O27" s="282"/>
      <c r="P27" s="282"/>
      <c r="Q27" s="282"/>
      <c r="R27" s="282" t="s">
        <v>390</v>
      </c>
      <c r="S27" s="282" t="s">
        <v>184</v>
      </c>
      <c r="T27" s="282" t="s">
        <v>11194</v>
      </c>
      <c r="U27" s="282" t="s">
        <v>2545</v>
      </c>
      <c r="V27" s="2397" t="s">
        <v>89</v>
      </c>
      <c r="W27" s="2398" t="s">
        <v>11195</v>
      </c>
      <c r="X27" s="282" t="s">
        <v>373</v>
      </c>
      <c r="Y27" s="277"/>
      <c r="Z27" s="277"/>
      <c r="AA27" s="277"/>
      <c r="AB27" s="277"/>
      <c r="AC27" s="277"/>
      <c r="AD27" s="277"/>
      <c r="AE27" s="277"/>
      <c r="AF27" s="2376"/>
      <c r="AG27" s="5">
        <v>9</v>
      </c>
      <c r="AH27" s="5">
        <v>122</v>
      </c>
      <c r="AI27" s="5">
        <v>9</v>
      </c>
      <c r="AJ27" s="5">
        <v>1</v>
      </c>
      <c r="AK27" s="5">
        <v>24</v>
      </c>
      <c r="AL27" s="5">
        <v>78</v>
      </c>
    </row>
    <row r="28" spans="1:38" ht="21.75" thickBot="1">
      <c r="A28" s="2387"/>
      <c r="E28" s="282"/>
      <c r="F28" s="282"/>
      <c r="G28" s="282"/>
      <c r="H28" s="282"/>
      <c r="I28" s="282"/>
      <c r="J28" s="282"/>
      <c r="K28" s="282"/>
      <c r="L28" s="282"/>
      <c r="M28" s="282"/>
      <c r="N28" s="282"/>
      <c r="O28" s="282"/>
      <c r="P28" s="282"/>
      <c r="Q28" s="282"/>
      <c r="R28" s="282"/>
      <c r="S28" s="282"/>
      <c r="T28" s="282"/>
      <c r="U28" s="282"/>
      <c r="V28" s="282"/>
      <c r="W28" s="2315"/>
      <c r="X28" s="282"/>
      <c r="Y28" s="46"/>
      <c r="Z28" s="58"/>
      <c r="AA28" s="61"/>
      <c r="AB28" s="2384"/>
      <c r="AC28" s="46"/>
      <c r="AD28" s="55"/>
      <c r="AE28" s="50"/>
      <c r="AF28" s="122"/>
    </row>
    <row r="29" spans="1:38" ht="24" thickTop="1" thickBot="1">
      <c r="A29" s="2387"/>
      <c r="E29" s="282"/>
      <c r="F29" s="282"/>
      <c r="G29" s="282"/>
      <c r="H29" s="282"/>
      <c r="I29" s="282"/>
      <c r="J29" s="282"/>
      <c r="K29" s="282"/>
      <c r="L29" s="282"/>
      <c r="M29" s="282"/>
      <c r="N29" s="282"/>
      <c r="O29" s="282"/>
      <c r="P29" s="282"/>
      <c r="Q29" s="2399" t="s">
        <v>111</v>
      </c>
      <c r="R29" s="282" t="s">
        <v>11196</v>
      </c>
      <c r="S29" s="2267" t="s">
        <v>1214</v>
      </c>
      <c r="T29" s="2268" t="s">
        <v>11156</v>
      </c>
      <c r="U29" s="2268" t="s">
        <v>3076</v>
      </c>
      <c r="V29" s="2271" t="s">
        <v>377</v>
      </c>
      <c r="W29" s="285" t="s">
        <v>11079</v>
      </c>
      <c r="X29" s="285" t="s">
        <v>1912</v>
      </c>
      <c r="Y29" s="2376"/>
      <c r="Z29" s="2376"/>
      <c r="AA29" s="2376"/>
      <c r="AB29" s="2376"/>
      <c r="AC29" s="2376"/>
      <c r="AD29" s="2376"/>
      <c r="AE29" s="2376"/>
      <c r="AF29" s="2376"/>
      <c r="AG29" s="5">
        <v>1</v>
      </c>
      <c r="AH29" s="5">
        <v>123</v>
      </c>
      <c r="AI29" s="5">
        <v>1</v>
      </c>
      <c r="AJ29" s="5">
        <v>4</v>
      </c>
      <c r="AK29" s="5">
        <v>25</v>
      </c>
      <c r="AL29" s="5">
        <v>77</v>
      </c>
    </row>
    <row r="30" spans="1:38" ht="24" thickTop="1" thickBot="1">
      <c r="A30" s="2387"/>
      <c r="E30" s="282"/>
      <c r="F30" s="282"/>
      <c r="G30" s="2267" t="s">
        <v>11197</v>
      </c>
      <c r="H30" s="2268" t="s">
        <v>173</v>
      </c>
      <c r="I30" s="2268" t="s">
        <v>2545</v>
      </c>
      <c r="J30" s="2270" t="s">
        <v>89</v>
      </c>
      <c r="K30" s="2270" t="s">
        <v>11122</v>
      </c>
      <c r="L30" s="2289" t="s">
        <v>2194</v>
      </c>
      <c r="M30" s="282" t="s">
        <v>1333</v>
      </c>
      <c r="N30" s="282" t="s">
        <v>11198</v>
      </c>
      <c r="O30" s="282" t="s">
        <v>3242</v>
      </c>
      <c r="P30" s="282" t="s">
        <v>11122</v>
      </c>
      <c r="Q30" s="282" t="s">
        <v>11199</v>
      </c>
      <c r="R30" s="282" t="s">
        <v>11200</v>
      </c>
      <c r="S30" s="282" t="s">
        <v>11201</v>
      </c>
      <c r="T30" s="282" t="s">
        <v>3242</v>
      </c>
      <c r="U30" s="282" t="s">
        <v>11122</v>
      </c>
      <c r="V30" s="282" t="s">
        <v>1297</v>
      </c>
      <c r="W30" s="282" t="s">
        <v>11200</v>
      </c>
      <c r="X30" s="282" t="s">
        <v>2039</v>
      </c>
      <c r="Y30" s="246"/>
      <c r="Z30" s="276"/>
      <c r="AA30" s="247"/>
      <c r="AB30" s="2382"/>
      <c r="AC30" s="246"/>
      <c r="AD30" s="2383"/>
      <c r="AE30" s="277"/>
      <c r="AF30" s="2376"/>
      <c r="AG30" s="5">
        <v>2</v>
      </c>
      <c r="AH30" s="5">
        <v>123</v>
      </c>
      <c r="AI30" s="5">
        <v>2</v>
      </c>
      <c r="AJ30" s="5">
        <v>3</v>
      </c>
      <c r="AK30" s="5">
        <v>26</v>
      </c>
      <c r="AL30" s="5">
        <v>76</v>
      </c>
    </row>
    <row r="31" spans="1:38" ht="24" thickTop="1" thickBot="1">
      <c r="A31" s="2387"/>
      <c r="E31" s="282"/>
      <c r="F31" s="282"/>
      <c r="G31" s="282"/>
      <c r="H31" s="282"/>
      <c r="I31" s="282"/>
      <c r="J31" s="282"/>
      <c r="K31" s="282"/>
      <c r="L31" s="282"/>
      <c r="M31" s="282"/>
      <c r="N31" s="282"/>
      <c r="O31" s="282"/>
      <c r="P31" s="282"/>
      <c r="Q31" s="282"/>
      <c r="R31" s="282" t="s">
        <v>8335</v>
      </c>
      <c r="S31" s="282" t="s">
        <v>11202</v>
      </c>
      <c r="T31" s="2400" t="s">
        <v>2163</v>
      </c>
      <c r="U31" s="282" t="s">
        <v>6576</v>
      </c>
      <c r="V31" s="282" t="s">
        <v>11203</v>
      </c>
      <c r="W31" s="282" t="s">
        <v>89</v>
      </c>
      <c r="X31" s="282" t="s">
        <v>11203</v>
      </c>
      <c r="Y31" s="246"/>
      <c r="Z31" s="276"/>
      <c r="AA31" s="247"/>
      <c r="AB31" s="2382"/>
      <c r="AC31" s="246"/>
      <c r="AD31" s="2383"/>
      <c r="AE31" s="277"/>
      <c r="AF31" s="2376"/>
      <c r="AG31" s="5">
        <v>3</v>
      </c>
      <c r="AH31" s="5">
        <v>123</v>
      </c>
      <c r="AI31" s="5">
        <v>3</v>
      </c>
      <c r="AJ31" s="5">
        <v>2</v>
      </c>
      <c r="AK31" s="5">
        <v>27</v>
      </c>
      <c r="AL31" s="5">
        <v>75</v>
      </c>
    </row>
    <row r="32" spans="1:38" ht="25.5" thickTop="1" thickBot="1">
      <c r="A32" s="2387"/>
      <c r="E32" s="282"/>
      <c r="F32" s="282"/>
      <c r="G32" s="282"/>
      <c r="H32" s="282"/>
      <c r="I32" s="282"/>
      <c r="J32" s="282"/>
      <c r="K32" s="282"/>
      <c r="L32" s="282"/>
      <c r="M32" s="282"/>
      <c r="N32" s="282"/>
      <c r="O32" s="282"/>
      <c r="P32" s="282"/>
      <c r="Q32" s="282" t="s">
        <v>11204</v>
      </c>
      <c r="R32" s="282" t="s">
        <v>11205</v>
      </c>
      <c r="S32" s="282" t="s">
        <v>11206</v>
      </c>
      <c r="T32" s="282" t="s">
        <v>11207</v>
      </c>
      <c r="U32" s="2318" t="s">
        <v>2047</v>
      </c>
      <c r="V32" s="2283" t="s">
        <v>2588</v>
      </c>
      <c r="W32" s="2283" t="s">
        <v>11208</v>
      </c>
      <c r="X32" s="2377" t="s">
        <v>2977</v>
      </c>
      <c r="Y32" s="2378"/>
      <c r="Z32" s="2378"/>
      <c r="AA32" s="2378"/>
      <c r="AB32" s="2401"/>
      <c r="AC32" s="2379"/>
      <c r="AD32" s="2402"/>
      <c r="AE32" s="2403"/>
      <c r="AF32" s="2380"/>
      <c r="AG32" s="5">
        <v>4</v>
      </c>
      <c r="AH32" s="5">
        <v>123</v>
      </c>
      <c r="AI32" s="5">
        <v>4</v>
      </c>
      <c r="AJ32" s="5">
        <v>1</v>
      </c>
      <c r="AK32" s="5">
        <v>28</v>
      </c>
      <c r="AL32" s="5">
        <v>74</v>
      </c>
    </row>
    <row r="33" spans="1:38" ht="24" thickTop="1" thickBot="1">
      <c r="A33" s="2387"/>
      <c r="E33" s="282"/>
      <c r="F33" s="282"/>
      <c r="G33" s="282"/>
      <c r="H33" s="282"/>
      <c r="I33" s="282"/>
      <c r="J33" s="282"/>
      <c r="K33" s="282"/>
      <c r="L33" s="282"/>
      <c r="M33" s="282"/>
      <c r="N33" s="282"/>
      <c r="O33" s="282"/>
      <c r="P33" s="282"/>
      <c r="Q33" s="282"/>
      <c r="R33" s="282"/>
      <c r="S33" s="282"/>
      <c r="T33" s="282"/>
      <c r="U33" s="2273"/>
      <c r="V33" s="282"/>
      <c r="W33" s="282"/>
      <c r="X33" s="2288"/>
      <c r="Y33" s="46"/>
      <c r="Z33" s="58"/>
      <c r="AA33" s="61"/>
      <c r="AB33" s="2384"/>
      <c r="AC33" s="46"/>
      <c r="AD33" s="55"/>
      <c r="AE33" s="50"/>
      <c r="AF33" s="122"/>
    </row>
    <row r="34" spans="1:38" ht="23.25" thickBot="1">
      <c r="A34" s="2387"/>
      <c r="E34" s="282"/>
      <c r="F34" s="282"/>
      <c r="G34" s="282"/>
      <c r="H34" s="282"/>
      <c r="I34" s="282"/>
      <c r="J34" s="282"/>
      <c r="K34" s="282"/>
      <c r="L34" s="282"/>
      <c r="M34" s="282"/>
      <c r="N34" s="282"/>
      <c r="O34" s="2319" t="s">
        <v>1255</v>
      </c>
      <c r="P34" s="2320" t="s">
        <v>5917</v>
      </c>
      <c r="Q34" s="2321" t="s">
        <v>11209</v>
      </c>
      <c r="R34" s="282" t="s">
        <v>1208</v>
      </c>
      <c r="S34" s="282" t="s">
        <v>11210</v>
      </c>
      <c r="T34" s="282" t="s">
        <v>89</v>
      </c>
      <c r="U34" s="282" t="s">
        <v>8215</v>
      </c>
      <c r="V34" s="2304" t="s">
        <v>136</v>
      </c>
      <c r="W34" s="285" t="s">
        <v>11079</v>
      </c>
      <c r="X34" s="285" t="s">
        <v>1912</v>
      </c>
      <c r="Y34" s="278"/>
      <c r="Z34" s="278"/>
      <c r="AA34" s="278"/>
      <c r="AB34" s="278"/>
      <c r="AC34" s="278"/>
      <c r="AD34" s="2383"/>
      <c r="AE34" s="277"/>
      <c r="AF34" s="2376"/>
      <c r="AG34" s="5">
        <v>1</v>
      </c>
      <c r="AH34" s="5">
        <v>124</v>
      </c>
      <c r="AI34" s="5">
        <v>1</v>
      </c>
      <c r="AJ34" s="5">
        <v>8</v>
      </c>
      <c r="AK34" s="5">
        <v>29</v>
      </c>
      <c r="AL34" s="5">
        <v>73</v>
      </c>
    </row>
    <row r="35" spans="1:38" ht="21">
      <c r="A35" s="2387"/>
      <c r="E35" s="282"/>
      <c r="F35" s="282"/>
      <c r="G35" s="282"/>
      <c r="H35" s="282"/>
      <c r="I35" s="282"/>
      <c r="J35" s="282"/>
      <c r="K35" s="282"/>
      <c r="L35" s="282"/>
      <c r="M35" s="282"/>
      <c r="N35" s="282"/>
      <c r="O35" s="282"/>
      <c r="P35" s="282"/>
      <c r="Q35" s="282"/>
      <c r="R35" s="282" t="s">
        <v>1195</v>
      </c>
      <c r="S35" s="282" t="s">
        <v>186</v>
      </c>
      <c r="T35" s="282" t="s">
        <v>11211</v>
      </c>
      <c r="U35" s="282" t="s">
        <v>1208</v>
      </c>
      <c r="V35" s="282" t="s">
        <v>11210</v>
      </c>
      <c r="W35" s="282" t="s">
        <v>89</v>
      </c>
      <c r="X35" s="282" t="s">
        <v>8215</v>
      </c>
      <c r="Y35" s="246"/>
      <c r="Z35" s="276"/>
      <c r="AA35" s="247"/>
      <c r="AB35" s="2382"/>
      <c r="AC35" s="278"/>
      <c r="AD35" s="2383"/>
      <c r="AE35" s="277"/>
      <c r="AF35" s="2376"/>
      <c r="AG35" s="5">
        <v>2</v>
      </c>
      <c r="AH35" s="5">
        <v>124</v>
      </c>
      <c r="AI35" s="5">
        <v>2</v>
      </c>
      <c r="AJ35" s="5">
        <v>7</v>
      </c>
      <c r="AK35" s="5">
        <v>30</v>
      </c>
      <c r="AL35" s="5">
        <v>72</v>
      </c>
    </row>
    <row r="36" spans="1:38" ht="21">
      <c r="A36" s="2387"/>
      <c r="E36" s="282"/>
      <c r="F36" s="282"/>
      <c r="G36" s="282"/>
      <c r="H36" s="282"/>
      <c r="I36" s="282"/>
      <c r="J36" s="282"/>
      <c r="K36" s="282"/>
      <c r="L36" s="282"/>
      <c r="M36" s="282"/>
      <c r="N36" s="282"/>
      <c r="O36" s="282"/>
      <c r="P36" s="282"/>
      <c r="Q36" s="282"/>
      <c r="R36" s="282"/>
      <c r="S36" s="282" t="s">
        <v>137</v>
      </c>
      <c r="T36" s="282" t="s">
        <v>11212</v>
      </c>
      <c r="U36" s="282" t="s">
        <v>11213</v>
      </c>
      <c r="V36" s="282" t="s">
        <v>11214</v>
      </c>
      <c r="W36" s="282" t="s">
        <v>1835</v>
      </c>
      <c r="X36" s="282" t="s">
        <v>11215</v>
      </c>
      <c r="Y36" s="246"/>
      <c r="Z36" s="276"/>
      <c r="AA36" s="247"/>
      <c r="AB36" s="2382"/>
      <c r="AC36" s="278"/>
      <c r="AD36" s="2383"/>
      <c r="AE36" s="277"/>
      <c r="AF36" s="2376"/>
      <c r="AG36" s="5">
        <v>3</v>
      </c>
      <c r="AH36" s="5">
        <v>124</v>
      </c>
      <c r="AI36" s="5">
        <v>3</v>
      </c>
      <c r="AJ36" s="5">
        <v>6</v>
      </c>
      <c r="AK36" s="5">
        <v>31</v>
      </c>
      <c r="AL36" s="5">
        <v>71</v>
      </c>
    </row>
    <row r="37" spans="1:38" ht="22.5">
      <c r="A37" s="2387"/>
      <c r="E37" s="282"/>
      <c r="F37" s="282"/>
      <c r="G37" s="282"/>
      <c r="H37" s="282"/>
      <c r="I37" s="282"/>
      <c r="J37" s="282"/>
      <c r="K37" s="282"/>
      <c r="L37" s="282"/>
      <c r="M37" s="282"/>
      <c r="N37" s="282"/>
      <c r="O37" s="282"/>
      <c r="P37" s="282"/>
      <c r="Q37" s="282"/>
      <c r="R37" s="2273" t="s">
        <v>2047</v>
      </c>
      <c r="S37" s="282" t="s">
        <v>6622</v>
      </c>
      <c r="T37" s="282" t="s">
        <v>5771</v>
      </c>
      <c r="U37" s="282" t="s">
        <v>5674</v>
      </c>
      <c r="V37" s="282" t="s">
        <v>11216</v>
      </c>
      <c r="W37" s="282" t="s">
        <v>1899</v>
      </c>
      <c r="X37" s="282" t="s">
        <v>11215</v>
      </c>
      <c r="Y37" s="246"/>
      <c r="Z37" s="276"/>
      <c r="AA37" s="247"/>
      <c r="AB37" s="2382"/>
      <c r="AC37" s="278"/>
      <c r="AD37" s="2383"/>
      <c r="AE37" s="277"/>
      <c r="AF37" s="2376"/>
      <c r="AG37" s="5">
        <v>4</v>
      </c>
      <c r="AH37" s="5">
        <v>124</v>
      </c>
      <c r="AI37" s="5">
        <v>4</v>
      </c>
      <c r="AJ37" s="5">
        <v>5</v>
      </c>
      <c r="AK37" s="5">
        <v>32</v>
      </c>
      <c r="AL37" s="5">
        <v>70</v>
      </c>
    </row>
    <row r="38" spans="1:38" ht="22.5">
      <c r="A38" s="2387"/>
      <c r="E38" s="282"/>
      <c r="F38" s="282"/>
      <c r="G38" s="282"/>
      <c r="H38" s="282"/>
      <c r="I38" s="282"/>
      <c r="J38" s="282"/>
      <c r="K38" s="282"/>
      <c r="L38" s="282"/>
      <c r="M38" s="282"/>
      <c r="N38" s="282"/>
      <c r="O38" s="282"/>
      <c r="P38" s="282"/>
      <c r="Q38" s="282"/>
      <c r="R38" s="282"/>
      <c r="S38" s="282" t="s">
        <v>11217</v>
      </c>
      <c r="T38" s="282" t="s">
        <v>1899</v>
      </c>
      <c r="U38" s="2273" t="s">
        <v>2047</v>
      </c>
      <c r="V38" s="282" t="s">
        <v>6622</v>
      </c>
      <c r="W38" s="282" t="s">
        <v>5771</v>
      </c>
      <c r="X38" s="282" t="s">
        <v>11215</v>
      </c>
      <c r="Y38" s="246"/>
      <c r="Z38" s="276"/>
      <c r="AA38" s="247"/>
      <c r="AB38" s="2382"/>
      <c r="AC38" s="278"/>
      <c r="AD38" s="2383"/>
      <c r="AE38" s="277"/>
      <c r="AF38" s="2376"/>
      <c r="AG38" s="5">
        <v>5</v>
      </c>
      <c r="AH38" s="5">
        <v>124</v>
      </c>
      <c r="AI38" s="5">
        <v>5</v>
      </c>
      <c r="AJ38" s="5">
        <v>4</v>
      </c>
      <c r="AK38" s="5">
        <v>33</v>
      </c>
      <c r="AL38" s="5">
        <v>69</v>
      </c>
    </row>
    <row r="39" spans="1:38" ht="24">
      <c r="A39" s="2387"/>
      <c r="E39" s="282"/>
      <c r="F39" s="282"/>
      <c r="G39" s="282"/>
      <c r="H39" s="282"/>
      <c r="I39" s="282"/>
      <c r="J39" s="282"/>
      <c r="K39" s="282"/>
      <c r="L39" s="282"/>
      <c r="M39" s="282"/>
      <c r="N39" s="282"/>
      <c r="O39" s="282"/>
      <c r="P39" s="282"/>
      <c r="Q39" s="282"/>
      <c r="R39" s="282"/>
      <c r="S39" s="282" t="s">
        <v>11218</v>
      </c>
      <c r="T39" s="282" t="s">
        <v>8507</v>
      </c>
      <c r="U39" s="282" t="s">
        <v>11219</v>
      </c>
      <c r="V39" s="282" t="s">
        <v>11220</v>
      </c>
      <c r="W39" s="282" t="s">
        <v>89</v>
      </c>
      <c r="X39" s="2322" t="s">
        <v>1842</v>
      </c>
      <c r="Y39" s="2379"/>
      <c r="Z39" s="2404"/>
      <c r="AA39" s="2378"/>
      <c r="AB39" s="2401"/>
      <c r="AC39" s="2405"/>
      <c r="AD39" s="2402"/>
      <c r="AE39" s="2403"/>
      <c r="AF39" s="2380"/>
      <c r="AG39" s="5">
        <v>6</v>
      </c>
      <c r="AH39" s="5">
        <v>124</v>
      </c>
      <c r="AI39" s="5">
        <v>6</v>
      </c>
      <c r="AJ39" s="5">
        <v>3</v>
      </c>
      <c r="AK39" s="5">
        <v>34</v>
      </c>
      <c r="AL39" s="5">
        <v>68</v>
      </c>
    </row>
    <row r="40" spans="1:38" ht="24.75" thickBot="1">
      <c r="A40" s="2387"/>
      <c r="E40" s="282"/>
      <c r="F40" s="282"/>
      <c r="G40" s="282"/>
      <c r="H40" s="282"/>
      <c r="I40" s="3399" t="s">
        <v>11221</v>
      </c>
      <c r="J40" s="3399"/>
      <c r="K40" s="3399"/>
      <c r="L40" s="282"/>
      <c r="M40" s="282"/>
      <c r="N40" s="282"/>
      <c r="O40" s="282"/>
      <c r="P40" s="282" t="s">
        <v>11222</v>
      </c>
      <c r="Q40" s="282" t="s">
        <v>5862</v>
      </c>
      <c r="R40" s="282" t="s">
        <v>11223</v>
      </c>
      <c r="S40" s="282" t="s">
        <v>11224</v>
      </c>
      <c r="T40" s="282" t="s">
        <v>11225</v>
      </c>
      <c r="U40" s="282" t="s">
        <v>11226</v>
      </c>
      <c r="V40" s="282" t="s">
        <v>11227</v>
      </c>
      <c r="W40" s="282" t="s">
        <v>7476</v>
      </c>
      <c r="X40" s="2273" t="s">
        <v>2047</v>
      </c>
      <c r="Y40" s="2379"/>
      <c r="Z40" s="2404"/>
      <c r="AA40" s="2378"/>
      <c r="AB40" s="2401"/>
      <c r="AC40" s="2405"/>
      <c r="AD40" s="2402"/>
      <c r="AE40" s="2403"/>
      <c r="AF40" s="2380"/>
      <c r="AG40" s="5">
        <v>7</v>
      </c>
      <c r="AH40" s="5">
        <v>124</v>
      </c>
      <c r="AI40" s="5">
        <v>7</v>
      </c>
      <c r="AJ40" s="5">
        <v>2</v>
      </c>
      <c r="AK40" s="5">
        <v>35</v>
      </c>
      <c r="AL40" s="5">
        <v>67</v>
      </c>
    </row>
    <row r="41" spans="1:38" ht="23.25" thickBot="1">
      <c r="A41" s="2387"/>
      <c r="E41" s="282"/>
      <c r="F41" s="282"/>
      <c r="G41" s="282"/>
      <c r="H41" s="282"/>
      <c r="I41" s="282"/>
      <c r="J41" s="282"/>
      <c r="K41" s="282"/>
      <c r="L41" s="282"/>
      <c r="M41" s="282"/>
      <c r="N41" s="282"/>
      <c r="O41" s="282"/>
      <c r="P41" s="282"/>
      <c r="Q41" s="282"/>
      <c r="R41" s="282"/>
      <c r="S41" s="2323" t="s">
        <v>3082</v>
      </c>
      <c r="T41" s="2406" t="s">
        <v>2033</v>
      </c>
      <c r="U41" s="2325" t="s">
        <v>836</v>
      </c>
      <c r="V41" s="2407" t="s">
        <v>89</v>
      </c>
      <c r="W41" s="2408" t="s">
        <v>2052</v>
      </c>
      <c r="X41" s="2325" t="s">
        <v>2048</v>
      </c>
      <c r="Y41" s="2382"/>
      <c r="Z41" s="2382"/>
      <c r="AA41" s="2382"/>
      <c r="AB41" s="2382"/>
      <c r="AC41" s="278"/>
      <c r="AD41" s="2383"/>
      <c r="AE41" s="277"/>
      <c r="AF41" s="2376"/>
      <c r="AG41" s="5">
        <v>8</v>
      </c>
      <c r="AH41" s="5">
        <v>124</v>
      </c>
      <c r="AI41" s="5">
        <v>8</v>
      </c>
      <c r="AJ41" s="5">
        <v>1</v>
      </c>
      <c r="AK41" s="5">
        <v>36</v>
      </c>
      <c r="AL41" s="5">
        <v>66</v>
      </c>
    </row>
    <row r="42" spans="1:38" ht="22.5">
      <c r="A42" s="2387"/>
      <c r="E42" s="282"/>
      <c r="F42" s="282"/>
      <c r="G42" s="282"/>
      <c r="H42" s="282"/>
      <c r="I42" s="282"/>
      <c r="J42" s="282"/>
      <c r="K42" s="282"/>
      <c r="L42" s="282"/>
      <c r="M42" s="282"/>
      <c r="N42" s="282"/>
      <c r="O42" s="282"/>
      <c r="P42" s="282"/>
      <c r="Q42" s="282"/>
      <c r="R42" s="282"/>
      <c r="S42" s="282"/>
      <c r="T42" s="2327"/>
      <c r="U42" s="282"/>
      <c r="V42" s="282"/>
      <c r="W42" s="282"/>
      <c r="X42" s="282"/>
      <c r="Y42" s="46"/>
      <c r="Z42" s="58"/>
      <c r="AA42" s="61"/>
      <c r="AB42" s="2384"/>
      <c r="AC42" s="60"/>
      <c r="AD42" s="55"/>
      <c r="AE42" s="50"/>
      <c r="AF42" s="122"/>
    </row>
    <row r="43" spans="1:38" ht="23.25" thickBot="1">
      <c r="A43" s="2387"/>
      <c r="C43" s="2254"/>
      <c r="D43" s="2254"/>
      <c r="E43" s="282"/>
      <c r="F43" s="282"/>
      <c r="G43" s="282"/>
      <c r="H43" s="282"/>
      <c r="I43" s="282"/>
      <c r="J43" s="282"/>
      <c r="K43" s="282"/>
      <c r="L43" s="282"/>
      <c r="M43" s="282"/>
      <c r="N43" s="282"/>
      <c r="O43" s="282" t="s">
        <v>844</v>
      </c>
      <c r="P43" s="282" t="s">
        <v>356</v>
      </c>
      <c r="Q43" s="282" t="s">
        <v>8516</v>
      </c>
      <c r="R43" s="282" t="s">
        <v>6748</v>
      </c>
      <c r="S43" s="2409" t="s">
        <v>122</v>
      </c>
      <c r="T43" s="282" t="s">
        <v>11228</v>
      </c>
      <c r="U43" s="282" t="s">
        <v>2013</v>
      </c>
      <c r="V43" s="282" t="s">
        <v>2718</v>
      </c>
      <c r="W43" s="285" t="s">
        <v>11079</v>
      </c>
      <c r="X43" s="285" t="s">
        <v>1912</v>
      </c>
      <c r="Y43" s="246"/>
      <c r="Z43" s="276"/>
      <c r="AA43" s="247"/>
      <c r="AB43" s="2382"/>
      <c r="AC43" s="278"/>
      <c r="AD43" s="2383"/>
      <c r="AE43" s="277"/>
      <c r="AF43" s="2376"/>
      <c r="AG43" s="5">
        <v>1</v>
      </c>
      <c r="AH43" s="5">
        <v>125</v>
      </c>
      <c r="AI43" s="5">
        <v>1</v>
      </c>
      <c r="AJ43" s="5">
        <v>5</v>
      </c>
      <c r="AK43" s="5">
        <v>37</v>
      </c>
      <c r="AL43" s="5">
        <v>65</v>
      </c>
    </row>
    <row r="44" spans="1:38" ht="21.75" thickBot="1">
      <c r="A44" s="2387"/>
      <c r="B44" s="2387"/>
      <c r="C44" s="2254"/>
      <c r="E44" s="282"/>
      <c r="F44" s="282"/>
      <c r="G44" s="282"/>
      <c r="H44" s="282"/>
      <c r="I44" s="282"/>
      <c r="J44" s="282"/>
      <c r="K44" s="282"/>
      <c r="L44" s="282"/>
      <c r="M44" s="282"/>
      <c r="N44" s="282"/>
      <c r="O44" s="286" t="s">
        <v>1155</v>
      </c>
      <c r="P44" s="286" t="s">
        <v>11160</v>
      </c>
      <c r="Q44" s="286" t="s">
        <v>8698</v>
      </c>
      <c r="R44" s="282" t="s">
        <v>1897</v>
      </c>
      <c r="S44" s="282" t="s">
        <v>156</v>
      </c>
      <c r="T44" s="282" t="s">
        <v>842</v>
      </c>
      <c r="U44" s="282" t="s">
        <v>2588</v>
      </c>
      <c r="V44" s="282" t="s">
        <v>156</v>
      </c>
      <c r="W44" s="282" t="s">
        <v>2664</v>
      </c>
      <c r="X44" s="2388" t="s">
        <v>3033</v>
      </c>
      <c r="Y44" s="2392"/>
      <c r="Z44" s="2392"/>
      <c r="AA44" s="2392"/>
      <c r="AB44" s="2392"/>
      <c r="AC44" s="2392"/>
      <c r="AD44" s="2392"/>
      <c r="AE44" s="2393"/>
      <c r="AF44" s="2394"/>
      <c r="AG44" s="5">
        <v>2</v>
      </c>
      <c r="AH44" s="5">
        <v>125</v>
      </c>
      <c r="AI44" s="5">
        <v>2</v>
      </c>
      <c r="AJ44" s="5">
        <v>4</v>
      </c>
      <c r="AK44" s="5">
        <v>38</v>
      </c>
      <c r="AL44" s="5">
        <v>64</v>
      </c>
    </row>
    <row r="45" spans="1:38" ht="21">
      <c r="A45" s="2387"/>
      <c r="C45" s="2254"/>
      <c r="E45" s="282"/>
      <c r="F45" s="282"/>
      <c r="G45" s="282"/>
      <c r="H45" s="282"/>
      <c r="I45" s="282"/>
      <c r="J45" s="282"/>
      <c r="K45" s="282" t="s">
        <v>1856</v>
      </c>
      <c r="L45" s="282" t="s">
        <v>11229</v>
      </c>
      <c r="M45" s="282" t="s">
        <v>11230</v>
      </c>
      <c r="N45" s="282" t="s">
        <v>11231</v>
      </c>
      <c r="O45" s="282" t="s">
        <v>6748</v>
      </c>
      <c r="P45" s="282" t="s">
        <v>373</v>
      </c>
      <c r="Q45" s="282" t="s">
        <v>11230</v>
      </c>
      <c r="R45" s="282" t="s">
        <v>11232</v>
      </c>
      <c r="S45" s="282" t="s">
        <v>103</v>
      </c>
      <c r="T45" s="282" t="s">
        <v>11233</v>
      </c>
      <c r="U45" s="282" t="s">
        <v>5488</v>
      </c>
      <c r="V45" s="282" t="s">
        <v>1318</v>
      </c>
      <c r="W45" s="282" t="s">
        <v>152</v>
      </c>
      <c r="X45" s="282" t="s">
        <v>126</v>
      </c>
      <c r="Y45" s="246"/>
      <c r="Z45" s="276"/>
      <c r="AA45" s="247"/>
      <c r="AB45" s="2382"/>
      <c r="AC45" s="278"/>
      <c r="AD45" s="2383"/>
      <c r="AE45" s="277"/>
      <c r="AF45" s="2376"/>
      <c r="AG45" s="5">
        <v>3</v>
      </c>
      <c r="AH45" s="5">
        <v>125</v>
      </c>
      <c r="AI45" s="5">
        <v>3</v>
      </c>
      <c r="AJ45" s="5">
        <v>3</v>
      </c>
      <c r="AK45" s="5">
        <v>39</v>
      </c>
      <c r="AL45" s="5">
        <v>63</v>
      </c>
    </row>
    <row r="46" spans="1:38" ht="21.75" thickBot="1">
      <c r="A46" s="2387"/>
      <c r="C46" s="2254"/>
      <c r="E46" s="282"/>
      <c r="F46" s="282"/>
      <c r="G46" s="282"/>
      <c r="H46" s="282"/>
      <c r="I46" s="282"/>
      <c r="J46" s="282"/>
      <c r="K46" s="282"/>
      <c r="L46" s="282"/>
      <c r="M46" s="282"/>
      <c r="N46" s="282"/>
      <c r="O46" s="282"/>
      <c r="P46" s="282"/>
      <c r="Q46" s="282"/>
      <c r="R46" s="282"/>
      <c r="S46" s="282"/>
      <c r="T46" s="282" t="s">
        <v>11234</v>
      </c>
      <c r="U46" s="282" t="s">
        <v>11235</v>
      </c>
      <c r="V46" s="282" t="s">
        <v>11236</v>
      </c>
      <c r="W46" s="282" t="s">
        <v>89</v>
      </c>
      <c r="X46" s="282" t="s">
        <v>11237</v>
      </c>
      <c r="Y46" s="246"/>
      <c r="Z46" s="276"/>
      <c r="AA46" s="247"/>
      <c r="AB46" s="2382"/>
      <c r="AC46" s="278"/>
      <c r="AD46" s="2383"/>
      <c r="AE46" s="277"/>
      <c r="AF46" s="2376"/>
      <c r="AG46" s="5">
        <v>4</v>
      </c>
      <c r="AH46" s="5">
        <v>125</v>
      </c>
      <c r="AI46" s="5">
        <v>4</v>
      </c>
      <c r="AJ46" s="5">
        <v>2</v>
      </c>
      <c r="AK46" s="5">
        <v>40</v>
      </c>
      <c r="AL46" s="5">
        <v>62</v>
      </c>
    </row>
    <row r="47" spans="1:38" ht="23.25" thickBot="1">
      <c r="A47" s="2387"/>
      <c r="C47" s="2254"/>
      <c r="E47" s="282"/>
      <c r="F47" s="282"/>
      <c r="G47" s="282"/>
      <c r="H47" s="282"/>
      <c r="I47" s="282"/>
      <c r="J47" s="282"/>
      <c r="K47" s="282"/>
      <c r="L47" s="282"/>
      <c r="M47" s="282"/>
      <c r="N47" s="282"/>
      <c r="O47" s="2410" t="s">
        <v>1255</v>
      </c>
      <c r="P47" s="2411" t="s">
        <v>6622</v>
      </c>
      <c r="Q47" s="2331" t="s">
        <v>1852</v>
      </c>
      <c r="R47" s="282" t="s">
        <v>11238</v>
      </c>
      <c r="S47" s="282" t="s">
        <v>378</v>
      </c>
      <c r="T47" s="282" t="s">
        <v>11156</v>
      </c>
      <c r="U47" s="282" t="s">
        <v>89</v>
      </c>
      <c r="V47" s="282" t="s">
        <v>11239</v>
      </c>
      <c r="W47" s="282" t="s">
        <v>11240</v>
      </c>
      <c r="X47" s="282" t="s">
        <v>11241</v>
      </c>
      <c r="Y47" s="246"/>
      <c r="Z47" s="276"/>
      <c r="AA47" s="247"/>
      <c r="AB47" s="2382"/>
      <c r="AC47" s="278"/>
      <c r="AD47" s="2383"/>
      <c r="AE47" s="277"/>
      <c r="AF47" s="2376"/>
      <c r="AG47" s="5">
        <v>5</v>
      </c>
      <c r="AH47" s="5">
        <v>125</v>
      </c>
      <c r="AI47" s="5">
        <v>5</v>
      </c>
      <c r="AJ47" s="5">
        <v>1</v>
      </c>
      <c r="AK47" s="5">
        <v>41</v>
      </c>
      <c r="AL47" s="5">
        <v>61</v>
      </c>
    </row>
    <row r="48" spans="1:38" ht="22.5">
      <c r="A48" s="2387"/>
      <c r="C48" s="2254"/>
      <c r="E48" s="282"/>
      <c r="F48" s="282"/>
      <c r="G48" s="282"/>
      <c r="H48" s="282"/>
      <c r="I48" s="282"/>
      <c r="J48" s="282"/>
      <c r="K48" s="282"/>
      <c r="L48" s="282"/>
      <c r="M48" s="282"/>
      <c r="N48" s="282"/>
      <c r="O48" s="2332"/>
      <c r="P48" s="2332"/>
      <c r="Q48" s="2327"/>
      <c r="R48" s="282"/>
      <c r="S48" s="282"/>
      <c r="T48" s="282"/>
      <c r="U48" s="282"/>
      <c r="V48" s="282"/>
      <c r="W48" s="282"/>
      <c r="X48" s="282"/>
      <c r="Y48" s="46"/>
      <c r="Z48" s="58"/>
      <c r="AA48" s="61"/>
      <c r="AB48" s="2384"/>
      <c r="AC48" s="60"/>
      <c r="AD48" s="55"/>
      <c r="AE48" s="50"/>
      <c r="AF48" s="122"/>
    </row>
    <row r="49" spans="1:38" ht="22.5">
      <c r="A49" s="2387"/>
      <c r="C49" s="2254"/>
      <c r="D49" s="2254"/>
      <c r="E49" s="282"/>
      <c r="F49" s="282"/>
      <c r="G49" s="282"/>
      <c r="H49" s="282"/>
      <c r="I49" s="282"/>
      <c r="J49" s="282"/>
      <c r="K49" s="282"/>
      <c r="L49" s="282"/>
      <c r="M49" s="282"/>
      <c r="N49" s="282"/>
      <c r="O49" s="282"/>
      <c r="P49" s="282" t="s">
        <v>11242</v>
      </c>
      <c r="Q49" s="282" t="s">
        <v>5877</v>
      </c>
      <c r="R49" s="2409" t="s">
        <v>122</v>
      </c>
      <c r="S49" s="282" t="s">
        <v>11243</v>
      </c>
      <c r="T49" s="282" t="s">
        <v>11156</v>
      </c>
      <c r="U49" s="282" t="s">
        <v>89</v>
      </c>
      <c r="V49" s="282" t="s">
        <v>820</v>
      </c>
      <c r="W49" s="285" t="s">
        <v>11079</v>
      </c>
      <c r="X49" s="285" t="s">
        <v>1912</v>
      </c>
      <c r="Y49" s="246"/>
      <c r="Z49" s="276"/>
      <c r="AA49" s="247"/>
      <c r="AB49" s="2382"/>
      <c r="AC49" s="278"/>
      <c r="AD49" s="2383"/>
      <c r="AE49" s="277"/>
      <c r="AF49" s="2376"/>
      <c r="AG49" s="5">
        <v>1</v>
      </c>
      <c r="AH49" s="5">
        <v>126</v>
      </c>
      <c r="AI49" s="5">
        <v>1</v>
      </c>
      <c r="AJ49" s="5">
        <v>6</v>
      </c>
      <c r="AK49" s="5">
        <v>42</v>
      </c>
      <c r="AL49" s="5">
        <v>60</v>
      </c>
    </row>
    <row r="50" spans="1:38" ht="21">
      <c r="A50" s="2387"/>
      <c r="C50" s="2254"/>
      <c r="E50" s="282"/>
      <c r="F50" s="282"/>
      <c r="G50" s="282"/>
      <c r="H50" s="282"/>
      <c r="I50" s="282"/>
      <c r="J50" s="282"/>
      <c r="K50" s="282" t="s">
        <v>1152</v>
      </c>
      <c r="L50" s="282" t="s">
        <v>6676</v>
      </c>
      <c r="M50" s="282" t="s">
        <v>1335</v>
      </c>
      <c r="N50" s="282" t="s">
        <v>89</v>
      </c>
      <c r="O50" s="282" t="s">
        <v>11244</v>
      </c>
      <c r="P50" s="282" t="s">
        <v>2304</v>
      </c>
      <c r="Q50" s="282" t="s">
        <v>2215</v>
      </c>
      <c r="R50" s="282" t="s">
        <v>117</v>
      </c>
      <c r="S50" s="282" t="s">
        <v>1922</v>
      </c>
      <c r="T50" s="282" t="s">
        <v>11245</v>
      </c>
      <c r="U50" s="282" t="s">
        <v>11246</v>
      </c>
      <c r="V50" s="282" t="s">
        <v>11247</v>
      </c>
      <c r="W50" s="282" t="s">
        <v>3228</v>
      </c>
      <c r="X50" s="282" t="s">
        <v>117</v>
      </c>
      <c r="Y50" s="246"/>
      <c r="Z50" s="276"/>
      <c r="AA50" s="247"/>
      <c r="AB50" s="2382"/>
      <c r="AC50" s="278"/>
      <c r="AD50" s="2383"/>
      <c r="AE50" s="277"/>
      <c r="AF50" s="2376"/>
      <c r="AG50" s="5">
        <v>2</v>
      </c>
      <c r="AH50" s="5">
        <v>126</v>
      </c>
      <c r="AI50" s="5">
        <v>2</v>
      </c>
      <c r="AJ50" s="5">
        <v>5</v>
      </c>
      <c r="AK50" s="5">
        <v>43</v>
      </c>
      <c r="AL50" s="5">
        <v>59</v>
      </c>
    </row>
    <row r="51" spans="1:38" ht="21">
      <c r="A51" s="2387"/>
      <c r="C51" s="2254"/>
      <c r="E51" s="282"/>
      <c r="F51" s="282"/>
      <c r="G51" s="282"/>
      <c r="H51" s="282"/>
      <c r="I51" s="282"/>
      <c r="J51" s="282"/>
      <c r="K51" s="282"/>
      <c r="L51" s="282"/>
      <c r="M51" s="282"/>
      <c r="N51" s="282"/>
      <c r="O51" s="282"/>
      <c r="P51" s="282"/>
      <c r="Q51" s="282"/>
      <c r="R51" s="282"/>
      <c r="S51" s="282" t="s">
        <v>11248</v>
      </c>
      <c r="T51" s="282" t="s">
        <v>5877</v>
      </c>
      <c r="U51" s="282" t="s">
        <v>2669</v>
      </c>
      <c r="V51" s="282" t="s">
        <v>1335</v>
      </c>
      <c r="W51" s="282" t="s">
        <v>89</v>
      </c>
      <c r="X51" s="282" t="s">
        <v>11244</v>
      </c>
      <c r="Y51" s="246"/>
      <c r="Z51" s="276"/>
      <c r="AA51" s="247"/>
      <c r="AB51" s="2382"/>
      <c r="AC51" s="278"/>
      <c r="AD51" s="2383"/>
      <c r="AE51" s="277"/>
      <c r="AF51" s="2376"/>
      <c r="AG51" s="5">
        <v>3</v>
      </c>
      <c r="AH51" s="5">
        <v>126</v>
      </c>
      <c r="AI51" s="5">
        <v>3</v>
      </c>
      <c r="AJ51" s="5">
        <v>4</v>
      </c>
      <c r="AK51" s="5">
        <v>44</v>
      </c>
      <c r="AL51" s="5">
        <v>58</v>
      </c>
    </row>
    <row r="52" spans="1:38" ht="21">
      <c r="A52" s="2387"/>
      <c r="C52" s="2254"/>
      <c r="E52" s="282"/>
      <c r="F52" s="282"/>
      <c r="G52" s="282"/>
      <c r="H52" s="282"/>
      <c r="I52" s="282"/>
      <c r="J52" s="282"/>
      <c r="K52" s="282"/>
      <c r="L52" s="282"/>
      <c r="M52" s="282"/>
      <c r="N52" s="282"/>
      <c r="O52" s="282"/>
      <c r="P52" s="282"/>
      <c r="Q52" s="282"/>
      <c r="R52" s="282"/>
      <c r="S52" s="282" t="s">
        <v>11249</v>
      </c>
      <c r="T52" s="282" t="s">
        <v>11250</v>
      </c>
      <c r="U52" s="282" t="s">
        <v>11251</v>
      </c>
      <c r="V52" s="282" t="s">
        <v>11156</v>
      </c>
      <c r="W52" s="282" t="s">
        <v>89</v>
      </c>
      <c r="X52" s="282" t="s">
        <v>11252</v>
      </c>
      <c r="Y52" s="246"/>
      <c r="Z52" s="276"/>
      <c r="AA52" s="247"/>
      <c r="AB52" s="2382"/>
      <c r="AC52" s="278"/>
      <c r="AD52" s="2383"/>
      <c r="AE52" s="277"/>
      <c r="AF52" s="2376"/>
      <c r="AG52" s="5">
        <v>4</v>
      </c>
      <c r="AH52" s="5">
        <v>126</v>
      </c>
      <c r="AI52" s="5">
        <v>4</v>
      </c>
      <c r="AJ52" s="5">
        <v>3</v>
      </c>
      <c r="AK52" s="5">
        <v>45</v>
      </c>
      <c r="AL52" s="5">
        <v>57</v>
      </c>
    </row>
    <row r="53" spans="1:38" ht="21">
      <c r="A53" s="2387"/>
      <c r="C53" s="2254"/>
      <c r="E53" s="282"/>
      <c r="F53" s="282"/>
      <c r="G53" s="282"/>
      <c r="H53" s="282"/>
      <c r="I53" s="282"/>
      <c r="J53" s="282"/>
      <c r="K53" s="282"/>
      <c r="L53" s="282"/>
      <c r="M53" s="282"/>
      <c r="N53" s="282"/>
      <c r="O53" s="282"/>
      <c r="P53" s="282"/>
      <c r="Q53" s="282"/>
      <c r="R53" s="282"/>
      <c r="S53" s="282"/>
      <c r="T53" s="282"/>
      <c r="U53" s="282" t="s">
        <v>11253</v>
      </c>
      <c r="V53" s="282" t="s">
        <v>8069</v>
      </c>
      <c r="W53" s="282" t="s">
        <v>11254</v>
      </c>
      <c r="X53" s="282" t="s">
        <v>11255</v>
      </c>
      <c r="Y53" s="246"/>
      <c r="Z53" s="276"/>
      <c r="AA53" s="247"/>
      <c r="AB53" s="2382"/>
      <c r="AC53" s="278"/>
      <c r="AD53" s="2383"/>
      <c r="AE53" s="277"/>
      <c r="AF53" s="2376"/>
      <c r="AG53" s="5">
        <v>5</v>
      </c>
      <c r="AH53" s="5">
        <v>126</v>
      </c>
      <c r="AI53" s="5">
        <v>5</v>
      </c>
      <c r="AJ53" s="5">
        <v>2</v>
      </c>
      <c r="AK53" s="5">
        <v>46</v>
      </c>
      <c r="AL53" s="5">
        <v>56</v>
      </c>
    </row>
    <row r="54" spans="1:38" ht="21">
      <c r="A54" s="2387"/>
      <c r="C54" s="2254"/>
      <c r="E54" s="282"/>
      <c r="F54" s="282"/>
      <c r="G54" s="282"/>
      <c r="H54" s="282"/>
      <c r="I54" s="282"/>
      <c r="J54" s="282"/>
      <c r="K54" s="282"/>
      <c r="L54" s="282"/>
      <c r="M54" s="282"/>
      <c r="N54" s="282" t="s">
        <v>11256</v>
      </c>
      <c r="O54" s="282" t="s">
        <v>1132</v>
      </c>
      <c r="P54" s="282" t="s">
        <v>8069</v>
      </c>
      <c r="Q54" s="282" t="s">
        <v>3225</v>
      </c>
      <c r="R54" s="282" t="s">
        <v>11257</v>
      </c>
      <c r="S54" s="282" t="s">
        <v>11258</v>
      </c>
      <c r="T54" s="2278" t="s">
        <v>11259</v>
      </c>
      <c r="U54" s="282" t="s">
        <v>1132</v>
      </c>
      <c r="V54" s="282" t="s">
        <v>11260</v>
      </c>
      <c r="W54" s="282" t="s">
        <v>11261</v>
      </c>
      <c r="X54" s="282" t="s">
        <v>11262</v>
      </c>
      <c r="Y54" s="246"/>
      <c r="Z54" s="276"/>
      <c r="AA54" s="247"/>
      <c r="AB54" s="2382"/>
      <c r="AC54" s="278"/>
      <c r="AD54" s="2383"/>
      <c r="AE54" s="277"/>
      <c r="AF54" s="2376"/>
      <c r="AG54" s="5">
        <v>6</v>
      </c>
      <c r="AH54" s="5">
        <v>126</v>
      </c>
      <c r="AI54" s="5">
        <v>6</v>
      </c>
      <c r="AJ54" s="5">
        <v>1</v>
      </c>
      <c r="AK54" s="5">
        <v>47</v>
      </c>
      <c r="AL54" s="5">
        <v>55</v>
      </c>
    </row>
    <row r="55" spans="1:38" ht="21.75" thickBot="1">
      <c r="A55" s="2387"/>
      <c r="C55" s="2254"/>
      <c r="E55" s="282"/>
      <c r="F55" s="282"/>
      <c r="G55" s="282"/>
      <c r="H55" s="282"/>
      <c r="I55" s="282"/>
      <c r="J55" s="3401" t="s">
        <v>11367</v>
      </c>
      <c r="K55" s="3401"/>
      <c r="L55" s="3401"/>
      <c r="M55" s="3401"/>
      <c r="N55" s="3401"/>
      <c r="O55" s="3401"/>
      <c r="P55" s="3401"/>
      <c r="Q55" s="3401"/>
      <c r="R55" s="3401"/>
      <c r="S55" s="282"/>
      <c r="T55" s="2333"/>
      <c r="U55" s="282"/>
      <c r="V55" s="282"/>
      <c r="W55" s="282"/>
      <c r="X55" s="282"/>
      <c r="Y55" s="46"/>
      <c r="Z55" s="58"/>
      <c r="AA55" s="61"/>
      <c r="AB55" s="2384"/>
      <c r="AC55" s="60"/>
      <c r="AD55" s="55"/>
      <c r="AE55" s="50"/>
      <c r="AF55" s="122"/>
    </row>
    <row r="56" spans="1:38" ht="23.25" thickBot="1">
      <c r="A56" s="2387"/>
      <c r="C56" s="2254"/>
      <c r="E56" s="2297" t="s">
        <v>11149</v>
      </c>
      <c r="F56" s="282" t="s">
        <v>11264</v>
      </c>
      <c r="G56" s="282" t="s">
        <v>1196</v>
      </c>
      <c r="H56" s="282" t="s">
        <v>2666</v>
      </c>
      <c r="I56" s="2297" t="s">
        <v>11163</v>
      </c>
      <c r="J56" s="282" t="s">
        <v>6748</v>
      </c>
      <c r="K56" s="2334" t="s">
        <v>89</v>
      </c>
      <c r="L56" s="282" t="s">
        <v>6802</v>
      </c>
      <c r="M56" s="282" t="s">
        <v>131</v>
      </c>
      <c r="N56" s="282" t="s">
        <v>11265</v>
      </c>
      <c r="O56" s="282" t="s">
        <v>11266</v>
      </c>
      <c r="P56" s="282" t="s">
        <v>1196</v>
      </c>
      <c r="Q56" s="2396" t="s">
        <v>1317</v>
      </c>
      <c r="R56" s="282" t="s">
        <v>6417</v>
      </c>
      <c r="S56" s="282" t="s">
        <v>6748</v>
      </c>
      <c r="T56" s="282" t="s">
        <v>89</v>
      </c>
      <c r="U56" s="282" t="s">
        <v>6802</v>
      </c>
      <c r="V56" s="2335" t="s">
        <v>11267</v>
      </c>
      <c r="W56" s="285" t="s">
        <v>11079</v>
      </c>
      <c r="X56" s="285" t="s">
        <v>1912</v>
      </c>
      <c r="Y56" s="277"/>
      <c r="Z56" s="277"/>
      <c r="AA56" s="277"/>
      <c r="AB56" s="277"/>
      <c r="AC56" s="277"/>
      <c r="AD56" s="277"/>
      <c r="AE56" s="277"/>
      <c r="AF56" s="2376"/>
      <c r="AG56" s="5">
        <v>1</v>
      </c>
      <c r="AH56" s="5">
        <v>127</v>
      </c>
      <c r="AI56" s="5">
        <v>1</v>
      </c>
      <c r="AJ56" s="5">
        <v>5</v>
      </c>
      <c r="AK56" s="5">
        <v>48</v>
      </c>
      <c r="AL56" s="5">
        <v>54</v>
      </c>
    </row>
    <row r="57" spans="1:38" ht="21.75" thickBot="1">
      <c r="A57" s="2387"/>
      <c r="C57" s="2254"/>
      <c r="E57" s="282"/>
      <c r="F57" s="282"/>
      <c r="G57" s="282"/>
      <c r="H57" s="282"/>
      <c r="I57" s="282"/>
      <c r="J57" s="282"/>
      <c r="K57" s="282"/>
      <c r="L57" s="282" t="s">
        <v>11268</v>
      </c>
      <c r="M57" s="282" t="s">
        <v>11269</v>
      </c>
      <c r="N57" s="282" t="s">
        <v>1253</v>
      </c>
      <c r="O57" s="282" t="s">
        <v>1333</v>
      </c>
      <c r="P57" s="282" t="s">
        <v>11270</v>
      </c>
      <c r="Q57" s="282" t="s">
        <v>1260</v>
      </c>
      <c r="R57" s="282" t="s">
        <v>1256</v>
      </c>
      <c r="S57" s="282" t="s">
        <v>1304</v>
      </c>
      <c r="T57" s="282" t="s">
        <v>11271</v>
      </c>
      <c r="U57" s="282" t="s">
        <v>2314</v>
      </c>
      <c r="V57" s="282" t="s">
        <v>11272</v>
      </c>
      <c r="W57" s="282" t="s">
        <v>11273</v>
      </c>
      <c r="X57" s="282" t="s">
        <v>1196</v>
      </c>
      <c r="Y57" s="246"/>
      <c r="Z57" s="276"/>
      <c r="AA57" s="247"/>
      <c r="AB57" s="2382"/>
      <c r="AC57" s="278"/>
      <c r="AD57" s="2383"/>
      <c r="AE57" s="277"/>
      <c r="AF57" s="2376"/>
      <c r="AG57" s="5">
        <v>2</v>
      </c>
      <c r="AH57" s="5">
        <v>127</v>
      </c>
      <c r="AI57" s="5">
        <v>2</v>
      </c>
      <c r="AJ57" s="5">
        <v>4</v>
      </c>
      <c r="AK57" s="5">
        <v>49</v>
      </c>
      <c r="AL57" s="5">
        <v>53</v>
      </c>
    </row>
    <row r="58" spans="1:38" ht="24" thickTop="1" thickBot="1">
      <c r="A58" s="2387"/>
      <c r="C58" s="2254"/>
      <c r="E58" s="282"/>
      <c r="F58" s="282"/>
      <c r="G58" s="282"/>
      <c r="H58" s="282"/>
      <c r="I58" s="282"/>
      <c r="J58" s="282"/>
      <c r="K58" s="282"/>
      <c r="L58" s="282"/>
      <c r="M58" s="282"/>
      <c r="N58" s="282"/>
      <c r="O58" s="282"/>
      <c r="P58" s="282"/>
      <c r="Q58" s="282"/>
      <c r="R58" s="2336" t="s">
        <v>11275</v>
      </c>
      <c r="S58" s="2337" t="s">
        <v>3320</v>
      </c>
      <c r="T58" s="282" t="s">
        <v>11276</v>
      </c>
      <c r="U58" s="2338" t="s">
        <v>1321</v>
      </c>
      <c r="V58" s="282" t="s">
        <v>89</v>
      </c>
      <c r="W58" s="282" t="s">
        <v>8480</v>
      </c>
      <c r="X58" s="282" t="s">
        <v>2039</v>
      </c>
      <c r="Y58" s="2412"/>
      <c r="Z58" s="2413"/>
      <c r="AA58" s="2414"/>
      <c r="AB58" s="2415"/>
      <c r="AC58" s="2416"/>
      <c r="AD58" s="2417"/>
      <c r="AE58" s="2418"/>
      <c r="AF58" s="2419"/>
      <c r="AG58" s="5">
        <v>3</v>
      </c>
      <c r="AH58" s="5">
        <v>127</v>
      </c>
      <c r="AI58" s="5">
        <v>3</v>
      </c>
      <c r="AJ58" s="5">
        <v>3</v>
      </c>
      <c r="AK58" s="5">
        <v>50</v>
      </c>
      <c r="AL58" s="5">
        <v>52</v>
      </c>
    </row>
    <row r="59" spans="1:38" ht="24.75" thickBot="1">
      <c r="A59" s="2387"/>
      <c r="C59" s="2254"/>
      <c r="E59" s="282"/>
      <c r="F59" s="282"/>
      <c r="G59" s="282"/>
      <c r="H59" s="282"/>
      <c r="I59" s="282"/>
      <c r="J59" s="282"/>
      <c r="K59" s="282"/>
      <c r="L59" s="282"/>
      <c r="M59" s="282"/>
      <c r="N59" s="282"/>
      <c r="O59" s="282"/>
      <c r="P59" s="282"/>
      <c r="Q59" s="282"/>
      <c r="R59" s="282"/>
      <c r="S59" s="2339" t="s">
        <v>11277</v>
      </c>
      <c r="T59" s="2340" t="s">
        <v>94</v>
      </c>
      <c r="U59" s="2341" t="s">
        <v>1333</v>
      </c>
      <c r="V59" s="2276" t="s">
        <v>1728</v>
      </c>
      <c r="W59" s="2342" t="s">
        <v>11278</v>
      </c>
      <c r="X59" s="2343" t="s">
        <v>11279</v>
      </c>
      <c r="Y59" s="2404"/>
      <c r="Z59" s="2404"/>
      <c r="AA59" s="2378"/>
      <c r="AB59" s="2401"/>
      <c r="AC59" s="2405"/>
      <c r="AD59" s="2402"/>
      <c r="AE59" s="2403"/>
      <c r="AF59" s="2380"/>
      <c r="AG59" s="5">
        <v>4</v>
      </c>
      <c r="AH59" s="5">
        <v>127</v>
      </c>
      <c r="AI59" s="5">
        <v>4</v>
      </c>
      <c r="AJ59" s="5">
        <v>2</v>
      </c>
      <c r="AK59" s="5">
        <v>51</v>
      </c>
      <c r="AL59" s="5">
        <v>51</v>
      </c>
    </row>
    <row r="60" spans="1:38" ht="24" thickTop="1" thickBot="1">
      <c r="A60" s="2387"/>
      <c r="C60" s="2254"/>
      <c r="E60" s="282"/>
      <c r="F60" s="282"/>
      <c r="I60" s="281" t="s">
        <v>11280</v>
      </c>
      <c r="J60" s="282"/>
      <c r="K60" s="282" t="s">
        <v>11281</v>
      </c>
      <c r="L60" s="2344" t="s">
        <v>11282</v>
      </c>
      <c r="M60" s="2345" t="s">
        <v>11156</v>
      </c>
      <c r="N60" s="2345" t="s">
        <v>1197</v>
      </c>
      <c r="O60" s="2345" t="s">
        <v>6576</v>
      </c>
      <c r="P60" s="2346" t="s">
        <v>2141</v>
      </c>
      <c r="Q60" s="282" t="s">
        <v>6748</v>
      </c>
      <c r="R60" s="282" t="s">
        <v>8158</v>
      </c>
      <c r="S60" s="282" t="s">
        <v>11283</v>
      </c>
      <c r="T60" s="282" t="s">
        <v>11156</v>
      </c>
      <c r="U60" s="282" t="s">
        <v>1154</v>
      </c>
      <c r="V60" s="282" t="s">
        <v>236</v>
      </c>
      <c r="W60" s="2347" t="s">
        <v>2074</v>
      </c>
      <c r="X60" s="2348" t="s">
        <v>129</v>
      </c>
      <c r="Y60" s="246"/>
      <c r="Z60" s="246"/>
      <c r="AA60" s="247"/>
      <c r="AB60" s="2382"/>
      <c r="AC60" s="278"/>
      <c r="AD60" s="2383"/>
      <c r="AE60" s="277"/>
      <c r="AF60" s="2376"/>
      <c r="AG60" s="5">
        <v>5</v>
      </c>
      <c r="AH60" s="5">
        <v>127</v>
      </c>
      <c r="AI60" s="5">
        <v>5</v>
      </c>
      <c r="AJ60" s="5">
        <v>1</v>
      </c>
      <c r="AK60" s="5">
        <v>52</v>
      </c>
      <c r="AL60" s="5">
        <v>50</v>
      </c>
    </row>
    <row r="61" spans="1:38" ht="23.25" thickTop="1">
      <c r="A61" s="2387"/>
      <c r="C61" s="2254"/>
      <c r="E61" s="282"/>
      <c r="F61" s="282"/>
      <c r="G61" s="282"/>
      <c r="H61" s="282"/>
      <c r="I61" s="282"/>
      <c r="J61" s="282"/>
      <c r="K61" s="282"/>
      <c r="L61" s="282"/>
      <c r="M61" s="282"/>
      <c r="N61" s="282"/>
      <c r="O61" s="282"/>
      <c r="P61" s="2349"/>
      <c r="Q61" s="282"/>
      <c r="R61" s="282"/>
      <c r="S61" s="282"/>
      <c r="T61" s="282"/>
      <c r="U61" s="282"/>
      <c r="V61" s="282"/>
      <c r="W61" s="2288"/>
      <c r="X61" s="2348"/>
      <c r="Y61" s="46"/>
      <c r="Z61" s="46"/>
      <c r="AA61" s="61"/>
      <c r="AB61" s="2384"/>
      <c r="AC61" s="60"/>
      <c r="AD61" s="55"/>
      <c r="AE61" s="50"/>
      <c r="AF61" s="122"/>
    </row>
    <row r="62" spans="1:38" ht="21">
      <c r="A62" s="2387"/>
      <c r="C62" s="2254"/>
      <c r="E62" s="282"/>
      <c r="F62" s="282"/>
      <c r="G62" s="282"/>
      <c r="H62" s="282"/>
      <c r="I62" s="282"/>
      <c r="J62" s="282"/>
      <c r="K62" s="282"/>
      <c r="L62" s="282"/>
      <c r="M62" s="282"/>
      <c r="N62" s="282"/>
      <c r="O62" s="282"/>
      <c r="P62" s="282"/>
      <c r="Q62" s="282" t="s">
        <v>9307</v>
      </c>
      <c r="R62" s="282" t="s">
        <v>11284</v>
      </c>
      <c r="S62" s="282" t="s">
        <v>89</v>
      </c>
      <c r="T62" s="282" t="s">
        <v>3314</v>
      </c>
      <c r="U62" s="282" t="s">
        <v>6621</v>
      </c>
      <c r="V62" s="2348" t="s">
        <v>129</v>
      </c>
      <c r="W62" s="285" t="s">
        <v>11079</v>
      </c>
      <c r="X62" s="285" t="s">
        <v>1912</v>
      </c>
      <c r="Y62" s="246"/>
      <c r="Z62" s="246"/>
      <c r="AA62" s="247"/>
      <c r="AB62" s="2382"/>
      <c r="AC62" s="278"/>
      <c r="AD62" s="2383"/>
      <c r="AE62" s="277"/>
      <c r="AF62" s="2376"/>
      <c r="AG62" s="5">
        <v>1</v>
      </c>
      <c r="AH62" s="5">
        <v>128</v>
      </c>
      <c r="AI62" s="5">
        <v>1</v>
      </c>
      <c r="AJ62" s="5">
        <v>6</v>
      </c>
      <c r="AK62" s="5">
        <v>53</v>
      </c>
      <c r="AL62" s="5">
        <v>49</v>
      </c>
    </row>
    <row r="63" spans="1:38" ht="21">
      <c r="A63" s="2387"/>
      <c r="C63" s="2254"/>
      <c r="E63" s="282"/>
      <c r="F63" s="282"/>
      <c r="G63" s="282"/>
      <c r="H63" s="282"/>
      <c r="I63" s="282"/>
      <c r="J63" s="282"/>
      <c r="K63" s="282"/>
      <c r="L63" s="282"/>
      <c r="M63" s="282"/>
      <c r="N63" s="282"/>
      <c r="O63" s="282"/>
      <c r="P63" s="282"/>
      <c r="Q63" s="282"/>
      <c r="R63" s="282" t="s">
        <v>390</v>
      </c>
      <c r="S63" s="282" t="s">
        <v>11285</v>
      </c>
      <c r="T63" s="2348" t="s">
        <v>11286</v>
      </c>
      <c r="U63" s="282" t="s">
        <v>11287</v>
      </c>
      <c r="V63" s="282" t="s">
        <v>126</v>
      </c>
      <c r="W63" s="282" t="s">
        <v>11288</v>
      </c>
      <c r="X63" s="282" t="s">
        <v>5750</v>
      </c>
      <c r="Y63" s="246"/>
      <c r="Z63" s="246"/>
      <c r="AA63" s="247"/>
      <c r="AB63" s="2382"/>
      <c r="AC63" s="278"/>
      <c r="AD63" s="2383"/>
      <c r="AE63" s="277"/>
      <c r="AF63" s="2376"/>
      <c r="AG63" s="5">
        <v>2</v>
      </c>
      <c r="AH63" s="5">
        <v>128</v>
      </c>
      <c r="AI63" s="5">
        <v>2</v>
      </c>
      <c r="AJ63" s="5">
        <v>5</v>
      </c>
      <c r="AK63" s="5">
        <v>54</v>
      </c>
      <c r="AL63" s="5">
        <v>48</v>
      </c>
    </row>
    <row r="64" spans="1:38" ht="23.25" thickBot="1">
      <c r="A64" s="2387"/>
      <c r="C64" s="2254"/>
      <c r="E64" s="282"/>
      <c r="F64" s="282"/>
      <c r="G64" s="282"/>
      <c r="H64" s="282"/>
      <c r="I64" s="282"/>
      <c r="J64" s="282"/>
      <c r="K64" s="282"/>
      <c r="L64" s="282"/>
      <c r="M64" s="282"/>
      <c r="N64" s="282"/>
      <c r="O64" s="282" t="s">
        <v>11289</v>
      </c>
      <c r="P64" s="282" t="s">
        <v>156</v>
      </c>
      <c r="Q64" s="282" t="s">
        <v>11290</v>
      </c>
      <c r="R64" s="282" t="s">
        <v>11291</v>
      </c>
      <c r="S64" s="2350" t="s">
        <v>11085</v>
      </c>
      <c r="T64" s="2396" t="s">
        <v>355</v>
      </c>
      <c r="U64" s="282" t="s">
        <v>11292</v>
      </c>
      <c r="V64" s="282" t="s">
        <v>11293</v>
      </c>
      <c r="W64" s="282" t="s">
        <v>11294</v>
      </c>
      <c r="X64" s="282" t="s">
        <v>11295</v>
      </c>
      <c r="Y64" s="246"/>
      <c r="Z64" s="246"/>
      <c r="AA64" s="247"/>
      <c r="AB64" s="2382"/>
      <c r="AC64" s="278"/>
      <c r="AD64" s="2383"/>
      <c r="AE64" s="277"/>
      <c r="AF64" s="2376"/>
      <c r="AG64" s="5">
        <v>3</v>
      </c>
      <c r="AH64" s="5">
        <v>128</v>
      </c>
      <c r="AI64" s="5">
        <v>3</v>
      </c>
      <c r="AJ64" s="5">
        <v>4</v>
      </c>
      <c r="AK64" s="5">
        <v>55</v>
      </c>
      <c r="AL64" s="5">
        <v>47</v>
      </c>
    </row>
    <row r="65" spans="1:38" ht="23.25" thickBot="1">
      <c r="A65" s="2387"/>
      <c r="C65" s="2254"/>
      <c r="E65" s="282"/>
      <c r="F65" s="282"/>
      <c r="G65" s="282"/>
      <c r="H65" s="282"/>
      <c r="I65" s="282"/>
      <c r="J65" s="282"/>
      <c r="K65" s="282"/>
      <c r="L65" s="282"/>
      <c r="M65" s="282"/>
      <c r="N65" s="282"/>
      <c r="O65" s="282"/>
      <c r="P65" s="282"/>
      <c r="Q65" s="282"/>
      <c r="R65" s="282" t="s">
        <v>89</v>
      </c>
      <c r="S65" s="282" t="s">
        <v>3314</v>
      </c>
      <c r="T65" s="2347" t="s">
        <v>2424</v>
      </c>
      <c r="U65" s="2322" t="s">
        <v>1906</v>
      </c>
      <c r="V65" s="282" t="s">
        <v>1333</v>
      </c>
      <c r="W65" s="282" t="s">
        <v>6576</v>
      </c>
      <c r="X65" s="282" t="s">
        <v>2039</v>
      </c>
      <c r="Y65" s="246"/>
      <c r="Z65" s="246"/>
      <c r="AA65" s="247"/>
      <c r="AB65" s="2382"/>
      <c r="AC65" s="278"/>
      <c r="AD65" s="2383"/>
      <c r="AE65" s="277"/>
      <c r="AF65" s="2376"/>
      <c r="AG65" s="5">
        <v>4</v>
      </c>
      <c r="AH65" s="5">
        <v>128</v>
      </c>
      <c r="AI65" s="5">
        <v>4</v>
      </c>
      <c r="AJ65" s="5">
        <v>3</v>
      </c>
      <c r="AK65" s="5">
        <v>56</v>
      </c>
      <c r="AL65" s="5">
        <v>46</v>
      </c>
    </row>
    <row r="66" spans="1:38" ht="24.75" thickBot="1">
      <c r="A66" s="2387"/>
      <c r="B66" s="2387"/>
      <c r="C66" s="2254"/>
      <c r="D66" s="2254"/>
      <c r="E66" s="282"/>
      <c r="F66" s="282"/>
      <c r="G66" s="282"/>
      <c r="H66" s="282"/>
      <c r="I66" s="282"/>
      <c r="J66" s="282"/>
      <c r="K66" s="282"/>
      <c r="L66" s="282"/>
      <c r="M66" s="282"/>
      <c r="N66" s="282"/>
      <c r="O66" s="282"/>
      <c r="P66" s="282" t="s">
        <v>11296</v>
      </c>
      <c r="Q66" s="282" t="s">
        <v>1717</v>
      </c>
      <c r="R66" s="282" t="s">
        <v>130</v>
      </c>
      <c r="S66" s="2388" t="s">
        <v>3033</v>
      </c>
      <c r="T66" s="282" t="s">
        <v>1834</v>
      </c>
      <c r="U66" s="282" t="s">
        <v>2413</v>
      </c>
      <c r="V66" s="2420" t="s">
        <v>1254</v>
      </c>
      <c r="W66" s="2352" t="s">
        <v>89</v>
      </c>
      <c r="X66" s="2353" t="s">
        <v>11297</v>
      </c>
      <c r="Y66" s="2379"/>
      <c r="Z66" s="2379"/>
      <c r="AA66" s="2378"/>
      <c r="AB66" s="2401"/>
      <c r="AC66" s="2405"/>
      <c r="AD66" s="2402"/>
      <c r="AE66" s="2403"/>
      <c r="AF66" s="2380"/>
      <c r="AG66" s="5">
        <v>5</v>
      </c>
      <c r="AH66" s="5">
        <v>128</v>
      </c>
      <c r="AI66" s="5">
        <v>5</v>
      </c>
      <c r="AJ66" s="5">
        <v>2</v>
      </c>
      <c r="AK66" s="5">
        <v>57</v>
      </c>
      <c r="AL66" s="5">
        <v>45</v>
      </c>
    </row>
    <row r="67" spans="1:38" ht="23.25" thickBot="1">
      <c r="C67" s="2254"/>
      <c r="E67" s="282"/>
      <c r="F67" s="282"/>
      <c r="G67" s="282"/>
      <c r="H67" s="282"/>
      <c r="I67" s="282"/>
      <c r="J67" s="282"/>
      <c r="K67" s="282"/>
      <c r="L67" s="282"/>
      <c r="M67" s="282"/>
      <c r="N67" s="282"/>
      <c r="O67" s="282"/>
      <c r="P67" s="282"/>
      <c r="Q67" s="282"/>
      <c r="R67" s="282"/>
      <c r="S67" s="2410" t="s">
        <v>1255</v>
      </c>
      <c r="T67" s="2411" t="s">
        <v>6622</v>
      </c>
      <c r="U67" s="2331" t="s">
        <v>1852</v>
      </c>
      <c r="V67" s="2350" t="s">
        <v>11298</v>
      </c>
      <c r="W67" s="2350" t="s">
        <v>1321</v>
      </c>
      <c r="X67" s="282" t="s">
        <v>11299</v>
      </c>
      <c r="Y67" s="246"/>
      <c r="Z67" s="246"/>
      <c r="AA67" s="247"/>
      <c r="AB67" s="2382"/>
      <c r="AC67" s="278"/>
      <c r="AD67" s="2383"/>
      <c r="AE67" s="277"/>
      <c r="AF67" s="2376"/>
      <c r="AG67" s="5">
        <v>6</v>
      </c>
      <c r="AH67" s="5">
        <v>128</v>
      </c>
      <c r="AI67" s="5">
        <v>6</v>
      </c>
      <c r="AJ67" s="5">
        <v>1</v>
      </c>
      <c r="AK67" s="5">
        <v>58</v>
      </c>
      <c r="AL67" s="5">
        <v>44</v>
      </c>
    </row>
    <row r="68" spans="1:38" ht="23.25" thickBot="1">
      <c r="C68" s="2254"/>
      <c r="E68" s="282"/>
      <c r="F68" s="282"/>
      <c r="G68" s="282"/>
      <c r="H68" s="282"/>
      <c r="I68" s="282"/>
      <c r="J68" s="282"/>
      <c r="K68" s="282"/>
      <c r="L68" s="282"/>
      <c r="M68" s="282"/>
      <c r="N68" s="282"/>
      <c r="O68" s="282"/>
      <c r="P68" s="282"/>
      <c r="Q68" s="282"/>
      <c r="R68" s="282"/>
      <c r="S68" s="2354"/>
      <c r="T68" s="2332"/>
      <c r="U68" s="2355"/>
      <c r="V68" s="2273"/>
      <c r="W68" s="2273"/>
      <c r="X68" s="282"/>
      <c r="Y68" s="46"/>
      <c r="Z68" s="46"/>
      <c r="AA68" s="61"/>
      <c r="AB68" s="2384"/>
      <c r="AC68" s="60"/>
      <c r="AD68" s="55"/>
      <c r="AE68" s="50"/>
      <c r="AF68" s="122"/>
    </row>
    <row r="69" spans="1:38" ht="23.25" thickBot="1">
      <c r="C69" s="2254"/>
      <c r="E69" s="282"/>
      <c r="F69" s="282"/>
      <c r="G69" s="282"/>
      <c r="H69" s="282"/>
      <c r="I69" s="282"/>
      <c r="J69" s="282"/>
      <c r="K69" s="282"/>
      <c r="L69" s="282"/>
      <c r="M69" s="282"/>
      <c r="N69" s="282"/>
      <c r="O69" s="282"/>
      <c r="P69" s="282"/>
      <c r="Q69" s="2319" t="s">
        <v>1255</v>
      </c>
      <c r="R69" s="2320" t="s">
        <v>5917</v>
      </c>
      <c r="S69" s="2356" t="s">
        <v>11209</v>
      </c>
      <c r="T69" s="2357" t="s">
        <v>3221</v>
      </c>
      <c r="U69" s="2358" t="s">
        <v>11300</v>
      </c>
      <c r="V69" s="2400" t="s">
        <v>2977</v>
      </c>
      <c r="W69" s="285" t="s">
        <v>11079</v>
      </c>
      <c r="X69" s="285" t="s">
        <v>1912</v>
      </c>
      <c r="Y69" s="278"/>
      <c r="Z69" s="278"/>
      <c r="AA69" s="278"/>
      <c r="AB69" s="278"/>
      <c r="AC69" s="278"/>
      <c r="AD69" s="2383"/>
      <c r="AE69" s="277"/>
      <c r="AF69" s="2376"/>
      <c r="AG69" s="5">
        <v>1</v>
      </c>
      <c r="AH69" s="5">
        <v>129</v>
      </c>
      <c r="AI69" s="5">
        <v>1</v>
      </c>
      <c r="AJ69" s="5">
        <v>8</v>
      </c>
      <c r="AK69" s="5">
        <v>59</v>
      </c>
      <c r="AL69" s="5">
        <v>43</v>
      </c>
    </row>
    <row r="70" spans="1:38" ht="24.75" thickBot="1">
      <c r="C70" s="2254"/>
      <c r="E70" s="282"/>
      <c r="F70" s="282"/>
      <c r="G70" s="282"/>
      <c r="H70" s="282"/>
      <c r="I70" s="282"/>
      <c r="J70" s="282"/>
      <c r="K70" s="3403" t="s">
        <v>11301</v>
      </c>
      <c r="L70" s="3403"/>
      <c r="M70" s="3403"/>
      <c r="N70" s="3403"/>
      <c r="O70" s="3403"/>
      <c r="P70" s="3403"/>
      <c r="Q70" s="3403"/>
      <c r="R70" s="282" t="s">
        <v>168</v>
      </c>
      <c r="S70" s="282" t="s">
        <v>2312</v>
      </c>
      <c r="T70" s="282" t="s">
        <v>6748</v>
      </c>
      <c r="U70" s="282" t="s">
        <v>1273</v>
      </c>
      <c r="V70" s="2357" t="s">
        <v>3221</v>
      </c>
      <c r="W70" s="2358" t="s">
        <v>11300</v>
      </c>
      <c r="X70" s="2400" t="s">
        <v>2977</v>
      </c>
      <c r="Y70" s="2378"/>
      <c r="Z70" s="2378"/>
      <c r="AA70" s="2378"/>
      <c r="AB70" s="2401"/>
      <c r="AC70" s="2379"/>
      <c r="AD70" s="2402"/>
      <c r="AE70" s="2403"/>
      <c r="AF70" s="2380"/>
      <c r="AG70" s="5">
        <v>2</v>
      </c>
      <c r="AH70" s="5">
        <v>129</v>
      </c>
      <c r="AI70" s="5">
        <v>2</v>
      </c>
      <c r="AJ70" s="5">
        <v>7</v>
      </c>
      <c r="AK70" s="5">
        <v>60</v>
      </c>
      <c r="AL70" s="5">
        <v>42</v>
      </c>
    </row>
    <row r="71" spans="1:38" ht="21">
      <c r="C71" s="2254"/>
      <c r="E71" s="282"/>
      <c r="F71" s="282"/>
      <c r="G71" s="282"/>
      <c r="H71" s="282"/>
      <c r="I71" s="282"/>
      <c r="J71" s="282"/>
      <c r="K71" s="282"/>
      <c r="L71" s="282"/>
      <c r="M71" s="282"/>
      <c r="N71" s="282"/>
      <c r="O71" s="282"/>
      <c r="P71" s="282"/>
      <c r="Q71" s="282"/>
      <c r="R71" s="282"/>
      <c r="S71" s="282" t="s">
        <v>11302</v>
      </c>
      <c r="T71" s="282" t="s">
        <v>11303</v>
      </c>
      <c r="U71" s="282" t="s">
        <v>11304</v>
      </c>
      <c r="V71" s="282" t="s">
        <v>11305</v>
      </c>
      <c r="W71" s="282" t="s">
        <v>11306</v>
      </c>
      <c r="X71" s="282" t="s">
        <v>6622</v>
      </c>
      <c r="Y71" s="246"/>
      <c r="Z71" s="246"/>
      <c r="AA71" s="246"/>
      <c r="AB71" s="2382"/>
      <c r="AC71" s="246"/>
      <c r="AD71" s="2383"/>
      <c r="AE71" s="277"/>
      <c r="AF71" s="2376"/>
      <c r="AG71" s="5">
        <v>3</v>
      </c>
      <c r="AH71" s="5">
        <v>129</v>
      </c>
      <c r="AI71" s="5">
        <v>3</v>
      </c>
      <c r="AJ71" s="5">
        <v>6</v>
      </c>
      <c r="AK71" s="5">
        <v>61</v>
      </c>
      <c r="AL71" s="5">
        <v>41</v>
      </c>
    </row>
    <row r="72" spans="1:38" ht="21.75" thickBot="1">
      <c r="C72" s="2254"/>
      <c r="E72" s="282"/>
      <c r="F72" s="282"/>
      <c r="G72" s="282"/>
      <c r="H72" s="282"/>
      <c r="I72" s="282"/>
      <c r="J72" s="282"/>
      <c r="K72" s="282"/>
      <c r="L72" s="282"/>
      <c r="M72" s="282"/>
      <c r="N72" s="282"/>
      <c r="O72" s="282"/>
      <c r="P72" s="282"/>
      <c r="Q72" s="282"/>
      <c r="R72" s="282"/>
      <c r="S72" s="282"/>
      <c r="T72" s="282" t="s">
        <v>247</v>
      </c>
      <c r="U72" s="282" t="s">
        <v>11307</v>
      </c>
      <c r="V72" s="282" t="s">
        <v>11308</v>
      </c>
      <c r="W72" s="282" t="s">
        <v>376</v>
      </c>
      <c r="X72" s="282" t="s">
        <v>89</v>
      </c>
      <c r="Y72" s="246"/>
      <c r="Z72" s="246"/>
      <c r="AA72" s="246"/>
      <c r="AB72" s="2382"/>
      <c r="AC72" s="246"/>
      <c r="AD72" s="2383"/>
      <c r="AE72" s="277"/>
      <c r="AF72" s="2376"/>
      <c r="AG72" s="5">
        <v>4</v>
      </c>
      <c r="AH72" s="5">
        <v>129</v>
      </c>
      <c r="AI72" s="5">
        <v>4</v>
      </c>
      <c r="AJ72" s="5">
        <v>5</v>
      </c>
      <c r="AK72" s="5">
        <v>62</v>
      </c>
      <c r="AL72" s="5">
        <v>40</v>
      </c>
    </row>
    <row r="73" spans="1:38" ht="24" thickTop="1" thickBot="1">
      <c r="C73" s="2254"/>
      <c r="D73" s="2254"/>
      <c r="E73" s="282"/>
      <c r="F73" s="282"/>
      <c r="G73" s="282"/>
      <c r="H73" s="282"/>
      <c r="I73" s="282"/>
      <c r="J73" s="282"/>
      <c r="K73" s="282"/>
      <c r="L73" s="282"/>
      <c r="M73" s="282"/>
      <c r="N73" s="282"/>
      <c r="O73" s="282"/>
      <c r="P73" s="282"/>
      <c r="Q73" s="282"/>
      <c r="R73" s="282"/>
      <c r="S73" s="2421" t="s">
        <v>122</v>
      </c>
      <c r="T73" s="2280" t="s">
        <v>2173</v>
      </c>
      <c r="U73" s="2281" t="s">
        <v>130</v>
      </c>
      <c r="V73" s="282" t="s">
        <v>822</v>
      </c>
      <c r="W73" s="282" t="s">
        <v>5439</v>
      </c>
      <c r="X73" s="2360" t="s">
        <v>2141</v>
      </c>
      <c r="Y73" s="246"/>
      <c r="Z73" s="246"/>
      <c r="AA73" s="246"/>
      <c r="AB73" s="2382"/>
      <c r="AC73" s="246"/>
      <c r="AD73" s="2383"/>
      <c r="AE73" s="277"/>
      <c r="AF73" s="2376"/>
      <c r="AG73" s="5">
        <v>5</v>
      </c>
      <c r="AH73" s="5">
        <v>129</v>
      </c>
      <c r="AI73" s="5">
        <v>5</v>
      </c>
      <c r="AJ73" s="5">
        <v>4</v>
      </c>
      <c r="AK73" s="5">
        <v>63</v>
      </c>
      <c r="AL73" s="5">
        <v>39</v>
      </c>
    </row>
    <row r="74" spans="1:38" ht="21.75" thickTop="1">
      <c r="C74" s="2254"/>
      <c r="E74" s="282"/>
      <c r="F74" s="282"/>
      <c r="G74" s="282"/>
      <c r="H74" s="282"/>
      <c r="I74" s="282"/>
      <c r="J74" s="282"/>
      <c r="K74" s="282"/>
      <c r="L74" s="282"/>
      <c r="M74" s="282"/>
      <c r="N74" s="282"/>
      <c r="O74" s="282"/>
      <c r="P74" s="282"/>
      <c r="Q74" s="282"/>
      <c r="R74" s="282"/>
      <c r="S74" s="282" t="s">
        <v>11309</v>
      </c>
      <c r="T74" s="282" t="s">
        <v>11310</v>
      </c>
      <c r="U74" s="282" t="s">
        <v>11311</v>
      </c>
      <c r="V74" s="282" t="s">
        <v>11312</v>
      </c>
      <c r="W74" s="282" t="s">
        <v>2444</v>
      </c>
      <c r="X74" s="282" t="s">
        <v>2155</v>
      </c>
      <c r="Y74" s="246"/>
      <c r="Z74" s="246"/>
      <c r="AA74" s="246"/>
      <c r="AB74" s="2382"/>
      <c r="AC74" s="246"/>
      <c r="AD74" s="2383"/>
      <c r="AE74" s="277"/>
      <c r="AF74" s="2376"/>
      <c r="AG74" s="5">
        <v>6</v>
      </c>
      <c r="AH74" s="5">
        <v>129</v>
      </c>
      <c r="AI74" s="5">
        <v>6</v>
      </c>
      <c r="AJ74" s="5">
        <v>3</v>
      </c>
      <c r="AK74" s="5">
        <v>64</v>
      </c>
      <c r="AL74" s="5">
        <v>38</v>
      </c>
    </row>
    <row r="75" spans="1:38" ht="21">
      <c r="C75" s="2254"/>
      <c r="E75" s="282"/>
      <c r="F75" s="282"/>
      <c r="G75" s="282"/>
      <c r="H75" s="282"/>
      <c r="I75" s="282"/>
      <c r="J75" s="282"/>
      <c r="K75" s="282"/>
      <c r="L75" s="282"/>
      <c r="M75" s="282"/>
      <c r="N75" s="282"/>
      <c r="O75" s="282"/>
      <c r="P75" s="282"/>
      <c r="Q75" s="282"/>
      <c r="R75" s="282"/>
      <c r="S75" s="282" t="s">
        <v>11313</v>
      </c>
      <c r="T75" s="282" t="s">
        <v>11314</v>
      </c>
      <c r="U75" s="282" t="s">
        <v>11315</v>
      </c>
      <c r="V75" s="282" t="s">
        <v>11316</v>
      </c>
      <c r="W75" s="282" t="s">
        <v>1154</v>
      </c>
      <c r="X75" s="282" t="s">
        <v>11220</v>
      </c>
      <c r="Y75" s="246"/>
      <c r="Z75" s="246"/>
      <c r="AA75" s="246"/>
      <c r="AB75" s="2382"/>
      <c r="AC75" s="246"/>
      <c r="AD75" s="2383"/>
      <c r="AE75" s="277"/>
      <c r="AF75" s="2376"/>
      <c r="AG75" s="5">
        <v>7</v>
      </c>
      <c r="AH75" s="5">
        <v>129</v>
      </c>
      <c r="AI75" s="5">
        <v>7</v>
      </c>
      <c r="AJ75" s="5">
        <v>2</v>
      </c>
      <c r="AK75" s="5">
        <v>65</v>
      </c>
      <c r="AL75" s="5">
        <v>37</v>
      </c>
    </row>
    <row r="76" spans="1:38" ht="24">
      <c r="C76" s="2254"/>
      <c r="E76" s="282"/>
      <c r="F76" s="3401" t="s">
        <v>11317</v>
      </c>
      <c r="G76" s="3401"/>
      <c r="H76" s="3401"/>
      <c r="I76" s="3401"/>
      <c r="J76" s="3401"/>
      <c r="K76" s="3401"/>
      <c r="L76" s="3401"/>
      <c r="M76" s="3401"/>
      <c r="N76" s="282"/>
      <c r="O76" s="2395" t="s">
        <v>89</v>
      </c>
      <c r="P76" s="2395" t="s">
        <v>2052</v>
      </c>
      <c r="Q76" s="282" t="s">
        <v>11318</v>
      </c>
      <c r="R76" s="2322" t="s">
        <v>11319</v>
      </c>
      <c r="S76" s="282" t="s">
        <v>11320</v>
      </c>
      <c r="T76" s="282" t="s">
        <v>89</v>
      </c>
      <c r="U76" s="2322" t="s">
        <v>11321</v>
      </c>
      <c r="V76" s="282" t="s">
        <v>11322</v>
      </c>
      <c r="W76" s="282" t="s">
        <v>179</v>
      </c>
      <c r="X76" s="282" t="s">
        <v>1309</v>
      </c>
      <c r="Y76" s="246"/>
      <c r="Z76" s="246"/>
      <c r="AA76" s="246"/>
      <c r="AB76" s="2382"/>
      <c r="AC76" s="246"/>
      <c r="AD76" s="2383"/>
      <c r="AE76" s="277"/>
      <c r="AF76" s="2376"/>
      <c r="AG76" s="5">
        <v>8</v>
      </c>
      <c r="AH76" s="5">
        <v>129</v>
      </c>
      <c r="AI76" s="5">
        <v>8</v>
      </c>
      <c r="AJ76" s="5">
        <v>1</v>
      </c>
      <c r="AK76" s="5">
        <v>66</v>
      </c>
      <c r="AL76" s="5">
        <v>36</v>
      </c>
    </row>
    <row r="77" spans="1:38" ht="22.5">
      <c r="C77" s="2254"/>
      <c r="E77" s="282"/>
      <c r="F77" s="282"/>
      <c r="G77" s="282"/>
      <c r="H77" s="282"/>
      <c r="I77" s="282"/>
      <c r="J77" s="282"/>
      <c r="K77" s="282"/>
      <c r="L77" s="282"/>
      <c r="M77" s="282"/>
      <c r="N77" s="282"/>
      <c r="O77" s="282"/>
      <c r="P77" s="282"/>
      <c r="Q77" s="282"/>
      <c r="R77" s="2301"/>
      <c r="S77" s="282"/>
      <c r="T77" s="282"/>
      <c r="U77" s="2301"/>
      <c r="V77" s="282"/>
      <c r="W77" s="282"/>
      <c r="X77" s="282"/>
      <c r="Y77" s="46"/>
      <c r="Z77" s="46"/>
      <c r="AA77" s="46"/>
      <c r="AB77" s="2384"/>
      <c r="AC77" s="46"/>
      <c r="AD77" s="55"/>
      <c r="AE77" s="50"/>
      <c r="AF77" s="122"/>
    </row>
    <row r="78" spans="1:38" ht="21">
      <c r="C78" s="2254"/>
      <c r="E78" s="282"/>
      <c r="F78" s="282"/>
      <c r="G78" s="282"/>
      <c r="H78" s="282"/>
      <c r="I78" s="282"/>
      <c r="J78" s="282"/>
      <c r="K78" s="282"/>
      <c r="L78" s="282"/>
      <c r="M78" s="282"/>
      <c r="N78" s="282"/>
      <c r="O78" s="282"/>
      <c r="P78" s="282"/>
      <c r="Q78" s="282"/>
      <c r="R78" s="282"/>
      <c r="S78" s="282"/>
      <c r="T78" s="282" t="s">
        <v>89</v>
      </c>
      <c r="U78" s="282" t="s">
        <v>6234</v>
      </c>
      <c r="V78" s="282" t="s">
        <v>11058</v>
      </c>
      <c r="W78" s="285" t="s">
        <v>11079</v>
      </c>
      <c r="X78" s="285" t="s">
        <v>1912</v>
      </c>
      <c r="Y78" s="246"/>
      <c r="Z78" s="246"/>
      <c r="AA78" s="246"/>
      <c r="AB78" s="2382"/>
      <c r="AC78" s="246"/>
      <c r="AD78" s="2383"/>
      <c r="AE78" s="277"/>
      <c r="AF78" s="2376"/>
      <c r="AG78" s="5">
        <v>1</v>
      </c>
      <c r="AH78" s="5">
        <v>130</v>
      </c>
      <c r="AI78" s="5">
        <v>1</v>
      </c>
      <c r="AJ78" s="5">
        <v>8</v>
      </c>
      <c r="AK78" s="5">
        <v>67</v>
      </c>
      <c r="AL78" s="5">
        <v>35</v>
      </c>
    </row>
    <row r="79" spans="1:38" ht="21">
      <c r="C79" s="2254"/>
      <c r="E79" s="282"/>
      <c r="F79" s="282"/>
      <c r="G79" s="282"/>
      <c r="H79" s="282"/>
      <c r="I79" s="282"/>
      <c r="J79" s="282"/>
      <c r="K79" s="282"/>
      <c r="L79" s="282"/>
      <c r="M79" s="282"/>
      <c r="N79" s="282"/>
      <c r="O79" s="282"/>
      <c r="P79" s="282"/>
      <c r="Q79" s="282" t="s">
        <v>1846</v>
      </c>
      <c r="R79" s="282" t="s">
        <v>367</v>
      </c>
      <c r="S79" s="282" t="s">
        <v>11323</v>
      </c>
      <c r="T79" s="282" t="s">
        <v>11062</v>
      </c>
      <c r="U79" s="282" t="s">
        <v>11324</v>
      </c>
      <c r="V79" s="282" t="s">
        <v>11060</v>
      </c>
      <c r="W79" s="282" t="s">
        <v>2609</v>
      </c>
      <c r="X79" s="282" t="s">
        <v>112</v>
      </c>
      <c r="Y79" s="246"/>
      <c r="Z79" s="246"/>
      <c r="AA79" s="246"/>
      <c r="AB79" s="2382"/>
      <c r="AC79" s="246"/>
      <c r="AD79" s="2383"/>
      <c r="AE79" s="277"/>
      <c r="AF79" s="2376"/>
      <c r="AG79" s="5">
        <v>2</v>
      </c>
      <c r="AH79" s="5">
        <v>130</v>
      </c>
      <c r="AI79" s="5">
        <v>2</v>
      </c>
      <c r="AJ79" s="5">
        <v>7</v>
      </c>
      <c r="AK79" s="5">
        <v>68</v>
      </c>
      <c r="AL79" s="5">
        <v>34</v>
      </c>
    </row>
    <row r="80" spans="1:38" ht="22.5">
      <c r="C80" s="2254"/>
      <c r="E80" s="282"/>
      <c r="F80" s="282"/>
      <c r="G80" s="282"/>
      <c r="H80" s="282"/>
      <c r="I80" s="282"/>
      <c r="J80" s="282"/>
      <c r="K80" s="282"/>
      <c r="L80" s="282"/>
      <c r="M80" s="282"/>
      <c r="N80" s="282"/>
      <c r="O80" s="282"/>
      <c r="P80" s="282"/>
      <c r="Q80" s="282"/>
      <c r="R80" s="282" t="s">
        <v>8363</v>
      </c>
      <c r="S80" s="282" t="s">
        <v>183</v>
      </c>
      <c r="T80" s="282" t="s">
        <v>112</v>
      </c>
      <c r="U80" s="282" t="s">
        <v>3051</v>
      </c>
      <c r="V80" s="2297" t="s">
        <v>11325</v>
      </c>
      <c r="W80" s="282" t="s">
        <v>11326</v>
      </c>
      <c r="X80" s="282" t="s">
        <v>6802</v>
      </c>
      <c r="Y80" s="246"/>
      <c r="Z80" s="246"/>
      <c r="AA80" s="246"/>
      <c r="AB80" s="2382"/>
      <c r="AC80" s="246"/>
      <c r="AD80" s="2383"/>
      <c r="AE80" s="277"/>
      <c r="AF80" s="2376"/>
      <c r="AG80" s="5">
        <v>3</v>
      </c>
      <c r="AH80" s="5">
        <v>130</v>
      </c>
      <c r="AI80" s="5">
        <v>3</v>
      </c>
      <c r="AJ80" s="5">
        <v>6</v>
      </c>
      <c r="AK80" s="5">
        <v>69</v>
      </c>
      <c r="AL80" s="5">
        <v>33</v>
      </c>
    </row>
    <row r="81" spans="3:38" ht="21">
      <c r="C81" s="2254"/>
      <c r="E81" s="282"/>
      <c r="F81" s="282"/>
      <c r="G81" s="282"/>
      <c r="H81" s="282"/>
      <c r="I81" s="282"/>
      <c r="J81" s="282"/>
      <c r="K81" s="282"/>
      <c r="L81" s="282"/>
      <c r="M81" s="282"/>
      <c r="N81" s="282"/>
      <c r="O81" s="282"/>
      <c r="P81" s="282"/>
      <c r="Q81" s="282"/>
      <c r="R81" s="282"/>
      <c r="S81" s="282"/>
      <c r="T81" s="282" t="s">
        <v>11327</v>
      </c>
      <c r="U81" s="282" t="s">
        <v>373</v>
      </c>
      <c r="V81" s="282" t="s">
        <v>11066</v>
      </c>
      <c r="W81" s="282" t="s">
        <v>162</v>
      </c>
      <c r="X81" s="282" t="s">
        <v>6576</v>
      </c>
      <c r="Y81" s="246"/>
      <c r="Z81" s="246"/>
      <c r="AA81" s="246"/>
      <c r="AB81" s="2382"/>
      <c r="AC81" s="246"/>
      <c r="AD81" s="2383"/>
      <c r="AE81" s="277"/>
      <c r="AF81" s="2376"/>
      <c r="AG81" s="5">
        <v>4</v>
      </c>
      <c r="AH81" s="5">
        <v>130</v>
      </c>
      <c r="AI81" s="5">
        <v>4</v>
      </c>
      <c r="AJ81" s="5">
        <v>5</v>
      </c>
      <c r="AK81" s="5">
        <v>70</v>
      </c>
      <c r="AL81" s="5">
        <v>32</v>
      </c>
    </row>
    <row r="82" spans="3:38" ht="22.5">
      <c r="C82" s="2254"/>
      <c r="E82" s="282"/>
      <c r="F82" s="282"/>
      <c r="G82" s="282"/>
      <c r="H82" s="282"/>
      <c r="I82" s="282"/>
      <c r="J82" s="282"/>
      <c r="K82" s="282"/>
      <c r="L82" s="282"/>
      <c r="M82" s="282"/>
      <c r="N82" s="282"/>
      <c r="O82" s="282"/>
      <c r="P82" s="282"/>
      <c r="Q82" s="282"/>
      <c r="R82" s="282"/>
      <c r="S82" s="282" t="s">
        <v>11328</v>
      </c>
      <c r="T82" s="282" t="s">
        <v>11070</v>
      </c>
      <c r="U82" s="2273" t="s">
        <v>1715</v>
      </c>
      <c r="V82" s="282" t="s">
        <v>11329</v>
      </c>
      <c r="W82" s="282" t="s">
        <v>89</v>
      </c>
      <c r="X82" s="282" t="s">
        <v>11330</v>
      </c>
      <c r="Y82" s="246"/>
      <c r="Z82" s="246"/>
      <c r="AA82" s="246"/>
      <c r="AB82" s="2382"/>
      <c r="AC82" s="246"/>
      <c r="AD82" s="2383"/>
      <c r="AE82" s="277"/>
      <c r="AF82" s="2376"/>
      <c r="AG82" s="5">
        <v>5</v>
      </c>
      <c r="AH82" s="5">
        <v>130</v>
      </c>
      <c r="AI82" s="5">
        <v>5</v>
      </c>
      <c r="AJ82" s="5">
        <v>4</v>
      </c>
      <c r="AK82" s="5">
        <v>71</v>
      </c>
      <c r="AL82" s="5">
        <v>31</v>
      </c>
    </row>
    <row r="83" spans="3:38" ht="24.75" thickBot="1">
      <c r="C83" s="2254"/>
      <c r="E83" s="282"/>
      <c r="F83" s="282"/>
      <c r="G83" s="282"/>
      <c r="H83" s="282"/>
      <c r="I83" s="282"/>
      <c r="J83" s="282"/>
      <c r="K83" s="282"/>
      <c r="L83" s="282"/>
      <c r="M83" s="282"/>
      <c r="N83" s="282"/>
      <c r="O83" s="282"/>
      <c r="P83" s="282"/>
      <c r="Q83" s="282"/>
      <c r="R83" s="282"/>
      <c r="S83" s="282" t="s">
        <v>2720</v>
      </c>
      <c r="T83" s="2297" t="s">
        <v>11331</v>
      </c>
      <c r="U83" s="282" t="s">
        <v>2720</v>
      </c>
      <c r="V83" s="2297" t="s">
        <v>11332</v>
      </c>
      <c r="W83" s="282" t="s">
        <v>2240</v>
      </c>
      <c r="X83" s="2273" t="s">
        <v>1715</v>
      </c>
      <c r="Y83" s="2379"/>
      <c r="Z83" s="2379"/>
      <c r="AA83" s="2379"/>
      <c r="AB83" s="2401"/>
      <c r="AC83" s="2379"/>
      <c r="AD83" s="2402"/>
      <c r="AE83" s="2403"/>
      <c r="AF83" s="2380"/>
      <c r="AG83" s="5">
        <v>6</v>
      </c>
      <c r="AH83" s="5">
        <v>130</v>
      </c>
      <c r="AI83" s="5">
        <v>6</v>
      </c>
      <c r="AJ83" s="5">
        <v>3</v>
      </c>
      <c r="AK83" s="5">
        <v>72</v>
      </c>
      <c r="AL83" s="5">
        <v>30</v>
      </c>
    </row>
    <row r="84" spans="3:38" ht="23.25" thickBot="1">
      <c r="C84" s="2254"/>
      <c r="E84" s="282"/>
      <c r="F84" s="282"/>
      <c r="G84" s="282"/>
      <c r="H84" s="282"/>
      <c r="I84" s="282"/>
      <c r="J84" s="282"/>
      <c r="K84" s="282"/>
      <c r="L84" s="282"/>
      <c r="M84" s="282"/>
      <c r="N84" s="282" t="s">
        <v>8499</v>
      </c>
      <c r="O84" s="282" t="s">
        <v>1261</v>
      </c>
      <c r="P84" s="282" t="s">
        <v>5567</v>
      </c>
      <c r="Q84" s="282" t="s">
        <v>11075</v>
      </c>
      <c r="R84" s="282" t="s">
        <v>89</v>
      </c>
      <c r="S84" s="282" t="s">
        <v>6676</v>
      </c>
      <c r="T84" s="282" t="s">
        <v>6576</v>
      </c>
      <c r="U84" s="2361" t="s">
        <v>89</v>
      </c>
      <c r="V84" s="2362" t="s">
        <v>11122</v>
      </c>
      <c r="W84" s="2363" t="s">
        <v>1255</v>
      </c>
      <c r="X84" s="2364" t="s">
        <v>3117</v>
      </c>
      <c r="Y84" s="2376"/>
      <c r="Z84" s="2376"/>
      <c r="AA84" s="2376"/>
      <c r="AB84" s="2376"/>
      <c r="AC84" s="2376"/>
      <c r="AD84" s="2376"/>
      <c r="AE84" s="2376"/>
      <c r="AF84" s="2376"/>
      <c r="AG84" s="5">
        <v>7</v>
      </c>
      <c r="AH84" s="5">
        <v>130</v>
      </c>
      <c r="AI84" s="5">
        <v>7</v>
      </c>
      <c r="AJ84" s="5">
        <v>2</v>
      </c>
      <c r="AK84" s="5">
        <v>73</v>
      </c>
      <c r="AL84" s="5">
        <v>29</v>
      </c>
    </row>
    <row r="85" spans="3:38" ht="21">
      <c r="C85" s="2254"/>
      <c r="E85" s="282"/>
      <c r="F85" s="282"/>
      <c r="G85" s="282"/>
      <c r="H85" s="282"/>
      <c r="I85" s="282"/>
      <c r="J85" s="282"/>
      <c r="K85" s="282"/>
      <c r="L85" s="282"/>
      <c r="M85" s="282"/>
      <c r="N85" s="282"/>
      <c r="O85" s="282"/>
      <c r="P85" s="282"/>
      <c r="Q85" s="282"/>
      <c r="R85" s="282"/>
      <c r="S85" s="282" t="s">
        <v>11333</v>
      </c>
      <c r="T85" s="282" t="s">
        <v>9265</v>
      </c>
      <c r="U85" s="282" t="s">
        <v>1255</v>
      </c>
      <c r="V85" s="282" t="s">
        <v>11156</v>
      </c>
      <c r="W85" s="282" t="s">
        <v>2724</v>
      </c>
      <c r="X85" s="282" t="s">
        <v>847</v>
      </c>
      <c r="Y85" s="246"/>
      <c r="Z85" s="246"/>
      <c r="AA85" s="246"/>
      <c r="AB85" s="2382"/>
      <c r="AC85" s="246"/>
      <c r="AD85" s="2383"/>
      <c r="AE85" s="277"/>
      <c r="AF85" s="2376"/>
      <c r="AG85" s="5">
        <v>8</v>
      </c>
      <c r="AH85" s="5">
        <v>130</v>
      </c>
      <c r="AI85" s="5">
        <v>8</v>
      </c>
      <c r="AJ85" s="5">
        <v>1</v>
      </c>
      <c r="AK85" s="5">
        <v>74</v>
      </c>
      <c r="AL85" s="5">
        <v>28</v>
      </c>
    </row>
    <row r="86" spans="3:38" ht="21.75" thickBot="1">
      <c r="C86" s="2254"/>
      <c r="E86" s="282"/>
      <c r="F86" s="282"/>
      <c r="G86" s="282"/>
      <c r="H86" s="282"/>
      <c r="I86" s="282"/>
      <c r="J86" s="282"/>
      <c r="K86" s="282"/>
      <c r="L86" s="282"/>
      <c r="M86" s="282"/>
      <c r="N86" s="282"/>
      <c r="O86" s="282"/>
      <c r="P86" s="282"/>
      <c r="Q86" s="282"/>
      <c r="R86" s="282"/>
      <c r="S86" s="282"/>
      <c r="T86" s="282"/>
      <c r="U86" s="282"/>
      <c r="V86" s="282"/>
      <c r="W86" s="282"/>
      <c r="X86" s="282"/>
      <c r="Y86" s="46"/>
      <c r="Z86" s="46"/>
      <c r="AA86" s="46"/>
      <c r="AB86" s="2384"/>
      <c r="AC86" s="46"/>
      <c r="AD86" s="55"/>
      <c r="AE86" s="50"/>
      <c r="AF86" s="122"/>
    </row>
    <row r="87" spans="3:38" ht="23.25" thickBot="1">
      <c r="C87" s="2254"/>
      <c r="E87" s="282"/>
      <c r="F87" s="282"/>
      <c r="G87" s="282"/>
      <c r="H87" s="282"/>
      <c r="I87" s="282"/>
      <c r="J87" s="282" t="s">
        <v>104</v>
      </c>
      <c r="K87" s="282" t="s">
        <v>11334</v>
      </c>
      <c r="L87" s="282" t="s">
        <v>11335</v>
      </c>
      <c r="M87" s="282" t="s">
        <v>1785</v>
      </c>
      <c r="N87" s="282" t="s">
        <v>6821</v>
      </c>
      <c r="O87" s="282" t="s">
        <v>1214</v>
      </c>
      <c r="P87" s="282" t="s">
        <v>11336</v>
      </c>
      <c r="Q87" s="282" t="s">
        <v>6821</v>
      </c>
      <c r="R87" s="282" t="s">
        <v>812</v>
      </c>
      <c r="S87" s="282" t="s">
        <v>7457</v>
      </c>
      <c r="T87" s="282" t="s">
        <v>6748</v>
      </c>
      <c r="U87" s="282" t="s">
        <v>89</v>
      </c>
      <c r="V87" s="2304" t="s">
        <v>136</v>
      </c>
      <c r="W87" s="285" t="s">
        <v>11079</v>
      </c>
      <c r="X87" s="285" t="s">
        <v>1912</v>
      </c>
      <c r="Y87" s="246"/>
      <c r="Z87" s="246"/>
      <c r="AA87" s="246"/>
      <c r="AB87" s="2382"/>
      <c r="AC87" s="246"/>
      <c r="AD87" s="2383"/>
      <c r="AE87" s="277"/>
      <c r="AF87" s="2376"/>
      <c r="AG87" s="5">
        <v>1</v>
      </c>
      <c r="AH87" s="5">
        <v>131</v>
      </c>
      <c r="AI87" s="5">
        <v>1</v>
      </c>
      <c r="AJ87" s="5">
        <v>3</v>
      </c>
      <c r="AK87" s="5">
        <v>75</v>
      </c>
      <c r="AL87" s="5">
        <v>27</v>
      </c>
    </row>
    <row r="88" spans="3:38" ht="23.25" thickBot="1">
      <c r="C88" s="2254"/>
      <c r="E88" s="282"/>
      <c r="F88" s="282"/>
      <c r="G88" s="282"/>
      <c r="H88" s="282"/>
      <c r="I88" s="282"/>
      <c r="J88" s="282"/>
      <c r="K88" s="282"/>
      <c r="L88" s="282"/>
      <c r="M88" s="282"/>
      <c r="N88" s="2273" t="s">
        <v>1715</v>
      </c>
      <c r="O88" s="282" t="s">
        <v>141</v>
      </c>
      <c r="P88" s="282" t="s">
        <v>11337</v>
      </c>
      <c r="Q88" s="282" t="s">
        <v>8429</v>
      </c>
      <c r="R88" s="282" t="s">
        <v>141</v>
      </c>
      <c r="S88" s="282" t="s">
        <v>11337</v>
      </c>
      <c r="T88" s="2273" t="s">
        <v>1715</v>
      </c>
      <c r="U88" s="282" t="s">
        <v>11338</v>
      </c>
      <c r="V88" s="282" t="s">
        <v>6476</v>
      </c>
      <c r="W88" s="282" t="s">
        <v>152</v>
      </c>
      <c r="X88" s="282" t="s">
        <v>6802</v>
      </c>
      <c r="Y88" s="246"/>
      <c r="Z88" s="246"/>
      <c r="AA88" s="246"/>
      <c r="AB88" s="2382"/>
      <c r="AC88" s="246"/>
      <c r="AD88" s="2383"/>
      <c r="AE88" s="277"/>
      <c r="AF88" s="2376"/>
      <c r="AG88" s="5">
        <v>2</v>
      </c>
      <c r="AH88" s="5">
        <v>131</v>
      </c>
      <c r="AI88" s="5">
        <v>2</v>
      </c>
      <c r="AJ88" s="5">
        <v>2</v>
      </c>
      <c r="AK88" s="5">
        <v>76</v>
      </c>
      <c r="AL88" s="5">
        <v>26</v>
      </c>
    </row>
    <row r="89" spans="3:38" ht="23.25" thickBot="1">
      <c r="C89" s="2254"/>
      <c r="E89" s="282"/>
      <c r="F89" s="282"/>
      <c r="G89" s="282"/>
      <c r="H89" s="282"/>
      <c r="I89" s="282"/>
      <c r="J89" s="282"/>
      <c r="K89" s="282"/>
      <c r="L89" s="282"/>
      <c r="M89" s="282"/>
      <c r="N89" s="282"/>
      <c r="O89" s="282"/>
      <c r="P89" s="282"/>
      <c r="Q89" s="282"/>
      <c r="R89" s="2365" t="s">
        <v>1155</v>
      </c>
      <c r="S89" s="2366" t="s">
        <v>11160</v>
      </c>
      <c r="T89" s="2367" t="s">
        <v>8698</v>
      </c>
      <c r="U89" s="2361" t="s">
        <v>89</v>
      </c>
      <c r="V89" s="2362" t="s">
        <v>11122</v>
      </c>
      <c r="W89" s="2363" t="s">
        <v>1255</v>
      </c>
      <c r="X89" s="2364" t="s">
        <v>3117</v>
      </c>
      <c r="Y89" s="2383"/>
      <c r="Z89" s="2383"/>
      <c r="AA89" s="2383"/>
      <c r="AB89" s="2383"/>
      <c r="AC89" s="2383"/>
      <c r="AD89" s="2383"/>
      <c r="AE89" s="277"/>
      <c r="AF89" s="2376"/>
      <c r="AG89" s="5">
        <v>3</v>
      </c>
      <c r="AH89" s="5">
        <v>131</v>
      </c>
      <c r="AI89" s="5">
        <v>3</v>
      </c>
      <c r="AJ89" s="5">
        <v>1</v>
      </c>
      <c r="AK89" s="5">
        <v>77</v>
      </c>
      <c r="AL89" s="5">
        <v>25</v>
      </c>
    </row>
    <row r="90" spans="3:38" ht="22.5">
      <c r="C90" s="2254"/>
      <c r="E90" s="282"/>
      <c r="F90" s="282"/>
      <c r="G90" s="282"/>
      <c r="H90" s="282"/>
      <c r="I90" s="282"/>
      <c r="J90" s="282"/>
      <c r="K90" s="282"/>
      <c r="L90" s="282"/>
      <c r="M90" s="282"/>
      <c r="N90" s="282"/>
      <c r="O90" s="282"/>
      <c r="P90" s="282"/>
      <c r="Q90" s="282"/>
      <c r="R90" s="282"/>
      <c r="S90" s="282"/>
      <c r="T90" s="282"/>
      <c r="U90" s="2368"/>
      <c r="V90" s="2368"/>
      <c r="W90" s="2369"/>
      <c r="X90" s="2369"/>
      <c r="Y90" s="122"/>
      <c r="Z90" s="122"/>
      <c r="AA90" s="122"/>
      <c r="AB90" s="122"/>
      <c r="AC90" s="122"/>
      <c r="AD90" s="122"/>
      <c r="AE90" s="122"/>
      <c r="AF90" s="122"/>
    </row>
    <row r="91" spans="3:38" ht="22.5">
      <c r="C91" s="2254"/>
      <c r="E91" s="282"/>
      <c r="F91" s="282"/>
      <c r="G91" s="282"/>
      <c r="H91" s="282"/>
      <c r="I91" s="282"/>
      <c r="J91" s="282"/>
      <c r="K91" s="282"/>
      <c r="L91" s="282"/>
      <c r="M91" s="282"/>
      <c r="N91" s="282"/>
      <c r="O91" s="282"/>
      <c r="P91" s="282"/>
      <c r="Q91" s="282" t="s">
        <v>11080</v>
      </c>
      <c r="R91" s="282" t="s">
        <v>6621</v>
      </c>
      <c r="S91" s="282" t="s">
        <v>106</v>
      </c>
      <c r="T91" s="2311" t="s">
        <v>136</v>
      </c>
      <c r="U91" s="282" t="s">
        <v>89</v>
      </c>
      <c r="V91" s="282" t="s">
        <v>11339</v>
      </c>
      <c r="W91" s="285" t="s">
        <v>11079</v>
      </c>
      <c r="X91" s="285" t="s">
        <v>1912</v>
      </c>
      <c r="Y91" s="246"/>
      <c r="Z91" s="246"/>
      <c r="AA91" s="246"/>
      <c r="AB91" s="2382"/>
      <c r="AC91" s="246"/>
      <c r="AD91" s="246"/>
      <c r="AE91" s="277"/>
      <c r="AF91" s="246"/>
      <c r="AG91" s="5">
        <v>1</v>
      </c>
      <c r="AH91" s="5">
        <v>132</v>
      </c>
      <c r="AI91" s="5">
        <v>1</v>
      </c>
      <c r="AJ91" s="5">
        <v>18</v>
      </c>
      <c r="AK91" s="5">
        <v>78</v>
      </c>
      <c r="AL91" s="5">
        <v>24</v>
      </c>
    </row>
    <row r="92" spans="3:38" ht="21">
      <c r="C92" s="2254"/>
      <c r="E92" s="282"/>
      <c r="F92" s="282"/>
      <c r="G92" s="282"/>
      <c r="H92" s="282"/>
      <c r="I92" s="282"/>
      <c r="J92" s="282"/>
      <c r="K92" s="282"/>
      <c r="L92" s="282"/>
      <c r="M92" s="282"/>
      <c r="N92" s="282"/>
      <c r="O92" s="282"/>
      <c r="P92" s="282"/>
      <c r="Q92" s="282"/>
      <c r="R92" s="282"/>
      <c r="S92" s="282" t="s">
        <v>1262</v>
      </c>
      <c r="T92" s="282" t="s">
        <v>11084</v>
      </c>
      <c r="U92" s="282" t="s">
        <v>2976</v>
      </c>
      <c r="V92" s="282" t="s">
        <v>249</v>
      </c>
      <c r="W92" s="282" t="s">
        <v>1731</v>
      </c>
      <c r="X92" s="282" t="s">
        <v>236</v>
      </c>
      <c r="Y92" s="246"/>
      <c r="Z92" s="246"/>
      <c r="AA92" s="246"/>
      <c r="AB92" s="2382"/>
      <c r="AC92" s="246"/>
      <c r="AD92" s="246"/>
      <c r="AE92" s="277"/>
      <c r="AF92" s="246"/>
      <c r="AG92" s="5">
        <v>2</v>
      </c>
      <c r="AH92" s="5">
        <v>132</v>
      </c>
      <c r="AI92" s="5">
        <v>2</v>
      </c>
      <c r="AJ92" s="5">
        <v>17</v>
      </c>
      <c r="AK92" s="5">
        <v>79</v>
      </c>
      <c r="AL92" s="5">
        <v>23</v>
      </c>
    </row>
    <row r="93" spans="3:38" ht="21">
      <c r="C93" s="2254"/>
      <c r="E93" s="282"/>
      <c r="F93" s="282"/>
      <c r="G93" s="282"/>
      <c r="H93" s="282"/>
      <c r="I93" s="282"/>
      <c r="J93" s="282"/>
      <c r="K93" s="282"/>
      <c r="L93" s="282"/>
      <c r="M93" s="282"/>
      <c r="N93" s="282"/>
      <c r="O93" s="282"/>
      <c r="P93" s="282" t="s">
        <v>2966</v>
      </c>
      <c r="Q93" s="282" t="s">
        <v>11090</v>
      </c>
      <c r="R93" s="282" t="s">
        <v>6622</v>
      </c>
      <c r="S93" s="282" t="s">
        <v>11088</v>
      </c>
      <c r="T93" s="282" t="s">
        <v>6802</v>
      </c>
      <c r="U93" s="2396" t="s">
        <v>11086</v>
      </c>
      <c r="V93" s="282" t="s">
        <v>5464</v>
      </c>
      <c r="W93" s="282" t="s">
        <v>8826</v>
      </c>
      <c r="X93" s="282" t="s">
        <v>6802</v>
      </c>
      <c r="Y93" s="246"/>
      <c r="Z93" s="246"/>
      <c r="AA93" s="246"/>
      <c r="AB93" s="2382"/>
      <c r="AC93" s="246"/>
      <c r="AD93" s="246"/>
      <c r="AE93" s="277"/>
      <c r="AF93" s="246"/>
      <c r="AG93" s="5">
        <v>3</v>
      </c>
      <c r="AH93" s="5">
        <v>132</v>
      </c>
      <c r="AI93" s="5">
        <v>3</v>
      </c>
      <c r="AJ93" s="5">
        <v>16</v>
      </c>
      <c r="AK93" s="5">
        <v>80</v>
      </c>
      <c r="AL93" s="5">
        <v>22</v>
      </c>
    </row>
    <row r="94" spans="3:38" ht="21">
      <c r="C94" s="2254"/>
      <c r="E94" s="282"/>
      <c r="F94" s="282"/>
      <c r="G94" s="282"/>
      <c r="H94" s="282"/>
      <c r="I94" s="282"/>
      <c r="J94" s="282"/>
      <c r="K94" s="282"/>
      <c r="L94" s="282"/>
      <c r="M94" s="282"/>
      <c r="N94" s="282"/>
      <c r="O94" s="282"/>
      <c r="P94" s="282"/>
      <c r="Q94" s="282"/>
      <c r="R94" s="282"/>
      <c r="S94" s="282" t="s">
        <v>11093</v>
      </c>
      <c r="T94" s="282" t="s">
        <v>11092</v>
      </c>
      <c r="U94" s="282" t="s">
        <v>7406</v>
      </c>
      <c r="V94" s="282" t="s">
        <v>2981</v>
      </c>
      <c r="W94" s="282" t="s">
        <v>11091</v>
      </c>
      <c r="X94" s="282" t="s">
        <v>6802</v>
      </c>
      <c r="Y94" s="246"/>
      <c r="Z94" s="246"/>
      <c r="AA94" s="246"/>
      <c r="AB94" s="2382"/>
      <c r="AC94" s="246"/>
      <c r="AD94" s="246"/>
      <c r="AE94" s="277"/>
      <c r="AF94" s="246"/>
      <c r="AG94" s="5">
        <v>4</v>
      </c>
      <c r="AH94" s="5">
        <v>132</v>
      </c>
      <c r="AI94" s="5">
        <v>4</v>
      </c>
      <c r="AJ94" s="5">
        <v>15</v>
      </c>
      <c r="AK94" s="5">
        <v>81</v>
      </c>
      <c r="AL94" s="5">
        <v>21</v>
      </c>
    </row>
    <row r="95" spans="3:38" ht="21">
      <c r="C95" s="2254"/>
      <c r="E95" s="282"/>
      <c r="F95" s="282"/>
      <c r="G95" s="282"/>
      <c r="H95" s="282"/>
      <c r="I95" s="282"/>
      <c r="J95" s="282"/>
      <c r="K95" s="282"/>
      <c r="L95" s="282"/>
      <c r="M95" s="282"/>
      <c r="N95" s="282"/>
      <c r="O95" s="282"/>
      <c r="P95" s="282"/>
      <c r="Q95" s="282"/>
      <c r="R95" s="282" t="s">
        <v>1262</v>
      </c>
      <c r="S95" s="282" t="s">
        <v>11084</v>
      </c>
      <c r="T95" s="282" t="s">
        <v>11096</v>
      </c>
      <c r="U95" s="282" t="s">
        <v>249</v>
      </c>
      <c r="V95" s="282" t="s">
        <v>11094</v>
      </c>
      <c r="W95" s="282" t="s">
        <v>8748</v>
      </c>
      <c r="X95" s="282" t="s">
        <v>6593</v>
      </c>
      <c r="Y95" s="246"/>
      <c r="Z95" s="246"/>
      <c r="AA95" s="246"/>
      <c r="AB95" s="2382"/>
      <c r="AC95" s="246"/>
      <c r="AD95" s="246"/>
      <c r="AE95" s="277"/>
      <c r="AF95" s="246"/>
      <c r="AG95" s="5">
        <v>5</v>
      </c>
      <c r="AH95" s="5">
        <v>132</v>
      </c>
      <c r="AI95" s="5">
        <v>5</v>
      </c>
      <c r="AJ95" s="5">
        <v>14</v>
      </c>
      <c r="AK95" s="5">
        <v>82</v>
      </c>
      <c r="AL95" s="5">
        <v>20</v>
      </c>
    </row>
    <row r="96" spans="3:38" ht="21">
      <c r="C96" s="2254"/>
      <c r="E96" s="282"/>
      <c r="F96" s="282"/>
      <c r="G96" s="282"/>
      <c r="H96" s="282"/>
      <c r="I96" s="282"/>
      <c r="J96" s="282"/>
      <c r="K96" s="282"/>
      <c r="L96" s="282"/>
      <c r="M96" s="282"/>
      <c r="N96" s="282"/>
      <c r="O96" s="282"/>
      <c r="P96" s="282"/>
      <c r="Q96" s="282"/>
      <c r="R96" s="282"/>
      <c r="S96" s="282" t="s">
        <v>6085</v>
      </c>
      <c r="T96" s="282" t="s">
        <v>11340</v>
      </c>
      <c r="U96" s="282" t="s">
        <v>11101</v>
      </c>
      <c r="V96" s="282" t="s">
        <v>11100</v>
      </c>
      <c r="W96" s="282" t="s">
        <v>11099</v>
      </c>
      <c r="X96" s="282" t="s">
        <v>11341</v>
      </c>
      <c r="Y96" s="246"/>
      <c r="Z96" s="246"/>
      <c r="AA96" s="246"/>
      <c r="AB96" s="2382"/>
      <c r="AC96" s="246"/>
      <c r="AD96" s="246"/>
      <c r="AE96" s="277"/>
      <c r="AF96" s="246"/>
      <c r="AG96" s="5">
        <v>6</v>
      </c>
      <c r="AH96" s="5">
        <v>132</v>
      </c>
      <c r="AI96" s="5">
        <v>6</v>
      </c>
      <c r="AJ96" s="5">
        <v>13</v>
      </c>
      <c r="AK96" s="5">
        <v>83</v>
      </c>
      <c r="AL96" s="5">
        <v>19</v>
      </c>
    </row>
    <row r="97" spans="3:38" ht="21">
      <c r="C97" s="2254"/>
      <c r="E97" s="282"/>
      <c r="F97" s="282"/>
      <c r="G97" s="282"/>
      <c r="H97" s="282"/>
      <c r="I97" s="282"/>
      <c r="J97" s="282"/>
      <c r="K97" s="282"/>
      <c r="L97" s="282"/>
      <c r="M97" s="282"/>
      <c r="N97" s="282"/>
      <c r="O97" s="282"/>
      <c r="P97" s="282"/>
      <c r="Q97" s="282"/>
      <c r="R97" s="282"/>
      <c r="S97" s="282"/>
      <c r="T97" s="282" t="s">
        <v>7435</v>
      </c>
      <c r="U97" s="282" t="s">
        <v>7434</v>
      </c>
      <c r="V97" s="282" t="s">
        <v>11106</v>
      </c>
      <c r="W97" s="282" t="s">
        <v>11105</v>
      </c>
      <c r="X97" s="282" t="s">
        <v>11103</v>
      </c>
      <c r="Y97" s="246"/>
      <c r="Z97" s="246"/>
      <c r="AA97" s="246"/>
      <c r="AB97" s="2382"/>
      <c r="AC97" s="246"/>
      <c r="AD97" s="246"/>
      <c r="AE97" s="277"/>
      <c r="AF97" s="246"/>
      <c r="AG97" s="5">
        <v>7</v>
      </c>
      <c r="AH97" s="5">
        <v>132</v>
      </c>
      <c r="AI97" s="5">
        <v>7</v>
      </c>
      <c r="AJ97" s="5">
        <v>12</v>
      </c>
      <c r="AK97" s="5">
        <v>84</v>
      </c>
      <c r="AL97" s="5">
        <v>18</v>
      </c>
    </row>
    <row r="98" spans="3:38" ht="21">
      <c r="C98" s="2254"/>
      <c r="E98" s="282"/>
      <c r="F98" s="282"/>
      <c r="G98" s="282"/>
      <c r="H98" s="282"/>
      <c r="I98" s="282"/>
      <c r="J98" s="282"/>
      <c r="K98" s="282"/>
      <c r="L98" s="282"/>
      <c r="M98" s="282"/>
      <c r="N98" s="282"/>
      <c r="O98" s="282"/>
      <c r="P98" s="282"/>
      <c r="Q98" s="282"/>
      <c r="R98" s="282"/>
      <c r="S98" s="282" t="s">
        <v>2255</v>
      </c>
      <c r="T98" s="282" t="s">
        <v>11112</v>
      </c>
      <c r="U98" s="282" t="s">
        <v>96</v>
      </c>
      <c r="V98" s="282" t="s">
        <v>11109</v>
      </c>
      <c r="W98" s="282" t="s">
        <v>89</v>
      </c>
      <c r="X98" s="282" t="s">
        <v>157</v>
      </c>
      <c r="Y98" s="246"/>
      <c r="Z98" s="246"/>
      <c r="AA98" s="246"/>
      <c r="AB98" s="2382"/>
      <c r="AC98" s="246"/>
      <c r="AD98" s="246"/>
      <c r="AE98" s="277"/>
      <c r="AF98" s="246"/>
      <c r="AG98" s="5">
        <v>8</v>
      </c>
      <c r="AH98" s="5">
        <v>132</v>
      </c>
      <c r="AI98" s="5">
        <v>8</v>
      </c>
      <c r="AJ98" s="5">
        <v>11</v>
      </c>
      <c r="AK98" s="5">
        <v>85</v>
      </c>
      <c r="AL98" s="5">
        <v>17</v>
      </c>
    </row>
    <row r="99" spans="3:38" ht="21">
      <c r="C99" s="2254"/>
      <c r="E99" s="282"/>
      <c r="F99" s="282"/>
      <c r="G99" s="282"/>
      <c r="H99" s="282"/>
      <c r="I99" s="282"/>
      <c r="J99" s="282"/>
      <c r="K99" s="282"/>
      <c r="L99" s="282"/>
      <c r="M99" s="282"/>
      <c r="N99" s="282"/>
      <c r="O99" s="282"/>
      <c r="P99" s="282"/>
      <c r="Q99" s="282"/>
      <c r="R99" s="282"/>
      <c r="S99" s="282"/>
      <c r="T99" s="282" t="s">
        <v>358</v>
      </c>
      <c r="U99" s="282" t="s">
        <v>11115</v>
      </c>
      <c r="V99" s="282" t="s">
        <v>182</v>
      </c>
      <c r="W99" s="282" t="s">
        <v>11342</v>
      </c>
      <c r="X99" s="282" t="s">
        <v>11114</v>
      </c>
      <c r="Y99" s="246"/>
      <c r="Z99" s="246"/>
      <c r="AA99" s="246"/>
      <c r="AB99" s="2382"/>
      <c r="AC99" s="246"/>
      <c r="AD99" s="246"/>
      <c r="AE99" s="277"/>
      <c r="AF99" s="246"/>
      <c r="AG99" s="5">
        <v>9</v>
      </c>
      <c r="AH99" s="5">
        <v>132</v>
      </c>
      <c r="AI99" s="5">
        <v>9</v>
      </c>
      <c r="AJ99" s="5">
        <v>10</v>
      </c>
      <c r="AK99" s="5">
        <v>86</v>
      </c>
      <c r="AL99" s="5">
        <v>16</v>
      </c>
    </row>
    <row r="100" spans="3:38" ht="23.25" thickBot="1">
      <c r="C100" s="2254"/>
      <c r="E100" s="282"/>
      <c r="F100" s="282"/>
      <c r="G100" s="282"/>
      <c r="H100" s="282"/>
      <c r="I100" s="282"/>
      <c r="J100" s="282"/>
      <c r="K100" s="282"/>
      <c r="L100" s="282"/>
      <c r="M100" s="282"/>
      <c r="N100" s="282"/>
      <c r="O100" s="282"/>
      <c r="P100" s="282"/>
      <c r="Q100" s="282"/>
      <c r="R100" s="282" t="s">
        <v>2612</v>
      </c>
      <c r="S100" s="282" t="s">
        <v>1300</v>
      </c>
      <c r="T100" s="282" t="s">
        <v>11119</v>
      </c>
      <c r="U100" s="282" t="s">
        <v>11122</v>
      </c>
      <c r="V100" s="282" t="s">
        <v>1311</v>
      </c>
      <c r="W100" s="2311" t="s">
        <v>2802</v>
      </c>
      <c r="X100" s="282" t="s">
        <v>8080</v>
      </c>
      <c r="Y100" s="246"/>
      <c r="Z100" s="246"/>
      <c r="AA100" s="246"/>
      <c r="AB100" s="2382"/>
      <c r="AC100" s="246"/>
      <c r="AD100" s="246"/>
      <c r="AE100" s="277"/>
      <c r="AF100" s="246"/>
      <c r="AG100" s="5">
        <v>10</v>
      </c>
      <c r="AH100" s="5">
        <v>132</v>
      </c>
      <c r="AI100" s="5">
        <v>10</v>
      </c>
      <c r="AJ100" s="5">
        <v>9</v>
      </c>
      <c r="AK100" s="5">
        <v>87</v>
      </c>
      <c r="AL100" s="5">
        <v>15</v>
      </c>
    </row>
    <row r="101" spans="3:38" ht="23.25" thickBot="1">
      <c r="C101" s="2254"/>
      <c r="E101" s="282"/>
      <c r="F101" s="282"/>
      <c r="G101" s="282"/>
      <c r="H101" s="282"/>
      <c r="I101" s="282"/>
      <c r="J101" s="282"/>
      <c r="K101" s="282"/>
      <c r="L101" s="282"/>
      <c r="M101" s="282" t="s">
        <v>390</v>
      </c>
      <c r="N101" s="282" t="s">
        <v>11343</v>
      </c>
      <c r="O101" s="282" t="s">
        <v>1194</v>
      </c>
      <c r="P101" s="2336" t="s">
        <v>11083</v>
      </c>
      <c r="Q101" s="2341" t="s">
        <v>11082</v>
      </c>
      <c r="R101" s="282" t="s">
        <v>11081</v>
      </c>
      <c r="S101" s="282" t="s">
        <v>5613</v>
      </c>
      <c r="T101" s="282" t="s">
        <v>6748</v>
      </c>
      <c r="U101" s="282" t="s">
        <v>3090</v>
      </c>
      <c r="V101" s="2311" t="s">
        <v>136</v>
      </c>
      <c r="W101" s="282" t="s">
        <v>89</v>
      </c>
      <c r="X101" s="282" t="s">
        <v>11344</v>
      </c>
      <c r="Y101" s="246"/>
      <c r="Z101" s="246"/>
      <c r="AA101" s="246"/>
      <c r="AB101" s="2382"/>
      <c r="AC101" s="246"/>
      <c r="AD101" s="246"/>
      <c r="AE101" s="277"/>
      <c r="AF101" s="246"/>
      <c r="AG101" s="5">
        <v>11</v>
      </c>
      <c r="AH101" s="5">
        <v>132</v>
      </c>
      <c r="AI101" s="5">
        <v>11</v>
      </c>
      <c r="AJ101" s="5">
        <v>8</v>
      </c>
      <c r="AK101" s="5">
        <v>88</v>
      </c>
      <c r="AL101" s="5">
        <v>14</v>
      </c>
    </row>
    <row r="102" spans="3:38" ht="24">
      <c r="C102" s="2254"/>
      <c r="E102" s="282"/>
      <c r="F102" s="282"/>
      <c r="G102" s="282"/>
      <c r="H102" s="282"/>
      <c r="I102" s="282"/>
      <c r="J102" s="282"/>
      <c r="K102" s="282" t="s">
        <v>390</v>
      </c>
      <c r="L102" s="282" t="s">
        <v>11343</v>
      </c>
      <c r="M102" s="282" t="s">
        <v>3025</v>
      </c>
      <c r="N102" s="282" t="s">
        <v>173</v>
      </c>
      <c r="O102" s="282" t="s">
        <v>11345</v>
      </c>
      <c r="P102" s="282" t="s">
        <v>8152</v>
      </c>
      <c r="Q102" s="282" t="s">
        <v>11346</v>
      </c>
      <c r="R102" s="282" t="s">
        <v>11089</v>
      </c>
      <c r="S102" s="282" t="s">
        <v>831</v>
      </c>
      <c r="T102" s="282" t="s">
        <v>11087</v>
      </c>
      <c r="U102" s="2370" t="s">
        <v>6522</v>
      </c>
      <c r="V102" s="2371" t="s">
        <v>11085</v>
      </c>
      <c r="W102" s="2297" t="s">
        <v>6513</v>
      </c>
      <c r="X102" s="282" t="s">
        <v>6802</v>
      </c>
      <c r="Y102" s="246"/>
      <c r="Z102" s="246"/>
      <c r="AA102" s="246"/>
      <c r="AB102" s="2382"/>
      <c r="AC102" s="246"/>
      <c r="AD102" s="246"/>
      <c r="AE102" s="277"/>
      <c r="AF102" s="246"/>
      <c r="AG102" s="5">
        <v>12</v>
      </c>
      <c r="AH102" s="5">
        <v>132</v>
      </c>
      <c r="AI102" s="5">
        <v>12</v>
      </c>
      <c r="AJ102" s="5">
        <v>7</v>
      </c>
      <c r="AK102" s="5">
        <v>89</v>
      </c>
      <c r="AL102" s="5">
        <v>13</v>
      </c>
    </row>
    <row r="103" spans="3:38" ht="22.5">
      <c r="C103" s="2254"/>
      <c r="D103" s="2254"/>
      <c r="E103" s="282"/>
      <c r="F103" s="282"/>
      <c r="G103" s="282"/>
      <c r="H103" s="282"/>
      <c r="I103" s="282"/>
      <c r="J103" s="282"/>
      <c r="K103" s="282"/>
      <c r="L103" s="282"/>
      <c r="M103" s="282"/>
      <c r="N103" s="282"/>
      <c r="O103" s="282"/>
      <c r="P103" s="282"/>
      <c r="Q103" s="282"/>
      <c r="R103" s="282" t="s">
        <v>143</v>
      </c>
      <c r="S103" s="282" t="s">
        <v>11097</v>
      </c>
      <c r="T103" s="282" t="s">
        <v>11095</v>
      </c>
      <c r="U103" s="2409" t="s">
        <v>2608</v>
      </c>
      <c r="V103" s="282" t="s">
        <v>89</v>
      </c>
      <c r="W103" s="282" t="s">
        <v>2017</v>
      </c>
      <c r="X103" s="282" t="s">
        <v>6576</v>
      </c>
      <c r="Y103" s="246"/>
      <c r="Z103" s="246"/>
      <c r="AA103" s="246"/>
      <c r="AB103" s="2382"/>
      <c r="AC103" s="246"/>
      <c r="AD103" s="246"/>
      <c r="AE103" s="277"/>
      <c r="AF103" s="246"/>
      <c r="AG103" s="5">
        <v>13</v>
      </c>
      <c r="AH103" s="5">
        <v>132</v>
      </c>
      <c r="AI103" s="5">
        <v>13</v>
      </c>
      <c r="AJ103" s="5">
        <v>6</v>
      </c>
      <c r="AK103" s="5">
        <v>90</v>
      </c>
      <c r="AL103" s="5">
        <v>12</v>
      </c>
    </row>
    <row r="104" spans="3:38" ht="21">
      <c r="C104" s="2254"/>
      <c r="E104" s="282"/>
      <c r="F104" s="282"/>
      <c r="G104" s="282"/>
      <c r="H104" s="282"/>
      <c r="I104" s="282"/>
      <c r="J104" s="282"/>
      <c r="K104" s="282"/>
      <c r="L104" s="282"/>
      <c r="M104" s="282"/>
      <c r="N104" s="282"/>
      <c r="O104" s="282"/>
      <c r="P104" s="282"/>
      <c r="Q104" s="282" t="s">
        <v>11104</v>
      </c>
      <c r="R104" s="282" t="s">
        <v>126</v>
      </c>
      <c r="S104" s="282" t="s">
        <v>1802</v>
      </c>
      <c r="T104" s="282" t="s">
        <v>11347</v>
      </c>
      <c r="U104" s="282" t="s">
        <v>173</v>
      </c>
      <c r="V104" s="282" t="s">
        <v>11345</v>
      </c>
      <c r="W104" s="282" t="s">
        <v>11098</v>
      </c>
      <c r="X104" s="282" t="s">
        <v>11348</v>
      </c>
      <c r="Y104" s="246"/>
      <c r="Z104" s="246"/>
      <c r="AA104" s="246"/>
      <c r="AB104" s="2382"/>
      <c r="AC104" s="246"/>
      <c r="AD104" s="246"/>
      <c r="AE104" s="277"/>
      <c r="AF104" s="246"/>
      <c r="AG104" s="5">
        <v>14</v>
      </c>
      <c r="AH104" s="5">
        <v>132</v>
      </c>
      <c r="AI104" s="5">
        <v>14</v>
      </c>
      <c r="AJ104" s="5">
        <v>5</v>
      </c>
      <c r="AK104" s="5">
        <v>91</v>
      </c>
      <c r="AL104" s="5">
        <v>11</v>
      </c>
    </row>
    <row r="105" spans="3:38" ht="22.5">
      <c r="C105" s="2254"/>
      <c r="E105" s="282"/>
      <c r="F105" s="282"/>
      <c r="G105" s="282"/>
      <c r="H105" s="282"/>
      <c r="I105" s="282"/>
      <c r="J105" s="282"/>
      <c r="K105" s="282"/>
      <c r="L105" s="282"/>
      <c r="M105" s="282"/>
      <c r="N105" s="282"/>
      <c r="O105" s="282"/>
      <c r="P105" s="282"/>
      <c r="Q105" s="282"/>
      <c r="R105" s="282"/>
      <c r="S105" s="282" t="s">
        <v>1260</v>
      </c>
      <c r="T105" s="282" t="s">
        <v>11108</v>
      </c>
      <c r="U105" s="282" t="s">
        <v>11107</v>
      </c>
      <c r="V105" s="2322" t="s">
        <v>1806</v>
      </c>
      <c r="W105" s="2322" t="s">
        <v>1135</v>
      </c>
      <c r="X105" s="282" t="s">
        <v>5635</v>
      </c>
      <c r="Y105" s="246"/>
      <c r="Z105" s="246"/>
      <c r="AA105" s="246"/>
      <c r="AB105" s="2382"/>
      <c r="AC105" s="246"/>
      <c r="AD105" s="246"/>
      <c r="AE105" s="277"/>
      <c r="AF105" s="246"/>
      <c r="AG105" s="5">
        <v>15</v>
      </c>
      <c r="AH105" s="5">
        <v>132</v>
      </c>
      <c r="AI105" s="5">
        <v>15</v>
      </c>
      <c r="AJ105" s="5">
        <v>4</v>
      </c>
      <c r="AK105" s="5">
        <v>92</v>
      </c>
      <c r="AL105" s="5">
        <v>10</v>
      </c>
    </row>
    <row r="106" spans="3:38" ht="21">
      <c r="C106" s="2254"/>
      <c r="E106" s="282"/>
      <c r="F106" s="282"/>
      <c r="G106" s="282"/>
      <c r="H106" s="282"/>
      <c r="I106" s="282"/>
      <c r="J106" s="282"/>
      <c r="K106" s="282"/>
      <c r="L106" s="282"/>
      <c r="M106" s="282"/>
      <c r="N106" s="282"/>
      <c r="O106" s="282"/>
      <c r="P106" s="282"/>
      <c r="Q106" s="282"/>
      <c r="R106" s="282"/>
      <c r="S106" s="282" t="s">
        <v>358</v>
      </c>
      <c r="T106" s="282" t="s">
        <v>3263</v>
      </c>
      <c r="U106" s="282" t="s">
        <v>11113</v>
      </c>
      <c r="V106" s="282" t="s">
        <v>3121</v>
      </c>
      <c r="W106" s="282" t="s">
        <v>11111</v>
      </c>
      <c r="X106" s="282" t="s">
        <v>11110</v>
      </c>
      <c r="Y106" s="246"/>
      <c r="Z106" s="246"/>
      <c r="AA106" s="246"/>
      <c r="AB106" s="2382"/>
      <c r="AC106" s="246"/>
      <c r="AD106" s="246"/>
      <c r="AE106" s="277"/>
      <c r="AF106" s="246"/>
      <c r="AG106" s="5">
        <v>16</v>
      </c>
      <c r="AH106" s="5">
        <v>132</v>
      </c>
      <c r="AI106" s="5">
        <v>16</v>
      </c>
      <c r="AJ106" s="5">
        <v>3</v>
      </c>
      <c r="AK106" s="5">
        <v>93</v>
      </c>
      <c r="AL106" s="5">
        <v>9</v>
      </c>
    </row>
    <row r="107" spans="3:38" ht="23.25" thickBot="1">
      <c r="C107" s="2254"/>
      <c r="E107" s="282"/>
      <c r="F107" s="282"/>
      <c r="G107" s="282"/>
      <c r="H107" s="282"/>
      <c r="I107" s="282"/>
      <c r="J107" s="282"/>
      <c r="K107" s="282"/>
      <c r="L107" s="282"/>
      <c r="M107" s="282"/>
      <c r="N107" s="282"/>
      <c r="O107" s="282"/>
      <c r="P107" s="282"/>
      <c r="Q107" s="282"/>
      <c r="R107" s="282" t="s">
        <v>11118</v>
      </c>
      <c r="S107" s="282" t="s">
        <v>9398</v>
      </c>
      <c r="T107" s="282" t="s">
        <v>11117</v>
      </c>
      <c r="U107" s="2311" t="s">
        <v>136</v>
      </c>
      <c r="V107" s="282" t="s">
        <v>3157</v>
      </c>
      <c r="W107" s="282" t="s">
        <v>11116</v>
      </c>
      <c r="X107" s="282" t="s">
        <v>1266</v>
      </c>
      <c r="Y107" s="246"/>
      <c r="Z107" s="246"/>
      <c r="AA107" s="246"/>
      <c r="AB107" s="2382"/>
      <c r="AC107" s="246"/>
      <c r="AD107" s="246"/>
      <c r="AE107" s="277"/>
      <c r="AF107" s="246"/>
      <c r="AG107" s="5">
        <v>17</v>
      </c>
      <c r="AH107" s="5">
        <v>132</v>
      </c>
      <c r="AI107" s="5">
        <v>17</v>
      </c>
      <c r="AJ107" s="5">
        <v>2</v>
      </c>
      <c r="AK107" s="5">
        <v>94</v>
      </c>
      <c r="AL107" s="5">
        <v>8</v>
      </c>
    </row>
    <row r="108" spans="3:38" ht="22.5" thickTop="1" thickBot="1">
      <c r="C108" s="2254"/>
      <c r="E108" s="282"/>
      <c r="F108" s="282"/>
      <c r="G108" s="282"/>
      <c r="H108" s="282"/>
      <c r="I108" s="282"/>
      <c r="J108" s="282"/>
      <c r="K108" s="282"/>
      <c r="L108" s="282"/>
      <c r="M108" s="282"/>
      <c r="N108" s="282"/>
      <c r="O108" s="282"/>
      <c r="P108" s="282"/>
      <c r="Q108" s="282"/>
      <c r="R108" s="282"/>
      <c r="S108" s="282" t="s">
        <v>6534</v>
      </c>
      <c r="T108" s="282" t="s">
        <v>7490</v>
      </c>
      <c r="U108" s="282" t="s">
        <v>2797</v>
      </c>
      <c r="V108" s="2372" t="s">
        <v>2228</v>
      </c>
      <c r="W108" s="2345" t="s">
        <v>11111</v>
      </c>
      <c r="X108" s="2373" t="s">
        <v>3028</v>
      </c>
      <c r="Y108" s="246"/>
      <c r="Z108" s="246"/>
      <c r="AA108" s="246"/>
      <c r="AB108" s="2382"/>
      <c r="AC108" s="246"/>
      <c r="AD108" s="246"/>
      <c r="AE108" s="277"/>
      <c r="AF108" s="246"/>
      <c r="AG108" s="5">
        <v>18</v>
      </c>
      <c r="AH108" s="5">
        <v>132</v>
      </c>
      <c r="AI108" s="5">
        <v>18</v>
      </c>
      <c r="AJ108" s="5">
        <v>1</v>
      </c>
      <c r="AK108" s="5">
        <v>95</v>
      </c>
      <c r="AL108" s="5">
        <v>7</v>
      </c>
    </row>
    <row r="109" spans="3:38" ht="22.5" thickTop="1" thickBot="1">
      <c r="C109" s="2254"/>
      <c r="E109" s="282"/>
      <c r="F109" s="282"/>
      <c r="G109" s="282"/>
      <c r="H109" s="282"/>
      <c r="I109" s="282"/>
      <c r="J109" s="282"/>
      <c r="K109" s="282"/>
      <c r="L109" s="282"/>
      <c r="M109" s="282"/>
      <c r="N109" s="282"/>
      <c r="O109" s="282"/>
      <c r="P109" s="282"/>
      <c r="Q109" s="282"/>
      <c r="R109" s="282"/>
      <c r="S109" s="282"/>
      <c r="T109" s="282"/>
      <c r="U109" s="282"/>
      <c r="V109" s="2374"/>
      <c r="W109" s="282"/>
      <c r="X109" s="282"/>
      <c r="Y109" s="46"/>
      <c r="Z109" s="46"/>
      <c r="AA109" s="46"/>
      <c r="AB109" s="2384"/>
      <c r="AC109" s="46"/>
      <c r="AD109" s="46"/>
      <c r="AE109" s="50"/>
      <c r="AF109" s="46"/>
    </row>
    <row r="110" spans="3:38" ht="23.25" thickBot="1">
      <c r="C110" s="2254"/>
      <c r="E110" s="282"/>
      <c r="F110" s="282"/>
      <c r="G110" s="282"/>
      <c r="H110" s="282"/>
      <c r="I110" s="282"/>
      <c r="J110" s="282"/>
      <c r="K110" s="282"/>
      <c r="L110" s="282"/>
      <c r="M110" s="282" t="s">
        <v>101</v>
      </c>
      <c r="N110" s="282" t="s">
        <v>11346</v>
      </c>
      <c r="O110" s="282" t="s">
        <v>11349</v>
      </c>
      <c r="P110" s="282" t="s">
        <v>1304</v>
      </c>
      <c r="Q110" s="282" t="s">
        <v>5994</v>
      </c>
      <c r="R110" s="282" t="s">
        <v>11127</v>
      </c>
      <c r="S110" s="282" t="s">
        <v>184</v>
      </c>
      <c r="T110" s="282" t="s">
        <v>6915</v>
      </c>
      <c r="U110" s="282" t="s">
        <v>2039</v>
      </c>
      <c r="V110" s="2304" t="s">
        <v>136</v>
      </c>
      <c r="W110" s="285" t="s">
        <v>11079</v>
      </c>
      <c r="X110" s="285" t="s">
        <v>1912</v>
      </c>
      <c r="Y110" s="246"/>
      <c r="Z110" s="246"/>
      <c r="AA110" s="246"/>
      <c r="AB110" s="2382"/>
      <c r="AC110" s="246"/>
      <c r="AD110" s="246"/>
      <c r="AE110" s="277"/>
      <c r="AF110" s="246"/>
      <c r="AG110" s="5">
        <v>1</v>
      </c>
      <c r="AH110" s="5">
        <v>133</v>
      </c>
      <c r="AI110" s="5">
        <v>1</v>
      </c>
      <c r="AJ110" s="5">
        <v>3</v>
      </c>
      <c r="AK110" s="5">
        <v>96</v>
      </c>
      <c r="AL110" s="5">
        <v>6</v>
      </c>
    </row>
    <row r="111" spans="3:38" ht="21.75" thickBot="1">
      <c r="C111" s="2254"/>
      <c r="E111" s="282"/>
      <c r="F111" s="282"/>
      <c r="G111" s="282"/>
      <c r="H111" s="282"/>
      <c r="I111" s="282"/>
      <c r="J111" s="282"/>
      <c r="K111" s="282"/>
      <c r="L111" s="282" t="s">
        <v>11350</v>
      </c>
      <c r="M111" s="282" t="s">
        <v>2438</v>
      </c>
      <c r="N111" s="282" t="s">
        <v>6622</v>
      </c>
      <c r="O111" s="282" t="s">
        <v>11351</v>
      </c>
      <c r="P111" s="282" t="s">
        <v>8071</v>
      </c>
      <c r="Q111" s="282" t="s">
        <v>11352</v>
      </c>
      <c r="R111" s="282" t="s">
        <v>11353</v>
      </c>
      <c r="S111" s="282" t="s">
        <v>6622</v>
      </c>
      <c r="T111" s="282" t="s">
        <v>2723</v>
      </c>
      <c r="U111" s="282" t="s">
        <v>11354</v>
      </c>
      <c r="V111" s="282" t="s">
        <v>6622</v>
      </c>
      <c r="W111" s="282" t="s">
        <v>6146</v>
      </c>
      <c r="X111" s="282" t="s">
        <v>11355</v>
      </c>
      <c r="Y111" s="246"/>
      <c r="Z111" s="246"/>
      <c r="AA111" s="246"/>
      <c r="AB111" s="2382"/>
      <c r="AC111" s="246"/>
      <c r="AD111" s="246"/>
      <c r="AE111" s="277"/>
      <c r="AF111" s="246"/>
      <c r="AG111" s="5">
        <v>2</v>
      </c>
      <c r="AH111" s="5">
        <v>133</v>
      </c>
      <c r="AI111" s="5">
        <v>2</v>
      </c>
      <c r="AJ111" s="5">
        <v>2</v>
      </c>
      <c r="AK111" s="5">
        <v>97</v>
      </c>
      <c r="AL111" s="5">
        <v>5</v>
      </c>
    </row>
    <row r="112" spans="3:38" ht="23.25" thickBot="1">
      <c r="C112" s="2254"/>
      <c r="D112" s="2254"/>
      <c r="E112" s="282"/>
      <c r="F112" s="282"/>
      <c r="G112" s="282"/>
      <c r="H112" s="282"/>
      <c r="I112" s="282"/>
      <c r="J112" s="2365" t="s">
        <v>1857</v>
      </c>
      <c r="K112" s="2367" t="s">
        <v>6593</v>
      </c>
      <c r="L112" s="282" t="s">
        <v>1835</v>
      </c>
      <c r="M112" s="2322" t="s">
        <v>11356</v>
      </c>
      <c r="N112" s="282" t="s">
        <v>11156</v>
      </c>
      <c r="O112" s="282" t="s">
        <v>89</v>
      </c>
      <c r="P112" s="282" t="s">
        <v>2049</v>
      </c>
      <c r="Q112" s="282" t="s">
        <v>1266</v>
      </c>
      <c r="R112" s="282" t="s">
        <v>126</v>
      </c>
      <c r="S112" s="2409" t="s">
        <v>122</v>
      </c>
      <c r="T112" s="282" t="s">
        <v>11357</v>
      </c>
      <c r="U112" s="282" t="s">
        <v>6622</v>
      </c>
      <c r="V112" s="282" t="s">
        <v>11351</v>
      </c>
      <c r="W112" s="282" t="s">
        <v>11358</v>
      </c>
      <c r="X112" s="282" t="s">
        <v>11359</v>
      </c>
      <c r="Y112" s="246"/>
      <c r="Z112" s="246"/>
      <c r="AA112" s="246"/>
      <c r="AB112" s="2382"/>
      <c r="AC112" s="246"/>
      <c r="AD112" s="246"/>
      <c r="AE112" s="277"/>
      <c r="AF112" s="246"/>
      <c r="AG112" s="5">
        <v>3</v>
      </c>
      <c r="AH112" s="5">
        <v>133</v>
      </c>
      <c r="AI112" s="5">
        <v>3</v>
      </c>
      <c r="AJ112" s="5">
        <v>1</v>
      </c>
      <c r="AK112" s="5">
        <v>98</v>
      </c>
      <c r="AL112" s="5">
        <v>4</v>
      </c>
    </row>
    <row r="113" spans="3:38" ht="23.25" thickBot="1">
      <c r="C113" s="2254"/>
      <c r="E113" s="282"/>
      <c r="F113" s="282"/>
      <c r="G113" s="282"/>
      <c r="H113" s="282"/>
      <c r="I113" s="282"/>
      <c r="J113" s="282"/>
      <c r="K113" s="282"/>
      <c r="L113" s="282"/>
      <c r="M113" s="2301"/>
      <c r="N113" s="282"/>
      <c r="O113" s="282"/>
      <c r="P113" s="282"/>
      <c r="Q113" s="282"/>
      <c r="R113" s="282"/>
      <c r="S113" s="2288"/>
      <c r="T113" s="282"/>
      <c r="U113" s="282"/>
      <c r="V113" s="282"/>
      <c r="W113" s="282"/>
      <c r="X113" s="282"/>
      <c r="Y113" s="46"/>
      <c r="Z113" s="46"/>
      <c r="AA113" s="46"/>
      <c r="AB113" s="2384"/>
      <c r="AC113" s="46"/>
      <c r="AD113" s="46"/>
      <c r="AE113" s="50"/>
      <c r="AF113" s="46"/>
    </row>
    <row r="114" spans="3:38" ht="23.25" thickBot="1">
      <c r="C114" s="2254"/>
      <c r="E114" s="282"/>
      <c r="F114" s="282"/>
      <c r="G114" s="282"/>
      <c r="H114" s="282"/>
      <c r="I114" s="282"/>
      <c r="J114" s="282"/>
      <c r="K114" s="282"/>
      <c r="L114" s="282" t="s">
        <v>11360</v>
      </c>
      <c r="M114" s="2397" t="s">
        <v>89</v>
      </c>
      <c r="N114" s="2398" t="s">
        <v>11361</v>
      </c>
      <c r="O114" s="282" t="s">
        <v>11362</v>
      </c>
      <c r="P114" s="282" t="s">
        <v>89</v>
      </c>
      <c r="Q114" s="282" t="s">
        <v>6422</v>
      </c>
      <c r="R114" s="282" t="s">
        <v>6621</v>
      </c>
      <c r="S114" s="282" t="s">
        <v>89</v>
      </c>
      <c r="T114" s="282" t="s">
        <v>11156</v>
      </c>
      <c r="U114" s="2322" t="s">
        <v>3027</v>
      </c>
      <c r="V114" s="282" t="s">
        <v>2039</v>
      </c>
      <c r="W114" s="285" t="s">
        <v>11079</v>
      </c>
      <c r="X114" s="285" t="s">
        <v>1912</v>
      </c>
      <c r="Y114" s="277"/>
      <c r="Z114" s="277"/>
      <c r="AA114" s="277"/>
      <c r="AB114" s="277"/>
      <c r="AC114" s="277"/>
      <c r="AD114" s="277"/>
      <c r="AE114" s="277"/>
      <c r="AF114" s="246"/>
      <c r="AG114" s="5">
        <v>1</v>
      </c>
      <c r="AH114" s="5">
        <v>134</v>
      </c>
      <c r="AI114" s="5">
        <v>1</v>
      </c>
      <c r="AJ114" s="5">
        <v>3</v>
      </c>
      <c r="AK114" s="5">
        <v>99</v>
      </c>
      <c r="AL114" s="5">
        <v>3</v>
      </c>
    </row>
    <row r="115" spans="3:38" ht="23.25" thickBot="1">
      <c r="C115" s="2254"/>
      <c r="E115" s="282"/>
      <c r="F115" s="282"/>
      <c r="G115" s="282"/>
      <c r="H115" s="282"/>
      <c r="I115" s="282"/>
      <c r="J115" s="282"/>
      <c r="K115" s="282"/>
      <c r="L115" s="282"/>
      <c r="M115" s="282"/>
      <c r="N115" s="282"/>
      <c r="O115" s="282"/>
      <c r="P115" s="282"/>
      <c r="Q115" s="282"/>
      <c r="R115" s="282"/>
      <c r="S115" s="282" t="s">
        <v>89</v>
      </c>
      <c r="T115" s="282" t="s">
        <v>11156</v>
      </c>
      <c r="U115" s="2322" t="s">
        <v>11363</v>
      </c>
      <c r="V115" s="282" t="s">
        <v>2274</v>
      </c>
      <c r="W115" s="282" t="s">
        <v>11364</v>
      </c>
      <c r="X115" s="282" t="s">
        <v>11365</v>
      </c>
      <c r="Y115" s="246"/>
      <c r="Z115" s="246"/>
      <c r="AA115" s="246"/>
      <c r="AB115" s="2382"/>
      <c r="AC115" s="246"/>
      <c r="AD115" s="246"/>
      <c r="AE115" s="246"/>
      <c r="AF115" s="246"/>
      <c r="AG115" s="5">
        <v>2</v>
      </c>
      <c r="AH115" s="5">
        <v>134</v>
      </c>
      <c r="AI115" s="5">
        <v>2</v>
      </c>
      <c r="AJ115" s="5">
        <v>2</v>
      </c>
      <c r="AK115" s="5">
        <v>100</v>
      </c>
      <c r="AL115" s="5">
        <v>2</v>
      </c>
    </row>
    <row r="116" spans="3:38" ht="24.75" thickBot="1">
      <c r="C116" s="2254"/>
      <c r="D116" s="2254"/>
      <c r="E116" s="282"/>
      <c r="F116" s="282"/>
      <c r="G116" s="282"/>
      <c r="H116" s="282"/>
      <c r="I116" s="282"/>
      <c r="J116" s="282"/>
      <c r="K116" s="282"/>
      <c r="L116" s="282"/>
      <c r="M116" s="282"/>
      <c r="N116" s="282"/>
      <c r="O116" s="282"/>
      <c r="P116" s="282"/>
      <c r="Q116" s="282"/>
      <c r="R116" s="282"/>
      <c r="S116" s="2323" t="s">
        <v>3082</v>
      </c>
      <c r="T116" s="2406" t="s">
        <v>2033</v>
      </c>
      <c r="U116" s="2325" t="s">
        <v>836</v>
      </c>
      <c r="V116" s="2420" t="s">
        <v>1254</v>
      </c>
      <c r="W116" s="2375" t="s">
        <v>89</v>
      </c>
      <c r="X116" s="2353" t="s">
        <v>11297</v>
      </c>
      <c r="Y116" s="2401"/>
      <c r="Z116" s="2401"/>
      <c r="AA116" s="2401"/>
      <c r="AB116" s="2401"/>
      <c r="AC116" s="2379"/>
      <c r="AD116" s="2379"/>
      <c r="AE116" s="2379"/>
      <c r="AF116" s="2379"/>
      <c r="AG116" s="5">
        <v>3</v>
      </c>
      <c r="AH116" s="5">
        <v>134</v>
      </c>
      <c r="AI116" s="5">
        <v>3</v>
      </c>
      <c r="AJ116" s="5">
        <v>1</v>
      </c>
      <c r="AK116" s="5">
        <v>101</v>
      </c>
      <c r="AL116" s="5">
        <v>1</v>
      </c>
    </row>
  </sheetData>
  <mergeCells count="7">
    <mergeCell ref="F76:M76"/>
    <mergeCell ref="G2:P2"/>
    <mergeCell ref="G8:N8"/>
    <mergeCell ref="N20:S20"/>
    <mergeCell ref="I40:K40"/>
    <mergeCell ref="J55:R55"/>
    <mergeCell ref="K70:Q70"/>
  </mergeCells>
  <printOptions horizontalCentered="1" verticalCentered="1" gridLines="1"/>
  <pageMargins left="0.25" right="0.25" top="0.25" bottom="0" header="0" footer="0"/>
  <pageSetup paperSize="3" scale="47" orientation="portrait" horizontalDpi="360" verticalDpi="360" r:id="rId1"/>
  <headerFooter alignWithMargins="0">
    <oddHeader>&amp;C&amp;"Arial,Bold"&amp;20Shir Hamaalot</oddHeader>
  </headerFooter>
  <drawing r:id="rId2"/>
  <legacyDrawing r:id="rId3"/>
</worksheet>
</file>

<file path=xl/worksheets/sheet1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sheetPr transitionEvaluation="1">
    <pageSetUpPr fitToPage="1"/>
  </sheetPr>
  <dimension ref="A1:K58"/>
  <sheetViews>
    <sheetView defaultGridColor="0" topLeftCell="A16" colorId="22" zoomScale="83" zoomScaleNormal="83" workbookViewId="0">
      <selection activeCell="K21" sqref="K21"/>
    </sheetView>
  </sheetViews>
  <sheetFormatPr defaultColWidth="11" defaultRowHeight="15"/>
  <cols>
    <col min="1" max="1" width="9.28515625" style="2425" bestFit="1" customWidth="1"/>
    <col min="2" max="4" width="9.5703125" style="2425" bestFit="1" customWidth="1"/>
    <col min="5" max="5" width="8.42578125" style="2425" bestFit="1" customWidth="1"/>
    <col min="6" max="6" width="10" style="2425" bestFit="1" customWidth="1"/>
    <col min="7" max="7" width="10.42578125" style="2425" bestFit="1" customWidth="1"/>
    <col min="8" max="8" width="7.85546875" style="2425" bestFit="1" customWidth="1"/>
    <col min="9" max="9" width="10" style="2425" bestFit="1" customWidth="1"/>
    <col min="10" max="10" width="10.42578125" style="2425" bestFit="1" customWidth="1"/>
    <col min="11" max="11" width="41.5703125" style="2425" bestFit="1" customWidth="1"/>
    <col min="12" max="16384" width="11" style="2423"/>
  </cols>
  <sheetData>
    <row r="1" spans="1:11">
      <c r="A1" s="2422"/>
      <c r="B1" s="2422" t="s">
        <v>2809</v>
      </c>
      <c r="C1" s="2422" t="s">
        <v>11368</v>
      </c>
      <c r="D1" s="2422" t="s">
        <v>11368</v>
      </c>
      <c r="E1" s="2422"/>
      <c r="F1" s="2422" t="s">
        <v>11369</v>
      </c>
      <c r="G1" s="2422" t="s">
        <v>11370</v>
      </c>
      <c r="H1" s="2422"/>
      <c r="I1" s="2422" t="s">
        <v>11369</v>
      </c>
      <c r="J1" s="2422" t="s">
        <v>11370</v>
      </c>
      <c r="K1" s="2422"/>
    </row>
    <row r="2" spans="1:11">
      <c r="A2" s="2424" t="s">
        <v>3</v>
      </c>
      <c r="B2" s="2422" t="s">
        <v>3</v>
      </c>
      <c r="C2" s="2422" t="s">
        <v>3</v>
      </c>
      <c r="D2" s="2422" t="s">
        <v>3</v>
      </c>
      <c r="E2" s="2422" t="s">
        <v>983</v>
      </c>
      <c r="F2" s="2422" t="s">
        <v>983</v>
      </c>
      <c r="G2" s="2422" t="s">
        <v>983</v>
      </c>
      <c r="H2" s="2422" t="s">
        <v>40</v>
      </c>
      <c r="I2" s="2422" t="s">
        <v>40</v>
      </c>
      <c r="J2" s="2422" t="s">
        <v>40</v>
      </c>
      <c r="K2" s="2422"/>
    </row>
    <row r="3" spans="1:11">
      <c r="A3" s="2422"/>
      <c r="B3" s="2422"/>
      <c r="C3" s="2422" t="s">
        <v>11371</v>
      </c>
      <c r="D3" s="2422" t="s">
        <v>2809</v>
      </c>
      <c r="E3" s="2422"/>
      <c r="F3" s="2422"/>
      <c r="G3" s="2422"/>
      <c r="H3" s="2422"/>
      <c r="I3" s="2422"/>
      <c r="J3" s="2422"/>
      <c r="K3" s="2422"/>
    </row>
    <row r="4" spans="1:11">
      <c r="A4" s="2425">
        <v>120</v>
      </c>
      <c r="B4" s="2425">
        <v>31</v>
      </c>
      <c r="C4" s="2425">
        <v>1</v>
      </c>
      <c r="D4" s="2425">
        <v>15</v>
      </c>
      <c r="E4" s="2425">
        <v>7</v>
      </c>
      <c r="F4" s="2425">
        <f>+E4</f>
        <v>7</v>
      </c>
      <c r="G4" s="2425">
        <f t="shared" ref="G4:G17" si="0">E4+G5</f>
        <v>101</v>
      </c>
      <c r="H4" s="2425">
        <v>51</v>
      </c>
      <c r="I4" s="2425">
        <f>+H4</f>
        <v>51</v>
      </c>
      <c r="J4" s="2425">
        <f t="shared" ref="J4:J17" si="1">H4+J5</f>
        <v>810</v>
      </c>
      <c r="K4" s="2425" t="s">
        <v>11372</v>
      </c>
    </row>
    <row r="5" spans="1:11" ht="17.25" customHeight="1">
      <c r="A5" s="2425">
        <v>121</v>
      </c>
      <c r="B5" s="2425">
        <v>30</v>
      </c>
      <c r="C5" s="2425">
        <v>2</v>
      </c>
      <c r="D5" s="2425">
        <v>14</v>
      </c>
      <c r="E5" s="2426">
        <v>8</v>
      </c>
      <c r="F5" s="2425">
        <f t="shared" ref="F5:F18" si="2">E5+F4</f>
        <v>15</v>
      </c>
      <c r="G5" s="2425">
        <f t="shared" si="0"/>
        <v>94</v>
      </c>
      <c r="H5" s="2425">
        <v>56</v>
      </c>
      <c r="I5" s="2425">
        <f t="shared" ref="I5:I18" si="3">H5+I4</f>
        <v>107</v>
      </c>
      <c r="J5" s="2425">
        <f t="shared" si="1"/>
        <v>759</v>
      </c>
      <c r="K5" s="2425" t="s">
        <v>11373</v>
      </c>
    </row>
    <row r="6" spans="1:11">
      <c r="A6" s="2425">
        <v>122</v>
      </c>
      <c r="B6" s="2425">
        <v>29</v>
      </c>
      <c r="C6" s="2425">
        <v>3</v>
      </c>
      <c r="D6" s="2425">
        <v>13</v>
      </c>
      <c r="E6" s="2425">
        <v>9</v>
      </c>
      <c r="F6" s="2425">
        <f t="shared" si="2"/>
        <v>24</v>
      </c>
      <c r="G6" s="2425">
        <f t="shared" si="0"/>
        <v>86</v>
      </c>
      <c r="H6" s="2425">
        <v>62</v>
      </c>
      <c r="I6" s="2425">
        <f t="shared" si="3"/>
        <v>169</v>
      </c>
      <c r="J6" s="2425">
        <f t="shared" si="1"/>
        <v>703</v>
      </c>
      <c r="K6" s="2425" t="s">
        <v>11374</v>
      </c>
    </row>
    <row r="7" spans="1:11">
      <c r="A7" s="2425">
        <v>123</v>
      </c>
      <c r="B7" s="2425">
        <v>28</v>
      </c>
      <c r="C7" s="2425">
        <v>4</v>
      </c>
      <c r="D7" s="2425">
        <v>12</v>
      </c>
      <c r="E7" s="2425">
        <v>4</v>
      </c>
      <c r="F7" s="2425">
        <f t="shared" si="2"/>
        <v>28</v>
      </c>
      <c r="G7" s="2425">
        <f t="shared" si="0"/>
        <v>77</v>
      </c>
      <c r="H7" s="2425">
        <v>41</v>
      </c>
      <c r="I7" s="2425">
        <f t="shared" si="3"/>
        <v>210</v>
      </c>
      <c r="J7" s="2425">
        <f t="shared" si="1"/>
        <v>641</v>
      </c>
      <c r="K7" s="2425" t="s">
        <v>11375</v>
      </c>
    </row>
    <row r="8" spans="1:11">
      <c r="A8" s="2425">
        <v>124</v>
      </c>
      <c r="B8" s="2425">
        <v>27</v>
      </c>
      <c r="C8" s="2425">
        <v>5</v>
      </c>
      <c r="D8" s="2425">
        <v>11</v>
      </c>
      <c r="E8" s="2426">
        <v>8</v>
      </c>
      <c r="F8" s="2425">
        <f t="shared" si="2"/>
        <v>36</v>
      </c>
      <c r="G8" s="2425">
        <f t="shared" si="0"/>
        <v>73</v>
      </c>
      <c r="H8" s="2425">
        <v>57</v>
      </c>
      <c r="I8" s="2425">
        <f t="shared" si="3"/>
        <v>267</v>
      </c>
      <c r="J8" s="2425">
        <f t="shared" si="1"/>
        <v>600</v>
      </c>
      <c r="K8" s="2425" t="s">
        <v>11376</v>
      </c>
    </row>
    <row r="9" spans="1:11">
      <c r="A9" s="2425">
        <v>125</v>
      </c>
      <c r="B9" s="2425">
        <v>26</v>
      </c>
      <c r="C9" s="2425">
        <v>6</v>
      </c>
      <c r="D9" s="2425">
        <v>10</v>
      </c>
      <c r="E9" s="2425">
        <v>5</v>
      </c>
      <c r="F9" s="2425">
        <f t="shared" si="2"/>
        <v>41</v>
      </c>
      <c r="G9" s="2425">
        <f t="shared" si="0"/>
        <v>65</v>
      </c>
      <c r="H9" s="2425">
        <v>49</v>
      </c>
      <c r="I9" s="2425">
        <f t="shared" si="3"/>
        <v>316</v>
      </c>
      <c r="J9" s="2425">
        <f t="shared" si="1"/>
        <v>543</v>
      </c>
      <c r="K9" s="2425" t="s">
        <v>11377</v>
      </c>
    </row>
    <row r="10" spans="1:11">
      <c r="A10" s="2425">
        <v>126</v>
      </c>
      <c r="B10" s="2425">
        <v>25</v>
      </c>
      <c r="C10" s="2425">
        <v>7</v>
      </c>
      <c r="D10" s="2425">
        <v>9</v>
      </c>
      <c r="E10" s="2425">
        <v>6</v>
      </c>
      <c r="F10" s="2425">
        <f t="shared" si="2"/>
        <v>47</v>
      </c>
      <c r="G10" s="2425">
        <f t="shared" si="0"/>
        <v>60</v>
      </c>
      <c r="H10" s="2425">
        <v>50</v>
      </c>
      <c r="I10" s="2425">
        <f t="shared" si="3"/>
        <v>366</v>
      </c>
      <c r="J10" s="2425">
        <f t="shared" si="1"/>
        <v>494</v>
      </c>
      <c r="K10" s="2425" t="s">
        <v>11378</v>
      </c>
    </row>
    <row r="11" spans="1:11">
      <c r="A11" s="2426">
        <v>127</v>
      </c>
      <c r="B11" s="2425">
        <v>24</v>
      </c>
      <c r="C11" s="2426">
        <v>8</v>
      </c>
      <c r="D11" s="2426">
        <v>8</v>
      </c>
      <c r="E11" s="2425">
        <v>5</v>
      </c>
      <c r="F11" s="2425">
        <f t="shared" si="2"/>
        <v>52</v>
      </c>
      <c r="G11" s="2425">
        <f t="shared" si="0"/>
        <v>54</v>
      </c>
      <c r="H11" s="2425">
        <v>60</v>
      </c>
      <c r="I11" s="2425">
        <f t="shared" si="3"/>
        <v>426</v>
      </c>
      <c r="J11" s="2425">
        <f t="shared" si="1"/>
        <v>444</v>
      </c>
      <c r="K11" s="2425" t="s">
        <v>11379</v>
      </c>
    </row>
    <row r="12" spans="1:11">
      <c r="A12" s="2425">
        <v>128</v>
      </c>
      <c r="B12" s="2425">
        <v>23</v>
      </c>
      <c r="C12" s="2425">
        <v>9</v>
      </c>
      <c r="D12" s="2425">
        <v>7</v>
      </c>
      <c r="E12" s="2425">
        <v>6</v>
      </c>
      <c r="F12" s="2425">
        <f t="shared" si="2"/>
        <v>58</v>
      </c>
      <c r="G12" s="2425">
        <f t="shared" si="0"/>
        <v>49</v>
      </c>
      <c r="H12" s="2425">
        <v>47</v>
      </c>
      <c r="I12" s="2425">
        <f t="shared" si="3"/>
        <v>473</v>
      </c>
      <c r="J12" s="2425">
        <f t="shared" si="1"/>
        <v>384</v>
      </c>
      <c r="K12" s="2425" t="s">
        <v>11380</v>
      </c>
    </row>
    <row r="13" spans="1:11">
      <c r="A13" s="2425">
        <v>129</v>
      </c>
      <c r="B13" s="2425">
        <v>22</v>
      </c>
      <c r="C13" s="2425">
        <v>10</v>
      </c>
      <c r="D13" s="2425">
        <v>6</v>
      </c>
      <c r="E13" s="2426">
        <v>8</v>
      </c>
      <c r="F13" s="2425">
        <f t="shared" si="2"/>
        <v>66</v>
      </c>
      <c r="G13" s="2425">
        <f t="shared" si="0"/>
        <v>43</v>
      </c>
      <c r="H13" s="2426">
        <v>54</v>
      </c>
      <c r="I13" s="2425">
        <f t="shared" si="3"/>
        <v>527</v>
      </c>
      <c r="J13" s="2425">
        <f t="shared" si="1"/>
        <v>337</v>
      </c>
      <c r="K13" s="2425" t="s">
        <v>11381</v>
      </c>
    </row>
    <row r="14" spans="1:11">
      <c r="A14" s="2426">
        <v>130</v>
      </c>
      <c r="B14" s="2425">
        <v>21</v>
      </c>
      <c r="C14" s="2425">
        <v>11</v>
      </c>
      <c r="D14" s="2425">
        <v>5</v>
      </c>
      <c r="E14" s="2426">
        <v>8</v>
      </c>
      <c r="F14" s="2425">
        <f t="shared" si="2"/>
        <v>74</v>
      </c>
      <c r="G14" s="2425">
        <f t="shared" si="0"/>
        <v>35</v>
      </c>
      <c r="H14" s="2426">
        <v>54</v>
      </c>
      <c r="I14" s="2425">
        <f t="shared" si="3"/>
        <v>581</v>
      </c>
      <c r="J14" s="2425">
        <f t="shared" si="1"/>
        <v>283</v>
      </c>
      <c r="K14" s="2425" t="s">
        <v>11382</v>
      </c>
    </row>
    <row r="15" spans="1:11">
      <c r="A15" s="2425">
        <v>131</v>
      </c>
      <c r="B15" s="2425">
        <v>20</v>
      </c>
      <c r="C15" s="2425">
        <v>12</v>
      </c>
      <c r="D15" s="2425">
        <v>4</v>
      </c>
      <c r="E15" s="2425">
        <v>3</v>
      </c>
      <c r="F15" s="2425">
        <f t="shared" si="2"/>
        <v>77</v>
      </c>
      <c r="G15" s="2425">
        <f t="shared" si="0"/>
        <v>27</v>
      </c>
      <c r="H15" s="2425">
        <v>33</v>
      </c>
      <c r="I15" s="2425">
        <f t="shared" si="3"/>
        <v>614</v>
      </c>
      <c r="J15" s="2425">
        <f t="shared" si="1"/>
        <v>229</v>
      </c>
      <c r="K15" s="2425" t="s">
        <v>11383</v>
      </c>
    </row>
    <row r="16" spans="1:11">
      <c r="A16" s="2425">
        <v>132</v>
      </c>
      <c r="B16" s="2425">
        <v>19</v>
      </c>
      <c r="C16" s="2425">
        <v>13</v>
      </c>
      <c r="D16" s="2425">
        <v>3</v>
      </c>
      <c r="E16" s="2425">
        <v>18</v>
      </c>
      <c r="F16" s="2425">
        <f t="shared" si="2"/>
        <v>95</v>
      </c>
      <c r="G16" s="2425">
        <f t="shared" si="0"/>
        <v>24</v>
      </c>
      <c r="H16" s="2425">
        <v>131</v>
      </c>
      <c r="I16" s="2425">
        <f t="shared" si="3"/>
        <v>745</v>
      </c>
      <c r="J16" s="2425">
        <f t="shared" si="1"/>
        <v>196</v>
      </c>
      <c r="K16" s="2425" t="s">
        <v>11384</v>
      </c>
    </row>
    <row r="17" spans="1:11">
      <c r="A17" s="2425">
        <v>133</v>
      </c>
      <c r="B17" s="2425">
        <v>18</v>
      </c>
      <c r="C17" s="2425">
        <v>14</v>
      </c>
      <c r="D17" s="2425">
        <v>2</v>
      </c>
      <c r="E17" s="2425">
        <v>3</v>
      </c>
      <c r="F17" s="2425">
        <f t="shared" si="2"/>
        <v>98</v>
      </c>
      <c r="G17" s="2425">
        <f t="shared" si="0"/>
        <v>6</v>
      </c>
      <c r="H17" s="2425">
        <v>40</v>
      </c>
      <c r="I17" s="2425">
        <f t="shared" si="3"/>
        <v>785</v>
      </c>
      <c r="J17" s="2425">
        <f t="shared" si="1"/>
        <v>65</v>
      </c>
      <c r="K17" s="2425" t="s">
        <v>11385</v>
      </c>
    </row>
    <row r="18" spans="1:11">
      <c r="A18" s="2425">
        <v>134</v>
      </c>
      <c r="B18" s="2425">
        <v>17</v>
      </c>
      <c r="C18" s="2425">
        <v>15</v>
      </c>
      <c r="D18" s="2425">
        <v>1</v>
      </c>
      <c r="E18" s="2425">
        <v>3</v>
      </c>
      <c r="F18" s="2425">
        <f t="shared" si="2"/>
        <v>101</v>
      </c>
      <c r="G18" s="2425">
        <f>+E18</f>
        <v>3</v>
      </c>
      <c r="H18" s="2425">
        <v>25</v>
      </c>
      <c r="I18" s="2425">
        <f t="shared" si="3"/>
        <v>810</v>
      </c>
      <c r="J18" s="2425">
        <f>+H18</f>
        <v>25</v>
      </c>
      <c r="K18" s="2425" t="s">
        <v>11386</v>
      </c>
    </row>
    <row r="21" spans="1:11">
      <c r="A21" s="2422"/>
      <c r="B21" s="2422" t="s">
        <v>2809</v>
      </c>
      <c r="C21" s="2422" t="s">
        <v>11368</v>
      </c>
      <c r="D21" s="2422" t="s">
        <v>11368</v>
      </c>
      <c r="E21" s="2422"/>
      <c r="F21" s="2422" t="s">
        <v>11369</v>
      </c>
      <c r="G21" s="2422" t="s">
        <v>11370</v>
      </c>
      <c r="H21" s="2422"/>
      <c r="I21" s="2422" t="s">
        <v>11369</v>
      </c>
      <c r="J21" s="2422" t="s">
        <v>11370</v>
      </c>
    </row>
    <row r="22" spans="1:11">
      <c r="A22" s="2422" t="s">
        <v>3</v>
      </c>
      <c r="B22" s="2422" t="s">
        <v>3</v>
      </c>
      <c r="C22" s="2422" t="s">
        <v>3</v>
      </c>
      <c r="D22" s="2422" t="s">
        <v>3</v>
      </c>
      <c r="E22" s="2424" t="s">
        <v>983</v>
      </c>
      <c r="F22" s="2422" t="s">
        <v>983</v>
      </c>
      <c r="G22" s="2422" t="s">
        <v>983</v>
      </c>
      <c r="H22" s="2422" t="s">
        <v>40</v>
      </c>
      <c r="I22" s="2422" t="s">
        <v>40</v>
      </c>
      <c r="J22" s="2422" t="s">
        <v>40</v>
      </c>
    </row>
    <row r="23" spans="1:11">
      <c r="A23" s="2422"/>
      <c r="B23" s="2422"/>
      <c r="C23" s="2422" t="s">
        <v>11371</v>
      </c>
      <c r="D23" s="2422" t="s">
        <v>2809</v>
      </c>
      <c r="E23" s="2422"/>
      <c r="F23" s="2422"/>
      <c r="G23" s="2422"/>
      <c r="H23" s="2422"/>
      <c r="I23" s="2422"/>
      <c r="J23" s="2422"/>
    </row>
    <row r="24" spans="1:11">
      <c r="A24" s="2425">
        <v>131</v>
      </c>
      <c r="B24" s="2425">
        <v>20</v>
      </c>
      <c r="C24" s="2425">
        <v>12</v>
      </c>
      <c r="D24" s="2425">
        <v>4</v>
      </c>
      <c r="E24" s="2425">
        <v>3</v>
      </c>
      <c r="F24" s="2425">
        <f>+E24</f>
        <v>3</v>
      </c>
      <c r="G24" s="2425">
        <f t="shared" ref="G24:G37" si="4">+G25+E24</f>
        <v>101</v>
      </c>
      <c r="H24" s="2425">
        <v>33</v>
      </c>
      <c r="I24" s="2425">
        <f>+H24</f>
        <v>33</v>
      </c>
      <c r="J24" s="2425">
        <f t="shared" ref="J24:J37" si="5">+J25+H24</f>
        <v>810</v>
      </c>
    </row>
    <row r="25" spans="1:11">
      <c r="A25" s="2425">
        <v>133</v>
      </c>
      <c r="B25" s="2425">
        <v>18</v>
      </c>
      <c r="C25" s="2425">
        <v>14</v>
      </c>
      <c r="D25" s="2425">
        <v>2</v>
      </c>
      <c r="E25" s="2425">
        <v>3</v>
      </c>
      <c r="F25" s="2425">
        <f t="shared" ref="F25:F38" si="6">+F24+E25</f>
        <v>6</v>
      </c>
      <c r="G25" s="2425">
        <f t="shared" si="4"/>
        <v>98</v>
      </c>
      <c r="H25" s="2425">
        <v>40</v>
      </c>
      <c r="I25" s="2425">
        <f t="shared" ref="I25:I38" si="7">+I24+H25</f>
        <v>73</v>
      </c>
      <c r="J25" s="2425">
        <f t="shared" si="5"/>
        <v>777</v>
      </c>
    </row>
    <row r="26" spans="1:11">
      <c r="A26" s="2425">
        <v>134</v>
      </c>
      <c r="B26" s="2425">
        <v>17</v>
      </c>
      <c r="C26" s="2425">
        <v>15</v>
      </c>
      <c r="D26" s="2425">
        <v>1</v>
      </c>
      <c r="E26" s="2425">
        <v>3</v>
      </c>
      <c r="F26" s="2425">
        <f t="shared" si="6"/>
        <v>9</v>
      </c>
      <c r="G26" s="2425">
        <f t="shared" si="4"/>
        <v>95</v>
      </c>
      <c r="H26" s="2425">
        <v>25</v>
      </c>
      <c r="I26" s="2425">
        <f t="shared" si="7"/>
        <v>98</v>
      </c>
      <c r="J26" s="2425">
        <f t="shared" si="5"/>
        <v>737</v>
      </c>
    </row>
    <row r="27" spans="1:11">
      <c r="A27" s="2425">
        <v>123</v>
      </c>
      <c r="B27" s="2425">
        <v>28</v>
      </c>
      <c r="C27" s="2425">
        <v>4</v>
      </c>
      <c r="D27" s="2425">
        <v>12</v>
      </c>
      <c r="E27" s="2425">
        <v>4</v>
      </c>
      <c r="F27" s="2425">
        <f t="shared" si="6"/>
        <v>13</v>
      </c>
      <c r="G27" s="2425">
        <f t="shared" si="4"/>
        <v>92</v>
      </c>
      <c r="H27" s="2425">
        <v>41</v>
      </c>
      <c r="I27" s="2425">
        <f t="shared" si="7"/>
        <v>139</v>
      </c>
      <c r="J27" s="2425">
        <f t="shared" si="5"/>
        <v>712</v>
      </c>
    </row>
    <row r="28" spans="1:11">
      <c r="A28" s="2425">
        <v>125</v>
      </c>
      <c r="B28" s="2425">
        <v>26</v>
      </c>
      <c r="C28" s="2425">
        <v>6</v>
      </c>
      <c r="D28" s="2425">
        <v>10</v>
      </c>
      <c r="E28" s="2425">
        <v>5</v>
      </c>
      <c r="F28" s="2425">
        <f t="shared" si="6"/>
        <v>18</v>
      </c>
      <c r="G28" s="2425">
        <f t="shared" si="4"/>
        <v>88</v>
      </c>
      <c r="H28" s="2425">
        <v>49</v>
      </c>
      <c r="I28" s="2425">
        <f t="shared" si="7"/>
        <v>188</v>
      </c>
      <c r="J28" s="2425">
        <f t="shared" si="5"/>
        <v>671</v>
      </c>
    </row>
    <row r="29" spans="1:11">
      <c r="A29" s="2425">
        <v>127</v>
      </c>
      <c r="B29" s="2425">
        <v>24</v>
      </c>
      <c r="C29" s="2426">
        <v>8</v>
      </c>
      <c r="D29" s="2426">
        <v>8</v>
      </c>
      <c r="E29" s="2425">
        <v>5</v>
      </c>
      <c r="F29" s="2425">
        <f t="shared" si="6"/>
        <v>23</v>
      </c>
      <c r="G29" s="2425">
        <f t="shared" si="4"/>
        <v>83</v>
      </c>
      <c r="H29" s="2425">
        <v>60</v>
      </c>
      <c r="I29" s="2425">
        <f t="shared" si="7"/>
        <v>248</v>
      </c>
      <c r="J29" s="2425">
        <f t="shared" si="5"/>
        <v>622</v>
      </c>
    </row>
    <row r="30" spans="1:11">
      <c r="A30" s="2425">
        <v>126</v>
      </c>
      <c r="B30" s="2425">
        <v>25</v>
      </c>
      <c r="C30" s="2425">
        <v>7</v>
      </c>
      <c r="D30" s="2425">
        <v>9</v>
      </c>
      <c r="E30" s="2425">
        <v>6</v>
      </c>
      <c r="F30" s="2425">
        <f t="shared" si="6"/>
        <v>29</v>
      </c>
      <c r="G30" s="2425">
        <f t="shared" si="4"/>
        <v>78</v>
      </c>
      <c r="H30" s="2425">
        <v>50</v>
      </c>
      <c r="I30" s="2425">
        <f t="shared" si="7"/>
        <v>298</v>
      </c>
      <c r="J30" s="2425">
        <f t="shared" si="5"/>
        <v>562</v>
      </c>
    </row>
    <row r="31" spans="1:11">
      <c r="A31" s="2425">
        <v>128</v>
      </c>
      <c r="B31" s="2425">
        <v>23</v>
      </c>
      <c r="C31" s="2425">
        <v>9</v>
      </c>
      <c r="D31" s="2425">
        <v>7</v>
      </c>
      <c r="E31" s="2425">
        <v>6</v>
      </c>
      <c r="F31" s="2425">
        <f t="shared" si="6"/>
        <v>35</v>
      </c>
      <c r="G31" s="2425">
        <f t="shared" si="4"/>
        <v>72</v>
      </c>
      <c r="H31" s="2425">
        <v>47</v>
      </c>
      <c r="I31" s="2425">
        <f t="shared" si="7"/>
        <v>345</v>
      </c>
      <c r="J31" s="2425">
        <f t="shared" si="5"/>
        <v>512</v>
      </c>
    </row>
    <row r="32" spans="1:11">
      <c r="A32" s="2425">
        <v>120</v>
      </c>
      <c r="B32" s="2425">
        <v>31</v>
      </c>
      <c r="C32" s="2425">
        <v>1</v>
      </c>
      <c r="D32" s="2425">
        <v>15</v>
      </c>
      <c r="E32" s="2425">
        <v>7</v>
      </c>
      <c r="F32" s="2425">
        <f t="shared" si="6"/>
        <v>42</v>
      </c>
      <c r="G32" s="2425">
        <f t="shared" si="4"/>
        <v>66</v>
      </c>
      <c r="H32" s="2425">
        <v>51</v>
      </c>
      <c r="I32" s="2425">
        <f t="shared" si="7"/>
        <v>396</v>
      </c>
      <c r="J32" s="2425">
        <f t="shared" si="5"/>
        <v>465</v>
      </c>
    </row>
    <row r="33" spans="1:10">
      <c r="A33" s="2425">
        <v>121</v>
      </c>
      <c r="B33" s="2425">
        <v>30</v>
      </c>
      <c r="C33" s="2425">
        <v>2</v>
      </c>
      <c r="D33" s="2425">
        <v>14</v>
      </c>
      <c r="E33" s="2425">
        <v>8</v>
      </c>
      <c r="F33" s="2425">
        <f t="shared" si="6"/>
        <v>50</v>
      </c>
      <c r="G33" s="2425">
        <f t="shared" si="4"/>
        <v>59</v>
      </c>
      <c r="H33" s="2425">
        <v>56</v>
      </c>
      <c r="I33" s="2425">
        <f t="shared" si="7"/>
        <v>452</v>
      </c>
      <c r="J33" s="2425">
        <f t="shared" si="5"/>
        <v>414</v>
      </c>
    </row>
    <row r="34" spans="1:10">
      <c r="A34" s="2425">
        <v>124</v>
      </c>
      <c r="B34" s="2425">
        <v>27</v>
      </c>
      <c r="C34" s="2425">
        <v>5</v>
      </c>
      <c r="D34" s="2425">
        <v>11</v>
      </c>
      <c r="E34" s="2425">
        <v>8</v>
      </c>
      <c r="F34" s="2425">
        <f t="shared" si="6"/>
        <v>58</v>
      </c>
      <c r="G34" s="2425">
        <f t="shared" si="4"/>
        <v>51</v>
      </c>
      <c r="H34" s="2425">
        <v>57</v>
      </c>
      <c r="I34" s="2425">
        <f t="shared" si="7"/>
        <v>509</v>
      </c>
      <c r="J34" s="2425">
        <f t="shared" si="5"/>
        <v>358</v>
      </c>
    </row>
    <row r="35" spans="1:10">
      <c r="A35" s="2425">
        <v>129</v>
      </c>
      <c r="B35" s="2425">
        <v>22</v>
      </c>
      <c r="C35" s="2425">
        <v>10</v>
      </c>
      <c r="D35" s="2425">
        <v>6</v>
      </c>
      <c r="E35" s="2425">
        <v>8</v>
      </c>
      <c r="F35" s="2425">
        <f t="shared" si="6"/>
        <v>66</v>
      </c>
      <c r="G35" s="2425">
        <f t="shared" si="4"/>
        <v>43</v>
      </c>
      <c r="H35" s="2425">
        <v>54</v>
      </c>
      <c r="I35" s="2425">
        <f t="shared" si="7"/>
        <v>563</v>
      </c>
      <c r="J35" s="2425">
        <f t="shared" si="5"/>
        <v>301</v>
      </c>
    </row>
    <row r="36" spans="1:10">
      <c r="A36" s="2425">
        <v>130</v>
      </c>
      <c r="B36" s="2425">
        <v>21</v>
      </c>
      <c r="C36" s="2425">
        <v>11</v>
      </c>
      <c r="D36" s="2425">
        <v>5</v>
      </c>
      <c r="E36" s="2425">
        <v>8</v>
      </c>
      <c r="F36" s="2425">
        <f t="shared" si="6"/>
        <v>74</v>
      </c>
      <c r="G36" s="2425">
        <f t="shared" si="4"/>
        <v>35</v>
      </c>
      <c r="H36" s="2425">
        <v>54</v>
      </c>
      <c r="I36" s="2425">
        <f t="shared" si="7"/>
        <v>617</v>
      </c>
      <c r="J36" s="2425">
        <f t="shared" si="5"/>
        <v>247</v>
      </c>
    </row>
    <row r="37" spans="1:10">
      <c r="A37" s="2425">
        <v>122</v>
      </c>
      <c r="B37" s="2425">
        <v>29</v>
      </c>
      <c r="C37" s="2425">
        <v>3</v>
      </c>
      <c r="D37" s="2425">
        <v>13</v>
      </c>
      <c r="E37" s="2425">
        <v>9</v>
      </c>
      <c r="F37" s="2425">
        <f t="shared" si="6"/>
        <v>83</v>
      </c>
      <c r="G37" s="2425">
        <f t="shared" si="4"/>
        <v>27</v>
      </c>
      <c r="H37" s="2425">
        <v>62</v>
      </c>
      <c r="I37" s="2425">
        <f t="shared" si="7"/>
        <v>679</v>
      </c>
      <c r="J37" s="2425">
        <f t="shared" si="5"/>
        <v>193</v>
      </c>
    </row>
    <row r="38" spans="1:10">
      <c r="A38" s="2425">
        <v>132</v>
      </c>
      <c r="B38" s="2425">
        <v>19</v>
      </c>
      <c r="C38" s="2425">
        <v>13</v>
      </c>
      <c r="D38" s="2425">
        <v>3</v>
      </c>
      <c r="E38" s="2425">
        <v>18</v>
      </c>
      <c r="F38" s="2425">
        <f t="shared" si="6"/>
        <v>101</v>
      </c>
      <c r="G38" s="2425">
        <f>+E38</f>
        <v>18</v>
      </c>
      <c r="H38" s="2425">
        <v>131</v>
      </c>
      <c r="I38" s="2425">
        <f t="shared" si="7"/>
        <v>810</v>
      </c>
      <c r="J38" s="2425">
        <f>+H38</f>
        <v>131</v>
      </c>
    </row>
    <row r="41" spans="1:10">
      <c r="A41" s="2422"/>
      <c r="B41" s="2422" t="s">
        <v>2809</v>
      </c>
      <c r="C41" s="2422" t="s">
        <v>11368</v>
      </c>
      <c r="D41" s="2422" t="s">
        <v>11368</v>
      </c>
      <c r="E41" s="2422"/>
      <c r="F41" s="2422" t="s">
        <v>11369</v>
      </c>
      <c r="G41" s="2422" t="s">
        <v>11370</v>
      </c>
      <c r="H41" s="2422"/>
      <c r="I41" s="2422" t="s">
        <v>11369</v>
      </c>
      <c r="J41" s="2422" t="s">
        <v>11370</v>
      </c>
    </row>
    <row r="42" spans="1:10">
      <c r="A42" s="2422" t="s">
        <v>3</v>
      </c>
      <c r="B42" s="2422" t="s">
        <v>3</v>
      </c>
      <c r="C42" s="2422" t="s">
        <v>3</v>
      </c>
      <c r="D42" s="2422" t="s">
        <v>3</v>
      </c>
      <c r="E42" s="2422" t="s">
        <v>983</v>
      </c>
      <c r="F42" s="2422" t="s">
        <v>983</v>
      </c>
      <c r="G42" s="2422" t="s">
        <v>983</v>
      </c>
      <c r="H42" s="2424" t="s">
        <v>40</v>
      </c>
      <c r="I42" s="2422" t="s">
        <v>40</v>
      </c>
      <c r="J42" s="2422" t="s">
        <v>40</v>
      </c>
    </row>
    <row r="43" spans="1:10">
      <c r="A43" s="2422"/>
      <c r="B43" s="2422"/>
      <c r="C43" s="2422" t="s">
        <v>11371</v>
      </c>
      <c r="D43" s="2422" t="s">
        <v>2809</v>
      </c>
      <c r="E43" s="2422"/>
      <c r="F43" s="2422"/>
      <c r="G43" s="2422"/>
      <c r="H43" s="2422"/>
      <c r="I43" s="2422"/>
      <c r="J43" s="2422"/>
    </row>
    <row r="44" spans="1:10">
      <c r="A44" s="2425">
        <v>134</v>
      </c>
      <c r="B44" s="2425">
        <v>17</v>
      </c>
      <c r="C44" s="2425">
        <v>15</v>
      </c>
      <c r="D44" s="2425">
        <v>1</v>
      </c>
      <c r="E44" s="2425">
        <v>3</v>
      </c>
      <c r="F44" s="2425">
        <f>+E44</f>
        <v>3</v>
      </c>
      <c r="G44" s="2425">
        <f t="shared" ref="G44:G57" si="8">+G45+E44</f>
        <v>101</v>
      </c>
      <c r="H44" s="2425">
        <v>25</v>
      </c>
      <c r="I44" s="2425">
        <f>+H44</f>
        <v>25</v>
      </c>
      <c r="J44" s="2425">
        <f t="shared" ref="J44:J57" si="9">+J45+H44</f>
        <v>810</v>
      </c>
    </row>
    <row r="45" spans="1:10">
      <c r="A45" s="2425">
        <v>131</v>
      </c>
      <c r="B45" s="2425">
        <v>20</v>
      </c>
      <c r="C45" s="2425">
        <v>12</v>
      </c>
      <c r="D45" s="2425">
        <v>4</v>
      </c>
      <c r="E45" s="2425">
        <v>3</v>
      </c>
      <c r="F45" s="2425">
        <f t="shared" ref="F45:F58" si="10">+F44+E45</f>
        <v>6</v>
      </c>
      <c r="G45" s="2425">
        <f t="shared" si="8"/>
        <v>98</v>
      </c>
      <c r="H45" s="2425">
        <v>33</v>
      </c>
      <c r="I45" s="2425">
        <f t="shared" ref="I45:I58" si="11">+I44+H45</f>
        <v>58</v>
      </c>
      <c r="J45" s="2425">
        <f t="shared" si="9"/>
        <v>785</v>
      </c>
    </row>
    <row r="46" spans="1:10">
      <c r="A46" s="2425">
        <v>133</v>
      </c>
      <c r="B46" s="2425">
        <v>18</v>
      </c>
      <c r="C46" s="2425">
        <v>14</v>
      </c>
      <c r="D46" s="2425">
        <v>2</v>
      </c>
      <c r="E46" s="2425">
        <v>3</v>
      </c>
      <c r="F46" s="2425">
        <f t="shared" si="10"/>
        <v>9</v>
      </c>
      <c r="G46" s="2425">
        <f t="shared" si="8"/>
        <v>95</v>
      </c>
      <c r="H46" s="2425">
        <v>40</v>
      </c>
      <c r="I46" s="2425">
        <f t="shared" si="11"/>
        <v>98</v>
      </c>
      <c r="J46" s="2425">
        <f t="shared" si="9"/>
        <v>752</v>
      </c>
    </row>
    <row r="47" spans="1:10">
      <c r="A47" s="2425">
        <v>123</v>
      </c>
      <c r="B47" s="2425">
        <v>28</v>
      </c>
      <c r="C47" s="2425">
        <v>4</v>
      </c>
      <c r="D47" s="2425">
        <v>12</v>
      </c>
      <c r="E47" s="2425">
        <v>4</v>
      </c>
      <c r="F47" s="2425">
        <f t="shared" si="10"/>
        <v>13</v>
      </c>
      <c r="G47" s="2425">
        <f t="shared" si="8"/>
        <v>92</v>
      </c>
      <c r="H47" s="2425">
        <v>41</v>
      </c>
      <c r="I47" s="2425">
        <f t="shared" si="11"/>
        <v>139</v>
      </c>
      <c r="J47" s="2425">
        <f t="shared" si="9"/>
        <v>712</v>
      </c>
    </row>
    <row r="48" spans="1:10">
      <c r="A48" s="2425">
        <v>128</v>
      </c>
      <c r="B48" s="2425">
        <v>23</v>
      </c>
      <c r="C48" s="2425">
        <v>9</v>
      </c>
      <c r="D48" s="2425">
        <v>7</v>
      </c>
      <c r="E48" s="2425">
        <v>6</v>
      </c>
      <c r="F48" s="2425">
        <f t="shared" si="10"/>
        <v>19</v>
      </c>
      <c r="G48" s="2425">
        <f t="shared" si="8"/>
        <v>88</v>
      </c>
      <c r="H48" s="2425">
        <v>47</v>
      </c>
      <c r="I48" s="2425">
        <f t="shared" si="11"/>
        <v>186</v>
      </c>
      <c r="J48" s="2425">
        <f t="shared" si="9"/>
        <v>671</v>
      </c>
    </row>
    <row r="49" spans="1:10">
      <c r="A49" s="2425">
        <v>125</v>
      </c>
      <c r="B49" s="2425">
        <v>26</v>
      </c>
      <c r="C49" s="2425">
        <v>6</v>
      </c>
      <c r="D49" s="2425">
        <v>10</v>
      </c>
      <c r="E49" s="2425">
        <v>5</v>
      </c>
      <c r="F49" s="2425">
        <f t="shared" si="10"/>
        <v>24</v>
      </c>
      <c r="G49" s="2425">
        <f t="shared" si="8"/>
        <v>82</v>
      </c>
      <c r="H49" s="2425">
        <v>49</v>
      </c>
      <c r="I49" s="2425">
        <f t="shared" si="11"/>
        <v>235</v>
      </c>
      <c r="J49" s="2425">
        <f t="shared" si="9"/>
        <v>624</v>
      </c>
    </row>
    <row r="50" spans="1:10">
      <c r="A50" s="2425">
        <v>126</v>
      </c>
      <c r="B50" s="2425">
        <v>25</v>
      </c>
      <c r="C50" s="2425">
        <v>7</v>
      </c>
      <c r="D50" s="2425">
        <v>9</v>
      </c>
      <c r="E50" s="2425">
        <v>6</v>
      </c>
      <c r="F50" s="2425">
        <f t="shared" si="10"/>
        <v>30</v>
      </c>
      <c r="G50" s="2425">
        <f t="shared" si="8"/>
        <v>77</v>
      </c>
      <c r="H50" s="2425">
        <v>50</v>
      </c>
      <c r="I50" s="2425">
        <f t="shared" si="11"/>
        <v>285</v>
      </c>
      <c r="J50" s="2425">
        <f t="shared" si="9"/>
        <v>575</v>
      </c>
    </row>
    <row r="51" spans="1:10">
      <c r="A51" s="2425">
        <v>120</v>
      </c>
      <c r="B51" s="2425">
        <v>31</v>
      </c>
      <c r="C51" s="2425">
        <v>1</v>
      </c>
      <c r="D51" s="2425">
        <v>15</v>
      </c>
      <c r="E51" s="2425">
        <v>7</v>
      </c>
      <c r="F51" s="2425">
        <f t="shared" si="10"/>
        <v>37</v>
      </c>
      <c r="G51" s="2425">
        <f t="shared" si="8"/>
        <v>71</v>
      </c>
      <c r="H51" s="2425">
        <v>51</v>
      </c>
      <c r="I51" s="2425">
        <f t="shared" si="11"/>
        <v>336</v>
      </c>
      <c r="J51" s="2425">
        <f t="shared" si="9"/>
        <v>525</v>
      </c>
    </row>
    <row r="52" spans="1:10">
      <c r="A52" s="2425">
        <v>129</v>
      </c>
      <c r="B52" s="2425">
        <v>22</v>
      </c>
      <c r="C52" s="2425">
        <v>10</v>
      </c>
      <c r="D52" s="2425">
        <v>6</v>
      </c>
      <c r="E52" s="2425">
        <v>8</v>
      </c>
      <c r="F52" s="2425">
        <f t="shared" si="10"/>
        <v>45</v>
      </c>
      <c r="G52" s="2425">
        <f t="shared" si="8"/>
        <v>64</v>
      </c>
      <c r="H52" s="2425">
        <v>54</v>
      </c>
      <c r="I52" s="2425">
        <f t="shared" si="11"/>
        <v>390</v>
      </c>
      <c r="J52" s="2425">
        <f t="shared" si="9"/>
        <v>474</v>
      </c>
    </row>
    <row r="53" spans="1:10">
      <c r="A53" s="2425">
        <v>130</v>
      </c>
      <c r="B53" s="2425">
        <v>21</v>
      </c>
      <c r="C53" s="2425">
        <v>11</v>
      </c>
      <c r="D53" s="2425">
        <v>5</v>
      </c>
      <c r="E53" s="2425">
        <v>8</v>
      </c>
      <c r="F53" s="2425">
        <f t="shared" si="10"/>
        <v>53</v>
      </c>
      <c r="G53" s="2425">
        <f t="shared" si="8"/>
        <v>56</v>
      </c>
      <c r="H53" s="2425">
        <v>54</v>
      </c>
      <c r="I53" s="2425">
        <f t="shared" si="11"/>
        <v>444</v>
      </c>
      <c r="J53" s="2425">
        <f t="shared" si="9"/>
        <v>420</v>
      </c>
    </row>
    <row r="54" spans="1:10">
      <c r="A54" s="2425">
        <v>121</v>
      </c>
      <c r="B54" s="2425">
        <v>30</v>
      </c>
      <c r="C54" s="2425">
        <v>2</v>
      </c>
      <c r="D54" s="2425">
        <v>14</v>
      </c>
      <c r="E54" s="2425">
        <v>8</v>
      </c>
      <c r="F54" s="2425">
        <f t="shared" si="10"/>
        <v>61</v>
      </c>
      <c r="G54" s="2425">
        <f t="shared" si="8"/>
        <v>48</v>
      </c>
      <c r="H54" s="2425">
        <v>56</v>
      </c>
      <c r="I54" s="2425">
        <f t="shared" si="11"/>
        <v>500</v>
      </c>
      <c r="J54" s="2425">
        <f t="shared" si="9"/>
        <v>366</v>
      </c>
    </row>
    <row r="55" spans="1:10">
      <c r="A55" s="2425">
        <v>124</v>
      </c>
      <c r="B55" s="2425">
        <v>27</v>
      </c>
      <c r="C55" s="2425">
        <v>5</v>
      </c>
      <c r="D55" s="2425">
        <v>11</v>
      </c>
      <c r="E55" s="2425">
        <v>8</v>
      </c>
      <c r="F55" s="2425">
        <f t="shared" si="10"/>
        <v>69</v>
      </c>
      <c r="G55" s="2425">
        <f t="shared" si="8"/>
        <v>40</v>
      </c>
      <c r="H55" s="2425">
        <v>57</v>
      </c>
      <c r="I55" s="2425">
        <f t="shared" si="11"/>
        <v>557</v>
      </c>
      <c r="J55" s="2425">
        <f t="shared" si="9"/>
        <v>310</v>
      </c>
    </row>
    <row r="56" spans="1:10">
      <c r="A56" s="2425">
        <v>127</v>
      </c>
      <c r="B56" s="2425">
        <v>24</v>
      </c>
      <c r="C56" s="2426">
        <v>8</v>
      </c>
      <c r="D56" s="2426">
        <v>8</v>
      </c>
      <c r="E56" s="2425">
        <v>5</v>
      </c>
      <c r="F56" s="2425">
        <f t="shared" si="10"/>
        <v>74</v>
      </c>
      <c r="G56" s="2425">
        <f t="shared" si="8"/>
        <v>32</v>
      </c>
      <c r="H56" s="2425">
        <v>60</v>
      </c>
      <c r="I56" s="2425">
        <f t="shared" si="11"/>
        <v>617</v>
      </c>
      <c r="J56" s="2425">
        <f t="shared" si="9"/>
        <v>253</v>
      </c>
    </row>
    <row r="57" spans="1:10">
      <c r="A57" s="2425">
        <v>122</v>
      </c>
      <c r="B57" s="2425">
        <v>29</v>
      </c>
      <c r="C57" s="2425">
        <v>3</v>
      </c>
      <c r="D57" s="2425">
        <v>13</v>
      </c>
      <c r="E57" s="2425">
        <v>9</v>
      </c>
      <c r="F57" s="2425">
        <f t="shared" si="10"/>
        <v>83</v>
      </c>
      <c r="G57" s="2425">
        <f t="shared" si="8"/>
        <v>27</v>
      </c>
      <c r="H57" s="2425">
        <v>62</v>
      </c>
      <c r="I57" s="2425">
        <f t="shared" si="11"/>
        <v>679</v>
      </c>
      <c r="J57" s="2425">
        <f t="shared" si="9"/>
        <v>193</v>
      </c>
    </row>
    <row r="58" spans="1:10">
      <c r="A58" s="2425">
        <v>132</v>
      </c>
      <c r="B58" s="2425">
        <v>19</v>
      </c>
      <c r="C58" s="2425">
        <v>13</v>
      </c>
      <c r="D58" s="2425">
        <v>3</v>
      </c>
      <c r="E58" s="2425">
        <v>18</v>
      </c>
      <c r="F58" s="2425">
        <f t="shared" si="10"/>
        <v>101</v>
      </c>
      <c r="G58" s="2425">
        <f>+E58</f>
        <v>18</v>
      </c>
      <c r="H58" s="2425">
        <v>131</v>
      </c>
      <c r="I58" s="2425">
        <f t="shared" si="11"/>
        <v>810</v>
      </c>
      <c r="J58" s="2425">
        <f>+H58</f>
        <v>131</v>
      </c>
    </row>
  </sheetData>
  <printOptions horizontalCentered="1" verticalCentered="1" gridLines="1"/>
  <pageMargins left="0.5" right="0.5" top="0.5" bottom="0.5" header="0.25" footer="0.5"/>
  <pageSetup scale="61" orientation="landscape" horizontalDpi="300" verticalDpi="300" r:id="rId1"/>
  <headerFooter alignWithMargins="0">
    <oddHeader>&amp;C&amp;"Arial,Bold"&amp;24Shir Hamaalot</oddHeader>
  </headerFooter>
  <legacyDrawing r:id="rId2"/>
</worksheet>
</file>

<file path=xl/worksheets/sheet1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sheetPr>
    <pageSetUpPr fitToPage="1"/>
  </sheetPr>
  <dimension ref="A1:AD153"/>
  <sheetViews>
    <sheetView showZeros="0" topLeftCell="A22" workbookViewId="0">
      <selection activeCell="H47" sqref="H47"/>
    </sheetView>
  </sheetViews>
  <sheetFormatPr defaultColWidth="9.140625" defaultRowHeight="12.75"/>
  <cols>
    <col min="1" max="1" width="12.85546875" style="8" bestFit="1" customWidth="1"/>
    <col min="2" max="3" width="4.140625" style="8" bestFit="1" customWidth="1"/>
    <col min="4" max="5" width="4.42578125" style="8" bestFit="1" customWidth="1"/>
    <col min="6" max="6" width="3" style="8" bestFit="1" customWidth="1"/>
    <col min="7" max="7" width="2" style="8" bestFit="1" customWidth="1"/>
    <col min="8" max="8" width="12.85546875" style="8" bestFit="1" customWidth="1"/>
    <col min="9" max="10" width="4.140625" style="8" bestFit="1" customWidth="1"/>
    <col min="11" max="12" width="4.42578125" style="8" bestFit="1" customWidth="1"/>
    <col min="13" max="13" width="3" style="8" bestFit="1" customWidth="1"/>
    <col min="14" max="14" width="4" style="8" bestFit="1" customWidth="1"/>
    <col min="15" max="15" width="2" style="8" bestFit="1" customWidth="1"/>
    <col min="16" max="16" width="10.5703125" style="8" bestFit="1" customWidth="1"/>
    <col min="17" max="18" width="4.140625" style="8" bestFit="1" customWidth="1"/>
    <col min="19" max="20" width="4.42578125" style="8" bestFit="1" customWidth="1"/>
    <col min="21" max="21" width="4" style="8" bestFit="1" customWidth="1"/>
    <col min="22" max="23" width="3" style="8" bestFit="1" customWidth="1"/>
    <col min="24" max="24" width="10.5703125" style="8" bestFit="1" customWidth="1"/>
    <col min="25" max="26" width="4.140625" style="8" bestFit="1" customWidth="1"/>
    <col min="27" max="28" width="4.42578125" style="8" bestFit="1" customWidth="1"/>
    <col min="29" max="29" width="4" style="8" bestFit="1" customWidth="1"/>
    <col min="30" max="30" width="3" style="8" bestFit="1" customWidth="1"/>
    <col min="31" max="16384" width="9.140625" style="3"/>
  </cols>
  <sheetData>
    <row r="1" spans="1:30" s="101" customFormat="1" ht="9">
      <c r="A1" s="13"/>
      <c r="B1" s="13" t="s">
        <v>1</v>
      </c>
      <c r="C1" s="13" t="s">
        <v>1</v>
      </c>
      <c r="D1" s="13" t="s">
        <v>0</v>
      </c>
      <c r="E1" s="13" t="s">
        <v>0</v>
      </c>
      <c r="F1" s="13" t="s">
        <v>647</v>
      </c>
      <c r="G1" s="13" t="s">
        <v>718</v>
      </c>
      <c r="H1" s="13"/>
      <c r="I1" s="13" t="s">
        <v>1</v>
      </c>
      <c r="J1" s="13" t="s">
        <v>1</v>
      </c>
      <c r="K1" s="13" t="s">
        <v>0</v>
      </c>
      <c r="L1" s="13" t="s">
        <v>0</v>
      </c>
      <c r="M1" s="13" t="s">
        <v>647</v>
      </c>
      <c r="N1" s="13" t="s">
        <v>647</v>
      </c>
      <c r="O1" s="13" t="s">
        <v>718</v>
      </c>
      <c r="P1" s="13"/>
      <c r="Q1" s="13" t="s">
        <v>1</v>
      </c>
      <c r="R1" s="13" t="s">
        <v>1</v>
      </c>
      <c r="S1" s="13" t="s">
        <v>0</v>
      </c>
      <c r="T1" s="13" t="s">
        <v>0</v>
      </c>
      <c r="U1" s="13" t="s">
        <v>647</v>
      </c>
      <c r="V1" s="13" t="s">
        <v>647</v>
      </c>
      <c r="W1" s="13" t="s">
        <v>718</v>
      </c>
      <c r="X1" s="13"/>
      <c r="Y1" s="13" t="s">
        <v>1</v>
      </c>
      <c r="Z1" s="13" t="s">
        <v>1</v>
      </c>
      <c r="AA1" s="13" t="s">
        <v>0</v>
      </c>
      <c r="AB1" s="13" t="s">
        <v>0</v>
      </c>
      <c r="AC1" s="13" t="s">
        <v>647</v>
      </c>
      <c r="AD1" s="13" t="s">
        <v>718</v>
      </c>
    </row>
    <row r="2" spans="1:30" s="101" customFormat="1" ht="9">
      <c r="A2" s="13" t="s">
        <v>1</v>
      </c>
      <c r="B2" s="13" t="s">
        <v>6</v>
      </c>
      <c r="C2" s="13" t="s">
        <v>6</v>
      </c>
      <c r="D2" s="13" t="s">
        <v>6</v>
      </c>
      <c r="E2" s="13" t="s">
        <v>6</v>
      </c>
      <c r="F2" s="13">
        <v>1</v>
      </c>
      <c r="G2" s="13"/>
      <c r="H2" s="13" t="s">
        <v>1</v>
      </c>
      <c r="I2" s="13" t="s">
        <v>6</v>
      </c>
      <c r="J2" s="13" t="s">
        <v>6</v>
      </c>
      <c r="K2" s="13" t="s">
        <v>6</v>
      </c>
      <c r="L2" s="13" t="s">
        <v>6</v>
      </c>
      <c r="M2" s="13">
        <v>2</v>
      </c>
      <c r="N2" s="13">
        <v>2</v>
      </c>
      <c r="O2" s="13"/>
      <c r="P2" s="13" t="s">
        <v>1</v>
      </c>
      <c r="Q2" s="13" t="s">
        <v>6</v>
      </c>
      <c r="R2" s="13" t="s">
        <v>6</v>
      </c>
      <c r="S2" s="13" t="s">
        <v>6</v>
      </c>
      <c r="T2" s="13" t="s">
        <v>6</v>
      </c>
      <c r="U2" s="13">
        <v>2</v>
      </c>
      <c r="V2" s="13">
        <v>2</v>
      </c>
      <c r="W2" s="13"/>
      <c r="X2" s="13" t="s">
        <v>1</v>
      </c>
      <c r="Y2" s="13" t="s">
        <v>6</v>
      </c>
      <c r="Z2" s="13" t="s">
        <v>6</v>
      </c>
      <c r="AA2" s="13" t="s">
        <v>6</v>
      </c>
      <c r="AB2" s="13" t="s">
        <v>6</v>
      </c>
      <c r="AC2" s="13">
        <v>3</v>
      </c>
      <c r="AD2" s="13"/>
    </row>
    <row r="3" spans="1:30" s="101" customFormat="1" ht="9">
      <c r="A3" s="13"/>
      <c r="B3" s="13"/>
      <c r="C3" s="13" t="s">
        <v>9</v>
      </c>
      <c r="D3" s="13"/>
      <c r="E3" s="13" t="s">
        <v>9</v>
      </c>
      <c r="G3" s="13"/>
      <c r="H3" s="13"/>
      <c r="I3" s="13"/>
      <c r="J3" s="13" t="s">
        <v>9</v>
      </c>
      <c r="K3" s="13"/>
      <c r="L3" s="13" t="s">
        <v>9</v>
      </c>
      <c r="M3" s="13"/>
      <c r="N3" s="13" t="s">
        <v>9</v>
      </c>
      <c r="O3" s="13"/>
      <c r="P3" s="13"/>
      <c r="Q3" s="13"/>
      <c r="R3" s="13" t="s">
        <v>9</v>
      </c>
      <c r="S3" s="13"/>
      <c r="T3" s="13" t="s">
        <v>9</v>
      </c>
      <c r="U3" s="13"/>
      <c r="V3" s="13" t="s">
        <v>9</v>
      </c>
      <c r="W3" s="13"/>
      <c r="X3" s="13"/>
      <c r="Y3" s="13"/>
      <c r="Z3" s="13" t="s">
        <v>9</v>
      </c>
      <c r="AA3" s="13"/>
      <c r="AB3" s="13" t="s">
        <v>9</v>
      </c>
      <c r="AC3" s="13"/>
      <c r="AD3" s="13"/>
    </row>
    <row r="4" spans="1:30" ht="15.75">
      <c r="A4" s="1741" t="s">
        <v>8091</v>
      </c>
      <c r="B4" s="16">
        <v>1</v>
      </c>
      <c r="C4" s="16">
        <v>164</v>
      </c>
      <c r="D4" s="16">
        <v>1</v>
      </c>
      <c r="E4" s="16">
        <v>21</v>
      </c>
      <c r="F4" s="16"/>
      <c r="G4" s="16"/>
      <c r="H4" s="1741" t="s">
        <v>8091</v>
      </c>
      <c r="I4" s="16">
        <v>15</v>
      </c>
      <c r="J4" s="16">
        <v>150</v>
      </c>
      <c r="K4" s="16">
        <v>3</v>
      </c>
      <c r="L4" s="16">
        <v>19</v>
      </c>
      <c r="M4" s="16">
        <v>1</v>
      </c>
      <c r="N4" s="16">
        <v>150</v>
      </c>
      <c r="O4" s="16"/>
      <c r="P4" s="68" t="s">
        <v>11387</v>
      </c>
      <c r="Q4" s="16">
        <v>88</v>
      </c>
      <c r="R4" s="16">
        <v>77</v>
      </c>
      <c r="S4" s="16">
        <v>12</v>
      </c>
      <c r="T4" s="16">
        <v>10</v>
      </c>
      <c r="U4" s="16">
        <v>74</v>
      </c>
      <c r="V4" s="16">
        <v>77</v>
      </c>
      <c r="W4" s="16"/>
      <c r="X4" s="68" t="s">
        <v>1317</v>
      </c>
      <c r="Y4" s="16">
        <v>139</v>
      </c>
      <c r="Z4" s="27">
        <v>26</v>
      </c>
      <c r="AA4" s="16">
        <v>19</v>
      </c>
      <c r="AB4" s="16">
        <v>3</v>
      </c>
      <c r="AC4" s="16">
        <v>1</v>
      </c>
      <c r="AD4" s="16"/>
    </row>
    <row r="5" spans="1:30" ht="15.75">
      <c r="A5" s="68" t="s">
        <v>8630</v>
      </c>
      <c r="B5" s="16">
        <v>2</v>
      </c>
      <c r="C5" s="16">
        <v>163</v>
      </c>
      <c r="D5" s="16">
        <v>1</v>
      </c>
      <c r="E5" s="16">
        <v>21</v>
      </c>
      <c r="F5" s="16">
        <v>1</v>
      </c>
      <c r="G5" s="16"/>
      <c r="H5" s="68" t="s">
        <v>126</v>
      </c>
      <c r="I5" s="16">
        <v>16</v>
      </c>
      <c r="J5" s="16">
        <v>149</v>
      </c>
      <c r="K5" s="16">
        <v>3</v>
      </c>
      <c r="L5" s="16">
        <v>19</v>
      </c>
      <c r="M5" s="16">
        <v>2</v>
      </c>
      <c r="N5" s="16">
        <v>149</v>
      </c>
      <c r="O5" s="16"/>
      <c r="P5" s="69" t="s">
        <v>8013</v>
      </c>
      <c r="Q5" s="16">
        <v>89</v>
      </c>
      <c r="R5" s="16">
        <v>76</v>
      </c>
      <c r="S5" s="16">
        <v>12</v>
      </c>
      <c r="T5" s="16">
        <v>10</v>
      </c>
      <c r="U5" s="27">
        <v>75</v>
      </c>
      <c r="V5" s="16">
        <v>76</v>
      </c>
      <c r="W5" s="16"/>
      <c r="X5" s="68" t="s">
        <v>1255</v>
      </c>
      <c r="Y5" s="16">
        <v>140</v>
      </c>
      <c r="Z5" s="16">
        <v>25</v>
      </c>
      <c r="AA5" s="16">
        <v>19</v>
      </c>
      <c r="AB5" s="16">
        <v>3</v>
      </c>
      <c r="AC5" s="16">
        <v>2</v>
      </c>
      <c r="AD5" s="16"/>
    </row>
    <row r="6" spans="1:30" ht="15.75">
      <c r="A6" s="68" t="s">
        <v>106</v>
      </c>
      <c r="B6" s="16">
        <v>3</v>
      </c>
      <c r="C6" s="16">
        <v>162</v>
      </c>
      <c r="D6" s="16">
        <v>1</v>
      </c>
      <c r="E6" s="16">
        <v>21</v>
      </c>
      <c r="F6" s="16">
        <v>2</v>
      </c>
      <c r="G6" s="16"/>
      <c r="H6" s="68" t="s">
        <v>184</v>
      </c>
      <c r="I6" s="16">
        <v>17</v>
      </c>
      <c r="J6" s="16">
        <v>148</v>
      </c>
      <c r="K6" s="16">
        <v>3</v>
      </c>
      <c r="L6" s="16">
        <v>19</v>
      </c>
      <c r="M6" s="16">
        <v>3</v>
      </c>
      <c r="N6" s="16">
        <v>148</v>
      </c>
      <c r="O6" s="16"/>
      <c r="P6" s="69" t="s">
        <v>5674</v>
      </c>
      <c r="Q6" s="16">
        <v>90</v>
      </c>
      <c r="R6" s="16">
        <v>75</v>
      </c>
      <c r="S6" s="16">
        <v>12</v>
      </c>
      <c r="T6" s="16">
        <v>10</v>
      </c>
      <c r="U6" s="16">
        <v>76</v>
      </c>
      <c r="V6" s="27">
        <v>75</v>
      </c>
      <c r="W6" s="16"/>
      <c r="X6" s="68" t="s">
        <v>3027</v>
      </c>
      <c r="Y6" s="16">
        <v>141</v>
      </c>
      <c r="Z6" s="16">
        <v>24</v>
      </c>
      <c r="AA6" s="16">
        <v>19</v>
      </c>
      <c r="AB6" s="16">
        <v>3</v>
      </c>
      <c r="AC6" s="16">
        <v>3</v>
      </c>
      <c r="AD6" s="16"/>
    </row>
    <row r="7" spans="1:30" ht="15.75">
      <c r="A7" s="68" t="s">
        <v>1266</v>
      </c>
      <c r="B7" s="16">
        <v>4</v>
      </c>
      <c r="C7" s="16">
        <v>161</v>
      </c>
      <c r="D7" s="16">
        <v>1</v>
      </c>
      <c r="E7" s="16">
        <v>21</v>
      </c>
      <c r="F7" s="16">
        <v>3</v>
      </c>
      <c r="G7" s="16"/>
      <c r="H7" s="68" t="s">
        <v>89</v>
      </c>
      <c r="I7" s="16">
        <v>18</v>
      </c>
      <c r="J7" s="16">
        <v>147</v>
      </c>
      <c r="K7" s="16">
        <v>3</v>
      </c>
      <c r="L7" s="16">
        <v>19</v>
      </c>
      <c r="M7" s="16">
        <v>4</v>
      </c>
      <c r="N7" s="16">
        <v>147</v>
      </c>
      <c r="O7" s="16">
        <v>4</v>
      </c>
      <c r="P7" s="68" t="s">
        <v>5674</v>
      </c>
      <c r="Q7" s="16">
        <v>91</v>
      </c>
      <c r="R7" s="16">
        <v>74</v>
      </c>
      <c r="S7" s="16">
        <v>12</v>
      </c>
      <c r="T7" s="16">
        <v>10</v>
      </c>
      <c r="U7" s="16">
        <v>77</v>
      </c>
      <c r="V7" s="16">
        <v>74</v>
      </c>
      <c r="W7" s="16"/>
      <c r="X7" s="68" t="s">
        <v>106</v>
      </c>
      <c r="Y7" s="16">
        <v>142</v>
      </c>
      <c r="Z7" s="16">
        <v>23</v>
      </c>
      <c r="AA7" s="16">
        <v>19</v>
      </c>
      <c r="AB7" s="16">
        <v>3</v>
      </c>
      <c r="AC7" s="16">
        <v>4</v>
      </c>
      <c r="AD7" s="16"/>
    </row>
    <row r="8" spans="1:30" ht="15.75">
      <c r="A8" s="68" t="s">
        <v>89</v>
      </c>
      <c r="B8" s="16">
        <v>5</v>
      </c>
      <c r="C8" s="16">
        <v>160</v>
      </c>
      <c r="D8" s="16">
        <v>1</v>
      </c>
      <c r="E8" s="16">
        <v>21</v>
      </c>
      <c r="F8" s="16">
        <v>4</v>
      </c>
      <c r="G8" s="16">
        <v>1</v>
      </c>
      <c r="H8" s="68" t="s">
        <v>859</v>
      </c>
      <c r="I8" s="16">
        <v>19</v>
      </c>
      <c r="J8" s="16">
        <v>146</v>
      </c>
      <c r="K8" s="16">
        <v>3</v>
      </c>
      <c r="L8" s="16">
        <v>19</v>
      </c>
      <c r="M8" s="16">
        <v>5</v>
      </c>
      <c r="N8" s="16">
        <v>146</v>
      </c>
      <c r="O8" s="16"/>
      <c r="P8" s="68" t="s">
        <v>3677</v>
      </c>
      <c r="Q8" s="16">
        <v>92</v>
      </c>
      <c r="R8" s="16">
        <v>73</v>
      </c>
      <c r="S8" s="16">
        <v>12</v>
      </c>
      <c r="T8" s="16">
        <v>10</v>
      </c>
      <c r="U8" s="16">
        <v>78</v>
      </c>
      <c r="V8" s="16">
        <v>73</v>
      </c>
      <c r="W8" s="16"/>
      <c r="X8" s="68" t="s">
        <v>89</v>
      </c>
      <c r="Y8" s="16">
        <v>143</v>
      </c>
      <c r="Z8" s="16">
        <v>22</v>
      </c>
      <c r="AA8" s="16">
        <v>19</v>
      </c>
      <c r="AB8" s="16">
        <v>3</v>
      </c>
      <c r="AC8" s="16">
        <v>5</v>
      </c>
      <c r="AD8" s="16">
        <v>11</v>
      </c>
    </row>
    <row r="9" spans="1:30" ht="15.75">
      <c r="A9" s="68" t="s">
        <v>8630</v>
      </c>
      <c r="B9" s="16">
        <v>6</v>
      </c>
      <c r="C9" s="16">
        <v>159</v>
      </c>
      <c r="D9" s="16">
        <v>1</v>
      </c>
      <c r="E9" s="16">
        <v>21</v>
      </c>
      <c r="F9" s="16">
        <v>5</v>
      </c>
      <c r="G9" s="16"/>
      <c r="H9" s="68" t="s">
        <v>11388</v>
      </c>
      <c r="I9" s="16">
        <v>20</v>
      </c>
      <c r="J9" s="16">
        <v>145</v>
      </c>
      <c r="K9" s="16">
        <v>3</v>
      </c>
      <c r="L9" s="16">
        <v>19</v>
      </c>
      <c r="M9" s="16">
        <v>6</v>
      </c>
      <c r="N9" s="16">
        <v>145</v>
      </c>
      <c r="O9" s="16"/>
      <c r="P9" s="68" t="s">
        <v>1261</v>
      </c>
      <c r="Q9" s="16">
        <v>93</v>
      </c>
      <c r="R9" s="16">
        <v>72</v>
      </c>
      <c r="S9" s="16">
        <v>12</v>
      </c>
      <c r="T9" s="16">
        <v>10</v>
      </c>
      <c r="U9" s="16">
        <v>79</v>
      </c>
      <c r="V9" s="16">
        <v>72</v>
      </c>
      <c r="W9" s="16"/>
      <c r="X9" s="68" t="s">
        <v>1317</v>
      </c>
      <c r="Y9" s="16">
        <v>144</v>
      </c>
      <c r="Z9" s="16">
        <v>21</v>
      </c>
      <c r="AA9" s="16">
        <v>19</v>
      </c>
      <c r="AB9" s="16">
        <v>3</v>
      </c>
      <c r="AC9" s="16">
        <v>6</v>
      </c>
      <c r="AD9" s="16"/>
    </row>
    <row r="10" spans="1:30" ht="15.75">
      <c r="A10" s="68" t="s">
        <v>6422</v>
      </c>
      <c r="B10" s="16">
        <v>7</v>
      </c>
      <c r="C10" s="16">
        <v>158</v>
      </c>
      <c r="D10" s="16">
        <v>1</v>
      </c>
      <c r="E10" s="16">
        <v>21</v>
      </c>
      <c r="F10" s="16">
        <v>6</v>
      </c>
      <c r="G10" s="16"/>
      <c r="H10" s="68" t="s">
        <v>126</v>
      </c>
      <c r="I10" s="16">
        <v>21</v>
      </c>
      <c r="J10" s="16">
        <v>144</v>
      </c>
      <c r="K10" s="16">
        <v>3</v>
      </c>
      <c r="L10" s="16">
        <v>19</v>
      </c>
      <c r="M10" s="16">
        <v>7</v>
      </c>
      <c r="N10" s="16">
        <v>144</v>
      </c>
      <c r="O10" s="16"/>
      <c r="P10" s="68" t="s">
        <v>89</v>
      </c>
      <c r="Q10" s="16">
        <v>94</v>
      </c>
      <c r="R10" s="16">
        <v>71</v>
      </c>
      <c r="S10" s="16">
        <v>13</v>
      </c>
      <c r="T10" s="16">
        <v>9</v>
      </c>
      <c r="U10" s="27">
        <v>80</v>
      </c>
      <c r="V10" s="16">
        <v>71</v>
      </c>
      <c r="W10" s="16">
        <v>8</v>
      </c>
      <c r="X10" s="68" t="s">
        <v>8071</v>
      </c>
      <c r="Y10" s="16">
        <v>145</v>
      </c>
      <c r="Z10" s="16">
        <v>20</v>
      </c>
      <c r="AA10" s="16">
        <v>19</v>
      </c>
      <c r="AB10" s="16">
        <v>3</v>
      </c>
      <c r="AC10" s="16">
        <v>7</v>
      </c>
      <c r="AD10" s="16"/>
    </row>
    <row r="11" spans="1:30" ht="15.75">
      <c r="A11" s="68" t="s">
        <v>89</v>
      </c>
      <c r="B11" s="16">
        <v>8</v>
      </c>
      <c r="C11" s="16">
        <v>157</v>
      </c>
      <c r="D11" s="16">
        <v>1</v>
      </c>
      <c r="E11" s="16">
        <v>21</v>
      </c>
      <c r="F11" s="16">
        <v>7</v>
      </c>
      <c r="G11" s="16">
        <v>2</v>
      </c>
      <c r="H11" s="68" t="s">
        <v>5994</v>
      </c>
      <c r="I11" s="16">
        <v>22</v>
      </c>
      <c r="J11" s="16">
        <v>143</v>
      </c>
      <c r="K11" s="16">
        <v>3</v>
      </c>
      <c r="L11" s="16">
        <v>19</v>
      </c>
      <c r="M11" s="16">
        <v>8</v>
      </c>
      <c r="N11" s="16">
        <v>143</v>
      </c>
      <c r="O11" s="16"/>
      <c r="P11" s="68" t="s">
        <v>368</v>
      </c>
      <c r="Q11" s="16">
        <v>95</v>
      </c>
      <c r="R11" s="16">
        <v>70</v>
      </c>
      <c r="S11" s="16">
        <v>13</v>
      </c>
      <c r="T11" s="16">
        <v>9</v>
      </c>
      <c r="U11" s="16">
        <v>81</v>
      </c>
      <c r="V11" s="16">
        <v>70</v>
      </c>
      <c r="W11" s="16"/>
      <c r="X11" s="68" t="s">
        <v>3027</v>
      </c>
      <c r="Y11" s="16">
        <v>146</v>
      </c>
      <c r="Z11" s="16">
        <v>19</v>
      </c>
      <c r="AA11" s="16">
        <v>19</v>
      </c>
      <c r="AB11" s="16">
        <v>3</v>
      </c>
      <c r="AC11" s="16">
        <v>8</v>
      </c>
      <c r="AD11" s="16"/>
    </row>
    <row r="12" spans="1:30" ht="15.75">
      <c r="A12" s="68" t="s">
        <v>11389</v>
      </c>
      <c r="B12" s="16">
        <v>9</v>
      </c>
      <c r="C12" s="16">
        <v>156</v>
      </c>
      <c r="D12" s="16">
        <v>2</v>
      </c>
      <c r="E12" s="16">
        <v>20</v>
      </c>
      <c r="F12" s="16">
        <v>8</v>
      </c>
      <c r="G12" s="16"/>
      <c r="H12" s="68" t="s">
        <v>126</v>
      </c>
      <c r="I12" s="16">
        <v>23</v>
      </c>
      <c r="J12" s="16">
        <v>142</v>
      </c>
      <c r="K12" s="16">
        <v>4</v>
      </c>
      <c r="L12" s="16">
        <v>18</v>
      </c>
      <c r="M12" s="16">
        <v>9</v>
      </c>
      <c r="N12" s="16">
        <v>142</v>
      </c>
      <c r="O12" s="16"/>
      <c r="P12" s="68" t="s">
        <v>356</v>
      </c>
      <c r="Q12" s="16">
        <v>96</v>
      </c>
      <c r="R12" s="16">
        <v>69</v>
      </c>
      <c r="S12" s="16">
        <v>13</v>
      </c>
      <c r="T12" s="16">
        <v>9</v>
      </c>
      <c r="U12" s="16">
        <v>82</v>
      </c>
      <c r="V12" s="16">
        <v>69</v>
      </c>
      <c r="W12" s="16"/>
      <c r="X12" s="68" t="s">
        <v>106</v>
      </c>
      <c r="Y12" s="16">
        <v>147</v>
      </c>
      <c r="Z12" s="16">
        <v>18</v>
      </c>
      <c r="AA12" s="16">
        <v>19</v>
      </c>
      <c r="AB12" s="16">
        <v>3</v>
      </c>
      <c r="AC12" s="16">
        <v>9</v>
      </c>
      <c r="AD12" s="16"/>
    </row>
    <row r="13" spans="1:30" ht="15.75">
      <c r="A13" s="68" t="s">
        <v>1719</v>
      </c>
      <c r="B13" s="16">
        <v>10</v>
      </c>
      <c r="C13" s="16">
        <v>155</v>
      </c>
      <c r="D13" s="16">
        <v>2</v>
      </c>
      <c r="E13" s="16">
        <v>20</v>
      </c>
      <c r="F13" s="16">
        <v>9</v>
      </c>
      <c r="G13" s="16"/>
      <c r="H13" s="68" t="s">
        <v>1262</v>
      </c>
      <c r="I13" s="16">
        <v>24</v>
      </c>
      <c r="J13" s="16">
        <v>141</v>
      </c>
      <c r="K13" s="16">
        <v>4</v>
      </c>
      <c r="L13" s="16">
        <v>18</v>
      </c>
      <c r="M13" s="16">
        <v>10</v>
      </c>
      <c r="N13" s="16">
        <v>141</v>
      </c>
      <c r="O13" s="16"/>
      <c r="P13" s="68" t="s">
        <v>89</v>
      </c>
      <c r="Q13" s="16">
        <v>97</v>
      </c>
      <c r="R13" s="16">
        <v>68</v>
      </c>
      <c r="S13" s="16">
        <v>13</v>
      </c>
      <c r="T13" s="16">
        <v>9</v>
      </c>
      <c r="U13" s="16">
        <v>83</v>
      </c>
      <c r="V13" s="16">
        <v>68</v>
      </c>
      <c r="W13" s="16">
        <v>9</v>
      </c>
      <c r="X13" s="68" t="s">
        <v>89</v>
      </c>
      <c r="Y13" s="16">
        <v>148</v>
      </c>
      <c r="Z13" s="16">
        <v>17</v>
      </c>
      <c r="AA13" s="16">
        <v>19</v>
      </c>
      <c r="AB13" s="16">
        <v>3</v>
      </c>
      <c r="AC13" s="16">
        <v>10</v>
      </c>
      <c r="AD13" s="16">
        <v>12</v>
      </c>
    </row>
    <row r="14" spans="1:30" ht="15.75">
      <c r="A14" s="68" t="s">
        <v>89</v>
      </c>
      <c r="B14" s="16">
        <v>11</v>
      </c>
      <c r="C14" s="16">
        <v>154</v>
      </c>
      <c r="D14" s="16">
        <v>2</v>
      </c>
      <c r="E14" s="16">
        <v>20</v>
      </c>
      <c r="F14" s="16">
        <v>10</v>
      </c>
      <c r="G14" s="16">
        <v>3</v>
      </c>
      <c r="H14" s="68" t="s">
        <v>2017</v>
      </c>
      <c r="I14" s="16">
        <v>25</v>
      </c>
      <c r="J14" s="16">
        <v>140</v>
      </c>
      <c r="K14" s="16">
        <v>4</v>
      </c>
      <c r="L14" s="16">
        <v>18</v>
      </c>
      <c r="M14" s="16">
        <v>11</v>
      </c>
      <c r="N14" s="16">
        <v>140</v>
      </c>
      <c r="O14" s="16"/>
      <c r="P14" s="68" t="s">
        <v>11390</v>
      </c>
      <c r="Q14" s="16">
        <v>98</v>
      </c>
      <c r="R14" s="16">
        <v>67</v>
      </c>
      <c r="S14" s="16">
        <v>13</v>
      </c>
      <c r="T14" s="16">
        <v>9</v>
      </c>
      <c r="U14" s="16">
        <v>84</v>
      </c>
      <c r="V14" s="16">
        <v>67</v>
      </c>
      <c r="W14" s="16"/>
      <c r="X14" s="68" t="s">
        <v>1317</v>
      </c>
      <c r="Y14" s="16">
        <v>149</v>
      </c>
      <c r="Z14" s="16">
        <v>16</v>
      </c>
      <c r="AA14" s="16">
        <v>20</v>
      </c>
      <c r="AB14" s="16">
        <v>2</v>
      </c>
      <c r="AC14" s="16">
        <v>11</v>
      </c>
      <c r="AD14" s="16"/>
    </row>
    <row r="15" spans="1:30" ht="15.75">
      <c r="A15" s="68" t="s">
        <v>8806</v>
      </c>
      <c r="B15" s="16">
        <v>12</v>
      </c>
      <c r="C15" s="16">
        <v>153</v>
      </c>
      <c r="D15" s="16">
        <v>2</v>
      </c>
      <c r="E15" s="16">
        <v>20</v>
      </c>
      <c r="F15" s="16">
        <v>11</v>
      </c>
      <c r="G15" s="16"/>
      <c r="H15" s="68" t="s">
        <v>143</v>
      </c>
      <c r="I15" s="16">
        <v>26</v>
      </c>
      <c r="J15" s="16">
        <v>139</v>
      </c>
      <c r="K15" s="16">
        <v>4</v>
      </c>
      <c r="L15" s="16">
        <v>18</v>
      </c>
      <c r="M15" s="16">
        <v>12</v>
      </c>
      <c r="N15" s="16">
        <v>139</v>
      </c>
      <c r="O15" s="16"/>
      <c r="P15" s="68" t="s">
        <v>1148</v>
      </c>
      <c r="Q15" s="16">
        <v>99</v>
      </c>
      <c r="R15" s="16">
        <v>66</v>
      </c>
      <c r="S15" s="16">
        <v>13</v>
      </c>
      <c r="T15" s="16">
        <v>9</v>
      </c>
      <c r="U15" s="16">
        <v>85</v>
      </c>
      <c r="V15" s="16">
        <v>66</v>
      </c>
      <c r="W15" s="16"/>
      <c r="X15" s="68" t="s">
        <v>11391</v>
      </c>
      <c r="Y15" s="16">
        <v>150</v>
      </c>
      <c r="Z15" s="16">
        <v>15</v>
      </c>
      <c r="AA15" s="16">
        <v>20</v>
      </c>
      <c r="AB15" s="16">
        <v>2</v>
      </c>
      <c r="AC15" s="16">
        <v>12</v>
      </c>
      <c r="AD15" s="16"/>
    </row>
    <row r="16" spans="1:30" ht="15.75">
      <c r="A16" s="68" t="s">
        <v>1317</v>
      </c>
      <c r="B16" s="16">
        <v>13</v>
      </c>
      <c r="C16" s="16">
        <v>152</v>
      </c>
      <c r="D16" s="16">
        <v>2</v>
      </c>
      <c r="E16" s="16">
        <v>20</v>
      </c>
      <c r="F16" s="16">
        <v>12</v>
      </c>
      <c r="G16" s="16"/>
      <c r="H16" s="68" t="s">
        <v>3051</v>
      </c>
      <c r="I16" s="16">
        <v>27</v>
      </c>
      <c r="J16" s="16">
        <v>138</v>
      </c>
      <c r="K16" s="16">
        <v>4</v>
      </c>
      <c r="L16" s="16">
        <v>18</v>
      </c>
      <c r="M16" s="16">
        <v>13</v>
      </c>
      <c r="N16" s="16">
        <v>138</v>
      </c>
      <c r="O16" s="16">
        <v>5</v>
      </c>
      <c r="P16" s="68" t="s">
        <v>1150</v>
      </c>
      <c r="Q16" s="16">
        <v>100</v>
      </c>
      <c r="R16" s="16">
        <v>65</v>
      </c>
      <c r="S16" s="16">
        <v>13</v>
      </c>
      <c r="T16" s="16">
        <v>9</v>
      </c>
      <c r="U16" s="16">
        <v>86</v>
      </c>
      <c r="V16" s="16">
        <v>65</v>
      </c>
      <c r="W16" s="16"/>
      <c r="X16" s="68" t="s">
        <v>3027</v>
      </c>
      <c r="Y16" s="16">
        <v>151</v>
      </c>
      <c r="Z16" s="16">
        <v>14</v>
      </c>
      <c r="AA16" s="16">
        <v>20</v>
      </c>
      <c r="AB16" s="16">
        <v>2</v>
      </c>
      <c r="AC16" s="16">
        <v>13</v>
      </c>
      <c r="AD16" s="16"/>
    </row>
    <row r="17" spans="1:30" ht="15.75">
      <c r="A17" s="68" t="s">
        <v>2545</v>
      </c>
      <c r="B17" s="16">
        <v>14</v>
      </c>
      <c r="C17" s="16">
        <v>151</v>
      </c>
      <c r="D17" s="16">
        <v>2</v>
      </c>
      <c r="E17" s="16">
        <v>20</v>
      </c>
      <c r="F17" s="16">
        <v>13</v>
      </c>
      <c r="G17" s="16"/>
      <c r="H17" s="68" t="s">
        <v>1255</v>
      </c>
      <c r="I17" s="16">
        <v>28</v>
      </c>
      <c r="J17" s="16">
        <v>137</v>
      </c>
      <c r="K17" s="16">
        <v>4</v>
      </c>
      <c r="L17" s="16">
        <v>18</v>
      </c>
      <c r="M17" s="16">
        <v>14</v>
      </c>
      <c r="N17" s="16">
        <v>137</v>
      </c>
      <c r="O17" s="16"/>
      <c r="P17" s="68" t="s">
        <v>126</v>
      </c>
      <c r="Q17" s="16">
        <v>101</v>
      </c>
      <c r="R17" s="16">
        <v>64</v>
      </c>
      <c r="S17" s="16">
        <v>14</v>
      </c>
      <c r="T17" s="16">
        <v>8</v>
      </c>
      <c r="U17" s="16">
        <v>87</v>
      </c>
      <c r="V17" s="16">
        <v>64</v>
      </c>
      <c r="W17" s="16"/>
      <c r="X17" s="68" t="s">
        <v>106</v>
      </c>
      <c r="Y17" s="16">
        <v>152</v>
      </c>
      <c r="Z17" s="16">
        <v>13</v>
      </c>
      <c r="AA17" s="16">
        <v>20</v>
      </c>
      <c r="AB17" s="16">
        <v>2</v>
      </c>
      <c r="AC17" s="16">
        <v>14</v>
      </c>
      <c r="AD17" s="16"/>
    </row>
    <row r="18" spans="1:30" ht="15.75">
      <c r="A18" s="68"/>
      <c r="B18" s="16"/>
      <c r="C18" s="16"/>
      <c r="D18" s="16"/>
      <c r="E18" s="16"/>
      <c r="F18" s="16"/>
      <c r="G18" s="16"/>
      <c r="H18" s="68" t="s">
        <v>11392</v>
      </c>
      <c r="I18" s="16">
        <v>29</v>
      </c>
      <c r="J18" s="16">
        <v>136</v>
      </c>
      <c r="K18" s="16">
        <v>4</v>
      </c>
      <c r="L18" s="16">
        <v>18</v>
      </c>
      <c r="M18" s="16">
        <v>15</v>
      </c>
      <c r="N18" s="16">
        <v>136</v>
      </c>
      <c r="O18" s="16"/>
      <c r="P18" s="68" t="s">
        <v>850</v>
      </c>
      <c r="Q18" s="16">
        <v>102</v>
      </c>
      <c r="R18" s="16">
        <v>63</v>
      </c>
      <c r="S18" s="16">
        <v>14</v>
      </c>
      <c r="T18" s="16">
        <v>8</v>
      </c>
      <c r="U18" s="16">
        <v>88</v>
      </c>
      <c r="V18" s="16">
        <v>63</v>
      </c>
      <c r="W18" s="16"/>
      <c r="X18" s="68" t="s">
        <v>89</v>
      </c>
      <c r="Y18" s="16">
        <v>153</v>
      </c>
      <c r="Z18" s="16">
        <v>12</v>
      </c>
      <c r="AA18" s="16">
        <v>20</v>
      </c>
      <c r="AB18" s="16">
        <v>2</v>
      </c>
      <c r="AC18" s="16">
        <v>15</v>
      </c>
      <c r="AD18" s="16">
        <v>13</v>
      </c>
    </row>
    <row r="19" spans="1:30" ht="15.75">
      <c r="A19" s="68"/>
      <c r="B19" s="16"/>
      <c r="C19" s="16"/>
      <c r="D19" s="16"/>
      <c r="E19" s="16"/>
      <c r="F19" s="16"/>
      <c r="G19" s="16"/>
      <c r="H19" s="68" t="s">
        <v>126</v>
      </c>
      <c r="I19" s="16">
        <v>30</v>
      </c>
      <c r="J19" s="16">
        <v>135</v>
      </c>
      <c r="K19" s="16">
        <v>5</v>
      </c>
      <c r="L19" s="16">
        <v>17</v>
      </c>
      <c r="M19" s="16">
        <v>16</v>
      </c>
      <c r="N19" s="16">
        <v>135</v>
      </c>
      <c r="O19" s="16"/>
      <c r="P19" s="68" t="s">
        <v>89</v>
      </c>
      <c r="Q19" s="16">
        <v>103</v>
      </c>
      <c r="R19" s="16">
        <v>62</v>
      </c>
      <c r="S19" s="16">
        <v>14</v>
      </c>
      <c r="T19" s="16">
        <v>8</v>
      </c>
      <c r="U19" s="16">
        <v>89</v>
      </c>
      <c r="V19" s="16">
        <v>62</v>
      </c>
      <c r="W19" s="16">
        <v>10</v>
      </c>
      <c r="X19" s="68" t="s">
        <v>2946</v>
      </c>
      <c r="Y19" s="16">
        <v>154</v>
      </c>
      <c r="Z19" s="16">
        <v>11</v>
      </c>
      <c r="AA19" s="16">
        <v>20</v>
      </c>
      <c r="AB19" s="16">
        <v>2</v>
      </c>
      <c r="AC19" s="16">
        <v>16</v>
      </c>
      <c r="AD19" s="16"/>
    </row>
    <row r="20" spans="1:30" ht="15.75">
      <c r="A20" s="68"/>
      <c r="B20" s="16"/>
      <c r="C20" s="16"/>
      <c r="D20" s="16"/>
      <c r="E20" s="16"/>
      <c r="F20" s="16"/>
      <c r="G20" s="16"/>
      <c r="H20" s="68" t="s">
        <v>98</v>
      </c>
      <c r="I20" s="16">
        <v>31</v>
      </c>
      <c r="J20" s="16">
        <v>134</v>
      </c>
      <c r="K20" s="16">
        <v>5</v>
      </c>
      <c r="L20" s="16">
        <v>17</v>
      </c>
      <c r="M20" s="16">
        <v>17</v>
      </c>
      <c r="N20" s="16">
        <v>134</v>
      </c>
      <c r="O20" s="16"/>
      <c r="P20" s="68" t="s">
        <v>1261</v>
      </c>
      <c r="Q20" s="16">
        <v>104</v>
      </c>
      <c r="R20" s="16">
        <v>61</v>
      </c>
      <c r="S20" s="16">
        <v>14</v>
      </c>
      <c r="T20" s="16">
        <v>8</v>
      </c>
      <c r="U20" s="16">
        <v>90</v>
      </c>
      <c r="V20" s="16">
        <v>61</v>
      </c>
      <c r="W20" s="16"/>
      <c r="X20" s="68" t="s">
        <v>89</v>
      </c>
      <c r="Y20" s="16">
        <v>155</v>
      </c>
      <c r="Z20" s="16">
        <v>10</v>
      </c>
      <c r="AA20" s="16">
        <v>20</v>
      </c>
      <c r="AB20" s="16">
        <v>2</v>
      </c>
      <c r="AC20" s="16">
        <v>17</v>
      </c>
      <c r="AD20" s="16">
        <v>14</v>
      </c>
    </row>
    <row r="21" spans="1:30" ht="15.75">
      <c r="A21" s="68"/>
      <c r="B21" s="16"/>
      <c r="C21" s="16"/>
      <c r="D21" s="16"/>
      <c r="E21" s="16"/>
      <c r="F21" s="16"/>
      <c r="G21" s="16"/>
      <c r="H21" s="68" t="s">
        <v>2133</v>
      </c>
      <c r="I21" s="16">
        <v>32</v>
      </c>
      <c r="J21" s="16">
        <v>133</v>
      </c>
      <c r="K21" s="16">
        <v>5</v>
      </c>
      <c r="L21" s="16">
        <v>17</v>
      </c>
      <c r="M21" s="16">
        <v>18</v>
      </c>
      <c r="N21" s="16">
        <v>133</v>
      </c>
      <c r="O21" s="16"/>
      <c r="P21" s="68" t="s">
        <v>105</v>
      </c>
      <c r="Q21" s="16">
        <v>105</v>
      </c>
      <c r="R21" s="16">
        <v>60</v>
      </c>
      <c r="S21" s="16">
        <v>14</v>
      </c>
      <c r="T21" s="16">
        <v>8</v>
      </c>
      <c r="U21" s="16">
        <v>91</v>
      </c>
      <c r="V21" s="16">
        <v>60</v>
      </c>
      <c r="W21" s="16"/>
      <c r="X21" s="68" t="s">
        <v>3027</v>
      </c>
      <c r="Y21" s="16">
        <v>156</v>
      </c>
      <c r="Z21" s="16">
        <v>9</v>
      </c>
      <c r="AA21" s="16">
        <v>20</v>
      </c>
      <c r="AB21" s="16">
        <v>2</v>
      </c>
      <c r="AC21" s="16">
        <v>18</v>
      </c>
      <c r="AD21" s="16"/>
    </row>
    <row r="22" spans="1:30" ht="15.75">
      <c r="A22" s="68"/>
      <c r="B22" s="16"/>
      <c r="C22" s="16"/>
      <c r="D22" s="16"/>
      <c r="E22" s="16"/>
      <c r="F22" s="16"/>
      <c r="G22" s="16"/>
      <c r="H22" s="68" t="s">
        <v>126</v>
      </c>
      <c r="I22" s="16">
        <v>33</v>
      </c>
      <c r="J22" s="16">
        <v>132</v>
      </c>
      <c r="K22" s="16">
        <v>5</v>
      </c>
      <c r="L22" s="16">
        <v>17</v>
      </c>
      <c r="M22" s="16">
        <v>19</v>
      </c>
      <c r="N22" s="16">
        <v>132</v>
      </c>
      <c r="O22" s="16"/>
      <c r="P22" s="68" t="s">
        <v>2079</v>
      </c>
      <c r="Q22" s="16">
        <v>106</v>
      </c>
      <c r="R22" s="16">
        <v>59</v>
      </c>
      <c r="S22" s="16">
        <v>14</v>
      </c>
      <c r="T22" s="16">
        <v>8</v>
      </c>
      <c r="U22" s="16">
        <v>92</v>
      </c>
      <c r="V22" s="16">
        <v>59</v>
      </c>
      <c r="W22" s="16"/>
      <c r="X22" s="68" t="s">
        <v>106</v>
      </c>
      <c r="Y22" s="16">
        <v>157</v>
      </c>
      <c r="Z22" s="16">
        <v>8</v>
      </c>
      <c r="AA22" s="16">
        <v>20</v>
      </c>
      <c r="AB22" s="16">
        <v>2</v>
      </c>
      <c r="AC22" s="16">
        <v>19</v>
      </c>
      <c r="AD22" s="16"/>
    </row>
    <row r="23" spans="1:30" ht="15.75">
      <c r="A23" s="68"/>
      <c r="B23" s="16"/>
      <c r="C23" s="16"/>
      <c r="D23" s="16"/>
      <c r="E23" s="16"/>
      <c r="F23" s="16"/>
      <c r="G23" s="16"/>
      <c r="H23" s="68" t="s">
        <v>2685</v>
      </c>
      <c r="I23" s="16">
        <v>34</v>
      </c>
      <c r="J23" s="16">
        <v>131</v>
      </c>
      <c r="K23" s="16">
        <v>5</v>
      </c>
      <c r="L23" s="16">
        <v>17</v>
      </c>
      <c r="M23" s="16">
        <v>20</v>
      </c>
      <c r="N23" s="16">
        <v>131</v>
      </c>
      <c r="O23" s="16"/>
      <c r="P23" s="68" t="s">
        <v>11393</v>
      </c>
      <c r="Q23" s="16">
        <v>107</v>
      </c>
      <c r="R23" s="16">
        <v>58</v>
      </c>
      <c r="S23" s="16">
        <v>14</v>
      </c>
      <c r="T23" s="16">
        <v>8</v>
      </c>
      <c r="U23" s="16">
        <v>93</v>
      </c>
      <c r="V23" s="16">
        <v>58</v>
      </c>
      <c r="W23" s="16"/>
      <c r="X23" s="68" t="s">
        <v>89</v>
      </c>
      <c r="Y23" s="16">
        <v>158</v>
      </c>
      <c r="Z23" s="16">
        <v>7</v>
      </c>
      <c r="AA23" s="16">
        <v>20</v>
      </c>
      <c r="AB23" s="16">
        <v>2</v>
      </c>
      <c r="AC23" s="16">
        <v>20</v>
      </c>
      <c r="AD23" s="16">
        <v>15</v>
      </c>
    </row>
    <row r="24" spans="1:30" ht="15.75">
      <c r="A24" s="68"/>
      <c r="B24" s="16"/>
      <c r="C24" s="16"/>
      <c r="D24" s="16"/>
      <c r="E24" s="16"/>
      <c r="F24" s="16"/>
      <c r="G24" s="16"/>
      <c r="H24" s="68" t="s">
        <v>89</v>
      </c>
      <c r="I24" s="16">
        <v>35</v>
      </c>
      <c r="J24" s="16">
        <v>130</v>
      </c>
      <c r="K24" s="16">
        <v>5</v>
      </c>
      <c r="L24" s="16">
        <v>17</v>
      </c>
      <c r="M24" s="16">
        <v>21</v>
      </c>
      <c r="N24" s="16">
        <v>130</v>
      </c>
      <c r="O24" s="16">
        <v>6</v>
      </c>
      <c r="P24" s="68" t="s">
        <v>11394</v>
      </c>
      <c r="Q24" s="16">
        <v>108</v>
      </c>
      <c r="R24" s="16">
        <v>57</v>
      </c>
      <c r="S24" s="16">
        <v>15</v>
      </c>
      <c r="T24" s="16">
        <v>7</v>
      </c>
      <c r="U24" s="16">
        <v>94</v>
      </c>
      <c r="V24" s="16">
        <v>57</v>
      </c>
      <c r="W24" s="16"/>
      <c r="X24" s="68" t="s">
        <v>1842</v>
      </c>
      <c r="Y24" s="16">
        <v>159</v>
      </c>
      <c r="Z24" s="16">
        <v>6</v>
      </c>
      <c r="AA24" s="16">
        <v>21</v>
      </c>
      <c r="AB24" s="16">
        <v>1</v>
      </c>
      <c r="AC24" s="16">
        <v>21</v>
      </c>
      <c r="AD24" s="16"/>
    </row>
    <row r="25" spans="1:30" ht="15.75">
      <c r="A25" s="68"/>
      <c r="B25" s="16"/>
      <c r="C25" s="16"/>
      <c r="D25" s="16"/>
      <c r="E25" s="16"/>
      <c r="F25" s="16"/>
      <c r="G25" s="16"/>
      <c r="H25" s="68" t="s">
        <v>11395</v>
      </c>
      <c r="I25" s="16">
        <v>36</v>
      </c>
      <c r="J25" s="16">
        <v>129</v>
      </c>
      <c r="K25" s="16">
        <v>5</v>
      </c>
      <c r="L25" s="16">
        <v>17</v>
      </c>
      <c r="M25" s="16">
        <v>22</v>
      </c>
      <c r="N25" s="16">
        <v>129</v>
      </c>
      <c r="O25" s="16"/>
      <c r="P25" s="68" t="s">
        <v>5853</v>
      </c>
      <c r="Q25" s="16">
        <v>109</v>
      </c>
      <c r="R25" s="16">
        <v>56</v>
      </c>
      <c r="S25" s="16">
        <v>15</v>
      </c>
      <c r="T25" s="16">
        <v>7</v>
      </c>
      <c r="U25" s="16">
        <v>95</v>
      </c>
      <c r="V25" s="16">
        <v>56</v>
      </c>
      <c r="W25" s="16"/>
      <c r="X25" s="68" t="s">
        <v>89</v>
      </c>
      <c r="Y25" s="16">
        <v>160</v>
      </c>
      <c r="Z25" s="16">
        <v>5</v>
      </c>
      <c r="AA25" s="16">
        <v>21</v>
      </c>
      <c r="AB25" s="16">
        <v>1</v>
      </c>
      <c r="AC25" s="16">
        <v>22</v>
      </c>
      <c r="AD25" s="16">
        <v>16</v>
      </c>
    </row>
    <row r="26" spans="1:30" ht="15.75">
      <c r="A26" s="68"/>
      <c r="B26" s="16"/>
      <c r="C26" s="16"/>
      <c r="D26" s="16"/>
      <c r="E26" s="16"/>
      <c r="F26" s="16"/>
      <c r="G26" s="16"/>
      <c r="H26" s="68" t="s">
        <v>9265</v>
      </c>
      <c r="I26" s="16">
        <v>37</v>
      </c>
      <c r="J26" s="16">
        <v>128</v>
      </c>
      <c r="K26" s="16">
        <v>5</v>
      </c>
      <c r="L26" s="16">
        <v>17</v>
      </c>
      <c r="M26" s="16">
        <v>23</v>
      </c>
      <c r="N26" s="16">
        <v>128</v>
      </c>
      <c r="O26" s="16"/>
      <c r="P26" s="68" t="s">
        <v>1200</v>
      </c>
      <c r="Q26" s="16">
        <v>110</v>
      </c>
      <c r="R26" s="16">
        <v>55</v>
      </c>
      <c r="S26" s="16">
        <v>15</v>
      </c>
      <c r="T26" s="16">
        <v>7</v>
      </c>
      <c r="U26" s="16">
        <v>96</v>
      </c>
      <c r="V26" s="16">
        <v>55</v>
      </c>
      <c r="W26" s="16"/>
      <c r="X26" s="68" t="s">
        <v>1254</v>
      </c>
      <c r="Y26" s="16">
        <v>161</v>
      </c>
      <c r="Z26" s="16">
        <v>4</v>
      </c>
      <c r="AA26" s="16">
        <v>21</v>
      </c>
      <c r="AB26" s="16">
        <v>1</v>
      </c>
      <c r="AC26" s="16">
        <v>23</v>
      </c>
      <c r="AD26" s="16"/>
    </row>
    <row r="27" spans="1:30" ht="15.75">
      <c r="A27" s="68"/>
      <c r="B27" s="16"/>
      <c r="C27" s="16"/>
      <c r="D27" s="16"/>
      <c r="E27" s="16"/>
      <c r="F27" s="16"/>
      <c r="G27" s="16"/>
      <c r="H27" s="68" t="s">
        <v>371</v>
      </c>
      <c r="I27" s="16">
        <v>38</v>
      </c>
      <c r="J27" s="16">
        <v>127</v>
      </c>
      <c r="K27" s="16">
        <v>5</v>
      </c>
      <c r="L27" s="16">
        <v>17</v>
      </c>
      <c r="M27" s="16">
        <v>24</v>
      </c>
      <c r="N27" s="16">
        <v>127</v>
      </c>
      <c r="O27" s="16"/>
      <c r="P27" s="68" t="s">
        <v>7986</v>
      </c>
      <c r="Q27" s="16">
        <v>111</v>
      </c>
      <c r="R27" s="16">
        <v>54</v>
      </c>
      <c r="S27" s="16">
        <v>15</v>
      </c>
      <c r="T27" s="16">
        <v>7</v>
      </c>
      <c r="U27" s="16">
        <v>97</v>
      </c>
      <c r="V27" s="16">
        <v>54</v>
      </c>
      <c r="W27" s="16"/>
      <c r="X27" s="68" t="s">
        <v>2447</v>
      </c>
      <c r="Y27" s="16">
        <v>162</v>
      </c>
      <c r="Z27" s="16">
        <v>3</v>
      </c>
      <c r="AA27" s="16">
        <v>21</v>
      </c>
      <c r="AB27" s="16">
        <v>1</v>
      </c>
      <c r="AC27" s="16">
        <v>24</v>
      </c>
      <c r="AD27" s="16"/>
    </row>
    <row r="28" spans="1:30" ht="15.75">
      <c r="A28" s="68"/>
      <c r="B28" s="16"/>
      <c r="C28" s="16"/>
      <c r="D28" s="16"/>
      <c r="E28" s="16"/>
      <c r="F28" s="16"/>
      <c r="G28" s="16"/>
      <c r="H28" s="68" t="s">
        <v>130</v>
      </c>
      <c r="I28" s="16">
        <v>39</v>
      </c>
      <c r="J28" s="16">
        <v>126</v>
      </c>
      <c r="K28" s="16">
        <v>6</v>
      </c>
      <c r="L28" s="16">
        <v>16</v>
      </c>
      <c r="M28" s="16">
        <v>25</v>
      </c>
      <c r="N28" s="16">
        <v>126</v>
      </c>
      <c r="O28" s="16"/>
      <c r="P28" s="68" t="s">
        <v>1840</v>
      </c>
      <c r="Q28" s="16">
        <v>112</v>
      </c>
      <c r="R28" s="16">
        <v>53</v>
      </c>
      <c r="S28" s="16">
        <v>15</v>
      </c>
      <c r="T28" s="16">
        <v>7</v>
      </c>
      <c r="U28" s="16">
        <v>98</v>
      </c>
      <c r="V28" s="16">
        <v>53</v>
      </c>
      <c r="W28" s="16"/>
      <c r="X28" s="68" t="s">
        <v>3033</v>
      </c>
      <c r="Y28" s="16">
        <v>163</v>
      </c>
      <c r="Z28" s="16">
        <v>2</v>
      </c>
      <c r="AA28" s="16">
        <v>21</v>
      </c>
      <c r="AB28" s="16">
        <v>1</v>
      </c>
      <c r="AC28" s="16">
        <v>25</v>
      </c>
      <c r="AD28" s="16"/>
    </row>
    <row r="29" spans="1:30" ht="15.75">
      <c r="A29" s="68"/>
      <c r="B29" s="16"/>
      <c r="C29" s="16"/>
      <c r="D29" s="16"/>
      <c r="E29" s="16"/>
      <c r="F29" s="16"/>
      <c r="G29" s="16"/>
      <c r="H29" s="68" t="s">
        <v>236</v>
      </c>
      <c r="I29" s="16">
        <v>40</v>
      </c>
      <c r="J29" s="16">
        <v>125</v>
      </c>
      <c r="K29" s="16">
        <v>6</v>
      </c>
      <c r="L29" s="16">
        <v>16</v>
      </c>
      <c r="M29" s="16">
        <v>26</v>
      </c>
      <c r="N29" s="16">
        <v>125</v>
      </c>
      <c r="O29" s="16"/>
      <c r="P29" s="68" t="s">
        <v>1849</v>
      </c>
      <c r="Q29" s="16">
        <v>113</v>
      </c>
      <c r="R29" s="16">
        <v>52</v>
      </c>
      <c r="S29" s="16">
        <v>15</v>
      </c>
      <c r="T29" s="16">
        <v>7</v>
      </c>
      <c r="U29" s="16">
        <v>99</v>
      </c>
      <c r="V29" s="16">
        <v>52</v>
      </c>
      <c r="W29" s="16"/>
      <c r="X29" s="1741" t="s">
        <v>8091</v>
      </c>
      <c r="Y29" s="16">
        <v>164</v>
      </c>
      <c r="Z29" s="16">
        <v>1</v>
      </c>
      <c r="AA29" s="16">
        <v>21</v>
      </c>
      <c r="AB29" s="16">
        <v>1</v>
      </c>
      <c r="AC29" s="16">
        <v>26</v>
      </c>
      <c r="AD29" s="16"/>
    </row>
    <row r="30" spans="1:30" ht="15.75">
      <c r="A30" s="68"/>
      <c r="B30" s="16"/>
      <c r="C30" s="16"/>
      <c r="D30" s="16"/>
      <c r="E30" s="16"/>
      <c r="F30" s="16"/>
      <c r="G30" s="16"/>
      <c r="H30" s="68" t="s">
        <v>351</v>
      </c>
      <c r="I30" s="16">
        <v>41</v>
      </c>
      <c r="J30" s="16">
        <v>124</v>
      </c>
      <c r="K30" s="16">
        <v>6</v>
      </c>
      <c r="L30" s="16">
        <v>16</v>
      </c>
      <c r="M30" s="16">
        <v>27</v>
      </c>
      <c r="N30" s="16">
        <v>124</v>
      </c>
      <c r="O30" s="16"/>
      <c r="P30" s="68" t="s">
        <v>1195</v>
      </c>
      <c r="Q30" s="16">
        <v>114</v>
      </c>
      <c r="R30" s="16">
        <v>51</v>
      </c>
      <c r="S30" s="16">
        <v>15</v>
      </c>
      <c r="T30" s="16">
        <v>7</v>
      </c>
      <c r="U30" s="16">
        <v>100</v>
      </c>
      <c r="V30" s="16">
        <v>51</v>
      </c>
      <c r="W30" s="16"/>
    </row>
    <row r="31" spans="1:30" ht="15.75">
      <c r="A31" s="68"/>
      <c r="B31" s="16"/>
      <c r="C31" s="16"/>
      <c r="D31" s="16"/>
      <c r="E31" s="16"/>
      <c r="F31" s="16"/>
      <c r="G31" s="16"/>
      <c r="H31" s="68" t="s">
        <v>89</v>
      </c>
      <c r="I31" s="16">
        <v>42</v>
      </c>
      <c r="J31" s="16">
        <v>123</v>
      </c>
      <c r="K31" s="16">
        <v>6</v>
      </c>
      <c r="L31" s="16">
        <v>16</v>
      </c>
      <c r="M31" s="16">
        <v>28</v>
      </c>
      <c r="N31" s="16">
        <v>123</v>
      </c>
      <c r="O31" s="16">
        <v>7</v>
      </c>
      <c r="P31" s="68" t="s">
        <v>3148</v>
      </c>
      <c r="Q31" s="16">
        <v>115</v>
      </c>
      <c r="R31" s="16">
        <v>50</v>
      </c>
      <c r="S31" s="16">
        <v>16</v>
      </c>
      <c r="T31" s="16">
        <v>6</v>
      </c>
      <c r="U31" s="16">
        <v>101</v>
      </c>
      <c r="V31" s="16">
        <v>50</v>
      </c>
      <c r="W31" s="16"/>
    </row>
    <row r="32" spans="1:30" ht="15.75">
      <c r="A32" s="68"/>
      <c r="B32" s="16"/>
      <c r="C32" s="16"/>
      <c r="D32" s="16"/>
      <c r="E32" s="16"/>
      <c r="F32" s="16"/>
      <c r="G32" s="16"/>
      <c r="H32" s="68" t="s">
        <v>836</v>
      </c>
      <c r="I32" s="16">
        <v>43</v>
      </c>
      <c r="J32" s="16">
        <v>122</v>
      </c>
      <c r="K32" s="16">
        <v>6</v>
      </c>
      <c r="L32" s="16">
        <v>16</v>
      </c>
      <c r="M32" s="16">
        <v>29</v>
      </c>
      <c r="N32" s="16">
        <v>122</v>
      </c>
      <c r="O32" s="16"/>
      <c r="P32" s="68" t="s">
        <v>860</v>
      </c>
      <c r="Q32" s="16">
        <v>116</v>
      </c>
      <c r="R32" s="16">
        <v>49</v>
      </c>
      <c r="S32" s="16">
        <v>16</v>
      </c>
      <c r="T32" s="16">
        <v>6</v>
      </c>
      <c r="U32" s="16">
        <v>102</v>
      </c>
      <c r="V32" s="16">
        <v>49</v>
      </c>
      <c r="W32" s="16"/>
    </row>
    <row r="33" spans="1:23" ht="15.75">
      <c r="A33" s="68"/>
      <c r="B33" s="16"/>
      <c r="C33" s="16"/>
      <c r="D33" s="16"/>
      <c r="E33" s="16"/>
      <c r="F33" s="16"/>
      <c r="G33" s="16"/>
      <c r="H33" s="68" t="s">
        <v>111</v>
      </c>
      <c r="I33" s="16">
        <v>44</v>
      </c>
      <c r="J33" s="16">
        <v>121</v>
      </c>
      <c r="K33" s="16">
        <v>6</v>
      </c>
      <c r="L33" s="16">
        <v>16</v>
      </c>
      <c r="M33" s="16">
        <v>30</v>
      </c>
      <c r="N33" s="16">
        <v>121</v>
      </c>
      <c r="O33" s="16"/>
      <c r="P33" s="68" t="s">
        <v>1309</v>
      </c>
      <c r="Q33" s="16">
        <v>117</v>
      </c>
      <c r="R33" s="16">
        <v>48</v>
      </c>
      <c r="S33" s="16">
        <v>16</v>
      </c>
      <c r="T33" s="16">
        <v>6</v>
      </c>
      <c r="U33" s="16">
        <v>103</v>
      </c>
      <c r="V33" s="16">
        <v>48</v>
      </c>
      <c r="W33" s="16"/>
    </row>
    <row r="34" spans="1:23" ht="15.75">
      <c r="A34" s="68"/>
      <c r="B34" s="16"/>
      <c r="C34" s="16"/>
      <c r="D34" s="16"/>
      <c r="E34" s="16"/>
      <c r="F34" s="16"/>
      <c r="G34" s="16"/>
      <c r="H34" s="68" t="s">
        <v>8641</v>
      </c>
      <c r="I34" s="16">
        <v>45</v>
      </c>
      <c r="J34" s="16">
        <v>120</v>
      </c>
      <c r="K34" s="16">
        <v>6</v>
      </c>
      <c r="L34" s="16">
        <v>16</v>
      </c>
      <c r="M34" s="16">
        <v>31</v>
      </c>
      <c r="N34" s="16">
        <v>120</v>
      </c>
      <c r="O34" s="16"/>
      <c r="P34" s="68" t="s">
        <v>1197</v>
      </c>
      <c r="Q34" s="16">
        <v>118</v>
      </c>
      <c r="R34" s="16">
        <v>47</v>
      </c>
      <c r="S34" s="16">
        <v>16</v>
      </c>
      <c r="T34" s="16">
        <v>6</v>
      </c>
      <c r="U34" s="16">
        <v>104</v>
      </c>
      <c r="V34" s="16">
        <v>47</v>
      </c>
      <c r="W34" s="16"/>
    </row>
    <row r="35" spans="1:23" ht="15.75">
      <c r="A35" s="68"/>
      <c r="B35" s="16"/>
      <c r="C35" s="16"/>
      <c r="D35" s="16"/>
      <c r="E35" s="16"/>
      <c r="F35" s="16"/>
      <c r="G35" s="16"/>
      <c r="H35" s="68" t="s">
        <v>11396</v>
      </c>
      <c r="I35" s="16">
        <v>46</v>
      </c>
      <c r="J35" s="16">
        <v>119</v>
      </c>
      <c r="K35" s="16">
        <v>6</v>
      </c>
      <c r="L35" s="16">
        <v>16</v>
      </c>
      <c r="M35" s="16">
        <v>32</v>
      </c>
      <c r="N35" s="16">
        <v>119</v>
      </c>
      <c r="O35" s="16"/>
      <c r="P35" s="68" t="s">
        <v>7458</v>
      </c>
      <c r="Q35" s="16">
        <v>119</v>
      </c>
      <c r="R35" s="16">
        <v>46</v>
      </c>
      <c r="S35" s="16">
        <v>16</v>
      </c>
      <c r="T35" s="16">
        <v>6</v>
      </c>
      <c r="U35" s="16">
        <v>105</v>
      </c>
      <c r="V35" s="16">
        <v>46</v>
      </c>
      <c r="W35" s="16"/>
    </row>
    <row r="36" spans="1:23" ht="15.75">
      <c r="A36" s="68"/>
      <c r="B36" s="16"/>
      <c r="C36" s="16"/>
      <c r="D36" s="16"/>
      <c r="E36" s="16"/>
      <c r="F36" s="16"/>
      <c r="G36" s="16"/>
      <c r="H36" s="68" t="s">
        <v>1303</v>
      </c>
      <c r="I36" s="16">
        <v>47</v>
      </c>
      <c r="J36" s="16">
        <v>118</v>
      </c>
      <c r="K36" s="16">
        <v>6</v>
      </c>
      <c r="L36" s="16">
        <v>16</v>
      </c>
      <c r="M36" s="16">
        <v>33</v>
      </c>
      <c r="N36" s="16">
        <v>118</v>
      </c>
      <c r="O36" s="16"/>
      <c r="P36" s="68" t="s">
        <v>860</v>
      </c>
      <c r="Q36" s="16">
        <v>120</v>
      </c>
      <c r="R36" s="16">
        <v>45</v>
      </c>
      <c r="S36" s="16">
        <v>16</v>
      </c>
      <c r="T36" s="16">
        <v>6</v>
      </c>
      <c r="U36" s="16">
        <v>106</v>
      </c>
      <c r="V36" s="16">
        <v>45</v>
      </c>
      <c r="W36" s="16"/>
    </row>
    <row r="37" spans="1:23" ht="15.75">
      <c r="A37" s="68"/>
      <c r="B37" s="16"/>
      <c r="C37" s="16"/>
      <c r="D37" s="16"/>
      <c r="E37" s="16"/>
      <c r="F37" s="16"/>
      <c r="G37" s="16"/>
      <c r="H37" s="68" t="s">
        <v>2040</v>
      </c>
      <c r="I37" s="16">
        <v>48</v>
      </c>
      <c r="J37" s="16">
        <v>117</v>
      </c>
      <c r="K37" s="16">
        <v>6</v>
      </c>
      <c r="L37" s="16">
        <v>16</v>
      </c>
      <c r="M37" s="16">
        <v>34</v>
      </c>
      <c r="N37" s="16">
        <v>117</v>
      </c>
      <c r="O37" s="16"/>
      <c r="P37" s="68" t="s">
        <v>1309</v>
      </c>
      <c r="Q37" s="16">
        <v>121</v>
      </c>
      <c r="R37" s="16">
        <v>44</v>
      </c>
      <c r="S37" s="16">
        <v>16</v>
      </c>
      <c r="T37" s="16">
        <v>6</v>
      </c>
      <c r="U37" s="16">
        <v>107</v>
      </c>
      <c r="V37" s="16">
        <v>44</v>
      </c>
      <c r="W37" s="16"/>
    </row>
    <row r="38" spans="1:23" ht="15.75">
      <c r="A38" s="68"/>
      <c r="B38" s="16"/>
      <c r="C38" s="16"/>
      <c r="D38" s="16"/>
      <c r="E38" s="16"/>
      <c r="F38" s="16"/>
      <c r="G38" s="16"/>
      <c r="H38" s="68" t="s">
        <v>5722</v>
      </c>
      <c r="I38" s="16">
        <v>49</v>
      </c>
      <c r="J38" s="16">
        <v>116</v>
      </c>
      <c r="K38" s="16">
        <v>7</v>
      </c>
      <c r="L38" s="16">
        <v>15</v>
      </c>
      <c r="M38" s="16">
        <v>35</v>
      </c>
      <c r="N38" s="16">
        <v>116</v>
      </c>
      <c r="O38" s="16"/>
      <c r="P38" s="68" t="s">
        <v>2076</v>
      </c>
      <c r="Q38" s="16">
        <v>122</v>
      </c>
      <c r="R38" s="16">
        <v>43</v>
      </c>
      <c r="S38" s="16">
        <v>16</v>
      </c>
      <c r="T38" s="16">
        <v>6</v>
      </c>
      <c r="U38" s="16">
        <v>108</v>
      </c>
      <c r="V38" s="16">
        <v>43</v>
      </c>
      <c r="W38" s="16"/>
    </row>
    <row r="39" spans="1:23" ht="15.75">
      <c r="A39" s="68"/>
      <c r="B39" s="16"/>
      <c r="C39" s="16"/>
      <c r="D39" s="16"/>
      <c r="E39" s="16"/>
      <c r="F39" s="16"/>
      <c r="G39" s="16"/>
      <c r="H39" s="68" t="s">
        <v>11397</v>
      </c>
      <c r="I39" s="16">
        <v>50</v>
      </c>
      <c r="J39" s="16">
        <v>115</v>
      </c>
      <c r="K39" s="16">
        <v>7</v>
      </c>
      <c r="L39" s="16">
        <v>15</v>
      </c>
      <c r="M39" s="16">
        <v>36</v>
      </c>
      <c r="N39" s="16">
        <v>115</v>
      </c>
      <c r="O39" s="16"/>
      <c r="P39" s="68" t="s">
        <v>8680</v>
      </c>
      <c r="Q39" s="16">
        <v>123</v>
      </c>
      <c r="R39" s="16">
        <v>42</v>
      </c>
      <c r="S39" s="16">
        <v>17</v>
      </c>
      <c r="T39" s="16">
        <v>5</v>
      </c>
      <c r="U39" s="16">
        <v>109</v>
      </c>
      <c r="V39" s="16">
        <v>42</v>
      </c>
      <c r="W39" s="16"/>
    </row>
    <row r="40" spans="1:23" ht="15.75">
      <c r="A40" s="68"/>
      <c r="B40" s="16"/>
      <c r="C40" s="16"/>
      <c r="D40" s="16"/>
      <c r="E40" s="16"/>
      <c r="F40" s="16"/>
      <c r="G40" s="16"/>
      <c r="H40" s="68" t="s">
        <v>2944</v>
      </c>
      <c r="I40" s="16">
        <v>51</v>
      </c>
      <c r="J40" s="16">
        <v>114</v>
      </c>
      <c r="K40" s="16">
        <v>7</v>
      </c>
      <c r="L40" s="16">
        <v>15</v>
      </c>
      <c r="M40" s="16">
        <v>37</v>
      </c>
      <c r="N40" s="16">
        <v>114</v>
      </c>
      <c r="O40" s="16"/>
      <c r="P40" s="68" t="s">
        <v>860</v>
      </c>
      <c r="Q40" s="16">
        <v>124</v>
      </c>
      <c r="R40" s="16">
        <v>41</v>
      </c>
      <c r="S40" s="16">
        <v>17</v>
      </c>
      <c r="T40" s="16">
        <v>5</v>
      </c>
      <c r="U40" s="16">
        <v>110</v>
      </c>
      <c r="V40" s="16">
        <v>41</v>
      </c>
      <c r="W40" s="16"/>
    </row>
    <row r="41" spans="1:23" ht="15.75">
      <c r="A41" s="68"/>
      <c r="B41" s="16"/>
      <c r="C41" s="16"/>
      <c r="D41" s="16"/>
      <c r="E41" s="16"/>
      <c r="F41" s="16"/>
      <c r="G41" s="16"/>
      <c r="H41" s="68" t="s">
        <v>1164</v>
      </c>
      <c r="I41" s="16">
        <v>52</v>
      </c>
      <c r="J41" s="16">
        <v>113</v>
      </c>
      <c r="K41" s="16">
        <v>7</v>
      </c>
      <c r="L41" s="16">
        <v>15</v>
      </c>
      <c r="M41" s="16">
        <v>38</v>
      </c>
      <c r="N41" s="16">
        <v>113</v>
      </c>
      <c r="O41" s="16"/>
      <c r="P41" s="68" t="s">
        <v>1309</v>
      </c>
      <c r="Q41" s="16">
        <v>125</v>
      </c>
      <c r="R41" s="16">
        <v>40</v>
      </c>
      <c r="S41" s="16">
        <v>17</v>
      </c>
      <c r="T41" s="16">
        <v>5</v>
      </c>
      <c r="U41" s="16">
        <v>111</v>
      </c>
      <c r="V41" s="16">
        <v>40</v>
      </c>
      <c r="W41" s="16"/>
    </row>
    <row r="42" spans="1:23" ht="15.75">
      <c r="A42" s="68"/>
      <c r="B42" s="16"/>
      <c r="C42" s="16"/>
      <c r="D42" s="16"/>
      <c r="E42" s="16"/>
      <c r="F42" s="16"/>
      <c r="G42" s="16"/>
      <c r="H42" s="68" t="s">
        <v>11398</v>
      </c>
      <c r="I42" s="16">
        <v>53</v>
      </c>
      <c r="J42" s="16">
        <v>112</v>
      </c>
      <c r="K42" s="16">
        <v>7</v>
      </c>
      <c r="L42" s="16">
        <v>15</v>
      </c>
      <c r="M42" s="16">
        <v>39</v>
      </c>
      <c r="N42" s="16">
        <v>112</v>
      </c>
      <c r="O42" s="16"/>
      <c r="P42" s="68" t="s">
        <v>11399</v>
      </c>
      <c r="Q42" s="16">
        <v>126</v>
      </c>
      <c r="R42" s="16">
        <v>39</v>
      </c>
      <c r="S42" s="16">
        <v>17</v>
      </c>
      <c r="T42" s="16">
        <v>5</v>
      </c>
      <c r="U42" s="16">
        <v>112</v>
      </c>
      <c r="V42" s="16">
        <v>39</v>
      </c>
      <c r="W42" s="16"/>
    </row>
    <row r="43" spans="1:23" ht="15.75">
      <c r="A43" s="68"/>
      <c r="B43" s="16"/>
      <c r="C43" s="16"/>
      <c r="D43" s="16"/>
      <c r="E43" s="16"/>
      <c r="F43" s="16"/>
      <c r="G43" s="16"/>
      <c r="H43" s="68" t="s">
        <v>11400</v>
      </c>
      <c r="I43" s="16">
        <v>54</v>
      </c>
      <c r="J43" s="16">
        <v>111</v>
      </c>
      <c r="K43" s="16">
        <v>7</v>
      </c>
      <c r="L43" s="16">
        <v>15</v>
      </c>
      <c r="M43" s="16">
        <v>40</v>
      </c>
      <c r="N43" s="16">
        <v>111</v>
      </c>
      <c r="O43" s="16"/>
      <c r="P43" s="68" t="s">
        <v>2543</v>
      </c>
      <c r="Q43" s="16">
        <v>127</v>
      </c>
      <c r="R43" s="16">
        <v>38</v>
      </c>
      <c r="S43" s="16">
        <v>17</v>
      </c>
      <c r="T43" s="16">
        <v>5</v>
      </c>
      <c r="U43" s="16">
        <v>113</v>
      </c>
      <c r="V43" s="16">
        <v>38</v>
      </c>
      <c r="W43" s="16"/>
    </row>
    <row r="44" spans="1:23" ht="15.75">
      <c r="A44" s="68"/>
      <c r="B44" s="16"/>
      <c r="C44" s="16"/>
      <c r="D44" s="16"/>
      <c r="E44" s="16"/>
      <c r="F44" s="16"/>
      <c r="G44" s="16"/>
      <c r="H44" s="68" t="s">
        <v>836</v>
      </c>
      <c r="I44" s="16">
        <v>55</v>
      </c>
      <c r="J44" s="16">
        <v>110</v>
      </c>
      <c r="K44" s="16">
        <v>7</v>
      </c>
      <c r="L44" s="16">
        <v>15</v>
      </c>
      <c r="M44" s="16">
        <v>41</v>
      </c>
      <c r="N44" s="16">
        <v>110</v>
      </c>
      <c r="O44" s="16"/>
      <c r="P44" s="68" t="s">
        <v>142</v>
      </c>
      <c r="Q44" s="16">
        <v>128</v>
      </c>
      <c r="R44" s="16">
        <v>37</v>
      </c>
      <c r="S44" s="16">
        <v>17</v>
      </c>
      <c r="T44" s="16">
        <v>5</v>
      </c>
      <c r="U44" s="16">
        <v>114</v>
      </c>
      <c r="V44" s="16">
        <v>37</v>
      </c>
      <c r="W44" s="16"/>
    </row>
    <row r="45" spans="1:23" ht="15.75">
      <c r="A45" s="68"/>
      <c r="B45" s="16"/>
      <c r="C45" s="16"/>
      <c r="D45" s="16"/>
      <c r="E45" s="16"/>
      <c r="F45" s="16"/>
      <c r="G45" s="16"/>
      <c r="H45" s="68" t="s">
        <v>11401</v>
      </c>
      <c r="I45" s="16">
        <v>56</v>
      </c>
      <c r="J45" s="16">
        <v>109</v>
      </c>
      <c r="K45" s="16">
        <v>7</v>
      </c>
      <c r="L45" s="16">
        <v>15</v>
      </c>
      <c r="M45" s="16">
        <v>42</v>
      </c>
      <c r="N45" s="16">
        <v>109</v>
      </c>
      <c r="O45" s="16"/>
      <c r="P45" s="68" t="s">
        <v>11402</v>
      </c>
      <c r="Q45" s="16">
        <v>129</v>
      </c>
      <c r="R45" s="16">
        <v>36</v>
      </c>
      <c r="S45" s="16">
        <v>17</v>
      </c>
      <c r="T45" s="16">
        <v>5</v>
      </c>
      <c r="U45" s="16">
        <v>115</v>
      </c>
      <c r="V45" s="16">
        <v>36</v>
      </c>
      <c r="W45" s="16"/>
    </row>
    <row r="46" spans="1:23" ht="15.75">
      <c r="A46" s="68"/>
      <c r="B46" s="16"/>
      <c r="C46" s="16"/>
      <c r="D46" s="16"/>
      <c r="E46" s="16"/>
      <c r="F46" s="16"/>
      <c r="G46" s="16"/>
      <c r="H46" s="68" t="s">
        <v>2064</v>
      </c>
      <c r="I46" s="16">
        <v>57</v>
      </c>
      <c r="J46" s="16">
        <v>108</v>
      </c>
      <c r="K46" s="16">
        <v>7</v>
      </c>
      <c r="L46" s="16">
        <v>15</v>
      </c>
      <c r="M46" s="16">
        <v>43</v>
      </c>
      <c r="N46" s="16">
        <v>108</v>
      </c>
      <c r="O46" s="16"/>
      <c r="P46" s="68" t="s">
        <v>2064</v>
      </c>
      <c r="Q46" s="16">
        <v>130</v>
      </c>
      <c r="R46" s="16">
        <v>35</v>
      </c>
      <c r="S46" s="16">
        <v>17</v>
      </c>
      <c r="T46" s="16">
        <v>5</v>
      </c>
      <c r="U46" s="16">
        <v>116</v>
      </c>
      <c r="V46" s="16">
        <v>35</v>
      </c>
      <c r="W46" s="16"/>
    </row>
    <row r="47" spans="1:23" ht="15.75">
      <c r="A47" s="68"/>
      <c r="B47" s="16"/>
      <c r="C47" s="16"/>
      <c r="D47" s="16"/>
      <c r="E47" s="16"/>
      <c r="F47" s="16"/>
      <c r="G47" s="16"/>
      <c r="H47" s="68" t="s">
        <v>11403</v>
      </c>
      <c r="I47" s="16">
        <v>58</v>
      </c>
      <c r="J47" s="16">
        <v>107</v>
      </c>
      <c r="K47" s="16">
        <v>7</v>
      </c>
      <c r="L47" s="16">
        <v>15</v>
      </c>
      <c r="M47" s="16">
        <v>44</v>
      </c>
      <c r="N47" s="16">
        <v>107</v>
      </c>
      <c r="O47" s="16"/>
      <c r="P47" s="68" t="s">
        <v>2731</v>
      </c>
      <c r="Q47" s="16">
        <v>131</v>
      </c>
      <c r="R47" s="16">
        <v>34</v>
      </c>
      <c r="S47" s="16">
        <v>17</v>
      </c>
      <c r="T47" s="16">
        <v>5</v>
      </c>
      <c r="U47" s="16">
        <v>117</v>
      </c>
      <c r="V47" s="16">
        <v>34</v>
      </c>
      <c r="W47" s="16"/>
    </row>
    <row r="48" spans="1:23" ht="15.75">
      <c r="A48" s="68"/>
      <c r="B48" s="16"/>
      <c r="C48" s="16"/>
      <c r="D48" s="16"/>
      <c r="E48" s="16"/>
      <c r="F48" s="16"/>
      <c r="G48" s="16"/>
      <c r="H48" s="68" t="s">
        <v>11404</v>
      </c>
      <c r="I48" s="16">
        <v>59</v>
      </c>
      <c r="J48" s="16">
        <v>106</v>
      </c>
      <c r="K48" s="16">
        <v>8</v>
      </c>
      <c r="L48" s="16">
        <v>14</v>
      </c>
      <c r="M48" s="16">
        <v>45</v>
      </c>
      <c r="N48" s="16">
        <v>106</v>
      </c>
      <c r="O48" s="16"/>
      <c r="P48" s="68" t="s">
        <v>8691</v>
      </c>
      <c r="Q48" s="16">
        <v>132</v>
      </c>
      <c r="R48" s="16">
        <v>33</v>
      </c>
      <c r="S48" s="16">
        <v>18</v>
      </c>
      <c r="T48" s="16">
        <v>4</v>
      </c>
      <c r="U48" s="16">
        <v>118</v>
      </c>
      <c r="V48" s="16">
        <v>33</v>
      </c>
      <c r="W48" s="16"/>
    </row>
    <row r="49" spans="1:23" ht="15.75">
      <c r="A49" s="68"/>
      <c r="B49" s="16"/>
      <c r="C49" s="16"/>
      <c r="D49" s="16"/>
      <c r="E49" s="16"/>
      <c r="F49" s="16"/>
      <c r="G49" s="16"/>
      <c r="H49" s="68" t="s">
        <v>11405</v>
      </c>
      <c r="I49" s="16">
        <v>60</v>
      </c>
      <c r="J49" s="16">
        <v>105</v>
      </c>
      <c r="K49" s="16">
        <v>8</v>
      </c>
      <c r="L49" s="16">
        <v>14</v>
      </c>
      <c r="M49" s="16">
        <v>46</v>
      </c>
      <c r="N49" s="16">
        <v>105</v>
      </c>
      <c r="O49" s="16"/>
      <c r="P49" s="68" t="s">
        <v>2155</v>
      </c>
      <c r="Q49" s="16">
        <v>133</v>
      </c>
      <c r="R49" s="16">
        <v>32</v>
      </c>
      <c r="S49" s="16">
        <v>18</v>
      </c>
      <c r="T49" s="16">
        <v>4</v>
      </c>
      <c r="U49" s="16">
        <v>119</v>
      </c>
      <c r="V49" s="16">
        <v>32</v>
      </c>
      <c r="W49" s="16"/>
    </row>
    <row r="50" spans="1:23" ht="15.75">
      <c r="A50" s="68"/>
      <c r="B50" s="16"/>
      <c r="C50" s="16"/>
      <c r="D50" s="16"/>
      <c r="E50" s="16"/>
      <c r="F50" s="16"/>
      <c r="G50" s="16"/>
      <c r="H50" s="68" t="s">
        <v>1295</v>
      </c>
      <c r="I50" s="16">
        <v>61</v>
      </c>
      <c r="J50" s="16">
        <v>104</v>
      </c>
      <c r="K50" s="16">
        <v>8</v>
      </c>
      <c r="L50" s="16">
        <v>14</v>
      </c>
      <c r="M50" s="16">
        <v>47</v>
      </c>
      <c r="N50" s="16">
        <v>104</v>
      </c>
      <c r="O50" s="16"/>
      <c r="P50" s="68" t="s">
        <v>8693</v>
      </c>
      <c r="Q50" s="16">
        <v>134</v>
      </c>
      <c r="R50" s="16">
        <v>31</v>
      </c>
      <c r="S50" s="16">
        <v>18</v>
      </c>
      <c r="T50" s="16">
        <v>4</v>
      </c>
      <c r="U50" s="16">
        <v>120</v>
      </c>
      <c r="V50" s="16">
        <v>31</v>
      </c>
      <c r="W50" s="16"/>
    </row>
    <row r="51" spans="1:23" ht="15.75">
      <c r="A51" s="68"/>
      <c r="B51" s="16"/>
      <c r="C51" s="16"/>
      <c r="D51" s="16"/>
      <c r="E51" s="16"/>
      <c r="F51" s="16"/>
      <c r="G51" s="16"/>
      <c r="H51" s="68" t="s">
        <v>11406</v>
      </c>
      <c r="I51" s="16">
        <v>62</v>
      </c>
      <c r="J51" s="16">
        <v>103</v>
      </c>
      <c r="K51" s="16">
        <v>8</v>
      </c>
      <c r="L51" s="16">
        <v>14</v>
      </c>
      <c r="M51" s="16">
        <v>48</v>
      </c>
      <c r="N51" s="16">
        <v>103</v>
      </c>
      <c r="O51" s="16"/>
      <c r="P51" s="68" t="s">
        <v>130</v>
      </c>
      <c r="Q51" s="16">
        <v>135</v>
      </c>
      <c r="R51" s="16">
        <v>30</v>
      </c>
      <c r="S51" s="16">
        <v>18</v>
      </c>
      <c r="T51" s="16">
        <v>4</v>
      </c>
      <c r="U51" s="16">
        <v>121</v>
      </c>
      <c r="V51" s="16">
        <v>30</v>
      </c>
      <c r="W51" s="16"/>
    </row>
    <row r="52" spans="1:23" ht="15.75">
      <c r="A52" s="68"/>
      <c r="B52" s="16"/>
      <c r="C52" s="16"/>
      <c r="D52" s="16"/>
      <c r="E52" s="16"/>
      <c r="F52" s="16"/>
      <c r="G52" s="16"/>
      <c r="H52" s="68" t="s">
        <v>173</v>
      </c>
      <c r="I52" s="16">
        <v>63</v>
      </c>
      <c r="J52" s="16">
        <v>102</v>
      </c>
      <c r="K52" s="16">
        <v>8</v>
      </c>
      <c r="L52" s="16">
        <v>14</v>
      </c>
      <c r="M52" s="16">
        <v>49</v>
      </c>
      <c r="N52" s="16">
        <v>102</v>
      </c>
      <c r="O52" s="16"/>
      <c r="P52" s="68" t="s">
        <v>236</v>
      </c>
      <c r="Q52" s="16">
        <v>136</v>
      </c>
      <c r="R52" s="16">
        <v>29</v>
      </c>
      <c r="S52" s="16">
        <v>18</v>
      </c>
      <c r="T52" s="16">
        <v>4</v>
      </c>
      <c r="U52" s="16">
        <v>122</v>
      </c>
      <c r="V52" s="16">
        <v>29</v>
      </c>
      <c r="W52" s="16"/>
    </row>
    <row r="53" spans="1:23" ht="15.75">
      <c r="A53" s="68"/>
      <c r="B53" s="16"/>
      <c r="C53" s="16"/>
      <c r="D53" s="16"/>
      <c r="E53" s="16"/>
      <c r="F53" s="16"/>
      <c r="G53" s="16"/>
      <c r="H53" s="68" t="s">
        <v>11407</v>
      </c>
      <c r="I53" s="16">
        <v>64</v>
      </c>
      <c r="J53" s="16">
        <v>101</v>
      </c>
      <c r="K53" s="16">
        <v>8</v>
      </c>
      <c r="L53" s="16">
        <v>14</v>
      </c>
      <c r="M53" s="16">
        <v>50</v>
      </c>
      <c r="N53" s="16">
        <v>101</v>
      </c>
      <c r="O53" s="16"/>
      <c r="P53" s="68" t="s">
        <v>1850</v>
      </c>
      <c r="Q53" s="16">
        <v>137</v>
      </c>
      <c r="R53" s="16">
        <v>28</v>
      </c>
      <c r="S53" s="16">
        <v>18</v>
      </c>
      <c r="T53" s="16">
        <v>4</v>
      </c>
      <c r="U53" s="16">
        <v>123</v>
      </c>
      <c r="V53" s="16">
        <v>28</v>
      </c>
      <c r="W53" s="16"/>
    </row>
    <row r="54" spans="1:23" ht="15.75">
      <c r="A54" s="68"/>
      <c r="B54" s="16"/>
      <c r="C54" s="16"/>
      <c r="D54" s="16"/>
      <c r="E54" s="16"/>
      <c r="F54" s="16"/>
      <c r="G54" s="16"/>
      <c r="H54" s="68" t="s">
        <v>2539</v>
      </c>
      <c r="I54" s="16">
        <v>65</v>
      </c>
      <c r="J54" s="16">
        <v>100</v>
      </c>
      <c r="K54" s="16">
        <v>9</v>
      </c>
      <c r="L54" s="16">
        <v>13</v>
      </c>
      <c r="M54" s="16">
        <v>51</v>
      </c>
      <c r="N54" s="16">
        <v>100</v>
      </c>
      <c r="O54" s="16"/>
      <c r="P54" s="68" t="s">
        <v>1145</v>
      </c>
      <c r="Q54" s="16">
        <v>138</v>
      </c>
      <c r="R54" s="16">
        <v>27</v>
      </c>
      <c r="S54" s="16">
        <v>18</v>
      </c>
      <c r="T54" s="16">
        <v>4</v>
      </c>
      <c r="U54" s="16">
        <v>124</v>
      </c>
      <c r="V54" s="16">
        <v>27</v>
      </c>
      <c r="W54" s="16"/>
    </row>
    <row r="55" spans="1:23" ht="15.75">
      <c r="A55" s="68"/>
      <c r="B55" s="16"/>
      <c r="C55" s="16"/>
      <c r="D55" s="16"/>
      <c r="E55" s="16"/>
      <c r="F55" s="16"/>
      <c r="G55" s="16"/>
      <c r="H55" s="68" t="s">
        <v>11408</v>
      </c>
      <c r="I55" s="16">
        <v>66</v>
      </c>
      <c r="J55" s="16">
        <v>99</v>
      </c>
      <c r="K55" s="16">
        <v>9</v>
      </c>
      <c r="L55" s="16">
        <v>13</v>
      </c>
      <c r="M55" s="16">
        <v>52</v>
      </c>
      <c r="N55" s="16">
        <v>99</v>
      </c>
      <c r="O55" s="16"/>
    </row>
    <row r="56" spans="1:23" ht="15.75">
      <c r="A56" s="68"/>
      <c r="B56" s="16"/>
      <c r="C56" s="16"/>
      <c r="D56" s="16"/>
      <c r="E56" s="16"/>
      <c r="F56" s="16"/>
      <c r="G56" s="16"/>
      <c r="H56" s="68" t="s">
        <v>11409</v>
      </c>
      <c r="I56" s="16">
        <v>67</v>
      </c>
      <c r="J56" s="16">
        <v>98</v>
      </c>
      <c r="K56" s="16">
        <v>9</v>
      </c>
      <c r="L56" s="16">
        <v>13</v>
      </c>
      <c r="M56" s="16">
        <v>53</v>
      </c>
      <c r="N56" s="16">
        <v>98</v>
      </c>
      <c r="O56" s="16"/>
    </row>
    <row r="57" spans="1:23" ht="15.75">
      <c r="A57" s="68"/>
      <c r="B57" s="16"/>
      <c r="C57" s="16"/>
      <c r="D57" s="16"/>
      <c r="E57" s="16"/>
      <c r="F57" s="16"/>
      <c r="G57" s="16"/>
      <c r="H57" s="68" t="s">
        <v>8807</v>
      </c>
      <c r="I57" s="16">
        <v>68</v>
      </c>
      <c r="J57" s="16">
        <v>97</v>
      </c>
      <c r="K57" s="16">
        <v>9</v>
      </c>
      <c r="L57" s="16">
        <v>13</v>
      </c>
      <c r="M57" s="16">
        <v>54</v>
      </c>
      <c r="N57" s="16">
        <v>97</v>
      </c>
      <c r="O57" s="16"/>
    </row>
    <row r="58" spans="1:23" ht="15.75">
      <c r="A58" s="68"/>
      <c r="B58" s="16"/>
      <c r="C58" s="16"/>
      <c r="D58" s="16"/>
      <c r="E58" s="16"/>
      <c r="F58" s="16"/>
      <c r="G58" s="16"/>
      <c r="H58" s="68" t="s">
        <v>1295</v>
      </c>
      <c r="I58" s="16">
        <v>69</v>
      </c>
      <c r="J58" s="16">
        <v>96</v>
      </c>
      <c r="K58" s="16">
        <v>9</v>
      </c>
      <c r="L58" s="16">
        <v>13</v>
      </c>
      <c r="M58" s="16">
        <v>55</v>
      </c>
      <c r="N58" s="16">
        <v>96</v>
      </c>
      <c r="O58" s="16"/>
    </row>
    <row r="59" spans="1:23" ht="15.75">
      <c r="A59" s="68"/>
      <c r="B59" s="16"/>
      <c r="C59" s="16"/>
      <c r="D59" s="16"/>
      <c r="E59" s="16"/>
      <c r="F59" s="16"/>
      <c r="G59" s="16"/>
      <c r="H59" s="68" t="s">
        <v>11410</v>
      </c>
      <c r="I59" s="16">
        <v>70</v>
      </c>
      <c r="J59" s="16">
        <v>95</v>
      </c>
      <c r="K59" s="16">
        <v>9</v>
      </c>
      <c r="L59" s="16">
        <v>13</v>
      </c>
      <c r="M59" s="16">
        <v>56</v>
      </c>
      <c r="N59" s="16">
        <v>95</v>
      </c>
      <c r="O59" s="16"/>
    </row>
    <row r="60" spans="1:23" ht="15.75">
      <c r="A60" s="68"/>
      <c r="B60" s="16"/>
      <c r="C60" s="16"/>
      <c r="D60" s="16"/>
      <c r="E60" s="16"/>
      <c r="F60" s="16"/>
      <c r="G60" s="16"/>
      <c r="H60" s="68" t="s">
        <v>11411</v>
      </c>
      <c r="I60" s="16">
        <v>71</v>
      </c>
      <c r="J60" s="16">
        <v>94</v>
      </c>
      <c r="K60" s="16">
        <v>9</v>
      </c>
      <c r="L60" s="16">
        <v>13</v>
      </c>
      <c r="M60" s="16">
        <v>57</v>
      </c>
      <c r="N60" s="16">
        <v>94</v>
      </c>
      <c r="O60" s="16"/>
    </row>
    <row r="61" spans="1:23" ht="15.75">
      <c r="A61" s="68"/>
      <c r="B61" s="16"/>
      <c r="C61" s="16"/>
      <c r="D61" s="16"/>
      <c r="E61" s="16"/>
      <c r="F61" s="16"/>
      <c r="G61" s="16"/>
      <c r="H61" s="68" t="s">
        <v>2079</v>
      </c>
      <c r="I61" s="16">
        <v>72</v>
      </c>
      <c r="J61" s="16">
        <v>93</v>
      </c>
      <c r="K61" s="16">
        <v>9</v>
      </c>
      <c r="L61" s="16">
        <v>13</v>
      </c>
      <c r="M61" s="16">
        <v>58</v>
      </c>
      <c r="N61" s="16">
        <v>93</v>
      </c>
      <c r="O61" s="16"/>
    </row>
    <row r="62" spans="1:23" ht="15.75">
      <c r="A62" s="68"/>
      <c r="B62" s="16"/>
      <c r="C62" s="16"/>
      <c r="D62" s="16"/>
      <c r="E62" s="16"/>
      <c r="F62" s="16"/>
      <c r="G62" s="16"/>
      <c r="H62" s="68" t="s">
        <v>11404</v>
      </c>
      <c r="I62" s="16">
        <v>73</v>
      </c>
      <c r="J62" s="16">
        <v>92</v>
      </c>
      <c r="K62" s="16">
        <v>10</v>
      </c>
      <c r="L62" s="16">
        <v>12</v>
      </c>
      <c r="M62" s="16">
        <v>59</v>
      </c>
      <c r="N62" s="16">
        <v>92</v>
      </c>
      <c r="O62" s="16"/>
    </row>
    <row r="63" spans="1:23" ht="15.75">
      <c r="A63" s="68"/>
      <c r="B63" s="16"/>
      <c r="C63" s="16"/>
      <c r="D63" s="16"/>
      <c r="E63" s="16"/>
      <c r="F63" s="16"/>
      <c r="G63" s="16"/>
      <c r="H63" s="68" t="s">
        <v>87</v>
      </c>
      <c r="I63" s="16">
        <v>74</v>
      </c>
      <c r="J63" s="16">
        <v>91</v>
      </c>
      <c r="K63" s="16">
        <v>10</v>
      </c>
      <c r="L63" s="16">
        <v>12</v>
      </c>
      <c r="M63" s="16">
        <v>60</v>
      </c>
      <c r="N63" s="16">
        <v>91</v>
      </c>
      <c r="O63" s="16"/>
    </row>
    <row r="64" spans="1:23" ht="15.75">
      <c r="A64" s="68"/>
      <c r="B64" s="16"/>
      <c r="C64" s="16"/>
      <c r="D64" s="16"/>
      <c r="E64" s="16"/>
      <c r="F64" s="16"/>
      <c r="G64" s="16"/>
      <c r="H64" s="68" t="s">
        <v>140</v>
      </c>
      <c r="I64" s="16">
        <v>75</v>
      </c>
      <c r="J64" s="16">
        <v>90</v>
      </c>
      <c r="K64" s="16">
        <v>10</v>
      </c>
      <c r="L64" s="16">
        <v>12</v>
      </c>
      <c r="M64" s="16">
        <v>61</v>
      </c>
      <c r="N64" s="16">
        <v>90</v>
      </c>
      <c r="O64" s="16"/>
    </row>
    <row r="65" spans="1:15" ht="15.75">
      <c r="A65" s="68"/>
      <c r="B65" s="16"/>
      <c r="C65" s="16"/>
      <c r="D65" s="16"/>
      <c r="E65" s="16"/>
      <c r="F65" s="16"/>
      <c r="G65" s="16"/>
      <c r="H65" s="68" t="s">
        <v>11412</v>
      </c>
      <c r="I65" s="16">
        <v>76</v>
      </c>
      <c r="J65" s="16">
        <v>89</v>
      </c>
      <c r="K65" s="16">
        <v>10</v>
      </c>
      <c r="L65" s="16">
        <v>12</v>
      </c>
      <c r="M65" s="16">
        <v>62</v>
      </c>
      <c r="N65" s="16">
        <v>89</v>
      </c>
      <c r="O65" s="16"/>
    </row>
    <row r="66" spans="1:15" ht="15.75">
      <c r="A66" s="68"/>
      <c r="B66" s="16"/>
      <c r="C66" s="16"/>
      <c r="D66" s="16"/>
      <c r="E66" s="16"/>
      <c r="F66" s="16"/>
      <c r="G66" s="16"/>
      <c r="H66" s="68" t="s">
        <v>114</v>
      </c>
      <c r="I66" s="16">
        <v>77</v>
      </c>
      <c r="J66" s="16">
        <v>88</v>
      </c>
      <c r="K66" s="16">
        <v>10</v>
      </c>
      <c r="L66" s="16">
        <v>12</v>
      </c>
      <c r="M66" s="16">
        <v>63</v>
      </c>
      <c r="N66" s="16">
        <v>88</v>
      </c>
      <c r="O66" s="16"/>
    </row>
    <row r="67" spans="1:15" ht="15.75">
      <c r="A67" s="68"/>
      <c r="B67" s="16"/>
      <c r="C67" s="16"/>
      <c r="D67" s="16"/>
      <c r="E67" s="16"/>
      <c r="F67" s="16"/>
      <c r="G67" s="16"/>
      <c r="H67" s="68" t="s">
        <v>11413</v>
      </c>
      <c r="I67" s="16">
        <v>78</v>
      </c>
      <c r="J67" s="16">
        <v>87</v>
      </c>
      <c r="K67" s="16">
        <v>10</v>
      </c>
      <c r="L67" s="16">
        <v>12</v>
      </c>
      <c r="M67" s="16">
        <v>64</v>
      </c>
      <c r="N67" s="16">
        <v>87</v>
      </c>
      <c r="O67" s="16"/>
    </row>
    <row r="68" spans="1:15" ht="15.75">
      <c r="A68" s="68"/>
      <c r="B68" s="16"/>
      <c r="C68" s="16"/>
      <c r="D68" s="16"/>
      <c r="E68" s="16"/>
      <c r="F68" s="16"/>
      <c r="G68" s="16"/>
      <c r="H68" s="68" t="s">
        <v>11414</v>
      </c>
      <c r="I68" s="16">
        <v>79</v>
      </c>
      <c r="J68" s="16">
        <v>86</v>
      </c>
      <c r="K68" s="16">
        <v>11</v>
      </c>
      <c r="L68" s="16">
        <v>11</v>
      </c>
      <c r="M68" s="16">
        <v>65</v>
      </c>
      <c r="N68" s="16">
        <v>86</v>
      </c>
      <c r="O68" s="16"/>
    </row>
    <row r="69" spans="1:15" ht="15.75">
      <c r="A69" s="68"/>
      <c r="B69" s="16"/>
      <c r="C69" s="16"/>
      <c r="D69" s="16"/>
      <c r="E69" s="16"/>
      <c r="F69" s="16"/>
      <c r="G69" s="16"/>
      <c r="H69" s="68" t="s">
        <v>1153</v>
      </c>
      <c r="I69" s="16">
        <v>80</v>
      </c>
      <c r="J69" s="16">
        <v>85</v>
      </c>
      <c r="K69" s="16">
        <v>11</v>
      </c>
      <c r="L69" s="16">
        <v>11</v>
      </c>
      <c r="M69" s="16">
        <v>66</v>
      </c>
      <c r="N69" s="16">
        <v>85</v>
      </c>
      <c r="O69" s="16"/>
    </row>
    <row r="70" spans="1:15" ht="15.75">
      <c r="A70" s="68"/>
      <c r="B70" s="16"/>
      <c r="C70" s="16"/>
      <c r="D70" s="16"/>
      <c r="E70" s="16"/>
      <c r="F70" s="16"/>
      <c r="G70" s="16"/>
      <c r="H70" s="68" t="s">
        <v>11415</v>
      </c>
      <c r="I70" s="16">
        <v>81</v>
      </c>
      <c r="J70" s="16">
        <v>84</v>
      </c>
      <c r="K70" s="16">
        <v>11</v>
      </c>
      <c r="L70" s="16">
        <v>11</v>
      </c>
      <c r="M70" s="16">
        <v>67</v>
      </c>
      <c r="N70" s="16">
        <v>84</v>
      </c>
      <c r="O70" s="16"/>
    </row>
    <row r="71" spans="1:15" ht="16.5" thickBot="1">
      <c r="A71" s="68"/>
      <c r="B71" s="16"/>
      <c r="C71" s="16"/>
      <c r="D71" s="16"/>
      <c r="E71" s="16"/>
      <c r="F71" s="16"/>
      <c r="G71" s="16"/>
      <c r="H71" s="69" t="s">
        <v>11416</v>
      </c>
      <c r="I71" s="27">
        <v>82</v>
      </c>
      <c r="J71" s="16">
        <v>83</v>
      </c>
      <c r="K71" s="16">
        <v>11</v>
      </c>
      <c r="L71" s="16">
        <v>11</v>
      </c>
      <c r="M71" s="16">
        <v>68</v>
      </c>
      <c r="N71" s="16">
        <v>83</v>
      </c>
      <c r="O71" s="16"/>
    </row>
    <row r="72" spans="1:15" ht="16.5" thickBot="1">
      <c r="A72" s="68"/>
      <c r="B72" s="16"/>
      <c r="C72" s="16"/>
      <c r="D72" s="16"/>
      <c r="E72" s="16"/>
      <c r="F72" s="16"/>
      <c r="G72" s="16"/>
      <c r="H72" s="69" t="s">
        <v>1153</v>
      </c>
      <c r="I72" s="2427">
        <v>83</v>
      </c>
      <c r="J72" s="27">
        <v>82</v>
      </c>
      <c r="K72" s="16">
        <v>11</v>
      </c>
      <c r="L72" s="16">
        <v>11</v>
      </c>
      <c r="M72" s="16">
        <v>69</v>
      </c>
      <c r="N72" s="16">
        <v>82</v>
      </c>
      <c r="O72" s="16"/>
    </row>
    <row r="73" spans="1:15" ht="15.75">
      <c r="A73" s="68"/>
      <c r="B73" s="16"/>
      <c r="C73" s="16"/>
      <c r="D73" s="16"/>
      <c r="E73" s="16"/>
      <c r="F73" s="16"/>
      <c r="G73" s="16"/>
      <c r="H73" s="68" t="s">
        <v>11417</v>
      </c>
      <c r="I73" s="16">
        <v>84</v>
      </c>
      <c r="J73" s="16">
        <v>81</v>
      </c>
      <c r="K73" s="16">
        <v>11</v>
      </c>
      <c r="L73" s="16">
        <v>11</v>
      </c>
      <c r="M73" s="16">
        <v>70</v>
      </c>
      <c r="N73" s="16">
        <v>81</v>
      </c>
      <c r="O73" s="16"/>
    </row>
    <row r="74" spans="1:15" ht="15.75">
      <c r="A74" s="68"/>
      <c r="B74" s="16"/>
      <c r="C74" s="16"/>
      <c r="D74" s="16"/>
      <c r="E74" s="16"/>
      <c r="F74" s="16"/>
      <c r="G74" s="16"/>
      <c r="H74" s="68" t="s">
        <v>11418</v>
      </c>
      <c r="I74" s="16">
        <v>85</v>
      </c>
      <c r="J74" s="16">
        <v>80</v>
      </c>
      <c r="K74" s="16">
        <v>11</v>
      </c>
      <c r="L74" s="16">
        <v>11</v>
      </c>
      <c r="M74" s="16">
        <v>71</v>
      </c>
      <c r="N74" s="16">
        <v>80</v>
      </c>
      <c r="O74" s="16"/>
    </row>
    <row r="75" spans="1:15" ht="15.75">
      <c r="A75" s="68"/>
      <c r="B75" s="16"/>
      <c r="C75" s="16"/>
      <c r="D75" s="16"/>
      <c r="E75" s="16"/>
      <c r="F75" s="16"/>
      <c r="G75" s="16"/>
      <c r="H75" s="68" t="s">
        <v>2668</v>
      </c>
      <c r="I75" s="16">
        <v>86</v>
      </c>
      <c r="J75" s="16">
        <v>79</v>
      </c>
      <c r="K75" s="16">
        <v>11</v>
      </c>
      <c r="L75" s="16">
        <v>11</v>
      </c>
      <c r="M75" s="16">
        <v>72</v>
      </c>
      <c r="N75" s="16">
        <v>79</v>
      </c>
      <c r="O75" s="16"/>
    </row>
    <row r="76" spans="1:15" ht="15.75">
      <c r="A76" s="68"/>
      <c r="B76" s="16"/>
      <c r="C76" s="16"/>
      <c r="D76" s="16"/>
      <c r="E76" s="16"/>
      <c r="F76" s="16"/>
      <c r="G76" s="16"/>
      <c r="H76" s="68" t="s">
        <v>8000</v>
      </c>
      <c r="I76" s="16">
        <v>87</v>
      </c>
      <c r="J76" s="16">
        <v>78</v>
      </c>
      <c r="K76" s="16">
        <v>11</v>
      </c>
      <c r="L76" s="16">
        <v>11</v>
      </c>
      <c r="M76" s="16">
        <v>73</v>
      </c>
      <c r="N76" s="16">
        <v>78</v>
      </c>
      <c r="O76" s="16"/>
    </row>
    <row r="77" spans="1:15" ht="15.75">
      <c r="A77" s="68"/>
      <c r="B77" s="16"/>
      <c r="C77" s="16"/>
      <c r="D77" s="16"/>
      <c r="E77" s="16"/>
      <c r="F77" s="16"/>
      <c r="G77" s="16"/>
      <c r="H77" s="68"/>
      <c r="I77" s="16"/>
      <c r="J77" s="16"/>
      <c r="K77" s="16"/>
      <c r="L77" s="16"/>
      <c r="M77" s="16"/>
      <c r="N77" s="16"/>
      <c r="O77" s="16"/>
    </row>
    <row r="78" spans="1:15" ht="15.75">
      <c r="A78" s="68"/>
      <c r="B78" s="16"/>
      <c r="C78" s="16"/>
      <c r="D78" s="16"/>
      <c r="E78" s="16"/>
      <c r="F78" s="16"/>
      <c r="G78" s="16"/>
      <c r="H78" s="68"/>
      <c r="I78" s="16"/>
      <c r="J78" s="16"/>
      <c r="K78" s="16"/>
      <c r="L78" s="16"/>
      <c r="M78" s="16"/>
      <c r="N78" s="16"/>
      <c r="O78" s="16"/>
    </row>
    <row r="79" spans="1:15" ht="15.75">
      <c r="A79" s="68"/>
      <c r="B79" s="16"/>
      <c r="C79" s="16"/>
      <c r="D79" s="16"/>
      <c r="E79" s="16"/>
      <c r="F79" s="16"/>
      <c r="G79" s="16"/>
      <c r="H79" s="68"/>
      <c r="I79" s="16"/>
      <c r="J79" s="16"/>
      <c r="K79" s="16"/>
      <c r="L79" s="16"/>
      <c r="M79" s="16"/>
      <c r="N79" s="16"/>
      <c r="O79" s="16"/>
    </row>
    <row r="80" spans="1:15" ht="15.75">
      <c r="A80" s="68"/>
      <c r="B80" s="16"/>
      <c r="C80" s="16"/>
      <c r="D80" s="16"/>
      <c r="E80" s="16"/>
      <c r="F80" s="16"/>
      <c r="G80" s="16"/>
      <c r="H80" s="68"/>
      <c r="I80" s="16"/>
      <c r="J80" s="16"/>
      <c r="K80" s="16"/>
      <c r="L80" s="16"/>
      <c r="M80" s="16"/>
      <c r="N80" s="16"/>
      <c r="O80" s="16"/>
    </row>
    <row r="81" spans="1:15" ht="15.75">
      <c r="A81" s="68"/>
      <c r="B81" s="16"/>
      <c r="C81" s="16"/>
      <c r="D81" s="16"/>
      <c r="E81" s="16"/>
      <c r="F81" s="16"/>
      <c r="G81" s="16"/>
      <c r="H81" s="68"/>
      <c r="I81" s="16"/>
      <c r="J81" s="16"/>
      <c r="K81" s="16"/>
      <c r="L81" s="16"/>
      <c r="M81" s="16"/>
      <c r="N81" s="16"/>
      <c r="O81" s="16"/>
    </row>
    <row r="82" spans="1:15" ht="15.75">
      <c r="A82" s="68"/>
      <c r="B82" s="16"/>
      <c r="C82" s="16"/>
      <c r="D82" s="16"/>
      <c r="E82" s="16"/>
      <c r="F82" s="16"/>
      <c r="G82" s="16"/>
      <c r="H82" s="68"/>
      <c r="I82" s="16"/>
      <c r="J82" s="16"/>
      <c r="K82" s="16"/>
      <c r="L82" s="16"/>
      <c r="M82" s="16"/>
      <c r="N82" s="16"/>
      <c r="O82" s="16"/>
    </row>
    <row r="83" spans="1:15" ht="15.75">
      <c r="A83" s="68"/>
      <c r="B83" s="16"/>
      <c r="C83" s="16"/>
      <c r="D83" s="16"/>
      <c r="E83" s="16"/>
      <c r="F83" s="16"/>
      <c r="G83" s="16"/>
      <c r="H83" s="68"/>
      <c r="I83" s="16"/>
      <c r="J83" s="16"/>
      <c r="K83" s="16"/>
      <c r="L83" s="16"/>
      <c r="M83" s="16"/>
      <c r="N83" s="16"/>
      <c r="O83" s="16"/>
    </row>
    <row r="84" spans="1:15" ht="15.75">
      <c r="A84" s="68"/>
      <c r="B84" s="16"/>
      <c r="C84" s="16"/>
      <c r="D84" s="16"/>
      <c r="E84" s="16"/>
      <c r="F84" s="16"/>
      <c r="G84" s="16"/>
      <c r="H84" s="68"/>
      <c r="I84" s="16"/>
      <c r="J84" s="16"/>
      <c r="K84" s="16"/>
      <c r="L84" s="16"/>
      <c r="M84" s="16"/>
      <c r="N84" s="16"/>
      <c r="O84" s="16"/>
    </row>
    <row r="85" spans="1:15" ht="15.75">
      <c r="A85" s="68"/>
      <c r="B85" s="16"/>
      <c r="C85" s="16"/>
      <c r="D85" s="16"/>
      <c r="E85" s="16"/>
      <c r="F85" s="16"/>
      <c r="G85" s="16"/>
      <c r="H85" s="68"/>
      <c r="I85" s="16"/>
      <c r="J85" s="16"/>
      <c r="K85" s="16"/>
      <c r="L85" s="16"/>
      <c r="M85" s="16"/>
      <c r="N85" s="16"/>
      <c r="O85" s="16"/>
    </row>
    <row r="86" spans="1:15" ht="15.75">
      <c r="A86" s="68"/>
      <c r="B86" s="16"/>
      <c r="C86" s="16"/>
      <c r="D86" s="16"/>
      <c r="E86" s="16"/>
      <c r="F86" s="16"/>
      <c r="G86" s="16"/>
      <c r="H86" s="68"/>
      <c r="I86" s="16"/>
      <c r="J86" s="16"/>
      <c r="K86" s="16"/>
      <c r="L86" s="16"/>
      <c r="M86" s="16"/>
      <c r="N86" s="16"/>
      <c r="O86" s="16"/>
    </row>
    <row r="87" spans="1:15" ht="15.75">
      <c r="A87" s="68"/>
      <c r="B87" s="16"/>
      <c r="C87" s="16"/>
      <c r="D87" s="16"/>
      <c r="E87" s="16"/>
      <c r="F87" s="16"/>
      <c r="G87" s="16"/>
      <c r="H87" s="68"/>
      <c r="I87" s="16"/>
      <c r="J87" s="16"/>
      <c r="K87" s="16"/>
      <c r="L87" s="16"/>
      <c r="M87" s="16"/>
      <c r="N87" s="16"/>
      <c r="O87" s="16"/>
    </row>
    <row r="88" spans="1:15" ht="15.75">
      <c r="A88" s="68"/>
      <c r="B88" s="16"/>
      <c r="C88" s="16"/>
      <c r="D88" s="16"/>
      <c r="E88" s="16"/>
      <c r="F88" s="16"/>
      <c r="G88" s="16"/>
      <c r="H88" s="68"/>
      <c r="I88" s="16"/>
      <c r="J88" s="16"/>
      <c r="K88" s="16"/>
      <c r="L88" s="16"/>
      <c r="M88" s="16"/>
      <c r="N88" s="16"/>
      <c r="O88" s="16"/>
    </row>
    <row r="89" spans="1:15" ht="15.75">
      <c r="A89" s="68"/>
      <c r="B89" s="16"/>
      <c r="C89" s="16"/>
      <c r="D89" s="16"/>
      <c r="E89" s="16"/>
      <c r="F89" s="16"/>
      <c r="G89" s="16"/>
      <c r="H89" s="68"/>
      <c r="I89" s="16"/>
      <c r="J89" s="16"/>
      <c r="K89" s="16"/>
      <c r="L89" s="16"/>
      <c r="M89" s="16"/>
      <c r="N89" s="16"/>
      <c r="O89" s="16"/>
    </row>
    <row r="90" spans="1:15" ht="15.75">
      <c r="A90" s="68"/>
      <c r="B90" s="16"/>
      <c r="C90" s="16"/>
      <c r="D90" s="16"/>
      <c r="E90" s="16"/>
      <c r="F90" s="16"/>
      <c r="G90" s="16"/>
      <c r="H90" s="68"/>
      <c r="I90" s="16"/>
      <c r="J90" s="16"/>
      <c r="K90" s="16"/>
      <c r="L90" s="16"/>
      <c r="M90" s="16"/>
      <c r="N90" s="16"/>
      <c r="O90" s="16"/>
    </row>
    <row r="91" spans="1:15" ht="15.75">
      <c r="A91" s="68"/>
      <c r="B91" s="16"/>
      <c r="C91" s="16"/>
      <c r="D91" s="16"/>
      <c r="E91" s="16"/>
      <c r="F91" s="16"/>
      <c r="G91" s="16"/>
      <c r="H91" s="68"/>
      <c r="I91" s="16"/>
      <c r="J91" s="16"/>
      <c r="K91" s="16"/>
      <c r="L91" s="16"/>
      <c r="M91" s="16"/>
      <c r="N91" s="16"/>
      <c r="O91" s="16"/>
    </row>
    <row r="92" spans="1:15" ht="15.75">
      <c r="A92" s="68"/>
      <c r="B92" s="16"/>
      <c r="C92" s="16"/>
      <c r="D92" s="16"/>
      <c r="E92" s="16"/>
      <c r="F92" s="16"/>
      <c r="G92" s="16"/>
      <c r="H92" s="68"/>
      <c r="I92" s="16"/>
      <c r="J92" s="16"/>
      <c r="K92" s="16"/>
      <c r="L92" s="16"/>
      <c r="M92" s="16"/>
      <c r="N92" s="16"/>
      <c r="O92" s="16"/>
    </row>
    <row r="93" spans="1:15" ht="15.75">
      <c r="A93" s="68"/>
      <c r="B93" s="16"/>
      <c r="C93" s="16"/>
      <c r="D93" s="16"/>
      <c r="E93" s="16"/>
      <c r="F93" s="16"/>
      <c r="G93" s="16"/>
      <c r="H93" s="68"/>
      <c r="I93" s="16"/>
      <c r="J93" s="16"/>
      <c r="K93" s="16"/>
      <c r="L93" s="16"/>
      <c r="M93" s="16"/>
      <c r="N93" s="16"/>
      <c r="O93" s="16"/>
    </row>
    <row r="94" spans="1:15" ht="15.75">
      <c r="A94" s="68"/>
      <c r="B94" s="16"/>
      <c r="C94" s="16"/>
      <c r="D94" s="16"/>
      <c r="E94" s="16"/>
      <c r="F94" s="16"/>
      <c r="G94" s="16"/>
      <c r="H94" s="68"/>
      <c r="I94" s="16"/>
      <c r="J94" s="16"/>
      <c r="K94" s="16"/>
      <c r="L94" s="16"/>
      <c r="M94" s="16"/>
      <c r="N94" s="16"/>
      <c r="O94" s="16"/>
    </row>
    <row r="95" spans="1:15" ht="15.75">
      <c r="H95" s="68"/>
      <c r="I95" s="16"/>
      <c r="J95" s="16"/>
      <c r="K95" s="16"/>
      <c r="L95" s="16"/>
      <c r="M95" s="16"/>
      <c r="N95" s="16"/>
      <c r="O95" s="16"/>
    </row>
    <row r="96" spans="1:15" ht="15.75">
      <c r="H96" s="68"/>
      <c r="I96" s="16"/>
      <c r="J96" s="16"/>
      <c r="K96" s="16"/>
      <c r="L96" s="16"/>
      <c r="M96" s="16"/>
      <c r="N96" s="16"/>
      <c r="O96" s="16"/>
    </row>
    <row r="97" spans="8:15" ht="15.75">
      <c r="H97" s="68"/>
      <c r="I97" s="16"/>
      <c r="J97" s="16"/>
      <c r="K97" s="16"/>
      <c r="L97" s="16"/>
      <c r="M97" s="16"/>
      <c r="N97" s="16"/>
      <c r="O97" s="16"/>
    </row>
    <row r="98" spans="8:15" ht="15.75">
      <c r="H98" s="68"/>
      <c r="I98" s="16"/>
      <c r="J98" s="16"/>
      <c r="K98" s="16"/>
      <c r="L98" s="16"/>
      <c r="M98" s="16"/>
      <c r="N98" s="16"/>
      <c r="O98" s="16"/>
    </row>
    <row r="99" spans="8:15" ht="15.75">
      <c r="H99" s="68"/>
      <c r="I99" s="16"/>
      <c r="J99" s="16"/>
      <c r="K99" s="16"/>
      <c r="L99" s="16"/>
      <c r="M99" s="16"/>
      <c r="N99" s="16"/>
      <c r="O99" s="16"/>
    </row>
    <row r="100" spans="8:15" ht="15.75">
      <c r="H100" s="68"/>
      <c r="I100" s="16"/>
      <c r="J100" s="16"/>
      <c r="K100" s="16"/>
      <c r="L100" s="16"/>
      <c r="M100" s="16"/>
      <c r="N100" s="16"/>
      <c r="O100" s="16"/>
    </row>
    <row r="101" spans="8:15" ht="15.75">
      <c r="H101" s="68"/>
      <c r="I101" s="16"/>
      <c r="J101" s="16"/>
      <c r="K101" s="16"/>
      <c r="L101" s="16"/>
      <c r="M101" s="16"/>
      <c r="N101" s="16"/>
      <c r="O101" s="16"/>
    </row>
    <row r="102" spans="8:15" ht="15.75">
      <c r="H102" s="68"/>
      <c r="I102" s="16"/>
      <c r="J102" s="16"/>
      <c r="K102" s="16"/>
      <c r="L102" s="16"/>
      <c r="M102" s="16"/>
      <c r="N102" s="16"/>
      <c r="O102" s="16"/>
    </row>
    <row r="103" spans="8:15" ht="15.75">
      <c r="H103" s="68"/>
      <c r="I103" s="16"/>
      <c r="J103" s="16"/>
      <c r="K103" s="16"/>
      <c r="L103" s="16"/>
      <c r="M103" s="16"/>
      <c r="N103" s="16"/>
      <c r="O103" s="16"/>
    </row>
    <row r="104" spans="8:15" ht="15.75">
      <c r="H104" s="68"/>
      <c r="I104" s="16"/>
      <c r="J104" s="16"/>
      <c r="K104" s="16"/>
      <c r="L104" s="16"/>
      <c r="M104" s="16"/>
      <c r="N104" s="16"/>
      <c r="O104" s="16"/>
    </row>
    <row r="105" spans="8:15" ht="15.75">
      <c r="H105" s="68"/>
      <c r="I105" s="16"/>
      <c r="J105" s="16"/>
      <c r="K105" s="16"/>
      <c r="L105" s="16"/>
      <c r="M105" s="16"/>
      <c r="N105" s="16"/>
      <c r="O105" s="16"/>
    </row>
    <row r="106" spans="8:15" ht="15.75">
      <c r="H106" s="68"/>
      <c r="I106" s="16"/>
      <c r="J106" s="16"/>
      <c r="K106" s="16"/>
      <c r="L106" s="16"/>
      <c r="M106" s="16"/>
      <c r="N106" s="16"/>
      <c r="O106" s="16"/>
    </row>
    <row r="107" spans="8:15" ht="15.75">
      <c r="H107" s="68"/>
      <c r="I107" s="16"/>
      <c r="J107" s="16"/>
      <c r="K107" s="16"/>
      <c r="L107" s="16"/>
      <c r="M107" s="16"/>
      <c r="N107" s="16"/>
      <c r="O107" s="16"/>
    </row>
    <row r="108" spans="8:15" ht="15.75">
      <c r="H108" s="68"/>
      <c r="I108" s="16"/>
      <c r="J108" s="16"/>
      <c r="K108" s="16"/>
      <c r="L108" s="16"/>
      <c r="M108" s="16"/>
      <c r="N108" s="16"/>
      <c r="O108" s="16"/>
    </row>
    <row r="109" spans="8:15" ht="15.75">
      <c r="H109" s="68"/>
      <c r="I109" s="16"/>
      <c r="J109" s="16"/>
      <c r="K109" s="16"/>
      <c r="L109" s="16"/>
      <c r="M109" s="16"/>
      <c r="N109" s="16"/>
      <c r="O109" s="16"/>
    </row>
    <row r="110" spans="8:15" ht="15.75">
      <c r="H110" s="68"/>
      <c r="I110" s="16"/>
      <c r="J110" s="16"/>
      <c r="K110" s="16"/>
      <c r="L110" s="16"/>
      <c r="M110" s="16"/>
      <c r="N110" s="16"/>
      <c r="O110" s="16"/>
    </row>
    <row r="111" spans="8:15" ht="15.75">
      <c r="H111" s="68"/>
      <c r="I111" s="16"/>
      <c r="J111" s="16"/>
      <c r="K111" s="16"/>
      <c r="L111" s="16"/>
      <c r="M111" s="16"/>
      <c r="N111" s="16"/>
      <c r="O111" s="16"/>
    </row>
    <row r="112" spans="8:15" ht="15.75">
      <c r="H112" s="68"/>
      <c r="I112" s="16"/>
      <c r="J112" s="16"/>
      <c r="K112" s="16"/>
      <c r="L112" s="16"/>
      <c r="M112" s="16"/>
      <c r="N112" s="16"/>
      <c r="O112" s="16"/>
    </row>
    <row r="113" spans="8:15" ht="15.75">
      <c r="H113" s="68"/>
      <c r="I113" s="16"/>
      <c r="J113" s="16"/>
      <c r="K113" s="16"/>
      <c r="L113" s="16"/>
      <c r="M113" s="16"/>
      <c r="N113" s="16"/>
      <c r="O113" s="16"/>
    </row>
    <row r="114" spans="8:15" ht="15.75">
      <c r="H114" s="68"/>
      <c r="I114" s="16"/>
      <c r="J114" s="16"/>
      <c r="K114" s="16"/>
      <c r="L114" s="16"/>
      <c r="M114" s="16"/>
      <c r="N114" s="16"/>
      <c r="O114" s="16"/>
    </row>
    <row r="115" spans="8:15" ht="15.75">
      <c r="H115" s="68"/>
      <c r="I115" s="16"/>
      <c r="J115" s="16"/>
      <c r="K115" s="16"/>
      <c r="L115" s="16"/>
      <c r="M115" s="16"/>
      <c r="N115" s="16"/>
      <c r="O115" s="16"/>
    </row>
    <row r="116" spans="8:15" ht="15.75">
      <c r="H116" s="68"/>
      <c r="I116" s="16"/>
      <c r="J116" s="16"/>
      <c r="K116" s="16"/>
      <c r="L116" s="16"/>
      <c r="M116" s="16"/>
      <c r="N116" s="16"/>
      <c r="O116" s="16"/>
    </row>
    <row r="117" spans="8:15" ht="15.75">
      <c r="H117" s="68"/>
      <c r="I117" s="16"/>
      <c r="J117" s="16"/>
      <c r="K117" s="16"/>
      <c r="L117" s="16"/>
      <c r="M117" s="16"/>
      <c r="N117" s="16"/>
      <c r="O117" s="16"/>
    </row>
    <row r="118" spans="8:15" ht="15.75">
      <c r="H118" s="68"/>
      <c r="I118" s="16"/>
      <c r="J118" s="16"/>
      <c r="K118" s="16"/>
      <c r="L118" s="16"/>
      <c r="M118" s="16"/>
      <c r="N118" s="16"/>
      <c r="O118" s="16"/>
    </row>
    <row r="119" spans="8:15" ht="15.75">
      <c r="H119" s="68"/>
      <c r="I119" s="16"/>
      <c r="J119" s="16"/>
      <c r="K119" s="16"/>
      <c r="L119" s="16"/>
      <c r="M119" s="16"/>
      <c r="N119" s="16"/>
      <c r="O119" s="16"/>
    </row>
    <row r="120" spans="8:15" ht="15.75">
      <c r="H120" s="68"/>
      <c r="I120" s="16"/>
      <c r="J120" s="16"/>
      <c r="K120" s="16"/>
      <c r="L120" s="16"/>
      <c r="M120" s="16"/>
      <c r="N120" s="16"/>
      <c r="O120" s="16"/>
    </row>
    <row r="121" spans="8:15" ht="15.75">
      <c r="H121" s="68"/>
      <c r="I121" s="16"/>
      <c r="J121" s="16"/>
      <c r="K121" s="16"/>
      <c r="L121" s="16"/>
      <c r="M121" s="16"/>
      <c r="N121" s="16"/>
      <c r="O121" s="16"/>
    </row>
    <row r="122" spans="8:15" ht="15.75">
      <c r="H122" s="68"/>
      <c r="I122" s="16"/>
      <c r="J122" s="16"/>
      <c r="K122" s="16"/>
      <c r="L122" s="16"/>
      <c r="M122" s="16"/>
      <c r="N122" s="16"/>
      <c r="O122" s="16"/>
    </row>
    <row r="123" spans="8:15" ht="15.75">
      <c r="H123" s="68"/>
      <c r="I123" s="16"/>
      <c r="J123" s="16"/>
      <c r="K123" s="16"/>
      <c r="L123" s="16"/>
      <c r="M123" s="16"/>
      <c r="N123" s="16"/>
      <c r="O123" s="16"/>
    </row>
    <row r="124" spans="8:15" ht="15.75">
      <c r="H124" s="68"/>
      <c r="I124" s="16"/>
      <c r="J124" s="16"/>
      <c r="K124" s="16"/>
      <c r="L124" s="16"/>
      <c r="M124" s="16"/>
      <c r="N124" s="16"/>
      <c r="O124" s="16"/>
    </row>
    <row r="125" spans="8:15" ht="15.75">
      <c r="H125" s="68"/>
      <c r="I125" s="16"/>
      <c r="J125" s="16"/>
      <c r="K125" s="16"/>
      <c r="L125" s="16"/>
      <c r="M125" s="16"/>
      <c r="N125" s="16"/>
      <c r="O125" s="16"/>
    </row>
    <row r="126" spans="8:15" ht="15.75">
      <c r="H126" s="68"/>
      <c r="I126" s="16"/>
      <c r="J126" s="16"/>
      <c r="K126" s="16"/>
      <c r="L126" s="16"/>
      <c r="M126" s="16"/>
      <c r="N126" s="16"/>
      <c r="O126" s="16"/>
    </row>
    <row r="127" spans="8:15" ht="15.75">
      <c r="H127" s="68"/>
      <c r="I127" s="16"/>
      <c r="J127" s="16"/>
      <c r="K127" s="16"/>
      <c r="L127" s="16"/>
      <c r="M127" s="16"/>
      <c r="N127" s="16"/>
      <c r="O127" s="16"/>
    </row>
    <row r="128" spans="8:15" ht="15.75">
      <c r="H128" s="68"/>
      <c r="I128" s="16"/>
      <c r="J128" s="16"/>
      <c r="K128" s="16"/>
      <c r="L128" s="16"/>
      <c r="M128" s="16"/>
      <c r="N128" s="16"/>
      <c r="O128" s="16"/>
    </row>
    <row r="129" spans="8:15" ht="15.75">
      <c r="H129" s="68"/>
      <c r="I129" s="16"/>
      <c r="J129" s="16"/>
      <c r="K129" s="16"/>
      <c r="L129" s="16"/>
      <c r="M129" s="16"/>
      <c r="N129" s="16"/>
      <c r="O129" s="16"/>
    </row>
    <row r="130" spans="8:15" ht="15.75">
      <c r="H130" s="68"/>
      <c r="I130" s="16"/>
      <c r="J130" s="16"/>
      <c r="K130" s="16"/>
      <c r="L130" s="16"/>
      <c r="M130" s="16"/>
      <c r="N130" s="16"/>
      <c r="O130" s="16"/>
    </row>
    <row r="131" spans="8:15" ht="15.75">
      <c r="H131" s="68"/>
      <c r="I131" s="16"/>
      <c r="J131" s="16"/>
      <c r="K131" s="16"/>
      <c r="L131" s="16"/>
      <c r="M131" s="16"/>
      <c r="N131" s="16"/>
      <c r="O131" s="16"/>
    </row>
    <row r="132" spans="8:15" ht="15.75">
      <c r="H132" s="68"/>
      <c r="I132" s="16"/>
      <c r="J132" s="16"/>
      <c r="K132" s="16"/>
      <c r="L132" s="16"/>
      <c r="M132" s="16"/>
      <c r="N132" s="16"/>
      <c r="O132" s="16"/>
    </row>
    <row r="133" spans="8:15" ht="15.75">
      <c r="H133" s="68"/>
      <c r="I133" s="16"/>
      <c r="J133" s="16"/>
      <c r="K133" s="16"/>
      <c r="L133" s="16"/>
      <c r="M133" s="16"/>
      <c r="N133" s="16"/>
      <c r="O133" s="16"/>
    </row>
    <row r="134" spans="8:15" ht="15.75">
      <c r="H134" s="68"/>
      <c r="I134" s="16"/>
      <c r="J134" s="16"/>
      <c r="K134" s="16"/>
      <c r="L134" s="16"/>
      <c r="M134" s="16"/>
      <c r="N134" s="16"/>
      <c r="O134" s="16"/>
    </row>
    <row r="135" spans="8:15" ht="15.75">
      <c r="H135" s="68"/>
      <c r="I135" s="16"/>
      <c r="J135" s="16"/>
      <c r="K135" s="16"/>
      <c r="L135" s="16"/>
      <c r="M135" s="16"/>
      <c r="N135" s="16"/>
      <c r="O135" s="16"/>
    </row>
    <row r="136" spans="8:15" ht="15.75">
      <c r="H136" s="68"/>
      <c r="I136" s="16"/>
      <c r="J136" s="16"/>
      <c r="K136" s="16"/>
      <c r="L136" s="16"/>
      <c r="M136" s="16"/>
      <c r="N136" s="16"/>
      <c r="O136" s="16"/>
    </row>
    <row r="137" spans="8:15" ht="15.75">
      <c r="H137" s="68"/>
      <c r="I137" s="16"/>
      <c r="J137" s="16"/>
      <c r="K137" s="16"/>
      <c r="L137" s="16"/>
      <c r="M137" s="16"/>
      <c r="N137" s="16"/>
      <c r="O137" s="16"/>
    </row>
    <row r="138" spans="8:15" ht="15.75">
      <c r="H138" s="68"/>
      <c r="I138" s="16"/>
      <c r="J138" s="16"/>
      <c r="K138" s="16"/>
      <c r="L138" s="16"/>
      <c r="M138" s="16"/>
      <c r="N138" s="16"/>
      <c r="O138" s="16"/>
    </row>
    <row r="139" spans="8:15" ht="15.75">
      <c r="H139" s="68"/>
      <c r="I139" s="16"/>
      <c r="J139" s="16"/>
      <c r="K139" s="16"/>
      <c r="L139" s="16"/>
      <c r="M139" s="16"/>
      <c r="N139" s="16"/>
      <c r="O139" s="16"/>
    </row>
    <row r="140" spans="8:15" ht="15.75">
      <c r="H140" s="68"/>
      <c r="I140" s="16"/>
      <c r="J140" s="16"/>
      <c r="K140" s="16"/>
      <c r="L140" s="16"/>
      <c r="M140" s="16"/>
      <c r="N140" s="16"/>
      <c r="O140" s="16"/>
    </row>
    <row r="141" spans="8:15" ht="15.75">
      <c r="H141" s="68"/>
      <c r="I141" s="16"/>
      <c r="J141" s="16"/>
      <c r="K141" s="16"/>
      <c r="L141" s="16"/>
      <c r="M141" s="16"/>
      <c r="N141" s="16"/>
      <c r="O141" s="16"/>
    </row>
    <row r="142" spans="8:15" ht="15.75">
      <c r="H142" s="68"/>
      <c r="I142" s="16"/>
      <c r="J142" s="16"/>
      <c r="K142" s="16"/>
      <c r="L142" s="16"/>
      <c r="M142" s="16"/>
      <c r="N142" s="16"/>
      <c r="O142" s="16"/>
    </row>
    <row r="143" spans="8:15" ht="15.75">
      <c r="H143" s="68"/>
      <c r="I143" s="16"/>
      <c r="J143" s="16"/>
      <c r="K143" s="16"/>
      <c r="L143" s="16"/>
      <c r="M143" s="16"/>
      <c r="N143" s="16"/>
      <c r="O143" s="16"/>
    </row>
    <row r="144" spans="8:15" ht="15.75">
      <c r="H144" s="68"/>
      <c r="I144" s="16"/>
      <c r="J144" s="16"/>
      <c r="K144" s="16"/>
      <c r="L144" s="16"/>
      <c r="M144" s="16"/>
      <c r="N144" s="16"/>
      <c r="O144" s="16"/>
    </row>
    <row r="145" spans="8:15" ht="15.75">
      <c r="H145" s="68"/>
      <c r="I145" s="16"/>
      <c r="J145" s="16"/>
      <c r="K145" s="16"/>
      <c r="L145" s="16"/>
      <c r="M145" s="16"/>
      <c r="N145" s="16"/>
      <c r="O145" s="16"/>
    </row>
    <row r="146" spans="8:15" ht="15.75">
      <c r="H146" s="68"/>
      <c r="I146" s="16"/>
      <c r="J146" s="16"/>
      <c r="K146" s="16"/>
      <c r="L146" s="16"/>
      <c r="M146" s="16"/>
      <c r="N146" s="16"/>
      <c r="O146" s="16"/>
    </row>
    <row r="147" spans="8:15" ht="15.75">
      <c r="H147" s="68"/>
      <c r="I147" s="16"/>
      <c r="J147" s="16"/>
      <c r="K147" s="16"/>
      <c r="L147" s="16"/>
      <c r="M147" s="16"/>
      <c r="N147" s="16"/>
      <c r="O147" s="16"/>
    </row>
    <row r="148" spans="8:15" ht="15.75">
      <c r="H148" s="68"/>
      <c r="I148" s="16"/>
      <c r="J148" s="16"/>
      <c r="K148" s="16"/>
      <c r="L148" s="16"/>
      <c r="M148" s="16"/>
      <c r="N148" s="16"/>
      <c r="O148" s="16"/>
    </row>
    <row r="149" spans="8:15" ht="15.75">
      <c r="H149" s="68"/>
      <c r="I149" s="16"/>
      <c r="J149" s="16"/>
      <c r="K149" s="16"/>
      <c r="L149" s="16"/>
      <c r="M149" s="16"/>
      <c r="N149" s="16"/>
      <c r="O149" s="16"/>
    </row>
    <row r="150" spans="8:15" ht="15.75">
      <c r="H150" s="68"/>
      <c r="I150" s="16"/>
      <c r="J150" s="16"/>
      <c r="K150" s="16"/>
      <c r="L150" s="16"/>
      <c r="M150" s="16"/>
      <c r="N150" s="16"/>
      <c r="O150" s="16"/>
    </row>
    <row r="151" spans="8:15" ht="15.75">
      <c r="H151" s="68"/>
      <c r="I151" s="16"/>
      <c r="J151" s="16"/>
      <c r="K151" s="16"/>
      <c r="L151" s="16"/>
      <c r="M151" s="16"/>
      <c r="N151" s="16"/>
      <c r="O151" s="16"/>
    </row>
    <row r="152" spans="8:15" ht="15.75">
      <c r="H152" s="68"/>
      <c r="I152" s="16"/>
      <c r="J152" s="16"/>
      <c r="K152" s="16"/>
      <c r="L152" s="16"/>
      <c r="M152" s="16"/>
      <c r="N152" s="16"/>
      <c r="O152" s="16"/>
    </row>
    <row r="153" spans="8:15" ht="15.75">
      <c r="H153" s="68"/>
      <c r="I153" s="16"/>
      <c r="J153" s="16"/>
      <c r="K153" s="16"/>
      <c r="L153" s="16"/>
      <c r="M153" s="16"/>
      <c r="N153" s="16"/>
      <c r="O153" s="16"/>
    </row>
  </sheetData>
  <printOptions horizontalCentered="1" verticalCentered="1" gridLines="1"/>
  <pageMargins left="0.75" right="0.75" top="0.5" bottom="0" header="0.25" footer="0.5"/>
  <pageSetup scale="60" orientation="portrait" horizontalDpi="300" verticalDpi="300" r:id="rId1"/>
  <headerFooter alignWithMargins="0">
    <oddHeader>&amp;C&amp;"Arial,Bold"&amp;18Mizmor 135</oddHeader>
  </headerFooter>
  <legacyDrawing r:id="rId2"/>
</worksheet>
</file>

<file path=xl/worksheets/sheet1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sheetPr>
    <pageSetUpPr fitToPage="1"/>
  </sheetPr>
  <dimension ref="A1:BJ220"/>
  <sheetViews>
    <sheetView showZeros="0" topLeftCell="E4" workbookViewId="0">
      <selection activeCell="Y24" sqref="Y24"/>
    </sheetView>
  </sheetViews>
  <sheetFormatPr defaultColWidth="9.140625" defaultRowHeight="19.5"/>
  <cols>
    <col min="1" max="1" width="11.5703125" style="312" bestFit="1" customWidth="1"/>
    <col min="2" max="3" width="4.140625" style="8" bestFit="1" customWidth="1"/>
    <col min="4" max="5" width="4.42578125" style="8" bestFit="1" customWidth="1"/>
    <col min="6" max="6" width="2.140625" style="8" bestFit="1" customWidth="1"/>
    <col min="7" max="7" width="12.42578125" style="227" customWidth="1"/>
    <col min="8" max="9" width="4.85546875" style="8" bestFit="1" customWidth="1"/>
    <col min="10" max="10" width="11.5703125" style="312" bestFit="1" customWidth="1"/>
    <col min="11" max="12" width="4.140625" style="8" bestFit="1" customWidth="1"/>
    <col min="13" max="14" width="4.42578125" style="8" bestFit="1" customWidth="1"/>
    <col min="15" max="15" width="2.140625" style="8" bestFit="1" customWidth="1"/>
    <col min="16" max="16" width="12.42578125" style="227" customWidth="1"/>
    <col min="17" max="18" width="4.85546875" style="8" bestFit="1" customWidth="1"/>
    <col min="19" max="19" width="10.7109375" style="312" bestFit="1" customWidth="1"/>
    <col min="20" max="21" width="4.140625" style="8" bestFit="1" customWidth="1"/>
    <col min="22" max="23" width="4.42578125" style="8" bestFit="1" customWidth="1"/>
    <col min="24" max="24" width="2.140625" style="8" bestFit="1" customWidth="1"/>
    <col min="25" max="25" width="11.5703125" style="227" customWidth="1"/>
    <col min="26" max="27" width="4.85546875" style="8" bestFit="1" customWidth="1"/>
    <col min="28" max="28" width="10.7109375" style="312" bestFit="1" customWidth="1"/>
    <col min="29" max="30" width="4.140625" style="8" bestFit="1" customWidth="1"/>
    <col min="31" max="32" width="4.42578125" style="8" bestFit="1" customWidth="1"/>
    <col min="33" max="33" width="2.140625" style="8" bestFit="1" customWidth="1"/>
    <col min="34" max="34" width="11.5703125" style="227" customWidth="1"/>
    <col min="35" max="36" width="4.85546875" style="8" bestFit="1" customWidth="1"/>
    <col min="37" max="37" width="10.7109375" style="312" bestFit="1" customWidth="1"/>
    <col min="38" max="39" width="4.140625" style="8" bestFit="1" customWidth="1"/>
    <col min="40" max="41" width="4.42578125" style="8" bestFit="1" customWidth="1"/>
    <col min="42" max="42" width="2.140625" style="8" bestFit="1" customWidth="1"/>
    <col min="43" max="43" width="11.5703125" style="227" customWidth="1"/>
    <col min="44" max="45" width="4.85546875" style="8" bestFit="1" customWidth="1"/>
    <col min="46" max="46" width="10.7109375" style="312" bestFit="1" customWidth="1"/>
    <col min="47" max="48" width="4.140625" style="8" bestFit="1" customWidth="1"/>
    <col min="49" max="50" width="4.42578125" style="8" bestFit="1" customWidth="1"/>
    <col min="51" max="51" width="2.140625" style="8" bestFit="1" customWidth="1"/>
    <col min="52" max="52" width="11.5703125" style="227" customWidth="1"/>
    <col min="53" max="54" width="4.85546875" style="8" bestFit="1" customWidth="1"/>
    <col min="55" max="55" width="4.7109375" style="8" bestFit="1" customWidth="1"/>
    <col min="56" max="57" width="9.140625" style="3"/>
    <col min="58" max="58" width="5.85546875" style="3" bestFit="1" customWidth="1"/>
    <col min="59" max="59" width="6.5703125" style="3" bestFit="1" customWidth="1"/>
    <col min="60" max="60" width="9.85546875" style="3" bestFit="1" customWidth="1"/>
    <col min="61" max="61" width="7.5703125" style="3" customWidth="1"/>
    <col min="62" max="62" width="9.85546875" style="3" bestFit="1" customWidth="1"/>
    <col min="63" max="16384" width="9.140625" style="3"/>
  </cols>
  <sheetData>
    <row r="1" spans="1:62" s="13" customFormat="1" ht="9">
      <c r="B1" s="13" t="s">
        <v>1</v>
      </c>
      <c r="C1" s="13" t="s">
        <v>1</v>
      </c>
      <c r="D1" s="13" t="s">
        <v>0</v>
      </c>
      <c r="E1" s="13" t="s">
        <v>0</v>
      </c>
      <c r="H1" s="13" t="s">
        <v>11419</v>
      </c>
      <c r="I1" s="13" t="s">
        <v>11419</v>
      </c>
      <c r="K1" s="13" t="s">
        <v>1</v>
      </c>
      <c r="L1" s="13" t="s">
        <v>1</v>
      </c>
      <c r="M1" s="13" t="s">
        <v>0</v>
      </c>
      <c r="N1" s="13" t="s">
        <v>0</v>
      </c>
      <c r="Q1" s="13" t="s">
        <v>11419</v>
      </c>
      <c r="R1" s="13" t="s">
        <v>11419</v>
      </c>
      <c r="T1" s="13" t="s">
        <v>1</v>
      </c>
      <c r="U1" s="13" t="s">
        <v>1</v>
      </c>
      <c r="V1" s="13" t="s">
        <v>0</v>
      </c>
      <c r="W1" s="13" t="s">
        <v>0</v>
      </c>
      <c r="Z1" s="13" t="s">
        <v>11419</v>
      </c>
      <c r="AA1" s="13" t="s">
        <v>11419</v>
      </c>
      <c r="AC1" s="13" t="s">
        <v>1</v>
      </c>
      <c r="AD1" s="13" t="s">
        <v>1</v>
      </c>
      <c r="AE1" s="13" t="s">
        <v>0</v>
      </c>
      <c r="AF1" s="13" t="s">
        <v>0</v>
      </c>
      <c r="AI1" s="13" t="s">
        <v>11419</v>
      </c>
      <c r="AJ1" s="13" t="s">
        <v>11419</v>
      </c>
      <c r="AL1" s="13" t="s">
        <v>1</v>
      </c>
      <c r="AM1" s="13" t="s">
        <v>1</v>
      </c>
      <c r="AN1" s="13" t="s">
        <v>0</v>
      </c>
      <c r="AO1" s="13" t="s">
        <v>0</v>
      </c>
      <c r="AR1" s="13" t="s">
        <v>11419</v>
      </c>
      <c r="AS1" s="13" t="s">
        <v>11419</v>
      </c>
      <c r="AU1" s="13" t="s">
        <v>1</v>
      </c>
      <c r="AV1" s="13" t="s">
        <v>1</v>
      </c>
      <c r="AW1" s="13" t="s">
        <v>0</v>
      </c>
      <c r="AX1" s="13" t="s">
        <v>0</v>
      </c>
      <c r="BA1" s="13" t="s">
        <v>11419</v>
      </c>
      <c r="BB1" s="13" t="s">
        <v>11419</v>
      </c>
      <c r="BF1" s="13" t="s">
        <v>0</v>
      </c>
      <c r="BG1" s="13" t="s">
        <v>11420</v>
      </c>
      <c r="BH1" s="13" t="s">
        <v>11371</v>
      </c>
      <c r="BI1" s="13" t="s">
        <v>0</v>
      </c>
      <c r="BJ1" s="13" t="s">
        <v>2809</v>
      </c>
    </row>
    <row r="2" spans="1:62" s="13" customFormat="1" ht="9">
      <c r="A2" s="13" t="s">
        <v>1</v>
      </c>
      <c r="B2" s="13" t="s">
        <v>6</v>
      </c>
      <c r="C2" s="13" t="s">
        <v>6</v>
      </c>
      <c r="D2" s="13" t="s">
        <v>6</v>
      </c>
      <c r="E2" s="13" t="s">
        <v>6</v>
      </c>
      <c r="F2" s="13" t="s">
        <v>39</v>
      </c>
      <c r="G2" s="13" t="s">
        <v>1</v>
      </c>
      <c r="H2" s="13" t="s">
        <v>6</v>
      </c>
      <c r="I2" s="13" t="s">
        <v>6</v>
      </c>
      <c r="J2" s="13" t="s">
        <v>1</v>
      </c>
      <c r="K2" s="13" t="s">
        <v>6</v>
      </c>
      <c r="L2" s="13" t="s">
        <v>6</v>
      </c>
      <c r="M2" s="13" t="s">
        <v>6</v>
      </c>
      <c r="N2" s="13" t="s">
        <v>6</v>
      </c>
      <c r="O2" s="13" t="s">
        <v>39</v>
      </c>
      <c r="P2" s="13" t="s">
        <v>1</v>
      </c>
      <c r="Q2" s="13" t="s">
        <v>6</v>
      </c>
      <c r="R2" s="13" t="s">
        <v>6</v>
      </c>
      <c r="S2" s="13" t="s">
        <v>1</v>
      </c>
      <c r="T2" s="13" t="s">
        <v>6</v>
      </c>
      <c r="U2" s="13" t="s">
        <v>6</v>
      </c>
      <c r="V2" s="13" t="s">
        <v>6</v>
      </c>
      <c r="W2" s="13" t="s">
        <v>6</v>
      </c>
      <c r="X2" s="13" t="s">
        <v>39</v>
      </c>
      <c r="Y2" s="13" t="s">
        <v>1</v>
      </c>
      <c r="Z2" s="13" t="s">
        <v>6</v>
      </c>
      <c r="AA2" s="13" t="s">
        <v>6</v>
      </c>
      <c r="AB2" s="13" t="s">
        <v>1</v>
      </c>
      <c r="AC2" s="13" t="s">
        <v>6</v>
      </c>
      <c r="AD2" s="13" t="s">
        <v>6</v>
      </c>
      <c r="AE2" s="13" t="s">
        <v>6</v>
      </c>
      <c r="AF2" s="13" t="s">
        <v>6</v>
      </c>
      <c r="AG2" s="13" t="s">
        <v>39</v>
      </c>
      <c r="AH2" s="13" t="s">
        <v>1</v>
      </c>
      <c r="AI2" s="13" t="s">
        <v>6</v>
      </c>
      <c r="AJ2" s="13" t="s">
        <v>6</v>
      </c>
      <c r="AK2" s="13" t="s">
        <v>1</v>
      </c>
      <c r="AL2" s="13" t="s">
        <v>6</v>
      </c>
      <c r="AM2" s="13" t="s">
        <v>6</v>
      </c>
      <c r="AN2" s="13" t="s">
        <v>6</v>
      </c>
      <c r="AO2" s="13" t="s">
        <v>6</v>
      </c>
      <c r="AP2" s="13" t="s">
        <v>39</v>
      </c>
      <c r="AQ2" s="13" t="s">
        <v>1</v>
      </c>
      <c r="AR2" s="13" t="s">
        <v>6</v>
      </c>
      <c r="AS2" s="13" t="s">
        <v>6</v>
      </c>
      <c r="AT2" s="13" t="s">
        <v>1</v>
      </c>
      <c r="AU2" s="13" t="s">
        <v>6</v>
      </c>
      <c r="AV2" s="13" t="s">
        <v>6</v>
      </c>
      <c r="AW2" s="13" t="s">
        <v>6</v>
      </c>
      <c r="AX2" s="13" t="s">
        <v>6</v>
      </c>
      <c r="AY2" s="13" t="s">
        <v>39</v>
      </c>
      <c r="AZ2" s="13" t="s">
        <v>1</v>
      </c>
      <c r="BA2" s="13" t="s">
        <v>6</v>
      </c>
      <c r="BB2" s="13" t="s">
        <v>6</v>
      </c>
      <c r="BG2" s="13" t="s">
        <v>8</v>
      </c>
      <c r="BH2" s="13" t="s">
        <v>11421</v>
      </c>
      <c r="BI2" s="13" t="s">
        <v>2809</v>
      </c>
      <c r="BJ2" s="13" t="s">
        <v>11421</v>
      </c>
    </row>
    <row r="3" spans="1:62" s="13" customFormat="1" ht="9">
      <c r="C3" s="13" t="s">
        <v>9</v>
      </c>
      <c r="E3" s="13" t="s">
        <v>9</v>
      </c>
      <c r="I3" s="13" t="s">
        <v>9</v>
      </c>
      <c r="L3" s="13" t="s">
        <v>9</v>
      </c>
      <c r="N3" s="13" t="s">
        <v>9</v>
      </c>
      <c r="R3" s="13" t="s">
        <v>9</v>
      </c>
      <c r="U3" s="13" t="s">
        <v>9</v>
      </c>
      <c r="W3" s="13" t="s">
        <v>9</v>
      </c>
      <c r="AA3" s="13" t="s">
        <v>9</v>
      </c>
      <c r="AD3" s="13" t="s">
        <v>9</v>
      </c>
      <c r="AF3" s="13" t="s">
        <v>9</v>
      </c>
      <c r="AJ3" s="13" t="s">
        <v>9</v>
      </c>
      <c r="AM3" s="13" t="s">
        <v>9</v>
      </c>
      <c r="AO3" s="13" t="s">
        <v>9</v>
      </c>
      <c r="AS3" s="13" t="s">
        <v>9</v>
      </c>
      <c r="AV3" s="13" t="s">
        <v>9</v>
      </c>
      <c r="AX3" s="13" t="s">
        <v>9</v>
      </c>
      <c r="BB3" s="13" t="s">
        <v>9</v>
      </c>
      <c r="BG3" s="13" t="s">
        <v>0</v>
      </c>
    </row>
    <row r="4" spans="1:62" ht="20.25">
      <c r="A4" s="18" t="s">
        <v>9055</v>
      </c>
      <c r="B4" s="16">
        <v>1</v>
      </c>
      <c r="C4" s="16">
        <v>166</v>
      </c>
      <c r="D4" s="16">
        <v>1</v>
      </c>
      <c r="E4" s="16">
        <v>26</v>
      </c>
      <c r="G4" s="18" t="s">
        <v>9055</v>
      </c>
      <c r="H4" s="16">
        <v>1</v>
      </c>
      <c r="I4" s="16">
        <v>88</v>
      </c>
      <c r="J4" s="18" t="s">
        <v>11422</v>
      </c>
      <c r="K4" s="16">
        <v>20</v>
      </c>
      <c r="L4" s="16">
        <v>147</v>
      </c>
      <c r="M4" s="16">
        <v>4</v>
      </c>
      <c r="N4" s="16">
        <v>23</v>
      </c>
      <c r="P4" s="18" t="s">
        <v>11422</v>
      </c>
      <c r="Q4" s="16">
        <v>11</v>
      </c>
      <c r="R4" s="16">
        <v>78</v>
      </c>
      <c r="S4" s="18" t="s">
        <v>11423</v>
      </c>
      <c r="T4" s="16">
        <v>61</v>
      </c>
      <c r="U4" s="16">
        <v>106</v>
      </c>
      <c r="V4" s="16">
        <v>10</v>
      </c>
      <c r="W4" s="16">
        <v>17</v>
      </c>
      <c r="Y4" s="18" t="s">
        <v>11423</v>
      </c>
      <c r="Z4" s="16">
        <v>34</v>
      </c>
      <c r="AA4" s="16">
        <v>55</v>
      </c>
      <c r="AB4" s="18" t="s">
        <v>11424</v>
      </c>
      <c r="AC4" s="16">
        <v>101</v>
      </c>
      <c r="AD4" s="16">
        <v>66</v>
      </c>
      <c r="AE4" s="16">
        <v>16</v>
      </c>
      <c r="AF4" s="16">
        <v>11</v>
      </c>
      <c r="AH4" s="18" t="s">
        <v>11424</v>
      </c>
      <c r="AI4" s="16">
        <v>56</v>
      </c>
      <c r="AJ4" s="16">
        <v>33</v>
      </c>
      <c r="AK4" s="18" t="s">
        <v>11425</v>
      </c>
      <c r="AL4" s="16">
        <v>131</v>
      </c>
      <c r="AM4" s="16">
        <v>36</v>
      </c>
      <c r="AN4" s="16">
        <v>21</v>
      </c>
      <c r="AO4" s="16">
        <v>6</v>
      </c>
      <c r="AQ4" s="18" t="s">
        <v>11425</v>
      </c>
      <c r="AR4" s="16">
        <v>71</v>
      </c>
      <c r="AS4" s="16">
        <v>18</v>
      </c>
      <c r="AT4" s="18" t="s">
        <v>9055</v>
      </c>
      <c r="AU4" s="16">
        <v>161</v>
      </c>
      <c r="AV4" s="16">
        <v>6</v>
      </c>
      <c r="AW4" s="16">
        <v>26</v>
      </c>
      <c r="AX4" s="16">
        <v>1</v>
      </c>
      <c r="AZ4" s="18" t="s">
        <v>9055</v>
      </c>
      <c r="BA4" s="16">
        <v>86</v>
      </c>
      <c r="BB4" s="16">
        <v>3</v>
      </c>
      <c r="BF4" s="3">
        <v>1</v>
      </c>
      <c r="BG4" s="3">
        <v>7</v>
      </c>
      <c r="BH4" s="3">
        <f>+BG4</f>
        <v>7</v>
      </c>
      <c r="BI4" s="3">
        <v>26</v>
      </c>
      <c r="BJ4" s="3">
        <f t="shared" ref="BJ4:BJ28" si="0">+BJ5+BG4</f>
        <v>166</v>
      </c>
    </row>
    <row r="5" spans="1:62" ht="20.25">
      <c r="A5" s="18" t="s">
        <v>949</v>
      </c>
      <c r="B5" s="16">
        <v>2</v>
      </c>
      <c r="C5" s="16">
        <v>165</v>
      </c>
      <c r="D5" s="16">
        <v>1</v>
      </c>
      <c r="E5" s="16">
        <v>26</v>
      </c>
      <c r="G5" s="18" t="s">
        <v>949</v>
      </c>
      <c r="H5" s="16">
        <v>2</v>
      </c>
      <c r="I5" s="16">
        <v>87</v>
      </c>
      <c r="J5" s="18" t="s">
        <v>9985</v>
      </c>
      <c r="K5" s="16">
        <v>21</v>
      </c>
      <c r="L5" s="16">
        <v>146</v>
      </c>
      <c r="M5" s="16">
        <v>4</v>
      </c>
      <c r="N5" s="16">
        <v>23</v>
      </c>
      <c r="P5" s="18" t="s">
        <v>9985</v>
      </c>
      <c r="Q5" s="16">
        <v>12</v>
      </c>
      <c r="R5" s="16">
        <v>77</v>
      </c>
      <c r="S5" s="18" t="s">
        <v>11426</v>
      </c>
      <c r="T5" s="16">
        <v>62</v>
      </c>
      <c r="U5" s="16">
        <v>105</v>
      </c>
      <c r="V5" s="16">
        <v>10</v>
      </c>
      <c r="W5" s="16">
        <v>17</v>
      </c>
      <c r="Y5" s="18" t="s">
        <v>11426</v>
      </c>
      <c r="Z5" s="16">
        <v>35</v>
      </c>
      <c r="AA5" s="16">
        <v>54</v>
      </c>
      <c r="AB5" s="18" t="s">
        <v>1372</v>
      </c>
      <c r="AC5" s="16">
        <v>102</v>
      </c>
      <c r="AD5" s="16">
        <v>65</v>
      </c>
      <c r="AE5" s="16">
        <v>16</v>
      </c>
      <c r="AF5" s="16">
        <v>11</v>
      </c>
      <c r="AH5" s="18" t="s">
        <v>1372</v>
      </c>
      <c r="AI5" s="16">
        <v>57</v>
      </c>
      <c r="AJ5" s="16">
        <v>32</v>
      </c>
      <c r="AK5" s="18" t="s">
        <v>11427</v>
      </c>
      <c r="AL5" s="16">
        <v>132</v>
      </c>
      <c r="AM5" s="16">
        <v>35</v>
      </c>
      <c r="AN5" s="16">
        <v>21</v>
      </c>
      <c r="AO5" s="16">
        <v>6</v>
      </c>
      <c r="AQ5" s="18" t="s">
        <v>11427</v>
      </c>
      <c r="AR5" s="16">
        <v>72</v>
      </c>
      <c r="AS5" s="16">
        <v>17</v>
      </c>
      <c r="AT5" s="18" t="s">
        <v>11428</v>
      </c>
      <c r="AU5" s="16">
        <v>162</v>
      </c>
      <c r="AV5" s="16">
        <v>5</v>
      </c>
      <c r="AW5" s="16">
        <v>26</v>
      </c>
      <c r="AX5" s="16">
        <v>1</v>
      </c>
      <c r="AZ5" s="18" t="s">
        <v>11428</v>
      </c>
      <c r="BA5" s="16">
        <v>87</v>
      </c>
      <c r="BB5" s="16">
        <v>2</v>
      </c>
      <c r="BF5" s="3">
        <v>2</v>
      </c>
      <c r="BG5" s="3">
        <v>6</v>
      </c>
      <c r="BH5" s="116">
        <f t="shared" ref="BH5:BH29" si="1">+BG5+BH4</f>
        <v>13</v>
      </c>
      <c r="BI5" s="3">
        <v>25</v>
      </c>
      <c r="BJ5" s="3">
        <f t="shared" si="0"/>
        <v>159</v>
      </c>
    </row>
    <row r="6" spans="1:62" ht="20.25">
      <c r="A6" s="18" t="s">
        <v>55</v>
      </c>
      <c r="B6" s="16">
        <v>3</v>
      </c>
      <c r="C6" s="16">
        <v>164</v>
      </c>
      <c r="D6" s="16">
        <v>1</v>
      </c>
      <c r="E6" s="16">
        <v>26</v>
      </c>
      <c r="G6" s="18" t="s">
        <v>55</v>
      </c>
      <c r="H6" s="16">
        <v>3</v>
      </c>
      <c r="I6" s="16">
        <v>86</v>
      </c>
      <c r="J6" s="18" t="s">
        <v>11429</v>
      </c>
      <c r="K6" s="16">
        <v>22</v>
      </c>
      <c r="L6" s="16">
        <v>145</v>
      </c>
      <c r="M6" s="16">
        <v>4</v>
      </c>
      <c r="N6" s="16">
        <v>23</v>
      </c>
      <c r="P6" s="18" t="s">
        <v>11429</v>
      </c>
      <c r="Q6" s="16">
        <v>13</v>
      </c>
      <c r="R6" s="16">
        <v>76</v>
      </c>
      <c r="S6" s="18" t="s">
        <v>11430</v>
      </c>
      <c r="T6" s="16">
        <v>63</v>
      </c>
      <c r="U6" s="16">
        <v>104</v>
      </c>
      <c r="V6" s="16">
        <v>10</v>
      </c>
      <c r="W6" s="16">
        <v>17</v>
      </c>
      <c r="Y6" s="18" t="s">
        <v>11430</v>
      </c>
      <c r="Z6" s="16">
        <v>36</v>
      </c>
      <c r="AA6" s="16">
        <v>53</v>
      </c>
      <c r="AB6" s="18" t="s">
        <v>2456</v>
      </c>
      <c r="AC6" s="16">
        <v>103</v>
      </c>
      <c r="AD6" s="16">
        <v>64</v>
      </c>
      <c r="AE6" s="16">
        <v>16</v>
      </c>
      <c r="AF6" s="16">
        <v>11</v>
      </c>
      <c r="AH6" s="18" t="s">
        <v>2456</v>
      </c>
      <c r="AI6" s="16">
        <v>58</v>
      </c>
      <c r="AJ6" s="16">
        <v>31</v>
      </c>
      <c r="AK6" s="18" t="s">
        <v>11431</v>
      </c>
      <c r="AL6" s="16">
        <v>133</v>
      </c>
      <c r="AM6" s="16">
        <v>34</v>
      </c>
      <c r="AN6" s="16">
        <v>21</v>
      </c>
      <c r="AO6" s="16">
        <v>6</v>
      </c>
      <c r="AQ6" s="18" t="s">
        <v>11431</v>
      </c>
      <c r="AR6" s="16">
        <v>73</v>
      </c>
      <c r="AS6" s="16">
        <v>16</v>
      </c>
      <c r="AT6" s="18" t="s">
        <v>1609</v>
      </c>
      <c r="AU6" s="16">
        <v>163</v>
      </c>
      <c r="AV6" s="16">
        <v>4</v>
      </c>
      <c r="AW6" s="16">
        <v>26</v>
      </c>
      <c r="AX6" s="16">
        <v>1</v>
      </c>
      <c r="AZ6" s="26" t="s">
        <v>1609</v>
      </c>
      <c r="BA6" s="27">
        <v>88</v>
      </c>
      <c r="BB6" s="16">
        <v>1</v>
      </c>
      <c r="BF6" s="3">
        <v>3</v>
      </c>
      <c r="BG6" s="3">
        <v>6</v>
      </c>
      <c r="BH6" s="3">
        <f t="shared" si="1"/>
        <v>19</v>
      </c>
      <c r="BI6" s="3">
        <v>24</v>
      </c>
      <c r="BJ6" s="3">
        <f t="shared" si="0"/>
        <v>153</v>
      </c>
    </row>
    <row r="7" spans="1:62" ht="20.25">
      <c r="A7" s="18" t="s">
        <v>1689</v>
      </c>
      <c r="B7" s="16">
        <v>4</v>
      </c>
      <c r="C7" s="16">
        <v>163</v>
      </c>
      <c r="D7" s="16">
        <v>1</v>
      </c>
      <c r="E7" s="16">
        <v>26</v>
      </c>
      <c r="G7" s="18" t="s">
        <v>1689</v>
      </c>
      <c r="H7" s="16">
        <v>4</v>
      </c>
      <c r="I7" s="16">
        <v>85</v>
      </c>
      <c r="J7" s="18" t="s">
        <v>11432</v>
      </c>
      <c r="K7" s="16">
        <v>23</v>
      </c>
      <c r="L7" s="16">
        <v>144</v>
      </c>
      <c r="M7" s="16">
        <v>4</v>
      </c>
      <c r="N7" s="16">
        <v>23</v>
      </c>
      <c r="P7" s="18" t="s">
        <v>11432</v>
      </c>
      <c r="Q7" s="16">
        <v>14</v>
      </c>
      <c r="R7" s="16">
        <v>75</v>
      </c>
      <c r="S7" s="18" t="s">
        <v>55</v>
      </c>
      <c r="T7" s="16">
        <v>64</v>
      </c>
      <c r="U7" s="16">
        <v>103</v>
      </c>
      <c r="V7" s="16">
        <v>10</v>
      </c>
      <c r="W7" s="16">
        <v>17</v>
      </c>
      <c r="Y7" s="309"/>
      <c r="Z7" s="16"/>
      <c r="AA7" s="16"/>
      <c r="AB7" s="18" t="s">
        <v>55</v>
      </c>
      <c r="AC7" s="16">
        <v>104</v>
      </c>
      <c r="AD7" s="16">
        <v>63</v>
      </c>
      <c r="AE7" s="16">
        <v>16</v>
      </c>
      <c r="AF7" s="16">
        <v>11</v>
      </c>
      <c r="AH7" s="309"/>
      <c r="AI7" s="16"/>
      <c r="AJ7" s="16"/>
      <c r="AK7" s="18" t="s">
        <v>55</v>
      </c>
      <c r="AL7" s="16">
        <v>134</v>
      </c>
      <c r="AM7" s="16">
        <v>33</v>
      </c>
      <c r="AN7" s="16">
        <v>21</v>
      </c>
      <c r="AO7" s="16">
        <v>6</v>
      </c>
      <c r="AQ7" s="309"/>
      <c r="AR7" s="16"/>
      <c r="AS7" s="16"/>
      <c r="AT7" s="18" t="s">
        <v>55</v>
      </c>
      <c r="AU7" s="16">
        <v>164</v>
      </c>
      <c r="AV7" s="16">
        <v>3</v>
      </c>
      <c r="AW7" s="16">
        <v>26</v>
      </c>
      <c r="AX7" s="16">
        <v>1</v>
      </c>
      <c r="AZ7" s="309"/>
      <c r="BA7" s="6"/>
      <c r="BB7" s="6"/>
      <c r="BF7" s="3">
        <v>4</v>
      </c>
      <c r="BG7" s="3">
        <v>7</v>
      </c>
      <c r="BH7" s="116">
        <f t="shared" si="1"/>
        <v>26</v>
      </c>
      <c r="BI7" s="3">
        <v>23</v>
      </c>
      <c r="BJ7" s="3">
        <f t="shared" si="0"/>
        <v>147</v>
      </c>
    </row>
    <row r="8" spans="1:62" ht="20.25">
      <c r="A8" s="18" t="s">
        <v>55</v>
      </c>
      <c r="B8" s="16">
        <v>5</v>
      </c>
      <c r="C8" s="16">
        <v>162</v>
      </c>
      <c r="D8" s="16">
        <v>1</v>
      </c>
      <c r="E8" s="16">
        <v>26</v>
      </c>
      <c r="G8" s="309"/>
      <c r="H8" s="16"/>
      <c r="I8" s="16"/>
      <c r="J8" s="18" t="s">
        <v>55</v>
      </c>
      <c r="K8" s="16">
        <v>24</v>
      </c>
      <c r="L8" s="16">
        <v>143</v>
      </c>
      <c r="M8" s="16">
        <v>4</v>
      </c>
      <c r="N8" s="16">
        <v>23</v>
      </c>
      <c r="P8" s="309"/>
      <c r="Q8" s="16"/>
      <c r="R8" s="16"/>
      <c r="S8" s="18" t="s">
        <v>942</v>
      </c>
      <c r="T8" s="16">
        <v>65</v>
      </c>
      <c r="U8" s="16">
        <v>102</v>
      </c>
      <c r="V8" s="16">
        <v>10</v>
      </c>
      <c r="W8" s="16">
        <v>17</v>
      </c>
      <c r="Y8" s="309"/>
      <c r="Z8" s="16"/>
      <c r="AA8" s="16"/>
      <c r="AB8" s="18" t="s">
        <v>942</v>
      </c>
      <c r="AC8" s="16">
        <v>105</v>
      </c>
      <c r="AD8" s="16">
        <v>62</v>
      </c>
      <c r="AE8" s="16">
        <v>16</v>
      </c>
      <c r="AF8" s="16">
        <v>11</v>
      </c>
      <c r="AH8" s="309"/>
      <c r="AI8" s="16"/>
      <c r="AJ8" s="16"/>
      <c r="AK8" s="18" t="s">
        <v>942</v>
      </c>
      <c r="AL8" s="16">
        <v>135</v>
      </c>
      <c r="AM8" s="16">
        <v>32</v>
      </c>
      <c r="AN8" s="16">
        <v>21</v>
      </c>
      <c r="AO8" s="16">
        <v>6</v>
      </c>
      <c r="AQ8" s="309"/>
      <c r="AR8" s="16"/>
      <c r="AS8" s="16"/>
      <c r="AT8" s="18" t="s">
        <v>942</v>
      </c>
      <c r="AU8" s="16">
        <v>165</v>
      </c>
      <c r="AV8" s="16">
        <v>2</v>
      </c>
      <c r="AW8" s="16">
        <v>26</v>
      </c>
      <c r="AX8" s="16">
        <v>1</v>
      </c>
      <c r="AZ8" s="309"/>
      <c r="BA8" s="6"/>
      <c r="BB8" s="6"/>
      <c r="BF8" s="3">
        <v>5</v>
      </c>
      <c r="BG8" s="3">
        <v>6</v>
      </c>
      <c r="BH8" s="3">
        <f t="shared" si="1"/>
        <v>32</v>
      </c>
      <c r="BI8" s="3">
        <v>22</v>
      </c>
      <c r="BJ8" s="3">
        <f t="shared" si="0"/>
        <v>140</v>
      </c>
    </row>
    <row r="9" spans="1:62" ht="20.25">
      <c r="A9" s="18" t="s">
        <v>942</v>
      </c>
      <c r="B9" s="16">
        <v>6</v>
      </c>
      <c r="C9" s="16">
        <v>161</v>
      </c>
      <c r="D9" s="16">
        <v>1</v>
      </c>
      <c r="E9" s="16">
        <v>26</v>
      </c>
      <c r="G9" s="309"/>
      <c r="H9" s="16"/>
      <c r="I9" s="16"/>
      <c r="J9" s="18" t="s">
        <v>942</v>
      </c>
      <c r="K9" s="16">
        <v>25</v>
      </c>
      <c r="L9" s="16">
        <v>142</v>
      </c>
      <c r="M9" s="16">
        <v>4</v>
      </c>
      <c r="N9" s="16">
        <v>23</v>
      </c>
      <c r="P9" s="309"/>
      <c r="Q9" s="16"/>
      <c r="R9" s="16"/>
      <c r="S9" s="18" t="s">
        <v>9053</v>
      </c>
      <c r="T9" s="16">
        <v>66</v>
      </c>
      <c r="U9" s="16">
        <v>101</v>
      </c>
      <c r="V9" s="16">
        <v>10</v>
      </c>
      <c r="W9" s="16">
        <v>17</v>
      </c>
      <c r="X9" s="8">
        <v>6</v>
      </c>
      <c r="Y9" s="309"/>
      <c r="Z9" s="16"/>
      <c r="AA9" s="16"/>
      <c r="AB9" s="18" t="s">
        <v>9053</v>
      </c>
      <c r="AC9" s="16">
        <v>106</v>
      </c>
      <c r="AD9" s="16">
        <v>61</v>
      </c>
      <c r="AE9" s="16">
        <v>16</v>
      </c>
      <c r="AF9" s="16">
        <v>11</v>
      </c>
      <c r="AG9" s="8">
        <v>6</v>
      </c>
      <c r="AH9" s="309"/>
      <c r="AI9" s="16"/>
      <c r="AJ9" s="16"/>
      <c r="AK9" s="18" t="s">
        <v>9053</v>
      </c>
      <c r="AL9" s="16">
        <v>136</v>
      </c>
      <c r="AM9" s="16">
        <v>31</v>
      </c>
      <c r="AN9" s="16">
        <v>21</v>
      </c>
      <c r="AO9" s="16">
        <v>6</v>
      </c>
      <c r="AP9" s="8">
        <v>6</v>
      </c>
      <c r="AQ9" s="309"/>
      <c r="AR9" s="16"/>
      <c r="AS9" s="16"/>
      <c r="AT9" s="18" t="s">
        <v>9053</v>
      </c>
      <c r="AU9" s="16">
        <v>166</v>
      </c>
      <c r="AV9" s="16">
        <v>1</v>
      </c>
      <c r="AW9" s="16">
        <v>26</v>
      </c>
      <c r="AX9" s="16">
        <v>1</v>
      </c>
      <c r="AY9" s="8">
        <v>6</v>
      </c>
      <c r="AZ9" s="309"/>
      <c r="BA9" s="6"/>
      <c r="BB9" s="6"/>
      <c r="BF9" s="3">
        <v>6</v>
      </c>
      <c r="BG9" s="3">
        <v>7</v>
      </c>
      <c r="BH9" s="116">
        <f t="shared" si="1"/>
        <v>39</v>
      </c>
      <c r="BI9" s="3">
        <v>21</v>
      </c>
      <c r="BJ9" s="3">
        <f t="shared" si="0"/>
        <v>134</v>
      </c>
    </row>
    <row r="10" spans="1:62" ht="20.25">
      <c r="A10" s="18" t="s">
        <v>9053</v>
      </c>
      <c r="B10" s="16">
        <v>7</v>
      </c>
      <c r="C10" s="16">
        <v>160</v>
      </c>
      <c r="D10" s="16">
        <v>1</v>
      </c>
      <c r="E10" s="16">
        <v>26</v>
      </c>
      <c r="F10" s="8">
        <v>7</v>
      </c>
      <c r="G10" s="309"/>
      <c r="H10" s="16"/>
      <c r="I10" s="16"/>
      <c r="J10" s="18" t="s">
        <v>9053</v>
      </c>
      <c r="K10" s="16">
        <v>26</v>
      </c>
      <c r="L10" s="16">
        <v>141</v>
      </c>
      <c r="M10" s="16">
        <v>4</v>
      </c>
      <c r="N10" s="16">
        <v>23</v>
      </c>
      <c r="O10" s="8">
        <v>7</v>
      </c>
      <c r="P10" s="309"/>
      <c r="Q10" s="16"/>
      <c r="R10" s="16"/>
      <c r="S10" s="18" t="s">
        <v>11433</v>
      </c>
      <c r="T10" s="16">
        <v>67</v>
      </c>
      <c r="U10" s="16">
        <v>100</v>
      </c>
      <c r="V10" s="16">
        <v>11</v>
      </c>
      <c r="W10" s="16">
        <v>16</v>
      </c>
      <c r="Y10" s="18" t="s">
        <v>11433</v>
      </c>
      <c r="Z10" s="16">
        <v>37</v>
      </c>
      <c r="AA10" s="16">
        <v>52</v>
      </c>
      <c r="AB10" s="18" t="s">
        <v>11423</v>
      </c>
      <c r="AC10" s="16">
        <v>107</v>
      </c>
      <c r="AD10" s="16">
        <v>60</v>
      </c>
      <c r="AE10" s="16">
        <v>17</v>
      </c>
      <c r="AF10" s="16">
        <v>10</v>
      </c>
      <c r="AH10" s="18" t="s">
        <v>11423</v>
      </c>
      <c r="AI10" s="16">
        <v>59</v>
      </c>
      <c r="AJ10" s="16">
        <v>30</v>
      </c>
      <c r="AK10" s="18" t="s">
        <v>11434</v>
      </c>
      <c r="AL10" s="16">
        <v>137</v>
      </c>
      <c r="AM10" s="16">
        <v>30</v>
      </c>
      <c r="AN10" s="16">
        <v>22</v>
      </c>
      <c r="AO10" s="16">
        <v>5</v>
      </c>
      <c r="AQ10" s="18" t="s">
        <v>11434</v>
      </c>
      <c r="AR10" s="16">
        <v>74</v>
      </c>
      <c r="AS10" s="16">
        <v>15</v>
      </c>
      <c r="AU10" s="6"/>
      <c r="AV10" s="6"/>
      <c r="AW10" s="6"/>
      <c r="AX10" s="6"/>
      <c r="AZ10" s="309"/>
      <c r="BA10" s="6"/>
      <c r="BF10" s="3">
        <v>7</v>
      </c>
      <c r="BG10" s="3">
        <v>6</v>
      </c>
      <c r="BH10" s="3">
        <f t="shared" si="1"/>
        <v>45</v>
      </c>
      <c r="BI10" s="3">
        <v>20</v>
      </c>
      <c r="BJ10" s="3">
        <f t="shared" si="0"/>
        <v>127</v>
      </c>
    </row>
    <row r="11" spans="1:62" ht="20.25">
      <c r="A11" s="18" t="s">
        <v>9055</v>
      </c>
      <c r="B11" s="16">
        <v>8</v>
      </c>
      <c r="C11" s="16">
        <v>159</v>
      </c>
      <c r="D11" s="16">
        <v>2</v>
      </c>
      <c r="E11" s="16">
        <v>25</v>
      </c>
      <c r="G11" s="18" t="s">
        <v>9055</v>
      </c>
      <c r="H11" s="16">
        <v>5</v>
      </c>
      <c r="I11" s="16">
        <v>84</v>
      </c>
      <c r="J11" s="18" t="s">
        <v>11422</v>
      </c>
      <c r="K11" s="16">
        <v>27</v>
      </c>
      <c r="L11" s="16">
        <v>140</v>
      </c>
      <c r="M11" s="16">
        <v>5</v>
      </c>
      <c r="N11" s="16">
        <v>22</v>
      </c>
      <c r="P11" s="18" t="s">
        <v>11422</v>
      </c>
      <c r="Q11" s="16">
        <v>15</v>
      </c>
      <c r="R11" s="16">
        <v>74</v>
      </c>
      <c r="S11" s="18" t="s">
        <v>1696</v>
      </c>
      <c r="T11" s="16">
        <v>68</v>
      </c>
      <c r="U11" s="16">
        <v>99</v>
      </c>
      <c r="V11" s="16">
        <v>11</v>
      </c>
      <c r="W11" s="16">
        <v>16</v>
      </c>
      <c r="Y11" s="18" t="s">
        <v>1696</v>
      </c>
      <c r="Z11" s="16">
        <v>38</v>
      </c>
      <c r="AA11" s="16">
        <v>51</v>
      </c>
      <c r="AB11" s="18" t="s">
        <v>60</v>
      </c>
      <c r="AC11" s="16">
        <v>108</v>
      </c>
      <c r="AD11" s="16">
        <v>59</v>
      </c>
      <c r="AE11" s="16">
        <v>17</v>
      </c>
      <c r="AF11" s="16">
        <v>10</v>
      </c>
      <c r="AH11" s="18" t="s">
        <v>60</v>
      </c>
      <c r="AI11" s="16">
        <v>60</v>
      </c>
      <c r="AJ11" s="16">
        <v>29</v>
      </c>
      <c r="AK11" s="18" t="s">
        <v>11435</v>
      </c>
      <c r="AL11" s="16">
        <v>138</v>
      </c>
      <c r="AM11" s="16">
        <v>29</v>
      </c>
      <c r="AN11" s="16">
        <v>22</v>
      </c>
      <c r="AO11" s="16">
        <v>5</v>
      </c>
      <c r="AQ11" s="18" t="s">
        <v>11435</v>
      </c>
      <c r="AR11" s="16">
        <v>75</v>
      </c>
      <c r="AS11" s="16">
        <v>14</v>
      </c>
      <c r="AU11" s="6"/>
      <c r="AV11" s="6"/>
      <c r="AW11" s="6"/>
      <c r="AX11" s="6"/>
      <c r="AZ11" s="309"/>
      <c r="BA11" s="6"/>
      <c r="BF11" s="116">
        <v>8</v>
      </c>
      <c r="BG11" s="3">
        <v>7</v>
      </c>
      <c r="BH11" s="116">
        <f t="shared" si="1"/>
        <v>52</v>
      </c>
      <c r="BI11" s="3">
        <v>19</v>
      </c>
      <c r="BJ11" s="3">
        <f t="shared" si="0"/>
        <v>121</v>
      </c>
    </row>
    <row r="12" spans="1:62" ht="20.25">
      <c r="A12" s="18" t="s">
        <v>11436</v>
      </c>
      <c r="B12" s="16">
        <v>9</v>
      </c>
      <c r="C12" s="16">
        <v>158</v>
      </c>
      <c r="D12" s="16">
        <v>2</v>
      </c>
      <c r="E12" s="16">
        <v>25</v>
      </c>
      <c r="G12" s="18" t="s">
        <v>11436</v>
      </c>
      <c r="H12" s="16">
        <v>6</v>
      </c>
      <c r="I12" s="16">
        <v>83</v>
      </c>
      <c r="J12" s="18" t="s">
        <v>1609</v>
      </c>
      <c r="K12" s="16">
        <v>28</v>
      </c>
      <c r="L12" s="16">
        <v>139</v>
      </c>
      <c r="M12" s="16">
        <v>5</v>
      </c>
      <c r="N12" s="16">
        <v>22</v>
      </c>
      <c r="P12" s="18" t="s">
        <v>1609</v>
      </c>
      <c r="Q12" s="16">
        <v>16</v>
      </c>
      <c r="R12" s="16">
        <v>73</v>
      </c>
      <c r="S12" s="18" t="s">
        <v>11437</v>
      </c>
      <c r="T12" s="16">
        <v>69</v>
      </c>
      <c r="U12" s="16">
        <v>98</v>
      </c>
      <c r="V12" s="16">
        <v>11</v>
      </c>
      <c r="W12" s="16">
        <v>16</v>
      </c>
      <c r="Y12" s="18" t="s">
        <v>11437</v>
      </c>
      <c r="Z12" s="16">
        <v>39</v>
      </c>
      <c r="AA12" s="16">
        <v>50</v>
      </c>
      <c r="AB12" s="18" t="s">
        <v>11438</v>
      </c>
      <c r="AC12" s="16">
        <v>109</v>
      </c>
      <c r="AD12" s="16">
        <v>58</v>
      </c>
      <c r="AE12" s="16">
        <v>17</v>
      </c>
      <c r="AF12" s="16">
        <v>10</v>
      </c>
      <c r="AH12" s="18" t="s">
        <v>11438</v>
      </c>
      <c r="AI12" s="16">
        <v>61</v>
      </c>
      <c r="AJ12" s="16">
        <v>28</v>
      </c>
      <c r="AK12" s="18" t="s">
        <v>67</v>
      </c>
      <c r="AL12" s="16">
        <v>139</v>
      </c>
      <c r="AM12" s="16">
        <v>28</v>
      </c>
      <c r="AN12" s="16">
        <v>22</v>
      </c>
      <c r="AO12" s="16">
        <v>5</v>
      </c>
      <c r="AQ12" s="18" t="s">
        <v>67</v>
      </c>
      <c r="AR12" s="16">
        <v>76</v>
      </c>
      <c r="AS12" s="16">
        <v>13</v>
      </c>
      <c r="AU12" s="6"/>
      <c r="AV12" s="6"/>
      <c r="AW12" s="6"/>
      <c r="AX12" s="6"/>
      <c r="AZ12" s="309"/>
      <c r="BA12" s="6"/>
      <c r="BF12" s="3">
        <v>9</v>
      </c>
      <c r="BG12" s="116">
        <v>8</v>
      </c>
      <c r="BH12" s="3">
        <f t="shared" si="1"/>
        <v>60</v>
      </c>
      <c r="BI12" s="3">
        <v>18</v>
      </c>
      <c r="BJ12" s="3">
        <f t="shared" si="0"/>
        <v>114</v>
      </c>
    </row>
    <row r="13" spans="1:62" ht="20.25">
      <c r="A13" s="18" t="s">
        <v>11439</v>
      </c>
      <c r="B13" s="16">
        <v>10</v>
      </c>
      <c r="C13" s="16">
        <v>157</v>
      </c>
      <c r="D13" s="16">
        <v>2</v>
      </c>
      <c r="E13" s="16">
        <v>25</v>
      </c>
      <c r="G13" s="18" t="s">
        <v>11439</v>
      </c>
      <c r="H13" s="16">
        <v>7</v>
      </c>
      <c r="I13" s="16">
        <v>82</v>
      </c>
      <c r="J13" s="18" t="s">
        <v>11440</v>
      </c>
      <c r="K13" s="16">
        <v>29</v>
      </c>
      <c r="L13" s="16">
        <v>138</v>
      </c>
      <c r="M13" s="16">
        <v>5</v>
      </c>
      <c r="N13" s="16">
        <v>22</v>
      </c>
      <c r="P13" s="18" t="s">
        <v>11440</v>
      </c>
      <c r="Q13" s="16">
        <v>17</v>
      </c>
      <c r="R13" s="16">
        <v>72</v>
      </c>
      <c r="S13" s="18" t="s">
        <v>55</v>
      </c>
      <c r="T13" s="16">
        <v>70</v>
      </c>
      <c r="U13" s="16">
        <v>97</v>
      </c>
      <c r="V13" s="16">
        <v>11</v>
      </c>
      <c r="W13" s="16">
        <v>16</v>
      </c>
      <c r="Y13" s="309"/>
      <c r="Z13" s="16"/>
      <c r="AA13" s="16"/>
      <c r="AB13" s="18" t="s">
        <v>55</v>
      </c>
      <c r="AC13" s="16">
        <v>110</v>
      </c>
      <c r="AD13" s="16">
        <v>57</v>
      </c>
      <c r="AE13" s="16">
        <v>17</v>
      </c>
      <c r="AF13" s="16">
        <v>10</v>
      </c>
      <c r="AH13" s="309"/>
      <c r="AI13" s="16"/>
      <c r="AJ13" s="16"/>
      <c r="AK13" s="18" t="s">
        <v>55</v>
      </c>
      <c r="AL13" s="16">
        <v>140</v>
      </c>
      <c r="AM13" s="16">
        <v>27</v>
      </c>
      <c r="AN13" s="16">
        <v>22</v>
      </c>
      <c r="AO13" s="16">
        <v>5</v>
      </c>
      <c r="AQ13" s="309"/>
      <c r="AR13" s="16"/>
      <c r="AS13" s="16"/>
      <c r="AU13" s="6"/>
      <c r="AV13" s="6"/>
      <c r="AW13" s="6"/>
      <c r="AX13" s="6"/>
      <c r="AZ13" s="309"/>
      <c r="BA13" s="6"/>
      <c r="BF13" s="3">
        <v>10</v>
      </c>
      <c r="BG13" s="3">
        <v>6</v>
      </c>
      <c r="BH13" s="3">
        <f t="shared" si="1"/>
        <v>66</v>
      </c>
      <c r="BI13" s="3">
        <v>17</v>
      </c>
      <c r="BJ13" s="3">
        <f t="shared" si="0"/>
        <v>106</v>
      </c>
    </row>
    <row r="14" spans="1:62" ht="20.25">
      <c r="A14" s="18" t="s">
        <v>55</v>
      </c>
      <c r="B14" s="16">
        <v>11</v>
      </c>
      <c r="C14" s="16">
        <v>156</v>
      </c>
      <c r="D14" s="16">
        <v>2</v>
      </c>
      <c r="E14" s="16">
        <v>25</v>
      </c>
      <c r="G14" s="309"/>
      <c r="H14" s="16"/>
      <c r="I14" s="16"/>
      <c r="J14" s="18" t="s">
        <v>55</v>
      </c>
      <c r="K14" s="16">
        <v>30</v>
      </c>
      <c r="L14" s="16">
        <v>137</v>
      </c>
      <c r="M14" s="16">
        <v>5</v>
      </c>
      <c r="N14" s="16">
        <v>22</v>
      </c>
      <c r="P14" s="309"/>
      <c r="Q14" s="16"/>
      <c r="R14" s="16"/>
      <c r="S14" s="18" t="s">
        <v>942</v>
      </c>
      <c r="T14" s="16">
        <v>71</v>
      </c>
      <c r="U14" s="16">
        <v>96</v>
      </c>
      <c r="V14" s="16">
        <v>11</v>
      </c>
      <c r="W14" s="16">
        <v>16</v>
      </c>
      <c r="Y14" s="309"/>
      <c r="Z14" s="16"/>
      <c r="AA14" s="16"/>
      <c r="AB14" s="18" t="s">
        <v>942</v>
      </c>
      <c r="AC14" s="16">
        <v>111</v>
      </c>
      <c r="AD14" s="16">
        <v>56</v>
      </c>
      <c r="AE14" s="16">
        <v>17</v>
      </c>
      <c r="AF14" s="16">
        <v>10</v>
      </c>
      <c r="AH14" s="309"/>
      <c r="AI14" s="16"/>
      <c r="AJ14" s="16"/>
      <c r="AK14" s="18" t="s">
        <v>942</v>
      </c>
      <c r="AL14" s="16">
        <v>141</v>
      </c>
      <c r="AM14" s="16">
        <v>26</v>
      </c>
      <c r="AN14" s="16">
        <v>22</v>
      </c>
      <c r="AO14" s="16">
        <v>5</v>
      </c>
      <c r="AQ14" s="309"/>
      <c r="AR14" s="16"/>
      <c r="AS14" s="16"/>
      <c r="AU14" s="6"/>
      <c r="AV14" s="6"/>
      <c r="AW14" s="6"/>
      <c r="AX14" s="6"/>
      <c r="AZ14" s="309"/>
      <c r="BA14" s="6"/>
      <c r="BF14" s="3">
        <v>11</v>
      </c>
      <c r="BG14" s="3">
        <v>6</v>
      </c>
      <c r="BH14" s="3">
        <f t="shared" si="1"/>
        <v>72</v>
      </c>
      <c r="BI14" s="3">
        <v>16</v>
      </c>
      <c r="BJ14" s="3">
        <f t="shared" si="0"/>
        <v>100</v>
      </c>
    </row>
    <row r="15" spans="1:62" ht="20.25">
      <c r="A15" s="18" t="s">
        <v>942</v>
      </c>
      <c r="B15" s="16">
        <v>12</v>
      </c>
      <c r="C15" s="16">
        <v>155</v>
      </c>
      <c r="D15" s="16">
        <v>2</v>
      </c>
      <c r="E15" s="16">
        <v>25</v>
      </c>
      <c r="G15" s="309"/>
      <c r="H15" s="16"/>
      <c r="I15" s="16"/>
      <c r="J15" s="18" t="s">
        <v>942</v>
      </c>
      <c r="K15" s="16">
        <v>31</v>
      </c>
      <c r="L15" s="16">
        <v>136</v>
      </c>
      <c r="M15" s="16">
        <v>5</v>
      </c>
      <c r="N15" s="16">
        <v>22</v>
      </c>
      <c r="P15" s="309"/>
      <c r="Q15" s="16"/>
      <c r="R15" s="16"/>
      <c r="S15" s="18" t="s">
        <v>9053</v>
      </c>
      <c r="T15" s="16">
        <v>72</v>
      </c>
      <c r="U15" s="16">
        <v>95</v>
      </c>
      <c r="V15" s="16">
        <v>11</v>
      </c>
      <c r="W15" s="16">
        <v>16</v>
      </c>
      <c r="X15" s="8">
        <v>6</v>
      </c>
      <c r="Y15" s="309"/>
      <c r="Z15" s="16"/>
      <c r="AA15" s="16"/>
      <c r="AB15" s="18" t="s">
        <v>9053</v>
      </c>
      <c r="AC15" s="16">
        <v>112</v>
      </c>
      <c r="AD15" s="16">
        <v>55</v>
      </c>
      <c r="AE15" s="16">
        <v>17</v>
      </c>
      <c r="AF15" s="16">
        <v>10</v>
      </c>
      <c r="AG15" s="8">
        <v>6</v>
      </c>
      <c r="AH15" s="309"/>
      <c r="AI15" s="16"/>
      <c r="AJ15" s="16"/>
      <c r="AK15" s="18" t="s">
        <v>9053</v>
      </c>
      <c r="AL15" s="16">
        <v>142</v>
      </c>
      <c r="AM15" s="16">
        <v>25</v>
      </c>
      <c r="AN15" s="16">
        <v>22</v>
      </c>
      <c r="AO15" s="16">
        <v>5</v>
      </c>
      <c r="AP15" s="8">
        <v>6</v>
      </c>
      <c r="AQ15" s="309"/>
      <c r="AR15" s="16"/>
      <c r="AS15" s="16"/>
      <c r="AU15" s="6"/>
      <c r="AV15" s="6"/>
      <c r="AW15" s="6"/>
      <c r="AX15" s="6"/>
      <c r="AZ15" s="309"/>
      <c r="BA15" s="6"/>
      <c r="BF15" s="3">
        <v>12</v>
      </c>
      <c r="BG15" s="3">
        <v>7</v>
      </c>
      <c r="BH15" s="116">
        <f t="shared" si="1"/>
        <v>79</v>
      </c>
      <c r="BI15" s="3">
        <v>15</v>
      </c>
      <c r="BJ15" s="3">
        <f t="shared" si="0"/>
        <v>94</v>
      </c>
    </row>
    <row r="16" spans="1:62" ht="20.25">
      <c r="A16" s="18" t="s">
        <v>9053</v>
      </c>
      <c r="B16" s="16">
        <v>13</v>
      </c>
      <c r="C16" s="16">
        <v>154</v>
      </c>
      <c r="D16" s="16">
        <v>2</v>
      </c>
      <c r="E16" s="16">
        <v>25</v>
      </c>
      <c r="F16" s="8">
        <v>6</v>
      </c>
      <c r="G16" s="309"/>
      <c r="H16" s="16"/>
      <c r="I16" s="16"/>
      <c r="J16" s="18" t="s">
        <v>9053</v>
      </c>
      <c r="K16" s="16">
        <v>32</v>
      </c>
      <c r="L16" s="16">
        <v>135</v>
      </c>
      <c r="M16" s="16">
        <v>5</v>
      </c>
      <c r="N16" s="16">
        <v>22</v>
      </c>
      <c r="O16" s="8">
        <v>6</v>
      </c>
      <c r="P16" s="309"/>
      <c r="Q16" s="16"/>
      <c r="R16" s="16"/>
      <c r="S16" s="18" t="s">
        <v>4610</v>
      </c>
      <c r="T16" s="16">
        <v>73</v>
      </c>
      <c r="U16" s="16">
        <v>94</v>
      </c>
      <c r="V16" s="16">
        <v>12</v>
      </c>
      <c r="W16" s="16">
        <v>15</v>
      </c>
      <c r="Y16" s="18" t="s">
        <v>4610</v>
      </c>
      <c r="Z16" s="16">
        <v>40</v>
      </c>
      <c r="AA16" s="16">
        <v>49</v>
      </c>
      <c r="AB16" s="18" t="s">
        <v>11441</v>
      </c>
      <c r="AC16" s="16">
        <v>113</v>
      </c>
      <c r="AD16" s="16">
        <v>54</v>
      </c>
      <c r="AE16" s="16">
        <v>18</v>
      </c>
      <c r="AF16" s="16">
        <v>9</v>
      </c>
      <c r="AH16" s="18" t="s">
        <v>11441</v>
      </c>
      <c r="AI16" s="16">
        <v>62</v>
      </c>
      <c r="AJ16" s="16">
        <v>27</v>
      </c>
      <c r="AK16" s="18" t="s">
        <v>11442</v>
      </c>
      <c r="AL16" s="16">
        <v>143</v>
      </c>
      <c r="AM16" s="16">
        <v>24</v>
      </c>
      <c r="AN16" s="16">
        <v>23</v>
      </c>
      <c r="AO16" s="16">
        <v>4</v>
      </c>
      <c r="AQ16" s="18" t="s">
        <v>11442</v>
      </c>
      <c r="AR16" s="16">
        <v>77</v>
      </c>
      <c r="AS16" s="16">
        <v>12</v>
      </c>
      <c r="AU16" s="6"/>
      <c r="AV16" s="6"/>
      <c r="AW16" s="6"/>
      <c r="AX16" s="6"/>
      <c r="AZ16" s="309"/>
      <c r="BA16" s="6"/>
      <c r="BF16" s="116">
        <v>13</v>
      </c>
      <c r="BG16" s="3">
        <v>7</v>
      </c>
      <c r="BH16" s="3">
        <f t="shared" si="1"/>
        <v>86</v>
      </c>
      <c r="BI16" s="3">
        <v>14</v>
      </c>
      <c r="BJ16" s="3">
        <f t="shared" si="0"/>
        <v>87</v>
      </c>
    </row>
    <row r="17" spans="1:62" ht="20.25">
      <c r="A17" s="18" t="s">
        <v>9055</v>
      </c>
      <c r="B17" s="16">
        <v>14</v>
      </c>
      <c r="C17" s="16">
        <v>153</v>
      </c>
      <c r="D17" s="16">
        <v>3</v>
      </c>
      <c r="E17" s="16">
        <v>24</v>
      </c>
      <c r="G17" s="18" t="s">
        <v>9055</v>
      </c>
      <c r="H17" s="16">
        <v>8</v>
      </c>
      <c r="I17" s="16">
        <v>81</v>
      </c>
      <c r="J17" s="18" t="s">
        <v>11443</v>
      </c>
      <c r="K17" s="16">
        <v>33</v>
      </c>
      <c r="L17" s="16">
        <v>134</v>
      </c>
      <c r="M17" s="16">
        <v>6</v>
      </c>
      <c r="N17" s="16">
        <v>21</v>
      </c>
      <c r="P17" s="18" t="s">
        <v>11443</v>
      </c>
      <c r="Q17" s="16">
        <v>18</v>
      </c>
      <c r="R17" s="16">
        <v>71</v>
      </c>
      <c r="S17" s="18" t="s">
        <v>11444</v>
      </c>
      <c r="T17" s="16">
        <v>74</v>
      </c>
      <c r="U17" s="16">
        <v>93</v>
      </c>
      <c r="V17" s="16">
        <v>12</v>
      </c>
      <c r="W17" s="16">
        <v>15</v>
      </c>
      <c r="Y17" s="18" t="s">
        <v>11444</v>
      </c>
      <c r="Z17" s="16">
        <v>41</v>
      </c>
      <c r="AA17" s="16">
        <v>48</v>
      </c>
      <c r="AB17" s="18" t="s">
        <v>60</v>
      </c>
      <c r="AC17" s="16">
        <v>114</v>
      </c>
      <c r="AD17" s="16">
        <v>53</v>
      </c>
      <c r="AE17" s="16">
        <v>18</v>
      </c>
      <c r="AF17" s="16">
        <v>9</v>
      </c>
      <c r="AH17" s="18" t="s">
        <v>60</v>
      </c>
      <c r="AI17" s="16">
        <v>63</v>
      </c>
      <c r="AJ17" s="16">
        <v>26</v>
      </c>
      <c r="AK17" s="18" t="s">
        <v>950</v>
      </c>
      <c r="AL17" s="16">
        <v>144</v>
      </c>
      <c r="AM17" s="16">
        <v>23</v>
      </c>
      <c r="AN17" s="16">
        <v>23</v>
      </c>
      <c r="AO17" s="16">
        <v>4</v>
      </c>
      <c r="AQ17" s="18" t="s">
        <v>950</v>
      </c>
      <c r="AR17" s="16">
        <v>78</v>
      </c>
      <c r="AS17" s="16">
        <v>11</v>
      </c>
      <c r="AU17" s="6"/>
      <c r="AV17" s="6"/>
      <c r="AW17" s="6"/>
      <c r="AX17" s="6"/>
      <c r="AZ17" s="309"/>
      <c r="BA17" s="6"/>
      <c r="BF17" s="3">
        <v>14</v>
      </c>
      <c r="BG17" s="3">
        <v>6</v>
      </c>
      <c r="BH17" s="3">
        <f t="shared" si="1"/>
        <v>92</v>
      </c>
      <c r="BI17" s="116">
        <v>13</v>
      </c>
      <c r="BJ17" s="116">
        <f t="shared" si="0"/>
        <v>80</v>
      </c>
    </row>
    <row r="18" spans="1:62" ht="20.25">
      <c r="A18" s="18" t="s">
        <v>11445</v>
      </c>
      <c r="B18" s="16">
        <v>15</v>
      </c>
      <c r="C18" s="16">
        <v>152</v>
      </c>
      <c r="D18" s="16">
        <v>3</v>
      </c>
      <c r="E18" s="16">
        <v>24</v>
      </c>
      <c r="G18" s="18" t="s">
        <v>11445</v>
      </c>
      <c r="H18" s="16">
        <v>9</v>
      </c>
      <c r="I18" s="16">
        <v>80</v>
      </c>
      <c r="J18" s="18" t="s">
        <v>976</v>
      </c>
      <c r="K18" s="16">
        <v>34</v>
      </c>
      <c r="L18" s="16">
        <v>133</v>
      </c>
      <c r="M18" s="16">
        <v>6</v>
      </c>
      <c r="N18" s="16">
        <v>21</v>
      </c>
      <c r="P18" s="18" t="s">
        <v>976</v>
      </c>
      <c r="Q18" s="16">
        <v>19</v>
      </c>
      <c r="R18" s="16">
        <v>70</v>
      </c>
      <c r="S18" s="18" t="s">
        <v>11446</v>
      </c>
      <c r="T18" s="16">
        <v>75</v>
      </c>
      <c r="U18" s="16">
        <v>92</v>
      </c>
      <c r="V18" s="16">
        <v>12</v>
      </c>
      <c r="W18" s="16">
        <v>15</v>
      </c>
      <c r="Y18" s="18" t="s">
        <v>11446</v>
      </c>
      <c r="Z18" s="16">
        <v>42</v>
      </c>
      <c r="AA18" s="16">
        <v>47</v>
      </c>
      <c r="AB18" s="18" t="s">
        <v>11447</v>
      </c>
      <c r="AC18" s="16">
        <v>115</v>
      </c>
      <c r="AD18" s="16">
        <v>52</v>
      </c>
      <c r="AE18" s="16">
        <v>18</v>
      </c>
      <c r="AF18" s="16">
        <v>9</v>
      </c>
      <c r="AH18" s="18" t="s">
        <v>11447</v>
      </c>
      <c r="AI18" s="16">
        <v>64</v>
      </c>
      <c r="AJ18" s="16">
        <v>25</v>
      </c>
      <c r="AK18" s="18" t="s">
        <v>8945</v>
      </c>
      <c r="AL18" s="16">
        <v>145</v>
      </c>
      <c r="AM18" s="16">
        <v>22</v>
      </c>
      <c r="AN18" s="16">
        <v>23</v>
      </c>
      <c r="AO18" s="16">
        <v>4</v>
      </c>
      <c r="AQ18" s="18" t="s">
        <v>8945</v>
      </c>
      <c r="AR18" s="16">
        <v>79</v>
      </c>
      <c r="AS18" s="16">
        <v>10</v>
      </c>
      <c r="AU18" s="6"/>
      <c r="AV18" s="6"/>
      <c r="AW18" s="6"/>
      <c r="AX18" s="6"/>
      <c r="AZ18" s="309"/>
      <c r="BA18" s="6"/>
      <c r="BF18" s="3">
        <v>15</v>
      </c>
      <c r="BG18" s="116">
        <v>8</v>
      </c>
      <c r="BH18" s="3">
        <f t="shared" si="1"/>
        <v>100</v>
      </c>
      <c r="BI18" s="3">
        <v>12</v>
      </c>
      <c r="BJ18" s="3">
        <f t="shared" si="0"/>
        <v>74</v>
      </c>
    </row>
    <row r="19" spans="1:62" ht="20.25">
      <c r="A19" s="18" t="s">
        <v>11448</v>
      </c>
      <c r="B19" s="16">
        <v>16</v>
      </c>
      <c r="C19" s="16">
        <v>151</v>
      </c>
      <c r="D19" s="16">
        <v>3</v>
      </c>
      <c r="E19" s="16">
        <v>24</v>
      </c>
      <c r="G19" s="18" t="s">
        <v>11448</v>
      </c>
      <c r="H19" s="16">
        <v>10</v>
      </c>
      <c r="I19" s="16">
        <v>79</v>
      </c>
      <c r="J19" s="18" t="s">
        <v>52</v>
      </c>
      <c r="K19" s="16">
        <v>35</v>
      </c>
      <c r="L19" s="16">
        <v>132</v>
      </c>
      <c r="M19" s="16">
        <v>6</v>
      </c>
      <c r="N19" s="16">
        <v>21</v>
      </c>
      <c r="P19" s="18" t="s">
        <v>52</v>
      </c>
      <c r="Q19" s="16">
        <v>20</v>
      </c>
      <c r="R19" s="16">
        <v>69</v>
      </c>
      <c r="S19" s="18" t="s">
        <v>11449</v>
      </c>
      <c r="T19" s="16">
        <v>76</v>
      </c>
      <c r="U19" s="16">
        <v>91</v>
      </c>
      <c r="V19" s="16">
        <v>12</v>
      </c>
      <c r="W19" s="16">
        <v>15</v>
      </c>
      <c r="Y19" s="18" t="s">
        <v>11449</v>
      </c>
      <c r="Z19" s="16">
        <v>43</v>
      </c>
      <c r="AA19" s="16">
        <v>46</v>
      </c>
      <c r="AB19" s="18" t="s">
        <v>55</v>
      </c>
      <c r="AC19" s="16">
        <v>116</v>
      </c>
      <c r="AD19" s="16">
        <v>51</v>
      </c>
      <c r="AE19" s="16">
        <v>18</v>
      </c>
      <c r="AF19" s="16">
        <v>9</v>
      </c>
      <c r="AH19" s="309"/>
      <c r="AI19" s="16"/>
      <c r="AJ19" s="16"/>
      <c r="AK19" s="18" t="s">
        <v>55</v>
      </c>
      <c r="AL19" s="16">
        <v>146</v>
      </c>
      <c r="AM19" s="16">
        <v>21</v>
      </c>
      <c r="AN19" s="16">
        <v>23</v>
      </c>
      <c r="AO19" s="16">
        <v>4</v>
      </c>
      <c r="AQ19" s="309"/>
      <c r="AR19" s="16"/>
      <c r="AS19" s="16"/>
      <c r="AU19" s="6"/>
      <c r="AV19" s="6"/>
      <c r="AW19" s="6"/>
      <c r="AX19" s="6"/>
      <c r="AZ19" s="309"/>
      <c r="BA19" s="6"/>
      <c r="BF19" s="3">
        <v>16</v>
      </c>
      <c r="BG19" s="3">
        <v>6</v>
      </c>
      <c r="BH19" s="3">
        <f t="shared" si="1"/>
        <v>106</v>
      </c>
      <c r="BI19" s="3">
        <v>11</v>
      </c>
      <c r="BJ19" s="3">
        <f t="shared" si="0"/>
        <v>66</v>
      </c>
    </row>
    <row r="20" spans="1:62" ht="20.25">
      <c r="A20" s="18" t="s">
        <v>55</v>
      </c>
      <c r="B20" s="16">
        <v>17</v>
      </c>
      <c r="C20" s="16">
        <v>150</v>
      </c>
      <c r="D20" s="16">
        <v>3</v>
      </c>
      <c r="E20" s="16">
        <v>24</v>
      </c>
      <c r="G20" s="309"/>
      <c r="H20" s="16"/>
      <c r="I20" s="16"/>
      <c r="J20" s="18" t="s">
        <v>11450</v>
      </c>
      <c r="K20" s="16">
        <v>36</v>
      </c>
      <c r="L20" s="16">
        <v>131</v>
      </c>
      <c r="M20" s="16">
        <v>6</v>
      </c>
      <c r="N20" s="16">
        <v>21</v>
      </c>
      <c r="P20" s="18" t="s">
        <v>11450</v>
      </c>
      <c r="Q20" s="16">
        <v>21</v>
      </c>
      <c r="R20" s="16">
        <v>68</v>
      </c>
      <c r="S20" s="18" t="s">
        <v>55</v>
      </c>
      <c r="T20" s="16">
        <v>77</v>
      </c>
      <c r="U20" s="16">
        <v>90</v>
      </c>
      <c r="V20" s="16">
        <v>12</v>
      </c>
      <c r="W20" s="16">
        <v>15</v>
      </c>
      <c r="Y20" s="309"/>
      <c r="Z20" s="16"/>
      <c r="AA20" s="16"/>
      <c r="AB20" s="18" t="s">
        <v>942</v>
      </c>
      <c r="AC20" s="16">
        <v>117</v>
      </c>
      <c r="AD20" s="16">
        <v>50</v>
      </c>
      <c r="AE20" s="16">
        <v>18</v>
      </c>
      <c r="AF20" s="16">
        <v>9</v>
      </c>
      <c r="AH20" s="309"/>
      <c r="AI20" s="16"/>
      <c r="AJ20" s="16"/>
      <c r="AK20" s="18" t="s">
        <v>942</v>
      </c>
      <c r="AL20" s="16">
        <v>147</v>
      </c>
      <c r="AM20" s="16">
        <v>20</v>
      </c>
      <c r="AN20" s="16">
        <v>23</v>
      </c>
      <c r="AO20" s="16">
        <v>4</v>
      </c>
      <c r="AQ20" s="309"/>
      <c r="AR20" s="16"/>
      <c r="AS20" s="16"/>
      <c r="AU20" s="6"/>
      <c r="AV20" s="6"/>
      <c r="AW20" s="6"/>
      <c r="AX20" s="6"/>
      <c r="AZ20" s="309"/>
      <c r="BA20" s="6"/>
      <c r="BF20" s="3">
        <v>17</v>
      </c>
      <c r="BG20" s="3">
        <v>6</v>
      </c>
      <c r="BH20" s="3">
        <f t="shared" si="1"/>
        <v>112</v>
      </c>
      <c r="BI20" s="3">
        <v>10</v>
      </c>
      <c r="BJ20" s="3">
        <f t="shared" si="0"/>
        <v>60</v>
      </c>
    </row>
    <row r="21" spans="1:62" ht="20.25">
      <c r="A21" s="18" t="s">
        <v>942</v>
      </c>
      <c r="B21" s="16">
        <v>18</v>
      </c>
      <c r="C21" s="16">
        <v>149</v>
      </c>
      <c r="D21" s="16">
        <v>3</v>
      </c>
      <c r="E21" s="16">
        <v>24</v>
      </c>
      <c r="G21" s="309"/>
      <c r="H21" s="16"/>
      <c r="I21" s="16"/>
      <c r="J21" s="18" t="s">
        <v>55</v>
      </c>
      <c r="K21" s="16">
        <v>37</v>
      </c>
      <c r="L21" s="16">
        <v>130</v>
      </c>
      <c r="M21" s="16">
        <v>6</v>
      </c>
      <c r="N21" s="16">
        <v>21</v>
      </c>
      <c r="P21" s="309"/>
      <c r="Q21" s="16"/>
      <c r="R21" s="16"/>
      <c r="S21" s="18" t="s">
        <v>942</v>
      </c>
      <c r="T21" s="16">
        <v>78</v>
      </c>
      <c r="U21" s="16">
        <v>89</v>
      </c>
      <c r="V21" s="16">
        <v>12</v>
      </c>
      <c r="W21" s="16">
        <v>15</v>
      </c>
      <c r="Y21" s="309"/>
      <c r="Z21" s="16"/>
      <c r="AA21" s="16"/>
      <c r="AB21" s="18" t="s">
        <v>9053</v>
      </c>
      <c r="AC21" s="16">
        <v>118</v>
      </c>
      <c r="AD21" s="16">
        <v>49</v>
      </c>
      <c r="AE21" s="16">
        <v>18</v>
      </c>
      <c r="AF21" s="16">
        <v>9</v>
      </c>
      <c r="AG21" s="8">
        <v>6</v>
      </c>
      <c r="AH21" s="309"/>
      <c r="AI21" s="16"/>
      <c r="AJ21" s="16"/>
      <c r="AK21" s="18" t="s">
        <v>9053</v>
      </c>
      <c r="AL21" s="16">
        <v>148</v>
      </c>
      <c r="AM21" s="16">
        <v>19</v>
      </c>
      <c r="AN21" s="16">
        <v>23</v>
      </c>
      <c r="AO21" s="16">
        <v>4</v>
      </c>
      <c r="AP21" s="8">
        <v>6</v>
      </c>
      <c r="AQ21" s="309"/>
      <c r="AR21" s="16"/>
      <c r="AS21" s="16"/>
      <c r="AU21" s="6"/>
      <c r="AV21" s="6"/>
      <c r="AW21" s="6"/>
      <c r="AX21" s="6"/>
      <c r="AZ21" s="309"/>
      <c r="BA21" s="6"/>
      <c r="BF21" s="3">
        <v>18</v>
      </c>
      <c r="BG21" s="3">
        <v>6</v>
      </c>
      <c r="BH21" s="3">
        <f t="shared" si="1"/>
        <v>118</v>
      </c>
      <c r="BI21" s="3">
        <v>9</v>
      </c>
      <c r="BJ21" s="3">
        <f t="shared" si="0"/>
        <v>54</v>
      </c>
    </row>
    <row r="22" spans="1:62" ht="20.25">
      <c r="A22" s="18" t="s">
        <v>9053</v>
      </c>
      <c r="B22" s="16">
        <v>19</v>
      </c>
      <c r="C22" s="16">
        <v>148</v>
      </c>
      <c r="D22" s="16">
        <v>3</v>
      </c>
      <c r="E22" s="16">
        <v>24</v>
      </c>
      <c r="F22" s="8">
        <v>6</v>
      </c>
      <c r="G22" s="309"/>
      <c r="H22" s="16"/>
      <c r="I22" s="16"/>
      <c r="J22" s="18" t="s">
        <v>942</v>
      </c>
      <c r="K22" s="16">
        <v>38</v>
      </c>
      <c r="L22" s="16">
        <v>129</v>
      </c>
      <c r="M22" s="16">
        <v>6</v>
      </c>
      <c r="N22" s="16">
        <v>21</v>
      </c>
      <c r="P22" s="309"/>
      <c r="Q22" s="16"/>
      <c r="R22" s="16"/>
      <c r="S22" s="18" t="s">
        <v>9053</v>
      </c>
      <c r="T22" s="16">
        <v>79</v>
      </c>
      <c r="U22" s="16">
        <v>88</v>
      </c>
      <c r="V22" s="16">
        <v>12</v>
      </c>
      <c r="W22" s="16">
        <v>15</v>
      </c>
      <c r="X22" s="8">
        <v>7</v>
      </c>
      <c r="Y22" s="309"/>
      <c r="Z22" s="16"/>
      <c r="AA22" s="16"/>
      <c r="AB22" s="18" t="s">
        <v>11451</v>
      </c>
      <c r="AC22" s="16">
        <v>119</v>
      </c>
      <c r="AD22" s="16">
        <v>48</v>
      </c>
      <c r="AE22" s="16">
        <v>19</v>
      </c>
      <c r="AF22" s="16">
        <v>8</v>
      </c>
      <c r="AH22" s="18" t="s">
        <v>11451</v>
      </c>
      <c r="AI22" s="16">
        <v>65</v>
      </c>
      <c r="AJ22" s="16">
        <v>24</v>
      </c>
      <c r="AK22" s="18" t="s">
        <v>11452</v>
      </c>
      <c r="AL22" s="16">
        <v>149</v>
      </c>
      <c r="AM22" s="16">
        <v>18</v>
      </c>
      <c r="AN22" s="16">
        <v>24</v>
      </c>
      <c r="AO22" s="16">
        <v>3</v>
      </c>
      <c r="AQ22" s="18" t="s">
        <v>11452</v>
      </c>
      <c r="AR22" s="16">
        <v>80</v>
      </c>
      <c r="AS22" s="16">
        <v>9</v>
      </c>
      <c r="AU22" s="6"/>
      <c r="AV22" s="6"/>
      <c r="AW22" s="6"/>
      <c r="AX22" s="6"/>
      <c r="AZ22" s="309"/>
      <c r="BA22" s="6"/>
      <c r="BF22" s="3">
        <v>19</v>
      </c>
      <c r="BG22" s="3">
        <v>6</v>
      </c>
      <c r="BH22" s="3">
        <f t="shared" si="1"/>
        <v>124</v>
      </c>
      <c r="BI22" s="116">
        <v>8</v>
      </c>
      <c r="BJ22" s="3">
        <f t="shared" si="0"/>
        <v>48</v>
      </c>
    </row>
    <row r="23" spans="1:62" ht="20.25">
      <c r="J23" s="18" t="s">
        <v>9053</v>
      </c>
      <c r="K23" s="16">
        <v>39</v>
      </c>
      <c r="L23" s="16">
        <v>128</v>
      </c>
      <c r="M23" s="16">
        <v>6</v>
      </c>
      <c r="N23" s="16">
        <v>21</v>
      </c>
      <c r="O23" s="8">
        <v>7</v>
      </c>
      <c r="P23" s="309"/>
      <c r="Q23" s="16"/>
      <c r="R23" s="16"/>
      <c r="S23" s="26" t="s">
        <v>11453</v>
      </c>
      <c r="T23" s="27">
        <v>80</v>
      </c>
      <c r="U23" s="16">
        <v>87</v>
      </c>
      <c r="V23" s="16">
        <v>13</v>
      </c>
      <c r="W23" s="16">
        <v>14</v>
      </c>
      <c r="Y23" s="26" t="s">
        <v>11453</v>
      </c>
      <c r="Z23" s="27">
        <v>44</v>
      </c>
      <c r="AA23" s="16">
        <v>45</v>
      </c>
      <c r="AB23" s="18" t="s">
        <v>974</v>
      </c>
      <c r="AC23" s="16">
        <v>120</v>
      </c>
      <c r="AD23" s="16">
        <v>47</v>
      </c>
      <c r="AE23" s="16">
        <v>19</v>
      </c>
      <c r="AF23" s="16">
        <v>8</v>
      </c>
      <c r="AH23" s="18" t="s">
        <v>974</v>
      </c>
      <c r="AI23" s="16">
        <v>66</v>
      </c>
      <c r="AJ23" s="16">
        <v>23</v>
      </c>
      <c r="AK23" s="18" t="s">
        <v>11454</v>
      </c>
      <c r="AL23" s="16">
        <v>150</v>
      </c>
      <c r="AM23" s="16">
        <v>17</v>
      </c>
      <c r="AN23" s="16">
        <v>24</v>
      </c>
      <c r="AO23" s="16">
        <v>3</v>
      </c>
      <c r="AQ23" s="18" t="s">
        <v>11454</v>
      </c>
      <c r="AR23" s="16">
        <v>81</v>
      </c>
      <c r="AS23" s="16">
        <v>8</v>
      </c>
      <c r="AU23" s="6"/>
      <c r="AV23" s="6"/>
      <c r="AW23" s="6"/>
      <c r="AX23" s="6"/>
      <c r="AZ23" s="309"/>
      <c r="BA23" s="6"/>
      <c r="BF23" s="3">
        <v>20</v>
      </c>
      <c r="BG23" s="3">
        <v>6</v>
      </c>
      <c r="BH23" s="116">
        <f t="shared" si="1"/>
        <v>130</v>
      </c>
      <c r="BI23" s="3">
        <v>7</v>
      </c>
      <c r="BJ23" s="3">
        <f t="shared" si="0"/>
        <v>42</v>
      </c>
    </row>
    <row r="24" spans="1:62" ht="20.25">
      <c r="J24" s="18" t="s">
        <v>11422</v>
      </c>
      <c r="K24" s="16">
        <v>40</v>
      </c>
      <c r="L24" s="16">
        <v>127</v>
      </c>
      <c r="M24" s="16">
        <v>7</v>
      </c>
      <c r="N24" s="16">
        <v>20</v>
      </c>
      <c r="P24" s="18" t="s">
        <v>11422</v>
      </c>
      <c r="Q24" s="16">
        <v>22</v>
      </c>
      <c r="R24" s="16">
        <v>67</v>
      </c>
      <c r="S24" s="18" t="s">
        <v>11455</v>
      </c>
      <c r="T24" s="16">
        <v>81</v>
      </c>
      <c r="U24" s="16">
        <v>86</v>
      </c>
      <c r="V24" s="16">
        <v>13</v>
      </c>
      <c r="W24" s="16">
        <v>14</v>
      </c>
      <c r="Y24" s="18" t="s">
        <v>11455</v>
      </c>
      <c r="Z24" s="16">
        <v>45</v>
      </c>
      <c r="AA24" s="27">
        <v>44</v>
      </c>
      <c r="AB24" s="18" t="s">
        <v>11456</v>
      </c>
      <c r="AC24" s="16">
        <v>121</v>
      </c>
      <c r="AD24" s="16">
        <v>46</v>
      </c>
      <c r="AE24" s="16">
        <v>19</v>
      </c>
      <c r="AF24" s="16">
        <v>8</v>
      </c>
      <c r="AH24" s="18" t="s">
        <v>11456</v>
      </c>
      <c r="AI24" s="16">
        <v>67</v>
      </c>
      <c r="AJ24" s="16">
        <v>22</v>
      </c>
      <c r="AK24" s="18" t="s">
        <v>55</v>
      </c>
      <c r="AL24" s="16">
        <v>151</v>
      </c>
      <c r="AM24" s="16">
        <v>16</v>
      </c>
      <c r="AN24" s="16">
        <v>24</v>
      </c>
      <c r="AO24" s="16">
        <v>3</v>
      </c>
      <c r="AQ24" s="309"/>
      <c r="AR24" s="16"/>
      <c r="AS24" s="16"/>
      <c r="AU24" s="6"/>
      <c r="AV24" s="6"/>
      <c r="AW24" s="6"/>
      <c r="AX24" s="6"/>
      <c r="AZ24" s="309"/>
      <c r="BA24" s="6"/>
      <c r="BF24" s="3">
        <v>21</v>
      </c>
      <c r="BG24" s="3">
        <v>6</v>
      </c>
      <c r="BH24" s="3">
        <f t="shared" si="1"/>
        <v>136</v>
      </c>
      <c r="BI24" s="3">
        <v>6</v>
      </c>
      <c r="BJ24" s="3">
        <f t="shared" si="0"/>
        <v>36</v>
      </c>
    </row>
    <row r="25" spans="1:62" ht="20.25">
      <c r="J25" s="18" t="s">
        <v>11457</v>
      </c>
      <c r="K25" s="16">
        <v>41</v>
      </c>
      <c r="L25" s="16">
        <v>126</v>
      </c>
      <c r="M25" s="16">
        <v>7</v>
      </c>
      <c r="N25" s="16">
        <v>20</v>
      </c>
      <c r="P25" s="18" t="s">
        <v>11457</v>
      </c>
      <c r="Q25" s="16">
        <v>23</v>
      </c>
      <c r="R25" s="16">
        <v>66</v>
      </c>
      <c r="S25" s="18" t="s">
        <v>11458</v>
      </c>
      <c r="T25" s="16">
        <v>82</v>
      </c>
      <c r="U25" s="16">
        <v>85</v>
      </c>
      <c r="V25" s="16">
        <v>13</v>
      </c>
      <c r="W25" s="16">
        <v>14</v>
      </c>
      <c r="Y25" s="18" t="s">
        <v>11458</v>
      </c>
      <c r="Z25" s="16">
        <v>46</v>
      </c>
      <c r="AA25" s="16">
        <v>43</v>
      </c>
      <c r="AB25" s="18" t="s">
        <v>55</v>
      </c>
      <c r="AC25" s="16">
        <v>122</v>
      </c>
      <c r="AD25" s="16">
        <v>45</v>
      </c>
      <c r="AE25" s="16">
        <v>19</v>
      </c>
      <c r="AF25" s="16">
        <v>8</v>
      </c>
      <c r="AH25" s="309"/>
      <c r="AI25" s="16"/>
      <c r="AJ25" s="16"/>
      <c r="AK25" s="18" t="s">
        <v>942</v>
      </c>
      <c r="AL25" s="16">
        <v>152</v>
      </c>
      <c r="AM25" s="16">
        <v>15</v>
      </c>
      <c r="AN25" s="16">
        <v>24</v>
      </c>
      <c r="AO25" s="16">
        <v>3</v>
      </c>
      <c r="AQ25" s="309"/>
      <c r="AR25" s="16"/>
      <c r="AS25" s="16"/>
      <c r="AU25" s="6"/>
      <c r="AV25" s="6"/>
      <c r="AW25" s="6"/>
      <c r="AX25" s="6"/>
      <c r="AZ25" s="309"/>
      <c r="BA25" s="6"/>
      <c r="BF25" s="3">
        <v>22</v>
      </c>
      <c r="BG25" s="3">
        <v>6</v>
      </c>
      <c r="BH25" s="3">
        <f t="shared" si="1"/>
        <v>142</v>
      </c>
      <c r="BI25" s="3">
        <v>5</v>
      </c>
      <c r="BJ25" s="3">
        <f t="shared" si="0"/>
        <v>30</v>
      </c>
    </row>
    <row r="26" spans="1:62" ht="20.25">
      <c r="J26" s="18" t="s">
        <v>11438</v>
      </c>
      <c r="K26" s="16">
        <v>42</v>
      </c>
      <c r="L26" s="16">
        <v>125</v>
      </c>
      <c r="M26" s="16">
        <v>7</v>
      </c>
      <c r="N26" s="16">
        <v>20</v>
      </c>
      <c r="P26" s="18" t="s">
        <v>11438</v>
      </c>
      <c r="Q26" s="16">
        <v>24</v>
      </c>
      <c r="R26" s="16">
        <v>65</v>
      </c>
      <c r="S26" s="26" t="s">
        <v>11459</v>
      </c>
      <c r="T26" s="27">
        <v>83</v>
      </c>
      <c r="U26" s="16">
        <v>84</v>
      </c>
      <c r="V26" s="16">
        <v>13</v>
      </c>
      <c r="W26" s="16">
        <v>14</v>
      </c>
      <c r="Y26" s="18" t="s">
        <v>11459</v>
      </c>
      <c r="Z26" s="16">
        <v>47</v>
      </c>
      <c r="AA26" s="16">
        <v>42</v>
      </c>
      <c r="AB26" s="18" t="s">
        <v>942</v>
      </c>
      <c r="AC26" s="16">
        <v>123</v>
      </c>
      <c r="AD26" s="16">
        <v>44</v>
      </c>
      <c r="AE26" s="16">
        <v>19</v>
      </c>
      <c r="AF26" s="16">
        <v>8</v>
      </c>
      <c r="AH26" s="309"/>
      <c r="AI26" s="16"/>
      <c r="AJ26" s="16"/>
      <c r="AK26" s="18" t="s">
        <v>9053</v>
      </c>
      <c r="AL26" s="16">
        <v>153</v>
      </c>
      <c r="AM26" s="16">
        <v>14</v>
      </c>
      <c r="AN26" s="16">
        <v>24</v>
      </c>
      <c r="AO26" s="16">
        <v>3</v>
      </c>
      <c r="AP26" s="8">
        <v>5</v>
      </c>
      <c r="AQ26" s="309"/>
      <c r="AR26" s="16"/>
      <c r="AS26" s="16"/>
      <c r="AU26" s="6"/>
      <c r="AV26" s="6"/>
      <c r="AW26" s="6"/>
      <c r="AX26" s="6"/>
      <c r="AZ26" s="309"/>
      <c r="BA26" s="6"/>
      <c r="BF26" s="3">
        <v>23</v>
      </c>
      <c r="BG26" s="3">
        <v>6</v>
      </c>
      <c r="BH26" s="3">
        <f t="shared" si="1"/>
        <v>148</v>
      </c>
      <c r="BI26" s="3">
        <v>4</v>
      </c>
      <c r="BJ26" s="3">
        <f t="shared" si="0"/>
        <v>24</v>
      </c>
    </row>
    <row r="27" spans="1:62" ht="20.25">
      <c r="J27" s="18" t="s">
        <v>55</v>
      </c>
      <c r="K27" s="16">
        <v>43</v>
      </c>
      <c r="L27" s="16">
        <v>124</v>
      </c>
      <c r="M27" s="16">
        <v>7</v>
      </c>
      <c r="N27" s="16">
        <v>20</v>
      </c>
      <c r="P27" s="309"/>
      <c r="Q27" s="16"/>
      <c r="R27" s="16"/>
      <c r="S27" s="26" t="s">
        <v>55</v>
      </c>
      <c r="T27" s="16">
        <v>84</v>
      </c>
      <c r="U27" s="27">
        <v>83</v>
      </c>
      <c r="V27" s="16">
        <v>13</v>
      </c>
      <c r="W27" s="16">
        <v>14</v>
      </c>
      <c r="Y27" s="309"/>
      <c r="Z27" s="16"/>
      <c r="AA27" s="16"/>
      <c r="AB27" s="18" t="s">
        <v>9053</v>
      </c>
      <c r="AC27" s="16">
        <v>124</v>
      </c>
      <c r="AD27" s="16">
        <v>43</v>
      </c>
      <c r="AE27" s="16">
        <v>19</v>
      </c>
      <c r="AF27" s="16">
        <v>8</v>
      </c>
      <c r="AG27" s="8">
        <v>6</v>
      </c>
      <c r="AH27" s="309"/>
      <c r="AI27" s="16"/>
      <c r="AJ27" s="16"/>
      <c r="AK27" s="18" t="s">
        <v>8987</v>
      </c>
      <c r="AL27" s="16">
        <v>154</v>
      </c>
      <c r="AM27" s="16">
        <v>13</v>
      </c>
      <c r="AN27" s="16">
        <v>25</v>
      </c>
      <c r="AO27" s="16">
        <v>2</v>
      </c>
      <c r="AQ27" s="18" t="s">
        <v>8987</v>
      </c>
      <c r="AR27" s="16">
        <v>82</v>
      </c>
      <c r="AS27" s="16">
        <v>7</v>
      </c>
      <c r="AU27" s="6"/>
      <c r="AV27" s="6"/>
      <c r="AW27" s="6"/>
      <c r="AX27" s="6"/>
      <c r="AZ27" s="309"/>
      <c r="BA27" s="6"/>
      <c r="BF27" s="3">
        <v>24</v>
      </c>
      <c r="BG27" s="3">
        <v>5</v>
      </c>
      <c r="BH27" s="3">
        <f t="shared" si="1"/>
        <v>153</v>
      </c>
      <c r="BI27" s="3">
        <v>3</v>
      </c>
      <c r="BJ27" s="3">
        <f t="shared" si="0"/>
        <v>18</v>
      </c>
    </row>
    <row r="28" spans="1:62" ht="20.25">
      <c r="J28" s="18" t="s">
        <v>942</v>
      </c>
      <c r="K28" s="16">
        <v>44</v>
      </c>
      <c r="L28" s="16">
        <v>123</v>
      </c>
      <c r="M28" s="16">
        <v>7</v>
      </c>
      <c r="N28" s="16">
        <v>20</v>
      </c>
      <c r="P28" s="309"/>
      <c r="Q28" s="16"/>
      <c r="R28" s="16"/>
      <c r="S28" s="18" t="s">
        <v>942</v>
      </c>
      <c r="T28" s="16">
        <v>85</v>
      </c>
      <c r="U28" s="16">
        <v>82</v>
      </c>
      <c r="V28" s="16">
        <v>13</v>
      </c>
      <c r="W28" s="16">
        <v>14</v>
      </c>
      <c r="Y28" s="309"/>
      <c r="Z28" s="16"/>
      <c r="AA28" s="16"/>
      <c r="AB28" s="18" t="s">
        <v>11460</v>
      </c>
      <c r="AC28" s="16">
        <v>125</v>
      </c>
      <c r="AD28" s="16">
        <v>42</v>
      </c>
      <c r="AE28" s="16">
        <v>20</v>
      </c>
      <c r="AF28" s="16">
        <v>7</v>
      </c>
      <c r="AH28" s="18" t="s">
        <v>11460</v>
      </c>
      <c r="AI28" s="16">
        <v>68</v>
      </c>
      <c r="AJ28" s="16">
        <v>21</v>
      </c>
      <c r="AK28" s="18" t="s">
        <v>2326</v>
      </c>
      <c r="AL28" s="16">
        <v>155</v>
      </c>
      <c r="AM28" s="16">
        <v>12</v>
      </c>
      <c r="AN28" s="16">
        <v>25</v>
      </c>
      <c r="AO28" s="16">
        <v>2</v>
      </c>
      <c r="AQ28" s="18" t="s">
        <v>2326</v>
      </c>
      <c r="AR28" s="16">
        <v>83</v>
      </c>
      <c r="AS28" s="16">
        <v>6</v>
      </c>
      <c r="AU28" s="6"/>
      <c r="AV28" s="6"/>
      <c r="AW28" s="6"/>
      <c r="AX28" s="6"/>
      <c r="AZ28" s="309"/>
      <c r="BA28" s="6"/>
      <c r="BF28" s="3">
        <v>25</v>
      </c>
      <c r="BG28" s="3">
        <v>7</v>
      </c>
      <c r="BH28" s="3">
        <f t="shared" si="1"/>
        <v>160</v>
      </c>
      <c r="BI28" s="3">
        <v>2</v>
      </c>
      <c r="BJ28" s="116">
        <f t="shared" si="0"/>
        <v>13</v>
      </c>
    </row>
    <row r="29" spans="1:62" ht="20.25">
      <c r="J29" s="18" t="s">
        <v>9053</v>
      </c>
      <c r="K29" s="16">
        <v>45</v>
      </c>
      <c r="L29" s="16">
        <v>122</v>
      </c>
      <c r="M29" s="16">
        <v>7</v>
      </c>
      <c r="N29" s="16">
        <v>20</v>
      </c>
      <c r="O29" s="8">
        <v>6</v>
      </c>
      <c r="P29" s="309"/>
      <c r="Q29" s="16"/>
      <c r="R29" s="16"/>
      <c r="S29" s="18" t="s">
        <v>9053</v>
      </c>
      <c r="T29" s="16">
        <v>86</v>
      </c>
      <c r="U29" s="16">
        <v>81</v>
      </c>
      <c r="V29" s="27">
        <v>13</v>
      </c>
      <c r="W29" s="16">
        <v>14</v>
      </c>
      <c r="X29" s="8">
        <v>7</v>
      </c>
      <c r="Y29" s="309"/>
      <c r="Z29" s="16"/>
      <c r="AA29" s="16"/>
      <c r="AB29" s="18" t="s">
        <v>974</v>
      </c>
      <c r="AC29" s="16">
        <v>126</v>
      </c>
      <c r="AD29" s="16">
        <v>41</v>
      </c>
      <c r="AE29" s="16">
        <v>20</v>
      </c>
      <c r="AF29" s="16">
        <v>7</v>
      </c>
      <c r="AH29" s="18" t="s">
        <v>974</v>
      </c>
      <c r="AI29" s="16">
        <v>69</v>
      </c>
      <c r="AJ29" s="16">
        <v>20</v>
      </c>
      <c r="AK29" s="18" t="s">
        <v>1377</v>
      </c>
      <c r="AL29" s="16">
        <v>156</v>
      </c>
      <c r="AM29" s="16">
        <v>11</v>
      </c>
      <c r="AN29" s="16">
        <v>25</v>
      </c>
      <c r="AO29" s="16">
        <v>2</v>
      </c>
      <c r="AQ29" s="18" t="s">
        <v>1377</v>
      </c>
      <c r="AR29" s="16">
        <v>84</v>
      </c>
      <c r="AS29" s="16">
        <v>5</v>
      </c>
      <c r="AU29" s="6"/>
      <c r="AV29" s="6"/>
      <c r="AW29" s="6"/>
      <c r="AX29" s="6"/>
      <c r="AZ29" s="309"/>
      <c r="BA29" s="6"/>
      <c r="BF29" s="116">
        <v>26</v>
      </c>
      <c r="BG29" s="3">
        <v>6</v>
      </c>
      <c r="BH29" s="3">
        <f t="shared" si="1"/>
        <v>166</v>
      </c>
      <c r="BI29" s="3">
        <v>1</v>
      </c>
      <c r="BJ29" s="3">
        <f>+BG29</f>
        <v>6</v>
      </c>
    </row>
    <row r="30" spans="1:62" ht="20.25">
      <c r="J30" s="18" t="s">
        <v>62</v>
      </c>
      <c r="K30" s="16">
        <v>46</v>
      </c>
      <c r="L30" s="16">
        <v>121</v>
      </c>
      <c r="M30" s="16">
        <v>8</v>
      </c>
      <c r="N30" s="16">
        <v>19</v>
      </c>
      <c r="P30" s="18" t="s">
        <v>62</v>
      </c>
      <c r="Q30" s="16">
        <v>25</v>
      </c>
      <c r="R30" s="16">
        <v>64</v>
      </c>
      <c r="S30" s="26" t="s">
        <v>11461</v>
      </c>
      <c r="T30" s="16">
        <v>87</v>
      </c>
      <c r="U30" s="27">
        <v>80</v>
      </c>
      <c r="V30" s="16">
        <v>14</v>
      </c>
      <c r="W30" s="27">
        <v>13</v>
      </c>
      <c r="Y30" s="26" t="s">
        <v>11461</v>
      </c>
      <c r="Z30" s="16">
        <v>48</v>
      </c>
      <c r="AA30" s="16">
        <v>41</v>
      </c>
      <c r="AB30" s="18" t="s">
        <v>11462</v>
      </c>
      <c r="AC30" s="16">
        <v>127</v>
      </c>
      <c r="AD30" s="16">
        <v>40</v>
      </c>
      <c r="AE30" s="16">
        <v>20</v>
      </c>
      <c r="AF30" s="16">
        <v>7</v>
      </c>
      <c r="AH30" s="18" t="s">
        <v>11462</v>
      </c>
      <c r="AI30" s="16">
        <v>70</v>
      </c>
      <c r="AJ30" s="16">
        <v>19</v>
      </c>
      <c r="AK30" s="18" t="s">
        <v>11463</v>
      </c>
      <c r="AL30" s="16">
        <v>157</v>
      </c>
      <c r="AM30" s="16">
        <v>10</v>
      </c>
      <c r="AN30" s="16">
        <v>25</v>
      </c>
      <c r="AO30" s="16">
        <v>2</v>
      </c>
      <c r="AQ30" s="18" t="s">
        <v>11463</v>
      </c>
      <c r="AR30" s="16">
        <v>85</v>
      </c>
      <c r="AS30" s="16">
        <v>4</v>
      </c>
      <c r="AU30" s="6"/>
      <c r="AV30" s="6"/>
      <c r="AW30" s="6"/>
      <c r="AX30" s="6"/>
      <c r="AZ30" s="309"/>
      <c r="BA30" s="6"/>
    </row>
    <row r="31" spans="1:62" ht="20.25">
      <c r="J31" s="18" t="s">
        <v>11464</v>
      </c>
      <c r="K31" s="16">
        <v>47</v>
      </c>
      <c r="L31" s="16">
        <v>120</v>
      </c>
      <c r="M31" s="16">
        <v>8</v>
      </c>
      <c r="N31" s="16">
        <v>19</v>
      </c>
      <c r="P31" s="18" t="s">
        <v>11464</v>
      </c>
      <c r="Q31" s="16">
        <v>26</v>
      </c>
      <c r="R31" s="16">
        <v>63</v>
      </c>
      <c r="S31" s="18" t="s">
        <v>1696</v>
      </c>
      <c r="T31" s="16">
        <v>88</v>
      </c>
      <c r="U31" s="16">
        <v>79</v>
      </c>
      <c r="V31" s="16">
        <v>14</v>
      </c>
      <c r="W31" s="16">
        <v>13</v>
      </c>
      <c r="Y31" s="18" t="s">
        <v>1696</v>
      </c>
      <c r="Z31" s="16">
        <v>49</v>
      </c>
      <c r="AA31" s="16">
        <v>40</v>
      </c>
      <c r="AB31" s="18" t="s">
        <v>55</v>
      </c>
      <c r="AC31" s="16">
        <v>128</v>
      </c>
      <c r="AD31" s="16">
        <v>39</v>
      </c>
      <c r="AE31" s="16">
        <v>20</v>
      </c>
      <c r="AF31" s="16">
        <v>7</v>
      </c>
      <c r="AH31" s="309"/>
      <c r="AI31" s="16"/>
      <c r="AJ31" s="16"/>
      <c r="AK31" s="18" t="s">
        <v>55</v>
      </c>
      <c r="AL31" s="16">
        <v>158</v>
      </c>
      <c r="AM31" s="16">
        <v>9</v>
      </c>
      <c r="AN31" s="16">
        <v>25</v>
      </c>
      <c r="AO31" s="16">
        <v>2</v>
      </c>
      <c r="AQ31" s="309"/>
      <c r="AR31" s="16"/>
      <c r="AS31" s="16"/>
      <c r="AU31" s="6"/>
      <c r="AV31" s="6"/>
      <c r="AW31" s="6"/>
      <c r="AX31" s="6"/>
      <c r="AZ31" s="309"/>
      <c r="BA31" s="6"/>
    </row>
    <row r="32" spans="1:62" ht="20.25">
      <c r="J32" s="18" t="s">
        <v>11465</v>
      </c>
      <c r="K32" s="16">
        <v>48</v>
      </c>
      <c r="L32" s="16">
        <v>119</v>
      </c>
      <c r="M32" s="16">
        <v>8</v>
      </c>
      <c r="N32" s="16">
        <v>19</v>
      </c>
      <c r="P32" s="18" t="s">
        <v>11465</v>
      </c>
      <c r="Q32" s="16">
        <v>27</v>
      </c>
      <c r="R32" s="16">
        <v>62</v>
      </c>
      <c r="S32" s="18" t="s">
        <v>11466</v>
      </c>
      <c r="T32" s="16">
        <v>89</v>
      </c>
      <c r="U32" s="16">
        <v>78</v>
      </c>
      <c r="V32" s="16">
        <v>14</v>
      </c>
      <c r="W32" s="16">
        <v>13</v>
      </c>
      <c r="Y32" s="18" t="s">
        <v>11466</v>
      </c>
      <c r="Z32" s="16">
        <v>50</v>
      </c>
      <c r="AA32" s="16">
        <v>39</v>
      </c>
      <c r="AB32" s="18" t="s">
        <v>942</v>
      </c>
      <c r="AC32" s="16">
        <v>129</v>
      </c>
      <c r="AD32" s="16">
        <v>38</v>
      </c>
      <c r="AE32" s="16">
        <v>20</v>
      </c>
      <c r="AF32" s="16">
        <v>7</v>
      </c>
      <c r="AH32" s="309"/>
      <c r="AI32" s="16"/>
      <c r="AJ32" s="16"/>
      <c r="AK32" s="18" t="s">
        <v>942</v>
      </c>
      <c r="AL32" s="16">
        <v>159</v>
      </c>
      <c r="AM32" s="16">
        <v>8</v>
      </c>
      <c r="AN32" s="16">
        <v>25</v>
      </c>
      <c r="AO32" s="16">
        <v>2</v>
      </c>
      <c r="AQ32" s="309"/>
      <c r="AR32" s="16"/>
      <c r="AS32" s="16"/>
      <c r="AU32" s="6"/>
      <c r="AV32" s="6"/>
      <c r="AW32" s="6"/>
      <c r="AX32" s="6"/>
      <c r="AZ32" s="309"/>
      <c r="BA32" s="6"/>
    </row>
    <row r="33" spans="10:53" ht="20.25">
      <c r="J33" s="18" t="s">
        <v>1368</v>
      </c>
      <c r="K33" s="16">
        <v>49</v>
      </c>
      <c r="L33" s="16">
        <v>118</v>
      </c>
      <c r="M33" s="16">
        <v>8</v>
      </c>
      <c r="N33" s="16">
        <v>19</v>
      </c>
      <c r="P33" s="18" t="s">
        <v>1368</v>
      </c>
      <c r="Q33" s="16">
        <v>28</v>
      </c>
      <c r="R33" s="16">
        <v>61</v>
      </c>
      <c r="S33" s="18" t="s">
        <v>55</v>
      </c>
      <c r="T33" s="16">
        <v>90</v>
      </c>
      <c r="U33" s="16">
        <v>77</v>
      </c>
      <c r="V33" s="16">
        <v>14</v>
      </c>
      <c r="W33" s="16">
        <v>13</v>
      </c>
      <c r="Y33" s="309"/>
      <c r="Z33" s="16"/>
      <c r="AA33" s="16"/>
      <c r="AB33" s="18" t="s">
        <v>9053</v>
      </c>
      <c r="AC33" s="27">
        <v>130</v>
      </c>
      <c r="AD33" s="16">
        <v>37</v>
      </c>
      <c r="AE33" s="16">
        <v>20</v>
      </c>
      <c r="AF33" s="16">
        <v>7</v>
      </c>
      <c r="AG33" s="8">
        <v>6</v>
      </c>
      <c r="AH33" s="309"/>
      <c r="AI33" s="16"/>
      <c r="AJ33" s="16"/>
      <c r="AK33" s="18" t="s">
        <v>9053</v>
      </c>
      <c r="AL33" s="16">
        <v>160</v>
      </c>
      <c r="AM33" s="16">
        <v>7</v>
      </c>
      <c r="AN33" s="16">
        <v>25</v>
      </c>
      <c r="AO33" s="16">
        <v>2</v>
      </c>
      <c r="AP33" s="8">
        <v>7</v>
      </c>
      <c r="AQ33" s="309"/>
      <c r="AR33" s="16"/>
      <c r="AS33" s="16"/>
      <c r="AU33" s="6"/>
      <c r="AV33" s="6"/>
      <c r="AW33" s="6"/>
      <c r="AX33" s="6"/>
      <c r="AZ33" s="309"/>
      <c r="BA33" s="6"/>
    </row>
    <row r="34" spans="10:53" ht="20.25">
      <c r="J34" s="18" t="s">
        <v>55</v>
      </c>
      <c r="K34" s="16">
        <v>50</v>
      </c>
      <c r="L34" s="16">
        <v>117</v>
      </c>
      <c r="M34" s="16">
        <v>8</v>
      </c>
      <c r="N34" s="16">
        <v>19</v>
      </c>
      <c r="P34" s="309"/>
      <c r="Q34" s="16"/>
      <c r="R34" s="16"/>
      <c r="S34" s="18" t="s">
        <v>942</v>
      </c>
      <c r="T34" s="16">
        <v>91</v>
      </c>
      <c r="U34" s="16">
        <v>76</v>
      </c>
      <c r="V34" s="16">
        <v>14</v>
      </c>
      <c r="W34" s="16">
        <v>13</v>
      </c>
      <c r="Y34" s="309"/>
      <c r="Z34" s="16"/>
      <c r="AA34" s="16"/>
      <c r="AC34" s="6"/>
      <c r="AD34" s="6"/>
      <c r="AE34" s="6"/>
      <c r="AF34" s="6"/>
      <c r="AH34" s="309"/>
      <c r="AI34" s="6"/>
      <c r="AL34" s="6"/>
      <c r="AM34" s="6"/>
      <c r="AN34" s="6"/>
      <c r="AO34" s="6"/>
      <c r="AQ34" s="309"/>
      <c r="AR34" s="6"/>
      <c r="AU34" s="6"/>
      <c r="AV34" s="6"/>
      <c r="AW34" s="6"/>
      <c r="AX34" s="6"/>
      <c r="AZ34" s="309"/>
      <c r="BA34" s="6"/>
    </row>
    <row r="35" spans="10:53" ht="20.25">
      <c r="J35" s="18" t="s">
        <v>942</v>
      </c>
      <c r="K35" s="16">
        <v>51</v>
      </c>
      <c r="L35" s="16">
        <v>116</v>
      </c>
      <c r="M35" s="16">
        <v>8</v>
      </c>
      <c r="N35" s="16">
        <v>19</v>
      </c>
      <c r="P35" s="309"/>
      <c r="Q35" s="16"/>
      <c r="R35" s="16"/>
      <c r="S35" s="18" t="s">
        <v>9053</v>
      </c>
      <c r="T35" s="16">
        <v>92</v>
      </c>
      <c r="U35" s="16">
        <v>75</v>
      </c>
      <c r="V35" s="16">
        <v>14</v>
      </c>
      <c r="W35" s="16">
        <v>13</v>
      </c>
      <c r="X35" s="8">
        <v>6</v>
      </c>
      <c r="Y35" s="309"/>
      <c r="Z35" s="16"/>
      <c r="AA35" s="16"/>
      <c r="AC35" s="6"/>
      <c r="AD35" s="6"/>
      <c r="AE35" s="6"/>
      <c r="AF35" s="6"/>
      <c r="AH35" s="309"/>
      <c r="AI35" s="6"/>
      <c r="AL35" s="6"/>
      <c r="AM35" s="6"/>
      <c r="AN35" s="6"/>
      <c r="AO35" s="6"/>
      <c r="AQ35" s="309"/>
      <c r="AR35" s="6"/>
      <c r="AU35" s="6"/>
      <c r="AV35" s="6"/>
      <c r="AW35" s="6"/>
      <c r="AX35" s="6"/>
      <c r="AZ35" s="309"/>
      <c r="BA35" s="6"/>
    </row>
    <row r="36" spans="10:53" ht="20.25">
      <c r="J36" s="18" t="s">
        <v>9053</v>
      </c>
      <c r="K36" s="16">
        <v>52</v>
      </c>
      <c r="L36" s="16">
        <v>115</v>
      </c>
      <c r="M36" s="16">
        <v>8</v>
      </c>
      <c r="N36" s="16">
        <v>19</v>
      </c>
      <c r="O36" s="8">
        <v>7</v>
      </c>
      <c r="P36" s="309"/>
      <c r="Q36" s="16"/>
      <c r="R36" s="16"/>
      <c r="S36" s="18" t="s">
        <v>11467</v>
      </c>
      <c r="T36" s="16">
        <v>93</v>
      </c>
      <c r="U36" s="16">
        <v>74</v>
      </c>
      <c r="V36" s="16">
        <v>15</v>
      </c>
      <c r="W36" s="16">
        <v>12</v>
      </c>
      <c r="Y36" s="18" t="s">
        <v>11467</v>
      </c>
      <c r="Z36" s="16">
        <v>51</v>
      </c>
      <c r="AA36" s="16">
        <v>38</v>
      </c>
      <c r="AC36" s="6"/>
      <c r="AD36" s="6"/>
      <c r="AE36" s="6"/>
      <c r="AF36" s="6"/>
      <c r="AH36" s="309"/>
      <c r="AI36" s="6"/>
      <c r="AL36" s="6"/>
      <c r="AM36" s="6"/>
      <c r="AN36" s="6"/>
      <c r="AO36" s="6"/>
      <c r="AQ36" s="309"/>
      <c r="AR36" s="6"/>
      <c r="AU36" s="6"/>
      <c r="AV36" s="6"/>
      <c r="AW36" s="6"/>
      <c r="AX36" s="6"/>
      <c r="AZ36" s="309"/>
      <c r="BA36" s="6"/>
    </row>
    <row r="37" spans="10:53" ht="20.25">
      <c r="J37" s="18" t="s">
        <v>62</v>
      </c>
      <c r="K37" s="16">
        <v>53</v>
      </c>
      <c r="L37" s="16">
        <v>114</v>
      </c>
      <c r="M37" s="16">
        <v>9</v>
      </c>
      <c r="N37" s="16">
        <v>18</v>
      </c>
      <c r="P37" s="18" t="s">
        <v>62</v>
      </c>
      <c r="Q37" s="16">
        <v>29</v>
      </c>
      <c r="R37" s="16">
        <v>60</v>
      </c>
      <c r="S37" s="18" t="s">
        <v>11468</v>
      </c>
      <c r="T37" s="16">
        <v>94</v>
      </c>
      <c r="U37" s="16">
        <v>73</v>
      </c>
      <c r="V37" s="16">
        <v>15</v>
      </c>
      <c r="W37" s="16">
        <v>12</v>
      </c>
      <c r="Y37" s="18" t="s">
        <v>11468</v>
      </c>
      <c r="Z37" s="16">
        <v>52</v>
      </c>
      <c r="AA37" s="16">
        <v>37</v>
      </c>
      <c r="AC37" s="6"/>
      <c r="AD37" s="6"/>
      <c r="AE37" s="6"/>
      <c r="AF37" s="6"/>
      <c r="AH37" s="309"/>
      <c r="AI37" s="6"/>
      <c r="AL37" s="6"/>
      <c r="AM37" s="6"/>
      <c r="AN37" s="6"/>
      <c r="AO37" s="6"/>
      <c r="AQ37" s="309"/>
      <c r="AR37" s="6"/>
      <c r="AU37" s="6"/>
      <c r="AV37" s="6"/>
      <c r="AW37" s="6"/>
      <c r="AX37" s="6"/>
      <c r="AZ37" s="309"/>
      <c r="BA37" s="6"/>
    </row>
    <row r="38" spans="10:53" ht="20.25">
      <c r="J38" s="18" t="s">
        <v>11469</v>
      </c>
      <c r="K38" s="16">
        <v>54</v>
      </c>
      <c r="L38" s="16">
        <v>113</v>
      </c>
      <c r="M38" s="16">
        <v>9</v>
      </c>
      <c r="N38" s="16">
        <v>18</v>
      </c>
      <c r="P38" s="18" t="s">
        <v>11469</v>
      </c>
      <c r="Q38" s="16">
        <v>30</v>
      </c>
      <c r="R38" s="16">
        <v>59</v>
      </c>
      <c r="S38" s="18" t="s">
        <v>11470</v>
      </c>
      <c r="T38" s="16">
        <v>95</v>
      </c>
      <c r="U38" s="16">
        <v>72</v>
      </c>
      <c r="V38" s="16">
        <v>15</v>
      </c>
      <c r="W38" s="16">
        <v>12</v>
      </c>
      <c r="Y38" s="18" t="s">
        <v>11470</v>
      </c>
      <c r="Z38" s="16">
        <v>53</v>
      </c>
      <c r="AA38" s="16">
        <v>36</v>
      </c>
      <c r="AC38" s="6"/>
      <c r="AD38" s="6"/>
      <c r="AE38" s="6"/>
      <c r="AF38" s="6"/>
      <c r="AH38" s="309"/>
      <c r="AI38" s="6"/>
      <c r="AL38" s="6"/>
      <c r="AM38" s="6"/>
      <c r="AN38" s="6"/>
      <c r="AO38" s="6"/>
      <c r="AQ38" s="309"/>
      <c r="AR38" s="6"/>
      <c r="AU38" s="6"/>
      <c r="AV38" s="6"/>
      <c r="AW38" s="6"/>
      <c r="AX38" s="6"/>
      <c r="AZ38" s="309"/>
      <c r="BA38" s="6"/>
    </row>
    <row r="39" spans="10:53" ht="20.25">
      <c r="J39" s="18" t="s">
        <v>11471</v>
      </c>
      <c r="K39" s="16">
        <v>55</v>
      </c>
      <c r="L39" s="16">
        <v>112</v>
      </c>
      <c r="M39" s="16">
        <v>9</v>
      </c>
      <c r="N39" s="16">
        <v>18</v>
      </c>
      <c r="P39" s="18" t="s">
        <v>11471</v>
      </c>
      <c r="Q39" s="16">
        <v>31</v>
      </c>
      <c r="R39" s="16">
        <v>58</v>
      </c>
      <c r="S39" s="18" t="s">
        <v>11472</v>
      </c>
      <c r="T39" s="16">
        <v>96</v>
      </c>
      <c r="U39" s="16">
        <v>71</v>
      </c>
      <c r="V39" s="16">
        <v>15</v>
      </c>
      <c r="W39" s="16">
        <v>12</v>
      </c>
      <c r="Y39" s="18" t="s">
        <v>11472</v>
      </c>
      <c r="Z39" s="16">
        <v>54</v>
      </c>
      <c r="AA39" s="16">
        <v>35</v>
      </c>
      <c r="AC39" s="6"/>
      <c r="AD39" s="6"/>
      <c r="AE39" s="6"/>
      <c r="AF39" s="6"/>
      <c r="AH39" s="309"/>
      <c r="AI39" s="6"/>
      <c r="AL39" s="6"/>
      <c r="AM39" s="6"/>
      <c r="AN39" s="6"/>
      <c r="AO39" s="6"/>
      <c r="AQ39" s="309"/>
      <c r="AR39" s="6"/>
      <c r="AU39" s="6"/>
      <c r="AV39" s="6"/>
      <c r="AW39" s="6"/>
      <c r="AX39" s="6"/>
      <c r="AZ39" s="309"/>
      <c r="BA39" s="6"/>
    </row>
    <row r="40" spans="10:53" ht="20.25">
      <c r="J40" s="18" t="s">
        <v>11473</v>
      </c>
      <c r="K40" s="16">
        <v>56</v>
      </c>
      <c r="L40" s="16">
        <v>111</v>
      </c>
      <c r="M40" s="16">
        <v>9</v>
      </c>
      <c r="N40" s="16">
        <v>18</v>
      </c>
      <c r="P40" s="18" t="s">
        <v>11473</v>
      </c>
      <c r="Q40" s="16">
        <v>32</v>
      </c>
      <c r="R40" s="16">
        <v>57</v>
      </c>
      <c r="S40" s="18" t="s">
        <v>11458</v>
      </c>
      <c r="T40" s="16">
        <v>97</v>
      </c>
      <c r="U40" s="16">
        <v>70</v>
      </c>
      <c r="V40" s="16">
        <v>15</v>
      </c>
      <c r="W40" s="16">
        <v>12</v>
      </c>
      <c r="Y40" s="18" t="s">
        <v>11458</v>
      </c>
      <c r="Z40" s="16">
        <v>55</v>
      </c>
      <c r="AA40" s="16">
        <v>34</v>
      </c>
      <c r="AC40" s="6"/>
      <c r="AD40" s="6"/>
      <c r="AE40" s="6"/>
      <c r="AF40" s="6"/>
      <c r="AH40" s="309"/>
      <c r="AI40" s="6"/>
      <c r="AL40" s="6"/>
      <c r="AM40" s="6"/>
      <c r="AN40" s="6"/>
      <c r="AO40" s="6"/>
      <c r="AQ40" s="309"/>
      <c r="AR40" s="6"/>
      <c r="AU40" s="6"/>
      <c r="AV40" s="6"/>
      <c r="AW40" s="6"/>
      <c r="AX40" s="6"/>
      <c r="AZ40" s="309"/>
      <c r="BA40" s="6"/>
    </row>
    <row r="41" spans="10:53" ht="20.25">
      <c r="J41" s="18" t="s">
        <v>10215</v>
      </c>
      <c r="K41" s="16">
        <v>57</v>
      </c>
      <c r="L41" s="16">
        <v>110</v>
      </c>
      <c r="M41" s="16">
        <v>9</v>
      </c>
      <c r="N41" s="16">
        <v>18</v>
      </c>
      <c r="P41" s="18" t="s">
        <v>10215</v>
      </c>
      <c r="Q41" s="16">
        <v>33</v>
      </c>
      <c r="R41" s="16">
        <v>56</v>
      </c>
      <c r="S41" s="18" t="s">
        <v>55</v>
      </c>
      <c r="T41" s="16">
        <v>98</v>
      </c>
      <c r="U41" s="16">
        <v>69</v>
      </c>
      <c r="V41" s="16">
        <v>15</v>
      </c>
      <c r="W41" s="16">
        <v>12</v>
      </c>
      <c r="Y41" s="309"/>
      <c r="Z41" s="16"/>
      <c r="AA41" s="16"/>
      <c r="AC41" s="6"/>
      <c r="AD41" s="6"/>
      <c r="AE41" s="6"/>
      <c r="AF41" s="6"/>
      <c r="AH41" s="309"/>
      <c r="AI41" s="6"/>
      <c r="AL41" s="6"/>
      <c r="AM41" s="6"/>
      <c r="AN41" s="6"/>
      <c r="AO41" s="6"/>
      <c r="AQ41" s="309"/>
      <c r="AR41" s="6"/>
      <c r="AU41" s="6"/>
      <c r="AV41" s="6"/>
      <c r="AW41" s="6"/>
      <c r="AX41" s="6"/>
      <c r="AZ41" s="309"/>
      <c r="BA41" s="6"/>
    </row>
    <row r="42" spans="10:53" ht="20.25">
      <c r="J42" s="18" t="s">
        <v>55</v>
      </c>
      <c r="K42" s="16">
        <v>58</v>
      </c>
      <c r="L42" s="16">
        <v>109</v>
      </c>
      <c r="M42" s="16">
        <v>9</v>
      </c>
      <c r="N42" s="16">
        <v>18</v>
      </c>
      <c r="P42" s="309"/>
      <c r="Q42" s="16"/>
      <c r="R42" s="16"/>
      <c r="S42" s="18" t="s">
        <v>942</v>
      </c>
      <c r="T42" s="16">
        <v>99</v>
      </c>
      <c r="U42" s="16">
        <v>68</v>
      </c>
      <c r="V42" s="16">
        <v>15</v>
      </c>
      <c r="W42" s="16">
        <v>12</v>
      </c>
      <c r="Y42" s="309"/>
      <c r="Z42" s="16"/>
      <c r="AA42" s="16"/>
      <c r="AC42" s="6"/>
      <c r="AD42" s="6"/>
      <c r="AE42" s="6"/>
      <c r="AF42" s="6"/>
      <c r="AH42" s="309"/>
      <c r="AI42" s="6"/>
      <c r="AL42" s="6"/>
      <c r="AM42" s="6"/>
      <c r="AN42" s="6"/>
      <c r="AO42" s="6"/>
      <c r="AQ42" s="309"/>
      <c r="AR42" s="6"/>
      <c r="AU42" s="6"/>
      <c r="AV42" s="6"/>
      <c r="AW42" s="6"/>
      <c r="AX42" s="6"/>
      <c r="AZ42" s="309"/>
      <c r="BA42" s="6"/>
    </row>
    <row r="43" spans="10:53" ht="20.25">
      <c r="J43" s="18" t="s">
        <v>942</v>
      </c>
      <c r="K43" s="16">
        <v>59</v>
      </c>
      <c r="L43" s="16">
        <v>108</v>
      </c>
      <c r="M43" s="16">
        <v>9</v>
      </c>
      <c r="N43" s="16">
        <v>18</v>
      </c>
      <c r="P43" s="309"/>
      <c r="Q43" s="16"/>
      <c r="R43" s="16"/>
      <c r="S43" s="18" t="s">
        <v>9053</v>
      </c>
      <c r="T43" s="16">
        <v>100</v>
      </c>
      <c r="U43" s="16">
        <v>67</v>
      </c>
      <c r="V43" s="16">
        <v>15</v>
      </c>
      <c r="W43" s="16">
        <v>12</v>
      </c>
      <c r="X43" s="54">
        <v>8</v>
      </c>
      <c r="Y43" s="309"/>
      <c r="Z43" s="16"/>
      <c r="AA43" s="16"/>
      <c r="AC43" s="6"/>
      <c r="AD43" s="6"/>
      <c r="AE43" s="6"/>
      <c r="AF43" s="6"/>
      <c r="AH43" s="309"/>
      <c r="AI43" s="6"/>
      <c r="AL43" s="6"/>
      <c r="AM43" s="6"/>
      <c r="AN43" s="6"/>
      <c r="AO43" s="6"/>
      <c r="AQ43" s="309"/>
      <c r="AR43" s="6"/>
      <c r="AU43" s="6"/>
      <c r="AV43" s="6"/>
      <c r="AW43" s="6"/>
      <c r="AX43" s="6"/>
      <c r="AZ43" s="309"/>
      <c r="BA43" s="6"/>
    </row>
    <row r="44" spans="10:53" ht="20.25">
      <c r="J44" s="18" t="s">
        <v>9053</v>
      </c>
      <c r="K44" s="16">
        <v>60</v>
      </c>
      <c r="L44" s="16">
        <v>107</v>
      </c>
      <c r="M44" s="16">
        <v>9</v>
      </c>
      <c r="N44" s="16">
        <v>18</v>
      </c>
      <c r="O44" s="54">
        <v>8</v>
      </c>
      <c r="P44" s="309"/>
      <c r="Q44" s="16"/>
      <c r="R44" s="16"/>
      <c r="T44" s="6"/>
      <c r="U44" s="6"/>
      <c r="V44" s="6"/>
      <c r="W44" s="6"/>
      <c r="Y44" s="309"/>
      <c r="Z44" s="6"/>
      <c r="AC44" s="6"/>
      <c r="AD44" s="6"/>
      <c r="AE44" s="6"/>
      <c r="AF44" s="6"/>
      <c r="AH44" s="309"/>
      <c r="AI44" s="6"/>
      <c r="AL44" s="6"/>
      <c r="AM44" s="6"/>
      <c r="AN44" s="6"/>
      <c r="AO44" s="6"/>
      <c r="AQ44" s="309"/>
      <c r="AR44" s="6"/>
      <c r="AU44" s="6"/>
      <c r="AV44" s="6"/>
      <c r="AW44" s="6"/>
      <c r="AX44" s="6"/>
      <c r="AZ44" s="309"/>
      <c r="BA44" s="6"/>
    </row>
    <row r="45" spans="10:53">
      <c r="T45" s="6"/>
      <c r="U45" s="6"/>
      <c r="V45" s="6"/>
      <c r="W45" s="6"/>
      <c r="Y45" s="309"/>
      <c r="Z45" s="6"/>
      <c r="AC45" s="6"/>
      <c r="AD45" s="6"/>
      <c r="AE45" s="6"/>
      <c r="AF45" s="6"/>
      <c r="AH45" s="309"/>
      <c r="AI45" s="6"/>
      <c r="AL45" s="6"/>
      <c r="AM45" s="6"/>
      <c r="AN45" s="6"/>
      <c r="AO45" s="6"/>
      <c r="AQ45" s="309"/>
      <c r="AR45" s="6"/>
      <c r="AU45" s="6"/>
      <c r="AV45" s="6"/>
      <c r="AW45" s="6"/>
      <c r="AX45" s="6"/>
      <c r="AZ45" s="309"/>
      <c r="BA45" s="6"/>
    </row>
    <row r="46" spans="10:53">
      <c r="T46" s="6"/>
      <c r="U46" s="6"/>
      <c r="V46" s="6"/>
      <c r="W46" s="6"/>
      <c r="Y46" s="309"/>
      <c r="Z46" s="6"/>
      <c r="AC46" s="6"/>
      <c r="AD46" s="6"/>
      <c r="AE46" s="6"/>
      <c r="AF46" s="6"/>
      <c r="AH46" s="309"/>
      <c r="AI46" s="6"/>
      <c r="AL46" s="6"/>
      <c r="AM46" s="6"/>
      <c r="AN46" s="6"/>
      <c r="AO46" s="6"/>
      <c r="AQ46" s="309"/>
      <c r="AR46" s="6"/>
      <c r="AU46" s="6"/>
      <c r="AV46" s="6"/>
      <c r="AW46" s="6"/>
      <c r="AX46" s="6"/>
      <c r="AZ46" s="309"/>
      <c r="BA46" s="6"/>
    </row>
    <row r="47" spans="10:53">
      <c r="T47" s="6"/>
      <c r="U47" s="6"/>
      <c r="V47" s="6"/>
      <c r="W47" s="6"/>
      <c r="Y47" s="309"/>
      <c r="Z47" s="6"/>
      <c r="AC47" s="6"/>
      <c r="AD47" s="6"/>
      <c r="AE47" s="6"/>
      <c r="AF47" s="6"/>
      <c r="AH47" s="309"/>
      <c r="AI47" s="6"/>
      <c r="AL47" s="6"/>
      <c r="AM47" s="6"/>
      <c r="AN47" s="6"/>
      <c r="AO47" s="6"/>
      <c r="AQ47" s="309"/>
      <c r="AR47" s="6"/>
      <c r="AU47" s="6"/>
      <c r="AV47" s="6"/>
      <c r="AW47" s="6"/>
      <c r="AX47" s="6"/>
      <c r="AZ47" s="309"/>
      <c r="BA47" s="6"/>
    </row>
    <row r="48" spans="10:53">
      <c r="T48" s="6"/>
      <c r="U48" s="6"/>
      <c r="V48" s="6"/>
      <c r="W48" s="6"/>
      <c r="Y48" s="309"/>
      <c r="Z48" s="6"/>
      <c r="AC48" s="6"/>
      <c r="AD48" s="6"/>
      <c r="AE48" s="6"/>
      <c r="AF48" s="6"/>
      <c r="AH48" s="309"/>
      <c r="AI48" s="6"/>
      <c r="AL48" s="6"/>
      <c r="AM48" s="6"/>
      <c r="AN48" s="6"/>
      <c r="AO48" s="6"/>
      <c r="AQ48" s="309"/>
      <c r="AR48" s="6"/>
      <c r="AU48" s="6"/>
      <c r="AV48" s="6"/>
      <c r="AW48" s="6"/>
      <c r="AX48" s="6"/>
      <c r="AZ48" s="309"/>
      <c r="BA48" s="6"/>
    </row>
    <row r="49" spans="20:53">
      <c r="T49" s="6"/>
      <c r="U49" s="6"/>
      <c r="V49" s="6"/>
      <c r="W49" s="6"/>
      <c r="Y49" s="309"/>
      <c r="Z49" s="6"/>
      <c r="AC49" s="6"/>
      <c r="AD49" s="6"/>
      <c r="AE49" s="6"/>
      <c r="AF49" s="6"/>
      <c r="AH49" s="309"/>
      <c r="AI49" s="6"/>
      <c r="AL49" s="6"/>
      <c r="AM49" s="6"/>
      <c r="AN49" s="6"/>
      <c r="AO49" s="6"/>
      <c r="AQ49" s="309"/>
      <c r="AR49" s="6"/>
      <c r="AU49" s="6"/>
      <c r="AV49" s="6"/>
      <c r="AW49" s="6"/>
      <c r="AX49" s="6"/>
      <c r="AZ49" s="309"/>
      <c r="BA49" s="6"/>
    </row>
    <row r="50" spans="20:53">
      <c r="T50" s="6"/>
      <c r="U50" s="6"/>
      <c r="V50" s="6"/>
      <c r="W50" s="6"/>
      <c r="Y50" s="309"/>
      <c r="Z50" s="6"/>
      <c r="AC50" s="6"/>
      <c r="AD50" s="6"/>
      <c r="AE50" s="6"/>
      <c r="AF50" s="6"/>
      <c r="AH50" s="309"/>
      <c r="AI50" s="6"/>
      <c r="AL50" s="6"/>
      <c r="AM50" s="6"/>
      <c r="AN50" s="6"/>
      <c r="AO50" s="6"/>
      <c r="AQ50" s="309"/>
      <c r="AR50" s="6"/>
      <c r="AU50" s="6"/>
      <c r="AV50" s="6"/>
      <c r="AW50" s="6"/>
      <c r="AX50" s="6"/>
      <c r="AZ50" s="309"/>
      <c r="BA50" s="6"/>
    </row>
    <row r="51" spans="20:53">
      <c r="T51" s="6"/>
      <c r="U51" s="6"/>
      <c r="V51" s="6"/>
      <c r="W51" s="6"/>
      <c r="Y51" s="309"/>
      <c r="Z51" s="6"/>
      <c r="AC51" s="6"/>
      <c r="AD51" s="6"/>
      <c r="AE51" s="6"/>
      <c r="AF51" s="6"/>
      <c r="AH51" s="309"/>
      <c r="AI51" s="6"/>
      <c r="AL51" s="6"/>
      <c r="AM51" s="6"/>
      <c r="AN51" s="6"/>
      <c r="AO51" s="6"/>
      <c r="AQ51" s="309"/>
      <c r="AR51" s="6"/>
      <c r="AU51" s="6"/>
      <c r="AV51" s="6"/>
      <c r="AW51" s="6"/>
      <c r="AX51" s="6"/>
      <c r="AZ51" s="309"/>
      <c r="BA51" s="6"/>
    </row>
    <row r="52" spans="20:53">
      <c r="T52" s="6"/>
      <c r="U52" s="6"/>
      <c r="V52" s="6"/>
      <c r="W52" s="6"/>
      <c r="Y52" s="309"/>
      <c r="Z52" s="6"/>
      <c r="AC52" s="6"/>
      <c r="AD52" s="6"/>
      <c r="AE52" s="6"/>
      <c r="AF52" s="6"/>
      <c r="AH52" s="309"/>
      <c r="AI52" s="6"/>
      <c r="AL52" s="6"/>
      <c r="AM52" s="6"/>
      <c r="AN52" s="6"/>
      <c r="AO52" s="6"/>
      <c r="AQ52" s="309"/>
      <c r="AR52" s="6"/>
      <c r="AU52" s="6"/>
      <c r="AV52" s="6"/>
      <c r="AW52" s="6"/>
      <c r="AX52" s="6"/>
      <c r="AZ52" s="309"/>
      <c r="BA52" s="6"/>
    </row>
    <row r="53" spans="20:53">
      <c r="T53" s="6"/>
      <c r="U53" s="6"/>
      <c r="V53" s="6"/>
      <c r="W53" s="6"/>
      <c r="Y53" s="309"/>
      <c r="Z53" s="6"/>
      <c r="AC53" s="6"/>
      <c r="AD53" s="6"/>
      <c r="AE53" s="6"/>
      <c r="AF53" s="6"/>
      <c r="AH53" s="309"/>
      <c r="AI53" s="6"/>
      <c r="AL53" s="6"/>
      <c r="AM53" s="6"/>
      <c r="AN53" s="6"/>
      <c r="AO53" s="6"/>
      <c r="AQ53" s="309"/>
      <c r="AR53" s="6"/>
      <c r="AU53" s="6"/>
      <c r="AV53" s="6"/>
      <c r="AW53" s="6"/>
      <c r="AX53" s="6"/>
      <c r="AZ53" s="309"/>
      <c r="BA53" s="6"/>
    </row>
    <row r="54" spans="20:53">
      <c r="T54" s="6"/>
      <c r="U54" s="6"/>
      <c r="V54" s="6"/>
      <c r="W54" s="6"/>
      <c r="Y54" s="309"/>
      <c r="Z54" s="6"/>
      <c r="AC54" s="6"/>
      <c r="AD54" s="6"/>
      <c r="AE54" s="6"/>
      <c r="AF54" s="6"/>
      <c r="AH54" s="309"/>
      <c r="AI54" s="6"/>
      <c r="AL54" s="6"/>
      <c r="AM54" s="6"/>
      <c r="AN54" s="6"/>
      <c r="AO54" s="6"/>
      <c r="AQ54" s="309"/>
      <c r="AR54" s="6"/>
      <c r="AU54" s="6"/>
      <c r="AV54" s="6"/>
      <c r="AW54" s="6"/>
      <c r="AX54" s="6"/>
      <c r="AZ54" s="309"/>
      <c r="BA54" s="6"/>
    </row>
    <row r="55" spans="20:53">
      <c r="T55" s="6"/>
      <c r="U55" s="6"/>
      <c r="V55" s="6"/>
      <c r="W55" s="6"/>
      <c r="Y55" s="309"/>
      <c r="Z55" s="6"/>
      <c r="AC55" s="6"/>
      <c r="AD55" s="6"/>
      <c r="AE55" s="6"/>
      <c r="AF55" s="6"/>
      <c r="AH55" s="309"/>
      <c r="AI55" s="6"/>
      <c r="AL55" s="6"/>
      <c r="AM55" s="6"/>
      <c r="AN55" s="6"/>
      <c r="AO55" s="6"/>
      <c r="AQ55" s="309"/>
      <c r="AR55" s="6"/>
      <c r="AU55" s="6"/>
      <c r="AV55" s="6"/>
      <c r="AW55" s="6"/>
      <c r="AX55" s="6"/>
      <c r="AZ55" s="309"/>
      <c r="BA55" s="6"/>
    </row>
    <row r="56" spans="20:53">
      <c r="T56" s="6"/>
      <c r="U56" s="6"/>
      <c r="V56" s="6"/>
      <c r="W56" s="6"/>
      <c r="Y56" s="309"/>
      <c r="Z56" s="6"/>
      <c r="AC56" s="6"/>
      <c r="AD56" s="6"/>
      <c r="AE56" s="6"/>
      <c r="AF56" s="6"/>
      <c r="AH56" s="309"/>
      <c r="AI56" s="6"/>
      <c r="AL56" s="6"/>
      <c r="AM56" s="6"/>
      <c r="AN56" s="6"/>
      <c r="AO56" s="6"/>
      <c r="AQ56" s="309"/>
      <c r="AR56" s="6"/>
      <c r="AU56" s="6"/>
      <c r="AV56" s="6"/>
      <c r="AW56" s="6"/>
      <c r="AX56" s="6"/>
      <c r="AZ56" s="309"/>
      <c r="BA56" s="6"/>
    </row>
    <row r="57" spans="20:53">
      <c r="T57" s="6"/>
      <c r="U57" s="6"/>
      <c r="V57" s="6"/>
      <c r="W57" s="6"/>
      <c r="Y57" s="309"/>
      <c r="Z57" s="6"/>
      <c r="AC57" s="6"/>
      <c r="AD57" s="6"/>
      <c r="AE57" s="6"/>
      <c r="AF57" s="6"/>
      <c r="AH57" s="309"/>
      <c r="AI57" s="6"/>
      <c r="AL57" s="6"/>
      <c r="AM57" s="6"/>
      <c r="AN57" s="6"/>
      <c r="AO57" s="6"/>
      <c r="AQ57" s="309"/>
      <c r="AR57" s="6"/>
      <c r="AU57" s="6"/>
      <c r="AV57" s="6"/>
      <c r="AW57" s="6"/>
      <c r="AX57" s="6"/>
      <c r="AZ57" s="309"/>
      <c r="BA57" s="6"/>
    </row>
    <row r="58" spans="20:53">
      <c r="T58" s="6"/>
      <c r="U58" s="6"/>
      <c r="V58" s="6"/>
      <c r="W58" s="6"/>
      <c r="Y58" s="309"/>
      <c r="Z58" s="6"/>
      <c r="AC58" s="6"/>
      <c r="AD58" s="6"/>
      <c r="AE58" s="6"/>
      <c r="AF58" s="6"/>
      <c r="AH58" s="309"/>
      <c r="AI58" s="6"/>
      <c r="AL58" s="6"/>
      <c r="AM58" s="6"/>
      <c r="AN58" s="6"/>
      <c r="AO58" s="6"/>
      <c r="AQ58" s="309"/>
      <c r="AR58" s="6"/>
      <c r="AU58" s="6"/>
      <c r="AV58" s="6"/>
      <c r="AW58" s="6"/>
      <c r="AX58" s="6"/>
      <c r="AZ58" s="309"/>
      <c r="BA58" s="6"/>
    </row>
    <row r="59" spans="20:53">
      <c r="T59" s="6"/>
      <c r="U59" s="6"/>
      <c r="V59" s="6"/>
      <c r="W59" s="6"/>
      <c r="Y59" s="309"/>
      <c r="Z59" s="6"/>
      <c r="AC59" s="6"/>
      <c r="AD59" s="6"/>
      <c r="AE59" s="6"/>
      <c r="AF59" s="6"/>
      <c r="AH59" s="309"/>
      <c r="AI59" s="6"/>
      <c r="AL59" s="6"/>
      <c r="AM59" s="6"/>
      <c r="AN59" s="6"/>
      <c r="AO59" s="6"/>
      <c r="AQ59" s="309"/>
      <c r="AR59" s="6"/>
      <c r="AU59" s="6"/>
      <c r="AV59" s="6"/>
      <c r="AW59" s="6"/>
      <c r="AX59" s="6"/>
      <c r="AZ59" s="309"/>
      <c r="BA59" s="6"/>
    </row>
    <row r="60" spans="20:53">
      <c r="T60" s="6"/>
      <c r="U60" s="6"/>
      <c r="V60" s="6"/>
      <c r="W60" s="6"/>
      <c r="Y60" s="309"/>
      <c r="Z60" s="6"/>
      <c r="AC60" s="6"/>
      <c r="AD60" s="6"/>
      <c r="AE60" s="6"/>
      <c r="AF60" s="6"/>
      <c r="AH60" s="309"/>
      <c r="AI60" s="6"/>
      <c r="AL60" s="6"/>
      <c r="AM60" s="6"/>
      <c r="AN60" s="6"/>
      <c r="AO60" s="6"/>
      <c r="AQ60" s="309"/>
      <c r="AR60" s="6"/>
      <c r="AU60" s="6"/>
      <c r="AV60" s="6"/>
      <c r="AW60" s="6"/>
      <c r="AX60" s="6"/>
      <c r="AZ60" s="309"/>
      <c r="BA60" s="6"/>
    </row>
    <row r="61" spans="20:53">
      <c r="T61" s="6"/>
      <c r="U61" s="6"/>
      <c r="V61" s="6"/>
      <c r="W61" s="6"/>
      <c r="Y61" s="309"/>
      <c r="Z61" s="6"/>
      <c r="AC61" s="6"/>
      <c r="AD61" s="6"/>
      <c r="AE61" s="6"/>
      <c r="AF61" s="6"/>
      <c r="AH61" s="309"/>
      <c r="AI61" s="6"/>
      <c r="AL61" s="6"/>
      <c r="AM61" s="6"/>
      <c r="AN61" s="6"/>
      <c r="AO61" s="6"/>
      <c r="AQ61" s="309"/>
      <c r="AR61" s="6"/>
      <c r="AU61" s="6"/>
      <c r="AV61" s="6"/>
      <c r="AW61" s="6"/>
      <c r="AX61" s="6"/>
      <c r="AZ61" s="309"/>
      <c r="BA61" s="6"/>
    </row>
    <row r="62" spans="20:53">
      <c r="T62" s="6"/>
      <c r="U62" s="6"/>
      <c r="V62" s="6"/>
      <c r="W62" s="6"/>
      <c r="Y62" s="309"/>
      <c r="Z62" s="6"/>
      <c r="AC62" s="6"/>
      <c r="AD62" s="6"/>
      <c r="AE62" s="6"/>
      <c r="AF62" s="6"/>
      <c r="AH62" s="309"/>
      <c r="AI62" s="6"/>
      <c r="AL62" s="6"/>
      <c r="AM62" s="6"/>
      <c r="AN62" s="6"/>
      <c r="AO62" s="6"/>
      <c r="AQ62" s="309"/>
      <c r="AR62" s="6"/>
      <c r="AU62" s="6"/>
      <c r="AV62" s="6"/>
      <c r="AW62" s="6"/>
      <c r="AX62" s="6"/>
      <c r="AZ62" s="309"/>
      <c r="BA62" s="6"/>
    </row>
    <row r="63" spans="20:53">
      <c r="T63" s="6"/>
      <c r="U63" s="6"/>
      <c r="V63" s="6"/>
      <c r="W63" s="6"/>
      <c r="Y63" s="309"/>
      <c r="Z63" s="6"/>
      <c r="AC63" s="6"/>
      <c r="AD63" s="6"/>
      <c r="AE63" s="6"/>
      <c r="AF63" s="6"/>
      <c r="AH63" s="309"/>
      <c r="AI63" s="6"/>
      <c r="AL63" s="6"/>
      <c r="AM63" s="6"/>
      <c r="AN63" s="6"/>
      <c r="AO63" s="6"/>
      <c r="AQ63" s="309"/>
      <c r="AR63" s="6"/>
      <c r="AU63" s="6"/>
      <c r="AV63" s="6"/>
      <c r="AW63" s="6"/>
      <c r="AX63" s="6"/>
      <c r="AZ63" s="309"/>
      <c r="BA63" s="6"/>
    </row>
    <row r="64" spans="20:53">
      <c r="T64" s="6"/>
      <c r="U64" s="6"/>
      <c r="V64" s="6"/>
      <c r="W64" s="6"/>
      <c r="Y64" s="309"/>
      <c r="Z64" s="6"/>
      <c r="AC64" s="6"/>
      <c r="AD64" s="6"/>
      <c r="AE64" s="6"/>
      <c r="AF64" s="6"/>
      <c r="AH64" s="309"/>
      <c r="AI64" s="6"/>
      <c r="AL64" s="6"/>
      <c r="AM64" s="6"/>
      <c r="AN64" s="6"/>
      <c r="AO64" s="6"/>
      <c r="AQ64" s="309"/>
      <c r="AR64" s="6"/>
      <c r="AU64" s="6"/>
      <c r="AV64" s="6"/>
      <c r="AW64" s="6"/>
      <c r="AX64" s="6"/>
      <c r="AZ64" s="309"/>
      <c r="BA64" s="6"/>
    </row>
    <row r="65" spans="20:53">
      <c r="T65" s="6"/>
      <c r="U65" s="6"/>
      <c r="V65" s="6"/>
      <c r="W65" s="6"/>
      <c r="Y65" s="309"/>
      <c r="Z65" s="6"/>
      <c r="AC65" s="6"/>
      <c r="AD65" s="6"/>
      <c r="AE65" s="6"/>
      <c r="AF65" s="6"/>
      <c r="AH65" s="309"/>
      <c r="AI65" s="6"/>
      <c r="AL65" s="6"/>
      <c r="AM65" s="6"/>
      <c r="AN65" s="6"/>
      <c r="AO65" s="6"/>
      <c r="AQ65" s="309"/>
      <c r="AR65" s="6"/>
      <c r="AU65" s="6"/>
      <c r="AV65" s="6"/>
      <c r="AW65" s="6"/>
      <c r="AX65" s="6"/>
      <c r="AZ65" s="309"/>
      <c r="BA65" s="6"/>
    </row>
    <row r="66" spans="20:53">
      <c r="T66" s="6"/>
      <c r="U66" s="6"/>
      <c r="V66" s="6"/>
      <c r="W66" s="6"/>
      <c r="Y66" s="309"/>
      <c r="Z66" s="6"/>
      <c r="AC66" s="6"/>
      <c r="AD66" s="6"/>
      <c r="AE66" s="6"/>
      <c r="AF66" s="6"/>
      <c r="AH66" s="309"/>
      <c r="AI66" s="6"/>
      <c r="AL66" s="6"/>
      <c r="AM66" s="6"/>
      <c r="AN66" s="6"/>
      <c r="AO66" s="6"/>
      <c r="AQ66" s="309"/>
      <c r="AR66" s="6"/>
      <c r="AU66" s="6"/>
      <c r="AV66" s="6"/>
      <c r="AW66" s="6"/>
      <c r="AX66" s="6"/>
      <c r="AZ66" s="309"/>
      <c r="BA66" s="6"/>
    </row>
    <row r="67" spans="20:53">
      <c r="T67" s="6"/>
      <c r="U67" s="6"/>
      <c r="V67" s="6"/>
      <c r="W67" s="6"/>
      <c r="Y67" s="309"/>
      <c r="Z67" s="6"/>
      <c r="AC67" s="6"/>
      <c r="AD67" s="6"/>
      <c r="AE67" s="6"/>
      <c r="AF67" s="6"/>
      <c r="AH67" s="309"/>
      <c r="AI67" s="6"/>
      <c r="AL67" s="6"/>
      <c r="AM67" s="6"/>
      <c r="AN67" s="6"/>
      <c r="AO67" s="6"/>
      <c r="AQ67" s="309"/>
      <c r="AR67" s="6"/>
      <c r="AU67" s="6"/>
      <c r="AV67" s="6"/>
      <c r="AW67" s="6"/>
      <c r="AX67" s="6"/>
      <c r="AZ67" s="309"/>
      <c r="BA67" s="6"/>
    </row>
    <row r="68" spans="20:53">
      <c r="T68" s="6"/>
      <c r="U68" s="6"/>
      <c r="V68" s="6"/>
      <c r="W68" s="6"/>
      <c r="Y68" s="309"/>
      <c r="Z68" s="6"/>
      <c r="AC68" s="6"/>
      <c r="AD68" s="6"/>
      <c r="AE68" s="6"/>
      <c r="AF68" s="6"/>
      <c r="AH68" s="309"/>
      <c r="AI68" s="6"/>
      <c r="AL68" s="6"/>
      <c r="AM68" s="6"/>
      <c r="AN68" s="6"/>
      <c r="AO68" s="6"/>
      <c r="AQ68" s="309"/>
      <c r="AR68" s="6"/>
      <c r="AU68" s="6"/>
      <c r="AV68" s="6"/>
      <c r="AW68" s="6"/>
      <c r="AX68" s="6"/>
      <c r="AZ68" s="309"/>
      <c r="BA68" s="6"/>
    </row>
    <row r="69" spans="20:53">
      <c r="T69" s="6"/>
      <c r="U69" s="6"/>
      <c r="V69" s="6"/>
      <c r="W69" s="6"/>
      <c r="Y69" s="309"/>
      <c r="Z69" s="6"/>
      <c r="AC69" s="6"/>
      <c r="AD69" s="6"/>
      <c r="AE69" s="6"/>
      <c r="AF69" s="6"/>
      <c r="AH69" s="309"/>
      <c r="AI69" s="6"/>
      <c r="AL69" s="6"/>
      <c r="AM69" s="6"/>
      <c r="AN69" s="6"/>
      <c r="AO69" s="6"/>
      <c r="AQ69" s="309"/>
      <c r="AR69" s="6"/>
      <c r="AU69" s="6"/>
      <c r="AV69" s="6"/>
      <c r="AW69" s="6"/>
      <c r="AX69" s="6"/>
      <c r="AZ69" s="309"/>
      <c r="BA69" s="6"/>
    </row>
    <row r="70" spans="20:53">
      <c r="T70" s="6"/>
      <c r="U70" s="6"/>
      <c r="V70" s="6"/>
      <c r="W70" s="6"/>
      <c r="Y70" s="309"/>
      <c r="Z70" s="6"/>
      <c r="AC70" s="6"/>
      <c r="AD70" s="6"/>
      <c r="AE70" s="6"/>
      <c r="AF70" s="6"/>
      <c r="AH70" s="309"/>
      <c r="AI70" s="6"/>
      <c r="AL70" s="6"/>
      <c r="AM70" s="6"/>
      <c r="AN70" s="6"/>
      <c r="AO70" s="6"/>
      <c r="AQ70" s="309"/>
      <c r="AR70" s="6"/>
      <c r="AU70" s="6"/>
      <c r="AV70" s="6"/>
      <c r="AW70" s="6"/>
      <c r="AX70" s="6"/>
      <c r="AZ70" s="309"/>
      <c r="BA70" s="6"/>
    </row>
    <row r="71" spans="20:53">
      <c r="T71" s="6"/>
      <c r="U71" s="6"/>
      <c r="V71" s="6"/>
      <c r="W71" s="6"/>
      <c r="Y71" s="309"/>
      <c r="Z71" s="6"/>
      <c r="AC71" s="6"/>
      <c r="AD71" s="6"/>
      <c r="AE71" s="6"/>
      <c r="AF71" s="6"/>
      <c r="AH71" s="309"/>
      <c r="AI71" s="6"/>
      <c r="AL71" s="6"/>
      <c r="AM71" s="6"/>
      <c r="AN71" s="6"/>
      <c r="AO71" s="6"/>
      <c r="AQ71" s="309"/>
      <c r="AR71" s="6"/>
      <c r="AU71" s="6"/>
      <c r="AV71" s="6"/>
      <c r="AW71" s="6"/>
      <c r="AX71" s="6"/>
      <c r="AZ71" s="309"/>
      <c r="BA71" s="6"/>
    </row>
    <row r="72" spans="20:53">
      <c r="T72" s="6"/>
      <c r="U72" s="6"/>
      <c r="V72" s="6"/>
      <c r="W72" s="6"/>
      <c r="Y72" s="309"/>
      <c r="Z72" s="6"/>
      <c r="AC72" s="6"/>
      <c r="AD72" s="6"/>
      <c r="AE72" s="6"/>
      <c r="AF72" s="6"/>
      <c r="AH72" s="309"/>
      <c r="AI72" s="6"/>
      <c r="AL72" s="6"/>
      <c r="AM72" s="6"/>
      <c r="AN72" s="6"/>
      <c r="AO72" s="6"/>
      <c r="AQ72" s="309"/>
      <c r="AR72" s="6"/>
      <c r="AU72" s="6"/>
      <c r="AV72" s="6"/>
      <c r="AW72" s="6"/>
      <c r="AX72" s="6"/>
      <c r="AZ72" s="309"/>
      <c r="BA72" s="6"/>
    </row>
    <row r="73" spans="20:53">
      <c r="T73" s="6"/>
      <c r="U73" s="6"/>
      <c r="V73" s="6"/>
      <c r="W73" s="6"/>
      <c r="Y73" s="309"/>
      <c r="Z73" s="6"/>
      <c r="AC73" s="6"/>
      <c r="AD73" s="6"/>
      <c r="AE73" s="6"/>
      <c r="AF73" s="6"/>
      <c r="AH73" s="309"/>
      <c r="AI73" s="6"/>
      <c r="AL73" s="6"/>
      <c r="AM73" s="6"/>
      <c r="AN73" s="6"/>
      <c r="AO73" s="6"/>
      <c r="AQ73" s="309"/>
      <c r="AR73" s="6"/>
      <c r="AU73" s="6"/>
      <c r="AV73" s="6"/>
      <c r="AW73" s="6"/>
      <c r="AX73" s="6"/>
      <c r="AZ73" s="309"/>
      <c r="BA73" s="6"/>
    </row>
    <row r="74" spans="20:53">
      <c r="T74" s="6"/>
      <c r="U74" s="6"/>
      <c r="V74" s="6"/>
      <c r="W74" s="6"/>
      <c r="Y74" s="309"/>
      <c r="Z74" s="6"/>
      <c r="AC74" s="6"/>
      <c r="AD74" s="6"/>
      <c r="AE74" s="6"/>
      <c r="AF74" s="6"/>
      <c r="AH74" s="309"/>
      <c r="AI74" s="6"/>
      <c r="AL74" s="6"/>
      <c r="AM74" s="6"/>
      <c r="AN74" s="6"/>
      <c r="AO74" s="6"/>
      <c r="AQ74" s="309"/>
      <c r="AR74" s="6"/>
      <c r="AU74" s="6"/>
      <c r="AV74" s="6"/>
      <c r="AW74" s="6"/>
      <c r="AX74" s="6"/>
      <c r="AZ74" s="309"/>
      <c r="BA74" s="6"/>
    </row>
    <row r="75" spans="20:53">
      <c r="T75" s="6"/>
      <c r="U75" s="6"/>
      <c r="V75" s="6"/>
      <c r="W75" s="6"/>
      <c r="Y75" s="309"/>
      <c r="Z75" s="6"/>
      <c r="AC75" s="6"/>
      <c r="AD75" s="6"/>
      <c r="AE75" s="6"/>
      <c r="AF75" s="6"/>
      <c r="AH75" s="309"/>
      <c r="AI75" s="6"/>
      <c r="AL75" s="6"/>
      <c r="AM75" s="6"/>
      <c r="AN75" s="6"/>
      <c r="AO75" s="6"/>
      <c r="AQ75" s="309"/>
      <c r="AR75" s="6"/>
      <c r="AU75" s="6"/>
      <c r="AV75" s="6"/>
      <c r="AW75" s="6"/>
      <c r="AX75" s="6"/>
      <c r="AZ75" s="309"/>
      <c r="BA75" s="6"/>
    </row>
    <row r="76" spans="20:53">
      <c r="T76" s="6"/>
      <c r="U76" s="6"/>
      <c r="V76" s="6"/>
      <c r="W76" s="6"/>
      <c r="Y76" s="309"/>
      <c r="Z76" s="6"/>
      <c r="AC76" s="6"/>
      <c r="AD76" s="6"/>
      <c r="AE76" s="6"/>
      <c r="AF76" s="6"/>
      <c r="AH76" s="309"/>
      <c r="AI76" s="6"/>
      <c r="AL76" s="6"/>
      <c r="AM76" s="6"/>
      <c r="AN76" s="6"/>
      <c r="AO76" s="6"/>
      <c r="AQ76" s="309"/>
      <c r="AR76" s="6"/>
      <c r="AU76" s="6"/>
      <c r="AV76" s="6"/>
      <c r="AW76" s="6"/>
      <c r="AX76" s="6"/>
      <c r="AZ76" s="309"/>
      <c r="BA76" s="6"/>
    </row>
    <row r="77" spans="20:53">
      <c r="T77" s="6"/>
      <c r="U77" s="6"/>
      <c r="V77" s="6"/>
      <c r="W77" s="6"/>
      <c r="Y77" s="309"/>
      <c r="Z77" s="6"/>
      <c r="AC77" s="6"/>
      <c r="AD77" s="6"/>
      <c r="AE77" s="6"/>
      <c r="AF77" s="6"/>
      <c r="AH77" s="309"/>
      <c r="AI77" s="6"/>
      <c r="AL77" s="6"/>
      <c r="AM77" s="6"/>
      <c r="AN77" s="6"/>
      <c r="AO77" s="6"/>
      <c r="AQ77" s="309"/>
      <c r="AR77" s="6"/>
      <c r="AU77" s="6"/>
      <c r="AV77" s="6"/>
      <c r="AW77" s="6"/>
      <c r="AX77" s="6"/>
      <c r="AZ77" s="309"/>
      <c r="BA77" s="6"/>
    </row>
    <row r="78" spans="20:53">
      <c r="T78" s="6"/>
      <c r="U78" s="6"/>
      <c r="V78" s="6"/>
      <c r="W78" s="6"/>
      <c r="Y78" s="309"/>
      <c r="Z78" s="6"/>
      <c r="AC78" s="6"/>
      <c r="AD78" s="6"/>
      <c r="AE78" s="6"/>
      <c r="AF78" s="6"/>
      <c r="AH78" s="309"/>
      <c r="AI78" s="6"/>
      <c r="AL78" s="6"/>
      <c r="AM78" s="6"/>
      <c r="AN78" s="6"/>
      <c r="AO78" s="6"/>
      <c r="AQ78" s="309"/>
      <c r="AR78" s="6"/>
      <c r="AU78" s="6"/>
      <c r="AV78" s="6"/>
      <c r="AW78" s="6"/>
      <c r="AX78" s="6"/>
      <c r="AZ78" s="309"/>
      <c r="BA78" s="6"/>
    </row>
    <row r="79" spans="20:53">
      <c r="T79" s="6"/>
      <c r="U79" s="6"/>
      <c r="V79" s="6"/>
      <c r="W79" s="6"/>
      <c r="Y79" s="309"/>
      <c r="Z79" s="6"/>
      <c r="AC79" s="6"/>
      <c r="AD79" s="6"/>
      <c r="AE79" s="6"/>
      <c r="AF79" s="6"/>
      <c r="AH79" s="309"/>
      <c r="AI79" s="6"/>
      <c r="AL79" s="6"/>
      <c r="AM79" s="6"/>
      <c r="AN79" s="6"/>
      <c r="AO79" s="6"/>
      <c r="AQ79" s="309"/>
      <c r="AR79" s="6"/>
      <c r="AU79" s="6"/>
      <c r="AV79" s="6"/>
      <c r="AW79" s="6"/>
      <c r="AX79" s="6"/>
      <c r="AZ79" s="309"/>
      <c r="BA79" s="6"/>
    </row>
    <row r="80" spans="20:53">
      <c r="T80" s="6"/>
      <c r="U80" s="6"/>
      <c r="V80" s="6"/>
      <c r="W80" s="6"/>
      <c r="Y80" s="309"/>
      <c r="Z80" s="6"/>
      <c r="AC80" s="6"/>
      <c r="AD80" s="6"/>
      <c r="AE80" s="6"/>
      <c r="AF80" s="6"/>
      <c r="AH80" s="309"/>
      <c r="AI80" s="6"/>
      <c r="AL80" s="6"/>
      <c r="AM80" s="6"/>
      <c r="AN80" s="6"/>
      <c r="AO80" s="6"/>
      <c r="AQ80" s="309"/>
      <c r="AR80" s="6"/>
      <c r="AU80" s="6"/>
      <c r="AV80" s="6"/>
      <c r="AW80" s="6"/>
      <c r="AX80" s="6"/>
      <c r="AZ80" s="309"/>
      <c r="BA80" s="6"/>
    </row>
    <row r="81" spans="1:53">
      <c r="T81" s="6"/>
      <c r="U81" s="6"/>
      <c r="V81" s="6"/>
      <c r="W81" s="6"/>
      <c r="Y81" s="309"/>
      <c r="Z81" s="6"/>
      <c r="AC81" s="6"/>
      <c r="AD81" s="6"/>
      <c r="AE81" s="6"/>
      <c r="AF81" s="6"/>
      <c r="AH81" s="309"/>
      <c r="AI81" s="6"/>
      <c r="AL81" s="6"/>
      <c r="AM81" s="6"/>
      <c r="AN81" s="6"/>
      <c r="AO81" s="6"/>
      <c r="AQ81" s="309"/>
      <c r="AR81" s="6"/>
      <c r="AU81" s="6"/>
      <c r="AV81" s="6"/>
      <c r="AW81" s="6"/>
      <c r="AX81" s="6"/>
      <c r="AZ81" s="309"/>
      <c r="BA81" s="6"/>
    </row>
    <row r="82" spans="1:53">
      <c r="T82" s="6"/>
      <c r="U82" s="6"/>
      <c r="V82" s="6"/>
      <c r="W82" s="6"/>
      <c r="Y82" s="309"/>
      <c r="Z82" s="6"/>
      <c r="AC82" s="6"/>
      <c r="AD82" s="6"/>
      <c r="AE82" s="6"/>
      <c r="AF82" s="6"/>
      <c r="AH82" s="309"/>
      <c r="AI82" s="6"/>
      <c r="AL82" s="6"/>
      <c r="AM82" s="6"/>
      <c r="AN82" s="6"/>
      <c r="AO82" s="6"/>
      <c r="AQ82" s="309"/>
      <c r="AR82" s="6"/>
      <c r="AU82" s="6"/>
      <c r="AV82" s="6"/>
      <c r="AW82" s="6"/>
      <c r="AX82" s="6"/>
      <c r="AZ82" s="309"/>
      <c r="BA82" s="6"/>
    </row>
    <row r="83" spans="1:53" ht="20.25">
      <c r="A83" s="18"/>
      <c r="B83" s="16"/>
      <c r="C83" s="16"/>
      <c r="D83" s="16"/>
      <c r="E83" s="16"/>
      <c r="G83" s="309"/>
      <c r="H83" s="16"/>
      <c r="I83" s="16"/>
      <c r="T83" s="6"/>
      <c r="U83" s="6"/>
      <c r="V83" s="6"/>
      <c r="W83" s="6"/>
      <c r="Y83" s="309"/>
      <c r="Z83" s="6"/>
      <c r="AC83" s="6"/>
      <c r="AD83" s="6"/>
      <c r="AE83" s="6"/>
      <c r="AF83" s="6"/>
      <c r="AH83" s="309"/>
      <c r="AI83" s="6"/>
      <c r="AL83" s="6"/>
      <c r="AM83" s="6"/>
      <c r="AN83" s="6"/>
      <c r="AO83" s="6"/>
      <c r="AQ83" s="309"/>
      <c r="AR83" s="6"/>
      <c r="AU83" s="6"/>
      <c r="AV83" s="6"/>
      <c r="AW83" s="6"/>
      <c r="AX83" s="6"/>
      <c r="AZ83" s="309"/>
      <c r="BA83" s="6"/>
    </row>
    <row r="84" spans="1:53" ht="20.25">
      <c r="A84" s="18"/>
      <c r="B84" s="16"/>
      <c r="C84" s="16"/>
      <c r="D84" s="16"/>
      <c r="E84" s="16"/>
      <c r="G84" s="309"/>
      <c r="H84" s="16"/>
      <c r="I84" s="16"/>
      <c r="T84" s="6"/>
      <c r="U84" s="6"/>
      <c r="V84" s="6"/>
      <c r="W84" s="6"/>
      <c r="Y84" s="309"/>
      <c r="Z84" s="6"/>
      <c r="AC84" s="6"/>
      <c r="AD84" s="6"/>
      <c r="AE84" s="6"/>
      <c r="AF84" s="6"/>
      <c r="AH84" s="309"/>
      <c r="AI84" s="6"/>
      <c r="AL84" s="6"/>
      <c r="AM84" s="6"/>
      <c r="AN84" s="6"/>
      <c r="AO84" s="6"/>
      <c r="AQ84" s="309"/>
      <c r="AR84" s="6"/>
      <c r="AU84" s="6"/>
      <c r="AV84" s="6"/>
      <c r="AW84" s="6"/>
      <c r="AX84" s="6"/>
      <c r="AZ84" s="309"/>
      <c r="BA84" s="6"/>
    </row>
    <row r="85" spans="1:53" ht="20.25">
      <c r="A85" s="18"/>
      <c r="B85" s="16"/>
      <c r="C85" s="16"/>
      <c r="D85" s="16"/>
      <c r="E85" s="16"/>
      <c r="G85" s="309"/>
      <c r="H85" s="16"/>
      <c r="I85" s="16"/>
      <c r="T85" s="6"/>
      <c r="U85" s="6"/>
      <c r="V85" s="6"/>
      <c r="W85" s="6"/>
      <c r="Y85" s="309"/>
      <c r="Z85" s="6"/>
      <c r="AC85" s="6"/>
      <c r="AD85" s="6"/>
      <c r="AE85" s="6"/>
      <c r="AF85" s="6"/>
      <c r="AH85" s="309"/>
      <c r="AI85" s="6"/>
      <c r="AL85" s="6"/>
      <c r="AM85" s="6"/>
      <c r="AN85" s="6"/>
      <c r="AO85" s="6"/>
      <c r="AQ85" s="309"/>
      <c r="AR85" s="6"/>
      <c r="AU85" s="6"/>
      <c r="AV85" s="6"/>
      <c r="AW85" s="6"/>
      <c r="AX85" s="6"/>
      <c r="AZ85" s="309"/>
      <c r="BA85" s="6"/>
    </row>
    <row r="86" spans="1:53" ht="20.25">
      <c r="A86" s="18"/>
      <c r="B86" s="16"/>
      <c r="C86" s="16"/>
      <c r="D86" s="16"/>
      <c r="E86" s="16"/>
      <c r="G86" s="309"/>
      <c r="H86" s="16"/>
      <c r="I86" s="16"/>
      <c r="T86" s="6"/>
      <c r="U86" s="6"/>
      <c r="V86" s="6"/>
      <c r="W86" s="6"/>
      <c r="Y86" s="309"/>
      <c r="Z86" s="6"/>
      <c r="AC86" s="6"/>
      <c r="AD86" s="6"/>
      <c r="AE86" s="6"/>
      <c r="AF86" s="6"/>
      <c r="AH86" s="309"/>
      <c r="AI86" s="6"/>
      <c r="AL86" s="6"/>
      <c r="AM86" s="6"/>
      <c r="AN86" s="6"/>
      <c r="AO86" s="6"/>
      <c r="AQ86" s="309"/>
      <c r="AR86" s="6"/>
      <c r="AU86" s="6"/>
      <c r="AV86" s="6"/>
      <c r="AW86" s="6"/>
      <c r="AX86" s="6"/>
      <c r="AZ86" s="309"/>
      <c r="BA86" s="6"/>
    </row>
    <row r="87" spans="1:53" ht="20.25">
      <c r="A87" s="18"/>
      <c r="B87" s="16"/>
      <c r="C87" s="16"/>
      <c r="D87" s="16"/>
      <c r="E87" s="16"/>
      <c r="G87" s="309"/>
      <c r="H87" s="16"/>
      <c r="I87" s="16"/>
      <c r="T87" s="6"/>
      <c r="U87" s="6"/>
      <c r="V87" s="6"/>
      <c r="W87" s="6"/>
      <c r="Y87" s="309"/>
      <c r="Z87" s="6"/>
      <c r="AC87" s="6"/>
      <c r="AD87" s="6"/>
      <c r="AE87" s="6"/>
      <c r="AF87" s="6"/>
      <c r="AH87" s="309"/>
      <c r="AI87" s="6"/>
      <c r="AL87" s="6"/>
      <c r="AM87" s="6"/>
      <c r="AN87" s="6"/>
      <c r="AO87" s="6"/>
      <c r="AQ87" s="309"/>
      <c r="AR87" s="6"/>
      <c r="AU87" s="6"/>
      <c r="AV87" s="6"/>
      <c r="AW87" s="6"/>
      <c r="AX87" s="6"/>
      <c r="AZ87" s="309"/>
      <c r="BA87" s="6"/>
    </row>
    <row r="88" spans="1:53" ht="20.25">
      <c r="A88" s="18"/>
      <c r="B88" s="16"/>
      <c r="C88" s="16"/>
      <c r="D88" s="16"/>
      <c r="E88" s="16"/>
      <c r="G88" s="309"/>
      <c r="H88" s="16"/>
      <c r="I88" s="16"/>
      <c r="T88" s="6"/>
      <c r="U88" s="6"/>
      <c r="V88" s="6"/>
      <c r="W88" s="6"/>
      <c r="Y88" s="309"/>
      <c r="Z88" s="6"/>
      <c r="AC88" s="6"/>
      <c r="AD88" s="6"/>
      <c r="AE88" s="6"/>
      <c r="AF88" s="6"/>
      <c r="AH88" s="309"/>
      <c r="AI88" s="6"/>
      <c r="AL88" s="6"/>
      <c r="AM88" s="6"/>
      <c r="AN88" s="6"/>
      <c r="AO88" s="6"/>
      <c r="AQ88" s="309"/>
      <c r="AR88" s="6"/>
      <c r="AU88" s="6"/>
      <c r="AV88" s="6"/>
      <c r="AW88" s="6"/>
      <c r="AX88" s="6"/>
      <c r="AZ88" s="309"/>
      <c r="BA88" s="6"/>
    </row>
    <row r="89" spans="1:53" ht="20.25">
      <c r="A89" s="18"/>
      <c r="B89" s="16"/>
      <c r="C89" s="16"/>
      <c r="D89" s="16"/>
      <c r="E89" s="16"/>
      <c r="G89" s="309"/>
      <c r="H89" s="16"/>
      <c r="I89" s="16"/>
      <c r="T89" s="6"/>
      <c r="U89" s="6"/>
      <c r="V89" s="6"/>
      <c r="W89" s="6"/>
      <c r="Y89" s="309"/>
      <c r="Z89" s="6"/>
      <c r="AC89" s="6"/>
      <c r="AD89" s="6"/>
      <c r="AE89" s="6"/>
      <c r="AF89" s="6"/>
      <c r="AH89" s="309"/>
      <c r="AI89" s="6"/>
      <c r="AL89" s="6"/>
      <c r="AM89" s="6"/>
      <c r="AN89" s="6"/>
      <c r="AO89" s="6"/>
      <c r="AQ89" s="309"/>
      <c r="AR89" s="6"/>
      <c r="AU89" s="6"/>
      <c r="AV89" s="6"/>
      <c r="AW89" s="6"/>
      <c r="AX89" s="6"/>
      <c r="AZ89" s="309"/>
      <c r="BA89" s="6"/>
    </row>
    <row r="90" spans="1:53" ht="20.25">
      <c r="A90" s="18"/>
      <c r="B90" s="16"/>
      <c r="C90" s="16"/>
      <c r="D90" s="16"/>
      <c r="E90" s="16"/>
      <c r="G90" s="309"/>
      <c r="H90" s="16"/>
      <c r="I90" s="16"/>
      <c r="T90" s="6"/>
      <c r="U90" s="6"/>
      <c r="V90" s="6"/>
      <c r="W90" s="6"/>
      <c r="Y90" s="309"/>
      <c r="Z90" s="6"/>
      <c r="AC90" s="6"/>
      <c r="AD90" s="6"/>
      <c r="AE90" s="6"/>
      <c r="AF90" s="6"/>
      <c r="AH90" s="309"/>
      <c r="AI90" s="6"/>
      <c r="AL90" s="6"/>
      <c r="AM90" s="6"/>
      <c r="AN90" s="6"/>
      <c r="AO90" s="6"/>
      <c r="AQ90" s="309"/>
      <c r="AR90" s="6"/>
      <c r="AU90" s="6"/>
      <c r="AV90" s="6"/>
      <c r="AW90" s="6"/>
      <c r="AX90" s="6"/>
      <c r="AZ90" s="309"/>
      <c r="BA90" s="6"/>
    </row>
    <row r="91" spans="1:53" ht="20.25">
      <c r="A91" s="18"/>
      <c r="B91" s="16"/>
      <c r="C91" s="16"/>
      <c r="D91" s="16"/>
      <c r="E91" s="16"/>
      <c r="G91" s="309"/>
      <c r="H91" s="16"/>
      <c r="I91" s="16"/>
      <c r="T91" s="6"/>
      <c r="U91" s="6"/>
      <c r="V91" s="6"/>
      <c r="W91" s="6"/>
      <c r="Y91" s="309"/>
      <c r="Z91" s="6"/>
      <c r="AC91" s="6"/>
      <c r="AD91" s="6"/>
      <c r="AE91" s="6"/>
      <c r="AF91" s="6"/>
      <c r="AH91" s="309"/>
      <c r="AI91" s="6"/>
      <c r="AL91" s="6"/>
      <c r="AM91" s="6"/>
      <c r="AN91" s="6"/>
      <c r="AO91" s="6"/>
      <c r="AQ91" s="309"/>
      <c r="AR91" s="6"/>
      <c r="AU91" s="6"/>
      <c r="AV91" s="6"/>
      <c r="AW91" s="6"/>
      <c r="AX91" s="6"/>
      <c r="AZ91" s="309"/>
      <c r="BA91" s="6"/>
    </row>
    <row r="92" spans="1:53" ht="20.25">
      <c r="A92" s="18"/>
      <c r="B92" s="16"/>
      <c r="C92" s="16"/>
      <c r="D92" s="16"/>
      <c r="E92" s="16"/>
      <c r="G92" s="309"/>
      <c r="H92" s="16"/>
      <c r="I92" s="16"/>
      <c r="T92" s="6"/>
      <c r="U92" s="6"/>
      <c r="V92" s="6"/>
      <c r="W92" s="6"/>
      <c r="Y92" s="309"/>
      <c r="Z92" s="6"/>
      <c r="AC92" s="6"/>
      <c r="AD92" s="6"/>
      <c r="AE92" s="6"/>
      <c r="AF92" s="6"/>
      <c r="AH92" s="309"/>
      <c r="AI92" s="6"/>
      <c r="AL92" s="6"/>
      <c r="AM92" s="6"/>
      <c r="AN92" s="6"/>
      <c r="AO92" s="6"/>
      <c r="AQ92" s="309"/>
      <c r="AR92" s="6"/>
      <c r="AU92" s="6"/>
      <c r="AV92" s="6"/>
      <c r="AW92" s="6"/>
      <c r="AX92" s="6"/>
      <c r="AZ92" s="309"/>
      <c r="BA92" s="6"/>
    </row>
    <row r="93" spans="1:53" ht="20.25">
      <c r="A93" s="18"/>
      <c r="B93" s="16"/>
      <c r="C93" s="16"/>
      <c r="D93" s="16"/>
      <c r="E93" s="16"/>
      <c r="G93" s="309"/>
      <c r="H93" s="16"/>
      <c r="I93" s="16"/>
      <c r="T93" s="6"/>
      <c r="U93" s="6"/>
      <c r="V93" s="6"/>
      <c r="W93" s="6"/>
      <c r="Y93" s="309"/>
      <c r="Z93" s="6"/>
      <c r="AC93" s="6"/>
      <c r="AD93" s="6"/>
      <c r="AE93" s="6"/>
      <c r="AF93" s="6"/>
      <c r="AH93" s="309"/>
      <c r="AI93" s="6"/>
      <c r="AL93" s="6"/>
      <c r="AM93" s="6"/>
      <c r="AN93" s="6"/>
      <c r="AO93" s="6"/>
      <c r="AQ93" s="309"/>
      <c r="AR93" s="6"/>
      <c r="AU93" s="6"/>
      <c r="AV93" s="6"/>
      <c r="AW93" s="6"/>
      <c r="AX93" s="6"/>
      <c r="AZ93" s="309"/>
      <c r="BA93" s="6"/>
    </row>
    <row r="94" spans="1:53" ht="20.25">
      <c r="A94" s="18"/>
      <c r="B94" s="16"/>
      <c r="C94" s="16"/>
      <c r="D94" s="16"/>
      <c r="E94" s="16"/>
      <c r="G94" s="309"/>
      <c r="H94" s="16"/>
      <c r="I94" s="16"/>
      <c r="T94" s="6"/>
      <c r="U94" s="6"/>
      <c r="V94" s="6"/>
      <c r="W94" s="6"/>
      <c r="Y94" s="309"/>
      <c r="Z94" s="6"/>
      <c r="AC94" s="6"/>
      <c r="AD94" s="6"/>
      <c r="AE94" s="6"/>
      <c r="AF94" s="6"/>
      <c r="AH94" s="309"/>
      <c r="AI94" s="6"/>
      <c r="AL94" s="6"/>
      <c r="AM94" s="6"/>
      <c r="AN94" s="6"/>
      <c r="AO94" s="6"/>
      <c r="AQ94" s="309"/>
      <c r="AR94" s="6"/>
      <c r="AU94" s="6"/>
      <c r="AV94" s="6"/>
      <c r="AW94" s="6"/>
      <c r="AX94" s="6"/>
      <c r="AZ94" s="309"/>
      <c r="BA94" s="6"/>
    </row>
    <row r="95" spans="1:53" ht="20.25">
      <c r="A95" s="18"/>
      <c r="B95" s="16"/>
      <c r="C95" s="16"/>
      <c r="D95" s="16"/>
      <c r="E95" s="16"/>
      <c r="G95" s="309"/>
      <c r="H95" s="16"/>
      <c r="I95" s="16"/>
      <c r="T95" s="6"/>
      <c r="U95" s="6"/>
      <c r="V95" s="6"/>
      <c r="W95" s="6"/>
      <c r="Y95" s="309"/>
      <c r="Z95" s="6"/>
      <c r="AC95" s="6"/>
      <c r="AD95" s="6"/>
      <c r="AE95" s="6"/>
      <c r="AF95" s="6"/>
      <c r="AH95" s="309"/>
      <c r="AI95" s="6"/>
      <c r="AL95" s="6"/>
      <c r="AM95" s="6"/>
      <c r="AN95" s="6"/>
      <c r="AO95" s="6"/>
      <c r="AQ95" s="309"/>
      <c r="AR95" s="6"/>
      <c r="AU95" s="6"/>
      <c r="AV95" s="6"/>
      <c r="AW95" s="6"/>
      <c r="AX95" s="6"/>
      <c r="AZ95" s="309"/>
      <c r="BA95" s="6"/>
    </row>
    <row r="96" spans="1:53" ht="20.25">
      <c r="A96" s="18"/>
      <c r="B96" s="16"/>
      <c r="C96" s="16"/>
      <c r="D96" s="16"/>
      <c r="E96" s="16"/>
      <c r="G96" s="309"/>
      <c r="H96" s="16"/>
      <c r="I96" s="16"/>
      <c r="T96" s="6"/>
      <c r="U96" s="6"/>
      <c r="V96" s="6"/>
      <c r="W96" s="6"/>
      <c r="Y96" s="309"/>
      <c r="Z96" s="6"/>
      <c r="AC96" s="6"/>
      <c r="AD96" s="6"/>
      <c r="AE96" s="6"/>
      <c r="AF96" s="6"/>
      <c r="AH96" s="309"/>
      <c r="AI96" s="6"/>
      <c r="AL96" s="6"/>
      <c r="AM96" s="6"/>
      <c r="AN96" s="6"/>
      <c r="AO96" s="6"/>
      <c r="AQ96" s="309"/>
      <c r="AR96" s="6"/>
    </row>
    <row r="97" spans="1:44" ht="20.25">
      <c r="A97" s="18"/>
      <c r="B97" s="16"/>
      <c r="C97" s="16"/>
      <c r="D97" s="16"/>
      <c r="E97" s="16"/>
      <c r="G97" s="309"/>
      <c r="H97" s="16"/>
      <c r="I97" s="16"/>
      <c r="T97" s="6"/>
      <c r="U97" s="6"/>
      <c r="V97" s="6"/>
      <c r="W97" s="6"/>
      <c r="Y97" s="309"/>
      <c r="Z97" s="6"/>
      <c r="AC97" s="6"/>
      <c r="AD97" s="6"/>
      <c r="AE97" s="6"/>
      <c r="AF97" s="6"/>
      <c r="AH97" s="309"/>
      <c r="AI97" s="6"/>
      <c r="AL97" s="6"/>
      <c r="AM97" s="6"/>
      <c r="AN97" s="6"/>
      <c r="AO97" s="6"/>
      <c r="AQ97" s="309"/>
      <c r="AR97" s="6"/>
    </row>
    <row r="98" spans="1:44" ht="20.25">
      <c r="A98" s="18"/>
      <c r="B98" s="16"/>
      <c r="C98" s="16"/>
      <c r="D98" s="16"/>
      <c r="E98" s="16"/>
      <c r="G98" s="309"/>
      <c r="H98" s="16"/>
      <c r="I98" s="16"/>
      <c r="T98" s="6"/>
      <c r="U98" s="6"/>
      <c r="V98" s="6"/>
      <c r="W98" s="6"/>
      <c r="Y98" s="309"/>
      <c r="Z98" s="6"/>
      <c r="AC98" s="6"/>
      <c r="AD98" s="6"/>
      <c r="AE98" s="6"/>
      <c r="AF98" s="6"/>
      <c r="AH98" s="309"/>
      <c r="AI98" s="6"/>
      <c r="AL98" s="6"/>
      <c r="AM98" s="6"/>
      <c r="AN98" s="6"/>
      <c r="AO98" s="6"/>
      <c r="AQ98" s="309"/>
      <c r="AR98" s="6"/>
    </row>
    <row r="99" spans="1:44" ht="20.25">
      <c r="A99" s="18"/>
      <c r="B99" s="16"/>
      <c r="C99" s="16"/>
      <c r="D99" s="16"/>
      <c r="E99" s="16"/>
      <c r="G99" s="309"/>
      <c r="H99" s="16"/>
      <c r="I99" s="16"/>
      <c r="T99" s="6"/>
      <c r="U99" s="6"/>
      <c r="V99" s="6"/>
      <c r="W99" s="6"/>
      <c r="Y99" s="309"/>
      <c r="Z99" s="6"/>
      <c r="AC99" s="6"/>
      <c r="AD99" s="6"/>
      <c r="AE99" s="6"/>
      <c r="AF99" s="6"/>
      <c r="AH99" s="309"/>
      <c r="AI99" s="6"/>
      <c r="AL99" s="6"/>
      <c r="AM99" s="6"/>
      <c r="AN99" s="6"/>
      <c r="AO99" s="6"/>
      <c r="AQ99" s="309"/>
      <c r="AR99" s="6"/>
    </row>
    <row r="100" spans="1:44" ht="20.25">
      <c r="A100" s="18"/>
      <c r="B100" s="16"/>
      <c r="C100" s="16"/>
      <c r="D100" s="16"/>
      <c r="E100" s="16"/>
      <c r="G100" s="309"/>
      <c r="H100" s="16"/>
      <c r="I100" s="16"/>
      <c r="T100" s="6"/>
      <c r="U100" s="6"/>
      <c r="V100" s="6"/>
      <c r="W100" s="6"/>
      <c r="Y100" s="309"/>
      <c r="Z100" s="6"/>
      <c r="AC100" s="6"/>
      <c r="AD100" s="6"/>
      <c r="AE100" s="6"/>
      <c r="AF100" s="6"/>
      <c r="AH100" s="309"/>
      <c r="AI100" s="6"/>
      <c r="AL100" s="6"/>
      <c r="AM100" s="6"/>
      <c r="AN100" s="6"/>
      <c r="AO100" s="6"/>
      <c r="AQ100" s="309"/>
      <c r="AR100" s="6"/>
    </row>
    <row r="101" spans="1:44" ht="20.25">
      <c r="A101" s="18"/>
      <c r="B101" s="16"/>
      <c r="C101" s="16"/>
      <c r="D101" s="16"/>
      <c r="E101" s="16"/>
      <c r="G101" s="309"/>
      <c r="H101" s="16"/>
      <c r="I101" s="16"/>
      <c r="T101" s="6"/>
      <c r="U101" s="6"/>
      <c r="V101" s="6"/>
      <c r="W101" s="6"/>
      <c r="Y101" s="309"/>
      <c r="Z101" s="6"/>
      <c r="AC101" s="6"/>
      <c r="AD101" s="6"/>
      <c r="AE101" s="6"/>
      <c r="AF101" s="6"/>
      <c r="AH101" s="309"/>
      <c r="AI101" s="6"/>
      <c r="AL101" s="6"/>
      <c r="AM101" s="6"/>
      <c r="AN101" s="6"/>
      <c r="AO101" s="6"/>
      <c r="AQ101" s="309"/>
      <c r="AR101" s="6"/>
    </row>
    <row r="102" spans="1:44" ht="20.25">
      <c r="A102" s="18"/>
      <c r="B102" s="16"/>
      <c r="C102" s="16"/>
      <c r="D102" s="16"/>
      <c r="E102" s="16"/>
      <c r="G102" s="309"/>
      <c r="H102" s="16"/>
      <c r="I102" s="16"/>
      <c r="T102" s="6"/>
      <c r="U102" s="6"/>
      <c r="V102" s="6"/>
      <c r="W102" s="6"/>
      <c r="Y102" s="309"/>
      <c r="Z102" s="6"/>
      <c r="AC102" s="6"/>
      <c r="AD102" s="6"/>
      <c r="AE102" s="6"/>
      <c r="AF102" s="6"/>
      <c r="AH102" s="309"/>
      <c r="AI102" s="6"/>
      <c r="AL102" s="6"/>
      <c r="AM102" s="6"/>
      <c r="AN102" s="6"/>
      <c r="AO102" s="6"/>
      <c r="AQ102" s="309"/>
      <c r="AR102" s="6"/>
    </row>
    <row r="103" spans="1:44" ht="20.25">
      <c r="A103" s="18"/>
      <c r="B103" s="16"/>
      <c r="C103" s="16"/>
      <c r="D103" s="16"/>
      <c r="E103" s="16"/>
      <c r="G103" s="309"/>
      <c r="H103" s="16"/>
      <c r="I103" s="16"/>
      <c r="T103" s="6"/>
      <c r="U103" s="6"/>
      <c r="V103" s="6"/>
      <c r="W103" s="6"/>
      <c r="Y103" s="309"/>
      <c r="Z103" s="6"/>
      <c r="AC103" s="6"/>
      <c r="AD103" s="6"/>
      <c r="AE103" s="6"/>
      <c r="AF103" s="6"/>
      <c r="AH103" s="309"/>
      <c r="AI103" s="6"/>
      <c r="AL103" s="6"/>
      <c r="AM103" s="6"/>
      <c r="AN103" s="6"/>
      <c r="AO103" s="6"/>
      <c r="AQ103" s="309"/>
      <c r="AR103" s="6"/>
    </row>
    <row r="104" spans="1:44" ht="20.25">
      <c r="A104" s="18"/>
      <c r="B104" s="16"/>
      <c r="C104" s="16"/>
      <c r="D104" s="16"/>
      <c r="E104" s="16"/>
      <c r="G104" s="309"/>
      <c r="H104" s="16"/>
      <c r="I104" s="16"/>
      <c r="T104" s="6"/>
      <c r="U104" s="6"/>
      <c r="V104" s="6"/>
      <c r="W104" s="6"/>
      <c r="Y104" s="309"/>
      <c r="Z104" s="6"/>
      <c r="AC104" s="6"/>
      <c r="AD104" s="6"/>
      <c r="AE104" s="6"/>
      <c r="AF104" s="6"/>
      <c r="AH104" s="309"/>
      <c r="AI104" s="6"/>
      <c r="AL104" s="6"/>
      <c r="AM104" s="6"/>
      <c r="AN104" s="6"/>
      <c r="AO104" s="6"/>
      <c r="AQ104" s="309"/>
      <c r="AR104" s="6"/>
    </row>
    <row r="105" spans="1:44" ht="20.25">
      <c r="A105" s="18"/>
      <c r="B105" s="16"/>
      <c r="C105" s="16"/>
      <c r="D105" s="16"/>
      <c r="E105" s="16"/>
      <c r="G105" s="309"/>
      <c r="H105" s="16"/>
      <c r="I105" s="16"/>
      <c r="T105" s="6"/>
      <c r="U105" s="6"/>
      <c r="V105" s="6"/>
      <c r="W105" s="6"/>
      <c r="Y105" s="309"/>
      <c r="Z105" s="6"/>
      <c r="AC105" s="6"/>
      <c r="AD105" s="6"/>
      <c r="AE105" s="6"/>
      <c r="AF105" s="6"/>
      <c r="AH105" s="309"/>
      <c r="AI105" s="6"/>
      <c r="AL105" s="6"/>
      <c r="AM105" s="6"/>
      <c r="AN105" s="6"/>
      <c r="AO105" s="6"/>
      <c r="AQ105" s="309"/>
      <c r="AR105" s="6"/>
    </row>
    <row r="106" spans="1:44" ht="20.25">
      <c r="A106" s="18"/>
      <c r="B106" s="16"/>
      <c r="C106" s="16"/>
      <c r="D106" s="16"/>
      <c r="E106" s="16"/>
      <c r="G106" s="309"/>
      <c r="H106" s="16"/>
      <c r="I106" s="16"/>
      <c r="T106" s="6"/>
      <c r="U106" s="6"/>
      <c r="V106" s="6"/>
      <c r="W106" s="6"/>
      <c r="Y106" s="309"/>
      <c r="Z106" s="6"/>
      <c r="AC106" s="6"/>
      <c r="AD106" s="6"/>
      <c r="AE106" s="6"/>
      <c r="AF106" s="6"/>
      <c r="AH106" s="309"/>
      <c r="AI106" s="6"/>
      <c r="AL106" s="6"/>
      <c r="AM106" s="6"/>
      <c r="AN106" s="6"/>
      <c r="AO106" s="6"/>
      <c r="AQ106" s="309"/>
      <c r="AR106" s="6"/>
    </row>
    <row r="107" spans="1:44" ht="20.25">
      <c r="A107" s="18"/>
      <c r="B107" s="16"/>
      <c r="C107" s="16"/>
      <c r="D107" s="16"/>
      <c r="E107" s="16"/>
      <c r="G107" s="309"/>
      <c r="H107" s="16"/>
      <c r="I107" s="16"/>
      <c r="T107" s="6"/>
      <c r="U107" s="6"/>
      <c r="V107" s="6"/>
      <c r="W107" s="6"/>
      <c r="Y107" s="309"/>
      <c r="Z107" s="6"/>
      <c r="AC107" s="6"/>
      <c r="AD107" s="6"/>
      <c r="AE107" s="6"/>
      <c r="AF107" s="6"/>
      <c r="AH107" s="309"/>
      <c r="AI107" s="6"/>
      <c r="AL107" s="6"/>
      <c r="AM107" s="6"/>
      <c r="AN107" s="6"/>
      <c r="AO107" s="6"/>
      <c r="AQ107" s="309"/>
      <c r="AR107" s="6"/>
    </row>
    <row r="108" spans="1:44" ht="20.25">
      <c r="A108" s="18"/>
      <c r="B108" s="16"/>
      <c r="C108" s="16"/>
      <c r="D108" s="16"/>
      <c r="E108" s="16"/>
      <c r="G108" s="309"/>
      <c r="H108" s="16"/>
      <c r="I108" s="16"/>
      <c r="T108" s="6"/>
      <c r="U108" s="6"/>
      <c r="V108" s="6"/>
      <c r="W108" s="6"/>
      <c r="Y108" s="309"/>
      <c r="Z108" s="6"/>
      <c r="AC108" s="6"/>
      <c r="AD108" s="6"/>
      <c r="AE108" s="6"/>
      <c r="AF108" s="6"/>
      <c r="AH108" s="309"/>
      <c r="AI108" s="6"/>
      <c r="AL108" s="6"/>
      <c r="AM108" s="6"/>
      <c r="AN108" s="6"/>
      <c r="AO108" s="6"/>
      <c r="AQ108" s="309"/>
      <c r="AR108" s="6"/>
    </row>
    <row r="109" spans="1:44" ht="20.25">
      <c r="A109" s="18"/>
      <c r="B109" s="16"/>
      <c r="C109" s="16"/>
      <c r="D109" s="16"/>
      <c r="E109" s="16"/>
      <c r="G109" s="309"/>
      <c r="H109" s="16"/>
      <c r="I109" s="16"/>
      <c r="T109" s="6"/>
      <c r="U109" s="6"/>
      <c r="V109" s="6"/>
      <c r="W109" s="6"/>
      <c r="Y109" s="309"/>
      <c r="Z109" s="6"/>
      <c r="AC109" s="6"/>
      <c r="AD109" s="6"/>
      <c r="AE109" s="6"/>
      <c r="AF109" s="6"/>
      <c r="AH109" s="309"/>
      <c r="AI109" s="6"/>
      <c r="AL109" s="6"/>
      <c r="AM109" s="6"/>
      <c r="AN109" s="6"/>
      <c r="AO109" s="6"/>
      <c r="AQ109" s="309"/>
      <c r="AR109" s="6"/>
    </row>
    <row r="110" spans="1:44" ht="20.25">
      <c r="A110" s="18"/>
      <c r="B110" s="16"/>
      <c r="C110" s="16"/>
      <c r="D110" s="16"/>
      <c r="E110" s="16"/>
      <c r="G110" s="309"/>
      <c r="H110" s="16"/>
      <c r="I110" s="16"/>
      <c r="T110" s="6"/>
      <c r="U110" s="6"/>
      <c r="V110" s="6"/>
      <c r="W110" s="6"/>
      <c r="Y110" s="309"/>
      <c r="Z110" s="6"/>
      <c r="AC110" s="6"/>
      <c r="AD110" s="6"/>
      <c r="AE110" s="6"/>
      <c r="AF110" s="6"/>
      <c r="AH110" s="309"/>
      <c r="AI110" s="6"/>
      <c r="AL110" s="6"/>
      <c r="AM110" s="6"/>
      <c r="AN110" s="6"/>
      <c r="AO110" s="6"/>
      <c r="AQ110" s="309"/>
      <c r="AR110" s="6"/>
    </row>
    <row r="111" spans="1:44" ht="20.25">
      <c r="A111" s="18"/>
      <c r="B111" s="16"/>
      <c r="C111" s="16"/>
      <c r="D111" s="16"/>
      <c r="E111" s="16"/>
      <c r="G111" s="309"/>
      <c r="H111" s="16"/>
      <c r="I111" s="16"/>
      <c r="T111" s="6"/>
      <c r="U111" s="6"/>
      <c r="V111" s="6"/>
      <c r="W111" s="6"/>
      <c r="Y111" s="309"/>
      <c r="Z111" s="6"/>
      <c r="AC111" s="6"/>
      <c r="AD111" s="6"/>
      <c r="AE111" s="6"/>
      <c r="AF111" s="6"/>
      <c r="AH111" s="309"/>
      <c r="AI111" s="6"/>
      <c r="AL111" s="6"/>
      <c r="AM111" s="6"/>
      <c r="AN111" s="6"/>
      <c r="AO111" s="6"/>
      <c r="AQ111" s="309"/>
      <c r="AR111" s="6"/>
    </row>
    <row r="112" spans="1:44" ht="20.25">
      <c r="A112" s="18"/>
      <c r="B112" s="16"/>
      <c r="C112" s="16"/>
      <c r="D112" s="16"/>
      <c r="E112" s="16"/>
      <c r="G112" s="309"/>
      <c r="H112" s="16"/>
      <c r="I112" s="16"/>
      <c r="T112" s="6"/>
      <c r="U112" s="6"/>
      <c r="V112" s="6"/>
      <c r="W112" s="6"/>
      <c r="Y112" s="309"/>
      <c r="Z112" s="6"/>
      <c r="AC112" s="6"/>
      <c r="AD112" s="6"/>
      <c r="AE112" s="6"/>
      <c r="AF112" s="6"/>
      <c r="AH112" s="309"/>
      <c r="AI112" s="6"/>
      <c r="AL112" s="6"/>
      <c r="AM112" s="6"/>
      <c r="AN112" s="6"/>
      <c r="AO112" s="6"/>
      <c r="AQ112" s="309"/>
      <c r="AR112" s="6"/>
    </row>
    <row r="113" spans="1:44" ht="20.25">
      <c r="A113" s="18"/>
      <c r="B113" s="16"/>
      <c r="C113" s="16"/>
      <c r="D113" s="16"/>
      <c r="E113" s="16"/>
      <c r="G113" s="309"/>
      <c r="H113" s="16"/>
      <c r="I113" s="16"/>
      <c r="T113" s="6"/>
      <c r="U113" s="6"/>
      <c r="V113" s="6"/>
      <c r="W113" s="6"/>
      <c r="Y113" s="309"/>
      <c r="Z113" s="6"/>
      <c r="AC113" s="6"/>
      <c r="AD113" s="6"/>
      <c r="AE113" s="6"/>
      <c r="AF113" s="6"/>
      <c r="AH113" s="309"/>
      <c r="AI113" s="6"/>
      <c r="AL113" s="6"/>
      <c r="AM113" s="6"/>
      <c r="AN113" s="6"/>
      <c r="AO113" s="6"/>
      <c r="AQ113" s="309"/>
      <c r="AR113" s="6"/>
    </row>
    <row r="114" spans="1:44" ht="20.25">
      <c r="A114" s="18"/>
      <c r="B114" s="16"/>
      <c r="C114" s="16"/>
      <c r="D114" s="16"/>
      <c r="E114" s="16"/>
      <c r="G114" s="309"/>
      <c r="H114" s="16"/>
      <c r="I114" s="16"/>
      <c r="T114" s="6"/>
      <c r="U114" s="6"/>
      <c r="V114" s="6"/>
      <c r="W114" s="6"/>
      <c r="Y114" s="309"/>
      <c r="Z114" s="6"/>
      <c r="AC114" s="6"/>
      <c r="AD114" s="6"/>
      <c r="AE114" s="6"/>
      <c r="AF114" s="6"/>
      <c r="AH114" s="309"/>
      <c r="AI114" s="6"/>
      <c r="AL114" s="6"/>
      <c r="AM114" s="6"/>
      <c r="AN114" s="6"/>
      <c r="AO114" s="6"/>
      <c r="AQ114" s="309"/>
      <c r="AR114" s="6"/>
    </row>
    <row r="115" spans="1:44" ht="20.25">
      <c r="A115" s="18"/>
      <c r="B115" s="16"/>
      <c r="C115" s="16"/>
      <c r="D115" s="16"/>
      <c r="E115" s="16"/>
      <c r="G115" s="309"/>
      <c r="H115" s="16"/>
      <c r="I115" s="16"/>
      <c r="T115" s="6"/>
      <c r="U115" s="6"/>
      <c r="V115" s="6"/>
      <c r="W115" s="6"/>
      <c r="Y115" s="309"/>
      <c r="Z115" s="6"/>
      <c r="AC115" s="6"/>
      <c r="AD115" s="6"/>
      <c r="AE115" s="6"/>
      <c r="AF115" s="6"/>
      <c r="AH115" s="309"/>
      <c r="AI115" s="6"/>
      <c r="AL115" s="6"/>
      <c r="AM115" s="6"/>
      <c r="AN115" s="6"/>
      <c r="AO115" s="6"/>
      <c r="AQ115" s="309"/>
      <c r="AR115" s="6"/>
    </row>
    <row r="116" spans="1:44" ht="20.25">
      <c r="A116" s="18"/>
      <c r="B116" s="16"/>
      <c r="C116" s="16"/>
      <c r="D116" s="16"/>
      <c r="E116" s="16"/>
      <c r="G116" s="309"/>
      <c r="H116" s="16"/>
      <c r="I116" s="16"/>
      <c r="T116" s="6"/>
      <c r="U116" s="6"/>
      <c r="V116" s="6"/>
      <c r="W116" s="6"/>
      <c r="Y116" s="309"/>
      <c r="Z116" s="6"/>
      <c r="AC116" s="6"/>
      <c r="AD116" s="6"/>
      <c r="AE116" s="6"/>
      <c r="AF116" s="6"/>
      <c r="AH116" s="309"/>
      <c r="AI116" s="6"/>
      <c r="AL116" s="6"/>
      <c r="AM116" s="6"/>
      <c r="AN116" s="6"/>
      <c r="AO116" s="6"/>
      <c r="AQ116" s="309"/>
      <c r="AR116" s="6"/>
    </row>
    <row r="117" spans="1:44" ht="20.25">
      <c r="A117" s="18"/>
      <c r="B117" s="16"/>
      <c r="C117" s="16"/>
      <c r="D117" s="16"/>
      <c r="E117" s="16"/>
      <c r="G117" s="309"/>
      <c r="H117" s="16"/>
      <c r="I117" s="16"/>
      <c r="T117" s="6"/>
      <c r="U117" s="6"/>
      <c r="V117" s="6"/>
      <c r="W117" s="6"/>
      <c r="Y117" s="309"/>
      <c r="Z117" s="6"/>
      <c r="AC117" s="6"/>
      <c r="AD117" s="6"/>
      <c r="AE117" s="6"/>
      <c r="AF117" s="6"/>
      <c r="AH117" s="309"/>
      <c r="AI117" s="6"/>
      <c r="AL117" s="6"/>
      <c r="AM117" s="6"/>
      <c r="AN117" s="6"/>
      <c r="AO117" s="6"/>
      <c r="AQ117" s="309"/>
      <c r="AR117" s="6"/>
    </row>
    <row r="118" spans="1:44" ht="20.25">
      <c r="A118" s="18"/>
      <c r="B118" s="16"/>
      <c r="C118" s="16"/>
      <c r="D118" s="16"/>
      <c r="E118" s="16"/>
      <c r="G118" s="309"/>
      <c r="H118" s="16"/>
      <c r="I118" s="16"/>
      <c r="T118" s="6"/>
      <c r="U118" s="6"/>
      <c r="V118" s="6"/>
      <c r="W118" s="6"/>
      <c r="Y118" s="309"/>
      <c r="Z118" s="6"/>
      <c r="AC118" s="6"/>
      <c r="AD118" s="6"/>
      <c r="AE118" s="6"/>
      <c r="AF118" s="6"/>
      <c r="AH118" s="309"/>
      <c r="AI118" s="6"/>
      <c r="AL118" s="6"/>
      <c r="AM118" s="6"/>
      <c r="AN118" s="6"/>
      <c r="AO118" s="6"/>
      <c r="AQ118" s="309"/>
      <c r="AR118" s="6"/>
    </row>
    <row r="119" spans="1:44" ht="20.25">
      <c r="A119" s="18"/>
      <c r="B119" s="16"/>
      <c r="C119" s="16"/>
      <c r="D119" s="16"/>
      <c r="E119" s="16"/>
      <c r="G119" s="309"/>
      <c r="H119" s="16"/>
      <c r="I119" s="16"/>
      <c r="T119" s="6"/>
      <c r="U119" s="6"/>
      <c r="V119" s="6"/>
      <c r="W119" s="6"/>
      <c r="Y119" s="309"/>
      <c r="Z119" s="6"/>
      <c r="AC119" s="6"/>
      <c r="AD119" s="6"/>
      <c r="AE119" s="6"/>
      <c r="AF119" s="6"/>
      <c r="AH119" s="309"/>
      <c r="AI119" s="6"/>
      <c r="AL119" s="6"/>
      <c r="AM119" s="6"/>
      <c r="AN119" s="6"/>
      <c r="AO119" s="6"/>
      <c r="AQ119" s="309"/>
      <c r="AR119" s="6"/>
    </row>
    <row r="120" spans="1:44" ht="20.25">
      <c r="A120" s="18"/>
      <c r="B120" s="16"/>
      <c r="C120" s="16"/>
      <c r="D120" s="16"/>
      <c r="E120" s="16"/>
      <c r="G120" s="309"/>
      <c r="H120" s="16"/>
      <c r="I120" s="16"/>
      <c r="T120" s="6"/>
      <c r="U120" s="6"/>
      <c r="V120" s="6"/>
      <c r="W120" s="6"/>
      <c r="Y120" s="309"/>
      <c r="Z120" s="6"/>
    </row>
    <row r="121" spans="1:44" ht="20.25">
      <c r="A121" s="18"/>
      <c r="B121" s="16"/>
      <c r="C121" s="16"/>
      <c r="D121" s="16"/>
      <c r="E121" s="16"/>
      <c r="G121" s="309"/>
      <c r="H121" s="16"/>
      <c r="I121" s="16"/>
      <c r="T121" s="6"/>
      <c r="U121" s="6"/>
      <c r="V121" s="6"/>
      <c r="W121" s="6"/>
      <c r="Y121" s="309"/>
      <c r="Z121" s="6"/>
    </row>
    <row r="122" spans="1:44" ht="20.25">
      <c r="A122" s="18"/>
      <c r="B122" s="16"/>
      <c r="C122" s="16"/>
      <c r="D122" s="16"/>
      <c r="E122" s="16"/>
      <c r="G122" s="309"/>
      <c r="H122" s="16"/>
      <c r="I122" s="16"/>
      <c r="T122" s="6"/>
      <c r="U122" s="6"/>
      <c r="V122" s="6"/>
      <c r="W122" s="6"/>
      <c r="Y122" s="309"/>
      <c r="Z122" s="6"/>
    </row>
    <row r="123" spans="1:44" ht="20.25">
      <c r="A123" s="18"/>
      <c r="B123" s="16"/>
      <c r="C123" s="16"/>
      <c r="D123" s="16"/>
      <c r="E123" s="16"/>
      <c r="G123" s="309"/>
      <c r="H123" s="16"/>
      <c r="I123" s="16"/>
      <c r="T123" s="6"/>
      <c r="U123" s="6"/>
      <c r="V123" s="6"/>
      <c r="W123" s="6"/>
      <c r="Y123" s="309"/>
      <c r="Z123" s="6"/>
    </row>
    <row r="124" spans="1:44" ht="20.25">
      <c r="A124" s="18"/>
      <c r="B124" s="16"/>
      <c r="C124" s="16"/>
      <c r="D124" s="16"/>
      <c r="E124" s="16"/>
      <c r="G124" s="309"/>
      <c r="H124" s="16"/>
      <c r="I124" s="16"/>
      <c r="T124" s="6"/>
      <c r="U124" s="6"/>
      <c r="V124" s="6"/>
      <c r="W124" s="6"/>
      <c r="Y124" s="309"/>
      <c r="Z124" s="6"/>
    </row>
    <row r="125" spans="1:44" ht="20.25">
      <c r="A125" s="18"/>
      <c r="B125" s="16"/>
      <c r="C125" s="16"/>
      <c r="D125" s="16"/>
      <c r="E125" s="16"/>
      <c r="G125" s="309"/>
      <c r="H125" s="16"/>
      <c r="I125" s="16"/>
      <c r="T125" s="6"/>
      <c r="U125" s="6"/>
      <c r="V125" s="6"/>
      <c r="W125" s="6"/>
      <c r="Y125" s="309"/>
      <c r="Z125" s="6"/>
    </row>
    <row r="126" spans="1:44" ht="20.25">
      <c r="A126" s="18"/>
      <c r="B126" s="16"/>
      <c r="C126" s="16"/>
      <c r="D126" s="16"/>
      <c r="E126" s="16"/>
      <c r="G126" s="309"/>
      <c r="H126" s="16"/>
      <c r="I126" s="16"/>
      <c r="T126" s="6"/>
      <c r="U126" s="6"/>
      <c r="V126" s="6"/>
      <c r="W126" s="6"/>
      <c r="Y126" s="309"/>
      <c r="Z126" s="6"/>
    </row>
    <row r="127" spans="1:44" ht="20.25">
      <c r="A127" s="18"/>
      <c r="B127" s="16"/>
      <c r="C127" s="16"/>
      <c r="D127" s="16"/>
      <c r="E127" s="16"/>
      <c r="G127" s="309"/>
      <c r="H127" s="16"/>
      <c r="I127" s="16"/>
      <c r="T127" s="6"/>
      <c r="U127" s="6"/>
      <c r="V127" s="6"/>
      <c r="W127" s="6"/>
      <c r="Y127" s="309"/>
      <c r="Z127" s="6"/>
    </row>
    <row r="128" spans="1:44" ht="20.25">
      <c r="A128" s="18"/>
      <c r="B128" s="16"/>
      <c r="C128" s="16"/>
      <c r="D128" s="16"/>
      <c r="E128" s="16"/>
      <c r="G128" s="309"/>
      <c r="H128" s="16"/>
      <c r="I128" s="16"/>
      <c r="T128" s="6"/>
      <c r="U128" s="6"/>
      <c r="V128" s="6"/>
      <c r="W128" s="6"/>
      <c r="Y128" s="309"/>
      <c r="Z128" s="6"/>
    </row>
    <row r="129" spans="1:26" ht="20.25">
      <c r="A129" s="18"/>
      <c r="B129" s="16"/>
      <c r="C129" s="16"/>
      <c r="D129" s="16"/>
      <c r="E129" s="16"/>
      <c r="G129" s="309"/>
      <c r="H129" s="16"/>
      <c r="I129" s="16"/>
      <c r="T129" s="6"/>
      <c r="U129" s="6"/>
      <c r="V129" s="6"/>
      <c r="W129" s="6"/>
      <c r="Y129" s="309"/>
      <c r="Z129" s="6"/>
    </row>
    <row r="130" spans="1:26" ht="20.25">
      <c r="A130" s="18"/>
      <c r="B130" s="16"/>
      <c r="C130" s="16"/>
      <c r="D130" s="16"/>
      <c r="E130" s="16"/>
      <c r="G130" s="309"/>
      <c r="H130" s="16"/>
      <c r="I130" s="16"/>
    </row>
    <row r="131" spans="1:26" ht="20.25">
      <c r="A131" s="18"/>
      <c r="B131" s="16"/>
      <c r="C131" s="16"/>
      <c r="D131" s="16"/>
      <c r="E131" s="16"/>
      <c r="G131" s="309"/>
      <c r="H131" s="16"/>
      <c r="I131" s="16"/>
    </row>
    <row r="132" spans="1:26" ht="20.25">
      <c r="A132" s="18"/>
      <c r="B132" s="16"/>
      <c r="C132" s="16"/>
      <c r="D132" s="16"/>
      <c r="E132" s="16"/>
      <c r="G132" s="309"/>
      <c r="H132" s="16"/>
      <c r="I132" s="16"/>
    </row>
    <row r="133" spans="1:26" ht="20.25">
      <c r="A133" s="18"/>
      <c r="B133" s="16"/>
      <c r="C133" s="16"/>
      <c r="D133" s="16"/>
      <c r="E133" s="16"/>
      <c r="G133" s="309"/>
      <c r="H133" s="16"/>
      <c r="I133" s="16"/>
    </row>
    <row r="134" spans="1:26" ht="20.25">
      <c r="A134" s="26" t="s">
        <v>11453</v>
      </c>
      <c r="B134" s="27">
        <v>80</v>
      </c>
      <c r="C134" s="16">
        <v>87</v>
      </c>
      <c r="D134" s="16">
        <v>13</v>
      </c>
      <c r="E134" s="16">
        <v>14</v>
      </c>
      <c r="G134" s="26" t="s">
        <v>11453</v>
      </c>
      <c r="H134" s="27">
        <v>44</v>
      </c>
      <c r="I134" s="16">
        <v>45</v>
      </c>
    </row>
    <row r="135" spans="1:26" ht="20.25">
      <c r="A135" s="18" t="s">
        <v>11455</v>
      </c>
      <c r="B135" s="16">
        <v>81</v>
      </c>
      <c r="C135" s="16">
        <v>86</v>
      </c>
      <c r="D135" s="16">
        <v>13</v>
      </c>
      <c r="E135" s="16">
        <v>14</v>
      </c>
      <c r="G135" s="18" t="s">
        <v>11455</v>
      </c>
      <c r="H135" s="16">
        <v>45</v>
      </c>
      <c r="I135" s="16">
        <v>44</v>
      </c>
    </row>
    <row r="136" spans="1:26" ht="20.25">
      <c r="A136" s="18" t="s">
        <v>11458</v>
      </c>
      <c r="B136" s="16">
        <v>82</v>
      </c>
      <c r="C136" s="16">
        <v>85</v>
      </c>
      <c r="D136" s="16">
        <v>13</v>
      </c>
      <c r="E136" s="16">
        <v>14</v>
      </c>
      <c r="G136" s="18" t="s">
        <v>11458</v>
      </c>
      <c r="H136" s="16">
        <v>46</v>
      </c>
      <c r="I136" s="16">
        <v>43</v>
      </c>
    </row>
    <row r="137" spans="1:26" ht="20.25">
      <c r="A137" s="18" t="s">
        <v>11459</v>
      </c>
      <c r="B137" s="16">
        <v>83</v>
      </c>
      <c r="C137" s="16">
        <v>84</v>
      </c>
      <c r="D137" s="16">
        <v>13</v>
      </c>
      <c r="E137" s="16">
        <v>14</v>
      </c>
      <c r="G137" s="18" t="s">
        <v>11459</v>
      </c>
      <c r="H137" s="16">
        <v>47</v>
      </c>
      <c r="I137" s="16">
        <v>42</v>
      </c>
    </row>
    <row r="138" spans="1:26" ht="20.25">
      <c r="A138" s="18" t="s">
        <v>55</v>
      </c>
      <c r="B138" s="16">
        <v>84</v>
      </c>
      <c r="C138" s="16">
        <v>83</v>
      </c>
      <c r="D138" s="16">
        <v>13</v>
      </c>
      <c r="E138" s="16">
        <v>14</v>
      </c>
      <c r="G138" s="309"/>
      <c r="H138" s="16"/>
      <c r="I138" s="16"/>
    </row>
    <row r="139" spans="1:26" ht="20.25">
      <c r="A139" s="18" t="s">
        <v>942</v>
      </c>
      <c r="B139" s="16">
        <v>85</v>
      </c>
      <c r="C139" s="16">
        <v>82</v>
      </c>
      <c r="D139" s="16">
        <v>13</v>
      </c>
      <c r="E139" s="16">
        <v>14</v>
      </c>
      <c r="G139" s="309"/>
      <c r="H139" s="16"/>
      <c r="I139" s="16"/>
    </row>
    <row r="140" spans="1:26" ht="20.25">
      <c r="A140" s="18" t="s">
        <v>9053</v>
      </c>
      <c r="B140" s="16">
        <v>86</v>
      </c>
      <c r="C140" s="16">
        <v>81</v>
      </c>
      <c r="D140" s="16">
        <v>13</v>
      </c>
      <c r="E140" s="16">
        <v>14</v>
      </c>
      <c r="F140" s="8">
        <v>7</v>
      </c>
      <c r="G140" s="309"/>
      <c r="H140" s="16"/>
      <c r="I140" s="16"/>
    </row>
    <row r="141" spans="1:26" ht="20.25">
      <c r="A141" s="26" t="s">
        <v>11461</v>
      </c>
      <c r="B141" s="16">
        <v>87</v>
      </c>
      <c r="C141" s="27">
        <v>80</v>
      </c>
      <c r="D141" s="16">
        <v>14</v>
      </c>
      <c r="E141" s="16">
        <v>13</v>
      </c>
      <c r="G141" s="26" t="s">
        <v>11461</v>
      </c>
      <c r="H141" s="16">
        <v>48</v>
      </c>
      <c r="I141" s="16">
        <v>41</v>
      </c>
    </row>
    <row r="142" spans="1:26" ht="20.25">
      <c r="A142" s="18" t="s">
        <v>1696</v>
      </c>
      <c r="B142" s="16">
        <v>88</v>
      </c>
      <c r="C142" s="16">
        <v>79</v>
      </c>
      <c r="D142" s="16">
        <v>14</v>
      </c>
      <c r="E142" s="16">
        <v>13</v>
      </c>
      <c r="G142" s="18" t="s">
        <v>1696</v>
      </c>
      <c r="H142" s="16">
        <v>49</v>
      </c>
      <c r="I142" s="16">
        <v>40</v>
      </c>
    </row>
    <row r="143" spans="1:26" ht="20.25">
      <c r="A143" s="18" t="s">
        <v>11466</v>
      </c>
      <c r="B143" s="16">
        <v>89</v>
      </c>
      <c r="C143" s="16">
        <v>78</v>
      </c>
      <c r="D143" s="16">
        <v>14</v>
      </c>
      <c r="E143" s="16">
        <v>13</v>
      </c>
      <c r="G143" s="18" t="s">
        <v>11466</v>
      </c>
      <c r="H143" s="16">
        <v>50</v>
      </c>
      <c r="I143" s="16">
        <v>39</v>
      </c>
    </row>
    <row r="144" spans="1:26" ht="20.25">
      <c r="A144" s="18" t="s">
        <v>55</v>
      </c>
      <c r="B144" s="16">
        <v>90</v>
      </c>
      <c r="C144" s="16">
        <v>77</v>
      </c>
      <c r="D144" s="16">
        <v>14</v>
      </c>
      <c r="E144" s="16">
        <v>13</v>
      </c>
      <c r="G144" s="309"/>
      <c r="H144" s="16"/>
      <c r="I144" s="16"/>
    </row>
    <row r="145" spans="1:9" ht="20.25">
      <c r="A145" s="18" t="s">
        <v>942</v>
      </c>
      <c r="B145" s="16">
        <v>91</v>
      </c>
      <c r="C145" s="16">
        <v>76</v>
      </c>
      <c r="D145" s="16">
        <v>14</v>
      </c>
      <c r="E145" s="16">
        <v>13</v>
      </c>
      <c r="G145" s="309"/>
      <c r="H145" s="16"/>
      <c r="I145" s="16"/>
    </row>
    <row r="146" spans="1:9" ht="20.25">
      <c r="A146" s="18" t="s">
        <v>9053</v>
      </c>
      <c r="B146" s="16">
        <v>92</v>
      </c>
      <c r="C146" s="16">
        <v>75</v>
      </c>
      <c r="D146" s="16">
        <v>14</v>
      </c>
      <c r="E146" s="16">
        <v>13</v>
      </c>
      <c r="F146" s="8">
        <v>6</v>
      </c>
      <c r="G146" s="309"/>
      <c r="H146" s="16"/>
      <c r="I146" s="16"/>
    </row>
    <row r="147" spans="1:9" ht="20.25">
      <c r="A147" s="18" t="s">
        <v>11467</v>
      </c>
      <c r="B147" s="16">
        <v>93</v>
      </c>
      <c r="C147" s="16">
        <v>74</v>
      </c>
      <c r="D147" s="16">
        <v>15</v>
      </c>
      <c r="E147" s="16">
        <v>12</v>
      </c>
      <c r="G147" s="18" t="s">
        <v>11467</v>
      </c>
      <c r="H147" s="16">
        <v>51</v>
      </c>
      <c r="I147" s="16">
        <v>38</v>
      </c>
    </row>
    <row r="148" spans="1:9" ht="20.25">
      <c r="A148" s="18" t="s">
        <v>11468</v>
      </c>
      <c r="B148" s="16">
        <v>94</v>
      </c>
      <c r="C148" s="16">
        <v>73</v>
      </c>
      <c r="D148" s="16">
        <v>15</v>
      </c>
      <c r="E148" s="16">
        <v>12</v>
      </c>
      <c r="G148" s="18" t="s">
        <v>11468</v>
      </c>
      <c r="H148" s="16">
        <v>52</v>
      </c>
      <c r="I148" s="16">
        <v>37</v>
      </c>
    </row>
    <row r="149" spans="1:9" ht="20.25">
      <c r="A149" s="18" t="s">
        <v>11470</v>
      </c>
      <c r="B149" s="16">
        <v>95</v>
      </c>
      <c r="C149" s="16">
        <v>72</v>
      </c>
      <c r="D149" s="16">
        <v>15</v>
      </c>
      <c r="E149" s="16">
        <v>12</v>
      </c>
      <c r="G149" s="18" t="s">
        <v>11470</v>
      </c>
      <c r="H149" s="16">
        <v>53</v>
      </c>
      <c r="I149" s="16">
        <v>36</v>
      </c>
    </row>
    <row r="150" spans="1:9" ht="20.25">
      <c r="A150" s="18" t="s">
        <v>11472</v>
      </c>
      <c r="B150" s="16">
        <v>96</v>
      </c>
      <c r="C150" s="16">
        <v>71</v>
      </c>
      <c r="D150" s="16">
        <v>15</v>
      </c>
      <c r="E150" s="16">
        <v>12</v>
      </c>
      <c r="G150" s="18" t="s">
        <v>11472</v>
      </c>
      <c r="H150" s="16">
        <v>54</v>
      </c>
      <c r="I150" s="16">
        <v>35</v>
      </c>
    </row>
    <row r="151" spans="1:9" ht="20.25">
      <c r="A151" s="18" t="s">
        <v>11458</v>
      </c>
      <c r="B151" s="16">
        <v>97</v>
      </c>
      <c r="C151" s="16">
        <v>70</v>
      </c>
      <c r="D151" s="16">
        <v>15</v>
      </c>
      <c r="E151" s="16">
        <v>12</v>
      </c>
      <c r="G151" s="18" t="s">
        <v>11458</v>
      </c>
      <c r="H151" s="16">
        <v>55</v>
      </c>
      <c r="I151" s="16">
        <v>34</v>
      </c>
    </row>
    <row r="152" spans="1:9" ht="20.25">
      <c r="A152" s="18" t="s">
        <v>55</v>
      </c>
      <c r="B152" s="16">
        <v>98</v>
      </c>
      <c r="C152" s="16">
        <v>69</v>
      </c>
      <c r="D152" s="16">
        <v>15</v>
      </c>
      <c r="E152" s="16">
        <v>12</v>
      </c>
      <c r="G152" s="309"/>
      <c r="H152" s="16"/>
      <c r="I152" s="16"/>
    </row>
    <row r="153" spans="1:9" ht="20.25">
      <c r="A153" s="18" t="s">
        <v>942</v>
      </c>
      <c r="B153" s="16">
        <v>99</v>
      </c>
      <c r="C153" s="16">
        <v>68</v>
      </c>
      <c r="D153" s="16">
        <v>15</v>
      </c>
      <c r="E153" s="16">
        <v>12</v>
      </c>
      <c r="G153" s="309"/>
      <c r="H153" s="16"/>
      <c r="I153" s="16"/>
    </row>
    <row r="154" spans="1:9" ht="20.25">
      <c r="A154" s="18" t="s">
        <v>9053</v>
      </c>
      <c r="B154" s="16">
        <v>100</v>
      </c>
      <c r="C154" s="16">
        <v>67</v>
      </c>
      <c r="D154" s="16">
        <v>15</v>
      </c>
      <c r="E154" s="16">
        <v>12</v>
      </c>
      <c r="F154" s="8">
        <v>8</v>
      </c>
      <c r="G154" s="309"/>
      <c r="H154" s="16"/>
      <c r="I154" s="16"/>
    </row>
    <row r="155" spans="1:9" ht="20.25">
      <c r="A155" s="18" t="s">
        <v>11424</v>
      </c>
      <c r="B155" s="16">
        <v>101</v>
      </c>
      <c r="C155" s="16">
        <v>66</v>
      </c>
      <c r="D155" s="16">
        <v>16</v>
      </c>
      <c r="E155" s="16">
        <v>11</v>
      </c>
      <c r="G155" s="18" t="s">
        <v>11424</v>
      </c>
      <c r="H155" s="16">
        <v>56</v>
      </c>
      <c r="I155" s="16">
        <v>33</v>
      </c>
    </row>
    <row r="156" spans="1:9" ht="20.25">
      <c r="A156" s="18" t="s">
        <v>1372</v>
      </c>
      <c r="B156" s="16">
        <v>102</v>
      </c>
      <c r="C156" s="16">
        <v>65</v>
      </c>
      <c r="D156" s="16">
        <v>16</v>
      </c>
      <c r="E156" s="16">
        <v>11</v>
      </c>
      <c r="G156" s="18" t="s">
        <v>1372</v>
      </c>
      <c r="H156" s="16">
        <v>57</v>
      </c>
      <c r="I156" s="16">
        <v>32</v>
      </c>
    </row>
    <row r="157" spans="1:9" ht="20.25">
      <c r="A157" s="18" t="s">
        <v>2456</v>
      </c>
      <c r="B157" s="16">
        <v>103</v>
      </c>
      <c r="C157" s="16">
        <v>64</v>
      </c>
      <c r="D157" s="16">
        <v>16</v>
      </c>
      <c r="E157" s="16">
        <v>11</v>
      </c>
      <c r="G157" s="18" t="s">
        <v>2456</v>
      </c>
      <c r="H157" s="16">
        <v>58</v>
      </c>
      <c r="I157" s="16">
        <v>31</v>
      </c>
    </row>
    <row r="158" spans="1:9" ht="20.25">
      <c r="A158" s="18" t="s">
        <v>55</v>
      </c>
      <c r="B158" s="16">
        <v>104</v>
      </c>
      <c r="C158" s="16">
        <v>63</v>
      </c>
      <c r="D158" s="16">
        <v>16</v>
      </c>
      <c r="E158" s="16">
        <v>11</v>
      </c>
      <c r="G158" s="309"/>
      <c r="H158" s="16"/>
      <c r="I158" s="16"/>
    </row>
    <row r="159" spans="1:9" ht="20.25">
      <c r="A159" s="18" t="s">
        <v>942</v>
      </c>
      <c r="B159" s="16">
        <v>105</v>
      </c>
      <c r="C159" s="16">
        <v>62</v>
      </c>
      <c r="D159" s="16">
        <v>16</v>
      </c>
      <c r="E159" s="16">
        <v>11</v>
      </c>
      <c r="G159" s="309"/>
      <c r="H159" s="16"/>
      <c r="I159" s="16"/>
    </row>
    <row r="160" spans="1:9" ht="20.25">
      <c r="A160" s="18" t="s">
        <v>9053</v>
      </c>
      <c r="B160" s="16">
        <v>106</v>
      </c>
      <c r="C160" s="16">
        <v>61</v>
      </c>
      <c r="D160" s="16">
        <v>16</v>
      </c>
      <c r="E160" s="16">
        <v>11</v>
      </c>
      <c r="F160" s="8">
        <v>6</v>
      </c>
      <c r="G160" s="309"/>
      <c r="H160" s="16"/>
      <c r="I160" s="16"/>
    </row>
    <row r="161" spans="1:9" ht="20.25">
      <c r="A161" s="18" t="s">
        <v>11423</v>
      </c>
      <c r="B161" s="16">
        <v>107</v>
      </c>
      <c r="C161" s="16">
        <v>60</v>
      </c>
      <c r="D161" s="16">
        <v>17</v>
      </c>
      <c r="E161" s="16">
        <v>10</v>
      </c>
      <c r="G161" s="18" t="s">
        <v>11423</v>
      </c>
      <c r="H161" s="16">
        <v>59</v>
      </c>
      <c r="I161" s="16">
        <v>30</v>
      </c>
    </row>
    <row r="162" spans="1:9" ht="20.25">
      <c r="A162" s="18" t="s">
        <v>60</v>
      </c>
      <c r="B162" s="16">
        <v>108</v>
      </c>
      <c r="C162" s="16">
        <v>59</v>
      </c>
      <c r="D162" s="16">
        <v>17</v>
      </c>
      <c r="E162" s="16">
        <v>10</v>
      </c>
      <c r="G162" s="18" t="s">
        <v>60</v>
      </c>
      <c r="H162" s="16">
        <v>60</v>
      </c>
      <c r="I162" s="16">
        <v>29</v>
      </c>
    </row>
    <row r="163" spans="1:9" ht="20.25">
      <c r="A163" s="18" t="s">
        <v>11438</v>
      </c>
      <c r="B163" s="16">
        <v>109</v>
      </c>
      <c r="C163" s="16">
        <v>58</v>
      </c>
      <c r="D163" s="16">
        <v>17</v>
      </c>
      <c r="E163" s="16">
        <v>10</v>
      </c>
      <c r="G163" s="18" t="s">
        <v>11438</v>
      </c>
      <c r="H163" s="16">
        <v>61</v>
      </c>
      <c r="I163" s="16">
        <v>28</v>
      </c>
    </row>
    <row r="164" spans="1:9" ht="20.25">
      <c r="A164" s="18" t="s">
        <v>55</v>
      </c>
      <c r="B164" s="16">
        <v>110</v>
      </c>
      <c r="C164" s="16">
        <v>57</v>
      </c>
      <c r="D164" s="16">
        <v>17</v>
      </c>
      <c r="E164" s="16">
        <v>10</v>
      </c>
      <c r="G164" s="309"/>
      <c r="H164" s="16"/>
      <c r="I164" s="16"/>
    </row>
    <row r="165" spans="1:9" ht="20.25">
      <c r="A165" s="18" t="s">
        <v>942</v>
      </c>
      <c r="B165" s="16">
        <v>111</v>
      </c>
      <c r="C165" s="16">
        <v>56</v>
      </c>
      <c r="D165" s="16">
        <v>17</v>
      </c>
      <c r="E165" s="16">
        <v>10</v>
      </c>
      <c r="G165" s="309"/>
      <c r="H165" s="16"/>
      <c r="I165" s="16"/>
    </row>
    <row r="166" spans="1:9" ht="20.25">
      <c r="A166" s="18" t="s">
        <v>9053</v>
      </c>
      <c r="B166" s="16">
        <v>112</v>
      </c>
      <c r="C166" s="16">
        <v>55</v>
      </c>
      <c r="D166" s="16">
        <v>17</v>
      </c>
      <c r="E166" s="16">
        <v>10</v>
      </c>
      <c r="F166" s="8">
        <v>6</v>
      </c>
      <c r="G166" s="309"/>
      <c r="H166" s="16"/>
      <c r="I166" s="16"/>
    </row>
    <row r="167" spans="1:9" ht="20.25">
      <c r="A167" s="18" t="s">
        <v>11441</v>
      </c>
      <c r="B167" s="16">
        <v>113</v>
      </c>
      <c r="C167" s="16">
        <v>54</v>
      </c>
      <c r="D167" s="16">
        <v>18</v>
      </c>
      <c r="E167" s="16">
        <v>9</v>
      </c>
      <c r="G167" s="18" t="s">
        <v>11441</v>
      </c>
      <c r="H167" s="16">
        <v>62</v>
      </c>
      <c r="I167" s="16">
        <v>27</v>
      </c>
    </row>
    <row r="168" spans="1:9" ht="20.25">
      <c r="A168" s="18" t="s">
        <v>60</v>
      </c>
      <c r="B168" s="16">
        <v>114</v>
      </c>
      <c r="C168" s="16">
        <v>53</v>
      </c>
      <c r="D168" s="16">
        <v>18</v>
      </c>
      <c r="E168" s="16">
        <v>9</v>
      </c>
      <c r="G168" s="18" t="s">
        <v>60</v>
      </c>
      <c r="H168" s="16">
        <v>63</v>
      </c>
      <c r="I168" s="16">
        <v>26</v>
      </c>
    </row>
    <row r="169" spans="1:9" ht="20.25">
      <c r="A169" s="18" t="s">
        <v>11447</v>
      </c>
      <c r="B169" s="16">
        <v>115</v>
      </c>
      <c r="C169" s="16">
        <v>52</v>
      </c>
      <c r="D169" s="16">
        <v>18</v>
      </c>
      <c r="E169" s="16">
        <v>9</v>
      </c>
      <c r="G169" s="18" t="s">
        <v>11447</v>
      </c>
      <c r="H169" s="16">
        <v>64</v>
      </c>
      <c r="I169" s="16">
        <v>25</v>
      </c>
    </row>
    <row r="170" spans="1:9" ht="20.25">
      <c r="A170" s="18" t="s">
        <v>55</v>
      </c>
      <c r="B170" s="16">
        <v>116</v>
      </c>
      <c r="C170" s="16">
        <v>51</v>
      </c>
      <c r="D170" s="16">
        <v>18</v>
      </c>
      <c r="E170" s="16">
        <v>9</v>
      </c>
      <c r="G170" s="309"/>
      <c r="H170" s="16"/>
      <c r="I170" s="16"/>
    </row>
    <row r="171" spans="1:9" ht="20.25">
      <c r="A171" s="18" t="s">
        <v>942</v>
      </c>
      <c r="B171" s="16">
        <v>117</v>
      </c>
      <c r="C171" s="16">
        <v>50</v>
      </c>
      <c r="D171" s="16">
        <v>18</v>
      </c>
      <c r="E171" s="16">
        <v>9</v>
      </c>
      <c r="G171" s="309"/>
      <c r="H171" s="16"/>
      <c r="I171" s="16"/>
    </row>
    <row r="172" spans="1:9" ht="20.25">
      <c r="A172" s="18" t="s">
        <v>9053</v>
      </c>
      <c r="B172" s="16">
        <v>118</v>
      </c>
      <c r="C172" s="16">
        <v>49</v>
      </c>
      <c r="D172" s="16">
        <v>18</v>
      </c>
      <c r="E172" s="16">
        <v>9</v>
      </c>
      <c r="F172" s="8">
        <v>6</v>
      </c>
      <c r="G172" s="309"/>
      <c r="H172" s="16"/>
      <c r="I172" s="16"/>
    </row>
    <row r="173" spans="1:9" ht="20.25">
      <c r="A173" s="18" t="s">
        <v>11451</v>
      </c>
      <c r="B173" s="16">
        <v>119</v>
      </c>
      <c r="C173" s="16">
        <v>48</v>
      </c>
      <c r="D173" s="16">
        <v>19</v>
      </c>
      <c r="E173" s="16">
        <v>8</v>
      </c>
      <c r="G173" s="18" t="s">
        <v>11451</v>
      </c>
      <c r="H173" s="16">
        <v>65</v>
      </c>
      <c r="I173" s="16">
        <v>24</v>
      </c>
    </row>
    <row r="174" spans="1:9" ht="20.25">
      <c r="A174" s="18" t="s">
        <v>974</v>
      </c>
      <c r="B174" s="16">
        <v>120</v>
      </c>
      <c r="C174" s="16">
        <v>47</v>
      </c>
      <c r="D174" s="16">
        <v>19</v>
      </c>
      <c r="E174" s="16">
        <v>8</v>
      </c>
      <c r="G174" s="18" t="s">
        <v>974</v>
      </c>
      <c r="H174" s="16">
        <v>66</v>
      </c>
      <c r="I174" s="16">
        <v>23</v>
      </c>
    </row>
    <row r="175" spans="1:9" ht="20.25">
      <c r="A175" s="18" t="s">
        <v>11456</v>
      </c>
      <c r="B175" s="16">
        <v>121</v>
      </c>
      <c r="C175" s="16">
        <v>46</v>
      </c>
      <c r="D175" s="16">
        <v>19</v>
      </c>
      <c r="E175" s="16">
        <v>8</v>
      </c>
      <c r="G175" s="18" t="s">
        <v>11456</v>
      </c>
      <c r="H175" s="16">
        <v>67</v>
      </c>
      <c r="I175" s="16">
        <v>22</v>
      </c>
    </row>
    <row r="176" spans="1:9" ht="20.25">
      <c r="A176" s="18" t="s">
        <v>55</v>
      </c>
      <c r="B176" s="16">
        <v>122</v>
      </c>
      <c r="C176" s="16">
        <v>45</v>
      </c>
      <c r="D176" s="16">
        <v>19</v>
      </c>
      <c r="E176" s="16">
        <v>8</v>
      </c>
      <c r="G176" s="309"/>
      <c r="H176" s="16"/>
      <c r="I176" s="16"/>
    </row>
    <row r="177" spans="1:9" ht="20.25">
      <c r="A177" s="18" t="s">
        <v>942</v>
      </c>
      <c r="B177" s="16">
        <v>123</v>
      </c>
      <c r="C177" s="16">
        <v>44</v>
      </c>
      <c r="D177" s="16">
        <v>19</v>
      </c>
      <c r="E177" s="16">
        <v>8</v>
      </c>
      <c r="G177" s="309"/>
      <c r="H177" s="16"/>
      <c r="I177" s="16"/>
    </row>
    <row r="178" spans="1:9" ht="20.25">
      <c r="A178" s="18" t="s">
        <v>9053</v>
      </c>
      <c r="B178" s="16">
        <v>124</v>
      </c>
      <c r="C178" s="16">
        <v>43</v>
      </c>
      <c r="D178" s="16">
        <v>19</v>
      </c>
      <c r="E178" s="16">
        <v>8</v>
      </c>
      <c r="F178" s="8">
        <v>6</v>
      </c>
      <c r="G178" s="309"/>
      <c r="H178" s="16"/>
      <c r="I178" s="16"/>
    </row>
    <row r="179" spans="1:9" ht="20.25">
      <c r="A179" s="18" t="s">
        <v>11460</v>
      </c>
      <c r="B179" s="16">
        <v>125</v>
      </c>
      <c r="C179" s="16">
        <v>42</v>
      </c>
      <c r="D179" s="16">
        <v>20</v>
      </c>
      <c r="E179" s="16">
        <v>7</v>
      </c>
      <c r="G179" s="18" t="s">
        <v>11460</v>
      </c>
      <c r="H179" s="16">
        <v>68</v>
      </c>
      <c r="I179" s="16">
        <v>21</v>
      </c>
    </row>
    <row r="180" spans="1:9" ht="20.25">
      <c r="A180" s="18" t="s">
        <v>974</v>
      </c>
      <c r="B180" s="16">
        <v>126</v>
      </c>
      <c r="C180" s="16">
        <v>41</v>
      </c>
      <c r="D180" s="16">
        <v>20</v>
      </c>
      <c r="E180" s="16">
        <v>7</v>
      </c>
      <c r="G180" s="18" t="s">
        <v>974</v>
      </c>
      <c r="H180" s="16">
        <v>69</v>
      </c>
      <c r="I180" s="16">
        <v>20</v>
      </c>
    </row>
    <row r="181" spans="1:9" ht="20.25">
      <c r="A181" s="18" t="s">
        <v>11462</v>
      </c>
      <c r="B181" s="16">
        <v>127</v>
      </c>
      <c r="C181" s="16">
        <v>40</v>
      </c>
      <c r="D181" s="16">
        <v>20</v>
      </c>
      <c r="E181" s="16">
        <v>7</v>
      </c>
      <c r="G181" s="18" t="s">
        <v>11462</v>
      </c>
      <c r="H181" s="16">
        <v>70</v>
      </c>
      <c r="I181" s="16">
        <v>19</v>
      </c>
    </row>
    <row r="182" spans="1:9" ht="20.25">
      <c r="A182" s="18" t="s">
        <v>55</v>
      </c>
      <c r="B182" s="16">
        <v>128</v>
      </c>
      <c r="C182" s="16">
        <v>39</v>
      </c>
      <c r="D182" s="16">
        <v>20</v>
      </c>
      <c r="E182" s="16">
        <v>7</v>
      </c>
      <c r="G182" s="309"/>
      <c r="H182" s="16"/>
      <c r="I182" s="16"/>
    </row>
    <row r="183" spans="1:9" ht="20.25">
      <c r="A183" s="18" t="s">
        <v>942</v>
      </c>
      <c r="B183" s="16">
        <v>129</v>
      </c>
      <c r="C183" s="16">
        <v>38</v>
      </c>
      <c r="D183" s="16">
        <v>20</v>
      </c>
      <c r="E183" s="16">
        <v>7</v>
      </c>
      <c r="G183" s="309"/>
      <c r="H183" s="16"/>
      <c r="I183" s="16"/>
    </row>
    <row r="184" spans="1:9" ht="20.25">
      <c r="A184" s="18" t="s">
        <v>9053</v>
      </c>
      <c r="B184" s="16">
        <v>130</v>
      </c>
      <c r="C184" s="16">
        <v>37</v>
      </c>
      <c r="D184" s="16">
        <v>20</v>
      </c>
      <c r="E184" s="16">
        <v>7</v>
      </c>
      <c r="F184" s="8">
        <v>6</v>
      </c>
      <c r="G184" s="309"/>
      <c r="H184" s="16"/>
      <c r="I184" s="16"/>
    </row>
    <row r="185" spans="1:9" ht="20.25">
      <c r="A185" s="18" t="s">
        <v>11425</v>
      </c>
      <c r="B185" s="16">
        <v>131</v>
      </c>
      <c r="C185" s="16">
        <v>36</v>
      </c>
      <c r="D185" s="16">
        <v>21</v>
      </c>
      <c r="E185" s="16">
        <v>6</v>
      </c>
      <c r="G185" s="18" t="s">
        <v>11425</v>
      </c>
      <c r="H185" s="16">
        <v>71</v>
      </c>
      <c r="I185" s="16">
        <v>18</v>
      </c>
    </row>
    <row r="186" spans="1:9" ht="20.25">
      <c r="A186" s="18" t="s">
        <v>11427</v>
      </c>
      <c r="B186" s="16">
        <v>132</v>
      </c>
      <c r="C186" s="16">
        <v>35</v>
      </c>
      <c r="D186" s="16">
        <v>21</v>
      </c>
      <c r="E186" s="16">
        <v>6</v>
      </c>
      <c r="G186" s="18" t="s">
        <v>11427</v>
      </c>
      <c r="H186" s="16">
        <v>72</v>
      </c>
      <c r="I186" s="16">
        <v>17</v>
      </c>
    </row>
    <row r="187" spans="1:9" ht="20.25">
      <c r="A187" s="18" t="s">
        <v>11431</v>
      </c>
      <c r="B187" s="16">
        <v>133</v>
      </c>
      <c r="C187" s="16">
        <v>34</v>
      </c>
      <c r="D187" s="16">
        <v>21</v>
      </c>
      <c r="E187" s="16">
        <v>6</v>
      </c>
      <c r="G187" s="18" t="s">
        <v>11431</v>
      </c>
      <c r="H187" s="16">
        <v>73</v>
      </c>
      <c r="I187" s="16">
        <v>16</v>
      </c>
    </row>
    <row r="188" spans="1:9" ht="20.25">
      <c r="A188" s="18" t="s">
        <v>55</v>
      </c>
      <c r="B188" s="16">
        <v>134</v>
      </c>
      <c r="C188" s="16">
        <v>33</v>
      </c>
      <c r="D188" s="16">
        <v>21</v>
      </c>
      <c r="E188" s="16">
        <v>6</v>
      </c>
      <c r="G188" s="309"/>
      <c r="H188" s="16"/>
      <c r="I188" s="16"/>
    </row>
    <row r="189" spans="1:9" ht="20.25">
      <c r="A189" s="18" t="s">
        <v>942</v>
      </c>
      <c r="B189" s="16">
        <v>135</v>
      </c>
      <c r="C189" s="16">
        <v>32</v>
      </c>
      <c r="D189" s="16">
        <v>21</v>
      </c>
      <c r="E189" s="16">
        <v>6</v>
      </c>
      <c r="G189" s="309"/>
      <c r="H189" s="16"/>
      <c r="I189" s="16"/>
    </row>
    <row r="190" spans="1:9" ht="20.25">
      <c r="A190" s="18" t="s">
        <v>9053</v>
      </c>
      <c r="B190" s="16">
        <v>136</v>
      </c>
      <c r="C190" s="16">
        <v>31</v>
      </c>
      <c r="D190" s="16">
        <v>21</v>
      </c>
      <c r="E190" s="16">
        <v>6</v>
      </c>
      <c r="F190" s="8">
        <v>6</v>
      </c>
      <c r="G190" s="309"/>
      <c r="H190" s="16"/>
      <c r="I190" s="16"/>
    </row>
    <row r="191" spans="1:9" ht="20.25">
      <c r="A191" s="18" t="s">
        <v>11434</v>
      </c>
      <c r="B191" s="16">
        <v>137</v>
      </c>
      <c r="C191" s="16">
        <v>30</v>
      </c>
      <c r="D191" s="16">
        <v>22</v>
      </c>
      <c r="E191" s="16">
        <v>5</v>
      </c>
      <c r="G191" s="18" t="s">
        <v>11434</v>
      </c>
      <c r="H191" s="16">
        <v>74</v>
      </c>
      <c r="I191" s="16">
        <v>15</v>
      </c>
    </row>
    <row r="192" spans="1:9" ht="20.25">
      <c r="A192" s="18" t="s">
        <v>11435</v>
      </c>
      <c r="B192" s="16">
        <v>138</v>
      </c>
      <c r="C192" s="16">
        <v>29</v>
      </c>
      <c r="D192" s="16">
        <v>22</v>
      </c>
      <c r="E192" s="16">
        <v>5</v>
      </c>
      <c r="G192" s="18" t="s">
        <v>11435</v>
      </c>
      <c r="H192" s="16">
        <v>75</v>
      </c>
      <c r="I192" s="16">
        <v>14</v>
      </c>
    </row>
    <row r="193" spans="1:9" ht="20.25">
      <c r="A193" s="18" t="s">
        <v>67</v>
      </c>
      <c r="B193" s="16">
        <v>139</v>
      </c>
      <c r="C193" s="16">
        <v>28</v>
      </c>
      <c r="D193" s="16">
        <v>22</v>
      </c>
      <c r="E193" s="16">
        <v>5</v>
      </c>
      <c r="G193" s="18" t="s">
        <v>67</v>
      </c>
      <c r="H193" s="16">
        <v>76</v>
      </c>
      <c r="I193" s="16">
        <v>13</v>
      </c>
    </row>
    <row r="194" spans="1:9" ht="20.25">
      <c r="A194" s="18" t="s">
        <v>55</v>
      </c>
      <c r="B194" s="16">
        <v>140</v>
      </c>
      <c r="C194" s="16">
        <v>27</v>
      </c>
      <c r="D194" s="16">
        <v>22</v>
      </c>
      <c r="E194" s="16">
        <v>5</v>
      </c>
      <c r="G194" s="309"/>
      <c r="H194" s="16"/>
      <c r="I194" s="16"/>
    </row>
    <row r="195" spans="1:9" ht="20.25">
      <c r="A195" s="18" t="s">
        <v>942</v>
      </c>
      <c r="B195" s="16">
        <v>141</v>
      </c>
      <c r="C195" s="16">
        <v>26</v>
      </c>
      <c r="D195" s="16">
        <v>22</v>
      </c>
      <c r="E195" s="16">
        <v>5</v>
      </c>
      <c r="G195" s="309"/>
      <c r="H195" s="16"/>
      <c r="I195" s="16"/>
    </row>
    <row r="196" spans="1:9" ht="20.25">
      <c r="A196" s="18" t="s">
        <v>9053</v>
      </c>
      <c r="B196" s="16">
        <v>142</v>
      </c>
      <c r="C196" s="16">
        <v>25</v>
      </c>
      <c r="D196" s="16">
        <v>22</v>
      </c>
      <c r="E196" s="16">
        <v>5</v>
      </c>
      <c r="F196" s="8">
        <v>6</v>
      </c>
      <c r="G196" s="309"/>
      <c r="H196" s="16"/>
      <c r="I196" s="16"/>
    </row>
    <row r="197" spans="1:9" ht="20.25">
      <c r="A197" s="18" t="s">
        <v>11442</v>
      </c>
      <c r="B197" s="16">
        <v>143</v>
      </c>
      <c r="C197" s="16">
        <v>24</v>
      </c>
      <c r="D197" s="16">
        <v>23</v>
      </c>
      <c r="E197" s="16">
        <v>4</v>
      </c>
      <c r="G197" s="18" t="s">
        <v>11442</v>
      </c>
      <c r="H197" s="16">
        <v>77</v>
      </c>
      <c r="I197" s="16">
        <v>12</v>
      </c>
    </row>
    <row r="198" spans="1:9" ht="20.25">
      <c r="A198" s="18" t="s">
        <v>950</v>
      </c>
      <c r="B198" s="16">
        <v>144</v>
      </c>
      <c r="C198" s="16">
        <v>23</v>
      </c>
      <c r="D198" s="16">
        <v>23</v>
      </c>
      <c r="E198" s="16">
        <v>4</v>
      </c>
      <c r="G198" s="18" t="s">
        <v>950</v>
      </c>
      <c r="H198" s="16">
        <v>78</v>
      </c>
      <c r="I198" s="16">
        <v>11</v>
      </c>
    </row>
    <row r="199" spans="1:9" ht="20.25">
      <c r="A199" s="18" t="s">
        <v>8945</v>
      </c>
      <c r="B199" s="16">
        <v>145</v>
      </c>
      <c r="C199" s="16">
        <v>22</v>
      </c>
      <c r="D199" s="16">
        <v>23</v>
      </c>
      <c r="E199" s="16">
        <v>4</v>
      </c>
      <c r="G199" s="18" t="s">
        <v>8945</v>
      </c>
      <c r="H199" s="16">
        <v>79</v>
      </c>
      <c r="I199" s="16">
        <v>10</v>
      </c>
    </row>
    <row r="200" spans="1:9" ht="20.25">
      <c r="A200" s="18" t="s">
        <v>55</v>
      </c>
      <c r="B200" s="16">
        <v>146</v>
      </c>
      <c r="C200" s="16">
        <v>21</v>
      </c>
      <c r="D200" s="16">
        <v>23</v>
      </c>
      <c r="E200" s="16">
        <v>4</v>
      </c>
      <c r="G200" s="309"/>
      <c r="H200" s="16"/>
      <c r="I200" s="16"/>
    </row>
    <row r="201" spans="1:9" ht="20.25">
      <c r="A201" s="18" t="s">
        <v>942</v>
      </c>
      <c r="B201" s="16">
        <v>147</v>
      </c>
      <c r="C201" s="16">
        <v>20</v>
      </c>
      <c r="D201" s="16">
        <v>23</v>
      </c>
      <c r="E201" s="16">
        <v>4</v>
      </c>
      <c r="G201" s="309"/>
      <c r="H201" s="16"/>
      <c r="I201" s="16"/>
    </row>
    <row r="202" spans="1:9" ht="20.25">
      <c r="A202" s="18" t="s">
        <v>9053</v>
      </c>
      <c r="B202" s="16">
        <v>148</v>
      </c>
      <c r="C202" s="16">
        <v>19</v>
      </c>
      <c r="D202" s="16">
        <v>23</v>
      </c>
      <c r="E202" s="16">
        <v>4</v>
      </c>
      <c r="F202" s="8">
        <v>6</v>
      </c>
      <c r="G202" s="309"/>
      <c r="H202" s="16"/>
      <c r="I202" s="16"/>
    </row>
    <row r="203" spans="1:9" ht="20.25">
      <c r="A203" s="18" t="s">
        <v>11452</v>
      </c>
      <c r="B203" s="16">
        <v>149</v>
      </c>
      <c r="C203" s="16">
        <v>18</v>
      </c>
      <c r="D203" s="16">
        <v>24</v>
      </c>
      <c r="E203" s="16">
        <v>3</v>
      </c>
      <c r="G203" s="18" t="s">
        <v>11452</v>
      </c>
      <c r="H203" s="16">
        <v>80</v>
      </c>
      <c r="I203" s="16">
        <v>9</v>
      </c>
    </row>
    <row r="204" spans="1:9" ht="20.25">
      <c r="A204" s="18" t="s">
        <v>11454</v>
      </c>
      <c r="B204" s="16">
        <v>150</v>
      </c>
      <c r="C204" s="16">
        <v>17</v>
      </c>
      <c r="D204" s="16">
        <v>24</v>
      </c>
      <c r="E204" s="16">
        <v>3</v>
      </c>
      <c r="G204" s="18" t="s">
        <v>11454</v>
      </c>
      <c r="H204" s="16">
        <v>81</v>
      </c>
      <c r="I204" s="16">
        <v>8</v>
      </c>
    </row>
    <row r="205" spans="1:9" ht="20.25">
      <c r="A205" s="18" t="s">
        <v>55</v>
      </c>
      <c r="B205" s="16">
        <v>151</v>
      </c>
      <c r="C205" s="16">
        <v>16</v>
      </c>
      <c r="D205" s="16">
        <v>24</v>
      </c>
      <c r="E205" s="16">
        <v>3</v>
      </c>
      <c r="G205" s="309"/>
      <c r="H205" s="16"/>
      <c r="I205" s="16"/>
    </row>
    <row r="206" spans="1:9" ht="20.25">
      <c r="A206" s="18" t="s">
        <v>942</v>
      </c>
      <c r="B206" s="16">
        <v>152</v>
      </c>
      <c r="C206" s="16">
        <v>15</v>
      </c>
      <c r="D206" s="16">
        <v>24</v>
      </c>
      <c r="E206" s="16">
        <v>3</v>
      </c>
      <c r="G206" s="309"/>
      <c r="H206" s="16"/>
      <c r="I206" s="16"/>
    </row>
    <row r="207" spans="1:9" ht="20.25">
      <c r="A207" s="18" t="s">
        <v>9053</v>
      </c>
      <c r="B207" s="16">
        <v>153</v>
      </c>
      <c r="C207" s="16">
        <v>14</v>
      </c>
      <c r="D207" s="16">
        <v>24</v>
      </c>
      <c r="E207" s="16">
        <v>3</v>
      </c>
      <c r="F207" s="8">
        <v>5</v>
      </c>
      <c r="G207" s="309"/>
      <c r="H207" s="16"/>
      <c r="I207" s="16"/>
    </row>
    <row r="208" spans="1:9" ht="20.25">
      <c r="A208" s="18" t="s">
        <v>8987</v>
      </c>
      <c r="B208" s="16">
        <v>154</v>
      </c>
      <c r="C208" s="16">
        <v>13</v>
      </c>
      <c r="D208" s="16">
        <v>25</v>
      </c>
      <c r="E208" s="16">
        <v>2</v>
      </c>
      <c r="G208" s="18" t="s">
        <v>8987</v>
      </c>
      <c r="H208" s="16">
        <v>82</v>
      </c>
      <c r="I208" s="16">
        <v>7</v>
      </c>
    </row>
    <row r="209" spans="1:9" ht="20.25">
      <c r="A209" s="18" t="s">
        <v>2326</v>
      </c>
      <c r="B209" s="16">
        <v>155</v>
      </c>
      <c r="C209" s="16">
        <v>12</v>
      </c>
      <c r="D209" s="16">
        <v>25</v>
      </c>
      <c r="E209" s="16">
        <v>2</v>
      </c>
      <c r="G209" s="18" t="s">
        <v>2326</v>
      </c>
      <c r="H209" s="16">
        <v>83</v>
      </c>
      <c r="I209" s="16">
        <v>6</v>
      </c>
    </row>
    <row r="210" spans="1:9" ht="20.25">
      <c r="A210" s="18" t="s">
        <v>1377</v>
      </c>
      <c r="B210" s="16">
        <v>156</v>
      </c>
      <c r="C210" s="16">
        <v>11</v>
      </c>
      <c r="D210" s="16">
        <v>25</v>
      </c>
      <c r="E210" s="16">
        <v>2</v>
      </c>
      <c r="G210" s="18" t="s">
        <v>1377</v>
      </c>
      <c r="H210" s="16">
        <v>84</v>
      </c>
      <c r="I210" s="16">
        <v>5</v>
      </c>
    </row>
    <row r="211" spans="1:9" ht="20.25">
      <c r="A211" s="18" t="s">
        <v>11463</v>
      </c>
      <c r="B211" s="16">
        <v>157</v>
      </c>
      <c r="C211" s="16">
        <v>10</v>
      </c>
      <c r="D211" s="16">
        <v>25</v>
      </c>
      <c r="E211" s="16">
        <v>2</v>
      </c>
      <c r="G211" s="18" t="s">
        <v>11463</v>
      </c>
      <c r="H211" s="16">
        <v>85</v>
      </c>
      <c r="I211" s="16">
        <v>4</v>
      </c>
    </row>
    <row r="212" spans="1:9" ht="20.25">
      <c r="A212" s="18" t="s">
        <v>55</v>
      </c>
      <c r="B212" s="16">
        <v>158</v>
      </c>
      <c r="C212" s="16">
        <v>9</v>
      </c>
      <c r="D212" s="16">
        <v>25</v>
      </c>
      <c r="E212" s="16">
        <v>2</v>
      </c>
      <c r="G212" s="309"/>
      <c r="H212" s="16"/>
      <c r="I212" s="16"/>
    </row>
    <row r="213" spans="1:9" ht="20.25">
      <c r="A213" s="18" t="s">
        <v>942</v>
      </c>
      <c r="B213" s="16">
        <v>159</v>
      </c>
      <c r="C213" s="16">
        <v>8</v>
      </c>
      <c r="D213" s="16">
        <v>25</v>
      </c>
      <c r="E213" s="16">
        <v>2</v>
      </c>
      <c r="G213" s="309"/>
      <c r="H213" s="16"/>
      <c r="I213" s="16"/>
    </row>
    <row r="214" spans="1:9" ht="20.25">
      <c r="A214" s="18" t="s">
        <v>9053</v>
      </c>
      <c r="B214" s="16">
        <v>160</v>
      </c>
      <c r="C214" s="16">
        <v>7</v>
      </c>
      <c r="D214" s="16">
        <v>25</v>
      </c>
      <c r="E214" s="16">
        <v>2</v>
      </c>
      <c r="F214" s="8">
        <v>7</v>
      </c>
      <c r="G214" s="309"/>
      <c r="H214" s="16"/>
      <c r="I214" s="16"/>
    </row>
    <row r="215" spans="1:9" ht="20.25">
      <c r="A215" s="18" t="s">
        <v>9055</v>
      </c>
      <c r="B215" s="16">
        <v>161</v>
      </c>
      <c r="C215" s="16">
        <v>6</v>
      </c>
      <c r="D215" s="16">
        <v>26</v>
      </c>
      <c r="E215" s="16">
        <v>1</v>
      </c>
      <c r="G215" s="18" t="s">
        <v>9055</v>
      </c>
      <c r="H215" s="16">
        <v>86</v>
      </c>
      <c r="I215" s="16">
        <v>3</v>
      </c>
    </row>
    <row r="216" spans="1:9" ht="20.25">
      <c r="A216" s="18" t="s">
        <v>11428</v>
      </c>
      <c r="B216" s="16">
        <v>162</v>
      </c>
      <c r="C216" s="16">
        <v>5</v>
      </c>
      <c r="D216" s="16">
        <v>26</v>
      </c>
      <c r="E216" s="16">
        <v>1</v>
      </c>
      <c r="G216" s="18" t="s">
        <v>11428</v>
      </c>
      <c r="H216" s="16">
        <v>87</v>
      </c>
      <c r="I216" s="16">
        <v>2</v>
      </c>
    </row>
    <row r="217" spans="1:9" ht="20.25">
      <c r="A217" s="18" t="s">
        <v>1609</v>
      </c>
      <c r="B217" s="16">
        <v>163</v>
      </c>
      <c r="C217" s="16">
        <v>4</v>
      </c>
      <c r="D217" s="16">
        <v>26</v>
      </c>
      <c r="E217" s="16">
        <v>1</v>
      </c>
      <c r="G217" s="26" t="s">
        <v>1609</v>
      </c>
      <c r="H217" s="27">
        <v>88</v>
      </c>
      <c r="I217" s="16">
        <v>1</v>
      </c>
    </row>
    <row r="218" spans="1:9" ht="20.25">
      <c r="A218" s="18" t="s">
        <v>55</v>
      </c>
      <c r="B218" s="16">
        <v>164</v>
      </c>
      <c r="C218" s="16">
        <v>3</v>
      </c>
      <c r="D218" s="16">
        <v>26</v>
      </c>
      <c r="E218" s="16">
        <v>1</v>
      </c>
      <c r="G218" s="309"/>
      <c r="H218" s="6"/>
      <c r="I218" s="6"/>
    </row>
    <row r="219" spans="1:9" ht="20.25">
      <c r="A219" s="18" t="s">
        <v>942</v>
      </c>
      <c r="B219" s="16">
        <v>165</v>
      </c>
      <c r="C219" s="16">
        <v>2</v>
      </c>
      <c r="D219" s="16">
        <v>26</v>
      </c>
      <c r="E219" s="16">
        <v>1</v>
      </c>
      <c r="G219" s="309"/>
      <c r="H219" s="6"/>
      <c r="I219" s="6"/>
    </row>
    <row r="220" spans="1:9" ht="20.25">
      <c r="A220" s="18" t="s">
        <v>9053</v>
      </c>
      <c r="B220" s="16">
        <v>166</v>
      </c>
      <c r="C220" s="16">
        <v>1</v>
      </c>
      <c r="D220" s="16">
        <v>26</v>
      </c>
      <c r="E220" s="16">
        <v>1</v>
      </c>
      <c r="F220" s="8">
        <v>6</v>
      </c>
      <c r="G220" s="309"/>
      <c r="H220" s="6"/>
      <c r="I220" s="6"/>
    </row>
  </sheetData>
  <printOptions horizontalCentered="1" verticalCentered="1" gridLines="1"/>
  <pageMargins left="0.25" right="0.25" top="0.25" bottom="0" header="0.5" footer="0"/>
  <pageSetup paperSize="3" scale="67" orientation="landscape" horizontalDpi="4294967293" verticalDpi="300" r:id="rId1"/>
  <headerFooter alignWithMargins="0">
    <oddHeader>&amp;C&amp;"Arial,Bold"&amp;20Mizmor 136</oddHeader>
  </headerFooter>
  <legacyDrawing r:id="rId2"/>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sheetPr>
    <pageSetUpPr fitToPage="1"/>
  </sheetPr>
  <dimension ref="A1:U33"/>
  <sheetViews>
    <sheetView topLeftCell="A22" workbookViewId="0">
      <selection activeCell="AC9" sqref="AC9"/>
    </sheetView>
  </sheetViews>
  <sheetFormatPr defaultColWidth="9.140625" defaultRowHeight="20.25"/>
  <cols>
    <col min="1" max="2" width="4.7109375" style="8" bestFit="1" customWidth="1"/>
    <col min="3" max="3" width="5.5703125" style="8" bestFit="1" customWidth="1"/>
    <col min="4" max="4" width="2.7109375" style="1" bestFit="1" customWidth="1"/>
    <col min="5" max="5" width="6.28515625" style="198" bestFit="1" customWidth="1"/>
    <col min="6" max="6" width="7.7109375" style="198" bestFit="1" customWidth="1"/>
    <col min="7" max="7" width="4.28515625" style="198" bestFit="1" customWidth="1"/>
    <col min="8" max="8" width="4" style="8" customWidth="1"/>
    <col min="9" max="10" width="4.28515625" style="8" bestFit="1" customWidth="1"/>
    <col min="11" max="11" width="5.5703125" style="8" bestFit="1" customWidth="1"/>
    <col min="12" max="12" width="7.5703125" style="198" bestFit="1" customWidth="1"/>
    <col min="13" max="13" width="11" style="198" bestFit="1" customWidth="1"/>
    <col min="14" max="14" width="11.5703125" style="198" bestFit="1" customWidth="1"/>
    <col min="15" max="15" width="9.42578125" style="198" bestFit="1" customWidth="1"/>
    <col min="16" max="16" width="10.7109375" style="198" bestFit="1" customWidth="1"/>
    <col min="17" max="18" width="3" style="8" bestFit="1" customWidth="1"/>
    <col min="19" max="19" width="3.7109375" style="8" bestFit="1" customWidth="1"/>
    <col min="20" max="20" width="9.140625" style="3"/>
    <col min="21" max="21" width="9.140625" style="8"/>
    <col min="22" max="16384" width="9.140625" style="3"/>
  </cols>
  <sheetData>
    <row r="1" spans="1:21" s="11" customFormat="1" ht="11.25">
      <c r="A1" s="1" t="s">
        <v>1</v>
      </c>
      <c r="B1" s="1" t="s">
        <v>1</v>
      </c>
      <c r="C1" s="1" t="s">
        <v>40</v>
      </c>
      <c r="D1" s="1"/>
      <c r="H1" s="1"/>
      <c r="I1" s="1" t="s">
        <v>13138</v>
      </c>
      <c r="J1" s="1" t="s">
        <v>13138</v>
      </c>
      <c r="K1" s="1" t="s">
        <v>40</v>
      </c>
      <c r="Q1" s="1" t="s">
        <v>677</v>
      </c>
      <c r="R1" s="1" t="s">
        <v>677</v>
      </c>
      <c r="S1" s="1" t="s">
        <v>194</v>
      </c>
      <c r="U1" s="1"/>
    </row>
    <row r="2" spans="1:21" s="11" customFormat="1" ht="11.25">
      <c r="A2" s="1" t="s">
        <v>686</v>
      </c>
      <c r="B2" s="1" t="s">
        <v>686</v>
      </c>
      <c r="C2" s="1" t="s">
        <v>8</v>
      </c>
      <c r="D2" s="1"/>
      <c r="H2" s="1"/>
      <c r="I2" s="1" t="s">
        <v>673</v>
      </c>
      <c r="J2" s="1" t="s">
        <v>673</v>
      </c>
      <c r="K2" s="1" t="s">
        <v>8</v>
      </c>
      <c r="Q2" s="1"/>
      <c r="R2" s="1" t="s">
        <v>679</v>
      </c>
      <c r="S2" s="1" t="s">
        <v>647</v>
      </c>
      <c r="U2" s="1"/>
    </row>
    <row r="3" spans="1:21" s="11" customFormat="1" ht="11.25">
      <c r="A3" s="1" t="s">
        <v>9</v>
      </c>
      <c r="B3" s="1"/>
      <c r="C3" s="1" t="s">
        <v>676</v>
      </c>
      <c r="D3" s="1"/>
      <c r="H3" s="1"/>
      <c r="I3" s="1" t="s">
        <v>9</v>
      </c>
      <c r="J3" s="1"/>
      <c r="K3" s="1" t="s">
        <v>647</v>
      </c>
      <c r="Q3" s="1"/>
      <c r="R3" s="1"/>
      <c r="S3" s="1" t="s">
        <v>686</v>
      </c>
      <c r="U3" s="1"/>
    </row>
    <row r="4" spans="1:21">
      <c r="A4" s="8">
        <v>166</v>
      </c>
      <c r="B4" s="8">
        <v>7</v>
      </c>
      <c r="C4" s="8">
        <v>7</v>
      </c>
      <c r="E4" s="18" t="s">
        <v>9053</v>
      </c>
      <c r="F4" s="18" t="s">
        <v>942</v>
      </c>
      <c r="G4" s="18" t="s">
        <v>55</v>
      </c>
      <c r="I4" s="8">
        <v>88</v>
      </c>
      <c r="J4" s="8">
        <v>4</v>
      </c>
      <c r="K4" s="8">
        <v>4</v>
      </c>
      <c r="M4" s="18" t="s">
        <v>1689</v>
      </c>
      <c r="N4" s="18" t="s">
        <v>55</v>
      </c>
      <c r="O4" s="18" t="s">
        <v>949</v>
      </c>
      <c r="P4" s="19" t="s">
        <v>9055</v>
      </c>
      <c r="Q4" s="8">
        <v>1</v>
      </c>
      <c r="R4" s="8">
        <v>26</v>
      </c>
      <c r="S4" s="8">
        <v>4</v>
      </c>
    </row>
    <row r="5" spans="1:21">
      <c r="A5" s="8">
        <v>159</v>
      </c>
      <c r="B5" s="1584">
        <v>13</v>
      </c>
      <c r="C5" s="8">
        <v>6</v>
      </c>
      <c r="D5" s="2659">
        <v>13</v>
      </c>
      <c r="E5" s="18" t="s">
        <v>9053</v>
      </c>
      <c r="F5" s="18" t="s">
        <v>942</v>
      </c>
      <c r="G5" s="18" t="s">
        <v>55</v>
      </c>
      <c r="I5" s="8">
        <v>84</v>
      </c>
      <c r="J5" s="8">
        <v>7</v>
      </c>
      <c r="K5" s="8">
        <v>3</v>
      </c>
      <c r="L5" s="18"/>
      <c r="M5" s="18"/>
      <c r="N5" s="18" t="s">
        <v>11439</v>
      </c>
      <c r="O5" s="18" t="s">
        <v>11436</v>
      </c>
      <c r="P5" s="19" t="s">
        <v>9055</v>
      </c>
      <c r="Q5" s="8">
        <v>2</v>
      </c>
      <c r="R5" s="8">
        <v>25</v>
      </c>
      <c r="S5" s="8">
        <v>7</v>
      </c>
    </row>
    <row r="6" spans="1:21">
      <c r="A6" s="8">
        <v>153</v>
      </c>
      <c r="B6" s="8">
        <v>19</v>
      </c>
      <c r="C6" s="8">
        <v>6</v>
      </c>
      <c r="E6" s="18" t="s">
        <v>9053</v>
      </c>
      <c r="F6" s="18" t="s">
        <v>942</v>
      </c>
      <c r="G6" s="18" t="s">
        <v>55</v>
      </c>
      <c r="I6" s="8">
        <v>81</v>
      </c>
      <c r="J6" s="8">
        <v>10</v>
      </c>
      <c r="K6" s="8">
        <v>3</v>
      </c>
      <c r="L6" s="18"/>
      <c r="M6" s="18"/>
      <c r="N6" s="18" t="s">
        <v>11448</v>
      </c>
      <c r="O6" s="18" t="s">
        <v>11445</v>
      </c>
      <c r="P6" s="19" t="s">
        <v>9055</v>
      </c>
      <c r="Q6" s="8">
        <v>3</v>
      </c>
      <c r="R6" s="8">
        <v>24</v>
      </c>
      <c r="S6" s="8">
        <v>10</v>
      </c>
      <c r="U6" s="8">
        <f>+J5+1</f>
        <v>8</v>
      </c>
    </row>
    <row r="7" spans="1:21" s="11" customFormat="1" ht="13.5" thickBot="1">
      <c r="A7" s="185"/>
      <c r="B7" s="185"/>
      <c r="C7" s="185"/>
      <c r="D7" s="185"/>
      <c r="E7" s="185"/>
      <c r="F7" s="185"/>
      <c r="G7" s="185"/>
      <c r="H7" s="185"/>
      <c r="I7" s="185"/>
      <c r="J7" s="185"/>
      <c r="K7" s="185"/>
      <c r="L7" s="185"/>
      <c r="M7" s="185"/>
      <c r="N7" s="1"/>
      <c r="O7" s="2656" t="s">
        <v>13137</v>
      </c>
      <c r="P7" s="1"/>
      <c r="Q7" s="185"/>
      <c r="R7" s="185"/>
      <c r="S7" s="1"/>
      <c r="U7" s="8"/>
    </row>
    <row r="8" spans="1:21" ht="21" thickTop="1">
      <c r="A8" s="8">
        <v>147</v>
      </c>
      <c r="B8" s="49">
        <v>26</v>
      </c>
      <c r="C8" s="8">
        <v>7</v>
      </c>
      <c r="D8" s="2659">
        <v>13</v>
      </c>
      <c r="E8" s="18" t="s">
        <v>9053</v>
      </c>
      <c r="F8" s="18" t="s">
        <v>942</v>
      </c>
      <c r="G8" s="18" t="s">
        <v>55</v>
      </c>
      <c r="I8" s="8">
        <v>78</v>
      </c>
      <c r="J8" s="8">
        <v>14</v>
      </c>
      <c r="K8" s="8">
        <v>4</v>
      </c>
      <c r="L8" s="18"/>
      <c r="M8" s="18" t="s">
        <v>11432</v>
      </c>
      <c r="N8" s="2658" t="s">
        <v>11429</v>
      </c>
      <c r="O8" s="2658" t="s">
        <v>9985</v>
      </c>
      <c r="P8" s="2663" t="s">
        <v>11422</v>
      </c>
      <c r="Q8" s="8">
        <v>4</v>
      </c>
      <c r="R8" s="8">
        <v>23</v>
      </c>
      <c r="S8" s="2657">
        <f>+K8</f>
        <v>4</v>
      </c>
      <c r="U8" s="8">
        <f>+J6+1</f>
        <v>11</v>
      </c>
    </row>
    <row r="9" spans="1:21">
      <c r="A9" s="8">
        <v>140</v>
      </c>
      <c r="B9" s="8">
        <v>32</v>
      </c>
      <c r="C9" s="8">
        <v>6</v>
      </c>
      <c r="E9" s="18" t="s">
        <v>9053</v>
      </c>
      <c r="F9" s="18" t="s">
        <v>942</v>
      </c>
      <c r="G9" s="18" t="s">
        <v>55</v>
      </c>
      <c r="I9" s="8">
        <v>74</v>
      </c>
      <c r="J9" s="8">
        <v>17</v>
      </c>
      <c r="K9" s="8">
        <v>3</v>
      </c>
      <c r="L9" s="18"/>
      <c r="M9" s="18"/>
      <c r="N9" s="18" t="s">
        <v>11440</v>
      </c>
      <c r="O9" s="18" t="s">
        <v>1609</v>
      </c>
      <c r="P9" s="2664" t="s">
        <v>11422</v>
      </c>
      <c r="Q9" s="8">
        <v>5</v>
      </c>
      <c r="R9" s="8">
        <v>22</v>
      </c>
      <c r="S9" s="2430">
        <f>+S8+K9</f>
        <v>7</v>
      </c>
      <c r="U9" s="8">
        <f>+J8+1</f>
        <v>15</v>
      </c>
    </row>
    <row r="10" spans="1:21">
      <c r="A10" s="8">
        <v>134</v>
      </c>
      <c r="B10" s="1584">
        <v>39</v>
      </c>
      <c r="C10" s="8">
        <v>7</v>
      </c>
      <c r="D10" s="2659">
        <v>13</v>
      </c>
      <c r="E10" s="18" t="s">
        <v>9053</v>
      </c>
      <c r="F10" s="18" t="s">
        <v>942</v>
      </c>
      <c r="G10" s="18" t="s">
        <v>55</v>
      </c>
      <c r="I10" s="8">
        <v>71</v>
      </c>
      <c r="J10" s="8">
        <v>21</v>
      </c>
      <c r="K10" s="8">
        <v>4</v>
      </c>
      <c r="L10" s="18"/>
      <c r="M10" s="18" t="s">
        <v>11450</v>
      </c>
      <c r="N10" s="18" t="s">
        <v>52</v>
      </c>
      <c r="O10" s="18" t="s">
        <v>976</v>
      </c>
      <c r="P10" s="18" t="s">
        <v>11443</v>
      </c>
      <c r="Q10" s="8">
        <v>6</v>
      </c>
      <c r="R10" s="8">
        <v>21</v>
      </c>
      <c r="S10" s="2430">
        <f>+S9+K10</f>
        <v>11</v>
      </c>
      <c r="U10" s="8">
        <f t="shared" ref="U10:U30" si="0">+J9+1</f>
        <v>18</v>
      </c>
    </row>
    <row r="11" spans="1:21">
      <c r="A11" s="8">
        <v>127</v>
      </c>
      <c r="B11" s="8">
        <v>45</v>
      </c>
      <c r="C11" s="8">
        <v>6</v>
      </c>
      <c r="E11" s="18" t="s">
        <v>9053</v>
      </c>
      <c r="F11" s="18" t="s">
        <v>942</v>
      </c>
      <c r="G11" s="18" t="s">
        <v>55</v>
      </c>
      <c r="I11" s="8">
        <v>67</v>
      </c>
      <c r="J11" s="8">
        <v>24</v>
      </c>
      <c r="K11" s="8">
        <v>3</v>
      </c>
      <c r="L11" s="18"/>
      <c r="M11" s="18"/>
      <c r="N11" s="18" t="s">
        <v>11438</v>
      </c>
      <c r="O11" s="18" t="s">
        <v>11457</v>
      </c>
      <c r="P11" s="2664" t="s">
        <v>11422</v>
      </c>
      <c r="Q11" s="8">
        <v>7</v>
      </c>
      <c r="R11" s="8">
        <v>20</v>
      </c>
      <c r="S11" s="2430">
        <f>+S10+K11</f>
        <v>14</v>
      </c>
      <c r="U11" s="8">
        <f t="shared" si="0"/>
        <v>22</v>
      </c>
    </row>
    <row r="12" spans="1:21">
      <c r="A12" s="8">
        <v>121</v>
      </c>
      <c r="B12" s="49">
        <v>52</v>
      </c>
      <c r="C12" s="8">
        <v>7</v>
      </c>
      <c r="D12" s="2659">
        <v>13</v>
      </c>
      <c r="E12" s="18" t="s">
        <v>9053</v>
      </c>
      <c r="F12" s="18" t="s">
        <v>942</v>
      </c>
      <c r="G12" s="18" t="s">
        <v>55</v>
      </c>
      <c r="I12" s="8">
        <v>64</v>
      </c>
      <c r="J12" s="8">
        <v>28</v>
      </c>
      <c r="K12" s="8">
        <v>4</v>
      </c>
      <c r="L12" s="18"/>
      <c r="M12" s="18" t="s">
        <v>1368</v>
      </c>
      <c r="N12" s="18" t="s">
        <v>11465</v>
      </c>
      <c r="O12" s="18" t="s">
        <v>11464</v>
      </c>
      <c r="P12" s="214" t="s">
        <v>62</v>
      </c>
      <c r="Q12" s="54">
        <v>8</v>
      </c>
      <c r="R12" s="8">
        <v>19</v>
      </c>
      <c r="S12" s="2430">
        <f>+S11+K12</f>
        <v>18</v>
      </c>
      <c r="U12" s="8">
        <f t="shared" si="0"/>
        <v>25</v>
      </c>
    </row>
    <row r="13" spans="1:21" ht="21" thickBot="1">
      <c r="A13" s="2428">
        <v>114</v>
      </c>
      <c r="B13" s="2428">
        <v>60</v>
      </c>
      <c r="C13" s="2431">
        <v>8</v>
      </c>
      <c r="D13" s="185"/>
      <c r="E13" s="2429" t="s">
        <v>9053</v>
      </c>
      <c r="F13" s="2429" t="s">
        <v>942</v>
      </c>
      <c r="G13" s="2429" t="s">
        <v>55</v>
      </c>
      <c r="H13" s="2428"/>
      <c r="I13" s="2428">
        <v>60</v>
      </c>
      <c r="J13" s="2428">
        <v>33</v>
      </c>
      <c r="K13" s="2428">
        <v>5</v>
      </c>
      <c r="L13" s="2429" t="s">
        <v>10215</v>
      </c>
      <c r="M13" s="2429" t="s">
        <v>11473</v>
      </c>
      <c r="N13" s="2429" t="s">
        <v>11471</v>
      </c>
      <c r="O13" s="2429" t="s">
        <v>11469</v>
      </c>
      <c r="P13" s="2432" t="s">
        <v>62</v>
      </c>
      <c r="Q13" s="2428">
        <v>9</v>
      </c>
      <c r="R13" s="2428">
        <v>18</v>
      </c>
      <c r="S13" s="2433">
        <f>+S12+K13</f>
        <v>23</v>
      </c>
      <c r="U13" s="8">
        <f t="shared" si="0"/>
        <v>29</v>
      </c>
    </row>
    <row r="14" spans="1:21" ht="21" thickTop="1">
      <c r="A14" s="8">
        <v>106</v>
      </c>
      <c r="B14" s="8">
        <v>66</v>
      </c>
      <c r="C14" s="8">
        <v>6</v>
      </c>
      <c r="E14" s="18" t="s">
        <v>9053</v>
      </c>
      <c r="F14" s="18" t="s">
        <v>942</v>
      </c>
      <c r="G14" s="18" t="s">
        <v>55</v>
      </c>
      <c r="I14" s="8">
        <v>55</v>
      </c>
      <c r="J14" s="8">
        <v>36</v>
      </c>
      <c r="K14" s="8">
        <v>3</v>
      </c>
      <c r="L14" s="18"/>
      <c r="M14" s="18"/>
      <c r="N14" s="18" t="s">
        <v>11430</v>
      </c>
      <c r="O14" s="18" t="s">
        <v>11426</v>
      </c>
      <c r="P14" s="20" t="s">
        <v>11423</v>
      </c>
      <c r="Q14" s="8">
        <v>10</v>
      </c>
      <c r="R14" s="8">
        <v>17</v>
      </c>
      <c r="S14" s="2430">
        <f>+K14</f>
        <v>3</v>
      </c>
      <c r="U14" s="8">
        <f t="shared" si="0"/>
        <v>34</v>
      </c>
    </row>
    <row r="15" spans="1:21">
      <c r="A15" s="8">
        <v>100</v>
      </c>
      <c r="B15" s="8">
        <v>72</v>
      </c>
      <c r="C15" s="8">
        <v>6</v>
      </c>
      <c r="E15" s="18" t="s">
        <v>9053</v>
      </c>
      <c r="F15" s="18" t="s">
        <v>942</v>
      </c>
      <c r="G15" s="18" t="s">
        <v>55</v>
      </c>
      <c r="I15" s="8">
        <v>52</v>
      </c>
      <c r="J15" s="8">
        <v>39</v>
      </c>
      <c r="K15" s="8">
        <v>3</v>
      </c>
      <c r="L15" s="18"/>
      <c r="M15" s="18"/>
      <c r="N15" s="18" t="s">
        <v>11437</v>
      </c>
      <c r="O15" s="18" t="s">
        <v>1696</v>
      </c>
      <c r="P15" s="18" t="s">
        <v>11433</v>
      </c>
      <c r="Q15" s="8">
        <v>11</v>
      </c>
      <c r="R15" s="8">
        <v>16</v>
      </c>
      <c r="S15" s="2430">
        <f>+S14+K15</f>
        <v>6</v>
      </c>
      <c r="U15" s="8">
        <f t="shared" si="0"/>
        <v>37</v>
      </c>
    </row>
    <row r="16" spans="1:21">
      <c r="A16" s="8">
        <v>94</v>
      </c>
      <c r="B16" s="8">
        <v>79</v>
      </c>
      <c r="C16" s="8">
        <v>7</v>
      </c>
      <c r="D16" s="2659">
        <v>13</v>
      </c>
      <c r="E16" s="18" t="s">
        <v>9053</v>
      </c>
      <c r="F16" s="18" t="s">
        <v>942</v>
      </c>
      <c r="G16" s="18" t="s">
        <v>55</v>
      </c>
      <c r="I16" s="8">
        <v>49</v>
      </c>
      <c r="J16" s="8">
        <v>43</v>
      </c>
      <c r="K16" s="8">
        <v>4</v>
      </c>
      <c r="L16" s="18"/>
      <c r="M16" s="18" t="s">
        <v>11449</v>
      </c>
      <c r="N16" s="18" t="s">
        <v>11446</v>
      </c>
      <c r="O16" s="18" t="s">
        <v>11444</v>
      </c>
      <c r="P16" s="18" t="s">
        <v>4610</v>
      </c>
      <c r="Q16" s="8">
        <v>12</v>
      </c>
      <c r="R16" s="8">
        <v>15</v>
      </c>
      <c r="S16" s="2430">
        <f>+S15+K16</f>
        <v>10</v>
      </c>
      <c r="U16" s="8">
        <f t="shared" si="0"/>
        <v>40</v>
      </c>
    </row>
    <row r="17" spans="1:21">
      <c r="A17" s="8">
        <v>87</v>
      </c>
      <c r="B17" s="54">
        <v>86</v>
      </c>
      <c r="C17" s="8">
        <v>7</v>
      </c>
      <c r="E17" s="18" t="s">
        <v>9053</v>
      </c>
      <c r="F17" s="18" t="s">
        <v>942</v>
      </c>
      <c r="G17" s="21" t="s">
        <v>55</v>
      </c>
      <c r="I17" s="8">
        <v>45</v>
      </c>
      <c r="J17" s="8">
        <v>47</v>
      </c>
      <c r="K17" s="8">
        <v>4</v>
      </c>
      <c r="L17" s="18"/>
      <c r="M17" s="21" t="s">
        <v>11459</v>
      </c>
      <c r="N17" s="18" t="s">
        <v>11458</v>
      </c>
      <c r="O17" s="21" t="s">
        <v>11455</v>
      </c>
      <c r="P17" s="26" t="s">
        <v>11453</v>
      </c>
      <c r="Q17" s="54">
        <v>13</v>
      </c>
      <c r="R17" s="8">
        <v>14</v>
      </c>
      <c r="S17" s="2430">
        <f>+S16+K17</f>
        <v>14</v>
      </c>
      <c r="U17" s="8">
        <f t="shared" si="0"/>
        <v>44</v>
      </c>
    </row>
    <row r="18" spans="1:21" s="11" customFormat="1" ht="12.75">
      <c r="A18" s="1"/>
      <c r="B18" s="1"/>
      <c r="C18" s="1"/>
      <c r="D18" s="1"/>
      <c r="E18" s="1"/>
      <c r="F18" s="1"/>
      <c r="G18" s="216" t="s">
        <v>11474</v>
      </c>
      <c r="H18" s="1"/>
      <c r="I18" s="1"/>
      <c r="J18" s="1"/>
      <c r="K18" s="1"/>
      <c r="L18" s="1"/>
      <c r="M18" s="216" t="s">
        <v>11475</v>
      </c>
      <c r="N18" s="1"/>
      <c r="O18" s="2656" t="s">
        <v>11476</v>
      </c>
      <c r="P18" s="2656" t="s">
        <v>11477</v>
      </c>
      <c r="Q18" s="1"/>
      <c r="R18" s="1"/>
      <c r="S18" s="217"/>
      <c r="U18" s="8">
        <f t="shared" si="0"/>
        <v>48</v>
      </c>
    </row>
    <row r="19" spans="1:21">
      <c r="A19" s="54">
        <v>80</v>
      </c>
      <c r="B19" s="8">
        <v>92</v>
      </c>
      <c r="C19" s="8">
        <v>6</v>
      </c>
      <c r="D19" s="2659">
        <v>13</v>
      </c>
      <c r="E19" s="18" t="s">
        <v>9053</v>
      </c>
      <c r="F19" s="18" t="s">
        <v>942</v>
      </c>
      <c r="G19" s="18" t="s">
        <v>55</v>
      </c>
      <c r="I19" s="8">
        <v>41</v>
      </c>
      <c r="J19" s="54">
        <v>50</v>
      </c>
      <c r="K19" s="8">
        <v>3</v>
      </c>
      <c r="L19" s="18"/>
      <c r="M19" s="18"/>
      <c r="N19" s="18" t="s">
        <v>11466</v>
      </c>
      <c r="O19" s="18" t="s">
        <v>1696</v>
      </c>
      <c r="P19" s="26" t="s">
        <v>11461</v>
      </c>
      <c r="Q19" s="8">
        <v>14</v>
      </c>
      <c r="R19" s="54">
        <v>13</v>
      </c>
      <c r="S19" s="2430">
        <f>+S17+K19</f>
        <v>17</v>
      </c>
    </row>
    <row r="20" spans="1:21" s="11" customFormat="1" ht="12.75">
      <c r="A20" s="1"/>
      <c r="B20" s="1"/>
      <c r="C20" s="1"/>
      <c r="D20" s="1"/>
      <c r="E20" s="1"/>
      <c r="F20" s="1"/>
      <c r="G20" s="1"/>
      <c r="H20" s="1"/>
      <c r="I20" s="1"/>
      <c r="J20" s="1"/>
      <c r="K20" s="1"/>
      <c r="L20" s="1"/>
      <c r="M20" s="1"/>
      <c r="N20" s="1"/>
      <c r="O20" s="1"/>
      <c r="P20" s="2656" t="s">
        <v>11478</v>
      </c>
      <c r="Q20" s="1"/>
      <c r="R20" s="1"/>
      <c r="S20" s="217"/>
      <c r="U20" s="8">
        <f t="shared" si="0"/>
        <v>51</v>
      </c>
    </row>
    <row r="21" spans="1:21" ht="21" thickBot="1">
      <c r="A21" s="2428">
        <v>74</v>
      </c>
      <c r="B21" s="2428">
        <v>100</v>
      </c>
      <c r="C21" s="2431">
        <v>8</v>
      </c>
      <c r="D21" s="185"/>
      <c r="E21" s="2429" t="s">
        <v>9053</v>
      </c>
      <c r="F21" s="2429" t="s">
        <v>942</v>
      </c>
      <c r="G21" s="2429" t="s">
        <v>55</v>
      </c>
      <c r="H21" s="2428"/>
      <c r="I21" s="2428">
        <v>38</v>
      </c>
      <c r="J21" s="2428">
        <v>55</v>
      </c>
      <c r="K21" s="2428">
        <v>5</v>
      </c>
      <c r="L21" s="2429" t="s">
        <v>11458</v>
      </c>
      <c r="M21" s="2429" t="s">
        <v>11472</v>
      </c>
      <c r="N21" s="2429" t="s">
        <v>11470</v>
      </c>
      <c r="O21" s="2429" t="s">
        <v>11468</v>
      </c>
      <c r="P21" s="2429" t="s">
        <v>11467</v>
      </c>
      <c r="Q21" s="2428">
        <v>15</v>
      </c>
      <c r="R21" s="2428">
        <v>12</v>
      </c>
      <c r="S21" s="2433">
        <f>+S19+K21</f>
        <v>22</v>
      </c>
    </row>
    <row r="22" spans="1:21" ht="21" thickTop="1">
      <c r="A22" s="8">
        <v>66</v>
      </c>
      <c r="B22" s="8">
        <v>106</v>
      </c>
      <c r="C22" s="8">
        <v>6</v>
      </c>
      <c r="D22" s="1">
        <v>1</v>
      </c>
      <c r="E22" s="18" t="s">
        <v>9053</v>
      </c>
      <c r="F22" s="18" t="s">
        <v>942</v>
      </c>
      <c r="G22" s="18" t="s">
        <v>55</v>
      </c>
      <c r="I22" s="8">
        <v>33</v>
      </c>
      <c r="J22" s="8">
        <v>58</v>
      </c>
      <c r="K22" s="8">
        <v>3</v>
      </c>
      <c r="L22" s="18"/>
      <c r="M22" s="18"/>
      <c r="N22" s="18" t="s">
        <v>2456</v>
      </c>
      <c r="O22" s="18" t="s">
        <v>1372</v>
      </c>
      <c r="P22" s="18" t="s">
        <v>11424</v>
      </c>
      <c r="Q22" s="8">
        <v>16</v>
      </c>
      <c r="R22" s="8">
        <v>11</v>
      </c>
      <c r="S22" s="8">
        <v>3</v>
      </c>
      <c r="U22" s="8">
        <f t="shared" si="0"/>
        <v>56</v>
      </c>
    </row>
    <row r="23" spans="1:21">
      <c r="A23" s="8">
        <v>60</v>
      </c>
      <c r="B23" s="8">
        <v>112</v>
      </c>
      <c r="C23" s="8">
        <v>6</v>
      </c>
      <c r="D23" s="1">
        <v>2</v>
      </c>
      <c r="E23" s="18" t="s">
        <v>9053</v>
      </c>
      <c r="F23" s="18" t="s">
        <v>942</v>
      </c>
      <c r="G23" s="18" t="s">
        <v>55</v>
      </c>
      <c r="I23" s="8">
        <v>30</v>
      </c>
      <c r="J23" s="8">
        <v>61</v>
      </c>
      <c r="K23" s="8">
        <v>3</v>
      </c>
      <c r="L23" s="18"/>
      <c r="M23" s="18"/>
      <c r="N23" s="18" t="s">
        <v>11438</v>
      </c>
      <c r="O23" s="18" t="s">
        <v>60</v>
      </c>
      <c r="P23" s="20" t="s">
        <v>11423</v>
      </c>
      <c r="Q23" s="8">
        <v>17</v>
      </c>
      <c r="R23" s="8">
        <v>10</v>
      </c>
      <c r="S23" s="8">
        <v>6</v>
      </c>
      <c r="U23" s="8">
        <f t="shared" si="0"/>
        <v>59</v>
      </c>
    </row>
    <row r="24" spans="1:21">
      <c r="A24" s="8">
        <v>54</v>
      </c>
      <c r="B24" s="8">
        <v>118</v>
      </c>
      <c r="C24" s="8">
        <v>6</v>
      </c>
      <c r="D24" s="1">
        <v>3</v>
      </c>
      <c r="E24" s="18" t="s">
        <v>9053</v>
      </c>
      <c r="F24" s="18" t="s">
        <v>942</v>
      </c>
      <c r="G24" s="18" t="s">
        <v>55</v>
      </c>
      <c r="I24" s="8">
        <v>27</v>
      </c>
      <c r="J24" s="8">
        <v>64</v>
      </c>
      <c r="K24" s="8">
        <v>3</v>
      </c>
      <c r="L24" s="18"/>
      <c r="M24" s="18"/>
      <c r="N24" s="18" t="s">
        <v>11447</v>
      </c>
      <c r="O24" s="18" t="s">
        <v>60</v>
      </c>
      <c r="P24" s="18" t="s">
        <v>11441</v>
      </c>
      <c r="Q24" s="8">
        <v>18</v>
      </c>
      <c r="R24" s="8">
        <v>9</v>
      </c>
      <c r="S24" s="8">
        <v>9</v>
      </c>
      <c r="U24" s="8">
        <f t="shared" si="0"/>
        <v>62</v>
      </c>
    </row>
    <row r="25" spans="1:21">
      <c r="A25" s="8">
        <v>48</v>
      </c>
      <c r="B25" s="8">
        <v>124</v>
      </c>
      <c r="C25" s="8">
        <v>6</v>
      </c>
      <c r="D25" s="1">
        <v>4</v>
      </c>
      <c r="E25" s="18" t="s">
        <v>9053</v>
      </c>
      <c r="F25" s="18" t="s">
        <v>942</v>
      </c>
      <c r="G25" s="18" t="s">
        <v>55</v>
      </c>
      <c r="I25" s="8">
        <v>24</v>
      </c>
      <c r="J25" s="8">
        <v>67</v>
      </c>
      <c r="K25" s="8">
        <v>3</v>
      </c>
      <c r="L25" s="18"/>
      <c r="M25" s="18"/>
      <c r="N25" s="18" t="s">
        <v>11456</v>
      </c>
      <c r="O25" s="18" t="s">
        <v>974</v>
      </c>
      <c r="P25" s="18" t="s">
        <v>11451</v>
      </c>
      <c r="Q25" s="8">
        <v>19</v>
      </c>
      <c r="R25" s="54">
        <v>8</v>
      </c>
      <c r="S25" s="8">
        <v>12</v>
      </c>
      <c r="U25" s="8">
        <f t="shared" si="0"/>
        <v>65</v>
      </c>
    </row>
    <row r="26" spans="1:21">
      <c r="A26" s="8">
        <v>42</v>
      </c>
      <c r="B26" s="1584">
        <v>130</v>
      </c>
      <c r="C26" s="8">
        <v>6</v>
      </c>
      <c r="D26" s="1">
        <v>5</v>
      </c>
      <c r="E26" s="18" t="s">
        <v>9053</v>
      </c>
      <c r="F26" s="18" t="s">
        <v>942</v>
      </c>
      <c r="G26" s="18" t="s">
        <v>55</v>
      </c>
      <c r="I26" s="8">
        <v>21</v>
      </c>
      <c r="J26" s="54">
        <v>70</v>
      </c>
      <c r="K26" s="8">
        <v>3</v>
      </c>
      <c r="L26" s="18"/>
      <c r="M26" s="18"/>
      <c r="N26" s="18" t="s">
        <v>11462</v>
      </c>
      <c r="O26" s="18" t="s">
        <v>974</v>
      </c>
      <c r="P26" s="18" t="s">
        <v>11460</v>
      </c>
      <c r="Q26" s="8">
        <v>20</v>
      </c>
      <c r="R26" s="8">
        <v>7</v>
      </c>
      <c r="S26" s="8">
        <v>15</v>
      </c>
      <c r="U26" s="8">
        <f t="shared" si="0"/>
        <v>68</v>
      </c>
    </row>
    <row r="27" spans="1:21">
      <c r="A27" s="8">
        <v>36</v>
      </c>
      <c r="B27" s="8">
        <v>136</v>
      </c>
      <c r="C27" s="8">
        <v>6</v>
      </c>
      <c r="D27" s="1">
        <v>6</v>
      </c>
      <c r="E27" s="18" t="s">
        <v>9053</v>
      </c>
      <c r="F27" s="18" t="s">
        <v>942</v>
      </c>
      <c r="G27" s="18" t="s">
        <v>55</v>
      </c>
      <c r="I27" s="8">
        <v>18</v>
      </c>
      <c r="J27" s="8">
        <v>73</v>
      </c>
      <c r="K27" s="8">
        <v>3</v>
      </c>
      <c r="L27" s="18"/>
      <c r="M27" s="18"/>
      <c r="N27" s="18" t="s">
        <v>11431</v>
      </c>
      <c r="O27" s="18" t="s">
        <v>11427</v>
      </c>
      <c r="P27" s="22" t="s">
        <v>11425</v>
      </c>
      <c r="Q27" s="8">
        <v>21</v>
      </c>
      <c r="R27" s="8">
        <v>6</v>
      </c>
      <c r="S27" s="8">
        <v>18</v>
      </c>
      <c r="U27" s="8">
        <f t="shared" si="0"/>
        <v>71</v>
      </c>
    </row>
    <row r="28" spans="1:21" ht="21" thickBot="1">
      <c r="A28" s="2428">
        <v>30</v>
      </c>
      <c r="B28" s="2428">
        <v>142</v>
      </c>
      <c r="C28" s="2428">
        <v>6</v>
      </c>
      <c r="D28" s="185">
        <v>7</v>
      </c>
      <c r="E28" s="2429" t="s">
        <v>9053</v>
      </c>
      <c r="F28" s="2429" t="s">
        <v>942</v>
      </c>
      <c r="G28" s="2429" t="s">
        <v>55</v>
      </c>
      <c r="H28" s="2428"/>
      <c r="I28" s="2428">
        <v>15</v>
      </c>
      <c r="J28" s="2428">
        <v>76</v>
      </c>
      <c r="K28" s="2428">
        <v>3</v>
      </c>
      <c r="L28" s="2429"/>
      <c r="M28" s="2429"/>
      <c r="N28" s="2429" t="s">
        <v>67</v>
      </c>
      <c r="O28" s="2429" t="s">
        <v>11435</v>
      </c>
      <c r="P28" s="2429" t="s">
        <v>11434</v>
      </c>
      <c r="Q28" s="2428">
        <v>22</v>
      </c>
      <c r="R28" s="2428">
        <v>5</v>
      </c>
      <c r="S28" s="2428">
        <v>21</v>
      </c>
      <c r="U28" s="8">
        <f t="shared" si="0"/>
        <v>74</v>
      </c>
    </row>
    <row r="29" spans="1:21" ht="21" thickTop="1">
      <c r="A29" s="8">
        <v>24</v>
      </c>
      <c r="B29" s="8">
        <v>148</v>
      </c>
      <c r="C29" s="8">
        <v>6</v>
      </c>
      <c r="D29" s="2656">
        <v>8</v>
      </c>
      <c r="E29" s="18" t="s">
        <v>9053</v>
      </c>
      <c r="F29" s="18" t="s">
        <v>942</v>
      </c>
      <c r="G29" s="18" t="s">
        <v>55</v>
      </c>
      <c r="I29" s="8">
        <v>12</v>
      </c>
      <c r="J29" s="8">
        <v>79</v>
      </c>
      <c r="K29" s="8">
        <v>3</v>
      </c>
      <c r="L29" s="18"/>
      <c r="M29" s="18"/>
      <c r="N29" s="18" t="s">
        <v>8945</v>
      </c>
      <c r="O29" s="18" t="s">
        <v>950</v>
      </c>
      <c r="P29" s="18" t="s">
        <v>11442</v>
      </c>
      <c r="Q29" s="8">
        <v>23</v>
      </c>
      <c r="R29" s="8">
        <v>4</v>
      </c>
      <c r="S29" s="8">
        <v>3</v>
      </c>
      <c r="U29" s="8">
        <f t="shared" si="0"/>
        <v>77</v>
      </c>
    </row>
    <row r="30" spans="1:21">
      <c r="A30" s="8">
        <v>18</v>
      </c>
      <c r="B30" s="8">
        <v>153</v>
      </c>
      <c r="C30" s="8">
        <v>5</v>
      </c>
      <c r="E30" s="18" t="s">
        <v>9053</v>
      </c>
      <c r="F30" s="18" t="s">
        <v>942</v>
      </c>
      <c r="G30" s="18" t="s">
        <v>55</v>
      </c>
      <c r="I30" s="8">
        <v>9</v>
      </c>
      <c r="J30" s="8">
        <v>81</v>
      </c>
      <c r="K30" s="8">
        <v>2</v>
      </c>
      <c r="L30" s="18"/>
      <c r="M30" s="18"/>
      <c r="N30" s="18"/>
      <c r="O30" s="18" t="s">
        <v>11454</v>
      </c>
      <c r="P30" s="18" t="s">
        <v>11452</v>
      </c>
      <c r="Q30" s="8">
        <v>24</v>
      </c>
      <c r="R30" s="8">
        <v>3</v>
      </c>
      <c r="S30" s="8">
        <v>5</v>
      </c>
      <c r="U30" s="8">
        <f t="shared" si="0"/>
        <v>80</v>
      </c>
    </row>
    <row r="31" spans="1:21" s="11" customFormat="1" ht="12.75">
      <c r="A31" s="1"/>
      <c r="B31" s="1"/>
      <c r="C31" s="1"/>
      <c r="D31" s="1"/>
      <c r="E31" s="1"/>
      <c r="F31" s="1"/>
      <c r="G31" s="1"/>
      <c r="H31" s="1"/>
      <c r="I31" s="1"/>
      <c r="J31" s="1"/>
      <c r="K31" s="1"/>
      <c r="L31" s="1"/>
      <c r="M31" s="1"/>
      <c r="N31" s="1"/>
      <c r="O31" s="1"/>
      <c r="P31" s="2656" t="s">
        <v>11479</v>
      </c>
      <c r="Q31" s="1"/>
      <c r="R31" s="1"/>
      <c r="S31" s="1"/>
      <c r="U31" s="8"/>
    </row>
    <row r="32" spans="1:21" ht="21" thickBot="1">
      <c r="A32" s="2660">
        <v>13</v>
      </c>
      <c r="B32" s="2662">
        <v>160</v>
      </c>
      <c r="C32" s="2428">
        <v>7</v>
      </c>
      <c r="D32" s="185"/>
      <c r="E32" s="2429" t="s">
        <v>9053</v>
      </c>
      <c r="F32" s="2429" t="s">
        <v>942</v>
      </c>
      <c r="G32" s="2429" t="s">
        <v>55</v>
      </c>
      <c r="H32" s="2428"/>
      <c r="I32" s="2428">
        <v>7</v>
      </c>
      <c r="J32" s="2428">
        <v>85</v>
      </c>
      <c r="K32" s="2428">
        <v>4</v>
      </c>
      <c r="L32" s="2429"/>
      <c r="M32" s="2429" t="s">
        <v>11463</v>
      </c>
      <c r="N32" s="2429" t="s">
        <v>1377</v>
      </c>
      <c r="O32" s="2429" t="s">
        <v>2326</v>
      </c>
      <c r="P32" s="2661" t="s">
        <v>8987</v>
      </c>
      <c r="Q32" s="2428">
        <v>25</v>
      </c>
      <c r="R32" s="2428">
        <v>2</v>
      </c>
      <c r="S32" s="2428">
        <v>9</v>
      </c>
      <c r="U32" s="8">
        <f>+J30+1</f>
        <v>82</v>
      </c>
    </row>
    <row r="33" spans="1:21" ht="21" thickTop="1">
      <c r="A33" s="8">
        <v>6</v>
      </c>
      <c r="B33" s="8">
        <v>166</v>
      </c>
      <c r="C33" s="8">
        <v>6</v>
      </c>
      <c r="D33" s="2659">
        <v>13</v>
      </c>
      <c r="E33" s="18" t="s">
        <v>9053</v>
      </c>
      <c r="F33" s="18" t="s">
        <v>942</v>
      </c>
      <c r="G33" s="18" t="s">
        <v>55</v>
      </c>
      <c r="I33" s="8">
        <v>3</v>
      </c>
      <c r="J33" s="54">
        <v>88</v>
      </c>
      <c r="K33" s="8">
        <v>3</v>
      </c>
      <c r="L33" s="18"/>
      <c r="M33" s="18"/>
      <c r="N33" s="18" t="s">
        <v>1609</v>
      </c>
      <c r="O33" s="18" t="s">
        <v>11428</v>
      </c>
      <c r="P33" s="19" t="s">
        <v>9055</v>
      </c>
      <c r="Q33" s="54">
        <v>26</v>
      </c>
      <c r="R33" s="8">
        <v>1</v>
      </c>
      <c r="S33" s="8">
        <v>3</v>
      </c>
      <c r="U33" s="8">
        <f>+J32+1</f>
        <v>86</v>
      </c>
    </row>
  </sheetData>
  <printOptions horizontalCentered="1" verticalCentered="1" gridLines="1"/>
  <pageMargins left="0.25" right="0.25" top="0.5" bottom="0.5" header="0" footer="0"/>
  <pageSetup scale="90" orientation="landscape" horizontalDpi="4294967293" verticalDpi="4294967293" r:id="rId1"/>
  <headerFooter alignWithMargins="0">
    <oddHeader>&amp;C&amp;"Arial,Bold"&amp;18Mizmor 136</oddHeader>
  </headerFooter>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388B67-4813-4536-9054-9F1E8DEF2947}">
  <sheetPr>
    <pageSetUpPr fitToPage="1"/>
  </sheetPr>
  <dimension ref="A1:X82"/>
  <sheetViews>
    <sheetView workbookViewId="0">
      <pane ySplit="2" topLeftCell="A27" activePane="bottomLeft" state="frozen"/>
      <selection pane="bottomLeft" activeCell="Y28" sqref="Y28"/>
    </sheetView>
  </sheetViews>
  <sheetFormatPr defaultRowHeight="15"/>
  <cols>
    <col min="1" max="1" width="6.85546875" style="2669" bestFit="1" customWidth="1"/>
    <col min="2" max="2" width="8.5703125" style="2669" bestFit="1" customWidth="1"/>
    <col min="3" max="3" width="6.28515625" style="2669" bestFit="1" customWidth="1"/>
    <col min="4" max="4" width="8.7109375" style="2669" bestFit="1" customWidth="1"/>
    <col min="5" max="5" width="14.28515625" style="2669" bestFit="1" customWidth="1"/>
    <col min="6" max="6" width="12.85546875" style="2669" bestFit="1" customWidth="1"/>
    <col min="7" max="7" width="11.42578125" style="2669" bestFit="1" customWidth="1"/>
    <col min="8" max="8" width="13.85546875" style="2669" bestFit="1" customWidth="1"/>
    <col min="9" max="10" width="3.85546875" style="2655" bestFit="1" customWidth="1"/>
    <col min="11" max="11" width="4" style="2665" bestFit="1" customWidth="1"/>
    <col min="12" max="13" width="3" bestFit="1" customWidth="1"/>
    <col min="14" max="14" width="3.85546875" bestFit="1" customWidth="1"/>
    <col min="15" max="15" width="3" bestFit="1" customWidth="1"/>
    <col min="16" max="19" width="3" style="2695" bestFit="1" customWidth="1"/>
    <col min="20" max="20" width="4" style="2695" bestFit="1" customWidth="1"/>
    <col min="21" max="24" width="3" style="2665" bestFit="1" customWidth="1"/>
    <col min="253" max="253" width="6.85546875" bestFit="1" customWidth="1"/>
    <col min="254" max="255" width="8.5703125" bestFit="1" customWidth="1"/>
    <col min="256" max="256" width="8.7109375" bestFit="1" customWidth="1"/>
    <col min="257" max="257" width="12.140625" bestFit="1" customWidth="1"/>
    <col min="258" max="258" width="12.85546875" bestFit="1" customWidth="1"/>
    <col min="259" max="259" width="10.5703125" bestFit="1" customWidth="1"/>
    <col min="260" max="260" width="11.85546875" bestFit="1" customWidth="1"/>
    <col min="261" max="261" width="2.7109375" bestFit="1" customWidth="1"/>
    <col min="262" max="262" width="3.5703125" bestFit="1" customWidth="1"/>
    <col min="263" max="264" width="4.28515625" bestFit="1" customWidth="1"/>
    <col min="509" max="509" width="6.85546875" bestFit="1" customWidth="1"/>
    <col min="510" max="511" width="8.5703125" bestFit="1" customWidth="1"/>
    <col min="512" max="512" width="8.7109375" bestFit="1" customWidth="1"/>
    <col min="513" max="513" width="12.140625" bestFit="1" customWidth="1"/>
    <col min="514" max="514" width="12.85546875" bestFit="1" customWidth="1"/>
    <col min="515" max="515" width="10.5703125" bestFit="1" customWidth="1"/>
    <col min="516" max="516" width="11.85546875" bestFit="1" customWidth="1"/>
    <col min="517" max="517" width="2.7109375" bestFit="1" customWidth="1"/>
    <col min="518" max="518" width="3.5703125" bestFit="1" customWidth="1"/>
    <col min="519" max="520" width="4.28515625" bestFit="1" customWidth="1"/>
    <col min="765" max="765" width="6.85546875" bestFit="1" customWidth="1"/>
    <col min="766" max="767" width="8.5703125" bestFit="1" customWidth="1"/>
    <col min="768" max="768" width="8.7109375" bestFit="1" customWidth="1"/>
    <col min="769" max="769" width="12.140625" bestFit="1" customWidth="1"/>
    <col min="770" max="770" width="12.85546875" bestFit="1" customWidth="1"/>
    <col min="771" max="771" width="10.5703125" bestFit="1" customWidth="1"/>
    <col min="772" max="772" width="11.85546875" bestFit="1" customWidth="1"/>
    <col min="773" max="773" width="2.7109375" bestFit="1" customWidth="1"/>
    <col min="774" max="774" width="3.5703125" bestFit="1" customWidth="1"/>
    <col min="775" max="776" width="4.28515625" bestFit="1" customWidth="1"/>
    <col min="1021" max="1021" width="6.85546875" bestFit="1" customWidth="1"/>
    <col min="1022" max="1023" width="8.5703125" bestFit="1" customWidth="1"/>
    <col min="1024" max="1024" width="8.7109375" bestFit="1" customWidth="1"/>
    <col min="1025" max="1025" width="12.140625" bestFit="1" customWidth="1"/>
    <col min="1026" max="1026" width="12.85546875" bestFit="1" customWidth="1"/>
    <col min="1027" max="1027" width="10.5703125" bestFit="1" customWidth="1"/>
    <col min="1028" max="1028" width="11.85546875" bestFit="1" customWidth="1"/>
    <col min="1029" max="1029" width="2.7109375" bestFit="1" customWidth="1"/>
    <col min="1030" max="1030" width="3.5703125" bestFit="1" customWidth="1"/>
    <col min="1031" max="1032" width="4.28515625" bestFit="1" customWidth="1"/>
    <col min="1277" max="1277" width="6.85546875" bestFit="1" customWidth="1"/>
    <col min="1278" max="1279" width="8.5703125" bestFit="1" customWidth="1"/>
    <col min="1280" max="1280" width="8.7109375" bestFit="1" customWidth="1"/>
    <col min="1281" max="1281" width="12.140625" bestFit="1" customWidth="1"/>
    <col min="1282" max="1282" width="12.85546875" bestFit="1" customWidth="1"/>
    <col min="1283" max="1283" width="10.5703125" bestFit="1" customWidth="1"/>
    <col min="1284" max="1284" width="11.85546875" bestFit="1" customWidth="1"/>
    <col min="1285" max="1285" width="2.7109375" bestFit="1" customWidth="1"/>
    <col min="1286" max="1286" width="3.5703125" bestFit="1" customWidth="1"/>
    <col min="1287" max="1288" width="4.28515625" bestFit="1" customWidth="1"/>
    <col min="1533" max="1533" width="6.85546875" bestFit="1" customWidth="1"/>
    <col min="1534" max="1535" width="8.5703125" bestFit="1" customWidth="1"/>
    <col min="1536" max="1536" width="8.7109375" bestFit="1" customWidth="1"/>
    <col min="1537" max="1537" width="12.140625" bestFit="1" customWidth="1"/>
    <col min="1538" max="1538" width="12.85546875" bestFit="1" customWidth="1"/>
    <col min="1539" max="1539" width="10.5703125" bestFit="1" customWidth="1"/>
    <col min="1540" max="1540" width="11.85546875" bestFit="1" customWidth="1"/>
    <col min="1541" max="1541" width="2.7109375" bestFit="1" customWidth="1"/>
    <col min="1542" max="1542" width="3.5703125" bestFit="1" customWidth="1"/>
    <col min="1543" max="1544" width="4.28515625" bestFit="1" customWidth="1"/>
    <col min="1789" max="1789" width="6.85546875" bestFit="1" customWidth="1"/>
    <col min="1790" max="1791" width="8.5703125" bestFit="1" customWidth="1"/>
    <col min="1792" max="1792" width="8.7109375" bestFit="1" customWidth="1"/>
    <col min="1793" max="1793" width="12.140625" bestFit="1" customWidth="1"/>
    <col min="1794" max="1794" width="12.85546875" bestFit="1" customWidth="1"/>
    <col min="1795" max="1795" width="10.5703125" bestFit="1" customWidth="1"/>
    <col min="1796" max="1796" width="11.85546875" bestFit="1" customWidth="1"/>
    <col min="1797" max="1797" width="2.7109375" bestFit="1" customWidth="1"/>
    <col min="1798" max="1798" width="3.5703125" bestFit="1" customWidth="1"/>
    <col min="1799" max="1800" width="4.28515625" bestFit="1" customWidth="1"/>
    <col min="2045" max="2045" width="6.85546875" bestFit="1" customWidth="1"/>
    <col min="2046" max="2047" width="8.5703125" bestFit="1" customWidth="1"/>
    <col min="2048" max="2048" width="8.7109375" bestFit="1" customWidth="1"/>
    <col min="2049" max="2049" width="12.140625" bestFit="1" customWidth="1"/>
    <col min="2050" max="2050" width="12.85546875" bestFit="1" customWidth="1"/>
    <col min="2051" max="2051" width="10.5703125" bestFit="1" customWidth="1"/>
    <col min="2052" max="2052" width="11.85546875" bestFit="1" customWidth="1"/>
    <col min="2053" max="2053" width="2.7109375" bestFit="1" customWidth="1"/>
    <col min="2054" max="2054" width="3.5703125" bestFit="1" customWidth="1"/>
    <col min="2055" max="2056" width="4.28515625" bestFit="1" customWidth="1"/>
    <col min="2301" max="2301" width="6.85546875" bestFit="1" customWidth="1"/>
    <col min="2302" max="2303" width="8.5703125" bestFit="1" customWidth="1"/>
    <col min="2304" max="2304" width="8.7109375" bestFit="1" customWidth="1"/>
    <col min="2305" max="2305" width="12.140625" bestFit="1" customWidth="1"/>
    <col min="2306" max="2306" width="12.85546875" bestFit="1" customWidth="1"/>
    <col min="2307" max="2307" width="10.5703125" bestFit="1" customWidth="1"/>
    <col min="2308" max="2308" width="11.85546875" bestFit="1" customWidth="1"/>
    <col min="2309" max="2309" width="2.7109375" bestFit="1" customWidth="1"/>
    <col min="2310" max="2310" width="3.5703125" bestFit="1" customWidth="1"/>
    <col min="2311" max="2312" width="4.28515625" bestFit="1" customWidth="1"/>
    <col min="2557" max="2557" width="6.85546875" bestFit="1" customWidth="1"/>
    <col min="2558" max="2559" width="8.5703125" bestFit="1" customWidth="1"/>
    <col min="2560" max="2560" width="8.7109375" bestFit="1" customWidth="1"/>
    <col min="2561" max="2561" width="12.140625" bestFit="1" customWidth="1"/>
    <col min="2562" max="2562" width="12.85546875" bestFit="1" customWidth="1"/>
    <col min="2563" max="2563" width="10.5703125" bestFit="1" customWidth="1"/>
    <col min="2564" max="2564" width="11.85546875" bestFit="1" customWidth="1"/>
    <col min="2565" max="2565" width="2.7109375" bestFit="1" customWidth="1"/>
    <col min="2566" max="2566" width="3.5703125" bestFit="1" customWidth="1"/>
    <col min="2567" max="2568" width="4.28515625" bestFit="1" customWidth="1"/>
    <col min="2813" max="2813" width="6.85546875" bestFit="1" customWidth="1"/>
    <col min="2814" max="2815" width="8.5703125" bestFit="1" customWidth="1"/>
    <col min="2816" max="2816" width="8.7109375" bestFit="1" customWidth="1"/>
    <col min="2817" max="2817" width="12.140625" bestFit="1" customWidth="1"/>
    <col min="2818" max="2818" width="12.85546875" bestFit="1" customWidth="1"/>
    <col min="2819" max="2819" width="10.5703125" bestFit="1" customWidth="1"/>
    <col min="2820" max="2820" width="11.85546875" bestFit="1" customWidth="1"/>
    <col min="2821" max="2821" width="2.7109375" bestFit="1" customWidth="1"/>
    <col min="2822" max="2822" width="3.5703125" bestFit="1" customWidth="1"/>
    <col min="2823" max="2824" width="4.28515625" bestFit="1" customWidth="1"/>
    <col min="3069" max="3069" width="6.85546875" bestFit="1" customWidth="1"/>
    <col min="3070" max="3071" width="8.5703125" bestFit="1" customWidth="1"/>
    <col min="3072" max="3072" width="8.7109375" bestFit="1" customWidth="1"/>
    <col min="3073" max="3073" width="12.140625" bestFit="1" customWidth="1"/>
    <col min="3074" max="3074" width="12.85546875" bestFit="1" customWidth="1"/>
    <col min="3075" max="3075" width="10.5703125" bestFit="1" customWidth="1"/>
    <col min="3076" max="3076" width="11.85546875" bestFit="1" customWidth="1"/>
    <col min="3077" max="3077" width="2.7109375" bestFit="1" customWidth="1"/>
    <col min="3078" max="3078" width="3.5703125" bestFit="1" customWidth="1"/>
    <col min="3079" max="3080" width="4.28515625" bestFit="1" customWidth="1"/>
    <col min="3325" max="3325" width="6.85546875" bestFit="1" customWidth="1"/>
    <col min="3326" max="3327" width="8.5703125" bestFit="1" customWidth="1"/>
    <col min="3328" max="3328" width="8.7109375" bestFit="1" customWidth="1"/>
    <col min="3329" max="3329" width="12.140625" bestFit="1" customWidth="1"/>
    <col min="3330" max="3330" width="12.85546875" bestFit="1" customWidth="1"/>
    <col min="3331" max="3331" width="10.5703125" bestFit="1" customWidth="1"/>
    <col min="3332" max="3332" width="11.85546875" bestFit="1" customWidth="1"/>
    <col min="3333" max="3333" width="2.7109375" bestFit="1" customWidth="1"/>
    <col min="3334" max="3334" width="3.5703125" bestFit="1" customWidth="1"/>
    <col min="3335" max="3336" width="4.28515625" bestFit="1" customWidth="1"/>
    <col min="3581" max="3581" width="6.85546875" bestFit="1" customWidth="1"/>
    <col min="3582" max="3583" width="8.5703125" bestFit="1" customWidth="1"/>
    <col min="3584" max="3584" width="8.7109375" bestFit="1" customWidth="1"/>
    <col min="3585" max="3585" width="12.140625" bestFit="1" customWidth="1"/>
    <col min="3586" max="3586" width="12.85546875" bestFit="1" customWidth="1"/>
    <col min="3587" max="3587" width="10.5703125" bestFit="1" customWidth="1"/>
    <col min="3588" max="3588" width="11.85546875" bestFit="1" customWidth="1"/>
    <col min="3589" max="3589" width="2.7109375" bestFit="1" customWidth="1"/>
    <col min="3590" max="3590" width="3.5703125" bestFit="1" customWidth="1"/>
    <col min="3591" max="3592" width="4.28515625" bestFit="1" customWidth="1"/>
    <col min="3837" max="3837" width="6.85546875" bestFit="1" customWidth="1"/>
    <col min="3838" max="3839" width="8.5703125" bestFit="1" customWidth="1"/>
    <col min="3840" max="3840" width="8.7109375" bestFit="1" customWidth="1"/>
    <col min="3841" max="3841" width="12.140625" bestFit="1" customWidth="1"/>
    <col min="3842" max="3842" width="12.85546875" bestFit="1" customWidth="1"/>
    <col min="3843" max="3843" width="10.5703125" bestFit="1" customWidth="1"/>
    <col min="3844" max="3844" width="11.85546875" bestFit="1" customWidth="1"/>
    <col min="3845" max="3845" width="2.7109375" bestFit="1" customWidth="1"/>
    <col min="3846" max="3846" width="3.5703125" bestFit="1" customWidth="1"/>
    <col min="3847" max="3848" width="4.28515625" bestFit="1" customWidth="1"/>
    <col min="4093" max="4093" width="6.85546875" bestFit="1" customWidth="1"/>
    <col min="4094" max="4095" width="8.5703125" bestFit="1" customWidth="1"/>
    <col min="4096" max="4096" width="8.7109375" bestFit="1" customWidth="1"/>
    <col min="4097" max="4097" width="12.140625" bestFit="1" customWidth="1"/>
    <col min="4098" max="4098" width="12.85546875" bestFit="1" customWidth="1"/>
    <col min="4099" max="4099" width="10.5703125" bestFit="1" customWidth="1"/>
    <col min="4100" max="4100" width="11.85546875" bestFit="1" customWidth="1"/>
    <col min="4101" max="4101" width="2.7109375" bestFit="1" customWidth="1"/>
    <col min="4102" max="4102" width="3.5703125" bestFit="1" customWidth="1"/>
    <col min="4103" max="4104" width="4.28515625" bestFit="1" customWidth="1"/>
    <col min="4349" max="4349" width="6.85546875" bestFit="1" customWidth="1"/>
    <col min="4350" max="4351" width="8.5703125" bestFit="1" customWidth="1"/>
    <col min="4352" max="4352" width="8.7109375" bestFit="1" customWidth="1"/>
    <col min="4353" max="4353" width="12.140625" bestFit="1" customWidth="1"/>
    <col min="4354" max="4354" width="12.85546875" bestFit="1" customWidth="1"/>
    <col min="4355" max="4355" width="10.5703125" bestFit="1" customWidth="1"/>
    <col min="4356" max="4356" width="11.85546875" bestFit="1" customWidth="1"/>
    <col min="4357" max="4357" width="2.7109375" bestFit="1" customWidth="1"/>
    <col min="4358" max="4358" width="3.5703125" bestFit="1" customWidth="1"/>
    <col min="4359" max="4360" width="4.28515625" bestFit="1" customWidth="1"/>
    <col min="4605" max="4605" width="6.85546875" bestFit="1" customWidth="1"/>
    <col min="4606" max="4607" width="8.5703125" bestFit="1" customWidth="1"/>
    <col min="4608" max="4608" width="8.7109375" bestFit="1" customWidth="1"/>
    <col min="4609" max="4609" width="12.140625" bestFit="1" customWidth="1"/>
    <col min="4610" max="4610" width="12.85546875" bestFit="1" customWidth="1"/>
    <col min="4611" max="4611" width="10.5703125" bestFit="1" customWidth="1"/>
    <col min="4612" max="4612" width="11.85546875" bestFit="1" customWidth="1"/>
    <col min="4613" max="4613" width="2.7109375" bestFit="1" customWidth="1"/>
    <col min="4614" max="4614" width="3.5703125" bestFit="1" customWidth="1"/>
    <col min="4615" max="4616" width="4.28515625" bestFit="1" customWidth="1"/>
    <col min="4861" max="4861" width="6.85546875" bestFit="1" customWidth="1"/>
    <col min="4862" max="4863" width="8.5703125" bestFit="1" customWidth="1"/>
    <col min="4864" max="4864" width="8.7109375" bestFit="1" customWidth="1"/>
    <col min="4865" max="4865" width="12.140625" bestFit="1" customWidth="1"/>
    <col min="4866" max="4866" width="12.85546875" bestFit="1" customWidth="1"/>
    <col min="4867" max="4867" width="10.5703125" bestFit="1" customWidth="1"/>
    <col min="4868" max="4868" width="11.85546875" bestFit="1" customWidth="1"/>
    <col min="4869" max="4869" width="2.7109375" bestFit="1" customWidth="1"/>
    <col min="4870" max="4870" width="3.5703125" bestFit="1" customWidth="1"/>
    <col min="4871" max="4872" width="4.28515625" bestFit="1" customWidth="1"/>
    <col min="5117" max="5117" width="6.85546875" bestFit="1" customWidth="1"/>
    <col min="5118" max="5119" width="8.5703125" bestFit="1" customWidth="1"/>
    <col min="5120" max="5120" width="8.7109375" bestFit="1" customWidth="1"/>
    <col min="5121" max="5121" width="12.140625" bestFit="1" customWidth="1"/>
    <col min="5122" max="5122" width="12.85546875" bestFit="1" customWidth="1"/>
    <col min="5123" max="5123" width="10.5703125" bestFit="1" customWidth="1"/>
    <col min="5124" max="5124" width="11.85546875" bestFit="1" customWidth="1"/>
    <col min="5125" max="5125" width="2.7109375" bestFit="1" customWidth="1"/>
    <col min="5126" max="5126" width="3.5703125" bestFit="1" customWidth="1"/>
    <col min="5127" max="5128" width="4.28515625" bestFit="1" customWidth="1"/>
    <col min="5373" max="5373" width="6.85546875" bestFit="1" customWidth="1"/>
    <col min="5374" max="5375" width="8.5703125" bestFit="1" customWidth="1"/>
    <col min="5376" max="5376" width="8.7109375" bestFit="1" customWidth="1"/>
    <col min="5377" max="5377" width="12.140625" bestFit="1" customWidth="1"/>
    <col min="5378" max="5378" width="12.85546875" bestFit="1" customWidth="1"/>
    <col min="5379" max="5379" width="10.5703125" bestFit="1" customWidth="1"/>
    <col min="5380" max="5380" width="11.85546875" bestFit="1" customWidth="1"/>
    <col min="5381" max="5381" width="2.7109375" bestFit="1" customWidth="1"/>
    <col min="5382" max="5382" width="3.5703125" bestFit="1" customWidth="1"/>
    <col min="5383" max="5384" width="4.28515625" bestFit="1" customWidth="1"/>
    <col min="5629" max="5629" width="6.85546875" bestFit="1" customWidth="1"/>
    <col min="5630" max="5631" width="8.5703125" bestFit="1" customWidth="1"/>
    <col min="5632" max="5632" width="8.7109375" bestFit="1" customWidth="1"/>
    <col min="5633" max="5633" width="12.140625" bestFit="1" customWidth="1"/>
    <col min="5634" max="5634" width="12.85546875" bestFit="1" customWidth="1"/>
    <col min="5635" max="5635" width="10.5703125" bestFit="1" customWidth="1"/>
    <col min="5636" max="5636" width="11.85546875" bestFit="1" customWidth="1"/>
    <col min="5637" max="5637" width="2.7109375" bestFit="1" customWidth="1"/>
    <col min="5638" max="5638" width="3.5703125" bestFit="1" customWidth="1"/>
    <col min="5639" max="5640" width="4.28515625" bestFit="1" customWidth="1"/>
    <col min="5885" max="5885" width="6.85546875" bestFit="1" customWidth="1"/>
    <col min="5886" max="5887" width="8.5703125" bestFit="1" customWidth="1"/>
    <col min="5888" max="5888" width="8.7109375" bestFit="1" customWidth="1"/>
    <col min="5889" max="5889" width="12.140625" bestFit="1" customWidth="1"/>
    <col min="5890" max="5890" width="12.85546875" bestFit="1" customWidth="1"/>
    <col min="5891" max="5891" width="10.5703125" bestFit="1" customWidth="1"/>
    <col min="5892" max="5892" width="11.85546875" bestFit="1" customWidth="1"/>
    <col min="5893" max="5893" width="2.7109375" bestFit="1" customWidth="1"/>
    <col min="5894" max="5894" width="3.5703125" bestFit="1" customWidth="1"/>
    <col min="5895" max="5896" width="4.28515625" bestFit="1" customWidth="1"/>
    <col min="6141" max="6141" width="6.85546875" bestFit="1" customWidth="1"/>
    <col min="6142" max="6143" width="8.5703125" bestFit="1" customWidth="1"/>
    <col min="6144" max="6144" width="8.7109375" bestFit="1" customWidth="1"/>
    <col min="6145" max="6145" width="12.140625" bestFit="1" customWidth="1"/>
    <col min="6146" max="6146" width="12.85546875" bestFit="1" customWidth="1"/>
    <col min="6147" max="6147" width="10.5703125" bestFit="1" customWidth="1"/>
    <col min="6148" max="6148" width="11.85546875" bestFit="1" customWidth="1"/>
    <col min="6149" max="6149" width="2.7109375" bestFit="1" customWidth="1"/>
    <col min="6150" max="6150" width="3.5703125" bestFit="1" customWidth="1"/>
    <col min="6151" max="6152" width="4.28515625" bestFit="1" customWidth="1"/>
    <col min="6397" max="6397" width="6.85546875" bestFit="1" customWidth="1"/>
    <col min="6398" max="6399" width="8.5703125" bestFit="1" customWidth="1"/>
    <col min="6400" max="6400" width="8.7109375" bestFit="1" customWidth="1"/>
    <col min="6401" max="6401" width="12.140625" bestFit="1" customWidth="1"/>
    <col min="6402" max="6402" width="12.85546875" bestFit="1" customWidth="1"/>
    <col min="6403" max="6403" width="10.5703125" bestFit="1" customWidth="1"/>
    <col min="6404" max="6404" width="11.85546875" bestFit="1" customWidth="1"/>
    <col min="6405" max="6405" width="2.7109375" bestFit="1" customWidth="1"/>
    <col min="6406" max="6406" width="3.5703125" bestFit="1" customWidth="1"/>
    <col min="6407" max="6408" width="4.28515625" bestFit="1" customWidth="1"/>
    <col min="6653" max="6653" width="6.85546875" bestFit="1" customWidth="1"/>
    <col min="6654" max="6655" width="8.5703125" bestFit="1" customWidth="1"/>
    <col min="6656" max="6656" width="8.7109375" bestFit="1" customWidth="1"/>
    <col min="6657" max="6657" width="12.140625" bestFit="1" customWidth="1"/>
    <col min="6658" max="6658" width="12.85546875" bestFit="1" customWidth="1"/>
    <col min="6659" max="6659" width="10.5703125" bestFit="1" customWidth="1"/>
    <col min="6660" max="6660" width="11.85546875" bestFit="1" customWidth="1"/>
    <col min="6661" max="6661" width="2.7109375" bestFit="1" customWidth="1"/>
    <col min="6662" max="6662" width="3.5703125" bestFit="1" customWidth="1"/>
    <col min="6663" max="6664" width="4.28515625" bestFit="1" customWidth="1"/>
    <col min="6909" max="6909" width="6.85546875" bestFit="1" customWidth="1"/>
    <col min="6910" max="6911" width="8.5703125" bestFit="1" customWidth="1"/>
    <col min="6912" max="6912" width="8.7109375" bestFit="1" customWidth="1"/>
    <col min="6913" max="6913" width="12.140625" bestFit="1" customWidth="1"/>
    <col min="6914" max="6914" width="12.85546875" bestFit="1" customWidth="1"/>
    <col min="6915" max="6915" width="10.5703125" bestFit="1" customWidth="1"/>
    <col min="6916" max="6916" width="11.85546875" bestFit="1" customWidth="1"/>
    <col min="6917" max="6917" width="2.7109375" bestFit="1" customWidth="1"/>
    <col min="6918" max="6918" width="3.5703125" bestFit="1" customWidth="1"/>
    <col min="6919" max="6920" width="4.28515625" bestFit="1" customWidth="1"/>
    <col min="7165" max="7165" width="6.85546875" bestFit="1" customWidth="1"/>
    <col min="7166" max="7167" width="8.5703125" bestFit="1" customWidth="1"/>
    <col min="7168" max="7168" width="8.7109375" bestFit="1" customWidth="1"/>
    <col min="7169" max="7169" width="12.140625" bestFit="1" customWidth="1"/>
    <col min="7170" max="7170" width="12.85546875" bestFit="1" customWidth="1"/>
    <col min="7171" max="7171" width="10.5703125" bestFit="1" customWidth="1"/>
    <col min="7172" max="7172" width="11.85546875" bestFit="1" customWidth="1"/>
    <col min="7173" max="7173" width="2.7109375" bestFit="1" customWidth="1"/>
    <col min="7174" max="7174" width="3.5703125" bestFit="1" customWidth="1"/>
    <col min="7175" max="7176" width="4.28515625" bestFit="1" customWidth="1"/>
    <col min="7421" max="7421" width="6.85546875" bestFit="1" customWidth="1"/>
    <col min="7422" max="7423" width="8.5703125" bestFit="1" customWidth="1"/>
    <col min="7424" max="7424" width="8.7109375" bestFit="1" customWidth="1"/>
    <col min="7425" max="7425" width="12.140625" bestFit="1" customWidth="1"/>
    <col min="7426" max="7426" width="12.85546875" bestFit="1" customWidth="1"/>
    <col min="7427" max="7427" width="10.5703125" bestFit="1" customWidth="1"/>
    <col min="7428" max="7428" width="11.85546875" bestFit="1" customWidth="1"/>
    <col min="7429" max="7429" width="2.7109375" bestFit="1" customWidth="1"/>
    <col min="7430" max="7430" width="3.5703125" bestFit="1" customWidth="1"/>
    <col min="7431" max="7432" width="4.28515625" bestFit="1" customWidth="1"/>
    <col min="7677" max="7677" width="6.85546875" bestFit="1" customWidth="1"/>
    <col min="7678" max="7679" width="8.5703125" bestFit="1" customWidth="1"/>
    <col min="7680" max="7680" width="8.7109375" bestFit="1" customWidth="1"/>
    <col min="7681" max="7681" width="12.140625" bestFit="1" customWidth="1"/>
    <col min="7682" max="7682" width="12.85546875" bestFit="1" customWidth="1"/>
    <col min="7683" max="7683" width="10.5703125" bestFit="1" customWidth="1"/>
    <col min="7684" max="7684" width="11.85546875" bestFit="1" customWidth="1"/>
    <col min="7685" max="7685" width="2.7109375" bestFit="1" customWidth="1"/>
    <col min="7686" max="7686" width="3.5703125" bestFit="1" customWidth="1"/>
    <col min="7687" max="7688" width="4.28515625" bestFit="1" customWidth="1"/>
    <col min="7933" max="7933" width="6.85546875" bestFit="1" customWidth="1"/>
    <col min="7934" max="7935" width="8.5703125" bestFit="1" customWidth="1"/>
    <col min="7936" max="7936" width="8.7109375" bestFit="1" customWidth="1"/>
    <col min="7937" max="7937" width="12.140625" bestFit="1" customWidth="1"/>
    <col min="7938" max="7938" width="12.85546875" bestFit="1" customWidth="1"/>
    <col min="7939" max="7939" width="10.5703125" bestFit="1" customWidth="1"/>
    <col min="7940" max="7940" width="11.85546875" bestFit="1" customWidth="1"/>
    <col min="7941" max="7941" width="2.7109375" bestFit="1" customWidth="1"/>
    <col min="7942" max="7942" width="3.5703125" bestFit="1" customWidth="1"/>
    <col min="7943" max="7944" width="4.28515625" bestFit="1" customWidth="1"/>
    <col min="8189" max="8189" width="6.85546875" bestFit="1" customWidth="1"/>
    <col min="8190" max="8191" width="8.5703125" bestFit="1" customWidth="1"/>
    <col min="8192" max="8192" width="8.7109375" bestFit="1" customWidth="1"/>
    <col min="8193" max="8193" width="12.140625" bestFit="1" customWidth="1"/>
    <col min="8194" max="8194" width="12.85546875" bestFit="1" customWidth="1"/>
    <col min="8195" max="8195" width="10.5703125" bestFit="1" customWidth="1"/>
    <col min="8196" max="8196" width="11.85546875" bestFit="1" customWidth="1"/>
    <col min="8197" max="8197" width="2.7109375" bestFit="1" customWidth="1"/>
    <col min="8198" max="8198" width="3.5703125" bestFit="1" customWidth="1"/>
    <col min="8199" max="8200" width="4.28515625" bestFit="1" customWidth="1"/>
    <col min="8445" max="8445" width="6.85546875" bestFit="1" customWidth="1"/>
    <col min="8446" max="8447" width="8.5703125" bestFit="1" customWidth="1"/>
    <col min="8448" max="8448" width="8.7109375" bestFit="1" customWidth="1"/>
    <col min="8449" max="8449" width="12.140625" bestFit="1" customWidth="1"/>
    <col min="8450" max="8450" width="12.85546875" bestFit="1" customWidth="1"/>
    <col min="8451" max="8451" width="10.5703125" bestFit="1" customWidth="1"/>
    <col min="8452" max="8452" width="11.85546875" bestFit="1" customWidth="1"/>
    <col min="8453" max="8453" width="2.7109375" bestFit="1" customWidth="1"/>
    <col min="8454" max="8454" width="3.5703125" bestFit="1" customWidth="1"/>
    <col min="8455" max="8456" width="4.28515625" bestFit="1" customWidth="1"/>
    <col min="8701" max="8701" width="6.85546875" bestFit="1" customWidth="1"/>
    <col min="8702" max="8703" width="8.5703125" bestFit="1" customWidth="1"/>
    <col min="8704" max="8704" width="8.7109375" bestFit="1" customWidth="1"/>
    <col min="8705" max="8705" width="12.140625" bestFit="1" customWidth="1"/>
    <col min="8706" max="8706" width="12.85546875" bestFit="1" customWidth="1"/>
    <col min="8707" max="8707" width="10.5703125" bestFit="1" customWidth="1"/>
    <col min="8708" max="8708" width="11.85546875" bestFit="1" customWidth="1"/>
    <col min="8709" max="8709" width="2.7109375" bestFit="1" customWidth="1"/>
    <col min="8710" max="8710" width="3.5703125" bestFit="1" customWidth="1"/>
    <col min="8711" max="8712" width="4.28515625" bestFit="1" customWidth="1"/>
    <col min="8957" max="8957" width="6.85546875" bestFit="1" customWidth="1"/>
    <col min="8958" max="8959" width="8.5703125" bestFit="1" customWidth="1"/>
    <col min="8960" max="8960" width="8.7109375" bestFit="1" customWidth="1"/>
    <col min="8961" max="8961" width="12.140625" bestFit="1" customWidth="1"/>
    <col min="8962" max="8962" width="12.85546875" bestFit="1" customWidth="1"/>
    <col min="8963" max="8963" width="10.5703125" bestFit="1" customWidth="1"/>
    <col min="8964" max="8964" width="11.85546875" bestFit="1" customWidth="1"/>
    <col min="8965" max="8965" width="2.7109375" bestFit="1" customWidth="1"/>
    <col min="8966" max="8966" width="3.5703125" bestFit="1" customWidth="1"/>
    <col min="8967" max="8968" width="4.28515625" bestFit="1" customWidth="1"/>
    <col min="9213" max="9213" width="6.85546875" bestFit="1" customWidth="1"/>
    <col min="9214" max="9215" width="8.5703125" bestFit="1" customWidth="1"/>
    <col min="9216" max="9216" width="8.7109375" bestFit="1" customWidth="1"/>
    <col min="9217" max="9217" width="12.140625" bestFit="1" customWidth="1"/>
    <col min="9218" max="9218" width="12.85546875" bestFit="1" customWidth="1"/>
    <col min="9219" max="9219" width="10.5703125" bestFit="1" customWidth="1"/>
    <col min="9220" max="9220" width="11.85546875" bestFit="1" customWidth="1"/>
    <col min="9221" max="9221" width="2.7109375" bestFit="1" customWidth="1"/>
    <col min="9222" max="9222" width="3.5703125" bestFit="1" customWidth="1"/>
    <col min="9223" max="9224" width="4.28515625" bestFit="1" customWidth="1"/>
    <col min="9469" max="9469" width="6.85546875" bestFit="1" customWidth="1"/>
    <col min="9470" max="9471" width="8.5703125" bestFit="1" customWidth="1"/>
    <col min="9472" max="9472" width="8.7109375" bestFit="1" customWidth="1"/>
    <col min="9473" max="9473" width="12.140625" bestFit="1" customWidth="1"/>
    <col min="9474" max="9474" width="12.85546875" bestFit="1" customWidth="1"/>
    <col min="9475" max="9475" width="10.5703125" bestFit="1" customWidth="1"/>
    <col min="9476" max="9476" width="11.85546875" bestFit="1" customWidth="1"/>
    <col min="9477" max="9477" width="2.7109375" bestFit="1" customWidth="1"/>
    <col min="9478" max="9478" width="3.5703125" bestFit="1" customWidth="1"/>
    <col min="9479" max="9480" width="4.28515625" bestFit="1" customWidth="1"/>
    <col min="9725" max="9725" width="6.85546875" bestFit="1" customWidth="1"/>
    <col min="9726" max="9727" width="8.5703125" bestFit="1" customWidth="1"/>
    <col min="9728" max="9728" width="8.7109375" bestFit="1" customWidth="1"/>
    <col min="9729" max="9729" width="12.140625" bestFit="1" customWidth="1"/>
    <col min="9730" max="9730" width="12.85546875" bestFit="1" customWidth="1"/>
    <col min="9731" max="9731" width="10.5703125" bestFit="1" customWidth="1"/>
    <col min="9732" max="9732" width="11.85546875" bestFit="1" customWidth="1"/>
    <col min="9733" max="9733" width="2.7109375" bestFit="1" customWidth="1"/>
    <col min="9734" max="9734" width="3.5703125" bestFit="1" customWidth="1"/>
    <col min="9735" max="9736" width="4.28515625" bestFit="1" customWidth="1"/>
    <col min="9981" max="9981" width="6.85546875" bestFit="1" customWidth="1"/>
    <col min="9982" max="9983" width="8.5703125" bestFit="1" customWidth="1"/>
    <col min="9984" max="9984" width="8.7109375" bestFit="1" customWidth="1"/>
    <col min="9985" max="9985" width="12.140625" bestFit="1" customWidth="1"/>
    <col min="9986" max="9986" width="12.85546875" bestFit="1" customWidth="1"/>
    <col min="9987" max="9987" width="10.5703125" bestFit="1" customWidth="1"/>
    <col min="9988" max="9988" width="11.85546875" bestFit="1" customWidth="1"/>
    <col min="9989" max="9989" width="2.7109375" bestFit="1" customWidth="1"/>
    <col min="9990" max="9990" width="3.5703125" bestFit="1" customWidth="1"/>
    <col min="9991" max="9992" width="4.28515625" bestFit="1" customWidth="1"/>
    <col min="10237" max="10237" width="6.85546875" bestFit="1" customWidth="1"/>
    <col min="10238" max="10239" width="8.5703125" bestFit="1" customWidth="1"/>
    <col min="10240" max="10240" width="8.7109375" bestFit="1" customWidth="1"/>
    <col min="10241" max="10241" width="12.140625" bestFit="1" customWidth="1"/>
    <col min="10242" max="10242" width="12.85546875" bestFit="1" customWidth="1"/>
    <col min="10243" max="10243" width="10.5703125" bestFit="1" customWidth="1"/>
    <col min="10244" max="10244" width="11.85546875" bestFit="1" customWidth="1"/>
    <col min="10245" max="10245" width="2.7109375" bestFit="1" customWidth="1"/>
    <col min="10246" max="10246" width="3.5703125" bestFit="1" customWidth="1"/>
    <col min="10247" max="10248" width="4.28515625" bestFit="1" customWidth="1"/>
    <col min="10493" max="10493" width="6.85546875" bestFit="1" customWidth="1"/>
    <col min="10494" max="10495" width="8.5703125" bestFit="1" customWidth="1"/>
    <col min="10496" max="10496" width="8.7109375" bestFit="1" customWidth="1"/>
    <col min="10497" max="10497" width="12.140625" bestFit="1" customWidth="1"/>
    <col min="10498" max="10498" width="12.85546875" bestFit="1" customWidth="1"/>
    <col min="10499" max="10499" width="10.5703125" bestFit="1" customWidth="1"/>
    <col min="10500" max="10500" width="11.85546875" bestFit="1" customWidth="1"/>
    <col min="10501" max="10501" width="2.7109375" bestFit="1" customWidth="1"/>
    <col min="10502" max="10502" width="3.5703125" bestFit="1" customWidth="1"/>
    <col min="10503" max="10504" width="4.28515625" bestFit="1" customWidth="1"/>
    <col min="10749" max="10749" width="6.85546875" bestFit="1" customWidth="1"/>
    <col min="10750" max="10751" width="8.5703125" bestFit="1" customWidth="1"/>
    <col min="10752" max="10752" width="8.7109375" bestFit="1" customWidth="1"/>
    <col min="10753" max="10753" width="12.140625" bestFit="1" customWidth="1"/>
    <col min="10754" max="10754" width="12.85546875" bestFit="1" customWidth="1"/>
    <col min="10755" max="10755" width="10.5703125" bestFit="1" customWidth="1"/>
    <col min="10756" max="10756" width="11.85546875" bestFit="1" customWidth="1"/>
    <col min="10757" max="10757" width="2.7109375" bestFit="1" customWidth="1"/>
    <col min="10758" max="10758" width="3.5703125" bestFit="1" customWidth="1"/>
    <col min="10759" max="10760" width="4.28515625" bestFit="1" customWidth="1"/>
    <col min="11005" max="11005" width="6.85546875" bestFit="1" customWidth="1"/>
    <col min="11006" max="11007" width="8.5703125" bestFit="1" customWidth="1"/>
    <col min="11008" max="11008" width="8.7109375" bestFit="1" customWidth="1"/>
    <col min="11009" max="11009" width="12.140625" bestFit="1" customWidth="1"/>
    <col min="11010" max="11010" width="12.85546875" bestFit="1" customWidth="1"/>
    <col min="11011" max="11011" width="10.5703125" bestFit="1" customWidth="1"/>
    <col min="11012" max="11012" width="11.85546875" bestFit="1" customWidth="1"/>
    <col min="11013" max="11013" width="2.7109375" bestFit="1" customWidth="1"/>
    <col min="11014" max="11014" width="3.5703125" bestFit="1" customWidth="1"/>
    <col min="11015" max="11016" width="4.28515625" bestFit="1" customWidth="1"/>
    <col min="11261" max="11261" width="6.85546875" bestFit="1" customWidth="1"/>
    <col min="11262" max="11263" width="8.5703125" bestFit="1" customWidth="1"/>
    <col min="11264" max="11264" width="8.7109375" bestFit="1" customWidth="1"/>
    <col min="11265" max="11265" width="12.140625" bestFit="1" customWidth="1"/>
    <col min="11266" max="11266" width="12.85546875" bestFit="1" customWidth="1"/>
    <col min="11267" max="11267" width="10.5703125" bestFit="1" customWidth="1"/>
    <col min="11268" max="11268" width="11.85546875" bestFit="1" customWidth="1"/>
    <col min="11269" max="11269" width="2.7109375" bestFit="1" customWidth="1"/>
    <col min="11270" max="11270" width="3.5703125" bestFit="1" customWidth="1"/>
    <col min="11271" max="11272" width="4.28515625" bestFit="1" customWidth="1"/>
    <col min="11517" max="11517" width="6.85546875" bestFit="1" customWidth="1"/>
    <col min="11518" max="11519" width="8.5703125" bestFit="1" customWidth="1"/>
    <col min="11520" max="11520" width="8.7109375" bestFit="1" customWidth="1"/>
    <col min="11521" max="11521" width="12.140625" bestFit="1" customWidth="1"/>
    <col min="11522" max="11522" width="12.85546875" bestFit="1" customWidth="1"/>
    <col min="11523" max="11523" width="10.5703125" bestFit="1" customWidth="1"/>
    <col min="11524" max="11524" width="11.85546875" bestFit="1" customWidth="1"/>
    <col min="11525" max="11525" width="2.7109375" bestFit="1" customWidth="1"/>
    <col min="11526" max="11526" width="3.5703125" bestFit="1" customWidth="1"/>
    <col min="11527" max="11528" width="4.28515625" bestFit="1" customWidth="1"/>
    <col min="11773" max="11773" width="6.85546875" bestFit="1" customWidth="1"/>
    <col min="11774" max="11775" width="8.5703125" bestFit="1" customWidth="1"/>
    <col min="11776" max="11776" width="8.7109375" bestFit="1" customWidth="1"/>
    <col min="11777" max="11777" width="12.140625" bestFit="1" customWidth="1"/>
    <col min="11778" max="11778" width="12.85546875" bestFit="1" customWidth="1"/>
    <col min="11779" max="11779" width="10.5703125" bestFit="1" customWidth="1"/>
    <col min="11780" max="11780" width="11.85546875" bestFit="1" customWidth="1"/>
    <col min="11781" max="11781" width="2.7109375" bestFit="1" customWidth="1"/>
    <col min="11782" max="11782" width="3.5703125" bestFit="1" customWidth="1"/>
    <col min="11783" max="11784" width="4.28515625" bestFit="1" customWidth="1"/>
    <col min="12029" max="12029" width="6.85546875" bestFit="1" customWidth="1"/>
    <col min="12030" max="12031" width="8.5703125" bestFit="1" customWidth="1"/>
    <col min="12032" max="12032" width="8.7109375" bestFit="1" customWidth="1"/>
    <col min="12033" max="12033" width="12.140625" bestFit="1" customWidth="1"/>
    <col min="12034" max="12034" width="12.85546875" bestFit="1" customWidth="1"/>
    <col min="12035" max="12035" width="10.5703125" bestFit="1" customWidth="1"/>
    <col min="12036" max="12036" width="11.85546875" bestFit="1" customWidth="1"/>
    <col min="12037" max="12037" width="2.7109375" bestFit="1" customWidth="1"/>
    <col min="12038" max="12038" width="3.5703125" bestFit="1" customWidth="1"/>
    <col min="12039" max="12040" width="4.28515625" bestFit="1" customWidth="1"/>
    <col min="12285" max="12285" width="6.85546875" bestFit="1" customWidth="1"/>
    <col min="12286" max="12287" width="8.5703125" bestFit="1" customWidth="1"/>
    <col min="12288" max="12288" width="8.7109375" bestFit="1" customWidth="1"/>
    <col min="12289" max="12289" width="12.140625" bestFit="1" customWidth="1"/>
    <col min="12290" max="12290" width="12.85546875" bestFit="1" customWidth="1"/>
    <col min="12291" max="12291" width="10.5703125" bestFit="1" customWidth="1"/>
    <col min="12292" max="12292" width="11.85546875" bestFit="1" customWidth="1"/>
    <col min="12293" max="12293" width="2.7109375" bestFit="1" customWidth="1"/>
    <col min="12294" max="12294" width="3.5703125" bestFit="1" customWidth="1"/>
    <col min="12295" max="12296" width="4.28515625" bestFit="1" customWidth="1"/>
    <col min="12541" max="12541" width="6.85546875" bestFit="1" customWidth="1"/>
    <col min="12542" max="12543" width="8.5703125" bestFit="1" customWidth="1"/>
    <col min="12544" max="12544" width="8.7109375" bestFit="1" customWidth="1"/>
    <col min="12545" max="12545" width="12.140625" bestFit="1" customWidth="1"/>
    <col min="12546" max="12546" width="12.85546875" bestFit="1" customWidth="1"/>
    <col min="12547" max="12547" width="10.5703125" bestFit="1" customWidth="1"/>
    <col min="12548" max="12548" width="11.85546875" bestFit="1" customWidth="1"/>
    <col min="12549" max="12549" width="2.7109375" bestFit="1" customWidth="1"/>
    <col min="12550" max="12550" width="3.5703125" bestFit="1" customWidth="1"/>
    <col min="12551" max="12552" width="4.28515625" bestFit="1" customWidth="1"/>
    <col min="12797" max="12797" width="6.85546875" bestFit="1" customWidth="1"/>
    <col min="12798" max="12799" width="8.5703125" bestFit="1" customWidth="1"/>
    <col min="12800" max="12800" width="8.7109375" bestFit="1" customWidth="1"/>
    <col min="12801" max="12801" width="12.140625" bestFit="1" customWidth="1"/>
    <col min="12802" max="12802" width="12.85546875" bestFit="1" customWidth="1"/>
    <col min="12803" max="12803" width="10.5703125" bestFit="1" customWidth="1"/>
    <col min="12804" max="12804" width="11.85546875" bestFit="1" customWidth="1"/>
    <col min="12805" max="12805" width="2.7109375" bestFit="1" customWidth="1"/>
    <col min="12806" max="12806" width="3.5703125" bestFit="1" customWidth="1"/>
    <col min="12807" max="12808" width="4.28515625" bestFit="1" customWidth="1"/>
    <col min="13053" max="13053" width="6.85546875" bestFit="1" customWidth="1"/>
    <col min="13054" max="13055" width="8.5703125" bestFit="1" customWidth="1"/>
    <col min="13056" max="13056" width="8.7109375" bestFit="1" customWidth="1"/>
    <col min="13057" max="13057" width="12.140625" bestFit="1" customWidth="1"/>
    <col min="13058" max="13058" width="12.85546875" bestFit="1" customWidth="1"/>
    <col min="13059" max="13059" width="10.5703125" bestFit="1" customWidth="1"/>
    <col min="13060" max="13060" width="11.85546875" bestFit="1" customWidth="1"/>
    <col min="13061" max="13061" width="2.7109375" bestFit="1" customWidth="1"/>
    <col min="13062" max="13062" width="3.5703125" bestFit="1" customWidth="1"/>
    <col min="13063" max="13064" width="4.28515625" bestFit="1" customWidth="1"/>
    <col min="13309" max="13309" width="6.85546875" bestFit="1" customWidth="1"/>
    <col min="13310" max="13311" width="8.5703125" bestFit="1" customWidth="1"/>
    <col min="13312" max="13312" width="8.7109375" bestFit="1" customWidth="1"/>
    <col min="13313" max="13313" width="12.140625" bestFit="1" customWidth="1"/>
    <col min="13314" max="13314" width="12.85546875" bestFit="1" customWidth="1"/>
    <col min="13315" max="13315" width="10.5703125" bestFit="1" customWidth="1"/>
    <col min="13316" max="13316" width="11.85546875" bestFit="1" customWidth="1"/>
    <col min="13317" max="13317" width="2.7109375" bestFit="1" customWidth="1"/>
    <col min="13318" max="13318" width="3.5703125" bestFit="1" customWidth="1"/>
    <col min="13319" max="13320" width="4.28515625" bestFit="1" customWidth="1"/>
    <col min="13565" max="13565" width="6.85546875" bestFit="1" customWidth="1"/>
    <col min="13566" max="13567" width="8.5703125" bestFit="1" customWidth="1"/>
    <col min="13568" max="13568" width="8.7109375" bestFit="1" customWidth="1"/>
    <col min="13569" max="13569" width="12.140625" bestFit="1" customWidth="1"/>
    <col min="13570" max="13570" width="12.85546875" bestFit="1" customWidth="1"/>
    <col min="13571" max="13571" width="10.5703125" bestFit="1" customWidth="1"/>
    <col min="13572" max="13572" width="11.85546875" bestFit="1" customWidth="1"/>
    <col min="13573" max="13573" width="2.7109375" bestFit="1" customWidth="1"/>
    <col min="13574" max="13574" width="3.5703125" bestFit="1" customWidth="1"/>
    <col min="13575" max="13576" width="4.28515625" bestFit="1" customWidth="1"/>
    <col min="13821" max="13821" width="6.85546875" bestFit="1" customWidth="1"/>
    <col min="13822" max="13823" width="8.5703125" bestFit="1" customWidth="1"/>
    <col min="13824" max="13824" width="8.7109375" bestFit="1" customWidth="1"/>
    <col min="13825" max="13825" width="12.140625" bestFit="1" customWidth="1"/>
    <col min="13826" max="13826" width="12.85546875" bestFit="1" customWidth="1"/>
    <col min="13827" max="13827" width="10.5703125" bestFit="1" customWidth="1"/>
    <col min="13828" max="13828" width="11.85546875" bestFit="1" customWidth="1"/>
    <col min="13829" max="13829" width="2.7109375" bestFit="1" customWidth="1"/>
    <col min="13830" max="13830" width="3.5703125" bestFit="1" customWidth="1"/>
    <col min="13831" max="13832" width="4.28515625" bestFit="1" customWidth="1"/>
    <col min="14077" max="14077" width="6.85546875" bestFit="1" customWidth="1"/>
    <col min="14078" max="14079" width="8.5703125" bestFit="1" customWidth="1"/>
    <col min="14080" max="14080" width="8.7109375" bestFit="1" customWidth="1"/>
    <col min="14081" max="14081" width="12.140625" bestFit="1" customWidth="1"/>
    <col min="14082" max="14082" width="12.85546875" bestFit="1" customWidth="1"/>
    <col min="14083" max="14083" width="10.5703125" bestFit="1" customWidth="1"/>
    <col min="14084" max="14084" width="11.85546875" bestFit="1" customWidth="1"/>
    <col min="14085" max="14085" width="2.7109375" bestFit="1" customWidth="1"/>
    <col min="14086" max="14086" width="3.5703125" bestFit="1" customWidth="1"/>
    <col min="14087" max="14088" width="4.28515625" bestFit="1" customWidth="1"/>
    <col min="14333" max="14333" width="6.85546875" bestFit="1" customWidth="1"/>
    <col min="14334" max="14335" width="8.5703125" bestFit="1" customWidth="1"/>
    <col min="14336" max="14336" width="8.7109375" bestFit="1" customWidth="1"/>
    <col min="14337" max="14337" width="12.140625" bestFit="1" customWidth="1"/>
    <col min="14338" max="14338" width="12.85546875" bestFit="1" customWidth="1"/>
    <col min="14339" max="14339" width="10.5703125" bestFit="1" customWidth="1"/>
    <col min="14340" max="14340" width="11.85546875" bestFit="1" customWidth="1"/>
    <col min="14341" max="14341" width="2.7109375" bestFit="1" customWidth="1"/>
    <col min="14342" max="14342" width="3.5703125" bestFit="1" customWidth="1"/>
    <col min="14343" max="14344" width="4.28515625" bestFit="1" customWidth="1"/>
    <col min="14589" max="14589" width="6.85546875" bestFit="1" customWidth="1"/>
    <col min="14590" max="14591" width="8.5703125" bestFit="1" customWidth="1"/>
    <col min="14592" max="14592" width="8.7109375" bestFit="1" customWidth="1"/>
    <col min="14593" max="14593" width="12.140625" bestFit="1" customWidth="1"/>
    <col min="14594" max="14594" width="12.85546875" bestFit="1" customWidth="1"/>
    <col min="14595" max="14595" width="10.5703125" bestFit="1" customWidth="1"/>
    <col min="14596" max="14596" width="11.85546875" bestFit="1" customWidth="1"/>
    <col min="14597" max="14597" width="2.7109375" bestFit="1" customWidth="1"/>
    <col min="14598" max="14598" width="3.5703125" bestFit="1" customWidth="1"/>
    <col min="14599" max="14600" width="4.28515625" bestFit="1" customWidth="1"/>
    <col min="14845" max="14845" width="6.85546875" bestFit="1" customWidth="1"/>
    <col min="14846" max="14847" width="8.5703125" bestFit="1" customWidth="1"/>
    <col min="14848" max="14848" width="8.7109375" bestFit="1" customWidth="1"/>
    <col min="14849" max="14849" width="12.140625" bestFit="1" customWidth="1"/>
    <col min="14850" max="14850" width="12.85546875" bestFit="1" customWidth="1"/>
    <col min="14851" max="14851" width="10.5703125" bestFit="1" customWidth="1"/>
    <col min="14852" max="14852" width="11.85546875" bestFit="1" customWidth="1"/>
    <col min="14853" max="14853" width="2.7109375" bestFit="1" customWidth="1"/>
    <col min="14854" max="14854" width="3.5703125" bestFit="1" customWidth="1"/>
    <col min="14855" max="14856" width="4.28515625" bestFit="1" customWidth="1"/>
    <col min="15101" max="15101" width="6.85546875" bestFit="1" customWidth="1"/>
    <col min="15102" max="15103" width="8.5703125" bestFit="1" customWidth="1"/>
    <col min="15104" max="15104" width="8.7109375" bestFit="1" customWidth="1"/>
    <col min="15105" max="15105" width="12.140625" bestFit="1" customWidth="1"/>
    <col min="15106" max="15106" width="12.85546875" bestFit="1" customWidth="1"/>
    <col min="15107" max="15107" width="10.5703125" bestFit="1" customWidth="1"/>
    <col min="15108" max="15108" width="11.85546875" bestFit="1" customWidth="1"/>
    <col min="15109" max="15109" width="2.7109375" bestFit="1" customWidth="1"/>
    <col min="15110" max="15110" width="3.5703125" bestFit="1" customWidth="1"/>
    <col min="15111" max="15112" width="4.28515625" bestFit="1" customWidth="1"/>
    <col min="15357" max="15357" width="6.85546875" bestFit="1" customWidth="1"/>
    <col min="15358" max="15359" width="8.5703125" bestFit="1" customWidth="1"/>
    <col min="15360" max="15360" width="8.7109375" bestFit="1" customWidth="1"/>
    <col min="15361" max="15361" width="12.140625" bestFit="1" customWidth="1"/>
    <col min="15362" max="15362" width="12.85546875" bestFit="1" customWidth="1"/>
    <col min="15363" max="15363" width="10.5703125" bestFit="1" customWidth="1"/>
    <col min="15364" max="15364" width="11.85546875" bestFit="1" customWidth="1"/>
    <col min="15365" max="15365" width="2.7109375" bestFit="1" customWidth="1"/>
    <col min="15366" max="15366" width="3.5703125" bestFit="1" customWidth="1"/>
    <col min="15367" max="15368" width="4.28515625" bestFit="1" customWidth="1"/>
    <col min="15613" max="15613" width="6.85546875" bestFit="1" customWidth="1"/>
    <col min="15614" max="15615" width="8.5703125" bestFit="1" customWidth="1"/>
    <col min="15616" max="15616" width="8.7109375" bestFit="1" customWidth="1"/>
    <col min="15617" max="15617" width="12.140625" bestFit="1" customWidth="1"/>
    <col min="15618" max="15618" width="12.85546875" bestFit="1" customWidth="1"/>
    <col min="15619" max="15619" width="10.5703125" bestFit="1" customWidth="1"/>
    <col min="15620" max="15620" width="11.85546875" bestFit="1" customWidth="1"/>
    <col min="15621" max="15621" width="2.7109375" bestFit="1" customWidth="1"/>
    <col min="15622" max="15622" width="3.5703125" bestFit="1" customWidth="1"/>
    <col min="15623" max="15624" width="4.28515625" bestFit="1" customWidth="1"/>
    <col min="15869" max="15869" width="6.85546875" bestFit="1" customWidth="1"/>
    <col min="15870" max="15871" width="8.5703125" bestFit="1" customWidth="1"/>
    <col min="15872" max="15872" width="8.7109375" bestFit="1" customWidth="1"/>
    <col min="15873" max="15873" width="12.140625" bestFit="1" customWidth="1"/>
    <col min="15874" max="15874" width="12.85546875" bestFit="1" customWidth="1"/>
    <col min="15875" max="15875" width="10.5703125" bestFit="1" customWidth="1"/>
    <col min="15876" max="15876" width="11.85546875" bestFit="1" customWidth="1"/>
    <col min="15877" max="15877" width="2.7109375" bestFit="1" customWidth="1"/>
    <col min="15878" max="15878" width="3.5703125" bestFit="1" customWidth="1"/>
    <col min="15879" max="15880" width="4.28515625" bestFit="1" customWidth="1"/>
    <col min="16125" max="16125" width="6.85546875" bestFit="1" customWidth="1"/>
    <col min="16126" max="16127" width="8.5703125" bestFit="1" customWidth="1"/>
    <col min="16128" max="16128" width="8.7109375" bestFit="1" customWidth="1"/>
    <col min="16129" max="16129" width="12.140625" bestFit="1" customWidth="1"/>
    <col min="16130" max="16130" width="12.85546875" bestFit="1" customWidth="1"/>
    <col min="16131" max="16131" width="10.5703125" bestFit="1" customWidth="1"/>
    <col min="16132" max="16132" width="11.85546875" bestFit="1" customWidth="1"/>
    <col min="16133" max="16133" width="2.7109375" bestFit="1" customWidth="1"/>
    <col min="16134" max="16134" width="3.5703125" bestFit="1" customWidth="1"/>
    <col min="16135" max="16136" width="4.28515625" bestFit="1" customWidth="1"/>
  </cols>
  <sheetData>
    <row r="1" spans="1:24" s="2654" customFormat="1" ht="12.75">
      <c r="I1" s="2654" t="s">
        <v>677</v>
      </c>
      <c r="J1" s="2654" t="s">
        <v>677</v>
      </c>
      <c r="K1" s="2654" t="s">
        <v>39</v>
      </c>
      <c r="L1" s="2654" t="s">
        <v>39</v>
      </c>
      <c r="M1" s="2654" t="s">
        <v>39</v>
      </c>
      <c r="N1" s="2654" t="s">
        <v>4092</v>
      </c>
      <c r="O1" s="2654" t="s">
        <v>39</v>
      </c>
      <c r="P1" s="3407" t="s">
        <v>13514</v>
      </c>
      <c r="Q1" s="3407"/>
      <c r="R1" s="3407"/>
      <c r="S1" s="3407"/>
      <c r="T1" s="2654" t="s">
        <v>716</v>
      </c>
      <c r="U1" s="2655"/>
      <c r="V1" s="2654" t="s">
        <v>714</v>
      </c>
      <c r="W1" s="2654" t="s">
        <v>714</v>
      </c>
      <c r="X1" s="2654" t="s">
        <v>714</v>
      </c>
    </row>
    <row r="2" spans="1:24" s="2654" customFormat="1" ht="13.5" thickBot="1">
      <c r="J2" s="2654" t="s">
        <v>679</v>
      </c>
      <c r="L2" s="2654" t="s">
        <v>679</v>
      </c>
      <c r="M2" s="2654" t="s">
        <v>680</v>
      </c>
      <c r="N2" s="2654" t="s">
        <v>682</v>
      </c>
      <c r="O2" s="2654" t="s">
        <v>682</v>
      </c>
      <c r="P2" s="2654">
        <v>2</v>
      </c>
      <c r="Q2" s="2654">
        <v>3</v>
      </c>
      <c r="R2" s="2654">
        <v>4</v>
      </c>
      <c r="S2" s="2654">
        <v>5</v>
      </c>
      <c r="U2" s="2655"/>
      <c r="V2" s="2654" t="s">
        <v>679</v>
      </c>
      <c r="W2" s="2654" t="s">
        <v>680</v>
      </c>
      <c r="X2" s="2654" t="s">
        <v>716</v>
      </c>
    </row>
    <row r="3" spans="1:24" ht="22.5" thickTop="1" thickBot="1">
      <c r="A3" s="2670" t="s">
        <v>1954</v>
      </c>
      <c r="B3" s="2670" t="s">
        <v>342</v>
      </c>
      <c r="C3" s="2670" t="s">
        <v>19</v>
      </c>
      <c r="E3" s="2670" t="s">
        <v>242</v>
      </c>
      <c r="F3" s="2670" t="s">
        <v>269</v>
      </c>
      <c r="G3" s="2670" t="s">
        <v>258</v>
      </c>
      <c r="H3" s="2673" t="s">
        <v>13139</v>
      </c>
      <c r="I3" s="2678">
        <v>1</v>
      </c>
      <c r="J3" s="2678">
        <v>26</v>
      </c>
      <c r="K3" s="2679">
        <v>7</v>
      </c>
      <c r="L3" s="2679">
        <v>3</v>
      </c>
      <c r="M3" s="2679">
        <v>4</v>
      </c>
      <c r="N3" s="2679">
        <v>7</v>
      </c>
      <c r="O3" s="2680">
        <v>4</v>
      </c>
      <c r="P3" s="8"/>
      <c r="Q3" s="8"/>
      <c r="R3" s="8">
        <v>1</v>
      </c>
      <c r="S3" s="8"/>
      <c r="T3" s="8"/>
      <c r="U3" s="8"/>
      <c r="V3" s="8"/>
      <c r="W3" s="8"/>
      <c r="X3" s="8"/>
    </row>
    <row r="4" spans="1:24" s="2668" customFormat="1" ht="13.5" thickTop="1">
      <c r="A4" s="2654" t="s">
        <v>13263</v>
      </c>
      <c r="B4" s="2654" t="s">
        <v>13264</v>
      </c>
      <c r="C4" s="2654" t="s">
        <v>13265</v>
      </c>
      <c r="D4" s="2654"/>
      <c r="E4" s="2654" t="s">
        <v>13266</v>
      </c>
      <c r="F4" s="2654" t="s">
        <v>13267</v>
      </c>
      <c r="G4" s="2654" t="s">
        <v>13268</v>
      </c>
      <c r="H4" s="2654" t="s">
        <v>13269</v>
      </c>
      <c r="I4" s="2681"/>
      <c r="J4" s="2655"/>
      <c r="K4" s="2654"/>
      <c r="L4" s="2655"/>
      <c r="M4" s="2655"/>
      <c r="N4" s="2655"/>
      <c r="O4" s="2682"/>
      <c r="P4" s="2693"/>
      <c r="Q4" s="2693"/>
      <c r="R4" s="2693"/>
      <c r="S4" s="2693"/>
      <c r="T4" s="2693"/>
      <c r="U4" s="2655"/>
      <c r="V4" s="2655"/>
      <c r="W4" s="2655"/>
      <c r="X4" s="2655"/>
    </row>
    <row r="5" spans="1:24" s="2668" customFormat="1" ht="13.5" thickBot="1">
      <c r="A5" s="2654" t="s">
        <v>13421</v>
      </c>
      <c r="B5" s="2654" t="s">
        <v>13422</v>
      </c>
      <c r="C5" s="2654" t="s">
        <v>13423</v>
      </c>
      <c r="D5" s="2654"/>
      <c r="E5" s="2654" t="s">
        <v>13140</v>
      </c>
      <c r="F5" s="2654" t="s">
        <v>13141</v>
      </c>
      <c r="G5" s="2654" t="s">
        <v>13142</v>
      </c>
      <c r="H5" s="2654" t="s">
        <v>13143</v>
      </c>
      <c r="I5" s="2681"/>
      <c r="J5" s="2655"/>
      <c r="K5" s="2654"/>
      <c r="L5" s="2655"/>
      <c r="M5" s="2655"/>
      <c r="N5" s="2655"/>
      <c r="O5" s="2682"/>
      <c r="P5" s="2693"/>
      <c r="Q5" s="2693"/>
      <c r="R5" s="2693"/>
      <c r="S5" s="2693"/>
      <c r="T5" s="2693"/>
      <c r="U5" s="2655"/>
      <c r="V5" s="2655"/>
      <c r="W5" s="2655"/>
      <c r="X5" s="2655"/>
    </row>
    <row r="6" spans="1:24" ht="22.5" thickTop="1" thickBot="1">
      <c r="A6" s="2670" t="s">
        <v>1954</v>
      </c>
      <c r="B6" s="2670" t="s">
        <v>342</v>
      </c>
      <c r="C6" s="2670" t="s">
        <v>19</v>
      </c>
      <c r="F6" s="2670" t="s">
        <v>6205</v>
      </c>
      <c r="G6" s="2670" t="s">
        <v>4140</v>
      </c>
      <c r="H6" s="2673" t="s">
        <v>13139</v>
      </c>
      <c r="I6" s="2681">
        <v>2</v>
      </c>
      <c r="J6" s="2655">
        <v>25</v>
      </c>
      <c r="K6" s="8">
        <v>6</v>
      </c>
      <c r="L6" s="8">
        <v>3</v>
      </c>
      <c r="M6" s="8">
        <v>3</v>
      </c>
      <c r="N6" s="8">
        <v>13</v>
      </c>
      <c r="O6" s="104">
        <v>7</v>
      </c>
      <c r="P6" s="8"/>
      <c r="Q6" s="8">
        <v>1</v>
      </c>
      <c r="R6" s="8"/>
      <c r="S6" s="8"/>
      <c r="T6" s="8"/>
      <c r="U6" s="8">
        <v>13</v>
      </c>
      <c r="V6" s="8"/>
      <c r="W6" s="8"/>
      <c r="X6" s="8"/>
    </row>
    <row r="7" spans="1:24" s="2668" customFormat="1" ht="13.5" thickTop="1">
      <c r="A7" s="2654" t="s">
        <v>13270</v>
      </c>
      <c r="B7" s="2654" t="s">
        <v>13271</v>
      </c>
      <c r="C7" s="2654" t="s">
        <v>13272</v>
      </c>
      <c r="D7" s="2654"/>
      <c r="E7" s="2654"/>
      <c r="F7" s="2654" t="s">
        <v>13273</v>
      </c>
      <c r="G7" s="2654" t="s">
        <v>13274</v>
      </c>
      <c r="H7" s="2654" t="s">
        <v>13275</v>
      </c>
      <c r="I7" s="2681"/>
      <c r="J7" s="2655"/>
      <c r="K7" s="2654"/>
      <c r="L7" s="2655"/>
      <c r="M7" s="2655"/>
      <c r="N7" s="2655"/>
      <c r="O7" s="2682"/>
      <c r="P7" s="2693"/>
      <c r="Q7" s="2693"/>
      <c r="R7" s="2693"/>
      <c r="S7" s="2693"/>
      <c r="T7" s="2693"/>
      <c r="U7" s="2655"/>
      <c r="V7" s="2655"/>
      <c r="W7" s="2655"/>
      <c r="X7" s="2655"/>
    </row>
    <row r="8" spans="1:24" s="2668" customFormat="1" ht="13.5" thickBot="1">
      <c r="A8" s="2654" t="s">
        <v>13424</v>
      </c>
      <c r="B8" s="2654" t="s">
        <v>13425</v>
      </c>
      <c r="C8" s="2654" t="s">
        <v>13426</v>
      </c>
      <c r="D8" s="2654"/>
      <c r="E8" s="2654"/>
      <c r="F8" s="2654" t="s">
        <v>13144</v>
      </c>
      <c r="G8" s="2654" t="s">
        <v>13145</v>
      </c>
      <c r="H8" s="2654" t="s">
        <v>13146</v>
      </c>
      <c r="I8" s="2681"/>
      <c r="J8" s="2655"/>
      <c r="K8" s="2654"/>
      <c r="L8" s="2655"/>
      <c r="M8" s="2655"/>
      <c r="N8" s="2655"/>
      <c r="O8" s="2682"/>
      <c r="P8" s="2693"/>
      <c r="Q8" s="2693"/>
      <c r="R8" s="2693"/>
      <c r="S8" s="2693"/>
      <c r="T8" s="2693"/>
      <c r="U8" s="2655"/>
      <c r="V8" s="2655"/>
      <c r="W8" s="2655"/>
      <c r="X8" s="2655"/>
    </row>
    <row r="9" spans="1:24" ht="22.5" thickTop="1" thickBot="1">
      <c r="A9" s="2670" t="s">
        <v>1954</v>
      </c>
      <c r="B9" s="2670" t="s">
        <v>342</v>
      </c>
      <c r="C9" s="2670" t="s">
        <v>19</v>
      </c>
      <c r="F9" s="2670" t="s">
        <v>13147</v>
      </c>
      <c r="G9" s="2670" t="s">
        <v>13148</v>
      </c>
      <c r="H9" s="2673" t="s">
        <v>13139</v>
      </c>
      <c r="I9" s="2681">
        <v>3</v>
      </c>
      <c r="J9" s="2655">
        <v>24</v>
      </c>
      <c r="K9" s="8">
        <v>6</v>
      </c>
      <c r="L9" s="8">
        <v>3</v>
      </c>
      <c r="M9" s="8">
        <v>3</v>
      </c>
      <c r="N9" s="2671">
        <v>19</v>
      </c>
      <c r="O9" s="2685">
        <v>10</v>
      </c>
      <c r="P9" s="8"/>
      <c r="Q9" s="8">
        <v>2</v>
      </c>
      <c r="R9" s="8"/>
      <c r="S9" s="8"/>
      <c r="T9" s="8"/>
      <c r="U9" s="8"/>
      <c r="V9" s="8">
        <v>33</v>
      </c>
      <c r="W9" s="8">
        <v>44</v>
      </c>
      <c r="X9" s="8">
        <v>77</v>
      </c>
    </row>
    <row r="10" spans="1:24" s="2668" customFormat="1" ht="13.5" thickTop="1">
      <c r="A10" s="2654" t="s">
        <v>13276</v>
      </c>
      <c r="B10" s="2654" t="s">
        <v>13277</v>
      </c>
      <c r="C10" s="2654" t="s">
        <v>13278</v>
      </c>
      <c r="D10" s="2654"/>
      <c r="E10" s="2654"/>
      <c r="F10" s="2654" t="s">
        <v>13279</v>
      </c>
      <c r="G10" s="2654" t="s">
        <v>13280</v>
      </c>
      <c r="H10" s="2654" t="s">
        <v>13281</v>
      </c>
      <c r="I10" s="2681"/>
      <c r="J10" s="2655"/>
      <c r="K10" s="2654"/>
      <c r="L10" s="2655"/>
      <c r="M10" s="2655"/>
      <c r="N10" s="2655"/>
      <c r="O10" s="2682"/>
      <c r="P10" s="2693"/>
      <c r="Q10" s="2693"/>
      <c r="R10" s="2693"/>
      <c r="S10" s="2693"/>
      <c r="T10" s="2693"/>
      <c r="U10" s="2655"/>
      <c r="V10" s="2655"/>
      <c r="W10" s="2655"/>
      <c r="X10" s="2655"/>
    </row>
    <row r="11" spans="1:24" s="2668" customFormat="1" ht="16.5" thickBot="1">
      <c r="A11" s="2654" t="s">
        <v>13427</v>
      </c>
      <c r="B11" s="2654" t="s">
        <v>13428</v>
      </c>
      <c r="C11" s="2654" t="s">
        <v>13429</v>
      </c>
      <c r="D11" s="2654"/>
      <c r="E11" s="2654"/>
      <c r="F11" s="2654" t="s">
        <v>13149</v>
      </c>
      <c r="G11" s="2654" t="s">
        <v>13503</v>
      </c>
      <c r="H11" s="2654" t="s">
        <v>13151</v>
      </c>
      <c r="I11" s="2683"/>
      <c r="J11" s="2684"/>
      <c r="K11" s="2686"/>
      <c r="L11" s="2684"/>
      <c r="M11" s="2684"/>
      <c r="N11" s="2684"/>
      <c r="O11" s="2687"/>
      <c r="P11" s="2693"/>
      <c r="Q11" s="2693"/>
      <c r="R11" s="2693"/>
      <c r="S11" s="2693"/>
      <c r="T11" s="2693"/>
      <c r="U11" s="2655"/>
      <c r="V11" s="2655"/>
      <c r="W11" s="2655"/>
      <c r="X11" s="2655"/>
    </row>
    <row r="12" spans="1:24" ht="22.5" thickTop="1" thickBot="1">
      <c r="A12" s="2670" t="s">
        <v>1954</v>
      </c>
      <c r="B12" s="2670" t="s">
        <v>342</v>
      </c>
      <c r="C12" s="2670" t="s">
        <v>19</v>
      </c>
      <c r="E12" s="2670" t="s">
        <v>3290</v>
      </c>
      <c r="F12" s="2670" t="s">
        <v>7619</v>
      </c>
      <c r="G12" s="2670" t="s">
        <v>3289</v>
      </c>
      <c r="H12" s="2674" t="s">
        <v>13152</v>
      </c>
      <c r="I12" s="2678">
        <v>4</v>
      </c>
      <c r="J12" s="2678">
        <v>23</v>
      </c>
      <c r="K12" s="2679">
        <v>7</v>
      </c>
      <c r="L12" s="2679">
        <v>3</v>
      </c>
      <c r="M12" s="2679">
        <v>4</v>
      </c>
      <c r="N12" s="2679">
        <v>7</v>
      </c>
      <c r="O12" s="2680">
        <v>4</v>
      </c>
      <c r="P12" s="8"/>
      <c r="Q12" s="8"/>
      <c r="R12" s="8">
        <v>2</v>
      </c>
      <c r="S12" s="8"/>
      <c r="T12" s="8"/>
      <c r="U12" s="8">
        <v>13</v>
      </c>
      <c r="V12" s="8"/>
      <c r="W12" s="8"/>
      <c r="X12" s="8">
        <v>78</v>
      </c>
    </row>
    <row r="13" spans="1:24" s="2668" customFormat="1" ht="16.5" thickTop="1">
      <c r="A13" s="2654" t="s">
        <v>13507</v>
      </c>
      <c r="B13" s="2654" t="s">
        <v>13282</v>
      </c>
      <c r="C13" s="2654" t="s">
        <v>13283</v>
      </c>
      <c r="D13" s="2654"/>
      <c r="E13" s="2654" t="s">
        <v>13284</v>
      </c>
      <c r="F13" s="2654" t="s">
        <v>13285</v>
      </c>
      <c r="G13" s="2654" t="s">
        <v>13286</v>
      </c>
      <c r="H13" s="2654" t="s">
        <v>13287</v>
      </c>
      <c r="I13" s="2681"/>
      <c r="J13" s="2655"/>
      <c r="K13" s="2654"/>
      <c r="L13" s="2655"/>
      <c r="M13" s="2655"/>
      <c r="N13" s="2655"/>
      <c r="O13" s="2682"/>
      <c r="P13" s="2693"/>
      <c r="Q13" s="2693"/>
      <c r="R13" s="2693"/>
      <c r="S13" s="2693"/>
      <c r="T13" s="2693"/>
      <c r="U13" s="2655"/>
      <c r="V13" s="2655"/>
      <c r="W13" s="2655"/>
      <c r="X13" s="2655"/>
    </row>
    <row r="14" spans="1:24" s="2668" customFormat="1" ht="13.5" thickBot="1">
      <c r="A14" s="2654" t="s">
        <v>13430</v>
      </c>
      <c r="B14" s="2654" t="s">
        <v>13431</v>
      </c>
      <c r="C14" s="2654" t="s">
        <v>13432</v>
      </c>
      <c r="D14" s="2654"/>
      <c r="E14" s="2654" t="s">
        <v>13153</v>
      </c>
      <c r="F14" s="2654" t="s">
        <v>13154</v>
      </c>
      <c r="G14" s="2654" t="s">
        <v>13155</v>
      </c>
      <c r="H14" s="2654" t="s">
        <v>13156</v>
      </c>
      <c r="I14" s="2681"/>
      <c r="J14" s="2655"/>
      <c r="K14" s="2654"/>
      <c r="L14" s="2655"/>
      <c r="M14" s="2655"/>
      <c r="N14" s="2655"/>
      <c r="O14" s="2682"/>
      <c r="P14" s="2693"/>
      <c r="Q14" s="2693"/>
      <c r="R14" s="2693"/>
      <c r="S14" s="2693"/>
      <c r="T14" s="2693"/>
      <c r="U14" s="2655"/>
      <c r="V14" s="2655"/>
      <c r="W14" s="2655"/>
      <c r="X14" s="2655"/>
    </row>
    <row r="15" spans="1:24" ht="22.5" thickTop="1" thickBot="1">
      <c r="A15" s="2670" t="s">
        <v>1954</v>
      </c>
      <c r="B15" s="2670" t="s">
        <v>342</v>
      </c>
      <c r="C15" s="2670" t="s">
        <v>19</v>
      </c>
      <c r="F15" s="2670" t="s">
        <v>13157</v>
      </c>
      <c r="G15" s="2670" t="s">
        <v>2738</v>
      </c>
      <c r="H15" s="2674" t="s">
        <v>13152</v>
      </c>
      <c r="I15" s="2681">
        <v>5</v>
      </c>
      <c r="J15" s="2655">
        <v>22</v>
      </c>
      <c r="K15" s="8">
        <v>6</v>
      </c>
      <c r="L15" s="8">
        <v>3</v>
      </c>
      <c r="M15" s="8">
        <v>3</v>
      </c>
      <c r="N15" s="8">
        <v>13</v>
      </c>
      <c r="O15" s="104">
        <v>7</v>
      </c>
      <c r="P15" s="8"/>
      <c r="Q15" s="8">
        <v>3</v>
      </c>
      <c r="R15" s="8"/>
      <c r="S15" s="8"/>
      <c r="T15" s="8"/>
      <c r="U15" s="8"/>
      <c r="V15" s="8"/>
      <c r="W15" s="8"/>
      <c r="X15" s="8"/>
    </row>
    <row r="16" spans="1:24" s="2668" customFormat="1" ht="13.5" thickTop="1">
      <c r="A16" s="2654" t="s">
        <v>13288</v>
      </c>
      <c r="B16" s="2654" t="s">
        <v>13289</v>
      </c>
      <c r="C16" s="2654" t="s">
        <v>13290</v>
      </c>
      <c r="D16" s="2654"/>
      <c r="E16" s="2654"/>
      <c r="F16" s="2654" t="s">
        <v>13291</v>
      </c>
      <c r="G16" s="2654" t="s">
        <v>13292</v>
      </c>
      <c r="H16" s="2654" t="s">
        <v>13293</v>
      </c>
      <c r="I16" s="2681"/>
      <c r="J16" s="2655"/>
      <c r="K16" s="2654"/>
      <c r="L16" s="2655"/>
      <c r="M16" s="2655"/>
      <c r="N16" s="2655"/>
      <c r="O16" s="2682"/>
      <c r="P16" s="2693"/>
      <c r="Q16" s="2693"/>
      <c r="R16" s="2693"/>
      <c r="S16" s="2693"/>
      <c r="T16" s="2693"/>
      <c r="U16" s="2655"/>
      <c r="V16" s="2655"/>
      <c r="W16" s="2655"/>
      <c r="X16" s="2655"/>
    </row>
    <row r="17" spans="1:24" s="2668" customFormat="1" ht="12.75">
      <c r="A17" s="2654" t="s">
        <v>13433</v>
      </c>
      <c r="B17" s="2654" t="s">
        <v>13434</v>
      </c>
      <c r="C17" s="2654" t="s">
        <v>13435</v>
      </c>
      <c r="D17" s="2654"/>
      <c r="E17" s="2654"/>
      <c r="F17" s="2654" t="s">
        <v>13158</v>
      </c>
      <c r="G17" s="2654" t="s">
        <v>13159</v>
      </c>
      <c r="H17" s="2654" t="s">
        <v>13160</v>
      </c>
      <c r="I17" s="2681"/>
      <c r="J17" s="2655"/>
      <c r="K17" s="2654"/>
      <c r="L17" s="2655"/>
      <c r="M17" s="2655"/>
      <c r="N17" s="2655"/>
      <c r="O17" s="2682"/>
      <c r="P17" s="2693"/>
      <c r="Q17" s="2693"/>
      <c r="R17" s="2693"/>
      <c r="S17" s="2693"/>
      <c r="T17" s="2693"/>
      <c r="U17" s="2655"/>
      <c r="V17" s="2655"/>
      <c r="W17" s="2655"/>
      <c r="X17" s="2655"/>
    </row>
    <row r="18" spans="1:24" ht="21">
      <c r="A18" s="2670" t="s">
        <v>1954</v>
      </c>
      <c r="B18" s="2670" t="s">
        <v>342</v>
      </c>
      <c r="C18" s="2670" t="s">
        <v>19</v>
      </c>
      <c r="E18" s="2670" t="s">
        <v>1863</v>
      </c>
      <c r="F18" s="2670" t="s">
        <v>270</v>
      </c>
      <c r="G18" s="2670" t="s">
        <v>654</v>
      </c>
      <c r="H18" s="2670" t="s">
        <v>13161</v>
      </c>
      <c r="I18" s="2681">
        <v>6</v>
      </c>
      <c r="J18" s="2655">
        <v>21</v>
      </c>
      <c r="K18" s="8">
        <v>7</v>
      </c>
      <c r="L18" s="8">
        <v>3</v>
      </c>
      <c r="M18" s="8">
        <v>4</v>
      </c>
      <c r="N18" s="8">
        <v>20</v>
      </c>
      <c r="O18" s="104">
        <v>11</v>
      </c>
      <c r="P18" s="8"/>
      <c r="Q18" s="8"/>
      <c r="R18" s="8">
        <v>3</v>
      </c>
      <c r="S18" s="8"/>
      <c r="T18" s="8"/>
      <c r="U18" s="8">
        <v>13</v>
      </c>
      <c r="V18" s="8"/>
      <c r="W18" s="8"/>
      <c r="X18" s="8"/>
    </row>
    <row r="19" spans="1:24" s="2668" customFormat="1" ht="12.75">
      <c r="A19" s="2654" t="s">
        <v>13294</v>
      </c>
      <c r="B19" s="2654" t="s">
        <v>13295</v>
      </c>
      <c r="C19" s="2654" t="s">
        <v>13296</v>
      </c>
      <c r="D19" s="2654"/>
      <c r="E19" s="2654" t="s">
        <v>13297</v>
      </c>
      <c r="F19" s="2654" t="s">
        <v>13298</v>
      </c>
      <c r="G19" s="2654" t="s">
        <v>13299</v>
      </c>
      <c r="H19" s="2654" t="s">
        <v>13300</v>
      </c>
      <c r="I19" s="2681"/>
      <c r="J19" s="2655"/>
      <c r="K19" s="2654"/>
      <c r="L19" s="2655"/>
      <c r="M19" s="2655"/>
      <c r="N19" s="2655"/>
      <c r="O19" s="2682"/>
      <c r="P19" s="2693"/>
      <c r="Q19" s="2693"/>
      <c r="R19" s="2693"/>
      <c r="S19" s="2693"/>
      <c r="T19" s="2693"/>
      <c r="U19" s="2655"/>
      <c r="V19" s="2655"/>
      <c r="W19" s="2655"/>
      <c r="X19" s="2655"/>
    </row>
    <row r="20" spans="1:24" s="2668" customFormat="1" ht="13.5" thickBot="1">
      <c r="A20" s="2654" t="s">
        <v>13436</v>
      </c>
      <c r="B20" s="2654" t="s">
        <v>13437</v>
      </c>
      <c r="C20" s="2654" t="s">
        <v>13438</v>
      </c>
      <c r="D20" s="2654"/>
      <c r="E20" s="2654" t="s">
        <v>13162</v>
      </c>
      <c r="F20" s="2654" t="s">
        <v>13163</v>
      </c>
      <c r="G20" s="2654" t="s">
        <v>13164</v>
      </c>
      <c r="H20" s="2654" t="s">
        <v>13165</v>
      </c>
      <c r="I20" s="2681"/>
      <c r="J20" s="2655"/>
      <c r="K20" s="2654"/>
      <c r="L20" s="2655"/>
      <c r="M20" s="2655"/>
      <c r="N20" s="2655"/>
      <c r="O20" s="2682"/>
      <c r="P20" s="2693"/>
      <c r="Q20" s="2693"/>
      <c r="R20" s="2693"/>
      <c r="S20" s="2693"/>
      <c r="T20" s="2693"/>
      <c r="U20" s="2655"/>
      <c r="V20" s="2655"/>
      <c r="W20" s="2655"/>
      <c r="X20" s="2655"/>
    </row>
    <row r="21" spans="1:24" ht="22.5" thickTop="1" thickBot="1">
      <c r="A21" s="2670" t="s">
        <v>1954</v>
      </c>
      <c r="B21" s="2670" t="s">
        <v>342</v>
      </c>
      <c r="C21" s="2670" t="s">
        <v>19</v>
      </c>
      <c r="F21" s="2670" t="s">
        <v>13166</v>
      </c>
      <c r="G21" s="2670" t="s">
        <v>13167</v>
      </c>
      <c r="H21" s="2674" t="s">
        <v>13152</v>
      </c>
      <c r="I21" s="2681">
        <v>7</v>
      </c>
      <c r="J21" s="2655">
        <v>20</v>
      </c>
      <c r="K21" s="8">
        <v>6</v>
      </c>
      <c r="L21" s="8">
        <v>3</v>
      </c>
      <c r="M21" s="8">
        <v>3</v>
      </c>
      <c r="N21" s="2676">
        <v>26</v>
      </c>
      <c r="O21" s="104">
        <v>14</v>
      </c>
      <c r="P21" s="8"/>
      <c r="Q21" s="8">
        <v>4</v>
      </c>
      <c r="R21" s="8"/>
      <c r="S21" s="8"/>
      <c r="T21" s="8"/>
      <c r="U21" s="8"/>
      <c r="V21" s="8"/>
      <c r="W21" s="8"/>
      <c r="X21" s="8"/>
    </row>
    <row r="22" spans="1:24" s="2668" customFormat="1" ht="13.5" thickTop="1">
      <c r="A22" s="2654" t="s">
        <v>13301</v>
      </c>
      <c r="B22" s="2654" t="s">
        <v>13302</v>
      </c>
      <c r="C22" s="2654" t="s">
        <v>13303</v>
      </c>
      <c r="D22" s="2654"/>
      <c r="E22" s="2654"/>
      <c r="F22" s="2654" t="s">
        <v>13304</v>
      </c>
      <c r="G22" s="2654" t="s">
        <v>13305</v>
      </c>
      <c r="H22" s="2654" t="s">
        <v>13306</v>
      </c>
      <c r="I22" s="2681"/>
      <c r="J22" s="2655"/>
      <c r="K22" s="2654"/>
      <c r="L22" s="2655"/>
      <c r="M22" s="2655"/>
      <c r="N22" s="2655"/>
      <c r="O22" s="2682"/>
      <c r="P22" s="2693"/>
      <c r="Q22" s="2693"/>
      <c r="R22" s="2693"/>
      <c r="S22" s="2693"/>
      <c r="T22" s="2693"/>
      <c r="U22" s="2655"/>
      <c r="V22" s="2655"/>
      <c r="W22" s="2655"/>
      <c r="X22" s="2655"/>
    </row>
    <row r="23" spans="1:24" s="2668" customFormat="1" ht="12.75">
      <c r="A23" s="2654" t="s">
        <v>13439</v>
      </c>
      <c r="B23" s="2654" t="s">
        <v>13440</v>
      </c>
      <c r="C23" s="2654" t="s">
        <v>13441</v>
      </c>
      <c r="D23" s="2654"/>
      <c r="E23" s="2654"/>
      <c r="F23" s="2654" t="s">
        <v>13168</v>
      </c>
      <c r="G23" s="2654" t="s">
        <v>13169</v>
      </c>
      <c r="H23" s="2654" t="s">
        <v>13170</v>
      </c>
      <c r="I23" s="2681"/>
      <c r="J23" s="2655"/>
      <c r="K23" s="2654"/>
      <c r="L23" s="2655"/>
      <c r="M23" s="2655"/>
      <c r="N23" s="2655"/>
      <c r="O23" s="2682"/>
      <c r="P23" s="2693"/>
      <c r="Q23" s="2693"/>
      <c r="R23" s="2693"/>
      <c r="S23" s="2693"/>
      <c r="T23" s="2693"/>
      <c r="U23" s="2655"/>
      <c r="V23" s="2655"/>
      <c r="W23" s="2655"/>
      <c r="X23" s="2655"/>
    </row>
    <row r="24" spans="1:24" ht="21">
      <c r="A24" s="2670" t="s">
        <v>1954</v>
      </c>
      <c r="B24" s="2670" t="s">
        <v>342</v>
      </c>
      <c r="C24" s="2670" t="s">
        <v>19</v>
      </c>
      <c r="E24" s="2670" t="s">
        <v>751</v>
      </c>
      <c r="F24" s="2670" t="s">
        <v>13171</v>
      </c>
      <c r="G24" s="2670" t="s">
        <v>735</v>
      </c>
      <c r="H24" s="2672" t="s">
        <v>268</v>
      </c>
      <c r="I24" s="2692">
        <v>8</v>
      </c>
      <c r="J24" s="2655">
        <v>19</v>
      </c>
      <c r="K24" s="8">
        <v>7</v>
      </c>
      <c r="L24" s="8">
        <v>3</v>
      </c>
      <c r="M24" s="8">
        <v>4</v>
      </c>
      <c r="N24" s="8">
        <v>33</v>
      </c>
      <c r="O24" s="104">
        <v>18</v>
      </c>
      <c r="P24" s="8"/>
      <c r="Q24" s="8"/>
      <c r="R24" s="8">
        <v>4</v>
      </c>
      <c r="S24" s="8"/>
      <c r="T24" s="8"/>
      <c r="U24" s="8">
        <v>13</v>
      </c>
      <c r="V24" s="8"/>
      <c r="W24" s="8"/>
      <c r="X24" s="8"/>
    </row>
    <row r="25" spans="1:24" s="2668" customFormat="1" ht="15.75">
      <c r="A25" s="2654" t="s">
        <v>13508</v>
      </c>
      <c r="B25" s="2654" t="s">
        <v>13307</v>
      </c>
      <c r="C25" s="2654" t="s">
        <v>13308</v>
      </c>
      <c r="D25" s="2654"/>
      <c r="E25" s="2654" t="s">
        <v>13309</v>
      </c>
      <c r="F25" s="2654" t="s">
        <v>13310</v>
      </c>
      <c r="G25" s="2654" t="s">
        <v>13311</v>
      </c>
      <c r="H25" s="2654" t="s">
        <v>13312</v>
      </c>
      <c r="I25" s="2681"/>
      <c r="J25" s="2655"/>
      <c r="K25" s="2654"/>
      <c r="L25" s="2655"/>
      <c r="M25" s="2655"/>
      <c r="N25" s="2655"/>
      <c r="O25" s="2682"/>
      <c r="P25" s="2693"/>
      <c r="Q25" s="2693"/>
      <c r="R25" s="2693"/>
      <c r="S25" s="2693"/>
      <c r="T25" s="2693"/>
      <c r="U25" s="2655"/>
      <c r="V25" s="2655"/>
      <c r="W25" s="2655"/>
      <c r="X25" s="2655"/>
    </row>
    <row r="26" spans="1:24" s="2668" customFormat="1" ht="12.75">
      <c r="A26" s="2654" t="s">
        <v>13442</v>
      </c>
      <c r="B26" s="2654" t="s">
        <v>13443</v>
      </c>
      <c r="C26" s="2654" t="s">
        <v>13444</v>
      </c>
      <c r="D26" s="2654"/>
      <c r="E26" s="2654" t="s">
        <v>13172</v>
      </c>
      <c r="F26" s="2654" t="s">
        <v>13173</v>
      </c>
      <c r="G26" s="2654" t="s">
        <v>13174</v>
      </c>
      <c r="H26" s="2654" t="s">
        <v>13175</v>
      </c>
      <c r="I26" s="2681"/>
      <c r="J26" s="2655"/>
      <c r="K26" s="2654"/>
      <c r="L26" s="2655"/>
      <c r="M26" s="2655"/>
      <c r="N26" s="2655"/>
      <c r="O26" s="2682"/>
      <c r="P26" s="2693"/>
      <c r="Q26" s="2693"/>
      <c r="R26" s="2693"/>
      <c r="S26" s="2693"/>
      <c r="T26" s="2693"/>
      <c r="U26" s="2655"/>
      <c r="V26" s="2655"/>
      <c r="W26" s="2655"/>
      <c r="X26" s="2655"/>
    </row>
    <row r="27" spans="1:24" ht="21">
      <c r="A27" s="2670" t="s">
        <v>1954</v>
      </c>
      <c r="B27" s="2670" t="s">
        <v>342</v>
      </c>
      <c r="C27" s="2670" t="s">
        <v>19</v>
      </c>
      <c r="D27" s="2670" t="s">
        <v>5231</v>
      </c>
      <c r="E27" s="2670" t="s">
        <v>13176</v>
      </c>
      <c r="F27" s="2670" t="s">
        <v>663</v>
      </c>
      <c r="G27" s="2670" t="s">
        <v>13177</v>
      </c>
      <c r="H27" s="2672" t="s">
        <v>268</v>
      </c>
      <c r="I27" s="2681">
        <v>9</v>
      </c>
      <c r="J27" s="2655">
        <v>18</v>
      </c>
      <c r="K27" s="2676">
        <v>8</v>
      </c>
      <c r="L27" s="8">
        <v>3</v>
      </c>
      <c r="M27" s="8">
        <v>5</v>
      </c>
      <c r="N27" s="2671">
        <v>41</v>
      </c>
      <c r="O27" s="2685">
        <v>23</v>
      </c>
      <c r="P27" s="8"/>
      <c r="Q27" s="8"/>
      <c r="R27" s="8"/>
      <c r="S27" s="8">
        <v>1</v>
      </c>
      <c r="T27" s="8"/>
      <c r="U27" s="8"/>
      <c r="V27" s="8"/>
      <c r="W27" s="8"/>
      <c r="X27" s="8"/>
    </row>
    <row r="28" spans="1:24" s="2668" customFormat="1" ht="12.75">
      <c r="A28" s="2654" t="s">
        <v>13313</v>
      </c>
      <c r="B28" s="2654" t="s">
        <v>13314</v>
      </c>
      <c r="C28" s="2654" t="s">
        <v>13315</v>
      </c>
      <c r="D28" s="2654" t="s">
        <v>13316</v>
      </c>
      <c r="E28" s="2654" t="s">
        <v>13317</v>
      </c>
      <c r="F28" s="2654" t="s">
        <v>13318</v>
      </c>
      <c r="G28" s="2654" t="s">
        <v>13319</v>
      </c>
      <c r="H28" s="2654" t="s">
        <v>13320</v>
      </c>
      <c r="I28" s="2681"/>
      <c r="J28" s="2655"/>
      <c r="K28" s="2654"/>
      <c r="L28" s="2655"/>
      <c r="M28" s="2655"/>
      <c r="N28" s="2655"/>
      <c r="O28" s="2682"/>
      <c r="P28" s="2693"/>
      <c r="Q28" s="2693"/>
      <c r="R28" s="2693"/>
      <c r="S28" s="2693"/>
      <c r="T28" s="2693"/>
      <c r="U28" s="2655"/>
      <c r="V28" s="2655"/>
      <c r="W28" s="2655"/>
      <c r="X28" s="2655"/>
    </row>
    <row r="29" spans="1:24" s="2668" customFormat="1" ht="13.5" thickBot="1">
      <c r="A29" s="2654" t="s">
        <v>13445</v>
      </c>
      <c r="B29" s="2654" t="s">
        <v>13446</v>
      </c>
      <c r="C29" s="2654" t="s">
        <v>13447</v>
      </c>
      <c r="D29" s="2654" t="s">
        <v>13178</v>
      </c>
      <c r="E29" s="2654" t="s">
        <v>13179</v>
      </c>
      <c r="F29" s="2654" t="s">
        <v>13180</v>
      </c>
      <c r="G29" s="2654" t="s">
        <v>13181</v>
      </c>
      <c r="H29" s="2654" t="s">
        <v>13182</v>
      </c>
      <c r="I29" s="2683"/>
      <c r="J29" s="2684"/>
      <c r="K29" s="2686"/>
      <c r="L29" s="2684"/>
      <c r="M29" s="2684"/>
      <c r="N29" s="2684"/>
      <c r="O29" s="2687"/>
      <c r="P29" s="2693"/>
      <c r="Q29" s="2693"/>
      <c r="R29" s="2693"/>
      <c r="S29" s="2693"/>
      <c r="T29" s="2693"/>
      <c r="U29" s="2655"/>
      <c r="V29" s="2655"/>
      <c r="W29" s="2655"/>
      <c r="X29" s="2655"/>
    </row>
    <row r="30" spans="1:24" ht="22.5" thickTop="1" thickBot="1">
      <c r="A30" s="2670" t="s">
        <v>1954</v>
      </c>
      <c r="B30" s="2670" t="s">
        <v>342</v>
      </c>
      <c r="C30" s="2670" t="s">
        <v>19</v>
      </c>
      <c r="F30" s="2670" t="s">
        <v>13183</v>
      </c>
      <c r="G30" s="2670" t="s">
        <v>748</v>
      </c>
      <c r="H30" s="2675" t="s">
        <v>13184</v>
      </c>
      <c r="I30" s="2678">
        <v>10</v>
      </c>
      <c r="J30" s="2678">
        <v>17</v>
      </c>
      <c r="K30" s="2679">
        <v>6</v>
      </c>
      <c r="L30" s="2679">
        <v>3</v>
      </c>
      <c r="M30" s="2679">
        <v>3</v>
      </c>
      <c r="N30" s="2679">
        <v>6</v>
      </c>
      <c r="O30" s="2680">
        <v>3</v>
      </c>
      <c r="P30" s="8"/>
      <c r="Q30" s="8">
        <v>5</v>
      </c>
      <c r="R30" s="8"/>
      <c r="S30" s="8"/>
      <c r="T30" s="8"/>
      <c r="U30" s="8"/>
      <c r="V30" s="8"/>
      <c r="W30" s="8"/>
      <c r="X30" s="8"/>
    </row>
    <row r="31" spans="1:24" s="2668" customFormat="1" ht="13.5" thickTop="1">
      <c r="A31" s="2654" t="s">
        <v>13321</v>
      </c>
      <c r="B31" s="2654" t="s">
        <v>13322</v>
      </c>
      <c r="C31" s="2654" t="s">
        <v>13323</v>
      </c>
      <c r="D31" s="2654"/>
      <c r="E31" s="2654"/>
      <c r="F31" s="2654" t="s">
        <v>13324</v>
      </c>
      <c r="G31" s="2654" t="s">
        <v>13325</v>
      </c>
      <c r="H31" s="2654" t="s">
        <v>13326</v>
      </c>
      <c r="I31" s="2681"/>
      <c r="J31" s="2655"/>
      <c r="K31" s="2654"/>
      <c r="L31" s="2655"/>
      <c r="M31" s="2655"/>
      <c r="N31" s="2655"/>
      <c r="O31" s="2682"/>
      <c r="P31" s="2693"/>
      <c r="Q31" s="2693"/>
      <c r="R31" s="2693"/>
      <c r="S31" s="2693"/>
      <c r="T31" s="2693"/>
      <c r="U31" s="2655"/>
      <c r="V31" s="2655"/>
      <c r="W31" s="2655"/>
      <c r="X31" s="2655"/>
    </row>
    <row r="32" spans="1:24" s="2668" customFormat="1" ht="12.75">
      <c r="A32" s="2654" t="s">
        <v>13448</v>
      </c>
      <c r="B32" s="2654" t="s">
        <v>13449</v>
      </c>
      <c r="C32" s="2654" t="s">
        <v>13450</v>
      </c>
      <c r="D32" s="2654"/>
      <c r="E32" s="2654"/>
      <c r="F32" s="2654" t="s">
        <v>13185</v>
      </c>
      <c r="G32" s="2654" t="s">
        <v>13186</v>
      </c>
      <c r="H32" s="2654" t="s">
        <v>13187</v>
      </c>
      <c r="I32" s="2681"/>
      <c r="J32" s="2655"/>
      <c r="K32" s="2654"/>
      <c r="L32" s="2655"/>
      <c r="M32" s="2655"/>
      <c r="N32" s="2655"/>
      <c r="O32" s="2682"/>
      <c r="P32" s="2693"/>
      <c r="Q32" s="2693"/>
      <c r="R32" s="2693"/>
      <c r="S32" s="2693"/>
      <c r="T32" s="2693"/>
      <c r="U32" s="2655"/>
      <c r="V32" s="2655"/>
      <c r="W32" s="2655"/>
      <c r="X32" s="2655"/>
    </row>
    <row r="33" spans="1:24" ht="21">
      <c r="A33" s="2670" t="s">
        <v>1954</v>
      </c>
      <c r="B33" s="2670" t="s">
        <v>342</v>
      </c>
      <c r="C33" s="2670" t="s">
        <v>19</v>
      </c>
      <c r="F33" s="2898" t="s">
        <v>13188</v>
      </c>
      <c r="G33" s="2699" t="s">
        <v>346</v>
      </c>
      <c r="H33" s="2670" t="s">
        <v>728</v>
      </c>
      <c r="I33" s="2681">
        <v>11</v>
      </c>
      <c r="J33" s="2655">
        <v>16</v>
      </c>
      <c r="K33" s="8">
        <v>6</v>
      </c>
      <c r="L33" s="8">
        <v>3</v>
      </c>
      <c r="M33" s="8">
        <v>3</v>
      </c>
      <c r="N33" s="8">
        <v>12</v>
      </c>
      <c r="O33" s="104">
        <v>6</v>
      </c>
      <c r="P33" s="8"/>
      <c r="Q33" s="8">
        <v>6</v>
      </c>
      <c r="R33" s="8"/>
      <c r="S33" s="8"/>
      <c r="T33" s="8"/>
      <c r="U33" s="8"/>
      <c r="V33" s="8"/>
      <c r="W33" s="8"/>
      <c r="X33" s="8"/>
    </row>
    <row r="34" spans="1:24" s="2668" customFormat="1" ht="12.75">
      <c r="A34" s="2654" t="s">
        <v>13327</v>
      </c>
      <c r="B34" s="2654" t="s">
        <v>13328</v>
      </c>
      <c r="C34" s="2654" t="s">
        <v>13329</v>
      </c>
      <c r="D34" s="2654"/>
      <c r="E34" s="2654"/>
      <c r="F34" s="2654" t="s">
        <v>13330</v>
      </c>
      <c r="G34" s="2654" t="s">
        <v>13331</v>
      </c>
      <c r="H34" s="2654" t="s">
        <v>13332</v>
      </c>
      <c r="I34" s="2681"/>
      <c r="J34" s="2655"/>
      <c r="K34" s="2654"/>
      <c r="L34" s="2655"/>
      <c r="M34" s="2655"/>
      <c r="N34" s="2655"/>
      <c r="O34" s="2682"/>
      <c r="P34" s="2693"/>
      <c r="Q34" s="2693"/>
      <c r="R34" s="2693"/>
      <c r="S34" s="2693"/>
      <c r="T34" s="2693"/>
      <c r="U34" s="2655"/>
      <c r="V34" s="2655"/>
      <c r="W34" s="2655"/>
      <c r="X34" s="2655"/>
    </row>
    <row r="35" spans="1:24" s="2668" customFormat="1" ht="12.75">
      <c r="A35" s="2654" t="s">
        <v>13451</v>
      </c>
      <c r="B35" s="2654" t="s">
        <v>13452</v>
      </c>
      <c r="C35" s="2654" t="s">
        <v>13453</v>
      </c>
      <c r="D35" s="2654"/>
      <c r="E35" s="2654"/>
      <c r="F35" s="2654" t="s">
        <v>13189</v>
      </c>
      <c r="G35" s="2654" t="s">
        <v>13190</v>
      </c>
      <c r="H35" s="2654" t="s">
        <v>13191</v>
      </c>
      <c r="I35" s="2681"/>
      <c r="J35" s="2655"/>
      <c r="K35" s="2654"/>
      <c r="L35" s="2655"/>
      <c r="M35" s="2655"/>
      <c r="N35" s="2655"/>
      <c r="O35" s="2682"/>
      <c r="P35" s="2693"/>
      <c r="Q35" s="2693"/>
      <c r="R35" s="2693"/>
      <c r="S35" s="2693"/>
      <c r="T35" s="2693"/>
      <c r="U35" s="2655"/>
      <c r="V35" s="2655"/>
      <c r="W35" s="2655"/>
      <c r="X35" s="2655"/>
    </row>
    <row r="36" spans="1:24" ht="21">
      <c r="A36" s="2670" t="s">
        <v>1954</v>
      </c>
      <c r="B36" s="2670" t="s">
        <v>342</v>
      </c>
      <c r="C36" s="2670" t="s">
        <v>19</v>
      </c>
      <c r="E36" s="2670" t="s">
        <v>13192</v>
      </c>
      <c r="F36" s="2670" t="s">
        <v>13193</v>
      </c>
      <c r="G36" s="2670" t="s">
        <v>13194</v>
      </c>
      <c r="H36" s="2670" t="s">
        <v>13195</v>
      </c>
      <c r="I36" s="2681">
        <v>12</v>
      </c>
      <c r="J36" s="2655">
        <v>15</v>
      </c>
      <c r="K36" s="8">
        <v>7</v>
      </c>
      <c r="L36" s="8">
        <v>3</v>
      </c>
      <c r="M36" s="8">
        <v>4</v>
      </c>
      <c r="N36" s="8">
        <v>19</v>
      </c>
      <c r="O36" s="104">
        <v>10</v>
      </c>
      <c r="P36" s="8"/>
      <c r="Q36" s="8"/>
      <c r="R36" s="8">
        <v>5</v>
      </c>
      <c r="S36" s="8"/>
      <c r="T36" s="8"/>
      <c r="U36" s="8">
        <v>13</v>
      </c>
      <c r="V36" s="8"/>
      <c r="W36" s="8"/>
      <c r="X36" s="8"/>
    </row>
    <row r="37" spans="1:24" s="2668" customFormat="1" ht="12.75">
      <c r="A37" s="2654" t="s">
        <v>13333</v>
      </c>
      <c r="B37" s="2654" t="s">
        <v>13334</v>
      </c>
      <c r="C37" s="2654" t="s">
        <v>13335</v>
      </c>
      <c r="D37" s="2654"/>
      <c r="E37" s="2654" t="s">
        <v>13336</v>
      </c>
      <c r="F37" s="2654" t="s">
        <v>13337</v>
      </c>
      <c r="G37" s="2654" t="s">
        <v>13338</v>
      </c>
      <c r="H37" s="2654" t="s">
        <v>13339</v>
      </c>
      <c r="I37" s="2681"/>
      <c r="J37" s="2655"/>
      <c r="K37" s="2654"/>
      <c r="L37" s="2655"/>
      <c r="M37" s="2655"/>
      <c r="N37" s="2655"/>
      <c r="O37" s="2682"/>
      <c r="P37" s="2693"/>
      <c r="Q37" s="2693"/>
      <c r="R37" s="2693"/>
      <c r="S37" s="2693"/>
      <c r="T37" s="2693"/>
      <c r="U37" s="2655"/>
      <c r="V37" s="2655"/>
      <c r="W37" s="2655"/>
      <c r="X37" s="2655"/>
    </row>
    <row r="38" spans="1:24" s="2668" customFormat="1" ht="12.75">
      <c r="A38" s="2654" t="s">
        <v>13454</v>
      </c>
      <c r="B38" s="2654" t="s">
        <v>13455</v>
      </c>
      <c r="C38" s="2654" t="s">
        <v>13456</v>
      </c>
      <c r="D38" s="2654"/>
      <c r="E38" s="2654" t="s">
        <v>13196</v>
      </c>
      <c r="F38" s="2654" t="s">
        <v>13197</v>
      </c>
      <c r="G38" s="2654" t="s">
        <v>13198</v>
      </c>
      <c r="H38" s="2654" t="s">
        <v>13199</v>
      </c>
      <c r="I38" s="2681"/>
      <c r="J38" s="2655"/>
      <c r="K38" s="2654"/>
      <c r="L38" s="2655"/>
      <c r="M38" s="2655"/>
      <c r="N38" s="2655"/>
      <c r="O38" s="2682"/>
      <c r="P38" s="2693"/>
      <c r="Q38" s="2693"/>
      <c r="R38" s="2693"/>
      <c r="S38" s="2693"/>
      <c r="T38" s="2693"/>
      <c r="U38" s="2655"/>
      <c r="V38" s="2655"/>
      <c r="W38" s="2655"/>
      <c r="X38" s="2655"/>
    </row>
    <row r="39" spans="1:24" ht="26.25">
      <c r="A39" s="2670" t="s">
        <v>1954</v>
      </c>
      <c r="B39" s="2670" t="s">
        <v>342</v>
      </c>
      <c r="C39" s="2696" t="s">
        <v>19</v>
      </c>
      <c r="E39" s="2698" t="s">
        <v>13511</v>
      </c>
      <c r="F39" s="2670" t="s">
        <v>5286</v>
      </c>
      <c r="G39" s="2697" t="s">
        <v>13201</v>
      </c>
      <c r="H39" s="2696" t="s">
        <v>13202</v>
      </c>
      <c r="I39" s="2692">
        <v>13</v>
      </c>
      <c r="J39" s="2655">
        <v>14</v>
      </c>
      <c r="K39" s="8">
        <v>7</v>
      </c>
      <c r="L39" s="8">
        <v>3</v>
      </c>
      <c r="M39" s="8">
        <v>4</v>
      </c>
      <c r="N39" s="2676">
        <v>26</v>
      </c>
      <c r="O39" s="104">
        <v>14</v>
      </c>
      <c r="P39" s="8"/>
      <c r="Q39" s="8"/>
      <c r="R39" s="8">
        <v>6</v>
      </c>
      <c r="S39" s="8"/>
      <c r="T39" s="8"/>
      <c r="U39" s="8"/>
      <c r="V39" s="8"/>
      <c r="W39" s="8"/>
      <c r="X39" s="8"/>
    </row>
    <row r="40" spans="1:24" s="2668" customFormat="1" ht="15.75">
      <c r="A40" s="2654" t="s">
        <v>13340</v>
      </c>
      <c r="B40" s="2654" t="s">
        <v>13341</v>
      </c>
      <c r="C40" s="2654" t="s">
        <v>13502</v>
      </c>
      <c r="D40" s="2654"/>
      <c r="E40" s="2654" t="s">
        <v>13501</v>
      </c>
      <c r="F40" s="2654" t="s">
        <v>13342</v>
      </c>
      <c r="G40" s="2654" t="s">
        <v>13343</v>
      </c>
      <c r="H40" s="2654" t="s">
        <v>13497</v>
      </c>
      <c r="I40" s="2681"/>
      <c r="J40" s="2655"/>
      <c r="K40" s="2654"/>
      <c r="L40" s="2655"/>
      <c r="M40" s="2655"/>
      <c r="N40" s="2655"/>
      <c r="O40" s="2682"/>
      <c r="P40" s="2693"/>
      <c r="Q40" s="2693"/>
      <c r="R40" s="2693"/>
      <c r="S40" s="2693"/>
      <c r="T40" s="2693"/>
      <c r="U40" s="2655"/>
      <c r="V40" s="2655"/>
      <c r="W40" s="2655"/>
      <c r="X40" s="2655"/>
    </row>
    <row r="41" spans="1:24" s="2668" customFormat="1" ht="15.75">
      <c r="A41" s="2654" t="s">
        <v>13509</v>
      </c>
      <c r="B41" s="2654" t="s">
        <v>13457</v>
      </c>
      <c r="C41" s="2654" t="s">
        <v>13458</v>
      </c>
      <c r="D41" s="2654"/>
      <c r="E41" s="2654" t="s">
        <v>13203</v>
      </c>
      <c r="F41" s="2654" t="s">
        <v>13204</v>
      </c>
      <c r="G41" s="2654" t="s">
        <v>13500</v>
      </c>
      <c r="H41" s="2654" t="s">
        <v>13499</v>
      </c>
      <c r="I41" s="2681"/>
      <c r="J41" s="2655"/>
      <c r="K41" s="2654"/>
      <c r="L41" s="2655"/>
      <c r="M41" s="2655"/>
      <c r="N41" s="2655"/>
      <c r="O41" s="2682"/>
      <c r="P41" s="2693"/>
      <c r="Q41" s="2693"/>
      <c r="R41" s="2693"/>
      <c r="S41" s="2693"/>
      <c r="T41" s="2693"/>
      <c r="U41" s="2655"/>
      <c r="V41" s="2655"/>
      <c r="W41" s="2655"/>
      <c r="X41" s="2655"/>
    </row>
    <row r="42" spans="1:24" ht="26.25">
      <c r="A42" s="2670" t="s">
        <v>1954</v>
      </c>
      <c r="B42" s="2670" t="s">
        <v>342</v>
      </c>
      <c r="C42" s="2670" t="s">
        <v>19</v>
      </c>
      <c r="F42" s="2898" t="s">
        <v>13207</v>
      </c>
      <c r="G42" s="2699" t="s">
        <v>346</v>
      </c>
      <c r="H42" s="2696" t="s">
        <v>13208</v>
      </c>
      <c r="I42" s="2681">
        <v>14</v>
      </c>
      <c r="J42" s="2676">
        <v>13</v>
      </c>
      <c r="K42" s="8">
        <v>6</v>
      </c>
      <c r="L42" s="8">
        <v>3</v>
      </c>
      <c r="M42" s="8">
        <v>3</v>
      </c>
      <c r="N42" s="8">
        <v>32</v>
      </c>
      <c r="O42" s="104">
        <v>17</v>
      </c>
      <c r="P42" s="8"/>
      <c r="Q42" s="8">
        <v>7</v>
      </c>
      <c r="R42" s="8"/>
      <c r="S42" s="8"/>
      <c r="T42" s="8"/>
      <c r="U42" s="8">
        <v>13</v>
      </c>
      <c r="V42" s="8"/>
      <c r="W42" s="8"/>
      <c r="X42" s="8"/>
    </row>
    <row r="43" spans="1:24" s="2668" customFormat="1" ht="15.75">
      <c r="A43" s="2654" t="s">
        <v>13344</v>
      </c>
      <c r="B43" s="2654" t="s">
        <v>13345</v>
      </c>
      <c r="C43" s="2654" t="s">
        <v>13513</v>
      </c>
      <c r="D43" s="2654"/>
      <c r="E43" s="2654"/>
      <c r="F43" s="2654" t="s">
        <v>13346</v>
      </c>
      <c r="G43" s="2654" t="s">
        <v>13347</v>
      </c>
      <c r="H43" s="2654" t="s">
        <v>13498</v>
      </c>
      <c r="I43" s="2681"/>
      <c r="J43" s="2655"/>
      <c r="K43" s="2654"/>
      <c r="L43" s="2655"/>
      <c r="M43" s="2655"/>
      <c r="N43" s="2655"/>
      <c r="O43" s="2682"/>
      <c r="P43" s="2693"/>
      <c r="Q43" s="2693"/>
      <c r="R43" s="2693"/>
      <c r="S43" s="2693"/>
      <c r="T43" s="2693"/>
      <c r="U43" s="2655"/>
      <c r="V43" s="2655"/>
      <c r="W43" s="2655"/>
      <c r="X43" s="2655"/>
    </row>
    <row r="44" spans="1:24" s="2668" customFormat="1" ht="15.75">
      <c r="A44" s="2654" t="s">
        <v>13459</v>
      </c>
      <c r="B44" s="2654" t="s">
        <v>13460</v>
      </c>
      <c r="C44" s="2654" t="s">
        <v>13510</v>
      </c>
      <c r="D44" s="2654"/>
      <c r="E44" s="2654"/>
      <c r="F44" s="2654" t="s">
        <v>13209</v>
      </c>
      <c r="G44" s="2654" t="s">
        <v>13210</v>
      </c>
      <c r="H44" s="2654" t="s">
        <v>13512</v>
      </c>
      <c r="I44" s="2681"/>
      <c r="J44" s="2655"/>
      <c r="K44" s="2654"/>
      <c r="L44" s="2655"/>
      <c r="M44" s="2655"/>
      <c r="N44" s="2655"/>
      <c r="O44" s="2682"/>
      <c r="P44" s="2693"/>
      <c r="Q44" s="2693"/>
      <c r="R44" s="2693"/>
      <c r="S44" s="2693"/>
      <c r="T44" s="2693"/>
      <c r="U44" s="2655"/>
      <c r="V44" s="2655"/>
      <c r="W44" s="2655"/>
      <c r="X44" s="2655"/>
    </row>
    <row r="45" spans="1:24" ht="21">
      <c r="A45" s="2670" t="s">
        <v>1954</v>
      </c>
      <c r="B45" s="2670" t="s">
        <v>342</v>
      </c>
      <c r="C45" s="2670" t="s">
        <v>19</v>
      </c>
      <c r="D45" s="2700" t="s">
        <v>5286</v>
      </c>
      <c r="E45" s="2700" t="s">
        <v>5287</v>
      </c>
      <c r="F45" s="2670" t="s">
        <v>5292</v>
      </c>
      <c r="G45" s="2670" t="s">
        <v>5293</v>
      </c>
      <c r="H45" s="2670" t="s">
        <v>13212</v>
      </c>
      <c r="I45" s="2681">
        <v>15</v>
      </c>
      <c r="J45" s="2655">
        <v>12</v>
      </c>
      <c r="K45" s="2676">
        <v>8</v>
      </c>
      <c r="L45" s="8">
        <v>3</v>
      </c>
      <c r="M45" s="8">
        <v>5</v>
      </c>
      <c r="N45" s="8">
        <v>40</v>
      </c>
      <c r="O45" s="2685">
        <v>22</v>
      </c>
      <c r="P45" s="8"/>
      <c r="Q45" s="8"/>
      <c r="R45" s="8"/>
      <c r="S45" s="8">
        <v>2</v>
      </c>
      <c r="T45" s="8"/>
      <c r="U45" s="8"/>
      <c r="V45" s="8"/>
      <c r="W45" s="8"/>
      <c r="X45" s="8"/>
    </row>
    <row r="46" spans="1:24" s="2668" customFormat="1" ht="12.75">
      <c r="A46" s="2654" t="s">
        <v>13348</v>
      </c>
      <c r="B46" s="2654" t="s">
        <v>13349</v>
      </c>
      <c r="C46" s="2654" t="s">
        <v>13350</v>
      </c>
      <c r="D46" s="2654" t="s">
        <v>13351</v>
      </c>
      <c r="E46" s="2654" t="s">
        <v>13352</v>
      </c>
      <c r="F46" s="2654" t="s">
        <v>13353</v>
      </c>
      <c r="G46" s="2654" t="s">
        <v>13354</v>
      </c>
      <c r="H46" s="2654" t="s">
        <v>13355</v>
      </c>
      <c r="I46" s="2681"/>
      <c r="J46" s="2655"/>
      <c r="K46" s="2654"/>
      <c r="L46" s="2655"/>
      <c r="M46" s="2655"/>
      <c r="N46" s="2655"/>
      <c r="O46" s="2682"/>
      <c r="P46" s="2693"/>
      <c r="Q46" s="2693"/>
      <c r="R46" s="2693"/>
      <c r="S46" s="2693"/>
      <c r="T46" s="2693"/>
      <c r="U46" s="2655"/>
      <c r="V46" s="2655"/>
      <c r="W46" s="2655"/>
      <c r="X46" s="2655"/>
    </row>
    <row r="47" spans="1:24" s="2668" customFormat="1" ht="13.5" thickBot="1">
      <c r="A47" s="2654" t="s">
        <v>13461</v>
      </c>
      <c r="B47" s="2654" t="s">
        <v>13462</v>
      </c>
      <c r="C47" s="2654" t="s">
        <v>13463</v>
      </c>
      <c r="D47" s="2654" t="s">
        <v>13213</v>
      </c>
      <c r="E47" s="2654" t="s">
        <v>13214</v>
      </c>
      <c r="F47" s="2654" t="s">
        <v>13215</v>
      </c>
      <c r="G47" s="2654" t="s">
        <v>13216</v>
      </c>
      <c r="H47" s="2654" t="s">
        <v>13217</v>
      </c>
      <c r="I47" s="2681"/>
      <c r="J47" s="2655"/>
      <c r="K47" s="2654"/>
      <c r="L47" s="2655"/>
      <c r="M47" s="2655"/>
      <c r="N47" s="2655"/>
      <c r="O47" s="2682"/>
      <c r="P47" s="2693"/>
      <c r="Q47" s="2693"/>
      <c r="R47" s="2693"/>
      <c r="S47" s="2693"/>
      <c r="T47" s="2693"/>
      <c r="U47" s="2655"/>
      <c r="V47" s="2655"/>
      <c r="W47" s="2655"/>
      <c r="X47" s="2655"/>
    </row>
    <row r="48" spans="1:24" ht="21">
      <c r="A48" s="2670" t="s">
        <v>1954</v>
      </c>
      <c r="B48" s="2670" t="s">
        <v>342</v>
      </c>
      <c r="C48" s="2670" t="s">
        <v>19</v>
      </c>
      <c r="F48" s="2670" t="s">
        <v>2831</v>
      </c>
      <c r="G48" s="2670" t="s">
        <v>1866</v>
      </c>
      <c r="H48" s="2670" t="s">
        <v>13218</v>
      </c>
      <c r="I48" s="2677">
        <v>16</v>
      </c>
      <c r="J48" s="2678">
        <v>11</v>
      </c>
      <c r="K48" s="2679">
        <v>6</v>
      </c>
      <c r="L48" s="2679">
        <v>3</v>
      </c>
      <c r="M48" s="2679">
        <v>3</v>
      </c>
      <c r="N48" s="2679">
        <v>6</v>
      </c>
      <c r="O48" s="2680">
        <v>3</v>
      </c>
      <c r="P48" s="8"/>
      <c r="Q48" s="8">
        <v>8</v>
      </c>
      <c r="R48" s="8"/>
      <c r="S48" s="8"/>
      <c r="T48" s="8"/>
      <c r="U48" s="8">
        <v>1</v>
      </c>
      <c r="V48" s="8"/>
      <c r="W48" s="8"/>
      <c r="X48" s="8"/>
    </row>
    <row r="49" spans="1:24" s="2668" customFormat="1" ht="12.75">
      <c r="A49" s="2654" t="s">
        <v>13356</v>
      </c>
      <c r="B49" s="2654" t="s">
        <v>13357</v>
      </c>
      <c r="C49" s="2654" t="s">
        <v>13358</v>
      </c>
      <c r="D49" s="2654"/>
      <c r="E49" s="2654"/>
      <c r="F49" s="2654" t="s">
        <v>13359</v>
      </c>
      <c r="G49" s="2654" t="s">
        <v>13360</v>
      </c>
      <c r="H49" s="2654" t="s">
        <v>13361</v>
      </c>
      <c r="I49" s="2681"/>
      <c r="J49" s="2655"/>
      <c r="K49" s="2654"/>
      <c r="L49" s="2655"/>
      <c r="M49" s="2655"/>
      <c r="N49" s="2655"/>
      <c r="O49" s="2682"/>
      <c r="P49" s="2693"/>
      <c r="Q49" s="2693"/>
      <c r="R49" s="2693"/>
      <c r="S49" s="2693"/>
      <c r="T49" s="2693"/>
      <c r="U49" s="2655"/>
      <c r="V49" s="2655"/>
      <c r="W49" s="2655"/>
      <c r="X49" s="2655"/>
    </row>
    <row r="50" spans="1:24" s="2668" customFormat="1" ht="13.5" thickBot="1">
      <c r="A50" s="2654" t="s">
        <v>13464</v>
      </c>
      <c r="B50" s="2654" t="s">
        <v>13465</v>
      </c>
      <c r="C50" s="2654" t="s">
        <v>13466</v>
      </c>
      <c r="D50" s="2654"/>
      <c r="E50" s="2654"/>
      <c r="F50" s="2654" t="s">
        <v>13219</v>
      </c>
      <c r="G50" s="2654" t="s">
        <v>13220</v>
      </c>
      <c r="H50" s="2654" t="s">
        <v>13221</v>
      </c>
      <c r="I50" s="2681"/>
      <c r="J50" s="2655"/>
      <c r="K50" s="2654"/>
      <c r="L50" s="2655"/>
      <c r="M50" s="2655"/>
      <c r="N50" s="2655"/>
      <c r="O50" s="2682"/>
      <c r="P50" s="2693"/>
      <c r="Q50" s="2693"/>
      <c r="R50" s="2693"/>
      <c r="S50" s="2693"/>
      <c r="T50" s="2693"/>
      <c r="U50" s="2655"/>
      <c r="V50" s="2655"/>
      <c r="W50" s="2655"/>
      <c r="X50" s="2655"/>
    </row>
    <row r="51" spans="1:24" ht="22.5" thickTop="1" thickBot="1">
      <c r="A51" s="2670" t="s">
        <v>1954</v>
      </c>
      <c r="B51" s="2670" t="s">
        <v>342</v>
      </c>
      <c r="C51" s="2670" t="s">
        <v>19</v>
      </c>
      <c r="F51" s="2670" t="s">
        <v>13166</v>
      </c>
      <c r="G51" s="2670" t="s">
        <v>2631</v>
      </c>
      <c r="H51" s="2675" t="s">
        <v>13184</v>
      </c>
      <c r="I51" s="2681">
        <v>17</v>
      </c>
      <c r="J51" s="2655">
        <v>10</v>
      </c>
      <c r="K51" s="8">
        <v>6</v>
      </c>
      <c r="L51" s="8">
        <v>3</v>
      </c>
      <c r="M51" s="8">
        <v>3</v>
      </c>
      <c r="N51" s="8">
        <v>12</v>
      </c>
      <c r="O51" s="104">
        <v>6</v>
      </c>
      <c r="P51" s="8"/>
      <c r="Q51" s="8">
        <v>9</v>
      </c>
      <c r="R51" s="8"/>
      <c r="S51" s="8"/>
      <c r="T51" s="8"/>
      <c r="U51" s="8">
        <v>2</v>
      </c>
      <c r="V51" s="8"/>
      <c r="W51" s="8"/>
      <c r="X51" s="8"/>
    </row>
    <row r="52" spans="1:24" s="2668" customFormat="1" ht="13.5" thickTop="1">
      <c r="A52" s="2654" t="s">
        <v>13362</v>
      </c>
      <c r="B52" s="2654" t="s">
        <v>13363</v>
      </c>
      <c r="C52" s="2654" t="s">
        <v>13364</v>
      </c>
      <c r="D52" s="2654"/>
      <c r="E52" s="2654"/>
      <c r="F52" s="2654" t="s">
        <v>13365</v>
      </c>
      <c r="G52" s="2654" t="s">
        <v>13366</v>
      </c>
      <c r="H52" s="2654" t="s">
        <v>13367</v>
      </c>
      <c r="I52" s="2681"/>
      <c r="J52" s="2655"/>
      <c r="K52" s="2654"/>
      <c r="L52" s="2655"/>
      <c r="M52" s="2655"/>
      <c r="N52" s="2655"/>
      <c r="O52" s="2682"/>
      <c r="P52" s="2693"/>
      <c r="Q52" s="2693"/>
      <c r="R52" s="2693"/>
      <c r="S52" s="2693"/>
      <c r="T52" s="2693"/>
      <c r="U52" s="2655"/>
      <c r="V52" s="2655"/>
      <c r="W52" s="2655"/>
      <c r="X52" s="2655"/>
    </row>
    <row r="53" spans="1:24" s="2668" customFormat="1" ht="12.75">
      <c r="A53" s="2654" t="s">
        <v>13467</v>
      </c>
      <c r="B53" s="2654" t="s">
        <v>13468</v>
      </c>
      <c r="C53" s="2654" t="s">
        <v>13469</v>
      </c>
      <c r="D53" s="2654"/>
      <c r="E53" s="2654"/>
      <c r="F53" s="2654" t="s">
        <v>13222</v>
      </c>
      <c r="G53" s="2654" t="s">
        <v>13223</v>
      </c>
      <c r="H53" s="2654" t="s">
        <v>13224</v>
      </c>
      <c r="I53" s="2681"/>
      <c r="J53" s="2655"/>
      <c r="K53" s="2654"/>
      <c r="L53" s="2655"/>
      <c r="M53" s="2655"/>
      <c r="N53" s="2655"/>
      <c r="O53" s="2682"/>
      <c r="P53" s="2693"/>
      <c r="Q53" s="2693"/>
      <c r="R53" s="2693"/>
      <c r="S53" s="2693"/>
      <c r="T53" s="2693"/>
      <c r="U53" s="2655"/>
      <c r="V53" s="2655"/>
      <c r="W53" s="2655"/>
      <c r="X53" s="2655"/>
    </row>
    <row r="54" spans="1:24" ht="21">
      <c r="A54" s="2670" t="s">
        <v>1954</v>
      </c>
      <c r="B54" s="2670" t="s">
        <v>342</v>
      </c>
      <c r="C54" s="2670" t="s">
        <v>19</v>
      </c>
      <c r="F54" s="2670" t="s">
        <v>5327</v>
      </c>
      <c r="G54" s="2670" t="s">
        <v>2631</v>
      </c>
      <c r="H54" s="2670" t="s">
        <v>13225</v>
      </c>
      <c r="I54" s="2681">
        <v>18</v>
      </c>
      <c r="J54" s="2655">
        <v>9</v>
      </c>
      <c r="K54" s="8">
        <v>6</v>
      </c>
      <c r="L54" s="8">
        <v>3</v>
      </c>
      <c r="M54" s="8">
        <v>3</v>
      </c>
      <c r="N54" s="8">
        <v>18</v>
      </c>
      <c r="O54" s="104">
        <v>9</v>
      </c>
      <c r="P54" s="8"/>
      <c r="Q54" s="8">
        <v>10</v>
      </c>
      <c r="R54" s="8"/>
      <c r="S54" s="8"/>
      <c r="T54" s="8"/>
      <c r="U54" s="8">
        <v>3</v>
      </c>
      <c r="V54" s="8"/>
      <c r="W54" s="8"/>
      <c r="X54" s="8"/>
    </row>
    <row r="55" spans="1:24" s="2668" customFormat="1" ht="12.75">
      <c r="A55" s="2654" t="s">
        <v>13368</v>
      </c>
      <c r="B55" s="2654" t="s">
        <v>13369</v>
      </c>
      <c r="C55" s="2654" t="s">
        <v>13370</v>
      </c>
      <c r="D55" s="2654"/>
      <c r="E55" s="2654"/>
      <c r="F55" s="2654" t="s">
        <v>13371</v>
      </c>
      <c r="G55" s="2654" t="s">
        <v>13372</v>
      </c>
      <c r="H55" s="2654" t="s">
        <v>13373</v>
      </c>
      <c r="I55" s="2681"/>
      <c r="J55" s="2655"/>
      <c r="K55" s="2654"/>
      <c r="L55" s="2655"/>
      <c r="M55" s="2655"/>
      <c r="N55" s="2655"/>
      <c r="O55" s="2682"/>
      <c r="P55" s="2693"/>
      <c r="Q55" s="2693"/>
      <c r="R55" s="2693"/>
      <c r="S55" s="2693"/>
      <c r="T55" s="2693"/>
      <c r="U55" s="2655"/>
      <c r="V55" s="2655"/>
      <c r="W55" s="2655"/>
      <c r="X55" s="2655"/>
    </row>
    <row r="56" spans="1:24" s="2668" customFormat="1" ht="12.75">
      <c r="A56" s="2654" t="s">
        <v>13470</v>
      </c>
      <c r="B56" s="2654" t="s">
        <v>13471</v>
      </c>
      <c r="C56" s="2654" t="s">
        <v>13472</v>
      </c>
      <c r="D56" s="2654"/>
      <c r="E56" s="2654"/>
      <c r="F56" s="2654" t="s">
        <v>13226</v>
      </c>
      <c r="G56" s="2654" t="s">
        <v>13227</v>
      </c>
      <c r="H56" s="2654" t="s">
        <v>13228</v>
      </c>
      <c r="I56" s="2681"/>
      <c r="J56" s="2655"/>
      <c r="K56" s="2654"/>
      <c r="L56" s="2655"/>
      <c r="M56" s="2655"/>
      <c r="N56" s="2655"/>
      <c r="O56" s="2682"/>
      <c r="P56" s="2693"/>
      <c r="Q56" s="2693"/>
      <c r="R56" s="2693"/>
      <c r="S56" s="2693"/>
      <c r="T56" s="2693"/>
      <c r="U56" s="2655"/>
      <c r="V56" s="2655"/>
      <c r="W56" s="2655"/>
      <c r="X56" s="2655"/>
    </row>
    <row r="57" spans="1:24" ht="21">
      <c r="A57" s="2670" t="s">
        <v>1954</v>
      </c>
      <c r="B57" s="2670" t="s">
        <v>342</v>
      </c>
      <c r="C57" s="2670" t="s">
        <v>19</v>
      </c>
      <c r="F57" s="2670" t="s">
        <v>743</v>
      </c>
      <c r="G57" s="2670" t="s">
        <v>906</v>
      </c>
      <c r="H57" s="2670" t="s">
        <v>13229</v>
      </c>
      <c r="I57" s="2681">
        <v>19</v>
      </c>
      <c r="J57" s="2655">
        <v>8</v>
      </c>
      <c r="K57" s="8">
        <v>6</v>
      </c>
      <c r="L57" s="8">
        <v>3</v>
      </c>
      <c r="M57" s="8">
        <v>3</v>
      </c>
      <c r="N57" s="8">
        <v>24</v>
      </c>
      <c r="O57" s="104">
        <v>12</v>
      </c>
      <c r="P57" s="8"/>
      <c r="Q57" s="8">
        <v>11</v>
      </c>
      <c r="R57" s="8"/>
      <c r="S57" s="8"/>
      <c r="T57" s="8"/>
      <c r="U57" s="8">
        <v>4</v>
      </c>
      <c r="V57" s="8"/>
      <c r="W57" s="8"/>
      <c r="X57" s="8"/>
    </row>
    <row r="58" spans="1:24" s="2668" customFormat="1" ht="12.75">
      <c r="A58" s="2654" t="s">
        <v>13374</v>
      </c>
      <c r="B58" s="2654" t="s">
        <v>13375</v>
      </c>
      <c r="C58" s="2654" t="s">
        <v>13376</v>
      </c>
      <c r="D58" s="2654"/>
      <c r="E58" s="2654"/>
      <c r="F58" s="2654" t="s">
        <v>13377</v>
      </c>
      <c r="G58" s="2654" t="s">
        <v>13378</v>
      </c>
      <c r="H58" s="2654" t="s">
        <v>13379</v>
      </c>
      <c r="I58" s="2681"/>
      <c r="J58" s="2655"/>
      <c r="K58" s="2654"/>
      <c r="L58" s="2655"/>
      <c r="M58" s="2655"/>
      <c r="N58" s="2655"/>
      <c r="O58" s="2682"/>
      <c r="P58" s="2693"/>
      <c r="Q58" s="2693"/>
      <c r="R58" s="2693"/>
      <c r="S58" s="2693"/>
      <c r="T58" s="2693"/>
      <c r="U58" s="2655"/>
      <c r="V58" s="2655"/>
      <c r="W58" s="2655"/>
      <c r="X58" s="2655"/>
    </row>
    <row r="59" spans="1:24" s="2668" customFormat="1" ht="12.75">
      <c r="A59" s="2654" t="s">
        <v>13473</v>
      </c>
      <c r="B59" s="2654" t="s">
        <v>13474</v>
      </c>
      <c r="C59" s="2654" t="s">
        <v>13475</v>
      </c>
      <c r="D59" s="2654"/>
      <c r="E59" s="2654"/>
      <c r="F59" s="2654" t="s">
        <v>13230</v>
      </c>
      <c r="G59" s="2654" t="s">
        <v>13231</v>
      </c>
      <c r="H59" s="2654" t="s">
        <v>13232</v>
      </c>
      <c r="I59" s="2681"/>
      <c r="J59" s="2655"/>
      <c r="K59" s="2654"/>
      <c r="L59" s="2655"/>
      <c r="M59" s="2655"/>
      <c r="N59" s="2655"/>
      <c r="O59" s="2682"/>
      <c r="P59" s="2693"/>
      <c r="Q59" s="2693"/>
      <c r="R59" s="2693"/>
      <c r="S59" s="2693"/>
      <c r="T59" s="2693"/>
      <c r="U59" s="2655"/>
      <c r="V59" s="2655"/>
      <c r="W59" s="2655"/>
      <c r="X59" s="2655"/>
    </row>
    <row r="60" spans="1:24" ht="21">
      <c r="A60" s="2670" t="s">
        <v>1954</v>
      </c>
      <c r="B60" s="2670" t="s">
        <v>342</v>
      </c>
      <c r="C60" s="2670" t="s">
        <v>19</v>
      </c>
      <c r="F60" s="2670" t="s">
        <v>13233</v>
      </c>
      <c r="G60" s="2670" t="s">
        <v>906</v>
      </c>
      <c r="H60" s="2670" t="s">
        <v>13234</v>
      </c>
      <c r="I60" s="2681">
        <v>20</v>
      </c>
      <c r="J60" s="2655">
        <v>7</v>
      </c>
      <c r="K60" s="8">
        <v>6</v>
      </c>
      <c r="L60" s="8">
        <v>3</v>
      </c>
      <c r="M60" s="8">
        <v>3</v>
      </c>
      <c r="N60" s="8">
        <v>30</v>
      </c>
      <c r="O60" s="104">
        <v>15</v>
      </c>
      <c r="P60" s="8"/>
      <c r="Q60" s="8">
        <v>12</v>
      </c>
      <c r="R60" s="8"/>
      <c r="S60" s="8"/>
      <c r="T60" s="8"/>
      <c r="U60" s="8">
        <v>5</v>
      </c>
      <c r="V60" s="8"/>
      <c r="W60" s="8"/>
      <c r="X60" s="8"/>
    </row>
    <row r="61" spans="1:24" s="2668" customFormat="1" ht="15.75">
      <c r="A61" s="2654" t="s">
        <v>13506</v>
      </c>
      <c r="B61" s="2654" t="s">
        <v>13380</v>
      </c>
      <c r="C61" s="2654" t="s">
        <v>13381</v>
      </c>
      <c r="D61" s="2654"/>
      <c r="E61" s="2654"/>
      <c r="F61" s="2654" t="s">
        <v>13382</v>
      </c>
      <c r="G61" s="2654" t="s">
        <v>13383</v>
      </c>
      <c r="H61" s="2654" t="s">
        <v>13384</v>
      </c>
      <c r="I61" s="2681"/>
      <c r="J61" s="2655"/>
      <c r="K61" s="2654"/>
      <c r="L61" s="2655"/>
      <c r="M61" s="2655"/>
      <c r="N61" s="2655"/>
      <c r="O61" s="2682"/>
      <c r="P61" s="2693"/>
      <c r="Q61" s="2693"/>
      <c r="R61" s="2693"/>
      <c r="S61" s="2693"/>
      <c r="T61" s="2693"/>
      <c r="U61" s="2655"/>
      <c r="V61" s="2655"/>
      <c r="W61" s="2655"/>
      <c r="X61" s="2655"/>
    </row>
    <row r="62" spans="1:24" s="2668" customFormat="1" ht="12.75">
      <c r="A62" s="2654" t="s">
        <v>13476</v>
      </c>
      <c r="B62" s="2654" t="s">
        <v>13477</v>
      </c>
      <c r="C62" s="2654" t="s">
        <v>13478</v>
      </c>
      <c r="D62" s="2654"/>
      <c r="E62" s="2654"/>
      <c r="F62" s="2654" t="s">
        <v>13235</v>
      </c>
      <c r="G62" s="2654" t="s">
        <v>13236</v>
      </c>
      <c r="H62" s="2654" t="s">
        <v>13237</v>
      </c>
      <c r="I62" s="2681"/>
      <c r="J62" s="2655"/>
      <c r="K62" s="2654"/>
      <c r="L62" s="2655"/>
      <c r="M62" s="2655"/>
      <c r="N62" s="2655"/>
      <c r="O62" s="2682"/>
      <c r="P62" s="2693"/>
      <c r="Q62" s="2693"/>
      <c r="R62" s="2693"/>
      <c r="S62" s="2693"/>
      <c r="T62" s="2693"/>
      <c r="U62" s="2655"/>
      <c r="V62" s="2655"/>
      <c r="W62" s="2655"/>
      <c r="X62" s="2655"/>
    </row>
    <row r="63" spans="1:24" ht="21">
      <c r="A63" s="2670" t="s">
        <v>1954</v>
      </c>
      <c r="B63" s="2670" t="s">
        <v>342</v>
      </c>
      <c r="C63" s="2670" t="s">
        <v>19</v>
      </c>
      <c r="F63" s="2670" t="s">
        <v>13238</v>
      </c>
      <c r="G63" s="2670" t="s">
        <v>13239</v>
      </c>
      <c r="H63" s="2670" t="s">
        <v>13240</v>
      </c>
      <c r="I63" s="2681">
        <v>21</v>
      </c>
      <c r="J63" s="2655">
        <v>6</v>
      </c>
      <c r="K63" s="8">
        <v>6</v>
      </c>
      <c r="L63" s="8">
        <v>3</v>
      </c>
      <c r="M63" s="8">
        <v>3</v>
      </c>
      <c r="N63" s="8">
        <v>36</v>
      </c>
      <c r="O63" s="104">
        <v>18</v>
      </c>
      <c r="P63" s="8"/>
      <c r="Q63" s="8">
        <v>13</v>
      </c>
      <c r="R63" s="8"/>
      <c r="S63" s="8"/>
      <c r="T63" s="8"/>
      <c r="U63" s="8">
        <v>6</v>
      </c>
      <c r="V63" s="8"/>
      <c r="W63" s="8"/>
      <c r="X63" s="8"/>
    </row>
    <row r="64" spans="1:24" s="2668" customFormat="1" ht="12.75">
      <c r="A64" s="2654" t="s">
        <v>13385</v>
      </c>
      <c r="B64" s="2654" t="s">
        <v>13386</v>
      </c>
      <c r="C64" s="2654" t="s">
        <v>13387</v>
      </c>
      <c r="D64" s="2654"/>
      <c r="E64" s="2654"/>
      <c r="F64" s="2654" t="s">
        <v>13388</v>
      </c>
      <c r="G64" s="2654" t="s">
        <v>13389</v>
      </c>
      <c r="H64" s="2654" t="s">
        <v>13390</v>
      </c>
      <c r="I64" s="2681"/>
      <c r="J64" s="2655"/>
      <c r="K64" s="2654"/>
      <c r="L64" s="2655"/>
      <c r="M64" s="2655"/>
      <c r="N64" s="2655"/>
      <c r="O64" s="2682"/>
      <c r="P64" s="2693"/>
      <c r="Q64" s="2693"/>
      <c r="R64" s="2693"/>
      <c r="S64" s="2693"/>
      <c r="T64" s="2693"/>
      <c r="U64" s="2655"/>
      <c r="V64" s="2655"/>
      <c r="W64" s="2655"/>
      <c r="X64" s="2655"/>
    </row>
    <row r="65" spans="1:24" s="2668" customFormat="1" ht="12.75">
      <c r="A65" s="2654" t="s">
        <v>13479</v>
      </c>
      <c r="B65" s="2654" t="s">
        <v>13480</v>
      </c>
      <c r="C65" s="2654" t="s">
        <v>13481</v>
      </c>
      <c r="D65" s="2654"/>
      <c r="E65" s="2654"/>
      <c r="F65" s="2654" t="s">
        <v>13241</v>
      </c>
      <c r="G65" s="2654" t="s">
        <v>13242</v>
      </c>
      <c r="H65" s="2654" t="s">
        <v>13243</v>
      </c>
      <c r="I65" s="2681"/>
      <c r="J65" s="2655"/>
      <c r="K65" s="2654"/>
      <c r="L65" s="2655"/>
      <c r="M65" s="2655"/>
      <c r="N65" s="2655"/>
      <c r="O65" s="2682"/>
      <c r="P65" s="2693"/>
      <c r="Q65" s="2693"/>
      <c r="R65" s="2693"/>
      <c r="S65" s="2693"/>
      <c r="T65" s="2693"/>
      <c r="U65" s="2655"/>
      <c r="V65" s="2655"/>
      <c r="W65" s="2655"/>
      <c r="X65" s="2655"/>
    </row>
    <row r="66" spans="1:24" ht="21">
      <c r="A66" s="2670" t="s">
        <v>1954</v>
      </c>
      <c r="B66" s="2670" t="s">
        <v>342</v>
      </c>
      <c r="C66" s="2670" t="s">
        <v>19</v>
      </c>
      <c r="F66" s="2670" t="s">
        <v>1458</v>
      </c>
      <c r="G66" s="2699" t="s">
        <v>3343</v>
      </c>
      <c r="H66" s="2670" t="s">
        <v>2350</v>
      </c>
      <c r="I66" s="2681">
        <v>22</v>
      </c>
      <c r="J66" s="2655">
        <v>5</v>
      </c>
      <c r="K66" s="8">
        <v>6</v>
      </c>
      <c r="L66" s="8">
        <v>3</v>
      </c>
      <c r="M66" s="8">
        <v>3</v>
      </c>
      <c r="N66" s="2671">
        <v>42</v>
      </c>
      <c r="O66" s="2685">
        <v>21</v>
      </c>
      <c r="P66" s="8"/>
      <c r="Q66" s="8">
        <v>14</v>
      </c>
      <c r="R66" s="8"/>
      <c r="S66" s="8"/>
      <c r="T66" s="8"/>
      <c r="U66" s="8">
        <v>7</v>
      </c>
      <c r="V66" s="8"/>
      <c r="W66" s="8"/>
      <c r="X66" s="8"/>
    </row>
    <row r="67" spans="1:24" s="2668" customFormat="1" ht="12.75">
      <c r="A67" s="2654" t="s">
        <v>13391</v>
      </c>
      <c r="B67" s="2654" t="s">
        <v>13392</v>
      </c>
      <c r="C67" s="2654" t="s">
        <v>13393</v>
      </c>
      <c r="D67" s="2654"/>
      <c r="E67" s="2654"/>
      <c r="F67" s="2654" t="s">
        <v>13394</v>
      </c>
      <c r="G67" s="2654" t="s">
        <v>13395</v>
      </c>
      <c r="H67" s="2654" t="s">
        <v>13396</v>
      </c>
      <c r="I67" s="2681"/>
      <c r="J67" s="2655"/>
      <c r="K67" s="2654"/>
      <c r="L67" s="2655"/>
      <c r="M67" s="2655"/>
      <c r="N67" s="2655"/>
      <c r="O67" s="2682"/>
      <c r="P67" s="2693"/>
      <c r="Q67" s="2693"/>
      <c r="R67" s="2693"/>
      <c r="S67" s="2693"/>
      <c r="T67" s="2693"/>
      <c r="U67" s="2655"/>
      <c r="V67" s="2655"/>
      <c r="W67" s="2655"/>
      <c r="X67" s="2655"/>
    </row>
    <row r="68" spans="1:24" s="2668" customFormat="1" ht="13.5" thickBot="1">
      <c r="A68" s="2654" t="s">
        <v>13482</v>
      </c>
      <c r="B68" s="2654" t="s">
        <v>13483</v>
      </c>
      <c r="C68" s="2654" t="s">
        <v>13484</v>
      </c>
      <c r="D68" s="2654"/>
      <c r="E68" s="2654"/>
      <c r="F68" s="2654" t="s">
        <v>13244</v>
      </c>
      <c r="G68" s="2654" t="s">
        <v>13245</v>
      </c>
      <c r="H68" s="2654" t="s">
        <v>13246</v>
      </c>
      <c r="I68" s="2683"/>
      <c r="J68" s="2684"/>
      <c r="K68" s="2686"/>
      <c r="L68" s="2684"/>
      <c r="M68" s="2684"/>
      <c r="N68" s="2684"/>
      <c r="O68" s="2687"/>
      <c r="P68" s="2693"/>
      <c r="Q68" s="2693"/>
      <c r="R68" s="2693"/>
      <c r="S68" s="2693"/>
      <c r="T68" s="2693"/>
      <c r="U68" s="2655"/>
      <c r="V68" s="2655"/>
      <c r="W68" s="2655"/>
      <c r="X68" s="2655"/>
    </row>
    <row r="69" spans="1:24" ht="21">
      <c r="A69" s="2670" t="s">
        <v>1954</v>
      </c>
      <c r="B69" s="2670" t="s">
        <v>342</v>
      </c>
      <c r="C69" s="2670" t="s">
        <v>19</v>
      </c>
      <c r="F69" s="2670" t="s">
        <v>2679</v>
      </c>
      <c r="G69" s="2670" t="s">
        <v>770</v>
      </c>
      <c r="H69" s="2670" t="s">
        <v>13247</v>
      </c>
      <c r="I69" s="2677">
        <v>23</v>
      </c>
      <c r="J69" s="2678">
        <v>4</v>
      </c>
      <c r="K69" s="2679">
        <v>6</v>
      </c>
      <c r="L69" s="2679">
        <v>3</v>
      </c>
      <c r="M69" s="2679">
        <v>3</v>
      </c>
      <c r="N69" s="2679">
        <v>6</v>
      </c>
      <c r="O69" s="2680">
        <v>3</v>
      </c>
      <c r="P69" s="8"/>
      <c r="Q69" s="8">
        <v>15</v>
      </c>
      <c r="R69" s="8"/>
      <c r="S69" s="8"/>
      <c r="T69" s="8"/>
      <c r="U69" s="49">
        <v>8</v>
      </c>
      <c r="V69" s="8"/>
      <c r="W69" s="8"/>
      <c r="X69" s="8"/>
    </row>
    <row r="70" spans="1:24" s="2668" customFormat="1" ht="12.75">
      <c r="A70" s="2654" t="s">
        <v>13397</v>
      </c>
      <c r="B70" s="2654" t="s">
        <v>13398</v>
      </c>
      <c r="C70" s="2654" t="s">
        <v>13399</v>
      </c>
      <c r="D70" s="2654"/>
      <c r="E70" s="2654"/>
      <c r="F70" s="2654" t="s">
        <v>13400</v>
      </c>
      <c r="G70" s="2654" t="s">
        <v>13401</v>
      </c>
      <c r="H70" s="2654" t="s">
        <v>13402</v>
      </c>
      <c r="I70" s="2681"/>
      <c r="J70" s="2655"/>
      <c r="K70" s="2654"/>
      <c r="L70" s="2655"/>
      <c r="M70" s="2655"/>
      <c r="N70" s="2655"/>
      <c r="O70" s="2682"/>
      <c r="P70" s="2693"/>
      <c r="Q70" s="2693"/>
      <c r="R70" s="2693"/>
      <c r="S70" s="2693"/>
      <c r="T70" s="2693"/>
      <c r="U70" s="2655"/>
      <c r="V70" s="2655"/>
      <c r="W70" s="2655"/>
      <c r="X70" s="2655"/>
    </row>
    <row r="71" spans="1:24" s="2668" customFormat="1" ht="12.75">
      <c r="A71" s="2654" t="s">
        <v>13485</v>
      </c>
      <c r="B71" s="2654" t="s">
        <v>13486</v>
      </c>
      <c r="C71" s="2654" t="s">
        <v>13487</v>
      </c>
      <c r="D71" s="2654"/>
      <c r="E71" s="2654"/>
      <c r="F71" s="2654" t="s">
        <v>13248</v>
      </c>
      <c r="G71" s="2654" t="s">
        <v>13249</v>
      </c>
      <c r="H71" s="2654" t="s">
        <v>13250</v>
      </c>
      <c r="I71" s="2681"/>
      <c r="J71" s="2655"/>
      <c r="K71" s="2654"/>
      <c r="L71" s="2655"/>
      <c r="M71" s="2655"/>
      <c r="N71" s="2655"/>
      <c r="O71" s="2682"/>
      <c r="P71" s="2693"/>
      <c r="Q71" s="2693"/>
      <c r="R71" s="2693"/>
      <c r="S71" s="2693"/>
      <c r="T71" s="2693"/>
      <c r="U71" s="2655"/>
      <c r="V71" s="2655"/>
      <c r="W71" s="2655"/>
      <c r="X71" s="2655"/>
    </row>
    <row r="72" spans="1:24" ht="21">
      <c r="A72" s="2670" t="s">
        <v>1954</v>
      </c>
      <c r="B72" s="2670" t="s">
        <v>342</v>
      </c>
      <c r="C72" s="2670" t="s">
        <v>19</v>
      </c>
      <c r="G72" s="2670" t="s">
        <v>13251</v>
      </c>
      <c r="H72" s="2670" t="s">
        <v>13252</v>
      </c>
      <c r="I72" s="2681">
        <v>24</v>
      </c>
      <c r="J72" s="2655">
        <v>3</v>
      </c>
      <c r="K72" s="8">
        <v>5</v>
      </c>
      <c r="L72" s="8">
        <v>3</v>
      </c>
      <c r="M72" s="8">
        <v>2</v>
      </c>
      <c r="N72" s="8">
        <v>11</v>
      </c>
      <c r="O72" s="104">
        <v>5</v>
      </c>
      <c r="P72" s="8">
        <v>1</v>
      </c>
      <c r="Q72" s="8"/>
      <c r="R72" s="8"/>
      <c r="S72" s="8"/>
      <c r="T72" s="8"/>
      <c r="U72" s="8"/>
      <c r="V72" s="8"/>
      <c r="W72" s="8"/>
      <c r="X72" s="8"/>
    </row>
    <row r="73" spans="1:24" s="2668" customFormat="1" ht="12.75">
      <c r="A73" s="2654" t="s">
        <v>13403</v>
      </c>
      <c r="B73" s="2654" t="s">
        <v>13404</v>
      </c>
      <c r="C73" s="2654" t="s">
        <v>13405</v>
      </c>
      <c r="D73" s="2654"/>
      <c r="E73" s="2654"/>
      <c r="F73" s="2654"/>
      <c r="G73" s="2654" t="s">
        <v>13406</v>
      </c>
      <c r="H73" s="2654" t="s">
        <v>13407</v>
      </c>
      <c r="I73" s="2681"/>
      <c r="J73" s="2655"/>
      <c r="K73" s="2654"/>
      <c r="L73" s="2655"/>
      <c r="M73" s="2655"/>
      <c r="N73" s="2655"/>
      <c r="O73" s="2682"/>
      <c r="P73" s="2693"/>
      <c r="Q73" s="2693"/>
      <c r="R73" s="2693"/>
      <c r="S73" s="2693"/>
      <c r="T73" s="2693"/>
      <c r="U73" s="2655"/>
      <c r="V73" s="2655"/>
      <c r="W73" s="2655"/>
      <c r="X73" s="2655"/>
    </row>
    <row r="74" spans="1:24" s="2668" customFormat="1" ht="15.75">
      <c r="A74" s="2654" t="s">
        <v>13488</v>
      </c>
      <c r="B74" s="2654" t="s">
        <v>13489</v>
      </c>
      <c r="C74" s="2654" t="s">
        <v>13490</v>
      </c>
      <c r="D74" s="2654"/>
      <c r="E74" s="2654"/>
      <c r="F74" s="2654"/>
      <c r="G74" s="2654" t="s">
        <v>13253</v>
      </c>
      <c r="H74" s="2654" t="s">
        <v>13504</v>
      </c>
      <c r="I74" s="2681"/>
      <c r="J74" s="2655"/>
      <c r="K74" s="2654"/>
      <c r="L74" s="2655"/>
      <c r="M74" s="2655"/>
      <c r="N74" s="2655"/>
      <c r="O74" s="2682"/>
      <c r="P74" s="2693"/>
      <c r="Q74" s="2693"/>
      <c r="R74" s="2693"/>
      <c r="S74" s="2693"/>
      <c r="T74" s="2693"/>
      <c r="U74" s="2655"/>
      <c r="V74" s="2655"/>
      <c r="W74" s="2655"/>
      <c r="X74" s="2655"/>
    </row>
    <row r="75" spans="1:24" ht="21">
      <c r="A75" s="2670" t="s">
        <v>1954</v>
      </c>
      <c r="B75" s="2670" t="s">
        <v>342</v>
      </c>
      <c r="C75" s="2670" t="s">
        <v>19</v>
      </c>
      <c r="E75" s="2670" t="s">
        <v>2482</v>
      </c>
      <c r="F75" s="2670" t="s">
        <v>10605</v>
      </c>
      <c r="G75" s="2670" t="s">
        <v>2346</v>
      </c>
      <c r="H75" s="2670" t="s">
        <v>12679</v>
      </c>
      <c r="I75" s="2681">
        <v>25</v>
      </c>
      <c r="J75" s="2655">
        <v>2</v>
      </c>
      <c r="K75" s="8">
        <v>7</v>
      </c>
      <c r="L75" s="8">
        <v>3</v>
      </c>
      <c r="M75" s="8">
        <v>4</v>
      </c>
      <c r="N75" s="2671">
        <v>18</v>
      </c>
      <c r="O75" s="2685">
        <v>9</v>
      </c>
      <c r="P75" s="8"/>
      <c r="Q75" s="8"/>
      <c r="R75" s="8">
        <v>7</v>
      </c>
      <c r="S75" s="8"/>
      <c r="T75" s="8"/>
      <c r="U75" s="8"/>
      <c r="V75" s="8"/>
      <c r="W75" s="8"/>
      <c r="X75" s="8"/>
    </row>
    <row r="76" spans="1:24" s="2668" customFormat="1" ht="15.75">
      <c r="A76" s="2654" t="s">
        <v>13505</v>
      </c>
      <c r="B76" s="2654" t="s">
        <v>13408</v>
      </c>
      <c r="C76" s="2654" t="s">
        <v>13409</v>
      </c>
      <c r="D76" s="2654"/>
      <c r="E76" s="2654" t="s">
        <v>13410</v>
      </c>
      <c r="F76" s="2654" t="s">
        <v>13411</v>
      </c>
      <c r="G76" s="2654" t="s">
        <v>13412</v>
      </c>
      <c r="H76" s="2654" t="s">
        <v>13413</v>
      </c>
      <c r="I76" s="2681"/>
      <c r="J76" s="2655"/>
      <c r="K76" s="2654"/>
      <c r="L76" s="2655"/>
      <c r="M76" s="2655"/>
      <c r="N76" s="2655"/>
      <c r="O76" s="2682"/>
      <c r="P76" s="2693"/>
      <c r="Q76" s="2693"/>
      <c r="R76" s="2693"/>
      <c r="S76" s="2693"/>
      <c r="T76" s="2693"/>
      <c r="U76" s="2655"/>
      <c r="V76" s="2655"/>
      <c r="W76" s="2655"/>
      <c r="X76" s="2655"/>
    </row>
    <row r="77" spans="1:24" s="2668" customFormat="1" ht="13.5" thickBot="1">
      <c r="A77" s="2654" t="s">
        <v>13491</v>
      </c>
      <c r="B77" s="2654" t="s">
        <v>13492</v>
      </c>
      <c r="C77" s="2654" t="s">
        <v>13493</v>
      </c>
      <c r="D77" s="2654"/>
      <c r="E77" s="2654" t="s">
        <v>13255</v>
      </c>
      <c r="F77" s="2654" t="s">
        <v>13256</v>
      </c>
      <c r="G77" s="2654" t="s">
        <v>13257</v>
      </c>
      <c r="H77" s="2654" t="s">
        <v>13258</v>
      </c>
      <c r="I77" s="2681"/>
      <c r="J77" s="2655"/>
      <c r="K77" s="2654"/>
      <c r="L77" s="2655"/>
      <c r="M77" s="2655"/>
      <c r="N77" s="2655"/>
      <c r="O77" s="2682"/>
      <c r="P77" s="2693"/>
      <c r="Q77" s="2693"/>
      <c r="R77" s="2693"/>
      <c r="S77" s="2693"/>
      <c r="T77" s="2693"/>
      <c r="U77" s="2655"/>
      <c r="V77" s="2655"/>
      <c r="W77" s="2655"/>
      <c r="X77" s="2655"/>
    </row>
    <row r="78" spans="1:24" ht="22.5" thickTop="1" thickBot="1">
      <c r="A78" s="2670" t="s">
        <v>1954</v>
      </c>
      <c r="B78" s="2670" t="s">
        <v>342</v>
      </c>
      <c r="C78" s="2670" t="s">
        <v>19</v>
      </c>
      <c r="F78" s="2670" t="s">
        <v>669</v>
      </c>
      <c r="G78" s="2670" t="s">
        <v>13259</v>
      </c>
      <c r="H78" s="2673" t="s">
        <v>13139</v>
      </c>
      <c r="I78" s="2691">
        <v>26</v>
      </c>
      <c r="J78" s="2678">
        <v>1</v>
      </c>
      <c r="K78" s="2679">
        <v>6</v>
      </c>
      <c r="L78" s="2679">
        <v>3</v>
      </c>
      <c r="M78" s="2679">
        <v>3</v>
      </c>
      <c r="N78" s="2690">
        <v>6</v>
      </c>
      <c r="O78" s="2689">
        <v>3</v>
      </c>
      <c r="P78" s="8"/>
      <c r="Q78" s="8">
        <v>16</v>
      </c>
      <c r="R78" s="8"/>
      <c r="S78" s="8"/>
      <c r="T78" s="8"/>
      <c r="U78" s="8">
        <v>13</v>
      </c>
      <c r="V78" s="8"/>
      <c r="W78" s="8"/>
      <c r="X78" s="8"/>
    </row>
    <row r="79" spans="1:24" s="2668" customFormat="1" ht="13.5" thickTop="1">
      <c r="A79" s="2654" t="s">
        <v>13414</v>
      </c>
      <c r="B79" s="2654" t="s">
        <v>13415</v>
      </c>
      <c r="C79" s="2654" t="s">
        <v>13416</v>
      </c>
      <c r="D79" s="2654"/>
      <c r="E79" s="2654"/>
      <c r="F79" s="2654" t="s">
        <v>13417</v>
      </c>
      <c r="G79" s="2654" t="s">
        <v>13418</v>
      </c>
      <c r="H79" s="2654" t="s">
        <v>13419</v>
      </c>
      <c r="I79" s="2681"/>
      <c r="J79" s="2655"/>
      <c r="K79" s="2655"/>
      <c r="O79" s="2688"/>
      <c r="P79" s="2694"/>
      <c r="Q79" s="2694"/>
      <c r="R79" s="2694"/>
      <c r="S79" s="2694"/>
      <c r="T79" s="2694"/>
      <c r="U79" s="2655"/>
      <c r="V79" s="2655"/>
      <c r="W79" s="2655"/>
      <c r="X79" s="2655"/>
    </row>
    <row r="80" spans="1:24" s="2668" customFormat="1" ht="16.5" thickBot="1">
      <c r="A80" s="2654" t="s">
        <v>13494</v>
      </c>
      <c r="B80" s="2654" t="s">
        <v>13495</v>
      </c>
      <c r="C80" s="2654" t="s">
        <v>13496</v>
      </c>
      <c r="D80" s="2654"/>
      <c r="E80" s="2654"/>
      <c r="F80" s="2654" t="s">
        <v>13420</v>
      </c>
      <c r="G80" s="2654" t="s">
        <v>13261</v>
      </c>
      <c r="H80" s="2654" t="s">
        <v>13262</v>
      </c>
      <c r="I80" s="2683"/>
      <c r="J80" s="2684"/>
      <c r="K80" s="1250">
        <f>SUM(K3:K79)</f>
        <v>166</v>
      </c>
      <c r="L80" s="1250">
        <f>SUM(L3:L79)</f>
        <v>78</v>
      </c>
      <c r="M80" s="1250">
        <f>SUM(M3:M79)</f>
        <v>88</v>
      </c>
      <c r="N80" s="1250"/>
      <c r="O80" s="1251"/>
      <c r="P80" s="8">
        <v>2</v>
      </c>
      <c r="Q80" s="8">
        <v>48</v>
      </c>
      <c r="R80" s="8">
        <v>28</v>
      </c>
      <c r="S80" s="8">
        <v>10</v>
      </c>
      <c r="T80" s="8"/>
      <c r="U80" s="2655"/>
      <c r="V80" s="2655"/>
      <c r="W80" s="2655"/>
      <c r="X80" s="2655"/>
    </row>
    <row r="81" spans="12:20" ht="16.5" customHeight="1">
      <c r="L81" s="2665"/>
      <c r="M81" s="2665"/>
      <c r="N81" s="2665"/>
      <c r="O81" s="2665"/>
      <c r="P81" s="8">
        <v>3</v>
      </c>
      <c r="Q81" s="8">
        <v>48</v>
      </c>
      <c r="R81" s="8">
        <v>21</v>
      </c>
      <c r="S81" s="8">
        <v>6</v>
      </c>
      <c r="T81" s="8"/>
    </row>
    <row r="82" spans="12:20">
      <c r="P82" s="8">
        <v>5</v>
      </c>
      <c r="Q82" s="8">
        <v>96</v>
      </c>
      <c r="R82" s="8">
        <v>49</v>
      </c>
      <c r="S82" s="8">
        <v>16</v>
      </c>
    </row>
  </sheetData>
  <mergeCells count="1">
    <mergeCell ref="P1:S1"/>
  </mergeCells>
  <printOptions horizontalCentered="1" verticalCentered="1" gridLines="1"/>
  <pageMargins left="0.25" right="0.25" top="0.5" bottom="0" header="0" footer="0"/>
  <pageSetup scale="58" orientation="portrait" horizontalDpi="4294967293" verticalDpi="0" r:id="rId1"/>
  <headerFooter>
    <oddHeader>&amp;C&amp;"-,Bold"&amp;18Mizmor 136</oddHeader>
  </headerFooter>
  <drawing r:id="rId2"/>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sheetPr>
    <pageSetUpPr fitToPage="1"/>
  </sheetPr>
  <dimension ref="A1:Z108"/>
  <sheetViews>
    <sheetView workbookViewId="0">
      <pane ySplit="2" topLeftCell="A58" activePane="bottomLeft" state="frozen"/>
      <selection pane="bottomLeft" activeCell="AA87" sqref="AA87"/>
    </sheetView>
  </sheetViews>
  <sheetFormatPr defaultRowHeight="15"/>
  <cols>
    <col min="1" max="1" width="6.85546875" style="2669" bestFit="1" customWidth="1"/>
    <col min="2" max="2" width="8.5703125" style="2669" bestFit="1" customWidth="1"/>
    <col min="3" max="3" width="6.28515625" style="2669" bestFit="1" customWidth="1"/>
    <col min="4" max="4" width="2.7109375" style="2669" customWidth="1"/>
    <col min="5" max="5" width="8.7109375" style="2669" bestFit="1" customWidth="1"/>
    <col min="6" max="6" width="14.28515625" style="2669" bestFit="1" customWidth="1"/>
    <col min="7" max="7" width="12.85546875" style="2669" bestFit="1" customWidth="1"/>
    <col min="8" max="8" width="11.42578125" style="2669" bestFit="1" customWidth="1"/>
    <col min="9" max="9" width="13.85546875" style="2669" bestFit="1" customWidth="1"/>
    <col min="10" max="11" width="3.85546875" style="2655" bestFit="1" customWidth="1"/>
    <col min="12" max="12" width="4" style="2665" bestFit="1" customWidth="1"/>
    <col min="13" max="14" width="3" bestFit="1" customWidth="1"/>
    <col min="15" max="15" width="3.85546875" bestFit="1" customWidth="1"/>
    <col min="16" max="16" width="3.28515625" bestFit="1" customWidth="1"/>
    <col min="17" max="20" width="3" style="2695" bestFit="1" customWidth="1"/>
    <col min="21" max="21" width="4" style="2695" bestFit="1" customWidth="1"/>
    <col min="22" max="25" width="3" style="2665" bestFit="1" customWidth="1"/>
    <col min="246" max="246" width="6.85546875" bestFit="1" customWidth="1"/>
    <col min="247" max="248" width="8.5703125" bestFit="1" customWidth="1"/>
    <col min="249" max="249" width="8.7109375" bestFit="1" customWidth="1"/>
    <col min="250" max="250" width="12.140625" bestFit="1" customWidth="1"/>
    <col min="251" max="251" width="12.85546875" bestFit="1" customWidth="1"/>
    <col min="252" max="252" width="10.5703125" bestFit="1" customWidth="1"/>
    <col min="253" max="253" width="11.85546875" bestFit="1" customWidth="1"/>
    <col min="254" max="254" width="2.7109375" bestFit="1" customWidth="1"/>
    <col min="255" max="255" width="3.5703125" bestFit="1" customWidth="1"/>
    <col min="256" max="257" width="4.28515625" bestFit="1" customWidth="1"/>
    <col min="502" max="502" width="6.85546875" bestFit="1" customWidth="1"/>
    <col min="503" max="504" width="8.5703125" bestFit="1" customWidth="1"/>
    <col min="505" max="505" width="8.7109375" bestFit="1" customWidth="1"/>
    <col min="506" max="506" width="12.140625" bestFit="1" customWidth="1"/>
    <col min="507" max="507" width="12.85546875" bestFit="1" customWidth="1"/>
    <col min="508" max="508" width="10.5703125" bestFit="1" customWidth="1"/>
    <col min="509" max="509" width="11.85546875" bestFit="1" customWidth="1"/>
    <col min="510" max="510" width="2.7109375" bestFit="1" customWidth="1"/>
    <col min="511" max="511" width="3.5703125" bestFit="1" customWidth="1"/>
    <col min="512" max="513" width="4.28515625" bestFit="1" customWidth="1"/>
    <col min="758" max="758" width="6.85546875" bestFit="1" customWidth="1"/>
    <col min="759" max="760" width="8.5703125" bestFit="1" customWidth="1"/>
    <col min="761" max="761" width="8.7109375" bestFit="1" customWidth="1"/>
    <col min="762" max="762" width="12.140625" bestFit="1" customWidth="1"/>
    <col min="763" max="763" width="12.85546875" bestFit="1" customWidth="1"/>
    <col min="764" max="764" width="10.5703125" bestFit="1" customWidth="1"/>
    <col min="765" max="765" width="11.85546875" bestFit="1" customWidth="1"/>
    <col min="766" max="766" width="2.7109375" bestFit="1" customWidth="1"/>
    <col min="767" max="767" width="3.5703125" bestFit="1" customWidth="1"/>
    <col min="768" max="769" width="4.28515625" bestFit="1" customWidth="1"/>
    <col min="1014" max="1014" width="6.85546875" bestFit="1" customWidth="1"/>
    <col min="1015" max="1016" width="8.5703125" bestFit="1" customWidth="1"/>
    <col min="1017" max="1017" width="8.7109375" bestFit="1" customWidth="1"/>
    <col min="1018" max="1018" width="12.140625" bestFit="1" customWidth="1"/>
    <col min="1019" max="1019" width="12.85546875" bestFit="1" customWidth="1"/>
    <col min="1020" max="1020" width="10.5703125" bestFit="1" customWidth="1"/>
    <col min="1021" max="1021" width="11.85546875" bestFit="1" customWidth="1"/>
    <col min="1022" max="1022" width="2.7109375" bestFit="1" customWidth="1"/>
    <col min="1023" max="1023" width="3.5703125" bestFit="1" customWidth="1"/>
    <col min="1024" max="1025" width="4.28515625" bestFit="1" customWidth="1"/>
    <col min="1270" max="1270" width="6.85546875" bestFit="1" customWidth="1"/>
    <col min="1271" max="1272" width="8.5703125" bestFit="1" customWidth="1"/>
    <col min="1273" max="1273" width="8.7109375" bestFit="1" customWidth="1"/>
    <col min="1274" max="1274" width="12.140625" bestFit="1" customWidth="1"/>
    <col min="1275" max="1275" width="12.85546875" bestFit="1" customWidth="1"/>
    <col min="1276" max="1276" width="10.5703125" bestFit="1" customWidth="1"/>
    <col min="1277" max="1277" width="11.85546875" bestFit="1" customWidth="1"/>
    <col min="1278" max="1278" width="2.7109375" bestFit="1" customWidth="1"/>
    <col min="1279" max="1279" width="3.5703125" bestFit="1" customWidth="1"/>
    <col min="1280" max="1281" width="4.28515625" bestFit="1" customWidth="1"/>
    <col min="1526" max="1526" width="6.85546875" bestFit="1" customWidth="1"/>
    <col min="1527" max="1528" width="8.5703125" bestFit="1" customWidth="1"/>
    <col min="1529" max="1529" width="8.7109375" bestFit="1" customWidth="1"/>
    <col min="1530" max="1530" width="12.140625" bestFit="1" customWidth="1"/>
    <col min="1531" max="1531" width="12.85546875" bestFit="1" customWidth="1"/>
    <col min="1532" max="1532" width="10.5703125" bestFit="1" customWidth="1"/>
    <col min="1533" max="1533" width="11.85546875" bestFit="1" customWidth="1"/>
    <col min="1534" max="1534" width="2.7109375" bestFit="1" customWidth="1"/>
    <col min="1535" max="1535" width="3.5703125" bestFit="1" customWidth="1"/>
    <col min="1536" max="1537" width="4.28515625" bestFit="1" customWidth="1"/>
    <col min="1782" max="1782" width="6.85546875" bestFit="1" customWidth="1"/>
    <col min="1783" max="1784" width="8.5703125" bestFit="1" customWidth="1"/>
    <col min="1785" max="1785" width="8.7109375" bestFit="1" customWidth="1"/>
    <col min="1786" max="1786" width="12.140625" bestFit="1" customWidth="1"/>
    <col min="1787" max="1787" width="12.85546875" bestFit="1" customWidth="1"/>
    <col min="1788" max="1788" width="10.5703125" bestFit="1" customWidth="1"/>
    <col min="1789" max="1789" width="11.85546875" bestFit="1" customWidth="1"/>
    <col min="1790" max="1790" width="2.7109375" bestFit="1" customWidth="1"/>
    <col min="1791" max="1791" width="3.5703125" bestFit="1" customWidth="1"/>
    <col min="1792" max="1793" width="4.28515625" bestFit="1" customWidth="1"/>
    <col min="2038" max="2038" width="6.85546875" bestFit="1" customWidth="1"/>
    <col min="2039" max="2040" width="8.5703125" bestFit="1" customWidth="1"/>
    <col min="2041" max="2041" width="8.7109375" bestFit="1" customWidth="1"/>
    <col min="2042" max="2042" width="12.140625" bestFit="1" customWidth="1"/>
    <col min="2043" max="2043" width="12.85546875" bestFit="1" customWidth="1"/>
    <col min="2044" max="2044" width="10.5703125" bestFit="1" customWidth="1"/>
    <col min="2045" max="2045" width="11.85546875" bestFit="1" customWidth="1"/>
    <col min="2046" max="2046" width="2.7109375" bestFit="1" customWidth="1"/>
    <col min="2047" max="2047" width="3.5703125" bestFit="1" customWidth="1"/>
    <col min="2048" max="2049" width="4.28515625" bestFit="1" customWidth="1"/>
    <col min="2294" max="2294" width="6.85546875" bestFit="1" customWidth="1"/>
    <col min="2295" max="2296" width="8.5703125" bestFit="1" customWidth="1"/>
    <col min="2297" max="2297" width="8.7109375" bestFit="1" customWidth="1"/>
    <col min="2298" max="2298" width="12.140625" bestFit="1" customWidth="1"/>
    <col min="2299" max="2299" width="12.85546875" bestFit="1" customWidth="1"/>
    <col min="2300" max="2300" width="10.5703125" bestFit="1" customWidth="1"/>
    <col min="2301" max="2301" width="11.85546875" bestFit="1" customWidth="1"/>
    <col min="2302" max="2302" width="2.7109375" bestFit="1" customWidth="1"/>
    <col min="2303" max="2303" width="3.5703125" bestFit="1" customWidth="1"/>
    <col min="2304" max="2305" width="4.28515625" bestFit="1" customWidth="1"/>
    <col min="2550" max="2550" width="6.85546875" bestFit="1" customWidth="1"/>
    <col min="2551" max="2552" width="8.5703125" bestFit="1" customWidth="1"/>
    <col min="2553" max="2553" width="8.7109375" bestFit="1" customWidth="1"/>
    <col min="2554" max="2554" width="12.140625" bestFit="1" customWidth="1"/>
    <col min="2555" max="2555" width="12.85546875" bestFit="1" customWidth="1"/>
    <col min="2556" max="2556" width="10.5703125" bestFit="1" customWidth="1"/>
    <col min="2557" max="2557" width="11.85546875" bestFit="1" customWidth="1"/>
    <col min="2558" max="2558" width="2.7109375" bestFit="1" customWidth="1"/>
    <col min="2559" max="2559" width="3.5703125" bestFit="1" customWidth="1"/>
    <col min="2560" max="2561" width="4.28515625" bestFit="1" customWidth="1"/>
    <col min="2806" max="2806" width="6.85546875" bestFit="1" customWidth="1"/>
    <col min="2807" max="2808" width="8.5703125" bestFit="1" customWidth="1"/>
    <col min="2809" max="2809" width="8.7109375" bestFit="1" customWidth="1"/>
    <col min="2810" max="2810" width="12.140625" bestFit="1" customWidth="1"/>
    <col min="2811" max="2811" width="12.85546875" bestFit="1" customWidth="1"/>
    <col min="2812" max="2812" width="10.5703125" bestFit="1" customWidth="1"/>
    <col min="2813" max="2813" width="11.85546875" bestFit="1" customWidth="1"/>
    <col min="2814" max="2814" width="2.7109375" bestFit="1" customWidth="1"/>
    <col min="2815" max="2815" width="3.5703125" bestFit="1" customWidth="1"/>
    <col min="2816" max="2817" width="4.28515625" bestFit="1" customWidth="1"/>
    <col min="3062" max="3062" width="6.85546875" bestFit="1" customWidth="1"/>
    <col min="3063" max="3064" width="8.5703125" bestFit="1" customWidth="1"/>
    <col min="3065" max="3065" width="8.7109375" bestFit="1" customWidth="1"/>
    <col min="3066" max="3066" width="12.140625" bestFit="1" customWidth="1"/>
    <col min="3067" max="3067" width="12.85546875" bestFit="1" customWidth="1"/>
    <col min="3068" max="3068" width="10.5703125" bestFit="1" customWidth="1"/>
    <col min="3069" max="3069" width="11.85546875" bestFit="1" customWidth="1"/>
    <col min="3070" max="3070" width="2.7109375" bestFit="1" customWidth="1"/>
    <col min="3071" max="3071" width="3.5703125" bestFit="1" customWidth="1"/>
    <col min="3072" max="3073" width="4.28515625" bestFit="1" customWidth="1"/>
    <col min="3318" max="3318" width="6.85546875" bestFit="1" customWidth="1"/>
    <col min="3319" max="3320" width="8.5703125" bestFit="1" customWidth="1"/>
    <col min="3321" max="3321" width="8.7109375" bestFit="1" customWidth="1"/>
    <col min="3322" max="3322" width="12.140625" bestFit="1" customWidth="1"/>
    <col min="3323" max="3323" width="12.85546875" bestFit="1" customWidth="1"/>
    <col min="3324" max="3324" width="10.5703125" bestFit="1" customWidth="1"/>
    <col min="3325" max="3325" width="11.85546875" bestFit="1" customWidth="1"/>
    <col min="3326" max="3326" width="2.7109375" bestFit="1" customWidth="1"/>
    <col min="3327" max="3327" width="3.5703125" bestFit="1" customWidth="1"/>
    <col min="3328" max="3329" width="4.28515625" bestFit="1" customWidth="1"/>
    <col min="3574" max="3574" width="6.85546875" bestFit="1" customWidth="1"/>
    <col min="3575" max="3576" width="8.5703125" bestFit="1" customWidth="1"/>
    <col min="3577" max="3577" width="8.7109375" bestFit="1" customWidth="1"/>
    <col min="3578" max="3578" width="12.140625" bestFit="1" customWidth="1"/>
    <col min="3579" max="3579" width="12.85546875" bestFit="1" customWidth="1"/>
    <col min="3580" max="3580" width="10.5703125" bestFit="1" customWidth="1"/>
    <col min="3581" max="3581" width="11.85546875" bestFit="1" customWidth="1"/>
    <col min="3582" max="3582" width="2.7109375" bestFit="1" customWidth="1"/>
    <col min="3583" max="3583" width="3.5703125" bestFit="1" customWidth="1"/>
    <col min="3584" max="3585" width="4.28515625" bestFit="1" customWidth="1"/>
    <col min="3830" max="3830" width="6.85546875" bestFit="1" customWidth="1"/>
    <col min="3831" max="3832" width="8.5703125" bestFit="1" customWidth="1"/>
    <col min="3833" max="3833" width="8.7109375" bestFit="1" customWidth="1"/>
    <col min="3834" max="3834" width="12.140625" bestFit="1" customWidth="1"/>
    <col min="3835" max="3835" width="12.85546875" bestFit="1" customWidth="1"/>
    <col min="3836" max="3836" width="10.5703125" bestFit="1" customWidth="1"/>
    <col min="3837" max="3837" width="11.85546875" bestFit="1" customWidth="1"/>
    <col min="3838" max="3838" width="2.7109375" bestFit="1" customWidth="1"/>
    <col min="3839" max="3839" width="3.5703125" bestFit="1" customWidth="1"/>
    <col min="3840" max="3841" width="4.28515625" bestFit="1" customWidth="1"/>
    <col min="4086" max="4086" width="6.85546875" bestFit="1" customWidth="1"/>
    <col min="4087" max="4088" width="8.5703125" bestFit="1" customWidth="1"/>
    <col min="4089" max="4089" width="8.7109375" bestFit="1" customWidth="1"/>
    <col min="4090" max="4090" width="12.140625" bestFit="1" customWidth="1"/>
    <col min="4091" max="4091" width="12.85546875" bestFit="1" customWidth="1"/>
    <col min="4092" max="4092" width="10.5703125" bestFit="1" customWidth="1"/>
    <col min="4093" max="4093" width="11.85546875" bestFit="1" customWidth="1"/>
    <col min="4094" max="4094" width="2.7109375" bestFit="1" customWidth="1"/>
    <col min="4095" max="4095" width="3.5703125" bestFit="1" customWidth="1"/>
    <col min="4096" max="4097" width="4.28515625" bestFit="1" customWidth="1"/>
    <col min="4342" max="4342" width="6.85546875" bestFit="1" customWidth="1"/>
    <col min="4343" max="4344" width="8.5703125" bestFit="1" customWidth="1"/>
    <col min="4345" max="4345" width="8.7109375" bestFit="1" customWidth="1"/>
    <col min="4346" max="4346" width="12.140625" bestFit="1" customWidth="1"/>
    <col min="4347" max="4347" width="12.85546875" bestFit="1" customWidth="1"/>
    <col min="4348" max="4348" width="10.5703125" bestFit="1" customWidth="1"/>
    <col min="4349" max="4349" width="11.85546875" bestFit="1" customWidth="1"/>
    <col min="4350" max="4350" width="2.7109375" bestFit="1" customWidth="1"/>
    <col min="4351" max="4351" width="3.5703125" bestFit="1" customWidth="1"/>
    <col min="4352" max="4353" width="4.28515625" bestFit="1" customWidth="1"/>
    <col min="4598" max="4598" width="6.85546875" bestFit="1" customWidth="1"/>
    <col min="4599" max="4600" width="8.5703125" bestFit="1" customWidth="1"/>
    <col min="4601" max="4601" width="8.7109375" bestFit="1" customWidth="1"/>
    <col min="4602" max="4602" width="12.140625" bestFit="1" customWidth="1"/>
    <col min="4603" max="4603" width="12.85546875" bestFit="1" customWidth="1"/>
    <col min="4604" max="4604" width="10.5703125" bestFit="1" customWidth="1"/>
    <col min="4605" max="4605" width="11.85546875" bestFit="1" customWidth="1"/>
    <col min="4606" max="4606" width="2.7109375" bestFit="1" customWidth="1"/>
    <col min="4607" max="4607" width="3.5703125" bestFit="1" customWidth="1"/>
    <col min="4608" max="4609" width="4.28515625" bestFit="1" customWidth="1"/>
    <col min="4854" max="4854" width="6.85546875" bestFit="1" customWidth="1"/>
    <col min="4855" max="4856" width="8.5703125" bestFit="1" customWidth="1"/>
    <col min="4857" max="4857" width="8.7109375" bestFit="1" customWidth="1"/>
    <col min="4858" max="4858" width="12.140625" bestFit="1" customWidth="1"/>
    <col min="4859" max="4859" width="12.85546875" bestFit="1" customWidth="1"/>
    <col min="4860" max="4860" width="10.5703125" bestFit="1" customWidth="1"/>
    <col min="4861" max="4861" width="11.85546875" bestFit="1" customWidth="1"/>
    <col min="4862" max="4862" width="2.7109375" bestFit="1" customWidth="1"/>
    <col min="4863" max="4863" width="3.5703125" bestFit="1" customWidth="1"/>
    <col min="4864" max="4865" width="4.28515625" bestFit="1" customWidth="1"/>
    <col min="5110" max="5110" width="6.85546875" bestFit="1" customWidth="1"/>
    <col min="5111" max="5112" width="8.5703125" bestFit="1" customWidth="1"/>
    <col min="5113" max="5113" width="8.7109375" bestFit="1" customWidth="1"/>
    <col min="5114" max="5114" width="12.140625" bestFit="1" customWidth="1"/>
    <col min="5115" max="5115" width="12.85546875" bestFit="1" customWidth="1"/>
    <col min="5116" max="5116" width="10.5703125" bestFit="1" customWidth="1"/>
    <col min="5117" max="5117" width="11.85546875" bestFit="1" customWidth="1"/>
    <col min="5118" max="5118" width="2.7109375" bestFit="1" customWidth="1"/>
    <col min="5119" max="5119" width="3.5703125" bestFit="1" customWidth="1"/>
    <col min="5120" max="5121" width="4.28515625" bestFit="1" customWidth="1"/>
    <col min="5366" max="5366" width="6.85546875" bestFit="1" customWidth="1"/>
    <col min="5367" max="5368" width="8.5703125" bestFit="1" customWidth="1"/>
    <col min="5369" max="5369" width="8.7109375" bestFit="1" customWidth="1"/>
    <col min="5370" max="5370" width="12.140625" bestFit="1" customWidth="1"/>
    <col min="5371" max="5371" width="12.85546875" bestFit="1" customWidth="1"/>
    <col min="5372" max="5372" width="10.5703125" bestFit="1" customWidth="1"/>
    <col min="5373" max="5373" width="11.85546875" bestFit="1" customWidth="1"/>
    <col min="5374" max="5374" width="2.7109375" bestFit="1" customWidth="1"/>
    <col min="5375" max="5375" width="3.5703125" bestFit="1" customWidth="1"/>
    <col min="5376" max="5377" width="4.28515625" bestFit="1" customWidth="1"/>
    <col min="5622" max="5622" width="6.85546875" bestFit="1" customWidth="1"/>
    <col min="5623" max="5624" width="8.5703125" bestFit="1" customWidth="1"/>
    <col min="5625" max="5625" width="8.7109375" bestFit="1" customWidth="1"/>
    <col min="5626" max="5626" width="12.140625" bestFit="1" customWidth="1"/>
    <col min="5627" max="5627" width="12.85546875" bestFit="1" customWidth="1"/>
    <col min="5628" max="5628" width="10.5703125" bestFit="1" customWidth="1"/>
    <col min="5629" max="5629" width="11.85546875" bestFit="1" customWidth="1"/>
    <col min="5630" max="5630" width="2.7109375" bestFit="1" customWidth="1"/>
    <col min="5631" max="5631" width="3.5703125" bestFit="1" customWidth="1"/>
    <col min="5632" max="5633" width="4.28515625" bestFit="1" customWidth="1"/>
    <col min="5878" max="5878" width="6.85546875" bestFit="1" customWidth="1"/>
    <col min="5879" max="5880" width="8.5703125" bestFit="1" customWidth="1"/>
    <col min="5881" max="5881" width="8.7109375" bestFit="1" customWidth="1"/>
    <col min="5882" max="5882" width="12.140625" bestFit="1" customWidth="1"/>
    <col min="5883" max="5883" width="12.85546875" bestFit="1" customWidth="1"/>
    <col min="5884" max="5884" width="10.5703125" bestFit="1" customWidth="1"/>
    <col min="5885" max="5885" width="11.85546875" bestFit="1" customWidth="1"/>
    <col min="5886" max="5886" width="2.7109375" bestFit="1" customWidth="1"/>
    <col min="5887" max="5887" width="3.5703125" bestFit="1" customWidth="1"/>
    <col min="5888" max="5889" width="4.28515625" bestFit="1" customWidth="1"/>
    <col min="6134" max="6134" width="6.85546875" bestFit="1" customWidth="1"/>
    <col min="6135" max="6136" width="8.5703125" bestFit="1" customWidth="1"/>
    <col min="6137" max="6137" width="8.7109375" bestFit="1" customWidth="1"/>
    <col min="6138" max="6138" width="12.140625" bestFit="1" customWidth="1"/>
    <col min="6139" max="6139" width="12.85546875" bestFit="1" customWidth="1"/>
    <col min="6140" max="6140" width="10.5703125" bestFit="1" customWidth="1"/>
    <col min="6141" max="6141" width="11.85546875" bestFit="1" customWidth="1"/>
    <col min="6142" max="6142" width="2.7109375" bestFit="1" customWidth="1"/>
    <col min="6143" max="6143" width="3.5703125" bestFit="1" customWidth="1"/>
    <col min="6144" max="6145" width="4.28515625" bestFit="1" customWidth="1"/>
    <col min="6390" max="6390" width="6.85546875" bestFit="1" customWidth="1"/>
    <col min="6391" max="6392" width="8.5703125" bestFit="1" customWidth="1"/>
    <col min="6393" max="6393" width="8.7109375" bestFit="1" customWidth="1"/>
    <col min="6394" max="6394" width="12.140625" bestFit="1" customWidth="1"/>
    <col min="6395" max="6395" width="12.85546875" bestFit="1" customWidth="1"/>
    <col min="6396" max="6396" width="10.5703125" bestFit="1" customWidth="1"/>
    <col min="6397" max="6397" width="11.85546875" bestFit="1" customWidth="1"/>
    <col min="6398" max="6398" width="2.7109375" bestFit="1" customWidth="1"/>
    <col min="6399" max="6399" width="3.5703125" bestFit="1" customWidth="1"/>
    <col min="6400" max="6401" width="4.28515625" bestFit="1" customWidth="1"/>
    <col min="6646" max="6646" width="6.85546875" bestFit="1" customWidth="1"/>
    <col min="6647" max="6648" width="8.5703125" bestFit="1" customWidth="1"/>
    <col min="6649" max="6649" width="8.7109375" bestFit="1" customWidth="1"/>
    <col min="6650" max="6650" width="12.140625" bestFit="1" customWidth="1"/>
    <col min="6651" max="6651" width="12.85546875" bestFit="1" customWidth="1"/>
    <col min="6652" max="6652" width="10.5703125" bestFit="1" customWidth="1"/>
    <col min="6653" max="6653" width="11.85546875" bestFit="1" customWidth="1"/>
    <col min="6654" max="6654" width="2.7109375" bestFit="1" customWidth="1"/>
    <col min="6655" max="6655" width="3.5703125" bestFit="1" customWidth="1"/>
    <col min="6656" max="6657" width="4.28515625" bestFit="1" customWidth="1"/>
    <col min="6902" max="6902" width="6.85546875" bestFit="1" customWidth="1"/>
    <col min="6903" max="6904" width="8.5703125" bestFit="1" customWidth="1"/>
    <col min="6905" max="6905" width="8.7109375" bestFit="1" customWidth="1"/>
    <col min="6906" max="6906" width="12.140625" bestFit="1" customWidth="1"/>
    <col min="6907" max="6907" width="12.85546875" bestFit="1" customWidth="1"/>
    <col min="6908" max="6908" width="10.5703125" bestFit="1" customWidth="1"/>
    <col min="6909" max="6909" width="11.85546875" bestFit="1" customWidth="1"/>
    <col min="6910" max="6910" width="2.7109375" bestFit="1" customWidth="1"/>
    <col min="6911" max="6911" width="3.5703125" bestFit="1" customWidth="1"/>
    <col min="6912" max="6913" width="4.28515625" bestFit="1" customWidth="1"/>
    <col min="7158" max="7158" width="6.85546875" bestFit="1" customWidth="1"/>
    <col min="7159" max="7160" width="8.5703125" bestFit="1" customWidth="1"/>
    <col min="7161" max="7161" width="8.7109375" bestFit="1" customWidth="1"/>
    <col min="7162" max="7162" width="12.140625" bestFit="1" customWidth="1"/>
    <col min="7163" max="7163" width="12.85546875" bestFit="1" customWidth="1"/>
    <col min="7164" max="7164" width="10.5703125" bestFit="1" customWidth="1"/>
    <col min="7165" max="7165" width="11.85546875" bestFit="1" customWidth="1"/>
    <col min="7166" max="7166" width="2.7109375" bestFit="1" customWidth="1"/>
    <col min="7167" max="7167" width="3.5703125" bestFit="1" customWidth="1"/>
    <col min="7168" max="7169" width="4.28515625" bestFit="1" customWidth="1"/>
    <col min="7414" max="7414" width="6.85546875" bestFit="1" customWidth="1"/>
    <col min="7415" max="7416" width="8.5703125" bestFit="1" customWidth="1"/>
    <col min="7417" max="7417" width="8.7109375" bestFit="1" customWidth="1"/>
    <col min="7418" max="7418" width="12.140625" bestFit="1" customWidth="1"/>
    <col min="7419" max="7419" width="12.85546875" bestFit="1" customWidth="1"/>
    <col min="7420" max="7420" width="10.5703125" bestFit="1" customWidth="1"/>
    <col min="7421" max="7421" width="11.85546875" bestFit="1" customWidth="1"/>
    <col min="7422" max="7422" width="2.7109375" bestFit="1" customWidth="1"/>
    <col min="7423" max="7423" width="3.5703125" bestFit="1" customWidth="1"/>
    <col min="7424" max="7425" width="4.28515625" bestFit="1" customWidth="1"/>
    <col min="7670" max="7670" width="6.85546875" bestFit="1" customWidth="1"/>
    <col min="7671" max="7672" width="8.5703125" bestFit="1" customWidth="1"/>
    <col min="7673" max="7673" width="8.7109375" bestFit="1" customWidth="1"/>
    <col min="7674" max="7674" width="12.140625" bestFit="1" customWidth="1"/>
    <col min="7675" max="7675" width="12.85546875" bestFit="1" customWidth="1"/>
    <col min="7676" max="7676" width="10.5703125" bestFit="1" customWidth="1"/>
    <col min="7677" max="7677" width="11.85546875" bestFit="1" customWidth="1"/>
    <col min="7678" max="7678" width="2.7109375" bestFit="1" customWidth="1"/>
    <col min="7679" max="7679" width="3.5703125" bestFit="1" customWidth="1"/>
    <col min="7680" max="7681" width="4.28515625" bestFit="1" customWidth="1"/>
    <col min="7926" max="7926" width="6.85546875" bestFit="1" customWidth="1"/>
    <col min="7927" max="7928" width="8.5703125" bestFit="1" customWidth="1"/>
    <col min="7929" max="7929" width="8.7109375" bestFit="1" customWidth="1"/>
    <col min="7930" max="7930" width="12.140625" bestFit="1" customWidth="1"/>
    <col min="7931" max="7931" width="12.85546875" bestFit="1" customWidth="1"/>
    <col min="7932" max="7932" width="10.5703125" bestFit="1" customWidth="1"/>
    <col min="7933" max="7933" width="11.85546875" bestFit="1" customWidth="1"/>
    <col min="7934" max="7934" width="2.7109375" bestFit="1" customWidth="1"/>
    <col min="7935" max="7935" width="3.5703125" bestFit="1" customWidth="1"/>
    <col min="7936" max="7937" width="4.28515625" bestFit="1" customWidth="1"/>
    <col min="8182" max="8182" width="6.85546875" bestFit="1" customWidth="1"/>
    <col min="8183" max="8184" width="8.5703125" bestFit="1" customWidth="1"/>
    <col min="8185" max="8185" width="8.7109375" bestFit="1" customWidth="1"/>
    <col min="8186" max="8186" width="12.140625" bestFit="1" customWidth="1"/>
    <col min="8187" max="8187" width="12.85546875" bestFit="1" customWidth="1"/>
    <col min="8188" max="8188" width="10.5703125" bestFit="1" customWidth="1"/>
    <col min="8189" max="8189" width="11.85546875" bestFit="1" customWidth="1"/>
    <col min="8190" max="8190" width="2.7109375" bestFit="1" customWidth="1"/>
    <col min="8191" max="8191" width="3.5703125" bestFit="1" customWidth="1"/>
    <col min="8192" max="8193" width="4.28515625" bestFit="1" customWidth="1"/>
    <col min="8438" max="8438" width="6.85546875" bestFit="1" customWidth="1"/>
    <col min="8439" max="8440" width="8.5703125" bestFit="1" customWidth="1"/>
    <col min="8441" max="8441" width="8.7109375" bestFit="1" customWidth="1"/>
    <col min="8442" max="8442" width="12.140625" bestFit="1" customWidth="1"/>
    <col min="8443" max="8443" width="12.85546875" bestFit="1" customWidth="1"/>
    <col min="8444" max="8444" width="10.5703125" bestFit="1" customWidth="1"/>
    <col min="8445" max="8445" width="11.85546875" bestFit="1" customWidth="1"/>
    <col min="8446" max="8446" width="2.7109375" bestFit="1" customWidth="1"/>
    <col min="8447" max="8447" width="3.5703125" bestFit="1" customWidth="1"/>
    <col min="8448" max="8449" width="4.28515625" bestFit="1" customWidth="1"/>
    <col min="8694" max="8694" width="6.85546875" bestFit="1" customWidth="1"/>
    <col min="8695" max="8696" width="8.5703125" bestFit="1" customWidth="1"/>
    <col min="8697" max="8697" width="8.7109375" bestFit="1" customWidth="1"/>
    <col min="8698" max="8698" width="12.140625" bestFit="1" customWidth="1"/>
    <col min="8699" max="8699" width="12.85546875" bestFit="1" customWidth="1"/>
    <col min="8700" max="8700" width="10.5703125" bestFit="1" customWidth="1"/>
    <col min="8701" max="8701" width="11.85546875" bestFit="1" customWidth="1"/>
    <col min="8702" max="8702" width="2.7109375" bestFit="1" customWidth="1"/>
    <col min="8703" max="8703" width="3.5703125" bestFit="1" customWidth="1"/>
    <col min="8704" max="8705" width="4.28515625" bestFit="1" customWidth="1"/>
    <col min="8950" max="8950" width="6.85546875" bestFit="1" customWidth="1"/>
    <col min="8951" max="8952" width="8.5703125" bestFit="1" customWidth="1"/>
    <col min="8953" max="8953" width="8.7109375" bestFit="1" customWidth="1"/>
    <col min="8954" max="8954" width="12.140625" bestFit="1" customWidth="1"/>
    <col min="8955" max="8955" width="12.85546875" bestFit="1" customWidth="1"/>
    <col min="8956" max="8956" width="10.5703125" bestFit="1" customWidth="1"/>
    <col min="8957" max="8957" width="11.85546875" bestFit="1" customWidth="1"/>
    <col min="8958" max="8958" width="2.7109375" bestFit="1" customWidth="1"/>
    <col min="8959" max="8959" width="3.5703125" bestFit="1" customWidth="1"/>
    <col min="8960" max="8961" width="4.28515625" bestFit="1" customWidth="1"/>
    <col min="9206" max="9206" width="6.85546875" bestFit="1" customWidth="1"/>
    <col min="9207" max="9208" width="8.5703125" bestFit="1" customWidth="1"/>
    <col min="9209" max="9209" width="8.7109375" bestFit="1" customWidth="1"/>
    <col min="9210" max="9210" width="12.140625" bestFit="1" customWidth="1"/>
    <col min="9211" max="9211" width="12.85546875" bestFit="1" customWidth="1"/>
    <col min="9212" max="9212" width="10.5703125" bestFit="1" customWidth="1"/>
    <col min="9213" max="9213" width="11.85546875" bestFit="1" customWidth="1"/>
    <col min="9214" max="9214" width="2.7109375" bestFit="1" customWidth="1"/>
    <col min="9215" max="9215" width="3.5703125" bestFit="1" customWidth="1"/>
    <col min="9216" max="9217" width="4.28515625" bestFit="1" customWidth="1"/>
    <col min="9462" max="9462" width="6.85546875" bestFit="1" customWidth="1"/>
    <col min="9463" max="9464" width="8.5703125" bestFit="1" customWidth="1"/>
    <col min="9465" max="9465" width="8.7109375" bestFit="1" customWidth="1"/>
    <col min="9466" max="9466" width="12.140625" bestFit="1" customWidth="1"/>
    <col min="9467" max="9467" width="12.85546875" bestFit="1" customWidth="1"/>
    <col min="9468" max="9468" width="10.5703125" bestFit="1" customWidth="1"/>
    <col min="9469" max="9469" width="11.85546875" bestFit="1" customWidth="1"/>
    <col min="9470" max="9470" width="2.7109375" bestFit="1" customWidth="1"/>
    <col min="9471" max="9471" width="3.5703125" bestFit="1" customWidth="1"/>
    <col min="9472" max="9473" width="4.28515625" bestFit="1" customWidth="1"/>
    <col min="9718" max="9718" width="6.85546875" bestFit="1" customWidth="1"/>
    <col min="9719" max="9720" width="8.5703125" bestFit="1" customWidth="1"/>
    <col min="9721" max="9721" width="8.7109375" bestFit="1" customWidth="1"/>
    <col min="9722" max="9722" width="12.140625" bestFit="1" customWidth="1"/>
    <col min="9723" max="9723" width="12.85546875" bestFit="1" customWidth="1"/>
    <col min="9724" max="9724" width="10.5703125" bestFit="1" customWidth="1"/>
    <col min="9725" max="9725" width="11.85546875" bestFit="1" customWidth="1"/>
    <col min="9726" max="9726" width="2.7109375" bestFit="1" customWidth="1"/>
    <col min="9727" max="9727" width="3.5703125" bestFit="1" customWidth="1"/>
    <col min="9728" max="9729" width="4.28515625" bestFit="1" customWidth="1"/>
    <col min="9974" max="9974" width="6.85546875" bestFit="1" customWidth="1"/>
    <col min="9975" max="9976" width="8.5703125" bestFit="1" customWidth="1"/>
    <col min="9977" max="9977" width="8.7109375" bestFit="1" customWidth="1"/>
    <col min="9978" max="9978" width="12.140625" bestFit="1" customWidth="1"/>
    <col min="9979" max="9979" width="12.85546875" bestFit="1" customWidth="1"/>
    <col min="9980" max="9980" width="10.5703125" bestFit="1" customWidth="1"/>
    <col min="9981" max="9981" width="11.85546875" bestFit="1" customWidth="1"/>
    <col min="9982" max="9982" width="2.7109375" bestFit="1" customWidth="1"/>
    <col min="9983" max="9983" width="3.5703125" bestFit="1" customWidth="1"/>
    <col min="9984" max="9985" width="4.28515625" bestFit="1" customWidth="1"/>
    <col min="10230" max="10230" width="6.85546875" bestFit="1" customWidth="1"/>
    <col min="10231" max="10232" width="8.5703125" bestFit="1" customWidth="1"/>
    <col min="10233" max="10233" width="8.7109375" bestFit="1" customWidth="1"/>
    <col min="10234" max="10234" width="12.140625" bestFit="1" customWidth="1"/>
    <col min="10235" max="10235" width="12.85546875" bestFit="1" customWidth="1"/>
    <col min="10236" max="10236" width="10.5703125" bestFit="1" customWidth="1"/>
    <col min="10237" max="10237" width="11.85546875" bestFit="1" customWidth="1"/>
    <col min="10238" max="10238" width="2.7109375" bestFit="1" customWidth="1"/>
    <col min="10239" max="10239" width="3.5703125" bestFit="1" customWidth="1"/>
    <col min="10240" max="10241" width="4.28515625" bestFit="1" customWidth="1"/>
    <col min="10486" max="10486" width="6.85546875" bestFit="1" customWidth="1"/>
    <col min="10487" max="10488" width="8.5703125" bestFit="1" customWidth="1"/>
    <col min="10489" max="10489" width="8.7109375" bestFit="1" customWidth="1"/>
    <col min="10490" max="10490" width="12.140625" bestFit="1" customWidth="1"/>
    <col min="10491" max="10491" width="12.85546875" bestFit="1" customWidth="1"/>
    <col min="10492" max="10492" width="10.5703125" bestFit="1" customWidth="1"/>
    <col min="10493" max="10493" width="11.85546875" bestFit="1" customWidth="1"/>
    <col min="10494" max="10494" width="2.7109375" bestFit="1" customWidth="1"/>
    <col min="10495" max="10495" width="3.5703125" bestFit="1" customWidth="1"/>
    <col min="10496" max="10497" width="4.28515625" bestFit="1" customWidth="1"/>
    <col min="10742" max="10742" width="6.85546875" bestFit="1" customWidth="1"/>
    <col min="10743" max="10744" width="8.5703125" bestFit="1" customWidth="1"/>
    <col min="10745" max="10745" width="8.7109375" bestFit="1" customWidth="1"/>
    <col min="10746" max="10746" width="12.140625" bestFit="1" customWidth="1"/>
    <col min="10747" max="10747" width="12.85546875" bestFit="1" customWidth="1"/>
    <col min="10748" max="10748" width="10.5703125" bestFit="1" customWidth="1"/>
    <col min="10749" max="10749" width="11.85546875" bestFit="1" customWidth="1"/>
    <col min="10750" max="10750" width="2.7109375" bestFit="1" customWidth="1"/>
    <col min="10751" max="10751" width="3.5703125" bestFit="1" customWidth="1"/>
    <col min="10752" max="10753" width="4.28515625" bestFit="1" customWidth="1"/>
    <col min="10998" max="10998" width="6.85546875" bestFit="1" customWidth="1"/>
    <col min="10999" max="11000" width="8.5703125" bestFit="1" customWidth="1"/>
    <col min="11001" max="11001" width="8.7109375" bestFit="1" customWidth="1"/>
    <col min="11002" max="11002" width="12.140625" bestFit="1" customWidth="1"/>
    <col min="11003" max="11003" width="12.85546875" bestFit="1" customWidth="1"/>
    <col min="11004" max="11004" width="10.5703125" bestFit="1" customWidth="1"/>
    <col min="11005" max="11005" width="11.85546875" bestFit="1" customWidth="1"/>
    <col min="11006" max="11006" width="2.7109375" bestFit="1" customWidth="1"/>
    <col min="11007" max="11007" width="3.5703125" bestFit="1" customWidth="1"/>
    <col min="11008" max="11009" width="4.28515625" bestFit="1" customWidth="1"/>
    <col min="11254" max="11254" width="6.85546875" bestFit="1" customWidth="1"/>
    <col min="11255" max="11256" width="8.5703125" bestFit="1" customWidth="1"/>
    <col min="11257" max="11257" width="8.7109375" bestFit="1" customWidth="1"/>
    <col min="11258" max="11258" width="12.140625" bestFit="1" customWidth="1"/>
    <col min="11259" max="11259" width="12.85546875" bestFit="1" customWidth="1"/>
    <col min="11260" max="11260" width="10.5703125" bestFit="1" customWidth="1"/>
    <col min="11261" max="11261" width="11.85546875" bestFit="1" customWidth="1"/>
    <col min="11262" max="11262" width="2.7109375" bestFit="1" customWidth="1"/>
    <col min="11263" max="11263" width="3.5703125" bestFit="1" customWidth="1"/>
    <col min="11264" max="11265" width="4.28515625" bestFit="1" customWidth="1"/>
    <col min="11510" max="11510" width="6.85546875" bestFit="1" customWidth="1"/>
    <col min="11511" max="11512" width="8.5703125" bestFit="1" customWidth="1"/>
    <col min="11513" max="11513" width="8.7109375" bestFit="1" customWidth="1"/>
    <col min="11514" max="11514" width="12.140625" bestFit="1" customWidth="1"/>
    <col min="11515" max="11515" width="12.85546875" bestFit="1" customWidth="1"/>
    <col min="11516" max="11516" width="10.5703125" bestFit="1" customWidth="1"/>
    <col min="11517" max="11517" width="11.85546875" bestFit="1" customWidth="1"/>
    <col min="11518" max="11518" width="2.7109375" bestFit="1" customWidth="1"/>
    <col min="11519" max="11519" width="3.5703125" bestFit="1" customWidth="1"/>
    <col min="11520" max="11521" width="4.28515625" bestFit="1" customWidth="1"/>
    <col min="11766" max="11766" width="6.85546875" bestFit="1" customWidth="1"/>
    <col min="11767" max="11768" width="8.5703125" bestFit="1" customWidth="1"/>
    <col min="11769" max="11769" width="8.7109375" bestFit="1" customWidth="1"/>
    <col min="11770" max="11770" width="12.140625" bestFit="1" customWidth="1"/>
    <col min="11771" max="11771" width="12.85546875" bestFit="1" customWidth="1"/>
    <col min="11772" max="11772" width="10.5703125" bestFit="1" customWidth="1"/>
    <col min="11773" max="11773" width="11.85546875" bestFit="1" customWidth="1"/>
    <col min="11774" max="11774" width="2.7109375" bestFit="1" customWidth="1"/>
    <col min="11775" max="11775" width="3.5703125" bestFit="1" customWidth="1"/>
    <col min="11776" max="11777" width="4.28515625" bestFit="1" customWidth="1"/>
    <col min="12022" max="12022" width="6.85546875" bestFit="1" customWidth="1"/>
    <col min="12023" max="12024" width="8.5703125" bestFit="1" customWidth="1"/>
    <col min="12025" max="12025" width="8.7109375" bestFit="1" customWidth="1"/>
    <col min="12026" max="12026" width="12.140625" bestFit="1" customWidth="1"/>
    <col min="12027" max="12027" width="12.85546875" bestFit="1" customWidth="1"/>
    <col min="12028" max="12028" width="10.5703125" bestFit="1" customWidth="1"/>
    <col min="12029" max="12029" width="11.85546875" bestFit="1" customWidth="1"/>
    <col min="12030" max="12030" width="2.7109375" bestFit="1" customWidth="1"/>
    <col min="12031" max="12031" width="3.5703125" bestFit="1" customWidth="1"/>
    <col min="12032" max="12033" width="4.28515625" bestFit="1" customWidth="1"/>
    <col min="12278" max="12278" width="6.85546875" bestFit="1" customWidth="1"/>
    <col min="12279" max="12280" width="8.5703125" bestFit="1" customWidth="1"/>
    <col min="12281" max="12281" width="8.7109375" bestFit="1" customWidth="1"/>
    <col min="12282" max="12282" width="12.140625" bestFit="1" customWidth="1"/>
    <col min="12283" max="12283" width="12.85546875" bestFit="1" customWidth="1"/>
    <col min="12284" max="12284" width="10.5703125" bestFit="1" customWidth="1"/>
    <col min="12285" max="12285" width="11.85546875" bestFit="1" customWidth="1"/>
    <col min="12286" max="12286" width="2.7109375" bestFit="1" customWidth="1"/>
    <col min="12287" max="12287" width="3.5703125" bestFit="1" customWidth="1"/>
    <col min="12288" max="12289" width="4.28515625" bestFit="1" customWidth="1"/>
    <col min="12534" max="12534" width="6.85546875" bestFit="1" customWidth="1"/>
    <col min="12535" max="12536" width="8.5703125" bestFit="1" customWidth="1"/>
    <col min="12537" max="12537" width="8.7109375" bestFit="1" customWidth="1"/>
    <col min="12538" max="12538" width="12.140625" bestFit="1" customWidth="1"/>
    <col min="12539" max="12539" width="12.85546875" bestFit="1" customWidth="1"/>
    <col min="12540" max="12540" width="10.5703125" bestFit="1" customWidth="1"/>
    <col min="12541" max="12541" width="11.85546875" bestFit="1" customWidth="1"/>
    <col min="12542" max="12542" width="2.7109375" bestFit="1" customWidth="1"/>
    <col min="12543" max="12543" width="3.5703125" bestFit="1" customWidth="1"/>
    <col min="12544" max="12545" width="4.28515625" bestFit="1" customWidth="1"/>
    <col min="12790" max="12790" width="6.85546875" bestFit="1" customWidth="1"/>
    <col min="12791" max="12792" width="8.5703125" bestFit="1" customWidth="1"/>
    <col min="12793" max="12793" width="8.7109375" bestFit="1" customWidth="1"/>
    <col min="12794" max="12794" width="12.140625" bestFit="1" customWidth="1"/>
    <col min="12795" max="12795" width="12.85546875" bestFit="1" customWidth="1"/>
    <col min="12796" max="12796" width="10.5703125" bestFit="1" customWidth="1"/>
    <col min="12797" max="12797" width="11.85546875" bestFit="1" customWidth="1"/>
    <col min="12798" max="12798" width="2.7109375" bestFit="1" customWidth="1"/>
    <col min="12799" max="12799" width="3.5703125" bestFit="1" customWidth="1"/>
    <col min="12800" max="12801" width="4.28515625" bestFit="1" customWidth="1"/>
    <col min="13046" max="13046" width="6.85546875" bestFit="1" customWidth="1"/>
    <col min="13047" max="13048" width="8.5703125" bestFit="1" customWidth="1"/>
    <col min="13049" max="13049" width="8.7109375" bestFit="1" customWidth="1"/>
    <col min="13050" max="13050" width="12.140625" bestFit="1" customWidth="1"/>
    <col min="13051" max="13051" width="12.85546875" bestFit="1" customWidth="1"/>
    <col min="13052" max="13052" width="10.5703125" bestFit="1" customWidth="1"/>
    <col min="13053" max="13053" width="11.85546875" bestFit="1" customWidth="1"/>
    <col min="13054" max="13054" width="2.7109375" bestFit="1" customWidth="1"/>
    <col min="13055" max="13055" width="3.5703125" bestFit="1" customWidth="1"/>
    <col min="13056" max="13057" width="4.28515625" bestFit="1" customWidth="1"/>
    <col min="13302" max="13302" width="6.85546875" bestFit="1" customWidth="1"/>
    <col min="13303" max="13304" width="8.5703125" bestFit="1" customWidth="1"/>
    <col min="13305" max="13305" width="8.7109375" bestFit="1" customWidth="1"/>
    <col min="13306" max="13306" width="12.140625" bestFit="1" customWidth="1"/>
    <col min="13307" max="13307" width="12.85546875" bestFit="1" customWidth="1"/>
    <col min="13308" max="13308" width="10.5703125" bestFit="1" customWidth="1"/>
    <col min="13309" max="13309" width="11.85546875" bestFit="1" customWidth="1"/>
    <col min="13310" max="13310" width="2.7109375" bestFit="1" customWidth="1"/>
    <col min="13311" max="13311" width="3.5703125" bestFit="1" customWidth="1"/>
    <col min="13312" max="13313" width="4.28515625" bestFit="1" customWidth="1"/>
    <col min="13558" max="13558" width="6.85546875" bestFit="1" customWidth="1"/>
    <col min="13559" max="13560" width="8.5703125" bestFit="1" customWidth="1"/>
    <col min="13561" max="13561" width="8.7109375" bestFit="1" customWidth="1"/>
    <col min="13562" max="13562" width="12.140625" bestFit="1" customWidth="1"/>
    <col min="13563" max="13563" width="12.85546875" bestFit="1" customWidth="1"/>
    <col min="13564" max="13564" width="10.5703125" bestFit="1" customWidth="1"/>
    <col min="13565" max="13565" width="11.85546875" bestFit="1" customWidth="1"/>
    <col min="13566" max="13566" width="2.7109375" bestFit="1" customWidth="1"/>
    <col min="13567" max="13567" width="3.5703125" bestFit="1" customWidth="1"/>
    <col min="13568" max="13569" width="4.28515625" bestFit="1" customWidth="1"/>
    <col min="13814" max="13814" width="6.85546875" bestFit="1" customWidth="1"/>
    <col min="13815" max="13816" width="8.5703125" bestFit="1" customWidth="1"/>
    <col min="13817" max="13817" width="8.7109375" bestFit="1" customWidth="1"/>
    <col min="13818" max="13818" width="12.140625" bestFit="1" customWidth="1"/>
    <col min="13819" max="13819" width="12.85546875" bestFit="1" customWidth="1"/>
    <col min="13820" max="13820" width="10.5703125" bestFit="1" customWidth="1"/>
    <col min="13821" max="13821" width="11.85546875" bestFit="1" customWidth="1"/>
    <col min="13822" max="13822" width="2.7109375" bestFit="1" customWidth="1"/>
    <col min="13823" max="13823" width="3.5703125" bestFit="1" customWidth="1"/>
    <col min="13824" max="13825" width="4.28515625" bestFit="1" customWidth="1"/>
    <col min="14070" max="14070" width="6.85546875" bestFit="1" customWidth="1"/>
    <col min="14071" max="14072" width="8.5703125" bestFit="1" customWidth="1"/>
    <col min="14073" max="14073" width="8.7109375" bestFit="1" customWidth="1"/>
    <col min="14074" max="14074" width="12.140625" bestFit="1" customWidth="1"/>
    <col min="14075" max="14075" width="12.85546875" bestFit="1" customWidth="1"/>
    <col min="14076" max="14076" width="10.5703125" bestFit="1" customWidth="1"/>
    <col min="14077" max="14077" width="11.85546875" bestFit="1" customWidth="1"/>
    <col min="14078" max="14078" width="2.7109375" bestFit="1" customWidth="1"/>
    <col min="14079" max="14079" width="3.5703125" bestFit="1" customWidth="1"/>
    <col min="14080" max="14081" width="4.28515625" bestFit="1" customWidth="1"/>
    <col min="14326" max="14326" width="6.85546875" bestFit="1" customWidth="1"/>
    <col min="14327" max="14328" width="8.5703125" bestFit="1" customWidth="1"/>
    <col min="14329" max="14329" width="8.7109375" bestFit="1" customWidth="1"/>
    <col min="14330" max="14330" width="12.140625" bestFit="1" customWidth="1"/>
    <col min="14331" max="14331" width="12.85546875" bestFit="1" customWidth="1"/>
    <col min="14332" max="14332" width="10.5703125" bestFit="1" customWidth="1"/>
    <col min="14333" max="14333" width="11.85546875" bestFit="1" customWidth="1"/>
    <col min="14334" max="14334" width="2.7109375" bestFit="1" customWidth="1"/>
    <col min="14335" max="14335" width="3.5703125" bestFit="1" customWidth="1"/>
    <col min="14336" max="14337" width="4.28515625" bestFit="1" customWidth="1"/>
    <col min="14582" max="14582" width="6.85546875" bestFit="1" customWidth="1"/>
    <col min="14583" max="14584" width="8.5703125" bestFit="1" customWidth="1"/>
    <col min="14585" max="14585" width="8.7109375" bestFit="1" customWidth="1"/>
    <col min="14586" max="14586" width="12.140625" bestFit="1" customWidth="1"/>
    <col min="14587" max="14587" width="12.85546875" bestFit="1" customWidth="1"/>
    <col min="14588" max="14588" width="10.5703125" bestFit="1" customWidth="1"/>
    <col min="14589" max="14589" width="11.85546875" bestFit="1" customWidth="1"/>
    <col min="14590" max="14590" width="2.7109375" bestFit="1" customWidth="1"/>
    <col min="14591" max="14591" width="3.5703125" bestFit="1" customWidth="1"/>
    <col min="14592" max="14593" width="4.28515625" bestFit="1" customWidth="1"/>
    <col min="14838" max="14838" width="6.85546875" bestFit="1" customWidth="1"/>
    <col min="14839" max="14840" width="8.5703125" bestFit="1" customWidth="1"/>
    <col min="14841" max="14841" width="8.7109375" bestFit="1" customWidth="1"/>
    <col min="14842" max="14842" width="12.140625" bestFit="1" customWidth="1"/>
    <col min="14843" max="14843" width="12.85546875" bestFit="1" customWidth="1"/>
    <col min="14844" max="14844" width="10.5703125" bestFit="1" customWidth="1"/>
    <col min="14845" max="14845" width="11.85546875" bestFit="1" customWidth="1"/>
    <col min="14846" max="14846" width="2.7109375" bestFit="1" customWidth="1"/>
    <col min="14847" max="14847" width="3.5703125" bestFit="1" customWidth="1"/>
    <col min="14848" max="14849" width="4.28515625" bestFit="1" customWidth="1"/>
    <col min="15094" max="15094" width="6.85546875" bestFit="1" customWidth="1"/>
    <col min="15095" max="15096" width="8.5703125" bestFit="1" customWidth="1"/>
    <col min="15097" max="15097" width="8.7109375" bestFit="1" customWidth="1"/>
    <col min="15098" max="15098" width="12.140625" bestFit="1" customWidth="1"/>
    <col min="15099" max="15099" width="12.85546875" bestFit="1" customWidth="1"/>
    <col min="15100" max="15100" width="10.5703125" bestFit="1" customWidth="1"/>
    <col min="15101" max="15101" width="11.85546875" bestFit="1" customWidth="1"/>
    <col min="15102" max="15102" width="2.7109375" bestFit="1" customWidth="1"/>
    <col min="15103" max="15103" width="3.5703125" bestFit="1" customWidth="1"/>
    <col min="15104" max="15105" width="4.28515625" bestFit="1" customWidth="1"/>
    <col min="15350" max="15350" width="6.85546875" bestFit="1" customWidth="1"/>
    <col min="15351" max="15352" width="8.5703125" bestFit="1" customWidth="1"/>
    <col min="15353" max="15353" width="8.7109375" bestFit="1" customWidth="1"/>
    <col min="15354" max="15354" width="12.140625" bestFit="1" customWidth="1"/>
    <col min="15355" max="15355" width="12.85546875" bestFit="1" customWidth="1"/>
    <col min="15356" max="15356" width="10.5703125" bestFit="1" customWidth="1"/>
    <col min="15357" max="15357" width="11.85546875" bestFit="1" customWidth="1"/>
    <col min="15358" max="15358" width="2.7109375" bestFit="1" customWidth="1"/>
    <col min="15359" max="15359" width="3.5703125" bestFit="1" customWidth="1"/>
    <col min="15360" max="15361" width="4.28515625" bestFit="1" customWidth="1"/>
    <col min="15606" max="15606" width="6.85546875" bestFit="1" customWidth="1"/>
    <col min="15607" max="15608" width="8.5703125" bestFit="1" customWidth="1"/>
    <col min="15609" max="15609" width="8.7109375" bestFit="1" customWidth="1"/>
    <col min="15610" max="15610" width="12.140625" bestFit="1" customWidth="1"/>
    <col min="15611" max="15611" width="12.85546875" bestFit="1" customWidth="1"/>
    <col min="15612" max="15612" width="10.5703125" bestFit="1" customWidth="1"/>
    <col min="15613" max="15613" width="11.85546875" bestFit="1" customWidth="1"/>
    <col min="15614" max="15614" width="2.7109375" bestFit="1" customWidth="1"/>
    <col min="15615" max="15615" width="3.5703125" bestFit="1" customWidth="1"/>
    <col min="15616" max="15617" width="4.28515625" bestFit="1" customWidth="1"/>
    <col min="15862" max="15862" width="6.85546875" bestFit="1" customWidth="1"/>
    <col min="15863" max="15864" width="8.5703125" bestFit="1" customWidth="1"/>
    <col min="15865" max="15865" width="8.7109375" bestFit="1" customWidth="1"/>
    <col min="15866" max="15866" width="12.140625" bestFit="1" customWidth="1"/>
    <col min="15867" max="15867" width="12.85546875" bestFit="1" customWidth="1"/>
    <col min="15868" max="15868" width="10.5703125" bestFit="1" customWidth="1"/>
    <col min="15869" max="15869" width="11.85546875" bestFit="1" customWidth="1"/>
    <col min="15870" max="15870" width="2.7109375" bestFit="1" customWidth="1"/>
    <col min="15871" max="15871" width="3.5703125" bestFit="1" customWidth="1"/>
    <col min="15872" max="15873" width="4.28515625" bestFit="1" customWidth="1"/>
    <col min="16118" max="16118" width="6.85546875" bestFit="1" customWidth="1"/>
    <col min="16119" max="16120" width="8.5703125" bestFit="1" customWidth="1"/>
    <col min="16121" max="16121" width="8.7109375" bestFit="1" customWidth="1"/>
    <col min="16122" max="16122" width="12.140625" bestFit="1" customWidth="1"/>
    <col min="16123" max="16123" width="12.85546875" bestFit="1" customWidth="1"/>
    <col min="16124" max="16124" width="10.5703125" bestFit="1" customWidth="1"/>
    <col min="16125" max="16125" width="11.85546875" bestFit="1" customWidth="1"/>
    <col min="16126" max="16126" width="2.7109375" bestFit="1" customWidth="1"/>
    <col min="16127" max="16127" width="3.5703125" bestFit="1" customWidth="1"/>
    <col min="16128" max="16129" width="4.28515625" bestFit="1" customWidth="1"/>
  </cols>
  <sheetData>
    <row r="1" spans="1:25" s="2654" customFormat="1" ht="12.75" customHeight="1">
      <c r="A1" s="3408" t="s">
        <v>15175</v>
      </c>
      <c r="B1" s="3409"/>
      <c r="C1" s="3410"/>
      <c r="D1" s="3414"/>
      <c r="E1" s="3408" t="s">
        <v>15174</v>
      </c>
      <c r="F1" s="3409"/>
      <c r="G1" s="3409"/>
      <c r="H1" s="3409"/>
      <c r="I1" s="3410"/>
      <c r="J1" s="2941" t="s">
        <v>676</v>
      </c>
      <c r="K1" s="2942" t="s">
        <v>676</v>
      </c>
      <c r="L1" s="2654" t="s">
        <v>39</v>
      </c>
      <c r="M1" s="2654" t="s">
        <v>39</v>
      </c>
      <c r="N1" s="2654" t="s">
        <v>39</v>
      </c>
      <c r="O1" s="2654" t="s">
        <v>4092</v>
      </c>
      <c r="P1" s="2654" t="s">
        <v>15176</v>
      </c>
      <c r="Q1" s="3407" t="s">
        <v>13514</v>
      </c>
      <c r="R1" s="3407"/>
      <c r="S1" s="3407"/>
      <c r="T1" s="3407"/>
      <c r="V1" s="2655"/>
      <c r="W1" s="2654" t="s">
        <v>714</v>
      </c>
      <c r="X1" s="2654" t="s">
        <v>714</v>
      </c>
      <c r="Y1" s="2654" t="s">
        <v>714</v>
      </c>
    </row>
    <row r="2" spans="1:25" s="2654" customFormat="1" ht="13.5" customHeight="1">
      <c r="A2" s="3411"/>
      <c r="B2" s="3412"/>
      <c r="C2" s="3413"/>
      <c r="D2" s="3415"/>
      <c r="E2" s="3411"/>
      <c r="F2" s="3412"/>
      <c r="G2" s="3412"/>
      <c r="H2" s="3412"/>
      <c r="I2" s="3413"/>
      <c r="J2" s="2926"/>
      <c r="K2" s="2927" t="s">
        <v>9</v>
      </c>
      <c r="M2" s="2654" t="s">
        <v>679</v>
      </c>
      <c r="N2" s="2654" t="s">
        <v>680</v>
      </c>
      <c r="O2" s="2654" t="s">
        <v>682</v>
      </c>
      <c r="P2" s="2654" t="s">
        <v>682</v>
      </c>
      <c r="Q2" s="2654">
        <v>2</v>
      </c>
      <c r="R2" s="2654">
        <v>3</v>
      </c>
      <c r="S2" s="2654">
        <v>4</v>
      </c>
      <c r="T2" s="2654">
        <v>5</v>
      </c>
      <c r="V2" s="2655"/>
      <c r="W2" s="2654" t="s">
        <v>679</v>
      </c>
      <c r="X2" s="2654" t="s">
        <v>680</v>
      </c>
      <c r="Y2" s="2654" t="s">
        <v>716</v>
      </c>
    </row>
    <row r="3" spans="1:25" ht="24" thickBot="1">
      <c r="A3" s="2919" t="s">
        <v>15165</v>
      </c>
      <c r="B3" s="2920" t="s">
        <v>15089</v>
      </c>
      <c r="C3" s="2933" t="s">
        <v>15090</v>
      </c>
      <c r="D3" s="3416"/>
      <c r="E3" s="2939"/>
      <c r="F3" s="2886" t="s">
        <v>15091</v>
      </c>
      <c r="G3" s="2886" t="s">
        <v>15090</v>
      </c>
      <c r="H3" s="2886" t="s">
        <v>15092</v>
      </c>
      <c r="I3" s="2961" t="s">
        <v>15093</v>
      </c>
      <c r="J3" s="2946">
        <v>1</v>
      </c>
      <c r="K3" s="2946">
        <v>26</v>
      </c>
      <c r="L3" s="2947">
        <v>7</v>
      </c>
      <c r="M3" s="2947">
        <v>3</v>
      </c>
      <c r="N3" s="2947">
        <v>4</v>
      </c>
      <c r="O3" s="2947">
        <v>7</v>
      </c>
      <c r="P3" s="2948">
        <v>4</v>
      </c>
      <c r="Q3" s="8"/>
      <c r="R3" s="8"/>
      <c r="S3" s="8">
        <v>1</v>
      </c>
      <c r="T3" s="8"/>
      <c r="U3" s="8"/>
      <c r="V3" s="8"/>
      <c r="W3" s="8"/>
      <c r="X3" s="8"/>
      <c r="Y3" s="8"/>
    </row>
    <row r="4" spans="1:25" s="2668" customFormat="1" ht="12.75">
      <c r="A4" s="2926" t="s">
        <v>13263</v>
      </c>
      <c r="B4" s="2654" t="s">
        <v>13264</v>
      </c>
      <c r="C4" s="2927" t="s">
        <v>13265</v>
      </c>
      <c r="D4" s="3417"/>
      <c r="E4" s="2926"/>
      <c r="F4" s="2654" t="s">
        <v>13266</v>
      </c>
      <c r="G4" s="2654" t="s">
        <v>13267</v>
      </c>
      <c r="H4" s="2654" t="s">
        <v>13268</v>
      </c>
      <c r="I4" s="2654" t="s">
        <v>13269</v>
      </c>
      <c r="J4" s="2914"/>
      <c r="K4" s="2655"/>
      <c r="L4" s="2654"/>
      <c r="M4" s="2655"/>
      <c r="N4" s="2655"/>
      <c r="O4" s="2655"/>
      <c r="P4" s="2915"/>
      <c r="Q4" s="2693"/>
      <c r="R4" s="2693"/>
      <c r="S4" s="2693"/>
      <c r="T4" s="2693"/>
      <c r="U4" s="2693"/>
      <c r="V4" s="2655"/>
      <c r="W4" s="2655"/>
      <c r="X4" s="2655"/>
      <c r="Y4" s="2655"/>
    </row>
    <row r="5" spans="1:25" s="2668" customFormat="1" ht="13.5" thickBot="1">
      <c r="A5" s="2926" t="s">
        <v>13421</v>
      </c>
      <c r="B5" s="2654" t="s">
        <v>13422</v>
      </c>
      <c r="C5" s="2927" t="s">
        <v>13423</v>
      </c>
      <c r="D5" s="3417"/>
      <c r="E5" s="2926"/>
      <c r="F5" s="2654" t="s">
        <v>13140</v>
      </c>
      <c r="G5" s="2654" t="s">
        <v>13141</v>
      </c>
      <c r="H5" s="2654" t="s">
        <v>13142</v>
      </c>
      <c r="I5" s="2654" t="s">
        <v>13143</v>
      </c>
      <c r="J5" s="2914"/>
      <c r="K5" s="2655"/>
      <c r="L5" s="2654"/>
      <c r="M5" s="2655"/>
      <c r="N5" s="2655"/>
      <c r="O5" s="2655"/>
      <c r="P5" s="2915"/>
      <c r="Q5" s="2693"/>
      <c r="R5" s="2693"/>
      <c r="S5" s="2693"/>
      <c r="T5" s="2693"/>
      <c r="U5" s="2693"/>
      <c r="V5" s="2655"/>
      <c r="W5" s="2655"/>
      <c r="X5" s="2655"/>
      <c r="Y5" s="2655"/>
    </row>
    <row r="6" spans="1:25" ht="24" thickBot="1">
      <c r="A6" s="2928" t="s">
        <v>15165</v>
      </c>
      <c r="B6" s="2888" t="s">
        <v>15089</v>
      </c>
      <c r="C6" s="2934" t="s">
        <v>15090</v>
      </c>
      <c r="D6" s="3417"/>
      <c r="E6" s="2939"/>
      <c r="G6" s="2886" t="s">
        <v>15094</v>
      </c>
      <c r="H6" s="2886" t="s">
        <v>15095</v>
      </c>
      <c r="I6" s="2952" t="s">
        <v>15093</v>
      </c>
      <c r="J6" s="2914">
        <v>2</v>
      </c>
      <c r="K6" s="2655">
        <v>25</v>
      </c>
      <c r="L6" s="8">
        <v>6</v>
      </c>
      <c r="M6" s="8">
        <v>3</v>
      </c>
      <c r="N6" s="8">
        <v>3</v>
      </c>
      <c r="O6" s="8">
        <v>13</v>
      </c>
      <c r="P6" s="2949">
        <v>7</v>
      </c>
      <c r="Q6" s="8"/>
      <c r="R6" s="8">
        <v>1</v>
      </c>
      <c r="S6" s="8"/>
      <c r="T6" s="8"/>
      <c r="U6" s="8"/>
      <c r="V6" s="8">
        <v>13</v>
      </c>
      <c r="W6" s="8"/>
      <c r="X6" s="8"/>
      <c r="Y6" s="8"/>
    </row>
    <row r="7" spans="1:25" s="2668" customFormat="1" ht="12.75">
      <c r="A7" s="2926" t="s">
        <v>13270</v>
      </c>
      <c r="B7" s="2654" t="s">
        <v>13271</v>
      </c>
      <c r="C7" s="2927" t="s">
        <v>13272</v>
      </c>
      <c r="D7" s="3417"/>
      <c r="E7" s="2926"/>
      <c r="F7" s="2654"/>
      <c r="G7" s="2654" t="s">
        <v>13273</v>
      </c>
      <c r="H7" s="2654" t="s">
        <v>13274</v>
      </c>
      <c r="I7" s="2654" t="s">
        <v>13275</v>
      </c>
      <c r="J7" s="2914"/>
      <c r="K7" s="2655"/>
      <c r="L7" s="2654"/>
      <c r="M7" s="2655"/>
      <c r="N7" s="2655"/>
      <c r="O7" s="2655"/>
      <c r="P7" s="2915"/>
      <c r="Q7" s="2693"/>
      <c r="R7" s="2693"/>
      <c r="S7" s="2693"/>
      <c r="T7" s="2693"/>
      <c r="U7" s="2693"/>
      <c r="V7" s="2655"/>
      <c r="W7" s="2655"/>
      <c r="X7" s="2655"/>
      <c r="Y7" s="2655"/>
    </row>
    <row r="8" spans="1:25" s="2668" customFormat="1" ht="13.5" thickBot="1">
      <c r="A8" s="2926" t="s">
        <v>13424</v>
      </c>
      <c r="B8" s="2654" t="s">
        <v>13425</v>
      </c>
      <c r="C8" s="2927" t="s">
        <v>13426</v>
      </c>
      <c r="D8" s="3417"/>
      <c r="E8" s="2926"/>
      <c r="F8" s="2654"/>
      <c r="G8" s="2654" t="s">
        <v>13144</v>
      </c>
      <c r="H8" s="2654" t="s">
        <v>13145</v>
      </c>
      <c r="I8" s="2654" t="s">
        <v>13146</v>
      </c>
      <c r="J8" s="2914"/>
      <c r="K8" s="2655"/>
      <c r="L8" s="2654"/>
      <c r="M8" s="2655"/>
      <c r="N8" s="2655"/>
      <c r="O8" s="2655"/>
      <c r="P8" s="2915"/>
      <c r="Q8" s="2693"/>
      <c r="R8" s="2693"/>
      <c r="S8" s="2693"/>
      <c r="T8" s="2693"/>
      <c r="U8" s="2693"/>
      <c r="V8" s="2655"/>
      <c r="W8" s="2655"/>
      <c r="X8" s="2655"/>
      <c r="Y8" s="2655"/>
    </row>
    <row r="9" spans="1:25" ht="24" thickBot="1">
      <c r="A9" s="2928" t="s">
        <v>15165</v>
      </c>
      <c r="B9" s="2888" t="s">
        <v>15089</v>
      </c>
      <c r="C9" s="2934" t="s">
        <v>15090</v>
      </c>
      <c r="D9" s="3417"/>
      <c r="E9" s="2939"/>
      <c r="G9" s="2886" t="s">
        <v>15096</v>
      </c>
      <c r="H9" s="2886" t="s">
        <v>15097</v>
      </c>
      <c r="I9" s="2952" t="s">
        <v>15093</v>
      </c>
      <c r="J9" s="2914">
        <v>3</v>
      </c>
      <c r="K9" s="2655">
        <v>24</v>
      </c>
      <c r="L9" s="8">
        <v>6</v>
      </c>
      <c r="M9" s="8">
        <v>3</v>
      </c>
      <c r="N9" s="8">
        <v>3</v>
      </c>
      <c r="O9" s="2671">
        <v>19</v>
      </c>
      <c r="P9" s="2950">
        <v>10</v>
      </c>
      <c r="Q9" s="8"/>
      <c r="R9" s="8">
        <v>2</v>
      </c>
      <c r="S9" s="8"/>
      <c r="T9" s="8"/>
      <c r="U9" s="8"/>
      <c r="V9" s="8"/>
      <c r="W9" s="8">
        <v>33</v>
      </c>
      <c r="X9" s="8">
        <v>44</v>
      </c>
      <c r="Y9" s="8">
        <v>77</v>
      </c>
    </row>
    <row r="10" spans="1:25" s="2668" customFormat="1" ht="12.75">
      <c r="A10" s="2926" t="s">
        <v>13276</v>
      </c>
      <c r="B10" s="2654" t="s">
        <v>13277</v>
      </c>
      <c r="C10" s="2927" t="s">
        <v>13278</v>
      </c>
      <c r="D10" s="3417"/>
      <c r="E10" s="2926"/>
      <c r="F10" s="2654"/>
      <c r="G10" s="2654" t="s">
        <v>13279</v>
      </c>
      <c r="H10" s="2654" t="s">
        <v>13280</v>
      </c>
      <c r="I10" s="2654" t="s">
        <v>13281</v>
      </c>
      <c r="J10" s="2914"/>
      <c r="K10" s="2655"/>
      <c r="L10" s="2654"/>
      <c r="M10" s="2655"/>
      <c r="N10" s="2655"/>
      <c r="O10" s="2655"/>
      <c r="P10" s="2915"/>
      <c r="Q10" s="2693"/>
      <c r="R10" s="2693"/>
      <c r="S10" s="2693"/>
      <c r="T10" s="2693"/>
      <c r="U10" s="2693"/>
      <c r="V10" s="2655"/>
      <c r="W10" s="2655"/>
      <c r="X10" s="2655"/>
      <c r="Y10" s="2655"/>
    </row>
    <row r="11" spans="1:25" s="2668" customFormat="1" ht="16.5" thickBot="1">
      <c r="A11" s="2929" t="s">
        <v>13427</v>
      </c>
      <c r="B11" s="2930" t="s">
        <v>13428</v>
      </c>
      <c r="C11" s="2937" t="s">
        <v>13429</v>
      </c>
      <c r="D11" s="3418"/>
      <c r="E11" s="2929"/>
      <c r="F11" s="2930"/>
      <c r="G11" s="2930" t="s">
        <v>13149</v>
      </c>
      <c r="H11" s="2930" t="s">
        <v>13503</v>
      </c>
      <c r="I11" s="2930" t="s">
        <v>13151</v>
      </c>
      <c r="J11" s="2917"/>
      <c r="K11" s="2951"/>
      <c r="L11" s="2930"/>
      <c r="M11" s="2951"/>
      <c r="N11" s="2951"/>
      <c r="O11" s="2951"/>
      <c r="P11" s="2918"/>
      <c r="Q11" s="2693"/>
      <c r="R11" s="2693"/>
      <c r="S11" s="2693"/>
      <c r="T11" s="2693"/>
      <c r="U11" s="2693"/>
      <c r="V11" s="2655"/>
      <c r="W11" s="2655"/>
      <c r="X11" s="2655"/>
      <c r="Y11" s="2655"/>
    </row>
    <row r="12" spans="1:25" ht="24" thickBot="1">
      <c r="A12" s="2919" t="s">
        <v>15165</v>
      </c>
      <c r="B12" s="2920" t="s">
        <v>15089</v>
      </c>
      <c r="C12" s="2933" t="s">
        <v>15090</v>
      </c>
      <c r="D12" s="3416"/>
      <c r="F12" s="2886" t="s">
        <v>15098</v>
      </c>
      <c r="G12" s="2886" t="s">
        <v>15099</v>
      </c>
      <c r="H12" s="2886" t="s">
        <v>15100</v>
      </c>
      <c r="I12" s="2953" t="s">
        <v>15101</v>
      </c>
      <c r="J12" s="2946">
        <v>4</v>
      </c>
      <c r="K12" s="2946">
        <v>23</v>
      </c>
      <c r="L12" s="2947">
        <v>7</v>
      </c>
      <c r="M12" s="2947">
        <v>3</v>
      </c>
      <c r="N12" s="2947">
        <v>4</v>
      </c>
      <c r="O12" s="2947">
        <v>7</v>
      </c>
      <c r="P12" s="2948">
        <v>4</v>
      </c>
      <c r="Q12" s="8"/>
      <c r="R12" s="8"/>
      <c r="S12" s="8">
        <v>2</v>
      </c>
      <c r="T12" s="8"/>
      <c r="U12" s="8"/>
      <c r="V12" s="8">
        <v>13</v>
      </c>
      <c r="W12" s="8"/>
      <c r="X12" s="8"/>
      <c r="Y12" s="8">
        <v>78</v>
      </c>
    </row>
    <row r="13" spans="1:25" s="2668" customFormat="1" ht="15.75">
      <c r="A13" s="2926" t="s">
        <v>13507</v>
      </c>
      <c r="B13" s="2654" t="s">
        <v>13282</v>
      </c>
      <c r="C13" s="2927" t="s">
        <v>13283</v>
      </c>
      <c r="D13" s="3417"/>
      <c r="E13" s="2654"/>
      <c r="F13" s="2654" t="s">
        <v>13284</v>
      </c>
      <c r="G13" s="2654" t="s">
        <v>13285</v>
      </c>
      <c r="H13" s="2654" t="s">
        <v>13286</v>
      </c>
      <c r="I13" s="2654" t="s">
        <v>13287</v>
      </c>
      <c r="J13" s="2914"/>
      <c r="K13" s="2655"/>
      <c r="L13" s="2654"/>
      <c r="M13" s="2655"/>
      <c r="N13" s="2655"/>
      <c r="O13" s="2655"/>
      <c r="P13" s="2915"/>
      <c r="Q13" s="2693"/>
      <c r="R13" s="2693"/>
      <c r="S13" s="2693"/>
      <c r="T13" s="2693"/>
      <c r="U13" s="2693"/>
      <c r="V13" s="2655"/>
      <c r="W13" s="2655"/>
      <c r="X13" s="2655"/>
      <c r="Y13" s="2655"/>
    </row>
    <row r="14" spans="1:25" s="2668" customFormat="1" ht="13.5" thickBot="1">
      <c r="A14" s="2926" t="s">
        <v>13430</v>
      </c>
      <c r="B14" s="2654" t="s">
        <v>13431</v>
      </c>
      <c r="C14" s="2927" t="s">
        <v>13432</v>
      </c>
      <c r="D14" s="3417"/>
      <c r="E14" s="2654"/>
      <c r="F14" s="2654" t="s">
        <v>13153</v>
      </c>
      <c r="G14" s="2654" t="s">
        <v>13154</v>
      </c>
      <c r="H14" s="2654" t="s">
        <v>13155</v>
      </c>
      <c r="I14" s="2654" t="s">
        <v>13156</v>
      </c>
      <c r="J14" s="2914"/>
      <c r="K14" s="2655"/>
      <c r="L14" s="2654"/>
      <c r="M14" s="2655"/>
      <c r="N14" s="2655"/>
      <c r="O14" s="2655"/>
      <c r="P14" s="2915"/>
      <c r="Q14" s="2693"/>
      <c r="R14" s="2693"/>
      <c r="S14" s="2693"/>
      <c r="T14" s="2693"/>
      <c r="U14" s="2693"/>
      <c r="V14" s="2655"/>
      <c r="W14" s="2655"/>
      <c r="X14" s="2655"/>
      <c r="Y14" s="2655"/>
    </row>
    <row r="15" spans="1:25" ht="24" thickBot="1">
      <c r="A15" s="2928" t="s">
        <v>15165</v>
      </c>
      <c r="B15" s="2888" t="s">
        <v>15089</v>
      </c>
      <c r="C15" s="2934" t="s">
        <v>15090</v>
      </c>
      <c r="D15" s="3417"/>
      <c r="G15" s="2886" t="s">
        <v>15102</v>
      </c>
      <c r="H15" s="2886" t="s">
        <v>15103</v>
      </c>
      <c r="I15" s="2953" t="s">
        <v>15101</v>
      </c>
      <c r="J15" s="2655">
        <v>5</v>
      </c>
      <c r="K15" s="2655">
        <v>22</v>
      </c>
      <c r="L15" s="8">
        <v>6</v>
      </c>
      <c r="M15" s="8">
        <v>3</v>
      </c>
      <c r="N15" s="8">
        <v>3</v>
      </c>
      <c r="O15" s="8">
        <v>13</v>
      </c>
      <c r="P15" s="2949">
        <v>7</v>
      </c>
      <c r="Q15" s="8"/>
      <c r="R15" s="8">
        <v>3</v>
      </c>
      <c r="S15" s="8"/>
      <c r="T15" s="8"/>
      <c r="U15" s="8"/>
      <c r="V15" s="8"/>
      <c r="W15" s="8"/>
      <c r="X15" s="8"/>
      <c r="Y15" s="8"/>
    </row>
    <row r="16" spans="1:25" s="2668" customFormat="1" ht="12.75">
      <c r="A16" s="2926" t="s">
        <v>13288</v>
      </c>
      <c r="B16" s="2654" t="s">
        <v>13289</v>
      </c>
      <c r="C16" s="2927" t="s">
        <v>13290</v>
      </c>
      <c r="D16" s="3417"/>
      <c r="E16" s="2654"/>
      <c r="F16" s="2654"/>
      <c r="G16" s="2654" t="s">
        <v>13291</v>
      </c>
      <c r="H16" s="2654" t="s">
        <v>13292</v>
      </c>
      <c r="I16" s="2654" t="s">
        <v>13293</v>
      </c>
      <c r="J16" s="2914"/>
      <c r="K16" s="2655"/>
      <c r="L16" s="2654"/>
      <c r="M16" s="2655"/>
      <c r="N16" s="2655"/>
      <c r="O16" s="2655"/>
      <c r="P16" s="2915"/>
      <c r="Q16" s="2693"/>
      <c r="R16" s="2693"/>
      <c r="S16" s="2693"/>
      <c r="T16" s="2693"/>
      <c r="U16" s="2693"/>
      <c r="V16" s="2655"/>
      <c r="W16" s="2655"/>
      <c r="X16" s="2655"/>
      <c r="Y16" s="2655"/>
    </row>
    <row r="17" spans="1:25" s="2668" customFormat="1" ht="12.75">
      <c r="A17" s="2926" t="s">
        <v>13433</v>
      </c>
      <c r="B17" s="2654" t="s">
        <v>13434</v>
      </c>
      <c r="C17" s="2927" t="s">
        <v>13435</v>
      </c>
      <c r="D17" s="3417"/>
      <c r="E17" s="2654"/>
      <c r="F17" s="2654"/>
      <c r="G17" s="2654" t="s">
        <v>13158</v>
      </c>
      <c r="H17" s="2654" t="s">
        <v>13159</v>
      </c>
      <c r="I17" s="2654" t="s">
        <v>13160</v>
      </c>
      <c r="J17" s="2914"/>
      <c r="K17" s="2655"/>
      <c r="L17" s="2654"/>
      <c r="M17" s="2655"/>
      <c r="N17" s="2655"/>
      <c r="O17" s="2655"/>
      <c r="P17" s="2915"/>
      <c r="Q17" s="2693"/>
      <c r="R17" s="2693"/>
      <c r="S17" s="2693"/>
      <c r="T17" s="2693"/>
      <c r="U17" s="2693"/>
      <c r="V17" s="2655"/>
      <c r="W17" s="2655"/>
      <c r="X17" s="2655"/>
      <c r="Y17" s="2655"/>
    </row>
    <row r="18" spans="1:25" ht="23.25">
      <c r="A18" s="2928" t="s">
        <v>15165</v>
      </c>
      <c r="B18" s="2888" t="s">
        <v>15089</v>
      </c>
      <c r="C18" s="2934" t="s">
        <v>15090</v>
      </c>
      <c r="D18" s="3417"/>
      <c r="F18" s="2888" t="s">
        <v>15104</v>
      </c>
      <c r="G18" s="2888" t="s">
        <v>15105</v>
      </c>
      <c r="H18" s="2888" t="s">
        <v>15106</v>
      </c>
      <c r="I18" s="2888" t="s">
        <v>15107</v>
      </c>
      <c r="J18" s="2914">
        <v>6</v>
      </c>
      <c r="K18" s="2655">
        <v>21</v>
      </c>
      <c r="L18" s="8">
        <v>7</v>
      </c>
      <c r="M18" s="8">
        <v>3</v>
      </c>
      <c r="N18" s="8">
        <v>4</v>
      </c>
      <c r="O18" s="8">
        <v>20</v>
      </c>
      <c r="P18" s="2949">
        <v>11</v>
      </c>
      <c r="Q18" s="8"/>
      <c r="R18" s="8"/>
      <c r="S18" s="8">
        <v>3</v>
      </c>
      <c r="T18" s="8"/>
      <c r="U18" s="8"/>
      <c r="V18" s="8">
        <v>13</v>
      </c>
      <c r="W18" s="8"/>
      <c r="X18" s="8"/>
      <c r="Y18" s="8"/>
    </row>
    <row r="19" spans="1:25" s="2668" customFormat="1" ht="12.75">
      <c r="A19" s="2926" t="s">
        <v>13294</v>
      </c>
      <c r="B19" s="2654" t="s">
        <v>13295</v>
      </c>
      <c r="C19" s="2927" t="s">
        <v>13296</v>
      </c>
      <c r="D19" s="3417"/>
      <c r="E19" s="2654"/>
      <c r="F19" s="2654" t="s">
        <v>13297</v>
      </c>
      <c r="G19" s="2654" t="s">
        <v>13298</v>
      </c>
      <c r="H19" s="2654" t="s">
        <v>13299</v>
      </c>
      <c r="I19" s="2654" t="s">
        <v>13300</v>
      </c>
      <c r="J19" s="2914"/>
      <c r="K19" s="2655"/>
      <c r="L19" s="2654"/>
      <c r="M19" s="2655"/>
      <c r="N19" s="2655"/>
      <c r="O19" s="2655"/>
      <c r="P19" s="2915"/>
      <c r="Q19" s="2693"/>
      <c r="R19" s="2693"/>
      <c r="S19" s="2693"/>
      <c r="T19" s="2693"/>
      <c r="U19" s="2693"/>
      <c r="V19" s="2655"/>
      <c r="W19" s="2655"/>
      <c r="X19" s="2655"/>
      <c r="Y19" s="2655"/>
    </row>
    <row r="20" spans="1:25" s="2668" customFormat="1" ht="13.5" thickBot="1">
      <c r="A20" s="2926" t="s">
        <v>13436</v>
      </c>
      <c r="B20" s="2654" t="s">
        <v>13437</v>
      </c>
      <c r="C20" s="2927" t="s">
        <v>13438</v>
      </c>
      <c r="D20" s="3417"/>
      <c r="E20" s="2654"/>
      <c r="F20" s="2654" t="s">
        <v>13162</v>
      </c>
      <c r="G20" s="2654" t="s">
        <v>13163</v>
      </c>
      <c r="H20" s="2654" t="s">
        <v>13164</v>
      </c>
      <c r="I20" s="2654" t="s">
        <v>13165</v>
      </c>
      <c r="J20" s="2914"/>
      <c r="K20" s="2655"/>
      <c r="L20" s="2654"/>
      <c r="M20" s="2655"/>
      <c r="N20" s="2655"/>
      <c r="O20" s="2655"/>
      <c r="P20" s="2915"/>
      <c r="Q20" s="2693"/>
      <c r="R20" s="2693"/>
      <c r="S20" s="2693"/>
      <c r="T20" s="2693"/>
      <c r="U20" s="2693"/>
      <c r="V20" s="2655"/>
      <c r="W20" s="2655"/>
      <c r="X20" s="2655"/>
      <c r="Y20" s="2655"/>
    </row>
    <row r="21" spans="1:25" ht="24" thickBot="1">
      <c r="A21" s="2928" t="s">
        <v>15165</v>
      </c>
      <c r="B21" s="2888" t="s">
        <v>15089</v>
      </c>
      <c r="C21" s="2934" t="s">
        <v>15090</v>
      </c>
      <c r="D21" s="3417"/>
      <c r="G21" s="2886" t="s">
        <v>15108</v>
      </c>
      <c r="H21" s="2886" t="s">
        <v>15109</v>
      </c>
      <c r="I21" s="2953" t="s">
        <v>15101</v>
      </c>
      <c r="J21" s="2914">
        <v>7</v>
      </c>
      <c r="K21" s="2655">
        <v>20</v>
      </c>
      <c r="L21" s="8">
        <v>6</v>
      </c>
      <c r="M21" s="8">
        <v>3</v>
      </c>
      <c r="N21" s="8">
        <v>3</v>
      </c>
      <c r="O21" s="2676">
        <v>26</v>
      </c>
      <c r="P21" s="2949">
        <v>14</v>
      </c>
      <c r="Q21" s="8"/>
      <c r="R21" s="8">
        <v>4</v>
      </c>
      <c r="S21" s="8"/>
      <c r="T21" s="8"/>
      <c r="U21" s="8"/>
      <c r="V21" s="8"/>
      <c r="W21" s="8"/>
      <c r="X21" s="8"/>
      <c r="Y21" s="8"/>
    </row>
    <row r="22" spans="1:25" s="2668" customFormat="1" ht="12.75">
      <c r="A22" s="2926" t="s">
        <v>13301</v>
      </c>
      <c r="B22" s="2654" t="s">
        <v>13302</v>
      </c>
      <c r="C22" s="2927" t="s">
        <v>13303</v>
      </c>
      <c r="D22" s="3417"/>
      <c r="E22" s="2654"/>
      <c r="F22" s="2654"/>
      <c r="G22" s="2654" t="s">
        <v>13304</v>
      </c>
      <c r="H22" s="2654" t="s">
        <v>13305</v>
      </c>
      <c r="I22" s="2654" t="s">
        <v>13306</v>
      </c>
      <c r="J22" s="2914"/>
      <c r="K22" s="2655"/>
      <c r="L22" s="2654"/>
      <c r="M22" s="2655"/>
      <c r="N22" s="2655"/>
      <c r="O22" s="2655"/>
      <c r="P22" s="2915"/>
      <c r="Q22" s="2693"/>
      <c r="R22" s="2693"/>
      <c r="S22" s="2693"/>
      <c r="T22" s="2693"/>
      <c r="U22" s="2693"/>
      <c r="V22" s="2655"/>
      <c r="W22" s="2655"/>
      <c r="X22" s="2655"/>
      <c r="Y22" s="2655"/>
    </row>
    <row r="23" spans="1:25" s="2668" customFormat="1" ht="12.75">
      <c r="A23" s="2926" t="s">
        <v>13439</v>
      </c>
      <c r="B23" s="2654" t="s">
        <v>13440</v>
      </c>
      <c r="C23" s="2927" t="s">
        <v>13441</v>
      </c>
      <c r="D23" s="3417"/>
      <c r="E23" s="2654"/>
      <c r="F23" s="2654"/>
      <c r="G23" s="2654" t="s">
        <v>13168</v>
      </c>
      <c r="H23" s="2654" t="s">
        <v>13169</v>
      </c>
      <c r="I23" s="2654" t="s">
        <v>13170</v>
      </c>
      <c r="J23" s="2914"/>
      <c r="K23" s="2655"/>
      <c r="L23" s="2654"/>
      <c r="M23" s="2655"/>
      <c r="N23" s="2655"/>
      <c r="O23" s="2655"/>
      <c r="P23" s="2915"/>
      <c r="Q23" s="2693"/>
      <c r="R23" s="2693"/>
      <c r="S23" s="2693"/>
      <c r="T23" s="2693"/>
      <c r="U23" s="2693"/>
      <c r="V23" s="2655"/>
      <c r="W23" s="2655"/>
      <c r="X23" s="2655"/>
      <c r="Y23" s="2655"/>
    </row>
    <row r="24" spans="1:25" ht="23.25">
      <c r="A24" s="2928" t="s">
        <v>15165</v>
      </c>
      <c r="B24" s="2888" t="s">
        <v>15089</v>
      </c>
      <c r="C24" s="2934" t="s">
        <v>15090</v>
      </c>
      <c r="D24" s="3417"/>
      <c r="F24" s="2886" t="s">
        <v>15110</v>
      </c>
      <c r="G24" s="2886" t="s">
        <v>15111</v>
      </c>
      <c r="H24" s="2886" t="s">
        <v>15112</v>
      </c>
      <c r="I24" s="2890" t="s">
        <v>15113</v>
      </c>
      <c r="J24" s="2943">
        <v>8</v>
      </c>
      <c r="K24" s="2655">
        <v>19</v>
      </c>
      <c r="L24" s="8">
        <v>7</v>
      </c>
      <c r="M24" s="8">
        <v>3</v>
      </c>
      <c r="N24" s="8">
        <v>4</v>
      </c>
      <c r="O24" s="8">
        <v>33</v>
      </c>
      <c r="P24" s="2949">
        <v>18</v>
      </c>
      <c r="Q24" s="8"/>
      <c r="R24" s="8"/>
      <c r="S24" s="8">
        <v>4</v>
      </c>
      <c r="T24" s="8"/>
      <c r="U24" s="8"/>
      <c r="V24" s="8">
        <v>13</v>
      </c>
      <c r="W24" s="8"/>
      <c r="X24" s="8"/>
      <c r="Y24" s="8"/>
    </row>
    <row r="25" spans="1:25" s="2668" customFormat="1" ht="15.75">
      <c r="A25" s="2926" t="s">
        <v>13508</v>
      </c>
      <c r="B25" s="2654" t="s">
        <v>13307</v>
      </c>
      <c r="C25" s="2927" t="s">
        <v>13308</v>
      </c>
      <c r="D25" s="3417"/>
      <c r="E25" s="2654"/>
      <c r="F25" s="2654" t="s">
        <v>13309</v>
      </c>
      <c r="G25" s="2654" t="s">
        <v>13310</v>
      </c>
      <c r="H25" s="2654" t="s">
        <v>13311</v>
      </c>
      <c r="I25" s="2654" t="s">
        <v>13312</v>
      </c>
      <c r="J25" s="2914"/>
      <c r="K25" s="2655"/>
      <c r="L25" s="2654"/>
      <c r="M25" s="2655"/>
      <c r="N25" s="2655"/>
      <c r="O25" s="2655"/>
      <c r="P25" s="2915"/>
      <c r="Q25" s="2693"/>
      <c r="R25" s="2693"/>
      <c r="S25" s="2693"/>
      <c r="T25" s="2693"/>
      <c r="U25" s="2693"/>
      <c r="V25" s="2655"/>
      <c r="W25" s="2655"/>
      <c r="X25" s="2655"/>
      <c r="Y25" s="2655"/>
    </row>
    <row r="26" spans="1:25" s="2668" customFormat="1" ht="12.75">
      <c r="A26" s="2926" t="s">
        <v>13442</v>
      </c>
      <c r="B26" s="2654" t="s">
        <v>13443</v>
      </c>
      <c r="C26" s="2927" t="s">
        <v>13444</v>
      </c>
      <c r="D26" s="3417"/>
      <c r="E26" s="2654"/>
      <c r="F26" s="2654" t="s">
        <v>13172</v>
      </c>
      <c r="G26" s="2654" t="s">
        <v>13173</v>
      </c>
      <c r="H26" s="2654" t="s">
        <v>13174</v>
      </c>
      <c r="I26" s="2654" t="s">
        <v>13175</v>
      </c>
      <c r="J26" s="2914"/>
      <c r="K26" s="2655"/>
      <c r="L26" s="2654"/>
      <c r="M26" s="2655"/>
      <c r="N26" s="2655"/>
      <c r="O26" s="2655"/>
      <c r="P26" s="2915"/>
      <c r="Q26" s="2693"/>
      <c r="R26" s="2693"/>
      <c r="S26" s="2693"/>
      <c r="T26" s="2693"/>
      <c r="U26" s="2693"/>
      <c r="V26" s="2655"/>
      <c r="W26" s="2655"/>
      <c r="X26" s="2655"/>
      <c r="Y26" s="2655"/>
    </row>
    <row r="27" spans="1:25" ht="23.25">
      <c r="A27" s="2928" t="s">
        <v>15165</v>
      </c>
      <c r="B27" s="2888" t="s">
        <v>15089</v>
      </c>
      <c r="C27" s="2934" t="s">
        <v>15090</v>
      </c>
      <c r="D27" s="3417"/>
      <c r="E27" s="2888" t="s">
        <v>15114</v>
      </c>
      <c r="F27" s="2888" t="s">
        <v>15115</v>
      </c>
      <c r="G27" s="2888" t="s">
        <v>15116</v>
      </c>
      <c r="H27" s="2888" t="s">
        <v>15117</v>
      </c>
      <c r="I27" s="2890" t="s">
        <v>15113</v>
      </c>
      <c r="J27" s="2914">
        <v>9</v>
      </c>
      <c r="K27" s="2655">
        <v>18</v>
      </c>
      <c r="L27" s="2676">
        <v>8</v>
      </c>
      <c r="M27" s="8">
        <v>3</v>
      </c>
      <c r="N27" s="8">
        <v>5</v>
      </c>
      <c r="O27" s="2671">
        <v>41</v>
      </c>
      <c r="P27" s="2950">
        <v>23</v>
      </c>
      <c r="Q27" s="8"/>
      <c r="R27" s="8"/>
      <c r="S27" s="8"/>
      <c r="T27" s="8">
        <v>1</v>
      </c>
      <c r="U27" s="8"/>
      <c r="V27" s="8"/>
      <c r="W27" s="8"/>
      <c r="X27" s="8"/>
      <c r="Y27" s="8"/>
    </row>
    <row r="28" spans="1:25" s="2668" customFormat="1" ht="12.75">
      <c r="A28" s="2926" t="s">
        <v>13313</v>
      </c>
      <c r="B28" s="2654" t="s">
        <v>13314</v>
      </c>
      <c r="C28" s="2927" t="s">
        <v>13315</v>
      </c>
      <c r="D28" s="3417"/>
      <c r="E28" s="2654" t="s">
        <v>13316</v>
      </c>
      <c r="F28" s="2654" t="s">
        <v>13317</v>
      </c>
      <c r="G28" s="2654" t="s">
        <v>13318</v>
      </c>
      <c r="H28" s="2654" t="s">
        <v>13319</v>
      </c>
      <c r="I28" s="2654" t="s">
        <v>13320</v>
      </c>
      <c r="J28" s="2914"/>
      <c r="K28" s="2655"/>
      <c r="L28" s="2654"/>
      <c r="M28" s="2655"/>
      <c r="N28" s="2655"/>
      <c r="O28" s="2655"/>
      <c r="P28" s="2915"/>
      <c r="Q28" s="2693"/>
      <c r="R28" s="2693"/>
      <c r="S28" s="2693"/>
      <c r="T28" s="2693"/>
      <c r="U28" s="2693"/>
      <c r="V28" s="2655"/>
      <c r="W28" s="2655"/>
      <c r="X28" s="2655"/>
      <c r="Y28" s="2655"/>
    </row>
    <row r="29" spans="1:25" s="2668" customFormat="1" ht="13.5" thickBot="1">
      <c r="A29" s="2929" t="s">
        <v>13445</v>
      </c>
      <c r="B29" s="2930" t="s">
        <v>13446</v>
      </c>
      <c r="C29" s="2937" t="s">
        <v>13447</v>
      </c>
      <c r="D29" s="3418"/>
      <c r="E29" s="2929" t="s">
        <v>13178</v>
      </c>
      <c r="F29" s="2930" t="s">
        <v>13179</v>
      </c>
      <c r="G29" s="2930" t="s">
        <v>13180</v>
      </c>
      <c r="H29" s="2930" t="s">
        <v>13181</v>
      </c>
      <c r="I29" s="2927" t="s">
        <v>13182</v>
      </c>
      <c r="J29" s="2917"/>
      <c r="K29" s="2951"/>
      <c r="L29" s="2930"/>
      <c r="M29" s="2951"/>
      <c r="N29" s="2951"/>
      <c r="O29" s="2951"/>
      <c r="P29" s="2918"/>
      <c r="Q29" s="2693"/>
      <c r="R29" s="2693"/>
      <c r="S29" s="2693"/>
      <c r="T29" s="2693"/>
      <c r="U29" s="2693"/>
      <c r="V29" s="2655"/>
      <c r="W29" s="2655"/>
      <c r="X29" s="2655"/>
      <c r="Y29" s="2655"/>
    </row>
    <row r="30" spans="1:25" ht="24" thickBot="1">
      <c r="A30" s="2919" t="s">
        <v>15165</v>
      </c>
      <c r="B30" s="2920" t="s">
        <v>15089</v>
      </c>
      <c r="C30" s="2933" t="s">
        <v>15090</v>
      </c>
      <c r="D30" s="3416"/>
      <c r="G30" s="2886" t="s">
        <v>15118</v>
      </c>
      <c r="H30" s="2886" t="s">
        <v>15119</v>
      </c>
      <c r="I30" s="2954" t="s">
        <v>15120</v>
      </c>
      <c r="J30" s="2946">
        <v>10</v>
      </c>
      <c r="K30" s="2946">
        <v>17</v>
      </c>
      <c r="L30" s="2947">
        <v>6</v>
      </c>
      <c r="M30" s="2947">
        <v>3</v>
      </c>
      <c r="N30" s="2947">
        <v>3</v>
      </c>
      <c r="O30" s="2947">
        <v>6</v>
      </c>
      <c r="P30" s="2948">
        <v>3</v>
      </c>
      <c r="Q30" s="8"/>
      <c r="R30" s="8">
        <v>5</v>
      </c>
      <c r="S30" s="8"/>
      <c r="T30" s="8"/>
      <c r="U30" s="8"/>
      <c r="V30" s="8"/>
      <c r="W30" s="8"/>
      <c r="X30" s="8"/>
      <c r="Y30" s="8"/>
    </row>
    <row r="31" spans="1:25" s="2668" customFormat="1" ht="12.75">
      <c r="A31" s="2926" t="s">
        <v>13321</v>
      </c>
      <c r="B31" s="2654" t="s">
        <v>13322</v>
      </c>
      <c r="C31" s="2927" t="s">
        <v>13323</v>
      </c>
      <c r="D31" s="3417"/>
      <c r="E31" s="2654"/>
      <c r="F31" s="2654"/>
      <c r="G31" s="2654" t="s">
        <v>13324</v>
      </c>
      <c r="H31" s="2654" t="s">
        <v>13325</v>
      </c>
      <c r="I31" s="2654" t="s">
        <v>13326</v>
      </c>
      <c r="J31" s="2914"/>
      <c r="K31" s="2655"/>
      <c r="L31" s="2654"/>
      <c r="M31" s="2655"/>
      <c r="N31" s="2655"/>
      <c r="O31" s="2655"/>
      <c r="P31" s="2915"/>
      <c r="Q31" s="2693"/>
      <c r="R31" s="2693"/>
      <c r="S31" s="2693"/>
      <c r="T31" s="2693"/>
      <c r="U31" s="2693"/>
      <c r="V31" s="2655"/>
      <c r="W31" s="2655"/>
      <c r="X31" s="2655"/>
      <c r="Y31" s="2655"/>
    </row>
    <row r="32" spans="1:25" s="2668" customFormat="1" ht="12.75">
      <c r="A32" s="2926" t="s">
        <v>13448</v>
      </c>
      <c r="B32" s="2654" t="s">
        <v>13449</v>
      </c>
      <c r="C32" s="2927" t="s">
        <v>13450</v>
      </c>
      <c r="D32" s="3417"/>
      <c r="E32" s="2654"/>
      <c r="F32" s="2654"/>
      <c r="G32" s="2654" t="s">
        <v>13185</v>
      </c>
      <c r="H32" s="2654" t="s">
        <v>13186</v>
      </c>
      <c r="I32" s="2654" t="s">
        <v>13187</v>
      </c>
      <c r="J32" s="2914"/>
      <c r="K32" s="2655"/>
      <c r="L32" s="2654"/>
      <c r="M32" s="2655"/>
      <c r="N32" s="2655"/>
      <c r="O32" s="2655"/>
      <c r="P32" s="2915"/>
      <c r="Q32" s="2693"/>
      <c r="R32" s="2693"/>
      <c r="S32" s="2693"/>
      <c r="T32" s="2693"/>
      <c r="U32" s="2693"/>
      <c r="V32" s="2655"/>
      <c r="W32" s="2655"/>
      <c r="X32" s="2655"/>
      <c r="Y32" s="2655"/>
    </row>
    <row r="33" spans="1:25" ht="23.25">
      <c r="A33" s="2928" t="s">
        <v>15165</v>
      </c>
      <c r="B33" s="2888" t="s">
        <v>15089</v>
      </c>
      <c r="C33" s="2934" t="s">
        <v>15090</v>
      </c>
      <c r="D33" s="3417"/>
      <c r="G33" s="2893" t="s">
        <v>15121</v>
      </c>
      <c r="H33" s="2892" t="s">
        <v>15122</v>
      </c>
      <c r="I33" s="2886" t="s">
        <v>15123</v>
      </c>
      <c r="J33" s="2914">
        <v>11</v>
      </c>
      <c r="K33" s="2655">
        <v>16</v>
      </c>
      <c r="L33" s="8">
        <v>6</v>
      </c>
      <c r="M33" s="8">
        <v>3</v>
      </c>
      <c r="N33" s="8">
        <v>3</v>
      </c>
      <c r="O33" s="8">
        <v>12</v>
      </c>
      <c r="P33" s="2949">
        <v>6</v>
      </c>
      <c r="Q33" s="8"/>
      <c r="R33" s="8">
        <v>6</v>
      </c>
      <c r="S33" s="8"/>
      <c r="T33" s="8"/>
      <c r="U33" s="8"/>
      <c r="V33" s="8"/>
      <c r="W33" s="8"/>
      <c r="X33" s="8"/>
      <c r="Y33" s="8"/>
    </row>
    <row r="34" spans="1:25" s="2668" customFormat="1" ht="12.75">
      <c r="A34" s="2926" t="s">
        <v>13327</v>
      </c>
      <c r="B34" s="2654" t="s">
        <v>13328</v>
      </c>
      <c r="C34" s="2927" t="s">
        <v>13329</v>
      </c>
      <c r="D34" s="3417"/>
      <c r="E34" s="2654"/>
      <c r="F34" s="2654"/>
      <c r="G34" s="2654" t="s">
        <v>13330</v>
      </c>
      <c r="H34" s="2654" t="s">
        <v>13331</v>
      </c>
      <c r="I34" s="2654" t="s">
        <v>13332</v>
      </c>
      <c r="J34" s="2914"/>
      <c r="K34" s="2655"/>
      <c r="L34" s="2654"/>
      <c r="M34" s="2655"/>
      <c r="N34" s="2655"/>
      <c r="O34" s="2655"/>
      <c r="P34" s="2915"/>
      <c r="Q34" s="2693"/>
      <c r="R34" s="2693"/>
      <c r="S34" s="2693"/>
      <c r="T34" s="2693"/>
      <c r="U34" s="2693"/>
      <c r="V34" s="2655"/>
      <c r="W34" s="2655"/>
      <c r="X34" s="2655"/>
      <c r="Y34" s="2655"/>
    </row>
    <row r="35" spans="1:25" s="2668" customFormat="1" ht="12.75">
      <c r="A35" s="2926" t="s">
        <v>13451</v>
      </c>
      <c r="B35" s="2654" t="s">
        <v>13452</v>
      </c>
      <c r="C35" s="2927" t="s">
        <v>13453</v>
      </c>
      <c r="D35" s="3417"/>
      <c r="E35" s="2654"/>
      <c r="F35" s="2654"/>
      <c r="G35" s="2654" t="s">
        <v>13189</v>
      </c>
      <c r="H35" s="2654" t="s">
        <v>13190</v>
      </c>
      <c r="I35" s="2654" t="s">
        <v>13191</v>
      </c>
      <c r="J35" s="2914"/>
      <c r="K35" s="2655"/>
      <c r="L35" s="2654"/>
      <c r="M35" s="2655"/>
      <c r="N35" s="2655"/>
      <c r="O35" s="2655"/>
      <c r="P35" s="2915"/>
      <c r="Q35" s="2693"/>
      <c r="R35" s="2693"/>
      <c r="S35" s="2693"/>
      <c r="T35" s="2693"/>
      <c r="U35" s="2693"/>
      <c r="V35" s="2655"/>
      <c r="W35" s="2655"/>
      <c r="X35" s="2655"/>
      <c r="Y35" s="2655"/>
    </row>
    <row r="36" spans="1:25" ht="23.25">
      <c r="A36" s="2928" t="s">
        <v>15165</v>
      </c>
      <c r="B36" s="2888" t="s">
        <v>15089</v>
      </c>
      <c r="C36" s="2934" t="s">
        <v>15090</v>
      </c>
      <c r="D36" s="3417"/>
      <c r="F36" s="2888" t="s">
        <v>15124</v>
      </c>
      <c r="G36" s="2888" t="s">
        <v>15125</v>
      </c>
      <c r="H36" s="2888" t="s">
        <v>15126</v>
      </c>
      <c r="I36" s="2888" t="s">
        <v>15127</v>
      </c>
      <c r="J36" s="2914">
        <v>12</v>
      </c>
      <c r="K36" s="2655">
        <v>15</v>
      </c>
      <c r="L36" s="8">
        <v>7</v>
      </c>
      <c r="M36" s="8">
        <v>3</v>
      </c>
      <c r="N36" s="8">
        <v>4</v>
      </c>
      <c r="O36" s="8">
        <v>19</v>
      </c>
      <c r="P36" s="2949">
        <v>10</v>
      </c>
      <c r="Q36" s="8"/>
      <c r="R36" s="8"/>
      <c r="S36" s="8">
        <v>5</v>
      </c>
      <c r="T36" s="8"/>
      <c r="U36" s="8"/>
      <c r="V36" s="8">
        <v>13</v>
      </c>
      <c r="W36" s="8"/>
      <c r="X36" s="8"/>
      <c r="Y36" s="8"/>
    </row>
    <row r="37" spans="1:25" s="2668" customFormat="1" ht="12.75">
      <c r="A37" s="2926" t="s">
        <v>13333</v>
      </c>
      <c r="B37" s="2654" t="s">
        <v>13334</v>
      </c>
      <c r="C37" s="2927" t="s">
        <v>13335</v>
      </c>
      <c r="D37" s="3417"/>
      <c r="E37" s="2654"/>
      <c r="F37" s="2654" t="s">
        <v>13336</v>
      </c>
      <c r="G37" s="2654" t="s">
        <v>13337</v>
      </c>
      <c r="H37" s="2654" t="s">
        <v>13338</v>
      </c>
      <c r="I37" s="2654" t="s">
        <v>13339</v>
      </c>
      <c r="J37" s="2914"/>
      <c r="K37" s="2655"/>
      <c r="L37" s="2654"/>
      <c r="M37" s="2655"/>
      <c r="N37" s="2655"/>
      <c r="O37" s="2655"/>
      <c r="P37" s="2915"/>
      <c r="Q37" s="2693"/>
      <c r="R37" s="2693"/>
      <c r="S37" s="2693"/>
      <c r="T37" s="2693"/>
      <c r="U37" s="2693"/>
      <c r="V37" s="2655"/>
      <c r="W37" s="2655"/>
      <c r="X37" s="2655"/>
      <c r="Y37" s="2655"/>
    </row>
    <row r="38" spans="1:25" s="2668" customFormat="1" ht="12.75">
      <c r="A38" s="2926" t="s">
        <v>13454</v>
      </c>
      <c r="B38" s="2654" t="s">
        <v>13455</v>
      </c>
      <c r="C38" s="2927" t="s">
        <v>13456</v>
      </c>
      <c r="D38" s="3417"/>
      <c r="E38" s="2654"/>
      <c r="F38" s="2654" t="s">
        <v>13196</v>
      </c>
      <c r="G38" s="2654" t="s">
        <v>13197</v>
      </c>
      <c r="H38" s="2654" t="s">
        <v>13198</v>
      </c>
      <c r="I38" s="2654" t="s">
        <v>13199</v>
      </c>
      <c r="J38" s="2914"/>
      <c r="K38" s="2655"/>
      <c r="L38" s="2654"/>
      <c r="M38" s="2655"/>
      <c r="N38" s="2655"/>
      <c r="O38" s="2655"/>
      <c r="P38" s="2915"/>
      <c r="Q38" s="2693"/>
      <c r="R38" s="2693"/>
      <c r="S38" s="2693"/>
      <c r="T38" s="2693"/>
      <c r="U38" s="2693"/>
      <c r="V38" s="2655"/>
      <c r="W38" s="2655"/>
      <c r="X38" s="2655"/>
      <c r="Y38" s="2655"/>
    </row>
    <row r="39" spans="1:25" ht="35.25">
      <c r="A39" s="2928" t="s">
        <v>15165</v>
      </c>
      <c r="B39" s="2888" t="s">
        <v>15089</v>
      </c>
      <c r="C39" s="2944" t="s">
        <v>15090</v>
      </c>
      <c r="D39" s="3417"/>
      <c r="F39" s="2894" t="s">
        <v>15166</v>
      </c>
      <c r="G39" s="2886" t="s">
        <v>15128</v>
      </c>
      <c r="H39" s="2895" t="s">
        <v>15129</v>
      </c>
      <c r="I39" s="2896" t="s">
        <v>15130</v>
      </c>
      <c r="J39" s="2943">
        <v>13</v>
      </c>
      <c r="K39" s="2655">
        <v>14</v>
      </c>
      <c r="L39" s="8">
        <v>7</v>
      </c>
      <c r="M39" s="8">
        <v>3</v>
      </c>
      <c r="N39" s="8">
        <v>4</v>
      </c>
      <c r="O39" s="2676">
        <v>26</v>
      </c>
      <c r="P39" s="2949">
        <v>14</v>
      </c>
      <c r="Q39" s="8"/>
      <c r="R39" s="8"/>
      <c r="S39" s="8">
        <v>6</v>
      </c>
      <c r="T39" s="8"/>
      <c r="U39" s="8"/>
      <c r="V39" s="8"/>
      <c r="W39" s="8"/>
      <c r="X39" s="8"/>
      <c r="Y39" s="8"/>
    </row>
    <row r="40" spans="1:25" s="2668" customFormat="1" ht="15.75">
      <c r="A40" s="2926" t="s">
        <v>13340</v>
      </c>
      <c r="B40" s="2654" t="s">
        <v>13341</v>
      </c>
      <c r="C40" s="2927" t="s">
        <v>13502</v>
      </c>
      <c r="D40" s="3417"/>
      <c r="E40" s="2654"/>
      <c r="F40" s="2654" t="s">
        <v>13501</v>
      </c>
      <c r="G40" s="2654" t="s">
        <v>13342</v>
      </c>
      <c r="H40" s="2654" t="s">
        <v>13343</v>
      </c>
      <c r="I40" s="2654" t="s">
        <v>13497</v>
      </c>
      <c r="J40" s="2914"/>
      <c r="K40" s="2655"/>
      <c r="L40" s="2654"/>
      <c r="M40" s="2655"/>
      <c r="N40" s="2655"/>
      <c r="O40" s="2655"/>
      <c r="P40" s="2915"/>
      <c r="Q40" s="2693"/>
      <c r="R40" s="2693"/>
      <c r="S40" s="2693"/>
      <c r="T40" s="2693"/>
      <c r="U40" s="2693"/>
      <c r="V40" s="2655"/>
      <c r="W40" s="2655"/>
      <c r="X40" s="2655"/>
      <c r="Y40" s="2655"/>
    </row>
    <row r="41" spans="1:25" s="2668" customFormat="1" ht="15.75">
      <c r="A41" s="2926" t="s">
        <v>13509</v>
      </c>
      <c r="B41" s="2654" t="s">
        <v>13457</v>
      </c>
      <c r="C41" s="2927" t="s">
        <v>13458</v>
      </c>
      <c r="D41" s="3417"/>
      <c r="E41" s="2654"/>
      <c r="F41" s="2654" t="s">
        <v>13203</v>
      </c>
      <c r="G41" s="2654" t="s">
        <v>13204</v>
      </c>
      <c r="H41" s="2654" t="s">
        <v>13500</v>
      </c>
      <c r="I41" s="2654" t="s">
        <v>13499</v>
      </c>
      <c r="J41" s="2914"/>
      <c r="K41" s="2655"/>
      <c r="L41" s="2654"/>
      <c r="M41" s="2655"/>
      <c r="N41" s="2655"/>
      <c r="O41" s="2655"/>
      <c r="P41" s="2915"/>
      <c r="Q41" s="2693"/>
      <c r="R41" s="2693"/>
      <c r="S41" s="2693"/>
      <c r="T41" s="2693"/>
      <c r="U41" s="2693"/>
      <c r="V41" s="2655"/>
      <c r="W41" s="2655"/>
      <c r="X41" s="2655"/>
      <c r="Y41" s="2655"/>
    </row>
    <row r="42" spans="1:25" ht="35.25">
      <c r="A42" s="2928" t="s">
        <v>15165</v>
      </c>
      <c r="B42" s="2888" t="s">
        <v>15089</v>
      </c>
      <c r="C42" s="2934" t="s">
        <v>15090</v>
      </c>
      <c r="D42" s="3417"/>
      <c r="G42" s="2893" t="s">
        <v>15131</v>
      </c>
      <c r="H42" s="2892" t="s">
        <v>15122</v>
      </c>
      <c r="I42" s="2896" t="s">
        <v>15132</v>
      </c>
      <c r="J42" s="2914">
        <v>14</v>
      </c>
      <c r="K42" s="2676">
        <v>13</v>
      </c>
      <c r="L42" s="8">
        <v>6</v>
      </c>
      <c r="M42" s="8">
        <v>3</v>
      </c>
      <c r="N42" s="8">
        <v>3</v>
      </c>
      <c r="O42" s="8">
        <v>32</v>
      </c>
      <c r="P42" s="2949">
        <v>17</v>
      </c>
      <c r="Q42" s="8"/>
      <c r="R42" s="8">
        <v>7</v>
      </c>
      <c r="S42" s="8"/>
      <c r="T42" s="8"/>
      <c r="U42" s="8"/>
      <c r="V42" s="8">
        <v>13</v>
      </c>
      <c r="W42" s="8"/>
      <c r="X42" s="8"/>
      <c r="Y42" s="8"/>
    </row>
    <row r="43" spans="1:25" s="2668" customFormat="1" ht="15.75">
      <c r="A43" s="2926" t="s">
        <v>13344</v>
      </c>
      <c r="B43" s="2654" t="s">
        <v>13345</v>
      </c>
      <c r="C43" s="2927" t="s">
        <v>13513</v>
      </c>
      <c r="D43" s="3417"/>
      <c r="E43" s="2654"/>
      <c r="F43" s="2654"/>
      <c r="G43" s="2654" t="s">
        <v>13346</v>
      </c>
      <c r="H43" s="2654" t="s">
        <v>13347</v>
      </c>
      <c r="I43" s="2654" t="s">
        <v>13498</v>
      </c>
      <c r="J43" s="2914"/>
      <c r="K43" s="2655"/>
      <c r="L43" s="2654"/>
      <c r="M43" s="2655"/>
      <c r="N43" s="2655"/>
      <c r="O43" s="2655"/>
      <c r="P43" s="2915"/>
      <c r="Q43" s="2693"/>
      <c r="R43" s="2693"/>
      <c r="S43" s="2693"/>
      <c r="T43" s="2693"/>
      <c r="U43" s="2693"/>
      <c r="V43" s="2655"/>
      <c r="W43" s="2655"/>
      <c r="X43" s="2655"/>
      <c r="Y43" s="2655"/>
    </row>
    <row r="44" spans="1:25" s="2668" customFormat="1" ht="15.75">
      <c r="A44" s="2926" t="s">
        <v>13459</v>
      </c>
      <c r="B44" s="2654" t="s">
        <v>13460</v>
      </c>
      <c r="C44" s="2927" t="s">
        <v>13510</v>
      </c>
      <c r="D44" s="3417"/>
      <c r="E44" s="2654"/>
      <c r="F44" s="2654"/>
      <c r="G44" s="2654" t="s">
        <v>13209</v>
      </c>
      <c r="H44" s="2654" t="s">
        <v>13210</v>
      </c>
      <c r="I44" s="2654" t="s">
        <v>13512</v>
      </c>
      <c r="J44" s="2914"/>
      <c r="K44" s="2655"/>
      <c r="L44" s="2654"/>
      <c r="M44" s="2655"/>
      <c r="N44" s="2655"/>
      <c r="O44" s="2655"/>
      <c r="P44" s="2915"/>
      <c r="Q44" s="2693"/>
      <c r="R44" s="2693"/>
      <c r="S44" s="2693"/>
      <c r="T44" s="2693"/>
      <c r="U44" s="2693"/>
      <c r="V44" s="2655"/>
      <c r="W44" s="2655"/>
      <c r="X44" s="2655"/>
      <c r="Y44" s="2655"/>
    </row>
    <row r="45" spans="1:25" ht="23.25">
      <c r="A45" s="2928" t="s">
        <v>15165</v>
      </c>
      <c r="B45" s="2888" t="s">
        <v>15089</v>
      </c>
      <c r="C45" s="2934" t="s">
        <v>15090</v>
      </c>
      <c r="D45" s="3417"/>
      <c r="E45" s="2897" t="s">
        <v>15128</v>
      </c>
      <c r="F45" s="2897" t="s">
        <v>15133</v>
      </c>
      <c r="G45" s="2888" t="s">
        <v>15134</v>
      </c>
      <c r="H45" s="2888" t="s">
        <v>15135</v>
      </c>
      <c r="I45" s="2888" t="s">
        <v>15136</v>
      </c>
      <c r="J45" s="2914">
        <v>15</v>
      </c>
      <c r="K45" s="2655">
        <v>12</v>
      </c>
      <c r="L45" s="2676">
        <v>8</v>
      </c>
      <c r="M45" s="8">
        <v>3</v>
      </c>
      <c r="N45" s="8">
        <v>5</v>
      </c>
      <c r="O45" s="8">
        <v>40</v>
      </c>
      <c r="P45" s="2950">
        <v>22</v>
      </c>
      <c r="Q45" s="8"/>
      <c r="R45" s="8"/>
      <c r="S45" s="8"/>
      <c r="T45" s="8">
        <v>2</v>
      </c>
      <c r="U45" s="8"/>
      <c r="V45" s="8"/>
      <c r="W45" s="8"/>
      <c r="X45" s="8"/>
      <c r="Y45" s="8"/>
    </row>
    <row r="46" spans="1:25" s="2668" customFormat="1" ht="12.75">
      <c r="A46" s="2926" t="s">
        <v>13348</v>
      </c>
      <c r="B46" s="2654" t="s">
        <v>13349</v>
      </c>
      <c r="C46" s="2927" t="s">
        <v>13350</v>
      </c>
      <c r="D46" s="3417"/>
      <c r="E46" s="2654" t="s">
        <v>13351</v>
      </c>
      <c r="F46" s="2654" t="s">
        <v>13352</v>
      </c>
      <c r="G46" s="2654" t="s">
        <v>13353</v>
      </c>
      <c r="H46" s="2654" t="s">
        <v>13354</v>
      </c>
      <c r="I46" s="2654" t="s">
        <v>13355</v>
      </c>
      <c r="J46" s="2914"/>
      <c r="K46" s="2655"/>
      <c r="L46" s="2654"/>
      <c r="M46" s="2655"/>
      <c r="N46" s="2655"/>
      <c r="O46" s="2655"/>
      <c r="P46" s="2915"/>
      <c r="Q46" s="2693"/>
      <c r="R46" s="2693"/>
      <c r="S46" s="2693"/>
      <c r="T46" s="2693"/>
      <c r="U46" s="2693"/>
      <c r="V46" s="2655"/>
      <c r="W46" s="2655"/>
      <c r="X46" s="2655"/>
      <c r="Y46" s="2655"/>
    </row>
    <row r="47" spans="1:25" s="2668" customFormat="1" ht="12.75">
      <c r="A47" s="2929" t="s">
        <v>13461</v>
      </c>
      <c r="B47" s="2930" t="s">
        <v>13462</v>
      </c>
      <c r="C47" s="2937" t="s">
        <v>13463</v>
      </c>
      <c r="D47" s="3418"/>
      <c r="E47" s="2929" t="s">
        <v>13213</v>
      </c>
      <c r="F47" s="2930" t="s">
        <v>13214</v>
      </c>
      <c r="G47" s="2930" t="s">
        <v>13215</v>
      </c>
      <c r="H47" s="2930" t="s">
        <v>13216</v>
      </c>
      <c r="I47" s="2937" t="s">
        <v>13217</v>
      </c>
      <c r="J47" s="2917"/>
      <c r="K47" s="2951"/>
      <c r="L47" s="2930"/>
      <c r="M47" s="2951"/>
      <c r="N47" s="2951"/>
      <c r="O47" s="2951"/>
      <c r="P47" s="2918"/>
      <c r="Q47" s="2693"/>
      <c r="R47" s="2693"/>
      <c r="S47" s="2693"/>
      <c r="T47" s="2693"/>
      <c r="U47" s="2693"/>
      <c r="V47" s="2655"/>
      <c r="W47" s="2655"/>
      <c r="X47" s="2655"/>
      <c r="Y47" s="2655"/>
    </row>
    <row r="48" spans="1:25" ht="23.25">
      <c r="A48" s="2919" t="s">
        <v>15165</v>
      </c>
      <c r="B48" s="2920" t="s">
        <v>15089</v>
      </c>
      <c r="C48" s="2933" t="s">
        <v>15090</v>
      </c>
      <c r="D48" s="3416"/>
      <c r="G48" s="2888" t="s">
        <v>15137</v>
      </c>
      <c r="H48" s="2888" t="s">
        <v>15138</v>
      </c>
      <c r="I48" s="2888" t="s">
        <v>15139</v>
      </c>
      <c r="J48" s="2945">
        <v>16</v>
      </c>
      <c r="K48" s="2946">
        <v>11</v>
      </c>
      <c r="L48" s="2963">
        <v>6</v>
      </c>
      <c r="M48" s="2947">
        <v>3</v>
      </c>
      <c r="N48" s="2947">
        <v>3</v>
      </c>
      <c r="O48" s="2947">
        <v>6</v>
      </c>
      <c r="P48" s="2948">
        <v>3</v>
      </c>
      <c r="Q48" s="8"/>
      <c r="R48" s="8">
        <v>8</v>
      </c>
      <c r="S48" s="8"/>
      <c r="T48" s="8"/>
      <c r="U48" s="8"/>
      <c r="V48" s="2965">
        <v>1</v>
      </c>
      <c r="W48" s="8"/>
      <c r="X48" s="8"/>
      <c r="Y48" s="8"/>
    </row>
    <row r="49" spans="1:25" s="2668" customFormat="1" ht="12.75">
      <c r="A49" s="2926" t="s">
        <v>13356</v>
      </c>
      <c r="B49" s="2654" t="s">
        <v>13357</v>
      </c>
      <c r="C49" s="2927" t="s">
        <v>13358</v>
      </c>
      <c r="D49" s="3417"/>
      <c r="E49" s="2654"/>
      <c r="F49" s="2654"/>
      <c r="G49" s="2654" t="s">
        <v>13359</v>
      </c>
      <c r="H49" s="2654" t="s">
        <v>13360</v>
      </c>
      <c r="I49" s="2654" t="s">
        <v>13361</v>
      </c>
      <c r="J49" s="2914"/>
      <c r="K49" s="2655"/>
      <c r="L49" s="2964"/>
      <c r="M49" s="2655"/>
      <c r="N49" s="2655"/>
      <c r="O49" s="2655"/>
      <c r="P49" s="2915"/>
      <c r="Q49" s="2693"/>
      <c r="R49" s="2693"/>
      <c r="S49" s="2693"/>
      <c r="T49" s="2693"/>
      <c r="U49" s="2693"/>
      <c r="V49" s="2967"/>
      <c r="W49" s="2655"/>
      <c r="X49" s="2655"/>
      <c r="Y49" s="2655"/>
    </row>
    <row r="50" spans="1:25" s="2668" customFormat="1" ht="13.5" thickBot="1">
      <c r="A50" s="2926" t="s">
        <v>13464</v>
      </c>
      <c r="B50" s="2654" t="s">
        <v>13465</v>
      </c>
      <c r="C50" s="2927" t="s">
        <v>13466</v>
      </c>
      <c r="D50" s="3417"/>
      <c r="E50" s="2654"/>
      <c r="F50" s="2654"/>
      <c r="G50" s="2654" t="s">
        <v>13219</v>
      </c>
      <c r="H50" s="2654" t="s">
        <v>13220</v>
      </c>
      <c r="I50" s="2654" t="s">
        <v>13221</v>
      </c>
      <c r="J50" s="2914"/>
      <c r="K50" s="2655"/>
      <c r="L50" s="2964"/>
      <c r="M50" s="2655"/>
      <c r="N50" s="2655"/>
      <c r="O50" s="2655"/>
      <c r="P50" s="2915"/>
      <c r="Q50" s="2693"/>
      <c r="R50" s="2693"/>
      <c r="S50" s="2693"/>
      <c r="T50" s="2693"/>
      <c r="U50" s="2693"/>
      <c r="V50" s="2967"/>
      <c r="W50" s="2655"/>
      <c r="X50" s="2655"/>
      <c r="Y50" s="2655"/>
    </row>
    <row r="51" spans="1:25" ht="24" thickBot="1">
      <c r="A51" s="2928" t="s">
        <v>15165</v>
      </c>
      <c r="B51" s="2888" t="s">
        <v>15089</v>
      </c>
      <c r="C51" s="2934" t="s">
        <v>15090</v>
      </c>
      <c r="D51" s="3417"/>
      <c r="G51" s="2888" t="s">
        <v>15108</v>
      </c>
      <c r="H51" s="2888" t="s">
        <v>15140</v>
      </c>
      <c r="I51" s="2954" t="s">
        <v>15120</v>
      </c>
      <c r="J51" s="2655">
        <v>17</v>
      </c>
      <c r="K51" s="2655">
        <v>10</v>
      </c>
      <c r="L51" s="2965">
        <v>6</v>
      </c>
      <c r="M51" s="8">
        <v>3</v>
      </c>
      <c r="N51" s="8">
        <v>3</v>
      </c>
      <c r="O51" s="8">
        <v>12</v>
      </c>
      <c r="P51" s="2949">
        <v>6</v>
      </c>
      <c r="Q51" s="8"/>
      <c r="R51" s="8">
        <v>9</v>
      </c>
      <c r="S51" s="8"/>
      <c r="T51" s="8"/>
      <c r="U51" s="8"/>
      <c r="V51" s="2965">
        <v>2</v>
      </c>
      <c r="W51" s="8"/>
      <c r="X51" s="8"/>
      <c r="Y51" s="8"/>
    </row>
    <row r="52" spans="1:25" s="2668" customFormat="1" ht="12.75">
      <c r="A52" s="2926" t="s">
        <v>13362</v>
      </c>
      <c r="B52" s="2654" t="s">
        <v>13363</v>
      </c>
      <c r="C52" s="2927" t="s">
        <v>13364</v>
      </c>
      <c r="D52" s="3417"/>
      <c r="E52" s="2654"/>
      <c r="F52" s="2654"/>
      <c r="G52" s="2654" t="s">
        <v>13365</v>
      </c>
      <c r="H52" s="2654" t="s">
        <v>13366</v>
      </c>
      <c r="I52" s="2654" t="s">
        <v>13367</v>
      </c>
      <c r="J52" s="2914"/>
      <c r="K52" s="2655"/>
      <c r="L52" s="2964"/>
      <c r="M52" s="2655"/>
      <c r="N52" s="2655"/>
      <c r="O52" s="2655"/>
      <c r="P52" s="2915"/>
      <c r="Q52" s="2693"/>
      <c r="R52" s="2693"/>
      <c r="S52" s="2693"/>
      <c r="T52" s="2693"/>
      <c r="U52" s="2693"/>
      <c r="V52" s="2967"/>
      <c r="W52" s="2655"/>
      <c r="X52" s="2655"/>
      <c r="Y52" s="2655"/>
    </row>
    <row r="53" spans="1:25" s="2668" customFormat="1" ht="12.75">
      <c r="A53" s="2926" t="s">
        <v>13467</v>
      </c>
      <c r="B53" s="2654" t="s">
        <v>13468</v>
      </c>
      <c r="C53" s="2927" t="s">
        <v>13469</v>
      </c>
      <c r="D53" s="3417"/>
      <c r="E53" s="2654"/>
      <c r="F53" s="2654"/>
      <c r="G53" s="2654" t="s">
        <v>13222</v>
      </c>
      <c r="H53" s="2654" t="s">
        <v>13223</v>
      </c>
      <c r="I53" s="2654" t="s">
        <v>13224</v>
      </c>
      <c r="J53" s="2914"/>
      <c r="K53" s="2655"/>
      <c r="L53" s="2964"/>
      <c r="M53" s="2655"/>
      <c r="N53" s="2655"/>
      <c r="O53" s="2655"/>
      <c r="P53" s="2915"/>
      <c r="Q53" s="2693"/>
      <c r="R53" s="2693"/>
      <c r="S53" s="2693"/>
      <c r="T53" s="2693"/>
      <c r="U53" s="2693"/>
      <c r="V53" s="2967"/>
      <c r="W53" s="2655"/>
      <c r="X53" s="2655"/>
      <c r="Y53" s="2655"/>
    </row>
    <row r="54" spans="1:25" ht="23.25">
      <c r="A54" s="2928" t="s">
        <v>15165</v>
      </c>
      <c r="B54" s="2888" t="s">
        <v>15089</v>
      </c>
      <c r="C54" s="2934" t="s">
        <v>15090</v>
      </c>
      <c r="D54" s="3417"/>
      <c r="G54" s="2888" t="s">
        <v>15141</v>
      </c>
      <c r="H54" s="2888" t="s">
        <v>15140</v>
      </c>
      <c r="I54" s="2888" t="s">
        <v>15142</v>
      </c>
      <c r="J54" s="2914">
        <v>18</v>
      </c>
      <c r="K54" s="2655">
        <v>9</v>
      </c>
      <c r="L54" s="2965">
        <v>6</v>
      </c>
      <c r="M54" s="8">
        <v>3</v>
      </c>
      <c r="N54" s="8">
        <v>3</v>
      </c>
      <c r="O54" s="8">
        <v>18</v>
      </c>
      <c r="P54" s="2949">
        <v>9</v>
      </c>
      <c r="Q54" s="8"/>
      <c r="R54" s="8">
        <v>10</v>
      </c>
      <c r="S54" s="8"/>
      <c r="T54" s="8"/>
      <c r="U54" s="8"/>
      <c r="V54" s="2965">
        <v>3</v>
      </c>
      <c r="W54" s="8"/>
      <c r="X54" s="8"/>
      <c r="Y54" s="8"/>
    </row>
    <row r="55" spans="1:25" s="2668" customFormat="1" ht="12.75">
      <c r="A55" s="2926" t="s">
        <v>13368</v>
      </c>
      <c r="B55" s="2654" t="s">
        <v>13369</v>
      </c>
      <c r="C55" s="2927" t="s">
        <v>13370</v>
      </c>
      <c r="D55" s="3417"/>
      <c r="E55" s="2654"/>
      <c r="F55" s="2654"/>
      <c r="G55" s="2654" t="s">
        <v>13371</v>
      </c>
      <c r="H55" s="2654" t="s">
        <v>13372</v>
      </c>
      <c r="I55" s="2654" t="s">
        <v>13373</v>
      </c>
      <c r="J55" s="2914"/>
      <c r="K55" s="2655"/>
      <c r="L55" s="2964"/>
      <c r="M55" s="2655"/>
      <c r="N55" s="2655"/>
      <c r="O55" s="2655"/>
      <c r="P55" s="2915"/>
      <c r="Q55" s="2693"/>
      <c r="R55" s="2693"/>
      <c r="S55" s="2693"/>
      <c r="T55" s="2693"/>
      <c r="U55" s="2693"/>
      <c r="V55" s="2967"/>
      <c r="W55" s="2655"/>
      <c r="X55" s="2655"/>
      <c r="Y55" s="2655"/>
    </row>
    <row r="56" spans="1:25" s="2668" customFormat="1" ht="12.75">
      <c r="A56" s="2926" t="s">
        <v>13470</v>
      </c>
      <c r="B56" s="2654" t="s">
        <v>13471</v>
      </c>
      <c r="C56" s="2927" t="s">
        <v>13472</v>
      </c>
      <c r="D56" s="3417"/>
      <c r="E56" s="2654"/>
      <c r="F56" s="2654"/>
      <c r="G56" s="2654" t="s">
        <v>13226</v>
      </c>
      <c r="H56" s="2654" t="s">
        <v>13227</v>
      </c>
      <c r="I56" s="2654" t="s">
        <v>13228</v>
      </c>
      <c r="J56" s="2914"/>
      <c r="K56" s="2655"/>
      <c r="L56" s="2964"/>
      <c r="M56" s="2655"/>
      <c r="N56" s="2655"/>
      <c r="O56" s="2655"/>
      <c r="P56" s="2915"/>
      <c r="Q56" s="2693"/>
      <c r="R56" s="2693"/>
      <c r="S56" s="2693"/>
      <c r="T56" s="2693"/>
      <c r="U56" s="2693"/>
      <c r="V56" s="2967"/>
      <c r="W56" s="2655"/>
      <c r="X56" s="2655"/>
      <c r="Y56" s="2655"/>
    </row>
    <row r="57" spans="1:25" ht="23.25">
      <c r="A57" s="2928" t="s">
        <v>15165</v>
      </c>
      <c r="B57" s="2888" t="s">
        <v>15089</v>
      </c>
      <c r="C57" s="2934" t="s">
        <v>15090</v>
      </c>
      <c r="D57" s="3417"/>
      <c r="G57" s="2888" t="s">
        <v>15143</v>
      </c>
      <c r="H57" s="2888" t="s">
        <v>15144</v>
      </c>
      <c r="I57" s="2888" t="s">
        <v>15145</v>
      </c>
      <c r="J57" s="2914">
        <v>19</v>
      </c>
      <c r="K57" s="2655">
        <v>8</v>
      </c>
      <c r="L57" s="2965">
        <v>6</v>
      </c>
      <c r="M57" s="8">
        <v>3</v>
      </c>
      <c r="N57" s="8">
        <v>3</v>
      </c>
      <c r="O57" s="8">
        <v>24</v>
      </c>
      <c r="P57" s="2949">
        <v>12</v>
      </c>
      <c r="Q57" s="8"/>
      <c r="R57" s="8">
        <v>11</v>
      </c>
      <c r="S57" s="8"/>
      <c r="T57" s="8"/>
      <c r="U57" s="8"/>
      <c r="V57" s="2965">
        <v>4</v>
      </c>
      <c r="W57" s="8"/>
      <c r="X57" s="8"/>
      <c r="Y57" s="8"/>
    </row>
    <row r="58" spans="1:25" s="2668" customFormat="1" ht="12.75">
      <c r="A58" s="2926" t="s">
        <v>13374</v>
      </c>
      <c r="B58" s="2654" t="s">
        <v>13375</v>
      </c>
      <c r="C58" s="2927" t="s">
        <v>13376</v>
      </c>
      <c r="D58" s="3417"/>
      <c r="E58" s="2654"/>
      <c r="F58" s="2654"/>
      <c r="G58" s="2654" t="s">
        <v>13377</v>
      </c>
      <c r="H58" s="2654" t="s">
        <v>13378</v>
      </c>
      <c r="I58" s="2654" t="s">
        <v>13379</v>
      </c>
      <c r="J58" s="2914"/>
      <c r="K58" s="2655"/>
      <c r="L58" s="2964"/>
      <c r="M58" s="2655"/>
      <c r="N58" s="2655"/>
      <c r="O58" s="2655"/>
      <c r="P58" s="2915"/>
      <c r="Q58" s="2693"/>
      <c r="R58" s="2693"/>
      <c r="S58" s="2693"/>
      <c r="T58" s="2693"/>
      <c r="U58" s="2693"/>
      <c r="V58" s="2967"/>
      <c r="W58" s="2655"/>
      <c r="X58" s="2655"/>
      <c r="Y58" s="2655"/>
    </row>
    <row r="59" spans="1:25" s="2668" customFormat="1" ht="12.75">
      <c r="A59" s="2926" t="s">
        <v>13473</v>
      </c>
      <c r="B59" s="2654" t="s">
        <v>13474</v>
      </c>
      <c r="C59" s="2927" t="s">
        <v>13475</v>
      </c>
      <c r="D59" s="3417"/>
      <c r="E59" s="2654"/>
      <c r="F59" s="2654"/>
      <c r="G59" s="2654" t="s">
        <v>13230</v>
      </c>
      <c r="H59" s="2654" t="s">
        <v>13231</v>
      </c>
      <c r="I59" s="2654" t="s">
        <v>13232</v>
      </c>
      <c r="J59" s="2914"/>
      <c r="K59" s="2655"/>
      <c r="L59" s="2964"/>
      <c r="M59" s="2655"/>
      <c r="N59" s="2655"/>
      <c r="O59" s="2655"/>
      <c r="P59" s="2915"/>
      <c r="Q59" s="2693"/>
      <c r="R59" s="2693"/>
      <c r="S59" s="2693"/>
      <c r="T59" s="2693"/>
      <c r="U59" s="2693"/>
      <c r="V59" s="2967"/>
      <c r="W59" s="2655"/>
      <c r="X59" s="2655"/>
      <c r="Y59" s="2655"/>
    </row>
    <row r="60" spans="1:25" ht="23.25">
      <c r="A60" s="2928" t="s">
        <v>15165</v>
      </c>
      <c r="B60" s="2888" t="s">
        <v>15089</v>
      </c>
      <c r="C60" s="2934" t="s">
        <v>15090</v>
      </c>
      <c r="D60" s="3417"/>
      <c r="G60" s="2888" t="s">
        <v>15146</v>
      </c>
      <c r="H60" s="2888" t="s">
        <v>15144</v>
      </c>
      <c r="I60" s="2888" t="s">
        <v>15147</v>
      </c>
      <c r="J60" s="2914">
        <v>20</v>
      </c>
      <c r="K60" s="2655">
        <v>7</v>
      </c>
      <c r="L60" s="2965">
        <v>6</v>
      </c>
      <c r="M60" s="8">
        <v>3</v>
      </c>
      <c r="N60" s="8">
        <v>3</v>
      </c>
      <c r="O60" s="8">
        <v>30</v>
      </c>
      <c r="P60" s="2949">
        <v>15</v>
      </c>
      <c r="Q60" s="8"/>
      <c r="R60" s="8">
        <v>12</v>
      </c>
      <c r="S60" s="8"/>
      <c r="T60" s="8"/>
      <c r="U60" s="8"/>
      <c r="V60" s="2965">
        <v>5</v>
      </c>
      <c r="W60" s="8"/>
      <c r="X60" s="8"/>
      <c r="Y60" s="8"/>
    </row>
    <row r="61" spans="1:25" s="2668" customFormat="1" ht="15.75">
      <c r="A61" s="2926" t="s">
        <v>13506</v>
      </c>
      <c r="B61" s="2654" t="s">
        <v>13380</v>
      </c>
      <c r="C61" s="2927" t="s">
        <v>13381</v>
      </c>
      <c r="D61" s="3417"/>
      <c r="E61" s="2654"/>
      <c r="F61" s="2654"/>
      <c r="G61" s="2654" t="s">
        <v>13382</v>
      </c>
      <c r="H61" s="2654" t="s">
        <v>13383</v>
      </c>
      <c r="I61" s="2654" t="s">
        <v>13384</v>
      </c>
      <c r="J61" s="2914"/>
      <c r="K61" s="2655"/>
      <c r="L61" s="2964"/>
      <c r="M61" s="2655"/>
      <c r="N61" s="2655"/>
      <c r="O61" s="2655"/>
      <c r="P61" s="2915"/>
      <c r="Q61" s="2693"/>
      <c r="R61" s="2693"/>
      <c r="S61" s="2693"/>
      <c r="T61" s="2693"/>
      <c r="U61" s="2693"/>
      <c r="V61" s="2967"/>
      <c r="W61" s="2655"/>
      <c r="X61" s="2655"/>
      <c r="Y61" s="2655"/>
    </row>
    <row r="62" spans="1:25" s="2668" customFormat="1" ht="12.75">
      <c r="A62" s="2926" t="s">
        <v>13476</v>
      </c>
      <c r="B62" s="2654" t="s">
        <v>13477</v>
      </c>
      <c r="C62" s="2927" t="s">
        <v>13478</v>
      </c>
      <c r="D62" s="3417"/>
      <c r="E62" s="2654"/>
      <c r="F62" s="2654"/>
      <c r="G62" s="2654" t="s">
        <v>13235</v>
      </c>
      <c r="H62" s="2654" t="s">
        <v>13236</v>
      </c>
      <c r="I62" s="2654" t="s">
        <v>13237</v>
      </c>
      <c r="J62" s="2914"/>
      <c r="K62" s="2655"/>
      <c r="L62" s="2964"/>
      <c r="M62" s="2655"/>
      <c r="N62" s="2655"/>
      <c r="O62" s="2655"/>
      <c r="P62" s="2915"/>
      <c r="Q62" s="2693"/>
      <c r="R62" s="2693"/>
      <c r="S62" s="2693"/>
      <c r="T62" s="2693"/>
      <c r="U62" s="2693"/>
      <c r="V62" s="2967"/>
      <c r="W62" s="2655"/>
      <c r="X62" s="2655"/>
      <c r="Y62" s="2655"/>
    </row>
    <row r="63" spans="1:25" ht="23.25">
      <c r="A63" s="2928" t="s">
        <v>15165</v>
      </c>
      <c r="B63" s="2888" t="s">
        <v>15089</v>
      </c>
      <c r="C63" s="2934" t="s">
        <v>15090</v>
      </c>
      <c r="D63" s="3417"/>
      <c r="G63" s="2888" t="s">
        <v>15148</v>
      </c>
      <c r="H63" s="2888" t="s">
        <v>15149</v>
      </c>
      <c r="I63" s="2888" t="s">
        <v>15150</v>
      </c>
      <c r="J63" s="2914">
        <v>21</v>
      </c>
      <c r="K63" s="2655">
        <v>6</v>
      </c>
      <c r="L63" s="2965">
        <v>6</v>
      </c>
      <c r="M63" s="8">
        <v>3</v>
      </c>
      <c r="N63" s="8">
        <v>3</v>
      </c>
      <c r="O63" s="8">
        <v>36</v>
      </c>
      <c r="P63" s="2949">
        <v>18</v>
      </c>
      <c r="Q63" s="8"/>
      <c r="R63" s="8">
        <v>13</v>
      </c>
      <c r="S63" s="8"/>
      <c r="T63" s="8"/>
      <c r="U63" s="8"/>
      <c r="V63" s="2965">
        <v>6</v>
      </c>
      <c r="W63" s="8"/>
      <c r="X63" s="8"/>
      <c r="Y63" s="8"/>
    </row>
    <row r="64" spans="1:25" s="2668" customFormat="1" ht="12.75">
      <c r="A64" s="2926" t="s">
        <v>13385</v>
      </c>
      <c r="B64" s="2654" t="s">
        <v>13386</v>
      </c>
      <c r="C64" s="2927" t="s">
        <v>13387</v>
      </c>
      <c r="D64" s="3417"/>
      <c r="E64" s="2654"/>
      <c r="F64" s="2654"/>
      <c r="G64" s="2654" t="s">
        <v>13388</v>
      </c>
      <c r="H64" s="2654" t="s">
        <v>13389</v>
      </c>
      <c r="I64" s="2654" t="s">
        <v>13390</v>
      </c>
      <c r="J64" s="2914"/>
      <c r="K64" s="2655"/>
      <c r="L64" s="2964"/>
      <c r="M64" s="2655"/>
      <c r="N64" s="2655"/>
      <c r="O64" s="2655"/>
      <c r="P64" s="2915"/>
      <c r="Q64" s="2693"/>
      <c r="R64" s="2693"/>
      <c r="S64" s="2693"/>
      <c r="T64" s="2693"/>
      <c r="U64" s="2693"/>
      <c r="V64" s="2967"/>
      <c r="W64" s="2655"/>
      <c r="X64" s="2655"/>
      <c r="Y64" s="2655"/>
    </row>
    <row r="65" spans="1:25" s="2668" customFormat="1" ht="12.75">
      <c r="A65" s="2926" t="s">
        <v>13479</v>
      </c>
      <c r="B65" s="2654" t="s">
        <v>13480</v>
      </c>
      <c r="C65" s="2927" t="s">
        <v>13481</v>
      </c>
      <c r="D65" s="3417"/>
      <c r="E65" s="2654"/>
      <c r="F65" s="2654"/>
      <c r="G65" s="2654" t="s">
        <v>13241</v>
      </c>
      <c r="H65" s="2654" t="s">
        <v>13242</v>
      </c>
      <c r="I65" s="2654" t="s">
        <v>13243</v>
      </c>
      <c r="J65" s="2914"/>
      <c r="K65" s="2655"/>
      <c r="L65" s="2964"/>
      <c r="M65" s="2655"/>
      <c r="N65" s="2655"/>
      <c r="O65" s="2655"/>
      <c r="P65" s="2915"/>
      <c r="Q65" s="2693"/>
      <c r="R65" s="2693"/>
      <c r="S65" s="2693"/>
      <c r="T65" s="2693"/>
      <c r="U65" s="2693"/>
      <c r="V65" s="2967"/>
      <c r="W65" s="2655"/>
      <c r="X65" s="2655"/>
      <c r="Y65" s="2655"/>
    </row>
    <row r="66" spans="1:25" ht="23.25">
      <c r="A66" s="2928" t="s">
        <v>15165</v>
      </c>
      <c r="B66" s="2888" t="s">
        <v>15089</v>
      </c>
      <c r="C66" s="2934" t="s">
        <v>15090</v>
      </c>
      <c r="D66" s="3417"/>
      <c r="G66" s="2888" t="s">
        <v>15151</v>
      </c>
      <c r="H66" s="2892" t="s">
        <v>15152</v>
      </c>
      <c r="I66" s="2888" t="s">
        <v>15153</v>
      </c>
      <c r="J66" s="2914">
        <v>22</v>
      </c>
      <c r="K66" s="2655">
        <v>5</v>
      </c>
      <c r="L66" s="2965">
        <v>6</v>
      </c>
      <c r="M66" s="8">
        <v>3</v>
      </c>
      <c r="N66" s="8">
        <v>3</v>
      </c>
      <c r="O66" s="2671">
        <v>42</v>
      </c>
      <c r="P66" s="2950">
        <v>21</v>
      </c>
      <c r="Q66" s="8"/>
      <c r="R66" s="8">
        <v>14</v>
      </c>
      <c r="S66" s="8"/>
      <c r="T66" s="8"/>
      <c r="U66" s="8"/>
      <c r="V66" s="2965">
        <v>7</v>
      </c>
      <c r="W66" s="8"/>
      <c r="X66" s="8"/>
      <c r="Y66" s="8"/>
    </row>
    <row r="67" spans="1:25" s="2668" customFormat="1" ht="12.75">
      <c r="A67" s="2926" t="s">
        <v>13391</v>
      </c>
      <c r="B67" s="2654" t="s">
        <v>13392</v>
      </c>
      <c r="C67" s="2927" t="s">
        <v>13393</v>
      </c>
      <c r="D67" s="3417"/>
      <c r="E67" s="2654"/>
      <c r="F67" s="2654"/>
      <c r="G67" s="2654" t="s">
        <v>13394</v>
      </c>
      <c r="H67" s="2654" t="s">
        <v>13395</v>
      </c>
      <c r="I67" s="2654" t="s">
        <v>13396</v>
      </c>
      <c r="J67" s="2914"/>
      <c r="K67" s="2655"/>
      <c r="L67" s="2964"/>
      <c r="M67" s="2655"/>
      <c r="N67" s="2655"/>
      <c r="O67" s="2655"/>
      <c r="P67" s="2915"/>
      <c r="Q67" s="2693"/>
      <c r="R67" s="2693"/>
      <c r="S67" s="2693"/>
      <c r="T67" s="2693"/>
      <c r="U67" s="2693"/>
      <c r="V67" s="2967"/>
      <c r="W67" s="2655"/>
      <c r="X67" s="2655"/>
      <c r="Y67" s="2655"/>
    </row>
    <row r="68" spans="1:25" s="2668" customFormat="1" ht="12.75">
      <c r="A68" s="2929" t="s">
        <v>13482</v>
      </c>
      <c r="B68" s="2930" t="s">
        <v>13483</v>
      </c>
      <c r="C68" s="2937" t="s">
        <v>13484</v>
      </c>
      <c r="D68" s="3418"/>
      <c r="E68" s="2929"/>
      <c r="F68" s="2930"/>
      <c r="G68" s="2930" t="s">
        <v>13244</v>
      </c>
      <c r="H68" s="2930" t="s">
        <v>13245</v>
      </c>
      <c r="I68" s="2937" t="s">
        <v>13246</v>
      </c>
      <c r="J68" s="2917"/>
      <c r="K68" s="2951"/>
      <c r="L68" s="2966"/>
      <c r="M68" s="2951"/>
      <c r="N68" s="2951"/>
      <c r="O68" s="2951"/>
      <c r="P68" s="2918"/>
      <c r="Q68" s="2693"/>
      <c r="R68" s="2693"/>
      <c r="S68" s="2693"/>
      <c r="T68" s="2693"/>
      <c r="U68" s="2693"/>
      <c r="V68" s="2967"/>
      <c r="W68" s="2655"/>
      <c r="X68" s="2655"/>
      <c r="Y68" s="2655"/>
    </row>
    <row r="69" spans="1:25" ht="23.25">
      <c r="A69" s="2919" t="s">
        <v>15165</v>
      </c>
      <c r="B69" s="2920" t="s">
        <v>15089</v>
      </c>
      <c r="C69" s="2933" t="s">
        <v>15090</v>
      </c>
      <c r="D69" s="3416"/>
      <c r="G69" s="2888" t="s">
        <v>15154</v>
      </c>
      <c r="H69" s="2888" t="s">
        <v>15155</v>
      </c>
      <c r="I69" s="2888" t="s">
        <v>15156</v>
      </c>
      <c r="J69" s="2945">
        <v>23</v>
      </c>
      <c r="K69" s="2946">
        <v>4</v>
      </c>
      <c r="L69" s="2963">
        <v>6</v>
      </c>
      <c r="M69" s="2947">
        <v>3</v>
      </c>
      <c r="N69" s="2947">
        <v>3</v>
      </c>
      <c r="O69" s="2947">
        <v>6</v>
      </c>
      <c r="P69" s="2948">
        <v>3</v>
      </c>
      <c r="Q69" s="8"/>
      <c r="R69" s="8">
        <v>15</v>
      </c>
      <c r="S69" s="8"/>
      <c r="T69" s="8"/>
      <c r="U69" s="8"/>
      <c r="V69" s="2968">
        <v>8</v>
      </c>
      <c r="W69" s="8"/>
      <c r="X69" s="8"/>
      <c r="Y69" s="8"/>
    </row>
    <row r="70" spans="1:25" s="2668" customFormat="1" ht="12.75">
      <c r="A70" s="2926" t="s">
        <v>13397</v>
      </c>
      <c r="B70" s="2654" t="s">
        <v>13398</v>
      </c>
      <c r="C70" s="2927" t="s">
        <v>13399</v>
      </c>
      <c r="D70" s="3417"/>
      <c r="E70" s="2654"/>
      <c r="F70" s="2654"/>
      <c r="G70" s="2654" t="s">
        <v>13400</v>
      </c>
      <c r="H70" s="2654" t="s">
        <v>13401</v>
      </c>
      <c r="I70" s="2654" t="s">
        <v>13402</v>
      </c>
      <c r="J70" s="2914"/>
      <c r="K70" s="2655"/>
      <c r="L70" s="2964"/>
      <c r="M70" s="2655"/>
      <c r="N70" s="2655"/>
      <c r="O70" s="2655"/>
      <c r="P70" s="2915"/>
      <c r="Q70" s="2693"/>
      <c r="R70" s="2693"/>
      <c r="S70" s="2693"/>
      <c r="T70" s="2693"/>
      <c r="U70" s="2693"/>
      <c r="V70" s="2655"/>
      <c r="W70" s="2655"/>
      <c r="X70" s="2655"/>
      <c r="Y70" s="2655"/>
    </row>
    <row r="71" spans="1:25" s="2668" customFormat="1" ht="12.75">
      <c r="A71" s="2926" t="s">
        <v>13485</v>
      </c>
      <c r="B71" s="2654" t="s">
        <v>13486</v>
      </c>
      <c r="C71" s="2927" t="s">
        <v>13487</v>
      </c>
      <c r="D71" s="3417"/>
      <c r="E71" s="2654"/>
      <c r="F71" s="2654"/>
      <c r="G71" s="2654" t="s">
        <v>13248</v>
      </c>
      <c r="H71" s="2654" t="s">
        <v>13249</v>
      </c>
      <c r="I71" s="2654" t="s">
        <v>13250</v>
      </c>
      <c r="J71" s="2914"/>
      <c r="K71" s="2655"/>
      <c r="L71" s="2654"/>
      <c r="M71" s="2655"/>
      <c r="N71" s="2655"/>
      <c r="O71" s="2655"/>
      <c r="P71" s="2915"/>
      <c r="Q71" s="2693"/>
      <c r="R71" s="2693"/>
      <c r="S71" s="2693"/>
      <c r="T71" s="2693"/>
      <c r="U71" s="2693"/>
      <c r="V71" s="2655"/>
      <c r="W71" s="2655"/>
      <c r="X71" s="2655"/>
      <c r="Y71" s="2655"/>
    </row>
    <row r="72" spans="1:25" ht="23.25">
      <c r="A72" s="2928" t="s">
        <v>15165</v>
      </c>
      <c r="B72" s="2888" t="s">
        <v>15089</v>
      </c>
      <c r="C72" s="2934" t="s">
        <v>15090</v>
      </c>
      <c r="D72" s="3417"/>
      <c r="H72" s="2888" t="s">
        <v>15157</v>
      </c>
      <c r="I72" s="2888" t="s">
        <v>15158</v>
      </c>
      <c r="J72" s="2914">
        <v>24</v>
      </c>
      <c r="K72" s="2655">
        <v>3</v>
      </c>
      <c r="L72" s="8">
        <v>5</v>
      </c>
      <c r="M72" s="8">
        <v>3</v>
      </c>
      <c r="N72" s="8">
        <v>2</v>
      </c>
      <c r="O72" s="8">
        <v>11</v>
      </c>
      <c r="P72" s="2949">
        <v>5</v>
      </c>
      <c r="Q72" s="8">
        <v>1</v>
      </c>
      <c r="R72" s="8"/>
      <c r="S72" s="8"/>
      <c r="T72" s="8"/>
      <c r="U72" s="8"/>
      <c r="V72" s="8"/>
      <c r="W72" s="8"/>
      <c r="X72" s="8"/>
      <c r="Y72" s="8"/>
    </row>
    <row r="73" spans="1:25" s="2668" customFormat="1" ht="12.75">
      <c r="A73" s="2926" t="s">
        <v>13403</v>
      </c>
      <c r="B73" s="2654" t="s">
        <v>13404</v>
      </c>
      <c r="C73" s="2927" t="s">
        <v>13405</v>
      </c>
      <c r="D73" s="3417"/>
      <c r="E73" s="2654"/>
      <c r="F73" s="2654"/>
      <c r="G73" s="2654"/>
      <c r="H73" s="2654" t="s">
        <v>13406</v>
      </c>
      <c r="I73" s="2654" t="s">
        <v>13407</v>
      </c>
      <c r="J73" s="2914"/>
      <c r="K73" s="2655"/>
      <c r="L73" s="2654"/>
      <c r="M73" s="2655"/>
      <c r="N73" s="2655"/>
      <c r="O73" s="2655"/>
      <c r="P73" s="2915"/>
      <c r="Q73" s="2693"/>
      <c r="R73" s="2693"/>
      <c r="S73" s="2693"/>
      <c r="T73" s="2693"/>
      <c r="U73" s="2693"/>
      <c r="V73" s="2655"/>
      <c r="W73" s="2655"/>
      <c r="X73" s="2655"/>
      <c r="Y73" s="2655"/>
    </row>
    <row r="74" spans="1:25" s="2668" customFormat="1" ht="15.75">
      <c r="A74" s="2926" t="s">
        <v>13488</v>
      </c>
      <c r="B74" s="2654" t="s">
        <v>13489</v>
      </c>
      <c r="C74" s="2927" t="s">
        <v>13490</v>
      </c>
      <c r="D74" s="3417"/>
      <c r="E74" s="2654"/>
      <c r="F74" s="2654"/>
      <c r="G74" s="2654"/>
      <c r="H74" s="2654" t="s">
        <v>13253</v>
      </c>
      <c r="I74" s="2654" t="s">
        <v>13504</v>
      </c>
      <c r="J74" s="2914"/>
      <c r="K74" s="2655"/>
      <c r="L74" s="2654"/>
      <c r="M74" s="2655"/>
      <c r="N74" s="2655"/>
      <c r="O74" s="2655"/>
      <c r="P74" s="2915"/>
      <c r="Q74" s="2693"/>
      <c r="R74" s="2693"/>
      <c r="S74" s="2693"/>
      <c r="T74" s="2693"/>
      <c r="U74" s="2693"/>
      <c r="V74" s="2655"/>
      <c r="W74" s="2655"/>
      <c r="X74" s="2655"/>
      <c r="Y74" s="2655"/>
    </row>
    <row r="75" spans="1:25" ht="23.25">
      <c r="A75" s="2928" t="s">
        <v>15165</v>
      </c>
      <c r="B75" s="2888" t="s">
        <v>15089</v>
      </c>
      <c r="C75" s="2934" t="s">
        <v>15090</v>
      </c>
      <c r="D75" s="3417"/>
      <c r="F75" s="2888" t="s">
        <v>15159</v>
      </c>
      <c r="G75" s="2888" t="s">
        <v>15160</v>
      </c>
      <c r="H75" s="2888" t="s">
        <v>15161</v>
      </c>
      <c r="I75" s="2888" t="s">
        <v>15162</v>
      </c>
      <c r="J75" s="2914">
        <v>25</v>
      </c>
      <c r="K75" s="2655">
        <v>2</v>
      </c>
      <c r="L75" s="8">
        <v>7</v>
      </c>
      <c r="M75" s="8">
        <v>3</v>
      </c>
      <c r="N75" s="8">
        <v>4</v>
      </c>
      <c r="O75" s="2671">
        <v>18</v>
      </c>
      <c r="P75" s="2950">
        <v>9</v>
      </c>
      <c r="Q75" s="8"/>
      <c r="R75" s="8"/>
      <c r="S75" s="8">
        <v>7</v>
      </c>
      <c r="T75" s="8"/>
      <c r="U75" s="8"/>
      <c r="V75" s="8"/>
      <c r="W75" s="8"/>
      <c r="X75" s="8"/>
      <c r="Y75" s="8"/>
    </row>
    <row r="76" spans="1:25" s="2668" customFormat="1" ht="15.75">
      <c r="A76" s="2926" t="s">
        <v>13505</v>
      </c>
      <c r="B76" s="2654" t="s">
        <v>13408</v>
      </c>
      <c r="C76" s="2927" t="s">
        <v>13409</v>
      </c>
      <c r="D76" s="3417"/>
      <c r="E76" s="2654"/>
      <c r="F76" s="2654" t="s">
        <v>13410</v>
      </c>
      <c r="G76" s="2654" t="s">
        <v>13411</v>
      </c>
      <c r="H76" s="2654" t="s">
        <v>13412</v>
      </c>
      <c r="I76" s="2654" t="s">
        <v>13413</v>
      </c>
      <c r="J76" s="2914"/>
      <c r="K76" s="2655"/>
      <c r="L76" s="2654"/>
      <c r="M76" s="2655"/>
      <c r="N76" s="2655"/>
      <c r="O76" s="2655"/>
      <c r="P76" s="2915"/>
      <c r="Q76" s="2693"/>
      <c r="R76" s="2693"/>
      <c r="S76" s="2693"/>
      <c r="T76" s="2693"/>
      <c r="U76" s="2693"/>
      <c r="V76" s="2655"/>
      <c r="W76" s="2655"/>
      <c r="X76" s="2655"/>
      <c r="Y76" s="2655"/>
    </row>
    <row r="77" spans="1:25" s="2668" customFormat="1" ht="13.5" thickBot="1">
      <c r="A77" s="2929" t="s">
        <v>13491</v>
      </c>
      <c r="B77" s="2930" t="s">
        <v>13492</v>
      </c>
      <c r="C77" s="2937" t="s">
        <v>13493</v>
      </c>
      <c r="D77" s="3418"/>
      <c r="E77" s="2926"/>
      <c r="F77" s="2654" t="s">
        <v>13255</v>
      </c>
      <c r="G77" s="2654" t="s">
        <v>13256</v>
      </c>
      <c r="H77" s="2654" t="s">
        <v>13257</v>
      </c>
      <c r="I77" s="2927" t="s">
        <v>13258</v>
      </c>
      <c r="J77" s="2917"/>
      <c r="K77" s="2951"/>
      <c r="L77" s="2930"/>
      <c r="M77" s="2951"/>
      <c r="N77" s="2951"/>
      <c r="O77" s="2951"/>
      <c r="P77" s="2918"/>
      <c r="Q77" s="2693"/>
      <c r="R77" s="2693"/>
      <c r="S77" s="2693"/>
      <c r="T77" s="2693"/>
      <c r="U77" s="2693"/>
      <c r="V77" s="2655"/>
      <c r="W77" s="2655"/>
      <c r="X77" s="2655"/>
      <c r="Y77" s="2655"/>
    </row>
    <row r="78" spans="1:25" ht="24" thickBot="1">
      <c r="A78" s="2919" t="s">
        <v>15165</v>
      </c>
      <c r="B78" s="2920" t="s">
        <v>15089</v>
      </c>
      <c r="C78" s="2933" t="s">
        <v>15090</v>
      </c>
      <c r="D78" s="3416"/>
      <c r="E78" s="2938"/>
      <c r="F78" s="2962"/>
      <c r="G78" s="2920" t="s">
        <v>15163</v>
      </c>
      <c r="H78" s="2920" t="s">
        <v>15164</v>
      </c>
      <c r="I78" s="2952" t="s">
        <v>15093</v>
      </c>
      <c r="J78" s="2960">
        <v>26</v>
      </c>
      <c r="K78" s="2946">
        <v>1</v>
      </c>
      <c r="L78" s="2947">
        <v>6</v>
      </c>
      <c r="M78" s="2947">
        <v>3</v>
      </c>
      <c r="N78" s="2947">
        <v>3</v>
      </c>
      <c r="O78" s="2955">
        <v>6</v>
      </c>
      <c r="P78" s="2956">
        <v>3</v>
      </c>
      <c r="Q78" s="8"/>
      <c r="R78" s="8">
        <v>16</v>
      </c>
      <c r="S78" s="8"/>
      <c r="T78" s="8"/>
      <c r="U78" s="8"/>
      <c r="V78" s="8">
        <v>13</v>
      </c>
      <c r="W78" s="8"/>
      <c r="X78" s="8"/>
      <c r="Y78" s="8"/>
    </row>
    <row r="79" spans="1:25" s="2668" customFormat="1" ht="12.75">
      <c r="A79" s="2926" t="s">
        <v>13414</v>
      </c>
      <c r="B79" s="2654" t="s">
        <v>13415</v>
      </c>
      <c r="C79" s="2927" t="s">
        <v>13416</v>
      </c>
      <c r="D79" s="3417"/>
      <c r="E79" s="2926"/>
      <c r="F79" s="2654"/>
      <c r="G79" s="2654" t="s">
        <v>13417</v>
      </c>
      <c r="H79" s="2654" t="s">
        <v>13418</v>
      </c>
      <c r="I79" s="2927" t="s">
        <v>13419</v>
      </c>
      <c r="J79" s="2655"/>
      <c r="K79" s="2655"/>
      <c r="L79" s="2655"/>
      <c r="P79" s="2957"/>
      <c r="Q79" s="2694"/>
      <c r="R79" s="2694"/>
      <c r="S79" s="2694"/>
      <c r="T79" s="2694"/>
      <c r="U79" s="2694"/>
      <c r="V79" s="2655"/>
      <c r="W79" s="2655"/>
      <c r="X79" s="2655"/>
      <c r="Y79" s="2655"/>
    </row>
    <row r="80" spans="1:25" s="2668" customFormat="1" ht="15.75">
      <c r="A80" s="2929" t="s">
        <v>13494</v>
      </c>
      <c r="B80" s="2930" t="s">
        <v>13495</v>
      </c>
      <c r="C80" s="2937" t="s">
        <v>13496</v>
      </c>
      <c r="D80" s="3418"/>
      <c r="E80" s="2929"/>
      <c r="F80" s="2930"/>
      <c r="G80" s="2930" t="s">
        <v>13420</v>
      </c>
      <c r="H80" s="2930" t="s">
        <v>13261</v>
      </c>
      <c r="I80" s="2937" t="s">
        <v>13262</v>
      </c>
      <c r="J80" s="2951"/>
      <c r="K80" s="2951"/>
      <c r="L80" s="2958">
        <f>SUM(L3:L79)</f>
        <v>166</v>
      </c>
      <c r="M80" s="2958">
        <f>SUM(M3:M79)</f>
        <v>78</v>
      </c>
      <c r="N80" s="2958">
        <f>SUM(N3:N79)</f>
        <v>88</v>
      </c>
      <c r="O80" s="2958"/>
      <c r="P80" s="2959"/>
      <c r="Q80" s="8">
        <v>1</v>
      </c>
      <c r="R80" s="8">
        <v>16</v>
      </c>
      <c r="S80" s="8">
        <v>7</v>
      </c>
      <c r="T80" s="8">
        <v>2</v>
      </c>
      <c r="V80" s="2655"/>
      <c r="W80" s="2655"/>
      <c r="X80" s="2655"/>
      <c r="Y80" s="2655"/>
    </row>
    <row r="81" spans="13:26">
      <c r="M81" s="2665"/>
      <c r="N81" s="2665"/>
      <c r="O81" s="2665"/>
      <c r="P81" s="2665"/>
      <c r="Q81" s="8">
        <v>2</v>
      </c>
      <c r="R81" s="8">
        <v>48</v>
      </c>
      <c r="S81" s="8">
        <v>28</v>
      </c>
      <c r="T81" s="8">
        <v>10</v>
      </c>
      <c r="U81" s="8" t="s">
        <v>680</v>
      </c>
    </row>
    <row r="82" spans="13:26">
      <c r="Q82" s="8">
        <v>3</v>
      </c>
      <c r="R82" s="8">
        <v>48</v>
      </c>
      <c r="S82" s="8">
        <v>21</v>
      </c>
      <c r="T82" s="8">
        <v>6</v>
      </c>
      <c r="U82" s="8" t="s">
        <v>679</v>
      </c>
    </row>
    <row r="83" spans="13:26" ht="15.75">
      <c r="Q83" s="8">
        <v>5</v>
      </c>
      <c r="R83" s="8">
        <v>96</v>
      </c>
      <c r="S83" s="8">
        <v>49</v>
      </c>
      <c r="T83" s="8">
        <v>16</v>
      </c>
      <c r="U83" s="8" t="s">
        <v>716</v>
      </c>
      <c r="Z83" s="2885"/>
    </row>
    <row r="84" spans="13:26" ht="27" customHeight="1">
      <c r="Z84" s="2885"/>
    </row>
    <row r="85" spans="13:26" ht="27" customHeight="1">
      <c r="Z85" s="2885"/>
    </row>
    <row r="86" spans="13:26" ht="27" customHeight="1">
      <c r="Z86" s="2885"/>
    </row>
    <row r="87" spans="13:26" ht="27" customHeight="1">
      <c r="Z87" s="2885"/>
    </row>
    <row r="88" spans="13:26" ht="27" customHeight="1">
      <c r="Z88" s="2885"/>
    </row>
    <row r="89" spans="13:26" ht="27" customHeight="1">
      <c r="Z89" s="2885"/>
    </row>
    <row r="90" spans="13:26" ht="27" customHeight="1">
      <c r="Z90" s="2885"/>
    </row>
    <row r="91" spans="13:26" ht="27" customHeight="1">
      <c r="Z91" s="2885"/>
    </row>
    <row r="92" spans="13:26" ht="27" customHeight="1">
      <c r="Z92" s="2885"/>
    </row>
    <row r="93" spans="13:26" ht="27" customHeight="1">
      <c r="Z93" s="2885"/>
    </row>
    <row r="94" spans="13:26" ht="27" customHeight="1">
      <c r="Z94" s="2885"/>
    </row>
    <row r="95" spans="13:26" ht="27" customHeight="1">
      <c r="Z95" s="2885"/>
    </row>
    <row r="96" spans="13:26" ht="27" customHeight="1">
      <c r="Z96" s="2885"/>
    </row>
    <row r="97" spans="26:26" ht="27" customHeight="1">
      <c r="Z97" s="2885"/>
    </row>
    <row r="98" spans="26:26" ht="27" customHeight="1">
      <c r="Z98" s="2885"/>
    </row>
    <row r="99" spans="26:26" ht="27" customHeight="1">
      <c r="Z99" s="2885"/>
    </row>
    <row r="100" spans="26:26" ht="27" customHeight="1">
      <c r="Z100" s="2885"/>
    </row>
    <row r="101" spans="26:26" ht="27" customHeight="1">
      <c r="Z101" s="2885"/>
    </row>
    <row r="102" spans="26:26" ht="27" customHeight="1">
      <c r="Z102" s="2885"/>
    </row>
    <row r="103" spans="26:26" ht="27" customHeight="1">
      <c r="Z103" s="2885"/>
    </row>
    <row r="104" spans="26:26" ht="27" customHeight="1">
      <c r="Z104" s="2885"/>
    </row>
    <row r="105" spans="26:26" ht="27" customHeight="1">
      <c r="Z105" s="2885"/>
    </row>
    <row r="106" spans="26:26" ht="27" customHeight="1">
      <c r="Z106" s="2885"/>
    </row>
    <row r="107" spans="26:26" ht="27" customHeight="1">
      <c r="Z107" s="2885"/>
    </row>
    <row r="108" spans="26:26" ht="27" customHeight="1">
      <c r="Z108" s="2885"/>
    </row>
  </sheetData>
  <mergeCells count="10">
    <mergeCell ref="D12:D29"/>
    <mergeCell ref="D30:D47"/>
    <mergeCell ref="D48:D68"/>
    <mergeCell ref="D69:D77"/>
    <mergeCell ref="D78:D80"/>
    <mergeCell ref="Q1:T1"/>
    <mergeCell ref="A1:C2"/>
    <mergeCell ref="D1:D2"/>
    <mergeCell ref="E1:I2"/>
    <mergeCell ref="D3:D11"/>
  </mergeCells>
  <printOptions horizontalCentered="1" verticalCentered="1" gridLines="1"/>
  <pageMargins left="0.25" right="0.25" top="0.5" bottom="0" header="0" footer="0"/>
  <pageSetup scale="54" orientation="portrait" horizontalDpi="4294967293" verticalDpi="0" r:id="rId1"/>
  <headerFooter>
    <oddHeader>&amp;C&amp;"-,Bold"&amp;18Mizmor 136</oddHeader>
  </headerFooter>
  <ignoredErrors>
    <ignoredError sqref="F5:I5 A5:C5 A8:C8 A11:C11 A14:C14 F13:I14 F11:H11 I11 F7:I8 F6 F10:I10 F9" twoDigitTextYear="1"/>
  </ignoredErrors>
  <drawing r:id="rId2"/>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70E86-47B5-44FC-8739-BC77172CD0F4}">
  <sheetPr>
    <pageSetUpPr fitToPage="1"/>
  </sheetPr>
  <dimension ref="A1:BP108"/>
  <sheetViews>
    <sheetView topLeftCell="AF1" workbookViewId="0">
      <pane ySplit="2" topLeftCell="A3" activePane="bottomLeft" state="frozen"/>
      <selection pane="bottomLeft" activeCell="BI30" sqref="BI30"/>
    </sheetView>
  </sheetViews>
  <sheetFormatPr defaultRowHeight="15"/>
  <cols>
    <col min="1" max="1" width="6.85546875" style="2669" bestFit="1" customWidth="1"/>
    <col min="2" max="2" width="8.5703125" style="2669" bestFit="1" customWidth="1"/>
    <col min="3" max="3" width="6.28515625" style="2669" bestFit="1" customWidth="1"/>
    <col min="4" max="4" width="8.7109375" style="2669" bestFit="1" customWidth="1"/>
    <col min="5" max="5" width="14.28515625" style="2669" bestFit="1" customWidth="1"/>
    <col min="6" max="6" width="12.85546875" style="2669" bestFit="1" customWidth="1"/>
    <col min="7" max="7" width="11.42578125" style="2669" bestFit="1" customWidth="1"/>
    <col min="8" max="8" width="13.85546875" style="2669" bestFit="1" customWidth="1"/>
    <col min="9" max="10" width="3.85546875" style="2655" bestFit="1" customWidth="1"/>
    <col min="11" max="11" width="4" style="2665" hidden="1" customWidth="1"/>
    <col min="12" max="13" width="3" hidden="1" customWidth="1"/>
    <col min="14" max="14" width="3.85546875" hidden="1" customWidth="1"/>
    <col min="15" max="15" width="3" hidden="1" customWidth="1"/>
    <col min="16" max="19" width="3" style="2695" bestFit="1" customWidth="1"/>
    <col min="20" max="20" width="4" style="2695" bestFit="1" customWidth="1"/>
    <col min="21" max="24" width="3" style="2665" bestFit="1" customWidth="1"/>
    <col min="27" max="27" width="6.85546875" style="2669" bestFit="1" customWidth="1"/>
    <col min="28" max="28" width="8.42578125" style="2669" bestFit="1" customWidth="1"/>
    <col min="29" max="29" width="6.28515625" style="2669" bestFit="1" customWidth="1"/>
    <col min="30" max="30" width="1.7109375" style="2669" customWidth="1"/>
    <col min="31" max="31" width="8.140625" style="2669" bestFit="1" customWidth="1"/>
    <col min="32" max="32" width="12.42578125" style="2669" bestFit="1" customWidth="1"/>
    <col min="33" max="33" width="12.5703125" style="2669" bestFit="1" customWidth="1"/>
    <col min="34" max="34" width="10.42578125" style="2669" bestFit="1" customWidth="1"/>
    <col min="35" max="35" width="14.5703125" style="2669" bestFit="1" customWidth="1"/>
    <col min="36" max="37" width="3.85546875" style="2655" bestFit="1" customWidth="1"/>
    <col min="38" max="38" width="4" style="2665" bestFit="1" customWidth="1"/>
    <col min="39" max="40" width="3" bestFit="1" customWidth="1"/>
    <col min="41" max="41" width="3.85546875" bestFit="1" customWidth="1"/>
    <col min="42" max="42" width="3" bestFit="1" customWidth="1"/>
    <col min="43" max="43" width="2" style="2695" bestFit="1" customWidth="1"/>
    <col min="44" max="46" width="3" style="2695" bestFit="1" customWidth="1"/>
    <col min="47" max="47" width="1.85546875" style="2695" bestFit="1" customWidth="1"/>
    <col min="48" max="51" width="3" style="2665" bestFit="1" customWidth="1"/>
    <col min="54" max="54" width="6.85546875" style="2669" bestFit="1" customWidth="1"/>
    <col min="55" max="55" width="8.42578125" style="2669" bestFit="1" customWidth="1"/>
    <col min="56" max="56" width="6.28515625" style="2669" bestFit="1" customWidth="1"/>
    <col min="57" max="57" width="1.7109375" style="2669" customWidth="1"/>
    <col min="58" max="58" width="13.7109375" style="2669" customWidth="1"/>
    <col min="59" max="59" width="8" style="2669" bestFit="1" customWidth="1"/>
    <col min="60" max="60" width="9" style="2669" bestFit="1" customWidth="1"/>
    <col min="61" max="61" width="14.5703125" style="2669" bestFit="1" customWidth="1"/>
    <col min="62" max="63" width="3.85546875" style="2655" bestFit="1" customWidth="1"/>
    <col min="64" max="64" width="4" style="2665" hidden="1" customWidth="1"/>
    <col min="65" max="66" width="3" hidden="1" customWidth="1"/>
    <col min="67" max="67" width="3.85546875" hidden="1" customWidth="1"/>
    <col min="68" max="68" width="3" hidden="1" customWidth="1"/>
    <col min="243" max="243" width="6.85546875" bestFit="1" customWidth="1"/>
    <col min="244" max="245" width="8.5703125" bestFit="1" customWidth="1"/>
    <col min="246" max="246" width="8.7109375" bestFit="1" customWidth="1"/>
    <col min="247" max="247" width="12.140625" bestFit="1" customWidth="1"/>
    <col min="248" max="248" width="12.85546875" bestFit="1" customWidth="1"/>
    <col min="249" max="249" width="10.5703125" bestFit="1" customWidth="1"/>
    <col min="250" max="250" width="11.85546875" bestFit="1" customWidth="1"/>
    <col min="251" max="251" width="2.7109375" bestFit="1" customWidth="1"/>
    <col min="252" max="252" width="3.5703125" bestFit="1" customWidth="1"/>
    <col min="253" max="254" width="4.28515625" bestFit="1" customWidth="1"/>
    <col min="499" max="499" width="6.85546875" bestFit="1" customWidth="1"/>
    <col min="500" max="501" width="8.5703125" bestFit="1" customWidth="1"/>
    <col min="502" max="502" width="8.7109375" bestFit="1" customWidth="1"/>
    <col min="503" max="503" width="12.140625" bestFit="1" customWidth="1"/>
    <col min="504" max="504" width="12.85546875" bestFit="1" customWidth="1"/>
    <col min="505" max="505" width="10.5703125" bestFit="1" customWidth="1"/>
    <col min="506" max="506" width="11.85546875" bestFit="1" customWidth="1"/>
    <col min="507" max="507" width="2.7109375" bestFit="1" customWidth="1"/>
    <col min="508" max="508" width="3.5703125" bestFit="1" customWidth="1"/>
    <col min="509" max="510" width="4.28515625" bestFit="1" customWidth="1"/>
    <col min="755" max="755" width="6.85546875" bestFit="1" customWidth="1"/>
    <col min="756" max="757" width="8.5703125" bestFit="1" customWidth="1"/>
    <col min="758" max="758" width="8.7109375" bestFit="1" customWidth="1"/>
    <col min="759" max="759" width="12.140625" bestFit="1" customWidth="1"/>
    <col min="760" max="760" width="12.85546875" bestFit="1" customWidth="1"/>
    <col min="761" max="761" width="10.5703125" bestFit="1" customWidth="1"/>
    <col min="762" max="762" width="11.85546875" bestFit="1" customWidth="1"/>
    <col min="763" max="763" width="2.7109375" bestFit="1" customWidth="1"/>
    <col min="764" max="764" width="3.5703125" bestFit="1" customWidth="1"/>
    <col min="765" max="766" width="4.28515625" bestFit="1" customWidth="1"/>
    <col min="1011" max="1011" width="6.85546875" bestFit="1" customWidth="1"/>
    <col min="1012" max="1013" width="8.5703125" bestFit="1" customWidth="1"/>
    <col min="1014" max="1014" width="8.7109375" bestFit="1" customWidth="1"/>
    <col min="1015" max="1015" width="12.140625" bestFit="1" customWidth="1"/>
    <col min="1016" max="1016" width="12.85546875" bestFit="1" customWidth="1"/>
    <col min="1017" max="1017" width="10.5703125" bestFit="1" customWidth="1"/>
    <col min="1018" max="1018" width="11.85546875" bestFit="1" customWidth="1"/>
    <col min="1019" max="1019" width="2.7109375" bestFit="1" customWidth="1"/>
    <col min="1020" max="1020" width="3.5703125" bestFit="1" customWidth="1"/>
    <col min="1021" max="1022" width="4.28515625" bestFit="1" customWidth="1"/>
    <col min="1267" max="1267" width="6.85546875" bestFit="1" customWidth="1"/>
    <col min="1268" max="1269" width="8.5703125" bestFit="1" customWidth="1"/>
    <col min="1270" max="1270" width="8.7109375" bestFit="1" customWidth="1"/>
    <col min="1271" max="1271" width="12.140625" bestFit="1" customWidth="1"/>
    <col min="1272" max="1272" width="12.85546875" bestFit="1" customWidth="1"/>
    <col min="1273" max="1273" width="10.5703125" bestFit="1" customWidth="1"/>
    <col min="1274" max="1274" width="11.85546875" bestFit="1" customWidth="1"/>
    <col min="1275" max="1275" width="2.7109375" bestFit="1" customWidth="1"/>
    <col min="1276" max="1276" width="3.5703125" bestFit="1" customWidth="1"/>
    <col min="1277" max="1278" width="4.28515625" bestFit="1" customWidth="1"/>
    <col min="1523" max="1523" width="6.85546875" bestFit="1" customWidth="1"/>
    <col min="1524" max="1525" width="8.5703125" bestFit="1" customWidth="1"/>
    <col min="1526" max="1526" width="8.7109375" bestFit="1" customWidth="1"/>
    <col min="1527" max="1527" width="12.140625" bestFit="1" customWidth="1"/>
    <col min="1528" max="1528" width="12.85546875" bestFit="1" customWidth="1"/>
    <col min="1529" max="1529" width="10.5703125" bestFit="1" customWidth="1"/>
    <col min="1530" max="1530" width="11.85546875" bestFit="1" customWidth="1"/>
    <col min="1531" max="1531" width="2.7109375" bestFit="1" customWidth="1"/>
    <col min="1532" max="1532" width="3.5703125" bestFit="1" customWidth="1"/>
    <col min="1533" max="1534" width="4.28515625" bestFit="1" customWidth="1"/>
    <col min="1779" max="1779" width="6.85546875" bestFit="1" customWidth="1"/>
    <col min="1780" max="1781" width="8.5703125" bestFit="1" customWidth="1"/>
    <col min="1782" max="1782" width="8.7109375" bestFit="1" customWidth="1"/>
    <col min="1783" max="1783" width="12.140625" bestFit="1" customWidth="1"/>
    <col min="1784" max="1784" width="12.85546875" bestFit="1" customWidth="1"/>
    <col min="1785" max="1785" width="10.5703125" bestFit="1" customWidth="1"/>
    <col min="1786" max="1786" width="11.85546875" bestFit="1" customWidth="1"/>
    <col min="1787" max="1787" width="2.7109375" bestFit="1" customWidth="1"/>
    <col min="1788" max="1788" width="3.5703125" bestFit="1" customWidth="1"/>
    <col min="1789" max="1790" width="4.28515625" bestFit="1" customWidth="1"/>
    <col min="2035" max="2035" width="6.85546875" bestFit="1" customWidth="1"/>
    <col min="2036" max="2037" width="8.5703125" bestFit="1" customWidth="1"/>
    <col min="2038" max="2038" width="8.7109375" bestFit="1" customWidth="1"/>
    <col min="2039" max="2039" width="12.140625" bestFit="1" customWidth="1"/>
    <col min="2040" max="2040" width="12.85546875" bestFit="1" customWidth="1"/>
    <col min="2041" max="2041" width="10.5703125" bestFit="1" customWidth="1"/>
    <col min="2042" max="2042" width="11.85546875" bestFit="1" customWidth="1"/>
    <col min="2043" max="2043" width="2.7109375" bestFit="1" customWidth="1"/>
    <col min="2044" max="2044" width="3.5703125" bestFit="1" customWidth="1"/>
    <col min="2045" max="2046" width="4.28515625" bestFit="1" customWidth="1"/>
    <col min="2291" max="2291" width="6.85546875" bestFit="1" customWidth="1"/>
    <col min="2292" max="2293" width="8.5703125" bestFit="1" customWidth="1"/>
    <col min="2294" max="2294" width="8.7109375" bestFit="1" customWidth="1"/>
    <col min="2295" max="2295" width="12.140625" bestFit="1" customWidth="1"/>
    <col min="2296" max="2296" width="12.85546875" bestFit="1" customWidth="1"/>
    <col min="2297" max="2297" width="10.5703125" bestFit="1" customWidth="1"/>
    <col min="2298" max="2298" width="11.85546875" bestFit="1" customWidth="1"/>
    <col min="2299" max="2299" width="2.7109375" bestFit="1" customWidth="1"/>
    <col min="2300" max="2300" width="3.5703125" bestFit="1" customWidth="1"/>
    <col min="2301" max="2302" width="4.28515625" bestFit="1" customWidth="1"/>
    <col min="2547" max="2547" width="6.85546875" bestFit="1" customWidth="1"/>
    <col min="2548" max="2549" width="8.5703125" bestFit="1" customWidth="1"/>
    <col min="2550" max="2550" width="8.7109375" bestFit="1" customWidth="1"/>
    <col min="2551" max="2551" width="12.140625" bestFit="1" customWidth="1"/>
    <col min="2552" max="2552" width="12.85546875" bestFit="1" customWidth="1"/>
    <col min="2553" max="2553" width="10.5703125" bestFit="1" customWidth="1"/>
    <col min="2554" max="2554" width="11.85546875" bestFit="1" customWidth="1"/>
    <col min="2555" max="2555" width="2.7109375" bestFit="1" customWidth="1"/>
    <col min="2556" max="2556" width="3.5703125" bestFit="1" customWidth="1"/>
    <col min="2557" max="2558" width="4.28515625" bestFit="1" customWidth="1"/>
    <col min="2803" max="2803" width="6.85546875" bestFit="1" customWidth="1"/>
    <col min="2804" max="2805" width="8.5703125" bestFit="1" customWidth="1"/>
    <col min="2806" max="2806" width="8.7109375" bestFit="1" customWidth="1"/>
    <col min="2807" max="2807" width="12.140625" bestFit="1" customWidth="1"/>
    <col min="2808" max="2808" width="12.85546875" bestFit="1" customWidth="1"/>
    <col min="2809" max="2809" width="10.5703125" bestFit="1" customWidth="1"/>
    <col min="2810" max="2810" width="11.85546875" bestFit="1" customWidth="1"/>
    <col min="2811" max="2811" width="2.7109375" bestFit="1" customWidth="1"/>
    <col min="2812" max="2812" width="3.5703125" bestFit="1" customWidth="1"/>
    <col min="2813" max="2814" width="4.28515625" bestFit="1" customWidth="1"/>
    <col min="3059" max="3059" width="6.85546875" bestFit="1" customWidth="1"/>
    <col min="3060" max="3061" width="8.5703125" bestFit="1" customWidth="1"/>
    <col min="3062" max="3062" width="8.7109375" bestFit="1" customWidth="1"/>
    <col min="3063" max="3063" width="12.140625" bestFit="1" customWidth="1"/>
    <col min="3064" max="3064" width="12.85546875" bestFit="1" customWidth="1"/>
    <col min="3065" max="3065" width="10.5703125" bestFit="1" customWidth="1"/>
    <col min="3066" max="3066" width="11.85546875" bestFit="1" customWidth="1"/>
    <col min="3067" max="3067" width="2.7109375" bestFit="1" customWidth="1"/>
    <col min="3068" max="3068" width="3.5703125" bestFit="1" customWidth="1"/>
    <col min="3069" max="3070" width="4.28515625" bestFit="1" customWidth="1"/>
    <col min="3315" max="3315" width="6.85546875" bestFit="1" customWidth="1"/>
    <col min="3316" max="3317" width="8.5703125" bestFit="1" customWidth="1"/>
    <col min="3318" max="3318" width="8.7109375" bestFit="1" customWidth="1"/>
    <col min="3319" max="3319" width="12.140625" bestFit="1" customWidth="1"/>
    <col min="3320" max="3320" width="12.85546875" bestFit="1" customWidth="1"/>
    <col min="3321" max="3321" width="10.5703125" bestFit="1" customWidth="1"/>
    <col min="3322" max="3322" width="11.85546875" bestFit="1" customWidth="1"/>
    <col min="3323" max="3323" width="2.7109375" bestFit="1" customWidth="1"/>
    <col min="3324" max="3324" width="3.5703125" bestFit="1" customWidth="1"/>
    <col min="3325" max="3326" width="4.28515625" bestFit="1" customWidth="1"/>
    <col min="3571" max="3571" width="6.85546875" bestFit="1" customWidth="1"/>
    <col min="3572" max="3573" width="8.5703125" bestFit="1" customWidth="1"/>
    <col min="3574" max="3574" width="8.7109375" bestFit="1" customWidth="1"/>
    <col min="3575" max="3575" width="12.140625" bestFit="1" customWidth="1"/>
    <col min="3576" max="3576" width="12.85546875" bestFit="1" customWidth="1"/>
    <col min="3577" max="3577" width="10.5703125" bestFit="1" customWidth="1"/>
    <col min="3578" max="3578" width="11.85546875" bestFit="1" customWidth="1"/>
    <col min="3579" max="3579" width="2.7109375" bestFit="1" customWidth="1"/>
    <col min="3580" max="3580" width="3.5703125" bestFit="1" customWidth="1"/>
    <col min="3581" max="3582" width="4.28515625" bestFit="1" customWidth="1"/>
    <col min="3827" max="3827" width="6.85546875" bestFit="1" customWidth="1"/>
    <col min="3828" max="3829" width="8.5703125" bestFit="1" customWidth="1"/>
    <col min="3830" max="3830" width="8.7109375" bestFit="1" customWidth="1"/>
    <col min="3831" max="3831" width="12.140625" bestFit="1" customWidth="1"/>
    <col min="3832" max="3832" width="12.85546875" bestFit="1" customWidth="1"/>
    <col min="3833" max="3833" width="10.5703125" bestFit="1" customWidth="1"/>
    <col min="3834" max="3834" width="11.85546875" bestFit="1" customWidth="1"/>
    <col min="3835" max="3835" width="2.7109375" bestFit="1" customWidth="1"/>
    <col min="3836" max="3836" width="3.5703125" bestFit="1" customWidth="1"/>
    <col min="3837" max="3838" width="4.28515625" bestFit="1" customWidth="1"/>
    <col min="4083" max="4083" width="6.85546875" bestFit="1" customWidth="1"/>
    <col min="4084" max="4085" width="8.5703125" bestFit="1" customWidth="1"/>
    <col min="4086" max="4086" width="8.7109375" bestFit="1" customWidth="1"/>
    <col min="4087" max="4087" width="12.140625" bestFit="1" customWidth="1"/>
    <col min="4088" max="4088" width="12.85546875" bestFit="1" customWidth="1"/>
    <col min="4089" max="4089" width="10.5703125" bestFit="1" customWidth="1"/>
    <col min="4090" max="4090" width="11.85546875" bestFit="1" customWidth="1"/>
    <col min="4091" max="4091" width="2.7109375" bestFit="1" customWidth="1"/>
    <col min="4092" max="4092" width="3.5703125" bestFit="1" customWidth="1"/>
    <col min="4093" max="4094" width="4.28515625" bestFit="1" customWidth="1"/>
    <col min="4339" max="4339" width="6.85546875" bestFit="1" customWidth="1"/>
    <col min="4340" max="4341" width="8.5703125" bestFit="1" customWidth="1"/>
    <col min="4342" max="4342" width="8.7109375" bestFit="1" customWidth="1"/>
    <col min="4343" max="4343" width="12.140625" bestFit="1" customWidth="1"/>
    <col min="4344" max="4344" width="12.85546875" bestFit="1" customWidth="1"/>
    <col min="4345" max="4345" width="10.5703125" bestFit="1" customWidth="1"/>
    <col min="4346" max="4346" width="11.85546875" bestFit="1" customWidth="1"/>
    <col min="4347" max="4347" width="2.7109375" bestFit="1" customWidth="1"/>
    <col min="4348" max="4348" width="3.5703125" bestFit="1" customWidth="1"/>
    <col min="4349" max="4350" width="4.28515625" bestFit="1" customWidth="1"/>
    <col min="4595" max="4595" width="6.85546875" bestFit="1" customWidth="1"/>
    <col min="4596" max="4597" width="8.5703125" bestFit="1" customWidth="1"/>
    <col min="4598" max="4598" width="8.7109375" bestFit="1" customWidth="1"/>
    <col min="4599" max="4599" width="12.140625" bestFit="1" customWidth="1"/>
    <col min="4600" max="4600" width="12.85546875" bestFit="1" customWidth="1"/>
    <col min="4601" max="4601" width="10.5703125" bestFit="1" customWidth="1"/>
    <col min="4602" max="4602" width="11.85546875" bestFit="1" customWidth="1"/>
    <col min="4603" max="4603" width="2.7109375" bestFit="1" customWidth="1"/>
    <col min="4604" max="4604" width="3.5703125" bestFit="1" customWidth="1"/>
    <col min="4605" max="4606" width="4.28515625" bestFit="1" customWidth="1"/>
    <col min="4851" max="4851" width="6.85546875" bestFit="1" customWidth="1"/>
    <col min="4852" max="4853" width="8.5703125" bestFit="1" customWidth="1"/>
    <col min="4854" max="4854" width="8.7109375" bestFit="1" customWidth="1"/>
    <col min="4855" max="4855" width="12.140625" bestFit="1" customWidth="1"/>
    <col min="4856" max="4856" width="12.85546875" bestFit="1" customWidth="1"/>
    <col min="4857" max="4857" width="10.5703125" bestFit="1" customWidth="1"/>
    <col min="4858" max="4858" width="11.85546875" bestFit="1" customWidth="1"/>
    <col min="4859" max="4859" width="2.7109375" bestFit="1" customWidth="1"/>
    <col min="4860" max="4860" width="3.5703125" bestFit="1" customWidth="1"/>
    <col min="4861" max="4862" width="4.28515625" bestFit="1" customWidth="1"/>
    <col min="5107" max="5107" width="6.85546875" bestFit="1" customWidth="1"/>
    <col min="5108" max="5109" width="8.5703125" bestFit="1" customWidth="1"/>
    <col min="5110" max="5110" width="8.7109375" bestFit="1" customWidth="1"/>
    <col min="5111" max="5111" width="12.140625" bestFit="1" customWidth="1"/>
    <col min="5112" max="5112" width="12.85546875" bestFit="1" customWidth="1"/>
    <col min="5113" max="5113" width="10.5703125" bestFit="1" customWidth="1"/>
    <col min="5114" max="5114" width="11.85546875" bestFit="1" customWidth="1"/>
    <col min="5115" max="5115" width="2.7109375" bestFit="1" customWidth="1"/>
    <col min="5116" max="5116" width="3.5703125" bestFit="1" customWidth="1"/>
    <col min="5117" max="5118" width="4.28515625" bestFit="1" customWidth="1"/>
    <col min="5363" max="5363" width="6.85546875" bestFit="1" customWidth="1"/>
    <col min="5364" max="5365" width="8.5703125" bestFit="1" customWidth="1"/>
    <col min="5366" max="5366" width="8.7109375" bestFit="1" customWidth="1"/>
    <col min="5367" max="5367" width="12.140625" bestFit="1" customWidth="1"/>
    <col min="5368" max="5368" width="12.85546875" bestFit="1" customWidth="1"/>
    <col min="5369" max="5369" width="10.5703125" bestFit="1" customWidth="1"/>
    <col min="5370" max="5370" width="11.85546875" bestFit="1" customWidth="1"/>
    <col min="5371" max="5371" width="2.7109375" bestFit="1" customWidth="1"/>
    <col min="5372" max="5372" width="3.5703125" bestFit="1" customWidth="1"/>
    <col min="5373" max="5374" width="4.28515625" bestFit="1" customWidth="1"/>
    <col min="5619" max="5619" width="6.85546875" bestFit="1" customWidth="1"/>
    <col min="5620" max="5621" width="8.5703125" bestFit="1" customWidth="1"/>
    <col min="5622" max="5622" width="8.7109375" bestFit="1" customWidth="1"/>
    <col min="5623" max="5623" width="12.140625" bestFit="1" customWidth="1"/>
    <col min="5624" max="5624" width="12.85546875" bestFit="1" customWidth="1"/>
    <col min="5625" max="5625" width="10.5703125" bestFit="1" customWidth="1"/>
    <col min="5626" max="5626" width="11.85546875" bestFit="1" customWidth="1"/>
    <col min="5627" max="5627" width="2.7109375" bestFit="1" customWidth="1"/>
    <col min="5628" max="5628" width="3.5703125" bestFit="1" customWidth="1"/>
    <col min="5629" max="5630" width="4.28515625" bestFit="1" customWidth="1"/>
    <col min="5875" max="5875" width="6.85546875" bestFit="1" customWidth="1"/>
    <col min="5876" max="5877" width="8.5703125" bestFit="1" customWidth="1"/>
    <col min="5878" max="5878" width="8.7109375" bestFit="1" customWidth="1"/>
    <col min="5879" max="5879" width="12.140625" bestFit="1" customWidth="1"/>
    <col min="5880" max="5880" width="12.85546875" bestFit="1" customWidth="1"/>
    <col min="5881" max="5881" width="10.5703125" bestFit="1" customWidth="1"/>
    <col min="5882" max="5882" width="11.85546875" bestFit="1" customWidth="1"/>
    <col min="5883" max="5883" width="2.7109375" bestFit="1" customWidth="1"/>
    <col min="5884" max="5884" width="3.5703125" bestFit="1" customWidth="1"/>
    <col min="5885" max="5886" width="4.28515625" bestFit="1" customWidth="1"/>
    <col min="6131" max="6131" width="6.85546875" bestFit="1" customWidth="1"/>
    <col min="6132" max="6133" width="8.5703125" bestFit="1" customWidth="1"/>
    <col min="6134" max="6134" width="8.7109375" bestFit="1" customWidth="1"/>
    <col min="6135" max="6135" width="12.140625" bestFit="1" customWidth="1"/>
    <col min="6136" max="6136" width="12.85546875" bestFit="1" customWidth="1"/>
    <col min="6137" max="6137" width="10.5703125" bestFit="1" customWidth="1"/>
    <col min="6138" max="6138" width="11.85546875" bestFit="1" customWidth="1"/>
    <col min="6139" max="6139" width="2.7109375" bestFit="1" customWidth="1"/>
    <col min="6140" max="6140" width="3.5703125" bestFit="1" customWidth="1"/>
    <col min="6141" max="6142" width="4.28515625" bestFit="1" customWidth="1"/>
    <col min="6387" max="6387" width="6.85546875" bestFit="1" customWidth="1"/>
    <col min="6388" max="6389" width="8.5703125" bestFit="1" customWidth="1"/>
    <col min="6390" max="6390" width="8.7109375" bestFit="1" customWidth="1"/>
    <col min="6391" max="6391" width="12.140625" bestFit="1" customWidth="1"/>
    <col min="6392" max="6392" width="12.85546875" bestFit="1" customWidth="1"/>
    <col min="6393" max="6393" width="10.5703125" bestFit="1" customWidth="1"/>
    <col min="6394" max="6394" width="11.85546875" bestFit="1" customWidth="1"/>
    <col min="6395" max="6395" width="2.7109375" bestFit="1" customWidth="1"/>
    <col min="6396" max="6396" width="3.5703125" bestFit="1" customWidth="1"/>
    <col min="6397" max="6398" width="4.28515625" bestFit="1" customWidth="1"/>
    <col min="6643" max="6643" width="6.85546875" bestFit="1" customWidth="1"/>
    <col min="6644" max="6645" width="8.5703125" bestFit="1" customWidth="1"/>
    <col min="6646" max="6646" width="8.7109375" bestFit="1" customWidth="1"/>
    <col min="6647" max="6647" width="12.140625" bestFit="1" customWidth="1"/>
    <col min="6648" max="6648" width="12.85546875" bestFit="1" customWidth="1"/>
    <col min="6649" max="6649" width="10.5703125" bestFit="1" customWidth="1"/>
    <col min="6650" max="6650" width="11.85546875" bestFit="1" customWidth="1"/>
    <col min="6651" max="6651" width="2.7109375" bestFit="1" customWidth="1"/>
    <col min="6652" max="6652" width="3.5703125" bestFit="1" customWidth="1"/>
    <col min="6653" max="6654" width="4.28515625" bestFit="1" customWidth="1"/>
    <col min="6899" max="6899" width="6.85546875" bestFit="1" customWidth="1"/>
    <col min="6900" max="6901" width="8.5703125" bestFit="1" customWidth="1"/>
    <col min="6902" max="6902" width="8.7109375" bestFit="1" customWidth="1"/>
    <col min="6903" max="6903" width="12.140625" bestFit="1" customWidth="1"/>
    <col min="6904" max="6904" width="12.85546875" bestFit="1" customWidth="1"/>
    <col min="6905" max="6905" width="10.5703125" bestFit="1" customWidth="1"/>
    <col min="6906" max="6906" width="11.85546875" bestFit="1" customWidth="1"/>
    <col min="6907" max="6907" width="2.7109375" bestFit="1" customWidth="1"/>
    <col min="6908" max="6908" width="3.5703125" bestFit="1" customWidth="1"/>
    <col min="6909" max="6910" width="4.28515625" bestFit="1" customWidth="1"/>
    <col min="7155" max="7155" width="6.85546875" bestFit="1" customWidth="1"/>
    <col min="7156" max="7157" width="8.5703125" bestFit="1" customWidth="1"/>
    <col min="7158" max="7158" width="8.7109375" bestFit="1" customWidth="1"/>
    <col min="7159" max="7159" width="12.140625" bestFit="1" customWidth="1"/>
    <col min="7160" max="7160" width="12.85546875" bestFit="1" customWidth="1"/>
    <col min="7161" max="7161" width="10.5703125" bestFit="1" customWidth="1"/>
    <col min="7162" max="7162" width="11.85546875" bestFit="1" customWidth="1"/>
    <col min="7163" max="7163" width="2.7109375" bestFit="1" customWidth="1"/>
    <col min="7164" max="7164" width="3.5703125" bestFit="1" customWidth="1"/>
    <col min="7165" max="7166" width="4.28515625" bestFit="1" customWidth="1"/>
    <col min="7411" max="7411" width="6.85546875" bestFit="1" customWidth="1"/>
    <col min="7412" max="7413" width="8.5703125" bestFit="1" customWidth="1"/>
    <col min="7414" max="7414" width="8.7109375" bestFit="1" customWidth="1"/>
    <col min="7415" max="7415" width="12.140625" bestFit="1" customWidth="1"/>
    <col min="7416" max="7416" width="12.85546875" bestFit="1" customWidth="1"/>
    <col min="7417" max="7417" width="10.5703125" bestFit="1" customWidth="1"/>
    <col min="7418" max="7418" width="11.85546875" bestFit="1" customWidth="1"/>
    <col min="7419" max="7419" width="2.7109375" bestFit="1" customWidth="1"/>
    <col min="7420" max="7420" width="3.5703125" bestFit="1" customWidth="1"/>
    <col min="7421" max="7422" width="4.28515625" bestFit="1" customWidth="1"/>
    <col min="7667" max="7667" width="6.85546875" bestFit="1" customWidth="1"/>
    <col min="7668" max="7669" width="8.5703125" bestFit="1" customWidth="1"/>
    <col min="7670" max="7670" width="8.7109375" bestFit="1" customWidth="1"/>
    <col min="7671" max="7671" width="12.140625" bestFit="1" customWidth="1"/>
    <col min="7672" max="7672" width="12.85546875" bestFit="1" customWidth="1"/>
    <col min="7673" max="7673" width="10.5703125" bestFit="1" customWidth="1"/>
    <col min="7674" max="7674" width="11.85546875" bestFit="1" customWidth="1"/>
    <col min="7675" max="7675" width="2.7109375" bestFit="1" customWidth="1"/>
    <col min="7676" max="7676" width="3.5703125" bestFit="1" customWidth="1"/>
    <col min="7677" max="7678" width="4.28515625" bestFit="1" customWidth="1"/>
    <col min="7923" max="7923" width="6.85546875" bestFit="1" customWidth="1"/>
    <col min="7924" max="7925" width="8.5703125" bestFit="1" customWidth="1"/>
    <col min="7926" max="7926" width="8.7109375" bestFit="1" customWidth="1"/>
    <col min="7927" max="7927" width="12.140625" bestFit="1" customWidth="1"/>
    <col min="7928" max="7928" width="12.85546875" bestFit="1" customWidth="1"/>
    <col min="7929" max="7929" width="10.5703125" bestFit="1" customWidth="1"/>
    <col min="7930" max="7930" width="11.85546875" bestFit="1" customWidth="1"/>
    <col min="7931" max="7931" width="2.7109375" bestFit="1" customWidth="1"/>
    <col min="7932" max="7932" width="3.5703125" bestFit="1" customWidth="1"/>
    <col min="7933" max="7934" width="4.28515625" bestFit="1" customWidth="1"/>
    <col min="8179" max="8179" width="6.85546875" bestFit="1" customWidth="1"/>
    <col min="8180" max="8181" width="8.5703125" bestFit="1" customWidth="1"/>
    <col min="8182" max="8182" width="8.7109375" bestFit="1" customWidth="1"/>
    <col min="8183" max="8183" width="12.140625" bestFit="1" customWidth="1"/>
    <col min="8184" max="8184" width="12.85546875" bestFit="1" customWidth="1"/>
    <col min="8185" max="8185" width="10.5703125" bestFit="1" customWidth="1"/>
    <col min="8186" max="8186" width="11.85546875" bestFit="1" customWidth="1"/>
    <col min="8187" max="8187" width="2.7109375" bestFit="1" customWidth="1"/>
    <col min="8188" max="8188" width="3.5703125" bestFit="1" customWidth="1"/>
    <col min="8189" max="8190" width="4.28515625" bestFit="1" customWidth="1"/>
    <col min="8435" max="8435" width="6.85546875" bestFit="1" customWidth="1"/>
    <col min="8436" max="8437" width="8.5703125" bestFit="1" customWidth="1"/>
    <col min="8438" max="8438" width="8.7109375" bestFit="1" customWidth="1"/>
    <col min="8439" max="8439" width="12.140625" bestFit="1" customWidth="1"/>
    <col min="8440" max="8440" width="12.85546875" bestFit="1" customWidth="1"/>
    <col min="8441" max="8441" width="10.5703125" bestFit="1" customWidth="1"/>
    <col min="8442" max="8442" width="11.85546875" bestFit="1" customWidth="1"/>
    <col min="8443" max="8443" width="2.7109375" bestFit="1" customWidth="1"/>
    <col min="8444" max="8444" width="3.5703125" bestFit="1" customWidth="1"/>
    <col min="8445" max="8446" width="4.28515625" bestFit="1" customWidth="1"/>
    <col min="8691" max="8691" width="6.85546875" bestFit="1" customWidth="1"/>
    <col min="8692" max="8693" width="8.5703125" bestFit="1" customWidth="1"/>
    <col min="8694" max="8694" width="8.7109375" bestFit="1" customWidth="1"/>
    <col min="8695" max="8695" width="12.140625" bestFit="1" customWidth="1"/>
    <col min="8696" max="8696" width="12.85546875" bestFit="1" customWidth="1"/>
    <col min="8697" max="8697" width="10.5703125" bestFit="1" customWidth="1"/>
    <col min="8698" max="8698" width="11.85546875" bestFit="1" customWidth="1"/>
    <col min="8699" max="8699" width="2.7109375" bestFit="1" customWidth="1"/>
    <col min="8700" max="8700" width="3.5703125" bestFit="1" customWidth="1"/>
    <col min="8701" max="8702" width="4.28515625" bestFit="1" customWidth="1"/>
    <col min="8947" max="8947" width="6.85546875" bestFit="1" customWidth="1"/>
    <col min="8948" max="8949" width="8.5703125" bestFit="1" customWidth="1"/>
    <col min="8950" max="8950" width="8.7109375" bestFit="1" customWidth="1"/>
    <col min="8951" max="8951" width="12.140625" bestFit="1" customWidth="1"/>
    <col min="8952" max="8952" width="12.85546875" bestFit="1" customWidth="1"/>
    <col min="8953" max="8953" width="10.5703125" bestFit="1" customWidth="1"/>
    <col min="8954" max="8954" width="11.85546875" bestFit="1" customWidth="1"/>
    <col min="8955" max="8955" width="2.7109375" bestFit="1" customWidth="1"/>
    <col min="8956" max="8956" width="3.5703125" bestFit="1" customWidth="1"/>
    <col min="8957" max="8958" width="4.28515625" bestFit="1" customWidth="1"/>
    <col min="9203" max="9203" width="6.85546875" bestFit="1" customWidth="1"/>
    <col min="9204" max="9205" width="8.5703125" bestFit="1" customWidth="1"/>
    <col min="9206" max="9206" width="8.7109375" bestFit="1" customWidth="1"/>
    <col min="9207" max="9207" width="12.140625" bestFit="1" customWidth="1"/>
    <col min="9208" max="9208" width="12.85546875" bestFit="1" customWidth="1"/>
    <col min="9209" max="9209" width="10.5703125" bestFit="1" customWidth="1"/>
    <col min="9210" max="9210" width="11.85546875" bestFit="1" customWidth="1"/>
    <col min="9211" max="9211" width="2.7109375" bestFit="1" customWidth="1"/>
    <col min="9212" max="9212" width="3.5703125" bestFit="1" customWidth="1"/>
    <col min="9213" max="9214" width="4.28515625" bestFit="1" customWidth="1"/>
    <col min="9459" max="9459" width="6.85546875" bestFit="1" customWidth="1"/>
    <col min="9460" max="9461" width="8.5703125" bestFit="1" customWidth="1"/>
    <col min="9462" max="9462" width="8.7109375" bestFit="1" customWidth="1"/>
    <col min="9463" max="9463" width="12.140625" bestFit="1" customWidth="1"/>
    <col min="9464" max="9464" width="12.85546875" bestFit="1" customWidth="1"/>
    <col min="9465" max="9465" width="10.5703125" bestFit="1" customWidth="1"/>
    <col min="9466" max="9466" width="11.85546875" bestFit="1" customWidth="1"/>
    <col min="9467" max="9467" width="2.7109375" bestFit="1" customWidth="1"/>
    <col min="9468" max="9468" width="3.5703125" bestFit="1" customWidth="1"/>
    <col min="9469" max="9470" width="4.28515625" bestFit="1" customWidth="1"/>
    <col min="9715" max="9715" width="6.85546875" bestFit="1" customWidth="1"/>
    <col min="9716" max="9717" width="8.5703125" bestFit="1" customWidth="1"/>
    <col min="9718" max="9718" width="8.7109375" bestFit="1" customWidth="1"/>
    <col min="9719" max="9719" width="12.140625" bestFit="1" customWidth="1"/>
    <col min="9720" max="9720" width="12.85546875" bestFit="1" customWidth="1"/>
    <col min="9721" max="9721" width="10.5703125" bestFit="1" customWidth="1"/>
    <col min="9722" max="9722" width="11.85546875" bestFit="1" customWidth="1"/>
    <col min="9723" max="9723" width="2.7109375" bestFit="1" customWidth="1"/>
    <col min="9724" max="9724" width="3.5703125" bestFit="1" customWidth="1"/>
    <col min="9725" max="9726" width="4.28515625" bestFit="1" customWidth="1"/>
    <col min="9971" max="9971" width="6.85546875" bestFit="1" customWidth="1"/>
    <col min="9972" max="9973" width="8.5703125" bestFit="1" customWidth="1"/>
    <col min="9974" max="9974" width="8.7109375" bestFit="1" customWidth="1"/>
    <col min="9975" max="9975" width="12.140625" bestFit="1" customWidth="1"/>
    <col min="9976" max="9976" width="12.85546875" bestFit="1" customWidth="1"/>
    <col min="9977" max="9977" width="10.5703125" bestFit="1" customWidth="1"/>
    <col min="9978" max="9978" width="11.85546875" bestFit="1" customWidth="1"/>
    <col min="9979" max="9979" width="2.7109375" bestFit="1" customWidth="1"/>
    <col min="9980" max="9980" width="3.5703125" bestFit="1" customWidth="1"/>
    <col min="9981" max="9982" width="4.28515625" bestFit="1" customWidth="1"/>
    <col min="10227" max="10227" width="6.85546875" bestFit="1" customWidth="1"/>
    <col min="10228" max="10229" width="8.5703125" bestFit="1" customWidth="1"/>
    <col min="10230" max="10230" width="8.7109375" bestFit="1" customWidth="1"/>
    <col min="10231" max="10231" width="12.140625" bestFit="1" customWidth="1"/>
    <col min="10232" max="10232" width="12.85546875" bestFit="1" customWidth="1"/>
    <col min="10233" max="10233" width="10.5703125" bestFit="1" customWidth="1"/>
    <col min="10234" max="10234" width="11.85546875" bestFit="1" customWidth="1"/>
    <col min="10235" max="10235" width="2.7109375" bestFit="1" customWidth="1"/>
    <col min="10236" max="10236" width="3.5703125" bestFit="1" customWidth="1"/>
    <col min="10237" max="10238" width="4.28515625" bestFit="1" customWidth="1"/>
    <col min="10483" max="10483" width="6.85546875" bestFit="1" customWidth="1"/>
    <col min="10484" max="10485" width="8.5703125" bestFit="1" customWidth="1"/>
    <col min="10486" max="10486" width="8.7109375" bestFit="1" customWidth="1"/>
    <col min="10487" max="10487" width="12.140625" bestFit="1" customWidth="1"/>
    <col min="10488" max="10488" width="12.85546875" bestFit="1" customWidth="1"/>
    <col min="10489" max="10489" width="10.5703125" bestFit="1" customWidth="1"/>
    <col min="10490" max="10490" width="11.85546875" bestFit="1" customWidth="1"/>
    <col min="10491" max="10491" width="2.7109375" bestFit="1" customWidth="1"/>
    <col min="10492" max="10492" width="3.5703125" bestFit="1" customWidth="1"/>
    <col min="10493" max="10494" width="4.28515625" bestFit="1" customWidth="1"/>
    <col min="10739" max="10739" width="6.85546875" bestFit="1" customWidth="1"/>
    <col min="10740" max="10741" width="8.5703125" bestFit="1" customWidth="1"/>
    <col min="10742" max="10742" width="8.7109375" bestFit="1" customWidth="1"/>
    <col min="10743" max="10743" width="12.140625" bestFit="1" customWidth="1"/>
    <col min="10744" max="10744" width="12.85546875" bestFit="1" customWidth="1"/>
    <col min="10745" max="10745" width="10.5703125" bestFit="1" customWidth="1"/>
    <col min="10746" max="10746" width="11.85546875" bestFit="1" customWidth="1"/>
    <col min="10747" max="10747" width="2.7109375" bestFit="1" customWidth="1"/>
    <col min="10748" max="10748" width="3.5703125" bestFit="1" customWidth="1"/>
    <col min="10749" max="10750" width="4.28515625" bestFit="1" customWidth="1"/>
    <col min="10995" max="10995" width="6.85546875" bestFit="1" customWidth="1"/>
    <col min="10996" max="10997" width="8.5703125" bestFit="1" customWidth="1"/>
    <col min="10998" max="10998" width="8.7109375" bestFit="1" customWidth="1"/>
    <col min="10999" max="10999" width="12.140625" bestFit="1" customWidth="1"/>
    <col min="11000" max="11000" width="12.85546875" bestFit="1" customWidth="1"/>
    <col min="11001" max="11001" width="10.5703125" bestFit="1" customWidth="1"/>
    <col min="11002" max="11002" width="11.85546875" bestFit="1" customWidth="1"/>
    <col min="11003" max="11003" width="2.7109375" bestFit="1" customWidth="1"/>
    <col min="11004" max="11004" width="3.5703125" bestFit="1" customWidth="1"/>
    <col min="11005" max="11006" width="4.28515625" bestFit="1" customWidth="1"/>
    <col min="11251" max="11251" width="6.85546875" bestFit="1" customWidth="1"/>
    <col min="11252" max="11253" width="8.5703125" bestFit="1" customWidth="1"/>
    <col min="11254" max="11254" width="8.7109375" bestFit="1" customWidth="1"/>
    <col min="11255" max="11255" width="12.140625" bestFit="1" customWidth="1"/>
    <col min="11256" max="11256" width="12.85546875" bestFit="1" customWidth="1"/>
    <col min="11257" max="11257" width="10.5703125" bestFit="1" customWidth="1"/>
    <col min="11258" max="11258" width="11.85546875" bestFit="1" customWidth="1"/>
    <col min="11259" max="11259" width="2.7109375" bestFit="1" customWidth="1"/>
    <col min="11260" max="11260" width="3.5703125" bestFit="1" customWidth="1"/>
    <col min="11261" max="11262" width="4.28515625" bestFit="1" customWidth="1"/>
    <col min="11507" max="11507" width="6.85546875" bestFit="1" customWidth="1"/>
    <col min="11508" max="11509" width="8.5703125" bestFit="1" customWidth="1"/>
    <col min="11510" max="11510" width="8.7109375" bestFit="1" customWidth="1"/>
    <col min="11511" max="11511" width="12.140625" bestFit="1" customWidth="1"/>
    <col min="11512" max="11512" width="12.85546875" bestFit="1" customWidth="1"/>
    <col min="11513" max="11513" width="10.5703125" bestFit="1" customWidth="1"/>
    <col min="11514" max="11514" width="11.85546875" bestFit="1" customWidth="1"/>
    <col min="11515" max="11515" width="2.7109375" bestFit="1" customWidth="1"/>
    <col min="11516" max="11516" width="3.5703125" bestFit="1" customWidth="1"/>
    <col min="11517" max="11518" width="4.28515625" bestFit="1" customWidth="1"/>
    <col min="11763" max="11763" width="6.85546875" bestFit="1" customWidth="1"/>
    <col min="11764" max="11765" width="8.5703125" bestFit="1" customWidth="1"/>
    <col min="11766" max="11766" width="8.7109375" bestFit="1" customWidth="1"/>
    <col min="11767" max="11767" width="12.140625" bestFit="1" customWidth="1"/>
    <col min="11768" max="11768" width="12.85546875" bestFit="1" customWidth="1"/>
    <col min="11769" max="11769" width="10.5703125" bestFit="1" customWidth="1"/>
    <col min="11770" max="11770" width="11.85546875" bestFit="1" customWidth="1"/>
    <col min="11771" max="11771" width="2.7109375" bestFit="1" customWidth="1"/>
    <col min="11772" max="11772" width="3.5703125" bestFit="1" customWidth="1"/>
    <col min="11773" max="11774" width="4.28515625" bestFit="1" customWidth="1"/>
    <col min="12019" max="12019" width="6.85546875" bestFit="1" customWidth="1"/>
    <col min="12020" max="12021" width="8.5703125" bestFit="1" customWidth="1"/>
    <col min="12022" max="12022" width="8.7109375" bestFit="1" customWidth="1"/>
    <col min="12023" max="12023" width="12.140625" bestFit="1" customWidth="1"/>
    <col min="12024" max="12024" width="12.85546875" bestFit="1" customWidth="1"/>
    <col min="12025" max="12025" width="10.5703125" bestFit="1" customWidth="1"/>
    <col min="12026" max="12026" width="11.85546875" bestFit="1" customWidth="1"/>
    <col min="12027" max="12027" width="2.7109375" bestFit="1" customWidth="1"/>
    <col min="12028" max="12028" width="3.5703125" bestFit="1" customWidth="1"/>
    <col min="12029" max="12030" width="4.28515625" bestFit="1" customWidth="1"/>
    <col min="12275" max="12275" width="6.85546875" bestFit="1" customWidth="1"/>
    <col min="12276" max="12277" width="8.5703125" bestFit="1" customWidth="1"/>
    <col min="12278" max="12278" width="8.7109375" bestFit="1" customWidth="1"/>
    <col min="12279" max="12279" width="12.140625" bestFit="1" customWidth="1"/>
    <col min="12280" max="12280" width="12.85546875" bestFit="1" customWidth="1"/>
    <col min="12281" max="12281" width="10.5703125" bestFit="1" customWidth="1"/>
    <col min="12282" max="12282" width="11.85546875" bestFit="1" customWidth="1"/>
    <col min="12283" max="12283" width="2.7109375" bestFit="1" customWidth="1"/>
    <col min="12284" max="12284" width="3.5703125" bestFit="1" customWidth="1"/>
    <col min="12285" max="12286" width="4.28515625" bestFit="1" customWidth="1"/>
    <col min="12531" max="12531" width="6.85546875" bestFit="1" customWidth="1"/>
    <col min="12532" max="12533" width="8.5703125" bestFit="1" customWidth="1"/>
    <col min="12534" max="12534" width="8.7109375" bestFit="1" customWidth="1"/>
    <col min="12535" max="12535" width="12.140625" bestFit="1" customWidth="1"/>
    <col min="12536" max="12536" width="12.85546875" bestFit="1" customWidth="1"/>
    <col min="12537" max="12537" width="10.5703125" bestFit="1" customWidth="1"/>
    <col min="12538" max="12538" width="11.85546875" bestFit="1" customWidth="1"/>
    <col min="12539" max="12539" width="2.7109375" bestFit="1" customWidth="1"/>
    <col min="12540" max="12540" width="3.5703125" bestFit="1" customWidth="1"/>
    <col min="12541" max="12542" width="4.28515625" bestFit="1" customWidth="1"/>
    <col min="12787" max="12787" width="6.85546875" bestFit="1" customWidth="1"/>
    <col min="12788" max="12789" width="8.5703125" bestFit="1" customWidth="1"/>
    <col min="12790" max="12790" width="8.7109375" bestFit="1" customWidth="1"/>
    <col min="12791" max="12791" width="12.140625" bestFit="1" customWidth="1"/>
    <col min="12792" max="12792" width="12.85546875" bestFit="1" customWidth="1"/>
    <col min="12793" max="12793" width="10.5703125" bestFit="1" customWidth="1"/>
    <col min="12794" max="12794" width="11.85546875" bestFit="1" customWidth="1"/>
    <col min="12795" max="12795" width="2.7109375" bestFit="1" customWidth="1"/>
    <col min="12796" max="12796" width="3.5703125" bestFit="1" customWidth="1"/>
    <col min="12797" max="12798" width="4.28515625" bestFit="1" customWidth="1"/>
    <col min="13043" max="13043" width="6.85546875" bestFit="1" customWidth="1"/>
    <col min="13044" max="13045" width="8.5703125" bestFit="1" customWidth="1"/>
    <col min="13046" max="13046" width="8.7109375" bestFit="1" customWidth="1"/>
    <col min="13047" max="13047" width="12.140625" bestFit="1" customWidth="1"/>
    <col min="13048" max="13048" width="12.85546875" bestFit="1" customWidth="1"/>
    <col min="13049" max="13049" width="10.5703125" bestFit="1" customWidth="1"/>
    <col min="13050" max="13050" width="11.85546875" bestFit="1" customWidth="1"/>
    <col min="13051" max="13051" width="2.7109375" bestFit="1" customWidth="1"/>
    <col min="13052" max="13052" width="3.5703125" bestFit="1" customWidth="1"/>
    <col min="13053" max="13054" width="4.28515625" bestFit="1" customWidth="1"/>
    <col min="13299" max="13299" width="6.85546875" bestFit="1" customWidth="1"/>
    <col min="13300" max="13301" width="8.5703125" bestFit="1" customWidth="1"/>
    <col min="13302" max="13302" width="8.7109375" bestFit="1" customWidth="1"/>
    <col min="13303" max="13303" width="12.140625" bestFit="1" customWidth="1"/>
    <col min="13304" max="13304" width="12.85546875" bestFit="1" customWidth="1"/>
    <col min="13305" max="13305" width="10.5703125" bestFit="1" customWidth="1"/>
    <col min="13306" max="13306" width="11.85546875" bestFit="1" customWidth="1"/>
    <col min="13307" max="13307" width="2.7109375" bestFit="1" customWidth="1"/>
    <col min="13308" max="13308" width="3.5703125" bestFit="1" customWidth="1"/>
    <col min="13309" max="13310" width="4.28515625" bestFit="1" customWidth="1"/>
    <col min="13555" max="13555" width="6.85546875" bestFit="1" customWidth="1"/>
    <col min="13556" max="13557" width="8.5703125" bestFit="1" customWidth="1"/>
    <col min="13558" max="13558" width="8.7109375" bestFit="1" customWidth="1"/>
    <col min="13559" max="13559" width="12.140625" bestFit="1" customWidth="1"/>
    <col min="13560" max="13560" width="12.85546875" bestFit="1" customWidth="1"/>
    <col min="13561" max="13561" width="10.5703125" bestFit="1" customWidth="1"/>
    <col min="13562" max="13562" width="11.85546875" bestFit="1" customWidth="1"/>
    <col min="13563" max="13563" width="2.7109375" bestFit="1" customWidth="1"/>
    <col min="13564" max="13564" width="3.5703125" bestFit="1" customWidth="1"/>
    <col min="13565" max="13566" width="4.28515625" bestFit="1" customWidth="1"/>
    <col min="13811" max="13811" width="6.85546875" bestFit="1" customWidth="1"/>
    <col min="13812" max="13813" width="8.5703125" bestFit="1" customWidth="1"/>
    <col min="13814" max="13814" width="8.7109375" bestFit="1" customWidth="1"/>
    <col min="13815" max="13815" width="12.140625" bestFit="1" customWidth="1"/>
    <col min="13816" max="13816" width="12.85546875" bestFit="1" customWidth="1"/>
    <col min="13817" max="13817" width="10.5703125" bestFit="1" customWidth="1"/>
    <col min="13818" max="13818" width="11.85546875" bestFit="1" customWidth="1"/>
    <col min="13819" max="13819" width="2.7109375" bestFit="1" customWidth="1"/>
    <col min="13820" max="13820" width="3.5703125" bestFit="1" customWidth="1"/>
    <col min="13821" max="13822" width="4.28515625" bestFit="1" customWidth="1"/>
    <col min="14067" max="14067" width="6.85546875" bestFit="1" customWidth="1"/>
    <col min="14068" max="14069" width="8.5703125" bestFit="1" customWidth="1"/>
    <col min="14070" max="14070" width="8.7109375" bestFit="1" customWidth="1"/>
    <col min="14071" max="14071" width="12.140625" bestFit="1" customWidth="1"/>
    <col min="14072" max="14072" width="12.85546875" bestFit="1" customWidth="1"/>
    <col min="14073" max="14073" width="10.5703125" bestFit="1" customWidth="1"/>
    <col min="14074" max="14074" width="11.85546875" bestFit="1" customWidth="1"/>
    <col min="14075" max="14075" width="2.7109375" bestFit="1" customWidth="1"/>
    <col min="14076" max="14076" width="3.5703125" bestFit="1" customWidth="1"/>
    <col min="14077" max="14078" width="4.28515625" bestFit="1" customWidth="1"/>
    <col min="14323" max="14323" width="6.85546875" bestFit="1" customWidth="1"/>
    <col min="14324" max="14325" width="8.5703125" bestFit="1" customWidth="1"/>
    <col min="14326" max="14326" width="8.7109375" bestFit="1" customWidth="1"/>
    <col min="14327" max="14327" width="12.140625" bestFit="1" customWidth="1"/>
    <col min="14328" max="14328" width="12.85546875" bestFit="1" customWidth="1"/>
    <col min="14329" max="14329" width="10.5703125" bestFit="1" customWidth="1"/>
    <col min="14330" max="14330" width="11.85546875" bestFit="1" customWidth="1"/>
    <col min="14331" max="14331" width="2.7109375" bestFit="1" customWidth="1"/>
    <col min="14332" max="14332" width="3.5703125" bestFit="1" customWidth="1"/>
    <col min="14333" max="14334" width="4.28515625" bestFit="1" customWidth="1"/>
    <col min="14579" max="14579" width="6.85546875" bestFit="1" customWidth="1"/>
    <col min="14580" max="14581" width="8.5703125" bestFit="1" customWidth="1"/>
    <col min="14582" max="14582" width="8.7109375" bestFit="1" customWidth="1"/>
    <col min="14583" max="14583" width="12.140625" bestFit="1" customWidth="1"/>
    <col min="14584" max="14584" width="12.85546875" bestFit="1" customWidth="1"/>
    <col min="14585" max="14585" width="10.5703125" bestFit="1" customWidth="1"/>
    <col min="14586" max="14586" width="11.85546875" bestFit="1" customWidth="1"/>
    <col min="14587" max="14587" width="2.7109375" bestFit="1" customWidth="1"/>
    <col min="14588" max="14588" width="3.5703125" bestFit="1" customWidth="1"/>
    <col min="14589" max="14590" width="4.28515625" bestFit="1" customWidth="1"/>
    <col min="14835" max="14835" width="6.85546875" bestFit="1" customWidth="1"/>
    <col min="14836" max="14837" width="8.5703125" bestFit="1" customWidth="1"/>
    <col min="14838" max="14838" width="8.7109375" bestFit="1" customWidth="1"/>
    <col min="14839" max="14839" width="12.140625" bestFit="1" customWidth="1"/>
    <col min="14840" max="14840" width="12.85546875" bestFit="1" customWidth="1"/>
    <col min="14841" max="14841" width="10.5703125" bestFit="1" customWidth="1"/>
    <col min="14842" max="14842" width="11.85546875" bestFit="1" customWidth="1"/>
    <col min="14843" max="14843" width="2.7109375" bestFit="1" customWidth="1"/>
    <col min="14844" max="14844" width="3.5703125" bestFit="1" customWidth="1"/>
    <col min="14845" max="14846" width="4.28515625" bestFit="1" customWidth="1"/>
    <col min="15091" max="15091" width="6.85546875" bestFit="1" customWidth="1"/>
    <col min="15092" max="15093" width="8.5703125" bestFit="1" customWidth="1"/>
    <col min="15094" max="15094" width="8.7109375" bestFit="1" customWidth="1"/>
    <col min="15095" max="15095" width="12.140625" bestFit="1" customWidth="1"/>
    <col min="15096" max="15096" width="12.85546875" bestFit="1" customWidth="1"/>
    <col min="15097" max="15097" width="10.5703125" bestFit="1" customWidth="1"/>
    <col min="15098" max="15098" width="11.85546875" bestFit="1" customWidth="1"/>
    <col min="15099" max="15099" width="2.7109375" bestFit="1" customWidth="1"/>
    <col min="15100" max="15100" width="3.5703125" bestFit="1" customWidth="1"/>
    <col min="15101" max="15102" width="4.28515625" bestFit="1" customWidth="1"/>
    <col min="15347" max="15347" width="6.85546875" bestFit="1" customWidth="1"/>
    <col min="15348" max="15349" width="8.5703125" bestFit="1" customWidth="1"/>
    <col min="15350" max="15350" width="8.7109375" bestFit="1" customWidth="1"/>
    <col min="15351" max="15351" width="12.140625" bestFit="1" customWidth="1"/>
    <col min="15352" max="15352" width="12.85546875" bestFit="1" customWidth="1"/>
    <col min="15353" max="15353" width="10.5703125" bestFit="1" customWidth="1"/>
    <col min="15354" max="15354" width="11.85546875" bestFit="1" customWidth="1"/>
    <col min="15355" max="15355" width="2.7109375" bestFit="1" customWidth="1"/>
    <col min="15356" max="15356" width="3.5703125" bestFit="1" customWidth="1"/>
    <col min="15357" max="15358" width="4.28515625" bestFit="1" customWidth="1"/>
    <col min="15603" max="15603" width="6.85546875" bestFit="1" customWidth="1"/>
    <col min="15604" max="15605" width="8.5703125" bestFit="1" customWidth="1"/>
    <col min="15606" max="15606" width="8.7109375" bestFit="1" customWidth="1"/>
    <col min="15607" max="15607" width="12.140625" bestFit="1" customWidth="1"/>
    <col min="15608" max="15608" width="12.85546875" bestFit="1" customWidth="1"/>
    <col min="15609" max="15609" width="10.5703125" bestFit="1" customWidth="1"/>
    <col min="15610" max="15610" width="11.85546875" bestFit="1" customWidth="1"/>
    <col min="15611" max="15611" width="2.7109375" bestFit="1" customWidth="1"/>
    <col min="15612" max="15612" width="3.5703125" bestFit="1" customWidth="1"/>
    <col min="15613" max="15614" width="4.28515625" bestFit="1" customWidth="1"/>
    <col min="15859" max="15859" width="6.85546875" bestFit="1" customWidth="1"/>
    <col min="15860" max="15861" width="8.5703125" bestFit="1" customWidth="1"/>
    <col min="15862" max="15862" width="8.7109375" bestFit="1" customWidth="1"/>
    <col min="15863" max="15863" width="12.140625" bestFit="1" customWidth="1"/>
    <col min="15864" max="15864" width="12.85546875" bestFit="1" customWidth="1"/>
    <col min="15865" max="15865" width="10.5703125" bestFit="1" customWidth="1"/>
    <col min="15866" max="15866" width="11.85546875" bestFit="1" customWidth="1"/>
    <col min="15867" max="15867" width="2.7109375" bestFit="1" customWidth="1"/>
    <col min="15868" max="15868" width="3.5703125" bestFit="1" customWidth="1"/>
    <col min="15869" max="15870" width="4.28515625" bestFit="1" customWidth="1"/>
    <col min="16115" max="16115" width="6.85546875" bestFit="1" customWidth="1"/>
    <col min="16116" max="16117" width="8.5703125" bestFit="1" customWidth="1"/>
    <col min="16118" max="16118" width="8.7109375" bestFit="1" customWidth="1"/>
    <col min="16119" max="16119" width="12.140625" bestFit="1" customWidth="1"/>
    <col min="16120" max="16120" width="12.85546875" bestFit="1" customWidth="1"/>
    <col min="16121" max="16121" width="10.5703125" bestFit="1" customWidth="1"/>
    <col min="16122" max="16122" width="11.85546875" bestFit="1" customWidth="1"/>
    <col min="16123" max="16123" width="2.7109375" bestFit="1" customWidth="1"/>
    <col min="16124" max="16124" width="3.5703125" bestFit="1" customWidth="1"/>
    <col min="16125" max="16126" width="4.28515625" bestFit="1" customWidth="1"/>
  </cols>
  <sheetData>
    <row r="1" spans="1:68" s="2654" customFormat="1" ht="12.75">
      <c r="I1" s="2654" t="s">
        <v>676</v>
      </c>
      <c r="J1" s="2654" t="s">
        <v>676</v>
      </c>
      <c r="K1" s="2654" t="s">
        <v>39</v>
      </c>
      <c r="L1" s="2654" t="s">
        <v>39</v>
      </c>
      <c r="M1" s="2654" t="s">
        <v>39</v>
      </c>
      <c r="N1" s="2654" t="s">
        <v>4092</v>
      </c>
      <c r="O1" s="2654" t="s">
        <v>39</v>
      </c>
      <c r="P1" s="3407" t="s">
        <v>13514</v>
      </c>
      <c r="Q1" s="3407"/>
      <c r="R1" s="3407"/>
      <c r="S1" s="3407"/>
      <c r="T1" s="2654" t="s">
        <v>716</v>
      </c>
      <c r="U1" s="2655"/>
      <c r="V1" s="2654" t="s">
        <v>714</v>
      </c>
      <c r="W1" s="2654" t="s">
        <v>714</v>
      </c>
      <c r="X1" s="2654" t="s">
        <v>714</v>
      </c>
      <c r="AA1" s="3408" t="s">
        <v>15175</v>
      </c>
      <c r="AB1" s="3409"/>
      <c r="AC1" s="3410"/>
      <c r="AD1" s="3414"/>
      <c r="AE1" s="3408" t="s">
        <v>15174</v>
      </c>
      <c r="AF1" s="3409"/>
      <c r="AG1" s="3409"/>
      <c r="AH1" s="3409"/>
      <c r="AI1" s="3409"/>
      <c r="AJ1" s="2941" t="s">
        <v>676</v>
      </c>
      <c r="AK1" s="2942" t="s">
        <v>676</v>
      </c>
      <c r="AL1" s="2654" t="s">
        <v>39</v>
      </c>
      <c r="AM1" s="2654" t="s">
        <v>39</v>
      </c>
      <c r="AN1" s="2654" t="s">
        <v>39</v>
      </c>
      <c r="AO1" s="2654" t="s">
        <v>4092</v>
      </c>
      <c r="AP1" s="2654" t="s">
        <v>39</v>
      </c>
      <c r="AQ1" s="3407" t="s">
        <v>13514</v>
      </c>
      <c r="AR1" s="3407"/>
      <c r="AS1" s="3407"/>
      <c r="AT1" s="3407"/>
      <c r="AU1" s="2654" t="s">
        <v>716</v>
      </c>
      <c r="AV1" s="2655"/>
      <c r="AW1" s="2654" t="s">
        <v>714</v>
      </c>
      <c r="AX1" s="2654" t="s">
        <v>714</v>
      </c>
      <c r="AY1" s="2654" t="s">
        <v>714</v>
      </c>
      <c r="BB1" s="3408" t="s">
        <v>15175</v>
      </c>
      <c r="BC1" s="3409"/>
      <c r="BD1" s="3410"/>
      <c r="BE1" s="3414"/>
      <c r="BF1" s="3409"/>
      <c r="BG1" s="3409"/>
      <c r="BH1" s="3409"/>
      <c r="BI1" s="3409"/>
      <c r="BJ1" s="2941" t="s">
        <v>676</v>
      </c>
      <c r="BK1" s="2942" t="s">
        <v>676</v>
      </c>
      <c r="BL1" s="2654" t="s">
        <v>39</v>
      </c>
      <c r="BM1" s="2654" t="s">
        <v>39</v>
      </c>
      <c r="BN1" s="2654" t="s">
        <v>39</v>
      </c>
      <c r="BO1" s="2654" t="s">
        <v>4092</v>
      </c>
      <c r="BP1" s="2654" t="s">
        <v>39</v>
      </c>
    </row>
    <row r="2" spans="1:68" s="2654" customFormat="1" ht="13.5" thickBot="1">
      <c r="J2" s="2654" t="s">
        <v>9</v>
      </c>
      <c r="L2" s="2654" t="s">
        <v>679</v>
      </c>
      <c r="M2" s="2654" t="s">
        <v>680</v>
      </c>
      <c r="N2" s="2654" t="s">
        <v>682</v>
      </c>
      <c r="O2" s="2654" t="s">
        <v>682</v>
      </c>
      <c r="P2" s="2654">
        <v>2</v>
      </c>
      <c r="Q2" s="2654">
        <v>3</v>
      </c>
      <c r="R2" s="2654">
        <v>4</v>
      </c>
      <c r="S2" s="2654">
        <v>5</v>
      </c>
      <c r="U2" s="2655"/>
      <c r="V2" s="2654" t="s">
        <v>679</v>
      </c>
      <c r="W2" s="2654" t="s">
        <v>680</v>
      </c>
      <c r="X2" s="2654" t="s">
        <v>716</v>
      </c>
      <c r="AA2" s="3411"/>
      <c r="AB2" s="3412"/>
      <c r="AC2" s="3413"/>
      <c r="AD2" s="3415"/>
      <c r="AE2" s="3411"/>
      <c r="AF2" s="3412"/>
      <c r="AG2" s="3412"/>
      <c r="AH2" s="3412"/>
      <c r="AI2" s="3412"/>
      <c r="AJ2" s="2929"/>
      <c r="AK2" s="2937" t="s">
        <v>9</v>
      </c>
      <c r="AM2" s="2654" t="s">
        <v>679</v>
      </c>
      <c r="AN2" s="2654" t="s">
        <v>680</v>
      </c>
      <c r="AO2" s="2654" t="s">
        <v>682</v>
      </c>
      <c r="AP2" s="2654" t="s">
        <v>682</v>
      </c>
      <c r="AQ2" s="2654">
        <v>2</v>
      </c>
      <c r="AR2" s="2654">
        <v>3</v>
      </c>
      <c r="AS2" s="2654">
        <v>4</v>
      </c>
      <c r="AT2" s="2654">
        <v>5</v>
      </c>
      <c r="AV2" s="2655"/>
      <c r="AW2" s="2654" t="s">
        <v>679</v>
      </c>
      <c r="AX2" s="2654" t="s">
        <v>680</v>
      </c>
      <c r="AY2" s="2654" t="s">
        <v>716</v>
      </c>
      <c r="BB2" s="3411"/>
      <c r="BC2" s="3412"/>
      <c r="BD2" s="3413"/>
      <c r="BE2" s="3415"/>
      <c r="BF2" s="3412"/>
      <c r="BG2" s="3412"/>
      <c r="BH2" s="3412"/>
      <c r="BI2" s="3412"/>
      <c r="BJ2" s="2929"/>
      <c r="BK2" s="2937" t="s">
        <v>9</v>
      </c>
      <c r="BM2" s="2654" t="s">
        <v>679</v>
      </c>
      <c r="BN2" s="2654" t="s">
        <v>680</v>
      </c>
      <c r="BO2" s="2654" t="s">
        <v>682</v>
      </c>
      <c r="BP2" s="2654" t="s">
        <v>682</v>
      </c>
    </row>
    <row r="3" spans="1:68" ht="36.75" thickTop="1" thickBot="1">
      <c r="A3" s="2888" t="s">
        <v>15165</v>
      </c>
      <c r="B3" s="2888" t="s">
        <v>15089</v>
      </c>
      <c r="C3" s="2888" t="s">
        <v>15090</v>
      </c>
      <c r="E3" s="2886" t="s">
        <v>15091</v>
      </c>
      <c r="F3" s="2886" t="s">
        <v>15090</v>
      </c>
      <c r="G3" s="2886" t="s">
        <v>15092</v>
      </c>
      <c r="H3" s="2887" t="s">
        <v>15093</v>
      </c>
      <c r="I3" s="2678">
        <v>1</v>
      </c>
      <c r="J3" s="2801">
        <v>26</v>
      </c>
      <c r="K3" s="2679">
        <v>7</v>
      </c>
      <c r="L3" s="2679">
        <v>3</v>
      </c>
      <c r="M3" s="2679">
        <v>4</v>
      </c>
      <c r="N3" s="2679">
        <v>7</v>
      </c>
      <c r="O3" s="2680">
        <v>4</v>
      </c>
      <c r="P3" s="8"/>
      <c r="Q3" s="8"/>
      <c r="R3" s="8">
        <v>1</v>
      </c>
      <c r="S3" s="8"/>
      <c r="T3" s="8"/>
      <c r="U3" s="8"/>
      <c r="V3" s="8"/>
      <c r="W3" s="8"/>
      <c r="X3" s="8"/>
      <c r="AA3" s="2919" t="s">
        <v>15165</v>
      </c>
      <c r="AB3" s="2920" t="s">
        <v>15089</v>
      </c>
      <c r="AC3" s="2933" t="s">
        <v>15090</v>
      </c>
      <c r="AD3" s="3416"/>
      <c r="AE3" s="2938"/>
      <c r="AF3" s="2923" t="s">
        <v>15091</v>
      </c>
      <c r="AG3" s="2923" t="s">
        <v>15090</v>
      </c>
      <c r="AH3" s="2923" t="s">
        <v>15092</v>
      </c>
      <c r="AI3" s="2923" t="s">
        <v>15093</v>
      </c>
      <c r="AJ3" s="2914">
        <v>1</v>
      </c>
      <c r="AK3" s="2915">
        <v>26</v>
      </c>
      <c r="AL3" s="2679">
        <v>7</v>
      </c>
      <c r="AM3" s="2679">
        <v>3</v>
      </c>
      <c r="AN3" s="2679">
        <v>4</v>
      </c>
      <c r="AO3" s="2679">
        <v>7</v>
      </c>
      <c r="AP3" s="2680">
        <v>4</v>
      </c>
      <c r="AQ3" s="8"/>
      <c r="AR3" s="8"/>
      <c r="AS3" s="8">
        <v>1</v>
      </c>
      <c r="AT3" s="8"/>
      <c r="AU3" s="8"/>
      <c r="AV3" s="8"/>
      <c r="AW3" s="8"/>
      <c r="AX3" s="8"/>
      <c r="AY3" s="8"/>
      <c r="BB3" s="2919" t="s">
        <v>15165</v>
      </c>
      <c r="BC3" s="2920" t="s">
        <v>15089</v>
      </c>
      <c r="BD3" s="2925" t="s">
        <v>15090</v>
      </c>
      <c r="BE3" s="3416"/>
      <c r="BF3" s="2922" t="s">
        <v>15166</v>
      </c>
      <c r="BG3" s="2923" t="s">
        <v>15128</v>
      </c>
      <c r="BH3" s="2924" t="s">
        <v>15129</v>
      </c>
      <c r="BI3" s="2921" t="s">
        <v>15130</v>
      </c>
      <c r="BJ3" s="2912">
        <v>13</v>
      </c>
      <c r="BK3" s="2913">
        <v>14</v>
      </c>
      <c r="BL3" s="8">
        <v>7</v>
      </c>
      <c r="BM3" s="8">
        <v>3</v>
      </c>
      <c r="BN3" s="8">
        <v>4</v>
      </c>
      <c r="BO3" s="2676">
        <v>26</v>
      </c>
      <c r="BP3" s="104">
        <v>14</v>
      </c>
    </row>
    <row r="4" spans="1:68" s="2668" customFormat="1" ht="13.5" customHeight="1" thickTop="1">
      <c r="A4" s="2654" t="s">
        <v>13263</v>
      </c>
      <c r="B4" s="2654" t="s">
        <v>13264</v>
      </c>
      <c r="C4" s="2654" t="s">
        <v>13265</v>
      </c>
      <c r="D4" s="2654"/>
      <c r="E4" s="2654" t="s">
        <v>13266</v>
      </c>
      <c r="F4" s="2654" t="s">
        <v>13267</v>
      </c>
      <c r="G4" s="2654" t="s">
        <v>13268</v>
      </c>
      <c r="H4" s="2654" t="s">
        <v>13269</v>
      </c>
      <c r="I4" s="2681"/>
      <c r="J4" s="2682"/>
      <c r="K4" s="2654"/>
      <c r="L4" s="2655"/>
      <c r="M4" s="2655"/>
      <c r="N4" s="2655"/>
      <c r="O4" s="2682"/>
      <c r="P4" s="2693"/>
      <c r="Q4" s="2693"/>
      <c r="R4" s="2693"/>
      <c r="S4" s="2693"/>
      <c r="T4" s="2693"/>
      <c r="U4" s="2655"/>
      <c r="V4" s="2655"/>
      <c r="W4" s="2655"/>
      <c r="X4" s="2655"/>
      <c r="AA4" s="2926" t="s">
        <v>13263</v>
      </c>
      <c r="AB4" s="2654" t="s">
        <v>13264</v>
      </c>
      <c r="AC4" s="2927" t="s">
        <v>13265</v>
      </c>
      <c r="AD4" s="3417"/>
      <c r="AE4" s="2926"/>
      <c r="AF4" s="2654" t="s">
        <v>13266</v>
      </c>
      <c r="AG4" s="2654" t="s">
        <v>13267</v>
      </c>
      <c r="AH4" s="2654" t="s">
        <v>13268</v>
      </c>
      <c r="AI4" s="2654" t="s">
        <v>13269</v>
      </c>
      <c r="AJ4" s="2914"/>
      <c r="AK4" s="2915"/>
      <c r="AL4" s="2654"/>
      <c r="AM4" s="2655"/>
      <c r="AN4" s="2655"/>
      <c r="AO4" s="2655"/>
      <c r="AP4" s="2682"/>
      <c r="AQ4" s="2693"/>
      <c r="AR4" s="2693"/>
      <c r="AS4" s="2693"/>
      <c r="AT4" s="2693"/>
      <c r="AU4" s="2693"/>
      <c r="AV4" s="2655"/>
      <c r="AW4" s="2655"/>
      <c r="AX4" s="2655"/>
      <c r="AY4" s="2655"/>
      <c r="BB4" s="2926" t="s">
        <v>13340</v>
      </c>
      <c r="BC4" s="2654" t="s">
        <v>13341</v>
      </c>
      <c r="BD4" s="2927" t="s">
        <v>13502</v>
      </c>
      <c r="BE4" s="3417"/>
      <c r="BF4" s="2654" t="s">
        <v>13501</v>
      </c>
      <c r="BG4" s="2654" t="s">
        <v>13342</v>
      </c>
      <c r="BH4" s="2654" t="s">
        <v>13343</v>
      </c>
      <c r="BI4" s="2654" t="s">
        <v>13497</v>
      </c>
      <c r="BJ4" s="2914"/>
      <c r="BK4" s="2915"/>
      <c r="BL4" s="2654"/>
      <c r="BM4" s="2655"/>
      <c r="BN4" s="2655"/>
      <c r="BO4" s="2655"/>
      <c r="BP4" s="2682"/>
    </row>
    <row r="5" spans="1:68" s="2668" customFormat="1" ht="13.5" customHeight="1" thickBot="1">
      <c r="A5" s="2654" t="s">
        <v>13421</v>
      </c>
      <c r="B5" s="2654" t="s">
        <v>13422</v>
      </c>
      <c r="C5" s="2654" t="s">
        <v>13423</v>
      </c>
      <c r="D5" s="2654"/>
      <c r="E5" s="2654" t="s">
        <v>13140</v>
      </c>
      <c r="F5" s="2654" t="s">
        <v>13141</v>
      </c>
      <c r="G5" s="2654" t="s">
        <v>13142</v>
      </c>
      <c r="H5" s="2654" t="s">
        <v>13143</v>
      </c>
      <c r="I5" s="2681"/>
      <c r="J5" s="2682"/>
      <c r="K5" s="2654"/>
      <c r="L5" s="2655"/>
      <c r="M5" s="2655"/>
      <c r="N5" s="2655"/>
      <c r="O5" s="2682"/>
      <c r="P5" s="2693"/>
      <c r="Q5" s="2693"/>
      <c r="R5" s="2693"/>
      <c r="S5" s="2693"/>
      <c r="T5" s="2693"/>
      <c r="U5" s="2655"/>
      <c r="V5" s="2655"/>
      <c r="W5" s="2655"/>
      <c r="X5" s="2655"/>
      <c r="AA5" s="2926" t="s">
        <v>13421</v>
      </c>
      <c r="AB5" s="2654" t="s">
        <v>13422</v>
      </c>
      <c r="AC5" s="2927" t="s">
        <v>13423</v>
      </c>
      <c r="AD5" s="3417"/>
      <c r="AE5" s="2926"/>
      <c r="AF5" s="2654" t="s">
        <v>13140</v>
      </c>
      <c r="AG5" s="2654" t="s">
        <v>13141</v>
      </c>
      <c r="AH5" s="2654" t="s">
        <v>13142</v>
      </c>
      <c r="AI5" s="2654" t="s">
        <v>13143</v>
      </c>
      <c r="AJ5" s="2914"/>
      <c r="AK5" s="2915"/>
      <c r="AL5" s="2654"/>
      <c r="AM5" s="2655"/>
      <c r="AN5" s="2655"/>
      <c r="AO5" s="2655"/>
      <c r="AP5" s="2682"/>
      <c r="AQ5" s="2693"/>
      <c r="AR5" s="2693"/>
      <c r="AS5" s="2693"/>
      <c r="AT5" s="2693"/>
      <c r="AU5" s="2693"/>
      <c r="AV5" s="2655"/>
      <c r="AW5" s="2655"/>
      <c r="AX5" s="2655"/>
      <c r="AY5" s="2655"/>
      <c r="BB5" s="2926" t="s">
        <v>15167</v>
      </c>
      <c r="BC5" s="2654" t="s">
        <v>13457</v>
      </c>
      <c r="BD5" s="2927" t="s">
        <v>13458</v>
      </c>
      <c r="BE5" s="3417"/>
      <c r="BF5" s="2654" t="s">
        <v>13203</v>
      </c>
      <c r="BG5" s="2654" t="s">
        <v>13204</v>
      </c>
      <c r="BH5" s="2654" t="s">
        <v>13500</v>
      </c>
      <c r="BI5" s="2654" t="s">
        <v>13499</v>
      </c>
      <c r="BJ5" s="2914"/>
      <c r="BK5" s="2915"/>
      <c r="BL5" s="2654"/>
      <c r="BM5" s="2655"/>
      <c r="BN5" s="2655"/>
      <c r="BO5" s="2655"/>
      <c r="BP5" s="2682"/>
    </row>
    <row r="6" spans="1:68" ht="36.75" thickTop="1" thickBot="1">
      <c r="A6" s="2888" t="s">
        <v>15165</v>
      </c>
      <c r="B6" s="2888" t="s">
        <v>15089</v>
      </c>
      <c r="C6" s="2888" t="s">
        <v>15090</v>
      </c>
      <c r="F6" s="2886" t="s">
        <v>15094</v>
      </c>
      <c r="G6" s="2886" t="s">
        <v>15095</v>
      </c>
      <c r="H6" s="2887" t="s">
        <v>15093</v>
      </c>
      <c r="I6" s="2681">
        <v>2</v>
      </c>
      <c r="J6" s="2682">
        <v>25</v>
      </c>
      <c r="K6" s="8">
        <v>6</v>
      </c>
      <c r="L6" s="8">
        <v>3</v>
      </c>
      <c r="M6" s="8">
        <v>3</v>
      </c>
      <c r="N6" s="8">
        <v>13</v>
      </c>
      <c r="O6" s="104">
        <v>7</v>
      </c>
      <c r="P6" s="8"/>
      <c r="Q6" s="8">
        <v>1</v>
      </c>
      <c r="R6" s="8"/>
      <c r="S6" s="8"/>
      <c r="T6" s="8"/>
      <c r="U6" s="8">
        <v>13</v>
      </c>
      <c r="V6" s="8"/>
      <c r="W6" s="8"/>
      <c r="X6" s="8"/>
      <c r="AA6" s="2928" t="s">
        <v>15165</v>
      </c>
      <c r="AB6" s="2888" t="s">
        <v>15089</v>
      </c>
      <c r="AC6" s="2934" t="s">
        <v>15090</v>
      </c>
      <c r="AD6" s="3417"/>
      <c r="AE6" s="2939"/>
      <c r="AG6" s="2886" t="s">
        <v>15094</v>
      </c>
      <c r="AH6" s="2886" t="s">
        <v>15095</v>
      </c>
      <c r="AI6" s="2886" t="s">
        <v>15093</v>
      </c>
      <c r="AJ6" s="2914">
        <v>2</v>
      </c>
      <c r="AK6" s="2915">
        <v>25</v>
      </c>
      <c r="AL6" s="8">
        <v>6</v>
      </c>
      <c r="AM6" s="8">
        <v>3</v>
      </c>
      <c r="AN6" s="8">
        <v>3</v>
      </c>
      <c r="AO6" s="8">
        <v>13</v>
      </c>
      <c r="AP6" s="104">
        <v>7</v>
      </c>
      <c r="AQ6" s="8"/>
      <c r="AR6" s="8">
        <v>1</v>
      </c>
      <c r="AS6" s="8"/>
      <c r="AT6" s="8"/>
      <c r="AU6" s="8"/>
      <c r="AV6" s="8">
        <v>13</v>
      </c>
      <c r="AW6" s="8"/>
      <c r="AX6" s="8"/>
      <c r="AY6" s="8"/>
      <c r="BB6" s="2928" t="s">
        <v>15165</v>
      </c>
      <c r="BC6" s="2888" t="s">
        <v>15089</v>
      </c>
      <c r="BD6" s="2934" t="s">
        <v>15090</v>
      </c>
      <c r="BE6" s="3417"/>
      <c r="BG6" s="2911" t="s">
        <v>15131</v>
      </c>
      <c r="BH6" s="2911" t="s">
        <v>15122</v>
      </c>
      <c r="BI6" s="2896" t="s">
        <v>15132</v>
      </c>
      <c r="BJ6" s="2914">
        <v>14</v>
      </c>
      <c r="BK6" s="2916">
        <v>13</v>
      </c>
      <c r="BL6" s="8">
        <v>6</v>
      </c>
      <c r="BM6" s="8">
        <v>3</v>
      </c>
      <c r="BN6" s="8">
        <v>3</v>
      </c>
      <c r="BO6" s="8">
        <v>32</v>
      </c>
      <c r="BP6" s="104">
        <v>17</v>
      </c>
    </row>
    <row r="7" spans="1:68" s="2668" customFormat="1" ht="13.5" customHeight="1" thickTop="1">
      <c r="A7" s="2654" t="s">
        <v>13270</v>
      </c>
      <c r="B7" s="2654" t="s">
        <v>13271</v>
      </c>
      <c r="C7" s="2654" t="s">
        <v>13272</v>
      </c>
      <c r="D7" s="2654"/>
      <c r="E7" s="2654"/>
      <c r="F7" s="2654" t="s">
        <v>13273</v>
      </c>
      <c r="G7" s="2654" t="s">
        <v>13274</v>
      </c>
      <c r="H7" s="2654" t="s">
        <v>13275</v>
      </c>
      <c r="I7" s="2681"/>
      <c r="J7" s="2682"/>
      <c r="K7" s="2654"/>
      <c r="L7" s="2655"/>
      <c r="M7" s="2655"/>
      <c r="N7" s="2655"/>
      <c r="O7" s="2682"/>
      <c r="P7" s="2693"/>
      <c r="Q7" s="2693"/>
      <c r="R7" s="2693"/>
      <c r="S7" s="2693"/>
      <c r="T7" s="2693"/>
      <c r="U7" s="2655"/>
      <c r="V7" s="2655"/>
      <c r="W7" s="2655"/>
      <c r="X7" s="2655"/>
      <c r="AA7" s="2926" t="s">
        <v>13270</v>
      </c>
      <c r="AB7" s="2654" t="s">
        <v>13271</v>
      </c>
      <c r="AC7" s="2927" t="s">
        <v>13272</v>
      </c>
      <c r="AD7" s="3417"/>
      <c r="AE7" s="2926"/>
      <c r="AF7" s="2654"/>
      <c r="AG7" s="2654" t="s">
        <v>13273</v>
      </c>
      <c r="AH7" s="2654" t="s">
        <v>13274</v>
      </c>
      <c r="AI7" s="2654" t="s">
        <v>13275</v>
      </c>
      <c r="AJ7" s="2914"/>
      <c r="AK7" s="2915"/>
      <c r="AL7" s="2654"/>
      <c r="AM7" s="2655"/>
      <c r="AN7" s="2655"/>
      <c r="AO7" s="2655"/>
      <c r="AP7" s="2682"/>
      <c r="AQ7" s="2693"/>
      <c r="AR7" s="2693"/>
      <c r="AS7" s="2693"/>
      <c r="AT7" s="2693"/>
      <c r="AU7" s="2693"/>
      <c r="AV7" s="2655"/>
      <c r="AW7" s="2655"/>
      <c r="AX7" s="2655"/>
      <c r="AY7" s="2655"/>
      <c r="BB7" s="2926" t="s">
        <v>13344</v>
      </c>
      <c r="BC7" s="2654" t="s">
        <v>13345</v>
      </c>
      <c r="BD7" s="2936" t="s">
        <v>15172</v>
      </c>
      <c r="BE7" s="3417"/>
      <c r="BF7" s="2654"/>
      <c r="BG7" s="2654" t="s">
        <v>13346</v>
      </c>
      <c r="BH7" s="2654" t="s">
        <v>13347</v>
      </c>
      <c r="BI7" s="2654" t="s">
        <v>13498</v>
      </c>
      <c r="BJ7" s="2914"/>
      <c r="BK7" s="2915"/>
      <c r="BL7" s="2654"/>
      <c r="BM7" s="2655"/>
      <c r="BN7" s="2655"/>
      <c r="BO7" s="2655"/>
      <c r="BP7" s="2682"/>
    </row>
    <row r="8" spans="1:68" s="2668" customFormat="1" ht="13.5" customHeight="1" thickBot="1">
      <c r="A8" s="2654" t="s">
        <v>13424</v>
      </c>
      <c r="B8" s="2654" t="s">
        <v>13425</v>
      </c>
      <c r="C8" s="2654" t="s">
        <v>13426</v>
      </c>
      <c r="D8" s="2654"/>
      <c r="E8" s="2654"/>
      <c r="F8" s="2654" t="s">
        <v>13144</v>
      </c>
      <c r="G8" s="2654" t="s">
        <v>13145</v>
      </c>
      <c r="H8" s="2654" t="s">
        <v>13146</v>
      </c>
      <c r="I8" s="2681"/>
      <c r="J8" s="2682"/>
      <c r="K8" s="2654"/>
      <c r="L8" s="2655"/>
      <c r="M8" s="2655"/>
      <c r="N8" s="2655"/>
      <c r="O8" s="2682"/>
      <c r="P8" s="2693"/>
      <c r="Q8" s="2693"/>
      <c r="R8" s="2693"/>
      <c r="S8" s="2693"/>
      <c r="T8" s="2693"/>
      <c r="U8" s="2655"/>
      <c r="V8" s="2655"/>
      <c r="W8" s="2655"/>
      <c r="X8" s="2655"/>
      <c r="AA8" s="2926" t="s">
        <v>13424</v>
      </c>
      <c r="AB8" s="2654" t="s">
        <v>13425</v>
      </c>
      <c r="AC8" s="2927" t="s">
        <v>13426</v>
      </c>
      <c r="AD8" s="3417"/>
      <c r="AE8" s="2926"/>
      <c r="AF8" s="2654"/>
      <c r="AG8" s="2654" t="s">
        <v>13144</v>
      </c>
      <c r="AH8" s="2654" t="s">
        <v>13145</v>
      </c>
      <c r="AI8" s="2654" t="s">
        <v>13146</v>
      </c>
      <c r="AJ8" s="2914"/>
      <c r="AK8" s="2915"/>
      <c r="AL8" s="2654"/>
      <c r="AM8" s="2655"/>
      <c r="AN8" s="2655"/>
      <c r="AO8" s="2655"/>
      <c r="AP8" s="2682"/>
      <c r="AQ8" s="2693"/>
      <c r="AR8" s="2693"/>
      <c r="AS8" s="2693"/>
      <c r="AT8" s="2693"/>
      <c r="AU8" s="2693"/>
      <c r="AV8" s="2655"/>
      <c r="AW8" s="2655"/>
      <c r="AX8" s="2655"/>
      <c r="AY8" s="2655"/>
      <c r="BB8" s="2929" t="s">
        <v>13459</v>
      </c>
      <c r="BC8" s="2930" t="s">
        <v>13460</v>
      </c>
      <c r="BD8" s="2932" t="s">
        <v>15168</v>
      </c>
      <c r="BE8" s="3418"/>
      <c r="BF8" s="2930"/>
      <c r="BG8" s="2930" t="s">
        <v>13209</v>
      </c>
      <c r="BH8" s="2930" t="s">
        <v>13210</v>
      </c>
      <c r="BI8" s="2931" t="s">
        <v>13211</v>
      </c>
      <c r="BJ8" s="2917"/>
      <c r="BK8" s="2918"/>
      <c r="BL8" s="2654"/>
      <c r="BM8" s="2655"/>
      <c r="BN8" s="2655"/>
      <c r="BO8" s="2655"/>
      <c r="BP8" s="2682"/>
    </row>
    <row r="9" spans="1:68" ht="24.75" thickTop="1" thickBot="1">
      <c r="A9" s="2888" t="s">
        <v>15165</v>
      </c>
      <c r="B9" s="2888" t="s">
        <v>15089</v>
      </c>
      <c r="C9" s="2888" t="s">
        <v>15090</v>
      </c>
      <c r="F9" s="2886" t="s">
        <v>15096</v>
      </c>
      <c r="G9" s="2886" t="s">
        <v>15097</v>
      </c>
      <c r="H9" s="2887" t="s">
        <v>15093</v>
      </c>
      <c r="I9" s="2681">
        <v>3</v>
      </c>
      <c r="J9" s="2682">
        <v>24</v>
      </c>
      <c r="K9" s="8">
        <v>6</v>
      </c>
      <c r="L9" s="8">
        <v>3</v>
      </c>
      <c r="M9" s="8">
        <v>3</v>
      </c>
      <c r="N9" s="2671">
        <v>19</v>
      </c>
      <c r="O9" s="2685">
        <v>10</v>
      </c>
      <c r="P9" s="8"/>
      <c r="Q9" s="8">
        <v>2</v>
      </c>
      <c r="R9" s="8"/>
      <c r="S9" s="8"/>
      <c r="T9" s="8"/>
      <c r="U9" s="8"/>
      <c r="V9" s="8">
        <v>33</v>
      </c>
      <c r="W9" s="8">
        <v>44</v>
      </c>
      <c r="X9" s="8">
        <v>77</v>
      </c>
      <c r="AA9" s="2928" t="s">
        <v>15165</v>
      </c>
      <c r="AB9" s="2888" t="s">
        <v>15089</v>
      </c>
      <c r="AC9" s="2934" t="s">
        <v>15090</v>
      </c>
      <c r="AD9" s="3417"/>
      <c r="AE9" s="2939"/>
      <c r="AG9" s="2886" t="s">
        <v>15096</v>
      </c>
      <c r="AH9" s="2886" t="s">
        <v>15097</v>
      </c>
      <c r="AI9" s="2886" t="s">
        <v>15093</v>
      </c>
      <c r="AJ9" s="2914">
        <v>3</v>
      </c>
      <c r="AK9" s="2915">
        <v>24</v>
      </c>
      <c r="AL9" s="8">
        <v>6</v>
      </c>
      <c r="AM9" s="8">
        <v>3</v>
      </c>
      <c r="AN9" s="8">
        <v>3</v>
      </c>
      <c r="AO9" s="2671">
        <v>19</v>
      </c>
      <c r="AP9" s="2685">
        <v>10</v>
      </c>
      <c r="AQ9" s="8"/>
      <c r="AR9" s="8">
        <v>2</v>
      </c>
      <c r="AS9" s="8"/>
      <c r="AT9" s="8"/>
      <c r="AU9" s="8"/>
      <c r="AV9" s="8"/>
      <c r="AW9" s="8">
        <v>33</v>
      </c>
      <c r="AX9" s="8">
        <v>44</v>
      </c>
      <c r="AY9" s="8">
        <v>77</v>
      </c>
      <c r="BM9" s="2665"/>
      <c r="BN9" s="2665"/>
      <c r="BO9" s="2665"/>
      <c r="BP9" s="2665"/>
    </row>
    <row r="10" spans="1:68" s="2668" customFormat="1" ht="13.5" customHeight="1" thickTop="1">
      <c r="A10" s="2654" t="s">
        <v>13276</v>
      </c>
      <c r="B10" s="2654" t="s">
        <v>13277</v>
      </c>
      <c r="C10" s="2654" t="s">
        <v>13278</v>
      </c>
      <c r="D10" s="2654"/>
      <c r="E10" s="2654"/>
      <c r="F10" s="2654" t="s">
        <v>13279</v>
      </c>
      <c r="G10" s="2654" t="s">
        <v>13280</v>
      </c>
      <c r="H10" s="2654" t="s">
        <v>13281</v>
      </c>
      <c r="I10" s="2681"/>
      <c r="J10" s="2682"/>
      <c r="K10" s="2654"/>
      <c r="L10" s="2655"/>
      <c r="M10" s="2655"/>
      <c r="N10" s="2655"/>
      <c r="O10" s="2682"/>
      <c r="P10" s="2693"/>
      <c r="Q10" s="2693"/>
      <c r="R10" s="2693"/>
      <c r="S10" s="2693"/>
      <c r="T10" s="2693"/>
      <c r="U10" s="2655"/>
      <c r="V10" s="2655"/>
      <c r="W10" s="2655"/>
      <c r="X10" s="2655"/>
      <c r="AA10" s="2926" t="s">
        <v>13276</v>
      </c>
      <c r="AB10" s="2654" t="s">
        <v>13277</v>
      </c>
      <c r="AC10" s="2927" t="s">
        <v>13278</v>
      </c>
      <c r="AD10" s="3417"/>
      <c r="AE10" s="2926"/>
      <c r="AF10" s="2654"/>
      <c r="AG10" s="2654" t="s">
        <v>13279</v>
      </c>
      <c r="AH10" s="2654" t="s">
        <v>13280</v>
      </c>
      <c r="AI10" s="2654" t="s">
        <v>13281</v>
      </c>
      <c r="AJ10" s="2914"/>
      <c r="AK10" s="2915"/>
      <c r="AL10" s="2654"/>
      <c r="AM10" s="2655"/>
      <c r="AN10" s="2655"/>
      <c r="AO10" s="2655"/>
      <c r="AP10" s="2682"/>
      <c r="AQ10" s="2693"/>
      <c r="AR10" s="2693"/>
      <c r="AS10" s="2693"/>
      <c r="AT10" s="2693"/>
      <c r="AU10" s="2693"/>
      <c r="AV10" s="2655"/>
      <c r="AW10" s="2655"/>
      <c r="AX10" s="2655"/>
      <c r="AY10" s="2655"/>
      <c r="BB10" s="2669"/>
      <c r="BC10" s="2669"/>
      <c r="BD10" s="2669"/>
      <c r="BE10" s="2669"/>
      <c r="BF10" s="2669"/>
      <c r="BG10" s="2669"/>
      <c r="BH10" s="2669"/>
      <c r="BI10" s="2669"/>
      <c r="BJ10" s="2655"/>
      <c r="BK10" s="2655"/>
      <c r="BL10" s="2665"/>
      <c r="BM10"/>
      <c r="BN10"/>
      <c r="BO10"/>
      <c r="BP10"/>
    </row>
    <row r="11" spans="1:68" s="2668" customFormat="1" ht="13.5" customHeight="1" thickBot="1">
      <c r="A11" s="2654" t="s">
        <v>13427</v>
      </c>
      <c r="B11" s="2654" t="s">
        <v>13428</v>
      </c>
      <c r="C11" s="2654" t="s">
        <v>13429</v>
      </c>
      <c r="D11" s="2654"/>
      <c r="E11" s="2654"/>
      <c r="F11" s="2654" t="s">
        <v>13149</v>
      </c>
      <c r="G11" s="2780" t="s">
        <v>13150</v>
      </c>
      <c r="H11" s="2654" t="s">
        <v>13151</v>
      </c>
      <c r="I11" s="2683"/>
      <c r="J11" s="2687"/>
      <c r="K11" s="2686"/>
      <c r="L11" s="2684"/>
      <c r="M11" s="2684"/>
      <c r="N11" s="2684"/>
      <c r="O11" s="2687"/>
      <c r="P11" s="2693"/>
      <c r="Q11" s="2693"/>
      <c r="R11" s="2693"/>
      <c r="S11" s="2693"/>
      <c r="T11" s="2693"/>
      <c r="U11" s="2655"/>
      <c r="V11" s="2655"/>
      <c r="W11" s="2655"/>
      <c r="X11" s="2655"/>
      <c r="AA11" s="2926" t="s">
        <v>13427</v>
      </c>
      <c r="AB11" s="2654" t="s">
        <v>13428</v>
      </c>
      <c r="AC11" s="2927" t="s">
        <v>13429</v>
      </c>
      <c r="AD11" s="3417"/>
      <c r="AE11" s="2926"/>
      <c r="AF11" s="2654"/>
      <c r="AG11" s="2654" t="s">
        <v>13149</v>
      </c>
      <c r="AH11" s="2780" t="s">
        <v>13150</v>
      </c>
      <c r="AI11" s="2654" t="s">
        <v>13151</v>
      </c>
      <c r="AJ11" s="2914"/>
      <c r="AK11" s="2915"/>
      <c r="AL11" s="2686"/>
      <c r="AM11" s="2684"/>
      <c r="AN11" s="2684"/>
      <c r="AO11" s="2684"/>
      <c r="AP11" s="2687"/>
      <c r="AQ11" s="2693"/>
      <c r="AR11" s="2693"/>
      <c r="AS11" s="2693"/>
      <c r="AT11" s="2693"/>
      <c r="AU11" s="2693"/>
      <c r="AV11" s="2655"/>
      <c r="AW11" s="2655"/>
      <c r="AX11" s="2655"/>
      <c r="AY11" s="2655"/>
      <c r="BB11" s="2669"/>
      <c r="BC11" s="2669"/>
      <c r="BD11" s="2669"/>
      <c r="BE11" s="2669"/>
      <c r="BF11" s="2669"/>
      <c r="BG11" s="2669"/>
      <c r="BH11" s="2669"/>
      <c r="BI11" s="2669"/>
      <c r="BJ11" s="2655"/>
      <c r="BK11" s="2655"/>
      <c r="BL11" s="2665"/>
      <c r="BM11"/>
      <c r="BN11"/>
      <c r="BO11"/>
      <c r="BP11"/>
    </row>
    <row r="12" spans="1:68" ht="24.75" thickTop="1" thickBot="1">
      <c r="A12" s="2888" t="s">
        <v>15165</v>
      </c>
      <c r="B12" s="2888" t="s">
        <v>15089</v>
      </c>
      <c r="C12" s="2888" t="s">
        <v>15090</v>
      </c>
      <c r="E12" s="2886" t="s">
        <v>15098</v>
      </c>
      <c r="F12" s="2886" t="s">
        <v>15099</v>
      </c>
      <c r="G12" s="2886" t="s">
        <v>15100</v>
      </c>
      <c r="H12" s="2889" t="s">
        <v>15101</v>
      </c>
      <c r="I12" s="2678">
        <v>4</v>
      </c>
      <c r="J12" s="2801">
        <v>23</v>
      </c>
      <c r="K12" s="2679">
        <v>7</v>
      </c>
      <c r="L12" s="2679">
        <v>3</v>
      </c>
      <c r="M12" s="2679">
        <v>4</v>
      </c>
      <c r="N12" s="2679">
        <v>7</v>
      </c>
      <c r="O12" s="2680">
        <v>4</v>
      </c>
      <c r="P12" s="8"/>
      <c r="Q12" s="8"/>
      <c r="R12" s="8">
        <v>2</v>
      </c>
      <c r="S12" s="8"/>
      <c r="T12" s="8"/>
      <c r="U12" s="8">
        <v>13</v>
      </c>
      <c r="V12" s="8"/>
      <c r="W12" s="8"/>
      <c r="X12" s="8">
        <v>78</v>
      </c>
      <c r="AA12" s="2928" t="s">
        <v>15165</v>
      </c>
      <c r="AB12" s="2888" t="s">
        <v>15089</v>
      </c>
      <c r="AC12" s="2934" t="s">
        <v>15090</v>
      </c>
      <c r="AD12" s="3417"/>
      <c r="AE12" s="2939"/>
      <c r="AF12" s="2886" t="s">
        <v>15098</v>
      </c>
      <c r="AG12" s="2886" t="s">
        <v>15099</v>
      </c>
      <c r="AH12" s="2886" t="s">
        <v>15100</v>
      </c>
      <c r="AI12" s="2886" t="s">
        <v>15101</v>
      </c>
      <c r="AJ12" s="2914">
        <v>4</v>
      </c>
      <c r="AK12" s="2915">
        <v>23</v>
      </c>
      <c r="AL12" s="2679">
        <v>7</v>
      </c>
      <c r="AM12" s="2679">
        <v>3</v>
      </c>
      <c r="AN12" s="2679">
        <v>4</v>
      </c>
      <c r="AO12" s="2679">
        <v>7</v>
      </c>
      <c r="AP12" s="2680">
        <v>4</v>
      </c>
      <c r="AQ12" s="8"/>
      <c r="AR12" s="8"/>
      <c r="AS12" s="8">
        <v>2</v>
      </c>
      <c r="AT12" s="8"/>
      <c r="AU12" s="8"/>
      <c r="AV12" s="8">
        <v>13</v>
      </c>
      <c r="AW12" s="8"/>
      <c r="AX12" s="8"/>
      <c r="AY12" s="8">
        <v>78</v>
      </c>
    </row>
    <row r="13" spans="1:68" s="2668" customFormat="1" ht="13.5" customHeight="1" thickTop="1">
      <c r="A13" s="2780" t="s">
        <v>15169</v>
      </c>
      <c r="B13" s="2654" t="s">
        <v>13282</v>
      </c>
      <c r="C13" s="2654" t="s">
        <v>13283</v>
      </c>
      <c r="D13" s="2654"/>
      <c r="E13" s="2654" t="s">
        <v>13284</v>
      </c>
      <c r="F13" s="2654" t="s">
        <v>13285</v>
      </c>
      <c r="G13" s="2654" t="s">
        <v>13286</v>
      </c>
      <c r="H13" s="2654" t="s">
        <v>13287</v>
      </c>
      <c r="I13" s="2681"/>
      <c r="J13" s="2682"/>
      <c r="K13" s="2654"/>
      <c r="L13" s="2655"/>
      <c r="M13" s="2655"/>
      <c r="N13" s="2655"/>
      <c r="O13" s="2682"/>
      <c r="P13" s="2693"/>
      <c r="Q13" s="2693"/>
      <c r="R13" s="2693"/>
      <c r="S13" s="2693"/>
      <c r="T13" s="2693"/>
      <c r="U13" s="2655"/>
      <c r="V13" s="2655"/>
      <c r="W13" s="2655"/>
      <c r="X13" s="2655"/>
      <c r="AA13" s="2935" t="s">
        <v>15169</v>
      </c>
      <c r="AB13" s="2654" t="s">
        <v>13282</v>
      </c>
      <c r="AC13" s="2927" t="s">
        <v>13283</v>
      </c>
      <c r="AD13" s="3417"/>
      <c r="AE13" s="2926"/>
      <c r="AF13" s="2654" t="s">
        <v>13284</v>
      </c>
      <c r="AG13" s="2654" t="s">
        <v>13285</v>
      </c>
      <c r="AH13" s="2654" t="s">
        <v>13286</v>
      </c>
      <c r="AI13" s="2654" t="s">
        <v>13287</v>
      </c>
      <c r="AJ13" s="2914"/>
      <c r="AK13" s="2915"/>
      <c r="AL13" s="2654"/>
      <c r="AM13" s="2655"/>
      <c r="AN13" s="2655"/>
      <c r="AO13" s="2655"/>
      <c r="AP13" s="2682"/>
      <c r="AQ13" s="2693"/>
      <c r="AR13" s="2693"/>
      <c r="AS13" s="2693"/>
      <c r="AT13" s="2693"/>
      <c r="AU13" s="2693"/>
      <c r="AV13" s="2655"/>
      <c r="AW13" s="2655"/>
      <c r="AX13" s="2655"/>
      <c r="AY13" s="2655"/>
      <c r="BB13" s="2669"/>
      <c r="BC13" s="2669"/>
      <c r="BD13" s="2669"/>
      <c r="BE13" s="2669"/>
      <c r="BF13" s="2669"/>
      <c r="BG13" s="2669"/>
      <c r="BH13" s="2669"/>
      <c r="BI13" s="2669"/>
      <c r="BJ13" s="2655"/>
      <c r="BK13" s="2655"/>
      <c r="BL13" s="2665"/>
      <c r="BM13"/>
      <c r="BN13"/>
      <c r="BO13"/>
      <c r="BP13"/>
    </row>
    <row r="14" spans="1:68" s="2668" customFormat="1" ht="13.5" customHeight="1" thickBot="1">
      <c r="A14" s="2654" t="s">
        <v>13430</v>
      </c>
      <c r="B14" s="2654" t="s">
        <v>13431</v>
      </c>
      <c r="C14" s="2654" t="s">
        <v>13432</v>
      </c>
      <c r="D14" s="2654"/>
      <c r="E14" s="2654" t="s">
        <v>13153</v>
      </c>
      <c r="F14" s="2654" t="s">
        <v>13154</v>
      </c>
      <c r="G14" s="2654" t="s">
        <v>13155</v>
      </c>
      <c r="H14" s="2654" t="s">
        <v>13156</v>
      </c>
      <c r="I14" s="2681"/>
      <c r="J14" s="2682"/>
      <c r="K14" s="2654"/>
      <c r="L14" s="2655"/>
      <c r="M14" s="2655"/>
      <c r="N14" s="2655"/>
      <c r="O14" s="2682"/>
      <c r="P14" s="2693"/>
      <c r="Q14" s="2693"/>
      <c r="R14" s="2693"/>
      <c r="S14" s="2693"/>
      <c r="T14" s="2693"/>
      <c r="U14" s="2655"/>
      <c r="V14" s="2655"/>
      <c r="W14" s="2655"/>
      <c r="X14" s="2655"/>
      <c r="AA14" s="2926" t="s">
        <v>13430</v>
      </c>
      <c r="AB14" s="2654" t="s">
        <v>13431</v>
      </c>
      <c r="AC14" s="2927" t="s">
        <v>13432</v>
      </c>
      <c r="AD14" s="3417"/>
      <c r="AE14" s="2926"/>
      <c r="AF14" s="2654" t="s">
        <v>13153</v>
      </c>
      <c r="AG14" s="2654" t="s">
        <v>13154</v>
      </c>
      <c r="AH14" s="2654" t="s">
        <v>13155</v>
      </c>
      <c r="AI14" s="2654" t="s">
        <v>13156</v>
      </c>
      <c r="AJ14" s="2914"/>
      <c r="AK14" s="2915"/>
      <c r="AL14" s="2654"/>
      <c r="AM14" s="2655"/>
      <c r="AN14" s="2655"/>
      <c r="AO14" s="2655"/>
      <c r="AP14" s="2682"/>
      <c r="AQ14" s="2693"/>
      <c r="AR14" s="2693"/>
      <c r="AS14" s="2693"/>
      <c r="AT14" s="2693"/>
      <c r="AU14" s="2693"/>
      <c r="AV14" s="2655"/>
      <c r="AW14" s="2655"/>
      <c r="AX14" s="2655"/>
      <c r="AY14" s="2655"/>
      <c r="BB14" s="2669"/>
      <c r="BC14" s="2669"/>
      <c r="BD14" s="2669"/>
      <c r="BE14" s="2669"/>
      <c r="BF14" s="2669"/>
      <c r="BG14" s="2669"/>
      <c r="BH14" s="2669"/>
      <c r="BI14" s="2669"/>
      <c r="BJ14" s="2655"/>
      <c r="BK14" s="2655"/>
      <c r="BL14" s="2665"/>
      <c r="BM14"/>
      <c r="BN14"/>
      <c r="BO14"/>
      <c r="BP14"/>
    </row>
    <row r="15" spans="1:68" ht="24.75" thickTop="1" thickBot="1">
      <c r="A15" s="2888" t="s">
        <v>15165</v>
      </c>
      <c r="B15" s="2888" t="s">
        <v>15089</v>
      </c>
      <c r="C15" s="2888" t="s">
        <v>15090</v>
      </c>
      <c r="F15" s="2886" t="s">
        <v>15102</v>
      </c>
      <c r="G15" s="2886" t="s">
        <v>15103</v>
      </c>
      <c r="H15" s="2889" t="s">
        <v>15101</v>
      </c>
      <c r="I15" s="2681">
        <v>5</v>
      </c>
      <c r="J15" s="2682">
        <v>22</v>
      </c>
      <c r="K15" s="8">
        <v>6</v>
      </c>
      <c r="L15" s="8">
        <v>3</v>
      </c>
      <c r="M15" s="8">
        <v>3</v>
      </c>
      <c r="N15" s="8">
        <v>13</v>
      </c>
      <c r="O15" s="104">
        <v>7</v>
      </c>
      <c r="P15" s="8"/>
      <c r="Q15" s="8">
        <v>3</v>
      </c>
      <c r="R15" s="8"/>
      <c r="S15" s="8"/>
      <c r="T15" s="8"/>
      <c r="U15" s="8"/>
      <c r="V15" s="8"/>
      <c r="W15" s="8"/>
      <c r="X15" s="8"/>
      <c r="AA15" s="2928" t="s">
        <v>15165</v>
      </c>
      <c r="AB15" s="2888" t="s">
        <v>15089</v>
      </c>
      <c r="AC15" s="2934" t="s">
        <v>15090</v>
      </c>
      <c r="AD15" s="3417"/>
      <c r="AE15" s="2939"/>
      <c r="AG15" s="2886" t="s">
        <v>15102</v>
      </c>
      <c r="AH15" s="2886" t="s">
        <v>15103</v>
      </c>
      <c r="AI15" s="2888" t="s">
        <v>15101</v>
      </c>
      <c r="AJ15" s="2914">
        <v>5</v>
      </c>
      <c r="AK15" s="2915">
        <v>22</v>
      </c>
      <c r="AL15" s="8">
        <v>6</v>
      </c>
      <c r="AM15" s="8">
        <v>3</v>
      </c>
      <c r="AN15" s="8">
        <v>3</v>
      </c>
      <c r="AO15" s="8">
        <v>13</v>
      </c>
      <c r="AP15" s="104">
        <v>7</v>
      </c>
      <c r="AQ15" s="8"/>
      <c r="AR15" s="8">
        <v>3</v>
      </c>
      <c r="AS15" s="8"/>
      <c r="AT15" s="8"/>
      <c r="AU15" s="8"/>
      <c r="AV15" s="8"/>
      <c r="AW15" s="8"/>
      <c r="AX15" s="8"/>
      <c r="AY15" s="8"/>
    </row>
    <row r="16" spans="1:68" s="2668" customFormat="1" ht="13.5" customHeight="1" thickTop="1">
      <c r="A16" s="2654" t="s">
        <v>13288</v>
      </c>
      <c r="B16" s="2654" t="s">
        <v>13289</v>
      </c>
      <c r="C16" s="2654" t="s">
        <v>13290</v>
      </c>
      <c r="D16" s="2654"/>
      <c r="E16" s="2654"/>
      <c r="F16" s="2654" t="s">
        <v>13291</v>
      </c>
      <c r="G16" s="2654" t="s">
        <v>13292</v>
      </c>
      <c r="H16" s="2654" t="s">
        <v>13293</v>
      </c>
      <c r="I16" s="2681"/>
      <c r="J16" s="2682"/>
      <c r="K16" s="2654"/>
      <c r="L16" s="2655"/>
      <c r="M16" s="2655"/>
      <c r="N16" s="2655"/>
      <c r="O16" s="2682"/>
      <c r="P16" s="2693"/>
      <c r="Q16" s="2693"/>
      <c r="R16" s="2693"/>
      <c r="S16" s="2693"/>
      <c r="T16" s="2693"/>
      <c r="U16" s="2655"/>
      <c r="V16" s="2655"/>
      <c r="W16" s="2655"/>
      <c r="X16" s="2655"/>
      <c r="AA16" s="2926" t="s">
        <v>13288</v>
      </c>
      <c r="AB16" s="2654" t="s">
        <v>13289</v>
      </c>
      <c r="AC16" s="2927" t="s">
        <v>13290</v>
      </c>
      <c r="AD16" s="3417"/>
      <c r="AE16" s="2926"/>
      <c r="AF16" s="2654"/>
      <c r="AG16" s="2654" t="s">
        <v>13291</v>
      </c>
      <c r="AH16" s="2654" t="s">
        <v>13292</v>
      </c>
      <c r="AI16" s="2654" t="s">
        <v>13293</v>
      </c>
      <c r="AJ16" s="2914"/>
      <c r="AK16" s="2915"/>
      <c r="AL16" s="2654"/>
      <c r="AM16" s="2655"/>
      <c r="AN16" s="2655"/>
      <c r="AO16" s="2655"/>
      <c r="AP16" s="2682"/>
      <c r="AQ16" s="2693"/>
      <c r="AR16" s="2693"/>
      <c r="AS16" s="2693"/>
      <c r="AT16" s="2693"/>
      <c r="AU16" s="2693"/>
      <c r="AV16" s="2655"/>
      <c r="AW16" s="2655"/>
      <c r="AX16" s="2655"/>
      <c r="AY16" s="2655"/>
      <c r="BB16" s="2669"/>
      <c r="BC16" s="2669"/>
      <c r="BD16" s="2669"/>
      <c r="BE16" s="2669"/>
      <c r="BF16" s="2669"/>
      <c r="BG16" s="2669"/>
      <c r="BH16" s="2669"/>
      <c r="BI16" s="2669"/>
      <c r="BJ16" s="2655"/>
      <c r="BK16" s="2655"/>
      <c r="BL16" s="2665"/>
      <c r="BM16"/>
      <c r="BN16"/>
      <c r="BO16"/>
      <c r="BP16"/>
    </row>
    <row r="17" spans="1:68" s="2668" customFormat="1" ht="12.75" customHeight="1">
      <c r="A17" s="2654" t="s">
        <v>13433</v>
      </c>
      <c r="B17" s="2654" t="s">
        <v>13434</v>
      </c>
      <c r="C17" s="2654" t="s">
        <v>13435</v>
      </c>
      <c r="D17" s="2654"/>
      <c r="E17" s="2654"/>
      <c r="F17" s="2654" t="s">
        <v>13158</v>
      </c>
      <c r="G17" s="2654" t="s">
        <v>13159</v>
      </c>
      <c r="H17" s="2654" t="s">
        <v>13160</v>
      </c>
      <c r="I17" s="2681"/>
      <c r="J17" s="2682"/>
      <c r="K17" s="2654"/>
      <c r="L17" s="2655"/>
      <c r="M17" s="2655"/>
      <c r="N17" s="2655"/>
      <c r="O17" s="2682"/>
      <c r="P17" s="2693"/>
      <c r="Q17" s="2693"/>
      <c r="R17" s="2693"/>
      <c r="S17" s="2693"/>
      <c r="T17" s="2693"/>
      <c r="U17" s="2655"/>
      <c r="V17" s="2655"/>
      <c r="W17" s="2655"/>
      <c r="X17" s="2655"/>
      <c r="AA17" s="2926" t="s">
        <v>13433</v>
      </c>
      <c r="AB17" s="2654" t="s">
        <v>13434</v>
      </c>
      <c r="AC17" s="2927" t="s">
        <v>13435</v>
      </c>
      <c r="AD17" s="3417"/>
      <c r="AE17" s="2926"/>
      <c r="AF17" s="2654"/>
      <c r="AG17" s="2654" t="s">
        <v>13158</v>
      </c>
      <c r="AH17" s="2654" t="s">
        <v>13159</v>
      </c>
      <c r="AI17" s="2654" t="s">
        <v>13160</v>
      </c>
      <c r="AJ17" s="2914"/>
      <c r="AK17" s="2915"/>
      <c r="AL17" s="2654"/>
      <c r="AM17" s="2655"/>
      <c r="AN17" s="2655"/>
      <c r="AO17" s="2655"/>
      <c r="AP17" s="2682"/>
      <c r="AQ17" s="2693"/>
      <c r="AR17" s="2693"/>
      <c r="AS17" s="2693"/>
      <c r="AT17" s="2693"/>
      <c r="AU17" s="2693"/>
      <c r="AV17" s="2655"/>
      <c r="AW17" s="2655"/>
      <c r="AX17" s="2655"/>
      <c r="AY17" s="2655"/>
      <c r="BB17" s="2669"/>
      <c r="BC17" s="2669"/>
      <c r="BD17" s="2669"/>
      <c r="BE17" s="2669"/>
      <c r="BF17" s="2669"/>
      <c r="BG17" s="2669"/>
      <c r="BH17" s="2669"/>
      <c r="BI17" s="2669"/>
      <c r="BJ17" s="2655"/>
      <c r="BK17" s="2655"/>
      <c r="BL17" s="2665"/>
      <c r="BM17"/>
      <c r="BN17"/>
      <c r="BO17"/>
      <c r="BP17"/>
    </row>
    <row r="18" spans="1:68" ht="23.25">
      <c r="A18" s="2888" t="s">
        <v>15165</v>
      </c>
      <c r="B18" s="2888" t="s">
        <v>15089</v>
      </c>
      <c r="C18" s="2888" t="s">
        <v>15090</v>
      </c>
      <c r="E18" s="2888" t="s">
        <v>15104</v>
      </c>
      <c r="F18" s="2888" t="s">
        <v>15105</v>
      </c>
      <c r="G18" s="2888" t="s">
        <v>15106</v>
      </c>
      <c r="H18" s="2888" t="s">
        <v>15107</v>
      </c>
      <c r="I18" s="2681">
        <v>6</v>
      </c>
      <c r="J18" s="2682">
        <v>21</v>
      </c>
      <c r="K18" s="8">
        <v>7</v>
      </c>
      <c r="L18" s="8">
        <v>3</v>
      </c>
      <c r="M18" s="8">
        <v>4</v>
      </c>
      <c r="N18" s="8">
        <v>20</v>
      </c>
      <c r="O18" s="104">
        <v>11</v>
      </c>
      <c r="P18" s="8"/>
      <c r="Q18" s="8"/>
      <c r="R18" s="8">
        <v>3</v>
      </c>
      <c r="S18" s="8"/>
      <c r="T18" s="8"/>
      <c r="U18" s="8">
        <v>13</v>
      </c>
      <c r="V18" s="8"/>
      <c r="W18" s="8"/>
      <c r="X18" s="8"/>
      <c r="AA18" s="2928" t="s">
        <v>15165</v>
      </c>
      <c r="AB18" s="2888" t="s">
        <v>15089</v>
      </c>
      <c r="AC18" s="2934" t="s">
        <v>15090</v>
      </c>
      <c r="AD18" s="3417"/>
      <c r="AE18" s="2939"/>
      <c r="AF18" s="2888" t="s">
        <v>15104</v>
      </c>
      <c r="AG18" s="2888" t="s">
        <v>15105</v>
      </c>
      <c r="AH18" s="2888" t="s">
        <v>15106</v>
      </c>
      <c r="AI18" s="2888" t="s">
        <v>15107</v>
      </c>
      <c r="AJ18" s="2914">
        <v>6</v>
      </c>
      <c r="AK18" s="2915">
        <v>21</v>
      </c>
      <c r="AL18" s="8">
        <v>7</v>
      </c>
      <c r="AM18" s="8">
        <v>3</v>
      </c>
      <c r="AN18" s="8">
        <v>4</v>
      </c>
      <c r="AO18" s="8">
        <v>20</v>
      </c>
      <c r="AP18" s="104">
        <v>11</v>
      </c>
      <c r="AQ18" s="8"/>
      <c r="AR18" s="8"/>
      <c r="AS18" s="8">
        <v>3</v>
      </c>
      <c r="AT18" s="8"/>
      <c r="AU18" s="8"/>
      <c r="AV18" s="8">
        <v>13</v>
      </c>
      <c r="AW18" s="8"/>
      <c r="AX18" s="8"/>
      <c r="AY18" s="8"/>
    </row>
    <row r="19" spans="1:68" s="2668" customFormat="1" ht="12.75" customHeight="1">
      <c r="A19" s="2654" t="s">
        <v>13294</v>
      </c>
      <c r="B19" s="2654" t="s">
        <v>13295</v>
      </c>
      <c r="C19" s="2654" t="s">
        <v>13296</v>
      </c>
      <c r="D19" s="2654"/>
      <c r="E19" s="2654" t="s">
        <v>13297</v>
      </c>
      <c r="F19" s="2654" t="s">
        <v>13298</v>
      </c>
      <c r="G19" s="2654" t="s">
        <v>13299</v>
      </c>
      <c r="H19" s="2654" t="s">
        <v>13300</v>
      </c>
      <c r="I19" s="2681"/>
      <c r="J19" s="2682"/>
      <c r="K19" s="2654"/>
      <c r="L19" s="2655"/>
      <c r="M19" s="2655"/>
      <c r="N19" s="2655"/>
      <c r="O19" s="2682"/>
      <c r="P19" s="2693"/>
      <c r="Q19" s="2693"/>
      <c r="R19" s="2693"/>
      <c r="S19" s="2693"/>
      <c r="T19" s="2693"/>
      <c r="U19" s="2655"/>
      <c r="V19" s="2655"/>
      <c r="W19" s="2655"/>
      <c r="X19" s="2655"/>
      <c r="AA19" s="2926" t="s">
        <v>13294</v>
      </c>
      <c r="AB19" s="2654" t="s">
        <v>13295</v>
      </c>
      <c r="AC19" s="2927" t="s">
        <v>13296</v>
      </c>
      <c r="AD19" s="3417"/>
      <c r="AE19" s="2926"/>
      <c r="AF19" s="2654" t="s">
        <v>13297</v>
      </c>
      <c r="AG19" s="2654" t="s">
        <v>13298</v>
      </c>
      <c r="AH19" s="2654" t="s">
        <v>13299</v>
      </c>
      <c r="AI19" s="2654" t="s">
        <v>13300</v>
      </c>
      <c r="AJ19" s="2914"/>
      <c r="AK19" s="2915"/>
      <c r="AL19" s="2654"/>
      <c r="AM19" s="2655"/>
      <c r="AN19" s="2655"/>
      <c r="AO19" s="2655"/>
      <c r="AP19" s="2682"/>
      <c r="AQ19" s="2693"/>
      <c r="AR19" s="2693"/>
      <c r="AS19" s="2693"/>
      <c r="AT19" s="2693"/>
      <c r="AU19" s="2693"/>
      <c r="AV19" s="2655"/>
      <c r="AW19" s="2655"/>
      <c r="AX19" s="2655"/>
      <c r="AY19" s="2655"/>
      <c r="BB19" s="2669"/>
      <c r="BC19" s="2669"/>
      <c r="BD19" s="2669"/>
      <c r="BE19" s="2669"/>
      <c r="BF19" s="2669"/>
      <c r="BG19" s="2669"/>
      <c r="BH19" s="2669"/>
      <c r="BI19" s="2669"/>
      <c r="BJ19" s="2655"/>
      <c r="BK19" s="2655"/>
      <c r="BL19" s="2665"/>
      <c r="BM19"/>
      <c r="BN19"/>
      <c r="BO19"/>
      <c r="BP19"/>
    </row>
    <row r="20" spans="1:68" s="2668" customFormat="1" ht="13.5" customHeight="1" thickBot="1">
      <c r="A20" s="2654" t="s">
        <v>13436</v>
      </c>
      <c r="B20" s="2654" t="s">
        <v>13437</v>
      </c>
      <c r="C20" s="2654" t="s">
        <v>13438</v>
      </c>
      <c r="D20" s="2654"/>
      <c r="E20" s="2654" t="s">
        <v>13162</v>
      </c>
      <c r="F20" s="2654" t="s">
        <v>13163</v>
      </c>
      <c r="G20" s="2654" t="s">
        <v>13164</v>
      </c>
      <c r="H20" s="2654" t="s">
        <v>13165</v>
      </c>
      <c r="I20" s="2681"/>
      <c r="J20" s="2682"/>
      <c r="K20" s="2654"/>
      <c r="L20" s="2655"/>
      <c r="M20" s="2655"/>
      <c r="N20" s="2655"/>
      <c r="O20" s="2682"/>
      <c r="P20" s="2693"/>
      <c r="Q20" s="2693"/>
      <c r="R20" s="2693"/>
      <c r="S20" s="2693"/>
      <c r="T20" s="2693"/>
      <c r="U20" s="2655"/>
      <c r="V20" s="2655"/>
      <c r="W20" s="2655"/>
      <c r="X20" s="2655"/>
      <c r="AA20" s="2926" t="s">
        <v>13436</v>
      </c>
      <c r="AB20" s="2654" t="s">
        <v>13437</v>
      </c>
      <c r="AC20" s="2927" t="s">
        <v>13438</v>
      </c>
      <c r="AD20" s="3417"/>
      <c r="AE20" s="2926"/>
      <c r="AF20" s="2654" t="s">
        <v>13162</v>
      </c>
      <c r="AG20" s="2654" t="s">
        <v>13163</v>
      </c>
      <c r="AH20" s="2654" t="s">
        <v>13164</v>
      </c>
      <c r="AI20" s="2654" t="s">
        <v>13165</v>
      </c>
      <c r="AJ20" s="2914"/>
      <c r="AK20" s="2915"/>
      <c r="AL20" s="2654"/>
      <c r="AM20" s="2655"/>
      <c r="AN20" s="2655"/>
      <c r="AO20" s="2655"/>
      <c r="AP20" s="2682"/>
      <c r="AQ20" s="2693"/>
      <c r="AR20" s="2693"/>
      <c r="AS20" s="2693"/>
      <c r="AT20" s="2693"/>
      <c r="AU20" s="2693"/>
      <c r="AV20" s="2655"/>
      <c r="AW20" s="2655"/>
      <c r="AX20" s="2655"/>
      <c r="AY20" s="2655"/>
      <c r="BB20" s="2669"/>
      <c r="BC20" s="2669"/>
      <c r="BD20" s="2669"/>
      <c r="BE20" s="2669"/>
      <c r="BF20" s="2669"/>
      <c r="BG20" s="2669"/>
      <c r="BH20" s="2669"/>
      <c r="BI20" s="2669"/>
      <c r="BJ20" s="2655"/>
      <c r="BK20" s="2655"/>
      <c r="BL20" s="2665"/>
      <c r="BM20"/>
      <c r="BN20"/>
      <c r="BO20"/>
      <c r="BP20"/>
    </row>
    <row r="21" spans="1:68" ht="24.75" thickTop="1" thickBot="1">
      <c r="A21" s="2888" t="s">
        <v>15165</v>
      </c>
      <c r="B21" s="2888" t="s">
        <v>15089</v>
      </c>
      <c r="C21" s="2888" t="s">
        <v>15090</v>
      </c>
      <c r="F21" s="2886" t="s">
        <v>15108</v>
      </c>
      <c r="G21" s="2886" t="s">
        <v>15109</v>
      </c>
      <c r="H21" s="2889" t="s">
        <v>15101</v>
      </c>
      <c r="I21" s="2681">
        <v>7</v>
      </c>
      <c r="J21" s="2682">
        <v>20</v>
      </c>
      <c r="K21" s="8">
        <v>6</v>
      </c>
      <c r="L21" s="8">
        <v>3</v>
      </c>
      <c r="M21" s="8">
        <v>3</v>
      </c>
      <c r="N21" s="2676">
        <v>26</v>
      </c>
      <c r="O21" s="104">
        <v>14</v>
      </c>
      <c r="P21" s="8"/>
      <c r="Q21" s="8">
        <v>4</v>
      </c>
      <c r="R21" s="8"/>
      <c r="S21" s="8"/>
      <c r="T21" s="8"/>
      <c r="U21" s="8"/>
      <c r="V21" s="8"/>
      <c r="W21" s="8"/>
      <c r="X21" s="8"/>
      <c r="AA21" s="2928" t="s">
        <v>15165</v>
      </c>
      <c r="AB21" s="2888" t="s">
        <v>15089</v>
      </c>
      <c r="AC21" s="2934" t="s">
        <v>15090</v>
      </c>
      <c r="AD21" s="3417"/>
      <c r="AE21" s="2939"/>
      <c r="AG21" s="2886" t="s">
        <v>15108</v>
      </c>
      <c r="AH21" s="2886" t="s">
        <v>15109</v>
      </c>
      <c r="AI21" s="2888" t="s">
        <v>15101</v>
      </c>
      <c r="AJ21" s="2914">
        <v>7</v>
      </c>
      <c r="AK21" s="2915">
        <v>20</v>
      </c>
      <c r="AL21" s="8">
        <v>6</v>
      </c>
      <c r="AM21" s="8">
        <v>3</v>
      </c>
      <c r="AN21" s="8">
        <v>3</v>
      </c>
      <c r="AO21" s="2676">
        <v>26</v>
      </c>
      <c r="AP21" s="104">
        <v>14</v>
      </c>
      <c r="AQ21" s="8"/>
      <c r="AR21" s="8">
        <v>4</v>
      </c>
      <c r="AS21" s="8"/>
      <c r="AT21" s="8"/>
      <c r="AU21" s="8"/>
      <c r="AV21" s="8"/>
      <c r="AW21" s="8"/>
      <c r="AX21" s="8"/>
      <c r="AY21" s="8"/>
    </row>
    <row r="22" spans="1:68" s="2668" customFormat="1" ht="13.5" customHeight="1" thickTop="1">
      <c r="A22" s="2654" t="s">
        <v>13301</v>
      </c>
      <c r="B22" s="2654" t="s">
        <v>13302</v>
      </c>
      <c r="C22" s="2654" t="s">
        <v>13303</v>
      </c>
      <c r="D22" s="2654"/>
      <c r="E22" s="2654"/>
      <c r="F22" s="2654" t="s">
        <v>13304</v>
      </c>
      <c r="G22" s="2654" t="s">
        <v>13305</v>
      </c>
      <c r="H22" s="2654" t="s">
        <v>13306</v>
      </c>
      <c r="I22" s="2681"/>
      <c r="J22" s="2682"/>
      <c r="K22" s="2654"/>
      <c r="L22" s="2655"/>
      <c r="M22" s="2655"/>
      <c r="N22" s="2655"/>
      <c r="O22" s="2682"/>
      <c r="P22" s="2693"/>
      <c r="Q22" s="2693"/>
      <c r="R22" s="2693"/>
      <c r="S22" s="2693"/>
      <c r="T22" s="2693"/>
      <c r="U22" s="2655"/>
      <c r="V22" s="2655"/>
      <c r="W22" s="2655"/>
      <c r="X22" s="2655"/>
      <c r="AA22" s="2926" t="s">
        <v>13301</v>
      </c>
      <c r="AB22" s="2654" t="s">
        <v>13302</v>
      </c>
      <c r="AC22" s="2927" t="s">
        <v>13303</v>
      </c>
      <c r="AD22" s="3417"/>
      <c r="AE22" s="2926"/>
      <c r="AF22" s="2654"/>
      <c r="AG22" s="2654" t="s">
        <v>13304</v>
      </c>
      <c r="AH22" s="2654" t="s">
        <v>13305</v>
      </c>
      <c r="AI22" s="2654" t="s">
        <v>13306</v>
      </c>
      <c r="AJ22" s="2914"/>
      <c r="AK22" s="2915"/>
      <c r="AL22" s="2654"/>
      <c r="AM22" s="2655"/>
      <c r="AN22" s="2655"/>
      <c r="AO22" s="2655"/>
      <c r="AP22" s="2682"/>
      <c r="AQ22" s="2693"/>
      <c r="AR22" s="2693"/>
      <c r="AS22" s="2693"/>
      <c r="AT22" s="2693"/>
      <c r="AU22" s="2693"/>
      <c r="AV22" s="2655"/>
      <c r="AW22" s="2655"/>
      <c r="AX22" s="2655"/>
      <c r="AY22" s="2655"/>
      <c r="BB22" s="2669"/>
      <c r="BC22" s="2669"/>
      <c r="BD22" s="2669"/>
      <c r="BE22" s="2669"/>
      <c r="BF22" s="2669"/>
      <c r="BG22" s="2669"/>
      <c r="BH22" s="2669"/>
      <c r="BI22" s="2669"/>
      <c r="BJ22" s="2655"/>
      <c r="BK22" s="2655"/>
      <c r="BL22" s="2665"/>
      <c r="BM22"/>
      <c r="BN22"/>
      <c r="BO22"/>
      <c r="BP22"/>
    </row>
    <row r="23" spans="1:68" s="2668" customFormat="1" ht="12.75" customHeight="1">
      <c r="A23" s="2654" t="s">
        <v>13439</v>
      </c>
      <c r="B23" s="2654" t="s">
        <v>13440</v>
      </c>
      <c r="C23" s="2654" t="s">
        <v>13441</v>
      </c>
      <c r="D23" s="2654"/>
      <c r="E23" s="2654"/>
      <c r="F23" s="2654" t="s">
        <v>13168</v>
      </c>
      <c r="G23" s="2654" t="s">
        <v>13169</v>
      </c>
      <c r="H23" s="2654" t="s">
        <v>13170</v>
      </c>
      <c r="I23" s="2681"/>
      <c r="J23" s="2682"/>
      <c r="K23" s="2654"/>
      <c r="L23" s="2655"/>
      <c r="M23" s="2655"/>
      <c r="N23" s="2655"/>
      <c r="O23" s="2682"/>
      <c r="P23" s="2693"/>
      <c r="Q23" s="2693"/>
      <c r="R23" s="2693"/>
      <c r="S23" s="2693"/>
      <c r="T23" s="2693"/>
      <c r="U23" s="2655"/>
      <c r="V23" s="2655"/>
      <c r="W23" s="2655"/>
      <c r="X23" s="2655"/>
      <c r="AA23" s="2926" t="s">
        <v>13439</v>
      </c>
      <c r="AB23" s="2654" t="s">
        <v>13440</v>
      </c>
      <c r="AC23" s="2927" t="s">
        <v>13441</v>
      </c>
      <c r="AD23" s="3417"/>
      <c r="AE23" s="2926"/>
      <c r="AF23" s="2654"/>
      <c r="AG23" s="2654" t="s">
        <v>13168</v>
      </c>
      <c r="AH23" s="2654" t="s">
        <v>13169</v>
      </c>
      <c r="AI23" s="2654" t="s">
        <v>13170</v>
      </c>
      <c r="AJ23" s="2914"/>
      <c r="AK23" s="2915"/>
      <c r="AL23" s="2654"/>
      <c r="AM23" s="2655"/>
      <c r="AN23" s="2655"/>
      <c r="AO23" s="2655"/>
      <c r="AP23" s="2682"/>
      <c r="AQ23" s="2693"/>
      <c r="AR23" s="2693"/>
      <c r="AS23" s="2693"/>
      <c r="AT23" s="2693"/>
      <c r="AU23" s="2693"/>
      <c r="AV23" s="2655"/>
      <c r="AW23" s="2655"/>
      <c r="AX23" s="2655"/>
      <c r="AY23" s="2655"/>
      <c r="BB23" s="2669"/>
      <c r="BC23" s="2669"/>
      <c r="BD23" s="2669"/>
      <c r="BE23" s="2669"/>
      <c r="BF23" s="2669"/>
      <c r="BG23" s="2669"/>
      <c r="BH23" s="2669"/>
      <c r="BI23" s="2669"/>
      <c r="BJ23" s="2655"/>
      <c r="BK23" s="2655"/>
      <c r="BL23" s="2665"/>
      <c r="BM23"/>
      <c r="BN23"/>
      <c r="BO23"/>
      <c r="BP23"/>
    </row>
    <row r="24" spans="1:68" ht="23.25">
      <c r="A24" s="2888" t="s">
        <v>15165</v>
      </c>
      <c r="B24" s="2888" t="s">
        <v>15089</v>
      </c>
      <c r="C24" s="2888" t="s">
        <v>15090</v>
      </c>
      <c r="E24" s="2886" t="s">
        <v>15110</v>
      </c>
      <c r="F24" s="2886" t="s">
        <v>15111</v>
      </c>
      <c r="G24" s="2886" t="s">
        <v>15112</v>
      </c>
      <c r="H24" s="2890" t="s">
        <v>15113</v>
      </c>
      <c r="I24" s="2681">
        <v>8</v>
      </c>
      <c r="J24" s="2682">
        <v>19</v>
      </c>
      <c r="K24" s="8">
        <v>7</v>
      </c>
      <c r="L24" s="8">
        <v>3</v>
      </c>
      <c r="M24" s="8">
        <v>4</v>
      </c>
      <c r="N24" s="8">
        <v>33</v>
      </c>
      <c r="O24" s="104">
        <v>18</v>
      </c>
      <c r="P24" s="8"/>
      <c r="Q24" s="8"/>
      <c r="R24" s="8">
        <v>4</v>
      </c>
      <c r="S24" s="8"/>
      <c r="T24" s="8"/>
      <c r="U24" s="8">
        <v>13</v>
      </c>
      <c r="V24" s="8"/>
      <c r="W24" s="8"/>
      <c r="X24" s="8"/>
      <c r="AA24" s="2928" t="s">
        <v>15165</v>
      </c>
      <c r="AB24" s="2888" t="s">
        <v>15089</v>
      </c>
      <c r="AC24" s="2934" t="s">
        <v>15090</v>
      </c>
      <c r="AD24" s="3417"/>
      <c r="AE24" s="2939"/>
      <c r="AF24" s="2886" t="s">
        <v>15110</v>
      </c>
      <c r="AG24" s="2886" t="s">
        <v>15111</v>
      </c>
      <c r="AH24" s="2886" t="s">
        <v>15112</v>
      </c>
      <c r="AI24" s="2888" t="s">
        <v>15113</v>
      </c>
      <c r="AJ24" s="2914">
        <v>8</v>
      </c>
      <c r="AK24" s="2915">
        <v>19</v>
      </c>
      <c r="AL24" s="8">
        <v>7</v>
      </c>
      <c r="AM24" s="8">
        <v>3</v>
      </c>
      <c r="AN24" s="8">
        <v>4</v>
      </c>
      <c r="AO24" s="8">
        <v>33</v>
      </c>
      <c r="AP24" s="104">
        <v>18</v>
      </c>
      <c r="AQ24" s="8"/>
      <c r="AR24" s="8"/>
      <c r="AS24" s="8">
        <v>4</v>
      </c>
      <c r="AT24" s="8"/>
      <c r="AU24" s="8"/>
      <c r="AV24" s="8">
        <v>13</v>
      </c>
      <c r="AW24" s="8"/>
      <c r="AX24" s="8"/>
      <c r="AY24" s="8"/>
    </row>
    <row r="25" spans="1:68" s="2668" customFormat="1" ht="12.75" customHeight="1">
      <c r="A25" s="2780" t="s">
        <v>15173</v>
      </c>
      <c r="B25" s="2654" t="s">
        <v>13307</v>
      </c>
      <c r="C25" s="2654" t="s">
        <v>13308</v>
      </c>
      <c r="D25" s="2654"/>
      <c r="E25" s="2654" t="s">
        <v>13309</v>
      </c>
      <c r="F25" s="2654" t="s">
        <v>13310</v>
      </c>
      <c r="G25" s="2654" t="s">
        <v>13311</v>
      </c>
      <c r="H25" s="2654" t="s">
        <v>13312</v>
      </c>
      <c r="I25" s="2681"/>
      <c r="J25" s="2682"/>
      <c r="K25" s="2654"/>
      <c r="L25" s="2655"/>
      <c r="M25" s="2655"/>
      <c r="N25" s="2655"/>
      <c r="O25" s="2682"/>
      <c r="P25" s="2693"/>
      <c r="Q25" s="2693"/>
      <c r="R25" s="2693"/>
      <c r="S25" s="2693"/>
      <c r="T25" s="2693"/>
      <c r="U25" s="2655"/>
      <c r="V25" s="2655"/>
      <c r="W25" s="2655"/>
      <c r="X25" s="2655"/>
      <c r="AA25" s="2935" t="s">
        <v>15173</v>
      </c>
      <c r="AB25" s="2654" t="s">
        <v>13307</v>
      </c>
      <c r="AC25" s="2927" t="s">
        <v>13308</v>
      </c>
      <c r="AD25" s="3417"/>
      <c r="AE25" s="2926"/>
      <c r="AF25" s="2654" t="s">
        <v>13309</v>
      </c>
      <c r="AG25" s="2654" t="s">
        <v>13310</v>
      </c>
      <c r="AH25" s="2654" t="s">
        <v>13311</v>
      </c>
      <c r="AI25" s="2654" t="s">
        <v>13312</v>
      </c>
      <c r="AJ25" s="2914"/>
      <c r="AK25" s="2915"/>
      <c r="AL25" s="2654"/>
      <c r="AM25" s="2655"/>
      <c r="AN25" s="2655"/>
      <c r="AO25" s="2655"/>
      <c r="AP25" s="2682"/>
      <c r="AQ25" s="2693"/>
      <c r="AR25" s="2693"/>
      <c r="AS25" s="2693"/>
      <c r="AT25" s="2693"/>
      <c r="AU25" s="2693"/>
      <c r="AV25" s="2655"/>
      <c r="AW25" s="2655"/>
      <c r="AX25" s="2655"/>
      <c r="AY25" s="2655"/>
      <c r="BB25" s="2669"/>
      <c r="BC25" s="2669"/>
      <c r="BD25" s="2669"/>
      <c r="BE25" s="2669"/>
      <c r="BF25" s="2669"/>
      <c r="BG25" s="2669"/>
      <c r="BH25" s="2669"/>
      <c r="BI25" s="2669"/>
      <c r="BJ25" s="2655"/>
      <c r="BK25" s="2655"/>
      <c r="BL25" s="2665"/>
      <c r="BM25"/>
      <c r="BN25"/>
      <c r="BO25"/>
      <c r="BP25"/>
    </row>
    <row r="26" spans="1:68" s="2668" customFormat="1" ht="12.75" customHeight="1">
      <c r="A26" s="2654" t="s">
        <v>13442</v>
      </c>
      <c r="B26" s="2654" t="s">
        <v>13443</v>
      </c>
      <c r="C26" s="2654" t="s">
        <v>13444</v>
      </c>
      <c r="D26" s="2654"/>
      <c r="E26" s="2654" t="s">
        <v>13172</v>
      </c>
      <c r="F26" s="2654" t="s">
        <v>13173</v>
      </c>
      <c r="G26" s="2654" t="s">
        <v>13174</v>
      </c>
      <c r="H26" s="2654" t="s">
        <v>13175</v>
      </c>
      <c r="I26" s="2681"/>
      <c r="J26" s="2682"/>
      <c r="K26" s="2654"/>
      <c r="L26" s="2655"/>
      <c r="M26" s="2655"/>
      <c r="N26" s="2655"/>
      <c r="O26" s="2682"/>
      <c r="P26" s="2693"/>
      <c r="Q26" s="2693"/>
      <c r="R26" s="2693"/>
      <c r="S26" s="2693"/>
      <c r="T26" s="2693"/>
      <c r="U26" s="2655"/>
      <c r="V26" s="2655"/>
      <c r="W26" s="2655"/>
      <c r="X26" s="2655"/>
      <c r="AA26" s="2926" t="s">
        <v>13442</v>
      </c>
      <c r="AB26" s="2654" t="s">
        <v>13443</v>
      </c>
      <c r="AC26" s="2927" t="s">
        <v>13444</v>
      </c>
      <c r="AD26" s="3417"/>
      <c r="AE26" s="2926"/>
      <c r="AF26" s="2654" t="s">
        <v>13172</v>
      </c>
      <c r="AG26" s="2654" t="s">
        <v>13173</v>
      </c>
      <c r="AH26" s="2654" t="s">
        <v>13174</v>
      </c>
      <c r="AI26" s="2654" t="s">
        <v>13175</v>
      </c>
      <c r="AJ26" s="2914"/>
      <c r="AK26" s="2915"/>
      <c r="AL26" s="2654"/>
      <c r="AM26" s="2655"/>
      <c r="AN26" s="2655"/>
      <c r="AO26" s="2655"/>
      <c r="AP26" s="2682"/>
      <c r="AQ26" s="2693"/>
      <c r="AR26" s="2693"/>
      <c r="AS26" s="2693"/>
      <c r="AT26" s="2693"/>
      <c r="AU26" s="2693"/>
      <c r="AV26" s="2655"/>
      <c r="AW26" s="2655"/>
      <c r="AX26" s="2655"/>
      <c r="AY26" s="2655"/>
      <c r="BB26" s="2669"/>
      <c r="BC26" s="2669"/>
      <c r="BD26" s="2669"/>
      <c r="BE26" s="2669"/>
      <c r="BF26" s="2669"/>
      <c r="BG26" s="2669"/>
      <c r="BH26" s="2669"/>
      <c r="BI26" s="2669"/>
      <c r="BJ26" s="2655"/>
      <c r="BK26" s="2655"/>
      <c r="BL26" s="2665"/>
      <c r="BM26"/>
      <c r="BN26"/>
      <c r="BO26"/>
      <c r="BP26"/>
    </row>
    <row r="27" spans="1:68" ht="23.25">
      <c r="A27" s="2888" t="s">
        <v>15165</v>
      </c>
      <c r="B27" s="2888" t="s">
        <v>15089</v>
      </c>
      <c r="C27" s="2888" t="s">
        <v>15090</v>
      </c>
      <c r="D27" s="2888" t="s">
        <v>15114</v>
      </c>
      <c r="E27" s="2888" t="s">
        <v>15115</v>
      </c>
      <c r="F27" s="2888" t="s">
        <v>15116</v>
      </c>
      <c r="G27" s="2888" t="s">
        <v>15117</v>
      </c>
      <c r="H27" s="2890" t="s">
        <v>15113</v>
      </c>
      <c r="I27" s="2681">
        <v>9</v>
      </c>
      <c r="J27" s="2682">
        <v>18</v>
      </c>
      <c r="K27" s="2676">
        <v>8</v>
      </c>
      <c r="L27" s="8">
        <v>3</v>
      </c>
      <c r="M27" s="8">
        <v>5</v>
      </c>
      <c r="N27" s="2671">
        <v>41</v>
      </c>
      <c r="O27" s="2685">
        <v>23</v>
      </c>
      <c r="P27" s="8"/>
      <c r="Q27" s="8"/>
      <c r="R27" s="8"/>
      <c r="S27" s="8">
        <v>1</v>
      </c>
      <c r="T27" s="8"/>
      <c r="U27" s="8"/>
      <c r="V27" s="8"/>
      <c r="W27" s="8"/>
      <c r="X27" s="8"/>
      <c r="AA27" s="2928" t="s">
        <v>15165</v>
      </c>
      <c r="AB27" s="2888" t="s">
        <v>15089</v>
      </c>
      <c r="AC27" s="2934" t="s">
        <v>15090</v>
      </c>
      <c r="AD27" s="3417"/>
      <c r="AE27" s="2928" t="s">
        <v>15114</v>
      </c>
      <c r="AF27" s="2888" t="s">
        <v>15115</v>
      </c>
      <c r="AG27" s="2888" t="s">
        <v>15116</v>
      </c>
      <c r="AH27" s="2888" t="s">
        <v>15117</v>
      </c>
      <c r="AI27" s="2888" t="s">
        <v>15113</v>
      </c>
      <c r="AJ27" s="2914">
        <v>9</v>
      </c>
      <c r="AK27" s="2915">
        <v>18</v>
      </c>
      <c r="AL27" s="2676">
        <v>8</v>
      </c>
      <c r="AM27" s="8">
        <v>3</v>
      </c>
      <c r="AN27" s="8">
        <v>5</v>
      </c>
      <c r="AO27" s="2671">
        <v>41</v>
      </c>
      <c r="AP27" s="2685">
        <v>23</v>
      </c>
      <c r="AQ27" s="8"/>
      <c r="AR27" s="8"/>
      <c r="AS27" s="8"/>
      <c r="AT27" s="8">
        <v>1</v>
      </c>
      <c r="AU27" s="8"/>
      <c r="AV27" s="8"/>
      <c r="AW27" s="8"/>
      <c r="AX27" s="8"/>
      <c r="AY27" s="8"/>
    </row>
    <row r="28" spans="1:68" s="2668" customFormat="1" ht="12.75" customHeight="1">
      <c r="A28" s="2654" t="s">
        <v>13313</v>
      </c>
      <c r="B28" s="2654" t="s">
        <v>13314</v>
      </c>
      <c r="C28" s="2654" t="s">
        <v>13315</v>
      </c>
      <c r="D28" s="2654" t="s">
        <v>13316</v>
      </c>
      <c r="E28" s="2654" t="s">
        <v>13317</v>
      </c>
      <c r="F28" s="2654" t="s">
        <v>13318</v>
      </c>
      <c r="G28" s="2654" t="s">
        <v>13319</v>
      </c>
      <c r="H28" s="2654" t="s">
        <v>13320</v>
      </c>
      <c r="I28" s="2681"/>
      <c r="J28" s="2682"/>
      <c r="K28" s="2654"/>
      <c r="L28" s="2655"/>
      <c r="M28" s="2655"/>
      <c r="N28" s="2655"/>
      <c r="O28" s="2682"/>
      <c r="P28" s="2693"/>
      <c r="Q28" s="2693"/>
      <c r="R28" s="2693"/>
      <c r="S28" s="2693"/>
      <c r="T28" s="2693"/>
      <c r="U28" s="2655"/>
      <c r="V28" s="2655"/>
      <c r="W28" s="2655"/>
      <c r="X28" s="2655"/>
      <c r="AA28" s="2926" t="s">
        <v>13313</v>
      </c>
      <c r="AB28" s="2654" t="s">
        <v>13314</v>
      </c>
      <c r="AC28" s="2927" t="s">
        <v>13315</v>
      </c>
      <c r="AD28" s="3417"/>
      <c r="AE28" s="2926" t="s">
        <v>13316</v>
      </c>
      <c r="AF28" s="2654" t="s">
        <v>13317</v>
      </c>
      <c r="AG28" s="2654" t="s">
        <v>13318</v>
      </c>
      <c r="AH28" s="2654" t="s">
        <v>13319</v>
      </c>
      <c r="AI28" s="2654" t="s">
        <v>13320</v>
      </c>
      <c r="AJ28" s="2914"/>
      <c r="AK28" s="2915"/>
      <c r="AL28" s="2654"/>
      <c r="AM28" s="2655"/>
      <c r="AN28" s="2655"/>
      <c r="AO28" s="2655"/>
      <c r="AP28" s="2682"/>
      <c r="AQ28" s="2693"/>
      <c r="AR28" s="2693"/>
      <c r="AS28" s="2693"/>
      <c r="AT28" s="2693"/>
      <c r="AU28" s="2693"/>
      <c r="AV28" s="2655"/>
      <c r="AW28" s="2655"/>
      <c r="AX28" s="2655"/>
      <c r="AY28" s="2655"/>
      <c r="BB28" s="2669"/>
      <c r="BC28" s="2669"/>
      <c r="BD28" s="2669"/>
      <c r="BE28" s="2669"/>
      <c r="BF28" s="2669"/>
      <c r="BG28" s="2669"/>
      <c r="BH28" s="2669"/>
      <c r="BI28" s="2669"/>
      <c r="BJ28" s="2655"/>
      <c r="BK28" s="2655"/>
      <c r="BL28" s="2665"/>
      <c r="BM28"/>
      <c r="BN28"/>
      <c r="BO28"/>
      <c r="BP28"/>
    </row>
    <row r="29" spans="1:68" s="2668" customFormat="1" ht="13.5" customHeight="1" thickBot="1">
      <c r="A29" s="2654" t="s">
        <v>13445</v>
      </c>
      <c r="B29" s="2654" t="s">
        <v>13446</v>
      </c>
      <c r="C29" s="2654" t="s">
        <v>13447</v>
      </c>
      <c r="D29" s="2654" t="s">
        <v>13178</v>
      </c>
      <c r="E29" s="2654" t="s">
        <v>13179</v>
      </c>
      <c r="F29" s="2654" t="s">
        <v>13180</v>
      </c>
      <c r="G29" s="2654" t="s">
        <v>13181</v>
      </c>
      <c r="H29" s="2654" t="s">
        <v>13182</v>
      </c>
      <c r="I29" s="2683"/>
      <c r="J29" s="2687"/>
      <c r="K29" s="2686"/>
      <c r="L29" s="2684"/>
      <c r="M29" s="2684"/>
      <c r="N29" s="2684"/>
      <c r="O29" s="2687"/>
      <c r="P29" s="2693"/>
      <c r="Q29" s="2693"/>
      <c r="R29" s="2693"/>
      <c r="S29" s="2693"/>
      <c r="T29" s="2693"/>
      <c r="U29" s="2655"/>
      <c r="V29" s="2655"/>
      <c r="W29" s="2655"/>
      <c r="X29" s="2655"/>
      <c r="AA29" s="2926" t="s">
        <v>13445</v>
      </c>
      <c r="AB29" s="2654" t="s">
        <v>13446</v>
      </c>
      <c r="AC29" s="2927" t="s">
        <v>13447</v>
      </c>
      <c r="AD29" s="3417"/>
      <c r="AE29" s="2926" t="s">
        <v>13178</v>
      </c>
      <c r="AF29" s="2654" t="s">
        <v>13179</v>
      </c>
      <c r="AG29" s="2654" t="s">
        <v>13180</v>
      </c>
      <c r="AH29" s="2654" t="s">
        <v>13181</v>
      </c>
      <c r="AI29" s="2654" t="s">
        <v>13182</v>
      </c>
      <c r="AJ29" s="2914"/>
      <c r="AK29" s="2915"/>
      <c r="AL29" s="2686"/>
      <c r="AM29" s="2684"/>
      <c r="AN29" s="2684"/>
      <c r="AO29" s="2684"/>
      <c r="AP29" s="2687"/>
      <c r="AQ29" s="2693"/>
      <c r="AR29" s="2693"/>
      <c r="AS29" s="2693"/>
      <c r="AT29" s="2693"/>
      <c r="AU29" s="2693"/>
      <c r="AV29" s="2655"/>
      <c r="AW29" s="2655"/>
      <c r="AX29" s="2655"/>
      <c r="AY29" s="2655"/>
      <c r="BB29" s="2669"/>
      <c r="BC29" s="2669"/>
      <c r="BD29" s="2669"/>
      <c r="BE29" s="2669"/>
      <c r="BF29" s="2669"/>
      <c r="BG29" s="2669"/>
      <c r="BH29" s="2669"/>
      <c r="BI29" s="2669"/>
      <c r="BJ29" s="2655"/>
      <c r="BK29" s="2655"/>
      <c r="BL29" s="2665"/>
      <c r="BM29"/>
      <c r="BN29"/>
      <c r="BO29"/>
      <c r="BP29"/>
    </row>
    <row r="30" spans="1:68" ht="24.75" thickTop="1" thickBot="1">
      <c r="A30" s="2888" t="s">
        <v>15165</v>
      </c>
      <c r="B30" s="2888" t="s">
        <v>15089</v>
      </c>
      <c r="C30" s="2888" t="s">
        <v>15090</v>
      </c>
      <c r="F30" s="2886" t="s">
        <v>15118</v>
      </c>
      <c r="G30" s="2886" t="s">
        <v>15119</v>
      </c>
      <c r="H30" s="2891" t="s">
        <v>15120</v>
      </c>
      <c r="I30" s="2678">
        <v>10</v>
      </c>
      <c r="J30" s="2801">
        <v>17</v>
      </c>
      <c r="K30" s="2679">
        <v>6</v>
      </c>
      <c r="L30" s="2679">
        <v>3</v>
      </c>
      <c r="M30" s="2679">
        <v>3</v>
      </c>
      <c r="N30" s="2679">
        <v>6</v>
      </c>
      <c r="O30" s="2680">
        <v>3</v>
      </c>
      <c r="P30" s="8"/>
      <c r="Q30" s="8">
        <v>5</v>
      </c>
      <c r="R30" s="8"/>
      <c r="S30" s="8"/>
      <c r="T30" s="8"/>
      <c r="U30" s="8"/>
      <c r="V30" s="8"/>
      <c r="W30" s="8"/>
      <c r="X30" s="8"/>
      <c r="AA30" s="2928" t="s">
        <v>15165</v>
      </c>
      <c r="AB30" s="2888" t="s">
        <v>15089</v>
      </c>
      <c r="AC30" s="2934" t="s">
        <v>15090</v>
      </c>
      <c r="AD30" s="3417"/>
      <c r="AE30" s="2939"/>
      <c r="AG30" s="2886" t="s">
        <v>15118</v>
      </c>
      <c r="AH30" s="2886" t="s">
        <v>15119</v>
      </c>
      <c r="AI30" s="2888" t="s">
        <v>15120</v>
      </c>
      <c r="AJ30" s="2914">
        <v>10</v>
      </c>
      <c r="AK30" s="2915">
        <v>17</v>
      </c>
      <c r="AL30" s="2679">
        <v>6</v>
      </c>
      <c r="AM30" s="2679">
        <v>3</v>
      </c>
      <c r="AN30" s="2679">
        <v>3</v>
      </c>
      <c r="AO30" s="2679">
        <v>6</v>
      </c>
      <c r="AP30" s="2680">
        <v>3</v>
      </c>
      <c r="AQ30" s="8"/>
      <c r="AR30" s="8">
        <v>5</v>
      </c>
      <c r="AS30" s="8"/>
      <c r="AT30" s="8"/>
      <c r="AU30" s="8"/>
      <c r="AV30" s="8"/>
      <c r="AW30" s="8"/>
      <c r="AX30" s="8"/>
      <c r="AY30" s="8"/>
    </row>
    <row r="31" spans="1:68" s="2668" customFormat="1" ht="13.5" customHeight="1" thickTop="1">
      <c r="A31" s="2654" t="s">
        <v>13321</v>
      </c>
      <c r="B31" s="2654" t="s">
        <v>13322</v>
      </c>
      <c r="C31" s="2654" t="s">
        <v>13323</v>
      </c>
      <c r="D31" s="2654"/>
      <c r="E31" s="2654"/>
      <c r="F31" s="2654" t="s">
        <v>13324</v>
      </c>
      <c r="G31" s="2654" t="s">
        <v>13325</v>
      </c>
      <c r="H31" s="2654" t="s">
        <v>13326</v>
      </c>
      <c r="I31" s="2681"/>
      <c r="J31" s="2682"/>
      <c r="K31" s="2654"/>
      <c r="L31" s="2655"/>
      <c r="M31" s="2655"/>
      <c r="N31" s="2655"/>
      <c r="O31" s="2682"/>
      <c r="P31" s="2693"/>
      <c r="Q31" s="2693"/>
      <c r="R31" s="2693"/>
      <c r="S31" s="2693"/>
      <c r="T31" s="2693"/>
      <c r="U31" s="2655"/>
      <c r="V31" s="2655"/>
      <c r="W31" s="2655"/>
      <c r="X31" s="2655"/>
      <c r="AA31" s="2926" t="s">
        <v>13321</v>
      </c>
      <c r="AB31" s="2654" t="s">
        <v>13322</v>
      </c>
      <c r="AC31" s="2927" t="s">
        <v>13323</v>
      </c>
      <c r="AD31" s="3417"/>
      <c r="AE31" s="2926"/>
      <c r="AF31" s="2654"/>
      <c r="AG31" s="2654" t="s">
        <v>13324</v>
      </c>
      <c r="AH31" s="2654" t="s">
        <v>13325</v>
      </c>
      <c r="AI31" s="2654" t="s">
        <v>13326</v>
      </c>
      <c r="AJ31" s="2914"/>
      <c r="AK31" s="2915"/>
      <c r="AL31" s="2654"/>
      <c r="AM31" s="2655"/>
      <c r="AN31" s="2655"/>
      <c r="AO31" s="2655"/>
      <c r="AP31" s="2682"/>
      <c r="AQ31" s="2693"/>
      <c r="AR31" s="2693"/>
      <c r="AS31" s="2693"/>
      <c r="AT31" s="2693"/>
      <c r="AU31" s="2693"/>
      <c r="AV31" s="2655"/>
      <c r="AW31" s="2655"/>
      <c r="AX31" s="2655"/>
      <c r="AY31" s="2655"/>
      <c r="BB31" s="2669"/>
      <c r="BC31" s="2669"/>
      <c r="BD31" s="2669"/>
      <c r="BE31" s="2669"/>
      <c r="BF31" s="2669"/>
      <c r="BG31" s="2669"/>
      <c r="BH31" s="2669"/>
      <c r="BI31" s="2669"/>
      <c r="BJ31" s="2655"/>
      <c r="BK31" s="2655"/>
      <c r="BL31" s="2665"/>
      <c r="BM31"/>
      <c r="BN31"/>
      <c r="BO31"/>
      <c r="BP31"/>
    </row>
    <row r="32" spans="1:68" s="2668" customFormat="1" ht="12.75" customHeight="1">
      <c r="A32" s="2654" t="s">
        <v>13448</v>
      </c>
      <c r="B32" s="2654" t="s">
        <v>13449</v>
      </c>
      <c r="C32" s="2654" t="s">
        <v>13450</v>
      </c>
      <c r="D32" s="2654"/>
      <c r="E32" s="2654"/>
      <c r="F32" s="2654" t="s">
        <v>13185</v>
      </c>
      <c r="G32" s="2654" t="s">
        <v>13186</v>
      </c>
      <c r="H32" s="2654" t="s">
        <v>13187</v>
      </c>
      <c r="I32" s="2681"/>
      <c r="J32" s="2682"/>
      <c r="K32" s="2654"/>
      <c r="L32" s="2655"/>
      <c r="M32" s="2655"/>
      <c r="N32" s="2655"/>
      <c r="O32" s="2682"/>
      <c r="P32" s="2693"/>
      <c r="Q32" s="2693"/>
      <c r="R32" s="2693"/>
      <c r="S32" s="2693"/>
      <c r="T32" s="2693"/>
      <c r="U32" s="2655"/>
      <c r="V32" s="2655"/>
      <c r="W32" s="2655"/>
      <c r="X32" s="2655"/>
      <c r="AA32" s="2926" t="s">
        <v>13448</v>
      </c>
      <c r="AB32" s="2654" t="s">
        <v>13449</v>
      </c>
      <c r="AC32" s="2927" t="s">
        <v>13450</v>
      </c>
      <c r="AD32" s="3417"/>
      <c r="AE32" s="2926"/>
      <c r="AF32" s="2654"/>
      <c r="AG32" s="2654" t="s">
        <v>13185</v>
      </c>
      <c r="AH32" s="2654" t="s">
        <v>13186</v>
      </c>
      <c r="AI32" s="2654" t="s">
        <v>13187</v>
      </c>
      <c r="AJ32" s="2914"/>
      <c r="AK32" s="2915"/>
      <c r="AL32" s="2654"/>
      <c r="AM32" s="2655"/>
      <c r="AN32" s="2655"/>
      <c r="AO32" s="2655"/>
      <c r="AP32" s="2682"/>
      <c r="AQ32" s="2693"/>
      <c r="AR32" s="2693"/>
      <c r="AS32" s="2693"/>
      <c r="AT32" s="2693"/>
      <c r="AU32" s="2693"/>
      <c r="AV32" s="2655"/>
      <c r="AW32" s="2655"/>
      <c r="AX32" s="2655"/>
      <c r="AY32" s="2655"/>
      <c r="BB32" s="2669"/>
      <c r="BC32" s="2669"/>
      <c r="BD32" s="2669"/>
      <c r="BE32" s="2669"/>
      <c r="BF32" s="2669"/>
      <c r="BG32" s="2669"/>
      <c r="BH32" s="2669"/>
      <c r="BI32" s="2669"/>
      <c r="BJ32" s="2655"/>
      <c r="BK32" s="2655"/>
      <c r="BL32" s="2665"/>
      <c r="BM32"/>
      <c r="BN32"/>
      <c r="BO32"/>
      <c r="BP32"/>
    </row>
    <row r="33" spans="1:68" ht="23.25">
      <c r="A33" s="2888" t="s">
        <v>15165</v>
      </c>
      <c r="B33" s="2888" t="s">
        <v>15089</v>
      </c>
      <c r="C33" s="2888" t="s">
        <v>15090</v>
      </c>
      <c r="F33" s="2893" t="s">
        <v>15121</v>
      </c>
      <c r="G33" s="2892" t="s">
        <v>15122</v>
      </c>
      <c r="H33" s="2886" t="s">
        <v>15123</v>
      </c>
      <c r="I33" s="2681">
        <v>11</v>
      </c>
      <c r="J33" s="2682">
        <v>16</v>
      </c>
      <c r="K33" s="8">
        <v>6</v>
      </c>
      <c r="L33" s="8">
        <v>3</v>
      </c>
      <c r="M33" s="8">
        <v>3</v>
      </c>
      <c r="N33" s="8">
        <v>12</v>
      </c>
      <c r="O33" s="104">
        <v>6</v>
      </c>
      <c r="P33" s="8"/>
      <c r="Q33" s="8">
        <v>6</v>
      </c>
      <c r="R33" s="8"/>
      <c r="S33" s="8"/>
      <c r="T33" s="8"/>
      <c r="U33" s="8"/>
      <c r="V33" s="8"/>
      <c r="W33" s="8"/>
      <c r="X33" s="8"/>
      <c r="AA33" s="2928" t="s">
        <v>15165</v>
      </c>
      <c r="AB33" s="2888" t="s">
        <v>15089</v>
      </c>
      <c r="AC33" s="2934" t="s">
        <v>15090</v>
      </c>
      <c r="AD33" s="3417"/>
      <c r="AE33" s="2939"/>
      <c r="AG33" s="2911" t="s">
        <v>15121</v>
      </c>
      <c r="AH33" s="2911" t="s">
        <v>15122</v>
      </c>
      <c r="AI33" s="2886" t="s">
        <v>15123</v>
      </c>
      <c r="AJ33" s="2914">
        <v>11</v>
      </c>
      <c r="AK33" s="2915">
        <v>16</v>
      </c>
      <c r="AL33" s="8">
        <v>6</v>
      </c>
      <c r="AM33" s="8">
        <v>3</v>
      </c>
      <c r="AN33" s="8">
        <v>3</v>
      </c>
      <c r="AO33" s="8">
        <v>12</v>
      </c>
      <c r="AP33" s="104">
        <v>6</v>
      </c>
      <c r="AQ33" s="8"/>
      <c r="AR33" s="8">
        <v>6</v>
      </c>
      <c r="AS33" s="8"/>
      <c r="AT33" s="8"/>
      <c r="AU33" s="8"/>
      <c r="AV33" s="8"/>
      <c r="AW33" s="8"/>
      <c r="AX33" s="8"/>
      <c r="AY33" s="8"/>
    </row>
    <row r="34" spans="1:68" s="2668" customFormat="1" ht="12.75" customHeight="1">
      <c r="A34" s="2654" t="s">
        <v>13327</v>
      </c>
      <c r="B34" s="2654" t="s">
        <v>13328</v>
      </c>
      <c r="C34" s="2654" t="s">
        <v>13329</v>
      </c>
      <c r="D34" s="2654"/>
      <c r="E34" s="2654"/>
      <c r="F34" s="2654" t="s">
        <v>13330</v>
      </c>
      <c r="G34" s="2654" t="s">
        <v>13331</v>
      </c>
      <c r="H34" s="2654" t="s">
        <v>13332</v>
      </c>
      <c r="I34" s="2681"/>
      <c r="J34" s="2682"/>
      <c r="K34" s="2654"/>
      <c r="L34" s="2655"/>
      <c r="M34" s="2655"/>
      <c r="N34" s="2655"/>
      <c r="O34" s="2682"/>
      <c r="P34" s="2693"/>
      <c r="Q34" s="2693"/>
      <c r="R34" s="2693"/>
      <c r="S34" s="2693"/>
      <c r="T34" s="2693"/>
      <c r="U34" s="2655"/>
      <c r="V34" s="2655"/>
      <c r="W34" s="2655"/>
      <c r="X34" s="2655"/>
      <c r="AA34" s="2926" t="s">
        <v>13327</v>
      </c>
      <c r="AB34" s="2654" t="s">
        <v>13328</v>
      </c>
      <c r="AC34" s="2927" t="s">
        <v>13329</v>
      </c>
      <c r="AD34" s="3417"/>
      <c r="AE34" s="2926"/>
      <c r="AF34" s="2654"/>
      <c r="AG34" s="2654" t="s">
        <v>13330</v>
      </c>
      <c r="AH34" s="2654" t="s">
        <v>13331</v>
      </c>
      <c r="AI34" s="2654" t="s">
        <v>13332</v>
      </c>
      <c r="AJ34" s="2914"/>
      <c r="AK34" s="2915"/>
      <c r="AL34" s="2654"/>
      <c r="AM34" s="2655"/>
      <c r="AN34" s="2655"/>
      <c r="AO34" s="2655"/>
      <c r="AP34" s="2682"/>
      <c r="AQ34" s="2693"/>
      <c r="AR34" s="2693"/>
      <c r="AS34" s="2693"/>
      <c r="AT34" s="2693"/>
      <c r="AU34" s="2693"/>
      <c r="AV34" s="2655"/>
      <c r="AW34" s="2655"/>
      <c r="AX34" s="2655"/>
      <c r="AY34" s="2655"/>
      <c r="BB34" s="2669"/>
      <c r="BC34" s="2669"/>
      <c r="BD34" s="2669"/>
      <c r="BE34" s="2669"/>
      <c r="BF34" s="2669"/>
      <c r="BG34" s="2669"/>
      <c r="BH34" s="2669"/>
      <c r="BI34" s="2669"/>
      <c r="BJ34" s="2655"/>
      <c r="BK34" s="2655"/>
      <c r="BL34" s="2665"/>
      <c r="BM34"/>
      <c r="BN34"/>
      <c r="BO34"/>
      <c r="BP34"/>
    </row>
    <row r="35" spans="1:68" s="2668" customFormat="1" ht="12.75" customHeight="1">
      <c r="A35" s="2654" t="s">
        <v>13451</v>
      </c>
      <c r="B35" s="2654" t="s">
        <v>13452</v>
      </c>
      <c r="C35" s="2654" t="s">
        <v>13453</v>
      </c>
      <c r="D35" s="2654"/>
      <c r="E35" s="2654"/>
      <c r="F35" s="2654" t="s">
        <v>13189</v>
      </c>
      <c r="G35" s="2654" t="s">
        <v>13190</v>
      </c>
      <c r="H35" s="2654" t="s">
        <v>13191</v>
      </c>
      <c r="I35" s="2681"/>
      <c r="J35" s="2682"/>
      <c r="K35" s="2654"/>
      <c r="L35" s="2655"/>
      <c r="M35" s="2655"/>
      <c r="N35" s="2655"/>
      <c r="O35" s="2682"/>
      <c r="P35" s="2693"/>
      <c r="Q35" s="2693"/>
      <c r="R35" s="2693"/>
      <c r="S35" s="2693"/>
      <c r="T35" s="2693"/>
      <c r="U35" s="2655"/>
      <c r="V35" s="2655"/>
      <c r="W35" s="2655"/>
      <c r="X35" s="2655"/>
      <c r="AA35" s="2926" t="s">
        <v>13451</v>
      </c>
      <c r="AB35" s="2654" t="s">
        <v>13452</v>
      </c>
      <c r="AC35" s="2927" t="s">
        <v>13453</v>
      </c>
      <c r="AD35" s="3417"/>
      <c r="AE35" s="2926"/>
      <c r="AF35" s="2654"/>
      <c r="AG35" s="2654" t="s">
        <v>13189</v>
      </c>
      <c r="AH35" s="2654" t="s">
        <v>13190</v>
      </c>
      <c r="AI35" s="2654" t="s">
        <v>13191</v>
      </c>
      <c r="AJ35" s="2914"/>
      <c r="AK35" s="2915"/>
      <c r="AL35" s="2654"/>
      <c r="AM35" s="2655"/>
      <c r="AN35" s="2655"/>
      <c r="AO35" s="2655"/>
      <c r="AP35" s="2682"/>
      <c r="AQ35" s="2693"/>
      <c r="AR35" s="2693"/>
      <c r="AS35" s="2693"/>
      <c r="AT35" s="2693"/>
      <c r="AU35" s="2693"/>
      <c r="AV35" s="2655"/>
      <c r="AW35" s="2655"/>
      <c r="AX35" s="2655"/>
      <c r="AY35" s="2655"/>
      <c r="BB35" s="2669"/>
      <c r="BC35" s="2669"/>
      <c r="BD35" s="2669"/>
      <c r="BE35" s="2669"/>
      <c r="BF35" s="2669"/>
      <c r="BG35" s="2669"/>
      <c r="BH35" s="2669"/>
      <c r="BI35" s="2669"/>
      <c r="BJ35" s="2655"/>
      <c r="BK35" s="2655"/>
      <c r="BL35" s="2665"/>
      <c r="BM35"/>
      <c r="BN35"/>
      <c r="BO35"/>
      <c r="BP35"/>
    </row>
    <row r="36" spans="1:68" ht="23.25">
      <c r="A36" s="2888" t="s">
        <v>15165</v>
      </c>
      <c r="B36" s="2888" t="s">
        <v>15089</v>
      </c>
      <c r="C36" s="2888" t="s">
        <v>15090</v>
      </c>
      <c r="E36" s="2888" t="s">
        <v>15124</v>
      </c>
      <c r="F36" s="2888" t="s">
        <v>15125</v>
      </c>
      <c r="G36" s="2888" t="s">
        <v>15126</v>
      </c>
      <c r="H36" s="2888" t="s">
        <v>15127</v>
      </c>
      <c r="I36" s="2681">
        <v>12</v>
      </c>
      <c r="J36" s="2682">
        <v>15</v>
      </c>
      <c r="K36" s="8">
        <v>7</v>
      </c>
      <c r="L36" s="8">
        <v>3</v>
      </c>
      <c r="M36" s="8">
        <v>4</v>
      </c>
      <c r="N36" s="8">
        <v>19</v>
      </c>
      <c r="O36" s="104">
        <v>10</v>
      </c>
      <c r="P36" s="8"/>
      <c r="Q36" s="8"/>
      <c r="R36" s="8">
        <v>5</v>
      </c>
      <c r="S36" s="8"/>
      <c r="T36" s="8"/>
      <c r="U36" s="8">
        <v>13</v>
      </c>
      <c r="V36" s="8"/>
      <c r="W36" s="8"/>
      <c r="X36" s="8"/>
      <c r="AA36" s="2928" t="s">
        <v>15165</v>
      </c>
      <c r="AB36" s="2888" t="s">
        <v>15089</v>
      </c>
      <c r="AC36" s="2934" t="s">
        <v>15090</v>
      </c>
      <c r="AD36" s="3417"/>
      <c r="AE36" s="2939"/>
      <c r="AF36" s="2888" t="s">
        <v>15124</v>
      </c>
      <c r="AG36" s="2888" t="s">
        <v>15125</v>
      </c>
      <c r="AH36" s="2888" t="s">
        <v>15126</v>
      </c>
      <c r="AI36" s="2888" t="s">
        <v>15127</v>
      </c>
      <c r="AJ36" s="2914">
        <v>12</v>
      </c>
      <c r="AK36" s="2915">
        <v>15</v>
      </c>
      <c r="AL36" s="8">
        <v>7</v>
      </c>
      <c r="AM36" s="8">
        <v>3</v>
      </c>
      <c r="AN36" s="8">
        <v>4</v>
      </c>
      <c r="AO36" s="8">
        <v>19</v>
      </c>
      <c r="AP36" s="104">
        <v>10</v>
      </c>
      <c r="AQ36" s="8"/>
      <c r="AR36" s="8"/>
      <c r="AS36" s="8">
        <v>5</v>
      </c>
      <c r="AT36" s="8"/>
      <c r="AU36" s="8"/>
      <c r="AV36" s="8">
        <v>13</v>
      </c>
      <c r="AW36" s="8"/>
      <c r="AX36" s="8"/>
      <c r="AY36" s="8"/>
    </row>
    <row r="37" spans="1:68" s="2668" customFormat="1" ht="12.75" customHeight="1">
      <c r="A37" s="2654" t="s">
        <v>13333</v>
      </c>
      <c r="B37" s="2654" t="s">
        <v>13334</v>
      </c>
      <c r="C37" s="2654" t="s">
        <v>13335</v>
      </c>
      <c r="D37" s="2654"/>
      <c r="E37" s="2654" t="s">
        <v>13336</v>
      </c>
      <c r="F37" s="2654" t="s">
        <v>13337</v>
      </c>
      <c r="G37" s="2654" t="s">
        <v>13338</v>
      </c>
      <c r="H37" s="2654" t="s">
        <v>13339</v>
      </c>
      <c r="I37" s="2681"/>
      <c r="J37" s="2682"/>
      <c r="K37" s="2654"/>
      <c r="L37" s="2655"/>
      <c r="M37" s="2655"/>
      <c r="N37" s="2655"/>
      <c r="O37" s="2682"/>
      <c r="P37" s="2693"/>
      <c r="Q37" s="2693"/>
      <c r="R37" s="2693"/>
      <c r="S37" s="2693"/>
      <c r="T37" s="2693"/>
      <c r="U37" s="2655"/>
      <c r="V37" s="2655"/>
      <c r="W37" s="2655"/>
      <c r="X37" s="2655"/>
      <c r="AA37" s="2926" t="s">
        <v>13333</v>
      </c>
      <c r="AB37" s="2654" t="s">
        <v>13334</v>
      </c>
      <c r="AC37" s="2927" t="s">
        <v>13335</v>
      </c>
      <c r="AD37" s="3417"/>
      <c r="AE37" s="2926"/>
      <c r="AF37" s="2654" t="s">
        <v>13336</v>
      </c>
      <c r="AG37" s="2654" t="s">
        <v>13337</v>
      </c>
      <c r="AH37" s="2654" t="s">
        <v>13338</v>
      </c>
      <c r="AI37" s="2654" t="s">
        <v>13339</v>
      </c>
      <c r="AJ37" s="2914"/>
      <c r="AK37" s="2915"/>
      <c r="AL37" s="2654"/>
      <c r="AM37" s="2655"/>
      <c r="AN37" s="2655"/>
      <c r="AO37" s="2655"/>
      <c r="AP37" s="2682"/>
      <c r="AQ37" s="2693"/>
      <c r="AR37" s="2693"/>
      <c r="AS37" s="2693"/>
      <c r="AT37" s="2693"/>
      <c r="AU37" s="2693"/>
      <c r="AV37" s="2655"/>
      <c r="AW37" s="2655"/>
      <c r="AX37" s="2655"/>
      <c r="AY37" s="2655"/>
      <c r="BB37" s="2669"/>
      <c r="BC37" s="2669"/>
      <c r="BD37" s="2669"/>
      <c r="BE37" s="2669"/>
      <c r="BF37" s="2669"/>
      <c r="BG37" s="2669"/>
      <c r="BH37" s="2669"/>
      <c r="BI37" s="2669"/>
      <c r="BJ37" s="2655"/>
      <c r="BK37" s="2655"/>
      <c r="BL37" s="2665"/>
      <c r="BM37"/>
      <c r="BN37"/>
      <c r="BO37"/>
      <c r="BP37"/>
    </row>
    <row r="38" spans="1:68" s="2668" customFormat="1" ht="13.5" customHeight="1" thickBot="1">
      <c r="A38" s="2654" t="s">
        <v>13454</v>
      </c>
      <c r="B38" s="2654" t="s">
        <v>13455</v>
      </c>
      <c r="C38" s="2654" t="s">
        <v>13456</v>
      </c>
      <c r="D38" s="2654"/>
      <c r="E38" s="2654" t="s">
        <v>13196</v>
      </c>
      <c r="F38" s="2654" t="s">
        <v>13197</v>
      </c>
      <c r="G38" s="2654" t="s">
        <v>13198</v>
      </c>
      <c r="H38" s="2654" t="s">
        <v>13199</v>
      </c>
      <c r="I38" s="2681"/>
      <c r="J38" s="2682"/>
      <c r="K38" s="2654"/>
      <c r="L38" s="2655"/>
      <c r="M38" s="2655"/>
      <c r="N38" s="2655"/>
      <c r="O38" s="2682"/>
      <c r="P38" s="2693"/>
      <c r="Q38" s="2693"/>
      <c r="R38" s="2693"/>
      <c r="S38" s="2693"/>
      <c r="T38" s="2693"/>
      <c r="U38" s="2655"/>
      <c r="V38" s="2655"/>
      <c r="W38" s="2655"/>
      <c r="X38" s="2655"/>
      <c r="AA38" s="2926" t="s">
        <v>13454</v>
      </c>
      <c r="AB38" s="2654" t="s">
        <v>13455</v>
      </c>
      <c r="AC38" s="2927" t="s">
        <v>13456</v>
      </c>
      <c r="AD38" s="3418"/>
      <c r="AE38" s="2926"/>
      <c r="AF38" s="2654" t="s">
        <v>13196</v>
      </c>
      <c r="AG38" s="2654" t="s">
        <v>13197</v>
      </c>
      <c r="AH38" s="2654" t="s">
        <v>13198</v>
      </c>
      <c r="AI38" s="2654" t="s">
        <v>13199</v>
      </c>
      <c r="AJ38" s="2914"/>
      <c r="AK38" s="2915"/>
      <c r="AL38" s="2654"/>
      <c r="AM38" s="2655"/>
      <c r="AN38" s="2655"/>
      <c r="AO38" s="2655"/>
      <c r="AP38" s="2682"/>
      <c r="AQ38" s="2693"/>
      <c r="AR38" s="2693"/>
      <c r="AS38" s="2693"/>
      <c r="AT38" s="2693"/>
      <c r="AU38" s="2693"/>
      <c r="AV38" s="2655"/>
      <c r="AW38" s="2655"/>
      <c r="AX38" s="2655"/>
      <c r="AY38" s="2655"/>
      <c r="BB38" s="2669"/>
      <c r="BC38" s="2669"/>
      <c r="BD38" s="2669"/>
      <c r="BE38" s="2669"/>
      <c r="BF38" s="2669"/>
      <c r="BG38" s="2669"/>
      <c r="BH38" s="2669"/>
      <c r="BI38" s="2669"/>
      <c r="BJ38" s="2655"/>
      <c r="BK38" s="2655"/>
      <c r="BL38" s="2665"/>
      <c r="BM38"/>
      <c r="BN38"/>
      <c r="BO38"/>
      <c r="BP38"/>
    </row>
    <row r="39" spans="1:68" ht="35.25">
      <c r="A39" s="2900" t="s">
        <v>15165</v>
      </c>
      <c r="B39" s="2901" t="s">
        <v>15089</v>
      </c>
      <c r="C39" s="2902" t="s">
        <v>15090</v>
      </c>
      <c r="D39" s="2903"/>
      <c r="E39" s="2904" t="s">
        <v>15166</v>
      </c>
      <c r="F39" s="2905" t="s">
        <v>15128</v>
      </c>
      <c r="G39" s="2906" t="s">
        <v>15129</v>
      </c>
      <c r="H39" s="2907" t="s">
        <v>15130</v>
      </c>
      <c r="I39" s="2691">
        <v>13</v>
      </c>
      <c r="J39" s="2801">
        <v>14</v>
      </c>
      <c r="K39" s="8">
        <v>7</v>
      </c>
      <c r="L39" s="8">
        <v>3</v>
      </c>
      <c r="M39" s="8">
        <v>4</v>
      </c>
      <c r="N39" s="2676">
        <v>26</v>
      </c>
      <c r="O39" s="104">
        <v>14</v>
      </c>
      <c r="P39" s="8"/>
      <c r="Q39" s="8"/>
      <c r="R39" s="8">
        <v>6</v>
      </c>
      <c r="S39" s="8"/>
      <c r="T39" s="8"/>
      <c r="U39" s="8"/>
      <c r="V39" s="8"/>
      <c r="W39" s="8"/>
      <c r="X39" s="8"/>
      <c r="AA39" s="2919" t="s">
        <v>15165</v>
      </c>
      <c r="AB39" s="2920" t="s">
        <v>15089</v>
      </c>
      <c r="AC39" s="2925" t="s">
        <v>15090</v>
      </c>
      <c r="AD39" s="3416"/>
      <c r="AE39" s="2938"/>
      <c r="AF39" s="2922" t="s">
        <v>15166</v>
      </c>
      <c r="AG39" s="2923" t="s">
        <v>15128</v>
      </c>
      <c r="AH39" s="2924" t="s">
        <v>15129</v>
      </c>
      <c r="AI39" s="2921" t="s">
        <v>15130</v>
      </c>
      <c r="AJ39" s="2912">
        <v>13</v>
      </c>
      <c r="AK39" s="2913">
        <v>14</v>
      </c>
      <c r="AL39" s="8">
        <v>7</v>
      </c>
      <c r="AM39" s="8">
        <v>3</v>
      </c>
      <c r="AN39" s="8">
        <v>4</v>
      </c>
      <c r="AO39" s="2676">
        <v>26</v>
      </c>
      <c r="AP39" s="104">
        <v>14</v>
      </c>
      <c r="AQ39" s="8"/>
      <c r="AR39" s="8"/>
      <c r="AS39" s="8">
        <v>6</v>
      </c>
      <c r="AT39" s="8"/>
      <c r="AU39" s="8"/>
      <c r="AV39" s="8"/>
      <c r="AW39" s="8"/>
      <c r="AX39" s="8"/>
      <c r="AY39" s="8"/>
    </row>
    <row r="40" spans="1:68" s="2668" customFormat="1" ht="15.75" customHeight="1">
      <c r="A40" s="2787" t="s">
        <v>13340</v>
      </c>
      <c r="B40" s="2654" t="s">
        <v>13341</v>
      </c>
      <c r="C40" s="2654" t="s">
        <v>13502</v>
      </c>
      <c r="D40" s="2654"/>
      <c r="E40" s="2654" t="s">
        <v>13501</v>
      </c>
      <c r="F40" s="2654" t="s">
        <v>13342</v>
      </c>
      <c r="G40" s="2654" t="s">
        <v>13343</v>
      </c>
      <c r="H40" s="2788" t="s">
        <v>13497</v>
      </c>
      <c r="I40" s="2681"/>
      <c r="J40" s="2682"/>
      <c r="K40" s="2654"/>
      <c r="L40" s="2655"/>
      <c r="M40" s="2655"/>
      <c r="N40" s="2655"/>
      <c r="O40" s="2682"/>
      <c r="P40" s="2693"/>
      <c r="Q40" s="2693"/>
      <c r="R40" s="2693"/>
      <c r="S40" s="2693"/>
      <c r="T40" s="2693"/>
      <c r="U40" s="2655"/>
      <c r="V40" s="2655"/>
      <c r="W40" s="2655"/>
      <c r="X40" s="2655"/>
      <c r="AA40" s="2926" t="s">
        <v>13340</v>
      </c>
      <c r="AB40" s="2654" t="s">
        <v>13341</v>
      </c>
      <c r="AC40" s="2927" t="s">
        <v>13502</v>
      </c>
      <c r="AD40" s="3417"/>
      <c r="AE40" s="2926"/>
      <c r="AF40" s="2654" t="s">
        <v>13501</v>
      </c>
      <c r="AG40" s="2654" t="s">
        <v>13342</v>
      </c>
      <c r="AH40" s="2654" t="s">
        <v>13343</v>
      </c>
      <c r="AI40" s="2654" t="s">
        <v>13497</v>
      </c>
      <c r="AJ40" s="2914"/>
      <c r="AK40" s="2915"/>
      <c r="AL40" s="2654"/>
      <c r="AM40" s="2655"/>
      <c r="AN40" s="2655"/>
      <c r="AO40" s="2655"/>
      <c r="AP40" s="2682"/>
      <c r="AQ40" s="2693"/>
      <c r="AR40" s="2693"/>
      <c r="AS40" s="2693"/>
      <c r="AT40" s="2693"/>
      <c r="AU40" s="2693"/>
      <c r="AV40" s="2655"/>
      <c r="AW40" s="2655"/>
      <c r="AX40" s="2655"/>
      <c r="AY40" s="2655"/>
      <c r="BB40" s="2669"/>
      <c r="BC40" s="2669"/>
      <c r="BD40" s="2669"/>
      <c r="BE40" s="2669"/>
      <c r="BF40" s="2669"/>
      <c r="BG40" s="2669"/>
      <c r="BH40" s="2669"/>
      <c r="BI40" s="2669"/>
      <c r="BJ40" s="2655"/>
      <c r="BK40" s="2655"/>
      <c r="BL40" s="2665"/>
      <c r="BM40"/>
      <c r="BN40"/>
      <c r="BO40"/>
      <c r="BP40"/>
    </row>
    <row r="41" spans="1:68" s="2668" customFormat="1" ht="15.75" customHeight="1">
      <c r="A41" s="2787" t="s">
        <v>15167</v>
      </c>
      <c r="B41" s="2654" t="s">
        <v>13457</v>
      </c>
      <c r="C41" s="2654" t="s">
        <v>13458</v>
      </c>
      <c r="D41" s="2654"/>
      <c r="E41" s="2654" t="s">
        <v>13203</v>
      </c>
      <c r="F41" s="2654" t="s">
        <v>13204</v>
      </c>
      <c r="G41" s="2654" t="s">
        <v>13500</v>
      </c>
      <c r="H41" s="2788" t="s">
        <v>13499</v>
      </c>
      <c r="I41" s="2681"/>
      <c r="J41" s="2682"/>
      <c r="K41" s="2654"/>
      <c r="L41" s="2655"/>
      <c r="M41" s="2655"/>
      <c r="N41" s="2655"/>
      <c r="O41" s="2682"/>
      <c r="P41" s="2693"/>
      <c r="Q41" s="2693"/>
      <c r="R41" s="2693"/>
      <c r="S41" s="2693"/>
      <c r="T41" s="2693"/>
      <c r="U41" s="2655"/>
      <c r="V41" s="2655"/>
      <c r="W41" s="2655"/>
      <c r="X41" s="2655"/>
      <c r="AA41" s="2926" t="s">
        <v>15167</v>
      </c>
      <c r="AB41" s="2654" t="s">
        <v>13457</v>
      </c>
      <c r="AC41" s="2927" t="s">
        <v>13458</v>
      </c>
      <c r="AD41" s="3417"/>
      <c r="AE41" s="2926"/>
      <c r="AF41" s="2654" t="s">
        <v>13203</v>
      </c>
      <c r="AG41" s="2654" t="s">
        <v>13204</v>
      </c>
      <c r="AH41" s="2654" t="s">
        <v>13500</v>
      </c>
      <c r="AI41" s="2654" t="s">
        <v>13499</v>
      </c>
      <c r="AJ41" s="2914"/>
      <c r="AK41" s="2915"/>
      <c r="AL41" s="2654"/>
      <c r="AM41" s="2655"/>
      <c r="AN41" s="2655"/>
      <c r="AO41" s="2655"/>
      <c r="AP41" s="2682"/>
      <c r="AQ41" s="2693"/>
      <c r="AR41" s="2693"/>
      <c r="AS41" s="2693"/>
      <c r="AT41" s="2693"/>
      <c r="AU41" s="2693"/>
      <c r="AV41" s="2655"/>
      <c r="AW41" s="2655"/>
      <c r="AX41" s="2655"/>
      <c r="AY41" s="2655"/>
      <c r="BB41" s="2669"/>
      <c r="BC41" s="2669"/>
      <c r="BD41" s="2669"/>
      <c r="BE41" s="2669"/>
      <c r="BF41" s="2669"/>
      <c r="BG41" s="2669"/>
      <c r="BH41" s="2669"/>
      <c r="BI41" s="2669"/>
      <c r="BJ41" s="2655"/>
      <c r="BK41" s="2655"/>
      <c r="BL41" s="2665"/>
      <c r="BM41"/>
      <c r="BN41"/>
      <c r="BO41"/>
      <c r="BP41"/>
    </row>
    <row r="42" spans="1:68" ht="35.25">
      <c r="A42" s="2908" t="s">
        <v>15165</v>
      </c>
      <c r="B42" s="2888" t="s">
        <v>15089</v>
      </c>
      <c r="C42" s="2888" t="s">
        <v>15090</v>
      </c>
      <c r="F42" s="2893" t="s">
        <v>15131</v>
      </c>
      <c r="G42" s="2892" t="s">
        <v>15122</v>
      </c>
      <c r="H42" s="2909" t="s">
        <v>15132</v>
      </c>
      <c r="I42" s="2681">
        <v>14</v>
      </c>
      <c r="J42" s="2899">
        <v>13</v>
      </c>
      <c r="K42" s="8">
        <v>6</v>
      </c>
      <c r="L42" s="8">
        <v>3</v>
      </c>
      <c r="M42" s="8">
        <v>3</v>
      </c>
      <c r="N42" s="8">
        <v>32</v>
      </c>
      <c r="O42" s="104">
        <v>17</v>
      </c>
      <c r="P42" s="8"/>
      <c r="Q42" s="8">
        <v>7</v>
      </c>
      <c r="R42" s="8"/>
      <c r="S42" s="8"/>
      <c r="T42" s="8" t="s">
        <v>15088</v>
      </c>
      <c r="U42" s="8">
        <v>13</v>
      </c>
      <c r="V42" s="8"/>
      <c r="W42" s="8"/>
      <c r="X42" s="8"/>
      <c r="AA42" s="2928" t="s">
        <v>15165</v>
      </c>
      <c r="AB42" s="2888" t="s">
        <v>15089</v>
      </c>
      <c r="AC42" s="2934" t="s">
        <v>15090</v>
      </c>
      <c r="AD42" s="3417"/>
      <c r="AE42" s="2939"/>
      <c r="AG42" s="2911" t="s">
        <v>15131</v>
      </c>
      <c r="AH42" s="2911" t="s">
        <v>15122</v>
      </c>
      <c r="AI42" s="2896" t="s">
        <v>15132</v>
      </c>
      <c r="AJ42" s="2914">
        <v>14</v>
      </c>
      <c r="AK42" s="2916">
        <v>13</v>
      </c>
      <c r="AL42" s="8">
        <v>6</v>
      </c>
      <c r="AM42" s="8">
        <v>3</v>
      </c>
      <c r="AN42" s="8">
        <v>3</v>
      </c>
      <c r="AO42" s="8">
        <v>32</v>
      </c>
      <c r="AP42" s="104">
        <v>17</v>
      </c>
      <c r="AQ42" s="8"/>
      <c r="AR42" s="8">
        <v>7</v>
      </c>
      <c r="AS42" s="8"/>
      <c r="AT42" s="8"/>
      <c r="AU42" s="8" t="s">
        <v>15088</v>
      </c>
      <c r="AV42" s="8">
        <v>13</v>
      </c>
      <c r="AW42" s="8"/>
      <c r="AX42" s="8"/>
      <c r="AY42" s="8"/>
    </row>
    <row r="43" spans="1:68" s="2668" customFormat="1" ht="15.75" customHeight="1">
      <c r="A43" s="2787" t="s">
        <v>13344</v>
      </c>
      <c r="B43" s="2654" t="s">
        <v>13345</v>
      </c>
      <c r="C43" s="2780" t="s">
        <v>15172</v>
      </c>
      <c r="D43" s="2654"/>
      <c r="E43" s="2654"/>
      <c r="F43" s="2654" t="s">
        <v>13346</v>
      </c>
      <c r="G43" s="2654" t="s">
        <v>13347</v>
      </c>
      <c r="H43" s="2788" t="s">
        <v>13498</v>
      </c>
      <c r="I43" s="2681"/>
      <c r="J43" s="2682"/>
      <c r="K43" s="2654"/>
      <c r="L43" s="2655"/>
      <c r="M43" s="2655"/>
      <c r="N43" s="2655"/>
      <c r="O43" s="2682"/>
      <c r="P43" s="2693"/>
      <c r="Q43" s="2693"/>
      <c r="R43" s="2693"/>
      <c r="S43" s="2693"/>
      <c r="T43" s="2693"/>
      <c r="U43" s="2655"/>
      <c r="V43" s="2655"/>
      <c r="W43" s="2655"/>
      <c r="X43" s="2655"/>
      <c r="AA43" s="2926" t="s">
        <v>13344</v>
      </c>
      <c r="AB43" s="2654" t="s">
        <v>13345</v>
      </c>
      <c r="AC43" s="2936" t="s">
        <v>15172</v>
      </c>
      <c r="AD43" s="3417"/>
      <c r="AE43" s="2926"/>
      <c r="AF43" s="2654"/>
      <c r="AG43" s="2654" t="s">
        <v>13346</v>
      </c>
      <c r="AH43" s="2654" t="s">
        <v>13347</v>
      </c>
      <c r="AI43" s="2654" t="s">
        <v>13498</v>
      </c>
      <c r="AJ43" s="2914"/>
      <c r="AK43" s="2915"/>
      <c r="AL43" s="2654"/>
      <c r="AM43" s="2655"/>
      <c r="AN43" s="2655"/>
      <c r="AO43" s="2655"/>
      <c r="AP43" s="2682"/>
      <c r="AQ43" s="2693"/>
      <c r="AR43" s="2693"/>
      <c r="AS43" s="2693"/>
      <c r="AT43" s="2693"/>
      <c r="AU43" s="2693"/>
      <c r="AV43" s="2655"/>
      <c r="AW43" s="2655"/>
      <c r="AX43" s="2655"/>
      <c r="AY43" s="2655"/>
      <c r="BB43" s="2669"/>
      <c r="BC43" s="2669"/>
      <c r="BD43" s="2669"/>
      <c r="BE43" s="2669"/>
      <c r="BF43" s="2669"/>
      <c r="BG43" s="2669"/>
      <c r="BH43" s="2669"/>
      <c r="BI43" s="2669"/>
      <c r="BJ43" s="2655"/>
      <c r="BK43" s="2655"/>
      <c r="BL43" s="2665"/>
      <c r="BM43"/>
      <c r="BN43"/>
      <c r="BO43"/>
      <c r="BP43"/>
    </row>
    <row r="44" spans="1:68" s="2668" customFormat="1" ht="13.5" customHeight="1" thickBot="1">
      <c r="A44" s="2795" t="s">
        <v>13459</v>
      </c>
      <c r="B44" s="2686" t="s">
        <v>13460</v>
      </c>
      <c r="C44" s="2796" t="s">
        <v>15168</v>
      </c>
      <c r="D44" s="2686"/>
      <c r="E44" s="2686"/>
      <c r="F44" s="2686" t="s">
        <v>13209</v>
      </c>
      <c r="G44" s="2686" t="s">
        <v>13210</v>
      </c>
      <c r="H44" s="2910" t="s">
        <v>13211</v>
      </c>
      <c r="I44" s="2683"/>
      <c r="J44" s="2687"/>
      <c r="K44" s="2654"/>
      <c r="L44" s="2655"/>
      <c r="M44" s="2655"/>
      <c r="N44" s="2655"/>
      <c r="O44" s="2682"/>
      <c r="P44" s="2693"/>
      <c r="Q44" s="2693"/>
      <c r="R44" s="2693"/>
      <c r="S44" s="2693"/>
      <c r="T44" s="2693"/>
      <c r="U44" s="2655"/>
      <c r="V44" s="2655"/>
      <c r="W44" s="2655"/>
      <c r="X44" s="2655"/>
      <c r="AA44" s="2929" t="s">
        <v>13459</v>
      </c>
      <c r="AB44" s="2930" t="s">
        <v>13460</v>
      </c>
      <c r="AC44" s="2932" t="s">
        <v>15168</v>
      </c>
      <c r="AD44" s="3418"/>
      <c r="AE44" s="2929"/>
      <c r="AF44" s="2930"/>
      <c r="AG44" s="2930" t="s">
        <v>13209</v>
      </c>
      <c r="AH44" s="2930" t="s">
        <v>13210</v>
      </c>
      <c r="AI44" s="2931" t="s">
        <v>13211</v>
      </c>
      <c r="AJ44" s="2917"/>
      <c r="AK44" s="2918"/>
      <c r="AL44" s="2654"/>
      <c r="AM44" s="2655"/>
      <c r="AN44" s="2655"/>
      <c r="AO44" s="2655"/>
      <c r="AP44" s="2682"/>
      <c r="AQ44" s="2693"/>
      <c r="AR44" s="2693"/>
      <c r="AS44" s="2693"/>
      <c r="AT44" s="2693"/>
      <c r="AU44" s="2693"/>
      <c r="AV44" s="2655"/>
      <c r="AW44" s="2655"/>
      <c r="AX44" s="2655"/>
      <c r="AY44" s="2655"/>
      <c r="BB44" s="2669"/>
      <c r="BC44" s="2669"/>
      <c r="BD44" s="2669"/>
      <c r="BE44" s="2669"/>
      <c r="BF44" s="2669"/>
      <c r="BG44" s="2669"/>
      <c r="BH44" s="2669"/>
      <c r="BI44" s="2669"/>
      <c r="BJ44" s="2655"/>
      <c r="BK44" s="2655"/>
      <c r="BL44" s="2665"/>
      <c r="BM44"/>
      <c r="BN44"/>
      <c r="BO44"/>
      <c r="BP44"/>
    </row>
    <row r="45" spans="1:68" ht="23.25">
      <c r="A45" s="2888" t="s">
        <v>15165</v>
      </c>
      <c r="B45" s="2888" t="s">
        <v>15089</v>
      </c>
      <c r="C45" s="2888" t="s">
        <v>15090</v>
      </c>
      <c r="D45" s="2897" t="s">
        <v>15128</v>
      </c>
      <c r="E45" s="2897" t="s">
        <v>15133</v>
      </c>
      <c r="F45" s="2888" t="s">
        <v>15134</v>
      </c>
      <c r="G45" s="2888" t="s">
        <v>15135</v>
      </c>
      <c r="H45" s="2888" t="s">
        <v>15136</v>
      </c>
      <c r="I45" s="2681">
        <v>15</v>
      </c>
      <c r="J45" s="2682">
        <v>12</v>
      </c>
      <c r="K45" s="2676">
        <v>8</v>
      </c>
      <c r="L45" s="8">
        <v>3</v>
      </c>
      <c r="M45" s="8">
        <v>5</v>
      </c>
      <c r="N45" s="8">
        <v>40</v>
      </c>
      <c r="O45" s="2685">
        <v>22</v>
      </c>
      <c r="P45" s="8"/>
      <c r="Q45" s="8"/>
      <c r="R45" s="8"/>
      <c r="S45" s="8">
        <v>2</v>
      </c>
      <c r="T45" s="8"/>
      <c r="U45" s="8"/>
      <c r="V45" s="8"/>
      <c r="W45" s="8"/>
      <c r="X45" s="8"/>
      <c r="AA45" s="2928" t="s">
        <v>15165</v>
      </c>
      <c r="AB45" s="2888" t="s">
        <v>15089</v>
      </c>
      <c r="AC45" s="2934" t="s">
        <v>15090</v>
      </c>
      <c r="AD45" s="3416"/>
      <c r="AE45" s="2940" t="s">
        <v>15128</v>
      </c>
      <c r="AF45" s="2911" t="s">
        <v>15133</v>
      </c>
      <c r="AG45" s="2888" t="s">
        <v>15134</v>
      </c>
      <c r="AH45" s="2888" t="s">
        <v>15135</v>
      </c>
      <c r="AI45" s="2888" t="s">
        <v>15136</v>
      </c>
      <c r="AJ45" s="2914">
        <v>15</v>
      </c>
      <c r="AK45" s="2915">
        <v>12</v>
      </c>
      <c r="AL45" s="2676">
        <v>8</v>
      </c>
      <c r="AM45" s="8">
        <v>3</v>
      </c>
      <c r="AN45" s="8">
        <v>5</v>
      </c>
      <c r="AO45" s="8">
        <v>40</v>
      </c>
      <c r="AP45" s="2685">
        <v>22</v>
      </c>
      <c r="AQ45" s="8"/>
      <c r="AR45" s="8"/>
      <c r="AS45" s="8"/>
      <c r="AT45" s="8">
        <v>2</v>
      </c>
      <c r="AU45" s="8"/>
      <c r="AV45" s="8"/>
      <c r="AW45" s="8"/>
      <c r="AX45" s="8"/>
      <c r="AY45" s="8"/>
    </row>
    <row r="46" spans="1:68" s="2668" customFormat="1" ht="12.75" customHeight="1">
      <c r="A46" s="2654" t="s">
        <v>13348</v>
      </c>
      <c r="B46" s="2654" t="s">
        <v>13349</v>
      </c>
      <c r="C46" s="2654" t="s">
        <v>13350</v>
      </c>
      <c r="D46" s="2654" t="s">
        <v>13351</v>
      </c>
      <c r="E46" s="2654" t="s">
        <v>13352</v>
      </c>
      <c r="F46" s="2654" t="s">
        <v>13353</v>
      </c>
      <c r="G46" s="2654" t="s">
        <v>13354</v>
      </c>
      <c r="H46" s="2654" t="s">
        <v>13355</v>
      </c>
      <c r="I46" s="2681"/>
      <c r="J46" s="2682"/>
      <c r="K46" s="2654"/>
      <c r="L46" s="2655"/>
      <c r="M46" s="2655"/>
      <c r="N46" s="2655"/>
      <c r="O46" s="2682"/>
      <c r="P46" s="2693"/>
      <c r="Q46" s="2693"/>
      <c r="R46" s="2693"/>
      <c r="S46" s="2693"/>
      <c r="T46" s="2693"/>
      <c r="U46" s="2655"/>
      <c r="V46" s="2655"/>
      <c r="W46" s="2655"/>
      <c r="X46" s="2655"/>
      <c r="AA46" s="2926" t="s">
        <v>13348</v>
      </c>
      <c r="AB46" s="2654" t="s">
        <v>13349</v>
      </c>
      <c r="AC46" s="2927" t="s">
        <v>13350</v>
      </c>
      <c r="AD46" s="3417"/>
      <c r="AE46" s="2926" t="s">
        <v>13351</v>
      </c>
      <c r="AF46" s="2654" t="s">
        <v>13352</v>
      </c>
      <c r="AG46" s="2654" t="s">
        <v>13353</v>
      </c>
      <c r="AH46" s="2654" t="s">
        <v>13354</v>
      </c>
      <c r="AI46" s="2654" t="s">
        <v>13355</v>
      </c>
      <c r="AJ46" s="2914"/>
      <c r="AK46" s="2915"/>
      <c r="AL46" s="2654"/>
      <c r="AM46" s="2655"/>
      <c r="AN46" s="2655"/>
      <c r="AO46" s="2655"/>
      <c r="AP46" s="2682"/>
      <c r="AQ46" s="2693"/>
      <c r="AR46" s="2693"/>
      <c r="AS46" s="2693"/>
      <c r="AT46" s="2693"/>
      <c r="AU46" s="2693"/>
      <c r="AV46" s="2655"/>
      <c r="AW46" s="2655"/>
      <c r="AX46" s="2655"/>
      <c r="AY46" s="2655"/>
      <c r="BB46" s="2669"/>
      <c r="BC46" s="2669"/>
      <c r="BD46" s="2669"/>
      <c r="BE46" s="2669"/>
      <c r="BF46" s="2669"/>
      <c r="BG46" s="2669"/>
      <c r="BH46" s="2669"/>
      <c r="BI46" s="2669"/>
      <c r="BJ46" s="2655"/>
      <c r="BK46" s="2655"/>
      <c r="BL46" s="2665"/>
      <c r="BM46"/>
      <c r="BN46"/>
      <c r="BO46"/>
      <c r="BP46"/>
    </row>
    <row r="47" spans="1:68" s="2668" customFormat="1" ht="13.5" customHeight="1" thickBot="1">
      <c r="A47" s="2654" t="s">
        <v>13461</v>
      </c>
      <c r="B47" s="2654" t="s">
        <v>13462</v>
      </c>
      <c r="C47" s="2654" t="s">
        <v>13463</v>
      </c>
      <c r="D47" s="2654" t="s">
        <v>13213</v>
      </c>
      <c r="E47" s="2654" t="s">
        <v>13214</v>
      </c>
      <c r="F47" s="2654" t="s">
        <v>13215</v>
      </c>
      <c r="G47" s="2654" t="s">
        <v>13216</v>
      </c>
      <c r="H47" s="2654" t="s">
        <v>13217</v>
      </c>
      <c r="I47" s="2681"/>
      <c r="J47" s="2682"/>
      <c r="K47" s="2654"/>
      <c r="L47" s="2655"/>
      <c r="M47" s="2655"/>
      <c r="N47" s="2655"/>
      <c r="O47" s="2682"/>
      <c r="P47" s="2693"/>
      <c r="Q47" s="2693"/>
      <c r="R47" s="2693"/>
      <c r="S47" s="2693"/>
      <c r="T47" s="2693"/>
      <c r="U47" s="2655"/>
      <c r="V47" s="2655"/>
      <c r="W47" s="2655"/>
      <c r="X47" s="2655"/>
      <c r="AA47" s="2926" t="s">
        <v>13461</v>
      </c>
      <c r="AB47" s="2654" t="s">
        <v>13462</v>
      </c>
      <c r="AC47" s="2927" t="s">
        <v>13463</v>
      </c>
      <c r="AD47" s="3417"/>
      <c r="AE47" s="2926" t="s">
        <v>13213</v>
      </c>
      <c r="AF47" s="2654" t="s">
        <v>13214</v>
      </c>
      <c r="AG47" s="2654" t="s">
        <v>13215</v>
      </c>
      <c r="AH47" s="2654" t="s">
        <v>13216</v>
      </c>
      <c r="AI47" s="2654" t="s">
        <v>13217</v>
      </c>
      <c r="AJ47" s="2914"/>
      <c r="AK47" s="2915"/>
      <c r="AL47" s="2654"/>
      <c r="AM47" s="2655"/>
      <c r="AN47" s="2655"/>
      <c r="AO47" s="2655"/>
      <c r="AP47" s="2682"/>
      <c r="AQ47" s="2693"/>
      <c r="AR47" s="2693"/>
      <c r="AS47" s="2693"/>
      <c r="AT47" s="2693"/>
      <c r="AU47" s="2693"/>
      <c r="AV47" s="2655"/>
      <c r="AW47" s="2655"/>
      <c r="AX47" s="2655"/>
      <c r="AY47" s="2655"/>
      <c r="BB47" s="2669"/>
      <c r="BC47" s="2669"/>
      <c r="BD47" s="2669"/>
      <c r="BE47" s="2669"/>
      <c r="BF47" s="2669"/>
      <c r="BG47" s="2669"/>
      <c r="BH47" s="2669"/>
      <c r="BI47" s="2669"/>
      <c r="BJ47" s="2655"/>
      <c r="BK47" s="2655"/>
      <c r="BL47" s="2665"/>
      <c r="BM47"/>
      <c r="BN47"/>
      <c r="BO47"/>
      <c r="BP47"/>
    </row>
    <row r="48" spans="1:68" ht="23.25">
      <c r="A48" s="2888" t="s">
        <v>15165</v>
      </c>
      <c r="B48" s="2888" t="s">
        <v>15089</v>
      </c>
      <c r="C48" s="2888" t="s">
        <v>15090</v>
      </c>
      <c r="F48" s="2888" t="s">
        <v>15137</v>
      </c>
      <c r="G48" s="2888" t="s">
        <v>15138</v>
      </c>
      <c r="H48" s="2888" t="s">
        <v>15139</v>
      </c>
      <c r="I48" s="2677">
        <v>16</v>
      </c>
      <c r="J48" s="2801">
        <v>11</v>
      </c>
      <c r="K48" s="2679">
        <v>6</v>
      </c>
      <c r="L48" s="2679">
        <v>3</v>
      </c>
      <c r="M48" s="2679">
        <v>3</v>
      </c>
      <c r="N48" s="2679">
        <v>6</v>
      </c>
      <c r="O48" s="2680">
        <v>3</v>
      </c>
      <c r="P48" s="8"/>
      <c r="Q48" s="8">
        <v>8</v>
      </c>
      <c r="R48" s="8"/>
      <c r="S48" s="8"/>
      <c r="T48" s="8"/>
      <c r="U48" s="8">
        <v>1</v>
      </c>
      <c r="V48" s="8"/>
      <c r="W48" s="8"/>
      <c r="X48" s="8"/>
      <c r="AA48" s="2928" t="s">
        <v>15165</v>
      </c>
      <c r="AB48" s="2888" t="s">
        <v>15089</v>
      </c>
      <c r="AC48" s="2934" t="s">
        <v>15090</v>
      </c>
      <c r="AD48" s="3417"/>
      <c r="AE48" s="2939"/>
      <c r="AG48" s="2888" t="s">
        <v>15137</v>
      </c>
      <c r="AH48" s="2888" t="s">
        <v>15138</v>
      </c>
      <c r="AI48" s="2888" t="s">
        <v>15139</v>
      </c>
      <c r="AJ48" s="2914">
        <v>16</v>
      </c>
      <c r="AK48" s="2915">
        <v>11</v>
      </c>
      <c r="AL48" s="2679">
        <v>6</v>
      </c>
      <c r="AM48" s="2679">
        <v>3</v>
      </c>
      <c r="AN48" s="2679">
        <v>3</v>
      </c>
      <c r="AO48" s="2679">
        <v>6</v>
      </c>
      <c r="AP48" s="2680">
        <v>3</v>
      </c>
      <c r="AQ48" s="8"/>
      <c r="AR48" s="8">
        <v>8</v>
      </c>
      <c r="AS48" s="8"/>
      <c r="AT48" s="8"/>
      <c r="AU48" s="8"/>
      <c r="AV48" s="8">
        <v>1</v>
      </c>
      <c r="AW48" s="8"/>
      <c r="AX48" s="8"/>
      <c r="AY48" s="8"/>
    </row>
    <row r="49" spans="1:68" s="2668" customFormat="1" ht="12.75" customHeight="1">
      <c r="A49" s="2654" t="s">
        <v>13356</v>
      </c>
      <c r="B49" s="2654" t="s">
        <v>13357</v>
      </c>
      <c r="C49" s="2654" t="s">
        <v>13358</v>
      </c>
      <c r="D49" s="2654"/>
      <c r="E49" s="2654"/>
      <c r="F49" s="2654" t="s">
        <v>13359</v>
      </c>
      <c r="G49" s="2654" t="s">
        <v>13360</v>
      </c>
      <c r="H49" s="2654" t="s">
        <v>13361</v>
      </c>
      <c r="I49" s="2681"/>
      <c r="J49" s="2682"/>
      <c r="K49" s="2654"/>
      <c r="L49" s="2655"/>
      <c r="M49" s="2655"/>
      <c r="N49" s="2655"/>
      <c r="O49" s="2682"/>
      <c r="P49" s="2693"/>
      <c r="Q49" s="2693"/>
      <c r="R49" s="2693"/>
      <c r="S49" s="2693"/>
      <c r="T49" s="2693"/>
      <c r="U49" s="2655"/>
      <c r="V49" s="2655"/>
      <c r="W49" s="2655"/>
      <c r="X49" s="2655"/>
      <c r="AA49" s="2926" t="s">
        <v>13356</v>
      </c>
      <c r="AB49" s="2654" t="s">
        <v>13357</v>
      </c>
      <c r="AC49" s="2927" t="s">
        <v>13358</v>
      </c>
      <c r="AD49" s="3417"/>
      <c r="AE49" s="2926"/>
      <c r="AF49" s="2654"/>
      <c r="AG49" s="2654" t="s">
        <v>13359</v>
      </c>
      <c r="AH49" s="2654" t="s">
        <v>13360</v>
      </c>
      <c r="AI49" s="2654" t="s">
        <v>13361</v>
      </c>
      <c r="AJ49" s="2914"/>
      <c r="AK49" s="2915"/>
      <c r="AL49" s="2654"/>
      <c r="AM49" s="2655"/>
      <c r="AN49" s="2655"/>
      <c r="AO49" s="2655"/>
      <c r="AP49" s="2682"/>
      <c r="AQ49" s="2693"/>
      <c r="AR49" s="2693"/>
      <c r="AS49" s="2693"/>
      <c r="AT49" s="2693"/>
      <c r="AU49" s="2693"/>
      <c r="AV49" s="2655"/>
      <c r="AW49" s="2655"/>
      <c r="AX49" s="2655"/>
      <c r="AY49" s="2655"/>
      <c r="BB49" s="2669"/>
      <c r="BC49" s="2669"/>
      <c r="BD49" s="2669"/>
      <c r="BE49" s="2669"/>
      <c r="BF49" s="2669"/>
      <c r="BG49" s="2669"/>
      <c r="BH49" s="2669"/>
      <c r="BI49" s="2669"/>
      <c r="BJ49" s="2655"/>
      <c r="BK49" s="2655"/>
      <c r="BL49" s="2665"/>
      <c r="BM49"/>
      <c r="BN49"/>
      <c r="BO49"/>
      <c r="BP49"/>
    </row>
    <row r="50" spans="1:68" s="2668" customFormat="1" ht="13.5" customHeight="1" thickBot="1">
      <c r="A50" s="2654" t="s">
        <v>13464</v>
      </c>
      <c r="B50" s="2654" t="s">
        <v>13465</v>
      </c>
      <c r="C50" s="2654" t="s">
        <v>13466</v>
      </c>
      <c r="D50" s="2654"/>
      <c r="E50" s="2654"/>
      <c r="F50" s="2654" t="s">
        <v>13219</v>
      </c>
      <c r="G50" s="2654" t="s">
        <v>13220</v>
      </c>
      <c r="H50" s="2654" t="s">
        <v>13221</v>
      </c>
      <c r="I50" s="2681"/>
      <c r="J50" s="2682"/>
      <c r="K50" s="2654"/>
      <c r="L50" s="2655"/>
      <c r="M50" s="2655"/>
      <c r="N50" s="2655"/>
      <c r="O50" s="2682"/>
      <c r="P50" s="2693"/>
      <c r="Q50" s="2693"/>
      <c r="R50" s="2693"/>
      <c r="S50" s="2693"/>
      <c r="T50" s="2693"/>
      <c r="U50" s="2655"/>
      <c r="V50" s="2655"/>
      <c r="W50" s="2655"/>
      <c r="X50" s="2655"/>
      <c r="AA50" s="2926" t="s">
        <v>13464</v>
      </c>
      <c r="AB50" s="2654" t="s">
        <v>13465</v>
      </c>
      <c r="AC50" s="2927" t="s">
        <v>13466</v>
      </c>
      <c r="AD50" s="3417"/>
      <c r="AE50" s="2926"/>
      <c r="AF50" s="2654"/>
      <c r="AG50" s="2654" t="s">
        <v>13219</v>
      </c>
      <c r="AH50" s="2654" t="s">
        <v>13220</v>
      </c>
      <c r="AI50" s="2654" t="s">
        <v>13221</v>
      </c>
      <c r="AJ50" s="2914"/>
      <c r="AK50" s="2915"/>
      <c r="AL50" s="2654"/>
      <c r="AM50" s="2655"/>
      <c r="AN50" s="2655"/>
      <c r="AO50" s="2655"/>
      <c r="AP50" s="2682"/>
      <c r="AQ50" s="2693"/>
      <c r="AR50" s="2693"/>
      <c r="AS50" s="2693"/>
      <c r="AT50" s="2693"/>
      <c r="AU50" s="2693"/>
      <c r="AV50" s="2655"/>
      <c r="AW50" s="2655"/>
      <c r="AX50" s="2655"/>
      <c r="AY50" s="2655"/>
      <c r="BB50" s="2669"/>
      <c r="BC50" s="2669"/>
      <c r="BD50" s="2669"/>
      <c r="BE50" s="2669"/>
      <c r="BF50" s="2669"/>
      <c r="BG50" s="2669"/>
      <c r="BH50" s="2669"/>
      <c r="BI50" s="2669"/>
      <c r="BJ50" s="2655"/>
      <c r="BK50" s="2655"/>
      <c r="BL50" s="2665"/>
      <c r="BM50"/>
      <c r="BN50"/>
      <c r="BO50"/>
      <c r="BP50"/>
    </row>
    <row r="51" spans="1:68" ht="24.75" thickTop="1" thickBot="1">
      <c r="A51" s="2888" t="s">
        <v>15165</v>
      </c>
      <c r="B51" s="2888" t="s">
        <v>15089</v>
      </c>
      <c r="C51" s="2888" t="s">
        <v>15090</v>
      </c>
      <c r="F51" s="2888" t="s">
        <v>15108</v>
      </c>
      <c r="G51" s="2888" t="s">
        <v>15140</v>
      </c>
      <c r="H51" s="2891" t="s">
        <v>15120</v>
      </c>
      <c r="I51" s="2681">
        <v>17</v>
      </c>
      <c r="J51" s="2682">
        <v>10</v>
      </c>
      <c r="K51" s="8">
        <v>6</v>
      </c>
      <c r="L51" s="8">
        <v>3</v>
      </c>
      <c r="M51" s="8">
        <v>3</v>
      </c>
      <c r="N51" s="8">
        <v>12</v>
      </c>
      <c r="O51" s="104">
        <v>6</v>
      </c>
      <c r="P51" s="8"/>
      <c r="Q51" s="8">
        <v>9</v>
      </c>
      <c r="R51" s="8"/>
      <c r="S51" s="8"/>
      <c r="T51" s="8"/>
      <c r="U51" s="8">
        <v>2</v>
      </c>
      <c r="V51" s="8"/>
      <c r="W51" s="8"/>
      <c r="X51" s="8"/>
      <c r="AA51" s="2928" t="s">
        <v>15165</v>
      </c>
      <c r="AB51" s="2888" t="s">
        <v>15089</v>
      </c>
      <c r="AC51" s="2934" t="s">
        <v>15090</v>
      </c>
      <c r="AD51" s="3417"/>
      <c r="AE51" s="2939"/>
      <c r="AG51" s="2888" t="s">
        <v>15108</v>
      </c>
      <c r="AH51" s="2888" t="s">
        <v>15140</v>
      </c>
      <c r="AI51" s="2888" t="s">
        <v>15120</v>
      </c>
      <c r="AJ51" s="2914">
        <v>17</v>
      </c>
      <c r="AK51" s="2915">
        <v>10</v>
      </c>
      <c r="AL51" s="8">
        <v>6</v>
      </c>
      <c r="AM51" s="8">
        <v>3</v>
      </c>
      <c r="AN51" s="8">
        <v>3</v>
      </c>
      <c r="AO51" s="8">
        <v>12</v>
      </c>
      <c r="AP51" s="104">
        <v>6</v>
      </c>
      <c r="AQ51" s="8"/>
      <c r="AR51" s="8">
        <v>9</v>
      </c>
      <c r="AS51" s="8"/>
      <c r="AT51" s="8"/>
      <c r="AU51" s="8"/>
      <c r="AV51" s="8">
        <v>2</v>
      </c>
      <c r="AW51" s="8"/>
      <c r="AX51" s="8"/>
      <c r="AY51" s="8"/>
    </row>
    <row r="52" spans="1:68" s="2668" customFormat="1" ht="13.5" customHeight="1" thickTop="1">
      <c r="A52" s="2654" t="s">
        <v>13362</v>
      </c>
      <c r="B52" s="2654" t="s">
        <v>13363</v>
      </c>
      <c r="C52" s="2654" t="s">
        <v>13364</v>
      </c>
      <c r="D52" s="2654"/>
      <c r="E52" s="2654"/>
      <c r="F52" s="2654" t="s">
        <v>13365</v>
      </c>
      <c r="G52" s="2654" t="s">
        <v>13366</v>
      </c>
      <c r="H52" s="2654" t="s">
        <v>13367</v>
      </c>
      <c r="I52" s="2681"/>
      <c r="J52" s="2682"/>
      <c r="K52" s="2654"/>
      <c r="L52" s="2655"/>
      <c r="M52" s="2655"/>
      <c r="N52" s="2655"/>
      <c r="O52" s="2682"/>
      <c r="P52" s="2693"/>
      <c r="Q52" s="2693"/>
      <c r="R52" s="2693"/>
      <c r="S52" s="2693"/>
      <c r="T52" s="2693"/>
      <c r="U52" s="2655"/>
      <c r="V52" s="2655"/>
      <c r="W52" s="2655"/>
      <c r="X52" s="2655"/>
      <c r="AA52" s="2926" t="s">
        <v>13362</v>
      </c>
      <c r="AB52" s="2654" t="s">
        <v>13363</v>
      </c>
      <c r="AC52" s="2927" t="s">
        <v>13364</v>
      </c>
      <c r="AD52" s="3417"/>
      <c r="AE52" s="2926"/>
      <c r="AF52" s="2654"/>
      <c r="AG52" s="2654" t="s">
        <v>13365</v>
      </c>
      <c r="AH52" s="2654" t="s">
        <v>13366</v>
      </c>
      <c r="AI52" s="2654" t="s">
        <v>13367</v>
      </c>
      <c r="AJ52" s="2914"/>
      <c r="AK52" s="2915"/>
      <c r="AL52" s="2654"/>
      <c r="AM52" s="2655"/>
      <c r="AN52" s="2655"/>
      <c r="AO52" s="2655"/>
      <c r="AP52" s="2682"/>
      <c r="AQ52" s="2693"/>
      <c r="AR52" s="2693"/>
      <c r="AS52" s="2693"/>
      <c r="AT52" s="2693"/>
      <c r="AU52" s="2693"/>
      <c r="AV52" s="2655"/>
      <c r="AW52" s="2655"/>
      <c r="AX52" s="2655"/>
      <c r="AY52" s="2655"/>
      <c r="BB52" s="2669"/>
      <c r="BC52" s="2669"/>
      <c r="BD52" s="2669"/>
      <c r="BE52" s="2669"/>
      <c r="BF52" s="2669"/>
      <c r="BG52" s="2669"/>
      <c r="BH52" s="2669"/>
      <c r="BI52" s="2669"/>
      <c r="BJ52" s="2655"/>
      <c r="BK52" s="2655"/>
      <c r="BL52" s="2665"/>
      <c r="BM52"/>
      <c r="BN52"/>
      <c r="BO52"/>
      <c r="BP52"/>
    </row>
    <row r="53" spans="1:68" s="2668" customFormat="1" ht="12.75" customHeight="1">
      <c r="A53" s="2654" t="s">
        <v>13467</v>
      </c>
      <c r="B53" s="2654" t="s">
        <v>13468</v>
      </c>
      <c r="C53" s="2654" t="s">
        <v>13469</v>
      </c>
      <c r="D53" s="2654"/>
      <c r="E53" s="2654"/>
      <c r="F53" s="2654" t="s">
        <v>13222</v>
      </c>
      <c r="G53" s="2654" t="s">
        <v>13223</v>
      </c>
      <c r="H53" s="2654" t="s">
        <v>13224</v>
      </c>
      <c r="I53" s="2681"/>
      <c r="J53" s="2682"/>
      <c r="K53" s="2654"/>
      <c r="L53" s="2655"/>
      <c r="M53" s="2655"/>
      <c r="N53" s="2655"/>
      <c r="O53" s="2682"/>
      <c r="P53" s="2693"/>
      <c r="Q53" s="2693"/>
      <c r="R53" s="2693"/>
      <c r="S53" s="2693"/>
      <c r="T53" s="2693"/>
      <c r="U53" s="2655"/>
      <c r="V53" s="2655"/>
      <c r="W53" s="2655"/>
      <c r="X53" s="2655"/>
      <c r="AA53" s="2926" t="s">
        <v>13467</v>
      </c>
      <c r="AB53" s="2654" t="s">
        <v>13468</v>
      </c>
      <c r="AC53" s="2927" t="s">
        <v>13469</v>
      </c>
      <c r="AD53" s="3417"/>
      <c r="AE53" s="2926"/>
      <c r="AF53" s="2654"/>
      <c r="AG53" s="2654" t="s">
        <v>13222</v>
      </c>
      <c r="AH53" s="2654" t="s">
        <v>13223</v>
      </c>
      <c r="AI53" s="2654" t="s">
        <v>13224</v>
      </c>
      <c r="AJ53" s="2914"/>
      <c r="AK53" s="2915"/>
      <c r="AL53" s="2654"/>
      <c r="AM53" s="2655"/>
      <c r="AN53" s="2655"/>
      <c r="AO53" s="2655"/>
      <c r="AP53" s="2682"/>
      <c r="AQ53" s="2693"/>
      <c r="AR53" s="2693"/>
      <c r="AS53" s="2693"/>
      <c r="AT53" s="2693"/>
      <c r="AU53" s="2693"/>
      <c r="AV53" s="2655"/>
      <c r="AW53" s="2655"/>
      <c r="AX53" s="2655"/>
      <c r="AY53" s="2655"/>
      <c r="BB53" s="2669"/>
      <c r="BC53" s="2669"/>
      <c r="BD53" s="2669"/>
      <c r="BE53" s="2669"/>
      <c r="BF53" s="2669"/>
      <c r="BG53" s="2669"/>
      <c r="BH53" s="2669"/>
      <c r="BI53" s="2669"/>
      <c r="BJ53" s="2655"/>
      <c r="BK53" s="2655"/>
      <c r="BL53" s="2665"/>
      <c r="BM53"/>
      <c r="BN53"/>
      <c r="BO53"/>
      <c r="BP53"/>
    </row>
    <row r="54" spans="1:68" ht="23.25">
      <c r="A54" s="2888" t="s">
        <v>15165</v>
      </c>
      <c r="B54" s="2888" t="s">
        <v>15089</v>
      </c>
      <c r="C54" s="2888" t="s">
        <v>15090</v>
      </c>
      <c r="F54" s="2888" t="s">
        <v>15141</v>
      </c>
      <c r="G54" s="2888" t="s">
        <v>15140</v>
      </c>
      <c r="H54" s="2888" t="s">
        <v>15142</v>
      </c>
      <c r="I54" s="2681">
        <v>18</v>
      </c>
      <c r="J54" s="2682">
        <v>9</v>
      </c>
      <c r="K54" s="8">
        <v>6</v>
      </c>
      <c r="L54" s="8">
        <v>3</v>
      </c>
      <c r="M54" s="8">
        <v>3</v>
      </c>
      <c r="N54" s="8">
        <v>18</v>
      </c>
      <c r="O54" s="104">
        <v>9</v>
      </c>
      <c r="P54" s="8"/>
      <c r="Q54" s="8">
        <v>10</v>
      </c>
      <c r="R54" s="8"/>
      <c r="S54" s="8"/>
      <c r="T54" s="8"/>
      <c r="U54" s="8">
        <v>3</v>
      </c>
      <c r="V54" s="8"/>
      <c r="W54" s="8"/>
      <c r="X54" s="8"/>
      <c r="AA54" s="2928" t="s">
        <v>15165</v>
      </c>
      <c r="AB54" s="2888" t="s">
        <v>15089</v>
      </c>
      <c r="AC54" s="2934" t="s">
        <v>15090</v>
      </c>
      <c r="AD54" s="3417"/>
      <c r="AE54" s="2939"/>
      <c r="AG54" s="2888" t="s">
        <v>15141</v>
      </c>
      <c r="AH54" s="2888" t="s">
        <v>15140</v>
      </c>
      <c r="AI54" s="2888" t="s">
        <v>15142</v>
      </c>
      <c r="AJ54" s="2914">
        <v>18</v>
      </c>
      <c r="AK54" s="2915">
        <v>9</v>
      </c>
      <c r="AL54" s="8">
        <v>6</v>
      </c>
      <c r="AM54" s="8">
        <v>3</v>
      </c>
      <c r="AN54" s="8">
        <v>3</v>
      </c>
      <c r="AO54" s="8">
        <v>18</v>
      </c>
      <c r="AP54" s="104">
        <v>9</v>
      </c>
      <c r="AQ54" s="8"/>
      <c r="AR54" s="8">
        <v>10</v>
      </c>
      <c r="AS54" s="8"/>
      <c r="AT54" s="8"/>
      <c r="AU54" s="8"/>
      <c r="AV54" s="8">
        <v>3</v>
      </c>
      <c r="AW54" s="8"/>
      <c r="AX54" s="8"/>
      <c r="AY54" s="8"/>
    </row>
    <row r="55" spans="1:68" s="2668" customFormat="1" ht="12.75" customHeight="1">
      <c r="A55" s="2654" t="s">
        <v>13368</v>
      </c>
      <c r="B55" s="2654" t="s">
        <v>13369</v>
      </c>
      <c r="C55" s="2654" t="s">
        <v>13370</v>
      </c>
      <c r="D55" s="2654"/>
      <c r="E55" s="2654"/>
      <c r="F55" s="2654" t="s">
        <v>13371</v>
      </c>
      <c r="G55" s="2654" t="s">
        <v>13372</v>
      </c>
      <c r="H55" s="2654" t="s">
        <v>13373</v>
      </c>
      <c r="I55" s="2681"/>
      <c r="J55" s="2682"/>
      <c r="K55" s="2654"/>
      <c r="L55" s="2655"/>
      <c r="M55" s="2655"/>
      <c r="N55" s="2655"/>
      <c r="O55" s="2682"/>
      <c r="P55" s="2693"/>
      <c r="Q55" s="2693"/>
      <c r="R55" s="2693"/>
      <c r="S55" s="2693"/>
      <c r="T55" s="2693"/>
      <c r="U55" s="2655"/>
      <c r="V55" s="2655"/>
      <c r="W55" s="2655"/>
      <c r="X55" s="2655"/>
      <c r="AA55" s="2926" t="s">
        <v>13368</v>
      </c>
      <c r="AB55" s="2654" t="s">
        <v>13369</v>
      </c>
      <c r="AC55" s="2927" t="s">
        <v>13370</v>
      </c>
      <c r="AD55" s="3417"/>
      <c r="AE55" s="2926"/>
      <c r="AF55" s="2654"/>
      <c r="AG55" s="2654" t="s">
        <v>13371</v>
      </c>
      <c r="AH55" s="2654" t="s">
        <v>13372</v>
      </c>
      <c r="AI55" s="2654" t="s">
        <v>13373</v>
      </c>
      <c r="AJ55" s="2914"/>
      <c r="AK55" s="2915"/>
      <c r="AL55" s="2654"/>
      <c r="AM55" s="2655"/>
      <c r="AN55" s="2655"/>
      <c r="AO55" s="2655"/>
      <c r="AP55" s="2682"/>
      <c r="AQ55" s="2693"/>
      <c r="AR55" s="2693"/>
      <c r="AS55" s="2693"/>
      <c r="AT55" s="2693"/>
      <c r="AU55" s="2693"/>
      <c r="AV55" s="2655"/>
      <c r="AW55" s="2655"/>
      <c r="AX55" s="2655"/>
      <c r="AY55" s="2655"/>
      <c r="BB55" s="2669"/>
      <c r="BC55" s="2669"/>
      <c r="BD55" s="2669"/>
      <c r="BE55" s="2669"/>
      <c r="BF55" s="2669"/>
      <c r="BG55" s="2669"/>
      <c r="BH55" s="2669"/>
      <c r="BI55" s="2669"/>
      <c r="BJ55" s="2655"/>
      <c r="BK55" s="2655"/>
      <c r="BL55" s="2665"/>
      <c r="BM55"/>
      <c r="BN55"/>
      <c r="BO55"/>
      <c r="BP55"/>
    </row>
    <row r="56" spans="1:68" s="2668" customFormat="1" ht="12.75" customHeight="1">
      <c r="A56" s="2654" t="s">
        <v>13470</v>
      </c>
      <c r="B56" s="2654" t="s">
        <v>13471</v>
      </c>
      <c r="C56" s="2654" t="s">
        <v>13472</v>
      </c>
      <c r="D56" s="2654"/>
      <c r="E56" s="2654"/>
      <c r="F56" s="2654" t="s">
        <v>13226</v>
      </c>
      <c r="G56" s="2654" t="s">
        <v>13227</v>
      </c>
      <c r="H56" s="2654" t="s">
        <v>13228</v>
      </c>
      <c r="I56" s="2681"/>
      <c r="J56" s="2682"/>
      <c r="K56" s="2654"/>
      <c r="L56" s="2655"/>
      <c r="M56" s="2655"/>
      <c r="N56" s="2655"/>
      <c r="O56" s="2682"/>
      <c r="P56" s="2693"/>
      <c r="Q56" s="2693"/>
      <c r="R56" s="2693"/>
      <c r="S56" s="2693"/>
      <c r="T56" s="2693"/>
      <c r="U56" s="2655"/>
      <c r="V56" s="2655"/>
      <c r="W56" s="2655"/>
      <c r="X56" s="2655"/>
      <c r="AA56" s="2926" t="s">
        <v>13470</v>
      </c>
      <c r="AB56" s="2654" t="s">
        <v>13471</v>
      </c>
      <c r="AC56" s="2927" t="s">
        <v>13472</v>
      </c>
      <c r="AD56" s="3417"/>
      <c r="AE56" s="2926"/>
      <c r="AF56" s="2654"/>
      <c r="AG56" s="2654" t="s">
        <v>13226</v>
      </c>
      <c r="AH56" s="2654" t="s">
        <v>13227</v>
      </c>
      <c r="AI56" s="2654" t="s">
        <v>13228</v>
      </c>
      <c r="AJ56" s="2914"/>
      <c r="AK56" s="2915"/>
      <c r="AL56" s="2654"/>
      <c r="AM56" s="2655"/>
      <c r="AN56" s="2655"/>
      <c r="AO56" s="2655"/>
      <c r="AP56" s="2682"/>
      <c r="AQ56" s="2693"/>
      <c r="AR56" s="2693"/>
      <c r="AS56" s="2693"/>
      <c r="AT56" s="2693"/>
      <c r="AU56" s="2693"/>
      <c r="AV56" s="2655"/>
      <c r="AW56" s="2655"/>
      <c r="AX56" s="2655"/>
      <c r="AY56" s="2655"/>
      <c r="BB56" s="2669"/>
      <c r="BC56" s="2669"/>
      <c r="BD56" s="2669"/>
      <c r="BE56" s="2669"/>
      <c r="BF56" s="2669"/>
      <c r="BG56" s="2669"/>
      <c r="BH56" s="2669"/>
      <c r="BI56" s="2669"/>
      <c r="BJ56" s="2655"/>
      <c r="BK56" s="2655"/>
      <c r="BL56" s="2665"/>
      <c r="BM56"/>
      <c r="BN56"/>
      <c r="BO56"/>
      <c r="BP56"/>
    </row>
    <row r="57" spans="1:68" ht="23.25">
      <c r="A57" s="2888" t="s">
        <v>15165</v>
      </c>
      <c r="B57" s="2888" t="s">
        <v>15089</v>
      </c>
      <c r="C57" s="2888" t="s">
        <v>15090</v>
      </c>
      <c r="F57" s="2888" t="s">
        <v>15143</v>
      </c>
      <c r="G57" s="2888" t="s">
        <v>15144</v>
      </c>
      <c r="H57" s="2888" t="s">
        <v>15145</v>
      </c>
      <c r="I57" s="2681">
        <v>19</v>
      </c>
      <c r="J57" s="2682">
        <v>8</v>
      </c>
      <c r="K57" s="8">
        <v>6</v>
      </c>
      <c r="L57" s="8">
        <v>3</v>
      </c>
      <c r="M57" s="8">
        <v>3</v>
      </c>
      <c r="N57" s="8">
        <v>24</v>
      </c>
      <c r="O57" s="104">
        <v>12</v>
      </c>
      <c r="P57" s="8"/>
      <c r="Q57" s="8">
        <v>11</v>
      </c>
      <c r="R57" s="8"/>
      <c r="S57" s="8"/>
      <c r="T57" s="8"/>
      <c r="U57" s="8">
        <v>4</v>
      </c>
      <c r="V57" s="8"/>
      <c r="W57" s="8"/>
      <c r="X57" s="8"/>
      <c r="AA57" s="2928" t="s">
        <v>15165</v>
      </c>
      <c r="AB57" s="2888" t="s">
        <v>15089</v>
      </c>
      <c r="AC57" s="2934" t="s">
        <v>15090</v>
      </c>
      <c r="AD57" s="3417"/>
      <c r="AE57" s="2939"/>
      <c r="AG57" s="2888" t="s">
        <v>15143</v>
      </c>
      <c r="AH57" s="2888" t="s">
        <v>15144</v>
      </c>
      <c r="AI57" s="2888" t="s">
        <v>15145</v>
      </c>
      <c r="AJ57" s="2914">
        <v>19</v>
      </c>
      <c r="AK57" s="2915">
        <v>8</v>
      </c>
      <c r="AL57" s="8">
        <v>6</v>
      </c>
      <c r="AM57" s="8">
        <v>3</v>
      </c>
      <c r="AN57" s="8">
        <v>3</v>
      </c>
      <c r="AO57" s="8">
        <v>24</v>
      </c>
      <c r="AP57" s="104">
        <v>12</v>
      </c>
      <c r="AQ57" s="8"/>
      <c r="AR57" s="8">
        <v>11</v>
      </c>
      <c r="AS57" s="8"/>
      <c r="AT57" s="8"/>
      <c r="AU57" s="8"/>
      <c r="AV57" s="8">
        <v>4</v>
      </c>
      <c r="AW57" s="8"/>
      <c r="AX57" s="8"/>
      <c r="AY57" s="8"/>
    </row>
    <row r="58" spans="1:68" s="2668" customFormat="1" ht="12.75" customHeight="1">
      <c r="A58" s="2654" t="s">
        <v>13374</v>
      </c>
      <c r="B58" s="2654" t="s">
        <v>13375</v>
      </c>
      <c r="C58" s="2654" t="s">
        <v>13376</v>
      </c>
      <c r="D58" s="2654"/>
      <c r="E58" s="2654"/>
      <c r="F58" s="2654" t="s">
        <v>13377</v>
      </c>
      <c r="G58" s="2654" t="s">
        <v>13378</v>
      </c>
      <c r="H58" s="2654" t="s">
        <v>13379</v>
      </c>
      <c r="I58" s="2681"/>
      <c r="J58" s="2682"/>
      <c r="K58" s="2654"/>
      <c r="L58" s="2655"/>
      <c r="M58" s="2655"/>
      <c r="N58" s="2655"/>
      <c r="O58" s="2682"/>
      <c r="P58" s="2693"/>
      <c r="Q58" s="2693"/>
      <c r="R58" s="2693"/>
      <c r="S58" s="2693"/>
      <c r="T58" s="2693"/>
      <c r="U58" s="2655"/>
      <c r="V58" s="2655"/>
      <c r="W58" s="2655"/>
      <c r="X58" s="2655"/>
      <c r="AA58" s="2926" t="s">
        <v>13374</v>
      </c>
      <c r="AB58" s="2654" t="s">
        <v>13375</v>
      </c>
      <c r="AC58" s="2927" t="s">
        <v>13376</v>
      </c>
      <c r="AD58" s="3417"/>
      <c r="AE58" s="2926"/>
      <c r="AF58" s="2654"/>
      <c r="AG58" s="2654" t="s">
        <v>13377</v>
      </c>
      <c r="AH58" s="2654" t="s">
        <v>13378</v>
      </c>
      <c r="AI58" s="2654" t="s">
        <v>13379</v>
      </c>
      <c r="AJ58" s="2914"/>
      <c r="AK58" s="2915"/>
      <c r="AL58" s="2654"/>
      <c r="AM58" s="2655"/>
      <c r="AN58" s="2655"/>
      <c r="AO58" s="2655"/>
      <c r="AP58" s="2682"/>
      <c r="AQ58" s="2693"/>
      <c r="AR58" s="2693"/>
      <c r="AS58" s="2693"/>
      <c r="AT58" s="2693"/>
      <c r="AU58" s="2693"/>
      <c r="AV58" s="2655"/>
      <c r="AW58" s="2655"/>
      <c r="AX58" s="2655"/>
      <c r="AY58" s="2655"/>
      <c r="BB58" s="2669"/>
      <c r="BC58" s="2669"/>
      <c r="BD58" s="2669"/>
      <c r="BE58" s="2669"/>
      <c r="BF58" s="2669"/>
      <c r="BG58" s="2669"/>
      <c r="BH58" s="2669"/>
      <c r="BI58" s="2669"/>
      <c r="BJ58" s="2655"/>
      <c r="BK58" s="2655"/>
      <c r="BL58" s="2665"/>
      <c r="BM58"/>
      <c r="BN58"/>
      <c r="BO58"/>
      <c r="BP58"/>
    </row>
    <row r="59" spans="1:68" s="2668" customFormat="1" ht="12.75" customHeight="1">
      <c r="A59" s="2654" t="s">
        <v>13473</v>
      </c>
      <c r="B59" s="2654" t="s">
        <v>13474</v>
      </c>
      <c r="C59" s="2654" t="s">
        <v>13475</v>
      </c>
      <c r="D59" s="2654"/>
      <c r="E59" s="2654"/>
      <c r="F59" s="2654" t="s">
        <v>13230</v>
      </c>
      <c r="G59" s="2654" t="s">
        <v>13231</v>
      </c>
      <c r="H59" s="2654" t="s">
        <v>13232</v>
      </c>
      <c r="I59" s="2681"/>
      <c r="J59" s="2682"/>
      <c r="K59" s="2654"/>
      <c r="L59" s="2655"/>
      <c r="M59" s="2655"/>
      <c r="N59" s="2655"/>
      <c r="O59" s="2682"/>
      <c r="P59" s="2693"/>
      <c r="Q59" s="2693"/>
      <c r="R59" s="2693"/>
      <c r="S59" s="2693"/>
      <c r="T59" s="2693"/>
      <c r="U59" s="2655"/>
      <c r="V59" s="2655"/>
      <c r="W59" s="2655"/>
      <c r="X59" s="2655"/>
      <c r="AA59" s="2926" t="s">
        <v>13473</v>
      </c>
      <c r="AB59" s="2654" t="s">
        <v>13474</v>
      </c>
      <c r="AC59" s="2927" t="s">
        <v>13475</v>
      </c>
      <c r="AD59" s="3417"/>
      <c r="AE59" s="2926"/>
      <c r="AF59" s="2654"/>
      <c r="AG59" s="2654" t="s">
        <v>13230</v>
      </c>
      <c r="AH59" s="2654" t="s">
        <v>13231</v>
      </c>
      <c r="AI59" s="2654" t="s">
        <v>13232</v>
      </c>
      <c r="AJ59" s="2914"/>
      <c r="AK59" s="2915"/>
      <c r="AL59" s="2654"/>
      <c r="AM59" s="2655"/>
      <c r="AN59" s="2655"/>
      <c r="AO59" s="2655"/>
      <c r="AP59" s="2682"/>
      <c r="AQ59" s="2693"/>
      <c r="AR59" s="2693"/>
      <c r="AS59" s="2693"/>
      <c r="AT59" s="2693"/>
      <c r="AU59" s="2693"/>
      <c r="AV59" s="2655"/>
      <c r="AW59" s="2655"/>
      <c r="AX59" s="2655"/>
      <c r="AY59" s="2655"/>
      <c r="BB59" s="2669"/>
      <c r="BC59" s="2669"/>
      <c r="BD59" s="2669"/>
      <c r="BE59" s="2669"/>
      <c r="BF59" s="2669"/>
      <c r="BG59" s="2669"/>
      <c r="BH59" s="2669"/>
      <c r="BI59" s="2669"/>
      <c r="BJ59" s="2655"/>
      <c r="BK59" s="2655"/>
      <c r="BL59" s="2665"/>
      <c r="BM59"/>
      <c r="BN59"/>
      <c r="BO59"/>
      <c r="BP59"/>
    </row>
    <row r="60" spans="1:68" ht="23.25">
      <c r="A60" s="2888" t="s">
        <v>15165</v>
      </c>
      <c r="B60" s="2888" t="s">
        <v>15089</v>
      </c>
      <c r="C60" s="2888" t="s">
        <v>15090</v>
      </c>
      <c r="F60" s="2888" t="s">
        <v>15146</v>
      </c>
      <c r="G60" s="2888" t="s">
        <v>15144</v>
      </c>
      <c r="H60" s="2888" t="s">
        <v>15147</v>
      </c>
      <c r="I60" s="2681">
        <v>20</v>
      </c>
      <c r="J60" s="2682">
        <v>7</v>
      </c>
      <c r="K60" s="8">
        <v>6</v>
      </c>
      <c r="L60" s="8">
        <v>3</v>
      </c>
      <c r="M60" s="8">
        <v>3</v>
      </c>
      <c r="N60" s="8">
        <v>30</v>
      </c>
      <c r="O60" s="104">
        <v>15</v>
      </c>
      <c r="P60" s="8"/>
      <c r="Q60" s="8">
        <v>12</v>
      </c>
      <c r="R60" s="8"/>
      <c r="S60" s="8"/>
      <c r="T60" s="8"/>
      <c r="U60" s="8">
        <v>5</v>
      </c>
      <c r="V60" s="8"/>
      <c r="W60" s="8"/>
      <c r="X60" s="8"/>
      <c r="AA60" s="2928" t="s">
        <v>15165</v>
      </c>
      <c r="AB60" s="2888" t="s">
        <v>15089</v>
      </c>
      <c r="AC60" s="2934" t="s">
        <v>15090</v>
      </c>
      <c r="AD60" s="3417"/>
      <c r="AE60" s="2939"/>
      <c r="AG60" s="2888" t="s">
        <v>15146</v>
      </c>
      <c r="AH60" s="2888" t="s">
        <v>15144</v>
      </c>
      <c r="AI60" s="2888" t="s">
        <v>15147</v>
      </c>
      <c r="AJ60" s="2914">
        <v>20</v>
      </c>
      <c r="AK60" s="2915">
        <v>7</v>
      </c>
      <c r="AL60" s="8">
        <v>6</v>
      </c>
      <c r="AM60" s="8">
        <v>3</v>
      </c>
      <c r="AN60" s="8">
        <v>3</v>
      </c>
      <c r="AO60" s="8">
        <v>30</v>
      </c>
      <c r="AP60" s="104">
        <v>15</v>
      </c>
      <c r="AQ60" s="8"/>
      <c r="AR60" s="8">
        <v>12</v>
      </c>
      <c r="AS60" s="8"/>
      <c r="AT60" s="8"/>
      <c r="AU60" s="8"/>
      <c r="AV60" s="8">
        <v>5</v>
      </c>
      <c r="AW60" s="8"/>
      <c r="AX60" s="8"/>
      <c r="AY60" s="8"/>
    </row>
    <row r="61" spans="1:68" s="2668" customFormat="1" ht="12.75" customHeight="1">
      <c r="A61" s="2780" t="s">
        <v>15171</v>
      </c>
      <c r="B61" s="2654" t="s">
        <v>13380</v>
      </c>
      <c r="C61" s="2654" t="s">
        <v>13381</v>
      </c>
      <c r="D61" s="2654"/>
      <c r="E61" s="2654"/>
      <c r="F61" s="2654" t="s">
        <v>13382</v>
      </c>
      <c r="G61" s="2654" t="s">
        <v>13383</v>
      </c>
      <c r="H61" s="2654" t="s">
        <v>13384</v>
      </c>
      <c r="I61" s="2681"/>
      <c r="J61" s="2682"/>
      <c r="K61" s="2654"/>
      <c r="L61" s="2655"/>
      <c r="M61" s="2655"/>
      <c r="N61" s="2655"/>
      <c r="O61" s="2682"/>
      <c r="P61" s="2693"/>
      <c r="Q61" s="2693"/>
      <c r="R61" s="2693"/>
      <c r="S61" s="2693"/>
      <c r="T61" s="2693"/>
      <c r="U61" s="2655"/>
      <c r="V61" s="2655"/>
      <c r="W61" s="2655"/>
      <c r="X61" s="2655"/>
      <c r="AA61" s="2935" t="s">
        <v>15171</v>
      </c>
      <c r="AB61" s="2654" t="s">
        <v>13380</v>
      </c>
      <c r="AC61" s="2927" t="s">
        <v>13381</v>
      </c>
      <c r="AD61" s="3417"/>
      <c r="AE61" s="2926"/>
      <c r="AF61" s="2654"/>
      <c r="AG61" s="2654" t="s">
        <v>13382</v>
      </c>
      <c r="AH61" s="2654" t="s">
        <v>13383</v>
      </c>
      <c r="AI61" s="2654" t="s">
        <v>13384</v>
      </c>
      <c r="AJ61" s="2914"/>
      <c r="AK61" s="2915"/>
      <c r="AL61" s="2654"/>
      <c r="AM61" s="2655"/>
      <c r="AN61" s="2655"/>
      <c r="AO61" s="2655"/>
      <c r="AP61" s="2682"/>
      <c r="AQ61" s="2693"/>
      <c r="AR61" s="2693"/>
      <c r="AS61" s="2693"/>
      <c r="AT61" s="2693"/>
      <c r="AU61" s="2693"/>
      <c r="AV61" s="2655"/>
      <c r="AW61" s="2655"/>
      <c r="AX61" s="2655"/>
      <c r="AY61" s="2655"/>
      <c r="BB61" s="2669"/>
      <c r="BC61" s="2669"/>
      <c r="BD61" s="2669"/>
      <c r="BE61" s="2669"/>
      <c r="BF61" s="2669"/>
      <c r="BG61" s="2669"/>
      <c r="BH61" s="2669"/>
      <c r="BI61" s="2669"/>
      <c r="BJ61" s="2655"/>
      <c r="BK61" s="2655"/>
      <c r="BL61" s="2665"/>
      <c r="BM61"/>
      <c r="BN61"/>
      <c r="BO61"/>
      <c r="BP61"/>
    </row>
    <row r="62" spans="1:68" s="2668" customFormat="1" ht="12.75" customHeight="1">
      <c r="A62" s="2654" t="s">
        <v>13476</v>
      </c>
      <c r="B62" s="2654" t="s">
        <v>13477</v>
      </c>
      <c r="C62" s="2654" t="s">
        <v>13478</v>
      </c>
      <c r="D62" s="2654"/>
      <c r="E62" s="2654"/>
      <c r="F62" s="2654" t="s">
        <v>13235</v>
      </c>
      <c r="G62" s="2654" t="s">
        <v>13236</v>
      </c>
      <c r="H62" s="2654" t="s">
        <v>13237</v>
      </c>
      <c r="I62" s="2681"/>
      <c r="J62" s="2682"/>
      <c r="K62" s="2654"/>
      <c r="L62" s="2655"/>
      <c r="M62" s="2655"/>
      <c r="N62" s="2655"/>
      <c r="O62" s="2682"/>
      <c r="P62" s="2693"/>
      <c r="Q62" s="2693"/>
      <c r="R62" s="2693"/>
      <c r="S62" s="2693"/>
      <c r="T62" s="2693"/>
      <c r="U62" s="2655"/>
      <c r="V62" s="2655"/>
      <c r="W62" s="2655"/>
      <c r="X62" s="2655"/>
      <c r="AA62" s="2926" t="s">
        <v>13476</v>
      </c>
      <c r="AB62" s="2654" t="s">
        <v>13477</v>
      </c>
      <c r="AC62" s="2927" t="s">
        <v>13478</v>
      </c>
      <c r="AD62" s="3417"/>
      <c r="AE62" s="2926"/>
      <c r="AF62" s="2654"/>
      <c r="AG62" s="2654" t="s">
        <v>13235</v>
      </c>
      <c r="AH62" s="2654" t="s">
        <v>13236</v>
      </c>
      <c r="AI62" s="2654" t="s">
        <v>13237</v>
      </c>
      <c r="AJ62" s="2914"/>
      <c r="AK62" s="2915"/>
      <c r="AL62" s="2654"/>
      <c r="AM62" s="2655"/>
      <c r="AN62" s="2655"/>
      <c r="AO62" s="2655"/>
      <c r="AP62" s="2682"/>
      <c r="AQ62" s="2693"/>
      <c r="AR62" s="2693"/>
      <c r="AS62" s="2693"/>
      <c r="AT62" s="2693"/>
      <c r="AU62" s="2693"/>
      <c r="AV62" s="2655"/>
      <c r="AW62" s="2655"/>
      <c r="AX62" s="2655"/>
      <c r="AY62" s="2655"/>
      <c r="BB62" s="2669"/>
      <c r="BC62" s="2669"/>
      <c r="BD62" s="2669"/>
      <c r="BE62" s="2669"/>
      <c r="BF62" s="2669"/>
      <c r="BG62" s="2669"/>
      <c r="BH62" s="2669"/>
      <c r="BI62" s="2669"/>
      <c r="BJ62" s="2655"/>
      <c r="BK62" s="2655"/>
      <c r="BL62" s="2665"/>
      <c r="BM62"/>
      <c r="BN62"/>
      <c r="BO62"/>
      <c r="BP62"/>
    </row>
    <row r="63" spans="1:68" ht="23.25">
      <c r="A63" s="2888" t="s">
        <v>15165</v>
      </c>
      <c r="B63" s="2888" t="s">
        <v>15089</v>
      </c>
      <c r="C63" s="2888" t="s">
        <v>15090</v>
      </c>
      <c r="F63" s="2888" t="s">
        <v>15148</v>
      </c>
      <c r="G63" s="2888" t="s">
        <v>15149</v>
      </c>
      <c r="H63" s="2888" t="s">
        <v>15150</v>
      </c>
      <c r="I63" s="2681">
        <v>21</v>
      </c>
      <c r="J63" s="2682">
        <v>6</v>
      </c>
      <c r="K63" s="8">
        <v>6</v>
      </c>
      <c r="L63" s="8">
        <v>3</v>
      </c>
      <c r="M63" s="8">
        <v>3</v>
      </c>
      <c r="N63" s="8">
        <v>36</v>
      </c>
      <c r="O63" s="104">
        <v>18</v>
      </c>
      <c r="P63" s="8"/>
      <c r="Q63" s="8">
        <v>13</v>
      </c>
      <c r="R63" s="8"/>
      <c r="S63" s="8"/>
      <c r="T63" s="8"/>
      <c r="U63" s="8">
        <v>6</v>
      </c>
      <c r="V63" s="8"/>
      <c r="W63" s="8"/>
      <c r="X63" s="8"/>
      <c r="AA63" s="2928" t="s">
        <v>15165</v>
      </c>
      <c r="AB63" s="2888" t="s">
        <v>15089</v>
      </c>
      <c r="AC63" s="2934" t="s">
        <v>15090</v>
      </c>
      <c r="AD63" s="3417"/>
      <c r="AE63" s="2939"/>
      <c r="AG63" s="2888" t="s">
        <v>15148</v>
      </c>
      <c r="AH63" s="2888" t="s">
        <v>15149</v>
      </c>
      <c r="AI63" s="2888" t="s">
        <v>15150</v>
      </c>
      <c r="AJ63" s="2914">
        <v>21</v>
      </c>
      <c r="AK63" s="2915">
        <v>6</v>
      </c>
      <c r="AL63" s="8">
        <v>6</v>
      </c>
      <c r="AM63" s="8">
        <v>3</v>
      </c>
      <c r="AN63" s="8">
        <v>3</v>
      </c>
      <c r="AO63" s="8">
        <v>36</v>
      </c>
      <c r="AP63" s="104">
        <v>18</v>
      </c>
      <c r="AQ63" s="8"/>
      <c r="AR63" s="8">
        <v>13</v>
      </c>
      <c r="AS63" s="8"/>
      <c r="AT63" s="8"/>
      <c r="AU63" s="8"/>
      <c r="AV63" s="8">
        <v>6</v>
      </c>
      <c r="AW63" s="8"/>
      <c r="AX63" s="8"/>
      <c r="AY63" s="8"/>
    </row>
    <row r="64" spans="1:68" s="2668" customFormat="1" ht="12.75" customHeight="1">
      <c r="A64" s="2654" t="s">
        <v>13385</v>
      </c>
      <c r="B64" s="2654" t="s">
        <v>13386</v>
      </c>
      <c r="C64" s="2654" t="s">
        <v>13387</v>
      </c>
      <c r="D64" s="2654"/>
      <c r="E64" s="2654"/>
      <c r="F64" s="2654" t="s">
        <v>13388</v>
      </c>
      <c r="G64" s="2654" t="s">
        <v>13389</v>
      </c>
      <c r="H64" s="2654" t="s">
        <v>13390</v>
      </c>
      <c r="I64" s="2681"/>
      <c r="J64" s="2682"/>
      <c r="K64" s="2654"/>
      <c r="L64" s="2655"/>
      <c r="M64" s="2655"/>
      <c r="N64" s="2655"/>
      <c r="O64" s="2682"/>
      <c r="P64" s="2693"/>
      <c r="Q64" s="2693"/>
      <c r="R64" s="2693"/>
      <c r="S64" s="2693"/>
      <c r="T64" s="2693"/>
      <c r="U64" s="2655"/>
      <c r="V64" s="2655"/>
      <c r="W64" s="2655"/>
      <c r="X64" s="2655"/>
      <c r="AA64" s="2926" t="s">
        <v>13385</v>
      </c>
      <c r="AB64" s="2654" t="s">
        <v>13386</v>
      </c>
      <c r="AC64" s="2927" t="s">
        <v>13387</v>
      </c>
      <c r="AD64" s="3417"/>
      <c r="AE64" s="2926"/>
      <c r="AF64" s="2654"/>
      <c r="AG64" s="2654" t="s">
        <v>13388</v>
      </c>
      <c r="AH64" s="2654" t="s">
        <v>13389</v>
      </c>
      <c r="AI64" s="2654" t="s">
        <v>13390</v>
      </c>
      <c r="AJ64" s="2914"/>
      <c r="AK64" s="2915"/>
      <c r="AL64" s="2654"/>
      <c r="AM64" s="2655"/>
      <c r="AN64" s="2655"/>
      <c r="AO64" s="2655"/>
      <c r="AP64" s="2682"/>
      <c r="AQ64" s="2693"/>
      <c r="AR64" s="2693"/>
      <c r="AS64" s="2693"/>
      <c r="AT64" s="2693"/>
      <c r="AU64" s="2693"/>
      <c r="AV64" s="2655"/>
      <c r="AW64" s="2655"/>
      <c r="AX64" s="2655"/>
      <c r="AY64" s="2655"/>
      <c r="BB64" s="2669"/>
      <c r="BC64" s="2669"/>
      <c r="BD64" s="2669"/>
      <c r="BE64" s="2669"/>
      <c r="BF64" s="2669"/>
      <c r="BG64" s="2669"/>
      <c r="BH64" s="2669"/>
      <c r="BI64" s="2669"/>
      <c r="BJ64" s="2655"/>
      <c r="BK64" s="2655"/>
      <c r="BL64" s="2665"/>
      <c r="BM64"/>
      <c r="BN64"/>
      <c r="BO64"/>
      <c r="BP64"/>
    </row>
    <row r="65" spans="1:68" s="2668" customFormat="1" ht="12.75" customHeight="1">
      <c r="A65" s="2654" t="s">
        <v>13479</v>
      </c>
      <c r="B65" s="2654" t="s">
        <v>13480</v>
      </c>
      <c r="C65" s="2654" t="s">
        <v>13481</v>
      </c>
      <c r="D65" s="2654"/>
      <c r="E65" s="2654"/>
      <c r="F65" s="2654" t="s">
        <v>13241</v>
      </c>
      <c r="G65" s="2654" t="s">
        <v>13242</v>
      </c>
      <c r="H65" s="2654" t="s">
        <v>13243</v>
      </c>
      <c r="I65" s="2681"/>
      <c r="J65" s="2682"/>
      <c r="K65" s="2654"/>
      <c r="L65" s="2655"/>
      <c r="M65" s="2655"/>
      <c r="N65" s="2655"/>
      <c r="O65" s="2682"/>
      <c r="P65" s="2693"/>
      <c r="Q65" s="2693"/>
      <c r="R65" s="2693"/>
      <c r="S65" s="2693"/>
      <c r="T65" s="2693"/>
      <c r="U65" s="2655"/>
      <c r="V65" s="2655"/>
      <c r="W65" s="2655"/>
      <c r="X65" s="2655"/>
      <c r="AA65" s="2926" t="s">
        <v>13479</v>
      </c>
      <c r="AB65" s="2654" t="s">
        <v>13480</v>
      </c>
      <c r="AC65" s="2927" t="s">
        <v>13481</v>
      </c>
      <c r="AD65" s="3417"/>
      <c r="AE65" s="2926"/>
      <c r="AF65" s="2654"/>
      <c r="AG65" s="2654" t="s">
        <v>13241</v>
      </c>
      <c r="AH65" s="2654" t="s">
        <v>13242</v>
      </c>
      <c r="AI65" s="2654" t="s">
        <v>13243</v>
      </c>
      <c r="AJ65" s="2914"/>
      <c r="AK65" s="2915"/>
      <c r="AL65" s="2654"/>
      <c r="AM65" s="2655"/>
      <c r="AN65" s="2655"/>
      <c r="AO65" s="2655"/>
      <c r="AP65" s="2682"/>
      <c r="AQ65" s="2693"/>
      <c r="AR65" s="2693"/>
      <c r="AS65" s="2693"/>
      <c r="AT65" s="2693"/>
      <c r="AU65" s="2693"/>
      <c r="AV65" s="2655"/>
      <c r="AW65" s="2655"/>
      <c r="AX65" s="2655"/>
      <c r="AY65" s="2655"/>
      <c r="BB65" s="2669"/>
      <c r="BC65" s="2669"/>
      <c r="BD65" s="2669"/>
      <c r="BE65" s="2669"/>
      <c r="BF65" s="2669"/>
      <c r="BG65" s="2669"/>
      <c r="BH65" s="2669"/>
      <c r="BI65" s="2669"/>
      <c r="BJ65" s="2655"/>
      <c r="BK65" s="2655"/>
      <c r="BL65" s="2665"/>
      <c r="BM65"/>
      <c r="BN65"/>
      <c r="BO65"/>
      <c r="BP65"/>
    </row>
    <row r="66" spans="1:68" ht="23.25">
      <c r="A66" s="2888" t="s">
        <v>15165</v>
      </c>
      <c r="B66" s="2888" t="s">
        <v>15089</v>
      </c>
      <c r="C66" s="2888" t="s">
        <v>15090</v>
      </c>
      <c r="F66" s="2888" t="s">
        <v>15151</v>
      </c>
      <c r="G66" s="2892" t="s">
        <v>15152</v>
      </c>
      <c r="H66" s="2888" t="s">
        <v>15153</v>
      </c>
      <c r="I66" s="2681">
        <v>22</v>
      </c>
      <c r="J66" s="2682">
        <v>5</v>
      </c>
      <c r="K66" s="8">
        <v>6</v>
      </c>
      <c r="L66" s="8">
        <v>3</v>
      </c>
      <c r="M66" s="8">
        <v>3</v>
      </c>
      <c r="N66" s="2671">
        <v>42</v>
      </c>
      <c r="O66" s="2685">
        <v>21</v>
      </c>
      <c r="P66" s="8"/>
      <c r="Q66" s="8">
        <v>14</v>
      </c>
      <c r="R66" s="8"/>
      <c r="S66" s="8"/>
      <c r="T66" s="8"/>
      <c r="U66" s="8">
        <v>7</v>
      </c>
      <c r="V66" s="8"/>
      <c r="W66" s="8"/>
      <c r="X66" s="8"/>
      <c r="AA66" s="2928" t="s">
        <v>15165</v>
      </c>
      <c r="AB66" s="2888" t="s">
        <v>15089</v>
      </c>
      <c r="AC66" s="2934" t="s">
        <v>15090</v>
      </c>
      <c r="AD66" s="3417"/>
      <c r="AE66" s="2939"/>
      <c r="AG66" s="2888" t="s">
        <v>15151</v>
      </c>
      <c r="AH66" s="2911" t="s">
        <v>15152</v>
      </c>
      <c r="AI66" s="2888" t="s">
        <v>15153</v>
      </c>
      <c r="AJ66" s="2914">
        <v>22</v>
      </c>
      <c r="AK66" s="2915">
        <v>5</v>
      </c>
      <c r="AL66" s="8">
        <v>6</v>
      </c>
      <c r="AM66" s="8">
        <v>3</v>
      </c>
      <c r="AN66" s="8">
        <v>3</v>
      </c>
      <c r="AO66" s="2671">
        <v>42</v>
      </c>
      <c r="AP66" s="2685">
        <v>21</v>
      </c>
      <c r="AQ66" s="8"/>
      <c r="AR66" s="8">
        <v>14</v>
      </c>
      <c r="AS66" s="8"/>
      <c r="AT66" s="8"/>
      <c r="AU66" s="8"/>
      <c r="AV66" s="8">
        <v>7</v>
      </c>
      <c r="AW66" s="8"/>
      <c r="AX66" s="8"/>
      <c r="AY66" s="8"/>
    </row>
    <row r="67" spans="1:68" s="2668" customFormat="1" ht="12.75" customHeight="1">
      <c r="A67" s="2654" t="s">
        <v>13391</v>
      </c>
      <c r="B67" s="2654" t="s">
        <v>13392</v>
      </c>
      <c r="C67" s="2654" t="s">
        <v>13393</v>
      </c>
      <c r="D67" s="2654"/>
      <c r="E67" s="2654"/>
      <c r="F67" s="2654" t="s">
        <v>13394</v>
      </c>
      <c r="G67" s="2654" t="s">
        <v>13395</v>
      </c>
      <c r="H67" s="2654" t="s">
        <v>13396</v>
      </c>
      <c r="I67" s="2681"/>
      <c r="J67" s="2682"/>
      <c r="K67" s="2654"/>
      <c r="L67" s="2655"/>
      <c r="M67" s="2655"/>
      <c r="N67" s="2655"/>
      <c r="O67" s="2682"/>
      <c r="P67" s="2693"/>
      <c r="Q67" s="2693"/>
      <c r="R67" s="2693"/>
      <c r="S67" s="2693"/>
      <c r="T67" s="2693"/>
      <c r="U67" s="2655"/>
      <c r="V67" s="2655"/>
      <c r="W67" s="2655"/>
      <c r="X67" s="2655"/>
      <c r="AA67" s="2926" t="s">
        <v>13391</v>
      </c>
      <c r="AB67" s="2654" t="s">
        <v>13392</v>
      </c>
      <c r="AC67" s="2927" t="s">
        <v>13393</v>
      </c>
      <c r="AD67" s="3417"/>
      <c r="AE67" s="2926"/>
      <c r="AF67" s="2654"/>
      <c r="AG67" s="2654" t="s">
        <v>13394</v>
      </c>
      <c r="AH67" s="2654" t="s">
        <v>13395</v>
      </c>
      <c r="AI67" s="2654" t="s">
        <v>13396</v>
      </c>
      <c r="AJ67" s="2914"/>
      <c r="AK67" s="2915"/>
      <c r="AL67" s="2654"/>
      <c r="AM67" s="2655"/>
      <c r="AN67" s="2655"/>
      <c r="AO67" s="2655"/>
      <c r="AP67" s="2682"/>
      <c r="AQ67" s="2693"/>
      <c r="AR67" s="2693"/>
      <c r="AS67" s="2693"/>
      <c r="AT67" s="2693"/>
      <c r="AU67" s="2693"/>
      <c r="AV67" s="2655"/>
      <c r="AW67" s="2655"/>
      <c r="AX67" s="2655"/>
      <c r="AY67" s="2655"/>
      <c r="BB67" s="2669"/>
      <c r="BC67" s="2669"/>
      <c r="BD67" s="2669"/>
      <c r="BE67" s="2669"/>
      <c r="BF67" s="2669"/>
      <c r="BG67" s="2669"/>
      <c r="BH67" s="2669"/>
      <c r="BI67" s="2669"/>
      <c r="BJ67" s="2655"/>
      <c r="BK67" s="2655"/>
      <c r="BL67" s="2665"/>
      <c r="BM67"/>
      <c r="BN67"/>
      <c r="BO67"/>
      <c r="BP67"/>
    </row>
    <row r="68" spans="1:68" s="2668" customFormat="1" ht="13.5" customHeight="1" thickBot="1">
      <c r="A68" s="2654" t="s">
        <v>13482</v>
      </c>
      <c r="B68" s="2654" t="s">
        <v>13483</v>
      </c>
      <c r="C68" s="2654" t="s">
        <v>13484</v>
      </c>
      <c r="D68" s="2654"/>
      <c r="E68" s="2654"/>
      <c r="F68" s="2654" t="s">
        <v>13244</v>
      </c>
      <c r="G68" s="2654" t="s">
        <v>13245</v>
      </c>
      <c r="H68" s="2654" t="s">
        <v>13246</v>
      </c>
      <c r="I68" s="2683"/>
      <c r="J68" s="2687"/>
      <c r="K68" s="2686"/>
      <c r="L68" s="2684"/>
      <c r="M68" s="2684"/>
      <c r="N68" s="2684"/>
      <c r="O68" s="2687"/>
      <c r="P68" s="2693"/>
      <c r="Q68" s="2693"/>
      <c r="R68" s="2693"/>
      <c r="S68" s="2693"/>
      <c r="T68" s="2693"/>
      <c r="U68" s="2655"/>
      <c r="V68" s="2655"/>
      <c r="W68" s="2655"/>
      <c r="X68" s="2655"/>
      <c r="AA68" s="2926" t="s">
        <v>13482</v>
      </c>
      <c r="AB68" s="2654" t="s">
        <v>13483</v>
      </c>
      <c r="AC68" s="2927" t="s">
        <v>13484</v>
      </c>
      <c r="AD68" s="3417"/>
      <c r="AE68" s="2926"/>
      <c r="AF68" s="2654"/>
      <c r="AG68" s="2654" t="s">
        <v>13244</v>
      </c>
      <c r="AH68" s="2654" t="s">
        <v>13245</v>
      </c>
      <c r="AI68" s="2654" t="s">
        <v>13246</v>
      </c>
      <c r="AJ68" s="2914"/>
      <c r="AK68" s="2915"/>
      <c r="AL68" s="2686"/>
      <c r="AM68" s="2684"/>
      <c r="AN68" s="2684"/>
      <c r="AO68" s="2684"/>
      <c r="AP68" s="2687"/>
      <c r="AQ68" s="2693"/>
      <c r="AR68" s="2693"/>
      <c r="AS68" s="2693"/>
      <c r="AT68" s="2693"/>
      <c r="AU68" s="2693"/>
      <c r="AV68" s="2655"/>
      <c r="AW68" s="2655"/>
      <c r="AX68" s="2655"/>
      <c r="AY68" s="2655"/>
      <c r="BB68" s="2669"/>
      <c r="BC68" s="2669"/>
      <c r="BD68" s="2669"/>
      <c r="BE68" s="2669"/>
      <c r="BF68" s="2669"/>
      <c r="BG68" s="2669"/>
      <c r="BH68" s="2669"/>
      <c r="BI68" s="2669"/>
      <c r="BJ68" s="2655"/>
      <c r="BK68" s="2655"/>
      <c r="BL68" s="2665"/>
      <c r="BM68"/>
      <c r="BN68"/>
      <c r="BO68"/>
      <c r="BP68"/>
    </row>
    <row r="69" spans="1:68" ht="23.25">
      <c r="A69" s="2888" t="s">
        <v>15165</v>
      </c>
      <c r="B69" s="2888" t="s">
        <v>15089</v>
      </c>
      <c r="C69" s="2888" t="s">
        <v>15090</v>
      </c>
      <c r="F69" s="2888" t="s">
        <v>15154</v>
      </c>
      <c r="G69" s="2888" t="s">
        <v>15155</v>
      </c>
      <c r="H69" s="2888" t="s">
        <v>15156</v>
      </c>
      <c r="I69" s="2677">
        <v>23</v>
      </c>
      <c r="J69" s="2801">
        <v>4</v>
      </c>
      <c r="K69" s="2679">
        <v>6</v>
      </c>
      <c r="L69" s="2679">
        <v>3</v>
      </c>
      <c r="M69" s="2679">
        <v>3</v>
      </c>
      <c r="N69" s="2679">
        <v>6</v>
      </c>
      <c r="O69" s="2680">
        <v>3</v>
      </c>
      <c r="P69" s="8"/>
      <c r="Q69" s="8">
        <v>15</v>
      </c>
      <c r="R69" s="8"/>
      <c r="S69" s="8"/>
      <c r="T69" s="8"/>
      <c r="U69" s="49">
        <v>8</v>
      </c>
      <c r="V69" s="8"/>
      <c r="W69" s="8"/>
      <c r="X69" s="8"/>
      <c r="AA69" s="2928" t="s">
        <v>15165</v>
      </c>
      <c r="AB69" s="2888" t="s">
        <v>15089</v>
      </c>
      <c r="AC69" s="2934" t="s">
        <v>15090</v>
      </c>
      <c r="AD69" s="3417"/>
      <c r="AE69" s="2939"/>
      <c r="AG69" s="2888" t="s">
        <v>15154</v>
      </c>
      <c r="AH69" s="2888" t="s">
        <v>15155</v>
      </c>
      <c r="AI69" s="2888" t="s">
        <v>15156</v>
      </c>
      <c r="AJ69" s="2914">
        <v>23</v>
      </c>
      <c r="AK69" s="2915">
        <v>4</v>
      </c>
      <c r="AL69" s="2679">
        <v>6</v>
      </c>
      <c r="AM69" s="2679">
        <v>3</v>
      </c>
      <c r="AN69" s="2679">
        <v>3</v>
      </c>
      <c r="AO69" s="2679">
        <v>6</v>
      </c>
      <c r="AP69" s="2680">
        <v>3</v>
      </c>
      <c r="AQ69" s="8"/>
      <c r="AR69" s="8">
        <v>15</v>
      </c>
      <c r="AS69" s="8"/>
      <c r="AT69" s="8"/>
      <c r="AU69" s="8"/>
      <c r="AV69" s="49">
        <v>8</v>
      </c>
      <c r="AW69" s="8"/>
      <c r="AX69" s="8"/>
      <c r="AY69" s="8"/>
    </row>
    <row r="70" spans="1:68" s="2668" customFormat="1" ht="12.75" customHeight="1">
      <c r="A70" s="2654" t="s">
        <v>13397</v>
      </c>
      <c r="B70" s="2654" t="s">
        <v>13398</v>
      </c>
      <c r="C70" s="2654" t="s">
        <v>13399</v>
      </c>
      <c r="D70" s="2654"/>
      <c r="E70" s="2654"/>
      <c r="F70" s="2654" t="s">
        <v>13400</v>
      </c>
      <c r="G70" s="2654" t="s">
        <v>13401</v>
      </c>
      <c r="H70" s="2654" t="s">
        <v>13402</v>
      </c>
      <c r="I70" s="2681"/>
      <c r="J70" s="2682"/>
      <c r="K70" s="2654"/>
      <c r="L70" s="2655"/>
      <c r="M70" s="2655"/>
      <c r="N70" s="2655"/>
      <c r="O70" s="2682"/>
      <c r="P70" s="2693"/>
      <c r="Q70" s="2693"/>
      <c r="R70" s="2693"/>
      <c r="S70" s="2693"/>
      <c r="T70" s="2693"/>
      <c r="U70" s="2655"/>
      <c r="V70" s="2655"/>
      <c r="W70" s="2655"/>
      <c r="X70" s="2655"/>
      <c r="AA70" s="2926" t="s">
        <v>13397</v>
      </c>
      <c r="AB70" s="2654" t="s">
        <v>13398</v>
      </c>
      <c r="AC70" s="2927" t="s">
        <v>13399</v>
      </c>
      <c r="AD70" s="3417"/>
      <c r="AE70" s="2926"/>
      <c r="AF70" s="2654"/>
      <c r="AG70" s="2654" t="s">
        <v>13400</v>
      </c>
      <c r="AH70" s="2654" t="s">
        <v>13401</v>
      </c>
      <c r="AI70" s="2654" t="s">
        <v>13402</v>
      </c>
      <c r="AJ70" s="2914"/>
      <c r="AK70" s="2915"/>
      <c r="AL70" s="2654"/>
      <c r="AM70" s="2655"/>
      <c r="AN70" s="2655"/>
      <c r="AO70" s="2655"/>
      <c r="AP70" s="2682"/>
      <c r="AQ70" s="2693"/>
      <c r="AR70" s="2693"/>
      <c r="AS70" s="2693"/>
      <c r="AT70" s="2693"/>
      <c r="AU70" s="2693"/>
      <c r="AV70" s="2655"/>
      <c r="AW70" s="2655"/>
      <c r="AX70" s="2655"/>
      <c r="AY70" s="2655"/>
      <c r="BB70" s="2669"/>
      <c r="BC70" s="2669"/>
      <c r="BD70" s="2669"/>
      <c r="BE70" s="2669"/>
      <c r="BF70" s="2669"/>
      <c r="BG70" s="2669"/>
      <c r="BH70" s="2669"/>
      <c r="BI70" s="2669"/>
      <c r="BJ70" s="2655"/>
      <c r="BK70" s="2655"/>
      <c r="BL70" s="2665"/>
      <c r="BM70"/>
      <c r="BN70"/>
      <c r="BO70"/>
      <c r="BP70"/>
    </row>
    <row r="71" spans="1:68" s="2668" customFormat="1" ht="12.75" customHeight="1">
      <c r="A71" s="2654" t="s">
        <v>13485</v>
      </c>
      <c r="B71" s="2654" t="s">
        <v>13486</v>
      </c>
      <c r="C71" s="2654" t="s">
        <v>13487</v>
      </c>
      <c r="D71" s="2654"/>
      <c r="E71" s="2654"/>
      <c r="F71" s="2654" t="s">
        <v>13248</v>
      </c>
      <c r="G71" s="2654" t="s">
        <v>13249</v>
      </c>
      <c r="H71" s="2654" t="s">
        <v>13250</v>
      </c>
      <c r="I71" s="2681"/>
      <c r="J71" s="2682"/>
      <c r="K71" s="2654"/>
      <c r="L71" s="2655"/>
      <c r="M71" s="2655"/>
      <c r="N71" s="2655"/>
      <c r="O71" s="2682"/>
      <c r="P71" s="2693"/>
      <c r="Q71" s="2693"/>
      <c r="R71" s="2693"/>
      <c r="S71" s="2693"/>
      <c r="T71" s="2693"/>
      <c r="U71" s="2655"/>
      <c r="V71" s="2655"/>
      <c r="W71" s="2655"/>
      <c r="X71" s="2655"/>
      <c r="AA71" s="2926" t="s">
        <v>13485</v>
      </c>
      <c r="AB71" s="2654" t="s">
        <v>13486</v>
      </c>
      <c r="AC71" s="2927" t="s">
        <v>13487</v>
      </c>
      <c r="AD71" s="3417"/>
      <c r="AE71" s="2926"/>
      <c r="AF71" s="2654"/>
      <c r="AG71" s="2654" t="s">
        <v>13248</v>
      </c>
      <c r="AH71" s="2654" t="s">
        <v>13249</v>
      </c>
      <c r="AI71" s="2654" t="s">
        <v>13250</v>
      </c>
      <c r="AJ71" s="2914"/>
      <c r="AK71" s="2915"/>
      <c r="AL71" s="2654"/>
      <c r="AM71" s="2655"/>
      <c r="AN71" s="2655"/>
      <c r="AO71" s="2655"/>
      <c r="AP71" s="2682"/>
      <c r="AQ71" s="2693"/>
      <c r="AR71" s="2693"/>
      <c r="AS71" s="2693"/>
      <c r="AT71" s="2693"/>
      <c r="AU71" s="2693"/>
      <c r="AV71" s="2655"/>
      <c r="AW71" s="2655"/>
      <c r="AX71" s="2655"/>
      <c r="AY71" s="2655"/>
      <c r="BB71" s="2669"/>
      <c r="BC71" s="2669"/>
      <c r="BD71" s="2669"/>
      <c r="BE71" s="2669"/>
      <c r="BF71" s="2669"/>
      <c r="BG71" s="2669"/>
      <c r="BH71" s="2669"/>
      <c r="BI71" s="2669"/>
      <c r="BJ71" s="2655"/>
      <c r="BK71" s="2655"/>
      <c r="BL71" s="2665"/>
      <c r="BM71"/>
      <c r="BN71"/>
      <c r="BO71"/>
      <c r="BP71"/>
    </row>
    <row r="72" spans="1:68" ht="23.25">
      <c r="A72" s="2888" t="s">
        <v>15165</v>
      </c>
      <c r="B72" s="2888" t="s">
        <v>15089</v>
      </c>
      <c r="C72" s="2888" t="s">
        <v>15090</v>
      </c>
      <c r="G72" s="2888" t="s">
        <v>15157</v>
      </c>
      <c r="H72" s="2888" t="s">
        <v>15158</v>
      </c>
      <c r="I72" s="2681">
        <v>24</v>
      </c>
      <c r="J72" s="2682">
        <v>3</v>
      </c>
      <c r="K72" s="8">
        <v>5</v>
      </c>
      <c r="L72" s="8">
        <v>3</v>
      </c>
      <c r="M72" s="8">
        <v>2</v>
      </c>
      <c r="N72" s="8">
        <v>11</v>
      </c>
      <c r="O72" s="104">
        <v>5</v>
      </c>
      <c r="P72" s="8">
        <v>1</v>
      </c>
      <c r="Q72" s="8"/>
      <c r="R72" s="8"/>
      <c r="S72" s="8"/>
      <c r="T72" s="8"/>
      <c r="U72" s="8"/>
      <c r="V72" s="8"/>
      <c r="W72" s="8"/>
      <c r="X72" s="8"/>
      <c r="AA72" s="2928" t="s">
        <v>15165</v>
      </c>
      <c r="AB72" s="2888" t="s">
        <v>15089</v>
      </c>
      <c r="AC72" s="2934" t="s">
        <v>15090</v>
      </c>
      <c r="AD72" s="3417"/>
      <c r="AE72" s="2939"/>
      <c r="AH72" s="2888" t="s">
        <v>15157</v>
      </c>
      <c r="AI72" s="2888" t="s">
        <v>15158</v>
      </c>
      <c r="AJ72" s="2914">
        <v>24</v>
      </c>
      <c r="AK72" s="2915">
        <v>3</v>
      </c>
      <c r="AL72" s="8">
        <v>5</v>
      </c>
      <c r="AM72" s="8">
        <v>3</v>
      </c>
      <c r="AN72" s="8">
        <v>2</v>
      </c>
      <c r="AO72" s="8">
        <v>11</v>
      </c>
      <c r="AP72" s="104">
        <v>5</v>
      </c>
      <c r="AQ72" s="8">
        <v>1</v>
      </c>
      <c r="AR72" s="8"/>
      <c r="AS72" s="8"/>
      <c r="AT72" s="8"/>
      <c r="AU72" s="8"/>
      <c r="AV72" s="8"/>
      <c r="AW72" s="8"/>
      <c r="AX72" s="8"/>
      <c r="AY72" s="8"/>
    </row>
    <row r="73" spans="1:68" s="2668" customFormat="1" ht="12.75" customHeight="1">
      <c r="A73" s="2654" t="s">
        <v>13403</v>
      </c>
      <c r="B73" s="2654" t="s">
        <v>13404</v>
      </c>
      <c r="C73" s="2654" t="s">
        <v>13405</v>
      </c>
      <c r="D73" s="2654"/>
      <c r="E73" s="2654"/>
      <c r="F73" s="2654"/>
      <c r="G73" s="2654" t="s">
        <v>13406</v>
      </c>
      <c r="H73" s="2654" t="s">
        <v>13407</v>
      </c>
      <c r="I73" s="2681"/>
      <c r="J73" s="2682"/>
      <c r="K73" s="2654"/>
      <c r="L73" s="2655"/>
      <c r="M73" s="2655"/>
      <c r="N73" s="2655"/>
      <c r="O73" s="2682"/>
      <c r="P73" s="2693"/>
      <c r="Q73" s="2693"/>
      <c r="R73" s="2693"/>
      <c r="S73" s="2693"/>
      <c r="T73" s="2693"/>
      <c r="U73" s="2655"/>
      <c r="V73" s="2655"/>
      <c r="W73" s="2655"/>
      <c r="X73" s="2655"/>
      <c r="AA73" s="2926" t="s">
        <v>13403</v>
      </c>
      <c r="AB73" s="2654" t="s">
        <v>13404</v>
      </c>
      <c r="AC73" s="2927" t="s">
        <v>13405</v>
      </c>
      <c r="AD73" s="3417"/>
      <c r="AE73" s="2926"/>
      <c r="AF73" s="2654"/>
      <c r="AG73" s="2654"/>
      <c r="AH73" s="2654" t="s">
        <v>13406</v>
      </c>
      <c r="AI73" s="2654" t="s">
        <v>13407</v>
      </c>
      <c r="AJ73" s="2914"/>
      <c r="AK73" s="2915"/>
      <c r="AL73" s="2654"/>
      <c r="AM73" s="2655"/>
      <c r="AN73" s="2655"/>
      <c r="AO73" s="2655"/>
      <c r="AP73" s="2682"/>
      <c r="AQ73" s="2693"/>
      <c r="AR73" s="2693"/>
      <c r="AS73" s="2693"/>
      <c r="AT73" s="2693"/>
      <c r="AU73" s="2693"/>
      <c r="AV73" s="2655"/>
      <c r="AW73" s="2655"/>
      <c r="AX73" s="2655"/>
      <c r="AY73" s="2655"/>
      <c r="BB73" s="2669"/>
      <c r="BC73" s="2669"/>
      <c r="BD73" s="2669"/>
      <c r="BE73" s="2669"/>
      <c r="BF73" s="2669"/>
      <c r="BG73" s="2669"/>
      <c r="BH73" s="2669"/>
      <c r="BI73" s="2669"/>
      <c r="BJ73" s="2655"/>
      <c r="BK73" s="2655"/>
      <c r="BL73" s="2665"/>
      <c r="BM73"/>
      <c r="BN73"/>
      <c r="BO73"/>
      <c r="BP73"/>
    </row>
    <row r="74" spans="1:68" s="2668" customFormat="1" ht="12.75" customHeight="1">
      <c r="A74" s="2654" t="s">
        <v>13488</v>
      </c>
      <c r="B74" s="2654" t="s">
        <v>13489</v>
      </c>
      <c r="C74" s="2654" t="s">
        <v>13490</v>
      </c>
      <c r="D74" s="2654"/>
      <c r="E74" s="2654"/>
      <c r="F74" s="2654"/>
      <c r="G74" s="2654" t="s">
        <v>13253</v>
      </c>
      <c r="H74" s="2780" t="s">
        <v>13254</v>
      </c>
      <c r="I74" s="2681"/>
      <c r="J74" s="2682"/>
      <c r="K74" s="2654"/>
      <c r="L74" s="2655"/>
      <c r="M74" s="2655"/>
      <c r="N74" s="2655"/>
      <c r="O74" s="2682"/>
      <c r="P74" s="2693"/>
      <c r="Q74" s="2693"/>
      <c r="R74" s="2693"/>
      <c r="S74" s="2693"/>
      <c r="T74" s="2693"/>
      <c r="U74" s="2655"/>
      <c r="V74" s="2655"/>
      <c r="W74" s="2655"/>
      <c r="X74" s="2655"/>
      <c r="AA74" s="2926" t="s">
        <v>13488</v>
      </c>
      <c r="AB74" s="2654" t="s">
        <v>13489</v>
      </c>
      <c r="AC74" s="2927" t="s">
        <v>13490</v>
      </c>
      <c r="AD74" s="3417"/>
      <c r="AE74" s="2926"/>
      <c r="AF74" s="2654"/>
      <c r="AG74" s="2654"/>
      <c r="AH74" s="2654" t="s">
        <v>13253</v>
      </c>
      <c r="AI74" s="2780" t="s">
        <v>13254</v>
      </c>
      <c r="AJ74" s="2914"/>
      <c r="AK74" s="2915"/>
      <c r="AL74" s="2654"/>
      <c r="AM74" s="2655"/>
      <c r="AN74" s="2655"/>
      <c r="AO74" s="2655"/>
      <c r="AP74" s="2682"/>
      <c r="AQ74" s="2693"/>
      <c r="AR74" s="2693"/>
      <c r="AS74" s="2693"/>
      <c r="AT74" s="2693"/>
      <c r="AU74" s="2693"/>
      <c r="AV74" s="2655"/>
      <c r="AW74" s="2655"/>
      <c r="AX74" s="2655"/>
      <c r="AY74" s="2655"/>
      <c r="BB74" s="2669"/>
      <c r="BC74" s="2669"/>
      <c r="BD74" s="2669"/>
      <c r="BE74" s="2669"/>
      <c r="BF74" s="2669"/>
      <c r="BG74" s="2669"/>
      <c r="BH74" s="2669"/>
      <c r="BI74" s="2669"/>
      <c r="BJ74" s="2655"/>
      <c r="BK74" s="2655"/>
      <c r="BL74" s="2665"/>
      <c r="BM74"/>
      <c r="BN74"/>
      <c r="BO74"/>
      <c r="BP74"/>
    </row>
    <row r="75" spans="1:68" ht="23.25">
      <c r="A75" s="2888" t="s">
        <v>15165</v>
      </c>
      <c r="B75" s="2888" t="s">
        <v>15089</v>
      </c>
      <c r="C75" s="2888" t="s">
        <v>15090</v>
      </c>
      <c r="E75" s="2888" t="s">
        <v>15159</v>
      </c>
      <c r="F75" s="2888" t="s">
        <v>15160</v>
      </c>
      <c r="G75" s="2888" t="s">
        <v>15161</v>
      </c>
      <c r="H75" s="2888" t="s">
        <v>15162</v>
      </c>
      <c r="I75" s="2681">
        <v>25</v>
      </c>
      <c r="J75" s="2682">
        <v>2</v>
      </c>
      <c r="K75" s="8">
        <v>7</v>
      </c>
      <c r="L75" s="8">
        <v>3</v>
      </c>
      <c r="M75" s="8">
        <v>4</v>
      </c>
      <c r="N75" s="2671">
        <v>18</v>
      </c>
      <c r="O75" s="2685">
        <v>9</v>
      </c>
      <c r="P75" s="8"/>
      <c r="Q75" s="8"/>
      <c r="R75" s="8">
        <v>7</v>
      </c>
      <c r="S75" s="8"/>
      <c r="T75" s="8"/>
      <c r="U75" s="8"/>
      <c r="V75" s="8"/>
      <c r="W75" s="8"/>
      <c r="X75" s="8"/>
      <c r="AA75" s="2928" t="s">
        <v>15165</v>
      </c>
      <c r="AB75" s="2888" t="s">
        <v>15089</v>
      </c>
      <c r="AC75" s="2934" t="s">
        <v>15090</v>
      </c>
      <c r="AD75" s="3417"/>
      <c r="AE75" s="2939"/>
      <c r="AF75" s="2888" t="s">
        <v>15159</v>
      </c>
      <c r="AG75" s="2888" t="s">
        <v>15160</v>
      </c>
      <c r="AH75" s="2888" t="s">
        <v>15161</v>
      </c>
      <c r="AI75" s="2888" t="s">
        <v>15162</v>
      </c>
      <c r="AJ75" s="2914">
        <v>25</v>
      </c>
      <c r="AK75" s="2915">
        <v>2</v>
      </c>
      <c r="AL75" s="8">
        <v>7</v>
      </c>
      <c r="AM75" s="8">
        <v>3</v>
      </c>
      <c r="AN75" s="8">
        <v>4</v>
      </c>
      <c r="AO75" s="2671">
        <v>18</v>
      </c>
      <c r="AP75" s="2685">
        <v>9</v>
      </c>
      <c r="AQ75" s="8"/>
      <c r="AR75" s="8"/>
      <c r="AS75" s="8">
        <v>7</v>
      </c>
      <c r="AT75" s="8"/>
      <c r="AU75" s="8"/>
      <c r="AV75" s="8"/>
      <c r="AW75" s="8"/>
      <c r="AX75" s="8"/>
      <c r="AY75" s="8"/>
    </row>
    <row r="76" spans="1:68" s="2668" customFormat="1" ht="12.75" customHeight="1">
      <c r="A76" s="2780" t="s">
        <v>15170</v>
      </c>
      <c r="B76" s="2654" t="s">
        <v>13408</v>
      </c>
      <c r="C76" s="2654" t="s">
        <v>13409</v>
      </c>
      <c r="D76" s="2654"/>
      <c r="E76" s="2654" t="s">
        <v>13410</v>
      </c>
      <c r="F76" s="2654" t="s">
        <v>13411</v>
      </c>
      <c r="G76" s="2654" t="s">
        <v>13412</v>
      </c>
      <c r="H76" s="2654" t="s">
        <v>13413</v>
      </c>
      <c r="I76" s="2681"/>
      <c r="J76" s="2682"/>
      <c r="K76" s="2654"/>
      <c r="L76" s="2655"/>
      <c r="M76" s="2655"/>
      <c r="N76" s="2655"/>
      <c r="O76" s="2682"/>
      <c r="P76" s="2693"/>
      <c r="Q76" s="2693"/>
      <c r="R76" s="2693"/>
      <c r="S76" s="2693"/>
      <c r="T76" s="2693"/>
      <c r="U76" s="2655"/>
      <c r="V76" s="2655"/>
      <c r="W76" s="2655"/>
      <c r="X76" s="2655"/>
      <c r="AA76" s="2935" t="s">
        <v>15170</v>
      </c>
      <c r="AB76" s="2654" t="s">
        <v>13408</v>
      </c>
      <c r="AC76" s="2927" t="s">
        <v>13409</v>
      </c>
      <c r="AD76" s="3417"/>
      <c r="AE76" s="2926"/>
      <c r="AF76" s="2654" t="s">
        <v>13410</v>
      </c>
      <c r="AG76" s="2654" t="s">
        <v>13411</v>
      </c>
      <c r="AH76" s="2654" t="s">
        <v>13412</v>
      </c>
      <c r="AI76" s="2654" t="s">
        <v>13413</v>
      </c>
      <c r="AJ76" s="2914"/>
      <c r="AK76" s="2915"/>
      <c r="AL76" s="2654"/>
      <c r="AM76" s="2655"/>
      <c r="AN76" s="2655"/>
      <c r="AO76" s="2655"/>
      <c r="AP76" s="2682"/>
      <c r="AQ76" s="2693"/>
      <c r="AR76" s="2693"/>
      <c r="AS76" s="2693"/>
      <c r="AT76" s="2693"/>
      <c r="AU76" s="2693"/>
      <c r="AV76" s="2655"/>
      <c r="AW76" s="2655"/>
      <c r="AX76" s="2655"/>
      <c r="AY76" s="2655"/>
      <c r="BB76" s="2669"/>
      <c r="BC76" s="2669"/>
      <c r="BD76" s="2669"/>
      <c r="BE76" s="2669"/>
      <c r="BF76" s="2669"/>
      <c r="BG76" s="2669"/>
      <c r="BH76" s="2669"/>
      <c r="BI76" s="2669"/>
      <c r="BJ76" s="2655"/>
      <c r="BK76" s="2655"/>
      <c r="BL76" s="2665"/>
      <c r="BM76"/>
      <c r="BN76"/>
      <c r="BO76"/>
      <c r="BP76"/>
    </row>
    <row r="77" spans="1:68" s="2668" customFormat="1" ht="13.5" customHeight="1" thickBot="1">
      <c r="A77" s="2654" t="s">
        <v>13491</v>
      </c>
      <c r="B77" s="2654" t="s">
        <v>13492</v>
      </c>
      <c r="C77" s="2654" t="s">
        <v>13493</v>
      </c>
      <c r="D77" s="2654"/>
      <c r="E77" s="2654" t="s">
        <v>13255</v>
      </c>
      <c r="F77" s="2654" t="s">
        <v>13256</v>
      </c>
      <c r="G77" s="2654" t="s">
        <v>13257</v>
      </c>
      <c r="H77" s="2654" t="s">
        <v>13258</v>
      </c>
      <c r="I77" s="2681"/>
      <c r="J77" s="2682"/>
      <c r="K77" s="2654"/>
      <c r="L77" s="2655"/>
      <c r="M77" s="2655"/>
      <c r="N77" s="2655"/>
      <c r="O77" s="2682"/>
      <c r="P77" s="2693"/>
      <c r="Q77" s="2693"/>
      <c r="R77" s="2693"/>
      <c r="S77" s="2693"/>
      <c r="T77" s="2693"/>
      <c r="U77" s="2655"/>
      <c r="V77" s="2655"/>
      <c r="W77" s="2655"/>
      <c r="X77" s="2655"/>
      <c r="AA77" s="2926" t="s">
        <v>13491</v>
      </c>
      <c r="AB77" s="2654" t="s">
        <v>13492</v>
      </c>
      <c r="AC77" s="2927" t="s">
        <v>13493</v>
      </c>
      <c r="AD77" s="3417"/>
      <c r="AE77" s="2926"/>
      <c r="AF77" s="2654" t="s">
        <v>13255</v>
      </c>
      <c r="AG77" s="2654" t="s">
        <v>13256</v>
      </c>
      <c r="AH77" s="2654" t="s">
        <v>13257</v>
      </c>
      <c r="AI77" s="2654" t="s">
        <v>13258</v>
      </c>
      <c r="AJ77" s="2914"/>
      <c r="AK77" s="2915"/>
      <c r="AL77" s="2654"/>
      <c r="AM77" s="2655"/>
      <c r="AN77" s="2655"/>
      <c r="AO77" s="2655"/>
      <c r="AP77" s="2682"/>
      <c r="AQ77" s="2693"/>
      <c r="AR77" s="2693"/>
      <c r="AS77" s="2693"/>
      <c r="AT77" s="2693"/>
      <c r="AU77" s="2693"/>
      <c r="AV77" s="2655"/>
      <c r="AW77" s="2655"/>
      <c r="AX77" s="2655"/>
      <c r="AY77" s="2655"/>
      <c r="BB77" s="2669"/>
      <c r="BC77" s="2669"/>
      <c r="BD77" s="2669"/>
      <c r="BE77" s="2669"/>
      <c r="BF77" s="2669"/>
      <c r="BG77" s="2669"/>
      <c r="BH77" s="2669"/>
      <c r="BI77" s="2669"/>
      <c r="BJ77" s="2655"/>
      <c r="BK77" s="2655"/>
      <c r="BL77" s="2665"/>
      <c r="BM77"/>
      <c r="BN77"/>
      <c r="BO77"/>
      <c r="BP77"/>
    </row>
    <row r="78" spans="1:68" ht="24.75" thickTop="1" thickBot="1">
      <c r="A78" s="2888" t="s">
        <v>15165</v>
      </c>
      <c r="B78" s="2888" t="s">
        <v>15089</v>
      </c>
      <c r="C78" s="2888" t="s">
        <v>15090</v>
      </c>
      <c r="F78" s="2888" t="s">
        <v>15163</v>
      </c>
      <c r="G78" s="2888" t="s">
        <v>15164</v>
      </c>
      <c r="H78" s="2887" t="s">
        <v>15093</v>
      </c>
      <c r="I78" s="2691">
        <v>26</v>
      </c>
      <c r="J78" s="2801">
        <v>1</v>
      </c>
      <c r="K78" s="2679">
        <v>6</v>
      </c>
      <c r="L78" s="2679">
        <v>3</v>
      </c>
      <c r="M78" s="2679">
        <v>3</v>
      </c>
      <c r="N78" s="2690">
        <v>6</v>
      </c>
      <c r="O78" s="2689">
        <v>3</v>
      </c>
      <c r="P78" s="8"/>
      <c r="Q78" s="8">
        <v>16</v>
      </c>
      <c r="R78" s="8"/>
      <c r="S78" s="8"/>
      <c r="T78" s="8"/>
      <c r="U78" s="8">
        <v>13</v>
      </c>
      <c r="V78" s="8"/>
      <c r="W78" s="8"/>
      <c r="X78" s="8"/>
      <c r="AA78" s="2928" t="s">
        <v>15165</v>
      </c>
      <c r="AB78" s="2888" t="s">
        <v>15089</v>
      </c>
      <c r="AC78" s="2934" t="s">
        <v>15090</v>
      </c>
      <c r="AD78" s="3417"/>
      <c r="AE78" s="2939"/>
      <c r="AG78" s="2888" t="s">
        <v>15163</v>
      </c>
      <c r="AH78" s="2888" t="s">
        <v>15164</v>
      </c>
      <c r="AI78" s="2888" t="s">
        <v>15093</v>
      </c>
      <c r="AJ78" s="2943">
        <v>26</v>
      </c>
      <c r="AK78" s="2915">
        <v>1</v>
      </c>
      <c r="AL78" s="2679">
        <v>6</v>
      </c>
      <c r="AM78" s="2679">
        <v>3</v>
      </c>
      <c r="AN78" s="2679">
        <v>3</v>
      </c>
      <c r="AO78" s="2690">
        <v>6</v>
      </c>
      <c r="AP78" s="2689">
        <v>3</v>
      </c>
      <c r="AQ78" s="8"/>
      <c r="AR78" s="8">
        <v>16</v>
      </c>
      <c r="AS78" s="8"/>
      <c r="AT78" s="8"/>
      <c r="AU78" s="8"/>
      <c r="AV78" s="8">
        <v>13</v>
      </c>
      <c r="AW78" s="8"/>
      <c r="AX78" s="8"/>
      <c r="AY78" s="8"/>
    </row>
    <row r="79" spans="1:68" s="2668" customFormat="1" ht="13.5" customHeight="1" thickTop="1">
      <c r="A79" s="2654" t="s">
        <v>13414</v>
      </c>
      <c r="B79" s="2654" t="s">
        <v>13415</v>
      </c>
      <c r="C79" s="2654" t="s">
        <v>13416</v>
      </c>
      <c r="D79" s="2654"/>
      <c r="E79" s="2654"/>
      <c r="F79" s="2654" t="s">
        <v>13417</v>
      </c>
      <c r="G79" s="2654" t="s">
        <v>13418</v>
      </c>
      <c r="H79" s="2654" t="s">
        <v>13419</v>
      </c>
      <c r="I79" s="2681"/>
      <c r="J79" s="2682"/>
      <c r="K79" s="2655"/>
      <c r="O79" s="2688"/>
      <c r="P79" s="2694"/>
      <c r="Q79" s="2694"/>
      <c r="R79" s="2694"/>
      <c r="S79" s="2694"/>
      <c r="T79" s="2694"/>
      <c r="U79" s="2655"/>
      <c r="V79" s="2655"/>
      <c r="W79" s="2655"/>
      <c r="X79" s="2655"/>
      <c r="AA79" s="2926" t="s">
        <v>13414</v>
      </c>
      <c r="AB79" s="2654" t="s">
        <v>13415</v>
      </c>
      <c r="AC79" s="2927" t="s">
        <v>13416</v>
      </c>
      <c r="AD79" s="3417"/>
      <c r="AE79" s="2926"/>
      <c r="AF79" s="2654"/>
      <c r="AG79" s="2654" t="s">
        <v>13417</v>
      </c>
      <c r="AH79" s="2654" t="s">
        <v>13418</v>
      </c>
      <c r="AI79" s="2654" t="s">
        <v>13419</v>
      </c>
      <c r="AJ79" s="2914"/>
      <c r="AK79" s="2915"/>
      <c r="AL79" s="2655"/>
      <c r="AP79" s="2688"/>
      <c r="AQ79" s="2694"/>
      <c r="AR79" s="2694"/>
      <c r="AS79" s="2694"/>
      <c r="AT79" s="2694"/>
      <c r="AU79" s="2694"/>
      <c r="AV79" s="2655"/>
      <c r="AW79" s="2655"/>
      <c r="AX79" s="2655"/>
      <c r="AY79" s="2655"/>
      <c r="BB79" s="2669"/>
      <c r="BC79" s="2669"/>
      <c r="BD79" s="2669"/>
      <c r="BE79" s="2669"/>
      <c r="BF79" s="2669"/>
      <c r="BG79" s="2669"/>
      <c r="BH79" s="2669"/>
      <c r="BI79" s="2669"/>
      <c r="BJ79" s="2655"/>
      <c r="BK79" s="2655"/>
      <c r="BL79" s="2665"/>
      <c r="BM79"/>
      <c r="BN79"/>
      <c r="BO79"/>
      <c r="BP79"/>
    </row>
    <row r="80" spans="1:68" s="2668" customFormat="1" ht="16.5" customHeight="1" thickBot="1">
      <c r="A80" s="2654" t="s">
        <v>13494</v>
      </c>
      <c r="B80" s="2654" t="s">
        <v>13495</v>
      </c>
      <c r="C80" s="2654" t="s">
        <v>13496</v>
      </c>
      <c r="D80" s="2654"/>
      <c r="E80" s="2654"/>
      <c r="F80" s="2654" t="s">
        <v>13420</v>
      </c>
      <c r="G80" s="2654" t="s">
        <v>13261</v>
      </c>
      <c r="H80" s="2654" t="s">
        <v>13262</v>
      </c>
      <c r="I80" s="2683"/>
      <c r="J80" s="2687"/>
      <c r="K80" s="1250">
        <f>SUM(K3:K79)</f>
        <v>166</v>
      </c>
      <c r="L80" s="1250">
        <f>SUM(L3:L79)</f>
        <v>78</v>
      </c>
      <c r="M80" s="1250">
        <f>SUM(M3:M79)</f>
        <v>88</v>
      </c>
      <c r="N80" s="1250"/>
      <c r="O80" s="1251"/>
      <c r="P80" s="8">
        <v>2</v>
      </c>
      <c r="Q80" s="8">
        <v>48</v>
      </c>
      <c r="R80" s="8">
        <v>28</v>
      </c>
      <c r="S80" s="8">
        <v>10</v>
      </c>
      <c r="T80" s="8"/>
      <c r="U80" s="2655"/>
      <c r="V80" s="2655"/>
      <c r="W80" s="2655"/>
      <c r="X80" s="2655"/>
      <c r="AA80" s="2929" t="s">
        <v>13494</v>
      </c>
      <c r="AB80" s="2930" t="s">
        <v>13495</v>
      </c>
      <c r="AC80" s="2937" t="s">
        <v>13496</v>
      </c>
      <c r="AD80" s="3418"/>
      <c r="AE80" s="2929"/>
      <c r="AF80" s="2930"/>
      <c r="AG80" s="2930" t="s">
        <v>13420</v>
      </c>
      <c r="AH80" s="2930" t="s">
        <v>13261</v>
      </c>
      <c r="AI80" s="2930" t="s">
        <v>13262</v>
      </c>
      <c r="AJ80" s="2917"/>
      <c r="AK80" s="2918"/>
      <c r="AL80" s="1250">
        <f>SUM(AL3:AL79)</f>
        <v>166</v>
      </c>
      <c r="AM80" s="1250">
        <f>SUM(AM3:AM79)</f>
        <v>78</v>
      </c>
      <c r="AN80" s="1250">
        <f>SUM(AN3:AN79)</f>
        <v>88</v>
      </c>
      <c r="AO80" s="1250"/>
      <c r="AP80" s="1251"/>
      <c r="AQ80" s="8">
        <v>2</v>
      </c>
      <c r="AR80" s="8">
        <v>48</v>
      </c>
      <c r="AS80" s="8">
        <v>28</v>
      </c>
      <c r="AT80" s="8">
        <v>10</v>
      </c>
      <c r="AU80" s="8"/>
      <c r="AV80" s="2655"/>
      <c r="AW80" s="2655"/>
      <c r="AX80" s="2655"/>
      <c r="AY80" s="2655"/>
      <c r="BB80" s="2669"/>
      <c r="BC80" s="2669"/>
      <c r="BD80" s="2669"/>
      <c r="BE80" s="2669"/>
      <c r="BF80" s="2669"/>
      <c r="BG80" s="2669"/>
      <c r="BH80" s="2669"/>
      <c r="BI80" s="2669"/>
      <c r="BJ80" s="2655"/>
      <c r="BK80" s="2655"/>
      <c r="BL80" s="2665"/>
      <c r="BM80"/>
      <c r="BN80"/>
      <c r="BO80"/>
      <c r="BP80"/>
    </row>
    <row r="81" spans="12:47">
      <c r="L81" s="2665"/>
      <c r="M81" s="2665"/>
      <c r="N81" s="2665"/>
      <c r="O81" s="2665"/>
      <c r="P81" s="8">
        <v>3</v>
      </c>
      <c r="Q81" s="8">
        <v>48</v>
      </c>
      <c r="R81" s="8">
        <v>21</v>
      </c>
      <c r="S81" s="8">
        <v>6</v>
      </c>
      <c r="T81" s="8"/>
      <c r="AM81" s="2665"/>
      <c r="AN81" s="2665"/>
      <c r="AO81" s="2665"/>
      <c r="AP81" s="2665"/>
      <c r="AQ81" s="8">
        <v>3</v>
      </c>
      <c r="AR81" s="8">
        <v>48</v>
      </c>
      <c r="AS81" s="8">
        <v>21</v>
      </c>
      <c r="AT81" s="8">
        <v>6</v>
      </c>
      <c r="AU81" s="8"/>
    </row>
    <row r="82" spans="12:47">
      <c r="P82" s="8">
        <v>5</v>
      </c>
      <c r="Q82" s="8">
        <v>96</v>
      </c>
      <c r="R82" s="8">
        <v>49</v>
      </c>
      <c r="S82" s="8">
        <v>16</v>
      </c>
      <c r="AQ82" s="8">
        <v>5</v>
      </c>
      <c r="AR82" s="8">
        <v>96</v>
      </c>
      <c r="AS82" s="8">
        <v>49</v>
      </c>
      <c r="AT82" s="8">
        <v>16</v>
      </c>
    </row>
    <row r="83" spans="12:47" ht="27" customHeight="1">
      <c r="Y83" s="2888"/>
      <c r="Z83" s="2886" t="s">
        <v>15165</v>
      </c>
    </row>
    <row r="84" spans="12:47" ht="27" customHeight="1">
      <c r="Y84" s="2888"/>
      <c r="Z84" s="2888"/>
    </row>
    <row r="85" spans="12:47" ht="27" customHeight="1">
      <c r="Y85" s="2888"/>
      <c r="Z85" s="2888"/>
    </row>
    <row r="86" spans="12:47" ht="27" customHeight="1">
      <c r="Y86" s="2888"/>
      <c r="Z86" s="2888" t="s">
        <v>15165</v>
      </c>
    </row>
    <row r="87" spans="12:47" ht="27" customHeight="1">
      <c r="Y87" s="2888"/>
      <c r="Z87" s="2888"/>
    </row>
    <row r="88" spans="12:47" ht="27" customHeight="1">
      <c r="Y88" s="2888"/>
      <c r="Z88" s="2888" t="s">
        <v>15165</v>
      </c>
    </row>
    <row r="89" spans="12:47" ht="27" customHeight="1">
      <c r="Y89" s="2888"/>
      <c r="Z89" s="2888"/>
    </row>
    <row r="90" spans="12:47" ht="27" customHeight="1">
      <c r="Y90" s="2888"/>
      <c r="Z90" s="2888" t="s">
        <v>15165</v>
      </c>
    </row>
    <row r="91" spans="12:47" ht="27" customHeight="1">
      <c r="Y91" s="2888" t="s">
        <v>15165</v>
      </c>
      <c r="Z91" s="2888" t="s">
        <v>15089</v>
      </c>
    </row>
    <row r="92" spans="12:47" ht="27" customHeight="1">
      <c r="Y92" s="2888"/>
      <c r="Z92" s="2888"/>
    </row>
    <row r="93" spans="12:47" ht="27" customHeight="1">
      <c r="Y93" s="2888"/>
      <c r="Z93" s="2888"/>
    </row>
    <row r="94" spans="12:47" ht="27" customHeight="1">
      <c r="Y94" s="2888"/>
      <c r="Z94" s="2888" t="s">
        <v>15165</v>
      </c>
    </row>
    <row r="95" spans="12:47" ht="27" customHeight="1">
      <c r="Y95" s="2888"/>
      <c r="Z95" s="2888" t="s">
        <v>15165</v>
      </c>
    </row>
    <row r="96" spans="12:47" ht="27" customHeight="1">
      <c r="Y96" s="2888"/>
      <c r="Z96" s="2888"/>
    </row>
    <row r="97" spans="25:26" ht="27" customHeight="1">
      <c r="Y97" s="2888" t="s">
        <v>15165</v>
      </c>
      <c r="Z97" s="2888" t="s">
        <v>15089</v>
      </c>
    </row>
    <row r="98" spans="25:26" ht="27" customHeight="1">
      <c r="Y98" s="2888"/>
      <c r="Z98" s="2888"/>
    </row>
    <row r="99" spans="25:26" ht="27" customHeight="1">
      <c r="Y99" s="2888"/>
      <c r="Z99" s="2888"/>
    </row>
    <row r="100" spans="25:26" ht="27" customHeight="1">
      <c r="Y100" s="2888"/>
      <c r="Z100" s="2888"/>
    </row>
    <row r="101" spans="25:26" ht="27" customHeight="1">
      <c r="Y101" s="2888"/>
      <c r="Z101" s="2888"/>
    </row>
    <row r="102" spans="25:26" ht="27" customHeight="1">
      <c r="Y102" s="2888"/>
      <c r="Z102" s="2888"/>
    </row>
    <row r="103" spans="25:26" ht="27" customHeight="1">
      <c r="Y103" s="2888"/>
      <c r="Z103" s="2888"/>
    </row>
    <row r="104" spans="25:26" ht="27" customHeight="1">
      <c r="Y104" s="2888"/>
      <c r="Z104" s="2888"/>
    </row>
    <row r="105" spans="25:26" ht="27" customHeight="1">
      <c r="Y105" s="2888"/>
      <c r="Z105" s="2888"/>
    </row>
    <row r="106" spans="25:26" ht="27" customHeight="1">
      <c r="Y106" s="2888"/>
      <c r="Z106" s="2888"/>
    </row>
    <row r="107" spans="25:26" ht="27" customHeight="1">
      <c r="Y107" s="2888"/>
      <c r="Z107" s="2888" t="s">
        <v>15165</v>
      </c>
    </row>
    <row r="108" spans="25:26" ht="27" customHeight="1">
      <c r="Y108" s="2888"/>
      <c r="Z108" s="2888"/>
    </row>
  </sheetData>
  <mergeCells count="12">
    <mergeCell ref="AD39:AD44"/>
    <mergeCell ref="AD3:AD38"/>
    <mergeCell ref="AD45:AD80"/>
    <mergeCell ref="BE3:BE8"/>
    <mergeCell ref="BB1:BD2"/>
    <mergeCell ref="BE1:BE2"/>
    <mergeCell ref="BF1:BI2"/>
    <mergeCell ref="P1:S1"/>
    <mergeCell ref="AQ1:AT1"/>
    <mergeCell ref="AE1:AI2"/>
    <mergeCell ref="AA1:AC2"/>
    <mergeCell ref="AD1:AD2"/>
  </mergeCells>
  <printOptions horizontalCentered="1" verticalCentered="1" gridLines="1"/>
  <pageMargins left="0.25" right="0.25" top="0.5" bottom="0" header="0" footer="0"/>
  <pageSetup scale="55" orientation="portrait" horizontalDpi="4294967293" verticalDpi="0" r:id="rId1"/>
  <headerFooter>
    <oddHeader>&amp;C&amp;"-,Bold"&amp;18Mizmor 136</oddHeader>
  </headerFooter>
  <ignoredErrors>
    <ignoredError sqref="A5:H14 AE5:AI14 AA5:AC14" twoDigitTextYear="1"/>
  </ignoredErrors>
  <drawing r:id="rId2"/>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sheetPr>
    <pageSetUpPr fitToPage="1"/>
  </sheetPr>
  <dimension ref="A1:Q81"/>
  <sheetViews>
    <sheetView workbookViewId="0">
      <pane ySplit="2" topLeftCell="A3" activePane="bottomLeft" state="frozen"/>
      <selection pane="bottomLeft" activeCell="K9" sqref="K9"/>
    </sheetView>
  </sheetViews>
  <sheetFormatPr defaultRowHeight="15"/>
  <cols>
    <col min="1" max="1" width="7.5703125" style="2669" bestFit="1" customWidth="1"/>
    <col min="2" max="2" width="8.5703125" style="2669" customWidth="1"/>
    <col min="3" max="3" width="6.28515625" style="2669" customWidth="1"/>
    <col min="4" max="4" width="8.7109375" style="2669" customWidth="1"/>
    <col min="5" max="5" width="14.28515625" style="2669" customWidth="1"/>
    <col min="6" max="6" width="12.85546875" style="2669" customWidth="1"/>
    <col min="7" max="7" width="11.42578125" style="2669" customWidth="1"/>
    <col min="8" max="8" width="13.85546875" style="2669" customWidth="1"/>
    <col min="9" max="9" width="3.7109375" style="2669" customWidth="1"/>
    <col min="10" max="10" width="7.5703125" style="2669" bestFit="1" customWidth="1"/>
    <col min="11" max="11" width="8.5703125" style="2669" customWidth="1"/>
    <col min="12" max="12" width="6.28515625" style="2669" customWidth="1"/>
    <col min="13" max="13" width="8.7109375" style="2669" customWidth="1"/>
    <col min="14" max="14" width="14.28515625" style="2669" customWidth="1"/>
    <col min="15" max="15" width="12.85546875" style="2669" customWidth="1"/>
    <col min="16" max="16" width="11.42578125" style="2669" customWidth="1"/>
    <col min="17" max="17" width="13.85546875" style="2669" customWidth="1"/>
    <col min="222" max="222" width="6.85546875" customWidth="1"/>
    <col min="223" max="224" width="8.5703125" customWidth="1"/>
    <col min="225" max="225" width="8.7109375" customWidth="1"/>
    <col min="226" max="226" width="12.140625" customWidth="1"/>
    <col min="227" max="227" width="12.85546875" customWidth="1"/>
    <col min="228" max="228" width="10.5703125" customWidth="1"/>
    <col min="229" max="229" width="11.85546875" customWidth="1"/>
    <col min="230" max="230" width="2.7109375" customWidth="1"/>
    <col min="231" max="231" width="3.5703125" customWidth="1"/>
    <col min="232" max="233" width="4.28515625" customWidth="1"/>
    <col min="478" max="478" width="6.85546875" customWidth="1"/>
    <col min="479" max="480" width="8.5703125" customWidth="1"/>
    <col min="481" max="481" width="8.7109375" customWidth="1"/>
    <col min="482" max="482" width="12.140625" customWidth="1"/>
    <col min="483" max="483" width="12.85546875" customWidth="1"/>
    <col min="484" max="484" width="10.5703125" customWidth="1"/>
    <col min="485" max="485" width="11.85546875" customWidth="1"/>
    <col min="486" max="486" width="2.7109375" customWidth="1"/>
    <col min="487" max="487" width="3.5703125" customWidth="1"/>
    <col min="488" max="489" width="4.28515625" customWidth="1"/>
    <col min="734" max="734" width="6.85546875" customWidth="1"/>
    <col min="735" max="736" width="8.5703125" customWidth="1"/>
    <col min="737" max="737" width="8.7109375" customWidth="1"/>
    <col min="738" max="738" width="12.140625" customWidth="1"/>
    <col min="739" max="739" width="12.85546875" customWidth="1"/>
    <col min="740" max="740" width="10.5703125" customWidth="1"/>
    <col min="741" max="741" width="11.85546875" customWidth="1"/>
    <col min="742" max="742" width="2.7109375" customWidth="1"/>
    <col min="743" max="743" width="3.5703125" customWidth="1"/>
    <col min="744" max="745" width="4.28515625" customWidth="1"/>
    <col min="990" max="990" width="6.85546875" customWidth="1"/>
    <col min="991" max="992" width="8.5703125" customWidth="1"/>
    <col min="993" max="993" width="8.7109375" customWidth="1"/>
    <col min="994" max="994" width="12.140625" customWidth="1"/>
    <col min="995" max="995" width="12.85546875" customWidth="1"/>
    <col min="996" max="996" width="10.5703125" customWidth="1"/>
    <col min="997" max="997" width="11.85546875" customWidth="1"/>
    <col min="998" max="998" width="2.7109375" customWidth="1"/>
    <col min="999" max="999" width="3.5703125" customWidth="1"/>
    <col min="1000" max="1001" width="4.28515625" customWidth="1"/>
    <col min="1246" max="1246" width="6.85546875" customWidth="1"/>
    <col min="1247" max="1248" width="8.5703125" customWidth="1"/>
    <col min="1249" max="1249" width="8.7109375" customWidth="1"/>
    <col min="1250" max="1250" width="12.140625" customWidth="1"/>
    <col min="1251" max="1251" width="12.85546875" customWidth="1"/>
    <col min="1252" max="1252" width="10.5703125" customWidth="1"/>
    <col min="1253" max="1253" width="11.85546875" customWidth="1"/>
    <col min="1254" max="1254" width="2.7109375" customWidth="1"/>
    <col min="1255" max="1255" width="3.5703125" customWidth="1"/>
    <col min="1256" max="1257" width="4.28515625" customWidth="1"/>
    <col min="1502" max="1502" width="6.85546875" customWidth="1"/>
    <col min="1503" max="1504" width="8.5703125" customWidth="1"/>
    <col min="1505" max="1505" width="8.7109375" customWidth="1"/>
    <col min="1506" max="1506" width="12.140625" customWidth="1"/>
    <col min="1507" max="1507" width="12.85546875" customWidth="1"/>
    <col min="1508" max="1508" width="10.5703125" customWidth="1"/>
    <col min="1509" max="1509" width="11.85546875" customWidth="1"/>
    <col min="1510" max="1510" width="2.7109375" customWidth="1"/>
    <col min="1511" max="1511" width="3.5703125" customWidth="1"/>
    <col min="1512" max="1513" width="4.28515625" customWidth="1"/>
    <col min="1758" max="1758" width="6.85546875" customWidth="1"/>
    <col min="1759" max="1760" width="8.5703125" customWidth="1"/>
    <col min="1761" max="1761" width="8.7109375" customWidth="1"/>
    <col min="1762" max="1762" width="12.140625" customWidth="1"/>
    <col min="1763" max="1763" width="12.85546875" customWidth="1"/>
    <col min="1764" max="1764" width="10.5703125" customWidth="1"/>
    <col min="1765" max="1765" width="11.85546875" customWidth="1"/>
    <col min="1766" max="1766" width="2.7109375" customWidth="1"/>
    <col min="1767" max="1767" width="3.5703125" customWidth="1"/>
    <col min="1768" max="1769" width="4.28515625" customWidth="1"/>
    <col min="2014" max="2014" width="6.85546875" customWidth="1"/>
    <col min="2015" max="2016" width="8.5703125" customWidth="1"/>
    <col min="2017" max="2017" width="8.7109375" customWidth="1"/>
    <col min="2018" max="2018" width="12.140625" customWidth="1"/>
    <col min="2019" max="2019" width="12.85546875" customWidth="1"/>
    <col min="2020" max="2020" width="10.5703125" customWidth="1"/>
    <col min="2021" max="2021" width="11.85546875" customWidth="1"/>
    <col min="2022" max="2022" width="2.7109375" customWidth="1"/>
    <col min="2023" max="2023" width="3.5703125" customWidth="1"/>
    <col min="2024" max="2025" width="4.28515625" customWidth="1"/>
    <col min="2270" max="2270" width="6.85546875" customWidth="1"/>
    <col min="2271" max="2272" width="8.5703125" customWidth="1"/>
    <col min="2273" max="2273" width="8.7109375" customWidth="1"/>
    <col min="2274" max="2274" width="12.140625" customWidth="1"/>
    <col min="2275" max="2275" width="12.85546875" customWidth="1"/>
    <col min="2276" max="2276" width="10.5703125" customWidth="1"/>
    <col min="2277" max="2277" width="11.85546875" customWidth="1"/>
    <col min="2278" max="2278" width="2.7109375" customWidth="1"/>
    <col min="2279" max="2279" width="3.5703125" customWidth="1"/>
    <col min="2280" max="2281" width="4.28515625" customWidth="1"/>
    <col min="2526" max="2526" width="6.85546875" customWidth="1"/>
    <col min="2527" max="2528" width="8.5703125" customWidth="1"/>
    <col min="2529" max="2529" width="8.7109375" customWidth="1"/>
    <col min="2530" max="2530" width="12.140625" customWidth="1"/>
    <col min="2531" max="2531" width="12.85546875" customWidth="1"/>
    <col min="2532" max="2532" width="10.5703125" customWidth="1"/>
    <col min="2533" max="2533" width="11.85546875" customWidth="1"/>
    <col min="2534" max="2534" width="2.7109375" customWidth="1"/>
    <col min="2535" max="2535" width="3.5703125" customWidth="1"/>
    <col min="2536" max="2537" width="4.28515625" customWidth="1"/>
    <col min="2782" max="2782" width="6.85546875" customWidth="1"/>
    <col min="2783" max="2784" width="8.5703125" customWidth="1"/>
    <col min="2785" max="2785" width="8.7109375" customWidth="1"/>
    <col min="2786" max="2786" width="12.140625" customWidth="1"/>
    <col min="2787" max="2787" width="12.85546875" customWidth="1"/>
    <col min="2788" max="2788" width="10.5703125" customWidth="1"/>
    <col min="2789" max="2789" width="11.85546875" customWidth="1"/>
    <col min="2790" max="2790" width="2.7109375" customWidth="1"/>
    <col min="2791" max="2791" width="3.5703125" customWidth="1"/>
    <col min="2792" max="2793" width="4.28515625" customWidth="1"/>
    <col min="3038" max="3038" width="6.85546875" customWidth="1"/>
    <col min="3039" max="3040" width="8.5703125" customWidth="1"/>
    <col min="3041" max="3041" width="8.7109375" customWidth="1"/>
    <col min="3042" max="3042" width="12.140625" customWidth="1"/>
    <col min="3043" max="3043" width="12.85546875" customWidth="1"/>
    <col min="3044" max="3044" width="10.5703125" customWidth="1"/>
    <col min="3045" max="3045" width="11.85546875" customWidth="1"/>
    <col min="3046" max="3046" width="2.7109375" customWidth="1"/>
    <col min="3047" max="3047" width="3.5703125" customWidth="1"/>
    <col min="3048" max="3049" width="4.28515625" customWidth="1"/>
    <col min="3294" max="3294" width="6.85546875" customWidth="1"/>
    <col min="3295" max="3296" width="8.5703125" customWidth="1"/>
    <col min="3297" max="3297" width="8.7109375" customWidth="1"/>
    <col min="3298" max="3298" width="12.140625" customWidth="1"/>
    <col min="3299" max="3299" width="12.85546875" customWidth="1"/>
    <col min="3300" max="3300" width="10.5703125" customWidth="1"/>
    <col min="3301" max="3301" width="11.85546875" customWidth="1"/>
    <col min="3302" max="3302" width="2.7109375" customWidth="1"/>
    <col min="3303" max="3303" width="3.5703125" customWidth="1"/>
    <col min="3304" max="3305" width="4.28515625" customWidth="1"/>
    <col min="3550" max="3550" width="6.85546875" customWidth="1"/>
    <col min="3551" max="3552" width="8.5703125" customWidth="1"/>
    <col min="3553" max="3553" width="8.7109375" customWidth="1"/>
    <col min="3554" max="3554" width="12.140625" customWidth="1"/>
    <col min="3555" max="3555" width="12.85546875" customWidth="1"/>
    <col min="3556" max="3556" width="10.5703125" customWidth="1"/>
    <col min="3557" max="3557" width="11.85546875" customWidth="1"/>
    <col min="3558" max="3558" width="2.7109375" customWidth="1"/>
    <col min="3559" max="3559" width="3.5703125" customWidth="1"/>
    <col min="3560" max="3561" width="4.28515625" customWidth="1"/>
    <col min="3806" max="3806" width="6.85546875" customWidth="1"/>
    <col min="3807" max="3808" width="8.5703125" customWidth="1"/>
    <col min="3809" max="3809" width="8.7109375" customWidth="1"/>
    <col min="3810" max="3810" width="12.140625" customWidth="1"/>
    <col min="3811" max="3811" width="12.85546875" customWidth="1"/>
    <col min="3812" max="3812" width="10.5703125" customWidth="1"/>
    <col min="3813" max="3813" width="11.85546875" customWidth="1"/>
    <col min="3814" max="3814" width="2.7109375" customWidth="1"/>
    <col min="3815" max="3815" width="3.5703125" customWidth="1"/>
    <col min="3816" max="3817" width="4.28515625" customWidth="1"/>
    <col min="4062" max="4062" width="6.85546875" customWidth="1"/>
    <col min="4063" max="4064" width="8.5703125" customWidth="1"/>
    <col min="4065" max="4065" width="8.7109375" customWidth="1"/>
    <col min="4066" max="4066" width="12.140625" customWidth="1"/>
    <col min="4067" max="4067" width="12.85546875" customWidth="1"/>
    <col min="4068" max="4068" width="10.5703125" customWidth="1"/>
    <col min="4069" max="4069" width="11.85546875" customWidth="1"/>
    <col min="4070" max="4070" width="2.7109375" customWidth="1"/>
    <col min="4071" max="4071" width="3.5703125" customWidth="1"/>
    <col min="4072" max="4073" width="4.28515625" customWidth="1"/>
    <col min="4318" max="4318" width="6.85546875" customWidth="1"/>
    <col min="4319" max="4320" width="8.5703125" customWidth="1"/>
    <col min="4321" max="4321" width="8.7109375" customWidth="1"/>
    <col min="4322" max="4322" width="12.140625" customWidth="1"/>
    <col min="4323" max="4323" width="12.85546875" customWidth="1"/>
    <col min="4324" max="4324" width="10.5703125" customWidth="1"/>
    <col min="4325" max="4325" width="11.85546875" customWidth="1"/>
    <col min="4326" max="4326" width="2.7109375" customWidth="1"/>
    <col min="4327" max="4327" width="3.5703125" customWidth="1"/>
    <col min="4328" max="4329" width="4.28515625" customWidth="1"/>
    <col min="4574" max="4574" width="6.85546875" customWidth="1"/>
    <col min="4575" max="4576" width="8.5703125" customWidth="1"/>
    <col min="4577" max="4577" width="8.7109375" customWidth="1"/>
    <col min="4578" max="4578" width="12.140625" customWidth="1"/>
    <col min="4579" max="4579" width="12.85546875" customWidth="1"/>
    <col min="4580" max="4580" width="10.5703125" customWidth="1"/>
    <col min="4581" max="4581" width="11.85546875" customWidth="1"/>
    <col min="4582" max="4582" width="2.7109375" customWidth="1"/>
    <col min="4583" max="4583" width="3.5703125" customWidth="1"/>
    <col min="4584" max="4585" width="4.28515625" customWidth="1"/>
    <col min="4830" max="4830" width="6.85546875" customWidth="1"/>
    <col min="4831" max="4832" width="8.5703125" customWidth="1"/>
    <col min="4833" max="4833" width="8.7109375" customWidth="1"/>
    <col min="4834" max="4834" width="12.140625" customWidth="1"/>
    <col min="4835" max="4835" width="12.85546875" customWidth="1"/>
    <col min="4836" max="4836" width="10.5703125" customWidth="1"/>
    <col min="4837" max="4837" width="11.85546875" customWidth="1"/>
    <col min="4838" max="4838" width="2.7109375" customWidth="1"/>
    <col min="4839" max="4839" width="3.5703125" customWidth="1"/>
    <col min="4840" max="4841" width="4.28515625" customWidth="1"/>
    <col min="5086" max="5086" width="6.85546875" customWidth="1"/>
    <col min="5087" max="5088" width="8.5703125" customWidth="1"/>
    <col min="5089" max="5089" width="8.7109375" customWidth="1"/>
    <col min="5090" max="5090" width="12.140625" customWidth="1"/>
    <col min="5091" max="5091" width="12.85546875" customWidth="1"/>
    <col min="5092" max="5092" width="10.5703125" customWidth="1"/>
    <col min="5093" max="5093" width="11.85546875" customWidth="1"/>
    <col min="5094" max="5094" width="2.7109375" customWidth="1"/>
    <col min="5095" max="5095" width="3.5703125" customWidth="1"/>
    <col min="5096" max="5097" width="4.28515625" customWidth="1"/>
    <col min="5342" max="5342" width="6.85546875" customWidth="1"/>
    <col min="5343" max="5344" width="8.5703125" customWidth="1"/>
    <col min="5345" max="5345" width="8.7109375" customWidth="1"/>
    <col min="5346" max="5346" width="12.140625" customWidth="1"/>
    <col min="5347" max="5347" width="12.85546875" customWidth="1"/>
    <col min="5348" max="5348" width="10.5703125" customWidth="1"/>
    <col min="5349" max="5349" width="11.85546875" customWidth="1"/>
    <col min="5350" max="5350" width="2.7109375" customWidth="1"/>
    <col min="5351" max="5351" width="3.5703125" customWidth="1"/>
    <col min="5352" max="5353" width="4.28515625" customWidth="1"/>
    <col min="5598" max="5598" width="6.85546875" customWidth="1"/>
    <col min="5599" max="5600" width="8.5703125" customWidth="1"/>
    <col min="5601" max="5601" width="8.7109375" customWidth="1"/>
    <col min="5602" max="5602" width="12.140625" customWidth="1"/>
    <col min="5603" max="5603" width="12.85546875" customWidth="1"/>
    <col min="5604" max="5604" width="10.5703125" customWidth="1"/>
    <col min="5605" max="5605" width="11.85546875" customWidth="1"/>
    <col min="5606" max="5606" width="2.7109375" customWidth="1"/>
    <col min="5607" max="5607" width="3.5703125" customWidth="1"/>
    <col min="5608" max="5609" width="4.28515625" customWidth="1"/>
    <col min="5854" max="5854" width="6.85546875" customWidth="1"/>
    <col min="5855" max="5856" width="8.5703125" customWidth="1"/>
    <col min="5857" max="5857" width="8.7109375" customWidth="1"/>
    <col min="5858" max="5858" width="12.140625" customWidth="1"/>
    <col min="5859" max="5859" width="12.85546875" customWidth="1"/>
    <col min="5860" max="5860" width="10.5703125" customWidth="1"/>
    <col min="5861" max="5861" width="11.85546875" customWidth="1"/>
    <col min="5862" max="5862" width="2.7109375" customWidth="1"/>
    <col min="5863" max="5863" width="3.5703125" customWidth="1"/>
    <col min="5864" max="5865" width="4.28515625" customWidth="1"/>
    <col min="6110" max="6110" width="6.85546875" customWidth="1"/>
    <col min="6111" max="6112" width="8.5703125" customWidth="1"/>
    <col min="6113" max="6113" width="8.7109375" customWidth="1"/>
    <col min="6114" max="6114" width="12.140625" customWidth="1"/>
    <col min="6115" max="6115" width="12.85546875" customWidth="1"/>
    <col min="6116" max="6116" width="10.5703125" customWidth="1"/>
    <col min="6117" max="6117" width="11.85546875" customWidth="1"/>
    <col min="6118" max="6118" width="2.7109375" customWidth="1"/>
    <col min="6119" max="6119" width="3.5703125" customWidth="1"/>
    <col min="6120" max="6121" width="4.28515625" customWidth="1"/>
    <col min="6366" max="6366" width="6.85546875" customWidth="1"/>
    <col min="6367" max="6368" width="8.5703125" customWidth="1"/>
    <col min="6369" max="6369" width="8.7109375" customWidth="1"/>
    <col min="6370" max="6370" width="12.140625" customWidth="1"/>
    <col min="6371" max="6371" width="12.85546875" customWidth="1"/>
    <col min="6372" max="6372" width="10.5703125" customWidth="1"/>
    <col min="6373" max="6373" width="11.85546875" customWidth="1"/>
    <col min="6374" max="6374" width="2.7109375" customWidth="1"/>
    <col min="6375" max="6375" width="3.5703125" customWidth="1"/>
    <col min="6376" max="6377" width="4.28515625" customWidth="1"/>
    <col min="6622" max="6622" width="6.85546875" customWidth="1"/>
    <col min="6623" max="6624" width="8.5703125" customWidth="1"/>
    <col min="6625" max="6625" width="8.7109375" customWidth="1"/>
    <col min="6626" max="6626" width="12.140625" customWidth="1"/>
    <col min="6627" max="6627" width="12.85546875" customWidth="1"/>
    <col min="6628" max="6628" width="10.5703125" customWidth="1"/>
    <col min="6629" max="6629" width="11.85546875" customWidth="1"/>
    <col min="6630" max="6630" width="2.7109375" customWidth="1"/>
    <col min="6631" max="6631" width="3.5703125" customWidth="1"/>
    <col min="6632" max="6633" width="4.28515625" customWidth="1"/>
    <col min="6878" max="6878" width="6.85546875" customWidth="1"/>
    <col min="6879" max="6880" width="8.5703125" customWidth="1"/>
    <col min="6881" max="6881" width="8.7109375" customWidth="1"/>
    <col min="6882" max="6882" width="12.140625" customWidth="1"/>
    <col min="6883" max="6883" width="12.85546875" customWidth="1"/>
    <col min="6884" max="6884" width="10.5703125" customWidth="1"/>
    <col min="6885" max="6885" width="11.85546875" customWidth="1"/>
    <col min="6886" max="6886" width="2.7109375" customWidth="1"/>
    <col min="6887" max="6887" width="3.5703125" customWidth="1"/>
    <col min="6888" max="6889" width="4.28515625" customWidth="1"/>
    <col min="7134" max="7134" width="6.85546875" customWidth="1"/>
    <col min="7135" max="7136" width="8.5703125" customWidth="1"/>
    <col min="7137" max="7137" width="8.7109375" customWidth="1"/>
    <col min="7138" max="7138" width="12.140625" customWidth="1"/>
    <col min="7139" max="7139" width="12.85546875" customWidth="1"/>
    <col min="7140" max="7140" width="10.5703125" customWidth="1"/>
    <col min="7141" max="7141" width="11.85546875" customWidth="1"/>
    <col min="7142" max="7142" width="2.7109375" customWidth="1"/>
    <col min="7143" max="7143" width="3.5703125" customWidth="1"/>
    <col min="7144" max="7145" width="4.28515625" customWidth="1"/>
    <col min="7390" max="7390" width="6.85546875" customWidth="1"/>
    <col min="7391" max="7392" width="8.5703125" customWidth="1"/>
    <col min="7393" max="7393" width="8.7109375" customWidth="1"/>
    <col min="7394" max="7394" width="12.140625" customWidth="1"/>
    <col min="7395" max="7395" width="12.85546875" customWidth="1"/>
    <col min="7396" max="7396" width="10.5703125" customWidth="1"/>
    <col min="7397" max="7397" width="11.85546875" customWidth="1"/>
    <col min="7398" max="7398" width="2.7109375" customWidth="1"/>
    <col min="7399" max="7399" width="3.5703125" customWidth="1"/>
    <col min="7400" max="7401" width="4.28515625" customWidth="1"/>
    <col min="7646" max="7646" width="6.85546875" customWidth="1"/>
    <col min="7647" max="7648" width="8.5703125" customWidth="1"/>
    <col min="7649" max="7649" width="8.7109375" customWidth="1"/>
    <col min="7650" max="7650" width="12.140625" customWidth="1"/>
    <col min="7651" max="7651" width="12.85546875" customWidth="1"/>
    <col min="7652" max="7652" width="10.5703125" customWidth="1"/>
    <col min="7653" max="7653" width="11.85546875" customWidth="1"/>
    <col min="7654" max="7654" width="2.7109375" customWidth="1"/>
    <col min="7655" max="7655" width="3.5703125" customWidth="1"/>
    <col min="7656" max="7657" width="4.28515625" customWidth="1"/>
    <col min="7902" max="7902" width="6.85546875" customWidth="1"/>
    <col min="7903" max="7904" width="8.5703125" customWidth="1"/>
    <col min="7905" max="7905" width="8.7109375" customWidth="1"/>
    <col min="7906" max="7906" width="12.140625" customWidth="1"/>
    <col min="7907" max="7907" width="12.85546875" customWidth="1"/>
    <col min="7908" max="7908" width="10.5703125" customWidth="1"/>
    <col min="7909" max="7909" width="11.85546875" customWidth="1"/>
    <col min="7910" max="7910" width="2.7109375" customWidth="1"/>
    <col min="7911" max="7911" width="3.5703125" customWidth="1"/>
    <col min="7912" max="7913" width="4.28515625" customWidth="1"/>
    <col min="8158" max="8158" width="6.85546875" customWidth="1"/>
    <col min="8159" max="8160" width="8.5703125" customWidth="1"/>
    <col min="8161" max="8161" width="8.7109375" customWidth="1"/>
    <col min="8162" max="8162" width="12.140625" customWidth="1"/>
    <col min="8163" max="8163" width="12.85546875" customWidth="1"/>
    <col min="8164" max="8164" width="10.5703125" customWidth="1"/>
    <col min="8165" max="8165" width="11.85546875" customWidth="1"/>
    <col min="8166" max="8166" width="2.7109375" customWidth="1"/>
    <col min="8167" max="8167" width="3.5703125" customWidth="1"/>
    <col min="8168" max="8169" width="4.28515625" customWidth="1"/>
    <col min="8414" max="8414" width="6.85546875" customWidth="1"/>
    <col min="8415" max="8416" width="8.5703125" customWidth="1"/>
    <col min="8417" max="8417" width="8.7109375" customWidth="1"/>
    <col min="8418" max="8418" width="12.140625" customWidth="1"/>
    <col min="8419" max="8419" width="12.85546875" customWidth="1"/>
    <col min="8420" max="8420" width="10.5703125" customWidth="1"/>
    <col min="8421" max="8421" width="11.85546875" customWidth="1"/>
    <col min="8422" max="8422" width="2.7109375" customWidth="1"/>
    <col min="8423" max="8423" width="3.5703125" customWidth="1"/>
    <col min="8424" max="8425" width="4.28515625" customWidth="1"/>
    <col min="8670" max="8670" width="6.85546875" customWidth="1"/>
    <col min="8671" max="8672" width="8.5703125" customWidth="1"/>
    <col min="8673" max="8673" width="8.7109375" customWidth="1"/>
    <col min="8674" max="8674" width="12.140625" customWidth="1"/>
    <col min="8675" max="8675" width="12.85546875" customWidth="1"/>
    <col min="8676" max="8676" width="10.5703125" customWidth="1"/>
    <col min="8677" max="8677" width="11.85546875" customWidth="1"/>
    <col min="8678" max="8678" width="2.7109375" customWidth="1"/>
    <col min="8679" max="8679" width="3.5703125" customWidth="1"/>
    <col min="8680" max="8681" width="4.28515625" customWidth="1"/>
    <col min="8926" max="8926" width="6.85546875" customWidth="1"/>
    <col min="8927" max="8928" width="8.5703125" customWidth="1"/>
    <col min="8929" max="8929" width="8.7109375" customWidth="1"/>
    <col min="8930" max="8930" width="12.140625" customWidth="1"/>
    <col min="8931" max="8931" width="12.85546875" customWidth="1"/>
    <col min="8932" max="8932" width="10.5703125" customWidth="1"/>
    <col min="8933" max="8933" width="11.85546875" customWidth="1"/>
    <col min="8934" max="8934" width="2.7109375" customWidth="1"/>
    <col min="8935" max="8935" width="3.5703125" customWidth="1"/>
    <col min="8936" max="8937" width="4.28515625" customWidth="1"/>
    <col min="9182" max="9182" width="6.85546875" customWidth="1"/>
    <col min="9183" max="9184" width="8.5703125" customWidth="1"/>
    <col min="9185" max="9185" width="8.7109375" customWidth="1"/>
    <col min="9186" max="9186" width="12.140625" customWidth="1"/>
    <col min="9187" max="9187" width="12.85546875" customWidth="1"/>
    <col min="9188" max="9188" width="10.5703125" customWidth="1"/>
    <col min="9189" max="9189" width="11.85546875" customWidth="1"/>
    <col min="9190" max="9190" width="2.7109375" customWidth="1"/>
    <col min="9191" max="9191" width="3.5703125" customWidth="1"/>
    <col min="9192" max="9193" width="4.28515625" customWidth="1"/>
    <col min="9438" max="9438" width="6.85546875" customWidth="1"/>
    <col min="9439" max="9440" width="8.5703125" customWidth="1"/>
    <col min="9441" max="9441" width="8.7109375" customWidth="1"/>
    <col min="9442" max="9442" width="12.140625" customWidth="1"/>
    <col min="9443" max="9443" width="12.85546875" customWidth="1"/>
    <col min="9444" max="9444" width="10.5703125" customWidth="1"/>
    <col min="9445" max="9445" width="11.85546875" customWidth="1"/>
    <col min="9446" max="9446" width="2.7109375" customWidth="1"/>
    <col min="9447" max="9447" width="3.5703125" customWidth="1"/>
    <col min="9448" max="9449" width="4.28515625" customWidth="1"/>
    <col min="9694" max="9694" width="6.85546875" customWidth="1"/>
    <col min="9695" max="9696" width="8.5703125" customWidth="1"/>
    <col min="9697" max="9697" width="8.7109375" customWidth="1"/>
    <col min="9698" max="9698" width="12.140625" customWidth="1"/>
    <col min="9699" max="9699" width="12.85546875" customWidth="1"/>
    <col min="9700" max="9700" width="10.5703125" customWidth="1"/>
    <col min="9701" max="9701" width="11.85546875" customWidth="1"/>
    <col min="9702" max="9702" width="2.7109375" customWidth="1"/>
    <col min="9703" max="9703" width="3.5703125" customWidth="1"/>
    <col min="9704" max="9705" width="4.28515625" customWidth="1"/>
    <col min="9950" max="9950" width="6.85546875" customWidth="1"/>
    <col min="9951" max="9952" width="8.5703125" customWidth="1"/>
    <col min="9953" max="9953" width="8.7109375" customWidth="1"/>
    <col min="9954" max="9954" width="12.140625" customWidth="1"/>
    <col min="9955" max="9955" width="12.85546875" customWidth="1"/>
    <col min="9956" max="9956" width="10.5703125" customWidth="1"/>
    <col min="9957" max="9957" width="11.85546875" customWidth="1"/>
    <col min="9958" max="9958" width="2.7109375" customWidth="1"/>
    <col min="9959" max="9959" width="3.5703125" customWidth="1"/>
    <col min="9960" max="9961" width="4.28515625" customWidth="1"/>
    <col min="10206" max="10206" width="6.85546875" customWidth="1"/>
    <col min="10207" max="10208" width="8.5703125" customWidth="1"/>
    <col min="10209" max="10209" width="8.7109375" customWidth="1"/>
    <col min="10210" max="10210" width="12.140625" customWidth="1"/>
    <col min="10211" max="10211" width="12.85546875" customWidth="1"/>
    <col min="10212" max="10212" width="10.5703125" customWidth="1"/>
    <col min="10213" max="10213" width="11.85546875" customWidth="1"/>
    <col min="10214" max="10214" width="2.7109375" customWidth="1"/>
    <col min="10215" max="10215" width="3.5703125" customWidth="1"/>
    <col min="10216" max="10217" width="4.28515625" customWidth="1"/>
    <col min="10462" max="10462" width="6.85546875" customWidth="1"/>
    <col min="10463" max="10464" width="8.5703125" customWidth="1"/>
    <col min="10465" max="10465" width="8.7109375" customWidth="1"/>
    <col min="10466" max="10466" width="12.140625" customWidth="1"/>
    <col min="10467" max="10467" width="12.85546875" customWidth="1"/>
    <col min="10468" max="10468" width="10.5703125" customWidth="1"/>
    <col min="10469" max="10469" width="11.85546875" customWidth="1"/>
    <col min="10470" max="10470" width="2.7109375" customWidth="1"/>
    <col min="10471" max="10471" width="3.5703125" customWidth="1"/>
    <col min="10472" max="10473" width="4.28515625" customWidth="1"/>
    <col min="10718" max="10718" width="6.85546875" customWidth="1"/>
    <col min="10719" max="10720" width="8.5703125" customWidth="1"/>
    <col min="10721" max="10721" width="8.7109375" customWidth="1"/>
    <col min="10722" max="10722" width="12.140625" customWidth="1"/>
    <col min="10723" max="10723" width="12.85546875" customWidth="1"/>
    <col min="10724" max="10724" width="10.5703125" customWidth="1"/>
    <col min="10725" max="10725" width="11.85546875" customWidth="1"/>
    <col min="10726" max="10726" width="2.7109375" customWidth="1"/>
    <col min="10727" max="10727" width="3.5703125" customWidth="1"/>
    <col min="10728" max="10729" width="4.28515625" customWidth="1"/>
    <col min="10974" max="10974" width="6.85546875" customWidth="1"/>
    <col min="10975" max="10976" width="8.5703125" customWidth="1"/>
    <col min="10977" max="10977" width="8.7109375" customWidth="1"/>
    <col min="10978" max="10978" width="12.140625" customWidth="1"/>
    <col min="10979" max="10979" width="12.85546875" customWidth="1"/>
    <col min="10980" max="10980" width="10.5703125" customWidth="1"/>
    <col min="10981" max="10981" width="11.85546875" customWidth="1"/>
    <col min="10982" max="10982" width="2.7109375" customWidth="1"/>
    <col min="10983" max="10983" width="3.5703125" customWidth="1"/>
    <col min="10984" max="10985" width="4.28515625" customWidth="1"/>
    <col min="11230" max="11230" width="6.85546875" customWidth="1"/>
    <col min="11231" max="11232" width="8.5703125" customWidth="1"/>
    <col min="11233" max="11233" width="8.7109375" customWidth="1"/>
    <col min="11234" max="11234" width="12.140625" customWidth="1"/>
    <col min="11235" max="11235" width="12.85546875" customWidth="1"/>
    <col min="11236" max="11236" width="10.5703125" customWidth="1"/>
    <col min="11237" max="11237" width="11.85546875" customWidth="1"/>
    <col min="11238" max="11238" width="2.7109375" customWidth="1"/>
    <col min="11239" max="11239" width="3.5703125" customWidth="1"/>
    <col min="11240" max="11241" width="4.28515625" customWidth="1"/>
    <col min="11486" max="11486" width="6.85546875" customWidth="1"/>
    <col min="11487" max="11488" width="8.5703125" customWidth="1"/>
    <col min="11489" max="11489" width="8.7109375" customWidth="1"/>
    <col min="11490" max="11490" width="12.140625" customWidth="1"/>
    <col min="11491" max="11491" width="12.85546875" customWidth="1"/>
    <col min="11492" max="11492" width="10.5703125" customWidth="1"/>
    <col min="11493" max="11493" width="11.85546875" customWidth="1"/>
    <col min="11494" max="11494" width="2.7109375" customWidth="1"/>
    <col min="11495" max="11495" width="3.5703125" customWidth="1"/>
    <col min="11496" max="11497" width="4.28515625" customWidth="1"/>
    <col min="11742" max="11742" width="6.85546875" customWidth="1"/>
    <col min="11743" max="11744" width="8.5703125" customWidth="1"/>
    <col min="11745" max="11745" width="8.7109375" customWidth="1"/>
    <col min="11746" max="11746" width="12.140625" customWidth="1"/>
    <col min="11747" max="11747" width="12.85546875" customWidth="1"/>
    <col min="11748" max="11748" width="10.5703125" customWidth="1"/>
    <col min="11749" max="11749" width="11.85546875" customWidth="1"/>
    <col min="11750" max="11750" width="2.7109375" customWidth="1"/>
    <col min="11751" max="11751" width="3.5703125" customWidth="1"/>
    <col min="11752" max="11753" width="4.28515625" customWidth="1"/>
    <col min="11998" max="11998" width="6.85546875" customWidth="1"/>
    <col min="11999" max="12000" width="8.5703125" customWidth="1"/>
    <col min="12001" max="12001" width="8.7109375" customWidth="1"/>
    <col min="12002" max="12002" width="12.140625" customWidth="1"/>
    <col min="12003" max="12003" width="12.85546875" customWidth="1"/>
    <col min="12004" max="12004" width="10.5703125" customWidth="1"/>
    <col min="12005" max="12005" width="11.85546875" customWidth="1"/>
    <col min="12006" max="12006" width="2.7109375" customWidth="1"/>
    <col min="12007" max="12007" width="3.5703125" customWidth="1"/>
    <col min="12008" max="12009" width="4.28515625" customWidth="1"/>
    <col min="12254" max="12254" width="6.85546875" customWidth="1"/>
    <col min="12255" max="12256" width="8.5703125" customWidth="1"/>
    <col min="12257" max="12257" width="8.7109375" customWidth="1"/>
    <col min="12258" max="12258" width="12.140625" customWidth="1"/>
    <col min="12259" max="12259" width="12.85546875" customWidth="1"/>
    <col min="12260" max="12260" width="10.5703125" customWidth="1"/>
    <col min="12261" max="12261" width="11.85546875" customWidth="1"/>
    <col min="12262" max="12262" width="2.7109375" customWidth="1"/>
    <col min="12263" max="12263" width="3.5703125" customWidth="1"/>
    <col min="12264" max="12265" width="4.28515625" customWidth="1"/>
    <col min="12510" max="12510" width="6.85546875" customWidth="1"/>
    <col min="12511" max="12512" width="8.5703125" customWidth="1"/>
    <col min="12513" max="12513" width="8.7109375" customWidth="1"/>
    <col min="12514" max="12514" width="12.140625" customWidth="1"/>
    <col min="12515" max="12515" width="12.85546875" customWidth="1"/>
    <col min="12516" max="12516" width="10.5703125" customWidth="1"/>
    <col min="12517" max="12517" width="11.85546875" customWidth="1"/>
    <col min="12518" max="12518" width="2.7109375" customWidth="1"/>
    <col min="12519" max="12519" width="3.5703125" customWidth="1"/>
    <col min="12520" max="12521" width="4.28515625" customWidth="1"/>
    <col min="12766" max="12766" width="6.85546875" customWidth="1"/>
    <col min="12767" max="12768" width="8.5703125" customWidth="1"/>
    <col min="12769" max="12769" width="8.7109375" customWidth="1"/>
    <col min="12770" max="12770" width="12.140625" customWidth="1"/>
    <col min="12771" max="12771" width="12.85546875" customWidth="1"/>
    <col min="12772" max="12772" width="10.5703125" customWidth="1"/>
    <col min="12773" max="12773" width="11.85546875" customWidth="1"/>
    <col min="12774" max="12774" width="2.7109375" customWidth="1"/>
    <col min="12775" max="12775" width="3.5703125" customWidth="1"/>
    <col min="12776" max="12777" width="4.28515625" customWidth="1"/>
    <col min="13022" max="13022" width="6.85546875" customWidth="1"/>
    <col min="13023" max="13024" width="8.5703125" customWidth="1"/>
    <col min="13025" max="13025" width="8.7109375" customWidth="1"/>
    <col min="13026" max="13026" width="12.140625" customWidth="1"/>
    <col min="13027" max="13027" width="12.85546875" customWidth="1"/>
    <col min="13028" max="13028" width="10.5703125" customWidth="1"/>
    <col min="13029" max="13029" width="11.85546875" customWidth="1"/>
    <col min="13030" max="13030" width="2.7109375" customWidth="1"/>
    <col min="13031" max="13031" width="3.5703125" customWidth="1"/>
    <col min="13032" max="13033" width="4.28515625" customWidth="1"/>
    <col min="13278" max="13278" width="6.85546875" customWidth="1"/>
    <col min="13279" max="13280" width="8.5703125" customWidth="1"/>
    <col min="13281" max="13281" width="8.7109375" customWidth="1"/>
    <col min="13282" max="13282" width="12.140625" customWidth="1"/>
    <col min="13283" max="13283" width="12.85546875" customWidth="1"/>
    <col min="13284" max="13284" width="10.5703125" customWidth="1"/>
    <col min="13285" max="13285" width="11.85546875" customWidth="1"/>
    <col min="13286" max="13286" width="2.7109375" customWidth="1"/>
    <col min="13287" max="13287" width="3.5703125" customWidth="1"/>
    <col min="13288" max="13289" width="4.28515625" customWidth="1"/>
    <col min="13534" max="13534" width="6.85546875" customWidth="1"/>
    <col min="13535" max="13536" width="8.5703125" customWidth="1"/>
    <col min="13537" max="13537" width="8.7109375" customWidth="1"/>
    <col min="13538" max="13538" width="12.140625" customWidth="1"/>
    <col min="13539" max="13539" width="12.85546875" customWidth="1"/>
    <col min="13540" max="13540" width="10.5703125" customWidth="1"/>
    <col min="13541" max="13541" width="11.85546875" customWidth="1"/>
    <col min="13542" max="13542" width="2.7109375" customWidth="1"/>
    <col min="13543" max="13543" width="3.5703125" customWidth="1"/>
    <col min="13544" max="13545" width="4.28515625" customWidth="1"/>
    <col min="13790" max="13790" width="6.85546875" customWidth="1"/>
    <col min="13791" max="13792" width="8.5703125" customWidth="1"/>
    <col min="13793" max="13793" width="8.7109375" customWidth="1"/>
    <col min="13794" max="13794" width="12.140625" customWidth="1"/>
    <col min="13795" max="13795" width="12.85546875" customWidth="1"/>
    <col min="13796" max="13796" width="10.5703125" customWidth="1"/>
    <col min="13797" max="13797" width="11.85546875" customWidth="1"/>
    <col min="13798" max="13798" width="2.7109375" customWidth="1"/>
    <col min="13799" max="13799" width="3.5703125" customWidth="1"/>
    <col min="13800" max="13801" width="4.28515625" customWidth="1"/>
    <col min="14046" max="14046" width="6.85546875" customWidth="1"/>
    <col min="14047" max="14048" width="8.5703125" customWidth="1"/>
    <col min="14049" max="14049" width="8.7109375" customWidth="1"/>
    <col min="14050" max="14050" width="12.140625" customWidth="1"/>
    <col min="14051" max="14051" width="12.85546875" customWidth="1"/>
    <col min="14052" max="14052" width="10.5703125" customWidth="1"/>
    <col min="14053" max="14053" width="11.85546875" customWidth="1"/>
    <col min="14054" max="14054" width="2.7109375" customWidth="1"/>
    <col min="14055" max="14055" width="3.5703125" customWidth="1"/>
    <col min="14056" max="14057" width="4.28515625" customWidth="1"/>
    <col min="14302" max="14302" width="6.85546875" customWidth="1"/>
    <col min="14303" max="14304" width="8.5703125" customWidth="1"/>
    <col min="14305" max="14305" width="8.7109375" customWidth="1"/>
    <col min="14306" max="14306" width="12.140625" customWidth="1"/>
    <col min="14307" max="14307" width="12.85546875" customWidth="1"/>
    <col min="14308" max="14308" width="10.5703125" customWidth="1"/>
    <col min="14309" max="14309" width="11.85546875" customWidth="1"/>
    <col min="14310" max="14310" width="2.7109375" customWidth="1"/>
    <col min="14311" max="14311" width="3.5703125" customWidth="1"/>
    <col min="14312" max="14313" width="4.28515625" customWidth="1"/>
    <col min="14558" max="14558" width="6.85546875" customWidth="1"/>
    <col min="14559" max="14560" width="8.5703125" customWidth="1"/>
    <col min="14561" max="14561" width="8.7109375" customWidth="1"/>
    <col min="14562" max="14562" width="12.140625" customWidth="1"/>
    <col min="14563" max="14563" width="12.85546875" customWidth="1"/>
    <col min="14564" max="14564" width="10.5703125" customWidth="1"/>
    <col min="14565" max="14565" width="11.85546875" customWidth="1"/>
    <col min="14566" max="14566" width="2.7109375" customWidth="1"/>
    <col min="14567" max="14567" width="3.5703125" customWidth="1"/>
    <col min="14568" max="14569" width="4.28515625" customWidth="1"/>
    <col min="14814" max="14814" width="6.85546875" customWidth="1"/>
    <col min="14815" max="14816" width="8.5703125" customWidth="1"/>
    <col min="14817" max="14817" width="8.7109375" customWidth="1"/>
    <col min="14818" max="14818" width="12.140625" customWidth="1"/>
    <col min="14819" max="14819" width="12.85546875" customWidth="1"/>
    <col min="14820" max="14820" width="10.5703125" customWidth="1"/>
    <col min="14821" max="14821" width="11.85546875" customWidth="1"/>
    <col min="14822" max="14822" width="2.7109375" customWidth="1"/>
    <col min="14823" max="14823" width="3.5703125" customWidth="1"/>
    <col min="14824" max="14825" width="4.28515625" customWidth="1"/>
    <col min="15070" max="15070" width="6.85546875" customWidth="1"/>
    <col min="15071" max="15072" width="8.5703125" customWidth="1"/>
    <col min="15073" max="15073" width="8.7109375" customWidth="1"/>
    <col min="15074" max="15074" width="12.140625" customWidth="1"/>
    <col min="15075" max="15075" width="12.85546875" customWidth="1"/>
    <col min="15076" max="15076" width="10.5703125" customWidth="1"/>
    <col min="15077" max="15077" width="11.85546875" customWidth="1"/>
    <col min="15078" max="15078" width="2.7109375" customWidth="1"/>
    <col min="15079" max="15079" width="3.5703125" customWidth="1"/>
    <col min="15080" max="15081" width="4.28515625" customWidth="1"/>
    <col min="15326" max="15326" width="6.85546875" customWidth="1"/>
    <col min="15327" max="15328" width="8.5703125" customWidth="1"/>
    <col min="15329" max="15329" width="8.7109375" customWidth="1"/>
    <col min="15330" max="15330" width="12.140625" customWidth="1"/>
    <col min="15331" max="15331" width="12.85546875" customWidth="1"/>
    <col min="15332" max="15332" width="10.5703125" customWidth="1"/>
    <col min="15333" max="15333" width="11.85546875" customWidth="1"/>
    <col min="15334" max="15334" width="2.7109375" customWidth="1"/>
    <col min="15335" max="15335" width="3.5703125" customWidth="1"/>
    <col min="15336" max="15337" width="4.28515625" customWidth="1"/>
    <col min="15582" max="15582" width="6.85546875" customWidth="1"/>
    <col min="15583" max="15584" width="8.5703125" customWidth="1"/>
    <col min="15585" max="15585" width="8.7109375" customWidth="1"/>
    <col min="15586" max="15586" width="12.140625" customWidth="1"/>
    <col min="15587" max="15587" width="12.85546875" customWidth="1"/>
    <col min="15588" max="15588" width="10.5703125" customWidth="1"/>
    <col min="15589" max="15589" width="11.85546875" customWidth="1"/>
    <col min="15590" max="15590" width="2.7109375" customWidth="1"/>
    <col min="15591" max="15591" width="3.5703125" customWidth="1"/>
    <col min="15592" max="15593" width="4.28515625" customWidth="1"/>
    <col min="15838" max="15838" width="6.85546875" customWidth="1"/>
    <col min="15839" max="15840" width="8.5703125" customWidth="1"/>
    <col min="15841" max="15841" width="8.7109375" customWidth="1"/>
    <col min="15842" max="15842" width="12.140625" customWidth="1"/>
    <col min="15843" max="15843" width="12.85546875" customWidth="1"/>
    <col min="15844" max="15844" width="10.5703125" customWidth="1"/>
    <col min="15845" max="15845" width="11.85546875" customWidth="1"/>
    <col min="15846" max="15846" width="2.7109375" customWidth="1"/>
    <col min="15847" max="15847" width="3.5703125" customWidth="1"/>
    <col min="15848" max="15849" width="4.28515625" customWidth="1"/>
    <col min="16094" max="16094" width="6.85546875" customWidth="1"/>
    <col min="16095" max="16096" width="8.5703125" customWidth="1"/>
    <col min="16097" max="16097" width="8.7109375" customWidth="1"/>
    <col min="16098" max="16098" width="12.140625" customWidth="1"/>
    <col min="16099" max="16099" width="12.85546875" customWidth="1"/>
    <col min="16100" max="16100" width="10.5703125" customWidth="1"/>
    <col min="16101" max="16101" width="11.85546875" customWidth="1"/>
    <col min="16102" max="16102" width="2.7109375" customWidth="1"/>
    <col min="16103" max="16103" width="3.5703125" customWidth="1"/>
    <col min="16104" max="16105" width="4.28515625" customWidth="1"/>
  </cols>
  <sheetData>
    <row r="1" spans="1:17" s="2654" customFormat="1" ht="11.25"/>
    <row r="2" spans="1:17" s="2654" customFormat="1" ht="12" thickBot="1"/>
    <row r="3" spans="1:17" ht="27.75" thickTop="1" thickBot="1">
      <c r="A3" s="2670" t="s">
        <v>1954</v>
      </c>
      <c r="B3" s="2670" t="s">
        <v>342</v>
      </c>
      <c r="C3" s="2670" t="s">
        <v>19</v>
      </c>
      <c r="F3" s="2670" t="s">
        <v>13207</v>
      </c>
      <c r="G3" s="2699" t="s">
        <v>346</v>
      </c>
      <c r="H3" s="2696" t="s">
        <v>13208</v>
      </c>
      <c r="I3" s="2696"/>
      <c r="J3" s="2670" t="s">
        <v>1954</v>
      </c>
      <c r="K3" s="2670" t="s">
        <v>342</v>
      </c>
      <c r="L3" s="2670" t="s">
        <v>19</v>
      </c>
      <c r="N3" s="2670" t="s">
        <v>242</v>
      </c>
      <c r="O3" s="2670" t="s">
        <v>269</v>
      </c>
      <c r="P3" s="2670" t="s">
        <v>258</v>
      </c>
      <c r="Q3" s="2673" t="s">
        <v>13139</v>
      </c>
    </row>
    <row r="4" spans="1:17" s="2668" customFormat="1" ht="16.5" thickTop="1">
      <c r="A4" s="2654" t="s">
        <v>13344</v>
      </c>
      <c r="B4" s="2654" t="s">
        <v>13345</v>
      </c>
      <c r="C4" s="2654" t="s">
        <v>13513</v>
      </c>
      <c r="D4" s="2654"/>
      <c r="E4" s="2654"/>
      <c r="F4" s="2654" t="s">
        <v>13346</v>
      </c>
      <c r="G4" s="2654" t="s">
        <v>13347</v>
      </c>
      <c r="H4" s="2654" t="s">
        <v>13498</v>
      </c>
      <c r="I4" s="2654"/>
      <c r="J4" s="2654" t="s">
        <v>13263</v>
      </c>
      <c r="K4" s="2654" t="s">
        <v>13264</v>
      </c>
      <c r="L4" s="2654" t="s">
        <v>13265</v>
      </c>
      <c r="M4" s="2654"/>
      <c r="N4" s="2654" t="s">
        <v>13266</v>
      </c>
      <c r="O4" s="2654" t="s">
        <v>13267</v>
      </c>
      <c r="P4" s="2654" t="s">
        <v>13268</v>
      </c>
      <c r="Q4" s="2654" t="s">
        <v>13269</v>
      </c>
    </row>
    <row r="5" spans="1:17" s="2668" customFormat="1" ht="16.5" thickBot="1">
      <c r="A5" s="2654" t="s">
        <v>13459</v>
      </c>
      <c r="B5" s="2654" t="s">
        <v>13460</v>
      </c>
      <c r="C5" s="2654" t="s">
        <v>13510</v>
      </c>
      <c r="D5" s="2654"/>
      <c r="E5" s="2654"/>
      <c r="F5" s="2654" t="s">
        <v>13209</v>
      </c>
      <c r="G5" s="2654" t="s">
        <v>13210</v>
      </c>
      <c r="H5" s="2654" t="s">
        <v>13512</v>
      </c>
      <c r="I5" s="2654"/>
      <c r="J5" s="2654" t="s">
        <v>13421</v>
      </c>
      <c r="K5" s="2654" t="s">
        <v>13422</v>
      </c>
      <c r="L5" s="2654" t="s">
        <v>13423</v>
      </c>
      <c r="M5" s="2654"/>
      <c r="N5" s="2654" t="s">
        <v>13140</v>
      </c>
      <c r="O5" s="2654" t="s">
        <v>13141</v>
      </c>
      <c r="P5" s="2654" t="s">
        <v>13142</v>
      </c>
      <c r="Q5" s="2654" t="s">
        <v>13143</v>
      </c>
    </row>
    <row r="6" spans="1:17" ht="22.5" thickTop="1" thickBot="1">
      <c r="A6" s="2670" t="s">
        <v>1954</v>
      </c>
      <c r="B6" s="2670" t="s">
        <v>342</v>
      </c>
      <c r="C6" s="2670" t="s">
        <v>19</v>
      </c>
      <c r="D6" s="2700" t="s">
        <v>5286</v>
      </c>
      <c r="E6" s="2700" t="s">
        <v>5287</v>
      </c>
      <c r="F6" s="2670" t="s">
        <v>5292</v>
      </c>
      <c r="G6" s="2670" t="s">
        <v>5293</v>
      </c>
      <c r="H6" s="2670" t="s">
        <v>13212</v>
      </c>
      <c r="I6" s="2670"/>
      <c r="J6" s="2670" t="s">
        <v>1954</v>
      </c>
      <c r="K6" s="2670" t="s">
        <v>342</v>
      </c>
      <c r="L6" s="2670" t="s">
        <v>19</v>
      </c>
      <c r="O6" s="2670" t="s">
        <v>6205</v>
      </c>
      <c r="P6" s="2670" t="s">
        <v>4140</v>
      </c>
      <c r="Q6" s="2673" t="s">
        <v>13139</v>
      </c>
    </row>
    <row r="7" spans="1:17" s="2668" customFormat="1" ht="12" thickTop="1">
      <c r="A7" s="2654" t="s">
        <v>13348</v>
      </c>
      <c r="B7" s="2654" t="s">
        <v>13349</v>
      </c>
      <c r="C7" s="2654" t="s">
        <v>13350</v>
      </c>
      <c r="D7" s="2654" t="s">
        <v>13351</v>
      </c>
      <c r="E7" s="2654" t="s">
        <v>13352</v>
      </c>
      <c r="F7" s="2654" t="s">
        <v>13353</v>
      </c>
      <c r="G7" s="2654" t="s">
        <v>13354</v>
      </c>
      <c r="H7" s="2654" t="s">
        <v>13355</v>
      </c>
      <c r="I7" s="2654"/>
      <c r="J7" s="2654" t="s">
        <v>13270</v>
      </c>
      <c r="K7" s="2654" t="s">
        <v>13271</v>
      </c>
      <c r="L7" s="2654" t="s">
        <v>13272</v>
      </c>
      <c r="M7" s="2654"/>
      <c r="N7" s="2654"/>
      <c r="O7" s="2654" t="s">
        <v>13273</v>
      </c>
      <c r="P7" s="2654" t="s">
        <v>13274</v>
      </c>
      <c r="Q7" s="2654" t="s">
        <v>13275</v>
      </c>
    </row>
    <row r="8" spans="1:17" s="2668" customFormat="1" ht="12" thickBot="1">
      <c r="A8" s="2654" t="s">
        <v>13461</v>
      </c>
      <c r="B8" s="2654" t="s">
        <v>13462</v>
      </c>
      <c r="C8" s="2654" t="s">
        <v>13463</v>
      </c>
      <c r="D8" s="2654" t="s">
        <v>13213</v>
      </c>
      <c r="E8" s="2654" t="s">
        <v>13214</v>
      </c>
      <c r="F8" s="2654" t="s">
        <v>13215</v>
      </c>
      <c r="G8" s="2654" t="s">
        <v>13216</v>
      </c>
      <c r="H8" s="2654" t="s">
        <v>13217</v>
      </c>
      <c r="I8" s="2654"/>
      <c r="J8" s="2654" t="s">
        <v>13424</v>
      </c>
      <c r="K8" s="2654" t="s">
        <v>13425</v>
      </c>
      <c r="L8" s="2654" t="s">
        <v>13426</v>
      </c>
      <c r="M8" s="2654"/>
      <c r="N8" s="2654"/>
      <c r="O8" s="2654" t="s">
        <v>13144</v>
      </c>
      <c r="P8" s="2654" t="s">
        <v>13145</v>
      </c>
      <c r="Q8" s="2654" t="s">
        <v>13146</v>
      </c>
    </row>
    <row r="9" spans="1:17" ht="22.5" thickTop="1" thickBot="1">
      <c r="A9" s="2670" t="s">
        <v>1954</v>
      </c>
      <c r="B9" s="2670" t="s">
        <v>342</v>
      </c>
      <c r="C9" s="2670" t="s">
        <v>19</v>
      </c>
      <c r="F9" s="2670" t="s">
        <v>2831</v>
      </c>
      <c r="G9" s="2670" t="s">
        <v>1866</v>
      </c>
      <c r="H9" s="2670" t="s">
        <v>13218</v>
      </c>
      <c r="I9" s="2670"/>
      <c r="J9" s="2670" t="s">
        <v>1954</v>
      </c>
      <c r="K9" s="2670" t="s">
        <v>342</v>
      </c>
      <c r="L9" s="2670" t="s">
        <v>19</v>
      </c>
      <c r="O9" s="2670" t="s">
        <v>13147</v>
      </c>
      <c r="P9" s="2670" t="s">
        <v>13148</v>
      </c>
      <c r="Q9" s="2673" t="s">
        <v>13139</v>
      </c>
    </row>
    <row r="10" spans="1:17" s="2668" customFormat="1" ht="12" thickTop="1">
      <c r="A10" s="2654" t="s">
        <v>13356</v>
      </c>
      <c r="B10" s="2654" t="s">
        <v>13357</v>
      </c>
      <c r="C10" s="2654" t="s">
        <v>13358</v>
      </c>
      <c r="D10" s="2654"/>
      <c r="E10" s="2654"/>
      <c r="F10" s="2654" t="s">
        <v>13359</v>
      </c>
      <c r="G10" s="2654" t="s">
        <v>13360</v>
      </c>
      <c r="H10" s="2654" t="s">
        <v>13361</v>
      </c>
      <c r="I10" s="2654"/>
      <c r="J10" s="2654" t="s">
        <v>13276</v>
      </c>
      <c r="K10" s="2654" t="s">
        <v>13277</v>
      </c>
      <c r="L10" s="2654" t="s">
        <v>13278</v>
      </c>
      <c r="M10" s="2654"/>
      <c r="N10" s="2654"/>
      <c r="O10" s="2654" t="s">
        <v>13279</v>
      </c>
      <c r="P10" s="2654" t="s">
        <v>13280</v>
      </c>
      <c r="Q10" s="2654" t="s">
        <v>13281</v>
      </c>
    </row>
    <row r="11" spans="1:17" s="2668" customFormat="1" ht="16.5" thickBot="1">
      <c r="A11" s="2654" t="s">
        <v>13464</v>
      </c>
      <c r="B11" s="2654" t="s">
        <v>13465</v>
      </c>
      <c r="C11" s="2654" t="s">
        <v>13466</v>
      </c>
      <c r="D11" s="2654"/>
      <c r="E11" s="2654"/>
      <c r="F11" s="2654" t="s">
        <v>13219</v>
      </c>
      <c r="G11" s="2654" t="s">
        <v>13220</v>
      </c>
      <c r="H11" s="2654" t="s">
        <v>13221</v>
      </c>
      <c r="I11" s="2654"/>
      <c r="J11" s="2654" t="s">
        <v>13427</v>
      </c>
      <c r="K11" s="2654" t="s">
        <v>13428</v>
      </c>
      <c r="L11" s="2654" t="s">
        <v>13429</v>
      </c>
      <c r="M11" s="2654"/>
      <c r="N11" s="2654"/>
      <c r="O11" s="2654" t="s">
        <v>13149</v>
      </c>
      <c r="P11" s="2654" t="s">
        <v>13503</v>
      </c>
      <c r="Q11" s="2654" t="s">
        <v>13151</v>
      </c>
    </row>
    <row r="12" spans="1:17" ht="22.5" thickTop="1" thickBot="1">
      <c r="A12" s="2670" t="s">
        <v>1954</v>
      </c>
      <c r="B12" s="2670" t="s">
        <v>342</v>
      </c>
      <c r="C12" s="2670" t="s">
        <v>19</v>
      </c>
      <c r="F12" s="2670" t="s">
        <v>13166</v>
      </c>
      <c r="G12" s="2670" t="s">
        <v>2631</v>
      </c>
      <c r="H12" s="2675" t="s">
        <v>13184</v>
      </c>
      <c r="I12" s="2670"/>
      <c r="J12" s="2670" t="s">
        <v>1954</v>
      </c>
      <c r="K12" s="2670" t="s">
        <v>342</v>
      </c>
      <c r="L12" s="2670" t="s">
        <v>19</v>
      </c>
      <c r="N12" s="2670" t="s">
        <v>3290</v>
      </c>
      <c r="O12" s="2670" t="s">
        <v>7619</v>
      </c>
      <c r="P12" s="2670" t="s">
        <v>3289</v>
      </c>
      <c r="Q12" s="2674" t="s">
        <v>13152</v>
      </c>
    </row>
    <row r="13" spans="1:17" s="2668" customFormat="1" ht="16.5" thickTop="1">
      <c r="A13" s="2654" t="s">
        <v>13362</v>
      </c>
      <c r="B13" s="2654" t="s">
        <v>13363</v>
      </c>
      <c r="C13" s="2654" t="s">
        <v>13364</v>
      </c>
      <c r="D13" s="2654"/>
      <c r="E13" s="2654"/>
      <c r="F13" s="2654" t="s">
        <v>13365</v>
      </c>
      <c r="G13" s="2654" t="s">
        <v>13366</v>
      </c>
      <c r="H13" s="2654" t="s">
        <v>13367</v>
      </c>
      <c r="I13" s="2654"/>
      <c r="J13" s="2654" t="s">
        <v>13507</v>
      </c>
      <c r="K13" s="2654" t="s">
        <v>13282</v>
      </c>
      <c r="L13" s="2654" t="s">
        <v>13283</v>
      </c>
      <c r="M13" s="2654"/>
      <c r="N13" s="2654" t="s">
        <v>13284</v>
      </c>
      <c r="O13" s="2654" t="s">
        <v>13285</v>
      </c>
      <c r="P13" s="2654" t="s">
        <v>13286</v>
      </c>
      <c r="Q13" s="2654" t="s">
        <v>13287</v>
      </c>
    </row>
    <row r="14" spans="1:17" s="2668" customFormat="1" ht="12" thickBot="1">
      <c r="A14" s="2654" t="s">
        <v>13467</v>
      </c>
      <c r="B14" s="2654" t="s">
        <v>13468</v>
      </c>
      <c r="C14" s="2654" t="s">
        <v>13469</v>
      </c>
      <c r="D14" s="2654"/>
      <c r="E14" s="2654"/>
      <c r="F14" s="2654" t="s">
        <v>13222</v>
      </c>
      <c r="G14" s="2654" t="s">
        <v>13223</v>
      </c>
      <c r="H14" s="2654" t="s">
        <v>13224</v>
      </c>
      <c r="I14" s="2654"/>
      <c r="J14" s="2654" t="s">
        <v>13430</v>
      </c>
      <c r="K14" s="2654" t="s">
        <v>13431</v>
      </c>
      <c r="L14" s="2654" t="s">
        <v>13432</v>
      </c>
      <c r="M14" s="2654"/>
      <c r="N14" s="2654" t="s">
        <v>13153</v>
      </c>
      <c r="O14" s="2654" t="s">
        <v>13154</v>
      </c>
      <c r="P14" s="2654" t="s">
        <v>13155</v>
      </c>
      <c r="Q14" s="2654" t="s">
        <v>13156</v>
      </c>
    </row>
    <row r="15" spans="1:17" ht="22.5" thickTop="1" thickBot="1">
      <c r="A15" s="2670" t="s">
        <v>1954</v>
      </c>
      <c r="B15" s="2670" t="s">
        <v>342</v>
      </c>
      <c r="C15" s="2670" t="s">
        <v>19</v>
      </c>
      <c r="F15" s="2670" t="s">
        <v>5327</v>
      </c>
      <c r="G15" s="2670" t="s">
        <v>2631</v>
      </c>
      <c r="H15" s="2670" t="s">
        <v>13225</v>
      </c>
      <c r="I15" s="2670"/>
      <c r="J15" s="2670" t="s">
        <v>1954</v>
      </c>
      <c r="K15" s="2670" t="s">
        <v>342</v>
      </c>
      <c r="L15" s="2670" t="s">
        <v>19</v>
      </c>
      <c r="O15" s="2670" t="s">
        <v>13157</v>
      </c>
      <c r="P15" s="2670" t="s">
        <v>2738</v>
      </c>
      <c r="Q15" s="2674" t="s">
        <v>13152</v>
      </c>
    </row>
    <row r="16" spans="1:17" s="2668" customFormat="1" ht="12" thickTop="1">
      <c r="A16" s="2654" t="s">
        <v>13368</v>
      </c>
      <c r="B16" s="2654" t="s">
        <v>13369</v>
      </c>
      <c r="C16" s="2654" t="s">
        <v>13370</v>
      </c>
      <c r="D16" s="2654"/>
      <c r="E16" s="2654"/>
      <c r="F16" s="2654" t="s">
        <v>13371</v>
      </c>
      <c r="G16" s="2654" t="s">
        <v>13372</v>
      </c>
      <c r="H16" s="2654" t="s">
        <v>13373</v>
      </c>
      <c r="I16" s="2654"/>
      <c r="J16" s="2654" t="s">
        <v>13288</v>
      </c>
      <c r="K16" s="2654" t="s">
        <v>13289</v>
      </c>
      <c r="L16" s="2654" t="s">
        <v>13290</v>
      </c>
      <c r="M16" s="2654"/>
      <c r="N16" s="2654"/>
      <c r="O16" s="2654" t="s">
        <v>13291</v>
      </c>
      <c r="P16" s="2654" t="s">
        <v>13292</v>
      </c>
      <c r="Q16" s="2654" t="s">
        <v>13293</v>
      </c>
    </row>
    <row r="17" spans="1:17" s="2668" customFormat="1" ht="11.25">
      <c r="A17" s="2654" t="s">
        <v>13470</v>
      </c>
      <c r="B17" s="2654" t="s">
        <v>13471</v>
      </c>
      <c r="C17" s="2654" t="s">
        <v>13472</v>
      </c>
      <c r="D17" s="2654"/>
      <c r="E17" s="2654"/>
      <c r="F17" s="2654" t="s">
        <v>13226</v>
      </c>
      <c r="G17" s="2654" t="s">
        <v>13227</v>
      </c>
      <c r="H17" s="2654" t="s">
        <v>13228</v>
      </c>
      <c r="I17" s="2654"/>
      <c r="J17" s="2654" t="s">
        <v>13433</v>
      </c>
      <c r="K17" s="2654" t="s">
        <v>13434</v>
      </c>
      <c r="L17" s="2654" t="s">
        <v>13435</v>
      </c>
      <c r="M17" s="2654"/>
      <c r="N17" s="2654"/>
      <c r="O17" s="2654" t="s">
        <v>13158</v>
      </c>
      <c r="P17" s="2654" t="s">
        <v>13159</v>
      </c>
      <c r="Q17" s="2654" t="s">
        <v>13160</v>
      </c>
    </row>
    <row r="18" spans="1:17" ht="21">
      <c r="A18" s="2670" t="s">
        <v>1954</v>
      </c>
      <c r="B18" s="2670" t="s">
        <v>342</v>
      </c>
      <c r="C18" s="2670" t="s">
        <v>19</v>
      </c>
      <c r="F18" s="2670" t="s">
        <v>743</v>
      </c>
      <c r="G18" s="2670" t="s">
        <v>906</v>
      </c>
      <c r="H18" s="2670" t="s">
        <v>13229</v>
      </c>
      <c r="I18" s="2670"/>
      <c r="J18" s="2670" t="s">
        <v>1954</v>
      </c>
      <c r="K18" s="2670" t="s">
        <v>342</v>
      </c>
      <c r="L18" s="2670" t="s">
        <v>19</v>
      </c>
      <c r="N18" s="2670" t="s">
        <v>1863</v>
      </c>
      <c r="O18" s="2670" t="s">
        <v>270</v>
      </c>
      <c r="P18" s="2670" t="s">
        <v>654</v>
      </c>
      <c r="Q18" s="2670" t="s">
        <v>13161</v>
      </c>
    </row>
    <row r="19" spans="1:17" s="2668" customFormat="1" ht="11.25">
      <c r="A19" s="2654" t="s">
        <v>13374</v>
      </c>
      <c r="B19" s="2654" t="s">
        <v>13375</v>
      </c>
      <c r="C19" s="2654" t="s">
        <v>13376</v>
      </c>
      <c r="D19" s="2654"/>
      <c r="E19" s="2654"/>
      <c r="F19" s="2654" t="s">
        <v>13377</v>
      </c>
      <c r="G19" s="2654" t="s">
        <v>13378</v>
      </c>
      <c r="H19" s="2654" t="s">
        <v>13379</v>
      </c>
      <c r="I19" s="2654"/>
      <c r="J19" s="2654" t="s">
        <v>13294</v>
      </c>
      <c r="K19" s="2654" t="s">
        <v>13295</v>
      </c>
      <c r="L19" s="2654" t="s">
        <v>13296</v>
      </c>
      <c r="M19" s="2654"/>
      <c r="N19" s="2654" t="s">
        <v>13297</v>
      </c>
      <c r="O19" s="2654" t="s">
        <v>13298</v>
      </c>
      <c r="P19" s="2654" t="s">
        <v>13299</v>
      </c>
      <c r="Q19" s="2654" t="s">
        <v>13300</v>
      </c>
    </row>
    <row r="20" spans="1:17" s="2668" customFormat="1" ht="12" thickBot="1">
      <c r="A20" s="2654" t="s">
        <v>13473</v>
      </c>
      <c r="B20" s="2654" t="s">
        <v>13474</v>
      </c>
      <c r="C20" s="2654" t="s">
        <v>13475</v>
      </c>
      <c r="D20" s="2654"/>
      <c r="E20" s="2654"/>
      <c r="F20" s="2654" t="s">
        <v>13230</v>
      </c>
      <c r="G20" s="2654" t="s">
        <v>13231</v>
      </c>
      <c r="H20" s="2654" t="s">
        <v>13232</v>
      </c>
      <c r="I20" s="2654"/>
      <c r="J20" s="2654" t="s">
        <v>13436</v>
      </c>
      <c r="K20" s="2654" t="s">
        <v>13437</v>
      </c>
      <c r="L20" s="2654" t="s">
        <v>13438</v>
      </c>
      <c r="M20" s="2654"/>
      <c r="N20" s="2654" t="s">
        <v>13162</v>
      </c>
      <c r="O20" s="2654" t="s">
        <v>13163</v>
      </c>
      <c r="P20" s="2654" t="s">
        <v>13164</v>
      </c>
      <c r="Q20" s="2654" t="s">
        <v>13165</v>
      </c>
    </row>
    <row r="21" spans="1:17" ht="22.5" thickTop="1" thickBot="1">
      <c r="A21" s="2670" t="s">
        <v>1954</v>
      </c>
      <c r="B21" s="2670" t="s">
        <v>342</v>
      </c>
      <c r="C21" s="2670" t="s">
        <v>19</v>
      </c>
      <c r="F21" s="2670" t="s">
        <v>13233</v>
      </c>
      <c r="G21" s="2670" t="s">
        <v>906</v>
      </c>
      <c r="H21" s="2670" t="s">
        <v>13234</v>
      </c>
      <c r="I21" s="2670"/>
      <c r="J21" s="2670" t="s">
        <v>1954</v>
      </c>
      <c r="K21" s="2670" t="s">
        <v>342</v>
      </c>
      <c r="L21" s="2670" t="s">
        <v>19</v>
      </c>
      <c r="O21" s="2670" t="s">
        <v>13166</v>
      </c>
      <c r="P21" s="2670" t="s">
        <v>13167</v>
      </c>
      <c r="Q21" s="2674" t="s">
        <v>13152</v>
      </c>
    </row>
    <row r="22" spans="1:17" s="2668" customFormat="1" ht="16.5" thickTop="1">
      <c r="A22" s="2654" t="s">
        <v>13506</v>
      </c>
      <c r="B22" s="2654" t="s">
        <v>13380</v>
      </c>
      <c r="C22" s="2654" t="s">
        <v>13381</v>
      </c>
      <c r="D22" s="2654"/>
      <c r="E22" s="2654"/>
      <c r="F22" s="2654" t="s">
        <v>13382</v>
      </c>
      <c r="G22" s="2654" t="s">
        <v>13383</v>
      </c>
      <c r="H22" s="2654" t="s">
        <v>13384</v>
      </c>
      <c r="I22" s="2654"/>
      <c r="J22" s="2654" t="s">
        <v>13301</v>
      </c>
      <c r="K22" s="2654" t="s">
        <v>13302</v>
      </c>
      <c r="L22" s="2654" t="s">
        <v>13303</v>
      </c>
      <c r="M22" s="2654"/>
      <c r="N22" s="2654"/>
      <c r="O22" s="2654" t="s">
        <v>13304</v>
      </c>
      <c r="P22" s="2654" t="s">
        <v>13305</v>
      </c>
      <c r="Q22" s="2654" t="s">
        <v>13306</v>
      </c>
    </row>
    <row r="23" spans="1:17" s="2668" customFormat="1" ht="11.25">
      <c r="A23" s="2654" t="s">
        <v>13476</v>
      </c>
      <c r="B23" s="2654" t="s">
        <v>13477</v>
      </c>
      <c r="C23" s="2654" t="s">
        <v>13478</v>
      </c>
      <c r="D23" s="2654"/>
      <c r="E23" s="2654"/>
      <c r="F23" s="2654" t="s">
        <v>13235</v>
      </c>
      <c r="G23" s="2654" t="s">
        <v>13236</v>
      </c>
      <c r="H23" s="2654" t="s">
        <v>13237</v>
      </c>
      <c r="I23" s="2654"/>
      <c r="J23" s="2654" t="s">
        <v>13439</v>
      </c>
      <c r="K23" s="2654" t="s">
        <v>13440</v>
      </c>
      <c r="L23" s="2654" t="s">
        <v>13441</v>
      </c>
      <c r="M23" s="2654"/>
      <c r="N23" s="2654"/>
      <c r="O23" s="2654" t="s">
        <v>13168</v>
      </c>
      <c r="P23" s="2654" t="s">
        <v>13169</v>
      </c>
      <c r="Q23" s="2654" t="s">
        <v>13170</v>
      </c>
    </row>
    <row r="24" spans="1:17" ht="21">
      <c r="A24" s="2670" t="s">
        <v>1954</v>
      </c>
      <c r="B24" s="2670" t="s">
        <v>342</v>
      </c>
      <c r="C24" s="2670" t="s">
        <v>19</v>
      </c>
      <c r="F24" s="2670" t="s">
        <v>13238</v>
      </c>
      <c r="G24" s="2670" t="s">
        <v>13239</v>
      </c>
      <c r="H24" s="2670" t="s">
        <v>13240</v>
      </c>
      <c r="I24" s="2670"/>
      <c r="J24" s="2670" t="s">
        <v>1954</v>
      </c>
      <c r="K24" s="2670" t="s">
        <v>342</v>
      </c>
      <c r="L24" s="2670" t="s">
        <v>19</v>
      </c>
      <c r="N24" s="2670" t="s">
        <v>751</v>
      </c>
      <c r="O24" s="2670" t="s">
        <v>13171</v>
      </c>
      <c r="P24" s="2670" t="s">
        <v>735</v>
      </c>
      <c r="Q24" s="2672" t="s">
        <v>268</v>
      </c>
    </row>
    <row r="25" spans="1:17" s="2668" customFormat="1" ht="15.75">
      <c r="A25" s="2654" t="s">
        <v>13385</v>
      </c>
      <c r="B25" s="2654" t="s">
        <v>13386</v>
      </c>
      <c r="C25" s="2654" t="s">
        <v>13387</v>
      </c>
      <c r="D25" s="2654"/>
      <c r="E25" s="2654"/>
      <c r="F25" s="2654" t="s">
        <v>13388</v>
      </c>
      <c r="G25" s="2654" t="s">
        <v>13389</v>
      </c>
      <c r="H25" s="2654" t="s">
        <v>13390</v>
      </c>
      <c r="I25" s="2654"/>
      <c r="J25" s="2654" t="s">
        <v>13508</v>
      </c>
      <c r="K25" s="2654" t="s">
        <v>13307</v>
      </c>
      <c r="L25" s="2654" t="s">
        <v>13308</v>
      </c>
      <c r="M25" s="2654"/>
      <c r="N25" s="2654" t="s">
        <v>13309</v>
      </c>
      <c r="O25" s="2654" t="s">
        <v>13310</v>
      </c>
      <c r="P25" s="2654" t="s">
        <v>13311</v>
      </c>
      <c r="Q25" s="2654" t="s">
        <v>13312</v>
      </c>
    </row>
    <row r="26" spans="1:17" s="2668" customFormat="1" ht="11.25">
      <c r="A26" s="2654" t="s">
        <v>13479</v>
      </c>
      <c r="B26" s="2654" t="s">
        <v>13480</v>
      </c>
      <c r="C26" s="2654" t="s">
        <v>13481</v>
      </c>
      <c r="D26" s="2654"/>
      <c r="E26" s="2654"/>
      <c r="F26" s="2654" t="s">
        <v>13241</v>
      </c>
      <c r="G26" s="2654" t="s">
        <v>13242</v>
      </c>
      <c r="H26" s="2654" t="s">
        <v>13243</v>
      </c>
      <c r="I26" s="2654"/>
      <c r="J26" s="2654" t="s">
        <v>13442</v>
      </c>
      <c r="K26" s="2654" t="s">
        <v>13443</v>
      </c>
      <c r="L26" s="2654" t="s">
        <v>13444</v>
      </c>
      <c r="M26" s="2654"/>
      <c r="N26" s="2654" t="s">
        <v>13172</v>
      </c>
      <c r="O26" s="2654" t="s">
        <v>13173</v>
      </c>
      <c r="P26" s="2654" t="s">
        <v>13174</v>
      </c>
      <c r="Q26" s="2654" t="s">
        <v>13175</v>
      </c>
    </row>
    <row r="27" spans="1:17" ht="21">
      <c r="A27" s="2670" t="s">
        <v>1954</v>
      </c>
      <c r="B27" s="2670" t="s">
        <v>342</v>
      </c>
      <c r="C27" s="2670" t="s">
        <v>19</v>
      </c>
      <c r="F27" s="2670" t="s">
        <v>1458</v>
      </c>
      <c r="G27" s="2699" t="s">
        <v>3343</v>
      </c>
      <c r="H27" s="2670" t="s">
        <v>2350</v>
      </c>
      <c r="I27" s="2670"/>
      <c r="J27" s="2670" t="s">
        <v>1954</v>
      </c>
      <c r="K27" s="2670" t="s">
        <v>342</v>
      </c>
      <c r="L27" s="2670" t="s">
        <v>19</v>
      </c>
      <c r="M27" s="2670" t="s">
        <v>5231</v>
      </c>
      <c r="N27" s="2670" t="s">
        <v>13176</v>
      </c>
      <c r="O27" s="2670" t="s">
        <v>663</v>
      </c>
      <c r="P27" s="2670" t="s">
        <v>13177</v>
      </c>
      <c r="Q27" s="2672" t="s">
        <v>268</v>
      </c>
    </row>
    <row r="28" spans="1:17" s="2668" customFormat="1" ht="11.25">
      <c r="A28" s="2654" t="s">
        <v>13391</v>
      </c>
      <c r="B28" s="2654" t="s">
        <v>13392</v>
      </c>
      <c r="C28" s="2654" t="s">
        <v>13393</v>
      </c>
      <c r="D28" s="2654"/>
      <c r="E28" s="2654"/>
      <c r="F28" s="2654" t="s">
        <v>13394</v>
      </c>
      <c r="G28" s="2654" t="s">
        <v>13395</v>
      </c>
      <c r="H28" s="2654" t="s">
        <v>13396</v>
      </c>
      <c r="I28" s="2654"/>
      <c r="J28" s="2654" t="s">
        <v>13313</v>
      </c>
      <c r="K28" s="2654" t="s">
        <v>13314</v>
      </c>
      <c r="L28" s="2654" t="s">
        <v>13315</v>
      </c>
      <c r="M28" s="2654" t="s">
        <v>13316</v>
      </c>
      <c r="N28" s="2654" t="s">
        <v>13317</v>
      </c>
      <c r="O28" s="2654" t="s">
        <v>13318</v>
      </c>
      <c r="P28" s="2654" t="s">
        <v>13319</v>
      </c>
      <c r="Q28" s="2654" t="s">
        <v>13320</v>
      </c>
    </row>
    <row r="29" spans="1:17" s="2668" customFormat="1" ht="12" thickBot="1">
      <c r="A29" s="2654" t="s">
        <v>13482</v>
      </c>
      <c r="B29" s="2654" t="s">
        <v>13483</v>
      </c>
      <c r="C29" s="2654" t="s">
        <v>13484</v>
      </c>
      <c r="D29" s="2654"/>
      <c r="E29" s="2654"/>
      <c r="F29" s="2654" t="s">
        <v>13244</v>
      </c>
      <c r="G29" s="2654" t="s">
        <v>13245</v>
      </c>
      <c r="H29" s="2654" t="s">
        <v>13246</v>
      </c>
      <c r="I29" s="2654"/>
      <c r="J29" s="2654" t="s">
        <v>13445</v>
      </c>
      <c r="K29" s="2654" t="s">
        <v>13446</v>
      </c>
      <c r="L29" s="2654" t="s">
        <v>13447</v>
      </c>
      <c r="M29" s="2654" t="s">
        <v>13178</v>
      </c>
      <c r="N29" s="2654" t="s">
        <v>13179</v>
      </c>
      <c r="O29" s="2654" t="s">
        <v>13180</v>
      </c>
      <c r="P29" s="2654" t="s">
        <v>13181</v>
      </c>
      <c r="Q29" s="2654" t="s">
        <v>13182</v>
      </c>
    </row>
    <row r="30" spans="1:17" ht="22.5" thickTop="1" thickBot="1">
      <c r="A30" s="2670" t="s">
        <v>1954</v>
      </c>
      <c r="B30" s="2670" t="s">
        <v>342</v>
      </c>
      <c r="C30" s="2670" t="s">
        <v>19</v>
      </c>
      <c r="F30" s="2670" t="s">
        <v>2679</v>
      </c>
      <c r="G30" s="2670" t="s">
        <v>770</v>
      </c>
      <c r="H30" s="2670" t="s">
        <v>13247</v>
      </c>
      <c r="I30" s="2670"/>
      <c r="J30" s="2670" t="s">
        <v>1954</v>
      </c>
      <c r="K30" s="2670" t="s">
        <v>342</v>
      </c>
      <c r="L30" s="2670" t="s">
        <v>19</v>
      </c>
      <c r="O30" s="2670" t="s">
        <v>13183</v>
      </c>
      <c r="P30" s="2670" t="s">
        <v>748</v>
      </c>
      <c r="Q30" s="2675" t="s">
        <v>13184</v>
      </c>
    </row>
    <row r="31" spans="1:17" s="2668" customFormat="1" ht="12" thickTop="1">
      <c r="A31" s="2654" t="s">
        <v>13397</v>
      </c>
      <c r="B31" s="2654" t="s">
        <v>13398</v>
      </c>
      <c r="C31" s="2654" t="s">
        <v>13399</v>
      </c>
      <c r="D31" s="2654"/>
      <c r="E31" s="2654"/>
      <c r="F31" s="2654" t="s">
        <v>13400</v>
      </c>
      <c r="G31" s="2654" t="s">
        <v>13401</v>
      </c>
      <c r="H31" s="2654" t="s">
        <v>13402</v>
      </c>
      <c r="I31" s="2654"/>
      <c r="J31" s="2654" t="s">
        <v>13321</v>
      </c>
      <c r="K31" s="2654" t="s">
        <v>13322</v>
      </c>
      <c r="L31" s="2654" t="s">
        <v>13323</v>
      </c>
      <c r="M31" s="2654"/>
      <c r="N31" s="2654"/>
      <c r="O31" s="2654" t="s">
        <v>13324</v>
      </c>
      <c r="P31" s="2654" t="s">
        <v>13325</v>
      </c>
      <c r="Q31" s="2654" t="s">
        <v>13326</v>
      </c>
    </row>
    <row r="32" spans="1:17" s="2668" customFormat="1" ht="11.25">
      <c r="A32" s="2654" t="s">
        <v>13485</v>
      </c>
      <c r="B32" s="2654" t="s">
        <v>13486</v>
      </c>
      <c r="C32" s="2654" t="s">
        <v>13487</v>
      </c>
      <c r="D32" s="2654"/>
      <c r="E32" s="2654"/>
      <c r="F32" s="2654" t="s">
        <v>13248</v>
      </c>
      <c r="G32" s="2654" t="s">
        <v>13249</v>
      </c>
      <c r="H32" s="2654" t="s">
        <v>13250</v>
      </c>
      <c r="I32" s="2654"/>
      <c r="J32" s="2654" t="s">
        <v>13448</v>
      </c>
      <c r="K32" s="2654" t="s">
        <v>13449</v>
      </c>
      <c r="L32" s="2654" t="s">
        <v>13450</v>
      </c>
      <c r="M32" s="2654"/>
      <c r="N32" s="2654"/>
      <c r="O32" s="2654" t="s">
        <v>13185</v>
      </c>
      <c r="P32" s="2654" t="s">
        <v>13186</v>
      </c>
      <c r="Q32" s="2654" t="s">
        <v>13187</v>
      </c>
    </row>
    <row r="33" spans="1:17" ht="21">
      <c r="A33" s="2670" t="s">
        <v>1954</v>
      </c>
      <c r="B33" s="2670" t="s">
        <v>342</v>
      </c>
      <c r="C33" s="2670" t="s">
        <v>19</v>
      </c>
      <c r="G33" s="2670" t="s">
        <v>13251</v>
      </c>
      <c r="H33" s="2670" t="s">
        <v>13252</v>
      </c>
      <c r="I33" s="2670"/>
      <c r="J33" s="2670" t="s">
        <v>1954</v>
      </c>
      <c r="K33" s="2670" t="s">
        <v>342</v>
      </c>
      <c r="L33" s="2670" t="s">
        <v>19</v>
      </c>
      <c r="O33" s="2670" t="s">
        <v>13188</v>
      </c>
      <c r="P33" s="2699" t="s">
        <v>346</v>
      </c>
      <c r="Q33" s="2670" t="s">
        <v>728</v>
      </c>
    </row>
    <row r="34" spans="1:17" s="2668" customFormat="1" ht="11.25">
      <c r="A34" s="2654" t="s">
        <v>13403</v>
      </c>
      <c r="B34" s="2654" t="s">
        <v>13404</v>
      </c>
      <c r="C34" s="2654" t="s">
        <v>13405</v>
      </c>
      <c r="D34" s="2654"/>
      <c r="E34" s="2654"/>
      <c r="F34" s="2654"/>
      <c r="G34" s="2654" t="s">
        <v>13406</v>
      </c>
      <c r="H34" s="2654" t="s">
        <v>13407</v>
      </c>
      <c r="I34" s="2654"/>
      <c r="J34" s="2654" t="s">
        <v>13327</v>
      </c>
      <c r="K34" s="2654" t="s">
        <v>13328</v>
      </c>
      <c r="L34" s="2654" t="s">
        <v>13329</v>
      </c>
      <c r="M34" s="2654"/>
      <c r="N34" s="2654"/>
      <c r="O34" s="2654" t="s">
        <v>13330</v>
      </c>
      <c r="P34" s="2654" t="s">
        <v>13331</v>
      </c>
      <c r="Q34" s="2654" t="s">
        <v>13332</v>
      </c>
    </row>
    <row r="35" spans="1:17" s="2668" customFormat="1" ht="15.75">
      <c r="A35" s="2654" t="s">
        <v>13488</v>
      </c>
      <c r="B35" s="2654" t="s">
        <v>13489</v>
      </c>
      <c r="C35" s="2654" t="s">
        <v>13490</v>
      </c>
      <c r="D35" s="2654"/>
      <c r="E35" s="2654"/>
      <c r="F35" s="2654"/>
      <c r="G35" s="2654" t="s">
        <v>13253</v>
      </c>
      <c r="H35" s="2654" t="s">
        <v>13504</v>
      </c>
      <c r="I35" s="2654"/>
      <c r="J35" s="2654" t="s">
        <v>13451</v>
      </c>
      <c r="K35" s="2654" t="s">
        <v>13452</v>
      </c>
      <c r="L35" s="2654" t="s">
        <v>13453</v>
      </c>
      <c r="M35" s="2654"/>
      <c r="N35" s="2654"/>
      <c r="O35" s="2654" t="s">
        <v>13189</v>
      </c>
      <c r="P35" s="2654" t="s">
        <v>13190</v>
      </c>
      <c r="Q35" s="2654" t="s">
        <v>13191</v>
      </c>
    </row>
    <row r="36" spans="1:17" ht="21">
      <c r="A36" s="2670" t="s">
        <v>1954</v>
      </c>
      <c r="B36" s="2670" t="s">
        <v>342</v>
      </c>
      <c r="C36" s="2670" t="s">
        <v>19</v>
      </c>
      <c r="E36" s="2670" t="s">
        <v>2482</v>
      </c>
      <c r="F36" s="2670" t="s">
        <v>10605</v>
      </c>
      <c r="G36" s="2670" t="s">
        <v>2346</v>
      </c>
      <c r="H36" s="2670" t="s">
        <v>12679</v>
      </c>
      <c r="I36" s="2670"/>
      <c r="J36" s="2670" t="s">
        <v>1954</v>
      </c>
      <c r="K36" s="2670" t="s">
        <v>342</v>
      </c>
      <c r="L36" s="2670" t="s">
        <v>19</v>
      </c>
      <c r="N36" s="2670" t="s">
        <v>13192</v>
      </c>
      <c r="O36" s="2670" t="s">
        <v>13193</v>
      </c>
      <c r="P36" s="2670" t="s">
        <v>13194</v>
      </c>
      <c r="Q36" s="2670" t="s">
        <v>13195</v>
      </c>
    </row>
    <row r="37" spans="1:17" s="2668" customFormat="1" ht="15.75">
      <c r="A37" s="2654" t="s">
        <v>13505</v>
      </c>
      <c r="B37" s="2654" t="s">
        <v>13408</v>
      </c>
      <c r="C37" s="2654" t="s">
        <v>13409</v>
      </c>
      <c r="D37" s="2654"/>
      <c r="E37" s="2654" t="s">
        <v>13410</v>
      </c>
      <c r="F37" s="2654" t="s">
        <v>13411</v>
      </c>
      <c r="G37" s="2654" t="s">
        <v>13412</v>
      </c>
      <c r="H37" s="2654" t="s">
        <v>13413</v>
      </c>
      <c r="I37" s="2654"/>
      <c r="J37" s="2654" t="s">
        <v>13333</v>
      </c>
      <c r="K37" s="2654" t="s">
        <v>13334</v>
      </c>
      <c r="L37" s="2654" t="s">
        <v>13335</v>
      </c>
      <c r="M37" s="2654"/>
      <c r="N37" s="2654" t="s">
        <v>13336</v>
      </c>
      <c r="O37" s="2654" t="s">
        <v>13337</v>
      </c>
      <c r="P37" s="2654" t="s">
        <v>13338</v>
      </c>
      <c r="Q37" s="2654" t="s">
        <v>13339</v>
      </c>
    </row>
    <row r="38" spans="1:17" s="2668" customFormat="1" ht="12" thickBot="1">
      <c r="A38" s="2654" t="s">
        <v>13491</v>
      </c>
      <c r="B38" s="2654" t="s">
        <v>13492</v>
      </c>
      <c r="C38" s="2654" t="s">
        <v>13493</v>
      </c>
      <c r="D38" s="2654"/>
      <c r="E38" s="2654" t="s">
        <v>13255</v>
      </c>
      <c r="F38" s="2654" t="s">
        <v>13256</v>
      </c>
      <c r="G38" s="2654" t="s">
        <v>13257</v>
      </c>
      <c r="H38" s="2654" t="s">
        <v>13258</v>
      </c>
      <c r="I38" s="2654"/>
      <c r="J38" s="2654" t="s">
        <v>13454</v>
      </c>
      <c r="K38" s="2654" t="s">
        <v>13455</v>
      </c>
      <c r="L38" s="2654" t="s">
        <v>13456</v>
      </c>
      <c r="M38" s="2654"/>
      <c r="N38" s="2654" t="s">
        <v>13196</v>
      </c>
      <c r="O38" s="2654" t="s">
        <v>13197</v>
      </c>
      <c r="P38" s="2654" t="s">
        <v>13198</v>
      </c>
      <c r="Q38" s="2654" t="s">
        <v>13199</v>
      </c>
    </row>
    <row r="39" spans="1:17" ht="27.75" thickTop="1" thickBot="1">
      <c r="A39" s="2670" t="s">
        <v>1954</v>
      </c>
      <c r="B39" s="2670" t="s">
        <v>342</v>
      </c>
      <c r="C39" s="2670" t="s">
        <v>19</v>
      </c>
      <c r="F39" s="2670" t="s">
        <v>669</v>
      </c>
      <c r="G39" s="2670" t="s">
        <v>13259</v>
      </c>
      <c r="H39" s="2673" t="s">
        <v>13139</v>
      </c>
      <c r="I39" s="2670"/>
      <c r="J39" s="2670" t="s">
        <v>1954</v>
      </c>
      <c r="K39" s="2670" t="s">
        <v>342</v>
      </c>
      <c r="L39" s="2696" t="s">
        <v>19</v>
      </c>
      <c r="N39" s="2698" t="s">
        <v>13511</v>
      </c>
      <c r="O39" s="2670" t="s">
        <v>5286</v>
      </c>
      <c r="P39" s="2697" t="s">
        <v>13201</v>
      </c>
      <c r="Q39" s="2696" t="s">
        <v>13202</v>
      </c>
    </row>
    <row r="40" spans="1:17" s="2668" customFormat="1" ht="16.5" thickTop="1">
      <c r="A40" s="2654" t="s">
        <v>13414</v>
      </c>
      <c r="B40" s="2654" t="s">
        <v>13415</v>
      </c>
      <c r="C40" s="2654" t="s">
        <v>13416</v>
      </c>
      <c r="D40" s="2654"/>
      <c r="E40" s="2654"/>
      <c r="F40" s="2654" t="s">
        <v>13417</v>
      </c>
      <c r="G40" s="2654" t="s">
        <v>13418</v>
      </c>
      <c r="H40" s="2654" t="s">
        <v>13419</v>
      </c>
      <c r="I40" s="2654"/>
      <c r="J40" s="2654" t="s">
        <v>13340</v>
      </c>
      <c r="K40" s="2654" t="s">
        <v>13341</v>
      </c>
      <c r="L40" s="2654" t="s">
        <v>13502</v>
      </c>
      <c r="M40" s="2654"/>
      <c r="N40" s="2654" t="s">
        <v>13501</v>
      </c>
      <c r="O40" s="2654" t="s">
        <v>13342</v>
      </c>
      <c r="P40" s="2654" t="s">
        <v>13343</v>
      </c>
      <c r="Q40" s="2654" t="s">
        <v>13497</v>
      </c>
    </row>
    <row r="41" spans="1:17" s="2668" customFormat="1" ht="15.75">
      <c r="A41" s="2654" t="s">
        <v>13494</v>
      </c>
      <c r="B41" s="2654" t="s">
        <v>13495</v>
      </c>
      <c r="C41" s="2654" t="s">
        <v>13496</v>
      </c>
      <c r="D41" s="2654"/>
      <c r="E41" s="2654"/>
      <c r="F41" s="2654" t="s">
        <v>13420</v>
      </c>
      <c r="G41" s="2654" t="s">
        <v>13261</v>
      </c>
      <c r="H41" s="2654" t="s">
        <v>13262</v>
      </c>
      <c r="I41" s="2654"/>
      <c r="J41" s="2654" t="s">
        <v>13509</v>
      </c>
      <c r="K41" s="2654" t="s">
        <v>13457</v>
      </c>
      <c r="L41" s="2654" t="s">
        <v>13458</v>
      </c>
      <c r="M41" s="2654"/>
      <c r="N41" s="2654" t="s">
        <v>13203</v>
      </c>
      <c r="O41" s="2654" t="s">
        <v>13204</v>
      </c>
      <c r="P41" s="2654" t="s">
        <v>13500</v>
      </c>
      <c r="Q41" s="2654" t="s">
        <v>13499</v>
      </c>
    </row>
    <row r="43" spans="1:17" s="2668" customFormat="1">
      <c r="A43" s="2669"/>
      <c r="B43" s="2669"/>
      <c r="C43" s="2669"/>
      <c r="D43" s="2669"/>
      <c r="E43" s="2669"/>
      <c r="F43" s="2669"/>
      <c r="G43" s="2669"/>
      <c r="H43" s="2669"/>
      <c r="I43" s="2669"/>
      <c r="J43" s="2669"/>
      <c r="K43" s="2669"/>
      <c r="L43" s="2669"/>
      <c r="M43" s="2669"/>
      <c r="N43" s="2669"/>
      <c r="O43" s="2669"/>
      <c r="P43" s="2669"/>
      <c r="Q43" s="2669"/>
    </row>
    <row r="44" spans="1:17" s="2668" customFormat="1">
      <c r="A44" s="2669"/>
      <c r="B44" s="2669"/>
      <c r="C44" s="2669"/>
      <c r="D44" s="2669"/>
      <c r="E44" s="2669"/>
      <c r="F44" s="2669"/>
      <c r="G44" s="2669"/>
      <c r="H44" s="2669"/>
      <c r="I44" s="2669"/>
      <c r="J44" s="2669"/>
      <c r="K44" s="2669"/>
      <c r="L44" s="2669"/>
      <c r="M44" s="2669"/>
      <c r="N44" s="2669"/>
      <c r="O44" s="2669"/>
      <c r="P44" s="2669"/>
      <c r="Q44" s="2669"/>
    </row>
    <row r="46" spans="1:17" s="2668" customFormat="1">
      <c r="A46" s="2669"/>
      <c r="B46" s="2669"/>
      <c r="C46" s="2669"/>
      <c r="D46" s="2669"/>
      <c r="E46" s="2669"/>
      <c r="F46" s="2669"/>
      <c r="G46" s="2669"/>
      <c r="H46" s="2669"/>
      <c r="I46" s="2669"/>
      <c r="J46" s="2669"/>
      <c r="K46" s="2669"/>
      <c r="L46" s="2669"/>
      <c r="M46" s="2669"/>
      <c r="N46" s="2669"/>
      <c r="O46" s="2669"/>
      <c r="P46" s="2669"/>
      <c r="Q46" s="2669"/>
    </row>
    <row r="47" spans="1:17" s="2668" customFormat="1">
      <c r="A47" s="2669"/>
      <c r="B47" s="2669"/>
      <c r="C47" s="2669"/>
      <c r="D47" s="2669"/>
      <c r="E47" s="2669"/>
      <c r="F47" s="2669"/>
      <c r="G47" s="2669"/>
      <c r="H47" s="2669"/>
      <c r="I47" s="2669"/>
      <c r="J47" s="2669"/>
      <c r="K47" s="2669"/>
      <c r="L47" s="2669"/>
      <c r="M47" s="2669"/>
      <c r="N47" s="2669"/>
      <c r="O47" s="2669"/>
      <c r="P47" s="2669"/>
      <c r="Q47" s="2669"/>
    </row>
    <row r="49" spans="1:17" s="2668" customFormat="1">
      <c r="A49" s="2669"/>
      <c r="B49" s="2669"/>
      <c r="C49" s="2669"/>
      <c r="D49" s="2669"/>
      <c r="E49" s="2669"/>
      <c r="F49" s="2669"/>
      <c r="G49" s="2669"/>
      <c r="H49" s="2669"/>
      <c r="I49" s="2669"/>
      <c r="J49" s="2669"/>
      <c r="K49" s="2669"/>
      <c r="L49" s="2669"/>
      <c r="M49" s="2669"/>
      <c r="N49" s="2669"/>
      <c r="O49" s="2669"/>
      <c r="P49" s="2669"/>
      <c r="Q49" s="2669"/>
    </row>
    <row r="50" spans="1:17" s="2668" customFormat="1">
      <c r="A50" s="2669"/>
      <c r="B50" s="2669"/>
      <c r="C50" s="2669"/>
      <c r="D50" s="2669"/>
      <c r="E50" s="2669"/>
      <c r="F50" s="2669"/>
      <c r="G50" s="2669"/>
      <c r="H50" s="2669"/>
      <c r="I50" s="2669"/>
      <c r="J50" s="2669"/>
      <c r="K50" s="2669"/>
      <c r="L50" s="2669"/>
      <c r="M50" s="2669"/>
      <c r="N50" s="2669"/>
      <c r="O50" s="2669"/>
      <c r="P50" s="2669"/>
      <c r="Q50" s="2669"/>
    </row>
    <row r="52" spans="1:17" s="2668" customFormat="1">
      <c r="A52" s="2669"/>
      <c r="B52" s="2669"/>
      <c r="C52" s="2669"/>
      <c r="D52" s="2669"/>
      <c r="E52" s="2669"/>
      <c r="F52" s="2669"/>
      <c r="G52" s="2669"/>
      <c r="H52" s="2669"/>
      <c r="I52" s="2669"/>
      <c r="J52" s="2669"/>
      <c r="K52" s="2669"/>
      <c r="L52" s="2669"/>
      <c r="M52" s="2669"/>
      <c r="N52" s="2669"/>
      <c r="O52" s="2669"/>
      <c r="P52" s="2669"/>
      <c r="Q52" s="2669"/>
    </row>
    <row r="53" spans="1:17" s="2668" customFormat="1">
      <c r="A53" s="2669"/>
      <c r="B53" s="2669"/>
      <c r="C53" s="2669"/>
      <c r="D53" s="2669"/>
      <c r="E53" s="2669"/>
      <c r="F53" s="2669"/>
      <c r="G53" s="2669"/>
      <c r="H53" s="2669"/>
      <c r="I53" s="2669"/>
      <c r="J53" s="2669"/>
      <c r="K53" s="2669"/>
      <c r="L53" s="2669"/>
      <c r="M53" s="2669"/>
      <c r="N53" s="2669"/>
      <c r="O53" s="2669"/>
      <c r="P53" s="2669"/>
      <c r="Q53" s="2669"/>
    </row>
    <row r="55" spans="1:17" s="2668" customFormat="1">
      <c r="A55" s="2669"/>
      <c r="B55" s="2669"/>
      <c r="C55" s="2669"/>
      <c r="D55" s="2669"/>
      <c r="E55" s="2669"/>
      <c r="F55" s="2669"/>
      <c r="G55" s="2669"/>
      <c r="H55" s="2669"/>
      <c r="I55" s="2669"/>
      <c r="J55" s="2669"/>
      <c r="K55" s="2669"/>
      <c r="L55" s="2669"/>
      <c r="M55" s="2669"/>
      <c r="N55" s="2669"/>
      <c r="O55" s="2669"/>
      <c r="P55" s="2669"/>
      <c r="Q55" s="2669"/>
    </row>
    <row r="56" spans="1:17" s="2668" customFormat="1">
      <c r="A56" s="2669"/>
      <c r="B56" s="2669"/>
      <c r="C56" s="2669"/>
      <c r="D56" s="2669"/>
      <c r="E56" s="2669"/>
      <c r="F56" s="2669"/>
      <c r="G56" s="2669"/>
      <c r="H56" s="2669"/>
      <c r="I56" s="2669"/>
      <c r="J56" s="2669"/>
      <c r="K56" s="2669"/>
      <c r="L56" s="2669"/>
      <c r="M56" s="2669"/>
      <c r="N56" s="2669"/>
      <c r="O56" s="2669"/>
      <c r="P56" s="2669"/>
      <c r="Q56" s="2669"/>
    </row>
    <row r="58" spans="1:17" s="2668" customFormat="1">
      <c r="A58" s="2669"/>
      <c r="B58" s="2669"/>
      <c r="C58" s="2669"/>
      <c r="D58" s="2669"/>
      <c r="E58" s="2669"/>
      <c r="F58" s="2669"/>
      <c r="G58" s="2669"/>
      <c r="H58" s="2669"/>
      <c r="I58" s="2669"/>
      <c r="J58" s="2669"/>
      <c r="K58" s="2669"/>
      <c r="L58" s="2669"/>
      <c r="M58" s="2669"/>
      <c r="N58" s="2669"/>
      <c r="O58" s="2669"/>
      <c r="P58" s="2669"/>
      <c r="Q58" s="2669"/>
    </row>
    <row r="59" spans="1:17" s="2668" customFormat="1">
      <c r="A59" s="2669"/>
      <c r="B59" s="2669"/>
      <c r="C59" s="2669"/>
      <c r="D59" s="2669"/>
      <c r="E59" s="2669"/>
      <c r="F59" s="2669"/>
      <c r="G59" s="2669"/>
      <c r="H59" s="2669"/>
      <c r="I59" s="2669"/>
      <c r="J59" s="2669"/>
      <c r="K59" s="2669"/>
      <c r="L59" s="2669"/>
      <c r="M59" s="2669"/>
      <c r="N59" s="2669"/>
      <c r="O59" s="2669"/>
      <c r="P59" s="2669"/>
      <c r="Q59" s="2669"/>
    </row>
    <row r="61" spans="1:17" s="2668" customFormat="1">
      <c r="A61" s="2669"/>
      <c r="B61" s="2669"/>
      <c r="C61" s="2669"/>
      <c r="D61" s="2669"/>
      <c r="E61" s="2669"/>
      <c r="F61" s="2669"/>
      <c r="G61" s="2669"/>
      <c r="H61" s="2669"/>
      <c r="I61" s="2669"/>
      <c r="J61" s="2669"/>
      <c r="K61" s="2669"/>
      <c r="L61" s="2669"/>
      <c r="M61" s="2669"/>
      <c r="N61" s="2669"/>
      <c r="O61" s="2669"/>
      <c r="P61" s="2669"/>
      <c r="Q61" s="2669"/>
    </row>
    <row r="62" spans="1:17" s="2668" customFormat="1">
      <c r="A62" s="2669"/>
      <c r="B62" s="2669"/>
      <c r="C62" s="2669"/>
      <c r="D62" s="2669"/>
      <c r="E62" s="2669"/>
      <c r="F62" s="2669"/>
      <c r="G62" s="2669"/>
      <c r="H62" s="2669"/>
      <c r="I62" s="2669"/>
      <c r="J62" s="2669"/>
      <c r="K62" s="2669"/>
      <c r="L62" s="2669"/>
      <c r="M62" s="2669"/>
      <c r="N62" s="2669"/>
      <c r="O62" s="2669"/>
      <c r="P62" s="2669"/>
      <c r="Q62" s="2669"/>
    </row>
    <row r="64" spans="1:17" s="2668" customFormat="1">
      <c r="A64" s="2669"/>
      <c r="B64" s="2669"/>
      <c r="C64" s="2669"/>
      <c r="D64" s="2669"/>
      <c r="E64" s="2669"/>
      <c r="F64" s="2669"/>
      <c r="G64" s="2669"/>
      <c r="H64" s="2669"/>
      <c r="I64" s="2669"/>
      <c r="J64" s="2669"/>
      <c r="K64" s="2669"/>
      <c r="L64" s="2669"/>
      <c r="M64" s="2669"/>
      <c r="N64" s="2669"/>
      <c r="O64" s="2669"/>
      <c r="P64" s="2669"/>
      <c r="Q64" s="2669"/>
    </row>
    <row r="65" spans="1:17" s="2668" customFormat="1">
      <c r="A65" s="2669"/>
      <c r="B65" s="2669"/>
      <c r="C65" s="2669"/>
      <c r="D65" s="2669"/>
      <c r="E65" s="2669"/>
      <c r="F65" s="2669"/>
      <c r="G65" s="2669"/>
      <c r="H65" s="2669"/>
      <c r="I65" s="2669"/>
      <c r="J65" s="2669"/>
      <c r="K65" s="2669"/>
      <c r="L65" s="2669"/>
      <c r="M65" s="2669"/>
      <c r="N65" s="2669"/>
      <c r="O65" s="2669"/>
      <c r="P65" s="2669"/>
      <c r="Q65" s="2669"/>
    </row>
    <row r="67" spans="1:17" s="2668" customFormat="1">
      <c r="A67" s="2669"/>
      <c r="B67" s="2669"/>
      <c r="C67" s="2669"/>
      <c r="D67" s="2669"/>
      <c r="E67" s="2669"/>
      <c r="F67" s="2669"/>
      <c r="G67" s="2669"/>
      <c r="H67" s="2669"/>
      <c r="I67" s="2669"/>
      <c r="J67" s="2669"/>
      <c r="K67" s="2669"/>
      <c r="L67" s="2669"/>
      <c r="M67" s="2669"/>
      <c r="N67" s="2669"/>
      <c r="O67" s="2669"/>
      <c r="P67" s="2669"/>
      <c r="Q67" s="2669"/>
    </row>
    <row r="68" spans="1:17" s="2668" customFormat="1">
      <c r="A68" s="2669"/>
      <c r="B68" s="2669"/>
      <c r="C68" s="2669"/>
      <c r="D68" s="2669"/>
      <c r="E68" s="2669"/>
      <c r="F68" s="2669"/>
      <c r="G68" s="2669"/>
      <c r="H68" s="2669"/>
      <c r="I68" s="2669"/>
      <c r="J68" s="2669"/>
      <c r="K68" s="2669"/>
      <c r="L68" s="2669"/>
      <c r="M68" s="2669"/>
      <c r="N68" s="2669"/>
      <c r="O68" s="2669"/>
      <c r="P68" s="2669"/>
      <c r="Q68" s="2669"/>
    </row>
    <row r="70" spans="1:17" s="2668" customFormat="1">
      <c r="A70" s="2669"/>
      <c r="B70" s="2669"/>
      <c r="C70" s="2669"/>
      <c r="D70" s="2669"/>
      <c r="E70" s="2669"/>
      <c r="F70" s="2669"/>
      <c r="G70" s="2669"/>
      <c r="H70" s="2669"/>
      <c r="I70" s="2669"/>
      <c r="J70" s="2669"/>
      <c r="K70" s="2669"/>
      <c r="L70" s="2669"/>
      <c r="M70" s="2669"/>
      <c r="N70" s="2669"/>
      <c r="O70" s="2669"/>
      <c r="P70" s="2669"/>
      <c r="Q70" s="2669"/>
    </row>
    <row r="71" spans="1:17" s="2668" customFormat="1">
      <c r="A71" s="2669"/>
      <c r="B71" s="2669"/>
      <c r="C71" s="2669"/>
      <c r="D71" s="2669"/>
      <c r="E71" s="2669"/>
      <c r="F71" s="2669"/>
      <c r="G71" s="2669"/>
      <c r="H71" s="2669"/>
      <c r="I71" s="2669"/>
      <c r="J71" s="2669"/>
      <c r="K71" s="2669"/>
      <c r="L71" s="2669"/>
      <c r="M71" s="2669"/>
      <c r="N71" s="2669"/>
      <c r="O71" s="2669"/>
      <c r="P71" s="2669"/>
      <c r="Q71" s="2669"/>
    </row>
    <row r="73" spans="1:17" s="2668" customFormat="1">
      <c r="A73" s="2669"/>
      <c r="B73" s="2669"/>
      <c r="C73" s="2669"/>
      <c r="D73" s="2669"/>
      <c r="E73" s="2669"/>
      <c r="F73" s="2669"/>
      <c r="G73" s="2669"/>
      <c r="H73" s="2669"/>
      <c r="I73" s="2669"/>
      <c r="J73" s="2669"/>
      <c r="K73" s="2669"/>
      <c r="L73" s="2669"/>
      <c r="M73" s="2669"/>
      <c r="N73" s="2669"/>
      <c r="O73" s="2669"/>
      <c r="P73" s="2669"/>
      <c r="Q73" s="2669"/>
    </row>
    <row r="74" spans="1:17" s="2668" customFormat="1">
      <c r="A74" s="2669"/>
      <c r="B74" s="2669"/>
      <c r="C74" s="2669"/>
      <c r="D74" s="2669"/>
      <c r="E74" s="2669"/>
      <c r="F74" s="2669"/>
      <c r="G74" s="2669"/>
      <c r="H74" s="2669"/>
      <c r="I74" s="2669"/>
      <c r="J74" s="2669"/>
      <c r="K74" s="2669"/>
      <c r="L74" s="2669"/>
      <c r="M74" s="2669"/>
      <c r="N74" s="2669"/>
      <c r="O74" s="2669"/>
      <c r="P74" s="2669"/>
      <c r="Q74" s="2669"/>
    </row>
    <row r="76" spans="1:17" s="2668" customFormat="1">
      <c r="A76" s="2669"/>
      <c r="B76" s="2669"/>
      <c r="C76" s="2669"/>
      <c r="D76" s="2669"/>
      <c r="E76" s="2669"/>
      <c r="F76" s="2669"/>
      <c r="G76" s="2669"/>
      <c r="H76" s="2669"/>
      <c r="I76" s="2669"/>
      <c r="J76" s="2669"/>
      <c r="K76" s="2669"/>
      <c r="L76" s="2669"/>
      <c r="M76" s="2669"/>
      <c r="N76" s="2669"/>
      <c r="O76" s="2669"/>
      <c r="P76" s="2669"/>
      <c r="Q76" s="2669"/>
    </row>
    <row r="77" spans="1:17" s="2668" customFormat="1">
      <c r="A77" s="2669"/>
      <c r="B77" s="2669"/>
      <c r="C77" s="2669"/>
      <c r="D77" s="2669"/>
      <c r="E77" s="2669"/>
      <c r="F77" s="2669"/>
      <c r="G77" s="2669"/>
      <c r="H77" s="2669"/>
      <c r="I77" s="2669"/>
      <c r="J77" s="2669"/>
      <c r="K77" s="2669"/>
      <c r="L77" s="2669"/>
      <c r="M77" s="2669"/>
      <c r="N77" s="2669"/>
      <c r="O77" s="2669"/>
      <c r="P77" s="2669"/>
      <c r="Q77" s="2669"/>
    </row>
    <row r="79" spans="1:17" s="2668" customFormat="1">
      <c r="A79" s="2669"/>
      <c r="B79" s="2669"/>
      <c r="C79" s="2669"/>
      <c r="D79" s="2669"/>
      <c r="E79" s="2669"/>
      <c r="F79" s="2669"/>
      <c r="G79" s="2669"/>
      <c r="H79" s="2669"/>
      <c r="I79" s="2669"/>
      <c r="J79" s="2669"/>
      <c r="K79" s="2669"/>
      <c r="L79" s="2669"/>
      <c r="M79" s="2669"/>
      <c r="N79" s="2669"/>
      <c r="O79" s="2669"/>
      <c r="P79" s="2669"/>
      <c r="Q79" s="2669"/>
    </row>
    <row r="80" spans="1:17" s="2668" customFormat="1">
      <c r="A80" s="2669"/>
      <c r="B80" s="2669"/>
      <c r="C80" s="2669"/>
      <c r="D80" s="2669"/>
      <c r="E80" s="2669"/>
      <c r="F80" s="2669"/>
      <c r="G80" s="2669"/>
      <c r="H80" s="2669"/>
      <c r="I80" s="2669"/>
      <c r="J80" s="2669"/>
      <c r="K80" s="2669"/>
      <c r="L80" s="2669"/>
      <c r="M80" s="2669"/>
      <c r="N80" s="2669"/>
      <c r="O80" s="2669"/>
      <c r="P80" s="2669"/>
      <c r="Q80" s="2669"/>
    </row>
    <row r="81" ht="16.5" customHeight="1"/>
  </sheetData>
  <printOptions horizontalCentered="1" verticalCentered="1" gridLines="1"/>
  <pageMargins left="0.25" right="0.25" top="0.5" bottom="0" header="0" footer="0"/>
  <pageSetup scale="78" orientation="landscape" horizontalDpi="4294967293" verticalDpi="0" r:id="rId1"/>
  <headerFooter>
    <oddHeader>&amp;C&amp;"-,Bold"&amp;18Mizmor 136</oddHeader>
  </headerFooter>
  <ignoredErrors>
    <ignoredError sqref="J5:Q14" twoDigitTextYear="1"/>
  </ignoredErrors>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sheetPr>
    <pageSetUpPr fitToPage="1"/>
  </sheetPr>
  <dimension ref="A1:O80"/>
  <sheetViews>
    <sheetView topLeftCell="A25" workbookViewId="0">
      <selection activeCell="H13" sqref="H13"/>
    </sheetView>
  </sheetViews>
  <sheetFormatPr defaultRowHeight="15"/>
  <cols>
    <col min="1" max="1" width="6.85546875" bestFit="1" customWidth="1"/>
    <col min="2" max="3" width="8.5703125" bestFit="1" customWidth="1"/>
    <col min="4" max="4" width="8.7109375" bestFit="1" customWidth="1"/>
    <col min="5" max="5" width="12.140625" bestFit="1" customWidth="1"/>
    <col min="6" max="6" width="12.85546875" bestFit="1" customWidth="1"/>
    <col min="7" max="7" width="10.5703125" bestFit="1" customWidth="1"/>
    <col min="8" max="8" width="11.85546875" bestFit="1" customWidth="1"/>
    <col min="9" max="9" width="2.7109375" bestFit="1" customWidth="1"/>
  </cols>
  <sheetData>
    <row r="1" spans="1:15" ht="21">
      <c r="A1" s="2666" t="s">
        <v>1954</v>
      </c>
      <c r="B1" s="2666" t="s">
        <v>342</v>
      </c>
      <c r="C1" s="2666" t="s">
        <v>19</v>
      </c>
      <c r="E1" s="2667" t="s">
        <v>242</v>
      </c>
      <c r="F1" s="2667" t="s">
        <v>269</v>
      </c>
      <c r="G1" s="2667" t="s">
        <v>258</v>
      </c>
      <c r="H1" s="2667" t="s">
        <v>13139</v>
      </c>
      <c r="I1" s="2881">
        <v>1</v>
      </c>
      <c r="J1" s="2882"/>
      <c r="K1" s="2882"/>
      <c r="L1" s="2882"/>
      <c r="M1" s="2882"/>
      <c r="N1" s="2882"/>
      <c r="O1" s="2882"/>
    </row>
    <row r="2" spans="1:15" s="2668" customFormat="1" ht="11.25">
      <c r="E2" s="2668" t="s">
        <v>13140</v>
      </c>
      <c r="F2" s="2668" t="s">
        <v>13141</v>
      </c>
      <c r="G2" s="2668" t="s">
        <v>13142</v>
      </c>
      <c r="H2" s="2668" t="s">
        <v>13143</v>
      </c>
      <c r="I2" s="2881"/>
      <c r="J2" s="2881"/>
      <c r="K2" s="2881"/>
      <c r="L2" s="2881"/>
      <c r="M2" s="2881"/>
      <c r="N2" s="2881"/>
      <c r="O2" s="2881"/>
    </row>
    <row r="3" spans="1:15" ht="21">
      <c r="A3" s="2666" t="s">
        <v>1954</v>
      </c>
      <c r="B3" s="2666" t="s">
        <v>342</v>
      </c>
      <c r="C3" s="2666" t="s">
        <v>19</v>
      </c>
      <c r="F3" s="2667" t="s">
        <v>6205</v>
      </c>
      <c r="G3" s="2667" t="s">
        <v>4140</v>
      </c>
      <c r="H3" s="2667" t="s">
        <v>13139</v>
      </c>
      <c r="I3" s="2881">
        <v>2</v>
      </c>
      <c r="J3" s="2882"/>
      <c r="K3" s="2882"/>
      <c r="L3" s="2882"/>
      <c r="M3" s="2882"/>
      <c r="N3" s="2882"/>
      <c r="O3" s="2882"/>
    </row>
    <row r="4" spans="1:15" s="2668" customFormat="1" ht="11.25">
      <c r="F4" s="2668" t="s">
        <v>13144</v>
      </c>
      <c r="G4" s="2668" t="s">
        <v>13145</v>
      </c>
      <c r="H4" s="2668" t="s">
        <v>13146</v>
      </c>
      <c r="I4" s="2881"/>
      <c r="J4" s="2881"/>
      <c r="K4" s="2881"/>
      <c r="L4" s="2881"/>
      <c r="M4" s="2881"/>
      <c r="N4" s="2881"/>
      <c r="O4" s="2881"/>
    </row>
    <row r="5" spans="1:15" ht="21">
      <c r="A5" s="2666" t="s">
        <v>1954</v>
      </c>
      <c r="B5" s="2666" t="s">
        <v>342</v>
      </c>
      <c r="C5" s="2666" t="s">
        <v>19</v>
      </c>
      <c r="F5" s="2667" t="s">
        <v>13147</v>
      </c>
      <c r="G5" s="2667" t="s">
        <v>13148</v>
      </c>
      <c r="H5" s="2667" t="s">
        <v>13139</v>
      </c>
      <c r="I5" s="2881">
        <v>3</v>
      </c>
      <c r="J5" s="2882"/>
      <c r="K5" s="2882"/>
      <c r="L5" s="2882"/>
      <c r="M5" s="2882"/>
      <c r="N5" s="2882"/>
      <c r="O5" s="2882"/>
    </row>
    <row r="6" spans="1:15" s="2668" customFormat="1" ht="11.25">
      <c r="F6" s="2668" t="s">
        <v>13149</v>
      </c>
      <c r="G6" s="2668" t="s">
        <v>13150</v>
      </c>
      <c r="H6" s="2668" t="s">
        <v>13151</v>
      </c>
      <c r="I6" s="2881"/>
      <c r="J6" s="2881"/>
      <c r="K6" s="2881"/>
      <c r="L6" s="2881"/>
      <c r="M6" s="2881"/>
      <c r="N6" s="2881"/>
      <c r="O6" s="2881"/>
    </row>
    <row r="7" spans="1:15" ht="21">
      <c r="A7" s="2666" t="s">
        <v>1954</v>
      </c>
      <c r="B7" s="2666" t="s">
        <v>342</v>
      </c>
      <c r="C7" s="2666" t="s">
        <v>19</v>
      </c>
      <c r="E7" s="2667" t="s">
        <v>3290</v>
      </c>
      <c r="F7" s="2667" t="s">
        <v>7619</v>
      </c>
      <c r="G7" s="2667" t="s">
        <v>3289</v>
      </c>
      <c r="H7" s="2667" t="s">
        <v>13152</v>
      </c>
      <c r="I7" s="2881">
        <v>4</v>
      </c>
      <c r="J7" s="2882"/>
      <c r="K7" s="2882"/>
      <c r="L7" s="2882"/>
      <c r="M7" s="2882"/>
      <c r="N7" s="2882"/>
      <c r="O7" s="2882"/>
    </row>
    <row r="8" spans="1:15" s="2668" customFormat="1" ht="11.25">
      <c r="E8" s="2668" t="s">
        <v>13153</v>
      </c>
      <c r="F8" s="2668" t="s">
        <v>13154</v>
      </c>
      <c r="G8" s="2668" t="s">
        <v>13155</v>
      </c>
      <c r="H8" s="2668" t="s">
        <v>13156</v>
      </c>
      <c r="I8" s="2881"/>
      <c r="J8" s="2881"/>
      <c r="K8" s="2881"/>
      <c r="L8" s="2881"/>
      <c r="M8" s="2881"/>
      <c r="N8" s="2881"/>
      <c r="O8" s="2881"/>
    </row>
    <row r="9" spans="1:15" ht="21">
      <c r="A9" s="2666" t="s">
        <v>1954</v>
      </c>
      <c r="B9" s="2666" t="s">
        <v>342</v>
      </c>
      <c r="C9" s="2666" t="s">
        <v>19</v>
      </c>
      <c r="F9" s="2667" t="s">
        <v>13157</v>
      </c>
      <c r="G9" s="2667" t="s">
        <v>2738</v>
      </c>
      <c r="H9" s="2667" t="s">
        <v>13152</v>
      </c>
      <c r="I9" s="2881">
        <v>5</v>
      </c>
      <c r="J9" s="2882"/>
      <c r="K9" s="2882"/>
      <c r="L9" s="2882"/>
      <c r="M9" s="2882"/>
      <c r="N9" s="2882"/>
      <c r="O9" s="2882"/>
    </row>
    <row r="10" spans="1:15" s="2668" customFormat="1" ht="11.25">
      <c r="F10" s="2668" t="s">
        <v>13158</v>
      </c>
      <c r="G10" s="2668" t="s">
        <v>13159</v>
      </c>
      <c r="H10" s="2668" t="s">
        <v>13160</v>
      </c>
      <c r="I10" s="2881"/>
      <c r="J10" s="2881"/>
      <c r="K10" s="2881"/>
      <c r="L10" s="2881"/>
      <c r="M10" s="2881"/>
      <c r="N10" s="2881"/>
      <c r="O10" s="2881"/>
    </row>
    <row r="11" spans="1:15" ht="21">
      <c r="A11" s="2666" t="s">
        <v>1954</v>
      </c>
      <c r="B11" s="2666" t="s">
        <v>342</v>
      </c>
      <c r="C11" s="2666" t="s">
        <v>19</v>
      </c>
      <c r="E11" s="2667" t="s">
        <v>1863</v>
      </c>
      <c r="F11" s="2667" t="s">
        <v>270</v>
      </c>
      <c r="G11" s="2667" t="s">
        <v>654</v>
      </c>
      <c r="H11" s="2667" t="s">
        <v>13161</v>
      </c>
      <c r="I11" s="2881">
        <v>6</v>
      </c>
      <c r="J11" s="2882"/>
      <c r="K11" s="2882"/>
      <c r="L11" s="2882"/>
      <c r="M11" s="2882"/>
      <c r="N11" s="2882"/>
      <c r="O11" s="2882"/>
    </row>
    <row r="12" spans="1:15" s="2668" customFormat="1" ht="11.25">
      <c r="E12" s="2668" t="s">
        <v>13162</v>
      </c>
      <c r="F12" s="2668" t="s">
        <v>13163</v>
      </c>
      <c r="G12" s="2668" t="s">
        <v>13164</v>
      </c>
      <c r="H12" s="2668" t="s">
        <v>13165</v>
      </c>
      <c r="I12" s="2881"/>
      <c r="J12" s="2881"/>
      <c r="K12" s="2881"/>
      <c r="L12" s="2881"/>
      <c r="M12" s="2881"/>
      <c r="N12" s="2881"/>
      <c r="O12" s="2881"/>
    </row>
    <row r="13" spans="1:15" ht="21">
      <c r="A13" s="2666" t="s">
        <v>1954</v>
      </c>
      <c r="B13" s="2666" t="s">
        <v>342</v>
      </c>
      <c r="C13" s="2666" t="s">
        <v>19</v>
      </c>
      <c r="F13" s="2667" t="s">
        <v>13166</v>
      </c>
      <c r="G13" s="2667" t="s">
        <v>13167</v>
      </c>
      <c r="H13" s="2667" t="s">
        <v>13152</v>
      </c>
      <c r="I13" s="2881">
        <v>7</v>
      </c>
      <c r="J13" s="2882"/>
      <c r="K13" s="2882"/>
      <c r="L13" s="2882"/>
      <c r="M13" s="2882"/>
      <c r="N13" s="2882"/>
      <c r="O13" s="2882"/>
    </row>
    <row r="14" spans="1:15" s="2668" customFormat="1" ht="11.25">
      <c r="F14" s="2668" t="s">
        <v>13168</v>
      </c>
      <c r="G14" s="2668" t="s">
        <v>13169</v>
      </c>
      <c r="H14" s="2668" t="s">
        <v>13170</v>
      </c>
      <c r="I14" s="2881"/>
      <c r="J14" s="2881"/>
      <c r="K14" s="2881"/>
      <c r="L14" s="2881"/>
      <c r="M14" s="2881"/>
      <c r="N14" s="2881"/>
      <c r="O14" s="2881"/>
    </row>
    <row r="15" spans="1:15" ht="21">
      <c r="A15" s="2666" t="s">
        <v>1954</v>
      </c>
      <c r="B15" s="2666" t="s">
        <v>342</v>
      </c>
      <c r="C15" s="2666" t="s">
        <v>19</v>
      </c>
      <c r="E15" s="2667" t="s">
        <v>751</v>
      </c>
      <c r="F15" s="2667" t="s">
        <v>13171</v>
      </c>
      <c r="G15" s="2667" t="s">
        <v>735</v>
      </c>
      <c r="H15" s="2667" t="s">
        <v>268</v>
      </c>
      <c r="I15" s="2881">
        <v>8</v>
      </c>
      <c r="J15" s="2882"/>
      <c r="K15" s="2882"/>
      <c r="L15" s="2882"/>
      <c r="M15" s="2882"/>
      <c r="N15" s="2882"/>
      <c r="O15" s="2882"/>
    </row>
    <row r="16" spans="1:15" s="2668" customFormat="1" ht="11.25">
      <c r="E16" s="2668" t="s">
        <v>13172</v>
      </c>
      <c r="F16" s="2668" t="s">
        <v>13173</v>
      </c>
      <c r="G16" s="2668" t="s">
        <v>13174</v>
      </c>
      <c r="H16" s="2668" t="s">
        <v>13175</v>
      </c>
      <c r="I16" s="2881"/>
      <c r="J16" s="2881"/>
      <c r="K16" s="2881"/>
      <c r="L16" s="2881"/>
      <c r="M16" s="2881"/>
      <c r="N16" s="2881"/>
      <c r="O16" s="2881"/>
    </row>
    <row r="17" spans="1:15" ht="21">
      <c r="A17" s="2666" t="s">
        <v>1954</v>
      </c>
      <c r="B17" s="2666" t="s">
        <v>342</v>
      </c>
      <c r="C17" s="2666" t="s">
        <v>19</v>
      </c>
      <c r="D17" s="2667" t="s">
        <v>5231</v>
      </c>
      <c r="E17" s="2667" t="s">
        <v>13176</v>
      </c>
      <c r="F17" s="2667" t="s">
        <v>663</v>
      </c>
      <c r="G17" s="2667" t="s">
        <v>13177</v>
      </c>
      <c r="H17" s="2667" t="s">
        <v>268</v>
      </c>
      <c r="I17" s="2881">
        <v>9</v>
      </c>
      <c r="J17" s="2882"/>
      <c r="K17" s="2882"/>
      <c r="L17" s="2882"/>
      <c r="M17" s="2882"/>
      <c r="N17" s="2882"/>
      <c r="O17" s="2882"/>
    </row>
    <row r="18" spans="1:15" s="2668" customFormat="1" ht="11.25">
      <c r="D18" s="2668" t="s">
        <v>13178</v>
      </c>
      <c r="E18" s="2668" t="s">
        <v>13179</v>
      </c>
      <c r="F18" s="2668" t="s">
        <v>13180</v>
      </c>
      <c r="G18" s="2668" t="s">
        <v>13181</v>
      </c>
      <c r="H18" s="2668" t="s">
        <v>13182</v>
      </c>
      <c r="I18" s="2881"/>
      <c r="J18" s="2881"/>
      <c r="K18" s="2881"/>
      <c r="L18" s="2881"/>
      <c r="M18" s="2881"/>
      <c r="N18" s="2881"/>
      <c r="O18" s="2881"/>
    </row>
    <row r="19" spans="1:15" ht="21">
      <c r="A19" s="2666" t="s">
        <v>1954</v>
      </c>
      <c r="B19" s="2666" t="s">
        <v>342</v>
      </c>
      <c r="C19" s="2666" t="s">
        <v>19</v>
      </c>
      <c r="F19" s="2667" t="s">
        <v>13183</v>
      </c>
      <c r="G19" s="2667" t="s">
        <v>748</v>
      </c>
      <c r="H19" s="2667" t="s">
        <v>13184</v>
      </c>
      <c r="I19" s="2881">
        <v>10</v>
      </c>
      <c r="J19" s="2882"/>
      <c r="K19" s="2882"/>
      <c r="L19" s="2882"/>
      <c r="M19" s="2882"/>
      <c r="N19" s="2882"/>
      <c r="O19" s="2882"/>
    </row>
    <row r="20" spans="1:15" s="2668" customFormat="1" ht="11.25">
      <c r="F20" s="2668" t="s">
        <v>13185</v>
      </c>
      <c r="G20" s="2668" t="s">
        <v>13186</v>
      </c>
      <c r="H20" s="2668" t="s">
        <v>13187</v>
      </c>
      <c r="I20" s="2881"/>
      <c r="J20" s="2881"/>
      <c r="K20" s="2881"/>
      <c r="L20" s="2881"/>
      <c r="M20" s="2881"/>
      <c r="N20" s="2881"/>
      <c r="O20" s="2881"/>
    </row>
    <row r="21" spans="1:15" ht="21">
      <c r="A21" s="2666" t="s">
        <v>1954</v>
      </c>
      <c r="B21" s="2666" t="s">
        <v>342</v>
      </c>
      <c r="C21" s="2666" t="s">
        <v>19</v>
      </c>
      <c r="F21" s="2667" t="s">
        <v>13188</v>
      </c>
      <c r="G21" s="2667" t="s">
        <v>346</v>
      </c>
      <c r="H21" s="2667" t="s">
        <v>728</v>
      </c>
      <c r="I21" s="2881">
        <v>11</v>
      </c>
      <c r="J21" s="2882"/>
      <c r="K21" s="2882"/>
      <c r="L21" s="2882"/>
      <c r="M21" s="2882"/>
      <c r="N21" s="2882"/>
      <c r="O21" s="2882"/>
    </row>
    <row r="22" spans="1:15" s="2668" customFormat="1" ht="11.25">
      <c r="F22" s="2668" t="s">
        <v>13189</v>
      </c>
      <c r="G22" s="2668" t="s">
        <v>13190</v>
      </c>
      <c r="H22" s="2668" t="s">
        <v>13191</v>
      </c>
      <c r="I22" s="2881"/>
      <c r="J22" s="2881"/>
      <c r="K22" s="2881"/>
      <c r="L22" s="2881"/>
      <c r="M22" s="2881"/>
      <c r="N22" s="2881"/>
      <c r="O22" s="2881"/>
    </row>
    <row r="23" spans="1:15" ht="21">
      <c r="A23" s="2666" t="s">
        <v>1954</v>
      </c>
      <c r="B23" s="2666" t="s">
        <v>342</v>
      </c>
      <c r="C23" s="2666" t="s">
        <v>19</v>
      </c>
      <c r="E23" s="2667" t="s">
        <v>13192</v>
      </c>
      <c r="F23" s="2667" t="s">
        <v>13193</v>
      </c>
      <c r="G23" s="2667" t="s">
        <v>13194</v>
      </c>
      <c r="H23" s="2667" t="s">
        <v>13195</v>
      </c>
      <c r="I23" s="2881">
        <v>12</v>
      </c>
      <c r="J23" s="2882"/>
      <c r="K23" s="2882"/>
      <c r="L23" s="2882"/>
      <c r="M23" s="2882"/>
      <c r="N23" s="2882"/>
      <c r="O23" s="2882"/>
    </row>
    <row r="24" spans="1:15" s="2668" customFormat="1" ht="11.25">
      <c r="E24" s="2668" t="s">
        <v>13196</v>
      </c>
      <c r="F24" s="2668" t="s">
        <v>13197</v>
      </c>
      <c r="G24" s="2668" t="s">
        <v>13198</v>
      </c>
      <c r="H24" s="2668" t="s">
        <v>13199</v>
      </c>
      <c r="I24" s="2881"/>
      <c r="J24" s="2881"/>
      <c r="K24" s="2881"/>
      <c r="L24" s="2881"/>
      <c r="M24" s="2881"/>
      <c r="N24" s="2881"/>
      <c r="O24" s="2881"/>
    </row>
    <row r="25" spans="1:15" ht="21">
      <c r="A25" s="2666" t="s">
        <v>1954</v>
      </c>
      <c r="B25" s="2666" t="s">
        <v>342</v>
      </c>
      <c r="C25" s="2666" t="s">
        <v>19</v>
      </c>
      <c r="E25" s="2667" t="s">
        <v>13200</v>
      </c>
      <c r="F25" s="2667" t="s">
        <v>5286</v>
      </c>
      <c r="G25" s="2667" t="s">
        <v>13201</v>
      </c>
      <c r="H25" s="2667" t="s">
        <v>13202</v>
      </c>
      <c r="I25" s="2881">
        <v>13</v>
      </c>
      <c r="J25" s="2882"/>
      <c r="K25" s="2882"/>
      <c r="L25" s="2882"/>
      <c r="M25" s="2882"/>
      <c r="N25" s="2882"/>
      <c r="O25" s="2882"/>
    </row>
    <row r="26" spans="1:15" s="2668" customFormat="1" ht="11.25">
      <c r="E26" s="2668" t="s">
        <v>13203</v>
      </c>
      <c r="F26" s="2668" t="s">
        <v>13204</v>
      </c>
      <c r="G26" s="2668" t="s">
        <v>13205</v>
      </c>
      <c r="H26" s="2668" t="s">
        <v>13206</v>
      </c>
      <c r="I26" s="2881"/>
      <c r="J26" s="2881"/>
      <c r="K26" s="2881"/>
      <c r="L26" s="2881"/>
      <c r="M26" s="2881"/>
      <c r="N26" s="2881"/>
      <c r="O26" s="2881"/>
    </row>
    <row r="27" spans="1:15" ht="21">
      <c r="A27" s="2666" t="s">
        <v>1954</v>
      </c>
      <c r="B27" s="2666" t="s">
        <v>342</v>
      </c>
      <c r="C27" s="2666" t="s">
        <v>19</v>
      </c>
      <c r="F27" s="2667" t="s">
        <v>13207</v>
      </c>
      <c r="G27" s="2667" t="s">
        <v>346</v>
      </c>
      <c r="H27" s="2667" t="s">
        <v>13208</v>
      </c>
      <c r="I27" s="2881">
        <v>14</v>
      </c>
      <c r="J27" s="2882"/>
      <c r="K27" s="2882"/>
      <c r="L27" s="2882"/>
      <c r="M27" s="2882"/>
      <c r="N27" s="2882"/>
      <c r="O27" s="2882"/>
    </row>
    <row r="28" spans="1:15" s="2668" customFormat="1" ht="11.25">
      <c r="F28" s="2668" t="s">
        <v>13209</v>
      </c>
      <c r="G28" s="2668" t="s">
        <v>13210</v>
      </c>
      <c r="H28" s="2668" t="s">
        <v>13211</v>
      </c>
      <c r="I28" s="2881"/>
      <c r="J28" s="2881"/>
      <c r="K28" s="2881"/>
      <c r="L28" s="2881"/>
      <c r="M28" s="2881"/>
      <c r="N28" s="2881"/>
      <c r="O28" s="2881"/>
    </row>
    <row r="29" spans="1:15" ht="21">
      <c r="A29" s="2666" t="s">
        <v>1954</v>
      </c>
      <c r="B29" s="2666" t="s">
        <v>342</v>
      </c>
      <c r="C29" s="2666" t="s">
        <v>19</v>
      </c>
      <c r="D29" s="2667" t="s">
        <v>5286</v>
      </c>
      <c r="E29" s="2667" t="s">
        <v>5287</v>
      </c>
      <c r="F29" s="2667" t="s">
        <v>5292</v>
      </c>
      <c r="G29" s="2667" t="s">
        <v>5293</v>
      </c>
      <c r="H29" s="2667" t="s">
        <v>13212</v>
      </c>
      <c r="I29" s="2881">
        <v>15</v>
      </c>
      <c r="J29" s="2882"/>
      <c r="K29" s="2882"/>
      <c r="L29" s="2882"/>
      <c r="M29" s="2882"/>
      <c r="N29" s="2882"/>
      <c r="O29" s="2882"/>
    </row>
    <row r="30" spans="1:15" s="2668" customFormat="1" ht="11.25">
      <c r="D30" s="2668" t="s">
        <v>13213</v>
      </c>
      <c r="E30" s="2668" t="s">
        <v>13214</v>
      </c>
      <c r="F30" s="2668" t="s">
        <v>13215</v>
      </c>
      <c r="G30" s="2668" t="s">
        <v>13216</v>
      </c>
      <c r="H30" s="2668" t="s">
        <v>13217</v>
      </c>
      <c r="I30" s="2881"/>
      <c r="J30" s="2881"/>
      <c r="K30" s="2881"/>
      <c r="L30" s="2881"/>
      <c r="M30" s="2881"/>
      <c r="N30" s="2881"/>
      <c r="O30" s="2881"/>
    </row>
    <row r="31" spans="1:15" ht="21">
      <c r="A31" s="2666" t="s">
        <v>1954</v>
      </c>
      <c r="B31" s="2666" t="s">
        <v>342</v>
      </c>
      <c r="C31" s="2666" t="s">
        <v>19</v>
      </c>
      <c r="F31" s="2667" t="s">
        <v>2831</v>
      </c>
      <c r="G31" s="2667" t="s">
        <v>1866</v>
      </c>
      <c r="H31" s="2667" t="s">
        <v>13218</v>
      </c>
      <c r="I31" s="2881">
        <v>16</v>
      </c>
      <c r="J31" s="2882"/>
      <c r="K31" s="2882"/>
      <c r="L31" s="2882"/>
      <c r="M31" s="2882"/>
      <c r="N31" s="2882"/>
      <c r="O31" s="2882"/>
    </row>
    <row r="32" spans="1:15" s="2668" customFormat="1" ht="11.25">
      <c r="F32" s="2668" t="s">
        <v>13219</v>
      </c>
      <c r="G32" s="2668" t="s">
        <v>13220</v>
      </c>
      <c r="H32" s="2668" t="s">
        <v>13221</v>
      </c>
      <c r="I32" s="2881"/>
      <c r="J32" s="2881"/>
      <c r="K32" s="2881"/>
      <c r="L32" s="2881"/>
      <c r="M32" s="2881"/>
      <c r="N32" s="2881"/>
      <c r="O32" s="2881"/>
    </row>
    <row r="33" spans="1:15" ht="21">
      <c r="A33" s="2666" t="s">
        <v>1954</v>
      </c>
      <c r="B33" s="2666" t="s">
        <v>342</v>
      </c>
      <c r="C33" s="2666" t="s">
        <v>19</v>
      </c>
      <c r="F33" s="2667" t="s">
        <v>13166</v>
      </c>
      <c r="G33" s="2667" t="s">
        <v>2631</v>
      </c>
      <c r="H33" s="2667" t="s">
        <v>13184</v>
      </c>
      <c r="I33" s="2881">
        <v>17</v>
      </c>
      <c r="J33" s="2882"/>
      <c r="K33" s="2882"/>
      <c r="L33" s="2882"/>
      <c r="M33" s="2882"/>
      <c r="N33" s="2882"/>
      <c r="O33" s="2882"/>
    </row>
    <row r="34" spans="1:15" s="2668" customFormat="1" ht="11.25">
      <c r="F34" s="2668" t="s">
        <v>13222</v>
      </c>
      <c r="G34" s="2668" t="s">
        <v>13223</v>
      </c>
      <c r="H34" s="2668" t="s">
        <v>13224</v>
      </c>
      <c r="I34" s="2881"/>
      <c r="J34" s="2881"/>
      <c r="K34" s="2881"/>
      <c r="L34" s="2881"/>
      <c r="M34" s="2881"/>
      <c r="N34" s="2881"/>
      <c r="O34" s="2881"/>
    </row>
    <row r="35" spans="1:15" ht="21">
      <c r="A35" s="2666" t="s">
        <v>1954</v>
      </c>
      <c r="B35" s="2666" t="s">
        <v>342</v>
      </c>
      <c r="C35" s="2666" t="s">
        <v>19</v>
      </c>
      <c r="F35" s="2667" t="s">
        <v>5327</v>
      </c>
      <c r="G35" s="2667" t="s">
        <v>2631</v>
      </c>
      <c r="H35" s="2667" t="s">
        <v>13225</v>
      </c>
      <c r="I35" s="2881">
        <v>18</v>
      </c>
      <c r="J35" s="2882"/>
      <c r="K35" s="2882"/>
      <c r="L35" s="2882"/>
      <c r="M35" s="2882"/>
      <c r="N35" s="2882"/>
      <c r="O35" s="2882"/>
    </row>
    <row r="36" spans="1:15" s="2668" customFormat="1" ht="11.25">
      <c r="F36" s="2668" t="s">
        <v>13226</v>
      </c>
      <c r="G36" s="2668" t="s">
        <v>13227</v>
      </c>
      <c r="H36" s="2668" t="s">
        <v>13228</v>
      </c>
      <c r="I36" s="2881"/>
      <c r="J36" s="2881"/>
      <c r="K36" s="2881"/>
      <c r="L36" s="2881"/>
      <c r="M36" s="2881"/>
      <c r="N36" s="2881"/>
      <c r="O36" s="2881"/>
    </row>
    <row r="37" spans="1:15" ht="21">
      <c r="A37" s="2666" t="s">
        <v>1954</v>
      </c>
      <c r="B37" s="2666" t="s">
        <v>342</v>
      </c>
      <c r="C37" s="2666" t="s">
        <v>19</v>
      </c>
      <c r="F37" s="2667" t="s">
        <v>743</v>
      </c>
      <c r="G37" s="2667" t="s">
        <v>906</v>
      </c>
      <c r="H37" s="2667" t="s">
        <v>13229</v>
      </c>
      <c r="I37" s="2881">
        <v>19</v>
      </c>
      <c r="J37" s="2882"/>
      <c r="K37" s="2882"/>
      <c r="L37" s="2882"/>
      <c r="M37" s="2882"/>
      <c r="N37" s="2882"/>
      <c r="O37" s="2882"/>
    </row>
    <row r="38" spans="1:15" s="2668" customFormat="1" ht="11.25">
      <c r="F38" s="2668" t="s">
        <v>13230</v>
      </c>
      <c r="G38" s="2668" t="s">
        <v>13231</v>
      </c>
      <c r="H38" s="2668" t="s">
        <v>13232</v>
      </c>
      <c r="I38" s="2881"/>
      <c r="J38" s="2881"/>
      <c r="K38" s="2881"/>
      <c r="L38" s="2881"/>
      <c r="M38" s="2881"/>
      <c r="N38" s="2881"/>
      <c r="O38" s="2881"/>
    </row>
    <row r="39" spans="1:15" ht="21">
      <c r="A39" s="2666" t="s">
        <v>1954</v>
      </c>
      <c r="B39" s="2666" t="s">
        <v>342</v>
      </c>
      <c r="C39" s="2666" t="s">
        <v>19</v>
      </c>
      <c r="F39" s="2667" t="s">
        <v>13233</v>
      </c>
      <c r="G39" s="2667" t="s">
        <v>906</v>
      </c>
      <c r="H39" s="2667" t="s">
        <v>13234</v>
      </c>
      <c r="I39" s="2881">
        <v>20</v>
      </c>
      <c r="J39" s="2882"/>
      <c r="K39" s="2882"/>
      <c r="L39" s="2882"/>
      <c r="M39" s="2882"/>
      <c r="N39" s="2882"/>
      <c r="O39" s="2882"/>
    </row>
    <row r="40" spans="1:15" s="2668" customFormat="1" ht="11.25">
      <c r="F40" s="2668" t="s">
        <v>13235</v>
      </c>
      <c r="G40" s="2668" t="s">
        <v>13236</v>
      </c>
      <c r="H40" s="2668" t="s">
        <v>13237</v>
      </c>
      <c r="I40" s="2881"/>
      <c r="J40" s="2881"/>
      <c r="K40" s="2881"/>
      <c r="L40" s="2881"/>
      <c r="M40" s="2881"/>
      <c r="N40" s="2881"/>
      <c r="O40" s="2881"/>
    </row>
    <row r="41" spans="1:15" ht="21">
      <c r="A41" s="2666" t="s">
        <v>1954</v>
      </c>
      <c r="B41" s="2666" t="s">
        <v>342</v>
      </c>
      <c r="C41" s="2666" t="s">
        <v>19</v>
      </c>
      <c r="F41" s="2667" t="s">
        <v>13238</v>
      </c>
      <c r="G41" s="2667" t="s">
        <v>13239</v>
      </c>
      <c r="H41" s="2667" t="s">
        <v>13240</v>
      </c>
      <c r="I41" s="2881">
        <v>21</v>
      </c>
      <c r="J41" s="2882"/>
      <c r="K41" s="2882"/>
      <c r="L41" s="2882"/>
      <c r="M41" s="2882"/>
      <c r="N41" s="2882"/>
      <c r="O41" s="2882"/>
    </row>
    <row r="42" spans="1:15" s="2668" customFormat="1" ht="11.25">
      <c r="F42" s="2668" t="s">
        <v>13241</v>
      </c>
      <c r="G42" s="2668" t="s">
        <v>13242</v>
      </c>
      <c r="H42" s="2668" t="s">
        <v>13243</v>
      </c>
      <c r="I42" s="2881"/>
      <c r="J42" s="2881"/>
      <c r="K42" s="2881"/>
      <c r="L42" s="2881"/>
      <c r="M42" s="2881"/>
      <c r="N42" s="2881"/>
      <c r="O42" s="2881"/>
    </row>
    <row r="43" spans="1:15" ht="21">
      <c r="A43" s="2666" t="s">
        <v>1954</v>
      </c>
      <c r="B43" s="2666" t="s">
        <v>342</v>
      </c>
      <c r="C43" s="2666" t="s">
        <v>19</v>
      </c>
      <c r="F43" s="2667" t="s">
        <v>1458</v>
      </c>
      <c r="G43" s="2667" t="s">
        <v>3343</v>
      </c>
      <c r="H43" s="2667" t="s">
        <v>2350</v>
      </c>
      <c r="I43" s="2881">
        <v>22</v>
      </c>
      <c r="J43" s="2882"/>
      <c r="K43" s="2882"/>
      <c r="L43" s="2882"/>
      <c r="M43" s="2882"/>
      <c r="N43" s="2882"/>
      <c r="O43" s="2882"/>
    </row>
    <row r="44" spans="1:15" s="2668" customFormat="1" ht="11.25">
      <c r="F44" s="2668" t="s">
        <v>13244</v>
      </c>
      <c r="G44" s="2668" t="s">
        <v>13245</v>
      </c>
      <c r="H44" s="2668" t="s">
        <v>13246</v>
      </c>
      <c r="I44" s="2881"/>
      <c r="J44" s="2881"/>
      <c r="K44" s="2881"/>
      <c r="L44" s="2881"/>
      <c r="M44" s="2881"/>
      <c r="N44" s="2881"/>
      <c r="O44" s="2881"/>
    </row>
    <row r="45" spans="1:15" ht="21">
      <c r="A45" s="2666" t="s">
        <v>1954</v>
      </c>
      <c r="B45" s="2666" t="s">
        <v>342</v>
      </c>
      <c r="C45" s="2666" t="s">
        <v>19</v>
      </c>
      <c r="F45" s="2667" t="s">
        <v>2679</v>
      </c>
      <c r="G45" s="2667" t="s">
        <v>770</v>
      </c>
      <c r="H45" s="2667" t="s">
        <v>13247</v>
      </c>
      <c r="I45" s="2881">
        <v>23</v>
      </c>
      <c r="J45" s="2882"/>
      <c r="K45" s="2882"/>
      <c r="L45" s="2882"/>
      <c r="M45" s="2882"/>
      <c r="N45" s="2882"/>
      <c r="O45" s="2882"/>
    </row>
    <row r="46" spans="1:15" s="2668" customFormat="1" ht="11.25">
      <c r="F46" s="2668" t="s">
        <v>13248</v>
      </c>
      <c r="G46" s="2668" t="s">
        <v>13249</v>
      </c>
      <c r="H46" s="2668" t="s">
        <v>13250</v>
      </c>
      <c r="I46" s="2881"/>
      <c r="J46" s="2881"/>
      <c r="K46" s="2881"/>
      <c r="L46" s="2881"/>
      <c r="M46" s="2881"/>
      <c r="N46" s="2881"/>
      <c r="O46" s="2881"/>
    </row>
    <row r="47" spans="1:15" ht="21">
      <c r="A47" s="2666" t="s">
        <v>1954</v>
      </c>
      <c r="B47" s="2666" t="s">
        <v>342</v>
      </c>
      <c r="C47" s="2666" t="s">
        <v>19</v>
      </c>
      <c r="G47" s="2667" t="s">
        <v>13251</v>
      </c>
      <c r="H47" s="2667" t="s">
        <v>13252</v>
      </c>
      <c r="I47" s="2881">
        <v>24</v>
      </c>
      <c r="J47" s="2882"/>
      <c r="K47" s="2882"/>
      <c r="L47" s="2882"/>
      <c r="M47" s="2882"/>
      <c r="N47" s="2882"/>
      <c r="O47" s="2882"/>
    </row>
    <row r="48" spans="1:15" s="2668" customFormat="1" ht="11.25">
      <c r="G48" s="2668" t="s">
        <v>13253</v>
      </c>
      <c r="H48" s="2668" t="s">
        <v>13254</v>
      </c>
      <c r="I48" s="2881"/>
      <c r="J48" s="2881"/>
      <c r="K48" s="2881"/>
      <c r="L48" s="2881"/>
      <c r="M48" s="2881"/>
      <c r="N48" s="2881"/>
      <c r="O48" s="2881"/>
    </row>
    <row r="49" spans="1:15" ht="21">
      <c r="A49" s="2666" t="s">
        <v>1954</v>
      </c>
      <c r="B49" s="2666" t="s">
        <v>342</v>
      </c>
      <c r="C49" s="2666" t="s">
        <v>19</v>
      </c>
      <c r="E49" s="2667" t="s">
        <v>2482</v>
      </c>
      <c r="F49" s="2667" t="s">
        <v>10605</v>
      </c>
      <c r="G49" s="2667" t="s">
        <v>2346</v>
      </c>
      <c r="H49" s="2667" t="s">
        <v>12679</v>
      </c>
      <c r="I49" s="2881">
        <v>25</v>
      </c>
      <c r="J49" s="2882"/>
      <c r="K49" s="2882"/>
      <c r="L49" s="2882"/>
      <c r="M49" s="2882"/>
      <c r="N49" s="2882"/>
      <c r="O49" s="2882"/>
    </row>
    <row r="50" spans="1:15" s="2668" customFormat="1" ht="11.25">
      <c r="E50" s="2668" t="s">
        <v>13255</v>
      </c>
      <c r="F50" s="2668" t="s">
        <v>13256</v>
      </c>
      <c r="G50" s="2668" t="s">
        <v>13257</v>
      </c>
      <c r="H50" s="2668" t="s">
        <v>13258</v>
      </c>
      <c r="I50" s="2881"/>
      <c r="J50" s="2881"/>
      <c r="K50" s="2881"/>
      <c r="L50" s="2881"/>
      <c r="M50" s="2881"/>
      <c r="N50" s="2881"/>
      <c r="O50" s="2881"/>
    </row>
    <row r="51" spans="1:15" ht="21">
      <c r="A51" s="2666" t="s">
        <v>1954</v>
      </c>
      <c r="B51" s="2666" t="s">
        <v>342</v>
      </c>
      <c r="C51" s="2666" t="s">
        <v>19</v>
      </c>
      <c r="F51" s="2667" t="s">
        <v>669</v>
      </c>
      <c r="G51" s="2667" t="s">
        <v>13259</v>
      </c>
      <c r="H51" s="2667" t="s">
        <v>13139</v>
      </c>
      <c r="I51" s="2881">
        <v>26</v>
      </c>
      <c r="J51" s="2882"/>
      <c r="K51" s="2882"/>
      <c r="L51" s="2882"/>
      <c r="M51" s="2882"/>
      <c r="N51" s="2882"/>
      <c r="O51" s="2882"/>
    </row>
    <row r="52" spans="1:15" s="2668" customFormat="1" ht="11.25">
      <c r="F52" s="2668" t="s">
        <v>13260</v>
      </c>
      <c r="G52" s="2668" t="s">
        <v>13261</v>
      </c>
      <c r="H52" s="2668" t="s">
        <v>13262</v>
      </c>
      <c r="I52" s="2881"/>
      <c r="J52" s="2881"/>
      <c r="K52" s="2881"/>
      <c r="L52" s="2881"/>
      <c r="M52" s="2881"/>
      <c r="N52" s="2881"/>
      <c r="O52" s="2881"/>
    </row>
    <row r="53" spans="1:15">
      <c r="I53" s="2882"/>
      <c r="J53" s="2882"/>
      <c r="K53" s="2882"/>
      <c r="L53" s="2882"/>
      <c r="M53" s="2882"/>
      <c r="N53" s="2882"/>
      <c r="O53" s="2882"/>
    </row>
    <row r="54" spans="1:15">
      <c r="I54" s="2882"/>
      <c r="J54" s="2882"/>
      <c r="K54" s="2882"/>
      <c r="L54" s="2882"/>
      <c r="M54" s="2882"/>
      <c r="N54" s="2882"/>
      <c r="O54" s="2882"/>
    </row>
    <row r="55" spans="1:15">
      <c r="I55" s="2882"/>
      <c r="J55" s="2882"/>
      <c r="K55" s="2882"/>
      <c r="L55" s="2882"/>
      <c r="M55" s="2882"/>
      <c r="N55" s="2882"/>
      <c r="O55" s="2882"/>
    </row>
    <row r="56" spans="1:15">
      <c r="I56" s="2882"/>
      <c r="J56" s="2882"/>
      <c r="K56" s="2882"/>
      <c r="L56" s="2882"/>
      <c r="M56" s="2882"/>
      <c r="N56" s="2882"/>
      <c r="O56" s="2882"/>
    </row>
    <row r="57" spans="1:15">
      <c r="I57" s="2882"/>
      <c r="J57" s="2882"/>
      <c r="K57" s="2882"/>
      <c r="L57" s="2882"/>
      <c r="M57" s="2882"/>
      <c r="N57" s="2882"/>
      <c r="O57" s="2882"/>
    </row>
    <row r="58" spans="1:15">
      <c r="I58" s="2882"/>
      <c r="J58" s="2882"/>
      <c r="K58" s="2882"/>
      <c r="L58" s="2882"/>
      <c r="M58" s="2882"/>
      <c r="N58" s="2882"/>
      <c r="O58" s="2882"/>
    </row>
    <row r="59" spans="1:15">
      <c r="I59" s="2882"/>
      <c r="J59" s="2882"/>
      <c r="K59" s="2882"/>
      <c r="L59" s="2882"/>
      <c r="M59" s="2882"/>
      <c r="N59" s="2882"/>
      <c r="O59" s="2882"/>
    </row>
    <row r="60" spans="1:15">
      <c r="I60" s="2882"/>
      <c r="J60" s="2882"/>
      <c r="K60" s="2882"/>
      <c r="L60" s="2882"/>
      <c r="M60" s="2882"/>
      <c r="N60" s="2882"/>
      <c r="O60" s="2882"/>
    </row>
    <row r="61" spans="1:15">
      <c r="I61" s="2882"/>
      <c r="J61" s="2882"/>
      <c r="K61" s="2882"/>
      <c r="L61" s="2882"/>
      <c r="M61" s="2882"/>
      <c r="N61" s="2882"/>
      <c r="O61" s="2882"/>
    </row>
    <row r="62" spans="1:15">
      <c r="I62" s="2882"/>
      <c r="J62" s="2882"/>
      <c r="K62" s="2882"/>
      <c r="L62" s="2882"/>
      <c r="M62" s="2882"/>
      <c r="N62" s="2882"/>
      <c r="O62" s="2882"/>
    </row>
    <row r="63" spans="1:15">
      <c r="I63" s="2882"/>
      <c r="J63" s="2882"/>
      <c r="K63" s="2882"/>
      <c r="L63" s="2882"/>
      <c r="M63" s="2882"/>
      <c r="N63" s="2882"/>
      <c r="O63" s="2882"/>
    </row>
    <row r="64" spans="1:15">
      <c r="I64" s="2882"/>
      <c r="J64" s="2882"/>
      <c r="K64" s="2882"/>
      <c r="L64" s="2882"/>
      <c r="M64" s="2882"/>
      <c r="N64" s="2882"/>
      <c r="O64" s="2882"/>
    </row>
    <row r="65" spans="9:15">
      <c r="I65" s="2882"/>
      <c r="J65" s="2882"/>
      <c r="K65" s="2882"/>
      <c r="L65" s="2882"/>
      <c r="M65" s="2882"/>
      <c r="N65" s="2882"/>
      <c r="O65" s="2882"/>
    </row>
    <row r="66" spans="9:15">
      <c r="I66" s="2882"/>
      <c r="J66" s="2882"/>
      <c r="K66" s="2882"/>
      <c r="L66" s="2882"/>
      <c r="M66" s="2882"/>
      <c r="N66" s="2882"/>
      <c r="O66" s="2882"/>
    </row>
    <row r="67" spans="9:15">
      <c r="I67" s="2882"/>
      <c r="J67" s="2882"/>
      <c r="K67" s="2882"/>
      <c r="L67" s="2882"/>
      <c r="M67" s="2882"/>
      <c r="N67" s="2882"/>
      <c r="O67" s="2882"/>
    </row>
    <row r="68" spans="9:15">
      <c r="I68" s="2882"/>
      <c r="J68" s="2882"/>
      <c r="K68" s="2882"/>
      <c r="L68" s="2882"/>
      <c r="M68" s="2882"/>
      <c r="N68" s="2882"/>
      <c r="O68" s="2882"/>
    </row>
    <row r="69" spans="9:15">
      <c r="I69" s="2882"/>
      <c r="J69" s="2882"/>
      <c r="K69" s="2882"/>
      <c r="L69" s="2882"/>
      <c r="M69" s="2882"/>
      <c r="N69" s="2882"/>
      <c r="O69" s="2882"/>
    </row>
    <row r="70" spans="9:15">
      <c r="I70" s="2882"/>
      <c r="J70" s="2882"/>
      <c r="K70" s="2882"/>
      <c r="L70" s="2882"/>
      <c r="M70" s="2882"/>
      <c r="N70" s="2882"/>
      <c r="O70" s="2882"/>
    </row>
    <row r="71" spans="9:15">
      <c r="I71" s="2882"/>
      <c r="J71" s="2882"/>
      <c r="K71" s="2882"/>
      <c r="L71" s="2882"/>
      <c r="M71" s="2882"/>
      <c r="N71" s="2882"/>
      <c r="O71" s="2882"/>
    </row>
    <row r="72" spans="9:15">
      <c r="I72" s="2882"/>
      <c r="J72" s="2882"/>
      <c r="K72" s="2882"/>
      <c r="L72" s="2882"/>
      <c r="M72" s="2882"/>
      <c r="N72" s="2882"/>
      <c r="O72" s="2882"/>
    </row>
    <row r="73" spans="9:15">
      <c r="I73" s="2882"/>
      <c r="J73" s="2882"/>
      <c r="K73" s="2882"/>
      <c r="L73" s="2882"/>
      <c r="M73" s="2882"/>
      <c r="N73" s="2882"/>
      <c r="O73" s="2882"/>
    </row>
    <row r="74" spans="9:15">
      <c r="I74" s="2882"/>
      <c r="J74" s="2882"/>
      <c r="K74" s="2882"/>
      <c r="L74" s="2882"/>
      <c r="M74" s="2882"/>
      <c r="N74" s="2882"/>
      <c r="O74" s="2882"/>
    </row>
    <row r="75" spans="9:15">
      <c r="I75" s="2882"/>
      <c r="J75" s="2882"/>
      <c r="K75" s="2882"/>
      <c r="L75" s="2882"/>
      <c r="M75" s="2882"/>
      <c r="N75" s="2882"/>
      <c r="O75" s="2882"/>
    </row>
    <row r="76" spans="9:15">
      <c r="I76" s="2882"/>
      <c r="J76" s="2882"/>
      <c r="K76" s="2882"/>
      <c r="L76" s="2882"/>
      <c r="M76" s="2882"/>
      <c r="N76" s="2882"/>
      <c r="O76" s="2882"/>
    </row>
    <row r="77" spans="9:15">
      <c r="I77" s="2882"/>
      <c r="J77" s="2882"/>
      <c r="K77" s="2882"/>
      <c r="L77" s="2882"/>
      <c r="M77" s="2882"/>
      <c r="N77" s="2882"/>
      <c r="O77" s="2882"/>
    </row>
    <row r="78" spans="9:15">
      <c r="I78" s="2882"/>
      <c r="J78" s="2882"/>
      <c r="K78" s="2882"/>
      <c r="L78" s="2882"/>
      <c r="M78" s="2882"/>
      <c r="N78" s="2882"/>
      <c r="O78" s="2882"/>
    </row>
    <row r="79" spans="9:15">
      <c r="I79" s="2882"/>
      <c r="J79" s="2882"/>
      <c r="K79" s="2882"/>
      <c r="L79" s="2882"/>
      <c r="M79" s="2882"/>
      <c r="N79" s="2882"/>
      <c r="O79" s="2882"/>
    </row>
    <row r="80" spans="9:15">
      <c r="I80" s="2882"/>
      <c r="J80" s="2882"/>
      <c r="K80" s="2882"/>
      <c r="L80" s="2882"/>
      <c r="M80" s="2882"/>
      <c r="N80" s="2882"/>
      <c r="O80" s="2882"/>
    </row>
  </sheetData>
  <printOptions horizontalCentered="1" verticalCentered="1" gridLines="1"/>
  <pageMargins left="0.25" right="0.25" top="0.5" bottom="0" header="0" footer="0"/>
  <pageSetup scale="68" orientation="landscape" horizontalDpi="4294967293" verticalDpi="0" r:id="rId1"/>
  <headerFooter>
    <oddHeader>&amp;C&amp;"-,Bold"&amp;18Mizmor 136</oddHeader>
  </headerFooter>
  <ignoredErrors>
    <ignoredError sqref="E2:H2 F9:H9 E6:H8 F3:H5" twoDigitTextYear="1"/>
  </ignoredErrors>
</worksheet>
</file>

<file path=xl/worksheets/sheet1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sheetPr>
    <pageSetUpPr fitToPage="1"/>
  </sheetPr>
  <dimension ref="A1:Y41"/>
  <sheetViews>
    <sheetView zoomScale="75" workbookViewId="0">
      <pane ySplit="3" topLeftCell="A4" activePane="bottomLeft" state="frozen"/>
      <selection pane="bottomLeft" activeCell="AF19" sqref="AF19"/>
    </sheetView>
  </sheetViews>
  <sheetFormatPr defaultColWidth="9.140625" defaultRowHeight="21"/>
  <cols>
    <col min="1" max="1" width="9.140625" style="3"/>
    <col min="2" max="2" width="11.7109375" style="46" bestFit="1" customWidth="1"/>
    <col min="3" max="4" width="4.7109375" style="84" bestFit="1" customWidth="1"/>
    <col min="5" max="6" width="4.5703125" style="84" bestFit="1" customWidth="1"/>
    <col min="7" max="8" width="4.28515625" style="84" bestFit="1" customWidth="1"/>
    <col min="9" max="9" width="3.140625" style="3" bestFit="1" customWidth="1"/>
    <col min="10" max="10" width="11.7109375" style="46" bestFit="1" customWidth="1"/>
    <col min="11" max="12" width="4.7109375" style="84" bestFit="1" customWidth="1"/>
    <col min="13" max="14" width="4.5703125" style="84" bestFit="1" customWidth="1"/>
    <col min="15" max="16" width="4.28515625" style="84" bestFit="1" customWidth="1"/>
    <col min="17" max="17" width="3.140625" style="3" bestFit="1" customWidth="1"/>
    <col min="18" max="18" width="11.7109375" style="46" bestFit="1" customWidth="1"/>
    <col min="19" max="20" width="4.7109375" style="84" bestFit="1" customWidth="1"/>
    <col min="21" max="22" width="4.5703125" style="84" bestFit="1" customWidth="1"/>
    <col min="23" max="24" width="4.28515625" style="84" bestFit="1" customWidth="1"/>
    <col min="25" max="25" width="3.140625" style="3" bestFit="1" customWidth="1"/>
    <col min="26" max="16384" width="9.140625" style="3"/>
  </cols>
  <sheetData>
    <row r="1" spans="1:25" ht="12.75">
      <c r="A1" s="8"/>
      <c r="B1" s="168"/>
      <c r="C1" s="169" t="s">
        <v>36</v>
      </c>
      <c r="D1" s="169" t="s">
        <v>36</v>
      </c>
      <c r="E1" s="169" t="s">
        <v>0</v>
      </c>
      <c r="F1" s="169" t="s">
        <v>0</v>
      </c>
      <c r="G1" s="169" t="s">
        <v>1</v>
      </c>
      <c r="H1" s="169" t="s">
        <v>1</v>
      </c>
      <c r="I1" s="168"/>
      <c r="J1" s="168"/>
      <c r="K1" s="169" t="s">
        <v>36</v>
      </c>
      <c r="L1" s="169" t="s">
        <v>36</v>
      </c>
      <c r="M1" s="169" t="s">
        <v>0</v>
      </c>
      <c r="N1" s="169" t="s">
        <v>0</v>
      </c>
      <c r="O1" s="169" t="s">
        <v>1</v>
      </c>
      <c r="P1" s="169" t="s">
        <v>1</v>
      </c>
      <c r="Q1" s="168"/>
      <c r="R1" s="168"/>
      <c r="S1" s="169" t="s">
        <v>36</v>
      </c>
      <c r="T1" s="169" t="s">
        <v>36</v>
      </c>
      <c r="U1" s="169" t="s">
        <v>0</v>
      </c>
      <c r="V1" s="169" t="s">
        <v>0</v>
      </c>
      <c r="W1" s="169" t="s">
        <v>1</v>
      </c>
      <c r="X1" s="169" t="s">
        <v>1</v>
      </c>
      <c r="Y1" s="168"/>
    </row>
    <row r="2" spans="1:25" ht="12.75">
      <c r="A2" s="8"/>
      <c r="B2" s="168" t="s">
        <v>38</v>
      </c>
      <c r="C2" s="169" t="s">
        <v>6</v>
      </c>
      <c r="D2" s="169" t="s">
        <v>6</v>
      </c>
      <c r="E2" s="169" t="s">
        <v>6</v>
      </c>
      <c r="F2" s="169" t="s">
        <v>6</v>
      </c>
      <c r="G2" s="169" t="s">
        <v>6</v>
      </c>
      <c r="H2" s="169" t="s">
        <v>6</v>
      </c>
      <c r="I2" s="168" t="s">
        <v>39</v>
      </c>
      <c r="J2" s="168" t="s">
        <v>38</v>
      </c>
      <c r="K2" s="169" t="s">
        <v>6</v>
      </c>
      <c r="L2" s="169" t="s">
        <v>6</v>
      </c>
      <c r="M2" s="169" t="s">
        <v>6</v>
      </c>
      <c r="N2" s="169" t="s">
        <v>6</v>
      </c>
      <c r="O2" s="169" t="s">
        <v>6</v>
      </c>
      <c r="P2" s="169" t="s">
        <v>6</v>
      </c>
      <c r="Q2" s="168" t="s">
        <v>39</v>
      </c>
      <c r="R2" s="168" t="s">
        <v>38</v>
      </c>
      <c r="S2" s="169" t="s">
        <v>6</v>
      </c>
      <c r="T2" s="169" t="s">
        <v>6</v>
      </c>
      <c r="U2" s="169" t="s">
        <v>6</v>
      </c>
      <c r="V2" s="169" t="s">
        <v>6</v>
      </c>
      <c r="W2" s="169" t="s">
        <v>6</v>
      </c>
      <c r="X2" s="169" t="s">
        <v>6</v>
      </c>
      <c r="Y2" s="168" t="s">
        <v>39</v>
      </c>
    </row>
    <row r="3" spans="1:25" ht="13.5" thickBot="1">
      <c r="A3" s="8"/>
      <c r="B3" s="168"/>
      <c r="C3" s="169"/>
      <c r="D3" s="169" t="s">
        <v>9</v>
      </c>
      <c r="E3" s="169"/>
      <c r="F3" s="169" t="s">
        <v>9</v>
      </c>
      <c r="G3" s="169"/>
      <c r="H3" s="169" t="s">
        <v>9</v>
      </c>
      <c r="I3" s="168"/>
      <c r="J3" s="168"/>
      <c r="K3" s="169"/>
      <c r="L3" s="169" t="s">
        <v>9</v>
      </c>
      <c r="M3" s="169"/>
      <c r="N3" s="169" t="s">
        <v>9</v>
      </c>
      <c r="O3" s="169"/>
      <c r="P3" s="169" t="s">
        <v>9</v>
      </c>
      <c r="Q3" s="168"/>
      <c r="R3" s="168"/>
      <c r="S3" s="169"/>
      <c r="T3" s="169" t="s">
        <v>9</v>
      </c>
      <c r="U3" s="169"/>
      <c r="V3" s="169" t="s">
        <v>9</v>
      </c>
      <c r="W3" s="169"/>
      <c r="X3" s="169" t="s">
        <v>9</v>
      </c>
      <c r="Y3" s="168"/>
    </row>
    <row r="4" spans="1:25">
      <c r="A4" s="8"/>
      <c r="B4" s="2434" t="s">
        <v>24</v>
      </c>
      <c r="C4" s="15">
        <v>1</v>
      </c>
      <c r="D4" s="15">
        <v>84</v>
      </c>
      <c r="E4" s="2435">
        <v>1</v>
      </c>
      <c r="F4" s="15">
        <v>9</v>
      </c>
      <c r="G4" s="241">
        <v>1</v>
      </c>
      <c r="H4" s="15">
        <v>4</v>
      </c>
      <c r="I4" s="8">
        <v>1</v>
      </c>
      <c r="J4" s="2436" t="s">
        <v>20</v>
      </c>
      <c r="K4" s="15">
        <v>36</v>
      </c>
      <c r="L4" s="15">
        <v>49</v>
      </c>
      <c r="M4" s="15">
        <v>5</v>
      </c>
      <c r="N4" s="15">
        <v>5</v>
      </c>
      <c r="O4" s="15">
        <v>1</v>
      </c>
      <c r="P4" s="211">
        <v>3</v>
      </c>
      <c r="Q4" s="8">
        <v>1</v>
      </c>
      <c r="R4" s="53" t="s">
        <v>3867</v>
      </c>
      <c r="S4" s="15">
        <v>55</v>
      </c>
      <c r="T4" s="15">
        <v>30</v>
      </c>
      <c r="U4" s="15">
        <v>7</v>
      </c>
      <c r="V4" s="15">
        <v>3</v>
      </c>
      <c r="W4" s="15">
        <v>3</v>
      </c>
      <c r="X4" s="15">
        <v>1</v>
      </c>
      <c r="Y4" s="8">
        <v>1</v>
      </c>
    </row>
    <row r="5" spans="1:25" ht="21.75" thickBot="1">
      <c r="B5" s="313" t="s">
        <v>3905</v>
      </c>
      <c r="C5" s="15">
        <v>2</v>
      </c>
      <c r="D5" s="15">
        <v>83</v>
      </c>
      <c r="E5" s="2437">
        <v>1</v>
      </c>
      <c r="F5" s="15">
        <v>9</v>
      </c>
      <c r="G5" s="15">
        <v>1</v>
      </c>
      <c r="H5" s="15">
        <v>1</v>
      </c>
      <c r="I5" s="8">
        <v>2</v>
      </c>
      <c r="J5" s="2438" t="s">
        <v>11480</v>
      </c>
      <c r="K5" s="15">
        <v>37</v>
      </c>
      <c r="L5" s="15">
        <v>48</v>
      </c>
      <c r="M5" s="15">
        <v>5</v>
      </c>
      <c r="N5" s="78">
        <v>5</v>
      </c>
      <c r="O5" s="15">
        <v>1</v>
      </c>
      <c r="P5" s="15">
        <v>2</v>
      </c>
      <c r="Q5" s="8">
        <v>2</v>
      </c>
      <c r="R5" s="59" t="s">
        <v>22</v>
      </c>
      <c r="S5" s="15">
        <v>56</v>
      </c>
      <c r="T5" s="15">
        <v>29</v>
      </c>
      <c r="U5" s="15">
        <v>7</v>
      </c>
      <c r="V5" s="15">
        <v>3</v>
      </c>
      <c r="W5" s="15">
        <v>2</v>
      </c>
      <c r="X5" s="15">
        <v>1</v>
      </c>
      <c r="Y5" s="8">
        <v>2</v>
      </c>
    </row>
    <row r="6" spans="1:25" ht="21.75" thickBot="1">
      <c r="B6" s="2439" t="s">
        <v>11481</v>
      </c>
      <c r="C6" s="15">
        <v>3</v>
      </c>
      <c r="D6" s="15">
        <v>82</v>
      </c>
      <c r="E6" s="2437">
        <v>1</v>
      </c>
      <c r="F6" s="15">
        <v>9</v>
      </c>
      <c r="G6" s="241">
        <v>1</v>
      </c>
      <c r="H6" s="15">
        <v>2</v>
      </c>
      <c r="I6" s="8">
        <v>3</v>
      </c>
      <c r="J6" s="85" t="s">
        <v>2787</v>
      </c>
      <c r="K6" s="15">
        <v>38</v>
      </c>
      <c r="L6" s="15">
        <v>47</v>
      </c>
      <c r="M6" s="15">
        <v>5</v>
      </c>
      <c r="N6" s="2440">
        <v>5</v>
      </c>
      <c r="O6" s="2441">
        <v>1</v>
      </c>
      <c r="P6" s="2442">
        <v>3</v>
      </c>
      <c r="Q6" s="8">
        <v>3</v>
      </c>
      <c r="R6" s="46" t="s">
        <v>2627</v>
      </c>
      <c r="S6" s="15">
        <v>57</v>
      </c>
      <c r="T6" s="15">
        <v>28</v>
      </c>
      <c r="U6" s="15">
        <v>7</v>
      </c>
      <c r="V6" s="15">
        <v>3</v>
      </c>
      <c r="W6" s="241">
        <v>1</v>
      </c>
      <c r="X6" s="15">
        <v>1</v>
      </c>
      <c r="Y6" s="8">
        <v>3</v>
      </c>
    </row>
    <row r="7" spans="1:25">
      <c r="B7" s="46" t="s">
        <v>2707</v>
      </c>
      <c r="C7" s="15">
        <v>4</v>
      </c>
      <c r="D7" s="15">
        <v>81</v>
      </c>
      <c r="E7" s="2437">
        <v>1</v>
      </c>
      <c r="F7" s="78">
        <v>9</v>
      </c>
      <c r="G7" s="15">
        <v>1</v>
      </c>
      <c r="H7" s="211">
        <v>2</v>
      </c>
      <c r="I7" s="8">
        <v>4</v>
      </c>
      <c r="J7" s="2443" t="s">
        <v>883</v>
      </c>
      <c r="K7" s="15">
        <v>39</v>
      </c>
      <c r="L7" s="15">
        <v>46</v>
      </c>
      <c r="M7" s="15">
        <v>5</v>
      </c>
      <c r="N7" s="78">
        <v>5</v>
      </c>
      <c r="O7" s="15">
        <v>2</v>
      </c>
      <c r="P7" s="15">
        <v>1</v>
      </c>
      <c r="Q7" s="8">
        <v>4</v>
      </c>
      <c r="R7" s="91" t="s">
        <v>2910</v>
      </c>
      <c r="S7" s="15">
        <v>58</v>
      </c>
      <c r="T7" s="15">
        <v>27</v>
      </c>
      <c r="U7" s="15">
        <v>7</v>
      </c>
      <c r="V7" s="15">
        <v>3</v>
      </c>
      <c r="W7" s="15">
        <v>1</v>
      </c>
      <c r="X7" s="211">
        <v>1</v>
      </c>
      <c r="Y7" s="8">
        <v>4</v>
      </c>
    </row>
    <row r="8" spans="1:25">
      <c r="B8" s="46" t="s">
        <v>11482</v>
      </c>
      <c r="C8" s="15">
        <v>5</v>
      </c>
      <c r="D8" s="15">
        <v>80</v>
      </c>
      <c r="E8" s="2437">
        <v>1</v>
      </c>
      <c r="F8" s="78">
        <v>9</v>
      </c>
      <c r="G8" s="15">
        <v>1</v>
      </c>
      <c r="H8" s="15">
        <v>1</v>
      </c>
      <c r="I8" s="8">
        <v>5</v>
      </c>
      <c r="J8" s="46" t="s">
        <v>521</v>
      </c>
      <c r="K8" s="15">
        <v>40</v>
      </c>
      <c r="L8" s="15">
        <v>45</v>
      </c>
      <c r="M8" s="15">
        <v>5</v>
      </c>
      <c r="N8" s="15">
        <v>5</v>
      </c>
      <c r="O8" s="15">
        <v>1</v>
      </c>
      <c r="P8" s="211">
        <v>1</v>
      </c>
      <c r="Q8" s="147">
        <v>5</v>
      </c>
      <c r="R8" s="46" t="s">
        <v>10971</v>
      </c>
      <c r="S8" s="15">
        <v>59</v>
      </c>
      <c r="T8" s="15">
        <v>26</v>
      </c>
      <c r="U8" s="15">
        <v>7</v>
      </c>
      <c r="V8" s="15">
        <v>3</v>
      </c>
      <c r="W8" s="15">
        <v>4</v>
      </c>
      <c r="X8" s="15">
        <v>3</v>
      </c>
      <c r="Y8" s="8">
        <v>5</v>
      </c>
    </row>
    <row r="9" spans="1:25" ht="21.75" thickBot="1">
      <c r="B9" s="46" t="s">
        <v>765</v>
      </c>
      <c r="C9" s="15">
        <v>6</v>
      </c>
      <c r="D9" s="15">
        <v>79</v>
      </c>
      <c r="E9" s="2437">
        <v>1</v>
      </c>
      <c r="F9" s="15">
        <v>9</v>
      </c>
      <c r="G9" s="15">
        <v>1</v>
      </c>
      <c r="H9" s="211">
        <v>1</v>
      </c>
      <c r="I9" s="8">
        <v>6</v>
      </c>
      <c r="J9" s="46" t="s">
        <v>11483</v>
      </c>
      <c r="K9" s="15">
        <v>41</v>
      </c>
      <c r="L9" s="15">
        <v>44</v>
      </c>
      <c r="M9" s="15">
        <v>6</v>
      </c>
      <c r="N9" s="15">
        <v>4</v>
      </c>
      <c r="O9" s="15">
        <v>1</v>
      </c>
      <c r="P9" s="15">
        <v>1</v>
      </c>
      <c r="Q9" s="8">
        <v>1</v>
      </c>
      <c r="R9" s="46" t="s">
        <v>532</v>
      </c>
      <c r="S9" s="15">
        <v>60</v>
      </c>
      <c r="T9" s="15">
        <v>25</v>
      </c>
      <c r="U9" s="15">
        <v>7</v>
      </c>
      <c r="V9" s="15">
        <v>3</v>
      </c>
      <c r="W9" s="15">
        <v>1</v>
      </c>
      <c r="X9" s="211">
        <v>1</v>
      </c>
      <c r="Y9" s="8">
        <v>6</v>
      </c>
    </row>
    <row r="10" spans="1:25" ht="21.75" thickBot="1">
      <c r="B10" s="46" t="s">
        <v>11484</v>
      </c>
      <c r="C10" s="15">
        <v>7</v>
      </c>
      <c r="D10" s="15">
        <v>78</v>
      </c>
      <c r="E10" s="2437">
        <v>1</v>
      </c>
      <c r="F10" s="15">
        <v>9</v>
      </c>
      <c r="G10" s="15">
        <v>1</v>
      </c>
      <c r="H10" s="15">
        <v>1</v>
      </c>
      <c r="I10" s="8">
        <v>7</v>
      </c>
      <c r="J10" s="51" t="s">
        <v>2633</v>
      </c>
      <c r="K10" s="78">
        <v>42</v>
      </c>
      <c r="L10" s="15">
        <v>43</v>
      </c>
      <c r="M10" s="15">
        <v>6</v>
      </c>
      <c r="N10" s="78">
        <v>4</v>
      </c>
      <c r="O10" s="241">
        <v>1</v>
      </c>
      <c r="P10" s="15">
        <v>1</v>
      </c>
      <c r="Q10" s="8">
        <v>2</v>
      </c>
      <c r="R10" s="85" t="s">
        <v>2787</v>
      </c>
      <c r="S10" s="15">
        <v>61</v>
      </c>
      <c r="T10" s="15">
        <v>24</v>
      </c>
      <c r="U10" s="15">
        <v>7</v>
      </c>
      <c r="V10" s="2440">
        <v>3</v>
      </c>
      <c r="W10" s="2441">
        <v>3</v>
      </c>
      <c r="X10" s="2442">
        <v>1</v>
      </c>
      <c r="Y10" s="8">
        <v>7</v>
      </c>
    </row>
    <row r="11" spans="1:25" ht="21.75" thickBot="1">
      <c r="B11" s="53" t="s">
        <v>11485</v>
      </c>
      <c r="C11" s="15">
        <v>8</v>
      </c>
      <c r="D11" s="15">
        <v>77</v>
      </c>
      <c r="E11" s="2437">
        <v>1</v>
      </c>
      <c r="F11" s="15">
        <v>9</v>
      </c>
      <c r="G11" s="15">
        <v>1</v>
      </c>
      <c r="H11" s="15">
        <v>3</v>
      </c>
      <c r="I11" s="8">
        <v>8</v>
      </c>
      <c r="J11" s="51" t="s">
        <v>10359</v>
      </c>
      <c r="K11" s="15">
        <v>43</v>
      </c>
      <c r="L11" s="78">
        <v>42</v>
      </c>
      <c r="M11" s="15">
        <v>6</v>
      </c>
      <c r="N11" s="15">
        <v>4</v>
      </c>
      <c r="O11" s="241">
        <v>1</v>
      </c>
      <c r="P11" s="15">
        <v>1</v>
      </c>
      <c r="Q11" s="8">
        <v>3</v>
      </c>
      <c r="R11" s="46" t="s">
        <v>312</v>
      </c>
      <c r="S11" s="15">
        <v>62</v>
      </c>
      <c r="T11" s="15">
        <v>23</v>
      </c>
      <c r="U11" s="15">
        <v>7</v>
      </c>
      <c r="V11" s="15">
        <v>3</v>
      </c>
      <c r="W11" s="15">
        <v>1</v>
      </c>
      <c r="X11" s="211">
        <v>1</v>
      </c>
      <c r="Y11" s="8">
        <v>8</v>
      </c>
    </row>
    <row r="12" spans="1:25" ht="21.75" thickBot="1">
      <c r="B12" s="46" t="s">
        <v>253</v>
      </c>
      <c r="C12" s="15">
        <v>9</v>
      </c>
      <c r="D12" s="15">
        <v>76</v>
      </c>
      <c r="E12" s="2437">
        <v>1</v>
      </c>
      <c r="F12" s="15">
        <v>9</v>
      </c>
      <c r="G12" s="15">
        <v>1</v>
      </c>
      <c r="H12" s="15">
        <v>6</v>
      </c>
      <c r="I12" s="8">
        <v>9</v>
      </c>
      <c r="J12" s="2444" t="s">
        <v>20</v>
      </c>
      <c r="K12" s="15">
        <v>44</v>
      </c>
      <c r="L12" s="15">
        <v>41</v>
      </c>
      <c r="M12" s="15">
        <v>6</v>
      </c>
      <c r="N12" s="15">
        <v>4</v>
      </c>
      <c r="O12" s="15">
        <v>2</v>
      </c>
      <c r="P12" s="211">
        <v>2</v>
      </c>
      <c r="Q12" s="8">
        <v>4</v>
      </c>
      <c r="R12" s="2445" t="s">
        <v>11486</v>
      </c>
      <c r="S12" s="15">
        <v>63</v>
      </c>
      <c r="T12" s="15">
        <v>22</v>
      </c>
      <c r="U12" s="2446">
        <v>7</v>
      </c>
      <c r="V12" s="15">
        <v>3</v>
      </c>
      <c r="W12" s="15">
        <v>1</v>
      </c>
      <c r="X12" s="15">
        <v>2</v>
      </c>
      <c r="Y12" s="8">
        <v>9</v>
      </c>
    </row>
    <row r="13" spans="1:25" ht="21.75" thickBot="1">
      <c r="B13" s="85" t="s">
        <v>868</v>
      </c>
      <c r="C13" s="15">
        <v>10</v>
      </c>
      <c r="D13" s="15">
        <v>75</v>
      </c>
      <c r="E13" s="2447">
        <v>1</v>
      </c>
      <c r="F13" s="15">
        <v>9</v>
      </c>
      <c r="G13" s="15">
        <v>1</v>
      </c>
      <c r="H13" s="15">
        <v>2</v>
      </c>
      <c r="I13" s="147">
        <v>10</v>
      </c>
      <c r="J13" s="2448" t="s">
        <v>15</v>
      </c>
      <c r="K13" s="15">
        <v>45</v>
      </c>
      <c r="L13" s="15">
        <v>40</v>
      </c>
      <c r="M13" s="15">
        <v>6</v>
      </c>
      <c r="N13" s="15">
        <v>4</v>
      </c>
      <c r="O13" s="241">
        <v>1</v>
      </c>
      <c r="P13" s="15">
        <v>2</v>
      </c>
      <c r="Q13" s="8">
        <v>5</v>
      </c>
      <c r="R13" s="2445" t="s">
        <v>11486</v>
      </c>
      <c r="S13" s="15">
        <v>64</v>
      </c>
      <c r="T13" s="15">
        <v>21</v>
      </c>
      <c r="U13" s="2449">
        <v>7</v>
      </c>
      <c r="V13" s="15">
        <v>3</v>
      </c>
      <c r="W13" s="15">
        <v>2</v>
      </c>
      <c r="X13" s="15">
        <v>1</v>
      </c>
      <c r="Y13" s="8">
        <v>10</v>
      </c>
    </row>
    <row r="14" spans="1:25" ht="24.75" thickBot="1">
      <c r="A14" s="2450" t="s">
        <v>11487</v>
      </c>
      <c r="B14" s="2434" t="s">
        <v>24</v>
      </c>
      <c r="C14" s="15">
        <v>11</v>
      </c>
      <c r="D14" s="15">
        <v>74</v>
      </c>
      <c r="E14" s="15">
        <v>2</v>
      </c>
      <c r="F14" s="15">
        <v>8</v>
      </c>
      <c r="G14" s="241">
        <v>2</v>
      </c>
      <c r="H14" s="15">
        <v>3</v>
      </c>
      <c r="I14" s="8">
        <v>1</v>
      </c>
      <c r="J14" s="53" t="s">
        <v>11488</v>
      </c>
      <c r="K14" s="15">
        <v>46</v>
      </c>
      <c r="L14" s="15">
        <v>39</v>
      </c>
      <c r="M14" s="15">
        <v>6</v>
      </c>
      <c r="N14" s="15">
        <v>4</v>
      </c>
      <c r="O14" s="15">
        <v>2</v>
      </c>
      <c r="P14" s="15">
        <v>2</v>
      </c>
      <c r="Q14" s="8">
        <v>6</v>
      </c>
      <c r="R14" s="2445" t="s">
        <v>217</v>
      </c>
      <c r="S14" s="15">
        <v>65</v>
      </c>
      <c r="T14" s="15">
        <v>20</v>
      </c>
      <c r="U14" s="2449">
        <v>7</v>
      </c>
      <c r="V14" s="15">
        <v>3</v>
      </c>
      <c r="W14" s="15">
        <v>1</v>
      </c>
      <c r="X14" s="15">
        <v>1</v>
      </c>
      <c r="Y14" s="8">
        <v>11</v>
      </c>
    </row>
    <row r="15" spans="1:25" ht="21.75" thickBot="1">
      <c r="B15" s="2451" t="s">
        <v>11489</v>
      </c>
      <c r="C15" s="15">
        <v>12</v>
      </c>
      <c r="D15" s="15">
        <v>73</v>
      </c>
      <c r="E15" s="15">
        <v>2</v>
      </c>
      <c r="F15" s="15">
        <v>8</v>
      </c>
      <c r="G15" s="15">
        <v>1</v>
      </c>
      <c r="H15" s="211">
        <v>1</v>
      </c>
      <c r="I15" s="8">
        <v>2</v>
      </c>
      <c r="J15" s="2436" t="s">
        <v>20</v>
      </c>
      <c r="K15" s="15">
        <v>47</v>
      </c>
      <c r="L15" s="15">
        <v>38</v>
      </c>
      <c r="M15" s="15">
        <v>6</v>
      </c>
      <c r="N15" s="15">
        <v>4</v>
      </c>
      <c r="O15" s="15">
        <v>3</v>
      </c>
      <c r="P15" s="211">
        <v>1</v>
      </c>
      <c r="Q15" s="8">
        <v>7</v>
      </c>
      <c r="R15" s="46" t="s">
        <v>11490</v>
      </c>
      <c r="S15" s="15">
        <v>66</v>
      </c>
      <c r="T15" s="15">
        <v>19</v>
      </c>
      <c r="U15" s="2449">
        <v>7</v>
      </c>
      <c r="V15" s="15">
        <v>3</v>
      </c>
      <c r="W15" s="15">
        <v>1</v>
      </c>
      <c r="X15" s="15">
        <v>1</v>
      </c>
      <c r="Y15" s="8">
        <v>12</v>
      </c>
    </row>
    <row r="16" spans="1:25" ht="21.75" thickBot="1">
      <c r="B16" s="314" t="s">
        <v>11491</v>
      </c>
      <c r="C16" s="15">
        <v>13</v>
      </c>
      <c r="D16" s="15">
        <v>72</v>
      </c>
      <c r="E16" s="15">
        <v>2</v>
      </c>
      <c r="F16" s="15">
        <v>8</v>
      </c>
      <c r="G16" s="15">
        <v>1</v>
      </c>
      <c r="H16" s="15">
        <v>1</v>
      </c>
      <c r="I16" s="8">
        <v>3</v>
      </c>
      <c r="J16" s="314" t="s">
        <v>15</v>
      </c>
      <c r="K16" s="15">
        <v>48</v>
      </c>
      <c r="L16" s="15">
        <v>37</v>
      </c>
      <c r="M16" s="15">
        <v>6</v>
      </c>
      <c r="N16" s="15">
        <v>4</v>
      </c>
      <c r="O16" s="241">
        <v>2</v>
      </c>
      <c r="P16" s="15">
        <v>1</v>
      </c>
      <c r="Q16" s="8">
        <v>8</v>
      </c>
      <c r="R16" s="2436" t="s">
        <v>6201</v>
      </c>
      <c r="S16" s="15">
        <v>67</v>
      </c>
      <c r="T16" s="15">
        <v>18</v>
      </c>
      <c r="U16" s="2452">
        <v>7</v>
      </c>
      <c r="V16" s="15">
        <v>3</v>
      </c>
      <c r="W16" s="15">
        <v>1</v>
      </c>
      <c r="X16" s="15">
        <v>1</v>
      </c>
      <c r="Y16" s="2453">
        <v>13</v>
      </c>
    </row>
    <row r="17" spans="2:25" ht="21.75" thickBot="1">
      <c r="B17" s="46" t="s">
        <v>11492</v>
      </c>
      <c r="C17" s="15">
        <v>14</v>
      </c>
      <c r="D17" s="15">
        <v>71</v>
      </c>
      <c r="E17" s="15">
        <v>2</v>
      </c>
      <c r="F17" s="15">
        <v>8</v>
      </c>
      <c r="G17" s="241">
        <v>1</v>
      </c>
      <c r="H17" s="15">
        <v>1</v>
      </c>
      <c r="I17" s="8">
        <v>4</v>
      </c>
      <c r="J17" s="2445" t="s">
        <v>2996</v>
      </c>
      <c r="K17" s="15">
        <v>49</v>
      </c>
      <c r="L17" s="15">
        <v>36</v>
      </c>
      <c r="M17" s="15">
        <v>6</v>
      </c>
      <c r="N17" s="15">
        <v>4</v>
      </c>
      <c r="O17" s="241">
        <v>1</v>
      </c>
      <c r="P17" s="15">
        <v>1</v>
      </c>
      <c r="Q17" s="8">
        <v>9</v>
      </c>
      <c r="R17" s="313" t="s">
        <v>11493</v>
      </c>
      <c r="S17" s="15">
        <v>68</v>
      </c>
      <c r="T17" s="15">
        <v>17</v>
      </c>
      <c r="U17" s="2437">
        <v>8</v>
      </c>
      <c r="V17" s="15">
        <v>2</v>
      </c>
      <c r="W17" s="15">
        <v>1</v>
      </c>
      <c r="X17" s="15">
        <v>1</v>
      </c>
      <c r="Y17" s="8">
        <v>1</v>
      </c>
    </row>
    <row r="18" spans="2:25" ht="22.5" thickTop="1" thickBot="1">
      <c r="B18" s="46" t="s">
        <v>11494</v>
      </c>
      <c r="C18" s="15">
        <v>15</v>
      </c>
      <c r="D18" s="15">
        <v>70</v>
      </c>
      <c r="E18" s="15">
        <v>2</v>
      </c>
      <c r="F18" s="15">
        <v>8</v>
      </c>
      <c r="G18" s="15">
        <v>1</v>
      </c>
      <c r="H18" s="15">
        <v>1</v>
      </c>
      <c r="I18" s="147">
        <v>5</v>
      </c>
      <c r="J18" s="46" t="s">
        <v>253</v>
      </c>
      <c r="K18" s="15">
        <v>50</v>
      </c>
      <c r="L18" s="15">
        <v>35</v>
      </c>
      <c r="M18" s="15">
        <v>6</v>
      </c>
      <c r="N18" s="15">
        <v>4</v>
      </c>
      <c r="O18" s="15">
        <v>3</v>
      </c>
      <c r="P18" s="15">
        <v>4</v>
      </c>
      <c r="Q18" s="8">
        <v>10</v>
      </c>
      <c r="R18" s="2454" t="s">
        <v>11481</v>
      </c>
      <c r="S18" s="15">
        <v>69</v>
      </c>
      <c r="T18" s="15">
        <v>16</v>
      </c>
      <c r="U18" s="2437">
        <v>8</v>
      </c>
      <c r="V18" s="15">
        <v>2</v>
      </c>
      <c r="W18" s="241">
        <v>2</v>
      </c>
      <c r="X18" s="15">
        <v>1</v>
      </c>
      <c r="Y18" s="8">
        <v>2</v>
      </c>
    </row>
    <row r="19" spans="2:25" ht="21.75" thickBot="1">
      <c r="B19" s="46" t="s">
        <v>19</v>
      </c>
      <c r="C19" s="15">
        <v>16</v>
      </c>
      <c r="D19" s="15">
        <v>69</v>
      </c>
      <c r="E19" s="15">
        <v>3</v>
      </c>
      <c r="F19" s="15">
        <v>7</v>
      </c>
      <c r="G19" s="15">
        <v>1</v>
      </c>
      <c r="H19" s="15">
        <v>1</v>
      </c>
      <c r="I19" s="8">
        <v>1</v>
      </c>
      <c r="J19" s="85" t="s">
        <v>9168</v>
      </c>
      <c r="K19" s="15">
        <v>51</v>
      </c>
      <c r="L19" s="15">
        <v>34</v>
      </c>
      <c r="M19" s="15">
        <v>6</v>
      </c>
      <c r="N19" s="2440">
        <v>4</v>
      </c>
      <c r="O19" s="2441">
        <v>2</v>
      </c>
      <c r="P19" s="2442">
        <v>2</v>
      </c>
      <c r="Q19" s="8">
        <v>11</v>
      </c>
      <c r="R19" s="2448" t="s">
        <v>11495</v>
      </c>
      <c r="S19" s="15">
        <v>70</v>
      </c>
      <c r="T19" s="15">
        <v>15</v>
      </c>
      <c r="U19" s="2437">
        <v>8</v>
      </c>
      <c r="V19" s="78">
        <v>2</v>
      </c>
      <c r="W19" s="15">
        <v>1</v>
      </c>
      <c r="X19" s="15">
        <v>1</v>
      </c>
      <c r="Y19" s="8">
        <v>3</v>
      </c>
    </row>
    <row r="20" spans="2:25" ht="22.5" thickTop="1" thickBot="1">
      <c r="B20" s="2455" t="s">
        <v>2707</v>
      </c>
      <c r="C20" s="2456">
        <v>17</v>
      </c>
      <c r="D20" s="15">
        <v>68</v>
      </c>
      <c r="E20" s="15">
        <v>3</v>
      </c>
      <c r="F20" s="78">
        <v>7</v>
      </c>
      <c r="G20" s="15">
        <v>2</v>
      </c>
      <c r="H20" s="211">
        <v>1</v>
      </c>
      <c r="I20" s="8">
        <v>2</v>
      </c>
      <c r="J20" s="2434" t="s">
        <v>24</v>
      </c>
      <c r="K20" s="15">
        <v>52</v>
      </c>
      <c r="L20" s="15">
        <v>33</v>
      </c>
      <c r="M20" s="15">
        <v>6</v>
      </c>
      <c r="N20" s="15">
        <v>4</v>
      </c>
      <c r="O20" s="241">
        <v>4</v>
      </c>
      <c r="P20" s="15">
        <v>1</v>
      </c>
      <c r="Q20" s="8">
        <v>12</v>
      </c>
      <c r="R20" s="90" t="s">
        <v>13</v>
      </c>
      <c r="S20" s="15">
        <v>71</v>
      </c>
      <c r="T20" s="15">
        <v>14</v>
      </c>
      <c r="U20" s="2437">
        <v>8</v>
      </c>
      <c r="V20" s="78">
        <v>2</v>
      </c>
      <c r="W20" s="15">
        <v>1</v>
      </c>
      <c r="X20" s="15">
        <v>2</v>
      </c>
      <c r="Y20" s="8">
        <v>4</v>
      </c>
    </row>
    <row r="21" spans="2:25" ht="22.5" thickTop="1" thickBot="1">
      <c r="B21" s="46" t="s">
        <v>11496</v>
      </c>
      <c r="C21" s="2457">
        <v>18</v>
      </c>
      <c r="D21" s="15">
        <v>67</v>
      </c>
      <c r="E21" s="15">
        <v>3</v>
      </c>
      <c r="F21" s="78">
        <v>7</v>
      </c>
      <c r="G21" s="241">
        <v>1</v>
      </c>
      <c r="H21" s="15">
        <v>1</v>
      </c>
      <c r="I21" s="8">
        <v>3</v>
      </c>
      <c r="J21" s="313" t="s">
        <v>11497</v>
      </c>
      <c r="K21" s="15">
        <v>53</v>
      </c>
      <c r="L21" s="15">
        <v>32</v>
      </c>
      <c r="M21" s="15">
        <v>6</v>
      </c>
      <c r="N21" s="78">
        <v>4</v>
      </c>
      <c r="O21" s="15">
        <v>1</v>
      </c>
      <c r="P21" s="15">
        <v>1</v>
      </c>
      <c r="Q21" s="8">
        <v>13</v>
      </c>
      <c r="R21" s="46" t="s">
        <v>11498</v>
      </c>
      <c r="S21" s="15">
        <v>72</v>
      </c>
      <c r="T21" s="15">
        <v>13</v>
      </c>
      <c r="U21" s="2458">
        <v>8</v>
      </c>
      <c r="V21" s="2440">
        <v>2</v>
      </c>
      <c r="W21" s="2441">
        <v>1</v>
      </c>
      <c r="X21" s="2442">
        <v>1</v>
      </c>
      <c r="Y21" s="8">
        <v>5</v>
      </c>
    </row>
    <row r="22" spans="2:25" ht="21.75" thickBot="1">
      <c r="B22" s="46" t="s">
        <v>11499</v>
      </c>
      <c r="C22" s="2459">
        <v>19</v>
      </c>
      <c r="D22" s="15">
        <v>66</v>
      </c>
      <c r="E22" s="15">
        <v>3</v>
      </c>
      <c r="F22" s="78">
        <v>7</v>
      </c>
      <c r="G22" s="15">
        <v>1</v>
      </c>
      <c r="H22" s="15">
        <v>1</v>
      </c>
      <c r="I22" s="8">
        <v>4</v>
      </c>
      <c r="J22" s="2460" t="s">
        <v>11500</v>
      </c>
      <c r="K22" s="15">
        <v>54</v>
      </c>
      <c r="L22" s="15">
        <v>31</v>
      </c>
      <c r="M22" s="15">
        <v>6</v>
      </c>
      <c r="N22" s="78">
        <v>4</v>
      </c>
      <c r="O22" s="15">
        <v>2</v>
      </c>
      <c r="P22" s="211">
        <v>1</v>
      </c>
      <c r="Q22" s="147">
        <v>14</v>
      </c>
      <c r="R22" s="46" t="s">
        <v>327</v>
      </c>
      <c r="S22" s="15">
        <v>73</v>
      </c>
      <c r="T22" s="15">
        <v>12</v>
      </c>
      <c r="U22" s="2437">
        <v>8</v>
      </c>
      <c r="V22" s="15">
        <v>2</v>
      </c>
      <c r="W22" s="241">
        <v>2</v>
      </c>
      <c r="X22" s="15">
        <v>2</v>
      </c>
      <c r="Y22" s="8">
        <v>6</v>
      </c>
    </row>
    <row r="23" spans="2:25" ht="22.5" thickTop="1" thickBot="1">
      <c r="B23" s="46" t="s">
        <v>519</v>
      </c>
      <c r="C23" s="15">
        <v>20</v>
      </c>
      <c r="D23" s="15">
        <v>65</v>
      </c>
      <c r="E23" s="15">
        <v>3</v>
      </c>
      <c r="F23" s="15">
        <v>7</v>
      </c>
      <c r="G23" s="15">
        <v>1</v>
      </c>
      <c r="H23" s="15">
        <v>1</v>
      </c>
      <c r="I23" s="8">
        <v>5</v>
      </c>
      <c r="R23" s="46" t="s">
        <v>253</v>
      </c>
      <c r="S23" s="15">
        <v>74</v>
      </c>
      <c r="T23" s="15">
        <v>11</v>
      </c>
      <c r="U23" s="2437">
        <v>8</v>
      </c>
      <c r="V23" s="15">
        <v>2</v>
      </c>
      <c r="W23" s="15">
        <v>5</v>
      </c>
      <c r="X23" s="15">
        <v>2</v>
      </c>
      <c r="Y23" s="8">
        <v>7</v>
      </c>
    </row>
    <row r="24" spans="2:25" ht="21.75" thickBot="1">
      <c r="B24" s="2461" t="s">
        <v>283</v>
      </c>
      <c r="C24" s="15">
        <v>21</v>
      </c>
      <c r="D24" s="15">
        <v>64</v>
      </c>
      <c r="E24" s="15">
        <v>3</v>
      </c>
      <c r="F24" s="78">
        <v>7</v>
      </c>
      <c r="G24" s="15">
        <v>1</v>
      </c>
      <c r="H24" s="15">
        <v>3</v>
      </c>
      <c r="I24" s="8">
        <v>6</v>
      </c>
      <c r="R24" s="2436" t="s">
        <v>11501</v>
      </c>
      <c r="S24" s="15">
        <v>75</v>
      </c>
      <c r="T24" s="15">
        <v>10</v>
      </c>
      <c r="U24" s="2437">
        <v>8</v>
      </c>
      <c r="V24" s="15">
        <v>2</v>
      </c>
      <c r="W24" s="241">
        <v>1</v>
      </c>
      <c r="X24" s="211">
        <v>1</v>
      </c>
      <c r="Y24" s="8">
        <v>8</v>
      </c>
    </row>
    <row r="25" spans="2:25" ht="21.75" thickBot="1">
      <c r="B25" s="46" t="s">
        <v>11502</v>
      </c>
      <c r="C25" s="15">
        <v>22</v>
      </c>
      <c r="D25" s="15">
        <v>63</v>
      </c>
      <c r="E25" s="15">
        <v>3</v>
      </c>
      <c r="F25" s="15">
        <v>7</v>
      </c>
      <c r="G25" s="241">
        <v>1</v>
      </c>
      <c r="H25" s="15">
        <v>1</v>
      </c>
      <c r="I25" s="8">
        <v>7</v>
      </c>
      <c r="R25" s="314" t="s">
        <v>11503</v>
      </c>
      <c r="S25" s="15">
        <v>76</v>
      </c>
      <c r="T25" s="15">
        <v>9</v>
      </c>
      <c r="U25" s="2458">
        <v>8</v>
      </c>
      <c r="V25" s="2440">
        <v>2</v>
      </c>
      <c r="W25" s="2441">
        <v>1</v>
      </c>
      <c r="X25" s="2442">
        <v>1</v>
      </c>
      <c r="Y25" s="8">
        <v>9</v>
      </c>
    </row>
    <row r="26" spans="2:25" ht="21.75" thickBot="1">
      <c r="B26" s="254" t="s">
        <v>251</v>
      </c>
      <c r="C26" s="15">
        <v>23</v>
      </c>
      <c r="D26" s="15">
        <v>62</v>
      </c>
      <c r="E26" s="15">
        <v>3</v>
      </c>
      <c r="F26" s="78">
        <v>7</v>
      </c>
      <c r="G26" s="15">
        <v>1</v>
      </c>
      <c r="H26" s="211">
        <v>2</v>
      </c>
      <c r="I26" s="8">
        <v>8</v>
      </c>
      <c r="R26" s="46" t="s">
        <v>2679</v>
      </c>
      <c r="S26" s="15">
        <v>77</v>
      </c>
      <c r="T26" s="15">
        <v>8</v>
      </c>
      <c r="U26" s="2447">
        <v>8</v>
      </c>
      <c r="V26" s="15">
        <v>2</v>
      </c>
      <c r="W26" s="241">
        <v>3</v>
      </c>
      <c r="X26" s="15">
        <v>1</v>
      </c>
      <c r="Y26" s="147">
        <v>10</v>
      </c>
    </row>
    <row r="27" spans="2:25" ht="21.75" thickTop="1">
      <c r="B27" s="2461" t="s">
        <v>7342</v>
      </c>
      <c r="C27" s="15">
        <v>24</v>
      </c>
      <c r="D27" s="15">
        <v>61</v>
      </c>
      <c r="E27" s="2462">
        <v>3</v>
      </c>
      <c r="F27" s="78">
        <v>7</v>
      </c>
      <c r="G27" s="15">
        <v>1</v>
      </c>
      <c r="H27" s="15">
        <v>2</v>
      </c>
      <c r="I27" s="8">
        <v>9</v>
      </c>
      <c r="R27" s="90" t="s">
        <v>13</v>
      </c>
      <c r="S27" s="15">
        <v>78</v>
      </c>
      <c r="T27" s="15">
        <v>7</v>
      </c>
      <c r="U27" s="15">
        <v>9</v>
      </c>
      <c r="V27" s="78">
        <v>1</v>
      </c>
      <c r="W27" s="15">
        <v>2</v>
      </c>
      <c r="X27" s="15">
        <v>1</v>
      </c>
      <c r="Y27" s="8">
        <v>1</v>
      </c>
    </row>
    <row r="28" spans="2:25">
      <c r="B28" s="46" t="s">
        <v>2679</v>
      </c>
      <c r="C28" s="15">
        <v>25</v>
      </c>
      <c r="D28" s="15">
        <v>60</v>
      </c>
      <c r="E28" s="2463">
        <v>3</v>
      </c>
      <c r="F28" s="15">
        <v>7</v>
      </c>
      <c r="G28" s="241">
        <v>1</v>
      </c>
      <c r="H28" s="15">
        <v>3</v>
      </c>
      <c r="I28" s="8">
        <v>10</v>
      </c>
      <c r="R28" s="46" t="s">
        <v>11504</v>
      </c>
      <c r="S28" s="15">
        <v>79</v>
      </c>
      <c r="T28" s="15">
        <v>6</v>
      </c>
      <c r="U28" s="15">
        <v>9</v>
      </c>
      <c r="V28" s="78">
        <v>1</v>
      </c>
      <c r="W28" s="15">
        <v>1</v>
      </c>
      <c r="X28" s="15">
        <v>1</v>
      </c>
      <c r="Y28" s="8">
        <v>2</v>
      </c>
    </row>
    <row r="29" spans="2:25">
      <c r="B29" s="2461" t="s">
        <v>11505</v>
      </c>
      <c r="C29" s="15">
        <v>26</v>
      </c>
      <c r="D29" s="15">
        <v>59</v>
      </c>
      <c r="E29" s="2463">
        <v>3</v>
      </c>
      <c r="F29" s="78">
        <v>7</v>
      </c>
      <c r="G29" s="15">
        <v>2</v>
      </c>
      <c r="H29" s="211">
        <v>2</v>
      </c>
      <c r="I29" s="8">
        <v>11</v>
      </c>
      <c r="R29" s="122" t="s">
        <v>11506</v>
      </c>
      <c r="S29" s="15">
        <v>80</v>
      </c>
      <c r="T29" s="15">
        <v>5</v>
      </c>
      <c r="U29" s="15">
        <v>9</v>
      </c>
      <c r="V29" s="15">
        <v>1</v>
      </c>
      <c r="W29" s="15">
        <v>1</v>
      </c>
      <c r="X29" s="15">
        <v>1</v>
      </c>
      <c r="Y29" s="8">
        <v>3</v>
      </c>
    </row>
    <row r="30" spans="2:25" ht="21.75" thickBot="1">
      <c r="B30" s="85" t="s">
        <v>868</v>
      </c>
      <c r="C30" s="15">
        <v>27</v>
      </c>
      <c r="D30" s="15">
        <v>58</v>
      </c>
      <c r="E30" s="2464">
        <v>3</v>
      </c>
      <c r="F30" s="15">
        <v>7</v>
      </c>
      <c r="G30" s="15">
        <v>2</v>
      </c>
      <c r="H30" s="15">
        <v>1</v>
      </c>
      <c r="I30" s="147">
        <v>12</v>
      </c>
      <c r="R30" s="46" t="s">
        <v>253</v>
      </c>
      <c r="S30" s="15">
        <v>81</v>
      </c>
      <c r="T30" s="15">
        <v>4</v>
      </c>
      <c r="U30" s="15">
        <v>9</v>
      </c>
      <c r="V30" s="15">
        <v>1</v>
      </c>
      <c r="W30" s="15">
        <v>6</v>
      </c>
      <c r="X30" s="15">
        <v>1</v>
      </c>
      <c r="Y30" s="8">
        <v>4</v>
      </c>
    </row>
    <row r="31" spans="2:25" ht="21.75" thickTop="1">
      <c r="B31" s="46" t="s">
        <v>1165</v>
      </c>
      <c r="C31" s="15">
        <v>28</v>
      </c>
      <c r="D31" s="15">
        <v>57</v>
      </c>
      <c r="E31" s="15">
        <v>4</v>
      </c>
      <c r="F31" s="15">
        <v>6</v>
      </c>
      <c r="G31" s="15">
        <v>1</v>
      </c>
      <c r="H31" s="15">
        <v>1</v>
      </c>
      <c r="I31" s="8">
        <v>1</v>
      </c>
      <c r="R31" s="2445" t="s">
        <v>11507</v>
      </c>
      <c r="S31" s="15">
        <v>82</v>
      </c>
      <c r="T31" s="15">
        <v>3</v>
      </c>
      <c r="U31" s="15">
        <v>9</v>
      </c>
      <c r="V31" s="15">
        <v>1</v>
      </c>
      <c r="W31" s="241">
        <v>1</v>
      </c>
      <c r="X31" s="15">
        <v>1</v>
      </c>
      <c r="Y31" s="8">
        <v>5</v>
      </c>
    </row>
    <row r="32" spans="2:25">
      <c r="B32" s="2461" t="s">
        <v>11508</v>
      </c>
      <c r="C32" s="15">
        <v>29</v>
      </c>
      <c r="D32" s="15">
        <v>56</v>
      </c>
      <c r="E32" s="15">
        <v>4</v>
      </c>
      <c r="F32" s="78">
        <v>6</v>
      </c>
      <c r="G32" s="15">
        <v>2</v>
      </c>
      <c r="H32" s="15">
        <v>1</v>
      </c>
      <c r="I32" s="8">
        <v>2</v>
      </c>
      <c r="R32" s="46" t="s">
        <v>231</v>
      </c>
      <c r="S32" s="15">
        <v>83</v>
      </c>
      <c r="T32" s="15">
        <v>2</v>
      </c>
      <c r="U32" s="15">
        <v>9</v>
      </c>
      <c r="V32" s="15">
        <v>1</v>
      </c>
      <c r="W32" s="241">
        <v>1</v>
      </c>
      <c r="X32" s="15">
        <v>1</v>
      </c>
      <c r="Y32" s="8">
        <v>6</v>
      </c>
    </row>
    <row r="33" spans="2:25">
      <c r="B33" s="46" t="s">
        <v>253</v>
      </c>
      <c r="C33" s="15">
        <v>30</v>
      </c>
      <c r="D33" s="15">
        <v>55</v>
      </c>
      <c r="E33" s="15">
        <v>4</v>
      </c>
      <c r="F33" s="15">
        <v>6</v>
      </c>
      <c r="G33" s="15">
        <v>2</v>
      </c>
      <c r="H33" s="15">
        <v>5</v>
      </c>
      <c r="I33" s="8">
        <v>3</v>
      </c>
      <c r="R33" s="2445" t="s">
        <v>11509</v>
      </c>
      <c r="S33" s="15">
        <v>84</v>
      </c>
      <c r="T33" s="15">
        <v>1</v>
      </c>
      <c r="U33" s="15">
        <v>9</v>
      </c>
      <c r="V33" s="15">
        <v>1</v>
      </c>
      <c r="W33" s="241">
        <v>1</v>
      </c>
      <c r="X33" s="15">
        <v>1</v>
      </c>
      <c r="Y33" s="147">
        <v>7</v>
      </c>
    </row>
    <row r="34" spans="2:25">
      <c r="B34" s="2461" t="s">
        <v>283</v>
      </c>
      <c r="C34" s="15">
        <v>31</v>
      </c>
      <c r="D34" s="15">
        <v>54</v>
      </c>
      <c r="E34" s="15">
        <v>4</v>
      </c>
      <c r="F34" s="78">
        <v>6</v>
      </c>
      <c r="G34" s="15">
        <v>3</v>
      </c>
      <c r="H34" s="15">
        <v>1</v>
      </c>
      <c r="I34" s="8">
        <v>4</v>
      </c>
    </row>
    <row r="35" spans="2:25" ht="21.75" thickBot="1">
      <c r="B35" s="59" t="s">
        <v>22</v>
      </c>
      <c r="C35" s="15">
        <v>32</v>
      </c>
      <c r="D35" s="15">
        <v>53</v>
      </c>
      <c r="E35" s="15">
        <v>4</v>
      </c>
      <c r="F35" s="15">
        <v>6</v>
      </c>
      <c r="G35" s="15">
        <v>1</v>
      </c>
      <c r="H35" s="15">
        <v>2</v>
      </c>
      <c r="I35" s="8">
        <v>5</v>
      </c>
    </row>
    <row r="36" spans="2:25">
      <c r="B36" s="2434" t="s">
        <v>24</v>
      </c>
      <c r="C36" s="15">
        <v>33</v>
      </c>
      <c r="D36" s="15">
        <v>52</v>
      </c>
      <c r="E36" s="15">
        <v>4</v>
      </c>
      <c r="F36" s="15">
        <v>6</v>
      </c>
      <c r="G36" s="241">
        <v>3</v>
      </c>
      <c r="H36" s="15">
        <v>2</v>
      </c>
      <c r="I36" s="8">
        <v>6</v>
      </c>
    </row>
    <row r="37" spans="2:25">
      <c r="B37" s="313" t="s">
        <v>11510</v>
      </c>
      <c r="C37" s="15">
        <v>34</v>
      </c>
      <c r="D37" s="15">
        <v>51</v>
      </c>
      <c r="E37" s="15">
        <v>4</v>
      </c>
      <c r="F37" s="15">
        <v>6</v>
      </c>
      <c r="G37" s="15">
        <v>1</v>
      </c>
      <c r="H37" s="211">
        <v>1</v>
      </c>
      <c r="I37" s="8">
        <v>7</v>
      </c>
    </row>
    <row r="38" spans="2:25" ht="21.75" thickBot="1">
      <c r="B38" s="314" t="s">
        <v>1451</v>
      </c>
      <c r="C38" s="15">
        <v>35</v>
      </c>
      <c r="D38" s="15">
        <v>50</v>
      </c>
      <c r="E38" s="15">
        <v>4</v>
      </c>
      <c r="F38" s="15">
        <v>6</v>
      </c>
      <c r="G38" s="15">
        <v>1</v>
      </c>
      <c r="H38" s="15">
        <v>1</v>
      </c>
      <c r="I38" s="2453">
        <v>8</v>
      </c>
    </row>
    <row r="39" spans="2:25">
      <c r="C39" s="15"/>
      <c r="D39" s="15"/>
      <c r="E39" s="15"/>
      <c r="F39" s="15">
        <v>11</v>
      </c>
      <c r="G39" s="15">
        <v>9</v>
      </c>
      <c r="H39" s="15">
        <v>7</v>
      </c>
      <c r="I39" s="8"/>
      <c r="J39" s="76"/>
      <c r="K39" s="15"/>
      <c r="L39" s="15"/>
      <c r="M39" s="15"/>
      <c r="N39" s="15">
        <v>7</v>
      </c>
      <c r="O39" s="15">
        <v>8</v>
      </c>
      <c r="P39" s="15">
        <v>7</v>
      </c>
      <c r="Q39" s="8"/>
      <c r="R39" s="76"/>
      <c r="S39" s="15"/>
      <c r="T39" s="15"/>
      <c r="U39" s="15"/>
      <c r="V39" s="15">
        <v>8</v>
      </c>
      <c r="W39" s="15">
        <v>12</v>
      </c>
      <c r="X39" s="15">
        <v>8</v>
      </c>
    </row>
    <row r="40" spans="2:25" ht="21" customHeight="1">
      <c r="B40" s="3"/>
      <c r="C40" s="8"/>
      <c r="D40" s="8"/>
      <c r="E40" s="8"/>
      <c r="F40" s="8"/>
      <c r="G40" s="8"/>
      <c r="H40" s="8"/>
      <c r="I40" s="8"/>
      <c r="J40" s="8"/>
      <c r="K40" s="8"/>
      <c r="L40" s="8"/>
      <c r="M40" s="8"/>
      <c r="N40" s="8">
        <v>18</v>
      </c>
      <c r="O40" s="8">
        <v>17</v>
      </c>
      <c r="P40" s="8">
        <v>14</v>
      </c>
      <c r="Q40" s="8"/>
      <c r="R40" s="8"/>
      <c r="S40" s="8"/>
      <c r="T40" s="8"/>
      <c r="U40" s="8"/>
      <c r="V40" s="8">
        <v>26</v>
      </c>
      <c r="W40" s="8">
        <v>29</v>
      </c>
      <c r="X40" s="8">
        <v>22</v>
      </c>
      <c r="Y40" s="8"/>
    </row>
    <row r="41" spans="2:25" ht="21" customHeight="1">
      <c r="B41" s="3"/>
      <c r="C41" s="3"/>
      <c r="D41" s="3"/>
      <c r="E41" s="3"/>
      <c r="F41" s="3"/>
      <c r="G41" s="3"/>
      <c r="H41" s="3"/>
      <c r="J41" s="3"/>
      <c r="K41" s="3"/>
      <c r="L41" s="3"/>
      <c r="M41" s="3"/>
      <c r="N41" s="3"/>
      <c r="O41" s="3"/>
      <c r="P41" s="3"/>
      <c r="R41" s="3"/>
      <c r="S41" s="3"/>
      <c r="T41" s="3"/>
      <c r="U41" s="3"/>
      <c r="V41" s="3"/>
      <c r="W41" s="3"/>
      <c r="X41" s="3"/>
    </row>
  </sheetData>
  <printOptions horizontalCentered="1" verticalCentered="1" gridLines="1"/>
  <pageMargins left="0.25" right="0.25" top="0" bottom="0" header="0.5" footer="0.5"/>
  <pageSetup scale="75" orientation="portrait" horizontalDpi="4294967293" verticalDpi="4294967293" r:id="rId1"/>
  <headerFooter alignWithMargins="0">
    <oddHeader>&amp;C&amp;"Arial,Bold"&amp;20Mizmor 137</oddHeader>
  </headerFooter>
  <drawing r:id="rId2"/>
  <legacyDrawing r:id="rId3"/>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sheetPr>
    <pageSetUpPr fitToPage="1"/>
  </sheetPr>
  <dimension ref="A1:IF61"/>
  <sheetViews>
    <sheetView workbookViewId="0">
      <selection activeCell="BQ39" sqref="BQ39"/>
    </sheetView>
  </sheetViews>
  <sheetFormatPr defaultRowHeight="18.75"/>
  <cols>
    <col min="1" max="49" width="2.7109375" style="2465" customWidth="1"/>
    <col min="50" max="51" width="2.7109375" style="1067" customWidth="1"/>
    <col min="52" max="53" width="3.5703125" style="1067" bestFit="1" customWidth="1"/>
    <col min="54" max="62" width="2.85546875" style="1067" bestFit="1" customWidth="1"/>
    <col min="63" max="63" width="3" style="1067" bestFit="1" customWidth="1"/>
    <col min="64" max="65" width="2.28515625" style="1078" bestFit="1" customWidth="1"/>
    <col min="66" max="66" width="5.5703125" style="1078" bestFit="1" customWidth="1"/>
    <col min="67" max="67" width="4.42578125" style="1078" bestFit="1" customWidth="1"/>
    <col min="68" max="69" width="3.140625" style="1078" bestFit="1" customWidth="1"/>
    <col min="70" max="70" width="3" style="1078" bestFit="1" customWidth="1"/>
    <col min="71" max="71" width="2.7109375" style="1078" customWidth="1"/>
    <col min="72" max="72" width="3.140625" style="1078" bestFit="1" customWidth="1"/>
    <col min="73" max="75" width="3" style="1078" bestFit="1" customWidth="1"/>
    <col min="76" max="76" width="3.42578125" style="1078" bestFit="1" customWidth="1"/>
    <col min="77" max="80" width="2.7109375" style="1078" hidden="1" customWidth="1"/>
    <col min="81" max="83" width="9.140625" style="1078"/>
    <col min="84" max="89" width="2.42578125" style="1078" customWidth="1"/>
    <col min="90" max="90" width="2.5703125" style="1078" customWidth="1"/>
    <col min="91" max="101" width="2.42578125" style="1078" customWidth="1"/>
    <col min="102" max="102" width="3.85546875" style="1078" bestFit="1" customWidth="1"/>
    <col min="103" max="132" width="2.42578125" style="1078" customWidth="1"/>
    <col min="133" max="133" width="3.85546875" style="1078" bestFit="1" customWidth="1"/>
    <col min="134" max="138" width="2.42578125" style="1078" customWidth="1"/>
    <col min="139" max="139" width="3.85546875" style="1078" bestFit="1" customWidth="1"/>
    <col min="140" max="148" width="2.42578125" style="1078" customWidth="1"/>
    <col min="149" max="149" width="5.42578125" style="1078" bestFit="1" customWidth="1"/>
    <col min="150" max="150" width="4.28515625" style="1078" bestFit="1" customWidth="1"/>
    <col min="151" max="158" width="3" style="1078" bestFit="1" customWidth="1"/>
    <col min="159" max="159" width="3.42578125" style="1078" bestFit="1" customWidth="1"/>
    <col min="160" max="163" width="2.42578125" style="1078" customWidth="1"/>
    <col min="164" max="164" width="9.140625" style="1078"/>
    <col min="165" max="170" width="2.42578125" style="1078" customWidth="1"/>
    <col min="171" max="171" width="2.5703125" style="1078" customWidth="1"/>
    <col min="172" max="182" width="2.42578125" style="1078" customWidth="1"/>
    <col min="183" max="183" width="3.85546875" style="1078" bestFit="1" customWidth="1"/>
    <col min="184" max="213" width="2.42578125" style="1078" customWidth="1"/>
    <col min="214" max="214" width="3.85546875" style="1078" bestFit="1" customWidth="1"/>
    <col min="215" max="229" width="2.42578125" style="1078" customWidth="1"/>
    <col min="230" max="230" width="5.42578125" style="1078" bestFit="1" customWidth="1"/>
    <col min="231" max="231" width="4.28515625" style="1078" bestFit="1" customWidth="1"/>
    <col min="232" max="239" width="3" style="1078" bestFit="1" customWidth="1"/>
    <col min="240" max="240" width="3.42578125" style="1078" bestFit="1" customWidth="1"/>
    <col min="241" max="256" width="9.140625" style="1078"/>
    <col min="257" max="307" width="2.7109375" style="1078" customWidth="1"/>
    <col min="308" max="309" width="3.5703125" style="1078" bestFit="1" customWidth="1"/>
    <col min="310" max="318" width="2.85546875" style="1078" bestFit="1" customWidth="1"/>
    <col min="319" max="319" width="2.5703125" style="1078" customWidth="1"/>
    <col min="320" max="321" width="2.7109375" style="1078" customWidth="1"/>
    <col min="322" max="322" width="3.85546875" style="1078" bestFit="1" customWidth="1"/>
    <col min="323" max="323" width="3.5703125" style="1078" bestFit="1" customWidth="1"/>
    <col min="324" max="324" width="3" style="1078" bestFit="1" customWidth="1"/>
    <col min="325" max="326" width="2.7109375" style="1078" bestFit="1" customWidth="1"/>
    <col min="327" max="327" width="2.7109375" style="1078" customWidth="1"/>
    <col min="328" max="332" width="3" style="1078" bestFit="1" customWidth="1"/>
    <col min="333" max="336" width="0" style="1078" hidden="1" customWidth="1"/>
    <col min="337" max="512" width="9.140625" style="1078"/>
    <col min="513" max="563" width="2.7109375" style="1078" customWidth="1"/>
    <col min="564" max="565" width="3.5703125" style="1078" bestFit="1" customWidth="1"/>
    <col min="566" max="574" width="2.85546875" style="1078" bestFit="1" customWidth="1"/>
    <col min="575" max="575" width="2.5703125" style="1078" customWidth="1"/>
    <col min="576" max="577" width="2.7109375" style="1078" customWidth="1"/>
    <col min="578" max="578" width="3.85546875" style="1078" bestFit="1" customWidth="1"/>
    <col min="579" max="579" width="3.5703125" style="1078" bestFit="1" customWidth="1"/>
    <col min="580" max="580" width="3" style="1078" bestFit="1" customWidth="1"/>
    <col min="581" max="582" width="2.7109375" style="1078" bestFit="1" customWidth="1"/>
    <col min="583" max="583" width="2.7109375" style="1078" customWidth="1"/>
    <col min="584" max="588" width="3" style="1078" bestFit="1" customWidth="1"/>
    <col min="589" max="592" width="0" style="1078" hidden="1" customWidth="1"/>
    <col min="593" max="768" width="9.140625" style="1078"/>
    <col min="769" max="819" width="2.7109375" style="1078" customWidth="1"/>
    <col min="820" max="821" width="3.5703125" style="1078" bestFit="1" customWidth="1"/>
    <col min="822" max="830" width="2.85546875" style="1078" bestFit="1" customWidth="1"/>
    <col min="831" max="831" width="2.5703125" style="1078" customWidth="1"/>
    <col min="832" max="833" width="2.7109375" style="1078" customWidth="1"/>
    <col min="834" max="834" width="3.85546875" style="1078" bestFit="1" customWidth="1"/>
    <col min="835" max="835" width="3.5703125" style="1078" bestFit="1" customWidth="1"/>
    <col min="836" max="836" width="3" style="1078" bestFit="1" customWidth="1"/>
    <col min="837" max="838" width="2.7109375" style="1078" bestFit="1" customWidth="1"/>
    <col min="839" max="839" width="2.7109375" style="1078" customWidth="1"/>
    <col min="840" max="844" width="3" style="1078" bestFit="1" customWidth="1"/>
    <col min="845" max="848" width="0" style="1078" hidden="1" customWidth="1"/>
    <col min="849" max="1024" width="9.140625" style="1078"/>
    <col min="1025" max="1075" width="2.7109375" style="1078" customWidth="1"/>
    <col min="1076" max="1077" width="3.5703125" style="1078" bestFit="1" customWidth="1"/>
    <col min="1078" max="1086" width="2.85546875" style="1078" bestFit="1" customWidth="1"/>
    <col min="1087" max="1087" width="2.5703125" style="1078" customWidth="1"/>
    <col min="1088" max="1089" width="2.7109375" style="1078" customWidth="1"/>
    <col min="1090" max="1090" width="3.85546875" style="1078" bestFit="1" customWidth="1"/>
    <col min="1091" max="1091" width="3.5703125" style="1078" bestFit="1" customWidth="1"/>
    <col min="1092" max="1092" width="3" style="1078" bestFit="1" customWidth="1"/>
    <col min="1093" max="1094" width="2.7109375" style="1078" bestFit="1" customWidth="1"/>
    <col min="1095" max="1095" width="2.7109375" style="1078" customWidth="1"/>
    <col min="1096" max="1100" width="3" style="1078" bestFit="1" customWidth="1"/>
    <col min="1101" max="1104" width="0" style="1078" hidden="1" customWidth="1"/>
    <col min="1105" max="1280" width="9.140625" style="1078"/>
    <col min="1281" max="1331" width="2.7109375" style="1078" customWidth="1"/>
    <col min="1332" max="1333" width="3.5703125" style="1078" bestFit="1" customWidth="1"/>
    <col min="1334" max="1342" width="2.85546875" style="1078" bestFit="1" customWidth="1"/>
    <col min="1343" max="1343" width="2.5703125" style="1078" customWidth="1"/>
    <col min="1344" max="1345" width="2.7109375" style="1078" customWidth="1"/>
    <col min="1346" max="1346" width="3.85546875" style="1078" bestFit="1" customWidth="1"/>
    <col min="1347" max="1347" width="3.5703125" style="1078" bestFit="1" customWidth="1"/>
    <col min="1348" max="1348" width="3" style="1078" bestFit="1" customWidth="1"/>
    <col min="1349" max="1350" width="2.7109375" style="1078" bestFit="1" customWidth="1"/>
    <col min="1351" max="1351" width="2.7109375" style="1078" customWidth="1"/>
    <col min="1352" max="1356" width="3" style="1078" bestFit="1" customWidth="1"/>
    <col min="1357" max="1360" width="0" style="1078" hidden="1" customWidth="1"/>
    <col min="1361" max="1536" width="9.140625" style="1078"/>
    <col min="1537" max="1587" width="2.7109375" style="1078" customWidth="1"/>
    <col min="1588" max="1589" width="3.5703125" style="1078" bestFit="1" customWidth="1"/>
    <col min="1590" max="1598" width="2.85546875" style="1078" bestFit="1" customWidth="1"/>
    <col min="1599" max="1599" width="2.5703125" style="1078" customWidth="1"/>
    <col min="1600" max="1601" width="2.7109375" style="1078" customWidth="1"/>
    <col min="1602" max="1602" width="3.85546875" style="1078" bestFit="1" customWidth="1"/>
    <col min="1603" max="1603" width="3.5703125" style="1078" bestFit="1" customWidth="1"/>
    <col min="1604" max="1604" width="3" style="1078" bestFit="1" customWidth="1"/>
    <col min="1605" max="1606" width="2.7109375" style="1078" bestFit="1" customWidth="1"/>
    <col min="1607" max="1607" width="2.7109375" style="1078" customWidth="1"/>
    <col min="1608" max="1612" width="3" style="1078" bestFit="1" customWidth="1"/>
    <col min="1613" max="1616" width="0" style="1078" hidden="1" customWidth="1"/>
    <col min="1617" max="1792" width="9.140625" style="1078"/>
    <col min="1793" max="1843" width="2.7109375" style="1078" customWidth="1"/>
    <col min="1844" max="1845" width="3.5703125" style="1078" bestFit="1" customWidth="1"/>
    <col min="1846" max="1854" width="2.85546875" style="1078" bestFit="1" customWidth="1"/>
    <col min="1855" max="1855" width="2.5703125" style="1078" customWidth="1"/>
    <col min="1856" max="1857" width="2.7109375" style="1078" customWidth="1"/>
    <col min="1858" max="1858" width="3.85546875" style="1078" bestFit="1" customWidth="1"/>
    <col min="1859" max="1859" width="3.5703125" style="1078" bestFit="1" customWidth="1"/>
    <col min="1860" max="1860" width="3" style="1078" bestFit="1" customWidth="1"/>
    <col min="1861" max="1862" width="2.7109375" style="1078" bestFit="1" customWidth="1"/>
    <col min="1863" max="1863" width="2.7109375" style="1078" customWidth="1"/>
    <col min="1864" max="1868" width="3" style="1078" bestFit="1" customWidth="1"/>
    <col min="1869" max="1872" width="0" style="1078" hidden="1" customWidth="1"/>
    <col min="1873" max="2048" width="9.140625" style="1078"/>
    <col min="2049" max="2099" width="2.7109375" style="1078" customWidth="1"/>
    <col min="2100" max="2101" width="3.5703125" style="1078" bestFit="1" customWidth="1"/>
    <col min="2102" max="2110" width="2.85546875" style="1078" bestFit="1" customWidth="1"/>
    <col min="2111" max="2111" width="2.5703125" style="1078" customWidth="1"/>
    <col min="2112" max="2113" width="2.7109375" style="1078" customWidth="1"/>
    <col min="2114" max="2114" width="3.85546875" style="1078" bestFit="1" customWidth="1"/>
    <col min="2115" max="2115" width="3.5703125" style="1078" bestFit="1" customWidth="1"/>
    <col min="2116" max="2116" width="3" style="1078" bestFit="1" customWidth="1"/>
    <col min="2117" max="2118" width="2.7109375" style="1078" bestFit="1" customWidth="1"/>
    <col min="2119" max="2119" width="2.7109375" style="1078" customWidth="1"/>
    <col min="2120" max="2124" width="3" style="1078" bestFit="1" customWidth="1"/>
    <col min="2125" max="2128" width="0" style="1078" hidden="1" customWidth="1"/>
    <col min="2129" max="2304" width="9.140625" style="1078"/>
    <col min="2305" max="2355" width="2.7109375" style="1078" customWidth="1"/>
    <col min="2356" max="2357" width="3.5703125" style="1078" bestFit="1" customWidth="1"/>
    <col min="2358" max="2366" width="2.85546875" style="1078" bestFit="1" customWidth="1"/>
    <col min="2367" max="2367" width="2.5703125" style="1078" customWidth="1"/>
    <col min="2368" max="2369" width="2.7109375" style="1078" customWidth="1"/>
    <col min="2370" max="2370" width="3.85546875" style="1078" bestFit="1" customWidth="1"/>
    <col min="2371" max="2371" width="3.5703125" style="1078" bestFit="1" customWidth="1"/>
    <col min="2372" max="2372" width="3" style="1078" bestFit="1" customWidth="1"/>
    <col min="2373" max="2374" width="2.7109375" style="1078" bestFit="1" customWidth="1"/>
    <col min="2375" max="2375" width="2.7109375" style="1078" customWidth="1"/>
    <col min="2376" max="2380" width="3" style="1078" bestFit="1" customWidth="1"/>
    <col min="2381" max="2384" width="0" style="1078" hidden="1" customWidth="1"/>
    <col min="2385" max="2560" width="9.140625" style="1078"/>
    <col min="2561" max="2611" width="2.7109375" style="1078" customWidth="1"/>
    <col min="2612" max="2613" width="3.5703125" style="1078" bestFit="1" customWidth="1"/>
    <col min="2614" max="2622" width="2.85546875" style="1078" bestFit="1" customWidth="1"/>
    <col min="2623" max="2623" width="2.5703125" style="1078" customWidth="1"/>
    <col min="2624" max="2625" width="2.7109375" style="1078" customWidth="1"/>
    <col min="2626" max="2626" width="3.85546875" style="1078" bestFit="1" customWidth="1"/>
    <col min="2627" max="2627" width="3.5703125" style="1078" bestFit="1" customWidth="1"/>
    <col min="2628" max="2628" width="3" style="1078" bestFit="1" customWidth="1"/>
    <col min="2629" max="2630" width="2.7109375" style="1078" bestFit="1" customWidth="1"/>
    <col min="2631" max="2631" width="2.7109375" style="1078" customWidth="1"/>
    <col min="2632" max="2636" width="3" style="1078" bestFit="1" customWidth="1"/>
    <col min="2637" max="2640" width="0" style="1078" hidden="1" customWidth="1"/>
    <col min="2641" max="2816" width="9.140625" style="1078"/>
    <col min="2817" max="2867" width="2.7109375" style="1078" customWidth="1"/>
    <col min="2868" max="2869" width="3.5703125" style="1078" bestFit="1" customWidth="1"/>
    <col min="2870" max="2878" width="2.85546875" style="1078" bestFit="1" customWidth="1"/>
    <col min="2879" max="2879" width="2.5703125" style="1078" customWidth="1"/>
    <col min="2880" max="2881" width="2.7109375" style="1078" customWidth="1"/>
    <col min="2882" max="2882" width="3.85546875" style="1078" bestFit="1" customWidth="1"/>
    <col min="2883" max="2883" width="3.5703125" style="1078" bestFit="1" customWidth="1"/>
    <col min="2884" max="2884" width="3" style="1078" bestFit="1" customWidth="1"/>
    <col min="2885" max="2886" width="2.7109375" style="1078" bestFit="1" customWidth="1"/>
    <col min="2887" max="2887" width="2.7109375" style="1078" customWidth="1"/>
    <col min="2888" max="2892" width="3" style="1078" bestFit="1" customWidth="1"/>
    <col min="2893" max="2896" width="0" style="1078" hidden="1" customWidth="1"/>
    <col min="2897" max="3072" width="9.140625" style="1078"/>
    <col min="3073" max="3123" width="2.7109375" style="1078" customWidth="1"/>
    <col min="3124" max="3125" width="3.5703125" style="1078" bestFit="1" customWidth="1"/>
    <col min="3126" max="3134" width="2.85546875" style="1078" bestFit="1" customWidth="1"/>
    <col min="3135" max="3135" width="2.5703125" style="1078" customWidth="1"/>
    <col min="3136" max="3137" width="2.7109375" style="1078" customWidth="1"/>
    <col min="3138" max="3138" width="3.85546875" style="1078" bestFit="1" customWidth="1"/>
    <col min="3139" max="3139" width="3.5703125" style="1078" bestFit="1" customWidth="1"/>
    <col min="3140" max="3140" width="3" style="1078" bestFit="1" customWidth="1"/>
    <col min="3141" max="3142" width="2.7109375" style="1078" bestFit="1" customWidth="1"/>
    <col min="3143" max="3143" width="2.7109375" style="1078" customWidth="1"/>
    <col min="3144" max="3148" width="3" style="1078" bestFit="1" customWidth="1"/>
    <col min="3149" max="3152" width="0" style="1078" hidden="1" customWidth="1"/>
    <col min="3153" max="3328" width="9.140625" style="1078"/>
    <col min="3329" max="3379" width="2.7109375" style="1078" customWidth="1"/>
    <col min="3380" max="3381" width="3.5703125" style="1078" bestFit="1" customWidth="1"/>
    <col min="3382" max="3390" width="2.85546875" style="1078" bestFit="1" customWidth="1"/>
    <col min="3391" max="3391" width="2.5703125" style="1078" customWidth="1"/>
    <col min="3392" max="3393" width="2.7109375" style="1078" customWidth="1"/>
    <col min="3394" max="3394" width="3.85546875" style="1078" bestFit="1" customWidth="1"/>
    <col min="3395" max="3395" width="3.5703125" style="1078" bestFit="1" customWidth="1"/>
    <col min="3396" max="3396" width="3" style="1078" bestFit="1" customWidth="1"/>
    <col min="3397" max="3398" width="2.7109375" style="1078" bestFit="1" customWidth="1"/>
    <col min="3399" max="3399" width="2.7109375" style="1078" customWidth="1"/>
    <col min="3400" max="3404" width="3" style="1078" bestFit="1" customWidth="1"/>
    <col min="3405" max="3408" width="0" style="1078" hidden="1" customWidth="1"/>
    <col min="3409" max="3584" width="9.140625" style="1078"/>
    <col min="3585" max="3635" width="2.7109375" style="1078" customWidth="1"/>
    <col min="3636" max="3637" width="3.5703125" style="1078" bestFit="1" customWidth="1"/>
    <col min="3638" max="3646" width="2.85546875" style="1078" bestFit="1" customWidth="1"/>
    <col min="3647" max="3647" width="2.5703125" style="1078" customWidth="1"/>
    <col min="3648" max="3649" width="2.7109375" style="1078" customWidth="1"/>
    <col min="3650" max="3650" width="3.85546875" style="1078" bestFit="1" customWidth="1"/>
    <col min="3651" max="3651" width="3.5703125" style="1078" bestFit="1" customWidth="1"/>
    <col min="3652" max="3652" width="3" style="1078" bestFit="1" customWidth="1"/>
    <col min="3653" max="3654" width="2.7109375" style="1078" bestFit="1" customWidth="1"/>
    <col min="3655" max="3655" width="2.7109375" style="1078" customWidth="1"/>
    <col min="3656" max="3660" width="3" style="1078" bestFit="1" customWidth="1"/>
    <col min="3661" max="3664" width="0" style="1078" hidden="1" customWidth="1"/>
    <col min="3665" max="3840" width="9.140625" style="1078"/>
    <col min="3841" max="3891" width="2.7109375" style="1078" customWidth="1"/>
    <col min="3892" max="3893" width="3.5703125" style="1078" bestFit="1" customWidth="1"/>
    <col min="3894" max="3902" width="2.85546875" style="1078" bestFit="1" customWidth="1"/>
    <col min="3903" max="3903" width="2.5703125" style="1078" customWidth="1"/>
    <col min="3904" max="3905" width="2.7109375" style="1078" customWidth="1"/>
    <col min="3906" max="3906" width="3.85546875" style="1078" bestFit="1" customWidth="1"/>
    <col min="3907" max="3907" width="3.5703125" style="1078" bestFit="1" customWidth="1"/>
    <col min="3908" max="3908" width="3" style="1078" bestFit="1" customWidth="1"/>
    <col min="3909" max="3910" width="2.7109375" style="1078" bestFit="1" customWidth="1"/>
    <col min="3911" max="3911" width="2.7109375" style="1078" customWidth="1"/>
    <col min="3912" max="3916" width="3" style="1078" bestFit="1" customWidth="1"/>
    <col min="3917" max="3920" width="0" style="1078" hidden="1" customWidth="1"/>
    <col min="3921" max="4096" width="9.140625" style="1078"/>
    <col min="4097" max="4147" width="2.7109375" style="1078" customWidth="1"/>
    <col min="4148" max="4149" width="3.5703125" style="1078" bestFit="1" customWidth="1"/>
    <col min="4150" max="4158" width="2.85546875" style="1078" bestFit="1" customWidth="1"/>
    <col min="4159" max="4159" width="2.5703125" style="1078" customWidth="1"/>
    <col min="4160" max="4161" width="2.7109375" style="1078" customWidth="1"/>
    <col min="4162" max="4162" width="3.85546875" style="1078" bestFit="1" customWidth="1"/>
    <col min="4163" max="4163" width="3.5703125" style="1078" bestFit="1" customWidth="1"/>
    <col min="4164" max="4164" width="3" style="1078" bestFit="1" customWidth="1"/>
    <col min="4165" max="4166" width="2.7109375" style="1078" bestFit="1" customWidth="1"/>
    <col min="4167" max="4167" width="2.7109375" style="1078" customWidth="1"/>
    <col min="4168" max="4172" width="3" style="1078" bestFit="1" customWidth="1"/>
    <col min="4173" max="4176" width="0" style="1078" hidden="1" customWidth="1"/>
    <col min="4177" max="4352" width="9.140625" style="1078"/>
    <col min="4353" max="4403" width="2.7109375" style="1078" customWidth="1"/>
    <col min="4404" max="4405" width="3.5703125" style="1078" bestFit="1" customWidth="1"/>
    <col min="4406" max="4414" width="2.85546875" style="1078" bestFit="1" customWidth="1"/>
    <col min="4415" max="4415" width="2.5703125" style="1078" customWidth="1"/>
    <col min="4416" max="4417" width="2.7109375" style="1078" customWidth="1"/>
    <col min="4418" max="4418" width="3.85546875" style="1078" bestFit="1" customWidth="1"/>
    <col min="4419" max="4419" width="3.5703125" style="1078" bestFit="1" customWidth="1"/>
    <col min="4420" max="4420" width="3" style="1078" bestFit="1" customWidth="1"/>
    <col min="4421" max="4422" width="2.7109375" style="1078" bestFit="1" customWidth="1"/>
    <col min="4423" max="4423" width="2.7109375" style="1078" customWidth="1"/>
    <col min="4424" max="4428" width="3" style="1078" bestFit="1" customWidth="1"/>
    <col min="4429" max="4432" width="0" style="1078" hidden="1" customWidth="1"/>
    <col min="4433" max="4608" width="9.140625" style="1078"/>
    <col min="4609" max="4659" width="2.7109375" style="1078" customWidth="1"/>
    <col min="4660" max="4661" width="3.5703125" style="1078" bestFit="1" customWidth="1"/>
    <col min="4662" max="4670" width="2.85546875" style="1078" bestFit="1" customWidth="1"/>
    <col min="4671" max="4671" width="2.5703125" style="1078" customWidth="1"/>
    <col min="4672" max="4673" width="2.7109375" style="1078" customWidth="1"/>
    <col min="4674" max="4674" width="3.85546875" style="1078" bestFit="1" customWidth="1"/>
    <col min="4675" max="4675" width="3.5703125" style="1078" bestFit="1" customWidth="1"/>
    <col min="4676" max="4676" width="3" style="1078" bestFit="1" customWidth="1"/>
    <col min="4677" max="4678" width="2.7109375" style="1078" bestFit="1" customWidth="1"/>
    <col min="4679" max="4679" width="2.7109375" style="1078" customWidth="1"/>
    <col min="4680" max="4684" width="3" style="1078" bestFit="1" customWidth="1"/>
    <col min="4685" max="4688" width="0" style="1078" hidden="1" customWidth="1"/>
    <col min="4689" max="4864" width="9.140625" style="1078"/>
    <col min="4865" max="4915" width="2.7109375" style="1078" customWidth="1"/>
    <col min="4916" max="4917" width="3.5703125" style="1078" bestFit="1" customWidth="1"/>
    <col min="4918" max="4926" width="2.85546875" style="1078" bestFit="1" customWidth="1"/>
    <col min="4927" max="4927" width="2.5703125" style="1078" customWidth="1"/>
    <col min="4928" max="4929" width="2.7109375" style="1078" customWidth="1"/>
    <col min="4930" max="4930" width="3.85546875" style="1078" bestFit="1" customWidth="1"/>
    <col min="4931" max="4931" width="3.5703125" style="1078" bestFit="1" customWidth="1"/>
    <col min="4932" max="4932" width="3" style="1078" bestFit="1" customWidth="1"/>
    <col min="4933" max="4934" width="2.7109375" style="1078" bestFit="1" customWidth="1"/>
    <col min="4935" max="4935" width="2.7109375" style="1078" customWidth="1"/>
    <col min="4936" max="4940" width="3" style="1078" bestFit="1" customWidth="1"/>
    <col min="4941" max="4944" width="0" style="1078" hidden="1" customWidth="1"/>
    <col min="4945" max="5120" width="9.140625" style="1078"/>
    <col min="5121" max="5171" width="2.7109375" style="1078" customWidth="1"/>
    <col min="5172" max="5173" width="3.5703125" style="1078" bestFit="1" customWidth="1"/>
    <col min="5174" max="5182" width="2.85546875" style="1078" bestFit="1" customWidth="1"/>
    <col min="5183" max="5183" width="2.5703125" style="1078" customWidth="1"/>
    <col min="5184" max="5185" width="2.7109375" style="1078" customWidth="1"/>
    <col min="5186" max="5186" width="3.85546875" style="1078" bestFit="1" customWidth="1"/>
    <col min="5187" max="5187" width="3.5703125" style="1078" bestFit="1" customWidth="1"/>
    <col min="5188" max="5188" width="3" style="1078" bestFit="1" customWidth="1"/>
    <col min="5189" max="5190" width="2.7109375" style="1078" bestFit="1" customWidth="1"/>
    <col min="5191" max="5191" width="2.7109375" style="1078" customWidth="1"/>
    <col min="5192" max="5196" width="3" style="1078" bestFit="1" customWidth="1"/>
    <col min="5197" max="5200" width="0" style="1078" hidden="1" customWidth="1"/>
    <col min="5201" max="5376" width="9.140625" style="1078"/>
    <col min="5377" max="5427" width="2.7109375" style="1078" customWidth="1"/>
    <col min="5428" max="5429" width="3.5703125" style="1078" bestFit="1" customWidth="1"/>
    <col min="5430" max="5438" width="2.85546875" style="1078" bestFit="1" customWidth="1"/>
    <col min="5439" max="5439" width="2.5703125" style="1078" customWidth="1"/>
    <col min="5440" max="5441" width="2.7109375" style="1078" customWidth="1"/>
    <col min="5442" max="5442" width="3.85546875" style="1078" bestFit="1" customWidth="1"/>
    <col min="5443" max="5443" width="3.5703125" style="1078" bestFit="1" customWidth="1"/>
    <col min="5444" max="5444" width="3" style="1078" bestFit="1" customWidth="1"/>
    <col min="5445" max="5446" width="2.7109375" style="1078" bestFit="1" customWidth="1"/>
    <col min="5447" max="5447" width="2.7109375" style="1078" customWidth="1"/>
    <col min="5448" max="5452" width="3" style="1078" bestFit="1" customWidth="1"/>
    <col min="5453" max="5456" width="0" style="1078" hidden="1" customWidth="1"/>
    <col min="5457" max="5632" width="9.140625" style="1078"/>
    <col min="5633" max="5683" width="2.7109375" style="1078" customWidth="1"/>
    <col min="5684" max="5685" width="3.5703125" style="1078" bestFit="1" customWidth="1"/>
    <col min="5686" max="5694" width="2.85546875" style="1078" bestFit="1" customWidth="1"/>
    <col min="5695" max="5695" width="2.5703125" style="1078" customWidth="1"/>
    <col min="5696" max="5697" width="2.7109375" style="1078" customWidth="1"/>
    <col min="5698" max="5698" width="3.85546875" style="1078" bestFit="1" customWidth="1"/>
    <col min="5699" max="5699" width="3.5703125" style="1078" bestFit="1" customWidth="1"/>
    <col min="5700" max="5700" width="3" style="1078" bestFit="1" customWidth="1"/>
    <col min="5701" max="5702" width="2.7109375" style="1078" bestFit="1" customWidth="1"/>
    <col min="5703" max="5703" width="2.7109375" style="1078" customWidth="1"/>
    <col min="5704" max="5708" width="3" style="1078" bestFit="1" customWidth="1"/>
    <col min="5709" max="5712" width="0" style="1078" hidden="1" customWidth="1"/>
    <col min="5713" max="5888" width="9.140625" style="1078"/>
    <col min="5889" max="5939" width="2.7109375" style="1078" customWidth="1"/>
    <col min="5940" max="5941" width="3.5703125" style="1078" bestFit="1" customWidth="1"/>
    <col min="5942" max="5950" width="2.85546875" style="1078" bestFit="1" customWidth="1"/>
    <col min="5951" max="5951" width="2.5703125" style="1078" customWidth="1"/>
    <col min="5952" max="5953" width="2.7109375" style="1078" customWidth="1"/>
    <col min="5954" max="5954" width="3.85546875" style="1078" bestFit="1" customWidth="1"/>
    <col min="5955" max="5955" width="3.5703125" style="1078" bestFit="1" customWidth="1"/>
    <col min="5956" max="5956" width="3" style="1078" bestFit="1" customWidth="1"/>
    <col min="5957" max="5958" width="2.7109375" style="1078" bestFit="1" customWidth="1"/>
    <col min="5959" max="5959" width="2.7109375" style="1078" customWidth="1"/>
    <col min="5960" max="5964" width="3" style="1078" bestFit="1" customWidth="1"/>
    <col min="5965" max="5968" width="0" style="1078" hidden="1" customWidth="1"/>
    <col min="5969" max="6144" width="9.140625" style="1078"/>
    <col min="6145" max="6195" width="2.7109375" style="1078" customWidth="1"/>
    <col min="6196" max="6197" width="3.5703125" style="1078" bestFit="1" customWidth="1"/>
    <col min="6198" max="6206" width="2.85546875" style="1078" bestFit="1" customWidth="1"/>
    <col min="6207" max="6207" width="2.5703125" style="1078" customWidth="1"/>
    <col min="6208" max="6209" width="2.7109375" style="1078" customWidth="1"/>
    <col min="6210" max="6210" width="3.85546875" style="1078" bestFit="1" customWidth="1"/>
    <col min="6211" max="6211" width="3.5703125" style="1078" bestFit="1" customWidth="1"/>
    <col min="6212" max="6212" width="3" style="1078" bestFit="1" customWidth="1"/>
    <col min="6213" max="6214" width="2.7109375" style="1078" bestFit="1" customWidth="1"/>
    <col min="6215" max="6215" width="2.7109375" style="1078" customWidth="1"/>
    <col min="6216" max="6220" width="3" style="1078" bestFit="1" customWidth="1"/>
    <col min="6221" max="6224" width="0" style="1078" hidden="1" customWidth="1"/>
    <col min="6225" max="6400" width="9.140625" style="1078"/>
    <col min="6401" max="6451" width="2.7109375" style="1078" customWidth="1"/>
    <col min="6452" max="6453" width="3.5703125" style="1078" bestFit="1" customWidth="1"/>
    <col min="6454" max="6462" width="2.85546875" style="1078" bestFit="1" customWidth="1"/>
    <col min="6463" max="6463" width="2.5703125" style="1078" customWidth="1"/>
    <col min="6464" max="6465" width="2.7109375" style="1078" customWidth="1"/>
    <col min="6466" max="6466" width="3.85546875" style="1078" bestFit="1" customWidth="1"/>
    <col min="6467" max="6467" width="3.5703125" style="1078" bestFit="1" customWidth="1"/>
    <col min="6468" max="6468" width="3" style="1078" bestFit="1" customWidth="1"/>
    <col min="6469" max="6470" width="2.7109375" style="1078" bestFit="1" customWidth="1"/>
    <col min="6471" max="6471" width="2.7109375" style="1078" customWidth="1"/>
    <col min="6472" max="6476" width="3" style="1078" bestFit="1" customWidth="1"/>
    <col min="6477" max="6480" width="0" style="1078" hidden="1" customWidth="1"/>
    <col min="6481" max="6656" width="9.140625" style="1078"/>
    <col min="6657" max="6707" width="2.7109375" style="1078" customWidth="1"/>
    <col min="6708" max="6709" width="3.5703125" style="1078" bestFit="1" customWidth="1"/>
    <col min="6710" max="6718" width="2.85546875" style="1078" bestFit="1" customWidth="1"/>
    <col min="6719" max="6719" width="2.5703125" style="1078" customWidth="1"/>
    <col min="6720" max="6721" width="2.7109375" style="1078" customWidth="1"/>
    <col min="6722" max="6722" width="3.85546875" style="1078" bestFit="1" customWidth="1"/>
    <col min="6723" max="6723" width="3.5703125" style="1078" bestFit="1" customWidth="1"/>
    <col min="6724" max="6724" width="3" style="1078" bestFit="1" customWidth="1"/>
    <col min="6725" max="6726" width="2.7109375" style="1078" bestFit="1" customWidth="1"/>
    <col min="6727" max="6727" width="2.7109375" style="1078" customWidth="1"/>
    <col min="6728" max="6732" width="3" style="1078" bestFit="1" customWidth="1"/>
    <col min="6733" max="6736" width="0" style="1078" hidden="1" customWidth="1"/>
    <col min="6737" max="6912" width="9.140625" style="1078"/>
    <col min="6913" max="6963" width="2.7109375" style="1078" customWidth="1"/>
    <col min="6964" max="6965" width="3.5703125" style="1078" bestFit="1" customWidth="1"/>
    <col min="6966" max="6974" width="2.85546875" style="1078" bestFit="1" customWidth="1"/>
    <col min="6975" max="6975" width="2.5703125" style="1078" customWidth="1"/>
    <col min="6976" max="6977" width="2.7109375" style="1078" customWidth="1"/>
    <col min="6978" max="6978" width="3.85546875" style="1078" bestFit="1" customWidth="1"/>
    <col min="6979" max="6979" width="3.5703125" style="1078" bestFit="1" customWidth="1"/>
    <col min="6980" max="6980" width="3" style="1078" bestFit="1" customWidth="1"/>
    <col min="6981" max="6982" width="2.7109375" style="1078" bestFit="1" customWidth="1"/>
    <col min="6983" max="6983" width="2.7109375" style="1078" customWidth="1"/>
    <col min="6984" max="6988" width="3" style="1078" bestFit="1" customWidth="1"/>
    <col min="6989" max="6992" width="0" style="1078" hidden="1" customWidth="1"/>
    <col min="6993" max="7168" width="9.140625" style="1078"/>
    <col min="7169" max="7219" width="2.7109375" style="1078" customWidth="1"/>
    <col min="7220" max="7221" width="3.5703125" style="1078" bestFit="1" customWidth="1"/>
    <col min="7222" max="7230" width="2.85546875" style="1078" bestFit="1" customWidth="1"/>
    <col min="7231" max="7231" width="2.5703125" style="1078" customWidth="1"/>
    <col min="7232" max="7233" width="2.7109375" style="1078" customWidth="1"/>
    <col min="7234" max="7234" width="3.85546875" style="1078" bestFit="1" customWidth="1"/>
    <col min="7235" max="7235" width="3.5703125" style="1078" bestFit="1" customWidth="1"/>
    <col min="7236" max="7236" width="3" style="1078" bestFit="1" customWidth="1"/>
    <col min="7237" max="7238" width="2.7109375" style="1078" bestFit="1" customWidth="1"/>
    <col min="7239" max="7239" width="2.7109375" style="1078" customWidth="1"/>
    <col min="7240" max="7244" width="3" style="1078" bestFit="1" customWidth="1"/>
    <col min="7245" max="7248" width="0" style="1078" hidden="1" customWidth="1"/>
    <col min="7249" max="7424" width="9.140625" style="1078"/>
    <col min="7425" max="7475" width="2.7109375" style="1078" customWidth="1"/>
    <col min="7476" max="7477" width="3.5703125" style="1078" bestFit="1" customWidth="1"/>
    <col min="7478" max="7486" width="2.85546875" style="1078" bestFit="1" customWidth="1"/>
    <col min="7487" max="7487" width="2.5703125" style="1078" customWidth="1"/>
    <col min="7488" max="7489" width="2.7109375" style="1078" customWidth="1"/>
    <col min="7490" max="7490" width="3.85546875" style="1078" bestFit="1" customWidth="1"/>
    <col min="7491" max="7491" width="3.5703125" style="1078" bestFit="1" customWidth="1"/>
    <col min="7492" max="7492" width="3" style="1078" bestFit="1" customWidth="1"/>
    <col min="7493" max="7494" width="2.7109375" style="1078" bestFit="1" customWidth="1"/>
    <col min="7495" max="7495" width="2.7109375" style="1078" customWidth="1"/>
    <col min="7496" max="7500" width="3" style="1078" bestFit="1" customWidth="1"/>
    <col min="7501" max="7504" width="0" style="1078" hidden="1" customWidth="1"/>
    <col min="7505" max="7680" width="9.140625" style="1078"/>
    <col min="7681" max="7731" width="2.7109375" style="1078" customWidth="1"/>
    <col min="7732" max="7733" width="3.5703125" style="1078" bestFit="1" customWidth="1"/>
    <col min="7734" max="7742" width="2.85546875" style="1078" bestFit="1" customWidth="1"/>
    <col min="7743" max="7743" width="2.5703125" style="1078" customWidth="1"/>
    <col min="7744" max="7745" width="2.7109375" style="1078" customWidth="1"/>
    <col min="7746" max="7746" width="3.85546875" style="1078" bestFit="1" customWidth="1"/>
    <col min="7747" max="7747" width="3.5703125" style="1078" bestFit="1" customWidth="1"/>
    <col min="7748" max="7748" width="3" style="1078" bestFit="1" customWidth="1"/>
    <col min="7749" max="7750" width="2.7109375" style="1078" bestFit="1" customWidth="1"/>
    <col min="7751" max="7751" width="2.7109375" style="1078" customWidth="1"/>
    <col min="7752" max="7756" width="3" style="1078" bestFit="1" customWidth="1"/>
    <col min="7757" max="7760" width="0" style="1078" hidden="1" customWidth="1"/>
    <col min="7761" max="7936" width="9.140625" style="1078"/>
    <col min="7937" max="7987" width="2.7109375" style="1078" customWidth="1"/>
    <col min="7988" max="7989" width="3.5703125" style="1078" bestFit="1" customWidth="1"/>
    <col min="7990" max="7998" width="2.85546875" style="1078" bestFit="1" customWidth="1"/>
    <col min="7999" max="7999" width="2.5703125" style="1078" customWidth="1"/>
    <col min="8000" max="8001" width="2.7109375" style="1078" customWidth="1"/>
    <col min="8002" max="8002" width="3.85546875" style="1078" bestFit="1" customWidth="1"/>
    <col min="8003" max="8003" width="3.5703125" style="1078" bestFit="1" customWidth="1"/>
    <col min="8004" max="8004" width="3" style="1078" bestFit="1" customWidth="1"/>
    <col min="8005" max="8006" width="2.7109375" style="1078" bestFit="1" customWidth="1"/>
    <col min="8007" max="8007" width="2.7109375" style="1078" customWidth="1"/>
    <col min="8008" max="8012" width="3" style="1078" bestFit="1" customWidth="1"/>
    <col min="8013" max="8016" width="0" style="1078" hidden="1" customWidth="1"/>
    <col min="8017" max="8192" width="9.140625" style="1078"/>
    <col min="8193" max="8243" width="2.7109375" style="1078" customWidth="1"/>
    <col min="8244" max="8245" width="3.5703125" style="1078" bestFit="1" customWidth="1"/>
    <col min="8246" max="8254" width="2.85546875" style="1078" bestFit="1" customWidth="1"/>
    <col min="8255" max="8255" width="2.5703125" style="1078" customWidth="1"/>
    <col min="8256" max="8257" width="2.7109375" style="1078" customWidth="1"/>
    <col min="8258" max="8258" width="3.85546875" style="1078" bestFit="1" customWidth="1"/>
    <col min="8259" max="8259" width="3.5703125" style="1078" bestFit="1" customWidth="1"/>
    <col min="8260" max="8260" width="3" style="1078" bestFit="1" customWidth="1"/>
    <col min="8261" max="8262" width="2.7109375" style="1078" bestFit="1" customWidth="1"/>
    <col min="8263" max="8263" width="2.7109375" style="1078" customWidth="1"/>
    <col min="8264" max="8268" width="3" style="1078" bestFit="1" customWidth="1"/>
    <col min="8269" max="8272" width="0" style="1078" hidden="1" customWidth="1"/>
    <col min="8273" max="8448" width="9.140625" style="1078"/>
    <col min="8449" max="8499" width="2.7109375" style="1078" customWidth="1"/>
    <col min="8500" max="8501" width="3.5703125" style="1078" bestFit="1" customWidth="1"/>
    <col min="8502" max="8510" width="2.85546875" style="1078" bestFit="1" customWidth="1"/>
    <col min="8511" max="8511" width="2.5703125" style="1078" customWidth="1"/>
    <col min="8512" max="8513" width="2.7109375" style="1078" customWidth="1"/>
    <col min="8514" max="8514" width="3.85546875" style="1078" bestFit="1" customWidth="1"/>
    <col min="8515" max="8515" width="3.5703125" style="1078" bestFit="1" customWidth="1"/>
    <col min="8516" max="8516" width="3" style="1078" bestFit="1" customWidth="1"/>
    <col min="8517" max="8518" width="2.7109375" style="1078" bestFit="1" customWidth="1"/>
    <col min="8519" max="8519" width="2.7109375" style="1078" customWidth="1"/>
    <col min="8520" max="8524" width="3" style="1078" bestFit="1" customWidth="1"/>
    <col min="8525" max="8528" width="0" style="1078" hidden="1" customWidth="1"/>
    <col min="8529" max="8704" width="9.140625" style="1078"/>
    <col min="8705" max="8755" width="2.7109375" style="1078" customWidth="1"/>
    <col min="8756" max="8757" width="3.5703125" style="1078" bestFit="1" customWidth="1"/>
    <col min="8758" max="8766" width="2.85546875" style="1078" bestFit="1" customWidth="1"/>
    <col min="8767" max="8767" width="2.5703125" style="1078" customWidth="1"/>
    <col min="8768" max="8769" width="2.7109375" style="1078" customWidth="1"/>
    <col min="8770" max="8770" width="3.85546875" style="1078" bestFit="1" customWidth="1"/>
    <col min="8771" max="8771" width="3.5703125" style="1078" bestFit="1" customWidth="1"/>
    <col min="8772" max="8772" width="3" style="1078" bestFit="1" customWidth="1"/>
    <col min="8773" max="8774" width="2.7109375" style="1078" bestFit="1" customWidth="1"/>
    <col min="8775" max="8775" width="2.7109375" style="1078" customWidth="1"/>
    <col min="8776" max="8780" width="3" style="1078" bestFit="1" customWidth="1"/>
    <col min="8781" max="8784" width="0" style="1078" hidden="1" customWidth="1"/>
    <col min="8785" max="8960" width="9.140625" style="1078"/>
    <col min="8961" max="9011" width="2.7109375" style="1078" customWidth="1"/>
    <col min="9012" max="9013" width="3.5703125" style="1078" bestFit="1" customWidth="1"/>
    <col min="9014" max="9022" width="2.85546875" style="1078" bestFit="1" customWidth="1"/>
    <col min="9023" max="9023" width="2.5703125" style="1078" customWidth="1"/>
    <col min="9024" max="9025" width="2.7109375" style="1078" customWidth="1"/>
    <col min="9026" max="9026" width="3.85546875" style="1078" bestFit="1" customWidth="1"/>
    <col min="9027" max="9027" width="3.5703125" style="1078" bestFit="1" customWidth="1"/>
    <col min="9028" max="9028" width="3" style="1078" bestFit="1" customWidth="1"/>
    <col min="9029" max="9030" width="2.7109375" style="1078" bestFit="1" customWidth="1"/>
    <col min="9031" max="9031" width="2.7109375" style="1078" customWidth="1"/>
    <col min="9032" max="9036" width="3" style="1078" bestFit="1" customWidth="1"/>
    <col min="9037" max="9040" width="0" style="1078" hidden="1" customWidth="1"/>
    <col min="9041" max="9216" width="9.140625" style="1078"/>
    <col min="9217" max="9267" width="2.7109375" style="1078" customWidth="1"/>
    <col min="9268" max="9269" width="3.5703125" style="1078" bestFit="1" customWidth="1"/>
    <col min="9270" max="9278" width="2.85546875" style="1078" bestFit="1" customWidth="1"/>
    <col min="9279" max="9279" width="2.5703125" style="1078" customWidth="1"/>
    <col min="9280" max="9281" width="2.7109375" style="1078" customWidth="1"/>
    <col min="9282" max="9282" width="3.85546875" style="1078" bestFit="1" customWidth="1"/>
    <col min="9283" max="9283" width="3.5703125" style="1078" bestFit="1" customWidth="1"/>
    <col min="9284" max="9284" width="3" style="1078" bestFit="1" customWidth="1"/>
    <col min="9285" max="9286" width="2.7109375" style="1078" bestFit="1" customWidth="1"/>
    <col min="9287" max="9287" width="2.7109375" style="1078" customWidth="1"/>
    <col min="9288" max="9292" width="3" style="1078" bestFit="1" customWidth="1"/>
    <col min="9293" max="9296" width="0" style="1078" hidden="1" customWidth="1"/>
    <col min="9297" max="9472" width="9.140625" style="1078"/>
    <col min="9473" max="9523" width="2.7109375" style="1078" customWidth="1"/>
    <col min="9524" max="9525" width="3.5703125" style="1078" bestFit="1" customWidth="1"/>
    <col min="9526" max="9534" width="2.85546875" style="1078" bestFit="1" customWidth="1"/>
    <col min="9535" max="9535" width="2.5703125" style="1078" customWidth="1"/>
    <col min="9536" max="9537" width="2.7109375" style="1078" customWidth="1"/>
    <col min="9538" max="9538" width="3.85546875" style="1078" bestFit="1" customWidth="1"/>
    <col min="9539" max="9539" width="3.5703125" style="1078" bestFit="1" customWidth="1"/>
    <col min="9540" max="9540" width="3" style="1078" bestFit="1" customWidth="1"/>
    <col min="9541" max="9542" width="2.7109375" style="1078" bestFit="1" customWidth="1"/>
    <col min="9543" max="9543" width="2.7109375" style="1078" customWidth="1"/>
    <col min="9544" max="9548" width="3" style="1078" bestFit="1" customWidth="1"/>
    <col min="9549" max="9552" width="0" style="1078" hidden="1" customWidth="1"/>
    <col min="9553" max="9728" width="9.140625" style="1078"/>
    <col min="9729" max="9779" width="2.7109375" style="1078" customWidth="1"/>
    <col min="9780" max="9781" width="3.5703125" style="1078" bestFit="1" customWidth="1"/>
    <col min="9782" max="9790" width="2.85546875" style="1078" bestFit="1" customWidth="1"/>
    <col min="9791" max="9791" width="2.5703125" style="1078" customWidth="1"/>
    <col min="9792" max="9793" width="2.7109375" style="1078" customWidth="1"/>
    <col min="9794" max="9794" width="3.85546875" style="1078" bestFit="1" customWidth="1"/>
    <col min="9795" max="9795" width="3.5703125" style="1078" bestFit="1" customWidth="1"/>
    <col min="9796" max="9796" width="3" style="1078" bestFit="1" customWidth="1"/>
    <col min="9797" max="9798" width="2.7109375" style="1078" bestFit="1" customWidth="1"/>
    <col min="9799" max="9799" width="2.7109375" style="1078" customWidth="1"/>
    <col min="9800" max="9804" width="3" style="1078" bestFit="1" customWidth="1"/>
    <col min="9805" max="9808" width="0" style="1078" hidden="1" customWidth="1"/>
    <col min="9809" max="9984" width="9.140625" style="1078"/>
    <col min="9985" max="10035" width="2.7109375" style="1078" customWidth="1"/>
    <col min="10036" max="10037" width="3.5703125" style="1078" bestFit="1" customWidth="1"/>
    <col min="10038" max="10046" width="2.85546875" style="1078" bestFit="1" customWidth="1"/>
    <col min="10047" max="10047" width="2.5703125" style="1078" customWidth="1"/>
    <col min="10048" max="10049" width="2.7109375" style="1078" customWidth="1"/>
    <col min="10050" max="10050" width="3.85546875" style="1078" bestFit="1" customWidth="1"/>
    <col min="10051" max="10051" width="3.5703125" style="1078" bestFit="1" customWidth="1"/>
    <col min="10052" max="10052" width="3" style="1078" bestFit="1" customWidth="1"/>
    <col min="10053" max="10054" width="2.7109375" style="1078" bestFit="1" customWidth="1"/>
    <col min="10055" max="10055" width="2.7109375" style="1078" customWidth="1"/>
    <col min="10056" max="10060" width="3" style="1078" bestFit="1" customWidth="1"/>
    <col min="10061" max="10064" width="0" style="1078" hidden="1" customWidth="1"/>
    <col min="10065" max="10240" width="9.140625" style="1078"/>
    <col min="10241" max="10291" width="2.7109375" style="1078" customWidth="1"/>
    <col min="10292" max="10293" width="3.5703125" style="1078" bestFit="1" customWidth="1"/>
    <col min="10294" max="10302" width="2.85546875" style="1078" bestFit="1" customWidth="1"/>
    <col min="10303" max="10303" width="2.5703125" style="1078" customWidth="1"/>
    <col min="10304" max="10305" width="2.7109375" style="1078" customWidth="1"/>
    <col min="10306" max="10306" width="3.85546875" style="1078" bestFit="1" customWidth="1"/>
    <col min="10307" max="10307" width="3.5703125" style="1078" bestFit="1" customWidth="1"/>
    <col min="10308" max="10308" width="3" style="1078" bestFit="1" customWidth="1"/>
    <col min="10309" max="10310" width="2.7109375" style="1078" bestFit="1" customWidth="1"/>
    <col min="10311" max="10311" width="2.7109375" style="1078" customWidth="1"/>
    <col min="10312" max="10316" width="3" style="1078" bestFit="1" customWidth="1"/>
    <col min="10317" max="10320" width="0" style="1078" hidden="1" customWidth="1"/>
    <col min="10321" max="10496" width="9.140625" style="1078"/>
    <col min="10497" max="10547" width="2.7109375" style="1078" customWidth="1"/>
    <col min="10548" max="10549" width="3.5703125" style="1078" bestFit="1" customWidth="1"/>
    <col min="10550" max="10558" width="2.85546875" style="1078" bestFit="1" customWidth="1"/>
    <col min="10559" max="10559" width="2.5703125" style="1078" customWidth="1"/>
    <col min="10560" max="10561" width="2.7109375" style="1078" customWidth="1"/>
    <col min="10562" max="10562" width="3.85546875" style="1078" bestFit="1" customWidth="1"/>
    <col min="10563" max="10563" width="3.5703125" style="1078" bestFit="1" customWidth="1"/>
    <col min="10564" max="10564" width="3" style="1078" bestFit="1" customWidth="1"/>
    <col min="10565" max="10566" width="2.7109375" style="1078" bestFit="1" customWidth="1"/>
    <col min="10567" max="10567" width="2.7109375" style="1078" customWidth="1"/>
    <col min="10568" max="10572" width="3" style="1078" bestFit="1" customWidth="1"/>
    <col min="10573" max="10576" width="0" style="1078" hidden="1" customWidth="1"/>
    <col min="10577" max="10752" width="9.140625" style="1078"/>
    <col min="10753" max="10803" width="2.7109375" style="1078" customWidth="1"/>
    <col min="10804" max="10805" width="3.5703125" style="1078" bestFit="1" customWidth="1"/>
    <col min="10806" max="10814" width="2.85546875" style="1078" bestFit="1" customWidth="1"/>
    <col min="10815" max="10815" width="2.5703125" style="1078" customWidth="1"/>
    <col min="10816" max="10817" width="2.7109375" style="1078" customWidth="1"/>
    <col min="10818" max="10818" width="3.85546875" style="1078" bestFit="1" customWidth="1"/>
    <col min="10819" max="10819" width="3.5703125" style="1078" bestFit="1" customWidth="1"/>
    <col min="10820" max="10820" width="3" style="1078" bestFit="1" customWidth="1"/>
    <col min="10821" max="10822" width="2.7109375" style="1078" bestFit="1" customWidth="1"/>
    <col min="10823" max="10823" width="2.7109375" style="1078" customWidth="1"/>
    <col min="10824" max="10828" width="3" style="1078" bestFit="1" customWidth="1"/>
    <col min="10829" max="10832" width="0" style="1078" hidden="1" customWidth="1"/>
    <col min="10833" max="11008" width="9.140625" style="1078"/>
    <col min="11009" max="11059" width="2.7109375" style="1078" customWidth="1"/>
    <col min="11060" max="11061" width="3.5703125" style="1078" bestFit="1" customWidth="1"/>
    <col min="11062" max="11070" width="2.85546875" style="1078" bestFit="1" customWidth="1"/>
    <col min="11071" max="11071" width="2.5703125" style="1078" customWidth="1"/>
    <col min="11072" max="11073" width="2.7109375" style="1078" customWidth="1"/>
    <col min="11074" max="11074" width="3.85546875" style="1078" bestFit="1" customWidth="1"/>
    <col min="11075" max="11075" width="3.5703125" style="1078" bestFit="1" customWidth="1"/>
    <col min="11076" max="11076" width="3" style="1078" bestFit="1" customWidth="1"/>
    <col min="11077" max="11078" width="2.7109375" style="1078" bestFit="1" customWidth="1"/>
    <col min="11079" max="11079" width="2.7109375" style="1078" customWidth="1"/>
    <col min="11080" max="11084" width="3" style="1078" bestFit="1" customWidth="1"/>
    <col min="11085" max="11088" width="0" style="1078" hidden="1" customWidth="1"/>
    <col min="11089" max="11264" width="9.140625" style="1078"/>
    <col min="11265" max="11315" width="2.7109375" style="1078" customWidth="1"/>
    <col min="11316" max="11317" width="3.5703125" style="1078" bestFit="1" customWidth="1"/>
    <col min="11318" max="11326" width="2.85546875" style="1078" bestFit="1" customWidth="1"/>
    <col min="11327" max="11327" width="2.5703125" style="1078" customWidth="1"/>
    <col min="11328" max="11329" width="2.7109375" style="1078" customWidth="1"/>
    <col min="11330" max="11330" width="3.85546875" style="1078" bestFit="1" customWidth="1"/>
    <col min="11331" max="11331" width="3.5703125" style="1078" bestFit="1" customWidth="1"/>
    <col min="11332" max="11332" width="3" style="1078" bestFit="1" customWidth="1"/>
    <col min="11333" max="11334" width="2.7109375" style="1078" bestFit="1" customWidth="1"/>
    <col min="11335" max="11335" width="2.7109375" style="1078" customWidth="1"/>
    <col min="11336" max="11340" width="3" style="1078" bestFit="1" customWidth="1"/>
    <col min="11341" max="11344" width="0" style="1078" hidden="1" customWidth="1"/>
    <col min="11345" max="11520" width="9.140625" style="1078"/>
    <col min="11521" max="11571" width="2.7109375" style="1078" customWidth="1"/>
    <col min="11572" max="11573" width="3.5703125" style="1078" bestFit="1" customWidth="1"/>
    <col min="11574" max="11582" width="2.85546875" style="1078" bestFit="1" customWidth="1"/>
    <col min="11583" max="11583" width="2.5703125" style="1078" customWidth="1"/>
    <col min="11584" max="11585" width="2.7109375" style="1078" customWidth="1"/>
    <col min="11586" max="11586" width="3.85546875" style="1078" bestFit="1" customWidth="1"/>
    <col min="11587" max="11587" width="3.5703125" style="1078" bestFit="1" customWidth="1"/>
    <col min="11588" max="11588" width="3" style="1078" bestFit="1" customWidth="1"/>
    <col min="11589" max="11590" width="2.7109375" style="1078" bestFit="1" customWidth="1"/>
    <col min="11591" max="11591" width="2.7109375" style="1078" customWidth="1"/>
    <col min="11592" max="11596" width="3" style="1078" bestFit="1" customWidth="1"/>
    <col min="11597" max="11600" width="0" style="1078" hidden="1" customWidth="1"/>
    <col min="11601" max="11776" width="9.140625" style="1078"/>
    <col min="11777" max="11827" width="2.7109375" style="1078" customWidth="1"/>
    <col min="11828" max="11829" width="3.5703125" style="1078" bestFit="1" customWidth="1"/>
    <col min="11830" max="11838" width="2.85546875" style="1078" bestFit="1" customWidth="1"/>
    <col min="11839" max="11839" width="2.5703125" style="1078" customWidth="1"/>
    <col min="11840" max="11841" width="2.7109375" style="1078" customWidth="1"/>
    <col min="11842" max="11842" width="3.85546875" style="1078" bestFit="1" customWidth="1"/>
    <col min="11843" max="11843" width="3.5703125" style="1078" bestFit="1" customWidth="1"/>
    <col min="11844" max="11844" width="3" style="1078" bestFit="1" customWidth="1"/>
    <col min="11845" max="11846" width="2.7109375" style="1078" bestFit="1" customWidth="1"/>
    <col min="11847" max="11847" width="2.7109375" style="1078" customWidth="1"/>
    <col min="11848" max="11852" width="3" style="1078" bestFit="1" customWidth="1"/>
    <col min="11853" max="11856" width="0" style="1078" hidden="1" customWidth="1"/>
    <col min="11857" max="12032" width="9.140625" style="1078"/>
    <col min="12033" max="12083" width="2.7109375" style="1078" customWidth="1"/>
    <col min="12084" max="12085" width="3.5703125" style="1078" bestFit="1" customWidth="1"/>
    <col min="12086" max="12094" width="2.85546875" style="1078" bestFit="1" customWidth="1"/>
    <col min="12095" max="12095" width="2.5703125" style="1078" customWidth="1"/>
    <col min="12096" max="12097" width="2.7109375" style="1078" customWidth="1"/>
    <col min="12098" max="12098" width="3.85546875" style="1078" bestFit="1" customWidth="1"/>
    <col min="12099" max="12099" width="3.5703125" style="1078" bestFit="1" customWidth="1"/>
    <col min="12100" max="12100" width="3" style="1078" bestFit="1" customWidth="1"/>
    <col min="12101" max="12102" width="2.7109375" style="1078" bestFit="1" customWidth="1"/>
    <col min="12103" max="12103" width="2.7109375" style="1078" customWidth="1"/>
    <col min="12104" max="12108" width="3" style="1078" bestFit="1" customWidth="1"/>
    <col min="12109" max="12112" width="0" style="1078" hidden="1" customWidth="1"/>
    <col min="12113" max="12288" width="9.140625" style="1078"/>
    <col min="12289" max="12339" width="2.7109375" style="1078" customWidth="1"/>
    <col min="12340" max="12341" width="3.5703125" style="1078" bestFit="1" customWidth="1"/>
    <col min="12342" max="12350" width="2.85546875" style="1078" bestFit="1" customWidth="1"/>
    <col min="12351" max="12351" width="2.5703125" style="1078" customWidth="1"/>
    <col min="12352" max="12353" width="2.7109375" style="1078" customWidth="1"/>
    <col min="12354" max="12354" width="3.85546875" style="1078" bestFit="1" customWidth="1"/>
    <col min="12355" max="12355" width="3.5703125" style="1078" bestFit="1" customWidth="1"/>
    <col min="12356" max="12356" width="3" style="1078" bestFit="1" customWidth="1"/>
    <col min="12357" max="12358" width="2.7109375" style="1078" bestFit="1" customWidth="1"/>
    <col min="12359" max="12359" width="2.7109375" style="1078" customWidth="1"/>
    <col min="12360" max="12364" width="3" style="1078" bestFit="1" customWidth="1"/>
    <col min="12365" max="12368" width="0" style="1078" hidden="1" customWidth="1"/>
    <col min="12369" max="12544" width="9.140625" style="1078"/>
    <col min="12545" max="12595" width="2.7109375" style="1078" customWidth="1"/>
    <col min="12596" max="12597" width="3.5703125" style="1078" bestFit="1" customWidth="1"/>
    <col min="12598" max="12606" width="2.85546875" style="1078" bestFit="1" customWidth="1"/>
    <col min="12607" max="12607" width="2.5703125" style="1078" customWidth="1"/>
    <col min="12608" max="12609" width="2.7109375" style="1078" customWidth="1"/>
    <col min="12610" max="12610" width="3.85546875" style="1078" bestFit="1" customWidth="1"/>
    <col min="12611" max="12611" width="3.5703125" style="1078" bestFit="1" customWidth="1"/>
    <col min="12612" max="12612" width="3" style="1078" bestFit="1" customWidth="1"/>
    <col min="12613" max="12614" width="2.7109375" style="1078" bestFit="1" customWidth="1"/>
    <col min="12615" max="12615" width="2.7109375" style="1078" customWidth="1"/>
    <col min="12616" max="12620" width="3" style="1078" bestFit="1" customWidth="1"/>
    <col min="12621" max="12624" width="0" style="1078" hidden="1" customWidth="1"/>
    <col min="12625" max="12800" width="9.140625" style="1078"/>
    <col min="12801" max="12851" width="2.7109375" style="1078" customWidth="1"/>
    <col min="12852" max="12853" width="3.5703125" style="1078" bestFit="1" customWidth="1"/>
    <col min="12854" max="12862" width="2.85546875" style="1078" bestFit="1" customWidth="1"/>
    <col min="12863" max="12863" width="2.5703125" style="1078" customWidth="1"/>
    <col min="12864" max="12865" width="2.7109375" style="1078" customWidth="1"/>
    <col min="12866" max="12866" width="3.85546875" style="1078" bestFit="1" customWidth="1"/>
    <col min="12867" max="12867" width="3.5703125" style="1078" bestFit="1" customWidth="1"/>
    <col min="12868" max="12868" width="3" style="1078" bestFit="1" customWidth="1"/>
    <col min="12869" max="12870" width="2.7109375" style="1078" bestFit="1" customWidth="1"/>
    <col min="12871" max="12871" width="2.7109375" style="1078" customWidth="1"/>
    <col min="12872" max="12876" width="3" style="1078" bestFit="1" customWidth="1"/>
    <col min="12877" max="12880" width="0" style="1078" hidden="1" customWidth="1"/>
    <col min="12881" max="13056" width="9.140625" style="1078"/>
    <col min="13057" max="13107" width="2.7109375" style="1078" customWidth="1"/>
    <col min="13108" max="13109" width="3.5703125" style="1078" bestFit="1" customWidth="1"/>
    <col min="13110" max="13118" width="2.85546875" style="1078" bestFit="1" customWidth="1"/>
    <col min="13119" max="13119" width="2.5703125" style="1078" customWidth="1"/>
    <col min="13120" max="13121" width="2.7109375" style="1078" customWidth="1"/>
    <col min="13122" max="13122" width="3.85546875" style="1078" bestFit="1" customWidth="1"/>
    <col min="13123" max="13123" width="3.5703125" style="1078" bestFit="1" customWidth="1"/>
    <col min="13124" max="13124" width="3" style="1078" bestFit="1" customWidth="1"/>
    <col min="13125" max="13126" width="2.7109375" style="1078" bestFit="1" customWidth="1"/>
    <col min="13127" max="13127" width="2.7109375" style="1078" customWidth="1"/>
    <col min="13128" max="13132" width="3" style="1078" bestFit="1" customWidth="1"/>
    <col min="13133" max="13136" width="0" style="1078" hidden="1" customWidth="1"/>
    <col min="13137" max="13312" width="9.140625" style="1078"/>
    <col min="13313" max="13363" width="2.7109375" style="1078" customWidth="1"/>
    <col min="13364" max="13365" width="3.5703125" style="1078" bestFit="1" customWidth="1"/>
    <col min="13366" max="13374" width="2.85546875" style="1078" bestFit="1" customWidth="1"/>
    <col min="13375" max="13375" width="2.5703125" style="1078" customWidth="1"/>
    <col min="13376" max="13377" width="2.7109375" style="1078" customWidth="1"/>
    <col min="13378" max="13378" width="3.85546875" style="1078" bestFit="1" customWidth="1"/>
    <col min="13379" max="13379" width="3.5703125" style="1078" bestFit="1" customWidth="1"/>
    <col min="13380" max="13380" width="3" style="1078" bestFit="1" customWidth="1"/>
    <col min="13381" max="13382" width="2.7109375" style="1078" bestFit="1" customWidth="1"/>
    <col min="13383" max="13383" width="2.7109375" style="1078" customWidth="1"/>
    <col min="13384" max="13388" width="3" style="1078" bestFit="1" customWidth="1"/>
    <col min="13389" max="13392" width="0" style="1078" hidden="1" customWidth="1"/>
    <col min="13393" max="13568" width="9.140625" style="1078"/>
    <col min="13569" max="13619" width="2.7109375" style="1078" customWidth="1"/>
    <col min="13620" max="13621" width="3.5703125" style="1078" bestFit="1" customWidth="1"/>
    <col min="13622" max="13630" width="2.85546875" style="1078" bestFit="1" customWidth="1"/>
    <col min="13631" max="13631" width="2.5703125" style="1078" customWidth="1"/>
    <col min="13632" max="13633" width="2.7109375" style="1078" customWidth="1"/>
    <col min="13634" max="13634" width="3.85546875" style="1078" bestFit="1" customWidth="1"/>
    <col min="13635" max="13635" width="3.5703125" style="1078" bestFit="1" customWidth="1"/>
    <col min="13636" max="13636" width="3" style="1078" bestFit="1" customWidth="1"/>
    <col min="13637" max="13638" width="2.7109375" style="1078" bestFit="1" customWidth="1"/>
    <col min="13639" max="13639" width="2.7109375" style="1078" customWidth="1"/>
    <col min="13640" max="13644" width="3" style="1078" bestFit="1" customWidth="1"/>
    <col min="13645" max="13648" width="0" style="1078" hidden="1" customWidth="1"/>
    <col min="13649" max="13824" width="9.140625" style="1078"/>
    <col min="13825" max="13875" width="2.7109375" style="1078" customWidth="1"/>
    <col min="13876" max="13877" width="3.5703125" style="1078" bestFit="1" customWidth="1"/>
    <col min="13878" max="13886" width="2.85546875" style="1078" bestFit="1" customWidth="1"/>
    <col min="13887" max="13887" width="2.5703125" style="1078" customWidth="1"/>
    <col min="13888" max="13889" width="2.7109375" style="1078" customWidth="1"/>
    <col min="13890" max="13890" width="3.85546875" style="1078" bestFit="1" customWidth="1"/>
    <col min="13891" max="13891" width="3.5703125" style="1078" bestFit="1" customWidth="1"/>
    <col min="13892" max="13892" width="3" style="1078" bestFit="1" customWidth="1"/>
    <col min="13893" max="13894" width="2.7109375" style="1078" bestFit="1" customWidth="1"/>
    <col min="13895" max="13895" width="2.7109375" style="1078" customWidth="1"/>
    <col min="13896" max="13900" width="3" style="1078" bestFit="1" customWidth="1"/>
    <col min="13901" max="13904" width="0" style="1078" hidden="1" customWidth="1"/>
    <col min="13905" max="14080" width="9.140625" style="1078"/>
    <col min="14081" max="14131" width="2.7109375" style="1078" customWidth="1"/>
    <col min="14132" max="14133" width="3.5703125" style="1078" bestFit="1" customWidth="1"/>
    <col min="14134" max="14142" width="2.85546875" style="1078" bestFit="1" customWidth="1"/>
    <col min="14143" max="14143" width="2.5703125" style="1078" customWidth="1"/>
    <col min="14144" max="14145" width="2.7109375" style="1078" customWidth="1"/>
    <col min="14146" max="14146" width="3.85546875" style="1078" bestFit="1" customWidth="1"/>
    <col min="14147" max="14147" width="3.5703125" style="1078" bestFit="1" customWidth="1"/>
    <col min="14148" max="14148" width="3" style="1078" bestFit="1" customWidth="1"/>
    <col min="14149" max="14150" width="2.7109375" style="1078" bestFit="1" customWidth="1"/>
    <col min="14151" max="14151" width="2.7109375" style="1078" customWidth="1"/>
    <col min="14152" max="14156" width="3" style="1078" bestFit="1" customWidth="1"/>
    <col min="14157" max="14160" width="0" style="1078" hidden="1" customWidth="1"/>
    <col min="14161" max="14336" width="9.140625" style="1078"/>
    <col min="14337" max="14387" width="2.7109375" style="1078" customWidth="1"/>
    <col min="14388" max="14389" width="3.5703125" style="1078" bestFit="1" customWidth="1"/>
    <col min="14390" max="14398" width="2.85546875" style="1078" bestFit="1" customWidth="1"/>
    <col min="14399" max="14399" width="2.5703125" style="1078" customWidth="1"/>
    <col min="14400" max="14401" width="2.7109375" style="1078" customWidth="1"/>
    <col min="14402" max="14402" width="3.85546875" style="1078" bestFit="1" customWidth="1"/>
    <col min="14403" max="14403" width="3.5703125" style="1078" bestFit="1" customWidth="1"/>
    <col min="14404" max="14404" width="3" style="1078" bestFit="1" customWidth="1"/>
    <col min="14405" max="14406" width="2.7109375" style="1078" bestFit="1" customWidth="1"/>
    <col min="14407" max="14407" width="2.7109375" style="1078" customWidth="1"/>
    <col min="14408" max="14412" width="3" style="1078" bestFit="1" customWidth="1"/>
    <col min="14413" max="14416" width="0" style="1078" hidden="1" customWidth="1"/>
    <col min="14417" max="14592" width="9.140625" style="1078"/>
    <col min="14593" max="14643" width="2.7109375" style="1078" customWidth="1"/>
    <col min="14644" max="14645" width="3.5703125" style="1078" bestFit="1" customWidth="1"/>
    <col min="14646" max="14654" width="2.85546875" style="1078" bestFit="1" customWidth="1"/>
    <col min="14655" max="14655" width="2.5703125" style="1078" customWidth="1"/>
    <col min="14656" max="14657" width="2.7109375" style="1078" customWidth="1"/>
    <col min="14658" max="14658" width="3.85546875" style="1078" bestFit="1" customWidth="1"/>
    <col min="14659" max="14659" width="3.5703125" style="1078" bestFit="1" customWidth="1"/>
    <col min="14660" max="14660" width="3" style="1078" bestFit="1" customWidth="1"/>
    <col min="14661" max="14662" width="2.7109375" style="1078" bestFit="1" customWidth="1"/>
    <col min="14663" max="14663" width="2.7109375" style="1078" customWidth="1"/>
    <col min="14664" max="14668" width="3" style="1078" bestFit="1" customWidth="1"/>
    <col min="14669" max="14672" width="0" style="1078" hidden="1" customWidth="1"/>
    <col min="14673" max="14848" width="9.140625" style="1078"/>
    <col min="14849" max="14899" width="2.7109375" style="1078" customWidth="1"/>
    <col min="14900" max="14901" width="3.5703125" style="1078" bestFit="1" customWidth="1"/>
    <col min="14902" max="14910" width="2.85546875" style="1078" bestFit="1" customWidth="1"/>
    <col min="14911" max="14911" width="2.5703125" style="1078" customWidth="1"/>
    <col min="14912" max="14913" width="2.7109375" style="1078" customWidth="1"/>
    <col min="14914" max="14914" width="3.85546875" style="1078" bestFit="1" customWidth="1"/>
    <col min="14915" max="14915" width="3.5703125" style="1078" bestFit="1" customWidth="1"/>
    <col min="14916" max="14916" width="3" style="1078" bestFit="1" customWidth="1"/>
    <col min="14917" max="14918" width="2.7109375" style="1078" bestFit="1" customWidth="1"/>
    <col min="14919" max="14919" width="2.7109375" style="1078" customWidth="1"/>
    <col min="14920" max="14924" width="3" style="1078" bestFit="1" customWidth="1"/>
    <col min="14925" max="14928" width="0" style="1078" hidden="1" customWidth="1"/>
    <col min="14929" max="15104" width="9.140625" style="1078"/>
    <col min="15105" max="15155" width="2.7109375" style="1078" customWidth="1"/>
    <col min="15156" max="15157" width="3.5703125" style="1078" bestFit="1" customWidth="1"/>
    <col min="15158" max="15166" width="2.85546875" style="1078" bestFit="1" customWidth="1"/>
    <col min="15167" max="15167" width="2.5703125" style="1078" customWidth="1"/>
    <col min="15168" max="15169" width="2.7109375" style="1078" customWidth="1"/>
    <col min="15170" max="15170" width="3.85546875" style="1078" bestFit="1" customWidth="1"/>
    <col min="15171" max="15171" width="3.5703125" style="1078" bestFit="1" customWidth="1"/>
    <col min="15172" max="15172" width="3" style="1078" bestFit="1" customWidth="1"/>
    <col min="15173" max="15174" width="2.7109375" style="1078" bestFit="1" customWidth="1"/>
    <col min="15175" max="15175" width="2.7109375" style="1078" customWidth="1"/>
    <col min="15176" max="15180" width="3" style="1078" bestFit="1" customWidth="1"/>
    <col min="15181" max="15184" width="0" style="1078" hidden="1" customWidth="1"/>
    <col min="15185" max="15360" width="9.140625" style="1078"/>
    <col min="15361" max="15411" width="2.7109375" style="1078" customWidth="1"/>
    <col min="15412" max="15413" width="3.5703125" style="1078" bestFit="1" customWidth="1"/>
    <col min="15414" max="15422" width="2.85546875" style="1078" bestFit="1" customWidth="1"/>
    <col min="15423" max="15423" width="2.5703125" style="1078" customWidth="1"/>
    <col min="15424" max="15425" width="2.7109375" style="1078" customWidth="1"/>
    <col min="15426" max="15426" width="3.85546875" style="1078" bestFit="1" customWidth="1"/>
    <col min="15427" max="15427" width="3.5703125" style="1078" bestFit="1" customWidth="1"/>
    <col min="15428" max="15428" width="3" style="1078" bestFit="1" customWidth="1"/>
    <col min="15429" max="15430" width="2.7109375" style="1078" bestFit="1" customWidth="1"/>
    <col min="15431" max="15431" width="2.7109375" style="1078" customWidth="1"/>
    <col min="15432" max="15436" width="3" style="1078" bestFit="1" customWidth="1"/>
    <col min="15437" max="15440" width="0" style="1078" hidden="1" customWidth="1"/>
    <col min="15441" max="15616" width="9.140625" style="1078"/>
    <col min="15617" max="15667" width="2.7109375" style="1078" customWidth="1"/>
    <col min="15668" max="15669" width="3.5703125" style="1078" bestFit="1" customWidth="1"/>
    <col min="15670" max="15678" width="2.85546875" style="1078" bestFit="1" customWidth="1"/>
    <col min="15679" max="15679" width="2.5703125" style="1078" customWidth="1"/>
    <col min="15680" max="15681" width="2.7109375" style="1078" customWidth="1"/>
    <col min="15682" max="15682" width="3.85546875" style="1078" bestFit="1" customWidth="1"/>
    <col min="15683" max="15683" width="3.5703125" style="1078" bestFit="1" customWidth="1"/>
    <col min="15684" max="15684" width="3" style="1078" bestFit="1" customWidth="1"/>
    <col min="15685" max="15686" width="2.7109375" style="1078" bestFit="1" customWidth="1"/>
    <col min="15687" max="15687" width="2.7109375" style="1078" customWidth="1"/>
    <col min="15688" max="15692" width="3" style="1078" bestFit="1" customWidth="1"/>
    <col min="15693" max="15696" width="0" style="1078" hidden="1" customWidth="1"/>
    <col min="15697" max="15872" width="9.140625" style="1078"/>
    <col min="15873" max="15923" width="2.7109375" style="1078" customWidth="1"/>
    <col min="15924" max="15925" width="3.5703125" style="1078" bestFit="1" customWidth="1"/>
    <col min="15926" max="15934" width="2.85546875" style="1078" bestFit="1" customWidth="1"/>
    <col min="15935" max="15935" width="2.5703125" style="1078" customWidth="1"/>
    <col min="15936" max="15937" width="2.7109375" style="1078" customWidth="1"/>
    <col min="15938" max="15938" width="3.85546875" style="1078" bestFit="1" customWidth="1"/>
    <col min="15939" max="15939" width="3.5703125" style="1078" bestFit="1" customWidth="1"/>
    <col min="15940" max="15940" width="3" style="1078" bestFit="1" customWidth="1"/>
    <col min="15941" max="15942" width="2.7109375" style="1078" bestFit="1" customWidth="1"/>
    <col min="15943" max="15943" width="2.7109375" style="1078" customWidth="1"/>
    <col min="15944" max="15948" width="3" style="1078" bestFit="1" customWidth="1"/>
    <col min="15949" max="15952" width="0" style="1078" hidden="1" customWidth="1"/>
    <col min="15953" max="16128" width="9.140625" style="1078"/>
    <col min="16129" max="16179" width="2.7109375" style="1078" customWidth="1"/>
    <col min="16180" max="16181" width="3.5703125" style="1078" bestFit="1" customWidth="1"/>
    <col min="16182" max="16190" width="2.85546875" style="1078" bestFit="1" customWidth="1"/>
    <col min="16191" max="16191" width="2.5703125" style="1078" customWidth="1"/>
    <col min="16192" max="16193" width="2.7109375" style="1078" customWidth="1"/>
    <col min="16194" max="16194" width="3.85546875" style="1078" bestFit="1" customWidth="1"/>
    <col min="16195" max="16195" width="3.5703125" style="1078" bestFit="1" customWidth="1"/>
    <col min="16196" max="16196" width="3" style="1078" bestFit="1" customWidth="1"/>
    <col min="16197" max="16198" width="2.7109375" style="1078" bestFit="1" customWidth="1"/>
    <col min="16199" max="16199" width="2.7109375" style="1078" customWidth="1"/>
    <col min="16200" max="16204" width="3" style="1078" bestFit="1" customWidth="1"/>
    <col min="16205" max="16208" width="0" style="1078" hidden="1" customWidth="1"/>
    <col min="16209" max="16384" width="9.140625" style="1078"/>
  </cols>
  <sheetData>
    <row r="1" spans="1:163" s="1063" customFormat="1">
      <c r="A1" s="2466"/>
      <c r="B1" s="2466"/>
      <c r="C1" s="2466"/>
      <c r="D1" s="2466"/>
      <c r="E1" s="2466"/>
      <c r="F1" s="2466"/>
      <c r="G1" s="2466"/>
      <c r="H1" s="2466"/>
      <c r="I1" s="2466"/>
      <c r="J1" s="2466"/>
      <c r="K1" s="2466"/>
      <c r="L1" s="2466"/>
      <c r="M1" s="2466"/>
      <c r="N1" s="2466"/>
      <c r="O1" s="2466"/>
      <c r="P1" s="2466"/>
      <c r="Q1" s="2466"/>
      <c r="R1" s="2466"/>
      <c r="S1" s="2466"/>
      <c r="T1" s="2466"/>
      <c r="U1" s="2466"/>
      <c r="V1" s="2466"/>
      <c r="W1" s="2466"/>
      <c r="X1" s="2466"/>
      <c r="Y1" s="2466"/>
      <c r="Z1" s="2466"/>
      <c r="AA1" s="2466"/>
      <c r="AB1" s="2466"/>
      <c r="AC1" s="2466"/>
      <c r="AD1" s="2466"/>
      <c r="AE1" s="2466"/>
      <c r="AF1" s="2466"/>
      <c r="AG1" s="2466"/>
      <c r="AH1" s="2466"/>
      <c r="AI1" s="2466"/>
      <c r="AJ1" s="2466"/>
      <c r="AK1" s="2466"/>
      <c r="AL1" s="2466"/>
      <c r="AM1" s="2466"/>
      <c r="AN1" s="2466"/>
      <c r="AO1" s="2466"/>
      <c r="AP1" s="2466"/>
      <c r="AQ1" s="2466"/>
      <c r="AR1" s="2466"/>
      <c r="AS1" s="2466"/>
      <c r="AT1" s="2466"/>
      <c r="AU1" s="2466"/>
      <c r="AV1" s="2466"/>
      <c r="AW1" s="2466"/>
      <c r="AX1" s="2466"/>
      <c r="AY1" s="2466"/>
      <c r="AZ1" s="2466"/>
      <c r="BA1" s="2466"/>
      <c r="BB1" s="2466"/>
      <c r="BC1" s="2466"/>
      <c r="BD1" s="2466"/>
      <c r="BE1" s="2466"/>
      <c r="BF1" s="2466"/>
      <c r="BG1" s="2466"/>
      <c r="BH1" s="2466"/>
      <c r="BI1" s="2466"/>
      <c r="BJ1" s="2466"/>
      <c r="BK1" s="2466"/>
      <c r="BL1" s="1067" t="s">
        <v>677</v>
      </c>
      <c r="BM1" s="1067" t="s">
        <v>677</v>
      </c>
      <c r="BN1" s="2465" t="s">
        <v>11511</v>
      </c>
      <c r="BO1" s="1067" t="s">
        <v>979</v>
      </c>
      <c r="BP1" s="1067" t="s">
        <v>716</v>
      </c>
      <c r="BQ1" s="2711" t="s">
        <v>703</v>
      </c>
      <c r="BR1" s="2710" t="s">
        <v>689</v>
      </c>
      <c r="BS1" s="2708" t="s">
        <v>691</v>
      </c>
      <c r="BT1" s="1067" t="s">
        <v>716</v>
      </c>
      <c r="BU1" s="2711" t="s">
        <v>703</v>
      </c>
      <c r="BV1" s="2710" t="s">
        <v>689</v>
      </c>
      <c r="BW1" s="2708" t="s">
        <v>691</v>
      </c>
      <c r="BX1" s="1067" t="s">
        <v>7173</v>
      </c>
      <c r="BY1" s="2466" t="s">
        <v>703</v>
      </c>
      <c r="BZ1" s="2466" t="s">
        <v>689</v>
      </c>
      <c r="CA1" s="2466" t="s">
        <v>691</v>
      </c>
      <c r="CB1" s="2466" t="s">
        <v>716</v>
      </c>
      <c r="CF1" s="2466"/>
      <c r="CG1" s="2466"/>
      <c r="CH1" s="2466"/>
      <c r="CI1" s="2466"/>
      <c r="CJ1" s="2466"/>
      <c r="CK1" s="2466"/>
      <c r="CL1" s="2466"/>
      <c r="CM1" s="2466"/>
      <c r="CN1" s="2466"/>
      <c r="CO1" s="2466"/>
      <c r="CP1" s="2466"/>
      <c r="CQ1" s="2466"/>
      <c r="CR1" s="2466"/>
      <c r="CS1" s="2466"/>
      <c r="CT1" s="2466"/>
      <c r="CU1" s="2466"/>
      <c r="CV1" s="2466"/>
      <c r="CW1" s="2466"/>
      <c r="CX1" s="2466"/>
      <c r="CY1" s="2466"/>
      <c r="CZ1" s="2466"/>
      <c r="DA1" s="2466"/>
      <c r="DB1" s="2466"/>
      <c r="DC1" s="2466"/>
      <c r="DD1" s="2466"/>
      <c r="DE1" s="2466"/>
      <c r="DF1" s="2466"/>
      <c r="DG1" s="2466"/>
      <c r="DH1" s="2466"/>
      <c r="DI1" s="2466"/>
      <c r="DJ1" s="2466"/>
      <c r="DK1" s="2466"/>
      <c r="DL1" s="2466"/>
      <c r="DM1" s="2466"/>
      <c r="DN1" s="2466"/>
      <c r="DO1" s="2466"/>
      <c r="DP1" s="2466"/>
      <c r="DQ1" s="2466"/>
      <c r="DR1" s="2466"/>
      <c r="DS1" s="2466"/>
      <c r="DT1" s="2466"/>
      <c r="DU1" s="2466"/>
      <c r="DV1" s="2466"/>
      <c r="DW1" s="2466"/>
      <c r="DX1" s="2466"/>
      <c r="DY1" s="2466"/>
      <c r="DZ1" s="2466"/>
      <c r="EA1" s="2466"/>
      <c r="EB1" s="2466"/>
      <c r="EC1" s="2466"/>
      <c r="ED1" s="2466"/>
      <c r="EE1" s="2466"/>
      <c r="EF1" s="2466"/>
      <c r="EG1" s="2466"/>
      <c r="EH1" s="2466"/>
      <c r="EI1" s="2466"/>
      <c r="EJ1" s="2466"/>
      <c r="EK1" s="2466"/>
      <c r="EL1" s="2466"/>
      <c r="EM1" s="2466"/>
      <c r="EN1" s="2466"/>
      <c r="EO1" s="2466"/>
      <c r="EP1" s="2466"/>
      <c r="EQ1" s="1067" t="s">
        <v>677</v>
      </c>
      <c r="ER1" s="1067" t="s">
        <v>677</v>
      </c>
      <c r="ES1" s="2465" t="s">
        <v>11511</v>
      </c>
      <c r="ET1" s="1067" t="s">
        <v>979</v>
      </c>
      <c r="EU1" s="1067" t="s">
        <v>716</v>
      </c>
      <c r="EV1" s="2711" t="s">
        <v>703</v>
      </c>
      <c r="EW1" s="2710" t="s">
        <v>689</v>
      </c>
      <c r="EX1" s="2708" t="s">
        <v>691</v>
      </c>
      <c r="EY1" s="1067" t="s">
        <v>716</v>
      </c>
      <c r="EZ1" s="2711" t="s">
        <v>703</v>
      </c>
      <c r="FA1" s="2710" t="s">
        <v>689</v>
      </c>
      <c r="FB1" s="2708" t="s">
        <v>691</v>
      </c>
      <c r="FC1" s="1067" t="s">
        <v>7173</v>
      </c>
      <c r="FD1" s="2711" t="s">
        <v>703</v>
      </c>
      <c r="FE1" s="2710" t="s">
        <v>689</v>
      </c>
      <c r="FF1" s="2708" t="s">
        <v>691</v>
      </c>
      <c r="FG1" s="1067" t="s">
        <v>716</v>
      </c>
    </row>
    <row r="2" spans="1:163" ht="13.5" thickBot="1">
      <c r="A2" s="1067"/>
      <c r="B2" s="1067"/>
      <c r="C2" s="1067"/>
      <c r="D2" s="1067"/>
      <c r="E2" s="1067"/>
      <c r="F2" s="1067"/>
      <c r="G2" s="1067"/>
      <c r="H2" s="1067"/>
      <c r="I2" s="1067"/>
      <c r="J2" s="1067"/>
      <c r="K2" s="1067"/>
      <c r="L2" s="1067"/>
      <c r="M2" s="1067"/>
      <c r="N2" s="1067"/>
      <c r="O2" s="1067"/>
      <c r="P2" s="1067"/>
      <c r="Q2" s="1067"/>
      <c r="R2" s="1067"/>
      <c r="S2" s="1067"/>
      <c r="T2" s="1067"/>
      <c r="U2" s="1067"/>
      <c r="V2" s="1067"/>
      <c r="W2" s="1067"/>
      <c r="X2" s="1067"/>
      <c r="Y2" s="1067"/>
      <c r="Z2" s="1067"/>
      <c r="AA2" s="1067"/>
      <c r="AB2" s="1067"/>
      <c r="AC2" s="1067"/>
      <c r="AD2" s="1067"/>
      <c r="AE2" s="1067"/>
      <c r="AF2" s="1067"/>
      <c r="AG2" s="1067"/>
      <c r="AH2" s="1067"/>
      <c r="AI2" s="1067"/>
      <c r="AJ2" s="1067"/>
      <c r="AK2" s="1067"/>
      <c r="AL2" s="1067"/>
      <c r="AM2" s="1067"/>
      <c r="AN2" s="1067"/>
      <c r="AO2" s="1067"/>
      <c r="AP2" s="1067"/>
      <c r="AQ2" s="1067"/>
      <c r="AR2" s="1067"/>
      <c r="AS2" s="1067"/>
      <c r="AT2" s="1067"/>
      <c r="AU2" s="1067"/>
      <c r="AV2" s="1067"/>
      <c r="AW2" s="1067"/>
      <c r="BL2" s="1067"/>
      <c r="BM2" s="1067" t="s">
        <v>679</v>
      </c>
      <c r="BN2" s="1067" t="s">
        <v>39</v>
      </c>
      <c r="BO2" s="1067" t="s">
        <v>39</v>
      </c>
      <c r="BP2" s="1067" t="s">
        <v>39</v>
      </c>
      <c r="BQ2" s="2706" t="s">
        <v>714</v>
      </c>
      <c r="BR2" s="2479" t="s">
        <v>714</v>
      </c>
      <c r="BS2" s="2707" t="s">
        <v>714</v>
      </c>
      <c r="BT2" s="1067" t="s">
        <v>714</v>
      </c>
      <c r="BU2" s="1067" t="s">
        <v>11512</v>
      </c>
      <c r="BV2" s="1067" t="s">
        <v>11512</v>
      </c>
      <c r="BW2" s="1067" t="s">
        <v>11512</v>
      </c>
      <c r="BX2" s="1067" t="s">
        <v>714</v>
      </c>
      <c r="BY2" s="1067" t="s">
        <v>39</v>
      </c>
      <c r="BZ2" s="1067" t="s">
        <v>39</v>
      </c>
      <c r="CA2" s="1067" t="s">
        <v>39</v>
      </c>
      <c r="CB2" s="1067" t="s">
        <v>39</v>
      </c>
      <c r="CF2" s="1067"/>
      <c r="CG2" s="1067"/>
      <c r="CH2" s="1067"/>
      <c r="CI2" s="1067"/>
      <c r="CJ2" s="1067"/>
      <c r="CK2" s="1067"/>
      <c r="CL2" s="1067"/>
      <c r="CM2" s="1067"/>
      <c r="CN2" s="1067"/>
      <c r="CO2" s="1067"/>
      <c r="CP2" s="1067"/>
      <c r="CQ2" s="1067"/>
      <c r="CR2" s="1067"/>
      <c r="CS2" s="1067"/>
      <c r="CT2" s="1067"/>
      <c r="CU2" s="1067"/>
      <c r="CV2" s="1067"/>
      <c r="CW2" s="1067"/>
      <c r="CX2" s="1067"/>
      <c r="CY2" s="1067"/>
      <c r="CZ2" s="1067"/>
      <c r="DA2" s="1067"/>
      <c r="DB2" s="1067"/>
      <c r="DC2" s="1067"/>
      <c r="DD2" s="1067"/>
      <c r="DE2" s="1067"/>
      <c r="DF2" s="1067"/>
      <c r="DG2" s="1067"/>
      <c r="DH2" s="1067"/>
      <c r="DI2" s="1067"/>
      <c r="DJ2" s="1067"/>
      <c r="DK2" s="1067"/>
      <c r="DL2" s="1067"/>
      <c r="DM2" s="1067"/>
      <c r="DN2" s="1067"/>
      <c r="DO2" s="1067"/>
      <c r="DP2" s="1067"/>
      <c r="DQ2" s="1067"/>
      <c r="DR2" s="1067"/>
      <c r="DS2" s="1067"/>
      <c r="DT2" s="1067"/>
      <c r="DU2" s="1067"/>
      <c r="DV2" s="1067"/>
      <c r="DW2" s="1067"/>
      <c r="DX2" s="1067"/>
      <c r="DY2" s="1067"/>
      <c r="DZ2" s="1067"/>
      <c r="EA2" s="1067"/>
      <c r="EB2" s="1067"/>
      <c r="EC2" s="1067"/>
      <c r="ED2" s="1067"/>
      <c r="EE2" s="1067"/>
      <c r="EF2" s="1067"/>
      <c r="EG2" s="1067"/>
      <c r="EH2" s="1067"/>
      <c r="EI2" s="1067"/>
      <c r="EJ2" s="1067"/>
      <c r="EK2" s="1067"/>
      <c r="EL2" s="1067"/>
      <c r="EM2" s="1067"/>
      <c r="EN2" s="1067"/>
      <c r="EO2" s="1067"/>
      <c r="EP2" s="1067"/>
      <c r="EQ2" s="1067"/>
      <c r="ER2" s="1067" t="s">
        <v>679</v>
      </c>
      <c r="ES2" s="1067" t="s">
        <v>39</v>
      </c>
      <c r="ET2" s="1067" t="s">
        <v>39</v>
      </c>
      <c r="EU2" s="1067" t="s">
        <v>39</v>
      </c>
      <c r="EV2" s="1067" t="s">
        <v>714</v>
      </c>
      <c r="EW2" s="1067" t="s">
        <v>714</v>
      </c>
      <c r="EX2" s="1067" t="s">
        <v>714</v>
      </c>
      <c r="EY2" s="1067" t="s">
        <v>714</v>
      </c>
      <c r="EZ2" s="1067" t="s">
        <v>11512</v>
      </c>
      <c r="FA2" s="1067" t="s">
        <v>11512</v>
      </c>
      <c r="FB2" s="1067" t="s">
        <v>11512</v>
      </c>
      <c r="FC2" s="1067" t="s">
        <v>714</v>
      </c>
      <c r="FD2" s="1067" t="s">
        <v>39</v>
      </c>
      <c r="FE2" s="1067" t="s">
        <v>39</v>
      </c>
      <c r="FF2" s="1067" t="s">
        <v>39</v>
      </c>
      <c r="FG2" s="1067" t="s">
        <v>39</v>
      </c>
    </row>
    <row r="3" spans="1:163" ht="27.75" thickTop="1" thickBot="1">
      <c r="D3" s="2467"/>
      <c r="E3" s="2467"/>
      <c r="F3" s="2467"/>
      <c r="G3" s="2467"/>
      <c r="H3" s="2467"/>
      <c r="I3" s="2467"/>
      <c r="J3" s="2467"/>
      <c r="K3" s="2467"/>
      <c r="L3" s="2467"/>
      <c r="M3" s="2467"/>
      <c r="N3" s="2467"/>
      <c r="O3" s="2467"/>
      <c r="P3" s="2467"/>
      <c r="Q3" s="2467"/>
      <c r="R3" s="2468" t="s">
        <v>710</v>
      </c>
      <c r="S3" s="2468" t="s">
        <v>688</v>
      </c>
      <c r="T3" s="2468" t="s">
        <v>694</v>
      </c>
      <c r="U3" s="2468" t="s">
        <v>699</v>
      </c>
      <c r="V3" s="2467"/>
      <c r="W3" s="2467" t="s">
        <v>693</v>
      </c>
      <c r="X3" s="2467" t="s">
        <v>701</v>
      </c>
      <c r="Y3" s="2467"/>
      <c r="Z3" s="2469" t="s">
        <v>688</v>
      </c>
      <c r="AA3" s="2469" t="s">
        <v>700</v>
      </c>
      <c r="AB3" s="2469" t="s">
        <v>690</v>
      </c>
      <c r="AC3" s="2469" t="s">
        <v>706</v>
      </c>
      <c r="AD3" s="2469" t="s">
        <v>692</v>
      </c>
      <c r="AE3" s="2469" t="s">
        <v>707</v>
      </c>
      <c r="AF3" s="2467"/>
      <c r="AG3" s="2467" t="s">
        <v>688</v>
      </c>
      <c r="AH3" s="2467" t="s">
        <v>700</v>
      </c>
      <c r="AI3" s="2467" t="s">
        <v>694</v>
      </c>
      <c r="AJ3" s="2467" t="s">
        <v>706</v>
      </c>
      <c r="AK3" s="2467" t="s">
        <v>707</v>
      </c>
      <c r="AL3" s="2467"/>
      <c r="AM3" s="2470" t="s">
        <v>702</v>
      </c>
      <c r="AN3" s="2467" t="s">
        <v>695</v>
      </c>
      <c r="AO3" s="2467"/>
      <c r="AP3" s="2467" t="s">
        <v>688</v>
      </c>
      <c r="AQ3" s="2467" t="s">
        <v>700</v>
      </c>
      <c r="AR3" s="2467" t="s">
        <v>707</v>
      </c>
      <c r="AS3" s="2471" t="s">
        <v>4421</v>
      </c>
      <c r="AT3" s="2467" t="s">
        <v>694</v>
      </c>
      <c r="AU3" s="2467"/>
      <c r="AV3" s="2472" t="s">
        <v>702</v>
      </c>
      <c r="AW3" s="2473" t="s">
        <v>4421</v>
      </c>
      <c r="AX3" s="2474"/>
      <c r="AY3" s="2475" t="s">
        <v>689</v>
      </c>
      <c r="AZ3" s="2467" t="s">
        <v>707</v>
      </c>
      <c r="BA3" s="2467" t="s">
        <v>707</v>
      </c>
      <c r="BB3" s="2467"/>
      <c r="BC3" s="2467" t="s">
        <v>693</v>
      </c>
      <c r="BD3" s="2467" t="s">
        <v>688</v>
      </c>
      <c r="BE3" s="2467" t="s">
        <v>690</v>
      </c>
      <c r="BF3" s="2467" t="s">
        <v>696</v>
      </c>
      <c r="BG3" s="2467" t="s">
        <v>700</v>
      </c>
      <c r="BH3" s="2465"/>
      <c r="BI3" s="2476" t="s">
        <v>689</v>
      </c>
      <c r="BJ3" s="2477" t="s">
        <v>697</v>
      </c>
      <c r="BK3" s="2467"/>
      <c r="BL3" s="1067">
        <v>1</v>
      </c>
      <c r="BM3" s="1067">
        <v>9</v>
      </c>
      <c r="BN3" s="1067">
        <v>5</v>
      </c>
      <c r="BO3" s="1067">
        <v>5</v>
      </c>
      <c r="BP3" s="1067">
        <v>10</v>
      </c>
      <c r="BQ3" s="2478">
        <v>2</v>
      </c>
      <c r="BR3" s="2479">
        <v>2</v>
      </c>
      <c r="BS3" s="2480">
        <v>2</v>
      </c>
      <c r="BT3" s="1067">
        <v>6</v>
      </c>
      <c r="BU3" s="1067">
        <f>+BQ3</f>
        <v>2</v>
      </c>
      <c r="BV3" s="1067">
        <f>+BR3</f>
        <v>2</v>
      </c>
      <c r="BW3" s="1067">
        <f>+BS3</f>
        <v>2</v>
      </c>
      <c r="BX3" s="1067">
        <f>+BT3</f>
        <v>6</v>
      </c>
      <c r="CF3" s="2465"/>
      <c r="CG3" s="2465"/>
      <c r="CH3" s="2465"/>
      <c r="CI3" s="2467"/>
      <c r="CJ3" s="2467"/>
      <c r="CK3" s="2467"/>
      <c r="CL3" s="2467"/>
      <c r="CM3" s="2467"/>
      <c r="CN3" s="2467"/>
      <c r="CO3" s="2467"/>
      <c r="CP3" s="2467"/>
      <c r="CQ3" s="2467"/>
      <c r="CR3" s="2467"/>
      <c r="CS3" s="2467"/>
      <c r="CT3" s="2467"/>
      <c r="CU3" s="2467"/>
      <c r="CV3" s="2467"/>
      <c r="CW3" s="2468" t="s">
        <v>710</v>
      </c>
      <c r="CX3" s="2468" t="s">
        <v>688</v>
      </c>
      <c r="CY3" s="2468" t="s">
        <v>694</v>
      </c>
      <c r="CZ3" s="2468" t="s">
        <v>699</v>
      </c>
      <c r="DA3" s="2467"/>
      <c r="DB3" s="2467" t="s">
        <v>693</v>
      </c>
      <c r="DC3" s="2467" t="s">
        <v>701</v>
      </c>
      <c r="DD3" s="2467"/>
      <c r="DE3" s="2469" t="s">
        <v>688</v>
      </c>
      <c r="DF3" s="2469" t="s">
        <v>700</v>
      </c>
      <c r="DG3" s="2469" t="s">
        <v>690</v>
      </c>
      <c r="DH3" s="2469" t="s">
        <v>706</v>
      </c>
      <c r="DI3" s="2469" t="s">
        <v>692</v>
      </c>
      <c r="DJ3" s="2469" t="s">
        <v>707</v>
      </c>
      <c r="DK3" s="2467"/>
      <c r="DL3" s="2467" t="s">
        <v>688</v>
      </c>
      <c r="DM3" s="2467" t="s">
        <v>700</v>
      </c>
      <c r="DN3" s="2467" t="s">
        <v>694</v>
      </c>
      <c r="DO3" s="2467" t="s">
        <v>706</v>
      </c>
      <c r="DP3" s="2467" t="s">
        <v>707</v>
      </c>
      <c r="DQ3" s="2467"/>
      <c r="DR3" s="2470" t="s">
        <v>702</v>
      </c>
      <c r="DS3" s="2467" t="s">
        <v>695</v>
      </c>
      <c r="DT3" s="2467"/>
      <c r="DU3" s="2467" t="s">
        <v>688</v>
      </c>
      <c r="DV3" s="2467" t="s">
        <v>700</v>
      </c>
      <c r="DW3" s="2467" t="s">
        <v>707</v>
      </c>
      <c r="DX3" s="2471" t="s">
        <v>4421</v>
      </c>
      <c r="DY3" s="2467" t="s">
        <v>694</v>
      </c>
      <c r="DZ3" s="2467"/>
      <c r="EA3" s="2472" t="s">
        <v>702</v>
      </c>
      <c r="EB3" s="2473" t="s">
        <v>4421</v>
      </c>
      <c r="EC3" s="2474"/>
      <c r="ED3" s="2475" t="s">
        <v>689</v>
      </c>
      <c r="EE3" s="2467" t="s">
        <v>707</v>
      </c>
      <c r="EF3" s="2467" t="s">
        <v>707</v>
      </c>
      <c r="EG3" s="2467"/>
      <c r="EH3" s="2467" t="s">
        <v>693</v>
      </c>
      <c r="EI3" s="2467" t="s">
        <v>688</v>
      </c>
      <c r="EJ3" s="2467" t="s">
        <v>690</v>
      </c>
      <c r="EK3" s="2467" t="s">
        <v>696</v>
      </c>
      <c r="EL3" s="2467" t="s">
        <v>700</v>
      </c>
      <c r="EM3" s="2465"/>
      <c r="EN3" s="2476" t="s">
        <v>689</v>
      </c>
      <c r="EO3" s="2477" t="s">
        <v>697</v>
      </c>
      <c r="EP3" s="2467"/>
      <c r="EQ3" s="1067">
        <v>1</v>
      </c>
      <c r="ER3" s="1067">
        <v>9</v>
      </c>
      <c r="ES3" s="1067">
        <v>5</v>
      </c>
      <c r="ET3" s="1067">
        <v>5</v>
      </c>
      <c r="EU3" s="1067">
        <v>10</v>
      </c>
      <c r="EV3" s="2478">
        <v>2</v>
      </c>
      <c r="EW3" s="2479">
        <v>2</v>
      </c>
      <c r="EX3" s="2480">
        <v>2</v>
      </c>
      <c r="EY3" s="1067">
        <v>6</v>
      </c>
      <c r="EZ3" s="2478">
        <f>+EV3</f>
        <v>2</v>
      </c>
      <c r="FA3" s="2479">
        <f>+EW3</f>
        <v>2</v>
      </c>
      <c r="FB3" s="2480">
        <f>+EX3</f>
        <v>2</v>
      </c>
      <c r="FC3" s="1067">
        <f>+EY3</f>
        <v>6</v>
      </c>
    </row>
    <row r="4" spans="1:163" s="1063" customFormat="1" ht="13.5" thickTop="1">
      <c r="D4" s="2466"/>
      <c r="E4" s="2466"/>
      <c r="F4" s="2466"/>
      <c r="G4" s="2466"/>
      <c r="H4" s="2466"/>
      <c r="I4" s="2466"/>
      <c r="J4" s="2466"/>
      <c r="K4" s="2466"/>
      <c r="L4" s="2466"/>
      <c r="M4" s="2466"/>
      <c r="N4" s="2466"/>
      <c r="O4" s="2466"/>
      <c r="P4" s="2466"/>
      <c r="Q4" s="2466"/>
      <c r="R4" s="2466">
        <v>36</v>
      </c>
      <c r="S4" s="2466">
        <v>35</v>
      </c>
      <c r="T4" s="2466">
        <v>34</v>
      </c>
      <c r="U4" s="2466">
        <v>33</v>
      </c>
      <c r="V4" s="2466"/>
      <c r="W4" s="2466">
        <v>32</v>
      </c>
      <c r="X4" s="2466">
        <v>31</v>
      </c>
      <c r="Y4" s="2466"/>
      <c r="Z4" s="2466">
        <v>30</v>
      </c>
      <c r="AA4" s="2466">
        <v>29</v>
      </c>
      <c r="AB4" s="2466">
        <v>28</v>
      </c>
      <c r="AC4" s="2466">
        <v>27</v>
      </c>
      <c r="AD4" s="2466">
        <v>26</v>
      </c>
      <c r="AE4" s="2466">
        <v>25</v>
      </c>
      <c r="AF4" s="2466"/>
      <c r="AG4" s="2466">
        <v>24</v>
      </c>
      <c r="AH4" s="2466">
        <v>23</v>
      </c>
      <c r="AI4" s="2466">
        <v>22</v>
      </c>
      <c r="AJ4" s="2466">
        <v>21</v>
      </c>
      <c r="AK4" s="2466">
        <v>20</v>
      </c>
      <c r="AL4" s="2466"/>
      <c r="AM4" s="2481">
        <v>19</v>
      </c>
      <c r="AN4" s="2481">
        <v>18</v>
      </c>
      <c r="AO4" s="2466"/>
      <c r="AP4" s="2466">
        <v>17</v>
      </c>
      <c r="AQ4" s="2466">
        <v>16</v>
      </c>
      <c r="AR4" s="2466">
        <v>15</v>
      </c>
      <c r="AS4" s="2466">
        <v>14</v>
      </c>
      <c r="AT4" s="2466">
        <v>13</v>
      </c>
      <c r="AU4" s="2466"/>
      <c r="AV4" s="2466">
        <v>12</v>
      </c>
      <c r="AW4" s="2466">
        <v>11</v>
      </c>
      <c r="AX4" s="2466"/>
      <c r="AY4" s="2466">
        <v>10</v>
      </c>
      <c r="AZ4" s="2466">
        <v>9</v>
      </c>
      <c r="BA4" s="2466">
        <v>8</v>
      </c>
      <c r="BB4" s="2466"/>
      <c r="BC4" s="2466">
        <v>7</v>
      </c>
      <c r="BD4" s="2466">
        <v>6</v>
      </c>
      <c r="BE4" s="2466">
        <v>5</v>
      </c>
      <c r="BF4" s="2466">
        <v>4</v>
      </c>
      <c r="BG4" s="2466">
        <v>3</v>
      </c>
      <c r="BI4" s="2466">
        <v>2</v>
      </c>
      <c r="BJ4" s="2466">
        <v>1</v>
      </c>
      <c r="BK4" s="2466"/>
      <c r="BL4" s="1067"/>
      <c r="BM4" s="1067"/>
      <c r="BN4" s="1067"/>
      <c r="BO4" s="1067"/>
      <c r="BP4" s="1067"/>
      <c r="BQ4" s="2482">
        <v>1</v>
      </c>
      <c r="BR4" s="2482">
        <v>1</v>
      </c>
      <c r="BS4" s="2482">
        <v>1</v>
      </c>
      <c r="BT4" s="1067"/>
      <c r="BU4" s="2482">
        <v>1</v>
      </c>
      <c r="BV4" s="2482">
        <v>1</v>
      </c>
      <c r="BW4" s="2482">
        <v>1</v>
      </c>
      <c r="BX4" s="1067"/>
      <c r="BY4" s="2466">
        <v>2</v>
      </c>
      <c r="BZ4" s="2466">
        <v>2</v>
      </c>
      <c r="CA4" s="2466">
        <v>2</v>
      </c>
      <c r="CB4" s="2466">
        <v>6</v>
      </c>
      <c r="CI4" s="2466"/>
      <c r="CJ4" s="2466"/>
      <c r="CK4" s="2466"/>
      <c r="CL4" s="2466"/>
      <c r="CM4" s="2466"/>
      <c r="CN4" s="2466"/>
      <c r="CO4" s="2466"/>
      <c r="CP4" s="2466"/>
      <c r="CQ4" s="2466"/>
      <c r="CR4" s="2466"/>
      <c r="CS4" s="2466"/>
      <c r="CT4" s="2466"/>
      <c r="CU4" s="2466"/>
      <c r="CV4" s="2466"/>
      <c r="CW4" s="2466">
        <v>36</v>
      </c>
      <c r="CX4" s="2466">
        <v>35</v>
      </c>
      <c r="CY4" s="2466">
        <v>34</v>
      </c>
      <c r="CZ4" s="2466">
        <v>33</v>
      </c>
      <c r="DA4" s="2466"/>
      <c r="DB4" s="2466">
        <v>32</v>
      </c>
      <c r="DC4" s="2466">
        <v>31</v>
      </c>
      <c r="DD4" s="2466"/>
      <c r="DE4" s="2466">
        <v>30</v>
      </c>
      <c r="DF4" s="2466">
        <v>29</v>
      </c>
      <c r="DG4" s="2466">
        <v>28</v>
      </c>
      <c r="DH4" s="2466">
        <v>27</v>
      </c>
      <c r="DI4" s="2466">
        <v>26</v>
      </c>
      <c r="DJ4" s="2466">
        <v>25</v>
      </c>
      <c r="DK4" s="2466"/>
      <c r="DL4" s="2466">
        <v>24</v>
      </c>
      <c r="DM4" s="2466">
        <v>23</v>
      </c>
      <c r="DN4" s="2466">
        <v>22</v>
      </c>
      <c r="DO4" s="2466">
        <v>21</v>
      </c>
      <c r="DP4" s="2466">
        <v>20</v>
      </c>
      <c r="DQ4" s="2466"/>
      <c r="DR4" s="2481">
        <v>19</v>
      </c>
      <c r="DS4" s="2481">
        <v>18</v>
      </c>
      <c r="DT4" s="2466"/>
      <c r="DU4" s="2466">
        <v>17</v>
      </c>
      <c r="DV4" s="2466">
        <v>16</v>
      </c>
      <c r="DW4" s="2466">
        <v>15</v>
      </c>
      <c r="DX4" s="2466">
        <v>14</v>
      </c>
      <c r="DY4" s="2466">
        <v>13</v>
      </c>
      <c r="DZ4" s="2466"/>
      <c r="EA4" s="2466">
        <v>12</v>
      </c>
      <c r="EB4" s="2466">
        <v>11</v>
      </c>
      <c r="EC4" s="2466"/>
      <c r="ED4" s="2466">
        <v>10</v>
      </c>
      <c r="EE4" s="2466">
        <v>9</v>
      </c>
      <c r="EF4" s="2466">
        <v>8</v>
      </c>
      <c r="EG4" s="2466"/>
      <c r="EH4" s="2466">
        <v>7</v>
      </c>
      <c r="EI4" s="2466">
        <v>6</v>
      </c>
      <c r="EJ4" s="2466">
        <v>5</v>
      </c>
      <c r="EK4" s="2466">
        <v>4</v>
      </c>
      <c r="EL4" s="2466">
        <v>3</v>
      </c>
      <c r="EN4" s="2466">
        <v>2</v>
      </c>
      <c r="EO4" s="2466">
        <v>1</v>
      </c>
      <c r="EP4" s="2466"/>
      <c r="EQ4" s="1067"/>
      <c r="ER4" s="1067"/>
      <c r="ES4" s="1067"/>
      <c r="ET4" s="1067"/>
      <c r="EU4" s="1067"/>
      <c r="EV4" s="1067">
        <v>1</v>
      </c>
      <c r="EW4" s="1067">
        <v>1</v>
      </c>
      <c r="EX4" s="1067">
        <v>1</v>
      </c>
      <c r="EY4" s="1067"/>
      <c r="EZ4" s="2736">
        <v>1</v>
      </c>
      <c r="FA4" s="2736">
        <v>1</v>
      </c>
      <c r="FB4" s="2736">
        <v>1</v>
      </c>
      <c r="FC4" s="1067"/>
      <c r="FD4" s="2466">
        <v>2</v>
      </c>
      <c r="FE4" s="2466">
        <v>2</v>
      </c>
      <c r="FF4" s="2466">
        <v>2</v>
      </c>
      <c r="FG4" s="2466">
        <v>6</v>
      </c>
    </row>
    <row r="5" spans="1:163" s="1063" customFormat="1" ht="13.5" thickBot="1">
      <c r="D5" s="2466"/>
      <c r="E5" s="2466"/>
      <c r="F5" s="2466"/>
      <c r="G5" s="2466"/>
      <c r="H5" s="2466"/>
      <c r="I5" s="2466"/>
      <c r="J5" s="2466"/>
      <c r="K5" s="2466"/>
      <c r="L5" s="2466"/>
      <c r="M5" s="2466"/>
      <c r="N5" s="2466"/>
      <c r="O5" s="2466"/>
      <c r="P5" s="2466"/>
      <c r="Q5" s="2466"/>
      <c r="R5" s="3419">
        <v>10</v>
      </c>
      <c r="S5" s="3419"/>
      <c r="T5" s="3419"/>
      <c r="U5" s="3419"/>
      <c r="V5" s="2466"/>
      <c r="W5" s="3419">
        <v>9</v>
      </c>
      <c r="X5" s="3419"/>
      <c r="Y5" s="2466"/>
      <c r="Z5" s="3419">
        <v>8</v>
      </c>
      <c r="AA5" s="3419"/>
      <c r="AB5" s="3419"/>
      <c r="AC5" s="3419"/>
      <c r="AD5" s="3419"/>
      <c r="AE5" s="3419"/>
      <c r="AF5" s="2466"/>
      <c r="AG5" s="3419">
        <v>7</v>
      </c>
      <c r="AH5" s="3419"/>
      <c r="AI5" s="3419"/>
      <c r="AJ5" s="3419"/>
      <c r="AK5" s="3419"/>
      <c r="AL5" s="2466"/>
      <c r="AM5" s="3419">
        <v>6</v>
      </c>
      <c r="AN5" s="3419"/>
      <c r="AO5" s="2466"/>
      <c r="AP5" s="3419">
        <v>5</v>
      </c>
      <c r="AQ5" s="3419"/>
      <c r="AR5" s="3419"/>
      <c r="AS5" s="3419"/>
      <c r="AT5" s="3419"/>
      <c r="AU5" s="2466"/>
      <c r="AV5" s="3419">
        <v>4</v>
      </c>
      <c r="AW5" s="3419"/>
      <c r="AX5" s="2466"/>
      <c r="AY5" s="3419">
        <v>3</v>
      </c>
      <c r="AZ5" s="3419"/>
      <c r="BA5" s="3419"/>
      <c r="BB5" s="2466"/>
      <c r="BC5" s="3419">
        <v>2</v>
      </c>
      <c r="BD5" s="3419"/>
      <c r="BE5" s="3419"/>
      <c r="BF5" s="3419"/>
      <c r="BG5" s="3419"/>
      <c r="BI5" s="3419">
        <v>1</v>
      </c>
      <c r="BJ5" s="3419"/>
      <c r="BK5" s="2466"/>
      <c r="BL5" s="1078"/>
      <c r="BM5" s="1078"/>
      <c r="BN5" s="1078"/>
      <c r="BO5" s="1078"/>
      <c r="BP5" s="1078"/>
      <c r="BQ5" s="1078"/>
      <c r="BR5" s="1078"/>
      <c r="BS5" s="1078"/>
      <c r="BT5" s="1078"/>
      <c r="BU5" s="1078"/>
      <c r="BV5" s="1078"/>
      <c r="BW5" s="1078"/>
      <c r="BX5" s="1078"/>
      <c r="BY5" s="2466"/>
      <c r="BZ5" s="2466"/>
      <c r="CA5" s="2466"/>
      <c r="CB5" s="2466"/>
      <c r="CI5" s="2466"/>
      <c r="CJ5" s="2466"/>
      <c r="CK5" s="2466"/>
      <c r="CL5" s="2466"/>
      <c r="CM5" s="2466"/>
      <c r="CN5" s="2466"/>
      <c r="CO5" s="2466"/>
      <c r="CP5" s="2466"/>
      <c r="CQ5" s="2466"/>
      <c r="CR5" s="2466"/>
      <c r="CS5" s="2466"/>
      <c r="CT5" s="2466"/>
      <c r="CU5" s="2466"/>
      <c r="CV5" s="2466"/>
      <c r="CW5" s="3419">
        <v>10</v>
      </c>
      <c r="CX5" s="3419"/>
      <c r="CY5" s="3419"/>
      <c r="CZ5" s="3419"/>
      <c r="DA5" s="2466"/>
      <c r="DB5" s="3419">
        <v>9</v>
      </c>
      <c r="DC5" s="3419"/>
      <c r="DD5" s="2466"/>
      <c r="DE5" s="3419">
        <v>8</v>
      </c>
      <c r="DF5" s="3419"/>
      <c r="DG5" s="3419"/>
      <c r="DH5" s="3419"/>
      <c r="DI5" s="3419"/>
      <c r="DJ5" s="3419"/>
      <c r="DK5" s="2466"/>
      <c r="DL5" s="3419">
        <v>7</v>
      </c>
      <c r="DM5" s="3419"/>
      <c r="DN5" s="3419"/>
      <c r="DO5" s="3419"/>
      <c r="DP5" s="3419"/>
      <c r="DQ5" s="2466"/>
      <c r="DR5" s="3419">
        <v>6</v>
      </c>
      <c r="DS5" s="3419"/>
      <c r="DT5" s="2466"/>
      <c r="DU5" s="3419">
        <v>5</v>
      </c>
      <c r="DV5" s="3419"/>
      <c r="DW5" s="3419"/>
      <c r="DX5" s="3419"/>
      <c r="DY5" s="3419"/>
      <c r="DZ5" s="2466"/>
      <c r="EA5" s="3419">
        <v>4</v>
      </c>
      <c r="EB5" s="3419"/>
      <c r="EC5" s="2466"/>
      <c r="ED5" s="3419">
        <v>3</v>
      </c>
      <c r="EE5" s="3419"/>
      <c r="EF5" s="3419"/>
      <c r="EG5" s="2466"/>
      <c r="EH5" s="3419">
        <v>2</v>
      </c>
      <c r="EI5" s="3419"/>
      <c r="EJ5" s="3419"/>
      <c r="EK5" s="3419"/>
      <c r="EL5" s="3419"/>
      <c r="EN5" s="3419">
        <v>1</v>
      </c>
      <c r="EO5" s="3419"/>
      <c r="EP5" s="2466"/>
      <c r="EQ5" s="1078"/>
      <c r="ER5" s="1078"/>
      <c r="ES5" s="1078"/>
      <c r="ET5" s="1078"/>
      <c r="EU5" s="1078"/>
      <c r="EV5" s="1078"/>
      <c r="EW5" s="1078"/>
      <c r="EX5" s="1078"/>
      <c r="EY5" s="1078"/>
      <c r="EZ5" s="1078"/>
      <c r="FA5" s="1078"/>
      <c r="FB5" s="1078"/>
      <c r="FC5" s="1078"/>
      <c r="FD5" s="2466"/>
      <c r="FE5" s="2466"/>
      <c r="FF5" s="2466"/>
      <c r="FG5" s="2466"/>
    </row>
    <row r="6" spans="1:163" ht="27" thickBot="1">
      <c r="D6" s="2467"/>
      <c r="E6" s="2467"/>
      <c r="F6" s="2467"/>
      <c r="G6" s="2467"/>
      <c r="H6" s="2467"/>
      <c r="I6" s="2467"/>
      <c r="J6" s="2467"/>
      <c r="K6" s="2467"/>
      <c r="L6" s="2467"/>
      <c r="M6" s="2467"/>
      <c r="N6" s="2467"/>
      <c r="O6" s="2467"/>
      <c r="P6" s="2467"/>
      <c r="Q6" s="2467"/>
      <c r="R6" s="2467"/>
      <c r="S6" s="2467"/>
      <c r="T6" s="2467"/>
      <c r="U6" s="2467"/>
      <c r="V6" s="2467"/>
      <c r="W6" s="2467"/>
      <c r="X6" s="2467"/>
      <c r="Y6" s="2467"/>
      <c r="Z6" s="2467"/>
      <c r="AA6" s="2467"/>
      <c r="AB6" s="2467"/>
      <c r="AH6" s="2467" t="s">
        <v>688</v>
      </c>
      <c r="AI6" s="2467" t="s">
        <v>700</v>
      </c>
      <c r="AJ6" s="2467" t="s">
        <v>694</v>
      </c>
      <c r="AK6" s="2467" t="s">
        <v>693</v>
      </c>
      <c r="AL6" s="2467" t="s">
        <v>688</v>
      </c>
      <c r="AM6" s="2467" t="s">
        <v>690</v>
      </c>
      <c r="AN6" s="2467" t="s">
        <v>700</v>
      </c>
      <c r="AO6" s="2467" t="s">
        <v>706</v>
      </c>
      <c r="AP6" s="2467"/>
      <c r="AQ6" s="2467" t="s">
        <v>688</v>
      </c>
      <c r="AR6" s="2467" t="s">
        <v>700</v>
      </c>
      <c r="AS6" s="2467" t="s">
        <v>694</v>
      </c>
      <c r="AT6" s="2476" t="s">
        <v>689</v>
      </c>
      <c r="AU6" s="2467" t="s">
        <v>693</v>
      </c>
      <c r="AV6" s="2467"/>
      <c r="AW6" s="2467" t="s">
        <v>696</v>
      </c>
      <c r="AX6" s="2467" t="s">
        <v>706</v>
      </c>
      <c r="AY6" s="2467" t="s">
        <v>688</v>
      </c>
      <c r="AZ6" s="2467" t="s">
        <v>693</v>
      </c>
      <c r="BA6" s="2467" t="s">
        <v>707</v>
      </c>
      <c r="BB6" s="2467"/>
      <c r="BC6" s="2470" t="s">
        <v>702</v>
      </c>
      <c r="BD6" s="2467" t="s">
        <v>694</v>
      </c>
      <c r="BE6" s="2467" t="s">
        <v>707</v>
      </c>
      <c r="BF6" s="2467" t="s">
        <v>690</v>
      </c>
      <c r="BG6" s="2477" t="s">
        <v>697</v>
      </c>
      <c r="BH6" s="2467"/>
      <c r="BI6" s="2476" t="s">
        <v>689</v>
      </c>
      <c r="BJ6" s="2477" t="s">
        <v>697</v>
      </c>
      <c r="BK6" s="2467"/>
      <c r="BL6" s="1067">
        <v>2</v>
      </c>
      <c r="BM6" s="2483">
        <v>8</v>
      </c>
      <c r="BN6" s="1067">
        <v>3</v>
      </c>
      <c r="BO6" s="1067">
        <v>2</v>
      </c>
      <c r="BP6" s="1067">
        <v>5</v>
      </c>
      <c r="BQ6" s="2484">
        <v>0</v>
      </c>
      <c r="BR6" s="2479">
        <v>2</v>
      </c>
      <c r="BS6" s="2480">
        <v>1</v>
      </c>
      <c r="BT6" s="1067">
        <v>3</v>
      </c>
      <c r="BU6" s="1067">
        <f>+BU3+BQ6</f>
        <v>2</v>
      </c>
      <c r="BV6" s="1067">
        <f>+BV3+BR6</f>
        <v>4</v>
      </c>
      <c r="BW6" s="1067">
        <f>+BW3+BS6</f>
        <v>3</v>
      </c>
      <c r="BX6" s="1067">
        <f>+BX3+BT6</f>
        <v>9</v>
      </c>
      <c r="BY6" s="2466"/>
      <c r="BZ6" s="2466"/>
      <c r="CA6" s="2466"/>
      <c r="CB6" s="2466"/>
      <c r="CF6" s="2465"/>
      <c r="CG6" s="2465"/>
      <c r="CH6" s="2465"/>
      <c r="CI6" s="2467"/>
      <c r="CJ6" s="2467"/>
      <c r="CK6" s="2467"/>
      <c r="CL6" s="2467"/>
      <c r="CM6" s="2467"/>
      <c r="CN6" s="2467"/>
      <c r="CO6" s="2467"/>
      <c r="CP6" s="2467"/>
      <c r="CQ6" s="2467"/>
      <c r="CR6" s="2467"/>
      <c r="CS6" s="2467"/>
      <c r="CT6" s="2467"/>
      <c r="CU6" s="2467"/>
      <c r="CV6" s="2467"/>
      <c r="CW6" s="2467"/>
      <c r="CX6" s="2467"/>
      <c r="CY6" s="2467"/>
      <c r="CZ6" s="2467"/>
      <c r="DA6" s="2467"/>
      <c r="DB6" s="2467"/>
      <c r="DC6" s="2467"/>
      <c r="DD6" s="2467"/>
      <c r="DE6" s="2467"/>
      <c r="DF6" s="2467"/>
      <c r="DG6" s="2467"/>
      <c r="DH6" s="2465"/>
      <c r="DI6" s="2465"/>
      <c r="DJ6" s="2465"/>
      <c r="DK6" s="2465"/>
      <c r="DL6" s="2465"/>
      <c r="DM6" s="2467" t="s">
        <v>688</v>
      </c>
      <c r="DN6" s="2467" t="s">
        <v>700</v>
      </c>
      <c r="DO6" s="2467" t="s">
        <v>694</v>
      </c>
      <c r="DP6" s="2467" t="s">
        <v>693</v>
      </c>
      <c r="DQ6" s="2467" t="s">
        <v>688</v>
      </c>
      <c r="DR6" s="2467" t="s">
        <v>690</v>
      </c>
      <c r="DS6" s="2467" t="s">
        <v>700</v>
      </c>
      <c r="DT6" s="2467" t="s">
        <v>706</v>
      </c>
      <c r="DU6" s="2467"/>
      <c r="DV6" s="2467" t="s">
        <v>688</v>
      </c>
      <c r="DW6" s="2467" t="s">
        <v>700</v>
      </c>
      <c r="DX6" s="2467" t="s">
        <v>694</v>
      </c>
      <c r="DY6" s="2476" t="s">
        <v>689</v>
      </c>
      <c r="DZ6" s="2467" t="s">
        <v>693</v>
      </c>
      <c r="EA6" s="2467"/>
      <c r="EB6" s="2467" t="s">
        <v>696</v>
      </c>
      <c r="EC6" s="2467" t="s">
        <v>706</v>
      </c>
      <c r="ED6" s="2467" t="s">
        <v>688</v>
      </c>
      <c r="EE6" s="2467" t="s">
        <v>693</v>
      </c>
      <c r="EF6" s="2467" t="s">
        <v>707</v>
      </c>
      <c r="EG6" s="2467"/>
      <c r="EH6" s="2470" t="s">
        <v>702</v>
      </c>
      <c r="EI6" s="2467" t="s">
        <v>694</v>
      </c>
      <c r="EJ6" s="2467" t="s">
        <v>707</v>
      </c>
      <c r="EK6" s="2467" t="s">
        <v>690</v>
      </c>
      <c r="EL6" s="2477" t="s">
        <v>697</v>
      </c>
      <c r="EM6" s="2467"/>
      <c r="EN6" s="2476" t="s">
        <v>689</v>
      </c>
      <c r="EO6" s="2477" t="s">
        <v>697</v>
      </c>
      <c r="EP6" s="2467"/>
      <c r="EQ6" s="1067">
        <v>2</v>
      </c>
      <c r="ER6" s="2483">
        <v>8</v>
      </c>
      <c r="ES6" s="1067">
        <v>3</v>
      </c>
      <c r="ET6" s="1067">
        <v>2</v>
      </c>
      <c r="EU6" s="1067">
        <v>5</v>
      </c>
      <c r="EV6" s="2484">
        <v>0</v>
      </c>
      <c r="EW6" s="2479">
        <v>2</v>
      </c>
      <c r="EX6" s="2480">
        <v>1</v>
      </c>
      <c r="EY6" s="1067">
        <v>3</v>
      </c>
      <c r="EZ6" s="2478">
        <f>+EZ3+EV6</f>
        <v>2</v>
      </c>
      <c r="FA6" s="2479">
        <f>+FA3+EW6</f>
        <v>4</v>
      </c>
      <c r="FB6" s="2480">
        <f>+FB3+EX6</f>
        <v>3</v>
      </c>
      <c r="FC6" s="1067">
        <f>+FC3+EY6</f>
        <v>9</v>
      </c>
      <c r="FD6" s="2466"/>
      <c r="FE6" s="2466"/>
      <c r="FF6" s="2466"/>
      <c r="FG6" s="2466"/>
    </row>
    <row r="7" spans="1:163" s="1063" customFormat="1" ht="12.75">
      <c r="D7" s="2466"/>
      <c r="E7" s="2466"/>
      <c r="F7" s="2466"/>
      <c r="G7" s="2466"/>
      <c r="H7" s="2466"/>
      <c r="I7" s="2466"/>
      <c r="J7" s="2466"/>
      <c r="K7" s="2466"/>
      <c r="L7" s="2466"/>
      <c r="M7" s="2466"/>
      <c r="N7" s="2466"/>
      <c r="O7" s="2466"/>
      <c r="P7" s="2466"/>
      <c r="Q7" s="2466"/>
      <c r="R7" s="2466"/>
      <c r="S7" s="2466"/>
      <c r="T7" s="2466"/>
      <c r="U7" s="2466"/>
      <c r="V7" s="2466"/>
      <c r="W7" s="2466"/>
      <c r="X7" s="2466"/>
      <c r="Y7" s="2466"/>
      <c r="Z7" s="2466"/>
      <c r="AA7" s="2466"/>
      <c r="AB7" s="2466"/>
      <c r="AH7" s="2466">
        <v>25</v>
      </c>
      <c r="AI7" s="2466">
        <v>24</v>
      </c>
      <c r="AJ7" s="2466">
        <v>23</v>
      </c>
      <c r="AK7" s="2466">
        <v>22</v>
      </c>
      <c r="AL7" s="2466">
        <v>21</v>
      </c>
      <c r="AM7" s="2466">
        <v>20</v>
      </c>
      <c r="AN7" s="2466">
        <v>19</v>
      </c>
      <c r="AO7" s="2466">
        <v>18</v>
      </c>
      <c r="AP7" s="2466"/>
      <c r="AQ7" s="2466">
        <v>17</v>
      </c>
      <c r="AR7" s="2466">
        <v>16</v>
      </c>
      <c r="AS7" s="2466">
        <v>15</v>
      </c>
      <c r="AT7" s="2466">
        <v>14</v>
      </c>
      <c r="AU7" s="2481">
        <v>13</v>
      </c>
      <c r="AV7" s="2466"/>
      <c r="AW7" s="2466">
        <v>12</v>
      </c>
      <c r="AX7" s="2466">
        <v>11</v>
      </c>
      <c r="AY7" s="2466">
        <v>10</v>
      </c>
      <c r="AZ7" s="2466">
        <v>9</v>
      </c>
      <c r="BA7" s="2466">
        <v>8</v>
      </c>
      <c r="BB7" s="2466"/>
      <c r="BC7" s="2466">
        <v>7</v>
      </c>
      <c r="BD7" s="2466">
        <v>6</v>
      </c>
      <c r="BE7" s="2466">
        <v>5</v>
      </c>
      <c r="BF7" s="2466">
        <v>4</v>
      </c>
      <c r="BG7" s="2466">
        <v>3</v>
      </c>
      <c r="BH7" s="2466"/>
      <c r="BI7" s="2466">
        <v>2</v>
      </c>
      <c r="BJ7" s="2466">
        <v>1</v>
      </c>
      <c r="BK7" s="2466"/>
      <c r="BL7" s="1067"/>
      <c r="BM7" s="1067"/>
      <c r="BN7" s="1067"/>
      <c r="BO7" s="1067"/>
      <c r="BP7" s="1067"/>
      <c r="BQ7" s="1067">
        <v>0</v>
      </c>
      <c r="BR7" s="2482">
        <v>1</v>
      </c>
      <c r="BS7" s="1067">
        <v>2</v>
      </c>
      <c r="BT7" s="1067"/>
      <c r="BU7" s="1067">
        <v>3</v>
      </c>
      <c r="BV7" s="2482">
        <v>1</v>
      </c>
      <c r="BW7" s="1067">
        <v>2</v>
      </c>
      <c r="BX7" s="1067"/>
      <c r="BY7" s="2466">
        <v>0</v>
      </c>
      <c r="BZ7" s="2466">
        <v>2</v>
      </c>
      <c r="CA7" s="2466">
        <v>1</v>
      </c>
      <c r="CB7" s="2466">
        <v>3</v>
      </c>
      <c r="CI7" s="2466"/>
      <c r="CJ7" s="2466"/>
      <c r="CK7" s="2466"/>
      <c r="CL7" s="2466"/>
      <c r="CM7" s="2466"/>
      <c r="CN7" s="2466"/>
      <c r="CO7" s="2466"/>
      <c r="CP7" s="2466"/>
      <c r="CQ7" s="2466"/>
      <c r="CR7" s="2466"/>
      <c r="CS7" s="2466"/>
      <c r="CT7" s="2466"/>
      <c r="CU7" s="2466"/>
      <c r="CV7" s="2466"/>
      <c r="CW7" s="2466"/>
      <c r="CX7" s="2466"/>
      <c r="CY7" s="2466"/>
      <c r="CZ7" s="2466"/>
      <c r="DA7" s="2466"/>
      <c r="DB7" s="2466"/>
      <c r="DC7" s="2466"/>
      <c r="DD7" s="2466"/>
      <c r="DE7" s="2466"/>
      <c r="DF7" s="2466"/>
      <c r="DG7" s="2466"/>
      <c r="DM7" s="2466">
        <v>25</v>
      </c>
      <c r="DN7" s="2466">
        <v>24</v>
      </c>
      <c r="DO7" s="2466">
        <v>23</v>
      </c>
      <c r="DP7" s="2466">
        <v>22</v>
      </c>
      <c r="DQ7" s="2466">
        <v>21</v>
      </c>
      <c r="DR7" s="2466">
        <v>20</v>
      </c>
      <c r="DS7" s="2466">
        <v>19</v>
      </c>
      <c r="DT7" s="2466">
        <v>18</v>
      </c>
      <c r="DU7" s="2466"/>
      <c r="DV7" s="2466">
        <v>17</v>
      </c>
      <c r="DW7" s="2466">
        <v>16</v>
      </c>
      <c r="DX7" s="2466">
        <v>15</v>
      </c>
      <c r="DY7" s="2466">
        <v>14</v>
      </c>
      <c r="DZ7" s="2481">
        <v>13</v>
      </c>
      <c r="EA7" s="2466"/>
      <c r="EB7" s="2466">
        <v>12</v>
      </c>
      <c r="EC7" s="2466">
        <v>11</v>
      </c>
      <c r="ED7" s="2466">
        <v>10</v>
      </c>
      <c r="EE7" s="2466">
        <v>9</v>
      </c>
      <c r="EF7" s="2466">
        <v>8</v>
      </c>
      <c r="EG7" s="2466"/>
      <c r="EH7" s="2466">
        <v>7</v>
      </c>
      <c r="EI7" s="2466">
        <v>6</v>
      </c>
      <c r="EJ7" s="2466">
        <v>5</v>
      </c>
      <c r="EK7" s="2466">
        <v>4</v>
      </c>
      <c r="EL7" s="2466">
        <v>3</v>
      </c>
      <c r="EM7" s="2466"/>
      <c r="EN7" s="2466">
        <v>2</v>
      </c>
      <c r="EO7" s="2466">
        <v>1</v>
      </c>
      <c r="EP7" s="2466"/>
      <c r="EQ7" s="1067"/>
      <c r="ER7" s="1067"/>
      <c r="ES7" s="1067"/>
      <c r="ET7" s="1067"/>
      <c r="EU7" s="1067"/>
      <c r="EV7" s="1067">
        <v>0</v>
      </c>
      <c r="EW7" s="1067">
        <v>1</v>
      </c>
      <c r="EX7" s="1067">
        <v>2</v>
      </c>
      <c r="EY7" s="1067"/>
      <c r="EZ7" s="1067">
        <v>3</v>
      </c>
      <c r="FA7" s="1067">
        <v>1</v>
      </c>
      <c r="FB7" s="1067">
        <v>2</v>
      </c>
      <c r="FC7" s="1067"/>
      <c r="FD7" s="2466">
        <v>0</v>
      </c>
      <c r="FE7" s="2466">
        <v>2</v>
      </c>
      <c r="FF7" s="2466">
        <v>1</v>
      </c>
      <c r="FG7" s="2466">
        <v>3</v>
      </c>
    </row>
    <row r="8" spans="1:163" s="1063" customFormat="1" ht="13.5" thickBot="1">
      <c r="D8" s="2466"/>
      <c r="E8" s="2466"/>
      <c r="F8" s="2466"/>
      <c r="G8" s="2466"/>
      <c r="H8" s="2466"/>
      <c r="I8" s="2466"/>
      <c r="J8" s="2466"/>
      <c r="K8" s="2466"/>
      <c r="L8" s="2466"/>
      <c r="M8" s="2466"/>
      <c r="N8" s="2466"/>
      <c r="O8" s="2466"/>
      <c r="P8" s="2466"/>
      <c r="Q8" s="2466"/>
      <c r="R8" s="2466"/>
      <c r="S8" s="2466"/>
      <c r="T8" s="2466"/>
      <c r="U8" s="2466"/>
      <c r="V8" s="2466"/>
      <c r="W8" s="2466"/>
      <c r="X8" s="2466"/>
      <c r="Y8" s="2466"/>
      <c r="Z8" s="2466"/>
      <c r="AA8" s="2466"/>
      <c r="AB8" s="2466"/>
      <c r="AH8" s="3419">
        <v>15</v>
      </c>
      <c r="AI8" s="3419"/>
      <c r="AJ8" s="3419"/>
      <c r="AK8" s="3419"/>
      <c r="AL8" s="3419"/>
      <c r="AM8" s="3419"/>
      <c r="AN8" s="3419"/>
      <c r="AO8" s="3419"/>
      <c r="AP8" s="2466"/>
      <c r="AQ8" s="3419">
        <v>14</v>
      </c>
      <c r="AR8" s="3419"/>
      <c r="AS8" s="3419"/>
      <c r="AT8" s="3419"/>
      <c r="AU8" s="3419"/>
      <c r="AV8" s="2466"/>
      <c r="AW8" s="3419">
        <v>13</v>
      </c>
      <c r="AX8" s="3419"/>
      <c r="AY8" s="3419"/>
      <c r="AZ8" s="3419"/>
      <c r="BA8" s="3419"/>
      <c r="BB8" s="2466"/>
      <c r="BC8" s="3419">
        <v>12</v>
      </c>
      <c r="BD8" s="3419"/>
      <c r="BE8" s="3419"/>
      <c r="BF8" s="3419"/>
      <c r="BG8" s="3419"/>
      <c r="BH8" s="2466"/>
      <c r="BI8" s="3419">
        <v>11</v>
      </c>
      <c r="BJ8" s="3419"/>
      <c r="BK8" s="2466"/>
      <c r="BL8" s="1078"/>
      <c r="BM8" s="1078"/>
      <c r="BN8" s="1078"/>
      <c r="BO8" s="1078"/>
      <c r="BP8" s="1078"/>
      <c r="BQ8" s="1078"/>
      <c r="BR8" s="1078"/>
      <c r="BS8" s="1078"/>
      <c r="BT8" s="1078"/>
      <c r="BU8" s="1078"/>
      <c r="BV8" s="1078"/>
      <c r="BW8" s="1078"/>
      <c r="BX8" s="1078"/>
      <c r="BY8" s="2466"/>
      <c r="BZ8" s="2466"/>
      <c r="CA8" s="2466"/>
      <c r="CB8" s="2466"/>
      <c r="CI8" s="2466"/>
      <c r="CJ8" s="2466"/>
      <c r="CK8" s="2466"/>
      <c r="CL8" s="2466"/>
      <c r="CM8" s="2466"/>
      <c r="CN8" s="2466"/>
      <c r="CO8" s="2466"/>
      <c r="CP8" s="2466"/>
      <c r="CQ8" s="2466"/>
      <c r="CR8" s="2466"/>
      <c r="CS8" s="2466"/>
      <c r="CT8" s="2466"/>
      <c r="CU8" s="2466"/>
      <c r="CV8" s="2466"/>
      <c r="CW8" s="2466"/>
      <c r="CX8" s="2466"/>
      <c r="CY8" s="2466"/>
      <c r="CZ8" s="2466"/>
      <c r="DA8" s="2466"/>
      <c r="DB8" s="2466"/>
      <c r="DC8" s="2466"/>
      <c r="DD8" s="2466"/>
      <c r="DE8" s="2466"/>
      <c r="DF8" s="2466"/>
      <c r="DG8" s="2466"/>
      <c r="DM8" s="3419">
        <v>15</v>
      </c>
      <c r="DN8" s="3419"/>
      <c r="DO8" s="3419"/>
      <c r="DP8" s="3419"/>
      <c r="DQ8" s="3419"/>
      <c r="DR8" s="3419"/>
      <c r="DS8" s="3419"/>
      <c r="DT8" s="3419"/>
      <c r="DU8" s="2466"/>
      <c r="DV8" s="3419">
        <v>14</v>
      </c>
      <c r="DW8" s="3419"/>
      <c r="DX8" s="3419"/>
      <c r="DY8" s="3419"/>
      <c r="DZ8" s="3419"/>
      <c r="EA8" s="2466"/>
      <c r="EB8" s="3419">
        <v>13</v>
      </c>
      <c r="EC8" s="3419"/>
      <c r="ED8" s="3419"/>
      <c r="EE8" s="3419"/>
      <c r="EF8" s="3419"/>
      <c r="EG8" s="2466"/>
      <c r="EH8" s="3419">
        <v>12</v>
      </c>
      <c r="EI8" s="3419"/>
      <c r="EJ8" s="3419"/>
      <c r="EK8" s="3419"/>
      <c r="EL8" s="3419"/>
      <c r="EM8" s="2466"/>
      <c r="EN8" s="3419">
        <v>11</v>
      </c>
      <c r="EO8" s="3419"/>
      <c r="EP8" s="2466"/>
      <c r="EQ8" s="1078"/>
      <c r="ER8" s="1078"/>
      <c r="ES8" s="1078"/>
      <c r="ET8" s="1078"/>
      <c r="EU8" s="1078"/>
      <c r="EV8" s="1078"/>
      <c r="EW8" s="1078"/>
      <c r="EX8" s="1078"/>
      <c r="EY8" s="1078"/>
      <c r="EZ8" s="1078"/>
      <c r="FA8" s="1078"/>
      <c r="FB8" s="1078"/>
      <c r="FC8" s="1078"/>
      <c r="FD8" s="2466"/>
      <c r="FE8" s="2466"/>
      <c r="FF8" s="2466"/>
      <c r="FG8" s="2466"/>
    </row>
    <row r="9" spans="1:163" ht="27.75" thickTop="1" thickBot="1">
      <c r="B9" s="2468" t="s">
        <v>710</v>
      </c>
      <c r="C9" s="2468" t="s">
        <v>688</v>
      </c>
      <c r="D9" s="2468" t="s">
        <v>694</v>
      </c>
      <c r="E9" s="2468" t="s">
        <v>699</v>
      </c>
      <c r="F9" s="2467"/>
      <c r="G9" s="2485" t="s">
        <v>690</v>
      </c>
      <c r="H9" s="2485" t="s">
        <v>694</v>
      </c>
      <c r="I9" s="2486" t="s">
        <v>4421</v>
      </c>
      <c r="J9" s="2487" t="s">
        <v>691</v>
      </c>
      <c r="K9" s="2474"/>
      <c r="L9" s="2488" t="s">
        <v>688</v>
      </c>
      <c r="M9" s="2474" t="s">
        <v>700</v>
      </c>
      <c r="N9" s="2489" t="s">
        <v>689</v>
      </c>
      <c r="O9" s="2474"/>
      <c r="P9" s="2488" t="s">
        <v>688</v>
      </c>
      <c r="Q9" s="2488" t="s">
        <v>690</v>
      </c>
      <c r="R9" s="2488" t="s">
        <v>694</v>
      </c>
      <c r="S9" s="2490" t="s">
        <v>4421</v>
      </c>
      <c r="T9" s="2467"/>
      <c r="U9" s="2467" t="s">
        <v>696</v>
      </c>
      <c r="V9" s="2467" t="s">
        <v>698</v>
      </c>
      <c r="W9" s="2491" t="s">
        <v>691</v>
      </c>
      <c r="X9" s="2492" t="s">
        <v>11513</v>
      </c>
      <c r="Y9" s="2493"/>
      <c r="Z9" s="2493" t="s">
        <v>688</v>
      </c>
      <c r="AA9" s="2493" t="s">
        <v>700</v>
      </c>
      <c r="AB9" s="2493" t="s">
        <v>694</v>
      </c>
      <c r="AC9" s="2494" t="s">
        <v>689</v>
      </c>
      <c r="AD9" s="2476" t="s">
        <v>689</v>
      </c>
      <c r="AE9" s="2467" t="s">
        <v>688</v>
      </c>
      <c r="AF9" s="2467" t="s">
        <v>693</v>
      </c>
      <c r="AG9" s="2485" t="s">
        <v>688</v>
      </c>
      <c r="AH9" s="2467"/>
      <c r="AI9" s="2485" t="s">
        <v>690</v>
      </c>
      <c r="AJ9" s="2485" t="s">
        <v>694</v>
      </c>
      <c r="AK9" s="2471" t="s">
        <v>4421</v>
      </c>
      <c r="AL9" s="2467"/>
      <c r="AM9" s="2485" t="s">
        <v>694</v>
      </c>
      <c r="AN9" s="2485" t="s">
        <v>690</v>
      </c>
      <c r="AO9" s="2467" t="s">
        <v>707</v>
      </c>
      <c r="AP9" s="2467" t="s">
        <v>687</v>
      </c>
      <c r="AQ9" s="2467"/>
      <c r="AR9" s="2467" t="s">
        <v>688</v>
      </c>
      <c r="AS9" s="2467" t="s">
        <v>700</v>
      </c>
      <c r="AT9" s="2467" t="s">
        <v>694</v>
      </c>
      <c r="AU9" s="2467" t="s">
        <v>707</v>
      </c>
      <c r="AV9" s="2467" t="s">
        <v>688</v>
      </c>
      <c r="AW9" s="2471" t="s">
        <v>4421</v>
      </c>
      <c r="AX9" s="2467"/>
      <c r="AY9" s="2467" t="s">
        <v>688</v>
      </c>
      <c r="AZ9" s="2467" t="s">
        <v>700</v>
      </c>
      <c r="BA9" s="2467" t="s">
        <v>688</v>
      </c>
      <c r="BB9" s="2495" t="s">
        <v>689</v>
      </c>
      <c r="BC9" s="2493" t="s">
        <v>701</v>
      </c>
      <c r="BD9" s="2492" t="s">
        <v>4421</v>
      </c>
      <c r="BE9" s="2493"/>
      <c r="BF9" s="2496" t="s">
        <v>702</v>
      </c>
      <c r="BG9" s="2471" t="s">
        <v>4421</v>
      </c>
      <c r="BH9" s="2467"/>
      <c r="BI9" s="2467" t="s">
        <v>694</v>
      </c>
      <c r="BJ9" s="2467" t="s">
        <v>706</v>
      </c>
      <c r="BK9" s="2467"/>
      <c r="BL9" s="1067">
        <v>3</v>
      </c>
      <c r="BM9" s="1067">
        <v>7</v>
      </c>
      <c r="BN9" s="1067">
        <v>9</v>
      </c>
      <c r="BO9" s="1067">
        <v>3</v>
      </c>
      <c r="BP9" s="1067">
        <v>12</v>
      </c>
      <c r="BQ9" s="2478">
        <v>7</v>
      </c>
      <c r="BR9" s="2479">
        <v>4</v>
      </c>
      <c r="BS9" s="2480">
        <v>3</v>
      </c>
      <c r="BT9" s="1067">
        <v>14</v>
      </c>
      <c r="BU9" s="1067">
        <f>+BU6+BQ9</f>
        <v>9</v>
      </c>
      <c r="BV9" s="1067">
        <f>+BV6+BR9</f>
        <v>8</v>
      </c>
      <c r="BW9" s="1067">
        <f>+BW6+BS9</f>
        <v>6</v>
      </c>
      <c r="BX9" s="1067">
        <f>+BX6+BT9</f>
        <v>23</v>
      </c>
      <c r="BY9" s="2466"/>
      <c r="BZ9" s="2466"/>
      <c r="CA9" s="2466"/>
      <c r="CB9" s="2466"/>
      <c r="CF9" s="2465"/>
      <c r="CG9" s="2468" t="s">
        <v>710</v>
      </c>
      <c r="CH9" s="2468" t="s">
        <v>688</v>
      </c>
      <c r="CI9" s="2468" t="s">
        <v>694</v>
      </c>
      <c r="CJ9" s="2468" t="s">
        <v>699</v>
      </c>
      <c r="CK9" s="2467"/>
      <c r="CL9" s="2485" t="s">
        <v>690</v>
      </c>
      <c r="CM9" s="2485" t="s">
        <v>694</v>
      </c>
      <c r="CN9" s="2486" t="s">
        <v>4421</v>
      </c>
      <c r="CO9" s="2487" t="s">
        <v>691</v>
      </c>
      <c r="CP9" s="2474"/>
      <c r="CQ9" s="2488" t="s">
        <v>688</v>
      </c>
      <c r="CR9" s="2474" t="s">
        <v>700</v>
      </c>
      <c r="CS9" s="2489" t="s">
        <v>689</v>
      </c>
      <c r="CT9" s="2474"/>
      <c r="CU9" s="2488" t="s">
        <v>688</v>
      </c>
      <c r="CV9" s="2488" t="s">
        <v>690</v>
      </c>
      <c r="CW9" s="2488" t="s">
        <v>694</v>
      </c>
      <c r="CX9" s="2490" t="s">
        <v>4421</v>
      </c>
      <c r="CY9" s="2467"/>
      <c r="CZ9" s="2467" t="s">
        <v>696</v>
      </c>
      <c r="DA9" s="2467" t="s">
        <v>698</v>
      </c>
      <c r="DB9" s="2491" t="s">
        <v>691</v>
      </c>
      <c r="DC9" s="2492" t="s">
        <v>11513</v>
      </c>
      <c r="DD9" s="2493"/>
      <c r="DE9" s="2493" t="s">
        <v>688</v>
      </c>
      <c r="DF9" s="2493" t="s">
        <v>700</v>
      </c>
      <c r="DG9" s="2493" t="s">
        <v>694</v>
      </c>
      <c r="DH9" s="2494" t="s">
        <v>689</v>
      </c>
      <c r="DI9" s="2476" t="s">
        <v>689</v>
      </c>
      <c r="DJ9" s="2467" t="s">
        <v>688</v>
      </c>
      <c r="DK9" s="2467" t="s">
        <v>693</v>
      </c>
      <c r="DL9" s="2485" t="s">
        <v>688</v>
      </c>
      <c r="DM9" s="2467"/>
      <c r="DN9" s="2485" t="s">
        <v>690</v>
      </c>
      <c r="DO9" s="2485" t="s">
        <v>694</v>
      </c>
      <c r="DP9" s="2471" t="s">
        <v>4421</v>
      </c>
      <c r="DQ9" s="2467"/>
      <c r="DR9" s="2485" t="s">
        <v>694</v>
      </c>
      <c r="DS9" s="2485" t="s">
        <v>690</v>
      </c>
      <c r="DT9" s="2467" t="s">
        <v>707</v>
      </c>
      <c r="DU9" s="2467" t="s">
        <v>687</v>
      </c>
      <c r="DV9" s="2467"/>
      <c r="DW9" s="2467" t="s">
        <v>688</v>
      </c>
      <c r="DX9" s="2467" t="s">
        <v>700</v>
      </c>
      <c r="DY9" s="2467" t="s">
        <v>694</v>
      </c>
      <c r="DZ9" s="2467" t="s">
        <v>707</v>
      </c>
      <c r="EA9" s="2467" t="s">
        <v>688</v>
      </c>
      <c r="EB9" s="2471" t="s">
        <v>4421</v>
      </c>
      <c r="EC9" s="2467"/>
      <c r="ED9" s="2467" t="s">
        <v>688</v>
      </c>
      <c r="EE9" s="2467" t="s">
        <v>700</v>
      </c>
      <c r="EF9" s="2467" t="s">
        <v>688</v>
      </c>
      <c r="EG9" s="2495" t="s">
        <v>689</v>
      </c>
      <c r="EH9" s="2493" t="s">
        <v>701</v>
      </c>
      <c r="EI9" s="2492" t="s">
        <v>4421</v>
      </c>
      <c r="EJ9" s="2493"/>
      <c r="EK9" s="2496" t="s">
        <v>702</v>
      </c>
      <c r="EL9" s="2471" t="s">
        <v>4421</v>
      </c>
      <c r="EM9" s="2467"/>
      <c r="EN9" s="2467" t="s">
        <v>694</v>
      </c>
      <c r="EO9" s="2467" t="s">
        <v>706</v>
      </c>
      <c r="EP9" s="2467"/>
      <c r="EQ9" s="1067">
        <v>3</v>
      </c>
      <c r="ER9" s="1067">
        <v>7</v>
      </c>
      <c r="ES9" s="1067">
        <v>9</v>
      </c>
      <c r="ET9" s="1067">
        <v>3</v>
      </c>
      <c r="EU9" s="1067">
        <v>12</v>
      </c>
      <c r="EV9" s="2478">
        <v>7</v>
      </c>
      <c r="EW9" s="2479">
        <v>4</v>
      </c>
      <c r="EX9" s="2480">
        <v>3</v>
      </c>
      <c r="EY9" s="1067">
        <v>14</v>
      </c>
      <c r="EZ9" s="2478">
        <f>+EZ6+EV9</f>
        <v>9</v>
      </c>
      <c r="FA9" s="2479">
        <f>+FA6+EW9</f>
        <v>8</v>
      </c>
      <c r="FB9" s="2480">
        <f>+FB6+EX9</f>
        <v>6</v>
      </c>
      <c r="FC9" s="1067">
        <f>+FC6+EY9</f>
        <v>23</v>
      </c>
      <c r="FD9" s="2466"/>
      <c r="FE9" s="2466"/>
      <c r="FF9" s="2466"/>
      <c r="FG9" s="2466"/>
    </row>
    <row r="10" spans="1:163" s="1063" customFormat="1" ht="13.5" thickTop="1">
      <c r="B10" s="2466">
        <v>50</v>
      </c>
      <c r="C10" s="2466">
        <v>49</v>
      </c>
      <c r="D10" s="2466">
        <v>48</v>
      </c>
      <c r="E10" s="2466">
        <v>47</v>
      </c>
      <c r="F10" s="2466"/>
      <c r="G10" s="2466">
        <v>46</v>
      </c>
      <c r="H10" s="2466">
        <v>45</v>
      </c>
      <c r="I10" s="2466">
        <v>44</v>
      </c>
      <c r="J10" s="2466">
        <v>43</v>
      </c>
      <c r="K10" s="2466"/>
      <c r="L10" s="2466">
        <v>42</v>
      </c>
      <c r="M10" s="2466">
        <v>41</v>
      </c>
      <c r="N10" s="2466">
        <v>40</v>
      </c>
      <c r="O10" s="2466"/>
      <c r="P10" s="2466">
        <v>39</v>
      </c>
      <c r="Q10" s="2466">
        <v>38</v>
      </c>
      <c r="R10" s="2466">
        <v>37</v>
      </c>
      <c r="S10" s="2466">
        <v>36</v>
      </c>
      <c r="T10" s="2466"/>
      <c r="U10" s="2466">
        <v>35</v>
      </c>
      <c r="V10" s="2466">
        <v>34</v>
      </c>
      <c r="W10" s="2466">
        <v>33</v>
      </c>
      <c r="X10" s="2466">
        <v>32</v>
      </c>
      <c r="Y10" s="2466"/>
      <c r="Z10" s="2466">
        <v>31</v>
      </c>
      <c r="AA10" s="2466">
        <v>30</v>
      </c>
      <c r="AB10" s="2466">
        <v>29</v>
      </c>
      <c r="AC10" s="2466">
        <v>28</v>
      </c>
      <c r="AD10" s="2466">
        <v>27</v>
      </c>
      <c r="AE10" s="2481">
        <v>26</v>
      </c>
      <c r="AF10" s="2481">
        <v>25</v>
      </c>
      <c r="AG10" s="2466">
        <v>24</v>
      </c>
      <c r="AH10" s="2466"/>
      <c r="AI10" s="2466">
        <v>23</v>
      </c>
      <c r="AJ10" s="2466">
        <v>22</v>
      </c>
      <c r="AK10" s="2466">
        <v>21</v>
      </c>
      <c r="AL10" s="2466"/>
      <c r="AM10" s="2466">
        <v>20</v>
      </c>
      <c r="AN10" s="2466">
        <v>19</v>
      </c>
      <c r="AO10" s="2466">
        <v>18</v>
      </c>
      <c r="AP10" s="2466">
        <v>17</v>
      </c>
      <c r="AQ10" s="2466"/>
      <c r="AR10" s="2466">
        <v>16</v>
      </c>
      <c r="AS10" s="2466">
        <v>15</v>
      </c>
      <c r="AT10" s="2466">
        <v>14</v>
      </c>
      <c r="AU10" s="2466">
        <v>13</v>
      </c>
      <c r="AV10" s="2466">
        <v>12</v>
      </c>
      <c r="AW10" s="2466">
        <v>11</v>
      </c>
      <c r="AX10" s="2466"/>
      <c r="AY10" s="2466">
        <v>10</v>
      </c>
      <c r="AZ10" s="2466">
        <v>9</v>
      </c>
      <c r="BA10" s="2466">
        <v>8</v>
      </c>
      <c r="BB10" s="2466">
        <v>7</v>
      </c>
      <c r="BC10" s="2466">
        <v>6</v>
      </c>
      <c r="BD10" s="2466">
        <v>5</v>
      </c>
      <c r="BE10" s="2466"/>
      <c r="BF10" s="2466">
        <v>4</v>
      </c>
      <c r="BG10" s="2466">
        <v>3</v>
      </c>
      <c r="BH10" s="2466"/>
      <c r="BI10" s="2466">
        <v>2</v>
      </c>
      <c r="BJ10" s="2466">
        <v>1</v>
      </c>
      <c r="BK10" s="2466"/>
      <c r="BL10" s="1067"/>
      <c r="BM10" s="1067"/>
      <c r="BN10" s="1067"/>
      <c r="BO10" s="1067"/>
      <c r="BP10" s="1067"/>
      <c r="BQ10" s="2482">
        <v>1</v>
      </c>
      <c r="BR10" s="1067">
        <v>2</v>
      </c>
      <c r="BS10" s="1067">
        <v>3</v>
      </c>
      <c r="BT10" s="1067"/>
      <c r="BU10" s="2482">
        <v>1</v>
      </c>
      <c r="BV10" s="1067">
        <v>2</v>
      </c>
      <c r="BW10" s="1067">
        <v>3</v>
      </c>
      <c r="BX10" s="1067"/>
      <c r="BY10" s="2466">
        <v>7</v>
      </c>
      <c r="BZ10" s="2466">
        <v>3</v>
      </c>
      <c r="CA10" s="2466">
        <v>3</v>
      </c>
      <c r="CB10" s="2466">
        <v>13</v>
      </c>
      <c r="CG10" s="2466">
        <v>50</v>
      </c>
      <c r="CH10" s="2466">
        <v>49</v>
      </c>
      <c r="CI10" s="2466">
        <v>48</v>
      </c>
      <c r="CJ10" s="2466">
        <v>47</v>
      </c>
      <c r="CK10" s="2466"/>
      <c r="CL10" s="2466">
        <v>46</v>
      </c>
      <c r="CM10" s="2466">
        <v>45</v>
      </c>
      <c r="CN10" s="2466">
        <v>44</v>
      </c>
      <c r="CO10" s="2466">
        <v>43</v>
      </c>
      <c r="CP10" s="2466"/>
      <c r="CQ10" s="2466">
        <v>42</v>
      </c>
      <c r="CR10" s="2466">
        <v>41</v>
      </c>
      <c r="CS10" s="2466">
        <v>40</v>
      </c>
      <c r="CT10" s="2466"/>
      <c r="CU10" s="2466">
        <v>39</v>
      </c>
      <c r="CV10" s="2466">
        <v>38</v>
      </c>
      <c r="CW10" s="2466">
        <v>37</v>
      </c>
      <c r="CX10" s="2466">
        <v>36</v>
      </c>
      <c r="CY10" s="2466"/>
      <c r="CZ10" s="2466">
        <v>35</v>
      </c>
      <c r="DA10" s="2466">
        <v>34</v>
      </c>
      <c r="DB10" s="2466">
        <v>33</v>
      </c>
      <c r="DC10" s="2466">
        <v>32</v>
      </c>
      <c r="DD10" s="2466"/>
      <c r="DE10" s="2466">
        <v>31</v>
      </c>
      <c r="DF10" s="2466">
        <v>30</v>
      </c>
      <c r="DG10" s="2466">
        <v>29</v>
      </c>
      <c r="DH10" s="2466">
        <v>28</v>
      </c>
      <c r="DI10" s="2466">
        <v>27</v>
      </c>
      <c r="DJ10" s="2481">
        <v>26</v>
      </c>
      <c r="DK10" s="2481">
        <v>25</v>
      </c>
      <c r="DL10" s="2466">
        <v>24</v>
      </c>
      <c r="DM10" s="2466"/>
      <c r="DN10" s="2466">
        <v>23</v>
      </c>
      <c r="DO10" s="2466">
        <v>22</v>
      </c>
      <c r="DP10" s="2466">
        <v>21</v>
      </c>
      <c r="DQ10" s="2466"/>
      <c r="DR10" s="2466">
        <v>20</v>
      </c>
      <c r="DS10" s="2466">
        <v>19</v>
      </c>
      <c r="DT10" s="2466">
        <v>18</v>
      </c>
      <c r="DU10" s="2466">
        <v>17</v>
      </c>
      <c r="DV10" s="2466"/>
      <c r="DW10" s="2466">
        <v>16</v>
      </c>
      <c r="DX10" s="2466">
        <v>15</v>
      </c>
      <c r="DY10" s="2466">
        <v>14</v>
      </c>
      <c r="DZ10" s="2466">
        <v>13</v>
      </c>
      <c r="EA10" s="2466">
        <v>12</v>
      </c>
      <c r="EB10" s="2466">
        <v>11</v>
      </c>
      <c r="EC10" s="2466"/>
      <c r="ED10" s="2466">
        <v>10</v>
      </c>
      <c r="EE10" s="2466">
        <v>9</v>
      </c>
      <c r="EF10" s="2466">
        <v>8</v>
      </c>
      <c r="EG10" s="2466">
        <v>7</v>
      </c>
      <c r="EH10" s="2466">
        <v>6</v>
      </c>
      <c r="EI10" s="2466">
        <v>5</v>
      </c>
      <c r="EJ10" s="2466"/>
      <c r="EK10" s="2466">
        <v>4</v>
      </c>
      <c r="EL10" s="2466">
        <v>3</v>
      </c>
      <c r="EM10" s="2466"/>
      <c r="EN10" s="2466">
        <v>2</v>
      </c>
      <c r="EO10" s="2466">
        <v>1</v>
      </c>
      <c r="EP10" s="2466"/>
      <c r="EQ10" s="1067"/>
      <c r="ER10" s="1067"/>
      <c r="ES10" s="1067"/>
      <c r="ET10" s="1067"/>
      <c r="EU10" s="1067"/>
      <c r="EV10" s="1067">
        <v>1</v>
      </c>
      <c r="EW10" s="1067">
        <v>2</v>
      </c>
      <c r="EX10" s="1067">
        <v>3</v>
      </c>
      <c r="EY10" s="1067"/>
      <c r="EZ10" s="1067">
        <v>1</v>
      </c>
      <c r="FA10" s="1067">
        <v>2</v>
      </c>
      <c r="FB10" s="1067">
        <v>3</v>
      </c>
      <c r="FC10" s="1067"/>
      <c r="FD10" s="2466">
        <v>7</v>
      </c>
      <c r="FE10" s="2466">
        <v>3</v>
      </c>
      <c r="FF10" s="2466">
        <v>3</v>
      </c>
      <c r="FG10" s="2466">
        <v>13</v>
      </c>
    </row>
    <row r="11" spans="1:163" s="1063" customFormat="1" ht="13.5" thickBot="1">
      <c r="B11" s="3419">
        <v>27</v>
      </c>
      <c r="C11" s="3419"/>
      <c r="D11" s="3419"/>
      <c r="E11" s="3419"/>
      <c r="F11" s="2466"/>
      <c r="G11" s="3419">
        <v>26</v>
      </c>
      <c r="H11" s="3419"/>
      <c r="I11" s="3419"/>
      <c r="J11" s="3419"/>
      <c r="K11" s="2466"/>
      <c r="L11" s="3419">
        <v>25</v>
      </c>
      <c r="M11" s="3419"/>
      <c r="N11" s="3419"/>
      <c r="O11" s="2466"/>
      <c r="P11" s="3419">
        <v>24</v>
      </c>
      <c r="Q11" s="3419"/>
      <c r="R11" s="3419"/>
      <c r="S11" s="3419"/>
      <c r="T11" s="2466"/>
      <c r="U11" s="3419">
        <v>23</v>
      </c>
      <c r="V11" s="3419"/>
      <c r="W11" s="3419"/>
      <c r="X11" s="3419"/>
      <c r="Y11" s="2466"/>
      <c r="Z11" s="3419">
        <v>22</v>
      </c>
      <c r="AA11" s="3419"/>
      <c r="AB11" s="3419"/>
      <c r="AC11" s="3419"/>
      <c r="AD11" s="3419"/>
      <c r="AE11" s="3419"/>
      <c r="AF11" s="3419"/>
      <c r="AG11" s="3419"/>
      <c r="AH11" s="2466"/>
      <c r="AI11" s="3419">
        <v>21</v>
      </c>
      <c r="AJ11" s="3419"/>
      <c r="AK11" s="3419"/>
      <c r="AL11" s="2466"/>
      <c r="AM11" s="3420">
        <v>20</v>
      </c>
      <c r="AN11" s="3420"/>
      <c r="AO11" s="3420"/>
      <c r="AP11" s="3420"/>
      <c r="AQ11" s="2466"/>
      <c r="AR11" s="3420">
        <v>19</v>
      </c>
      <c r="AS11" s="3420"/>
      <c r="AT11" s="3420"/>
      <c r="AU11" s="3420"/>
      <c r="AV11" s="3420"/>
      <c r="AW11" s="3420"/>
      <c r="AX11" s="2466"/>
      <c r="AY11" s="3419">
        <v>18</v>
      </c>
      <c r="AZ11" s="3419"/>
      <c r="BA11" s="3419"/>
      <c r="BB11" s="3419"/>
      <c r="BC11" s="3419"/>
      <c r="BD11" s="3419"/>
      <c r="BE11" s="2466"/>
      <c r="BF11" s="3419">
        <v>17</v>
      </c>
      <c r="BG11" s="3419"/>
      <c r="BH11" s="2466"/>
      <c r="BI11" s="3419">
        <v>16</v>
      </c>
      <c r="BJ11" s="3419"/>
      <c r="BK11" s="2466"/>
      <c r="BL11" s="1078"/>
      <c r="BM11" s="1078"/>
      <c r="BN11" s="1078"/>
      <c r="BO11" s="1078"/>
      <c r="BP11" s="1078"/>
      <c r="BQ11" s="1078"/>
      <c r="BR11" s="1078"/>
      <c r="BS11" s="1078"/>
      <c r="BT11" s="1078"/>
      <c r="BU11" s="1078"/>
      <c r="BV11" s="1078"/>
      <c r="BW11" s="1078"/>
      <c r="BX11" s="1078"/>
      <c r="BY11" s="2466"/>
      <c r="BZ11" s="2466"/>
      <c r="CA11" s="2466"/>
      <c r="CB11" s="2466"/>
      <c r="CG11" s="3419">
        <v>27</v>
      </c>
      <c r="CH11" s="3419"/>
      <c r="CI11" s="3419"/>
      <c r="CJ11" s="3419"/>
      <c r="CK11" s="2466"/>
      <c r="CL11" s="3419">
        <v>26</v>
      </c>
      <c r="CM11" s="3419"/>
      <c r="CN11" s="3419"/>
      <c r="CO11" s="3419"/>
      <c r="CP11" s="2466"/>
      <c r="CQ11" s="3419">
        <v>25</v>
      </c>
      <c r="CR11" s="3419"/>
      <c r="CS11" s="3419"/>
      <c r="CT11" s="2466"/>
      <c r="CU11" s="3419">
        <v>24</v>
      </c>
      <c r="CV11" s="3419"/>
      <c r="CW11" s="3419"/>
      <c r="CX11" s="3419"/>
      <c r="CY11" s="2466"/>
      <c r="CZ11" s="3419">
        <v>23</v>
      </c>
      <c r="DA11" s="3419"/>
      <c r="DB11" s="3419"/>
      <c r="DC11" s="3419"/>
      <c r="DD11" s="2466"/>
      <c r="DE11" s="3419">
        <v>22</v>
      </c>
      <c r="DF11" s="3419"/>
      <c r="DG11" s="3419"/>
      <c r="DH11" s="3419"/>
      <c r="DI11" s="3419"/>
      <c r="DJ11" s="3419"/>
      <c r="DK11" s="3419"/>
      <c r="DL11" s="3419"/>
      <c r="DM11" s="2466"/>
      <c r="DN11" s="3419">
        <v>21</v>
      </c>
      <c r="DO11" s="3419"/>
      <c r="DP11" s="3419"/>
      <c r="DQ11" s="2466"/>
      <c r="DR11" s="3420">
        <v>20</v>
      </c>
      <c r="DS11" s="3420"/>
      <c r="DT11" s="3420"/>
      <c r="DU11" s="3420"/>
      <c r="DV11" s="2466"/>
      <c r="DW11" s="3420">
        <v>19</v>
      </c>
      <c r="DX11" s="3420"/>
      <c r="DY11" s="3420"/>
      <c r="DZ11" s="3420"/>
      <c r="EA11" s="3420"/>
      <c r="EB11" s="3420"/>
      <c r="EC11" s="2466"/>
      <c r="ED11" s="3419">
        <v>18</v>
      </c>
      <c r="EE11" s="3419"/>
      <c r="EF11" s="3419"/>
      <c r="EG11" s="3419"/>
      <c r="EH11" s="3419"/>
      <c r="EI11" s="3419"/>
      <c r="EJ11" s="2466"/>
      <c r="EK11" s="3419">
        <v>17</v>
      </c>
      <c r="EL11" s="3419"/>
      <c r="EM11" s="2466"/>
      <c r="EN11" s="3419">
        <v>16</v>
      </c>
      <c r="EO11" s="3419"/>
      <c r="EP11" s="2466"/>
      <c r="EQ11" s="1078"/>
      <c r="ER11" s="1078"/>
      <c r="ES11" s="1078"/>
      <c r="ET11" s="1078"/>
      <c r="EU11" s="1078"/>
      <c r="EV11" s="1078"/>
      <c r="EW11" s="1078"/>
      <c r="EX11" s="1078"/>
      <c r="EY11" s="1078"/>
      <c r="EZ11" s="1078"/>
      <c r="FA11" s="1078"/>
      <c r="FB11" s="1078"/>
      <c r="FC11" s="1078"/>
      <c r="FD11" s="2466"/>
      <c r="FE11" s="2466"/>
      <c r="FF11" s="2466"/>
      <c r="FG11" s="2466"/>
    </row>
    <row r="12" spans="1:163" ht="27.75" thickTop="1" thickBot="1">
      <c r="A12" s="2467"/>
      <c r="B12" s="2467"/>
      <c r="C12" s="2467"/>
      <c r="D12" s="2467"/>
      <c r="E12" s="2467"/>
      <c r="F12" s="2467"/>
      <c r="G12" s="2467"/>
      <c r="H12" s="2467"/>
      <c r="I12" s="2467"/>
      <c r="J12" s="2467"/>
      <c r="K12" s="2467"/>
      <c r="L12" s="2467"/>
      <c r="M12" s="2467"/>
      <c r="N12" s="2467"/>
      <c r="O12" s="2467"/>
      <c r="P12" s="2467"/>
      <c r="Q12" s="2467"/>
      <c r="R12" s="2467"/>
      <c r="S12" s="2467"/>
      <c r="T12" s="2467"/>
      <c r="U12" s="2467"/>
      <c r="V12" s="2467"/>
      <c r="W12" s="2467"/>
      <c r="X12" s="2467"/>
      <c r="AE12" s="2467" t="s">
        <v>690</v>
      </c>
      <c r="AF12" s="2467" t="s">
        <v>706</v>
      </c>
      <c r="AG12" s="2467" t="s">
        <v>700</v>
      </c>
      <c r="AH12" s="2467"/>
      <c r="AI12" s="2467" t="s">
        <v>693</v>
      </c>
      <c r="AJ12" s="2491" t="s">
        <v>691</v>
      </c>
      <c r="AK12" s="2493" t="s">
        <v>687</v>
      </c>
      <c r="AL12" s="2493" t="s">
        <v>701</v>
      </c>
      <c r="AM12" s="2493"/>
      <c r="AN12" s="2497" t="s">
        <v>689</v>
      </c>
      <c r="AO12" s="2477" t="s">
        <v>697</v>
      </c>
      <c r="AP12" s="2493"/>
      <c r="AQ12" s="2498" t="s">
        <v>696</v>
      </c>
      <c r="AR12" s="2498" t="s">
        <v>688</v>
      </c>
      <c r="AS12" s="2498" t="s">
        <v>696</v>
      </c>
      <c r="AT12" s="2498" t="s">
        <v>708</v>
      </c>
      <c r="AU12" s="2493"/>
      <c r="AV12" s="2499" t="s">
        <v>690</v>
      </c>
      <c r="AW12" s="2499" t="s">
        <v>694</v>
      </c>
      <c r="AX12" s="2500" t="s">
        <v>4421</v>
      </c>
      <c r="AY12" s="2467"/>
      <c r="AZ12" s="2467" t="s">
        <v>693</v>
      </c>
      <c r="BA12" s="2467" t="s">
        <v>701</v>
      </c>
      <c r="BB12" s="2467"/>
      <c r="BC12" s="2485" t="s">
        <v>690</v>
      </c>
      <c r="BD12" s="2485" t="s">
        <v>694</v>
      </c>
      <c r="BE12" s="2471" t="s">
        <v>4421</v>
      </c>
      <c r="BF12" s="2467" t="s">
        <v>700</v>
      </c>
      <c r="BG12" s="2467"/>
      <c r="BH12" s="2467" t="s">
        <v>704</v>
      </c>
      <c r="BI12" s="2467" t="s">
        <v>694</v>
      </c>
      <c r="BJ12" s="2467" t="s">
        <v>701</v>
      </c>
      <c r="BK12" s="2467"/>
      <c r="BL12" s="1067">
        <v>4</v>
      </c>
      <c r="BM12" s="1067">
        <v>6</v>
      </c>
      <c r="BN12" s="1067">
        <v>4</v>
      </c>
      <c r="BO12" s="1067">
        <v>4</v>
      </c>
      <c r="BP12" s="2483">
        <v>8</v>
      </c>
      <c r="BQ12" s="2478">
        <v>2</v>
      </c>
      <c r="BR12" s="2479">
        <v>1</v>
      </c>
      <c r="BS12" s="2480">
        <v>1</v>
      </c>
      <c r="BT12" s="1067">
        <v>4</v>
      </c>
      <c r="BU12" s="1067">
        <f>+BU9+BQ12</f>
        <v>11</v>
      </c>
      <c r="BV12" s="1067">
        <f>+BV9+BR12</f>
        <v>9</v>
      </c>
      <c r="BW12" s="1067">
        <f>+BW9+BS12</f>
        <v>7</v>
      </c>
      <c r="BX12" s="1067">
        <f>+BX9+BT12</f>
        <v>27</v>
      </c>
      <c r="BY12" s="2466"/>
      <c r="BZ12" s="2466"/>
      <c r="CA12" s="2466"/>
      <c r="CB12" s="2466"/>
      <c r="CF12" s="2467"/>
      <c r="CG12" s="2467"/>
      <c r="CH12" s="2467"/>
      <c r="CI12" s="2467"/>
      <c r="CJ12" s="2467"/>
      <c r="CK12" s="2467"/>
      <c r="CL12" s="2467"/>
      <c r="CM12" s="2467"/>
      <c r="CN12" s="2467"/>
      <c r="CO12" s="2467"/>
      <c r="CP12" s="2467"/>
      <c r="CQ12" s="2467"/>
      <c r="CR12" s="2467"/>
      <c r="CS12" s="2467"/>
      <c r="CT12" s="2467"/>
      <c r="CU12" s="2467"/>
      <c r="CV12" s="2467"/>
      <c r="CW12" s="2467"/>
      <c r="CX12" s="2467"/>
      <c r="CY12" s="2467"/>
      <c r="CZ12" s="2467"/>
      <c r="DA12" s="2467"/>
      <c r="DB12" s="2467"/>
      <c r="DC12" s="2467"/>
      <c r="DD12" s="2465"/>
      <c r="DE12" s="2465"/>
      <c r="DF12" s="2465"/>
      <c r="DG12" s="2465"/>
      <c r="DH12" s="2465"/>
      <c r="DI12" s="2465"/>
      <c r="DJ12" s="2467" t="s">
        <v>690</v>
      </c>
      <c r="DK12" s="2467" t="s">
        <v>706</v>
      </c>
      <c r="DL12" s="2467" t="s">
        <v>700</v>
      </c>
      <c r="DM12" s="2467"/>
      <c r="DN12" s="2467" t="s">
        <v>693</v>
      </c>
      <c r="DO12" s="2491" t="s">
        <v>691</v>
      </c>
      <c r="DP12" s="2493" t="s">
        <v>687</v>
      </c>
      <c r="DQ12" s="2493" t="s">
        <v>701</v>
      </c>
      <c r="DR12" s="2493"/>
      <c r="DS12" s="2497" t="s">
        <v>689</v>
      </c>
      <c r="DT12" s="2477" t="s">
        <v>697</v>
      </c>
      <c r="DU12" s="2493"/>
      <c r="DV12" s="2498" t="s">
        <v>696</v>
      </c>
      <c r="DW12" s="2498" t="s">
        <v>688</v>
      </c>
      <c r="DX12" s="2498" t="s">
        <v>696</v>
      </c>
      <c r="DY12" s="2498" t="s">
        <v>708</v>
      </c>
      <c r="DZ12" s="2493"/>
      <c r="EA12" s="2499" t="s">
        <v>690</v>
      </c>
      <c r="EB12" s="2499" t="s">
        <v>694</v>
      </c>
      <c r="EC12" s="2500" t="s">
        <v>4421</v>
      </c>
      <c r="ED12" s="2467"/>
      <c r="EE12" s="2467" t="s">
        <v>693</v>
      </c>
      <c r="EF12" s="2467" t="s">
        <v>701</v>
      </c>
      <c r="EG12" s="2467"/>
      <c r="EH12" s="2485" t="s">
        <v>690</v>
      </c>
      <c r="EI12" s="2485" t="s">
        <v>694</v>
      </c>
      <c r="EJ12" s="2471" t="s">
        <v>4421</v>
      </c>
      <c r="EK12" s="2467" t="s">
        <v>700</v>
      </c>
      <c r="EL12" s="2467"/>
      <c r="EM12" s="2467" t="s">
        <v>704</v>
      </c>
      <c r="EN12" s="2467" t="s">
        <v>694</v>
      </c>
      <c r="EO12" s="2467" t="s">
        <v>701</v>
      </c>
      <c r="EP12" s="2467"/>
      <c r="EQ12" s="1067">
        <v>4</v>
      </c>
      <c r="ER12" s="1067">
        <v>6</v>
      </c>
      <c r="ES12" s="1067">
        <v>4</v>
      </c>
      <c r="ET12" s="1067">
        <v>4</v>
      </c>
      <c r="EU12" s="2483">
        <v>8</v>
      </c>
      <c r="EV12" s="2478">
        <v>2</v>
      </c>
      <c r="EW12" s="2479">
        <v>1</v>
      </c>
      <c r="EX12" s="2480">
        <v>1</v>
      </c>
      <c r="EY12" s="1067">
        <v>4</v>
      </c>
      <c r="EZ12" s="2478">
        <f>+EZ9+EV12</f>
        <v>11</v>
      </c>
      <c r="FA12" s="2479">
        <f>+FA9+EW12</f>
        <v>9</v>
      </c>
      <c r="FB12" s="2480">
        <f>+FB9+EX12</f>
        <v>7</v>
      </c>
      <c r="FC12" s="1067">
        <f>+FC9+EY12</f>
        <v>27</v>
      </c>
      <c r="FD12" s="2466"/>
      <c r="FE12" s="2466"/>
      <c r="FF12" s="2466"/>
      <c r="FG12" s="2466"/>
    </row>
    <row r="13" spans="1:163" s="1063" customFormat="1" ht="13.5" thickTop="1">
      <c r="A13" s="2466"/>
      <c r="B13" s="2466"/>
      <c r="C13" s="2466"/>
      <c r="D13" s="2466"/>
      <c r="E13" s="2466"/>
      <c r="F13" s="2466"/>
      <c r="G13" s="2466"/>
      <c r="H13" s="2466"/>
      <c r="I13" s="2466"/>
      <c r="J13" s="2466"/>
      <c r="K13" s="2466"/>
      <c r="L13" s="2466"/>
      <c r="M13" s="2466"/>
      <c r="N13" s="2466"/>
      <c r="O13" s="2466"/>
      <c r="P13" s="2466"/>
      <c r="Q13" s="2466"/>
      <c r="R13" s="2466"/>
      <c r="S13" s="2466"/>
      <c r="T13" s="2466"/>
      <c r="U13" s="2466"/>
      <c r="V13" s="2466"/>
      <c r="W13" s="2466"/>
      <c r="X13" s="2466"/>
      <c r="AE13" s="2466">
        <v>25</v>
      </c>
      <c r="AF13" s="2466">
        <v>24</v>
      </c>
      <c r="AG13" s="2466">
        <v>23</v>
      </c>
      <c r="AH13" s="2466"/>
      <c r="AI13" s="2466">
        <v>22</v>
      </c>
      <c r="AJ13" s="2466">
        <v>21</v>
      </c>
      <c r="AK13" s="2466">
        <v>20</v>
      </c>
      <c r="AL13" s="2466">
        <v>19</v>
      </c>
      <c r="AM13" s="2466"/>
      <c r="AN13" s="2466">
        <v>18</v>
      </c>
      <c r="AO13" s="2466">
        <v>17</v>
      </c>
      <c r="AP13" s="2466"/>
      <c r="AQ13" s="2466">
        <v>16</v>
      </c>
      <c r="AR13" s="2466">
        <v>15</v>
      </c>
      <c r="AS13" s="2466">
        <v>14</v>
      </c>
      <c r="AT13" s="2481">
        <v>13</v>
      </c>
      <c r="AU13" s="2466"/>
      <c r="AV13" s="2466">
        <v>12</v>
      </c>
      <c r="AW13" s="2466">
        <v>11</v>
      </c>
      <c r="AX13" s="2466">
        <v>10</v>
      </c>
      <c r="AY13" s="2466"/>
      <c r="AZ13" s="2466">
        <v>9</v>
      </c>
      <c r="BA13" s="2466">
        <v>8</v>
      </c>
      <c r="BB13" s="2466"/>
      <c r="BC13" s="2466">
        <v>7</v>
      </c>
      <c r="BD13" s="2466">
        <v>6</v>
      </c>
      <c r="BE13" s="2466">
        <v>5</v>
      </c>
      <c r="BF13" s="2466">
        <v>4</v>
      </c>
      <c r="BG13" s="2466"/>
      <c r="BH13" s="2466">
        <v>3</v>
      </c>
      <c r="BI13" s="2466">
        <v>2</v>
      </c>
      <c r="BJ13" s="2466">
        <v>1</v>
      </c>
      <c r="BK13" s="2466"/>
      <c r="BL13" s="1067"/>
      <c r="BM13" s="1067"/>
      <c r="BN13" s="1067"/>
      <c r="BO13" s="1067"/>
      <c r="BP13" s="1067"/>
      <c r="BQ13" s="2482">
        <v>1</v>
      </c>
      <c r="BR13" s="1067">
        <v>2</v>
      </c>
      <c r="BS13" s="1067">
        <v>2</v>
      </c>
      <c r="BT13" s="1067"/>
      <c r="BU13" s="2482">
        <v>1</v>
      </c>
      <c r="BV13" s="1067">
        <v>2</v>
      </c>
      <c r="BW13" s="1067">
        <v>3</v>
      </c>
      <c r="BX13" s="1067"/>
      <c r="BY13" s="2466">
        <v>2</v>
      </c>
      <c r="BZ13" s="2466">
        <v>1</v>
      </c>
      <c r="CA13" s="2466">
        <v>1</v>
      </c>
      <c r="CB13" s="2466">
        <v>4</v>
      </c>
      <c r="CF13" s="2466"/>
      <c r="CG13" s="2466"/>
      <c r="CH13" s="2466"/>
      <c r="CI13" s="2466"/>
      <c r="CJ13" s="2466"/>
      <c r="CK13" s="2466"/>
      <c r="CL13" s="2466"/>
      <c r="CM13" s="2466"/>
      <c r="CN13" s="2466"/>
      <c r="CO13" s="2466"/>
      <c r="CP13" s="2466"/>
      <c r="CQ13" s="2466"/>
      <c r="CR13" s="2466"/>
      <c r="CS13" s="2466"/>
      <c r="CT13" s="2466"/>
      <c r="CU13" s="2466"/>
      <c r="CV13" s="2466"/>
      <c r="CW13" s="2466"/>
      <c r="CX13" s="2466"/>
      <c r="CY13" s="2466"/>
      <c r="CZ13" s="2466"/>
      <c r="DA13" s="2466"/>
      <c r="DB13" s="2466"/>
      <c r="DC13" s="2466"/>
      <c r="DJ13" s="2466">
        <v>25</v>
      </c>
      <c r="DK13" s="2466">
        <v>24</v>
      </c>
      <c r="DL13" s="2466">
        <v>23</v>
      </c>
      <c r="DM13" s="2466"/>
      <c r="DN13" s="2466">
        <v>22</v>
      </c>
      <c r="DO13" s="2466">
        <v>21</v>
      </c>
      <c r="DP13" s="2466">
        <v>20</v>
      </c>
      <c r="DQ13" s="2466">
        <v>19</v>
      </c>
      <c r="DR13" s="2466"/>
      <c r="DS13" s="2466">
        <v>18</v>
      </c>
      <c r="DT13" s="2466">
        <v>17</v>
      </c>
      <c r="DU13" s="2466"/>
      <c r="DV13" s="2466">
        <v>16</v>
      </c>
      <c r="DW13" s="2466">
        <v>15</v>
      </c>
      <c r="DX13" s="2466">
        <v>14</v>
      </c>
      <c r="DY13" s="2481">
        <v>13</v>
      </c>
      <c r="DZ13" s="2466"/>
      <c r="EA13" s="2466">
        <v>12</v>
      </c>
      <c r="EB13" s="2466">
        <v>11</v>
      </c>
      <c r="EC13" s="2466">
        <v>10</v>
      </c>
      <c r="ED13" s="2466"/>
      <c r="EE13" s="2466">
        <v>9</v>
      </c>
      <c r="EF13" s="2466">
        <v>8</v>
      </c>
      <c r="EG13" s="2466"/>
      <c r="EH13" s="2466">
        <v>7</v>
      </c>
      <c r="EI13" s="2466">
        <v>6</v>
      </c>
      <c r="EJ13" s="2466">
        <v>5</v>
      </c>
      <c r="EK13" s="2466">
        <v>4</v>
      </c>
      <c r="EL13" s="2466"/>
      <c r="EM13" s="2466">
        <v>3</v>
      </c>
      <c r="EN13" s="2466">
        <v>2</v>
      </c>
      <c r="EO13" s="2466">
        <v>1</v>
      </c>
      <c r="EP13" s="2466"/>
      <c r="EQ13" s="1067"/>
      <c r="ER13" s="1067"/>
      <c r="ES13" s="1067"/>
      <c r="ET13" s="1067"/>
      <c r="EU13" s="1067"/>
      <c r="EV13" s="1067">
        <v>1</v>
      </c>
      <c r="EW13" s="1067">
        <v>2</v>
      </c>
      <c r="EX13" s="1067">
        <v>2</v>
      </c>
      <c r="EY13" s="1067"/>
      <c r="EZ13" s="1067">
        <v>1</v>
      </c>
      <c r="FA13" s="1067">
        <v>2</v>
      </c>
      <c r="FB13" s="1067">
        <v>3</v>
      </c>
      <c r="FC13" s="1067"/>
      <c r="FD13" s="2466">
        <v>2</v>
      </c>
      <c r="FE13" s="2466">
        <v>1</v>
      </c>
      <c r="FF13" s="2466">
        <v>1</v>
      </c>
      <c r="FG13" s="2466">
        <v>4</v>
      </c>
    </row>
    <row r="14" spans="1:163" s="1063" customFormat="1" ht="13.5" customHeight="1" thickBot="1">
      <c r="A14" s="2466"/>
      <c r="B14" s="2466"/>
      <c r="C14" s="2466"/>
      <c r="D14" s="2466"/>
      <c r="E14" s="2466"/>
      <c r="F14" s="2466"/>
      <c r="G14" s="2466"/>
      <c r="H14" s="2466"/>
      <c r="I14" s="2466"/>
      <c r="J14" s="2466"/>
      <c r="K14" s="2466"/>
      <c r="L14" s="2466"/>
      <c r="M14" s="2466"/>
      <c r="N14" s="2466"/>
      <c r="O14" s="2466"/>
      <c r="P14" s="2466"/>
      <c r="Q14" s="2466"/>
      <c r="R14" s="2466"/>
      <c r="S14" s="2466"/>
      <c r="T14" s="2466"/>
      <c r="U14" s="2466"/>
      <c r="V14" s="2466"/>
      <c r="W14" s="2466"/>
      <c r="X14" s="2466"/>
      <c r="AE14" s="3419">
        <v>35</v>
      </c>
      <c r="AF14" s="3419"/>
      <c r="AG14" s="3419"/>
      <c r="AH14" s="2466"/>
      <c r="AI14" s="3419">
        <v>34</v>
      </c>
      <c r="AJ14" s="3419"/>
      <c r="AK14" s="3419"/>
      <c r="AL14" s="3419"/>
      <c r="AM14" s="2466"/>
      <c r="AN14" s="3419">
        <v>33</v>
      </c>
      <c r="AO14" s="3419"/>
      <c r="AP14" s="3422" t="s">
        <v>11514</v>
      </c>
      <c r="AQ14" s="3422"/>
      <c r="AR14" s="3422"/>
      <c r="AS14" s="3422"/>
      <c r="AT14" s="3422"/>
      <c r="AU14" s="3422"/>
      <c r="AV14" s="3423">
        <v>31</v>
      </c>
      <c r="AW14" s="3423"/>
      <c r="AX14" s="3423"/>
      <c r="AY14" s="2466"/>
      <c r="AZ14" s="3423">
        <v>30</v>
      </c>
      <c r="BA14" s="3423"/>
      <c r="BB14" s="2466"/>
      <c r="BC14" s="3419">
        <v>29</v>
      </c>
      <c r="BD14" s="3419"/>
      <c r="BE14" s="3419"/>
      <c r="BF14" s="3419"/>
      <c r="BG14" s="2466"/>
      <c r="BH14" s="3419">
        <v>28</v>
      </c>
      <c r="BI14" s="3419"/>
      <c r="BJ14" s="3419"/>
      <c r="BK14" s="2466"/>
      <c r="BL14" s="1078"/>
      <c r="BM14" s="1078"/>
      <c r="BN14" s="1078"/>
      <c r="BO14" s="1078"/>
      <c r="BP14" s="1078"/>
      <c r="BQ14" s="1078"/>
      <c r="BR14" s="1078"/>
      <c r="BS14" s="1078"/>
      <c r="BT14" s="1078"/>
      <c r="BU14" s="1078"/>
      <c r="BV14" s="1078"/>
      <c r="BW14" s="1078"/>
      <c r="BX14" s="1078"/>
      <c r="BY14" s="2466"/>
      <c r="BZ14" s="2466"/>
      <c r="CA14" s="2466"/>
      <c r="CB14" s="2466"/>
      <c r="CF14" s="2466"/>
      <c r="CG14" s="2466"/>
      <c r="CH14" s="2466"/>
      <c r="CI14" s="2466"/>
      <c r="CJ14" s="2466"/>
      <c r="CK14" s="2466"/>
      <c r="CL14" s="2466"/>
      <c r="CM14" s="2466"/>
      <c r="CN14" s="2466"/>
      <c r="CO14" s="2466"/>
      <c r="CP14" s="2466"/>
      <c r="CQ14" s="2466"/>
      <c r="CR14" s="2466"/>
      <c r="CS14" s="2466"/>
      <c r="CT14" s="2466"/>
      <c r="CU14" s="2466"/>
      <c r="CV14" s="2466"/>
      <c r="CW14" s="2466"/>
      <c r="CX14" s="2466"/>
      <c r="CY14" s="2466"/>
      <c r="CZ14" s="2466"/>
      <c r="DA14" s="2466"/>
      <c r="DB14" s="2466"/>
      <c r="DC14" s="2466"/>
      <c r="DJ14" s="3419">
        <v>35</v>
      </c>
      <c r="DK14" s="3419"/>
      <c r="DL14" s="3419"/>
      <c r="DM14" s="2466"/>
      <c r="DN14" s="3419">
        <v>34</v>
      </c>
      <c r="DO14" s="3419"/>
      <c r="DP14" s="3419"/>
      <c r="DQ14" s="3419"/>
      <c r="DR14" s="2466"/>
      <c r="DS14" s="3419">
        <v>33</v>
      </c>
      <c r="DT14" s="3419"/>
      <c r="DU14" s="3422" t="s">
        <v>11514</v>
      </c>
      <c r="DV14" s="3422"/>
      <c r="DW14" s="3422"/>
      <c r="DX14" s="3422"/>
      <c r="DY14" s="3422"/>
      <c r="DZ14" s="3422"/>
      <c r="EA14" s="3423">
        <v>31</v>
      </c>
      <c r="EB14" s="3423"/>
      <c r="EC14" s="3423"/>
      <c r="ED14" s="2466"/>
      <c r="EE14" s="3423">
        <v>30</v>
      </c>
      <c r="EF14" s="3423"/>
      <c r="EG14" s="2466"/>
      <c r="EH14" s="3419">
        <v>29</v>
      </c>
      <c r="EI14" s="3419"/>
      <c r="EJ14" s="3419"/>
      <c r="EK14" s="3419"/>
      <c r="EL14" s="2466"/>
      <c r="EM14" s="3419">
        <v>28</v>
      </c>
      <c r="EN14" s="3419"/>
      <c r="EO14" s="3419"/>
      <c r="EP14" s="2466"/>
      <c r="EQ14" s="1078"/>
      <c r="ER14" s="1078"/>
      <c r="ES14" s="1078"/>
      <c r="ET14" s="1078"/>
      <c r="EU14" s="1078"/>
      <c r="EV14" s="1078"/>
      <c r="EW14" s="1078"/>
      <c r="EX14" s="1078"/>
      <c r="EY14" s="1078"/>
      <c r="EZ14" s="1078"/>
      <c r="FA14" s="1078"/>
      <c r="FB14" s="1078"/>
      <c r="FC14" s="1078"/>
      <c r="FD14" s="2466"/>
      <c r="FE14" s="2466"/>
      <c r="FF14" s="2466"/>
      <c r="FG14" s="2466"/>
    </row>
    <row r="15" spans="1:163" ht="27.75" thickTop="1" thickBot="1">
      <c r="A15" s="2467"/>
      <c r="B15" s="2467"/>
      <c r="C15" s="2467"/>
      <c r="D15" s="2467"/>
      <c r="E15" s="2467"/>
      <c r="F15" s="2467"/>
      <c r="G15" s="2467"/>
      <c r="H15" s="2467"/>
      <c r="I15" s="2467"/>
      <c r="J15" s="2467"/>
      <c r="K15" s="2467"/>
      <c r="L15" s="2467"/>
      <c r="M15" s="2467"/>
      <c r="N15" s="2467"/>
      <c r="O15" s="2467"/>
      <c r="P15" s="2467"/>
      <c r="Q15" s="2467"/>
      <c r="R15" s="2467"/>
      <c r="S15" s="2467"/>
      <c r="T15" s="2467"/>
      <c r="U15" s="2467"/>
      <c r="V15" s="2467"/>
      <c r="W15" s="2467"/>
      <c r="X15" s="2467"/>
      <c r="Y15" s="2467"/>
      <c r="Z15" s="2467"/>
      <c r="AA15" s="2467"/>
      <c r="AK15" s="2467" t="s">
        <v>694</v>
      </c>
      <c r="AL15" s="2467" t="s">
        <v>700</v>
      </c>
      <c r="AM15" s="2467" t="s">
        <v>694</v>
      </c>
      <c r="AN15" s="2470" t="s">
        <v>691</v>
      </c>
      <c r="AO15" s="2467" t="s">
        <v>694</v>
      </c>
      <c r="AP15" s="2467"/>
      <c r="AQ15" s="2469" t="s">
        <v>698</v>
      </c>
      <c r="AR15" s="2469" t="s">
        <v>706</v>
      </c>
      <c r="AS15" s="2501" t="s">
        <v>4421</v>
      </c>
      <c r="AT15" s="2469" t="s">
        <v>693</v>
      </c>
      <c r="AU15" s="2467"/>
      <c r="AV15" s="2472" t="s">
        <v>702</v>
      </c>
      <c r="AW15" s="2489" t="s">
        <v>689</v>
      </c>
      <c r="AX15" s="2473" t="s">
        <v>4421</v>
      </c>
      <c r="AY15" s="2488" t="s">
        <v>688</v>
      </c>
      <c r="AZ15" s="2488" t="s">
        <v>690</v>
      </c>
      <c r="BA15" s="2502" t="s">
        <v>694</v>
      </c>
      <c r="BB15" s="2467"/>
      <c r="BC15" s="2469" t="s">
        <v>704</v>
      </c>
      <c r="BD15" s="2469" t="s">
        <v>698</v>
      </c>
      <c r="BE15" s="2469" t="s">
        <v>706</v>
      </c>
      <c r="BF15" s="2501" t="s">
        <v>4421</v>
      </c>
      <c r="BG15" s="2469" t="s">
        <v>701</v>
      </c>
      <c r="BH15" s="2467"/>
      <c r="BI15" s="2470" t="s">
        <v>702</v>
      </c>
      <c r="BJ15" s="2467" t="s">
        <v>701</v>
      </c>
      <c r="BK15" s="2467"/>
      <c r="BL15" s="2483">
        <v>5</v>
      </c>
      <c r="BM15" s="2483">
        <v>5</v>
      </c>
      <c r="BN15" s="1067">
        <v>5</v>
      </c>
      <c r="BO15" s="1067">
        <v>0</v>
      </c>
      <c r="BP15" s="1067">
        <v>5</v>
      </c>
      <c r="BQ15" s="2478">
        <v>3</v>
      </c>
      <c r="BR15" s="2479">
        <v>1</v>
      </c>
      <c r="BS15" s="2480">
        <v>3</v>
      </c>
      <c r="BT15" s="1067">
        <v>7</v>
      </c>
      <c r="BU15" s="1067">
        <f>+BU12+BQ15</f>
        <v>14</v>
      </c>
      <c r="BV15" s="1067">
        <f>+BV12+BR15</f>
        <v>10</v>
      </c>
      <c r="BW15" s="1067">
        <f>+BW12+BS15</f>
        <v>10</v>
      </c>
      <c r="BX15" s="1067">
        <f>+BX12+BT15</f>
        <v>34</v>
      </c>
      <c r="BY15" s="2466"/>
      <c r="BZ15" s="2466"/>
      <c r="CA15" s="2466"/>
      <c r="CB15" s="2466"/>
      <c r="CF15" s="2467"/>
      <c r="CG15" s="2467"/>
      <c r="CH15" s="2467"/>
      <c r="CI15" s="2467"/>
      <c r="CJ15" s="2467"/>
      <c r="CK15" s="2467"/>
      <c r="CL15" s="2467"/>
      <c r="CM15" s="2467"/>
      <c r="CN15" s="2467"/>
      <c r="CO15" s="2467"/>
      <c r="CP15" s="2467"/>
      <c r="CQ15" s="2467"/>
      <c r="CR15" s="2467"/>
      <c r="CS15" s="2467"/>
      <c r="CT15" s="2467"/>
      <c r="CU15" s="2467"/>
      <c r="CV15" s="2467"/>
      <c r="CW15" s="2467"/>
      <c r="CX15" s="2467"/>
      <c r="CY15" s="2467"/>
      <c r="CZ15" s="2467"/>
      <c r="DA15" s="2467"/>
      <c r="DB15" s="2467"/>
      <c r="DC15" s="2467"/>
      <c r="DD15" s="2467"/>
      <c r="DE15" s="2467"/>
      <c r="DF15" s="2467"/>
      <c r="DG15" s="2465"/>
      <c r="DH15" s="2465"/>
      <c r="DI15" s="2465"/>
      <c r="DJ15" s="2465"/>
      <c r="DK15" s="2465"/>
      <c r="DL15" s="2465"/>
      <c r="DM15" s="2465"/>
      <c r="DN15" s="2465"/>
      <c r="DO15" s="2465"/>
      <c r="DP15" s="2467" t="s">
        <v>694</v>
      </c>
      <c r="DQ15" s="2467" t="s">
        <v>700</v>
      </c>
      <c r="DR15" s="2467" t="s">
        <v>694</v>
      </c>
      <c r="DS15" s="2470" t="s">
        <v>691</v>
      </c>
      <c r="DT15" s="2467" t="s">
        <v>694</v>
      </c>
      <c r="DU15" s="2467"/>
      <c r="DV15" s="2469" t="s">
        <v>698</v>
      </c>
      <c r="DW15" s="2469" t="s">
        <v>706</v>
      </c>
      <c r="DX15" s="2501" t="s">
        <v>4421</v>
      </c>
      <c r="DY15" s="2469" t="s">
        <v>693</v>
      </c>
      <c r="DZ15" s="2467"/>
      <c r="EA15" s="2472" t="s">
        <v>702</v>
      </c>
      <c r="EB15" s="2489" t="s">
        <v>689</v>
      </c>
      <c r="EC15" s="2473" t="s">
        <v>4421</v>
      </c>
      <c r="ED15" s="2488" t="s">
        <v>688</v>
      </c>
      <c r="EE15" s="2488" t="s">
        <v>690</v>
      </c>
      <c r="EF15" s="2502" t="s">
        <v>694</v>
      </c>
      <c r="EG15" s="2467"/>
      <c r="EH15" s="2469" t="s">
        <v>704</v>
      </c>
      <c r="EI15" s="2469" t="s">
        <v>698</v>
      </c>
      <c r="EJ15" s="2469" t="s">
        <v>706</v>
      </c>
      <c r="EK15" s="2501" t="s">
        <v>4421</v>
      </c>
      <c r="EL15" s="2469" t="s">
        <v>701</v>
      </c>
      <c r="EM15" s="2467"/>
      <c r="EN15" s="2470" t="s">
        <v>702</v>
      </c>
      <c r="EO15" s="2467" t="s">
        <v>701</v>
      </c>
      <c r="EP15" s="2467"/>
      <c r="EQ15" s="2483">
        <v>5</v>
      </c>
      <c r="ER15" s="2483">
        <v>5</v>
      </c>
      <c r="ES15" s="1067">
        <v>5</v>
      </c>
      <c r="ET15" s="1067">
        <v>0</v>
      </c>
      <c r="EU15" s="1067">
        <v>5</v>
      </c>
      <c r="EV15" s="2478">
        <v>3</v>
      </c>
      <c r="EW15" s="2479">
        <v>1</v>
      </c>
      <c r="EX15" s="2480">
        <v>3</v>
      </c>
      <c r="EY15" s="1067">
        <v>7</v>
      </c>
      <c r="EZ15" s="2478">
        <f>+EZ12+EV15</f>
        <v>14</v>
      </c>
      <c r="FA15" s="2479">
        <f>+FA12+EW15</f>
        <v>10</v>
      </c>
      <c r="FB15" s="2480">
        <f>+FB12+EX15</f>
        <v>10</v>
      </c>
      <c r="FC15" s="1067">
        <f>+FC12+EY15</f>
        <v>34</v>
      </c>
      <c r="FD15" s="2466"/>
      <c r="FE15" s="2466"/>
      <c r="FF15" s="2466"/>
      <c r="FG15" s="2466"/>
    </row>
    <row r="16" spans="1:163" s="1063" customFormat="1" ht="13.5" thickTop="1">
      <c r="A16" s="2466"/>
      <c r="B16" s="2466"/>
      <c r="C16" s="2466"/>
      <c r="D16" s="2466"/>
      <c r="E16" s="2466"/>
      <c r="F16" s="2466"/>
      <c r="G16" s="2466"/>
      <c r="H16" s="2466"/>
      <c r="I16" s="2466"/>
      <c r="J16" s="2466"/>
      <c r="K16" s="2466"/>
      <c r="L16" s="2466"/>
      <c r="M16" s="2466"/>
      <c r="N16" s="2466"/>
      <c r="O16" s="2466"/>
      <c r="P16" s="2466"/>
      <c r="Q16" s="2466"/>
      <c r="R16" s="2466"/>
      <c r="S16" s="2466"/>
      <c r="T16" s="2466"/>
      <c r="U16" s="2466"/>
      <c r="V16" s="2466"/>
      <c r="W16" s="2466"/>
      <c r="X16" s="2466"/>
      <c r="Y16" s="2466"/>
      <c r="Z16" s="2466"/>
      <c r="AA16" s="2466"/>
      <c r="AK16" s="2466">
        <v>22</v>
      </c>
      <c r="AL16" s="2466">
        <v>21</v>
      </c>
      <c r="AM16" s="2466">
        <v>20</v>
      </c>
      <c r="AN16" s="2466">
        <v>19</v>
      </c>
      <c r="AO16" s="2466">
        <v>18</v>
      </c>
      <c r="AP16" s="2466"/>
      <c r="AQ16" s="2466">
        <v>17</v>
      </c>
      <c r="AR16" s="2466">
        <v>16</v>
      </c>
      <c r="AS16" s="2466">
        <v>15</v>
      </c>
      <c r="AT16" s="2466">
        <v>14</v>
      </c>
      <c r="AU16" s="2466"/>
      <c r="AV16" s="2466">
        <v>13</v>
      </c>
      <c r="AW16" s="2481">
        <v>12</v>
      </c>
      <c r="AX16" s="2481">
        <v>11</v>
      </c>
      <c r="AY16" s="2466">
        <v>10</v>
      </c>
      <c r="AZ16" s="2466">
        <v>9</v>
      </c>
      <c r="BA16" s="2466">
        <v>8</v>
      </c>
      <c r="BB16" s="2466"/>
      <c r="BC16" s="2466">
        <v>7</v>
      </c>
      <c r="BD16" s="2466">
        <v>6</v>
      </c>
      <c r="BE16" s="2466">
        <v>5</v>
      </c>
      <c r="BF16" s="2466">
        <v>4</v>
      </c>
      <c r="BG16" s="2466">
        <v>3</v>
      </c>
      <c r="BH16" s="2466"/>
      <c r="BI16" s="2466">
        <v>2</v>
      </c>
      <c r="BJ16" s="2466">
        <v>1</v>
      </c>
      <c r="BK16" s="2466"/>
      <c r="BL16" s="1078"/>
      <c r="BM16" s="1067"/>
      <c r="BN16" s="1067"/>
      <c r="BO16" s="1067"/>
      <c r="BP16" s="1067"/>
      <c r="BQ16" s="2482">
        <v>1</v>
      </c>
      <c r="BR16" s="1067">
        <v>3</v>
      </c>
      <c r="BS16" s="1067">
        <v>2</v>
      </c>
      <c r="BT16" s="1067"/>
      <c r="BU16" s="2482">
        <v>1</v>
      </c>
      <c r="BV16" s="1067">
        <v>2</v>
      </c>
      <c r="BW16" s="1067">
        <v>2</v>
      </c>
      <c r="BX16" s="1067"/>
      <c r="BY16" s="2466">
        <v>3</v>
      </c>
      <c r="BZ16" s="2466">
        <v>1</v>
      </c>
      <c r="CA16" s="2466">
        <v>3</v>
      </c>
      <c r="CB16" s="2466">
        <v>7</v>
      </c>
      <c r="CF16" s="2466"/>
      <c r="CG16" s="2466"/>
      <c r="CH16" s="2466"/>
      <c r="CI16" s="2466"/>
      <c r="CJ16" s="2466"/>
      <c r="CK16" s="2466"/>
      <c r="CL16" s="2466"/>
      <c r="CM16" s="2466"/>
      <c r="CN16" s="2466"/>
      <c r="CO16" s="2466"/>
      <c r="CP16" s="2466"/>
      <c r="CQ16" s="2466"/>
      <c r="CR16" s="2466"/>
      <c r="CS16" s="2466"/>
      <c r="CT16" s="2466"/>
      <c r="CU16" s="2466"/>
      <c r="CV16" s="2466"/>
      <c r="CW16" s="2466"/>
      <c r="CX16" s="2466"/>
      <c r="CY16" s="2466"/>
      <c r="CZ16" s="2466"/>
      <c r="DA16" s="2466"/>
      <c r="DB16" s="2466"/>
      <c r="DC16" s="2466"/>
      <c r="DD16" s="2466"/>
      <c r="DE16" s="2466"/>
      <c r="DF16" s="2466"/>
      <c r="DP16" s="2466">
        <v>22</v>
      </c>
      <c r="DQ16" s="2466">
        <v>21</v>
      </c>
      <c r="DR16" s="2466">
        <v>20</v>
      </c>
      <c r="DS16" s="2466">
        <v>19</v>
      </c>
      <c r="DT16" s="2466">
        <v>18</v>
      </c>
      <c r="DU16" s="2466"/>
      <c r="DV16" s="2466">
        <v>17</v>
      </c>
      <c r="DW16" s="2466">
        <v>16</v>
      </c>
      <c r="DX16" s="2466">
        <v>15</v>
      </c>
      <c r="DY16" s="2466">
        <v>14</v>
      </c>
      <c r="DZ16" s="2466"/>
      <c r="EA16" s="2466">
        <v>13</v>
      </c>
      <c r="EB16" s="2481">
        <v>12</v>
      </c>
      <c r="EC16" s="2481">
        <v>11</v>
      </c>
      <c r="ED16" s="2466">
        <v>10</v>
      </c>
      <c r="EE16" s="2466">
        <v>9</v>
      </c>
      <c r="EF16" s="2466">
        <v>8</v>
      </c>
      <c r="EG16" s="2466"/>
      <c r="EH16" s="2466">
        <v>7</v>
      </c>
      <c r="EI16" s="2466">
        <v>6</v>
      </c>
      <c r="EJ16" s="2466">
        <v>5</v>
      </c>
      <c r="EK16" s="2466">
        <v>4</v>
      </c>
      <c r="EL16" s="2466">
        <v>3</v>
      </c>
      <c r="EM16" s="2466"/>
      <c r="EN16" s="2466">
        <v>2</v>
      </c>
      <c r="EO16" s="2466">
        <v>1</v>
      </c>
      <c r="EP16" s="2466"/>
      <c r="EQ16" s="1078"/>
      <c r="ER16" s="1067"/>
      <c r="ES16" s="1067"/>
      <c r="ET16" s="1067"/>
      <c r="EU16" s="1067"/>
      <c r="EV16" s="1067">
        <v>1</v>
      </c>
      <c r="EW16" s="1067">
        <v>3</v>
      </c>
      <c r="EX16" s="1067">
        <v>2</v>
      </c>
      <c r="EY16" s="1067"/>
      <c r="EZ16" s="1067">
        <v>1</v>
      </c>
      <c r="FA16" s="1067">
        <v>2</v>
      </c>
      <c r="FB16" s="1067">
        <v>2</v>
      </c>
      <c r="FC16" s="1067"/>
      <c r="FD16" s="2466">
        <v>3</v>
      </c>
      <c r="FE16" s="2466">
        <v>1</v>
      </c>
      <c r="FF16" s="2466">
        <v>3</v>
      </c>
      <c r="FG16" s="2466">
        <v>7</v>
      </c>
    </row>
    <row r="17" spans="1:240" s="1063" customFormat="1" ht="12.75">
      <c r="A17" s="2466"/>
      <c r="B17" s="2466"/>
      <c r="C17" s="2466"/>
      <c r="D17" s="2466"/>
      <c r="E17" s="2466"/>
      <c r="F17" s="2466"/>
      <c r="G17" s="2466"/>
      <c r="H17" s="2466"/>
      <c r="I17" s="2466"/>
      <c r="J17" s="2466"/>
      <c r="K17" s="2466"/>
      <c r="L17" s="2466"/>
      <c r="M17" s="2466"/>
      <c r="N17" s="2466"/>
      <c r="O17" s="2466"/>
      <c r="P17" s="2466"/>
      <c r="Q17" s="2466"/>
      <c r="R17" s="2466"/>
      <c r="S17" s="2466"/>
      <c r="T17" s="2466"/>
      <c r="U17" s="2466"/>
      <c r="V17" s="2466"/>
      <c r="W17" s="2466"/>
      <c r="X17" s="2466"/>
      <c r="Y17" s="2466"/>
      <c r="Z17" s="2466"/>
      <c r="AA17" s="2466"/>
      <c r="AK17" s="2466"/>
      <c r="AL17" s="2466"/>
      <c r="AM17" s="2466"/>
      <c r="AN17" s="2503">
        <v>1</v>
      </c>
      <c r="AO17" s="2466"/>
      <c r="AP17" s="2466"/>
      <c r="AQ17" s="2466"/>
      <c r="AR17" s="2466"/>
      <c r="AS17" s="2503">
        <v>2</v>
      </c>
      <c r="AT17" s="2466"/>
      <c r="AU17" s="2466"/>
      <c r="AV17" s="2466"/>
      <c r="AW17" s="2481">
        <v>3</v>
      </c>
      <c r="AX17" s="2466"/>
      <c r="AY17" s="2466"/>
      <c r="AZ17" s="2466"/>
      <c r="BA17" s="2466"/>
      <c r="BB17" s="2466"/>
      <c r="BC17" s="2466"/>
      <c r="BD17" s="2466"/>
      <c r="BE17" s="2466"/>
      <c r="BF17" s="2503">
        <v>2</v>
      </c>
      <c r="BG17" s="2466"/>
      <c r="BH17" s="2466"/>
      <c r="BI17" s="2503">
        <v>1</v>
      </c>
      <c r="BJ17" s="2466"/>
      <c r="BK17" s="2466"/>
      <c r="BL17" s="1078"/>
      <c r="BM17" s="1078"/>
      <c r="BN17" s="1078"/>
      <c r="BO17" s="1078"/>
      <c r="BP17" s="1078"/>
      <c r="BQ17" s="1078"/>
      <c r="BR17" s="1078"/>
      <c r="BS17" s="1078"/>
      <c r="BT17" s="1078"/>
      <c r="BU17" s="1078"/>
      <c r="BV17" s="1078"/>
      <c r="BW17" s="1078"/>
      <c r="BX17" s="1078"/>
      <c r="BY17" s="2466"/>
      <c r="BZ17" s="2466"/>
      <c r="CA17" s="2466"/>
      <c r="CB17" s="2466"/>
      <c r="CF17" s="2466"/>
      <c r="CG17" s="2466"/>
      <c r="CH17" s="2466"/>
      <c r="CI17" s="2466"/>
      <c r="CJ17" s="2466"/>
      <c r="CK17" s="2466"/>
      <c r="CL17" s="2466"/>
      <c r="CM17" s="2466"/>
      <c r="CN17" s="2466"/>
      <c r="CO17" s="2466"/>
      <c r="CP17" s="2466"/>
      <c r="CQ17" s="2466"/>
      <c r="CR17" s="2466"/>
      <c r="CS17" s="2466"/>
      <c r="CT17" s="2466"/>
      <c r="CU17" s="2466"/>
      <c r="CV17" s="2466"/>
      <c r="CW17" s="2466"/>
      <c r="CX17" s="2466"/>
      <c r="CY17" s="2466"/>
      <c r="CZ17" s="2466"/>
      <c r="DA17" s="2466"/>
      <c r="DB17" s="2466"/>
      <c r="DC17" s="2466"/>
      <c r="DD17" s="2466"/>
      <c r="DE17" s="2466"/>
      <c r="DF17" s="2466"/>
      <c r="DP17" s="2466"/>
      <c r="DQ17" s="2466"/>
      <c r="DR17" s="2466"/>
      <c r="DS17" s="2503">
        <v>1</v>
      </c>
      <c r="DT17" s="2466"/>
      <c r="DU17" s="2466"/>
      <c r="DV17" s="2466"/>
      <c r="DW17" s="2466"/>
      <c r="DX17" s="2503">
        <v>2</v>
      </c>
      <c r="DY17" s="2466"/>
      <c r="DZ17" s="2466"/>
      <c r="EA17" s="2466"/>
      <c r="EB17" s="2481">
        <v>3</v>
      </c>
      <c r="EC17" s="2466"/>
      <c r="ED17" s="2466"/>
      <c r="EE17" s="2466"/>
      <c r="EF17" s="2466"/>
      <c r="EG17" s="2466"/>
      <c r="EH17" s="2466"/>
      <c r="EI17" s="2466"/>
      <c r="EJ17" s="2466"/>
      <c r="EK17" s="2503">
        <v>2</v>
      </c>
      <c r="EL17" s="2466"/>
      <c r="EM17" s="2466"/>
      <c r="EN17" s="2503">
        <v>1</v>
      </c>
      <c r="EO17" s="2466"/>
      <c r="EP17" s="2466"/>
      <c r="EQ17" s="1078"/>
      <c r="ER17" s="1078"/>
      <c r="ES17" s="1078"/>
      <c r="ET17" s="1078"/>
      <c r="EU17" s="1078"/>
      <c r="EV17" s="1078"/>
      <c r="EW17" s="1078"/>
      <c r="EX17" s="1078"/>
      <c r="EY17" s="1078"/>
      <c r="EZ17" s="1078"/>
      <c r="FA17" s="1078"/>
      <c r="FB17" s="1078"/>
      <c r="FC17" s="1078"/>
      <c r="FD17" s="2466"/>
      <c r="FE17" s="2466"/>
      <c r="FF17" s="2466"/>
      <c r="FG17" s="2466"/>
    </row>
    <row r="18" spans="1:240" s="1063" customFormat="1" ht="13.5" customHeight="1" thickBot="1">
      <c r="A18" s="2466"/>
      <c r="B18" s="2466"/>
      <c r="C18" s="2466"/>
      <c r="D18" s="2466"/>
      <c r="E18" s="2466"/>
      <c r="F18" s="2466"/>
      <c r="G18" s="2466"/>
      <c r="H18" s="2466"/>
      <c r="I18" s="2466"/>
      <c r="J18" s="2466"/>
      <c r="K18" s="2466"/>
      <c r="L18" s="2466"/>
      <c r="M18" s="2466"/>
      <c r="N18" s="2466"/>
      <c r="O18" s="2466"/>
      <c r="P18" s="2466"/>
      <c r="Q18" s="2466"/>
      <c r="R18" s="2466"/>
      <c r="S18" s="2466"/>
      <c r="T18" s="2466"/>
      <c r="U18" s="2466"/>
      <c r="V18" s="2466"/>
      <c r="W18" s="2466"/>
      <c r="X18" s="2466"/>
      <c r="Y18" s="2466"/>
      <c r="Z18" s="2466"/>
      <c r="AA18" s="2466"/>
      <c r="AK18" s="3419">
        <v>40</v>
      </c>
      <c r="AL18" s="3419"/>
      <c r="AM18" s="3419"/>
      <c r="AN18" s="3419"/>
      <c r="AO18" s="3419"/>
      <c r="AP18" s="2466"/>
      <c r="AQ18" s="3419">
        <v>39</v>
      </c>
      <c r="AR18" s="3419"/>
      <c r="AS18" s="3419"/>
      <c r="AT18" s="3419"/>
      <c r="AU18" s="3421" t="s">
        <v>11515</v>
      </c>
      <c r="AV18" s="3421"/>
      <c r="AW18" s="3421"/>
      <c r="AX18" s="3421"/>
      <c r="AY18" s="3421"/>
      <c r="AZ18" s="3421"/>
      <c r="BA18" s="3421"/>
      <c r="BB18" s="3421"/>
      <c r="BC18" s="3419">
        <v>37</v>
      </c>
      <c r="BD18" s="3419"/>
      <c r="BE18" s="3419"/>
      <c r="BF18" s="3419"/>
      <c r="BG18" s="3419"/>
      <c r="BH18" s="2466"/>
      <c r="BI18" s="3419">
        <v>36</v>
      </c>
      <c r="BJ18" s="3419"/>
      <c r="BK18" s="2466"/>
      <c r="BL18" s="1078"/>
      <c r="BM18" s="1067"/>
      <c r="BN18" s="1067"/>
      <c r="BO18" s="1067"/>
      <c r="BP18" s="1067"/>
      <c r="BQ18" s="1067"/>
      <c r="BR18" s="1067"/>
      <c r="BS18" s="1067"/>
      <c r="BT18" s="1067"/>
      <c r="BU18" s="1067"/>
      <c r="BV18" s="1067"/>
      <c r="BW18" s="1067"/>
      <c r="BX18" s="1067"/>
      <c r="BY18" s="2466"/>
      <c r="BZ18" s="2466"/>
      <c r="CA18" s="2466"/>
      <c r="CB18" s="2466"/>
      <c r="CF18" s="2466"/>
      <c r="CG18" s="2466"/>
      <c r="CH18" s="2466"/>
      <c r="CI18" s="2466"/>
      <c r="CJ18" s="2466"/>
      <c r="CK18" s="2466"/>
      <c r="CL18" s="2466"/>
      <c r="CM18" s="2466"/>
      <c r="CN18" s="2466"/>
      <c r="CO18" s="2466"/>
      <c r="CP18" s="2466"/>
      <c r="CQ18" s="2466"/>
      <c r="CR18" s="2466"/>
      <c r="CS18" s="2466"/>
      <c r="CT18" s="2466"/>
      <c r="CU18" s="2466"/>
      <c r="CV18" s="2466"/>
      <c r="CW18" s="2466"/>
      <c r="CX18" s="2466"/>
      <c r="CY18" s="2466"/>
      <c r="CZ18" s="2466"/>
      <c r="DA18" s="2466"/>
      <c r="DB18" s="2466"/>
      <c r="DC18" s="2466"/>
      <c r="DD18" s="2466"/>
      <c r="DE18" s="2466"/>
      <c r="DF18" s="2466"/>
      <c r="DP18" s="3419">
        <v>40</v>
      </c>
      <c r="DQ18" s="3419"/>
      <c r="DR18" s="3419"/>
      <c r="DS18" s="3419"/>
      <c r="DT18" s="3419"/>
      <c r="DU18" s="2466"/>
      <c r="DV18" s="3419">
        <v>39</v>
      </c>
      <c r="DW18" s="3419"/>
      <c r="DX18" s="3419"/>
      <c r="DY18" s="3419"/>
      <c r="DZ18" s="3421" t="s">
        <v>11515</v>
      </c>
      <c r="EA18" s="3421"/>
      <c r="EB18" s="3421"/>
      <c r="EC18" s="3421"/>
      <c r="ED18" s="3421"/>
      <c r="EE18" s="3421"/>
      <c r="EF18" s="3421"/>
      <c r="EG18" s="3421"/>
      <c r="EH18" s="3419">
        <v>37</v>
      </c>
      <c r="EI18" s="3419"/>
      <c r="EJ18" s="3419"/>
      <c r="EK18" s="3419"/>
      <c r="EL18" s="3419"/>
      <c r="EM18" s="2466"/>
      <c r="EN18" s="3419">
        <v>36</v>
      </c>
      <c r="EO18" s="3419"/>
      <c r="EP18" s="2466"/>
      <c r="EQ18" s="1078"/>
      <c r="ER18" s="1067"/>
      <c r="ES18" s="1067"/>
      <c r="ET18" s="1067"/>
      <c r="EU18" s="1067"/>
      <c r="EV18" s="1067"/>
      <c r="EW18" s="1067"/>
      <c r="EX18" s="1067"/>
      <c r="EY18" s="1067"/>
      <c r="EZ18" s="1067"/>
      <c r="FA18" s="1067"/>
      <c r="FB18" s="1067"/>
      <c r="FC18" s="1067"/>
      <c r="FD18" s="2466"/>
      <c r="FE18" s="2466"/>
      <c r="FF18" s="2466"/>
      <c r="FG18" s="2466"/>
    </row>
    <row r="19" spans="1:240" ht="27.75" thickTop="1" thickBot="1">
      <c r="A19" s="2467" t="s">
        <v>694</v>
      </c>
      <c r="B19" s="2467" t="s">
        <v>693</v>
      </c>
      <c r="C19" s="2467" t="s">
        <v>698</v>
      </c>
      <c r="D19" s="2470" t="s">
        <v>691</v>
      </c>
      <c r="E19" s="2471" t="s">
        <v>11513</v>
      </c>
      <c r="F19" s="2467"/>
      <c r="G19" s="2504" t="s">
        <v>4421</v>
      </c>
      <c r="H19" s="2493" t="s">
        <v>701</v>
      </c>
      <c r="I19" s="2493" t="s">
        <v>690</v>
      </c>
      <c r="J19" s="2493"/>
      <c r="K19" s="2497" t="s">
        <v>689</v>
      </c>
      <c r="L19" s="2505" t="s">
        <v>697</v>
      </c>
      <c r="M19" s="2493"/>
      <c r="N19" s="2487" t="s">
        <v>702</v>
      </c>
      <c r="O19" s="2489" t="s">
        <v>689</v>
      </c>
      <c r="P19" s="2473" t="s">
        <v>4421</v>
      </c>
      <c r="Q19" s="2488" t="s">
        <v>688</v>
      </c>
      <c r="R19" s="2488" t="s">
        <v>690</v>
      </c>
      <c r="S19" s="2502" t="s">
        <v>694</v>
      </c>
      <c r="T19" s="2467"/>
      <c r="U19" s="2467" t="s">
        <v>693</v>
      </c>
      <c r="V19" s="2467" t="s">
        <v>701</v>
      </c>
      <c r="W19" s="2467"/>
      <c r="X19" s="2467" t="s">
        <v>696</v>
      </c>
      <c r="Y19" s="2476" t="s">
        <v>689</v>
      </c>
      <c r="Z19" s="2477" t="s">
        <v>697</v>
      </c>
      <c r="AA19" s="2467" t="s">
        <v>701</v>
      </c>
      <c r="AB19" s="2467"/>
      <c r="AC19" s="2467" t="s">
        <v>701</v>
      </c>
      <c r="AD19" s="2476" t="s">
        <v>689</v>
      </c>
      <c r="AE19" s="2467"/>
      <c r="AF19" s="2470" t="s">
        <v>702</v>
      </c>
      <c r="AG19" s="2467" t="s">
        <v>701</v>
      </c>
      <c r="AH19" s="2467"/>
      <c r="AI19" s="2469" t="s">
        <v>694</v>
      </c>
      <c r="AJ19" s="2469" t="s">
        <v>706</v>
      </c>
      <c r="AK19" s="2469" t="s">
        <v>690</v>
      </c>
      <c r="AL19" s="2469" t="s">
        <v>706</v>
      </c>
      <c r="AM19" s="2469" t="s">
        <v>692</v>
      </c>
      <c r="AN19" s="2469" t="s">
        <v>701</v>
      </c>
      <c r="AO19" s="2467"/>
      <c r="AP19" s="2467" t="s">
        <v>701</v>
      </c>
      <c r="AQ19" s="2476" t="s">
        <v>689</v>
      </c>
      <c r="AR19" s="2467"/>
      <c r="AS19" s="2491" t="s">
        <v>702</v>
      </c>
      <c r="AT19" s="2493" t="s">
        <v>701</v>
      </c>
      <c r="AU19" s="2493"/>
      <c r="AV19" s="2493" t="s">
        <v>694</v>
      </c>
      <c r="AW19" s="2493" t="s">
        <v>706</v>
      </c>
      <c r="AX19" s="2493" t="s">
        <v>698</v>
      </c>
      <c r="AY19" s="2497" t="s">
        <v>689</v>
      </c>
      <c r="AZ19" s="2493"/>
      <c r="BA19" s="2493" t="s">
        <v>694</v>
      </c>
      <c r="BB19" s="2493" t="s">
        <v>700</v>
      </c>
      <c r="BC19" s="2493" t="s">
        <v>688</v>
      </c>
      <c r="BD19" s="2492" t="s">
        <v>4421</v>
      </c>
      <c r="BE19" s="2506" t="s">
        <v>689</v>
      </c>
      <c r="BF19" s="2467"/>
      <c r="BG19" s="2467" t="s">
        <v>709</v>
      </c>
      <c r="BH19" s="2467" t="s">
        <v>707</v>
      </c>
      <c r="BI19" s="2467" t="s">
        <v>687</v>
      </c>
      <c r="BJ19" s="2467" t="s">
        <v>693</v>
      </c>
      <c r="BK19" s="2467"/>
      <c r="BL19" s="1067">
        <v>6</v>
      </c>
      <c r="BM19" s="1067">
        <v>4</v>
      </c>
      <c r="BN19" s="1067">
        <v>11</v>
      </c>
      <c r="BO19" s="1067">
        <v>3</v>
      </c>
      <c r="BP19" s="1067">
        <v>14</v>
      </c>
      <c r="BQ19" s="2478">
        <v>4</v>
      </c>
      <c r="BR19" s="2479">
        <v>7</v>
      </c>
      <c r="BS19" s="2480">
        <v>4</v>
      </c>
      <c r="BT19" s="1067">
        <v>15</v>
      </c>
      <c r="BU19" s="1067">
        <f>+BU15+BQ19</f>
        <v>18</v>
      </c>
      <c r="BV19" s="1067">
        <f>+BV15+BR19</f>
        <v>17</v>
      </c>
      <c r="BW19" s="1067">
        <f>+BW15+BS19</f>
        <v>14</v>
      </c>
      <c r="BX19" s="1067">
        <f>+BX15+BT19</f>
        <v>49</v>
      </c>
      <c r="BY19" s="1063"/>
      <c r="BZ19" s="1063"/>
      <c r="CA19" s="1063"/>
      <c r="CB19" s="1063"/>
      <c r="CF19" s="2467" t="s">
        <v>694</v>
      </c>
      <c r="CG19" s="2467" t="s">
        <v>693</v>
      </c>
      <c r="CH19" s="2467" t="s">
        <v>698</v>
      </c>
      <c r="CI19" s="2470" t="s">
        <v>691</v>
      </c>
      <c r="CJ19" s="2471" t="s">
        <v>11513</v>
      </c>
      <c r="CK19" s="2467"/>
      <c r="CL19" s="2504" t="s">
        <v>4421</v>
      </c>
      <c r="CM19" s="2493" t="s">
        <v>701</v>
      </c>
      <c r="CN19" s="2493" t="s">
        <v>690</v>
      </c>
      <c r="CO19" s="2493"/>
      <c r="CP19" s="2497" t="s">
        <v>689</v>
      </c>
      <c r="CQ19" s="2505" t="s">
        <v>697</v>
      </c>
      <c r="CR19" s="2493"/>
      <c r="CS19" s="2487" t="s">
        <v>702</v>
      </c>
      <c r="CT19" s="2489" t="s">
        <v>689</v>
      </c>
      <c r="CU19" s="2473" t="s">
        <v>4421</v>
      </c>
      <c r="CV19" s="2488" t="s">
        <v>688</v>
      </c>
      <c r="CW19" s="2488" t="s">
        <v>690</v>
      </c>
      <c r="CX19" s="2502" t="s">
        <v>694</v>
      </c>
      <c r="CY19" s="2467"/>
      <c r="CZ19" s="2467" t="s">
        <v>693</v>
      </c>
      <c r="DA19" s="2467" t="s">
        <v>701</v>
      </c>
      <c r="DB19" s="2467"/>
      <c r="DC19" s="2467" t="s">
        <v>696</v>
      </c>
      <c r="DD19" s="2476" t="s">
        <v>689</v>
      </c>
      <c r="DE19" s="2477" t="s">
        <v>697</v>
      </c>
      <c r="DF19" s="2467" t="s">
        <v>701</v>
      </c>
      <c r="DG19" s="2467"/>
      <c r="DH19" s="2467" t="s">
        <v>701</v>
      </c>
      <c r="DI19" s="2476" t="s">
        <v>689</v>
      </c>
      <c r="DJ19" s="2467"/>
      <c r="DK19" s="2470" t="s">
        <v>702</v>
      </c>
      <c r="DL19" s="2467" t="s">
        <v>701</v>
      </c>
      <c r="DM19" s="2467"/>
      <c r="DN19" s="2469" t="s">
        <v>694</v>
      </c>
      <c r="DO19" s="2469" t="s">
        <v>706</v>
      </c>
      <c r="DP19" s="2469" t="s">
        <v>690</v>
      </c>
      <c r="DQ19" s="2469" t="s">
        <v>706</v>
      </c>
      <c r="DR19" s="2469" t="s">
        <v>692</v>
      </c>
      <c r="DS19" s="2469" t="s">
        <v>701</v>
      </c>
      <c r="DT19" s="2467"/>
      <c r="DU19" s="2467" t="s">
        <v>701</v>
      </c>
      <c r="DV19" s="2476" t="s">
        <v>689</v>
      </c>
      <c r="DW19" s="2467"/>
      <c r="DX19" s="2491" t="s">
        <v>702</v>
      </c>
      <c r="DY19" s="2493" t="s">
        <v>701</v>
      </c>
      <c r="DZ19" s="2493"/>
      <c r="EA19" s="2493" t="s">
        <v>694</v>
      </c>
      <c r="EB19" s="2493" t="s">
        <v>706</v>
      </c>
      <c r="EC19" s="2493" t="s">
        <v>698</v>
      </c>
      <c r="ED19" s="2497" t="s">
        <v>689</v>
      </c>
      <c r="EE19" s="2493"/>
      <c r="EF19" s="2493" t="s">
        <v>694</v>
      </c>
      <c r="EG19" s="2493" t="s">
        <v>700</v>
      </c>
      <c r="EH19" s="2493" t="s">
        <v>688</v>
      </c>
      <c r="EI19" s="2492" t="s">
        <v>4421</v>
      </c>
      <c r="EJ19" s="2506" t="s">
        <v>689</v>
      </c>
      <c r="EK19" s="2467"/>
      <c r="EL19" s="2467" t="s">
        <v>709</v>
      </c>
      <c r="EM19" s="2467" t="s">
        <v>707</v>
      </c>
      <c r="EN19" s="2467" t="s">
        <v>687</v>
      </c>
      <c r="EO19" s="2467" t="s">
        <v>693</v>
      </c>
      <c r="EP19" s="2467"/>
      <c r="EQ19" s="1067">
        <v>6</v>
      </c>
      <c r="ER19" s="1067">
        <v>4</v>
      </c>
      <c r="ES19" s="1067">
        <v>11</v>
      </c>
      <c r="ET19" s="1067">
        <v>3</v>
      </c>
      <c r="EU19" s="1067">
        <v>14</v>
      </c>
      <c r="EV19" s="2478">
        <v>4</v>
      </c>
      <c r="EW19" s="2479">
        <v>7</v>
      </c>
      <c r="EX19" s="2480">
        <v>4</v>
      </c>
      <c r="EY19" s="1067">
        <v>15</v>
      </c>
      <c r="EZ19" s="2478">
        <f>+EZ15+EV19</f>
        <v>18</v>
      </c>
      <c r="FA19" s="2479">
        <f>+FA15+EW19</f>
        <v>17</v>
      </c>
      <c r="FB19" s="2480">
        <f>+FB15+EX19</f>
        <v>14</v>
      </c>
      <c r="FC19" s="1067">
        <f>+FC15+EY19</f>
        <v>49</v>
      </c>
      <c r="FD19" s="1063"/>
      <c r="FE19" s="1063"/>
      <c r="FF19" s="1063"/>
      <c r="FG19" s="1063"/>
    </row>
    <row r="20" spans="1:240" s="1063" customFormat="1" ht="13.5" thickTop="1">
      <c r="A20" s="2466">
        <v>49</v>
      </c>
      <c r="B20" s="2466">
        <v>48</v>
      </c>
      <c r="C20" s="2466">
        <v>47</v>
      </c>
      <c r="D20" s="2466">
        <v>46</v>
      </c>
      <c r="E20" s="2466">
        <v>45</v>
      </c>
      <c r="F20" s="2466"/>
      <c r="G20" s="2466">
        <v>44</v>
      </c>
      <c r="H20" s="2466">
        <v>43</v>
      </c>
      <c r="I20" s="2466">
        <v>42</v>
      </c>
      <c r="J20" s="2466"/>
      <c r="K20" s="2466">
        <v>41</v>
      </c>
      <c r="L20" s="2466">
        <v>40</v>
      </c>
      <c r="M20" s="2466"/>
      <c r="N20" s="2466">
        <v>39</v>
      </c>
      <c r="O20" s="2466">
        <v>38</v>
      </c>
      <c r="P20" s="2466">
        <v>37</v>
      </c>
      <c r="Q20" s="2466">
        <v>36</v>
      </c>
      <c r="R20" s="2466">
        <v>35</v>
      </c>
      <c r="S20" s="2466">
        <v>34</v>
      </c>
      <c r="T20" s="2466"/>
      <c r="U20" s="2466">
        <v>33</v>
      </c>
      <c r="V20" s="2466">
        <v>32</v>
      </c>
      <c r="W20" s="2466"/>
      <c r="X20" s="2466">
        <v>31</v>
      </c>
      <c r="Y20" s="2466">
        <v>30</v>
      </c>
      <c r="Z20" s="2466">
        <v>29</v>
      </c>
      <c r="AA20" s="2466">
        <v>28</v>
      </c>
      <c r="AB20" s="2466"/>
      <c r="AC20" s="2466">
        <v>27</v>
      </c>
      <c r="AD20" s="2466">
        <v>26</v>
      </c>
      <c r="AE20" s="2466"/>
      <c r="AF20" s="2481">
        <v>25</v>
      </c>
      <c r="AG20" s="2466">
        <v>24</v>
      </c>
      <c r="AH20" s="2466"/>
      <c r="AI20" s="2466">
        <v>23</v>
      </c>
      <c r="AJ20" s="2466">
        <v>22</v>
      </c>
      <c r="AK20" s="2466">
        <v>21</v>
      </c>
      <c r="AL20" s="2466">
        <v>20</v>
      </c>
      <c r="AM20" s="2466">
        <v>19</v>
      </c>
      <c r="AN20" s="2466">
        <v>18</v>
      </c>
      <c r="AO20" s="2466"/>
      <c r="AP20" s="2466">
        <v>17</v>
      </c>
      <c r="AQ20" s="2466">
        <v>16</v>
      </c>
      <c r="AR20" s="2466"/>
      <c r="AS20" s="2466">
        <v>15</v>
      </c>
      <c r="AT20" s="2466">
        <v>14</v>
      </c>
      <c r="AU20" s="2466"/>
      <c r="AV20" s="2481">
        <v>13</v>
      </c>
      <c r="AW20" s="2481">
        <v>12</v>
      </c>
      <c r="AX20" s="2481">
        <v>11</v>
      </c>
      <c r="AY20" s="2481">
        <v>10</v>
      </c>
      <c r="AZ20" s="2466"/>
      <c r="BA20" s="2481">
        <v>9</v>
      </c>
      <c r="BB20" s="2481">
        <v>8</v>
      </c>
      <c r="BC20" s="2481">
        <v>7</v>
      </c>
      <c r="BD20" s="2481">
        <v>6</v>
      </c>
      <c r="BE20" s="2481">
        <v>5</v>
      </c>
      <c r="BF20" s="2466"/>
      <c r="BG20" s="2466">
        <v>4</v>
      </c>
      <c r="BH20" s="2466">
        <v>3</v>
      </c>
      <c r="BI20" s="2466">
        <v>2</v>
      </c>
      <c r="BJ20" s="2466">
        <v>1</v>
      </c>
      <c r="BK20" s="2466"/>
      <c r="BL20" s="1067"/>
      <c r="BM20" s="1067"/>
      <c r="BN20" s="1067"/>
      <c r="BO20" s="1067"/>
      <c r="BP20" s="1067"/>
      <c r="BQ20" s="1067">
        <v>2</v>
      </c>
      <c r="BR20" s="2482">
        <v>1</v>
      </c>
      <c r="BS20" s="1067">
        <v>2</v>
      </c>
      <c r="BT20" s="1067"/>
      <c r="BU20" s="2482">
        <v>1</v>
      </c>
      <c r="BV20" s="1067">
        <v>2</v>
      </c>
      <c r="BW20" s="1067">
        <v>3</v>
      </c>
      <c r="BX20" s="1067"/>
      <c r="BY20" s="2466">
        <v>4</v>
      </c>
      <c r="BZ20" s="2466">
        <v>7</v>
      </c>
      <c r="CA20" s="2466">
        <v>4</v>
      </c>
      <c r="CB20" s="2466">
        <v>15</v>
      </c>
      <c r="CF20" s="2466">
        <v>49</v>
      </c>
      <c r="CG20" s="2466">
        <v>48</v>
      </c>
      <c r="CH20" s="2466">
        <v>47</v>
      </c>
      <c r="CI20" s="2466">
        <v>46</v>
      </c>
      <c r="CJ20" s="2466">
        <v>45</v>
      </c>
      <c r="CK20" s="2466"/>
      <c r="CL20" s="2466">
        <v>44</v>
      </c>
      <c r="CM20" s="2466">
        <v>43</v>
      </c>
      <c r="CN20" s="2466">
        <v>42</v>
      </c>
      <c r="CO20" s="2466"/>
      <c r="CP20" s="2466">
        <v>41</v>
      </c>
      <c r="CQ20" s="2466">
        <v>40</v>
      </c>
      <c r="CR20" s="2466"/>
      <c r="CS20" s="2466">
        <v>39</v>
      </c>
      <c r="CT20" s="2466">
        <v>38</v>
      </c>
      <c r="CU20" s="2466">
        <v>37</v>
      </c>
      <c r="CV20" s="2466">
        <v>36</v>
      </c>
      <c r="CW20" s="2466">
        <v>35</v>
      </c>
      <c r="CX20" s="2466">
        <v>34</v>
      </c>
      <c r="CY20" s="2466"/>
      <c r="CZ20" s="2466">
        <v>33</v>
      </c>
      <c r="DA20" s="2466">
        <v>32</v>
      </c>
      <c r="DB20" s="2466"/>
      <c r="DC20" s="2466">
        <v>31</v>
      </c>
      <c r="DD20" s="2466">
        <v>30</v>
      </c>
      <c r="DE20" s="2466">
        <v>29</v>
      </c>
      <c r="DF20" s="2466">
        <v>28</v>
      </c>
      <c r="DG20" s="2466"/>
      <c r="DH20" s="2466">
        <v>27</v>
      </c>
      <c r="DI20" s="2466">
        <v>26</v>
      </c>
      <c r="DJ20" s="2466"/>
      <c r="DK20" s="2481">
        <v>25</v>
      </c>
      <c r="DL20" s="2466">
        <v>24</v>
      </c>
      <c r="DM20" s="2466"/>
      <c r="DN20" s="2466">
        <v>23</v>
      </c>
      <c r="DO20" s="2466">
        <v>22</v>
      </c>
      <c r="DP20" s="2466">
        <v>21</v>
      </c>
      <c r="DQ20" s="2466">
        <v>20</v>
      </c>
      <c r="DR20" s="2466">
        <v>19</v>
      </c>
      <c r="DS20" s="2466">
        <v>18</v>
      </c>
      <c r="DT20" s="2466"/>
      <c r="DU20" s="2466">
        <v>17</v>
      </c>
      <c r="DV20" s="2466">
        <v>16</v>
      </c>
      <c r="DW20" s="2466"/>
      <c r="DX20" s="2466">
        <v>15</v>
      </c>
      <c r="DY20" s="2466">
        <v>14</v>
      </c>
      <c r="DZ20" s="2466"/>
      <c r="EA20" s="2481">
        <v>13</v>
      </c>
      <c r="EB20" s="2481">
        <v>12</v>
      </c>
      <c r="EC20" s="2481">
        <v>11</v>
      </c>
      <c r="ED20" s="2481">
        <v>10</v>
      </c>
      <c r="EE20" s="2466"/>
      <c r="EF20" s="2481">
        <v>9</v>
      </c>
      <c r="EG20" s="2481">
        <v>8</v>
      </c>
      <c r="EH20" s="2481">
        <v>7</v>
      </c>
      <c r="EI20" s="2481">
        <v>6</v>
      </c>
      <c r="EJ20" s="2481">
        <v>5</v>
      </c>
      <c r="EK20" s="2466"/>
      <c r="EL20" s="2466">
        <v>4</v>
      </c>
      <c r="EM20" s="2466">
        <v>3</v>
      </c>
      <c r="EN20" s="2466">
        <v>2</v>
      </c>
      <c r="EO20" s="2466">
        <v>1</v>
      </c>
      <c r="EP20" s="2466"/>
      <c r="EQ20" s="1067"/>
      <c r="ER20" s="1067"/>
      <c r="ES20" s="1067"/>
      <c r="ET20" s="1067"/>
      <c r="EU20" s="1067"/>
      <c r="EV20" s="1067">
        <v>2</v>
      </c>
      <c r="EW20" s="1067">
        <v>1</v>
      </c>
      <c r="EX20" s="1067">
        <v>2</v>
      </c>
      <c r="EY20" s="1067"/>
      <c r="EZ20" s="1067">
        <v>1</v>
      </c>
      <c r="FA20" s="1067">
        <v>2</v>
      </c>
      <c r="FB20" s="1067">
        <v>3</v>
      </c>
      <c r="FC20" s="1067"/>
      <c r="FD20" s="2466">
        <v>4</v>
      </c>
      <c r="FE20" s="2466">
        <v>7</v>
      </c>
      <c r="FF20" s="2466">
        <v>4</v>
      </c>
      <c r="FG20" s="2466">
        <v>15</v>
      </c>
    </row>
    <row r="21" spans="1:240" s="1063" customFormat="1" ht="13.5" thickBot="1">
      <c r="A21" s="3419">
        <v>54</v>
      </c>
      <c r="B21" s="3419"/>
      <c r="C21" s="3419"/>
      <c r="D21" s="3419"/>
      <c r="E21" s="3419"/>
      <c r="F21" s="2466"/>
      <c r="G21" s="3419">
        <v>53</v>
      </c>
      <c r="H21" s="3419"/>
      <c r="I21" s="3419"/>
      <c r="J21" s="2466"/>
      <c r="K21" s="3419">
        <v>52</v>
      </c>
      <c r="L21" s="3419"/>
      <c r="M21" s="2466"/>
      <c r="N21" s="3419">
        <v>51</v>
      </c>
      <c r="O21" s="3419"/>
      <c r="P21" s="3419"/>
      <c r="Q21" s="3419"/>
      <c r="R21" s="3419"/>
      <c r="S21" s="3419"/>
      <c r="T21" s="2466"/>
      <c r="U21" s="3419">
        <v>50</v>
      </c>
      <c r="V21" s="3419"/>
      <c r="W21" s="2466"/>
      <c r="X21" s="3419">
        <v>49</v>
      </c>
      <c r="Y21" s="3419"/>
      <c r="Z21" s="3419"/>
      <c r="AA21" s="3419"/>
      <c r="AB21" s="2466"/>
      <c r="AC21" s="3419">
        <v>48</v>
      </c>
      <c r="AD21" s="3419"/>
      <c r="AE21" s="2466"/>
      <c r="AF21" s="3423">
        <v>47</v>
      </c>
      <c r="AG21" s="3423"/>
      <c r="AH21" s="2466"/>
      <c r="AI21" s="3419">
        <v>46</v>
      </c>
      <c r="AJ21" s="3419"/>
      <c r="AK21" s="3419"/>
      <c r="AL21" s="3419"/>
      <c r="AM21" s="3419"/>
      <c r="AN21" s="3419"/>
      <c r="AO21" s="2466"/>
      <c r="AP21" s="3419">
        <v>45</v>
      </c>
      <c r="AQ21" s="3419"/>
      <c r="AR21" s="2466"/>
      <c r="AS21" s="3419">
        <v>44</v>
      </c>
      <c r="AT21" s="3419"/>
      <c r="AU21" s="2466"/>
      <c r="AV21" s="3419">
        <v>43</v>
      </c>
      <c r="AW21" s="3419"/>
      <c r="AX21" s="3419"/>
      <c r="AY21" s="3419"/>
      <c r="AZ21" s="2466"/>
      <c r="BA21" s="3419">
        <v>42</v>
      </c>
      <c r="BB21" s="3419"/>
      <c r="BC21" s="3419"/>
      <c r="BD21" s="3419"/>
      <c r="BE21" s="3419"/>
      <c r="BF21" s="2466"/>
      <c r="BG21" s="3419">
        <v>41</v>
      </c>
      <c r="BH21" s="3419"/>
      <c r="BI21" s="3419"/>
      <c r="BJ21" s="3419"/>
      <c r="BK21" s="2466"/>
      <c r="BL21" s="1078"/>
      <c r="BM21" s="1078"/>
      <c r="BN21" s="1078"/>
      <c r="BO21" s="1078"/>
      <c r="BP21" s="1078"/>
      <c r="BQ21" s="1078"/>
      <c r="BR21" s="1078"/>
      <c r="BS21" s="1078"/>
      <c r="BT21" s="1078"/>
      <c r="BU21" s="1078"/>
      <c r="BV21" s="1078"/>
      <c r="BW21" s="1078"/>
      <c r="BX21" s="1078"/>
      <c r="BY21" s="2466"/>
      <c r="BZ21" s="2466"/>
      <c r="CA21" s="2466"/>
      <c r="CB21" s="2466"/>
      <c r="CF21" s="3419">
        <v>54</v>
      </c>
      <c r="CG21" s="3419"/>
      <c r="CH21" s="3419"/>
      <c r="CI21" s="3419"/>
      <c r="CJ21" s="3419"/>
      <c r="CK21" s="2466"/>
      <c r="CL21" s="3419">
        <v>53</v>
      </c>
      <c r="CM21" s="3419"/>
      <c r="CN21" s="3419"/>
      <c r="CO21" s="2466"/>
      <c r="CP21" s="3419">
        <v>52</v>
      </c>
      <c r="CQ21" s="3419"/>
      <c r="CR21" s="2466"/>
      <c r="CS21" s="3419">
        <v>51</v>
      </c>
      <c r="CT21" s="3419"/>
      <c r="CU21" s="3419"/>
      <c r="CV21" s="3419"/>
      <c r="CW21" s="3419"/>
      <c r="CX21" s="3419"/>
      <c r="CY21" s="2466"/>
      <c r="CZ21" s="3419">
        <v>50</v>
      </c>
      <c r="DA21" s="3419"/>
      <c r="DB21" s="2466"/>
      <c r="DC21" s="3419">
        <v>49</v>
      </c>
      <c r="DD21" s="3419"/>
      <c r="DE21" s="3419"/>
      <c r="DF21" s="3419"/>
      <c r="DG21" s="2466"/>
      <c r="DH21" s="3419">
        <v>48</v>
      </c>
      <c r="DI21" s="3419"/>
      <c r="DJ21" s="2466"/>
      <c r="DK21" s="3423">
        <v>47</v>
      </c>
      <c r="DL21" s="3423"/>
      <c r="DM21" s="2466"/>
      <c r="DN21" s="3419">
        <v>46</v>
      </c>
      <c r="DO21" s="3419"/>
      <c r="DP21" s="3419"/>
      <c r="DQ21" s="3419"/>
      <c r="DR21" s="3419"/>
      <c r="DS21" s="3419"/>
      <c r="DT21" s="2466"/>
      <c r="DU21" s="3419">
        <v>45</v>
      </c>
      <c r="DV21" s="3419"/>
      <c r="DW21" s="2466"/>
      <c r="DX21" s="3419">
        <v>44</v>
      </c>
      <c r="DY21" s="3419"/>
      <c r="DZ21" s="2466"/>
      <c r="EA21" s="3419">
        <v>43</v>
      </c>
      <c r="EB21" s="3419"/>
      <c r="EC21" s="3419"/>
      <c r="ED21" s="3419"/>
      <c r="EE21" s="2466"/>
      <c r="EF21" s="3419">
        <v>42</v>
      </c>
      <c r="EG21" s="3419"/>
      <c r="EH21" s="3419"/>
      <c r="EI21" s="3419"/>
      <c r="EJ21" s="3419"/>
      <c r="EK21" s="2466"/>
      <c r="EL21" s="3419">
        <v>41</v>
      </c>
      <c r="EM21" s="3419"/>
      <c r="EN21" s="3419"/>
      <c r="EO21" s="3419"/>
      <c r="EP21" s="2466"/>
      <c r="EQ21" s="1078"/>
      <c r="ER21" s="1078"/>
      <c r="ES21" s="1078"/>
      <c r="ET21" s="1078"/>
      <c r="EU21" s="1078"/>
      <c r="EV21" s="1078"/>
      <c r="EW21" s="1078"/>
      <c r="EX21" s="1078"/>
      <c r="EY21" s="1078"/>
      <c r="EZ21" s="1078"/>
      <c r="FA21" s="1078"/>
      <c r="FB21" s="1078"/>
      <c r="FC21" s="1078"/>
      <c r="FD21" s="2466"/>
      <c r="FE21" s="2466"/>
      <c r="FF21" s="2466"/>
      <c r="FG21" s="2466"/>
    </row>
    <row r="22" spans="1:240" ht="27.75" thickTop="1" thickBot="1">
      <c r="A22" s="2467"/>
      <c r="B22" s="2467"/>
      <c r="D22" s="2467" t="s">
        <v>696</v>
      </c>
      <c r="E22" s="2467" t="s">
        <v>707</v>
      </c>
      <c r="F22" s="2467"/>
      <c r="G22" s="2467" t="s">
        <v>687</v>
      </c>
      <c r="H22" s="2467" t="s">
        <v>688</v>
      </c>
      <c r="I22" s="2467" t="s">
        <v>711</v>
      </c>
      <c r="J22" s="2467" t="s">
        <v>694</v>
      </c>
      <c r="K22" s="2467" t="s">
        <v>696</v>
      </c>
      <c r="L22" s="2467"/>
      <c r="M22" s="2467" t="s">
        <v>687</v>
      </c>
      <c r="N22" s="2477" t="s">
        <v>697</v>
      </c>
      <c r="O22" s="2467"/>
      <c r="P22" s="2467" t="s">
        <v>688</v>
      </c>
      <c r="Q22" s="2467" t="s">
        <v>690</v>
      </c>
      <c r="R22" s="2477" t="s">
        <v>697</v>
      </c>
      <c r="S22" s="2467"/>
      <c r="T22" s="2467" t="s">
        <v>688</v>
      </c>
      <c r="U22" s="2467" t="s">
        <v>690</v>
      </c>
      <c r="V22" s="2477" t="s">
        <v>697</v>
      </c>
      <c r="W22" s="2467"/>
      <c r="X22" s="2470" t="s">
        <v>702</v>
      </c>
      <c r="Y22" s="2467" t="s">
        <v>694</v>
      </c>
      <c r="Z22" s="2467" t="s">
        <v>690</v>
      </c>
      <c r="AA22" s="2470" t="s">
        <v>691</v>
      </c>
      <c r="AB22" s="2467" t="s">
        <v>701</v>
      </c>
      <c r="AC22" s="2467" t="s">
        <v>696</v>
      </c>
      <c r="AD22" s="2467"/>
      <c r="AE22" s="2472" t="s">
        <v>702</v>
      </c>
      <c r="AF22" s="2489" t="s">
        <v>689</v>
      </c>
      <c r="AG22" s="2473" t="s">
        <v>4421</v>
      </c>
      <c r="AH22" s="2488" t="s">
        <v>688</v>
      </c>
      <c r="AI22" s="2488" t="s">
        <v>690</v>
      </c>
      <c r="AJ22" s="2502" t="s">
        <v>694</v>
      </c>
      <c r="AK22" s="2467"/>
      <c r="AL22" s="2470" t="s">
        <v>702</v>
      </c>
      <c r="AM22" s="2467" t="s">
        <v>688</v>
      </c>
      <c r="AN22" s="2467" t="s">
        <v>694</v>
      </c>
      <c r="AO22" s="2467"/>
      <c r="AP22" s="2467" t="s">
        <v>693</v>
      </c>
      <c r="AQ22" s="2467" t="s">
        <v>701</v>
      </c>
      <c r="AR22" s="2467"/>
      <c r="AS22" s="2470" t="s">
        <v>702</v>
      </c>
      <c r="AT22" s="2467" t="s">
        <v>688</v>
      </c>
      <c r="AU22" s="2467" t="s">
        <v>687</v>
      </c>
      <c r="AV22" s="2467" t="s">
        <v>701</v>
      </c>
      <c r="AW22" s="2467"/>
      <c r="AX22" s="2467" t="s">
        <v>694</v>
      </c>
      <c r="AY22" s="2467" t="s">
        <v>700</v>
      </c>
      <c r="AZ22" s="2467" t="s">
        <v>707</v>
      </c>
      <c r="BA22" s="2476" t="s">
        <v>689</v>
      </c>
      <c r="BB22" s="2467"/>
      <c r="BC22" s="2507" t="s">
        <v>696</v>
      </c>
      <c r="BD22" s="2507" t="s">
        <v>688</v>
      </c>
      <c r="BE22" s="2507" t="s">
        <v>696</v>
      </c>
      <c r="BF22" s="2507" t="s">
        <v>708</v>
      </c>
      <c r="BG22" s="2467"/>
      <c r="BH22" s="2469" t="s">
        <v>690</v>
      </c>
      <c r="BI22" s="2469" t="s">
        <v>706</v>
      </c>
      <c r="BJ22" s="2469" t="s">
        <v>692</v>
      </c>
      <c r="BK22" s="2467"/>
      <c r="BL22" s="1067">
        <v>7</v>
      </c>
      <c r="BM22" s="1067">
        <v>3</v>
      </c>
      <c r="BN22" s="2483">
        <v>5</v>
      </c>
      <c r="BO22" s="2483">
        <v>8</v>
      </c>
      <c r="BP22" s="2483">
        <v>13</v>
      </c>
      <c r="BQ22" s="2478">
        <v>1</v>
      </c>
      <c r="BR22" s="2479">
        <v>2</v>
      </c>
      <c r="BS22" s="2480">
        <v>5</v>
      </c>
      <c r="BT22" s="2483">
        <v>8</v>
      </c>
      <c r="BU22" s="1067">
        <f>+BU19+BQ22</f>
        <v>19</v>
      </c>
      <c r="BV22" s="1067">
        <f>+BV19+BR22</f>
        <v>19</v>
      </c>
      <c r="BW22" s="1067">
        <f>+BW19+BS22</f>
        <v>19</v>
      </c>
      <c r="BX22" s="1067">
        <f>+BX19+BT22</f>
        <v>57</v>
      </c>
      <c r="BY22" s="2466"/>
      <c r="BZ22" s="2466"/>
      <c r="CA22" s="2466"/>
      <c r="CB22" s="2466"/>
      <c r="CF22" s="2467"/>
      <c r="CG22" s="2467"/>
      <c r="CH22" s="2465"/>
      <c r="CI22" s="2467" t="s">
        <v>696</v>
      </c>
      <c r="CJ22" s="2467" t="s">
        <v>707</v>
      </c>
      <c r="CK22" s="2467"/>
      <c r="CL22" s="2467" t="s">
        <v>687</v>
      </c>
      <c r="CM22" s="2467" t="s">
        <v>688</v>
      </c>
      <c r="CN22" s="2467" t="s">
        <v>711</v>
      </c>
      <c r="CO22" s="2467" t="s">
        <v>694</v>
      </c>
      <c r="CP22" s="2467" t="s">
        <v>696</v>
      </c>
      <c r="CQ22" s="2467"/>
      <c r="CR22" s="2467" t="s">
        <v>687</v>
      </c>
      <c r="CS22" s="2477" t="s">
        <v>697</v>
      </c>
      <c r="CT22" s="2467"/>
      <c r="CU22" s="2467" t="s">
        <v>688</v>
      </c>
      <c r="CV22" s="2467" t="s">
        <v>690</v>
      </c>
      <c r="CW22" s="2477" t="s">
        <v>697</v>
      </c>
      <c r="CX22" s="2467"/>
      <c r="CY22" s="2467" t="s">
        <v>688</v>
      </c>
      <c r="CZ22" s="2467" t="s">
        <v>690</v>
      </c>
      <c r="DA22" s="2477" t="s">
        <v>697</v>
      </c>
      <c r="DB22" s="2467"/>
      <c r="DC22" s="2470" t="s">
        <v>702</v>
      </c>
      <c r="DD22" s="2467" t="s">
        <v>694</v>
      </c>
      <c r="DE22" s="2467" t="s">
        <v>690</v>
      </c>
      <c r="DF22" s="2470" t="s">
        <v>691</v>
      </c>
      <c r="DG22" s="2467" t="s">
        <v>701</v>
      </c>
      <c r="DH22" s="2467" t="s">
        <v>696</v>
      </c>
      <c r="DI22" s="2467"/>
      <c r="DJ22" s="2472" t="s">
        <v>702</v>
      </c>
      <c r="DK22" s="2489" t="s">
        <v>689</v>
      </c>
      <c r="DL22" s="2473" t="s">
        <v>4421</v>
      </c>
      <c r="DM22" s="2488" t="s">
        <v>688</v>
      </c>
      <c r="DN22" s="2488" t="s">
        <v>690</v>
      </c>
      <c r="DO22" s="2502" t="s">
        <v>694</v>
      </c>
      <c r="DP22" s="2467"/>
      <c r="DQ22" s="2470" t="s">
        <v>702</v>
      </c>
      <c r="DR22" s="2467" t="s">
        <v>688</v>
      </c>
      <c r="DS22" s="2467" t="s">
        <v>694</v>
      </c>
      <c r="DT22" s="2467"/>
      <c r="DU22" s="2467" t="s">
        <v>693</v>
      </c>
      <c r="DV22" s="2467" t="s">
        <v>701</v>
      </c>
      <c r="DW22" s="2467"/>
      <c r="DX22" s="2470" t="s">
        <v>702</v>
      </c>
      <c r="DY22" s="2467" t="s">
        <v>688</v>
      </c>
      <c r="DZ22" s="2467" t="s">
        <v>687</v>
      </c>
      <c r="EA22" s="2467" t="s">
        <v>701</v>
      </c>
      <c r="EB22" s="2467"/>
      <c r="EC22" s="2467" t="s">
        <v>694</v>
      </c>
      <c r="ED22" s="2467" t="s">
        <v>700</v>
      </c>
      <c r="EE22" s="2467" t="s">
        <v>707</v>
      </c>
      <c r="EF22" s="2476" t="s">
        <v>689</v>
      </c>
      <c r="EG22" s="2467"/>
      <c r="EH22" s="2507" t="s">
        <v>696</v>
      </c>
      <c r="EI22" s="2507" t="s">
        <v>688</v>
      </c>
      <c r="EJ22" s="2507" t="s">
        <v>696</v>
      </c>
      <c r="EK22" s="2507" t="s">
        <v>708</v>
      </c>
      <c r="EL22" s="2467"/>
      <c r="EM22" s="2469" t="s">
        <v>690</v>
      </c>
      <c r="EN22" s="2469" t="s">
        <v>706</v>
      </c>
      <c r="EO22" s="2469" t="s">
        <v>692</v>
      </c>
      <c r="EP22" s="2467"/>
      <c r="EQ22" s="1067">
        <v>7</v>
      </c>
      <c r="ER22" s="1067">
        <v>3</v>
      </c>
      <c r="ES22" s="2483">
        <v>5</v>
      </c>
      <c r="ET22" s="2483">
        <v>8</v>
      </c>
      <c r="EU22" s="2483">
        <v>13</v>
      </c>
      <c r="EV22" s="2478">
        <v>1</v>
      </c>
      <c r="EW22" s="2479">
        <v>2</v>
      </c>
      <c r="EX22" s="2480">
        <v>5</v>
      </c>
      <c r="EY22" s="2483">
        <v>8</v>
      </c>
      <c r="EZ22" s="2478">
        <f>+EZ19+EV22</f>
        <v>19</v>
      </c>
      <c r="FA22" s="2479">
        <f>+FA19+EW22</f>
        <v>19</v>
      </c>
      <c r="FB22" s="2480">
        <f>+FB19+EX22</f>
        <v>19</v>
      </c>
      <c r="FC22" s="1067">
        <f>+FC19+EY22</f>
        <v>57</v>
      </c>
      <c r="FD22" s="2466"/>
      <c r="FE22" s="2466"/>
      <c r="FF22" s="2466"/>
      <c r="FG22" s="2466"/>
    </row>
    <row r="23" spans="1:240" s="1063" customFormat="1" ht="13.5" thickTop="1">
      <c r="A23" s="2466"/>
      <c r="B23" s="2466"/>
      <c r="D23" s="2466">
        <v>47</v>
      </c>
      <c r="E23" s="2466">
        <v>46</v>
      </c>
      <c r="F23" s="2466"/>
      <c r="G23" s="2466">
        <v>45</v>
      </c>
      <c r="H23" s="2466">
        <v>44</v>
      </c>
      <c r="I23" s="2466">
        <v>43</v>
      </c>
      <c r="J23" s="2466">
        <v>42</v>
      </c>
      <c r="K23" s="2466">
        <v>41</v>
      </c>
      <c r="L23" s="2466"/>
      <c r="M23" s="2466">
        <v>40</v>
      </c>
      <c r="N23" s="2466">
        <v>39</v>
      </c>
      <c r="O23" s="2466"/>
      <c r="P23" s="2466">
        <v>38</v>
      </c>
      <c r="Q23" s="2466">
        <v>37</v>
      </c>
      <c r="R23" s="2466">
        <v>36</v>
      </c>
      <c r="S23" s="2466"/>
      <c r="T23" s="2466">
        <v>35</v>
      </c>
      <c r="U23" s="2466">
        <v>34</v>
      </c>
      <c r="V23" s="2466">
        <v>33</v>
      </c>
      <c r="W23" s="2466"/>
      <c r="X23" s="2466">
        <v>32</v>
      </c>
      <c r="Y23" s="2466">
        <v>31</v>
      </c>
      <c r="Z23" s="2466">
        <v>30</v>
      </c>
      <c r="AA23" s="2466">
        <v>29</v>
      </c>
      <c r="AB23" s="2466">
        <v>28</v>
      </c>
      <c r="AC23" s="2466">
        <v>27</v>
      </c>
      <c r="AD23" s="2466"/>
      <c r="AE23" s="2466">
        <v>26</v>
      </c>
      <c r="AF23" s="2466">
        <v>25</v>
      </c>
      <c r="AG23" s="2481">
        <v>24</v>
      </c>
      <c r="AH23" s="2466">
        <v>23</v>
      </c>
      <c r="AI23" s="2466">
        <v>22</v>
      </c>
      <c r="AJ23" s="2466">
        <v>21</v>
      </c>
      <c r="AK23" s="2466"/>
      <c r="AL23" s="2466">
        <v>20</v>
      </c>
      <c r="AM23" s="2466">
        <v>19</v>
      </c>
      <c r="AN23" s="2466">
        <v>18</v>
      </c>
      <c r="AO23" s="2466"/>
      <c r="AP23" s="2466">
        <v>17</v>
      </c>
      <c r="AQ23" s="2466">
        <v>16</v>
      </c>
      <c r="AR23" s="2466"/>
      <c r="AS23" s="2466">
        <v>15</v>
      </c>
      <c r="AT23" s="2466">
        <v>14</v>
      </c>
      <c r="AU23" s="2466">
        <v>13</v>
      </c>
      <c r="AV23" s="2466">
        <v>12</v>
      </c>
      <c r="AW23" s="2466"/>
      <c r="AX23" s="2466">
        <v>11</v>
      </c>
      <c r="AY23" s="2466">
        <v>10</v>
      </c>
      <c r="AZ23" s="2466">
        <v>9</v>
      </c>
      <c r="BA23" s="2466">
        <v>8</v>
      </c>
      <c r="BB23" s="2466"/>
      <c r="BC23" s="2466">
        <v>7</v>
      </c>
      <c r="BD23" s="2466">
        <v>6</v>
      </c>
      <c r="BE23" s="2466">
        <v>5</v>
      </c>
      <c r="BF23" s="2466">
        <v>4</v>
      </c>
      <c r="BG23" s="2466"/>
      <c r="BH23" s="2466">
        <v>3</v>
      </c>
      <c r="BI23" s="2466">
        <v>2</v>
      </c>
      <c r="BJ23" s="2466">
        <v>1</v>
      </c>
      <c r="BK23" s="2466"/>
      <c r="BL23" s="1067"/>
      <c r="BM23" s="1067"/>
      <c r="BN23" s="1067"/>
      <c r="BO23" s="1067"/>
      <c r="BP23" s="1067"/>
      <c r="BQ23" s="1067">
        <v>3</v>
      </c>
      <c r="BR23" s="1067">
        <v>2</v>
      </c>
      <c r="BS23" s="2482">
        <v>1</v>
      </c>
      <c r="BT23" s="1067"/>
      <c r="BU23" s="2482">
        <v>1</v>
      </c>
      <c r="BV23" s="2482">
        <v>1</v>
      </c>
      <c r="BW23" s="2482">
        <v>1</v>
      </c>
      <c r="BX23" s="1067"/>
      <c r="BY23" s="2466">
        <v>1</v>
      </c>
      <c r="BZ23" s="2466">
        <v>2</v>
      </c>
      <c r="CA23" s="2466">
        <v>4</v>
      </c>
      <c r="CB23" s="2466">
        <v>7</v>
      </c>
      <c r="CF23" s="2466"/>
      <c r="CG23" s="2466"/>
      <c r="CI23" s="2466">
        <v>47</v>
      </c>
      <c r="CJ23" s="2466">
        <v>46</v>
      </c>
      <c r="CK23" s="2466"/>
      <c r="CL23" s="2466">
        <v>45</v>
      </c>
      <c r="CM23" s="2466">
        <v>44</v>
      </c>
      <c r="CN23" s="2466">
        <v>43</v>
      </c>
      <c r="CO23" s="2466">
        <v>42</v>
      </c>
      <c r="CP23" s="2466">
        <v>41</v>
      </c>
      <c r="CQ23" s="2466"/>
      <c r="CR23" s="2466">
        <v>40</v>
      </c>
      <c r="CS23" s="2466">
        <v>39</v>
      </c>
      <c r="CT23" s="2466"/>
      <c r="CU23" s="2466">
        <v>38</v>
      </c>
      <c r="CV23" s="2466">
        <v>37</v>
      </c>
      <c r="CW23" s="2466">
        <v>36</v>
      </c>
      <c r="CX23" s="2466"/>
      <c r="CY23" s="2466">
        <v>35</v>
      </c>
      <c r="CZ23" s="2466">
        <v>34</v>
      </c>
      <c r="DA23" s="2466">
        <v>33</v>
      </c>
      <c r="DB23" s="2466"/>
      <c r="DC23" s="2466">
        <v>32</v>
      </c>
      <c r="DD23" s="2466">
        <v>31</v>
      </c>
      <c r="DE23" s="2466">
        <v>30</v>
      </c>
      <c r="DF23" s="2466">
        <v>29</v>
      </c>
      <c r="DG23" s="2466">
        <v>28</v>
      </c>
      <c r="DH23" s="2466">
        <v>27</v>
      </c>
      <c r="DI23" s="2466"/>
      <c r="DJ23" s="2466">
        <v>26</v>
      </c>
      <c r="DK23" s="2466">
        <v>25</v>
      </c>
      <c r="DL23" s="2481">
        <v>24</v>
      </c>
      <c r="DM23" s="2466">
        <v>23</v>
      </c>
      <c r="DN23" s="2466">
        <v>22</v>
      </c>
      <c r="DO23" s="2466">
        <v>21</v>
      </c>
      <c r="DP23" s="2466"/>
      <c r="DQ23" s="2466">
        <v>20</v>
      </c>
      <c r="DR23" s="2466">
        <v>19</v>
      </c>
      <c r="DS23" s="2466">
        <v>18</v>
      </c>
      <c r="DT23" s="2466"/>
      <c r="DU23" s="2466">
        <v>17</v>
      </c>
      <c r="DV23" s="2466">
        <v>16</v>
      </c>
      <c r="DW23" s="2466"/>
      <c r="DX23" s="2466">
        <v>15</v>
      </c>
      <c r="DY23" s="2466">
        <v>14</v>
      </c>
      <c r="DZ23" s="2466">
        <v>13</v>
      </c>
      <c r="EA23" s="2466">
        <v>12</v>
      </c>
      <c r="EB23" s="2466"/>
      <c r="EC23" s="2466">
        <v>11</v>
      </c>
      <c r="ED23" s="2466">
        <v>10</v>
      </c>
      <c r="EE23" s="2466">
        <v>9</v>
      </c>
      <c r="EF23" s="2466">
        <v>8</v>
      </c>
      <c r="EG23" s="2466"/>
      <c r="EH23" s="2466">
        <v>7</v>
      </c>
      <c r="EI23" s="2466">
        <v>6</v>
      </c>
      <c r="EJ23" s="2466">
        <v>5</v>
      </c>
      <c r="EK23" s="2466">
        <v>4</v>
      </c>
      <c r="EL23" s="2466"/>
      <c r="EM23" s="2466">
        <v>3</v>
      </c>
      <c r="EN23" s="2466">
        <v>2</v>
      </c>
      <c r="EO23" s="2466">
        <v>1</v>
      </c>
      <c r="EP23" s="2466"/>
      <c r="EQ23" s="1067"/>
      <c r="ER23" s="1067"/>
      <c r="ES23" s="1067"/>
      <c r="ET23" s="1067"/>
      <c r="EU23" s="1067"/>
      <c r="EV23" s="1067">
        <v>3</v>
      </c>
      <c r="EW23" s="1067">
        <v>2</v>
      </c>
      <c r="EX23" s="1067">
        <v>1</v>
      </c>
      <c r="EY23" s="1067"/>
      <c r="EZ23" s="2736">
        <v>1</v>
      </c>
      <c r="FA23" s="2736">
        <v>1</v>
      </c>
      <c r="FB23" s="2736">
        <v>1</v>
      </c>
      <c r="FC23" s="1067"/>
      <c r="FD23" s="2466">
        <v>1</v>
      </c>
      <c r="FE23" s="2466">
        <v>2</v>
      </c>
      <c r="FF23" s="2466">
        <v>4</v>
      </c>
      <c r="FG23" s="2466">
        <v>7</v>
      </c>
    </row>
    <row r="24" spans="1:240" s="1063" customFormat="1" ht="13.5" customHeight="1" thickBot="1">
      <c r="A24" s="2466"/>
      <c r="B24" s="2466"/>
      <c r="D24" s="3419">
        <v>67</v>
      </c>
      <c r="E24" s="3419"/>
      <c r="F24" s="2466"/>
      <c r="G24" s="3419">
        <v>66</v>
      </c>
      <c r="H24" s="3419"/>
      <c r="I24" s="3419"/>
      <c r="J24" s="3419"/>
      <c r="K24" s="3419"/>
      <c r="L24" s="2466"/>
      <c r="M24" s="3419">
        <v>65</v>
      </c>
      <c r="N24" s="3419"/>
      <c r="O24" s="2466"/>
      <c r="P24" s="3419">
        <v>64</v>
      </c>
      <c r="Q24" s="3419"/>
      <c r="R24" s="3419"/>
      <c r="S24" s="2466"/>
      <c r="T24" s="3419">
        <v>63</v>
      </c>
      <c r="U24" s="3419"/>
      <c r="V24" s="3419"/>
      <c r="W24" s="2466"/>
      <c r="X24" s="3419">
        <v>62</v>
      </c>
      <c r="Y24" s="3419"/>
      <c r="Z24" s="3419"/>
      <c r="AA24" s="3419"/>
      <c r="AB24" s="3419"/>
      <c r="AC24" s="3419"/>
      <c r="AD24" s="3424" t="s">
        <v>11516</v>
      </c>
      <c r="AE24" s="3424"/>
      <c r="AF24" s="3424"/>
      <c r="AG24" s="3424"/>
      <c r="AH24" s="3424"/>
      <c r="AI24" s="3424"/>
      <c r="AJ24" s="3424"/>
      <c r="AK24" s="3424"/>
      <c r="AL24" s="3419">
        <v>60</v>
      </c>
      <c r="AM24" s="3419"/>
      <c r="AN24" s="3419"/>
      <c r="AO24" s="2466"/>
      <c r="AP24" s="3419">
        <v>59</v>
      </c>
      <c r="AQ24" s="3419"/>
      <c r="AR24" s="2466"/>
      <c r="AS24" s="3419">
        <v>58</v>
      </c>
      <c r="AT24" s="3419"/>
      <c r="AU24" s="3419"/>
      <c r="AV24" s="3419"/>
      <c r="AW24" s="2466"/>
      <c r="AX24" s="3419">
        <v>57</v>
      </c>
      <c r="AY24" s="3419"/>
      <c r="AZ24" s="3419"/>
      <c r="BA24" s="3419"/>
      <c r="BB24" s="2466"/>
      <c r="BC24" s="3419">
        <v>56</v>
      </c>
      <c r="BD24" s="3419"/>
      <c r="BE24" s="3419"/>
      <c r="BF24" s="3419"/>
      <c r="BG24" s="2466"/>
      <c r="BH24" s="3419">
        <v>55</v>
      </c>
      <c r="BI24" s="3419"/>
      <c r="BJ24" s="3419"/>
      <c r="BK24" s="2466"/>
      <c r="BL24" s="1078"/>
      <c r="BM24" s="1078"/>
      <c r="BN24" s="1078"/>
      <c r="BO24" s="1078"/>
      <c r="BP24" s="1078"/>
      <c r="BQ24" s="1078"/>
      <c r="BR24" s="1078"/>
      <c r="BS24" s="1078"/>
      <c r="BT24" s="1078"/>
      <c r="BU24" s="1078"/>
      <c r="BV24" s="1078"/>
      <c r="BW24" s="1078"/>
      <c r="BX24" s="1078"/>
      <c r="BY24" s="2466"/>
      <c r="BZ24" s="2466"/>
      <c r="CA24" s="2466"/>
      <c r="CB24" s="2466"/>
      <c r="CF24" s="2466"/>
      <c r="CG24" s="2466"/>
      <c r="CI24" s="3419">
        <v>67</v>
      </c>
      <c r="CJ24" s="3419"/>
      <c r="CK24" s="2466"/>
      <c r="CL24" s="3419">
        <v>66</v>
      </c>
      <c r="CM24" s="3419"/>
      <c r="CN24" s="3419"/>
      <c r="CO24" s="3419"/>
      <c r="CP24" s="3419"/>
      <c r="CQ24" s="2466"/>
      <c r="CR24" s="3419">
        <v>65</v>
      </c>
      <c r="CS24" s="3419"/>
      <c r="CT24" s="2466"/>
      <c r="CU24" s="3419">
        <v>64</v>
      </c>
      <c r="CV24" s="3419"/>
      <c r="CW24" s="3419"/>
      <c r="CX24" s="2466"/>
      <c r="CY24" s="3419">
        <v>63</v>
      </c>
      <c r="CZ24" s="3419"/>
      <c r="DA24" s="3419"/>
      <c r="DB24" s="2466"/>
      <c r="DC24" s="3419">
        <v>62</v>
      </c>
      <c r="DD24" s="3419"/>
      <c r="DE24" s="3419"/>
      <c r="DF24" s="3419"/>
      <c r="DG24" s="3419"/>
      <c r="DH24" s="3419"/>
      <c r="DI24" s="3424" t="s">
        <v>11516</v>
      </c>
      <c r="DJ24" s="3424"/>
      <c r="DK24" s="3424"/>
      <c r="DL24" s="3424"/>
      <c r="DM24" s="3424"/>
      <c r="DN24" s="3424"/>
      <c r="DO24" s="3424"/>
      <c r="DP24" s="3424"/>
      <c r="DQ24" s="3419">
        <v>60</v>
      </c>
      <c r="DR24" s="3419"/>
      <c r="DS24" s="3419"/>
      <c r="DT24" s="2466"/>
      <c r="DU24" s="3419">
        <v>59</v>
      </c>
      <c r="DV24" s="3419"/>
      <c r="DW24" s="2466"/>
      <c r="DX24" s="3419">
        <v>58</v>
      </c>
      <c r="DY24" s="3419"/>
      <c r="DZ24" s="3419"/>
      <c r="EA24" s="3419"/>
      <c r="EB24" s="2466"/>
      <c r="EC24" s="3419">
        <v>57</v>
      </c>
      <c r="ED24" s="3419"/>
      <c r="EE24" s="3419"/>
      <c r="EF24" s="3419"/>
      <c r="EG24" s="2466"/>
      <c r="EH24" s="3419">
        <v>56</v>
      </c>
      <c r="EI24" s="3419"/>
      <c r="EJ24" s="3419"/>
      <c r="EK24" s="3419"/>
      <c r="EL24" s="2466"/>
      <c r="EM24" s="3419">
        <v>55</v>
      </c>
      <c r="EN24" s="3419"/>
      <c r="EO24" s="3419"/>
      <c r="EP24" s="2466"/>
      <c r="EQ24" s="1078"/>
      <c r="ER24" s="1078"/>
      <c r="ES24" s="1078"/>
      <c r="ET24" s="1078"/>
      <c r="EU24" s="1078"/>
      <c r="EV24" s="1078"/>
      <c r="EW24" s="1078"/>
      <c r="EX24" s="1078"/>
      <c r="EY24" s="1078"/>
      <c r="EZ24" s="1078"/>
      <c r="FA24" s="1078"/>
      <c r="FB24" s="1078"/>
      <c r="FC24" s="1078"/>
      <c r="FD24" s="2466"/>
      <c r="FE24" s="2466"/>
      <c r="FF24" s="2466"/>
      <c r="FG24" s="2466"/>
    </row>
    <row r="25" spans="1:240" ht="27.75" thickTop="1" thickBot="1">
      <c r="A25" s="2467"/>
      <c r="B25" s="2467"/>
      <c r="C25" s="2467"/>
      <c r="D25" s="2467"/>
      <c r="E25" s="2467"/>
      <c r="F25" s="2467"/>
      <c r="G25" s="2467"/>
      <c r="H25" s="2467"/>
      <c r="I25" s="2467"/>
      <c r="J25" s="2467"/>
      <c r="K25" s="2467"/>
      <c r="L25" s="2467"/>
      <c r="Q25" s="2467" t="s">
        <v>688</v>
      </c>
      <c r="R25" s="2467" t="s">
        <v>700</v>
      </c>
      <c r="S25" s="2476" t="s">
        <v>689</v>
      </c>
      <c r="T25" s="2467"/>
      <c r="U25" s="2467" t="s">
        <v>693</v>
      </c>
      <c r="V25" s="2508" t="s">
        <v>689</v>
      </c>
      <c r="W25" s="2487" t="s">
        <v>691</v>
      </c>
      <c r="X25" s="2474" t="s">
        <v>695</v>
      </c>
      <c r="Y25" s="2473" t="s">
        <v>4421</v>
      </c>
      <c r="Z25" s="2474"/>
      <c r="AA25" s="2493" t="s">
        <v>704</v>
      </c>
      <c r="AB25" s="2497" t="s">
        <v>689</v>
      </c>
      <c r="AC25" s="2493" t="s">
        <v>688</v>
      </c>
      <c r="AD25" s="2496" t="s">
        <v>691</v>
      </c>
      <c r="AE25" s="2467" t="s">
        <v>695</v>
      </c>
      <c r="AF25" s="2467"/>
      <c r="AG25" s="2467" t="s">
        <v>693</v>
      </c>
      <c r="AH25" s="2467" t="s">
        <v>701</v>
      </c>
      <c r="AI25" s="2467"/>
      <c r="AJ25" s="2467" t="s">
        <v>704</v>
      </c>
      <c r="AK25" s="2476" t="s">
        <v>689</v>
      </c>
      <c r="AL25" s="2467"/>
      <c r="AM25" s="2472" t="s">
        <v>702</v>
      </c>
      <c r="AN25" s="2489" t="s">
        <v>689</v>
      </c>
      <c r="AO25" s="2490" t="s">
        <v>4421</v>
      </c>
      <c r="AP25" s="2467" t="s">
        <v>694</v>
      </c>
      <c r="AQ25" s="2471" t="s">
        <v>4421</v>
      </c>
      <c r="AR25" s="2467"/>
      <c r="AS25" s="2485" t="s">
        <v>694</v>
      </c>
      <c r="AT25" s="2485" t="s">
        <v>690</v>
      </c>
      <c r="AU25" s="2471" t="s">
        <v>4421</v>
      </c>
      <c r="AV25" s="2467" t="s">
        <v>701</v>
      </c>
      <c r="AW25" s="2467"/>
      <c r="AX25" s="2467" t="s">
        <v>696</v>
      </c>
      <c r="AY25" s="2467" t="s">
        <v>687</v>
      </c>
      <c r="AZ25" s="2467" t="s">
        <v>688</v>
      </c>
      <c r="BA25" s="2467" t="s">
        <v>687</v>
      </c>
      <c r="BB25" s="2471" t="s">
        <v>4421</v>
      </c>
      <c r="BC25" s="2467" t="s">
        <v>696</v>
      </c>
      <c r="BD25" s="2467"/>
      <c r="BE25" s="2476" t="s">
        <v>689</v>
      </c>
      <c r="BF25" s="2467" t="s">
        <v>707</v>
      </c>
      <c r="BG25" s="2467" t="s">
        <v>707</v>
      </c>
      <c r="BH25" s="2467"/>
      <c r="BI25" s="2467" t="s">
        <v>693</v>
      </c>
      <c r="BJ25" s="2467" t="s">
        <v>707</v>
      </c>
      <c r="BK25" s="2467"/>
      <c r="BL25" s="2483">
        <v>8</v>
      </c>
      <c r="BM25" s="1067">
        <v>2</v>
      </c>
      <c r="BN25" s="1067">
        <v>8</v>
      </c>
      <c r="BO25" s="1067">
        <v>2</v>
      </c>
      <c r="BP25" s="1067">
        <v>10</v>
      </c>
      <c r="BQ25" s="2478">
        <v>5</v>
      </c>
      <c r="BR25" s="2479">
        <v>6</v>
      </c>
      <c r="BS25" s="2480">
        <v>3</v>
      </c>
      <c r="BT25" s="1067">
        <v>14</v>
      </c>
      <c r="BU25" s="1067">
        <f>+BU22+BQ25</f>
        <v>24</v>
      </c>
      <c r="BV25" s="1067">
        <f>+BV22+BR25</f>
        <v>25</v>
      </c>
      <c r="BW25" s="1067">
        <f>+BW22+BS25</f>
        <v>22</v>
      </c>
      <c r="BX25" s="1067">
        <f>+BX22+BT25</f>
        <v>71</v>
      </c>
      <c r="BY25" s="2466"/>
      <c r="BZ25" s="2466"/>
      <c r="CA25" s="2466"/>
      <c r="CB25" s="2466"/>
      <c r="CF25" s="2467"/>
      <c r="CG25" s="2467"/>
      <c r="CH25" s="2467"/>
      <c r="CI25" s="2467"/>
      <c r="CJ25" s="2467"/>
      <c r="CK25" s="2467"/>
      <c r="CL25" s="2467"/>
      <c r="CM25" s="2467"/>
      <c r="CN25" s="2467"/>
      <c r="CO25" s="2467"/>
      <c r="CP25" s="2467"/>
      <c r="CQ25" s="2467"/>
      <c r="CR25" s="2465"/>
      <c r="CS25" s="2465"/>
      <c r="CT25" s="2465"/>
      <c r="CU25" s="2465"/>
      <c r="CV25" s="2467" t="s">
        <v>688</v>
      </c>
      <c r="CW25" s="2467" t="s">
        <v>700</v>
      </c>
      <c r="CX25" s="2476" t="s">
        <v>689</v>
      </c>
      <c r="CY25" s="2467"/>
      <c r="CZ25" s="2467" t="s">
        <v>693</v>
      </c>
      <c r="DA25" s="2508" t="s">
        <v>689</v>
      </c>
      <c r="DB25" s="2487" t="s">
        <v>691</v>
      </c>
      <c r="DC25" s="2474" t="s">
        <v>695</v>
      </c>
      <c r="DD25" s="2473" t="s">
        <v>4421</v>
      </c>
      <c r="DE25" s="2474"/>
      <c r="DF25" s="2493" t="s">
        <v>704</v>
      </c>
      <c r="DG25" s="2497" t="s">
        <v>689</v>
      </c>
      <c r="DH25" s="2493" t="s">
        <v>688</v>
      </c>
      <c r="DI25" s="2496" t="s">
        <v>691</v>
      </c>
      <c r="DJ25" s="2467" t="s">
        <v>695</v>
      </c>
      <c r="DK25" s="2467"/>
      <c r="DL25" s="2467" t="s">
        <v>693</v>
      </c>
      <c r="DM25" s="2467" t="s">
        <v>701</v>
      </c>
      <c r="DN25" s="2467"/>
      <c r="DO25" s="2467" t="s">
        <v>704</v>
      </c>
      <c r="DP25" s="2476" t="s">
        <v>689</v>
      </c>
      <c r="DQ25" s="2467"/>
      <c r="DR25" s="2472" t="s">
        <v>702</v>
      </c>
      <c r="DS25" s="2489" t="s">
        <v>689</v>
      </c>
      <c r="DT25" s="2490" t="s">
        <v>4421</v>
      </c>
      <c r="DU25" s="2467" t="s">
        <v>694</v>
      </c>
      <c r="DV25" s="2471" t="s">
        <v>4421</v>
      </c>
      <c r="DW25" s="2467"/>
      <c r="DX25" s="2485" t="s">
        <v>694</v>
      </c>
      <c r="DY25" s="2485" t="s">
        <v>690</v>
      </c>
      <c r="DZ25" s="2471" t="s">
        <v>4421</v>
      </c>
      <c r="EA25" s="2467" t="s">
        <v>701</v>
      </c>
      <c r="EB25" s="2467"/>
      <c r="EC25" s="2467" t="s">
        <v>696</v>
      </c>
      <c r="ED25" s="2467" t="s">
        <v>687</v>
      </c>
      <c r="EE25" s="2467" t="s">
        <v>688</v>
      </c>
      <c r="EF25" s="2467" t="s">
        <v>687</v>
      </c>
      <c r="EG25" s="2471" t="s">
        <v>4421</v>
      </c>
      <c r="EH25" s="2467" t="s">
        <v>696</v>
      </c>
      <c r="EI25" s="2467"/>
      <c r="EJ25" s="2476" t="s">
        <v>689</v>
      </c>
      <c r="EK25" s="2467" t="s">
        <v>707</v>
      </c>
      <c r="EL25" s="2467" t="s">
        <v>707</v>
      </c>
      <c r="EM25" s="2467"/>
      <c r="EN25" s="2467" t="s">
        <v>693</v>
      </c>
      <c r="EO25" s="2467" t="s">
        <v>707</v>
      </c>
      <c r="EP25" s="2467"/>
      <c r="EQ25" s="2483">
        <v>8</v>
      </c>
      <c r="ER25" s="1067">
        <v>2</v>
      </c>
      <c r="ES25" s="1067">
        <v>8</v>
      </c>
      <c r="ET25" s="1067">
        <v>2</v>
      </c>
      <c r="EU25" s="1067">
        <v>10</v>
      </c>
      <c r="EV25" s="2478">
        <v>5</v>
      </c>
      <c r="EW25" s="2479">
        <v>6</v>
      </c>
      <c r="EX25" s="2480">
        <v>3</v>
      </c>
      <c r="EY25" s="1067">
        <v>14</v>
      </c>
      <c r="EZ25" s="2478">
        <f>+EZ22+EV25</f>
        <v>24</v>
      </c>
      <c r="FA25" s="2479">
        <f>+FA22+EW25</f>
        <v>25</v>
      </c>
      <c r="FB25" s="2480">
        <f>+FB22+EX25</f>
        <v>22</v>
      </c>
      <c r="FC25" s="1067">
        <f>+FC22+EY25</f>
        <v>71</v>
      </c>
      <c r="FD25" s="2466"/>
      <c r="FE25" s="2466"/>
      <c r="FF25" s="2466"/>
      <c r="FG25" s="2466"/>
    </row>
    <row r="26" spans="1:240" s="1063" customFormat="1" ht="13.5" thickTop="1">
      <c r="A26" s="2466"/>
      <c r="B26" s="2466"/>
      <c r="C26" s="2466"/>
      <c r="D26" s="2466"/>
      <c r="E26" s="2466"/>
      <c r="F26" s="2466"/>
      <c r="G26" s="2466"/>
      <c r="H26" s="2466"/>
      <c r="I26" s="2466"/>
      <c r="J26" s="2466"/>
      <c r="K26" s="2466"/>
      <c r="L26" s="2466"/>
      <c r="Q26" s="2466">
        <v>37</v>
      </c>
      <c r="R26" s="2466">
        <v>36</v>
      </c>
      <c r="S26" s="2466">
        <v>35</v>
      </c>
      <c r="T26" s="2466"/>
      <c r="U26" s="2466">
        <v>34</v>
      </c>
      <c r="V26" s="2466">
        <v>33</v>
      </c>
      <c r="W26" s="2466">
        <v>32</v>
      </c>
      <c r="X26" s="2466">
        <v>31</v>
      </c>
      <c r="Y26" s="2466">
        <v>30</v>
      </c>
      <c r="Z26" s="2466"/>
      <c r="AA26" s="2466">
        <v>29</v>
      </c>
      <c r="AB26" s="2466">
        <v>28</v>
      </c>
      <c r="AC26" s="2466">
        <v>27</v>
      </c>
      <c r="AD26" s="2466">
        <v>26</v>
      </c>
      <c r="AE26" s="2466">
        <v>25</v>
      </c>
      <c r="AF26" s="2466"/>
      <c r="AG26" s="2466">
        <v>24</v>
      </c>
      <c r="AH26" s="2466">
        <v>23</v>
      </c>
      <c r="AI26" s="2466"/>
      <c r="AJ26" s="2466">
        <v>22</v>
      </c>
      <c r="AK26" s="2466">
        <v>21</v>
      </c>
      <c r="AL26" s="2466"/>
      <c r="AM26" s="2466">
        <v>20</v>
      </c>
      <c r="AN26" s="2481">
        <v>19</v>
      </c>
      <c r="AO26" s="2466">
        <v>18</v>
      </c>
      <c r="AP26" s="2466">
        <v>17</v>
      </c>
      <c r="AQ26" s="2466">
        <v>16</v>
      </c>
      <c r="AR26" s="2466"/>
      <c r="AS26" s="2466">
        <v>15</v>
      </c>
      <c r="AT26" s="2466">
        <v>14</v>
      </c>
      <c r="AU26" s="2466">
        <v>13</v>
      </c>
      <c r="AV26" s="2466">
        <v>12</v>
      </c>
      <c r="AW26" s="2466"/>
      <c r="AX26" s="2466">
        <v>11</v>
      </c>
      <c r="AY26" s="2466">
        <v>10</v>
      </c>
      <c r="AZ26" s="2466">
        <v>9</v>
      </c>
      <c r="BA26" s="2466">
        <v>8</v>
      </c>
      <c r="BB26" s="2466">
        <v>7</v>
      </c>
      <c r="BC26" s="2466">
        <v>6</v>
      </c>
      <c r="BD26" s="2466"/>
      <c r="BE26" s="2466">
        <v>5</v>
      </c>
      <c r="BF26" s="2466">
        <v>4</v>
      </c>
      <c r="BG26" s="2466">
        <v>3</v>
      </c>
      <c r="BH26" s="2466"/>
      <c r="BI26" s="2466">
        <v>2</v>
      </c>
      <c r="BJ26" s="2466">
        <v>1</v>
      </c>
      <c r="BK26" s="2466"/>
      <c r="BL26" s="1067"/>
      <c r="BM26" s="1067"/>
      <c r="BN26" s="1067"/>
      <c r="BO26" s="1067"/>
      <c r="BP26" s="1067"/>
      <c r="BQ26" s="1067">
        <v>2</v>
      </c>
      <c r="BR26" s="2482">
        <v>1</v>
      </c>
      <c r="BS26" s="1067">
        <v>3</v>
      </c>
      <c r="BT26" s="1067"/>
      <c r="BU26" s="1067">
        <v>2</v>
      </c>
      <c r="BV26" s="2482">
        <v>1</v>
      </c>
      <c r="BW26" s="1067">
        <v>3</v>
      </c>
      <c r="BX26" s="1067"/>
      <c r="BY26" s="2466">
        <v>4</v>
      </c>
      <c r="BZ26" s="2466">
        <v>6</v>
      </c>
      <c r="CA26" s="2466">
        <v>3</v>
      </c>
      <c r="CB26" s="2466">
        <v>13</v>
      </c>
      <c r="CF26" s="2466"/>
      <c r="CG26" s="2466"/>
      <c r="CH26" s="2466"/>
      <c r="CI26" s="2466"/>
      <c r="CJ26" s="2466"/>
      <c r="CK26" s="2466"/>
      <c r="CL26" s="2466"/>
      <c r="CM26" s="2466"/>
      <c r="CN26" s="2466"/>
      <c r="CO26" s="2466"/>
      <c r="CP26" s="2466"/>
      <c r="CQ26" s="2466"/>
      <c r="CV26" s="2466">
        <v>37</v>
      </c>
      <c r="CW26" s="2466">
        <v>36</v>
      </c>
      <c r="CX26" s="2466">
        <v>35</v>
      </c>
      <c r="CY26" s="2466"/>
      <c r="CZ26" s="2466">
        <v>34</v>
      </c>
      <c r="DA26" s="2466">
        <v>33</v>
      </c>
      <c r="DB26" s="2466">
        <v>32</v>
      </c>
      <c r="DC26" s="2466">
        <v>31</v>
      </c>
      <c r="DD26" s="2466">
        <v>30</v>
      </c>
      <c r="DE26" s="2466"/>
      <c r="DF26" s="2466">
        <v>29</v>
      </c>
      <c r="DG26" s="2466">
        <v>28</v>
      </c>
      <c r="DH26" s="2466">
        <v>27</v>
      </c>
      <c r="DI26" s="2466">
        <v>26</v>
      </c>
      <c r="DJ26" s="2466">
        <v>25</v>
      </c>
      <c r="DK26" s="2466"/>
      <c r="DL26" s="2466">
        <v>24</v>
      </c>
      <c r="DM26" s="2466">
        <v>23</v>
      </c>
      <c r="DN26" s="2466"/>
      <c r="DO26" s="2466">
        <v>22</v>
      </c>
      <c r="DP26" s="2466">
        <v>21</v>
      </c>
      <c r="DQ26" s="2466"/>
      <c r="DR26" s="2466">
        <v>20</v>
      </c>
      <c r="DS26" s="2481">
        <v>19</v>
      </c>
      <c r="DT26" s="2466">
        <v>18</v>
      </c>
      <c r="DU26" s="2466">
        <v>17</v>
      </c>
      <c r="DV26" s="2466">
        <v>16</v>
      </c>
      <c r="DW26" s="2466"/>
      <c r="DX26" s="2466">
        <v>15</v>
      </c>
      <c r="DY26" s="2466">
        <v>14</v>
      </c>
      <c r="DZ26" s="2466">
        <v>13</v>
      </c>
      <c r="EA26" s="2466">
        <v>12</v>
      </c>
      <c r="EB26" s="2466"/>
      <c r="EC26" s="2466">
        <v>11</v>
      </c>
      <c r="ED26" s="2466">
        <v>10</v>
      </c>
      <c r="EE26" s="2466">
        <v>9</v>
      </c>
      <c r="EF26" s="2466">
        <v>8</v>
      </c>
      <c r="EG26" s="2466">
        <v>7</v>
      </c>
      <c r="EH26" s="2466">
        <v>6</v>
      </c>
      <c r="EI26" s="2466"/>
      <c r="EJ26" s="2466">
        <v>5</v>
      </c>
      <c r="EK26" s="2466">
        <v>4</v>
      </c>
      <c r="EL26" s="2466">
        <v>3</v>
      </c>
      <c r="EM26" s="2466"/>
      <c r="EN26" s="2466">
        <v>2</v>
      </c>
      <c r="EO26" s="2466">
        <v>1</v>
      </c>
      <c r="EP26" s="2466"/>
      <c r="EQ26" s="1067"/>
      <c r="ER26" s="1067"/>
      <c r="ES26" s="1067"/>
      <c r="ET26" s="1067"/>
      <c r="EU26" s="1067"/>
      <c r="EV26" s="1067">
        <v>2</v>
      </c>
      <c r="EW26" s="1067">
        <v>1</v>
      </c>
      <c r="EX26" s="1067">
        <v>3</v>
      </c>
      <c r="EY26" s="1067"/>
      <c r="EZ26" s="1067">
        <v>2</v>
      </c>
      <c r="FA26" s="1067">
        <v>1</v>
      </c>
      <c r="FB26" s="1067">
        <v>3</v>
      </c>
      <c r="FC26" s="1067"/>
      <c r="FD26" s="2466">
        <v>4</v>
      </c>
      <c r="FE26" s="2466">
        <v>6</v>
      </c>
      <c r="FF26" s="2466">
        <v>3</v>
      </c>
      <c r="FG26" s="2466">
        <v>13</v>
      </c>
    </row>
    <row r="27" spans="1:240" s="1063" customFormat="1" ht="12.75" customHeight="1" thickBot="1">
      <c r="A27" s="2466"/>
      <c r="B27" s="2466"/>
      <c r="C27" s="2466"/>
      <c r="D27" s="2466"/>
      <c r="E27" s="2466"/>
      <c r="F27" s="2466"/>
      <c r="G27" s="2466"/>
      <c r="H27" s="2466"/>
      <c r="I27" s="2466"/>
      <c r="J27" s="2466"/>
      <c r="K27" s="2466"/>
      <c r="L27" s="2466"/>
      <c r="Q27" s="3419">
        <v>77</v>
      </c>
      <c r="R27" s="3419"/>
      <c r="S27" s="3419"/>
      <c r="T27" s="2466"/>
      <c r="U27" s="3419">
        <v>76</v>
      </c>
      <c r="V27" s="3419"/>
      <c r="W27" s="3419"/>
      <c r="X27" s="3419"/>
      <c r="Y27" s="3419"/>
      <c r="Z27" s="2466"/>
      <c r="AA27" s="3419">
        <v>75</v>
      </c>
      <c r="AB27" s="3419"/>
      <c r="AC27" s="3419"/>
      <c r="AD27" s="3419"/>
      <c r="AE27" s="3419"/>
      <c r="AF27" s="2466"/>
      <c r="AG27" s="3419">
        <v>74</v>
      </c>
      <c r="AH27" s="3419"/>
      <c r="AI27" s="2466"/>
      <c r="AJ27" s="3419">
        <v>73</v>
      </c>
      <c r="AK27" s="3419"/>
      <c r="AL27" s="3424" t="s">
        <v>11517</v>
      </c>
      <c r="AM27" s="3424"/>
      <c r="AN27" s="3424"/>
      <c r="AO27" s="3424"/>
      <c r="AP27" s="3424"/>
      <c r="AQ27" s="3424"/>
      <c r="AR27" s="3424"/>
      <c r="AS27" s="3419">
        <v>71</v>
      </c>
      <c r="AT27" s="3419"/>
      <c r="AU27" s="3419"/>
      <c r="AV27" s="3419"/>
      <c r="AW27" s="2466"/>
      <c r="AX27" s="3419">
        <v>70</v>
      </c>
      <c r="AY27" s="3419"/>
      <c r="AZ27" s="3419"/>
      <c r="BA27" s="3419"/>
      <c r="BB27" s="3419"/>
      <c r="BC27" s="3419"/>
      <c r="BD27" s="2466"/>
      <c r="BE27" s="3419">
        <v>69</v>
      </c>
      <c r="BF27" s="3419"/>
      <c r="BG27" s="3419"/>
      <c r="BH27" s="2466"/>
      <c r="BI27" s="3419">
        <v>68</v>
      </c>
      <c r="BJ27" s="3419"/>
      <c r="BK27" s="2466"/>
      <c r="BL27" s="1078"/>
      <c r="BM27" s="1078"/>
      <c r="BN27" s="1078"/>
      <c r="BO27" s="1078"/>
      <c r="BP27" s="1078"/>
      <c r="BQ27" s="1078"/>
      <c r="BR27" s="1078"/>
      <c r="BS27" s="1078"/>
      <c r="BT27" s="1078"/>
      <c r="BU27" s="1078"/>
      <c r="BV27" s="1078"/>
      <c r="BW27" s="1078"/>
      <c r="BX27" s="1078"/>
      <c r="BY27" s="2466"/>
      <c r="BZ27" s="2466"/>
      <c r="CA27" s="2466"/>
      <c r="CB27" s="2466"/>
      <c r="CF27" s="2466"/>
      <c r="CG27" s="2466"/>
      <c r="CH27" s="2466"/>
      <c r="CI27" s="2466"/>
      <c r="CJ27" s="2466"/>
      <c r="CK27" s="2466"/>
      <c r="CL27" s="2466"/>
      <c r="CM27" s="2466"/>
      <c r="CN27" s="2466"/>
      <c r="CO27" s="2466"/>
      <c r="CP27" s="2466"/>
      <c r="CQ27" s="2466"/>
      <c r="CV27" s="3419">
        <v>77</v>
      </c>
      <c r="CW27" s="3419"/>
      <c r="CX27" s="3419"/>
      <c r="CY27" s="2466"/>
      <c r="CZ27" s="3419">
        <v>76</v>
      </c>
      <c r="DA27" s="3419"/>
      <c r="DB27" s="3419"/>
      <c r="DC27" s="3419"/>
      <c r="DD27" s="3419"/>
      <c r="DE27" s="2466"/>
      <c r="DF27" s="3419">
        <v>75</v>
      </c>
      <c r="DG27" s="3419"/>
      <c r="DH27" s="3419"/>
      <c r="DI27" s="3419"/>
      <c r="DJ27" s="3419"/>
      <c r="DK27" s="2466"/>
      <c r="DL27" s="3419">
        <v>74</v>
      </c>
      <c r="DM27" s="3419"/>
      <c r="DN27" s="2466"/>
      <c r="DO27" s="3419">
        <v>73</v>
      </c>
      <c r="DP27" s="3419"/>
      <c r="DQ27" s="3424" t="s">
        <v>11517</v>
      </c>
      <c r="DR27" s="3424"/>
      <c r="DS27" s="3424"/>
      <c r="DT27" s="3424"/>
      <c r="DU27" s="3424"/>
      <c r="DV27" s="3424"/>
      <c r="DW27" s="3424"/>
      <c r="DX27" s="3419">
        <v>71</v>
      </c>
      <c r="DY27" s="3419"/>
      <c r="DZ27" s="3419"/>
      <c r="EA27" s="3419"/>
      <c r="EB27" s="2466"/>
      <c r="EC27" s="3419">
        <v>70</v>
      </c>
      <c r="ED27" s="3419"/>
      <c r="EE27" s="3419"/>
      <c r="EF27" s="3419"/>
      <c r="EG27" s="3419"/>
      <c r="EH27" s="3419"/>
      <c r="EI27" s="2466"/>
      <c r="EJ27" s="3419">
        <v>69</v>
      </c>
      <c r="EK27" s="3419"/>
      <c r="EL27" s="3419"/>
      <c r="EM27" s="2466"/>
      <c r="EN27" s="3419">
        <v>68</v>
      </c>
      <c r="EO27" s="3419"/>
      <c r="EP27" s="2466"/>
      <c r="EQ27" s="1078"/>
      <c r="ER27" s="1078"/>
      <c r="ES27" s="1078"/>
      <c r="ET27" s="1078"/>
      <c r="EU27" s="1078"/>
      <c r="EV27" s="1078"/>
      <c r="EW27" s="1078"/>
      <c r="EX27" s="1078"/>
      <c r="EY27" s="1078"/>
      <c r="EZ27" s="1078"/>
      <c r="FA27" s="1078"/>
      <c r="FB27" s="1078"/>
      <c r="FC27" s="1078"/>
      <c r="FD27" s="2466"/>
      <c r="FE27" s="2466"/>
      <c r="FF27" s="2466"/>
      <c r="FG27" s="2466"/>
    </row>
    <row r="28" spans="1:240" ht="27" thickBot="1">
      <c r="A28" s="2467"/>
      <c r="B28" s="2467"/>
      <c r="C28" s="2467"/>
      <c r="D28" s="2467"/>
      <c r="E28" s="2467"/>
      <c r="F28" s="2467"/>
      <c r="G28" s="2467"/>
      <c r="H28" s="2467"/>
      <c r="I28" s="2467"/>
      <c r="J28" s="2467"/>
      <c r="K28" s="2467"/>
      <c r="L28" s="2467"/>
      <c r="M28" s="2467"/>
      <c r="N28" s="2467"/>
      <c r="O28" s="2467"/>
      <c r="P28" s="2467"/>
      <c r="Q28" s="2467"/>
      <c r="R28" s="2467"/>
      <c r="S28" s="2467"/>
      <c r="T28" s="2467"/>
      <c r="U28" s="2467"/>
      <c r="V28" s="2467"/>
      <c r="W28" s="2467"/>
      <c r="AE28" s="2477" t="s">
        <v>697</v>
      </c>
      <c r="AF28" s="2476" t="s">
        <v>689</v>
      </c>
      <c r="AG28" s="2467" t="s">
        <v>711</v>
      </c>
      <c r="AH28" s="2467" t="s">
        <v>696</v>
      </c>
      <c r="AI28" s="2467"/>
      <c r="AJ28" s="2476" t="s">
        <v>689</v>
      </c>
      <c r="AK28" s="2467" t="s">
        <v>701</v>
      </c>
      <c r="AL28" s="2467"/>
      <c r="AM28" s="2467" t="s">
        <v>704</v>
      </c>
      <c r="AN28" s="2467" t="s">
        <v>694</v>
      </c>
      <c r="AO28" s="2476" t="s">
        <v>689</v>
      </c>
      <c r="AP28" s="2476" t="s">
        <v>689</v>
      </c>
      <c r="AQ28" s="2477" t="s">
        <v>697</v>
      </c>
      <c r="AR28" s="2467"/>
      <c r="AS28" s="2467" t="s">
        <v>693</v>
      </c>
      <c r="AT28" s="2467" t="s">
        <v>701</v>
      </c>
      <c r="AU28" s="2467"/>
      <c r="AV28" s="2467" t="s">
        <v>705</v>
      </c>
      <c r="AW28" s="2467" t="s">
        <v>712</v>
      </c>
      <c r="AX28" s="2467" t="s">
        <v>700</v>
      </c>
      <c r="AY28" s="2467" t="s">
        <v>688</v>
      </c>
      <c r="AZ28" s="2467"/>
      <c r="BA28" s="2467" t="s">
        <v>692</v>
      </c>
      <c r="BB28" s="2467" t="s">
        <v>698</v>
      </c>
      <c r="BC28" s="2467" t="s">
        <v>701</v>
      </c>
      <c r="BD28" s="2467" t="s">
        <v>694</v>
      </c>
      <c r="BE28" s="2471" t="s">
        <v>4421</v>
      </c>
      <c r="BF28" s="2467"/>
      <c r="BG28" s="2485" t="s">
        <v>694</v>
      </c>
      <c r="BH28" s="2485" t="s">
        <v>690</v>
      </c>
      <c r="BI28" s="2471" t="s">
        <v>4421</v>
      </c>
      <c r="BJ28" s="2467" t="s">
        <v>701</v>
      </c>
      <c r="BK28" s="2467"/>
      <c r="BL28" s="1067">
        <v>9</v>
      </c>
      <c r="BM28" s="1067">
        <v>1</v>
      </c>
      <c r="BN28" s="1067">
        <v>5</v>
      </c>
      <c r="BO28" s="1067">
        <v>2</v>
      </c>
      <c r="BP28" s="1067">
        <v>7</v>
      </c>
      <c r="BQ28" s="2706">
        <v>2</v>
      </c>
      <c r="BR28" s="2709">
        <v>4</v>
      </c>
      <c r="BS28" s="2509">
        <v>0</v>
      </c>
      <c r="BT28" s="1067">
        <v>6</v>
      </c>
      <c r="BU28" s="1067">
        <f>+BU25+BQ28</f>
        <v>26</v>
      </c>
      <c r="BV28" s="1067">
        <f>+BV25+BR28</f>
        <v>29</v>
      </c>
      <c r="BW28" s="1067">
        <f>+BW25+BS28</f>
        <v>22</v>
      </c>
      <c r="BX28" s="2712">
        <f>+BX25+BT28</f>
        <v>77</v>
      </c>
      <c r="BY28" s="2466"/>
      <c r="BZ28" s="2466"/>
      <c r="CA28" s="2466"/>
      <c r="CB28" s="2466"/>
      <c r="CF28" s="2467"/>
      <c r="CG28" s="2467"/>
      <c r="CH28" s="2467"/>
      <c r="CI28" s="2467"/>
      <c r="CJ28" s="2467"/>
      <c r="CK28" s="2467"/>
      <c r="CL28" s="2467"/>
      <c r="CM28" s="2467"/>
      <c r="CN28" s="2467"/>
      <c r="CO28" s="2467"/>
      <c r="CP28" s="2467"/>
      <c r="CQ28" s="2467"/>
      <c r="CR28" s="2467"/>
      <c r="CS28" s="2467"/>
      <c r="CT28" s="2467"/>
      <c r="CU28" s="2467"/>
      <c r="CV28" s="2467"/>
      <c r="CW28" s="2467"/>
      <c r="CX28" s="2467"/>
      <c r="CY28" s="2467"/>
      <c r="CZ28" s="2467"/>
      <c r="DA28" s="2467"/>
      <c r="DB28" s="2467"/>
      <c r="DC28" s="2465"/>
      <c r="DD28" s="2465"/>
      <c r="DE28" s="2465"/>
      <c r="DF28" s="2465"/>
      <c r="DG28" s="2465"/>
      <c r="DH28" s="2465"/>
      <c r="DI28" s="2465"/>
      <c r="DJ28" s="2477" t="s">
        <v>697</v>
      </c>
      <c r="DK28" s="2476" t="s">
        <v>689</v>
      </c>
      <c r="DL28" s="2467" t="s">
        <v>711</v>
      </c>
      <c r="DM28" s="2467" t="s">
        <v>696</v>
      </c>
      <c r="DN28" s="2467"/>
      <c r="DO28" s="2476" t="s">
        <v>689</v>
      </c>
      <c r="DP28" s="2467" t="s">
        <v>701</v>
      </c>
      <c r="DQ28" s="2467"/>
      <c r="DR28" s="2467" t="s">
        <v>704</v>
      </c>
      <c r="DS28" s="2467" t="s">
        <v>694</v>
      </c>
      <c r="DT28" s="2476" t="s">
        <v>689</v>
      </c>
      <c r="DU28" s="2476" t="s">
        <v>689</v>
      </c>
      <c r="DV28" s="2477" t="s">
        <v>697</v>
      </c>
      <c r="DW28" s="2467"/>
      <c r="DX28" s="2467" t="s">
        <v>693</v>
      </c>
      <c r="DY28" s="2467" t="s">
        <v>701</v>
      </c>
      <c r="DZ28" s="2467"/>
      <c r="EA28" s="2467" t="s">
        <v>705</v>
      </c>
      <c r="EB28" s="2467" t="s">
        <v>712</v>
      </c>
      <c r="EC28" s="2467" t="s">
        <v>700</v>
      </c>
      <c r="ED28" s="2467" t="s">
        <v>688</v>
      </c>
      <c r="EE28" s="2467"/>
      <c r="EF28" s="2467" t="s">
        <v>692</v>
      </c>
      <c r="EG28" s="2467" t="s">
        <v>698</v>
      </c>
      <c r="EH28" s="2467" t="s">
        <v>701</v>
      </c>
      <c r="EI28" s="2467" t="s">
        <v>694</v>
      </c>
      <c r="EJ28" s="2471" t="s">
        <v>4421</v>
      </c>
      <c r="EK28" s="2467"/>
      <c r="EL28" s="2485" t="s">
        <v>694</v>
      </c>
      <c r="EM28" s="2485" t="s">
        <v>690</v>
      </c>
      <c r="EN28" s="2471" t="s">
        <v>4421</v>
      </c>
      <c r="EO28" s="2467" t="s">
        <v>701</v>
      </c>
      <c r="EP28" s="2467"/>
      <c r="EQ28" s="1067">
        <v>9</v>
      </c>
      <c r="ER28" s="1067">
        <v>1</v>
      </c>
      <c r="ES28" s="1067">
        <v>5</v>
      </c>
      <c r="ET28" s="1067">
        <v>2</v>
      </c>
      <c r="EU28" s="1067">
        <v>7</v>
      </c>
      <c r="EV28" s="2706">
        <v>2</v>
      </c>
      <c r="EW28" s="2709">
        <v>4</v>
      </c>
      <c r="EX28" s="2509">
        <v>0</v>
      </c>
      <c r="EY28" s="1067">
        <v>6</v>
      </c>
      <c r="EZ28" s="2478">
        <f>+EZ25+EV28</f>
        <v>26</v>
      </c>
      <c r="FA28" s="2479">
        <f>+FA25+EW28</f>
        <v>29</v>
      </c>
      <c r="FB28" s="2480">
        <f>+FB25+EX28</f>
        <v>22</v>
      </c>
      <c r="FC28" s="2712">
        <f>+FC25+EY28</f>
        <v>77</v>
      </c>
      <c r="FD28" s="2466"/>
      <c r="FE28" s="2466"/>
      <c r="FF28" s="2466"/>
      <c r="FG28" s="2466"/>
    </row>
    <row r="29" spans="1:240">
      <c r="A29" s="2466"/>
      <c r="B29" s="2466"/>
      <c r="C29" s="2466"/>
      <c r="D29" s="2466"/>
      <c r="E29" s="2466"/>
      <c r="F29" s="2466"/>
      <c r="G29" s="2466"/>
      <c r="H29" s="2466"/>
      <c r="I29" s="2466"/>
      <c r="J29" s="2466"/>
      <c r="K29" s="2466"/>
      <c r="L29" s="2466"/>
      <c r="M29" s="2466"/>
      <c r="N29" s="2466"/>
      <c r="O29" s="2466"/>
      <c r="P29" s="2466"/>
      <c r="Q29" s="2466"/>
      <c r="R29" s="2466"/>
      <c r="S29" s="2466"/>
      <c r="T29" s="2466"/>
      <c r="U29" s="2466"/>
      <c r="V29" s="2466"/>
      <c r="W29" s="2466"/>
      <c r="AE29" s="2466">
        <v>26</v>
      </c>
      <c r="AF29" s="2466">
        <v>25</v>
      </c>
      <c r="AG29" s="2466">
        <v>24</v>
      </c>
      <c r="AH29" s="2466">
        <v>23</v>
      </c>
      <c r="AI29" s="2466"/>
      <c r="AJ29" s="2466">
        <v>22</v>
      </c>
      <c r="AK29" s="2466">
        <v>21</v>
      </c>
      <c r="AL29" s="2466"/>
      <c r="AM29" s="2466">
        <v>20</v>
      </c>
      <c r="AN29" s="2466">
        <v>19</v>
      </c>
      <c r="AO29" s="2466">
        <v>18</v>
      </c>
      <c r="AP29" s="2466">
        <v>17</v>
      </c>
      <c r="AQ29" s="2466">
        <v>16</v>
      </c>
      <c r="AR29" s="2466"/>
      <c r="AS29" s="2466">
        <v>15</v>
      </c>
      <c r="AT29" s="2481">
        <v>14</v>
      </c>
      <c r="AU29" s="2466"/>
      <c r="AV29" s="2481">
        <v>13</v>
      </c>
      <c r="AW29" s="2466">
        <v>12</v>
      </c>
      <c r="AX29" s="2466">
        <v>11</v>
      </c>
      <c r="AY29" s="2466">
        <v>10</v>
      </c>
      <c r="AZ29" s="2466"/>
      <c r="BA29" s="2466">
        <v>9</v>
      </c>
      <c r="BB29" s="2466">
        <v>8</v>
      </c>
      <c r="BC29" s="2466">
        <v>7</v>
      </c>
      <c r="BD29" s="2466">
        <v>6</v>
      </c>
      <c r="BE29" s="2466">
        <v>5</v>
      </c>
      <c r="BF29" s="2466"/>
      <c r="BG29" s="2466">
        <v>4</v>
      </c>
      <c r="BH29" s="2466">
        <v>3</v>
      </c>
      <c r="BI29" s="2466">
        <v>2</v>
      </c>
      <c r="BJ29" s="2466">
        <v>1</v>
      </c>
      <c r="BK29" s="2466"/>
      <c r="BL29" s="1067"/>
      <c r="BM29" s="1067"/>
      <c r="BN29" s="1067"/>
      <c r="BO29" s="1067"/>
      <c r="BP29" s="1067"/>
      <c r="BQ29" s="1067">
        <v>2</v>
      </c>
      <c r="BR29" s="2482">
        <v>1</v>
      </c>
      <c r="BS29" s="1067">
        <v>0</v>
      </c>
      <c r="BT29" s="1067"/>
      <c r="BU29" s="1067">
        <v>2</v>
      </c>
      <c r="BV29" s="2482">
        <v>1</v>
      </c>
      <c r="BW29" s="1067">
        <v>3</v>
      </c>
      <c r="BX29" s="1067"/>
      <c r="BY29" s="2466">
        <v>2</v>
      </c>
      <c r="BZ29" s="2466">
        <v>3</v>
      </c>
      <c r="CA29" s="2466"/>
      <c r="CB29" s="2466">
        <v>5</v>
      </c>
      <c r="CF29" s="2466"/>
      <c r="CG29" s="2466"/>
      <c r="CH29" s="2466"/>
      <c r="CI29" s="2466"/>
      <c r="CJ29" s="2466"/>
      <c r="CK29" s="2466"/>
      <c r="CL29" s="2466"/>
      <c r="CM29" s="2466"/>
      <c r="CN29" s="2466"/>
      <c r="CO29" s="2466"/>
      <c r="CP29" s="2466"/>
      <c r="CQ29" s="2466"/>
      <c r="CR29" s="2466"/>
      <c r="CS29" s="2466"/>
      <c r="CT29" s="2466"/>
      <c r="CU29" s="2466"/>
      <c r="CV29" s="2466"/>
      <c r="CW29" s="2466"/>
      <c r="CX29" s="2466"/>
      <c r="CY29" s="2466"/>
      <c r="CZ29" s="2466"/>
      <c r="DA29" s="2466"/>
      <c r="DB29" s="2466"/>
      <c r="DC29" s="2465"/>
      <c r="DD29" s="2465"/>
      <c r="DE29" s="2465"/>
      <c r="DF29" s="2465"/>
      <c r="DG29" s="2465"/>
      <c r="DH29" s="2465"/>
      <c r="DI29" s="2465"/>
      <c r="DJ29" s="2466">
        <v>26</v>
      </c>
      <c r="DK29" s="2466">
        <v>25</v>
      </c>
      <c r="DL29" s="2466">
        <v>24</v>
      </c>
      <c r="DM29" s="2466">
        <v>23</v>
      </c>
      <c r="DN29" s="2466"/>
      <c r="DO29" s="2466">
        <v>22</v>
      </c>
      <c r="DP29" s="2466">
        <v>21</v>
      </c>
      <c r="DQ29" s="2466"/>
      <c r="DR29" s="2466">
        <v>20</v>
      </c>
      <c r="DS29" s="2466">
        <v>19</v>
      </c>
      <c r="DT29" s="2466">
        <v>18</v>
      </c>
      <c r="DU29" s="2466">
        <v>17</v>
      </c>
      <c r="DV29" s="2466">
        <v>16</v>
      </c>
      <c r="DW29" s="2466"/>
      <c r="DX29" s="2466">
        <v>15</v>
      </c>
      <c r="DY29" s="2481">
        <v>14</v>
      </c>
      <c r="DZ29" s="2466"/>
      <c r="EA29" s="2481">
        <v>13</v>
      </c>
      <c r="EB29" s="2466">
        <v>12</v>
      </c>
      <c r="EC29" s="2466">
        <v>11</v>
      </c>
      <c r="ED29" s="2466">
        <v>10</v>
      </c>
      <c r="EE29" s="2466"/>
      <c r="EF29" s="2466">
        <v>9</v>
      </c>
      <c r="EG29" s="2466">
        <v>8</v>
      </c>
      <c r="EH29" s="2466">
        <v>7</v>
      </c>
      <c r="EI29" s="2466">
        <v>6</v>
      </c>
      <c r="EJ29" s="2466">
        <v>5</v>
      </c>
      <c r="EK29" s="2466"/>
      <c r="EL29" s="2466">
        <v>4</v>
      </c>
      <c r="EM29" s="2466">
        <v>3</v>
      </c>
      <c r="EN29" s="2466">
        <v>2</v>
      </c>
      <c r="EO29" s="2466">
        <v>1</v>
      </c>
      <c r="EP29" s="2466"/>
      <c r="EQ29" s="1067"/>
      <c r="ER29" s="1067"/>
      <c r="ES29" s="1067"/>
      <c r="ET29" s="1067"/>
      <c r="EU29" s="1067"/>
      <c r="EV29" s="1067">
        <v>2</v>
      </c>
      <c r="EW29" s="1067">
        <v>1</v>
      </c>
      <c r="EX29" s="1067">
        <v>0</v>
      </c>
      <c r="EY29" s="1067"/>
      <c r="EZ29" s="1067">
        <v>2</v>
      </c>
      <c r="FA29" s="1067">
        <v>1</v>
      </c>
      <c r="FB29" s="1067">
        <v>3</v>
      </c>
      <c r="FC29" s="1067"/>
      <c r="FD29" s="2466">
        <v>2</v>
      </c>
      <c r="FE29" s="2466">
        <v>3</v>
      </c>
      <c r="FF29" s="2466"/>
      <c r="FG29" s="2466">
        <v>5</v>
      </c>
    </row>
    <row r="30" spans="1:240" s="1063" customFormat="1" ht="12.75">
      <c r="A30" s="2466"/>
      <c r="B30" s="2466"/>
      <c r="C30" s="2466"/>
      <c r="D30" s="2466"/>
      <c r="E30" s="2466"/>
      <c r="F30" s="2466"/>
      <c r="G30" s="2466"/>
      <c r="H30" s="2466"/>
      <c r="I30" s="2466"/>
      <c r="J30" s="2466"/>
      <c r="K30" s="2466"/>
      <c r="L30" s="2466"/>
      <c r="M30" s="2466"/>
      <c r="N30" s="2466"/>
      <c r="O30" s="2466"/>
      <c r="P30" s="2466"/>
      <c r="Q30" s="2466"/>
      <c r="R30" s="2466"/>
      <c r="S30" s="2466"/>
      <c r="T30" s="2466"/>
      <c r="U30" s="2466"/>
      <c r="V30" s="2466"/>
      <c r="W30" s="2466"/>
      <c r="X30" s="2466"/>
      <c r="Y30" s="2466"/>
      <c r="Z30" s="2466"/>
      <c r="AA30" s="2466"/>
      <c r="AB30" s="2466"/>
      <c r="AC30" s="2466"/>
      <c r="AD30" s="2466"/>
      <c r="AE30" s="3419">
        <v>84</v>
      </c>
      <c r="AF30" s="3419"/>
      <c r="AG30" s="3419"/>
      <c r="AH30" s="3419"/>
      <c r="AI30" s="2466"/>
      <c r="AJ30" s="3419">
        <v>83</v>
      </c>
      <c r="AK30" s="3419"/>
      <c r="AL30" s="2466"/>
      <c r="AM30" s="3419">
        <v>82</v>
      </c>
      <c r="AN30" s="3419"/>
      <c r="AO30" s="3419"/>
      <c r="AP30" s="3419"/>
      <c r="AQ30" s="3419"/>
      <c r="AR30" s="2466"/>
      <c r="AS30" s="3419">
        <v>81</v>
      </c>
      <c r="AT30" s="3419"/>
      <c r="AU30" s="2466"/>
      <c r="AV30" s="3419">
        <v>80</v>
      </c>
      <c r="AW30" s="3419"/>
      <c r="AX30" s="3419"/>
      <c r="AY30" s="3419"/>
      <c r="AZ30" s="2466"/>
      <c r="BA30" s="3419">
        <v>79</v>
      </c>
      <c r="BB30" s="3419"/>
      <c r="BC30" s="3419"/>
      <c r="BD30" s="3419"/>
      <c r="BE30" s="3419"/>
      <c r="BF30" s="2466"/>
      <c r="BG30" s="3419">
        <v>78</v>
      </c>
      <c r="BH30" s="3419"/>
      <c r="BI30" s="3419"/>
      <c r="BJ30" s="3419"/>
      <c r="BK30" s="2466"/>
      <c r="BL30" s="2466"/>
      <c r="BM30" s="2466"/>
      <c r="BN30" s="1067">
        <v>55</v>
      </c>
      <c r="BO30" s="1067">
        <v>29</v>
      </c>
      <c r="BP30" s="1067">
        <v>84</v>
      </c>
      <c r="BQ30" s="2706">
        <v>26</v>
      </c>
      <c r="BR30" s="2479">
        <v>29</v>
      </c>
      <c r="BS30" s="2707">
        <v>22</v>
      </c>
      <c r="BT30" s="2713">
        <v>77</v>
      </c>
      <c r="BU30" s="1067"/>
      <c r="BV30" s="1067"/>
      <c r="BW30" s="1067"/>
      <c r="BX30" s="1067"/>
      <c r="BY30" s="2466">
        <v>25</v>
      </c>
      <c r="BZ30" s="2466">
        <v>27</v>
      </c>
      <c r="CA30" s="2466">
        <v>21</v>
      </c>
      <c r="CB30" s="2466">
        <v>73</v>
      </c>
      <c r="CF30" s="2466"/>
      <c r="CG30" s="2466"/>
      <c r="CH30" s="2466"/>
      <c r="CI30" s="2466"/>
      <c r="CJ30" s="2466"/>
      <c r="CK30" s="2466"/>
      <c r="CL30" s="2466"/>
      <c r="CM30" s="2466"/>
      <c r="CN30" s="2466"/>
      <c r="CO30" s="2466"/>
      <c r="CP30" s="2466"/>
      <c r="CQ30" s="2466"/>
      <c r="CR30" s="2466"/>
      <c r="CS30" s="2466"/>
      <c r="CT30" s="2466"/>
      <c r="CU30" s="2466"/>
      <c r="CV30" s="2466"/>
      <c r="CW30" s="2466"/>
      <c r="CX30" s="2466"/>
      <c r="CY30" s="2466"/>
      <c r="CZ30" s="2466"/>
      <c r="DA30" s="2466"/>
      <c r="DB30" s="2466"/>
      <c r="DC30" s="2466"/>
      <c r="DD30" s="2466"/>
      <c r="DE30" s="2466"/>
      <c r="DF30" s="2466"/>
      <c r="DG30" s="2466"/>
      <c r="DH30" s="2466"/>
      <c r="DI30" s="2466"/>
      <c r="DJ30" s="3419">
        <v>84</v>
      </c>
      <c r="DK30" s="3419"/>
      <c r="DL30" s="3419"/>
      <c r="DM30" s="3419"/>
      <c r="DN30" s="2466"/>
      <c r="DO30" s="3419">
        <v>83</v>
      </c>
      <c r="DP30" s="3419"/>
      <c r="DQ30" s="2466"/>
      <c r="DR30" s="3419">
        <v>82</v>
      </c>
      <c r="DS30" s="3419"/>
      <c r="DT30" s="3419"/>
      <c r="DU30" s="3419"/>
      <c r="DV30" s="3419"/>
      <c r="DW30" s="2466"/>
      <c r="DX30" s="3419">
        <v>81</v>
      </c>
      <c r="DY30" s="3419"/>
      <c r="DZ30" s="2466"/>
      <c r="EA30" s="3419">
        <v>80</v>
      </c>
      <c r="EB30" s="3419"/>
      <c r="EC30" s="3419"/>
      <c r="ED30" s="3419"/>
      <c r="EE30" s="2466"/>
      <c r="EF30" s="3419">
        <v>79</v>
      </c>
      <c r="EG30" s="3419"/>
      <c r="EH30" s="3419"/>
      <c r="EI30" s="3419"/>
      <c r="EJ30" s="3419"/>
      <c r="EK30" s="2466"/>
      <c r="EL30" s="3419">
        <v>78</v>
      </c>
      <c r="EM30" s="3419"/>
      <c r="EN30" s="3419"/>
      <c r="EO30" s="3419"/>
      <c r="EP30" s="2466"/>
      <c r="EQ30" s="2466"/>
      <c r="ER30" s="2466"/>
      <c r="ES30" s="1067">
        <v>55</v>
      </c>
      <c r="ET30" s="1067">
        <v>29</v>
      </c>
      <c r="EU30" s="1067">
        <v>84</v>
      </c>
      <c r="EV30" s="2706">
        <v>26</v>
      </c>
      <c r="EW30" s="2479">
        <v>29</v>
      </c>
      <c r="EX30" s="2707">
        <v>22</v>
      </c>
      <c r="EY30" s="2713">
        <v>77</v>
      </c>
      <c r="EZ30" s="1067"/>
      <c r="FA30" s="1067"/>
      <c r="FB30" s="1067"/>
      <c r="FC30" s="1067"/>
      <c r="FD30" s="2466">
        <v>25</v>
      </c>
      <c r="FE30" s="2466">
        <v>27</v>
      </c>
      <c r="FF30" s="2466">
        <v>21</v>
      </c>
      <c r="FG30" s="2466">
        <v>73</v>
      </c>
    </row>
    <row r="31" spans="1:240">
      <c r="BL31" s="1067"/>
      <c r="BM31" s="1067"/>
      <c r="BN31" s="1067"/>
      <c r="BO31" s="1067"/>
      <c r="BP31" s="1067"/>
      <c r="BQ31" s="1067"/>
      <c r="BR31" s="1067"/>
      <c r="BS31" s="1067"/>
      <c r="BT31" s="1067"/>
      <c r="BU31" s="1067"/>
      <c r="BV31" s="1067"/>
      <c r="BW31" s="1067"/>
      <c r="BX31" s="1067"/>
      <c r="BY31" s="1067"/>
      <c r="BZ31" s="1067"/>
      <c r="CF31" s="2465"/>
      <c r="CG31" s="2465"/>
      <c r="CH31" s="2465"/>
      <c r="CI31" s="2465"/>
      <c r="CJ31" s="2465"/>
      <c r="CK31" s="2465"/>
      <c r="CL31" s="2465"/>
      <c r="CM31" s="2465"/>
      <c r="CN31" s="2465"/>
      <c r="CO31" s="2465"/>
      <c r="CP31" s="2465"/>
      <c r="CQ31" s="2465"/>
      <c r="CR31" s="2465"/>
      <c r="CS31" s="2465"/>
      <c r="CT31" s="2465"/>
      <c r="CU31" s="2465"/>
      <c r="CV31" s="2465"/>
      <c r="CW31" s="2465"/>
      <c r="CX31" s="2465"/>
      <c r="CY31" s="2465"/>
      <c r="CZ31" s="2465"/>
      <c r="DA31" s="2465"/>
      <c r="DB31" s="2465"/>
      <c r="DC31" s="2465"/>
      <c r="DD31" s="2465"/>
      <c r="DE31" s="2465"/>
      <c r="DF31" s="2465"/>
      <c r="DG31" s="2465"/>
      <c r="DH31" s="2465"/>
      <c r="DI31" s="2465"/>
      <c r="DJ31" s="2465"/>
      <c r="DK31" s="2465"/>
      <c r="DL31" s="2465"/>
      <c r="DM31" s="2465"/>
      <c r="DN31" s="2465"/>
      <c r="DO31" s="2465"/>
      <c r="DP31" s="2465"/>
      <c r="DQ31" s="2465"/>
      <c r="DR31" s="2465"/>
      <c r="DS31" s="2465"/>
      <c r="DT31" s="2465"/>
      <c r="DU31" s="2465"/>
      <c r="DV31" s="2465"/>
      <c r="DW31" s="2465"/>
      <c r="DX31" s="2465"/>
      <c r="DY31" s="2465"/>
      <c r="DZ31" s="2465"/>
      <c r="EA31" s="2465"/>
      <c r="EB31" s="2465"/>
      <c r="EC31" s="1067"/>
      <c r="ED31" s="1067"/>
      <c r="EE31" s="1067"/>
      <c r="EF31" s="1067"/>
      <c r="EG31" s="1067"/>
      <c r="EH31" s="1067"/>
      <c r="EI31" s="1067"/>
      <c r="EJ31" s="1067"/>
      <c r="EK31" s="1067"/>
      <c r="EL31" s="1067"/>
      <c r="EM31" s="1067"/>
      <c r="EN31" s="1067"/>
      <c r="EO31" s="1067"/>
      <c r="EP31" s="1067"/>
      <c r="EQ31" s="1067"/>
      <c r="ER31" s="1067"/>
      <c r="ES31" s="1067"/>
      <c r="ET31" s="1067"/>
      <c r="EU31" s="1067"/>
      <c r="EV31" s="1067"/>
      <c r="EW31" s="1067"/>
      <c r="EX31" s="1067"/>
      <c r="EY31" s="1067"/>
      <c r="EZ31" s="1067"/>
      <c r="FA31" s="1067"/>
      <c r="FB31" s="1067"/>
      <c r="FC31" s="1067"/>
      <c r="FD31" s="1067"/>
      <c r="FE31" s="1067"/>
    </row>
    <row r="32" spans="1:240">
      <c r="CF32" s="2465"/>
      <c r="CG32" s="2465"/>
      <c r="CH32" s="2465"/>
      <c r="CI32" s="2465"/>
      <c r="CJ32" s="2465"/>
      <c r="CK32" s="2465"/>
      <c r="CL32" s="2465"/>
      <c r="CM32" s="2465"/>
      <c r="CN32" s="2465"/>
      <c r="CO32" s="2465"/>
      <c r="CP32" s="2465"/>
      <c r="CQ32" s="2465"/>
      <c r="CR32" s="2465"/>
      <c r="CS32" s="2465"/>
      <c r="CT32" s="2465"/>
      <c r="CU32" s="2465"/>
      <c r="CV32" s="2465"/>
      <c r="CW32" s="2465"/>
      <c r="CX32" s="2465"/>
      <c r="CY32" s="2465"/>
      <c r="CZ32" s="2465"/>
      <c r="DA32" s="2465"/>
      <c r="DB32" s="2465"/>
      <c r="DC32" s="2465"/>
      <c r="DD32" s="2465"/>
      <c r="DE32" s="2465"/>
      <c r="DF32" s="2465"/>
      <c r="DG32" s="2465"/>
      <c r="DH32" s="2465"/>
      <c r="DI32" s="2465"/>
      <c r="DJ32" s="2465"/>
      <c r="DK32" s="2465"/>
      <c r="DL32" s="2465"/>
      <c r="DM32" s="2465"/>
      <c r="DN32" s="2465"/>
      <c r="DO32" s="2465"/>
      <c r="DP32" s="2465"/>
      <c r="DQ32" s="2465"/>
      <c r="DR32" s="2465"/>
      <c r="DS32" s="2465"/>
      <c r="DT32" s="2465"/>
      <c r="DU32" s="2465"/>
      <c r="DV32" s="2465"/>
      <c r="DW32" s="2465"/>
      <c r="DX32" s="2465"/>
      <c r="DY32" s="2465"/>
      <c r="DZ32" s="2465"/>
      <c r="EA32" s="2465"/>
      <c r="EB32" s="2465"/>
      <c r="EC32" s="1067"/>
      <c r="ED32" s="1067"/>
      <c r="EE32" s="1067"/>
      <c r="EF32" s="1067"/>
      <c r="EG32" s="1067"/>
      <c r="EH32" s="1067"/>
      <c r="EI32" s="1067"/>
      <c r="EJ32" s="1067"/>
      <c r="EK32" s="1067"/>
      <c r="EL32" s="1067"/>
      <c r="EM32" s="1067"/>
      <c r="EN32" s="1067"/>
      <c r="EO32" s="1067"/>
      <c r="EP32" s="1067"/>
      <c r="FI32" s="2466"/>
      <c r="FJ32" s="2466"/>
      <c r="FK32" s="2466"/>
      <c r="FL32" s="2466"/>
      <c r="FM32" s="2466"/>
      <c r="FN32" s="2466"/>
      <c r="FO32" s="2466"/>
      <c r="FP32" s="2466"/>
      <c r="FQ32" s="2466"/>
      <c r="FR32" s="2466"/>
      <c r="FS32" s="2466"/>
      <c r="FT32" s="2466"/>
      <c r="FU32" s="2466"/>
      <c r="FV32" s="2466"/>
      <c r="FW32" s="2466"/>
      <c r="FX32" s="2466"/>
      <c r="FY32" s="2466"/>
      <c r="FZ32" s="2466"/>
      <c r="GA32" s="2466"/>
      <c r="GB32" s="2466"/>
      <c r="GC32" s="2466"/>
      <c r="GD32" s="2466"/>
      <c r="GE32" s="2466"/>
      <c r="GF32" s="2466"/>
      <c r="GG32" s="2466"/>
      <c r="GH32" s="2466"/>
      <c r="GI32" s="2466"/>
      <c r="GJ32" s="2466"/>
      <c r="GK32" s="2466"/>
      <c r="GL32" s="2466"/>
      <c r="GM32" s="2466"/>
      <c r="GN32" s="2466"/>
      <c r="GO32" s="2466"/>
      <c r="GP32" s="2466"/>
      <c r="GQ32" s="2466"/>
      <c r="GR32" s="2466"/>
      <c r="GS32" s="2466"/>
      <c r="GT32" s="2466"/>
      <c r="GU32" s="2466"/>
      <c r="GV32" s="2466"/>
      <c r="GW32" s="2466"/>
      <c r="GX32" s="2466"/>
      <c r="GY32" s="2466"/>
      <c r="GZ32" s="2466"/>
      <c r="HA32" s="2466"/>
      <c r="HB32" s="2466"/>
      <c r="HC32" s="2466"/>
      <c r="HD32" s="2466"/>
      <c r="HE32" s="2466"/>
      <c r="HF32" s="2466"/>
      <c r="HG32" s="2466"/>
      <c r="HH32" s="2466"/>
      <c r="HI32" s="2466"/>
      <c r="HJ32" s="2466"/>
      <c r="HK32" s="2466"/>
      <c r="HL32" s="2466"/>
      <c r="HM32" s="2466"/>
      <c r="HN32" s="2466"/>
      <c r="HO32" s="2466"/>
      <c r="HP32" s="2466"/>
      <c r="HQ32" s="2466"/>
      <c r="HR32" s="2466"/>
      <c r="HS32" s="2466"/>
      <c r="HT32" s="1067" t="s">
        <v>677</v>
      </c>
      <c r="HU32" s="1067" t="s">
        <v>677</v>
      </c>
      <c r="HV32" s="2465" t="s">
        <v>11511</v>
      </c>
      <c r="HW32" s="1067" t="s">
        <v>979</v>
      </c>
      <c r="HX32" s="1067" t="s">
        <v>716</v>
      </c>
      <c r="HY32" s="2711" t="s">
        <v>703</v>
      </c>
      <c r="HZ32" s="2717" t="s">
        <v>689</v>
      </c>
      <c r="IA32" s="2714" t="s">
        <v>691</v>
      </c>
      <c r="IB32" s="1067" t="s">
        <v>716</v>
      </c>
      <c r="IC32" s="2711" t="s">
        <v>703</v>
      </c>
      <c r="ID32" s="2717" t="s">
        <v>689</v>
      </c>
      <c r="IE32" s="2714" t="s">
        <v>691</v>
      </c>
      <c r="IF32" s="1067" t="s">
        <v>7173</v>
      </c>
    </row>
    <row r="33" spans="19:240" ht="19.5" thickBot="1">
      <c r="CF33" s="2465"/>
      <c r="CG33" s="2465"/>
      <c r="CH33" s="2465"/>
      <c r="CI33" s="2465"/>
      <c r="CJ33" s="2465"/>
      <c r="CK33" s="2465"/>
      <c r="CL33" s="2465"/>
      <c r="CM33" s="2465"/>
      <c r="CN33" s="2465"/>
      <c r="CO33" s="2465"/>
      <c r="CP33" s="2465"/>
      <c r="CQ33" s="2465"/>
      <c r="CR33" s="2465"/>
      <c r="CS33" s="2465"/>
      <c r="CT33" s="2465"/>
      <c r="CU33" s="2465"/>
      <c r="CV33" s="2465"/>
      <c r="CW33" s="2465"/>
      <c r="CX33" s="2465"/>
      <c r="CY33" s="2465"/>
      <c r="CZ33" s="2465"/>
      <c r="DA33" s="2465"/>
      <c r="DB33" s="2465"/>
      <c r="DC33" s="2465"/>
      <c r="DD33" s="2465"/>
      <c r="DE33" s="2465"/>
      <c r="DF33" s="2465"/>
      <c r="DG33" s="2465"/>
      <c r="DH33" s="2465"/>
      <c r="DI33" s="2465"/>
      <c r="DJ33" s="2465"/>
      <c r="DK33" s="2465"/>
      <c r="DL33" s="2465"/>
      <c r="DM33" s="2465"/>
      <c r="DN33" s="2465"/>
      <c r="DO33" s="2465"/>
      <c r="DP33" s="2465"/>
      <c r="DQ33" s="2465"/>
      <c r="DR33" s="2465"/>
      <c r="DS33" s="2465"/>
      <c r="DT33" s="2465"/>
      <c r="DU33" s="2465"/>
      <c r="DV33" s="2465"/>
      <c r="DW33" s="2465"/>
      <c r="DX33" s="2465"/>
      <c r="DY33" s="2465"/>
      <c r="DZ33" s="2465"/>
      <c r="EA33" s="2465"/>
      <c r="EB33" s="2465"/>
      <c r="EC33" s="1067"/>
      <c r="ED33" s="1067"/>
      <c r="EE33" s="1067"/>
      <c r="EF33" s="1067"/>
      <c r="EG33" s="1067"/>
      <c r="EH33" s="1067"/>
      <c r="EI33" s="1067"/>
      <c r="EJ33" s="1067"/>
      <c r="EK33" s="1067"/>
      <c r="EL33" s="1067"/>
      <c r="EM33" s="1067"/>
      <c r="EN33" s="1067"/>
      <c r="EO33" s="1067"/>
      <c r="EP33" s="1067"/>
      <c r="FI33" s="1067"/>
      <c r="FJ33" s="1067"/>
      <c r="FK33" s="1067"/>
      <c r="FL33" s="1067"/>
      <c r="FM33" s="1067"/>
      <c r="FN33" s="1067"/>
      <c r="FO33" s="1067"/>
      <c r="FP33" s="1067"/>
      <c r="FQ33" s="1067"/>
      <c r="FR33" s="1067"/>
      <c r="FS33" s="1067"/>
      <c r="FT33" s="1067"/>
      <c r="FU33" s="1067"/>
      <c r="FV33" s="1067"/>
      <c r="FW33" s="1067"/>
      <c r="FX33" s="1067"/>
      <c r="FY33" s="1067"/>
      <c r="FZ33" s="1067"/>
      <c r="GA33" s="1067"/>
      <c r="GB33" s="1067"/>
      <c r="GC33" s="1067"/>
      <c r="GD33" s="1067"/>
      <c r="GE33" s="1067"/>
      <c r="GF33" s="1067"/>
      <c r="GG33" s="1067"/>
      <c r="GH33" s="1067"/>
      <c r="GI33" s="1067"/>
      <c r="GJ33" s="1067"/>
      <c r="GK33" s="1067"/>
      <c r="GL33" s="1067"/>
      <c r="GM33" s="1067"/>
      <c r="GN33" s="1067"/>
      <c r="GO33" s="1067"/>
      <c r="GP33" s="1067"/>
      <c r="GQ33" s="1067"/>
      <c r="GR33" s="1067"/>
      <c r="GS33" s="1067"/>
      <c r="GT33" s="1067"/>
      <c r="GU33" s="1067"/>
      <c r="GV33" s="1067"/>
      <c r="GW33" s="1067"/>
      <c r="GX33" s="1067"/>
      <c r="GY33" s="1067"/>
      <c r="GZ33" s="1067"/>
      <c r="HA33" s="1067"/>
      <c r="HB33" s="1067"/>
      <c r="HC33" s="1067"/>
      <c r="HD33" s="1067"/>
      <c r="HE33" s="1067"/>
      <c r="HF33" s="1067"/>
      <c r="HG33" s="1067"/>
      <c r="HH33" s="1067"/>
      <c r="HI33" s="1067"/>
      <c r="HJ33" s="1067"/>
      <c r="HK33" s="1067"/>
      <c r="HL33" s="1067"/>
      <c r="HM33" s="1067"/>
      <c r="HN33" s="1067"/>
      <c r="HO33" s="1067"/>
      <c r="HP33" s="1067"/>
      <c r="HQ33" s="1067"/>
      <c r="HR33" s="1067"/>
      <c r="HS33" s="1067"/>
      <c r="HT33" s="1067"/>
      <c r="HU33" s="1067" t="s">
        <v>679</v>
      </c>
      <c r="HV33" s="1067" t="s">
        <v>39</v>
      </c>
      <c r="HW33" s="1067" t="s">
        <v>39</v>
      </c>
      <c r="HX33" s="1067" t="s">
        <v>39</v>
      </c>
      <c r="HY33" s="1067" t="s">
        <v>714</v>
      </c>
      <c r="HZ33" s="1067" t="s">
        <v>714</v>
      </c>
      <c r="IA33" s="1067" t="s">
        <v>714</v>
      </c>
      <c r="IB33" s="1067" t="s">
        <v>714</v>
      </c>
      <c r="IC33" s="1067" t="s">
        <v>11512</v>
      </c>
      <c r="ID33" s="1067" t="s">
        <v>11512</v>
      </c>
      <c r="IE33" s="1067" t="s">
        <v>11512</v>
      </c>
      <c r="IF33" s="1067" t="s">
        <v>714</v>
      </c>
    </row>
    <row r="34" spans="19:240" ht="27.75" thickTop="1" thickBot="1">
      <c r="CF34" s="2465"/>
      <c r="CG34" s="2465"/>
      <c r="CH34" s="2465"/>
      <c r="CI34" s="2465"/>
      <c r="CJ34" s="2465"/>
      <c r="CK34" s="2465"/>
      <c r="CL34" s="2465"/>
      <c r="CM34" s="2465"/>
      <c r="CN34" s="2465"/>
      <c r="CO34" s="2465"/>
      <c r="CP34" s="2465"/>
      <c r="CQ34" s="2465"/>
      <c r="CR34" s="2465"/>
      <c r="CS34" s="2465"/>
      <c r="CT34" s="2465"/>
      <c r="CU34" s="2465"/>
      <c r="CV34" s="2465"/>
      <c r="CW34" s="2465"/>
      <c r="CX34" s="2465"/>
      <c r="CY34" s="2465"/>
      <c r="CZ34" s="2465"/>
      <c r="DA34" s="2465"/>
      <c r="DB34" s="2465"/>
      <c r="DC34" s="2465"/>
      <c r="DD34" s="2465"/>
      <c r="DE34" s="2465"/>
      <c r="DF34" s="2465"/>
      <c r="DG34" s="2465"/>
      <c r="DH34" s="2465"/>
      <c r="DI34" s="2465"/>
      <c r="DJ34" s="2465"/>
      <c r="DK34" s="2465"/>
      <c r="DL34" s="2465"/>
      <c r="DM34" s="2465"/>
      <c r="DN34" s="2465"/>
      <c r="DO34" s="2465"/>
      <c r="DP34" s="2465"/>
      <c r="DQ34" s="2465"/>
      <c r="DR34" s="2465"/>
      <c r="DS34" s="2465"/>
      <c r="DT34" s="2465"/>
      <c r="DU34" s="2465"/>
      <c r="DV34" s="2465"/>
      <c r="DW34" s="2465"/>
      <c r="DX34" s="2465"/>
      <c r="DY34" s="2465"/>
      <c r="DZ34" s="2465"/>
      <c r="EA34" s="2465"/>
      <c r="EB34" s="2465"/>
      <c r="EC34" s="1067"/>
      <c r="ED34" s="1067"/>
      <c r="EE34" s="1067"/>
      <c r="EF34" s="1067"/>
      <c r="EG34" s="1067"/>
      <c r="EH34" s="1067"/>
      <c r="EI34" s="1067"/>
      <c r="EJ34" s="1067"/>
      <c r="EK34" s="1067"/>
      <c r="EL34" s="1067"/>
      <c r="EM34" s="1067"/>
      <c r="EN34" s="1067"/>
      <c r="EO34" s="1067"/>
      <c r="EP34" s="1067"/>
      <c r="FI34" s="2465"/>
      <c r="FJ34" s="2465"/>
      <c r="FK34" s="2465"/>
      <c r="FL34" s="2467"/>
      <c r="FM34" s="2467"/>
      <c r="FN34" s="2467"/>
      <c r="FO34" s="2467"/>
      <c r="FP34" s="2467"/>
      <c r="FQ34" s="2467"/>
      <c r="FR34" s="2467"/>
      <c r="FS34" s="2467"/>
      <c r="FT34" s="2467"/>
      <c r="FU34" s="2467"/>
      <c r="FV34" s="2467"/>
      <c r="FW34" s="2467"/>
      <c r="FX34" s="2467"/>
      <c r="FY34" s="2467"/>
      <c r="FZ34" s="2468" t="s">
        <v>710</v>
      </c>
      <c r="GA34" s="2468" t="s">
        <v>688</v>
      </c>
      <c r="GB34" s="2468" t="s">
        <v>694</v>
      </c>
      <c r="GC34" s="2468" t="s">
        <v>699</v>
      </c>
      <c r="GD34" s="2467"/>
      <c r="GE34" s="2467" t="s">
        <v>693</v>
      </c>
      <c r="GF34" s="2467" t="s">
        <v>701</v>
      </c>
      <c r="GG34" s="2467"/>
      <c r="GH34" s="2731" t="s">
        <v>688</v>
      </c>
      <c r="GI34" s="2731" t="s">
        <v>700</v>
      </c>
      <c r="GJ34" s="2731" t="s">
        <v>690</v>
      </c>
      <c r="GK34" s="2731" t="s">
        <v>706</v>
      </c>
      <c r="GL34" s="2731" t="s">
        <v>692</v>
      </c>
      <c r="GM34" s="2731" t="s">
        <v>707</v>
      </c>
      <c r="GN34" s="2467"/>
      <c r="GO34" s="2467" t="s">
        <v>688</v>
      </c>
      <c r="GP34" s="2467" t="s">
        <v>700</v>
      </c>
      <c r="GQ34" s="2467" t="s">
        <v>694</v>
      </c>
      <c r="GR34" s="2467" t="s">
        <v>706</v>
      </c>
      <c r="GS34" s="2467" t="s">
        <v>707</v>
      </c>
      <c r="GT34" s="2467"/>
      <c r="GU34" s="2728" t="s">
        <v>702</v>
      </c>
      <c r="GV34" s="2467" t="s">
        <v>695</v>
      </c>
      <c r="GW34" s="2467"/>
      <c r="GX34" s="2467" t="s">
        <v>688</v>
      </c>
      <c r="GY34" s="2467" t="s">
        <v>700</v>
      </c>
      <c r="GZ34" s="2467" t="s">
        <v>707</v>
      </c>
      <c r="HA34" s="2471" t="s">
        <v>4421</v>
      </c>
      <c r="HB34" s="2467" t="s">
        <v>694</v>
      </c>
      <c r="HC34" s="2467"/>
      <c r="HD34" s="2727" t="s">
        <v>702</v>
      </c>
      <c r="HE34" s="2473" t="s">
        <v>4421</v>
      </c>
      <c r="HF34" s="2474"/>
      <c r="HG34" s="2719" t="s">
        <v>689</v>
      </c>
      <c r="HH34" s="2467" t="s">
        <v>707</v>
      </c>
      <c r="HI34" s="2467" t="s">
        <v>707</v>
      </c>
      <c r="HJ34" s="2467"/>
      <c r="HK34" s="2467" t="s">
        <v>693</v>
      </c>
      <c r="HL34" s="2467" t="s">
        <v>688</v>
      </c>
      <c r="HM34" s="2467" t="s">
        <v>690</v>
      </c>
      <c r="HN34" s="2467" t="s">
        <v>696</v>
      </c>
      <c r="HO34" s="2467" t="s">
        <v>700</v>
      </c>
      <c r="HP34" s="2465"/>
      <c r="HQ34" s="2718" t="s">
        <v>689</v>
      </c>
      <c r="HR34" s="2477" t="s">
        <v>697</v>
      </c>
      <c r="HS34" s="2467"/>
      <c r="HT34" s="1067">
        <v>1</v>
      </c>
      <c r="HU34" s="1067">
        <v>9</v>
      </c>
      <c r="HV34" s="1067">
        <v>5</v>
      </c>
      <c r="HW34" s="1067">
        <v>5</v>
      </c>
      <c r="HX34" s="1067">
        <v>10</v>
      </c>
      <c r="HY34" s="2478">
        <v>2</v>
      </c>
      <c r="HZ34" s="2716">
        <v>2</v>
      </c>
      <c r="IA34" s="2715">
        <v>2</v>
      </c>
      <c r="IB34" s="1067">
        <v>6</v>
      </c>
      <c r="IC34" s="2478">
        <f>+HY34</f>
        <v>2</v>
      </c>
      <c r="ID34" s="2716">
        <f>+HZ34</f>
        <v>2</v>
      </c>
      <c r="IE34" s="2715">
        <f>+IA34</f>
        <v>2</v>
      </c>
      <c r="IF34" s="1067">
        <f>+IB34</f>
        <v>6</v>
      </c>
    </row>
    <row r="35" spans="19:240" ht="19.5" thickTop="1">
      <c r="S35" s="2466"/>
      <c r="CF35" s="2465"/>
      <c r="CG35" s="2465"/>
      <c r="CH35" s="2465"/>
      <c r="CI35" s="2465"/>
      <c r="CJ35" s="2465"/>
      <c r="CK35" s="2465"/>
      <c r="CL35" s="2465"/>
      <c r="CM35" s="2465"/>
      <c r="CN35" s="2465"/>
      <c r="CO35" s="2465"/>
      <c r="CP35" s="2465"/>
      <c r="CQ35" s="2465"/>
      <c r="CR35" s="2465"/>
      <c r="CS35" s="2465"/>
      <c r="CT35" s="2465"/>
      <c r="CU35" s="2465"/>
      <c r="CV35" s="2465"/>
      <c r="CW35" s="2465"/>
      <c r="CX35" s="2466"/>
      <c r="CY35" s="2465"/>
      <c r="CZ35" s="2465"/>
      <c r="DA35" s="2465"/>
      <c r="DB35" s="2465"/>
      <c r="DC35" s="2465"/>
      <c r="DD35" s="2465"/>
      <c r="DE35" s="2465"/>
      <c r="DF35" s="2465"/>
      <c r="DG35" s="2465"/>
      <c r="DH35" s="2465"/>
      <c r="DI35" s="2465"/>
      <c r="DJ35" s="2465"/>
      <c r="DK35" s="2465"/>
      <c r="DL35" s="2465"/>
      <c r="DM35" s="2465"/>
      <c r="DN35" s="2465"/>
      <c r="DO35" s="2465"/>
      <c r="DP35" s="2465"/>
      <c r="DQ35" s="2465"/>
      <c r="DR35" s="2465"/>
      <c r="DS35" s="2465"/>
      <c r="DT35" s="2465"/>
      <c r="DU35" s="2465"/>
      <c r="DV35" s="2465"/>
      <c r="DW35" s="2465"/>
      <c r="DX35" s="2465"/>
      <c r="DY35" s="2465"/>
      <c r="DZ35" s="2465"/>
      <c r="EA35" s="2465"/>
      <c r="EB35" s="2465"/>
      <c r="EC35" s="1067"/>
      <c r="ED35" s="1067"/>
      <c r="EE35" s="1067"/>
      <c r="EF35" s="1067"/>
      <c r="EG35" s="1067"/>
      <c r="EH35" s="1067"/>
      <c r="EI35" s="1067"/>
      <c r="EJ35" s="1067"/>
      <c r="EK35" s="1067"/>
      <c r="EL35" s="1067"/>
      <c r="EM35" s="1067"/>
      <c r="EN35" s="1067"/>
      <c r="EO35" s="1067"/>
      <c r="EP35" s="1067"/>
      <c r="FI35" s="1063"/>
      <c r="FJ35" s="1063"/>
      <c r="FK35" s="1063"/>
      <c r="FL35" s="2466"/>
      <c r="FM35" s="2466"/>
      <c r="FN35" s="2466"/>
      <c r="FO35" s="2466"/>
      <c r="FP35" s="2466"/>
      <c r="FQ35" s="2466"/>
      <c r="FR35" s="2466"/>
      <c r="FS35" s="2466"/>
      <c r="FT35" s="2466"/>
      <c r="FU35" s="2466"/>
      <c r="FV35" s="2466"/>
      <c r="FW35" s="2466"/>
      <c r="FX35" s="2466"/>
      <c r="FY35" s="2466"/>
      <c r="FZ35" s="2466">
        <v>36</v>
      </c>
      <c r="GA35" s="2466">
        <v>35</v>
      </c>
      <c r="GB35" s="2466">
        <v>34</v>
      </c>
      <c r="GC35" s="2466">
        <v>33</v>
      </c>
      <c r="GD35" s="2466"/>
      <c r="GE35" s="2466">
        <v>32</v>
      </c>
      <c r="GF35" s="2466">
        <v>31</v>
      </c>
      <c r="GG35" s="2466"/>
      <c r="GH35" s="2466">
        <v>30</v>
      </c>
      <c r="GI35" s="2466">
        <v>29</v>
      </c>
      <c r="GJ35" s="2466">
        <v>28</v>
      </c>
      <c r="GK35" s="2466">
        <v>27</v>
      </c>
      <c r="GL35" s="2466">
        <v>26</v>
      </c>
      <c r="GM35" s="2466">
        <v>25</v>
      </c>
      <c r="GN35" s="2466"/>
      <c r="GO35" s="2466">
        <v>24</v>
      </c>
      <c r="GP35" s="2466">
        <v>23</v>
      </c>
      <c r="GQ35" s="2466">
        <v>22</v>
      </c>
      <c r="GR35" s="2466">
        <v>21</v>
      </c>
      <c r="GS35" s="2466">
        <v>20</v>
      </c>
      <c r="GT35" s="2466"/>
      <c r="GU35" s="2481">
        <v>19</v>
      </c>
      <c r="GV35" s="2481">
        <v>18</v>
      </c>
      <c r="GW35" s="2466"/>
      <c r="GX35" s="2466">
        <v>17</v>
      </c>
      <c r="GY35" s="2466">
        <v>16</v>
      </c>
      <c r="GZ35" s="2466">
        <v>15</v>
      </c>
      <c r="HA35" s="2466">
        <v>14</v>
      </c>
      <c r="HB35" s="2466">
        <v>13</v>
      </c>
      <c r="HC35" s="2466"/>
      <c r="HD35" s="2466">
        <v>12</v>
      </c>
      <c r="HE35" s="2466">
        <v>11</v>
      </c>
      <c r="HF35" s="2466"/>
      <c r="HG35" s="2466">
        <v>10</v>
      </c>
      <c r="HH35" s="2466">
        <v>9</v>
      </c>
      <c r="HI35" s="2466">
        <v>8</v>
      </c>
      <c r="HJ35" s="2466"/>
      <c r="HK35" s="2466">
        <v>7</v>
      </c>
      <c r="HL35" s="2466">
        <v>6</v>
      </c>
      <c r="HM35" s="2466">
        <v>5</v>
      </c>
      <c r="HN35" s="2466">
        <v>4</v>
      </c>
      <c r="HO35" s="2466">
        <v>3</v>
      </c>
      <c r="HP35" s="1063"/>
      <c r="HQ35" s="2466">
        <v>2</v>
      </c>
      <c r="HR35" s="2466">
        <v>1</v>
      </c>
      <c r="HS35" s="2466"/>
      <c r="HT35" s="1067"/>
      <c r="HU35" s="1067"/>
      <c r="HV35" s="1067"/>
      <c r="HW35" s="1067"/>
      <c r="HX35" s="1067"/>
      <c r="HY35" s="1067">
        <v>1</v>
      </c>
      <c r="HZ35" s="1067">
        <v>1</v>
      </c>
      <c r="IA35" s="1067">
        <v>1</v>
      </c>
      <c r="IB35" s="1067"/>
      <c r="IC35" s="2482">
        <v>1</v>
      </c>
      <c r="ID35" s="2482">
        <v>1</v>
      </c>
      <c r="IE35" s="2482">
        <v>1</v>
      </c>
      <c r="IF35" s="1067"/>
    </row>
    <row r="36" spans="19:240">
      <c r="BG36" s="2465"/>
      <c r="BH36" s="2711" t="s">
        <v>703</v>
      </c>
      <c r="BI36" s="2710" t="s">
        <v>689</v>
      </c>
      <c r="BJ36" s="2708" t="s">
        <v>691</v>
      </c>
      <c r="BK36" s="2465"/>
      <c r="CF36" s="2465"/>
      <c r="CG36" s="2465"/>
      <c r="CH36" s="2465"/>
      <c r="CI36" s="2465"/>
      <c r="CJ36" s="2465"/>
      <c r="CK36" s="2465"/>
      <c r="CL36" s="2465"/>
      <c r="CM36" s="2465"/>
      <c r="CN36" s="2465"/>
      <c r="CO36" s="2465"/>
      <c r="CP36" s="2465"/>
      <c r="CQ36" s="2465"/>
      <c r="CR36" s="2465"/>
      <c r="CS36" s="2465"/>
      <c r="CT36" s="2465"/>
      <c r="CU36" s="2465"/>
      <c r="CV36" s="2465"/>
      <c r="CW36" s="2465"/>
      <c r="CX36" s="2465"/>
      <c r="CY36" s="2465"/>
      <c r="CZ36" s="2465"/>
      <c r="DA36" s="2465"/>
      <c r="DB36" s="2465"/>
      <c r="DC36" s="2465"/>
      <c r="DD36" s="2465"/>
      <c r="DE36" s="2465"/>
      <c r="DF36" s="2465"/>
      <c r="DG36" s="2465"/>
      <c r="DH36" s="2465"/>
      <c r="DI36" s="2465"/>
      <c r="DJ36" s="2465"/>
      <c r="DK36" s="2465"/>
      <c r="DL36" s="2465"/>
      <c r="DM36" s="2465"/>
      <c r="DN36" s="2465"/>
      <c r="DO36" s="2465"/>
      <c r="DP36" s="2465"/>
      <c r="DQ36" s="2465"/>
      <c r="DR36" s="2465"/>
      <c r="DS36" s="2465"/>
      <c r="DT36" s="2465"/>
      <c r="DU36" s="2465"/>
      <c r="DV36" s="2465"/>
      <c r="DW36" s="2465"/>
      <c r="DX36" s="2465"/>
      <c r="DY36" s="2465"/>
      <c r="DZ36" s="2465"/>
      <c r="EA36" s="2465"/>
      <c r="EB36" s="2465"/>
      <c r="EC36" s="1067"/>
      <c r="ED36" s="1067"/>
      <c r="EE36" s="1067"/>
      <c r="EF36" s="1067"/>
      <c r="EG36" s="1067"/>
      <c r="EH36" s="1067"/>
      <c r="EI36" s="1067"/>
      <c r="EJ36" s="1067"/>
      <c r="EK36" s="1067"/>
      <c r="EL36" s="1067"/>
      <c r="EM36" s="1067"/>
      <c r="EN36" s="1067"/>
      <c r="EO36" s="1067"/>
      <c r="EP36" s="1067"/>
      <c r="EQ36" s="1067"/>
      <c r="FI36" s="1063"/>
      <c r="FJ36" s="1063"/>
      <c r="FK36" s="1063"/>
      <c r="FL36" s="2466"/>
      <c r="FM36" s="2466"/>
      <c r="FN36" s="2466"/>
      <c r="FO36" s="2466"/>
      <c r="FP36" s="2466"/>
      <c r="FQ36" s="2466"/>
      <c r="FR36" s="2466"/>
      <c r="FS36" s="2466"/>
      <c r="FT36" s="2466"/>
      <c r="FU36" s="2466"/>
      <c r="FV36" s="2466"/>
      <c r="FW36" s="2466"/>
      <c r="FX36" s="2466"/>
      <c r="FY36" s="2466"/>
      <c r="FZ36" s="3419">
        <v>10</v>
      </c>
      <c r="GA36" s="3419"/>
      <c r="GB36" s="3419"/>
      <c r="GC36" s="3419"/>
      <c r="GD36" s="2466"/>
      <c r="GE36" s="3419">
        <v>9</v>
      </c>
      <c r="GF36" s="3419"/>
      <c r="GG36" s="2466"/>
      <c r="GH36" s="3419">
        <v>8</v>
      </c>
      <c r="GI36" s="3419"/>
      <c r="GJ36" s="3419"/>
      <c r="GK36" s="3419"/>
      <c r="GL36" s="3419"/>
      <c r="GM36" s="3419"/>
      <c r="GN36" s="2466"/>
      <c r="GO36" s="3419">
        <v>7</v>
      </c>
      <c r="GP36" s="3419"/>
      <c r="GQ36" s="3419"/>
      <c r="GR36" s="3419"/>
      <c r="GS36" s="3419"/>
      <c r="GT36" s="2466"/>
      <c r="GU36" s="3419">
        <v>6</v>
      </c>
      <c r="GV36" s="3419"/>
      <c r="GW36" s="2466"/>
      <c r="GX36" s="3419">
        <v>5</v>
      </c>
      <c r="GY36" s="3419"/>
      <c r="GZ36" s="3419"/>
      <c r="HA36" s="3419"/>
      <c r="HB36" s="3419"/>
      <c r="HC36" s="2466"/>
      <c r="HD36" s="3419">
        <v>4</v>
      </c>
      <c r="HE36" s="3419"/>
      <c r="HF36" s="2466"/>
      <c r="HG36" s="3419">
        <v>3</v>
      </c>
      <c r="HH36" s="3419"/>
      <c r="HI36" s="3419"/>
      <c r="HJ36" s="2466"/>
      <c r="HK36" s="3419">
        <v>2</v>
      </c>
      <c r="HL36" s="3419"/>
      <c r="HM36" s="3419"/>
      <c r="HN36" s="3419"/>
      <c r="HO36" s="3419"/>
      <c r="HP36" s="1063"/>
      <c r="HQ36" s="3419">
        <v>1</v>
      </c>
      <c r="HR36" s="3419"/>
      <c r="HS36" s="2466"/>
    </row>
    <row r="37" spans="19:240" ht="27" thickBot="1">
      <c r="BG37" s="1067">
        <v>1</v>
      </c>
      <c r="BH37" s="2478">
        <v>2</v>
      </c>
      <c r="BI37" s="2479">
        <v>2</v>
      </c>
      <c r="BJ37" s="2480">
        <v>2</v>
      </c>
      <c r="BK37" s="1067">
        <f>SUM(BH37:BJ37)</f>
        <v>6</v>
      </c>
      <c r="CF37" s="2465"/>
      <c r="CG37" s="2465"/>
      <c r="CH37" s="2465"/>
      <c r="CI37" s="2465"/>
      <c r="CJ37" s="2465"/>
      <c r="CK37" s="2465"/>
      <c r="CL37" s="2465"/>
      <c r="CM37" s="2465"/>
      <c r="CN37" s="2465"/>
      <c r="CO37" s="2465"/>
      <c r="CP37" s="2465"/>
      <c r="CQ37" s="2465"/>
      <c r="CR37" s="2465"/>
      <c r="CS37" s="2465"/>
      <c r="CT37" s="2465"/>
      <c r="CU37" s="2465"/>
      <c r="CV37" s="2465"/>
      <c r="CW37" s="2465"/>
      <c r="CX37" s="2465"/>
      <c r="CY37" s="2465"/>
      <c r="CZ37" s="2465"/>
      <c r="DA37" s="2465"/>
      <c r="DB37" s="2465"/>
      <c r="DC37" s="2465"/>
      <c r="DD37" s="2465"/>
      <c r="DE37" s="2465"/>
      <c r="DF37" s="2465"/>
      <c r="DG37" s="2465"/>
      <c r="DH37" s="2465"/>
      <c r="DI37" s="2465"/>
      <c r="DJ37" s="2465"/>
      <c r="DK37" s="2465"/>
      <c r="DL37" s="2465"/>
      <c r="DM37" s="2465"/>
      <c r="DN37" s="2465"/>
      <c r="DO37" s="2465"/>
      <c r="DP37" s="2465"/>
      <c r="DQ37" s="2465"/>
      <c r="DR37" s="2465"/>
      <c r="DS37" s="2465"/>
      <c r="DT37" s="2465"/>
      <c r="DU37" s="2465"/>
      <c r="DV37" s="2465"/>
      <c r="DW37" s="2465"/>
      <c r="DX37" s="2465"/>
      <c r="DY37" s="2465"/>
      <c r="DZ37" s="2465"/>
      <c r="EA37" s="2465"/>
      <c r="EB37" s="2465"/>
      <c r="EC37" s="1067"/>
      <c r="ED37" s="1067"/>
      <c r="EE37" s="1067"/>
      <c r="EF37" s="1067"/>
      <c r="EG37" s="1067"/>
      <c r="EH37" s="1067"/>
      <c r="EI37" s="1067"/>
      <c r="EJ37" s="1067"/>
      <c r="EK37" s="1067"/>
      <c r="EL37" s="1067"/>
      <c r="EM37" s="1067"/>
      <c r="EN37" s="1067"/>
      <c r="EO37" s="1067"/>
      <c r="EP37" s="1067"/>
      <c r="EQ37" s="1067"/>
      <c r="FI37" s="2465"/>
      <c r="FJ37" s="2465"/>
      <c r="FK37" s="2465"/>
      <c r="FL37" s="2467"/>
      <c r="FM37" s="2467"/>
      <c r="FN37" s="2467"/>
      <c r="FO37" s="2467"/>
      <c r="FP37" s="2467"/>
      <c r="FQ37" s="2467"/>
      <c r="FR37" s="2467"/>
      <c r="FS37" s="2467"/>
      <c r="FT37" s="2467"/>
      <c r="FU37" s="2467"/>
      <c r="FV37" s="2467"/>
      <c r="FW37" s="2467"/>
      <c r="FX37" s="2467"/>
      <c r="FY37" s="2467"/>
      <c r="FZ37" s="2467"/>
      <c r="GA37" s="2467"/>
      <c r="GB37" s="2467"/>
      <c r="GC37" s="2467"/>
      <c r="GD37" s="2467"/>
      <c r="GE37" s="2467"/>
      <c r="GF37" s="2467"/>
      <c r="GG37" s="2467"/>
      <c r="GH37" s="2467"/>
      <c r="GI37" s="2467"/>
      <c r="GJ37" s="2467"/>
      <c r="GK37" s="2465"/>
      <c r="GL37" s="2465"/>
      <c r="GM37" s="2465"/>
      <c r="GN37" s="2465"/>
      <c r="GO37" s="2465"/>
      <c r="GP37" s="2467" t="s">
        <v>688</v>
      </c>
      <c r="GQ37" s="2467" t="s">
        <v>700</v>
      </c>
      <c r="GR37" s="2467" t="s">
        <v>694</v>
      </c>
      <c r="GS37" s="2467" t="s">
        <v>693</v>
      </c>
      <c r="GT37" s="2467" t="s">
        <v>688</v>
      </c>
      <c r="GU37" s="2467" t="s">
        <v>690</v>
      </c>
      <c r="GV37" s="2467" t="s">
        <v>700</v>
      </c>
      <c r="GW37" s="2467" t="s">
        <v>706</v>
      </c>
      <c r="GX37" s="2467"/>
      <c r="GY37" s="2467" t="s">
        <v>688</v>
      </c>
      <c r="GZ37" s="2467" t="s">
        <v>700</v>
      </c>
      <c r="HA37" s="2467" t="s">
        <v>694</v>
      </c>
      <c r="HB37" s="2718" t="s">
        <v>689</v>
      </c>
      <c r="HC37" s="2467" t="s">
        <v>693</v>
      </c>
      <c r="HD37" s="2467"/>
      <c r="HE37" s="2467" t="s">
        <v>696</v>
      </c>
      <c r="HF37" s="2467" t="s">
        <v>706</v>
      </c>
      <c r="HG37" s="2467" t="s">
        <v>688</v>
      </c>
      <c r="HH37" s="2467" t="s">
        <v>693</v>
      </c>
      <c r="HI37" s="2467" t="s">
        <v>707</v>
      </c>
      <c r="HJ37" s="2467"/>
      <c r="HK37" s="2728" t="s">
        <v>702</v>
      </c>
      <c r="HL37" s="2467" t="s">
        <v>694</v>
      </c>
      <c r="HM37" s="2467" t="s">
        <v>707</v>
      </c>
      <c r="HN37" s="2467" t="s">
        <v>690</v>
      </c>
      <c r="HO37" s="2477" t="s">
        <v>697</v>
      </c>
      <c r="HP37" s="2467"/>
      <c r="HQ37" s="2718" t="s">
        <v>689</v>
      </c>
      <c r="HR37" s="2477" t="s">
        <v>697</v>
      </c>
      <c r="HS37" s="2467"/>
      <c r="HT37" s="1067">
        <v>2</v>
      </c>
      <c r="HU37" s="2483">
        <v>8</v>
      </c>
      <c r="HV37" s="1067">
        <v>3</v>
      </c>
      <c r="HW37" s="1067">
        <v>2</v>
      </c>
      <c r="HX37" s="1067">
        <v>5</v>
      </c>
      <c r="HY37" s="2478">
        <v>0</v>
      </c>
      <c r="HZ37" s="2716">
        <v>2</v>
      </c>
      <c r="IA37" s="2715">
        <v>1</v>
      </c>
      <c r="IB37" s="1067">
        <v>3</v>
      </c>
      <c r="IC37" s="2478">
        <f>+IC34+HY37</f>
        <v>2</v>
      </c>
      <c r="ID37" s="2716">
        <f>+ID34+HZ37</f>
        <v>4</v>
      </c>
      <c r="IE37" s="2715">
        <f>+IE34+IA37</f>
        <v>3</v>
      </c>
      <c r="IF37" s="1067">
        <f>+IF34+IB37</f>
        <v>9</v>
      </c>
    </row>
    <row r="38" spans="19:240" ht="19.5" thickBot="1">
      <c r="BG38" s="1067">
        <v>2</v>
      </c>
      <c r="BH38" s="2484">
        <v>0</v>
      </c>
      <c r="BI38" s="2479">
        <v>2</v>
      </c>
      <c r="BJ38" s="2480">
        <v>1</v>
      </c>
      <c r="BK38" s="1067">
        <f t="shared" ref="BK38:BK45" si="0">SUM(BH38:BJ38)</f>
        <v>3</v>
      </c>
      <c r="CF38" s="2465"/>
      <c r="CG38" s="2465"/>
      <c r="CH38" s="2465"/>
      <c r="CI38" s="2465"/>
      <c r="CJ38" s="2465"/>
      <c r="CK38" s="2465"/>
      <c r="CL38" s="2465"/>
      <c r="CM38" s="2465"/>
      <c r="CN38" s="2465"/>
      <c r="CO38" s="2465"/>
      <c r="CP38" s="2465"/>
      <c r="CQ38" s="2465"/>
      <c r="CR38" s="2465"/>
      <c r="CS38" s="2465"/>
      <c r="CT38" s="2465"/>
      <c r="CU38" s="2465"/>
      <c r="CV38" s="2465"/>
      <c r="CW38" s="2465"/>
      <c r="CX38" s="2465"/>
      <c r="CY38" s="2465"/>
      <c r="CZ38" s="2465"/>
      <c r="DA38" s="2465"/>
      <c r="DB38" s="2465"/>
      <c r="DC38" s="2465"/>
      <c r="DD38" s="2465"/>
      <c r="DE38" s="2465"/>
      <c r="DF38" s="2465"/>
      <c r="DG38" s="2465"/>
      <c r="DH38" s="2465"/>
      <c r="DI38" s="2465"/>
      <c r="DJ38" s="2465"/>
      <c r="DK38" s="2465"/>
      <c r="DL38" s="2465"/>
      <c r="DM38" s="2465"/>
      <c r="DN38" s="2465"/>
      <c r="DO38" s="2465"/>
      <c r="DP38" s="2465"/>
      <c r="DQ38" s="2465"/>
      <c r="DR38" s="2465"/>
      <c r="DS38" s="2465"/>
      <c r="DT38" s="2465"/>
      <c r="DU38" s="2465"/>
      <c r="DV38" s="2465"/>
      <c r="DW38" s="2465"/>
      <c r="DX38" s="2465"/>
      <c r="DY38" s="2465"/>
      <c r="DZ38" s="2465"/>
      <c r="EA38" s="2465"/>
      <c r="EB38" s="2465"/>
      <c r="EC38" s="1067"/>
      <c r="ED38" s="1067"/>
      <c r="EE38" s="1067"/>
      <c r="EF38" s="1067"/>
      <c r="EG38" s="1067"/>
      <c r="EH38" s="1067"/>
      <c r="EI38" s="1067"/>
      <c r="EJ38" s="1067"/>
      <c r="EK38" s="1067"/>
      <c r="EL38" s="1067"/>
      <c r="EM38" s="1067"/>
      <c r="EN38" s="1067"/>
      <c r="EO38" s="1067"/>
      <c r="EP38" s="1067"/>
      <c r="EQ38" s="1067"/>
      <c r="FI38" s="1063"/>
      <c r="FJ38" s="1063"/>
      <c r="FK38" s="1063"/>
      <c r="FL38" s="2466"/>
      <c r="FM38" s="2466"/>
      <c r="FN38" s="2466"/>
      <c r="FO38" s="2466"/>
      <c r="FP38" s="2466"/>
      <c r="FQ38" s="2466"/>
      <c r="FR38" s="2466"/>
      <c r="FS38" s="2466"/>
      <c r="FT38" s="2466"/>
      <c r="FU38" s="2466"/>
      <c r="FV38" s="2466"/>
      <c r="FW38" s="2466"/>
      <c r="FX38" s="2466"/>
      <c r="FY38" s="2466"/>
      <c r="FZ38" s="2466"/>
      <c r="GA38" s="2466"/>
      <c r="GB38" s="2466"/>
      <c r="GC38" s="2466"/>
      <c r="GD38" s="2466"/>
      <c r="GE38" s="2466"/>
      <c r="GF38" s="2466"/>
      <c r="GG38" s="2466"/>
      <c r="GH38" s="2466"/>
      <c r="GI38" s="2466"/>
      <c r="GJ38" s="2466"/>
      <c r="GK38" s="1063"/>
      <c r="GL38" s="1063"/>
      <c r="GM38" s="1063"/>
      <c r="GN38" s="1063"/>
      <c r="GO38" s="1063"/>
      <c r="GP38" s="2466">
        <v>25</v>
      </c>
      <c r="GQ38" s="2466">
        <v>24</v>
      </c>
      <c r="GR38" s="2466">
        <v>23</v>
      </c>
      <c r="GS38" s="2466">
        <v>22</v>
      </c>
      <c r="GT38" s="2466">
        <v>21</v>
      </c>
      <c r="GU38" s="2466">
        <v>20</v>
      </c>
      <c r="GV38" s="2466">
        <v>19</v>
      </c>
      <c r="GW38" s="2466">
        <v>18</v>
      </c>
      <c r="GX38" s="2466"/>
      <c r="GY38" s="2466">
        <v>17</v>
      </c>
      <c r="GZ38" s="2466">
        <v>16</v>
      </c>
      <c r="HA38" s="2466">
        <v>15</v>
      </c>
      <c r="HB38" s="2466">
        <v>14</v>
      </c>
      <c r="HC38" s="2481">
        <v>13</v>
      </c>
      <c r="HD38" s="2466"/>
      <c r="HE38" s="2466">
        <v>12</v>
      </c>
      <c r="HF38" s="2466">
        <v>11</v>
      </c>
      <c r="HG38" s="2466">
        <v>10</v>
      </c>
      <c r="HH38" s="2466">
        <v>9</v>
      </c>
      <c r="HI38" s="2466">
        <v>8</v>
      </c>
      <c r="HJ38" s="2466"/>
      <c r="HK38" s="2466">
        <v>7</v>
      </c>
      <c r="HL38" s="2466">
        <v>6</v>
      </c>
      <c r="HM38" s="2466">
        <v>5</v>
      </c>
      <c r="HN38" s="2466">
        <v>4</v>
      </c>
      <c r="HO38" s="2466">
        <v>3</v>
      </c>
      <c r="HP38" s="2466"/>
      <c r="HQ38" s="2466">
        <v>2</v>
      </c>
      <c r="HR38" s="2466">
        <v>1</v>
      </c>
      <c r="HS38" s="2466"/>
      <c r="HT38" s="1067"/>
      <c r="HU38" s="1067"/>
      <c r="HV38" s="1067"/>
      <c r="HW38" s="1067"/>
      <c r="HX38" s="1067"/>
      <c r="HY38" s="1067">
        <v>0</v>
      </c>
      <c r="HZ38" s="1067">
        <v>1</v>
      </c>
      <c r="IA38" s="1067">
        <v>2</v>
      </c>
      <c r="IB38" s="1067"/>
      <c r="IC38" s="1067">
        <v>3</v>
      </c>
      <c r="ID38" s="1067">
        <v>1</v>
      </c>
      <c r="IE38" s="1067">
        <v>2</v>
      </c>
      <c r="IF38" s="1067"/>
    </row>
    <row r="39" spans="19:240" ht="19.5" thickBot="1">
      <c r="BG39" s="1067">
        <v>3</v>
      </c>
      <c r="BH39" s="2478">
        <v>7</v>
      </c>
      <c r="BI39" s="2479">
        <v>4</v>
      </c>
      <c r="BJ39" s="2480">
        <v>3</v>
      </c>
      <c r="BK39" s="1067">
        <f t="shared" si="0"/>
        <v>14</v>
      </c>
      <c r="CF39" s="2465"/>
      <c r="CG39" s="2465"/>
      <c r="CH39" s="2465"/>
      <c r="CI39" s="2465"/>
      <c r="CJ39" s="2465"/>
      <c r="CK39" s="2465"/>
      <c r="CL39" s="2465"/>
      <c r="CM39" s="2465"/>
      <c r="CN39" s="2465"/>
      <c r="CO39" s="2465"/>
      <c r="CP39" s="2465"/>
      <c r="CQ39" s="2465"/>
      <c r="CR39" s="2465"/>
      <c r="CS39" s="2465"/>
      <c r="CT39" s="2465"/>
      <c r="CU39" s="2465"/>
      <c r="CV39" s="2465"/>
      <c r="CW39" s="2465"/>
      <c r="CX39" s="2465"/>
      <c r="CY39" s="2465"/>
      <c r="CZ39" s="2465"/>
      <c r="DA39" s="2465"/>
      <c r="DB39" s="2465"/>
      <c r="DC39" s="2465"/>
      <c r="DD39" s="2465"/>
      <c r="DE39" s="2465"/>
      <c r="DF39" s="2465"/>
      <c r="DG39" s="2465"/>
      <c r="DH39" s="2465"/>
      <c r="DI39" s="2465"/>
      <c r="DJ39" s="2465"/>
      <c r="DK39" s="2465"/>
      <c r="DL39" s="2465"/>
      <c r="DM39" s="2465"/>
      <c r="DN39" s="2465"/>
      <c r="DO39" s="2465"/>
      <c r="DP39" s="2465"/>
      <c r="DQ39" s="2465"/>
      <c r="DR39" s="2465"/>
      <c r="DS39" s="2465"/>
      <c r="DT39" s="2465"/>
      <c r="DU39" s="2465"/>
      <c r="DV39" s="2465"/>
      <c r="DW39" s="2465"/>
      <c r="DX39" s="2465"/>
      <c r="DY39" s="2465"/>
      <c r="DZ39" s="2465"/>
      <c r="EA39" s="2465"/>
      <c r="EB39" s="2465"/>
      <c r="EC39" s="1067"/>
      <c r="ED39" s="1067"/>
      <c r="EE39" s="1067"/>
      <c r="EF39" s="1067"/>
      <c r="EG39" s="1067"/>
      <c r="EH39" s="1067"/>
      <c r="EI39" s="1067"/>
      <c r="EJ39" s="1067"/>
      <c r="EK39" s="1067"/>
      <c r="EL39" s="1067"/>
      <c r="EM39" s="1067"/>
      <c r="EN39" s="1067"/>
      <c r="EO39" s="1067"/>
      <c r="EP39" s="1067"/>
      <c r="EQ39" s="1067"/>
      <c r="FI39" s="1063"/>
      <c r="FJ39" s="1063"/>
      <c r="FK39" s="1063"/>
      <c r="FL39" s="2466"/>
      <c r="FM39" s="2466"/>
      <c r="FN39" s="2466"/>
      <c r="FO39" s="2466"/>
      <c r="FP39" s="2466"/>
      <c r="FQ39" s="2466"/>
      <c r="FR39" s="2466"/>
      <c r="FS39" s="2466"/>
      <c r="FT39" s="2466"/>
      <c r="FU39" s="2466"/>
      <c r="FV39" s="2466"/>
      <c r="FW39" s="2466"/>
      <c r="FX39" s="2466"/>
      <c r="FY39" s="2466"/>
      <c r="FZ39" s="2466"/>
      <c r="GA39" s="2466"/>
      <c r="GB39" s="2466"/>
      <c r="GC39" s="2466"/>
      <c r="GD39" s="2466"/>
      <c r="GE39" s="2466"/>
      <c r="GF39" s="2466"/>
      <c r="GG39" s="2466"/>
      <c r="GH39" s="2466"/>
      <c r="GI39" s="2466"/>
      <c r="GJ39" s="2466"/>
      <c r="GK39" s="1063"/>
      <c r="GL39" s="1063"/>
      <c r="GM39" s="1063"/>
      <c r="GN39" s="1063"/>
      <c r="GO39" s="1063"/>
      <c r="GP39" s="3419">
        <v>15</v>
      </c>
      <c r="GQ39" s="3419"/>
      <c r="GR39" s="3419"/>
      <c r="GS39" s="3419"/>
      <c r="GT39" s="3419"/>
      <c r="GU39" s="3419"/>
      <c r="GV39" s="3419"/>
      <c r="GW39" s="3419"/>
      <c r="GX39" s="2466"/>
      <c r="GY39" s="3419">
        <v>14</v>
      </c>
      <c r="GZ39" s="3419"/>
      <c r="HA39" s="3419"/>
      <c r="HB39" s="3419"/>
      <c r="HC39" s="3419"/>
      <c r="HD39" s="2466"/>
      <c r="HE39" s="3419">
        <v>13</v>
      </c>
      <c r="HF39" s="3419"/>
      <c r="HG39" s="3419"/>
      <c r="HH39" s="3419"/>
      <c r="HI39" s="3419"/>
      <c r="HJ39" s="2466"/>
      <c r="HK39" s="3419">
        <v>12</v>
      </c>
      <c r="HL39" s="3419"/>
      <c r="HM39" s="3419"/>
      <c r="HN39" s="3419"/>
      <c r="HO39" s="3419"/>
      <c r="HP39" s="2466"/>
      <c r="HQ39" s="3419">
        <v>11</v>
      </c>
      <c r="HR39" s="3419"/>
      <c r="HS39" s="2466"/>
    </row>
    <row r="40" spans="19:240" ht="27.75" thickTop="1" thickBot="1">
      <c r="BG40" s="1067">
        <v>4</v>
      </c>
      <c r="BH40" s="2478">
        <v>2</v>
      </c>
      <c r="BI40" s="2479">
        <v>1</v>
      </c>
      <c r="BJ40" s="2480">
        <v>1</v>
      </c>
      <c r="BK40" s="1067">
        <f t="shared" si="0"/>
        <v>4</v>
      </c>
      <c r="CF40" s="2465"/>
      <c r="CG40" s="2465"/>
      <c r="CH40" s="2465"/>
      <c r="CI40" s="2465"/>
      <c r="CJ40" s="2465"/>
      <c r="CK40" s="2465"/>
      <c r="CL40" s="2465"/>
      <c r="CM40" s="2465"/>
      <c r="CN40" s="2465"/>
      <c r="CO40" s="2465"/>
      <c r="CP40" s="2465"/>
      <c r="CQ40" s="2465"/>
      <c r="CR40" s="2465"/>
      <c r="CS40" s="2465"/>
      <c r="CT40" s="2465"/>
      <c r="CU40" s="2465"/>
      <c r="CV40" s="2465"/>
      <c r="CW40" s="2465"/>
      <c r="CX40" s="2465"/>
      <c r="CY40" s="2465"/>
      <c r="CZ40" s="2465"/>
      <c r="DA40" s="2465"/>
      <c r="DB40" s="2465"/>
      <c r="DC40" s="2465"/>
      <c r="DD40" s="2465"/>
      <c r="DE40" s="2465"/>
      <c r="DF40" s="2465"/>
      <c r="DG40" s="2465"/>
      <c r="DH40" s="2465"/>
      <c r="DI40" s="2465"/>
      <c r="DJ40" s="2465"/>
      <c r="DK40" s="2465"/>
      <c r="DL40" s="2465"/>
      <c r="DM40" s="2465"/>
      <c r="DN40" s="2465"/>
      <c r="DO40" s="2465"/>
      <c r="DP40" s="2465"/>
      <c r="DQ40" s="2465"/>
      <c r="DR40" s="2465"/>
      <c r="DS40" s="2465"/>
      <c r="DT40" s="2465"/>
      <c r="DU40" s="2465"/>
      <c r="DV40" s="2465"/>
      <c r="DW40" s="2465"/>
      <c r="DX40" s="2465"/>
      <c r="DY40" s="2465"/>
      <c r="DZ40" s="2465"/>
      <c r="EA40" s="2465"/>
      <c r="EB40" s="2465"/>
      <c r="EC40" s="1067"/>
      <c r="ED40" s="1067"/>
      <c r="EE40" s="1067"/>
      <c r="EF40" s="1067"/>
      <c r="EG40" s="1067"/>
      <c r="EH40" s="1067"/>
      <c r="EI40" s="1067"/>
      <c r="EJ40" s="1067"/>
      <c r="EK40" s="1067"/>
      <c r="EL40" s="1067"/>
      <c r="EM40" s="1067"/>
      <c r="EN40" s="1067"/>
      <c r="EO40" s="1067"/>
      <c r="EP40" s="1067"/>
      <c r="EQ40" s="1067"/>
      <c r="FI40" s="2465"/>
      <c r="FJ40" s="2468" t="s">
        <v>710</v>
      </c>
      <c r="FK40" s="2468" t="s">
        <v>688</v>
      </c>
      <c r="FL40" s="2468" t="s">
        <v>694</v>
      </c>
      <c r="FM40" s="2468" t="s">
        <v>699</v>
      </c>
      <c r="FN40" s="2467"/>
      <c r="FO40" s="2485" t="s">
        <v>690</v>
      </c>
      <c r="FP40" s="2485" t="s">
        <v>694</v>
      </c>
      <c r="FQ40" s="2486" t="s">
        <v>4421</v>
      </c>
      <c r="FR40" s="2724" t="s">
        <v>691</v>
      </c>
      <c r="FS40" s="2474"/>
      <c r="FT40" s="2488" t="s">
        <v>688</v>
      </c>
      <c r="FU40" s="2474" t="s">
        <v>700</v>
      </c>
      <c r="FV40" s="2723" t="s">
        <v>689</v>
      </c>
      <c r="FW40" s="2474"/>
      <c r="FX40" s="2488" t="s">
        <v>688</v>
      </c>
      <c r="FY40" s="2488" t="s">
        <v>690</v>
      </c>
      <c r="FZ40" s="2488" t="s">
        <v>694</v>
      </c>
      <c r="GA40" s="2490" t="s">
        <v>4421</v>
      </c>
      <c r="GB40" s="2467"/>
      <c r="GC40" s="2467" t="s">
        <v>696</v>
      </c>
      <c r="GD40" s="2467" t="s">
        <v>698</v>
      </c>
      <c r="GE40" s="2726" t="s">
        <v>691</v>
      </c>
      <c r="GF40" s="2492" t="s">
        <v>11513</v>
      </c>
      <c r="GG40" s="2493"/>
      <c r="GH40" s="2493" t="s">
        <v>688</v>
      </c>
      <c r="GI40" s="2493" t="s">
        <v>700</v>
      </c>
      <c r="GJ40" s="2493" t="s">
        <v>694</v>
      </c>
      <c r="GK40" s="2722" t="s">
        <v>689</v>
      </c>
      <c r="GL40" s="2718" t="s">
        <v>689</v>
      </c>
      <c r="GM40" s="2467" t="s">
        <v>688</v>
      </c>
      <c r="GN40" s="2467" t="s">
        <v>693</v>
      </c>
      <c r="GO40" s="2485" t="s">
        <v>688</v>
      </c>
      <c r="GP40" s="2467"/>
      <c r="GQ40" s="2485" t="s">
        <v>690</v>
      </c>
      <c r="GR40" s="2485" t="s">
        <v>694</v>
      </c>
      <c r="GS40" s="2471" t="s">
        <v>4421</v>
      </c>
      <c r="GT40" s="2467"/>
      <c r="GU40" s="2485" t="s">
        <v>694</v>
      </c>
      <c r="GV40" s="2485" t="s">
        <v>690</v>
      </c>
      <c r="GW40" s="2467" t="s">
        <v>707</v>
      </c>
      <c r="GX40" s="2467" t="s">
        <v>687</v>
      </c>
      <c r="GY40" s="2467"/>
      <c r="GZ40" s="2467" t="s">
        <v>688</v>
      </c>
      <c r="HA40" s="2467" t="s">
        <v>700</v>
      </c>
      <c r="HB40" s="2467" t="s">
        <v>694</v>
      </c>
      <c r="HC40" s="2467" t="s">
        <v>707</v>
      </c>
      <c r="HD40" s="2467" t="s">
        <v>688</v>
      </c>
      <c r="HE40" s="2471" t="s">
        <v>4421</v>
      </c>
      <c r="HF40" s="2467"/>
      <c r="HG40" s="2467" t="s">
        <v>688</v>
      </c>
      <c r="HH40" s="2467" t="s">
        <v>700</v>
      </c>
      <c r="HI40" s="2467" t="s">
        <v>688</v>
      </c>
      <c r="HJ40" s="2721" t="s">
        <v>689</v>
      </c>
      <c r="HK40" s="2493" t="s">
        <v>701</v>
      </c>
      <c r="HL40" s="2492" t="s">
        <v>4421</v>
      </c>
      <c r="HM40" s="2493"/>
      <c r="HN40" s="2720" t="s">
        <v>702</v>
      </c>
      <c r="HO40" s="2471" t="s">
        <v>4421</v>
      </c>
      <c r="HP40" s="2467"/>
      <c r="HQ40" s="2467" t="s">
        <v>694</v>
      </c>
      <c r="HR40" s="2467" t="s">
        <v>706</v>
      </c>
      <c r="HS40" s="2467"/>
      <c r="HT40" s="1067">
        <v>3</v>
      </c>
      <c r="HU40" s="1067">
        <v>7</v>
      </c>
      <c r="HV40" s="1067">
        <v>9</v>
      </c>
      <c r="HW40" s="1067">
        <v>3</v>
      </c>
      <c r="HX40" s="1067">
        <v>12</v>
      </c>
      <c r="HY40" s="2478">
        <v>7</v>
      </c>
      <c r="HZ40" s="2716">
        <v>4</v>
      </c>
      <c r="IA40" s="2715">
        <v>3</v>
      </c>
      <c r="IB40" s="1067">
        <v>14</v>
      </c>
      <c r="IC40" s="2478">
        <f>+IC37+HY40</f>
        <v>9</v>
      </c>
      <c r="ID40" s="2716">
        <f>+ID37+HZ40</f>
        <v>8</v>
      </c>
      <c r="IE40" s="2715">
        <f>+IE37+IA40</f>
        <v>6</v>
      </c>
      <c r="IF40" s="1067">
        <f>+IF37+IB40</f>
        <v>23</v>
      </c>
    </row>
    <row r="41" spans="19:240" ht="19.5" thickTop="1">
      <c r="BG41" s="1067">
        <v>5</v>
      </c>
      <c r="BH41" s="2478">
        <v>3</v>
      </c>
      <c r="BI41" s="2479">
        <v>1</v>
      </c>
      <c r="BJ41" s="2480">
        <v>3</v>
      </c>
      <c r="BK41" s="1067">
        <f t="shared" si="0"/>
        <v>7</v>
      </c>
      <c r="CF41" s="2465"/>
      <c r="CG41" s="2465"/>
      <c r="CH41" s="2465"/>
      <c r="CI41" s="2465"/>
      <c r="CJ41" s="2465"/>
      <c r="CK41" s="2465"/>
      <c r="CL41" s="2465"/>
      <c r="CM41" s="2465"/>
      <c r="CN41" s="2465"/>
      <c r="CO41" s="2465"/>
      <c r="CP41" s="2465"/>
      <c r="CQ41" s="2465"/>
      <c r="CR41" s="2465"/>
      <c r="CS41" s="2465"/>
      <c r="CT41" s="2465"/>
      <c r="CU41" s="2465"/>
      <c r="CV41" s="2465"/>
      <c r="CW41" s="2465"/>
      <c r="CX41" s="2465"/>
      <c r="CY41" s="2465"/>
      <c r="CZ41" s="2465"/>
      <c r="DA41" s="2465"/>
      <c r="DB41" s="2465"/>
      <c r="DC41" s="2465"/>
      <c r="DD41" s="2465"/>
      <c r="DE41" s="2465"/>
      <c r="DF41" s="2465"/>
      <c r="DG41" s="2465"/>
      <c r="DH41" s="2465"/>
      <c r="DI41" s="2465"/>
      <c r="DJ41" s="2465"/>
      <c r="DK41" s="2465"/>
      <c r="DL41" s="2465"/>
      <c r="DM41" s="2465"/>
      <c r="DN41" s="2465"/>
      <c r="DO41" s="2465"/>
      <c r="DP41" s="2465"/>
      <c r="DQ41" s="2465"/>
      <c r="DR41" s="2465"/>
      <c r="DS41" s="2465"/>
      <c r="DT41" s="2465"/>
      <c r="DU41" s="2465"/>
      <c r="DV41" s="2465"/>
      <c r="DW41" s="2465"/>
      <c r="DX41" s="2465"/>
      <c r="DY41" s="2465"/>
      <c r="DZ41" s="2465"/>
      <c r="EA41" s="2465"/>
      <c r="EB41" s="2465"/>
      <c r="EC41" s="1067"/>
      <c r="ED41" s="1067"/>
      <c r="EE41" s="1067"/>
      <c r="EF41" s="1067"/>
      <c r="EG41" s="1067"/>
      <c r="EH41" s="1067"/>
      <c r="EI41" s="1067"/>
      <c r="EJ41" s="1067"/>
      <c r="EK41" s="1067"/>
      <c r="EL41" s="1067"/>
      <c r="EM41" s="1067"/>
      <c r="EN41" s="1067"/>
      <c r="EO41" s="1067"/>
      <c r="EP41" s="1067"/>
      <c r="EQ41" s="1067"/>
      <c r="FI41" s="1063"/>
      <c r="FJ41" s="2466">
        <v>50</v>
      </c>
      <c r="FK41" s="2466">
        <v>49</v>
      </c>
      <c r="FL41" s="2466">
        <v>48</v>
      </c>
      <c r="FM41" s="2466">
        <v>47</v>
      </c>
      <c r="FN41" s="2466"/>
      <c r="FO41" s="2466">
        <v>46</v>
      </c>
      <c r="FP41" s="2466">
        <v>45</v>
      </c>
      <c r="FQ41" s="2466">
        <v>44</v>
      </c>
      <c r="FR41" s="2466">
        <v>43</v>
      </c>
      <c r="FS41" s="2466"/>
      <c r="FT41" s="2466">
        <v>42</v>
      </c>
      <c r="FU41" s="2466">
        <v>41</v>
      </c>
      <c r="FV41" s="2466">
        <v>40</v>
      </c>
      <c r="FW41" s="2466"/>
      <c r="FX41" s="2466">
        <v>39</v>
      </c>
      <c r="FY41" s="2466">
        <v>38</v>
      </c>
      <c r="FZ41" s="2466">
        <v>37</v>
      </c>
      <c r="GA41" s="2466">
        <v>36</v>
      </c>
      <c r="GB41" s="2466"/>
      <c r="GC41" s="2466">
        <v>35</v>
      </c>
      <c r="GD41" s="2466">
        <v>34</v>
      </c>
      <c r="GE41" s="2466">
        <v>33</v>
      </c>
      <c r="GF41" s="2466">
        <v>32</v>
      </c>
      <c r="GG41" s="2466"/>
      <c r="GH41" s="2466">
        <v>31</v>
      </c>
      <c r="GI41" s="2466">
        <v>30</v>
      </c>
      <c r="GJ41" s="2466">
        <v>29</v>
      </c>
      <c r="GK41" s="2466">
        <v>28</v>
      </c>
      <c r="GL41" s="2466">
        <v>27</v>
      </c>
      <c r="GM41" s="2481">
        <v>26</v>
      </c>
      <c r="GN41" s="2481">
        <v>25</v>
      </c>
      <c r="GO41" s="2466">
        <v>24</v>
      </c>
      <c r="GP41" s="2466"/>
      <c r="GQ41" s="2466">
        <v>23</v>
      </c>
      <c r="GR41" s="2466">
        <v>22</v>
      </c>
      <c r="GS41" s="2466">
        <v>21</v>
      </c>
      <c r="GT41" s="2466"/>
      <c r="GU41" s="2466">
        <v>20</v>
      </c>
      <c r="GV41" s="2466">
        <v>19</v>
      </c>
      <c r="GW41" s="2466">
        <v>18</v>
      </c>
      <c r="GX41" s="2466">
        <v>17</v>
      </c>
      <c r="GY41" s="2466"/>
      <c r="GZ41" s="2466">
        <v>16</v>
      </c>
      <c r="HA41" s="2466">
        <v>15</v>
      </c>
      <c r="HB41" s="2466">
        <v>14</v>
      </c>
      <c r="HC41" s="2466">
        <v>13</v>
      </c>
      <c r="HD41" s="2466">
        <v>12</v>
      </c>
      <c r="HE41" s="2466">
        <v>11</v>
      </c>
      <c r="HF41" s="2466"/>
      <c r="HG41" s="2466">
        <v>10</v>
      </c>
      <c r="HH41" s="2466">
        <v>9</v>
      </c>
      <c r="HI41" s="2466">
        <v>8</v>
      </c>
      <c r="HJ41" s="2466">
        <v>7</v>
      </c>
      <c r="HK41" s="2466">
        <v>6</v>
      </c>
      <c r="HL41" s="2466">
        <v>5</v>
      </c>
      <c r="HM41" s="2466"/>
      <c r="HN41" s="2466">
        <v>4</v>
      </c>
      <c r="HO41" s="2466">
        <v>3</v>
      </c>
      <c r="HP41" s="2466"/>
      <c r="HQ41" s="2466">
        <v>2</v>
      </c>
      <c r="HR41" s="2466">
        <v>1</v>
      </c>
      <c r="HS41" s="2466"/>
      <c r="HT41" s="1067"/>
      <c r="HU41" s="1067"/>
      <c r="HV41" s="1067"/>
      <c r="HW41" s="1067"/>
      <c r="HX41" s="1067"/>
      <c r="HY41" s="1067">
        <v>1</v>
      </c>
      <c r="HZ41" s="1067">
        <v>2</v>
      </c>
      <c r="IA41" s="1067">
        <v>3</v>
      </c>
      <c r="IB41" s="1067"/>
      <c r="IC41" s="1067">
        <v>1</v>
      </c>
      <c r="ID41" s="1067">
        <v>2</v>
      </c>
      <c r="IE41" s="1067">
        <v>3</v>
      </c>
      <c r="IF41" s="1067"/>
    </row>
    <row r="42" spans="19:240" ht="19.5" thickBot="1">
      <c r="BG42" s="1067">
        <v>6</v>
      </c>
      <c r="BH42" s="2478">
        <v>4</v>
      </c>
      <c r="BI42" s="2479">
        <v>7</v>
      </c>
      <c r="BJ42" s="2480">
        <v>4</v>
      </c>
      <c r="BK42" s="1067">
        <f t="shared" si="0"/>
        <v>15</v>
      </c>
      <c r="CF42" s="2465"/>
      <c r="CG42" s="2465"/>
      <c r="CH42" s="2465"/>
      <c r="CI42" s="2465"/>
      <c r="CJ42" s="2465"/>
      <c r="CK42" s="2465"/>
      <c r="CL42" s="2465"/>
      <c r="CM42" s="2465"/>
      <c r="CN42" s="2465"/>
      <c r="CO42" s="2465"/>
      <c r="CP42" s="2465"/>
      <c r="CQ42" s="2465"/>
      <c r="CR42" s="2465"/>
      <c r="CS42" s="2465"/>
      <c r="CT42" s="2465"/>
      <c r="CU42" s="2465"/>
      <c r="CV42" s="2465"/>
      <c r="CW42" s="2465"/>
      <c r="CX42" s="2465"/>
      <c r="CY42" s="2465"/>
      <c r="CZ42" s="2465"/>
      <c r="DA42" s="2465"/>
      <c r="DB42" s="2465"/>
      <c r="DC42" s="2465"/>
      <c r="DD42" s="2465"/>
      <c r="DE42" s="2465"/>
      <c r="DF42" s="2465"/>
      <c r="DG42" s="2465"/>
      <c r="DH42" s="2465"/>
      <c r="DI42" s="2465"/>
      <c r="DJ42" s="2465"/>
      <c r="DK42" s="2465"/>
      <c r="DL42" s="2465"/>
      <c r="DM42" s="2465"/>
      <c r="DN42" s="2465"/>
      <c r="DO42" s="2465"/>
      <c r="DP42" s="2465"/>
      <c r="DQ42" s="2465"/>
      <c r="DR42" s="2465"/>
      <c r="DS42" s="2465"/>
      <c r="DT42" s="2465"/>
      <c r="DU42" s="2465"/>
      <c r="DV42" s="2465"/>
      <c r="DW42" s="2465"/>
      <c r="DX42" s="2465"/>
      <c r="DY42" s="2465"/>
      <c r="DZ42" s="2465"/>
      <c r="EA42" s="2465"/>
      <c r="EB42" s="2465"/>
      <c r="EC42" s="1067"/>
      <c r="ED42" s="1067"/>
      <c r="EE42" s="1067"/>
      <c r="EF42" s="1067"/>
      <c r="EG42" s="1067"/>
      <c r="EH42" s="1067"/>
      <c r="EI42" s="1067"/>
      <c r="EJ42" s="1067"/>
      <c r="EK42" s="1067"/>
      <c r="EL42" s="1067"/>
      <c r="EM42" s="1067"/>
      <c r="EN42" s="1067"/>
      <c r="EO42" s="1067"/>
      <c r="EP42" s="1067"/>
      <c r="EQ42" s="1067"/>
      <c r="FI42" s="1063"/>
      <c r="FJ42" s="3419">
        <v>27</v>
      </c>
      <c r="FK42" s="3419"/>
      <c r="FL42" s="3419"/>
      <c r="FM42" s="3419"/>
      <c r="FN42" s="2466"/>
      <c r="FO42" s="3419">
        <v>26</v>
      </c>
      <c r="FP42" s="3419"/>
      <c r="FQ42" s="3419"/>
      <c r="FR42" s="3419"/>
      <c r="FS42" s="2466"/>
      <c r="FT42" s="3419">
        <v>25</v>
      </c>
      <c r="FU42" s="3419"/>
      <c r="FV42" s="3419"/>
      <c r="FW42" s="2466"/>
      <c r="FX42" s="3419">
        <v>24</v>
      </c>
      <c r="FY42" s="3419"/>
      <c r="FZ42" s="3419"/>
      <c r="GA42" s="3419"/>
      <c r="GB42" s="2466"/>
      <c r="GC42" s="3419">
        <v>23</v>
      </c>
      <c r="GD42" s="3419"/>
      <c r="GE42" s="3419"/>
      <c r="GF42" s="3419"/>
      <c r="GG42" s="2466"/>
      <c r="GH42" s="3419">
        <v>22</v>
      </c>
      <c r="GI42" s="3419"/>
      <c r="GJ42" s="3419"/>
      <c r="GK42" s="3419"/>
      <c r="GL42" s="3419"/>
      <c r="GM42" s="3419"/>
      <c r="GN42" s="3419"/>
      <c r="GO42" s="3419"/>
      <c r="GP42" s="2466"/>
      <c r="GQ42" s="3419">
        <v>21</v>
      </c>
      <c r="GR42" s="3419"/>
      <c r="GS42" s="3419"/>
      <c r="GT42" s="2466"/>
      <c r="GU42" s="3420">
        <v>20</v>
      </c>
      <c r="GV42" s="3420"/>
      <c r="GW42" s="3420"/>
      <c r="GX42" s="3420"/>
      <c r="GY42" s="2466"/>
      <c r="GZ42" s="3420">
        <v>19</v>
      </c>
      <c r="HA42" s="3420"/>
      <c r="HB42" s="3420"/>
      <c r="HC42" s="3420"/>
      <c r="HD42" s="3420"/>
      <c r="HE42" s="3420"/>
      <c r="HF42" s="2466"/>
      <c r="HG42" s="3419">
        <v>18</v>
      </c>
      <c r="HH42" s="3419"/>
      <c r="HI42" s="3419"/>
      <c r="HJ42" s="3419"/>
      <c r="HK42" s="3419"/>
      <c r="HL42" s="3419"/>
      <c r="HM42" s="2466"/>
      <c r="HN42" s="3419">
        <v>17</v>
      </c>
      <c r="HO42" s="3419"/>
      <c r="HP42" s="2466"/>
      <c r="HQ42" s="3419">
        <v>16</v>
      </c>
      <c r="HR42" s="3419"/>
      <c r="HS42" s="2466"/>
    </row>
    <row r="43" spans="19:240" ht="27.75" thickTop="1" thickBot="1">
      <c r="BG43" s="1067">
        <v>7</v>
      </c>
      <c r="BH43" s="2478">
        <v>1</v>
      </c>
      <c r="BI43" s="2479">
        <v>2</v>
      </c>
      <c r="BJ43" s="2480">
        <v>5</v>
      </c>
      <c r="BK43" s="1067">
        <f t="shared" si="0"/>
        <v>8</v>
      </c>
      <c r="CF43" s="2465"/>
      <c r="CG43" s="2465"/>
      <c r="CH43" s="2465"/>
      <c r="CI43" s="2465"/>
      <c r="CJ43" s="2465"/>
      <c r="CK43" s="2465"/>
      <c r="CL43" s="2465"/>
      <c r="CM43" s="2465"/>
      <c r="CN43" s="2465"/>
      <c r="CO43" s="2465"/>
      <c r="CP43" s="2465"/>
      <c r="CQ43" s="2465"/>
      <c r="CR43" s="2465"/>
      <c r="CS43" s="2465"/>
      <c r="CT43" s="2465"/>
      <c r="CU43" s="2465"/>
      <c r="CV43" s="2465"/>
      <c r="CW43" s="2465"/>
      <c r="CX43" s="2465"/>
      <c r="CY43" s="2465"/>
      <c r="CZ43" s="2465"/>
      <c r="DA43" s="2465"/>
      <c r="DB43" s="2465"/>
      <c r="DC43" s="2465"/>
      <c r="DD43" s="2465"/>
      <c r="DE43" s="2465"/>
      <c r="DF43" s="2465"/>
      <c r="DG43" s="2465"/>
      <c r="DH43" s="2465"/>
      <c r="DI43" s="2465"/>
      <c r="DJ43" s="2465"/>
      <c r="DK43" s="2465"/>
      <c r="DL43" s="2465"/>
      <c r="DM43" s="2465"/>
      <c r="DN43" s="2465"/>
      <c r="DO43" s="2465"/>
      <c r="DP43" s="2465"/>
      <c r="DQ43" s="2465"/>
      <c r="DR43" s="2465"/>
      <c r="DS43" s="2465"/>
      <c r="DT43" s="2465"/>
      <c r="DU43" s="2465"/>
      <c r="DV43" s="2465"/>
      <c r="DW43" s="2465"/>
      <c r="DX43" s="2465"/>
      <c r="DY43" s="2465"/>
      <c r="DZ43" s="2465"/>
      <c r="EA43" s="2465"/>
      <c r="EB43" s="2465"/>
      <c r="EC43" s="1067"/>
      <c r="ED43" s="1067"/>
      <c r="EE43" s="1067"/>
      <c r="EF43" s="1067"/>
      <c r="EG43" s="1067"/>
      <c r="EH43" s="1067"/>
      <c r="EI43" s="1067"/>
      <c r="EJ43" s="1067"/>
      <c r="EK43" s="1067"/>
      <c r="EL43" s="1067"/>
      <c r="EM43" s="1067"/>
      <c r="EN43" s="1067"/>
      <c r="EO43" s="1067"/>
      <c r="EP43" s="1067"/>
      <c r="EQ43" s="1067"/>
      <c r="FI43" s="2467"/>
      <c r="FJ43" s="2467"/>
      <c r="FK43" s="2467"/>
      <c r="FL43" s="2467"/>
      <c r="FM43" s="2467"/>
      <c r="FN43" s="2467"/>
      <c r="FO43" s="2467"/>
      <c r="FP43" s="2467"/>
      <c r="FQ43" s="2467"/>
      <c r="FR43" s="2467"/>
      <c r="FS43" s="2467"/>
      <c r="FT43" s="2467"/>
      <c r="FU43" s="2467"/>
      <c r="FV43" s="2467"/>
      <c r="FW43" s="2467"/>
      <c r="FX43" s="2467"/>
      <c r="FY43" s="2467"/>
      <c r="FZ43" s="2467"/>
      <c r="GA43" s="2467"/>
      <c r="GB43" s="2467"/>
      <c r="GC43" s="2467"/>
      <c r="GD43" s="2467"/>
      <c r="GE43" s="2467"/>
      <c r="GF43" s="2467"/>
      <c r="GG43" s="2465"/>
      <c r="GH43" s="2465"/>
      <c r="GI43" s="2465"/>
      <c r="GJ43" s="2465"/>
      <c r="GK43" s="2465"/>
      <c r="GL43" s="2465"/>
      <c r="GM43" s="2467" t="s">
        <v>690</v>
      </c>
      <c r="GN43" s="2467" t="s">
        <v>706</v>
      </c>
      <c r="GO43" s="2467" t="s">
        <v>700</v>
      </c>
      <c r="GP43" s="2467"/>
      <c r="GQ43" s="2467" t="s">
        <v>693</v>
      </c>
      <c r="GR43" s="2726" t="s">
        <v>691</v>
      </c>
      <c r="GS43" s="2493" t="s">
        <v>687</v>
      </c>
      <c r="GT43" s="2493" t="s">
        <v>701</v>
      </c>
      <c r="GU43" s="2493"/>
      <c r="GV43" s="2725" t="s">
        <v>689</v>
      </c>
      <c r="GW43" s="2477" t="s">
        <v>697</v>
      </c>
      <c r="GX43" s="2493"/>
      <c r="GY43" s="2498" t="s">
        <v>696</v>
      </c>
      <c r="GZ43" s="2498" t="s">
        <v>688</v>
      </c>
      <c r="HA43" s="2498" t="s">
        <v>696</v>
      </c>
      <c r="HB43" s="2498" t="s">
        <v>708</v>
      </c>
      <c r="HC43" s="2493"/>
      <c r="HD43" s="2499" t="s">
        <v>690</v>
      </c>
      <c r="HE43" s="2499" t="s">
        <v>694</v>
      </c>
      <c r="HF43" s="2500" t="s">
        <v>4421</v>
      </c>
      <c r="HG43" s="2467"/>
      <c r="HH43" s="2467" t="s">
        <v>693</v>
      </c>
      <c r="HI43" s="2467" t="s">
        <v>701</v>
      </c>
      <c r="HJ43" s="2467"/>
      <c r="HK43" s="2485" t="s">
        <v>690</v>
      </c>
      <c r="HL43" s="2485" t="s">
        <v>694</v>
      </c>
      <c r="HM43" s="2471" t="s">
        <v>4421</v>
      </c>
      <c r="HN43" s="2467" t="s">
        <v>700</v>
      </c>
      <c r="HO43" s="2467"/>
      <c r="HP43" s="2467" t="s">
        <v>704</v>
      </c>
      <c r="HQ43" s="2467" t="s">
        <v>694</v>
      </c>
      <c r="HR43" s="2467" t="s">
        <v>701</v>
      </c>
      <c r="HS43" s="2467"/>
      <c r="HT43" s="1067">
        <v>4</v>
      </c>
      <c r="HU43" s="1067">
        <v>6</v>
      </c>
      <c r="HV43" s="1067">
        <v>4</v>
      </c>
      <c r="HW43" s="1067">
        <v>4</v>
      </c>
      <c r="HX43" s="2483">
        <v>8</v>
      </c>
      <c r="HY43" s="2478">
        <v>2</v>
      </c>
      <c r="HZ43" s="2716">
        <v>1</v>
      </c>
      <c r="IA43" s="2715">
        <v>1</v>
      </c>
      <c r="IB43" s="1067">
        <v>4</v>
      </c>
      <c r="IC43" s="2478">
        <f>+IC40+HY43</f>
        <v>11</v>
      </c>
      <c r="ID43" s="2716">
        <f>+ID40+HZ43</f>
        <v>9</v>
      </c>
      <c r="IE43" s="2715">
        <f>+IE40+IA43</f>
        <v>7</v>
      </c>
      <c r="IF43" s="1067">
        <f>+IF40+IB43</f>
        <v>27</v>
      </c>
    </row>
    <row r="44" spans="19:240" ht="20.25" thickTop="1" thickBot="1">
      <c r="BG44" s="1067">
        <v>8</v>
      </c>
      <c r="BH44" s="2478">
        <v>5</v>
      </c>
      <c r="BI44" s="2479">
        <v>6</v>
      </c>
      <c r="BJ44" s="2480">
        <v>3</v>
      </c>
      <c r="BK44" s="1067">
        <f t="shared" si="0"/>
        <v>14</v>
      </c>
      <c r="CF44" s="2465"/>
      <c r="CG44" s="2465"/>
      <c r="CH44" s="2465"/>
      <c r="CI44" s="2465"/>
      <c r="CJ44" s="2465"/>
      <c r="CK44" s="2465"/>
      <c r="CL44" s="2465"/>
      <c r="CM44" s="2465"/>
      <c r="CN44" s="2465"/>
      <c r="CO44" s="2465"/>
      <c r="CP44" s="2465"/>
      <c r="CQ44" s="2465"/>
      <c r="CR44" s="2465"/>
      <c r="CS44" s="2465"/>
      <c r="CT44" s="2465"/>
      <c r="CU44" s="2465"/>
      <c r="CV44" s="2465"/>
      <c r="CW44" s="2465"/>
      <c r="CX44" s="2465"/>
      <c r="CY44" s="2465"/>
      <c r="CZ44" s="2465"/>
      <c r="DA44" s="2465"/>
      <c r="DB44" s="2465"/>
      <c r="DC44" s="2465"/>
      <c r="DD44" s="2465"/>
      <c r="DE44" s="2465"/>
      <c r="DF44" s="2465"/>
      <c r="DG44" s="2465"/>
      <c r="DH44" s="2465"/>
      <c r="DI44" s="2465"/>
      <c r="DJ44" s="2465"/>
      <c r="DK44" s="2465"/>
      <c r="DL44" s="2465"/>
      <c r="DM44" s="2465"/>
      <c r="DN44" s="2465"/>
      <c r="DO44" s="2465"/>
      <c r="DP44" s="2465"/>
      <c r="DQ44" s="2465"/>
      <c r="DR44" s="2465"/>
      <c r="DS44" s="2465"/>
      <c r="DT44" s="2465"/>
      <c r="DU44" s="2465"/>
      <c r="DV44" s="2465"/>
      <c r="DW44" s="2465"/>
      <c r="DX44" s="2465"/>
      <c r="DY44" s="2465"/>
      <c r="DZ44" s="2465"/>
      <c r="EA44" s="2465"/>
      <c r="EB44" s="2465"/>
      <c r="EC44" s="1067"/>
      <c r="ED44" s="1067"/>
      <c r="EE44" s="1067"/>
      <c r="EF44" s="1067"/>
      <c r="EG44" s="1067"/>
      <c r="EH44" s="1067"/>
      <c r="EI44" s="1067"/>
      <c r="EJ44" s="1067"/>
      <c r="EK44" s="1067"/>
      <c r="EL44" s="1067"/>
      <c r="EM44" s="1067"/>
      <c r="EN44" s="1067"/>
      <c r="EO44" s="1067"/>
      <c r="EP44" s="1067"/>
      <c r="EQ44" s="1067"/>
      <c r="FI44" s="2466"/>
      <c r="FJ44" s="2466"/>
      <c r="FK44" s="2466"/>
      <c r="FL44" s="2466"/>
      <c r="FM44" s="2466"/>
      <c r="FN44" s="2466"/>
      <c r="FO44" s="2466"/>
      <c r="FP44" s="2466"/>
      <c r="FQ44" s="2466"/>
      <c r="FR44" s="2466"/>
      <c r="FS44" s="2466"/>
      <c r="FT44" s="2466"/>
      <c r="FU44" s="2466"/>
      <c r="FV44" s="2466"/>
      <c r="FW44" s="2466"/>
      <c r="FX44" s="2466"/>
      <c r="FY44" s="2466"/>
      <c r="FZ44" s="2466"/>
      <c r="GA44" s="2466"/>
      <c r="GB44" s="2466"/>
      <c r="GC44" s="2466"/>
      <c r="GD44" s="2466"/>
      <c r="GE44" s="2466"/>
      <c r="GF44" s="2466"/>
      <c r="GG44" s="1063"/>
      <c r="GH44" s="1063"/>
      <c r="GI44" s="1063"/>
      <c r="GJ44" s="1063"/>
      <c r="GK44" s="1063"/>
      <c r="GL44" s="1063"/>
      <c r="GM44" s="2466">
        <v>25</v>
      </c>
      <c r="GN44" s="2466">
        <v>24</v>
      </c>
      <c r="GO44" s="2466">
        <v>23</v>
      </c>
      <c r="GP44" s="2466"/>
      <c r="GQ44" s="2466">
        <v>22</v>
      </c>
      <c r="GR44" s="2466">
        <v>21</v>
      </c>
      <c r="GS44" s="2466">
        <v>20</v>
      </c>
      <c r="GT44" s="2466">
        <v>19</v>
      </c>
      <c r="GU44" s="2466"/>
      <c r="GV44" s="2466">
        <v>18</v>
      </c>
      <c r="GW44" s="2466">
        <v>17</v>
      </c>
      <c r="GX44" s="2466"/>
      <c r="GY44" s="2466">
        <v>16</v>
      </c>
      <c r="GZ44" s="2466">
        <v>15</v>
      </c>
      <c r="HA44" s="2466">
        <v>14</v>
      </c>
      <c r="HB44" s="2481">
        <v>13</v>
      </c>
      <c r="HC44" s="2466"/>
      <c r="HD44" s="2466">
        <v>12</v>
      </c>
      <c r="HE44" s="2466">
        <v>11</v>
      </c>
      <c r="HF44" s="2466">
        <v>10</v>
      </c>
      <c r="HG44" s="2466"/>
      <c r="HH44" s="2466">
        <v>9</v>
      </c>
      <c r="HI44" s="2466">
        <v>8</v>
      </c>
      <c r="HJ44" s="2466"/>
      <c r="HK44" s="2466">
        <v>7</v>
      </c>
      <c r="HL44" s="2466">
        <v>6</v>
      </c>
      <c r="HM44" s="2466">
        <v>5</v>
      </c>
      <c r="HN44" s="2466">
        <v>4</v>
      </c>
      <c r="HO44" s="2466"/>
      <c r="HP44" s="2466">
        <v>3</v>
      </c>
      <c r="HQ44" s="2466">
        <v>2</v>
      </c>
      <c r="HR44" s="2466">
        <v>1</v>
      </c>
      <c r="HS44" s="2466"/>
      <c r="HT44" s="1067"/>
      <c r="HU44" s="1067"/>
      <c r="HV44" s="1067"/>
      <c r="HW44" s="1067"/>
      <c r="HX44" s="1067"/>
      <c r="HY44" s="1067">
        <v>1</v>
      </c>
      <c r="HZ44" s="1067">
        <v>2</v>
      </c>
      <c r="IA44" s="1067">
        <v>2</v>
      </c>
      <c r="IB44" s="1067"/>
      <c r="IC44" s="1067">
        <v>1</v>
      </c>
      <c r="ID44" s="1067">
        <v>2</v>
      </c>
      <c r="IE44" s="1067">
        <v>3</v>
      </c>
      <c r="IF44" s="1067"/>
    </row>
    <row r="45" spans="19:240" ht="19.5" thickBot="1">
      <c r="BG45" s="1067">
        <v>9</v>
      </c>
      <c r="BH45" s="2478">
        <v>2</v>
      </c>
      <c r="BI45" s="2479">
        <v>4</v>
      </c>
      <c r="BJ45" s="2509">
        <v>0</v>
      </c>
      <c r="BK45" s="1067">
        <f t="shared" si="0"/>
        <v>6</v>
      </c>
      <c r="CF45" s="2465"/>
      <c r="CG45" s="2465"/>
      <c r="CH45" s="2465"/>
      <c r="CI45" s="2465"/>
      <c r="CJ45" s="2465"/>
      <c r="CK45" s="2465"/>
      <c r="CL45" s="2465"/>
      <c r="CM45" s="2465"/>
      <c r="CN45" s="2465"/>
      <c r="CO45" s="2465"/>
      <c r="CP45" s="2465"/>
      <c r="CQ45" s="2465"/>
      <c r="CR45" s="2465"/>
      <c r="CS45" s="2465"/>
      <c r="CT45" s="2465"/>
      <c r="CU45" s="2465"/>
      <c r="CV45" s="2465"/>
      <c r="CW45" s="2465"/>
      <c r="CX45" s="2465"/>
      <c r="CY45" s="2465"/>
      <c r="CZ45" s="2465"/>
      <c r="DA45" s="2465"/>
      <c r="DB45" s="2465"/>
      <c r="DC45" s="2465"/>
      <c r="DD45" s="2465"/>
      <c r="DE45" s="2465"/>
      <c r="DF45" s="2465"/>
      <c r="DG45" s="2465"/>
      <c r="DH45" s="2465"/>
      <c r="DI45" s="2465"/>
      <c r="DJ45" s="2465"/>
      <c r="DK45" s="2465"/>
      <c r="DL45" s="2465"/>
      <c r="DM45" s="2465"/>
      <c r="DN45" s="2465"/>
      <c r="DO45" s="2465"/>
      <c r="DP45" s="2465"/>
      <c r="DQ45" s="2465"/>
      <c r="DR45" s="2465"/>
      <c r="DS45" s="2465"/>
      <c r="DT45" s="2465"/>
      <c r="DU45" s="2465"/>
      <c r="DV45" s="2465"/>
      <c r="DW45" s="2465"/>
      <c r="DX45" s="2465"/>
      <c r="DY45" s="2465"/>
      <c r="DZ45" s="2465"/>
      <c r="EA45" s="2465"/>
      <c r="EB45" s="2465"/>
      <c r="EC45" s="1067"/>
      <c r="ED45" s="1067"/>
      <c r="EE45" s="1067"/>
      <c r="EF45" s="1067"/>
      <c r="EG45" s="1067"/>
      <c r="EH45" s="1067"/>
      <c r="EI45" s="1067"/>
      <c r="EJ45" s="1067"/>
      <c r="EK45" s="1067"/>
      <c r="EL45" s="1067"/>
      <c r="EM45" s="1067"/>
      <c r="EN45" s="1067"/>
      <c r="EO45" s="1067"/>
      <c r="EP45" s="1067"/>
      <c r="EQ45" s="1067"/>
      <c r="FI45" s="2466"/>
      <c r="FJ45" s="2466"/>
      <c r="FK45" s="2466"/>
      <c r="FL45" s="2466"/>
      <c r="FM45" s="2466"/>
      <c r="FN45" s="2466"/>
      <c r="FO45" s="2466"/>
      <c r="FP45" s="2466"/>
      <c r="FQ45" s="2466"/>
      <c r="FR45" s="2466"/>
      <c r="FS45" s="2466"/>
      <c r="FT45" s="2466"/>
      <c r="FU45" s="2466"/>
      <c r="FV45" s="2466"/>
      <c r="FW45" s="2466"/>
      <c r="FX45" s="2466"/>
      <c r="FY45" s="2466"/>
      <c r="FZ45" s="2466"/>
      <c r="GA45" s="2466"/>
      <c r="GB45" s="2466"/>
      <c r="GC45" s="2466"/>
      <c r="GD45" s="2466"/>
      <c r="GE45" s="2466"/>
      <c r="GF45" s="2466"/>
      <c r="GG45" s="1063"/>
      <c r="GH45" s="1063"/>
      <c r="GI45" s="1063"/>
      <c r="GJ45" s="1063"/>
      <c r="GK45" s="1063"/>
      <c r="GL45" s="1063"/>
      <c r="GM45" s="3419">
        <v>35</v>
      </c>
      <c r="GN45" s="3419"/>
      <c r="GO45" s="3419"/>
      <c r="GP45" s="2466"/>
      <c r="GQ45" s="3419">
        <v>34</v>
      </c>
      <c r="GR45" s="3419"/>
      <c r="GS45" s="3419"/>
      <c r="GT45" s="3419"/>
      <c r="GU45" s="2466"/>
      <c r="GV45" s="3419">
        <v>33</v>
      </c>
      <c r="GW45" s="3419"/>
      <c r="GX45" s="3422" t="s">
        <v>11514</v>
      </c>
      <c r="GY45" s="3422"/>
      <c r="GZ45" s="3422"/>
      <c r="HA45" s="3422"/>
      <c r="HB45" s="3422"/>
      <c r="HC45" s="3422"/>
      <c r="HD45" s="3423">
        <v>31</v>
      </c>
      <c r="HE45" s="3423"/>
      <c r="HF45" s="3423"/>
      <c r="HG45" s="2466"/>
      <c r="HH45" s="3423">
        <v>30</v>
      </c>
      <c r="HI45" s="3423"/>
      <c r="HJ45" s="2466"/>
      <c r="HK45" s="3419">
        <v>29</v>
      </c>
      <c r="HL45" s="3419"/>
      <c r="HM45" s="3419"/>
      <c r="HN45" s="3419"/>
      <c r="HO45" s="2466"/>
      <c r="HP45" s="3419">
        <v>28</v>
      </c>
      <c r="HQ45" s="3419"/>
      <c r="HR45" s="3419"/>
      <c r="HS45" s="2466"/>
    </row>
    <row r="46" spans="19:240" ht="27.75" thickTop="1" thickBot="1">
      <c r="BG46" s="2705"/>
      <c r="BH46" s="2478">
        <f>SUM(BH37:BH45)</f>
        <v>26</v>
      </c>
      <c r="BI46" s="2479">
        <f>SUM(BI37:BI45)</f>
        <v>29</v>
      </c>
      <c r="BJ46" s="2509">
        <f>SUM(BJ37:BJ45)</f>
        <v>22</v>
      </c>
      <c r="BK46" s="2712">
        <f>SUM(BK37:BK45)</f>
        <v>77</v>
      </c>
      <c r="CF46" s="2465"/>
      <c r="CG46" s="2465"/>
      <c r="CH46" s="2465"/>
      <c r="CI46" s="2465"/>
      <c r="CJ46" s="2465"/>
      <c r="CK46" s="2465"/>
      <c r="CL46" s="2465"/>
      <c r="CM46" s="2465"/>
      <c r="CN46" s="2465"/>
      <c r="CO46" s="2465"/>
      <c r="CP46" s="2465"/>
      <c r="CQ46" s="2465"/>
      <c r="CR46" s="2465"/>
      <c r="CS46" s="2465"/>
      <c r="CT46" s="2465"/>
      <c r="CU46" s="2465"/>
      <c r="CV46" s="2465"/>
      <c r="CW46" s="2465"/>
      <c r="CX46" s="2465"/>
      <c r="CY46" s="2465"/>
      <c r="CZ46" s="2465"/>
      <c r="DA46" s="2465"/>
      <c r="DB46" s="2465"/>
      <c r="DC46" s="2465"/>
      <c r="DD46" s="2465"/>
      <c r="DE46" s="2465"/>
      <c r="DF46" s="2465"/>
      <c r="DG46" s="2465"/>
      <c r="DH46" s="2465"/>
      <c r="DI46" s="2465"/>
      <c r="DJ46" s="2465"/>
      <c r="DK46" s="2465"/>
      <c r="DL46" s="2465"/>
      <c r="DM46" s="2465"/>
      <c r="DN46" s="2465"/>
      <c r="DO46" s="2465"/>
      <c r="DP46" s="2465"/>
      <c r="DQ46" s="2465"/>
      <c r="DR46" s="2465"/>
      <c r="DS46" s="2465"/>
      <c r="DT46" s="2465"/>
      <c r="DU46" s="2465"/>
      <c r="DV46" s="2465"/>
      <c r="DW46" s="2465"/>
      <c r="DX46" s="2465"/>
      <c r="DY46" s="2465"/>
      <c r="DZ46" s="2465"/>
      <c r="EA46" s="2465"/>
      <c r="EB46" s="2465"/>
      <c r="EC46" s="1067"/>
      <c r="ED46" s="1067"/>
      <c r="EE46" s="1067"/>
      <c r="EF46" s="1067"/>
      <c r="EG46" s="1067"/>
      <c r="EH46" s="1067"/>
      <c r="EI46" s="1067"/>
      <c r="EJ46" s="1067"/>
      <c r="EK46" s="1067"/>
      <c r="EL46" s="1067"/>
      <c r="EM46" s="1067"/>
      <c r="EN46" s="1067"/>
      <c r="EO46" s="1067"/>
      <c r="EP46" s="1067"/>
      <c r="EQ46" s="1067"/>
      <c r="FI46" s="2467"/>
      <c r="FJ46" s="2467"/>
      <c r="FK46" s="2467"/>
      <c r="FL46" s="2467"/>
      <c r="FM46" s="2467"/>
      <c r="FN46" s="2467"/>
      <c r="FO46" s="2467"/>
      <c r="FP46" s="2467"/>
      <c r="FQ46" s="2467"/>
      <c r="FR46" s="2467"/>
      <c r="FS46" s="2467"/>
      <c r="FT46" s="2467"/>
      <c r="FU46" s="2467"/>
      <c r="FV46" s="2467"/>
      <c r="FW46" s="2467"/>
      <c r="FX46" s="2467"/>
      <c r="FY46" s="2467"/>
      <c r="FZ46" s="2467"/>
      <c r="GA46" s="2467"/>
      <c r="GB46" s="2467"/>
      <c r="GC46" s="2467"/>
      <c r="GD46" s="2467"/>
      <c r="GE46" s="2467"/>
      <c r="GF46" s="2467"/>
      <c r="GG46" s="2467"/>
      <c r="GH46" s="2467"/>
      <c r="GI46" s="2467"/>
      <c r="GJ46" s="2465"/>
      <c r="GK46" s="2465"/>
      <c r="GL46" s="2465"/>
      <c r="GM46" s="2465"/>
      <c r="GN46" s="2465"/>
      <c r="GO46" s="2465"/>
      <c r="GP46" s="2465"/>
      <c r="GQ46" s="2465"/>
      <c r="GR46" s="2465"/>
      <c r="GS46" s="2467" t="s">
        <v>694</v>
      </c>
      <c r="GT46" s="2467" t="s">
        <v>700</v>
      </c>
      <c r="GU46" s="2467" t="s">
        <v>694</v>
      </c>
      <c r="GV46" s="2728" t="s">
        <v>691</v>
      </c>
      <c r="GW46" s="2467" t="s">
        <v>694</v>
      </c>
      <c r="GX46" s="2467"/>
      <c r="GY46" s="2731" t="s">
        <v>698</v>
      </c>
      <c r="GZ46" s="2731" t="s">
        <v>706</v>
      </c>
      <c r="HA46" s="2732" t="s">
        <v>4421</v>
      </c>
      <c r="HB46" s="2731" t="s">
        <v>693</v>
      </c>
      <c r="HC46" s="2467"/>
      <c r="HD46" s="2727" t="s">
        <v>702</v>
      </c>
      <c r="HE46" s="2723" t="s">
        <v>689</v>
      </c>
      <c r="HF46" s="2473" t="s">
        <v>4421</v>
      </c>
      <c r="HG46" s="2488" t="s">
        <v>688</v>
      </c>
      <c r="HH46" s="2488" t="s">
        <v>690</v>
      </c>
      <c r="HI46" s="2502" t="s">
        <v>694</v>
      </c>
      <c r="HJ46" s="2467"/>
      <c r="HK46" s="2731" t="s">
        <v>704</v>
      </c>
      <c r="HL46" s="2731" t="s">
        <v>698</v>
      </c>
      <c r="HM46" s="2731" t="s">
        <v>706</v>
      </c>
      <c r="HN46" s="2732" t="s">
        <v>4421</v>
      </c>
      <c r="HO46" s="2731" t="s">
        <v>701</v>
      </c>
      <c r="HP46" s="2467"/>
      <c r="HQ46" s="2728" t="s">
        <v>702</v>
      </c>
      <c r="HR46" s="2467" t="s">
        <v>701</v>
      </c>
      <c r="HS46" s="2467"/>
      <c r="HT46" s="2483">
        <v>5</v>
      </c>
      <c r="HU46" s="2483">
        <v>5</v>
      </c>
      <c r="HV46" s="1067">
        <v>5</v>
      </c>
      <c r="HW46" s="1067">
        <v>0</v>
      </c>
      <c r="HX46" s="1067">
        <v>5</v>
      </c>
      <c r="HY46" s="2478">
        <v>3</v>
      </c>
      <c r="HZ46" s="2716">
        <v>1</v>
      </c>
      <c r="IA46" s="2715">
        <v>3</v>
      </c>
      <c r="IB46" s="1067">
        <v>7</v>
      </c>
      <c r="IC46" s="2478">
        <f>+IC43+HY46</f>
        <v>14</v>
      </c>
      <c r="ID46" s="2716">
        <f>+ID43+HZ46</f>
        <v>10</v>
      </c>
      <c r="IE46" s="2715">
        <f>+IE43+IA46</f>
        <v>10</v>
      </c>
      <c r="IF46" s="1067">
        <f>+IF43+IB46</f>
        <v>34</v>
      </c>
    </row>
    <row r="47" spans="19:240">
      <c r="EL47" s="1067"/>
      <c r="EM47" s="1067"/>
      <c r="EN47" s="1067"/>
      <c r="EO47" s="1067"/>
      <c r="EP47" s="1067"/>
      <c r="EQ47" s="1067"/>
      <c r="FI47" s="2466"/>
      <c r="FJ47" s="2466"/>
      <c r="FK47" s="2466"/>
      <c r="FL47" s="2466"/>
      <c r="FM47" s="2466"/>
      <c r="FN47" s="2466"/>
      <c r="FO47" s="2466"/>
      <c r="FP47" s="2466"/>
      <c r="FQ47" s="2466"/>
      <c r="FR47" s="2466"/>
      <c r="FS47" s="2466"/>
      <c r="FT47" s="2466"/>
      <c r="FU47" s="2466"/>
      <c r="FV47" s="2466"/>
      <c r="FW47" s="2466"/>
      <c r="FX47" s="2466"/>
      <c r="FY47" s="2466"/>
      <c r="FZ47" s="2466"/>
      <c r="GA47" s="2466"/>
      <c r="GB47" s="2466"/>
      <c r="GC47" s="2466"/>
      <c r="GD47" s="2466"/>
      <c r="GE47" s="2466"/>
      <c r="GF47" s="2466"/>
      <c r="GG47" s="2466"/>
      <c r="GH47" s="2466"/>
      <c r="GI47" s="2466"/>
      <c r="GJ47" s="1063"/>
      <c r="GK47" s="1063"/>
      <c r="GL47" s="1063"/>
      <c r="GM47" s="1063"/>
      <c r="GN47" s="1063"/>
      <c r="GO47" s="1063"/>
      <c r="GP47" s="1063"/>
      <c r="GQ47" s="1063"/>
      <c r="GR47" s="1063"/>
      <c r="GS47" s="2466">
        <v>22</v>
      </c>
      <c r="GT47" s="2466">
        <v>21</v>
      </c>
      <c r="GU47" s="2466">
        <v>20</v>
      </c>
      <c r="GV47" s="2466">
        <v>19</v>
      </c>
      <c r="GW47" s="2466">
        <v>18</v>
      </c>
      <c r="GX47" s="2466"/>
      <c r="GY47" s="2466">
        <v>17</v>
      </c>
      <c r="GZ47" s="2466">
        <v>16</v>
      </c>
      <c r="HA47" s="2466">
        <v>15</v>
      </c>
      <c r="HB47" s="2466">
        <v>14</v>
      </c>
      <c r="HC47" s="2466"/>
      <c r="HD47" s="2466">
        <v>13</v>
      </c>
      <c r="HE47" s="2481">
        <v>12</v>
      </c>
      <c r="HF47" s="2481">
        <v>11</v>
      </c>
      <c r="HG47" s="2466">
        <v>10</v>
      </c>
      <c r="HH47" s="2466">
        <v>9</v>
      </c>
      <c r="HI47" s="2466">
        <v>8</v>
      </c>
      <c r="HJ47" s="2466"/>
      <c r="HK47" s="2466">
        <v>7</v>
      </c>
      <c r="HL47" s="2466">
        <v>6</v>
      </c>
      <c r="HM47" s="2466">
        <v>5</v>
      </c>
      <c r="HN47" s="2466">
        <v>4</v>
      </c>
      <c r="HO47" s="2466">
        <v>3</v>
      </c>
      <c r="HP47" s="2466"/>
      <c r="HQ47" s="2466">
        <v>2</v>
      </c>
      <c r="HR47" s="2466">
        <v>1</v>
      </c>
      <c r="HS47" s="2466"/>
      <c r="HU47" s="1067"/>
      <c r="HV47" s="1067"/>
      <c r="HW47" s="1067"/>
      <c r="HX47" s="1067"/>
      <c r="HY47" s="1067">
        <v>1</v>
      </c>
      <c r="HZ47" s="1067">
        <v>3</v>
      </c>
      <c r="IA47" s="1067">
        <v>2</v>
      </c>
      <c r="IB47" s="1067"/>
      <c r="IC47" s="1067">
        <v>1</v>
      </c>
      <c r="ID47" s="1067">
        <v>2</v>
      </c>
      <c r="IE47" s="1067">
        <v>2</v>
      </c>
      <c r="IF47" s="1067"/>
    </row>
    <row r="48" spans="19:240">
      <c r="FI48" s="2466"/>
      <c r="FJ48" s="2466"/>
      <c r="FK48" s="2466"/>
      <c r="FL48" s="2466"/>
      <c r="FM48" s="2466"/>
      <c r="FN48" s="2466"/>
      <c r="FO48" s="2466"/>
      <c r="FP48" s="2466"/>
      <c r="FQ48" s="2466"/>
      <c r="FR48" s="2466"/>
      <c r="FS48" s="2466"/>
      <c r="FT48" s="2466"/>
      <c r="FU48" s="2466"/>
      <c r="FV48" s="2466"/>
      <c r="FW48" s="2466"/>
      <c r="FX48" s="2466"/>
      <c r="FY48" s="2466"/>
      <c r="FZ48" s="2466"/>
      <c r="GA48" s="2466"/>
      <c r="GB48" s="2466"/>
      <c r="GC48" s="2466"/>
      <c r="GD48" s="2466"/>
      <c r="GE48" s="2466"/>
      <c r="GF48" s="2466"/>
      <c r="GG48" s="2466"/>
      <c r="GH48" s="2466"/>
      <c r="GI48" s="2466"/>
      <c r="GJ48" s="1063"/>
      <c r="GK48" s="1063"/>
      <c r="GL48" s="1063"/>
      <c r="GM48" s="1063"/>
      <c r="GN48" s="1063"/>
      <c r="GO48" s="1063"/>
      <c r="GP48" s="1063"/>
      <c r="GQ48" s="1063"/>
      <c r="GR48" s="1063"/>
      <c r="GS48" s="2466"/>
      <c r="GT48" s="2466"/>
      <c r="GU48" s="2466"/>
      <c r="GV48" s="2733">
        <v>1</v>
      </c>
      <c r="GW48" s="2466"/>
      <c r="GX48" s="2466"/>
      <c r="GY48" s="2466"/>
      <c r="GZ48" s="2466"/>
      <c r="HA48" s="2734">
        <v>2</v>
      </c>
      <c r="HB48" s="2466"/>
      <c r="HC48" s="2466"/>
      <c r="HD48" s="2466"/>
      <c r="HE48" s="2735">
        <v>3</v>
      </c>
      <c r="HF48" s="2466"/>
      <c r="HG48" s="2466"/>
      <c r="HH48" s="2466"/>
      <c r="HI48" s="2466"/>
      <c r="HJ48" s="2466"/>
      <c r="HK48" s="2466"/>
      <c r="HL48" s="2466"/>
      <c r="HM48" s="2466"/>
      <c r="HN48" s="2734">
        <v>2</v>
      </c>
      <c r="HO48" s="2466"/>
      <c r="HP48" s="2466"/>
      <c r="HQ48" s="2733">
        <v>1</v>
      </c>
      <c r="HR48" s="2466"/>
      <c r="HS48" s="2466"/>
    </row>
    <row r="49" spans="165:240" ht="19.5" thickBot="1">
      <c r="FI49" s="2466"/>
      <c r="FJ49" s="2466"/>
      <c r="FK49" s="2466"/>
      <c r="FL49" s="2466"/>
      <c r="FM49" s="2466"/>
      <c r="FN49" s="2466"/>
      <c r="FO49" s="2466"/>
      <c r="FP49" s="2466"/>
      <c r="FQ49" s="2466"/>
      <c r="FR49" s="2466"/>
      <c r="FS49" s="2466"/>
      <c r="FT49" s="2466"/>
      <c r="FU49" s="2466"/>
      <c r="FV49" s="2466"/>
      <c r="FW49" s="2466"/>
      <c r="FX49" s="2466"/>
      <c r="FY49" s="2466"/>
      <c r="FZ49" s="2466"/>
      <c r="GA49" s="2466"/>
      <c r="GB49" s="2466"/>
      <c r="GC49" s="2466"/>
      <c r="GD49" s="2466"/>
      <c r="GE49" s="2466"/>
      <c r="GF49" s="2466"/>
      <c r="GG49" s="2466"/>
      <c r="GH49" s="2466"/>
      <c r="GI49" s="2466"/>
      <c r="GJ49" s="1063"/>
      <c r="GK49" s="1063"/>
      <c r="GL49" s="1063"/>
      <c r="GM49" s="1063"/>
      <c r="GN49" s="1063"/>
      <c r="GO49" s="1063"/>
      <c r="GP49" s="1063"/>
      <c r="GQ49" s="1063"/>
      <c r="GR49" s="1063"/>
      <c r="GS49" s="3419">
        <v>40</v>
      </c>
      <c r="GT49" s="3419"/>
      <c r="GU49" s="3419"/>
      <c r="GV49" s="3419"/>
      <c r="GW49" s="3419"/>
      <c r="GX49" s="2466"/>
      <c r="GY49" s="3419">
        <v>39</v>
      </c>
      <c r="GZ49" s="3419"/>
      <c r="HA49" s="3419"/>
      <c r="HB49" s="3419"/>
      <c r="HC49" s="3421" t="s">
        <v>11515</v>
      </c>
      <c r="HD49" s="3421"/>
      <c r="HE49" s="3421"/>
      <c r="HF49" s="3421"/>
      <c r="HG49" s="3421"/>
      <c r="HH49" s="3421"/>
      <c r="HI49" s="3421"/>
      <c r="HJ49" s="3421"/>
      <c r="HK49" s="3419">
        <v>37</v>
      </c>
      <c r="HL49" s="3419"/>
      <c r="HM49" s="3419"/>
      <c r="HN49" s="3419"/>
      <c r="HO49" s="3419"/>
      <c r="HP49" s="2466"/>
      <c r="HQ49" s="3419">
        <v>36</v>
      </c>
      <c r="HR49" s="3419"/>
      <c r="HS49" s="2466"/>
      <c r="HU49" s="1067"/>
      <c r="HV49" s="1067"/>
      <c r="HW49" s="1067"/>
      <c r="HX49" s="1067"/>
      <c r="HY49" s="1067"/>
      <c r="HZ49" s="1067"/>
      <c r="IA49" s="1067"/>
      <c r="IB49" s="1067"/>
      <c r="IC49" s="1067"/>
      <c r="ID49" s="1067"/>
      <c r="IE49" s="1067"/>
      <c r="IF49" s="1067"/>
    </row>
    <row r="50" spans="165:240" ht="27.75" thickTop="1" thickBot="1">
      <c r="FI50" s="2467" t="s">
        <v>694</v>
      </c>
      <c r="FJ50" s="2467" t="s">
        <v>693</v>
      </c>
      <c r="FK50" s="2467" t="s">
        <v>698</v>
      </c>
      <c r="FL50" s="2728" t="s">
        <v>691</v>
      </c>
      <c r="FM50" s="2471" t="s">
        <v>11513</v>
      </c>
      <c r="FN50" s="2467"/>
      <c r="FO50" s="2504" t="s">
        <v>4421</v>
      </c>
      <c r="FP50" s="2493" t="s">
        <v>701</v>
      </c>
      <c r="FQ50" s="2493" t="s">
        <v>690</v>
      </c>
      <c r="FR50" s="2493"/>
      <c r="FS50" s="2725" t="s">
        <v>689</v>
      </c>
      <c r="FT50" s="2505" t="s">
        <v>697</v>
      </c>
      <c r="FU50" s="2493"/>
      <c r="FV50" s="2724" t="s">
        <v>702</v>
      </c>
      <c r="FW50" s="2723" t="s">
        <v>689</v>
      </c>
      <c r="FX50" s="2473" t="s">
        <v>4421</v>
      </c>
      <c r="FY50" s="2488" t="s">
        <v>688</v>
      </c>
      <c r="FZ50" s="2488" t="s">
        <v>690</v>
      </c>
      <c r="GA50" s="2502" t="s">
        <v>694</v>
      </c>
      <c r="GB50" s="2467"/>
      <c r="GC50" s="2467" t="s">
        <v>693</v>
      </c>
      <c r="GD50" s="2467" t="s">
        <v>701</v>
      </c>
      <c r="GE50" s="2467"/>
      <c r="GF50" s="2467" t="s">
        <v>696</v>
      </c>
      <c r="GG50" s="2718" t="s">
        <v>689</v>
      </c>
      <c r="GH50" s="2477" t="s">
        <v>697</v>
      </c>
      <c r="GI50" s="2467" t="s">
        <v>701</v>
      </c>
      <c r="GJ50" s="2467"/>
      <c r="GK50" s="2467" t="s">
        <v>701</v>
      </c>
      <c r="GL50" s="2718" t="s">
        <v>689</v>
      </c>
      <c r="GM50" s="2467"/>
      <c r="GN50" s="2728" t="s">
        <v>702</v>
      </c>
      <c r="GO50" s="2467" t="s">
        <v>701</v>
      </c>
      <c r="GP50" s="2467"/>
      <c r="GQ50" s="2731" t="s">
        <v>694</v>
      </c>
      <c r="GR50" s="2731" t="s">
        <v>706</v>
      </c>
      <c r="GS50" s="2731" t="s">
        <v>690</v>
      </c>
      <c r="GT50" s="2731" t="s">
        <v>706</v>
      </c>
      <c r="GU50" s="2731" t="s">
        <v>692</v>
      </c>
      <c r="GV50" s="2731" t="s">
        <v>701</v>
      </c>
      <c r="GW50" s="2467"/>
      <c r="GX50" s="2467" t="s">
        <v>701</v>
      </c>
      <c r="GY50" s="2718" t="s">
        <v>689</v>
      </c>
      <c r="GZ50" s="2467"/>
      <c r="HA50" s="2726" t="s">
        <v>702</v>
      </c>
      <c r="HB50" s="2493" t="s">
        <v>701</v>
      </c>
      <c r="HC50" s="2493"/>
      <c r="HD50" s="2493" t="s">
        <v>694</v>
      </c>
      <c r="HE50" s="2493" t="s">
        <v>706</v>
      </c>
      <c r="HF50" s="2493" t="s">
        <v>698</v>
      </c>
      <c r="HG50" s="2725" t="s">
        <v>689</v>
      </c>
      <c r="HH50" s="2493"/>
      <c r="HI50" s="2493" t="s">
        <v>694</v>
      </c>
      <c r="HJ50" s="2493" t="s">
        <v>700</v>
      </c>
      <c r="HK50" s="2493" t="s">
        <v>688</v>
      </c>
      <c r="HL50" s="2492" t="s">
        <v>4421</v>
      </c>
      <c r="HM50" s="2729" t="s">
        <v>689</v>
      </c>
      <c r="HN50" s="2467"/>
      <c r="HO50" s="2467" t="s">
        <v>709</v>
      </c>
      <c r="HP50" s="2467" t="s">
        <v>707</v>
      </c>
      <c r="HQ50" s="2467" t="s">
        <v>687</v>
      </c>
      <c r="HR50" s="2467" t="s">
        <v>693</v>
      </c>
      <c r="HS50" s="2467"/>
      <c r="HT50" s="1067">
        <v>6</v>
      </c>
      <c r="HU50" s="1067">
        <v>4</v>
      </c>
      <c r="HV50" s="1067">
        <v>11</v>
      </c>
      <c r="HW50" s="1067">
        <v>3</v>
      </c>
      <c r="HX50" s="1067">
        <v>14</v>
      </c>
      <c r="HY50" s="2478">
        <v>4</v>
      </c>
      <c r="HZ50" s="2716">
        <v>7</v>
      </c>
      <c r="IA50" s="2715">
        <v>4</v>
      </c>
      <c r="IB50" s="1067">
        <v>15</v>
      </c>
      <c r="IC50" s="2478">
        <f>+IC46+HY50</f>
        <v>18</v>
      </c>
      <c r="ID50" s="2716">
        <f>+ID46+HZ50</f>
        <v>17</v>
      </c>
      <c r="IE50" s="2715">
        <f>+IE46+IA50</f>
        <v>14</v>
      </c>
      <c r="IF50" s="1067">
        <f>+IF46+IB50</f>
        <v>49</v>
      </c>
    </row>
    <row r="51" spans="165:240" ht="19.5" thickTop="1">
      <c r="FI51" s="2466">
        <v>49</v>
      </c>
      <c r="FJ51" s="2466">
        <v>48</v>
      </c>
      <c r="FK51" s="2466">
        <v>47</v>
      </c>
      <c r="FL51" s="2466">
        <v>46</v>
      </c>
      <c r="FM51" s="2466">
        <v>45</v>
      </c>
      <c r="FN51" s="2466"/>
      <c r="FO51" s="2466">
        <v>44</v>
      </c>
      <c r="FP51" s="2466">
        <v>43</v>
      </c>
      <c r="FQ51" s="2466">
        <v>42</v>
      </c>
      <c r="FR51" s="2466"/>
      <c r="FS51" s="2466">
        <v>41</v>
      </c>
      <c r="FT51" s="2466">
        <v>40</v>
      </c>
      <c r="FU51" s="2466"/>
      <c r="FV51" s="2466">
        <v>39</v>
      </c>
      <c r="FW51" s="2466">
        <v>38</v>
      </c>
      <c r="FX51" s="2466">
        <v>37</v>
      </c>
      <c r="FY51" s="2466">
        <v>36</v>
      </c>
      <c r="FZ51" s="2466">
        <v>35</v>
      </c>
      <c r="GA51" s="2466">
        <v>34</v>
      </c>
      <c r="GB51" s="2466"/>
      <c r="GC51" s="2466">
        <v>33</v>
      </c>
      <c r="GD51" s="2466">
        <v>32</v>
      </c>
      <c r="GE51" s="2466"/>
      <c r="GF51" s="2466">
        <v>31</v>
      </c>
      <c r="GG51" s="2466">
        <v>30</v>
      </c>
      <c r="GH51" s="2466">
        <v>29</v>
      </c>
      <c r="GI51" s="2466">
        <v>28</v>
      </c>
      <c r="GJ51" s="2466"/>
      <c r="GK51" s="2466">
        <v>27</v>
      </c>
      <c r="GL51" s="2466">
        <v>26</v>
      </c>
      <c r="GM51" s="2466"/>
      <c r="GN51" s="2481">
        <v>25</v>
      </c>
      <c r="GO51" s="2466">
        <v>24</v>
      </c>
      <c r="GP51" s="2466"/>
      <c r="GQ51" s="2466">
        <v>23</v>
      </c>
      <c r="GR51" s="2466">
        <v>22</v>
      </c>
      <c r="GS51" s="2466">
        <v>21</v>
      </c>
      <c r="GT51" s="2466">
        <v>20</v>
      </c>
      <c r="GU51" s="2466">
        <v>19</v>
      </c>
      <c r="GV51" s="2466">
        <v>18</v>
      </c>
      <c r="GW51" s="2466"/>
      <c r="GX51" s="2466">
        <v>17</v>
      </c>
      <c r="GY51" s="2466">
        <v>16</v>
      </c>
      <c r="GZ51" s="2466"/>
      <c r="HA51" s="2466">
        <v>15</v>
      </c>
      <c r="HB51" s="2466">
        <v>14</v>
      </c>
      <c r="HC51" s="2466"/>
      <c r="HD51" s="2481">
        <v>13</v>
      </c>
      <c r="HE51" s="2481">
        <v>12</v>
      </c>
      <c r="HF51" s="2481">
        <v>11</v>
      </c>
      <c r="HG51" s="2481">
        <v>10</v>
      </c>
      <c r="HH51" s="2466"/>
      <c r="HI51" s="2481">
        <v>9</v>
      </c>
      <c r="HJ51" s="2481">
        <v>8</v>
      </c>
      <c r="HK51" s="2481">
        <v>7</v>
      </c>
      <c r="HL51" s="2481">
        <v>6</v>
      </c>
      <c r="HM51" s="2481">
        <v>5</v>
      </c>
      <c r="HN51" s="2466"/>
      <c r="HO51" s="2466">
        <v>4</v>
      </c>
      <c r="HP51" s="2466">
        <v>3</v>
      </c>
      <c r="HQ51" s="2466">
        <v>2</v>
      </c>
      <c r="HR51" s="2466">
        <v>1</v>
      </c>
      <c r="HS51" s="2466"/>
      <c r="HT51" s="1067"/>
      <c r="HU51" s="1067"/>
      <c r="HV51" s="1067"/>
      <c r="HW51" s="1067"/>
      <c r="HX51" s="1067"/>
      <c r="HY51" s="1067">
        <v>2</v>
      </c>
      <c r="HZ51" s="1067">
        <v>1</v>
      </c>
      <c r="IA51" s="1067">
        <v>2</v>
      </c>
      <c r="IB51" s="1067"/>
      <c r="IC51" s="1067">
        <v>1</v>
      </c>
      <c r="ID51" s="1067">
        <v>2</v>
      </c>
      <c r="IE51" s="1067">
        <v>3</v>
      </c>
      <c r="IF51" s="1067"/>
    </row>
    <row r="52" spans="165:240" ht="19.5" thickBot="1">
      <c r="FI52" s="3419">
        <v>54</v>
      </c>
      <c r="FJ52" s="3419"/>
      <c r="FK52" s="3419"/>
      <c r="FL52" s="3419"/>
      <c r="FM52" s="3419"/>
      <c r="FN52" s="2466"/>
      <c r="FO52" s="3419">
        <v>53</v>
      </c>
      <c r="FP52" s="3419"/>
      <c r="FQ52" s="3419"/>
      <c r="FR52" s="2466"/>
      <c r="FS52" s="3419">
        <v>52</v>
      </c>
      <c r="FT52" s="3419"/>
      <c r="FU52" s="2466"/>
      <c r="FV52" s="3419">
        <v>51</v>
      </c>
      <c r="FW52" s="3419"/>
      <c r="FX52" s="3419"/>
      <c r="FY52" s="3419"/>
      <c r="FZ52" s="3419"/>
      <c r="GA52" s="3419"/>
      <c r="GB52" s="2466"/>
      <c r="GC52" s="3419">
        <v>50</v>
      </c>
      <c r="GD52" s="3419"/>
      <c r="GE52" s="2466"/>
      <c r="GF52" s="3419">
        <v>49</v>
      </c>
      <c r="GG52" s="3419"/>
      <c r="GH52" s="3419"/>
      <c r="GI52" s="3419"/>
      <c r="GJ52" s="2466"/>
      <c r="GK52" s="3419">
        <v>48</v>
      </c>
      <c r="GL52" s="3419"/>
      <c r="GM52" s="2466"/>
      <c r="GN52" s="3423">
        <v>47</v>
      </c>
      <c r="GO52" s="3423"/>
      <c r="GP52" s="2466"/>
      <c r="GQ52" s="3419">
        <v>46</v>
      </c>
      <c r="GR52" s="3419"/>
      <c r="GS52" s="3419"/>
      <c r="GT52" s="3419"/>
      <c r="GU52" s="3419"/>
      <c r="GV52" s="3419"/>
      <c r="GW52" s="2466"/>
      <c r="GX52" s="3419">
        <v>45</v>
      </c>
      <c r="GY52" s="3419"/>
      <c r="GZ52" s="2466"/>
      <c r="HA52" s="3419">
        <v>44</v>
      </c>
      <c r="HB52" s="3419"/>
      <c r="HC52" s="2466"/>
      <c r="HD52" s="3419">
        <v>43</v>
      </c>
      <c r="HE52" s="3419"/>
      <c r="HF52" s="3419"/>
      <c r="HG52" s="3419"/>
      <c r="HH52" s="2466"/>
      <c r="HI52" s="3419">
        <v>42</v>
      </c>
      <c r="HJ52" s="3419"/>
      <c r="HK52" s="3419"/>
      <c r="HL52" s="3419"/>
      <c r="HM52" s="3419"/>
      <c r="HN52" s="2466"/>
      <c r="HO52" s="3419">
        <v>41</v>
      </c>
      <c r="HP52" s="3419"/>
      <c r="HQ52" s="3419"/>
      <c r="HR52" s="3419"/>
      <c r="HS52" s="2466"/>
    </row>
    <row r="53" spans="165:240" ht="27.75" thickTop="1" thickBot="1">
      <c r="FI53" s="2467"/>
      <c r="FJ53" s="2467"/>
      <c r="FK53" s="2465"/>
      <c r="FL53" s="2467" t="s">
        <v>696</v>
      </c>
      <c r="FM53" s="2467" t="s">
        <v>707</v>
      </c>
      <c r="FN53" s="2467"/>
      <c r="FO53" s="2467" t="s">
        <v>687</v>
      </c>
      <c r="FP53" s="2467" t="s">
        <v>688</v>
      </c>
      <c r="FQ53" s="2467" t="s">
        <v>711</v>
      </c>
      <c r="FR53" s="2467" t="s">
        <v>694</v>
      </c>
      <c r="FS53" s="2467" t="s">
        <v>696</v>
      </c>
      <c r="FT53" s="2467"/>
      <c r="FU53" s="2467" t="s">
        <v>687</v>
      </c>
      <c r="FV53" s="2477" t="s">
        <v>697</v>
      </c>
      <c r="FW53" s="2467"/>
      <c r="FX53" s="2467" t="s">
        <v>688</v>
      </c>
      <c r="FY53" s="2467" t="s">
        <v>690</v>
      </c>
      <c r="FZ53" s="2477" t="s">
        <v>697</v>
      </c>
      <c r="GA53" s="2467"/>
      <c r="GB53" s="2467" t="s">
        <v>688</v>
      </c>
      <c r="GC53" s="2467" t="s">
        <v>690</v>
      </c>
      <c r="GD53" s="2477" t="s">
        <v>697</v>
      </c>
      <c r="GE53" s="2467"/>
      <c r="GF53" s="2728" t="s">
        <v>702</v>
      </c>
      <c r="GG53" s="2467" t="s">
        <v>694</v>
      </c>
      <c r="GH53" s="2467" t="s">
        <v>690</v>
      </c>
      <c r="GI53" s="2728" t="s">
        <v>691</v>
      </c>
      <c r="GJ53" s="2467" t="s">
        <v>701</v>
      </c>
      <c r="GK53" s="2467" t="s">
        <v>696</v>
      </c>
      <c r="GL53" s="2467"/>
      <c r="GM53" s="2727" t="s">
        <v>702</v>
      </c>
      <c r="GN53" s="2723" t="s">
        <v>689</v>
      </c>
      <c r="GO53" s="2473" t="s">
        <v>4421</v>
      </c>
      <c r="GP53" s="2488" t="s">
        <v>688</v>
      </c>
      <c r="GQ53" s="2488" t="s">
        <v>690</v>
      </c>
      <c r="GR53" s="2502" t="s">
        <v>694</v>
      </c>
      <c r="GS53" s="2467"/>
      <c r="GT53" s="2728" t="s">
        <v>702</v>
      </c>
      <c r="GU53" s="2467" t="s">
        <v>688</v>
      </c>
      <c r="GV53" s="2467" t="s">
        <v>694</v>
      </c>
      <c r="GW53" s="2467"/>
      <c r="GX53" s="2467" t="s">
        <v>693</v>
      </c>
      <c r="GY53" s="2467" t="s">
        <v>701</v>
      </c>
      <c r="GZ53" s="2467"/>
      <c r="HA53" s="2728" t="s">
        <v>702</v>
      </c>
      <c r="HB53" s="2467" t="s">
        <v>688</v>
      </c>
      <c r="HC53" s="2467" t="s">
        <v>687</v>
      </c>
      <c r="HD53" s="2467" t="s">
        <v>701</v>
      </c>
      <c r="HE53" s="2467"/>
      <c r="HF53" s="2467" t="s">
        <v>694</v>
      </c>
      <c r="HG53" s="2467" t="s">
        <v>700</v>
      </c>
      <c r="HH53" s="2467" t="s">
        <v>707</v>
      </c>
      <c r="HI53" s="2718" t="s">
        <v>689</v>
      </c>
      <c r="HJ53" s="2467"/>
      <c r="HK53" s="2507" t="s">
        <v>696</v>
      </c>
      <c r="HL53" s="2507" t="s">
        <v>688</v>
      </c>
      <c r="HM53" s="2507" t="s">
        <v>696</v>
      </c>
      <c r="HN53" s="2507" t="s">
        <v>708</v>
      </c>
      <c r="HO53" s="2467"/>
      <c r="HP53" s="2731" t="s">
        <v>690</v>
      </c>
      <c r="HQ53" s="2731" t="s">
        <v>706</v>
      </c>
      <c r="HR53" s="2731" t="s">
        <v>692</v>
      </c>
      <c r="HS53" s="2467"/>
      <c r="HT53" s="1067">
        <v>7</v>
      </c>
      <c r="HU53" s="1067">
        <v>3</v>
      </c>
      <c r="HV53" s="2483">
        <v>5</v>
      </c>
      <c r="HW53" s="2483">
        <v>8</v>
      </c>
      <c r="HX53" s="2483">
        <v>13</v>
      </c>
      <c r="HY53" s="2478">
        <v>1</v>
      </c>
      <c r="HZ53" s="2716">
        <v>2</v>
      </c>
      <c r="IA53" s="2715">
        <v>5</v>
      </c>
      <c r="IB53" s="2483">
        <v>8</v>
      </c>
      <c r="IC53" s="2478">
        <f>+IC50+HY53</f>
        <v>19</v>
      </c>
      <c r="ID53" s="2716">
        <f>+ID50+HZ53</f>
        <v>19</v>
      </c>
      <c r="IE53" s="2715">
        <f>+IE50+IA53</f>
        <v>19</v>
      </c>
      <c r="IF53" s="1067">
        <f>+IF50+IB53</f>
        <v>57</v>
      </c>
    </row>
    <row r="54" spans="165:240" ht="19.5" thickTop="1">
      <c r="FI54" s="2466"/>
      <c r="FJ54" s="2466"/>
      <c r="FK54" s="1063"/>
      <c r="FL54" s="2466">
        <v>47</v>
      </c>
      <c r="FM54" s="2466">
        <v>46</v>
      </c>
      <c r="FN54" s="2466"/>
      <c r="FO54" s="2466">
        <v>45</v>
      </c>
      <c r="FP54" s="2466">
        <v>44</v>
      </c>
      <c r="FQ54" s="2466">
        <v>43</v>
      </c>
      <c r="FR54" s="2466">
        <v>42</v>
      </c>
      <c r="FS54" s="2466">
        <v>41</v>
      </c>
      <c r="FT54" s="2466"/>
      <c r="FU54" s="2466">
        <v>40</v>
      </c>
      <c r="FV54" s="2466">
        <v>39</v>
      </c>
      <c r="FW54" s="2466"/>
      <c r="FX54" s="2466">
        <v>38</v>
      </c>
      <c r="FY54" s="2466">
        <v>37</v>
      </c>
      <c r="FZ54" s="2466">
        <v>36</v>
      </c>
      <c r="GA54" s="2466"/>
      <c r="GB54" s="2466">
        <v>35</v>
      </c>
      <c r="GC54" s="2466">
        <v>34</v>
      </c>
      <c r="GD54" s="2466">
        <v>33</v>
      </c>
      <c r="GE54" s="2466"/>
      <c r="GF54" s="2466">
        <v>32</v>
      </c>
      <c r="GG54" s="2466">
        <v>31</v>
      </c>
      <c r="GH54" s="2466">
        <v>30</v>
      </c>
      <c r="GI54" s="2466">
        <v>29</v>
      </c>
      <c r="GJ54" s="2466">
        <v>28</v>
      </c>
      <c r="GK54" s="2466">
        <v>27</v>
      </c>
      <c r="GL54" s="2466"/>
      <c r="GM54" s="2466">
        <v>26</v>
      </c>
      <c r="GN54" s="2466">
        <v>25</v>
      </c>
      <c r="GO54" s="2481">
        <v>24</v>
      </c>
      <c r="GP54" s="2466">
        <v>23</v>
      </c>
      <c r="GQ54" s="2466">
        <v>22</v>
      </c>
      <c r="GR54" s="2466">
        <v>21</v>
      </c>
      <c r="GS54" s="2466"/>
      <c r="GT54" s="2466">
        <v>20</v>
      </c>
      <c r="GU54" s="2466">
        <v>19</v>
      </c>
      <c r="GV54" s="2466">
        <v>18</v>
      </c>
      <c r="GW54" s="2466"/>
      <c r="GX54" s="2466">
        <v>17</v>
      </c>
      <c r="GY54" s="2466">
        <v>16</v>
      </c>
      <c r="GZ54" s="2466"/>
      <c r="HA54" s="2466">
        <v>15</v>
      </c>
      <c r="HB54" s="2466">
        <v>14</v>
      </c>
      <c r="HC54" s="2466">
        <v>13</v>
      </c>
      <c r="HD54" s="2466">
        <v>12</v>
      </c>
      <c r="HE54" s="2466"/>
      <c r="HF54" s="2466">
        <v>11</v>
      </c>
      <c r="HG54" s="2466">
        <v>10</v>
      </c>
      <c r="HH54" s="2466">
        <v>9</v>
      </c>
      <c r="HI54" s="2466">
        <v>8</v>
      </c>
      <c r="HJ54" s="2466"/>
      <c r="HK54" s="2466">
        <v>7</v>
      </c>
      <c r="HL54" s="2466">
        <v>6</v>
      </c>
      <c r="HM54" s="2466">
        <v>5</v>
      </c>
      <c r="HN54" s="2466">
        <v>4</v>
      </c>
      <c r="HO54" s="2466"/>
      <c r="HP54" s="2466">
        <v>3</v>
      </c>
      <c r="HQ54" s="2466">
        <v>2</v>
      </c>
      <c r="HR54" s="2466">
        <v>1</v>
      </c>
      <c r="HS54" s="2466"/>
      <c r="HT54" s="1067"/>
      <c r="HU54" s="1067"/>
      <c r="HV54" s="1067"/>
      <c r="HW54" s="1067"/>
      <c r="HX54" s="1067"/>
      <c r="HY54" s="1067">
        <v>3</v>
      </c>
      <c r="HZ54" s="1067">
        <v>2</v>
      </c>
      <c r="IA54" s="1067">
        <v>1</v>
      </c>
      <c r="IB54" s="1067"/>
      <c r="IC54" s="2482">
        <v>1</v>
      </c>
      <c r="ID54" s="2482">
        <v>1</v>
      </c>
      <c r="IE54" s="2482">
        <v>1</v>
      </c>
      <c r="IF54" s="1067"/>
    </row>
    <row r="55" spans="165:240" ht="19.5" thickBot="1">
      <c r="FI55" s="2466"/>
      <c r="FJ55" s="2466"/>
      <c r="FK55" s="1063"/>
      <c r="FL55" s="3419">
        <v>67</v>
      </c>
      <c r="FM55" s="3419"/>
      <c r="FN55" s="2466"/>
      <c r="FO55" s="3419">
        <v>66</v>
      </c>
      <c r="FP55" s="3419"/>
      <c r="FQ55" s="3419"/>
      <c r="FR55" s="3419"/>
      <c r="FS55" s="3419"/>
      <c r="FT55" s="2466"/>
      <c r="FU55" s="3419">
        <v>65</v>
      </c>
      <c r="FV55" s="3419"/>
      <c r="FW55" s="2466"/>
      <c r="FX55" s="3419">
        <v>64</v>
      </c>
      <c r="FY55" s="3419"/>
      <c r="FZ55" s="3419"/>
      <c r="GA55" s="2466"/>
      <c r="GB55" s="3419">
        <v>63</v>
      </c>
      <c r="GC55" s="3419"/>
      <c r="GD55" s="3419"/>
      <c r="GE55" s="2466"/>
      <c r="GF55" s="3419">
        <v>62</v>
      </c>
      <c r="GG55" s="3419"/>
      <c r="GH55" s="3419"/>
      <c r="GI55" s="3419"/>
      <c r="GJ55" s="3419"/>
      <c r="GK55" s="3419"/>
      <c r="GL55" s="3424" t="s">
        <v>11516</v>
      </c>
      <c r="GM55" s="3424"/>
      <c r="GN55" s="3424"/>
      <c r="GO55" s="3424"/>
      <c r="GP55" s="3424"/>
      <c r="GQ55" s="3424"/>
      <c r="GR55" s="3424"/>
      <c r="GS55" s="3424"/>
      <c r="GT55" s="3419">
        <v>60</v>
      </c>
      <c r="GU55" s="3419"/>
      <c r="GV55" s="3419"/>
      <c r="GW55" s="2466"/>
      <c r="GX55" s="3419">
        <v>59</v>
      </c>
      <c r="GY55" s="3419"/>
      <c r="GZ55" s="2466"/>
      <c r="HA55" s="3419">
        <v>58</v>
      </c>
      <c r="HB55" s="3419"/>
      <c r="HC55" s="3419"/>
      <c r="HD55" s="3419"/>
      <c r="HE55" s="2466"/>
      <c r="HF55" s="3419">
        <v>57</v>
      </c>
      <c r="HG55" s="3419"/>
      <c r="HH55" s="3419"/>
      <c r="HI55" s="3419"/>
      <c r="HJ55" s="2466"/>
      <c r="HK55" s="3419">
        <v>56</v>
      </c>
      <c r="HL55" s="3419"/>
      <c r="HM55" s="3419"/>
      <c r="HN55" s="3419"/>
      <c r="HO55" s="2466"/>
      <c r="HP55" s="3419">
        <v>55</v>
      </c>
      <c r="HQ55" s="3419"/>
      <c r="HR55" s="3419"/>
      <c r="HS55" s="2466"/>
    </row>
    <row r="56" spans="165:240" ht="27.75" thickTop="1" thickBot="1">
      <c r="FI56" s="2467"/>
      <c r="FJ56" s="2467"/>
      <c r="FK56" s="2467"/>
      <c r="FL56" s="2467"/>
      <c r="FM56" s="2467"/>
      <c r="FN56" s="2467"/>
      <c r="FO56" s="2467"/>
      <c r="FP56" s="2467"/>
      <c r="FQ56" s="2467"/>
      <c r="FR56" s="2467"/>
      <c r="FS56" s="2467"/>
      <c r="FT56" s="2467"/>
      <c r="FU56" s="2465"/>
      <c r="FV56" s="2465"/>
      <c r="FW56" s="2465"/>
      <c r="FX56" s="2465"/>
      <c r="FY56" s="2467" t="s">
        <v>688</v>
      </c>
      <c r="FZ56" s="2467" t="s">
        <v>700</v>
      </c>
      <c r="GA56" s="2718" t="s">
        <v>689</v>
      </c>
      <c r="GB56" s="2467"/>
      <c r="GC56" s="2467" t="s">
        <v>693</v>
      </c>
      <c r="GD56" s="2730" t="s">
        <v>689</v>
      </c>
      <c r="GE56" s="2724" t="s">
        <v>691</v>
      </c>
      <c r="GF56" s="2474" t="s">
        <v>695</v>
      </c>
      <c r="GG56" s="2473" t="s">
        <v>4421</v>
      </c>
      <c r="GH56" s="2474"/>
      <c r="GI56" s="2493" t="s">
        <v>704</v>
      </c>
      <c r="GJ56" s="2725" t="s">
        <v>689</v>
      </c>
      <c r="GK56" s="2493" t="s">
        <v>688</v>
      </c>
      <c r="GL56" s="2720" t="s">
        <v>691</v>
      </c>
      <c r="GM56" s="2467" t="s">
        <v>695</v>
      </c>
      <c r="GN56" s="2467"/>
      <c r="GO56" s="2467" t="s">
        <v>693</v>
      </c>
      <c r="GP56" s="2467" t="s">
        <v>701</v>
      </c>
      <c r="GQ56" s="2467"/>
      <c r="GR56" s="2467" t="s">
        <v>704</v>
      </c>
      <c r="GS56" s="2718" t="s">
        <v>689</v>
      </c>
      <c r="GT56" s="2467"/>
      <c r="GU56" s="2727" t="s">
        <v>702</v>
      </c>
      <c r="GV56" s="2723" t="s">
        <v>689</v>
      </c>
      <c r="GW56" s="2490" t="s">
        <v>4421</v>
      </c>
      <c r="GX56" s="2467" t="s">
        <v>694</v>
      </c>
      <c r="GY56" s="2471" t="s">
        <v>4421</v>
      </c>
      <c r="GZ56" s="2467"/>
      <c r="HA56" s="2485" t="s">
        <v>694</v>
      </c>
      <c r="HB56" s="2485" t="s">
        <v>690</v>
      </c>
      <c r="HC56" s="2471" t="s">
        <v>4421</v>
      </c>
      <c r="HD56" s="2467" t="s">
        <v>701</v>
      </c>
      <c r="HE56" s="2467"/>
      <c r="HF56" s="2467" t="s">
        <v>696</v>
      </c>
      <c r="HG56" s="2467" t="s">
        <v>687</v>
      </c>
      <c r="HH56" s="2467" t="s">
        <v>688</v>
      </c>
      <c r="HI56" s="2467" t="s">
        <v>687</v>
      </c>
      <c r="HJ56" s="2471" t="s">
        <v>4421</v>
      </c>
      <c r="HK56" s="2467" t="s">
        <v>696</v>
      </c>
      <c r="HL56" s="2467"/>
      <c r="HM56" s="2718" t="s">
        <v>689</v>
      </c>
      <c r="HN56" s="2467" t="s">
        <v>707</v>
      </c>
      <c r="HO56" s="2467" t="s">
        <v>707</v>
      </c>
      <c r="HP56" s="2467"/>
      <c r="HQ56" s="2467" t="s">
        <v>693</v>
      </c>
      <c r="HR56" s="2467" t="s">
        <v>707</v>
      </c>
      <c r="HS56" s="2467"/>
      <c r="HT56" s="2483">
        <v>8</v>
      </c>
      <c r="HU56" s="1067">
        <v>2</v>
      </c>
      <c r="HV56" s="1067">
        <v>8</v>
      </c>
      <c r="HW56" s="1067">
        <v>2</v>
      </c>
      <c r="HX56" s="1067">
        <v>10</v>
      </c>
      <c r="HY56" s="2478">
        <v>5</v>
      </c>
      <c r="HZ56" s="2716">
        <v>6</v>
      </c>
      <c r="IA56" s="2715">
        <v>3</v>
      </c>
      <c r="IB56" s="1067">
        <v>14</v>
      </c>
      <c r="IC56" s="2478">
        <f>+IC53+HY56</f>
        <v>24</v>
      </c>
      <c r="ID56" s="2716">
        <f>+ID53+HZ56</f>
        <v>25</v>
      </c>
      <c r="IE56" s="2715">
        <f>+IE53+IA56</f>
        <v>22</v>
      </c>
      <c r="IF56" s="1067">
        <f>+IF53+IB56</f>
        <v>71</v>
      </c>
    </row>
    <row r="57" spans="165:240" ht="19.5" thickTop="1">
      <c r="FI57" s="2466"/>
      <c r="FJ57" s="2466"/>
      <c r="FK57" s="2466"/>
      <c r="FL57" s="2466"/>
      <c r="FM57" s="2466"/>
      <c r="FN57" s="2466"/>
      <c r="FO57" s="2466"/>
      <c r="FP57" s="2466"/>
      <c r="FQ57" s="2466"/>
      <c r="FR57" s="2466"/>
      <c r="FS57" s="2466"/>
      <c r="FT57" s="2466"/>
      <c r="FU57" s="1063"/>
      <c r="FV57" s="1063"/>
      <c r="FW57" s="1063"/>
      <c r="FX57" s="1063"/>
      <c r="FY57" s="2466">
        <v>37</v>
      </c>
      <c r="FZ57" s="2466">
        <v>36</v>
      </c>
      <c r="GA57" s="2466">
        <v>35</v>
      </c>
      <c r="GB57" s="2466"/>
      <c r="GC57" s="2466">
        <v>34</v>
      </c>
      <c r="GD57" s="2466">
        <v>33</v>
      </c>
      <c r="GE57" s="2466">
        <v>32</v>
      </c>
      <c r="GF57" s="2466">
        <v>31</v>
      </c>
      <c r="GG57" s="2466">
        <v>30</v>
      </c>
      <c r="GH57" s="2466"/>
      <c r="GI57" s="2466">
        <v>29</v>
      </c>
      <c r="GJ57" s="2466">
        <v>28</v>
      </c>
      <c r="GK57" s="2466">
        <v>27</v>
      </c>
      <c r="GL57" s="2466">
        <v>26</v>
      </c>
      <c r="GM57" s="2466">
        <v>25</v>
      </c>
      <c r="GN57" s="2466"/>
      <c r="GO57" s="2466">
        <v>24</v>
      </c>
      <c r="GP57" s="2466">
        <v>23</v>
      </c>
      <c r="GQ57" s="2466"/>
      <c r="GR57" s="2466">
        <v>22</v>
      </c>
      <c r="GS57" s="2466">
        <v>21</v>
      </c>
      <c r="GT57" s="2466"/>
      <c r="GU57" s="2466">
        <v>20</v>
      </c>
      <c r="GV57" s="2481">
        <v>19</v>
      </c>
      <c r="GW57" s="2466">
        <v>18</v>
      </c>
      <c r="GX57" s="2466">
        <v>17</v>
      </c>
      <c r="GY57" s="2466">
        <v>16</v>
      </c>
      <c r="GZ57" s="2466"/>
      <c r="HA57" s="2466">
        <v>15</v>
      </c>
      <c r="HB57" s="2466">
        <v>14</v>
      </c>
      <c r="HC57" s="2466">
        <v>13</v>
      </c>
      <c r="HD57" s="2466">
        <v>12</v>
      </c>
      <c r="HE57" s="2466"/>
      <c r="HF57" s="2466">
        <v>11</v>
      </c>
      <c r="HG57" s="2466">
        <v>10</v>
      </c>
      <c r="HH57" s="2466">
        <v>9</v>
      </c>
      <c r="HI57" s="2466">
        <v>8</v>
      </c>
      <c r="HJ57" s="2466">
        <v>7</v>
      </c>
      <c r="HK57" s="2466">
        <v>6</v>
      </c>
      <c r="HL57" s="2466"/>
      <c r="HM57" s="2466">
        <v>5</v>
      </c>
      <c r="HN57" s="2466">
        <v>4</v>
      </c>
      <c r="HO57" s="2466">
        <v>3</v>
      </c>
      <c r="HP57" s="2466"/>
      <c r="HQ57" s="2466">
        <v>2</v>
      </c>
      <c r="HR57" s="2466">
        <v>1</v>
      </c>
      <c r="HS57" s="2466"/>
      <c r="HT57" s="1067"/>
      <c r="HU57" s="1067"/>
      <c r="HV57" s="1067"/>
      <c r="HW57" s="1067"/>
      <c r="HX57" s="1067"/>
      <c r="HY57" s="1067">
        <v>2</v>
      </c>
      <c r="HZ57" s="1067">
        <v>1</v>
      </c>
      <c r="IA57" s="1067">
        <v>3</v>
      </c>
      <c r="IB57" s="1067"/>
      <c r="IC57" s="1067">
        <v>2</v>
      </c>
      <c r="ID57" s="1067">
        <v>1</v>
      </c>
      <c r="IE57" s="1067">
        <v>3</v>
      </c>
      <c r="IF57" s="1067"/>
    </row>
    <row r="58" spans="165:240">
      <c r="FI58" s="2466"/>
      <c r="FJ58" s="2466"/>
      <c r="FK58" s="2466"/>
      <c r="FL58" s="2466"/>
      <c r="FM58" s="2466"/>
      <c r="FN58" s="2466"/>
      <c r="FO58" s="2466"/>
      <c r="FP58" s="2466"/>
      <c r="FQ58" s="2466"/>
      <c r="FR58" s="2466"/>
      <c r="FS58" s="2466"/>
      <c r="FT58" s="2466"/>
      <c r="FU58" s="1063"/>
      <c r="FV58" s="1063"/>
      <c r="FW58" s="1063"/>
      <c r="FX58" s="1063"/>
      <c r="FY58" s="3419">
        <v>77</v>
      </c>
      <c r="FZ58" s="3419"/>
      <c r="GA58" s="3419"/>
      <c r="GB58" s="2466"/>
      <c r="GC58" s="3419">
        <v>76</v>
      </c>
      <c r="GD58" s="3419"/>
      <c r="GE58" s="3419"/>
      <c r="GF58" s="3419"/>
      <c r="GG58" s="3419"/>
      <c r="GH58" s="2466"/>
      <c r="GI58" s="3419">
        <v>75</v>
      </c>
      <c r="GJ58" s="3419"/>
      <c r="GK58" s="3419"/>
      <c r="GL58" s="3419"/>
      <c r="GM58" s="3419"/>
      <c r="GN58" s="2466"/>
      <c r="GO58" s="3419">
        <v>74</v>
      </c>
      <c r="GP58" s="3419"/>
      <c r="GQ58" s="2466"/>
      <c r="GR58" s="3419">
        <v>73</v>
      </c>
      <c r="GS58" s="3419"/>
      <c r="GT58" s="3424" t="s">
        <v>11517</v>
      </c>
      <c r="GU58" s="3424"/>
      <c r="GV58" s="3424"/>
      <c r="GW58" s="3424"/>
      <c r="GX58" s="3424"/>
      <c r="GY58" s="3424"/>
      <c r="GZ58" s="3424"/>
      <c r="HA58" s="3419">
        <v>71</v>
      </c>
      <c r="HB58" s="3419"/>
      <c r="HC58" s="3419"/>
      <c r="HD58" s="3419"/>
      <c r="HE58" s="2466"/>
      <c r="HF58" s="3419">
        <v>70</v>
      </c>
      <c r="HG58" s="3419"/>
      <c r="HH58" s="3419"/>
      <c r="HI58" s="3419"/>
      <c r="HJ58" s="3419"/>
      <c r="HK58" s="3419"/>
      <c r="HL58" s="2466"/>
      <c r="HM58" s="3419">
        <v>69</v>
      </c>
      <c r="HN58" s="3419"/>
      <c r="HO58" s="3419"/>
      <c r="HP58" s="2466"/>
      <c r="HQ58" s="3419">
        <v>68</v>
      </c>
      <c r="HR58" s="3419"/>
      <c r="HS58" s="2466"/>
    </row>
    <row r="59" spans="165:240" ht="26.25">
      <c r="FI59" s="2467"/>
      <c r="FJ59" s="2467"/>
      <c r="FK59" s="2467"/>
      <c r="FL59" s="2467"/>
      <c r="FM59" s="2467"/>
      <c r="FN59" s="2467"/>
      <c r="FO59" s="2467"/>
      <c r="FP59" s="2467"/>
      <c r="FQ59" s="2467"/>
      <c r="FR59" s="2467"/>
      <c r="FS59" s="2467"/>
      <c r="FT59" s="2467"/>
      <c r="FU59" s="2467"/>
      <c r="FV59" s="2467"/>
      <c r="FW59" s="2467"/>
      <c r="FX59" s="2467"/>
      <c r="FY59" s="2467"/>
      <c r="FZ59" s="2467"/>
      <c r="GA59" s="2467"/>
      <c r="GB59" s="2467"/>
      <c r="GC59" s="2467"/>
      <c r="GD59" s="2467"/>
      <c r="GE59" s="2467"/>
      <c r="GF59" s="2465"/>
      <c r="GG59" s="2465"/>
      <c r="GH59" s="2465"/>
      <c r="GI59" s="2465"/>
      <c r="GJ59" s="2465"/>
      <c r="GK59" s="2465"/>
      <c r="GL59" s="2465"/>
      <c r="GM59" s="2477" t="s">
        <v>697</v>
      </c>
      <c r="GN59" s="2718" t="s">
        <v>689</v>
      </c>
      <c r="GO59" s="2467" t="s">
        <v>711</v>
      </c>
      <c r="GP59" s="2467" t="s">
        <v>696</v>
      </c>
      <c r="GQ59" s="2467"/>
      <c r="GR59" s="2718" t="s">
        <v>689</v>
      </c>
      <c r="GS59" s="2467" t="s">
        <v>701</v>
      </c>
      <c r="GT59" s="2467"/>
      <c r="GU59" s="2467" t="s">
        <v>704</v>
      </c>
      <c r="GV59" s="2467" t="s">
        <v>694</v>
      </c>
      <c r="GW59" s="2718" t="s">
        <v>689</v>
      </c>
      <c r="GX59" s="2718" t="s">
        <v>689</v>
      </c>
      <c r="GY59" s="2477" t="s">
        <v>697</v>
      </c>
      <c r="GZ59" s="2467"/>
      <c r="HA59" s="2467" t="s">
        <v>693</v>
      </c>
      <c r="HB59" s="2467" t="s">
        <v>701</v>
      </c>
      <c r="HC59" s="2467"/>
      <c r="HD59" s="2467" t="s">
        <v>705</v>
      </c>
      <c r="HE59" s="2467" t="s">
        <v>712</v>
      </c>
      <c r="HF59" s="2467" t="s">
        <v>700</v>
      </c>
      <c r="HG59" s="2467" t="s">
        <v>688</v>
      </c>
      <c r="HH59" s="2467"/>
      <c r="HI59" s="2467" t="s">
        <v>692</v>
      </c>
      <c r="HJ59" s="2467" t="s">
        <v>698</v>
      </c>
      <c r="HK59" s="2467" t="s">
        <v>701</v>
      </c>
      <c r="HL59" s="2467" t="s">
        <v>694</v>
      </c>
      <c r="HM59" s="2471" t="s">
        <v>4421</v>
      </c>
      <c r="HN59" s="2467"/>
      <c r="HO59" s="2485" t="s">
        <v>694</v>
      </c>
      <c r="HP59" s="2485" t="s">
        <v>690</v>
      </c>
      <c r="HQ59" s="2471" t="s">
        <v>4421</v>
      </c>
      <c r="HR59" s="2467" t="s">
        <v>701</v>
      </c>
      <c r="HS59" s="2467"/>
      <c r="HT59" s="1067">
        <v>9</v>
      </c>
      <c r="HU59" s="1067">
        <v>1</v>
      </c>
      <c r="HV59" s="1067">
        <v>5</v>
      </c>
      <c r="HW59" s="1067">
        <v>2</v>
      </c>
      <c r="HX59" s="1067">
        <v>7</v>
      </c>
      <c r="HY59" s="2706">
        <v>2</v>
      </c>
      <c r="HZ59" s="2716">
        <v>4</v>
      </c>
      <c r="IA59" s="2715">
        <v>0</v>
      </c>
      <c r="IB59" s="1067">
        <v>6</v>
      </c>
      <c r="IC59" s="2478">
        <f>+IC56+HY59</f>
        <v>26</v>
      </c>
      <c r="ID59" s="2716">
        <f>+ID56+HZ59</f>
        <v>29</v>
      </c>
      <c r="IE59" s="2715">
        <f>+IE56+IA59</f>
        <v>22</v>
      </c>
      <c r="IF59" s="2712">
        <f>+IF56+IB59</f>
        <v>77</v>
      </c>
    </row>
    <row r="60" spans="165:240">
      <c r="FI60" s="2466"/>
      <c r="FJ60" s="2466"/>
      <c r="FK60" s="2466"/>
      <c r="FL60" s="2466"/>
      <c r="FM60" s="2466"/>
      <c r="FN60" s="2466"/>
      <c r="FO60" s="2466"/>
      <c r="FP60" s="2466"/>
      <c r="FQ60" s="2466"/>
      <c r="FR60" s="2466"/>
      <c r="FS60" s="2466"/>
      <c r="FT60" s="2466"/>
      <c r="FU60" s="2466"/>
      <c r="FV60" s="2466"/>
      <c r="FW60" s="2466"/>
      <c r="FX60" s="2466"/>
      <c r="FY60" s="2466"/>
      <c r="FZ60" s="2466"/>
      <c r="GA60" s="2466"/>
      <c r="GB60" s="2466"/>
      <c r="GC60" s="2466"/>
      <c r="GD60" s="2466"/>
      <c r="GE60" s="2466"/>
      <c r="GF60" s="2465"/>
      <c r="GG60" s="2465"/>
      <c r="GH60" s="2465"/>
      <c r="GI60" s="2465"/>
      <c r="GJ60" s="2465"/>
      <c r="GK60" s="2465"/>
      <c r="GL60" s="2465"/>
      <c r="GM60" s="2466">
        <v>26</v>
      </c>
      <c r="GN60" s="2466">
        <v>25</v>
      </c>
      <c r="GO60" s="2466">
        <v>24</v>
      </c>
      <c r="GP60" s="2466">
        <v>23</v>
      </c>
      <c r="GQ60" s="2466"/>
      <c r="GR60" s="2466">
        <v>22</v>
      </c>
      <c r="GS60" s="2466">
        <v>21</v>
      </c>
      <c r="GT60" s="2466"/>
      <c r="GU60" s="2466">
        <v>20</v>
      </c>
      <c r="GV60" s="2466">
        <v>19</v>
      </c>
      <c r="GW60" s="2466">
        <v>18</v>
      </c>
      <c r="GX60" s="2466">
        <v>17</v>
      </c>
      <c r="GY60" s="2466">
        <v>16</v>
      </c>
      <c r="GZ60" s="2466"/>
      <c r="HA60" s="2466">
        <v>15</v>
      </c>
      <c r="HB60" s="2481">
        <v>14</v>
      </c>
      <c r="HC60" s="2466"/>
      <c r="HD60" s="2481">
        <v>13</v>
      </c>
      <c r="HE60" s="2466">
        <v>12</v>
      </c>
      <c r="HF60" s="2466">
        <v>11</v>
      </c>
      <c r="HG60" s="2466">
        <v>10</v>
      </c>
      <c r="HH60" s="2466"/>
      <c r="HI60" s="2466">
        <v>9</v>
      </c>
      <c r="HJ60" s="2466">
        <v>8</v>
      </c>
      <c r="HK60" s="2466">
        <v>7</v>
      </c>
      <c r="HL60" s="2466">
        <v>6</v>
      </c>
      <c r="HM60" s="2466">
        <v>5</v>
      </c>
      <c r="HN60" s="2466"/>
      <c r="HO60" s="2466">
        <v>4</v>
      </c>
      <c r="HP60" s="2466">
        <v>3</v>
      </c>
      <c r="HQ60" s="2466">
        <v>2</v>
      </c>
      <c r="HR60" s="2466">
        <v>1</v>
      </c>
      <c r="HS60" s="2466"/>
      <c r="HT60" s="1067"/>
      <c r="HU60" s="1067"/>
      <c r="HV60" s="1067"/>
      <c r="HW60" s="1067"/>
      <c r="HX60" s="1067"/>
      <c r="HY60" s="1067">
        <v>2</v>
      </c>
      <c r="HZ60" s="1067">
        <v>1</v>
      </c>
      <c r="IA60" s="1067">
        <v>0</v>
      </c>
      <c r="IB60" s="1067"/>
      <c r="IC60" s="1067">
        <v>2</v>
      </c>
      <c r="ID60" s="1067">
        <v>1</v>
      </c>
      <c r="IE60" s="1067">
        <v>3</v>
      </c>
      <c r="IF60" s="1067"/>
    </row>
    <row r="61" spans="165:240">
      <c r="FI61" s="2466"/>
      <c r="FJ61" s="2466"/>
      <c r="FK61" s="2466"/>
      <c r="FL61" s="2466"/>
      <c r="FM61" s="2466"/>
      <c r="FN61" s="2466"/>
      <c r="FO61" s="2466"/>
      <c r="FP61" s="2466"/>
      <c r="FQ61" s="2466"/>
      <c r="FR61" s="2466"/>
      <c r="FS61" s="2466"/>
      <c r="FT61" s="2466"/>
      <c r="FU61" s="2466"/>
      <c r="FV61" s="2466"/>
      <c r="FW61" s="2466"/>
      <c r="FX61" s="2466"/>
      <c r="FY61" s="2466"/>
      <c r="FZ61" s="2466"/>
      <c r="GA61" s="2466"/>
      <c r="GB61" s="2466"/>
      <c r="GC61" s="2466"/>
      <c r="GD61" s="2466"/>
      <c r="GE61" s="2466"/>
      <c r="GF61" s="2466"/>
      <c r="GG61" s="2466"/>
      <c r="GH61" s="2466"/>
      <c r="GI61" s="2466"/>
      <c r="GJ61" s="2466"/>
      <c r="GK61" s="2466"/>
      <c r="GL61" s="2466"/>
      <c r="GM61" s="3419">
        <v>84</v>
      </c>
      <c r="GN61" s="3419"/>
      <c r="GO61" s="3419"/>
      <c r="GP61" s="3419"/>
      <c r="GQ61" s="2466"/>
      <c r="GR61" s="3419">
        <v>83</v>
      </c>
      <c r="GS61" s="3419"/>
      <c r="GT61" s="2466"/>
      <c r="GU61" s="3419">
        <v>82</v>
      </c>
      <c r="GV61" s="3419"/>
      <c r="GW61" s="3419"/>
      <c r="GX61" s="3419"/>
      <c r="GY61" s="3419"/>
      <c r="GZ61" s="2466"/>
      <c r="HA61" s="3419">
        <v>81</v>
      </c>
      <c r="HB61" s="3419"/>
      <c r="HC61" s="2466"/>
      <c r="HD61" s="3419">
        <v>80</v>
      </c>
      <c r="HE61" s="3419"/>
      <c r="HF61" s="3419"/>
      <c r="HG61" s="3419"/>
      <c r="HH61" s="2466"/>
      <c r="HI61" s="3419">
        <v>79</v>
      </c>
      <c r="HJ61" s="3419"/>
      <c r="HK61" s="3419"/>
      <c r="HL61" s="3419"/>
      <c r="HM61" s="3419"/>
      <c r="HN61" s="2466"/>
      <c r="HO61" s="3419">
        <v>78</v>
      </c>
      <c r="HP61" s="3419"/>
      <c r="HQ61" s="3419"/>
      <c r="HR61" s="3419"/>
      <c r="HS61" s="2466"/>
      <c r="HT61" s="2466"/>
      <c r="HU61" s="2466"/>
      <c r="HV61" s="1067">
        <v>55</v>
      </c>
      <c r="HW61" s="1067">
        <v>29</v>
      </c>
      <c r="HX61" s="1067">
        <v>84</v>
      </c>
      <c r="HY61" s="2706">
        <v>26</v>
      </c>
      <c r="HZ61" s="2716">
        <v>29</v>
      </c>
      <c r="IA61" s="2715">
        <v>22</v>
      </c>
      <c r="IB61" s="2713">
        <v>77</v>
      </c>
      <c r="IC61" s="1067"/>
      <c r="ID61" s="1067"/>
      <c r="IE61" s="1067"/>
      <c r="IF61" s="1067"/>
    </row>
  </sheetData>
  <mergeCells count="252">
    <mergeCell ref="HI61:HM61"/>
    <mergeCell ref="HO61:HR61"/>
    <mergeCell ref="GM61:GP61"/>
    <mergeCell ref="GR61:GS61"/>
    <mergeCell ref="GU61:GY61"/>
    <mergeCell ref="HA61:HB61"/>
    <mergeCell ref="HD61:HG61"/>
    <mergeCell ref="HP55:HR55"/>
    <mergeCell ref="FY58:GA58"/>
    <mergeCell ref="GC58:GG58"/>
    <mergeCell ref="GI58:GM58"/>
    <mergeCell ref="GO58:GP58"/>
    <mergeCell ref="GR58:GS58"/>
    <mergeCell ref="GT58:GZ58"/>
    <mergeCell ref="HA58:HD58"/>
    <mergeCell ref="HF58:HK58"/>
    <mergeCell ref="HM58:HO58"/>
    <mergeCell ref="HQ58:HR58"/>
    <mergeCell ref="HI52:HM52"/>
    <mergeCell ref="HO52:HR52"/>
    <mergeCell ref="FL55:FM55"/>
    <mergeCell ref="FO55:FS55"/>
    <mergeCell ref="FU55:FV55"/>
    <mergeCell ref="FX55:FZ55"/>
    <mergeCell ref="GB55:GD55"/>
    <mergeCell ref="GF55:GK55"/>
    <mergeCell ref="GL55:GS55"/>
    <mergeCell ref="GT55:GV55"/>
    <mergeCell ref="GX55:GY55"/>
    <mergeCell ref="HA55:HD55"/>
    <mergeCell ref="HF55:HI55"/>
    <mergeCell ref="HK55:HN55"/>
    <mergeCell ref="GF52:GI52"/>
    <mergeCell ref="GK52:GL52"/>
    <mergeCell ref="GN52:GO52"/>
    <mergeCell ref="GQ52:GV52"/>
    <mergeCell ref="GX52:GY52"/>
    <mergeCell ref="FI52:FM52"/>
    <mergeCell ref="FO52:FQ52"/>
    <mergeCell ref="FS52:FT52"/>
    <mergeCell ref="FV52:GA52"/>
    <mergeCell ref="GC52:GD52"/>
    <mergeCell ref="HN42:HO42"/>
    <mergeCell ref="HQ42:HR42"/>
    <mergeCell ref="GM45:GO45"/>
    <mergeCell ref="GQ45:GT45"/>
    <mergeCell ref="GV45:GW45"/>
    <mergeCell ref="GX45:HC45"/>
    <mergeCell ref="HD45:HF45"/>
    <mergeCell ref="HH45:HI45"/>
    <mergeCell ref="HK45:HN45"/>
    <mergeCell ref="HP45:HR45"/>
    <mergeCell ref="GH42:GO42"/>
    <mergeCell ref="GQ42:GS42"/>
    <mergeCell ref="GU42:GX42"/>
    <mergeCell ref="GZ42:HE42"/>
    <mergeCell ref="HG42:HL42"/>
    <mergeCell ref="HA52:HB52"/>
    <mergeCell ref="HD52:HG52"/>
    <mergeCell ref="FJ42:FM42"/>
    <mergeCell ref="FO42:FR42"/>
    <mergeCell ref="FT42:FV42"/>
    <mergeCell ref="FX42:GA42"/>
    <mergeCell ref="GC42:GF42"/>
    <mergeCell ref="HK36:HO36"/>
    <mergeCell ref="HQ36:HR36"/>
    <mergeCell ref="GP39:GW39"/>
    <mergeCell ref="GY39:HC39"/>
    <mergeCell ref="HE39:HI39"/>
    <mergeCell ref="HK39:HO39"/>
    <mergeCell ref="HQ39:HR39"/>
    <mergeCell ref="GO36:GS36"/>
    <mergeCell ref="GU36:GV36"/>
    <mergeCell ref="GX36:HB36"/>
    <mergeCell ref="HD36:HE36"/>
    <mergeCell ref="HG36:HI36"/>
    <mergeCell ref="GS49:GW49"/>
    <mergeCell ref="GY49:HB49"/>
    <mergeCell ref="HC49:HJ49"/>
    <mergeCell ref="HK49:HO49"/>
    <mergeCell ref="HQ49:HR49"/>
    <mergeCell ref="EF30:EJ30"/>
    <mergeCell ref="EL30:EO30"/>
    <mergeCell ref="FZ36:GC36"/>
    <mergeCell ref="GE36:GF36"/>
    <mergeCell ref="GH36:GM36"/>
    <mergeCell ref="DJ30:DM30"/>
    <mergeCell ref="DO30:DP30"/>
    <mergeCell ref="DR30:DV30"/>
    <mergeCell ref="DX30:DY30"/>
    <mergeCell ref="EA30:ED30"/>
    <mergeCell ref="EM24:EO24"/>
    <mergeCell ref="CS21:CX21"/>
    <mergeCell ref="CZ21:DA21"/>
    <mergeCell ref="CV27:CX27"/>
    <mergeCell ref="CZ27:DD27"/>
    <mergeCell ref="DF27:DJ27"/>
    <mergeCell ref="DL27:DM27"/>
    <mergeCell ref="DO27:DP27"/>
    <mergeCell ref="DQ27:DW27"/>
    <mergeCell ref="DX27:EA27"/>
    <mergeCell ref="EC27:EH27"/>
    <mergeCell ref="EJ27:EL27"/>
    <mergeCell ref="EN27:EO27"/>
    <mergeCell ref="DX24:EA24"/>
    <mergeCell ref="EC24:EF24"/>
    <mergeCell ref="EH24:EK24"/>
    <mergeCell ref="DC21:DF21"/>
    <mergeCell ref="DH21:DI21"/>
    <mergeCell ref="DK21:DL21"/>
    <mergeCell ref="DN21:DS21"/>
    <mergeCell ref="DU21:DV21"/>
    <mergeCell ref="DI24:DP24"/>
    <mergeCell ref="DQ24:DS24"/>
    <mergeCell ref="DU24:DV24"/>
    <mergeCell ref="CF21:CJ21"/>
    <mergeCell ref="CL21:CN21"/>
    <mergeCell ref="CP21:CQ21"/>
    <mergeCell ref="CI24:CJ24"/>
    <mergeCell ref="CL24:CP24"/>
    <mergeCell ref="CR24:CS24"/>
    <mergeCell ref="CU24:CW24"/>
    <mergeCell ref="CY24:DA24"/>
    <mergeCell ref="DC24:DH24"/>
    <mergeCell ref="DU14:DZ14"/>
    <mergeCell ref="EA14:EC14"/>
    <mergeCell ref="EE14:EF14"/>
    <mergeCell ref="EH14:EK14"/>
    <mergeCell ref="EM14:EO14"/>
    <mergeCell ref="DE11:DL11"/>
    <mergeCell ref="DN11:DP11"/>
    <mergeCell ref="DR11:DU11"/>
    <mergeCell ref="DW11:EB11"/>
    <mergeCell ref="ED11:EI11"/>
    <mergeCell ref="DX21:DY21"/>
    <mergeCell ref="EA21:ED21"/>
    <mergeCell ref="EF21:EJ21"/>
    <mergeCell ref="CG11:CJ11"/>
    <mergeCell ref="CL11:CO11"/>
    <mergeCell ref="CQ11:CS11"/>
    <mergeCell ref="CU11:CX11"/>
    <mergeCell ref="CZ11:DC11"/>
    <mergeCell ref="DM8:DT8"/>
    <mergeCell ref="DV8:DZ8"/>
    <mergeCell ref="EB8:EF8"/>
    <mergeCell ref="EH8:EL8"/>
    <mergeCell ref="DP18:DT18"/>
    <mergeCell ref="DV18:DY18"/>
    <mergeCell ref="DZ18:EG18"/>
    <mergeCell ref="EH18:EL18"/>
    <mergeCell ref="EL21:EO21"/>
    <mergeCell ref="EN8:EO8"/>
    <mergeCell ref="EN18:EO18"/>
    <mergeCell ref="EK11:EL11"/>
    <mergeCell ref="EN11:EO11"/>
    <mergeCell ref="DJ14:DL14"/>
    <mergeCell ref="DN14:DQ14"/>
    <mergeCell ref="DS14:DT14"/>
    <mergeCell ref="DU5:DY5"/>
    <mergeCell ref="EA5:EB5"/>
    <mergeCell ref="ED5:EF5"/>
    <mergeCell ref="EH5:EL5"/>
    <mergeCell ref="EN5:EO5"/>
    <mergeCell ref="CW5:CZ5"/>
    <mergeCell ref="DB5:DC5"/>
    <mergeCell ref="DE5:DJ5"/>
    <mergeCell ref="DL5:DP5"/>
    <mergeCell ref="DR5:DS5"/>
    <mergeCell ref="X21:AA21"/>
    <mergeCell ref="BA21:BE21"/>
    <mergeCell ref="BC24:BF24"/>
    <mergeCell ref="BH24:BJ24"/>
    <mergeCell ref="AE30:AH30"/>
    <mergeCell ref="AJ30:AK30"/>
    <mergeCell ref="AM30:AQ30"/>
    <mergeCell ref="AS30:AT30"/>
    <mergeCell ref="AV30:AY30"/>
    <mergeCell ref="BA30:BE30"/>
    <mergeCell ref="BG30:BJ30"/>
    <mergeCell ref="AL27:AR27"/>
    <mergeCell ref="AS27:AV27"/>
    <mergeCell ref="AX27:BC27"/>
    <mergeCell ref="BE27:BG27"/>
    <mergeCell ref="BI27:BJ27"/>
    <mergeCell ref="Q27:S27"/>
    <mergeCell ref="U27:Y27"/>
    <mergeCell ref="AA27:AE27"/>
    <mergeCell ref="AG27:AH27"/>
    <mergeCell ref="AJ27:AK27"/>
    <mergeCell ref="AP24:AQ24"/>
    <mergeCell ref="AS24:AV24"/>
    <mergeCell ref="AX24:BA24"/>
    <mergeCell ref="X24:AC24"/>
    <mergeCell ref="AD24:AK24"/>
    <mergeCell ref="AL24:AN24"/>
    <mergeCell ref="BC18:BG18"/>
    <mergeCell ref="BI18:BJ18"/>
    <mergeCell ref="AN14:AO14"/>
    <mergeCell ref="AP14:AU14"/>
    <mergeCell ref="AV14:AX14"/>
    <mergeCell ref="BC14:BF14"/>
    <mergeCell ref="BH14:BJ14"/>
    <mergeCell ref="AZ14:BA14"/>
    <mergeCell ref="D24:E24"/>
    <mergeCell ref="G24:K24"/>
    <mergeCell ref="M24:N24"/>
    <mergeCell ref="P24:R24"/>
    <mergeCell ref="T24:V24"/>
    <mergeCell ref="A21:E21"/>
    <mergeCell ref="G21:I21"/>
    <mergeCell ref="K21:L21"/>
    <mergeCell ref="N21:S21"/>
    <mergeCell ref="U21:V21"/>
    <mergeCell ref="AP21:AQ21"/>
    <mergeCell ref="AS21:AT21"/>
    <mergeCell ref="AV21:AY21"/>
    <mergeCell ref="AC21:AD21"/>
    <mergeCell ref="AF21:AG21"/>
    <mergeCell ref="AI21:AN21"/>
    <mergeCell ref="AH8:AO8"/>
    <mergeCell ref="AQ8:AU8"/>
    <mergeCell ref="AW8:BA8"/>
    <mergeCell ref="BC8:BG8"/>
    <mergeCell ref="BI8:BJ8"/>
    <mergeCell ref="AP5:AT5"/>
    <mergeCell ref="BG21:BJ21"/>
    <mergeCell ref="BI11:BJ11"/>
    <mergeCell ref="B11:E11"/>
    <mergeCell ref="G11:J11"/>
    <mergeCell ref="L11:N11"/>
    <mergeCell ref="P11:S11"/>
    <mergeCell ref="U11:X11"/>
    <mergeCell ref="Z11:AG11"/>
    <mergeCell ref="AI11:AK11"/>
    <mergeCell ref="AM11:AP11"/>
    <mergeCell ref="AR11:AW11"/>
    <mergeCell ref="AY11:BD11"/>
    <mergeCell ref="BF11:BG11"/>
    <mergeCell ref="AE14:AG14"/>
    <mergeCell ref="AI14:AL14"/>
    <mergeCell ref="AK18:AO18"/>
    <mergeCell ref="AQ18:AT18"/>
    <mergeCell ref="AU18:BB18"/>
    <mergeCell ref="R5:U5"/>
    <mergeCell ref="W5:X5"/>
    <mergeCell ref="Z5:AE5"/>
    <mergeCell ref="AG5:AK5"/>
    <mergeCell ref="AM5:AN5"/>
    <mergeCell ref="AV5:AW5"/>
    <mergeCell ref="AY5:BA5"/>
    <mergeCell ref="BC5:BG5"/>
    <mergeCell ref="BI5:BJ5"/>
  </mergeCells>
  <printOptions horizontalCentered="1" verticalCentered="1" gridLines="1"/>
  <pageMargins left="0" right="0" top="0" bottom="0" header="0.5" footer="0"/>
  <pageSetup orientation="landscape" horizontalDpi="4294967293" verticalDpi="4294967293" r:id="rId1"/>
  <headerFooter alignWithMargins="0">
    <oddHeader>&amp;C&amp;"Arial,Bold"&amp;20Mizmor 137</oddHeader>
  </headerFooter>
  <ignoredErrors>
    <ignoredError sqref="BK37:BK45" formulaRange="1"/>
  </ignoredErrors>
  <drawing r:id="rId2"/>
</worksheet>
</file>

<file path=xl/worksheets/sheet1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dimension ref="A1:D64"/>
  <sheetViews>
    <sheetView workbookViewId="0">
      <pane xSplit="2" ySplit="2" topLeftCell="C18" activePane="bottomRight" state="frozen"/>
      <selection pane="topRight" activeCell="C1" sqref="C1"/>
      <selection pane="bottomLeft" activeCell="A3" sqref="A3"/>
      <selection pane="bottomRight"/>
    </sheetView>
  </sheetViews>
  <sheetFormatPr defaultColWidth="9.140625" defaultRowHeight="21"/>
  <cols>
    <col min="1" max="1" width="10.140625" style="46" bestFit="1" customWidth="1"/>
    <col min="2" max="2" width="14.42578125" style="65" bestFit="1" customWidth="1"/>
    <col min="3" max="4" width="4.85546875" style="84" bestFit="1" customWidth="1"/>
    <col min="5" max="16384" width="9.140625" style="3"/>
  </cols>
  <sheetData>
    <row r="1" spans="1:4" ht="12.75">
      <c r="A1" s="81"/>
      <c r="B1" s="81"/>
      <c r="C1" s="82" t="s">
        <v>410</v>
      </c>
      <c r="D1" s="82" t="s">
        <v>410</v>
      </c>
    </row>
    <row r="2" spans="1:4" ht="12.75">
      <c r="A2" s="81" t="s">
        <v>411</v>
      </c>
      <c r="B2" s="81" t="s">
        <v>413</v>
      </c>
      <c r="C2" s="83" t="s">
        <v>4</v>
      </c>
      <c r="D2" s="83" t="s">
        <v>0</v>
      </c>
    </row>
    <row r="3" spans="1:4">
      <c r="A3" s="46" t="s">
        <v>2910</v>
      </c>
      <c r="B3" s="65" t="s">
        <v>11518</v>
      </c>
      <c r="C3" s="87">
        <v>1</v>
      </c>
      <c r="D3" s="87">
        <v>1</v>
      </c>
    </row>
    <row r="4" spans="1:4">
      <c r="A4" s="46" t="s">
        <v>7906</v>
      </c>
      <c r="B4" s="65" t="s">
        <v>554</v>
      </c>
      <c r="C4" s="87">
        <v>1</v>
      </c>
      <c r="D4" s="87">
        <v>1</v>
      </c>
    </row>
    <row r="5" spans="1:4">
      <c r="A5" s="46" t="s">
        <v>5346</v>
      </c>
      <c r="B5" s="65" t="s">
        <v>1027</v>
      </c>
      <c r="C5" s="87">
        <v>1</v>
      </c>
      <c r="D5" s="87">
        <v>1</v>
      </c>
    </row>
    <row r="6" spans="1:4">
      <c r="A6" s="46" t="s">
        <v>1165</v>
      </c>
      <c r="B6" s="65" t="s">
        <v>1168</v>
      </c>
      <c r="C6" s="87">
        <v>1</v>
      </c>
      <c r="D6" s="87">
        <v>1</v>
      </c>
    </row>
    <row r="7" spans="1:4">
      <c r="A7" s="46" t="s">
        <v>231</v>
      </c>
      <c r="B7" s="65" t="s">
        <v>450</v>
      </c>
      <c r="C7" s="87">
        <v>1</v>
      </c>
      <c r="D7" s="87">
        <v>1</v>
      </c>
    </row>
    <row r="8" spans="1:4">
      <c r="A8" s="46" t="s">
        <v>870</v>
      </c>
      <c r="B8" s="65" t="s">
        <v>992</v>
      </c>
      <c r="C8" s="87">
        <v>1</v>
      </c>
      <c r="D8" s="87">
        <v>1</v>
      </c>
    </row>
    <row r="9" spans="1:4">
      <c r="A9" s="46" t="s">
        <v>556</v>
      </c>
      <c r="B9" s="65" t="s">
        <v>557</v>
      </c>
      <c r="C9" s="87">
        <v>1</v>
      </c>
      <c r="D9" s="87">
        <v>1</v>
      </c>
    </row>
    <row r="10" spans="1:4">
      <c r="A10" s="46" t="s">
        <v>11519</v>
      </c>
      <c r="B10" s="65" t="s">
        <v>3097</v>
      </c>
      <c r="C10" s="87">
        <v>1</v>
      </c>
      <c r="D10" s="87">
        <v>1</v>
      </c>
    </row>
    <row r="11" spans="1:4">
      <c r="A11" s="46" t="s">
        <v>560</v>
      </c>
      <c r="B11" s="65" t="s">
        <v>561</v>
      </c>
      <c r="C11" s="87">
        <v>1</v>
      </c>
      <c r="D11" s="87">
        <v>1</v>
      </c>
    </row>
    <row r="12" spans="1:4">
      <c r="A12" s="46" t="s">
        <v>1002</v>
      </c>
      <c r="B12" s="65" t="s">
        <v>1003</v>
      </c>
      <c r="C12" s="87">
        <v>1</v>
      </c>
      <c r="D12" s="87">
        <v>1</v>
      </c>
    </row>
    <row r="13" spans="1:4">
      <c r="A13" s="46" t="s">
        <v>765</v>
      </c>
      <c r="B13" s="65" t="s">
        <v>766</v>
      </c>
      <c r="C13" s="87">
        <v>1</v>
      </c>
      <c r="D13" s="87">
        <v>1</v>
      </c>
    </row>
    <row r="14" spans="1:4">
      <c r="A14" s="46" t="s">
        <v>7262</v>
      </c>
      <c r="B14" s="65" t="s">
        <v>1087</v>
      </c>
      <c r="C14" s="87">
        <v>1</v>
      </c>
      <c r="D14" s="87">
        <v>1</v>
      </c>
    </row>
    <row r="15" spans="1:4">
      <c r="A15" s="46" t="s">
        <v>562</v>
      </c>
      <c r="B15" s="65" t="s">
        <v>482</v>
      </c>
      <c r="C15" s="87">
        <v>1</v>
      </c>
      <c r="D15" s="87">
        <v>1</v>
      </c>
    </row>
    <row r="16" spans="1:4">
      <c r="A16" s="46" t="s">
        <v>11520</v>
      </c>
      <c r="B16" s="65" t="s">
        <v>11521</v>
      </c>
      <c r="C16" s="87">
        <v>1</v>
      </c>
      <c r="D16" s="87">
        <v>1</v>
      </c>
    </row>
    <row r="17" spans="1:4">
      <c r="A17" s="46" t="s">
        <v>565</v>
      </c>
      <c r="B17" s="65" t="s">
        <v>566</v>
      </c>
      <c r="C17" s="87">
        <v>1</v>
      </c>
      <c r="D17" s="87">
        <v>1</v>
      </c>
    </row>
    <row r="18" spans="1:4">
      <c r="A18" s="46" t="s">
        <v>11522</v>
      </c>
      <c r="B18" s="65" t="s">
        <v>11523</v>
      </c>
      <c r="C18" s="87">
        <v>1</v>
      </c>
      <c r="D18" s="87">
        <v>1</v>
      </c>
    </row>
    <row r="19" spans="1:4">
      <c r="A19" s="46" t="s">
        <v>532</v>
      </c>
      <c r="B19" s="65" t="s">
        <v>583</v>
      </c>
      <c r="C19" s="87">
        <v>1</v>
      </c>
      <c r="D19" s="87">
        <v>1</v>
      </c>
    </row>
    <row r="20" spans="1:4">
      <c r="A20" s="46" t="s">
        <v>1516</v>
      </c>
      <c r="B20" s="65" t="s">
        <v>1517</v>
      </c>
      <c r="C20" s="87">
        <v>1</v>
      </c>
      <c r="D20" s="87">
        <v>1</v>
      </c>
    </row>
    <row r="21" spans="1:4">
      <c r="A21" s="46" t="s">
        <v>11524</v>
      </c>
      <c r="B21" s="65" t="s">
        <v>11525</v>
      </c>
      <c r="C21" s="87">
        <v>1</v>
      </c>
      <c r="D21" s="87">
        <v>1</v>
      </c>
    </row>
    <row r="22" spans="1:4">
      <c r="A22" s="46" t="s">
        <v>1040</v>
      </c>
      <c r="B22" s="65" t="s">
        <v>625</v>
      </c>
      <c r="C22" s="87">
        <v>1</v>
      </c>
      <c r="D22" s="87">
        <v>1</v>
      </c>
    </row>
    <row r="23" spans="1:4">
      <c r="A23" s="46" t="s">
        <v>19</v>
      </c>
      <c r="B23" s="65" t="s">
        <v>506</v>
      </c>
      <c r="C23" s="87">
        <v>1</v>
      </c>
      <c r="D23" s="87">
        <v>1</v>
      </c>
    </row>
    <row r="24" spans="1:4">
      <c r="A24" s="46" t="s">
        <v>2856</v>
      </c>
      <c r="B24" s="65" t="s">
        <v>2857</v>
      </c>
      <c r="C24" s="87">
        <v>1</v>
      </c>
      <c r="D24" s="87">
        <v>1</v>
      </c>
    </row>
    <row r="25" spans="1:4">
      <c r="A25" s="46" t="s">
        <v>1048</v>
      </c>
      <c r="B25" s="65" t="s">
        <v>1049</v>
      </c>
      <c r="C25" s="87">
        <v>1</v>
      </c>
      <c r="D25" s="87">
        <v>1</v>
      </c>
    </row>
    <row r="26" spans="1:4">
      <c r="A26" s="46" t="s">
        <v>2700</v>
      </c>
      <c r="B26" s="65" t="s">
        <v>3301</v>
      </c>
      <c r="C26" s="87">
        <v>1</v>
      </c>
      <c r="D26" s="87">
        <v>1</v>
      </c>
    </row>
    <row r="27" spans="1:4">
      <c r="A27" s="46" t="s">
        <v>1451</v>
      </c>
      <c r="B27" s="65" t="s">
        <v>1586</v>
      </c>
      <c r="C27" s="87">
        <v>1</v>
      </c>
      <c r="D27" s="87">
        <v>1</v>
      </c>
    </row>
    <row r="28" spans="1:4">
      <c r="A28" s="46" t="s">
        <v>11526</v>
      </c>
      <c r="B28" s="65" t="s">
        <v>1553</v>
      </c>
      <c r="C28" s="87">
        <v>1</v>
      </c>
      <c r="D28" s="87">
        <v>1</v>
      </c>
    </row>
    <row r="29" spans="1:4">
      <c r="A29" s="46" t="s">
        <v>1542</v>
      </c>
      <c r="B29" s="65" t="s">
        <v>1543</v>
      </c>
      <c r="C29" s="87">
        <v>1</v>
      </c>
      <c r="D29" s="87">
        <v>1</v>
      </c>
    </row>
    <row r="30" spans="1:4">
      <c r="A30" s="46" t="s">
        <v>217</v>
      </c>
      <c r="B30" s="65" t="s">
        <v>450</v>
      </c>
      <c r="C30" s="87">
        <v>1</v>
      </c>
      <c r="D30" s="87">
        <v>1</v>
      </c>
    </row>
    <row r="31" spans="1:4">
      <c r="A31" s="46" t="s">
        <v>11527</v>
      </c>
      <c r="B31" s="65" t="s">
        <v>11528</v>
      </c>
      <c r="C31" s="87">
        <v>1</v>
      </c>
      <c r="D31" s="87">
        <v>1</v>
      </c>
    </row>
    <row r="32" spans="1:4">
      <c r="A32" s="46" t="s">
        <v>1415</v>
      </c>
      <c r="B32" s="65" t="s">
        <v>1548</v>
      </c>
      <c r="C32" s="87">
        <v>1</v>
      </c>
      <c r="D32" s="87">
        <v>1</v>
      </c>
    </row>
    <row r="33" spans="1:4">
      <c r="A33" s="46" t="s">
        <v>11529</v>
      </c>
      <c r="B33" s="65" t="s">
        <v>11530</v>
      </c>
      <c r="C33" s="87">
        <v>1</v>
      </c>
      <c r="D33" s="87">
        <v>1</v>
      </c>
    </row>
    <row r="34" spans="1:4">
      <c r="A34" s="46" t="s">
        <v>619</v>
      </c>
      <c r="B34" s="65" t="s">
        <v>620</v>
      </c>
      <c r="C34" s="87">
        <v>1</v>
      </c>
      <c r="D34" s="87">
        <v>1</v>
      </c>
    </row>
    <row r="35" spans="1:4">
      <c r="A35" s="46" t="s">
        <v>11531</v>
      </c>
      <c r="B35" s="65" t="s">
        <v>5810</v>
      </c>
      <c r="C35" s="87">
        <v>1</v>
      </c>
      <c r="D35" s="87">
        <v>1</v>
      </c>
    </row>
    <row r="36" spans="1:4">
      <c r="A36" s="46" t="s">
        <v>11532</v>
      </c>
      <c r="B36" s="65" t="s">
        <v>11533</v>
      </c>
      <c r="C36" s="87">
        <v>1</v>
      </c>
      <c r="D36" s="87">
        <v>1</v>
      </c>
    </row>
    <row r="37" spans="1:4">
      <c r="A37" s="46" t="s">
        <v>11534</v>
      </c>
      <c r="B37" s="65" t="s">
        <v>1502</v>
      </c>
      <c r="C37" s="87">
        <v>1</v>
      </c>
      <c r="D37" s="87">
        <v>1</v>
      </c>
    </row>
    <row r="38" spans="1:4">
      <c r="A38" s="46" t="s">
        <v>626</v>
      </c>
      <c r="B38" s="65" t="s">
        <v>627</v>
      </c>
      <c r="C38" s="87">
        <v>1</v>
      </c>
      <c r="D38" s="87">
        <v>1</v>
      </c>
    </row>
    <row r="39" spans="1:4">
      <c r="A39" s="46" t="s">
        <v>2871</v>
      </c>
      <c r="B39" s="65" t="s">
        <v>2521</v>
      </c>
      <c r="C39" s="87">
        <v>1</v>
      </c>
      <c r="D39" s="87">
        <v>1</v>
      </c>
    </row>
    <row r="40" spans="1:4">
      <c r="A40" s="46" t="s">
        <v>11535</v>
      </c>
      <c r="B40" s="65" t="s">
        <v>11536</v>
      </c>
      <c r="C40" s="87">
        <v>1</v>
      </c>
      <c r="D40" s="87">
        <v>1</v>
      </c>
    </row>
    <row r="41" spans="1:4">
      <c r="A41" s="46" t="s">
        <v>11537</v>
      </c>
      <c r="B41" s="65" t="s">
        <v>11538</v>
      </c>
      <c r="C41" s="87">
        <v>1</v>
      </c>
      <c r="D41" s="87">
        <v>1</v>
      </c>
    </row>
    <row r="42" spans="1:4">
      <c r="A42" s="46" t="s">
        <v>2008</v>
      </c>
      <c r="B42" s="65" t="s">
        <v>1001</v>
      </c>
      <c r="C42" s="87">
        <v>2</v>
      </c>
      <c r="D42" s="87">
        <v>2</v>
      </c>
    </row>
    <row r="43" spans="1:4">
      <c r="A43" s="46" t="s">
        <v>11481</v>
      </c>
      <c r="B43" s="65" t="s">
        <v>11539</v>
      </c>
      <c r="C43" s="87">
        <v>2</v>
      </c>
      <c r="D43" s="87">
        <v>2</v>
      </c>
    </row>
    <row r="44" spans="1:4">
      <c r="A44" s="46" t="s">
        <v>89</v>
      </c>
      <c r="B44" s="65" t="s">
        <v>511</v>
      </c>
      <c r="C44" s="87">
        <v>2</v>
      </c>
      <c r="D44" s="87">
        <v>2</v>
      </c>
    </row>
    <row r="45" spans="1:4">
      <c r="A45" s="46" t="s">
        <v>15</v>
      </c>
      <c r="B45" s="65" t="s">
        <v>421</v>
      </c>
      <c r="C45" s="87">
        <v>2</v>
      </c>
      <c r="D45" s="87">
        <v>1</v>
      </c>
    </row>
    <row r="46" spans="1:4">
      <c r="A46" s="46" t="s">
        <v>2354</v>
      </c>
      <c r="B46" s="65" t="s">
        <v>2355</v>
      </c>
      <c r="C46" s="87">
        <v>2</v>
      </c>
      <c r="D46" s="87">
        <v>1</v>
      </c>
    </row>
    <row r="47" spans="1:4">
      <c r="A47" s="46" t="s">
        <v>868</v>
      </c>
      <c r="B47" s="65" t="s">
        <v>1100</v>
      </c>
      <c r="C47" s="87">
        <v>2</v>
      </c>
      <c r="D47" s="87">
        <v>2</v>
      </c>
    </row>
    <row r="48" spans="1:4">
      <c r="A48" s="46" t="s">
        <v>251</v>
      </c>
      <c r="B48" s="65" t="s">
        <v>2644</v>
      </c>
      <c r="C48" s="87">
        <v>2</v>
      </c>
      <c r="D48" s="87">
        <v>2</v>
      </c>
    </row>
    <row r="49" spans="1:4">
      <c r="A49" s="46" t="s">
        <v>283</v>
      </c>
      <c r="B49" s="65" t="s">
        <v>623</v>
      </c>
      <c r="C49" s="87">
        <v>2</v>
      </c>
      <c r="D49" s="87">
        <v>2</v>
      </c>
    </row>
    <row r="50" spans="1:4">
      <c r="A50" s="46" t="s">
        <v>871</v>
      </c>
      <c r="B50" s="65" t="s">
        <v>1117</v>
      </c>
      <c r="C50" s="87">
        <v>2</v>
      </c>
      <c r="D50" s="87">
        <v>1</v>
      </c>
    </row>
    <row r="51" spans="1:4">
      <c r="A51" s="46" t="s">
        <v>2707</v>
      </c>
      <c r="B51" s="65" t="s">
        <v>3168</v>
      </c>
      <c r="C51" s="87">
        <v>2</v>
      </c>
      <c r="D51" s="87">
        <v>2</v>
      </c>
    </row>
    <row r="52" spans="1:4">
      <c r="A52" s="46" t="s">
        <v>20</v>
      </c>
      <c r="B52" s="65" t="s">
        <v>645</v>
      </c>
      <c r="C52" s="87">
        <v>3</v>
      </c>
      <c r="D52" s="87">
        <v>2</v>
      </c>
    </row>
    <row r="53" spans="1:4">
      <c r="A53" s="46" t="s">
        <v>770</v>
      </c>
      <c r="B53" s="65" t="s">
        <v>771</v>
      </c>
      <c r="C53" s="87">
        <v>3</v>
      </c>
      <c r="D53" s="87">
        <v>3</v>
      </c>
    </row>
    <row r="54" spans="1:4">
      <c r="A54" s="46" t="s">
        <v>9168</v>
      </c>
      <c r="B54" s="65" t="s">
        <v>5912</v>
      </c>
      <c r="C54" s="87">
        <v>3</v>
      </c>
      <c r="D54" s="87">
        <v>3</v>
      </c>
    </row>
    <row r="55" spans="1:4">
      <c r="A55" s="46" t="s">
        <v>449</v>
      </c>
      <c r="B55" s="65" t="s">
        <v>450</v>
      </c>
      <c r="C55" s="87">
        <v>3</v>
      </c>
      <c r="D55" s="87">
        <v>2</v>
      </c>
    </row>
    <row r="56" spans="1:4">
      <c r="A56" s="46" t="s">
        <v>283</v>
      </c>
      <c r="B56" s="65" t="s">
        <v>1576</v>
      </c>
      <c r="C56" s="87">
        <v>3</v>
      </c>
      <c r="D56" s="87">
        <v>2</v>
      </c>
    </row>
    <row r="57" spans="1:4">
      <c r="A57" s="46" t="s">
        <v>24</v>
      </c>
      <c r="B57" s="65" t="s">
        <v>477</v>
      </c>
      <c r="C57" s="87">
        <v>4</v>
      </c>
      <c r="D57" s="87">
        <v>4</v>
      </c>
    </row>
    <row r="58" spans="1:4">
      <c r="A58" s="46" t="s">
        <v>993</v>
      </c>
      <c r="B58" s="65" t="s">
        <v>994</v>
      </c>
      <c r="C58" s="87">
        <v>6</v>
      </c>
      <c r="D58" s="87">
        <v>6</v>
      </c>
    </row>
    <row r="60" spans="1:4" ht="12.75">
      <c r="A60" s="88" t="s">
        <v>411</v>
      </c>
      <c r="C60" s="84">
        <v>56</v>
      </c>
      <c r="D60" s="84">
        <v>0</v>
      </c>
    </row>
    <row r="61" spans="1:4" ht="12.75">
      <c r="A61" s="88" t="s">
        <v>512</v>
      </c>
      <c r="C61" s="84">
        <v>63</v>
      </c>
      <c r="D61" s="84">
        <v>0</v>
      </c>
    </row>
    <row r="62" spans="1:4" ht="12.75">
      <c r="A62" s="88" t="s">
        <v>513</v>
      </c>
      <c r="C62" s="84">
        <v>84</v>
      </c>
      <c r="D62" s="84">
        <v>9</v>
      </c>
    </row>
    <row r="63" spans="1:4" ht="12.75">
      <c r="A63" s="88"/>
    </row>
    <row r="64" spans="1:4" ht="12.75">
      <c r="A64" s="88" t="s">
        <v>514</v>
      </c>
      <c r="C64" s="84">
        <v>84</v>
      </c>
      <c r="D64" s="84">
        <v>9</v>
      </c>
    </row>
  </sheetData>
  <pageMargins left="0.75" right="0.75" top="1" bottom="1" header="0.5" footer="0.5"/>
  <headerFooter alignWithMargins="0"/>
  <legacyDrawing r:id="rId1"/>
</worksheet>
</file>

<file path=xl/worksheets/sheet1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dimension ref="A1:J79"/>
  <sheetViews>
    <sheetView workbookViewId="0">
      <pane xSplit="4" ySplit="3" topLeftCell="E37" activePane="bottomRight" state="frozen"/>
      <selection pane="topRight" activeCell="E1" sqref="E1"/>
      <selection pane="bottomLeft" activeCell="A4" sqref="A4"/>
      <selection pane="bottomRight" activeCell="D33" sqref="D33"/>
    </sheetView>
  </sheetViews>
  <sheetFormatPr defaultColWidth="9.140625" defaultRowHeight="21"/>
  <cols>
    <col min="1" max="1" width="4" style="3" bestFit="1" customWidth="1"/>
    <col min="2" max="2" width="2" style="3" bestFit="1" customWidth="1"/>
    <col min="3" max="3" width="3" style="3" bestFit="1" customWidth="1"/>
    <col min="4" max="4" width="11.85546875" style="46" bestFit="1" customWidth="1"/>
    <col min="5" max="6" width="4.140625" style="84" bestFit="1" customWidth="1"/>
    <col min="7" max="8" width="4.5703125" style="84" bestFit="1" customWidth="1"/>
    <col min="9" max="10" width="4.42578125" style="84" bestFit="1" customWidth="1"/>
    <col min="11" max="16384" width="9.140625" style="3"/>
  </cols>
  <sheetData>
    <row r="1" spans="1:10" ht="12.75">
      <c r="A1" s="81"/>
      <c r="B1" s="81"/>
      <c r="C1" s="81"/>
      <c r="D1" s="81"/>
      <c r="E1" s="83" t="s">
        <v>1</v>
      </c>
      <c r="F1" s="83" t="s">
        <v>1</v>
      </c>
      <c r="G1" s="83" t="s">
        <v>36</v>
      </c>
      <c r="H1" s="83" t="s">
        <v>36</v>
      </c>
      <c r="I1" s="83" t="s">
        <v>0</v>
      </c>
      <c r="J1" s="83" t="s">
        <v>0</v>
      </c>
    </row>
    <row r="2" spans="1:10" ht="12.75">
      <c r="A2" s="81" t="s">
        <v>50</v>
      </c>
      <c r="B2" s="81" t="s">
        <v>677</v>
      </c>
      <c r="C2" s="81" t="s">
        <v>39</v>
      </c>
      <c r="D2" s="81" t="s">
        <v>38</v>
      </c>
      <c r="E2" s="83" t="s">
        <v>6</v>
      </c>
      <c r="F2" s="83" t="s">
        <v>6</v>
      </c>
      <c r="G2" s="83" t="s">
        <v>6</v>
      </c>
      <c r="H2" s="83" t="s">
        <v>6</v>
      </c>
      <c r="I2" s="83" t="s">
        <v>6</v>
      </c>
      <c r="J2" s="83" t="s">
        <v>6</v>
      </c>
    </row>
    <row r="3" spans="1:10" ht="12.75">
      <c r="A3" s="81"/>
      <c r="B3" s="81"/>
      <c r="C3" s="81"/>
      <c r="D3" s="81"/>
      <c r="E3" s="83"/>
      <c r="F3" s="83" t="s">
        <v>9</v>
      </c>
      <c r="G3" s="83"/>
      <c r="H3" s="83" t="s">
        <v>9</v>
      </c>
      <c r="I3" s="83"/>
      <c r="J3" s="83" t="s">
        <v>9</v>
      </c>
    </row>
    <row r="4" spans="1:10">
      <c r="A4" s="3">
        <v>138</v>
      </c>
      <c r="B4" s="3">
        <v>1</v>
      </c>
      <c r="C4" s="3">
        <v>1</v>
      </c>
      <c r="D4" s="46" t="s">
        <v>201</v>
      </c>
      <c r="E4" s="84">
        <v>1</v>
      </c>
      <c r="F4" s="84">
        <v>1</v>
      </c>
      <c r="G4" s="84">
        <v>1</v>
      </c>
      <c r="H4" s="84">
        <v>76</v>
      </c>
      <c r="I4" s="84">
        <v>1</v>
      </c>
      <c r="J4" s="84">
        <v>8</v>
      </c>
    </row>
    <row r="5" spans="1:10">
      <c r="A5" s="3">
        <v>138</v>
      </c>
      <c r="B5" s="3">
        <v>1</v>
      </c>
      <c r="C5" s="3">
        <v>2</v>
      </c>
      <c r="D5" s="46" t="s">
        <v>1455</v>
      </c>
      <c r="E5" s="84">
        <v>1</v>
      </c>
      <c r="F5" s="84">
        <v>3</v>
      </c>
      <c r="G5" s="84">
        <v>2</v>
      </c>
      <c r="H5" s="84">
        <v>75</v>
      </c>
      <c r="I5" s="84">
        <v>1</v>
      </c>
      <c r="J5" s="84">
        <v>8</v>
      </c>
    </row>
    <row r="6" spans="1:10">
      <c r="A6" s="3">
        <v>138</v>
      </c>
      <c r="B6" s="3">
        <v>1</v>
      </c>
      <c r="C6" s="3">
        <v>3</v>
      </c>
      <c r="D6" s="46" t="s">
        <v>393</v>
      </c>
      <c r="E6" s="84">
        <v>1</v>
      </c>
      <c r="F6" s="84">
        <v>3</v>
      </c>
      <c r="G6" s="84">
        <v>3</v>
      </c>
      <c r="H6" s="84">
        <v>74</v>
      </c>
      <c r="I6" s="84">
        <v>1</v>
      </c>
      <c r="J6" s="84">
        <v>8</v>
      </c>
    </row>
    <row r="7" spans="1:10">
      <c r="A7" s="3">
        <v>138</v>
      </c>
      <c r="B7" s="3">
        <v>1</v>
      </c>
      <c r="C7" s="3">
        <v>4</v>
      </c>
      <c r="D7" s="46" t="s">
        <v>299</v>
      </c>
      <c r="E7" s="84">
        <v>1</v>
      </c>
      <c r="F7" s="84">
        <v>1</v>
      </c>
      <c r="G7" s="84">
        <v>4</v>
      </c>
      <c r="H7" s="84">
        <v>73</v>
      </c>
      <c r="I7" s="84">
        <v>1</v>
      </c>
      <c r="J7" s="84">
        <v>8</v>
      </c>
    </row>
    <row r="8" spans="1:10">
      <c r="A8" s="3">
        <v>138</v>
      </c>
      <c r="B8" s="3">
        <v>1</v>
      </c>
      <c r="C8" s="3">
        <v>5</v>
      </c>
      <c r="D8" s="46" t="s">
        <v>1066</v>
      </c>
      <c r="E8" s="84">
        <v>1</v>
      </c>
      <c r="F8" s="84">
        <v>1</v>
      </c>
      <c r="G8" s="84">
        <v>5</v>
      </c>
      <c r="H8" s="84">
        <v>72</v>
      </c>
      <c r="I8" s="84">
        <v>1</v>
      </c>
      <c r="J8" s="84">
        <v>8</v>
      </c>
    </row>
    <row r="9" spans="1:10">
      <c r="A9" s="3">
        <v>138</v>
      </c>
      <c r="B9" s="3">
        <v>1</v>
      </c>
      <c r="C9" s="3">
        <v>6</v>
      </c>
      <c r="D9" s="46" t="s">
        <v>522</v>
      </c>
      <c r="E9" s="84">
        <v>1</v>
      </c>
      <c r="F9" s="84">
        <v>1</v>
      </c>
      <c r="G9" s="84">
        <v>6</v>
      </c>
      <c r="H9" s="84">
        <v>71</v>
      </c>
      <c r="I9" s="84">
        <v>1</v>
      </c>
      <c r="J9" s="84">
        <v>8</v>
      </c>
    </row>
    <row r="10" spans="1:10">
      <c r="A10" s="3">
        <v>138</v>
      </c>
      <c r="B10" s="3">
        <v>1</v>
      </c>
      <c r="C10" s="3">
        <v>7</v>
      </c>
      <c r="D10" s="46" t="s">
        <v>11540</v>
      </c>
      <c r="E10" s="84">
        <v>1</v>
      </c>
      <c r="F10" s="84">
        <v>1</v>
      </c>
      <c r="G10" s="84">
        <v>7</v>
      </c>
      <c r="H10" s="84">
        <v>70</v>
      </c>
      <c r="I10" s="84">
        <v>1</v>
      </c>
      <c r="J10" s="84">
        <v>8</v>
      </c>
    </row>
    <row r="11" spans="1:10">
      <c r="A11" s="3">
        <v>138</v>
      </c>
      <c r="B11" s="3">
        <v>2</v>
      </c>
      <c r="C11" s="3">
        <v>1</v>
      </c>
      <c r="D11" s="46" t="s">
        <v>11541</v>
      </c>
      <c r="E11" s="84">
        <v>1</v>
      </c>
      <c r="F11" s="84">
        <v>1</v>
      </c>
      <c r="G11" s="84">
        <v>8</v>
      </c>
      <c r="H11" s="84">
        <v>69</v>
      </c>
      <c r="I11" s="84">
        <v>2</v>
      </c>
      <c r="J11" s="84">
        <v>7</v>
      </c>
    </row>
    <row r="12" spans="1:10">
      <c r="A12" s="3">
        <v>138</v>
      </c>
      <c r="B12" s="3">
        <v>2</v>
      </c>
      <c r="C12" s="3">
        <v>2</v>
      </c>
      <c r="D12" s="46" t="s">
        <v>231</v>
      </c>
      <c r="E12" s="84">
        <v>1</v>
      </c>
      <c r="F12" s="84">
        <v>1</v>
      </c>
      <c r="G12" s="84">
        <v>9</v>
      </c>
      <c r="H12" s="84">
        <v>68</v>
      </c>
      <c r="I12" s="84">
        <v>2</v>
      </c>
      <c r="J12" s="84">
        <v>7</v>
      </c>
    </row>
    <row r="13" spans="1:10">
      <c r="A13" s="3">
        <v>138</v>
      </c>
      <c r="B13" s="3">
        <v>2</v>
      </c>
      <c r="C13" s="3">
        <v>3</v>
      </c>
      <c r="D13" s="46" t="s">
        <v>11542</v>
      </c>
      <c r="E13" s="84">
        <v>1</v>
      </c>
      <c r="F13" s="84">
        <v>1</v>
      </c>
      <c r="G13" s="84">
        <v>10</v>
      </c>
      <c r="H13" s="84">
        <v>67</v>
      </c>
      <c r="I13" s="84">
        <v>2</v>
      </c>
      <c r="J13" s="84">
        <v>7</v>
      </c>
    </row>
    <row r="14" spans="1:10">
      <c r="A14" s="3">
        <v>138</v>
      </c>
      <c r="B14" s="3">
        <v>2</v>
      </c>
      <c r="C14" s="3">
        <v>4</v>
      </c>
      <c r="D14" s="46" t="s">
        <v>2788</v>
      </c>
      <c r="E14" s="84">
        <v>1</v>
      </c>
      <c r="F14" s="84">
        <v>1</v>
      </c>
      <c r="G14" s="84">
        <v>11</v>
      </c>
      <c r="H14" s="84">
        <v>66</v>
      </c>
      <c r="I14" s="84">
        <v>2</v>
      </c>
      <c r="J14" s="84">
        <v>7</v>
      </c>
    </row>
    <row r="15" spans="1:10">
      <c r="A15" s="3">
        <v>138</v>
      </c>
      <c r="B15" s="3">
        <v>2</v>
      </c>
      <c r="C15" s="3">
        <v>5</v>
      </c>
      <c r="D15" s="46" t="s">
        <v>11543</v>
      </c>
      <c r="E15" s="84">
        <v>2</v>
      </c>
      <c r="F15" s="84">
        <v>2</v>
      </c>
      <c r="G15" s="84">
        <v>12</v>
      </c>
      <c r="H15" s="84">
        <v>65</v>
      </c>
      <c r="I15" s="84">
        <v>2</v>
      </c>
      <c r="J15" s="84">
        <v>7</v>
      </c>
    </row>
    <row r="16" spans="1:10">
      <c r="A16" s="3">
        <v>138</v>
      </c>
      <c r="B16" s="3">
        <v>2</v>
      </c>
      <c r="C16" s="3">
        <v>6</v>
      </c>
      <c r="D16" s="46" t="s">
        <v>253</v>
      </c>
      <c r="E16" s="84">
        <v>1</v>
      </c>
      <c r="F16" s="84">
        <v>1</v>
      </c>
      <c r="G16" s="84">
        <v>13</v>
      </c>
      <c r="H16" s="84">
        <v>64</v>
      </c>
      <c r="I16" s="84">
        <v>2</v>
      </c>
      <c r="J16" s="84">
        <v>7</v>
      </c>
    </row>
    <row r="17" spans="1:10">
      <c r="A17" s="3">
        <v>138</v>
      </c>
      <c r="B17" s="3">
        <v>2</v>
      </c>
      <c r="C17" s="3">
        <v>7</v>
      </c>
      <c r="D17" s="46" t="s">
        <v>924</v>
      </c>
      <c r="E17" s="84">
        <v>1</v>
      </c>
      <c r="F17" s="84">
        <v>2</v>
      </c>
      <c r="G17" s="84">
        <v>14</v>
      </c>
      <c r="H17" s="84">
        <v>63</v>
      </c>
      <c r="I17" s="84">
        <v>2</v>
      </c>
      <c r="J17" s="84">
        <v>7</v>
      </c>
    </row>
    <row r="18" spans="1:10">
      <c r="A18" s="3">
        <v>138</v>
      </c>
      <c r="B18" s="3">
        <v>2</v>
      </c>
      <c r="C18" s="3">
        <v>8</v>
      </c>
      <c r="D18" s="46" t="s">
        <v>24</v>
      </c>
      <c r="E18" s="84">
        <v>1</v>
      </c>
      <c r="F18" s="84">
        <v>4</v>
      </c>
      <c r="G18" s="84">
        <v>15</v>
      </c>
      <c r="H18" s="84">
        <v>62</v>
      </c>
      <c r="I18" s="84">
        <v>2</v>
      </c>
      <c r="J18" s="84">
        <v>7</v>
      </c>
    </row>
    <row r="19" spans="1:10">
      <c r="A19" s="3">
        <v>138</v>
      </c>
      <c r="B19" s="3">
        <v>2</v>
      </c>
      <c r="C19" s="3">
        <v>9</v>
      </c>
      <c r="D19" s="46" t="s">
        <v>298</v>
      </c>
      <c r="E19" s="84">
        <v>1</v>
      </c>
      <c r="F19" s="84">
        <v>2</v>
      </c>
      <c r="G19" s="84">
        <v>16</v>
      </c>
      <c r="H19" s="84">
        <v>61</v>
      </c>
      <c r="I19" s="84">
        <v>2</v>
      </c>
      <c r="J19" s="84">
        <v>7</v>
      </c>
    </row>
    <row r="20" spans="1:10">
      <c r="A20" s="3">
        <v>138</v>
      </c>
      <c r="B20" s="3">
        <v>2</v>
      </c>
      <c r="C20" s="3">
        <v>10</v>
      </c>
      <c r="D20" s="46" t="s">
        <v>543</v>
      </c>
      <c r="E20" s="84">
        <v>2</v>
      </c>
      <c r="F20" s="84">
        <v>3</v>
      </c>
      <c r="G20" s="84">
        <v>17</v>
      </c>
      <c r="H20" s="84">
        <v>60</v>
      </c>
      <c r="I20" s="84">
        <v>2</v>
      </c>
      <c r="J20" s="84">
        <v>7</v>
      </c>
    </row>
    <row r="21" spans="1:10">
      <c r="A21" s="3">
        <v>138</v>
      </c>
      <c r="B21" s="3">
        <v>2</v>
      </c>
      <c r="C21" s="3">
        <v>11</v>
      </c>
      <c r="D21" s="46" t="s">
        <v>2851</v>
      </c>
      <c r="E21" s="84">
        <v>1</v>
      </c>
      <c r="F21" s="84">
        <v>1</v>
      </c>
      <c r="G21" s="84">
        <v>18</v>
      </c>
      <c r="H21" s="84">
        <v>59</v>
      </c>
      <c r="I21" s="84">
        <v>2</v>
      </c>
      <c r="J21" s="84">
        <v>7</v>
      </c>
    </row>
    <row r="22" spans="1:10">
      <c r="A22" s="3">
        <v>138</v>
      </c>
      <c r="B22" s="3">
        <v>2</v>
      </c>
      <c r="C22" s="3">
        <v>12</v>
      </c>
      <c r="D22" s="46" t="s">
        <v>19</v>
      </c>
      <c r="E22" s="84">
        <v>1</v>
      </c>
      <c r="F22" s="84">
        <v>4</v>
      </c>
      <c r="G22" s="84">
        <v>19</v>
      </c>
      <c r="H22" s="84">
        <v>58</v>
      </c>
      <c r="I22" s="84">
        <v>2</v>
      </c>
      <c r="J22" s="84">
        <v>7</v>
      </c>
    </row>
    <row r="23" spans="1:10">
      <c r="A23" s="3">
        <v>138</v>
      </c>
      <c r="B23" s="3">
        <v>2</v>
      </c>
      <c r="C23" s="3">
        <v>13</v>
      </c>
      <c r="D23" s="46" t="s">
        <v>11544</v>
      </c>
      <c r="E23" s="84">
        <v>1</v>
      </c>
      <c r="F23" s="84">
        <v>1</v>
      </c>
      <c r="G23" s="84">
        <v>20</v>
      </c>
      <c r="H23" s="84">
        <v>57</v>
      </c>
      <c r="I23" s="84">
        <v>2</v>
      </c>
      <c r="J23" s="84">
        <v>7</v>
      </c>
    </row>
    <row r="24" spans="1:10">
      <c r="A24" s="3">
        <v>138</v>
      </c>
      <c r="B24" s="3">
        <v>2</v>
      </c>
      <c r="C24" s="3">
        <v>14</v>
      </c>
      <c r="D24" s="46" t="s">
        <v>24</v>
      </c>
      <c r="E24" s="84">
        <v>3</v>
      </c>
      <c r="F24" s="84">
        <v>2</v>
      </c>
      <c r="G24" s="84">
        <v>21</v>
      </c>
      <c r="H24" s="84">
        <v>56</v>
      </c>
      <c r="I24" s="84">
        <v>2</v>
      </c>
      <c r="J24" s="84">
        <v>7</v>
      </c>
    </row>
    <row r="25" spans="1:10">
      <c r="A25" s="3">
        <v>138</v>
      </c>
      <c r="B25" s="3">
        <v>2</v>
      </c>
      <c r="C25" s="3">
        <v>15</v>
      </c>
      <c r="D25" s="46" t="s">
        <v>254</v>
      </c>
      <c r="E25" s="84">
        <v>2</v>
      </c>
      <c r="F25" s="84">
        <v>2</v>
      </c>
      <c r="G25" s="84">
        <v>22</v>
      </c>
      <c r="H25" s="84">
        <v>55</v>
      </c>
      <c r="I25" s="84">
        <v>2</v>
      </c>
      <c r="J25" s="84">
        <v>7</v>
      </c>
    </row>
    <row r="26" spans="1:10">
      <c r="A26" s="3">
        <v>138</v>
      </c>
      <c r="B26" s="3">
        <v>2</v>
      </c>
      <c r="C26" s="3">
        <v>16</v>
      </c>
      <c r="D26" s="46" t="s">
        <v>651</v>
      </c>
      <c r="E26" s="84">
        <v>2</v>
      </c>
      <c r="F26" s="84">
        <v>1</v>
      </c>
      <c r="G26" s="84">
        <v>23</v>
      </c>
      <c r="H26" s="84">
        <v>54</v>
      </c>
      <c r="I26" s="84">
        <v>2</v>
      </c>
      <c r="J26" s="84">
        <v>7</v>
      </c>
    </row>
    <row r="27" spans="1:10">
      <c r="A27" s="3">
        <v>138</v>
      </c>
      <c r="B27" s="3">
        <v>2</v>
      </c>
      <c r="C27" s="3">
        <v>17</v>
      </c>
      <c r="D27" s="46" t="s">
        <v>10340</v>
      </c>
      <c r="E27" s="84">
        <v>1</v>
      </c>
      <c r="F27" s="84">
        <v>1</v>
      </c>
      <c r="G27" s="84">
        <v>24</v>
      </c>
      <c r="H27" s="84">
        <v>53</v>
      </c>
      <c r="I27" s="84">
        <v>2</v>
      </c>
      <c r="J27" s="84">
        <v>7</v>
      </c>
    </row>
    <row r="28" spans="1:10">
      <c r="A28" s="3">
        <v>138</v>
      </c>
      <c r="B28" s="3">
        <v>3</v>
      </c>
      <c r="C28" s="3">
        <v>1</v>
      </c>
      <c r="D28" s="46" t="s">
        <v>323</v>
      </c>
      <c r="E28" s="84">
        <v>1</v>
      </c>
      <c r="F28" s="84">
        <v>1</v>
      </c>
      <c r="G28" s="84">
        <v>25</v>
      </c>
      <c r="H28" s="84">
        <v>52</v>
      </c>
      <c r="I28" s="84">
        <v>3</v>
      </c>
      <c r="J28" s="84">
        <v>6</v>
      </c>
    </row>
    <row r="29" spans="1:10">
      <c r="A29" s="3">
        <v>138</v>
      </c>
      <c r="B29" s="3">
        <v>3</v>
      </c>
      <c r="C29" s="3">
        <v>2</v>
      </c>
      <c r="D29" s="46" t="s">
        <v>2998</v>
      </c>
      <c r="E29" s="84">
        <v>1</v>
      </c>
      <c r="F29" s="84">
        <v>1</v>
      </c>
      <c r="G29" s="84">
        <v>26</v>
      </c>
      <c r="H29" s="84">
        <v>51</v>
      </c>
      <c r="I29" s="84">
        <v>3</v>
      </c>
      <c r="J29" s="84">
        <v>6</v>
      </c>
    </row>
    <row r="30" spans="1:10">
      <c r="A30" s="3">
        <v>138</v>
      </c>
      <c r="B30" s="3">
        <v>3</v>
      </c>
      <c r="C30" s="3">
        <v>3</v>
      </c>
      <c r="D30" s="46" t="s">
        <v>10415</v>
      </c>
      <c r="E30" s="84">
        <v>1</v>
      </c>
      <c r="F30" s="84">
        <v>1</v>
      </c>
      <c r="G30" s="84">
        <v>27</v>
      </c>
      <c r="H30" s="84">
        <v>50</v>
      </c>
      <c r="I30" s="84">
        <v>3</v>
      </c>
      <c r="J30" s="84">
        <v>6</v>
      </c>
    </row>
    <row r="31" spans="1:10">
      <c r="A31" s="3">
        <v>138</v>
      </c>
      <c r="B31" s="3">
        <v>3</v>
      </c>
      <c r="C31" s="3">
        <v>4</v>
      </c>
      <c r="D31" s="46" t="s">
        <v>11545</v>
      </c>
      <c r="E31" s="84">
        <v>1</v>
      </c>
      <c r="F31" s="84">
        <v>1</v>
      </c>
      <c r="G31" s="84">
        <v>28</v>
      </c>
      <c r="H31" s="84">
        <v>49</v>
      </c>
      <c r="I31" s="84">
        <v>3</v>
      </c>
      <c r="J31" s="84">
        <v>6</v>
      </c>
    </row>
    <row r="32" spans="1:10">
      <c r="A32" s="3">
        <v>138</v>
      </c>
      <c r="B32" s="3">
        <v>3</v>
      </c>
      <c r="C32" s="3">
        <v>5</v>
      </c>
      <c r="D32" s="46" t="s">
        <v>11546</v>
      </c>
      <c r="E32" s="84">
        <v>1</v>
      </c>
      <c r="F32" s="84">
        <v>1</v>
      </c>
      <c r="G32" s="84">
        <v>29</v>
      </c>
      <c r="H32" s="84">
        <v>48</v>
      </c>
      <c r="I32" s="84">
        <v>3</v>
      </c>
      <c r="J32" s="84">
        <v>6</v>
      </c>
    </row>
    <row r="33" spans="1:10">
      <c r="A33" s="3">
        <v>138</v>
      </c>
      <c r="B33" s="3">
        <v>3</v>
      </c>
      <c r="C33" s="3">
        <v>6</v>
      </c>
      <c r="D33" s="46" t="s">
        <v>652</v>
      </c>
      <c r="E33" s="84">
        <v>1</v>
      </c>
      <c r="F33" s="84">
        <v>1</v>
      </c>
      <c r="G33" s="84">
        <v>30</v>
      </c>
      <c r="H33" s="84">
        <v>47</v>
      </c>
      <c r="I33" s="84">
        <v>3</v>
      </c>
      <c r="J33" s="84">
        <v>6</v>
      </c>
    </row>
    <row r="34" spans="1:10">
      <c r="A34" s="3">
        <v>138</v>
      </c>
      <c r="B34" s="3">
        <v>4</v>
      </c>
      <c r="C34" s="3">
        <v>1</v>
      </c>
      <c r="D34" s="46" t="s">
        <v>11547</v>
      </c>
      <c r="E34" s="84">
        <v>3</v>
      </c>
      <c r="F34" s="84">
        <v>1</v>
      </c>
      <c r="G34" s="84">
        <v>31</v>
      </c>
      <c r="H34" s="84">
        <v>46</v>
      </c>
      <c r="I34" s="84">
        <v>4</v>
      </c>
      <c r="J34" s="84">
        <v>5</v>
      </c>
    </row>
    <row r="35" spans="1:10">
      <c r="A35" s="3">
        <v>138</v>
      </c>
      <c r="B35" s="3">
        <v>4</v>
      </c>
      <c r="C35" s="3">
        <v>2</v>
      </c>
      <c r="D35" s="46" t="s">
        <v>22</v>
      </c>
      <c r="E35" s="84">
        <v>1</v>
      </c>
      <c r="F35" s="84">
        <v>6</v>
      </c>
      <c r="G35" s="84">
        <v>32</v>
      </c>
      <c r="H35" s="84">
        <v>45</v>
      </c>
      <c r="I35" s="84">
        <v>4</v>
      </c>
      <c r="J35" s="84">
        <v>5</v>
      </c>
    </row>
    <row r="36" spans="1:10">
      <c r="A36" s="3">
        <v>138</v>
      </c>
      <c r="B36" s="3">
        <v>4</v>
      </c>
      <c r="C36" s="3">
        <v>3</v>
      </c>
      <c r="D36" s="46" t="s">
        <v>254</v>
      </c>
      <c r="E36" s="84">
        <v>3</v>
      </c>
      <c r="F36" s="84">
        <v>1</v>
      </c>
      <c r="G36" s="84">
        <v>33</v>
      </c>
      <c r="H36" s="84">
        <v>44</v>
      </c>
      <c r="I36" s="84">
        <v>4</v>
      </c>
      <c r="J36" s="84">
        <v>5</v>
      </c>
    </row>
    <row r="37" spans="1:10">
      <c r="A37" s="3">
        <v>138</v>
      </c>
      <c r="B37" s="3">
        <v>4</v>
      </c>
      <c r="C37" s="3">
        <v>4</v>
      </c>
      <c r="D37" s="46" t="s">
        <v>3288</v>
      </c>
      <c r="E37" s="84">
        <v>1</v>
      </c>
      <c r="F37" s="84">
        <v>1</v>
      </c>
      <c r="G37" s="84">
        <v>34</v>
      </c>
      <c r="H37" s="84">
        <v>43</v>
      </c>
      <c r="I37" s="84">
        <v>4</v>
      </c>
      <c r="J37" s="84">
        <v>5</v>
      </c>
    </row>
    <row r="38" spans="1:10">
      <c r="A38" s="3">
        <v>138</v>
      </c>
      <c r="B38" s="3">
        <v>4</v>
      </c>
      <c r="C38" s="3">
        <v>5</v>
      </c>
      <c r="D38" s="46" t="s">
        <v>2388</v>
      </c>
      <c r="E38" s="84">
        <v>1</v>
      </c>
      <c r="F38" s="84">
        <v>1</v>
      </c>
      <c r="G38" s="84">
        <v>35</v>
      </c>
      <c r="H38" s="84">
        <v>42</v>
      </c>
      <c r="I38" s="84">
        <v>4</v>
      </c>
      <c r="J38" s="84">
        <v>5</v>
      </c>
    </row>
    <row r="39" spans="1:10">
      <c r="A39" s="3">
        <v>138</v>
      </c>
      <c r="B39" s="3">
        <v>4</v>
      </c>
      <c r="C39" s="3">
        <v>6</v>
      </c>
      <c r="D39" s="46" t="s">
        <v>19</v>
      </c>
      <c r="E39" s="84">
        <v>2</v>
      </c>
      <c r="F39" s="84">
        <v>3</v>
      </c>
      <c r="G39" s="84">
        <v>36</v>
      </c>
      <c r="H39" s="84">
        <v>41</v>
      </c>
      <c r="I39" s="84">
        <v>4</v>
      </c>
      <c r="J39" s="84">
        <v>5</v>
      </c>
    </row>
    <row r="40" spans="1:10">
      <c r="A40" s="3">
        <v>138</v>
      </c>
      <c r="B40" s="3">
        <v>4</v>
      </c>
      <c r="C40" s="3">
        <v>7</v>
      </c>
      <c r="D40" s="46" t="s">
        <v>5348</v>
      </c>
      <c r="E40" s="84">
        <v>1</v>
      </c>
      <c r="F40" s="84">
        <v>1</v>
      </c>
      <c r="G40" s="84">
        <v>37</v>
      </c>
      <c r="H40" s="84">
        <v>40</v>
      </c>
      <c r="I40" s="84">
        <v>4</v>
      </c>
      <c r="J40" s="84">
        <v>5</v>
      </c>
    </row>
    <row r="41" spans="1:10">
      <c r="A41" s="3">
        <v>138</v>
      </c>
      <c r="B41" s="3">
        <v>4</v>
      </c>
      <c r="C41" s="3">
        <v>8</v>
      </c>
      <c r="D41" s="46" t="s">
        <v>11548</v>
      </c>
      <c r="E41" s="84">
        <v>1</v>
      </c>
      <c r="F41" s="84">
        <v>1</v>
      </c>
      <c r="G41" s="84">
        <v>38</v>
      </c>
      <c r="H41" s="84">
        <v>39</v>
      </c>
      <c r="I41" s="84">
        <v>4</v>
      </c>
      <c r="J41" s="84">
        <v>5</v>
      </c>
    </row>
    <row r="42" spans="1:10">
      <c r="A42" s="3">
        <v>138</v>
      </c>
      <c r="B42" s="3">
        <v>4</v>
      </c>
      <c r="C42" s="3">
        <v>9</v>
      </c>
      <c r="D42" s="46" t="s">
        <v>2742</v>
      </c>
      <c r="E42" s="84">
        <v>1</v>
      </c>
      <c r="F42" s="84">
        <v>1</v>
      </c>
      <c r="G42" s="84">
        <v>39</v>
      </c>
      <c r="H42" s="84">
        <v>38</v>
      </c>
      <c r="I42" s="84">
        <v>4</v>
      </c>
      <c r="J42" s="84">
        <v>5</v>
      </c>
    </row>
    <row r="43" spans="1:10">
      <c r="A43" s="3">
        <v>138</v>
      </c>
      <c r="B43" s="3">
        <v>5</v>
      </c>
      <c r="C43" s="3">
        <v>1</v>
      </c>
      <c r="D43" s="46" t="s">
        <v>11549</v>
      </c>
      <c r="E43" s="84">
        <v>1</v>
      </c>
      <c r="F43" s="84">
        <v>1</v>
      </c>
      <c r="G43" s="84">
        <v>40</v>
      </c>
      <c r="H43" s="84">
        <v>37</v>
      </c>
      <c r="I43" s="84">
        <v>5</v>
      </c>
      <c r="J43" s="84">
        <v>4</v>
      </c>
    </row>
    <row r="44" spans="1:10">
      <c r="A44" s="3">
        <v>138</v>
      </c>
      <c r="B44" s="3">
        <v>5</v>
      </c>
      <c r="C44" s="3">
        <v>2</v>
      </c>
      <c r="D44" s="46" t="s">
        <v>11550</v>
      </c>
      <c r="E44" s="84">
        <v>1</v>
      </c>
      <c r="F44" s="84">
        <v>1</v>
      </c>
      <c r="G44" s="84">
        <v>41</v>
      </c>
      <c r="H44" s="84">
        <v>36</v>
      </c>
      <c r="I44" s="84">
        <v>5</v>
      </c>
      <c r="J44" s="84">
        <v>4</v>
      </c>
    </row>
    <row r="45" spans="1:10">
      <c r="A45" s="3">
        <v>138</v>
      </c>
      <c r="B45" s="3">
        <v>5</v>
      </c>
      <c r="C45" s="3">
        <v>3</v>
      </c>
      <c r="D45" s="46" t="s">
        <v>22</v>
      </c>
      <c r="E45" s="84">
        <v>2</v>
      </c>
      <c r="F45" s="84">
        <v>5</v>
      </c>
      <c r="G45" s="84">
        <v>42</v>
      </c>
      <c r="H45" s="84">
        <v>35</v>
      </c>
      <c r="I45" s="84">
        <v>5</v>
      </c>
      <c r="J45" s="84">
        <v>4</v>
      </c>
    </row>
    <row r="46" spans="1:10">
      <c r="A46" s="3">
        <v>138</v>
      </c>
      <c r="B46" s="3">
        <v>5</v>
      </c>
      <c r="C46" s="3">
        <v>4</v>
      </c>
      <c r="D46" s="46" t="s">
        <v>19</v>
      </c>
      <c r="E46" s="84">
        <v>3</v>
      </c>
      <c r="F46" s="84">
        <v>2</v>
      </c>
      <c r="G46" s="84">
        <v>43</v>
      </c>
      <c r="H46" s="84">
        <v>34</v>
      </c>
      <c r="I46" s="84">
        <v>5</v>
      </c>
      <c r="J46" s="84">
        <v>4</v>
      </c>
    </row>
    <row r="47" spans="1:10">
      <c r="A47" s="3">
        <v>138</v>
      </c>
      <c r="B47" s="3">
        <v>5</v>
      </c>
      <c r="C47" s="3">
        <v>5</v>
      </c>
      <c r="D47" s="46" t="s">
        <v>2937</v>
      </c>
      <c r="E47" s="84">
        <v>1</v>
      </c>
      <c r="F47" s="84">
        <v>1</v>
      </c>
      <c r="G47" s="84">
        <v>44</v>
      </c>
      <c r="H47" s="84">
        <v>33</v>
      </c>
      <c r="I47" s="84">
        <v>5</v>
      </c>
      <c r="J47" s="84">
        <v>4</v>
      </c>
    </row>
    <row r="48" spans="1:10">
      <c r="A48" s="3">
        <v>138</v>
      </c>
      <c r="B48" s="3">
        <v>5</v>
      </c>
      <c r="C48" s="3">
        <v>6</v>
      </c>
      <c r="D48" s="46" t="s">
        <v>1860</v>
      </c>
      <c r="E48" s="84">
        <v>1</v>
      </c>
      <c r="F48" s="84">
        <v>1</v>
      </c>
      <c r="G48" s="84">
        <v>45</v>
      </c>
      <c r="H48" s="84">
        <v>32</v>
      </c>
      <c r="I48" s="84">
        <v>5</v>
      </c>
      <c r="J48" s="84">
        <v>4</v>
      </c>
    </row>
    <row r="49" spans="1:10">
      <c r="A49" s="3">
        <v>138</v>
      </c>
      <c r="B49" s="3">
        <v>5</v>
      </c>
      <c r="C49" s="3">
        <v>7</v>
      </c>
      <c r="D49" s="46" t="s">
        <v>22</v>
      </c>
      <c r="E49" s="84">
        <v>3</v>
      </c>
      <c r="F49" s="84">
        <v>4</v>
      </c>
      <c r="G49" s="84">
        <v>46</v>
      </c>
      <c r="H49" s="84">
        <v>31</v>
      </c>
      <c r="I49" s="84">
        <v>5</v>
      </c>
      <c r="J49" s="84">
        <v>4</v>
      </c>
    </row>
    <row r="50" spans="1:10">
      <c r="A50" s="3">
        <v>138</v>
      </c>
      <c r="B50" s="3">
        <v>6</v>
      </c>
      <c r="C50" s="3">
        <v>1</v>
      </c>
      <c r="D50" s="46" t="s">
        <v>19</v>
      </c>
      <c r="E50" s="84">
        <v>4</v>
      </c>
      <c r="F50" s="84">
        <v>1</v>
      </c>
      <c r="G50" s="84">
        <v>47</v>
      </c>
      <c r="H50" s="84">
        <v>30</v>
      </c>
      <c r="I50" s="84">
        <v>6</v>
      </c>
      <c r="J50" s="84">
        <v>3</v>
      </c>
    </row>
    <row r="51" spans="1:10">
      <c r="A51" s="3">
        <v>138</v>
      </c>
      <c r="B51" s="3">
        <v>6</v>
      </c>
      <c r="C51" s="3">
        <v>2</v>
      </c>
      <c r="D51" s="46" t="s">
        <v>11551</v>
      </c>
      <c r="E51" s="84">
        <v>1</v>
      </c>
      <c r="F51" s="84">
        <v>1</v>
      </c>
      <c r="G51" s="84">
        <v>48</v>
      </c>
      <c r="H51" s="84">
        <v>29</v>
      </c>
      <c r="I51" s="84">
        <v>6</v>
      </c>
      <c r="J51" s="84">
        <v>3</v>
      </c>
    </row>
    <row r="52" spans="1:10">
      <c r="A52" s="3">
        <v>138</v>
      </c>
      <c r="B52" s="3">
        <v>6</v>
      </c>
      <c r="C52" s="3">
        <v>3</v>
      </c>
      <c r="D52" s="46" t="s">
        <v>22</v>
      </c>
      <c r="E52" s="84">
        <v>4</v>
      </c>
      <c r="F52" s="84">
        <v>3</v>
      </c>
      <c r="G52" s="84">
        <v>49</v>
      </c>
      <c r="H52" s="84">
        <v>28</v>
      </c>
      <c r="I52" s="84">
        <v>6</v>
      </c>
      <c r="J52" s="84">
        <v>3</v>
      </c>
    </row>
    <row r="53" spans="1:10">
      <c r="A53" s="3">
        <v>138</v>
      </c>
      <c r="B53" s="3">
        <v>6</v>
      </c>
      <c r="C53" s="3">
        <v>4</v>
      </c>
      <c r="D53" s="46" t="s">
        <v>11552</v>
      </c>
      <c r="E53" s="84">
        <v>1</v>
      </c>
      <c r="F53" s="84">
        <v>1</v>
      </c>
      <c r="G53" s="84">
        <v>50</v>
      </c>
      <c r="H53" s="84">
        <v>27</v>
      </c>
      <c r="I53" s="84">
        <v>6</v>
      </c>
      <c r="J53" s="84">
        <v>3</v>
      </c>
    </row>
    <row r="54" spans="1:10">
      <c r="A54" s="3">
        <v>138</v>
      </c>
      <c r="B54" s="3">
        <v>6</v>
      </c>
      <c r="C54" s="3">
        <v>5</v>
      </c>
      <c r="D54" s="46" t="s">
        <v>2974</v>
      </c>
      <c r="E54" s="84">
        <v>1</v>
      </c>
      <c r="F54" s="84">
        <v>1</v>
      </c>
      <c r="G54" s="84">
        <v>51</v>
      </c>
      <c r="H54" s="84">
        <v>26</v>
      </c>
      <c r="I54" s="84">
        <v>6</v>
      </c>
      <c r="J54" s="84">
        <v>3</v>
      </c>
    </row>
    <row r="55" spans="1:10">
      <c r="A55" s="3">
        <v>138</v>
      </c>
      <c r="B55" s="3">
        <v>6</v>
      </c>
      <c r="C55" s="3">
        <v>6</v>
      </c>
      <c r="D55" s="46" t="s">
        <v>11553</v>
      </c>
      <c r="E55" s="84">
        <v>1</v>
      </c>
      <c r="F55" s="84">
        <v>1</v>
      </c>
      <c r="G55" s="84">
        <v>52</v>
      </c>
      <c r="H55" s="84">
        <v>25</v>
      </c>
      <c r="I55" s="84">
        <v>6</v>
      </c>
      <c r="J55" s="84">
        <v>3</v>
      </c>
    </row>
    <row r="56" spans="1:10">
      <c r="A56" s="3">
        <v>138</v>
      </c>
      <c r="B56" s="3">
        <v>6</v>
      </c>
      <c r="C56" s="3">
        <v>7</v>
      </c>
      <c r="D56" s="46" t="s">
        <v>11554</v>
      </c>
      <c r="E56" s="84">
        <v>1</v>
      </c>
      <c r="F56" s="84">
        <v>1</v>
      </c>
      <c r="G56" s="84">
        <v>53</v>
      </c>
      <c r="H56" s="84">
        <v>24</v>
      </c>
      <c r="I56" s="84">
        <v>6</v>
      </c>
      <c r="J56" s="84">
        <v>3</v>
      </c>
    </row>
    <row r="57" spans="1:10">
      <c r="A57" s="3">
        <v>138</v>
      </c>
      <c r="B57" s="3">
        <v>6</v>
      </c>
      <c r="C57" s="3">
        <v>8</v>
      </c>
      <c r="D57" s="46" t="s">
        <v>11555</v>
      </c>
      <c r="E57" s="84">
        <v>1</v>
      </c>
      <c r="F57" s="84">
        <v>1</v>
      </c>
      <c r="G57" s="84">
        <v>54</v>
      </c>
      <c r="H57" s="84">
        <v>23</v>
      </c>
      <c r="I57" s="84">
        <v>6</v>
      </c>
      <c r="J57" s="84">
        <v>3</v>
      </c>
    </row>
    <row r="58" spans="1:10">
      <c r="A58" s="3">
        <v>138</v>
      </c>
      <c r="B58" s="3">
        <v>7</v>
      </c>
      <c r="C58" s="3">
        <v>1</v>
      </c>
      <c r="D58" s="46" t="s">
        <v>20</v>
      </c>
      <c r="E58" s="84">
        <v>1</v>
      </c>
      <c r="F58" s="84">
        <v>1</v>
      </c>
      <c r="G58" s="84">
        <v>55</v>
      </c>
      <c r="H58" s="84">
        <v>22</v>
      </c>
      <c r="I58" s="84">
        <v>7</v>
      </c>
      <c r="J58" s="84">
        <v>2</v>
      </c>
    </row>
    <row r="59" spans="1:10">
      <c r="A59" s="3">
        <v>138</v>
      </c>
      <c r="B59" s="3">
        <v>7</v>
      </c>
      <c r="C59" s="3">
        <v>2</v>
      </c>
      <c r="D59" s="46" t="s">
        <v>2492</v>
      </c>
      <c r="E59" s="84">
        <v>1</v>
      </c>
      <c r="F59" s="84">
        <v>1</v>
      </c>
      <c r="G59" s="84">
        <v>56</v>
      </c>
      <c r="H59" s="84">
        <v>21</v>
      </c>
      <c r="I59" s="84">
        <v>7</v>
      </c>
      <c r="J59" s="84">
        <v>2</v>
      </c>
    </row>
    <row r="60" spans="1:10">
      <c r="A60" s="3">
        <v>138</v>
      </c>
      <c r="B60" s="3">
        <v>7</v>
      </c>
      <c r="C60" s="3">
        <v>3</v>
      </c>
      <c r="D60" s="46" t="s">
        <v>2711</v>
      </c>
      <c r="E60" s="84">
        <v>1</v>
      </c>
      <c r="F60" s="84">
        <v>1</v>
      </c>
      <c r="G60" s="84">
        <v>57</v>
      </c>
      <c r="H60" s="84">
        <v>20</v>
      </c>
      <c r="I60" s="84">
        <v>7</v>
      </c>
      <c r="J60" s="84">
        <v>2</v>
      </c>
    </row>
    <row r="61" spans="1:10">
      <c r="A61" s="3">
        <v>138</v>
      </c>
      <c r="B61" s="3">
        <v>7</v>
      </c>
      <c r="C61" s="3">
        <v>4</v>
      </c>
      <c r="D61" s="46" t="s">
        <v>1659</v>
      </c>
      <c r="E61" s="84">
        <v>1</v>
      </c>
      <c r="F61" s="84">
        <v>1</v>
      </c>
      <c r="G61" s="84">
        <v>58</v>
      </c>
      <c r="H61" s="84">
        <v>19</v>
      </c>
      <c r="I61" s="84">
        <v>7</v>
      </c>
      <c r="J61" s="84">
        <v>2</v>
      </c>
    </row>
    <row r="62" spans="1:10">
      <c r="A62" s="3">
        <v>138</v>
      </c>
      <c r="B62" s="3">
        <v>7</v>
      </c>
      <c r="C62" s="3">
        <v>5</v>
      </c>
      <c r="D62" s="46" t="s">
        <v>11556</v>
      </c>
      <c r="E62" s="84">
        <v>1</v>
      </c>
      <c r="F62" s="84">
        <v>1</v>
      </c>
      <c r="G62" s="84">
        <v>59</v>
      </c>
      <c r="H62" s="84">
        <v>18</v>
      </c>
      <c r="I62" s="84">
        <v>7</v>
      </c>
      <c r="J62" s="84">
        <v>2</v>
      </c>
    </row>
    <row r="63" spans="1:10">
      <c r="A63" s="3">
        <v>138</v>
      </c>
      <c r="B63" s="3">
        <v>7</v>
      </c>
      <c r="C63" s="3">
        <v>6</v>
      </c>
      <c r="D63" s="46" t="s">
        <v>24</v>
      </c>
      <c r="E63" s="84">
        <v>4</v>
      </c>
      <c r="F63" s="84">
        <v>1</v>
      </c>
      <c r="G63" s="84">
        <v>60</v>
      </c>
      <c r="H63" s="84">
        <v>17</v>
      </c>
      <c r="I63" s="84">
        <v>7</v>
      </c>
      <c r="J63" s="84">
        <v>2</v>
      </c>
    </row>
    <row r="64" spans="1:10">
      <c r="A64" s="3">
        <v>138</v>
      </c>
      <c r="B64" s="3">
        <v>7</v>
      </c>
      <c r="C64" s="3">
        <v>7</v>
      </c>
      <c r="D64" s="46" t="s">
        <v>423</v>
      </c>
      <c r="E64" s="84">
        <v>1</v>
      </c>
      <c r="F64" s="84">
        <v>1</v>
      </c>
      <c r="G64" s="84">
        <v>61</v>
      </c>
      <c r="H64" s="84">
        <v>16</v>
      </c>
      <c r="I64" s="84">
        <v>7</v>
      </c>
      <c r="J64" s="84">
        <v>2</v>
      </c>
    </row>
    <row r="65" spans="1:10">
      <c r="A65" s="3">
        <v>138</v>
      </c>
      <c r="B65" s="3">
        <v>7</v>
      </c>
      <c r="C65" s="3">
        <v>8</v>
      </c>
      <c r="D65" s="46" t="s">
        <v>255</v>
      </c>
      <c r="E65" s="84">
        <v>1</v>
      </c>
      <c r="F65" s="84">
        <v>1</v>
      </c>
      <c r="G65" s="84">
        <v>62</v>
      </c>
      <c r="H65" s="84">
        <v>15</v>
      </c>
      <c r="I65" s="84">
        <v>7</v>
      </c>
      <c r="J65" s="84">
        <v>2</v>
      </c>
    </row>
    <row r="66" spans="1:10">
      <c r="A66" s="3">
        <v>138</v>
      </c>
      <c r="B66" s="3">
        <v>7</v>
      </c>
      <c r="C66" s="3">
        <v>9</v>
      </c>
      <c r="D66" s="46" t="s">
        <v>11557</v>
      </c>
      <c r="E66" s="84">
        <v>1</v>
      </c>
      <c r="F66" s="84">
        <v>1</v>
      </c>
      <c r="G66" s="84">
        <v>63</v>
      </c>
      <c r="H66" s="84">
        <v>14</v>
      </c>
      <c r="I66" s="84">
        <v>7</v>
      </c>
      <c r="J66" s="84">
        <v>2</v>
      </c>
    </row>
    <row r="67" spans="1:10">
      <c r="A67" s="3">
        <v>138</v>
      </c>
      <c r="B67" s="3">
        <v>7</v>
      </c>
      <c r="C67" s="3">
        <v>10</v>
      </c>
      <c r="D67" s="46" t="s">
        <v>881</v>
      </c>
      <c r="E67" s="84">
        <v>1</v>
      </c>
      <c r="F67" s="84">
        <v>2</v>
      </c>
      <c r="G67" s="84">
        <v>64</v>
      </c>
      <c r="H67" s="84">
        <v>13</v>
      </c>
      <c r="I67" s="84">
        <v>7</v>
      </c>
      <c r="J67" s="84">
        <v>2</v>
      </c>
    </row>
    <row r="68" spans="1:10">
      <c r="A68" s="3">
        <v>138</v>
      </c>
      <c r="B68" s="3">
        <v>7</v>
      </c>
      <c r="C68" s="3">
        <v>11</v>
      </c>
      <c r="D68" s="46" t="s">
        <v>11558</v>
      </c>
      <c r="E68" s="84">
        <v>1</v>
      </c>
      <c r="F68" s="84">
        <v>1</v>
      </c>
      <c r="G68" s="84">
        <v>65</v>
      </c>
      <c r="H68" s="84">
        <v>12</v>
      </c>
      <c r="I68" s="84">
        <v>7</v>
      </c>
      <c r="J68" s="84">
        <v>2</v>
      </c>
    </row>
    <row r="69" spans="1:10">
      <c r="A69" s="3">
        <v>138</v>
      </c>
      <c r="B69" s="3">
        <v>7</v>
      </c>
      <c r="C69" s="3">
        <v>12</v>
      </c>
      <c r="D69" s="46" t="s">
        <v>2630</v>
      </c>
      <c r="E69" s="84">
        <v>1</v>
      </c>
      <c r="F69" s="84">
        <v>1</v>
      </c>
      <c r="G69" s="84">
        <v>66</v>
      </c>
      <c r="H69" s="84">
        <v>11</v>
      </c>
      <c r="I69" s="84">
        <v>7</v>
      </c>
      <c r="J69" s="84">
        <v>2</v>
      </c>
    </row>
    <row r="70" spans="1:10">
      <c r="A70" s="3">
        <v>138</v>
      </c>
      <c r="B70" s="3">
        <v>8</v>
      </c>
      <c r="C70" s="3">
        <v>1</v>
      </c>
      <c r="D70" s="46" t="s">
        <v>22</v>
      </c>
      <c r="E70" s="84">
        <v>5</v>
      </c>
      <c r="F70" s="84">
        <v>2</v>
      </c>
      <c r="G70" s="84">
        <v>67</v>
      </c>
      <c r="H70" s="84">
        <v>10</v>
      </c>
      <c r="I70" s="84">
        <v>8</v>
      </c>
      <c r="J70" s="84">
        <v>1</v>
      </c>
    </row>
    <row r="71" spans="1:10">
      <c r="A71" s="3">
        <v>138</v>
      </c>
      <c r="B71" s="3">
        <v>8</v>
      </c>
      <c r="C71" s="3">
        <v>2</v>
      </c>
      <c r="D71" s="46" t="s">
        <v>11559</v>
      </c>
      <c r="E71" s="84">
        <v>1</v>
      </c>
      <c r="F71" s="84">
        <v>1</v>
      </c>
      <c r="G71" s="84">
        <v>68</v>
      </c>
      <c r="H71" s="84">
        <v>9</v>
      </c>
      <c r="I71" s="84">
        <v>8</v>
      </c>
      <c r="J71" s="84">
        <v>1</v>
      </c>
    </row>
    <row r="72" spans="1:10">
      <c r="A72" s="3">
        <v>138</v>
      </c>
      <c r="B72" s="3">
        <v>8</v>
      </c>
      <c r="C72" s="3">
        <v>3</v>
      </c>
      <c r="D72" s="46" t="s">
        <v>223</v>
      </c>
      <c r="E72" s="84">
        <v>1</v>
      </c>
      <c r="F72" s="84">
        <v>1</v>
      </c>
      <c r="G72" s="84">
        <v>69</v>
      </c>
      <c r="H72" s="84">
        <v>8</v>
      </c>
      <c r="I72" s="84">
        <v>8</v>
      </c>
      <c r="J72" s="84">
        <v>1</v>
      </c>
    </row>
    <row r="73" spans="1:10">
      <c r="A73" s="3">
        <v>138</v>
      </c>
      <c r="B73" s="3">
        <v>8</v>
      </c>
      <c r="C73" s="3">
        <v>4</v>
      </c>
      <c r="D73" s="46" t="s">
        <v>22</v>
      </c>
      <c r="E73" s="84">
        <v>6</v>
      </c>
      <c r="F73" s="84">
        <v>1</v>
      </c>
      <c r="G73" s="84">
        <v>70</v>
      </c>
      <c r="H73" s="84">
        <v>7</v>
      </c>
      <c r="I73" s="84">
        <v>8</v>
      </c>
      <c r="J73" s="84">
        <v>1</v>
      </c>
    </row>
    <row r="74" spans="1:10">
      <c r="A74" s="3">
        <v>138</v>
      </c>
      <c r="B74" s="3">
        <v>8</v>
      </c>
      <c r="C74" s="3">
        <v>5</v>
      </c>
      <c r="D74" s="46" t="s">
        <v>298</v>
      </c>
      <c r="E74" s="84">
        <v>2</v>
      </c>
      <c r="F74" s="84">
        <v>1</v>
      </c>
      <c r="G74" s="84">
        <v>71</v>
      </c>
      <c r="H74" s="84">
        <v>6</v>
      </c>
      <c r="I74" s="84">
        <v>8</v>
      </c>
      <c r="J74" s="84">
        <v>1</v>
      </c>
    </row>
    <row r="75" spans="1:10">
      <c r="A75" s="3">
        <v>138</v>
      </c>
      <c r="B75" s="3">
        <v>8</v>
      </c>
      <c r="C75" s="3">
        <v>6</v>
      </c>
      <c r="D75" s="46" t="s">
        <v>342</v>
      </c>
      <c r="E75" s="84">
        <v>1</v>
      </c>
      <c r="F75" s="84">
        <v>1</v>
      </c>
      <c r="G75" s="84">
        <v>72</v>
      </c>
      <c r="H75" s="84">
        <v>5</v>
      </c>
      <c r="I75" s="84">
        <v>8</v>
      </c>
      <c r="J75" s="84">
        <v>1</v>
      </c>
    </row>
    <row r="76" spans="1:10">
      <c r="A76" s="3">
        <v>138</v>
      </c>
      <c r="B76" s="3">
        <v>8</v>
      </c>
      <c r="C76" s="3">
        <v>7</v>
      </c>
      <c r="D76" s="46" t="s">
        <v>660</v>
      </c>
      <c r="E76" s="84">
        <v>1</v>
      </c>
      <c r="F76" s="84">
        <v>1</v>
      </c>
      <c r="G76" s="84">
        <v>73</v>
      </c>
      <c r="H76" s="84">
        <v>4</v>
      </c>
      <c r="I76" s="84">
        <v>8</v>
      </c>
      <c r="J76" s="84">
        <v>1</v>
      </c>
    </row>
    <row r="77" spans="1:10">
      <c r="A77" s="3">
        <v>138</v>
      </c>
      <c r="B77" s="3">
        <v>8</v>
      </c>
      <c r="C77" s="3">
        <v>8</v>
      </c>
      <c r="D77" s="46" t="s">
        <v>656</v>
      </c>
      <c r="E77" s="84">
        <v>2</v>
      </c>
      <c r="F77" s="84">
        <v>1</v>
      </c>
      <c r="G77" s="84">
        <v>74</v>
      </c>
      <c r="H77" s="84">
        <v>3</v>
      </c>
      <c r="I77" s="84">
        <v>8</v>
      </c>
      <c r="J77" s="84">
        <v>1</v>
      </c>
    </row>
    <row r="78" spans="1:10">
      <c r="A78" s="3">
        <v>138</v>
      </c>
      <c r="B78" s="3">
        <v>8</v>
      </c>
      <c r="C78" s="3">
        <v>9</v>
      </c>
      <c r="D78" s="46" t="s">
        <v>392</v>
      </c>
      <c r="E78" s="84">
        <v>1</v>
      </c>
      <c r="F78" s="84">
        <v>1</v>
      </c>
      <c r="G78" s="84">
        <v>75</v>
      </c>
      <c r="H78" s="84">
        <v>2</v>
      </c>
      <c r="I78" s="84">
        <v>8</v>
      </c>
      <c r="J78" s="84">
        <v>1</v>
      </c>
    </row>
    <row r="79" spans="1:10">
      <c r="A79" s="3">
        <v>138</v>
      </c>
      <c r="B79" s="3">
        <v>8</v>
      </c>
      <c r="C79" s="3">
        <v>10</v>
      </c>
      <c r="D79" s="46" t="s">
        <v>11560</v>
      </c>
      <c r="E79" s="84">
        <v>1</v>
      </c>
      <c r="F79" s="84">
        <v>1</v>
      </c>
      <c r="G79" s="84">
        <v>76</v>
      </c>
      <c r="H79" s="84">
        <v>1</v>
      </c>
      <c r="I79" s="84">
        <v>8</v>
      </c>
      <c r="J79" s="84">
        <v>1</v>
      </c>
    </row>
  </sheetData>
  <pageMargins left="0.75" right="0.75" top="1" bottom="1" header="0.5" footer="0.5"/>
  <headerFooter alignWithMargins="0"/>
  <legacyDrawing r:id="rId1"/>
</worksheet>
</file>

<file path=xl/worksheets/sheet1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dimension ref="A1:E129"/>
  <sheetViews>
    <sheetView workbookViewId="0">
      <pane xSplit="3" ySplit="2" topLeftCell="D3" activePane="bottomRight" state="frozen"/>
      <selection pane="topRight" activeCell="D1" sqref="D1"/>
      <selection pane="bottomLeft" activeCell="A3" sqref="A3"/>
      <selection pane="bottomRight"/>
    </sheetView>
  </sheetViews>
  <sheetFormatPr defaultColWidth="9.140625" defaultRowHeight="21"/>
  <cols>
    <col min="1" max="1" width="9.140625" style="46"/>
    <col min="2" max="2" width="12.5703125" style="46" bestFit="1" customWidth="1"/>
    <col min="3" max="3" width="14.42578125" style="65" bestFit="1" customWidth="1"/>
    <col min="4" max="5" width="4.85546875" style="84" bestFit="1" customWidth="1"/>
    <col min="6" max="16384" width="9.140625" style="3"/>
  </cols>
  <sheetData>
    <row r="1" spans="1:5" ht="12.75">
      <c r="A1" s="81"/>
      <c r="B1" s="81" t="s">
        <v>409</v>
      </c>
      <c r="C1" s="81"/>
      <c r="D1" s="82" t="s">
        <v>410</v>
      </c>
      <c r="E1" s="82" t="s">
        <v>410</v>
      </c>
    </row>
    <row r="2" spans="1:5" ht="12.75">
      <c r="A2" s="81" t="s">
        <v>411</v>
      </c>
      <c r="B2" s="81" t="s">
        <v>412</v>
      </c>
      <c r="C2" s="81" t="s">
        <v>413</v>
      </c>
      <c r="D2" s="83" t="s">
        <v>4</v>
      </c>
      <c r="E2" s="83" t="s">
        <v>0</v>
      </c>
    </row>
    <row r="3" spans="1:5">
      <c r="A3" s="46" t="s">
        <v>414</v>
      </c>
      <c r="B3" s="46" t="s">
        <v>11561</v>
      </c>
      <c r="C3" s="65" t="s">
        <v>416</v>
      </c>
      <c r="D3" s="84">
        <v>1</v>
      </c>
      <c r="E3" s="84">
        <v>1</v>
      </c>
    </row>
    <row r="4" spans="1:5">
      <c r="A4" s="85" t="s">
        <v>414</v>
      </c>
      <c r="B4" s="85"/>
      <c r="C4" s="86" t="s">
        <v>416</v>
      </c>
      <c r="D4" s="87">
        <v>1</v>
      </c>
      <c r="E4" s="87">
        <v>1</v>
      </c>
    </row>
    <row r="5" spans="1:5">
      <c r="A5" s="46" t="s">
        <v>231</v>
      </c>
      <c r="B5" s="46" t="s">
        <v>2336</v>
      </c>
      <c r="C5" s="65" t="s">
        <v>450</v>
      </c>
      <c r="D5" s="84">
        <v>1</v>
      </c>
      <c r="E5" s="84">
        <v>1</v>
      </c>
    </row>
    <row r="6" spans="1:5">
      <c r="A6" s="85" t="s">
        <v>231</v>
      </c>
      <c r="B6" s="85"/>
      <c r="C6" s="86" t="s">
        <v>450</v>
      </c>
      <c r="D6" s="87">
        <v>1</v>
      </c>
      <c r="E6" s="87">
        <v>1</v>
      </c>
    </row>
    <row r="7" spans="1:5">
      <c r="A7" s="46" t="s">
        <v>392</v>
      </c>
      <c r="B7" s="46" t="s">
        <v>492</v>
      </c>
      <c r="C7" s="65" t="s">
        <v>421</v>
      </c>
      <c r="D7" s="84">
        <v>1</v>
      </c>
      <c r="E7" s="84">
        <v>1</v>
      </c>
    </row>
    <row r="8" spans="1:5">
      <c r="A8" s="85" t="s">
        <v>392</v>
      </c>
      <c r="B8" s="85"/>
      <c r="C8" s="86" t="s">
        <v>421</v>
      </c>
      <c r="D8" s="87">
        <v>1</v>
      </c>
      <c r="E8" s="87">
        <v>1</v>
      </c>
    </row>
    <row r="9" spans="1:5">
      <c r="A9" s="46" t="s">
        <v>522</v>
      </c>
      <c r="B9" s="46" t="s">
        <v>991</v>
      </c>
      <c r="C9" s="65" t="s">
        <v>552</v>
      </c>
      <c r="D9" s="84">
        <v>1</v>
      </c>
      <c r="E9" s="84">
        <v>1</v>
      </c>
    </row>
    <row r="10" spans="1:5">
      <c r="A10" s="85" t="s">
        <v>522</v>
      </c>
      <c r="B10" s="85"/>
      <c r="C10" s="86" t="s">
        <v>552</v>
      </c>
      <c r="D10" s="87">
        <v>1</v>
      </c>
      <c r="E10" s="87">
        <v>1</v>
      </c>
    </row>
    <row r="11" spans="1:5">
      <c r="A11" s="46" t="s">
        <v>20</v>
      </c>
      <c r="B11" s="46" t="s">
        <v>11562</v>
      </c>
      <c r="C11" s="65" t="s">
        <v>645</v>
      </c>
      <c r="D11" s="84">
        <v>1</v>
      </c>
      <c r="E11" s="84">
        <v>1</v>
      </c>
    </row>
    <row r="12" spans="1:5">
      <c r="A12" s="85" t="s">
        <v>20</v>
      </c>
      <c r="B12" s="85"/>
      <c r="C12" s="86" t="s">
        <v>645</v>
      </c>
      <c r="D12" s="87">
        <v>1</v>
      </c>
      <c r="E12" s="87">
        <v>1</v>
      </c>
    </row>
    <row r="13" spans="1:5">
      <c r="A13" s="46" t="s">
        <v>1626</v>
      </c>
      <c r="B13" s="46" t="s">
        <v>11563</v>
      </c>
      <c r="C13" s="65" t="s">
        <v>566</v>
      </c>
      <c r="D13" s="84">
        <v>1</v>
      </c>
      <c r="E13" s="84">
        <v>1</v>
      </c>
    </row>
    <row r="14" spans="1:5">
      <c r="A14" s="85" t="s">
        <v>1626</v>
      </c>
      <c r="B14" s="85"/>
      <c r="C14" s="86" t="s">
        <v>566</v>
      </c>
      <c r="D14" s="87">
        <v>1</v>
      </c>
      <c r="E14" s="87">
        <v>1</v>
      </c>
    </row>
    <row r="15" spans="1:5">
      <c r="A15" s="46" t="s">
        <v>1486</v>
      </c>
      <c r="B15" s="46" t="s">
        <v>11564</v>
      </c>
      <c r="C15" s="65" t="s">
        <v>1487</v>
      </c>
      <c r="D15" s="84">
        <v>1</v>
      </c>
      <c r="E15" s="84">
        <v>1</v>
      </c>
    </row>
    <row r="16" spans="1:5">
      <c r="A16" s="85" t="s">
        <v>1486</v>
      </c>
      <c r="B16" s="85"/>
      <c r="C16" s="86" t="s">
        <v>1487</v>
      </c>
      <c r="D16" s="87">
        <v>1</v>
      </c>
      <c r="E16" s="87">
        <v>1</v>
      </c>
    </row>
    <row r="17" spans="1:5">
      <c r="A17" s="46" t="s">
        <v>1279</v>
      </c>
      <c r="B17" s="46" t="s">
        <v>11565</v>
      </c>
      <c r="C17" s="65" t="s">
        <v>1627</v>
      </c>
      <c r="D17" s="84">
        <v>1</v>
      </c>
      <c r="E17" s="84">
        <v>1</v>
      </c>
    </row>
    <row r="18" spans="1:5">
      <c r="A18" s="85" t="s">
        <v>1279</v>
      </c>
      <c r="B18" s="85"/>
      <c r="C18" s="86" t="s">
        <v>1627</v>
      </c>
      <c r="D18" s="87">
        <v>1</v>
      </c>
      <c r="E18" s="87">
        <v>1</v>
      </c>
    </row>
    <row r="19" spans="1:5">
      <c r="A19" s="46" t="s">
        <v>423</v>
      </c>
      <c r="B19" s="46" t="s">
        <v>11566</v>
      </c>
      <c r="C19" s="65" t="s">
        <v>424</v>
      </c>
      <c r="D19" s="84">
        <v>1</v>
      </c>
      <c r="E19" s="84">
        <v>1</v>
      </c>
    </row>
    <row r="20" spans="1:5">
      <c r="A20" s="85" t="s">
        <v>423</v>
      </c>
      <c r="B20" s="85"/>
      <c r="C20" s="86" t="s">
        <v>424</v>
      </c>
      <c r="D20" s="87">
        <v>1</v>
      </c>
      <c r="E20" s="87">
        <v>1</v>
      </c>
    </row>
    <row r="21" spans="1:5">
      <c r="A21" s="46" t="s">
        <v>553</v>
      </c>
      <c r="B21" s="46" t="s">
        <v>11567</v>
      </c>
      <c r="C21" s="65" t="s">
        <v>554</v>
      </c>
      <c r="D21" s="84">
        <v>1</v>
      </c>
      <c r="E21" s="84">
        <v>1</v>
      </c>
    </row>
    <row r="22" spans="1:5">
      <c r="A22" s="85" t="s">
        <v>553</v>
      </c>
      <c r="B22" s="85"/>
      <c r="C22" s="86" t="s">
        <v>554</v>
      </c>
      <c r="D22" s="87">
        <v>1</v>
      </c>
      <c r="E22" s="87">
        <v>1</v>
      </c>
    </row>
    <row r="23" spans="1:5">
      <c r="A23" s="46" t="s">
        <v>993</v>
      </c>
      <c r="B23" s="46" t="s">
        <v>1881</v>
      </c>
      <c r="C23" s="65" t="s">
        <v>994</v>
      </c>
      <c r="D23" s="84">
        <v>1</v>
      </c>
      <c r="E23" s="84">
        <v>1</v>
      </c>
    </row>
    <row r="24" spans="1:5">
      <c r="A24" s="85" t="s">
        <v>993</v>
      </c>
      <c r="B24" s="85"/>
      <c r="C24" s="86" t="s">
        <v>994</v>
      </c>
      <c r="D24" s="87">
        <v>1</v>
      </c>
      <c r="E24" s="87">
        <v>1</v>
      </c>
    </row>
    <row r="25" spans="1:5">
      <c r="A25" s="46" t="s">
        <v>3292</v>
      </c>
      <c r="B25" s="46" t="s">
        <v>11568</v>
      </c>
      <c r="C25" s="65" t="s">
        <v>506</v>
      </c>
      <c r="D25" s="84">
        <v>1</v>
      </c>
      <c r="E25" s="84">
        <v>1</v>
      </c>
    </row>
    <row r="26" spans="1:5">
      <c r="A26" s="85" t="s">
        <v>3292</v>
      </c>
      <c r="B26" s="85"/>
      <c r="C26" s="86" t="s">
        <v>506</v>
      </c>
      <c r="D26" s="87">
        <v>1</v>
      </c>
      <c r="E26" s="87">
        <v>1</v>
      </c>
    </row>
    <row r="27" spans="1:5">
      <c r="A27" s="46" t="s">
        <v>7915</v>
      </c>
      <c r="B27" s="46" t="s">
        <v>11569</v>
      </c>
      <c r="C27" s="65" t="s">
        <v>2773</v>
      </c>
      <c r="D27" s="84">
        <v>1</v>
      </c>
      <c r="E27" s="84">
        <v>1</v>
      </c>
    </row>
    <row r="28" spans="1:5">
      <c r="A28" s="85" t="s">
        <v>7915</v>
      </c>
      <c r="B28" s="85"/>
      <c r="C28" s="86" t="s">
        <v>2773</v>
      </c>
      <c r="D28" s="87">
        <v>1</v>
      </c>
      <c r="E28" s="87">
        <v>1</v>
      </c>
    </row>
    <row r="29" spans="1:5">
      <c r="A29" s="46" t="s">
        <v>739</v>
      </c>
      <c r="B29" s="46" t="s">
        <v>11570</v>
      </c>
      <c r="C29" s="65" t="s">
        <v>2853</v>
      </c>
      <c r="D29" s="84">
        <v>1</v>
      </c>
      <c r="E29" s="84">
        <v>1</v>
      </c>
    </row>
    <row r="30" spans="1:5">
      <c r="A30" s="85" t="s">
        <v>739</v>
      </c>
      <c r="B30" s="85"/>
      <c r="C30" s="86" t="s">
        <v>2853</v>
      </c>
      <c r="D30" s="87">
        <v>1</v>
      </c>
      <c r="E30" s="87">
        <v>1</v>
      </c>
    </row>
    <row r="31" spans="1:5">
      <c r="A31" s="46" t="s">
        <v>1496</v>
      </c>
      <c r="B31" s="46" t="s">
        <v>11571</v>
      </c>
      <c r="C31" s="65" t="s">
        <v>1497</v>
      </c>
      <c r="D31" s="84">
        <v>1</v>
      </c>
      <c r="E31" s="84">
        <v>1</v>
      </c>
    </row>
    <row r="32" spans="1:5">
      <c r="A32" s="85" t="s">
        <v>1496</v>
      </c>
      <c r="B32" s="85"/>
      <c r="C32" s="86" t="s">
        <v>1497</v>
      </c>
      <c r="D32" s="87">
        <v>1</v>
      </c>
      <c r="E32" s="87">
        <v>1</v>
      </c>
    </row>
    <row r="33" spans="1:5">
      <c r="A33" s="46" t="s">
        <v>563</v>
      </c>
      <c r="B33" s="46" t="s">
        <v>11572</v>
      </c>
      <c r="C33" s="65" t="s">
        <v>564</v>
      </c>
      <c r="D33" s="84">
        <v>1</v>
      </c>
      <c r="E33" s="84">
        <v>1</v>
      </c>
    </row>
    <row r="34" spans="1:5">
      <c r="A34" s="85" t="s">
        <v>563</v>
      </c>
      <c r="B34" s="85"/>
      <c r="C34" s="86" t="s">
        <v>564</v>
      </c>
      <c r="D34" s="87">
        <v>1</v>
      </c>
      <c r="E34" s="87">
        <v>1</v>
      </c>
    </row>
    <row r="35" spans="1:5">
      <c r="A35" s="46" t="s">
        <v>426</v>
      </c>
      <c r="B35" s="46" t="s">
        <v>427</v>
      </c>
      <c r="C35" s="65" t="s">
        <v>428</v>
      </c>
      <c r="D35" s="84">
        <v>1</v>
      </c>
      <c r="E35" s="84">
        <v>1</v>
      </c>
    </row>
    <row r="36" spans="1:5">
      <c r="A36" s="85" t="s">
        <v>426</v>
      </c>
      <c r="B36" s="85"/>
      <c r="C36" s="86" t="s">
        <v>428</v>
      </c>
      <c r="D36" s="87">
        <v>1</v>
      </c>
      <c r="E36" s="87">
        <v>1</v>
      </c>
    </row>
    <row r="37" spans="1:5">
      <c r="A37" s="46" t="s">
        <v>34</v>
      </c>
      <c r="B37" s="46" t="s">
        <v>11573</v>
      </c>
      <c r="C37" s="65" t="s">
        <v>1015</v>
      </c>
      <c r="D37" s="84">
        <v>1</v>
      </c>
      <c r="E37" s="84">
        <v>1</v>
      </c>
    </row>
    <row r="38" spans="1:5">
      <c r="A38" s="85" t="s">
        <v>34</v>
      </c>
      <c r="B38" s="85"/>
      <c r="C38" s="86" t="s">
        <v>1015</v>
      </c>
      <c r="D38" s="87">
        <v>1</v>
      </c>
      <c r="E38" s="87">
        <v>1</v>
      </c>
    </row>
    <row r="39" spans="1:5">
      <c r="A39" s="46" t="s">
        <v>1171</v>
      </c>
      <c r="B39" s="46" t="s">
        <v>11574</v>
      </c>
      <c r="C39" s="65" t="s">
        <v>1172</v>
      </c>
      <c r="D39" s="84">
        <v>1</v>
      </c>
      <c r="E39" s="84">
        <v>1</v>
      </c>
    </row>
    <row r="40" spans="1:5">
      <c r="A40" s="85" t="s">
        <v>1171</v>
      </c>
      <c r="B40" s="85"/>
      <c r="C40" s="86" t="s">
        <v>1172</v>
      </c>
      <c r="D40" s="87">
        <v>1</v>
      </c>
      <c r="E40" s="87">
        <v>1</v>
      </c>
    </row>
    <row r="41" spans="1:5">
      <c r="A41" s="46" t="s">
        <v>16</v>
      </c>
      <c r="B41" s="46" t="s">
        <v>11575</v>
      </c>
      <c r="C41" s="65" t="s">
        <v>1999</v>
      </c>
      <c r="D41" s="84">
        <v>1</v>
      </c>
      <c r="E41" s="84">
        <v>1</v>
      </c>
    </row>
    <row r="42" spans="1:5">
      <c r="A42" s="85" t="s">
        <v>16</v>
      </c>
      <c r="B42" s="85"/>
      <c r="C42" s="86" t="s">
        <v>1999</v>
      </c>
      <c r="D42" s="87">
        <v>1</v>
      </c>
      <c r="E42" s="87">
        <v>1</v>
      </c>
    </row>
    <row r="43" spans="1:5">
      <c r="A43" s="46" t="s">
        <v>571</v>
      </c>
      <c r="B43" s="46" t="s">
        <v>11576</v>
      </c>
      <c r="C43" s="65" t="s">
        <v>572</v>
      </c>
      <c r="D43" s="84">
        <v>1</v>
      </c>
      <c r="E43" s="84">
        <v>1</v>
      </c>
    </row>
    <row r="44" spans="1:5">
      <c r="A44" s="85" t="s">
        <v>571</v>
      </c>
      <c r="B44" s="85"/>
      <c r="C44" s="86" t="s">
        <v>572</v>
      </c>
      <c r="D44" s="87">
        <v>1</v>
      </c>
      <c r="E44" s="87">
        <v>1</v>
      </c>
    </row>
    <row r="45" spans="1:5">
      <c r="A45" s="46" t="s">
        <v>1871</v>
      </c>
      <c r="B45" s="46" t="s">
        <v>11577</v>
      </c>
      <c r="C45" s="65" t="s">
        <v>1872</v>
      </c>
      <c r="D45" s="84">
        <v>1</v>
      </c>
      <c r="E45" s="84">
        <v>1</v>
      </c>
    </row>
    <row r="46" spans="1:5">
      <c r="A46" s="85" t="s">
        <v>1871</v>
      </c>
      <c r="B46" s="85"/>
      <c r="C46" s="86" t="s">
        <v>1872</v>
      </c>
      <c r="D46" s="87">
        <v>1</v>
      </c>
      <c r="E46" s="87">
        <v>1</v>
      </c>
    </row>
    <row r="47" spans="1:5">
      <c r="A47" s="46" t="s">
        <v>3298</v>
      </c>
      <c r="B47" s="46" t="s">
        <v>11578</v>
      </c>
      <c r="C47" s="65" t="s">
        <v>1509</v>
      </c>
      <c r="D47" s="84">
        <v>1</v>
      </c>
      <c r="E47" s="84">
        <v>1</v>
      </c>
    </row>
    <row r="48" spans="1:5">
      <c r="A48" s="85" t="s">
        <v>3298</v>
      </c>
      <c r="B48" s="85"/>
      <c r="C48" s="86" t="s">
        <v>1509</v>
      </c>
      <c r="D48" s="87">
        <v>1</v>
      </c>
      <c r="E48" s="87">
        <v>1</v>
      </c>
    </row>
    <row r="49" spans="1:5">
      <c r="A49" s="46" t="s">
        <v>1036</v>
      </c>
      <c r="B49" s="46" t="s">
        <v>11579</v>
      </c>
      <c r="C49" s="65" t="s">
        <v>1037</v>
      </c>
      <c r="D49" s="84">
        <v>1</v>
      </c>
      <c r="E49" s="84">
        <v>1</v>
      </c>
    </row>
    <row r="50" spans="1:5">
      <c r="A50" s="85" t="s">
        <v>1036</v>
      </c>
      <c r="B50" s="85"/>
      <c r="C50" s="86" t="s">
        <v>1037</v>
      </c>
      <c r="D50" s="87">
        <v>1</v>
      </c>
      <c r="E50" s="87">
        <v>1</v>
      </c>
    </row>
    <row r="51" spans="1:5">
      <c r="A51" s="46" t="s">
        <v>532</v>
      </c>
      <c r="B51" s="46" t="s">
        <v>11580</v>
      </c>
      <c r="C51" s="65" t="s">
        <v>583</v>
      </c>
      <c r="D51" s="84">
        <v>1</v>
      </c>
      <c r="E51" s="84">
        <v>1</v>
      </c>
    </row>
    <row r="52" spans="1:5">
      <c r="A52" s="85" t="s">
        <v>532</v>
      </c>
      <c r="B52" s="85"/>
      <c r="C52" s="86" t="s">
        <v>583</v>
      </c>
      <c r="D52" s="87">
        <v>1</v>
      </c>
      <c r="E52" s="87">
        <v>1</v>
      </c>
    </row>
    <row r="53" spans="1:5">
      <c r="A53" s="46" t="s">
        <v>1516</v>
      </c>
      <c r="B53" s="46" t="s">
        <v>11581</v>
      </c>
      <c r="C53" s="65" t="s">
        <v>1517</v>
      </c>
      <c r="D53" s="84">
        <v>1</v>
      </c>
      <c r="E53" s="84">
        <v>1</v>
      </c>
    </row>
    <row r="54" spans="1:5">
      <c r="A54" s="85" t="s">
        <v>1516</v>
      </c>
      <c r="B54" s="85"/>
      <c r="C54" s="86" t="s">
        <v>1517</v>
      </c>
      <c r="D54" s="87">
        <v>1</v>
      </c>
      <c r="E54" s="87">
        <v>1</v>
      </c>
    </row>
    <row r="55" spans="1:5">
      <c r="A55" s="46" t="s">
        <v>447</v>
      </c>
      <c r="B55" s="46" t="s">
        <v>11582</v>
      </c>
      <c r="C55" s="65" t="s">
        <v>448</v>
      </c>
      <c r="D55" s="84">
        <v>1</v>
      </c>
      <c r="E55" s="84">
        <v>1</v>
      </c>
    </row>
    <row r="56" spans="1:5">
      <c r="A56" s="85" t="s">
        <v>447</v>
      </c>
      <c r="B56" s="85"/>
      <c r="C56" s="86" t="s">
        <v>448</v>
      </c>
      <c r="D56" s="87">
        <v>1</v>
      </c>
      <c r="E56" s="87">
        <v>1</v>
      </c>
    </row>
    <row r="57" spans="1:5">
      <c r="A57" s="46" t="s">
        <v>589</v>
      </c>
      <c r="B57" s="46" t="s">
        <v>1889</v>
      </c>
      <c r="C57" s="65" t="s">
        <v>590</v>
      </c>
      <c r="D57" s="84">
        <v>1</v>
      </c>
      <c r="E57" s="84">
        <v>1</v>
      </c>
    </row>
    <row r="58" spans="1:5">
      <c r="A58" s="85" t="s">
        <v>589</v>
      </c>
      <c r="B58" s="85"/>
      <c r="C58" s="86" t="s">
        <v>590</v>
      </c>
      <c r="D58" s="87">
        <v>1</v>
      </c>
      <c r="E58" s="87">
        <v>1</v>
      </c>
    </row>
    <row r="59" spans="1:5">
      <c r="A59" s="46" t="s">
        <v>528</v>
      </c>
      <c r="B59" s="46" t="s">
        <v>1047</v>
      </c>
      <c r="C59" s="65" t="s">
        <v>633</v>
      </c>
      <c r="D59" s="84">
        <v>1</v>
      </c>
      <c r="E59" s="84">
        <v>1</v>
      </c>
    </row>
    <row r="60" spans="1:5">
      <c r="A60" s="85" t="s">
        <v>528</v>
      </c>
      <c r="B60" s="85"/>
      <c r="C60" s="86" t="s">
        <v>633</v>
      </c>
      <c r="D60" s="87">
        <v>1</v>
      </c>
      <c r="E60" s="87">
        <v>1</v>
      </c>
    </row>
    <row r="61" spans="1:5">
      <c r="A61" s="46" t="s">
        <v>1056</v>
      </c>
      <c r="B61" s="46" t="s">
        <v>11583</v>
      </c>
      <c r="C61" s="65" t="s">
        <v>1057</v>
      </c>
      <c r="D61" s="84">
        <v>1</v>
      </c>
      <c r="E61" s="84">
        <v>1</v>
      </c>
    </row>
    <row r="62" spans="1:5">
      <c r="A62" s="85" t="s">
        <v>1056</v>
      </c>
      <c r="B62" s="85"/>
      <c r="C62" s="86" t="s">
        <v>1057</v>
      </c>
      <c r="D62" s="87">
        <v>1</v>
      </c>
      <c r="E62" s="87">
        <v>1</v>
      </c>
    </row>
    <row r="63" spans="1:5">
      <c r="A63" s="46" t="s">
        <v>782</v>
      </c>
      <c r="B63" s="46" t="s">
        <v>784</v>
      </c>
      <c r="C63" s="65" t="s">
        <v>783</v>
      </c>
      <c r="D63" s="84">
        <v>1</v>
      </c>
      <c r="E63" s="84">
        <v>1</v>
      </c>
    </row>
    <row r="64" spans="1:5">
      <c r="A64" s="85" t="s">
        <v>782</v>
      </c>
      <c r="B64" s="85"/>
      <c r="C64" s="86" t="s">
        <v>783</v>
      </c>
      <c r="D64" s="87">
        <v>1</v>
      </c>
      <c r="E64" s="87">
        <v>1</v>
      </c>
    </row>
    <row r="65" spans="1:5">
      <c r="A65" s="46" t="s">
        <v>11584</v>
      </c>
      <c r="B65" s="46" t="s">
        <v>11585</v>
      </c>
      <c r="C65" s="65" t="s">
        <v>1106</v>
      </c>
      <c r="D65" s="84">
        <v>1</v>
      </c>
      <c r="E65" s="84">
        <v>1</v>
      </c>
    </row>
    <row r="66" spans="1:5">
      <c r="A66" s="85" t="s">
        <v>11584</v>
      </c>
      <c r="B66" s="85"/>
      <c r="C66" s="86" t="s">
        <v>1106</v>
      </c>
      <c r="D66" s="87">
        <v>1</v>
      </c>
      <c r="E66" s="87">
        <v>1</v>
      </c>
    </row>
    <row r="67" spans="1:5">
      <c r="A67" s="46" t="s">
        <v>1066</v>
      </c>
      <c r="B67" s="46" t="s">
        <v>11586</v>
      </c>
      <c r="C67" s="65" t="s">
        <v>1067</v>
      </c>
      <c r="D67" s="84">
        <v>1</v>
      </c>
      <c r="E67" s="84">
        <v>1</v>
      </c>
    </row>
    <row r="68" spans="1:5">
      <c r="A68" s="85" t="s">
        <v>1066</v>
      </c>
      <c r="B68" s="85"/>
      <c r="C68" s="86" t="s">
        <v>1067</v>
      </c>
      <c r="D68" s="87">
        <v>1</v>
      </c>
      <c r="E68" s="87">
        <v>1</v>
      </c>
    </row>
    <row r="69" spans="1:5">
      <c r="A69" s="46" t="s">
        <v>496</v>
      </c>
      <c r="B69" s="46" t="s">
        <v>11587</v>
      </c>
      <c r="C69" s="65" t="s">
        <v>497</v>
      </c>
      <c r="D69" s="84">
        <v>1</v>
      </c>
      <c r="E69" s="84">
        <v>1</v>
      </c>
    </row>
    <row r="70" spans="1:5">
      <c r="A70" s="85" t="s">
        <v>496</v>
      </c>
      <c r="B70" s="85"/>
      <c r="C70" s="86" t="s">
        <v>497</v>
      </c>
      <c r="D70" s="87">
        <v>1</v>
      </c>
      <c r="E70" s="87">
        <v>1</v>
      </c>
    </row>
    <row r="71" spans="1:5">
      <c r="A71" s="46" t="s">
        <v>910</v>
      </c>
      <c r="B71" s="46" t="s">
        <v>1079</v>
      </c>
      <c r="C71" s="65" t="s">
        <v>1080</v>
      </c>
      <c r="D71" s="84">
        <v>1</v>
      </c>
      <c r="E71" s="84">
        <v>1</v>
      </c>
    </row>
    <row r="72" spans="1:5">
      <c r="A72" s="85" t="s">
        <v>910</v>
      </c>
      <c r="B72" s="85"/>
      <c r="C72" s="86" t="s">
        <v>1080</v>
      </c>
      <c r="D72" s="87">
        <v>1</v>
      </c>
      <c r="E72" s="87">
        <v>1</v>
      </c>
    </row>
    <row r="73" spans="1:5">
      <c r="A73" s="46" t="s">
        <v>652</v>
      </c>
      <c r="B73" s="46" t="s">
        <v>789</v>
      </c>
      <c r="C73" s="65" t="s">
        <v>790</v>
      </c>
      <c r="D73" s="84">
        <v>1</v>
      </c>
      <c r="E73" s="84">
        <v>1</v>
      </c>
    </row>
    <row r="74" spans="1:5">
      <c r="A74" s="85" t="s">
        <v>652</v>
      </c>
      <c r="B74" s="85"/>
      <c r="C74" s="86" t="s">
        <v>790</v>
      </c>
      <c r="D74" s="87">
        <v>1</v>
      </c>
      <c r="E74" s="87">
        <v>1</v>
      </c>
    </row>
    <row r="75" spans="1:5">
      <c r="A75" s="46" t="s">
        <v>1549</v>
      </c>
      <c r="B75" s="46" t="s">
        <v>11588</v>
      </c>
      <c r="C75" s="65" t="s">
        <v>1550</v>
      </c>
      <c r="D75" s="84">
        <v>1</v>
      </c>
      <c r="E75" s="84">
        <v>1</v>
      </c>
    </row>
    <row r="76" spans="1:5">
      <c r="A76" s="85" t="s">
        <v>1549</v>
      </c>
      <c r="B76" s="85"/>
      <c r="C76" s="86" t="s">
        <v>1550</v>
      </c>
      <c r="D76" s="87">
        <v>1</v>
      </c>
      <c r="E76" s="87">
        <v>1</v>
      </c>
    </row>
    <row r="77" spans="1:5">
      <c r="A77" s="46" t="s">
        <v>791</v>
      </c>
      <c r="B77" s="46" t="s">
        <v>11589</v>
      </c>
      <c r="C77" s="65" t="s">
        <v>792</v>
      </c>
      <c r="D77" s="84">
        <v>1</v>
      </c>
      <c r="E77" s="84">
        <v>1</v>
      </c>
    </row>
    <row r="78" spans="1:5">
      <c r="A78" s="85" t="s">
        <v>791</v>
      </c>
      <c r="B78" s="85"/>
      <c r="C78" s="86" t="s">
        <v>792</v>
      </c>
      <c r="D78" s="87">
        <v>1</v>
      </c>
      <c r="E78" s="87">
        <v>1</v>
      </c>
    </row>
    <row r="79" spans="1:5">
      <c r="A79" s="46" t="s">
        <v>1682</v>
      </c>
      <c r="B79" s="46" t="s">
        <v>2360</v>
      </c>
      <c r="C79" s="65" t="s">
        <v>999</v>
      </c>
      <c r="D79" s="84">
        <v>1</v>
      </c>
      <c r="E79" s="84">
        <v>1</v>
      </c>
    </row>
    <row r="80" spans="1:5">
      <c r="A80" s="85" t="s">
        <v>1682</v>
      </c>
      <c r="B80" s="85"/>
      <c r="C80" s="86" t="s">
        <v>999</v>
      </c>
      <c r="D80" s="87">
        <v>1</v>
      </c>
      <c r="E80" s="87">
        <v>1</v>
      </c>
    </row>
    <row r="81" spans="1:5">
      <c r="A81" s="46" t="s">
        <v>1184</v>
      </c>
      <c r="B81" s="46" t="s">
        <v>11590</v>
      </c>
      <c r="C81" s="65" t="s">
        <v>1185</v>
      </c>
      <c r="D81" s="84">
        <v>1</v>
      </c>
      <c r="E81" s="84">
        <v>1</v>
      </c>
    </row>
    <row r="82" spans="1:5">
      <c r="A82" s="85" t="s">
        <v>1184</v>
      </c>
      <c r="B82" s="85"/>
      <c r="C82" s="86" t="s">
        <v>1185</v>
      </c>
      <c r="D82" s="87">
        <v>1</v>
      </c>
      <c r="E82" s="87">
        <v>1</v>
      </c>
    </row>
    <row r="83" spans="1:5">
      <c r="A83" s="46" t="s">
        <v>1590</v>
      </c>
      <c r="B83" s="46" t="s">
        <v>11591</v>
      </c>
      <c r="C83" s="65" t="s">
        <v>1591</v>
      </c>
      <c r="D83" s="84">
        <v>1</v>
      </c>
      <c r="E83" s="84">
        <v>1</v>
      </c>
    </row>
    <row r="84" spans="1:5">
      <c r="A84" s="85" t="s">
        <v>1590</v>
      </c>
      <c r="B84" s="85"/>
      <c r="C84" s="86" t="s">
        <v>1591</v>
      </c>
      <c r="D84" s="87">
        <v>1</v>
      </c>
      <c r="E84" s="87">
        <v>1</v>
      </c>
    </row>
    <row r="85" spans="1:5">
      <c r="A85" s="46" t="s">
        <v>2520</v>
      </c>
      <c r="B85" s="46" t="s">
        <v>11592</v>
      </c>
      <c r="C85" s="65" t="s">
        <v>2521</v>
      </c>
      <c r="D85" s="84">
        <v>1</v>
      </c>
      <c r="E85" s="84">
        <v>1</v>
      </c>
    </row>
    <row r="86" spans="1:5">
      <c r="A86" s="85" t="s">
        <v>2520</v>
      </c>
      <c r="B86" s="85"/>
      <c r="C86" s="86" t="s">
        <v>2521</v>
      </c>
      <c r="D86" s="87">
        <v>1</v>
      </c>
      <c r="E86" s="87">
        <v>1</v>
      </c>
    </row>
    <row r="87" spans="1:5">
      <c r="A87" s="46" t="s">
        <v>796</v>
      </c>
      <c r="B87" s="46" t="s">
        <v>3009</v>
      </c>
      <c r="C87" s="65" t="s">
        <v>797</v>
      </c>
      <c r="D87" s="84">
        <v>1</v>
      </c>
      <c r="E87" s="84">
        <v>1</v>
      </c>
    </row>
    <row r="88" spans="1:5">
      <c r="A88" s="85" t="s">
        <v>796</v>
      </c>
      <c r="B88" s="85"/>
      <c r="C88" s="86" t="s">
        <v>797</v>
      </c>
      <c r="D88" s="87">
        <v>1</v>
      </c>
      <c r="E88" s="87">
        <v>1</v>
      </c>
    </row>
    <row r="89" spans="1:5">
      <c r="A89" s="46" t="s">
        <v>11593</v>
      </c>
      <c r="B89" s="46" t="s">
        <v>11594</v>
      </c>
      <c r="C89" s="65" t="s">
        <v>11595</v>
      </c>
      <c r="D89" s="84">
        <v>1</v>
      </c>
      <c r="E89" s="84">
        <v>1</v>
      </c>
    </row>
    <row r="90" spans="1:5">
      <c r="A90" s="85" t="s">
        <v>11593</v>
      </c>
      <c r="B90" s="85"/>
      <c r="C90" s="86" t="s">
        <v>11595</v>
      </c>
      <c r="D90" s="87">
        <v>1</v>
      </c>
      <c r="E90" s="87">
        <v>1</v>
      </c>
    </row>
    <row r="91" spans="1:5">
      <c r="A91" s="46" t="s">
        <v>1103</v>
      </c>
      <c r="B91" s="46" t="s">
        <v>11596</v>
      </c>
      <c r="C91" s="65" t="s">
        <v>1104</v>
      </c>
      <c r="D91" s="84">
        <v>1</v>
      </c>
      <c r="E91" s="84">
        <v>1</v>
      </c>
    </row>
    <row r="92" spans="1:5">
      <c r="A92" s="85" t="s">
        <v>1103</v>
      </c>
      <c r="B92" s="85"/>
      <c r="C92" s="86" t="s">
        <v>1104</v>
      </c>
      <c r="D92" s="87">
        <v>1</v>
      </c>
      <c r="E92" s="87">
        <v>1</v>
      </c>
    </row>
    <row r="93" spans="1:5">
      <c r="A93" s="46" t="s">
        <v>2366</v>
      </c>
      <c r="B93" s="46" t="s">
        <v>11597</v>
      </c>
      <c r="C93" s="65" t="s">
        <v>2367</v>
      </c>
      <c r="D93" s="84">
        <v>1</v>
      </c>
      <c r="E93" s="84">
        <v>1</v>
      </c>
    </row>
    <row r="94" spans="1:5">
      <c r="A94" s="85" t="s">
        <v>2366</v>
      </c>
      <c r="B94" s="85"/>
      <c r="C94" s="86" t="s">
        <v>2367</v>
      </c>
      <c r="D94" s="87">
        <v>1</v>
      </c>
      <c r="E94" s="87">
        <v>1</v>
      </c>
    </row>
    <row r="95" spans="1:5">
      <c r="A95" s="46" t="s">
        <v>283</v>
      </c>
      <c r="B95" s="46" t="s">
        <v>11598</v>
      </c>
      <c r="C95" s="65" t="s">
        <v>623</v>
      </c>
      <c r="D95" s="84">
        <v>1</v>
      </c>
      <c r="E95" s="84">
        <v>1</v>
      </c>
    </row>
    <row r="96" spans="1:5">
      <c r="A96" s="85" t="s">
        <v>283</v>
      </c>
      <c r="B96" s="85"/>
      <c r="C96" s="86" t="s">
        <v>623</v>
      </c>
      <c r="D96" s="87">
        <v>1</v>
      </c>
      <c r="E96" s="87">
        <v>1</v>
      </c>
    </row>
    <row r="97" spans="1:5">
      <c r="A97" s="46" t="s">
        <v>1593</v>
      </c>
      <c r="B97" s="46" t="s">
        <v>11599</v>
      </c>
      <c r="C97" s="65" t="s">
        <v>1594</v>
      </c>
      <c r="D97" s="84">
        <v>1</v>
      </c>
      <c r="E97" s="84">
        <v>1</v>
      </c>
    </row>
    <row r="98" spans="1:5">
      <c r="A98" s="85" t="s">
        <v>1593</v>
      </c>
      <c r="B98" s="85"/>
      <c r="C98" s="86" t="s">
        <v>1594</v>
      </c>
      <c r="D98" s="87">
        <v>1</v>
      </c>
      <c r="E98" s="87">
        <v>1</v>
      </c>
    </row>
    <row r="99" spans="1:5">
      <c r="A99" s="46" t="s">
        <v>398</v>
      </c>
      <c r="B99" s="46" t="s">
        <v>11600</v>
      </c>
      <c r="C99" s="65" t="s">
        <v>502</v>
      </c>
      <c r="D99" s="84">
        <v>1</v>
      </c>
      <c r="E99" s="84">
        <v>1</v>
      </c>
    </row>
    <row r="100" spans="1:5">
      <c r="A100" s="85" t="s">
        <v>398</v>
      </c>
      <c r="B100" s="85"/>
      <c r="C100" s="86" t="s">
        <v>502</v>
      </c>
      <c r="D100" s="87">
        <v>1</v>
      </c>
      <c r="E100" s="87">
        <v>1</v>
      </c>
    </row>
    <row r="101" spans="1:5">
      <c r="A101" s="46" t="s">
        <v>11601</v>
      </c>
      <c r="B101" s="46" t="s">
        <v>11602</v>
      </c>
      <c r="C101" s="65" t="s">
        <v>11603</v>
      </c>
      <c r="D101" s="84">
        <v>1</v>
      </c>
      <c r="E101" s="84">
        <v>1</v>
      </c>
    </row>
    <row r="102" spans="1:5">
      <c r="A102" s="85" t="s">
        <v>11601</v>
      </c>
      <c r="B102" s="85"/>
      <c r="C102" s="86" t="s">
        <v>11603</v>
      </c>
      <c r="D102" s="87">
        <v>1</v>
      </c>
      <c r="E102" s="87">
        <v>1</v>
      </c>
    </row>
    <row r="103" spans="1:5">
      <c r="A103" s="46" t="s">
        <v>438</v>
      </c>
      <c r="B103" s="46" t="s">
        <v>11604</v>
      </c>
      <c r="C103" s="65" t="s">
        <v>440</v>
      </c>
      <c r="D103" s="84">
        <v>2</v>
      </c>
      <c r="E103" s="84">
        <v>2</v>
      </c>
    </row>
    <row r="104" spans="1:5">
      <c r="A104" s="85" t="s">
        <v>438</v>
      </c>
      <c r="B104" s="85"/>
      <c r="C104" s="86" t="s">
        <v>440</v>
      </c>
      <c r="D104" s="87">
        <v>2</v>
      </c>
      <c r="E104" s="87">
        <v>2</v>
      </c>
    </row>
    <row r="105" spans="1:5">
      <c r="A105" s="46" t="s">
        <v>772</v>
      </c>
      <c r="B105" s="46" t="s">
        <v>773</v>
      </c>
      <c r="C105" s="65" t="s">
        <v>594</v>
      </c>
      <c r="D105" s="84">
        <v>1</v>
      </c>
      <c r="E105" s="84">
        <v>1</v>
      </c>
    </row>
    <row r="106" spans="1:5">
      <c r="A106" s="46" t="s">
        <v>772</v>
      </c>
      <c r="B106" s="46" t="s">
        <v>1035</v>
      </c>
      <c r="C106" s="65" t="s">
        <v>594</v>
      </c>
      <c r="D106" s="84">
        <v>1</v>
      </c>
      <c r="E106" s="84">
        <v>1</v>
      </c>
    </row>
    <row r="107" spans="1:5">
      <c r="A107" s="85" t="s">
        <v>772</v>
      </c>
      <c r="B107" s="85"/>
      <c r="C107" s="86" t="s">
        <v>594</v>
      </c>
      <c r="D107" s="87">
        <v>2</v>
      </c>
      <c r="E107" s="87">
        <v>2</v>
      </c>
    </row>
    <row r="108" spans="1:5">
      <c r="A108" s="46" t="s">
        <v>628</v>
      </c>
      <c r="B108" s="46" t="s">
        <v>11605</v>
      </c>
      <c r="C108" s="65" t="s">
        <v>629</v>
      </c>
      <c r="D108" s="84">
        <v>2</v>
      </c>
      <c r="E108" s="84">
        <v>1</v>
      </c>
    </row>
    <row r="109" spans="1:5">
      <c r="A109" s="85" t="s">
        <v>628</v>
      </c>
      <c r="B109" s="85"/>
      <c r="C109" s="86" t="s">
        <v>629</v>
      </c>
      <c r="D109" s="87">
        <v>2</v>
      </c>
      <c r="E109" s="87">
        <v>1</v>
      </c>
    </row>
    <row r="110" spans="1:5">
      <c r="A110" s="46" t="s">
        <v>441</v>
      </c>
      <c r="B110" s="46" t="s">
        <v>11606</v>
      </c>
      <c r="C110" s="65" t="s">
        <v>442</v>
      </c>
      <c r="D110" s="84">
        <v>1</v>
      </c>
      <c r="E110" s="84">
        <v>1</v>
      </c>
    </row>
    <row r="111" spans="1:5">
      <c r="A111" s="46" t="s">
        <v>441</v>
      </c>
      <c r="B111" s="46" t="s">
        <v>11607</v>
      </c>
      <c r="C111" s="65" t="s">
        <v>442</v>
      </c>
      <c r="D111" s="84">
        <v>1</v>
      </c>
      <c r="E111" s="84">
        <v>1</v>
      </c>
    </row>
    <row r="112" spans="1:5">
      <c r="A112" s="46" t="s">
        <v>441</v>
      </c>
      <c r="B112" s="46" t="s">
        <v>11608</v>
      </c>
      <c r="C112" s="65" t="s">
        <v>442</v>
      </c>
      <c r="D112" s="84">
        <v>1</v>
      </c>
      <c r="E112" s="84">
        <v>1</v>
      </c>
    </row>
    <row r="113" spans="1:5">
      <c r="A113" s="85" t="s">
        <v>441</v>
      </c>
      <c r="B113" s="85"/>
      <c r="C113" s="86" t="s">
        <v>442</v>
      </c>
      <c r="D113" s="87">
        <v>3</v>
      </c>
      <c r="E113" s="87">
        <v>3</v>
      </c>
    </row>
    <row r="114" spans="1:5">
      <c r="A114" s="46" t="s">
        <v>507</v>
      </c>
      <c r="B114" s="46" t="s">
        <v>11609</v>
      </c>
      <c r="C114" s="65" t="s">
        <v>508</v>
      </c>
      <c r="D114" s="84">
        <v>1</v>
      </c>
      <c r="E114" s="84">
        <v>1</v>
      </c>
    </row>
    <row r="115" spans="1:5">
      <c r="A115" s="46" t="s">
        <v>507</v>
      </c>
      <c r="B115" s="46" t="s">
        <v>509</v>
      </c>
      <c r="C115" s="65" t="s">
        <v>508</v>
      </c>
      <c r="D115" s="84">
        <v>2</v>
      </c>
      <c r="E115" s="84">
        <v>2</v>
      </c>
    </row>
    <row r="116" spans="1:5">
      <c r="A116" s="85" t="s">
        <v>507</v>
      </c>
      <c r="B116" s="85"/>
      <c r="C116" s="86" t="s">
        <v>508</v>
      </c>
      <c r="D116" s="87">
        <v>3</v>
      </c>
      <c r="E116" s="87">
        <v>3</v>
      </c>
    </row>
    <row r="117" spans="1:5">
      <c r="A117" s="46" t="s">
        <v>19</v>
      </c>
      <c r="B117" s="46" t="s">
        <v>505</v>
      </c>
      <c r="C117" s="65" t="s">
        <v>506</v>
      </c>
      <c r="D117" s="84">
        <v>4</v>
      </c>
      <c r="E117" s="84">
        <v>4</v>
      </c>
    </row>
    <row r="118" spans="1:5">
      <c r="A118" s="85" t="s">
        <v>19</v>
      </c>
      <c r="B118" s="85"/>
      <c r="C118" s="86" t="s">
        <v>506</v>
      </c>
      <c r="D118" s="87">
        <v>4</v>
      </c>
      <c r="E118" s="87">
        <v>4</v>
      </c>
    </row>
    <row r="119" spans="1:5">
      <c r="A119" s="46" t="s">
        <v>24</v>
      </c>
      <c r="B119" s="46" t="s">
        <v>11610</v>
      </c>
      <c r="C119" s="65" t="s">
        <v>477</v>
      </c>
      <c r="D119" s="84">
        <v>1</v>
      </c>
      <c r="E119" s="84">
        <v>1</v>
      </c>
    </row>
    <row r="120" spans="1:5">
      <c r="A120" s="46" t="s">
        <v>24</v>
      </c>
      <c r="B120" s="46" t="s">
        <v>476</v>
      </c>
      <c r="C120" s="65" t="s">
        <v>477</v>
      </c>
      <c r="D120" s="84">
        <v>3</v>
      </c>
      <c r="E120" s="84">
        <v>2</v>
      </c>
    </row>
    <row r="121" spans="1:5">
      <c r="A121" s="85" t="s">
        <v>24</v>
      </c>
      <c r="B121" s="85"/>
      <c r="C121" s="86" t="s">
        <v>477</v>
      </c>
      <c r="D121" s="87">
        <v>4</v>
      </c>
      <c r="E121" s="87">
        <v>2</v>
      </c>
    </row>
    <row r="122" spans="1:5">
      <c r="A122" s="46" t="s">
        <v>89</v>
      </c>
      <c r="B122" s="46" t="s">
        <v>510</v>
      </c>
      <c r="C122" s="65" t="s">
        <v>511</v>
      </c>
      <c r="D122" s="84">
        <v>6</v>
      </c>
      <c r="E122" s="84">
        <v>4</v>
      </c>
    </row>
    <row r="123" spans="1:5">
      <c r="A123" s="85" t="s">
        <v>89</v>
      </c>
      <c r="B123" s="85"/>
      <c r="C123" s="86" t="s">
        <v>511</v>
      </c>
      <c r="D123" s="87">
        <v>6</v>
      </c>
      <c r="E123" s="87">
        <v>4</v>
      </c>
    </row>
    <row r="125" spans="1:5">
      <c r="A125" s="88" t="s">
        <v>411</v>
      </c>
      <c r="D125" s="84">
        <v>58</v>
      </c>
      <c r="E125" s="84">
        <v>0</v>
      </c>
    </row>
    <row r="126" spans="1:5">
      <c r="A126" s="88" t="s">
        <v>512</v>
      </c>
      <c r="D126" s="84">
        <v>63</v>
      </c>
      <c r="E126" s="84">
        <v>0</v>
      </c>
    </row>
    <row r="127" spans="1:5">
      <c r="A127" s="88" t="s">
        <v>513</v>
      </c>
      <c r="D127" s="84">
        <v>76</v>
      </c>
      <c r="E127" s="84">
        <v>8</v>
      </c>
    </row>
    <row r="128" spans="1:5">
      <c r="A128" s="88"/>
    </row>
    <row r="129" spans="1:5">
      <c r="A129" s="88" t="s">
        <v>514</v>
      </c>
      <c r="D129" s="84">
        <v>76</v>
      </c>
      <c r="E129" s="84">
        <v>8</v>
      </c>
    </row>
  </sheetData>
  <pageMargins left="0.75" right="0.75" top="1" bottom="1" header="0.5" footer="0.5"/>
  <headerFooter alignWithMargins="0"/>
  <legacyDrawing r:id="rId1"/>
</worksheet>
</file>

<file path=xl/worksheets/sheet1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sheetPr>
    <pageSetUpPr fitToPage="1"/>
  </sheetPr>
  <dimension ref="A1:R93"/>
  <sheetViews>
    <sheetView workbookViewId="0">
      <selection activeCell="Z17" sqref="Z17"/>
    </sheetView>
  </sheetViews>
  <sheetFormatPr defaultColWidth="9.140625" defaultRowHeight="15.75"/>
  <cols>
    <col min="1" max="1" width="13.140625" style="28" bestFit="1" customWidth="1"/>
    <col min="2" max="2" width="4.5703125" style="84" bestFit="1" customWidth="1"/>
    <col min="3" max="3" width="4.5703125" style="84" customWidth="1"/>
    <col min="4" max="4" width="4.5703125" style="84" bestFit="1" customWidth="1"/>
    <col min="5" max="6" width="4.42578125" style="84" bestFit="1" customWidth="1"/>
    <col min="7" max="8" width="4.140625" style="84" bestFit="1" customWidth="1"/>
    <col min="9" max="9" width="3" style="3" bestFit="1" customWidth="1"/>
    <col min="10" max="10" width="13.140625" style="28" bestFit="1" customWidth="1"/>
    <col min="11" max="11" width="4.5703125" style="84" bestFit="1" customWidth="1"/>
    <col min="12" max="12" width="4.5703125" style="84" customWidth="1"/>
    <col min="13" max="13" width="4.5703125" style="84" bestFit="1" customWidth="1"/>
    <col min="14" max="15" width="4.42578125" style="84" bestFit="1" customWidth="1"/>
    <col min="16" max="17" width="4.140625" style="84" bestFit="1" customWidth="1"/>
    <col min="18" max="18" width="3" style="3" bestFit="1" customWidth="1"/>
    <col min="19" max="16384" width="9.140625" style="3"/>
  </cols>
  <sheetData>
    <row r="1" spans="1:18" ht="12.75">
      <c r="A1" s="81"/>
      <c r="B1" s="83" t="s">
        <v>36</v>
      </c>
      <c r="C1" s="83"/>
      <c r="D1" s="83" t="s">
        <v>36</v>
      </c>
      <c r="E1" s="83" t="s">
        <v>0</v>
      </c>
      <c r="F1" s="83" t="s">
        <v>0</v>
      </c>
      <c r="G1" s="83" t="s">
        <v>1</v>
      </c>
      <c r="H1" s="83" t="s">
        <v>1</v>
      </c>
      <c r="I1" s="81"/>
      <c r="J1" s="81"/>
      <c r="K1" s="83" t="s">
        <v>36</v>
      </c>
      <c r="L1" s="83"/>
      <c r="M1" s="83" t="s">
        <v>36</v>
      </c>
      <c r="N1" s="83" t="s">
        <v>0</v>
      </c>
      <c r="O1" s="83" t="s">
        <v>0</v>
      </c>
      <c r="P1" s="83" t="s">
        <v>1</v>
      </c>
      <c r="Q1" s="83" t="s">
        <v>1</v>
      </c>
      <c r="R1" s="81"/>
    </row>
    <row r="2" spans="1:18" ht="12.75">
      <c r="A2" s="81" t="s">
        <v>38</v>
      </c>
      <c r="B2" s="83" t="s">
        <v>6</v>
      </c>
      <c r="C2" s="83"/>
      <c r="D2" s="83" t="s">
        <v>6</v>
      </c>
      <c r="E2" s="83" t="s">
        <v>6</v>
      </c>
      <c r="F2" s="83" t="s">
        <v>6</v>
      </c>
      <c r="G2" s="83" t="s">
        <v>6</v>
      </c>
      <c r="H2" s="83" t="s">
        <v>6</v>
      </c>
      <c r="I2" s="81" t="s">
        <v>39</v>
      </c>
      <c r="J2" s="81" t="s">
        <v>38</v>
      </c>
      <c r="K2" s="83" t="s">
        <v>6</v>
      </c>
      <c r="L2" s="83"/>
      <c r="M2" s="83" t="s">
        <v>6</v>
      </c>
      <c r="N2" s="83" t="s">
        <v>6</v>
      </c>
      <c r="O2" s="83" t="s">
        <v>6</v>
      </c>
      <c r="P2" s="83" t="s">
        <v>6</v>
      </c>
      <c r="Q2" s="83" t="s">
        <v>6</v>
      </c>
      <c r="R2" s="81" t="s">
        <v>39</v>
      </c>
    </row>
    <row r="3" spans="1:18" ht="12.75">
      <c r="A3" s="81"/>
      <c r="B3" s="83"/>
      <c r="C3" s="83"/>
      <c r="D3" s="83" t="s">
        <v>9</v>
      </c>
      <c r="E3" s="83"/>
      <c r="F3" s="83" t="s">
        <v>9</v>
      </c>
      <c r="G3" s="83"/>
      <c r="H3" s="83" t="s">
        <v>9</v>
      </c>
      <c r="I3" s="81"/>
      <c r="J3" s="81"/>
      <c r="K3" s="83"/>
      <c r="L3" s="83"/>
      <c r="M3" s="83" t="s">
        <v>9</v>
      </c>
      <c r="N3" s="83"/>
      <c r="O3" s="83" t="s">
        <v>9</v>
      </c>
      <c r="P3" s="83"/>
      <c r="Q3" s="83" t="s">
        <v>9</v>
      </c>
      <c r="R3" s="81"/>
    </row>
    <row r="4" spans="1:18">
      <c r="A4" s="28" t="s">
        <v>163</v>
      </c>
      <c r="B4" s="84">
        <v>1</v>
      </c>
      <c r="D4" s="84">
        <v>177</v>
      </c>
      <c r="E4" s="84">
        <v>1</v>
      </c>
      <c r="F4" s="84">
        <v>24</v>
      </c>
      <c r="G4" s="84">
        <v>1</v>
      </c>
      <c r="H4" s="84">
        <v>1</v>
      </c>
      <c r="I4" s="3">
        <v>1</v>
      </c>
      <c r="J4" s="30" t="s">
        <v>1925</v>
      </c>
      <c r="K4" s="84">
        <v>91</v>
      </c>
      <c r="L4" s="84">
        <v>88</v>
      </c>
      <c r="M4" s="114">
        <v>87</v>
      </c>
      <c r="N4" s="84">
        <v>14</v>
      </c>
      <c r="O4" s="84">
        <v>11</v>
      </c>
      <c r="P4" s="84">
        <v>1</v>
      </c>
      <c r="Q4" s="84">
        <v>1</v>
      </c>
      <c r="R4" s="3">
        <v>1</v>
      </c>
    </row>
    <row r="5" spans="1:18">
      <c r="A5" s="28" t="s">
        <v>136</v>
      </c>
      <c r="B5" s="84">
        <v>2</v>
      </c>
      <c r="D5" s="84">
        <v>176</v>
      </c>
      <c r="E5" s="84">
        <v>1</v>
      </c>
      <c r="F5" s="84">
        <v>24</v>
      </c>
      <c r="G5" s="84">
        <v>1</v>
      </c>
      <c r="H5" s="84">
        <v>1</v>
      </c>
      <c r="I5" s="3">
        <v>2</v>
      </c>
      <c r="J5" s="28" t="s">
        <v>103</v>
      </c>
      <c r="K5" s="84">
        <v>92</v>
      </c>
      <c r="L5" s="84">
        <v>89</v>
      </c>
      <c r="M5" s="84">
        <v>86</v>
      </c>
      <c r="N5" s="84">
        <v>14</v>
      </c>
      <c r="O5" s="84">
        <v>11</v>
      </c>
      <c r="P5" s="84">
        <v>2</v>
      </c>
      <c r="Q5" s="84">
        <v>2</v>
      </c>
      <c r="R5" s="3">
        <v>2</v>
      </c>
    </row>
    <row r="6" spans="1:18">
      <c r="A6" s="28" t="s">
        <v>135</v>
      </c>
      <c r="B6" s="84">
        <v>3</v>
      </c>
      <c r="D6" s="84">
        <v>175</v>
      </c>
      <c r="E6" s="84">
        <v>1</v>
      </c>
      <c r="F6" s="84">
        <v>24</v>
      </c>
      <c r="G6" s="84">
        <v>1</v>
      </c>
      <c r="H6" s="84">
        <v>1</v>
      </c>
      <c r="I6" s="3">
        <v>3</v>
      </c>
      <c r="J6" s="28" t="s">
        <v>126</v>
      </c>
      <c r="K6" s="84">
        <v>93</v>
      </c>
      <c r="L6" s="84">
        <v>90</v>
      </c>
      <c r="M6" s="84">
        <v>85</v>
      </c>
      <c r="N6" s="84">
        <v>14</v>
      </c>
      <c r="O6" s="84">
        <v>11</v>
      </c>
      <c r="P6" s="84">
        <v>3</v>
      </c>
      <c r="Q6" s="84">
        <v>1</v>
      </c>
      <c r="R6" s="3">
        <v>3</v>
      </c>
    </row>
    <row r="7" spans="1:18">
      <c r="A7" s="28" t="s">
        <v>89</v>
      </c>
      <c r="B7" s="84">
        <v>4</v>
      </c>
      <c r="C7" s="84">
        <v>1</v>
      </c>
      <c r="D7" s="84">
        <v>174</v>
      </c>
      <c r="E7" s="84">
        <v>1</v>
      </c>
      <c r="F7" s="84">
        <v>24</v>
      </c>
      <c r="G7" s="84">
        <v>1</v>
      </c>
      <c r="H7" s="84">
        <v>3</v>
      </c>
      <c r="I7" s="3">
        <v>4</v>
      </c>
      <c r="J7" s="28" t="s">
        <v>2980</v>
      </c>
      <c r="K7" s="84">
        <v>94</v>
      </c>
      <c r="L7" s="84">
        <v>91</v>
      </c>
      <c r="M7" s="84">
        <v>84</v>
      </c>
      <c r="N7" s="84">
        <v>14</v>
      </c>
      <c r="O7" s="84">
        <v>11</v>
      </c>
      <c r="P7" s="84">
        <v>1</v>
      </c>
      <c r="Q7" s="84">
        <v>1</v>
      </c>
      <c r="R7" s="3">
        <v>4</v>
      </c>
    </row>
    <row r="8" spans="1:18">
      <c r="A8" s="28" t="s">
        <v>11611</v>
      </c>
      <c r="B8" s="84">
        <v>5</v>
      </c>
      <c r="C8" s="84">
        <v>2</v>
      </c>
      <c r="D8" s="84">
        <v>173</v>
      </c>
      <c r="E8" s="84">
        <v>1</v>
      </c>
      <c r="F8" s="84">
        <v>24</v>
      </c>
      <c r="G8" s="84">
        <v>1</v>
      </c>
      <c r="H8" s="84">
        <v>2</v>
      </c>
      <c r="I8" s="3">
        <v>5</v>
      </c>
      <c r="J8" s="28" t="s">
        <v>11612</v>
      </c>
      <c r="K8" s="84">
        <v>95</v>
      </c>
      <c r="L8" s="84">
        <v>92</v>
      </c>
      <c r="M8" s="84">
        <v>83</v>
      </c>
      <c r="N8" s="84">
        <v>14</v>
      </c>
      <c r="O8" s="84">
        <v>11</v>
      </c>
      <c r="P8" s="84">
        <v>1</v>
      </c>
      <c r="Q8" s="84">
        <v>1</v>
      </c>
      <c r="R8" s="3">
        <v>5</v>
      </c>
    </row>
    <row r="9" spans="1:18">
      <c r="A9" s="28" t="s">
        <v>11613</v>
      </c>
      <c r="B9" s="84">
        <v>6</v>
      </c>
      <c r="C9" s="84">
        <v>3</v>
      </c>
      <c r="D9" s="84">
        <v>172</v>
      </c>
      <c r="E9" s="84">
        <v>1</v>
      </c>
      <c r="F9" s="84">
        <v>24</v>
      </c>
      <c r="G9" s="84">
        <v>1</v>
      </c>
      <c r="H9" s="84">
        <v>6</v>
      </c>
      <c r="I9" s="3">
        <v>6</v>
      </c>
      <c r="J9" s="28" t="s">
        <v>11614</v>
      </c>
      <c r="K9" s="84">
        <v>96</v>
      </c>
      <c r="L9" s="84">
        <v>93</v>
      </c>
      <c r="M9" s="84">
        <v>82</v>
      </c>
      <c r="N9" s="84">
        <v>14</v>
      </c>
      <c r="O9" s="84">
        <v>11</v>
      </c>
      <c r="P9" s="84">
        <v>1</v>
      </c>
      <c r="Q9" s="84">
        <v>1</v>
      </c>
      <c r="R9" s="3">
        <v>6</v>
      </c>
    </row>
    <row r="10" spans="1:18">
      <c r="A10" s="28" t="s">
        <v>96</v>
      </c>
      <c r="B10" s="84">
        <v>7</v>
      </c>
      <c r="C10" s="84">
        <v>4</v>
      </c>
      <c r="D10" s="84">
        <v>171</v>
      </c>
      <c r="E10" s="84">
        <v>2</v>
      </c>
      <c r="F10" s="84">
        <v>23</v>
      </c>
      <c r="G10" s="84">
        <v>1</v>
      </c>
      <c r="H10" s="84">
        <v>3</v>
      </c>
      <c r="I10" s="3">
        <v>1</v>
      </c>
      <c r="J10" s="28" t="s">
        <v>7203</v>
      </c>
      <c r="K10" s="84">
        <v>97</v>
      </c>
      <c r="L10" s="84">
        <v>94</v>
      </c>
      <c r="M10" s="84">
        <v>81</v>
      </c>
      <c r="N10" s="84">
        <v>14</v>
      </c>
      <c r="O10" s="84">
        <v>11</v>
      </c>
      <c r="P10" s="84">
        <v>1</v>
      </c>
      <c r="Q10" s="84">
        <v>1</v>
      </c>
      <c r="R10" s="3">
        <v>7</v>
      </c>
    </row>
    <row r="11" spans="1:18">
      <c r="A11" s="28" t="s">
        <v>3071</v>
      </c>
      <c r="B11" s="84">
        <v>8</v>
      </c>
      <c r="C11" s="84">
        <v>5</v>
      </c>
      <c r="D11" s="84">
        <v>170</v>
      </c>
      <c r="E11" s="84">
        <v>2</v>
      </c>
      <c r="F11" s="84">
        <v>23</v>
      </c>
      <c r="G11" s="84">
        <v>2</v>
      </c>
      <c r="H11" s="84">
        <v>5</v>
      </c>
      <c r="I11" s="3">
        <v>2</v>
      </c>
      <c r="J11" s="28" t="s">
        <v>2192</v>
      </c>
      <c r="K11" s="84">
        <v>98</v>
      </c>
      <c r="L11" s="84">
        <v>95</v>
      </c>
      <c r="M11" s="84">
        <v>80</v>
      </c>
      <c r="N11" s="84">
        <v>14</v>
      </c>
      <c r="O11" s="84">
        <v>11</v>
      </c>
      <c r="P11" s="84">
        <v>1</v>
      </c>
      <c r="Q11" s="84">
        <v>1</v>
      </c>
      <c r="R11" s="3">
        <v>8</v>
      </c>
    </row>
    <row r="12" spans="1:18">
      <c r="A12" s="28" t="s">
        <v>1823</v>
      </c>
      <c r="B12" s="84">
        <v>9</v>
      </c>
      <c r="C12" s="84">
        <v>6</v>
      </c>
      <c r="D12" s="84">
        <v>169</v>
      </c>
      <c r="E12" s="84">
        <v>2</v>
      </c>
      <c r="F12" s="84">
        <v>23</v>
      </c>
      <c r="G12" s="84">
        <v>1</v>
      </c>
      <c r="H12" s="84">
        <v>1</v>
      </c>
      <c r="I12" s="3">
        <v>3</v>
      </c>
      <c r="J12" s="28" t="s">
        <v>3071</v>
      </c>
      <c r="K12" s="84">
        <v>99</v>
      </c>
      <c r="L12" s="84">
        <v>96</v>
      </c>
      <c r="M12" s="84">
        <v>79</v>
      </c>
      <c r="N12" s="84">
        <v>14</v>
      </c>
      <c r="O12" s="84">
        <v>11</v>
      </c>
      <c r="P12" s="84">
        <v>4</v>
      </c>
      <c r="Q12" s="84">
        <v>3</v>
      </c>
      <c r="R12" s="3">
        <v>9</v>
      </c>
    </row>
    <row r="13" spans="1:18">
      <c r="A13" s="28" t="s">
        <v>11615</v>
      </c>
      <c r="B13" s="84">
        <v>10</v>
      </c>
      <c r="C13" s="84">
        <v>7</v>
      </c>
      <c r="D13" s="84">
        <v>168</v>
      </c>
      <c r="E13" s="84">
        <v>2</v>
      </c>
      <c r="F13" s="84">
        <v>23</v>
      </c>
      <c r="G13" s="84">
        <v>1</v>
      </c>
      <c r="H13" s="84">
        <v>2</v>
      </c>
      <c r="I13" s="3">
        <v>4</v>
      </c>
      <c r="J13" s="28" t="s">
        <v>2663</v>
      </c>
      <c r="K13" s="84">
        <v>100</v>
      </c>
      <c r="L13" s="84">
        <v>97</v>
      </c>
      <c r="M13" s="84">
        <v>78</v>
      </c>
      <c r="N13" s="84">
        <v>14</v>
      </c>
      <c r="O13" s="84">
        <v>11</v>
      </c>
      <c r="P13" s="84">
        <v>1</v>
      </c>
      <c r="Q13" s="84">
        <v>1</v>
      </c>
      <c r="R13" s="3">
        <v>10</v>
      </c>
    </row>
    <row r="14" spans="1:18">
      <c r="A14" s="28" t="s">
        <v>11616</v>
      </c>
      <c r="B14" s="84">
        <v>11</v>
      </c>
      <c r="C14" s="84">
        <v>8</v>
      </c>
      <c r="D14" s="84">
        <v>167</v>
      </c>
      <c r="E14" s="84">
        <v>2</v>
      </c>
      <c r="F14" s="84">
        <v>23</v>
      </c>
      <c r="G14" s="84">
        <v>1</v>
      </c>
      <c r="H14" s="84">
        <v>1</v>
      </c>
      <c r="I14" s="3">
        <v>5</v>
      </c>
      <c r="J14" s="28" t="s">
        <v>152</v>
      </c>
      <c r="K14" s="84">
        <v>101</v>
      </c>
      <c r="L14" s="84">
        <v>98</v>
      </c>
      <c r="M14" s="84">
        <v>77</v>
      </c>
      <c r="N14" s="84">
        <v>15</v>
      </c>
      <c r="O14" s="84">
        <v>10</v>
      </c>
      <c r="P14" s="84">
        <v>3</v>
      </c>
      <c r="Q14" s="84">
        <v>3</v>
      </c>
      <c r="R14" s="3">
        <v>1</v>
      </c>
    </row>
    <row r="15" spans="1:18">
      <c r="A15" s="28" t="s">
        <v>11617</v>
      </c>
      <c r="B15" s="84">
        <v>12</v>
      </c>
      <c r="C15" s="84">
        <v>9</v>
      </c>
      <c r="D15" s="84">
        <v>166</v>
      </c>
      <c r="E15" s="84">
        <v>2</v>
      </c>
      <c r="F15" s="84">
        <v>23</v>
      </c>
      <c r="G15" s="84">
        <v>1</v>
      </c>
      <c r="H15" s="84">
        <v>2</v>
      </c>
      <c r="I15" s="3">
        <v>6</v>
      </c>
      <c r="J15" s="28" t="s">
        <v>5489</v>
      </c>
      <c r="K15" s="84">
        <v>102</v>
      </c>
      <c r="L15" s="84">
        <v>99</v>
      </c>
      <c r="M15" s="84">
        <v>76</v>
      </c>
      <c r="N15" s="84">
        <v>15</v>
      </c>
      <c r="O15" s="84">
        <v>10</v>
      </c>
      <c r="P15" s="84">
        <v>1</v>
      </c>
      <c r="Q15" s="84">
        <v>1</v>
      </c>
      <c r="R15" s="3">
        <v>2</v>
      </c>
    </row>
    <row r="16" spans="1:18">
      <c r="A16" s="28" t="s">
        <v>11618</v>
      </c>
      <c r="B16" s="84">
        <v>13</v>
      </c>
      <c r="C16" s="84">
        <v>10</v>
      </c>
      <c r="D16" s="84">
        <v>165</v>
      </c>
      <c r="E16" s="84">
        <v>2</v>
      </c>
      <c r="F16" s="84">
        <v>23</v>
      </c>
      <c r="G16" s="84">
        <v>1</v>
      </c>
      <c r="H16" s="84">
        <v>1</v>
      </c>
      <c r="I16" s="3">
        <v>7</v>
      </c>
      <c r="J16" s="28" t="s">
        <v>7473</v>
      </c>
      <c r="K16" s="84">
        <v>103</v>
      </c>
      <c r="L16" s="84">
        <v>100</v>
      </c>
      <c r="M16" s="84">
        <v>75</v>
      </c>
      <c r="N16" s="84">
        <v>15</v>
      </c>
      <c r="O16" s="84">
        <v>10</v>
      </c>
      <c r="P16" s="84">
        <v>1</v>
      </c>
      <c r="Q16" s="84">
        <v>1</v>
      </c>
      <c r="R16" s="3">
        <v>3</v>
      </c>
    </row>
    <row r="17" spans="1:18">
      <c r="A17" s="28" t="s">
        <v>11619</v>
      </c>
      <c r="B17" s="84">
        <v>14</v>
      </c>
      <c r="C17" s="84">
        <v>11</v>
      </c>
      <c r="D17" s="84">
        <v>164</v>
      </c>
      <c r="E17" s="84">
        <v>3</v>
      </c>
      <c r="F17" s="84">
        <v>22</v>
      </c>
      <c r="G17" s="84">
        <v>1</v>
      </c>
      <c r="H17" s="84">
        <v>1</v>
      </c>
      <c r="I17" s="3">
        <v>1</v>
      </c>
      <c r="J17" s="28" t="s">
        <v>3074</v>
      </c>
      <c r="K17" s="84">
        <v>104</v>
      </c>
      <c r="L17" s="84">
        <v>101</v>
      </c>
      <c r="M17" s="84">
        <v>74</v>
      </c>
      <c r="N17" s="84">
        <v>15</v>
      </c>
      <c r="O17" s="84">
        <v>10</v>
      </c>
      <c r="P17" s="84">
        <v>3</v>
      </c>
      <c r="Q17" s="84">
        <v>2</v>
      </c>
      <c r="R17" s="3">
        <v>4</v>
      </c>
    </row>
    <row r="18" spans="1:18">
      <c r="A18" s="28" t="s">
        <v>11620</v>
      </c>
      <c r="B18" s="84">
        <v>15</v>
      </c>
      <c r="C18" s="84">
        <v>12</v>
      </c>
      <c r="D18" s="84">
        <v>163</v>
      </c>
      <c r="E18" s="84">
        <v>3</v>
      </c>
      <c r="F18" s="84">
        <v>22</v>
      </c>
      <c r="G18" s="84">
        <v>1</v>
      </c>
      <c r="H18" s="84">
        <v>1</v>
      </c>
      <c r="I18" s="3">
        <v>2</v>
      </c>
      <c r="J18" s="28" t="s">
        <v>236</v>
      </c>
      <c r="K18" s="84">
        <v>105</v>
      </c>
      <c r="L18" s="84">
        <v>102</v>
      </c>
      <c r="M18" s="84">
        <v>73</v>
      </c>
      <c r="N18" s="84">
        <v>15</v>
      </c>
      <c r="O18" s="84">
        <v>10</v>
      </c>
      <c r="P18" s="84">
        <v>1</v>
      </c>
      <c r="Q18" s="84">
        <v>2</v>
      </c>
      <c r="R18" s="3">
        <v>5</v>
      </c>
    </row>
    <row r="19" spans="1:18">
      <c r="A19" s="28" t="s">
        <v>11621</v>
      </c>
      <c r="B19" s="84">
        <v>16</v>
      </c>
      <c r="C19" s="84">
        <v>13</v>
      </c>
      <c r="D19" s="84">
        <v>162</v>
      </c>
      <c r="E19" s="84">
        <v>3</v>
      </c>
      <c r="F19" s="84">
        <v>22</v>
      </c>
      <c r="G19" s="84">
        <v>1</v>
      </c>
      <c r="H19" s="84">
        <v>1</v>
      </c>
      <c r="I19" s="3">
        <v>3</v>
      </c>
      <c r="J19" s="28" t="s">
        <v>9574</v>
      </c>
      <c r="K19" s="84">
        <v>106</v>
      </c>
      <c r="L19" s="84">
        <v>103</v>
      </c>
      <c r="M19" s="84">
        <v>72</v>
      </c>
      <c r="N19" s="84">
        <v>15</v>
      </c>
      <c r="O19" s="84">
        <v>10</v>
      </c>
      <c r="P19" s="84">
        <v>1</v>
      </c>
      <c r="Q19" s="84">
        <v>1</v>
      </c>
      <c r="R19" s="3">
        <v>6</v>
      </c>
    </row>
    <row r="20" spans="1:18">
      <c r="A20" s="28" t="s">
        <v>1303</v>
      </c>
      <c r="B20" s="84">
        <v>17</v>
      </c>
      <c r="C20" s="84">
        <v>14</v>
      </c>
      <c r="D20" s="84">
        <v>161</v>
      </c>
      <c r="E20" s="84">
        <v>3</v>
      </c>
      <c r="F20" s="84">
        <v>22</v>
      </c>
      <c r="G20" s="84">
        <v>1</v>
      </c>
      <c r="H20" s="84">
        <v>3</v>
      </c>
      <c r="I20" s="3">
        <v>4</v>
      </c>
      <c r="J20" s="28" t="s">
        <v>1828</v>
      </c>
      <c r="K20" s="84">
        <v>107</v>
      </c>
      <c r="L20" s="84">
        <v>104</v>
      </c>
      <c r="M20" s="84">
        <v>71</v>
      </c>
      <c r="N20" s="84">
        <v>15</v>
      </c>
      <c r="O20" s="84">
        <v>10</v>
      </c>
      <c r="P20" s="84">
        <v>1</v>
      </c>
      <c r="Q20" s="84">
        <v>1</v>
      </c>
      <c r="R20" s="3">
        <v>7</v>
      </c>
    </row>
    <row r="21" spans="1:18">
      <c r="A21" s="28" t="s">
        <v>7335</v>
      </c>
      <c r="B21" s="84">
        <v>18</v>
      </c>
      <c r="C21" s="84">
        <v>15</v>
      </c>
      <c r="D21" s="84">
        <v>160</v>
      </c>
      <c r="E21" s="84">
        <v>3</v>
      </c>
      <c r="F21" s="84">
        <v>22</v>
      </c>
      <c r="G21" s="84">
        <v>1</v>
      </c>
      <c r="H21" s="84">
        <v>3</v>
      </c>
      <c r="I21" s="3">
        <v>5</v>
      </c>
      <c r="J21" s="28" t="s">
        <v>11622</v>
      </c>
      <c r="K21" s="84">
        <v>108</v>
      </c>
      <c r="L21" s="84">
        <v>105</v>
      </c>
      <c r="M21" s="84">
        <v>70</v>
      </c>
      <c r="N21" s="84">
        <v>15</v>
      </c>
      <c r="O21" s="84">
        <v>10</v>
      </c>
      <c r="P21" s="84">
        <v>1</v>
      </c>
      <c r="Q21" s="84">
        <v>1</v>
      </c>
      <c r="R21" s="3">
        <v>8</v>
      </c>
    </row>
    <row r="22" spans="1:18">
      <c r="A22" s="28" t="s">
        <v>11623</v>
      </c>
      <c r="B22" s="84">
        <v>19</v>
      </c>
      <c r="C22" s="84">
        <v>16</v>
      </c>
      <c r="D22" s="84">
        <v>159</v>
      </c>
      <c r="E22" s="84">
        <v>3</v>
      </c>
      <c r="F22" s="84">
        <v>22</v>
      </c>
      <c r="G22" s="84">
        <v>1</v>
      </c>
      <c r="H22" s="84">
        <v>1</v>
      </c>
      <c r="I22" s="3">
        <v>6</v>
      </c>
      <c r="J22" s="28" t="s">
        <v>2970</v>
      </c>
      <c r="K22" s="84">
        <v>109</v>
      </c>
      <c r="L22" s="84">
        <v>106</v>
      </c>
      <c r="M22" s="84">
        <v>69</v>
      </c>
      <c r="N22" s="84">
        <v>15</v>
      </c>
      <c r="O22" s="84">
        <v>10</v>
      </c>
      <c r="P22" s="84">
        <v>1</v>
      </c>
      <c r="Q22" s="84">
        <v>1</v>
      </c>
      <c r="R22" s="3">
        <v>9</v>
      </c>
    </row>
    <row r="23" spans="1:18">
      <c r="A23" s="28" t="s">
        <v>126</v>
      </c>
      <c r="B23" s="84">
        <v>20</v>
      </c>
      <c r="C23" s="84">
        <v>17</v>
      </c>
      <c r="D23" s="84">
        <v>158</v>
      </c>
      <c r="E23" s="84">
        <v>4</v>
      </c>
      <c r="F23" s="84">
        <v>21</v>
      </c>
      <c r="G23" s="84">
        <v>1</v>
      </c>
      <c r="H23" s="84">
        <v>3</v>
      </c>
      <c r="I23" s="3">
        <v>1</v>
      </c>
      <c r="J23" s="28" t="s">
        <v>97</v>
      </c>
      <c r="K23" s="84">
        <v>110</v>
      </c>
      <c r="L23" s="84">
        <v>107</v>
      </c>
      <c r="M23" s="84">
        <v>68</v>
      </c>
      <c r="N23" s="84">
        <v>15</v>
      </c>
      <c r="O23" s="84">
        <v>10</v>
      </c>
      <c r="P23" s="84">
        <v>1</v>
      </c>
      <c r="Q23" s="84">
        <v>1</v>
      </c>
      <c r="R23" s="3">
        <v>10</v>
      </c>
    </row>
    <row r="24" spans="1:18">
      <c r="A24" s="28" t="s">
        <v>142</v>
      </c>
      <c r="B24" s="84">
        <v>21</v>
      </c>
      <c r="C24" s="84">
        <v>18</v>
      </c>
      <c r="D24" s="84">
        <v>157</v>
      </c>
      <c r="E24" s="84">
        <v>4</v>
      </c>
      <c r="F24" s="84">
        <v>21</v>
      </c>
      <c r="G24" s="84">
        <v>1</v>
      </c>
      <c r="H24" s="84">
        <v>1</v>
      </c>
      <c r="I24" s="3">
        <v>2</v>
      </c>
      <c r="J24" s="28" t="s">
        <v>11624</v>
      </c>
      <c r="K24" s="84">
        <v>111</v>
      </c>
      <c r="L24" s="84">
        <v>108</v>
      </c>
      <c r="M24" s="84">
        <v>67</v>
      </c>
      <c r="N24" s="84">
        <v>16</v>
      </c>
      <c r="O24" s="84">
        <v>9</v>
      </c>
      <c r="P24" s="84">
        <v>1</v>
      </c>
      <c r="Q24" s="84">
        <v>1</v>
      </c>
      <c r="R24" s="3">
        <v>1</v>
      </c>
    </row>
    <row r="25" spans="1:18">
      <c r="A25" s="28" t="s">
        <v>11625</v>
      </c>
      <c r="B25" s="84">
        <v>22</v>
      </c>
      <c r="C25" s="84">
        <v>19</v>
      </c>
      <c r="D25" s="84">
        <v>156</v>
      </c>
      <c r="E25" s="84">
        <v>4</v>
      </c>
      <c r="F25" s="84">
        <v>21</v>
      </c>
      <c r="G25" s="84">
        <v>1</v>
      </c>
      <c r="H25" s="84">
        <v>1</v>
      </c>
      <c r="I25" s="3">
        <v>3</v>
      </c>
      <c r="J25" s="28" t="s">
        <v>2693</v>
      </c>
      <c r="K25" s="84">
        <v>112</v>
      </c>
      <c r="L25" s="84">
        <v>109</v>
      </c>
      <c r="M25" s="84">
        <v>66</v>
      </c>
      <c r="N25" s="84">
        <v>16</v>
      </c>
      <c r="O25" s="84">
        <v>9</v>
      </c>
      <c r="P25" s="84">
        <v>1</v>
      </c>
      <c r="Q25" s="84">
        <v>2</v>
      </c>
      <c r="R25" s="3">
        <v>2</v>
      </c>
    </row>
    <row r="26" spans="1:18">
      <c r="A26" s="28" t="s">
        <v>11626</v>
      </c>
      <c r="B26" s="84">
        <v>23</v>
      </c>
      <c r="C26" s="84">
        <v>20</v>
      </c>
      <c r="D26" s="84">
        <v>155</v>
      </c>
      <c r="E26" s="84">
        <v>4</v>
      </c>
      <c r="F26" s="84">
        <v>21</v>
      </c>
      <c r="G26" s="84">
        <v>1</v>
      </c>
      <c r="H26" s="84">
        <v>1</v>
      </c>
      <c r="I26" s="3">
        <v>4</v>
      </c>
      <c r="J26" s="28" t="s">
        <v>372</v>
      </c>
      <c r="K26" s="84">
        <v>113</v>
      </c>
      <c r="L26" s="84">
        <v>110</v>
      </c>
      <c r="M26" s="84">
        <v>65</v>
      </c>
      <c r="N26" s="84">
        <v>16</v>
      </c>
      <c r="O26" s="84">
        <v>9</v>
      </c>
      <c r="P26" s="84">
        <v>1</v>
      </c>
      <c r="Q26" s="84">
        <v>1</v>
      </c>
      <c r="R26" s="3">
        <v>3</v>
      </c>
    </row>
    <row r="27" spans="1:18">
      <c r="A27" s="28" t="s">
        <v>3035</v>
      </c>
      <c r="B27" s="84">
        <v>24</v>
      </c>
      <c r="C27" s="84">
        <v>21</v>
      </c>
      <c r="D27" s="84">
        <v>154</v>
      </c>
      <c r="E27" s="84">
        <v>4</v>
      </c>
      <c r="F27" s="84">
        <v>21</v>
      </c>
      <c r="G27" s="84">
        <v>1</v>
      </c>
      <c r="H27" s="84">
        <v>1</v>
      </c>
      <c r="I27" s="3">
        <v>5</v>
      </c>
      <c r="J27" s="28" t="s">
        <v>105</v>
      </c>
      <c r="K27" s="84">
        <v>114</v>
      </c>
      <c r="L27" s="84">
        <v>111</v>
      </c>
      <c r="M27" s="84">
        <v>64</v>
      </c>
      <c r="N27" s="84">
        <v>16</v>
      </c>
      <c r="O27" s="84">
        <v>9</v>
      </c>
      <c r="P27" s="84">
        <v>3</v>
      </c>
      <c r="Q27" s="84">
        <v>1</v>
      </c>
      <c r="R27" s="3">
        <v>4</v>
      </c>
    </row>
    <row r="28" spans="1:18">
      <c r="A28" s="28" t="s">
        <v>89</v>
      </c>
      <c r="B28" s="84">
        <v>25</v>
      </c>
      <c r="C28" s="84">
        <v>22</v>
      </c>
      <c r="D28" s="84">
        <v>153</v>
      </c>
      <c r="E28" s="84">
        <v>4</v>
      </c>
      <c r="F28" s="84">
        <v>21</v>
      </c>
      <c r="G28" s="84">
        <v>2</v>
      </c>
      <c r="H28" s="84">
        <v>2</v>
      </c>
      <c r="I28" s="3">
        <v>6</v>
      </c>
      <c r="J28" s="28" t="s">
        <v>11627</v>
      </c>
      <c r="K28" s="84">
        <v>115</v>
      </c>
      <c r="L28" s="84">
        <v>112</v>
      </c>
      <c r="M28" s="84">
        <v>63</v>
      </c>
      <c r="N28" s="84">
        <v>16</v>
      </c>
      <c r="O28" s="84">
        <v>9</v>
      </c>
      <c r="P28" s="84">
        <v>1</v>
      </c>
      <c r="Q28" s="84">
        <v>1</v>
      </c>
      <c r="R28" s="3">
        <v>5</v>
      </c>
    </row>
    <row r="29" spans="1:18">
      <c r="A29" s="28" t="s">
        <v>3071</v>
      </c>
      <c r="B29" s="84">
        <v>26</v>
      </c>
      <c r="C29" s="84">
        <v>23</v>
      </c>
      <c r="D29" s="84">
        <v>152</v>
      </c>
      <c r="E29" s="84">
        <v>4</v>
      </c>
      <c r="F29" s="84">
        <v>21</v>
      </c>
      <c r="G29" s="84">
        <v>3</v>
      </c>
      <c r="H29" s="84">
        <v>4</v>
      </c>
      <c r="I29" s="3">
        <v>7</v>
      </c>
      <c r="J29" s="28" t="s">
        <v>3013</v>
      </c>
      <c r="K29" s="84">
        <v>116</v>
      </c>
      <c r="L29" s="84">
        <v>113</v>
      </c>
      <c r="M29" s="84">
        <v>62</v>
      </c>
      <c r="N29" s="84">
        <v>16</v>
      </c>
      <c r="O29" s="84">
        <v>9</v>
      </c>
      <c r="P29" s="84">
        <v>3</v>
      </c>
      <c r="Q29" s="84">
        <v>1</v>
      </c>
      <c r="R29" s="3">
        <v>6</v>
      </c>
    </row>
    <row r="30" spans="1:18">
      <c r="A30" s="28" t="s">
        <v>3123</v>
      </c>
      <c r="B30" s="84">
        <v>27</v>
      </c>
      <c r="C30" s="84">
        <v>24</v>
      </c>
      <c r="D30" s="84">
        <v>151</v>
      </c>
      <c r="E30" s="84">
        <v>4</v>
      </c>
      <c r="F30" s="84">
        <v>21</v>
      </c>
      <c r="G30" s="84">
        <v>2</v>
      </c>
      <c r="H30" s="84">
        <v>2</v>
      </c>
      <c r="I30" s="3">
        <v>8</v>
      </c>
      <c r="J30" s="28" t="s">
        <v>3069</v>
      </c>
      <c r="K30" s="84">
        <v>117</v>
      </c>
      <c r="L30" s="84">
        <v>114</v>
      </c>
      <c r="M30" s="84">
        <v>61</v>
      </c>
      <c r="N30" s="84">
        <v>16</v>
      </c>
      <c r="O30" s="84">
        <v>9</v>
      </c>
      <c r="P30" s="84">
        <v>1</v>
      </c>
      <c r="Q30" s="84">
        <v>1</v>
      </c>
      <c r="R30" s="3">
        <v>7</v>
      </c>
    </row>
    <row r="31" spans="1:18">
      <c r="A31" s="28" t="s">
        <v>822</v>
      </c>
      <c r="B31" s="84">
        <v>28</v>
      </c>
      <c r="C31" s="84">
        <v>25</v>
      </c>
      <c r="D31" s="84">
        <v>150</v>
      </c>
      <c r="E31" s="84">
        <v>5</v>
      </c>
      <c r="F31" s="84">
        <v>20</v>
      </c>
      <c r="G31" s="84">
        <v>1</v>
      </c>
      <c r="H31" s="84">
        <v>1</v>
      </c>
      <c r="I31" s="3">
        <v>1</v>
      </c>
      <c r="J31" s="28" t="s">
        <v>1299</v>
      </c>
      <c r="K31" s="84">
        <v>118</v>
      </c>
      <c r="L31" s="84">
        <v>115</v>
      </c>
      <c r="M31" s="84">
        <v>60</v>
      </c>
      <c r="N31" s="84">
        <v>16</v>
      </c>
      <c r="O31" s="84">
        <v>9</v>
      </c>
      <c r="P31" s="84">
        <v>2</v>
      </c>
      <c r="Q31" s="84">
        <v>1</v>
      </c>
      <c r="R31" s="3">
        <v>8</v>
      </c>
    </row>
    <row r="32" spans="1:18">
      <c r="A32" s="28" t="s">
        <v>11628</v>
      </c>
      <c r="B32" s="84">
        <v>29</v>
      </c>
      <c r="C32" s="84">
        <v>26</v>
      </c>
      <c r="D32" s="84">
        <v>149</v>
      </c>
      <c r="E32" s="84">
        <v>5</v>
      </c>
      <c r="F32" s="84">
        <v>20</v>
      </c>
      <c r="G32" s="84">
        <v>1</v>
      </c>
      <c r="H32" s="84">
        <v>1</v>
      </c>
      <c r="I32" s="3">
        <v>2</v>
      </c>
      <c r="J32" s="28" t="s">
        <v>7331</v>
      </c>
      <c r="K32" s="84">
        <v>119</v>
      </c>
      <c r="L32" s="84">
        <v>116</v>
      </c>
      <c r="M32" s="84">
        <v>59</v>
      </c>
      <c r="N32" s="84">
        <v>16</v>
      </c>
      <c r="O32" s="84">
        <v>9</v>
      </c>
      <c r="P32" s="84">
        <v>1</v>
      </c>
      <c r="Q32" s="84">
        <v>1</v>
      </c>
      <c r="R32" s="3">
        <v>9</v>
      </c>
    </row>
    <row r="33" spans="1:18">
      <c r="A33" s="28" t="s">
        <v>11629</v>
      </c>
      <c r="B33" s="84">
        <v>30</v>
      </c>
      <c r="C33" s="84">
        <v>27</v>
      </c>
      <c r="D33" s="84">
        <v>148</v>
      </c>
      <c r="E33" s="84">
        <v>5</v>
      </c>
      <c r="F33" s="84">
        <v>20</v>
      </c>
      <c r="G33" s="84">
        <v>1</v>
      </c>
      <c r="H33" s="84">
        <v>1</v>
      </c>
      <c r="I33" s="3">
        <v>3</v>
      </c>
      <c r="J33" s="28" t="s">
        <v>1309</v>
      </c>
      <c r="K33" s="84">
        <v>120</v>
      </c>
      <c r="L33" s="84">
        <v>117</v>
      </c>
      <c r="M33" s="84">
        <v>58</v>
      </c>
      <c r="N33" s="84">
        <v>16</v>
      </c>
      <c r="O33" s="84">
        <v>9</v>
      </c>
      <c r="P33" s="84">
        <v>4</v>
      </c>
      <c r="Q33" s="84">
        <v>2</v>
      </c>
      <c r="R33" s="3">
        <v>10</v>
      </c>
    </row>
    <row r="34" spans="1:18">
      <c r="A34" s="28" t="s">
        <v>11630</v>
      </c>
      <c r="B34" s="84">
        <v>31</v>
      </c>
      <c r="C34" s="84">
        <v>28</v>
      </c>
      <c r="D34" s="84">
        <v>147</v>
      </c>
      <c r="E34" s="84">
        <v>5</v>
      </c>
      <c r="F34" s="84">
        <v>20</v>
      </c>
      <c r="G34" s="84">
        <v>1</v>
      </c>
      <c r="H34" s="84">
        <v>1</v>
      </c>
      <c r="I34" s="3">
        <v>4</v>
      </c>
      <c r="J34" s="28" t="s">
        <v>1274</v>
      </c>
      <c r="K34" s="84">
        <v>121</v>
      </c>
      <c r="L34" s="84">
        <v>118</v>
      </c>
      <c r="M34" s="84">
        <v>57</v>
      </c>
      <c r="N34" s="84">
        <v>16</v>
      </c>
      <c r="O34" s="84">
        <v>9</v>
      </c>
      <c r="P34" s="84">
        <v>1</v>
      </c>
      <c r="Q34" s="84">
        <v>1</v>
      </c>
      <c r="R34" s="3">
        <v>11</v>
      </c>
    </row>
    <row r="35" spans="1:18">
      <c r="A35" s="28" t="s">
        <v>141</v>
      </c>
      <c r="B35" s="84">
        <v>32</v>
      </c>
      <c r="C35" s="84">
        <v>29</v>
      </c>
      <c r="D35" s="84">
        <v>146</v>
      </c>
      <c r="E35" s="84">
        <v>5</v>
      </c>
      <c r="F35" s="84">
        <v>20</v>
      </c>
      <c r="G35" s="84">
        <v>1</v>
      </c>
      <c r="H35" s="84">
        <v>3</v>
      </c>
      <c r="I35" s="3">
        <v>5</v>
      </c>
      <c r="J35" s="28" t="s">
        <v>1145</v>
      </c>
      <c r="K35" s="84">
        <v>122</v>
      </c>
      <c r="L35" s="84">
        <v>119</v>
      </c>
      <c r="M35" s="84">
        <v>56</v>
      </c>
      <c r="N35" s="84">
        <v>16</v>
      </c>
      <c r="O35" s="84">
        <v>9</v>
      </c>
      <c r="P35" s="84">
        <v>1</v>
      </c>
      <c r="Q35" s="84">
        <v>2</v>
      </c>
      <c r="R35" s="3">
        <v>12</v>
      </c>
    </row>
    <row r="36" spans="1:18">
      <c r="A36" s="28" t="s">
        <v>11631</v>
      </c>
      <c r="B36" s="84">
        <v>33</v>
      </c>
      <c r="C36" s="84">
        <v>30</v>
      </c>
      <c r="D36" s="84">
        <v>145</v>
      </c>
      <c r="E36" s="84">
        <v>5</v>
      </c>
      <c r="F36" s="84">
        <v>20</v>
      </c>
      <c r="G36" s="84">
        <v>1</v>
      </c>
      <c r="H36" s="84">
        <v>1</v>
      </c>
      <c r="I36" s="3">
        <v>6</v>
      </c>
      <c r="J36" s="28" t="s">
        <v>8757</v>
      </c>
      <c r="K36" s="84">
        <v>123</v>
      </c>
      <c r="L36" s="84">
        <v>120</v>
      </c>
      <c r="M36" s="84">
        <v>55</v>
      </c>
      <c r="N36" s="84">
        <v>17</v>
      </c>
      <c r="O36" s="84">
        <v>8</v>
      </c>
      <c r="P36" s="84">
        <v>2</v>
      </c>
      <c r="Q36" s="84">
        <v>2</v>
      </c>
      <c r="R36" s="3">
        <v>1</v>
      </c>
    </row>
    <row r="37" spans="1:18">
      <c r="A37" s="28" t="s">
        <v>11632</v>
      </c>
      <c r="B37" s="84">
        <v>34</v>
      </c>
      <c r="C37" s="84">
        <v>31</v>
      </c>
      <c r="D37" s="84">
        <v>144</v>
      </c>
      <c r="E37" s="84">
        <v>6</v>
      </c>
      <c r="F37" s="84">
        <v>19</v>
      </c>
      <c r="G37" s="84">
        <v>1</v>
      </c>
      <c r="H37" s="84">
        <v>1</v>
      </c>
      <c r="I37" s="3">
        <v>1</v>
      </c>
      <c r="J37" s="28" t="s">
        <v>138</v>
      </c>
      <c r="K37" s="84">
        <v>124</v>
      </c>
      <c r="L37" s="84">
        <v>121</v>
      </c>
      <c r="M37" s="84">
        <v>54</v>
      </c>
      <c r="N37" s="84">
        <v>17</v>
      </c>
      <c r="O37" s="84">
        <v>8</v>
      </c>
      <c r="P37" s="84">
        <v>1</v>
      </c>
      <c r="Q37" s="84">
        <v>2</v>
      </c>
      <c r="R37" s="3">
        <v>2</v>
      </c>
    </row>
    <row r="38" spans="1:18">
      <c r="A38" s="28" t="s">
        <v>11633</v>
      </c>
      <c r="B38" s="84">
        <v>35</v>
      </c>
      <c r="C38" s="84">
        <v>32</v>
      </c>
      <c r="D38" s="84">
        <v>143</v>
      </c>
      <c r="E38" s="84">
        <v>6</v>
      </c>
      <c r="F38" s="84">
        <v>19</v>
      </c>
      <c r="G38" s="84">
        <v>1</v>
      </c>
      <c r="H38" s="84">
        <v>1</v>
      </c>
      <c r="I38" s="3">
        <v>2</v>
      </c>
      <c r="J38" s="28" t="s">
        <v>11634</v>
      </c>
      <c r="K38" s="84">
        <v>125</v>
      </c>
      <c r="L38" s="84">
        <v>122</v>
      </c>
      <c r="M38" s="84">
        <v>53</v>
      </c>
      <c r="N38" s="84">
        <v>17</v>
      </c>
      <c r="O38" s="84">
        <v>8</v>
      </c>
      <c r="P38" s="84">
        <v>1</v>
      </c>
      <c r="Q38" s="84">
        <v>1</v>
      </c>
      <c r="R38" s="3">
        <v>3</v>
      </c>
    </row>
    <row r="39" spans="1:18">
      <c r="A39" s="28" t="s">
        <v>104</v>
      </c>
      <c r="B39" s="84">
        <v>36</v>
      </c>
      <c r="C39" s="84">
        <v>33</v>
      </c>
      <c r="D39" s="84">
        <v>142</v>
      </c>
      <c r="E39" s="84">
        <v>6</v>
      </c>
      <c r="F39" s="84">
        <v>19</v>
      </c>
      <c r="G39" s="84">
        <v>1</v>
      </c>
      <c r="H39" s="84">
        <v>4</v>
      </c>
      <c r="I39" s="3">
        <v>3</v>
      </c>
      <c r="J39" s="28" t="s">
        <v>11635</v>
      </c>
      <c r="K39" s="84">
        <v>126</v>
      </c>
      <c r="L39" s="84">
        <v>123</v>
      </c>
      <c r="M39" s="84">
        <v>52</v>
      </c>
      <c r="N39" s="84">
        <v>17</v>
      </c>
      <c r="O39" s="84">
        <v>8</v>
      </c>
      <c r="P39" s="84">
        <v>2</v>
      </c>
      <c r="Q39" s="84">
        <v>1</v>
      </c>
      <c r="R39" s="3">
        <v>4</v>
      </c>
    </row>
    <row r="40" spans="1:18">
      <c r="A40" s="28" t="s">
        <v>11636</v>
      </c>
      <c r="B40" s="84">
        <v>37</v>
      </c>
      <c r="C40" s="84">
        <v>34</v>
      </c>
      <c r="D40" s="84">
        <v>141</v>
      </c>
      <c r="E40" s="84">
        <v>6</v>
      </c>
      <c r="F40" s="84">
        <v>19</v>
      </c>
      <c r="G40" s="84">
        <v>1</v>
      </c>
      <c r="H40" s="84">
        <v>1</v>
      </c>
      <c r="I40" s="3">
        <v>4</v>
      </c>
      <c r="J40" s="28" t="s">
        <v>349</v>
      </c>
      <c r="K40" s="84">
        <v>127</v>
      </c>
      <c r="L40" s="84">
        <v>124</v>
      </c>
      <c r="M40" s="84">
        <v>51</v>
      </c>
      <c r="N40" s="84">
        <v>17</v>
      </c>
      <c r="O40" s="84">
        <v>8</v>
      </c>
      <c r="P40" s="84">
        <v>1</v>
      </c>
      <c r="Q40" s="84">
        <v>2</v>
      </c>
      <c r="R40" s="3">
        <v>5</v>
      </c>
    </row>
    <row r="41" spans="1:18">
      <c r="A41" s="28" t="s">
        <v>152</v>
      </c>
      <c r="B41" s="84">
        <v>38</v>
      </c>
      <c r="C41" s="84">
        <v>35</v>
      </c>
      <c r="D41" s="84">
        <v>140</v>
      </c>
      <c r="E41" s="84">
        <v>6</v>
      </c>
      <c r="F41" s="84">
        <v>19</v>
      </c>
      <c r="G41" s="84">
        <v>1</v>
      </c>
      <c r="H41" s="84">
        <v>5</v>
      </c>
      <c r="I41" s="3">
        <v>5</v>
      </c>
      <c r="J41" s="28" t="s">
        <v>138</v>
      </c>
      <c r="K41" s="84">
        <v>128</v>
      </c>
      <c r="L41" s="84">
        <v>125</v>
      </c>
      <c r="M41" s="84">
        <v>50</v>
      </c>
      <c r="N41" s="84">
        <v>17</v>
      </c>
      <c r="O41" s="84">
        <v>8</v>
      </c>
      <c r="P41" s="84">
        <v>2</v>
      </c>
      <c r="Q41" s="84">
        <v>1</v>
      </c>
      <c r="R41" s="3">
        <v>6</v>
      </c>
    </row>
    <row r="42" spans="1:18">
      <c r="A42" s="28" t="s">
        <v>7460</v>
      </c>
      <c r="B42" s="84">
        <v>39</v>
      </c>
      <c r="C42" s="84">
        <v>36</v>
      </c>
      <c r="D42" s="84">
        <v>139</v>
      </c>
      <c r="E42" s="84">
        <v>6</v>
      </c>
      <c r="F42" s="84">
        <v>19</v>
      </c>
      <c r="G42" s="84">
        <v>1</v>
      </c>
      <c r="H42" s="84">
        <v>1</v>
      </c>
      <c r="I42" s="3">
        <v>6</v>
      </c>
      <c r="J42" s="28" t="s">
        <v>3066</v>
      </c>
      <c r="K42" s="84">
        <v>129</v>
      </c>
      <c r="L42" s="84">
        <v>126</v>
      </c>
      <c r="M42" s="84">
        <v>49</v>
      </c>
      <c r="N42" s="84">
        <v>17</v>
      </c>
      <c r="O42" s="84">
        <v>8</v>
      </c>
      <c r="P42" s="84">
        <v>1</v>
      </c>
      <c r="Q42" s="84">
        <v>1</v>
      </c>
      <c r="R42" s="3">
        <v>7</v>
      </c>
    </row>
    <row r="43" spans="1:18">
      <c r="A43" s="28" t="s">
        <v>2588</v>
      </c>
      <c r="B43" s="84">
        <v>40</v>
      </c>
      <c r="C43" s="84">
        <v>37</v>
      </c>
      <c r="D43" s="84">
        <v>138</v>
      </c>
      <c r="E43" s="84">
        <v>6</v>
      </c>
      <c r="F43" s="84">
        <v>19</v>
      </c>
      <c r="G43" s="84">
        <v>1</v>
      </c>
      <c r="H43" s="84">
        <v>3</v>
      </c>
      <c r="I43" s="3">
        <v>7</v>
      </c>
      <c r="J43" s="28" t="s">
        <v>11637</v>
      </c>
      <c r="K43" s="84">
        <v>130</v>
      </c>
      <c r="L43" s="84">
        <v>127</v>
      </c>
      <c r="M43" s="84">
        <v>48</v>
      </c>
      <c r="N43" s="84">
        <v>17</v>
      </c>
      <c r="O43" s="84">
        <v>8</v>
      </c>
      <c r="P43" s="84">
        <v>1</v>
      </c>
      <c r="Q43" s="84">
        <v>1</v>
      </c>
      <c r="R43" s="3">
        <v>8</v>
      </c>
    </row>
    <row r="44" spans="1:18">
      <c r="A44" s="28" t="s">
        <v>1209</v>
      </c>
      <c r="B44" s="84">
        <v>41</v>
      </c>
      <c r="C44" s="84">
        <v>38</v>
      </c>
      <c r="D44" s="84">
        <v>137</v>
      </c>
      <c r="E44" s="84">
        <v>7</v>
      </c>
      <c r="F44" s="84">
        <v>18</v>
      </c>
      <c r="G44" s="84">
        <v>1</v>
      </c>
      <c r="H44" s="84">
        <v>2</v>
      </c>
      <c r="I44" s="3">
        <v>1</v>
      </c>
      <c r="J44" s="28" t="s">
        <v>11638</v>
      </c>
      <c r="K44" s="84">
        <v>131</v>
      </c>
      <c r="L44" s="84">
        <v>128</v>
      </c>
      <c r="M44" s="84">
        <v>47</v>
      </c>
      <c r="N44" s="84">
        <v>18</v>
      </c>
      <c r="O44" s="84">
        <v>7</v>
      </c>
      <c r="P44" s="84">
        <v>1</v>
      </c>
      <c r="Q44" s="84">
        <v>1</v>
      </c>
      <c r="R44" s="3">
        <v>1</v>
      </c>
    </row>
    <row r="45" spans="1:18">
      <c r="A45" s="28" t="s">
        <v>1718</v>
      </c>
      <c r="B45" s="84">
        <v>42</v>
      </c>
      <c r="C45" s="84">
        <v>39</v>
      </c>
      <c r="D45" s="84">
        <v>136</v>
      </c>
      <c r="E45" s="84">
        <v>7</v>
      </c>
      <c r="F45" s="84">
        <v>18</v>
      </c>
      <c r="G45" s="84">
        <v>1</v>
      </c>
      <c r="H45" s="84">
        <v>1</v>
      </c>
      <c r="I45" s="3">
        <v>2</v>
      </c>
      <c r="J45" s="28" t="s">
        <v>11639</v>
      </c>
      <c r="K45" s="84">
        <v>132</v>
      </c>
      <c r="L45" s="84">
        <v>129</v>
      </c>
      <c r="M45" s="84">
        <v>46</v>
      </c>
      <c r="N45" s="84">
        <v>18</v>
      </c>
      <c r="O45" s="84">
        <v>7</v>
      </c>
      <c r="P45" s="84">
        <v>1</v>
      </c>
      <c r="Q45" s="84">
        <v>1</v>
      </c>
      <c r="R45" s="3">
        <v>2</v>
      </c>
    </row>
    <row r="46" spans="1:18">
      <c r="A46" s="28" t="s">
        <v>11640</v>
      </c>
      <c r="B46" s="84">
        <v>43</v>
      </c>
      <c r="C46" s="84">
        <v>40</v>
      </c>
      <c r="D46" s="84">
        <v>135</v>
      </c>
      <c r="E46" s="84">
        <v>7</v>
      </c>
      <c r="F46" s="84">
        <v>18</v>
      </c>
      <c r="G46" s="84">
        <v>1</v>
      </c>
      <c r="H46" s="84">
        <v>1</v>
      </c>
      <c r="I46" s="3">
        <v>3</v>
      </c>
      <c r="J46" s="28" t="s">
        <v>11641</v>
      </c>
      <c r="K46" s="84">
        <v>133</v>
      </c>
      <c r="L46" s="84">
        <v>130</v>
      </c>
      <c r="M46" s="84">
        <v>45</v>
      </c>
      <c r="N46" s="84">
        <v>18</v>
      </c>
      <c r="O46" s="84">
        <v>7</v>
      </c>
      <c r="P46" s="84">
        <v>1</v>
      </c>
      <c r="Q46" s="84">
        <v>1</v>
      </c>
      <c r="R46" s="3">
        <v>3</v>
      </c>
    </row>
    <row r="47" spans="1:18">
      <c r="A47" s="28" t="s">
        <v>11642</v>
      </c>
      <c r="B47" s="84">
        <v>44</v>
      </c>
      <c r="C47" s="84">
        <v>41</v>
      </c>
      <c r="D47" s="84">
        <v>134</v>
      </c>
      <c r="E47" s="84">
        <v>7</v>
      </c>
      <c r="F47" s="84">
        <v>18</v>
      </c>
      <c r="G47" s="84">
        <v>2</v>
      </c>
      <c r="H47" s="84">
        <v>1</v>
      </c>
      <c r="I47" s="3">
        <v>4</v>
      </c>
      <c r="J47" s="28" t="s">
        <v>11643</v>
      </c>
      <c r="K47" s="84">
        <v>134</v>
      </c>
      <c r="L47" s="84">
        <v>131</v>
      </c>
      <c r="M47" s="84">
        <v>44</v>
      </c>
      <c r="N47" s="84">
        <v>18</v>
      </c>
      <c r="O47" s="84">
        <v>7</v>
      </c>
      <c r="P47" s="84">
        <v>1</v>
      </c>
      <c r="Q47" s="84">
        <v>1</v>
      </c>
      <c r="R47" s="3">
        <v>4</v>
      </c>
    </row>
    <row r="48" spans="1:18">
      <c r="A48" s="28" t="s">
        <v>825</v>
      </c>
      <c r="B48" s="84">
        <v>45</v>
      </c>
      <c r="C48" s="84">
        <v>42</v>
      </c>
      <c r="D48" s="84">
        <v>133</v>
      </c>
      <c r="E48" s="84">
        <v>7</v>
      </c>
      <c r="F48" s="84">
        <v>18</v>
      </c>
      <c r="G48" s="84">
        <v>1</v>
      </c>
      <c r="H48" s="84">
        <v>1</v>
      </c>
      <c r="I48" s="3">
        <v>5</v>
      </c>
      <c r="J48" s="28" t="s">
        <v>11644</v>
      </c>
      <c r="K48" s="84">
        <v>135</v>
      </c>
      <c r="L48" s="84">
        <v>132</v>
      </c>
      <c r="M48" s="84">
        <v>43</v>
      </c>
      <c r="N48" s="84">
        <v>18</v>
      </c>
      <c r="O48" s="84">
        <v>7</v>
      </c>
      <c r="P48" s="84">
        <v>1</v>
      </c>
      <c r="Q48" s="84">
        <v>1</v>
      </c>
      <c r="R48" s="3">
        <v>5</v>
      </c>
    </row>
    <row r="49" spans="1:18">
      <c r="A49" s="28" t="s">
        <v>11645</v>
      </c>
      <c r="B49" s="84">
        <v>46</v>
      </c>
      <c r="C49" s="84">
        <v>43</v>
      </c>
      <c r="D49" s="84">
        <v>132</v>
      </c>
      <c r="E49" s="84">
        <v>7</v>
      </c>
      <c r="F49" s="84">
        <v>18</v>
      </c>
      <c r="G49" s="84">
        <v>1</v>
      </c>
      <c r="H49" s="84">
        <v>1</v>
      </c>
      <c r="I49" s="3">
        <v>6</v>
      </c>
      <c r="J49" s="28" t="s">
        <v>162</v>
      </c>
      <c r="K49" s="84">
        <v>136</v>
      </c>
      <c r="L49" s="84">
        <v>133</v>
      </c>
      <c r="M49" s="84">
        <v>42</v>
      </c>
      <c r="N49" s="84">
        <v>18</v>
      </c>
      <c r="O49" s="84">
        <v>7</v>
      </c>
      <c r="P49" s="84">
        <v>1</v>
      </c>
      <c r="Q49" s="84">
        <v>1</v>
      </c>
      <c r="R49" s="3">
        <v>6</v>
      </c>
    </row>
    <row r="50" spans="1:18">
      <c r="A50" s="28" t="s">
        <v>1817</v>
      </c>
      <c r="B50" s="84">
        <v>47</v>
      </c>
      <c r="C50" s="84">
        <v>44</v>
      </c>
      <c r="D50" s="84">
        <v>131</v>
      </c>
      <c r="E50" s="84">
        <v>8</v>
      </c>
      <c r="F50" s="84">
        <v>17</v>
      </c>
      <c r="G50" s="84">
        <v>1</v>
      </c>
      <c r="H50" s="84">
        <v>3</v>
      </c>
      <c r="I50" s="3">
        <v>1</v>
      </c>
      <c r="J50" s="28" t="s">
        <v>1817</v>
      </c>
      <c r="K50" s="84">
        <v>137</v>
      </c>
      <c r="L50" s="84">
        <v>134</v>
      </c>
      <c r="M50" s="84">
        <v>41</v>
      </c>
      <c r="N50" s="84">
        <v>19</v>
      </c>
      <c r="O50" s="84">
        <v>6</v>
      </c>
      <c r="P50" s="84">
        <v>2</v>
      </c>
      <c r="Q50" s="84">
        <v>2</v>
      </c>
      <c r="R50" s="3">
        <v>1</v>
      </c>
    </row>
    <row r="51" spans="1:18">
      <c r="A51" s="28" t="s">
        <v>11646</v>
      </c>
      <c r="B51" s="84">
        <v>48</v>
      </c>
      <c r="C51" s="84">
        <v>45</v>
      </c>
      <c r="D51" s="84">
        <v>130</v>
      </c>
      <c r="E51" s="84">
        <v>8</v>
      </c>
      <c r="F51" s="84">
        <v>17</v>
      </c>
      <c r="G51" s="84">
        <v>1</v>
      </c>
      <c r="H51" s="84">
        <v>1</v>
      </c>
      <c r="I51" s="3">
        <v>2</v>
      </c>
      <c r="J51" s="28" t="s">
        <v>11647</v>
      </c>
      <c r="K51" s="84">
        <v>138</v>
      </c>
      <c r="L51" s="84">
        <v>135</v>
      </c>
      <c r="M51" s="84">
        <v>40</v>
      </c>
      <c r="N51" s="84">
        <v>19</v>
      </c>
      <c r="O51" s="84">
        <v>6</v>
      </c>
      <c r="P51" s="84">
        <v>1</v>
      </c>
      <c r="Q51" s="84">
        <v>1</v>
      </c>
      <c r="R51" s="3">
        <v>2</v>
      </c>
    </row>
    <row r="52" spans="1:18">
      <c r="A52" s="28" t="s">
        <v>2033</v>
      </c>
      <c r="B52" s="84">
        <v>49</v>
      </c>
      <c r="C52" s="84">
        <v>46</v>
      </c>
      <c r="D52" s="84">
        <v>129</v>
      </c>
      <c r="E52" s="84">
        <v>8</v>
      </c>
      <c r="F52" s="84">
        <v>17</v>
      </c>
      <c r="G52" s="84">
        <v>1</v>
      </c>
      <c r="H52" s="84">
        <v>1</v>
      </c>
      <c r="I52" s="3">
        <v>3</v>
      </c>
      <c r="J52" s="28" t="s">
        <v>8723</v>
      </c>
      <c r="K52" s="84">
        <v>139</v>
      </c>
      <c r="L52" s="84">
        <v>136</v>
      </c>
      <c r="M52" s="84">
        <v>39</v>
      </c>
      <c r="N52" s="84">
        <v>19</v>
      </c>
      <c r="O52" s="84">
        <v>6</v>
      </c>
      <c r="P52" s="84">
        <v>1</v>
      </c>
      <c r="Q52" s="84">
        <v>1</v>
      </c>
      <c r="R52" s="3">
        <v>3</v>
      </c>
    </row>
    <row r="53" spans="1:18">
      <c r="A53" s="28" t="s">
        <v>1266</v>
      </c>
      <c r="B53" s="84">
        <v>50</v>
      </c>
      <c r="C53" s="84">
        <v>47</v>
      </c>
      <c r="D53" s="84">
        <v>128</v>
      </c>
      <c r="E53" s="84">
        <v>8</v>
      </c>
      <c r="F53" s="84">
        <v>17</v>
      </c>
      <c r="G53" s="84">
        <v>1</v>
      </c>
      <c r="H53" s="84">
        <v>2</v>
      </c>
      <c r="I53" s="3">
        <v>4</v>
      </c>
      <c r="J53" s="28" t="s">
        <v>354</v>
      </c>
      <c r="K53" s="84">
        <v>140</v>
      </c>
      <c r="L53" s="84">
        <v>137</v>
      </c>
      <c r="M53" s="84">
        <v>38</v>
      </c>
      <c r="N53" s="84">
        <v>19</v>
      </c>
      <c r="O53" s="84">
        <v>6</v>
      </c>
      <c r="P53" s="84">
        <v>1</v>
      </c>
      <c r="Q53" s="84">
        <v>1</v>
      </c>
      <c r="R53" s="3">
        <v>4</v>
      </c>
    </row>
    <row r="54" spans="1:18">
      <c r="A54" s="28" t="s">
        <v>96</v>
      </c>
      <c r="B54" s="84">
        <v>51</v>
      </c>
      <c r="C54" s="84">
        <v>48</v>
      </c>
      <c r="D54" s="84">
        <v>127</v>
      </c>
      <c r="E54" s="84">
        <v>8</v>
      </c>
      <c r="F54" s="84">
        <v>17</v>
      </c>
      <c r="G54" s="84">
        <v>2</v>
      </c>
      <c r="H54" s="84">
        <v>2</v>
      </c>
      <c r="I54" s="3">
        <v>5</v>
      </c>
      <c r="J54" s="28" t="s">
        <v>11648</v>
      </c>
      <c r="K54" s="84">
        <v>141</v>
      </c>
      <c r="L54" s="84">
        <v>138</v>
      </c>
      <c r="M54" s="84">
        <v>37</v>
      </c>
      <c r="N54" s="84">
        <v>19</v>
      </c>
      <c r="O54" s="84">
        <v>6</v>
      </c>
      <c r="P54" s="84">
        <v>1</v>
      </c>
      <c r="Q54" s="84">
        <v>1</v>
      </c>
      <c r="R54" s="3">
        <v>5</v>
      </c>
    </row>
    <row r="55" spans="1:18">
      <c r="A55" s="28" t="s">
        <v>11649</v>
      </c>
      <c r="B55" s="84">
        <v>52</v>
      </c>
      <c r="C55" s="84">
        <v>49</v>
      </c>
      <c r="D55" s="84">
        <v>126</v>
      </c>
      <c r="E55" s="84">
        <v>8</v>
      </c>
      <c r="F55" s="84">
        <v>17</v>
      </c>
      <c r="G55" s="84">
        <v>1</v>
      </c>
      <c r="H55" s="84">
        <v>1</v>
      </c>
      <c r="I55" s="3">
        <v>6</v>
      </c>
      <c r="J55" s="28" t="s">
        <v>388</v>
      </c>
      <c r="K55" s="84">
        <v>142</v>
      </c>
      <c r="L55" s="84">
        <v>139</v>
      </c>
      <c r="M55" s="84">
        <v>36</v>
      </c>
      <c r="N55" s="84">
        <v>19</v>
      </c>
      <c r="O55" s="84">
        <v>6</v>
      </c>
      <c r="P55" s="84">
        <v>1</v>
      </c>
      <c r="Q55" s="84">
        <v>1</v>
      </c>
      <c r="R55" s="3">
        <v>6</v>
      </c>
    </row>
    <row r="56" spans="1:18">
      <c r="A56" s="28" t="s">
        <v>1923</v>
      </c>
      <c r="B56" s="84">
        <v>53</v>
      </c>
      <c r="C56" s="84">
        <v>50</v>
      </c>
      <c r="D56" s="84">
        <v>125</v>
      </c>
      <c r="E56" s="84">
        <v>8</v>
      </c>
      <c r="F56" s="84">
        <v>17</v>
      </c>
      <c r="G56" s="84">
        <v>1</v>
      </c>
      <c r="H56" s="84">
        <v>1</v>
      </c>
      <c r="I56" s="3">
        <v>7</v>
      </c>
      <c r="J56" s="28" t="s">
        <v>9326</v>
      </c>
      <c r="K56" s="84">
        <v>143</v>
      </c>
      <c r="L56" s="84">
        <v>140</v>
      </c>
      <c r="M56" s="84">
        <v>35</v>
      </c>
      <c r="N56" s="84">
        <v>19</v>
      </c>
      <c r="O56" s="84">
        <v>6</v>
      </c>
      <c r="P56" s="84">
        <v>1</v>
      </c>
      <c r="Q56" s="84">
        <v>1</v>
      </c>
      <c r="R56" s="3">
        <v>7</v>
      </c>
    </row>
    <row r="57" spans="1:18">
      <c r="A57" s="28" t="s">
        <v>11650</v>
      </c>
      <c r="B57" s="84">
        <v>54</v>
      </c>
      <c r="C57" s="84">
        <v>51</v>
      </c>
      <c r="D57" s="84">
        <v>124</v>
      </c>
      <c r="E57" s="84">
        <v>8</v>
      </c>
      <c r="F57" s="84">
        <v>17</v>
      </c>
      <c r="G57" s="84">
        <v>1</v>
      </c>
      <c r="H57" s="84">
        <v>1</v>
      </c>
      <c r="I57" s="3">
        <v>8</v>
      </c>
      <c r="J57" s="28" t="s">
        <v>2550</v>
      </c>
      <c r="K57" s="84">
        <v>144</v>
      </c>
      <c r="L57" s="84">
        <v>141</v>
      </c>
      <c r="M57" s="84">
        <v>34</v>
      </c>
      <c r="N57" s="84">
        <v>19</v>
      </c>
      <c r="O57" s="84">
        <v>6</v>
      </c>
      <c r="P57" s="84">
        <v>4</v>
      </c>
      <c r="Q57" s="84">
        <v>1</v>
      </c>
      <c r="R57" s="3">
        <v>8</v>
      </c>
    </row>
    <row r="58" spans="1:18">
      <c r="A58" s="28" t="s">
        <v>2964</v>
      </c>
      <c r="B58" s="84">
        <v>55</v>
      </c>
      <c r="C58" s="84">
        <v>52</v>
      </c>
      <c r="D58" s="84">
        <v>123</v>
      </c>
      <c r="E58" s="84">
        <v>9</v>
      </c>
      <c r="F58" s="84">
        <v>16</v>
      </c>
      <c r="G58" s="84">
        <v>1</v>
      </c>
      <c r="H58" s="84">
        <v>2</v>
      </c>
      <c r="I58" s="3">
        <v>1</v>
      </c>
      <c r="J58" s="28" t="s">
        <v>236</v>
      </c>
      <c r="K58" s="84">
        <v>145</v>
      </c>
      <c r="L58" s="84">
        <v>142</v>
      </c>
      <c r="M58" s="84">
        <v>33</v>
      </c>
      <c r="N58" s="84">
        <v>20</v>
      </c>
      <c r="O58" s="84">
        <v>5</v>
      </c>
      <c r="P58" s="84">
        <v>2</v>
      </c>
      <c r="Q58" s="84">
        <v>1</v>
      </c>
      <c r="R58" s="3">
        <v>1</v>
      </c>
    </row>
    <row r="59" spans="1:18">
      <c r="A59" s="28" t="s">
        <v>3039</v>
      </c>
      <c r="B59" s="84">
        <v>56</v>
      </c>
      <c r="C59" s="84">
        <v>53</v>
      </c>
      <c r="D59" s="84">
        <v>122</v>
      </c>
      <c r="E59" s="84">
        <v>9</v>
      </c>
      <c r="F59" s="84">
        <v>16</v>
      </c>
      <c r="G59" s="84">
        <v>1</v>
      </c>
      <c r="H59" s="84">
        <v>1</v>
      </c>
      <c r="I59" s="3">
        <v>2</v>
      </c>
      <c r="J59" s="28" t="s">
        <v>11651</v>
      </c>
      <c r="K59" s="84">
        <v>146</v>
      </c>
      <c r="L59" s="84">
        <v>143</v>
      </c>
      <c r="M59" s="84">
        <v>32</v>
      </c>
      <c r="N59" s="84">
        <v>20</v>
      </c>
      <c r="O59" s="84">
        <v>5</v>
      </c>
      <c r="P59" s="84">
        <v>2</v>
      </c>
      <c r="Q59" s="84">
        <v>1</v>
      </c>
      <c r="R59" s="3">
        <v>2</v>
      </c>
    </row>
    <row r="60" spans="1:18">
      <c r="A60" s="28" t="s">
        <v>5818</v>
      </c>
      <c r="B60" s="84">
        <v>57</v>
      </c>
      <c r="C60" s="84">
        <v>54</v>
      </c>
      <c r="D60" s="84">
        <v>121</v>
      </c>
      <c r="E60" s="84">
        <v>9</v>
      </c>
      <c r="F60" s="84">
        <v>16</v>
      </c>
      <c r="G60" s="84">
        <v>1</v>
      </c>
      <c r="H60" s="84">
        <v>1</v>
      </c>
      <c r="I60" s="3">
        <v>3</v>
      </c>
      <c r="J60" s="28" t="s">
        <v>11652</v>
      </c>
      <c r="K60" s="84">
        <v>147</v>
      </c>
      <c r="L60" s="84">
        <v>144</v>
      </c>
      <c r="M60" s="84">
        <v>31</v>
      </c>
      <c r="N60" s="84">
        <v>20</v>
      </c>
      <c r="O60" s="84">
        <v>5</v>
      </c>
      <c r="P60" s="84">
        <v>1</v>
      </c>
      <c r="Q60" s="84">
        <v>1</v>
      </c>
      <c r="R60" s="3">
        <v>3</v>
      </c>
    </row>
    <row r="61" spans="1:18">
      <c r="A61" s="28" t="s">
        <v>11653</v>
      </c>
      <c r="B61" s="84">
        <v>58</v>
      </c>
      <c r="C61" s="84">
        <v>55</v>
      </c>
      <c r="D61" s="84">
        <v>120</v>
      </c>
      <c r="E61" s="84">
        <v>9</v>
      </c>
      <c r="F61" s="84">
        <v>16</v>
      </c>
      <c r="G61" s="84">
        <v>1</v>
      </c>
      <c r="H61" s="84">
        <v>1</v>
      </c>
      <c r="I61" s="3">
        <v>4</v>
      </c>
      <c r="J61" s="28" t="s">
        <v>1132</v>
      </c>
      <c r="K61" s="84">
        <v>148</v>
      </c>
      <c r="L61" s="84">
        <v>145</v>
      </c>
      <c r="M61" s="84">
        <v>30</v>
      </c>
      <c r="N61" s="84">
        <v>20</v>
      </c>
      <c r="O61" s="84">
        <v>5</v>
      </c>
      <c r="P61" s="84">
        <v>2</v>
      </c>
      <c r="Q61" s="84">
        <v>1</v>
      </c>
      <c r="R61" s="3">
        <v>4</v>
      </c>
    </row>
    <row r="62" spans="1:18">
      <c r="A62" s="28" t="s">
        <v>11654</v>
      </c>
      <c r="B62" s="84">
        <v>59</v>
      </c>
      <c r="C62" s="84">
        <v>56</v>
      </c>
      <c r="D62" s="84">
        <v>119</v>
      </c>
      <c r="E62" s="84">
        <v>9</v>
      </c>
      <c r="F62" s="84">
        <v>16</v>
      </c>
      <c r="G62" s="84">
        <v>1</v>
      </c>
      <c r="H62" s="84">
        <v>1</v>
      </c>
      <c r="I62" s="3">
        <v>5</v>
      </c>
      <c r="J62" s="28" t="s">
        <v>1331</v>
      </c>
      <c r="K62" s="84">
        <v>149</v>
      </c>
      <c r="L62" s="84">
        <v>146</v>
      </c>
      <c r="M62" s="84">
        <v>29</v>
      </c>
      <c r="N62" s="84">
        <v>20</v>
      </c>
      <c r="O62" s="84">
        <v>5</v>
      </c>
      <c r="P62" s="84">
        <v>1</v>
      </c>
      <c r="Q62" s="84">
        <v>1</v>
      </c>
      <c r="R62" s="3">
        <v>5</v>
      </c>
    </row>
    <row r="63" spans="1:18">
      <c r="A63" s="28" t="s">
        <v>3045</v>
      </c>
      <c r="B63" s="84">
        <v>60</v>
      </c>
      <c r="C63" s="84">
        <v>57</v>
      </c>
      <c r="D63" s="84">
        <v>118</v>
      </c>
      <c r="E63" s="84">
        <v>9</v>
      </c>
      <c r="F63" s="84">
        <v>16</v>
      </c>
      <c r="G63" s="84">
        <v>1</v>
      </c>
      <c r="H63" s="84">
        <v>1</v>
      </c>
      <c r="I63" s="3">
        <v>6</v>
      </c>
      <c r="J63" s="28" t="s">
        <v>11655</v>
      </c>
      <c r="K63" s="84">
        <v>150</v>
      </c>
      <c r="L63" s="84">
        <v>147</v>
      </c>
      <c r="M63" s="84">
        <v>28</v>
      </c>
      <c r="N63" s="84">
        <v>20</v>
      </c>
      <c r="O63" s="84">
        <v>5</v>
      </c>
      <c r="P63" s="84">
        <v>1</v>
      </c>
      <c r="Q63" s="84">
        <v>1</v>
      </c>
      <c r="R63" s="3">
        <v>6</v>
      </c>
    </row>
    <row r="64" spans="1:18">
      <c r="A64" s="28" t="s">
        <v>1273</v>
      </c>
      <c r="B64" s="84">
        <v>61</v>
      </c>
      <c r="C64" s="84">
        <v>58</v>
      </c>
      <c r="D64" s="84">
        <v>117</v>
      </c>
      <c r="E64" s="84">
        <v>10</v>
      </c>
      <c r="F64" s="84">
        <v>15</v>
      </c>
      <c r="G64" s="84">
        <v>1</v>
      </c>
      <c r="H64" s="84">
        <v>2</v>
      </c>
      <c r="I64" s="3">
        <v>1</v>
      </c>
      <c r="J64" s="28" t="s">
        <v>11656</v>
      </c>
      <c r="K64" s="84">
        <v>151</v>
      </c>
      <c r="L64" s="84">
        <v>148</v>
      </c>
      <c r="M64" s="84">
        <v>27</v>
      </c>
      <c r="N64" s="84">
        <v>21</v>
      </c>
      <c r="O64" s="84">
        <v>4</v>
      </c>
      <c r="P64" s="84">
        <v>5</v>
      </c>
      <c r="Q64" s="84">
        <v>1</v>
      </c>
      <c r="R64" s="3">
        <v>1</v>
      </c>
    </row>
    <row r="65" spans="1:18">
      <c r="A65" s="28" t="s">
        <v>1266</v>
      </c>
      <c r="B65" s="84">
        <v>62</v>
      </c>
      <c r="C65" s="84">
        <v>59</v>
      </c>
      <c r="D65" s="84">
        <v>116</v>
      </c>
      <c r="E65" s="84">
        <v>10</v>
      </c>
      <c r="F65" s="84">
        <v>15</v>
      </c>
      <c r="G65" s="84">
        <v>2</v>
      </c>
      <c r="H65" s="84">
        <v>1</v>
      </c>
      <c r="I65" s="3">
        <v>2</v>
      </c>
      <c r="J65" s="28" t="s">
        <v>11657</v>
      </c>
      <c r="K65" s="84">
        <v>152</v>
      </c>
      <c r="L65" s="84">
        <v>149</v>
      </c>
      <c r="M65" s="84">
        <v>26</v>
      </c>
      <c r="N65" s="84">
        <v>21</v>
      </c>
      <c r="O65" s="84">
        <v>4</v>
      </c>
      <c r="P65" s="84">
        <v>1</v>
      </c>
      <c r="Q65" s="84">
        <v>3</v>
      </c>
      <c r="R65" s="3">
        <v>2</v>
      </c>
    </row>
    <row r="66" spans="1:18">
      <c r="A66" s="28" t="s">
        <v>1133</v>
      </c>
      <c r="B66" s="84">
        <v>63</v>
      </c>
      <c r="C66" s="84">
        <v>60</v>
      </c>
      <c r="D66" s="84">
        <v>115</v>
      </c>
      <c r="E66" s="84">
        <v>10</v>
      </c>
      <c r="F66" s="84">
        <v>15</v>
      </c>
      <c r="G66" s="84">
        <v>1</v>
      </c>
      <c r="H66" s="84">
        <v>1</v>
      </c>
      <c r="I66" s="3">
        <v>3</v>
      </c>
      <c r="J66" s="28" t="s">
        <v>89</v>
      </c>
      <c r="K66" s="84">
        <v>153</v>
      </c>
      <c r="L66" s="84">
        <v>150</v>
      </c>
      <c r="M66" s="84">
        <v>25</v>
      </c>
      <c r="N66" s="84">
        <v>21</v>
      </c>
      <c r="O66" s="84">
        <v>4</v>
      </c>
      <c r="P66" s="84">
        <v>3</v>
      </c>
      <c r="Q66" s="84">
        <v>1</v>
      </c>
      <c r="R66" s="3">
        <v>3</v>
      </c>
    </row>
    <row r="67" spans="1:18">
      <c r="A67" s="28" t="s">
        <v>2945</v>
      </c>
      <c r="B67" s="84">
        <v>64</v>
      </c>
      <c r="C67" s="84">
        <v>61</v>
      </c>
      <c r="D67" s="84">
        <v>114</v>
      </c>
      <c r="E67" s="84">
        <v>10</v>
      </c>
      <c r="F67" s="84">
        <v>15</v>
      </c>
      <c r="G67" s="84">
        <v>1</v>
      </c>
      <c r="H67" s="84">
        <v>2</v>
      </c>
      <c r="I67" s="3">
        <v>4</v>
      </c>
      <c r="J67" s="28" t="s">
        <v>11658</v>
      </c>
      <c r="K67" s="84">
        <v>154</v>
      </c>
      <c r="L67" s="84">
        <v>151</v>
      </c>
      <c r="M67" s="84">
        <v>24</v>
      </c>
      <c r="N67" s="84">
        <v>21</v>
      </c>
      <c r="O67" s="84">
        <v>4</v>
      </c>
      <c r="P67" s="84">
        <v>2</v>
      </c>
      <c r="Q67" s="84">
        <v>2</v>
      </c>
      <c r="R67" s="3">
        <v>4</v>
      </c>
    </row>
    <row r="68" spans="1:18">
      <c r="A68" s="28" t="s">
        <v>11659</v>
      </c>
      <c r="B68" s="84">
        <v>65</v>
      </c>
      <c r="C68" s="84">
        <v>62</v>
      </c>
      <c r="D68" s="84">
        <v>113</v>
      </c>
      <c r="E68" s="84">
        <v>10</v>
      </c>
      <c r="F68" s="84">
        <v>15</v>
      </c>
      <c r="G68" s="84">
        <v>1</v>
      </c>
      <c r="H68" s="84">
        <v>1</v>
      </c>
      <c r="I68" s="3">
        <v>5</v>
      </c>
      <c r="J68" s="28" t="s">
        <v>11660</v>
      </c>
      <c r="K68" s="84">
        <v>155</v>
      </c>
      <c r="L68" s="84">
        <v>152</v>
      </c>
      <c r="M68" s="84">
        <v>23</v>
      </c>
      <c r="N68" s="84">
        <v>21</v>
      </c>
      <c r="O68" s="84">
        <v>4</v>
      </c>
      <c r="P68" s="84">
        <v>2</v>
      </c>
      <c r="Q68" s="84">
        <v>1</v>
      </c>
      <c r="R68" s="3">
        <v>5</v>
      </c>
    </row>
    <row r="69" spans="1:18">
      <c r="A69" s="28" t="s">
        <v>2298</v>
      </c>
      <c r="B69" s="84">
        <v>66</v>
      </c>
      <c r="C69" s="84">
        <v>63</v>
      </c>
      <c r="D69" s="84">
        <v>112</v>
      </c>
      <c r="E69" s="84">
        <v>10</v>
      </c>
      <c r="F69" s="84">
        <v>15</v>
      </c>
      <c r="G69" s="84">
        <v>1</v>
      </c>
      <c r="H69" s="84">
        <v>1</v>
      </c>
      <c r="I69" s="3">
        <v>6</v>
      </c>
      <c r="J69" s="28" t="s">
        <v>11661</v>
      </c>
      <c r="K69" s="84">
        <v>156</v>
      </c>
      <c r="L69" s="84">
        <v>153</v>
      </c>
      <c r="M69" s="84">
        <v>22</v>
      </c>
      <c r="N69" s="84">
        <v>21</v>
      </c>
      <c r="O69" s="84">
        <v>4</v>
      </c>
      <c r="P69" s="84">
        <v>1</v>
      </c>
      <c r="Q69" s="84">
        <v>1</v>
      </c>
      <c r="R69" s="3">
        <v>6</v>
      </c>
    </row>
    <row r="70" spans="1:18">
      <c r="A70" s="28" t="s">
        <v>7327</v>
      </c>
      <c r="B70" s="84">
        <v>67</v>
      </c>
      <c r="C70" s="84">
        <v>64</v>
      </c>
      <c r="D70" s="84">
        <v>111</v>
      </c>
      <c r="E70" s="84">
        <v>11</v>
      </c>
      <c r="F70" s="84">
        <v>14</v>
      </c>
      <c r="G70" s="84">
        <v>1</v>
      </c>
      <c r="H70" s="84">
        <v>2</v>
      </c>
      <c r="I70" s="3">
        <v>1</v>
      </c>
      <c r="J70" s="28" t="s">
        <v>11662</v>
      </c>
      <c r="K70" s="84">
        <v>157</v>
      </c>
      <c r="L70" s="84">
        <v>154</v>
      </c>
      <c r="M70" s="84">
        <v>21</v>
      </c>
      <c r="N70" s="84">
        <v>22</v>
      </c>
      <c r="O70" s="84">
        <v>3</v>
      </c>
      <c r="P70" s="84">
        <v>1</v>
      </c>
      <c r="Q70" s="84">
        <v>1</v>
      </c>
      <c r="R70" s="3">
        <v>1</v>
      </c>
    </row>
    <row r="71" spans="1:18">
      <c r="A71" s="28" t="s">
        <v>1716</v>
      </c>
      <c r="B71" s="84">
        <v>68</v>
      </c>
      <c r="C71" s="84">
        <v>65</v>
      </c>
      <c r="D71" s="84">
        <v>110</v>
      </c>
      <c r="E71" s="84">
        <v>11</v>
      </c>
      <c r="F71" s="84">
        <v>14</v>
      </c>
      <c r="G71" s="84">
        <v>1</v>
      </c>
      <c r="H71" s="84">
        <v>1</v>
      </c>
      <c r="I71" s="3">
        <v>2</v>
      </c>
      <c r="J71" s="28" t="s">
        <v>8377</v>
      </c>
      <c r="K71" s="84">
        <v>158</v>
      </c>
      <c r="L71" s="84">
        <v>155</v>
      </c>
      <c r="M71" s="84">
        <v>20</v>
      </c>
      <c r="N71" s="84">
        <v>22</v>
      </c>
      <c r="O71" s="84">
        <v>3</v>
      </c>
      <c r="P71" s="84">
        <v>1</v>
      </c>
      <c r="Q71" s="84">
        <v>1</v>
      </c>
      <c r="R71" s="3">
        <v>2</v>
      </c>
    </row>
    <row r="72" spans="1:18">
      <c r="A72" s="28" t="s">
        <v>2169</v>
      </c>
      <c r="B72" s="84">
        <v>69</v>
      </c>
      <c r="C72" s="84">
        <v>66</v>
      </c>
      <c r="D72" s="84">
        <v>109</v>
      </c>
      <c r="E72" s="84">
        <v>11</v>
      </c>
      <c r="F72" s="84">
        <v>14</v>
      </c>
      <c r="G72" s="84">
        <v>1</v>
      </c>
      <c r="H72" s="84">
        <v>2</v>
      </c>
      <c r="I72" s="3">
        <v>3</v>
      </c>
      <c r="J72" s="28" t="s">
        <v>11663</v>
      </c>
      <c r="K72" s="84">
        <v>159</v>
      </c>
      <c r="L72" s="84">
        <v>156</v>
      </c>
      <c r="M72" s="84">
        <v>19</v>
      </c>
      <c r="N72" s="84">
        <v>22</v>
      </c>
      <c r="O72" s="84">
        <v>3</v>
      </c>
      <c r="P72" s="84">
        <v>3</v>
      </c>
      <c r="Q72" s="84">
        <v>1</v>
      </c>
      <c r="R72" s="3">
        <v>3</v>
      </c>
    </row>
    <row r="73" spans="1:18">
      <c r="A73" s="28" t="s">
        <v>11664</v>
      </c>
      <c r="B73" s="84">
        <v>70</v>
      </c>
      <c r="C73" s="84">
        <v>67</v>
      </c>
      <c r="D73" s="84">
        <v>108</v>
      </c>
      <c r="E73" s="84">
        <v>11</v>
      </c>
      <c r="F73" s="84">
        <v>14</v>
      </c>
      <c r="G73" s="84">
        <v>1</v>
      </c>
      <c r="H73" s="84">
        <v>1</v>
      </c>
      <c r="I73" s="3">
        <v>4</v>
      </c>
      <c r="J73" s="28" t="s">
        <v>11665</v>
      </c>
      <c r="K73" s="84">
        <v>160</v>
      </c>
      <c r="L73" s="84">
        <v>157</v>
      </c>
      <c r="M73" s="84">
        <v>18</v>
      </c>
      <c r="N73" s="84">
        <v>22</v>
      </c>
      <c r="O73" s="84">
        <v>3</v>
      </c>
      <c r="P73" s="84">
        <v>1</v>
      </c>
      <c r="Q73" s="84">
        <v>1</v>
      </c>
      <c r="R73" s="3">
        <v>4</v>
      </c>
    </row>
    <row r="74" spans="1:18">
      <c r="A74" s="28" t="s">
        <v>2536</v>
      </c>
      <c r="B74" s="84">
        <v>71</v>
      </c>
      <c r="C74" s="84">
        <v>68</v>
      </c>
      <c r="D74" s="84">
        <v>107</v>
      </c>
      <c r="E74" s="84">
        <v>11</v>
      </c>
      <c r="F74" s="84">
        <v>14</v>
      </c>
      <c r="G74" s="84">
        <v>1</v>
      </c>
      <c r="H74" s="84">
        <v>2</v>
      </c>
      <c r="I74" s="3">
        <v>5</v>
      </c>
      <c r="J74" s="28" t="s">
        <v>6061</v>
      </c>
      <c r="K74" s="84">
        <v>161</v>
      </c>
      <c r="L74" s="84">
        <v>158</v>
      </c>
      <c r="M74" s="84">
        <v>17</v>
      </c>
      <c r="N74" s="84">
        <v>22</v>
      </c>
      <c r="O74" s="84">
        <v>3</v>
      </c>
      <c r="P74" s="84">
        <v>1</v>
      </c>
      <c r="Q74" s="84">
        <v>1</v>
      </c>
      <c r="R74" s="3">
        <v>5</v>
      </c>
    </row>
    <row r="75" spans="1:18">
      <c r="A75" s="28" t="s">
        <v>187</v>
      </c>
      <c r="B75" s="84">
        <v>72</v>
      </c>
      <c r="C75" s="84">
        <v>69</v>
      </c>
      <c r="D75" s="84">
        <v>106</v>
      </c>
      <c r="E75" s="84">
        <v>11</v>
      </c>
      <c r="F75" s="84">
        <v>14</v>
      </c>
      <c r="G75" s="84">
        <v>1</v>
      </c>
      <c r="H75" s="84">
        <v>1</v>
      </c>
      <c r="I75" s="3">
        <v>6</v>
      </c>
      <c r="J75" s="28" t="s">
        <v>168</v>
      </c>
      <c r="K75" s="84">
        <v>162</v>
      </c>
      <c r="L75" s="84">
        <v>159</v>
      </c>
      <c r="M75" s="84">
        <v>16</v>
      </c>
      <c r="N75" s="84">
        <v>22</v>
      </c>
      <c r="O75" s="84">
        <v>3</v>
      </c>
      <c r="P75" s="84">
        <v>3</v>
      </c>
      <c r="Q75" s="84">
        <v>1</v>
      </c>
      <c r="R75" s="3">
        <v>6</v>
      </c>
    </row>
    <row r="76" spans="1:18">
      <c r="A76" s="28" t="s">
        <v>11666</v>
      </c>
      <c r="B76" s="84">
        <v>73</v>
      </c>
      <c r="C76" s="84">
        <v>70</v>
      </c>
      <c r="D76" s="84">
        <v>105</v>
      </c>
      <c r="E76" s="84">
        <v>11</v>
      </c>
      <c r="F76" s="84">
        <v>14</v>
      </c>
      <c r="G76" s="84">
        <v>1</v>
      </c>
      <c r="H76" s="84">
        <v>1</v>
      </c>
      <c r="I76" s="3">
        <v>7</v>
      </c>
      <c r="J76" s="28" t="s">
        <v>11667</v>
      </c>
      <c r="K76" s="84">
        <v>163</v>
      </c>
      <c r="L76" s="84">
        <v>160</v>
      </c>
      <c r="M76" s="84">
        <v>15</v>
      </c>
      <c r="N76" s="84">
        <v>23</v>
      </c>
      <c r="O76" s="84">
        <v>2</v>
      </c>
      <c r="P76" s="84">
        <v>2</v>
      </c>
      <c r="Q76" s="84">
        <v>1</v>
      </c>
      <c r="R76" s="3">
        <v>1</v>
      </c>
    </row>
    <row r="77" spans="1:18">
      <c r="A77" s="28" t="s">
        <v>1273</v>
      </c>
      <c r="B77" s="84">
        <v>74</v>
      </c>
      <c r="C77" s="84">
        <v>71</v>
      </c>
      <c r="D77" s="84">
        <v>104</v>
      </c>
      <c r="E77" s="84">
        <v>12</v>
      </c>
      <c r="F77" s="84">
        <v>13</v>
      </c>
      <c r="G77" s="84">
        <v>2</v>
      </c>
      <c r="H77" s="84">
        <v>1</v>
      </c>
      <c r="I77" s="3">
        <v>1</v>
      </c>
      <c r="J77" s="28" t="s">
        <v>349</v>
      </c>
      <c r="K77" s="84">
        <v>164</v>
      </c>
      <c r="L77" s="84">
        <v>161</v>
      </c>
      <c r="M77" s="84">
        <v>14</v>
      </c>
      <c r="N77" s="84">
        <v>23</v>
      </c>
      <c r="O77" s="84">
        <v>2</v>
      </c>
      <c r="P77" s="84">
        <v>2</v>
      </c>
      <c r="Q77" s="84">
        <v>1</v>
      </c>
      <c r="R77" s="3">
        <v>2</v>
      </c>
    </row>
    <row r="78" spans="1:18">
      <c r="A78" s="28" t="s">
        <v>2169</v>
      </c>
      <c r="B78" s="84">
        <v>75</v>
      </c>
      <c r="C78" s="84">
        <v>72</v>
      </c>
      <c r="D78" s="84">
        <v>103</v>
      </c>
      <c r="E78" s="84">
        <v>12</v>
      </c>
      <c r="F78" s="84">
        <v>13</v>
      </c>
      <c r="G78" s="84">
        <v>2</v>
      </c>
      <c r="H78" s="84">
        <v>1</v>
      </c>
      <c r="I78" s="3">
        <v>2</v>
      </c>
      <c r="J78" s="28" t="s">
        <v>11668</v>
      </c>
      <c r="K78" s="84">
        <v>165</v>
      </c>
      <c r="L78" s="84">
        <v>162</v>
      </c>
      <c r="M78" s="84">
        <v>13</v>
      </c>
      <c r="N78" s="84">
        <v>23</v>
      </c>
      <c r="O78" s="84">
        <v>2</v>
      </c>
      <c r="P78" s="84">
        <v>5</v>
      </c>
      <c r="Q78" s="84">
        <v>2</v>
      </c>
      <c r="R78" s="3">
        <v>3</v>
      </c>
    </row>
    <row r="79" spans="1:18">
      <c r="A79" s="28" t="s">
        <v>152</v>
      </c>
      <c r="B79" s="84">
        <v>76</v>
      </c>
      <c r="C79" s="84">
        <v>73</v>
      </c>
      <c r="D79" s="84">
        <v>102</v>
      </c>
      <c r="E79" s="84">
        <v>12</v>
      </c>
      <c r="F79" s="84">
        <v>13</v>
      </c>
      <c r="G79" s="84">
        <v>2</v>
      </c>
      <c r="H79" s="84">
        <v>4</v>
      </c>
      <c r="I79" s="3">
        <v>3</v>
      </c>
      <c r="J79" s="28" t="s">
        <v>3757</v>
      </c>
      <c r="K79" s="84">
        <v>166</v>
      </c>
      <c r="L79" s="84">
        <v>163</v>
      </c>
      <c r="M79" s="84">
        <v>12</v>
      </c>
      <c r="N79" s="84">
        <v>23</v>
      </c>
      <c r="O79" s="84">
        <v>2</v>
      </c>
      <c r="P79" s="84">
        <v>1</v>
      </c>
      <c r="Q79" s="84">
        <v>1</v>
      </c>
      <c r="R79" s="3">
        <v>4</v>
      </c>
    </row>
    <row r="80" spans="1:18">
      <c r="A80" s="28" t="s">
        <v>11669</v>
      </c>
      <c r="B80" s="84">
        <v>77</v>
      </c>
      <c r="C80" s="84">
        <v>74</v>
      </c>
      <c r="D80" s="84">
        <v>101</v>
      </c>
      <c r="E80" s="84">
        <v>12</v>
      </c>
      <c r="F80" s="84">
        <v>13</v>
      </c>
      <c r="G80" s="84">
        <v>1</v>
      </c>
      <c r="H80" s="84">
        <v>1</v>
      </c>
      <c r="I80" s="3">
        <v>4</v>
      </c>
      <c r="J80" s="28" t="s">
        <v>1789</v>
      </c>
      <c r="K80" s="84">
        <v>167</v>
      </c>
      <c r="L80" s="84">
        <v>164</v>
      </c>
      <c r="M80" s="84">
        <v>11</v>
      </c>
      <c r="N80" s="84">
        <v>23</v>
      </c>
      <c r="O80" s="84">
        <v>2</v>
      </c>
      <c r="P80" s="84">
        <v>1</v>
      </c>
      <c r="Q80" s="84">
        <v>1</v>
      </c>
      <c r="R80" s="3">
        <v>5</v>
      </c>
    </row>
    <row r="81" spans="1:18">
      <c r="A81" s="28" t="s">
        <v>3074</v>
      </c>
      <c r="B81" s="84">
        <v>78</v>
      </c>
      <c r="C81" s="84">
        <v>75</v>
      </c>
      <c r="D81" s="84">
        <v>100</v>
      </c>
      <c r="E81" s="84">
        <v>12</v>
      </c>
      <c r="F81" s="84">
        <v>13</v>
      </c>
      <c r="G81" s="84">
        <v>2</v>
      </c>
      <c r="H81" s="84">
        <v>3</v>
      </c>
      <c r="I81" s="3">
        <v>5</v>
      </c>
      <c r="J81" s="28" t="s">
        <v>11668</v>
      </c>
      <c r="K81" s="84">
        <v>168</v>
      </c>
      <c r="L81" s="84">
        <v>165</v>
      </c>
      <c r="M81" s="84">
        <v>10</v>
      </c>
      <c r="N81" s="84">
        <v>23</v>
      </c>
      <c r="O81" s="84">
        <v>2</v>
      </c>
      <c r="P81" s="84">
        <v>6</v>
      </c>
      <c r="Q81" s="84">
        <v>1</v>
      </c>
      <c r="R81" s="3">
        <v>6</v>
      </c>
    </row>
    <row r="82" spans="1:18">
      <c r="A82" s="28" t="s">
        <v>2536</v>
      </c>
      <c r="B82" s="84">
        <v>79</v>
      </c>
      <c r="C82" s="84">
        <v>76</v>
      </c>
      <c r="D82" s="84">
        <v>99</v>
      </c>
      <c r="E82" s="84">
        <v>12</v>
      </c>
      <c r="F82" s="84">
        <v>13</v>
      </c>
      <c r="G82" s="84">
        <v>2</v>
      </c>
      <c r="H82" s="84">
        <v>1</v>
      </c>
      <c r="I82" s="3">
        <v>6</v>
      </c>
      <c r="J82" s="28" t="s">
        <v>11670</v>
      </c>
      <c r="K82" s="84">
        <v>169</v>
      </c>
      <c r="L82" s="84">
        <v>166</v>
      </c>
      <c r="M82" s="84">
        <v>9</v>
      </c>
      <c r="N82" s="84">
        <v>23</v>
      </c>
      <c r="O82" s="84">
        <v>2</v>
      </c>
      <c r="P82" s="84">
        <v>1</v>
      </c>
      <c r="Q82" s="84">
        <v>1</v>
      </c>
      <c r="R82" s="3">
        <v>7</v>
      </c>
    </row>
    <row r="83" spans="1:18">
      <c r="A83" s="28" t="s">
        <v>7317</v>
      </c>
      <c r="B83" s="84">
        <v>80</v>
      </c>
      <c r="C83" s="84">
        <v>77</v>
      </c>
      <c r="D83" s="84">
        <v>98</v>
      </c>
      <c r="E83" s="84">
        <v>12</v>
      </c>
      <c r="F83" s="84">
        <v>13</v>
      </c>
      <c r="G83" s="84">
        <v>1</v>
      </c>
      <c r="H83" s="84">
        <v>2</v>
      </c>
      <c r="I83" s="3">
        <v>7</v>
      </c>
      <c r="J83" s="28" t="s">
        <v>2413</v>
      </c>
      <c r="K83" s="84">
        <v>170</v>
      </c>
      <c r="L83" s="84">
        <v>167</v>
      </c>
      <c r="M83" s="84">
        <v>8</v>
      </c>
      <c r="N83" s="84">
        <v>24</v>
      </c>
      <c r="O83" s="84">
        <v>1</v>
      </c>
      <c r="P83" s="84">
        <v>2</v>
      </c>
      <c r="Q83" s="84">
        <v>1</v>
      </c>
      <c r="R83" s="3">
        <v>1</v>
      </c>
    </row>
    <row r="84" spans="1:18">
      <c r="A84" s="28" t="s">
        <v>9406</v>
      </c>
      <c r="B84" s="84">
        <v>81</v>
      </c>
      <c r="C84" s="84">
        <v>78</v>
      </c>
      <c r="D84" s="84">
        <v>97</v>
      </c>
      <c r="E84" s="84">
        <v>12</v>
      </c>
      <c r="F84" s="84">
        <v>13</v>
      </c>
      <c r="G84" s="84">
        <v>1</v>
      </c>
      <c r="H84" s="84">
        <v>1</v>
      </c>
      <c r="I84" s="3">
        <v>8</v>
      </c>
      <c r="J84" s="28" t="s">
        <v>1817</v>
      </c>
      <c r="K84" s="84">
        <v>171</v>
      </c>
      <c r="L84" s="84">
        <v>168</v>
      </c>
      <c r="M84" s="84">
        <v>7</v>
      </c>
      <c r="N84" s="84">
        <v>24</v>
      </c>
      <c r="O84" s="84">
        <v>1</v>
      </c>
      <c r="P84" s="84">
        <v>3</v>
      </c>
      <c r="Q84" s="84">
        <v>1</v>
      </c>
      <c r="R84" s="3">
        <v>2</v>
      </c>
    </row>
    <row r="85" spans="1:18">
      <c r="A85" s="28" t="s">
        <v>11671</v>
      </c>
      <c r="B85" s="84">
        <v>82</v>
      </c>
      <c r="C85" s="84">
        <v>79</v>
      </c>
      <c r="D85" s="84">
        <v>96</v>
      </c>
      <c r="E85" s="84">
        <v>12</v>
      </c>
      <c r="F85" s="84">
        <v>13</v>
      </c>
      <c r="G85" s="84">
        <v>1</v>
      </c>
      <c r="H85" s="84">
        <v>1</v>
      </c>
      <c r="I85" s="3">
        <v>9</v>
      </c>
      <c r="J85" s="28" t="s">
        <v>125</v>
      </c>
      <c r="K85" s="84">
        <v>172</v>
      </c>
      <c r="L85" s="84">
        <v>169</v>
      </c>
      <c r="M85" s="84">
        <v>6</v>
      </c>
      <c r="N85" s="84">
        <v>24</v>
      </c>
      <c r="O85" s="84">
        <v>1</v>
      </c>
      <c r="P85" s="84">
        <v>2</v>
      </c>
      <c r="Q85" s="84">
        <v>2</v>
      </c>
      <c r="R85" s="3">
        <v>3</v>
      </c>
    </row>
    <row r="86" spans="1:18">
      <c r="A86" s="28" t="s">
        <v>11672</v>
      </c>
      <c r="B86" s="84">
        <v>83</v>
      </c>
      <c r="C86" s="84">
        <v>80</v>
      </c>
      <c r="D86" s="84">
        <v>95</v>
      </c>
      <c r="E86" s="84">
        <v>12</v>
      </c>
      <c r="F86" s="84">
        <v>13</v>
      </c>
      <c r="G86" s="84">
        <v>1</v>
      </c>
      <c r="H86" s="84">
        <v>1</v>
      </c>
      <c r="I86" s="3">
        <v>10</v>
      </c>
      <c r="J86" s="28" t="s">
        <v>5688</v>
      </c>
      <c r="K86" s="84">
        <v>173</v>
      </c>
      <c r="L86" s="84">
        <v>170</v>
      </c>
      <c r="M86" s="84">
        <v>5</v>
      </c>
      <c r="N86" s="84">
        <v>24</v>
      </c>
      <c r="O86" s="84">
        <v>1</v>
      </c>
      <c r="P86" s="84">
        <v>1</v>
      </c>
      <c r="Q86" s="84">
        <v>1</v>
      </c>
      <c r="R86" s="3">
        <v>4</v>
      </c>
    </row>
    <row r="87" spans="1:18">
      <c r="A87" s="28" t="s">
        <v>126</v>
      </c>
      <c r="B87" s="84">
        <v>84</v>
      </c>
      <c r="C87" s="84">
        <v>81</v>
      </c>
      <c r="D87" s="84">
        <v>94</v>
      </c>
      <c r="E87" s="84">
        <v>13</v>
      </c>
      <c r="F87" s="84">
        <v>12</v>
      </c>
      <c r="G87" s="84">
        <v>2</v>
      </c>
      <c r="H87" s="84">
        <v>2</v>
      </c>
      <c r="I87" s="3">
        <v>1</v>
      </c>
      <c r="J87" s="28" t="s">
        <v>1830</v>
      </c>
      <c r="K87" s="84">
        <v>174</v>
      </c>
      <c r="L87" s="84">
        <v>171</v>
      </c>
      <c r="M87" s="84">
        <v>4</v>
      </c>
      <c r="N87" s="84">
        <v>24</v>
      </c>
      <c r="O87" s="84">
        <v>1</v>
      </c>
      <c r="P87" s="84">
        <v>2</v>
      </c>
      <c r="Q87" s="84">
        <v>1</v>
      </c>
      <c r="R87" s="3">
        <v>5</v>
      </c>
    </row>
    <row r="88" spans="1:18">
      <c r="A88" s="28" t="s">
        <v>96</v>
      </c>
      <c r="B88" s="84">
        <v>85</v>
      </c>
      <c r="C88" s="84">
        <v>82</v>
      </c>
      <c r="D88" s="84">
        <v>93</v>
      </c>
      <c r="E88" s="84">
        <v>13</v>
      </c>
      <c r="F88" s="84">
        <v>12</v>
      </c>
      <c r="G88" s="84">
        <v>3</v>
      </c>
      <c r="H88" s="84">
        <v>1</v>
      </c>
      <c r="I88" s="3">
        <v>2</v>
      </c>
      <c r="J88" s="28" t="s">
        <v>1826</v>
      </c>
      <c r="K88" s="84">
        <v>175</v>
      </c>
      <c r="L88" s="84">
        <v>172</v>
      </c>
      <c r="M88" s="84">
        <v>3</v>
      </c>
      <c r="N88" s="84">
        <v>24</v>
      </c>
      <c r="O88" s="84">
        <v>1</v>
      </c>
      <c r="P88" s="84">
        <v>2</v>
      </c>
      <c r="Q88" s="84">
        <v>1</v>
      </c>
      <c r="R88" s="3">
        <v>6</v>
      </c>
    </row>
    <row r="89" spans="1:18">
      <c r="A89" s="28" t="s">
        <v>11673</v>
      </c>
      <c r="B89" s="84">
        <v>86</v>
      </c>
      <c r="C89" s="84">
        <v>83</v>
      </c>
      <c r="D89" s="84">
        <v>92</v>
      </c>
      <c r="E89" s="84">
        <v>13</v>
      </c>
      <c r="F89" s="84">
        <v>12</v>
      </c>
      <c r="G89" s="84">
        <v>1</v>
      </c>
      <c r="H89" s="84">
        <v>1</v>
      </c>
      <c r="I89" s="3">
        <v>3</v>
      </c>
      <c r="J89" s="28" t="s">
        <v>2311</v>
      </c>
      <c r="K89" s="84">
        <v>176</v>
      </c>
      <c r="L89" s="84">
        <v>173</v>
      </c>
      <c r="M89" s="84">
        <v>2</v>
      </c>
      <c r="N89" s="84">
        <v>24</v>
      </c>
      <c r="O89" s="84">
        <v>1</v>
      </c>
      <c r="P89" s="84">
        <v>3</v>
      </c>
      <c r="Q89" s="84">
        <v>1</v>
      </c>
      <c r="R89" s="3">
        <v>7</v>
      </c>
    </row>
    <row r="90" spans="1:18">
      <c r="A90" s="28" t="s">
        <v>11674</v>
      </c>
      <c r="B90" s="84">
        <v>87</v>
      </c>
      <c r="C90" s="84">
        <v>84</v>
      </c>
      <c r="D90" s="84">
        <v>91</v>
      </c>
      <c r="E90" s="84">
        <v>13</v>
      </c>
      <c r="F90" s="84">
        <v>12</v>
      </c>
      <c r="G90" s="84">
        <v>1</v>
      </c>
      <c r="H90" s="84">
        <v>1</v>
      </c>
      <c r="I90" s="3">
        <v>4</v>
      </c>
      <c r="J90" s="28" t="s">
        <v>1155</v>
      </c>
      <c r="K90" s="84">
        <v>177</v>
      </c>
      <c r="L90" s="84">
        <v>174</v>
      </c>
      <c r="M90" s="84">
        <v>1</v>
      </c>
      <c r="N90" s="84">
        <v>24</v>
      </c>
      <c r="O90" s="84">
        <v>1</v>
      </c>
      <c r="P90" s="84">
        <v>1</v>
      </c>
      <c r="Q90" s="84">
        <v>1</v>
      </c>
      <c r="R90" s="3">
        <v>8</v>
      </c>
    </row>
    <row r="91" spans="1:18">
      <c r="A91" s="28" t="s">
        <v>11675</v>
      </c>
      <c r="B91" s="84">
        <v>88</v>
      </c>
      <c r="C91" s="84">
        <v>85</v>
      </c>
      <c r="D91" s="84">
        <v>90</v>
      </c>
      <c r="E91" s="84">
        <v>13</v>
      </c>
      <c r="F91" s="84">
        <v>12</v>
      </c>
      <c r="G91" s="84">
        <v>1</v>
      </c>
      <c r="H91" s="84">
        <v>1</v>
      </c>
      <c r="I91" s="3">
        <v>5</v>
      </c>
    </row>
    <row r="92" spans="1:18">
      <c r="A92" s="28" t="s">
        <v>11676</v>
      </c>
      <c r="B92" s="84">
        <v>89</v>
      </c>
      <c r="C92" s="84">
        <v>86</v>
      </c>
      <c r="D92" s="84">
        <v>89</v>
      </c>
      <c r="E92" s="84">
        <v>13</v>
      </c>
      <c r="F92" s="84">
        <v>12</v>
      </c>
      <c r="G92" s="84">
        <v>1</v>
      </c>
      <c r="H92" s="84">
        <v>1</v>
      </c>
      <c r="I92" s="3">
        <v>6</v>
      </c>
    </row>
    <row r="93" spans="1:18">
      <c r="A93" s="30" t="s">
        <v>3080</v>
      </c>
      <c r="B93" s="84">
        <v>90</v>
      </c>
      <c r="C93" s="114">
        <v>87</v>
      </c>
      <c r="D93" s="84">
        <v>88</v>
      </c>
      <c r="E93" s="84">
        <v>13</v>
      </c>
      <c r="F93" s="84">
        <v>12</v>
      </c>
      <c r="G93" s="84">
        <v>1</v>
      </c>
      <c r="H93" s="84">
        <v>1</v>
      </c>
      <c r="I93" s="3">
        <v>7</v>
      </c>
    </row>
  </sheetData>
  <printOptions horizontalCentered="1" verticalCentered="1" gridLines="1"/>
  <pageMargins left="0.25" right="0.25" top="1" bottom="0" header="0.5" footer="0"/>
  <pageSetup scale="49" orientation="portrait" horizontalDpi="4294967293" verticalDpi="0" r:id="rId1"/>
  <headerFooter alignWithMargins="0">
    <oddHeader>&amp;C&amp;"Arial,Bold"&amp;20Mizmor 139</oddHeader>
  </headerFooter>
  <legacyDrawing r:id="rId2"/>
</worksheet>
</file>

<file path=xl/worksheets/sheet1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dimension ref="A1:E294"/>
  <sheetViews>
    <sheetView workbookViewId="0">
      <pane xSplit="3" ySplit="2" topLeftCell="D3" activePane="bottomRight" state="frozen"/>
      <selection pane="topRight" activeCell="D1" sqref="D1"/>
      <selection pane="bottomLeft" activeCell="A3" sqref="A3"/>
      <selection pane="bottomRight"/>
    </sheetView>
  </sheetViews>
  <sheetFormatPr defaultColWidth="9.140625" defaultRowHeight="15.75"/>
  <cols>
    <col min="1" max="1" width="10.5703125" style="28" bestFit="1" customWidth="1"/>
    <col min="2" max="2" width="14" style="28" bestFit="1" customWidth="1"/>
    <col min="3" max="3" width="14.85546875" style="65" bestFit="1" customWidth="1"/>
    <col min="4" max="5" width="4.85546875" style="84" bestFit="1" customWidth="1"/>
    <col min="6" max="16384" width="9.140625" style="3"/>
  </cols>
  <sheetData>
    <row r="1" spans="1:5" ht="12.75">
      <c r="A1" s="81"/>
      <c r="B1" s="81" t="s">
        <v>409</v>
      </c>
      <c r="C1" s="81"/>
      <c r="D1" s="82" t="s">
        <v>410</v>
      </c>
      <c r="E1" s="82" t="s">
        <v>410</v>
      </c>
    </row>
    <row r="2" spans="1:5" ht="12.75">
      <c r="A2" s="81" t="s">
        <v>411</v>
      </c>
      <c r="B2" s="81" t="s">
        <v>412</v>
      </c>
      <c r="C2" s="81" t="s">
        <v>413</v>
      </c>
      <c r="D2" s="83" t="s">
        <v>4</v>
      </c>
      <c r="E2" s="83" t="s">
        <v>0</v>
      </c>
    </row>
    <row r="3" spans="1:5">
      <c r="A3" s="28" t="s">
        <v>2537</v>
      </c>
      <c r="B3" s="28" t="s">
        <v>11677</v>
      </c>
      <c r="C3" s="65" t="s">
        <v>416</v>
      </c>
      <c r="D3" s="84">
        <v>1</v>
      </c>
      <c r="E3" s="84">
        <v>1</v>
      </c>
    </row>
    <row r="4" spans="1:5">
      <c r="A4" s="206" t="s">
        <v>2537</v>
      </c>
      <c r="B4" s="206"/>
      <c r="C4" s="86" t="s">
        <v>416</v>
      </c>
      <c r="D4" s="87">
        <v>1</v>
      </c>
      <c r="E4" s="87">
        <v>1</v>
      </c>
    </row>
    <row r="5" spans="1:5">
      <c r="A5" s="28" t="s">
        <v>187</v>
      </c>
      <c r="B5" s="28" t="s">
        <v>11678</v>
      </c>
      <c r="C5" s="65" t="s">
        <v>1482</v>
      </c>
      <c r="D5" s="84">
        <v>1</v>
      </c>
      <c r="E5" s="84">
        <v>1</v>
      </c>
    </row>
    <row r="6" spans="1:5">
      <c r="A6" s="206" t="s">
        <v>187</v>
      </c>
      <c r="B6" s="206"/>
      <c r="C6" s="86" t="s">
        <v>1482</v>
      </c>
      <c r="D6" s="87">
        <v>1</v>
      </c>
      <c r="E6" s="87">
        <v>1</v>
      </c>
    </row>
    <row r="7" spans="1:5">
      <c r="A7" s="28" t="s">
        <v>187</v>
      </c>
      <c r="B7" s="28" t="s">
        <v>11679</v>
      </c>
      <c r="C7" s="65" t="s">
        <v>2334</v>
      </c>
      <c r="D7" s="84">
        <v>1</v>
      </c>
      <c r="E7" s="84">
        <v>1</v>
      </c>
    </row>
    <row r="8" spans="1:5">
      <c r="A8" s="206" t="s">
        <v>187</v>
      </c>
      <c r="B8" s="206"/>
      <c r="C8" s="86" t="s">
        <v>2334</v>
      </c>
      <c r="D8" s="87">
        <v>1</v>
      </c>
      <c r="E8" s="87">
        <v>1</v>
      </c>
    </row>
    <row r="9" spans="1:5">
      <c r="A9" s="28" t="s">
        <v>11680</v>
      </c>
      <c r="B9" s="28" t="s">
        <v>11681</v>
      </c>
      <c r="C9" s="65" t="s">
        <v>2334</v>
      </c>
      <c r="D9" s="84">
        <v>1</v>
      </c>
      <c r="E9" s="84">
        <v>1</v>
      </c>
    </row>
    <row r="10" spans="1:5">
      <c r="A10" s="206" t="s">
        <v>11680</v>
      </c>
      <c r="B10" s="206"/>
      <c r="C10" s="86" t="s">
        <v>2334</v>
      </c>
      <c r="D10" s="87">
        <v>1</v>
      </c>
      <c r="E10" s="87">
        <v>1</v>
      </c>
    </row>
    <row r="11" spans="1:5">
      <c r="A11" s="28" t="s">
        <v>1274</v>
      </c>
      <c r="B11" s="28" t="s">
        <v>11682</v>
      </c>
      <c r="C11" s="65" t="s">
        <v>11683</v>
      </c>
      <c r="D11" s="84">
        <v>1</v>
      </c>
      <c r="E11" s="84">
        <v>1</v>
      </c>
    </row>
    <row r="12" spans="1:5">
      <c r="A12" s="206" t="s">
        <v>1274</v>
      </c>
      <c r="B12" s="206"/>
      <c r="C12" s="86" t="s">
        <v>11683</v>
      </c>
      <c r="D12" s="87">
        <v>1</v>
      </c>
      <c r="E12" s="87">
        <v>1</v>
      </c>
    </row>
    <row r="13" spans="1:5">
      <c r="A13" s="28" t="s">
        <v>822</v>
      </c>
      <c r="B13" s="28" t="s">
        <v>11684</v>
      </c>
      <c r="C13" s="65" t="s">
        <v>989</v>
      </c>
      <c r="D13" s="84">
        <v>1</v>
      </c>
      <c r="E13" s="84">
        <v>1</v>
      </c>
    </row>
    <row r="14" spans="1:5">
      <c r="A14" s="206" t="s">
        <v>822</v>
      </c>
      <c r="B14" s="206"/>
      <c r="C14" s="86" t="s">
        <v>989</v>
      </c>
      <c r="D14" s="87">
        <v>1</v>
      </c>
      <c r="E14" s="87">
        <v>1</v>
      </c>
    </row>
    <row r="15" spans="1:5">
      <c r="A15" s="28" t="s">
        <v>11685</v>
      </c>
      <c r="B15" s="28" t="s">
        <v>11686</v>
      </c>
      <c r="C15" s="65" t="s">
        <v>1027</v>
      </c>
      <c r="D15" s="84">
        <v>1</v>
      </c>
      <c r="E15" s="84">
        <v>1</v>
      </c>
    </row>
    <row r="16" spans="1:5">
      <c r="A16" s="206" t="s">
        <v>11685</v>
      </c>
      <c r="B16" s="206"/>
      <c r="C16" s="86" t="s">
        <v>1027</v>
      </c>
      <c r="D16" s="87">
        <v>1</v>
      </c>
      <c r="E16" s="87">
        <v>1</v>
      </c>
    </row>
    <row r="17" spans="1:5">
      <c r="A17" s="28" t="s">
        <v>2408</v>
      </c>
      <c r="B17" s="28" t="s">
        <v>11687</v>
      </c>
      <c r="C17" s="65" t="s">
        <v>1649</v>
      </c>
      <c r="D17" s="84">
        <v>1</v>
      </c>
      <c r="E17" s="84">
        <v>1</v>
      </c>
    </row>
    <row r="18" spans="1:5">
      <c r="A18" s="206" t="s">
        <v>2408</v>
      </c>
      <c r="B18" s="206"/>
      <c r="C18" s="86" t="s">
        <v>1649</v>
      </c>
      <c r="D18" s="87">
        <v>1</v>
      </c>
      <c r="E18" s="87">
        <v>1</v>
      </c>
    </row>
    <row r="19" spans="1:5">
      <c r="A19" s="28" t="s">
        <v>142</v>
      </c>
      <c r="B19" s="28" t="s">
        <v>3237</v>
      </c>
      <c r="C19" s="65" t="s">
        <v>421</v>
      </c>
      <c r="D19" s="84">
        <v>1</v>
      </c>
      <c r="E19" s="84">
        <v>1</v>
      </c>
    </row>
    <row r="20" spans="1:5">
      <c r="A20" s="206" t="s">
        <v>142</v>
      </c>
      <c r="B20" s="206"/>
      <c r="C20" s="86" t="s">
        <v>421</v>
      </c>
      <c r="D20" s="87">
        <v>1</v>
      </c>
      <c r="E20" s="87">
        <v>1</v>
      </c>
    </row>
    <row r="21" spans="1:5">
      <c r="A21" s="28" t="s">
        <v>172</v>
      </c>
      <c r="B21" s="28" t="s">
        <v>11688</v>
      </c>
      <c r="C21" s="65" t="s">
        <v>755</v>
      </c>
      <c r="D21" s="84">
        <v>1</v>
      </c>
      <c r="E21" s="84">
        <v>1</v>
      </c>
    </row>
    <row r="22" spans="1:5">
      <c r="A22" s="206" t="s">
        <v>172</v>
      </c>
      <c r="B22" s="206"/>
      <c r="C22" s="86" t="s">
        <v>755</v>
      </c>
      <c r="D22" s="87">
        <v>1</v>
      </c>
      <c r="E22" s="87">
        <v>1</v>
      </c>
    </row>
    <row r="23" spans="1:5">
      <c r="A23" s="28" t="s">
        <v>1716</v>
      </c>
      <c r="B23" s="28" t="s">
        <v>11689</v>
      </c>
      <c r="C23" s="65" t="s">
        <v>2007</v>
      </c>
      <c r="D23" s="84">
        <v>1</v>
      </c>
      <c r="E23" s="84">
        <v>1</v>
      </c>
    </row>
    <row r="24" spans="1:5">
      <c r="A24" s="206" t="s">
        <v>1716</v>
      </c>
      <c r="B24" s="206"/>
      <c r="C24" s="86" t="s">
        <v>2007</v>
      </c>
      <c r="D24" s="87">
        <v>1</v>
      </c>
      <c r="E24" s="87">
        <v>1</v>
      </c>
    </row>
    <row r="25" spans="1:5">
      <c r="A25" s="28" t="s">
        <v>8723</v>
      </c>
      <c r="B25" s="28" t="s">
        <v>11690</v>
      </c>
      <c r="C25" s="65" t="s">
        <v>552</v>
      </c>
      <c r="D25" s="84">
        <v>1</v>
      </c>
      <c r="E25" s="84">
        <v>1</v>
      </c>
    </row>
    <row r="26" spans="1:5">
      <c r="A26" s="206" t="s">
        <v>8723</v>
      </c>
      <c r="B26" s="206"/>
      <c r="C26" s="86" t="s">
        <v>552</v>
      </c>
      <c r="D26" s="87">
        <v>1</v>
      </c>
      <c r="E26" s="87">
        <v>1</v>
      </c>
    </row>
    <row r="27" spans="1:5">
      <c r="A27" s="28" t="s">
        <v>1817</v>
      </c>
      <c r="B27" s="28" t="s">
        <v>3089</v>
      </c>
      <c r="C27" s="65" t="s">
        <v>2757</v>
      </c>
      <c r="D27" s="84">
        <v>1</v>
      </c>
      <c r="E27" s="84">
        <v>1</v>
      </c>
    </row>
    <row r="28" spans="1:5">
      <c r="A28" s="206" t="s">
        <v>1817</v>
      </c>
      <c r="B28" s="206"/>
      <c r="C28" s="86" t="s">
        <v>2757</v>
      </c>
      <c r="D28" s="87">
        <v>1</v>
      </c>
      <c r="E28" s="87">
        <v>1</v>
      </c>
    </row>
    <row r="29" spans="1:5">
      <c r="A29" s="28" t="s">
        <v>9272</v>
      </c>
      <c r="B29" s="28" t="s">
        <v>11691</v>
      </c>
      <c r="C29" s="65" t="s">
        <v>762</v>
      </c>
      <c r="D29" s="84">
        <v>1</v>
      </c>
      <c r="E29" s="84">
        <v>1</v>
      </c>
    </row>
    <row r="30" spans="1:5">
      <c r="A30" s="206" t="s">
        <v>9272</v>
      </c>
      <c r="B30" s="206"/>
      <c r="C30" s="86" t="s">
        <v>762</v>
      </c>
      <c r="D30" s="87">
        <v>1</v>
      </c>
      <c r="E30" s="87">
        <v>1</v>
      </c>
    </row>
    <row r="31" spans="1:5">
      <c r="A31" s="28" t="s">
        <v>97</v>
      </c>
      <c r="B31" s="28" t="s">
        <v>3336</v>
      </c>
      <c r="C31" s="65" t="s">
        <v>554</v>
      </c>
      <c r="D31" s="84">
        <v>1</v>
      </c>
      <c r="E31" s="84">
        <v>1</v>
      </c>
    </row>
    <row r="32" spans="1:5">
      <c r="A32" s="206" t="s">
        <v>97</v>
      </c>
      <c r="B32" s="206"/>
      <c r="C32" s="86" t="s">
        <v>554</v>
      </c>
      <c r="D32" s="87">
        <v>1</v>
      </c>
      <c r="E32" s="87">
        <v>1</v>
      </c>
    </row>
    <row r="33" spans="1:5">
      <c r="A33" s="28" t="s">
        <v>11692</v>
      </c>
      <c r="B33" s="28" t="s">
        <v>11693</v>
      </c>
      <c r="C33" s="65" t="s">
        <v>559</v>
      </c>
      <c r="D33" s="84">
        <v>1</v>
      </c>
      <c r="E33" s="84">
        <v>1</v>
      </c>
    </row>
    <row r="34" spans="1:5">
      <c r="A34" s="206" t="s">
        <v>11692</v>
      </c>
      <c r="B34" s="206"/>
      <c r="C34" s="86" t="s">
        <v>559</v>
      </c>
      <c r="D34" s="87">
        <v>1</v>
      </c>
      <c r="E34" s="87">
        <v>1</v>
      </c>
    </row>
    <row r="35" spans="1:5">
      <c r="A35" s="28" t="s">
        <v>3238</v>
      </c>
      <c r="B35" s="28" t="s">
        <v>11694</v>
      </c>
      <c r="C35" s="65" t="s">
        <v>1964</v>
      </c>
      <c r="D35" s="84">
        <v>1</v>
      </c>
      <c r="E35" s="84">
        <v>1</v>
      </c>
    </row>
    <row r="36" spans="1:5">
      <c r="A36" s="206" t="s">
        <v>3238</v>
      </c>
      <c r="B36" s="206"/>
      <c r="C36" s="86" t="s">
        <v>1964</v>
      </c>
      <c r="D36" s="87">
        <v>1</v>
      </c>
      <c r="E36" s="87">
        <v>1</v>
      </c>
    </row>
    <row r="37" spans="1:5">
      <c r="A37" s="28" t="s">
        <v>3029</v>
      </c>
      <c r="B37" s="28" t="s">
        <v>11695</v>
      </c>
      <c r="C37" s="65" t="s">
        <v>1628</v>
      </c>
      <c r="D37" s="84">
        <v>1</v>
      </c>
      <c r="E37" s="84">
        <v>1</v>
      </c>
    </row>
    <row r="38" spans="1:5">
      <c r="A38" s="206" t="s">
        <v>3029</v>
      </c>
      <c r="B38" s="206"/>
      <c r="C38" s="86" t="s">
        <v>1628</v>
      </c>
      <c r="D38" s="87">
        <v>1</v>
      </c>
      <c r="E38" s="87">
        <v>1</v>
      </c>
    </row>
    <row r="39" spans="1:5">
      <c r="A39" s="28" t="s">
        <v>3308</v>
      </c>
      <c r="B39" s="28" t="s">
        <v>11696</v>
      </c>
      <c r="C39" s="65" t="s">
        <v>506</v>
      </c>
      <c r="D39" s="84">
        <v>1</v>
      </c>
      <c r="E39" s="84">
        <v>1</v>
      </c>
    </row>
    <row r="40" spans="1:5">
      <c r="A40" s="206" t="s">
        <v>3308</v>
      </c>
      <c r="B40" s="206"/>
      <c r="C40" s="86" t="s">
        <v>506</v>
      </c>
      <c r="D40" s="87">
        <v>1</v>
      </c>
      <c r="E40" s="87">
        <v>1</v>
      </c>
    </row>
    <row r="41" spans="1:5">
      <c r="A41" s="28" t="s">
        <v>11697</v>
      </c>
      <c r="B41" s="28" t="s">
        <v>11698</v>
      </c>
      <c r="C41" s="65" t="s">
        <v>1981</v>
      </c>
      <c r="D41" s="84">
        <v>1</v>
      </c>
      <c r="E41" s="84">
        <v>1</v>
      </c>
    </row>
    <row r="42" spans="1:5">
      <c r="A42" s="206" t="s">
        <v>11697</v>
      </c>
      <c r="B42" s="206"/>
      <c r="C42" s="86" t="s">
        <v>1981</v>
      </c>
      <c r="D42" s="87">
        <v>1</v>
      </c>
      <c r="E42" s="87">
        <v>1</v>
      </c>
    </row>
    <row r="43" spans="1:5">
      <c r="A43" s="28" t="s">
        <v>11699</v>
      </c>
      <c r="B43" s="28" t="s">
        <v>11700</v>
      </c>
      <c r="C43" s="65" t="s">
        <v>11701</v>
      </c>
      <c r="D43" s="84">
        <v>1</v>
      </c>
      <c r="E43" s="84">
        <v>1</v>
      </c>
    </row>
    <row r="44" spans="1:5">
      <c r="A44" s="206" t="s">
        <v>11699</v>
      </c>
      <c r="B44" s="206"/>
      <c r="C44" s="86" t="s">
        <v>11701</v>
      </c>
      <c r="D44" s="87">
        <v>1</v>
      </c>
      <c r="E44" s="87">
        <v>1</v>
      </c>
    </row>
    <row r="45" spans="1:5">
      <c r="A45" s="28" t="s">
        <v>2802</v>
      </c>
      <c r="B45" s="28" t="s">
        <v>3106</v>
      </c>
      <c r="C45" s="65" t="s">
        <v>428</v>
      </c>
      <c r="D45" s="84">
        <v>1</v>
      </c>
      <c r="E45" s="84">
        <v>1</v>
      </c>
    </row>
    <row r="46" spans="1:5">
      <c r="A46" s="206" t="s">
        <v>2802</v>
      </c>
      <c r="B46" s="206"/>
      <c r="C46" s="86" t="s">
        <v>428</v>
      </c>
      <c r="D46" s="87">
        <v>1</v>
      </c>
      <c r="E46" s="87">
        <v>1</v>
      </c>
    </row>
    <row r="47" spans="1:5">
      <c r="A47" s="28" t="s">
        <v>3311</v>
      </c>
      <c r="B47" s="28" t="s">
        <v>11702</v>
      </c>
      <c r="C47" s="65" t="s">
        <v>1014</v>
      </c>
      <c r="D47" s="84">
        <v>1</v>
      </c>
      <c r="E47" s="84">
        <v>1</v>
      </c>
    </row>
    <row r="48" spans="1:5">
      <c r="A48" s="206" t="s">
        <v>3311</v>
      </c>
      <c r="B48" s="206"/>
      <c r="C48" s="86" t="s">
        <v>1014</v>
      </c>
      <c r="D48" s="87">
        <v>1</v>
      </c>
      <c r="E48" s="87">
        <v>1</v>
      </c>
    </row>
    <row r="49" spans="1:5">
      <c r="A49" s="28" t="s">
        <v>11633</v>
      </c>
      <c r="B49" s="28" t="s">
        <v>11703</v>
      </c>
      <c r="C49" s="65" t="s">
        <v>1633</v>
      </c>
      <c r="D49" s="84">
        <v>1</v>
      </c>
      <c r="E49" s="84">
        <v>1</v>
      </c>
    </row>
    <row r="50" spans="1:5">
      <c r="A50" s="206" t="s">
        <v>11633</v>
      </c>
      <c r="B50" s="206"/>
      <c r="C50" s="86" t="s">
        <v>1633</v>
      </c>
      <c r="D50" s="87">
        <v>1</v>
      </c>
      <c r="E50" s="87">
        <v>1</v>
      </c>
    </row>
    <row r="51" spans="1:5">
      <c r="A51" s="28" t="s">
        <v>1931</v>
      </c>
      <c r="B51" s="28" t="s">
        <v>11704</v>
      </c>
      <c r="C51" s="65" t="s">
        <v>1019</v>
      </c>
      <c r="D51" s="84">
        <v>1</v>
      </c>
      <c r="E51" s="84">
        <v>1</v>
      </c>
    </row>
    <row r="52" spans="1:5">
      <c r="A52" s="206" t="s">
        <v>1931</v>
      </c>
      <c r="B52" s="206"/>
      <c r="C52" s="86" t="s">
        <v>1019</v>
      </c>
      <c r="D52" s="87">
        <v>1</v>
      </c>
      <c r="E52" s="87">
        <v>1</v>
      </c>
    </row>
    <row r="53" spans="1:5">
      <c r="A53" s="28" t="s">
        <v>5737</v>
      </c>
      <c r="B53" s="28" t="s">
        <v>11705</v>
      </c>
      <c r="C53" s="65" t="s">
        <v>1999</v>
      </c>
      <c r="D53" s="84">
        <v>1</v>
      </c>
      <c r="E53" s="84">
        <v>1</v>
      </c>
    </row>
    <row r="54" spans="1:5">
      <c r="A54" s="206" t="s">
        <v>5737</v>
      </c>
      <c r="B54" s="206"/>
      <c r="C54" s="86" t="s">
        <v>1999</v>
      </c>
      <c r="D54" s="87">
        <v>1</v>
      </c>
      <c r="E54" s="87">
        <v>1</v>
      </c>
    </row>
    <row r="55" spans="1:5">
      <c r="A55" s="28" t="s">
        <v>3035</v>
      </c>
      <c r="B55" s="28" t="s">
        <v>11706</v>
      </c>
      <c r="C55" s="65" t="s">
        <v>569</v>
      </c>
      <c r="D55" s="84">
        <v>1</v>
      </c>
      <c r="E55" s="84">
        <v>1</v>
      </c>
    </row>
    <row r="56" spans="1:5">
      <c r="A56" s="206" t="s">
        <v>3035</v>
      </c>
      <c r="B56" s="206"/>
      <c r="C56" s="86" t="s">
        <v>569</v>
      </c>
      <c r="D56" s="87">
        <v>1</v>
      </c>
      <c r="E56" s="87">
        <v>1</v>
      </c>
    </row>
    <row r="57" spans="1:5">
      <c r="A57" s="28" t="s">
        <v>2039</v>
      </c>
      <c r="B57" s="28" t="s">
        <v>11707</v>
      </c>
      <c r="C57" s="65" t="s">
        <v>569</v>
      </c>
      <c r="D57" s="84">
        <v>1</v>
      </c>
      <c r="E57" s="84">
        <v>1</v>
      </c>
    </row>
    <row r="58" spans="1:5">
      <c r="A58" s="206" t="s">
        <v>2039</v>
      </c>
      <c r="B58" s="206"/>
      <c r="C58" s="86" t="s">
        <v>569</v>
      </c>
      <c r="D58" s="87">
        <v>1</v>
      </c>
      <c r="E58" s="87">
        <v>1</v>
      </c>
    </row>
    <row r="59" spans="1:5">
      <c r="A59" s="28" t="s">
        <v>11708</v>
      </c>
      <c r="B59" s="28" t="s">
        <v>11709</v>
      </c>
      <c r="C59" s="65" t="s">
        <v>11710</v>
      </c>
      <c r="D59" s="84">
        <v>1</v>
      </c>
      <c r="E59" s="84">
        <v>1</v>
      </c>
    </row>
    <row r="60" spans="1:5">
      <c r="A60" s="206" t="s">
        <v>11708</v>
      </c>
      <c r="B60" s="206"/>
      <c r="C60" s="86" t="s">
        <v>11710</v>
      </c>
      <c r="D60" s="87">
        <v>1</v>
      </c>
      <c r="E60" s="87">
        <v>1</v>
      </c>
    </row>
    <row r="61" spans="1:5">
      <c r="A61" s="28" t="s">
        <v>5705</v>
      </c>
      <c r="B61" s="28" t="s">
        <v>11711</v>
      </c>
      <c r="C61" s="65" t="s">
        <v>5706</v>
      </c>
      <c r="D61" s="84">
        <v>1</v>
      </c>
      <c r="E61" s="84">
        <v>1</v>
      </c>
    </row>
    <row r="62" spans="1:5">
      <c r="A62" s="206" t="s">
        <v>5705</v>
      </c>
      <c r="B62" s="206"/>
      <c r="C62" s="86" t="s">
        <v>5706</v>
      </c>
      <c r="D62" s="87">
        <v>1</v>
      </c>
      <c r="E62" s="87">
        <v>1</v>
      </c>
    </row>
    <row r="63" spans="1:5">
      <c r="A63" s="28" t="s">
        <v>2169</v>
      </c>
      <c r="B63" s="28" t="s">
        <v>11712</v>
      </c>
      <c r="C63" s="65" t="s">
        <v>3114</v>
      </c>
      <c r="D63" s="84">
        <v>1</v>
      </c>
      <c r="E63" s="84">
        <v>1</v>
      </c>
    </row>
    <row r="64" spans="1:5">
      <c r="A64" s="206" t="s">
        <v>2169</v>
      </c>
      <c r="B64" s="206"/>
      <c r="C64" s="86" t="s">
        <v>3114</v>
      </c>
      <c r="D64" s="87">
        <v>1</v>
      </c>
      <c r="E64" s="87">
        <v>1</v>
      </c>
    </row>
    <row r="65" spans="1:5">
      <c r="A65" s="28" t="s">
        <v>11713</v>
      </c>
      <c r="B65" s="28" t="s">
        <v>11714</v>
      </c>
      <c r="C65" s="65" t="s">
        <v>1169</v>
      </c>
      <c r="D65" s="84">
        <v>1</v>
      </c>
      <c r="E65" s="84">
        <v>1</v>
      </c>
    </row>
    <row r="66" spans="1:5">
      <c r="A66" s="206" t="s">
        <v>11713</v>
      </c>
      <c r="B66" s="206"/>
      <c r="C66" s="86" t="s">
        <v>1169</v>
      </c>
      <c r="D66" s="87">
        <v>1</v>
      </c>
      <c r="E66" s="87">
        <v>1</v>
      </c>
    </row>
    <row r="67" spans="1:5">
      <c r="A67" s="28" t="s">
        <v>3242</v>
      </c>
      <c r="B67" s="28" t="s">
        <v>11715</v>
      </c>
      <c r="C67" s="65" t="s">
        <v>594</v>
      </c>
      <c r="D67" s="84">
        <v>1</v>
      </c>
      <c r="E67" s="84">
        <v>1</v>
      </c>
    </row>
    <row r="68" spans="1:5">
      <c r="A68" s="206" t="s">
        <v>3242</v>
      </c>
      <c r="B68" s="206"/>
      <c r="C68" s="86" t="s">
        <v>594</v>
      </c>
      <c r="D68" s="87">
        <v>1</v>
      </c>
      <c r="E68" s="87">
        <v>1</v>
      </c>
    </row>
    <row r="69" spans="1:5">
      <c r="A69" s="28" t="s">
        <v>3243</v>
      </c>
      <c r="B69" s="28" t="s">
        <v>3244</v>
      </c>
      <c r="C69" s="65" t="s">
        <v>442</v>
      </c>
      <c r="D69" s="84">
        <v>1</v>
      </c>
      <c r="E69" s="84">
        <v>1</v>
      </c>
    </row>
    <row r="70" spans="1:5">
      <c r="A70" s="206" t="s">
        <v>3243</v>
      </c>
      <c r="B70" s="206"/>
      <c r="C70" s="86" t="s">
        <v>442</v>
      </c>
      <c r="D70" s="87">
        <v>1</v>
      </c>
      <c r="E70" s="87">
        <v>1</v>
      </c>
    </row>
    <row r="71" spans="1:5">
      <c r="A71" s="28" t="s">
        <v>5757</v>
      </c>
      <c r="B71" s="28" t="s">
        <v>11716</v>
      </c>
      <c r="C71" s="65" t="s">
        <v>1515</v>
      </c>
      <c r="D71" s="84">
        <v>1</v>
      </c>
      <c r="E71" s="84">
        <v>1</v>
      </c>
    </row>
    <row r="72" spans="1:5">
      <c r="A72" s="206" t="s">
        <v>5757</v>
      </c>
      <c r="B72" s="206"/>
      <c r="C72" s="86" t="s">
        <v>1515</v>
      </c>
      <c r="D72" s="87">
        <v>1</v>
      </c>
      <c r="E72" s="87">
        <v>1</v>
      </c>
    </row>
    <row r="73" spans="1:5">
      <c r="A73" s="28" t="s">
        <v>3045</v>
      </c>
      <c r="B73" s="28" t="s">
        <v>3329</v>
      </c>
      <c r="C73" s="65" t="s">
        <v>775</v>
      </c>
      <c r="D73" s="84">
        <v>1</v>
      </c>
      <c r="E73" s="84">
        <v>1</v>
      </c>
    </row>
    <row r="74" spans="1:5">
      <c r="A74" s="206" t="s">
        <v>3045</v>
      </c>
      <c r="B74" s="206"/>
      <c r="C74" s="86" t="s">
        <v>775</v>
      </c>
      <c r="D74" s="87">
        <v>1</v>
      </c>
      <c r="E74" s="87">
        <v>1</v>
      </c>
    </row>
    <row r="75" spans="1:5">
      <c r="A75" s="28" t="s">
        <v>5767</v>
      </c>
      <c r="B75" s="28" t="s">
        <v>11717</v>
      </c>
      <c r="C75" s="65" t="s">
        <v>1517</v>
      </c>
      <c r="D75" s="84">
        <v>1</v>
      </c>
      <c r="E75" s="84">
        <v>1</v>
      </c>
    </row>
    <row r="76" spans="1:5">
      <c r="A76" s="206" t="s">
        <v>5767</v>
      </c>
      <c r="B76" s="206"/>
      <c r="C76" s="86" t="s">
        <v>1517</v>
      </c>
      <c r="D76" s="87">
        <v>1</v>
      </c>
      <c r="E76" s="87">
        <v>1</v>
      </c>
    </row>
    <row r="77" spans="1:5">
      <c r="A77" s="28" t="s">
        <v>11718</v>
      </c>
      <c r="B77" s="28" t="s">
        <v>11719</v>
      </c>
      <c r="C77" s="65" t="s">
        <v>461</v>
      </c>
      <c r="D77" s="84">
        <v>1</v>
      </c>
      <c r="E77" s="84">
        <v>1</v>
      </c>
    </row>
    <row r="78" spans="1:5">
      <c r="A78" s="206" t="s">
        <v>11718</v>
      </c>
      <c r="B78" s="206"/>
      <c r="C78" s="86" t="s">
        <v>461</v>
      </c>
      <c r="D78" s="87">
        <v>1</v>
      </c>
      <c r="E78" s="87">
        <v>1</v>
      </c>
    </row>
    <row r="79" spans="1:5">
      <c r="A79" s="28" t="s">
        <v>11720</v>
      </c>
      <c r="B79" s="28" t="s">
        <v>11721</v>
      </c>
      <c r="C79" s="65" t="s">
        <v>3966</v>
      </c>
      <c r="D79" s="84">
        <v>1</v>
      </c>
      <c r="E79" s="84">
        <v>1</v>
      </c>
    </row>
    <row r="80" spans="1:5">
      <c r="A80" s="206" t="s">
        <v>11720</v>
      </c>
      <c r="B80" s="206"/>
      <c r="C80" s="86" t="s">
        <v>3966</v>
      </c>
      <c r="D80" s="87">
        <v>1</v>
      </c>
      <c r="E80" s="87">
        <v>1</v>
      </c>
    </row>
    <row r="81" spans="1:5">
      <c r="A81" s="28" t="s">
        <v>2264</v>
      </c>
      <c r="B81" s="28" t="s">
        <v>11722</v>
      </c>
      <c r="C81" s="65" t="s">
        <v>3299</v>
      </c>
      <c r="D81" s="84">
        <v>1</v>
      </c>
      <c r="E81" s="84">
        <v>1</v>
      </c>
    </row>
    <row r="82" spans="1:5">
      <c r="A82" s="206" t="s">
        <v>2264</v>
      </c>
      <c r="B82" s="206"/>
      <c r="C82" s="86" t="s">
        <v>3299</v>
      </c>
      <c r="D82" s="87">
        <v>1</v>
      </c>
      <c r="E82" s="87">
        <v>1</v>
      </c>
    </row>
    <row r="83" spans="1:5">
      <c r="A83" s="28" t="s">
        <v>3314</v>
      </c>
      <c r="B83" s="28" t="s">
        <v>11723</v>
      </c>
      <c r="C83" s="65" t="s">
        <v>1781</v>
      </c>
      <c r="D83" s="84">
        <v>1</v>
      </c>
      <c r="E83" s="84">
        <v>1</v>
      </c>
    </row>
    <row r="84" spans="1:5">
      <c r="A84" s="206" t="s">
        <v>3314</v>
      </c>
      <c r="B84" s="206"/>
      <c r="C84" s="86" t="s">
        <v>1781</v>
      </c>
      <c r="D84" s="87">
        <v>1</v>
      </c>
      <c r="E84" s="87">
        <v>1</v>
      </c>
    </row>
    <row r="85" spans="1:5">
      <c r="A85" s="28" t="s">
        <v>844</v>
      </c>
      <c r="B85" s="28" t="s">
        <v>11724</v>
      </c>
      <c r="C85" s="65" t="s">
        <v>625</v>
      </c>
      <c r="D85" s="84">
        <v>1</v>
      </c>
      <c r="E85" s="84">
        <v>1</v>
      </c>
    </row>
    <row r="86" spans="1:5">
      <c r="A86" s="206" t="s">
        <v>844</v>
      </c>
      <c r="B86" s="206"/>
      <c r="C86" s="86" t="s">
        <v>625</v>
      </c>
      <c r="D86" s="87">
        <v>1</v>
      </c>
      <c r="E86" s="87">
        <v>1</v>
      </c>
    </row>
    <row r="87" spans="1:5">
      <c r="A87" s="28" t="s">
        <v>3122</v>
      </c>
      <c r="B87" s="28" t="s">
        <v>11725</v>
      </c>
      <c r="C87" s="65" t="s">
        <v>1034</v>
      </c>
      <c r="D87" s="84">
        <v>1</v>
      </c>
      <c r="E87" s="84">
        <v>1</v>
      </c>
    </row>
    <row r="88" spans="1:5">
      <c r="A88" s="206" t="s">
        <v>3122</v>
      </c>
      <c r="B88" s="206"/>
      <c r="C88" s="86" t="s">
        <v>1034</v>
      </c>
      <c r="D88" s="87">
        <v>1</v>
      </c>
      <c r="E88" s="87">
        <v>1</v>
      </c>
    </row>
    <row r="89" spans="1:5">
      <c r="A89" s="28" t="s">
        <v>11726</v>
      </c>
      <c r="B89" s="28" t="s">
        <v>11727</v>
      </c>
      <c r="C89" s="65" t="s">
        <v>592</v>
      </c>
      <c r="D89" s="84">
        <v>1</v>
      </c>
      <c r="E89" s="84">
        <v>1</v>
      </c>
    </row>
    <row r="90" spans="1:5">
      <c r="A90" s="206" t="s">
        <v>11726</v>
      </c>
      <c r="B90" s="206"/>
      <c r="C90" s="86" t="s">
        <v>592</v>
      </c>
      <c r="D90" s="87">
        <v>1</v>
      </c>
      <c r="E90" s="87">
        <v>1</v>
      </c>
    </row>
    <row r="91" spans="1:5">
      <c r="A91" s="28" t="s">
        <v>5655</v>
      </c>
      <c r="B91" s="28" t="s">
        <v>11728</v>
      </c>
      <c r="C91" s="65" t="s">
        <v>1524</v>
      </c>
      <c r="D91" s="84">
        <v>1</v>
      </c>
      <c r="E91" s="84">
        <v>1</v>
      </c>
    </row>
    <row r="92" spans="1:5">
      <c r="A92" s="206" t="s">
        <v>5655</v>
      </c>
      <c r="B92" s="206"/>
      <c r="C92" s="86" t="s">
        <v>1524</v>
      </c>
      <c r="D92" s="87">
        <v>1</v>
      </c>
      <c r="E92" s="87">
        <v>1</v>
      </c>
    </row>
    <row r="93" spans="1:5">
      <c r="A93" s="28" t="s">
        <v>2683</v>
      </c>
      <c r="B93" s="28" t="s">
        <v>11729</v>
      </c>
      <c r="C93" s="65" t="s">
        <v>594</v>
      </c>
      <c r="D93" s="84">
        <v>1</v>
      </c>
      <c r="E93" s="84">
        <v>1</v>
      </c>
    </row>
    <row r="94" spans="1:5">
      <c r="A94" s="206" t="s">
        <v>2683</v>
      </c>
      <c r="B94" s="206"/>
      <c r="C94" s="86" t="s">
        <v>594</v>
      </c>
      <c r="D94" s="87">
        <v>1</v>
      </c>
      <c r="E94" s="87">
        <v>1</v>
      </c>
    </row>
    <row r="95" spans="1:5">
      <c r="A95" s="28" t="s">
        <v>3126</v>
      </c>
      <c r="B95" s="28" t="s">
        <v>3127</v>
      </c>
      <c r="C95" s="65" t="s">
        <v>3128</v>
      </c>
      <c r="D95" s="84">
        <v>1</v>
      </c>
      <c r="E95" s="84">
        <v>1</v>
      </c>
    </row>
    <row r="96" spans="1:5">
      <c r="A96" s="206" t="s">
        <v>3126</v>
      </c>
      <c r="B96" s="206"/>
      <c r="C96" s="86" t="s">
        <v>3128</v>
      </c>
      <c r="D96" s="87">
        <v>1</v>
      </c>
      <c r="E96" s="87">
        <v>1</v>
      </c>
    </row>
    <row r="97" spans="1:5">
      <c r="A97" s="28" t="s">
        <v>1730</v>
      </c>
      <c r="B97" s="28" t="s">
        <v>11730</v>
      </c>
      <c r="C97" s="65" t="s">
        <v>633</v>
      </c>
      <c r="D97" s="84">
        <v>1</v>
      </c>
      <c r="E97" s="84">
        <v>1</v>
      </c>
    </row>
    <row r="98" spans="1:5">
      <c r="A98" s="206" t="s">
        <v>1730</v>
      </c>
      <c r="B98" s="206"/>
      <c r="C98" s="86" t="s">
        <v>633</v>
      </c>
      <c r="D98" s="87">
        <v>1</v>
      </c>
      <c r="E98" s="87">
        <v>1</v>
      </c>
    </row>
    <row r="99" spans="1:5">
      <c r="A99" s="28" t="s">
        <v>1205</v>
      </c>
      <c r="B99" s="28" t="s">
        <v>11731</v>
      </c>
      <c r="C99" s="65" t="s">
        <v>1049</v>
      </c>
      <c r="D99" s="84">
        <v>1</v>
      </c>
      <c r="E99" s="84">
        <v>1</v>
      </c>
    </row>
    <row r="100" spans="1:5">
      <c r="A100" s="206" t="s">
        <v>1205</v>
      </c>
      <c r="B100" s="206"/>
      <c r="C100" s="86" t="s">
        <v>1049</v>
      </c>
      <c r="D100" s="87">
        <v>1</v>
      </c>
      <c r="E100" s="87">
        <v>1</v>
      </c>
    </row>
    <row r="101" spans="1:5">
      <c r="A101" s="28" t="s">
        <v>2663</v>
      </c>
      <c r="B101" s="28" t="s">
        <v>11732</v>
      </c>
      <c r="C101" s="65" t="s">
        <v>495</v>
      </c>
      <c r="D101" s="84">
        <v>1</v>
      </c>
      <c r="E101" s="84">
        <v>1</v>
      </c>
    </row>
    <row r="102" spans="1:5">
      <c r="A102" s="206" t="s">
        <v>2663</v>
      </c>
      <c r="B102" s="206"/>
      <c r="C102" s="86" t="s">
        <v>495</v>
      </c>
      <c r="D102" s="87">
        <v>1</v>
      </c>
      <c r="E102" s="87">
        <v>1</v>
      </c>
    </row>
    <row r="103" spans="1:5">
      <c r="A103" s="28" t="s">
        <v>11733</v>
      </c>
      <c r="B103" s="28" t="s">
        <v>11734</v>
      </c>
      <c r="C103" s="65" t="s">
        <v>1052</v>
      </c>
      <c r="D103" s="84">
        <v>1</v>
      </c>
      <c r="E103" s="84">
        <v>1</v>
      </c>
    </row>
    <row r="104" spans="1:5">
      <c r="A104" s="206" t="s">
        <v>11733</v>
      </c>
      <c r="B104" s="206"/>
      <c r="C104" s="86" t="s">
        <v>1052</v>
      </c>
      <c r="D104" s="87">
        <v>1</v>
      </c>
      <c r="E104" s="87">
        <v>1</v>
      </c>
    </row>
    <row r="105" spans="1:5">
      <c r="A105" s="28" t="s">
        <v>135</v>
      </c>
      <c r="B105" s="28" t="s">
        <v>6334</v>
      </c>
      <c r="C105" s="65" t="s">
        <v>460</v>
      </c>
      <c r="D105" s="84">
        <v>1</v>
      </c>
      <c r="E105" s="84">
        <v>1</v>
      </c>
    </row>
    <row r="106" spans="1:5">
      <c r="A106" s="206" t="s">
        <v>135</v>
      </c>
      <c r="B106" s="206"/>
      <c r="C106" s="86" t="s">
        <v>460</v>
      </c>
      <c r="D106" s="87">
        <v>1</v>
      </c>
      <c r="E106" s="87">
        <v>1</v>
      </c>
    </row>
    <row r="107" spans="1:5">
      <c r="A107" s="28" t="s">
        <v>11625</v>
      </c>
      <c r="B107" s="28" t="s">
        <v>11735</v>
      </c>
      <c r="C107" s="65" t="s">
        <v>566</v>
      </c>
      <c r="D107" s="84">
        <v>1</v>
      </c>
      <c r="E107" s="84">
        <v>1</v>
      </c>
    </row>
    <row r="108" spans="1:5">
      <c r="A108" s="206" t="s">
        <v>11625</v>
      </c>
      <c r="B108" s="206"/>
      <c r="C108" s="86" t="s">
        <v>566</v>
      </c>
      <c r="D108" s="87">
        <v>1</v>
      </c>
      <c r="E108" s="87">
        <v>1</v>
      </c>
    </row>
    <row r="109" spans="1:5">
      <c r="A109" s="28" t="s">
        <v>1840</v>
      </c>
      <c r="B109" s="28" t="s">
        <v>11736</v>
      </c>
      <c r="C109" s="65" t="s">
        <v>783</v>
      </c>
      <c r="D109" s="84">
        <v>1</v>
      </c>
      <c r="E109" s="84">
        <v>1</v>
      </c>
    </row>
    <row r="110" spans="1:5">
      <c r="A110" s="206" t="s">
        <v>1840</v>
      </c>
      <c r="B110" s="206"/>
      <c r="C110" s="86" t="s">
        <v>783</v>
      </c>
      <c r="D110" s="87">
        <v>1</v>
      </c>
      <c r="E110" s="87">
        <v>1</v>
      </c>
    </row>
    <row r="111" spans="1:5">
      <c r="A111" s="28" t="s">
        <v>3057</v>
      </c>
      <c r="B111" s="28" t="s">
        <v>3276</v>
      </c>
      <c r="C111" s="65" t="s">
        <v>497</v>
      </c>
      <c r="D111" s="84">
        <v>1</v>
      </c>
      <c r="E111" s="84">
        <v>1</v>
      </c>
    </row>
    <row r="112" spans="1:5">
      <c r="A112" s="206" t="s">
        <v>3057</v>
      </c>
      <c r="B112" s="206"/>
      <c r="C112" s="86" t="s">
        <v>497</v>
      </c>
      <c r="D112" s="87">
        <v>1</v>
      </c>
      <c r="E112" s="87">
        <v>1</v>
      </c>
    </row>
    <row r="113" spans="1:5">
      <c r="A113" s="28" t="s">
        <v>1211</v>
      </c>
      <c r="B113" s="28" t="s">
        <v>3137</v>
      </c>
      <c r="C113" s="65" t="s">
        <v>471</v>
      </c>
      <c r="D113" s="84">
        <v>1</v>
      </c>
      <c r="E113" s="84">
        <v>1</v>
      </c>
    </row>
    <row r="114" spans="1:5">
      <c r="A114" s="206" t="s">
        <v>1211</v>
      </c>
      <c r="B114" s="206"/>
      <c r="C114" s="86" t="s">
        <v>471</v>
      </c>
      <c r="D114" s="87">
        <v>1</v>
      </c>
      <c r="E114" s="87">
        <v>1</v>
      </c>
    </row>
    <row r="115" spans="1:5">
      <c r="A115" s="28" t="s">
        <v>2087</v>
      </c>
      <c r="B115" s="28" t="s">
        <v>11737</v>
      </c>
      <c r="C115" s="65" t="s">
        <v>472</v>
      </c>
      <c r="D115" s="84">
        <v>1</v>
      </c>
      <c r="E115" s="84">
        <v>1</v>
      </c>
    </row>
    <row r="116" spans="1:5">
      <c r="A116" s="206" t="s">
        <v>2087</v>
      </c>
      <c r="B116" s="206"/>
      <c r="C116" s="86" t="s">
        <v>472</v>
      </c>
      <c r="D116" s="87">
        <v>1</v>
      </c>
      <c r="E116" s="87">
        <v>1</v>
      </c>
    </row>
    <row r="117" spans="1:5">
      <c r="A117" s="28" t="s">
        <v>11738</v>
      </c>
      <c r="B117" s="28" t="s">
        <v>11739</v>
      </c>
      <c r="C117" s="65" t="s">
        <v>2010</v>
      </c>
      <c r="D117" s="84">
        <v>1</v>
      </c>
      <c r="E117" s="84">
        <v>1</v>
      </c>
    </row>
    <row r="118" spans="1:5">
      <c r="A118" s="206" t="s">
        <v>11738</v>
      </c>
      <c r="B118" s="206"/>
      <c r="C118" s="86" t="s">
        <v>2010</v>
      </c>
      <c r="D118" s="87">
        <v>1</v>
      </c>
      <c r="E118" s="87">
        <v>1</v>
      </c>
    </row>
    <row r="119" spans="1:5">
      <c r="A119" s="28" t="s">
        <v>11740</v>
      </c>
      <c r="B119" s="28" t="s">
        <v>11741</v>
      </c>
      <c r="C119" s="65" t="s">
        <v>11742</v>
      </c>
      <c r="D119" s="84">
        <v>1</v>
      </c>
      <c r="E119" s="84">
        <v>1</v>
      </c>
    </row>
    <row r="120" spans="1:5">
      <c r="A120" s="206" t="s">
        <v>11740</v>
      </c>
      <c r="B120" s="206"/>
      <c r="C120" s="86" t="s">
        <v>11742</v>
      </c>
      <c r="D120" s="87">
        <v>1</v>
      </c>
      <c r="E120" s="87">
        <v>1</v>
      </c>
    </row>
    <row r="121" spans="1:5">
      <c r="A121" s="28" t="s">
        <v>11743</v>
      </c>
      <c r="B121" s="28" t="s">
        <v>11744</v>
      </c>
      <c r="C121" s="65" t="s">
        <v>11745</v>
      </c>
      <c r="D121" s="84">
        <v>1</v>
      </c>
      <c r="E121" s="84">
        <v>1</v>
      </c>
    </row>
    <row r="122" spans="1:5">
      <c r="A122" s="206" t="s">
        <v>11743</v>
      </c>
      <c r="B122" s="206"/>
      <c r="C122" s="86" t="s">
        <v>11745</v>
      </c>
      <c r="D122" s="87">
        <v>1</v>
      </c>
      <c r="E122" s="87">
        <v>1</v>
      </c>
    </row>
    <row r="123" spans="1:5">
      <c r="A123" s="28" t="s">
        <v>3139</v>
      </c>
      <c r="B123" s="28" t="s">
        <v>11746</v>
      </c>
      <c r="C123" s="65" t="s">
        <v>3141</v>
      </c>
      <c r="D123" s="84">
        <v>1</v>
      </c>
      <c r="E123" s="84">
        <v>1</v>
      </c>
    </row>
    <row r="124" spans="1:5">
      <c r="A124" s="206" t="s">
        <v>3139</v>
      </c>
      <c r="B124" s="206"/>
      <c r="C124" s="86" t="s">
        <v>3141</v>
      </c>
      <c r="D124" s="87">
        <v>1</v>
      </c>
      <c r="E124" s="87">
        <v>1</v>
      </c>
    </row>
    <row r="125" spans="1:5">
      <c r="A125" s="28" t="s">
        <v>3139</v>
      </c>
      <c r="B125" s="28" t="s">
        <v>11747</v>
      </c>
      <c r="C125" s="65" t="s">
        <v>1073</v>
      </c>
      <c r="D125" s="84">
        <v>1</v>
      </c>
      <c r="E125" s="84">
        <v>1</v>
      </c>
    </row>
    <row r="126" spans="1:5">
      <c r="A126" s="206" t="s">
        <v>3139</v>
      </c>
      <c r="B126" s="206"/>
      <c r="C126" s="86" t="s">
        <v>1073</v>
      </c>
      <c r="D126" s="87">
        <v>1</v>
      </c>
      <c r="E126" s="87">
        <v>1</v>
      </c>
    </row>
    <row r="127" spans="1:5">
      <c r="A127" s="28" t="s">
        <v>3142</v>
      </c>
      <c r="B127" s="28" t="s">
        <v>11748</v>
      </c>
      <c r="C127" s="65" t="s">
        <v>1058</v>
      </c>
      <c r="D127" s="84">
        <v>1</v>
      </c>
      <c r="E127" s="84">
        <v>1</v>
      </c>
    </row>
    <row r="128" spans="1:5">
      <c r="A128" s="206" t="s">
        <v>3142</v>
      </c>
      <c r="B128" s="206"/>
      <c r="C128" s="86" t="s">
        <v>1058</v>
      </c>
      <c r="D128" s="87">
        <v>1</v>
      </c>
      <c r="E128" s="87">
        <v>1</v>
      </c>
    </row>
    <row r="129" spans="1:5">
      <c r="A129" s="28" t="s">
        <v>1162</v>
      </c>
      <c r="B129" s="28" t="s">
        <v>11749</v>
      </c>
      <c r="C129" s="65" t="s">
        <v>1078</v>
      </c>
      <c r="D129" s="84">
        <v>1</v>
      </c>
      <c r="E129" s="84">
        <v>1</v>
      </c>
    </row>
    <row r="130" spans="1:5">
      <c r="A130" s="206" t="s">
        <v>1162</v>
      </c>
      <c r="B130" s="206"/>
      <c r="C130" s="86" t="s">
        <v>1078</v>
      </c>
      <c r="D130" s="87">
        <v>1</v>
      </c>
      <c r="E130" s="87">
        <v>1</v>
      </c>
    </row>
    <row r="131" spans="1:5">
      <c r="A131" s="28" t="s">
        <v>1155</v>
      </c>
      <c r="B131" s="28" t="s">
        <v>11750</v>
      </c>
      <c r="C131" s="65" t="s">
        <v>1080</v>
      </c>
      <c r="D131" s="84">
        <v>1</v>
      </c>
      <c r="E131" s="84">
        <v>1</v>
      </c>
    </row>
    <row r="132" spans="1:5">
      <c r="A132" s="206" t="s">
        <v>1155</v>
      </c>
      <c r="B132" s="206"/>
      <c r="C132" s="86" t="s">
        <v>1080</v>
      </c>
      <c r="D132" s="87">
        <v>1</v>
      </c>
      <c r="E132" s="87">
        <v>1</v>
      </c>
    </row>
    <row r="133" spans="1:5">
      <c r="A133" s="28" t="s">
        <v>2041</v>
      </c>
      <c r="B133" s="28" t="s">
        <v>11751</v>
      </c>
      <c r="C133" s="65" t="s">
        <v>475</v>
      </c>
      <c r="D133" s="84">
        <v>1</v>
      </c>
      <c r="E133" s="84">
        <v>1</v>
      </c>
    </row>
    <row r="134" spans="1:5">
      <c r="A134" s="206" t="s">
        <v>2041</v>
      </c>
      <c r="B134" s="206"/>
      <c r="C134" s="86" t="s">
        <v>475</v>
      </c>
      <c r="D134" s="87">
        <v>1</v>
      </c>
      <c r="E134" s="87">
        <v>1</v>
      </c>
    </row>
    <row r="135" spans="1:5">
      <c r="A135" s="28" t="s">
        <v>154</v>
      </c>
      <c r="B135" s="28" t="s">
        <v>3333</v>
      </c>
      <c r="C135" s="65" t="s">
        <v>1603</v>
      </c>
      <c r="D135" s="84">
        <v>1</v>
      </c>
      <c r="E135" s="84">
        <v>1</v>
      </c>
    </row>
    <row r="136" spans="1:5">
      <c r="A136" s="206" t="s">
        <v>154</v>
      </c>
      <c r="B136" s="206"/>
      <c r="C136" s="86" t="s">
        <v>1603</v>
      </c>
      <c r="D136" s="87">
        <v>1</v>
      </c>
      <c r="E136" s="87">
        <v>1</v>
      </c>
    </row>
    <row r="137" spans="1:5">
      <c r="A137" s="28" t="s">
        <v>5688</v>
      </c>
      <c r="B137" s="28" t="s">
        <v>11752</v>
      </c>
      <c r="C137" s="65" t="s">
        <v>2001</v>
      </c>
      <c r="D137" s="84">
        <v>1</v>
      </c>
      <c r="E137" s="84">
        <v>1</v>
      </c>
    </row>
    <row r="138" spans="1:5">
      <c r="A138" s="206" t="s">
        <v>5688</v>
      </c>
      <c r="B138" s="206"/>
      <c r="C138" s="86" t="s">
        <v>2001</v>
      </c>
      <c r="D138" s="87">
        <v>1</v>
      </c>
      <c r="E138" s="87">
        <v>1</v>
      </c>
    </row>
    <row r="139" spans="1:5">
      <c r="A139" s="28" t="s">
        <v>3146</v>
      </c>
      <c r="B139" s="28" t="s">
        <v>11753</v>
      </c>
      <c r="C139" s="65" t="s">
        <v>1672</v>
      </c>
      <c r="D139" s="84">
        <v>1</v>
      </c>
      <c r="E139" s="84">
        <v>1</v>
      </c>
    </row>
    <row r="140" spans="1:5">
      <c r="A140" s="206" t="s">
        <v>3146</v>
      </c>
      <c r="B140" s="206"/>
      <c r="C140" s="86" t="s">
        <v>1672</v>
      </c>
      <c r="D140" s="87">
        <v>1</v>
      </c>
      <c r="E140" s="87">
        <v>1</v>
      </c>
    </row>
    <row r="141" spans="1:5">
      <c r="A141" s="28" t="s">
        <v>3146</v>
      </c>
      <c r="B141" s="28" t="s">
        <v>3147</v>
      </c>
      <c r="C141" s="65" t="s">
        <v>2475</v>
      </c>
      <c r="D141" s="84">
        <v>1</v>
      </c>
      <c r="E141" s="84">
        <v>1</v>
      </c>
    </row>
    <row r="142" spans="1:5">
      <c r="A142" s="206" t="s">
        <v>3146</v>
      </c>
      <c r="B142" s="206"/>
      <c r="C142" s="86" t="s">
        <v>2475</v>
      </c>
      <c r="D142" s="87">
        <v>1</v>
      </c>
      <c r="E142" s="87">
        <v>1</v>
      </c>
    </row>
    <row r="143" spans="1:5">
      <c r="A143" s="28" t="s">
        <v>11754</v>
      </c>
      <c r="B143" s="28" t="s">
        <v>11755</v>
      </c>
      <c r="C143" s="65" t="s">
        <v>416</v>
      </c>
      <c r="D143" s="84">
        <v>1</v>
      </c>
      <c r="E143" s="84">
        <v>1</v>
      </c>
    </row>
    <row r="144" spans="1:5">
      <c r="A144" s="206" t="s">
        <v>11754</v>
      </c>
      <c r="B144" s="206"/>
      <c r="C144" s="86" t="s">
        <v>416</v>
      </c>
      <c r="D144" s="87">
        <v>1</v>
      </c>
      <c r="E144" s="87">
        <v>1</v>
      </c>
    </row>
    <row r="145" spans="1:5">
      <c r="A145" s="28" t="s">
        <v>836</v>
      </c>
      <c r="B145" s="28" t="s">
        <v>11756</v>
      </c>
      <c r="C145" s="65" t="s">
        <v>482</v>
      </c>
      <c r="D145" s="84">
        <v>1</v>
      </c>
      <c r="E145" s="84">
        <v>1</v>
      </c>
    </row>
    <row r="146" spans="1:5">
      <c r="A146" s="206" t="s">
        <v>836</v>
      </c>
      <c r="B146" s="206"/>
      <c r="C146" s="86" t="s">
        <v>482</v>
      </c>
      <c r="D146" s="87">
        <v>1</v>
      </c>
      <c r="E146" s="87">
        <v>1</v>
      </c>
    </row>
    <row r="147" spans="1:5">
      <c r="A147" s="28" t="s">
        <v>3260</v>
      </c>
      <c r="B147" s="28" t="s">
        <v>11757</v>
      </c>
      <c r="C147" s="65" t="s">
        <v>1095</v>
      </c>
      <c r="D147" s="84">
        <v>1</v>
      </c>
      <c r="E147" s="84">
        <v>1</v>
      </c>
    </row>
    <row r="148" spans="1:5">
      <c r="A148" s="206" t="s">
        <v>3260</v>
      </c>
      <c r="B148" s="206"/>
      <c r="C148" s="86" t="s">
        <v>1095</v>
      </c>
      <c r="D148" s="87">
        <v>1</v>
      </c>
      <c r="E148" s="87">
        <v>1</v>
      </c>
    </row>
    <row r="149" spans="1:5">
      <c r="A149" s="28" t="s">
        <v>11758</v>
      </c>
      <c r="B149" s="28" t="s">
        <v>11759</v>
      </c>
      <c r="C149" s="65" t="s">
        <v>11760</v>
      </c>
      <c r="D149" s="84">
        <v>1</v>
      </c>
      <c r="E149" s="84">
        <v>1</v>
      </c>
    </row>
    <row r="150" spans="1:5">
      <c r="A150" s="206" t="s">
        <v>11758</v>
      </c>
      <c r="B150" s="206"/>
      <c r="C150" s="86" t="s">
        <v>11760</v>
      </c>
      <c r="D150" s="87">
        <v>1</v>
      </c>
      <c r="E150" s="87">
        <v>1</v>
      </c>
    </row>
    <row r="151" spans="1:5">
      <c r="A151" s="28" t="s">
        <v>11761</v>
      </c>
      <c r="B151" s="28" t="s">
        <v>11762</v>
      </c>
      <c r="C151" s="65" t="s">
        <v>11763</v>
      </c>
      <c r="D151" s="84">
        <v>1</v>
      </c>
      <c r="E151" s="84">
        <v>1</v>
      </c>
    </row>
    <row r="152" spans="1:5">
      <c r="A152" s="206" t="s">
        <v>11761</v>
      </c>
      <c r="B152" s="206"/>
      <c r="C152" s="86" t="s">
        <v>11763</v>
      </c>
      <c r="D152" s="87">
        <v>1</v>
      </c>
      <c r="E152" s="87">
        <v>1</v>
      </c>
    </row>
    <row r="153" spans="1:5">
      <c r="A153" s="28" t="s">
        <v>3073</v>
      </c>
      <c r="B153" s="28" t="s">
        <v>11764</v>
      </c>
      <c r="C153" s="65" t="s">
        <v>1097</v>
      </c>
      <c r="D153" s="84">
        <v>1</v>
      </c>
      <c r="E153" s="84">
        <v>1</v>
      </c>
    </row>
    <row r="154" spans="1:5">
      <c r="A154" s="206" t="s">
        <v>3073</v>
      </c>
      <c r="B154" s="206"/>
      <c r="C154" s="86" t="s">
        <v>1097</v>
      </c>
      <c r="D154" s="87">
        <v>1</v>
      </c>
      <c r="E154" s="87">
        <v>1</v>
      </c>
    </row>
    <row r="155" spans="1:5">
      <c r="A155" s="28" t="s">
        <v>2952</v>
      </c>
      <c r="B155" s="28" t="s">
        <v>11765</v>
      </c>
      <c r="C155" s="65" t="s">
        <v>11766</v>
      </c>
      <c r="D155" s="84">
        <v>1</v>
      </c>
      <c r="E155" s="84">
        <v>1</v>
      </c>
    </row>
    <row r="156" spans="1:5">
      <c r="A156" s="206" t="s">
        <v>2952</v>
      </c>
      <c r="B156" s="206"/>
      <c r="C156" s="86" t="s">
        <v>11766</v>
      </c>
      <c r="D156" s="87">
        <v>1</v>
      </c>
      <c r="E156" s="87">
        <v>1</v>
      </c>
    </row>
    <row r="157" spans="1:5">
      <c r="A157" s="28" t="s">
        <v>2553</v>
      </c>
      <c r="B157" s="28" t="s">
        <v>11767</v>
      </c>
      <c r="C157" s="65" t="s">
        <v>2768</v>
      </c>
      <c r="D157" s="84">
        <v>1</v>
      </c>
      <c r="E157" s="84">
        <v>1</v>
      </c>
    </row>
    <row r="158" spans="1:5">
      <c r="A158" s="206" t="s">
        <v>2553</v>
      </c>
      <c r="B158" s="206"/>
      <c r="C158" s="86" t="s">
        <v>2768</v>
      </c>
      <c r="D158" s="87">
        <v>1</v>
      </c>
      <c r="E158" s="87">
        <v>1</v>
      </c>
    </row>
    <row r="159" spans="1:5">
      <c r="A159" s="28" t="s">
        <v>11768</v>
      </c>
      <c r="B159" s="28" t="s">
        <v>11769</v>
      </c>
      <c r="C159" s="65" t="s">
        <v>11770</v>
      </c>
      <c r="D159" s="84">
        <v>1</v>
      </c>
      <c r="E159" s="84">
        <v>1</v>
      </c>
    </row>
    <row r="160" spans="1:5">
      <c r="A160" s="206" t="s">
        <v>11768</v>
      </c>
      <c r="B160" s="206"/>
      <c r="C160" s="86" t="s">
        <v>11770</v>
      </c>
      <c r="D160" s="87">
        <v>1</v>
      </c>
      <c r="E160" s="87">
        <v>1</v>
      </c>
    </row>
    <row r="161" spans="1:5">
      <c r="A161" s="28" t="s">
        <v>11771</v>
      </c>
      <c r="B161" s="28" t="s">
        <v>11772</v>
      </c>
      <c r="C161" s="65" t="s">
        <v>1023</v>
      </c>
      <c r="D161" s="84">
        <v>1</v>
      </c>
      <c r="E161" s="84">
        <v>1</v>
      </c>
    </row>
    <row r="162" spans="1:5">
      <c r="A162" s="206" t="s">
        <v>11771</v>
      </c>
      <c r="B162" s="206"/>
      <c r="C162" s="86" t="s">
        <v>1023</v>
      </c>
      <c r="D162" s="87">
        <v>1</v>
      </c>
      <c r="E162" s="87">
        <v>1</v>
      </c>
    </row>
    <row r="163" spans="1:5">
      <c r="A163" s="28" t="s">
        <v>11773</v>
      </c>
      <c r="B163" s="28" t="s">
        <v>11774</v>
      </c>
      <c r="C163" s="65" t="s">
        <v>609</v>
      </c>
      <c r="D163" s="84">
        <v>1</v>
      </c>
      <c r="E163" s="84">
        <v>1</v>
      </c>
    </row>
    <row r="164" spans="1:5">
      <c r="A164" s="206" t="s">
        <v>11773</v>
      </c>
      <c r="B164" s="206"/>
      <c r="C164" s="86" t="s">
        <v>609</v>
      </c>
      <c r="D164" s="87">
        <v>1</v>
      </c>
      <c r="E164" s="87">
        <v>1</v>
      </c>
    </row>
    <row r="165" spans="1:5">
      <c r="A165" s="28" t="s">
        <v>3034</v>
      </c>
      <c r="B165" s="28" t="s">
        <v>11775</v>
      </c>
      <c r="C165" s="65" t="s">
        <v>3998</v>
      </c>
      <c r="D165" s="84">
        <v>1</v>
      </c>
      <c r="E165" s="84">
        <v>1</v>
      </c>
    </row>
    <row r="166" spans="1:5">
      <c r="A166" s="206" t="s">
        <v>3034</v>
      </c>
      <c r="B166" s="206"/>
      <c r="C166" s="86" t="s">
        <v>3998</v>
      </c>
      <c r="D166" s="87">
        <v>1</v>
      </c>
      <c r="E166" s="87">
        <v>1</v>
      </c>
    </row>
    <row r="167" spans="1:5">
      <c r="A167" s="28" t="s">
        <v>2307</v>
      </c>
      <c r="B167" s="28" t="s">
        <v>11776</v>
      </c>
      <c r="C167" s="65" t="s">
        <v>620</v>
      </c>
      <c r="D167" s="84">
        <v>1</v>
      </c>
      <c r="E167" s="84">
        <v>1</v>
      </c>
    </row>
    <row r="168" spans="1:5">
      <c r="A168" s="206" t="s">
        <v>2307</v>
      </c>
      <c r="B168" s="206"/>
      <c r="C168" s="86" t="s">
        <v>620</v>
      </c>
      <c r="D168" s="87">
        <v>1</v>
      </c>
      <c r="E168" s="87">
        <v>1</v>
      </c>
    </row>
    <row r="169" spans="1:5">
      <c r="A169" s="28" t="s">
        <v>2254</v>
      </c>
      <c r="B169" s="28" t="s">
        <v>11777</v>
      </c>
      <c r="C169" s="65" t="s">
        <v>1562</v>
      </c>
      <c r="D169" s="84">
        <v>1</v>
      </c>
      <c r="E169" s="84">
        <v>1</v>
      </c>
    </row>
    <row r="170" spans="1:5">
      <c r="A170" s="206" t="s">
        <v>2254</v>
      </c>
      <c r="B170" s="206"/>
      <c r="C170" s="86" t="s">
        <v>1562</v>
      </c>
      <c r="D170" s="87">
        <v>1</v>
      </c>
      <c r="E170" s="87">
        <v>1</v>
      </c>
    </row>
    <row r="171" spans="1:5">
      <c r="A171" s="28" t="s">
        <v>11778</v>
      </c>
      <c r="B171" s="28" t="s">
        <v>11779</v>
      </c>
      <c r="C171" s="65" t="s">
        <v>11780</v>
      </c>
      <c r="D171" s="84">
        <v>1</v>
      </c>
      <c r="E171" s="84">
        <v>1</v>
      </c>
    </row>
    <row r="172" spans="1:5">
      <c r="A172" s="206" t="s">
        <v>11778</v>
      </c>
      <c r="B172" s="206"/>
      <c r="C172" s="86" t="s">
        <v>11780</v>
      </c>
      <c r="D172" s="87">
        <v>1</v>
      </c>
      <c r="E172" s="87">
        <v>1</v>
      </c>
    </row>
    <row r="173" spans="1:5">
      <c r="A173" s="28" t="s">
        <v>2064</v>
      </c>
      <c r="B173" s="28" t="s">
        <v>11781</v>
      </c>
      <c r="C173" s="65" t="s">
        <v>1186</v>
      </c>
      <c r="D173" s="84">
        <v>1</v>
      </c>
      <c r="E173" s="84">
        <v>1</v>
      </c>
    </row>
    <row r="174" spans="1:5">
      <c r="A174" s="206" t="s">
        <v>2064</v>
      </c>
      <c r="B174" s="206"/>
      <c r="C174" s="86" t="s">
        <v>1186</v>
      </c>
      <c r="D174" s="87">
        <v>1</v>
      </c>
      <c r="E174" s="87">
        <v>1</v>
      </c>
    </row>
    <row r="175" spans="1:5">
      <c r="A175" s="28" t="s">
        <v>9370</v>
      </c>
      <c r="B175" s="28" t="s">
        <v>11782</v>
      </c>
      <c r="C175" s="65" t="s">
        <v>1106</v>
      </c>
      <c r="D175" s="84">
        <v>1</v>
      </c>
      <c r="E175" s="84">
        <v>1</v>
      </c>
    </row>
    <row r="176" spans="1:5">
      <c r="A176" s="206" t="s">
        <v>9370</v>
      </c>
      <c r="B176" s="206"/>
      <c r="C176" s="86" t="s">
        <v>1106</v>
      </c>
      <c r="D176" s="87">
        <v>1</v>
      </c>
      <c r="E176" s="87">
        <v>1</v>
      </c>
    </row>
    <row r="177" spans="1:5">
      <c r="A177" s="28" t="s">
        <v>11783</v>
      </c>
      <c r="B177" s="28" t="s">
        <v>11784</v>
      </c>
      <c r="C177" s="65" t="s">
        <v>11785</v>
      </c>
      <c r="D177" s="84">
        <v>1</v>
      </c>
      <c r="E177" s="84">
        <v>1</v>
      </c>
    </row>
    <row r="178" spans="1:5">
      <c r="A178" s="206" t="s">
        <v>11783</v>
      </c>
      <c r="B178" s="206"/>
      <c r="C178" s="86" t="s">
        <v>11785</v>
      </c>
      <c r="D178" s="87">
        <v>1</v>
      </c>
      <c r="E178" s="87">
        <v>1</v>
      </c>
    </row>
    <row r="179" spans="1:5">
      <c r="A179" s="28" t="s">
        <v>354</v>
      </c>
      <c r="B179" s="28" t="s">
        <v>3264</v>
      </c>
      <c r="C179" s="65" t="s">
        <v>622</v>
      </c>
      <c r="D179" s="84">
        <v>1</v>
      </c>
      <c r="E179" s="84">
        <v>1</v>
      </c>
    </row>
    <row r="180" spans="1:5">
      <c r="A180" s="206" t="s">
        <v>354</v>
      </c>
      <c r="B180" s="206"/>
      <c r="C180" s="86" t="s">
        <v>622</v>
      </c>
      <c r="D180" s="87">
        <v>1</v>
      </c>
      <c r="E180" s="87">
        <v>1</v>
      </c>
    </row>
    <row r="181" spans="1:5">
      <c r="A181" s="28" t="s">
        <v>3162</v>
      </c>
      <c r="B181" s="28" t="s">
        <v>11786</v>
      </c>
      <c r="C181" s="65" t="s">
        <v>1683</v>
      </c>
      <c r="D181" s="84">
        <v>1</v>
      </c>
      <c r="E181" s="84">
        <v>1</v>
      </c>
    </row>
    <row r="182" spans="1:5">
      <c r="A182" s="206" t="s">
        <v>3162</v>
      </c>
      <c r="B182" s="206"/>
      <c r="C182" s="86" t="s">
        <v>1683</v>
      </c>
      <c r="D182" s="87">
        <v>1</v>
      </c>
      <c r="E182" s="87">
        <v>1</v>
      </c>
    </row>
    <row r="183" spans="1:5">
      <c r="A183" s="28" t="s">
        <v>8377</v>
      </c>
      <c r="B183" s="28" t="s">
        <v>11787</v>
      </c>
      <c r="C183" s="65" t="s">
        <v>1774</v>
      </c>
      <c r="D183" s="84">
        <v>1</v>
      </c>
      <c r="E183" s="84">
        <v>1</v>
      </c>
    </row>
    <row r="184" spans="1:5">
      <c r="A184" s="206" t="s">
        <v>8377</v>
      </c>
      <c r="B184" s="206"/>
      <c r="C184" s="86" t="s">
        <v>1774</v>
      </c>
      <c r="D184" s="87">
        <v>1</v>
      </c>
      <c r="E184" s="87">
        <v>1</v>
      </c>
    </row>
    <row r="185" spans="1:5">
      <c r="A185" s="28" t="s">
        <v>11788</v>
      </c>
      <c r="B185" s="28" t="s">
        <v>11789</v>
      </c>
      <c r="C185" s="65" t="s">
        <v>11790</v>
      </c>
      <c r="D185" s="84">
        <v>1</v>
      </c>
      <c r="E185" s="84">
        <v>1</v>
      </c>
    </row>
    <row r="186" spans="1:5">
      <c r="A186" s="206" t="s">
        <v>11788</v>
      </c>
      <c r="B186" s="206"/>
      <c r="C186" s="86" t="s">
        <v>11790</v>
      </c>
      <c r="D186" s="87">
        <v>1</v>
      </c>
      <c r="E186" s="87">
        <v>1</v>
      </c>
    </row>
    <row r="187" spans="1:5">
      <c r="A187" s="28" t="s">
        <v>1923</v>
      </c>
      <c r="B187" s="28" t="s">
        <v>11791</v>
      </c>
      <c r="C187" s="65" t="s">
        <v>487</v>
      </c>
      <c r="D187" s="84">
        <v>1</v>
      </c>
      <c r="E187" s="84">
        <v>1</v>
      </c>
    </row>
    <row r="188" spans="1:5">
      <c r="A188" s="206" t="s">
        <v>1923</v>
      </c>
      <c r="B188" s="206"/>
      <c r="C188" s="86" t="s">
        <v>487</v>
      </c>
      <c r="D188" s="87">
        <v>1</v>
      </c>
      <c r="E188" s="87">
        <v>1</v>
      </c>
    </row>
    <row r="189" spans="1:5">
      <c r="A189" s="28" t="s">
        <v>1196</v>
      </c>
      <c r="B189" s="28" t="s">
        <v>11792</v>
      </c>
      <c r="C189" s="65" t="s">
        <v>1988</v>
      </c>
      <c r="D189" s="84">
        <v>1</v>
      </c>
      <c r="E189" s="84">
        <v>1</v>
      </c>
    </row>
    <row r="190" spans="1:5">
      <c r="A190" s="206" t="s">
        <v>1196</v>
      </c>
      <c r="B190" s="206"/>
      <c r="C190" s="86" t="s">
        <v>1988</v>
      </c>
      <c r="D190" s="87">
        <v>1</v>
      </c>
      <c r="E190" s="87">
        <v>1</v>
      </c>
    </row>
    <row r="191" spans="1:5">
      <c r="A191" s="28" t="s">
        <v>11793</v>
      </c>
      <c r="B191" s="28" t="s">
        <v>11794</v>
      </c>
      <c r="C191" s="65" t="s">
        <v>11795</v>
      </c>
      <c r="D191" s="84">
        <v>1</v>
      </c>
      <c r="E191" s="84">
        <v>1</v>
      </c>
    </row>
    <row r="192" spans="1:5">
      <c r="A192" s="206" t="s">
        <v>11793</v>
      </c>
      <c r="B192" s="206"/>
      <c r="C192" s="86" t="s">
        <v>11795</v>
      </c>
      <c r="D192" s="87">
        <v>1</v>
      </c>
      <c r="E192" s="87">
        <v>1</v>
      </c>
    </row>
    <row r="193" spans="1:5">
      <c r="A193" s="28" t="s">
        <v>5818</v>
      </c>
      <c r="B193" s="28" t="s">
        <v>11796</v>
      </c>
      <c r="C193" s="65" t="s">
        <v>2867</v>
      </c>
      <c r="D193" s="84">
        <v>1</v>
      </c>
      <c r="E193" s="84">
        <v>1</v>
      </c>
    </row>
    <row r="194" spans="1:5">
      <c r="A194" s="206" t="s">
        <v>5818</v>
      </c>
      <c r="B194" s="206"/>
      <c r="C194" s="86" t="s">
        <v>2867</v>
      </c>
      <c r="D194" s="87">
        <v>1</v>
      </c>
      <c r="E194" s="87">
        <v>1</v>
      </c>
    </row>
    <row r="195" spans="1:5">
      <c r="A195" s="28" t="s">
        <v>3713</v>
      </c>
      <c r="B195" s="28" t="s">
        <v>11797</v>
      </c>
      <c r="C195" s="65" t="s">
        <v>803</v>
      </c>
      <c r="D195" s="84">
        <v>1</v>
      </c>
      <c r="E195" s="84">
        <v>1</v>
      </c>
    </row>
    <row r="196" spans="1:5">
      <c r="A196" s="206" t="s">
        <v>3713</v>
      </c>
      <c r="B196" s="206"/>
      <c r="C196" s="86" t="s">
        <v>803</v>
      </c>
      <c r="D196" s="87">
        <v>1</v>
      </c>
      <c r="E196" s="87">
        <v>1</v>
      </c>
    </row>
    <row r="197" spans="1:5">
      <c r="A197" s="28" t="s">
        <v>2447</v>
      </c>
      <c r="B197" s="28" t="s">
        <v>11798</v>
      </c>
      <c r="C197" s="65" t="s">
        <v>625</v>
      </c>
      <c r="D197" s="84">
        <v>1</v>
      </c>
      <c r="E197" s="84">
        <v>1</v>
      </c>
    </row>
    <row r="198" spans="1:5">
      <c r="A198" s="206" t="s">
        <v>2447</v>
      </c>
      <c r="B198" s="206"/>
      <c r="C198" s="86" t="s">
        <v>625</v>
      </c>
      <c r="D198" s="87">
        <v>1</v>
      </c>
      <c r="E198" s="87">
        <v>1</v>
      </c>
    </row>
    <row r="199" spans="1:5">
      <c r="A199" s="28" t="s">
        <v>2033</v>
      </c>
      <c r="B199" s="28" t="s">
        <v>3169</v>
      </c>
      <c r="C199" s="65" t="s">
        <v>805</v>
      </c>
      <c r="D199" s="84">
        <v>1</v>
      </c>
      <c r="E199" s="84">
        <v>1</v>
      </c>
    </row>
    <row r="200" spans="1:5">
      <c r="A200" s="206" t="s">
        <v>2033</v>
      </c>
      <c r="B200" s="206"/>
      <c r="C200" s="86" t="s">
        <v>805</v>
      </c>
      <c r="D200" s="87">
        <v>1</v>
      </c>
      <c r="E200" s="87">
        <v>1</v>
      </c>
    </row>
    <row r="201" spans="1:5">
      <c r="A201" s="28" t="s">
        <v>6388</v>
      </c>
      <c r="B201" s="28" t="s">
        <v>11799</v>
      </c>
      <c r="C201" s="65" t="s">
        <v>6390</v>
      </c>
      <c r="D201" s="84">
        <v>1</v>
      </c>
      <c r="E201" s="84">
        <v>1</v>
      </c>
    </row>
    <row r="202" spans="1:5">
      <c r="A202" s="206" t="s">
        <v>6388</v>
      </c>
      <c r="B202" s="206"/>
      <c r="C202" s="86" t="s">
        <v>6390</v>
      </c>
      <c r="D202" s="87">
        <v>1</v>
      </c>
      <c r="E202" s="87">
        <v>1</v>
      </c>
    </row>
    <row r="203" spans="1:5">
      <c r="A203" s="28" t="s">
        <v>11662</v>
      </c>
      <c r="B203" s="28" t="s">
        <v>11800</v>
      </c>
      <c r="C203" s="65" t="s">
        <v>11801</v>
      </c>
      <c r="D203" s="84">
        <v>1</v>
      </c>
      <c r="E203" s="84">
        <v>1</v>
      </c>
    </row>
    <row r="204" spans="1:5">
      <c r="A204" s="206" t="s">
        <v>11662</v>
      </c>
      <c r="B204" s="206"/>
      <c r="C204" s="86" t="s">
        <v>11801</v>
      </c>
      <c r="D204" s="87">
        <v>1</v>
      </c>
      <c r="E204" s="87">
        <v>1</v>
      </c>
    </row>
    <row r="205" spans="1:5">
      <c r="A205" s="28" t="s">
        <v>349</v>
      </c>
      <c r="B205" s="28" t="s">
        <v>11802</v>
      </c>
      <c r="C205" s="65" t="s">
        <v>552</v>
      </c>
      <c r="D205" s="84">
        <v>2</v>
      </c>
      <c r="E205" s="84">
        <v>2</v>
      </c>
    </row>
    <row r="206" spans="1:5">
      <c r="A206" s="206" t="s">
        <v>349</v>
      </c>
      <c r="B206" s="206"/>
      <c r="C206" s="86" t="s">
        <v>552</v>
      </c>
      <c r="D206" s="87">
        <v>2</v>
      </c>
      <c r="E206" s="87">
        <v>2</v>
      </c>
    </row>
    <row r="207" spans="1:5">
      <c r="A207" s="28" t="s">
        <v>91</v>
      </c>
      <c r="B207" s="28" t="s">
        <v>11803</v>
      </c>
      <c r="C207" s="65" t="s">
        <v>992</v>
      </c>
      <c r="D207" s="84">
        <v>1</v>
      </c>
      <c r="E207" s="84">
        <v>1</v>
      </c>
    </row>
    <row r="208" spans="1:5">
      <c r="A208" s="28" t="s">
        <v>91</v>
      </c>
      <c r="B208" s="28" t="s">
        <v>11804</v>
      </c>
      <c r="C208" s="65" t="s">
        <v>992</v>
      </c>
      <c r="D208" s="84">
        <v>1</v>
      </c>
      <c r="E208" s="84">
        <v>1</v>
      </c>
    </row>
    <row r="209" spans="1:5">
      <c r="A209" s="206" t="s">
        <v>91</v>
      </c>
      <c r="B209" s="206"/>
      <c r="C209" s="86" t="s">
        <v>992</v>
      </c>
      <c r="D209" s="87">
        <v>2</v>
      </c>
      <c r="E209" s="87">
        <v>2</v>
      </c>
    </row>
    <row r="210" spans="1:5">
      <c r="A210" s="28" t="s">
        <v>11805</v>
      </c>
      <c r="B210" s="28" t="s">
        <v>11806</v>
      </c>
      <c r="C210" s="65" t="s">
        <v>5883</v>
      </c>
      <c r="D210" s="84">
        <v>1</v>
      </c>
      <c r="E210" s="84">
        <v>1</v>
      </c>
    </row>
    <row r="211" spans="1:5">
      <c r="A211" s="28" t="s">
        <v>11805</v>
      </c>
      <c r="B211" s="28" t="s">
        <v>11807</v>
      </c>
      <c r="C211" s="65" t="s">
        <v>5883</v>
      </c>
      <c r="D211" s="84">
        <v>1</v>
      </c>
      <c r="E211" s="84">
        <v>1</v>
      </c>
    </row>
    <row r="212" spans="1:5">
      <c r="A212" s="206" t="s">
        <v>11805</v>
      </c>
      <c r="B212" s="206"/>
      <c r="C212" s="86" t="s">
        <v>5883</v>
      </c>
      <c r="D212" s="87">
        <v>2</v>
      </c>
      <c r="E212" s="87">
        <v>1</v>
      </c>
    </row>
    <row r="213" spans="1:5">
      <c r="A213" s="28" t="s">
        <v>236</v>
      </c>
      <c r="B213" s="28" t="s">
        <v>3177</v>
      </c>
      <c r="C213" s="65" t="s">
        <v>555</v>
      </c>
      <c r="D213" s="84">
        <v>2</v>
      </c>
      <c r="E213" s="84">
        <v>2</v>
      </c>
    </row>
    <row r="214" spans="1:5">
      <c r="A214" s="206" t="s">
        <v>236</v>
      </c>
      <c r="B214" s="206"/>
      <c r="C214" s="86" t="s">
        <v>555</v>
      </c>
      <c r="D214" s="87">
        <v>2</v>
      </c>
      <c r="E214" s="87">
        <v>2</v>
      </c>
    </row>
    <row r="215" spans="1:5">
      <c r="A215" s="28" t="s">
        <v>1238</v>
      </c>
      <c r="B215" s="28" t="s">
        <v>11808</v>
      </c>
      <c r="C215" s="65" t="s">
        <v>557</v>
      </c>
      <c r="D215" s="84">
        <v>1</v>
      </c>
      <c r="E215" s="84">
        <v>1</v>
      </c>
    </row>
    <row r="216" spans="1:5">
      <c r="A216" s="28" t="s">
        <v>1238</v>
      </c>
      <c r="B216" s="28" t="s">
        <v>3201</v>
      </c>
      <c r="C216" s="65" t="s">
        <v>557</v>
      </c>
      <c r="D216" s="84">
        <v>1</v>
      </c>
      <c r="E216" s="84">
        <v>1</v>
      </c>
    </row>
    <row r="217" spans="1:5">
      <c r="A217" s="206" t="s">
        <v>1238</v>
      </c>
      <c r="B217" s="206"/>
      <c r="C217" s="86" t="s">
        <v>557</v>
      </c>
      <c r="D217" s="87">
        <v>2</v>
      </c>
      <c r="E217" s="87">
        <v>2</v>
      </c>
    </row>
    <row r="218" spans="1:5">
      <c r="A218" s="28" t="s">
        <v>1273</v>
      </c>
      <c r="B218" s="28" t="s">
        <v>3274</v>
      </c>
      <c r="C218" s="65" t="s">
        <v>766</v>
      </c>
      <c r="D218" s="84">
        <v>2</v>
      </c>
      <c r="E218" s="84">
        <v>2</v>
      </c>
    </row>
    <row r="219" spans="1:5">
      <c r="A219" s="206" t="s">
        <v>1273</v>
      </c>
      <c r="B219" s="206"/>
      <c r="C219" s="86" t="s">
        <v>766</v>
      </c>
      <c r="D219" s="87">
        <v>2</v>
      </c>
      <c r="E219" s="87">
        <v>2</v>
      </c>
    </row>
    <row r="220" spans="1:5">
      <c r="A220" s="28" t="s">
        <v>11809</v>
      </c>
      <c r="B220" s="28" t="s">
        <v>11810</v>
      </c>
      <c r="C220" s="65" t="s">
        <v>11811</v>
      </c>
      <c r="D220" s="84">
        <v>1</v>
      </c>
      <c r="E220" s="84">
        <v>1</v>
      </c>
    </row>
    <row r="221" spans="1:5">
      <c r="A221" s="28" t="s">
        <v>11809</v>
      </c>
      <c r="B221" s="28" t="s">
        <v>11812</v>
      </c>
      <c r="C221" s="65" t="s">
        <v>11811</v>
      </c>
      <c r="D221" s="84">
        <v>1</v>
      </c>
      <c r="E221" s="84">
        <v>1</v>
      </c>
    </row>
    <row r="222" spans="1:5">
      <c r="A222" s="206" t="s">
        <v>11809</v>
      </c>
      <c r="B222" s="206"/>
      <c r="C222" s="86" t="s">
        <v>11811</v>
      </c>
      <c r="D222" s="87">
        <v>2</v>
      </c>
      <c r="E222" s="87">
        <v>2</v>
      </c>
    </row>
    <row r="223" spans="1:5">
      <c r="A223" s="28" t="s">
        <v>2169</v>
      </c>
      <c r="B223" s="28" t="s">
        <v>11813</v>
      </c>
      <c r="C223" s="65" t="s">
        <v>1169</v>
      </c>
      <c r="D223" s="84">
        <v>2</v>
      </c>
      <c r="E223" s="84">
        <v>2</v>
      </c>
    </row>
    <row r="224" spans="1:5">
      <c r="A224" s="206" t="s">
        <v>2169</v>
      </c>
      <c r="B224" s="206"/>
      <c r="C224" s="86" t="s">
        <v>1169</v>
      </c>
      <c r="D224" s="87">
        <v>2</v>
      </c>
      <c r="E224" s="87">
        <v>2</v>
      </c>
    </row>
    <row r="225" spans="1:5">
      <c r="A225" s="28" t="s">
        <v>1290</v>
      </c>
      <c r="B225" s="28" t="s">
        <v>3118</v>
      </c>
      <c r="C225" s="65" t="s">
        <v>583</v>
      </c>
      <c r="D225" s="84">
        <v>1</v>
      </c>
      <c r="E225" s="84">
        <v>1</v>
      </c>
    </row>
    <row r="226" spans="1:5">
      <c r="A226" s="28" t="s">
        <v>1290</v>
      </c>
      <c r="B226" s="28" t="s">
        <v>11814</v>
      </c>
      <c r="C226" s="65" t="s">
        <v>583</v>
      </c>
      <c r="D226" s="84">
        <v>1</v>
      </c>
      <c r="E226" s="84">
        <v>1</v>
      </c>
    </row>
    <row r="227" spans="1:5">
      <c r="A227" s="206" t="s">
        <v>1290</v>
      </c>
      <c r="B227" s="206"/>
      <c r="C227" s="86" t="s">
        <v>583</v>
      </c>
      <c r="D227" s="87">
        <v>2</v>
      </c>
      <c r="E227" s="87">
        <v>2</v>
      </c>
    </row>
    <row r="228" spans="1:5">
      <c r="A228" s="28" t="s">
        <v>5687</v>
      </c>
      <c r="B228" s="28" t="s">
        <v>11815</v>
      </c>
      <c r="C228" s="65" t="s">
        <v>452</v>
      </c>
      <c r="D228" s="84">
        <v>2</v>
      </c>
      <c r="E228" s="84">
        <v>2</v>
      </c>
    </row>
    <row r="229" spans="1:5">
      <c r="A229" s="206" t="s">
        <v>5687</v>
      </c>
      <c r="B229" s="206"/>
      <c r="C229" s="86" t="s">
        <v>452</v>
      </c>
      <c r="D229" s="87">
        <v>2</v>
      </c>
      <c r="E229" s="87">
        <v>2</v>
      </c>
    </row>
    <row r="230" spans="1:5">
      <c r="A230" s="28" t="s">
        <v>138</v>
      </c>
      <c r="B230" s="28" t="s">
        <v>11816</v>
      </c>
      <c r="C230" s="65" t="s">
        <v>781</v>
      </c>
      <c r="D230" s="84">
        <v>2</v>
      </c>
      <c r="E230" s="84">
        <v>1</v>
      </c>
    </row>
    <row r="231" spans="1:5">
      <c r="A231" s="206" t="s">
        <v>138</v>
      </c>
      <c r="B231" s="206"/>
      <c r="C231" s="86" t="s">
        <v>781</v>
      </c>
      <c r="D231" s="87">
        <v>2</v>
      </c>
      <c r="E231" s="87">
        <v>1</v>
      </c>
    </row>
    <row r="232" spans="1:5">
      <c r="A232" s="28" t="s">
        <v>5754</v>
      </c>
      <c r="B232" s="28" t="s">
        <v>11817</v>
      </c>
      <c r="C232" s="65" t="s">
        <v>1983</v>
      </c>
      <c r="D232" s="84">
        <v>1</v>
      </c>
      <c r="E232" s="84">
        <v>1</v>
      </c>
    </row>
    <row r="233" spans="1:5">
      <c r="A233" s="28" t="s">
        <v>5754</v>
      </c>
      <c r="B233" s="28" t="s">
        <v>11818</v>
      </c>
      <c r="C233" s="65" t="s">
        <v>1983</v>
      </c>
      <c r="D233" s="84">
        <v>1</v>
      </c>
      <c r="E233" s="84">
        <v>1</v>
      </c>
    </row>
    <row r="234" spans="1:5">
      <c r="A234" s="206" t="s">
        <v>5754</v>
      </c>
      <c r="B234" s="206"/>
      <c r="C234" s="86" t="s">
        <v>1983</v>
      </c>
      <c r="D234" s="87">
        <v>2</v>
      </c>
      <c r="E234" s="87">
        <v>2</v>
      </c>
    </row>
    <row r="235" spans="1:5">
      <c r="A235" s="28" t="s">
        <v>1132</v>
      </c>
      <c r="B235" s="28" t="s">
        <v>11819</v>
      </c>
      <c r="C235" s="65" t="s">
        <v>604</v>
      </c>
      <c r="D235" s="84">
        <v>1</v>
      </c>
      <c r="E235" s="84">
        <v>1</v>
      </c>
    </row>
    <row r="236" spans="1:5">
      <c r="A236" s="28" t="s">
        <v>1132</v>
      </c>
      <c r="B236" s="28" t="s">
        <v>11820</v>
      </c>
      <c r="C236" s="65" t="s">
        <v>604</v>
      </c>
      <c r="D236" s="84">
        <v>1</v>
      </c>
      <c r="E236" s="84">
        <v>1</v>
      </c>
    </row>
    <row r="237" spans="1:5">
      <c r="A237" s="206" t="s">
        <v>1132</v>
      </c>
      <c r="B237" s="206"/>
      <c r="C237" s="86" t="s">
        <v>604</v>
      </c>
      <c r="D237" s="87">
        <v>2</v>
      </c>
      <c r="E237" s="87">
        <v>2</v>
      </c>
    </row>
    <row r="238" spans="1:5">
      <c r="A238" s="28" t="s">
        <v>2314</v>
      </c>
      <c r="B238" s="28" t="s">
        <v>11821</v>
      </c>
      <c r="C238" s="65" t="s">
        <v>617</v>
      </c>
      <c r="D238" s="84">
        <v>1</v>
      </c>
      <c r="E238" s="84">
        <v>1</v>
      </c>
    </row>
    <row r="239" spans="1:5">
      <c r="A239" s="28" t="s">
        <v>2314</v>
      </c>
      <c r="B239" s="28" t="s">
        <v>11822</v>
      </c>
      <c r="C239" s="65" t="s">
        <v>617</v>
      </c>
      <c r="D239" s="84">
        <v>1</v>
      </c>
      <c r="E239" s="84">
        <v>1</v>
      </c>
    </row>
    <row r="240" spans="1:5">
      <c r="A240" s="206" t="s">
        <v>2314</v>
      </c>
      <c r="B240" s="206"/>
      <c r="C240" s="86" t="s">
        <v>617</v>
      </c>
      <c r="D240" s="87">
        <v>2</v>
      </c>
      <c r="E240" s="87">
        <v>2</v>
      </c>
    </row>
    <row r="241" spans="1:5">
      <c r="A241" s="28" t="s">
        <v>817</v>
      </c>
      <c r="B241" s="28" t="s">
        <v>11823</v>
      </c>
      <c r="C241" s="65" t="s">
        <v>797</v>
      </c>
      <c r="D241" s="84">
        <v>1</v>
      </c>
      <c r="E241" s="84">
        <v>1</v>
      </c>
    </row>
    <row r="242" spans="1:5">
      <c r="A242" s="28" t="s">
        <v>817</v>
      </c>
      <c r="B242" s="28" t="s">
        <v>3186</v>
      </c>
      <c r="C242" s="65" t="s">
        <v>797</v>
      </c>
      <c r="D242" s="84">
        <v>1</v>
      </c>
      <c r="E242" s="84">
        <v>1</v>
      </c>
    </row>
    <row r="243" spans="1:5">
      <c r="A243" s="206" t="s">
        <v>817</v>
      </c>
      <c r="B243" s="206"/>
      <c r="C243" s="86" t="s">
        <v>797</v>
      </c>
      <c r="D243" s="87">
        <v>2</v>
      </c>
      <c r="E243" s="87">
        <v>2</v>
      </c>
    </row>
    <row r="244" spans="1:5">
      <c r="A244" s="28" t="s">
        <v>362</v>
      </c>
      <c r="B244" s="28" t="s">
        <v>11824</v>
      </c>
      <c r="C244" s="65" t="s">
        <v>11825</v>
      </c>
      <c r="D244" s="84">
        <v>1</v>
      </c>
      <c r="E244" s="84">
        <v>1</v>
      </c>
    </row>
    <row r="245" spans="1:5">
      <c r="A245" s="28" t="s">
        <v>362</v>
      </c>
      <c r="B245" s="28" t="s">
        <v>11826</v>
      </c>
      <c r="C245" s="65" t="s">
        <v>11825</v>
      </c>
      <c r="D245" s="84">
        <v>1</v>
      </c>
      <c r="E245" s="84">
        <v>1</v>
      </c>
    </row>
    <row r="246" spans="1:5">
      <c r="A246" s="206" t="s">
        <v>362</v>
      </c>
      <c r="B246" s="206"/>
      <c r="C246" s="86" t="s">
        <v>11825</v>
      </c>
      <c r="D246" s="87">
        <v>2</v>
      </c>
      <c r="E246" s="87">
        <v>2</v>
      </c>
    </row>
    <row r="247" spans="1:5">
      <c r="A247" s="28" t="s">
        <v>1266</v>
      </c>
      <c r="B247" s="28" t="s">
        <v>3167</v>
      </c>
      <c r="C247" s="65" t="s">
        <v>3168</v>
      </c>
      <c r="D247" s="84">
        <v>2</v>
      </c>
      <c r="E247" s="84">
        <v>2</v>
      </c>
    </row>
    <row r="248" spans="1:5">
      <c r="A248" s="206" t="s">
        <v>1266</v>
      </c>
      <c r="B248" s="206"/>
      <c r="C248" s="86" t="s">
        <v>3168</v>
      </c>
      <c r="D248" s="87">
        <v>2</v>
      </c>
      <c r="E248" s="87">
        <v>2</v>
      </c>
    </row>
    <row r="249" spans="1:5">
      <c r="A249" s="28" t="s">
        <v>1817</v>
      </c>
      <c r="B249" s="28" t="s">
        <v>6290</v>
      </c>
      <c r="C249" s="65" t="s">
        <v>645</v>
      </c>
      <c r="D249" s="84">
        <v>3</v>
      </c>
      <c r="E249" s="84">
        <v>3</v>
      </c>
    </row>
    <row r="250" spans="1:5">
      <c r="A250" s="206" t="s">
        <v>1817</v>
      </c>
      <c r="B250" s="206"/>
      <c r="C250" s="86" t="s">
        <v>645</v>
      </c>
      <c r="D250" s="87">
        <v>3</v>
      </c>
      <c r="E250" s="87">
        <v>3</v>
      </c>
    </row>
    <row r="251" spans="1:5">
      <c r="A251" s="28" t="s">
        <v>96</v>
      </c>
      <c r="B251" s="28" t="s">
        <v>3278</v>
      </c>
      <c r="C251" s="65" t="s">
        <v>425</v>
      </c>
      <c r="D251" s="84">
        <v>3</v>
      </c>
      <c r="E251" s="84">
        <v>3</v>
      </c>
    </row>
    <row r="252" spans="1:5">
      <c r="A252" s="206" t="s">
        <v>96</v>
      </c>
      <c r="B252" s="206"/>
      <c r="C252" s="86" t="s">
        <v>425</v>
      </c>
      <c r="D252" s="87">
        <v>3</v>
      </c>
      <c r="E252" s="87">
        <v>3</v>
      </c>
    </row>
    <row r="253" spans="1:5">
      <c r="A253" s="28" t="s">
        <v>125</v>
      </c>
      <c r="B253" s="28" t="s">
        <v>11827</v>
      </c>
      <c r="C253" s="65" t="s">
        <v>1015</v>
      </c>
      <c r="D253" s="84">
        <v>1</v>
      </c>
      <c r="E253" s="84">
        <v>1</v>
      </c>
    </row>
    <row r="254" spans="1:5">
      <c r="A254" s="28" t="s">
        <v>125</v>
      </c>
      <c r="B254" s="28" t="s">
        <v>11828</v>
      </c>
      <c r="C254" s="65" t="s">
        <v>1015</v>
      </c>
      <c r="D254" s="84">
        <v>1</v>
      </c>
      <c r="E254" s="84">
        <v>1</v>
      </c>
    </row>
    <row r="255" spans="1:5">
      <c r="A255" s="28" t="s">
        <v>125</v>
      </c>
      <c r="B255" s="28" t="s">
        <v>11829</v>
      </c>
      <c r="C255" s="65" t="s">
        <v>1015</v>
      </c>
      <c r="D255" s="84">
        <v>1</v>
      </c>
      <c r="E255" s="84">
        <v>1</v>
      </c>
    </row>
    <row r="256" spans="1:5">
      <c r="A256" s="206" t="s">
        <v>125</v>
      </c>
      <c r="B256" s="206"/>
      <c r="C256" s="86" t="s">
        <v>1015</v>
      </c>
      <c r="D256" s="87">
        <v>3</v>
      </c>
      <c r="E256" s="87">
        <v>2</v>
      </c>
    </row>
    <row r="257" spans="1:5">
      <c r="A257" s="28" t="s">
        <v>89</v>
      </c>
      <c r="B257" s="28" t="s">
        <v>3313</v>
      </c>
      <c r="C257" s="65" t="s">
        <v>511</v>
      </c>
      <c r="D257" s="84">
        <v>3</v>
      </c>
      <c r="E257" s="84">
        <v>3</v>
      </c>
    </row>
    <row r="258" spans="1:5">
      <c r="A258" s="206" t="s">
        <v>89</v>
      </c>
      <c r="B258" s="206"/>
      <c r="C258" s="86" t="s">
        <v>511</v>
      </c>
      <c r="D258" s="87">
        <v>3</v>
      </c>
      <c r="E258" s="87">
        <v>3</v>
      </c>
    </row>
    <row r="259" spans="1:5">
      <c r="A259" s="28" t="s">
        <v>126</v>
      </c>
      <c r="B259" s="28" t="s">
        <v>3207</v>
      </c>
      <c r="C259" s="65" t="s">
        <v>506</v>
      </c>
      <c r="D259" s="84">
        <v>3</v>
      </c>
      <c r="E259" s="84">
        <v>3</v>
      </c>
    </row>
    <row r="260" spans="1:5">
      <c r="A260" s="206" t="s">
        <v>126</v>
      </c>
      <c r="B260" s="206"/>
      <c r="C260" s="86" t="s">
        <v>506</v>
      </c>
      <c r="D260" s="87">
        <v>3</v>
      </c>
      <c r="E260" s="87">
        <v>3</v>
      </c>
    </row>
    <row r="261" spans="1:5">
      <c r="A261" s="28" t="s">
        <v>130</v>
      </c>
      <c r="B261" s="28" t="s">
        <v>3181</v>
      </c>
      <c r="C261" s="65" t="s">
        <v>508</v>
      </c>
      <c r="D261" s="84">
        <v>1</v>
      </c>
      <c r="E261" s="84">
        <v>1</v>
      </c>
    </row>
    <row r="262" spans="1:5">
      <c r="A262" s="28" t="s">
        <v>130</v>
      </c>
      <c r="B262" s="28" t="s">
        <v>11830</v>
      </c>
      <c r="C262" s="65" t="s">
        <v>508</v>
      </c>
      <c r="D262" s="84">
        <v>1</v>
      </c>
      <c r="E262" s="84">
        <v>1</v>
      </c>
    </row>
    <row r="263" spans="1:5">
      <c r="A263" s="28" t="s">
        <v>130</v>
      </c>
      <c r="B263" s="28" t="s">
        <v>11831</v>
      </c>
      <c r="C263" s="65" t="s">
        <v>508</v>
      </c>
      <c r="D263" s="84">
        <v>1</v>
      </c>
      <c r="E263" s="84">
        <v>1</v>
      </c>
    </row>
    <row r="264" spans="1:5">
      <c r="A264" s="206" t="s">
        <v>130</v>
      </c>
      <c r="B264" s="206"/>
      <c r="C264" s="86" t="s">
        <v>508</v>
      </c>
      <c r="D264" s="87">
        <v>3</v>
      </c>
      <c r="E264" s="87">
        <v>3</v>
      </c>
    </row>
    <row r="265" spans="1:5">
      <c r="A265" s="28" t="s">
        <v>1226</v>
      </c>
      <c r="B265" s="28" t="s">
        <v>11832</v>
      </c>
      <c r="C265" s="65" t="s">
        <v>450</v>
      </c>
      <c r="D265" s="84">
        <v>1</v>
      </c>
      <c r="E265" s="84">
        <v>1</v>
      </c>
    </row>
    <row r="266" spans="1:5">
      <c r="A266" s="28" t="s">
        <v>1226</v>
      </c>
      <c r="B266" s="28" t="s">
        <v>11833</v>
      </c>
      <c r="C266" s="65" t="s">
        <v>450</v>
      </c>
      <c r="D266" s="84">
        <v>1</v>
      </c>
      <c r="E266" s="84">
        <v>1</v>
      </c>
    </row>
    <row r="267" spans="1:5">
      <c r="A267" s="28" t="s">
        <v>1226</v>
      </c>
      <c r="B267" s="28" t="s">
        <v>3197</v>
      </c>
      <c r="C267" s="65" t="s">
        <v>450</v>
      </c>
      <c r="D267" s="84">
        <v>1</v>
      </c>
      <c r="E267" s="84">
        <v>1</v>
      </c>
    </row>
    <row r="268" spans="1:5">
      <c r="A268" s="206" t="s">
        <v>1226</v>
      </c>
      <c r="B268" s="206"/>
      <c r="C268" s="86" t="s">
        <v>450</v>
      </c>
      <c r="D268" s="87">
        <v>3</v>
      </c>
      <c r="E268" s="87">
        <v>3</v>
      </c>
    </row>
    <row r="269" spans="1:5">
      <c r="A269" s="28" t="s">
        <v>103</v>
      </c>
      <c r="B269" s="28" t="s">
        <v>11834</v>
      </c>
      <c r="C269" s="65" t="s">
        <v>477</v>
      </c>
      <c r="D269" s="84">
        <v>1</v>
      </c>
      <c r="E269" s="84">
        <v>1</v>
      </c>
    </row>
    <row r="270" spans="1:5">
      <c r="A270" s="28" t="s">
        <v>103</v>
      </c>
      <c r="B270" s="28" t="s">
        <v>3206</v>
      </c>
      <c r="C270" s="65" t="s">
        <v>477</v>
      </c>
      <c r="D270" s="84">
        <v>1</v>
      </c>
      <c r="E270" s="84">
        <v>1</v>
      </c>
    </row>
    <row r="271" spans="1:5">
      <c r="A271" s="28" t="s">
        <v>103</v>
      </c>
      <c r="B271" s="28" t="s">
        <v>6412</v>
      </c>
      <c r="C271" s="65" t="s">
        <v>477</v>
      </c>
      <c r="D271" s="84">
        <v>1</v>
      </c>
      <c r="E271" s="84">
        <v>1</v>
      </c>
    </row>
    <row r="272" spans="1:5">
      <c r="A272" s="206" t="s">
        <v>103</v>
      </c>
      <c r="B272" s="206"/>
      <c r="C272" s="86" t="s">
        <v>477</v>
      </c>
      <c r="D272" s="87">
        <v>3</v>
      </c>
      <c r="E272" s="87">
        <v>3</v>
      </c>
    </row>
    <row r="273" spans="1:5">
      <c r="A273" s="28" t="s">
        <v>3187</v>
      </c>
      <c r="B273" s="28" t="s">
        <v>11835</v>
      </c>
      <c r="C273" s="65" t="s">
        <v>1113</v>
      </c>
      <c r="D273" s="84">
        <v>1</v>
      </c>
      <c r="E273" s="84">
        <v>1</v>
      </c>
    </row>
    <row r="274" spans="1:5">
      <c r="A274" s="28" t="s">
        <v>3187</v>
      </c>
      <c r="B274" s="28" t="s">
        <v>11836</v>
      </c>
      <c r="C274" s="65" t="s">
        <v>1113</v>
      </c>
      <c r="D274" s="84">
        <v>1</v>
      </c>
      <c r="E274" s="84">
        <v>1</v>
      </c>
    </row>
    <row r="275" spans="1:5">
      <c r="A275" s="28" t="s">
        <v>3187</v>
      </c>
      <c r="B275" s="28" t="s">
        <v>11837</v>
      </c>
      <c r="C275" s="65" t="s">
        <v>1113</v>
      </c>
      <c r="D275" s="84">
        <v>1</v>
      </c>
      <c r="E275" s="84">
        <v>1</v>
      </c>
    </row>
    <row r="276" spans="1:5">
      <c r="A276" s="206" t="s">
        <v>3187</v>
      </c>
      <c r="B276" s="206"/>
      <c r="C276" s="86" t="s">
        <v>1113</v>
      </c>
      <c r="D276" s="87">
        <v>3</v>
      </c>
      <c r="E276" s="87">
        <v>2</v>
      </c>
    </row>
    <row r="277" spans="1:5">
      <c r="A277" s="28" t="s">
        <v>1163</v>
      </c>
      <c r="B277" s="28" t="s">
        <v>11838</v>
      </c>
      <c r="C277" s="65" t="s">
        <v>465</v>
      </c>
      <c r="D277" s="84">
        <v>2</v>
      </c>
      <c r="E277" s="84">
        <v>2</v>
      </c>
    </row>
    <row r="278" spans="1:5">
      <c r="A278" s="28" t="s">
        <v>1163</v>
      </c>
      <c r="B278" s="28" t="s">
        <v>11839</v>
      </c>
      <c r="C278" s="65" t="s">
        <v>465</v>
      </c>
      <c r="D278" s="84">
        <v>2</v>
      </c>
      <c r="E278" s="84">
        <v>2</v>
      </c>
    </row>
    <row r="279" spans="1:5">
      <c r="A279" s="206" t="s">
        <v>1163</v>
      </c>
      <c r="B279" s="206"/>
      <c r="C279" s="86" t="s">
        <v>465</v>
      </c>
      <c r="D279" s="87">
        <v>4</v>
      </c>
      <c r="E279" s="87">
        <v>4</v>
      </c>
    </row>
    <row r="280" spans="1:5">
      <c r="A280" s="28" t="s">
        <v>152</v>
      </c>
      <c r="B280" s="28" t="s">
        <v>11840</v>
      </c>
      <c r="C280" s="65" t="s">
        <v>421</v>
      </c>
      <c r="D280" s="84">
        <v>1</v>
      </c>
      <c r="E280" s="84">
        <v>1</v>
      </c>
    </row>
    <row r="281" spans="1:5">
      <c r="A281" s="28" t="s">
        <v>152</v>
      </c>
      <c r="B281" s="28" t="s">
        <v>3198</v>
      </c>
      <c r="C281" s="65" t="s">
        <v>421</v>
      </c>
      <c r="D281" s="84">
        <v>1</v>
      </c>
      <c r="E281" s="84">
        <v>1</v>
      </c>
    </row>
    <row r="282" spans="1:5">
      <c r="A282" s="28" t="s">
        <v>152</v>
      </c>
      <c r="B282" s="28" t="s">
        <v>3199</v>
      </c>
      <c r="C282" s="65" t="s">
        <v>421</v>
      </c>
      <c r="D282" s="84">
        <v>3</v>
      </c>
      <c r="E282" s="84">
        <v>3</v>
      </c>
    </row>
    <row r="283" spans="1:5">
      <c r="A283" s="206" t="s">
        <v>152</v>
      </c>
      <c r="B283" s="206"/>
      <c r="C283" s="86" t="s">
        <v>421</v>
      </c>
      <c r="D283" s="87">
        <v>5</v>
      </c>
      <c r="E283" s="87">
        <v>5</v>
      </c>
    </row>
    <row r="284" spans="1:5">
      <c r="A284" s="28" t="s">
        <v>2181</v>
      </c>
      <c r="B284" s="28" t="s">
        <v>11841</v>
      </c>
      <c r="C284" s="65" t="s">
        <v>1037</v>
      </c>
      <c r="D284" s="84">
        <v>1</v>
      </c>
      <c r="E284" s="84">
        <v>1</v>
      </c>
    </row>
    <row r="285" spans="1:5">
      <c r="A285" s="28" t="s">
        <v>2181</v>
      </c>
      <c r="B285" s="28" t="s">
        <v>3180</v>
      </c>
      <c r="C285" s="65" t="s">
        <v>1037</v>
      </c>
      <c r="D285" s="84">
        <v>1</v>
      </c>
      <c r="E285" s="84">
        <v>1</v>
      </c>
    </row>
    <row r="286" spans="1:5">
      <c r="A286" s="28" t="s">
        <v>2181</v>
      </c>
      <c r="B286" s="28" t="s">
        <v>11842</v>
      </c>
      <c r="C286" s="65" t="s">
        <v>1037</v>
      </c>
      <c r="D286" s="84">
        <v>2</v>
      </c>
      <c r="E286" s="84">
        <v>1</v>
      </c>
    </row>
    <row r="287" spans="1:5">
      <c r="A287" s="28" t="s">
        <v>2181</v>
      </c>
      <c r="B287" s="28" t="s">
        <v>3180</v>
      </c>
      <c r="C287" s="65" t="s">
        <v>1037</v>
      </c>
      <c r="D287" s="84">
        <v>2</v>
      </c>
      <c r="E287" s="84">
        <v>2</v>
      </c>
    </row>
    <row r="288" spans="1:5">
      <c r="A288" s="206" t="s">
        <v>2181</v>
      </c>
      <c r="B288" s="206"/>
      <c r="C288" s="86" t="s">
        <v>1037</v>
      </c>
      <c r="D288" s="87">
        <v>6</v>
      </c>
      <c r="E288" s="87">
        <v>5</v>
      </c>
    </row>
    <row r="290" spans="1:5">
      <c r="A290" s="88" t="s">
        <v>411</v>
      </c>
      <c r="D290" s="84">
        <v>130</v>
      </c>
      <c r="E290" s="84">
        <v>0</v>
      </c>
    </row>
    <row r="291" spans="1:5">
      <c r="A291" s="88" t="s">
        <v>512</v>
      </c>
      <c r="D291" s="84">
        <v>156</v>
      </c>
      <c r="E291" s="84">
        <v>0</v>
      </c>
    </row>
    <row r="292" spans="1:5">
      <c r="A292" s="88" t="s">
        <v>513</v>
      </c>
      <c r="D292" s="84">
        <v>177</v>
      </c>
      <c r="E292" s="84">
        <v>24</v>
      </c>
    </row>
    <row r="293" spans="1:5">
      <c r="A293" s="88"/>
    </row>
    <row r="294" spans="1:5">
      <c r="A294" s="88" t="s">
        <v>514</v>
      </c>
      <c r="D294" s="84">
        <v>177</v>
      </c>
      <c r="E294" s="84">
        <v>24</v>
      </c>
    </row>
  </sheetData>
  <pageMargins left="0.75" right="0.75" top="1" bottom="1" header="0.5" footer="0.5"/>
  <headerFooter alignWithMargins="0"/>
  <legacyDrawing r:id="rId1"/>
</worksheet>
</file>

<file path=xl/worksheets/sheet1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dimension ref="A1:AJ45"/>
  <sheetViews>
    <sheetView workbookViewId="0">
      <pane xSplit="1" ySplit="3" topLeftCell="B4" activePane="bottomRight" state="frozen"/>
      <selection pane="topRight" activeCell="E1" sqref="E1"/>
      <selection pane="bottomLeft" activeCell="A4" sqref="A4"/>
      <selection pane="bottomRight" activeCell="AM29" sqref="AM29"/>
    </sheetView>
  </sheetViews>
  <sheetFormatPr defaultColWidth="9.140625" defaultRowHeight="15.75"/>
  <cols>
    <col min="1" max="1" width="11.42578125" style="28" bestFit="1" customWidth="1"/>
    <col min="2" max="2" width="4.5703125" style="84" bestFit="1" customWidth="1"/>
    <col min="3" max="3" width="4.5703125" style="84" customWidth="1"/>
    <col min="4" max="4" width="4.5703125" style="84" bestFit="1" customWidth="1"/>
    <col min="5" max="6" width="4.42578125" style="84" bestFit="1" customWidth="1"/>
    <col min="7" max="8" width="4.140625" style="84" bestFit="1" customWidth="1"/>
    <col min="9" max="9" width="3" style="3" bestFit="1" customWidth="1"/>
    <col min="10" max="10" width="11.42578125" style="28" bestFit="1" customWidth="1"/>
    <col min="11" max="11" width="4.5703125" style="84" bestFit="1" customWidth="1"/>
    <col min="12" max="12" width="4.5703125" style="84" customWidth="1"/>
    <col min="13" max="13" width="4.5703125" style="84" bestFit="1" customWidth="1"/>
    <col min="14" max="15" width="4.42578125" style="84" bestFit="1" customWidth="1"/>
    <col min="16" max="17" width="4.140625" style="84" bestFit="1" customWidth="1"/>
    <col min="18" max="18" width="3" style="3" bestFit="1" customWidth="1"/>
    <col min="19" max="19" width="11.42578125" style="28" bestFit="1" customWidth="1"/>
    <col min="20" max="20" width="4.5703125" style="84" bestFit="1" customWidth="1"/>
    <col min="21" max="21" width="4.5703125" style="84" customWidth="1"/>
    <col min="22" max="22" width="4.5703125" style="84" bestFit="1" customWidth="1"/>
    <col min="23" max="24" width="4.42578125" style="84" bestFit="1" customWidth="1"/>
    <col min="25" max="26" width="4.140625" style="84" bestFit="1" customWidth="1"/>
    <col min="27" max="27" width="3" style="3" bestFit="1" customWidth="1"/>
    <col min="28" max="28" width="11.42578125" style="28" bestFit="1" customWidth="1"/>
    <col min="29" max="29" width="4.5703125" style="84" bestFit="1" customWidth="1"/>
    <col min="30" max="30" width="4.5703125" style="84" customWidth="1"/>
    <col min="31" max="31" width="4.5703125" style="84" bestFit="1" customWidth="1"/>
    <col min="32" max="33" width="4.42578125" style="84" bestFit="1" customWidth="1"/>
    <col min="34" max="35" width="4.140625" style="84" bestFit="1" customWidth="1"/>
    <col min="36" max="36" width="3" style="3" bestFit="1" customWidth="1"/>
    <col min="37" max="16384" width="9.140625" style="3"/>
  </cols>
  <sheetData>
    <row r="1" spans="1:36" ht="12.75">
      <c r="A1" s="81"/>
      <c r="B1" s="83" t="s">
        <v>36</v>
      </c>
      <c r="C1" s="83"/>
      <c r="D1" s="83" t="s">
        <v>36</v>
      </c>
      <c r="E1" s="83" t="s">
        <v>0</v>
      </c>
      <c r="F1" s="83" t="s">
        <v>0</v>
      </c>
      <c r="G1" s="83" t="s">
        <v>1</v>
      </c>
      <c r="H1" s="83" t="s">
        <v>1</v>
      </c>
      <c r="I1" s="81"/>
      <c r="J1" s="81"/>
      <c r="K1" s="83" t="s">
        <v>36</v>
      </c>
      <c r="L1" s="83"/>
      <c r="M1" s="83" t="s">
        <v>36</v>
      </c>
      <c r="N1" s="83" t="s">
        <v>0</v>
      </c>
      <c r="O1" s="83" t="s">
        <v>0</v>
      </c>
      <c r="P1" s="83" t="s">
        <v>1</v>
      </c>
      <c r="Q1" s="83" t="s">
        <v>1</v>
      </c>
      <c r="R1" s="81"/>
      <c r="S1" s="81"/>
      <c r="T1" s="83" t="s">
        <v>36</v>
      </c>
      <c r="U1" s="83"/>
      <c r="V1" s="83" t="s">
        <v>36</v>
      </c>
      <c r="W1" s="83" t="s">
        <v>0</v>
      </c>
      <c r="X1" s="83" t="s">
        <v>0</v>
      </c>
      <c r="Y1" s="83" t="s">
        <v>1</v>
      </c>
      <c r="Z1" s="83" t="s">
        <v>1</v>
      </c>
      <c r="AA1" s="81"/>
      <c r="AB1" s="81"/>
      <c r="AC1" s="83" t="s">
        <v>36</v>
      </c>
      <c r="AD1" s="83"/>
      <c r="AE1" s="83" t="s">
        <v>36</v>
      </c>
      <c r="AF1" s="83" t="s">
        <v>0</v>
      </c>
      <c r="AG1" s="83" t="s">
        <v>0</v>
      </c>
      <c r="AH1" s="83" t="s">
        <v>1</v>
      </c>
      <c r="AI1" s="83" t="s">
        <v>1</v>
      </c>
      <c r="AJ1" s="81"/>
    </row>
    <row r="2" spans="1:36" ht="12.75">
      <c r="A2" s="81" t="s">
        <v>38</v>
      </c>
      <c r="B2" s="83" t="s">
        <v>6</v>
      </c>
      <c r="C2" s="83"/>
      <c r="D2" s="83" t="s">
        <v>6</v>
      </c>
      <c r="E2" s="83" t="s">
        <v>6</v>
      </c>
      <c r="F2" s="83" t="s">
        <v>6</v>
      </c>
      <c r="G2" s="83" t="s">
        <v>6</v>
      </c>
      <c r="H2" s="83" t="s">
        <v>6</v>
      </c>
      <c r="I2" s="81" t="s">
        <v>39</v>
      </c>
      <c r="J2" s="81" t="s">
        <v>38</v>
      </c>
      <c r="K2" s="83" t="s">
        <v>6</v>
      </c>
      <c r="L2" s="83"/>
      <c r="M2" s="83" t="s">
        <v>6</v>
      </c>
      <c r="N2" s="83" t="s">
        <v>6</v>
      </c>
      <c r="O2" s="83" t="s">
        <v>6</v>
      </c>
      <c r="P2" s="83" t="s">
        <v>6</v>
      </c>
      <c r="Q2" s="83" t="s">
        <v>6</v>
      </c>
      <c r="R2" s="81" t="s">
        <v>39</v>
      </c>
      <c r="S2" s="81" t="s">
        <v>38</v>
      </c>
      <c r="T2" s="83" t="s">
        <v>6</v>
      </c>
      <c r="U2" s="83"/>
      <c r="V2" s="83" t="s">
        <v>6</v>
      </c>
      <c r="W2" s="83" t="s">
        <v>6</v>
      </c>
      <c r="X2" s="83" t="s">
        <v>6</v>
      </c>
      <c r="Y2" s="83" t="s">
        <v>6</v>
      </c>
      <c r="Z2" s="83" t="s">
        <v>6</v>
      </c>
      <c r="AA2" s="81" t="s">
        <v>39</v>
      </c>
      <c r="AB2" s="81" t="s">
        <v>38</v>
      </c>
      <c r="AC2" s="83" t="s">
        <v>6</v>
      </c>
      <c r="AD2" s="83"/>
      <c r="AE2" s="83" t="s">
        <v>6</v>
      </c>
      <c r="AF2" s="83" t="s">
        <v>6</v>
      </c>
      <c r="AG2" s="83" t="s">
        <v>6</v>
      </c>
      <c r="AH2" s="83" t="s">
        <v>6</v>
      </c>
      <c r="AI2" s="83" t="s">
        <v>6</v>
      </c>
      <c r="AJ2" s="81" t="s">
        <v>39</v>
      </c>
    </row>
    <row r="3" spans="1:36" ht="12.75">
      <c r="A3" s="81"/>
      <c r="B3" s="83"/>
      <c r="C3" s="83"/>
      <c r="D3" s="83" t="s">
        <v>9</v>
      </c>
      <c r="E3" s="83"/>
      <c r="F3" s="83" t="s">
        <v>9</v>
      </c>
      <c r="G3" s="83"/>
      <c r="H3" s="83" t="s">
        <v>9</v>
      </c>
      <c r="I3" s="81"/>
      <c r="J3" s="81"/>
      <c r="K3" s="83"/>
      <c r="L3" s="83"/>
      <c r="M3" s="83" t="s">
        <v>9</v>
      </c>
      <c r="N3" s="83"/>
      <c r="O3" s="83" t="s">
        <v>9</v>
      </c>
      <c r="P3" s="83"/>
      <c r="Q3" s="83" t="s">
        <v>9</v>
      </c>
      <c r="R3" s="81"/>
      <c r="S3" s="81"/>
      <c r="T3" s="83"/>
      <c r="U3" s="83"/>
      <c r="V3" s="83" t="s">
        <v>9</v>
      </c>
      <c r="W3" s="83"/>
      <c r="X3" s="83" t="s">
        <v>9</v>
      </c>
      <c r="Y3" s="83"/>
      <c r="Z3" s="83" t="s">
        <v>9</v>
      </c>
      <c r="AA3" s="81"/>
      <c r="AB3" s="81"/>
      <c r="AC3" s="83"/>
      <c r="AD3" s="83"/>
      <c r="AE3" s="83" t="s">
        <v>9</v>
      </c>
      <c r="AF3" s="83"/>
      <c r="AG3" s="83" t="s">
        <v>9</v>
      </c>
      <c r="AH3" s="83"/>
      <c r="AI3" s="83" t="s">
        <v>9</v>
      </c>
      <c r="AJ3" s="81"/>
    </row>
    <row r="4" spans="1:36">
      <c r="A4" s="28" t="s">
        <v>163</v>
      </c>
      <c r="B4" s="84">
        <v>1</v>
      </c>
      <c r="D4" s="84">
        <v>116</v>
      </c>
      <c r="E4" s="84">
        <v>1</v>
      </c>
      <c r="F4" s="84">
        <v>14</v>
      </c>
      <c r="G4" s="84">
        <v>1</v>
      </c>
      <c r="H4" s="84">
        <v>1</v>
      </c>
      <c r="I4" s="3">
        <v>1</v>
      </c>
      <c r="J4" s="81"/>
      <c r="K4" s="83"/>
      <c r="L4" s="83"/>
      <c r="M4" s="83"/>
      <c r="N4" s="83"/>
      <c r="O4" s="83"/>
      <c r="P4" s="83"/>
      <c r="Q4" s="83"/>
      <c r="R4" s="81"/>
      <c r="S4" s="81"/>
      <c r="T4" s="83"/>
      <c r="U4" s="83"/>
      <c r="V4" s="83"/>
      <c r="W4" s="83"/>
      <c r="X4" s="83"/>
      <c r="Y4" s="83"/>
      <c r="Z4" s="83"/>
      <c r="AA4" s="81"/>
      <c r="AB4" s="81"/>
      <c r="AC4" s="83"/>
      <c r="AD4" s="83"/>
      <c r="AE4" s="83"/>
      <c r="AF4" s="83"/>
      <c r="AG4" s="83"/>
      <c r="AH4" s="83"/>
      <c r="AI4" s="83"/>
      <c r="AJ4" s="81"/>
    </row>
    <row r="5" spans="1:36">
      <c r="A5" s="28" t="s">
        <v>135</v>
      </c>
      <c r="B5" s="84">
        <v>2</v>
      </c>
      <c r="D5" s="84">
        <v>115</v>
      </c>
      <c r="E5" s="84">
        <v>1</v>
      </c>
      <c r="F5" s="84">
        <v>14</v>
      </c>
      <c r="G5" s="84">
        <v>1</v>
      </c>
      <c r="H5" s="84">
        <v>1</v>
      </c>
      <c r="I5" s="3">
        <v>2</v>
      </c>
      <c r="J5" s="81"/>
      <c r="K5" s="83"/>
      <c r="L5" s="83"/>
      <c r="M5" s="83"/>
      <c r="N5" s="83"/>
      <c r="O5" s="83"/>
      <c r="P5" s="83"/>
      <c r="Q5" s="83"/>
      <c r="R5" s="81"/>
      <c r="S5" s="81"/>
      <c r="T5" s="83"/>
      <c r="U5" s="83"/>
      <c r="V5" s="83"/>
      <c r="W5" s="83"/>
      <c r="X5" s="83"/>
      <c r="Y5" s="83"/>
      <c r="Z5" s="83"/>
      <c r="AA5" s="81"/>
      <c r="AB5" s="81"/>
      <c r="AC5" s="83"/>
      <c r="AD5" s="83"/>
      <c r="AE5" s="83"/>
      <c r="AF5" s="83"/>
      <c r="AG5" s="83"/>
      <c r="AH5" s="83"/>
      <c r="AI5" s="83"/>
      <c r="AJ5" s="81"/>
    </row>
    <row r="6" spans="1:36">
      <c r="A6" s="28" t="s">
        <v>136</v>
      </c>
      <c r="B6" s="84">
        <v>3</v>
      </c>
      <c r="D6" s="84">
        <v>114</v>
      </c>
      <c r="E6" s="84">
        <v>1</v>
      </c>
      <c r="F6" s="84">
        <v>14</v>
      </c>
      <c r="G6" s="84">
        <v>1</v>
      </c>
      <c r="H6" s="84">
        <v>1</v>
      </c>
      <c r="I6" s="3">
        <v>3</v>
      </c>
      <c r="J6" s="81"/>
      <c r="K6" s="83"/>
      <c r="L6" s="83"/>
      <c r="M6" s="83"/>
      <c r="N6" s="83"/>
      <c r="O6" s="83"/>
      <c r="P6" s="83"/>
      <c r="Q6" s="83"/>
      <c r="R6" s="81"/>
      <c r="S6" s="81"/>
      <c r="T6" s="83"/>
      <c r="U6" s="83"/>
      <c r="V6" s="83"/>
      <c r="W6" s="83"/>
      <c r="X6" s="83"/>
      <c r="Y6" s="83"/>
      <c r="Z6" s="83"/>
      <c r="AA6" s="81"/>
      <c r="AB6" s="81"/>
      <c r="AC6" s="83"/>
      <c r="AD6" s="83"/>
      <c r="AE6" s="83"/>
      <c r="AF6" s="83"/>
      <c r="AG6" s="83"/>
      <c r="AH6" s="83"/>
      <c r="AI6" s="83"/>
      <c r="AJ6" s="81"/>
    </row>
    <row r="7" spans="1:36">
      <c r="A7" s="28" t="s">
        <v>11843</v>
      </c>
      <c r="B7" s="84">
        <v>4</v>
      </c>
      <c r="C7" s="84">
        <v>1</v>
      </c>
      <c r="D7" s="84">
        <v>113</v>
      </c>
      <c r="E7" s="84">
        <v>2</v>
      </c>
      <c r="F7" s="114">
        <v>13</v>
      </c>
      <c r="G7" s="84">
        <v>1</v>
      </c>
      <c r="H7" s="84">
        <v>1</v>
      </c>
      <c r="I7" s="3">
        <v>1</v>
      </c>
      <c r="J7" s="28" t="s">
        <v>11844</v>
      </c>
      <c r="K7" s="84">
        <v>28</v>
      </c>
      <c r="L7" s="84">
        <v>25</v>
      </c>
      <c r="M7" s="84">
        <v>89</v>
      </c>
      <c r="N7" s="84">
        <v>5</v>
      </c>
      <c r="O7" s="84">
        <v>10</v>
      </c>
      <c r="P7" s="84">
        <v>1</v>
      </c>
      <c r="Q7" s="84">
        <v>1</v>
      </c>
      <c r="R7" s="3">
        <v>1</v>
      </c>
      <c r="S7" s="28" t="s">
        <v>1926</v>
      </c>
      <c r="T7" s="84">
        <v>52</v>
      </c>
      <c r="U7" s="84">
        <v>49</v>
      </c>
      <c r="V7" s="84">
        <v>65</v>
      </c>
      <c r="W7" s="84">
        <v>7</v>
      </c>
      <c r="X7" s="84">
        <v>8</v>
      </c>
      <c r="Y7" s="84">
        <v>1</v>
      </c>
      <c r="Z7" s="84">
        <v>1</v>
      </c>
      <c r="AA7" s="3">
        <v>1</v>
      </c>
      <c r="AB7" s="28" t="s">
        <v>2307</v>
      </c>
      <c r="AC7" s="84">
        <v>78</v>
      </c>
      <c r="AD7" s="84">
        <v>75</v>
      </c>
      <c r="AE7" s="114">
        <v>39</v>
      </c>
      <c r="AF7" s="84">
        <v>10</v>
      </c>
      <c r="AG7" s="84">
        <v>5</v>
      </c>
      <c r="AH7" s="84">
        <v>2</v>
      </c>
      <c r="AI7" s="84">
        <v>1</v>
      </c>
      <c r="AJ7" s="3">
        <v>1</v>
      </c>
    </row>
    <row r="8" spans="1:36">
      <c r="A8" s="33" t="s">
        <v>89</v>
      </c>
      <c r="B8" s="84">
        <v>5</v>
      </c>
      <c r="C8" s="84">
        <v>2</v>
      </c>
      <c r="D8" s="84">
        <v>112</v>
      </c>
      <c r="E8" s="84">
        <v>2</v>
      </c>
      <c r="F8" s="114">
        <v>13</v>
      </c>
      <c r="G8" s="84">
        <v>1</v>
      </c>
      <c r="H8" s="84">
        <v>7</v>
      </c>
      <c r="I8" s="3">
        <v>2</v>
      </c>
      <c r="J8" s="33" t="s">
        <v>89</v>
      </c>
      <c r="K8" s="84">
        <v>29</v>
      </c>
      <c r="L8" s="84">
        <v>26</v>
      </c>
      <c r="M8" s="84">
        <v>88</v>
      </c>
      <c r="N8" s="84">
        <v>5</v>
      </c>
      <c r="O8" s="84">
        <v>10</v>
      </c>
      <c r="P8" s="84">
        <v>2</v>
      </c>
      <c r="Q8" s="84">
        <v>6</v>
      </c>
      <c r="R8" s="3">
        <v>2</v>
      </c>
      <c r="S8" s="33" t="s">
        <v>249</v>
      </c>
      <c r="T8" s="84">
        <v>53</v>
      </c>
      <c r="U8" s="84">
        <v>50</v>
      </c>
      <c r="V8" s="84">
        <v>64</v>
      </c>
      <c r="W8" s="84">
        <v>7</v>
      </c>
      <c r="X8" s="84">
        <v>8</v>
      </c>
      <c r="Y8" s="84">
        <v>3</v>
      </c>
      <c r="Z8" s="84">
        <v>5</v>
      </c>
      <c r="AA8" s="3">
        <v>2</v>
      </c>
      <c r="AB8" s="28" t="s">
        <v>11845</v>
      </c>
      <c r="AC8" s="84">
        <v>79</v>
      </c>
      <c r="AD8" s="84">
        <v>76</v>
      </c>
      <c r="AE8" s="84">
        <v>38</v>
      </c>
      <c r="AF8" s="84">
        <v>10</v>
      </c>
      <c r="AG8" s="84">
        <v>5</v>
      </c>
      <c r="AH8" s="84">
        <v>1</v>
      </c>
      <c r="AI8" s="84">
        <v>1</v>
      </c>
      <c r="AJ8" s="3">
        <v>2</v>
      </c>
    </row>
    <row r="9" spans="1:36">
      <c r="A9" s="28" t="s">
        <v>11406</v>
      </c>
      <c r="B9" s="84">
        <v>6</v>
      </c>
      <c r="C9" s="84">
        <v>3</v>
      </c>
      <c r="D9" s="84">
        <v>111</v>
      </c>
      <c r="E9" s="84">
        <v>2</v>
      </c>
      <c r="F9" s="114">
        <v>13</v>
      </c>
      <c r="G9" s="84">
        <v>1</v>
      </c>
      <c r="H9" s="84">
        <v>1</v>
      </c>
      <c r="I9" s="3">
        <v>3</v>
      </c>
      <c r="J9" s="28" t="s">
        <v>11846</v>
      </c>
      <c r="K9" s="84">
        <v>30</v>
      </c>
      <c r="L9" s="84">
        <v>27</v>
      </c>
      <c r="M9" s="84">
        <v>87</v>
      </c>
      <c r="N9" s="84">
        <v>5</v>
      </c>
      <c r="O9" s="84">
        <v>10</v>
      </c>
      <c r="P9" s="84">
        <v>1</v>
      </c>
      <c r="Q9" s="84">
        <v>2</v>
      </c>
      <c r="R9" s="3">
        <v>3</v>
      </c>
      <c r="S9" s="33" t="s">
        <v>2961</v>
      </c>
      <c r="T9" s="84">
        <v>54</v>
      </c>
      <c r="U9" s="84">
        <v>51</v>
      </c>
      <c r="V9" s="84">
        <v>63</v>
      </c>
      <c r="W9" s="84">
        <v>7</v>
      </c>
      <c r="X9" s="84">
        <v>8</v>
      </c>
      <c r="Y9" s="84">
        <v>1</v>
      </c>
      <c r="Z9" s="84">
        <v>1</v>
      </c>
      <c r="AA9" s="3">
        <v>3</v>
      </c>
      <c r="AB9" s="28" t="s">
        <v>1137</v>
      </c>
      <c r="AC9" s="84">
        <v>80</v>
      </c>
      <c r="AD9" s="84">
        <v>77</v>
      </c>
      <c r="AE9" s="84">
        <v>37</v>
      </c>
      <c r="AF9" s="84">
        <v>10</v>
      </c>
      <c r="AG9" s="84">
        <v>5</v>
      </c>
      <c r="AH9" s="84">
        <v>1</v>
      </c>
      <c r="AI9" s="84">
        <v>1</v>
      </c>
      <c r="AJ9" s="3">
        <v>3</v>
      </c>
    </row>
    <row r="10" spans="1:36" ht="16.5" thickBot="1">
      <c r="A10" s="2510" t="s">
        <v>362</v>
      </c>
      <c r="B10" s="84">
        <v>7</v>
      </c>
      <c r="C10" s="84">
        <v>4</v>
      </c>
      <c r="D10" s="84">
        <v>110</v>
      </c>
      <c r="E10" s="84">
        <v>2</v>
      </c>
      <c r="F10" s="114">
        <v>13</v>
      </c>
      <c r="G10" s="84">
        <v>1</v>
      </c>
      <c r="H10" s="84">
        <v>2</v>
      </c>
      <c r="I10" s="3">
        <v>4</v>
      </c>
      <c r="J10" s="2510" t="s">
        <v>354</v>
      </c>
      <c r="K10" s="84">
        <v>31</v>
      </c>
      <c r="L10" s="84">
        <v>28</v>
      </c>
      <c r="M10" s="84">
        <v>86</v>
      </c>
      <c r="N10" s="84">
        <v>5</v>
      </c>
      <c r="O10" s="84">
        <v>10</v>
      </c>
      <c r="P10" s="84">
        <v>1</v>
      </c>
      <c r="Q10" s="84">
        <v>2</v>
      </c>
      <c r="R10" s="3">
        <v>4</v>
      </c>
      <c r="S10" s="28" t="s">
        <v>96</v>
      </c>
      <c r="T10" s="84">
        <v>55</v>
      </c>
      <c r="U10" s="84">
        <v>52</v>
      </c>
      <c r="V10" s="84">
        <v>62</v>
      </c>
      <c r="W10" s="84">
        <v>7</v>
      </c>
      <c r="X10" s="84">
        <v>8</v>
      </c>
      <c r="Y10" s="84">
        <v>1</v>
      </c>
      <c r="Z10" s="84">
        <v>1</v>
      </c>
      <c r="AA10" s="3">
        <v>4</v>
      </c>
      <c r="AB10" s="28" t="s">
        <v>11847</v>
      </c>
      <c r="AC10" s="84">
        <v>81</v>
      </c>
      <c r="AD10" s="84">
        <v>78</v>
      </c>
      <c r="AE10" s="84">
        <v>36</v>
      </c>
      <c r="AF10" s="84">
        <v>10</v>
      </c>
      <c r="AG10" s="84">
        <v>5</v>
      </c>
      <c r="AH10" s="84">
        <v>2</v>
      </c>
      <c r="AI10" s="84">
        <v>1</v>
      </c>
      <c r="AJ10" s="3">
        <v>4</v>
      </c>
    </row>
    <row r="11" spans="1:36">
      <c r="A11" s="260" t="s">
        <v>2528</v>
      </c>
      <c r="B11" s="118">
        <v>8</v>
      </c>
      <c r="C11" s="118">
        <v>5</v>
      </c>
      <c r="D11" s="118">
        <v>109</v>
      </c>
      <c r="E11" s="118">
        <v>2</v>
      </c>
      <c r="F11" s="119">
        <v>13</v>
      </c>
      <c r="G11" s="118">
        <v>1</v>
      </c>
      <c r="H11" s="118">
        <v>4</v>
      </c>
      <c r="I11" s="120">
        <v>5</v>
      </c>
      <c r="J11" s="2511" t="s">
        <v>2528</v>
      </c>
      <c r="K11" s="84">
        <v>32</v>
      </c>
      <c r="L11" s="84">
        <v>29</v>
      </c>
      <c r="M11" s="84">
        <v>85</v>
      </c>
      <c r="N11" s="84">
        <v>5</v>
      </c>
      <c r="O11" s="84">
        <v>10</v>
      </c>
      <c r="P11" s="84">
        <v>2</v>
      </c>
      <c r="Q11" s="84">
        <v>3</v>
      </c>
      <c r="R11" s="3">
        <v>5</v>
      </c>
      <c r="S11" s="28" t="s">
        <v>359</v>
      </c>
      <c r="T11" s="84">
        <v>56</v>
      </c>
      <c r="U11" s="84">
        <v>53</v>
      </c>
      <c r="V11" s="84">
        <v>61</v>
      </c>
      <c r="W11" s="84">
        <v>7</v>
      </c>
      <c r="X11" s="84">
        <v>8</v>
      </c>
      <c r="Y11" s="84">
        <v>1</v>
      </c>
      <c r="Z11" s="84">
        <v>1</v>
      </c>
      <c r="AA11" s="3">
        <v>5</v>
      </c>
      <c r="AB11" s="28" t="s">
        <v>11848</v>
      </c>
      <c r="AC11" s="84">
        <v>82</v>
      </c>
      <c r="AD11" s="84">
        <v>79</v>
      </c>
      <c r="AE11" s="84">
        <v>35</v>
      </c>
      <c r="AF11" s="84">
        <v>10</v>
      </c>
      <c r="AG11" s="84">
        <v>5</v>
      </c>
      <c r="AH11" s="84">
        <v>1</v>
      </c>
      <c r="AI11" s="84">
        <v>1</v>
      </c>
      <c r="AJ11" s="3">
        <v>5</v>
      </c>
    </row>
    <row r="12" spans="1:36">
      <c r="A12" s="261" t="s">
        <v>11849</v>
      </c>
      <c r="B12" s="84">
        <v>9</v>
      </c>
      <c r="C12" s="84">
        <v>6</v>
      </c>
      <c r="D12" s="84">
        <v>108</v>
      </c>
      <c r="E12" s="84">
        <v>2</v>
      </c>
      <c r="F12" s="114">
        <v>13</v>
      </c>
      <c r="G12" s="84">
        <v>1</v>
      </c>
      <c r="H12" s="84">
        <v>3</v>
      </c>
      <c r="I12" s="3">
        <v>6</v>
      </c>
      <c r="J12" s="2512" t="s">
        <v>11849</v>
      </c>
      <c r="K12" s="84">
        <v>33</v>
      </c>
      <c r="L12" s="84">
        <v>30</v>
      </c>
      <c r="M12" s="84">
        <v>84</v>
      </c>
      <c r="N12" s="84">
        <v>5</v>
      </c>
      <c r="O12" s="84">
        <v>10</v>
      </c>
      <c r="P12" s="84">
        <v>2</v>
      </c>
      <c r="Q12" s="84">
        <v>2</v>
      </c>
      <c r="R12" s="3">
        <v>6</v>
      </c>
      <c r="S12" s="33" t="s">
        <v>89</v>
      </c>
      <c r="T12" s="84">
        <v>57</v>
      </c>
      <c r="U12" s="84">
        <v>54</v>
      </c>
      <c r="V12" s="84">
        <v>60</v>
      </c>
      <c r="W12" s="84">
        <v>7</v>
      </c>
      <c r="X12" s="84">
        <v>8</v>
      </c>
      <c r="Y12" s="84">
        <v>4</v>
      </c>
      <c r="Z12" s="84">
        <v>4</v>
      </c>
      <c r="AA12" s="3">
        <v>6</v>
      </c>
      <c r="AB12" s="28" t="s">
        <v>11850</v>
      </c>
      <c r="AC12" s="84">
        <v>83</v>
      </c>
      <c r="AD12" s="84">
        <v>80</v>
      </c>
      <c r="AE12" s="84">
        <v>34</v>
      </c>
      <c r="AF12" s="84">
        <v>11</v>
      </c>
      <c r="AG12" s="84">
        <v>4</v>
      </c>
      <c r="AH12" s="84">
        <v>1</v>
      </c>
      <c r="AI12" s="84">
        <v>1</v>
      </c>
      <c r="AJ12" s="3">
        <v>1</v>
      </c>
    </row>
    <row r="13" spans="1:36">
      <c r="A13" s="261" t="s">
        <v>11851</v>
      </c>
      <c r="B13" s="84">
        <v>10</v>
      </c>
      <c r="C13" s="84">
        <v>7</v>
      </c>
      <c r="D13" s="84">
        <v>107</v>
      </c>
      <c r="E13" s="84">
        <v>2</v>
      </c>
      <c r="F13" s="114">
        <v>13</v>
      </c>
      <c r="G13" s="84">
        <v>1</v>
      </c>
      <c r="H13" s="84">
        <v>2</v>
      </c>
      <c r="I13" s="3">
        <v>7</v>
      </c>
      <c r="J13" s="2512" t="s">
        <v>11851</v>
      </c>
      <c r="K13" s="84">
        <v>34</v>
      </c>
      <c r="L13" s="84">
        <v>31</v>
      </c>
      <c r="M13" s="84">
        <v>83</v>
      </c>
      <c r="N13" s="84">
        <v>5</v>
      </c>
      <c r="O13" s="84">
        <v>10</v>
      </c>
      <c r="P13" s="84">
        <v>2</v>
      </c>
      <c r="Q13" s="84">
        <v>1</v>
      </c>
      <c r="R13" s="3">
        <v>7</v>
      </c>
      <c r="S13" s="28" t="s">
        <v>1845</v>
      </c>
      <c r="T13" s="84">
        <v>58</v>
      </c>
      <c r="U13" s="84">
        <v>55</v>
      </c>
      <c r="V13" s="84">
        <v>59</v>
      </c>
      <c r="W13" s="84">
        <v>7</v>
      </c>
      <c r="X13" s="84">
        <v>8</v>
      </c>
      <c r="Y13" s="84">
        <v>1</v>
      </c>
      <c r="Z13" s="84">
        <v>1</v>
      </c>
      <c r="AA13" s="3">
        <v>7</v>
      </c>
      <c r="AB13" s="28" t="s">
        <v>3056</v>
      </c>
      <c r="AC13" s="84">
        <v>84</v>
      </c>
      <c r="AD13" s="84">
        <v>81</v>
      </c>
      <c r="AE13" s="84">
        <v>33</v>
      </c>
      <c r="AF13" s="84">
        <v>11</v>
      </c>
      <c r="AG13" s="84">
        <v>4</v>
      </c>
      <c r="AH13" s="84">
        <v>1</v>
      </c>
      <c r="AI13" s="84">
        <v>1</v>
      </c>
      <c r="AJ13" s="3">
        <v>2</v>
      </c>
    </row>
    <row r="14" spans="1:36">
      <c r="A14" s="261" t="s">
        <v>236</v>
      </c>
      <c r="B14" s="84">
        <v>11</v>
      </c>
      <c r="C14" s="84">
        <v>8</v>
      </c>
      <c r="D14" s="84">
        <v>106</v>
      </c>
      <c r="E14" s="84">
        <v>3</v>
      </c>
      <c r="F14" s="84">
        <v>12</v>
      </c>
      <c r="G14" s="84">
        <v>1</v>
      </c>
      <c r="H14" s="84">
        <v>2</v>
      </c>
      <c r="I14" s="3">
        <v>1</v>
      </c>
      <c r="J14" s="2512" t="s">
        <v>236</v>
      </c>
      <c r="K14" s="84">
        <v>35</v>
      </c>
      <c r="L14" s="84">
        <v>32</v>
      </c>
      <c r="M14" s="84">
        <v>82</v>
      </c>
      <c r="N14" s="84">
        <v>5</v>
      </c>
      <c r="O14" s="84">
        <v>10</v>
      </c>
      <c r="P14" s="84">
        <v>2</v>
      </c>
      <c r="Q14" s="84">
        <v>1</v>
      </c>
      <c r="R14" s="3">
        <v>8</v>
      </c>
      <c r="S14" s="28" t="s">
        <v>1846</v>
      </c>
      <c r="T14" s="84">
        <v>59</v>
      </c>
      <c r="U14" s="84">
        <v>56</v>
      </c>
      <c r="V14" s="84">
        <v>58</v>
      </c>
      <c r="W14" s="84">
        <v>7</v>
      </c>
      <c r="X14" s="84">
        <v>8</v>
      </c>
      <c r="Y14" s="84">
        <v>1</v>
      </c>
      <c r="Z14" s="84">
        <v>1</v>
      </c>
      <c r="AA14" s="116">
        <v>8</v>
      </c>
      <c r="AB14" s="28" t="s">
        <v>11852</v>
      </c>
      <c r="AC14" s="84">
        <v>85</v>
      </c>
      <c r="AD14" s="84">
        <v>82</v>
      </c>
      <c r="AE14" s="84">
        <v>32</v>
      </c>
      <c r="AF14" s="84">
        <v>11</v>
      </c>
      <c r="AG14" s="84">
        <v>4</v>
      </c>
      <c r="AH14" s="84">
        <v>1</v>
      </c>
      <c r="AI14" s="84">
        <v>1</v>
      </c>
      <c r="AJ14" s="3">
        <v>3</v>
      </c>
    </row>
    <row r="15" spans="1:36" ht="16.5" thickBot="1">
      <c r="A15" s="272" t="s">
        <v>1130</v>
      </c>
      <c r="B15" s="123">
        <v>12</v>
      </c>
      <c r="C15" s="123">
        <v>9</v>
      </c>
      <c r="D15" s="123">
        <v>105</v>
      </c>
      <c r="E15" s="123">
        <v>3</v>
      </c>
      <c r="F15" s="123">
        <v>12</v>
      </c>
      <c r="G15" s="123">
        <v>1</v>
      </c>
      <c r="H15" s="123">
        <v>2</v>
      </c>
      <c r="I15" s="153">
        <v>2</v>
      </c>
      <c r="J15" s="2513" t="s">
        <v>1130</v>
      </c>
      <c r="K15" s="84">
        <v>36</v>
      </c>
      <c r="L15" s="84">
        <v>33</v>
      </c>
      <c r="M15" s="84">
        <v>81</v>
      </c>
      <c r="N15" s="84">
        <v>5</v>
      </c>
      <c r="O15" s="84">
        <v>10</v>
      </c>
      <c r="P15" s="84">
        <v>2</v>
      </c>
      <c r="Q15" s="84">
        <v>1</v>
      </c>
      <c r="R15" s="3">
        <v>9</v>
      </c>
      <c r="S15" s="30" t="s">
        <v>89</v>
      </c>
      <c r="T15" s="117">
        <v>60</v>
      </c>
      <c r="U15" s="114">
        <v>57</v>
      </c>
      <c r="V15" s="114">
        <v>57</v>
      </c>
      <c r="W15" s="114">
        <v>8</v>
      </c>
      <c r="X15" s="84">
        <v>7</v>
      </c>
      <c r="Y15" s="84">
        <v>5</v>
      </c>
      <c r="Z15" s="84">
        <v>3</v>
      </c>
      <c r="AA15" s="3">
        <v>1</v>
      </c>
      <c r="AB15" s="28" t="s">
        <v>2674</v>
      </c>
      <c r="AC15" s="84">
        <v>86</v>
      </c>
      <c r="AD15" s="84">
        <v>83</v>
      </c>
      <c r="AE15" s="84">
        <v>31</v>
      </c>
      <c r="AF15" s="84">
        <v>11</v>
      </c>
      <c r="AG15" s="84">
        <v>4</v>
      </c>
      <c r="AH15" s="84">
        <v>1</v>
      </c>
      <c r="AI15" s="84">
        <v>1</v>
      </c>
      <c r="AJ15" s="3">
        <v>4</v>
      </c>
    </row>
    <row r="16" spans="1:36">
      <c r="A16" s="2510" t="s">
        <v>11853</v>
      </c>
      <c r="B16" s="84">
        <v>13</v>
      </c>
      <c r="C16" s="84">
        <v>10</v>
      </c>
      <c r="D16" s="84">
        <v>104</v>
      </c>
      <c r="E16" s="84">
        <v>3</v>
      </c>
      <c r="F16" s="84">
        <v>12</v>
      </c>
      <c r="G16" s="84">
        <v>1</v>
      </c>
      <c r="H16" s="84">
        <v>1</v>
      </c>
      <c r="I16" s="3">
        <v>3</v>
      </c>
      <c r="J16" s="28" t="s">
        <v>11854</v>
      </c>
      <c r="K16" s="84">
        <v>37</v>
      </c>
      <c r="L16" s="84">
        <v>34</v>
      </c>
      <c r="M16" s="84">
        <v>80</v>
      </c>
      <c r="N16" s="84">
        <v>5</v>
      </c>
      <c r="O16" s="84">
        <v>10</v>
      </c>
      <c r="P16" s="84">
        <v>1</v>
      </c>
      <c r="Q16" s="84">
        <v>1</v>
      </c>
      <c r="R16" s="3">
        <v>10</v>
      </c>
      <c r="S16" s="30" t="s">
        <v>112</v>
      </c>
      <c r="T16" s="117">
        <v>61</v>
      </c>
      <c r="U16" s="84">
        <v>58</v>
      </c>
      <c r="V16" s="114">
        <v>56</v>
      </c>
      <c r="W16" s="114">
        <v>8</v>
      </c>
      <c r="X16" s="84">
        <v>7</v>
      </c>
      <c r="Y16" s="84">
        <v>1</v>
      </c>
      <c r="Z16" s="84">
        <v>1</v>
      </c>
      <c r="AA16" s="3">
        <v>2</v>
      </c>
      <c r="AB16" s="28" t="s">
        <v>11855</v>
      </c>
      <c r="AC16" s="84">
        <v>87</v>
      </c>
      <c r="AD16" s="84">
        <v>84</v>
      </c>
      <c r="AE16" s="84">
        <v>30</v>
      </c>
      <c r="AF16" s="84">
        <v>11</v>
      </c>
      <c r="AG16" s="84">
        <v>4</v>
      </c>
      <c r="AH16" s="84">
        <v>1</v>
      </c>
      <c r="AI16" s="84">
        <v>1</v>
      </c>
      <c r="AJ16" s="3">
        <v>5</v>
      </c>
    </row>
    <row r="17" spans="1:36">
      <c r="A17" s="28" t="s">
        <v>1201</v>
      </c>
      <c r="B17" s="84">
        <v>14</v>
      </c>
      <c r="C17" s="84">
        <v>11</v>
      </c>
      <c r="D17" s="84">
        <v>103</v>
      </c>
      <c r="E17" s="84">
        <v>3</v>
      </c>
      <c r="F17" s="84">
        <v>12</v>
      </c>
      <c r="G17" s="84">
        <v>1</v>
      </c>
      <c r="H17" s="84">
        <v>1</v>
      </c>
      <c r="I17" s="3">
        <v>4</v>
      </c>
      <c r="J17" s="28" t="s">
        <v>9470</v>
      </c>
      <c r="K17" s="84">
        <v>38</v>
      </c>
      <c r="L17" s="84">
        <v>35</v>
      </c>
      <c r="M17" s="84">
        <v>79</v>
      </c>
      <c r="N17" s="84">
        <v>5</v>
      </c>
      <c r="O17" s="84">
        <v>10</v>
      </c>
      <c r="P17" s="84">
        <v>1</v>
      </c>
      <c r="Q17" s="84">
        <v>1</v>
      </c>
      <c r="R17" s="3">
        <v>11</v>
      </c>
      <c r="S17" s="28" t="s">
        <v>1851</v>
      </c>
      <c r="T17" s="84">
        <v>62</v>
      </c>
      <c r="U17" s="84">
        <v>59</v>
      </c>
      <c r="V17" s="84">
        <v>55</v>
      </c>
      <c r="W17" s="114">
        <v>8</v>
      </c>
      <c r="X17" s="84">
        <v>7</v>
      </c>
      <c r="Y17" s="84">
        <v>1</v>
      </c>
      <c r="Z17" s="84">
        <v>1</v>
      </c>
      <c r="AA17" s="3">
        <v>3</v>
      </c>
      <c r="AB17" s="28" t="s">
        <v>11856</v>
      </c>
      <c r="AC17" s="84">
        <v>88</v>
      </c>
      <c r="AD17" s="84">
        <v>85</v>
      </c>
      <c r="AE17" s="84">
        <v>29</v>
      </c>
      <c r="AF17" s="84">
        <v>11</v>
      </c>
      <c r="AG17" s="84">
        <v>4</v>
      </c>
      <c r="AH17" s="84">
        <v>1</v>
      </c>
      <c r="AI17" s="84">
        <v>1</v>
      </c>
      <c r="AJ17" s="3">
        <v>6</v>
      </c>
    </row>
    <row r="18" spans="1:36">
      <c r="A18" s="28" t="s">
        <v>130</v>
      </c>
      <c r="B18" s="84">
        <v>15</v>
      </c>
      <c r="C18" s="84">
        <v>12</v>
      </c>
      <c r="D18" s="84">
        <v>102</v>
      </c>
      <c r="E18" s="84">
        <v>3</v>
      </c>
      <c r="F18" s="84">
        <v>12</v>
      </c>
      <c r="G18" s="84">
        <v>1</v>
      </c>
      <c r="H18" s="84">
        <v>1</v>
      </c>
      <c r="I18" s="3">
        <v>5</v>
      </c>
      <c r="J18" s="28" t="s">
        <v>832</v>
      </c>
      <c r="K18" s="84">
        <v>39</v>
      </c>
      <c r="L18" s="84">
        <v>36</v>
      </c>
      <c r="M18" s="84">
        <v>78</v>
      </c>
      <c r="N18" s="84">
        <v>6</v>
      </c>
      <c r="O18" s="84">
        <v>9</v>
      </c>
      <c r="P18" s="84">
        <v>1</v>
      </c>
      <c r="Q18" s="84">
        <v>1</v>
      </c>
      <c r="R18" s="3">
        <v>1</v>
      </c>
      <c r="S18" s="28" t="s">
        <v>2951</v>
      </c>
      <c r="T18" s="84">
        <v>63</v>
      </c>
      <c r="U18" s="84">
        <v>60</v>
      </c>
      <c r="V18" s="84">
        <v>54</v>
      </c>
      <c r="W18" s="114">
        <v>8</v>
      </c>
      <c r="X18" s="84">
        <v>7</v>
      </c>
      <c r="Y18" s="84">
        <v>1</v>
      </c>
      <c r="Z18" s="84">
        <v>1</v>
      </c>
      <c r="AA18" s="3">
        <v>4</v>
      </c>
      <c r="AB18" s="28" t="s">
        <v>1129</v>
      </c>
      <c r="AC18" s="84">
        <v>89</v>
      </c>
      <c r="AD18" s="84">
        <v>86</v>
      </c>
      <c r="AE18" s="84">
        <v>28</v>
      </c>
      <c r="AF18" s="84">
        <v>11</v>
      </c>
      <c r="AG18" s="84">
        <v>4</v>
      </c>
      <c r="AH18" s="84">
        <v>1</v>
      </c>
      <c r="AI18" s="84">
        <v>2</v>
      </c>
      <c r="AJ18" s="3">
        <v>7</v>
      </c>
    </row>
    <row r="19" spans="1:36">
      <c r="A19" s="28" t="s">
        <v>1290</v>
      </c>
      <c r="B19" s="84">
        <v>16</v>
      </c>
      <c r="C19" s="84">
        <v>13</v>
      </c>
      <c r="D19" s="84">
        <v>101</v>
      </c>
      <c r="E19" s="84">
        <v>3</v>
      </c>
      <c r="F19" s="84">
        <v>12</v>
      </c>
      <c r="G19" s="84">
        <v>1</v>
      </c>
      <c r="H19" s="84">
        <v>2</v>
      </c>
      <c r="I19" s="3">
        <v>6</v>
      </c>
      <c r="J19" s="28" t="s">
        <v>11857</v>
      </c>
      <c r="K19" s="84">
        <v>40</v>
      </c>
      <c r="L19" s="84">
        <v>37</v>
      </c>
      <c r="M19" s="84">
        <v>77</v>
      </c>
      <c r="N19" s="84">
        <v>6</v>
      </c>
      <c r="O19" s="84">
        <v>9</v>
      </c>
      <c r="P19" s="84">
        <v>1</v>
      </c>
      <c r="Q19" s="84">
        <v>1</v>
      </c>
      <c r="R19" s="3">
        <v>2</v>
      </c>
      <c r="S19" s="28" t="s">
        <v>11858</v>
      </c>
      <c r="T19" s="84">
        <v>64</v>
      </c>
      <c r="U19" s="84">
        <v>61</v>
      </c>
      <c r="V19" s="84">
        <v>53</v>
      </c>
      <c r="W19" s="114">
        <v>8</v>
      </c>
      <c r="X19" s="84">
        <v>7</v>
      </c>
      <c r="Y19" s="84">
        <v>1</v>
      </c>
      <c r="Z19" s="84">
        <v>1</v>
      </c>
      <c r="AA19" s="3">
        <v>5</v>
      </c>
      <c r="AB19" s="28" t="s">
        <v>6246</v>
      </c>
      <c r="AC19" s="84">
        <v>90</v>
      </c>
      <c r="AD19" s="84">
        <v>87</v>
      </c>
      <c r="AE19" s="84">
        <v>27</v>
      </c>
      <c r="AF19" s="84">
        <v>11</v>
      </c>
      <c r="AG19" s="84">
        <v>4</v>
      </c>
      <c r="AH19" s="84">
        <v>1</v>
      </c>
      <c r="AI19" s="84">
        <v>1</v>
      </c>
      <c r="AJ19" s="116">
        <v>8</v>
      </c>
    </row>
    <row r="20" spans="1:36">
      <c r="A20" s="28" t="s">
        <v>2044</v>
      </c>
      <c r="B20" s="84">
        <v>17</v>
      </c>
      <c r="C20" s="84">
        <v>14</v>
      </c>
      <c r="D20" s="84">
        <v>100</v>
      </c>
      <c r="E20" s="84">
        <v>3</v>
      </c>
      <c r="F20" s="84">
        <v>12</v>
      </c>
      <c r="G20" s="84">
        <v>1</v>
      </c>
      <c r="H20" s="84">
        <v>1</v>
      </c>
      <c r="I20" s="3">
        <v>7</v>
      </c>
      <c r="J20" s="28" t="s">
        <v>3149</v>
      </c>
      <c r="K20" s="84">
        <v>41</v>
      </c>
      <c r="L20" s="84">
        <v>38</v>
      </c>
      <c r="M20" s="84">
        <v>76</v>
      </c>
      <c r="N20" s="84">
        <v>6</v>
      </c>
      <c r="O20" s="84">
        <v>9</v>
      </c>
      <c r="P20" s="84">
        <v>1</v>
      </c>
      <c r="Q20" s="84">
        <v>1</v>
      </c>
      <c r="R20" s="3">
        <v>3</v>
      </c>
      <c r="S20" s="28" t="s">
        <v>11859</v>
      </c>
      <c r="T20" s="84">
        <v>65</v>
      </c>
      <c r="U20" s="84">
        <v>62</v>
      </c>
      <c r="V20" s="84">
        <v>52</v>
      </c>
      <c r="W20" s="114">
        <v>8</v>
      </c>
      <c r="X20" s="84">
        <v>7</v>
      </c>
      <c r="Y20" s="84">
        <v>1</v>
      </c>
      <c r="Z20" s="84">
        <v>2</v>
      </c>
      <c r="AA20" s="3">
        <v>6</v>
      </c>
      <c r="AB20" s="28" t="s">
        <v>172</v>
      </c>
      <c r="AC20" s="84">
        <v>91</v>
      </c>
      <c r="AD20" s="84">
        <v>88</v>
      </c>
      <c r="AE20" s="84">
        <v>26</v>
      </c>
      <c r="AF20" s="84">
        <v>12</v>
      </c>
      <c r="AG20" s="84">
        <v>3</v>
      </c>
      <c r="AH20" s="84">
        <v>3</v>
      </c>
      <c r="AI20" s="84">
        <v>2</v>
      </c>
      <c r="AJ20" s="3">
        <v>1</v>
      </c>
    </row>
    <row r="21" spans="1:36">
      <c r="A21" s="28" t="s">
        <v>2672</v>
      </c>
      <c r="B21" s="84">
        <v>18</v>
      </c>
      <c r="C21" s="84">
        <v>15</v>
      </c>
      <c r="D21" s="84">
        <v>99</v>
      </c>
      <c r="E21" s="84">
        <v>3</v>
      </c>
      <c r="F21" s="84">
        <v>12</v>
      </c>
      <c r="G21" s="84">
        <v>1</v>
      </c>
      <c r="H21" s="84">
        <v>1</v>
      </c>
      <c r="I21" s="116">
        <v>8</v>
      </c>
      <c r="J21" s="28" t="s">
        <v>168</v>
      </c>
      <c r="K21" s="84">
        <v>42</v>
      </c>
      <c r="L21" s="84">
        <v>39</v>
      </c>
      <c r="M21" s="84">
        <v>75</v>
      </c>
      <c r="N21" s="84">
        <v>6</v>
      </c>
      <c r="O21" s="84">
        <v>9</v>
      </c>
      <c r="P21" s="84">
        <v>1</v>
      </c>
      <c r="Q21" s="84">
        <v>2</v>
      </c>
      <c r="R21" s="3">
        <v>4</v>
      </c>
      <c r="S21" s="28" t="s">
        <v>1332</v>
      </c>
      <c r="T21" s="84">
        <v>66</v>
      </c>
      <c r="U21" s="84">
        <v>63</v>
      </c>
      <c r="V21" s="84">
        <v>51</v>
      </c>
      <c r="W21" s="114">
        <v>8</v>
      </c>
      <c r="X21" s="84">
        <v>7</v>
      </c>
      <c r="Y21" s="84">
        <v>2</v>
      </c>
      <c r="Z21" s="84">
        <v>1</v>
      </c>
      <c r="AA21" s="3">
        <v>7</v>
      </c>
      <c r="AB21" s="28" t="s">
        <v>1205</v>
      </c>
      <c r="AC21" s="84">
        <v>92</v>
      </c>
      <c r="AD21" s="84">
        <v>89</v>
      </c>
      <c r="AE21" s="84">
        <v>25</v>
      </c>
      <c r="AF21" s="84">
        <v>12</v>
      </c>
      <c r="AG21" s="84">
        <v>3</v>
      </c>
      <c r="AH21" s="84">
        <v>2</v>
      </c>
      <c r="AI21" s="84">
        <v>1</v>
      </c>
      <c r="AJ21" s="3">
        <v>2</v>
      </c>
    </row>
    <row r="22" spans="1:36">
      <c r="A22" s="28" t="s">
        <v>11860</v>
      </c>
      <c r="B22" s="84">
        <v>19</v>
      </c>
      <c r="C22" s="84">
        <v>16</v>
      </c>
      <c r="D22" s="84">
        <v>98</v>
      </c>
      <c r="E22" s="84">
        <v>4</v>
      </c>
      <c r="F22" s="84">
        <v>11</v>
      </c>
      <c r="G22" s="84">
        <v>1</v>
      </c>
      <c r="H22" s="84">
        <v>1</v>
      </c>
      <c r="I22" s="3">
        <v>1</v>
      </c>
      <c r="J22" s="28" t="s">
        <v>11861</v>
      </c>
      <c r="K22" s="84">
        <v>43</v>
      </c>
      <c r="L22" s="84">
        <v>40</v>
      </c>
      <c r="M22" s="84">
        <v>74</v>
      </c>
      <c r="N22" s="84">
        <v>6</v>
      </c>
      <c r="O22" s="84">
        <v>9</v>
      </c>
      <c r="P22" s="84">
        <v>1</v>
      </c>
      <c r="Q22" s="84">
        <v>1</v>
      </c>
      <c r="R22" s="3">
        <v>5</v>
      </c>
      <c r="S22" s="28" t="s">
        <v>11862</v>
      </c>
      <c r="T22" s="84">
        <v>67</v>
      </c>
      <c r="U22" s="84">
        <v>64</v>
      </c>
      <c r="V22" s="84">
        <v>50</v>
      </c>
      <c r="W22" s="114">
        <v>8</v>
      </c>
      <c r="X22" s="84">
        <v>7</v>
      </c>
      <c r="Y22" s="84">
        <v>1</v>
      </c>
      <c r="Z22" s="84">
        <v>1</v>
      </c>
      <c r="AA22" s="116">
        <v>8</v>
      </c>
      <c r="AB22" s="28" t="s">
        <v>1129</v>
      </c>
      <c r="AC22" s="84">
        <v>93</v>
      </c>
      <c r="AD22" s="84">
        <v>90</v>
      </c>
      <c r="AE22" s="84">
        <v>24</v>
      </c>
      <c r="AF22" s="84">
        <v>12</v>
      </c>
      <c r="AG22" s="84">
        <v>3</v>
      </c>
      <c r="AH22" s="84">
        <v>2</v>
      </c>
      <c r="AI22" s="84">
        <v>1</v>
      </c>
      <c r="AJ22" s="3">
        <v>3</v>
      </c>
    </row>
    <row r="23" spans="1:36">
      <c r="A23" s="28" t="s">
        <v>364</v>
      </c>
      <c r="B23" s="84">
        <v>20</v>
      </c>
      <c r="C23" s="84">
        <v>17</v>
      </c>
      <c r="D23" s="84">
        <v>97</v>
      </c>
      <c r="E23" s="84">
        <v>4</v>
      </c>
      <c r="F23" s="84">
        <v>11</v>
      </c>
      <c r="G23" s="84">
        <v>1</v>
      </c>
      <c r="H23" s="84">
        <v>2</v>
      </c>
      <c r="I23" s="3">
        <v>2</v>
      </c>
      <c r="J23" s="28" t="s">
        <v>11863</v>
      </c>
      <c r="K23" s="84">
        <v>44</v>
      </c>
      <c r="L23" s="84">
        <v>41</v>
      </c>
      <c r="M23" s="84">
        <v>73</v>
      </c>
      <c r="N23" s="84">
        <v>6</v>
      </c>
      <c r="O23" s="84">
        <v>9</v>
      </c>
      <c r="P23" s="84">
        <v>1</v>
      </c>
      <c r="Q23" s="84">
        <v>1</v>
      </c>
      <c r="R23" s="3">
        <v>6</v>
      </c>
      <c r="S23" s="28" t="s">
        <v>86</v>
      </c>
      <c r="T23" s="84">
        <v>68</v>
      </c>
      <c r="U23" s="84">
        <v>65</v>
      </c>
      <c r="V23" s="84">
        <v>49</v>
      </c>
      <c r="W23" s="84">
        <v>9</v>
      </c>
      <c r="X23" s="84">
        <v>6</v>
      </c>
      <c r="Y23" s="84">
        <v>1</v>
      </c>
      <c r="Z23" s="84">
        <v>2</v>
      </c>
      <c r="AA23" s="3">
        <v>1</v>
      </c>
      <c r="AB23" s="28" t="s">
        <v>6529</v>
      </c>
      <c r="AC23" s="84">
        <v>94</v>
      </c>
      <c r="AD23" s="84">
        <v>91</v>
      </c>
      <c r="AE23" s="84">
        <v>23</v>
      </c>
      <c r="AF23" s="84">
        <v>12</v>
      </c>
      <c r="AG23" s="84">
        <v>3</v>
      </c>
      <c r="AH23" s="84">
        <v>1</v>
      </c>
      <c r="AI23" s="84">
        <v>1</v>
      </c>
      <c r="AJ23" s="3">
        <v>4</v>
      </c>
    </row>
    <row r="24" spans="1:36">
      <c r="A24" s="28" t="s">
        <v>1892</v>
      </c>
      <c r="B24" s="84">
        <v>21</v>
      </c>
      <c r="C24" s="84">
        <v>18</v>
      </c>
      <c r="D24" s="84">
        <v>96</v>
      </c>
      <c r="E24" s="84">
        <v>4</v>
      </c>
      <c r="F24" s="84">
        <v>11</v>
      </c>
      <c r="G24" s="84">
        <v>1</v>
      </c>
      <c r="H24" s="84">
        <v>1</v>
      </c>
      <c r="I24" s="3">
        <v>3</v>
      </c>
      <c r="J24" s="28" t="s">
        <v>11864</v>
      </c>
      <c r="K24" s="84">
        <v>45</v>
      </c>
      <c r="L24" s="84">
        <v>42</v>
      </c>
      <c r="M24" s="84">
        <v>72</v>
      </c>
      <c r="N24" s="84">
        <v>6</v>
      </c>
      <c r="O24" s="84">
        <v>9</v>
      </c>
      <c r="P24" s="84">
        <v>1</v>
      </c>
      <c r="Q24" s="84">
        <v>1</v>
      </c>
      <c r="R24" s="3">
        <v>7</v>
      </c>
      <c r="S24" s="28" t="s">
        <v>6149</v>
      </c>
      <c r="T24" s="84">
        <v>69</v>
      </c>
      <c r="U24" s="84">
        <v>66</v>
      </c>
      <c r="V24" s="84">
        <v>48</v>
      </c>
      <c r="W24" s="84">
        <v>9</v>
      </c>
      <c r="X24" s="84">
        <v>6</v>
      </c>
      <c r="Y24" s="84">
        <v>1</v>
      </c>
      <c r="Z24" s="84">
        <v>1</v>
      </c>
      <c r="AA24" s="3">
        <v>2</v>
      </c>
      <c r="AB24" s="28" t="s">
        <v>1307</v>
      </c>
      <c r="AC24" s="84">
        <v>95</v>
      </c>
      <c r="AD24" s="84">
        <v>92</v>
      </c>
      <c r="AE24" s="84">
        <v>22</v>
      </c>
      <c r="AF24" s="84">
        <v>12</v>
      </c>
      <c r="AG24" s="84">
        <v>3</v>
      </c>
      <c r="AH24" s="84">
        <v>1</v>
      </c>
      <c r="AI24" s="84">
        <v>1</v>
      </c>
      <c r="AJ24" s="3">
        <v>5</v>
      </c>
    </row>
    <row r="25" spans="1:36">
      <c r="A25" s="28" t="s">
        <v>11865</v>
      </c>
      <c r="B25" s="84">
        <v>22</v>
      </c>
      <c r="C25" s="84">
        <v>19</v>
      </c>
      <c r="D25" s="84">
        <v>95</v>
      </c>
      <c r="E25" s="84">
        <v>4</v>
      </c>
      <c r="F25" s="84">
        <v>11</v>
      </c>
      <c r="G25" s="84">
        <v>1</v>
      </c>
      <c r="H25" s="84">
        <v>1</v>
      </c>
      <c r="I25" s="3">
        <v>4</v>
      </c>
      <c r="J25" s="28" t="s">
        <v>11866</v>
      </c>
      <c r="K25" s="84">
        <v>46</v>
      </c>
      <c r="L25" s="84">
        <v>43</v>
      </c>
      <c r="M25" s="84">
        <v>71</v>
      </c>
      <c r="N25" s="84">
        <v>6</v>
      </c>
      <c r="O25" s="84">
        <v>9</v>
      </c>
      <c r="P25" s="84">
        <v>2</v>
      </c>
      <c r="Q25" s="84">
        <v>1</v>
      </c>
      <c r="R25" s="3">
        <v>8</v>
      </c>
      <c r="S25" s="33" t="s">
        <v>89</v>
      </c>
      <c r="T25" s="84">
        <v>70</v>
      </c>
      <c r="U25" s="84">
        <v>67</v>
      </c>
      <c r="V25" s="84">
        <v>47</v>
      </c>
      <c r="W25" s="84">
        <v>9</v>
      </c>
      <c r="X25" s="84">
        <v>6</v>
      </c>
      <c r="Y25" s="84">
        <v>6</v>
      </c>
      <c r="Z25" s="84">
        <v>2</v>
      </c>
      <c r="AA25" s="3">
        <v>3</v>
      </c>
      <c r="AB25" s="28" t="s">
        <v>172</v>
      </c>
      <c r="AC25" s="84">
        <v>96</v>
      </c>
      <c r="AD25" s="84">
        <v>93</v>
      </c>
      <c r="AE25" s="84">
        <v>21</v>
      </c>
      <c r="AF25" s="84">
        <v>12</v>
      </c>
      <c r="AG25" s="84">
        <v>3</v>
      </c>
      <c r="AH25" s="84">
        <v>4</v>
      </c>
      <c r="AI25" s="84">
        <v>1</v>
      </c>
      <c r="AJ25" s="3">
        <v>6</v>
      </c>
    </row>
    <row r="26" spans="1:36">
      <c r="A26" s="28" t="s">
        <v>11867</v>
      </c>
      <c r="B26" s="84">
        <v>23</v>
      </c>
      <c r="C26" s="84">
        <v>20</v>
      </c>
      <c r="D26" s="84">
        <v>94</v>
      </c>
      <c r="E26" s="84">
        <v>4</v>
      </c>
      <c r="F26" s="84">
        <v>11</v>
      </c>
      <c r="G26" s="84">
        <v>1</v>
      </c>
      <c r="H26" s="84">
        <v>1</v>
      </c>
      <c r="I26" s="3">
        <v>5</v>
      </c>
      <c r="J26" s="28" t="s">
        <v>11868</v>
      </c>
      <c r="K26" s="84">
        <v>47</v>
      </c>
      <c r="L26" s="84">
        <v>44</v>
      </c>
      <c r="M26" s="84">
        <v>70</v>
      </c>
      <c r="N26" s="84">
        <v>6</v>
      </c>
      <c r="O26" s="84">
        <v>9</v>
      </c>
      <c r="P26" s="84">
        <v>1</v>
      </c>
      <c r="Q26" s="84">
        <v>1</v>
      </c>
      <c r="R26" s="3">
        <v>9</v>
      </c>
      <c r="S26" s="28" t="s">
        <v>11869</v>
      </c>
      <c r="T26" s="84">
        <v>71</v>
      </c>
      <c r="U26" s="84">
        <v>68</v>
      </c>
      <c r="V26" s="84">
        <v>46</v>
      </c>
      <c r="W26" s="84">
        <v>9</v>
      </c>
      <c r="X26" s="84">
        <v>6</v>
      </c>
      <c r="Y26" s="84">
        <v>1</v>
      </c>
      <c r="Z26" s="84">
        <v>1</v>
      </c>
      <c r="AA26" s="3">
        <v>4</v>
      </c>
      <c r="AB26" s="28" t="s">
        <v>1832</v>
      </c>
      <c r="AC26" s="84">
        <v>97</v>
      </c>
      <c r="AD26" s="84">
        <v>94</v>
      </c>
      <c r="AE26" s="84">
        <v>20</v>
      </c>
      <c r="AF26" s="84">
        <v>12</v>
      </c>
      <c r="AG26" s="84">
        <v>3</v>
      </c>
      <c r="AH26" s="84">
        <v>3</v>
      </c>
      <c r="AI26" s="84">
        <v>1</v>
      </c>
      <c r="AJ26" s="3">
        <v>7</v>
      </c>
    </row>
    <row r="27" spans="1:36">
      <c r="A27" s="28" t="s">
        <v>11870</v>
      </c>
      <c r="B27" s="84">
        <v>24</v>
      </c>
      <c r="C27" s="84">
        <v>21</v>
      </c>
      <c r="D27" s="84">
        <v>93</v>
      </c>
      <c r="E27" s="84">
        <v>4</v>
      </c>
      <c r="F27" s="84">
        <v>11</v>
      </c>
      <c r="G27" s="84">
        <v>1</v>
      </c>
      <c r="H27" s="84">
        <v>1</v>
      </c>
      <c r="I27" s="3">
        <v>6</v>
      </c>
      <c r="J27" s="28" t="s">
        <v>11871</v>
      </c>
      <c r="K27" s="84">
        <v>48</v>
      </c>
      <c r="L27" s="84">
        <v>45</v>
      </c>
      <c r="M27" s="84">
        <v>69</v>
      </c>
      <c r="N27" s="84">
        <v>6</v>
      </c>
      <c r="O27" s="84">
        <v>9</v>
      </c>
      <c r="P27" s="84">
        <v>1</v>
      </c>
      <c r="Q27" s="84">
        <v>1</v>
      </c>
      <c r="R27" s="3">
        <v>10</v>
      </c>
      <c r="S27" s="28" t="s">
        <v>354</v>
      </c>
      <c r="T27" s="84">
        <v>72</v>
      </c>
      <c r="U27" s="84">
        <v>69</v>
      </c>
      <c r="V27" s="84">
        <v>45</v>
      </c>
      <c r="W27" s="84">
        <v>9</v>
      </c>
      <c r="X27" s="84">
        <v>6</v>
      </c>
      <c r="Y27" s="84">
        <v>2</v>
      </c>
      <c r="Z27" s="84">
        <v>1</v>
      </c>
      <c r="AA27" s="3">
        <v>5</v>
      </c>
      <c r="AB27" s="28" t="s">
        <v>362</v>
      </c>
      <c r="AC27" s="84">
        <v>98</v>
      </c>
      <c r="AD27" s="84">
        <v>95</v>
      </c>
      <c r="AE27" s="84">
        <v>19</v>
      </c>
      <c r="AF27" s="84">
        <v>12</v>
      </c>
      <c r="AG27" s="84">
        <v>3</v>
      </c>
      <c r="AH27" s="84">
        <v>2</v>
      </c>
      <c r="AI27" s="84">
        <v>1</v>
      </c>
      <c r="AJ27" s="3">
        <v>8</v>
      </c>
    </row>
    <row r="28" spans="1:36">
      <c r="A28" s="28" t="s">
        <v>1156</v>
      </c>
      <c r="B28" s="84">
        <v>25</v>
      </c>
      <c r="C28" s="84">
        <v>22</v>
      </c>
      <c r="D28" s="84">
        <v>92</v>
      </c>
      <c r="E28" s="84">
        <v>4</v>
      </c>
      <c r="F28" s="84">
        <v>11</v>
      </c>
      <c r="G28" s="84">
        <v>1</v>
      </c>
      <c r="H28" s="84">
        <v>1</v>
      </c>
      <c r="I28" s="3">
        <v>7</v>
      </c>
      <c r="J28" s="28" t="s">
        <v>238</v>
      </c>
      <c r="K28" s="84">
        <v>49</v>
      </c>
      <c r="L28" s="84">
        <v>46</v>
      </c>
      <c r="M28" s="84">
        <v>68</v>
      </c>
      <c r="N28" s="84">
        <v>6</v>
      </c>
      <c r="O28" s="84">
        <v>9</v>
      </c>
      <c r="P28" s="84">
        <v>1</v>
      </c>
      <c r="Q28" s="84">
        <v>1</v>
      </c>
      <c r="R28" s="3">
        <v>11</v>
      </c>
      <c r="S28" s="28" t="s">
        <v>11872</v>
      </c>
      <c r="T28" s="84">
        <v>73</v>
      </c>
      <c r="U28" s="84">
        <v>70</v>
      </c>
      <c r="V28" s="84">
        <v>44</v>
      </c>
      <c r="W28" s="84">
        <v>9</v>
      </c>
      <c r="X28" s="84">
        <v>6</v>
      </c>
      <c r="Y28" s="84">
        <v>1</v>
      </c>
      <c r="Z28" s="84">
        <v>1</v>
      </c>
      <c r="AA28" s="3">
        <v>6</v>
      </c>
      <c r="AB28" s="28" t="s">
        <v>11873</v>
      </c>
      <c r="AC28" s="84">
        <v>99</v>
      </c>
      <c r="AD28" s="84">
        <v>96</v>
      </c>
      <c r="AE28" s="84">
        <v>18</v>
      </c>
      <c r="AF28" s="84">
        <v>12</v>
      </c>
      <c r="AG28" s="84">
        <v>3</v>
      </c>
      <c r="AH28" s="84">
        <v>1</v>
      </c>
      <c r="AI28" s="84">
        <v>1</v>
      </c>
      <c r="AJ28" s="3">
        <v>9</v>
      </c>
    </row>
    <row r="29" spans="1:36">
      <c r="A29" s="28" t="s">
        <v>11847</v>
      </c>
      <c r="B29" s="84">
        <v>26</v>
      </c>
      <c r="C29" s="114">
        <v>23</v>
      </c>
      <c r="D29" s="84">
        <v>91</v>
      </c>
      <c r="E29" s="84">
        <v>4</v>
      </c>
      <c r="F29" s="84">
        <v>11</v>
      </c>
      <c r="G29" s="84">
        <v>1</v>
      </c>
      <c r="H29" s="84">
        <v>2</v>
      </c>
      <c r="I29" s="3">
        <v>8</v>
      </c>
      <c r="J29" s="28" t="s">
        <v>168</v>
      </c>
      <c r="K29" s="84">
        <v>50</v>
      </c>
      <c r="L29" s="84">
        <v>47</v>
      </c>
      <c r="M29" s="84">
        <v>67</v>
      </c>
      <c r="N29" s="84">
        <v>6</v>
      </c>
      <c r="O29" s="84">
        <v>9</v>
      </c>
      <c r="P29" s="84">
        <v>2</v>
      </c>
      <c r="Q29" s="84">
        <v>1</v>
      </c>
      <c r="R29" s="3">
        <v>12</v>
      </c>
      <c r="S29" s="28" t="s">
        <v>86</v>
      </c>
      <c r="T29" s="84">
        <v>74</v>
      </c>
      <c r="U29" s="84">
        <v>71</v>
      </c>
      <c r="V29" s="84">
        <v>43</v>
      </c>
      <c r="W29" s="84">
        <v>9</v>
      </c>
      <c r="X29" s="84">
        <v>6</v>
      </c>
      <c r="Y29" s="84">
        <v>2</v>
      </c>
      <c r="Z29" s="84">
        <v>1</v>
      </c>
      <c r="AA29" s="3">
        <v>7</v>
      </c>
      <c r="AB29" s="28" t="s">
        <v>11874</v>
      </c>
      <c r="AC29" s="84">
        <v>100</v>
      </c>
      <c r="AD29" s="84">
        <v>97</v>
      </c>
      <c r="AE29" s="84">
        <v>17</v>
      </c>
      <c r="AF29" s="84">
        <v>12</v>
      </c>
      <c r="AG29" s="84">
        <v>3</v>
      </c>
      <c r="AH29" s="84">
        <v>1</v>
      </c>
      <c r="AI29" s="84">
        <v>1</v>
      </c>
      <c r="AJ29" s="3">
        <v>10</v>
      </c>
    </row>
    <row r="30" spans="1:36">
      <c r="A30" s="266" t="s">
        <v>144</v>
      </c>
      <c r="B30" s="84">
        <v>27</v>
      </c>
      <c r="C30" s="84">
        <v>24</v>
      </c>
      <c r="D30" s="84">
        <v>90</v>
      </c>
      <c r="E30" s="84">
        <v>4</v>
      </c>
      <c r="F30" s="84">
        <v>11</v>
      </c>
      <c r="G30" s="84">
        <v>1</v>
      </c>
      <c r="H30" s="84">
        <v>3</v>
      </c>
      <c r="I30" s="3">
        <v>9</v>
      </c>
      <c r="J30" s="266" t="s">
        <v>144</v>
      </c>
      <c r="K30" s="84">
        <v>51</v>
      </c>
      <c r="L30" s="84">
        <v>48</v>
      </c>
      <c r="M30" s="84">
        <v>66</v>
      </c>
      <c r="N30" s="84">
        <v>6</v>
      </c>
      <c r="O30" s="84">
        <v>9</v>
      </c>
      <c r="P30" s="84">
        <v>2</v>
      </c>
      <c r="Q30" s="84">
        <v>2</v>
      </c>
      <c r="R30" s="116">
        <v>13</v>
      </c>
      <c r="S30" s="28" t="s">
        <v>11875</v>
      </c>
      <c r="T30" s="84">
        <v>75</v>
      </c>
      <c r="U30" s="84">
        <v>72</v>
      </c>
      <c r="V30" s="84">
        <v>42</v>
      </c>
      <c r="W30" s="84">
        <v>9</v>
      </c>
      <c r="X30" s="84">
        <v>6</v>
      </c>
      <c r="Y30" s="84">
        <v>1</v>
      </c>
      <c r="Z30" s="84">
        <v>1</v>
      </c>
      <c r="AA30" s="3">
        <v>8</v>
      </c>
      <c r="AB30" s="28" t="s">
        <v>3071</v>
      </c>
      <c r="AC30" s="84">
        <v>101</v>
      </c>
      <c r="AD30" s="84">
        <v>98</v>
      </c>
      <c r="AE30" s="84">
        <v>16</v>
      </c>
      <c r="AF30" s="84">
        <v>13</v>
      </c>
      <c r="AG30" s="84">
        <v>2</v>
      </c>
      <c r="AH30" s="84">
        <v>1</v>
      </c>
      <c r="AI30" s="84">
        <v>1</v>
      </c>
      <c r="AJ30" s="3">
        <v>1</v>
      </c>
    </row>
    <row r="31" spans="1:36">
      <c r="S31" s="28" t="s">
        <v>6464</v>
      </c>
      <c r="T31" s="84">
        <v>76</v>
      </c>
      <c r="U31" s="84">
        <v>73</v>
      </c>
      <c r="V31" s="84">
        <v>41</v>
      </c>
      <c r="W31" s="84">
        <v>9</v>
      </c>
      <c r="X31" s="84">
        <v>6</v>
      </c>
      <c r="Y31" s="84">
        <v>1</v>
      </c>
      <c r="Z31" s="84">
        <v>1</v>
      </c>
      <c r="AA31" s="3">
        <v>9</v>
      </c>
      <c r="AB31" s="28" t="s">
        <v>126</v>
      </c>
      <c r="AC31" s="84">
        <v>102</v>
      </c>
      <c r="AD31" s="84">
        <v>99</v>
      </c>
      <c r="AE31" s="84">
        <v>15</v>
      </c>
      <c r="AF31" s="84">
        <v>13</v>
      </c>
      <c r="AG31" s="84">
        <v>2</v>
      </c>
      <c r="AH31" s="84">
        <v>1</v>
      </c>
      <c r="AI31" s="84">
        <v>1</v>
      </c>
      <c r="AJ31" s="3">
        <v>2</v>
      </c>
    </row>
    <row r="32" spans="1:36">
      <c r="S32" s="266" t="s">
        <v>144</v>
      </c>
      <c r="T32" s="84">
        <v>77</v>
      </c>
      <c r="U32" s="84">
        <v>74</v>
      </c>
      <c r="V32" s="84">
        <v>40</v>
      </c>
      <c r="W32" s="84">
        <v>9</v>
      </c>
      <c r="X32" s="84">
        <v>6</v>
      </c>
      <c r="Y32" s="84">
        <v>3</v>
      </c>
      <c r="Z32" s="84">
        <v>1</v>
      </c>
      <c r="AA32" s="3">
        <v>10</v>
      </c>
      <c r="AB32" s="28" t="s">
        <v>2440</v>
      </c>
      <c r="AC32" s="84">
        <v>103</v>
      </c>
      <c r="AD32" s="84">
        <v>100</v>
      </c>
      <c r="AE32" s="84">
        <v>14</v>
      </c>
      <c r="AF32" s="84">
        <v>13</v>
      </c>
      <c r="AG32" s="84">
        <v>2</v>
      </c>
      <c r="AH32" s="84">
        <v>1</v>
      </c>
      <c r="AI32" s="84">
        <v>1</v>
      </c>
      <c r="AJ32" s="3">
        <v>3</v>
      </c>
    </row>
    <row r="33" spans="28:36">
      <c r="AB33" s="33" t="s">
        <v>89</v>
      </c>
      <c r="AC33" s="114">
        <v>104</v>
      </c>
      <c r="AD33" s="84">
        <v>101</v>
      </c>
      <c r="AE33" s="114">
        <v>13</v>
      </c>
      <c r="AF33" s="84">
        <v>13</v>
      </c>
      <c r="AG33" s="84">
        <v>2</v>
      </c>
      <c r="AH33" s="84">
        <v>7</v>
      </c>
      <c r="AI33" s="84">
        <v>1</v>
      </c>
      <c r="AJ33" s="3">
        <v>4</v>
      </c>
    </row>
    <row r="34" spans="28:36">
      <c r="AB34" s="28" t="s">
        <v>3309</v>
      </c>
      <c r="AC34" s="84">
        <v>105</v>
      </c>
      <c r="AD34" s="84">
        <v>102</v>
      </c>
      <c r="AE34" s="84">
        <v>12</v>
      </c>
      <c r="AF34" s="84">
        <v>13</v>
      </c>
      <c r="AG34" s="84">
        <v>2</v>
      </c>
      <c r="AH34" s="84">
        <v>1</v>
      </c>
      <c r="AI34" s="84">
        <v>1</v>
      </c>
      <c r="AJ34" s="3">
        <v>5</v>
      </c>
    </row>
    <row r="35" spans="28:36">
      <c r="AB35" s="28" t="s">
        <v>1127</v>
      </c>
      <c r="AC35" s="84">
        <v>106</v>
      </c>
      <c r="AD35" s="84">
        <v>103</v>
      </c>
      <c r="AE35" s="84">
        <v>11</v>
      </c>
      <c r="AF35" s="84">
        <v>13</v>
      </c>
      <c r="AG35" s="84">
        <v>2</v>
      </c>
      <c r="AH35" s="84">
        <v>1</v>
      </c>
      <c r="AI35" s="84">
        <v>1</v>
      </c>
      <c r="AJ35" s="3">
        <v>6</v>
      </c>
    </row>
    <row r="36" spans="28:36">
      <c r="AB36" s="28" t="s">
        <v>834</v>
      </c>
      <c r="AC36" s="84">
        <v>107</v>
      </c>
      <c r="AD36" s="84">
        <v>104</v>
      </c>
      <c r="AE36" s="84">
        <v>10</v>
      </c>
      <c r="AF36" s="84">
        <v>13</v>
      </c>
      <c r="AG36" s="84">
        <v>2</v>
      </c>
      <c r="AH36" s="84">
        <v>1</v>
      </c>
      <c r="AI36" s="84">
        <v>1</v>
      </c>
      <c r="AJ36" s="3">
        <v>7</v>
      </c>
    </row>
    <row r="37" spans="28:36">
      <c r="AB37" s="28" t="s">
        <v>11876</v>
      </c>
      <c r="AC37" s="84">
        <v>108</v>
      </c>
      <c r="AD37" s="84">
        <v>105</v>
      </c>
      <c r="AE37" s="84">
        <v>9</v>
      </c>
      <c r="AF37" s="84">
        <v>13</v>
      </c>
      <c r="AG37" s="84">
        <v>2</v>
      </c>
      <c r="AH37" s="84">
        <v>1</v>
      </c>
      <c r="AI37" s="84">
        <v>1</v>
      </c>
      <c r="AJ37" s="116">
        <v>8</v>
      </c>
    </row>
    <row r="38" spans="28:36">
      <c r="AB38" s="28" t="s">
        <v>1716</v>
      </c>
      <c r="AC38" s="84">
        <v>109</v>
      </c>
      <c r="AD38" s="84">
        <v>106</v>
      </c>
      <c r="AE38" s="84">
        <v>8</v>
      </c>
      <c r="AF38" s="84">
        <v>14</v>
      </c>
      <c r="AG38" s="84">
        <v>1</v>
      </c>
      <c r="AH38" s="84">
        <v>1</v>
      </c>
      <c r="AI38" s="84">
        <v>1</v>
      </c>
      <c r="AJ38" s="3">
        <v>1</v>
      </c>
    </row>
    <row r="39" spans="28:36">
      <c r="AB39" s="28" t="s">
        <v>2012</v>
      </c>
      <c r="AC39" s="84">
        <v>110</v>
      </c>
      <c r="AD39" s="84">
        <v>107</v>
      </c>
      <c r="AE39" s="84">
        <v>7</v>
      </c>
      <c r="AF39" s="84">
        <v>14</v>
      </c>
      <c r="AG39" s="84">
        <v>1</v>
      </c>
      <c r="AH39" s="84">
        <v>1</v>
      </c>
      <c r="AI39" s="84">
        <v>1</v>
      </c>
      <c r="AJ39" s="3">
        <v>2</v>
      </c>
    </row>
    <row r="40" spans="28:36">
      <c r="AB40" s="28" t="s">
        <v>7428</v>
      </c>
      <c r="AC40" s="84">
        <v>111</v>
      </c>
      <c r="AD40" s="84">
        <v>108</v>
      </c>
      <c r="AE40" s="84">
        <v>6</v>
      </c>
      <c r="AF40" s="84">
        <v>14</v>
      </c>
      <c r="AG40" s="84">
        <v>1</v>
      </c>
      <c r="AH40" s="84">
        <v>1</v>
      </c>
      <c r="AI40" s="84">
        <v>1</v>
      </c>
      <c r="AJ40" s="3">
        <v>3</v>
      </c>
    </row>
    <row r="41" spans="28:36">
      <c r="AB41" s="28" t="s">
        <v>6167</v>
      </c>
      <c r="AC41" s="84">
        <v>112</v>
      </c>
      <c r="AD41" s="84">
        <v>109</v>
      </c>
      <c r="AE41" s="84">
        <v>5</v>
      </c>
      <c r="AF41" s="84">
        <v>14</v>
      </c>
      <c r="AG41" s="84">
        <v>1</v>
      </c>
      <c r="AH41" s="84">
        <v>1</v>
      </c>
      <c r="AI41" s="84">
        <v>1</v>
      </c>
      <c r="AJ41" s="3">
        <v>4</v>
      </c>
    </row>
    <row r="42" spans="28:36">
      <c r="AB42" s="28" t="s">
        <v>3025</v>
      </c>
      <c r="AC42" s="84">
        <v>113</v>
      </c>
      <c r="AD42" s="84">
        <v>110</v>
      </c>
      <c r="AE42" s="84">
        <v>4</v>
      </c>
      <c r="AF42" s="84">
        <v>14</v>
      </c>
      <c r="AG42" s="84">
        <v>1</v>
      </c>
      <c r="AH42" s="84">
        <v>1</v>
      </c>
      <c r="AI42" s="84">
        <v>1</v>
      </c>
      <c r="AJ42" s="3">
        <v>5</v>
      </c>
    </row>
    <row r="43" spans="28:36">
      <c r="AB43" s="28" t="s">
        <v>2719</v>
      </c>
      <c r="AC43" s="84">
        <v>114</v>
      </c>
      <c r="AD43" s="84">
        <v>111</v>
      </c>
      <c r="AE43" s="84">
        <v>3</v>
      </c>
      <c r="AF43" s="84">
        <v>14</v>
      </c>
      <c r="AG43" s="84">
        <v>1</v>
      </c>
      <c r="AH43" s="84">
        <v>1</v>
      </c>
      <c r="AI43" s="84">
        <v>1</v>
      </c>
      <c r="AJ43" s="3">
        <v>6</v>
      </c>
    </row>
    <row r="44" spans="28:36">
      <c r="AB44" s="28" t="s">
        <v>106</v>
      </c>
      <c r="AC44" s="84">
        <v>115</v>
      </c>
      <c r="AD44" s="84">
        <v>112</v>
      </c>
      <c r="AE44" s="84">
        <v>2</v>
      </c>
      <c r="AF44" s="84">
        <v>14</v>
      </c>
      <c r="AG44" s="84">
        <v>1</v>
      </c>
      <c r="AH44" s="84">
        <v>1</v>
      </c>
      <c r="AI44" s="84">
        <v>1</v>
      </c>
      <c r="AJ44" s="3">
        <v>7</v>
      </c>
    </row>
    <row r="45" spans="28:36">
      <c r="AB45" s="28" t="s">
        <v>188</v>
      </c>
      <c r="AC45" s="84">
        <v>116</v>
      </c>
      <c r="AD45" s="84">
        <v>113</v>
      </c>
      <c r="AE45" s="84">
        <v>1</v>
      </c>
      <c r="AF45" s="84">
        <v>14</v>
      </c>
      <c r="AG45" s="84">
        <v>1</v>
      </c>
      <c r="AH45" s="84">
        <v>1</v>
      </c>
      <c r="AI45" s="84">
        <v>1</v>
      </c>
      <c r="AJ45" s="116">
        <v>8</v>
      </c>
    </row>
  </sheetData>
  <pageMargins left="0.75" right="0.75" top="1" bottom="1" header="0.5" footer="0.5"/>
  <headerFooter alignWithMargins="0"/>
  <legacyDrawing r:id="rId1"/>
</worksheet>
</file>

<file path=xl/worksheets/sheet1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dimension ref="A1:E195"/>
  <sheetViews>
    <sheetView workbookViewId="0">
      <pane xSplit="3" ySplit="2" topLeftCell="D3" activePane="bottomRight" state="frozen"/>
      <selection pane="topRight" activeCell="D1" sqref="D1"/>
      <selection pane="bottomLeft" activeCell="A3" sqref="A3"/>
      <selection pane="bottomRight" activeCell="L21" sqref="L21"/>
    </sheetView>
  </sheetViews>
  <sheetFormatPr defaultColWidth="9.140625" defaultRowHeight="15.75"/>
  <cols>
    <col min="1" max="1" width="10.5703125" style="28" bestFit="1" customWidth="1"/>
    <col min="2" max="2" width="12.140625" style="28" bestFit="1" customWidth="1"/>
    <col min="3" max="3" width="9" style="65" bestFit="1" customWidth="1"/>
    <col min="4" max="5" width="4.85546875" style="84" bestFit="1" customWidth="1"/>
    <col min="6" max="16384" width="9.140625" style="3"/>
  </cols>
  <sheetData>
    <row r="1" spans="1:5" ht="12.75">
      <c r="A1" s="81"/>
      <c r="B1" s="81" t="s">
        <v>409</v>
      </c>
      <c r="C1" s="81"/>
      <c r="D1" s="82" t="s">
        <v>410</v>
      </c>
      <c r="E1" s="82" t="s">
        <v>410</v>
      </c>
    </row>
    <row r="2" spans="1:5" ht="12.75">
      <c r="A2" s="81" t="s">
        <v>411</v>
      </c>
      <c r="B2" s="81" t="s">
        <v>412</v>
      </c>
      <c r="C2" s="81" t="s">
        <v>413</v>
      </c>
      <c r="D2" s="83" t="s">
        <v>4</v>
      </c>
      <c r="E2" s="83" t="s">
        <v>0</v>
      </c>
    </row>
    <row r="3" spans="1:5">
      <c r="A3" s="28" t="s">
        <v>852</v>
      </c>
      <c r="B3" s="28" t="s">
        <v>11877</v>
      </c>
      <c r="C3" s="65" t="s">
        <v>986</v>
      </c>
      <c r="D3" s="84">
        <v>1</v>
      </c>
      <c r="E3" s="84">
        <v>1</v>
      </c>
    </row>
    <row r="4" spans="1:5">
      <c r="A4" s="206" t="s">
        <v>852</v>
      </c>
      <c r="B4" s="206"/>
      <c r="C4" s="86" t="s">
        <v>986</v>
      </c>
      <c r="D4" s="87">
        <v>1</v>
      </c>
      <c r="E4" s="87">
        <v>1</v>
      </c>
    </row>
    <row r="5" spans="1:5">
      <c r="A5" s="28" t="s">
        <v>1206</v>
      </c>
      <c r="B5" s="28" t="s">
        <v>3086</v>
      </c>
      <c r="C5" s="65" t="s">
        <v>511</v>
      </c>
      <c r="D5" s="84">
        <v>1</v>
      </c>
      <c r="E5" s="84">
        <v>1</v>
      </c>
    </row>
    <row r="6" spans="1:5">
      <c r="A6" s="206" t="s">
        <v>1206</v>
      </c>
      <c r="B6" s="206"/>
      <c r="C6" s="86" t="s">
        <v>511</v>
      </c>
      <c r="D6" s="87">
        <v>1</v>
      </c>
      <c r="E6" s="87">
        <v>1</v>
      </c>
    </row>
    <row r="7" spans="1:5">
      <c r="A7" s="28" t="s">
        <v>1195</v>
      </c>
      <c r="B7" s="28" t="s">
        <v>11878</v>
      </c>
      <c r="C7" s="65" t="s">
        <v>755</v>
      </c>
      <c r="D7" s="84">
        <v>1</v>
      </c>
      <c r="E7" s="84">
        <v>1</v>
      </c>
    </row>
    <row r="8" spans="1:5">
      <c r="A8" s="206" t="s">
        <v>1195</v>
      </c>
      <c r="B8" s="206"/>
      <c r="C8" s="86" t="s">
        <v>755</v>
      </c>
      <c r="D8" s="87">
        <v>1</v>
      </c>
      <c r="E8" s="87">
        <v>1</v>
      </c>
    </row>
    <row r="9" spans="1:5">
      <c r="A9" s="28" t="s">
        <v>3235</v>
      </c>
      <c r="B9" s="28" t="s">
        <v>11879</v>
      </c>
      <c r="C9" s="65" t="s">
        <v>2503</v>
      </c>
      <c r="D9" s="84">
        <v>1</v>
      </c>
      <c r="E9" s="84">
        <v>1</v>
      </c>
    </row>
    <row r="10" spans="1:5">
      <c r="A10" s="206" t="s">
        <v>3235</v>
      </c>
      <c r="B10" s="206"/>
      <c r="C10" s="86" t="s">
        <v>2503</v>
      </c>
      <c r="D10" s="87">
        <v>1</v>
      </c>
      <c r="E10" s="87">
        <v>1</v>
      </c>
    </row>
    <row r="11" spans="1:5">
      <c r="A11" s="28" t="s">
        <v>1716</v>
      </c>
      <c r="B11" s="28" t="s">
        <v>11689</v>
      </c>
      <c r="C11" s="65" t="s">
        <v>2007</v>
      </c>
      <c r="D11" s="84">
        <v>1</v>
      </c>
      <c r="E11" s="84">
        <v>1</v>
      </c>
    </row>
    <row r="12" spans="1:5">
      <c r="A12" s="206" t="s">
        <v>1716</v>
      </c>
      <c r="B12" s="206"/>
      <c r="C12" s="86" t="s">
        <v>2007</v>
      </c>
      <c r="D12" s="87">
        <v>1</v>
      </c>
      <c r="E12" s="87">
        <v>1</v>
      </c>
    </row>
    <row r="13" spans="1:5">
      <c r="A13" s="28" t="s">
        <v>349</v>
      </c>
      <c r="B13" s="28" t="s">
        <v>11880</v>
      </c>
      <c r="C13" s="65" t="s">
        <v>552</v>
      </c>
      <c r="D13" s="84">
        <v>1</v>
      </c>
      <c r="E13" s="84">
        <v>1</v>
      </c>
    </row>
    <row r="14" spans="1:5">
      <c r="A14" s="206" t="s">
        <v>349</v>
      </c>
      <c r="B14" s="206"/>
      <c r="C14" s="86" t="s">
        <v>552</v>
      </c>
      <c r="D14" s="87">
        <v>1</v>
      </c>
      <c r="E14" s="87">
        <v>1</v>
      </c>
    </row>
    <row r="15" spans="1:5">
      <c r="A15" s="28" t="s">
        <v>91</v>
      </c>
      <c r="B15" s="28" t="s">
        <v>11881</v>
      </c>
      <c r="C15" s="65" t="s">
        <v>992</v>
      </c>
      <c r="D15" s="84">
        <v>1</v>
      </c>
      <c r="E15" s="84">
        <v>1</v>
      </c>
    </row>
    <row r="16" spans="1:5">
      <c r="A16" s="206" t="s">
        <v>91</v>
      </c>
      <c r="B16" s="206"/>
      <c r="C16" s="86" t="s">
        <v>992</v>
      </c>
      <c r="D16" s="87">
        <v>1</v>
      </c>
      <c r="E16" s="87">
        <v>1</v>
      </c>
    </row>
    <row r="17" spans="1:5">
      <c r="A17" s="28" t="s">
        <v>97</v>
      </c>
      <c r="B17" s="28" t="s">
        <v>3335</v>
      </c>
      <c r="C17" s="65" t="s">
        <v>554</v>
      </c>
      <c r="D17" s="84">
        <v>1</v>
      </c>
      <c r="E17" s="84">
        <v>1</v>
      </c>
    </row>
    <row r="18" spans="1:5">
      <c r="A18" s="206" t="s">
        <v>97</v>
      </c>
      <c r="B18" s="206"/>
      <c r="C18" s="86" t="s">
        <v>554</v>
      </c>
      <c r="D18" s="87">
        <v>1</v>
      </c>
      <c r="E18" s="87">
        <v>1</v>
      </c>
    </row>
    <row r="19" spans="1:5">
      <c r="A19" s="28" t="s">
        <v>159</v>
      </c>
      <c r="B19" s="28" t="s">
        <v>11882</v>
      </c>
      <c r="C19" s="65" t="s">
        <v>1170</v>
      </c>
      <c r="D19" s="84">
        <v>1</v>
      </c>
      <c r="E19" s="84">
        <v>1</v>
      </c>
    </row>
    <row r="20" spans="1:5">
      <c r="A20" s="206" t="s">
        <v>159</v>
      </c>
      <c r="B20" s="206"/>
      <c r="C20" s="86" t="s">
        <v>1170</v>
      </c>
      <c r="D20" s="87">
        <v>1</v>
      </c>
      <c r="E20" s="87">
        <v>1</v>
      </c>
    </row>
    <row r="21" spans="1:5">
      <c r="A21" s="28" t="s">
        <v>106</v>
      </c>
      <c r="B21" s="28" t="s">
        <v>3307</v>
      </c>
      <c r="C21" s="65" t="s">
        <v>1603</v>
      </c>
      <c r="D21" s="84">
        <v>1</v>
      </c>
      <c r="E21" s="84">
        <v>1</v>
      </c>
    </row>
    <row r="22" spans="1:5">
      <c r="A22" s="206" t="s">
        <v>106</v>
      </c>
      <c r="B22" s="206"/>
      <c r="C22" s="86" t="s">
        <v>1603</v>
      </c>
      <c r="D22" s="87">
        <v>1</v>
      </c>
      <c r="E22" s="87">
        <v>1</v>
      </c>
    </row>
    <row r="23" spans="1:5">
      <c r="A23" s="28" t="s">
        <v>96</v>
      </c>
      <c r="B23" s="28" t="s">
        <v>3189</v>
      </c>
      <c r="C23" s="65" t="s">
        <v>425</v>
      </c>
      <c r="D23" s="84">
        <v>1</v>
      </c>
      <c r="E23" s="84">
        <v>1</v>
      </c>
    </row>
    <row r="24" spans="1:5">
      <c r="A24" s="206" t="s">
        <v>96</v>
      </c>
      <c r="B24" s="206"/>
      <c r="C24" s="86" t="s">
        <v>425</v>
      </c>
      <c r="D24" s="87">
        <v>1</v>
      </c>
      <c r="E24" s="87">
        <v>1</v>
      </c>
    </row>
    <row r="25" spans="1:5">
      <c r="A25" s="28" t="s">
        <v>11883</v>
      </c>
      <c r="B25" s="28" t="s">
        <v>11884</v>
      </c>
      <c r="C25" s="65" t="s">
        <v>11885</v>
      </c>
      <c r="D25" s="84">
        <v>1</v>
      </c>
      <c r="E25" s="84">
        <v>1</v>
      </c>
    </row>
    <row r="26" spans="1:5">
      <c r="A26" s="206" t="s">
        <v>11883</v>
      </c>
      <c r="B26" s="206"/>
      <c r="C26" s="86" t="s">
        <v>11885</v>
      </c>
      <c r="D26" s="87">
        <v>1</v>
      </c>
      <c r="E26" s="87">
        <v>1</v>
      </c>
    </row>
    <row r="27" spans="1:5">
      <c r="A27" s="28" t="s">
        <v>11886</v>
      </c>
      <c r="B27" s="28" t="s">
        <v>11887</v>
      </c>
      <c r="C27" s="65" t="s">
        <v>2895</v>
      </c>
      <c r="D27" s="84">
        <v>1</v>
      </c>
      <c r="E27" s="84">
        <v>1</v>
      </c>
    </row>
    <row r="28" spans="1:5">
      <c r="A28" s="206" t="s">
        <v>11886</v>
      </c>
      <c r="B28" s="206"/>
      <c r="C28" s="86" t="s">
        <v>2895</v>
      </c>
      <c r="D28" s="87">
        <v>1</v>
      </c>
      <c r="E28" s="87">
        <v>1</v>
      </c>
    </row>
    <row r="29" spans="1:5">
      <c r="A29" s="28" t="s">
        <v>11888</v>
      </c>
      <c r="B29" s="28" t="s">
        <v>11889</v>
      </c>
      <c r="C29" s="65" t="s">
        <v>1597</v>
      </c>
      <c r="D29" s="84">
        <v>1</v>
      </c>
      <c r="E29" s="84">
        <v>1</v>
      </c>
    </row>
    <row r="30" spans="1:5">
      <c r="A30" s="206" t="s">
        <v>11888</v>
      </c>
      <c r="B30" s="206"/>
      <c r="C30" s="86" t="s">
        <v>1597</v>
      </c>
      <c r="D30" s="87">
        <v>1</v>
      </c>
      <c r="E30" s="87">
        <v>1</v>
      </c>
    </row>
    <row r="31" spans="1:5">
      <c r="A31" s="28" t="s">
        <v>2802</v>
      </c>
      <c r="B31" s="28" t="s">
        <v>3106</v>
      </c>
      <c r="C31" s="65" t="s">
        <v>428</v>
      </c>
      <c r="D31" s="84">
        <v>1</v>
      </c>
      <c r="E31" s="84">
        <v>1</v>
      </c>
    </row>
    <row r="32" spans="1:5">
      <c r="A32" s="206" t="s">
        <v>2802</v>
      </c>
      <c r="B32" s="206"/>
      <c r="C32" s="86" t="s">
        <v>428</v>
      </c>
      <c r="D32" s="87">
        <v>1</v>
      </c>
      <c r="E32" s="87">
        <v>1</v>
      </c>
    </row>
    <row r="33" spans="1:5">
      <c r="A33" s="28" t="s">
        <v>8854</v>
      </c>
      <c r="B33" s="28" t="s">
        <v>11890</v>
      </c>
      <c r="C33" s="65" t="s">
        <v>9167</v>
      </c>
      <c r="D33" s="84">
        <v>1</v>
      </c>
      <c r="E33" s="84">
        <v>1</v>
      </c>
    </row>
    <row r="34" spans="1:5">
      <c r="A34" s="206" t="s">
        <v>8854</v>
      </c>
      <c r="B34" s="206"/>
      <c r="C34" s="86" t="s">
        <v>9167</v>
      </c>
      <c r="D34" s="87">
        <v>1</v>
      </c>
      <c r="E34" s="87">
        <v>1</v>
      </c>
    </row>
    <row r="35" spans="1:5">
      <c r="A35" s="28" t="s">
        <v>3309</v>
      </c>
      <c r="B35" s="28" t="s">
        <v>11891</v>
      </c>
      <c r="C35" s="65" t="s">
        <v>1010</v>
      </c>
      <c r="D35" s="84">
        <v>1</v>
      </c>
      <c r="E35" s="84">
        <v>1</v>
      </c>
    </row>
    <row r="36" spans="1:5">
      <c r="A36" s="206" t="s">
        <v>3309</v>
      </c>
      <c r="B36" s="206"/>
      <c r="C36" s="86" t="s">
        <v>1010</v>
      </c>
      <c r="D36" s="87">
        <v>1</v>
      </c>
      <c r="E36" s="87">
        <v>1</v>
      </c>
    </row>
    <row r="37" spans="1:5">
      <c r="A37" s="28" t="s">
        <v>2415</v>
      </c>
      <c r="B37" s="28" t="s">
        <v>11892</v>
      </c>
      <c r="C37" s="65" t="s">
        <v>11893</v>
      </c>
      <c r="D37" s="84">
        <v>1</v>
      </c>
      <c r="E37" s="84">
        <v>1</v>
      </c>
    </row>
    <row r="38" spans="1:5">
      <c r="A38" s="206" t="s">
        <v>2415</v>
      </c>
      <c r="B38" s="206"/>
      <c r="C38" s="86" t="s">
        <v>11893</v>
      </c>
      <c r="D38" s="87">
        <v>1</v>
      </c>
      <c r="E38" s="87">
        <v>1</v>
      </c>
    </row>
    <row r="39" spans="1:5">
      <c r="A39" s="28" t="s">
        <v>5703</v>
      </c>
      <c r="B39" s="28" t="s">
        <v>11894</v>
      </c>
      <c r="C39" s="65" t="s">
        <v>1582</v>
      </c>
      <c r="D39" s="84">
        <v>1</v>
      </c>
      <c r="E39" s="84">
        <v>1</v>
      </c>
    </row>
    <row r="40" spans="1:5">
      <c r="A40" s="206" t="s">
        <v>5703</v>
      </c>
      <c r="B40" s="206"/>
      <c r="C40" s="86" t="s">
        <v>1582</v>
      </c>
      <c r="D40" s="87">
        <v>1</v>
      </c>
      <c r="E40" s="87">
        <v>1</v>
      </c>
    </row>
    <row r="41" spans="1:5">
      <c r="A41" s="28" t="s">
        <v>11895</v>
      </c>
      <c r="B41" s="28" t="s">
        <v>11896</v>
      </c>
      <c r="C41" s="65" t="s">
        <v>434</v>
      </c>
      <c r="D41" s="84">
        <v>1</v>
      </c>
      <c r="E41" s="84">
        <v>1</v>
      </c>
    </row>
    <row r="42" spans="1:5">
      <c r="A42" s="206" t="s">
        <v>11895</v>
      </c>
      <c r="B42" s="206"/>
      <c r="C42" s="86" t="s">
        <v>434</v>
      </c>
      <c r="D42" s="87">
        <v>1</v>
      </c>
      <c r="E42" s="87">
        <v>1</v>
      </c>
    </row>
    <row r="43" spans="1:5">
      <c r="A43" s="28" t="s">
        <v>2420</v>
      </c>
      <c r="B43" s="28" t="s">
        <v>11897</v>
      </c>
      <c r="C43" s="65" t="s">
        <v>435</v>
      </c>
      <c r="D43" s="84">
        <v>1</v>
      </c>
      <c r="E43" s="84">
        <v>1</v>
      </c>
    </row>
    <row r="44" spans="1:5">
      <c r="A44" s="206" t="s">
        <v>2420</v>
      </c>
      <c r="B44" s="206"/>
      <c r="C44" s="86" t="s">
        <v>435</v>
      </c>
      <c r="D44" s="87">
        <v>1</v>
      </c>
      <c r="E44" s="87">
        <v>1</v>
      </c>
    </row>
    <row r="45" spans="1:5">
      <c r="A45" s="28" t="s">
        <v>2186</v>
      </c>
      <c r="B45" s="28" t="s">
        <v>11898</v>
      </c>
      <c r="C45" s="65" t="s">
        <v>1034</v>
      </c>
      <c r="D45" s="84">
        <v>1</v>
      </c>
      <c r="E45" s="84">
        <v>1</v>
      </c>
    </row>
    <row r="46" spans="1:5">
      <c r="A46" s="206" t="s">
        <v>2186</v>
      </c>
      <c r="B46" s="206"/>
      <c r="C46" s="86" t="s">
        <v>1034</v>
      </c>
      <c r="D46" s="87">
        <v>1</v>
      </c>
      <c r="E46" s="87">
        <v>1</v>
      </c>
    </row>
    <row r="47" spans="1:5">
      <c r="A47" s="28" t="s">
        <v>3243</v>
      </c>
      <c r="B47" s="28" t="s">
        <v>11899</v>
      </c>
      <c r="C47" s="65" t="s">
        <v>442</v>
      </c>
      <c r="D47" s="84">
        <v>1</v>
      </c>
      <c r="E47" s="84">
        <v>1</v>
      </c>
    </row>
    <row r="48" spans="1:5">
      <c r="A48" s="206" t="s">
        <v>3243</v>
      </c>
      <c r="B48" s="206"/>
      <c r="C48" s="86" t="s">
        <v>442</v>
      </c>
      <c r="D48" s="87">
        <v>1</v>
      </c>
      <c r="E48" s="87">
        <v>1</v>
      </c>
    </row>
    <row r="49" spans="1:5">
      <c r="A49" s="28" t="s">
        <v>2181</v>
      </c>
      <c r="B49" s="28" t="s">
        <v>3180</v>
      </c>
      <c r="C49" s="65" t="s">
        <v>1037</v>
      </c>
      <c r="D49" s="84">
        <v>1</v>
      </c>
      <c r="E49" s="84">
        <v>1</v>
      </c>
    </row>
    <row r="50" spans="1:5">
      <c r="A50" s="206" t="s">
        <v>2181</v>
      </c>
      <c r="B50" s="206"/>
      <c r="C50" s="86" t="s">
        <v>1037</v>
      </c>
      <c r="D50" s="87">
        <v>1</v>
      </c>
      <c r="E50" s="87">
        <v>1</v>
      </c>
    </row>
    <row r="51" spans="1:5">
      <c r="A51" s="28" t="s">
        <v>844</v>
      </c>
      <c r="B51" s="28" t="s">
        <v>11900</v>
      </c>
      <c r="C51" s="65" t="s">
        <v>625</v>
      </c>
      <c r="D51" s="84">
        <v>1</v>
      </c>
      <c r="E51" s="84">
        <v>1</v>
      </c>
    </row>
    <row r="52" spans="1:5">
      <c r="A52" s="206" t="s">
        <v>844</v>
      </c>
      <c r="B52" s="206"/>
      <c r="C52" s="86" t="s">
        <v>625</v>
      </c>
      <c r="D52" s="87">
        <v>1</v>
      </c>
      <c r="E52" s="87">
        <v>1</v>
      </c>
    </row>
    <row r="53" spans="1:5">
      <c r="A53" s="28" t="s">
        <v>3120</v>
      </c>
      <c r="B53" s="28" t="s">
        <v>6326</v>
      </c>
      <c r="C53" s="65" t="s">
        <v>1042</v>
      </c>
      <c r="D53" s="84">
        <v>1</v>
      </c>
      <c r="E53" s="84">
        <v>1</v>
      </c>
    </row>
    <row r="54" spans="1:5">
      <c r="A54" s="206" t="s">
        <v>3120</v>
      </c>
      <c r="B54" s="206"/>
      <c r="C54" s="86" t="s">
        <v>1042</v>
      </c>
      <c r="D54" s="87">
        <v>1</v>
      </c>
      <c r="E54" s="87">
        <v>1</v>
      </c>
    </row>
    <row r="55" spans="1:5">
      <c r="A55" s="28" t="s">
        <v>2024</v>
      </c>
      <c r="B55" s="28" t="s">
        <v>11901</v>
      </c>
      <c r="C55" s="65" t="s">
        <v>588</v>
      </c>
      <c r="D55" s="84">
        <v>1</v>
      </c>
      <c r="E55" s="84">
        <v>1</v>
      </c>
    </row>
    <row r="56" spans="1:5">
      <c r="A56" s="206" t="s">
        <v>2024</v>
      </c>
      <c r="B56" s="206"/>
      <c r="C56" s="86" t="s">
        <v>588</v>
      </c>
      <c r="D56" s="87">
        <v>1</v>
      </c>
      <c r="E56" s="87">
        <v>1</v>
      </c>
    </row>
    <row r="57" spans="1:5">
      <c r="A57" s="28" t="s">
        <v>1248</v>
      </c>
      <c r="B57" s="28" t="s">
        <v>6327</v>
      </c>
      <c r="C57" s="65" t="s">
        <v>1884</v>
      </c>
      <c r="D57" s="84">
        <v>1</v>
      </c>
      <c r="E57" s="84">
        <v>1</v>
      </c>
    </row>
    <row r="58" spans="1:5">
      <c r="A58" s="206" t="s">
        <v>1248</v>
      </c>
      <c r="B58" s="206"/>
      <c r="C58" s="86" t="s">
        <v>1884</v>
      </c>
      <c r="D58" s="87">
        <v>1</v>
      </c>
      <c r="E58" s="87">
        <v>1</v>
      </c>
    </row>
    <row r="59" spans="1:5">
      <c r="A59" s="28" t="s">
        <v>5759</v>
      </c>
      <c r="B59" s="28" t="s">
        <v>11902</v>
      </c>
      <c r="C59" s="65" t="s">
        <v>643</v>
      </c>
      <c r="D59" s="84">
        <v>1</v>
      </c>
      <c r="E59" s="84">
        <v>1</v>
      </c>
    </row>
    <row r="60" spans="1:5">
      <c r="A60" s="206" t="s">
        <v>5759</v>
      </c>
      <c r="B60" s="206"/>
      <c r="C60" s="86" t="s">
        <v>643</v>
      </c>
      <c r="D60" s="87">
        <v>1</v>
      </c>
      <c r="E60" s="87">
        <v>1</v>
      </c>
    </row>
    <row r="61" spans="1:5">
      <c r="A61" s="28" t="s">
        <v>126</v>
      </c>
      <c r="B61" s="28" t="s">
        <v>3207</v>
      </c>
      <c r="C61" s="65" t="s">
        <v>506</v>
      </c>
      <c r="D61" s="84">
        <v>1</v>
      </c>
      <c r="E61" s="84">
        <v>1</v>
      </c>
    </row>
    <row r="62" spans="1:5">
      <c r="A62" s="206" t="s">
        <v>126</v>
      </c>
      <c r="B62" s="206"/>
      <c r="C62" s="86" t="s">
        <v>506</v>
      </c>
      <c r="D62" s="87">
        <v>1</v>
      </c>
      <c r="E62" s="87">
        <v>1</v>
      </c>
    </row>
    <row r="63" spans="1:5">
      <c r="A63" s="28" t="s">
        <v>130</v>
      </c>
      <c r="B63" s="28" t="s">
        <v>3182</v>
      </c>
      <c r="C63" s="65" t="s">
        <v>508</v>
      </c>
      <c r="D63" s="84">
        <v>1</v>
      </c>
      <c r="E63" s="84">
        <v>1</v>
      </c>
    </row>
    <row r="64" spans="1:5">
      <c r="A64" s="206" t="s">
        <v>130</v>
      </c>
      <c r="B64" s="206"/>
      <c r="C64" s="86" t="s">
        <v>508</v>
      </c>
      <c r="D64" s="87">
        <v>1</v>
      </c>
      <c r="E64" s="87">
        <v>1</v>
      </c>
    </row>
    <row r="65" spans="1:5">
      <c r="A65" s="28" t="s">
        <v>3125</v>
      </c>
      <c r="B65" s="28" t="s">
        <v>11903</v>
      </c>
      <c r="C65" s="65" t="s">
        <v>2010</v>
      </c>
      <c r="D65" s="84">
        <v>1</v>
      </c>
      <c r="E65" s="84">
        <v>1</v>
      </c>
    </row>
    <row r="66" spans="1:5">
      <c r="A66" s="206" t="s">
        <v>3125</v>
      </c>
      <c r="B66" s="206"/>
      <c r="C66" s="86" t="s">
        <v>2010</v>
      </c>
      <c r="D66" s="87">
        <v>1</v>
      </c>
      <c r="E66" s="87">
        <v>1</v>
      </c>
    </row>
    <row r="67" spans="1:5">
      <c r="A67" s="28" t="s">
        <v>2058</v>
      </c>
      <c r="B67" s="28" t="s">
        <v>11904</v>
      </c>
      <c r="C67" s="65" t="s">
        <v>633</v>
      </c>
      <c r="D67" s="84">
        <v>1</v>
      </c>
      <c r="E67" s="84">
        <v>1</v>
      </c>
    </row>
    <row r="68" spans="1:5">
      <c r="A68" s="206" t="s">
        <v>2058</v>
      </c>
      <c r="B68" s="206"/>
      <c r="C68" s="86" t="s">
        <v>633</v>
      </c>
      <c r="D68" s="87">
        <v>1</v>
      </c>
      <c r="E68" s="87">
        <v>1</v>
      </c>
    </row>
    <row r="69" spans="1:5">
      <c r="A69" s="28" t="s">
        <v>11905</v>
      </c>
      <c r="B69" s="28" t="s">
        <v>11906</v>
      </c>
      <c r="C69" s="65" t="s">
        <v>1120</v>
      </c>
      <c r="D69" s="84">
        <v>1</v>
      </c>
      <c r="E69" s="84">
        <v>1</v>
      </c>
    </row>
    <row r="70" spans="1:5">
      <c r="A70" s="206" t="s">
        <v>11905</v>
      </c>
      <c r="B70" s="206"/>
      <c r="C70" s="86" t="s">
        <v>1120</v>
      </c>
      <c r="D70" s="87">
        <v>1</v>
      </c>
      <c r="E70" s="87">
        <v>1</v>
      </c>
    </row>
    <row r="71" spans="1:5">
      <c r="A71" s="28" t="s">
        <v>11874</v>
      </c>
      <c r="B71" s="28" t="s">
        <v>11907</v>
      </c>
      <c r="C71" s="65" t="s">
        <v>11908</v>
      </c>
      <c r="D71" s="84">
        <v>1</v>
      </c>
      <c r="E71" s="84">
        <v>1</v>
      </c>
    </row>
    <row r="72" spans="1:5">
      <c r="A72" s="206" t="s">
        <v>11874</v>
      </c>
      <c r="B72" s="206"/>
      <c r="C72" s="86" t="s">
        <v>11908</v>
      </c>
      <c r="D72" s="87">
        <v>1</v>
      </c>
      <c r="E72" s="87">
        <v>1</v>
      </c>
    </row>
    <row r="73" spans="1:5">
      <c r="A73" s="28" t="s">
        <v>11909</v>
      </c>
      <c r="B73" s="28" t="s">
        <v>11910</v>
      </c>
      <c r="C73" s="65" t="s">
        <v>558</v>
      </c>
      <c r="D73" s="84">
        <v>1</v>
      </c>
      <c r="E73" s="84">
        <v>1</v>
      </c>
    </row>
    <row r="74" spans="1:5">
      <c r="A74" s="206" t="s">
        <v>11909</v>
      </c>
      <c r="B74" s="206"/>
      <c r="C74" s="86" t="s">
        <v>558</v>
      </c>
      <c r="D74" s="87">
        <v>1</v>
      </c>
      <c r="E74" s="87">
        <v>1</v>
      </c>
    </row>
    <row r="75" spans="1:5">
      <c r="A75" s="28" t="s">
        <v>11911</v>
      </c>
      <c r="B75" s="28" t="s">
        <v>11912</v>
      </c>
      <c r="C75" s="65" t="s">
        <v>1051</v>
      </c>
      <c r="D75" s="84">
        <v>1</v>
      </c>
      <c r="E75" s="84">
        <v>1</v>
      </c>
    </row>
    <row r="76" spans="1:5">
      <c r="A76" s="206" t="s">
        <v>11911</v>
      </c>
      <c r="B76" s="206"/>
      <c r="C76" s="86" t="s">
        <v>1051</v>
      </c>
      <c r="D76" s="87">
        <v>1</v>
      </c>
      <c r="E76" s="87">
        <v>1</v>
      </c>
    </row>
    <row r="77" spans="1:5">
      <c r="A77" s="28" t="s">
        <v>3129</v>
      </c>
      <c r="B77" s="28" t="s">
        <v>11913</v>
      </c>
      <c r="C77" s="65" t="s">
        <v>1183</v>
      </c>
      <c r="D77" s="84">
        <v>1</v>
      </c>
      <c r="E77" s="84">
        <v>1</v>
      </c>
    </row>
    <row r="78" spans="1:5">
      <c r="A78" s="206" t="s">
        <v>3129</v>
      </c>
      <c r="B78" s="206"/>
      <c r="C78" s="86" t="s">
        <v>1183</v>
      </c>
      <c r="D78" s="87">
        <v>1</v>
      </c>
      <c r="E78" s="87">
        <v>1</v>
      </c>
    </row>
    <row r="79" spans="1:5">
      <c r="A79" s="28" t="s">
        <v>135</v>
      </c>
      <c r="B79" s="28" t="s">
        <v>6334</v>
      </c>
      <c r="C79" s="65" t="s">
        <v>460</v>
      </c>
      <c r="D79" s="84">
        <v>1</v>
      </c>
      <c r="E79" s="84">
        <v>1</v>
      </c>
    </row>
    <row r="80" spans="1:5">
      <c r="A80" s="206" t="s">
        <v>135</v>
      </c>
      <c r="B80" s="206"/>
      <c r="C80" s="86" t="s">
        <v>460</v>
      </c>
      <c r="D80" s="87">
        <v>1</v>
      </c>
      <c r="E80" s="87">
        <v>1</v>
      </c>
    </row>
    <row r="81" spans="1:5">
      <c r="A81" s="28" t="s">
        <v>1729</v>
      </c>
      <c r="B81" s="28" t="s">
        <v>11914</v>
      </c>
      <c r="C81" s="65" t="s">
        <v>1585</v>
      </c>
      <c r="D81" s="84">
        <v>1</v>
      </c>
      <c r="E81" s="84">
        <v>1</v>
      </c>
    </row>
    <row r="82" spans="1:5">
      <c r="A82" s="206" t="s">
        <v>1729</v>
      </c>
      <c r="B82" s="206"/>
      <c r="C82" s="86" t="s">
        <v>1585</v>
      </c>
      <c r="D82" s="87">
        <v>1</v>
      </c>
      <c r="E82" s="87">
        <v>1</v>
      </c>
    </row>
    <row r="83" spans="1:5">
      <c r="A83" s="28" t="s">
        <v>11868</v>
      </c>
      <c r="B83" s="28" t="s">
        <v>11915</v>
      </c>
      <c r="C83" s="65" t="s">
        <v>762</v>
      </c>
      <c r="D83" s="84">
        <v>1</v>
      </c>
      <c r="E83" s="84">
        <v>1</v>
      </c>
    </row>
    <row r="84" spans="1:5">
      <c r="A84" s="206" t="s">
        <v>11868</v>
      </c>
      <c r="B84" s="206"/>
      <c r="C84" s="86" t="s">
        <v>762</v>
      </c>
      <c r="D84" s="87">
        <v>1</v>
      </c>
      <c r="E84" s="87">
        <v>1</v>
      </c>
    </row>
    <row r="85" spans="1:5">
      <c r="A85" s="28" t="s">
        <v>834</v>
      </c>
      <c r="B85" s="28" t="s">
        <v>11916</v>
      </c>
      <c r="C85" s="65" t="s">
        <v>599</v>
      </c>
      <c r="D85" s="84">
        <v>1</v>
      </c>
      <c r="E85" s="84">
        <v>1</v>
      </c>
    </row>
    <row r="86" spans="1:5">
      <c r="A86" s="206" t="s">
        <v>834</v>
      </c>
      <c r="B86" s="206"/>
      <c r="C86" s="86" t="s">
        <v>599</v>
      </c>
      <c r="D86" s="87">
        <v>1</v>
      </c>
      <c r="E86" s="87">
        <v>1</v>
      </c>
    </row>
    <row r="87" spans="1:5">
      <c r="A87" s="28" t="s">
        <v>11865</v>
      </c>
      <c r="B87" s="28" t="s">
        <v>11917</v>
      </c>
      <c r="C87" s="65" t="s">
        <v>2883</v>
      </c>
      <c r="D87" s="84">
        <v>1</v>
      </c>
      <c r="E87" s="84">
        <v>1</v>
      </c>
    </row>
    <row r="88" spans="1:5">
      <c r="A88" s="206" t="s">
        <v>11865</v>
      </c>
      <c r="B88" s="206"/>
      <c r="C88" s="86" t="s">
        <v>2883</v>
      </c>
      <c r="D88" s="87">
        <v>1</v>
      </c>
      <c r="E88" s="87">
        <v>1</v>
      </c>
    </row>
    <row r="89" spans="1:5">
      <c r="A89" s="28" t="s">
        <v>3136</v>
      </c>
      <c r="B89" s="28" t="s">
        <v>11918</v>
      </c>
      <c r="C89" s="65" t="s">
        <v>602</v>
      </c>
      <c r="D89" s="84">
        <v>1</v>
      </c>
      <c r="E89" s="84">
        <v>1</v>
      </c>
    </row>
    <row r="90" spans="1:5">
      <c r="A90" s="206" t="s">
        <v>3136</v>
      </c>
      <c r="B90" s="206"/>
      <c r="C90" s="86" t="s">
        <v>602</v>
      </c>
      <c r="D90" s="87">
        <v>1</v>
      </c>
      <c r="E90" s="87">
        <v>1</v>
      </c>
    </row>
    <row r="91" spans="1:5">
      <c r="A91" s="28" t="s">
        <v>1211</v>
      </c>
      <c r="B91" s="28" t="s">
        <v>3137</v>
      </c>
      <c r="C91" s="65" t="s">
        <v>471</v>
      </c>
      <c r="D91" s="84">
        <v>1</v>
      </c>
      <c r="E91" s="84">
        <v>1</v>
      </c>
    </row>
    <row r="92" spans="1:5">
      <c r="A92" s="206" t="s">
        <v>1211</v>
      </c>
      <c r="B92" s="206"/>
      <c r="C92" s="86" t="s">
        <v>471</v>
      </c>
      <c r="D92" s="87">
        <v>1</v>
      </c>
      <c r="E92" s="87">
        <v>1</v>
      </c>
    </row>
    <row r="93" spans="1:5">
      <c r="A93" s="28" t="s">
        <v>11862</v>
      </c>
      <c r="B93" s="28" t="s">
        <v>11919</v>
      </c>
      <c r="C93" s="65" t="s">
        <v>11920</v>
      </c>
      <c r="D93" s="84">
        <v>1</v>
      </c>
      <c r="E93" s="84">
        <v>1</v>
      </c>
    </row>
    <row r="94" spans="1:5">
      <c r="A94" s="206" t="s">
        <v>11862</v>
      </c>
      <c r="B94" s="206"/>
      <c r="C94" s="86" t="s">
        <v>11920</v>
      </c>
      <c r="D94" s="87">
        <v>1</v>
      </c>
      <c r="E94" s="87">
        <v>1</v>
      </c>
    </row>
    <row r="95" spans="1:5">
      <c r="A95" s="28" t="s">
        <v>1306</v>
      </c>
      <c r="B95" s="28" t="s">
        <v>11921</v>
      </c>
      <c r="C95" s="65" t="s">
        <v>786</v>
      </c>
      <c r="D95" s="84">
        <v>1</v>
      </c>
      <c r="E95" s="84">
        <v>1</v>
      </c>
    </row>
    <row r="96" spans="1:5">
      <c r="A96" s="206" t="s">
        <v>1306</v>
      </c>
      <c r="B96" s="206"/>
      <c r="C96" s="86" t="s">
        <v>786</v>
      </c>
      <c r="D96" s="87">
        <v>1</v>
      </c>
      <c r="E96" s="87">
        <v>1</v>
      </c>
    </row>
    <row r="97" spans="1:5">
      <c r="A97" s="28" t="s">
        <v>3254</v>
      </c>
      <c r="B97" s="28" t="s">
        <v>11922</v>
      </c>
      <c r="C97" s="65" t="s">
        <v>606</v>
      </c>
      <c r="D97" s="84">
        <v>1</v>
      </c>
      <c r="E97" s="84">
        <v>1</v>
      </c>
    </row>
    <row r="98" spans="1:5">
      <c r="A98" s="206" t="s">
        <v>3254</v>
      </c>
      <c r="B98" s="206"/>
      <c r="C98" s="86" t="s">
        <v>606</v>
      </c>
      <c r="D98" s="87">
        <v>1</v>
      </c>
      <c r="E98" s="87">
        <v>1</v>
      </c>
    </row>
    <row r="99" spans="1:5">
      <c r="A99" s="28" t="s">
        <v>11738</v>
      </c>
      <c r="B99" s="28" t="s">
        <v>11923</v>
      </c>
      <c r="C99" s="65" t="s">
        <v>2010</v>
      </c>
      <c r="D99" s="84">
        <v>1</v>
      </c>
      <c r="E99" s="84">
        <v>1</v>
      </c>
    </row>
    <row r="100" spans="1:5">
      <c r="A100" s="206" t="s">
        <v>11738</v>
      </c>
      <c r="B100" s="206"/>
      <c r="C100" s="86" t="s">
        <v>2010</v>
      </c>
      <c r="D100" s="87">
        <v>1</v>
      </c>
      <c r="E100" s="87">
        <v>1</v>
      </c>
    </row>
    <row r="101" spans="1:5">
      <c r="A101" s="28" t="s">
        <v>1851</v>
      </c>
      <c r="B101" s="28" t="s">
        <v>3259</v>
      </c>
      <c r="C101" s="65" t="s">
        <v>790</v>
      </c>
      <c r="D101" s="84">
        <v>1</v>
      </c>
      <c r="E101" s="84">
        <v>1</v>
      </c>
    </row>
    <row r="102" spans="1:5">
      <c r="A102" s="206" t="s">
        <v>1851</v>
      </c>
      <c r="B102" s="206"/>
      <c r="C102" s="86" t="s">
        <v>790</v>
      </c>
      <c r="D102" s="87">
        <v>1</v>
      </c>
      <c r="E102" s="87">
        <v>1</v>
      </c>
    </row>
    <row r="103" spans="1:5">
      <c r="A103" s="28" t="s">
        <v>11870</v>
      </c>
      <c r="B103" s="28" t="s">
        <v>11924</v>
      </c>
      <c r="C103" s="65" t="s">
        <v>11925</v>
      </c>
      <c r="D103" s="84">
        <v>1</v>
      </c>
      <c r="E103" s="84">
        <v>1</v>
      </c>
    </row>
    <row r="104" spans="1:5">
      <c r="A104" s="206" t="s">
        <v>11870</v>
      </c>
      <c r="B104" s="206"/>
      <c r="C104" s="86" t="s">
        <v>11925</v>
      </c>
      <c r="D104" s="87">
        <v>1</v>
      </c>
      <c r="E104" s="87">
        <v>1</v>
      </c>
    </row>
    <row r="105" spans="1:5">
      <c r="A105" s="28" t="s">
        <v>103</v>
      </c>
      <c r="B105" s="28" t="s">
        <v>3205</v>
      </c>
      <c r="C105" s="65" t="s">
        <v>477</v>
      </c>
      <c r="D105" s="84">
        <v>1</v>
      </c>
      <c r="E105" s="84">
        <v>1</v>
      </c>
    </row>
    <row r="106" spans="1:5">
      <c r="A106" s="206" t="s">
        <v>103</v>
      </c>
      <c r="B106" s="206"/>
      <c r="C106" s="86" t="s">
        <v>477</v>
      </c>
      <c r="D106" s="87">
        <v>1</v>
      </c>
      <c r="E106" s="87">
        <v>1</v>
      </c>
    </row>
    <row r="107" spans="1:5">
      <c r="A107" s="28" t="s">
        <v>1137</v>
      </c>
      <c r="B107" s="28" t="s">
        <v>11926</v>
      </c>
      <c r="C107" s="65" t="s">
        <v>636</v>
      </c>
      <c r="D107" s="84">
        <v>1</v>
      </c>
      <c r="E107" s="84">
        <v>1</v>
      </c>
    </row>
    <row r="108" spans="1:5">
      <c r="A108" s="206" t="s">
        <v>1137</v>
      </c>
      <c r="B108" s="206"/>
      <c r="C108" s="86" t="s">
        <v>636</v>
      </c>
      <c r="D108" s="87">
        <v>1</v>
      </c>
      <c r="E108" s="87">
        <v>1</v>
      </c>
    </row>
    <row r="109" spans="1:5">
      <c r="A109" s="28" t="s">
        <v>1127</v>
      </c>
      <c r="B109" s="28" t="s">
        <v>3145</v>
      </c>
      <c r="C109" s="65" t="s">
        <v>1092</v>
      </c>
      <c r="D109" s="84">
        <v>1</v>
      </c>
      <c r="E109" s="84">
        <v>1</v>
      </c>
    </row>
    <row r="110" spans="1:5">
      <c r="A110" s="206" t="s">
        <v>1127</v>
      </c>
      <c r="B110" s="206"/>
      <c r="C110" s="86" t="s">
        <v>1092</v>
      </c>
      <c r="D110" s="87">
        <v>1</v>
      </c>
      <c r="E110" s="87">
        <v>1</v>
      </c>
    </row>
    <row r="111" spans="1:5">
      <c r="A111" s="28" t="s">
        <v>836</v>
      </c>
      <c r="B111" s="28" t="s">
        <v>11927</v>
      </c>
      <c r="C111" s="65" t="s">
        <v>482</v>
      </c>
      <c r="D111" s="84">
        <v>1</v>
      </c>
      <c r="E111" s="84">
        <v>1</v>
      </c>
    </row>
    <row r="112" spans="1:5">
      <c r="A112" s="206" t="s">
        <v>836</v>
      </c>
      <c r="B112" s="206"/>
      <c r="C112" s="86" t="s">
        <v>482</v>
      </c>
      <c r="D112" s="87">
        <v>1</v>
      </c>
      <c r="E112" s="87">
        <v>1</v>
      </c>
    </row>
    <row r="113" spans="1:5">
      <c r="A113" s="28" t="s">
        <v>11928</v>
      </c>
      <c r="B113" s="28" t="s">
        <v>11929</v>
      </c>
      <c r="C113" s="65" t="s">
        <v>11930</v>
      </c>
      <c r="D113" s="84">
        <v>1</v>
      </c>
      <c r="E113" s="84">
        <v>1</v>
      </c>
    </row>
    <row r="114" spans="1:5">
      <c r="A114" s="206" t="s">
        <v>11928</v>
      </c>
      <c r="B114" s="206"/>
      <c r="C114" s="86" t="s">
        <v>11930</v>
      </c>
      <c r="D114" s="87">
        <v>1</v>
      </c>
      <c r="E114" s="87">
        <v>1</v>
      </c>
    </row>
    <row r="115" spans="1:5">
      <c r="A115" s="28" t="s">
        <v>3149</v>
      </c>
      <c r="B115" s="28" t="s">
        <v>11931</v>
      </c>
      <c r="C115" s="65" t="s">
        <v>1183</v>
      </c>
      <c r="D115" s="84">
        <v>1</v>
      </c>
      <c r="E115" s="84">
        <v>1</v>
      </c>
    </row>
    <row r="116" spans="1:5">
      <c r="A116" s="206" t="s">
        <v>3149</v>
      </c>
      <c r="B116" s="206"/>
      <c r="C116" s="86" t="s">
        <v>1183</v>
      </c>
      <c r="D116" s="87">
        <v>1</v>
      </c>
      <c r="E116" s="87">
        <v>1</v>
      </c>
    </row>
    <row r="117" spans="1:5">
      <c r="A117" s="28" t="s">
        <v>3073</v>
      </c>
      <c r="B117" s="28" t="s">
        <v>3194</v>
      </c>
      <c r="C117" s="65" t="s">
        <v>1097</v>
      </c>
      <c r="D117" s="84">
        <v>1</v>
      </c>
      <c r="E117" s="84">
        <v>1</v>
      </c>
    </row>
    <row r="118" spans="1:5">
      <c r="A118" s="206" t="s">
        <v>3073</v>
      </c>
      <c r="B118" s="206"/>
      <c r="C118" s="86" t="s">
        <v>1097</v>
      </c>
      <c r="D118" s="87">
        <v>1</v>
      </c>
      <c r="E118" s="87">
        <v>1</v>
      </c>
    </row>
    <row r="119" spans="1:5">
      <c r="A119" s="28" t="s">
        <v>11932</v>
      </c>
      <c r="B119" s="28" t="s">
        <v>11933</v>
      </c>
      <c r="C119" s="65" t="s">
        <v>1093</v>
      </c>
      <c r="D119" s="84">
        <v>1</v>
      </c>
      <c r="E119" s="84">
        <v>1</v>
      </c>
    </row>
    <row r="120" spans="1:5">
      <c r="A120" s="206" t="s">
        <v>11932</v>
      </c>
      <c r="B120" s="206"/>
      <c r="C120" s="86" t="s">
        <v>1093</v>
      </c>
      <c r="D120" s="87">
        <v>1</v>
      </c>
      <c r="E120" s="87">
        <v>1</v>
      </c>
    </row>
    <row r="121" spans="1:5">
      <c r="A121" s="28" t="s">
        <v>8007</v>
      </c>
      <c r="B121" s="28" t="s">
        <v>11934</v>
      </c>
      <c r="C121" s="65" t="s">
        <v>11935</v>
      </c>
      <c r="D121" s="84">
        <v>1</v>
      </c>
      <c r="E121" s="84">
        <v>1</v>
      </c>
    </row>
    <row r="122" spans="1:5">
      <c r="A122" s="206" t="s">
        <v>8007</v>
      </c>
      <c r="B122" s="206"/>
      <c r="C122" s="86" t="s">
        <v>11935</v>
      </c>
      <c r="D122" s="87">
        <v>1</v>
      </c>
      <c r="E122" s="87">
        <v>1</v>
      </c>
    </row>
    <row r="123" spans="1:5">
      <c r="A123" s="28" t="s">
        <v>376</v>
      </c>
      <c r="B123" s="28" t="s">
        <v>3150</v>
      </c>
      <c r="C123" s="65" t="s">
        <v>644</v>
      </c>
      <c r="D123" s="84">
        <v>1</v>
      </c>
      <c r="E123" s="84">
        <v>1</v>
      </c>
    </row>
    <row r="124" spans="1:5">
      <c r="A124" s="206" t="s">
        <v>376</v>
      </c>
      <c r="B124" s="206"/>
      <c r="C124" s="86" t="s">
        <v>644</v>
      </c>
      <c r="D124" s="87">
        <v>1</v>
      </c>
      <c r="E124" s="87">
        <v>1</v>
      </c>
    </row>
    <row r="125" spans="1:5">
      <c r="A125" s="28" t="s">
        <v>11936</v>
      </c>
      <c r="B125" s="28" t="s">
        <v>11937</v>
      </c>
      <c r="C125" s="65" t="s">
        <v>11938</v>
      </c>
      <c r="D125" s="84">
        <v>1</v>
      </c>
      <c r="E125" s="84">
        <v>1</v>
      </c>
    </row>
    <row r="126" spans="1:5">
      <c r="A126" s="206" t="s">
        <v>11936</v>
      </c>
      <c r="B126" s="206"/>
      <c r="C126" s="86" t="s">
        <v>11938</v>
      </c>
      <c r="D126" s="87">
        <v>1</v>
      </c>
      <c r="E126" s="87">
        <v>1</v>
      </c>
    </row>
    <row r="127" spans="1:5">
      <c r="A127" s="28" t="s">
        <v>1845</v>
      </c>
      <c r="B127" s="28" t="s">
        <v>11939</v>
      </c>
      <c r="C127" s="65" t="s">
        <v>484</v>
      </c>
      <c r="D127" s="84">
        <v>1</v>
      </c>
      <c r="E127" s="84">
        <v>1</v>
      </c>
    </row>
    <row r="128" spans="1:5">
      <c r="A128" s="206" t="s">
        <v>1845</v>
      </c>
      <c r="B128" s="206"/>
      <c r="C128" s="86" t="s">
        <v>484</v>
      </c>
      <c r="D128" s="87">
        <v>1</v>
      </c>
      <c r="E128" s="87">
        <v>1</v>
      </c>
    </row>
    <row r="129" spans="1:5">
      <c r="A129" s="28" t="s">
        <v>2314</v>
      </c>
      <c r="B129" s="28" t="s">
        <v>6368</v>
      </c>
      <c r="C129" s="65" t="s">
        <v>617</v>
      </c>
      <c r="D129" s="84">
        <v>1</v>
      </c>
      <c r="E129" s="84">
        <v>1</v>
      </c>
    </row>
    <row r="130" spans="1:5">
      <c r="A130" s="206" t="s">
        <v>2314</v>
      </c>
      <c r="B130" s="206"/>
      <c r="C130" s="86" t="s">
        <v>617</v>
      </c>
      <c r="D130" s="87">
        <v>1</v>
      </c>
      <c r="E130" s="87">
        <v>1</v>
      </c>
    </row>
    <row r="131" spans="1:5">
      <c r="A131" s="28" t="s">
        <v>5776</v>
      </c>
      <c r="B131" s="28" t="s">
        <v>11940</v>
      </c>
      <c r="C131" s="65" t="s">
        <v>1104</v>
      </c>
      <c r="D131" s="84">
        <v>1</v>
      </c>
      <c r="E131" s="84">
        <v>1</v>
      </c>
    </row>
    <row r="132" spans="1:5">
      <c r="A132" s="206" t="s">
        <v>5776</v>
      </c>
      <c r="B132" s="206"/>
      <c r="C132" s="86" t="s">
        <v>1104</v>
      </c>
      <c r="D132" s="87">
        <v>1</v>
      </c>
      <c r="E132" s="87">
        <v>1</v>
      </c>
    </row>
    <row r="133" spans="1:5">
      <c r="A133" s="28" t="s">
        <v>1827</v>
      </c>
      <c r="B133" s="28" t="s">
        <v>11941</v>
      </c>
      <c r="C133" s="65" t="s">
        <v>640</v>
      </c>
      <c r="D133" s="84">
        <v>1</v>
      </c>
      <c r="E133" s="84">
        <v>1</v>
      </c>
    </row>
    <row r="134" spans="1:5">
      <c r="A134" s="206" t="s">
        <v>1827</v>
      </c>
      <c r="B134" s="206"/>
      <c r="C134" s="86" t="s">
        <v>640</v>
      </c>
      <c r="D134" s="87">
        <v>1</v>
      </c>
      <c r="E134" s="87">
        <v>1</v>
      </c>
    </row>
    <row r="135" spans="1:5">
      <c r="A135" s="28" t="s">
        <v>11864</v>
      </c>
      <c r="B135" s="28" t="s">
        <v>11942</v>
      </c>
      <c r="C135" s="65" t="s">
        <v>1110</v>
      </c>
      <c r="D135" s="84">
        <v>1</v>
      </c>
      <c r="E135" s="84">
        <v>1</v>
      </c>
    </row>
    <row r="136" spans="1:5">
      <c r="A136" s="206" t="s">
        <v>11864</v>
      </c>
      <c r="B136" s="206"/>
      <c r="C136" s="86" t="s">
        <v>1110</v>
      </c>
      <c r="D136" s="87">
        <v>1</v>
      </c>
      <c r="E136" s="87">
        <v>1</v>
      </c>
    </row>
    <row r="137" spans="1:5">
      <c r="A137" s="28" t="s">
        <v>3713</v>
      </c>
      <c r="B137" s="28" t="s">
        <v>11943</v>
      </c>
      <c r="C137" s="65" t="s">
        <v>803</v>
      </c>
      <c r="D137" s="84">
        <v>1</v>
      </c>
      <c r="E137" s="84">
        <v>1</v>
      </c>
    </row>
    <row r="138" spans="1:5">
      <c r="A138" s="206" t="s">
        <v>3713</v>
      </c>
      <c r="B138" s="206"/>
      <c r="C138" s="86" t="s">
        <v>803</v>
      </c>
      <c r="D138" s="87">
        <v>1</v>
      </c>
      <c r="E138" s="87">
        <v>1</v>
      </c>
    </row>
    <row r="139" spans="1:5">
      <c r="A139" s="28" t="s">
        <v>1266</v>
      </c>
      <c r="B139" s="28" t="s">
        <v>11944</v>
      </c>
      <c r="C139" s="65" t="s">
        <v>629</v>
      </c>
      <c r="D139" s="84">
        <v>1</v>
      </c>
      <c r="E139" s="84">
        <v>1</v>
      </c>
    </row>
    <row r="140" spans="1:5">
      <c r="A140" s="206" t="s">
        <v>1266</v>
      </c>
      <c r="B140" s="206"/>
      <c r="C140" s="86" t="s">
        <v>629</v>
      </c>
      <c r="D140" s="87">
        <v>1</v>
      </c>
      <c r="E140" s="87">
        <v>1</v>
      </c>
    </row>
    <row r="141" spans="1:5">
      <c r="A141" s="28" t="s">
        <v>2448</v>
      </c>
      <c r="B141" s="28" t="s">
        <v>11945</v>
      </c>
      <c r="C141" s="65" t="s">
        <v>1596</v>
      </c>
      <c r="D141" s="84">
        <v>1</v>
      </c>
      <c r="E141" s="84">
        <v>1</v>
      </c>
    </row>
    <row r="142" spans="1:5">
      <c r="A142" s="206" t="s">
        <v>2448</v>
      </c>
      <c r="B142" s="206"/>
      <c r="C142" s="86" t="s">
        <v>1596</v>
      </c>
      <c r="D142" s="87">
        <v>1</v>
      </c>
      <c r="E142" s="87">
        <v>1</v>
      </c>
    </row>
    <row r="143" spans="1:5">
      <c r="A143" s="28" t="s">
        <v>11946</v>
      </c>
      <c r="B143" s="28" t="s">
        <v>11947</v>
      </c>
      <c r="C143" s="65" t="s">
        <v>2661</v>
      </c>
      <c r="D143" s="84">
        <v>1</v>
      </c>
      <c r="E143" s="84">
        <v>1</v>
      </c>
    </row>
    <row r="144" spans="1:5">
      <c r="A144" s="206" t="s">
        <v>11946</v>
      </c>
      <c r="B144" s="206"/>
      <c r="C144" s="86" t="s">
        <v>2661</v>
      </c>
      <c r="D144" s="87">
        <v>1</v>
      </c>
      <c r="E144" s="87">
        <v>1</v>
      </c>
    </row>
    <row r="145" spans="1:5">
      <c r="A145" s="28" t="s">
        <v>11948</v>
      </c>
      <c r="B145" s="28" t="s">
        <v>11949</v>
      </c>
      <c r="C145" s="65" t="s">
        <v>488</v>
      </c>
      <c r="D145" s="84">
        <v>1</v>
      </c>
      <c r="E145" s="84">
        <v>1</v>
      </c>
    </row>
    <row r="146" spans="1:5">
      <c r="A146" s="206" t="s">
        <v>11948</v>
      </c>
      <c r="B146" s="206"/>
      <c r="C146" s="86" t="s">
        <v>488</v>
      </c>
      <c r="D146" s="87">
        <v>1</v>
      </c>
      <c r="E146" s="87">
        <v>1</v>
      </c>
    </row>
    <row r="147" spans="1:5">
      <c r="A147" s="28" t="s">
        <v>1156</v>
      </c>
      <c r="B147" s="28" t="s">
        <v>11950</v>
      </c>
      <c r="C147" s="65" t="s">
        <v>807</v>
      </c>
      <c r="D147" s="84">
        <v>1</v>
      </c>
      <c r="E147" s="84">
        <v>1</v>
      </c>
    </row>
    <row r="148" spans="1:5">
      <c r="A148" s="206" t="s">
        <v>1156</v>
      </c>
      <c r="B148" s="206"/>
      <c r="C148" s="86" t="s">
        <v>807</v>
      </c>
      <c r="D148" s="87">
        <v>1</v>
      </c>
      <c r="E148" s="87">
        <v>1</v>
      </c>
    </row>
    <row r="149" spans="1:5">
      <c r="A149" s="28" t="s">
        <v>86</v>
      </c>
      <c r="B149" s="28" t="s">
        <v>3195</v>
      </c>
      <c r="C149" s="65" t="s">
        <v>421</v>
      </c>
      <c r="D149" s="84">
        <v>2</v>
      </c>
      <c r="E149" s="84">
        <v>1</v>
      </c>
    </row>
    <row r="150" spans="1:5">
      <c r="A150" s="206" t="s">
        <v>86</v>
      </c>
      <c r="B150" s="206"/>
      <c r="C150" s="86" t="s">
        <v>421</v>
      </c>
      <c r="D150" s="87">
        <v>2</v>
      </c>
      <c r="E150" s="87">
        <v>1</v>
      </c>
    </row>
    <row r="151" spans="1:5">
      <c r="A151" s="28" t="s">
        <v>236</v>
      </c>
      <c r="B151" s="28" t="s">
        <v>3177</v>
      </c>
      <c r="C151" s="65" t="s">
        <v>555</v>
      </c>
      <c r="D151" s="84">
        <v>2</v>
      </c>
      <c r="E151" s="84">
        <v>2</v>
      </c>
    </row>
    <row r="152" spans="1:5">
      <c r="A152" s="206" t="s">
        <v>236</v>
      </c>
      <c r="B152" s="206"/>
      <c r="C152" s="86" t="s">
        <v>555</v>
      </c>
      <c r="D152" s="87">
        <v>2</v>
      </c>
      <c r="E152" s="87">
        <v>2</v>
      </c>
    </row>
    <row r="153" spans="1:5">
      <c r="A153" s="28" t="s">
        <v>1129</v>
      </c>
      <c r="B153" s="28" t="s">
        <v>11951</v>
      </c>
      <c r="C153" s="65" t="s">
        <v>421</v>
      </c>
      <c r="D153" s="84">
        <v>2</v>
      </c>
      <c r="E153" s="84">
        <v>2</v>
      </c>
    </row>
    <row r="154" spans="1:5">
      <c r="A154" s="206" t="s">
        <v>1129</v>
      </c>
      <c r="B154" s="206"/>
      <c r="C154" s="86" t="s">
        <v>421</v>
      </c>
      <c r="D154" s="87">
        <v>2</v>
      </c>
      <c r="E154" s="87">
        <v>2</v>
      </c>
    </row>
    <row r="155" spans="1:5">
      <c r="A155" s="28" t="s">
        <v>6318</v>
      </c>
      <c r="B155" s="28" t="s">
        <v>11952</v>
      </c>
      <c r="C155" s="65" t="s">
        <v>1032</v>
      </c>
      <c r="D155" s="84">
        <v>2</v>
      </c>
      <c r="E155" s="84">
        <v>2</v>
      </c>
    </row>
    <row r="156" spans="1:5">
      <c r="A156" s="206" t="s">
        <v>6318</v>
      </c>
      <c r="B156" s="206"/>
      <c r="C156" s="86" t="s">
        <v>1032</v>
      </c>
      <c r="D156" s="87">
        <v>2</v>
      </c>
      <c r="E156" s="87">
        <v>2</v>
      </c>
    </row>
    <row r="157" spans="1:5">
      <c r="A157" s="28" t="s">
        <v>3242</v>
      </c>
      <c r="B157" s="28" t="s">
        <v>11953</v>
      </c>
      <c r="C157" s="65" t="s">
        <v>594</v>
      </c>
      <c r="D157" s="84">
        <v>1</v>
      </c>
      <c r="E157" s="84">
        <v>1</v>
      </c>
    </row>
    <row r="158" spans="1:5">
      <c r="A158" s="28" t="s">
        <v>3242</v>
      </c>
      <c r="B158" s="28" t="s">
        <v>11954</v>
      </c>
      <c r="C158" s="65" t="s">
        <v>594</v>
      </c>
      <c r="D158" s="84">
        <v>1</v>
      </c>
      <c r="E158" s="84">
        <v>1</v>
      </c>
    </row>
    <row r="159" spans="1:5">
      <c r="A159" s="206" t="s">
        <v>3242</v>
      </c>
      <c r="B159" s="206"/>
      <c r="C159" s="86" t="s">
        <v>594</v>
      </c>
      <c r="D159" s="87">
        <v>2</v>
      </c>
      <c r="E159" s="87">
        <v>2</v>
      </c>
    </row>
    <row r="160" spans="1:5">
      <c r="A160" s="28" t="s">
        <v>1290</v>
      </c>
      <c r="B160" s="28" t="s">
        <v>11955</v>
      </c>
      <c r="C160" s="65" t="s">
        <v>583</v>
      </c>
      <c r="D160" s="84">
        <v>1</v>
      </c>
      <c r="E160" s="84">
        <v>1</v>
      </c>
    </row>
    <row r="161" spans="1:5">
      <c r="A161" s="28" t="s">
        <v>1290</v>
      </c>
      <c r="B161" s="28" t="s">
        <v>6409</v>
      </c>
      <c r="C161" s="65" t="s">
        <v>583</v>
      </c>
      <c r="D161" s="84">
        <v>1</v>
      </c>
      <c r="E161" s="84">
        <v>1</v>
      </c>
    </row>
    <row r="162" spans="1:5">
      <c r="A162" s="206" t="s">
        <v>1290</v>
      </c>
      <c r="B162" s="206"/>
      <c r="C162" s="86" t="s">
        <v>583</v>
      </c>
      <c r="D162" s="87">
        <v>2</v>
      </c>
      <c r="E162" s="87">
        <v>2</v>
      </c>
    </row>
    <row r="163" spans="1:5">
      <c r="A163" s="28" t="s">
        <v>1226</v>
      </c>
      <c r="B163" s="28" t="s">
        <v>3197</v>
      </c>
      <c r="C163" s="65" t="s">
        <v>450</v>
      </c>
      <c r="D163" s="84">
        <v>2</v>
      </c>
      <c r="E163" s="84">
        <v>1</v>
      </c>
    </row>
    <row r="164" spans="1:5">
      <c r="A164" s="206" t="s">
        <v>1226</v>
      </c>
      <c r="B164" s="206"/>
      <c r="C164" s="86" t="s">
        <v>450</v>
      </c>
      <c r="D164" s="87">
        <v>2</v>
      </c>
      <c r="E164" s="87">
        <v>1</v>
      </c>
    </row>
    <row r="165" spans="1:5">
      <c r="A165" s="28" t="s">
        <v>1205</v>
      </c>
      <c r="B165" s="28" t="s">
        <v>11956</v>
      </c>
      <c r="C165" s="65" t="s">
        <v>1049</v>
      </c>
      <c r="D165" s="84">
        <v>1</v>
      </c>
      <c r="E165" s="84">
        <v>1</v>
      </c>
    </row>
    <row r="166" spans="1:5">
      <c r="A166" s="28" t="s">
        <v>1205</v>
      </c>
      <c r="B166" s="28" t="s">
        <v>11957</v>
      </c>
      <c r="C166" s="65" t="s">
        <v>1049</v>
      </c>
      <c r="D166" s="84">
        <v>1</v>
      </c>
      <c r="E166" s="84">
        <v>1</v>
      </c>
    </row>
    <row r="167" spans="1:5">
      <c r="A167" s="206" t="s">
        <v>1205</v>
      </c>
      <c r="B167" s="206"/>
      <c r="C167" s="86" t="s">
        <v>1049</v>
      </c>
      <c r="D167" s="87">
        <v>2</v>
      </c>
      <c r="E167" s="87">
        <v>2</v>
      </c>
    </row>
    <row r="168" spans="1:5">
      <c r="A168" s="28" t="s">
        <v>2085</v>
      </c>
      <c r="B168" s="28" t="s">
        <v>11958</v>
      </c>
      <c r="C168" s="65" t="s">
        <v>1596</v>
      </c>
      <c r="D168" s="84">
        <v>2</v>
      </c>
      <c r="E168" s="84">
        <v>2</v>
      </c>
    </row>
    <row r="169" spans="1:5">
      <c r="A169" s="206" t="s">
        <v>2085</v>
      </c>
      <c r="B169" s="206"/>
      <c r="C169" s="86" t="s">
        <v>1596</v>
      </c>
      <c r="D169" s="87">
        <v>2</v>
      </c>
      <c r="E169" s="87">
        <v>2</v>
      </c>
    </row>
    <row r="170" spans="1:5">
      <c r="A170" s="28" t="s">
        <v>2307</v>
      </c>
      <c r="B170" s="28" t="s">
        <v>11959</v>
      </c>
      <c r="C170" s="65" t="s">
        <v>620</v>
      </c>
      <c r="D170" s="84">
        <v>1</v>
      </c>
      <c r="E170" s="84">
        <v>1</v>
      </c>
    </row>
    <row r="171" spans="1:5">
      <c r="A171" s="28" t="s">
        <v>2307</v>
      </c>
      <c r="B171" s="28" t="s">
        <v>3158</v>
      </c>
      <c r="C171" s="65" t="s">
        <v>620</v>
      </c>
      <c r="D171" s="84">
        <v>1</v>
      </c>
      <c r="E171" s="84">
        <v>1</v>
      </c>
    </row>
    <row r="172" spans="1:5">
      <c r="A172" s="206" t="s">
        <v>2307</v>
      </c>
      <c r="B172" s="206"/>
      <c r="C172" s="86" t="s">
        <v>620</v>
      </c>
      <c r="D172" s="87">
        <v>2</v>
      </c>
      <c r="E172" s="87">
        <v>2</v>
      </c>
    </row>
    <row r="173" spans="1:5">
      <c r="A173" s="28" t="s">
        <v>362</v>
      </c>
      <c r="B173" s="28" t="s">
        <v>11960</v>
      </c>
      <c r="C173" s="65" t="s">
        <v>640</v>
      </c>
      <c r="D173" s="84">
        <v>2</v>
      </c>
      <c r="E173" s="84">
        <v>2</v>
      </c>
    </row>
    <row r="174" spans="1:5">
      <c r="A174" s="206" t="s">
        <v>362</v>
      </c>
      <c r="B174" s="206"/>
      <c r="C174" s="86" t="s">
        <v>640</v>
      </c>
      <c r="D174" s="87">
        <v>2</v>
      </c>
      <c r="E174" s="87">
        <v>2</v>
      </c>
    </row>
    <row r="175" spans="1:5">
      <c r="A175" s="28" t="s">
        <v>354</v>
      </c>
      <c r="B175" s="28" t="s">
        <v>3264</v>
      </c>
      <c r="C175" s="65" t="s">
        <v>622</v>
      </c>
      <c r="D175" s="84">
        <v>2</v>
      </c>
      <c r="E175" s="84">
        <v>2</v>
      </c>
    </row>
    <row r="176" spans="1:5">
      <c r="A176" s="206" t="s">
        <v>354</v>
      </c>
      <c r="B176" s="206"/>
      <c r="C176" s="86" t="s">
        <v>622</v>
      </c>
      <c r="D176" s="87">
        <v>2</v>
      </c>
      <c r="E176" s="87">
        <v>2</v>
      </c>
    </row>
    <row r="177" spans="1:5">
      <c r="A177" s="28" t="s">
        <v>3265</v>
      </c>
      <c r="B177" s="28" t="s">
        <v>11961</v>
      </c>
      <c r="C177" s="65" t="s">
        <v>1987</v>
      </c>
      <c r="D177" s="84">
        <v>2</v>
      </c>
      <c r="E177" s="84">
        <v>2</v>
      </c>
    </row>
    <row r="178" spans="1:5">
      <c r="A178" s="206" t="s">
        <v>3265</v>
      </c>
      <c r="B178" s="206"/>
      <c r="C178" s="86" t="s">
        <v>1987</v>
      </c>
      <c r="D178" s="87">
        <v>2</v>
      </c>
      <c r="E178" s="87">
        <v>2</v>
      </c>
    </row>
    <row r="179" spans="1:5">
      <c r="A179" s="28" t="s">
        <v>1832</v>
      </c>
      <c r="B179" s="28" t="s">
        <v>11962</v>
      </c>
      <c r="C179" s="65" t="s">
        <v>576</v>
      </c>
      <c r="D179" s="84">
        <v>1</v>
      </c>
      <c r="E179" s="84">
        <v>1</v>
      </c>
    </row>
    <row r="180" spans="1:5">
      <c r="A180" s="28" t="s">
        <v>1832</v>
      </c>
      <c r="B180" s="28" t="s">
        <v>11963</v>
      </c>
      <c r="C180" s="65" t="s">
        <v>576</v>
      </c>
      <c r="D180" s="84">
        <v>2</v>
      </c>
      <c r="E180" s="84">
        <v>2</v>
      </c>
    </row>
    <row r="181" spans="1:5">
      <c r="A181" s="206" t="s">
        <v>1832</v>
      </c>
      <c r="B181" s="206"/>
      <c r="C181" s="86" t="s">
        <v>576</v>
      </c>
      <c r="D181" s="87">
        <v>3</v>
      </c>
      <c r="E181" s="87">
        <v>3</v>
      </c>
    </row>
    <row r="182" spans="1:5">
      <c r="A182" s="28" t="s">
        <v>144</v>
      </c>
      <c r="B182" s="28" t="s">
        <v>6398</v>
      </c>
      <c r="C182" s="65" t="s">
        <v>12</v>
      </c>
      <c r="D182" s="84">
        <v>3</v>
      </c>
      <c r="E182" s="84">
        <v>3</v>
      </c>
    </row>
    <row r="183" spans="1:5">
      <c r="A183" s="206" t="s">
        <v>144</v>
      </c>
      <c r="B183" s="206"/>
      <c r="C183" s="86" t="s">
        <v>12</v>
      </c>
      <c r="D183" s="87">
        <v>3</v>
      </c>
      <c r="E183" s="87">
        <v>3</v>
      </c>
    </row>
    <row r="184" spans="1:5">
      <c r="A184" s="28" t="s">
        <v>172</v>
      </c>
      <c r="B184" s="28" t="s">
        <v>11964</v>
      </c>
      <c r="C184" s="65" t="s">
        <v>755</v>
      </c>
      <c r="D184" s="84">
        <v>2</v>
      </c>
      <c r="E184" s="84">
        <v>1</v>
      </c>
    </row>
    <row r="185" spans="1:5">
      <c r="A185" s="28" t="s">
        <v>172</v>
      </c>
      <c r="B185" s="28" t="s">
        <v>11965</v>
      </c>
      <c r="C185" s="65" t="s">
        <v>755</v>
      </c>
      <c r="D185" s="84">
        <v>2</v>
      </c>
      <c r="E185" s="84">
        <v>2</v>
      </c>
    </row>
    <row r="186" spans="1:5">
      <c r="A186" s="206" t="s">
        <v>172</v>
      </c>
      <c r="B186" s="206"/>
      <c r="C186" s="86" t="s">
        <v>755</v>
      </c>
      <c r="D186" s="87">
        <v>4</v>
      </c>
      <c r="E186" s="87">
        <v>3</v>
      </c>
    </row>
    <row r="187" spans="1:5">
      <c r="A187" s="28" t="s">
        <v>89</v>
      </c>
      <c r="B187" s="28" t="s">
        <v>3202</v>
      </c>
      <c r="C187" s="65" t="s">
        <v>511</v>
      </c>
      <c r="D187" s="84">
        <v>1</v>
      </c>
      <c r="E187" s="84">
        <v>1</v>
      </c>
    </row>
    <row r="188" spans="1:5">
      <c r="A188" s="28" t="s">
        <v>89</v>
      </c>
      <c r="B188" s="28" t="s">
        <v>3203</v>
      </c>
      <c r="C188" s="65" t="s">
        <v>511</v>
      </c>
      <c r="D188" s="84">
        <v>6</v>
      </c>
      <c r="E188" s="84">
        <v>6</v>
      </c>
    </row>
    <row r="189" spans="1:5">
      <c r="A189" s="206" t="s">
        <v>89</v>
      </c>
      <c r="B189" s="206"/>
      <c r="C189" s="86" t="s">
        <v>511</v>
      </c>
      <c r="D189" s="87">
        <v>7</v>
      </c>
      <c r="E189" s="87">
        <v>6</v>
      </c>
    </row>
    <row r="191" spans="1:5">
      <c r="A191" s="88" t="s">
        <v>411</v>
      </c>
      <c r="D191" s="84">
        <v>90</v>
      </c>
      <c r="E191" s="84">
        <v>0</v>
      </c>
    </row>
    <row r="192" spans="1:5">
      <c r="A192" s="88" t="s">
        <v>512</v>
      </c>
      <c r="D192" s="84">
        <v>97</v>
      </c>
      <c r="E192" s="84">
        <v>0</v>
      </c>
    </row>
    <row r="193" spans="1:5">
      <c r="A193" s="88" t="s">
        <v>513</v>
      </c>
      <c r="D193" s="84">
        <v>116</v>
      </c>
      <c r="E193" s="84">
        <v>14</v>
      </c>
    </row>
    <row r="194" spans="1:5">
      <c r="A194" s="88"/>
    </row>
    <row r="195" spans="1:5">
      <c r="A195" s="88" t="s">
        <v>514</v>
      </c>
      <c r="D195" s="84">
        <v>116</v>
      </c>
      <c r="E195" s="84">
        <v>14</v>
      </c>
    </row>
  </sheetData>
  <pageMargins left="0.75" right="0.75" top="1" bottom="1" header="0.5" footer="0.5"/>
  <headerFooter alignWithMargins="0"/>
  <legacyDrawing r:id="rId1"/>
</worksheet>
</file>

<file path=xl/worksheets/sheet1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dimension ref="A1:J98"/>
  <sheetViews>
    <sheetView workbookViewId="0">
      <pane xSplit="4" ySplit="3" topLeftCell="E4" activePane="bottomRight" state="frozen"/>
      <selection pane="topRight" activeCell="E1" sqref="E1"/>
      <selection pane="bottomLeft" activeCell="A4" sqref="A4"/>
      <selection pane="bottomRight" activeCell="D51" sqref="D51"/>
    </sheetView>
  </sheetViews>
  <sheetFormatPr defaultColWidth="9.140625" defaultRowHeight="21"/>
  <cols>
    <col min="1" max="1" width="4" style="3" bestFit="1" customWidth="1"/>
    <col min="2" max="3" width="3" style="3" bestFit="1" customWidth="1"/>
    <col min="4" max="4" width="13" style="154" bestFit="1" customWidth="1"/>
    <col min="5" max="6" width="4.140625" style="84" bestFit="1" customWidth="1"/>
    <col min="7" max="8" width="4.5703125" style="84" bestFit="1" customWidth="1"/>
    <col min="9" max="10" width="4.42578125" style="84" bestFit="1" customWidth="1"/>
    <col min="11" max="16384" width="9.140625" style="3"/>
  </cols>
  <sheetData>
    <row r="1" spans="1:10" ht="12.75">
      <c r="A1" s="81"/>
      <c r="B1" s="81"/>
      <c r="C1" s="81"/>
      <c r="D1" s="81"/>
      <c r="E1" s="83" t="s">
        <v>1</v>
      </c>
      <c r="F1" s="83" t="s">
        <v>1</v>
      </c>
      <c r="G1" s="83" t="s">
        <v>36</v>
      </c>
      <c r="H1" s="83" t="s">
        <v>36</v>
      </c>
      <c r="I1" s="83" t="s">
        <v>0</v>
      </c>
      <c r="J1" s="83" t="s">
        <v>0</v>
      </c>
    </row>
    <row r="2" spans="1:10" ht="12.75">
      <c r="A2" s="81" t="s">
        <v>50</v>
      </c>
      <c r="B2" s="81" t="s">
        <v>677</v>
      </c>
      <c r="C2" s="81" t="s">
        <v>39</v>
      </c>
      <c r="D2" s="81" t="s">
        <v>38</v>
      </c>
      <c r="E2" s="83" t="s">
        <v>6</v>
      </c>
      <c r="F2" s="83" t="s">
        <v>6</v>
      </c>
      <c r="G2" s="83" t="s">
        <v>6</v>
      </c>
      <c r="H2" s="83" t="s">
        <v>6</v>
      </c>
      <c r="I2" s="83" t="s">
        <v>6</v>
      </c>
      <c r="J2" s="83" t="s">
        <v>6</v>
      </c>
    </row>
    <row r="3" spans="1:10" ht="12.75">
      <c r="A3" s="81"/>
      <c r="B3" s="81"/>
      <c r="C3" s="81"/>
      <c r="D3" s="81"/>
      <c r="E3" s="83"/>
      <c r="F3" s="83" t="s">
        <v>9</v>
      </c>
      <c r="G3" s="83"/>
      <c r="H3" s="83" t="s">
        <v>9</v>
      </c>
      <c r="I3" s="83"/>
      <c r="J3" s="83" t="s">
        <v>9</v>
      </c>
    </row>
    <row r="4" spans="1:10">
      <c r="A4" s="3">
        <v>141</v>
      </c>
      <c r="B4" s="3">
        <v>1</v>
      </c>
      <c r="C4" s="3">
        <v>1</v>
      </c>
      <c r="D4" s="154" t="s">
        <v>199</v>
      </c>
      <c r="E4" s="84">
        <v>1</v>
      </c>
      <c r="F4" s="84">
        <v>1</v>
      </c>
      <c r="G4" s="84">
        <v>1</v>
      </c>
      <c r="H4" s="84">
        <v>95</v>
      </c>
      <c r="I4" s="84">
        <v>1</v>
      </c>
      <c r="J4" s="84">
        <v>10</v>
      </c>
    </row>
    <row r="5" spans="1:10">
      <c r="A5" s="3">
        <v>141</v>
      </c>
      <c r="B5" s="3">
        <v>1</v>
      </c>
      <c r="C5" s="3">
        <v>2</v>
      </c>
      <c r="D5" s="154" t="s">
        <v>201</v>
      </c>
      <c r="E5" s="84">
        <v>1</v>
      </c>
      <c r="F5" s="84">
        <v>1</v>
      </c>
      <c r="G5" s="84">
        <v>2</v>
      </c>
      <c r="H5" s="84">
        <v>94</v>
      </c>
      <c r="I5" s="84">
        <v>1</v>
      </c>
      <c r="J5" s="84">
        <v>10</v>
      </c>
    </row>
    <row r="6" spans="1:10">
      <c r="A6" s="3">
        <v>141</v>
      </c>
      <c r="B6" s="3">
        <v>1</v>
      </c>
      <c r="C6" s="3">
        <v>3</v>
      </c>
      <c r="D6" s="154" t="s">
        <v>22</v>
      </c>
      <c r="E6" s="84">
        <v>1</v>
      </c>
      <c r="F6" s="84">
        <v>3</v>
      </c>
      <c r="G6" s="84">
        <v>3</v>
      </c>
      <c r="H6" s="84">
        <v>93</v>
      </c>
      <c r="I6" s="84">
        <v>1</v>
      </c>
      <c r="J6" s="84">
        <v>10</v>
      </c>
    </row>
    <row r="7" spans="1:10">
      <c r="A7" s="3">
        <v>141</v>
      </c>
      <c r="B7" s="3">
        <v>1</v>
      </c>
      <c r="C7" s="3">
        <v>4</v>
      </c>
      <c r="D7" s="154" t="s">
        <v>1933</v>
      </c>
      <c r="E7" s="84">
        <v>1</v>
      </c>
      <c r="F7" s="84">
        <v>2</v>
      </c>
      <c r="G7" s="84">
        <v>4</v>
      </c>
      <c r="H7" s="84">
        <v>92</v>
      </c>
      <c r="I7" s="84">
        <v>1</v>
      </c>
      <c r="J7" s="84">
        <v>10</v>
      </c>
    </row>
    <row r="8" spans="1:10">
      <c r="A8" s="3">
        <v>141</v>
      </c>
      <c r="B8" s="3">
        <v>1</v>
      </c>
      <c r="C8" s="3">
        <v>5</v>
      </c>
      <c r="D8" s="154" t="s">
        <v>306</v>
      </c>
      <c r="E8" s="84">
        <v>1</v>
      </c>
      <c r="F8" s="84">
        <v>1</v>
      </c>
      <c r="G8" s="84">
        <v>5</v>
      </c>
      <c r="H8" s="84">
        <v>91</v>
      </c>
      <c r="I8" s="84">
        <v>1</v>
      </c>
      <c r="J8" s="84">
        <v>10</v>
      </c>
    </row>
    <row r="9" spans="1:10">
      <c r="A9" s="3">
        <v>141</v>
      </c>
      <c r="B9" s="3">
        <v>1</v>
      </c>
      <c r="C9" s="3">
        <v>6</v>
      </c>
      <c r="D9" s="154" t="s">
        <v>207</v>
      </c>
      <c r="E9" s="84">
        <v>1</v>
      </c>
      <c r="F9" s="84">
        <v>3</v>
      </c>
      <c r="G9" s="84">
        <v>6</v>
      </c>
      <c r="H9" s="84">
        <v>90</v>
      </c>
      <c r="I9" s="84">
        <v>1</v>
      </c>
      <c r="J9" s="84">
        <v>10</v>
      </c>
    </row>
    <row r="10" spans="1:10">
      <c r="A10" s="3">
        <v>141</v>
      </c>
      <c r="B10" s="3">
        <v>1</v>
      </c>
      <c r="C10" s="3">
        <v>7</v>
      </c>
      <c r="D10" s="154" t="s">
        <v>2485</v>
      </c>
      <c r="E10" s="84">
        <v>1</v>
      </c>
      <c r="F10" s="84">
        <v>1</v>
      </c>
      <c r="G10" s="84">
        <v>7</v>
      </c>
      <c r="H10" s="84">
        <v>89</v>
      </c>
      <c r="I10" s="84">
        <v>1</v>
      </c>
      <c r="J10" s="84">
        <v>10</v>
      </c>
    </row>
    <row r="11" spans="1:10">
      <c r="A11" s="3">
        <v>141</v>
      </c>
      <c r="B11" s="3">
        <v>1</v>
      </c>
      <c r="C11" s="3">
        <v>8</v>
      </c>
      <c r="D11" s="154" t="s">
        <v>229</v>
      </c>
      <c r="E11" s="84">
        <v>1</v>
      </c>
      <c r="F11" s="84">
        <v>1</v>
      </c>
      <c r="G11" s="84">
        <v>8</v>
      </c>
      <c r="H11" s="84">
        <v>88</v>
      </c>
      <c r="I11" s="84">
        <v>1</v>
      </c>
      <c r="J11" s="84">
        <v>10</v>
      </c>
    </row>
    <row r="12" spans="1:10">
      <c r="A12" s="3">
        <v>141</v>
      </c>
      <c r="B12" s="3">
        <v>1</v>
      </c>
      <c r="C12" s="3">
        <v>9</v>
      </c>
      <c r="D12" s="154" t="s">
        <v>202</v>
      </c>
      <c r="E12" s="84">
        <v>2</v>
      </c>
      <c r="F12" s="84">
        <v>1</v>
      </c>
      <c r="G12" s="84">
        <v>9</v>
      </c>
      <c r="H12" s="84">
        <v>87</v>
      </c>
      <c r="I12" s="84">
        <v>1</v>
      </c>
      <c r="J12" s="84">
        <v>10</v>
      </c>
    </row>
    <row r="13" spans="1:10">
      <c r="A13" s="3">
        <v>141</v>
      </c>
      <c r="B13" s="3">
        <v>1</v>
      </c>
      <c r="C13" s="3">
        <v>10</v>
      </c>
      <c r="D13" s="154" t="s">
        <v>327</v>
      </c>
      <c r="E13" s="84">
        <v>2</v>
      </c>
      <c r="F13" s="84">
        <v>2</v>
      </c>
      <c r="G13" s="84">
        <v>10</v>
      </c>
      <c r="H13" s="84">
        <v>86</v>
      </c>
      <c r="I13" s="84">
        <v>1</v>
      </c>
      <c r="J13" s="84">
        <v>10</v>
      </c>
    </row>
    <row r="14" spans="1:10">
      <c r="A14" s="3">
        <v>141</v>
      </c>
      <c r="B14" s="3">
        <v>2</v>
      </c>
      <c r="C14" s="3">
        <v>1</v>
      </c>
      <c r="D14" s="154" t="s">
        <v>7354</v>
      </c>
      <c r="E14" s="84">
        <v>1</v>
      </c>
      <c r="F14" s="84">
        <v>1</v>
      </c>
      <c r="G14" s="84">
        <v>11</v>
      </c>
      <c r="H14" s="84">
        <v>85</v>
      </c>
      <c r="I14" s="84">
        <v>2</v>
      </c>
      <c r="J14" s="84">
        <v>9</v>
      </c>
    </row>
    <row r="15" spans="1:10">
      <c r="A15" s="3">
        <v>141</v>
      </c>
      <c r="B15" s="3">
        <v>2</v>
      </c>
      <c r="C15" s="3">
        <v>2</v>
      </c>
      <c r="D15" s="154" t="s">
        <v>211</v>
      </c>
      <c r="E15" s="84">
        <v>1</v>
      </c>
      <c r="F15" s="84">
        <v>2</v>
      </c>
      <c r="G15" s="84">
        <v>12</v>
      </c>
      <c r="H15" s="84">
        <v>84</v>
      </c>
      <c r="I15" s="84">
        <v>2</v>
      </c>
      <c r="J15" s="84">
        <v>9</v>
      </c>
    </row>
    <row r="16" spans="1:10">
      <c r="A16" s="3">
        <v>141</v>
      </c>
      <c r="B16" s="3">
        <v>2</v>
      </c>
      <c r="C16" s="3">
        <v>3</v>
      </c>
      <c r="D16" s="154" t="s">
        <v>2997</v>
      </c>
      <c r="E16" s="84">
        <v>1</v>
      </c>
      <c r="F16" s="84">
        <v>1</v>
      </c>
      <c r="G16" s="84">
        <v>13</v>
      </c>
      <c r="H16" s="84">
        <v>83</v>
      </c>
      <c r="I16" s="84">
        <v>2</v>
      </c>
      <c r="J16" s="84">
        <v>9</v>
      </c>
    </row>
    <row r="17" spans="1:10">
      <c r="A17" s="3">
        <v>141</v>
      </c>
      <c r="B17" s="3">
        <v>2</v>
      </c>
      <c r="C17" s="3">
        <v>4</v>
      </c>
      <c r="D17" s="154" t="s">
        <v>343</v>
      </c>
      <c r="E17" s="84">
        <v>1</v>
      </c>
      <c r="F17" s="84">
        <v>1</v>
      </c>
      <c r="G17" s="84">
        <v>14</v>
      </c>
      <c r="H17" s="84">
        <v>82</v>
      </c>
      <c r="I17" s="84">
        <v>2</v>
      </c>
      <c r="J17" s="84">
        <v>9</v>
      </c>
    </row>
    <row r="18" spans="1:10">
      <c r="A18" s="3">
        <v>141</v>
      </c>
      <c r="B18" s="3">
        <v>2</v>
      </c>
      <c r="C18" s="3">
        <v>5</v>
      </c>
      <c r="D18" s="154" t="s">
        <v>11966</v>
      </c>
      <c r="E18" s="84">
        <v>1</v>
      </c>
      <c r="F18" s="84">
        <v>1</v>
      </c>
      <c r="G18" s="84">
        <v>15</v>
      </c>
      <c r="H18" s="84">
        <v>81</v>
      </c>
      <c r="I18" s="84">
        <v>2</v>
      </c>
      <c r="J18" s="84">
        <v>9</v>
      </c>
    </row>
    <row r="19" spans="1:10">
      <c r="A19" s="3">
        <v>141</v>
      </c>
      <c r="B19" s="3">
        <v>2</v>
      </c>
      <c r="C19" s="3">
        <v>6</v>
      </c>
      <c r="D19" s="154" t="s">
        <v>11967</v>
      </c>
      <c r="E19" s="84">
        <v>1</v>
      </c>
      <c r="F19" s="84">
        <v>1</v>
      </c>
      <c r="G19" s="84">
        <v>16</v>
      </c>
      <c r="H19" s="84">
        <v>80</v>
      </c>
      <c r="I19" s="84">
        <v>2</v>
      </c>
      <c r="J19" s="84">
        <v>9</v>
      </c>
    </row>
    <row r="20" spans="1:10">
      <c r="A20" s="3">
        <v>141</v>
      </c>
      <c r="B20" s="3">
        <v>2</v>
      </c>
      <c r="C20" s="3">
        <v>7</v>
      </c>
      <c r="D20" s="154" t="s">
        <v>11968</v>
      </c>
      <c r="E20" s="84">
        <v>1</v>
      </c>
      <c r="F20" s="84">
        <v>1</v>
      </c>
      <c r="G20" s="84">
        <v>17</v>
      </c>
      <c r="H20" s="84">
        <v>79</v>
      </c>
      <c r="I20" s="84">
        <v>2</v>
      </c>
      <c r="J20" s="84">
        <v>9</v>
      </c>
    </row>
    <row r="21" spans="1:10">
      <c r="A21" s="3">
        <v>141</v>
      </c>
      <c r="B21" s="3">
        <v>2</v>
      </c>
      <c r="C21" s="3">
        <v>8</v>
      </c>
      <c r="D21" s="154" t="s">
        <v>7599</v>
      </c>
      <c r="E21" s="84">
        <v>1</v>
      </c>
      <c r="F21" s="84">
        <v>1</v>
      </c>
      <c r="G21" s="84">
        <v>18</v>
      </c>
      <c r="H21" s="84">
        <v>78</v>
      </c>
      <c r="I21" s="84">
        <v>2</v>
      </c>
      <c r="J21" s="84">
        <v>9</v>
      </c>
    </row>
    <row r="22" spans="1:10">
      <c r="A22" s="3">
        <v>141</v>
      </c>
      <c r="B22" s="3">
        <v>3</v>
      </c>
      <c r="C22" s="3">
        <v>1</v>
      </c>
      <c r="D22" s="154" t="s">
        <v>926</v>
      </c>
      <c r="E22" s="84">
        <v>1</v>
      </c>
      <c r="F22" s="84">
        <v>1</v>
      </c>
      <c r="G22" s="84">
        <v>19</v>
      </c>
      <c r="H22" s="84">
        <v>77</v>
      </c>
      <c r="I22" s="84">
        <v>3</v>
      </c>
      <c r="J22" s="84">
        <v>8</v>
      </c>
    </row>
    <row r="23" spans="1:10">
      <c r="A23" s="3">
        <v>141</v>
      </c>
      <c r="B23" s="3">
        <v>3</v>
      </c>
      <c r="C23" s="3">
        <v>2</v>
      </c>
      <c r="D23" s="154" t="s">
        <v>22</v>
      </c>
      <c r="E23" s="84">
        <v>2</v>
      </c>
      <c r="F23" s="84">
        <v>2</v>
      </c>
      <c r="G23" s="84">
        <v>20</v>
      </c>
      <c r="H23" s="84">
        <v>76</v>
      </c>
      <c r="I23" s="84">
        <v>3</v>
      </c>
      <c r="J23" s="84">
        <v>8</v>
      </c>
    </row>
    <row r="24" spans="1:10">
      <c r="A24" s="3">
        <v>141</v>
      </c>
      <c r="B24" s="3">
        <v>3</v>
      </c>
      <c r="C24" s="3">
        <v>3</v>
      </c>
      <c r="D24" s="154" t="s">
        <v>10678</v>
      </c>
      <c r="E24" s="84">
        <v>1</v>
      </c>
      <c r="F24" s="84">
        <v>1</v>
      </c>
      <c r="G24" s="84">
        <v>21</v>
      </c>
      <c r="H24" s="84">
        <v>75</v>
      </c>
      <c r="I24" s="84">
        <v>3</v>
      </c>
      <c r="J24" s="84">
        <v>8</v>
      </c>
    </row>
    <row r="25" spans="1:10">
      <c r="A25" s="3">
        <v>141</v>
      </c>
      <c r="B25" s="3">
        <v>3</v>
      </c>
      <c r="C25" s="3">
        <v>4</v>
      </c>
      <c r="D25" s="154" t="s">
        <v>2486</v>
      </c>
      <c r="E25" s="84">
        <v>1</v>
      </c>
      <c r="F25" s="84">
        <v>2</v>
      </c>
      <c r="G25" s="84">
        <v>22</v>
      </c>
      <c r="H25" s="84">
        <v>74</v>
      </c>
      <c r="I25" s="84">
        <v>3</v>
      </c>
      <c r="J25" s="84">
        <v>8</v>
      </c>
    </row>
    <row r="26" spans="1:10">
      <c r="A26" s="3">
        <v>141</v>
      </c>
      <c r="B26" s="3">
        <v>3</v>
      </c>
      <c r="C26" s="3">
        <v>5</v>
      </c>
      <c r="D26" s="154" t="s">
        <v>11969</v>
      </c>
      <c r="E26" s="84">
        <v>1</v>
      </c>
      <c r="F26" s="84">
        <v>1</v>
      </c>
      <c r="G26" s="84">
        <v>23</v>
      </c>
      <c r="H26" s="84">
        <v>73</v>
      </c>
      <c r="I26" s="84">
        <v>3</v>
      </c>
      <c r="J26" s="84">
        <v>8</v>
      </c>
    </row>
    <row r="27" spans="1:10">
      <c r="A27" s="3">
        <v>141</v>
      </c>
      <c r="B27" s="3">
        <v>3</v>
      </c>
      <c r="C27" s="3">
        <v>6</v>
      </c>
      <c r="D27" s="154" t="s">
        <v>24</v>
      </c>
      <c r="E27" s="84">
        <v>1</v>
      </c>
      <c r="F27" s="84">
        <v>1</v>
      </c>
      <c r="G27" s="84">
        <v>24</v>
      </c>
      <c r="H27" s="84">
        <v>72</v>
      </c>
      <c r="I27" s="84">
        <v>3</v>
      </c>
      <c r="J27" s="84">
        <v>8</v>
      </c>
    </row>
    <row r="28" spans="1:10">
      <c r="A28" s="3">
        <v>141</v>
      </c>
      <c r="B28" s="3">
        <v>3</v>
      </c>
      <c r="C28" s="3">
        <v>7</v>
      </c>
      <c r="D28" s="154" t="s">
        <v>3284</v>
      </c>
      <c r="E28" s="84">
        <v>1</v>
      </c>
      <c r="F28" s="84">
        <v>1</v>
      </c>
      <c r="G28" s="84">
        <v>25</v>
      </c>
      <c r="H28" s="84">
        <v>71</v>
      </c>
      <c r="I28" s="84">
        <v>3</v>
      </c>
      <c r="J28" s="84">
        <v>8</v>
      </c>
    </row>
    <row r="29" spans="1:10">
      <c r="A29" s="3">
        <v>141</v>
      </c>
      <c r="B29" s="3">
        <v>3</v>
      </c>
      <c r="C29" s="3">
        <v>8</v>
      </c>
      <c r="D29" s="154" t="s">
        <v>2994</v>
      </c>
      <c r="E29" s="84">
        <v>1</v>
      </c>
      <c r="F29" s="84">
        <v>1</v>
      </c>
      <c r="G29" s="84">
        <v>26</v>
      </c>
      <c r="H29" s="84">
        <v>70</v>
      </c>
      <c r="I29" s="84">
        <v>3</v>
      </c>
      <c r="J29" s="84">
        <v>8</v>
      </c>
    </row>
    <row r="30" spans="1:10">
      <c r="A30" s="3">
        <v>141</v>
      </c>
      <c r="B30" s="3">
        <v>4</v>
      </c>
      <c r="C30" s="3">
        <v>1</v>
      </c>
      <c r="D30" s="154" t="s">
        <v>392</v>
      </c>
      <c r="E30" s="84">
        <v>1</v>
      </c>
      <c r="F30" s="84">
        <v>3</v>
      </c>
      <c r="G30" s="84">
        <v>27</v>
      </c>
      <c r="H30" s="84">
        <v>69</v>
      </c>
      <c r="I30" s="84">
        <v>4</v>
      </c>
      <c r="J30" s="84">
        <v>7</v>
      </c>
    </row>
    <row r="31" spans="1:10">
      <c r="A31" s="3">
        <v>141</v>
      </c>
      <c r="B31" s="3">
        <v>4</v>
      </c>
      <c r="C31" s="3">
        <v>2</v>
      </c>
      <c r="D31" s="154" t="s">
        <v>11970</v>
      </c>
      <c r="E31" s="84">
        <v>1</v>
      </c>
      <c r="F31" s="84">
        <v>1</v>
      </c>
      <c r="G31" s="84">
        <v>28</v>
      </c>
      <c r="H31" s="84">
        <v>68</v>
      </c>
      <c r="I31" s="84">
        <v>4</v>
      </c>
      <c r="J31" s="84">
        <v>7</v>
      </c>
    </row>
    <row r="32" spans="1:10">
      <c r="A32" s="3">
        <v>141</v>
      </c>
      <c r="B32" s="3">
        <v>4</v>
      </c>
      <c r="C32" s="3">
        <v>3</v>
      </c>
      <c r="D32" s="154" t="s">
        <v>299</v>
      </c>
      <c r="E32" s="84">
        <v>1</v>
      </c>
      <c r="F32" s="84">
        <v>1</v>
      </c>
      <c r="G32" s="84">
        <v>29</v>
      </c>
      <c r="H32" s="84">
        <v>67</v>
      </c>
      <c r="I32" s="84">
        <v>4</v>
      </c>
      <c r="J32" s="84">
        <v>7</v>
      </c>
    </row>
    <row r="33" spans="1:10">
      <c r="A33" s="3">
        <v>141</v>
      </c>
      <c r="B33" s="3">
        <v>4</v>
      </c>
      <c r="C33" s="3">
        <v>4</v>
      </c>
      <c r="D33" s="154" t="s">
        <v>11971</v>
      </c>
      <c r="E33" s="84">
        <v>1</v>
      </c>
      <c r="F33" s="84">
        <v>1</v>
      </c>
      <c r="G33" s="84">
        <v>30</v>
      </c>
      <c r="H33" s="84">
        <v>66</v>
      </c>
      <c r="I33" s="84">
        <v>4</v>
      </c>
      <c r="J33" s="84">
        <v>7</v>
      </c>
    </row>
    <row r="34" spans="1:10">
      <c r="A34" s="3">
        <v>141</v>
      </c>
      <c r="B34" s="3">
        <v>4</v>
      </c>
      <c r="C34" s="3">
        <v>5</v>
      </c>
      <c r="D34" s="154" t="s">
        <v>536</v>
      </c>
      <c r="E34" s="84">
        <v>1</v>
      </c>
      <c r="F34" s="84">
        <v>1</v>
      </c>
      <c r="G34" s="84">
        <v>31</v>
      </c>
      <c r="H34" s="84">
        <v>65</v>
      </c>
      <c r="I34" s="84">
        <v>4</v>
      </c>
      <c r="J34" s="84">
        <v>7</v>
      </c>
    </row>
    <row r="35" spans="1:10">
      <c r="A35" s="3">
        <v>141</v>
      </c>
      <c r="B35" s="3">
        <v>4</v>
      </c>
      <c r="C35" s="3">
        <v>6</v>
      </c>
      <c r="D35" s="154" t="s">
        <v>11972</v>
      </c>
      <c r="E35" s="84">
        <v>1</v>
      </c>
      <c r="F35" s="84">
        <v>1</v>
      </c>
      <c r="G35" s="84">
        <v>32</v>
      </c>
      <c r="H35" s="84">
        <v>64</v>
      </c>
      <c r="I35" s="84">
        <v>4</v>
      </c>
      <c r="J35" s="84">
        <v>7</v>
      </c>
    </row>
    <row r="36" spans="1:10">
      <c r="A36" s="3">
        <v>141</v>
      </c>
      <c r="B36" s="3">
        <v>4</v>
      </c>
      <c r="C36" s="3">
        <v>7</v>
      </c>
      <c r="D36" s="154" t="s">
        <v>11973</v>
      </c>
      <c r="E36" s="84">
        <v>1</v>
      </c>
      <c r="F36" s="84">
        <v>1</v>
      </c>
      <c r="G36" s="84">
        <v>33</v>
      </c>
      <c r="H36" s="84">
        <v>63</v>
      </c>
      <c r="I36" s="84">
        <v>4</v>
      </c>
      <c r="J36" s="84">
        <v>7</v>
      </c>
    </row>
    <row r="37" spans="1:10">
      <c r="A37" s="3">
        <v>141</v>
      </c>
      <c r="B37" s="3">
        <v>4</v>
      </c>
      <c r="C37" s="3">
        <v>8</v>
      </c>
      <c r="D37" s="154" t="s">
        <v>11974</v>
      </c>
      <c r="E37" s="84">
        <v>1</v>
      </c>
      <c r="F37" s="84">
        <v>1</v>
      </c>
      <c r="G37" s="84">
        <v>34</v>
      </c>
      <c r="H37" s="84">
        <v>62</v>
      </c>
      <c r="I37" s="84">
        <v>4</v>
      </c>
      <c r="J37" s="84">
        <v>7</v>
      </c>
    </row>
    <row r="38" spans="1:10">
      <c r="A38" s="3">
        <v>141</v>
      </c>
      <c r="B38" s="3">
        <v>4</v>
      </c>
      <c r="C38" s="3">
        <v>9</v>
      </c>
      <c r="D38" s="154" t="s">
        <v>253</v>
      </c>
      <c r="E38" s="84">
        <v>1</v>
      </c>
      <c r="F38" s="84">
        <v>1</v>
      </c>
      <c r="G38" s="84">
        <v>35</v>
      </c>
      <c r="H38" s="84">
        <v>61</v>
      </c>
      <c r="I38" s="84">
        <v>4</v>
      </c>
      <c r="J38" s="84">
        <v>7</v>
      </c>
    </row>
    <row r="39" spans="1:10">
      <c r="A39" s="3">
        <v>141</v>
      </c>
      <c r="B39" s="3">
        <v>4</v>
      </c>
      <c r="C39" s="3">
        <v>10</v>
      </c>
      <c r="D39" s="154" t="s">
        <v>11975</v>
      </c>
      <c r="E39" s="84">
        <v>1</v>
      </c>
      <c r="F39" s="84">
        <v>1</v>
      </c>
      <c r="G39" s="84">
        <v>36</v>
      </c>
      <c r="H39" s="84">
        <v>60</v>
      </c>
      <c r="I39" s="84">
        <v>4</v>
      </c>
      <c r="J39" s="84">
        <v>7</v>
      </c>
    </row>
    <row r="40" spans="1:10">
      <c r="A40" s="3">
        <v>141</v>
      </c>
      <c r="B40" s="3">
        <v>4</v>
      </c>
      <c r="C40" s="3">
        <v>11</v>
      </c>
      <c r="D40" s="154" t="s">
        <v>394</v>
      </c>
      <c r="E40" s="84">
        <v>1</v>
      </c>
      <c r="F40" s="84">
        <v>2</v>
      </c>
      <c r="G40" s="84">
        <v>37</v>
      </c>
      <c r="H40" s="84">
        <v>59</v>
      </c>
      <c r="I40" s="84">
        <v>4</v>
      </c>
      <c r="J40" s="84">
        <v>7</v>
      </c>
    </row>
    <row r="41" spans="1:10">
      <c r="A41" s="3">
        <v>141</v>
      </c>
      <c r="B41" s="3">
        <v>4</v>
      </c>
      <c r="C41" s="3">
        <v>12</v>
      </c>
      <c r="D41" s="154" t="s">
        <v>332</v>
      </c>
      <c r="E41" s="84">
        <v>1</v>
      </c>
      <c r="F41" s="84">
        <v>2</v>
      </c>
      <c r="G41" s="84">
        <v>38</v>
      </c>
      <c r="H41" s="84">
        <v>58</v>
      </c>
      <c r="I41" s="84">
        <v>4</v>
      </c>
      <c r="J41" s="84">
        <v>7</v>
      </c>
    </row>
    <row r="42" spans="1:10">
      <c r="A42" s="3">
        <v>141</v>
      </c>
      <c r="B42" s="3">
        <v>4</v>
      </c>
      <c r="C42" s="3">
        <v>13</v>
      </c>
      <c r="D42" s="154" t="s">
        <v>11976</v>
      </c>
      <c r="E42" s="84">
        <v>1</v>
      </c>
      <c r="F42" s="84">
        <v>1</v>
      </c>
      <c r="G42" s="84">
        <v>39</v>
      </c>
      <c r="H42" s="84">
        <v>57</v>
      </c>
      <c r="I42" s="84">
        <v>4</v>
      </c>
      <c r="J42" s="84">
        <v>7</v>
      </c>
    </row>
    <row r="43" spans="1:10">
      <c r="A43" s="3">
        <v>141</v>
      </c>
      <c r="B43" s="3">
        <v>4</v>
      </c>
      <c r="C43" s="3">
        <v>14</v>
      </c>
      <c r="D43" s="154" t="s">
        <v>11977</v>
      </c>
      <c r="E43" s="84">
        <v>1</v>
      </c>
      <c r="F43" s="84">
        <v>1</v>
      </c>
      <c r="G43" s="84">
        <v>40</v>
      </c>
      <c r="H43" s="84">
        <v>56</v>
      </c>
      <c r="I43" s="84">
        <v>4</v>
      </c>
      <c r="J43" s="84">
        <v>7</v>
      </c>
    </row>
    <row r="44" spans="1:10">
      <c r="A44" s="3">
        <v>141</v>
      </c>
      <c r="B44" s="3">
        <v>4</v>
      </c>
      <c r="C44" s="3">
        <v>15</v>
      </c>
      <c r="D44" s="154" t="s">
        <v>11978</v>
      </c>
      <c r="E44" s="84">
        <v>1</v>
      </c>
      <c r="F44" s="84">
        <v>1</v>
      </c>
      <c r="G44" s="84">
        <v>41</v>
      </c>
      <c r="H44" s="84">
        <v>55</v>
      </c>
      <c r="I44" s="84">
        <v>4</v>
      </c>
      <c r="J44" s="84">
        <v>7</v>
      </c>
    </row>
    <row r="45" spans="1:10">
      <c r="A45" s="3">
        <v>141</v>
      </c>
      <c r="B45" s="3">
        <v>5</v>
      </c>
      <c r="C45" s="3">
        <v>1</v>
      </c>
      <c r="D45" s="154" t="s">
        <v>11979</v>
      </c>
      <c r="E45" s="84">
        <v>1</v>
      </c>
      <c r="F45" s="84">
        <v>1</v>
      </c>
      <c r="G45" s="84">
        <v>42</v>
      </c>
      <c r="H45" s="84">
        <v>54</v>
      </c>
      <c r="I45" s="84">
        <v>5</v>
      </c>
      <c r="J45" s="84">
        <v>6</v>
      </c>
    </row>
    <row r="46" spans="1:10">
      <c r="A46" s="3">
        <v>141</v>
      </c>
      <c r="B46" s="3">
        <v>5</v>
      </c>
      <c r="C46" s="3">
        <v>2</v>
      </c>
      <c r="D46" s="154" t="s">
        <v>518</v>
      </c>
      <c r="E46" s="84">
        <v>1</v>
      </c>
      <c r="F46" s="84">
        <v>1</v>
      </c>
      <c r="G46" s="84">
        <v>43</v>
      </c>
      <c r="H46" s="84">
        <v>53</v>
      </c>
      <c r="I46" s="84">
        <v>5</v>
      </c>
      <c r="J46" s="84">
        <v>6</v>
      </c>
    </row>
    <row r="47" spans="1:10">
      <c r="A47" s="3">
        <v>141</v>
      </c>
      <c r="B47" s="3">
        <v>5</v>
      </c>
      <c r="C47" s="3">
        <v>3</v>
      </c>
      <c r="D47" s="154" t="s">
        <v>1456</v>
      </c>
      <c r="E47" s="84">
        <v>1</v>
      </c>
      <c r="F47" s="84">
        <v>1</v>
      </c>
      <c r="G47" s="84">
        <v>44</v>
      </c>
      <c r="H47" s="84">
        <v>52</v>
      </c>
      <c r="I47" s="84">
        <v>5</v>
      </c>
      <c r="J47" s="84">
        <v>6</v>
      </c>
    </row>
    <row r="48" spans="1:10">
      <c r="A48" s="3">
        <v>141</v>
      </c>
      <c r="B48" s="3">
        <v>5</v>
      </c>
      <c r="C48" s="3">
        <v>4</v>
      </c>
      <c r="D48" s="154" t="s">
        <v>11980</v>
      </c>
      <c r="E48" s="84">
        <v>1</v>
      </c>
      <c r="F48" s="84">
        <v>1</v>
      </c>
      <c r="G48" s="84">
        <v>45</v>
      </c>
      <c r="H48" s="84">
        <v>51</v>
      </c>
      <c r="I48" s="84">
        <v>5</v>
      </c>
      <c r="J48" s="84">
        <v>6</v>
      </c>
    </row>
    <row r="49" spans="1:10">
      <c r="A49" s="3">
        <v>141</v>
      </c>
      <c r="B49" s="3">
        <v>5</v>
      </c>
      <c r="C49" s="3">
        <v>5</v>
      </c>
      <c r="D49" s="154" t="s">
        <v>2639</v>
      </c>
      <c r="E49" s="84">
        <v>1</v>
      </c>
      <c r="F49" s="84">
        <v>1</v>
      </c>
      <c r="G49" s="84">
        <v>46</v>
      </c>
      <c r="H49" s="84">
        <v>50</v>
      </c>
      <c r="I49" s="84">
        <v>5</v>
      </c>
      <c r="J49" s="84">
        <v>6</v>
      </c>
    </row>
    <row r="50" spans="1:10">
      <c r="A50" s="3">
        <v>141</v>
      </c>
      <c r="B50" s="3">
        <v>5</v>
      </c>
      <c r="C50" s="3">
        <v>6</v>
      </c>
      <c r="D50" s="154" t="s">
        <v>11497</v>
      </c>
      <c r="E50" s="84">
        <v>1</v>
      </c>
      <c r="F50" s="84">
        <v>2</v>
      </c>
      <c r="G50" s="84">
        <v>47</v>
      </c>
      <c r="H50" s="84">
        <v>49</v>
      </c>
      <c r="I50" s="84">
        <v>5</v>
      </c>
      <c r="J50" s="84">
        <v>6</v>
      </c>
    </row>
    <row r="51" spans="1:10">
      <c r="A51" s="3">
        <v>141</v>
      </c>
      <c r="B51" s="3">
        <v>5</v>
      </c>
      <c r="C51" s="3">
        <v>7</v>
      </c>
      <c r="D51" s="154" t="s">
        <v>392</v>
      </c>
      <c r="E51" s="84">
        <v>2</v>
      </c>
      <c r="F51" s="84">
        <v>2</v>
      </c>
      <c r="G51" s="84">
        <v>48</v>
      </c>
      <c r="H51" s="84">
        <v>48</v>
      </c>
      <c r="I51" s="84">
        <v>5</v>
      </c>
      <c r="J51" s="84">
        <v>6</v>
      </c>
    </row>
    <row r="52" spans="1:10">
      <c r="A52" s="3">
        <v>141</v>
      </c>
      <c r="B52" s="3">
        <v>5</v>
      </c>
      <c r="C52" s="3">
        <v>8</v>
      </c>
      <c r="D52" s="154" t="s">
        <v>11981</v>
      </c>
      <c r="E52" s="84">
        <v>1</v>
      </c>
      <c r="F52" s="84">
        <v>1</v>
      </c>
      <c r="G52" s="84">
        <v>49</v>
      </c>
      <c r="H52" s="84">
        <v>47</v>
      </c>
      <c r="I52" s="84">
        <v>5</v>
      </c>
      <c r="J52" s="84">
        <v>6</v>
      </c>
    </row>
    <row r="53" spans="1:10">
      <c r="A53" s="3">
        <v>141</v>
      </c>
      <c r="B53" s="3">
        <v>5</v>
      </c>
      <c r="C53" s="3">
        <v>9</v>
      </c>
      <c r="D53" s="154" t="s">
        <v>228</v>
      </c>
      <c r="E53" s="84">
        <v>2</v>
      </c>
      <c r="F53" s="84">
        <v>1</v>
      </c>
      <c r="G53" s="84">
        <v>50</v>
      </c>
      <c r="H53" s="84">
        <v>46</v>
      </c>
      <c r="I53" s="84">
        <v>5</v>
      </c>
      <c r="J53" s="84">
        <v>6</v>
      </c>
    </row>
    <row r="54" spans="1:10">
      <c r="A54" s="3">
        <v>141</v>
      </c>
      <c r="B54" s="3">
        <v>5</v>
      </c>
      <c r="C54" s="3">
        <v>10</v>
      </c>
      <c r="D54" s="154" t="s">
        <v>19</v>
      </c>
      <c r="E54" s="84">
        <v>1</v>
      </c>
      <c r="F54" s="84">
        <v>3</v>
      </c>
      <c r="G54" s="84">
        <v>51</v>
      </c>
      <c r="H54" s="84">
        <v>45</v>
      </c>
      <c r="I54" s="84">
        <v>5</v>
      </c>
      <c r="J54" s="84">
        <v>6</v>
      </c>
    </row>
    <row r="55" spans="1:10">
      <c r="A55" s="3">
        <v>141</v>
      </c>
      <c r="B55" s="3">
        <v>5</v>
      </c>
      <c r="C55" s="3">
        <v>11</v>
      </c>
      <c r="D55" s="154" t="s">
        <v>925</v>
      </c>
      <c r="E55" s="84">
        <v>1</v>
      </c>
      <c r="F55" s="84">
        <v>1</v>
      </c>
      <c r="G55" s="84">
        <v>52</v>
      </c>
      <c r="H55" s="84">
        <v>44</v>
      </c>
      <c r="I55" s="84">
        <v>5</v>
      </c>
      <c r="J55" s="84">
        <v>6</v>
      </c>
    </row>
    <row r="56" spans="1:10">
      <c r="A56" s="3">
        <v>141</v>
      </c>
      <c r="B56" s="3">
        <v>5</v>
      </c>
      <c r="C56" s="3">
        <v>12</v>
      </c>
      <c r="D56" s="154" t="s">
        <v>11982</v>
      </c>
      <c r="E56" s="84">
        <v>2</v>
      </c>
      <c r="F56" s="84">
        <v>1</v>
      </c>
      <c r="G56" s="84">
        <v>53</v>
      </c>
      <c r="H56" s="84">
        <v>43</v>
      </c>
      <c r="I56" s="84">
        <v>5</v>
      </c>
      <c r="J56" s="84">
        <v>6</v>
      </c>
    </row>
    <row r="57" spans="1:10">
      <c r="A57" s="3">
        <v>141</v>
      </c>
      <c r="B57" s="3">
        <v>5</v>
      </c>
      <c r="C57" s="3">
        <v>13</v>
      </c>
      <c r="D57" s="154" t="s">
        <v>11983</v>
      </c>
      <c r="E57" s="84">
        <v>1</v>
      </c>
      <c r="F57" s="84">
        <v>1</v>
      </c>
      <c r="G57" s="84">
        <v>54</v>
      </c>
      <c r="H57" s="84">
        <v>42</v>
      </c>
      <c r="I57" s="84">
        <v>5</v>
      </c>
      <c r="J57" s="84">
        <v>6</v>
      </c>
    </row>
    <row r="58" spans="1:10">
      <c r="A58" s="3">
        <v>141</v>
      </c>
      <c r="B58" s="3">
        <v>6</v>
      </c>
      <c r="C58" s="3">
        <v>1</v>
      </c>
      <c r="D58" s="154" t="s">
        <v>11984</v>
      </c>
      <c r="E58" s="84">
        <v>1</v>
      </c>
      <c r="F58" s="84">
        <v>1</v>
      </c>
      <c r="G58" s="84">
        <v>55</v>
      </c>
      <c r="H58" s="84">
        <v>41</v>
      </c>
      <c r="I58" s="84">
        <v>6</v>
      </c>
      <c r="J58" s="84">
        <v>5</v>
      </c>
    </row>
    <row r="59" spans="1:10">
      <c r="A59" s="3">
        <v>141</v>
      </c>
      <c r="B59" s="3">
        <v>6</v>
      </c>
      <c r="C59" s="3">
        <v>2</v>
      </c>
      <c r="D59" s="154" t="s">
        <v>11985</v>
      </c>
      <c r="E59" s="84">
        <v>1</v>
      </c>
      <c r="F59" s="84">
        <v>2</v>
      </c>
      <c r="G59" s="84">
        <v>56</v>
      </c>
      <c r="H59" s="84">
        <v>40</v>
      </c>
      <c r="I59" s="84">
        <v>6</v>
      </c>
      <c r="J59" s="84">
        <v>5</v>
      </c>
    </row>
    <row r="60" spans="1:10">
      <c r="A60" s="3">
        <v>141</v>
      </c>
      <c r="B60" s="3">
        <v>6</v>
      </c>
      <c r="C60" s="3">
        <v>3</v>
      </c>
      <c r="D60" s="154" t="s">
        <v>278</v>
      </c>
      <c r="E60" s="84">
        <v>1</v>
      </c>
      <c r="F60" s="84">
        <v>1</v>
      </c>
      <c r="G60" s="84">
        <v>57</v>
      </c>
      <c r="H60" s="84">
        <v>39</v>
      </c>
      <c r="I60" s="84">
        <v>6</v>
      </c>
      <c r="J60" s="84">
        <v>5</v>
      </c>
    </row>
    <row r="61" spans="1:10">
      <c r="A61" s="3">
        <v>141</v>
      </c>
      <c r="B61" s="3">
        <v>6</v>
      </c>
      <c r="C61" s="3">
        <v>4</v>
      </c>
      <c r="D61" s="154" t="s">
        <v>11986</v>
      </c>
      <c r="E61" s="84">
        <v>1</v>
      </c>
      <c r="F61" s="84">
        <v>1</v>
      </c>
      <c r="G61" s="84">
        <v>58</v>
      </c>
      <c r="H61" s="84">
        <v>38</v>
      </c>
      <c r="I61" s="84">
        <v>6</v>
      </c>
      <c r="J61" s="84">
        <v>5</v>
      </c>
    </row>
    <row r="62" spans="1:10">
      <c r="A62" s="3">
        <v>141</v>
      </c>
      <c r="B62" s="3">
        <v>6</v>
      </c>
      <c r="C62" s="3">
        <v>5</v>
      </c>
      <c r="D62" s="154" t="s">
        <v>11987</v>
      </c>
      <c r="E62" s="84">
        <v>1</v>
      </c>
      <c r="F62" s="84">
        <v>1</v>
      </c>
      <c r="G62" s="84">
        <v>59</v>
      </c>
      <c r="H62" s="84">
        <v>37</v>
      </c>
      <c r="I62" s="84">
        <v>6</v>
      </c>
      <c r="J62" s="84">
        <v>5</v>
      </c>
    </row>
    <row r="63" spans="1:10">
      <c r="A63" s="3">
        <v>141</v>
      </c>
      <c r="B63" s="3">
        <v>6</v>
      </c>
      <c r="C63" s="3">
        <v>6</v>
      </c>
      <c r="D63" s="154" t="s">
        <v>11988</v>
      </c>
      <c r="E63" s="84">
        <v>1</v>
      </c>
      <c r="F63" s="84">
        <v>1</v>
      </c>
      <c r="G63" s="84">
        <v>60</v>
      </c>
      <c r="H63" s="84">
        <v>36</v>
      </c>
      <c r="I63" s="84">
        <v>6</v>
      </c>
      <c r="J63" s="84">
        <v>5</v>
      </c>
    </row>
    <row r="64" spans="1:10">
      <c r="A64" s="3">
        <v>141</v>
      </c>
      <c r="B64" s="3">
        <v>6</v>
      </c>
      <c r="C64" s="3">
        <v>7</v>
      </c>
      <c r="D64" s="154" t="s">
        <v>19</v>
      </c>
      <c r="E64" s="84">
        <v>2</v>
      </c>
      <c r="F64" s="84">
        <v>2</v>
      </c>
      <c r="G64" s="84">
        <v>61</v>
      </c>
      <c r="H64" s="84">
        <v>35</v>
      </c>
      <c r="I64" s="84">
        <v>6</v>
      </c>
      <c r="J64" s="84">
        <v>5</v>
      </c>
    </row>
    <row r="65" spans="1:10">
      <c r="A65" s="3">
        <v>141</v>
      </c>
      <c r="B65" s="3">
        <v>6</v>
      </c>
      <c r="C65" s="3">
        <v>8</v>
      </c>
      <c r="D65" s="154" t="s">
        <v>11989</v>
      </c>
      <c r="E65" s="84">
        <v>1</v>
      </c>
      <c r="F65" s="84">
        <v>1</v>
      </c>
      <c r="G65" s="84">
        <v>62</v>
      </c>
      <c r="H65" s="84">
        <v>34</v>
      </c>
      <c r="I65" s="84">
        <v>6</v>
      </c>
      <c r="J65" s="84">
        <v>5</v>
      </c>
    </row>
    <row r="66" spans="1:10">
      <c r="A66" s="3">
        <v>141</v>
      </c>
      <c r="B66" s="3">
        <v>7</v>
      </c>
      <c r="C66" s="3">
        <v>1</v>
      </c>
      <c r="D66" s="154" t="s">
        <v>1869</v>
      </c>
      <c r="E66" s="84">
        <v>1</v>
      </c>
      <c r="F66" s="84">
        <v>1</v>
      </c>
      <c r="G66" s="84">
        <v>63</v>
      </c>
      <c r="H66" s="84">
        <v>33</v>
      </c>
      <c r="I66" s="84">
        <v>7</v>
      </c>
      <c r="J66" s="84">
        <v>4</v>
      </c>
    </row>
    <row r="67" spans="1:10">
      <c r="A67" s="3">
        <v>141</v>
      </c>
      <c r="B67" s="3">
        <v>7</v>
      </c>
      <c r="C67" s="3">
        <v>2</v>
      </c>
      <c r="D67" s="154" t="s">
        <v>11990</v>
      </c>
      <c r="E67" s="84">
        <v>1</v>
      </c>
      <c r="F67" s="84">
        <v>1</v>
      </c>
      <c r="G67" s="84">
        <v>64</v>
      </c>
      <c r="H67" s="84">
        <v>32</v>
      </c>
      <c r="I67" s="84">
        <v>7</v>
      </c>
      <c r="J67" s="84">
        <v>4</v>
      </c>
    </row>
    <row r="68" spans="1:10">
      <c r="A68" s="3">
        <v>141</v>
      </c>
      <c r="B68" s="3">
        <v>7</v>
      </c>
      <c r="C68" s="3">
        <v>3</v>
      </c>
      <c r="D68" s="154" t="s">
        <v>11991</v>
      </c>
      <c r="E68" s="84">
        <v>1</v>
      </c>
      <c r="F68" s="84">
        <v>1</v>
      </c>
      <c r="G68" s="84">
        <v>65</v>
      </c>
      <c r="H68" s="84">
        <v>31</v>
      </c>
      <c r="I68" s="84">
        <v>7</v>
      </c>
      <c r="J68" s="84">
        <v>4</v>
      </c>
    </row>
    <row r="69" spans="1:10">
      <c r="A69" s="3">
        <v>141</v>
      </c>
      <c r="B69" s="3">
        <v>7</v>
      </c>
      <c r="C69" s="3">
        <v>4</v>
      </c>
      <c r="D69" s="154" t="s">
        <v>325</v>
      </c>
      <c r="E69" s="84">
        <v>1</v>
      </c>
      <c r="F69" s="84">
        <v>1</v>
      </c>
      <c r="G69" s="84">
        <v>66</v>
      </c>
      <c r="H69" s="84">
        <v>30</v>
      </c>
      <c r="I69" s="84">
        <v>7</v>
      </c>
      <c r="J69" s="84">
        <v>4</v>
      </c>
    </row>
    <row r="70" spans="1:10">
      <c r="A70" s="3">
        <v>141</v>
      </c>
      <c r="B70" s="3">
        <v>7</v>
      </c>
      <c r="C70" s="3">
        <v>5</v>
      </c>
      <c r="D70" s="154" t="s">
        <v>11992</v>
      </c>
      <c r="E70" s="84">
        <v>1</v>
      </c>
      <c r="F70" s="84">
        <v>1</v>
      </c>
      <c r="G70" s="84">
        <v>67</v>
      </c>
      <c r="H70" s="84">
        <v>29</v>
      </c>
      <c r="I70" s="84">
        <v>7</v>
      </c>
      <c r="J70" s="84">
        <v>4</v>
      </c>
    </row>
    <row r="71" spans="1:10">
      <c r="A71" s="3">
        <v>141</v>
      </c>
      <c r="B71" s="3">
        <v>7</v>
      </c>
      <c r="C71" s="3">
        <v>6</v>
      </c>
      <c r="D71" s="154" t="s">
        <v>11993</v>
      </c>
      <c r="E71" s="84">
        <v>1</v>
      </c>
      <c r="F71" s="84">
        <v>1</v>
      </c>
      <c r="G71" s="84">
        <v>68</v>
      </c>
      <c r="H71" s="84">
        <v>28</v>
      </c>
      <c r="I71" s="84">
        <v>7</v>
      </c>
      <c r="J71" s="84">
        <v>4</v>
      </c>
    </row>
    <row r="72" spans="1:10">
      <c r="A72" s="3">
        <v>141</v>
      </c>
      <c r="B72" s="3">
        <v>7</v>
      </c>
      <c r="C72" s="3">
        <v>7</v>
      </c>
      <c r="D72" s="154" t="s">
        <v>2486</v>
      </c>
      <c r="E72" s="84">
        <v>2</v>
      </c>
      <c r="F72" s="84">
        <v>1</v>
      </c>
      <c r="G72" s="84">
        <v>69</v>
      </c>
      <c r="H72" s="84">
        <v>27</v>
      </c>
      <c r="I72" s="84">
        <v>7</v>
      </c>
      <c r="J72" s="84">
        <v>4</v>
      </c>
    </row>
    <row r="73" spans="1:10">
      <c r="A73" s="3">
        <v>141</v>
      </c>
      <c r="B73" s="3">
        <v>7</v>
      </c>
      <c r="C73" s="3">
        <v>8</v>
      </c>
      <c r="D73" s="154" t="s">
        <v>486</v>
      </c>
      <c r="E73" s="84">
        <v>1</v>
      </c>
      <c r="F73" s="84">
        <v>1</v>
      </c>
      <c r="G73" s="84">
        <v>70</v>
      </c>
      <c r="H73" s="84">
        <v>26</v>
      </c>
      <c r="I73" s="84">
        <v>7</v>
      </c>
      <c r="J73" s="84">
        <v>4</v>
      </c>
    </row>
    <row r="74" spans="1:10">
      <c r="A74" s="3">
        <v>141</v>
      </c>
      <c r="B74" s="3">
        <v>8</v>
      </c>
      <c r="C74" s="3">
        <v>1</v>
      </c>
      <c r="D74" s="154" t="s">
        <v>19</v>
      </c>
      <c r="E74" s="84">
        <v>3</v>
      </c>
      <c r="F74" s="84">
        <v>1</v>
      </c>
      <c r="G74" s="84">
        <v>71</v>
      </c>
      <c r="H74" s="84">
        <v>25</v>
      </c>
      <c r="I74" s="84">
        <v>8</v>
      </c>
      <c r="J74" s="84">
        <v>3</v>
      </c>
    </row>
    <row r="75" spans="1:10">
      <c r="A75" s="3">
        <v>141</v>
      </c>
      <c r="B75" s="3">
        <v>8</v>
      </c>
      <c r="C75" s="3">
        <v>2</v>
      </c>
      <c r="D75" s="154" t="s">
        <v>287</v>
      </c>
      <c r="E75" s="84">
        <v>1</v>
      </c>
      <c r="F75" s="84">
        <v>1</v>
      </c>
      <c r="G75" s="84">
        <v>72</v>
      </c>
      <c r="H75" s="84">
        <v>24</v>
      </c>
      <c r="I75" s="84">
        <v>8</v>
      </c>
      <c r="J75" s="84">
        <v>3</v>
      </c>
    </row>
    <row r="76" spans="1:10">
      <c r="A76" s="3">
        <v>141</v>
      </c>
      <c r="B76" s="3">
        <v>8</v>
      </c>
      <c r="C76" s="3">
        <v>3</v>
      </c>
      <c r="D76" s="154" t="s">
        <v>11994</v>
      </c>
      <c r="E76" s="84">
        <v>3</v>
      </c>
      <c r="F76" s="84">
        <v>1</v>
      </c>
      <c r="G76" s="84">
        <v>73</v>
      </c>
      <c r="H76" s="84">
        <v>23</v>
      </c>
      <c r="I76" s="84">
        <v>8</v>
      </c>
      <c r="J76" s="84">
        <v>3</v>
      </c>
    </row>
    <row r="77" spans="1:10">
      <c r="A77" s="3">
        <v>141</v>
      </c>
      <c r="B77" s="3">
        <v>8</v>
      </c>
      <c r="C77" s="3">
        <v>4</v>
      </c>
      <c r="D77" s="154" t="s">
        <v>318</v>
      </c>
      <c r="E77" s="84">
        <v>1</v>
      </c>
      <c r="F77" s="84">
        <v>1</v>
      </c>
      <c r="G77" s="84">
        <v>74</v>
      </c>
      <c r="H77" s="84">
        <v>22</v>
      </c>
      <c r="I77" s="84">
        <v>8</v>
      </c>
      <c r="J77" s="84">
        <v>3</v>
      </c>
    </row>
    <row r="78" spans="1:10">
      <c r="A78" s="3">
        <v>141</v>
      </c>
      <c r="B78" s="3">
        <v>8</v>
      </c>
      <c r="C78" s="3">
        <v>5</v>
      </c>
      <c r="D78" s="154" t="s">
        <v>5220</v>
      </c>
      <c r="E78" s="84">
        <v>1</v>
      </c>
      <c r="F78" s="84">
        <v>1</v>
      </c>
      <c r="G78" s="84">
        <v>75</v>
      </c>
      <c r="H78" s="84">
        <v>21</v>
      </c>
      <c r="I78" s="84">
        <v>8</v>
      </c>
      <c r="J78" s="84">
        <v>3</v>
      </c>
    </row>
    <row r="79" spans="1:10">
      <c r="A79" s="3">
        <v>141</v>
      </c>
      <c r="B79" s="3">
        <v>8</v>
      </c>
      <c r="C79" s="3">
        <v>6</v>
      </c>
      <c r="D79" s="154" t="s">
        <v>11995</v>
      </c>
      <c r="E79" s="84">
        <v>1</v>
      </c>
      <c r="F79" s="84">
        <v>1</v>
      </c>
      <c r="G79" s="84">
        <v>76</v>
      </c>
      <c r="H79" s="84">
        <v>20</v>
      </c>
      <c r="I79" s="84">
        <v>8</v>
      </c>
      <c r="J79" s="84">
        <v>3</v>
      </c>
    </row>
    <row r="80" spans="1:10">
      <c r="A80" s="3">
        <v>141</v>
      </c>
      <c r="B80" s="3">
        <v>8</v>
      </c>
      <c r="C80" s="3">
        <v>7</v>
      </c>
      <c r="D80" s="154" t="s">
        <v>524</v>
      </c>
      <c r="E80" s="84">
        <v>1</v>
      </c>
      <c r="F80" s="84">
        <v>1</v>
      </c>
      <c r="G80" s="84">
        <v>77</v>
      </c>
      <c r="H80" s="84">
        <v>19</v>
      </c>
      <c r="I80" s="84">
        <v>8</v>
      </c>
      <c r="J80" s="84">
        <v>3</v>
      </c>
    </row>
    <row r="81" spans="1:10">
      <c r="A81" s="3">
        <v>141</v>
      </c>
      <c r="B81" s="3">
        <v>8</v>
      </c>
      <c r="C81" s="3">
        <v>8</v>
      </c>
      <c r="D81" s="154" t="s">
        <v>392</v>
      </c>
      <c r="E81" s="84">
        <v>3</v>
      </c>
      <c r="F81" s="84">
        <v>1</v>
      </c>
      <c r="G81" s="84">
        <v>78</v>
      </c>
      <c r="H81" s="84">
        <v>18</v>
      </c>
      <c r="I81" s="84">
        <v>8</v>
      </c>
      <c r="J81" s="84">
        <v>3</v>
      </c>
    </row>
    <row r="82" spans="1:10">
      <c r="A82" s="3">
        <v>141</v>
      </c>
      <c r="B82" s="3">
        <v>8</v>
      </c>
      <c r="C82" s="3">
        <v>9</v>
      </c>
      <c r="D82" s="154" t="s">
        <v>11996</v>
      </c>
      <c r="E82" s="84">
        <v>1</v>
      </c>
      <c r="F82" s="84">
        <v>1</v>
      </c>
      <c r="G82" s="84">
        <v>79</v>
      </c>
      <c r="H82" s="84">
        <v>17</v>
      </c>
      <c r="I82" s="84">
        <v>8</v>
      </c>
      <c r="J82" s="84">
        <v>3</v>
      </c>
    </row>
    <row r="83" spans="1:10">
      <c r="A83" s="3">
        <v>141</v>
      </c>
      <c r="B83" s="3">
        <v>8</v>
      </c>
      <c r="C83" s="3">
        <v>10</v>
      </c>
      <c r="D83" s="154" t="s">
        <v>308</v>
      </c>
      <c r="E83" s="84">
        <v>1</v>
      </c>
      <c r="F83" s="84">
        <v>1</v>
      </c>
      <c r="G83" s="84">
        <v>80</v>
      </c>
      <c r="H83" s="84">
        <v>16</v>
      </c>
      <c r="I83" s="84">
        <v>8</v>
      </c>
      <c r="J83" s="84">
        <v>3</v>
      </c>
    </row>
    <row r="84" spans="1:10">
      <c r="A84" s="3">
        <v>141</v>
      </c>
      <c r="B84" s="3">
        <v>9</v>
      </c>
      <c r="C84" s="3">
        <v>1</v>
      </c>
      <c r="D84" s="154" t="s">
        <v>11997</v>
      </c>
      <c r="E84" s="84">
        <v>1</v>
      </c>
      <c r="F84" s="84">
        <v>1</v>
      </c>
      <c r="G84" s="84">
        <v>81</v>
      </c>
      <c r="H84" s="84">
        <v>15</v>
      </c>
      <c r="I84" s="84">
        <v>9</v>
      </c>
      <c r="J84" s="84">
        <v>2</v>
      </c>
    </row>
    <row r="85" spans="1:10">
      <c r="A85" s="3">
        <v>141</v>
      </c>
      <c r="B85" s="3">
        <v>9</v>
      </c>
      <c r="C85" s="3">
        <v>2</v>
      </c>
      <c r="D85" s="154" t="s">
        <v>11998</v>
      </c>
      <c r="E85" s="84">
        <v>2</v>
      </c>
      <c r="F85" s="84">
        <v>1</v>
      </c>
      <c r="G85" s="84">
        <v>82</v>
      </c>
      <c r="H85" s="84">
        <v>14</v>
      </c>
      <c r="I85" s="84">
        <v>9</v>
      </c>
      <c r="J85" s="84">
        <v>2</v>
      </c>
    </row>
    <row r="86" spans="1:10">
      <c r="A86" s="3">
        <v>141</v>
      </c>
      <c r="B86" s="3">
        <v>9</v>
      </c>
      <c r="C86" s="3">
        <v>3</v>
      </c>
      <c r="D86" s="154" t="s">
        <v>11999</v>
      </c>
      <c r="E86" s="84">
        <v>1</v>
      </c>
      <c r="F86" s="84">
        <v>1</v>
      </c>
      <c r="G86" s="84">
        <v>83</v>
      </c>
      <c r="H86" s="84">
        <v>13</v>
      </c>
      <c r="I86" s="84">
        <v>9</v>
      </c>
      <c r="J86" s="84">
        <v>2</v>
      </c>
    </row>
    <row r="87" spans="1:10">
      <c r="A87" s="3">
        <v>141</v>
      </c>
      <c r="B87" s="3">
        <v>9</v>
      </c>
      <c r="C87" s="3">
        <v>4</v>
      </c>
      <c r="D87" s="154" t="s">
        <v>12000</v>
      </c>
      <c r="E87" s="84">
        <v>1</v>
      </c>
      <c r="F87" s="84">
        <v>1</v>
      </c>
      <c r="G87" s="84">
        <v>84</v>
      </c>
      <c r="H87" s="84">
        <v>12</v>
      </c>
      <c r="I87" s="84">
        <v>9</v>
      </c>
      <c r="J87" s="84">
        <v>2</v>
      </c>
    </row>
    <row r="88" spans="1:10">
      <c r="A88" s="3">
        <v>141</v>
      </c>
      <c r="B88" s="3">
        <v>9</v>
      </c>
      <c r="C88" s="3">
        <v>5</v>
      </c>
      <c r="D88" s="154" t="s">
        <v>311</v>
      </c>
      <c r="E88" s="84">
        <v>3</v>
      </c>
      <c r="F88" s="84">
        <v>1</v>
      </c>
      <c r="G88" s="84">
        <v>85</v>
      </c>
      <c r="H88" s="84">
        <v>11</v>
      </c>
      <c r="I88" s="84">
        <v>9</v>
      </c>
      <c r="J88" s="84">
        <v>2</v>
      </c>
    </row>
    <row r="89" spans="1:10">
      <c r="A89" s="3">
        <v>141</v>
      </c>
      <c r="B89" s="3">
        <v>9</v>
      </c>
      <c r="C89" s="3">
        <v>6</v>
      </c>
      <c r="D89" s="154" t="s">
        <v>12001</v>
      </c>
      <c r="E89" s="84">
        <v>1</v>
      </c>
      <c r="F89" s="84">
        <v>1</v>
      </c>
      <c r="G89" s="84">
        <v>86</v>
      </c>
      <c r="H89" s="84">
        <v>10</v>
      </c>
      <c r="I89" s="84">
        <v>9</v>
      </c>
      <c r="J89" s="84">
        <v>2</v>
      </c>
    </row>
    <row r="90" spans="1:10">
      <c r="A90" s="3">
        <v>141</v>
      </c>
      <c r="B90" s="3">
        <v>9</v>
      </c>
      <c r="C90" s="3">
        <v>7</v>
      </c>
      <c r="D90" s="154" t="s">
        <v>394</v>
      </c>
      <c r="E90" s="84">
        <v>2</v>
      </c>
      <c r="F90" s="84">
        <v>1</v>
      </c>
      <c r="G90" s="84">
        <v>87</v>
      </c>
      <c r="H90" s="84">
        <v>9</v>
      </c>
      <c r="I90" s="84">
        <v>9</v>
      </c>
      <c r="J90" s="84">
        <v>2</v>
      </c>
    </row>
    <row r="91" spans="1:10">
      <c r="A91" s="3">
        <v>141</v>
      </c>
      <c r="B91" s="3">
        <v>9</v>
      </c>
      <c r="C91" s="3">
        <v>8</v>
      </c>
      <c r="D91" s="154" t="s">
        <v>332</v>
      </c>
      <c r="E91" s="84">
        <v>2</v>
      </c>
      <c r="F91" s="84">
        <v>1</v>
      </c>
      <c r="G91" s="84">
        <v>88</v>
      </c>
      <c r="H91" s="84">
        <v>8</v>
      </c>
      <c r="I91" s="84">
        <v>9</v>
      </c>
      <c r="J91" s="84">
        <v>2</v>
      </c>
    </row>
    <row r="92" spans="1:10">
      <c r="A92" s="3">
        <v>141</v>
      </c>
      <c r="B92" s="3">
        <v>10</v>
      </c>
      <c r="C92" s="3">
        <v>1</v>
      </c>
      <c r="D92" s="154" t="s">
        <v>1447</v>
      </c>
      <c r="E92" s="84">
        <v>1</v>
      </c>
      <c r="F92" s="84">
        <v>1</v>
      </c>
      <c r="G92" s="84">
        <v>89</v>
      </c>
      <c r="H92" s="84">
        <v>7</v>
      </c>
      <c r="I92" s="84">
        <v>10</v>
      </c>
      <c r="J92" s="84">
        <v>1</v>
      </c>
    </row>
    <row r="93" spans="1:10">
      <c r="A93" s="3">
        <v>141</v>
      </c>
      <c r="B93" s="3">
        <v>10</v>
      </c>
      <c r="C93" s="3">
        <v>2</v>
      </c>
      <c r="D93" s="154" t="s">
        <v>12002</v>
      </c>
      <c r="E93" s="84">
        <v>1</v>
      </c>
      <c r="F93" s="84">
        <v>1</v>
      </c>
      <c r="G93" s="84">
        <v>90</v>
      </c>
      <c r="H93" s="84">
        <v>6</v>
      </c>
      <c r="I93" s="84">
        <v>10</v>
      </c>
      <c r="J93" s="84">
        <v>1</v>
      </c>
    </row>
    <row r="94" spans="1:10">
      <c r="A94" s="3">
        <v>141</v>
      </c>
      <c r="B94" s="3">
        <v>10</v>
      </c>
      <c r="C94" s="3">
        <v>3</v>
      </c>
      <c r="D94" s="154" t="s">
        <v>17</v>
      </c>
      <c r="E94" s="84">
        <v>1</v>
      </c>
      <c r="F94" s="84">
        <v>1</v>
      </c>
      <c r="G94" s="84">
        <v>91</v>
      </c>
      <c r="H94" s="84">
        <v>5</v>
      </c>
      <c r="I94" s="84">
        <v>10</v>
      </c>
      <c r="J94" s="84">
        <v>1</v>
      </c>
    </row>
    <row r="95" spans="1:10">
      <c r="A95" s="3">
        <v>141</v>
      </c>
      <c r="B95" s="3">
        <v>10</v>
      </c>
      <c r="C95" s="3">
        <v>4</v>
      </c>
      <c r="D95" s="154" t="s">
        <v>309</v>
      </c>
      <c r="E95" s="84">
        <v>1</v>
      </c>
      <c r="F95" s="84">
        <v>1</v>
      </c>
      <c r="G95" s="84">
        <v>92</v>
      </c>
      <c r="H95" s="84">
        <v>4</v>
      </c>
      <c r="I95" s="84">
        <v>10</v>
      </c>
      <c r="J95" s="84">
        <v>1</v>
      </c>
    </row>
    <row r="96" spans="1:10">
      <c r="A96" s="3">
        <v>141</v>
      </c>
      <c r="B96" s="3">
        <v>10</v>
      </c>
      <c r="C96" s="3">
        <v>5</v>
      </c>
      <c r="D96" s="154" t="s">
        <v>719</v>
      </c>
      <c r="E96" s="84">
        <v>1</v>
      </c>
      <c r="F96" s="84">
        <v>1</v>
      </c>
      <c r="G96" s="84">
        <v>93</v>
      </c>
      <c r="H96" s="84">
        <v>3</v>
      </c>
      <c r="I96" s="84">
        <v>10</v>
      </c>
      <c r="J96" s="84">
        <v>1</v>
      </c>
    </row>
    <row r="97" spans="1:10">
      <c r="A97" s="3">
        <v>141</v>
      </c>
      <c r="B97" s="3">
        <v>10</v>
      </c>
      <c r="C97" s="3">
        <v>6</v>
      </c>
      <c r="D97" s="154" t="s">
        <v>217</v>
      </c>
      <c r="E97" s="84">
        <v>1</v>
      </c>
      <c r="F97" s="84">
        <v>1</v>
      </c>
      <c r="G97" s="84">
        <v>94</v>
      </c>
      <c r="H97" s="84">
        <v>2</v>
      </c>
      <c r="I97" s="84">
        <v>10</v>
      </c>
      <c r="J97" s="84">
        <v>1</v>
      </c>
    </row>
    <row r="98" spans="1:10">
      <c r="A98" s="3">
        <v>141</v>
      </c>
      <c r="B98" s="3">
        <v>10</v>
      </c>
      <c r="C98" s="3">
        <v>7</v>
      </c>
      <c r="D98" s="154" t="s">
        <v>12003</v>
      </c>
      <c r="E98" s="84">
        <v>1</v>
      </c>
      <c r="F98" s="84">
        <v>1</v>
      </c>
      <c r="G98" s="84">
        <v>95</v>
      </c>
      <c r="H98" s="84">
        <v>1</v>
      </c>
      <c r="I98" s="84">
        <v>10</v>
      </c>
      <c r="J98" s="84">
        <v>1</v>
      </c>
    </row>
  </sheetData>
  <pageMargins left="0.75" right="0.75" top="1" bottom="1" header="0.5" footer="0.5"/>
  <pageSetup orientation="portrait" horizontalDpi="300" verticalDpi="300" r:id="rId1"/>
  <headerFooter alignWithMargins="0"/>
  <legacyDrawing r:id="rId2"/>
</worksheet>
</file>

<file path=xl/worksheets/sheet1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dimension ref="A1:E173"/>
  <sheetViews>
    <sheetView workbookViewId="0">
      <pane xSplit="3" ySplit="2" topLeftCell="D3" activePane="bottomRight" state="frozen"/>
      <selection pane="topRight" activeCell="D1" sqref="D1"/>
      <selection pane="bottomLeft" activeCell="A3" sqref="A3"/>
      <selection pane="bottomRight"/>
    </sheetView>
  </sheetViews>
  <sheetFormatPr defaultColWidth="9.140625" defaultRowHeight="21"/>
  <cols>
    <col min="1" max="1" width="9.85546875" style="154" bestFit="1" customWidth="1"/>
    <col min="2" max="2" width="13.85546875" style="154" bestFit="1" customWidth="1"/>
    <col min="3" max="3" width="14.42578125" style="65" bestFit="1" customWidth="1"/>
    <col min="4" max="5" width="4.85546875" style="84" bestFit="1" customWidth="1"/>
    <col min="6" max="16384" width="9.140625" style="3"/>
  </cols>
  <sheetData>
    <row r="1" spans="1:5" ht="12.75">
      <c r="A1" s="81"/>
      <c r="B1" s="81" t="s">
        <v>409</v>
      </c>
      <c r="C1" s="81"/>
      <c r="D1" s="82" t="s">
        <v>410</v>
      </c>
      <c r="E1" s="82" t="s">
        <v>410</v>
      </c>
    </row>
    <row r="2" spans="1:5" ht="12.75">
      <c r="A2" s="81" t="s">
        <v>411</v>
      </c>
      <c r="B2" s="81" t="s">
        <v>412</v>
      </c>
      <c r="C2" s="81" t="s">
        <v>413</v>
      </c>
      <c r="D2" s="83" t="s">
        <v>4</v>
      </c>
      <c r="E2" s="83" t="s">
        <v>0</v>
      </c>
    </row>
    <row r="3" spans="1:5">
      <c r="A3" s="154" t="s">
        <v>753</v>
      </c>
      <c r="B3" s="154" t="s">
        <v>2333</v>
      </c>
      <c r="C3" s="65" t="s">
        <v>511</v>
      </c>
      <c r="D3" s="84">
        <v>1</v>
      </c>
      <c r="E3" s="84">
        <v>1</v>
      </c>
    </row>
    <row r="4" spans="1:5">
      <c r="A4" s="329" t="s">
        <v>753</v>
      </c>
      <c r="B4" s="329"/>
      <c r="C4" s="86" t="s">
        <v>511</v>
      </c>
      <c r="D4" s="87">
        <v>1</v>
      </c>
      <c r="E4" s="87">
        <v>1</v>
      </c>
    </row>
    <row r="5" spans="1:5">
      <c r="A5" s="154" t="s">
        <v>2502</v>
      </c>
      <c r="B5" s="154" t="s">
        <v>12004</v>
      </c>
      <c r="C5" s="65" t="s">
        <v>2503</v>
      </c>
      <c r="D5" s="84">
        <v>1</v>
      </c>
      <c r="E5" s="84">
        <v>1</v>
      </c>
    </row>
    <row r="6" spans="1:5">
      <c r="A6" s="329" t="s">
        <v>2502</v>
      </c>
      <c r="B6" s="329"/>
      <c r="C6" s="86" t="s">
        <v>2503</v>
      </c>
      <c r="D6" s="87">
        <v>1</v>
      </c>
      <c r="E6" s="87">
        <v>1</v>
      </c>
    </row>
    <row r="7" spans="1:5">
      <c r="A7" s="154" t="s">
        <v>214</v>
      </c>
      <c r="B7" s="154" t="s">
        <v>12005</v>
      </c>
      <c r="C7" s="65" t="s">
        <v>755</v>
      </c>
      <c r="D7" s="84">
        <v>1</v>
      </c>
      <c r="E7" s="84">
        <v>1</v>
      </c>
    </row>
    <row r="8" spans="1:5">
      <c r="A8" s="329" t="s">
        <v>214</v>
      </c>
      <c r="B8" s="329"/>
      <c r="C8" s="86" t="s">
        <v>755</v>
      </c>
      <c r="D8" s="87">
        <v>1</v>
      </c>
      <c r="E8" s="87">
        <v>1</v>
      </c>
    </row>
    <row r="9" spans="1:5">
      <c r="A9" s="154" t="s">
        <v>231</v>
      </c>
      <c r="B9" s="154" t="s">
        <v>12006</v>
      </c>
      <c r="C9" s="65" t="s">
        <v>450</v>
      </c>
      <c r="D9" s="84">
        <v>1</v>
      </c>
      <c r="E9" s="84">
        <v>1</v>
      </c>
    </row>
    <row r="10" spans="1:5">
      <c r="A10" s="329" t="s">
        <v>231</v>
      </c>
      <c r="B10" s="329"/>
      <c r="C10" s="86" t="s">
        <v>450</v>
      </c>
      <c r="D10" s="87">
        <v>1</v>
      </c>
      <c r="E10" s="87">
        <v>1</v>
      </c>
    </row>
    <row r="11" spans="1:5">
      <c r="A11" s="154" t="s">
        <v>1626</v>
      </c>
      <c r="B11" s="154" t="s">
        <v>12007</v>
      </c>
      <c r="C11" s="65" t="s">
        <v>566</v>
      </c>
      <c r="D11" s="84">
        <v>1</v>
      </c>
      <c r="E11" s="84">
        <v>1</v>
      </c>
    </row>
    <row r="12" spans="1:5">
      <c r="A12" s="329" t="s">
        <v>1626</v>
      </c>
      <c r="B12" s="329"/>
      <c r="C12" s="86" t="s">
        <v>566</v>
      </c>
      <c r="D12" s="87">
        <v>1</v>
      </c>
      <c r="E12" s="87">
        <v>1</v>
      </c>
    </row>
    <row r="13" spans="1:5">
      <c r="A13" s="154" t="s">
        <v>719</v>
      </c>
      <c r="B13" s="154" t="s">
        <v>12008</v>
      </c>
      <c r="C13" s="65" t="s">
        <v>422</v>
      </c>
      <c r="D13" s="84">
        <v>1</v>
      </c>
      <c r="E13" s="84">
        <v>1</v>
      </c>
    </row>
    <row r="14" spans="1:5">
      <c r="A14" s="329" t="s">
        <v>719</v>
      </c>
      <c r="B14" s="329"/>
      <c r="C14" s="86" t="s">
        <v>422</v>
      </c>
      <c r="D14" s="87">
        <v>1</v>
      </c>
      <c r="E14" s="87">
        <v>1</v>
      </c>
    </row>
    <row r="15" spans="1:5">
      <c r="A15" s="154" t="s">
        <v>553</v>
      </c>
      <c r="B15" s="154" t="s">
        <v>12009</v>
      </c>
      <c r="C15" s="65" t="s">
        <v>554</v>
      </c>
      <c r="D15" s="84">
        <v>1</v>
      </c>
      <c r="E15" s="84">
        <v>1</v>
      </c>
    </row>
    <row r="16" spans="1:5">
      <c r="A16" s="329" t="s">
        <v>553</v>
      </c>
      <c r="B16" s="329"/>
      <c r="C16" s="86" t="s">
        <v>554</v>
      </c>
      <c r="D16" s="87">
        <v>1</v>
      </c>
      <c r="E16" s="87">
        <v>1</v>
      </c>
    </row>
    <row r="17" spans="1:5">
      <c r="A17" s="154" t="s">
        <v>2472</v>
      </c>
      <c r="B17" s="154" t="s">
        <v>1881</v>
      </c>
      <c r="C17" s="65" t="s">
        <v>1603</v>
      </c>
      <c r="D17" s="84">
        <v>1</v>
      </c>
      <c r="E17" s="84">
        <v>1</v>
      </c>
    </row>
    <row r="18" spans="1:5">
      <c r="A18" s="329" t="s">
        <v>2472</v>
      </c>
      <c r="B18" s="329"/>
      <c r="C18" s="86" t="s">
        <v>1603</v>
      </c>
      <c r="D18" s="87">
        <v>1</v>
      </c>
      <c r="E18" s="87">
        <v>1</v>
      </c>
    </row>
    <row r="19" spans="1:5">
      <c r="A19" s="154" t="s">
        <v>556</v>
      </c>
      <c r="B19" s="154" t="s">
        <v>12010</v>
      </c>
      <c r="C19" s="65" t="s">
        <v>557</v>
      </c>
      <c r="D19" s="84">
        <v>1</v>
      </c>
      <c r="E19" s="84">
        <v>1</v>
      </c>
    </row>
    <row r="20" spans="1:5">
      <c r="A20" s="329" t="s">
        <v>556</v>
      </c>
      <c r="B20" s="329"/>
      <c r="C20" s="86" t="s">
        <v>557</v>
      </c>
      <c r="D20" s="87">
        <v>1</v>
      </c>
      <c r="E20" s="87">
        <v>1</v>
      </c>
    </row>
    <row r="21" spans="1:5">
      <c r="A21" s="154" t="s">
        <v>875</v>
      </c>
      <c r="B21" s="154" t="s">
        <v>12011</v>
      </c>
      <c r="C21" s="65" t="s">
        <v>421</v>
      </c>
      <c r="D21" s="84">
        <v>1</v>
      </c>
      <c r="E21" s="84">
        <v>1</v>
      </c>
    </row>
    <row r="22" spans="1:5">
      <c r="A22" s="329" t="s">
        <v>875</v>
      </c>
      <c r="B22" s="329"/>
      <c r="C22" s="86" t="s">
        <v>421</v>
      </c>
      <c r="D22" s="87">
        <v>1</v>
      </c>
      <c r="E22" s="87">
        <v>1</v>
      </c>
    </row>
    <row r="23" spans="1:5">
      <c r="A23" s="154" t="s">
        <v>3947</v>
      </c>
      <c r="B23" s="154" t="s">
        <v>12012</v>
      </c>
      <c r="C23" s="65" t="s">
        <v>3948</v>
      </c>
      <c r="D23" s="84">
        <v>1</v>
      </c>
      <c r="E23" s="84">
        <v>1</v>
      </c>
    </row>
    <row r="24" spans="1:5">
      <c r="A24" s="329" t="s">
        <v>3947</v>
      </c>
      <c r="B24" s="329"/>
      <c r="C24" s="86" t="s">
        <v>3948</v>
      </c>
      <c r="D24" s="87">
        <v>1</v>
      </c>
      <c r="E24" s="87">
        <v>1</v>
      </c>
    </row>
    <row r="25" spans="1:5">
      <c r="A25" s="154" t="s">
        <v>565</v>
      </c>
      <c r="B25" s="154" t="s">
        <v>12013</v>
      </c>
      <c r="C25" s="65" t="s">
        <v>566</v>
      </c>
      <c r="D25" s="84">
        <v>1</v>
      </c>
      <c r="E25" s="84">
        <v>1</v>
      </c>
    </row>
    <row r="26" spans="1:5">
      <c r="A26" s="329" t="s">
        <v>565</v>
      </c>
      <c r="B26" s="329"/>
      <c r="C26" s="86" t="s">
        <v>566</v>
      </c>
      <c r="D26" s="87">
        <v>1</v>
      </c>
      <c r="E26" s="87">
        <v>1</v>
      </c>
    </row>
    <row r="27" spans="1:5">
      <c r="A27" s="154" t="s">
        <v>426</v>
      </c>
      <c r="B27" s="154" t="s">
        <v>427</v>
      </c>
      <c r="C27" s="65" t="s">
        <v>428</v>
      </c>
      <c r="D27" s="84">
        <v>1</v>
      </c>
      <c r="E27" s="84">
        <v>1</v>
      </c>
    </row>
    <row r="28" spans="1:5">
      <c r="A28" s="329" t="s">
        <v>426</v>
      </c>
      <c r="B28" s="329"/>
      <c r="C28" s="86" t="s">
        <v>428</v>
      </c>
      <c r="D28" s="87">
        <v>1</v>
      </c>
      <c r="E28" s="87">
        <v>1</v>
      </c>
    </row>
    <row r="29" spans="1:5">
      <c r="A29" s="154" t="s">
        <v>12014</v>
      </c>
      <c r="B29" s="154" t="s">
        <v>12015</v>
      </c>
      <c r="C29" s="65" t="s">
        <v>5817</v>
      </c>
      <c r="D29" s="84">
        <v>1</v>
      </c>
      <c r="E29" s="84">
        <v>1</v>
      </c>
    </row>
    <row r="30" spans="1:5">
      <c r="A30" s="329" t="s">
        <v>12014</v>
      </c>
      <c r="B30" s="329"/>
      <c r="C30" s="86" t="s">
        <v>5817</v>
      </c>
      <c r="D30" s="87">
        <v>1</v>
      </c>
      <c r="E30" s="87">
        <v>1</v>
      </c>
    </row>
    <row r="31" spans="1:5">
      <c r="A31" s="154" t="s">
        <v>3951</v>
      </c>
      <c r="B31" s="154" t="s">
        <v>12016</v>
      </c>
      <c r="C31" s="65" t="s">
        <v>3952</v>
      </c>
      <c r="D31" s="84">
        <v>1</v>
      </c>
      <c r="E31" s="84">
        <v>1</v>
      </c>
    </row>
    <row r="32" spans="1:5">
      <c r="A32" s="329" t="s">
        <v>3951</v>
      </c>
      <c r="B32" s="329"/>
      <c r="C32" s="86" t="s">
        <v>3952</v>
      </c>
      <c r="D32" s="87">
        <v>1</v>
      </c>
      <c r="E32" s="87">
        <v>1</v>
      </c>
    </row>
    <row r="33" spans="1:5">
      <c r="A33" s="154" t="s">
        <v>3214</v>
      </c>
      <c r="B33" s="154" t="s">
        <v>3215</v>
      </c>
      <c r="C33" s="65" t="s">
        <v>2474</v>
      </c>
      <c r="D33" s="84">
        <v>1</v>
      </c>
      <c r="E33" s="84">
        <v>1</v>
      </c>
    </row>
    <row r="34" spans="1:5">
      <c r="A34" s="329" t="s">
        <v>3214</v>
      </c>
      <c r="B34" s="329"/>
      <c r="C34" s="86" t="s">
        <v>2474</v>
      </c>
      <c r="D34" s="87">
        <v>1</v>
      </c>
      <c r="E34" s="87">
        <v>1</v>
      </c>
    </row>
    <row r="35" spans="1:5">
      <c r="A35" s="154" t="s">
        <v>438</v>
      </c>
      <c r="B35" s="154" t="s">
        <v>12017</v>
      </c>
      <c r="C35" s="65" t="s">
        <v>440</v>
      </c>
      <c r="D35" s="84">
        <v>1</v>
      </c>
      <c r="E35" s="84">
        <v>1</v>
      </c>
    </row>
    <row r="36" spans="1:5">
      <c r="A36" s="329" t="s">
        <v>438</v>
      </c>
      <c r="B36" s="329"/>
      <c r="C36" s="86" t="s">
        <v>440</v>
      </c>
      <c r="D36" s="87">
        <v>1</v>
      </c>
      <c r="E36" s="87">
        <v>1</v>
      </c>
    </row>
    <row r="37" spans="1:5">
      <c r="A37" s="154" t="s">
        <v>577</v>
      </c>
      <c r="B37" s="154" t="s">
        <v>1176</v>
      </c>
      <c r="C37" s="65" t="s">
        <v>578</v>
      </c>
      <c r="D37" s="84">
        <v>1</v>
      </c>
      <c r="E37" s="84">
        <v>1</v>
      </c>
    </row>
    <row r="38" spans="1:5">
      <c r="A38" s="329" t="s">
        <v>577</v>
      </c>
      <c r="B38" s="329"/>
      <c r="C38" s="86" t="s">
        <v>578</v>
      </c>
      <c r="D38" s="87">
        <v>1</v>
      </c>
      <c r="E38" s="87">
        <v>1</v>
      </c>
    </row>
    <row r="39" spans="1:5">
      <c r="A39" s="154" t="s">
        <v>309</v>
      </c>
      <c r="B39" s="154" t="s">
        <v>12018</v>
      </c>
      <c r="C39" s="65" t="s">
        <v>1638</v>
      </c>
      <c r="D39" s="84">
        <v>1</v>
      </c>
      <c r="E39" s="84">
        <v>1</v>
      </c>
    </row>
    <row r="40" spans="1:5">
      <c r="A40" s="329" t="s">
        <v>309</v>
      </c>
      <c r="B40" s="329"/>
      <c r="C40" s="86" t="s">
        <v>1638</v>
      </c>
      <c r="D40" s="87">
        <v>1</v>
      </c>
      <c r="E40" s="87">
        <v>1</v>
      </c>
    </row>
    <row r="41" spans="1:5">
      <c r="A41" s="154" t="s">
        <v>443</v>
      </c>
      <c r="B41" s="154" t="s">
        <v>12019</v>
      </c>
      <c r="C41" s="65" t="s">
        <v>444</v>
      </c>
      <c r="D41" s="84">
        <v>1</v>
      </c>
      <c r="E41" s="84">
        <v>1</v>
      </c>
    </row>
    <row r="42" spans="1:5">
      <c r="A42" s="329" t="s">
        <v>443</v>
      </c>
      <c r="B42" s="329"/>
      <c r="C42" s="86" t="s">
        <v>444</v>
      </c>
      <c r="D42" s="87">
        <v>1</v>
      </c>
      <c r="E42" s="87">
        <v>1</v>
      </c>
    </row>
    <row r="43" spans="1:5">
      <c r="A43" s="154" t="s">
        <v>12020</v>
      </c>
      <c r="B43" s="154" t="s">
        <v>12021</v>
      </c>
      <c r="C43" s="65" t="s">
        <v>12022</v>
      </c>
      <c r="D43" s="84">
        <v>1</v>
      </c>
      <c r="E43" s="84">
        <v>1</v>
      </c>
    </row>
    <row r="44" spans="1:5">
      <c r="A44" s="329" t="s">
        <v>12020</v>
      </c>
      <c r="B44" s="329"/>
      <c r="C44" s="86" t="s">
        <v>12022</v>
      </c>
      <c r="D44" s="87">
        <v>1</v>
      </c>
      <c r="E44" s="87">
        <v>1</v>
      </c>
    </row>
    <row r="45" spans="1:5">
      <c r="A45" s="154" t="s">
        <v>1882</v>
      </c>
      <c r="B45" s="154" t="s">
        <v>1883</v>
      </c>
      <c r="C45" s="65" t="s">
        <v>1884</v>
      </c>
      <c r="D45" s="84">
        <v>1</v>
      </c>
      <c r="E45" s="84">
        <v>1</v>
      </c>
    </row>
    <row r="46" spans="1:5">
      <c r="A46" s="329" t="s">
        <v>1882</v>
      </c>
      <c r="B46" s="329"/>
      <c r="C46" s="86" t="s">
        <v>1884</v>
      </c>
      <c r="D46" s="87">
        <v>1</v>
      </c>
      <c r="E46" s="87">
        <v>1</v>
      </c>
    </row>
    <row r="47" spans="1:5">
      <c r="A47" s="154" t="s">
        <v>642</v>
      </c>
      <c r="B47" s="154" t="s">
        <v>12023</v>
      </c>
      <c r="C47" s="65" t="s">
        <v>643</v>
      </c>
      <c r="D47" s="84">
        <v>1</v>
      </c>
      <c r="E47" s="84">
        <v>1</v>
      </c>
    </row>
    <row r="48" spans="1:5">
      <c r="A48" s="329" t="s">
        <v>642</v>
      </c>
      <c r="B48" s="329"/>
      <c r="C48" s="86" t="s">
        <v>643</v>
      </c>
      <c r="D48" s="87">
        <v>1</v>
      </c>
      <c r="E48" s="87">
        <v>1</v>
      </c>
    </row>
    <row r="49" spans="1:5">
      <c r="A49" s="154" t="s">
        <v>593</v>
      </c>
      <c r="B49" s="154" t="s">
        <v>12024</v>
      </c>
      <c r="C49" s="65" t="s">
        <v>594</v>
      </c>
      <c r="D49" s="84">
        <v>1</v>
      </c>
      <c r="E49" s="84">
        <v>1</v>
      </c>
    </row>
    <row r="50" spans="1:5">
      <c r="A50" s="329" t="s">
        <v>593</v>
      </c>
      <c r="B50" s="329"/>
      <c r="C50" s="86" t="s">
        <v>594</v>
      </c>
      <c r="D50" s="87">
        <v>1</v>
      </c>
      <c r="E50" s="87">
        <v>1</v>
      </c>
    </row>
    <row r="51" spans="1:5">
      <c r="A51" s="154" t="s">
        <v>528</v>
      </c>
      <c r="B51" s="154" t="s">
        <v>1047</v>
      </c>
      <c r="C51" s="65" t="s">
        <v>633</v>
      </c>
      <c r="D51" s="84">
        <v>1</v>
      </c>
      <c r="E51" s="84">
        <v>1</v>
      </c>
    </row>
    <row r="52" spans="1:5">
      <c r="A52" s="329" t="s">
        <v>528</v>
      </c>
      <c r="B52" s="329"/>
      <c r="C52" s="86" t="s">
        <v>633</v>
      </c>
      <c r="D52" s="87">
        <v>1</v>
      </c>
      <c r="E52" s="87">
        <v>1</v>
      </c>
    </row>
    <row r="53" spans="1:5">
      <c r="A53" s="154" t="s">
        <v>12025</v>
      </c>
      <c r="B53" s="154" t="s">
        <v>12026</v>
      </c>
      <c r="C53" s="65" t="s">
        <v>1483</v>
      </c>
      <c r="D53" s="84">
        <v>1</v>
      </c>
      <c r="E53" s="84">
        <v>1</v>
      </c>
    </row>
    <row r="54" spans="1:5">
      <c r="A54" s="329" t="s">
        <v>12025</v>
      </c>
      <c r="B54" s="329"/>
      <c r="C54" s="86" t="s">
        <v>1483</v>
      </c>
      <c r="D54" s="87">
        <v>1</v>
      </c>
      <c r="E54" s="87">
        <v>1</v>
      </c>
    </row>
    <row r="55" spans="1:5">
      <c r="A55" s="154" t="s">
        <v>1528</v>
      </c>
      <c r="B55" s="154" t="s">
        <v>12027</v>
      </c>
      <c r="C55" s="65" t="s">
        <v>1183</v>
      </c>
      <c r="D55" s="84">
        <v>1</v>
      </c>
      <c r="E55" s="84">
        <v>1</v>
      </c>
    </row>
    <row r="56" spans="1:5">
      <c r="A56" s="329" t="s">
        <v>1528</v>
      </c>
      <c r="B56" s="329"/>
      <c r="C56" s="86" t="s">
        <v>1183</v>
      </c>
      <c r="D56" s="87">
        <v>1</v>
      </c>
      <c r="E56" s="87">
        <v>1</v>
      </c>
    </row>
    <row r="57" spans="1:5">
      <c r="A57" s="154" t="s">
        <v>199</v>
      </c>
      <c r="B57" s="154" t="s">
        <v>459</v>
      </c>
      <c r="C57" s="65" t="s">
        <v>460</v>
      </c>
      <c r="D57" s="84">
        <v>1</v>
      </c>
      <c r="E57" s="84">
        <v>1</v>
      </c>
    </row>
    <row r="58" spans="1:5">
      <c r="A58" s="329" t="s">
        <v>199</v>
      </c>
      <c r="B58" s="329"/>
      <c r="C58" s="86" t="s">
        <v>460</v>
      </c>
      <c r="D58" s="87">
        <v>1</v>
      </c>
      <c r="E58" s="87">
        <v>1</v>
      </c>
    </row>
    <row r="59" spans="1:5">
      <c r="A59" s="154" t="s">
        <v>12028</v>
      </c>
      <c r="B59" s="154" t="s">
        <v>12029</v>
      </c>
      <c r="C59" s="65" t="s">
        <v>1110</v>
      </c>
      <c r="D59" s="84">
        <v>1</v>
      </c>
      <c r="E59" s="84">
        <v>1</v>
      </c>
    </row>
    <row r="60" spans="1:5">
      <c r="A60" s="329" t="s">
        <v>12028</v>
      </c>
      <c r="B60" s="329"/>
      <c r="C60" s="86" t="s">
        <v>1110</v>
      </c>
      <c r="D60" s="87">
        <v>1</v>
      </c>
      <c r="E60" s="87">
        <v>1</v>
      </c>
    </row>
    <row r="61" spans="1:5">
      <c r="A61" s="154" t="s">
        <v>1675</v>
      </c>
      <c r="B61" s="154" t="s">
        <v>12030</v>
      </c>
      <c r="C61" s="65" t="s">
        <v>1676</v>
      </c>
      <c r="D61" s="84">
        <v>1</v>
      </c>
      <c r="E61" s="84">
        <v>1</v>
      </c>
    </row>
    <row r="62" spans="1:5">
      <c r="A62" s="329" t="s">
        <v>1675</v>
      </c>
      <c r="B62" s="329"/>
      <c r="C62" s="86" t="s">
        <v>1676</v>
      </c>
      <c r="D62" s="87">
        <v>1</v>
      </c>
      <c r="E62" s="87">
        <v>1</v>
      </c>
    </row>
    <row r="63" spans="1:5">
      <c r="A63" s="154" t="s">
        <v>12031</v>
      </c>
      <c r="B63" s="154" t="s">
        <v>12032</v>
      </c>
      <c r="C63" s="65" t="s">
        <v>12033</v>
      </c>
      <c r="D63" s="84">
        <v>1</v>
      </c>
      <c r="E63" s="84">
        <v>1</v>
      </c>
    </row>
    <row r="64" spans="1:5">
      <c r="A64" s="329" t="s">
        <v>12031</v>
      </c>
      <c r="B64" s="329"/>
      <c r="C64" s="86" t="s">
        <v>12033</v>
      </c>
      <c r="D64" s="87">
        <v>1</v>
      </c>
      <c r="E64" s="87">
        <v>1</v>
      </c>
    </row>
    <row r="65" spans="1:5">
      <c r="A65" s="154" t="s">
        <v>12034</v>
      </c>
      <c r="B65" s="154" t="s">
        <v>12035</v>
      </c>
      <c r="C65" s="65" t="s">
        <v>12036</v>
      </c>
      <c r="D65" s="84">
        <v>1</v>
      </c>
      <c r="E65" s="84">
        <v>1</v>
      </c>
    </row>
    <row r="66" spans="1:5">
      <c r="A66" s="329" t="s">
        <v>12034</v>
      </c>
      <c r="B66" s="329"/>
      <c r="C66" s="86" t="s">
        <v>12036</v>
      </c>
      <c r="D66" s="87">
        <v>1</v>
      </c>
      <c r="E66" s="87">
        <v>1</v>
      </c>
    </row>
    <row r="67" spans="1:5">
      <c r="A67" s="154" t="s">
        <v>12037</v>
      </c>
      <c r="B67" s="154" t="s">
        <v>12038</v>
      </c>
      <c r="C67" s="65" t="s">
        <v>12039</v>
      </c>
      <c r="D67" s="84">
        <v>1</v>
      </c>
      <c r="E67" s="84">
        <v>1</v>
      </c>
    </row>
    <row r="68" spans="1:5">
      <c r="A68" s="329" t="s">
        <v>12037</v>
      </c>
      <c r="B68" s="329"/>
      <c r="C68" s="86" t="s">
        <v>12039</v>
      </c>
      <c r="D68" s="87">
        <v>1</v>
      </c>
      <c r="E68" s="87">
        <v>1</v>
      </c>
    </row>
    <row r="69" spans="1:5">
      <c r="A69" s="154" t="s">
        <v>1536</v>
      </c>
      <c r="B69" s="154" t="s">
        <v>12040</v>
      </c>
      <c r="C69" s="65" t="s">
        <v>1537</v>
      </c>
      <c r="D69" s="84">
        <v>1</v>
      </c>
      <c r="E69" s="84">
        <v>1</v>
      </c>
    </row>
    <row r="70" spans="1:5">
      <c r="A70" s="329" t="s">
        <v>1536</v>
      </c>
      <c r="B70" s="329"/>
      <c r="C70" s="86" t="s">
        <v>1537</v>
      </c>
      <c r="D70" s="87">
        <v>1</v>
      </c>
      <c r="E70" s="87">
        <v>1</v>
      </c>
    </row>
    <row r="71" spans="1:5">
      <c r="A71" s="154" t="s">
        <v>12041</v>
      </c>
      <c r="B71" s="154" t="s">
        <v>12042</v>
      </c>
      <c r="C71" s="65" t="s">
        <v>12043</v>
      </c>
      <c r="D71" s="84">
        <v>1</v>
      </c>
      <c r="E71" s="84">
        <v>1</v>
      </c>
    </row>
    <row r="72" spans="1:5">
      <c r="A72" s="329" t="s">
        <v>12041</v>
      </c>
      <c r="B72" s="329"/>
      <c r="C72" s="86" t="s">
        <v>12043</v>
      </c>
      <c r="D72" s="87">
        <v>1</v>
      </c>
      <c r="E72" s="87">
        <v>1</v>
      </c>
    </row>
    <row r="73" spans="1:5">
      <c r="A73" s="154" t="s">
        <v>601</v>
      </c>
      <c r="B73" s="154" t="s">
        <v>12044</v>
      </c>
      <c r="C73" s="65" t="s">
        <v>602</v>
      </c>
      <c r="D73" s="84">
        <v>1</v>
      </c>
      <c r="E73" s="84">
        <v>1</v>
      </c>
    </row>
    <row r="74" spans="1:5">
      <c r="A74" s="329" t="s">
        <v>601</v>
      </c>
      <c r="B74" s="329"/>
      <c r="C74" s="86" t="s">
        <v>602</v>
      </c>
      <c r="D74" s="87">
        <v>1</v>
      </c>
      <c r="E74" s="87">
        <v>1</v>
      </c>
    </row>
    <row r="75" spans="1:5">
      <c r="A75" s="154" t="s">
        <v>496</v>
      </c>
      <c r="B75" s="154" t="s">
        <v>498</v>
      </c>
      <c r="C75" s="65" t="s">
        <v>497</v>
      </c>
      <c r="D75" s="84">
        <v>1</v>
      </c>
      <c r="E75" s="84">
        <v>1</v>
      </c>
    </row>
    <row r="76" spans="1:5">
      <c r="A76" s="329" t="s">
        <v>496</v>
      </c>
      <c r="B76" s="329"/>
      <c r="C76" s="86" t="s">
        <v>497</v>
      </c>
      <c r="D76" s="87">
        <v>1</v>
      </c>
      <c r="E76" s="87">
        <v>1</v>
      </c>
    </row>
    <row r="77" spans="1:5">
      <c r="A77" s="154" t="s">
        <v>1782</v>
      </c>
      <c r="B77" s="154" t="s">
        <v>12045</v>
      </c>
      <c r="C77" s="65" t="s">
        <v>1596</v>
      </c>
      <c r="D77" s="84">
        <v>1</v>
      </c>
      <c r="E77" s="84">
        <v>1</v>
      </c>
    </row>
    <row r="78" spans="1:5">
      <c r="A78" s="329" t="s">
        <v>1782</v>
      </c>
      <c r="B78" s="329"/>
      <c r="C78" s="86" t="s">
        <v>1596</v>
      </c>
      <c r="D78" s="87">
        <v>1</v>
      </c>
      <c r="E78" s="87">
        <v>1</v>
      </c>
    </row>
    <row r="79" spans="1:5">
      <c r="A79" s="154" t="s">
        <v>1542</v>
      </c>
      <c r="B79" s="154" t="s">
        <v>12046</v>
      </c>
      <c r="C79" s="65" t="s">
        <v>1543</v>
      </c>
      <c r="D79" s="84">
        <v>1</v>
      </c>
      <c r="E79" s="84">
        <v>1</v>
      </c>
    </row>
    <row r="80" spans="1:5">
      <c r="A80" s="329" t="s">
        <v>1542</v>
      </c>
      <c r="B80" s="329"/>
      <c r="C80" s="86" t="s">
        <v>1543</v>
      </c>
      <c r="D80" s="87">
        <v>1</v>
      </c>
      <c r="E80" s="87">
        <v>1</v>
      </c>
    </row>
    <row r="81" spans="1:5">
      <c r="A81" s="154" t="s">
        <v>787</v>
      </c>
      <c r="B81" s="154" t="s">
        <v>12047</v>
      </c>
      <c r="C81" s="65" t="s">
        <v>788</v>
      </c>
      <c r="D81" s="84">
        <v>1</v>
      </c>
      <c r="E81" s="84">
        <v>1</v>
      </c>
    </row>
    <row r="82" spans="1:5">
      <c r="A82" s="329" t="s">
        <v>787</v>
      </c>
      <c r="B82" s="329"/>
      <c r="C82" s="86" t="s">
        <v>788</v>
      </c>
      <c r="D82" s="87">
        <v>1</v>
      </c>
      <c r="E82" s="87">
        <v>1</v>
      </c>
    </row>
    <row r="83" spans="1:5">
      <c r="A83" s="154" t="s">
        <v>217</v>
      </c>
      <c r="B83" s="154" t="s">
        <v>473</v>
      </c>
      <c r="C83" s="65" t="s">
        <v>450</v>
      </c>
      <c r="D83" s="84">
        <v>1</v>
      </c>
      <c r="E83" s="84">
        <v>1</v>
      </c>
    </row>
    <row r="84" spans="1:5">
      <c r="A84" s="329" t="s">
        <v>217</v>
      </c>
      <c r="B84" s="329"/>
      <c r="C84" s="86" t="s">
        <v>450</v>
      </c>
      <c r="D84" s="87">
        <v>1</v>
      </c>
      <c r="E84" s="87">
        <v>1</v>
      </c>
    </row>
    <row r="85" spans="1:5">
      <c r="A85" s="154" t="s">
        <v>925</v>
      </c>
      <c r="B85" s="154" t="s">
        <v>1077</v>
      </c>
      <c r="C85" s="65" t="s">
        <v>1078</v>
      </c>
      <c r="D85" s="84">
        <v>1</v>
      </c>
      <c r="E85" s="84">
        <v>1</v>
      </c>
    </row>
    <row r="86" spans="1:5">
      <c r="A86" s="329" t="s">
        <v>925</v>
      </c>
      <c r="B86" s="329"/>
      <c r="C86" s="86" t="s">
        <v>1078</v>
      </c>
      <c r="D86" s="87">
        <v>1</v>
      </c>
      <c r="E86" s="87">
        <v>1</v>
      </c>
    </row>
    <row r="87" spans="1:5">
      <c r="A87" s="154" t="s">
        <v>474</v>
      </c>
      <c r="B87" s="154" t="s">
        <v>12048</v>
      </c>
      <c r="C87" s="65" t="s">
        <v>475</v>
      </c>
      <c r="D87" s="84">
        <v>1</v>
      </c>
      <c r="E87" s="84">
        <v>1</v>
      </c>
    </row>
    <row r="88" spans="1:5">
      <c r="A88" s="329" t="s">
        <v>474</v>
      </c>
      <c r="B88" s="329"/>
      <c r="C88" s="86" t="s">
        <v>475</v>
      </c>
      <c r="D88" s="87">
        <v>1</v>
      </c>
      <c r="E88" s="87">
        <v>1</v>
      </c>
    </row>
    <row r="89" spans="1:5">
      <c r="A89" s="154" t="s">
        <v>24</v>
      </c>
      <c r="B89" s="154" t="s">
        <v>476</v>
      </c>
      <c r="C89" s="65" t="s">
        <v>477</v>
      </c>
      <c r="D89" s="84">
        <v>1</v>
      </c>
      <c r="E89" s="84">
        <v>1</v>
      </c>
    </row>
    <row r="90" spans="1:5">
      <c r="A90" s="329" t="s">
        <v>24</v>
      </c>
      <c r="B90" s="329"/>
      <c r="C90" s="86" t="s">
        <v>477</v>
      </c>
      <c r="D90" s="87">
        <v>1</v>
      </c>
      <c r="E90" s="87">
        <v>1</v>
      </c>
    </row>
    <row r="91" spans="1:5">
      <c r="A91" s="154" t="s">
        <v>1086</v>
      </c>
      <c r="B91" s="154" t="s">
        <v>12049</v>
      </c>
      <c r="C91" s="65" t="s">
        <v>1087</v>
      </c>
      <c r="D91" s="84">
        <v>1</v>
      </c>
      <c r="E91" s="84">
        <v>1</v>
      </c>
    </row>
    <row r="92" spans="1:5">
      <c r="A92" s="329" t="s">
        <v>1086</v>
      </c>
      <c r="B92" s="329"/>
      <c r="C92" s="86" t="s">
        <v>1087</v>
      </c>
      <c r="D92" s="87">
        <v>1</v>
      </c>
      <c r="E92" s="87">
        <v>1</v>
      </c>
    </row>
    <row r="93" spans="1:5">
      <c r="A93" s="154" t="s">
        <v>12050</v>
      </c>
      <c r="B93" s="154" t="s">
        <v>12051</v>
      </c>
      <c r="C93" s="65" t="s">
        <v>12052</v>
      </c>
      <c r="D93" s="84">
        <v>1</v>
      </c>
      <c r="E93" s="84">
        <v>1</v>
      </c>
    </row>
    <row r="94" spans="1:5">
      <c r="A94" s="329" t="s">
        <v>12050</v>
      </c>
      <c r="B94" s="329"/>
      <c r="C94" s="86" t="s">
        <v>12052</v>
      </c>
      <c r="D94" s="87">
        <v>1</v>
      </c>
      <c r="E94" s="87">
        <v>1</v>
      </c>
    </row>
    <row r="95" spans="1:5">
      <c r="A95" s="154" t="s">
        <v>478</v>
      </c>
      <c r="B95" s="154" t="s">
        <v>12053</v>
      </c>
      <c r="C95" s="65" t="s">
        <v>479</v>
      </c>
      <c r="D95" s="84">
        <v>1</v>
      </c>
      <c r="E95" s="84">
        <v>1</v>
      </c>
    </row>
    <row r="96" spans="1:5">
      <c r="A96" s="329" t="s">
        <v>478</v>
      </c>
      <c r="B96" s="329"/>
      <c r="C96" s="86" t="s">
        <v>479</v>
      </c>
      <c r="D96" s="87">
        <v>1</v>
      </c>
      <c r="E96" s="87">
        <v>1</v>
      </c>
    </row>
    <row r="97" spans="1:5">
      <c r="A97" s="154" t="s">
        <v>2898</v>
      </c>
      <c r="B97" s="154" t="s">
        <v>12054</v>
      </c>
      <c r="C97" s="65" t="s">
        <v>2899</v>
      </c>
      <c r="D97" s="84">
        <v>1</v>
      </c>
      <c r="E97" s="84">
        <v>1</v>
      </c>
    </row>
    <row r="98" spans="1:5">
      <c r="A98" s="329" t="s">
        <v>2898</v>
      </c>
      <c r="B98" s="329"/>
      <c r="C98" s="86" t="s">
        <v>2899</v>
      </c>
      <c r="D98" s="87">
        <v>1</v>
      </c>
      <c r="E98" s="87">
        <v>1</v>
      </c>
    </row>
    <row r="99" spans="1:5">
      <c r="A99" s="154" t="s">
        <v>2354</v>
      </c>
      <c r="B99" s="154" t="s">
        <v>12055</v>
      </c>
      <c r="C99" s="65" t="s">
        <v>2355</v>
      </c>
      <c r="D99" s="84">
        <v>1</v>
      </c>
      <c r="E99" s="84">
        <v>1</v>
      </c>
    </row>
    <row r="100" spans="1:5">
      <c r="A100" s="329" t="s">
        <v>2354</v>
      </c>
      <c r="B100" s="329"/>
      <c r="C100" s="86" t="s">
        <v>2355</v>
      </c>
      <c r="D100" s="87">
        <v>1</v>
      </c>
      <c r="E100" s="87">
        <v>1</v>
      </c>
    </row>
    <row r="101" spans="1:5">
      <c r="A101" s="154" t="s">
        <v>12056</v>
      </c>
      <c r="B101" s="154" t="s">
        <v>12057</v>
      </c>
      <c r="C101" s="65" t="s">
        <v>12058</v>
      </c>
      <c r="D101" s="84">
        <v>1</v>
      </c>
      <c r="E101" s="84">
        <v>1</v>
      </c>
    </row>
    <row r="102" spans="1:5">
      <c r="A102" s="329" t="s">
        <v>12056</v>
      </c>
      <c r="B102" s="329"/>
      <c r="C102" s="86" t="s">
        <v>12058</v>
      </c>
      <c r="D102" s="87">
        <v>1</v>
      </c>
      <c r="E102" s="87">
        <v>1</v>
      </c>
    </row>
    <row r="103" spans="1:5">
      <c r="A103" s="154" t="s">
        <v>1182</v>
      </c>
      <c r="B103" s="154" t="s">
        <v>12059</v>
      </c>
      <c r="C103" s="65" t="s">
        <v>1183</v>
      </c>
      <c r="D103" s="84">
        <v>1</v>
      </c>
      <c r="E103" s="84">
        <v>1</v>
      </c>
    </row>
    <row r="104" spans="1:5">
      <c r="A104" s="329" t="s">
        <v>1182</v>
      </c>
      <c r="B104" s="329"/>
      <c r="C104" s="86" t="s">
        <v>1183</v>
      </c>
      <c r="D104" s="87">
        <v>1</v>
      </c>
      <c r="E104" s="87">
        <v>1</v>
      </c>
    </row>
    <row r="105" spans="1:5">
      <c r="A105" s="154" t="s">
        <v>12060</v>
      </c>
      <c r="B105" s="154" t="s">
        <v>12061</v>
      </c>
      <c r="C105" s="65" t="s">
        <v>11521</v>
      </c>
      <c r="D105" s="84">
        <v>1</v>
      </c>
      <c r="E105" s="84">
        <v>1</v>
      </c>
    </row>
    <row r="106" spans="1:5">
      <c r="A106" s="329" t="s">
        <v>12060</v>
      </c>
      <c r="B106" s="329"/>
      <c r="C106" s="86" t="s">
        <v>11521</v>
      </c>
      <c r="D106" s="87">
        <v>1</v>
      </c>
      <c r="E106" s="87">
        <v>1</v>
      </c>
    </row>
    <row r="107" spans="1:5">
      <c r="A107" s="154" t="s">
        <v>1096</v>
      </c>
      <c r="B107" s="154" t="s">
        <v>12062</v>
      </c>
      <c r="C107" s="65" t="s">
        <v>1097</v>
      </c>
      <c r="D107" s="84">
        <v>1</v>
      </c>
      <c r="E107" s="84">
        <v>1</v>
      </c>
    </row>
    <row r="108" spans="1:5">
      <c r="A108" s="329" t="s">
        <v>1096</v>
      </c>
      <c r="B108" s="329"/>
      <c r="C108" s="86" t="s">
        <v>1097</v>
      </c>
      <c r="D108" s="87">
        <v>1</v>
      </c>
      <c r="E108" s="87">
        <v>1</v>
      </c>
    </row>
    <row r="109" spans="1:5">
      <c r="A109" s="154" t="s">
        <v>518</v>
      </c>
      <c r="B109" s="154" t="s">
        <v>1190</v>
      </c>
      <c r="C109" s="65" t="s">
        <v>644</v>
      </c>
      <c r="D109" s="84">
        <v>1</v>
      </c>
      <c r="E109" s="84">
        <v>1</v>
      </c>
    </row>
    <row r="110" spans="1:5">
      <c r="A110" s="329" t="s">
        <v>518</v>
      </c>
      <c r="B110" s="329"/>
      <c r="C110" s="86" t="s">
        <v>644</v>
      </c>
      <c r="D110" s="87">
        <v>1</v>
      </c>
      <c r="E110" s="87">
        <v>1</v>
      </c>
    </row>
    <row r="111" spans="1:5">
      <c r="A111" s="154" t="s">
        <v>399</v>
      </c>
      <c r="B111" s="154" t="s">
        <v>3002</v>
      </c>
      <c r="C111" s="65" t="s">
        <v>484</v>
      </c>
      <c r="D111" s="84">
        <v>1</v>
      </c>
      <c r="E111" s="84">
        <v>1</v>
      </c>
    </row>
    <row r="112" spans="1:5">
      <c r="A112" s="329" t="s">
        <v>399</v>
      </c>
      <c r="B112" s="329"/>
      <c r="C112" s="86" t="s">
        <v>484</v>
      </c>
      <c r="D112" s="87">
        <v>1</v>
      </c>
      <c r="E112" s="87">
        <v>1</v>
      </c>
    </row>
    <row r="113" spans="1:5">
      <c r="A113" s="154" t="s">
        <v>2997</v>
      </c>
      <c r="B113" s="154" t="s">
        <v>12063</v>
      </c>
      <c r="C113" s="65" t="s">
        <v>12064</v>
      </c>
      <c r="D113" s="84">
        <v>1</v>
      </c>
      <c r="E113" s="84">
        <v>1</v>
      </c>
    </row>
    <row r="114" spans="1:5">
      <c r="A114" s="329" t="s">
        <v>2997</v>
      </c>
      <c r="B114" s="329"/>
      <c r="C114" s="86" t="s">
        <v>12064</v>
      </c>
      <c r="D114" s="87">
        <v>1</v>
      </c>
      <c r="E114" s="87">
        <v>1</v>
      </c>
    </row>
    <row r="115" spans="1:5">
      <c r="A115" s="154" t="s">
        <v>330</v>
      </c>
      <c r="B115" s="154" t="s">
        <v>3003</v>
      </c>
      <c r="C115" s="65" t="s">
        <v>640</v>
      </c>
      <c r="D115" s="84">
        <v>1</v>
      </c>
      <c r="E115" s="84">
        <v>1</v>
      </c>
    </row>
    <row r="116" spans="1:5">
      <c r="A116" s="329" t="s">
        <v>330</v>
      </c>
      <c r="B116" s="329"/>
      <c r="C116" s="86" t="s">
        <v>640</v>
      </c>
      <c r="D116" s="87">
        <v>1</v>
      </c>
      <c r="E116" s="87">
        <v>1</v>
      </c>
    </row>
    <row r="117" spans="1:5">
      <c r="A117" s="154" t="s">
        <v>322</v>
      </c>
      <c r="B117" s="154" t="s">
        <v>12065</v>
      </c>
      <c r="C117" s="65" t="s">
        <v>640</v>
      </c>
      <c r="D117" s="84">
        <v>1</v>
      </c>
      <c r="E117" s="84">
        <v>1</v>
      </c>
    </row>
    <row r="118" spans="1:5">
      <c r="A118" s="329" t="s">
        <v>322</v>
      </c>
      <c r="B118" s="329"/>
      <c r="C118" s="86" t="s">
        <v>640</v>
      </c>
      <c r="D118" s="87">
        <v>1</v>
      </c>
      <c r="E118" s="87">
        <v>1</v>
      </c>
    </row>
    <row r="119" spans="1:5">
      <c r="A119" s="154" t="s">
        <v>1107</v>
      </c>
      <c r="B119" s="154" t="s">
        <v>12066</v>
      </c>
      <c r="C119" s="65" t="s">
        <v>1108</v>
      </c>
      <c r="D119" s="84">
        <v>1</v>
      </c>
      <c r="E119" s="84">
        <v>1</v>
      </c>
    </row>
    <row r="120" spans="1:5">
      <c r="A120" s="329" t="s">
        <v>1107</v>
      </c>
      <c r="B120" s="329"/>
      <c r="C120" s="86" t="s">
        <v>1108</v>
      </c>
      <c r="D120" s="87">
        <v>1</v>
      </c>
      <c r="E120" s="87">
        <v>1</v>
      </c>
    </row>
    <row r="121" spans="1:5">
      <c r="A121" s="154" t="s">
        <v>621</v>
      </c>
      <c r="B121" s="154" t="s">
        <v>1109</v>
      </c>
      <c r="C121" s="65" t="s">
        <v>622</v>
      </c>
      <c r="D121" s="84">
        <v>1</v>
      </c>
      <c r="E121" s="84">
        <v>1</v>
      </c>
    </row>
    <row r="122" spans="1:5">
      <c r="A122" s="329" t="s">
        <v>621</v>
      </c>
      <c r="B122" s="329"/>
      <c r="C122" s="86" t="s">
        <v>622</v>
      </c>
      <c r="D122" s="87">
        <v>1</v>
      </c>
      <c r="E122" s="87">
        <v>1</v>
      </c>
    </row>
    <row r="123" spans="1:5">
      <c r="A123" s="154" t="s">
        <v>1986</v>
      </c>
      <c r="B123" s="154" t="s">
        <v>12067</v>
      </c>
      <c r="C123" s="65" t="s">
        <v>1987</v>
      </c>
      <c r="D123" s="84">
        <v>1</v>
      </c>
      <c r="E123" s="84">
        <v>1</v>
      </c>
    </row>
    <row r="124" spans="1:5">
      <c r="A124" s="329" t="s">
        <v>1986</v>
      </c>
      <c r="B124" s="329"/>
      <c r="C124" s="86" t="s">
        <v>1987</v>
      </c>
      <c r="D124" s="87">
        <v>1</v>
      </c>
      <c r="E124" s="87">
        <v>1</v>
      </c>
    </row>
    <row r="125" spans="1:5">
      <c r="A125" s="154" t="s">
        <v>486</v>
      </c>
      <c r="B125" s="154" t="s">
        <v>12068</v>
      </c>
      <c r="C125" s="65" t="s">
        <v>487</v>
      </c>
      <c r="D125" s="84">
        <v>1</v>
      </c>
      <c r="E125" s="84">
        <v>1</v>
      </c>
    </row>
    <row r="126" spans="1:5">
      <c r="A126" s="329" t="s">
        <v>486</v>
      </c>
      <c r="B126" s="329"/>
      <c r="C126" s="86" t="s">
        <v>487</v>
      </c>
      <c r="D126" s="87">
        <v>1</v>
      </c>
      <c r="E126" s="87">
        <v>1</v>
      </c>
    </row>
    <row r="127" spans="1:5">
      <c r="A127" s="154" t="s">
        <v>802</v>
      </c>
      <c r="B127" s="154" t="s">
        <v>1116</v>
      </c>
      <c r="C127" s="65" t="s">
        <v>803</v>
      </c>
      <c r="D127" s="84">
        <v>1</v>
      </c>
      <c r="E127" s="84">
        <v>1</v>
      </c>
    </row>
    <row r="128" spans="1:5">
      <c r="A128" s="329" t="s">
        <v>802</v>
      </c>
      <c r="B128" s="329"/>
      <c r="C128" s="86" t="s">
        <v>803</v>
      </c>
      <c r="D128" s="87">
        <v>1</v>
      </c>
      <c r="E128" s="87">
        <v>1</v>
      </c>
    </row>
    <row r="129" spans="1:5">
      <c r="A129" s="154" t="s">
        <v>12069</v>
      </c>
      <c r="B129" s="154" t="s">
        <v>12070</v>
      </c>
      <c r="C129" s="65" t="s">
        <v>12071</v>
      </c>
      <c r="D129" s="84">
        <v>1</v>
      </c>
      <c r="E129" s="84">
        <v>1</v>
      </c>
    </row>
    <row r="130" spans="1:5">
      <c r="A130" s="329" t="s">
        <v>12069</v>
      </c>
      <c r="B130" s="329"/>
      <c r="C130" s="86" t="s">
        <v>12071</v>
      </c>
      <c r="D130" s="87">
        <v>1</v>
      </c>
      <c r="E130" s="87">
        <v>1</v>
      </c>
    </row>
    <row r="131" spans="1:5">
      <c r="A131" s="154" t="s">
        <v>2639</v>
      </c>
      <c r="B131" s="154" t="s">
        <v>12072</v>
      </c>
      <c r="C131" s="65" t="s">
        <v>2660</v>
      </c>
      <c r="D131" s="84">
        <v>1</v>
      </c>
      <c r="E131" s="84">
        <v>1</v>
      </c>
    </row>
    <row r="132" spans="1:5">
      <c r="A132" s="329" t="s">
        <v>2639</v>
      </c>
      <c r="B132" s="329"/>
      <c r="C132" s="86" t="s">
        <v>2660</v>
      </c>
      <c r="D132" s="87">
        <v>1</v>
      </c>
      <c r="E132" s="87">
        <v>1</v>
      </c>
    </row>
    <row r="133" spans="1:5">
      <c r="A133" s="154" t="s">
        <v>398</v>
      </c>
      <c r="B133" s="154" t="s">
        <v>12073</v>
      </c>
      <c r="C133" s="65" t="s">
        <v>502</v>
      </c>
      <c r="D133" s="84">
        <v>1</v>
      </c>
      <c r="E133" s="84">
        <v>1</v>
      </c>
    </row>
    <row r="134" spans="1:5">
      <c r="A134" s="329" t="s">
        <v>398</v>
      </c>
      <c r="B134" s="329"/>
      <c r="C134" s="86" t="s">
        <v>502</v>
      </c>
      <c r="D134" s="87">
        <v>1</v>
      </c>
      <c r="E134" s="87">
        <v>1</v>
      </c>
    </row>
    <row r="135" spans="1:5">
      <c r="A135" s="154" t="s">
        <v>1595</v>
      </c>
      <c r="B135" s="154" t="s">
        <v>12074</v>
      </c>
      <c r="C135" s="65" t="s">
        <v>1596</v>
      </c>
      <c r="D135" s="84">
        <v>1</v>
      </c>
      <c r="E135" s="84">
        <v>1</v>
      </c>
    </row>
    <row r="136" spans="1:5">
      <c r="A136" s="329" t="s">
        <v>1595</v>
      </c>
      <c r="B136" s="329"/>
      <c r="C136" s="86" t="s">
        <v>1596</v>
      </c>
      <c r="D136" s="87">
        <v>1</v>
      </c>
      <c r="E136" s="87">
        <v>1</v>
      </c>
    </row>
    <row r="137" spans="1:5">
      <c r="A137" s="154" t="s">
        <v>10678</v>
      </c>
      <c r="B137" s="154" t="s">
        <v>12075</v>
      </c>
      <c r="C137" s="65" t="s">
        <v>12076</v>
      </c>
      <c r="D137" s="84">
        <v>1</v>
      </c>
      <c r="E137" s="84">
        <v>1</v>
      </c>
    </row>
    <row r="138" spans="1:5">
      <c r="A138" s="329" t="s">
        <v>10678</v>
      </c>
      <c r="B138" s="329"/>
      <c r="C138" s="86" t="s">
        <v>12076</v>
      </c>
      <c r="D138" s="87">
        <v>1</v>
      </c>
      <c r="E138" s="87">
        <v>1</v>
      </c>
    </row>
    <row r="139" spans="1:5">
      <c r="A139" s="154" t="s">
        <v>641</v>
      </c>
      <c r="B139" s="154" t="s">
        <v>12077</v>
      </c>
      <c r="C139" s="65" t="s">
        <v>568</v>
      </c>
      <c r="D139" s="84">
        <v>1</v>
      </c>
      <c r="E139" s="84">
        <v>1</v>
      </c>
    </row>
    <row r="140" spans="1:5">
      <c r="A140" s="329" t="s">
        <v>641</v>
      </c>
      <c r="B140" s="329"/>
      <c r="C140" s="86" t="s">
        <v>568</v>
      </c>
      <c r="D140" s="87">
        <v>1</v>
      </c>
      <c r="E140" s="87">
        <v>1</v>
      </c>
    </row>
    <row r="141" spans="1:5">
      <c r="A141" s="154" t="s">
        <v>332</v>
      </c>
      <c r="B141" s="154" t="s">
        <v>417</v>
      </c>
      <c r="C141" s="65" t="s">
        <v>418</v>
      </c>
      <c r="D141" s="84">
        <v>2</v>
      </c>
      <c r="E141" s="84">
        <v>2</v>
      </c>
    </row>
    <row r="142" spans="1:5">
      <c r="A142" s="329" t="s">
        <v>332</v>
      </c>
      <c r="B142" s="329"/>
      <c r="C142" s="86" t="s">
        <v>418</v>
      </c>
      <c r="D142" s="87">
        <v>2</v>
      </c>
      <c r="E142" s="87">
        <v>2</v>
      </c>
    </row>
    <row r="143" spans="1:5">
      <c r="A143" s="154" t="s">
        <v>772</v>
      </c>
      <c r="B143" s="154" t="s">
        <v>12078</v>
      </c>
      <c r="C143" s="65" t="s">
        <v>594</v>
      </c>
      <c r="D143" s="84">
        <v>2</v>
      </c>
      <c r="E143" s="84">
        <v>2</v>
      </c>
    </row>
    <row r="144" spans="1:5">
      <c r="A144" s="329" t="s">
        <v>772</v>
      </c>
      <c r="B144" s="329"/>
      <c r="C144" s="86" t="s">
        <v>594</v>
      </c>
      <c r="D144" s="87">
        <v>2</v>
      </c>
      <c r="E144" s="87">
        <v>2</v>
      </c>
    </row>
    <row r="145" spans="1:5">
      <c r="A145" s="154" t="s">
        <v>791</v>
      </c>
      <c r="B145" s="154" t="s">
        <v>12079</v>
      </c>
      <c r="C145" s="65" t="s">
        <v>792</v>
      </c>
      <c r="D145" s="84">
        <v>1</v>
      </c>
      <c r="E145" s="84">
        <v>1</v>
      </c>
    </row>
    <row r="146" spans="1:5">
      <c r="A146" s="154" t="s">
        <v>791</v>
      </c>
      <c r="B146" s="154" t="s">
        <v>12079</v>
      </c>
      <c r="C146" s="65" t="s">
        <v>792</v>
      </c>
      <c r="D146" s="84">
        <v>1</v>
      </c>
      <c r="E146" s="84">
        <v>1</v>
      </c>
    </row>
    <row r="147" spans="1:5">
      <c r="A147" s="329" t="s">
        <v>791</v>
      </c>
      <c r="B147" s="329"/>
      <c r="C147" s="86" t="s">
        <v>792</v>
      </c>
      <c r="D147" s="87">
        <v>2</v>
      </c>
      <c r="E147" s="87">
        <v>2</v>
      </c>
    </row>
    <row r="148" spans="1:5">
      <c r="A148" s="154" t="s">
        <v>480</v>
      </c>
      <c r="B148" s="154" t="s">
        <v>481</v>
      </c>
      <c r="C148" s="65" t="s">
        <v>482</v>
      </c>
      <c r="D148" s="84">
        <v>2</v>
      </c>
      <c r="E148" s="84">
        <v>2</v>
      </c>
    </row>
    <row r="149" spans="1:5">
      <c r="A149" s="329" t="s">
        <v>480</v>
      </c>
      <c r="B149" s="329"/>
      <c r="C149" s="86" t="s">
        <v>482</v>
      </c>
      <c r="D149" s="87">
        <v>2</v>
      </c>
      <c r="E149" s="87">
        <v>2</v>
      </c>
    </row>
    <row r="150" spans="1:5">
      <c r="A150" s="154" t="s">
        <v>1590</v>
      </c>
      <c r="B150" s="154" t="s">
        <v>12080</v>
      </c>
      <c r="C150" s="65" t="s">
        <v>1591</v>
      </c>
      <c r="D150" s="84">
        <v>1</v>
      </c>
      <c r="E150" s="84">
        <v>1</v>
      </c>
    </row>
    <row r="151" spans="1:5">
      <c r="A151" s="154" t="s">
        <v>1590</v>
      </c>
      <c r="B151" s="154" t="s">
        <v>12081</v>
      </c>
      <c r="C151" s="65" t="s">
        <v>1591</v>
      </c>
      <c r="D151" s="84">
        <v>1</v>
      </c>
      <c r="E151" s="84">
        <v>1</v>
      </c>
    </row>
    <row r="152" spans="1:5">
      <c r="A152" s="329" t="s">
        <v>1590</v>
      </c>
      <c r="B152" s="329"/>
      <c r="C152" s="86" t="s">
        <v>1591</v>
      </c>
      <c r="D152" s="87">
        <v>2</v>
      </c>
      <c r="E152" s="87">
        <v>1</v>
      </c>
    </row>
    <row r="153" spans="1:5">
      <c r="A153" s="154" t="s">
        <v>619</v>
      </c>
      <c r="B153" s="154" t="s">
        <v>12082</v>
      </c>
      <c r="C153" s="65" t="s">
        <v>620</v>
      </c>
      <c r="D153" s="84">
        <v>1</v>
      </c>
      <c r="E153" s="84">
        <v>1</v>
      </c>
    </row>
    <row r="154" spans="1:5">
      <c r="A154" s="154" t="s">
        <v>619</v>
      </c>
      <c r="B154" s="154" t="s">
        <v>12083</v>
      </c>
      <c r="C154" s="65" t="s">
        <v>620</v>
      </c>
      <c r="D154" s="84">
        <v>1</v>
      </c>
      <c r="E154" s="84">
        <v>1</v>
      </c>
    </row>
    <row r="155" spans="1:5">
      <c r="A155" s="329" t="s">
        <v>619</v>
      </c>
      <c r="B155" s="329"/>
      <c r="C155" s="86" t="s">
        <v>620</v>
      </c>
      <c r="D155" s="87">
        <v>2</v>
      </c>
      <c r="E155" s="87">
        <v>1</v>
      </c>
    </row>
    <row r="156" spans="1:5">
      <c r="A156" s="154" t="s">
        <v>489</v>
      </c>
      <c r="B156" s="154" t="s">
        <v>12084</v>
      </c>
      <c r="C156" s="65" t="s">
        <v>491</v>
      </c>
      <c r="D156" s="84">
        <v>1</v>
      </c>
      <c r="E156" s="84">
        <v>1</v>
      </c>
    </row>
    <row r="157" spans="1:5">
      <c r="A157" s="154" t="s">
        <v>489</v>
      </c>
      <c r="B157" s="154" t="s">
        <v>490</v>
      </c>
      <c r="C157" s="65" t="s">
        <v>491</v>
      </c>
      <c r="D157" s="84">
        <v>1</v>
      </c>
      <c r="E157" s="84">
        <v>1</v>
      </c>
    </row>
    <row r="158" spans="1:5">
      <c r="A158" s="329" t="s">
        <v>489</v>
      </c>
      <c r="B158" s="329"/>
      <c r="C158" s="86" t="s">
        <v>491</v>
      </c>
      <c r="D158" s="87">
        <v>2</v>
      </c>
      <c r="E158" s="87">
        <v>2</v>
      </c>
    </row>
    <row r="159" spans="1:5">
      <c r="A159" s="154" t="s">
        <v>392</v>
      </c>
      <c r="B159" s="154" t="s">
        <v>492</v>
      </c>
      <c r="C159" s="65" t="s">
        <v>421</v>
      </c>
      <c r="D159" s="84">
        <v>3</v>
      </c>
      <c r="E159" s="84">
        <v>3</v>
      </c>
    </row>
    <row r="160" spans="1:5">
      <c r="A160" s="329" t="s">
        <v>392</v>
      </c>
      <c r="B160" s="329"/>
      <c r="C160" s="86" t="s">
        <v>421</v>
      </c>
      <c r="D160" s="87">
        <v>3</v>
      </c>
      <c r="E160" s="87">
        <v>3</v>
      </c>
    </row>
    <row r="161" spans="1:5">
      <c r="A161" s="154" t="s">
        <v>89</v>
      </c>
      <c r="B161" s="154" t="s">
        <v>12085</v>
      </c>
      <c r="C161" s="65" t="s">
        <v>511</v>
      </c>
      <c r="D161" s="84">
        <v>3</v>
      </c>
      <c r="E161" s="84">
        <v>3</v>
      </c>
    </row>
    <row r="162" spans="1:5">
      <c r="A162" s="329" t="s">
        <v>89</v>
      </c>
      <c r="B162" s="329"/>
      <c r="C162" s="86" t="s">
        <v>511</v>
      </c>
      <c r="D162" s="87">
        <v>3</v>
      </c>
      <c r="E162" s="87">
        <v>3</v>
      </c>
    </row>
    <row r="163" spans="1:5">
      <c r="A163" s="154" t="s">
        <v>19</v>
      </c>
      <c r="B163" s="154" t="s">
        <v>505</v>
      </c>
      <c r="C163" s="65" t="s">
        <v>506</v>
      </c>
      <c r="D163" s="84">
        <v>3</v>
      </c>
      <c r="E163" s="84">
        <v>3</v>
      </c>
    </row>
    <row r="164" spans="1:5">
      <c r="A164" s="329" t="s">
        <v>19</v>
      </c>
      <c r="B164" s="329"/>
      <c r="C164" s="86" t="s">
        <v>506</v>
      </c>
      <c r="D164" s="87">
        <v>3</v>
      </c>
      <c r="E164" s="87">
        <v>3</v>
      </c>
    </row>
    <row r="165" spans="1:5">
      <c r="A165" s="154" t="s">
        <v>449</v>
      </c>
      <c r="B165" s="154" t="s">
        <v>12086</v>
      </c>
      <c r="C165" s="65" t="s">
        <v>450</v>
      </c>
      <c r="D165" s="84">
        <v>1</v>
      </c>
      <c r="E165" s="84">
        <v>1</v>
      </c>
    </row>
    <row r="166" spans="1:5">
      <c r="A166" s="154" t="s">
        <v>449</v>
      </c>
      <c r="B166" s="154" t="s">
        <v>12087</v>
      </c>
      <c r="C166" s="65" t="s">
        <v>450</v>
      </c>
      <c r="D166" s="84">
        <v>2</v>
      </c>
      <c r="E166" s="84">
        <v>2</v>
      </c>
    </row>
    <row r="167" spans="1:5">
      <c r="A167" s="329" t="s">
        <v>449</v>
      </c>
      <c r="B167" s="329"/>
      <c r="C167" s="86" t="s">
        <v>450</v>
      </c>
      <c r="D167" s="87">
        <v>3</v>
      </c>
      <c r="E167" s="87">
        <v>2</v>
      </c>
    </row>
    <row r="169" spans="1:5">
      <c r="A169" s="88" t="s">
        <v>411</v>
      </c>
      <c r="D169" s="84">
        <v>80</v>
      </c>
      <c r="E169" s="84">
        <v>0</v>
      </c>
    </row>
    <row r="170" spans="1:5">
      <c r="A170" s="88" t="s">
        <v>512</v>
      </c>
      <c r="D170" s="84">
        <v>85</v>
      </c>
      <c r="E170" s="84">
        <v>0</v>
      </c>
    </row>
    <row r="171" spans="1:5">
      <c r="A171" s="88" t="s">
        <v>513</v>
      </c>
      <c r="D171" s="84">
        <v>95</v>
      </c>
      <c r="E171" s="84">
        <v>10</v>
      </c>
    </row>
    <row r="172" spans="1:5">
      <c r="A172" s="88"/>
    </row>
    <row r="173" spans="1:5">
      <c r="A173" s="88" t="s">
        <v>514</v>
      </c>
      <c r="D173" s="84">
        <v>95</v>
      </c>
      <c r="E173" s="84">
        <v>10</v>
      </c>
    </row>
  </sheetData>
  <pageMargins left="0.75" right="0.75" top="1" bottom="1" header="0.5" footer="0.5"/>
  <headerFooter alignWithMargins="0"/>
  <legacyDrawing r:id="rId1"/>
</worksheet>
</file>

<file path=xl/worksheets/sheet1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dimension ref="A1:J78"/>
  <sheetViews>
    <sheetView workbookViewId="0">
      <pane xSplit="4" ySplit="3" topLeftCell="E4" activePane="bottomRight" state="frozen"/>
      <selection pane="topRight" activeCell="E1" sqref="E1"/>
      <selection pane="bottomLeft" activeCell="A4" sqref="A4"/>
      <selection pane="bottomRight"/>
    </sheetView>
  </sheetViews>
  <sheetFormatPr defaultColWidth="9.140625" defaultRowHeight="21"/>
  <cols>
    <col min="1" max="1" width="4" style="3" bestFit="1" customWidth="1"/>
    <col min="2" max="2" width="2" style="3" bestFit="1" customWidth="1"/>
    <col min="3" max="3" width="3" style="3" bestFit="1" customWidth="1"/>
    <col min="4" max="4" width="10.7109375" style="46" bestFit="1" customWidth="1"/>
    <col min="5" max="6" width="4.140625" style="84" bestFit="1" customWidth="1"/>
    <col min="7" max="8" width="4.5703125" style="84" bestFit="1" customWidth="1"/>
    <col min="9" max="10" width="4.42578125" style="84" bestFit="1" customWidth="1"/>
    <col min="11" max="16384" width="9.140625" style="3"/>
  </cols>
  <sheetData>
    <row r="1" spans="1:10" ht="12.75">
      <c r="A1" s="81"/>
      <c r="B1" s="81"/>
      <c r="C1" s="81"/>
      <c r="D1" s="81"/>
      <c r="E1" s="83" t="s">
        <v>1</v>
      </c>
      <c r="F1" s="83" t="s">
        <v>1</v>
      </c>
      <c r="G1" s="83" t="s">
        <v>36</v>
      </c>
      <c r="H1" s="83" t="s">
        <v>36</v>
      </c>
      <c r="I1" s="83" t="s">
        <v>0</v>
      </c>
      <c r="J1" s="83" t="s">
        <v>0</v>
      </c>
    </row>
    <row r="2" spans="1:10" ht="12.75">
      <c r="A2" s="81" t="s">
        <v>50</v>
      </c>
      <c r="B2" s="81" t="s">
        <v>677</v>
      </c>
      <c r="C2" s="81" t="s">
        <v>39</v>
      </c>
      <c r="D2" s="81" t="s">
        <v>38</v>
      </c>
      <c r="E2" s="83" t="s">
        <v>6</v>
      </c>
      <c r="F2" s="83" t="s">
        <v>6</v>
      </c>
      <c r="G2" s="83" t="s">
        <v>6</v>
      </c>
      <c r="H2" s="83" t="s">
        <v>6</v>
      </c>
      <c r="I2" s="83" t="s">
        <v>6</v>
      </c>
      <c r="J2" s="83" t="s">
        <v>6</v>
      </c>
    </row>
    <row r="3" spans="1:10" ht="12.75">
      <c r="A3" s="81"/>
      <c r="B3" s="81"/>
      <c r="C3" s="81"/>
      <c r="D3" s="81"/>
      <c r="E3" s="83"/>
      <c r="F3" s="83" t="s">
        <v>9</v>
      </c>
      <c r="G3" s="83"/>
      <c r="H3" s="83" t="s">
        <v>9</v>
      </c>
      <c r="I3" s="83"/>
      <c r="J3" s="83" t="s">
        <v>9</v>
      </c>
    </row>
    <row r="4" spans="1:10">
      <c r="A4" s="3">
        <v>142</v>
      </c>
      <c r="B4" s="3">
        <v>1</v>
      </c>
      <c r="C4" s="3">
        <v>1</v>
      </c>
      <c r="D4" s="46" t="s">
        <v>324</v>
      </c>
      <c r="E4" s="84">
        <v>1</v>
      </c>
      <c r="F4" s="84">
        <v>1</v>
      </c>
      <c r="G4" s="84">
        <v>1</v>
      </c>
      <c r="H4" s="84">
        <v>75</v>
      </c>
      <c r="I4" s="84">
        <v>1</v>
      </c>
      <c r="J4" s="84">
        <v>8</v>
      </c>
    </row>
    <row r="5" spans="1:10">
      <c r="A5" s="3">
        <v>142</v>
      </c>
      <c r="B5" s="3">
        <v>1</v>
      </c>
      <c r="C5" s="3">
        <v>2</v>
      </c>
      <c r="D5" s="46" t="s">
        <v>201</v>
      </c>
      <c r="E5" s="84">
        <v>1</v>
      </c>
      <c r="F5" s="84">
        <v>1</v>
      </c>
      <c r="G5" s="84">
        <v>2</v>
      </c>
      <c r="H5" s="84">
        <v>74</v>
      </c>
      <c r="I5" s="84">
        <v>1</v>
      </c>
      <c r="J5" s="84">
        <v>8</v>
      </c>
    </row>
    <row r="6" spans="1:10">
      <c r="A6" s="3">
        <v>142</v>
      </c>
      <c r="B6" s="3">
        <v>1</v>
      </c>
      <c r="C6" s="3">
        <v>3</v>
      </c>
      <c r="D6" s="46" t="s">
        <v>12088</v>
      </c>
      <c r="E6" s="84">
        <v>1</v>
      </c>
      <c r="F6" s="84">
        <v>1</v>
      </c>
      <c r="G6" s="84">
        <v>3</v>
      </c>
      <c r="H6" s="84">
        <v>73</v>
      </c>
      <c r="I6" s="84">
        <v>1</v>
      </c>
      <c r="J6" s="84">
        <v>8</v>
      </c>
    </row>
    <row r="7" spans="1:10">
      <c r="A7" s="3">
        <v>142</v>
      </c>
      <c r="B7" s="3">
        <v>1</v>
      </c>
      <c r="C7" s="3">
        <v>4</v>
      </c>
      <c r="D7" s="46" t="s">
        <v>12089</v>
      </c>
      <c r="E7" s="84">
        <v>1</v>
      </c>
      <c r="F7" s="84">
        <v>1</v>
      </c>
      <c r="G7" s="84">
        <v>4</v>
      </c>
      <c r="H7" s="84">
        <v>72</v>
      </c>
      <c r="I7" s="84">
        <v>1</v>
      </c>
      <c r="J7" s="84">
        <v>8</v>
      </c>
    </row>
    <row r="8" spans="1:10">
      <c r="A8" s="3">
        <v>142</v>
      </c>
      <c r="B8" s="3">
        <v>1</v>
      </c>
      <c r="C8" s="3">
        <v>5</v>
      </c>
      <c r="D8" s="46" t="s">
        <v>12090</v>
      </c>
      <c r="E8" s="84">
        <v>1</v>
      </c>
      <c r="F8" s="84">
        <v>1</v>
      </c>
      <c r="G8" s="84">
        <v>5</v>
      </c>
      <c r="H8" s="84">
        <v>71</v>
      </c>
      <c r="I8" s="84">
        <v>1</v>
      </c>
      <c r="J8" s="84">
        <v>8</v>
      </c>
    </row>
    <row r="9" spans="1:10">
      <c r="A9" s="3">
        <v>142</v>
      </c>
      <c r="B9" s="3">
        <v>2</v>
      </c>
      <c r="C9" s="3">
        <v>1</v>
      </c>
      <c r="D9" s="46" t="s">
        <v>229</v>
      </c>
      <c r="E9" s="84">
        <v>1</v>
      </c>
      <c r="F9" s="84">
        <v>2</v>
      </c>
      <c r="G9" s="84">
        <v>6</v>
      </c>
      <c r="H9" s="84">
        <v>70</v>
      </c>
      <c r="I9" s="84">
        <v>2</v>
      </c>
      <c r="J9" s="84">
        <v>7</v>
      </c>
    </row>
    <row r="10" spans="1:10">
      <c r="A10" s="3">
        <v>142</v>
      </c>
      <c r="B10" s="3">
        <v>2</v>
      </c>
      <c r="C10" s="3">
        <v>2</v>
      </c>
      <c r="D10" s="46" t="s">
        <v>231</v>
      </c>
      <c r="E10" s="84">
        <v>1</v>
      </c>
      <c r="F10" s="84">
        <v>4</v>
      </c>
      <c r="G10" s="84">
        <v>7</v>
      </c>
      <c r="H10" s="84">
        <v>69</v>
      </c>
      <c r="I10" s="84">
        <v>2</v>
      </c>
      <c r="J10" s="84">
        <v>7</v>
      </c>
    </row>
    <row r="11" spans="1:10">
      <c r="A11" s="3">
        <v>142</v>
      </c>
      <c r="B11" s="3">
        <v>2</v>
      </c>
      <c r="C11" s="3">
        <v>3</v>
      </c>
      <c r="D11" s="46" t="s">
        <v>22</v>
      </c>
      <c r="E11" s="84">
        <v>1</v>
      </c>
      <c r="F11" s="84">
        <v>3</v>
      </c>
      <c r="G11" s="84">
        <v>8</v>
      </c>
      <c r="H11" s="84">
        <v>68</v>
      </c>
      <c r="I11" s="84">
        <v>2</v>
      </c>
      <c r="J11" s="84">
        <v>7</v>
      </c>
    </row>
    <row r="12" spans="1:10">
      <c r="A12" s="3">
        <v>142</v>
      </c>
      <c r="B12" s="3">
        <v>2</v>
      </c>
      <c r="C12" s="3">
        <v>4</v>
      </c>
      <c r="D12" s="46" t="s">
        <v>12091</v>
      </c>
      <c r="E12" s="84">
        <v>1</v>
      </c>
      <c r="F12" s="84">
        <v>2</v>
      </c>
      <c r="G12" s="84">
        <v>9</v>
      </c>
      <c r="H12" s="84">
        <v>67</v>
      </c>
      <c r="I12" s="84">
        <v>2</v>
      </c>
      <c r="J12" s="84">
        <v>7</v>
      </c>
    </row>
    <row r="13" spans="1:10">
      <c r="A13" s="3">
        <v>142</v>
      </c>
      <c r="B13" s="3">
        <v>2</v>
      </c>
      <c r="C13" s="3">
        <v>5</v>
      </c>
      <c r="D13" s="46" t="s">
        <v>229</v>
      </c>
      <c r="E13" s="84">
        <v>2</v>
      </c>
      <c r="F13" s="84">
        <v>1</v>
      </c>
      <c r="G13" s="84">
        <v>10</v>
      </c>
      <c r="H13" s="84">
        <v>66</v>
      </c>
      <c r="I13" s="84">
        <v>2</v>
      </c>
      <c r="J13" s="84">
        <v>7</v>
      </c>
    </row>
    <row r="14" spans="1:10">
      <c r="A14" s="3">
        <v>142</v>
      </c>
      <c r="B14" s="3">
        <v>2</v>
      </c>
      <c r="C14" s="3">
        <v>6</v>
      </c>
      <c r="D14" s="46" t="s">
        <v>231</v>
      </c>
      <c r="E14" s="84">
        <v>2</v>
      </c>
      <c r="F14" s="84">
        <v>3</v>
      </c>
      <c r="G14" s="84">
        <v>11</v>
      </c>
      <c r="H14" s="84">
        <v>65</v>
      </c>
      <c r="I14" s="84">
        <v>2</v>
      </c>
      <c r="J14" s="84">
        <v>7</v>
      </c>
    </row>
    <row r="15" spans="1:10">
      <c r="A15" s="3">
        <v>142</v>
      </c>
      <c r="B15" s="3">
        <v>2</v>
      </c>
      <c r="C15" s="3">
        <v>7</v>
      </c>
      <c r="D15" s="46" t="s">
        <v>22</v>
      </c>
      <c r="E15" s="84">
        <v>2</v>
      </c>
      <c r="F15" s="84">
        <v>2</v>
      </c>
      <c r="G15" s="84">
        <v>12</v>
      </c>
      <c r="H15" s="84">
        <v>64</v>
      </c>
      <c r="I15" s="84">
        <v>2</v>
      </c>
      <c r="J15" s="84">
        <v>7</v>
      </c>
    </row>
    <row r="16" spans="1:10">
      <c r="A16" s="3">
        <v>142</v>
      </c>
      <c r="B16" s="3">
        <v>2</v>
      </c>
      <c r="C16" s="3">
        <v>8</v>
      </c>
      <c r="D16" s="46" t="s">
        <v>12092</v>
      </c>
      <c r="E16" s="84">
        <v>1</v>
      </c>
      <c r="F16" s="84">
        <v>1</v>
      </c>
      <c r="G16" s="84">
        <v>13</v>
      </c>
      <c r="H16" s="84">
        <v>63</v>
      </c>
      <c r="I16" s="84">
        <v>2</v>
      </c>
      <c r="J16" s="84">
        <v>7</v>
      </c>
    </row>
    <row r="17" spans="1:10">
      <c r="A17" s="3">
        <v>142</v>
      </c>
      <c r="B17" s="3">
        <v>3</v>
      </c>
      <c r="C17" s="3">
        <v>1</v>
      </c>
      <c r="D17" s="46" t="s">
        <v>12093</v>
      </c>
      <c r="E17" s="84">
        <v>1</v>
      </c>
      <c r="F17" s="84">
        <v>1</v>
      </c>
      <c r="G17" s="84">
        <v>14</v>
      </c>
      <c r="H17" s="84">
        <v>62</v>
      </c>
      <c r="I17" s="84">
        <v>3</v>
      </c>
      <c r="J17" s="84">
        <v>6</v>
      </c>
    </row>
    <row r="18" spans="1:10">
      <c r="A18" s="3">
        <v>142</v>
      </c>
      <c r="B18" s="3">
        <v>3</v>
      </c>
      <c r="C18" s="3">
        <v>2</v>
      </c>
      <c r="D18" s="46" t="s">
        <v>1411</v>
      </c>
      <c r="E18" s="84">
        <v>1</v>
      </c>
      <c r="F18" s="84">
        <v>2</v>
      </c>
      <c r="G18" s="84">
        <v>15</v>
      </c>
      <c r="H18" s="84">
        <v>61</v>
      </c>
      <c r="I18" s="84">
        <v>3</v>
      </c>
      <c r="J18" s="84">
        <v>6</v>
      </c>
    </row>
    <row r="19" spans="1:10">
      <c r="A19" s="3">
        <v>142</v>
      </c>
      <c r="B19" s="3">
        <v>3</v>
      </c>
      <c r="C19" s="3">
        <v>3</v>
      </c>
      <c r="D19" s="46" t="s">
        <v>7576</v>
      </c>
      <c r="E19" s="84">
        <v>1</v>
      </c>
      <c r="F19" s="84">
        <v>1</v>
      </c>
      <c r="G19" s="84">
        <v>16</v>
      </c>
      <c r="H19" s="84">
        <v>60</v>
      </c>
      <c r="I19" s="84">
        <v>3</v>
      </c>
      <c r="J19" s="84">
        <v>6</v>
      </c>
    </row>
    <row r="20" spans="1:10">
      <c r="A20" s="3">
        <v>142</v>
      </c>
      <c r="B20" s="3">
        <v>3</v>
      </c>
      <c r="C20" s="3">
        <v>4</v>
      </c>
      <c r="D20" s="46" t="s">
        <v>5197</v>
      </c>
      <c r="E20" s="84">
        <v>1</v>
      </c>
      <c r="F20" s="84">
        <v>1</v>
      </c>
      <c r="G20" s="84">
        <v>17</v>
      </c>
      <c r="H20" s="84">
        <v>59</v>
      </c>
      <c r="I20" s="84">
        <v>3</v>
      </c>
      <c r="J20" s="84">
        <v>6</v>
      </c>
    </row>
    <row r="21" spans="1:10">
      <c r="A21" s="3">
        <v>142</v>
      </c>
      <c r="B21" s="3">
        <v>3</v>
      </c>
      <c r="C21" s="3">
        <v>5</v>
      </c>
      <c r="D21" s="46" t="s">
        <v>1411</v>
      </c>
      <c r="E21" s="84">
        <v>2</v>
      </c>
      <c r="F21" s="84">
        <v>1</v>
      </c>
      <c r="G21" s="84">
        <v>18</v>
      </c>
      <c r="H21" s="84">
        <v>58</v>
      </c>
      <c r="I21" s="84">
        <v>3</v>
      </c>
      <c r="J21" s="84">
        <v>6</v>
      </c>
    </row>
    <row r="22" spans="1:10">
      <c r="A22" s="3">
        <v>142</v>
      </c>
      <c r="B22" s="3">
        <v>3</v>
      </c>
      <c r="C22" s="3">
        <v>6</v>
      </c>
      <c r="D22" s="46" t="s">
        <v>2468</v>
      </c>
      <c r="E22" s="84">
        <v>1</v>
      </c>
      <c r="F22" s="84">
        <v>1</v>
      </c>
      <c r="G22" s="84">
        <v>19</v>
      </c>
      <c r="H22" s="84">
        <v>57</v>
      </c>
      <c r="I22" s="84">
        <v>3</v>
      </c>
      <c r="J22" s="84">
        <v>6</v>
      </c>
    </row>
    <row r="23" spans="1:10">
      <c r="A23" s="3">
        <v>142</v>
      </c>
      <c r="B23" s="3">
        <v>4</v>
      </c>
      <c r="C23" s="3">
        <v>1</v>
      </c>
      <c r="D23" s="46" t="s">
        <v>12094</v>
      </c>
      <c r="E23" s="84">
        <v>1</v>
      </c>
      <c r="F23" s="84">
        <v>1</v>
      </c>
      <c r="G23" s="84">
        <v>20</v>
      </c>
      <c r="H23" s="84">
        <v>56</v>
      </c>
      <c r="I23" s="84">
        <v>4</v>
      </c>
      <c r="J23" s="84">
        <v>5</v>
      </c>
    </row>
    <row r="24" spans="1:10">
      <c r="A24" s="3">
        <v>142</v>
      </c>
      <c r="B24" s="3">
        <v>4</v>
      </c>
      <c r="C24" s="3">
        <v>2</v>
      </c>
      <c r="D24" s="46" t="s">
        <v>305</v>
      </c>
      <c r="E24" s="84">
        <v>1</v>
      </c>
      <c r="F24" s="84">
        <v>2</v>
      </c>
      <c r="G24" s="84">
        <v>21</v>
      </c>
      <c r="H24" s="84">
        <v>55</v>
      </c>
      <c r="I24" s="84">
        <v>4</v>
      </c>
      <c r="J24" s="84">
        <v>5</v>
      </c>
    </row>
    <row r="25" spans="1:10">
      <c r="A25" s="3">
        <v>142</v>
      </c>
      <c r="B25" s="3">
        <v>4</v>
      </c>
      <c r="C25" s="3">
        <v>3</v>
      </c>
      <c r="D25" s="46" t="s">
        <v>1953</v>
      </c>
      <c r="E25" s="84">
        <v>1</v>
      </c>
      <c r="F25" s="84">
        <v>1</v>
      </c>
      <c r="G25" s="84">
        <v>22</v>
      </c>
      <c r="H25" s="84">
        <v>54</v>
      </c>
      <c r="I25" s="84">
        <v>4</v>
      </c>
      <c r="J25" s="84">
        <v>5</v>
      </c>
    </row>
    <row r="26" spans="1:10">
      <c r="A26" s="3">
        <v>142</v>
      </c>
      <c r="B26" s="3">
        <v>4</v>
      </c>
      <c r="C26" s="3">
        <v>4</v>
      </c>
      <c r="D26" s="46" t="s">
        <v>221</v>
      </c>
      <c r="E26" s="84">
        <v>1</v>
      </c>
      <c r="F26" s="84">
        <v>2</v>
      </c>
      <c r="G26" s="84">
        <v>23</v>
      </c>
      <c r="H26" s="84">
        <v>53</v>
      </c>
      <c r="I26" s="84">
        <v>4</v>
      </c>
      <c r="J26" s="84">
        <v>5</v>
      </c>
    </row>
    <row r="27" spans="1:10">
      <c r="A27" s="3">
        <v>142</v>
      </c>
      <c r="B27" s="3">
        <v>4</v>
      </c>
      <c r="C27" s="3">
        <v>5</v>
      </c>
      <c r="D27" s="46" t="s">
        <v>1958</v>
      </c>
      <c r="E27" s="84">
        <v>1</v>
      </c>
      <c r="F27" s="84">
        <v>1</v>
      </c>
      <c r="G27" s="84">
        <v>24</v>
      </c>
      <c r="H27" s="84">
        <v>52</v>
      </c>
      <c r="I27" s="84">
        <v>4</v>
      </c>
      <c r="J27" s="84">
        <v>5</v>
      </c>
    </row>
    <row r="28" spans="1:10">
      <c r="A28" s="3">
        <v>142</v>
      </c>
      <c r="B28" s="3">
        <v>4</v>
      </c>
      <c r="C28" s="3">
        <v>6</v>
      </c>
      <c r="D28" s="46" t="s">
        <v>12095</v>
      </c>
      <c r="E28" s="84">
        <v>1</v>
      </c>
      <c r="F28" s="84">
        <v>1</v>
      </c>
      <c r="G28" s="84">
        <v>25</v>
      </c>
      <c r="H28" s="84">
        <v>51</v>
      </c>
      <c r="I28" s="84">
        <v>4</v>
      </c>
      <c r="J28" s="84">
        <v>5</v>
      </c>
    </row>
    <row r="29" spans="1:10">
      <c r="A29" s="3">
        <v>142</v>
      </c>
      <c r="B29" s="3">
        <v>4</v>
      </c>
      <c r="C29" s="3">
        <v>7</v>
      </c>
      <c r="D29" s="46" t="s">
        <v>12096</v>
      </c>
      <c r="E29" s="84">
        <v>1</v>
      </c>
      <c r="F29" s="84">
        <v>1</v>
      </c>
      <c r="G29" s="84">
        <v>26</v>
      </c>
      <c r="H29" s="84">
        <v>50</v>
      </c>
      <c r="I29" s="84">
        <v>4</v>
      </c>
      <c r="J29" s="84">
        <v>5</v>
      </c>
    </row>
    <row r="30" spans="1:10">
      <c r="A30" s="3">
        <v>142</v>
      </c>
      <c r="B30" s="3">
        <v>4</v>
      </c>
      <c r="C30" s="3">
        <v>8</v>
      </c>
      <c r="D30" s="46" t="s">
        <v>876</v>
      </c>
      <c r="E30" s="84">
        <v>1</v>
      </c>
      <c r="F30" s="84">
        <v>1</v>
      </c>
      <c r="G30" s="84">
        <v>27</v>
      </c>
      <c r="H30" s="84">
        <v>49</v>
      </c>
      <c r="I30" s="84">
        <v>4</v>
      </c>
      <c r="J30" s="84">
        <v>5</v>
      </c>
    </row>
    <row r="31" spans="1:10">
      <c r="A31" s="3">
        <v>142</v>
      </c>
      <c r="B31" s="3">
        <v>4</v>
      </c>
      <c r="C31" s="3">
        <v>9</v>
      </c>
      <c r="D31" s="46" t="s">
        <v>12097</v>
      </c>
      <c r="E31" s="84">
        <v>1</v>
      </c>
      <c r="F31" s="84">
        <v>1</v>
      </c>
      <c r="G31" s="84">
        <v>28</v>
      </c>
      <c r="H31" s="84">
        <v>48</v>
      </c>
      <c r="I31" s="84">
        <v>4</v>
      </c>
      <c r="J31" s="84">
        <v>5</v>
      </c>
    </row>
    <row r="32" spans="1:10">
      <c r="A32" s="3">
        <v>142</v>
      </c>
      <c r="B32" s="3">
        <v>4</v>
      </c>
      <c r="C32" s="3">
        <v>10</v>
      </c>
      <c r="D32" s="46" t="s">
        <v>1951</v>
      </c>
      <c r="E32" s="84">
        <v>1</v>
      </c>
      <c r="F32" s="84">
        <v>1</v>
      </c>
      <c r="G32" s="84">
        <v>29</v>
      </c>
      <c r="H32" s="84">
        <v>47</v>
      </c>
      <c r="I32" s="84">
        <v>4</v>
      </c>
      <c r="J32" s="84">
        <v>5</v>
      </c>
    </row>
    <row r="33" spans="1:10">
      <c r="A33" s="3">
        <v>142</v>
      </c>
      <c r="B33" s="3">
        <v>4</v>
      </c>
      <c r="C33" s="3">
        <v>11</v>
      </c>
      <c r="D33" s="46" t="s">
        <v>11999</v>
      </c>
      <c r="E33" s="84">
        <v>1</v>
      </c>
      <c r="F33" s="84">
        <v>1</v>
      </c>
      <c r="G33" s="84">
        <v>30</v>
      </c>
      <c r="H33" s="84">
        <v>46</v>
      </c>
      <c r="I33" s="84">
        <v>4</v>
      </c>
      <c r="J33" s="84">
        <v>5</v>
      </c>
    </row>
    <row r="34" spans="1:10">
      <c r="A34" s="3">
        <v>142</v>
      </c>
      <c r="B34" s="3">
        <v>4</v>
      </c>
      <c r="C34" s="3">
        <v>12</v>
      </c>
      <c r="D34" s="46" t="s">
        <v>311</v>
      </c>
      <c r="E34" s="84">
        <v>1</v>
      </c>
      <c r="F34" s="84">
        <v>2</v>
      </c>
      <c r="G34" s="84">
        <v>31</v>
      </c>
      <c r="H34" s="84">
        <v>45</v>
      </c>
      <c r="I34" s="84">
        <v>4</v>
      </c>
      <c r="J34" s="84">
        <v>5</v>
      </c>
    </row>
    <row r="35" spans="1:10">
      <c r="A35" s="3">
        <v>142</v>
      </c>
      <c r="B35" s="3">
        <v>5</v>
      </c>
      <c r="C35" s="3">
        <v>1</v>
      </c>
      <c r="D35" s="46" t="s">
        <v>12098</v>
      </c>
      <c r="E35" s="84">
        <v>1</v>
      </c>
      <c r="F35" s="84">
        <v>1</v>
      </c>
      <c r="G35" s="84">
        <v>32</v>
      </c>
      <c r="H35" s="84">
        <v>44</v>
      </c>
      <c r="I35" s="84">
        <v>5</v>
      </c>
      <c r="J35" s="84">
        <v>4</v>
      </c>
    </row>
    <row r="36" spans="1:10">
      <c r="A36" s="3">
        <v>142</v>
      </c>
      <c r="B36" s="3">
        <v>5</v>
      </c>
      <c r="C36" s="3">
        <v>2</v>
      </c>
      <c r="D36" s="46" t="s">
        <v>12099</v>
      </c>
      <c r="E36" s="84">
        <v>1</v>
      </c>
      <c r="F36" s="84">
        <v>1</v>
      </c>
      <c r="G36" s="84">
        <v>33</v>
      </c>
      <c r="H36" s="84">
        <v>43</v>
      </c>
      <c r="I36" s="84">
        <v>5</v>
      </c>
      <c r="J36" s="84">
        <v>4</v>
      </c>
    </row>
    <row r="37" spans="1:10">
      <c r="A37" s="3">
        <v>142</v>
      </c>
      <c r="B37" s="3">
        <v>5</v>
      </c>
      <c r="C37" s="3">
        <v>3</v>
      </c>
      <c r="D37" s="46" t="s">
        <v>2405</v>
      </c>
      <c r="E37" s="84">
        <v>1</v>
      </c>
      <c r="F37" s="84">
        <v>1</v>
      </c>
      <c r="G37" s="84">
        <v>34</v>
      </c>
      <c r="H37" s="84">
        <v>42</v>
      </c>
      <c r="I37" s="84">
        <v>5</v>
      </c>
      <c r="J37" s="84">
        <v>4</v>
      </c>
    </row>
    <row r="38" spans="1:10">
      <c r="A38" s="3">
        <v>142</v>
      </c>
      <c r="B38" s="3">
        <v>5</v>
      </c>
      <c r="C38" s="3">
        <v>4</v>
      </c>
      <c r="D38" s="46" t="s">
        <v>531</v>
      </c>
      <c r="E38" s="84">
        <v>1</v>
      </c>
      <c r="F38" s="84">
        <v>2</v>
      </c>
      <c r="G38" s="84">
        <v>35</v>
      </c>
      <c r="H38" s="84">
        <v>41</v>
      </c>
      <c r="I38" s="84">
        <v>5</v>
      </c>
      <c r="J38" s="84">
        <v>4</v>
      </c>
    </row>
    <row r="39" spans="1:10">
      <c r="A39" s="3">
        <v>142</v>
      </c>
      <c r="B39" s="3">
        <v>5</v>
      </c>
      <c r="C39" s="3">
        <v>5</v>
      </c>
      <c r="D39" s="46" t="s">
        <v>311</v>
      </c>
      <c r="E39" s="84">
        <v>2</v>
      </c>
      <c r="F39" s="84">
        <v>1</v>
      </c>
      <c r="G39" s="84">
        <v>36</v>
      </c>
      <c r="H39" s="84">
        <v>40</v>
      </c>
      <c r="I39" s="84">
        <v>5</v>
      </c>
      <c r="J39" s="84">
        <v>4</v>
      </c>
    </row>
    <row r="40" spans="1:10">
      <c r="A40" s="3">
        <v>142</v>
      </c>
      <c r="B40" s="3">
        <v>5</v>
      </c>
      <c r="C40" s="3">
        <v>6</v>
      </c>
      <c r="D40" s="46" t="s">
        <v>12100</v>
      </c>
      <c r="E40" s="84">
        <v>1</v>
      </c>
      <c r="F40" s="84">
        <v>1</v>
      </c>
      <c r="G40" s="84">
        <v>37</v>
      </c>
      <c r="H40" s="84">
        <v>39</v>
      </c>
      <c r="I40" s="84">
        <v>5</v>
      </c>
      <c r="J40" s="84">
        <v>4</v>
      </c>
    </row>
    <row r="41" spans="1:10">
      <c r="A41" s="3">
        <v>142</v>
      </c>
      <c r="B41" s="3">
        <v>5</v>
      </c>
      <c r="C41" s="3">
        <v>7</v>
      </c>
      <c r="D41" s="46" t="s">
        <v>895</v>
      </c>
      <c r="E41" s="84">
        <v>1</v>
      </c>
      <c r="F41" s="84">
        <v>1</v>
      </c>
      <c r="G41" s="84">
        <v>38</v>
      </c>
      <c r="H41" s="84">
        <v>38</v>
      </c>
      <c r="I41" s="84">
        <v>5</v>
      </c>
      <c r="J41" s="84">
        <v>4</v>
      </c>
    </row>
    <row r="42" spans="1:10">
      <c r="A42" s="3">
        <v>142</v>
      </c>
      <c r="B42" s="3">
        <v>5</v>
      </c>
      <c r="C42" s="3">
        <v>8</v>
      </c>
      <c r="D42" s="46" t="s">
        <v>2896</v>
      </c>
      <c r="E42" s="84">
        <v>1</v>
      </c>
      <c r="F42" s="84">
        <v>1</v>
      </c>
      <c r="G42" s="84">
        <v>39</v>
      </c>
      <c r="H42" s="84">
        <v>37</v>
      </c>
      <c r="I42" s="84">
        <v>5</v>
      </c>
      <c r="J42" s="84">
        <v>4</v>
      </c>
    </row>
    <row r="43" spans="1:10">
      <c r="A43" s="3">
        <v>142</v>
      </c>
      <c r="B43" s="3">
        <v>5</v>
      </c>
      <c r="C43" s="3">
        <v>9</v>
      </c>
      <c r="D43" s="46" t="s">
        <v>302</v>
      </c>
      <c r="E43" s="84">
        <v>1</v>
      </c>
      <c r="F43" s="84">
        <v>2</v>
      </c>
      <c r="G43" s="84">
        <v>40</v>
      </c>
      <c r="H43" s="84">
        <v>36</v>
      </c>
      <c r="I43" s="84">
        <v>5</v>
      </c>
      <c r="J43" s="84">
        <v>4</v>
      </c>
    </row>
    <row r="44" spans="1:10">
      <c r="A44" s="3">
        <v>142</v>
      </c>
      <c r="B44" s="3">
        <v>5</v>
      </c>
      <c r="C44" s="3">
        <v>10</v>
      </c>
      <c r="D44" s="46" t="s">
        <v>212</v>
      </c>
      <c r="E44" s="84">
        <v>2</v>
      </c>
      <c r="F44" s="84">
        <v>1</v>
      </c>
      <c r="G44" s="84">
        <v>41</v>
      </c>
      <c r="H44" s="84">
        <v>35</v>
      </c>
      <c r="I44" s="84">
        <v>5</v>
      </c>
      <c r="J44" s="84">
        <v>4</v>
      </c>
    </row>
    <row r="45" spans="1:10">
      <c r="A45" s="3">
        <v>142</v>
      </c>
      <c r="B45" s="3">
        <v>5</v>
      </c>
      <c r="C45" s="3">
        <v>11</v>
      </c>
      <c r="D45" s="46" t="s">
        <v>12101</v>
      </c>
      <c r="E45" s="84">
        <v>1</v>
      </c>
      <c r="F45" s="84">
        <v>1</v>
      </c>
      <c r="G45" s="84">
        <v>42</v>
      </c>
      <c r="H45" s="84">
        <v>34</v>
      </c>
      <c r="I45" s="84">
        <v>5</v>
      </c>
      <c r="J45" s="84">
        <v>4</v>
      </c>
    </row>
    <row r="46" spans="1:10">
      <c r="A46" s="3">
        <v>142</v>
      </c>
      <c r="B46" s="3">
        <v>5</v>
      </c>
      <c r="C46" s="3">
        <v>12</v>
      </c>
      <c r="D46" s="46" t="s">
        <v>210</v>
      </c>
      <c r="E46" s="84">
        <v>1</v>
      </c>
      <c r="F46" s="84">
        <v>2</v>
      </c>
      <c r="G46" s="84">
        <v>43</v>
      </c>
      <c r="H46" s="84">
        <v>33</v>
      </c>
      <c r="I46" s="84">
        <v>5</v>
      </c>
      <c r="J46" s="84">
        <v>4</v>
      </c>
    </row>
    <row r="47" spans="1:10">
      <c r="A47" s="3">
        <v>142</v>
      </c>
      <c r="B47" s="3">
        <v>6</v>
      </c>
      <c r="C47" s="3">
        <v>1</v>
      </c>
      <c r="D47" s="46" t="s">
        <v>12102</v>
      </c>
      <c r="E47" s="84">
        <v>2</v>
      </c>
      <c r="F47" s="84">
        <v>1</v>
      </c>
      <c r="G47" s="84">
        <v>44</v>
      </c>
      <c r="H47" s="84">
        <v>32</v>
      </c>
      <c r="I47" s="84">
        <v>6</v>
      </c>
      <c r="J47" s="84">
        <v>3</v>
      </c>
    </row>
    <row r="48" spans="1:10">
      <c r="A48" s="3">
        <v>142</v>
      </c>
      <c r="B48" s="3">
        <v>6</v>
      </c>
      <c r="C48" s="3">
        <v>2</v>
      </c>
      <c r="D48" s="46" t="s">
        <v>287</v>
      </c>
      <c r="E48" s="84">
        <v>3</v>
      </c>
      <c r="F48" s="84">
        <v>2</v>
      </c>
      <c r="G48" s="84">
        <v>45</v>
      </c>
      <c r="H48" s="84">
        <v>31</v>
      </c>
      <c r="I48" s="84">
        <v>6</v>
      </c>
      <c r="J48" s="84">
        <v>3</v>
      </c>
    </row>
    <row r="49" spans="1:10">
      <c r="A49" s="3">
        <v>142</v>
      </c>
      <c r="B49" s="3">
        <v>6</v>
      </c>
      <c r="C49" s="3">
        <v>3</v>
      </c>
      <c r="D49" s="46" t="s">
        <v>22</v>
      </c>
      <c r="E49" s="84">
        <v>3</v>
      </c>
      <c r="F49" s="84">
        <v>1</v>
      </c>
      <c r="G49" s="84">
        <v>46</v>
      </c>
      <c r="H49" s="84">
        <v>30</v>
      </c>
      <c r="I49" s="84">
        <v>6</v>
      </c>
      <c r="J49" s="84">
        <v>3</v>
      </c>
    </row>
    <row r="50" spans="1:10">
      <c r="A50" s="3">
        <v>142</v>
      </c>
      <c r="B50" s="3">
        <v>6</v>
      </c>
      <c r="C50" s="3">
        <v>4</v>
      </c>
      <c r="D50" s="46" t="s">
        <v>290</v>
      </c>
      <c r="E50" s="84">
        <v>1</v>
      </c>
      <c r="F50" s="84">
        <v>1</v>
      </c>
      <c r="G50" s="84">
        <v>47</v>
      </c>
      <c r="H50" s="84">
        <v>29</v>
      </c>
      <c r="I50" s="84">
        <v>6</v>
      </c>
      <c r="J50" s="84">
        <v>3</v>
      </c>
    </row>
    <row r="51" spans="1:10">
      <c r="A51" s="3">
        <v>142</v>
      </c>
      <c r="B51" s="3">
        <v>6</v>
      </c>
      <c r="C51" s="3">
        <v>5</v>
      </c>
      <c r="D51" s="46" t="s">
        <v>259</v>
      </c>
      <c r="E51" s="84">
        <v>2</v>
      </c>
      <c r="F51" s="84">
        <v>1</v>
      </c>
      <c r="G51" s="84">
        <v>48</v>
      </c>
      <c r="H51" s="84">
        <v>28</v>
      </c>
      <c r="I51" s="84">
        <v>6</v>
      </c>
      <c r="J51" s="84">
        <v>3</v>
      </c>
    </row>
    <row r="52" spans="1:10">
      <c r="A52" s="3">
        <v>142</v>
      </c>
      <c r="B52" s="3">
        <v>6</v>
      </c>
      <c r="C52" s="3">
        <v>6</v>
      </c>
      <c r="D52" s="46" t="s">
        <v>3451</v>
      </c>
      <c r="E52" s="84">
        <v>1</v>
      </c>
      <c r="F52" s="84">
        <v>1</v>
      </c>
      <c r="G52" s="84">
        <v>49</v>
      </c>
      <c r="H52" s="84">
        <v>27</v>
      </c>
      <c r="I52" s="84">
        <v>6</v>
      </c>
      <c r="J52" s="84">
        <v>3</v>
      </c>
    </row>
    <row r="53" spans="1:10">
      <c r="A53" s="3">
        <v>142</v>
      </c>
      <c r="B53" s="3">
        <v>6</v>
      </c>
      <c r="C53" s="3">
        <v>7</v>
      </c>
      <c r="D53" s="46" t="s">
        <v>10578</v>
      </c>
      <c r="E53" s="84">
        <v>1</v>
      </c>
      <c r="F53" s="84">
        <v>1</v>
      </c>
      <c r="G53" s="84">
        <v>50</v>
      </c>
      <c r="H53" s="84">
        <v>26</v>
      </c>
      <c r="I53" s="84">
        <v>6</v>
      </c>
      <c r="J53" s="84">
        <v>3</v>
      </c>
    </row>
    <row r="54" spans="1:10">
      <c r="A54" s="3">
        <v>142</v>
      </c>
      <c r="B54" s="3">
        <v>6</v>
      </c>
      <c r="C54" s="3">
        <v>8</v>
      </c>
      <c r="D54" s="46" t="s">
        <v>738</v>
      </c>
      <c r="E54" s="84">
        <v>1</v>
      </c>
      <c r="F54" s="84">
        <v>1</v>
      </c>
      <c r="G54" s="84">
        <v>51</v>
      </c>
      <c r="H54" s="84">
        <v>25</v>
      </c>
      <c r="I54" s="84">
        <v>6</v>
      </c>
      <c r="J54" s="84">
        <v>3</v>
      </c>
    </row>
    <row r="55" spans="1:10">
      <c r="A55" s="3">
        <v>142</v>
      </c>
      <c r="B55" s="3">
        <v>6</v>
      </c>
      <c r="C55" s="3">
        <v>9</v>
      </c>
      <c r="D55" s="46" t="s">
        <v>2836</v>
      </c>
      <c r="E55" s="84">
        <v>1</v>
      </c>
      <c r="F55" s="84">
        <v>1</v>
      </c>
      <c r="G55" s="84">
        <v>52</v>
      </c>
      <c r="H55" s="84">
        <v>24</v>
      </c>
      <c r="I55" s="84">
        <v>6</v>
      </c>
      <c r="J55" s="84">
        <v>3</v>
      </c>
    </row>
    <row r="56" spans="1:10">
      <c r="A56" s="3">
        <v>142</v>
      </c>
      <c r="B56" s="3">
        <v>7</v>
      </c>
      <c r="C56" s="3">
        <v>1</v>
      </c>
      <c r="D56" s="46" t="s">
        <v>2821</v>
      </c>
      <c r="E56" s="84">
        <v>1</v>
      </c>
      <c r="F56" s="84">
        <v>1</v>
      </c>
      <c r="G56" s="84">
        <v>53</v>
      </c>
      <c r="H56" s="84">
        <v>23</v>
      </c>
      <c r="I56" s="84">
        <v>7</v>
      </c>
      <c r="J56" s="84">
        <v>2</v>
      </c>
    </row>
    <row r="57" spans="1:10">
      <c r="A57" s="3">
        <v>142</v>
      </c>
      <c r="B57" s="3">
        <v>7</v>
      </c>
      <c r="C57" s="3">
        <v>2</v>
      </c>
      <c r="D57" s="46" t="s">
        <v>231</v>
      </c>
      <c r="E57" s="84">
        <v>4</v>
      </c>
      <c r="F57" s="84">
        <v>1</v>
      </c>
      <c r="G57" s="84">
        <v>54</v>
      </c>
      <c r="H57" s="84">
        <v>22</v>
      </c>
      <c r="I57" s="84">
        <v>7</v>
      </c>
      <c r="J57" s="84">
        <v>2</v>
      </c>
    </row>
    <row r="58" spans="1:10">
      <c r="A58" s="3">
        <v>142</v>
      </c>
      <c r="B58" s="3">
        <v>7</v>
      </c>
      <c r="C58" s="3">
        <v>3</v>
      </c>
      <c r="D58" s="46" t="s">
        <v>10683</v>
      </c>
      <c r="E58" s="84">
        <v>1</v>
      </c>
      <c r="F58" s="84">
        <v>1</v>
      </c>
      <c r="G58" s="84">
        <v>55</v>
      </c>
      <c r="H58" s="84">
        <v>21</v>
      </c>
      <c r="I58" s="84">
        <v>7</v>
      </c>
      <c r="J58" s="84">
        <v>2</v>
      </c>
    </row>
    <row r="59" spans="1:10">
      <c r="A59" s="3">
        <v>142</v>
      </c>
      <c r="B59" s="3">
        <v>7</v>
      </c>
      <c r="C59" s="3">
        <v>4</v>
      </c>
      <c r="D59" s="46" t="s">
        <v>19</v>
      </c>
      <c r="E59" s="84">
        <v>1</v>
      </c>
      <c r="F59" s="84">
        <v>3</v>
      </c>
      <c r="G59" s="84">
        <v>56</v>
      </c>
      <c r="H59" s="84">
        <v>20</v>
      </c>
      <c r="I59" s="84">
        <v>7</v>
      </c>
      <c r="J59" s="84">
        <v>2</v>
      </c>
    </row>
    <row r="60" spans="1:10">
      <c r="A60" s="3">
        <v>142</v>
      </c>
      <c r="B60" s="3">
        <v>7</v>
      </c>
      <c r="C60" s="3">
        <v>5</v>
      </c>
      <c r="D60" s="46" t="s">
        <v>12103</v>
      </c>
      <c r="E60" s="84">
        <v>1</v>
      </c>
      <c r="F60" s="84">
        <v>1</v>
      </c>
      <c r="G60" s="84">
        <v>57</v>
      </c>
      <c r="H60" s="84">
        <v>19</v>
      </c>
      <c r="I60" s="84">
        <v>7</v>
      </c>
      <c r="J60" s="84">
        <v>2</v>
      </c>
    </row>
    <row r="61" spans="1:10">
      <c r="A61" s="3">
        <v>142</v>
      </c>
      <c r="B61" s="3">
        <v>7</v>
      </c>
      <c r="C61" s="3">
        <v>6</v>
      </c>
      <c r="D61" s="46" t="s">
        <v>406</v>
      </c>
      <c r="E61" s="84">
        <v>1</v>
      </c>
      <c r="F61" s="84">
        <v>1</v>
      </c>
      <c r="G61" s="84">
        <v>58</v>
      </c>
      <c r="H61" s="84">
        <v>18</v>
      </c>
      <c r="I61" s="84">
        <v>7</v>
      </c>
      <c r="J61" s="84">
        <v>2</v>
      </c>
    </row>
    <row r="62" spans="1:10">
      <c r="A62" s="3">
        <v>142</v>
      </c>
      <c r="B62" s="3">
        <v>7</v>
      </c>
      <c r="C62" s="3">
        <v>7</v>
      </c>
      <c r="D62" s="46" t="s">
        <v>1936</v>
      </c>
      <c r="E62" s="84">
        <v>1</v>
      </c>
      <c r="F62" s="84">
        <v>1</v>
      </c>
      <c r="G62" s="84">
        <v>59</v>
      </c>
      <c r="H62" s="84">
        <v>17</v>
      </c>
      <c r="I62" s="84">
        <v>7</v>
      </c>
      <c r="J62" s="84">
        <v>2</v>
      </c>
    </row>
    <row r="63" spans="1:10">
      <c r="A63" s="3">
        <v>142</v>
      </c>
      <c r="B63" s="3">
        <v>7</v>
      </c>
      <c r="C63" s="3">
        <v>8</v>
      </c>
      <c r="D63" s="46" t="s">
        <v>12104</v>
      </c>
      <c r="E63" s="84">
        <v>1</v>
      </c>
      <c r="F63" s="84">
        <v>1</v>
      </c>
      <c r="G63" s="84">
        <v>60</v>
      </c>
      <c r="H63" s="84">
        <v>16</v>
      </c>
      <c r="I63" s="84">
        <v>7</v>
      </c>
      <c r="J63" s="84">
        <v>2</v>
      </c>
    </row>
    <row r="64" spans="1:10">
      <c r="A64" s="3">
        <v>142</v>
      </c>
      <c r="B64" s="3">
        <v>7</v>
      </c>
      <c r="C64" s="3">
        <v>9</v>
      </c>
      <c r="D64" s="46" t="s">
        <v>19</v>
      </c>
      <c r="E64" s="84">
        <v>2</v>
      </c>
      <c r="F64" s="84">
        <v>2</v>
      </c>
      <c r="G64" s="84">
        <v>61</v>
      </c>
      <c r="H64" s="84">
        <v>15</v>
      </c>
      <c r="I64" s="84">
        <v>7</v>
      </c>
      <c r="J64" s="84">
        <v>2</v>
      </c>
    </row>
    <row r="65" spans="1:10">
      <c r="A65" s="3">
        <v>142</v>
      </c>
      <c r="B65" s="3">
        <v>7</v>
      </c>
      <c r="C65" s="3">
        <v>10</v>
      </c>
      <c r="D65" s="46" t="s">
        <v>1425</v>
      </c>
      <c r="E65" s="84">
        <v>1</v>
      </c>
      <c r="F65" s="84">
        <v>1</v>
      </c>
      <c r="G65" s="84">
        <v>62</v>
      </c>
      <c r="H65" s="84">
        <v>14</v>
      </c>
      <c r="I65" s="84">
        <v>7</v>
      </c>
      <c r="J65" s="84">
        <v>2</v>
      </c>
    </row>
    <row r="66" spans="1:10">
      <c r="A66" s="3">
        <v>142</v>
      </c>
      <c r="B66" s="3">
        <v>7</v>
      </c>
      <c r="C66" s="3">
        <v>11</v>
      </c>
      <c r="D66" s="46" t="s">
        <v>302</v>
      </c>
      <c r="E66" s="84">
        <v>2</v>
      </c>
      <c r="F66" s="84">
        <v>1</v>
      </c>
      <c r="G66" s="84">
        <v>63</v>
      </c>
      <c r="H66" s="84">
        <v>13</v>
      </c>
      <c r="I66" s="84">
        <v>7</v>
      </c>
      <c r="J66" s="84">
        <v>2</v>
      </c>
    </row>
    <row r="67" spans="1:10">
      <c r="A67" s="3">
        <v>142</v>
      </c>
      <c r="B67" s="3">
        <v>8</v>
      </c>
      <c r="C67" s="3">
        <v>1</v>
      </c>
      <c r="D67" s="46" t="s">
        <v>12105</v>
      </c>
      <c r="E67" s="84">
        <v>1</v>
      </c>
      <c r="F67" s="84">
        <v>1</v>
      </c>
      <c r="G67" s="84">
        <v>64</v>
      </c>
      <c r="H67" s="84">
        <v>12</v>
      </c>
      <c r="I67" s="84">
        <v>8</v>
      </c>
      <c r="J67" s="84">
        <v>1</v>
      </c>
    </row>
    <row r="68" spans="1:10">
      <c r="A68" s="3">
        <v>142</v>
      </c>
      <c r="B68" s="3">
        <v>8</v>
      </c>
      <c r="C68" s="3">
        <v>2</v>
      </c>
      <c r="D68" s="46" t="s">
        <v>12106</v>
      </c>
      <c r="E68" s="84">
        <v>1</v>
      </c>
      <c r="F68" s="84">
        <v>1</v>
      </c>
      <c r="G68" s="84">
        <v>65</v>
      </c>
      <c r="H68" s="84">
        <v>11</v>
      </c>
      <c r="I68" s="84">
        <v>8</v>
      </c>
      <c r="J68" s="84">
        <v>1</v>
      </c>
    </row>
    <row r="69" spans="1:10">
      <c r="A69" s="3">
        <v>142</v>
      </c>
      <c r="B69" s="3">
        <v>8</v>
      </c>
      <c r="C69" s="3">
        <v>3</v>
      </c>
      <c r="D69" s="46" t="s">
        <v>308</v>
      </c>
      <c r="E69" s="84">
        <v>2</v>
      </c>
      <c r="F69" s="84">
        <v>1</v>
      </c>
      <c r="G69" s="84">
        <v>66</v>
      </c>
      <c r="H69" s="84">
        <v>10</v>
      </c>
      <c r="I69" s="84">
        <v>8</v>
      </c>
      <c r="J69" s="84">
        <v>1</v>
      </c>
    </row>
    <row r="70" spans="1:10">
      <c r="A70" s="3">
        <v>142</v>
      </c>
      <c r="B70" s="3">
        <v>8</v>
      </c>
      <c r="C70" s="3">
        <v>4</v>
      </c>
      <c r="D70" s="46" t="s">
        <v>10598</v>
      </c>
      <c r="E70" s="84">
        <v>1</v>
      </c>
      <c r="F70" s="84">
        <v>1</v>
      </c>
      <c r="G70" s="84">
        <v>67</v>
      </c>
      <c r="H70" s="84">
        <v>9</v>
      </c>
      <c r="I70" s="84">
        <v>8</v>
      </c>
      <c r="J70" s="84">
        <v>1</v>
      </c>
    </row>
    <row r="71" spans="1:10">
      <c r="A71" s="3">
        <v>142</v>
      </c>
      <c r="B71" s="3">
        <v>8</v>
      </c>
      <c r="C71" s="3">
        <v>5</v>
      </c>
      <c r="D71" s="46" t="s">
        <v>253</v>
      </c>
      <c r="E71" s="84">
        <v>1</v>
      </c>
      <c r="F71" s="84">
        <v>1</v>
      </c>
      <c r="G71" s="84">
        <v>68</v>
      </c>
      <c r="H71" s="84">
        <v>8</v>
      </c>
      <c r="I71" s="84">
        <v>8</v>
      </c>
      <c r="J71" s="84">
        <v>1</v>
      </c>
    </row>
    <row r="72" spans="1:10">
      <c r="A72" s="3">
        <v>142</v>
      </c>
      <c r="B72" s="3">
        <v>8</v>
      </c>
      <c r="C72" s="3">
        <v>6</v>
      </c>
      <c r="D72" s="46" t="s">
        <v>924</v>
      </c>
      <c r="E72" s="84">
        <v>1</v>
      </c>
      <c r="F72" s="84">
        <v>1</v>
      </c>
      <c r="G72" s="84">
        <v>69</v>
      </c>
      <c r="H72" s="84">
        <v>7</v>
      </c>
      <c r="I72" s="84">
        <v>8</v>
      </c>
      <c r="J72" s="84">
        <v>1</v>
      </c>
    </row>
    <row r="73" spans="1:10">
      <c r="A73" s="3">
        <v>142</v>
      </c>
      <c r="B73" s="3">
        <v>8</v>
      </c>
      <c r="C73" s="3">
        <v>7</v>
      </c>
      <c r="D73" s="46" t="s">
        <v>340</v>
      </c>
      <c r="E73" s="84">
        <v>1</v>
      </c>
      <c r="F73" s="84">
        <v>1</v>
      </c>
      <c r="G73" s="84">
        <v>70</v>
      </c>
      <c r="H73" s="84">
        <v>6</v>
      </c>
      <c r="I73" s="84">
        <v>8</v>
      </c>
      <c r="J73" s="84">
        <v>1</v>
      </c>
    </row>
    <row r="74" spans="1:10">
      <c r="A74" s="3">
        <v>142</v>
      </c>
      <c r="B74" s="3">
        <v>8</v>
      </c>
      <c r="C74" s="3">
        <v>8</v>
      </c>
      <c r="D74" s="46" t="s">
        <v>12107</v>
      </c>
      <c r="E74" s="84">
        <v>1</v>
      </c>
      <c r="F74" s="84">
        <v>1</v>
      </c>
      <c r="G74" s="84">
        <v>71</v>
      </c>
      <c r="H74" s="84">
        <v>5</v>
      </c>
      <c r="I74" s="84">
        <v>8</v>
      </c>
      <c r="J74" s="84">
        <v>1</v>
      </c>
    </row>
    <row r="75" spans="1:10">
      <c r="A75" s="3">
        <v>142</v>
      </c>
      <c r="B75" s="3">
        <v>8</v>
      </c>
      <c r="C75" s="3">
        <v>9</v>
      </c>
      <c r="D75" s="46" t="s">
        <v>32</v>
      </c>
      <c r="E75" s="84">
        <v>1</v>
      </c>
      <c r="F75" s="84">
        <v>1</v>
      </c>
      <c r="G75" s="84">
        <v>72</v>
      </c>
      <c r="H75" s="84">
        <v>4</v>
      </c>
      <c r="I75" s="84">
        <v>8</v>
      </c>
      <c r="J75" s="84">
        <v>1</v>
      </c>
    </row>
    <row r="76" spans="1:10">
      <c r="A76" s="3">
        <v>142</v>
      </c>
      <c r="B76" s="3">
        <v>8</v>
      </c>
      <c r="C76" s="3">
        <v>10</v>
      </c>
      <c r="D76" s="46" t="s">
        <v>19</v>
      </c>
      <c r="E76" s="84">
        <v>3</v>
      </c>
      <c r="F76" s="84">
        <v>1</v>
      </c>
      <c r="G76" s="84">
        <v>73</v>
      </c>
      <c r="H76" s="84">
        <v>3</v>
      </c>
      <c r="I76" s="84">
        <v>8</v>
      </c>
      <c r="J76" s="84">
        <v>1</v>
      </c>
    </row>
    <row r="77" spans="1:10">
      <c r="A77" s="3">
        <v>142</v>
      </c>
      <c r="B77" s="3">
        <v>8</v>
      </c>
      <c r="C77" s="3">
        <v>11</v>
      </c>
      <c r="D77" s="46" t="s">
        <v>12108</v>
      </c>
      <c r="E77" s="84">
        <v>1</v>
      </c>
      <c r="F77" s="84">
        <v>1</v>
      </c>
      <c r="G77" s="84">
        <v>74</v>
      </c>
      <c r="H77" s="84">
        <v>2</v>
      </c>
      <c r="I77" s="84">
        <v>8</v>
      </c>
      <c r="J77" s="84">
        <v>1</v>
      </c>
    </row>
    <row r="78" spans="1:10">
      <c r="A78" s="3">
        <v>142</v>
      </c>
      <c r="B78" s="3">
        <v>8</v>
      </c>
      <c r="C78" s="3">
        <v>12</v>
      </c>
      <c r="D78" s="46" t="s">
        <v>206</v>
      </c>
      <c r="E78" s="84">
        <v>2</v>
      </c>
      <c r="F78" s="84">
        <v>1</v>
      </c>
      <c r="G78" s="84">
        <v>75</v>
      </c>
      <c r="H78" s="84">
        <v>1</v>
      </c>
      <c r="I78" s="84">
        <v>8</v>
      </c>
      <c r="J78" s="84">
        <v>1</v>
      </c>
    </row>
  </sheetData>
  <pageMargins left="0.75" right="0.75" top="1" bottom="1" header="0.5" footer="0.5"/>
  <headerFooter alignWithMargins="0"/>
  <legacyDrawing r:id="rId1"/>
</worksheet>
</file>

<file path=xl/worksheets/sheet1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dimension ref="A1:E131"/>
  <sheetViews>
    <sheetView workbookViewId="0">
      <pane xSplit="3" ySplit="2" topLeftCell="D3" activePane="bottomRight" state="frozen"/>
      <selection pane="topRight" activeCell="D1" sqref="D1"/>
      <selection pane="bottomLeft" activeCell="A3" sqref="A3"/>
      <selection pane="bottomRight"/>
    </sheetView>
  </sheetViews>
  <sheetFormatPr defaultColWidth="9.140625" defaultRowHeight="21"/>
  <cols>
    <col min="1" max="1" width="9.5703125" style="46" bestFit="1" customWidth="1"/>
    <col min="2" max="2" width="11.42578125" style="46" bestFit="1" customWidth="1"/>
    <col min="3" max="3" width="15.28515625" style="65" bestFit="1" customWidth="1"/>
    <col min="4" max="5" width="4.85546875" style="84" bestFit="1" customWidth="1"/>
    <col min="6" max="16384" width="9.140625" style="3"/>
  </cols>
  <sheetData>
    <row r="1" spans="1:5" ht="12.75">
      <c r="A1" s="81"/>
      <c r="B1" s="81" t="s">
        <v>409</v>
      </c>
      <c r="C1" s="81"/>
      <c r="D1" s="82" t="s">
        <v>410</v>
      </c>
      <c r="E1" s="82" t="s">
        <v>410</v>
      </c>
    </row>
    <row r="2" spans="1:5" ht="12.75">
      <c r="A2" s="81" t="s">
        <v>411</v>
      </c>
      <c r="B2" s="81" t="s">
        <v>412</v>
      </c>
      <c r="C2" s="81" t="s">
        <v>413</v>
      </c>
      <c r="D2" s="83" t="s">
        <v>4</v>
      </c>
      <c r="E2" s="83" t="s">
        <v>0</v>
      </c>
    </row>
    <row r="3" spans="1:5">
      <c r="A3" s="46" t="s">
        <v>895</v>
      </c>
      <c r="B3" s="46" t="s">
        <v>984</v>
      </c>
      <c r="C3" s="65" t="s">
        <v>985</v>
      </c>
      <c r="D3" s="84">
        <v>1</v>
      </c>
      <c r="E3" s="84">
        <v>1</v>
      </c>
    </row>
    <row r="4" spans="1:5">
      <c r="A4" s="85" t="s">
        <v>895</v>
      </c>
      <c r="B4" s="85"/>
      <c r="C4" s="86" t="s">
        <v>985</v>
      </c>
      <c r="D4" s="87">
        <v>1</v>
      </c>
      <c r="E4" s="87">
        <v>1</v>
      </c>
    </row>
    <row r="5" spans="1:5">
      <c r="A5" s="46" t="s">
        <v>1484</v>
      </c>
      <c r="B5" s="46" t="s">
        <v>12109</v>
      </c>
      <c r="C5" s="65" t="s">
        <v>1485</v>
      </c>
      <c r="D5" s="84">
        <v>1</v>
      </c>
      <c r="E5" s="84">
        <v>1</v>
      </c>
    </row>
    <row r="6" spans="1:5">
      <c r="A6" s="85" t="s">
        <v>1484</v>
      </c>
      <c r="B6" s="85"/>
      <c r="C6" s="86" t="s">
        <v>1485</v>
      </c>
      <c r="D6" s="87">
        <v>1</v>
      </c>
      <c r="E6" s="87">
        <v>1</v>
      </c>
    </row>
    <row r="7" spans="1:5">
      <c r="A7" s="46" t="s">
        <v>870</v>
      </c>
      <c r="B7" s="46" t="s">
        <v>12110</v>
      </c>
      <c r="C7" s="65" t="s">
        <v>992</v>
      </c>
      <c r="D7" s="84">
        <v>1</v>
      </c>
      <c r="E7" s="84">
        <v>1</v>
      </c>
    </row>
    <row r="8" spans="1:5">
      <c r="A8" s="85" t="s">
        <v>870</v>
      </c>
      <c r="B8" s="85"/>
      <c r="C8" s="86" t="s">
        <v>992</v>
      </c>
      <c r="D8" s="87">
        <v>1</v>
      </c>
      <c r="E8" s="87">
        <v>1</v>
      </c>
    </row>
    <row r="9" spans="1:5">
      <c r="A9" s="46" t="s">
        <v>761</v>
      </c>
      <c r="B9" s="46" t="s">
        <v>12111</v>
      </c>
      <c r="C9" s="65" t="s">
        <v>762</v>
      </c>
      <c r="D9" s="84">
        <v>1</v>
      </c>
      <c r="E9" s="84">
        <v>1</v>
      </c>
    </row>
    <row r="10" spans="1:5">
      <c r="A10" s="85" t="s">
        <v>761</v>
      </c>
      <c r="B10" s="85"/>
      <c r="C10" s="86" t="s">
        <v>762</v>
      </c>
      <c r="D10" s="87">
        <v>1</v>
      </c>
      <c r="E10" s="87">
        <v>1</v>
      </c>
    </row>
    <row r="11" spans="1:5">
      <c r="A11" s="46" t="s">
        <v>553</v>
      </c>
      <c r="B11" s="46" t="s">
        <v>12112</v>
      </c>
      <c r="C11" s="65" t="s">
        <v>554</v>
      </c>
      <c r="D11" s="84">
        <v>1</v>
      </c>
      <c r="E11" s="84">
        <v>1</v>
      </c>
    </row>
    <row r="12" spans="1:5">
      <c r="A12" s="85" t="s">
        <v>553</v>
      </c>
      <c r="B12" s="85"/>
      <c r="C12" s="86" t="s">
        <v>554</v>
      </c>
      <c r="D12" s="87">
        <v>1</v>
      </c>
      <c r="E12" s="87">
        <v>1</v>
      </c>
    </row>
    <row r="13" spans="1:5">
      <c r="A13" s="46" t="s">
        <v>993</v>
      </c>
      <c r="B13" s="46" t="s">
        <v>1881</v>
      </c>
      <c r="C13" s="65" t="s">
        <v>994</v>
      </c>
      <c r="D13" s="84">
        <v>1</v>
      </c>
      <c r="E13" s="84">
        <v>1</v>
      </c>
    </row>
    <row r="14" spans="1:5">
      <c r="A14" s="85" t="s">
        <v>993</v>
      </c>
      <c r="B14" s="85"/>
      <c r="C14" s="86" t="s">
        <v>994</v>
      </c>
      <c r="D14" s="87">
        <v>1</v>
      </c>
      <c r="E14" s="87">
        <v>1</v>
      </c>
    </row>
    <row r="15" spans="1:5">
      <c r="A15" s="46" t="s">
        <v>556</v>
      </c>
      <c r="B15" s="46" t="s">
        <v>12113</v>
      </c>
      <c r="C15" s="65" t="s">
        <v>557</v>
      </c>
      <c r="D15" s="84">
        <v>1</v>
      </c>
      <c r="E15" s="84">
        <v>1</v>
      </c>
    </row>
    <row r="16" spans="1:5">
      <c r="A16" s="85" t="s">
        <v>556</v>
      </c>
      <c r="B16" s="85"/>
      <c r="C16" s="86" t="s">
        <v>557</v>
      </c>
      <c r="D16" s="87">
        <v>1</v>
      </c>
      <c r="E16" s="87">
        <v>1</v>
      </c>
    </row>
    <row r="17" spans="1:5">
      <c r="A17" s="46" t="s">
        <v>562</v>
      </c>
      <c r="B17" s="46" t="s">
        <v>12114</v>
      </c>
      <c r="C17" s="65" t="s">
        <v>482</v>
      </c>
      <c r="D17" s="84">
        <v>1</v>
      </c>
      <c r="E17" s="84">
        <v>1</v>
      </c>
    </row>
    <row r="18" spans="1:5">
      <c r="A18" s="85" t="s">
        <v>562</v>
      </c>
      <c r="B18" s="85"/>
      <c r="C18" s="86" t="s">
        <v>482</v>
      </c>
      <c r="D18" s="87">
        <v>1</v>
      </c>
      <c r="E18" s="87">
        <v>1</v>
      </c>
    </row>
    <row r="19" spans="1:5">
      <c r="A19" s="46" t="s">
        <v>426</v>
      </c>
      <c r="B19" s="46" t="s">
        <v>427</v>
      </c>
      <c r="C19" s="65" t="s">
        <v>428</v>
      </c>
      <c r="D19" s="84">
        <v>1</v>
      </c>
      <c r="E19" s="84">
        <v>1</v>
      </c>
    </row>
    <row r="20" spans="1:5">
      <c r="A20" s="85" t="s">
        <v>426</v>
      </c>
      <c r="B20" s="85"/>
      <c r="C20" s="86" t="s">
        <v>428</v>
      </c>
      <c r="D20" s="87">
        <v>1</v>
      </c>
      <c r="E20" s="87">
        <v>1</v>
      </c>
    </row>
    <row r="21" spans="1:5">
      <c r="A21" s="46" t="s">
        <v>9156</v>
      </c>
      <c r="B21" s="46" t="s">
        <v>12115</v>
      </c>
      <c r="C21" s="65" t="s">
        <v>1578</v>
      </c>
      <c r="D21" s="84">
        <v>1</v>
      </c>
      <c r="E21" s="84">
        <v>1</v>
      </c>
    </row>
    <row r="22" spans="1:5">
      <c r="A22" s="85" t="s">
        <v>9156</v>
      </c>
      <c r="B22" s="85"/>
      <c r="C22" s="86" t="s">
        <v>1578</v>
      </c>
      <c r="D22" s="87">
        <v>1</v>
      </c>
      <c r="E22" s="87">
        <v>1</v>
      </c>
    </row>
    <row r="23" spans="1:5">
      <c r="A23" s="46" t="s">
        <v>1016</v>
      </c>
      <c r="B23" s="46" t="s">
        <v>12116</v>
      </c>
      <c r="C23" s="65" t="s">
        <v>1017</v>
      </c>
      <c r="D23" s="84">
        <v>1</v>
      </c>
      <c r="E23" s="84">
        <v>1</v>
      </c>
    </row>
    <row r="24" spans="1:5">
      <c r="A24" s="85" t="s">
        <v>1016</v>
      </c>
      <c r="B24" s="85"/>
      <c r="C24" s="86" t="s">
        <v>1017</v>
      </c>
      <c r="D24" s="87">
        <v>1</v>
      </c>
      <c r="E24" s="87">
        <v>1</v>
      </c>
    </row>
    <row r="25" spans="1:5">
      <c r="A25" s="46" t="s">
        <v>722</v>
      </c>
      <c r="B25" s="46" t="s">
        <v>12117</v>
      </c>
      <c r="C25" s="65" t="s">
        <v>1019</v>
      </c>
      <c r="D25" s="84">
        <v>1</v>
      </c>
      <c r="E25" s="84">
        <v>1</v>
      </c>
    </row>
    <row r="26" spans="1:5">
      <c r="A26" s="85" t="s">
        <v>722</v>
      </c>
      <c r="B26" s="85"/>
      <c r="C26" s="86" t="s">
        <v>1019</v>
      </c>
      <c r="D26" s="87">
        <v>1</v>
      </c>
      <c r="E26" s="87">
        <v>1</v>
      </c>
    </row>
    <row r="27" spans="1:5">
      <c r="A27" s="46" t="s">
        <v>16</v>
      </c>
      <c r="B27" s="46" t="s">
        <v>12118</v>
      </c>
      <c r="C27" s="65" t="s">
        <v>1999</v>
      </c>
      <c r="D27" s="84">
        <v>1</v>
      </c>
      <c r="E27" s="84">
        <v>1</v>
      </c>
    </row>
    <row r="28" spans="1:5">
      <c r="A28" s="85" t="s">
        <v>16</v>
      </c>
      <c r="B28" s="85"/>
      <c r="C28" s="86" t="s">
        <v>1999</v>
      </c>
      <c r="D28" s="87">
        <v>1</v>
      </c>
      <c r="E28" s="87">
        <v>1</v>
      </c>
    </row>
    <row r="29" spans="1:5">
      <c r="A29" s="46" t="s">
        <v>876</v>
      </c>
      <c r="B29" s="46" t="s">
        <v>1024</v>
      </c>
      <c r="C29" s="65" t="s">
        <v>1025</v>
      </c>
      <c r="D29" s="84">
        <v>1</v>
      </c>
      <c r="E29" s="84">
        <v>1</v>
      </c>
    </row>
    <row r="30" spans="1:5">
      <c r="A30" s="85" t="s">
        <v>876</v>
      </c>
      <c r="B30" s="85"/>
      <c r="C30" s="86" t="s">
        <v>1025</v>
      </c>
      <c r="D30" s="87">
        <v>1</v>
      </c>
      <c r="E30" s="87">
        <v>1</v>
      </c>
    </row>
    <row r="31" spans="1:5">
      <c r="A31" s="46" t="s">
        <v>1508</v>
      </c>
      <c r="B31" s="46" t="s">
        <v>12119</v>
      </c>
      <c r="C31" s="65" t="s">
        <v>1509</v>
      </c>
      <c r="D31" s="84">
        <v>1</v>
      </c>
      <c r="E31" s="84">
        <v>1</v>
      </c>
    </row>
    <row r="32" spans="1:5">
      <c r="A32" s="85" t="s">
        <v>1508</v>
      </c>
      <c r="B32" s="85"/>
      <c r="C32" s="86" t="s">
        <v>1509</v>
      </c>
      <c r="D32" s="87">
        <v>1</v>
      </c>
      <c r="E32" s="87">
        <v>1</v>
      </c>
    </row>
    <row r="33" spans="1:5">
      <c r="A33" s="46" t="s">
        <v>2763</v>
      </c>
      <c r="B33" s="46" t="s">
        <v>12120</v>
      </c>
      <c r="C33" s="65" t="s">
        <v>1180</v>
      </c>
      <c r="D33" s="84">
        <v>1</v>
      </c>
      <c r="E33" s="84">
        <v>1</v>
      </c>
    </row>
    <row r="34" spans="1:5">
      <c r="A34" s="85" t="s">
        <v>2763</v>
      </c>
      <c r="B34" s="85"/>
      <c r="C34" s="86" t="s">
        <v>1180</v>
      </c>
      <c r="D34" s="87">
        <v>1</v>
      </c>
      <c r="E34" s="87">
        <v>1</v>
      </c>
    </row>
    <row r="35" spans="1:5">
      <c r="A35" s="46" t="s">
        <v>436</v>
      </c>
      <c r="B35" s="46" t="s">
        <v>12121</v>
      </c>
      <c r="C35" s="65" t="s">
        <v>437</v>
      </c>
      <c r="D35" s="84">
        <v>1</v>
      </c>
      <c r="E35" s="84">
        <v>1</v>
      </c>
    </row>
    <row r="36" spans="1:5">
      <c r="A36" s="85" t="s">
        <v>436</v>
      </c>
      <c r="B36" s="85"/>
      <c r="C36" s="86" t="s">
        <v>437</v>
      </c>
      <c r="D36" s="87">
        <v>1</v>
      </c>
      <c r="E36" s="87">
        <v>1</v>
      </c>
    </row>
    <row r="37" spans="1:5">
      <c r="A37" s="46" t="s">
        <v>1033</v>
      </c>
      <c r="B37" s="46" t="s">
        <v>12122</v>
      </c>
      <c r="C37" s="65" t="s">
        <v>1034</v>
      </c>
      <c r="D37" s="84">
        <v>1</v>
      </c>
      <c r="E37" s="84">
        <v>1</v>
      </c>
    </row>
    <row r="38" spans="1:5">
      <c r="A38" s="85" t="s">
        <v>1033</v>
      </c>
      <c r="B38" s="85"/>
      <c r="C38" s="86" t="s">
        <v>1034</v>
      </c>
      <c r="D38" s="87">
        <v>1</v>
      </c>
      <c r="E38" s="87">
        <v>1</v>
      </c>
    </row>
    <row r="39" spans="1:5">
      <c r="A39" s="46" t="s">
        <v>441</v>
      </c>
      <c r="B39" s="46" t="s">
        <v>12123</v>
      </c>
      <c r="C39" s="65" t="s">
        <v>442</v>
      </c>
      <c r="D39" s="84">
        <v>1</v>
      </c>
      <c r="E39" s="84">
        <v>1</v>
      </c>
    </row>
    <row r="40" spans="1:5">
      <c r="A40" s="85" t="s">
        <v>441</v>
      </c>
      <c r="B40" s="85"/>
      <c r="C40" s="86" t="s">
        <v>442</v>
      </c>
      <c r="D40" s="87">
        <v>1</v>
      </c>
      <c r="E40" s="87">
        <v>1</v>
      </c>
    </row>
    <row r="41" spans="1:5">
      <c r="A41" s="46" t="s">
        <v>1036</v>
      </c>
      <c r="B41" s="46" t="s">
        <v>12124</v>
      </c>
      <c r="C41" s="65" t="s">
        <v>1037</v>
      </c>
      <c r="D41" s="84">
        <v>1</v>
      </c>
      <c r="E41" s="84">
        <v>1</v>
      </c>
    </row>
    <row r="42" spans="1:5">
      <c r="A42" s="85" t="s">
        <v>1036</v>
      </c>
      <c r="B42" s="85"/>
      <c r="C42" s="86" t="s">
        <v>1037</v>
      </c>
      <c r="D42" s="87">
        <v>1</v>
      </c>
      <c r="E42" s="87">
        <v>1</v>
      </c>
    </row>
    <row r="43" spans="1:5">
      <c r="A43" s="46" t="s">
        <v>1516</v>
      </c>
      <c r="B43" s="46" t="s">
        <v>12125</v>
      </c>
      <c r="C43" s="65" t="s">
        <v>1517</v>
      </c>
      <c r="D43" s="84">
        <v>1</v>
      </c>
      <c r="E43" s="84">
        <v>1</v>
      </c>
    </row>
    <row r="44" spans="1:5">
      <c r="A44" s="85" t="s">
        <v>1516</v>
      </c>
      <c r="B44" s="85"/>
      <c r="C44" s="86" t="s">
        <v>1517</v>
      </c>
      <c r="D44" s="87">
        <v>1</v>
      </c>
      <c r="E44" s="87">
        <v>1</v>
      </c>
    </row>
    <row r="45" spans="1:5">
      <c r="A45" s="46" t="s">
        <v>1518</v>
      </c>
      <c r="B45" s="46" t="s">
        <v>12126</v>
      </c>
      <c r="C45" s="65" t="s">
        <v>1519</v>
      </c>
      <c r="D45" s="84">
        <v>1</v>
      </c>
      <c r="E45" s="84">
        <v>1</v>
      </c>
    </row>
    <row r="46" spans="1:5">
      <c r="A46" s="85" t="s">
        <v>1518</v>
      </c>
      <c r="B46" s="85"/>
      <c r="C46" s="86" t="s">
        <v>1519</v>
      </c>
      <c r="D46" s="87">
        <v>1</v>
      </c>
      <c r="E46" s="87">
        <v>1</v>
      </c>
    </row>
    <row r="47" spans="1:5">
      <c r="A47" s="46" t="s">
        <v>12127</v>
      </c>
      <c r="B47" s="46" t="s">
        <v>12128</v>
      </c>
      <c r="C47" s="65" t="s">
        <v>606</v>
      </c>
      <c r="D47" s="84">
        <v>1</v>
      </c>
      <c r="E47" s="84">
        <v>1</v>
      </c>
    </row>
    <row r="48" spans="1:5">
      <c r="A48" s="85" t="s">
        <v>12127</v>
      </c>
      <c r="B48" s="85"/>
      <c r="C48" s="86" t="s">
        <v>606</v>
      </c>
      <c r="D48" s="87">
        <v>1</v>
      </c>
      <c r="E48" s="87">
        <v>1</v>
      </c>
    </row>
    <row r="49" spans="1:5">
      <c r="A49" s="46" t="s">
        <v>406</v>
      </c>
      <c r="B49" s="46" t="s">
        <v>494</v>
      </c>
      <c r="C49" s="65" t="s">
        <v>495</v>
      </c>
      <c r="D49" s="84">
        <v>1</v>
      </c>
      <c r="E49" s="84">
        <v>1</v>
      </c>
    </row>
    <row r="50" spans="1:5">
      <c r="A50" s="85" t="s">
        <v>406</v>
      </c>
      <c r="B50" s="85"/>
      <c r="C50" s="86" t="s">
        <v>495</v>
      </c>
      <c r="D50" s="87">
        <v>1</v>
      </c>
      <c r="E50" s="87">
        <v>1</v>
      </c>
    </row>
    <row r="51" spans="1:5">
      <c r="A51" s="46" t="s">
        <v>2699</v>
      </c>
      <c r="B51" s="46" t="s">
        <v>12129</v>
      </c>
      <c r="C51" s="65" t="s">
        <v>2897</v>
      </c>
      <c r="D51" s="84">
        <v>1</v>
      </c>
      <c r="E51" s="84">
        <v>1</v>
      </c>
    </row>
    <row r="52" spans="1:5">
      <c r="A52" s="85" t="s">
        <v>2699</v>
      </c>
      <c r="B52" s="85"/>
      <c r="C52" s="86" t="s">
        <v>2897</v>
      </c>
      <c r="D52" s="87">
        <v>1</v>
      </c>
      <c r="E52" s="87">
        <v>1</v>
      </c>
    </row>
    <row r="53" spans="1:5">
      <c r="A53" s="46" t="s">
        <v>2896</v>
      </c>
      <c r="B53" s="46" t="s">
        <v>12130</v>
      </c>
      <c r="C53" s="65" t="s">
        <v>2897</v>
      </c>
      <c r="D53" s="84">
        <v>1</v>
      </c>
      <c r="E53" s="84">
        <v>1</v>
      </c>
    </row>
    <row r="54" spans="1:5">
      <c r="A54" s="85" t="s">
        <v>2896</v>
      </c>
      <c r="B54" s="85"/>
      <c r="C54" s="86" t="s">
        <v>2897</v>
      </c>
      <c r="D54" s="87">
        <v>1</v>
      </c>
      <c r="E54" s="87">
        <v>1</v>
      </c>
    </row>
    <row r="55" spans="1:5">
      <c r="A55" s="46" t="s">
        <v>12131</v>
      </c>
      <c r="B55" s="46" t="s">
        <v>12132</v>
      </c>
      <c r="C55" s="65" t="s">
        <v>12133</v>
      </c>
      <c r="D55" s="84">
        <v>1</v>
      </c>
      <c r="E55" s="84">
        <v>1</v>
      </c>
    </row>
    <row r="56" spans="1:5">
      <c r="A56" s="85" t="s">
        <v>12131</v>
      </c>
      <c r="B56" s="85"/>
      <c r="C56" s="86" t="s">
        <v>12133</v>
      </c>
      <c r="D56" s="87">
        <v>1</v>
      </c>
      <c r="E56" s="87">
        <v>1</v>
      </c>
    </row>
    <row r="57" spans="1:5">
      <c r="A57" s="46" t="s">
        <v>2860</v>
      </c>
      <c r="B57" s="46" t="s">
        <v>12134</v>
      </c>
      <c r="C57" s="65" t="s">
        <v>2861</v>
      </c>
      <c r="D57" s="84">
        <v>1</v>
      </c>
      <c r="E57" s="84">
        <v>1</v>
      </c>
    </row>
    <row r="58" spans="1:5">
      <c r="A58" s="85" t="s">
        <v>2860</v>
      </c>
      <c r="B58" s="85"/>
      <c r="C58" s="86" t="s">
        <v>2861</v>
      </c>
      <c r="D58" s="87">
        <v>1</v>
      </c>
      <c r="E58" s="87">
        <v>1</v>
      </c>
    </row>
    <row r="59" spans="1:5">
      <c r="A59" s="46" t="s">
        <v>324</v>
      </c>
      <c r="B59" s="46" t="s">
        <v>12135</v>
      </c>
      <c r="C59" s="65" t="s">
        <v>2002</v>
      </c>
      <c r="D59" s="84">
        <v>1</v>
      </c>
      <c r="E59" s="84">
        <v>1</v>
      </c>
    </row>
    <row r="60" spans="1:5">
      <c r="A60" s="85" t="s">
        <v>324</v>
      </c>
      <c r="B60" s="85"/>
      <c r="C60" s="86" t="s">
        <v>2002</v>
      </c>
      <c r="D60" s="87">
        <v>1</v>
      </c>
      <c r="E60" s="87">
        <v>1</v>
      </c>
    </row>
    <row r="61" spans="1:5">
      <c r="A61" s="46" t="s">
        <v>1064</v>
      </c>
      <c r="B61" s="46" t="s">
        <v>12136</v>
      </c>
      <c r="C61" s="65" t="s">
        <v>1065</v>
      </c>
      <c r="D61" s="84">
        <v>1</v>
      </c>
      <c r="E61" s="84">
        <v>1</v>
      </c>
    </row>
    <row r="62" spans="1:5">
      <c r="A62" s="85" t="s">
        <v>1064</v>
      </c>
      <c r="B62" s="85"/>
      <c r="C62" s="86" t="s">
        <v>1065</v>
      </c>
      <c r="D62" s="87">
        <v>1</v>
      </c>
      <c r="E62" s="87">
        <v>1</v>
      </c>
    </row>
    <row r="63" spans="1:5">
      <c r="A63" s="46" t="s">
        <v>1068</v>
      </c>
      <c r="B63" s="46" t="s">
        <v>12137</v>
      </c>
      <c r="C63" s="65" t="s">
        <v>1069</v>
      </c>
      <c r="D63" s="84">
        <v>1</v>
      </c>
      <c r="E63" s="84">
        <v>1</v>
      </c>
    </row>
    <row r="64" spans="1:5">
      <c r="A64" s="85" t="s">
        <v>1068</v>
      </c>
      <c r="B64" s="85"/>
      <c r="C64" s="86" t="s">
        <v>1069</v>
      </c>
      <c r="D64" s="87">
        <v>1</v>
      </c>
      <c r="E64" s="87">
        <v>1</v>
      </c>
    </row>
    <row r="65" spans="1:5">
      <c r="A65" s="46" t="s">
        <v>12138</v>
      </c>
      <c r="B65" s="46" t="s">
        <v>12139</v>
      </c>
      <c r="C65" s="65" t="s">
        <v>12140</v>
      </c>
      <c r="D65" s="84">
        <v>1</v>
      </c>
      <c r="E65" s="84">
        <v>1</v>
      </c>
    </row>
    <row r="66" spans="1:5">
      <c r="A66" s="85" t="s">
        <v>12138</v>
      </c>
      <c r="B66" s="85"/>
      <c r="C66" s="86" t="s">
        <v>12140</v>
      </c>
      <c r="D66" s="87">
        <v>1</v>
      </c>
      <c r="E66" s="87">
        <v>1</v>
      </c>
    </row>
    <row r="67" spans="1:5">
      <c r="A67" s="46" t="s">
        <v>634</v>
      </c>
      <c r="B67" s="46" t="s">
        <v>12141</v>
      </c>
      <c r="C67" s="65" t="s">
        <v>635</v>
      </c>
      <c r="D67" s="84">
        <v>1</v>
      </c>
      <c r="E67" s="84">
        <v>1</v>
      </c>
    </row>
    <row r="68" spans="1:5">
      <c r="A68" s="85" t="s">
        <v>634</v>
      </c>
      <c r="B68" s="85"/>
      <c r="C68" s="86" t="s">
        <v>635</v>
      </c>
      <c r="D68" s="87">
        <v>1</v>
      </c>
      <c r="E68" s="87">
        <v>1</v>
      </c>
    </row>
    <row r="69" spans="1:5">
      <c r="A69" s="46" t="s">
        <v>12142</v>
      </c>
      <c r="B69" s="46" t="s">
        <v>12143</v>
      </c>
      <c r="C69" s="65" t="s">
        <v>762</v>
      </c>
      <c r="D69" s="84">
        <v>1</v>
      </c>
      <c r="E69" s="84">
        <v>1</v>
      </c>
    </row>
    <row r="70" spans="1:5">
      <c r="A70" s="85" t="s">
        <v>12142</v>
      </c>
      <c r="B70" s="85"/>
      <c r="C70" s="86" t="s">
        <v>762</v>
      </c>
      <c r="D70" s="87">
        <v>1</v>
      </c>
      <c r="E70" s="87">
        <v>1</v>
      </c>
    </row>
    <row r="71" spans="1:5">
      <c r="A71" s="46" t="s">
        <v>5391</v>
      </c>
      <c r="B71" s="46" t="s">
        <v>12144</v>
      </c>
      <c r="C71" s="65" t="s">
        <v>5392</v>
      </c>
      <c r="D71" s="84">
        <v>1</v>
      </c>
      <c r="E71" s="84">
        <v>1</v>
      </c>
    </row>
    <row r="72" spans="1:5">
      <c r="A72" s="85" t="s">
        <v>5391</v>
      </c>
      <c r="B72" s="85"/>
      <c r="C72" s="86" t="s">
        <v>5392</v>
      </c>
      <c r="D72" s="87">
        <v>1</v>
      </c>
      <c r="E72" s="87">
        <v>1</v>
      </c>
    </row>
    <row r="73" spans="1:5">
      <c r="A73" s="46" t="s">
        <v>1182</v>
      </c>
      <c r="B73" s="46" t="s">
        <v>12059</v>
      </c>
      <c r="C73" s="65" t="s">
        <v>1183</v>
      </c>
      <c r="D73" s="84">
        <v>1</v>
      </c>
      <c r="E73" s="84">
        <v>1</v>
      </c>
    </row>
    <row r="74" spans="1:5">
      <c r="A74" s="85" t="s">
        <v>1182</v>
      </c>
      <c r="B74" s="85"/>
      <c r="C74" s="86" t="s">
        <v>1183</v>
      </c>
      <c r="D74" s="87">
        <v>1</v>
      </c>
      <c r="E74" s="87">
        <v>1</v>
      </c>
    </row>
    <row r="75" spans="1:5">
      <c r="A75" s="46" t="s">
        <v>518</v>
      </c>
      <c r="B75" s="46" t="s">
        <v>2381</v>
      </c>
      <c r="C75" s="65" t="s">
        <v>644</v>
      </c>
      <c r="D75" s="84">
        <v>1</v>
      </c>
      <c r="E75" s="84">
        <v>1</v>
      </c>
    </row>
    <row r="76" spans="1:5">
      <c r="A76" s="85" t="s">
        <v>518</v>
      </c>
      <c r="B76" s="85"/>
      <c r="C76" s="86" t="s">
        <v>644</v>
      </c>
      <c r="D76" s="87">
        <v>1</v>
      </c>
      <c r="E76" s="87">
        <v>1</v>
      </c>
    </row>
    <row r="77" spans="1:5">
      <c r="A77" s="46" t="s">
        <v>1682</v>
      </c>
      <c r="B77" s="46" t="s">
        <v>12145</v>
      </c>
      <c r="C77" s="65" t="s">
        <v>999</v>
      </c>
      <c r="D77" s="84">
        <v>1</v>
      </c>
      <c r="E77" s="84">
        <v>1</v>
      </c>
    </row>
    <row r="78" spans="1:5">
      <c r="A78" s="85" t="s">
        <v>1682</v>
      </c>
      <c r="B78" s="85"/>
      <c r="C78" s="86" t="s">
        <v>999</v>
      </c>
      <c r="D78" s="87">
        <v>1</v>
      </c>
      <c r="E78" s="87">
        <v>1</v>
      </c>
    </row>
    <row r="79" spans="1:5">
      <c r="A79" s="46" t="s">
        <v>12146</v>
      </c>
      <c r="B79" s="46" t="s">
        <v>12147</v>
      </c>
      <c r="C79" s="65" t="s">
        <v>1102</v>
      </c>
      <c r="D79" s="84">
        <v>1</v>
      </c>
      <c r="E79" s="84">
        <v>1</v>
      </c>
    </row>
    <row r="80" spans="1:5">
      <c r="A80" s="85" t="s">
        <v>12146</v>
      </c>
      <c r="B80" s="85"/>
      <c r="C80" s="86" t="s">
        <v>1102</v>
      </c>
      <c r="D80" s="87">
        <v>1</v>
      </c>
      <c r="E80" s="87">
        <v>1</v>
      </c>
    </row>
    <row r="81" spans="1:5">
      <c r="A81" s="46" t="s">
        <v>796</v>
      </c>
      <c r="B81" s="46" t="s">
        <v>2380</v>
      </c>
      <c r="C81" s="65" t="s">
        <v>797</v>
      </c>
      <c r="D81" s="84">
        <v>1</v>
      </c>
      <c r="E81" s="84">
        <v>1</v>
      </c>
    </row>
    <row r="82" spans="1:5">
      <c r="A82" s="85" t="s">
        <v>796</v>
      </c>
      <c r="B82" s="85"/>
      <c r="C82" s="86" t="s">
        <v>797</v>
      </c>
      <c r="D82" s="87">
        <v>1</v>
      </c>
      <c r="E82" s="87">
        <v>1</v>
      </c>
    </row>
    <row r="83" spans="1:5">
      <c r="A83" s="46" t="s">
        <v>638</v>
      </c>
      <c r="B83" s="46" t="s">
        <v>12148</v>
      </c>
      <c r="C83" s="65" t="s">
        <v>639</v>
      </c>
      <c r="D83" s="84">
        <v>1</v>
      </c>
      <c r="E83" s="84">
        <v>1</v>
      </c>
    </row>
    <row r="84" spans="1:5">
      <c r="A84" s="85" t="s">
        <v>638</v>
      </c>
      <c r="B84" s="85"/>
      <c r="C84" s="86" t="s">
        <v>639</v>
      </c>
      <c r="D84" s="87">
        <v>1</v>
      </c>
      <c r="E84" s="87">
        <v>1</v>
      </c>
    </row>
    <row r="85" spans="1:5">
      <c r="A85" s="46" t="s">
        <v>30</v>
      </c>
      <c r="B85" s="46" t="s">
        <v>12149</v>
      </c>
      <c r="C85" s="65" t="s">
        <v>1186</v>
      </c>
      <c r="D85" s="84">
        <v>1</v>
      </c>
      <c r="E85" s="84">
        <v>1</v>
      </c>
    </row>
    <row r="86" spans="1:5">
      <c r="A86" s="85" t="s">
        <v>30</v>
      </c>
      <c r="B86" s="85"/>
      <c r="C86" s="86" t="s">
        <v>1186</v>
      </c>
      <c r="D86" s="87">
        <v>1</v>
      </c>
      <c r="E86" s="87">
        <v>1</v>
      </c>
    </row>
    <row r="87" spans="1:5">
      <c r="A87" s="46" t="s">
        <v>9199</v>
      </c>
      <c r="B87" s="46" t="s">
        <v>12150</v>
      </c>
      <c r="C87" s="65" t="s">
        <v>1101</v>
      </c>
      <c r="D87" s="84">
        <v>1</v>
      </c>
      <c r="E87" s="84">
        <v>1</v>
      </c>
    </row>
    <row r="88" spans="1:5">
      <c r="A88" s="85" t="s">
        <v>9199</v>
      </c>
      <c r="B88" s="85"/>
      <c r="C88" s="86" t="s">
        <v>1101</v>
      </c>
      <c r="D88" s="87">
        <v>1</v>
      </c>
      <c r="E88" s="87">
        <v>1</v>
      </c>
    </row>
    <row r="89" spans="1:5">
      <c r="A89" s="46" t="s">
        <v>3004</v>
      </c>
      <c r="B89" s="46" t="s">
        <v>12151</v>
      </c>
      <c r="C89" s="65" t="s">
        <v>3005</v>
      </c>
      <c r="D89" s="84">
        <v>1</v>
      </c>
      <c r="E89" s="84">
        <v>1</v>
      </c>
    </row>
    <row r="90" spans="1:5">
      <c r="A90" s="85" t="s">
        <v>3004</v>
      </c>
      <c r="B90" s="85"/>
      <c r="C90" s="86" t="s">
        <v>3005</v>
      </c>
      <c r="D90" s="87">
        <v>1</v>
      </c>
      <c r="E90" s="87">
        <v>1</v>
      </c>
    </row>
    <row r="91" spans="1:5">
      <c r="A91" s="46" t="s">
        <v>628</v>
      </c>
      <c r="B91" s="46" t="s">
        <v>12152</v>
      </c>
      <c r="C91" s="65" t="s">
        <v>629</v>
      </c>
      <c r="D91" s="84">
        <v>1</v>
      </c>
      <c r="E91" s="84">
        <v>1</v>
      </c>
    </row>
    <row r="92" spans="1:5">
      <c r="A92" s="85" t="s">
        <v>628</v>
      </c>
      <c r="B92" s="85"/>
      <c r="C92" s="86" t="s">
        <v>629</v>
      </c>
      <c r="D92" s="87">
        <v>1</v>
      </c>
      <c r="E92" s="87">
        <v>1</v>
      </c>
    </row>
    <row r="93" spans="1:5">
      <c r="A93" s="46" t="s">
        <v>12153</v>
      </c>
      <c r="B93" s="46" t="s">
        <v>12154</v>
      </c>
      <c r="C93" s="65" t="s">
        <v>3171</v>
      </c>
      <c r="D93" s="84">
        <v>1</v>
      </c>
      <c r="E93" s="84">
        <v>1</v>
      </c>
    </row>
    <row r="94" spans="1:5">
      <c r="A94" s="85" t="s">
        <v>12153</v>
      </c>
      <c r="B94" s="85"/>
      <c r="C94" s="86" t="s">
        <v>3171</v>
      </c>
      <c r="D94" s="87">
        <v>1</v>
      </c>
      <c r="E94" s="87">
        <v>1</v>
      </c>
    </row>
    <row r="95" spans="1:5">
      <c r="A95" s="46" t="s">
        <v>489</v>
      </c>
      <c r="B95" s="46" t="s">
        <v>12155</v>
      </c>
      <c r="C95" s="65" t="s">
        <v>491</v>
      </c>
      <c r="D95" s="84">
        <v>1</v>
      </c>
      <c r="E95" s="84">
        <v>1</v>
      </c>
    </row>
    <row r="96" spans="1:5">
      <c r="A96" s="85" t="s">
        <v>489</v>
      </c>
      <c r="B96" s="85"/>
      <c r="C96" s="86" t="s">
        <v>491</v>
      </c>
      <c r="D96" s="87">
        <v>1</v>
      </c>
      <c r="E96" s="87">
        <v>1</v>
      </c>
    </row>
    <row r="97" spans="1:5">
      <c r="A97" s="46" t="s">
        <v>419</v>
      </c>
      <c r="B97" s="46" t="s">
        <v>420</v>
      </c>
      <c r="C97" s="65" t="s">
        <v>421</v>
      </c>
      <c r="D97" s="84">
        <v>1</v>
      </c>
      <c r="E97" s="84">
        <v>1</v>
      </c>
    </row>
    <row r="98" spans="1:5">
      <c r="A98" s="46" t="s">
        <v>419</v>
      </c>
      <c r="B98" s="46" t="s">
        <v>2374</v>
      </c>
      <c r="C98" s="65" t="s">
        <v>421</v>
      </c>
      <c r="D98" s="84">
        <v>1</v>
      </c>
      <c r="E98" s="84">
        <v>1</v>
      </c>
    </row>
    <row r="99" spans="1:5">
      <c r="A99" s="85" t="s">
        <v>419</v>
      </c>
      <c r="B99" s="85"/>
      <c r="C99" s="86" t="s">
        <v>421</v>
      </c>
      <c r="D99" s="87">
        <v>2</v>
      </c>
      <c r="E99" s="87">
        <v>1</v>
      </c>
    </row>
    <row r="100" spans="1:5">
      <c r="A100" s="46" t="s">
        <v>259</v>
      </c>
      <c r="B100" s="46" t="s">
        <v>995</v>
      </c>
      <c r="C100" s="65" t="s">
        <v>425</v>
      </c>
      <c r="D100" s="84">
        <v>1</v>
      </c>
      <c r="E100" s="84">
        <v>1</v>
      </c>
    </row>
    <row r="101" spans="1:5">
      <c r="A101" s="46" t="s">
        <v>259</v>
      </c>
      <c r="B101" s="46" t="s">
        <v>12156</v>
      </c>
      <c r="C101" s="65" t="s">
        <v>425</v>
      </c>
      <c r="D101" s="84">
        <v>1</v>
      </c>
      <c r="E101" s="84">
        <v>1</v>
      </c>
    </row>
    <row r="102" spans="1:5">
      <c r="A102" s="85" t="s">
        <v>259</v>
      </c>
      <c r="B102" s="85"/>
      <c r="C102" s="86" t="s">
        <v>425</v>
      </c>
      <c r="D102" s="87">
        <v>2</v>
      </c>
      <c r="E102" s="87">
        <v>2</v>
      </c>
    </row>
    <row r="103" spans="1:5">
      <c r="A103" s="46" t="s">
        <v>12157</v>
      </c>
      <c r="B103" s="46" t="s">
        <v>12158</v>
      </c>
      <c r="C103" s="65" t="s">
        <v>5397</v>
      </c>
      <c r="D103" s="84">
        <v>1</v>
      </c>
      <c r="E103" s="84">
        <v>1</v>
      </c>
    </row>
    <row r="104" spans="1:5">
      <c r="A104" s="46" t="s">
        <v>12157</v>
      </c>
      <c r="B104" s="46" t="s">
        <v>12159</v>
      </c>
      <c r="C104" s="65" t="s">
        <v>5397</v>
      </c>
      <c r="D104" s="84">
        <v>1</v>
      </c>
      <c r="E104" s="84">
        <v>1</v>
      </c>
    </row>
    <row r="105" spans="1:5">
      <c r="A105" s="85" t="s">
        <v>12157</v>
      </c>
      <c r="B105" s="85"/>
      <c r="C105" s="86" t="s">
        <v>5397</v>
      </c>
      <c r="D105" s="87">
        <v>2</v>
      </c>
      <c r="E105" s="87">
        <v>2</v>
      </c>
    </row>
    <row r="106" spans="1:5">
      <c r="A106" s="46" t="s">
        <v>449</v>
      </c>
      <c r="B106" s="46" t="s">
        <v>12160</v>
      </c>
      <c r="C106" s="65" t="s">
        <v>450</v>
      </c>
      <c r="D106" s="84">
        <v>2</v>
      </c>
      <c r="E106" s="84">
        <v>2</v>
      </c>
    </row>
    <row r="107" spans="1:5">
      <c r="A107" s="85" t="s">
        <v>449</v>
      </c>
      <c r="B107" s="85"/>
      <c r="C107" s="86" t="s">
        <v>450</v>
      </c>
      <c r="D107" s="87">
        <v>2</v>
      </c>
      <c r="E107" s="87">
        <v>2</v>
      </c>
    </row>
    <row r="108" spans="1:5">
      <c r="A108" s="46" t="s">
        <v>463</v>
      </c>
      <c r="B108" s="46" t="s">
        <v>464</v>
      </c>
      <c r="C108" s="65" t="s">
        <v>465</v>
      </c>
      <c r="D108" s="84">
        <v>2</v>
      </c>
      <c r="E108" s="84">
        <v>2</v>
      </c>
    </row>
    <row r="109" spans="1:5">
      <c r="A109" s="85" t="s">
        <v>463</v>
      </c>
      <c r="B109" s="85"/>
      <c r="C109" s="86" t="s">
        <v>465</v>
      </c>
      <c r="D109" s="87">
        <v>2</v>
      </c>
      <c r="E109" s="87">
        <v>2</v>
      </c>
    </row>
    <row r="110" spans="1:5">
      <c r="A110" s="46" t="s">
        <v>496</v>
      </c>
      <c r="B110" s="46" t="s">
        <v>1189</v>
      </c>
      <c r="C110" s="65" t="s">
        <v>497</v>
      </c>
      <c r="D110" s="84">
        <v>1</v>
      </c>
      <c r="E110" s="84">
        <v>1</v>
      </c>
    </row>
    <row r="111" spans="1:5">
      <c r="A111" s="46" t="s">
        <v>496</v>
      </c>
      <c r="B111" s="46" t="s">
        <v>498</v>
      </c>
      <c r="C111" s="65" t="s">
        <v>497</v>
      </c>
      <c r="D111" s="84">
        <v>1</v>
      </c>
      <c r="E111" s="84">
        <v>1</v>
      </c>
    </row>
    <row r="112" spans="1:5">
      <c r="A112" s="85" t="s">
        <v>496</v>
      </c>
      <c r="B112" s="85"/>
      <c r="C112" s="86" t="s">
        <v>497</v>
      </c>
      <c r="D112" s="87">
        <v>2</v>
      </c>
      <c r="E112" s="87">
        <v>2</v>
      </c>
    </row>
    <row r="113" spans="1:5">
      <c r="A113" s="46" t="s">
        <v>24</v>
      </c>
      <c r="B113" s="46" t="s">
        <v>12161</v>
      </c>
      <c r="C113" s="65" t="s">
        <v>477</v>
      </c>
      <c r="D113" s="84">
        <v>2</v>
      </c>
      <c r="E113" s="84">
        <v>2</v>
      </c>
    </row>
    <row r="114" spans="1:5">
      <c r="A114" s="85" t="s">
        <v>24</v>
      </c>
      <c r="B114" s="85"/>
      <c r="C114" s="86" t="s">
        <v>477</v>
      </c>
      <c r="D114" s="87">
        <v>2</v>
      </c>
      <c r="E114" s="87">
        <v>2</v>
      </c>
    </row>
    <row r="115" spans="1:5">
      <c r="A115" s="46" t="s">
        <v>1096</v>
      </c>
      <c r="B115" s="46" t="s">
        <v>12162</v>
      </c>
      <c r="C115" s="65" t="s">
        <v>1097</v>
      </c>
      <c r="D115" s="84">
        <v>2</v>
      </c>
      <c r="E115" s="84">
        <v>1</v>
      </c>
    </row>
    <row r="116" spans="1:5">
      <c r="A116" s="85" t="s">
        <v>1096</v>
      </c>
      <c r="B116" s="85"/>
      <c r="C116" s="86" t="s">
        <v>1097</v>
      </c>
      <c r="D116" s="87">
        <v>2</v>
      </c>
      <c r="E116" s="87">
        <v>1</v>
      </c>
    </row>
    <row r="117" spans="1:5">
      <c r="A117" s="46" t="s">
        <v>399</v>
      </c>
      <c r="B117" s="46" t="s">
        <v>3002</v>
      </c>
      <c r="C117" s="65" t="s">
        <v>484</v>
      </c>
      <c r="D117" s="84">
        <v>2</v>
      </c>
      <c r="E117" s="84">
        <v>1</v>
      </c>
    </row>
    <row r="118" spans="1:5">
      <c r="A118" s="85" t="s">
        <v>399</v>
      </c>
      <c r="B118" s="85"/>
      <c r="C118" s="86" t="s">
        <v>484</v>
      </c>
      <c r="D118" s="87">
        <v>2</v>
      </c>
      <c r="E118" s="87">
        <v>1</v>
      </c>
    </row>
    <row r="119" spans="1:5">
      <c r="A119" s="46" t="s">
        <v>89</v>
      </c>
      <c r="B119" s="46" t="s">
        <v>510</v>
      </c>
      <c r="C119" s="65" t="s">
        <v>511</v>
      </c>
      <c r="D119" s="84">
        <v>3</v>
      </c>
      <c r="E119" s="84">
        <v>2</v>
      </c>
    </row>
    <row r="120" spans="1:5">
      <c r="A120" s="85" t="s">
        <v>89</v>
      </c>
      <c r="B120" s="85"/>
      <c r="C120" s="86" t="s">
        <v>511</v>
      </c>
      <c r="D120" s="87">
        <v>3</v>
      </c>
      <c r="E120" s="87">
        <v>2</v>
      </c>
    </row>
    <row r="121" spans="1:5">
      <c r="A121" s="46" t="s">
        <v>19</v>
      </c>
      <c r="B121" s="46" t="s">
        <v>505</v>
      </c>
      <c r="C121" s="65" t="s">
        <v>506</v>
      </c>
      <c r="D121" s="84">
        <v>3</v>
      </c>
      <c r="E121" s="84">
        <v>2</v>
      </c>
    </row>
    <row r="122" spans="1:5">
      <c r="A122" s="85" t="s">
        <v>19</v>
      </c>
      <c r="B122" s="85"/>
      <c r="C122" s="86" t="s">
        <v>506</v>
      </c>
      <c r="D122" s="87">
        <v>3</v>
      </c>
      <c r="E122" s="87">
        <v>2</v>
      </c>
    </row>
    <row r="123" spans="1:5">
      <c r="A123" s="46" t="s">
        <v>231</v>
      </c>
      <c r="B123" s="46" t="s">
        <v>12006</v>
      </c>
      <c r="C123" s="65" t="s">
        <v>450</v>
      </c>
      <c r="D123" s="84">
        <v>1</v>
      </c>
      <c r="E123" s="84">
        <v>1</v>
      </c>
    </row>
    <row r="124" spans="1:5">
      <c r="A124" s="46" t="s">
        <v>231</v>
      </c>
      <c r="B124" s="46" t="s">
        <v>2336</v>
      </c>
      <c r="C124" s="65" t="s">
        <v>450</v>
      </c>
      <c r="D124" s="84">
        <v>3</v>
      </c>
      <c r="E124" s="84">
        <v>2</v>
      </c>
    </row>
    <row r="125" spans="1:5">
      <c r="A125" s="85" t="s">
        <v>231</v>
      </c>
      <c r="B125" s="85"/>
      <c r="C125" s="86" t="s">
        <v>450</v>
      </c>
      <c r="D125" s="87">
        <v>4</v>
      </c>
      <c r="E125" s="87">
        <v>3</v>
      </c>
    </row>
    <row r="127" spans="1:5">
      <c r="A127" s="88" t="s">
        <v>411</v>
      </c>
      <c r="D127" s="84">
        <v>59</v>
      </c>
      <c r="E127" s="84">
        <v>0</v>
      </c>
    </row>
    <row r="128" spans="1:5">
      <c r="A128" s="88" t="s">
        <v>512</v>
      </c>
      <c r="D128" s="84">
        <v>64</v>
      </c>
      <c r="E128" s="84">
        <v>0</v>
      </c>
    </row>
    <row r="129" spans="1:5">
      <c r="A129" s="88" t="s">
        <v>513</v>
      </c>
      <c r="D129" s="84">
        <v>75</v>
      </c>
      <c r="E129" s="84">
        <v>8</v>
      </c>
    </row>
    <row r="130" spans="1:5">
      <c r="A130" s="88"/>
    </row>
    <row r="131" spans="1:5">
      <c r="A131" s="88" t="s">
        <v>514</v>
      </c>
      <c r="D131" s="84">
        <v>75</v>
      </c>
      <c r="E131" s="84">
        <v>8</v>
      </c>
    </row>
  </sheetData>
  <pageMargins left="0.75" right="0.75" top="1" bottom="1" header="0.5" footer="0.5"/>
  <headerFooter alignWithMargins="0"/>
  <legacyDrawing r:id="rId1"/>
</worksheet>
</file>

<file path=xl/worksheets/sheet1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sheetPr>
    <pageSetUpPr fitToPage="1"/>
  </sheetPr>
  <dimension ref="A1:T72"/>
  <sheetViews>
    <sheetView workbookViewId="0">
      <selection activeCell="Y10" sqref="Y10"/>
    </sheetView>
  </sheetViews>
  <sheetFormatPr defaultColWidth="9.140625" defaultRowHeight="21"/>
  <cols>
    <col min="1" max="1" width="4" style="3" bestFit="1" customWidth="1"/>
    <col min="2" max="3" width="3" style="3" bestFit="1" customWidth="1"/>
    <col min="4" max="4" width="12.140625" style="46" bestFit="1" customWidth="1"/>
    <col min="5" max="6" width="4.140625" style="84" bestFit="1" customWidth="1"/>
    <col min="7" max="8" width="4.5703125" style="84" bestFit="1" customWidth="1"/>
    <col min="9" max="10" width="4.42578125" style="84" bestFit="1" customWidth="1"/>
    <col min="11" max="11" width="4" style="3" bestFit="1" customWidth="1"/>
    <col min="12" max="13" width="3" style="3" bestFit="1" customWidth="1"/>
    <col min="14" max="14" width="12.140625" style="46" bestFit="1" customWidth="1"/>
    <col min="15" max="16" width="4.140625" style="84" bestFit="1" customWidth="1"/>
    <col min="17" max="18" width="4.5703125" style="84" bestFit="1" customWidth="1"/>
    <col min="19" max="20" width="4.42578125" style="84" bestFit="1" customWidth="1"/>
    <col min="21" max="16384" width="9.140625" style="3"/>
  </cols>
  <sheetData>
    <row r="1" spans="1:20" ht="12.75">
      <c r="A1" s="81"/>
      <c r="B1" s="81"/>
      <c r="C1" s="81"/>
      <c r="D1" s="81"/>
      <c r="E1" s="83" t="s">
        <v>1</v>
      </c>
      <c r="F1" s="83" t="s">
        <v>1</v>
      </c>
      <c r="G1" s="83" t="s">
        <v>36</v>
      </c>
      <c r="H1" s="83" t="s">
        <v>36</v>
      </c>
      <c r="I1" s="83" t="s">
        <v>0</v>
      </c>
      <c r="J1" s="83" t="s">
        <v>0</v>
      </c>
      <c r="K1" s="81"/>
      <c r="L1" s="81"/>
      <c r="M1" s="81"/>
      <c r="N1" s="81"/>
      <c r="O1" s="83" t="s">
        <v>1</v>
      </c>
      <c r="P1" s="83" t="s">
        <v>1</v>
      </c>
      <c r="Q1" s="83" t="s">
        <v>36</v>
      </c>
      <c r="R1" s="83" t="s">
        <v>36</v>
      </c>
      <c r="S1" s="83" t="s">
        <v>0</v>
      </c>
      <c r="T1" s="83" t="s">
        <v>0</v>
      </c>
    </row>
    <row r="2" spans="1:20" ht="12.75">
      <c r="A2" s="81" t="s">
        <v>50</v>
      </c>
      <c r="B2" s="81" t="s">
        <v>677</v>
      </c>
      <c r="C2" s="81" t="s">
        <v>39</v>
      </c>
      <c r="D2" s="81" t="s">
        <v>38</v>
      </c>
      <c r="E2" s="83" t="s">
        <v>6</v>
      </c>
      <c r="F2" s="83" t="s">
        <v>6</v>
      </c>
      <c r="G2" s="83" t="s">
        <v>6</v>
      </c>
      <c r="H2" s="83" t="s">
        <v>6</v>
      </c>
      <c r="I2" s="83" t="s">
        <v>6</v>
      </c>
      <c r="J2" s="83" t="s">
        <v>6</v>
      </c>
      <c r="K2" s="81" t="s">
        <v>50</v>
      </c>
      <c r="L2" s="81" t="s">
        <v>677</v>
      </c>
      <c r="M2" s="81" t="s">
        <v>39</v>
      </c>
      <c r="N2" s="81" t="s">
        <v>38</v>
      </c>
      <c r="O2" s="83" t="s">
        <v>6</v>
      </c>
      <c r="P2" s="83" t="s">
        <v>6</v>
      </c>
      <c r="Q2" s="83" t="s">
        <v>6</v>
      </c>
      <c r="R2" s="83" t="s">
        <v>6</v>
      </c>
      <c r="S2" s="83" t="s">
        <v>6</v>
      </c>
      <c r="T2" s="83" t="s">
        <v>6</v>
      </c>
    </row>
    <row r="3" spans="1:20" ht="12.75">
      <c r="A3" s="81"/>
      <c r="B3" s="81"/>
      <c r="C3" s="81"/>
      <c r="D3" s="81"/>
      <c r="E3" s="83"/>
      <c r="F3" s="83" t="s">
        <v>9</v>
      </c>
      <c r="G3" s="83"/>
      <c r="H3" s="83" t="s">
        <v>9</v>
      </c>
      <c r="I3" s="83"/>
      <c r="J3" s="83" t="s">
        <v>9</v>
      </c>
      <c r="K3" s="81"/>
      <c r="L3" s="81"/>
      <c r="M3" s="81"/>
      <c r="N3" s="81"/>
      <c r="O3" s="83"/>
      <c r="P3" s="83" t="s">
        <v>9</v>
      </c>
      <c r="Q3" s="83"/>
      <c r="R3" s="83" t="s">
        <v>9</v>
      </c>
      <c r="S3" s="83"/>
      <c r="T3" s="83" t="s">
        <v>9</v>
      </c>
    </row>
    <row r="4" spans="1:20">
      <c r="A4" s="3">
        <v>143</v>
      </c>
      <c r="B4" s="3">
        <v>1</v>
      </c>
      <c r="C4" s="3">
        <v>1</v>
      </c>
      <c r="D4" s="46" t="s">
        <v>199</v>
      </c>
      <c r="E4" s="84">
        <v>1</v>
      </c>
      <c r="F4" s="84">
        <v>1</v>
      </c>
      <c r="G4" s="84">
        <v>1</v>
      </c>
      <c r="H4" s="84">
        <v>117</v>
      </c>
      <c r="I4" s="84">
        <v>1</v>
      </c>
      <c r="J4" s="84">
        <v>12</v>
      </c>
      <c r="K4" s="3">
        <v>143</v>
      </c>
      <c r="L4" s="3">
        <v>8</v>
      </c>
      <c r="M4" s="3">
        <v>1</v>
      </c>
      <c r="N4" s="46" t="s">
        <v>12163</v>
      </c>
      <c r="O4" s="84">
        <v>2</v>
      </c>
      <c r="P4" s="84">
        <v>1</v>
      </c>
      <c r="Q4" s="84">
        <v>70</v>
      </c>
      <c r="R4" s="84">
        <v>48</v>
      </c>
      <c r="S4" s="84">
        <v>8</v>
      </c>
      <c r="T4" s="84">
        <v>5</v>
      </c>
    </row>
    <row r="5" spans="1:20">
      <c r="A5" s="3">
        <v>143</v>
      </c>
      <c r="B5" s="3">
        <v>1</v>
      </c>
      <c r="C5" s="3">
        <v>2</v>
      </c>
      <c r="D5" s="46" t="s">
        <v>201</v>
      </c>
      <c r="E5" s="84">
        <v>1</v>
      </c>
      <c r="F5" s="84">
        <v>1</v>
      </c>
      <c r="G5" s="84">
        <v>2</v>
      </c>
      <c r="H5" s="84">
        <v>116</v>
      </c>
      <c r="I5" s="84">
        <v>1</v>
      </c>
      <c r="J5" s="84">
        <v>12</v>
      </c>
      <c r="K5" s="3">
        <v>143</v>
      </c>
      <c r="L5" s="3">
        <v>8</v>
      </c>
      <c r="M5" s="3">
        <v>2</v>
      </c>
      <c r="N5" s="46" t="s">
        <v>7021</v>
      </c>
      <c r="O5" s="84">
        <v>1</v>
      </c>
      <c r="P5" s="84">
        <v>1</v>
      </c>
      <c r="Q5" s="84">
        <v>71</v>
      </c>
      <c r="R5" s="84">
        <v>47</v>
      </c>
      <c r="S5" s="84">
        <v>8</v>
      </c>
      <c r="T5" s="84">
        <v>5</v>
      </c>
    </row>
    <row r="6" spans="1:20">
      <c r="A6" s="3">
        <v>143</v>
      </c>
      <c r="B6" s="3">
        <v>1</v>
      </c>
      <c r="C6" s="3">
        <v>3</v>
      </c>
      <c r="D6" s="46" t="s">
        <v>22</v>
      </c>
      <c r="E6" s="84">
        <v>1</v>
      </c>
      <c r="F6" s="84">
        <v>4</v>
      </c>
      <c r="G6" s="84">
        <v>3</v>
      </c>
      <c r="H6" s="84">
        <v>115</v>
      </c>
      <c r="I6" s="84">
        <v>1</v>
      </c>
      <c r="J6" s="84">
        <v>12</v>
      </c>
      <c r="K6" s="3">
        <v>143</v>
      </c>
      <c r="L6" s="3">
        <v>8</v>
      </c>
      <c r="M6" s="3">
        <v>3</v>
      </c>
      <c r="N6" s="46" t="s">
        <v>397</v>
      </c>
      <c r="O6" s="84">
        <v>1</v>
      </c>
      <c r="P6" s="84">
        <v>2</v>
      </c>
      <c r="Q6" s="84">
        <v>72</v>
      </c>
      <c r="R6" s="84">
        <v>46</v>
      </c>
      <c r="S6" s="84">
        <v>8</v>
      </c>
      <c r="T6" s="84">
        <v>5</v>
      </c>
    </row>
    <row r="7" spans="1:20">
      <c r="A7" s="3">
        <v>143</v>
      </c>
      <c r="B7" s="3">
        <v>1</v>
      </c>
      <c r="C7" s="3">
        <v>4</v>
      </c>
      <c r="D7" s="46" t="s">
        <v>2971</v>
      </c>
      <c r="E7" s="84">
        <v>1</v>
      </c>
      <c r="F7" s="84">
        <v>2</v>
      </c>
      <c r="G7" s="84">
        <v>4</v>
      </c>
      <c r="H7" s="84">
        <v>114</v>
      </c>
      <c r="I7" s="84">
        <v>1</v>
      </c>
      <c r="J7" s="84">
        <v>12</v>
      </c>
      <c r="K7" s="3">
        <v>143</v>
      </c>
      <c r="L7" s="3">
        <v>8</v>
      </c>
      <c r="M7" s="3">
        <v>4</v>
      </c>
      <c r="N7" s="46" t="s">
        <v>19</v>
      </c>
      <c r="O7" s="84">
        <v>3</v>
      </c>
      <c r="P7" s="84">
        <v>4</v>
      </c>
      <c r="Q7" s="84">
        <v>73</v>
      </c>
      <c r="R7" s="84">
        <v>45</v>
      </c>
      <c r="S7" s="84">
        <v>8</v>
      </c>
      <c r="T7" s="84">
        <v>5</v>
      </c>
    </row>
    <row r="8" spans="1:20">
      <c r="A8" s="3">
        <v>143</v>
      </c>
      <c r="B8" s="3">
        <v>1</v>
      </c>
      <c r="C8" s="3">
        <v>5</v>
      </c>
      <c r="D8" s="46" t="s">
        <v>211</v>
      </c>
      <c r="E8" s="84">
        <v>1</v>
      </c>
      <c r="F8" s="84">
        <v>1</v>
      </c>
      <c r="G8" s="84">
        <v>5</v>
      </c>
      <c r="H8" s="84">
        <v>113</v>
      </c>
      <c r="I8" s="84">
        <v>1</v>
      </c>
      <c r="J8" s="84">
        <v>12</v>
      </c>
      <c r="K8" s="3">
        <v>143</v>
      </c>
      <c r="L8" s="3">
        <v>8</v>
      </c>
      <c r="M8" s="3">
        <v>5</v>
      </c>
      <c r="N8" s="46" t="s">
        <v>923</v>
      </c>
      <c r="O8" s="84">
        <v>1</v>
      </c>
      <c r="P8" s="84">
        <v>1</v>
      </c>
      <c r="Q8" s="84">
        <v>74</v>
      </c>
      <c r="R8" s="84">
        <v>44</v>
      </c>
      <c r="S8" s="84">
        <v>8</v>
      </c>
      <c r="T8" s="84">
        <v>5</v>
      </c>
    </row>
    <row r="9" spans="1:20">
      <c r="A9" s="3">
        <v>143</v>
      </c>
      <c r="B9" s="3">
        <v>1</v>
      </c>
      <c r="C9" s="3">
        <v>6</v>
      </c>
      <c r="D9" s="46" t="s">
        <v>2485</v>
      </c>
      <c r="E9" s="84">
        <v>1</v>
      </c>
      <c r="F9" s="84">
        <v>1</v>
      </c>
      <c r="G9" s="84">
        <v>6</v>
      </c>
      <c r="H9" s="84">
        <v>112</v>
      </c>
      <c r="I9" s="84">
        <v>1</v>
      </c>
      <c r="J9" s="84">
        <v>12</v>
      </c>
      <c r="K9" s="3">
        <v>143</v>
      </c>
      <c r="L9" s="3">
        <v>8</v>
      </c>
      <c r="M9" s="3">
        <v>6</v>
      </c>
      <c r="N9" s="46" t="s">
        <v>12164</v>
      </c>
      <c r="O9" s="84">
        <v>1</v>
      </c>
      <c r="P9" s="84">
        <v>1</v>
      </c>
      <c r="Q9" s="84">
        <v>75</v>
      </c>
      <c r="R9" s="84">
        <v>43</v>
      </c>
      <c r="S9" s="84">
        <v>8</v>
      </c>
      <c r="T9" s="84">
        <v>5</v>
      </c>
    </row>
    <row r="10" spans="1:20">
      <c r="A10" s="3">
        <v>143</v>
      </c>
      <c r="B10" s="3">
        <v>1</v>
      </c>
      <c r="C10" s="3">
        <v>7</v>
      </c>
      <c r="D10" s="46" t="s">
        <v>231</v>
      </c>
      <c r="E10" s="84">
        <v>1</v>
      </c>
      <c r="F10" s="84">
        <v>4</v>
      </c>
      <c r="G10" s="84">
        <v>7</v>
      </c>
      <c r="H10" s="84">
        <v>111</v>
      </c>
      <c r="I10" s="84">
        <v>1</v>
      </c>
      <c r="J10" s="84">
        <v>12</v>
      </c>
      <c r="K10" s="3">
        <v>143</v>
      </c>
      <c r="L10" s="3">
        <v>8</v>
      </c>
      <c r="M10" s="3">
        <v>7</v>
      </c>
      <c r="N10" s="46" t="s">
        <v>2494</v>
      </c>
      <c r="O10" s="84">
        <v>1</v>
      </c>
      <c r="P10" s="84">
        <v>1</v>
      </c>
      <c r="Q10" s="84">
        <v>76</v>
      </c>
      <c r="R10" s="84">
        <v>42</v>
      </c>
      <c r="S10" s="84">
        <v>8</v>
      </c>
      <c r="T10" s="84">
        <v>5</v>
      </c>
    </row>
    <row r="11" spans="1:20">
      <c r="A11" s="3">
        <v>143</v>
      </c>
      <c r="B11" s="3">
        <v>1</v>
      </c>
      <c r="C11" s="3">
        <v>8</v>
      </c>
      <c r="D11" s="46" t="s">
        <v>1957</v>
      </c>
      <c r="E11" s="84">
        <v>1</v>
      </c>
      <c r="F11" s="84">
        <v>1</v>
      </c>
      <c r="G11" s="84">
        <v>8</v>
      </c>
      <c r="H11" s="84">
        <v>110</v>
      </c>
      <c r="I11" s="84">
        <v>1</v>
      </c>
      <c r="J11" s="84">
        <v>12</v>
      </c>
      <c r="K11" s="3">
        <v>143</v>
      </c>
      <c r="L11" s="3">
        <v>8</v>
      </c>
      <c r="M11" s="3">
        <v>8</v>
      </c>
      <c r="N11" s="46" t="s">
        <v>34</v>
      </c>
      <c r="O11" s="84">
        <v>1</v>
      </c>
      <c r="P11" s="84">
        <v>1</v>
      </c>
      <c r="Q11" s="84">
        <v>77</v>
      </c>
      <c r="R11" s="84">
        <v>41</v>
      </c>
      <c r="S11" s="84">
        <v>8</v>
      </c>
      <c r="T11" s="84">
        <v>5</v>
      </c>
    </row>
    <row r="12" spans="1:20">
      <c r="A12" s="3">
        <v>143</v>
      </c>
      <c r="B12" s="3">
        <v>1</v>
      </c>
      <c r="C12" s="3">
        <v>9</v>
      </c>
      <c r="D12" s="46" t="s">
        <v>12165</v>
      </c>
      <c r="E12" s="84">
        <v>1</v>
      </c>
      <c r="F12" s="84">
        <v>1</v>
      </c>
      <c r="G12" s="84">
        <v>9</v>
      </c>
      <c r="H12" s="84">
        <v>109</v>
      </c>
      <c r="I12" s="84">
        <v>1</v>
      </c>
      <c r="J12" s="84">
        <v>12</v>
      </c>
      <c r="K12" s="3">
        <v>143</v>
      </c>
      <c r="L12" s="3">
        <v>8</v>
      </c>
      <c r="M12" s="3">
        <v>9</v>
      </c>
      <c r="N12" s="46" t="s">
        <v>876</v>
      </c>
      <c r="O12" s="84">
        <v>1</v>
      </c>
      <c r="P12" s="84">
        <v>1</v>
      </c>
      <c r="Q12" s="84">
        <v>78</v>
      </c>
      <c r="R12" s="84">
        <v>40</v>
      </c>
      <c r="S12" s="84">
        <v>8</v>
      </c>
      <c r="T12" s="84">
        <v>5</v>
      </c>
    </row>
    <row r="13" spans="1:20">
      <c r="A13" s="3">
        <v>143</v>
      </c>
      <c r="B13" s="3">
        <v>1</v>
      </c>
      <c r="C13" s="3">
        <v>10</v>
      </c>
      <c r="D13" s="46" t="s">
        <v>203</v>
      </c>
      <c r="E13" s="84">
        <v>1</v>
      </c>
      <c r="F13" s="84">
        <v>2</v>
      </c>
      <c r="G13" s="84">
        <v>10</v>
      </c>
      <c r="H13" s="84">
        <v>108</v>
      </c>
      <c r="I13" s="84">
        <v>1</v>
      </c>
      <c r="J13" s="84">
        <v>12</v>
      </c>
      <c r="K13" s="3">
        <v>143</v>
      </c>
      <c r="L13" s="3">
        <v>8</v>
      </c>
      <c r="M13" s="3">
        <v>10</v>
      </c>
      <c r="N13" s="46" t="s">
        <v>2492</v>
      </c>
      <c r="O13" s="84">
        <v>1</v>
      </c>
      <c r="P13" s="84">
        <v>1</v>
      </c>
      <c r="Q13" s="84">
        <v>79</v>
      </c>
      <c r="R13" s="84">
        <v>39</v>
      </c>
      <c r="S13" s="84">
        <v>8</v>
      </c>
      <c r="T13" s="84">
        <v>5</v>
      </c>
    </row>
    <row r="14" spans="1:20">
      <c r="A14" s="3">
        <v>143</v>
      </c>
      <c r="B14" s="3">
        <v>1</v>
      </c>
      <c r="C14" s="3">
        <v>11</v>
      </c>
      <c r="D14" s="46" t="s">
        <v>12166</v>
      </c>
      <c r="E14" s="84">
        <v>1</v>
      </c>
      <c r="F14" s="84">
        <v>2</v>
      </c>
      <c r="G14" s="84">
        <v>11</v>
      </c>
      <c r="H14" s="84">
        <v>107</v>
      </c>
      <c r="I14" s="84">
        <v>1</v>
      </c>
      <c r="J14" s="84">
        <v>12</v>
      </c>
      <c r="K14" s="3">
        <v>143</v>
      </c>
      <c r="L14" s="3">
        <v>8</v>
      </c>
      <c r="M14" s="3">
        <v>11</v>
      </c>
      <c r="N14" s="46" t="s">
        <v>19</v>
      </c>
      <c r="O14" s="84">
        <v>4</v>
      </c>
      <c r="P14" s="84">
        <v>3</v>
      </c>
      <c r="Q14" s="84">
        <v>80</v>
      </c>
      <c r="R14" s="84">
        <v>38</v>
      </c>
      <c r="S14" s="84">
        <v>8</v>
      </c>
      <c r="T14" s="84">
        <v>5</v>
      </c>
    </row>
    <row r="15" spans="1:20">
      <c r="A15" s="3">
        <v>143</v>
      </c>
      <c r="B15" s="3">
        <v>2</v>
      </c>
      <c r="C15" s="3">
        <v>1</v>
      </c>
      <c r="D15" s="46" t="s">
        <v>233</v>
      </c>
      <c r="E15" s="84">
        <v>1</v>
      </c>
      <c r="F15" s="84">
        <v>2</v>
      </c>
      <c r="G15" s="84">
        <v>12</v>
      </c>
      <c r="H15" s="84">
        <v>106</v>
      </c>
      <c r="I15" s="84">
        <v>2</v>
      </c>
      <c r="J15" s="84">
        <v>11</v>
      </c>
      <c r="K15" s="3">
        <v>143</v>
      </c>
      <c r="L15" s="3">
        <v>8</v>
      </c>
      <c r="M15" s="3">
        <v>12</v>
      </c>
      <c r="N15" s="46" t="s">
        <v>287</v>
      </c>
      <c r="O15" s="84">
        <v>3</v>
      </c>
      <c r="P15" s="84">
        <v>2</v>
      </c>
      <c r="Q15" s="84">
        <v>81</v>
      </c>
      <c r="R15" s="84">
        <v>37</v>
      </c>
      <c r="S15" s="84">
        <v>8</v>
      </c>
      <c r="T15" s="84">
        <v>5</v>
      </c>
    </row>
    <row r="16" spans="1:20">
      <c r="A16" s="3">
        <v>143</v>
      </c>
      <c r="B16" s="3">
        <v>2</v>
      </c>
      <c r="C16" s="3">
        <v>2</v>
      </c>
      <c r="D16" s="46" t="s">
        <v>742</v>
      </c>
      <c r="E16" s="84">
        <v>1</v>
      </c>
      <c r="F16" s="84">
        <v>1</v>
      </c>
      <c r="G16" s="84">
        <v>13</v>
      </c>
      <c r="H16" s="84">
        <v>105</v>
      </c>
      <c r="I16" s="84">
        <v>2</v>
      </c>
      <c r="J16" s="84">
        <v>11</v>
      </c>
      <c r="K16" s="3">
        <v>143</v>
      </c>
      <c r="L16" s="3">
        <v>8</v>
      </c>
      <c r="M16" s="3">
        <v>13</v>
      </c>
      <c r="N16" s="46" t="s">
        <v>10787</v>
      </c>
      <c r="O16" s="84">
        <v>1</v>
      </c>
      <c r="P16" s="84">
        <v>1</v>
      </c>
      <c r="Q16" s="84">
        <v>82</v>
      </c>
      <c r="R16" s="84">
        <v>36</v>
      </c>
      <c r="S16" s="84">
        <v>8</v>
      </c>
      <c r="T16" s="84">
        <v>5</v>
      </c>
    </row>
    <row r="17" spans="1:20">
      <c r="A17" s="3">
        <v>143</v>
      </c>
      <c r="B17" s="3">
        <v>2</v>
      </c>
      <c r="C17" s="3">
        <v>3</v>
      </c>
      <c r="D17" s="46" t="s">
        <v>3285</v>
      </c>
      <c r="E17" s="84">
        <v>1</v>
      </c>
      <c r="F17" s="84">
        <v>1</v>
      </c>
      <c r="G17" s="84">
        <v>14</v>
      </c>
      <c r="H17" s="84">
        <v>104</v>
      </c>
      <c r="I17" s="84">
        <v>2</v>
      </c>
      <c r="J17" s="84">
        <v>11</v>
      </c>
      <c r="K17" s="3">
        <v>143</v>
      </c>
      <c r="L17" s="3">
        <v>8</v>
      </c>
      <c r="M17" s="3">
        <v>14</v>
      </c>
      <c r="N17" s="46" t="s">
        <v>308</v>
      </c>
      <c r="O17" s="84">
        <v>3</v>
      </c>
      <c r="P17" s="84">
        <v>3</v>
      </c>
      <c r="Q17" s="84">
        <v>83</v>
      </c>
      <c r="R17" s="84">
        <v>35</v>
      </c>
      <c r="S17" s="84">
        <v>8</v>
      </c>
      <c r="T17" s="84">
        <v>5</v>
      </c>
    </row>
    <row r="18" spans="1:20">
      <c r="A18" s="3">
        <v>143</v>
      </c>
      <c r="B18" s="3">
        <v>2</v>
      </c>
      <c r="C18" s="3">
        <v>4</v>
      </c>
      <c r="D18" s="46" t="s">
        <v>253</v>
      </c>
      <c r="E18" s="84">
        <v>1</v>
      </c>
      <c r="F18" s="84">
        <v>1</v>
      </c>
      <c r="G18" s="84">
        <v>15</v>
      </c>
      <c r="H18" s="84">
        <v>103</v>
      </c>
      <c r="I18" s="84">
        <v>2</v>
      </c>
      <c r="J18" s="84">
        <v>11</v>
      </c>
      <c r="K18" s="3">
        <v>143</v>
      </c>
      <c r="L18" s="3">
        <v>9</v>
      </c>
      <c r="M18" s="3">
        <v>1</v>
      </c>
      <c r="N18" s="46" t="s">
        <v>1936</v>
      </c>
      <c r="O18" s="84">
        <v>1</v>
      </c>
      <c r="P18" s="84">
        <v>1</v>
      </c>
      <c r="Q18" s="84">
        <v>84</v>
      </c>
      <c r="R18" s="84">
        <v>34</v>
      </c>
      <c r="S18" s="84">
        <v>9</v>
      </c>
      <c r="T18" s="84">
        <v>4</v>
      </c>
    </row>
    <row r="19" spans="1:20">
      <c r="A19" s="3">
        <v>143</v>
      </c>
      <c r="B19" s="3">
        <v>2</v>
      </c>
      <c r="C19" s="3">
        <v>5</v>
      </c>
      <c r="D19" s="46" t="s">
        <v>1962</v>
      </c>
      <c r="E19" s="84">
        <v>1</v>
      </c>
      <c r="F19" s="84">
        <v>2</v>
      </c>
      <c r="G19" s="84">
        <v>16</v>
      </c>
      <c r="H19" s="84">
        <v>102</v>
      </c>
      <c r="I19" s="84">
        <v>2</v>
      </c>
      <c r="J19" s="84">
        <v>11</v>
      </c>
      <c r="K19" s="3">
        <v>143</v>
      </c>
      <c r="L19" s="3">
        <v>9</v>
      </c>
      <c r="M19" s="3">
        <v>2</v>
      </c>
      <c r="N19" s="46" t="s">
        <v>2889</v>
      </c>
      <c r="O19" s="84">
        <v>2</v>
      </c>
      <c r="P19" s="84">
        <v>2</v>
      </c>
      <c r="Q19" s="84">
        <v>85</v>
      </c>
      <c r="R19" s="84">
        <v>33</v>
      </c>
      <c r="S19" s="84">
        <v>9</v>
      </c>
      <c r="T19" s="84">
        <v>4</v>
      </c>
    </row>
    <row r="20" spans="1:20">
      <c r="A20" s="3">
        <v>143</v>
      </c>
      <c r="B20" s="3">
        <v>2</v>
      </c>
      <c r="C20" s="3">
        <v>6</v>
      </c>
      <c r="D20" s="46" t="s">
        <v>19</v>
      </c>
      <c r="E20" s="84">
        <v>1</v>
      </c>
      <c r="F20" s="84">
        <v>6</v>
      </c>
      <c r="G20" s="84">
        <v>17</v>
      </c>
      <c r="H20" s="84">
        <v>101</v>
      </c>
      <c r="I20" s="84">
        <v>2</v>
      </c>
      <c r="J20" s="84">
        <v>11</v>
      </c>
      <c r="K20" s="3">
        <v>143</v>
      </c>
      <c r="L20" s="3">
        <v>9</v>
      </c>
      <c r="M20" s="3">
        <v>3</v>
      </c>
      <c r="N20" s="46" t="s">
        <v>22</v>
      </c>
      <c r="O20" s="84">
        <v>3</v>
      </c>
      <c r="P20" s="84">
        <v>2</v>
      </c>
      <c r="Q20" s="84">
        <v>86</v>
      </c>
      <c r="R20" s="84">
        <v>32</v>
      </c>
      <c r="S20" s="84">
        <v>9</v>
      </c>
      <c r="T20" s="84">
        <v>4</v>
      </c>
    </row>
    <row r="21" spans="1:20">
      <c r="A21" s="3">
        <v>143</v>
      </c>
      <c r="B21" s="3">
        <v>2</v>
      </c>
      <c r="C21" s="3">
        <v>7</v>
      </c>
      <c r="D21" s="46" t="s">
        <v>15</v>
      </c>
      <c r="E21" s="84">
        <v>1</v>
      </c>
      <c r="F21" s="84">
        <v>1</v>
      </c>
      <c r="G21" s="84">
        <v>18</v>
      </c>
      <c r="H21" s="84">
        <v>100</v>
      </c>
      <c r="I21" s="84">
        <v>2</v>
      </c>
      <c r="J21" s="84">
        <v>11</v>
      </c>
      <c r="K21" s="3">
        <v>143</v>
      </c>
      <c r="L21" s="3">
        <v>9</v>
      </c>
      <c r="M21" s="3">
        <v>4</v>
      </c>
      <c r="N21" s="46" t="s">
        <v>287</v>
      </c>
      <c r="O21" s="84">
        <v>4</v>
      </c>
      <c r="P21" s="84">
        <v>1</v>
      </c>
      <c r="Q21" s="84">
        <v>87</v>
      </c>
      <c r="R21" s="84">
        <v>31</v>
      </c>
      <c r="S21" s="84">
        <v>9</v>
      </c>
      <c r="T21" s="84">
        <v>4</v>
      </c>
    </row>
    <row r="22" spans="1:20">
      <c r="A22" s="3">
        <v>143</v>
      </c>
      <c r="B22" s="3">
        <v>2</v>
      </c>
      <c r="C22" s="3">
        <v>8</v>
      </c>
      <c r="D22" s="46" t="s">
        <v>12167</v>
      </c>
      <c r="E22" s="84">
        <v>1</v>
      </c>
      <c r="F22" s="84">
        <v>1</v>
      </c>
      <c r="G22" s="84">
        <v>19</v>
      </c>
      <c r="H22" s="84">
        <v>99</v>
      </c>
      <c r="I22" s="84">
        <v>2</v>
      </c>
      <c r="J22" s="84">
        <v>11</v>
      </c>
      <c r="K22" s="3">
        <v>143</v>
      </c>
      <c r="L22" s="3">
        <v>9</v>
      </c>
      <c r="M22" s="3">
        <v>5</v>
      </c>
      <c r="N22" s="46" t="s">
        <v>12168</v>
      </c>
      <c r="O22" s="84">
        <v>1</v>
      </c>
      <c r="P22" s="84">
        <v>1</v>
      </c>
      <c r="Q22" s="84">
        <v>88</v>
      </c>
      <c r="R22" s="84">
        <v>30</v>
      </c>
      <c r="S22" s="84">
        <v>9</v>
      </c>
      <c r="T22" s="84">
        <v>4</v>
      </c>
    </row>
    <row r="23" spans="1:20">
      <c r="A23" s="3">
        <v>143</v>
      </c>
      <c r="B23" s="3">
        <v>2</v>
      </c>
      <c r="C23" s="3">
        <v>9</v>
      </c>
      <c r="D23" s="46" t="s">
        <v>343</v>
      </c>
      <c r="E23" s="84">
        <v>1</v>
      </c>
      <c r="F23" s="84">
        <v>2</v>
      </c>
      <c r="G23" s="84">
        <v>20</v>
      </c>
      <c r="H23" s="84">
        <v>98</v>
      </c>
      <c r="I23" s="84">
        <v>2</v>
      </c>
      <c r="J23" s="84">
        <v>11</v>
      </c>
      <c r="K23" s="3">
        <v>143</v>
      </c>
      <c r="L23" s="3">
        <v>10</v>
      </c>
      <c r="M23" s="3">
        <v>1</v>
      </c>
      <c r="N23" s="46" t="s">
        <v>10345</v>
      </c>
      <c r="O23" s="84">
        <v>1</v>
      </c>
      <c r="P23" s="84">
        <v>1</v>
      </c>
      <c r="Q23" s="84">
        <v>89</v>
      </c>
      <c r="R23" s="84">
        <v>29</v>
      </c>
      <c r="S23" s="84">
        <v>10</v>
      </c>
      <c r="T23" s="84">
        <v>3</v>
      </c>
    </row>
    <row r="24" spans="1:20">
      <c r="A24" s="3">
        <v>143</v>
      </c>
      <c r="B24" s="3">
        <v>2</v>
      </c>
      <c r="C24" s="3">
        <v>10</v>
      </c>
      <c r="D24" s="46" t="s">
        <v>2459</v>
      </c>
      <c r="E24" s="84">
        <v>1</v>
      </c>
      <c r="F24" s="84">
        <v>3</v>
      </c>
      <c r="G24" s="84">
        <v>21</v>
      </c>
      <c r="H24" s="84">
        <v>97</v>
      </c>
      <c r="I24" s="84">
        <v>2</v>
      </c>
      <c r="J24" s="84">
        <v>11</v>
      </c>
      <c r="K24" s="3">
        <v>143</v>
      </c>
      <c r="L24" s="3">
        <v>10</v>
      </c>
      <c r="M24" s="3">
        <v>2</v>
      </c>
      <c r="N24" s="46" t="s">
        <v>2522</v>
      </c>
      <c r="O24" s="84">
        <v>1</v>
      </c>
      <c r="P24" s="84">
        <v>1</v>
      </c>
      <c r="Q24" s="84">
        <v>90</v>
      </c>
      <c r="R24" s="84">
        <v>28</v>
      </c>
      <c r="S24" s="84">
        <v>10</v>
      </c>
      <c r="T24" s="84">
        <v>3</v>
      </c>
    </row>
    <row r="25" spans="1:20">
      <c r="A25" s="3">
        <v>143</v>
      </c>
      <c r="B25" s="3">
        <v>2</v>
      </c>
      <c r="C25" s="3">
        <v>11</v>
      </c>
      <c r="D25" s="46" t="s">
        <v>12169</v>
      </c>
      <c r="E25" s="84">
        <v>1</v>
      </c>
      <c r="F25" s="84">
        <v>1</v>
      </c>
      <c r="G25" s="84">
        <v>22</v>
      </c>
      <c r="H25" s="84">
        <v>96</v>
      </c>
      <c r="I25" s="84">
        <v>2</v>
      </c>
      <c r="J25" s="84">
        <v>11</v>
      </c>
      <c r="K25" s="3">
        <v>143</v>
      </c>
      <c r="L25" s="3">
        <v>10</v>
      </c>
      <c r="M25" s="3">
        <v>3</v>
      </c>
      <c r="N25" s="46" t="s">
        <v>12170</v>
      </c>
      <c r="O25" s="84">
        <v>1</v>
      </c>
      <c r="P25" s="84">
        <v>1</v>
      </c>
      <c r="Q25" s="84">
        <v>91</v>
      </c>
      <c r="R25" s="84">
        <v>27</v>
      </c>
      <c r="S25" s="84">
        <v>10</v>
      </c>
      <c r="T25" s="84">
        <v>3</v>
      </c>
    </row>
    <row r="26" spans="1:20">
      <c r="A26" s="3">
        <v>143</v>
      </c>
      <c r="B26" s="3">
        <v>3</v>
      </c>
      <c r="C26" s="3">
        <v>1</v>
      </c>
      <c r="D26" s="46" t="s">
        <v>19</v>
      </c>
      <c r="E26" s="84">
        <v>2</v>
      </c>
      <c r="F26" s="84">
        <v>5</v>
      </c>
      <c r="G26" s="84">
        <v>23</v>
      </c>
      <c r="H26" s="84">
        <v>95</v>
      </c>
      <c r="I26" s="84">
        <v>3</v>
      </c>
      <c r="J26" s="84">
        <v>10</v>
      </c>
      <c r="K26" s="3">
        <v>143</v>
      </c>
      <c r="L26" s="3">
        <v>10</v>
      </c>
      <c r="M26" s="3">
        <v>4</v>
      </c>
      <c r="N26" s="46" t="s">
        <v>19</v>
      </c>
      <c r="O26" s="84">
        <v>5</v>
      </c>
      <c r="P26" s="84">
        <v>2</v>
      </c>
      <c r="Q26" s="84">
        <v>92</v>
      </c>
      <c r="R26" s="84">
        <v>26</v>
      </c>
      <c r="S26" s="84">
        <v>10</v>
      </c>
      <c r="T26" s="84">
        <v>3</v>
      </c>
    </row>
    <row r="27" spans="1:20">
      <c r="A27" s="3">
        <v>143</v>
      </c>
      <c r="B27" s="3">
        <v>3</v>
      </c>
      <c r="C27" s="3">
        <v>2</v>
      </c>
      <c r="D27" s="46" t="s">
        <v>638</v>
      </c>
      <c r="E27" s="84">
        <v>1</v>
      </c>
      <c r="F27" s="84">
        <v>1</v>
      </c>
      <c r="G27" s="84">
        <v>24</v>
      </c>
      <c r="H27" s="84">
        <v>94</v>
      </c>
      <c r="I27" s="84">
        <v>3</v>
      </c>
      <c r="J27" s="84">
        <v>10</v>
      </c>
      <c r="K27" s="3">
        <v>143</v>
      </c>
      <c r="L27" s="3">
        <v>10</v>
      </c>
      <c r="M27" s="3">
        <v>5</v>
      </c>
      <c r="N27" s="46" t="s">
        <v>259</v>
      </c>
      <c r="O27" s="84">
        <v>1</v>
      </c>
      <c r="P27" s="84">
        <v>1</v>
      </c>
      <c r="Q27" s="84">
        <v>93</v>
      </c>
      <c r="R27" s="84">
        <v>25</v>
      </c>
      <c r="S27" s="84">
        <v>10</v>
      </c>
      <c r="T27" s="84">
        <v>3</v>
      </c>
    </row>
    <row r="28" spans="1:20">
      <c r="A28" s="3">
        <v>143</v>
      </c>
      <c r="B28" s="3">
        <v>3</v>
      </c>
      <c r="C28" s="3">
        <v>3</v>
      </c>
      <c r="D28" s="46" t="s">
        <v>414</v>
      </c>
      <c r="E28" s="84">
        <v>1</v>
      </c>
      <c r="F28" s="84">
        <v>3</v>
      </c>
      <c r="G28" s="84">
        <v>25</v>
      </c>
      <c r="H28" s="84">
        <v>93</v>
      </c>
      <c r="I28" s="84">
        <v>3</v>
      </c>
      <c r="J28" s="84">
        <v>10</v>
      </c>
      <c r="K28" s="3">
        <v>143</v>
      </c>
      <c r="L28" s="3">
        <v>10</v>
      </c>
      <c r="M28" s="3">
        <v>6</v>
      </c>
      <c r="N28" s="46" t="s">
        <v>12171</v>
      </c>
      <c r="O28" s="84">
        <v>1</v>
      </c>
      <c r="P28" s="84">
        <v>1</v>
      </c>
      <c r="Q28" s="84">
        <v>94</v>
      </c>
      <c r="R28" s="84">
        <v>24</v>
      </c>
      <c r="S28" s="84">
        <v>10</v>
      </c>
      <c r="T28" s="84">
        <v>3</v>
      </c>
    </row>
    <row r="29" spans="1:20">
      <c r="A29" s="3">
        <v>143</v>
      </c>
      <c r="B29" s="3">
        <v>3</v>
      </c>
      <c r="C29" s="3">
        <v>4</v>
      </c>
      <c r="D29" s="46" t="s">
        <v>308</v>
      </c>
      <c r="E29" s="84">
        <v>1</v>
      </c>
      <c r="F29" s="84">
        <v>5</v>
      </c>
      <c r="G29" s="84">
        <v>26</v>
      </c>
      <c r="H29" s="84">
        <v>92</v>
      </c>
      <c r="I29" s="84">
        <v>3</v>
      </c>
      <c r="J29" s="84">
        <v>10</v>
      </c>
      <c r="K29" s="3">
        <v>143</v>
      </c>
      <c r="L29" s="3">
        <v>10</v>
      </c>
      <c r="M29" s="3">
        <v>7</v>
      </c>
      <c r="N29" s="46" t="s">
        <v>7540</v>
      </c>
      <c r="O29" s="84">
        <v>3</v>
      </c>
      <c r="P29" s="84">
        <v>1</v>
      </c>
      <c r="Q29" s="84">
        <v>95</v>
      </c>
      <c r="R29" s="84">
        <v>23</v>
      </c>
      <c r="S29" s="84">
        <v>10</v>
      </c>
      <c r="T29" s="84">
        <v>3</v>
      </c>
    </row>
    <row r="30" spans="1:20">
      <c r="A30" s="3">
        <v>143</v>
      </c>
      <c r="B30" s="3">
        <v>3</v>
      </c>
      <c r="C30" s="3">
        <v>5</v>
      </c>
      <c r="D30" s="46" t="s">
        <v>12172</v>
      </c>
      <c r="E30" s="84">
        <v>1</v>
      </c>
      <c r="F30" s="84">
        <v>1</v>
      </c>
      <c r="G30" s="84">
        <v>27</v>
      </c>
      <c r="H30" s="84">
        <v>91</v>
      </c>
      <c r="I30" s="84">
        <v>3</v>
      </c>
      <c r="J30" s="84">
        <v>10</v>
      </c>
      <c r="K30" s="3">
        <v>143</v>
      </c>
      <c r="L30" s="3">
        <v>10</v>
      </c>
      <c r="M30" s="3">
        <v>8</v>
      </c>
      <c r="N30" s="46" t="s">
        <v>740</v>
      </c>
      <c r="O30" s="84">
        <v>1</v>
      </c>
      <c r="P30" s="84">
        <v>1</v>
      </c>
      <c r="Q30" s="84">
        <v>96</v>
      </c>
      <c r="R30" s="84">
        <v>22</v>
      </c>
      <c r="S30" s="84">
        <v>10</v>
      </c>
      <c r="T30" s="84">
        <v>3</v>
      </c>
    </row>
    <row r="31" spans="1:20">
      <c r="A31" s="3">
        <v>143</v>
      </c>
      <c r="B31" s="3">
        <v>3</v>
      </c>
      <c r="C31" s="3">
        <v>6</v>
      </c>
      <c r="D31" s="46" t="s">
        <v>539</v>
      </c>
      <c r="E31" s="84">
        <v>1</v>
      </c>
      <c r="F31" s="84">
        <v>3</v>
      </c>
      <c r="G31" s="84">
        <v>28</v>
      </c>
      <c r="H31" s="84">
        <v>90</v>
      </c>
      <c r="I31" s="84">
        <v>3</v>
      </c>
      <c r="J31" s="84">
        <v>10</v>
      </c>
      <c r="K31" s="3">
        <v>143</v>
      </c>
      <c r="L31" s="3">
        <v>10</v>
      </c>
      <c r="M31" s="3">
        <v>9</v>
      </c>
      <c r="N31" s="46" t="s">
        <v>1949</v>
      </c>
      <c r="O31" s="84">
        <v>1</v>
      </c>
      <c r="P31" s="84">
        <v>1</v>
      </c>
      <c r="Q31" s="84">
        <v>97</v>
      </c>
      <c r="R31" s="84">
        <v>21</v>
      </c>
      <c r="S31" s="84">
        <v>10</v>
      </c>
      <c r="T31" s="84">
        <v>3</v>
      </c>
    </row>
    <row r="32" spans="1:20">
      <c r="A32" s="3">
        <v>143</v>
      </c>
      <c r="B32" s="3">
        <v>3</v>
      </c>
      <c r="C32" s="3">
        <v>7</v>
      </c>
      <c r="D32" s="46" t="s">
        <v>12173</v>
      </c>
      <c r="E32" s="84">
        <v>1</v>
      </c>
      <c r="F32" s="84">
        <v>1</v>
      </c>
      <c r="G32" s="84">
        <v>29</v>
      </c>
      <c r="H32" s="84">
        <v>89</v>
      </c>
      <c r="I32" s="84">
        <v>3</v>
      </c>
      <c r="J32" s="84">
        <v>10</v>
      </c>
      <c r="K32" s="3">
        <v>143</v>
      </c>
      <c r="L32" s="3">
        <v>10</v>
      </c>
      <c r="M32" s="3">
        <v>10</v>
      </c>
      <c r="N32" s="46" t="s">
        <v>738</v>
      </c>
      <c r="O32" s="84">
        <v>3</v>
      </c>
      <c r="P32" s="84">
        <v>1</v>
      </c>
      <c r="Q32" s="84">
        <v>98</v>
      </c>
      <c r="R32" s="84">
        <v>20</v>
      </c>
      <c r="S32" s="84">
        <v>10</v>
      </c>
      <c r="T32" s="84">
        <v>3</v>
      </c>
    </row>
    <row r="33" spans="1:20">
      <c r="A33" s="3">
        <v>143</v>
      </c>
      <c r="B33" s="3">
        <v>3</v>
      </c>
      <c r="C33" s="3">
        <v>8</v>
      </c>
      <c r="D33" s="46" t="s">
        <v>12174</v>
      </c>
      <c r="E33" s="84">
        <v>1</v>
      </c>
      <c r="F33" s="84">
        <v>1</v>
      </c>
      <c r="G33" s="84">
        <v>30</v>
      </c>
      <c r="H33" s="84">
        <v>88</v>
      </c>
      <c r="I33" s="84">
        <v>3</v>
      </c>
      <c r="J33" s="84">
        <v>10</v>
      </c>
      <c r="K33" s="3">
        <v>143</v>
      </c>
      <c r="L33" s="3">
        <v>10</v>
      </c>
      <c r="M33" s="3">
        <v>11</v>
      </c>
      <c r="N33" s="46" t="s">
        <v>2651</v>
      </c>
      <c r="O33" s="84">
        <v>1</v>
      </c>
      <c r="P33" s="84">
        <v>1</v>
      </c>
      <c r="Q33" s="84">
        <v>99</v>
      </c>
      <c r="R33" s="84">
        <v>19</v>
      </c>
      <c r="S33" s="84">
        <v>10</v>
      </c>
      <c r="T33" s="84">
        <v>3</v>
      </c>
    </row>
    <row r="34" spans="1:20">
      <c r="A34" s="3">
        <v>143</v>
      </c>
      <c r="B34" s="3">
        <v>3</v>
      </c>
      <c r="C34" s="3">
        <v>9</v>
      </c>
      <c r="D34" s="46" t="s">
        <v>12175</v>
      </c>
      <c r="E34" s="84">
        <v>1</v>
      </c>
      <c r="F34" s="84">
        <v>1</v>
      </c>
      <c r="G34" s="84">
        <v>31</v>
      </c>
      <c r="H34" s="84">
        <v>87</v>
      </c>
      <c r="I34" s="84">
        <v>3</v>
      </c>
      <c r="J34" s="84">
        <v>10</v>
      </c>
      <c r="K34" s="3">
        <v>143</v>
      </c>
      <c r="L34" s="3">
        <v>11</v>
      </c>
      <c r="M34" s="3">
        <v>1</v>
      </c>
      <c r="N34" s="46" t="s">
        <v>396</v>
      </c>
      <c r="O34" s="84">
        <v>1</v>
      </c>
      <c r="P34" s="84">
        <v>1</v>
      </c>
      <c r="Q34" s="84">
        <v>100</v>
      </c>
      <c r="R34" s="84">
        <v>18</v>
      </c>
      <c r="S34" s="84">
        <v>11</v>
      </c>
      <c r="T34" s="84">
        <v>2</v>
      </c>
    </row>
    <row r="35" spans="1:20">
      <c r="A35" s="3">
        <v>143</v>
      </c>
      <c r="B35" s="3">
        <v>3</v>
      </c>
      <c r="C35" s="3">
        <v>10</v>
      </c>
      <c r="D35" s="46" t="s">
        <v>12176</v>
      </c>
      <c r="E35" s="84">
        <v>1</v>
      </c>
      <c r="F35" s="84">
        <v>1</v>
      </c>
      <c r="G35" s="84">
        <v>32</v>
      </c>
      <c r="H35" s="84">
        <v>86</v>
      </c>
      <c r="I35" s="84">
        <v>3</v>
      </c>
      <c r="J35" s="84">
        <v>10</v>
      </c>
      <c r="K35" s="3">
        <v>143</v>
      </c>
      <c r="L35" s="3">
        <v>11</v>
      </c>
      <c r="M35" s="3">
        <v>2</v>
      </c>
      <c r="N35" s="46" t="s">
        <v>651</v>
      </c>
      <c r="O35" s="84">
        <v>1</v>
      </c>
      <c r="P35" s="84">
        <v>1</v>
      </c>
      <c r="Q35" s="84">
        <v>101</v>
      </c>
      <c r="R35" s="84">
        <v>17</v>
      </c>
      <c r="S35" s="84">
        <v>11</v>
      </c>
      <c r="T35" s="84">
        <v>2</v>
      </c>
    </row>
    <row r="36" spans="1:20">
      <c r="A36" s="3">
        <v>143</v>
      </c>
      <c r="B36" s="3">
        <v>3</v>
      </c>
      <c r="C36" s="3">
        <v>11</v>
      </c>
      <c r="D36" s="46" t="s">
        <v>910</v>
      </c>
      <c r="E36" s="84">
        <v>1</v>
      </c>
      <c r="F36" s="84">
        <v>1</v>
      </c>
      <c r="G36" s="84">
        <v>33</v>
      </c>
      <c r="H36" s="84">
        <v>85</v>
      </c>
      <c r="I36" s="84">
        <v>3</v>
      </c>
      <c r="J36" s="84">
        <v>10</v>
      </c>
      <c r="K36" s="3">
        <v>143</v>
      </c>
      <c r="L36" s="3">
        <v>11</v>
      </c>
      <c r="M36" s="3">
        <v>3</v>
      </c>
      <c r="N36" s="46" t="s">
        <v>22</v>
      </c>
      <c r="O36" s="84">
        <v>4</v>
      </c>
      <c r="P36" s="84">
        <v>1</v>
      </c>
      <c r="Q36" s="84">
        <v>102</v>
      </c>
      <c r="R36" s="84">
        <v>16</v>
      </c>
      <c r="S36" s="84">
        <v>11</v>
      </c>
      <c r="T36" s="84">
        <v>2</v>
      </c>
    </row>
    <row r="37" spans="1:20">
      <c r="A37" s="3">
        <v>143</v>
      </c>
      <c r="B37" s="3">
        <v>4</v>
      </c>
      <c r="C37" s="3">
        <v>1</v>
      </c>
      <c r="D37" s="46" t="s">
        <v>12177</v>
      </c>
      <c r="E37" s="84">
        <v>1</v>
      </c>
      <c r="F37" s="84">
        <v>1</v>
      </c>
      <c r="G37" s="84">
        <v>34</v>
      </c>
      <c r="H37" s="84">
        <v>84</v>
      </c>
      <c r="I37" s="84">
        <v>4</v>
      </c>
      <c r="J37" s="84">
        <v>9</v>
      </c>
      <c r="K37" s="3">
        <v>143</v>
      </c>
      <c r="L37" s="3">
        <v>11</v>
      </c>
      <c r="M37" s="3">
        <v>4</v>
      </c>
      <c r="N37" s="46" t="s">
        <v>11556</v>
      </c>
      <c r="O37" s="84">
        <v>1</v>
      </c>
      <c r="P37" s="84">
        <v>1</v>
      </c>
      <c r="Q37" s="84">
        <v>103</v>
      </c>
      <c r="R37" s="84">
        <v>15</v>
      </c>
      <c r="S37" s="84">
        <v>11</v>
      </c>
      <c r="T37" s="84">
        <v>2</v>
      </c>
    </row>
    <row r="38" spans="1:20">
      <c r="A38" s="3">
        <v>143</v>
      </c>
      <c r="B38" s="3">
        <v>4</v>
      </c>
      <c r="C38" s="3">
        <v>2</v>
      </c>
      <c r="D38" s="46" t="s">
        <v>305</v>
      </c>
      <c r="E38" s="84">
        <v>1</v>
      </c>
      <c r="F38" s="84">
        <v>1</v>
      </c>
      <c r="G38" s="84">
        <v>35</v>
      </c>
      <c r="H38" s="84">
        <v>83</v>
      </c>
      <c r="I38" s="84">
        <v>4</v>
      </c>
      <c r="J38" s="84">
        <v>9</v>
      </c>
      <c r="K38" s="3">
        <v>143</v>
      </c>
      <c r="L38" s="3">
        <v>11</v>
      </c>
      <c r="M38" s="3">
        <v>5</v>
      </c>
      <c r="N38" s="46" t="s">
        <v>1935</v>
      </c>
      <c r="O38" s="84">
        <v>2</v>
      </c>
      <c r="P38" s="84">
        <v>1</v>
      </c>
      <c r="Q38" s="84">
        <v>104</v>
      </c>
      <c r="R38" s="84">
        <v>14</v>
      </c>
      <c r="S38" s="84">
        <v>11</v>
      </c>
      <c r="T38" s="84">
        <v>2</v>
      </c>
    </row>
    <row r="39" spans="1:20">
      <c r="A39" s="3">
        <v>143</v>
      </c>
      <c r="B39" s="3">
        <v>4</v>
      </c>
      <c r="C39" s="3">
        <v>3</v>
      </c>
      <c r="D39" s="46" t="s">
        <v>1953</v>
      </c>
      <c r="E39" s="84">
        <v>1</v>
      </c>
      <c r="F39" s="84">
        <v>3</v>
      </c>
      <c r="G39" s="84">
        <v>36</v>
      </c>
      <c r="H39" s="84">
        <v>82</v>
      </c>
      <c r="I39" s="84">
        <v>4</v>
      </c>
      <c r="J39" s="84">
        <v>9</v>
      </c>
      <c r="K39" s="3">
        <v>143</v>
      </c>
      <c r="L39" s="3">
        <v>11</v>
      </c>
      <c r="M39" s="3">
        <v>6</v>
      </c>
      <c r="N39" s="46" t="s">
        <v>12178</v>
      </c>
      <c r="O39" s="84">
        <v>1</v>
      </c>
      <c r="P39" s="84">
        <v>1</v>
      </c>
      <c r="Q39" s="84">
        <v>105</v>
      </c>
      <c r="R39" s="84">
        <v>13</v>
      </c>
      <c r="S39" s="84">
        <v>11</v>
      </c>
      <c r="T39" s="84">
        <v>2</v>
      </c>
    </row>
    <row r="40" spans="1:20">
      <c r="A40" s="3">
        <v>143</v>
      </c>
      <c r="B40" s="3">
        <v>4</v>
      </c>
      <c r="C40" s="3">
        <v>4</v>
      </c>
      <c r="D40" s="46" t="s">
        <v>12179</v>
      </c>
      <c r="E40" s="84">
        <v>1</v>
      </c>
      <c r="F40" s="84">
        <v>1</v>
      </c>
      <c r="G40" s="84">
        <v>37</v>
      </c>
      <c r="H40" s="84">
        <v>81</v>
      </c>
      <c r="I40" s="84">
        <v>4</v>
      </c>
      <c r="J40" s="84">
        <v>9</v>
      </c>
      <c r="K40" s="3">
        <v>143</v>
      </c>
      <c r="L40" s="3">
        <v>11</v>
      </c>
      <c r="M40" s="3">
        <v>7</v>
      </c>
      <c r="N40" s="46" t="s">
        <v>12180</v>
      </c>
      <c r="O40" s="84">
        <v>1</v>
      </c>
      <c r="P40" s="84">
        <v>1</v>
      </c>
      <c r="Q40" s="84">
        <v>106</v>
      </c>
      <c r="R40" s="84">
        <v>12</v>
      </c>
      <c r="S40" s="84">
        <v>11</v>
      </c>
      <c r="T40" s="84">
        <v>2</v>
      </c>
    </row>
    <row r="41" spans="1:20">
      <c r="A41" s="3">
        <v>143</v>
      </c>
      <c r="B41" s="3">
        <v>4</v>
      </c>
      <c r="C41" s="3">
        <v>5</v>
      </c>
      <c r="D41" s="46" t="s">
        <v>12181</v>
      </c>
      <c r="E41" s="84">
        <v>1</v>
      </c>
      <c r="F41" s="84">
        <v>1</v>
      </c>
      <c r="G41" s="84">
        <v>38</v>
      </c>
      <c r="H41" s="84">
        <v>80</v>
      </c>
      <c r="I41" s="84">
        <v>4</v>
      </c>
      <c r="J41" s="84">
        <v>9</v>
      </c>
      <c r="K41" s="3">
        <v>143</v>
      </c>
      <c r="L41" s="3">
        <v>11</v>
      </c>
      <c r="M41" s="3">
        <v>8</v>
      </c>
      <c r="N41" s="46" t="s">
        <v>308</v>
      </c>
      <c r="O41" s="84">
        <v>4</v>
      </c>
      <c r="P41" s="84">
        <v>2</v>
      </c>
      <c r="Q41" s="84">
        <v>107</v>
      </c>
      <c r="R41" s="84">
        <v>11</v>
      </c>
      <c r="S41" s="84">
        <v>11</v>
      </c>
      <c r="T41" s="84">
        <v>2</v>
      </c>
    </row>
    <row r="42" spans="1:20">
      <c r="A42" s="3">
        <v>143</v>
      </c>
      <c r="B42" s="3">
        <v>4</v>
      </c>
      <c r="C42" s="3">
        <v>6</v>
      </c>
      <c r="D42" s="46" t="s">
        <v>299</v>
      </c>
      <c r="E42" s="84">
        <v>1</v>
      </c>
      <c r="F42" s="84">
        <v>1</v>
      </c>
      <c r="G42" s="84">
        <v>39</v>
      </c>
      <c r="H42" s="84">
        <v>79</v>
      </c>
      <c r="I42" s="84">
        <v>4</v>
      </c>
      <c r="J42" s="84">
        <v>9</v>
      </c>
      <c r="K42" s="3">
        <v>143</v>
      </c>
      <c r="L42" s="3">
        <v>12</v>
      </c>
      <c r="M42" s="3">
        <v>1</v>
      </c>
      <c r="N42" s="46" t="s">
        <v>12182</v>
      </c>
      <c r="O42" s="84">
        <v>2</v>
      </c>
      <c r="P42" s="84">
        <v>1</v>
      </c>
      <c r="Q42" s="84">
        <v>108</v>
      </c>
      <c r="R42" s="84">
        <v>10</v>
      </c>
      <c r="S42" s="84">
        <v>12</v>
      </c>
      <c r="T42" s="84">
        <v>1</v>
      </c>
    </row>
    <row r="43" spans="1:20">
      <c r="A43" s="3">
        <v>143</v>
      </c>
      <c r="B43" s="3">
        <v>5</v>
      </c>
      <c r="C43" s="3">
        <v>1</v>
      </c>
      <c r="D43" s="46" t="s">
        <v>10559</v>
      </c>
      <c r="E43" s="84">
        <v>1</v>
      </c>
      <c r="F43" s="84">
        <v>1</v>
      </c>
      <c r="G43" s="84">
        <v>40</v>
      </c>
      <c r="H43" s="84">
        <v>78</v>
      </c>
      <c r="I43" s="84">
        <v>5</v>
      </c>
      <c r="J43" s="84">
        <v>8</v>
      </c>
      <c r="K43" s="3">
        <v>143</v>
      </c>
      <c r="L43" s="3">
        <v>12</v>
      </c>
      <c r="M43" s="3">
        <v>2</v>
      </c>
      <c r="N43" s="46" t="s">
        <v>12183</v>
      </c>
      <c r="O43" s="84">
        <v>1</v>
      </c>
      <c r="P43" s="84">
        <v>1</v>
      </c>
      <c r="Q43" s="84">
        <v>109</v>
      </c>
      <c r="R43" s="84">
        <v>9</v>
      </c>
      <c r="S43" s="84">
        <v>12</v>
      </c>
      <c r="T43" s="84">
        <v>1</v>
      </c>
    </row>
    <row r="44" spans="1:20">
      <c r="A44" s="3">
        <v>143</v>
      </c>
      <c r="B44" s="3">
        <v>5</v>
      </c>
      <c r="C44" s="3">
        <v>2</v>
      </c>
      <c r="D44" s="46" t="s">
        <v>5224</v>
      </c>
      <c r="E44" s="84">
        <v>1</v>
      </c>
      <c r="F44" s="84">
        <v>1</v>
      </c>
      <c r="G44" s="84">
        <v>41</v>
      </c>
      <c r="H44" s="84">
        <v>77</v>
      </c>
      <c r="I44" s="84">
        <v>5</v>
      </c>
      <c r="J44" s="84">
        <v>8</v>
      </c>
      <c r="K44" s="3">
        <v>143</v>
      </c>
      <c r="L44" s="3">
        <v>12</v>
      </c>
      <c r="M44" s="3">
        <v>3</v>
      </c>
      <c r="N44" s="46" t="s">
        <v>407</v>
      </c>
      <c r="O44" s="84">
        <v>3</v>
      </c>
      <c r="P44" s="84">
        <v>1</v>
      </c>
      <c r="Q44" s="84">
        <v>110</v>
      </c>
      <c r="R44" s="84">
        <v>8</v>
      </c>
      <c r="S44" s="84">
        <v>12</v>
      </c>
      <c r="T44" s="84">
        <v>1</v>
      </c>
    </row>
    <row r="45" spans="1:20">
      <c r="A45" s="3">
        <v>143</v>
      </c>
      <c r="B45" s="3">
        <v>5</v>
      </c>
      <c r="C45" s="3">
        <v>3</v>
      </c>
      <c r="D45" s="46" t="s">
        <v>3854</v>
      </c>
      <c r="E45" s="84">
        <v>1</v>
      </c>
      <c r="F45" s="84">
        <v>1</v>
      </c>
      <c r="G45" s="84">
        <v>42</v>
      </c>
      <c r="H45" s="84">
        <v>76</v>
      </c>
      <c r="I45" s="84">
        <v>5</v>
      </c>
      <c r="J45" s="84">
        <v>8</v>
      </c>
      <c r="K45" s="3">
        <v>143</v>
      </c>
      <c r="L45" s="3">
        <v>12</v>
      </c>
      <c r="M45" s="3">
        <v>4</v>
      </c>
      <c r="N45" s="46" t="s">
        <v>12184</v>
      </c>
      <c r="O45" s="84">
        <v>1</v>
      </c>
      <c r="P45" s="84">
        <v>1</v>
      </c>
      <c r="Q45" s="84">
        <v>111</v>
      </c>
      <c r="R45" s="84">
        <v>7</v>
      </c>
      <c r="S45" s="84">
        <v>12</v>
      </c>
      <c r="T45" s="84">
        <v>1</v>
      </c>
    </row>
    <row r="46" spans="1:20">
      <c r="A46" s="3">
        <v>143</v>
      </c>
      <c r="B46" s="3">
        <v>5</v>
      </c>
      <c r="C46" s="3">
        <v>4</v>
      </c>
      <c r="D46" s="46" t="s">
        <v>12185</v>
      </c>
      <c r="E46" s="84">
        <v>1</v>
      </c>
      <c r="F46" s="84">
        <v>1</v>
      </c>
      <c r="G46" s="84">
        <v>43</v>
      </c>
      <c r="H46" s="84">
        <v>75</v>
      </c>
      <c r="I46" s="84">
        <v>5</v>
      </c>
      <c r="J46" s="84">
        <v>8</v>
      </c>
      <c r="K46" s="3">
        <v>143</v>
      </c>
      <c r="L46" s="3">
        <v>12</v>
      </c>
      <c r="M46" s="3">
        <v>5</v>
      </c>
      <c r="N46" s="46" t="s">
        <v>254</v>
      </c>
      <c r="O46" s="84">
        <v>3</v>
      </c>
      <c r="P46" s="84">
        <v>1</v>
      </c>
      <c r="Q46" s="84">
        <v>112</v>
      </c>
      <c r="R46" s="84">
        <v>6</v>
      </c>
      <c r="S46" s="84">
        <v>12</v>
      </c>
      <c r="T46" s="84">
        <v>1</v>
      </c>
    </row>
    <row r="47" spans="1:20">
      <c r="A47" s="3">
        <v>143</v>
      </c>
      <c r="B47" s="3">
        <v>5</v>
      </c>
      <c r="C47" s="3">
        <v>5</v>
      </c>
      <c r="D47" s="46" t="s">
        <v>393</v>
      </c>
      <c r="E47" s="84">
        <v>2</v>
      </c>
      <c r="F47" s="84">
        <v>2</v>
      </c>
      <c r="G47" s="84">
        <v>44</v>
      </c>
      <c r="H47" s="84">
        <v>74</v>
      </c>
      <c r="I47" s="84">
        <v>5</v>
      </c>
      <c r="J47" s="84">
        <v>8</v>
      </c>
      <c r="K47" s="3">
        <v>143</v>
      </c>
      <c r="L47" s="3">
        <v>12</v>
      </c>
      <c r="M47" s="3">
        <v>6</v>
      </c>
      <c r="N47" s="46" t="s">
        <v>12186</v>
      </c>
      <c r="O47" s="84">
        <v>1</v>
      </c>
      <c r="P47" s="84">
        <v>1</v>
      </c>
      <c r="Q47" s="84">
        <v>113</v>
      </c>
      <c r="R47" s="84">
        <v>5</v>
      </c>
      <c r="S47" s="84">
        <v>12</v>
      </c>
      <c r="T47" s="84">
        <v>1</v>
      </c>
    </row>
    <row r="48" spans="1:20">
      <c r="A48" s="3">
        <v>143</v>
      </c>
      <c r="B48" s="3">
        <v>5</v>
      </c>
      <c r="C48" s="3">
        <v>6</v>
      </c>
      <c r="D48" s="46" t="s">
        <v>5193</v>
      </c>
      <c r="E48" s="84">
        <v>1</v>
      </c>
      <c r="F48" s="84">
        <v>1</v>
      </c>
      <c r="G48" s="84">
        <v>45</v>
      </c>
      <c r="H48" s="84">
        <v>73</v>
      </c>
      <c r="I48" s="84">
        <v>5</v>
      </c>
      <c r="J48" s="84">
        <v>8</v>
      </c>
      <c r="K48" s="3">
        <v>143</v>
      </c>
      <c r="L48" s="3">
        <v>12</v>
      </c>
      <c r="M48" s="3">
        <v>7</v>
      </c>
      <c r="N48" s="46" t="s">
        <v>308</v>
      </c>
      <c r="O48" s="84">
        <v>5</v>
      </c>
      <c r="P48" s="84">
        <v>1</v>
      </c>
      <c r="Q48" s="84">
        <v>114</v>
      </c>
      <c r="R48" s="84">
        <v>4</v>
      </c>
      <c r="S48" s="84">
        <v>12</v>
      </c>
      <c r="T48" s="84">
        <v>1</v>
      </c>
    </row>
    <row r="49" spans="1:20">
      <c r="A49" s="3">
        <v>143</v>
      </c>
      <c r="B49" s="3">
        <v>5</v>
      </c>
      <c r="C49" s="3">
        <v>7</v>
      </c>
      <c r="D49" s="46" t="s">
        <v>12187</v>
      </c>
      <c r="E49" s="84">
        <v>1</v>
      </c>
      <c r="F49" s="84">
        <v>1</v>
      </c>
      <c r="G49" s="84">
        <v>46</v>
      </c>
      <c r="H49" s="84">
        <v>72</v>
      </c>
      <c r="I49" s="84">
        <v>5</v>
      </c>
      <c r="J49" s="84">
        <v>8</v>
      </c>
      <c r="K49" s="3">
        <v>143</v>
      </c>
      <c r="L49" s="3">
        <v>12</v>
      </c>
      <c r="M49" s="3">
        <v>8</v>
      </c>
      <c r="N49" s="46" t="s">
        <v>19</v>
      </c>
      <c r="O49" s="84">
        <v>6</v>
      </c>
      <c r="P49" s="84">
        <v>1</v>
      </c>
      <c r="Q49" s="84">
        <v>115</v>
      </c>
      <c r="R49" s="84">
        <v>3</v>
      </c>
      <c r="S49" s="84">
        <v>12</v>
      </c>
      <c r="T49" s="84">
        <v>1</v>
      </c>
    </row>
    <row r="50" spans="1:20">
      <c r="A50" s="3">
        <v>143</v>
      </c>
      <c r="B50" s="3">
        <v>5</v>
      </c>
      <c r="C50" s="3">
        <v>8</v>
      </c>
      <c r="D50" s="46" t="s">
        <v>656</v>
      </c>
      <c r="E50" s="84">
        <v>1</v>
      </c>
      <c r="F50" s="84">
        <v>2</v>
      </c>
      <c r="G50" s="84">
        <v>47</v>
      </c>
      <c r="H50" s="84">
        <v>71</v>
      </c>
      <c r="I50" s="84">
        <v>5</v>
      </c>
      <c r="J50" s="84">
        <v>8</v>
      </c>
      <c r="K50" s="3">
        <v>143</v>
      </c>
      <c r="L50" s="3">
        <v>12</v>
      </c>
      <c r="M50" s="3">
        <v>9</v>
      </c>
      <c r="N50" s="46" t="s">
        <v>237</v>
      </c>
      <c r="O50" s="84">
        <v>1</v>
      </c>
      <c r="P50" s="84">
        <v>1</v>
      </c>
      <c r="Q50" s="84">
        <v>116</v>
      </c>
      <c r="R50" s="84">
        <v>2</v>
      </c>
      <c r="S50" s="84">
        <v>12</v>
      </c>
      <c r="T50" s="84">
        <v>1</v>
      </c>
    </row>
    <row r="51" spans="1:20">
      <c r="A51" s="3">
        <v>143</v>
      </c>
      <c r="B51" s="3">
        <v>5</v>
      </c>
      <c r="C51" s="3">
        <v>9</v>
      </c>
      <c r="D51" s="46" t="s">
        <v>12188</v>
      </c>
      <c r="E51" s="84">
        <v>1</v>
      </c>
      <c r="F51" s="84">
        <v>1</v>
      </c>
      <c r="G51" s="84">
        <v>48</v>
      </c>
      <c r="H51" s="84">
        <v>70</v>
      </c>
      <c r="I51" s="84">
        <v>5</v>
      </c>
      <c r="J51" s="84">
        <v>8</v>
      </c>
      <c r="K51" s="3">
        <v>143</v>
      </c>
      <c r="L51" s="3">
        <v>12</v>
      </c>
      <c r="M51" s="3">
        <v>10</v>
      </c>
      <c r="N51" s="46" t="s">
        <v>1962</v>
      </c>
      <c r="O51" s="84">
        <v>2</v>
      </c>
      <c r="P51" s="84">
        <v>1</v>
      </c>
      <c r="Q51" s="84">
        <v>117</v>
      </c>
      <c r="R51" s="84">
        <v>1</v>
      </c>
      <c r="S51" s="84">
        <v>12</v>
      </c>
      <c r="T51" s="84">
        <v>1</v>
      </c>
    </row>
    <row r="52" spans="1:20">
      <c r="A52" s="3">
        <v>143</v>
      </c>
      <c r="B52" s="3">
        <v>6</v>
      </c>
      <c r="C52" s="3">
        <v>1</v>
      </c>
      <c r="D52" s="46" t="s">
        <v>12189</v>
      </c>
      <c r="E52" s="84">
        <v>1</v>
      </c>
      <c r="F52" s="84">
        <v>1</v>
      </c>
      <c r="G52" s="84">
        <v>49</v>
      </c>
      <c r="H52" s="84">
        <v>69</v>
      </c>
      <c r="I52" s="84">
        <v>6</v>
      </c>
      <c r="J52" s="84">
        <v>7</v>
      </c>
    </row>
    <row r="53" spans="1:20">
      <c r="A53" s="3">
        <v>143</v>
      </c>
      <c r="B53" s="3">
        <v>6</v>
      </c>
      <c r="C53" s="3">
        <v>2</v>
      </c>
      <c r="D53" s="46" t="s">
        <v>1428</v>
      </c>
      <c r="E53" s="84">
        <v>2</v>
      </c>
      <c r="F53" s="84">
        <v>1</v>
      </c>
      <c r="G53" s="84">
        <v>50</v>
      </c>
      <c r="H53" s="84">
        <v>68</v>
      </c>
      <c r="I53" s="84">
        <v>6</v>
      </c>
      <c r="J53" s="84">
        <v>7</v>
      </c>
    </row>
    <row r="54" spans="1:20">
      <c r="A54" s="3">
        <v>143</v>
      </c>
      <c r="B54" s="3">
        <v>6</v>
      </c>
      <c r="C54" s="3">
        <v>3</v>
      </c>
      <c r="D54" s="46" t="s">
        <v>287</v>
      </c>
      <c r="E54" s="84">
        <v>2</v>
      </c>
      <c r="F54" s="84">
        <v>3</v>
      </c>
      <c r="G54" s="84">
        <v>51</v>
      </c>
      <c r="H54" s="84">
        <v>67</v>
      </c>
      <c r="I54" s="84">
        <v>6</v>
      </c>
      <c r="J54" s="84">
        <v>7</v>
      </c>
    </row>
    <row r="55" spans="1:20">
      <c r="A55" s="3">
        <v>143</v>
      </c>
      <c r="B55" s="3">
        <v>6</v>
      </c>
      <c r="C55" s="3">
        <v>4</v>
      </c>
      <c r="D55" s="46" t="s">
        <v>308</v>
      </c>
      <c r="E55" s="84">
        <v>2</v>
      </c>
      <c r="F55" s="84">
        <v>4</v>
      </c>
      <c r="G55" s="84">
        <v>52</v>
      </c>
      <c r="H55" s="84">
        <v>66</v>
      </c>
      <c r="I55" s="84">
        <v>6</v>
      </c>
      <c r="J55" s="84">
        <v>7</v>
      </c>
    </row>
    <row r="56" spans="1:20">
      <c r="A56" s="3">
        <v>143</v>
      </c>
      <c r="B56" s="3">
        <v>6</v>
      </c>
      <c r="C56" s="3">
        <v>5</v>
      </c>
      <c r="D56" s="46" t="s">
        <v>12190</v>
      </c>
      <c r="E56" s="84">
        <v>2</v>
      </c>
      <c r="F56" s="84">
        <v>2</v>
      </c>
      <c r="G56" s="84">
        <v>53</v>
      </c>
      <c r="H56" s="84">
        <v>65</v>
      </c>
      <c r="I56" s="84">
        <v>6</v>
      </c>
      <c r="J56" s="84">
        <v>7</v>
      </c>
    </row>
    <row r="57" spans="1:20">
      <c r="A57" s="3">
        <v>143</v>
      </c>
      <c r="B57" s="3">
        <v>6</v>
      </c>
      <c r="C57" s="3">
        <v>6</v>
      </c>
      <c r="D57" s="46" t="s">
        <v>12191</v>
      </c>
      <c r="E57" s="84">
        <v>1</v>
      </c>
      <c r="F57" s="84">
        <v>1</v>
      </c>
      <c r="G57" s="84">
        <v>54</v>
      </c>
      <c r="H57" s="84">
        <v>64</v>
      </c>
      <c r="I57" s="84">
        <v>6</v>
      </c>
      <c r="J57" s="84">
        <v>7</v>
      </c>
    </row>
    <row r="58" spans="1:20">
      <c r="A58" s="3">
        <v>143</v>
      </c>
      <c r="B58" s="3">
        <v>6</v>
      </c>
      <c r="C58" s="3">
        <v>7</v>
      </c>
      <c r="D58" s="46" t="s">
        <v>731</v>
      </c>
      <c r="E58" s="84">
        <v>1</v>
      </c>
      <c r="F58" s="84">
        <v>1</v>
      </c>
      <c r="G58" s="84">
        <v>55</v>
      </c>
      <c r="H58" s="84">
        <v>63</v>
      </c>
      <c r="I58" s="84">
        <v>6</v>
      </c>
      <c r="J58" s="84">
        <v>7</v>
      </c>
    </row>
    <row r="59" spans="1:20">
      <c r="A59" s="3">
        <v>143</v>
      </c>
      <c r="B59" s="3">
        <v>6</v>
      </c>
      <c r="C59" s="3">
        <v>8</v>
      </c>
      <c r="D59" s="46" t="s">
        <v>220</v>
      </c>
      <c r="E59" s="84">
        <v>1</v>
      </c>
      <c r="F59" s="84">
        <v>1</v>
      </c>
      <c r="G59" s="84">
        <v>56</v>
      </c>
      <c r="H59" s="84">
        <v>62</v>
      </c>
      <c r="I59" s="84">
        <v>6</v>
      </c>
      <c r="J59" s="84">
        <v>7</v>
      </c>
    </row>
    <row r="60" spans="1:20">
      <c r="A60" s="3">
        <v>143</v>
      </c>
      <c r="B60" s="3">
        <v>7</v>
      </c>
      <c r="C60" s="3">
        <v>1</v>
      </c>
      <c r="D60" s="46" t="s">
        <v>12192</v>
      </c>
      <c r="E60" s="84">
        <v>1</v>
      </c>
      <c r="F60" s="84">
        <v>1</v>
      </c>
      <c r="G60" s="84">
        <v>57</v>
      </c>
      <c r="H60" s="84">
        <v>61</v>
      </c>
      <c r="I60" s="84">
        <v>7</v>
      </c>
      <c r="J60" s="84">
        <v>6</v>
      </c>
    </row>
    <row r="61" spans="1:20">
      <c r="A61" s="3">
        <v>143</v>
      </c>
      <c r="B61" s="3">
        <v>7</v>
      </c>
      <c r="C61" s="3">
        <v>2</v>
      </c>
      <c r="D61" s="46" t="s">
        <v>203</v>
      </c>
      <c r="E61" s="84">
        <v>2</v>
      </c>
      <c r="F61" s="84">
        <v>1</v>
      </c>
      <c r="G61" s="84">
        <v>58</v>
      </c>
      <c r="H61" s="84">
        <v>60</v>
      </c>
      <c r="I61" s="84">
        <v>7</v>
      </c>
      <c r="J61" s="84">
        <v>6</v>
      </c>
    </row>
    <row r="62" spans="1:20">
      <c r="A62" s="3">
        <v>143</v>
      </c>
      <c r="B62" s="3">
        <v>7</v>
      </c>
      <c r="C62" s="3">
        <v>3</v>
      </c>
      <c r="D62" s="46" t="s">
        <v>22</v>
      </c>
      <c r="E62" s="84">
        <v>2</v>
      </c>
      <c r="F62" s="84">
        <v>3</v>
      </c>
      <c r="G62" s="84">
        <v>59</v>
      </c>
      <c r="H62" s="84">
        <v>59</v>
      </c>
      <c r="I62" s="84">
        <v>7</v>
      </c>
      <c r="J62" s="84">
        <v>6</v>
      </c>
    </row>
    <row r="63" spans="1:20">
      <c r="A63" s="3">
        <v>143</v>
      </c>
      <c r="B63" s="3">
        <v>7</v>
      </c>
      <c r="C63" s="3">
        <v>4</v>
      </c>
      <c r="D63" s="46" t="s">
        <v>10686</v>
      </c>
      <c r="E63" s="84">
        <v>1</v>
      </c>
      <c r="F63" s="84">
        <v>1</v>
      </c>
      <c r="G63" s="84">
        <v>60</v>
      </c>
      <c r="H63" s="84">
        <v>58</v>
      </c>
      <c r="I63" s="84">
        <v>7</v>
      </c>
      <c r="J63" s="84">
        <v>6</v>
      </c>
    </row>
    <row r="64" spans="1:20">
      <c r="A64" s="3">
        <v>143</v>
      </c>
      <c r="B64" s="3">
        <v>7</v>
      </c>
      <c r="C64" s="3">
        <v>5</v>
      </c>
      <c r="D64" s="46" t="s">
        <v>1953</v>
      </c>
      <c r="E64" s="84">
        <v>2</v>
      </c>
      <c r="F64" s="84">
        <v>2</v>
      </c>
      <c r="G64" s="84">
        <v>61</v>
      </c>
      <c r="H64" s="84">
        <v>57</v>
      </c>
      <c r="I64" s="84">
        <v>7</v>
      </c>
      <c r="J64" s="84">
        <v>6</v>
      </c>
    </row>
    <row r="65" spans="1:10">
      <c r="A65" s="3">
        <v>143</v>
      </c>
      <c r="B65" s="3">
        <v>7</v>
      </c>
      <c r="C65" s="3">
        <v>6</v>
      </c>
      <c r="D65" s="46" t="s">
        <v>392</v>
      </c>
      <c r="E65" s="84">
        <v>2</v>
      </c>
      <c r="F65" s="84">
        <v>1</v>
      </c>
      <c r="G65" s="84">
        <v>62</v>
      </c>
      <c r="H65" s="84">
        <v>56</v>
      </c>
      <c r="I65" s="84">
        <v>7</v>
      </c>
      <c r="J65" s="84">
        <v>6</v>
      </c>
    </row>
    <row r="66" spans="1:10">
      <c r="A66" s="3">
        <v>143</v>
      </c>
      <c r="B66" s="3">
        <v>7</v>
      </c>
      <c r="C66" s="3">
        <v>7</v>
      </c>
      <c r="D66" s="46" t="s">
        <v>10383</v>
      </c>
      <c r="E66" s="84">
        <v>1</v>
      </c>
      <c r="F66" s="84">
        <v>1</v>
      </c>
      <c r="G66" s="84">
        <v>63</v>
      </c>
      <c r="H66" s="84">
        <v>55</v>
      </c>
      <c r="I66" s="84">
        <v>7</v>
      </c>
      <c r="J66" s="84">
        <v>6</v>
      </c>
    </row>
    <row r="67" spans="1:10">
      <c r="A67" s="3">
        <v>143</v>
      </c>
      <c r="B67" s="3">
        <v>7</v>
      </c>
      <c r="C67" s="3">
        <v>8</v>
      </c>
      <c r="D67" s="46" t="s">
        <v>246</v>
      </c>
      <c r="E67" s="84">
        <v>2</v>
      </c>
      <c r="F67" s="84">
        <v>1</v>
      </c>
      <c r="G67" s="84">
        <v>64</v>
      </c>
      <c r="H67" s="84">
        <v>54</v>
      </c>
      <c r="I67" s="84">
        <v>7</v>
      </c>
      <c r="J67" s="84">
        <v>6</v>
      </c>
    </row>
    <row r="68" spans="1:10">
      <c r="A68" s="3">
        <v>143</v>
      </c>
      <c r="B68" s="3">
        <v>7</v>
      </c>
      <c r="C68" s="3">
        <v>9</v>
      </c>
      <c r="D68" s="46" t="s">
        <v>302</v>
      </c>
      <c r="E68" s="84">
        <v>1</v>
      </c>
      <c r="F68" s="84">
        <v>1</v>
      </c>
      <c r="G68" s="84">
        <v>65</v>
      </c>
      <c r="H68" s="84">
        <v>53</v>
      </c>
      <c r="I68" s="84">
        <v>7</v>
      </c>
      <c r="J68" s="84">
        <v>6</v>
      </c>
    </row>
    <row r="69" spans="1:10">
      <c r="A69" s="3">
        <v>143</v>
      </c>
      <c r="B69" s="3">
        <v>7</v>
      </c>
      <c r="C69" s="3">
        <v>10</v>
      </c>
      <c r="D69" s="46" t="s">
        <v>12193</v>
      </c>
      <c r="E69" s="84">
        <v>1</v>
      </c>
      <c r="F69" s="84">
        <v>1</v>
      </c>
      <c r="G69" s="84">
        <v>66</v>
      </c>
      <c r="H69" s="84">
        <v>52</v>
      </c>
      <c r="I69" s="84">
        <v>7</v>
      </c>
      <c r="J69" s="84">
        <v>6</v>
      </c>
    </row>
    <row r="70" spans="1:10">
      <c r="A70" s="3">
        <v>143</v>
      </c>
      <c r="B70" s="3">
        <v>7</v>
      </c>
      <c r="C70" s="3">
        <v>11</v>
      </c>
      <c r="D70" s="46" t="s">
        <v>1602</v>
      </c>
      <c r="E70" s="84">
        <v>1</v>
      </c>
      <c r="F70" s="84">
        <v>1</v>
      </c>
      <c r="G70" s="84">
        <v>67</v>
      </c>
      <c r="H70" s="84">
        <v>51</v>
      </c>
      <c r="I70" s="84">
        <v>7</v>
      </c>
      <c r="J70" s="84">
        <v>6</v>
      </c>
    </row>
    <row r="71" spans="1:10">
      <c r="A71" s="3">
        <v>143</v>
      </c>
      <c r="B71" s="3">
        <v>7</v>
      </c>
      <c r="C71" s="3">
        <v>12</v>
      </c>
      <c r="D71" s="46" t="s">
        <v>12194</v>
      </c>
      <c r="E71" s="84">
        <v>1</v>
      </c>
      <c r="F71" s="84">
        <v>1</v>
      </c>
      <c r="G71" s="84">
        <v>68</v>
      </c>
      <c r="H71" s="84">
        <v>50</v>
      </c>
      <c r="I71" s="84">
        <v>7</v>
      </c>
      <c r="J71" s="84">
        <v>6</v>
      </c>
    </row>
    <row r="72" spans="1:10">
      <c r="A72" s="3">
        <v>143</v>
      </c>
      <c r="B72" s="3">
        <v>7</v>
      </c>
      <c r="C72" s="3">
        <v>13</v>
      </c>
      <c r="D72" s="46" t="s">
        <v>12195</v>
      </c>
      <c r="E72" s="84">
        <v>1</v>
      </c>
      <c r="F72" s="84">
        <v>1</v>
      </c>
      <c r="G72" s="84">
        <v>69</v>
      </c>
      <c r="H72" s="84">
        <v>49</v>
      </c>
      <c r="I72" s="84">
        <v>7</v>
      </c>
      <c r="J72" s="84">
        <v>6</v>
      </c>
    </row>
  </sheetData>
  <printOptions horizontalCentered="1" verticalCentered="1" gridLines="1"/>
  <pageMargins left="0.25" right="0.25" top="0.5" bottom="0" header="0.25" footer="0"/>
  <pageSetup scale="51" orientation="portrait" horizontalDpi="4294967293" verticalDpi="0" r:id="rId1"/>
  <headerFooter alignWithMargins="0">
    <oddHeader>&amp;C&amp;"Arial,Bold"&amp;20Mizmor 143</oddHeader>
  </headerFooter>
  <legacyDrawing r:id="rId2"/>
</worksheet>
</file>

<file path=xl/worksheets/sheet1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dimension ref="A1:E191"/>
  <sheetViews>
    <sheetView workbookViewId="0">
      <pane xSplit="3" ySplit="2" topLeftCell="D3" activePane="bottomRight" state="frozen"/>
      <selection pane="topRight" activeCell="D1" sqref="D1"/>
      <selection pane="bottomLeft" activeCell="A3" sqref="A3"/>
      <selection pane="bottomRight"/>
    </sheetView>
  </sheetViews>
  <sheetFormatPr defaultColWidth="9.140625" defaultRowHeight="21"/>
  <cols>
    <col min="1" max="1" width="9.140625" style="46"/>
    <col min="2" max="2" width="12.85546875" style="46" bestFit="1" customWidth="1"/>
    <col min="3" max="3" width="13.28515625" style="65" bestFit="1" customWidth="1"/>
    <col min="4" max="5" width="4.85546875" style="84" bestFit="1" customWidth="1"/>
    <col min="6" max="16384" width="9.140625" style="3"/>
  </cols>
  <sheetData>
    <row r="1" spans="1:5" ht="12.75">
      <c r="A1" s="81"/>
      <c r="B1" s="81" t="s">
        <v>409</v>
      </c>
      <c r="C1" s="81"/>
      <c r="D1" s="82" t="s">
        <v>410</v>
      </c>
      <c r="E1" s="82" t="s">
        <v>410</v>
      </c>
    </row>
    <row r="2" spans="1:5" ht="12.75">
      <c r="A2" s="81" t="s">
        <v>411</v>
      </c>
      <c r="B2" s="81" t="s">
        <v>412</v>
      </c>
      <c r="C2" s="81" t="s">
        <v>413</v>
      </c>
      <c r="D2" s="83" t="s">
        <v>4</v>
      </c>
      <c r="E2" s="83" t="s">
        <v>0</v>
      </c>
    </row>
    <row r="3" spans="1:5">
      <c r="A3" s="46" t="s">
        <v>895</v>
      </c>
      <c r="B3" s="46" t="s">
        <v>12196</v>
      </c>
      <c r="C3" s="65" t="s">
        <v>985</v>
      </c>
      <c r="D3" s="84">
        <v>1</v>
      </c>
      <c r="E3" s="84">
        <v>1</v>
      </c>
    </row>
    <row r="4" spans="1:5">
      <c r="A4" s="85" t="s">
        <v>895</v>
      </c>
      <c r="B4" s="85"/>
      <c r="C4" s="86" t="s">
        <v>985</v>
      </c>
      <c r="D4" s="87">
        <v>1</v>
      </c>
      <c r="E4" s="87">
        <v>1</v>
      </c>
    </row>
    <row r="5" spans="1:5">
      <c r="A5" s="46" t="s">
        <v>2502</v>
      </c>
      <c r="B5" s="46" t="s">
        <v>12004</v>
      </c>
      <c r="C5" s="65" t="s">
        <v>2503</v>
      </c>
      <c r="D5" s="84">
        <v>1</v>
      </c>
      <c r="E5" s="84">
        <v>1</v>
      </c>
    </row>
    <row r="6" spans="1:5">
      <c r="A6" s="85" t="s">
        <v>2502</v>
      </c>
      <c r="B6" s="85"/>
      <c r="C6" s="86" t="s">
        <v>2503</v>
      </c>
      <c r="D6" s="87">
        <v>1</v>
      </c>
      <c r="E6" s="87">
        <v>1</v>
      </c>
    </row>
    <row r="7" spans="1:5">
      <c r="A7" s="46" t="s">
        <v>522</v>
      </c>
      <c r="B7" s="46" t="s">
        <v>12197</v>
      </c>
      <c r="C7" s="65" t="s">
        <v>552</v>
      </c>
      <c r="D7" s="84">
        <v>1</v>
      </c>
      <c r="E7" s="84">
        <v>1</v>
      </c>
    </row>
    <row r="8" spans="1:5">
      <c r="A8" s="85" t="s">
        <v>522</v>
      </c>
      <c r="B8" s="85"/>
      <c r="C8" s="86" t="s">
        <v>552</v>
      </c>
      <c r="D8" s="87">
        <v>1</v>
      </c>
      <c r="E8" s="87">
        <v>1</v>
      </c>
    </row>
    <row r="9" spans="1:5">
      <c r="A9" s="46" t="s">
        <v>2337</v>
      </c>
      <c r="B9" s="46" t="s">
        <v>12198</v>
      </c>
      <c r="C9" s="65" t="s">
        <v>1627</v>
      </c>
      <c r="D9" s="84">
        <v>1</v>
      </c>
      <c r="E9" s="84">
        <v>1</v>
      </c>
    </row>
    <row r="10" spans="1:5">
      <c r="A10" s="85" t="s">
        <v>2337</v>
      </c>
      <c r="B10" s="85"/>
      <c r="C10" s="86" t="s">
        <v>1627</v>
      </c>
      <c r="D10" s="87">
        <v>1</v>
      </c>
      <c r="E10" s="87">
        <v>1</v>
      </c>
    </row>
    <row r="11" spans="1:5">
      <c r="A11" s="46" t="s">
        <v>237</v>
      </c>
      <c r="B11" s="46" t="s">
        <v>12199</v>
      </c>
      <c r="C11" s="65" t="s">
        <v>422</v>
      </c>
      <c r="D11" s="84">
        <v>1</v>
      </c>
      <c r="E11" s="84">
        <v>1</v>
      </c>
    </row>
    <row r="12" spans="1:5">
      <c r="A12" s="85" t="s">
        <v>237</v>
      </c>
      <c r="B12" s="85"/>
      <c r="C12" s="86" t="s">
        <v>422</v>
      </c>
      <c r="D12" s="87">
        <v>1</v>
      </c>
      <c r="E12" s="87">
        <v>1</v>
      </c>
    </row>
    <row r="13" spans="1:5">
      <c r="A13" s="46" t="s">
        <v>2472</v>
      </c>
      <c r="B13" s="46" t="s">
        <v>1881</v>
      </c>
      <c r="C13" s="65" t="s">
        <v>1603</v>
      </c>
      <c r="D13" s="84">
        <v>1</v>
      </c>
      <c r="E13" s="84">
        <v>1</v>
      </c>
    </row>
    <row r="14" spans="1:5">
      <c r="A14" s="85" t="s">
        <v>2472</v>
      </c>
      <c r="B14" s="85"/>
      <c r="C14" s="86" t="s">
        <v>1603</v>
      </c>
      <c r="D14" s="87">
        <v>1</v>
      </c>
      <c r="E14" s="87">
        <v>1</v>
      </c>
    </row>
    <row r="15" spans="1:5">
      <c r="A15" s="46" t="s">
        <v>259</v>
      </c>
      <c r="B15" s="46" t="s">
        <v>995</v>
      </c>
      <c r="C15" s="65" t="s">
        <v>425</v>
      </c>
      <c r="D15" s="84">
        <v>1</v>
      </c>
      <c r="E15" s="84">
        <v>1</v>
      </c>
    </row>
    <row r="16" spans="1:5">
      <c r="A16" s="85" t="s">
        <v>259</v>
      </c>
      <c r="B16" s="85"/>
      <c r="C16" s="86" t="s">
        <v>425</v>
      </c>
      <c r="D16" s="87">
        <v>1</v>
      </c>
      <c r="E16" s="87">
        <v>1</v>
      </c>
    </row>
    <row r="17" spans="1:5">
      <c r="A17" s="46" t="s">
        <v>556</v>
      </c>
      <c r="B17" s="46" t="s">
        <v>12200</v>
      </c>
      <c r="C17" s="65" t="s">
        <v>557</v>
      </c>
      <c r="D17" s="84">
        <v>1</v>
      </c>
      <c r="E17" s="84">
        <v>1</v>
      </c>
    </row>
    <row r="18" spans="1:5">
      <c r="A18" s="85" t="s">
        <v>556</v>
      </c>
      <c r="B18" s="85"/>
      <c r="C18" s="86" t="s">
        <v>557</v>
      </c>
      <c r="D18" s="87">
        <v>1</v>
      </c>
      <c r="E18" s="87">
        <v>1</v>
      </c>
    </row>
    <row r="19" spans="1:5">
      <c r="A19" s="46" t="s">
        <v>1490</v>
      </c>
      <c r="B19" s="46" t="s">
        <v>2372</v>
      </c>
      <c r="C19" s="65" t="s">
        <v>1491</v>
      </c>
      <c r="D19" s="84">
        <v>1</v>
      </c>
      <c r="E19" s="84">
        <v>1</v>
      </c>
    </row>
    <row r="20" spans="1:5">
      <c r="A20" s="85" t="s">
        <v>1490</v>
      </c>
      <c r="B20" s="85"/>
      <c r="C20" s="86" t="s">
        <v>1491</v>
      </c>
      <c r="D20" s="87">
        <v>1</v>
      </c>
      <c r="E20" s="87">
        <v>1</v>
      </c>
    </row>
    <row r="21" spans="1:5">
      <c r="A21" s="46" t="s">
        <v>540</v>
      </c>
      <c r="B21" s="46" t="s">
        <v>12201</v>
      </c>
      <c r="C21" s="65" t="s">
        <v>558</v>
      </c>
      <c r="D21" s="84">
        <v>1</v>
      </c>
      <c r="E21" s="84">
        <v>1</v>
      </c>
    </row>
    <row r="22" spans="1:5">
      <c r="A22" s="85" t="s">
        <v>540</v>
      </c>
      <c r="B22" s="85"/>
      <c r="C22" s="86" t="s">
        <v>558</v>
      </c>
      <c r="D22" s="87">
        <v>1</v>
      </c>
      <c r="E22" s="87">
        <v>1</v>
      </c>
    </row>
    <row r="23" spans="1:5">
      <c r="A23" s="46" t="s">
        <v>996</v>
      </c>
      <c r="B23" s="46" t="s">
        <v>12202</v>
      </c>
      <c r="C23" s="65" t="s">
        <v>997</v>
      </c>
      <c r="D23" s="84">
        <v>1</v>
      </c>
      <c r="E23" s="84">
        <v>1</v>
      </c>
    </row>
    <row r="24" spans="1:5">
      <c r="A24" s="85" t="s">
        <v>996</v>
      </c>
      <c r="B24" s="85"/>
      <c r="C24" s="86" t="s">
        <v>997</v>
      </c>
      <c r="D24" s="87">
        <v>1</v>
      </c>
      <c r="E24" s="87">
        <v>1</v>
      </c>
    </row>
    <row r="25" spans="1:5">
      <c r="A25" s="46" t="s">
        <v>2701</v>
      </c>
      <c r="B25" s="46" t="s">
        <v>12203</v>
      </c>
      <c r="C25" s="65" t="s">
        <v>2894</v>
      </c>
      <c r="D25" s="84">
        <v>1</v>
      </c>
      <c r="E25" s="84">
        <v>1</v>
      </c>
    </row>
    <row r="26" spans="1:5">
      <c r="A26" s="85" t="s">
        <v>2701</v>
      </c>
      <c r="B26" s="85"/>
      <c r="C26" s="86" t="s">
        <v>2894</v>
      </c>
      <c r="D26" s="87">
        <v>1</v>
      </c>
      <c r="E26" s="87">
        <v>1</v>
      </c>
    </row>
    <row r="27" spans="1:5">
      <c r="A27" s="46" t="s">
        <v>426</v>
      </c>
      <c r="B27" s="46" t="s">
        <v>427</v>
      </c>
      <c r="C27" s="65" t="s">
        <v>428</v>
      </c>
      <c r="D27" s="84">
        <v>1</v>
      </c>
      <c r="E27" s="84">
        <v>1</v>
      </c>
    </row>
    <row r="28" spans="1:5">
      <c r="A28" s="85" t="s">
        <v>426</v>
      </c>
      <c r="B28" s="85"/>
      <c r="C28" s="86" t="s">
        <v>428</v>
      </c>
      <c r="D28" s="87">
        <v>1</v>
      </c>
      <c r="E28" s="87">
        <v>1</v>
      </c>
    </row>
    <row r="29" spans="1:5">
      <c r="A29" s="46" t="s">
        <v>3296</v>
      </c>
      <c r="B29" s="46" t="s">
        <v>12204</v>
      </c>
      <c r="C29" s="65" t="s">
        <v>1013</v>
      </c>
      <c r="D29" s="84">
        <v>1</v>
      </c>
      <c r="E29" s="84">
        <v>1</v>
      </c>
    </row>
    <row r="30" spans="1:5">
      <c r="A30" s="85" t="s">
        <v>3296</v>
      </c>
      <c r="B30" s="85"/>
      <c r="C30" s="86" t="s">
        <v>1013</v>
      </c>
      <c r="D30" s="87">
        <v>1</v>
      </c>
      <c r="E30" s="87">
        <v>1</v>
      </c>
    </row>
    <row r="31" spans="1:5">
      <c r="A31" s="46" t="s">
        <v>34</v>
      </c>
      <c r="B31" s="46" t="s">
        <v>12205</v>
      </c>
      <c r="C31" s="65" t="s">
        <v>1015</v>
      </c>
      <c r="D31" s="84">
        <v>1</v>
      </c>
      <c r="E31" s="84">
        <v>1</v>
      </c>
    </row>
    <row r="32" spans="1:5">
      <c r="A32" s="85" t="s">
        <v>34</v>
      </c>
      <c r="B32" s="85"/>
      <c r="C32" s="86" t="s">
        <v>1015</v>
      </c>
      <c r="D32" s="87">
        <v>1</v>
      </c>
      <c r="E32" s="87">
        <v>1</v>
      </c>
    </row>
    <row r="33" spans="1:5">
      <c r="A33" s="46" t="s">
        <v>2339</v>
      </c>
      <c r="B33" s="46" t="s">
        <v>12206</v>
      </c>
      <c r="C33" s="65" t="s">
        <v>2340</v>
      </c>
      <c r="D33" s="84">
        <v>1</v>
      </c>
      <c r="E33" s="84">
        <v>1</v>
      </c>
    </row>
    <row r="34" spans="1:5">
      <c r="A34" s="85" t="s">
        <v>2339</v>
      </c>
      <c r="B34" s="85"/>
      <c r="C34" s="86" t="s">
        <v>2340</v>
      </c>
      <c r="D34" s="87">
        <v>1</v>
      </c>
      <c r="E34" s="87">
        <v>1</v>
      </c>
    </row>
    <row r="35" spans="1:5">
      <c r="A35" s="46" t="s">
        <v>16</v>
      </c>
      <c r="B35" s="46" t="s">
        <v>11575</v>
      </c>
      <c r="C35" s="65" t="s">
        <v>1999</v>
      </c>
      <c r="D35" s="84">
        <v>1</v>
      </c>
      <c r="E35" s="84">
        <v>1</v>
      </c>
    </row>
    <row r="36" spans="1:5">
      <c r="A36" s="85" t="s">
        <v>16</v>
      </c>
      <c r="B36" s="85"/>
      <c r="C36" s="86" t="s">
        <v>1999</v>
      </c>
      <c r="D36" s="87">
        <v>1</v>
      </c>
      <c r="E36" s="87">
        <v>1</v>
      </c>
    </row>
    <row r="37" spans="1:5">
      <c r="A37" s="46" t="s">
        <v>876</v>
      </c>
      <c r="B37" s="46" t="s">
        <v>1024</v>
      </c>
      <c r="C37" s="65" t="s">
        <v>1025</v>
      </c>
      <c r="D37" s="84">
        <v>1</v>
      </c>
      <c r="E37" s="84">
        <v>1</v>
      </c>
    </row>
    <row r="38" spans="1:5">
      <c r="A38" s="85" t="s">
        <v>876</v>
      </c>
      <c r="B38" s="85"/>
      <c r="C38" s="86" t="s">
        <v>1025</v>
      </c>
      <c r="D38" s="87">
        <v>1</v>
      </c>
      <c r="E38" s="87">
        <v>1</v>
      </c>
    </row>
    <row r="39" spans="1:5">
      <c r="A39" s="46" t="s">
        <v>770</v>
      </c>
      <c r="B39" s="46" t="s">
        <v>12207</v>
      </c>
      <c r="C39" s="65" t="s">
        <v>771</v>
      </c>
      <c r="D39" s="84">
        <v>1</v>
      </c>
      <c r="E39" s="84">
        <v>1</v>
      </c>
    </row>
    <row r="40" spans="1:5">
      <c r="A40" s="85" t="s">
        <v>770</v>
      </c>
      <c r="B40" s="85"/>
      <c r="C40" s="86" t="s">
        <v>771</v>
      </c>
      <c r="D40" s="87">
        <v>1</v>
      </c>
      <c r="E40" s="87">
        <v>1</v>
      </c>
    </row>
    <row r="41" spans="1:5">
      <c r="A41" s="46" t="s">
        <v>1508</v>
      </c>
      <c r="B41" s="46" t="s">
        <v>12208</v>
      </c>
      <c r="C41" s="65" t="s">
        <v>1509</v>
      </c>
      <c r="D41" s="84">
        <v>1</v>
      </c>
      <c r="E41" s="84">
        <v>1</v>
      </c>
    </row>
    <row r="42" spans="1:5">
      <c r="A42" s="85" t="s">
        <v>1508</v>
      </c>
      <c r="B42" s="85"/>
      <c r="C42" s="86" t="s">
        <v>1509</v>
      </c>
      <c r="D42" s="87">
        <v>1</v>
      </c>
      <c r="E42" s="87">
        <v>1</v>
      </c>
    </row>
    <row r="43" spans="1:5">
      <c r="A43" s="46" t="s">
        <v>3957</v>
      </c>
      <c r="B43" s="46" t="s">
        <v>12209</v>
      </c>
      <c r="C43" s="65" t="s">
        <v>574</v>
      </c>
      <c r="D43" s="84">
        <v>1</v>
      </c>
      <c r="E43" s="84">
        <v>1</v>
      </c>
    </row>
    <row r="44" spans="1:5">
      <c r="A44" s="85" t="s">
        <v>3957</v>
      </c>
      <c r="B44" s="85"/>
      <c r="C44" s="86" t="s">
        <v>574</v>
      </c>
      <c r="D44" s="87">
        <v>1</v>
      </c>
      <c r="E44" s="87">
        <v>1</v>
      </c>
    </row>
    <row r="45" spans="1:5">
      <c r="A45" s="46" t="s">
        <v>3298</v>
      </c>
      <c r="B45" s="46" t="s">
        <v>11578</v>
      </c>
      <c r="C45" s="65" t="s">
        <v>1509</v>
      </c>
      <c r="D45" s="84">
        <v>1</v>
      </c>
      <c r="E45" s="84">
        <v>1</v>
      </c>
    </row>
    <row r="46" spans="1:5">
      <c r="A46" s="85" t="s">
        <v>3298</v>
      </c>
      <c r="B46" s="85"/>
      <c r="C46" s="86" t="s">
        <v>1509</v>
      </c>
      <c r="D46" s="87">
        <v>1</v>
      </c>
      <c r="E46" s="87">
        <v>1</v>
      </c>
    </row>
    <row r="47" spans="1:5">
      <c r="A47" s="46" t="s">
        <v>1778</v>
      </c>
      <c r="B47" s="46" t="s">
        <v>12210</v>
      </c>
      <c r="C47" s="65" t="s">
        <v>1779</v>
      </c>
      <c r="D47" s="84">
        <v>1</v>
      </c>
      <c r="E47" s="84">
        <v>1</v>
      </c>
    </row>
    <row r="48" spans="1:5">
      <c r="A48" s="85" t="s">
        <v>1778</v>
      </c>
      <c r="B48" s="85"/>
      <c r="C48" s="86" t="s">
        <v>1779</v>
      </c>
      <c r="D48" s="87">
        <v>1</v>
      </c>
      <c r="E48" s="87">
        <v>1</v>
      </c>
    </row>
    <row r="49" spans="1:5">
      <c r="A49" s="46" t="s">
        <v>1036</v>
      </c>
      <c r="B49" s="46" t="s">
        <v>12211</v>
      </c>
      <c r="C49" s="65" t="s">
        <v>1037</v>
      </c>
      <c r="D49" s="84">
        <v>1</v>
      </c>
      <c r="E49" s="84">
        <v>1</v>
      </c>
    </row>
    <row r="50" spans="1:5">
      <c r="A50" s="85" t="s">
        <v>1036</v>
      </c>
      <c r="B50" s="85"/>
      <c r="C50" s="86" t="s">
        <v>1037</v>
      </c>
      <c r="D50" s="87">
        <v>1</v>
      </c>
      <c r="E50" s="87">
        <v>1</v>
      </c>
    </row>
    <row r="51" spans="1:5">
      <c r="A51" s="46" t="s">
        <v>532</v>
      </c>
      <c r="B51" s="46" t="s">
        <v>12212</v>
      </c>
      <c r="C51" s="65" t="s">
        <v>583</v>
      </c>
      <c r="D51" s="84">
        <v>1</v>
      </c>
      <c r="E51" s="84">
        <v>1</v>
      </c>
    </row>
    <row r="52" spans="1:5">
      <c r="A52" s="85" t="s">
        <v>532</v>
      </c>
      <c r="B52" s="85"/>
      <c r="C52" s="86" t="s">
        <v>583</v>
      </c>
      <c r="D52" s="87">
        <v>1</v>
      </c>
      <c r="E52" s="87">
        <v>1</v>
      </c>
    </row>
    <row r="53" spans="1:5">
      <c r="A53" s="46" t="s">
        <v>1518</v>
      </c>
      <c r="B53" s="46" t="s">
        <v>12213</v>
      </c>
      <c r="C53" s="65" t="s">
        <v>1519</v>
      </c>
      <c r="D53" s="84">
        <v>1</v>
      </c>
      <c r="E53" s="84">
        <v>1</v>
      </c>
    </row>
    <row r="54" spans="1:5">
      <c r="A54" s="85" t="s">
        <v>1518</v>
      </c>
      <c r="B54" s="85"/>
      <c r="C54" s="86" t="s">
        <v>1519</v>
      </c>
      <c r="D54" s="87">
        <v>1</v>
      </c>
      <c r="E54" s="87">
        <v>1</v>
      </c>
    </row>
    <row r="55" spans="1:5">
      <c r="A55" s="46" t="s">
        <v>585</v>
      </c>
      <c r="B55" s="46" t="s">
        <v>12214</v>
      </c>
      <c r="C55" s="65" t="s">
        <v>586</v>
      </c>
      <c r="D55" s="84">
        <v>1</v>
      </c>
      <c r="E55" s="84">
        <v>1</v>
      </c>
    </row>
    <row r="56" spans="1:5">
      <c r="A56" s="85" t="s">
        <v>585</v>
      </c>
      <c r="B56" s="85"/>
      <c r="C56" s="86" t="s">
        <v>586</v>
      </c>
      <c r="D56" s="87">
        <v>1</v>
      </c>
      <c r="E56" s="87">
        <v>1</v>
      </c>
    </row>
    <row r="57" spans="1:5">
      <c r="A57" s="46" t="s">
        <v>1040</v>
      </c>
      <c r="B57" s="46" t="s">
        <v>12215</v>
      </c>
      <c r="C57" s="65" t="s">
        <v>625</v>
      </c>
      <c r="D57" s="84">
        <v>1</v>
      </c>
      <c r="E57" s="84">
        <v>1</v>
      </c>
    </row>
    <row r="58" spans="1:5">
      <c r="A58" s="85" t="s">
        <v>1040</v>
      </c>
      <c r="B58" s="85"/>
      <c r="C58" s="86" t="s">
        <v>625</v>
      </c>
      <c r="D58" s="87">
        <v>1</v>
      </c>
      <c r="E58" s="87">
        <v>1</v>
      </c>
    </row>
    <row r="59" spans="1:5">
      <c r="A59" s="46" t="s">
        <v>1520</v>
      </c>
      <c r="B59" s="46" t="s">
        <v>12216</v>
      </c>
      <c r="C59" s="65" t="s">
        <v>1521</v>
      </c>
      <c r="D59" s="84">
        <v>1</v>
      </c>
      <c r="E59" s="84">
        <v>1</v>
      </c>
    </row>
    <row r="60" spans="1:5">
      <c r="A60" s="85" t="s">
        <v>1520</v>
      </c>
      <c r="B60" s="85"/>
      <c r="C60" s="86" t="s">
        <v>1521</v>
      </c>
      <c r="D60" s="87">
        <v>1</v>
      </c>
      <c r="E60" s="87">
        <v>1</v>
      </c>
    </row>
    <row r="61" spans="1:5">
      <c r="A61" s="46" t="s">
        <v>2009</v>
      </c>
      <c r="B61" s="46" t="s">
        <v>12217</v>
      </c>
      <c r="C61" s="65" t="s">
        <v>2010</v>
      </c>
      <c r="D61" s="84">
        <v>1</v>
      </c>
      <c r="E61" s="84">
        <v>1</v>
      </c>
    </row>
    <row r="62" spans="1:5">
      <c r="A62" s="85" t="s">
        <v>2009</v>
      </c>
      <c r="B62" s="85"/>
      <c r="C62" s="86" t="s">
        <v>2010</v>
      </c>
      <c r="D62" s="87">
        <v>1</v>
      </c>
      <c r="E62" s="87">
        <v>1</v>
      </c>
    </row>
    <row r="63" spans="1:5">
      <c r="A63" s="46" t="s">
        <v>449</v>
      </c>
      <c r="B63" s="46" t="s">
        <v>2377</v>
      </c>
      <c r="C63" s="65" t="s">
        <v>450</v>
      </c>
      <c r="D63" s="84">
        <v>1</v>
      </c>
      <c r="E63" s="84">
        <v>1</v>
      </c>
    </row>
    <row r="64" spans="1:5">
      <c r="A64" s="85" t="s">
        <v>449</v>
      </c>
      <c r="B64" s="85"/>
      <c r="C64" s="86" t="s">
        <v>450</v>
      </c>
      <c r="D64" s="87">
        <v>1</v>
      </c>
      <c r="E64" s="87">
        <v>1</v>
      </c>
    </row>
    <row r="65" spans="1:5">
      <c r="A65" s="46" t="s">
        <v>15</v>
      </c>
      <c r="B65" s="46" t="s">
        <v>1046</v>
      </c>
      <c r="C65" s="65" t="s">
        <v>421</v>
      </c>
      <c r="D65" s="84">
        <v>1</v>
      </c>
      <c r="E65" s="84">
        <v>1</v>
      </c>
    </row>
    <row r="66" spans="1:5">
      <c r="A66" s="85" t="s">
        <v>15</v>
      </c>
      <c r="B66" s="85"/>
      <c r="C66" s="86" t="s">
        <v>421</v>
      </c>
      <c r="D66" s="87">
        <v>1</v>
      </c>
      <c r="E66" s="87">
        <v>1</v>
      </c>
    </row>
    <row r="67" spans="1:5">
      <c r="A67" s="46" t="s">
        <v>528</v>
      </c>
      <c r="B67" s="46" t="s">
        <v>1047</v>
      </c>
      <c r="C67" s="65" t="s">
        <v>633</v>
      </c>
      <c r="D67" s="84">
        <v>1</v>
      </c>
      <c r="E67" s="84">
        <v>1</v>
      </c>
    </row>
    <row r="68" spans="1:5">
      <c r="A68" s="85" t="s">
        <v>528</v>
      </c>
      <c r="B68" s="85"/>
      <c r="C68" s="86" t="s">
        <v>633</v>
      </c>
      <c r="D68" s="87">
        <v>1</v>
      </c>
      <c r="E68" s="87">
        <v>1</v>
      </c>
    </row>
    <row r="69" spans="1:5">
      <c r="A69" s="46" t="s">
        <v>1526</v>
      </c>
      <c r="B69" s="46" t="s">
        <v>12218</v>
      </c>
      <c r="C69" s="65" t="s">
        <v>1527</v>
      </c>
      <c r="D69" s="84">
        <v>1</v>
      </c>
      <c r="E69" s="84">
        <v>1</v>
      </c>
    </row>
    <row r="70" spans="1:5">
      <c r="A70" s="85" t="s">
        <v>1526</v>
      </c>
      <c r="B70" s="85"/>
      <c r="C70" s="86" t="s">
        <v>1527</v>
      </c>
      <c r="D70" s="87">
        <v>1</v>
      </c>
      <c r="E70" s="87">
        <v>1</v>
      </c>
    </row>
    <row r="71" spans="1:5">
      <c r="A71" s="46" t="s">
        <v>396</v>
      </c>
      <c r="B71" s="46" t="s">
        <v>453</v>
      </c>
      <c r="C71" s="65" t="s">
        <v>454</v>
      </c>
      <c r="D71" s="84">
        <v>1</v>
      </c>
      <c r="E71" s="84">
        <v>1</v>
      </c>
    </row>
    <row r="72" spans="1:5">
      <c r="A72" s="85" t="s">
        <v>396</v>
      </c>
      <c r="B72" s="85"/>
      <c r="C72" s="86" t="s">
        <v>454</v>
      </c>
      <c r="D72" s="87">
        <v>1</v>
      </c>
      <c r="E72" s="87">
        <v>1</v>
      </c>
    </row>
    <row r="73" spans="1:5">
      <c r="A73" s="46" t="s">
        <v>12192</v>
      </c>
      <c r="B73" s="46" t="s">
        <v>12219</v>
      </c>
      <c r="C73" s="65" t="s">
        <v>1978</v>
      </c>
      <c r="D73" s="84">
        <v>1</v>
      </c>
      <c r="E73" s="84">
        <v>1</v>
      </c>
    </row>
    <row r="74" spans="1:5">
      <c r="A74" s="85" t="s">
        <v>12192</v>
      </c>
      <c r="B74" s="85"/>
      <c r="C74" s="86" t="s">
        <v>1978</v>
      </c>
      <c r="D74" s="87">
        <v>1</v>
      </c>
      <c r="E74" s="87">
        <v>1</v>
      </c>
    </row>
    <row r="75" spans="1:5">
      <c r="A75" s="46" t="s">
        <v>1979</v>
      </c>
      <c r="B75" s="46" t="s">
        <v>12220</v>
      </c>
      <c r="C75" s="65" t="s">
        <v>1980</v>
      </c>
      <c r="D75" s="84">
        <v>1</v>
      </c>
      <c r="E75" s="84">
        <v>1</v>
      </c>
    </row>
    <row r="76" spans="1:5">
      <c r="A76" s="85" t="s">
        <v>1979</v>
      </c>
      <c r="B76" s="85"/>
      <c r="C76" s="86" t="s">
        <v>1980</v>
      </c>
      <c r="D76" s="87">
        <v>1</v>
      </c>
      <c r="E76" s="87">
        <v>1</v>
      </c>
    </row>
    <row r="77" spans="1:5">
      <c r="A77" s="46" t="s">
        <v>199</v>
      </c>
      <c r="B77" s="46" t="s">
        <v>459</v>
      </c>
      <c r="C77" s="65" t="s">
        <v>460</v>
      </c>
      <c r="D77" s="84">
        <v>1</v>
      </c>
      <c r="E77" s="84">
        <v>1</v>
      </c>
    </row>
    <row r="78" spans="1:5">
      <c r="A78" s="85" t="s">
        <v>199</v>
      </c>
      <c r="B78" s="85"/>
      <c r="C78" s="86" t="s">
        <v>460</v>
      </c>
      <c r="D78" s="87">
        <v>1</v>
      </c>
      <c r="E78" s="87">
        <v>1</v>
      </c>
    </row>
    <row r="79" spans="1:5">
      <c r="A79" s="46" t="s">
        <v>3972</v>
      </c>
      <c r="B79" s="46" t="s">
        <v>12221</v>
      </c>
      <c r="C79" s="65" t="s">
        <v>1169</v>
      </c>
      <c r="D79" s="84">
        <v>1</v>
      </c>
      <c r="E79" s="84">
        <v>1</v>
      </c>
    </row>
    <row r="80" spans="1:5">
      <c r="A80" s="85" t="s">
        <v>3972</v>
      </c>
      <c r="B80" s="85"/>
      <c r="C80" s="86" t="s">
        <v>1169</v>
      </c>
      <c r="D80" s="87">
        <v>1</v>
      </c>
      <c r="E80" s="87">
        <v>1</v>
      </c>
    </row>
    <row r="81" spans="1:5">
      <c r="A81" s="46" t="s">
        <v>2651</v>
      </c>
      <c r="B81" s="46" t="s">
        <v>12222</v>
      </c>
      <c r="C81" s="65" t="s">
        <v>2652</v>
      </c>
      <c r="D81" s="84">
        <v>1</v>
      </c>
      <c r="E81" s="84">
        <v>1</v>
      </c>
    </row>
    <row r="82" spans="1:5">
      <c r="A82" s="85" t="s">
        <v>2651</v>
      </c>
      <c r="B82" s="85"/>
      <c r="C82" s="86" t="s">
        <v>2652</v>
      </c>
      <c r="D82" s="87">
        <v>1</v>
      </c>
      <c r="E82" s="87">
        <v>1</v>
      </c>
    </row>
    <row r="83" spans="1:5">
      <c r="A83" s="46" t="s">
        <v>463</v>
      </c>
      <c r="B83" s="46" t="s">
        <v>464</v>
      </c>
      <c r="C83" s="65" t="s">
        <v>465</v>
      </c>
      <c r="D83" s="84">
        <v>1</v>
      </c>
      <c r="E83" s="84">
        <v>1</v>
      </c>
    </row>
    <row r="84" spans="1:5">
      <c r="A84" s="85" t="s">
        <v>463</v>
      </c>
      <c r="B84" s="85"/>
      <c r="C84" s="86" t="s">
        <v>465</v>
      </c>
      <c r="D84" s="87">
        <v>1</v>
      </c>
      <c r="E84" s="87">
        <v>1</v>
      </c>
    </row>
    <row r="85" spans="1:5">
      <c r="A85" s="46" t="s">
        <v>782</v>
      </c>
      <c r="B85" s="46" t="s">
        <v>12223</v>
      </c>
      <c r="C85" s="65" t="s">
        <v>783</v>
      </c>
      <c r="D85" s="84">
        <v>1</v>
      </c>
      <c r="E85" s="84">
        <v>1</v>
      </c>
    </row>
    <row r="86" spans="1:5">
      <c r="A86" s="85" t="s">
        <v>782</v>
      </c>
      <c r="B86" s="85"/>
      <c r="C86" s="86" t="s">
        <v>783</v>
      </c>
      <c r="D86" s="87">
        <v>1</v>
      </c>
      <c r="E86" s="87">
        <v>1</v>
      </c>
    </row>
    <row r="87" spans="1:5">
      <c r="A87" s="46" t="s">
        <v>12224</v>
      </c>
      <c r="B87" s="46" t="s">
        <v>12225</v>
      </c>
      <c r="C87" s="65" t="s">
        <v>12226</v>
      </c>
      <c r="D87" s="84">
        <v>1</v>
      </c>
      <c r="E87" s="84">
        <v>1</v>
      </c>
    </row>
    <row r="88" spans="1:5">
      <c r="A88" s="85" t="s">
        <v>12224</v>
      </c>
      <c r="B88" s="85"/>
      <c r="C88" s="86" t="s">
        <v>12226</v>
      </c>
      <c r="D88" s="87">
        <v>1</v>
      </c>
      <c r="E88" s="87">
        <v>1</v>
      </c>
    </row>
    <row r="89" spans="1:5">
      <c r="A89" s="46" t="s">
        <v>544</v>
      </c>
      <c r="B89" s="46" t="s">
        <v>12227</v>
      </c>
      <c r="C89" s="65" t="s">
        <v>599</v>
      </c>
      <c r="D89" s="84">
        <v>1</v>
      </c>
      <c r="E89" s="84">
        <v>1</v>
      </c>
    </row>
    <row r="90" spans="1:5">
      <c r="A90" s="85" t="s">
        <v>544</v>
      </c>
      <c r="B90" s="85"/>
      <c r="C90" s="86" t="s">
        <v>599</v>
      </c>
      <c r="D90" s="87">
        <v>1</v>
      </c>
      <c r="E90" s="87">
        <v>1</v>
      </c>
    </row>
    <row r="91" spans="1:5">
      <c r="A91" s="46" t="s">
        <v>1982</v>
      </c>
      <c r="B91" s="46" t="s">
        <v>12228</v>
      </c>
      <c r="C91" s="65" t="s">
        <v>1983</v>
      </c>
      <c r="D91" s="84">
        <v>1</v>
      </c>
      <c r="E91" s="84">
        <v>1</v>
      </c>
    </row>
    <row r="92" spans="1:5">
      <c r="A92" s="85" t="s">
        <v>1982</v>
      </c>
      <c r="B92" s="85"/>
      <c r="C92" s="86" t="s">
        <v>1983</v>
      </c>
      <c r="D92" s="87">
        <v>1</v>
      </c>
      <c r="E92" s="87">
        <v>1</v>
      </c>
    </row>
    <row r="93" spans="1:5">
      <c r="A93" s="46" t="s">
        <v>634</v>
      </c>
      <c r="B93" s="46" t="s">
        <v>12141</v>
      </c>
      <c r="C93" s="65" t="s">
        <v>635</v>
      </c>
      <c r="D93" s="84">
        <v>1</v>
      </c>
      <c r="E93" s="84">
        <v>1</v>
      </c>
    </row>
    <row r="94" spans="1:5">
      <c r="A94" s="85" t="s">
        <v>634</v>
      </c>
      <c r="B94" s="85"/>
      <c r="C94" s="86" t="s">
        <v>635</v>
      </c>
      <c r="D94" s="87">
        <v>1</v>
      </c>
      <c r="E94" s="87">
        <v>1</v>
      </c>
    </row>
    <row r="95" spans="1:5">
      <c r="A95" s="46" t="s">
        <v>603</v>
      </c>
      <c r="B95" s="46" t="s">
        <v>12229</v>
      </c>
      <c r="C95" s="65" t="s">
        <v>604</v>
      </c>
      <c r="D95" s="84">
        <v>1</v>
      </c>
      <c r="E95" s="84">
        <v>1</v>
      </c>
    </row>
    <row r="96" spans="1:5">
      <c r="A96" s="85" t="s">
        <v>603</v>
      </c>
      <c r="B96" s="85"/>
      <c r="C96" s="86" t="s">
        <v>604</v>
      </c>
      <c r="D96" s="87">
        <v>1</v>
      </c>
      <c r="E96" s="87">
        <v>1</v>
      </c>
    </row>
    <row r="97" spans="1:5">
      <c r="A97" s="46" t="s">
        <v>220</v>
      </c>
      <c r="B97" s="46" t="s">
        <v>12230</v>
      </c>
      <c r="C97" s="65" t="s">
        <v>12</v>
      </c>
      <c r="D97" s="84">
        <v>1</v>
      </c>
      <c r="E97" s="84">
        <v>1</v>
      </c>
    </row>
    <row r="98" spans="1:5">
      <c r="A98" s="85" t="s">
        <v>220</v>
      </c>
      <c r="B98" s="85"/>
      <c r="C98" s="86" t="s">
        <v>12</v>
      </c>
      <c r="D98" s="87">
        <v>1</v>
      </c>
      <c r="E98" s="87">
        <v>1</v>
      </c>
    </row>
    <row r="99" spans="1:5">
      <c r="A99" s="46" t="s">
        <v>1074</v>
      </c>
      <c r="B99" s="46" t="s">
        <v>12231</v>
      </c>
      <c r="C99" s="65" t="s">
        <v>1075</v>
      </c>
      <c r="D99" s="84">
        <v>1</v>
      </c>
      <c r="E99" s="84">
        <v>1</v>
      </c>
    </row>
    <row r="100" spans="1:5">
      <c r="A100" s="85" t="s">
        <v>1074</v>
      </c>
      <c r="B100" s="85"/>
      <c r="C100" s="86" t="s">
        <v>1075</v>
      </c>
      <c r="D100" s="87">
        <v>1</v>
      </c>
      <c r="E100" s="87">
        <v>1</v>
      </c>
    </row>
    <row r="101" spans="1:5">
      <c r="A101" s="46" t="s">
        <v>910</v>
      </c>
      <c r="B101" s="46" t="s">
        <v>1081</v>
      </c>
      <c r="C101" s="65" t="s">
        <v>1080</v>
      </c>
      <c r="D101" s="84">
        <v>1</v>
      </c>
      <c r="E101" s="84">
        <v>1</v>
      </c>
    </row>
    <row r="102" spans="1:5">
      <c r="A102" s="85" t="s">
        <v>910</v>
      </c>
      <c r="B102" s="85"/>
      <c r="C102" s="86" t="s">
        <v>1080</v>
      </c>
      <c r="D102" s="87">
        <v>1</v>
      </c>
      <c r="E102" s="87">
        <v>1</v>
      </c>
    </row>
    <row r="103" spans="1:5">
      <c r="A103" s="46" t="s">
        <v>5391</v>
      </c>
      <c r="B103" s="46" t="s">
        <v>12232</v>
      </c>
      <c r="C103" s="65" t="s">
        <v>5392</v>
      </c>
      <c r="D103" s="84">
        <v>1</v>
      </c>
      <c r="E103" s="84">
        <v>1</v>
      </c>
    </row>
    <row r="104" spans="1:5">
      <c r="A104" s="85" t="s">
        <v>5391</v>
      </c>
      <c r="B104" s="85"/>
      <c r="C104" s="86" t="s">
        <v>5392</v>
      </c>
      <c r="D104" s="87">
        <v>1</v>
      </c>
      <c r="E104" s="87">
        <v>1</v>
      </c>
    </row>
    <row r="105" spans="1:5">
      <c r="A105" s="46" t="s">
        <v>12233</v>
      </c>
      <c r="B105" s="46" t="s">
        <v>12234</v>
      </c>
      <c r="C105" s="65" t="s">
        <v>12235</v>
      </c>
      <c r="D105" s="84">
        <v>1</v>
      </c>
      <c r="E105" s="84">
        <v>1</v>
      </c>
    </row>
    <row r="106" spans="1:5">
      <c r="A106" s="85" t="s">
        <v>12233</v>
      </c>
      <c r="B106" s="85"/>
      <c r="C106" s="86" t="s">
        <v>12235</v>
      </c>
      <c r="D106" s="87">
        <v>1</v>
      </c>
      <c r="E106" s="87">
        <v>1</v>
      </c>
    </row>
    <row r="107" spans="1:5">
      <c r="A107" s="46" t="s">
        <v>24</v>
      </c>
      <c r="B107" s="46" t="s">
        <v>12236</v>
      </c>
      <c r="C107" s="65" t="s">
        <v>477</v>
      </c>
      <c r="D107" s="84">
        <v>1</v>
      </c>
      <c r="E107" s="84">
        <v>1</v>
      </c>
    </row>
    <row r="108" spans="1:5">
      <c r="A108" s="85" t="s">
        <v>24</v>
      </c>
      <c r="B108" s="85"/>
      <c r="C108" s="86" t="s">
        <v>477</v>
      </c>
      <c r="D108" s="87">
        <v>1</v>
      </c>
      <c r="E108" s="87">
        <v>1</v>
      </c>
    </row>
    <row r="109" spans="1:5">
      <c r="A109" s="46" t="s">
        <v>1602</v>
      </c>
      <c r="B109" s="46" t="s">
        <v>12237</v>
      </c>
      <c r="C109" s="65" t="s">
        <v>1603</v>
      </c>
      <c r="D109" s="84">
        <v>1</v>
      </c>
      <c r="E109" s="84">
        <v>1</v>
      </c>
    </row>
    <row r="110" spans="1:5">
      <c r="A110" s="85" t="s">
        <v>1602</v>
      </c>
      <c r="B110" s="85"/>
      <c r="C110" s="86" t="s">
        <v>1603</v>
      </c>
      <c r="D110" s="87">
        <v>1</v>
      </c>
      <c r="E110" s="87">
        <v>1</v>
      </c>
    </row>
    <row r="111" spans="1:5">
      <c r="A111" s="46" t="s">
        <v>614</v>
      </c>
      <c r="B111" s="46" t="s">
        <v>12238</v>
      </c>
      <c r="C111" s="65" t="s">
        <v>482</v>
      </c>
      <c r="D111" s="84">
        <v>1</v>
      </c>
      <c r="E111" s="84">
        <v>1</v>
      </c>
    </row>
    <row r="112" spans="1:5">
      <c r="A112" s="85" t="s">
        <v>614</v>
      </c>
      <c r="B112" s="85"/>
      <c r="C112" s="86" t="s">
        <v>482</v>
      </c>
      <c r="D112" s="87">
        <v>1</v>
      </c>
      <c r="E112" s="87">
        <v>1</v>
      </c>
    </row>
    <row r="113" spans="1:5">
      <c r="A113" s="46" t="s">
        <v>1099</v>
      </c>
      <c r="B113" s="46" t="s">
        <v>12239</v>
      </c>
      <c r="C113" s="65" t="s">
        <v>783</v>
      </c>
      <c r="D113" s="84">
        <v>1</v>
      </c>
      <c r="E113" s="84">
        <v>1</v>
      </c>
    </row>
    <row r="114" spans="1:5">
      <c r="A114" s="85" t="s">
        <v>1099</v>
      </c>
      <c r="B114" s="85"/>
      <c r="C114" s="86" t="s">
        <v>783</v>
      </c>
      <c r="D114" s="87">
        <v>1</v>
      </c>
      <c r="E114" s="87">
        <v>1</v>
      </c>
    </row>
    <row r="115" spans="1:5">
      <c r="A115" s="46" t="s">
        <v>12240</v>
      </c>
      <c r="B115" s="46" t="s">
        <v>12241</v>
      </c>
      <c r="C115" s="65" t="s">
        <v>11935</v>
      </c>
      <c r="D115" s="84">
        <v>1</v>
      </c>
      <c r="E115" s="84">
        <v>1</v>
      </c>
    </row>
    <row r="116" spans="1:5">
      <c r="A116" s="85" t="s">
        <v>12240</v>
      </c>
      <c r="B116" s="85"/>
      <c r="C116" s="86" t="s">
        <v>11935</v>
      </c>
      <c r="D116" s="87">
        <v>1</v>
      </c>
      <c r="E116" s="87">
        <v>1</v>
      </c>
    </row>
    <row r="117" spans="1:5">
      <c r="A117" s="46" t="s">
        <v>1647</v>
      </c>
      <c r="B117" s="46" t="s">
        <v>12242</v>
      </c>
      <c r="C117" s="65" t="s">
        <v>1648</v>
      </c>
      <c r="D117" s="84">
        <v>1</v>
      </c>
      <c r="E117" s="84">
        <v>1</v>
      </c>
    </row>
    <row r="118" spans="1:5">
      <c r="A118" s="85" t="s">
        <v>1647</v>
      </c>
      <c r="B118" s="85"/>
      <c r="C118" s="86" t="s">
        <v>1648</v>
      </c>
      <c r="D118" s="87">
        <v>1</v>
      </c>
      <c r="E118" s="87">
        <v>1</v>
      </c>
    </row>
    <row r="119" spans="1:5">
      <c r="A119" s="46" t="s">
        <v>1554</v>
      </c>
      <c r="B119" s="46" t="s">
        <v>12243</v>
      </c>
      <c r="C119" s="65" t="s">
        <v>1555</v>
      </c>
      <c r="D119" s="84">
        <v>1</v>
      </c>
      <c r="E119" s="84">
        <v>1</v>
      </c>
    </row>
    <row r="120" spans="1:5">
      <c r="A120" s="85" t="s">
        <v>1554</v>
      </c>
      <c r="B120" s="85"/>
      <c r="C120" s="86" t="s">
        <v>1555</v>
      </c>
      <c r="D120" s="87">
        <v>1</v>
      </c>
      <c r="E120" s="87">
        <v>1</v>
      </c>
    </row>
    <row r="121" spans="1:5">
      <c r="A121" s="46" t="s">
        <v>1682</v>
      </c>
      <c r="B121" s="46" t="s">
        <v>12244</v>
      </c>
      <c r="C121" s="65" t="s">
        <v>999</v>
      </c>
      <c r="D121" s="84">
        <v>1</v>
      </c>
      <c r="E121" s="84">
        <v>1</v>
      </c>
    </row>
    <row r="122" spans="1:5">
      <c r="A122" s="85" t="s">
        <v>1682</v>
      </c>
      <c r="B122" s="85"/>
      <c r="C122" s="86" t="s">
        <v>999</v>
      </c>
      <c r="D122" s="87">
        <v>1</v>
      </c>
      <c r="E122" s="87">
        <v>1</v>
      </c>
    </row>
    <row r="123" spans="1:5">
      <c r="A123" s="46" t="s">
        <v>483</v>
      </c>
      <c r="B123" s="46" t="s">
        <v>12245</v>
      </c>
      <c r="C123" s="65" t="s">
        <v>416</v>
      </c>
      <c r="D123" s="84">
        <v>1</v>
      </c>
      <c r="E123" s="84">
        <v>1</v>
      </c>
    </row>
    <row r="124" spans="1:5">
      <c r="A124" s="85" t="s">
        <v>483</v>
      </c>
      <c r="B124" s="85"/>
      <c r="C124" s="86" t="s">
        <v>416</v>
      </c>
      <c r="D124" s="87">
        <v>1</v>
      </c>
      <c r="E124" s="87">
        <v>1</v>
      </c>
    </row>
    <row r="125" spans="1:5">
      <c r="A125" s="46" t="s">
        <v>2829</v>
      </c>
      <c r="B125" s="46" t="s">
        <v>12246</v>
      </c>
      <c r="C125" s="65" t="s">
        <v>2768</v>
      </c>
      <c r="D125" s="84">
        <v>1</v>
      </c>
      <c r="E125" s="84">
        <v>1</v>
      </c>
    </row>
    <row r="126" spans="1:5">
      <c r="A126" s="85" t="s">
        <v>2829</v>
      </c>
      <c r="B126" s="85"/>
      <c r="C126" s="86" t="s">
        <v>2768</v>
      </c>
      <c r="D126" s="87">
        <v>1</v>
      </c>
      <c r="E126" s="87">
        <v>1</v>
      </c>
    </row>
    <row r="127" spans="1:5">
      <c r="A127" s="46" t="s">
        <v>638</v>
      </c>
      <c r="B127" s="46" t="s">
        <v>12247</v>
      </c>
      <c r="C127" s="65" t="s">
        <v>639</v>
      </c>
      <c r="D127" s="84">
        <v>1</v>
      </c>
      <c r="E127" s="84">
        <v>1</v>
      </c>
    </row>
    <row r="128" spans="1:5">
      <c r="A128" s="85" t="s">
        <v>638</v>
      </c>
      <c r="B128" s="85"/>
      <c r="C128" s="86" t="s">
        <v>639</v>
      </c>
      <c r="D128" s="87">
        <v>1</v>
      </c>
      <c r="E128" s="87">
        <v>1</v>
      </c>
    </row>
    <row r="129" spans="1:5">
      <c r="A129" s="46" t="s">
        <v>1650</v>
      </c>
      <c r="B129" s="46" t="s">
        <v>12248</v>
      </c>
      <c r="C129" s="65" t="s">
        <v>1651</v>
      </c>
      <c r="D129" s="84">
        <v>1</v>
      </c>
      <c r="E129" s="84">
        <v>1</v>
      </c>
    </row>
    <row r="130" spans="1:5">
      <c r="A130" s="85" t="s">
        <v>1650</v>
      </c>
      <c r="B130" s="85"/>
      <c r="C130" s="86" t="s">
        <v>1651</v>
      </c>
      <c r="D130" s="87">
        <v>1</v>
      </c>
      <c r="E130" s="87">
        <v>1</v>
      </c>
    </row>
    <row r="131" spans="1:5">
      <c r="A131" s="46" t="s">
        <v>5406</v>
      </c>
      <c r="B131" s="46" t="s">
        <v>12249</v>
      </c>
      <c r="C131" s="65" t="s">
        <v>2340</v>
      </c>
      <c r="D131" s="84">
        <v>1</v>
      </c>
      <c r="E131" s="84">
        <v>1</v>
      </c>
    </row>
    <row r="132" spans="1:5">
      <c r="A132" s="85" t="s">
        <v>5406</v>
      </c>
      <c r="B132" s="85"/>
      <c r="C132" s="86" t="s">
        <v>2340</v>
      </c>
      <c r="D132" s="87">
        <v>1</v>
      </c>
      <c r="E132" s="87">
        <v>1</v>
      </c>
    </row>
    <row r="133" spans="1:5">
      <c r="A133" s="46" t="s">
        <v>628</v>
      </c>
      <c r="B133" s="46" t="s">
        <v>804</v>
      </c>
      <c r="C133" s="65" t="s">
        <v>629</v>
      </c>
      <c r="D133" s="84">
        <v>1</v>
      </c>
      <c r="E133" s="84">
        <v>1</v>
      </c>
    </row>
    <row r="134" spans="1:5">
      <c r="A134" s="85" t="s">
        <v>628</v>
      </c>
      <c r="B134" s="85"/>
      <c r="C134" s="86" t="s">
        <v>629</v>
      </c>
      <c r="D134" s="87">
        <v>1</v>
      </c>
      <c r="E134" s="87">
        <v>1</v>
      </c>
    </row>
    <row r="135" spans="1:5">
      <c r="A135" s="46" t="s">
        <v>12250</v>
      </c>
      <c r="B135" s="46" t="s">
        <v>12251</v>
      </c>
      <c r="C135" s="65" t="s">
        <v>3170</v>
      </c>
      <c r="D135" s="84">
        <v>1</v>
      </c>
      <c r="E135" s="84">
        <v>1</v>
      </c>
    </row>
    <row r="136" spans="1:5">
      <c r="A136" s="85" t="s">
        <v>12250</v>
      </c>
      <c r="B136" s="85"/>
      <c r="C136" s="86" t="s">
        <v>3170</v>
      </c>
      <c r="D136" s="87">
        <v>1</v>
      </c>
      <c r="E136" s="87">
        <v>1</v>
      </c>
    </row>
    <row r="137" spans="1:5">
      <c r="A137" s="46" t="s">
        <v>2871</v>
      </c>
      <c r="B137" s="46" t="s">
        <v>12252</v>
      </c>
      <c r="C137" s="65" t="s">
        <v>2521</v>
      </c>
      <c r="D137" s="84">
        <v>1</v>
      </c>
      <c r="E137" s="84">
        <v>1</v>
      </c>
    </row>
    <row r="138" spans="1:5">
      <c r="A138" s="85" t="s">
        <v>2871</v>
      </c>
      <c r="B138" s="85"/>
      <c r="C138" s="86" t="s">
        <v>2521</v>
      </c>
      <c r="D138" s="87">
        <v>1</v>
      </c>
      <c r="E138" s="87">
        <v>1</v>
      </c>
    </row>
    <row r="139" spans="1:5">
      <c r="A139" s="46" t="s">
        <v>1991</v>
      </c>
      <c r="B139" s="46" t="s">
        <v>12253</v>
      </c>
      <c r="C139" s="65" t="s">
        <v>488</v>
      </c>
      <c r="D139" s="84">
        <v>1</v>
      </c>
      <c r="E139" s="84">
        <v>1</v>
      </c>
    </row>
    <row r="140" spans="1:5">
      <c r="A140" s="85" t="s">
        <v>1991</v>
      </c>
      <c r="B140" s="85"/>
      <c r="C140" s="86" t="s">
        <v>488</v>
      </c>
      <c r="D140" s="87">
        <v>1</v>
      </c>
      <c r="E140" s="87">
        <v>1</v>
      </c>
    </row>
    <row r="141" spans="1:5">
      <c r="A141" s="46" t="s">
        <v>489</v>
      </c>
      <c r="B141" s="46" t="s">
        <v>490</v>
      </c>
      <c r="C141" s="65" t="s">
        <v>491</v>
      </c>
      <c r="D141" s="84">
        <v>1</v>
      </c>
      <c r="E141" s="84">
        <v>1</v>
      </c>
    </row>
    <row r="142" spans="1:5">
      <c r="A142" s="85" t="s">
        <v>489</v>
      </c>
      <c r="B142" s="85"/>
      <c r="C142" s="86" t="s">
        <v>491</v>
      </c>
      <c r="D142" s="87">
        <v>1</v>
      </c>
      <c r="E142" s="87">
        <v>1</v>
      </c>
    </row>
    <row r="143" spans="1:5">
      <c r="A143" s="46" t="s">
        <v>392</v>
      </c>
      <c r="B143" s="46" t="s">
        <v>492</v>
      </c>
      <c r="C143" s="65" t="s">
        <v>421</v>
      </c>
      <c r="D143" s="84">
        <v>1</v>
      </c>
      <c r="E143" s="84">
        <v>1</v>
      </c>
    </row>
    <row r="144" spans="1:5">
      <c r="A144" s="46" t="s">
        <v>392</v>
      </c>
      <c r="B144" s="46" t="s">
        <v>493</v>
      </c>
      <c r="C144" s="65" t="s">
        <v>421</v>
      </c>
      <c r="D144" s="84">
        <v>1</v>
      </c>
      <c r="E144" s="84">
        <v>1</v>
      </c>
    </row>
    <row r="145" spans="1:5">
      <c r="A145" s="85" t="s">
        <v>392</v>
      </c>
      <c r="B145" s="85"/>
      <c r="C145" s="86" t="s">
        <v>421</v>
      </c>
      <c r="D145" s="87">
        <v>2</v>
      </c>
      <c r="E145" s="87">
        <v>2</v>
      </c>
    </row>
    <row r="146" spans="1:5">
      <c r="A146" s="46" t="s">
        <v>438</v>
      </c>
      <c r="B146" s="46" t="s">
        <v>12254</v>
      </c>
      <c r="C146" s="65" t="s">
        <v>440</v>
      </c>
      <c r="D146" s="84">
        <v>1</v>
      </c>
      <c r="E146" s="84">
        <v>1</v>
      </c>
    </row>
    <row r="147" spans="1:5">
      <c r="A147" s="46" t="s">
        <v>438</v>
      </c>
      <c r="B147" s="46" t="s">
        <v>439</v>
      </c>
      <c r="C147" s="65" t="s">
        <v>440</v>
      </c>
      <c r="D147" s="84">
        <v>1</v>
      </c>
      <c r="E147" s="84">
        <v>1</v>
      </c>
    </row>
    <row r="148" spans="1:5">
      <c r="A148" s="85" t="s">
        <v>438</v>
      </c>
      <c r="B148" s="85"/>
      <c r="C148" s="86" t="s">
        <v>440</v>
      </c>
      <c r="D148" s="87">
        <v>2</v>
      </c>
      <c r="E148" s="87">
        <v>2</v>
      </c>
    </row>
    <row r="149" spans="1:5">
      <c r="A149" s="46" t="s">
        <v>772</v>
      </c>
      <c r="B149" s="46" t="s">
        <v>12255</v>
      </c>
      <c r="C149" s="65" t="s">
        <v>594</v>
      </c>
      <c r="D149" s="84">
        <v>1</v>
      </c>
      <c r="E149" s="84">
        <v>1</v>
      </c>
    </row>
    <row r="150" spans="1:5">
      <c r="A150" s="46" t="s">
        <v>772</v>
      </c>
      <c r="B150" s="46" t="s">
        <v>773</v>
      </c>
      <c r="C150" s="65" t="s">
        <v>594</v>
      </c>
      <c r="D150" s="84">
        <v>1</v>
      </c>
      <c r="E150" s="84">
        <v>1</v>
      </c>
    </row>
    <row r="151" spans="1:5">
      <c r="A151" s="85" t="s">
        <v>772</v>
      </c>
      <c r="B151" s="85"/>
      <c r="C151" s="86" t="s">
        <v>594</v>
      </c>
      <c r="D151" s="87">
        <v>2</v>
      </c>
      <c r="E151" s="87">
        <v>2</v>
      </c>
    </row>
    <row r="152" spans="1:5">
      <c r="A152" s="46" t="s">
        <v>1546</v>
      </c>
      <c r="B152" s="46" t="s">
        <v>12256</v>
      </c>
      <c r="C152" s="65" t="s">
        <v>1547</v>
      </c>
      <c r="D152" s="84">
        <v>2</v>
      </c>
      <c r="E152" s="84">
        <v>2</v>
      </c>
    </row>
    <row r="153" spans="1:5">
      <c r="A153" s="85" t="s">
        <v>1546</v>
      </c>
      <c r="B153" s="85"/>
      <c r="C153" s="86" t="s">
        <v>1547</v>
      </c>
      <c r="D153" s="87">
        <v>2</v>
      </c>
      <c r="E153" s="87">
        <v>2</v>
      </c>
    </row>
    <row r="154" spans="1:5">
      <c r="A154" s="46" t="s">
        <v>1549</v>
      </c>
      <c r="B154" s="46" t="s">
        <v>12257</v>
      </c>
      <c r="C154" s="65" t="s">
        <v>1550</v>
      </c>
      <c r="D154" s="84">
        <v>2</v>
      </c>
      <c r="E154" s="84">
        <v>2</v>
      </c>
    </row>
    <row r="155" spans="1:5">
      <c r="A155" s="85" t="s">
        <v>1549</v>
      </c>
      <c r="B155" s="85"/>
      <c r="C155" s="86" t="s">
        <v>1550</v>
      </c>
      <c r="D155" s="87">
        <v>2</v>
      </c>
      <c r="E155" s="87">
        <v>2</v>
      </c>
    </row>
    <row r="156" spans="1:5">
      <c r="A156" s="46" t="s">
        <v>1096</v>
      </c>
      <c r="B156" s="46" t="s">
        <v>12062</v>
      </c>
      <c r="C156" s="65" t="s">
        <v>1097</v>
      </c>
      <c r="D156" s="84">
        <v>1</v>
      </c>
      <c r="E156" s="84">
        <v>1</v>
      </c>
    </row>
    <row r="157" spans="1:5">
      <c r="A157" s="46" t="s">
        <v>1096</v>
      </c>
      <c r="B157" s="46" t="s">
        <v>1098</v>
      </c>
      <c r="C157" s="65" t="s">
        <v>1097</v>
      </c>
      <c r="D157" s="84">
        <v>1</v>
      </c>
      <c r="E157" s="84">
        <v>1</v>
      </c>
    </row>
    <row r="158" spans="1:5">
      <c r="A158" s="85" t="s">
        <v>1096</v>
      </c>
      <c r="B158" s="85"/>
      <c r="C158" s="86" t="s">
        <v>1097</v>
      </c>
      <c r="D158" s="87">
        <v>2</v>
      </c>
      <c r="E158" s="87">
        <v>2</v>
      </c>
    </row>
    <row r="159" spans="1:5">
      <c r="A159" s="46" t="s">
        <v>729</v>
      </c>
      <c r="B159" s="46" t="s">
        <v>12258</v>
      </c>
      <c r="C159" s="65" t="s">
        <v>637</v>
      </c>
      <c r="D159" s="84">
        <v>2</v>
      </c>
      <c r="E159" s="84">
        <v>2</v>
      </c>
    </row>
    <row r="160" spans="1:5">
      <c r="A160" s="85" t="s">
        <v>729</v>
      </c>
      <c r="B160" s="85"/>
      <c r="C160" s="86" t="s">
        <v>637</v>
      </c>
      <c r="D160" s="87">
        <v>2</v>
      </c>
      <c r="E160" s="87">
        <v>2</v>
      </c>
    </row>
    <row r="161" spans="1:5">
      <c r="A161" s="46" t="s">
        <v>398</v>
      </c>
      <c r="B161" s="46" t="s">
        <v>12259</v>
      </c>
      <c r="C161" s="65" t="s">
        <v>502</v>
      </c>
      <c r="D161" s="84">
        <v>1</v>
      </c>
      <c r="E161" s="84">
        <v>1</v>
      </c>
    </row>
    <row r="162" spans="1:5">
      <c r="A162" s="46" t="s">
        <v>398</v>
      </c>
      <c r="B162" s="46" t="s">
        <v>3006</v>
      </c>
      <c r="C162" s="65" t="s">
        <v>502</v>
      </c>
      <c r="D162" s="84">
        <v>1</v>
      </c>
      <c r="E162" s="84">
        <v>1</v>
      </c>
    </row>
    <row r="163" spans="1:5">
      <c r="A163" s="85" t="s">
        <v>398</v>
      </c>
      <c r="B163" s="85"/>
      <c r="C163" s="86" t="s">
        <v>502</v>
      </c>
      <c r="D163" s="87">
        <v>2</v>
      </c>
      <c r="E163" s="87">
        <v>2</v>
      </c>
    </row>
    <row r="164" spans="1:5">
      <c r="A164" s="46" t="s">
        <v>414</v>
      </c>
      <c r="B164" s="46" t="s">
        <v>756</v>
      </c>
      <c r="C164" s="65" t="s">
        <v>416</v>
      </c>
      <c r="D164" s="84">
        <v>1</v>
      </c>
      <c r="E164" s="84">
        <v>1</v>
      </c>
    </row>
    <row r="165" spans="1:5">
      <c r="A165" s="46" t="s">
        <v>414</v>
      </c>
      <c r="B165" s="46" t="s">
        <v>415</v>
      </c>
      <c r="C165" s="65" t="s">
        <v>416</v>
      </c>
      <c r="D165" s="84">
        <v>1</v>
      </c>
      <c r="E165" s="84">
        <v>1</v>
      </c>
    </row>
    <row r="166" spans="1:5">
      <c r="A166" s="46" t="s">
        <v>414</v>
      </c>
      <c r="B166" s="46" t="s">
        <v>12260</v>
      </c>
      <c r="C166" s="65" t="s">
        <v>416</v>
      </c>
      <c r="D166" s="84">
        <v>1</v>
      </c>
      <c r="E166" s="84">
        <v>1</v>
      </c>
    </row>
    <row r="167" spans="1:5">
      <c r="A167" s="85" t="s">
        <v>414</v>
      </c>
      <c r="B167" s="85"/>
      <c r="C167" s="86" t="s">
        <v>416</v>
      </c>
      <c r="D167" s="87">
        <v>3</v>
      </c>
      <c r="E167" s="87">
        <v>3</v>
      </c>
    </row>
    <row r="168" spans="1:5">
      <c r="A168" s="46" t="s">
        <v>553</v>
      </c>
      <c r="B168" s="46" t="s">
        <v>12261</v>
      </c>
      <c r="C168" s="65" t="s">
        <v>554</v>
      </c>
      <c r="D168" s="84">
        <v>1</v>
      </c>
      <c r="E168" s="84">
        <v>1</v>
      </c>
    </row>
    <row r="169" spans="1:5">
      <c r="A169" s="46" t="s">
        <v>553</v>
      </c>
      <c r="B169" s="46" t="s">
        <v>12262</v>
      </c>
      <c r="C169" s="65" t="s">
        <v>554</v>
      </c>
      <c r="D169" s="84">
        <v>2</v>
      </c>
      <c r="E169" s="84">
        <v>2</v>
      </c>
    </row>
    <row r="170" spans="1:5">
      <c r="A170" s="85" t="s">
        <v>553</v>
      </c>
      <c r="B170" s="85"/>
      <c r="C170" s="86" t="s">
        <v>554</v>
      </c>
      <c r="D170" s="87">
        <v>3</v>
      </c>
      <c r="E170" s="87">
        <v>3</v>
      </c>
    </row>
    <row r="171" spans="1:5">
      <c r="A171" s="46" t="s">
        <v>507</v>
      </c>
      <c r="B171" s="46" t="s">
        <v>11609</v>
      </c>
      <c r="C171" s="65" t="s">
        <v>508</v>
      </c>
      <c r="D171" s="84">
        <v>1</v>
      </c>
      <c r="E171" s="84">
        <v>1</v>
      </c>
    </row>
    <row r="172" spans="1:5">
      <c r="A172" s="46" t="s">
        <v>507</v>
      </c>
      <c r="B172" s="46" t="s">
        <v>12263</v>
      </c>
      <c r="C172" s="65" t="s">
        <v>508</v>
      </c>
      <c r="D172" s="84">
        <v>2</v>
      </c>
      <c r="E172" s="84">
        <v>2</v>
      </c>
    </row>
    <row r="173" spans="1:5">
      <c r="A173" s="85" t="s">
        <v>507</v>
      </c>
      <c r="B173" s="85"/>
      <c r="C173" s="86" t="s">
        <v>508</v>
      </c>
      <c r="D173" s="87">
        <v>3</v>
      </c>
      <c r="E173" s="87">
        <v>3</v>
      </c>
    </row>
    <row r="174" spans="1:5">
      <c r="A174" s="46" t="s">
        <v>30</v>
      </c>
      <c r="B174" s="46" t="s">
        <v>12264</v>
      </c>
      <c r="C174" s="65" t="s">
        <v>1186</v>
      </c>
      <c r="D174" s="84">
        <v>1</v>
      </c>
      <c r="E174" s="84">
        <v>1</v>
      </c>
    </row>
    <row r="175" spans="1:5">
      <c r="A175" s="46" t="s">
        <v>30</v>
      </c>
      <c r="B175" s="46" t="s">
        <v>12149</v>
      </c>
      <c r="C175" s="65" t="s">
        <v>1186</v>
      </c>
      <c r="D175" s="84">
        <v>2</v>
      </c>
      <c r="E175" s="84">
        <v>2</v>
      </c>
    </row>
    <row r="176" spans="1:5">
      <c r="A176" s="85" t="s">
        <v>30</v>
      </c>
      <c r="B176" s="85"/>
      <c r="C176" s="86" t="s">
        <v>1186</v>
      </c>
      <c r="D176" s="87">
        <v>3</v>
      </c>
      <c r="E176" s="87">
        <v>3</v>
      </c>
    </row>
    <row r="177" spans="1:5">
      <c r="A177" s="46" t="s">
        <v>231</v>
      </c>
      <c r="B177" s="46" t="s">
        <v>2336</v>
      </c>
      <c r="C177" s="65" t="s">
        <v>450</v>
      </c>
      <c r="D177" s="84">
        <v>1</v>
      </c>
      <c r="E177" s="84">
        <v>1</v>
      </c>
    </row>
    <row r="178" spans="1:5">
      <c r="A178" s="46" t="s">
        <v>231</v>
      </c>
      <c r="B178" s="46" t="s">
        <v>12006</v>
      </c>
      <c r="C178" s="65" t="s">
        <v>450</v>
      </c>
      <c r="D178" s="84">
        <v>3</v>
      </c>
      <c r="E178" s="84">
        <v>3</v>
      </c>
    </row>
    <row r="179" spans="1:5">
      <c r="A179" s="85" t="s">
        <v>231</v>
      </c>
      <c r="B179" s="85"/>
      <c r="C179" s="86" t="s">
        <v>450</v>
      </c>
      <c r="D179" s="87">
        <v>4</v>
      </c>
      <c r="E179" s="87">
        <v>4</v>
      </c>
    </row>
    <row r="180" spans="1:5">
      <c r="A180" s="46" t="s">
        <v>89</v>
      </c>
      <c r="B180" s="46" t="s">
        <v>510</v>
      </c>
      <c r="C180" s="65" t="s">
        <v>511</v>
      </c>
      <c r="D180" s="84">
        <v>4</v>
      </c>
      <c r="E180" s="84">
        <v>4</v>
      </c>
    </row>
    <row r="181" spans="1:5">
      <c r="A181" s="85" t="s">
        <v>89</v>
      </c>
      <c r="B181" s="85"/>
      <c r="C181" s="86" t="s">
        <v>511</v>
      </c>
      <c r="D181" s="87">
        <v>4</v>
      </c>
      <c r="E181" s="87">
        <v>4</v>
      </c>
    </row>
    <row r="182" spans="1:5">
      <c r="A182" s="46" t="s">
        <v>496</v>
      </c>
      <c r="B182" s="46" t="s">
        <v>498</v>
      </c>
      <c r="C182" s="65" t="s">
        <v>497</v>
      </c>
      <c r="D182" s="84">
        <v>5</v>
      </c>
      <c r="E182" s="84">
        <v>5</v>
      </c>
    </row>
    <row r="183" spans="1:5">
      <c r="A183" s="85" t="s">
        <v>496</v>
      </c>
      <c r="B183" s="85"/>
      <c r="C183" s="86" t="s">
        <v>497</v>
      </c>
      <c r="D183" s="87">
        <v>5</v>
      </c>
      <c r="E183" s="87">
        <v>5</v>
      </c>
    </row>
    <row r="184" spans="1:5">
      <c r="A184" s="46" t="s">
        <v>19</v>
      </c>
      <c r="B184" s="46" t="s">
        <v>505</v>
      </c>
      <c r="C184" s="65" t="s">
        <v>506</v>
      </c>
      <c r="D184" s="84">
        <v>6</v>
      </c>
      <c r="E184" s="84">
        <v>5</v>
      </c>
    </row>
    <row r="185" spans="1:5">
      <c r="A185" s="85" t="s">
        <v>19</v>
      </c>
      <c r="B185" s="85"/>
      <c r="C185" s="86" t="s">
        <v>506</v>
      </c>
      <c r="D185" s="87">
        <v>6</v>
      </c>
      <c r="E185" s="87">
        <v>5</v>
      </c>
    </row>
    <row r="187" spans="1:5">
      <c r="A187" s="88" t="s">
        <v>411</v>
      </c>
      <c r="D187" s="84">
        <v>86</v>
      </c>
      <c r="E187" s="84">
        <v>0</v>
      </c>
    </row>
    <row r="188" spans="1:5">
      <c r="A188" s="88" t="s">
        <v>512</v>
      </c>
      <c r="D188" s="84">
        <v>97</v>
      </c>
      <c r="E188" s="84">
        <v>0</v>
      </c>
    </row>
    <row r="189" spans="1:5">
      <c r="A189" s="88" t="s">
        <v>513</v>
      </c>
      <c r="D189" s="84">
        <v>117</v>
      </c>
      <c r="E189" s="84">
        <v>12</v>
      </c>
    </row>
    <row r="190" spans="1:5">
      <c r="A190" s="88"/>
    </row>
    <row r="191" spans="1:5">
      <c r="A191" s="88" t="s">
        <v>514</v>
      </c>
      <c r="D191" s="84">
        <v>117</v>
      </c>
      <c r="E191" s="84">
        <v>12</v>
      </c>
    </row>
  </sheetData>
  <pageMargins left="0.75" right="0.75" top="1" bottom="1" header="0.5" footer="0.5"/>
  <headerFooter alignWithMargins="0"/>
  <legacyDrawing r:id="rId1"/>
</worksheet>
</file>

<file path=xl/worksheets/sheet1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sheetPr>
    <pageSetUpPr fitToPage="1"/>
  </sheetPr>
  <dimension ref="A1:AB40"/>
  <sheetViews>
    <sheetView topLeftCell="A7" zoomScale="90" zoomScaleNormal="90" workbookViewId="0">
      <selection activeCell="C9" sqref="C9"/>
    </sheetView>
  </sheetViews>
  <sheetFormatPr defaultColWidth="9.140625" defaultRowHeight="21"/>
  <cols>
    <col min="1" max="1" width="14" style="2548" bestFit="1" customWidth="1"/>
    <col min="2" max="2" width="4.5703125" style="15" bestFit="1" customWidth="1"/>
    <col min="3" max="3" width="5.42578125" style="15" bestFit="1" customWidth="1"/>
    <col min="4" max="4" width="4.5703125" style="15" bestFit="1" customWidth="1"/>
    <col min="5" max="6" width="4.42578125" style="15" bestFit="1" customWidth="1"/>
    <col min="7" max="7" width="3.28515625" style="8" bestFit="1" customWidth="1"/>
    <col min="8" max="8" width="12.7109375" style="2548" bestFit="1" customWidth="1"/>
    <col min="9" max="9" width="4.5703125" style="15" bestFit="1" customWidth="1"/>
    <col min="10" max="10" width="5.42578125" style="15" bestFit="1" customWidth="1"/>
    <col min="11" max="11" width="4.5703125" style="15" bestFit="1" customWidth="1"/>
    <col min="12" max="13" width="4.42578125" style="15" bestFit="1" customWidth="1"/>
    <col min="14" max="14" width="3.28515625" style="8" bestFit="1" customWidth="1"/>
    <col min="15" max="15" width="12.7109375" style="2548" bestFit="1" customWidth="1"/>
    <col min="16" max="16" width="4.5703125" style="15" bestFit="1" customWidth="1"/>
    <col min="17" max="17" width="5.42578125" style="15" bestFit="1" customWidth="1"/>
    <col min="18" max="18" width="4.5703125" style="15" bestFit="1" customWidth="1"/>
    <col min="19" max="20" width="4.42578125" style="15" bestFit="1" customWidth="1"/>
    <col min="21" max="21" width="3.28515625" style="8" bestFit="1" customWidth="1"/>
    <col min="22" max="22" width="15.7109375" style="2548" bestFit="1" customWidth="1"/>
    <col min="23" max="23" width="4.5703125" style="15" bestFit="1" customWidth="1"/>
    <col min="24" max="24" width="5.42578125" style="15" bestFit="1" customWidth="1"/>
    <col min="25" max="25" width="4.5703125" style="15" bestFit="1" customWidth="1"/>
    <col min="26" max="27" width="4.42578125" style="15" bestFit="1" customWidth="1"/>
    <col min="28" max="28" width="3.28515625" style="8" bestFit="1" customWidth="1"/>
    <col min="29" max="16384" width="9.140625" style="3"/>
  </cols>
  <sheetData>
    <row r="1" spans="1:28" ht="12.75">
      <c r="A1" s="168"/>
      <c r="B1" s="169" t="s">
        <v>36</v>
      </c>
      <c r="C1" s="169" t="s">
        <v>36</v>
      </c>
      <c r="D1" s="169" t="s">
        <v>36</v>
      </c>
      <c r="E1" s="169" t="s">
        <v>0</v>
      </c>
      <c r="F1" s="169" t="s">
        <v>0</v>
      </c>
      <c r="G1" s="168"/>
      <c r="H1" s="168"/>
      <c r="I1" s="169" t="s">
        <v>36</v>
      </c>
      <c r="J1" s="169" t="s">
        <v>36</v>
      </c>
      <c r="K1" s="169" t="s">
        <v>36</v>
      </c>
      <c r="L1" s="169" t="s">
        <v>0</v>
      </c>
      <c r="M1" s="169" t="s">
        <v>0</v>
      </c>
      <c r="N1" s="168"/>
      <c r="O1" s="168"/>
      <c r="P1" s="169" t="s">
        <v>36</v>
      </c>
      <c r="Q1" s="169" t="s">
        <v>36</v>
      </c>
      <c r="R1" s="169" t="s">
        <v>36</v>
      </c>
      <c r="S1" s="169" t="s">
        <v>0</v>
      </c>
      <c r="T1" s="169" t="s">
        <v>0</v>
      </c>
      <c r="U1" s="168"/>
      <c r="V1" s="168"/>
      <c r="W1" s="169" t="s">
        <v>36</v>
      </c>
      <c r="X1" s="169" t="s">
        <v>36</v>
      </c>
      <c r="Y1" s="169" t="s">
        <v>36</v>
      </c>
      <c r="Z1" s="169" t="s">
        <v>0</v>
      </c>
      <c r="AA1" s="169" t="s">
        <v>0</v>
      </c>
    </row>
    <row r="2" spans="1:28" ht="12.75">
      <c r="A2" s="168" t="s">
        <v>38</v>
      </c>
      <c r="B2" s="169" t="s">
        <v>6</v>
      </c>
      <c r="C2" s="169" t="s">
        <v>6</v>
      </c>
      <c r="D2" s="169" t="s">
        <v>6</v>
      </c>
      <c r="E2" s="169" t="s">
        <v>6</v>
      </c>
      <c r="F2" s="169" t="s">
        <v>6</v>
      </c>
      <c r="G2" s="168" t="s">
        <v>39</v>
      </c>
      <c r="H2" s="168" t="s">
        <v>38</v>
      </c>
      <c r="I2" s="169" t="s">
        <v>6</v>
      </c>
      <c r="J2" s="169" t="s">
        <v>6</v>
      </c>
      <c r="K2" s="169" t="s">
        <v>6</v>
      </c>
      <c r="L2" s="169" t="s">
        <v>6</v>
      </c>
      <c r="M2" s="169" t="s">
        <v>6</v>
      </c>
      <c r="N2" s="168" t="s">
        <v>39</v>
      </c>
      <c r="O2" s="168" t="s">
        <v>38</v>
      </c>
      <c r="P2" s="169" t="s">
        <v>6</v>
      </c>
      <c r="Q2" s="169" t="s">
        <v>6</v>
      </c>
      <c r="R2" s="169" t="s">
        <v>6</v>
      </c>
      <c r="S2" s="169" t="s">
        <v>6</v>
      </c>
      <c r="T2" s="169" t="s">
        <v>6</v>
      </c>
      <c r="U2" s="168" t="s">
        <v>39</v>
      </c>
      <c r="V2" s="168" t="s">
        <v>38</v>
      </c>
      <c r="W2" s="169" t="s">
        <v>6</v>
      </c>
      <c r="X2" s="169" t="s">
        <v>6</v>
      </c>
      <c r="Y2" s="169" t="s">
        <v>6</v>
      </c>
      <c r="Z2" s="169" t="s">
        <v>6</v>
      </c>
      <c r="AA2" s="169" t="s">
        <v>6</v>
      </c>
      <c r="AB2" s="168" t="s">
        <v>39</v>
      </c>
    </row>
    <row r="3" spans="1:28" ht="12.75">
      <c r="A3" s="168"/>
      <c r="B3" s="169"/>
      <c r="C3" s="169" t="s">
        <v>195</v>
      </c>
      <c r="D3" s="169" t="s">
        <v>9</v>
      </c>
      <c r="E3" s="169"/>
      <c r="F3" s="169" t="s">
        <v>9</v>
      </c>
      <c r="G3" s="168"/>
      <c r="H3" s="168"/>
      <c r="I3" s="169"/>
      <c r="J3" s="169" t="s">
        <v>195</v>
      </c>
      <c r="K3" s="169" t="s">
        <v>9</v>
      </c>
      <c r="L3" s="169"/>
      <c r="M3" s="169" t="s">
        <v>9</v>
      </c>
      <c r="N3" s="168"/>
      <c r="O3" s="168"/>
      <c r="P3" s="169"/>
      <c r="Q3" s="169" t="s">
        <v>195</v>
      </c>
      <c r="R3" s="169" t="s">
        <v>9</v>
      </c>
      <c r="S3" s="169"/>
      <c r="T3" s="169" t="s">
        <v>9</v>
      </c>
      <c r="U3" s="168"/>
      <c r="V3" s="168"/>
      <c r="W3" s="169"/>
      <c r="X3" s="169" t="s">
        <v>195</v>
      </c>
      <c r="Y3" s="169" t="s">
        <v>9</v>
      </c>
      <c r="Z3" s="169"/>
      <c r="AA3" s="169" t="s">
        <v>9</v>
      </c>
    </row>
    <row r="4" spans="1:28" ht="24.75" thickBot="1">
      <c r="A4" s="2514" t="s">
        <v>201</v>
      </c>
      <c r="B4" s="15">
        <v>1</v>
      </c>
      <c r="D4" s="15">
        <v>130</v>
      </c>
      <c r="E4" s="15">
        <v>1</v>
      </c>
      <c r="F4" s="15">
        <v>15</v>
      </c>
      <c r="G4" s="8">
        <v>1</v>
      </c>
      <c r="H4" s="2515" t="s">
        <v>22</v>
      </c>
      <c r="I4" s="15">
        <v>34</v>
      </c>
      <c r="J4" s="15">
        <v>33</v>
      </c>
      <c r="K4" s="15">
        <v>97</v>
      </c>
      <c r="L4" s="15">
        <v>5</v>
      </c>
      <c r="M4" s="15">
        <v>11</v>
      </c>
      <c r="N4" s="8">
        <v>1</v>
      </c>
      <c r="O4" s="2515" t="s">
        <v>522</v>
      </c>
      <c r="P4" s="15">
        <v>64</v>
      </c>
      <c r="Q4" s="78">
        <v>63</v>
      </c>
      <c r="R4" s="15">
        <v>67</v>
      </c>
      <c r="S4" s="15">
        <v>9</v>
      </c>
      <c r="T4" s="15">
        <v>7</v>
      </c>
      <c r="U4" s="8">
        <v>1</v>
      </c>
      <c r="V4" s="2516" t="s">
        <v>14</v>
      </c>
      <c r="W4" s="15">
        <v>94</v>
      </c>
      <c r="X4" s="15">
        <v>93</v>
      </c>
      <c r="Y4" s="15">
        <v>37</v>
      </c>
      <c r="Z4" s="15">
        <v>12</v>
      </c>
      <c r="AA4" s="15">
        <v>4</v>
      </c>
      <c r="AB4" s="8">
        <v>1</v>
      </c>
    </row>
    <row r="5" spans="1:28" ht="25.5" thickTop="1" thickBot="1">
      <c r="A5" s="2514" t="s">
        <v>347</v>
      </c>
      <c r="B5" s="15">
        <v>2</v>
      </c>
      <c r="C5" s="15">
        <v>1</v>
      </c>
      <c r="D5" s="15">
        <v>129</v>
      </c>
      <c r="E5" s="15">
        <v>1</v>
      </c>
      <c r="F5" s="15">
        <v>15</v>
      </c>
      <c r="G5" s="8">
        <v>2</v>
      </c>
      <c r="H5" s="2514" t="s">
        <v>12265</v>
      </c>
      <c r="I5" s="15">
        <v>35</v>
      </c>
      <c r="J5" s="15">
        <v>34</v>
      </c>
      <c r="K5" s="15">
        <v>96</v>
      </c>
      <c r="L5" s="15">
        <v>5</v>
      </c>
      <c r="M5" s="15">
        <v>11</v>
      </c>
      <c r="N5" s="8">
        <v>2</v>
      </c>
      <c r="O5" s="2517" t="s">
        <v>283</v>
      </c>
      <c r="P5" s="24">
        <v>65</v>
      </c>
      <c r="Q5" s="15">
        <v>64</v>
      </c>
      <c r="R5" s="15">
        <v>66</v>
      </c>
      <c r="S5" s="15">
        <v>9</v>
      </c>
      <c r="T5" s="15">
        <v>7</v>
      </c>
      <c r="U5" s="8">
        <v>2</v>
      </c>
      <c r="V5" s="2518" t="s">
        <v>12266</v>
      </c>
      <c r="W5" s="15">
        <v>95</v>
      </c>
      <c r="X5" s="15">
        <v>94</v>
      </c>
      <c r="Y5" s="15">
        <v>36</v>
      </c>
      <c r="Z5" s="15">
        <v>12</v>
      </c>
      <c r="AA5" s="15">
        <v>4</v>
      </c>
      <c r="AB5" s="8">
        <v>2</v>
      </c>
    </row>
    <row r="6" spans="1:28" ht="25.5" thickTop="1" thickBot="1">
      <c r="A6" s="2515" t="s">
        <v>22</v>
      </c>
      <c r="B6" s="15">
        <v>3</v>
      </c>
      <c r="C6" s="15">
        <v>2</v>
      </c>
      <c r="D6" s="15">
        <v>128</v>
      </c>
      <c r="E6" s="15">
        <v>1</v>
      </c>
      <c r="F6" s="15">
        <v>15</v>
      </c>
      <c r="G6" s="8">
        <v>3</v>
      </c>
      <c r="H6" s="2519" t="s">
        <v>658</v>
      </c>
      <c r="I6" s="15">
        <v>36</v>
      </c>
      <c r="J6" s="15">
        <v>35</v>
      </c>
      <c r="K6" s="15">
        <v>95</v>
      </c>
      <c r="L6" s="15">
        <v>5</v>
      </c>
      <c r="M6" s="15">
        <v>11</v>
      </c>
      <c r="N6" s="8">
        <v>3</v>
      </c>
      <c r="O6" s="2520" t="s">
        <v>282</v>
      </c>
      <c r="P6" s="15">
        <v>66</v>
      </c>
      <c r="Q6" s="78">
        <v>65</v>
      </c>
      <c r="R6" s="78">
        <v>65</v>
      </c>
      <c r="S6" s="15">
        <v>9</v>
      </c>
      <c r="T6" s="15">
        <v>7</v>
      </c>
      <c r="U6" s="8">
        <v>3</v>
      </c>
      <c r="V6" s="2521" t="s">
        <v>12267</v>
      </c>
      <c r="W6" s="15">
        <v>96</v>
      </c>
      <c r="X6" s="15">
        <v>95</v>
      </c>
      <c r="Y6" s="15">
        <v>35</v>
      </c>
      <c r="Z6" s="15">
        <v>12</v>
      </c>
      <c r="AA6" s="15">
        <v>4</v>
      </c>
      <c r="AB6" s="8">
        <v>3</v>
      </c>
    </row>
    <row r="7" spans="1:28" ht="24.75" thickTop="1">
      <c r="A7" s="2514" t="s">
        <v>1407</v>
      </c>
      <c r="B7" s="15">
        <v>4</v>
      </c>
      <c r="C7" s="15">
        <v>3</v>
      </c>
      <c r="D7" s="15">
        <v>127</v>
      </c>
      <c r="E7" s="15">
        <v>1</v>
      </c>
      <c r="F7" s="15">
        <v>15</v>
      </c>
      <c r="G7" s="8">
        <v>4</v>
      </c>
      <c r="H7" s="2514" t="s">
        <v>1472</v>
      </c>
      <c r="I7" s="15">
        <v>37</v>
      </c>
      <c r="J7" s="15">
        <v>36</v>
      </c>
      <c r="K7" s="15">
        <v>94</v>
      </c>
      <c r="L7" s="15">
        <v>5</v>
      </c>
      <c r="M7" s="15">
        <v>11</v>
      </c>
      <c r="N7" s="8">
        <v>4</v>
      </c>
      <c r="O7" s="2517" t="s">
        <v>2838</v>
      </c>
      <c r="P7" s="15">
        <v>67</v>
      </c>
      <c r="Q7" s="15">
        <v>66</v>
      </c>
      <c r="R7" s="15">
        <v>64</v>
      </c>
      <c r="S7" s="15">
        <v>9</v>
      </c>
      <c r="T7" s="15">
        <v>7</v>
      </c>
      <c r="U7" s="8">
        <v>4</v>
      </c>
      <c r="V7" s="2521" t="s">
        <v>12268</v>
      </c>
      <c r="W7" s="15">
        <v>97</v>
      </c>
      <c r="X7" s="15">
        <v>96</v>
      </c>
      <c r="Y7" s="15">
        <v>34</v>
      </c>
      <c r="Z7" s="15">
        <v>12</v>
      </c>
      <c r="AA7" s="15">
        <v>4</v>
      </c>
      <c r="AB7" s="8">
        <v>4</v>
      </c>
    </row>
    <row r="8" spans="1:28" ht="24.75" thickBot="1">
      <c r="A8" s="2514" t="s">
        <v>1464</v>
      </c>
      <c r="B8" s="15">
        <v>5</v>
      </c>
      <c r="C8" s="15">
        <v>4</v>
      </c>
      <c r="D8" s="15">
        <v>126</v>
      </c>
      <c r="E8" s="15">
        <v>1</v>
      </c>
      <c r="F8" s="15">
        <v>15</v>
      </c>
      <c r="G8" s="8">
        <v>5</v>
      </c>
      <c r="H8" s="2514" t="s">
        <v>1471</v>
      </c>
      <c r="I8" s="15">
        <v>38</v>
      </c>
      <c r="J8" s="15">
        <v>37</v>
      </c>
      <c r="K8" s="15">
        <v>93</v>
      </c>
      <c r="L8" s="15">
        <v>5</v>
      </c>
      <c r="M8" s="15">
        <v>11</v>
      </c>
      <c r="N8" s="8">
        <v>5</v>
      </c>
      <c r="O8" s="2517" t="s">
        <v>404</v>
      </c>
      <c r="P8" s="15">
        <v>68</v>
      </c>
      <c r="Q8" s="15">
        <v>67</v>
      </c>
      <c r="R8" s="78">
        <v>63</v>
      </c>
      <c r="S8" s="15">
        <v>9</v>
      </c>
      <c r="T8" s="15">
        <v>7</v>
      </c>
      <c r="U8" s="8">
        <v>5</v>
      </c>
      <c r="V8" s="2521" t="s">
        <v>12269</v>
      </c>
      <c r="W8" s="15">
        <v>98</v>
      </c>
      <c r="X8" s="15">
        <v>97</v>
      </c>
      <c r="Y8" s="15">
        <v>33</v>
      </c>
      <c r="Z8" s="15">
        <v>12</v>
      </c>
      <c r="AA8" s="15">
        <v>4</v>
      </c>
      <c r="AB8" s="8">
        <v>5</v>
      </c>
    </row>
    <row r="9" spans="1:28" ht="25.5" thickTop="1" thickBot="1">
      <c r="A9" s="2519" t="s">
        <v>1428</v>
      </c>
      <c r="B9" s="15">
        <v>6</v>
      </c>
      <c r="C9" s="15">
        <v>5</v>
      </c>
      <c r="D9" s="15">
        <v>125</v>
      </c>
      <c r="E9" s="15">
        <v>1</v>
      </c>
      <c r="F9" s="15">
        <v>15</v>
      </c>
      <c r="G9" s="8">
        <v>6</v>
      </c>
      <c r="H9" s="2514" t="s">
        <v>1470</v>
      </c>
      <c r="I9" s="15">
        <v>39</v>
      </c>
      <c r="J9" s="15">
        <v>38</v>
      </c>
      <c r="K9" s="15">
        <v>92</v>
      </c>
      <c r="L9" s="15">
        <v>5</v>
      </c>
      <c r="M9" s="15">
        <v>11</v>
      </c>
      <c r="N9" s="8">
        <v>6</v>
      </c>
      <c r="O9" s="2514" t="s">
        <v>12270</v>
      </c>
      <c r="P9" s="15">
        <v>69</v>
      </c>
      <c r="Q9" s="15">
        <v>68</v>
      </c>
      <c r="R9" s="15">
        <v>62</v>
      </c>
      <c r="S9" s="15">
        <v>9</v>
      </c>
      <c r="T9" s="15">
        <v>7</v>
      </c>
      <c r="U9" s="8">
        <v>6</v>
      </c>
      <c r="V9" s="2521" t="s">
        <v>12271</v>
      </c>
      <c r="W9" s="15">
        <v>99</v>
      </c>
      <c r="X9" s="15">
        <v>98</v>
      </c>
      <c r="Y9" s="15">
        <v>32</v>
      </c>
      <c r="Z9" s="15">
        <v>12</v>
      </c>
      <c r="AA9" s="15">
        <v>4</v>
      </c>
      <c r="AB9" s="8">
        <v>6</v>
      </c>
    </row>
    <row r="10" spans="1:28" ht="25.5" thickTop="1" thickBot="1">
      <c r="A10" s="2514" t="s">
        <v>1463</v>
      </c>
      <c r="B10" s="15">
        <v>7</v>
      </c>
      <c r="C10" s="15">
        <v>6</v>
      </c>
      <c r="D10" s="15">
        <v>124</v>
      </c>
      <c r="E10" s="15">
        <v>1</v>
      </c>
      <c r="F10" s="15">
        <v>15</v>
      </c>
      <c r="G10" s="8">
        <v>7</v>
      </c>
      <c r="H10" s="2519" t="s">
        <v>1469</v>
      </c>
      <c r="I10" s="15">
        <v>40</v>
      </c>
      <c r="J10" s="15">
        <v>39</v>
      </c>
      <c r="K10" s="15">
        <v>91</v>
      </c>
      <c r="L10" s="15">
        <v>5</v>
      </c>
      <c r="M10" s="15">
        <v>11</v>
      </c>
      <c r="N10" s="79">
        <v>7</v>
      </c>
      <c r="O10" s="2514" t="s">
        <v>7083</v>
      </c>
      <c r="P10" s="15">
        <v>70</v>
      </c>
      <c r="Q10" s="15">
        <v>69</v>
      </c>
      <c r="R10" s="15">
        <v>61</v>
      </c>
      <c r="S10" s="15">
        <v>9</v>
      </c>
      <c r="T10" s="15">
        <v>7</v>
      </c>
      <c r="U10" s="8">
        <v>7</v>
      </c>
      <c r="V10" s="2521" t="s">
        <v>12272</v>
      </c>
      <c r="W10" s="15">
        <v>100</v>
      </c>
      <c r="X10" s="15">
        <v>99</v>
      </c>
      <c r="Y10" s="15">
        <v>31</v>
      </c>
      <c r="Z10" s="15">
        <v>12</v>
      </c>
      <c r="AA10" s="15">
        <v>4</v>
      </c>
      <c r="AB10" s="8">
        <v>7</v>
      </c>
    </row>
    <row r="11" spans="1:28" ht="25.5" thickTop="1" thickBot="1">
      <c r="A11" s="2519" t="s">
        <v>1462</v>
      </c>
      <c r="B11" s="15">
        <v>8</v>
      </c>
      <c r="C11" s="15">
        <v>7</v>
      </c>
      <c r="D11" s="15">
        <v>123</v>
      </c>
      <c r="E11" s="15">
        <v>1</v>
      </c>
      <c r="F11" s="15">
        <v>15</v>
      </c>
      <c r="G11" s="8">
        <v>8</v>
      </c>
      <c r="H11" s="2514" t="s">
        <v>1479</v>
      </c>
      <c r="I11" s="15">
        <v>41</v>
      </c>
      <c r="J11" s="15">
        <v>40</v>
      </c>
      <c r="K11" s="15">
        <v>90</v>
      </c>
      <c r="L11" s="15">
        <v>6</v>
      </c>
      <c r="M11" s="15">
        <v>10</v>
      </c>
      <c r="N11" s="8">
        <v>1</v>
      </c>
      <c r="O11" s="2514" t="s">
        <v>878</v>
      </c>
      <c r="P11" s="15">
        <v>71</v>
      </c>
      <c r="Q11" s="15">
        <v>70</v>
      </c>
      <c r="R11" s="15">
        <v>60</v>
      </c>
      <c r="S11" s="15">
        <v>9</v>
      </c>
      <c r="T11" s="15">
        <v>7</v>
      </c>
      <c r="U11" s="8">
        <v>8</v>
      </c>
      <c r="V11" s="2521" t="s">
        <v>12273</v>
      </c>
      <c r="W11" s="15">
        <v>101</v>
      </c>
      <c r="X11" s="15">
        <v>100</v>
      </c>
      <c r="Y11" s="15">
        <v>30</v>
      </c>
      <c r="Z11" s="15">
        <v>12</v>
      </c>
      <c r="AA11" s="15">
        <v>4</v>
      </c>
      <c r="AB11" s="8">
        <v>8</v>
      </c>
    </row>
    <row r="12" spans="1:28" ht="24.75" thickTop="1">
      <c r="A12" s="2522" t="s">
        <v>1444</v>
      </c>
      <c r="B12" s="15">
        <v>9</v>
      </c>
      <c r="C12" s="15">
        <v>8</v>
      </c>
      <c r="D12" s="15">
        <v>122</v>
      </c>
      <c r="E12" s="15">
        <v>1</v>
      </c>
      <c r="F12" s="15">
        <v>15</v>
      </c>
      <c r="G12" s="79">
        <v>9</v>
      </c>
      <c r="H12" s="2514" t="s">
        <v>1478</v>
      </c>
      <c r="I12" s="15">
        <v>42</v>
      </c>
      <c r="J12" s="15">
        <v>41</v>
      </c>
      <c r="K12" s="15">
        <v>89</v>
      </c>
      <c r="L12" s="15">
        <v>6</v>
      </c>
      <c r="M12" s="15">
        <v>10</v>
      </c>
      <c r="N12" s="8">
        <v>2</v>
      </c>
      <c r="O12" s="2514" t="s">
        <v>404</v>
      </c>
      <c r="P12" s="15">
        <v>72</v>
      </c>
      <c r="Q12" s="15">
        <v>71</v>
      </c>
      <c r="R12" s="15">
        <v>59</v>
      </c>
      <c r="S12" s="15">
        <v>9</v>
      </c>
      <c r="T12" s="15">
        <v>7</v>
      </c>
      <c r="U12" s="79">
        <v>9</v>
      </c>
      <c r="V12" s="2521" t="s">
        <v>12274</v>
      </c>
      <c r="W12" s="15">
        <v>102</v>
      </c>
      <c r="X12" s="15">
        <v>101</v>
      </c>
      <c r="Y12" s="15">
        <v>29</v>
      </c>
      <c r="Z12" s="15">
        <v>12</v>
      </c>
      <c r="AA12" s="15">
        <v>4</v>
      </c>
      <c r="AB12" s="8">
        <v>9</v>
      </c>
    </row>
    <row r="13" spans="1:28" ht="24.75" thickBot="1">
      <c r="A13" s="2514" t="s">
        <v>1468</v>
      </c>
      <c r="B13" s="15">
        <v>10</v>
      </c>
      <c r="C13" s="15">
        <v>9</v>
      </c>
      <c r="D13" s="15">
        <v>121</v>
      </c>
      <c r="E13" s="15">
        <v>2</v>
      </c>
      <c r="F13" s="15">
        <v>14</v>
      </c>
      <c r="G13" s="8">
        <v>1</v>
      </c>
      <c r="H13" s="2523" t="s">
        <v>1477</v>
      </c>
      <c r="I13" s="15">
        <v>43</v>
      </c>
      <c r="J13" s="15">
        <v>42</v>
      </c>
      <c r="K13" s="24">
        <v>88</v>
      </c>
      <c r="L13" s="15">
        <v>6</v>
      </c>
      <c r="M13" s="15">
        <v>10</v>
      </c>
      <c r="N13" s="8">
        <v>3</v>
      </c>
      <c r="O13" s="2514" t="s">
        <v>1453</v>
      </c>
      <c r="P13" s="15">
        <v>73</v>
      </c>
      <c r="Q13" s="15">
        <v>72</v>
      </c>
      <c r="R13" s="15">
        <v>58</v>
      </c>
      <c r="S13" s="15">
        <v>10</v>
      </c>
      <c r="T13" s="15">
        <v>6</v>
      </c>
      <c r="U13" s="8">
        <v>1</v>
      </c>
      <c r="V13" s="2524" t="s">
        <v>1171</v>
      </c>
      <c r="W13" s="15">
        <v>103</v>
      </c>
      <c r="X13" s="15">
        <v>102</v>
      </c>
      <c r="Y13" s="15">
        <v>28</v>
      </c>
      <c r="Z13" s="15">
        <v>12</v>
      </c>
      <c r="AA13" s="15">
        <v>4</v>
      </c>
      <c r="AB13" s="79">
        <v>10</v>
      </c>
    </row>
    <row r="14" spans="1:28" ht="24.75" thickTop="1">
      <c r="A14" s="2514" t="s">
        <v>1409</v>
      </c>
      <c r="B14" s="15">
        <v>11</v>
      </c>
      <c r="C14" s="15">
        <v>10</v>
      </c>
      <c r="D14" s="15">
        <v>120</v>
      </c>
      <c r="E14" s="15">
        <v>2</v>
      </c>
      <c r="F14" s="15">
        <v>14</v>
      </c>
      <c r="G14" s="8">
        <v>2</v>
      </c>
      <c r="H14" s="2514" t="s">
        <v>1476</v>
      </c>
      <c r="I14" s="15">
        <v>44</v>
      </c>
      <c r="J14" s="15">
        <v>43</v>
      </c>
      <c r="K14" s="15">
        <v>87</v>
      </c>
      <c r="L14" s="15">
        <v>6</v>
      </c>
      <c r="M14" s="15">
        <v>10</v>
      </c>
      <c r="N14" s="8">
        <v>4</v>
      </c>
      <c r="O14" s="2514" t="s">
        <v>1461</v>
      </c>
      <c r="P14" s="15">
        <v>74</v>
      </c>
      <c r="Q14" s="15">
        <v>73</v>
      </c>
      <c r="R14" s="15">
        <v>57</v>
      </c>
      <c r="S14" s="15">
        <v>10</v>
      </c>
      <c r="T14" s="15">
        <v>6</v>
      </c>
      <c r="U14" s="8">
        <v>2</v>
      </c>
      <c r="V14" s="2514" t="s">
        <v>12275</v>
      </c>
      <c r="W14" s="15">
        <v>104</v>
      </c>
      <c r="X14" s="15">
        <v>103</v>
      </c>
      <c r="Y14" s="15">
        <v>27</v>
      </c>
      <c r="Z14" s="15">
        <v>13</v>
      </c>
      <c r="AA14" s="15">
        <v>3</v>
      </c>
      <c r="AB14" s="8">
        <v>1</v>
      </c>
    </row>
    <row r="15" spans="1:28" ht="24">
      <c r="A15" s="2514" t="s">
        <v>1406</v>
      </c>
      <c r="B15" s="15">
        <v>12</v>
      </c>
      <c r="C15" s="15">
        <v>11</v>
      </c>
      <c r="D15" s="15">
        <v>119</v>
      </c>
      <c r="E15" s="15">
        <v>2</v>
      </c>
      <c r="F15" s="15">
        <v>14</v>
      </c>
      <c r="G15" s="8">
        <v>3</v>
      </c>
      <c r="H15" s="2514" t="s">
        <v>1475</v>
      </c>
      <c r="I15" s="15">
        <v>45</v>
      </c>
      <c r="J15" s="15">
        <v>44</v>
      </c>
      <c r="K15" s="15">
        <v>86</v>
      </c>
      <c r="L15" s="15">
        <v>6</v>
      </c>
      <c r="M15" s="15">
        <v>10</v>
      </c>
      <c r="N15" s="8">
        <v>5</v>
      </c>
      <c r="O15" s="2514" t="s">
        <v>1460</v>
      </c>
      <c r="P15" s="15">
        <v>75</v>
      </c>
      <c r="Q15" s="15">
        <v>74</v>
      </c>
      <c r="R15" s="15">
        <v>56</v>
      </c>
      <c r="S15" s="15">
        <v>10</v>
      </c>
      <c r="T15" s="15">
        <v>6</v>
      </c>
      <c r="U15" s="8">
        <v>3</v>
      </c>
      <c r="V15" s="2514" t="s">
        <v>12276</v>
      </c>
      <c r="W15" s="15">
        <v>105</v>
      </c>
      <c r="X15" s="15">
        <v>104</v>
      </c>
      <c r="Y15" s="15">
        <v>26</v>
      </c>
      <c r="Z15" s="15">
        <v>13</v>
      </c>
      <c r="AA15" s="15">
        <v>3</v>
      </c>
      <c r="AB15" s="8">
        <v>2</v>
      </c>
    </row>
    <row r="16" spans="1:28" ht="24">
      <c r="A16" s="2514" t="s">
        <v>317</v>
      </c>
      <c r="B16" s="15">
        <v>13</v>
      </c>
      <c r="C16" s="15">
        <v>12</v>
      </c>
      <c r="D16" s="15">
        <v>118</v>
      </c>
      <c r="E16" s="15">
        <v>2</v>
      </c>
      <c r="F16" s="15">
        <v>14</v>
      </c>
      <c r="G16" s="8">
        <v>4</v>
      </c>
      <c r="H16" s="2514" t="s">
        <v>1474</v>
      </c>
      <c r="I16" s="15">
        <v>46</v>
      </c>
      <c r="J16" s="15">
        <v>45</v>
      </c>
      <c r="K16" s="15">
        <v>85</v>
      </c>
      <c r="L16" s="15">
        <v>6</v>
      </c>
      <c r="M16" s="15">
        <v>10</v>
      </c>
      <c r="N16" s="79">
        <v>6</v>
      </c>
      <c r="O16" s="2523" t="s">
        <v>1459</v>
      </c>
      <c r="P16" s="15">
        <v>76</v>
      </c>
      <c r="Q16" s="15">
        <v>75</v>
      </c>
      <c r="R16" s="15">
        <v>55</v>
      </c>
      <c r="S16" s="15">
        <v>10</v>
      </c>
      <c r="T16" s="15">
        <v>6</v>
      </c>
      <c r="U16" s="8">
        <v>4</v>
      </c>
      <c r="V16" s="2514" t="s">
        <v>12277</v>
      </c>
      <c r="W16" s="15">
        <v>106</v>
      </c>
      <c r="X16" s="15">
        <v>105</v>
      </c>
      <c r="Y16" s="15">
        <v>25</v>
      </c>
      <c r="Z16" s="15">
        <v>13</v>
      </c>
      <c r="AA16" s="15">
        <v>3</v>
      </c>
      <c r="AB16" s="8">
        <v>3</v>
      </c>
    </row>
    <row r="17" spans="1:28" ht="24.75" thickBot="1">
      <c r="A17" s="2514" t="s">
        <v>311</v>
      </c>
      <c r="B17" s="15">
        <v>14</v>
      </c>
      <c r="C17" s="15">
        <v>13</v>
      </c>
      <c r="D17" s="15">
        <v>117</v>
      </c>
      <c r="E17" s="15">
        <v>2</v>
      </c>
      <c r="F17" s="15">
        <v>14</v>
      </c>
      <c r="G17" s="8">
        <v>5</v>
      </c>
      <c r="H17" s="2514" t="s">
        <v>1476</v>
      </c>
      <c r="I17" s="15">
        <v>47</v>
      </c>
      <c r="J17" s="15">
        <v>46</v>
      </c>
      <c r="K17" s="15">
        <v>84</v>
      </c>
      <c r="L17" s="15">
        <v>7</v>
      </c>
      <c r="M17" s="15">
        <v>9</v>
      </c>
      <c r="N17" s="8">
        <v>1</v>
      </c>
      <c r="O17" s="2514" t="s">
        <v>253</v>
      </c>
      <c r="P17" s="15">
        <v>77</v>
      </c>
      <c r="Q17" s="15">
        <v>76</v>
      </c>
      <c r="R17" s="15">
        <v>54</v>
      </c>
      <c r="S17" s="15">
        <v>10</v>
      </c>
      <c r="T17" s="15">
        <v>6</v>
      </c>
      <c r="U17" s="8">
        <v>5</v>
      </c>
      <c r="V17" s="2514" t="s">
        <v>12278</v>
      </c>
      <c r="W17" s="15">
        <v>107</v>
      </c>
      <c r="X17" s="15">
        <v>106</v>
      </c>
      <c r="Y17" s="15">
        <v>24</v>
      </c>
      <c r="Z17" s="15">
        <v>13</v>
      </c>
      <c r="AA17" s="15">
        <v>3</v>
      </c>
      <c r="AB17" s="8">
        <v>4</v>
      </c>
    </row>
    <row r="18" spans="1:28" ht="25.5" thickTop="1" thickBot="1">
      <c r="A18" s="2522" t="s">
        <v>523</v>
      </c>
      <c r="B18" s="15">
        <v>15</v>
      </c>
      <c r="C18" s="15">
        <v>14</v>
      </c>
      <c r="D18" s="15">
        <v>116</v>
      </c>
      <c r="E18" s="15">
        <v>2</v>
      </c>
      <c r="F18" s="15">
        <v>14</v>
      </c>
      <c r="G18" s="8">
        <v>6</v>
      </c>
      <c r="H18" s="2519" t="s">
        <v>656</v>
      </c>
      <c r="I18" s="15">
        <v>48</v>
      </c>
      <c r="J18" s="15">
        <v>47</v>
      </c>
      <c r="K18" s="15">
        <v>83</v>
      </c>
      <c r="L18" s="15">
        <v>7</v>
      </c>
      <c r="M18" s="15">
        <v>9</v>
      </c>
      <c r="N18" s="8">
        <v>2</v>
      </c>
      <c r="O18" s="2514" t="s">
        <v>426</v>
      </c>
      <c r="P18" s="15">
        <v>78</v>
      </c>
      <c r="Q18" s="15">
        <v>77</v>
      </c>
      <c r="R18" s="15">
        <v>53</v>
      </c>
      <c r="S18" s="15">
        <v>10</v>
      </c>
      <c r="T18" s="15">
        <v>6</v>
      </c>
      <c r="U18" s="8">
        <v>6</v>
      </c>
      <c r="V18" s="2514" t="s">
        <v>231</v>
      </c>
      <c r="W18" s="15">
        <v>108</v>
      </c>
      <c r="X18" s="15">
        <v>107</v>
      </c>
      <c r="Y18" s="15">
        <v>23</v>
      </c>
      <c r="Z18" s="15">
        <v>13</v>
      </c>
      <c r="AA18" s="15">
        <v>3</v>
      </c>
      <c r="AB18" s="8">
        <v>5</v>
      </c>
    </row>
    <row r="19" spans="1:28" ht="25.5" thickTop="1" thickBot="1">
      <c r="A19" s="2514" t="s">
        <v>1467</v>
      </c>
      <c r="B19" s="15">
        <v>16</v>
      </c>
      <c r="C19" s="15">
        <v>15</v>
      </c>
      <c r="D19" s="15">
        <v>115</v>
      </c>
      <c r="E19" s="15">
        <v>2</v>
      </c>
      <c r="F19" s="15">
        <v>14</v>
      </c>
      <c r="G19" s="8">
        <v>7</v>
      </c>
      <c r="H19" s="2522" t="s">
        <v>1424</v>
      </c>
      <c r="I19" s="15">
        <v>49</v>
      </c>
      <c r="J19" s="15">
        <v>48</v>
      </c>
      <c r="K19" s="15">
        <v>82</v>
      </c>
      <c r="L19" s="15">
        <v>7</v>
      </c>
      <c r="M19" s="15">
        <v>9</v>
      </c>
      <c r="N19" s="8">
        <v>3</v>
      </c>
      <c r="O19" s="2514" t="s">
        <v>1458</v>
      </c>
      <c r="P19" s="15">
        <v>79</v>
      </c>
      <c r="Q19" s="15">
        <v>78</v>
      </c>
      <c r="R19" s="15">
        <v>52</v>
      </c>
      <c r="S19" s="15">
        <v>10</v>
      </c>
      <c r="T19" s="15">
        <v>6</v>
      </c>
      <c r="U19" s="8">
        <v>7</v>
      </c>
      <c r="V19" s="2514" t="s">
        <v>12279</v>
      </c>
      <c r="W19" s="15">
        <v>109</v>
      </c>
      <c r="X19" s="15">
        <v>108</v>
      </c>
      <c r="Y19" s="15">
        <v>22</v>
      </c>
      <c r="Z19" s="15">
        <v>13</v>
      </c>
      <c r="AA19" s="15">
        <v>3</v>
      </c>
      <c r="AB19" s="8">
        <v>6</v>
      </c>
    </row>
    <row r="20" spans="1:28" ht="25.5" thickTop="1" thickBot="1">
      <c r="A20" s="2514" t="s">
        <v>524</v>
      </c>
      <c r="B20" s="15">
        <v>17</v>
      </c>
      <c r="C20" s="15">
        <v>16</v>
      </c>
      <c r="D20" s="15">
        <v>114</v>
      </c>
      <c r="E20" s="15">
        <v>2</v>
      </c>
      <c r="F20" s="15">
        <v>14</v>
      </c>
      <c r="G20" s="8">
        <v>8</v>
      </c>
      <c r="H20" s="2525" t="s">
        <v>1481</v>
      </c>
      <c r="I20" s="2526">
        <v>50</v>
      </c>
      <c r="J20" s="2527">
        <v>49</v>
      </c>
      <c r="K20" s="2526">
        <v>81</v>
      </c>
      <c r="L20" s="2526">
        <v>7</v>
      </c>
      <c r="M20" s="2526">
        <v>9</v>
      </c>
      <c r="N20" s="2528">
        <v>4</v>
      </c>
      <c r="O20" s="2514" t="s">
        <v>1457</v>
      </c>
      <c r="P20" s="15">
        <v>80</v>
      </c>
      <c r="Q20" s="15">
        <v>79</v>
      </c>
      <c r="R20" s="15">
        <v>51</v>
      </c>
      <c r="S20" s="15">
        <v>10</v>
      </c>
      <c r="T20" s="15">
        <v>6</v>
      </c>
      <c r="U20" s="8">
        <v>8</v>
      </c>
      <c r="V20" s="2519" t="s">
        <v>12280</v>
      </c>
      <c r="W20" s="15">
        <v>110</v>
      </c>
      <c r="X20" s="15">
        <v>109</v>
      </c>
      <c r="Y20" s="15">
        <v>21</v>
      </c>
      <c r="Z20" s="15">
        <v>13</v>
      </c>
      <c r="AA20" s="15">
        <v>3</v>
      </c>
      <c r="AB20" s="8">
        <v>7</v>
      </c>
    </row>
    <row r="21" spans="1:28" ht="25.5" thickTop="1" thickBot="1">
      <c r="A21" s="2514" t="s">
        <v>1466</v>
      </c>
      <c r="B21" s="15">
        <v>18</v>
      </c>
      <c r="C21" s="15">
        <v>17</v>
      </c>
      <c r="D21" s="15">
        <v>113</v>
      </c>
      <c r="E21" s="15">
        <v>2</v>
      </c>
      <c r="F21" s="15">
        <v>14</v>
      </c>
      <c r="G21" s="8">
        <v>9</v>
      </c>
      <c r="H21" s="2529" t="s">
        <v>529</v>
      </c>
      <c r="I21" s="2530">
        <v>51</v>
      </c>
      <c r="J21" s="2530">
        <v>50</v>
      </c>
      <c r="K21" s="2531">
        <v>80</v>
      </c>
      <c r="L21" s="2530">
        <v>7</v>
      </c>
      <c r="M21" s="2530">
        <v>9</v>
      </c>
      <c r="N21" s="2532">
        <v>5</v>
      </c>
      <c r="O21" s="2514" t="s">
        <v>322</v>
      </c>
      <c r="P21" s="15">
        <v>81</v>
      </c>
      <c r="Q21" s="78">
        <v>80</v>
      </c>
      <c r="R21" s="15">
        <v>50</v>
      </c>
      <c r="S21" s="15">
        <v>10</v>
      </c>
      <c r="T21" s="15">
        <v>6</v>
      </c>
      <c r="U21" s="79">
        <v>9</v>
      </c>
      <c r="V21" s="2514" t="s">
        <v>12281</v>
      </c>
      <c r="W21" s="15">
        <v>111</v>
      </c>
      <c r="X21" s="15">
        <v>110</v>
      </c>
      <c r="Y21" s="15">
        <v>20</v>
      </c>
      <c r="Z21" s="15">
        <v>13</v>
      </c>
      <c r="AA21" s="15">
        <v>3</v>
      </c>
      <c r="AB21" s="8">
        <v>8</v>
      </c>
    </row>
    <row r="22" spans="1:28" ht="24.75" thickTop="1">
      <c r="A22" s="2514" t="s">
        <v>1465</v>
      </c>
      <c r="B22" s="15">
        <v>19</v>
      </c>
      <c r="C22" s="15">
        <v>18</v>
      </c>
      <c r="D22" s="15">
        <v>112</v>
      </c>
      <c r="E22" s="15">
        <v>2</v>
      </c>
      <c r="F22" s="15">
        <v>14</v>
      </c>
      <c r="G22" s="8">
        <v>10</v>
      </c>
      <c r="H22" s="2514" t="s">
        <v>1423</v>
      </c>
      <c r="I22" s="15">
        <v>52</v>
      </c>
      <c r="J22" s="15">
        <v>51</v>
      </c>
      <c r="K22" s="15">
        <v>79</v>
      </c>
      <c r="L22" s="15">
        <v>7</v>
      </c>
      <c r="M22" s="15">
        <v>9</v>
      </c>
      <c r="N22" s="8">
        <v>6</v>
      </c>
      <c r="O22" s="2525" t="s">
        <v>1481</v>
      </c>
      <c r="P22" s="2526">
        <v>82</v>
      </c>
      <c r="Q22" s="2526">
        <v>81</v>
      </c>
      <c r="R22" s="2527">
        <v>49</v>
      </c>
      <c r="S22" s="2526">
        <v>11</v>
      </c>
      <c r="T22" s="2526">
        <v>5</v>
      </c>
      <c r="U22" s="2528">
        <v>1</v>
      </c>
      <c r="V22" s="2514" t="s">
        <v>12282</v>
      </c>
      <c r="W22" s="15">
        <v>112</v>
      </c>
      <c r="X22" s="15">
        <v>111</v>
      </c>
      <c r="Y22" s="15">
        <v>19</v>
      </c>
      <c r="Z22" s="15">
        <v>13</v>
      </c>
      <c r="AA22" s="15">
        <v>3</v>
      </c>
      <c r="AB22" s="8">
        <v>9</v>
      </c>
    </row>
    <row r="23" spans="1:28" ht="24.75" thickBot="1">
      <c r="A23" s="2522" t="s">
        <v>1445</v>
      </c>
      <c r="B23" s="15">
        <v>20</v>
      </c>
      <c r="C23" s="15">
        <v>19</v>
      </c>
      <c r="D23" s="15">
        <v>111</v>
      </c>
      <c r="E23" s="15">
        <v>2</v>
      </c>
      <c r="F23" s="15">
        <v>14</v>
      </c>
      <c r="G23" s="79">
        <v>11</v>
      </c>
      <c r="H23" s="2514" t="s">
        <v>205</v>
      </c>
      <c r="I23" s="15">
        <v>53</v>
      </c>
      <c r="J23" s="15">
        <v>52</v>
      </c>
      <c r="K23" s="15">
        <v>78</v>
      </c>
      <c r="L23" s="15">
        <v>7</v>
      </c>
      <c r="M23" s="15">
        <v>9</v>
      </c>
      <c r="N23" s="8">
        <v>7</v>
      </c>
      <c r="O23" s="2529" t="s">
        <v>529</v>
      </c>
      <c r="P23" s="2530">
        <v>83</v>
      </c>
      <c r="Q23" s="2530">
        <v>82</v>
      </c>
      <c r="R23" s="2530">
        <v>48</v>
      </c>
      <c r="S23" s="2530">
        <v>11</v>
      </c>
      <c r="T23" s="2530">
        <v>5</v>
      </c>
      <c r="U23" s="2532">
        <v>2</v>
      </c>
      <c r="V23" s="2514" t="s">
        <v>12283</v>
      </c>
      <c r="W23" s="15">
        <v>113</v>
      </c>
      <c r="X23" s="15">
        <v>112</v>
      </c>
      <c r="Y23" s="15">
        <v>18</v>
      </c>
      <c r="Z23" s="15">
        <v>13</v>
      </c>
      <c r="AA23" s="15">
        <v>3</v>
      </c>
      <c r="AB23" s="79">
        <v>10</v>
      </c>
    </row>
    <row r="24" spans="1:28" ht="25.5" thickTop="1" thickBot="1">
      <c r="A24" s="2533" t="s">
        <v>22</v>
      </c>
      <c r="B24" s="2534">
        <v>21</v>
      </c>
      <c r="C24" s="15">
        <v>20</v>
      </c>
      <c r="D24" s="15">
        <v>110</v>
      </c>
      <c r="E24" s="15">
        <v>3</v>
      </c>
      <c r="F24" s="15">
        <v>13</v>
      </c>
      <c r="G24" s="8">
        <v>1</v>
      </c>
      <c r="H24" s="2535" t="s">
        <v>1480</v>
      </c>
      <c r="I24" s="174">
        <v>54</v>
      </c>
      <c r="J24" s="174">
        <v>53</v>
      </c>
      <c r="K24" s="174">
        <v>77</v>
      </c>
      <c r="L24" s="174">
        <v>7</v>
      </c>
      <c r="M24" s="174">
        <v>9</v>
      </c>
      <c r="N24" s="2536">
        <v>8</v>
      </c>
      <c r="O24" s="2537" t="s">
        <v>1480</v>
      </c>
      <c r="P24" s="2526">
        <v>84</v>
      </c>
      <c r="Q24" s="2526">
        <v>83</v>
      </c>
      <c r="R24" s="2526">
        <v>47</v>
      </c>
      <c r="S24" s="2526">
        <v>11</v>
      </c>
      <c r="T24" s="2526">
        <v>5</v>
      </c>
      <c r="U24" s="2538">
        <v>3</v>
      </c>
      <c r="V24" s="2539" t="s">
        <v>12284</v>
      </c>
      <c r="W24" s="15">
        <v>114</v>
      </c>
      <c r="X24" s="15">
        <v>113</v>
      </c>
      <c r="Y24" s="15">
        <v>17</v>
      </c>
      <c r="Z24" s="15">
        <v>14</v>
      </c>
      <c r="AA24" s="15">
        <v>2</v>
      </c>
      <c r="AB24" s="8">
        <v>1</v>
      </c>
    </row>
    <row r="25" spans="1:28" ht="24.75" thickTop="1">
      <c r="A25" s="2521" t="s">
        <v>649</v>
      </c>
      <c r="B25" s="2534">
        <v>22</v>
      </c>
      <c r="C25" s="15">
        <v>21</v>
      </c>
      <c r="D25" s="15">
        <v>109</v>
      </c>
      <c r="E25" s="15">
        <v>3</v>
      </c>
      <c r="F25" s="15">
        <v>13</v>
      </c>
      <c r="G25" s="8">
        <v>2</v>
      </c>
      <c r="H25" s="2540" t="s">
        <v>213</v>
      </c>
      <c r="I25" s="15">
        <v>55</v>
      </c>
      <c r="J25" s="15">
        <v>54</v>
      </c>
      <c r="K25" s="15">
        <v>76</v>
      </c>
      <c r="L25" s="15">
        <v>7</v>
      </c>
      <c r="M25" s="15">
        <v>9</v>
      </c>
      <c r="N25" s="2541">
        <v>9</v>
      </c>
      <c r="O25" s="2540" t="s">
        <v>213</v>
      </c>
      <c r="P25" s="15">
        <v>85</v>
      </c>
      <c r="Q25" s="15">
        <v>84</v>
      </c>
      <c r="R25" s="15">
        <v>46</v>
      </c>
      <c r="S25" s="15">
        <v>11</v>
      </c>
      <c r="T25" s="15">
        <v>5</v>
      </c>
      <c r="U25" s="2541">
        <v>4</v>
      </c>
      <c r="V25" s="2514" t="s">
        <v>12285</v>
      </c>
      <c r="W25" s="15">
        <v>115</v>
      </c>
      <c r="X25" s="15">
        <v>114</v>
      </c>
      <c r="Y25" s="15">
        <v>16</v>
      </c>
      <c r="Z25" s="15">
        <v>14</v>
      </c>
      <c r="AA25" s="15">
        <v>2</v>
      </c>
      <c r="AB25" s="8">
        <v>2</v>
      </c>
    </row>
    <row r="26" spans="1:28" ht="24">
      <c r="A26" s="2521" t="s">
        <v>668</v>
      </c>
      <c r="B26" s="2534">
        <v>23</v>
      </c>
      <c r="C26" s="15">
        <v>22</v>
      </c>
      <c r="D26" s="15">
        <v>108</v>
      </c>
      <c r="E26" s="15">
        <v>3</v>
      </c>
      <c r="F26" s="15">
        <v>13</v>
      </c>
      <c r="G26" s="8">
        <v>3</v>
      </c>
      <c r="H26" s="2540" t="s">
        <v>1451</v>
      </c>
      <c r="I26" s="15">
        <v>56</v>
      </c>
      <c r="J26" s="15">
        <v>55</v>
      </c>
      <c r="K26" s="15">
        <v>75</v>
      </c>
      <c r="L26" s="15">
        <v>7</v>
      </c>
      <c r="M26" s="15">
        <v>9</v>
      </c>
      <c r="N26" s="2542">
        <v>10</v>
      </c>
      <c r="O26" s="2540" t="s">
        <v>1451</v>
      </c>
      <c r="P26" s="15">
        <v>86</v>
      </c>
      <c r="Q26" s="15">
        <v>85</v>
      </c>
      <c r="R26" s="15">
        <v>45</v>
      </c>
      <c r="S26" s="15">
        <v>11</v>
      </c>
      <c r="T26" s="15">
        <v>5</v>
      </c>
      <c r="U26" s="2541">
        <v>5</v>
      </c>
      <c r="V26" s="2514" t="s">
        <v>212</v>
      </c>
      <c r="W26" s="15">
        <v>116</v>
      </c>
      <c r="X26" s="15">
        <v>115</v>
      </c>
      <c r="Y26" s="15">
        <v>15</v>
      </c>
      <c r="Z26" s="15">
        <v>14</v>
      </c>
      <c r="AA26" s="15">
        <v>2</v>
      </c>
      <c r="AB26" s="8">
        <v>3</v>
      </c>
    </row>
    <row r="27" spans="1:28" ht="24.75" thickBot="1">
      <c r="A27" s="2521" t="s">
        <v>12286</v>
      </c>
      <c r="B27" s="2534">
        <v>24</v>
      </c>
      <c r="C27" s="15">
        <v>23</v>
      </c>
      <c r="D27" s="15">
        <v>107</v>
      </c>
      <c r="E27" s="15">
        <v>3</v>
      </c>
      <c r="F27" s="15">
        <v>13</v>
      </c>
      <c r="G27" s="8">
        <v>4</v>
      </c>
      <c r="H27" s="2543" t="s">
        <v>14</v>
      </c>
      <c r="I27" s="15">
        <v>57</v>
      </c>
      <c r="J27" s="15">
        <v>56</v>
      </c>
      <c r="K27" s="15">
        <v>74</v>
      </c>
      <c r="L27" s="24">
        <v>8</v>
      </c>
      <c r="M27" s="15">
        <v>8</v>
      </c>
      <c r="N27" s="2541">
        <v>1</v>
      </c>
      <c r="O27" s="2543" t="s">
        <v>14</v>
      </c>
      <c r="P27" s="15">
        <v>87</v>
      </c>
      <c r="Q27" s="15">
        <v>86</v>
      </c>
      <c r="R27" s="15">
        <v>44</v>
      </c>
      <c r="S27" s="15">
        <v>11</v>
      </c>
      <c r="T27" s="15">
        <v>5</v>
      </c>
      <c r="U27" s="2541">
        <v>6</v>
      </c>
      <c r="V27" s="2523" t="s">
        <v>12287</v>
      </c>
      <c r="W27" s="15">
        <v>117</v>
      </c>
      <c r="X27" s="15">
        <v>116</v>
      </c>
      <c r="Y27" s="15">
        <v>14</v>
      </c>
      <c r="Z27" s="15">
        <v>14</v>
      </c>
      <c r="AA27" s="15">
        <v>2</v>
      </c>
      <c r="AB27" s="8">
        <v>4</v>
      </c>
    </row>
    <row r="28" spans="1:28" ht="25.5" thickTop="1" thickBot="1">
      <c r="A28" s="2521" t="s">
        <v>520</v>
      </c>
      <c r="B28" s="2534">
        <v>25</v>
      </c>
      <c r="C28" s="15">
        <v>24</v>
      </c>
      <c r="D28" s="15">
        <v>106</v>
      </c>
      <c r="E28" s="15">
        <v>3</v>
      </c>
      <c r="F28" s="15">
        <v>13</v>
      </c>
      <c r="G28" s="8">
        <v>5</v>
      </c>
      <c r="H28" s="2544" t="s">
        <v>3431</v>
      </c>
      <c r="I28" s="15">
        <v>58</v>
      </c>
      <c r="J28" s="15">
        <v>57</v>
      </c>
      <c r="K28" s="15">
        <v>73</v>
      </c>
      <c r="L28" s="15">
        <v>8</v>
      </c>
      <c r="M28" s="15">
        <v>8</v>
      </c>
      <c r="N28" s="2541">
        <v>2</v>
      </c>
      <c r="O28" s="2544" t="s">
        <v>3431</v>
      </c>
      <c r="P28" s="15">
        <v>88</v>
      </c>
      <c r="Q28" s="15">
        <v>87</v>
      </c>
      <c r="R28" s="15">
        <v>43</v>
      </c>
      <c r="S28" s="15">
        <v>11</v>
      </c>
      <c r="T28" s="15">
        <v>5</v>
      </c>
      <c r="U28" s="2541">
        <v>7</v>
      </c>
      <c r="V28" s="2514" t="s">
        <v>531</v>
      </c>
      <c r="W28" s="15">
        <v>118</v>
      </c>
      <c r="X28" s="15">
        <v>117</v>
      </c>
      <c r="Y28" s="15">
        <v>13</v>
      </c>
      <c r="Z28" s="15">
        <v>14</v>
      </c>
      <c r="AA28" s="15">
        <v>2</v>
      </c>
      <c r="AB28" s="8">
        <v>5</v>
      </c>
    </row>
    <row r="29" spans="1:28" ht="24.75" thickTop="1">
      <c r="A29" s="2521" t="s">
        <v>666</v>
      </c>
      <c r="B29" s="2534">
        <v>26</v>
      </c>
      <c r="C29" s="15">
        <v>25</v>
      </c>
      <c r="D29" s="15">
        <v>105</v>
      </c>
      <c r="E29" s="15">
        <v>3</v>
      </c>
      <c r="F29" s="15">
        <v>13</v>
      </c>
      <c r="G29" s="8">
        <v>6</v>
      </c>
      <c r="H29" s="2540" t="s">
        <v>1405</v>
      </c>
      <c r="I29" s="15">
        <v>59</v>
      </c>
      <c r="J29" s="15">
        <v>58</v>
      </c>
      <c r="K29" s="15">
        <v>72</v>
      </c>
      <c r="L29" s="15">
        <v>8</v>
      </c>
      <c r="M29" s="15">
        <v>8</v>
      </c>
      <c r="N29" s="2541">
        <v>3</v>
      </c>
      <c r="O29" s="2540" t="s">
        <v>1405</v>
      </c>
      <c r="P29" s="15">
        <v>89</v>
      </c>
      <c r="Q29" s="15">
        <v>88</v>
      </c>
      <c r="R29" s="15">
        <v>42</v>
      </c>
      <c r="S29" s="15">
        <v>11</v>
      </c>
      <c r="T29" s="15">
        <v>5</v>
      </c>
      <c r="U29" s="2541">
        <v>8</v>
      </c>
      <c r="V29" s="2514" t="s">
        <v>12288</v>
      </c>
      <c r="W29" s="15">
        <v>119</v>
      </c>
      <c r="X29" s="15">
        <v>118</v>
      </c>
      <c r="Y29" s="15">
        <v>12</v>
      </c>
      <c r="Z29" s="15">
        <v>14</v>
      </c>
      <c r="AA29" s="15">
        <v>2</v>
      </c>
      <c r="AB29" s="8">
        <v>6</v>
      </c>
    </row>
    <row r="30" spans="1:28" ht="24.75" thickBot="1">
      <c r="A30" s="2524" t="s">
        <v>12289</v>
      </c>
      <c r="B30" s="2534">
        <v>27</v>
      </c>
      <c r="C30" s="15">
        <v>26</v>
      </c>
      <c r="D30" s="15">
        <v>104</v>
      </c>
      <c r="E30" s="15">
        <v>3</v>
      </c>
      <c r="F30" s="24">
        <v>13</v>
      </c>
      <c r="G30" s="79">
        <v>7</v>
      </c>
      <c r="H30" s="2540" t="s">
        <v>333</v>
      </c>
      <c r="I30" s="15">
        <v>60</v>
      </c>
      <c r="J30" s="15">
        <v>59</v>
      </c>
      <c r="K30" s="15">
        <v>71</v>
      </c>
      <c r="L30" s="15">
        <v>8</v>
      </c>
      <c r="M30" s="15">
        <v>8</v>
      </c>
      <c r="N30" s="2541">
        <v>4</v>
      </c>
      <c r="O30" s="2540" t="s">
        <v>333</v>
      </c>
      <c r="P30" s="15">
        <v>90</v>
      </c>
      <c r="Q30" s="15">
        <v>89</v>
      </c>
      <c r="R30" s="15">
        <v>41</v>
      </c>
      <c r="S30" s="15">
        <v>11</v>
      </c>
      <c r="T30" s="15">
        <v>5</v>
      </c>
      <c r="U30" s="2541">
        <v>9</v>
      </c>
      <c r="V30" s="2514" t="s">
        <v>531</v>
      </c>
      <c r="W30" s="15">
        <v>120</v>
      </c>
      <c r="X30" s="15">
        <v>119</v>
      </c>
      <c r="Y30" s="15">
        <v>11</v>
      </c>
      <c r="Z30" s="15">
        <v>14</v>
      </c>
      <c r="AA30" s="15">
        <v>2</v>
      </c>
      <c r="AB30" s="8">
        <v>7</v>
      </c>
    </row>
    <row r="31" spans="1:28" ht="24.75" thickTop="1">
      <c r="A31" s="2514" t="s">
        <v>668</v>
      </c>
      <c r="B31" s="15">
        <v>28</v>
      </c>
      <c r="C31" s="15">
        <v>27</v>
      </c>
      <c r="D31" s="15">
        <v>103</v>
      </c>
      <c r="E31" s="15">
        <v>4</v>
      </c>
      <c r="F31" s="15">
        <v>12</v>
      </c>
      <c r="G31" s="8">
        <v>1</v>
      </c>
      <c r="H31" s="2540" t="s">
        <v>12290</v>
      </c>
      <c r="I31" s="15">
        <v>61</v>
      </c>
      <c r="J31" s="15">
        <v>60</v>
      </c>
      <c r="K31" s="15">
        <v>70</v>
      </c>
      <c r="L31" s="15">
        <v>8</v>
      </c>
      <c r="M31" s="15">
        <v>8</v>
      </c>
      <c r="N31" s="2541">
        <v>5</v>
      </c>
      <c r="O31" s="2540" t="s">
        <v>12290</v>
      </c>
      <c r="P31" s="15">
        <v>91</v>
      </c>
      <c r="Q31" s="15">
        <v>90</v>
      </c>
      <c r="R31" s="15">
        <v>40</v>
      </c>
      <c r="S31" s="15">
        <v>11</v>
      </c>
      <c r="T31" s="15">
        <v>5</v>
      </c>
      <c r="U31" s="2541">
        <v>10</v>
      </c>
      <c r="V31" s="2514" t="s">
        <v>12291</v>
      </c>
      <c r="W31" s="15">
        <v>121</v>
      </c>
      <c r="X31" s="15">
        <v>120</v>
      </c>
      <c r="Y31" s="15">
        <v>10</v>
      </c>
      <c r="Z31" s="15">
        <v>14</v>
      </c>
      <c r="AA31" s="15">
        <v>2</v>
      </c>
      <c r="AB31" s="8">
        <v>8</v>
      </c>
    </row>
    <row r="32" spans="1:28" ht="24">
      <c r="A32" s="2514" t="s">
        <v>12292</v>
      </c>
      <c r="B32" s="15">
        <v>29</v>
      </c>
      <c r="C32" s="15">
        <v>28</v>
      </c>
      <c r="D32" s="15">
        <v>102</v>
      </c>
      <c r="E32" s="15">
        <v>4</v>
      </c>
      <c r="F32" s="15">
        <v>12</v>
      </c>
      <c r="G32" s="8">
        <v>2</v>
      </c>
      <c r="H32" s="2540" t="s">
        <v>5181</v>
      </c>
      <c r="I32" s="15">
        <v>62</v>
      </c>
      <c r="J32" s="15">
        <v>61</v>
      </c>
      <c r="K32" s="15">
        <v>69</v>
      </c>
      <c r="L32" s="15">
        <v>8</v>
      </c>
      <c r="M32" s="15">
        <v>8</v>
      </c>
      <c r="N32" s="2541">
        <v>6</v>
      </c>
      <c r="O32" s="2540" t="s">
        <v>5181</v>
      </c>
      <c r="P32" s="15">
        <v>92</v>
      </c>
      <c r="Q32" s="15">
        <v>91</v>
      </c>
      <c r="R32" s="15">
        <v>39</v>
      </c>
      <c r="S32" s="15">
        <v>11</v>
      </c>
      <c r="T32" s="15">
        <v>5</v>
      </c>
      <c r="U32" s="2541">
        <v>11</v>
      </c>
      <c r="V32" s="2514" t="s">
        <v>12293</v>
      </c>
      <c r="W32" s="15">
        <v>122</v>
      </c>
      <c r="X32" s="15">
        <v>121</v>
      </c>
      <c r="Y32" s="15">
        <v>9</v>
      </c>
      <c r="Z32" s="15">
        <v>14</v>
      </c>
      <c r="AA32" s="15">
        <v>2</v>
      </c>
      <c r="AB32" s="79">
        <v>9</v>
      </c>
    </row>
    <row r="33" spans="1:28" ht="24.75" thickBot="1">
      <c r="A33" s="2514" t="s">
        <v>12294</v>
      </c>
      <c r="B33" s="15">
        <v>30</v>
      </c>
      <c r="C33" s="15">
        <v>29</v>
      </c>
      <c r="D33" s="15">
        <v>101</v>
      </c>
      <c r="E33" s="15">
        <v>4</v>
      </c>
      <c r="F33" s="15">
        <v>12</v>
      </c>
      <c r="G33" s="8">
        <v>3</v>
      </c>
      <c r="H33" s="2545" t="s">
        <v>538</v>
      </c>
      <c r="I33" s="175">
        <v>63</v>
      </c>
      <c r="J33" s="175">
        <v>62</v>
      </c>
      <c r="K33" s="175">
        <v>68</v>
      </c>
      <c r="L33" s="175">
        <v>8</v>
      </c>
      <c r="M33" s="2546">
        <v>8</v>
      </c>
      <c r="N33" s="2547">
        <v>7</v>
      </c>
      <c r="O33" s="2545" t="s">
        <v>538</v>
      </c>
      <c r="P33" s="175">
        <v>93</v>
      </c>
      <c r="Q33" s="175">
        <v>92</v>
      </c>
      <c r="R33" s="175">
        <v>38</v>
      </c>
      <c r="S33" s="175">
        <v>11</v>
      </c>
      <c r="T33" s="175">
        <v>5</v>
      </c>
      <c r="U33" s="2547">
        <v>12</v>
      </c>
      <c r="V33" s="2516" t="s">
        <v>13</v>
      </c>
      <c r="W33" s="15">
        <v>123</v>
      </c>
      <c r="X33" s="15">
        <v>122</v>
      </c>
      <c r="Y33" s="15">
        <v>8</v>
      </c>
      <c r="Z33" s="15">
        <v>15</v>
      </c>
      <c r="AA33" s="15">
        <v>1</v>
      </c>
      <c r="AB33" s="8">
        <v>1</v>
      </c>
    </row>
    <row r="34" spans="1:28" ht="24.75" thickTop="1">
      <c r="A34" s="2514" t="s">
        <v>12295</v>
      </c>
      <c r="B34" s="15">
        <v>31</v>
      </c>
      <c r="C34" s="15">
        <v>30</v>
      </c>
      <c r="D34" s="15">
        <v>100</v>
      </c>
      <c r="E34" s="15">
        <v>4</v>
      </c>
      <c r="F34" s="15">
        <v>12</v>
      </c>
      <c r="G34" s="8">
        <v>4</v>
      </c>
      <c r="V34" s="2514" t="s">
        <v>12296</v>
      </c>
      <c r="W34" s="15">
        <v>124</v>
      </c>
      <c r="X34" s="15">
        <v>123</v>
      </c>
      <c r="Y34" s="15">
        <v>7</v>
      </c>
      <c r="Z34" s="15">
        <v>15</v>
      </c>
      <c r="AA34" s="15">
        <v>1</v>
      </c>
      <c r="AB34" s="8">
        <v>2</v>
      </c>
    </row>
    <row r="35" spans="1:28" ht="24.75" thickBot="1">
      <c r="A35" s="2514" t="s">
        <v>12297</v>
      </c>
      <c r="B35" s="15">
        <v>32</v>
      </c>
      <c r="C35" s="15">
        <v>31</v>
      </c>
      <c r="D35" s="15">
        <v>99</v>
      </c>
      <c r="E35" s="15">
        <v>4</v>
      </c>
      <c r="F35" s="15">
        <v>12</v>
      </c>
      <c r="G35" s="8">
        <v>5</v>
      </c>
      <c r="V35" s="2514" t="s">
        <v>12298</v>
      </c>
      <c r="W35" s="15">
        <v>125</v>
      </c>
      <c r="X35" s="15">
        <v>124</v>
      </c>
      <c r="Y35" s="15">
        <v>6</v>
      </c>
      <c r="Z35" s="15">
        <v>15</v>
      </c>
      <c r="AA35" s="15">
        <v>1</v>
      </c>
      <c r="AB35" s="8">
        <v>3</v>
      </c>
    </row>
    <row r="36" spans="1:28" ht="25.5" thickTop="1" thickBot="1">
      <c r="A36" s="2519" t="s">
        <v>12299</v>
      </c>
      <c r="B36" s="15">
        <v>33</v>
      </c>
      <c r="C36" s="15">
        <v>32</v>
      </c>
      <c r="D36" s="15">
        <v>98</v>
      </c>
      <c r="E36" s="15">
        <v>4</v>
      </c>
      <c r="F36" s="15">
        <v>12</v>
      </c>
      <c r="G36" s="79">
        <v>6</v>
      </c>
      <c r="V36" s="2514" t="s">
        <v>216</v>
      </c>
      <c r="W36" s="15">
        <v>126</v>
      </c>
      <c r="X36" s="15">
        <v>125</v>
      </c>
      <c r="Y36" s="15">
        <v>5</v>
      </c>
      <c r="Z36" s="15">
        <v>15</v>
      </c>
      <c r="AA36" s="15">
        <v>1</v>
      </c>
      <c r="AB36" s="8">
        <v>4</v>
      </c>
    </row>
    <row r="37" spans="1:28" ht="24.75" thickTop="1">
      <c r="V37" s="2516" t="s">
        <v>13</v>
      </c>
      <c r="W37" s="15">
        <v>127</v>
      </c>
      <c r="X37" s="15">
        <v>126</v>
      </c>
      <c r="Y37" s="15">
        <v>4</v>
      </c>
      <c r="Z37" s="15">
        <v>15</v>
      </c>
      <c r="AA37" s="15">
        <v>1</v>
      </c>
      <c r="AB37" s="8">
        <v>5</v>
      </c>
    </row>
    <row r="38" spans="1:28" ht="24">
      <c r="V38" s="2514" t="s">
        <v>12296</v>
      </c>
      <c r="W38" s="15">
        <v>128</v>
      </c>
      <c r="X38" s="15">
        <v>127</v>
      </c>
      <c r="Y38" s="15">
        <v>3</v>
      </c>
      <c r="Z38" s="15">
        <v>15</v>
      </c>
      <c r="AA38" s="15">
        <v>1</v>
      </c>
      <c r="AB38" s="8">
        <v>6</v>
      </c>
    </row>
    <row r="39" spans="1:28" ht="24">
      <c r="V39" s="2515" t="s">
        <v>12300</v>
      </c>
      <c r="W39" s="15">
        <v>129</v>
      </c>
      <c r="X39" s="15">
        <v>128</v>
      </c>
      <c r="Y39" s="15">
        <v>2</v>
      </c>
      <c r="Z39" s="15">
        <v>15</v>
      </c>
      <c r="AA39" s="15">
        <v>1</v>
      </c>
      <c r="AB39" s="8">
        <v>7</v>
      </c>
    </row>
    <row r="40" spans="1:28" ht="24">
      <c r="V40" s="2515" t="s">
        <v>2403</v>
      </c>
      <c r="W40" s="78">
        <v>130</v>
      </c>
      <c r="X40" s="15">
        <v>129</v>
      </c>
      <c r="Y40" s="15">
        <v>1</v>
      </c>
      <c r="Z40" s="15">
        <v>15</v>
      </c>
      <c r="AA40" s="15">
        <v>1</v>
      </c>
      <c r="AB40" s="49">
        <v>8</v>
      </c>
    </row>
  </sheetData>
  <printOptions horizontalCentered="1" verticalCentered="1" gridLines="1"/>
  <pageMargins left="0" right="0" top="0.5" bottom="0" header="0" footer="0"/>
  <pageSetup scale="60" orientation="landscape" horizontalDpi="4294967293" verticalDpi="300" r:id="rId1"/>
  <headerFooter alignWithMargins="0">
    <oddHeader>&amp;C&amp;"Arial,Bold"&amp;16Mizmor 144</oddHeader>
  </headerFooter>
  <legacyDrawing r:id="rId2"/>
</worksheet>
</file>

<file path=xl/worksheets/sheet1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dimension ref="A1:D103"/>
  <sheetViews>
    <sheetView workbookViewId="0">
      <pane xSplit="2" ySplit="2" topLeftCell="C72" activePane="bottomRight" state="frozen"/>
      <selection pane="topRight" activeCell="C1" sqref="C1"/>
      <selection pane="bottomLeft" activeCell="A3" sqref="A3"/>
      <selection pane="bottomRight" activeCell="A85" sqref="A85"/>
    </sheetView>
  </sheetViews>
  <sheetFormatPr defaultColWidth="9.140625" defaultRowHeight="21"/>
  <cols>
    <col min="1" max="1" width="10.42578125" style="154" bestFit="1" customWidth="1"/>
    <col min="2" max="2" width="14.42578125" style="65" bestFit="1" customWidth="1"/>
    <col min="3" max="4" width="4.85546875" style="84" bestFit="1" customWidth="1"/>
    <col min="5" max="16384" width="9.140625" style="3"/>
  </cols>
  <sheetData>
    <row r="1" spans="1:4" ht="12.75">
      <c r="A1" s="81"/>
      <c r="B1" s="81"/>
      <c r="C1" s="82" t="s">
        <v>410</v>
      </c>
      <c r="D1" s="82" t="s">
        <v>410</v>
      </c>
    </row>
    <row r="2" spans="1:4" ht="12.75">
      <c r="A2" s="81" t="s">
        <v>411</v>
      </c>
      <c r="B2" s="81" t="s">
        <v>413</v>
      </c>
      <c r="C2" s="83" t="s">
        <v>4</v>
      </c>
      <c r="D2" s="83" t="s">
        <v>0</v>
      </c>
    </row>
    <row r="3" spans="1:4">
      <c r="A3" s="154" t="s">
        <v>231</v>
      </c>
      <c r="B3" s="65" t="s">
        <v>450</v>
      </c>
      <c r="C3" s="87">
        <v>1</v>
      </c>
      <c r="D3" s="87">
        <v>1</v>
      </c>
    </row>
    <row r="4" spans="1:4">
      <c r="A4" s="154" t="s">
        <v>12301</v>
      </c>
      <c r="B4" s="65" t="s">
        <v>12302</v>
      </c>
      <c r="C4" s="87">
        <v>1</v>
      </c>
      <c r="D4" s="87">
        <v>1</v>
      </c>
    </row>
    <row r="5" spans="1:4">
      <c r="A5" s="154" t="s">
        <v>12303</v>
      </c>
      <c r="B5" s="65" t="s">
        <v>12304</v>
      </c>
      <c r="C5" s="87">
        <v>1</v>
      </c>
      <c r="D5" s="87">
        <v>1</v>
      </c>
    </row>
    <row r="6" spans="1:4">
      <c r="A6" s="154" t="s">
        <v>758</v>
      </c>
      <c r="B6" s="65" t="s">
        <v>755</v>
      </c>
      <c r="C6" s="87">
        <v>1</v>
      </c>
      <c r="D6" s="87">
        <v>1</v>
      </c>
    </row>
    <row r="7" spans="1:4">
      <c r="A7" s="154" t="s">
        <v>759</v>
      </c>
      <c r="B7" s="65" t="s">
        <v>760</v>
      </c>
      <c r="C7" s="87">
        <v>1</v>
      </c>
      <c r="D7" s="87">
        <v>1</v>
      </c>
    </row>
    <row r="8" spans="1:4">
      <c r="A8" s="154" t="s">
        <v>993</v>
      </c>
      <c r="B8" s="65" t="s">
        <v>994</v>
      </c>
      <c r="C8" s="87">
        <v>1</v>
      </c>
      <c r="D8" s="87">
        <v>1</v>
      </c>
    </row>
    <row r="9" spans="1:4">
      <c r="A9" s="154" t="s">
        <v>556</v>
      </c>
      <c r="B9" s="65" t="s">
        <v>557</v>
      </c>
      <c r="C9" s="87">
        <v>1</v>
      </c>
      <c r="D9" s="87">
        <v>1</v>
      </c>
    </row>
    <row r="10" spans="1:4">
      <c r="A10" s="154" t="s">
        <v>1000</v>
      </c>
      <c r="B10" s="65" t="s">
        <v>1001</v>
      </c>
      <c r="C10" s="87">
        <v>1</v>
      </c>
      <c r="D10" s="87">
        <v>1</v>
      </c>
    </row>
    <row r="11" spans="1:4">
      <c r="A11" s="154" t="s">
        <v>12305</v>
      </c>
      <c r="B11" s="65" t="s">
        <v>1561</v>
      </c>
      <c r="C11" s="87">
        <v>1</v>
      </c>
      <c r="D11" s="87">
        <v>1</v>
      </c>
    </row>
    <row r="12" spans="1:4">
      <c r="A12" s="154" t="s">
        <v>1494</v>
      </c>
      <c r="B12" s="65" t="s">
        <v>1495</v>
      </c>
      <c r="C12" s="87">
        <v>1</v>
      </c>
      <c r="D12" s="87">
        <v>1</v>
      </c>
    </row>
    <row r="13" spans="1:4">
      <c r="A13" s="154" t="s">
        <v>1002</v>
      </c>
      <c r="B13" s="65" t="s">
        <v>1003</v>
      </c>
      <c r="C13" s="87">
        <v>1</v>
      </c>
      <c r="D13" s="87">
        <v>1</v>
      </c>
    </row>
    <row r="14" spans="1:4">
      <c r="A14" s="154" t="s">
        <v>1496</v>
      </c>
      <c r="B14" s="65" t="s">
        <v>1497</v>
      </c>
      <c r="C14" s="87">
        <v>1</v>
      </c>
      <c r="D14" s="87">
        <v>1</v>
      </c>
    </row>
    <row r="15" spans="1:4">
      <c r="A15" s="154" t="s">
        <v>2760</v>
      </c>
      <c r="B15" s="65" t="s">
        <v>2761</v>
      </c>
      <c r="C15" s="87">
        <v>1</v>
      </c>
      <c r="D15" s="87">
        <v>1</v>
      </c>
    </row>
    <row r="16" spans="1:4">
      <c r="A16" s="154" t="s">
        <v>1968</v>
      </c>
      <c r="B16" s="65" t="s">
        <v>1969</v>
      </c>
      <c r="C16" s="87">
        <v>1</v>
      </c>
      <c r="D16" s="87">
        <v>1</v>
      </c>
    </row>
    <row r="17" spans="1:4">
      <c r="A17" s="154" t="s">
        <v>1171</v>
      </c>
      <c r="B17" s="65" t="s">
        <v>1172</v>
      </c>
      <c r="C17" s="87">
        <v>1</v>
      </c>
      <c r="D17" s="87">
        <v>1</v>
      </c>
    </row>
    <row r="18" spans="1:4">
      <c r="A18" s="154" t="s">
        <v>1504</v>
      </c>
      <c r="B18" s="65" t="s">
        <v>1505</v>
      </c>
      <c r="C18" s="87">
        <v>1</v>
      </c>
      <c r="D18" s="87">
        <v>1</v>
      </c>
    </row>
    <row r="19" spans="1:4">
      <c r="A19" s="154" t="s">
        <v>1173</v>
      </c>
      <c r="B19" s="65" t="s">
        <v>1174</v>
      </c>
      <c r="C19" s="87">
        <v>1</v>
      </c>
      <c r="D19" s="87">
        <v>1</v>
      </c>
    </row>
    <row r="20" spans="1:4">
      <c r="A20" s="154" t="s">
        <v>12306</v>
      </c>
      <c r="B20" s="65" t="s">
        <v>12307</v>
      </c>
      <c r="C20" s="87">
        <v>1</v>
      </c>
      <c r="D20" s="87">
        <v>1</v>
      </c>
    </row>
    <row r="21" spans="1:4">
      <c r="A21" s="154" t="s">
        <v>571</v>
      </c>
      <c r="B21" s="65" t="s">
        <v>572</v>
      </c>
      <c r="C21" s="87">
        <v>1</v>
      </c>
      <c r="D21" s="87">
        <v>1</v>
      </c>
    </row>
    <row r="22" spans="1:4">
      <c r="A22" s="154" t="s">
        <v>282</v>
      </c>
      <c r="B22" s="65" t="s">
        <v>12308</v>
      </c>
      <c r="C22" s="87">
        <v>1</v>
      </c>
      <c r="D22" s="87">
        <v>1</v>
      </c>
    </row>
    <row r="23" spans="1:4">
      <c r="A23" s="154" t="s">
        <v>1506</v>
      </c>
      <c r="B23" s="65" t="s">
        <v>1507</v>
      </c>
      <c r="C23" s="87">
        <v>1</v>
      </c>
      <c r="D23" s="87">
        <v>1</v>
      </c>
    </row>
    <row r="24" spans="1:4">
      <c r="A24" s="154" t="s">
        <v>12309</v>
      </c>
      <c r="B24" s="65" t="s">
        <v>12310</v>
      </c>
      <c r="C24" s="87">
        <v>1</v>
      </c>
      <c r="D24" s="87">
        <v>1</v>
      </c>
    </row>
    <row r="25" spans="1:4">
      <c r="A25" s="154" t="s">
        <v>438</v>
      </c>
      <c r="B25" s="65" t="s">
        <v>440</v>
      </c>
      <c r="C25" s="87">
        <v>1</v>
      </c>
      <c r="D25" s="87">
        <v>1</v>
      </c>
    </row>
    <row r="26" spans="1:4">
      <c r="A26" s="154" t="s">
        <v>577</v>
      </c>
      <c r="B26" s="65" t="s">
        <v>578</v>
      </c>
      <c r="C26" s="87">
        <v>1</v>
      </c>
      <c r="D26" s="87">
        <v>1</v>
      </c>
    </row>
    <row r="27" spans="1:4">
      <c r="A27" s="154" t="s">
        <v>579</v>
      </c>
      <c r="B27" s="65" t="s">
        <v>580</v>
      </c>
      <c r="C27" s="87">
        <v>1</v>
      </c>
      <c r="D27" s="87">
        <v>1</v>
      </c>
    </row>
    <row r="28" spans="1:4">
      <c r="A28" s="154" t="s">
        <v>581</v>
      </c>
      <c r="B28" s="65" t="s">
        <v>582</v>
      </c>
      <c r="C28" s="87">
        <v>1</v>
      </c>
      <c r="D28" s="87">
        <v>1</v>
      </c>
    </row>
    <row r="29" spans="1:4">
      <c r="A29" s="154" t="s">
        <v>1031</v>
      </c>
      <c r="B29" s="65" t="s">
        <v>1032</v>
      </c>
      <c r="C29" s="87">
        <v>1</v>
      </c>
      <c r="D29" s="87">
        <v>1</v>
      </c>
    </row>
    <row r="30" spans="1:4">
      <c r="A30" s="154" t="s">
        <v>1036</v>
      </c>
      <c r="B30" s="65" t="s">
        <v>1037</v>
      </c>
      <c r="C30" s="87">
        <v>1</v>
      </c>
      <c r="D30" s="87">
        <v>1</v>
      </c>
    </row>
    <row r="31" spans="1:4">
      <c r="A31" s="154" t="s">
        <v>532</v>
      </c>
      <c r="B31" s="65" t="s">
        <v>583</v>
      </c>
      <c r="C31" s="87">
        <v>1</v>
      </c>
      <c r="D31" s="87">
        <v>1</v>
      </c>
    </row>
    <row r="32" spans="1:4">
      <c r="A32" s="154" t="s">
        <v>1518</v>
      </c>
      <c r="B32" s="65" t="s">
        <v>1519</v>
      </c>
      <c r="C32" s="87">
        <v>1</v>
      </c>
      <c r="D32" s="87">
        <v>1</v>
      </c>
    </row>
    <row r="33" spans="1:4">
      <c r="A33" s="154" t="s">
        <v>585</v>
      </c>
      <c r="B33" s="65" t="s">
        <v>586</v>
      </c>
      <c r="C33" s="87">
        <v>1</v>
      </c>
      <c r="D33" s="87">
        <v>1</v>
      </c>
    </row>
    <row r="34" spans="1:4">
      <c r="A34" s="154" t="s">
        <v>12311</v>
      </c>
      <c r="B34" s="65" t="s">
        <v>12312</v>
      </c>
      <c r="C34" s="87">
        <v>1</v>
      </c>
      <c r="D34" s="87">
        <v>1</v>
      </c>
    </row>
    <row r="35" spans="1:4">
      <c r="A35" s="154" t="s">
        <v>1526</v>
      </c>
      <c r="B35" s="65" t="s">
        <v>1527</v>
      </c>
      <c r="C35" s="87">
        <v>1</v>
      </c>
      <c r="D35" s="87">
        <v>1</v>
      </c>
    </row>
    <row r="36" spans="1:4">
      <c r="A36" s="154" t="s">
        <v>222</v>
      </c>
      <c r="B36" s="65" t="s">
        <v>596</v>
      </c>
      <c r="C36" s="87">
        <v>1</v>
      </c>
      <c r="D36" s="87">
        <v>1</v>
      </c>
    </row>
    <row r="37" spans="1:4">
      <c r="A37" s="154" t="s">
        <v>649</v>
      </c>
      <c r="B37" s="65" t="s">
        <v>781</v>
      </c>
      <c r="C37" s="87">
        <v>1</v>
      </c>
      <c r="D37" s="87">
        <v>1</v>
      </c>
    </row>
    <row r="38" spans="1:4">
      <c r="A38" s="154" t="s">
        <v>12313</v>
      </c>
      <c r="B38" s="65" t="s">
        <v>12314</v>
      </c>
      <c r="C38" s="87">
        <v>1</v>
      </c>
      <c r="D38" s="87">
        <v>1</v>
      </c>
    </row>
    <row r="39" spans="1:4">
      <c r="A39" s="154" t="s">
        <v>1418</v>
      </c>
      <c r="B39" s="65" t="s">
        <v>1598</v>
      </c>
      <c r="C39" s="87">
        <v>1</v>
      </c>
      <c r="D39" s="87">
        <v>1</v>
      </c>
    </row>
    <row r="40" spans="1:4">
      <c r="A40" s="154" t="s">
        <v>908</v>
      </c>
      <c r="B40" s="65" t="s">
        <v>2770</v>
      </c>
      <c r="C40" s="87">
        <v>1</v>
      </c>
      <c r="D40" s="87">
        <v>1</v>
      </c>
    </row>
    <row r="41" spans="1:4">
      <c r="A41" s="154" t="s">
        <v>1584</v>
      </c>
      <c r="B41" s="65" t="s">
        <v>1585</v>
      </c>
      <c r="C41" s="87">
        <v>1</v>
      </c>
      <c r="D41" s="87">
        <v>1</v>
      </c>
    </row>
    <row r="42" spans="1:4">
      <c r="A42" s="154" t="s">
        <v>1056</v>
      </c>
      <c r="B42" s="65" t="s">
        <v>1057</v>
      </c>
      <c r="C42" s="87">
        <v>1</v>
      </c>
      <c r="D42" s="87">
        <v>1</v>
      </c>
    </row>
    <row r="43" spans="1:4">
      <c r="A43" s="154" t="s">
        <v>1529</v>
      </c>
      <c r="B43" s="65" t="s">
        <v>1530</v>
      </c>
      <c r="C43" s="87">
        <v>1</v>
      </c>
      <c r="D43" s="87">
        <v>1</v>
      </c>
    </row>
    <row r="44" spans="1:4">
      <c r="A44" s="154" t="s">
        <v>597</v>
      </c>
      <c r="B44" s="65" t="s">
        <v>598</v>
      </c>
      <c r="C44" s="87">
        <v>1</v>
      </c>
      <c r="D44" s="87">
        <v>1</v>
      </c>
    </row>
    <row r="45" spans="1:4">
      <c r="A45" s="154" t="s">
        <v>918</v>
      </c>
      <c r="B45" s="65" t="s">
        <v>1061</v>
      </c>
      <c r="C45" s="87">
        <v>1</v>
      </c>
      <c r="D45" s="87">
        <v>1</v>
      </c>
    </row>
    <row r="46" spans="1:4">
      <c r="A46" s="154" t="s">
        <v>2862</v>
      </c>
      <c r="B46" s="65" t="s">
        <v>2863</v>
      </c>
      <c r="C46" s="87">
        <v>1</v>
      </c>
      <c r="D46" s="87">
        <v>1</v>
      </c>
    </row>
    <row r="47" spans="1:4">
      <c r="A47" s="154" t="s">
        <v>2003</v>
      </c>
      <c r="B47" s="65" t="s">
        <v>2004</v>
      </c>
      <c r="C47" s="87">
        <v>1</v>
      </c>
      <c r="D47" s="87">
        <v>1</v>
      </c>
    </row>
    <row r="48" spans="1:4">
      <c r="A48" s="154" t="s">
        <v>1536</v>
      </c>
      <c r="B48" s="65" t="s">
        <v>1537</v>
      </c>
      <c r="C48" s="87">
        <v>1</v>
      </c>
      <c r="D48" s="87">
        <v>1</v>
      </c>
    </row>
    <row r="49" spans="1:4">
      <c r="A49" s="154" t="s">
        <v>12315</v>
      </c>
      <c r="B49" s="65" t="s">
        <v>3303</v>
      </c>
      <c r="C49" s="87">
        <v>1</v>
      </c>
      <c r="D49" s="87">
        <v>1</v>
      </c>
    </row>
    <row r="50" spans="1:4">
      <c r="A50" s="154" t="s">
        <v>1766</v>
      </c>
      <c r="B50" s="65" t="s">
        <v>1767</v>
      </c>
      <c r="C50" s="87">
        <v>1</v>
      </c>
      <c r="D50" s="87">
        <v>1</v>
      </c>
    </row>
    <row r="51" spans="1:4">
      <c r="A51" s="154" t="s">
        <v>785</v>
      </c>
      <c r="B51" s="65" t="s">
        <v>786</v>
      </c>
      <c r="C51" s="87">
        <v>1</v>
      </c>
      <c r="D51" s="87">
        <v>1</v>
      </c>
    </row>
    <row r="52" spans="1:4">
      <c r="A52" s="154" t="s">
        <v>12316</v>
      </c>
      <c r="B52" s="65" t="s">
        <v>12317</v>
      </c>
      <c r="C52" s="87">
        <v>1</v>
      </c>
      <c r="D52" s="87">
        <v>1</v>
      </c>
    </row>
    <row r="53" spans="1:4">
      <c r="A53" s="154" t="s">
        <v>1546</v>
      </c>
      <c r="B53" s="65" t="s">
        <v>1547</v>
      </c>
      <c r="C53" s="87">
        <v>1</v>
      </c>
      <c r="D53" s="87">
        <v>1</v>
      </c>
    </row>
    <row r="54" spans="1:4">
      <c r="A54" s="154" t="s">
        <v>787</v>
      </c>
      <c r="B54" s="65" t="s">
        <v>788</v>
      </c>
      <c r="C54" s="87">
        <v>1</v>
      </c>
      <c r="D54" s="87">
        <v>1</v>
      </c>
    </row>
    <row r="55" spans="1:4">
      <c r="A55" s="154" t="s">
        <v>7083</v>
      </c>
      <c r="B55" s="65" t="s">
        <v>12318</v>
      </c>
      <c r="C55" s="87">
        <v>1</v>
      </c>
      <c r="D55" s="87">
        <v>1</v>
      </c>
    </row>
    <row r="56" spans="1:4">
      <c r="A56" s="154" t="s">
        <v>3987</v>
      </c>
      <c r="B56" s="65" t="s">
        <v>3988</v>
      </c>
      <c r="C56" s="87">
        <v>1</v>
      </c>
      <c r="D56" s="87">
        <v>1</v>
      </c>
    </row>
    <row r="57" spans="1:4">
      <c r="A57" s="154" t="s">
        <v>1552</v>
      </c>
      <c r="B57" s="65" t="s">
        <v>1553</v>
      </c>
      <c r="C57" s="87">
        <v>1</v>
      </c>
      <c r="D57" s="87">
        <v>1</v>
      </c>
    </row>
    <row r="58" spans="1:4">
      <c r="A58" s="154" t="s">
        <v>12319</v>
      </c>
      <c r="B58" s="65" t="s">
        <v>11930</v>
      </c>
      <c r="C58" s="87">
        <v>1</v>
      </c>
      <c r="D58" s="87">
        <v>1</v>
      </c>
    </row>
    <row r="59" spans="1:4">
      <c r="A59" s="154" t="s">
        <v>1599</v>
      </c>
      <c r="B59" s="65" t="s">
        <v>1600</v>
      </c>
      <c r="C59" s="87">
        <v>1</v>
      </c>
      <c r="D59" s="87">
        <v>1</v>
      </c>
    </row>
    <row r="60" spans="1:4">
      <c r="A60" s="154" t="s">
        <v>12320</v>
      </c>
      <c r="B60" s="65" t="s">
        <v>12321</v>
      </c>
      <c r="C60" s="87">
        <v>1</v>
      </c>
      <c r="D60" s="87">
        <v>1</v>
      </c>
    </row>
    <row r="61" spans="1:4">
      <c r="A61" s="154" t="s">
        <v>3993</v>
      </c>
      <c r="B61" s="65" t="s">
        <v>3994</v>
      </c>
      <c r="C61" s="87">
        <v>1</v>
      </c>
      <c r="D61" s="87">
        <v>1</v>
      </c>
    </row>
    <row r="62" spans="1:4">
      <c r="A62" s="154" t="s">
        <v>12291</v>
      </c>
      <c r="B62" s="65" t="s">
        <v>1101</v>
      </c>
      <c r="C62" s="87">
        <v>1</v>
      </c>
      <c r="D62" s="87">
        <v>1</v>
      </c>
    </row>
    <row r="63" spans="1:4">
      <c r="A63" s="154" t="s">
        <v>1601</v>
      </c>
      <c r="B63" s="65" t="s">
        <v>1543</v>
      </c>
      <c r="C63" s="87">
        <v>1</v>
      </c>
      <c r="D63" s="87">
        <v>1</v>
      </c>
    </row>
    <row r="64" spans="1:4">
      <c r="A64" s="154" t="s">
        <v>2865</v>
      </c>
      <c r="B64" s="65" t="s">
        <v>2866</v>
      </c>
      <c r="C64" s="87">
        <v>1</v>
      </c>
      <c r="D64" s="87">
        <v>1</v>
      </c>
    </row>
    <row r="65" spans="1:4">
      <c r="A65" s="154" t="s">
        <v>12322</v>
      </c>
      <c r="B65" s="65" t="s">
        <v>5763</v>
      </c>
      <c r="C65" s="87">
        <v>1</v>
      </c>
      <c r="D65" s="87">
        <v>1</v>
      </c>
    </row>
    <row r="66" spans="1:4">
      <c r="A66" s="154" t="s">
        <v>1559</v>
      </c>
      <c r="B66" s="65" t="s">
        <v>1560</v>
      </c>
      <c r="C66" s="87">
        <v>1</v>
      </c>
      <c r="D66" s="87">
        <v>1</v>
      </c>
    </row>
    <row r="67" spans="1:4">
      <c r="A67" s="154" t="s">
        <v>1770</v>
      </c>
      <c r="B67" s="65" t="s">
        <v>1771</v>
      </c>
      <c r="C67" s="87">
        <v>1</v>
      </c>
      <c r="D67" s="87">
        <v>1</v>
      </c>
    </row>
    <row r="68" spans="1:4">
      <c r="A68" s="154" t="s">
        <v>12323</v>
      </c>
      <c r="B68" s="65" t="s">
        <v>12324</v>
      </c>
      <c r="C68" s="87">
        <v>1</v>
      </c>
      <c r="D68" s="87">
        <v>1</v>
      </c>
    </row>
    <row r="69" spans="1:4">
      <c r="A69" s="154" t="s">
        <v>12325</v>
      </c>
      <c r="B69" s="65" t="s">
        <v>12326</v>
      </c>
      <c r="C69" s="87">
        <v>1</v>
      </c>
      <c r="D69" s="87">
        <v>1</v>
      </c>
    </row>
    <row r="70" spans="1:4">
      <c r="A70" s="154" t="s">
        <v>322</v>
      </c>
      <c r="B70" s="65" t="s">
        <v>640</v>
      </c>
      <c r="C70" s="87">
        <v>1</v>
      </c>
      <c r="D70" s="87">
        <v>1</v>
      </c>
    </row>
    <row r="71" spans="1:4">
      <c r="A71" s="154" t="s">
        <v>283</v>
      </c>
      <c r="B71" s="65" t="s">
        <v>623</v>
      </c>
      <c r="C71" s="87">
        <v>1</v>
      </c>
      <c r="D71" s="87">
        <v>1</v>
      </c>
    </row>
    <row r="72" spans="1:4">
      <c r="A72" s="154" t="s">
        <v>283</v>
      </c>
      <c r="B72" s="65" t="s">
        <v>1576</v>
      </c>
      <c r="C72" s="87">
        <v>1</v>
      </c>
      <c r="D72" s="87">
        <v>1</v>
      </c>
    </row>
    <row r="73" spans="1:4">
      <c r="A73" s="154" t="s">
        <v>667</v>
      </c>
      <c r="B73" s="65" t="s">
        <v>805</v>
      </c>
      <c r="C73" s="87">
        <v>1</v>
      </c>
      <c r="D73" s="87">
        <v>1</v>
      </c>
    </row>
    <row r="74" spans="1:4">
      <c r="A74" s="154" t="s">
        <v>12274</v>
      </c>
      <c r="B74" s="65" t="s">
        <v>2878</v>
      </c>
      <c r="C74" s="87">
        <v>1</v>
      </c>
      <c r="D74" s="87">
        <v>1</v>
      </c>
    </row>
    <row r="75" spans="1:4">
      <c r="A75" s="154" t="s">
        <v>806</v>
      </c>
      <c r="B75" s="65" t="s">
        <v>807</v>
      </c>
      <c r="C75" s="87">
        <v>1</v>
      </c>
      <c r="D75" s="87">
        <v>1</v>
      </c>
    </row>
    <row r="76" spans="1:4">
      <c r="A76" s="154" t="s">
        <v>1461</v>
      </c>
      <c r="B76" s="65" t="s">
        <v>1042</v>
      </c>
      <c r="C76" s="87">
        <v>1</v>
      </c>
      <c r="D76" s="87">
        <v>1</v>
      </c>
    </row>
    <row r="77" spans="1:4">
      <c r="A77" s="154" t="s">
        <v>754</v>
      </c>
      <c r="B77" s="65" t="s">
        <v>755</v>
      </c>
      <c r="C77" s="87">
        <v>2</v>
      </c>
      <c r="D77" s="87">
        <v>2</v>
      </c>
    </row>
    <row r="78" spans="1:4">
      <c r="A78" s="154" t="s">
        <v>522</v>
      </c>
      <c r="B78" s="65" t="s">
        <v>552</v>
      </c>
      <c r="C78" s="87">
        <v>2</v>
      </c>
      <c r="D78" s="87">
        <v>2</v>
      </c>
    </row>
    <row r="79" spans="1:4">
      <c r="A79" s="154" t="s">
        <v>2008</v>
      </c>
      <c r="B79" s="65" t="s">
        <v>1001</v>
      </c>
      <c r="C79" s="87">
        <v>2</v>
      </c>
      <c r="D79" s="87">
        <v>1</v>
      </c>
    </row>
    <row r="80" spans="1:4">
      <c r="A80" s="154" t="s">
        <v>1500</v>
      </c>
      <c r="B80" s="65" t="s">
        <v>1501</v>
      </c>
      <c r="C80" s="87">
        <v>2</v>
      </c>
      <c r="D80" s="87">
        <v>2</v>
      </c>
    </row>
    <row r="81" spans="1:4">
      <c r="A81" s="154" t="s">
        <v>426</v>
      </c>
      <c r="B81" s="65" t="s">
        <v>428</v>
      </c>
      <c r="C81" s="87">
        <v>2</v>
      </c>
      <c r="D81" s="87">
        <v>2</v>
      </c>
    </row>
    <row r="82" spans="1:4">
      <c r="A82" s="154" t="s">
        <v>12279</v>
      </c>
      <c r="B82" s="65" t="s">
        <v>12327</v>
      </c>
      <c r="C82" s="87">
        <v>2</v>
      </c>
      <c r="D82" s="87">
        <v>1</v>
      </c>
    </row>
    <row r="83" spans="1:4">
      <c r="A83" s="154" t="s">
        <v>1451</v>
      </c>
      <c r="B83" s="65" t="s">
        <v>1586</v>
      </c>
      <c r="C83" s="87">
        <v>2</v>
      </c>
      <c r="D83" s="87">
        <v>2</v>
      </c>
    </row>
    <row r="84" spans="1:4">
      <c r="A84" s="154" t="s">
        <v>634</v>
      </c>
      <c r="B84" s="65" t="s">
        <v>635</v>
      </c>
      <c r="C84" s="87">
        <v>2</v>
      </c>
      <c r="D84" s="87">
        <v>2</v>
      </c>
    </row>
    <row r="85" spans="1:4">
      <c r="A85" s="154" t="s">
        <v>791</v>
      </c>
      <c r="B85" s="65" t="s">
        <v>792</v>
      </c>
      <c r="C85" s="87">
        <v>2</v>
      </c>
      <c r="D85" s="87">
        <v>2</v>
      </c>
    </row>
    <row r="86" spans="1:4">
      <c r="A86" s="154" t="s">
        <v>333</v>
      </c>
      <c r="B86" s="65" t="s">
        <v>1988</v>
      </c>
      <c r="C86" s="87">
        <v>2</v>
      </c>
      <c r="D86" s="87">
        <v>2</v>
      </c>
    </row>
    <row r="87" spans="1:4">
      <c r="A87" s="154" t="s">
        <v>1593</v>
      </c>
      <c r="B87" s="65" t="s">
        <v>1594</v>
      </c>
      <c r="C87" s="87">
        <v>2</v>
      </c>
      <c r="D87" s="87">
        <v>2</v>
      </c>
    </row>
    <row r="88" spans="1:4">
      <c r="A88" s="154" t="s">
        <v>630</v>
      </c>
      <c r="B88" s="65" t="s">
        <v>631</v>
      </c>
      <c r="C88" s="87">
        <v>2</v>
      </c>
      <c r="D88" s="87">
        <v>2</v>
      </c>
    </row>
    <row r="89" spans="1:4">
      <c r="A89" s="154" t="s">
        <v>419</v>
      </c>
      <c r="B89" s="65" t="s">
        <v>421</v>
      </c>
      <c r="C89" s="87">
        <v>3</v>
      </c>
      <c r="D89" s="87">
        <v>1</v>
      </c>
    </row>
    <row r="90" spans="1:4">
      <c r="A90" s="154" t="s">
        <v>14</v>
      </c>
      <c r="B90" s="65" t="s">
        <v>555</v>
      </c>
      <c r="C90" s="87">
        <v>3</v>
      </c>
      <c r="D90" s="87">
        <v>3</v>
      </c>
    </row>
    <row r="91" spans="1:4">
      <c r="A91" s="154" t="s">
        <v>611</v>
      </c>
      <c r="B91" s="65" t="s">
        <v>595</v>
      </c>
      <c r="C91" s="87">
        <v>3</v>
      </c>
      <c r="D91" s="87">
        <v>2</v>
      </c>
    </row>
    <row r="92" spans="1:4">
      <c r="A92" s="154" t="s">
        <v>12328</v>
      </c>
      <c r="B92" s="65" t="s">
        <v>2357</v>
      </c>
      <c r="C92" s="87">
        <v>3</v>
      </c>
      <c r="D92" s="87">
        <v>3</v>
      </c>
    </row>
    <row r="93" spans="1:4">
      <c r="A93" s="154" t="s">
        <v>560</v>
      </c>
      <c r="B93" s="65" t="s">
        <v>561</v>
      </c>
      <c r="C93" s="87">
        <v>4</v>
      </c>
      <c r="D93" s="87">
        <v>4</v>
      </c>
    </row>
    <row r="94" spans="1:4">
      <c r="A94" s="154" t="s">
        <v>772</v>
      </c>
      <c r="B94" s="65" t="s">
        <v>594</v>
      </c>
      <c r="C94" s="87">
        <v>4</v>
      </c>
      <c r="D94" s="87">
        <v>3</v>
      </c>
    </row>
    <row r="95" spans="1:4">
      <c r="A95" s="154" t="s">
        <v>89</v>
      </c>
      <c r="B95" s="65" t="s">
        <v>511</v>
      </c>
      <c r="C95" s="87">
        <v>4</v>
      </c>
      <c r="D95" s="87">
        <v>4</v>
      </c>
    </row>
    <row r="96" spans="1:4">
      <c r="A96" s="154" t="s">
        <v>1516</v>
      </c>
      <c r="B96" s="65" t="s">
        <v>1517</v>
      </c>
      <c r="C96" s="87">
        <v>4</v>
      </c>
      <c r="D96" s="87">
        <v>2</v>
      </c>
    </row>
    <row r="97" spans="1:4">
      <c r="A97" s="154" t="s">
        <v>449</v>
      </c>
      <c r="B97" s="65" t="s">
        <v>450</v>
      </c>
      <c r="C97" s="87">
        <v>4</v>
      </c>
      <c r="D97" s="87">
        <v>3</v>
      </c>
    </row>
    <row r="99" spans="1:4" ht="12.75">
      <c r="A99" s="88" t="s">
        <v>411</v>
      </c>
      <c r="C99" s="84">
        <v>95</v>
      </c>
      <c r="D99" s="84">
        <v>0</v>
      </c>
    </row>
    <row r="100" spans="1:4" ht="12.75">
      <c r="A100" s="88" t="s">
        <v>512</v>
      </c>
      <c r="C100" s="84">
        <v>109</v>
      </c>
      <c r="D100" s="84">
        <v>0</v>
      </c>
    </row>
    <row r="101" spans="1:4" ht="12.75">
      <c r="A101" s="88" t="s">
        <v>513</v>
      </c>
      <c r="C101" s="84">
        <v>130</v>
      </c>
      <c r="D101" s="84">
        <v>15</v>
      </c>
    </row>
    <row r="102" spans="1:4" ht="12.75">
      <c r="A102" s="88"/>
    </row>
    <row r="103" spans="1:4" ht="12.75">
      <c r="A103" s="88" t="s">
        <v>514</v>
      </c>
      <c r="C103" s="84">
        <v>130</v>
      </c>
      <c r="D103" s="84">
        <v>15</v>
      </c>
    </row>
  </sheetData>
  <pageMargins left="0.75" right="0.75" top="1" bottom="1" header="0.5" footer="0.5"/>
  <headerFooter alignWithMargins="0"/>
  <legacyDrawing r:id="rId1"/>
</worksheet>
</file>

<file path=xl/worksheets/sheet1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sheetPr>
    <pageSetUpPr fitToPage="1"/>
  </sheetPr>
  <dimension ref="A1:S89"/>
  <sheetViews>
    <sheetView topLeftCell="A55" zoomScaleNormal="100" workbookViewId="0">
      <selection activeCell="Z11" sqref="Z11"/>
    </sheetView>
  </sheetViews>
  <sheetFormatPr defaultColWidth="9.140625" defaultRowHeight="15.75"/>
  <cols>
    <col min="1" max="1" width="12.140625" style="28" bestFit="1" customWidth="1"/>
    <col min="2" max="2" width="4.5703125" style="84" bestFit="1" customWidth="1"/>
    <col min="3" max="3" width="4.5703125" style="84" customWidth="1"/>
    <col min="4" max="4" width="4.5703125" style="84" bestFit="1" customWidth="1"/>
    <col min="5" max="6" width="4.42578125" style="84" bestFit="1" customWidth="1"/>
    <col min="7" max="8" width="4.140625" style="84" bestFit="1" customWidth="1"/>
    <col min="9" max="9" width="3" style="3" bestFit="1" customWidth="1"/>
    <col min="10" max="10" width="12.140625" style="28" bestFit="1" customWidth="1"/>
    <col min="11" max="11" width="4.5703125" style="84" bestFit="1" customWidth="1"/>
    <col min="12" max="12" width="4.5703125" style="84" customWidth="1"/>
    <col min="13" max="13" width="4.5703125" style="84" bestFit="1" customWidth="1"/>
    <col min="14" max="15" width="4.42578125" style="84" bestFit="1" customWidth="1"/>
    <col min="16" max="17" width="4.140625" style="84" bestFit="1" customWidth="1"/>
    <col min="18" max="18" width="3" style="3" bestFit="1" customWidth="1"/>
    <col min="19" max="16384" width="9.140625" style="3"/>
  </cols>
  <sheetData>
    <row r="1" spans="1:19" ht="12.75">
      <c r="A1" s="81"/>
      <c r="B1" s="83" t="s">
        <v>36</v>
      </c>
      <c r="C1" s="83" t="s">
        <v>36</v>
      </c>
      <c r="D1" s="83" t="s">
        <v>36</v>
      </c>
      <c r="E1" s="83" t="s">
        <v>0</v>
      </c>
      <c r="F1" s="83" t="s">
        <v>0</v>
      </c>
      <c r="G1" s="83" t="s">
        <v>1</v>
      </c>
      <c r="H1" s="83" t="s">
        <v>1</v>
      </c>
      <c r="I1" s="81"/>
      <c r="J1" s="81"/>
      <c r="K1" s="83" t="s">
        <v>36</v>
      </c>
      <c r="L1" s="83" t="s">
        <v>36</v>
      </c>
      <c r="M1" s="83" t="s">
        <v>36</v>
      </c>
      <c r="N1" s="83" t="s">
        <v>0</v>
      </c>
      <c r="O1" s="83" t="s">
        <v>0</v>
      </c>
      <c r="P1" s="83" t="s">
        <v>1</v>
      </c>
      <c r="Q1" s="83" t="s">
        <v>1</v>
      </c>
      <c r="R1" s="81"/>
    </row>
    <row r="2" spans="1:19" ht="12.75">
      <c r="A2" s="81" t="s">
        <v>38</v>
      </c>
      <c r="B2" s="83" t="s">
        <v>6</v>
      </c>
      <c r="C2" s="83" t="s">
        <v>6</v>
      </c>
      <c r="D2" s="83" t="s">
        <v>6</v>
      </c>
      <c r="E2" s="83" t="s">
        <v>6</v>
      </c>
      <c r="F2" s="83" t="s">
        <v>6</v>
      </c>
      <c r="G2" s="83" t="s">
        <v>6</v>
      </c>
      <c r="H2" s="83" t="s">
        <v>6</v>
      </c>
      <c r="I2" s="81" t="s">
        <v>39</v>
      </c>
      <c r="J2" s="81" t="s">
        <v>38</v>
      </c>
      <c r="K2" s="83" t="s">
        <v>6</v>
      </c>
      <c r="L2" s="83" t="s">
        <v>6</v>
      </c>
      <c r="M2" s="83" t="s">
        <v>6</v>
      </c>
      <c r="N2" s="83" t="s">
        <v>6</v>
      </c>
      <c r="O2" s="83" t="s">
        <v>6</v>
      </c>
      <c r="P2" s="83" t="s">
        <v>6</v>
      </c>
      <c r="Q2" s="83" t="s">
        <v>6</v>
      </c>
      <c r="R2" s="81" t="s">
        <v>39</v>
      </c>
    </row>
    <row r="3" spans="1:19" ht="12.75">
      <c r="A3" s="81"/>
      <c r="B3" s="83"/>
      <c r="C3" s="83" t="s">
        <v>195</v>
      </c>
      <c r="D3" s="83" t="s">
        <v>9</v>
      </c>
      <c r="E3" s="83"/>
      <c r="F3" s="83" t="s">
        <v>9</v>
      </c>
      <c r="G3" s="83"/>
      <c r="H3" s="83" t="s">
        <v>9</v>
      </c>
      <c r="I3" s="81"/>
      <c r="J3" s="81"/>
      <c r="K3" s="83"/>
      <c r="L3" s="83" t="s">
        <v>195</v>
      </c>
      <c r="M3" s="83" t="s">
        <v>9</v>
      </c>
      <c r="N3" s="83"/>
      <c r="O3" s="83" t="s">
        <v>9</v>
      </c>
      <c r="P3" s="83"/>
      <c r="Q3" s="83" t="s">
        <v>9</v>
      </c>
      <c r="R3" s="81"/>
    </row>
    <row r="4" spans="1:19">
      <c r="A4" s="28" t="s">
        <v>2016</v>
      </c>
      <c r="B4" s="84">
        <v>1</v>
      </c>
      <c r="D4" s="84">
        <v>152</v>
      </c>
      <c r="E4" s="84">
        <v>1</v>
      </c>
      <c r="F4" s="84">
        <v>21</v>
      </c>
      <c r="G4" s="84">
        <v>1</v>
      </c>
      <c r="H4" s="84">
        <v>2</v>
      </c>
      <c r="I4" s="3">
        <v>1</v>
      </c>
      <c r="J4" s="81"/>
      <c r="K4" s="83"/>
      <c r="L4" s="83"/>
      <c r="M4" s="83"/>
      <c r="N4" s="83"/>
      <c r="O4" s="83"/>
      <c r="P4" s="83"/>
      <c r="Q4" s="83"/>
      <c r="R4" s="81"/>
    </row>
    <row r="5" spans="1:19">
      <c r="A5" s="28" t="s">
        <v>136</v>
      </c>
      <c r="B5" s="84">
        <v>2</v>
      </c>
      <c r="D5" s="84">
        <v>151</v>
      </c>
      <c r="E5" s="84">
        <v>1</v>
      </c>
      <c r="F5" s="84">
        <v>21</v>
      </c>
      <c r="G5" s="84">
        <v>1</v>
      </c>
      <c r="H5" s="84">
        <v>1</v>
      </c>
      <c r="I5" s="3">
        <v>2</v>
      </c>
      <c r="J5" s="81"/>
      <c r="K5" s="83"/>
      <c r="L5" s="83"/>
      <c r="M5" s="83"/>
      <c r="N5" s="83"/>
      <c r="O5" s="83"/>
      <c r="P5" s="83"/>
      <c r="Q5" s="83"/>
      <c r="R5" s="81"/>
    </row>
    <row r="6" spans="1:19">
      <c r="A6" s="33" t="s">
        <v>1914</v>
      </c>
      <c r="B6" s="84">
        <v>3</v>
      </c>
      <c r="C6" s="84">
        <v>1</v>
      </c>
      <c r="D6" s="84">
        <v>150</v>
      </c>
      <c r="E6" s="84">
        <v>1</v>
      </c>
      <c r="F6" s="84">
        <v>21</v>
      </c>
      <c r="G6" s="84">
        <v>1</v>
      </c>
      <c r="H6" s="84">
        <v>1</v>
      </c>
      <c r="I6" s="3">
        <v>3</v>
      </c>
      <c r="J6" s="33" t="s">
        <v>2431</v>
      </c>
      <c r="K6" s="84">
        <v>87</v>
      </c>
      <c r="L6" s="84">
        <v>85</v>
      </c>
      <c r="M6" s="84">
        <v>66</v>
      </c>
      <c r="N6" s="84">
        <v>14</v>
      </c>
      <c r="O6" s="114">
        <v>8</v>
      </c>
      <c r="P6" s="84">
        <v>1</v>
      </c>
      <c r="Q6" s="84">
        <v>1</v>
      </c>
      <c r="R6" s="3">
        <v>1</v>
      </c>
    </row>
    <row r="7" spans="1:19">
      <c r="A7" s="28" t="s">
        <v>12329</v>
      </c>
      <c r="B7" s="84">
        <v>4</v>
      </c>
      <c r="C7" s="84">
        <v>2</v>
      </c>
      <c r="D7" s="84">
        <v>149</v>
      </c>
      <c r="E7" s="84">
        <v>1</v>
      </c>
      <c r="F7" s="84">
        <v>21</v>
      </c>
      <c r="G7" s="84">
        <v>1</v>
      </c>
      <c r="H7" s="84">
        <v>1</v>
      </c>
      <c r="I7" s="3">
        <v>4</v>
      </c>
      <c r="J7" s="28" t="s">
        <v>89</v>
      </c>
      <c r="K7" s="84">
        <v>88</v>
      </c>
      <c r="L7" s="84">
        <v>86</v>
      </c>
      <c r="M7" s="84">
        <v>65</v>
      </c>
      <c r="N7" s="84">
        <v>14</v>
      </c>
      <c r="O7" s="114">
        <v>8</v>
      </c>
      <c r="P7" s="84">
        <v>5</v>
      </c>
      <c r="Q7" s="84">
        <v>5</v>
      </c>
      <c r="R7" s="3">
        <v>2</v>
      </c>
    </row>
    <row r="8" spans="1:19">
      <c r="A8" s="28" t="s">
        <v>2031</v>
      </c>
      <c r="B8" s="84">
        <v>5</v>
      </c>
      <c r="C8" s="84">
        <v>3</v>
      </c>
      <c r="D8" s="84">
        <v>148</v>
      </c>
      <c r="E8" s="84">
        <v>1</v>
      </c>
      <c r="F8" s="84">
        <v>21</v>
      </c>
      <c r="G8" s="84">
        <v>1</v>
      </c>
      <c r="H8" s="84">
        <v>1</v>
      </c>
      <c r="I8" s="3">
        <v>5</v>
      </c>
      <c r="J8" s="28" t="s">
        <v>3224</v>
      </c>
      <c r="K8" s="84">
        <v>89</v>
      </c>
      <c r="L8" s="84">
        <v>87</v>
      </c>
      <c r="M8" s="84">
        <v>64</v>
      </c>
      <c r="N8" s="84">
        <v>14</v>
      </c>
      <c r="O8" s="114">
        <v>8</v>
      </c>
      <c r="P8" s="84">
        <v>7</v>
      </c>
      <c r="Q8" s="84">
        <v>11</v>
      </c>
      <c r="R8" s="3">
        <v>3</v>
      </c>
    </row>
    <row r="9" spans="1:19">
      <c r="A9" s="28" t="s">
        <v>12330</v>
      </c>
      <c r="B9" s="84">
        <v>6</v>
      </c>
      <c r="C9" s="84">
        <v>4</v>
      </c>
      <c r="D9" s="84">
        <v>147</v>
      </c>
      <c r="E9" s="84">
        <v>1</v>
      </c>
      <c r="F9" s="84">
        <v>21</v>
      </c>
      <c r="G9" s="84">
        <v>1</v>
      </c>
      <c r="H9" s="84">
        <v>4</v>
      </c>
      <c r="I9" s="3">
        <v>6</v>
      </c>
      <c r="J9" s="28" t="s">
        <v>12331</v>
      </c>
      <c r="K9" s="84">
        <v>90</v>
      </c>
      <c r="L9" s="84">
        <v>88</v>
      </c>
      <c r="M9" s="84">
        <v>63</v>
      </c>
      <c r="N9" s="84">
        <v>14</v>
      </c>
      <c r="O9" s="114">
        <v>8</v>
      </c>
      <c r="P9" s="84">
        <v>1</v>
      </c>
      <c r="Q9" s="84">
        <v>1</v>
      </c>
      <c r="R9" s="3">
        <v>4</v>
      </c>
    </row>
    <row r="10" spans="1:19">
      <c r="A10" s="28" t="s">
        <v>368</v>
      </c>
      <c r="B10" s="84">
        <v>7</v>
      </c>
      <c r="C10" s="84">
        <v>5</v>
      </c>
      <c r="D10" s="84">
        <v>146</v>
      </c>
      <c r="E10" s="84">
        <v>1</v>
      </c>
      <c r="F10" s="84">
        <v>21</v>
      </c>
      <c r="G10" s="84">
        <v>1</v>
      </c>
      <c r="H10" s="84">
        <v>3</v>
      </c>
      <c r="I10" s="3">
        <v>7</v>
      </c>
      <c r="J10" s="2739" t="s">
        <v>12332</v>
      </c>
      <c r="K10" s="84">
        <v>91</v>
      </c>
      <c r="L10" s="84">
        <v>89</v>
      </c>
      <c r="M10" s="2738">
        <v>62</v>
      </c>
      <c r="N10" s="84">
        <v>14</v>
      </c>
      <c r="O10" s="114">
        <v>8</v>
      </c>
      <c r="P10" s="84">
        <v>1</v>
      </c>
      <c r="Q10" s="84">
        <v>1</v>
      </c>
      <c r="R10" s="3">
        <v>5</v>
      </c>
      <c r="S10" s="3425" t="s">
        <v>13515</v>
      </c>
    </row>
    <row r="11" spans="1:19">
      <c r="A11" s="28" t="s">
        <v>356</v>
      </c>
      <c r="B11" s="84">
        <v>8</v>
      </c>
      <c r="C11" s="84">
        <v>6</v>
      </c>
      <c r="D11" s="84">
        <v>145</v>
      </c>
      <c r="E11" s="84">
        <v>1</v>
      </c>
      <c r="F11" s="84">
        <v>21</v>
      </c>
      <c r="G11" s="84">
        <v>1</v>
      </c>
      <c r="H11" s="84">
        <v>4</v>
      </c>
      <c r="I11" s="3">
        <v>8</v>
      </c>
      <c r="J11" s="2739" t="s">
        <v>3224</v>
      </c>
      <c r="K11" s="84">
        <v>92</v>
      </c>
      <c r="L11" s="84">
        <v>90</v>
      </c>
      <c r="M11" s="2738">
        <v>61</v>
      </c>
      <c r="N11" s="84">
        <v>14</v>
      </c>
      <c r="O11" s="114">
        <v>8</v>
      </c>
      <c r="P11" s="84">
        <v>8</v>
      </c>
      <c r="Q11" s="84">
        <v>10</v>
      </c>
      <c r="R11" s="3">
        <v>6</v>
      </c>
      <c r="S11" s="3425"/>
    </row>
    <row r="12" spans="1:19">
      <c r="A12" s="28" t="s">
        <v>833</v>
      </c>
      <c r="B12" s="84">
        <v>9</v>
      </c>
      <c r="C12" s="84">
        <v>7</v>
      </c>
      <c r="D12" s="84">
        <v>144</v>
      </c>
      <c r="E12" s="84">
        <v>1</v>
      </c>
      <c r="F12" s="84">
        <v>21</v>
      </c>
      <c r="G12" s="84">
        <v>1</v>
      </c>
      <c r="H12" s="84">
        <v>3</v>
      </c>
      <c r="I12" s="2549">
        <v>9</v>
      </c>
      <c r="J12" s="2739" t="s">
        <v>12333</v>
      </c>
      <c r="K12" s="84">
        <v>93</v>
      </c>
      <c r="L12" s="84">
        <v>91</v>
      </c>
      <c r="M12" s="2738">
        <v>60</v>
      </c>
      <c r="N12" s="84">
        <v>14</v>
      </c>
      <c r="O12" s="114">
        <v>8</v>
      </c>
      <c r="P12" s="84">
        <v>1</v>
      </c>
      <c r="Q12" s="84">
        <v>1</v>
      </c>
      <c r="R12" s="2549">
        <v>7</v>
      </c>
      <c r="S12" s="3425"/>
    </row>
    <row r="13" spans="1:19">
      <c r="A13" s="33" t="s">
        <v>811</v>
      </c>
      <c r="B13" s="84">
        <v>10</v>
      </c>
      <c r="C13" s="84">
        <v>8</v>
      </c>
      <c r="D13" s="84">
        <v>143</v>
      </c>
      <c r="E13" s="84">
        <v>2</v>
      </c>
      <c r="F13" s="84">
        <v>20</v>
      </c>
      <c r="G13" s="84">
        <v>1</v>
      </c>
      <c r="H13" s="84">
        <v>17</v>
      </c>
      <c r="I13" s="3">
        <v>1</v>
      </c>
      <c r="J13" s="33" t="s">
        <v>1214</v>
      </c>
      <c r="K13" s="84">
        <v>94</v>
      </c>
      <c r="L13" s="84">
        <v>92</v>
      </c>
      <c r="M13" s="84">
        <v>59</v>
      </c>
      <c r="N13" s="84">
        <v>15</v>
      </c>
      <c r="O13" s="84">
        <v>7</v>
      </c>
      <c r="P13" s="84">
        <v>1</v>
      </c>
      <c r="Q13" s="84">
        <v>1</v>
      </c>
      <c r="R13" s="3">
        <v>1</v>
      </c>
    </row>
    <row r="14" spans="1:19">
      <c r="A14" s="28" t="s">
        <v>1290</v>
      </c>
      <c r="B14" s="84">
        <v>11</v>
      </c>
      <c r="C14" s="84">
        <v>9</v>
      </c>
      <c r="D14" s="84">
        <v>142</v>
      </c>
      <c r="E14" s="84">
        <v>2</v>
      </c>
      <c r="F14" s="84">
        <v>20</v>
      </c>
      <c r="G14" s="84">
        <v>1</v>
      </c>
      <c r="H14" s="84">
        <v>1</v>
      </c>
      <c r="I14" s="3">
        <v>2</v>
      </c>
      <c r="J14" s="28" t="s">
        <v>130</v>
      </c>
      <c r="K14" s="84">
        <v>95</v>
      </c>
      <c r="L14" s="84">
        <v>93</v>
      </c>
      <c r="M14" s="84">
        <v>58</v>
      </c>
      <c r="N14" s="84">
        <v>15</v>
      </c>
      <c r="O14" s="84">
        <v>7</v>
      </c>
      <c r="P14" s="84">
        <v>9</v>
      </c>
      <c r="Q14" s="84">
        <v>9</v>
      </c>
      <c r="R14" s="3">
        <v>2</v>
      </c>
    </row>
    <row r="15" spans="1:19">
      <c r="A15" s="28" t="s">
        <v>2963</v>
      </c>
      <c r="B15" s="84">
        <v>12</v>
      </c>
      <c r="C15" s="84">
        <v>10</v>
      </c>
      <c r="D15" s="84">
        <v>141</v>
      </c>
      <c r="E15" s="84">
        <v>2</v>
      </c>
      <c r="F15" s="84">
        <v>20</v>
      </c>
      <c r="G15" s="84">
        <v>2</v>
      </c>
      <c r="H15" s="84">
        <v>3</v>
      </c>
      <c r="I15" s="3">
        <v>3</v>
      </c>
      <c r="J15" s="28" t="s">
        <v>377</v>
      </c>
      <c r="K15" s="84">
        <v>96</v>
      </c>
      <c r="L15" s="84">
        <v>94</v>
      </c>
      <c r="M15" s="84">
        <v>57</v>
      </c>
      <c r="N15" s="84">
        <v>15</v>
      </c>
      <c r="O15" s="84">
        <v>7</v>
      </c>
      <c r="P15" s="84">
        <v>1</v>
      </c>
      <c r="Q15" s="84">
        <v>1</v>
      </c>
      <c r="R15" s="3">
        <v>3</v>
      </c>
    </row>
    <row r="16" spans="1:19">
      <c r="A16" s="28" t="s">
        <v>12334</v>
      </c>
      <c r="B16" s="84">
        <v>13</v>
      </c>
      <c r="C16" s="84">
        <v>11</v>
      </c>
      <c r="D16" s="84">
        <v>140</v>
      </c>
      <c r="E16" s="84">
        <v>2</v>
      </c>
      <c r="F16" s="84">
        <v>20</v>
      </c>
      <c r="G16" s="84">
        <v>1</v>
      </c>
      <c r="H16" s="84">
        <v>2</v>
      </c>
      <c r="I16" s="3">
        <v>4</v>
      </c>
      <c r="J16" s="28" t="s">
        <v>12335</v>
      </c>
      <c r="K16" s="84">
        <v>97</v>
      </c>
      <c r="L16" s="84">
        <v>95</v>
      </c>
      <c r="M16" s="84">
        <v>56</v>
      </c>
      <c r="N16" s="84">
        <v>15</v>
      </c>
      <c r="O16" s="84">
        <v>7</v>
      </c>
      <c r="P16" s="84">
        <v>1</v>
      </c>
      <c r="Q16" s="84">
        <v>1</v>
      </c>
      <c r="R16" s="3">
        <v>4</v>
      </c>
    </row>
    <row r="17" spans="1:18">
      <c r="A17" s="28" t="s">
        <v>368</v>
      </c>
      <c r="B17" s="84">
        <v>14</v>
      </c>
      <c r="C17" s="84">
        <v>12</v>
      </c>
      <c r="D17" s="84">
        <v>139</v>
      </c>
      <c r="E17" s="84">
        <v>2</v>
      </c>
      <c r="F17" s="84">
        <v>20</v>
      </c>
      <c r="G17" s="84">
        <v>2</v>
      </c>
      <c r="H17" s="84">
        <v>2</v>
      </c>
      <c r="I17" s="3">
        <v>5</v>
      </c>
      <c r="J17" s="28" t="s">
        <v>218</v>
      </c>
      <c r="K17" s="84">
        <v>98</v>
      </c>
      <c r="L17" s="84">
        <v>96</v>
      </c>
      <c r="M17" s="84">
        <v>55</v>
      </c>
      <c r="N17" s="84">
        <v>15</v>
      </c>
      <c r="O17" s="84">
        <v>7</v>
      </c>
      <c r="P17" s="84">
        <v>1</v>
      </c>
      <c r="Q17" s="84">
        <v>1</v>
      </c>
      <c r="R17" s="3">
        <v>5</v>
      </c>
    </row>
    <row r="18" spans="1:18">
      <c r="A18" s="28" t="s">
        <v>356</v>
      </c>
      <c r="B18" s="84">
        <v>15</v>
      </c>
      <c r="C18" s="84">
        <v>13</v>
      </c>
      <c r="D18" s="84">
        <v>138</v>
      </c>
      <c r="E18" s="84">
        <v>2</v>
      </c>
      <c r="F18" s="84">
        <v>20</v>
      </c>
      <c r="G18" s="84">
        <v>2</v>
      </c>
      <c r="H18" s="84">
        <v>3</v>
      </c>
      <c r="I18" s="3">
        <v>6</v>
      </c>
      <c r="J18" s="28" t="s">
        <v>12336</v>
      </c>
      <c r="K18" s="84">
        <v>99</v>
      </c>
      <c r="L18" s="84">
        <v>97</v>
      </c>
      <c r="M18" s="84">
        <v>54</v>
      </c>
      <c r="N18" s="84">
        <v>15</v>
      </c>
      <c r="O18" s="84">
        <v>7</v>
      </c>
      <c r="P18" s="84">
        <v>1</v>
      </c>
      <c r="Q18" s="84">
        <v>1</v>
      </c>
      <c r="R18" s="3">
        <v>6</v>
      </c>
    </row>
    <row r="19" spans="1:18">
      <c r="A19" s="28" t="s">
        <v>833</v>
      </c>
      <c r="B19" s="84">
        <v>16</v>
      </c>
      <c r="C19" s="84">
        <v>14</v>
      </c>
      <c r="D19" s="84">
        <v>137</v>
      </c>
      <c r="E19" s="84">
        <v>2</v>
      </c>
      <c r="F19" s="84">
        <v>20</v>
      </c>
      <c r="G19" s="84">
        <v>2</v>
      </c>
      <c r="H19" s="84">
        <v>2</v>
      </c>
      <c r="I19" s="2549">
        <v>7</v>
      </c>
      <c r="J19" s="28" t="s">
        <v>860</v>
      </c>
      <c r="K19" s="84">
        <v>100</v>
      </c>
      <c r="L19" s="84">
        <v>98</v>
      </c>
      <c r="M19" s="84">
        <v>53</v>
      </c>
      <c r="N19" s="84">
        <v>15</v>
      </c>
      <c r="O19" s="84">
        <v>7</v>
      </c>
      <c r="P19" s="84">
        <v>1</v>
      </c>
      <c r="Q19" s="84">
        <v>1</v>
      </c>
      <c r="R19" s="3">
        <v>7</v>
      </c>
    </row>
    <row r="20" spans="1:18">
      <c r="A20" s="33" t="s">
        <v>2685</v>
      </c>
      <c r="B20" s="84">
        <v>17</v>
      </c>
      <c r="C20" s="84">
        <v>15</v>
      </c>
      <c r="D20" s="84">
        <v>136</v>
      </c>
      <c r="E20" s="84">
        <v>3</v>
      </c>
      <c r="F20" s="84">
        <v>19</v>
      </c>
      <c r="G20" s="84">
        <v>1</v>
      </c>
      <c r="H20" s="84">
        <v>2</v>
      </c>
      <c r="I20" s="3">
        <v>1</v>
      </c>
      <c r="J20" s="28" t="s">
        <v>106</v>
      </c>
      <c r="K20" s="84">
        <v>101</v>
      </c>
      <c r="L20" s="84">
        <v>99</v>
      </c>
      <c r="M20" s="84">
        <v>52</v>
      </c>
      <c r="N20" s="84">
        <v>15</v>
      </c>
      <c r="O20" s="84">
        <v>7</v>
      </c>
      <c r="P20" s="84">
        <v>1</v>
      </c>
      <c r="Q20" s="84">
        <v>5</v>
      </c>
      <c r="R20" s="3">
        <v>8</v>
      </c>
    </row>
    <row r="21" spans="1:18">
      <c r="A21" s="28" t="s">
        <v>89</v>
      </c>
      <c r="B21" s="84">
        <v>18</v>
      </c>
      <c r="C21" s="84">
        <v>16</v>
      </c>
      <c r="D21" s="84">
        <v>135</v>
      </c>
      <c r="E21" s="84">
        <v>3</v>
      </c>
      <c r="F21" s="84">
        <v>19</v>
      </c>
      <c r="G21" s="84">
        <v>1</v>
      </c>
      <c r="H21" s="84">
        <v>9</v>
      </c>
      <c r="I21" s="3">
        <v>2</v>
      </c>
      <c r="J21" s="28" t="s">
        <v>5670</v>
      </c>
      <c r="K21" s="84">
        <v>102</v>
      </c>
      <c r="L21" s="84">
        <v>100</v>
      </c>
      <c r="M21" s="84">
        <v>51</v>
      </c>
      <c r="N21" s="84">
        <v>15</v>
      </c>
      <c r="O21" s="84">
        <v>7</v>
      </c>
      <c r="P21" s="84">
        <v>1</v>
      </c>
      <c r="Q21" s="84">
        <v>1</v>
      </c>
      <c r="R21" s="3">
        <v>9</v>
      </c>
    </row>
    <row r="22" spans="1:18">
      <c r="A22" s="28" t="s">
        <v>2690</v>
      </c>
      <c r="B22" s="84">
        <v>19</v>
      </c>
      <c r="C22" s="84">
        <v>17</v>
      </c>
      <c r="D22" s="84">
        <v>134</v>
      </c>
      <c r="E22" s="84">
        <v>3</v>
      </c>
      <c r="F22" s="84">
        <v>19</v>
      </c>
      <c r="G22" s="84">
        <v>2</v>
      </c>
      <c r="H22" s="84">
        <v>1</v>
      </c>
      <c r="I22" s="3">
        <v>3</v>
      </c>
      <c r="J22" s="28" t="s">
        <v>12337</v>
      </c>
      <c r="K22" s="84">
        <v>103</v>
      </c>
      <c r="L22" s="84">
        <v>101</v>
      </c>
      <c r="M22" s="84">
        <v>50</v>
      </c>
      <c r="N22" s="84">
        <v>15</v>
      </c>
      <c r="O22" s="84">
        <v>7</v>
      </c>
      <c r="P22" s="84">
        <v>1</v>
      </c>
      <c r="Q22" s="84">
        <v>1</v>
      </c>
      <c r="R22" s="171">
        <v>10</v>
      </c>
    </row>
    <row r="23" spans="1:18">
      <c r="A23" s="28" t="s">
        <v>2663</v>
      </c>
      <c r="B23" s="84">
        <v>20</v>
      </c>
      <c r="C23" s="84">
        <v>18</v>
      </c>
      <c r="D23" s="84">
        <v>133</v>
      </c>
      <c r="E23" s="84">
        <v>3</v>
      </c>
      <c r="F23" s="84">
        <v>19</v>
      </c>
      <c r="G23" s="84">
        <v>1</v>
      </c>
      <c r="H23" s="84">
        <v>1</v>
      </c>
      <c r="I23" s="3">
        <v>4</v>
      </c>
      <c r="J23" s="33" t="s">
        <v>12338</v>
      </c>
      <c r="K23" s="84">
        <v>104</v>
      </c>
      <c r="L23" s="84">
        <v>102</v>
      </c>
      <c r="M23" s="84">
        <v>49</v>
      </c>
      <c r="N23" s="84">
        <v>16</v>
      </c>
      <c r="O23" s="84">
        <v>6</v>
      </c>
      <c r="P23" s="84">
        <v>1</v>
      </c>
      <c r="Q23" s="84">
        <v>1</v>
      </c>
      <c r="R23" s="3">
        <v>1</v>
      </c>
    </row>
    <row r="24" spans="1:18">
      <c r="A24" s="28" t="s">
        <v>12339</v>
      </c>
      <c r="B24" s="84">
        <v>21</v>
      </c>
      <c r="C24" s="84">
        <v>19</v>
      </c>
      <c r="D24" s="84">
        <v>132</v>
      </c>
      <c r="E24" s="84">
        <v>3</v>
      </c>
      <c r="F24" s="84">
        <v>19</v>
      </c>
      <c r="G24" s="84">
        <v>1</v>
      </c>
      <c r="H24" s="84">
        <v>2</v>
      </c>
      <c r="I24" s="3">
        <v>5</v>
      </c>
      <c r="J24" s="28" t="s">
        <v>106</v>
      </c>
      <c r="K24" s="84">
        <v>105</v>
      </c>
      <c r="L24" s="84">
        <v>103</v>
      </c>
      <c r="M24" s="84">
        <v>48</v>
      </c>
      <c r="N24" s="84">
        <v>16</v>
      </c>
      <c r="O24" s="84">
        <v>6</v>
      </c>
      <c r="P24" s="84">
        <v>2</v>
      </c>
      <c r="Q24" s="84">
        <v>4</v>
      </c>
      <c r="R24" s="3">
        <v>2</v>
      </c>
    </row>
    <row r="25" spans="1:18">
      <c r="A25" s="28" t="s">
        <v>142</v>
      </c>
      <c r="B25" s="84">
        <v>22</v>
      </c>
      <c r="C25" s="84">
        <v>20</v>
      </c>
      <c r="D25" s="84">
        <v>131</v>
      </c>
      <c r="E25" s="84">
        <v>3</v>
      </c>
      <c r="F25" s="84">
        <v>19</v>
      </c>
      <c r="G25" s="84">
        <v>1</v>
      </c>
      <c r="H25" s="84">
        <v>1</v>
      </c>
      <c r="I25" s="3">
        <v>6</v>
      </c>
      <c r="J25" s="28" t="s">
        <v>1133</v>
      </c>
      <c r="K25" s="84">
        <v>106</v>
      </c>
      <c r="L25" s="84">
        <v>104</v>
      </c>
      <c r="M25" s="84">
        <v>47</v>
      </c>
      <c r="N25" s="84">
        <v>16</v>
      </c>
      <c r="O25" s="84">
        <v>6</v>
      </c>
      <c r="P25" s="84">
        <v>1</v>
      </c>
      <c r="Q25" s="84">
        <v>1</v>
      </c>
      <c r="R25" s="3">
        <v>3</v>
      </c>
    </row>
    <row r="26" spans="1:18">
      <c r="A26" s="28" t="s">
        <v>11809</v>
      </c>
      <c r="B26" s="84">
        <v>23</v>
      </c>
      <c r="C26" s="84">
        <v>21</v>
      </c>
      <c r="D26" s="84">
        <v>130</v>
      </c>
      <c r="E26" s="84">
        <v>3</v>
      </c>
      <c r="F26" s="84">
        <v>19</v>
      </c>
      <c r="G26" s="84">
        <v>1</v>
      </c>
      <c r="H26" s="84">
        <v>1</v>
      </c>
      <c r="I26" s="2549">
        <v>7</v>
      </c>
      <c r="J26" s="28" t="s">
        <v>12340</v>
      </c>
      <c r="K26" s="84">
        <v>107</v>
      </c>
      <c r="L26" s="84">
        <v>105</v>
      </c>
      <c r="M26" s="84">
        <v>46</v>
      </c>
      <c r="N26" s="84">
        <v>16</v>
      </c>
      <c r="O26" s="84">
        <v>6</v>
      </c>
      <c r="P26" s="84">
        <v>1</v>
      </c>
      <c r="Q26" s="84">
        <v>1</v>
      </c>
      <c r="R26" s="3">
        <v>4</v>
      </c>
    </row>
    <row r="27" spans="1:18">
      <c r="A27" s="33" t="s">
        <v>1735</v>
      </c>
      <c r="B27" s="84">
        <v>24</v>
      </c>
      <c r="C27" s="84">
        <v>22</v>
      </c>
      <c r="D27" s="84">
        <v>129</v>
      </c>
      <c r="E27" s="84">
        <v>4</v>
      </c>
      <c r="F27" s="84">
        <v>18</v>
      </c>
      <c r="G27" s="84">
        <v>1</v>
      </c>
      <c r="H27" s="84">
        <v>4</v>
      </c>
      <c r="I27" s="3">
        <v>1</v>
      </c>
      <c r="J27" s="28" t="s">
        <v>3224</v>
      </c>
      <c r="K27" s="84">
        <v>108</v>
      </c>
      <c r="L27" s="84">
        <v>106</v>
      </c>
      <c r="M27" s="84">
        <v>45</v>
      </c>
      <c r="N27" s="84">
        <v>16</v>
      </c>
      <c r="O27" s="84">
        <v>6</v>
      </c>
      <c r="P27" s="84">
        <v>10</v>
      </c>
      <c r="Q27" s="84">
        <v>8</v>
      </c>
      <c r="R27" s="3">
        <v>5</v>
      </c>
    </row>
    <row r="28" spans="1:18">
      <c r="A28" s="28" t="s">
        <v>2694</v>
      </c>
      <c r="B28" s="84">
        <v>25</v>
      </c>
      <c r="C28" s="84">
        <v>23</v>
      </c>
      <c r="D28" s="84">
        <v>128</v>
      </c>
      <c r="E28" s="84">
        <v>4</v>
      </c>
      <c r="F28" s="84">
        <v>18</v>
      </c>
      <c r="G28" s="84">
        <v>2</v>
      </c>
      <c r="H28" s="84">
        <v>3</v>
      </c>
      <c r="I28" s="3">
        <v>2</v>
      </c>
      <c r="J28" s="28" t="s">
        <v>2524</v>
      </c>
      <c r="K28" s="84">
        <v>109</v>
      </c>
      <c r="L28" s="84">
        <v>107</v>
      </c>
      <c r="M28" s="84">
        <v>44</v>
      </c>
      <c r="N28" s="84">
        <v>16</v>
      </c>
      <c r="O28" s="84">
        <v>6</v>
      </c>
      <c r="P28" s="84">
        <v>1</v>
      </c>
      <c r="Q28" s="84">
        <v>1</v>
      </c>
      <c r="R28" s="3">
        <v>6</v>
      </c>
    </row>
    <row r="29" spans="1:18">
      <c r="A29" s="28" t="s">
        <v>12341</v>
      </c>
      <c r="B29" s="84">
        <v>26</v>
      </c>
      <c r="C29" s="84">
        <v>24</v>
      </c>
      <c r="D29" s="84">
        <v>127</v>
      </c>
      <c r="E29" s="84">
        <v>4</v>
      </c>
      <c r="F29" s="84">
        <v>18</v>
      </c>
      <c r="G29" s="84">
        <v>1</v>
      </c>
      <c r="H29" s="84">
        <v>1</v>
      </c>
      <c r="I29" s="3">
        <v>3</v>
      </c>
      <c r="J29" s="28" t="s">
        <v>383</v>
      </c>
      <c r="K29" s="84">
        <v>110</v>
      </c>
      <c r="L29" s="84">
        <v>108</v>
      </c>
      <c r="M29" s="84">
        <v>43</v>
      </c>
      <c r="N29" s="84">
        <v>16</v>
      </c>
      <c r="O29" s="84">
        <v>6</v>
      </c>
      <c r="P29" s="84">
        <v>1</v>
      </c>
      <c r="Q29" s="84">
        <v>2</v>
      </c>
      <c r="R29" s="2549">
        <v>7</v>
      </c>
    </row>
    <row r="30" spans="1:18">
      <c r="A30" s="28" t="s">
        <v>7203</v>
      </c>
      <c r="B30" s="84">
        <v>27</v>
      </c>
      <c r="C30" s="84">
        <v>25</v>
      </c>
      <c r="D30" s="84">
        <v>126</v>
      </c>
      <c r="E30" s="84">
        <v>4</v>
      </c>
      <c r="F30" s="84">
        <v>18</v>
      </c>
      <c r="G30" s="84">
        <v>1</v>
      </c>
      <c r="H30" s="84">
        <v>4</v>
      </c>
      <c r="I30" s="3">
        <v>4</v>
      </c>
      <c r="J30" s="33" t="s">
        <v>376</v>
      </c>
      <c r="K30" s="84">
        <v>111</v>
      </c>
      <c r="L30" s="84">
        <v>109</v>
      </c>
      <c r="M30" s="84">
        <v>42</v>
      </c>
      <c r="N30" s="84">
        <v>17</v>
      </c>
      <c r="O30" s="84">
        <v>5</v>
      </c>
      <c r="P30" s="84">
        <v>1</v>
      </c>
      <c r="Q30" s="84">
        <v>1</v>
      </c>
      <c r="R30" s="3">
        <v>1</v>
      </c>
    </row>
    <row r="31" spans="1:18">
      <c r="A31" s="28" t="s">
        <v>12342</v>
      </c>
      <c r="B31" s="84">
        <v>28</v>
      </c>
      <c r="C31" s="84">
        <v>26</v>
      </c>
      <c r="D31" s="84">
        <v>125</v>
      </c>
      <c r="E31" s="84">
        <v>4</v>
      </c>
      <c r="F31" s="84">
        <v>18</v>
      </c>
      <c r="G31" s="84">
        <v>1</v>
      </c>
      <c r="H31" s="84">
        <v>3</v>
      </c>
      <c r="I31" s="3">
        <v>5</v>
      </c>
      <c r="J31" s="28" t="s">
        <v>89</v>
      </c>
      <c r="K31" s="84">
        <v>112</v>
      </c>
      <c r="L31" s="84">
        <v>110</v>
      </c>
      <c r="M31" s="84">
        <v>41</v>
      </c>
      <c r="N31" s="84">
        <v>17</v>
      </c>
      <c r="O31" s="84">
        <v>5</v>
      </c>
      <c r="P31" s="84">
        <v>6</v>
      </c>
      <c r="Q31" s="84">
        <v>4</v>
      </c>
      <c r="R31" s="3">
        <v>2</v>
      </c>
    </row>
    <row r="32" spans="1:18">
      <c r="A32" s="28" t="s">
        <v>12343</v>
      </c>
      <c r="B32" s="84">
        <v>29</v>
      </c>
      <c r="C32" s="84">
        <v>27</v>
      </c>
      <c r="D32" s="84">
        <v>124</v>
      </c>
      <c r="E32" s="84">
        <v>4</v>
      </c>
      <c r="F32" s="84">
        <v>18</v>
      </c>
      <c r="G32" s="84">
        <v>1</v>
      </c>
      <c r="H32" s="84">
        <v>1</v>
      </c>
      <c r="I32" s="171">
        <v>6</v>
      </c>
      <c r="J32" s="28" t="s">
        <v>811</v>
      </c>
      <c r="K32" s="84">
        <v>113</v>
      </c>
      <c r="L32" s="84">
        <v>111</v>
      </c>
      <c r="M32" s="84">
        <v>40</v>
      </c>
      <c r="N32" s="84">
        <v>17</v>
      </c>
      <c r="O32" s="84">
        <v>5</v>
      </c>
      <c r="P32" s="84">
        <v>11</v>
      </c>
      <c r="Q32" s="84">
        <v>7</v>
      </c>
      <c r="R32" s="3">
        <v>3</v>
      </c>
    </row>
    <row r="33" spans="1:18">
      <c r="A33" s="33" t="s">
        <v>12344</v>
      </c>
      <c r="B33" s="84">
        <v>30</v>
      </c>
      <c r="C33" s="84">
        <v>28</v>
      </c>
      <c r="D33" s="84">
        <v>123</v>
      </c>
      <c r="E33" s="84">
        <v>5</v>
      </c>
      <c r="F33" s="84">
        <v>17</v>
      </c>
      <c r="G33" s="84">
        <v>1</v>
      </c>
      <c r="H33" s="84">
        <v>2</v>
      </c>
      <c r="I33" s="3">
        <v>1</v>
      </c>
      <c r="J33" s="28" t="s">
        <v>7485</v>
      </c>
      <c r="K33" s="84">
        <v>114</v>
      </c>
      <c r="L33" s="84">
        <v>112</v>
      </c>
      <c r="M33" s="84">
        <v>39</v>
      </c>
      <c r="N33" s="84">
        <v>17</v>
      </c>
      <c r="O33" s="84">
        <v>5</v>
      </c>
      <c r="P33" s="84">
        <v>1</v>
      </c>
      <c r="Q33" s="84">
        <v>1</v>
      </c>
      <c r="R33" s="3">
        <v>4</v>
      </c>
    </row>
    <row r="34" spans="1:18">
      <c r="A34" s="28" t="s">
        <v>1893</v>
      </c>
      <c r="B34" s="84">
        <v>31</v>
      </c>
      <c r="C34" s="84">
        <v>29</v>
      </c>
      <c r="D34" s="84">
        <v>122</v>
      </c>
      <c r="E34" s="84">
        <v>5</v>
      </c>
      <c r="F34" s="84">
        <v>17</v>
      </c>
      <c r="G34" s="84">
        <v>1</v>
      </c>
      <c r="H34" s="84">
        <v>3</v>
      </c>
      <c r="I34" s="3">
        <v>2</v>
      </c>
      <c r="J34" s="28" t="s">
        <v>12345</v>
      </c>
      <c r="K34" s="84">
        <v>115</v>
      </c>
      <c r="L34" s="84">
        <v>113</v>
      </c>
      <c r="M34" s="84">
        <v>38</v>
      </c>
      <c r="N34" s="84">
        <v>17</v>
      </c>
      <c r="O34" s="84">
        <v>5</v>
      </c>
      <c r="P34" s="84">
        <v>2</v>
      </c>
      <c r="Q34" s="84">
        <v>1</v>
      </c>
      <c r="R34" s="3">
        <v>5</v>
      </c>
    </row>
    <row r="35" spans="1:18">
      <c r="A35" s="28" t="s">
        <v>12346</v>
      </c>
      <c r="B35" s="84">
        <v>32</v>
      </c>
      <c r="C35" s="84">
        <v>30</v>
      </c>
      <c r="D35" s="84">
        <v>121</v>
      </c>
      <c r="E35" s="84">
        <v>5</v>
      </c>
      <c r="F35" s="84">
        <v>17</v>
      </c>
      <c r="G35" s="84">
        <v>1</v>
      </c>
      <c r="H35" s="84">
        <v>1</v>
      </c>
      <c r="I35" s="3">
        <v>3</v>
      </c>
      <c r="J35" s="28" t="s">
        <v>811</v>
      </c>
      <c r="K35" s="84">
        <v>116</v>
      </c>
      <c r="L35" s="84">
        <v>114</v>
      </c>
      <c r="M35" s="84">
        <v>37</v>
      </c>
      <c r="N35" s="84">
        <v>17</v>
      </c>
      <c r="O35" s="84">
        <v>5</v>
      </c>
      <c r="P35" s="84">
        <v>12</v>
      </c>
      <c r="Q35" s="84">
        <v>6</v>
      </c>
      <c r="R35" s="3">
        <v>6</v>
      </c>
    </row>
    <row r="36" spans="1:18">
      <c r="A36" s="28" t="s">
        <v>8375</v>
      </c>
      <c r="B36" s="84">
        <v>33</v>
      </c>
      <c r="C36" s="84">
        <v>31</v>
      </c>
      <c r="D36" s="84">
        <v>120</v>
      </c>
      <c r="E36" s="84">
        <v>5</v>
      </c>
      <c r="F36" s="84">
        <v>17</v>
      </c>
      <c r="G36" s="84">
        <v>1</v>
      </c>
      <c r="H36" s="84">
        <v>1</v>
      </c>
      <c r="I36" s="3">
        <v>4</v>
      </c>
      <c r="J36" s="28" t="s">
        <v>7489</v>
      </c>
      <c r="K36" s="84">
        <v>117</v>
      </c>
      <c r="L36" s="84">
        <v>115</v>
      </c>
      <c r="M36" s="84">
        <v>36</v>
      </c>
      <c r="N36" s="84">
        <v>17</v>
      </c>
      <c r="O36" s="84">
        <v>5</v>
      </c>
      <c r="P36" s="84">
        <v>4</v>
      </c>
      <c r="Q36" s="84">
        <v>1</v>
      </c>
      <c r="R36" s="2549">
        <v>7</v>
      </c>
    </row>
    <row r="37" spans="1:18">
      <c r="A37" s="28" t="s">
        <v>814</v>
      </c>
      <c r="B37" s="84">
        <v>34</v>
      </c>
      <c r="C37" s="84">
        <v>32</v>
      </c>
      <c r="D37" s="84">
        <v>119</v>
      </c>
      <c r="E37" s="84">
        <v>5</v>
      </c>
      <c r="F37" s="84">
        <v>17</v>
      </c>
      <c r="G37" s="84">
        <v>1</v>
      </c>
      <c r="H37" s="84">
        <v>1</v>
      </c>
      <c r="I37" s="3">
        <v>5</v>
      </c>
      <c r="J37" s="33" t="s">
        <v>2057</v>
      </c>
      <c r="K37" s="84">
        <v>118</v>
      </c>
      <c r="L37" s="84">
        <v>116</v>
      </c>
      <c r="M37" s="84">
        <v>35</v>
      </c>
      <c r="N37" s="84">
        <v>18</v>
      </c>
      <c r="O37" s="84">
        <v>4</v>
      </c>
      <c r="P37" s="84">
        <v>1</v>
      </c>
      <c r="Q37" s="84">
        <v>1</v>
      </c>
      <c r="R37" s="3">
        <v>1</v>
      </c>
    </row>
    <row r="38" spans="1:18">
      <c r="A38" s="28" t="s">
        <v>9275</v>
      </c>
      <c r="B38" s="84">
        <v>35</v>
      </c>
      <c r="C38" s="84">
        <v>33</v>
      </c>
      <c r="D38" s="84">
        <v>118</v>
      </c>
      <c r="E38" s="84">
        <v>5</v>
      </c>
      <c r="F38" s="84">
        <v>17</v>
      </c>
      <c r="G38" s="84">
        <v>1</v>
      </c>
      <c r="H38" s="84">
        <v>1</v>
      </c>
      <c r="I38" s="171">
        <v>6</v>
      </c>
      <c r="J38" s="28" t="s">
        <v>89</v>
      </c>
      <c r="K38" s="84">
        <v>119</v>
      </c>
      <c r="L38" s="84">
        <v>117</v>
      </c>
      <c r="M38" s="84">
        <v>34</v>
      </c>
      <c r="N38" s="84">
        <v>18</v>
      </c>
      <c r="O38" s="84">
        <v>4</v>
      </c>
      <c r="P38" s="84">
        <v>7</v>
      </c>
      <c r="Q38" s="84">
        <v>3</v>
      </c>
      <c r="R38" s="3">
        <v>2</v>
      </c>
    </row>
    <row r="39" spans="1:18">
      <c r="A39" s="33" t="s">
        <v>12347</v>
      </c>
      <c r="B39" s="84">
        <v>36</v>
      </c>
      <c r="C39" s="84">
        <v>34</v>
      </c>
      <c r="D39" s="84">
        <v>117</v>
      </c>
      <c r="E39" s="84">
        <v>6</v>
      </c>
      <c r="F39" s="84">
        <v>16</v>
      </c>
      <c r="G39" s="84">
        <v>1</v>
      </c>
      <c r="H39" s="84">
        <v>1</v>
      </c>
      <c r="I39" s="3">
        <v>1</v>
      </c>
      <c r="J39" s="28" t="s">
        <v>3224</v>
      </c>
      <c r="K39" s="84">
        <v>120</v>
      </c>
      <c r="L39" s="84">
        <v>118</v>
      </c>
      <c r="M39" s="84">
        <v>33</v>
      </c>
      <c r="N39" s="84">
        <v>18</v>
      </c>
      <c r="O39" s="84">
        <v>4</v>
      </c>
      <c r="P39" s="84">
        <v>13</v>
      </c>
      <c r="Q39" s="84">
        <v>5</v>
      </c>
      <c r="R39" s="3">
        <v>3</v>
      </c>
    </row>
    <row r="40" spans="1:18">
      <c r="A40" s="28" t="s">
        <v>12348</v>
      </c>
      <c r="B40" s="84">
        <v>37</v>
      </c>
      <c r="C40" s="84">
        <v>35</v>
      </c>
      <c r="D40" s="84">
        <v>116</v>
      </c>
      <c r="E40" s="84">
        <v>6</v>
      </c>
      <c r="F40" s="84">
        <v>16</v>
      </c>
      <c r="G40" s="84">
        <v>1</v>
      </c>
      <c r="H40" s="84">
        <v>2</v>
      </c>
      <c r="I40" s="3">
        <v>2</v>
      </c>
      <c r="J40" s="28" t="s">
        <v>12349</v>
      </c>
      <c r="K40" s="84">
        <v>121</v>
      </c>
      <c r="L40" s="84">
        <v>119</v>
      </c>
      <c r="M40" s="84">
        <v>32</v>
      </c>
      <c r="N40" s="84">
        <v>18</v>
      </c>
      <c r="O40" s="84">
        <v>4</v>
      </c>
      <c r="P40" s="84">
        <v>1</v>
      </c>
      <c r="Q40" s="84">
        <v>2</v>
      </c>
      <c r="R40" s="3">
        <v>4</v>
      </c>
    </row>
    <row r="41" spans="1:18">
      <c r="A41" s="28" t="s">
        <v>2215</v>
      </c>
      <c r="B41" s="84">
        <v>38</v>
      </c>
      <c r="C41" s="84">
        <v>36</v>
      </c>
      <c r="D41" s="84">
        <v>115</v>
      </c>
      <c r="E41" s="84">
        <v>6</v>
      </c>
      <c r="F41" s="84">
        <v>16</v>
      </c>
      <c r="G41" s="84">
        <v>1</v>
      </c>
      <c r="H41" s="84">
        <v>2</v>
      </c>
      <c r="I41" s="3">
        <v>3</v>
      </c>
      <c r="J41" s="28" t="s">
        <v>3224</v>
      </c>
      <c r="K41" s="84">
        <v>122</v>
      </c>
      <c r="L41" s="84">
        <v>120</v>
      </c>
      <c r="M41" s="84">
        <v>31</v>
      </c>
      <c r="N41" s="84">
        <v>18</v>
      </c>
      <c r="O41" s="84">
        <v>4</v>
      </c>
      <c r="P41" s="84">
        <v>14</v>
      </c>
      <c r="Q41" s="84">
        <v>4</v>
      </c>
      <c r="R41" s="3">
        <v>5</v>
      </c>
    </row>
    <row r="42" spans="1:18" ht="16.5" thickBot="1">
      <c r="A42" s="28" t="s">
        <v>12350</v>
      </c>
      <c r="B42" s="84">
        <v>39</v>
      </c>
      <c r="C42" s="84">
        <v>37</v>
      </c>
      <c r="D42" s="84">
        <v>114</v>
      </c>
      <c r="E42" s="84">
        <v>6</v>
      </c>
      <c r="F42" s="84">
        <v>16</v>
      </c>
      <c r="G42" s="84">
        <v>2</v>
      </c>
      <c r="H42" s="84">
        <v>1</v>
      </c>
      <c r="I42" s="3">
        <v>4</v>
      </c>
      <c r="J42" s="28" t="s">
        <v>236</v>
      </c>
      <c r="K42" s="84">
        <v>123</v>
      </c>
      <c r="L42" s="84">
        <v>121</v>
      </c>
      <c r="M42" s="84">
        <v>30</v>
      </c>
      <c r="N42" s="84">
        <v>18</v>
      </c>
      <c r="O42" s="84">
        <v>4</v>
      </c>
      <c r="P42" s="84">
        <v>1</v>
      </c>
      <c r="Q42" s="84">
        <v>1</v>
      </c>
      <c r="R42" s="3">
        <v>6</v>
      </c>
    </row>
    <row r="43" spans="1:18">
      <c r="A43" s="28" t="s">
        <v>12351</v>
      </c>
      <c r="B43" s="84">
        <v>40</v>
      </c>
      <c r="C43" s="84">
        <v>38</v>
      </c>
      <c r="D43" s="84">
        <v>113</v>
      </c>
      <c r="E43" s="84">
        <v>6</v>
      </c>
      <c r="F43" s="84">
        <v>16</v>
      </c>
      <c r="G43" s="84">
        <v>1</v>
      </c>
      <c r="H43" s="84">
        <v>1</v>
      </c>
      <c r="I43" s="2550">
        <v>5</v>
      </c>
      <c r="J43" s="28" t="s">
        <v>12352</v>
      </c>
      <c r="K43" s="84">
        <v>124</v>
      </c>
      <c r="L43" s="84">
        <v>122</v>
      </c>
      <c r="M43" s="84">
        <v>29</v>
      </c>
      <c r="N43" s="84">
        <v>18</v>
      </c>
      <c r="O43" s="84">
        <v>4</v>
      </c>
      <c r="P43" s="84">
        <v>2</v>
      </c>
      <c r="Q43" s="84">
        <v>1</v>
      </c>
      <c r="R43" s="3">
        <v>7</v>
      </c>
    </row>
    <row r="44" spans="1:18">
      <c r="A44" s="33" t="s">
        <v>813</v>
      </c>
      <c r="B44" s="84">
        <v>41</v>
      </c>
      <c r="C44" s="84">
        <v>39</v>
      </c>
      <c r="D44" s="84">
        <v>112</v>
      </c>
      <c r="E44" s="84">
        <v>7</v>
      </c>
      <c r="F44" s="84">
        <v>15</v>
      </c>
      <c r="G44" s="84">
        <v>1</v>
      </c>
      <c r="H44" s="84">
        <v>1</v>
      </c>
      <c r="I44" s="2551">
        <v>1</v>
      </c>
      <c r="J44" s="28" t="s">
        <v>3062</v>
      </c>
      <c r="K44" s="84">
        <v>125</v>
      </c>
      <c r="L44" s="84">
        <v>123</v>
      </c>
      <c r="M44" s="84">
        <v>28</v>
      </c>
      <c r="N44" s="84">
        <v>18</v>
      </c>
      <c r="O44" s="84">
        <v>4</v>
      </c>
      <c r="P44" s="84">
        <v>1</v>
      </c>
      <c r="Q44" s="84">
        <v>1</v>
      </c>
      <c r="R44" s="116">
        <v>8</v>
      </c>
    </row>
    <row r="45" spans="1:18">
      <c r="A45" s="28" t="s">
        <v>2163</v>
      </c>
      <c r="B45" s="84">
        <v>42</v>
      </c>
      <c r="C45" s="84">
        <v>40</v>
      </c>
      <c r="D45" s="84">
        <v>111</v>
      </c>
      <c r="E45" s="84">
        <v>7</v>
      </c>
      <c r="F45" s="84">
        <v>15</v>
      </c>
      <c r="G45" s="84">
        <v>1</v>
      </c>
      <c r="H45" s="84">
        <v>1</v>
      </c>
      <c r="I45" s="2551">
        <v>2</v>
      </c>
      <c r="J45" s="33" t="s">
        <v>383</v>
      </c>
      <c r="K45" s="84">
        <v>126</v>
      </c>
      <c r="L45" s="84">
        <v>124</v>
      </c>
      <c r="M45" s="84">
        <v>27</v>
      </c>
      <c r="N45" s="84">
        <v>19</v>
      </c>
      <c r="O45" s="84">
        <v>3</v>
      </c>
      <c r="P45" s="84">
        <v>2</v>
      </c>
      <c r="Q45" s="84">
        <v>1</v>
      </c>
      <c r="R45" s="3">
        <v>1</v>
      </c>
    </row>
    <row r="46" spans="1:18">
      <c r="A46" s="28" t="s">
        <v>12353</v>
      </c>
      <c r="B46" s="84">
        <v>43</v>
      </c>
      <c r="C46" s="84">
        <v>41</v>
      </c>
      <c r="D46" s="84">
        <v>110</v>
      </c>
      <c r="E46" s="84">
        <v>7</v>
      </c>
      <c r="F46" s="84">
        <v>15</v>
      </c>
      <c r="G46" s="84">
        <v>1</v>
      </c>
      <c r="H46" s="84">
        <v>1</v>
      </c>
      <c r="I46" s="2551">
        <v>3</v>
      </c>
      <c r="J46" s="28" t="s">
        <v>2042</v>
      </c>
      <c r="K46" s="84">
        <v>127</v>
      </c>
      <c r="L46" s="84">
        <v>125</v>
      </c>
      <c r="M46" s="84">
        <v>26</v>
      </c>
      <c r="N46" s="84">
        <v>19</v>
      </c>
      <c r="O46" s="84">
        <v>3</v>
      </c>
      <c r="P46" s="84">
        <v>2</v>
      </c>
      <c r="Q46" s="84">
        <v>1</v>
      </c>
      <c r="R46" s="3">
        <v>2</v>
      </c>
    </row>
    <row r="47" spans="1:18">
      <c r="A47" s="28" t="s">
        <v>12354</v>
      </c>
      <c r="B47" s="84">
        <v>44</v>
      </c>
      <c r="C47" s="84">
        <v>42</v>
      </c>
      <c r="D47" s="84">
        <v>109</v>
      </c>
      <c r="E47" s="84">
        <v>7</v>
      </c>
      <c r="F47" s="84">
        <v>15</v>
      </c>
      <c r="G47" s="84">
        <v>1</v>
      </c>
      <c r="H47" s="84">
        <v>1</v>
      </c>
      <c r="I47" s="2551">
        <v>4</v>
      </c>
      <c r="J47" s="28" t="s">
        <v>2440</v>
      </c>
      <c r="K47" s="84">
        <v>128</v>
      </c>
      <c r="L47" s="84">
        <v>126</v>
      </c>
      <c r="M47" s="84">
        <v>25</v>
      </c>
      <c r="N47" s="84">
        <v>19</v>
      </c>
      <c r="O47" s="84">
        <v>3</v>
      </c>
      <c r="P47" s="84">
        <v>1</v>
      </c>
      <c r="Q47" s="84">
        <v>1</v>
      </c>
      <c r="R47" s="3">
        <v>3</v>
      </c>
    </row>
    <row r="48" spans="1:18">
      <c r="A48" s="28" t="s">
        <v>2296</v>
      </c>
      <c r="B48" s="84">
        <v>45</v>
      </c>
      <c r="C48" s="84">
        <v>43</v>
      </c>
      <c r="D48" s="84">
        <v>108</v>
      </c>
      <c r="E48" s="84">
        <v>7</v>
      </c>
      <c r="F48" s="84">
        <v>15</v>
      </c>
      <c r="G48" s="84">
        <v>1</v>
      </c>
      <c r="H48" s="84">
        <v>1</v>
      </c>
      <c r="I48" s="2551">
        <v>5</v>
      </c>
      <c r="J48" s="28" t="s">
        <v>1291</v>
      </c>
      <c r="K48" s="84">
        <v>129</v>
      </c>
      <c r="L48" s="84">
        <v>127</v>
      </c>
      <c r="M48" s="84">
        <v>24</v>
      </c>
      <c r="N48" s="84">
        <v>19</v>
      </c>
      <c r="O48" s="84">
        <v>3</v>
      </c>
      <c r="P48" s="84">
        <v>3</v>
      </c>
      <c r="Q48" s="84">
        <v>3</v>
      </c>
      <c r="R48" s="3">
        <v>4</v>
      </c>
    </row>
    <row r="49" spans="1:18" ht="16.5" thickBot="1">
      <c r="A49" s="28" t="s">
        <v>358</v>
      </c>
      <c r="B49" s="84">
        <v>46</v>
      </c>
      <c r="C49" s="84">
        <v>44</v>
      </c>
      <c r="D49" s="84">
        <v>107</v>
      </c>
      <c r="E49" s="84">
        <v>7</v>
      </c>
      <c r="F49" s="84">
        <v>15</v>
      </c>
      <c r="G49" s="84">
        <v>1</v>
      </c>
      <c r="H49" s="84">
        <v>1</v>
      </c>
      <c r="I49" s="2552">
        <v>6</v>
      </c>
      <c r="J49" s="28" t="s">
        <v>12355</v>
      </c>
      <c r="K49" s="84">
        <v>130</v>
      </c>
      <c r="L49" s="84">
        <v>128</v>
      </c>
      <c r="M49" s="84">
        <v>23</v>
      </c>
      <c r="N49" s="84">
        <v>19</v>
      </c>
      <c r="O49" s="84">
        <v>3</v>
      </c>
      <c r="P49" s="84">
        <v>1</v>
      </c>
      <c r="Q49" s="84">
        <v>1</v>
      </c>
      <c r="R49" s="3">
        <v>5</v>
      </c>
    </row>
    <row r="50" spans="1:18">
      <c r="A50" s="287" t="s">
        <v>8503</v>
      </c>
      <c r="B50" s="118">
        <v>47</v>
      </c>
      <c r="C50" s="118">
        <v>45</v>
      </c>
      <c r="D50" s="118">
        <v>106</v>
      </c>
      <c r="E50" s="119">
        <v>8</v>
      </c>
      <c r="F50" s="118">
        <v>14</v>
      </c>
      <c r="G50" s="118">
        <v>1</v>
      </c>
      <c r="H50" s="118">
        <v>1</v>
      </c>
      <c r="I50" s="2553">
        <v>1</v>
      </c>
      <c r="J50" s="28" t="s">
        <v>176</v>
      </c>
      <c r="K50" s="84">
        <v>131</v>
      </c>
      <c r="L50" s="84">
        <v>129</v>
      </c>
      <c r="M50" s="84">
        <v>22</v>
      </c>
      <c r="N50" s="84">
        <v>19</v>
      </c>
      <c r="O50" s="84">
        <v>3</v>
      </c>
      <c r="P50" s="84">
        <v>1</v>
      </c>
      <c r="Q50" s="84">
        <v>1</v>
      </c>
      <c r="R50" s="3">
        <v>6</v>
      </c>
    </row>
    <row r="51" spans="1:18">
      <c r="A51" s="261" t="s">
        <v>8505</v>
      </c>
      <c r="B51" s="84">
        <v>48</v>
      </c>
      <c r="C51" s="84">
        <v>46</v>
      </c>
      <c r="D51" s="84">
        <v>105</v>
      </c>
      <c r="E51" s="114">
        <v>8</v>
      </c>
      <c r="F51" s="84">
        <v>14</v>
      </c>
      <c r="G51" s="84">
        <v>1</v>
      </c>
      <c r="H51" s="84">
        <v>1</v>
      </c>
      <c r="I51" s="2551">
        <v>2</v>
      </c>
      <c r="J51" s="28" t="s">
        <v>2443</v>
      </c>
      <c r="K51" s="84">
        <v>132</v>
      </c>
      <c r="L51" s="84">
        <v>130</v>
      </c>
      <c r="M51" s="84">
        <v>21</v>
      </c>
      <c r="N51" s="84">
        <v>19</v>
      </c>
      <c r="O51" s="84">
        <v>3</v>
      </c>
      <c r="P51" s="84">
        <v>1</v>
      </c>
      <c r="Q51" s="84">
        <v>1</v>
      </c>
      <c r="R51" s="2549">
        <v>7</v>
      </c>
    </row>
    <row r="52" spans="1:18">
      <c r="A52" s="261" t="s">
        <v>89</v>
      </c>
      <c r="B52" s="84">
        <v>49</v>
      </c>
      <c r="C52" s="84">
        <v>47</v>
      </c>
      <c r="D52" s="84">
        <v>104</v>
      </c>
      <c r="E52" s="114">
        <v>8</v>
      </c>
      <c r="F52" s="84">
        <v>14</v>
      </c>
      <c r="G52" s="84">
        <v>2</v>
      </c>
      <c r="H52" s="84">
        <v>8</v>
      </c>
      <c r="I52" s="2551">
        <v>3</v>
      </c>
      <c r="J52" s="33" t="s">
        <v>11149</v>
      </c>
      <c r="K52" s="84">
        <v>133</v>
      </c>
      <c r="L52" s="84">
        <v>131</v>
      </c>
      <c r="M52" s="84">
        <v>20</v>
      </c>
      <c r="N52" s="84">
        <v>20</v>
      </c>
      <c r="O52" s="84">
        <v>2</v>
      </c>
      <c r="P52" s="84">
        <v>1</v>
      </c>
      <c r="Q52" s="84">
        <v>1</v>
      </c>
      <c r="R52" s="3">
        <v>1</v>
      </c>
    </row>
    <row r="53" spans="1:18">
      <c r="A53" s="261" t="s">
        <v>6169</v>
      </c>
      <c r="B53" s="84">
        <v>50</v>
      </c>
      <c r="C53" s="84">
        <v>48</v>
      </c>
      <c r="D53" s="84">
        <v>103</v>
      </c>
      <c r="E53" s="114">
        <v>8</v>
      </c>
      <c r="F53" s="84">
        <v>14</v>
      </c>
      <c r="G53" s="84">
        <v>1</v>
      </c>
      <c r="H53" s="84">
        <v>1</v>
      </c>
      <c r="I53" s="2551">
        <v>4</v>
      </c>
      <c r="J53" s="28" t="s">
        <v>89</v>
      </c>
      <c r="K53" s="84">
        <v>134</v>
      </c>
      <c r="L53" s="84">
        <v>132</v>
      </c>
      <c r="M53" s="84">
        <v>19</v>
      </c>
      <c r="N53" s="84">
        <v>20</v>
      </c>
      <c r="O53" s="84">
        <v>2</v>
      </c>
      <c r="P53" s="84">
        <v>8</v>
      </c>
      <c r="Q53" s="84">
        <v>2</v>
      </c>
      <c r="R53" s="3">
        <v>2</v>
      </c>
    </row>
    <row r="54" spans="1:18">
      <c r="A54" s="261" t="s">
        <v>6171</v>
      </c>
      <c r="B54" s="84">
        <v>51</v>
      </c>
      <c r="C54" s="84">
        <v>49</v>
      </c>
      <c r="D54" s="84">
        <v>102</v>
      </c>
      <c r="E54" s="114">
        <v>8</v>
      </c>
      <c r="F54" s="84">
        <v>14</v>
      </c>
      <c r="G54" s="84">
        <v>1</v>
      </c>
      <c r="H54" s="84">
        <v>1</v>
      </c>
      <c r="I54" s="2551">
        <v>5</v>
      </c>
      <c r="J54" s="28" t="s">
        <v>106</v>
      </c>
      <c r="K54" s="84">
        <v>135</v>
      </c>
      <c r="L54" s="84">
        <v>133</v>
      </c>
      <c r="M54" s="84">
        <v>18</v>
      </c>
      <c r="N54" s="84">
        <v>20</v>
      </c>
      <c r="O54" s="84">
        <v>2</v>
      </c>
      <c r="P54" s="84">
        <v>4</v>
      </c>
      <c r="Q54" s="84">
        <v>2</v>
      </c>
      <c r="R54" s="3">
        <v>3</v>
      </c>
    </row>
    <row r="55" spans="1:18">
      <c r="A55" s="261" t="s">
        <v>12356</v>
      </c>
      <c r="B55" s="84">
        <v>52</v>
      </c>
      <c r="C55" s="84">
        <v>50</v>
      </c>
      <c r="D55" s="84">
        <v>101</v>
      </c>
      <c r="E55" s="114">
        <v>8</v>
      </c>
      <c r="F55" s="84">
        <v>14</v>
      </c>
      <c r="G55" s="84">
        <v>2</v>
      </c>
      <c r="H55" s="84">
        <v>1</v>
      </c>
      <c r="I55" s="2551">
        <v>6</v>
      </c>
      <c r="J55" s="28" t="s">
        <v>130</v>
      </c>
      <c r="K55" s="84">
        <v>136</v>
      </c>
      <c r="L55" s="84">
        <v>134</v>
      </c>
      <c r="M55" s="84">
        <v>17</v>
      </c>
      <c r="N55" s="84">
        <v>20</v>
      </c>
      <c r="O55" s="84">
        <v>2</v>
      </c>
      <c r="P55" s="84">
        <v>15</v>
      </c>
      <c r="Q55" s="84">
        <v>3</v>
      </c>
      <c r="R55" s="3">
        <v>4</v>
      </c>
    </row>
    <row r="56" spans="1:18">
      <c r="A56" s="261" t="s">
        <v>1324</v>
      </c>
      <c r="B56" s="84">
        <v>53</v>
      </c>
      <c r="C56" s="84">
        <v>51</v>
      </c>
      <c r="D56" s="84">
        <v>100</v>
      </c>
      <c r="E56" s="114">
        <v>8</v>
      </c>
      <c r="F56" s="84">
        <v>14</v>
      </c>
      <c r="G56" s="84">
        <v>1</v>
      </c>
      <c r="H56" s="84">
        <v>1</v>
      </c>
      <c r="I56" s="2554">
        <v>7</v>
      </c>
      <c r="J56" s="28" t="s">
        <v>12357</v>
      </c>
      <c r="K56" s="84">
        <v>137</v>
      </c>
      <c r="L56" s="84">
        <v>135</v>
      </c>
      <c r="M56" s="84">
        <v>16</v>
      </c>
      <c r="N56" s="84">
        <v>20</v>
      </c>
      <c r="O56" s="84">
        <v>2</v>
      </c>
      <c r="P56" s="84">
        <v>1</v>
      </c>
      <c r="Q56" s="84">
        <v>1</v>
      </c>
      <c r="R56" s="3">
        <v>5</v>
      </c>
    </row>
    <row r="57" spans="1:18">
      <c r="A57" s="290" t="s">
        <v>184</v>
      </c>
      <c r="B57" s="84">
        <v>54</v>
      </c>
      <c r="C57" s="84">
        <v>52</v>
      </c>
      <c r="D57" s="84">
        <v>99</v>
      </c>
      <c r="E57" s="84">
        <v>9</v>
      </c>
      <c r="F57" s="114">
        <v>13</v>
      </c>
      <c r="G57" s="84">
        <v>1</v>
      </c>
      <c r="H57" s="84">
        <v>1</v>
      </c>
      <c r="I57" s="2551">
        <v>1</v>
      </c>
      <c r="J57" s="28" t="s">
        <v>1291</v>
      </c>
      <c r="K57" s="84">
        <v>138</v>
      </c>
      <c r="L57" s="84">
        <v>136</v>
      </c>
      <c r="M57" s="84">
        <v>15</v>
      </c>
      <c r="N57" s="84">
        <v>20</v>
      </c>
      <c r="O57" s="84">
        <v>2</v>
      </c>
      <c r="P57" s="84">
        <v>5</v>
      </c>
      <c r="Q57" s="84">
        <v>1</v>
      </c>
      <c r="R57" s="3">
        <v>6</v>
      </c>
    </row>
    <row r="58" spans="1:18">
      <c r="A58" s="261" t="s">
        <v>89</v>
      </c>
      <c r="B58" s="84">
        <v>55</v>
      </c>
      <c r="C58" s="84">
        <v>53</v>
      </c>
      <c r="D58" s="84">
        <v>98</v>
      </c>
      <c r="E58" s="84">
        <v>9</v>
      </c>
      <c r="F58" s="114">
        <v>13</v>
      </c>
      <c r="G58" s="84">
        <v>3</v>
      </c>
      <c r="H58" s="84">
        <v>7</v>
      </c>
      <c r="I58" s="2551">
        <v>2</v>
      </c>
      <c r="J58" s="28" t="s">
        <v>130</v>
      </c>
      <c r="K58" s="84">
        <v>139</v>
      </c>
      <c r="L58" s="84">
        <v>137</v>
      </c>
      <c r="M58" s="84">
        <v>14</v>
      </c>
      <c r="N58" s="84">
        <v>20</v>
      </c>
      <c r="O58" s="84">
        <v>2</v>
      </c>
      <c r="P58" s="84">
        <v>16</v>
      </c>
      <c r="Q58" s="84">
        <v>2</v>
      </c>
      <c r="R58" s="3">
        <v>7</v>
      </c>
    </row>
    <row r="59" spans="1:18">
      <c r="A59" s="261" t="s">
        <v>3224</v>
      </c>
      <c r="B59" s="84">
        <v>56</v>
      </c>
      <c r="C59" s="84">
        <v>54</v>
      </c>
      <c r="D59" s="84">
        <v>97</v>
      </c>
      <c r="E59" s="84">
        <v>9</v>
      </c>
      <c r="F59" s="114">
        <v>13</v>
      </c>
      <c r="G59" s="84">
        <v>2</v>
      </c>
      <c r="H59" s="84">
        <v>16</v>
      </c>
      <c r="I59" s="2551">
        <v>3</v>
      </c>
      <c r="J59" s="28" t="s">
        <v>12358</v>
      </c>
      <c r="K59" s="84">
        <v>140</v>
      </c>
      <c r="L59" s="84">
        <v>138</v>
      </c>
      <c r="M59" s="84">
        <v>13</v>
      </c>
      <c r="N59" s="84">
        <v>20</v>
      </c>
      <c r="O59" s="84">
        <v>2</v>
      </c>
      <c r="P59" s="84">
        <v>1</v>
      </c>
      <c r="Q59" s="84">
        <v>1</v>
      </c>
      <c r="R59" s="3">
        <v>8</v>
      </c>
    </row>
    <row r="60" spans="1:18">
      <c r="A60" s="261" t="s">
        <v>12359</v>
      </c>
      <c r="B60" s="84">
        <v>57</v>
      </c>
      <c r="C60" s="84">
        <v>55</v>
      </c>
      <c r="D60" s="84">
        <v>96</v>
      </c>
      <c r="E60" s="84">
        <v>9</v>
      </c>
      <c r="F60" s="114">
        <v>13</v>
      </c>
      <c r="G60" s="84">
        <v>1</v>
      </c>
      <c r="H60" s="84">
        <v>1</v>
      </c>
      <c r="I60" s="2551">
        <v>4</v>
      </c>
      <c r="J60" s="28" t="s">
        <v>12360</v>
      </c>
      <c r="K60" s="84">
        <v>141</v>
      </c>
      <c r="L60" s="84">
        <v>139</v>
      </c>
      <c r="M60" s="84">
        <v>12</v>
      </c>
      <c r="N60" s="84">
        <v>20</v>
      </c>
      <c r="O60" s="84">
        <v>2</v>
      </c>
      <c r="P60" s="84">
        <v>1</v>
      </c>
      <c r="Q60" s="84">
        <v>1</v>
      </c>
      <c r="R60" s="171">
        <v>9</v>
      </c>
    </row>
    <row r="61" spans="1:18">
      <c r="A61" s="261" t="s">
        <v>103</v>
      </c>
      <c r="B61" s="84">
        <v>58</v>
      </c>
      <c r="C61" s="84">
        <v>56</v>
      </c>
      <c r="D61" s="84">
        <v>95</v>
      </c>
      <c r="E61" s="84">
        <v>9</v>
      </c>
      <c r="F61" s="114">
        <v>13</v>
      </c>
      <c r="G61" s="84">
        <v>1</v>
      </c>
      <c r="H61" s="84">
        <v>1</v>
      </c>
      <c r="I61" s="2551">
        <v>5</v>
      </c>
      <c r="J61" s="33" t="s">
        <v>12361</v>
      </c>
      <c r="K61" s="84">
        <v>142</v>
      </c>
      <c r="L61" s="84">
        <v>140</v>
      </c>
      <c r="M61" s="84">
        <v>11</v>
      </c>
      <c r="N61" s="84">
        <v>21</v>
      </c>
      <c r="O61" s="84">
        <v>1</v>
      </c>
      <c r="P61" s="84">
        <v>2</v>
      </c>
      <c r="Q61" s="84">
        <v>1</v>
      </c>
      <c r="R61" s="3">
        <v>1</v>
      </c>
    </row>
    <row r="62" spans="1:18">
      <c r="A62" s="261" t="s">
        <v>130</v>
      </c>
      <c r="B62" s="84">
        <v>59</v>
      </c>
      <c r="C62" s="84">
        <v>57</v>
      </c>
      <c r="D62" s="84">
        <v>94</v>
      </c>
      <c r="E62" s="84">
        <v>9</v>
      </c>
      <c r="F62" s="114">
        <v>13</v>
      </c>
      <c r="G62" s="84">
        <v>3</v>
      </c>
      <c r="H62" s="84">
        <v>15</v>
      </c>
      <c r="I62" s="2551">
        <v>6</v>
      </c>
      <c r="J62" s="28" t="s">
        <v>89</v>
      </c>
      <c r="K62" s="84">
        <v>143</v>
      </c>
      <c r="L62" s="84">
        <v>141</v>
      </c>
      <c r="M62" s="84">
        <v>10</v>
      </c>
      <c r="N62" s="84">
        <v>21</v>
      </c>
      <c r="O62" s="84">
        <v>1</v>
      </c>
      <c r="P62" s="84">
        <v>9</v>
      </c>
      <c r="Q62" s="84">
        <v>1</v>
      </c>
      <c r="R62" s="3">
        <v>2</v>
      </c>
    </row>
    <row r="63" spans="1:18" ht="16.5" thickBot="1">
      <c r="A63" s="272" t="s">
        <v>7489</v>
      </c>
      <c r="B63" s="123">
        <v>60</v>
      </c>
      <c r="C63" s="123">
        <v>58</v>
      </c>
      <c r="D63" s="123">
        <v>93</v>
      </c>
      <c r="E63" s="123">
        <v>9</v>
      </c>
      <c r="F63" s="124">
        <v>13</v>
      </c>
      <c r="G63" s="123">
        <v>2</v>
      </c>
      <c r="H63" s="123">
        <v>3</v>
      </c>
      <c r="I63" s="2555">
        <v>7</v>
      </c>
      <c r="J63" s="28" t="s">
        <v>118</v>
      </c>
      <c r="K63" s="84">
        <v>144</v>
      </c>
      <c r="L63" s="84">
        <v>142</v>
      </c>
      <c r="M63" s="84">
        <v>9</v>
      </c>
      <c r="N63" s="84">
        <v>21</v>
      </c>
      <c r="O63" s="84">
        <v>1</v>
      </c>
      <c r="P63" s="84">
        <v>2</v>
      </c>
      <c r="Q63" s="84">
        <v>1</v>
      </c>
      <c r="R63" s="3">
        <v>3</v>
      </c>
    </row>
    <row r="64" spans="1:18">
      <c r="A64" s="33" t="s">
        <v>3011</v>
      </c>
      <c r="B64" s="84">
        <v>61</v>
      </c>
      <c r="C64" s="84">
        <v>59</v>
      </c>
      <c r="D64" s="84">
        <v>92</v>
      </c>
      <c r="E64" s="84">
        <v>10</v>
      </c>
      <c r="F64" s="84">
        <v>12</v>
      </c>
      <c r="G64" s="84">
        <v>1</v>
      </c>
      <c r="H64" s="84">
        <v>1</v>
      </c>
      <c r="I64" s="2551">
        <v>1</v>
      </c>
      <c r="J64" s="28" t="s">
        <v>2438</v>
      </c>
      <c r="K64" s="84">
        <v>145</v>
      </c>
      <c r="L64" s="84">
        <v>143</v>
      </c>
      <c r="M64" s="84">
        <v>8</v>
      </c>
      <c r="N64" s="84">
        <v>21</v>
      </c>
      <c r="O64" s="84">
        <v>1</v>
      </c>
      <c r="P64" s="84">
        <v>1</v>
      </c>
      <c r="Q64" s="84">
        <v>1</v>
      </c>
      <c r="R64" s="3">
        <v>4</v>
      </c>
    </row>
    <row r="65" spans="1:18">
      <c r="A65" s="28" t="s">
        <v>89</v>
      </c>
      <c r="B65" s="84">
        <v>62</v>
      </c>
      <c r="C65" s="84">
        <v>60</v>
      </c>
      <c r="D65" s="84">
        <v>91</v>
      </c>
      <c r="E65" s="84">
        <v>10</v>
      </c>
      <c r="F65" s="84">
        <v>12</v>
      </c>
      <c r="G65" s="84">
        <v>4</v>
      </c>
      <c r="H65" s="84">
        <v>6</v>
      </c>
      <c r="I65" s="2551">
        <v>2</v>
      </c>
      <c r="J65" s="28" t="s">
        <v>12362</v>
      </c>
      <c r="K65" s="84">
        <v>146</v>
      </c>
      <c r="L65" s="84">
        <v>144</v>
      </c>
      <c r="M65" s="84">
        <v>7</v>
      </c>
      <c r="N65" s="84">
        <v>21</v>
      </c>
      <c r="O65" s="84">
        <v>1</v>
      </c>
      <c r="P65" s="84">
        <v>4</v>
      </c>
      <c r="Q65" s="84">
        <v>1</v>
      </c>
      <c r="R65" s="3">
        <v>5</v>
      </c>
    </row>
    <row r="66" spans="1:18">
      <c r="A66" s="28" t="s">
        <v>130</v>
      </c>
      <c r="B66" s="84">
        <v>63</v>
      </c>
      <c r="C66" s="84">
        <v>61</v>
      </c>
      <c r="D66" s="84">
        <v>90</v>
      </c>
      <c r="E66" s="84">
        <v>10</v>
      </c>
      <c r="F66" s="84">
        <v>12</v>
      </c>
      <c r="G66" s="84">
        <v>4</v>
      </c>
      <c r="H66" s="84">
        <v>14</v>
      </c>
      <c r="I66" s="2551">
        <v>3</v>
      </c>
      <c r="J66" s="28" t="s">
        <v>130</v>
      </c>
      <c r="K66" s="84">
        <v>147</v>
      </c>
      <c r="L66" s="84">
        <v>145</v>
      </c>
      <c r="M66" s="84">
        <v>6</v>
      </c>
      <c r="N66" s="84">
        <v>21</v>
      </c>
      <c r="O66" s="84">
        <v>1</v>
      </c>
      <c r="P66" s="84">
        <v>17</v>
      </c>
      <c r="Q66" s="84">
        <v>1</v>
      </c>
      <c r="R66" s="3">
        <v>6</v>
      </c>
    </row>
    <row r="67" spans="1:18">
      <c r="A67" s="28" t="s">
        <v>7203</v>
      </c>
      <c r="B67" s="84">
        <v>64</v>
      </c>
      <c r="C67" s="84">
        <v>62</v>
      </c>
      <c r="D67" s="84">
        <v>89</v>
      </c>
      <c r="E67" s="84">
        <v>10</v>
      </c>
      <c r="F67" s="84">
        <v>12</v>
      </c>
      <c r="G67" s="84">
        <v>3</v>
      </c>
      <c r="H67" s="84">
        <v>2</v>
      </c>
      <c r="I67" s="2551">
        <v>4</v>
      </c>
      <c r="J67" s="28" t="s">
        <v>2978</v>
      </c>
      <c r="K67" s="84">
        <v>148</v>
      </c>
      <c r="L67" s="84">
        <v>146</v>
      </c>
      <c r="M67" s="84">
        <v>5</v>
      </c>
      <c r="N67" s="84">
        <v>21</v>
      </c>
      <c r="O67" s="84">
        <v>1</v>
      </c>
      <c r="P67" s="84">
        <v>1</v>
      </c>
      <c r="Q67" s="84">
        <v>1</v>
      </c>
      <c r="R67" s="3">
        <v>7</v>
      </c>
    </row>
    <row r="68" spans="1:18">
      <c r="A68" s="28" t="s">
        <v>11115</v>
      </c>
      <c r="B68" s="84">
        <v>65</v>
      </c>
      <c r="C68" s="84">
        <v>63</v>
      </c>
      <c r="D68" s="84">
        <v>88</v>
      </c>
      <c r="E68" s="84">
        <v>10</v>
      </c>
      <c r="F68" s="84">
        <v>12</v>
      </c>
      <c r="G68" s="84">
        <v>1</v>
      </c>
      <c r="H68" s="84">
        <v>2</v>
      </c>
      <c r="I68" s="2551">
        <v>5</v>
      </c>
      <c r="J68" s="28" t="s">
        <v>1266</v>
      </c>
      <c r="K68" s="84">
        <v>149</v>
      </c>
      <c r="L68" s="84">
        <v>147</v>
      </c>
      <c r="M68" s="84">
        <v>4</v>
      </c>
      <c r="N68" s="84">
        <v>21</v>
      </c>
      <c r="O68" s="84">
        <v>1</v>
      </c>
      <c r="P68" s="84">
        <v>3</v>
      </c>
      <c r="Q68" s="84">
        <v>1</v>
      </c>
      <c r="R68" s="3">
        <v>8</v>
      </c>
    </row>
    <row r="69" spans="1:18">
      <c r="A69" s="28" t="s">
        <v>12363</v>
      </c>
      <c r="B69" s="84">
        <v>66</v>
      </c>
      <c r="C69" s="84">
        <v>64</v>
      </c>
      <c r="D69" s="84">
        <v>87</v>
      </c>
      <c r="E69" s="84">
        <v>10</v>
      </c>
      <c r="F69" s="84">
        <v>12</v>
      </c>
      <c r="G69" s="84">
        <v>3</v>
      </c>
      <c r="H69" s="84">
        <v>2</v>
      </c>
      <c r="I69" s="2552">
        <v>6</v>
      </c>
      <c r="J69" s="28" t="s">
        <v>227</v>
      </c>
      <c r="K69" s="84">
        <v>150</v>
      </c>
      <c r="L69" s="84">
        <v>148</v>
      </c>
      <c r="M69" s="84">
        <v>3</v>
      </c>
      <c r="N69" s="84">
        <v>21</v>
      </c>
      <c r="O69" s="84">
        <v>1</v>
      </c>
      <c r="P69" s="84">
        <v>1</v>
      </c>
      <c r="Q69" s="84">
        <v>1</v>
      </c>
      <c r="R69" s="3">
        <v>9</v>
      </c>
    </row>
    <row r="70" spans="1:18">
      <c r="A70" s="33" t="s">
        <v>1893</v>
      </c>
      <c r="B70" s="84">
        <v>67</v>
      </c>
      <c r="C70" s="84">
        <v>65</v>
      </c>
      <c r="D70" s="84">
        <v>86</v>
      </c>
      <c r="E70" s="84">
        <v>11</v>
      </c>
      <c r="F70" s="84">
        <v>11</v>
      </c>
      <c r="G70" s="84">
        <v>2</v>
      </c>
      <c r="H70" s="84">
        <v>2</v>
      </c>
      <c r="I70" s="2551">
        <v>1</v>
      </c>
      <c r="J70" s="28" t="s">
        <v>356</v>
      </c>
      <c r="K70" s="84">
        <v>151</v>
      </c>
      <c r="L70" s="84">
        <v>149</v>
      </c>
      <c r="M70" s="84">
        <v>2</v>
      </c>
      <c r="N70" s="84">
        <v>21</v>
      </c>
      <c r="O70" s="84">
        <v>1</v>
      </c>
      <c r="P70" s="84">
        <v>4</v>
      </c>
      <c r="Q70" s="84">
        <v>1</v>
      </c>
      <c r="R70" s="3">
        <v>10</v>
      </c>
    </row>
    <row r="71" spans="1:18">
      <c r="A71" s="28" t="s">
        <v>12364</v>
      </c>
      <c r="B71" s="84">
        <v>68</v>
      </c>
      <c r="C71" s="84">
        <v>66</v>
      </c>
      <c r="D71" s="84">
        <v>85</v>
      </c>
      <c r="E71" s="84">
        <v>11</v>
      </c>
      <c r="F71" s="84">
        <v>11</v>
      </c>
      <c r="G71" s="84">
        <v>1</v>
      </c>
      <c r="H71" s="84">
        <v>4</v>
      </c>
      <c r="I71" s="2551">
        <v>2</v>
      </c>
      <c r="J71" s="28" t="s">
        <v>833</v>
      </c>
      <c r="K71" s="84">
        <v>152</v>
      </c>
      <c r="L71" s="84">
        <v>150</v>
      </c>
      <c r="M71" s="84">
        <v>1</v>
      </c>
      <c r="N71" s="84">
        <v>21</v>
      </c>
      <c r="O71" s="84">
        <v>1</v>
      </c>
      <c r="P71" s="84">
        <v>3</v>
      </c>
      <c r="Q71" s="84">
        <v>1</v>
      </c>
      <c r="R71" s="171">
        <v>11</v>
      </c>
    </row>
    <row r="72" spans="1:18">
      <c r="A72" s="28" t="s">
        <v>2215</v>
      </c>
      <c r="B72" s="84">
        <v>69</v>
      </c>
      <c r="C72" s="84">
        <v>67</v>
      </c>
      <c r="D72" s="84">
        <v>84</v>
      </c>
      <c r="E72" s="84">
        <v>11</v>
      </c>
      <c r="F72" s="84">
        <v>11</v>
      </c>
      <c r="G72" s="84">
        <v>2</v>
      </c>
      <c r="H72" s="84">
        <v>1</v>
      </c>
      <c r="I72" s="2551">
        <v>3</v>
      </c>
    </row>
    <row r="73" spans="1:18">
      <c r="A73" s="28" t="s">
        <v>12365</v>
      </c>
      <c r="B73" s="2556">
        <v>70</v>
      </c>
      <c r="C73" s="84">
        <v>68</v>
      </c>
      <c r="D73" s="84">
        <v>83</v>
      </c>
      <c r="E73" s="84">
        <v>11</v>
      </c>
      <c r="F73" s="84">
        <v>11</v>
      </c>
      <c r="G73" s="84">
        <v>2</v>
      </c>
      <c r="H73" s="84">
        <v>2</v>
      </c>
      <c r="I73" s="2551">
        <v>4</v>
      </c>
    </row>
    <row r="74" spans="1:18" ht="16.5" thickBot="1">
      <c r="A74" s="28" t="s">
        <v>1197</v>
      </c>
      <c r="B74" s="84">
        <v>71</v>
      </c>
      <c r="C74" s="84">
        <v>69</v>
      </c>
      <c r="D74" s="84">
        <v>82</v>
      </c>
      <c r="E74" s="84">
        <v>11</v>
      </c>
      <c r="F74" s="84">
        <v>11</v>
      </c>
      <c r="G74" s="84">
        <v>1</v>
      </c>
      <c r="H74" s="84">
        <v>2</v>
      </c>
      <c r="I74" s="2557">
        <v>5</v>
      </c>
    </row>
    <row r="75" spans="1:18">
      <c r="A75" s="33" t="s">
        <v>8101</v>
      </c>
      <c r="B75" s="84">
        <v>72</v>
      </c>
      <c r="C75" s="2556">
        <v>70</v>
      </c>
      <c r="D75" s="84">
        <v>81</v>
      </c>
      <c r="E75" s="84">
        <v>12</v>
      </c>
      <c r="F75" s="84">
        <v>10</v>
      </c>
      <c r="G75" s="84">
        <v>1</v>
      </c>
      <c r="H75" s="84">
        <v>1</v>
      </c>
      <c r="I75" s="3">
        <v>1</v>
      </c>
    </row>
    <row r="76" spans="1:18">
      <c r="A76" s="28" t="s">
        <v>1207</v>
      </c>
      <c r="B76" s="84">
        <v>73</v>
      </c>
      <c r="C76" s="84">
        <v>71</v>
      </c>
      <c r="D76" s="114">
        <v>80</v>
      </c>
      <c r="E76" s="84">
        <v>12</v>
      </c>
      <c r="F76" s="84">
        <v>10</v>
      </c>
      <c r="G76" s="84">
        <v>1</v>
      </c>
      <c r="H76" s="84">
        <v>1</v>
      </c>
      <c r="I76" s="3">
        <v>2</v>
      </c>
    </row>
    <row r="77" spans="1:18">
      <c r="A77" s="28" t="s">
        <v>2022</v>
      </c>
      <c r="B77" s="84">
        <v>74</v>
      </c>
      <c r="C77" s="84">
        <v>72</v>
      </c>
      <c r="D77" s="84">
        <v>79</v>
      </c>
      <c r="E77" s="84">
        <v>12</v>
      </c>
      <c r="F77" s="84">
        <v>10</v>
      </c>
      <c r="G77" s="84">
        <v>1</v>
      </c>
      <c r="H77" s="84">
        <v>1</v>
      </c>
      <c r="I77" s="3">
        <v>3</v>
      </c>
    </row>
    <row r="78" spans="1:18">
      <c r="A78" s="28" t="s">
        <v>12366</v>
      </c>
      <c r="B78" s="84">
        <v>75</v>
      </c>
      <c r="C78" s="84">
        <v>73</v>
      </c>
      <c r="D78" s="84">
        <v>78</v>
      </c>
      <c r="E78" s="84">
        <v>12</v>
      </c>
      <c r="F78" s="84">
        <v>10</v>
      </c>
      <c r="G78" s="84">
        <v>3</v>
      </c>
      <c r="H78" s="84">
        <v>1</v>
      </c>
      <c r="I78" s="3">
        <v>4</v>
      </c>
    </row>
    <row r="79" spans="1:18">
      <c r="A79" s="28" t="s">
        <v>2622</v>
      </c>
      <c r="B79" s="84">
        <v>76</v>
      </c>
      <c r="C79" s="84">
        <v>74</v>
      </c>
      <c r="D79" s="84">
        <v>77</v>
      </c>
      <c r="E79" s="84">
        <v>12</v>
      </c>
      <c r="F79" s="84">
        <v>10</v>
      </c>
      <c r="G79" s="84">
        <v>3</v>
      </c>
      <c r="H79" s="84">
        <v>1</v>
      </c>
      <c r="I79" s="3">
        <v>5</v>
      </c>
    </row>
    <row r="80" spans="1:18">
      <c r="A80" s="28" t="s">
        <v>12344</v>
      </c>
      <c r="B80" s="84">
        <v>77</v>
      </c>
      <c r="C80" s="84">
        <v>75</v>
      </c>
      <c r="D80" s="84">
        <v>76</v>
      </c>
      <c r="E80" s="84">
        <v>12</v>
      </c>
      <c r="F80" s="84">
        <v>10</v>
      </c>
      <c r="G80" s="84">
        <v>2</v>
      </c>
      <c r="H80" s="84">
        <v>1</v>
      </c>
      <c r="I80" s="3">
        <v>6</v>
      </c>
    </row>
    <row r="81" spans="1:9">
      <c r="A81" s="28" t="s">
        <v>12367</v>
      </c>
      <c r="B81" s="84">
        <v>78</v>
      </c>
      <c r="C81" s="84">
        <v>76</v>
      </c>
      <c r="D81" s="84">
        <v>75</v>
      </c>
      <c r="E81" s="84">
        <v>12</v>
      </c>
      <c r="F81" s="84">
        <v>10</v>
      </c>
      <c r="G81" s="84">
        <v>2</v>
      </c>
      <c r="H81" s="84">
        <v>3</v>
      </c>
      <c r="I81" s="2549">
        <v>7</v>
      </c>
    </row>
    <row r="82" spans="1:9">
      <c r="A82" s="33" t="s">
        <v>12364</v>
      </c>
      <c r="B82" s="84">
        <v>79</v>
      </c>
      <c r="C82" s="84">
        <v>77</v>
      </c>
      <c r="D82" s="84">
        <v>74</v>
      </c>
      <c r="E82" s="114">
        <v>13</v>
      </c>
      <c r="F82" s="84">
        <v>9</v>
      </c>
      <c r="G82" s="84">
        <v>3</v>
      </c>
      <c r="H82" s="84">
        <v>2</v>
      </c>
      <c r="I82" s="3">
        <v>1</v>
      </c>
    </row>
    <row r="83" spans="1:9">
      <c r="A83" s="28" t="s">
        <v>12368</v>
      </c>
      <c r="B83" s="114">
        <v>80</v>
      </c>
      <c r="C83" s="84">
        <v>78</v>
      </c>
      <c r="D83" s="84">
        <v>73</v>
      </c>
      <c r="E83" s="114">
        <v>13</v>
      </c>
      <c r="F83" s="84">
        <v>9</v>
      </c>
      <c r="G83" s="84">
        <v>4</v>
      </c>
      <c r="H83" s="84">
        <v>1</v>
      </c>
      <c r="I83" s="3">
        <v>2</v>
      </c>
    </row>
    <row r="84" spans="1:9">
      <c r="A84" s="28" t="s">
        <v>130</v>
      </c>
      <c r="B84" s="84">
        <v>81</v>
      </c>
      <c r="C84" s="84">
        <v>79</v>
      </c>
      <c r="D84" s="84">
        <v>72</v>
      </c>
      <c r="E84" s="114">
        <v>13</v>
      </c>
      <c r="F84" s="84">
        <v>9</v>
      </c>
      <c r="G84" s="84">
        <v>5</v>
      </c>
      <c r="H84" s="84">
        <v>13</v>
      </c>
      <c r="I84" s="3">
        <v>3</v>
      </c>
    </row>
    <row r="85" spans="1:9">
      <c r="A85" s="28" t="s">
        <v>12369</v>
      </c>
      <c r="B85" s="84">
        <v>82</v>
      </c>
      <c r="C85" s="114">
        <v>80</v>
      </c>
      <c r="D85" s="84">
        <v>71</v>
      </c>
      <c r="E85" s="114">
        <v>13</v>
      </c>
      <c r="F85" s="84">
        <v>9</v>
      </c>
      <c r="G85" s="84">
        <v>3</v>
      </c>
      <c r="H85" s="84">
        <v>2</v>
      </c>
      <c r="I85" s="3">
        <v>4</v>
      </c>
    </row>
    <row r="86" spans="1:9">
      <c r="A86" s="28" t="s">
        <v>12370</v>
      </c>
      <c r="B86" s="84">
        <v>83</v>
      </c>
      <c r="C86" s="84">
        <v>81</v>
      </c>
      <c r="D86" s="2556">
        <v>70</v>
      </c>
      <c r="E86" s="114">
        <v>13</v>
      </c>
      <c r="F86" s="84">
        <v>9</v>
      </c>
      <c r="G86" s="84">
        <v>1</v>
      </c>
      <c r="H86" s="84">
        <v>1</v>
      </c>
      <c r="I86" s="3">
        <v>5</v>
      </c>
    </row>
    <row r="87" spans="1:9">
      <c r="A87" s="28" t="s">
        <v>811</v>
      </c>
      <c r="B87" s="84">
        <v>84</v>
      </c>
      <c r="C87" s="84">
        <v>82</v>
      </c>
      <c r="D87" s="84">
        <v>69</v>
      </c>
      <c r="E87" s="114">
        <v>13</v>
      </c>
      <c r="F87" s="84">
        <v>9</v>
      </c>
      <c r="G87" s="84">
        <v>6</v>
      </c>
      <c r="H87" s="84">
        <v>12</v>
      </c>
      <c r="I87" s="3">
        <v>6</v>
      </c>
    </row>
    <row r="88" spans="1:9">
      <c r="A88" s="28" t="s">
        <v>1735</v>
      </c>
      <c r="B88" s="84">
        <v>85</v>
      </c>
      <c r="C88" s="84">
        <v>83</v>
      </c>
      <c r="D88" s="84">
        <v>68</v>
      </c>
      <c r="E88" s="114">
        <v>13</v>
      </c>
      <c r="F88" s="84">
        <v>9</v>
      </c>
      <c r="G88" s="84">
        <v>3</v>
      </c>
      <c r="H88" s="84">
        <v>2</v>
      </c>
      <c r="I88" s="3">
        <v>7</v>
      </c>
    </row>
    <row r="89" spans="1:9">
      <c r="A89" s="28" t="s">
        <v>6426</v>
      </c>
      <c r="B89" s="84">
        <v>86</v>
      </c>
      <c r="C89" s="84">
        <v>84</v>
      </c>
      <c r="D89" s="84">
        <v>67</v>
      </c>
      <c r="E89" s="114">
        <v>13</v>
      </c>
      <c r="F89" s="84">
        <v>9</v>
      </c>
      <c r="G89" s="84">
        <v>4</v>
      </c>
      <c r="H89" s="84">
        <v>1</v>
      </c>
      <c r="I89" s="116">
        <v>8</v>
      </c>
    </row>
  </sheetData>
  <mergeCells count="1">
    <mergeCell ref="S10:S12"/>
  </mergeCells>
  <printOptions horizontalCentered="1" verticalCentered="1" gridLines="1"/>
  <pageMargins left="0.25" right="0.25" top="0.5" bottom="0" header="0" footer="0"/>
  <pageSetup scale="54" orientation="portrait" horizontalDpi="4294967293" verticalDpi="4294967293" r:id="rId1"/>
  <headerFooter alignWithMargins="0">
    <oddHeader>&amp;C&amp;"-,Bold"&amp;12Mizmor 145</oddHeader>
  </headerFooter>
  <legacyDrawing r:id="rId2"/>
</worksheet>
</file>

<file path=xl/worksheets/sheet1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sheetPr>
    <pageSetUpPr fitToPage="1"/>
  </sheetPr>
  <dimension ref="A1:AE48"/>
  <sheetViews>
    <sheetView zoomScaleNormal="100" workbookViewId="0">
      <pane ySplit="3" topLeftCell="A7" activePane="bottomLeft" state="frozen"/>
      <selection pane="bottomLeft" activeCell="K10" sqref="K10"/>
    </sheetView>
  </sheetViews>
  <sheetFormatPr defaultColWidth="9.140625" defaultRowHeight="12.75"/>
  <cols>
    <col min="1" max="2" width="4.28515625" style="8" bestFit="1" customWidth="1"/>
    <col min="3" max="4" width="4.7109375" style="8" bestFit="1" customWidth="1"/>
    <col min="5" max="5" width="7.140625" style="8" bestFit="1" customWidth="1"/>
    <col min="6" max="6" width="5.42578125" style="8" bestFit="1" customWidth="1"/>
    <col min="7" max="7" width="8.5703125" style="8" bestFit="1" customWidth="1"/>
    <col min="8" max="8" width="8.42578125" style="8" bestFit="1" customWidth="1"/>
    <col min="9" max="9" width="10.5703125" style="8" bestFit="1" customWidth="1"/>
    <col min="10" max="10" width="11.28515625" style="8" bestFit="1" customWidth="1"/>
    <col min="11" max="11" width="11.42578125" style="8" bestFit="1" customWidth="1"/>
    <col min="12" max="12" width="12.5703125" style="8" bestFit="1" customWidth="1"/>
    <col min="13" max="13" width="12.28515625" style="8" bestFit="1" customWidth="1"/>
    <col min="14" max="14" width="10.140625" style="8" bestFit="1" customWidth="1"/>
    <col min="15" max="15" width="11" style="8" bestFit="1" customWidth="1"/>
    <col min="16" max="16" width="10.28515625" style="8" bestFit="1" customWidth="1"/>
    <col min="17" max="22" width="3.42578125" style="8" bestFit="1" customWidth="1"/>
    <col min="23" max="23" width="2.7109375" style="65" bestFit="1" customWidth="1"/>
    <col min="24" max="25" width="4.28515625" style="93" bestFit="1" customWidth="1"/>
    <col min="26" max="27" width="9.140625" style="3"/>
    <col min="28" max="28" width="8" style="8" bestFit="1" customWidth="1"/>
    <col min="29" max="29" width="9.140625" style="3"/>
    <col min="30" max="31" width="8.85546875" style="8" bestFit="1" customWidth="1"/>
    <col min="32" max="16384" width="9.140625" style="3"/>
  </cols>
  <sheetData>
    <row r="1" spans="1:31" s="301" customFormat="1" ht="9">
      <c r="A1" s="14" t="s">
        <v>6</v>
      </c>
      <c r="B1" s="14" t="s">
        <v>6</v>
      </c>
      <c r="C1" s="14" t="s">
        <v>6</v>
      </c>
      <c r="D1" s="14" t="s">
        <v>6</v>
      </c>
      <c r="E1" s="14"/>
      <c r="F1" s="14"/>
      <c r="G1" s="14"/>
      <c r="H1" s="14"/>
      <c r="I1" s="14"/>
      <c r="J1" s="14"/>
      <c r="K1" s="14"/>
      <c r="L1" s="14"/>
      <c r="M1" s="14"/>
      <c r="N1" s="14"/>
      <c r="O1" s="14"/>
      <c r="P1" s="14"/>
      <c r="Q1" s="14" t="s">
        <v>6</v>
      </c>
      <c r="R1" s="14" t="s">
        <v>6</v>
      </c>
      <c r="S1" s="14" t="s">
        <v>6</v>
      </c>
      <c r="T1" s="14" t="s">
        <v>676</v>
      </c>
      <c r="U1" s="14">
        <v>80</v>
      </c>
      <c r="V1" s="14">
        <v>70</v>
      </c>
      <c r="W1" s="2558"/>
      <c r="X1" s="2559"/>
      <c r="Y1" s="2559"/>
      <c r="AB1" s="14"/>
      <c r="AD1" s="14" t="s">
        <v>6</v>
      </c>
      <c r="AE1" s="14" t="s">
        <v>6</v>
      </c>
    </row>
    <row r="2" spans="1:31" s="301" customFormat="1" ht="9">
      <c r="A2" s="14" t="s">
        <v>194</v>
      </c>
      <c r="B2" s="14" t="s">
        <v>194</v>
      </c>
      <c r="C2" s="14" t="s">
        <v>675</v>
      </c>
      <c r="D2" s="14" t="s">
        <v>675</v>
      </c>
      <c r="E2" s="14" t="s">
        <v>39</v>
      </c>
      <c r="F2" s="14"/>
      <c r="G2" s="14"/>
      <c r="H2" s="14"/>
      <c r="I2" s="14"/>
      <c r="J2" s="14"/>
      <c r="K2" s="14"/>
      <c r="L2" s="14"/>
      <c r="M2" s="14"/>
      <c r="N2" s="14"/>
      <c r="O2" s="14"/>
      <c r="P2" s="14"/>
      <c r="Q2" s="14" t="s">
        <v>676</v>
      </c>
      <c r="R2" s="14" t="s">
        <v>676</v>
      </c>
      <c r="S2" s="14" t="s">
        <v>676</v>
      </c>
      <c r="T2" s="14" t="s">
        <v>9</v>
      </c>
      <c r="U2" s="14" t="s">
        <v>194</v>
      </c>
      <c r="V2" s="14" t="s">
        <v>194</v>
      </c>
      <c r="W2" s="2558"/>
      <c r="X2" s="2559"/>
      <c r="Y2" s="2559"/>
      <c r="AB2" s="14" t="s">
        <v>39</v>
      </c>
      <c r="AD2" s="14" t="s">
        <v>9</v>
      </c>
      <c r="AE2" s="14"/>
    </row>
    <row r="3" spans="1:31" s="249" customFormat="1" ht="9.75" thickBot="1">
      <c r="A3" s="14" t="s">
        <v>9</v>
      </c>
      <c r="B3" s="14"/>
      <c r="C3" s="14" t="s">
        <v>9</v>
      </c>
      <c r="D3" s="14"/>
      <c r="E3" s="14"/>
      <c r="F3" s="14"/>
      <c r="G3" s="14"/>
      <c r="H3" s="14"/>
      <c r="I3" s="14"/>
      <c r="J3" s="14"/>
      <c r="K3" s="14"/>
      <c r="L3" s="14"/>
      <c r="M3" s="14"/>
      <c r="N3" s="14"/>
      <c r="O3" s="14"/>
      <c r="P3" s="14"/>
      <c r="Q3" s="14"/>
      <c r="R3" s="14" t="s">
        <v>9</v>
      </c>
      <c r="S3" s="14" t="s">
        <v>194</v>
      </c>
      <c r="T3" s="14" t="s">
        <v>194</v>
      </c>
      <c r="U3" s="14"/>
      <c r="V3" s="14"/>
      <c r="AB3" s="14" t="s">
        <v>198</v>
      </c>
      <c r="AD3" s="14"/>
      <c r="AE3" s="14"/>
    </row>
    <row r="4" spans="1:31" s="249" customFormat="1" ht="21.75" thickTop="1">
      <c r="A4" s="14"/>
      <c r="B4" s="14"/>
      <c r="C4" s="14"/>
      <c r="D4" s="14"/>
      <c r="E4" s="8">
        <v>2</v>
      </c>
      <c r="F4" s="2560"/>
      <c r="G4" s="2561"/>
      <c r="H4" s="2561"/>
      <c r="I4" s="2561"/>
      <c r="J4" s="2561"/>
      <c r="K4" s="2561"/>
      <c r="L4" s="2561"/>
      <c r="M4" s="2561"/>
      <c r="N4" s="2561"/>
      <c r="O4" s="178" t="s">
        <v>201</v>
      </c>
      <c r="P4" s="2562" t="s">
        <v>281</v>
      </c>
      <c r="Q4" s="14"/>
      <c r="R4" s="14"/>
      <c r="S4" s="14"/>
      <c r="T4" s="14"/>
      <c r="U4" s="14"/>
      <c r="V4" s="14"/>
      <c r="AB4" s="14"/>
      <c r="AD4" s="14"/>
      <c r="AE4" s="14"/>
    </row>
    <row r="5" spans="1:31" s="249" customFormat="1" ht="11.25">
      <c r="A5" s="14"/>
      <c r="B5" s="14"/>
      <c r="C5" s="14"/>
      <c r="D5" s="14"/>
      <c r="E5" s="14"/>
      <c r="F5" s="2563"/>
      <c r="G5" s="14"/>
      <c r="H5" s="14"/>
      <c r="I5" s="14"/>
      <c r="J5" s="14"/>
      <c r="K5" s="14"/>
      <c r="L5" s="14"/>
      <c r="M5" s="14"/>
      <c r="N5" s="14"/>
      <c r="O5" s="134" t="s">
        <v>12371</v>
      </c>
      <c r="P5" s="2564" t="s">
        <v>12372</v>
      </c>
      <c r="Q5" s="14"/>
      <c r="R5" s="14"/>
      <c r="S5" s="14"/>
      <c r="T5" s="14"/>
      <c r="U5" s="14"/>
      <c r="V5" s="14"/>
      <c r="AB5" s="14"/>
      <c r="AD5" s="14"/>
      <c r="AE5" s="14"/>
    </row>
    <row r="6" spans="1:31" ht="21">
      <c r="A6" s="8">
        <v>84</v>
      </c>
      <c r="B6" s="8">
        <v>7</v>
      </c>
      <c r="C6" s="8">
        <v>150</v>
      </c>
      <c r="D6" s="8">
        <v>7</v>
      </c>
      <c r="E6" s="2565">
        <v>7</v>
      </c>
      <c r="F6" s="2566" t="s">
        <v>12373</v>
      </c>
      <c r="G6" s="76"/>
      <c r="J6" s="136" t="s">
        <v>889</v>
      </c>
      <c r="K6" s="136" t="s">
        <v>342</v>
      </c>
      <c r="L6" s="136" t="s">
        <v>651</v>
      </c>
      <c r="M6" s="303" t="s">
        <v>12374</v>
      </c>
      <c r="N6" s="186" t="s">
        <v>1665</v>
      </c>
      <c r="O6" s="317" t="s">
        <v>12375</v>
      </c>
      <c r="P6" s="182" t="s">
        <v>12376</v>
      </c>
      <c r="Q6" s="8">
        <v>1</v>
      </c>
      <c r="R6" s="8">
        <v>21</v>
      </c>
      <c r="S6" s="8">
        <v>1</v>
      </c>
      <c r="T6" s="8">
        <v>13</v>
      </c>
      <c r="V6" s="8">
        <v>7</v>
      </c>
      <c r="W6" s="8"/>
      <c r="X6" s="8"/>
      <c r="AB6" s="1243">
        <v>9</v>
      </c>
    </row>
    <row r="7" spans="1:31" s="93" customFormat="1">
      <c r="A7" s="8"/>
      <c r="B7" s="8"/>
      <c r="C7" s="8"/>
      <c r="D7" s="8"/>
      <c r="E7" s="195"/>
      <c r="F7" s="2567"/>
      <c r="G7" s="134"/>
      <c r="J7" s="134" t="s">
        <v>12377</v>
      </c>
      <c r="K7" s="134" t="s">
        <v>12378</v>
      </c>
      <c r="L7" s="134" t="s">
        <v>12379</v>
      </c>
      <c r="M7" s="134" t="s">
        <v>12380</v>
      </c>
      <c r="N7" s="134" t="s">
        <v>12381</v>
      </c>
      <c r="O7" s="134" t="s">
        <v>12382</v>
      </c>
      <c r="P7" s="2564" t="s">
        <v>12383</v>
      </c>
      <c r="Q7" s="8"/>
      <c r="R7" s="8"/>
      <c r="S7" s="8"/>
      <c r="T7" s="8"/>
      <c r="U7" s="8"/>
      <c r="V7" s="8"/>
      <c r="W7" s="1243"/>
      <c r="X7" s="1243"/>
      <c r="AB7" s="1243"/>
      <c r="AD7" s="1243">
        <v>152</v>
      </c>
      <c r="AE7" s="1243">
        <v>9</v>
      </c>
    </row>
    <row r="8" spans="1:31" ht="21">
      <c r="A8" s="8">
        <v>77</v>
      </c>
      <c r="B8" s="8">
        <v>14</v>
      </c>
      <c r="C8" s="8">
        <v>143</v>
      </c>
      <c r="D8" s="8">
        <v>14</v>
      </c>
      <c r="E8" s="2565">
        <v>7</v>
      </c>
      <c r="F8" s="181"/>
      <c r="G8" s="76"/>
      <c r="H8" s="76"/>
      <c r="I8" s="76"/>
      <c r="J8" s="136" t="s">
        <v>889</v>
      </c>
      <c r="K8" s="136" t="s">
        <v>342</v>
      </c>
      <c r="L8" s="136" t="s">
        <v>651</v>
      </c>
      <c r="M8" s="305" t="s">
        <v>12384</v>
      </c>
      <c r="N8" s="303" t="s">
        <v>12385</v>
      </c>
      <c r="O8" s="76" t="s">
        <v>532</v>
      </c>
      <c r="P8" s="191" t="s">
        <v>927</v>
      </c>
      <c r="Q8" s="8">
        <v>2</v>
      </c>
      <c r="R8" s="8">
        <v>20</v>
      </c>
      <c r="S8" s="8">
        <v>2</v>
      </c>
      <c r="T8" s="8">
        <v>12</v>
      </c>
      <c r="V8" s="8">
        <v>14</v>
      </c>
      <c r="W8" s="1243"/>
      <c r="X8" s="1243"/>
      <c r="AB8" s="1243">
        <v>7</v>
      </c>
      <c r="AD8" s="1243"/>
      <c r="AE8" s="1243"/>
    </row>
    <row r="9" spans="1:31" s="93" customFormat="1">
      <c r="A9" s="8"/>
      <c r="B9" s="8"/>
      <c r="C9" s="8"/>
      <c r="D9" s="8"/>
      <c r="E9" s="195"/>
      <c r="F9" s="2567"/>
      <c r="G9" s="134"/>
      <c r="H9" s="134"/>
      <c r="I9" s="134"/>
      <c r="J9" s="134" t="s">
        <v>12386</v>
      </c>
      <c r="K9" s="134" t="s">
        <v>12387</v>
      </c>
      <c r="L9" s="134" t="s">
        <v>12388</v>
      </c>
      <c r="M9" s="134" t="s">
        <v>12389</v>
      </c>
      <c r="N9" s="134" t="s">
        <v>12390</v>
      </c>
      <c r="O9" s="134" t="s">
        <v>12391</v>
      </c>
      <c r="P9" s="2564" t="s">
        <v>12392</v>
      </c>
      <c r="Q9" s="8"/>
      <c r="R9" s="8"/>
      <c r="S9" s="8"/>
      <c r="T9" s="8"/>
      <c r="U9" s="8"/>
      <c r="V9" s="8"/>
      <c r="W9" s="1243"/>
      <c r="X9" s="1243"/>
      <c r="AB9" s="1243"/>
      <c r="AD9" s="1243">
        <v>143</v>
      </c>
      <c r="AE9" s="1243">
        <v>16</v>
      </c>
    </row>
    <row r="10" spans="1:31" ht="21">
      <c r="A10" s="8">
        <v>70</v>
      </c>
      <c r="B10" s="8">
        <v>21</v>
      </c>
      <c r="C10" s="8">
        <v>136</v>
      </c>
      <c r="D10" s="8">
        <v>21</v>
      </c>
      <c r="E10" s="2565">
        <v>7</v>
      </c>
      <c r="F10" s="181"/>
      <c r="G10" s="76"/>
      <c r="H10" s="76"/>
      <c r="I10" s="76"/>
      <c r="J10" s="618" t="s">
        <v>12393</v>
      </c>
      <c r="K10" s="315" t="s">
        <v>212</v>
      </c>
      <c r="L10" s="2015" t="s">
        <v>12394</v>
      </c>
      <c r="M10" s="618" t="s">
        <v>406</v>
      </c>
      <c r="N10" s="305" t="s">
        <v>2704</v>
      </c>
      <c r="O10" s="2568" t="s">
        <v>22</v>
      </c>
      <c r="P10" s="2569" t="s">
        <v>12395</v>
      </c>
      <c r="Q10" s="8">
        <v>3</v>
      </c>
      <c r="R10" s="8">
        <v>19</v>
      </c>
      <c r="S10" s="8">
        <v>3</v>
      </c>
      <c r="T10" s="8">
        <v>11</v>
      </c>
      <c r="V10" s="8">
        <v>21</v>
      </c>
      <c r="W10" s="1243"/>
      <c r="X10" s="1243"/>
      <c r="AB10" s="1243">
        <v>7</v>
      </c>
      <c r="AD10" s="1243"/>
      <c r="AE10" s="1243"/>
    </row>
    <row r="11" spans="1:31" s="93" customFormat="1">
      <c r="A11" s="8"/>
      <c r="B11" s="8"/>
      <c r="C11" s="8"/>
      <c r="D11" s="8"/>
      <c r="E11" s="8"/>
      <c r="F11" s="2567"/>
      <c r="G11" s="134"/>
      <c r="H11" s="134"/>
      <c r="I11" s="134"/>
      <c r="J11" s="134" t="s">
        <v>12396</v>
      </c>
      <c r="K11" s="134" t="s">
        <v>12397</v>
      </c>
      <c r="L11" s="134" t="s">
        <v>12398</v>
      </c>
      <c r="M11" s="134" t="s">
        <v>12399</v>
      </c>
      <c r="N11" s="134" t="s">
        <v>12400</v>
      </c>
      <c r="O11" s="134" t="s">
        <v>12401</v>
      </c>
      <c r="P11" s="2564" t="s">
        <v>12402</v>
      </c>
      <c r="Q11" s="8"/>
      <c r="R11" s="8"/>
      <c r="S11" s="8"/>
      <c r="T11" s="8"/>
      <c r="U11" s="8"/>
      <c r="V11" s="8"/>
      <c r="W11" s="1243"/>
      <c r="X11" s="1243"/>
      <c r="AB11" s="1243"/>
      <c r="AD11" s="1243">
        <v>136</v>
      </c>
      <c r="AE11" s="1243">
        <v>23</v>
      </c>
    </row>
    <row r="12" spans="1:31" ht="21">
      <c r="A12" s="8">
        <v>63</v>
      </c>
      <c r="B12" s="8">
        <v>27</v>
      </c>
      <c r="C12" s="8">
        <v>129</v>
      </c>
      <c r="D12" s="8">
        <v>27</v>
      </c>
      <c r="E12" s="8">
        <v>6</v>
      </c>
      <c r="F12" s="181"/>
      <c r="G12" s="76"/>
      <c r="H12" s="76"/>
      <c r="I12" s="76"/>
      <c r="J12" s="76"/>
      <c r="K12" s="618" t="s">
        <v>12403</v>
      </c>
      <c r="L12" s="187" t="s">
        <v>12404</v>
      </c>
      <c r="M12" s="2570" t="s">
        <v>2992</v>
      </c>
      <c r="N12" s="618" t="s">
        <v>12405</v>
      </c>
      <c r="O12" s="319" t="s">
        <v>2715</v>
      </c>
      <c r="P12" s="2571" t="s">
        <v>3286</v>
      </c>
      <c r="Q12" s="8">
        <v>4</v>
      </c>
      <c r="R12" s="8">
        <v>18</v>
      </c>
      <c r="S12" s="8">
        <v>4</v>
      </c>
      <c r="T12" s="8">
        <v>10</v>
      </c>
      <c r="V12" s="8">
        <v>27</v>
      </c>
      <c r="W12" s="1243"/>
      <c r="X12" s="1243"/>
      <c r="AB12" s="1243">
        <v>6</v>
      </c>
      <c r="AD12" s="1243"/>
      <c r="AE12" s="1243"/>
    </row>
    <row r="13" spans="1:31" s="93" customFormat="1">
      <c r="A13" s="8"/>
      <c r="B13" s="8"/>
      <c r="C13" s="8"/>
      <c r="D13" s="8"/>
      <c r="E13" s="8"/>
      <c r="F13" s="2567"/>
      <c r="G13" s="134"/>
      <c r="H13" s="134"/>
      <c r="I13" s="134"/>
      <c r="J13" s="134"/>
      <c r="K13" s="134" t="s">
        <v>12406</v>
      </c>
      <c r="L13" s="134" t="s">
        <v>12407</v>
      </c>
      <c r="M13" s="134" t="s">
        <v>12408</v>
      </c>
      <c r="N13" s="134" t="s">
        <v>12409</v>
      </c>
      <c r="O13" s="134" t="s">
        <v>12410</v>
      </c>
      <c r="P13" s="2564" t="s">
        <v>12411</v>
      </c>
      <c r="Q13" s="8"/>
      <c r="R13" s="8"/>
      <c r="S13" s="8"/>
      <c r="T13" s="8"/>
      <c r="U13" s="8"/>
      <c r="V13" s="8"/>
      <c r="W13" s="1243"/>
      <c r="X13" s="1243"/>
      <c r="AB13" s="1243"/>
      <c r="AD13" s="1243">
        <v>129</v>
      </c>
      <c r="AE13" s="1243">
        <v>29</v>
      </c>
    </row>
    <row r="14" spans="1:31" ht="21">
      <c r="A14" s="8">
        <v>57</v>
      </c>
      <c r="B14" s="8">
        <v>33</v>
      </c>
      <c r="C14" s="8">
        <v>123</v>
      </c>
      <c r="D14" s="8">
        <v>33</v>
      </c>
      <c r="E14" s="8">
        <v>6</v>
      </c>
      <c r="F14" s="181"/>
      <c r="G14" s="76"/>
      <c r="H14" s="76"/>
      <c r="I14" s="76"/>
      <c r="J14" s="76"/>
      <c r="K14" s="618" t="s">
        <v>2825</v>
      </c>
      <c r="L14" s="315" t="s">
        <v>874</v>
      </c>
      <c r="M14" s="618" t="s">
        <v>12412</v>
      </c>
      <c r="N14" s="618" t="s">
        <v>12413</v>
      </c>
      <c r="O14" s="618" t="s">
        <v>1860</v>
      </c>
      <c r="P14" s="2572" t="s">
        <v>12414</v>
      </c>
      <c r="Q14" s="8">
        <v>5</v>
      </c>
      <c r="R14" s="8">
        <v>17</v>
      </c>
      <c r="S14" s="8">
        <v>5</v>
      </c>
      <c r="T14" s="8">
        <v>9</v>
      </c>
      <c r="V14" s="8">
        <v>33</v>
      </c>
      <c r="W14" s="1243"/>
      <c r="X14" s="1243"/>
      <c r="AB14" s="1243">
        <v>6</v>
      </c>
      <c r="AD14" s="1243"/>
      <c r="AE14" s="1243"/>
    </row>
    <row r="15" spans="1:31" s="93" customFormat="1" ht="13.5" thickBot="1">
      <c r="A15" s="8"/>
      <c r="B15" s="8"/>
      <c r="C15" s="8"/>
      <c r="D15" s="8"/>
      <c r="E15" s="8"/>
      <c r="F15" s="2567"/>
      <c r="G15" s="134"/>
      <c r="H15" s="134"/>
      <c r="I15" s="134"/>
      <c r="J15" s="134"/>
      <c r="K15" s="134" t="s">
        <v>12415</v>
      </c>
      <c r="L15" s="134" t="s">
        <v>12416</v>
      </c>
      <c r="M15" s="134" t="s">
        <v>12417</v>
      </c>
      <c r="N15" s="134" t="s">
        <v>12418</v>
      </c>
      <c r="O15" s="134" t="s">
        <v>12419</v>
      </c>
      <c r="P15" s="2564" t="s">
        <v>12420</v>
      </c>
      <c r="Q15" s="8"/>
      <c r="R15" s="8"/>
      <c r="S15" s="8"/>
      <c r="T15" s="8"/>
      <c r="U15" s="8"/>
      <c r="V15" s="8"/>
      <c r="W15" s="1243"/>
      <c r="X15" s="1243"/>
      <c r="AB15" s="1243"/>
      <c r="AD15" s="1243">
        <v>123</v>
      </c>
      <c r="AE15" s="1243">
        <v>35</v>
      </c>
    </row>
    <row r="16" spans="1:31" ht="21.75" thickTop="1">
      <c r="A16" s="8">
        <v>51</v>
      </c>
      <c r="B16" s="8">
        <v>38</v>
      </c>
      <c r="C16" s="8">
        <v>117</v>
      </c>
      <c r="D16" s="8">
        <v>38</v>
      </c>
      <c r="E16" s="2573">
        <v>5</v>
      </c>
      <c r="F16" s="181"/>
      <c r="G16" s="76"/>
      <c r="H16" s="76"/>
      <c r="I16" s="76"/>
      <c r="J16" s="76"/>
      <c r="K16" s="76"/>
      <c r="L16" s="315" t="s">
        <v>12421</v>
      </c>
      <c r="M16" s="2015" t="s">
        <v>12422</v>
      </c>
      <c r="N16" s="618" t="s">
        <v>12423</v>
      </c>
      <c r="O16" s="315" t="s">
        <v>12424</v>
      </c>
      <c r="P16" s="2572" t="s">
        <v>12425</v>
      </c>
      <c r="Q16" s="8">
        <v>6</v>
      </c>
      <c r="R16" s="8">
        <v>16</v>
      </c>
      <c r="S16" s="8">
        <v>6</v>
      </c>
      <c r="T16" s="8">
        <v>8</v>
      </c>
      <c r="V16" s="8">
        <v>38</v>
      </c>
      <c r="W16" s="1243"/>
      <c r="X16" s="1243"/>
      <c r="AB16" s="1243">
        <v>5</v>
      </c>
      <c r="AD16" s="1243"/>
      <c r="AE16" s="1243"/>
    </row>
    <row r="17" spans="1:31" s="93" customFormat="1">
      <c r="A17" s="8"/>
      <c r="B17" s="8"/>
      <c r="C17" s="8"/>
      <c r="D17" s="8"/>
      <c r="E17" s="2574"/>
      <c r="F17" s="2567"/>
      <c r="G17" s="134"/>
      <c r="H17" s="134"/>
      <c r="I17" s="134"/>
      <c r="J17" s="134"/>
      <c r="K17" s="134"/>
      <c r="L17" s="134" t="s">
        <v>12426</v>
      </c>
      <c r="M17" s="134" t="s">
        <v>12427</v>
      </c>
      <c r="N17" s="134" t="s">
        <v>12428</v>
      </c>
      <c r="O17" s="134" t="s">
        <v>12429</v>
      </c>
      <c r="P17" s="2564" t="s">
        <v>12430</v>
      </c>
      <c r="Q17" s="8"/>
      <c r="R17" s="8"/>
      <c r="S17" s="8"/>
      <c r="T17" s="8"/>
      <c r="U17" s="8"/>
      <c r="V17" s="8"/>
      <c r="W17" s="1243"/>
      <c r="X17" s="1243"/>
      <c r="AB17" s="1243"/>
      <c r="AD17" s="1243">
        <v>117</v>
      </c>
      <c r="AE17" s="1243">
        <v>40</v>
      </c>
    </row>
    <row r="18" spans="1:31" ht="21.75" thickBot="1">
      <c r="A18" s="8">
        <v>46</v>
      </c>
      <c r="B18" s="8">
        <v>44</v>
      </c>
      <c r="C18" s="8">
        <v>112</v>
      </c>
      <c r="D18" s="8">
        <v>44</v>
      </c>
      <c r="E18" s="2574">
        <v>6</v>
      </c>
      <c r="F18" s="179"/>
      <c r="G18" s="180"/>
      <c r="H18" s="180"/>
      <c r="I18" s="180"/>
      <c r="J18" s="180"/>
      <c r="K18" s="2575" t="s">
        <v>10999</v>
      </c>
      <c r="L18" s="2576" t="s">
        <v>3283</v>
      </c>
      <c r="M18" s="2576" t="s">
        <v>7277</v>
      </c>
      <c r="N18" s="2577" t="s">
        <v>1943</v>
      </c>
      <c r="O18" s="2576" t="s">
        <v>12431</v>
      </c>
      <c r="P18" s="2578" t="s">
        <v>431</v>
      </c>
      <c r="Q18" s="8">
        <v>7</v>
      </c>
      <c r="R18" s="8">
        <v>15</v>
      </c>
      <c r="S18" s="8">
        <v>7</v>
      </c>
      <c r="T18" s="8">
        <v>7</v>
      </c>
      <c r="V18" s="8">
        <v>44</v>
      </c>
      <c r="W18" s="1243"/>
      <c r="X18" s="1243"/>
      <c r="AB18" s="1243">
        <v>6</v>
      </c>
      <c r="AD18" s="1243"/>
      <c r="AE18" s="1243"/>
    </row>
    <row r="19" spans="1:31" ht="14.25" thickTop="1" thickBot="1">
      <c r="E19" s="2574"/>
      <c r="F19" s="2567"/>
      <c r="G19" s="134"/>
      <c r="H19" s="134"/>
      <c r="I19" s="134"/>
      <c r="J19" s="134"/>
      <c r="K19" s="134" t="s">
        <v>12432</v>
      </c>
      <c r="L19" s="134" t="s">
        <v>12433</v>
      </c>
      <c r="M19" s="134" t="s">
        <v>12434</v>
      </c>
      <c r="N19" s="134" t="s">
        <v>12435</v>
      </c>
      <c r="O19" s="134" t="s">
        <v>12436</v>
      </c>
      <c r="P19" s="2564" t="s">
        <v>12437</v>
      </c>
      <c r="W19" s="1243"/>
      <c r="X19" s="1243"/>
      <c r="AB19" s="1243"/>
      <c r="AD19" s="1243">
        <v>112</v>
      </c>
      <c r="AE19" s="1243">
        <v>46</v>
      </c>
    </row>
    <row r="20" spans="1:31" ht="21.75" thickTop="1">
      <c r="A20" s="8">
        <v>40</v>
      </c>
      <c r="B20" s="8">
        <v>51</v>
      </c>
      <c r="C20" s="8">
        <v>106</v>
      </c>
      <c r="D20" s="8">
        <v>51</v>
      </c>
      <c r="E20" s="2579">
        <v>7</v>
      </c>
      <c r="F20" s="145" t="s">
        <v>12373</v>
      </c>
      <c r="G20" s="151"/>
      <c r="H20" s="151"/>
      <c r="I20" s="151"/>
      <c r="J20" s="2580" t="s">
        <v>12438</v>
      </c>
      <c r="K20" s="2581" t="s">
        <v>12439</v>
      </c>
      <c r="L20" s="2582" t="s">
        <v>12440</v>
      </c>
      <c r="M20" s="2582" t="s">
        <v>12441</v>
      </c>
      <c r="N20" s="2583" t="s">
        <v>22</v>
      </c>
      <c r="O20" s="2584" t="s">
        <v>12442</v>
      </c>
      <c r="P20" s="2585" t="s">
        <v>9164</v>
      </c>
      <c r="Q20" s="54">
        <v>8</v>
      </c>
      <c r="R20" s="8">
        <v>14</v>
      </c>
      <c r="S20" s="8">
        <v>8</v>
      </c>
      <c r="T20" s="8">
        <v>6</v>
      </c>
      <c r="U20" s="8">
        <v>7</v>
      </c>
      <c r="W20" s="1243"/>
      <c r="X20" s="1243"/>
      <c r="AB20" s="1243">
        <v>7</v>
      </c>
      <c r="AD20" s="1243"/>
      <c r="AE20" s="1243"/>
    </row>
    <row r="21" spans="1:31">
      <c r="E21" s="2574"/>
      <c r="F21" s="2586"/>
      <c r="G21" s="134"/>
      <c r="H21" s="134"/>
      <c r="I21" s="134"/>
      <c r="J21" s="134" t="s">
        <v>12443</v>
      </c>
      <c r="K21" s="134" t="s">
        <v>12444</v>
      </c>
      <c r="L21" s="134" t="s">
        <v>12445</v>
      </c>
      <c r="M21" s="134" t="s">
        <v>12446</v>
      </c>
      <c r="N21" s="134" t="s">
        <v>12447</v>
      </c>
      <c r="O21" s="134" t="s">
        <v>12448</v>
      </c>
      <c r="P21" s="2587" t="s">
        <v>12449</v>
      </c>
      <c r="W21" s="1243"/>
      <c r="X21" s="1243"/>
      <c r="AB21" s="1243"/>
      <c r="AD21" s="1243">
        <v>106</v>
      </c>
      <c r="AE21" s="1243">
        <v>53</v>
      </c>
    </row>
    <row r="22" spans="1:31" ht="21.75" thickBot="1">
      <c r="A22" s="8">
        <v>33</v>
      </c>
      <c r="B22" s="8">
        <v>58</v>
      </c>
      <c r="C22" s="8">
        <v>99</v>
      </c>
      <c r="D22" s="8">
        <v>58</v>
      </c>
      <c r="E22" s="2579">
        <v>7</v>
      </c>
      <c r="F22" s="2588"/>
      <c r="G22" s="76"/>
      <c r="H22" s="76"/>
      <c r="I22" s="76"/>
      <c r="J22" s="2570" t="s">
        <v>12450</v>
      </c>
      <c r="K22" s="2589" t="s">
        <v>267</v>
      </c>
      <c r="L22" s="618" t="s">
        <v>270</v>
      </c>
      <c r="M22" s="302" t="s">
        <v>12451</v>
      </c>
      <c r="N22" s="2589" t="s">
        <v>12452</v>
      </c>
      <c r="O22" s="2568" t="s">
        <v>22</v>
      </c>
      <c r="P22" s="2590" t="s">
        <v>2393</v>
      </c>
      <c r="Q22" s="8">
        <v>9</v>
      </c>
      <c r="R22" s="54">
        <v>13</v>
      </c>
      <c r="S22" s="8">
        <v>9</v>
      </c>
      <c r="T22" s="8">
        <v>5</v>
      </c>
      <c r="U22" s="8">
        <v>14</v>
      </c>
      <c r="W22" s="1243"/>
      <c r="X22" s="1243"/>
      <c r="AB22" s="1243">
        <v>7</v>
      </c>
      <c r="AD22" s="1243"/>
      <c r="AE22" s="1243"/>
    </row>
    <row r="23" spans="1:31" ht="14.25" thickTop="1" thickBot="1">
      <c r="E23" s="2574"/>
      <c r="F23" s="2591"/>
      <c r="G23" s="2592"/>
      <c r="H23" s="2592"/>
      <c r="I23" s="2592"/>
      <c r="J23" s="2592" t="s">
        <v>12453</v>
      </c>
      <c r="K23" s="2592" t="s">
        <v>12454</v>
      </c>
      <c r="L23" s="2592" t="s">
        <v>12455</v>
      </c>
      <c r="M23" s="2592" t="s">
        <v>12456</v>
      </c>
      <c r="N23" s="2592" t="s">
        <v>12457</v>
      </c>
      <c r="O23" s="2592" t="s">
        <v>12458</v>
      </c>
      <c r="P23" s="2593" t="s">
        <v>12459</v>
      </c>
      <c r="W23" s="1243"/>
      <c r="X23" s="1243"/>
      <c r="AB23" s="1243"/>
      <c r="AD23" s="1243">
        <v>99</v>
      </c>
      <c r="AE23" s="1243">
        <v>60</v>
      </c>
    </row>
    <row r="24" spans="1:31" ht="21.75" thickTop="1">
      <c r="A24" s="8">
        <v>26</v>
      </c>
      <c r="B24" s="8">
        <v>64</v>
      </c>
      <c r="C24" s="8">
        <v>92</v>
      </c>
      <c r="D24" s="8">
        <v>64</v>
      </c>
      <c r="E24" s="2574">
        <v>6</v>
      </c>
      <c r="F24" s="138"/>
      <c r="G24" s="178"/>
      <c r="H24" s="178"/>
      <c r="I24" s="178"/>
      <c r="J24" s="178"/>
      <c r="K24" s="2594" t="s">
        <v>12460</v>
      </c>
      <c r="L24" s="2595" t="s">
        <v>10998</v>
      </c>
      <c r="M24" s="2596" t="s">
        <v>2992</v>
      </c>
      <c r="N24" s="2597" t="s">
        <v>267</v>
      </c>
      <c r="O24" s="2598" t="s">
        <v>22</v>
      </c>
      <c r="P24" s="2599" t="s">
        <v>11547</v>
      </c>
      <c r="Q24" s="8">
        <v>10</v>
      </c>
      <c r="R24" s="8">
        <v>12</v>
      </c>
      <c r="S24" s="8">
        <v>10</v>
      </c>
      <c r="T24" s="8">
        <v>4</v>
      </c>
      <c r="V24" s="8">
        <v>50</v>
      </c>
      <c r="W24" s="1243"/>
      <c r="X24" s="1243"/>
      <c r="AB24" s="1243">
        <v>6</v>
      </c>
      <c r="AD24" s="1243"/>
      <c r="AE24" s="1243"/>
    </row>
    <row r="25" spans="1:31">
      <c r="E25" s="2574"/>
      <c r="F25" s="2567"/>
      <c r="G25" s="134"/>
      <c r="H25" s="134"/>
      <c r="I25" s="134"/>
      <c r="J25" s="134"/>
      <c r="K25" s="134" t="s">
        <v>12461</v>
      </c>
      <c r="L25" s="134" t="s">
        <v>12462</v>
      </c>
      <c r="M25" s="134" t="s">
        <v>12463</v>
      </c>
      <c r="N25" s="134" t="s">
        <v>12464</v>
      </c>
      <c r="O25" s="134" t="s">
        <v>12465</v>
      </c>
      <c r="P25" s="2564" t="s">
        <v>12466</v>
      </c>
      <c r="W25" s="1243"/>
      <c r="X25" s="1243"/>
      <c r="AB25" s="1243"/>
      <c r="AD25" s="1243">
        <v>92</v>
      </c>
      <c r="AE25" s="1243">
        <v>66</v>
      </c>
    </row>
    <row r="26" spans="1:31" ht="21.75" thickBot="1">
      <c r="A26" s="8">
        <v>20</v>
      </c>
      <c r="B26" s="8">
        <v>69</v>
      </c>
      <c r="C26" s="8">
        <v>86</v>
      </c>
      <c r="D26" s="8">
        <v>69</v>
      </c>
      <c r="E26" s="2600">
        <v>5</v>
      </c>
      <c r="F26" s="181"/>
      <c r="G26" s="76"/>
      <c r="H26" s="76"/>
      <c r="I26" s="76"/>
      <c r="J26" s="76"/>
      <c r="K26" s="76"/>
      <c r="L26" s="618" t="s">
        <v>3425</v>
      </c>
      <c r="M26" s="187" t="s">
        <v>12467</v>
      </c>
      <c r="N26" s="618" t="s">
        <v>12423</v>
      </c>
      <c r="O26" s="186" t="s">
        <v>12468</v>
      </c>
      <c r="P26" s="2572" t="s">
        <v>1860</v>
      </c>
      <c r="Q26" s="228">
        <v>11</v>
      </c>
      <c r="R26" s="8">
        <v>11</v>
      </c>
      <c r="S26" s="8">
        <v>11</v>
      </c>
      <c r="T26" s="8">
        <v>3</v>
      </c>
      <c r="V26" s="8">
        <v>55</v>
      </c>
      <c r="W26" s="1243"/>
      <c r="X26" s="1243"/>
      <c r="AB26" s="1243">
        <v>5</v>
      </c>
      <c r="AD26" s="1243"/>
      <c r="AE26" s="1243"/>
    </row>
    <row r="27" spans="1:31" ht="14.25" thickTop="1" thickBot="1">
      <c r="F27" s="2567"/>
      <c r="G27" s="134"/>
      <c r="H27" s="134"/>
      <c r="I27" s="134"/>
      <c r="J27" s="134"/>
      <c r="K27" s="134"/>
      <c r="L27" s="134" t="s">
        <v>12469</v>
      </c>
      <c r="M27" s="134" t="s">
        <v>12470</v>
      </c>
      <c r="N27" s="134" t="s">
        <v>12471</v>
      </c>
      <c r="O27" s="134" t="s">
        <v>12472</v>
      </c>
      <c r="P27" s="2564" t="s">
        <v>12473</v>
      </c>
      <c r="W27" s="1243"/>
      <c r="X27" s="1243"/>
      <c r="AB27" s="1243"/>
      <c r="AD27" s="1243">
        <v>86</v>
      </c>
      <c r="AE27" s="1243">
        <v>71</v>
      </c>
    </row>
    <row r="28" spans="1:31" ht="22.5" thickTop="1" thickBot="1">
      <c r="A28" s="8">
        <v>15</v>
      </c>
      <c r="B28" s="8">
        <v>76</v>
      </c>
      <c r="C28" s="8">
        <v>81</v>
      </c>
      <c r="D28" s="8">
        <v>76</v>
      </c>
      <c r="E28" s="2565">
        <v>7</v>
      </c>
      <c r="F28" s="181"/>
      <c r="G28" s="76"/>
      <c r="H28" s="76"/>
      <c r="I28" s="76"/>
      <c r="J28" s="2601" t="s">
        <v>12474</v>
      </c>
      <c r="K28" s="177" t="s">
        <v>12414</v>
      </c>
      <c r="L28" s="177" t="s">
        <v>12475</v>
      </c>
      <c r="M28" s="187" t="s">
        <v>12476</v>
      </c>
      <c r="N28" s="618" t="s">
        <v>7499</v>
      </c>
      <c r="O28" s="315" t="s">
        <v>2627</v>
      </c>
      <c r="P28" s="2572" t="s">
        <v>12477</v>
      </c>
      <c r="Q28" s="8">
        <v>12</v>
      </c>
      <c r="R28" s="8">
        <v>10</v>
      </c>
      <c r="S28" s="8">
        <v>12</v>
      </c>
      <c r="T28" s="8">
        <v>2</v>
      </c>
      <c r="V28" s="8">
        <v>62</v>
      </c>
      <c r="W28" s="1243"/>
      <c r="X28" s="1243"/>
      <c r="AB28" s="1243">
        <v>7</v>
      </c>
      <c r="AD28" s="1243"/>
      <c r="AE28" s="1243"/>
    </row>
    <row r="29" spans="1:31" ht="13.5" thickTop="1">
      <c r="E29" s="213"/>
      <c r="F29" s="2567"/>
      <c r="G29" s="134"/>
      <c r="H29" s="134"/>
      <c r="I29" s="134"/>
      <c r="J29" s="2019" t="s">
        <v>12478</v>
      </c>
      <c r="K29" s="2019" t="s">
        <v>12479</v>
      </c>
      <c r="L29" s="2019" t="s">
        <v>12480</v>
      </c>
      <c r="M29" s="134" t="s">
        <v>12481</v>
      </c>
      <c r="N29" s="134" t="s">
        <v>12482</v>
      </c>
      <c r="O29" s="134" t="s">
        <v>12483</v>
      </c>
      <c r="P29" s="2564" t="s">
        <v>12484</v>
      </c>
      <c r="W29" s="1243"/>
      <c r="X29" s="1243"/>
      <c r="AB29" s="1243"/>
      <c r="AD29" s="1243">
        <v>81</v>
      </c>
      <c r="AE29" s="1243">
        <v>78</v>
      </c>
    </row>
    <row r="30" spans="1:31" ht="21.75" thickBot="1">
      <c r="A30" s="8">
        <v>8</v>
      </c>
      <c r="B30" s="8">
        <v>84</v>
      </c>
      <c r="C30" s="8">
        <v>74</v>
      </c>
      <c r="D30" s="8">
        <v>84</v>
      </c>
      <c r="E30" s="212">
        <v>8</v>
      </c>
      <c r="F30" s="2566" t="s">
        <v>12485</v>
      </c>
      <c r="G30" s="76"/>
      <c r="H30" s="76"/>
      <c r="I30" s="319" t="s">
        <v>12486</v>
      </c>
      <c r="J30" s="319" t="s">
        <v>3286</v>
      </c>
      <c r="K30" s="2589" t="s">
        <v>927</v>
      </c>
      <c r="L30" s="618" t="s">
        <v>12487</v>
      </c>
      <c r="M30" s="618" t="s">
        <v>12488</v>
      </c>
      <c r="N30" s="2589" t="s">
        <v>267</v>
      </c>
      <c r="O30" s="186" t="s">
        <v>2653</v>
      </c>
      <c r="P30" s="2602" t="s">
        <v>12468</v>
      </c>
      <c r="Q30" s="54">
        <v>13</v>
      </c>
      <c r="R30" s="8">
        <v>9</v>
      </c>
      <c r="S30" s="8">
        <v>13</v>
      </c>
      <c r="T30" s="8">
        <v>1</v>
      </c>
      <c r="V30" s="54">
        <v>70</v>
      </c>
      <c r="W30" s="1243"/>
      <c r="X30" s="1243"/>
      <c r="AB30" s="2603">
        <v>8</v>
      </c>
      <c r="AD30" s="1243"/>
      <c r="AE30" s="1243"/>
    </row>
    <row r="31" spans="1:31" ht="14.25" thickTop="1" thickBot="1">
      <c r="E31" s="213"/>
      <c r="F31" s="2604"/>
      <c r="G31" s="2605"/>
      <c r="H31" s="2605"/>
      <c r="I31" s="2605" t="s">
        <v>12489</v>
      </c>
      <c r="J31" s="2605" t="s">
        <v>12490</v>
      </c>
      <c r="K31" s="2605" t="s">
        <v>12491</v>
      </c>
      <c r="L31" s="2606" t="s">
        <v>12492</v>
      </c>
      <c r="M31" s="2606" t="s">
        <v>12493</v>
      </c>
      <c r="N31" s="2605" t="s">
        <v>12494</v>
      </c>
      <c r="O31" s="2606" t="s">
        <v>12495</v>
      </c>
      <c r="P31" s="2607" t="s">
        <v>12496</v>
      </c>
      <c r="W31" s="1243"/>
      <c r="X31" s="1243"/>
      <c r="AB31" s="1243"/>
      <c r="AD31" s="1243">
        <v>74</v>
      </c>
      <c r="AE31" s="1243">
        <v>86</v>
      </c>
    </row>
    <row r="32" spans="1:31" ht="21.75" thickTop="1">
      <c r="A32" s="8">
        <v>66</v>
      </c>
      <c r="B32" s="8">
        <v>7</v>
      </c>
      <c r="C32" s="8">
        <v>66</v>
      </c>
      <c r="D32" s="8">
        <v>91</v>
      </c>
      <c r="E32" s="2565">
        <v>7</v>
      </c>
      <c r="F32" s="145" t="s">
        <v>12373</v>
      </c>
      <c r="G32" s="151"/>
      <c r="H32" s="151"/>
      <c r="I32" s="151"/>
      <c r="J32" s="2608" t="s">
        <v>12497</v>
      </c>
      <c r="K32" s="2609" t="s">
        <v>10605</v>
      </c>
      <c r="L32" s="2608" t="s">
        <v>12498</v>
      </c>
      <c r="M32" s="2610" t="s">
        <v>12499</v>
      </c>
      <c r="N32" s="2609" t="s">
        <v>10605</v>
      </c>
      <c r="O32" s="2583" t="s">
        <v>22</v>
      </c>
      <c r="P32" s="2611" t="s">
        <v>2397</v>
      </c>
      <c r="Q32" s="8">
        <v>14</v>
      </c>
      <c r="R32" s="54">
        <v>8</v>
      </c>
      <c r="S32" s="8">
        <v>1</v>
      </c>
      <c r="T32" s="8">
        <v>8</v>
      </c>
      <c r="U32" s="8">
        <v>21</v>
      </c>
      <c r="W32" s="1243"/>
      <c r="X32" s="1243"/>
      <c r="AB32" s="1243">
        <v>7</v>
      </c>
      <c r="AD32" s="1243"/>
      <c r="AE32" s="1243"/>
    </row>
    <row r="33" spans="1:31" ht="13.5" thickBot="1">
      <c r="F33" s="2586"/>
      <c r="G33" s="134"/>
      <c r="H33" s="134"/>
      <c r="I33" s="134"/>
      <c r="J33" s="134" t="s">
        <v>12500</v>
      </c>
      <c r="K33" s="134" t="s">
        <v>12501</v>
      </c>
      <c r="L33" s="134" t="s">
        <v>12502</v>
      </c>
      <c r="M33" s="134" t="s">
        <v>12503</v>
      </c>
      <c r="N33" s="134" t="s">
        <v>12504</v>
      </c>
      <c r="O33" s="134" t="s">
        <v>12505</v>
      </c>
      <c r="P33" s="2587" t="s">
        <v>12506</v>
      </c>
      <c r="W33" s="1243"/>
      <c r="X33" s="1243"/>
      <c r="AB33" s="1243"/>
      <c r="AD33" s="1243">
        <v>66</v>
      </c>
      <c r="AE33" s="1243">
        <v>93</v>
      </c>
    </row>
    <row r="34" spans="1:31" ht="22.5" thickTop="1" thickBot="1">
      <c r="A34" s="8">
        <v>59</v>
      </c>
      <c r="B34" s="8">
        <v>17</v>
      </c>
      <c r="C34" s="8">
        <v>59</v>
      </c>
      <c r="D34" s="8">
        <v>101</v>
      </c>
      <c r="E34" s="8">
        <v>10</v>
      </c>
      <c r="F34" s="2588"/>
      <c r="G34" s="618" t="s">
        <v>26</v>
      </c>
      <c r="H34" s="2612" t="s">
        <v>7509</v>
      </c>
      <c r="I34" s="618" t="s">
        <v>268</v>
      </c>
      <c r="J34" s="618" t="s">
        <v>339</v>
      </c>
      <c r="K34" s="315" t="s">
        <v>12507</v>
      </c>
      <c r="L34" s="618" t="s">
        <v>221</v>
      </c>
      <c r="M34" s="618" t="s">
        <v>12508</v>
      </c>
      <c r="N34" s="618" t="s">
        <v>287</v>
      </c>
      <c r="O34" s="2589" t="s">
        <v>10490</v>
      </c>
      <c r="P34" s="2613" t="s">
        <v>12509</v>
      </c>
      <c r="Q34" s="8">
        <v>15</v>
      </c>
      <c r="R34" s="8">
        <v>7</v>
      </c>
      <c r="S34" s="8">
        <v>2</v>
      </c>
      <c r="T34" s="8">
        <v>7</v>
      </c>
      <c r="U34" s="8">
        <v>31</v>
      </c>
      <c r="W34" s="1243"/>
      <c r="X34" s="1243"/>
      <c r="AB34" s="1243">
        <v>10</v>
      </c>
      <c r="AD34" s="1243"/>
      <c r="AE34" s="1243"/>
    </row>
    <row r="35" spans="1:31" ht="13.5" thickTop="1">
      <c r="F35" s="2586"/>
      <c r="G35" s="134" t="s">
        <v>12510</v>
      </c>
      <c r="H35" s="134" t="s">
        <v>12511</v>
      </c>
      <c r="I35" s="134" t="s">
        <v>12512</v>
      </c>
      <c r="J35" s="134" t="s">
        <v>12513</v>
      </c>
      <c r="K35" s="134" t="s">
        <v>12514</v>
      </c>
      <c r="L35" s="134" t="s">
        <v>12515</v>
      </c>
      <c r="M35" s="134" t="s">
        <v>12516</v>
      </c>
      <c r="N35" s="134" t="s">
        <v>12517</v>
      </c>
      <c r="O35" s="134" t="s">
        <v>12518</v>
      </c>
      <c r="P35" s="2587" t="s">
        <v>12519</v>
      </c>
      <c r="W35" s="1243"/>
      <c r="X35" s="1243"/>
      <c r="AB35" s="1243"/>
      <c r="AD35" s="1243">
        <v>59</v>
      </c>
      <c r="AE35" s="1243">
        <v>103</v>
      </c>
    </row>
    <row r="36" spans="1:31" ht="21">
      <c r="A36" s="8">
        <v>49</v>
      </c>
      <c r="B36" s="8">
        <v>24</v>
      </c>
      <c r="C36" s="8">
        <v>49</v>
      </c>
      <c r="D36" s="8">
        <v>108</v>
      </c>
      <c r="E36" s="2565">
        <v>7</v>
      </c>
      <c r="F36" s="2588"/>
      <c r="G36" s="76"/>
      <c r="H36" s="76"/>
      <c r="I36" s="76"/>
      <c r="J36" s="315" t="s">
        <v>1650</v>
      </c>
      <c r="K36" s="618" t="s">
        <v>2874</v>
      </c>
      <c r="L36" s="2589" t="s">
        <v>10605</v>
      </c>
      <c r="M36" s="618" t="s">
        <v>12520</v>
      </c>
      <c r="N36" s="618" t="s">
        <v>881</v>
      </c>
      <c r="O36" s="618" t="s">
        <v>268</v>
      </c>
      <c r="P36" s="2614" t="s">
        <v>12521</v>
      </c>
      <c r="Q36" s="8">
        <v>16</v>
      </c>
      <c r="R36" s="8">
        <v>6</v>
      </c>
      <c r="S36" s="8">
        <v>3</v>
      </c>
      <c r="T36" s="8">
        <v>6</v>
      </c>
      <c r="U36" s="8">
        <v>38</v>
      </c>
      <c r="W36" s="1243"/>
      <c r="X36" s="1243"/>
      <c r="AB36" s="1243">
        <v>7</v>
      </c>
      <c r="AD36" s="1243"/>
      <c r="AE36" s="1243"/>
    </row>
    <row r="37" spans="1:31">
      <c r="F37" s="2586"/>
      <c r="G37" s="134"/>
      <c r="H37" s="134"/>
      <c r="I37" s="134"/>
      <c r="J37" s="134" t="s">
        <v>12522</v>
      </c>
      <c r="K37" s="134" t="s">
        <v>12523</v>
      </c>
      <c r="L37" s="134" t="s">
        <v>12524</v>
      </c>
      <c r="M37" s="134" t="s">
        <v>12525</v>
      </c>
      <c r="N37" s="134" t="s">
        <v>12526</v>
      </c>
      <c r="O37" s="134" t="s">
        <v>12527</v>
      </c>
      <c r="P37" s="2587" t="s">
        <v>12528</v>
      </c>
      <c r="W37" s="1243"/>
      <c r="X37" s="1243"/>
      <c r="AB37" s="1243"/>
      <c r="AD37" s="1243">
        <v>49</v>
      </c>
      <c r="AE37" s="1243">
        <v>110</v>
      </c>
    </row>
    <row r="38" spans="1:31" ht="21">
      <c r="A38" s="8">
        <v>42</v>
      </c>
      <c r="B38" s="8">
        <v>31</v>
      </c>
      <c r="C38" s="8">
        <v>42</v>
      </c>
      <c r="D38" s="8">
        <v>115</v>
      </c>
      <c r="E38" s="2565">
        <v>7</v>
      </c>
      <c r="F38" s="2588"/>
      <c r="G38" s="76"/>
      <c r="H38" s="76"/>
      <c r="I38" s="76"/>
      <c r="J38" s="2570" t="s">
        <v>12450</v>
      </c>
      <c r="K38" s="2589" t="s">
        <v>927</v>
      </c>
      <c r="L38" s="2615" t="s">
        <v>12529</v>
      </c>
      <c r="M38" s="618" t="s">
        <v>12530</v>
      </c>
      <c r="N38" s="2589" t="s">
        <v>927</v>
      </c>
      <c r="O38" s="2568" t="s">
        <v>22</v>
      </c>
      <c r="P38" s="2614" t="s">
        <v>518</v>
      </c>
      <c r="Q38" s="8">
        <v>17</v>
      </c>
      <c r="R38" s="8">
        <v>5</v>
      </c>
      <c r="S38" s="8">
        <v>4</v>
      </c>
      <c r="T38" s="8">
        <v>5</v>
      </c>
      <c r="U38" s="8">
        <v>45</v>
      </c>
      <c r="W38" s="1243"/>
      <c r="X38" s="1243"/>
      <c r="AB38" s="1243">
        <v>7</v>
      </c>
      <c r="AD38" s="1243"/>
      <c r="AE38" s="1243"/>
    </row>
    <row r="39" spans="1:31">
      <c r="E39" s="213"/>
      <c r="F39" s="2586"/>
      <c r="G39" s="134"/>
      <c r="H39" s="134"/>
      <c r="I39" s="134"/>
      <c r="J39" s="134" t="s">
        <v>12531</v>
      </c>
      <c r="K39" s="134" t="s">
        <v>12532</v>
      </c>
      <c r="L39" s="134" t="s">
        <v>12533</v>
      </c>
      <c r="M39" s="134" t="s">
        <v>12534</v>
      </c>
      <c r="N39" s="134" t="s">
        <v>12535</v>
      </c>
      <c r="O39" s="134" t="s">
        <v>12536</v>
      </c>
      <c r="P39" s="2587" t="s">
        <v>12537</v>
      </c>
      <c r="W39" s="1243"/>
      <c r="X39" s="1243"/>
      <c r="AB39" s="1243"/>
      <c r="AD39" s="1243">
        <v>42</v>
      </c>
      <c r="AE39" s="1243">
        <v>117</v>
      </c>
    </row>
    <row r="40" spans="1:31" ht="21">
      <c r="A40" s="8">
        <v>35</v>
      </c>
      <c r="B40" s="8">
        <v>39</v>
      </c>
      <c r="C40" s="8">
        <v>35</v>
      </c>
      <c r="D40" s="8">
        <v>123</v>
      </c>
      <c r="E40" s="212">
        <v>8</v>
      </c>
      <c r="F40" s="2588"/>
      <c r="G40" s="76"/>
      <c r="H40" s="76"/>
      <c r="I40" s="618" t="s">
        <v>12538</v>
      </c>
      <c r="J40" s="618" t="s">
        <v>12539</v>
      </c>
      <c r="K40" s="618" t="s">
        <v>14</v>
      </c>
      <c r="L40" s="2589" t="s">
        <v>1437</v>
      </c>
      <c r="M40" s="618" t="s">
        <v>12540</v>
      </c>
      <c r="N40" s="2589" t="s">
        <v>10605</v>
      </c>
      <c r="O40" s="2568" t="s">
        <v>22</v>
      </c>
      <c r="P40" s="2614" t="s">
        <v>2478</v>
      </c>
      <c r="Q40" s="8">
        <v>18</v>
      </c>
      <c r="R40" s="8">
        <v>4</v>
      </c>
      <c r="S40" s="8">
        <v>5</v>
      </c>
      <c r="T40" s="8">
        <v>4</v>
      </c>
      <c r="U40" s="8">
        <v>53</v>
      </c>
      <c r="W40" s="1243"/>
      <c r="X40" s="1243"/>
      <c r="AB40" s="2603">
        <v>8</v>
      </c>
      <c r="AD40" s="1243"/>
      <c r="AE40" s="1243"/>
    </row>
    <row r="41" spans="1:31">
      <c r="E41" s="213"/>
      <c r="F41" s="2586"/>
      <c r="G41" s="134"/>
      <c r="H41" s="134"/>
      <c r="I41" s="134" t="s">
        <v>12541</v>
      </c>
      <c r="J41" s="134" t="s">
        <v>12542</v>
      </c>
      <c r="K41" s="134" t="s">
        <v>12543</v>
      </c>
      <c r="L41" s="134" t="s">
        <v>12544</v>
      </c>
      <c r="M41" s="134" t="s">
        <v>12545</v>
      </c>
      <c r="N41" s="134" t="s">
        <v>12546</v>
      </c>
      <c r="O41" s="134" t="s">
        <v>12547</v>
      </c>
      <c r="P41" s="2587" t="s">
        <v>12548</v>
      </c>
      <c r="W41" s="1243"/>
      <c r="X41" s="1243"/>
      <c r="AB41" s="1243"/>
      <c r="AD41" s="1243">
        <v>35</v>
      </c>
      <c r="AE41" s="1243">
        <v>125</v>
      </c>
    </row>
    <row r="42" spans="1:31" ht="21">
      <c r="A42" s="8">
        <v>27</v>
      </c>
      <c r="B42" s="8">
        <v>46</v>
      </c>
      <c r="C42" s="8">
        <v>27</v>
      </c>
      <c r="D42" s="8">
        <v>130</v>
      </c>
      <c r="E42" s="2565">
        <v>7</v>
      </c>
      <c r="F42" s="2588"/>
      <c r="G42" s="76"/>
      <c r="H42" s="76"/>
      <c r="I42" s="76"/>
      <c r="J42" s="618" t="s">
        <v>2406</v>
      </c>
      <c r="K42" s="618" t="s">
        <v>230</v>
      </c>
      <c r="L42" s="618" t="s">
        <v>12549</v>
      </c>
      <c r="M42" s="618" t="s">
        <v>732</v>
      </c>
      <c r="N42" s="2570" t="s">
        <v>27</v>
      </c>
      <c r="O42" s="618" t="s">
        <v>12550</v>
      </c>
      <c r="P42" s="2613" t="s">
        <v>12551</v>
      </c>
      <c r="Q42" s="8">
        <v>19</v>
      </c>
      <c r="R42" s="8">
        <v>3</v>
      </c>
      <c r="S42" s="8">
        <v>6</v>
      </c>
      <c r="T42" s="8">
        <v>3</v>
      </c>
      <c r="U42" s="8">
        <v>60</v>
      </c>
      <c r="W42" s="1243"/>
      <c r="X42" s="1243"/>
      <c r="AB42" s="1243">
        <v>7</v>
      </c>
      <c r="AD42" s="1243"/>
      <c r="AE42" s="1243"/>
    </row>
    <row r="43" spans="1:31">
      <c r="F43" s="2586"/>
      <c r="G43" s="134"/>
      <c r="H43" s="134"/>
      <c r="I43" s="134"/>
      <c r="J43" s="134" t="s">
        <v>12552</v>
      </c>
      <c r="K43" s="134" t="s">
        <v>12553</v>
      </c>
      <c r="L43" s="134" t="s">
        <v>12554</v>
      </c>
      <c r="M43" s="134" t="s">
        <v>12555</v>
      </c>
      <c r="N43" s="134" t="s">
        <v>12556</v>
      </c>
      <c r="O43" s="134" t="s">
        <v>12557</v>
      </c>
      <c r="P43" s="2587" t="s">
        <v>12558</v>
      </c>
      <c r="W43" s="1243"/>
      <c r="X43" s="1243"/>
      <c r="AB43" s="1243"/>
      <c r="AD43" s="1243">
        <v>27</v>
      </c>
      <c r="AE43" s="1243">
        <v>132</v>
      </c>
    </row>
    <row r="44" spans="1:31" ht="21">
      <c r="A44" s="8">
        <v>20</v>
      </c>
      <c r="B44" s="8">
        <v>55</v>
      </c>
      <c r="C44" s="8">
        <v>20</v>
      </c>
      <c r="D44" s="8">
        <v>139</v>
      </c>
      <c r="E44" s="8">
        <v>9</v>
      </c>
      <c r="F44" s="2588"/>
      <c r="G44" s="76"/>
      <c r="H44" s="618" t="s">
        <v>12559</v>
      </c>
      <c r="I44" s="323" t="s">
        <v>29</v>
      </c>
      <c r="J44" s="2589" t="s">
        <v>267</v>
      </c>
      <c r="K44" s="618" t="s">
        <v>752</v>
      </c>
      <c r="L44" s="618" t="s">
        <v>12560</v>
      </c>
      <c r="M44" s="2589" t="s">
        <v>267</v>
      </c>
      <c r="N44" s="618" t="s">
        <v>268</v>
      </c>
      <c r="O44" s="2568" t="s">
        <v>22</v>
      </c>
      <c r="P44" s="2614" t="s">
        <v>10746</v>
      </c>
      <c r="Q44" s="8">
        <v>20</v>
      </c>
      <c r="R44" s="8">
        <v>2</v>
      </c>
      <c r="S44" s="8">
        <v>7</v>
      </c>
      <c r="T44" s="8">
        <v>2</v>
      </c>
      <c r="U44" s="8">
        <v>69</v>
      </c>
      <c r="W44" s="1243"/>
      <c r="X44" s="1243"/>
      <c r="AB44" s="1243">
        <v>9</v>
      </c>
      <c r="AD44" s="1243"/>
      <c r="AE44" s="1243"/>
    </row>
    <row r="45" spans="1:31">
      <c r="F45" s="2586"/>
      <c r="G45" s="134"/>
      <c r="H45" s="134" t="s">
        <v>12561</v>
      </c>
      <c r="I45" s="2616" t="s">
        <v>12562</v>
      </c>
      <c r="J45" s="134" t="s">
        <v>12563</v>
      </c>
      <c r="K45" s="134" t="s">
        <v>12564</v>
      </c>
      <c r="L45" s="134" t="s">
        <v>12565</v>
      </c>
      <c r="M45" s="134" t="s">
        <v>12566</v>
      </c>
      <c r="N45" s="134" t="s">
        <v>12567</v>
      </c>
      <c r="O45" s="134" t="s">
        <v>12568</v>
      </c>
      <c r="P45" s="2587" t="s">
        <v>12569</v>
      </c>
      <c r="W45" s="1243"/>
      <c r="X45" s="1243"/>
      <c r="AB45" s="1243"/>
      <c r="AD45" s="1243">
        <v>20</v>
      </c>
      <c r="AE45" s="1243">
        <v>141</v>
      </c>
    </row>
    <row r="46" spans="1:31" ht="21">
      <c r="A46" s="8">
        <v>11</v>
      </c>
      <c r="B46" s="8">
        <v>66</v>
      </c>
      <c r="C46" s="8">
        <v>11</v>
      </c>
      <c r="D46" s="8">
        <v>150</v>
      </c>
      <c r="E46" s="8">
        <v>11</v>
      </c>
      <c r="F46" s="2617" t="s">
        <v>889</v>
      </c>
      <c r="G46" s="136" t="s">
        <v>342</v>
      </c>
      <c r="H46" s="2014" t="s">
        <v>234</v>
      </c>
      <c r="I46" s="2014" t="s">
        <v>548</v>
      </c>
      <c r="J46" s="618" t="s">
        <v>2482</v>
      </c>
      <c r="K46" s="2589" t="s">
        <v>267</v>
      </c>
      <c r="L46" s="2010" t="s">
        <v>12570</v>
      </c>
      <c r="M46" s="618" t="s">
        <v>2495</v>
      </c>
      <c r="N46" s="618" t="s">
        <v>12571</v>
      </c>
      <c r="O46" s="2568" t="s">
        <v>22</v>
      </c>
      <c r="P46" s="2618" t="s">
        <v>12572</v>
      </c>
      <c r="Q46" s="8">
        <v>21</v>
      </c>
      <c r="R46" s="8">
        <v>1</v>
      </c>
      <c r="S46" s="8">
        <v>8</v>
      </c>
      <c r="T46" s="8">
        <v>1</v>
      </c>
      <c r="U46" s="54">
        <v>80</v>
      </c>
      <c r="W46" s="1243"/>
      <c r="X46" s="1243"/>
      <c r="AB46" s="1243">
        <v>11</v>
      </c>
      <c r="AD46" s="1243"/>
      <c r="AE46" s="1243"/>
    </row>
    <row r="47" spans="1:31" ht="13.5" thickBot="1">
      <c r="F47" s="2619" t="s">
        <v>12573</v>
      </c>
      <c r="G47" s="2620" t="s">
        <v>12574</v>
      </c>
      <c r="H47" s="2620" t="s">
        <v>12575</v>
      </c>
      <c r="I47" s="2620" t="s">
        <v>12576</v>
      </c>
      <c r="J47" s="2620" t="s">
        <v>12577</v>
      </c>
      <c r="K47" s="2620" t="s">
        <v>12578</v>
      </c>
      <c r="L47" s="2620" t="s">
        <v>12579</v>
      </c>
      <c r="M47" s="2620" t="s">
        <v>12580</v>
      </c>
      <c r="N47" s="2620" t="s">
        <v>12581</v>
      </c>
      <c r="O47" s="2620" t="s">
        <v>12582</v>
      </c>
      <c r="P47" s="2621" t="s">
        <v>12583</v>
      </c>
      <c r="W47" s="1243"/>
      <c r="X47" s="1243"/>
      <c r="AD47" s="1243">
        <v>11</v>
      </c>
      <c r="AE47" s="1243">
        <v>152</v>
      </c>
    </row>
    <row r="48" spans="1:31" ht="13.5" thickTop="1"/>
  </sheetData>
  <printOptions horizontalCentered="1" verticalCentered="1" gridLines="1"/>
  <pageMargins left="0.25" right="0.25" top="0.5" bottom="0" header="0" footer="0"/>
  <pageSetup scale="73" orientation="landscape" horizontalDpi="4294967293" verticalDpi="4294967293" r:id="rId1"/>
  <headerFooter alignWithMargins="0">
    <oddHeader>&amp;C&amp;"Arial,Bold"&amp;20Mizmor 145</oddHeader>
  </headerFooter>
  <drawing r:id="rId2"/>
  <legacyDrawing r:id="rId3"/>
</worksheet>
</file>

<file path=xl/worksheets/sheet1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CADAA3-C9D0-4FF7-BA78-1995BC415412}">
  <sheetPr>
    <pageSetUpPr fitToPage="1"/>
  </sheetPr>
  <dimension ref="A1:AA48"/>
  <sheetViews>
    <sheetView zoomScale="110" zoomScaleNormal="110" workbookViewId="0">
      <selection activeCell="A32" sqref="A32:XFD32"/>
    </sheetView>
  </sheetViews>
  <sheetFormatPr defaultRowHeight="15"/>
  <cols>
    <col min="1" max="2" width="4.28515625" style="8" customWidth="1"/>
    <col min="3" max="4" width="4.7109375" style="8" customWidth="1"/>
    <col min="5" max="5" width="7.140625" style="8" customWidth="1"/>
    <col min="11" max="11" width="5.42578125" style="8" bestFit="1" customWidth="1"/>
    <col min="12" max="12" width="8.5703125" style="8" bestFit="1" customWidth="1"/>
    <col min="13" max="13" width="8.42578125" style="8" bestFit="1" customWidth="1"/>
    <col min="14" max="14" width="10.5703125" style="8" bestFit="1" customWidth="1"/>
    <col min="15" max="15" width="11.28515625" style="8" bestFit="1" customWidth="1"/>
    <col min="16" max="16" width="11.42578125" style="8" bestFit="1" customWidth="1"/>
    <col min="17" max="17" width="12.5703125" style="8" bestFit="1" customWidth="1"/>
    <col min="18" max="18" width="12.28515625" style="8" bestFit="1" customWidth="1"/>
    <col min="19" max="19" width="10.140625" style="8" bestFit="1" customWidth="1"/>
    <col min="20" max="20" width="11" style="8" bestFit="1" customWidth="1"/>
    <col min="21" max="21" width="10.28515625" style="8" bestFit="1" customWidth="1"/>
    <col min="22" max="27" width="3.42578125" style="8" bestFit="1" customWidth="1"/>
    <col min="30" max="30" width="11.5703125" bestFit="1" customWidth="1"/>
  </cols>
  <sheetData>
    <row r="1" spans="1:27">
      <c r="A1" s="14" t="s">
        <v>6</v>
      </c>
      <c r="B1" s="14" t="s">
        <v>6</v>
      </c>
      <c r="C1" s="14" t="s">
        <v>6</v>
      </c>
      <c r="D1" s="14" t="s">
        <v>6</v>
      </c>
      <c r="E1" s="14"/>
      <c r="K1" s="14"/>
      <c r="L1" s="14"/>
      <c r="M1" s="14"/>
      <c r="N1" s="14"/>
      <c r="O1" s="14"/>
      <c r="P1" s="14"/>
      <c r="Q1" s="14"/>
      <c r="R1" s="14"/>
      <c r="S1" s="14"/>
      <c r="T1" s="14"/>
      <c r="U1" s="14"/>
      <c r="V1" s="14" t="s">
        <v>6</v>
      </c>
      <c r="W1" s="14" t="s">
        <v>6</v>
      </c>
      <c r="X1" s="14" t="s">
        <v>6</v>
      </c>
      <c r="Y1" s="14" t="s">
        <v>676</v>
      </c>
      <c r="Z1" s="14">
        <v>80</v>
      </c>
      <c r="AA1" s="14">
        <v>70</v>
      </c>
    </row>
    <row r="2" spans="1:27">
      <c r="A2" s="14" t="s">
        <v>194</v>
      </c>
      <c r="B2" s="14" t="s">
        <v>194</v>
      </c>
      <c r="C2" s="14" t="s">
        <v>675</v>
      </c>
      <c r="D2" s="14" t="s">
        <v>675</v>
      </c>
      <c r="E2" s="14" t="s">
        <v>39</v>
      </c>
      <c r="K2" s="14"/>
      <c r="L2" s="14"/>
      <c r="M2" s="14"/>
      <c r="N2" s="14"/>
      <c r="O2" s="14"/>
      <c r="P2" s="14"/>
      <c r="Q2" s="14"/>
      <c r="R2" s="14"/>
      <c r="S2" s="14"/>
      <c r="T2" s="14"/>
      <c r="U2" s="14"/>
      <c r="V2" s="14" t="s">
        <v>676</v>
      </c>
      <c r="W2" s="14" t="s">
        <v>676</v>
      </c>
      <c r="X2" s="14" t="s">
        <v>676</v>
      </c>
      <c r="Y2" s="14" t="s">
        <v>9</v>
      </c>
      <c r="Z2" s="14" t="s">
        <v>194</v>
      </c>
      <c r="AA2" s="14" t="s">
        <v>194</v>
      </c>
    </row>
    <row r="3" spans="1:27" ht="15.75" thickBot="1">
      <c r="A3" s="14" t="s">
        <v>9</v>
      </c>
      <c r="B3" s="14"/>
      <c r="C3" s="14" t="s">
        <v>9</v>
      </c>
      <c r="D3" s="14"/>
      <c r="E3" s="14"/>
      <c r="K3" s="14"/>
      <c r="L3" s="14"/>
      <c r="M3" s="14"/>
      <c r="N3" s="14"/>
      <c r="O3" s="14"/>
      <c r="P3" s="14"/>
      <c r="Q3" s="14"/>
      <c r="R3" s="14"/>
      <c r="S3" s="14"/>
      <c r="T3" s="14"/>
      <c r="U3" s="14"/>
      <c r="V3" s="14"/>
      <c r="W3" s="14" t="s">
        <v>9</v>
      </c>
      <c r="X3" s="14" t="s">
        <v>194</v>
      </c>
      <c r="Y3" s="14" t="s">
        <v>194</v>
      </c>
      <c r="Z3" s="14"/>
      <c r="AA3" s="14"/>
    </row>
    <row r="4" spans="1:27" ht="21" thickTop="1">
      <c r="A4" s="14"/>
      <c r="B4" s="14"/>
      <c r="C4" s="14"/>
      <c r="D4" s="14"/>
      <c r="E4" s="8">
        <v>2</v>
      </c>
      <c r="K4" s="2969"/>
      <c r="L4" s="2970"/>
      <c r="M4" s="2970"/>
      <c r="N4" s="2970"/>
      <c r="O4" s="2970"/>
      <c r="P4" s="2970"/>
      <c r="Q4" s="2970"/>
      <c r="R4" s="2970"/>
      <c r="S4" s="2970"/>
      <c r="T4" s="2970" t="s">
        <v>15177</v>
      </c>
      <c r="U4" s="3041" t="s">
        <v>15178</v>
      </c>
      <c r="V4" s="14"/>
      <c r="W4" s="14"/>
      <c r="X4" s="14"/>
      <c r="Y4" s="14"/>
      <c r="Z4" s="14"/>
      <c r="AA4" s="14"/>
    </row>
    <row r="5" spans="1:27">
      <c r="A5" s="14"/>
      <c r="B5" s="14"/>
      <c r="C5" s="14"/>
      <c r="D5" s="14"/>
      <c r="E5" s="14"/>
      <c r="K5" s="2563"/>
      <c r="L5" s="14"/>
      <c r="M5" s="14"/>
      <c r="N5" s="14"/>
      <c r="O5" s="14"/>
      <c r="P5" s="14"/>
      <c r="Q5" s="14"/>
      <c r="R5" s="14"/>
      <c r="S5" s="14"/>
      <c r="T5" s="134" t="s">
        <v>12371</v>
      </c>
      <c r="U5" s="2564" t="s">
        <v>12372</v>
      </c>
      <c r="V5" s="14"/>
      <c r="W5" s="14"/>
      <c r="X5" s="14"/>
      <c r="Y5" s="14"/>
      <c r="Z5" s="14"/>
      <c r="AA5" s="14"/>
    </row>
    <row r="6" spans="1:27" ht="20.25">
      <c r="A6" s="8">
        <v>84</v>
      </c>
      <c r="B6" s="8">
        <v>7</v>
      </c>
      <c r="C6" s="8">
        <v>150</v>
      </c>
      <c r="D6" s="8">
        <v>7</v>
      </c>
      <c r="E6" s="2565">
        <v>7</v>
      </c>
      <c r="K6" s="2972"/>
      <c r="L6" s="18"/>
      <c r="M6" s="18"/>
      <c r="N6" s="18"/>
      <c r="O6" s="19" t="s">
        <v>15179</v>
      </c>
      <c r="P6" s="19" t="s">
        <v>15089</v>
      </c>
      <c r="Q6" s="19" t="s">
        <v>15180</v>
      </c>
      <c r="R6" s="2973" t="s">
        <v>15181</v>
      </c>
      <c r="S6" s="3046" t="s">
        <v>15182</v>
      </c>
      <c r="T6" s="2975" t="s">
        <v>15183</v>
      </c>
      <c r="U6" s="2976" t="s">
        <v>15184</v>
      </c>
      <c r="V6" s="8">
        <v>1</v>
      </c>
      <c r="W6" s="8">
        <v>21</v>
      </c>
      <c r="X6" s="8">
        <v>1</v>
      </c>
      <c r="Y6" s="49">
        <v>13</v>
      </c>
      <c r="AA6" s="8">
        <v>7</v>
      </c>
    </row>
    <row r="7" spans="1:27">
      <c r="E7" s="195"/>
      <c r="K7" s="2567"/>
      <c r="L7" s="134"/>
      <c r="M7" s="93"/>
      <c r="N7" s="93"/>
      <c r="O7" s="134" t="s">
        <v>12377</v>
      </c>
      <c r="P7" s="134" t="s">
        <v>12378</v>
      </c>
      <c r="Q7" s="134" t="s">
        <v>12379</v>
      </c>
      <c r="R7" s="134" t="s">
        <v>12380</v>
      </c>
      <c r="S7" s="134" t="s">
        <v>12381</v>
      </c>
      <c r="T7" s="134" t="s">
        <v>12382</v>
      </c>
      <c r="U7" s="2564" t="s">
        <v>12383</v>
      </c>
    </row>
    <row r="8" spans="1:27" ht="20.25">
      <c r="A8" s="8">
        <v>77</v>
      </c>
      <c r="B8" s="8">
        <v>14</v>
      </c>
      <c r="C8" s="8">
        <v>143</v>
      </c>
      <c r="D8" s="8">
        <v>14</v>
      </c>
      <c r="E8" s="2565">
        <v>7</v>
      </c>
      <c r="K8" s="2972"/>
      <c r="L8" s="18"/>
      <c r="M8" s="18"/>
      <c r="N8" s="18"/>
      <c r="O8" s="19" t="s">
        <v>15179</v>
      </c>
      <c r="P8" s="19" t="s">
        <v>15089</v>
      </c>
      <c r="Q8" s="19" t="s">
        <v>15180</v>
      </c>
      <c r="R8" s="3042" t="s">
        <v>15185</v>
      </c>
      <c r="S8" s="2973" t="s">
        <v>15186</v>
      </c>
      <c r="T8" s="18" t="s">
        <v>15187</v>
      </c>
      <c r="U8" s="2978" t="s">
        <v>15188</v>
      </c>
      <c r="V8" s="8">
        <v>2</v>
      </c>
      <c r="W8" s="8">
        <v>20</v>
      </c>
      <c r="X8" s="8">
        <v>2</v>
      </c>
      <c r="Y8" s="8">
        <v>12</v>
      </c>
      <c r="AA8" s="8">
        <v>14</v>
      </c>
    </row>
    <row r="9" spans="1:27">
      <c r="E9" s="195"/>
      <c r="K9" s="2567"/>
      <c r="L9" s="134"/>
      <c r="M9" s="134"/>
      <c r="N9" s="134"/>
      <c r="O9" s="134" t="s">
        <v>12386</v>
      </c>
      <c r="P9" s="134" t="s">
        <v>12387</v>
      </c>
      <c r="Q9" s="134" t="s">
        <v>12388</v>
      </c>
      <c r="R9" s="134" t="s">
        <v>12389</v>
      </c>
      <c r="S9" s="134" t="s">
        <v>12390</v>
      </c>
      <c r="T9" s="134" t="s">
        <v>12391</v>
      </c>
      <c r="U9" s="2564" t="s">
        <v>12392</v>
      </c>
    </row>
    <row r="10" spans="1:27" ht="26.25">
      <c r="A10" s="8">
        <v>70</v>
      </c>
      <c r="B10" s="8">
        <v>21</v>
      </c>
      <c r="C10" s="8">
        <v>136</v>
      </c>
      <c r="D10" s="8">
        <v>21</v>
      </c>
      <c r="E10" s="2565">
        <v>7</v>
      </c>
      <c r="K10" s="2972"/>
      <c r="L10" s="18"/>
      <c r="M10" s="18"/>
      <c r="N10" s="18"/>
      <c r="O10" s="2979" t="s">
        <v>15189</v>
      </c>
      <c r="P10" s="3036" t="s">
        <v>15290</v>
      </c>
      <c r="Q10" s="3049" t="s">
        <v>15191</v>
      </c>
      <c r="R10" s="2979" t="s">
        <v>15192</v>
      </c>
      <c r="S10" s="3042" t="s">
        <v>15193</v>
      </c>
      <c r="T10" s="2982" t="s">
        <v>15194</v>
      </c>
      <c r="U10" s="3051" t="s">
        <v>15195</v>
      </c>
      <c r="V10" s="8">
        <v>3</v>
      </c>
      <c r="W10" s="8">
        <v>19</v>
      </c>
      <c r="X10" s="8">
        <v>3</v>
      </c>
      <c r="Y10" s="8">
        <v>11</v>
      </c>
      <c r="AA10" s="8">
        <v>21</v>
      </c>
    </row>
    <row r="11" spans="1:27">
      <c r="K11" s="2567"/>
      <c r="L11" s="134"/>
      <c r="M11" s="134"/>
      <c r="N11" s="134"/>
      <c r="O11" s="134" t="s">
        <v>12396</v>
      </c>
      <c r="P11" s="134" t="s">
        <v>12397</v>
      </c>
      <c r="Q11" s="134" t="s">
        <v>12398</v>
      </c>
      <c r="R11" s="134" t="s">
        <v>12399</v>
      </c>
      <c r="S11" s="134" t="s">
        <v>12400</v>
      </c>
      <c r="T11" s="134" t="s">
        <v>12401</v>
      </c>
      <c r="U11" s="2564" t="s">
        <v>12402</v>
      </c>
    </row>
    <row r="12" spans="1:27" ht="20.25">
      <c r="A12" s="8">
        <v>63</v>
      </c>
      <c r="B12" s="8">
        <v>27</v>
      </c>
      <c r="C12" s="8">
        <v>129</v>
      </c>
      <c r="D12" s="8">
        <v>27</v>
      </c>
      <c r="E12" s="8">
        <v>6</v>
      </c>
      <c r="K12" s="2972"/>
      <c r="L12" s="18"/>
      <c r="M12" s="18"/>
      <c r="N12" s="18"/>
      <c r="O12" s="18"/>
      <c r="P12" s="2979" t="s">
        <v>15196</v>
      </c>
      <c r="Q12" s="2984" t="s">
        <v>15197</v>
      </c>
      <c r="R12" s="2985" t="s">
        <v>15198</v>
      </c>
      <c r="S12" s="2979" t="s">
        <v>15199</v>
      </c>
      <c r="T12" s="2986" t="s">
        <v>15200</v>
      </c>
      <c r="U12" s="2987" t="s">
        <v>15201</v>
      </c>
      <c r="V12" s="8">
        <v>4</v>
      </c>
      <c r="W12" s="8">
        <v>18</v>
      </c>
      <c r="X12" s="8">
        <v>4</v>
      </c>
      <c r="Y12" s="8">
        <v>10</v>
      </c>
      <c r="AA12" s="8">
        <v>27</v>
      </c>
    </row>
    <row r="13" spans="1:27">
      <c r="K13" s="2567"/>
      <c r="L13" s="134"/>
      <c r="M13" s="134"/>
      <c r="N13" s="134"/>
      <c r="O13" s="134"/>
      <c r="P13" s="134" t="s">
        <v>12406</v>
      </c>
      <c r="Q13" s="134" t="s">
        <v>12407</v>
      </c>
      <c r="R13" s="134" t="s">
        <v>12408</v>
      </c>
      <c r="S13" s="134" t="s">
        <v>12409</v>
      </c>
      <c r="T13" s="134" t="s">
        <v>12410</v>
      </c>
      <c r="U13" s="2564" t="s">
        <v>12411</v>
      </c>
    </row>
    <row r="14" spans="1:27" ht="26.25">
      <c r="A14" s="8">
        <v>57</v>
      </c>
      <c r="B14" s="8">
        <v>33</v>
      </c>
      <c r="C14" s="8">
        <v>123</v>
      </c>
      <c r="D14" s="8">
        <v>33</v>
      </c>
      <c r="E14" s="8">
        <v>6</v>
      </c>
      <c r="K14" s="2972"/>
      <c r="L14" s="18"/>
      <c r="M14" s="18"/>
      <c r="N14" s="18"/>
      <c r="O14" s="18"/>
      <c r="P14" s="2979" t="s">
        <v>15202</v>
      </c>
      <c r="Q14" s="3036" t="s">
        <v>15291</v>
      </c>
      <c r="R14" s="2979" t="s">
        <v>15204</v>
      </c>
      <c r="S14" s="2979" t="s">
        <v>15205</v>
      </c>
      <c r="T14" s="2979" t="s">
        <v>15206</v>
      </c>
      <c r="U14" s="2988" t="s">
        <v>15207</v>
      </c>
      <c r="V14" s="8">
        <v>5</v>
      </c>
      <c r="W14" s="8">
        <v>17</v>
      </c>
      <c r="X14" s="8">
        <v>5</v>
      </c>
      <c r="Y14" s="8">
        <v>9</v>
      </c>
      <c r="AA14" s="8">
        <v>33</v>
      </c>
    </row>
    <row r="15" spans="1:27" ht="15.75" thickBot="1">
      <c r="K15" s="2567"/>
      <c r="L15" s="134"/>
      <c r="M15" s="134"/>
      <c r="N15" s="134"/>
      <c r="O15" s="134"/>
      <c r="P15" s="134" t="s">
        <v>12415</v>
      </c>
      <c r="Q15" s="134" t="s">
        <v>12416</v>
      </c>
      <c r="R15" s="134" t="s">
        <v>12417</v>
      </c>
      <c r="S15" s="134" t="s">
        <v>12418</v>
      </c>
      <c r="T15" s="134" t="s">
        <v>12419</v>
      </c>
      <c r="U15" s="2564" t="s">
        <v>12420</v>
      </c>
    </row>
    <row r="16" spans="1:27" ht="27" thickTop="1">
      <c r="A16" s="8">
        <v>51</v>
      </c>
      <c r="B16" s="8">
        <v>38</v>
      </c>
      <c r="C16" s="8">
        <v>117</v>
      </c>
      <c r="D16" s="8">
        <v>38</v>
      </c>
      <c r="E16" s="2989">
        <v>5</v>
      </c>
      <c r="K16" s="2972"/>
      <c r="L16" s="18"/>
      <c r="M16" s="18"/>
      <c r="N16" s="18"/>
      <c r="O16" s="18"/>
      <c r="P16" s="18"/>
      <c r="Q16" s="3036" t="s">
        <v>15293</v>
      </c>
      <c r="R16" s="3049" t="s">
        <v>15209</v>
      </c>
      <c r="S16" s="2979" t="s">
        <v>15210</v>
      </c>
      <c r="T16" s="3036" t="s">
        <v>15292</v>
      </c>
      <c r="U16" s="2988" t="s">
        <v>15212</v>
      </c>
      <c r="V16" s="8">
        <v>6</v>
      </c>
      <c r="W16" s="8">
        <v>16</v>
      </c>
      <c r="X16" s="8">
        <v>6</v>
      </c>
      <c r="Y16" s="8">
        <v>8</v>
      </c>
      <c r="AA16" s="8">
        <v>38</v>
      </c>
    </row>
    <row r="17" spans="1:27">
      <c r="E17" s="2574"/>
      <c r="K17" s="2567"/>
      <c r="L17" s="134"/>
      <c r="M17" s="134"/>
      <c r="N17" s="134"/>
      <c r="O17" s="134"/>
      <c r="P17" s="134"/>
      <c r="Q17" s="134" t="s">
        <v>12426</v>
      </c>
      <c r="R17" s="134" t="s">
        <v>12427</v>
      </c>
      <c r="S17" s="134" t="s">
        <v>12428</v>
      </c>
      <c r="T17" s="134" t="s">
        <v>12429</v>
      </c>
      <c r="U17" s="2564" t="s">
        <v>12430</v>
      </c>
    </row>
    <row r="18" spans="1:27" ht="27" thickBot="1">
      <c r="A18" s="8">
        <v>46</v>
      </c>
      <c r="B18" s="8">
        <v>44</v>
      </c>
      <c r="C18" s="8">
        <v>112</v>
      </c>
      <c r="D18" s="8">
        <v>44</v>
      </c>
      <c r="E18" s="2574">
        <v>6</v>
      </c>
      <c r="K18" s="179"/>
      <c r="L18" s="180"/>
      <c r="M18" s="180"/>
      <c r="N18" s="180"/>
      <c r="O18" s="180"/>
      <c r="P18" s="3037" t="s">
        <v>15294</v>
      </c>
      <c r="Q18" s="2991" t="s">
        <v>15214</v>
      </c>
      <c r="R18" s="2991" t="s">
        <v>15215</v>
      </c>
      <c r="S18" s="2992" t="s">
        <v>15216</v>
      </c>
      <c r="T18" s="2991" t="s">
        <v>15217</v>
      </c>
      <c r="U18" s="2993" t="s">
        <v>15218</v>
      </c>
      <c r="V18" s="8">
        <v>7</v>
      </c>
      <c r="W18" s="8">
        <v>15</v>
      </c>
      <c r="X18" s="8">
        <v>7</v>
      </c>
      <c r="Y18" s="8">
        <v>7</v>
      </c>
      <c r="AA18" s="8">
        <v>44</v>
      </c>
    </row>
    <row r="19" spans="1:27" ht="16.5" thickTop="1" thickBot="1">
      <c r="E19" s="2574"/>
      <c r="K19" s="2567"/>
      <c r="L19" s="134"/>
      <c r="M19" s="134"/>
      <c r="N19" s="134"/>
      <c r="O19" s="134"/>
      <c r="P19" s="134" t="s">
        <v>12432</v>
      </c>
      <c r="Q19" s="134" t="s">
        <v>12433</v>
      </c>
      <c r="R19" s="134" t="s">
        <v>12434</v>
      </c>
      <c r="S19" s="134" t="s">
        <v>12435</v>
      </c>
      <c r="T19" s="134" t="s">
        <v>12436</v>
      </c>
      <c r="U19" s="2564" t="s">
        <v>12437</v>
      </c>
    </row>
    <row r="20" spans="1:27" ht="27" thickTop="1">
      <c r="A20" s="8">
        <v>40</v>
      </c>
      <c r="B20" s="8">
        <v>51</v>
      </c>
      <c r="C20" s="8">
        <v>106</v>
      </c>
      <c r="D20" s="8">
        <v>51</v>
      </c>
      <c r="E20" s="2579">
        <v>7</v>
      </c>
      <c r="K20" s="2994"/>
      <c r="L20" s="2995"/>
      <c r="M20" s="2995"/>
      <c r="N20" s="2995"/>
      <c r="O20" s="2996" t="s">
        <v>15219</v>
      </c>
      <c r="P20" s="3050" t="s">
        <v>15220</v>
      </c>
      <c r="Q20" s="2998" t="s">
        <v>15221</v>
      </c>
      <c r="R20" s="2998" t="s">
        <v>15222</v>
      </c>
      <c r="S20" s="2999" t="s">
        <v>15194</v>
      </c>
      <c r="T20" s="3000" t="s">
        <v>15223</v>
      </c>
      <c r="U20" s="3038" t="s">
        <v>15295</v>
      </c>
      <c r="V20" s="54">
        <v>8</v>
      </c>
      <c r="W20" s="8">
        <v>14</v>
      </c>
      <c r="X20" s="8">
        <v>8</v>
      </c>
      <c r="Y20" s="8">
        <v>6</v>
      </c>
      <c r="Z20" s="8">
        <v>7</v>
      </c>
    </row>
    <row r="21" spans="1:27">
      <c r="E21" s="2574"/>
      <c r="K21" s="2586"/>
      <c r="L21" s="134"/>
      <c r="M21" s="134"/>
      <c r="N21" s="134"/>
      <c r="O21" s="134" t="s">
        <v>12443</v>
      </c>
      <c r="P21" s="134" t="s">
        <v>12444</v>
      </c>
      <c r="Q21" s="134" t="s">
        <v>12445</v>
      </c>
      <c r="R21" s="134" t="s">
        <v>12446</v>
      </c>
      <c r="S21" s="134" t="s">
        <v>12447</v>
      </c>
      <c r="T21" s="134" t="s">
        <v>12448</v>
      </c>
      <c r="U21" s="2587" t="s">
        <v>12449</v>
      </c>
    </row>
    <row r="22" spans="1:27" ht="21.75" thickBot="1">
      <c r="A22" s="8">
        <v>33</v>
      </c>
      <c r="B22" s="8">
        <v>58</v>
      </c>
      <c r="C22" s="8">
        <v>99</v>
      </c>
      <c r="D22" s="8">
        <v>58</v>
      </c>
      <c r="E22" s="2579">
        <v>7</v>
      </c>
      <c r="K22" s="2588"/>
      <c r="L22" s="76"/>
      <c r="M22" s="76"/>
      <c r="N22" s="76"/>
      <c r="O22" s="2985" t="s">
        <v>15225</v>
      </c>
      <c r="P22" s="3002" t="s">
        <v>15226</v>
      </c>
      <c r="Q22" s="2979" t="s">
        <v>15105</v>
      </c>
      <c r="R22" s="3003" t="s">
        <v>15227</v>
      </c>
      <c r="S22" s="3002" t="s">
        <v>15228</v>
      </c>
      <c r="T22" s="2982" t="s">
        <v>15194</v>
      </c>
      <c r="U22" s="3004" t="s">
        <v>15091</v>
      </c>
      <c r="V22" s="8">
        <v>9</v>
      </c>
      <c r="W22" s="54">
        <v>13</v>
      </c>
      <c r="X22" s="8">
        <v>9</v>
      </c>
      <c r="Y22" s="8">
        <v>5</v>
      </c>
      <c r="Z22" s="8">
        <v>14</v>
      </c>
    </row>
    <row r="23" spans="1:27" ht="16.5" thickTop="1" thickBot="1">
      <c r="E23" s="2574"/>
      <c r="K23" s="3005"/>
      <c r="L23" s="3006"/>
      <c r="M23" s="3006"/>
      <c r="N23" s="3006"/>
      <c r="O23" s="3006" t="s">
        <v>12453</v>
      </c>
      <c r="P23" s="3006" t="s">
        <v>12454</v>
      </c>
      <c r="Q23" s="3006" t="s">
        <v>12455</v>
      </c>
      <c r="R23" s="3006" t="s">
        <v>12456</v>
      </c>
      <c r="S23" s="3006" t="s">
        <v>12457</v>
      </c>
      <c r="T23" s="3006" t="s">
        <v>12458</v>
      </c>
      <c r="U23" s="3007" t="s">
        <v>12459</v>
      </c>
    </row>
    <row r="24" spans="1:27" ht="21" thickTop="1">
      <c r="A24" s="8">
        <v>26</v>
      </c>
      <c r="B24" s="8">
        <v>64</v>
      </c>
      <c r="C24" s="8">
        <v>92</v>
      </c>
      <c r="D24" s="8">
        <v>64</v>
      </c>
      <c r="E24" s="2574">
        <v>6</v>
      </c>
      <c r="K24" s="2969"/>
      <c r="L24" s="2970"/>
      <c r="M24" s="2970"/>
      <c r="N24" s="2970"/>
      <c r="O24" s="2970"/>
      <c r="P24" s="3008" t="s">
        <v>15229</v>
      </c>
      <c r="Q24" s="3009" t="s">
        <v>15230</v>
      </c>
      <c r="R24" s="3010" t="s">
        <v>15198</v>
      </c>
      <c r="S24" s="3011" t="s">
        <v>15226</v>
      </c>
      <c r="T24" s="3012" t="s">
        <v>15194</v>
      </c>
      <c r="U24" s="3013" t="s">
        <v>15231</v>
      </c>
      <c r="V24" s="8">
        <v>10</v>
      </c>
      <c r="W24" s="8">
        <v>12</v>
      </c>
      <c r="X24" s="8">
        <v>10</v>
      </c>
      <c r="Y24" s="8">
        <v>4</v>
      </c>
      <c r="AA24" s="8">
        <v>50</v>
      </c>
    </row>
    <row r="25" spans="1:27">
      <c r="E25" s="2574"/>
      <c r="K25" s="2567"/>
      <c r="L25" s="134"/>
      <c r="M25" s="134"/>
      <c r="N25" s="134"/>
      <c r="O25" s="134"/>
      <c r="P25" s="134" t="s">
        <v>12461</v>
      </c>
      <c r="Q25" s="134" t="s">
        <v>12462</v>
      </c>
      <c r="R25" s="134" t="s">
        <v>12463</v>
      </c>
      <c r="S25" s="134" t="s">
        <v>12464</v>
      </c>
      <c r="T25" s="134" t="s">
        <v>12465</v>
      </c>
      <c r="U25" s="2564" t="s">
        <v>12466</v>
      </c>
    </row>
    <row r="26" spans="1:27" ht="21" thickBot="1">
      <c r="A26" s="8">
        <v>20</v>
      </c>
      <c r="B26" s="8">
        <v>69</v>
      </c>
      <c r="C26" s="8">
        <v>86</v>
      </c>
      <c r="D26" s="8">
        <v>69</v>
      </c>
      <c r="E26" s="2600">
        <v>5</v>
      </c>
      <c r="K26" s="2972"/>
      <c r="L26" s="18"/>
      <c r="M26" s="18"/>
      <c r="N26" s="18"/>
      <c r="O26" s="18"/>
      <c r="P26" s="18"/>
      <c r="Q26" s="2979" t="s">
        <v>15232</v>
      </c>
      <c r="R26" s="2984" t="s">
        <v>15233</v>
      </c>
      <c r="S26" s="2979" t="s">
        <v>15210</v>
      </c>
      <c r="T26" s="3046" t="s">
        <v>15234</v>
      </c>
      <c r="U26" s="2988" t="s">
        <v>15206</v>
      </c>
      <c r="V26" s="228">
        <v>11</v>
      </c>
      <c r="W26" s="8">
        <v>11</v>
      </c>
      <c r="X26" s="8">
        <v>11</v>
      </c>
      <c r="Y26" s="8">
        <v>3</v>
      </c>
      <c r="AA26" s="8">
        <v>55</v>
      </c>
    </row>
    <row r="27" spans="1:27" ht="16.5" thickTop="1" thickBot="1">
      <c r="K27" s="2567"/>
      <c r="L27" s="134"/>
      <c r="M27" s="134"/>
      <c r="N27" s="134"/>
      <c r="O27" s="134"/>
      <c r="P27" s="134"/>
      <c r="Q27" s="134" t="s">
        <v>12469</v>
      </c>
      <c r="R27" s="134" t="s">
        <v>12470</v>
      </c>
      <c r="S27" s="134" t="s">
        <v>12471</v>
      </c>
      <c r="T27" s="134" t="s">
        <v>12472</v>
      </c>
      <c r="U27" s="2564" t="s">
        <v>12473</v>
      </c>
    </row>
    <row r="28" spans="1:27" ht="27.75" thickTop="1" thickBot="1">
      <c r="A28" s="8">
        <v>15</v>
      </c>
      <c r="B28" s="8">
        <v>76</v>
      </c>
      <c r="C28" s="8">
        <v>81</v>
      </c>
      <c r="D28" s="8">
        <v>76</v>
      </c>
      <c r="E28" s="2565">
        <v>7</v>
      </c>
      <c r="K28" s="2972"/>
      <c r="L28" s="18"/>
      <c r="M28" s="18"/>
      <c r="N28" s="18"/>
      <c r="O28" s="3047" t="s">
        <v>15235</v>
      </c>
      <c r="P28" s="26" t="s">
        <v>15207</v>
      </c>
      <c r="Q28" s="26" t="s">
        <v>15236</v>
      </c>
      <c r="R28" s="2984" t="s">
        <v>15237</v>
      </c>
      <c r="S28" s="2979" t="s">
        <v>15238</v>
      </c>
      <c r="T28" s="3036" t="s">
        <v>15296</v>
      </c>
      <c r="U28" s="2988" t="s">
        <v>15240</v>
      </c>
      <c r="V28" s="8">
        <v>12</v>
      </c>
      <c r="W28" s="8">
        <v>10</v>
      </c>
      <c r="X28" s="8">
        <v>12</v>
      </c>
      <c r="Y28" s="8">
        <v>2</v>
      </c>
      <c r="AA28" s="8">
        <v>62</v>
      </c>
    </row>
    <row r="29" spans="1:27" ht="15.75" thickTop="1">
      <c r="E29" s="213"/>
      <c r="K29" s="2567"/>
      <c r="L29" s="134"/>
      <c r="M29" s="134"/>
      <c r="N29" s="134"/>
      <c r="O29" s="2019" t="s">
        <v>12478</v>
      </c>
      <c r="P29" s="2019" t="s">
        <v>12479</v>
      </c>
      <c r="Q29" s="2019" t="s">
        <v>12480</v>
      </c>
      <c r="R29" s="134" t="s">
        <v>12481</v>
      </c>
      <c r="S29" s="134" t="s">
        <v>12482</v>
      </c>
      <c r="T29" s="134" t="s">
        <v>12483</v>
      </c>
      <c r="U29" s="2564" t="s">
        <v>12484</v>
      </c>
    </row>
    <row r="30" spans="1:27" ht="21" thickBot="1">
      <c r="A30" s="8">
        <v>8</v>
      </c>
      <c r="B30" s="8">
        <v>84</v>
      </c>
      <c r="C30" s="8">
        <v>74</v>
      </c>
      <c r="D30" s="8">
        <v>84</v>
      </c>
      <c r="E30" s="212">
        <v>8</v>
      </c>
      <c r="K30" s="2972"/>
      <c r="L30" s="18"/>
      <c r="M30" s="18"/>
      <c r="N30" s="2986" t="s">
        <v>15241</v>
      </c>
      <c r="O30" s="2986" t="s">
        <v>15201</v>
      </c>
      <c r="P30" s="3002" t="s">
        <v>15188</v>
      </c>
      <c r="Q30" s="2979" t="s">
        <v>15242</v>
      </c>
      <c r="R30" s="2979" t="s">
        <v>15243</v>
      </c>
      <c r="S30" s="3002" t="s">
        <v>15226</v>
      </c>
      <c r="T30" s="3046" t="s">
        <v>15244</v>
      </c>
      <c r="U30" s="3048" t="s">
        <v>15234</v>
      </c>
      <c r="V30" s="54">
        <v>13</v>
      </c>
      <c r="W30" s="8">
        <v>9</v>
      </c>
      <c r="X30" s="49">
        <v>13</v>
      </c>
      <c r="Y30" s="8">
        <v>1</v>
      </c>
      <c r="AA30" s="54">
        <v>70</v>
      </c>
    </row>
    <row r="31" spans="1:27" ht="16.5" thickTop="1" thickBot="1">
      <c r="E31" s="213"/>
      <c r="K31" s="3016"/>
      <c r="L31" s="3017"/>
      <c r="M31" s="3017"/>
      <c r="N31" s="3017" t="s">
        <v>12489</v>
      </c>
      <c r="O31" s="3017" t="s">
        <v>12490</v>
      </c>
      <c r="P31" s="3017" t="s">
        <v>12491</v>
      </c>
      <c r="Q31" s="3018" t="s">
        <v>12492</v>
      </c>
      <c r="R31" s="3018" t="s">
        <v>12493</v>
      </c>
      <c r="S31" s="3017" t="s">
        <v>12494</v>
      </c>
      <c r="T31" s="3018" t="s">
        <v>12495</v>
      </c>
      <c r="U31" s="3019" t="s">
        <v>12496</v>
      </c>
    </row>
    <row r="32" spans="1:27" ht="27" thickTop="1">
      <c r="A32" s="8">
        <v>66</v>
      </c>
      <c r="B32" s="8">
        <v>7</v>
      </c>
      <c r="C32" s="8">
        <v>66</v>
      </c>
      <c r="D32" s="8">
        <v>91</v>
      </c>
      <c r="E32" s="2565">
        <v>7</v>
      </c>
      <c r="K32" s="3020"/>
      <c r="L32" s="3021"/>
      <c r="M32" s="3021"/>
      <c r="N32" s="3021"/>
      <c r="O32" s="3022" t="s">
        <v>15245</v>
      </c>
      <c r="P32" s="3023" t="s">
        <v>15160</v>
      </c>
      <c r="Q32" s="3022" t="s">
        <v>15246</v>
      </c>
      <c r="R32" s="3039" t="s">
        <v>15297</v>
      </c>
      <c r="S32" s="3023" t="s">
        <v>15160</v>
      </c>
      <c r="T32" s="2999" t="s">
        <v>15194</v>
      </c>
      <c r="U32" s="3025" t="s">
        <v>15248</v>
      </c>
      <c r="V32" s="8">
        <v>14</v>
      </c>
      <c r="W32" s="54">
        <v>8</v>
      </c>
      <c r="X32" s="8">
        <v>1</v>
      </c>
      <c r="Y32" s="8">
        <v>8</v>
      </c>
      <c r="Z32" s="8">
        <v>21</v>
      </c>
    </row>
    <row r="33" spans="1:26" ht="15.75" thickBot="1">
      <c r="K33" s="2586"/>
      <c r="L33" s="134"/>
      <c r="M33" s="134"/>
      <c r="N33" s="134"/>
      <c r="O33" s="134" t="s">
        <v>12500</v>
      </c>
      <c r="P33" s="134" t="s">
        <v>12501</v>
      </c>
      <c r="Q33" s="134" t="s">
        <v>12502</v>
      </c>
      <c r="R33" s="134" t="s">
        <v>12503</v>
      </c>
      <c r="S33" s="134" t="s">
        <v>12504</v>
      </c>
      <c r="T33" s="134" t="s">
        <v>12505</v>
      </c>
      <c r="U33" s="2587" t="s">
        <v>12506</v>
      </c>
    </row>
    <row r="34" spans="1:26" ht="27.75" thickTop="1" thickBot="1">
      <c r="A34" s="8">
        <v>59</v>
      </c>
      <c r="B34" s="8">
        <v>17</v>
      </c>
      <c r="C34" s="8">
        <v>59</v>
      </c>
      <c r="D34" s="8">
        <v>101</v>
      </c>
      <c r="E34" s="8">
        <v>10</v>
      </c>
      <c r="K34" s="3026"/>
      <c r="L34" s="2979" t="s">
        <v>15249</v>
      </c>
      <c r="M34" s="3027" t="s">
        <v>15250</v>
      </c>
      <c r="N34" s="2979" t="s">
        <v>15113</v>
      </c>
      <c r="O34" s="2979" t="s">
        <v>15251</v>
      </c>
      <c r="P34" s="3036" t="s">
        <v>15301</v>
      </c>
      <c r="Q34" s="2979" t="s">
        <v>15253</v>
      </c>
      <c r="R34" s="2979" t="s">
        <v>15254</v>
      </c>
      <c r="S34" s="2979" t="s">
        <v>15255</v>
      </c>
      <c r="T34" s="3002" t="s">
        <v>15256</v>
      </c>
      <c r="U34" s="3040" t="s">
        <v>15298</v>
      </c>
      <c r="V34" s="8">
        <v>15</v>
      </c>
      <c r="W34" s="8">
        <v>7</v>
      </c>
      <c r="X34" s="8">
        <v>2</v>
      </c>
      <c r="Y34" s="8">
        <v>7</v>
      </c>
      <c r="Z34" s="8">
        <v>31</v>
      </c>
    </row>
    <row r="35" spans="1:26" ht="15.75" thickTop="1">
      <c r="K35" s="2586"/>
      <c r="L35" s="134" t="s">
        <v>12510</v>
      </c>
      <c r="M35" s="134" t="s">
        <v>12511</v>
      </c>
      <c r="N35" s="134" t="s">
        <v>12512</v>
      </c>
      <c r="O35" s="134" t="s">
        <v>12513</v>
      </c>
      <c r="P35" s="134" t="s">
        <v>12514</v>
      </c>
      <c r="Q35" s="134" t="s">
        <v>12515</v>
      </c>
      <c r="R35" s="134" t="s">
        <v>12516</v>
      </c>
      <c r="S35" s="134" t="s">
        <v>12517</v>
      </c>
      <c r="T35" s="134" t="s">
        <v>12518</v>
      </c>
      <c r="U35" s="2587" t="s">
        <v>12519</v>
      </c>
    </row>
    <row r="36" spans="1:26" ht="26.25">
      <c r="A36" s="8">
        <v>49</v>
      </c>
      <c r="B36" s="8">
        <v>24</v>
      </c>
      <c r="C36" s="8">
        <v>49</v>
      </c>
      <c r="D36" s="8">
        <v>108</v>
      </c>
      <c r="E36" s="2565">
        <v>7</v>
      </c>
      <c r="K36" s="3026"/>
      <c r="L36" s="18"/>
      <c r="M36" s="18"/>
      <c r="N36" s="18"/>
      <c r="O36" s="3036" t="s">
        <v>15299</v>
      </c>
      <c r="P36" s="2979" t="s">
        <v>15259</v>
      </c>
      <c r="Q36" s="3002" t="s">
        <v>15160</v>
      </c>
      <c r="R36" s="2979" t="s">
        <v>15260</v>
      </c>
      <c r="S36" s="2979" t="s">
        <v>15261</v>
      </c>
      <c r="T36" s="2979" t="s">
        <v>15113</v>
      </c>
      <c r="U36" s="3029" t="s">
        <v>15262</v>
      </c>
      <c r="V36" s="8">
        <v>16</v>
      </c>
      <c r="W36" s="8">
        <v>6</v>
      </c>
      <c r="X36" s="8">
        <v>3</v>
      </c>
      <c r="Y36" s="8">
        <v>6</v>
      </c>
      <c r="Z36" s="8">
        <v>38</v>
      </c>
    </row>
    <row r="37" spans="1:26">
      <c r="K37" s="2586"/>
      <c r="L37" s="134"/>
      <c r="M37" s="134"/>
      <c r="N37" s="134"/>
      <c r="O37" s="134" t="s">
        <v>12522</v>
      </c>
      <c r="P37" s="134" t="s">
        <v>12523</v>
      </c>
      <c r="Q37" s="134" t="s">
        <v>12524</v>
      </c>
      <c r="R37" s="134" t="s">
        <v>12525</v>
      </c>
      <c r="S37" s="134" t="s">
        <v>12526</v>
      </c>
      <c r="T37" s="134" t="s">
        <v>12527</v>
      </c>
      <c r="U37" s="2587" t="s">
        <v>12528</v>
      </c>
    </row>
    <row r="38" spans="1:26" ht="20.25">
      <c r="A38" s="8">
        <v>42</v>
      </c>
      <c r="B38" s="8">
        <v>31</v>
      </c>
      <c r="C38" s="8">
        <v>42</v>
      </c>
      <c r="D38" s="8">
        <v>115</v>
      </c>
      <c r="E38" s="2565">
        <v>7</v>
      </c>
      <c r="K38" s="3026"/>
      <c r="L38" s="18"/>
      <c r="M38" s="18"/>
      <c r="N38" s="18"/>
      <c r="O38" s="2985" t="s">
        <v>15225</v>
      </c>
      <c r="P38" s="3002" t="s">
        <v>15188</v>
      </c>
      <c r="Q38" s="3030" t="s">
        <v>15263</v>
      </c>
      <c r="R38" s="2979" t="s">
        <v>15264</v>
      </c>
      <c r="S38" s="3002" t="s">
        <v>15188</v>
      </c>
      <c r="T38" s="2982" t="s">
        <v>15194</v>
      </c>
      <c r="U38" s="3029" t="s">
        <v>15265</v>
      </c>
      <c r="V38" s="8">
        <v>17</v>
      </c>
      <c r="W38" s="8">
        <v>5</v>
      </c>
      <c r="X38" s="8">
        <v>4</v>
      </c>
      <c r="Y38" s="8">
        <v>5</v>
      </c>
      <c r="Z38" s="8">
        <v>45</v>
      </c>
    </row>
    <row r="39" spans="1:26">
      <c r="E39" s="213"/>
      <c r="K39" s="2586"/>
      <c r="L39" s="134"/>
      <c r="M39" s="134"/>
      <c r="N39" s="134"/>
      <c r="O39" s="134" t="s">
        <v>12531</v>
      </c>
      <c r="P39" s="134" t="s">
        <v>12532</v>
      </c>
      <c r="Q39" s="134" t="s">
        <v>12533</v>
      </c>
      <c r="R39" s="134" t="s">
        <v>12534</v>
      </c>
      <c r="S39" s="134" t="s">
        <v>12535</v>
      </c>
      <c r="T39" s="134" t="s">
        <v>12536</v>
      </c>
      <c r="U39" s="2587" t="s">
        <v>12537</v>
      </c>
    </row>
    <row r="40" spans="1:26" ht="20.25">
      <c r="A40" s="8">
        <v>35</v>
      </c>
      <c r="B40" s="8">
        <v>39</v>
      </c>
      <c r="C40" s="8">
        <v>35</v>
      </c>
      <c r="D40" s="8">
        <v>123</v>
      </c>
      <c r="E40" s="212">
        <v>8</v>
      </c>
      <c r="K40" s="3026"/>
      <c r="L40" s="18"/>
      <c r="M40" s="18"/>
      <c r="N40" s="2979" t="s">
        <v>15266</v>
      </c>
      <c r="O40" s="2979" t="s">
        <v>15267</v>
      </c>
      <c r="P40" s="2979" t="s">
        <v>15268</v>
      </c>
      <c r="Q40" s="3002" t="s">
        <v>15269</v>
      </c>
      <c r="R40" s="2979" t="s">
        <v>15270</v>
      </c>
      <c r="S40" s="3002" t="s">
        <v>15160</v>
      </c>
      <c r="T40" s="2982" t="s">
        <v>15194</v>
      </c>
      <c r="U40" s="3029" t="s">
        <v>15271</v>
      </c>
      <c r="V40" s="8">
        <v>18</v>
      </c>
      <c r="W40" s="8">
        <v>4</v>
      </c>
      <c r="X40" s="8">
        <v>5</v>
      </c>
      <c r="Y40" s="8">
        <v>4</v>
      </c>
      <c r="Z40" s="8">
        <v>53</v>
      </c>
    </row>
    <row r="41" spans="1:26">
      <c r="E41" s="213"/>
      <c r="K41" s="2586"/>
      <c r="L41" s="134"/>
      <c r="M41" s="134"/>
      <c r="N41" s="134" t="s">
        <v>12541</v>
      </c>
      <c r="O41" s="134" t="s">
        <v>12542</v>
      </c>
      <c r="P41" s="134" t="s">
        <v>12543</v>
      </c>
      <c r="Q41" s="134" t="s">
        <v>12544</v>
      </c>
      <c r="R41" s="134" t="s">
        <v>12545</v>
      </c>
      <c r="S41" s="134" t="s">
        <v>12546</v>
      </c>
      <c r="T41" s="134" t="s">
        <v>12547</v>
      </c>
      <c r="U41" s="2587" t="s">
        <v>12548</v>
      </c>
    </row>
    <row r="42" spans="1:26" ht="26.25">
      <c r="A42" s="8">
        <v>27</v>
      </c>
      <c r="B42" s="8">
        <v>46</v>
      </c>
      <c r="C42" s="8">
        <v>27</v>
      </c>
      <c r="D42" s="8">
        <v>130</v>
      </c>
      <c r="E42" s="2565">
        <v>7</v>
      </c>
      <c r="K42" s="3026"/>
      <c r="L42" s="18"/>
      <c r="M42" s="18"/>
      <c r="N42" s="18"/>
      <c r="O42" s="2979" t="s">
        <v>15272</v>
      </c>
      <c r="P42" s="2979" t="s">
        <v>15273</v>
      </c>
      <c r="Q42" s="2979" t="s">
        <v>15274</v>
      </c>
      <c r="R42" s="2979" t="s">
        <v>15275</v>
      </c>
      <c r="S42" s="2985" t="s">
        <v>15276</v>
      </c>
      <c r="T42" s="2979" t="s">
        <v>15277</v>
      </c>
      <c r="U42" s="3040" t="s">
        <v>15300</v>
      </c>
      <c r="V42" s="8">
        <v>19</v>
      </c>
      <c r="W42" s="8">
        <v>3</v>
      </c>
      <c r="X42" s="8">
        <v>6</v>
      </c>
      <c r="Y42" s="8">
        <v>3</v>
      </c>
      <c r="Z42" s="8">
        <v>60</v>
      </c>
    </row>
    <row r="43" spans="1:26">
      <c r="K43" s="2586"/>
      <c r="L43" s="134"/>
      <c r="M43" s="134"/>
      <c r="N43" s="134"/>
      <c r="O43" s="134" t="s">
        <v>12552</v>
      </c>
      <c r="P43" s="134" t="s">
        <v>12553</v>
      </c>
      <c r="Q43" s="134" t="s">
        <v>12554</v>
      </c>
      <c r="R43" s="134" t="s">
        <v>12555</v>
      </c>
      <c r="S43" s="134" t="s">
        <v>12556</v>
      </c>
      <c r="T43" s="134" t="s">
        <v>12557</v>
      </c>
      <c r="U43" s="2587" t="s">
        <v>12558</v>
      </c>
    </row>
    <row r="44" spans="1:26" ht="20.25">
      <c r="A44" s="8">
        <v>20</v>
      </c>
      <c r="B44" s="8">
        <v>55</v>
      </c>
      <c r="C44" s="8">
        <v>20</v>
      </c>
      <c r="D44" s="8">
        <v>139</v>
      </c>
      <c r="E44" s="8">
        <v>9</v>
      </c>
      <c r="K44" s="3026"/>
      <c r="L44" s="18"/>
      <c r="M44" s="2979" t="s">
        <v>15279</v>
      </c>
      <c r="N44" s="3044" t="s">
        <v>15280</v>
      </c>
      <c r="O44" s="3002" t="s">
        <v>15226</v>
      </c>
      <c r="P44" s="2979" t="s">
        <v>15281</v>
      </c>
      <c r="Q44" s="2979" t="s">
        <v>15282</v>
      </c>
      <c r="R44" s="3002" t="s">
        <v>15226</v>
      </c>
      <c r="S44" s="2979" t="s">
        <v>15113</v>
      </c>
      <c r="T44" s="2982" t="s">
        <v>15194</v>
      </c>
      <c r="U44" s="3029" t="s">
        <v>15283</v>
      </c>
      <c r="V44" s="8">
        <v>20</v>
      </c>
      <c r="W44" s="8">
        <v>2</v>
      </c>
      <c r="X44" s="8">
        <v>7</v>
      </c>
      <c r="Y44" s="8">
        <v>2</v>
      </c>
      <c r="Z44" s="8">
        <v>69</v>
      </c>
    </row>
    <row r="45" spans="1:26">
      <c r="K45" s="2586"/>
      <c r="L45" s="134"/>
      <c r="M45" s="134" t="s">
        <v>12561</v>
      </c>
      <c r="N45" s="3045" t="s">
        <v>12562</v>
      </c>
      <c r="O45" s="134" t="s">
        <v>12563</v>
      </c>
      <c r="P45" s="134" t="s">
        <v>12564</v>
      </c>
      <c r="Q45" s="134" t="s">
        <v>12565</v>
      </c>
      <c r="R45" s="134" t="s">
        <v>12566</v>
      </c>
      <c r="S45" s="134" t="s">
        <v>12567</v>
      </c>
      <c r="T45" s="134" t="s">
        <v>12568</v>
      </c>
      <c r="U45" s="2587" t="s">
        <v>12569</v>
      </c>
    </row>
    <row r="46" spans="1:26" ht="20.25">
      <c r="A46" s="8">
        <v>11</v>
      </c>
      <c r="B46" s="8">
        <v>66</v>
      </c>
      <c r="C46" s="8">
        <v>11</v>
      </c>
      <c r="D46" s="8">
        <v>150</v>
      </c>
      <c r="E46" s="8">
        <v>11</v>
      </c>
      <c r="K46" s="3032" t="s">
        <v>15179</v>
      </c>
      <c r="L46" s="19" t="s">
        <v>15089</v>
      </c>
      <c r="M46" s="3033" t="s">
        <v>15284</v>
      </c>
      <c r="N46" s="3033" t="s">
        <v>15285</v>
      </c>
      <c r="O46" s="2979" t="s">
        <v>15159</v>
      </c>
      <c r="P46" s="3002" t="s">
        <v>15226</v>
      </c>
      <c r="Q46" s="3034" t="s">
        <v>15286</v>
      </c>
      <c r="R46" s="2979" t="s">
        <v>15287</v>
      </c>
      <c r="S46" s="2979" t="s">
        <v>15288</v>
      </c>
      <c r="T46" s="2982" t="s">
        <v>15194</v>
      </c>
      <c r="U46" s="3043" t="s">
        <v>15289</v>
      </c>
      <c r="V46" s="8">
        <v>21</v>
      </c>
      <c r="W46" s="8">
        <v>1</v>
      </c>
      <c r="X46" s="49">
        <v>8</v>
      </c>
      <c r="Y46" s="8">
        <v>1</v>
      </c>
      <c r="Z46" s="54">
        <v>80</v>
      </c>
    </row>
    <row r="47" spans="1:26" ht="15.75" thickBot="1">
      <c r="K47" s="2619" t="s">
        <v>12573</v>
      </c>
      <c r="L47" s="2620" t="s">
        <v>12574</v>
      </c>
      <c r="M47" s="2620" t="s">
        <v>12575</v>
      </c>
      <c r="N47" s="2620" t="s">
        <v>12576</v>
      </c>
      <c r="O47" s="2620" t="s">
        <v>12577</v>
      </c>
      <c r="P47" s="2620" t="s">
        <v>12578</v>
      </c>
      <c r="Q47" s="2620" t="s">
        <v>12579</v>
      </c>
      <c r="R47" s="2620" t="s">
        <v>12580</v>
      </c>
      <c r="S47" s="2620" t="s">
        <v>12581</v>
      </c>
      <c r="T47" s="2620" t="s">
        <v>12582</v>
      </c>
      <c r="U47" s="2621" t="s">
        <v>12583</v>
      </c>
    </row>
    <row r="48" spans="1:26" ht="15.75" thickTop="1"/>
  </sheetData>
  <printOptions horizontalCentered="1" verticalCentered="1" gridLines="1"/>
  <pageMargins left="0.2" right="0.2" top="0.25" bottom="0.25" header="0" footer="0"/>
  <pageSetup scale="79" orientation="portrait" verticalDpi="0" r:id="rId1"/>
  <drawing r:id="rId2"/>
  <legacyDrawing r:id="rId3"/>
</worksheet>
</file>

<file path=xl/worksheets/sheet1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8D959-DC1F-473D-96C4-D78F1CD4D5F3}">
  <dimension ref="A1:V48"/>
  <sheetViews>
    <sheetView topLeftCell="A7" workbookViewId="0">
      <selection activeCell="AB15" sqref="AB15"/>
    </sheetView>
  </sheetViews>
  <sheetFormatPr defaultRowHeight="15"/>
  <cols>
    <col min="1" max="2" width="4.28515625" style="8" bestFit="1" customWidth="1"/>
    <col min="3" max="4" width="4.7109375" style="8" bestFit="1" customWidth="1"/>
    <col min="5" max="5" width="7.140625" style="8" bestFit="1" customWidth="1"/>
    <col min="6" max="6" width="5.42578125" style="8" bestFit="1" customWidth="1"/>
    <col min="7" max="7" width="8.5703125" style="8" bestFit="1" customWidth="1"/>
    <col min="8" max="8" width="8.42578125" style="8" bestFit="1" customWidth="1"/>
    <col min="9" max="9" width="10.5703125" style="8" bestFit="1" customWidth="1"/>
    <col min="10" max="10" width="11.28515625" style="8" bestFit="1" customWidth="1"/>
    <col min="11" max="11" width="11.42578125" style="8" bestFit="1" customWidth="1"/>
    <col min="12" max="12" width="12.5703125" style="8" bestFit="1" customWidth="1"/>
    <col min="13" max="13" width="12.28515625" style="8" bestFit="1" customWidth="1"/>
    <col min="14" max="14" width="10.140625" style="8" bestFit="1" customWidth="1"/>
    <col min="15" max="15" width="11" style="8" bestFit="1" customWidth="1"/>
    <col min="16" max="16" width="10.28515625" style="8" bestFit="1" customWidth="1"/>
    <col min="17" max="22" width="3.42578125" style="8" bestFit="1" customWidth="1"/>
    <col min="25" max="25" width="11.5703125" bestFit="1" customWidth="1"/>
  </cols>
  <sheetData>
    <row r="1" spans="1:22">
      <c r="A1" s="14" t="s">
        <v>6</v>
      </c>
      <c r="B1" s="14" t="s">
        <v>6</v>
      </c>
      <c r="C1" s="14" t="s">
        <v>6</v>
      </c>
      <c r="D1" s="14" t="s">
        <v>6</v>
      </c>
      <c r="E1" s="14"/>
      <c r="F1" s="14"/>
      <c r="G1" s="14"/>
      <c r="H1" s="14"/>
      <c r="I1" s="14"/>
      <c r="J1" s="14"/>
      <c r="K1" s="14"/>
      <c r="L1" s="14"/>
      <c r="M1" s="14"/>
      <c r="N1" s="14"/>
      <c r="O1" s="14"/>
      <c r="P1" s="14"/>
      <c r="Q1" s="14" t="s">
        <v>6</v>
      </c>
      <c r="R1" s="14" t="s">
        <v>6</v>
      </c>
      <c r="S1" s="14" t="s">
        <v>6</v>
      </c>
      <c r="T1" s="14" t="s">
        <v>676</v>
      </c>
      <c r="U1" s="14">
        <v>80</v>
      </c>
      <c r="V1" s="14">
        <v>70</v>
      </c>
    </row>
    <row r="2" spans="1:22">
      <c r="A2" s="14" t="s">
        <v>194</v>
      </c>
      <c r="B2" s="14" t="s">
        <v>194</v>
      </c>
      <c r="C2" s="14" t="s">
        <v>675</v>
      </c>
      <c r="D2" s="14" t="s">
        <v>675</v>
      </c>
      <c r="E2" s="14" t="s">
        <v>39</v>
      </c>
      <c r="F2" s="14"/>
      <c r="G2" s="14"/>
      <c r="H2" s="14"/>
      <c r="I2" s="14"/>
      <c r="J2" s="14"/>
      <c r="K2" s="14"/>
      <c r="L2" s="14"/>
      <c r="M2" s="14"/>
      <c r="N2" s="14"/>
      <c r="O2" s="14"/>
      <c r="P2" s="14"/>
      <c r="Q2" s="14" t="s">
        <v>676</v>
      </c>
      <c r="R2" s="14" t="s">
        <v>676</v>
      </c>
      <c r="S2" s="14" t="s">
        <v>676</v>
      </c>
      <c r="T2" s="14" t="s">
        <v>9</v>
      </c>
      <c r="U2" s="14" t="s">
        <v>194</v>
      </c>
      <c r="V2" s="14" t="s">
        <v>194</v>
      </c>
    </row>
    <row r="3" spans="1:22" ht="15.75" thickBot="1">
      <c r="A3" s="14" t="s">
        <v>9</v>
      </c>
      <c r="B3" s="14"/>
      <c r="C3" s="14" t="s">
        <v>9</v>
      </c>
      <c r="D3" s="14"/>
      <c r="E3" s="14"/>
      <c r="F3" s="14"/>
      <c r="G3" s="14"/>
      <c r="H3" s="14"/>
      <c r="I3" s="14"/>
      <c r="J3" s="14"/>
      <c r="K3" s="14"/>
      <c r="L3" s="14"/>
      <c r="M3" s="14"/>
      <c r="N3" s="14"/>
      <c r="O3" s="14"/>
      <c r="P3" s="14"/>
      <c r="Q3" s="14"/>
      <c r="R3" s="14" t="s">
        <v>9</v>
      </c>
      <c r="S3" s="14" t="s">
        <v>194</v>
      </c>
      <c r="T3" s="14" t="s">
        <v>194</v>
      </c>
      <c r="U3" s="14"/>
      <c r="V3" s="14"/>
    </row>
    <row r="4" spans="1:22" ht="21" thickTop="1">
      <c r="A4" s="14"/>
      <c r="B4" s="14"/>
      <c r="C4" s="14"/>
      <c r="D4" s="14"/>
      <c r="E4" s="8">
        <v>2</v>
      </c>
      <c r="F4" s="2969"/>
      <c r="G4" s="2970"/>
      <c r="H4" s="2970"/>
      <c r="I4" s="2970"/>
      <c r="J4" s="2970"/>
      <c r="K4" s="2970"/>
      <c r="L4" s="2970"/>
      <c r="M4" s="2970"/>
      <c r="N4" s="2970"/>
      <c r="O4" s="2970" t="s">
        <v>15177</v>
      </c>
      <c r="P4" s="2971" t="s">
        <v>15178</v>
      </c>
      <c r="Q4" s="14"/>
      <c r="R4" s="14"/>
      <c r="S4" s="14"/>
      <c r="T4" s="14"/>
      <c r="U4" s="14"/>
      <c r="V4" s="14"/>
    </row>
    <row r="5" spans="1:22">
      <c r="A5" s="14"/>
      <c r="B5" s="14"/>
      <c r="C5" s="14"/>
      <c r="D5" s="14"/>
      <c r="E5" s="14"/>
      <c r="F5" s="2563"/>
      <c r="G5" s="14"/>
      <c r="H5" s="14"/>
      <c r="I5" s="14"/>
      <c r="J5" s="14"/>
      <c r="K5" s="14"/>
      <c r="L5" s="14"/>
      <c r="M5" s="14"/>
      <c r="N5" s="14"/>
      <c r="O5" s="134" t="s">
        <v>12371</v>
      </c>
      <c r="P5" s="2564" t="s">
        <v>12372</v>
      </c>
      <c r="Q5" s="14"/>
      <c r="R5" s="14"/>
      <c r="S5" s="14"/>
      <c r="T5" s="14"/>
      <c r="U5" s="14"/>
      <c r="V5" s="14"/>
    </row>
    <row r="6" spans="1:22" ht="20.25">
      <c r="A6" s="8">
        <v>84</v>
      </c>
      <c r="B6" s="8">
        <v>7</v>
      </c>
      <c r="C6" s="8">
        <v>150</v>
      </c>
      <c r="D6" s="8">
        <v>7</v>
      </c>
      <c r="E6" s="2565">
        <v>7</v>
      </c>
      <c r="F6" s="2972"/>
      <c r="G6" s="18"/>
      <c r="H6" s="18"/>
      <c r="I6" s="18"/>
      <c r="J6" s="19" t="s">
        <v>15179</v>
      </c>
      <c r="K6" s="19" t="s">
        <v>15089</v>
      </c>
      <c r="L6" s="19" t="s">
        <v>15180</v>
      </c>
      <c r="M6" s="2973" t="s">
        <v>15181</v>
      </c>
      <c r="N6" s="2974" t="s">
        <v>15182</v>
      </c>
      <c r="O6" s="2975" t="s">
        <v>15183</v>
      </c>
      <c r="P6" s="2976" t="s">
        <v>15184</v>
      </c>
      <c r="Q6" s="8">
        <v>1</v>
      </c>
      <c r="R6" s="8">
        <v>21</v>
      </c>
      <c r="S6" s="8">
        <v>1</v>
      </c>
      <c r="T6" s="8">
        <v>13</v>
      </c>
      <c r="V6" s="8">
        <v>7</v>
      </c>
    </row>
    <row r="7" spans="1:22">
      <c r="E7" s="195"/>
      <c r="F7" s="2567"/>
      <c r="G7" s="134"/>
      <c r="H7" s="93"/>
      <c r="I7" s="93"/>
      <c r="J7" s="134" t="s">
        <v>12377</v>
      </c>
      <c r="K7" s="134" t="s">
        <v>12378</v>
      </c>
      <c r="L7" s="134" t="s">
        <v>12379</v>
      </c>
      <c r="M7" s="134" t="s">
        <v>12380</v>
      </c>
      <c r="N7" s="134" t="s">
        <v>12381</v>
      </c>
      <c r="O7" s="134" t="s">
        <v>12382</v>
      </c>
      <c r="P7" s="2564" t="s">
        <v>12383</v>
      </c>
    </row>
    <row r="8" spans="1:22" ht="20.25">
      <c r="A8" s="8">
        <v>77</v>
      </c>
      <c r="B8" s="8">
        <v>14</v>
      </c>
      <c r="C8" s="8">
        <v>143</v>
      </c>
      <c r="D8" s="8">
        <v>14</v>
      </c>
      <c r="E8" s="2565">
        <v>7</v>
      </c>
      <c r="F8" s="2972"/>
      <c r="G8" s="18"/>
      <c r="H8" s="18"/>
      <c r="I8" s="18"/>
      <c r="J8" s="19" t="s">
        <v>15179</v>
      </c>
      <c r="K8" s="19" t="s">
        <v>15089</v>
      </c>
      <c r="L8" s="19" t="s">
        <v>15180</v>
      </c>
      <c r="M8" s="2977" t="s">
        <v>15185</v>
      </c>
      <c r="N8" s="2973" t="s">
        <v>15186</v>
      </c>
      <c r="O8" s="18" t="s">
        <v>15187</v>
      </c>
      <c r="P8" s="2978" t="s">
        <v>15188</v>
      </c>
      <c r="Q8" s="8">
        <v>2</v>
      </c>
      <c r="R8" s="8">
        <v>20</v>
      </c>
      <c r="S8" s="8">
        <v>2</v>
      </c>
      <c r="T8" s="8">
        <v>12</v>
      </c>
      <c r="V8" s="8">
        <v>14</v>
      </c>
    </row>
    <row r="9" spans="1:22">
      <c r="E9" s="195"/>
      <c r="F9" s="2567"/>
      <c r="G9" s="134"/>
      <c r="H9" s="134"/>
      <c r="I9" s="134"/>
      <c r="J9" s="134" t="s">
        <v>12386</v>
      </c>
      <c r="K9" s="134" t="s">
        <v>12387</v>
      </c>
      <c r="L9" s="134" t="s">
        <v>12388</v>
      </c>
      <c r="M9" s="134" t="s">
        <v>12389</v>
      </c>
      <c r="N9" s="134" t="s">
        <v>12390</v>
      </c>
      <c r="O9" s="134" t="s">
        <v>12391</v>
      </c>
      <c r="P9" s="2564" t="s">
        <v>12392</v>
      </c>
    </row>
    <row r="10" spans="1:22" ht="20.25">
      <c r="A10" s="8">
        <v>70</v>
      </c>
      <c r="B10" s="8">
        <v>21</v>
      </c>
      <c r="C10" s="8">
        <v>136</v>
      </c>
      <c r="D10" s="8">
        <v>21</v>
      </c>
      <c r="E10" s="2565">
        <v>7</v>
      </c>
      <c r="F10" s="2972"/>
      <c r="G10" s="18"/>
      <c r="H10" s="18"/>
      <c r="I10" s="18"/>
      <c r="J10" s="2979" t="s">
        <v>15189</v>
      </c>
      <c r="K10" s="2980" t="s">
        <v>15190</v>
      </c>
      <c r="L10" s="2981" t="s">
        <v>15191</v>
      </c>
      <c r="M10" s="2979" t="s">
        <v>15192</v>
      </c>
      <c r="N10" s="2977" t="s">
        <v>15193</v>
      </c>
      <c r="O10" s="2982" t="s">
        <v>15194</v>
      </c>
      <c r="P10" s="2983" t="s">
        <v>15195</v>
      </c>
      <c r="Q10" s="8">
        <v>3</v>
      </c>
      <c r="R10" s="8">
        <v>19</v>
      </c>
      <c r="S10" s="8">
        <v>3</v>
      </c>
      <c r="T10" s="8">
        <v>11</v>
      </c>
      <c r="V10" s="8">
        <v>21</v>
      </c>
    </row>
    <row r="11" spans="1:22">
      <c r="F11" s="2567"/>
      <c r="G11" s="134"/>
      <c r="H11" s="134"/>
      <c r="I11" s="134"/>
      <c r="J11" s="134" t="s">
        <v>12396</v>
      </c>
      <c r="K11" s="134" t="s">
        <v>12397</v>
      </c>
      <c r="L11" s="134" t="s">
        <v>12398</v>
      </c>
      <c r="M11" s="134" t="s">
        <v>12399</v>
      </c>
      <c r="N11" s="134" t="s">
        <v>12400</v>
      </c>
      <c r="O11" s="134" t="s">
        <v>12401</v>
      </c>
      <c r="P11" s="2564" t="s">
        <v>12402</v>
      </c>
    </row>
    <row r="12" spans="1:22" ht="20.25">
      <c r="A12" s="8">
        <v>63</v>
      </c>
      <c r="B12" s="8">
        <v>27</v>
      </c>
      <c r="C12" s="8">
        <v>129</v>
      </c>
      <c r="D12" s="8">
        <v>27</v>
      </c>
      <c r="E12" s="8">
        <v>6</v>
      </c>
      <c r="F12" s="2972"/>
      <c r="G12" s="18"/>
      <c r="H12" s="18"/>
      <c r="I12" s="18"/>
      <c r="J12" s="18"/>
      <c r="K12" s="2979" t="s">
        <v>15196</v>
      </c>
      <c r="L12" s="2984" t="s">
        <v>15197</v>
      </c>
      <c r="M12" s="2985" t="s">
        <v>15198</v>
      </c>
      <c r="N12" s="2979" t="s">
        <v>15199</v>
      </c>
      <c r="O12" s="2986" t="s">
        <v>15200</v>
      </c>
      <c r="P12" s="2987" t="s">
        <v>15201</v>
      </c>
      <c r="Q12" s="8">
        <v>4</v>
      </c>
      <c r="R12" s="8">
        <v>18</v>
      </c>
      <c r="S12" s="8">
        <v>4</v>
      </c>
      <c r="T12" s="8">
        <v>10</v>
      </c>
      <c r="V12" s="8">
        <v>27</v>
      </c>
    </row>
    <row r="13" spans="1:22">
      <c r="F13" s="2567"/>
      <c r="G13" s="134"/>
      <c r="H13" s="134"/>
      <c r="I13" s="134"/>
      <c r="J13" s="134"/>
      <c r="K13" s="134" t="s">
        <v>12406</v>
      </c>
      <c r="L13" s="134" t="s">
        <v>12407</v>
      </c>
      <c r="M13" s="134" t="s">
        <v>12408</v>
      </c>
      <c r="N13" s="134" t="s">
        <v>12409</v>
      </c>
      <c r="O13" s="134" t="s">
        <v>12410</v>
      </c>
      <c r="P13" s="2564" t="s">
        <v>12411</v>
      </c>
    </row>
    <row r="14" spans="1:22" ht="20.25">
      <c r="A14" s="8">
        <v>57</v>
      </c>
      <c r="B14" s="8">
        <v>33</v>
      </c>
      <c r="C14" s="8">
        <v>123</v>
      </c>
      <c r="D14" s="8">
        <v>33</v>
      </c>
      <c r="E14" s="8">
        <v>6</v>
      </c>
      <c r="F14" s="2972"/>
      <c r="G14" s="18"/>
      <c r="H14" s="18"/>
      <c r="I14" s="18"/>
      <c r="J14" s="18"/>
      <c r="K14" s="2979" t="s">
        <v>15202</v>
      </c>
      <c r="L14" s="2980" t="s">
        <v>15203</v>
      </c>
      <c r="M14" s="2979" t="s">
        <v>15204</v>
      </c>
      <c r="N14" s="2979" t="s">
        <v>15205</v>
      </c>
      <c r="O14" s="2979" t="s">
        <v>15206</v>
      </c>
      <c r="P14" s="2988" t="s">
        <v>15207</v>
      </c>
      <c r="Q14" s="8">
        <v>5</v>
      </c>
      <c r="R14" s="8">
        <v>17</v>
      </c>
      <c r="S14" s="8">
        <v>5</v>
      </c>
      <c r="T14" s="8">
        <v>9</v>
      </c>
      <c r="V14" s="8">
        <v>33</v>
      </c>
    </row>
    <row r="15" spans="1:22" ht="15.75" thickBot="1">
      <c r="F15" s="2567"/>
      <c r="G15" s="134"/>
      <c r="H15" s="134"/>
      <c r="I15" s="134"/>
      <c r="J15" s="134"/>
      <c r="K15" s="134" t="s">
        <v>12415</v>
      </c>
      <c r="L15" s="134" t="s">
        <v>12416</v>
      </c>
      <c r="M15" s="134" t="s">
        <v>12417</v>
      </c>
      <c r="N15" s="134" t="s">
        <v>12418</v>
      </c>
      <c r="O15" s="134" t="s">
        <v>12419</v>
      </c>
      <c r="P15" s="2564" t="s">
        <v>12420</v>
      </c>
    </row>
    <row r="16" spans="1:22" ht="21" thickTop="1">
      <c r="A16" s="8">
        <v>51</v>
      </c>
      <c r="B16" s="8">
        <v>38</v>
      </c>
      <c r="C16" s="8">
        <v>117</v>
      </c>
      <c r="D16" s="8">
        <v>38</v>
      </c>
      <c r="E16" s="2989">
        <v>5</v>
      </c>
      <c r="F16" s="2972"/>
      <c r="G16" s="18"/>
      <c r="H16" s="18"/>
      <c r="I16" s="18"/>
      <c r="J16" s="18"/>
      <c r="K16" s="18"/>
      <c r="L16" s="2980" t="s">
        <v>15208</v>
      </c>
      <c r="M16" s="2981" t="s">
        <v>15209</v>
      </c>
      <c r="N16" s="2979" t="s">
        <v>15210</v>
      </c>
      <c r="O16" s="2980" t="s">
        <v>15211</v>
      </c>
      <c r="P16" s="2988" t="s">
        <v>15212</v>
      </c>
      <c r="Q16" s="8">
        <v>6</v>
      </c>
      <c r="R16" s="8">
        <v>16</v>
      </c>
      <c r="S16" s="8">
        <v>6</v>
      </c>
      <c r="T16" s="8">
        <v>8</v>
      </c>
      <c r="V16" s="8">
        <v>38</v>
      </c>
    </row>
    <row r="17" spans="1:22">
      <c r="E17" s="2574"/>
      <c r="F17" s="2567"/>
      <c r="G17" s="134"/>
      <c r="H17" s="134"/>
      <c r="I17" s="134"/>
      <c r="J17" s="134"/>
      <c r="K17" s="134"/>
      <c r="L17" s="134" t="s">
        <v>12426</v>
      </c>
      <c r="M17" s="134" t="s">
        <v>12427</v>
      </c>
      <c r="N17" s="134" t="s">
        <v>12428</v>
      </c>
      <c r="O17" s="134" t="s">
        <v>12429</v>
      </c>
      <c r="P17" s="2564" t="s">
        <v>12430</v>
      </c>
    </row>
    <row r="18" spans="1:22" ht="21.75" thickBot="1">
      <c r="A18" s="8">
        <v>46</v>
      </c>
      <c r="B18" s="8">
        <v>44</v>
      </c>
      <c r="C18" s="8">
        <v>112</v>
      </c>
      <c r="D18" s="8">
        <v>44</v>
      </c>
      <c r="E18" s="2574">
        <v>6</v>
      </c>
      <c r="F18" s="179"/>
      <c r="G18" s="180"/>
      <c r="H18" s="180"/>
      <c r="I18" s="180"/>
      <c r="J18" s="180"/>
      <c r="K18" s="2990" t="s">
        <v>15213</v>
      </c>
      <c r="L18" s="2991" t="s">
        <v>15214</v>
      </c>
      <c r="M18" s="2991" t="s">
        <v>15215</v>
      </c>
      <c r="N18" s="2992" t="s">
        <v>15216</v>
      </c>
      <c r="O18" s="2991" t="s">
        <v>15217</v>
      </c>
      <c r="P18" s="2993" t="s">
        <v>15218</v>
      </c>
      <c r="Q18" s="8">
        <v>7</v>
      </c>
      <c r="R18" s="8">
        <v>15</v>
      </c>
      <c r="S18" s="8">
        <v>7</v>
      </c>
      <c r="T18" s="8">
        <v>7</v>
      </c>
      <c r="V18" s="8">
        <v>44</v>
      </c>
    </row>
    <row r="19" spans="1:22" ht="16.5" thickTop="1" thickBot="1">
      <c r="E19" s="2574"/>
      <c r="F19" s="2567"/>
      <c r="G19" s="134"/>
      <c r="H19" s="134"/>
      <c r="I19" s="134"/>
      <c r="J19" s="134"/>
      <c r="K19" s="134" t="s">
        <v>12432</v>
      </c>
      <c r="L19" s="134" t="s">
        <v>12433</v>
      </c>
      <c r="M19" s="134" t="s">
        <v>12434</v>
      </c>
      <c r="N19" s="134" t="s">
        <v>12435</v>
      </c>
      <c r="O19" s="134" t="s">
        <v>12436</v>
      </c>
      <c r="P19" s="2564" t="s">
        <v>12437</v>
      </c>
    </row>
    <row r="20" spans="1:22" ht="21.75" thickTop="1">
      <c r="A20" s="8">
        <v>40</v>
      </c>
      <c r="B20" s="8">
        <v>51</v>
      </c>
      <c r="C20" s="8">
        <v>106</v>
      </c>
      <c r="D20" s="8">
        <v>51</v>
      </c>
      <c r="E20" s="2579">
        <v>7</v>
      </c>
      <c r="F20" s="2994"/>
      <c r="G20" s="2995"/>
      <c r="H20" s="2995"/>
      <c r="I20" s="2995"/>
      <c r="J20" s="2996" t="s">
        <v>15219</v>
      </c>
      <c r="K20" s="2997" t="s">
        <v>15220</v>
      </c>
      <c r="L20" s="2998" t="s">
        <v>15221</v>
      </c>
      <c r="M20" s="2998" t="s">
        <v>15222</v>
      </c>
      <c r="N20" s="2999" t="s">
        <v>15194</v>
      </c>
      <c r="O20" s="3000" t="s">
        <v>15223</v>
      </c>
      <c r="P20" s="3001" t="s">
        <v>15224</v>
      </c>
      <c r="Q20" s="54">
        <v>8</v>
      </c>
      <c r="R20" s="8">
        <v>14</v>
      </c>
      <c r="S20" s="8">
        <v>8</v>
      </c>
      <c r="T20" s="8">
        <v>6</v>
      </c>
      <c r="U20" s="8">
        <v>7</v>
      </c>
    </row>
    <row r="21" spans="1:22">
      <c r="E21" s="2574"/>
      <c r="F21" s="2586"/>
      <c r="G21" s="134"/>
      <c r="H21" s="134"/>
      <c r="I21" s="134"/>
      <c r="J21" s="134" t="s">
        <v>12443</v>
      </c>
      <c r="K21" s="134" t="s">
        <v>12444</v>
      </c>
      <c r="L21" s="134" t="s">
        <v>12445</v>
      </c>
      <c r="M21" s="134" t="s">
        <v>12446</v>
      </c>
      <c r="N21" s="134" t="s">
        <v>12447</v>
      </c>
      <c r="O21" s="134" t="s">
        <v>12448</v>
      </c>
      <c r="P21" s="2587" t="s">
        <v>12449</v>
      </c>
    </row>
    <row r="22" spans="1:22" ht="21.75" thickBot="1">
      <c r="A22" s="8">
        <v>33</v>
      </c>
      <c r="B22" s="8">
        <v>58</v>
      </c>
      <c r="C22" s="8">
        <v>99</v>
      </c>
      <c r="D22" s="8">
        <v>58</v>
      </c>
      <c r="E22" s="2579">
        <v>7</v>
      </c>
      <c r="F22" s="2588"/>
      <c r="G22" s="76"/>
      <c r="H22" s="76"/>
      <c r="I22" s="76"/>
      <c r="J22" s="2985" t="s">
        <v>15225</v>
      </c>
      <c r="K22" s="3002" t="s">
        <v>15226</v>
      </c>
      <c r="L22" s="2979" t="s">
        <v>15105</v>
      </c>
      <c r="M22" s="3003" t="s">
        <v>15227</v>
      </c>
      <c r="N22" s="3002" t="s">
        <v>15228</v>
      </c>
      <c r="O22" s="2982" t="s">
        <v>15194</v>
      </c>
      <c r="P22" s="3004" t="s">
        <v>15091</v>
      </c>
      <c r="Q22" s="8">
        <v>9</v>
      </c>
      <c r="R22" s="54">
        <v>13</v>
      </c>
      <c r="S22" s="8">
        <v>9</v>
      </c>
      <c r="T22" s="8">
        <v>5</v>
      </c>
      <c r="U22" s="8">
        <v>14</v>
      </c>
    </row>
    <row r="23" spans="1:22" ht="16.5" thickTop="1" thickBot="1">
      <c r="E23" s="2574"/>
      <c r="F23" s="3005"/>
      <c r="G23" s="3006"/>
      <c r="H23" s="3006"/>
      <c r="I23" s="3006"/>
      <c r="J23" s="3006" t="s">
        <v>12453</v>
      </c>
      <c r="K23" s="3006" t="s">
        <v>12454</v>
      </c>
      <c r="L23" s="3006" t="s">
        <v>12455</v>
      </c>
      <c r="M23" s="3006" t="s">
        <v>12456</v>
      </c>
      <c r="N23" s="3006" t="s">
        <v>12457</v>
      </c>
      <c r="O23" s="3006" t="s">
        <v>12458</v>
      </c>
      <c r="P23" s="3007" t="s">
        <v>12459</v>
      </c>
    </row>
    <row r="24" spans="1:22" ht="21" thickTop="1">
      <c r="A24" s="8">
        <v>26</v>
      </c>
      <c r="B24" s="8">
        <v>64</v>
      </c>
      <c r="C24" s="8">
        <v>92</v>
      </c>
      <c r="D24" s="8">
        <v>64</v>
      </c>
      <c r="E24" s="2574">
        <v>6</v>
      </c>
      <c r="F24" s="2969"/>
      <c r="G24" s="2970"/>
      <c r="H24" s="2970"/>
      <c r="I24" s="2970"/>
      <c r="J24" s="2970"/>
      <c r="K24" s="3008" t="s">
        <v>15229</v>
      </c>
      <c r="L24" s="3009" t="s">
        <v>15230</v>
      </c>
      <c r="M24" s="3010" t="s">
        <v>15198</v>
      </c>
      <c r="N24" s="3011" t="s">
        <v>15226</v>
      </c>
      <c r="O24" s="3012" t="s">
        <v>15194</v>
      </c>
      <c r="P24" s="3013" t="s">
        <v>15231</v>
      </c>
      <c r="Q24" s="8">
        <v>10</v>
      </c>
      <c r="R24" s="8">
        <v>12</v>
      </c>
      <c r="S24" s="8">
        <v>10</v>
      </c>
      <c r="T24" s="8">
        <v>4</v>
      </c>
      <c r="V24" s="8">
        <v>50</v>
      </c>
    </row>
    <row r="25" spans="1:22">
      <c r="E25" s="2574"/>
      <c r="F25" s="2567"/>
      <c r="G25" s="134"/>
      <c r="H25" s="134"/>
      <c r="I25" s="134"/>
      <c r="J25" s="134"/>
      <c r="K25" s="134" t="s">
        <v>12461</v>
      </c>
      <c r="L25" s="134" t="s">
        <v>12462</v>
      </c>
      <c r="M25" s="134" t="s">
        <v>12463</v>
      </c>
      <c r="N25" s="134" t="s">
        <v>12464</v>
      </c>
      <c r="O25" s="134" t="s">
        <v>12465</v>
      </c>
      <c r="P25" s="2564" t="s">
        <v>12466</v>
      </c>
    </row>
    <row r="26" spans="1:22" ht="21" thickBot="1">
      <c r="A26" s="8">
        <v>20</v>
      </c>
      <c r="B26" s="8">
        <v>69</v>
      </c>
      <c r="C26" s="8">
        <v>86</v>
      </c>
      <c r="D26" s="8">
        <v>69</v>
      </c>
      <c r="E26" s="2600">
        <v>5</v>
      </c>
      <c r="F26" s="2972"/>
      <c r="G26" s="18"/>
      <c r="H26" s="18"/>
      <c r="I26" s="18"/>
      <c r="J26" s="18"/>
      <c r="K26" s="18"/>
      <c r="L26" s="2979" t="s">
        <v>15232</v>
      </c>
      <c r="M26" s="2984" t="s">
        <v>15233</v>
      </c>
      <c r="N26" s="2979" t="s">
        <v>15210</v>
      </c>
      <c r="O26" s="2974" t="s">
        <v>15234</v>
      </c>
      <c r="P26" s="2988" t="s">
        <v>15206</v>
      </c>
      <c r="Q26" s="228">
        <v>11</v>
      </c>
      <c r="R26" s="8">
        <v>11</v>
      </c>
      <c r="S26" s="8">
        <v>11</v>
      </c>
      <c r="T26" s="8">
        <v>3</v>
      </c>
      <c r="V26" s="8">
        <v>55</v>
      </c>
    </row>
    <row r="27" spans="1:22" ht="16.5" thickTop="1" thickBot="1">
      <c r="F27" s="2567"/>
      <c r="G27" s="134"/>
      <c r="H27" s="134"/>
      <c r="I27" s="134"/>
      <c r="J27" s="134"/>
      <c r="K27" s="134"/>
      <c r="L27" s="134" t="s">
        <v>12469</v>
      </c>
      <c r="M27" s="134" t="s">
        <v>12470</v>
      </c>
      <c r="N27" s="134" t="s">
        <v>12471</v>
      </c>
      <c r="O27" s="134" t="s">
        <v>12472</v>
      </c>
      <c r="P27" s="2564" t="s">
        <v>12473</v>
      </c>
    </row>
    <row r="28" spans="1:22" ht="21.75" thickTop="1" thickBot="1">
      <c r="A28" s="8">
        <v>15</v>
      </c>
      <c r="B28" s="8">
        <v>76</v>
      </c>
      <c r="C28" s="8">
        <v>81</v>
      </c>
      <c r="D28" s="8">
        <v>76</v>
      </c>
      <c r="E28" s="2565">
        <v>7</v>
      </c>
      <c r="F28" s="2972"/>
      <c r="G28" s="18"/>
      <c r="H28" s="18"/>
      <c r="I28" s="18"/>
      <c r="J28" s="3014" t="s">
        <v>15235</v>
      </c>
      <c r="K28" s="26" t="s">
        <v>15207</v>
      </c>
      <c r="L28" s="26" t="s">
        <v>15236</v>
      </c>
      <c r="M28" s="2984" t="s">
        <v>15237</v>
      </c>
      <c r="N28" s="2979" t="s">
        <v>15238</v>
      </c>
      <c r="O28" s="2980" t="s">
        <v>15239</v>
      </c>
      <c r="P28" s="2988" t="s">
        <v>15240</v>
      </c>
      <c r="Q28" s="8">
        <v>12</v>
      </c>
      <c r="R28" s="8">
        <v>10</v>
      </c>
      <c r="S28" s="8">
        <v>12</v>
      </c>
      <c r="T28" s="8">
        <v>2</v>
      </c>
      <c r="V28" s="8">
        <v>62</v>
      </c>
    </row>
    <row r="29" spans="1:22" ht="15.75" thickTop="1">
      <c r="E29" s="213"/>
      <c r="F29" s="2567"/>
      <c r="G29" s="134"/>
      <c r="H29" s="134"/>
      <c r="I29" s="134"/>
      <c r="J29" s="2019" t="s">
        <v>12478</v>
      </c>
      <c r="K29" s="2019" t="s">
        <v>12479</v>
      </c>
      <c r="L29" s="2019" t="s">
        <v>12480</v>
      </c>
      <c r="M29" s="134" t="s">
        <v>12481</v>
      </c>
      <c r="N29" s="134" t="s">
        <v>12482</v>
      </c>
      <c r="O29" s="134" t="s">
        <v>12483</v>
      </c>
      <c r="P29" s="2564" t="s">
        <v>12484</v>
      </c>
    </row>
    <row r="30" spans="1:22" ht="21" thickBot="1">
      <c r="A30" s="8">
        <v>8</v>
      </c>
      <c r="B30" s="8">
        <v>84</v>
      </c>
      <c r="C30" s="8">
        <v>74</v>
      </c>
      <c r="D30" s="8">
        <v>84</v>
      </c>
      <c r="E30" s="212">
        <v>8</v>
      </c>
      <c r="F30" s="2972"/>
      <c r="G30" s="18"/>
      <c r="H30" s="18"/>
      <c r="I30" s="2986" t="s">
        <v>15241</v>
      </c>
      <c r="J30" s="2986" t="s">
        <v>15201</v>
      </c>
      <c r="K30" s="3002" t="s">
        <v>15188</v>
      </c>
      <c r="L30" s="2979" t="s">
        <v>15242</v>
      </c>
      <c r="M30" s="2979" t="s">
        <v>15243</v>
      </c>
      <c r="N30" s="3002" t="s">
        <v>15226</v>
      </c>
      <c r="O30" s="2974" t="s">
        <v>15244</v>
      </c>
      <c r="P30" s="3015" t="s">
        <v>15234</v>
      </c>
      <c r="Q30" s="54">
        <v>13</v>
      </c>
      <c r="R30" s="8">
        <v>9</v>
      </c>
      <c r="S30" s="8">
        <v>13</v>
      </c>
      <c r="T30" s="8">
        <v>1</v>
      </c>
      <c r="V30" s="54">
        <v>70</v>
      </c>
    </row>
    <row r="31" spans="1:22" ht="16.5" thickTop="1" thickBot="1">
      <c r="E31" s="213"/>
      <c r="F31" s="3016"/>
      <c r="G31" s="3017"/>
      <c r="H31" s="3017"/>
      <c r="I31" s="3017" t="s">
        <v>12489</v>
      </c>
      <c r="J31" s="3017" t="s">
        <v>12490</v>
      </c>
      <c r="K31" s="3017" t="s">
        <v>12491</v>
      </c>
      <c r="L31" s="3018" t="s">
        <v>12492</v>
      </c>
      <c r="M31" s="3018" t="s">
        <v>12493</v>
      </c>
      <c r="N31" s="3017" t="s">
        <v>12494</v>
      </c>
      <c r="O31" s="3018" t="s">
        <v>12495</v>
      </c>
      <c r="P31" s="3019" t="s">
        <v>12496</v>
      </c>
    </row>
    <row r="32" spans="1:22" ht="21" thickTop="1">
      <c r="A32" s="8">
        <v>66</v>
      </c>
      <c r="B32" s="8">
        <v>7</v>
      </c>
      <c r="C32" s="8">
        <v>66</v>
      </c>
      <c r="D32" s="8">
        <v>91</v>
      </c>
      <c r="E32" s="2565">
        <v>7</v>
      </c>
      <c r="F32" s="3020"/>
      <c r="G32" s="3021"/>
      <c r="H32" s="3021"/>
      <c r="I32" s="3021"/>
      <c r="J32" s="3022" t="s">
        <v>15245</v>
      </c>
      <c r="K32" s="3023" t="s">
        <v>15160</v>
      </c>
      <c r="L32" s="3022" t="s">
        <v>15246</v>
      </c>
      <c r="M32" s="3024" t="s">
        <v>15247</v>
      </c>
      <c r="N32" s="3023" t="s">
        <v>15160</v>
      </c>
      <c r="O32" s="2999" t="s">
        <v>15194</v>
      </c>
      <c r="P32" s="3025" t="s">
        <v>15248</v>
      </c>
      <c r="Q32" s="8">
        <v>14</v>
      </c>
      <c r="R32" s="54">
        <v>8</v>
      </c>
      <c r="S32" s="8">
        <v>1</v>
      </c>
      <c r="T32" s="8">
        <v>8</v>
      </c>
      <c r="U32" s="8">
        <v>21</v>
      </c>
    </row>
    <row r="33" spans="1:21" ht="15.75" thickBot="1">
      <c r="F33" s="2586"/>
      <c r="G33" s="134"/>
      <c r="H33" s="134"/>
      <c r="I33" s="134"/>
      <c r="J33" s="134" t="s">
        <v>12500</v>
      </c>
      <c r="K33" s="134" t="s">
        <v>12501</v>
      </c>
      <c r="L33" s="134" t="s">
        <v>12502</v>
      </c>
      <c r="M33" s="134" t="s">
        <v>12503</v>
      </c>
      <c r="N33" s="134" t="s">
        <v>12504</v>
      </c>
      <c r="O33" s="134" t="s">
        <v>12505</v>
      </c>
      <c r="P33" s="2587" t="s">
        <v>12506</v>
      </c>
    </row>
    <row r="34" spans="1:21" ht="21.75" thickTop="1" thickBot="1">
      <c r="A34" s="8">
        <v>59</v>
      </c>
      <c r="B34" s="8">
        <v>17</v>
      </c>
      <c r="C34" s="8">
        <v>59</v>
      </c>
      <c r="D34" s="8">
        <v>101</v>
      </c>
      <c r="E34" s="8">
        <v>10</v>
      </c>
      <c r="F34" s="3026"/>
      <c r="G34" s="2979" t="s">
        <v>15249</v>
      </c>
      <c r="H34" s="3027" t="s">
        <v>15250</v>
      </c>
      <c r="I34" s="2979" t="s">
        <v>15113</v>
      </c>
      <c r="J34" s="2979" t="s">
        <v>15251</v>
      </c>
      <c r="K34" s="2980" t="s">
        <v>15252</v>
      </c>
      <c r="L34" s="2979" t="s">
        <v>15253</v>
      </c>
      <c r="M34" s="2979" t="s">
        <v>15254</v>
      </c>
      <c r="N34" s="2979" t="s">
        <v>15255</v>
      </c>
      <c r="O34" s="3002" t="s">
        <v>15256</v>
      </c>
      <c r="P34" s="3028" t="s">
        <v>15257</v>
      </c>
      <c r="Q34" s="8">
        <v>15</v>
      </c>
      <c r="R34" s="8">
        <v>7</v>
      </c>
      <c r="S34" s="8">
        <v>2</v>
      </c>
      <c r="T34" s="8">
        <v>7</v>
      </c>
      <c r="U34" s="8">
        <v>31</v>
      </c>
    </row>
    <row r="35" spans="1:21" ht="15.75" thickTop="1">
      <c r="F35" s="2586"/>
      <c r="G35" s="134" t="s">
        <v>12510</v>
      </c>
      <c r="H35" s="134" t="s">
        <v>12511</v>
      </c>
      <c r="I35" s="134" t="s">
        <v>12512</v>
      </c>
      <c r="J35" s="134" t="s">
        <v>12513</v>
      </c>
      <c r="K35" s="134" t="s">
        <v>12514</v>
      </c>
      <c r="L35" s="134" t="s">
        <v>12515</v>
      </c>
      <c r="M35" s="134" t="s">
        <v>12516</v>
      </c>
      <c r="N35" s="134" t="s">
        <v>12517</v>
      </c>
      <c r="O35" s="134" t="s">
        <v>12518</v>
      </c>
      <c r="P35" s="2587" t="s">
        <v>12519</v>
      </c>
    </row>
    <row r="36" spans="1:21" ht="20.25">
      <c r="A36" s="8">
        <v>49</v>
      </c>
      <c r="B36" s="8">
        <v>24</v>
      </c>
      <c r="C36" s="8">
        <v>49</v>
      </c>
      <c r="D36" s="8">
        <v>108</v>
      </c>
      <c r="E36" s="2565">
        <v>7</v>
      </c>
      <c r="F36" s="3026"/>
      <c r="G36" s="18"/>
      <c r="H36" s="18"/>
      <c r="I36" s="18"/>
      <c r="J36" s="2980" t="s">
        <v>15258</v>
      </c>
      <c r="K36" s="2979" t="s">
        <v>15259</v>
      </c>
      <c r="L36" s="3002" t="s">
        <v>15160</v>
      </c>
      <c r="M36" s="2979" t="s">
        <v>15260</v>
      </c>
      <c r="N36" s="2979" t="s">
        <v>15261</v>
      </c>
      <c r="O36" s="2979" t="s">
        <v>15113</v>
      </c>
      <c r="P36" s="3029" t="s">
        <v>15262</v>
      </c>
      <c r="Q36" s="8">
        <v>16</v>
      </c>
      <c r="R36" s="8">
        <v>6</v>
      </c>
      <c r="S36" s="8">
        <v>3</v>
      </c>
      <c r="T36" s="8">
        <v>6</v>
      </c>
      <c r="U36" s="8">
        <v>38</v>
      </c>
    </row>
    <row r="37" spans="1:21">
      <c r="F37" s="2586"/>
      <c r="G37" s="134"/>
      <c r="H37" s="134"/>
      <c r="I37" s="134"/>
      <c r="J37" s="134" t="s">
        <v>12522</v>
      </c>
      <c r="K37" s="134" t="s">
        <v>12523</v>
      </c>
      <c r="L37" s="134" t="s">
        <v>12524</v>
      </c>
      <c r="M37" s="134" t="s">
        <v>12525</v>
      </c>
      <c r="N37" s="134" t="s">
        <v>12526</v>
      </c>
      <c r="O37" s="134" t="s">
        <v>12527</v>
      </c>
      <c r="P37" s="2587" t="s">
        <v>12528</v>
      </c>
    </row>
    <row r="38" spans="1:21" ht="20.25">
      <c r="A38" s="8">
        <v>42</v>
      </c>
      <c r="B38" s="8">
        <v>31</v>
      </c>
      <c r="C38" s="8">
        <v>42</v>
      </c>
      <c r="D38" s="8">
        <v>115</v>
      </c>
      <c r="E38" s="2565">
        <v>7</v>
      </c>
      <c r="F38" s="3026"/>
      <c r="G38" s="18"/>
      <c r="H38" s="18"/>
      <c r="I38" s="18"/>
      <c r="J38" s="2985" t="s">
        <v>15225</v>
      </c>
      <c r="K38" s="3002" t="s">
        <v>15188</v>
      </c>
      <c r="L38" s="3030" t="s">
        <v>15263</v>
      </c>
      <c r="M38" s="2979" t="s">
        <v>15264</v>
      </c>
      <c r="N38" s="3002" t="s">
        <v>15188</v>
      </c>
      <c r="O38" s="2982" t="s">
        <v>15194</v>
      </c>
      <c r="P38" s="3029" t="s">
        <v>15265</v>
      </c>
      <c r="Q38" s="8">
        <v>17</v>
      </c>
      <c r="R38" s="8">
        <v>5</v>
      </c>
      <c r="S38" s="8">
        <v>4</v>
      </c>
      <c r="T38" s="8">
        <v>5</v>
      </c>
      <c r="U38" s="8">
        <v>45</v>
      </c>
    </row>
    <row r="39" spans="1:21">
      <c r="E39" s="213"/>
      <c r="F39" s="2586"/>
      <c r="G39" s="134"/>
      <c r="H39" s="134"/>
      <c r="I39" s="134"/>
      <c r="J39" s="134" t="s">
        <v>12531</v>
      </c>
      <c r="K39" s="134" t="s">
        <v>12532</v>
      </c>
      <c r="L39" s="134" t="s">
        <v>12533</v>
      </c>
      <c r="M39" s="134" t="s">
        <v>12534</v>
      </c>
      <c r="N39" s="134" t="s">
        <v>12535</v>
      </c>
      <c r="O39" s="134" t="s">
        <v>12536</v>
      </c>
      <c r="P39" s="2587" t="s">
        <v>12537</v>
      </c>
    </row>
    <row r="40" spans="1:21" ht="20.25">
      <c r="A40" s="8">
        <v>35</v>
      </c>
      <c r="B40" s="8">
        <v>39</v>
      </c>
      <c r="C40" s="8">
        <v>35</v>
      </c>
      <c r="D40" s="8">
        <v>123</v>
      </c>
      <c r="E40" s="212">
        <v>8</v>
      </c>
      <c r="F40" s="3026"/>
      <c r="G40" s="18"/>
      <c r="H40" s="18"/>
      <c r="I40" s="2979" t="s">
        <v>15266</v>
      </c>
      <c r="J40" s="2979" t="s">
        <v>15267</v>
      </c>
      <c r="K40" s="2979" t="s">
        <v>15268</v>
      </c>
      <c r="L40" s="3002" t="s">
        <v>15269</v>
      </c>
      <c r="M40" s="2979" t="s">
        <v>15270</v>
      </c>
      <c r="N40" s="3002" t="s">
        <v>15160</v>
      </c>
      <c r="O40" s="2982" t="s">
        <v>15194</v>
      </c>
      <c r="P40" s="3029" t="s">
        <v>15271</v>
      </c>
      <c r="Q40" s="8">
        <v>18</v>
      </c>
      <c r="R40" s="8">
        <v>4</v>
      </c>
      <c r="S40" s="8">
        <v>5</v>
      </c>
      <c r="T40" s="8">
        <v>4</v>
      </c>
      <c r="U40" s="8">
        <v>53</v>
      </c>
    </row>
    <row r="41" spans="1:21">
      <c r="E41" s="213"/>
      <c r="F41" s="2586"/>
      <c r="G41" s="134"/>
      <c r="H41" s="134"/>
      <c r="I41" s="134" t="s">
        <v>12541</v>
      </c>
      <c r="J41" s="134" t="s">
        <v>12542</v>
      </c>
      <c r="K41" s="134" t="s">
        <v>12543</v>
      </c>
      <c r="L41" s="134" t="s">
        <v>12544</v>
      </c>
      <c r="M41" s="134" t="s">
        <v>12545</v>
      </c>
      <c r="N41" s="134" t="s">
        <v>12546</v>
      </c>
      <c r="O41" s="134" t="s">
        <v>12547</v>
      </c>
      <c r="P41" s="2587" t="s">
        <v>12548</v>
      </c>
    </row>
    <row r="42" spans="1:21" ht="20.25">
      <c r="A42" s="8">
        <v>27</v>
      </c>
      <c r="B42" s="8">
        <v>46</v>
      </c>
      <c r="C42" s="8">
        <v>27</v>
      </c>
      <c r="D42" s="8">
        <v>130</v>
      </c>
      <c r="E42" s="2565">
        <v>7</v>
      </c>
      <c r="F42" s="3026"/>
      <c r="G42" s="18"/>
      <c r="H42" s="18"/>
      <c r="I42" s="18"/>
      <c r="J42" s="2979" t="s">
        <v>15272</v>
      </c>
      <c r="K42" s="2979" t="s">
        <v>15273</v>
      </c>
      <c r="L42" s="2979" t="s">
        <v>15274</v>
      </c>
      <c r="M42" s="2979" t="s">
        <v>15275</v>
      </c>
      <c r="N42" s="2985" t="s">
        <v>15276</v>
      </c>
      <c r="O42" s="2979" t="s">
        <v>15277</v>
      </c>
      <c r="P42" s="3028" t="s">
        <v>15278</v>
      </c>
      <c r="Q42" s="8">
        <v>19</v>
      </c>
      <c r="R42" s="8">
        <v>3</v>
      </c>
      <c r="S42" s="8">
        <v>6</v>
      </c>
      <c r="T42" s="8">
        <v>3</v>
      </c>
      <c r="U42" s="8">
        <v>60</v>
      </c>
    </row>
    <row r="43" spans="1:21">
      <c r="F43" s="2586"/>
      <c r="G43" s="134"/>
      <c r="H43" s="134"/>
      <c r="I43" s="134"/>
      <c r="J43" s="134" t="s">
        <v>12552</v>
      </c>
      <c r="K43" s="134" t="s">
        <v>12553</v>
      </c>
      <c r="L43" s="134" t="s">
        <v>12554</v>
      </c>
      <c r="M43" s="134" t="s">
        <v>12555</v>
      </c>
      <c r="N43" s="134" t="s">
        <v>12556</v>
      </c>
      <c r="O43" s="134" t="s">
        <v>12557</v>
      </c>
      <c r="P43" s="2587" t="s">
        <v>12558</v>
      </c>
    </row>
    <row r="44" spans="1:21" ht="20.25">
      <c r="A44" s="8">
        <v>20</v>
      </c>
      <c r="B44" s="8">
        <v>55</v>
      </c>
      <c r="C44" s="8">
        <v>20</v>
      </c>
      <c r="D44" s="8">
        <v>139</v>
      </c>
      <c r="E44" s="8">
        <v>9</v>
      </c>
      <c r="F44" s="3026"/>
      <c r="G44" s="18"/>
      <c r="H44" s="2979" t="s">
        <v>15279</v>
      </c>
      <c r="I44" s="3031" t="s">
        <v>15280</v>
      </c>
      <c r="J44" s="3002" t="s">
        <v>15226</v>
      </c>
      <c r="K44" s="2979" t="s">
        <v>15281</v>
      </c>
      <c r="L44" s="2979" t="s">
        <v>15282</v>
      </c>
      <c r="M44" s="3002" t="s">
        <v>15226</v>
      </c>
      <c r="N44" s="2979" t="s">
        <v>15113</v>
      </c>
      <c r="O44" s="2982" t="s">
        <v>15194</v>
      </c>
      <c r="P44" s="3029" t="s">
        <v>15283</v>
      </c>
      <c r="Q44" s="8">
        <v>20</v>
      </c>
      <c r="R44" s="8">
        <v>2</v>
      </c>
      <c r="S44" s="8">
        <v>7</v>
      </c>
      <c r="T44" s="8">
        <v>2</v>
      </c>
      <c r="U44" s="8">
        <v>69</v>
      </c>
    </row>
    <row r="45" spans="1:21">
      <c r="F45" s="2586"/>
      <c r="G45" s="134"/>
      <c r="H45" s="134" t="s">
        <v>12561</v>
      </c>
      <c r="I45" s="2616" t="s">
        <v>12562</v>
      </c>
      <c r="J45" s="134" t="s">
        <v>12563</v>
      </c>
      <c r="K45" s="134" t="s">
        <v>12564</v>
      </c>
      <c r="L45" s="134" t="s">
        <v>12565</v>
      </c>
      <c r="M45" s="134" t="s">
        <v>12566</v>
      </c>
      <c r="N45" s="134" t="s">
        <v>12567</v>
      </c>
      <c r="O45" s="134" t="s">
        <v>12568</v>
      </c>
      <c r="P45" s="2587" t="s">
        <v>12569</v>
      </c>
    </row>
    <row r="46" spans="1:21" ht="20.25">
      <c r="A46" s="8">
        <v>11</v>
      </c>
      <c r="B46" s="8">
        <v>66</v>
      </c>
      <c r="C46" s="8">
        <v>11</v>
      </c>
      <c r="D46" s="8">
        <v>150</v>
      </c>
      <c r="E46" s="8">
        <v>11</v>
      </c>
      <c r="F46" s="3032" t="s">
        <v>15179</v>
      </c>
      <c r="G46" s="19" t="s">
        <v>15089</v>
      </c>
      <c r="H46" s="3033" t="s">
        <v>15284</v>
      </c>
      <c r="I46" s="3033" t="s">
        <v>15285</v>
      </c>
      <c r="J46" s="2979" t="s">
        <v>15159</v>
      </c>
      <c r="K46" s="3002" t="s">
        <v>15226</v>
      </c>
      <c r="L46" s="3034" t="s">
        <v>15286</v>
      </c>
      <c r="M46" s="2979" t="s">
        <v>15287</v>
      </c>
      <c r="N46" s="2979" t="s">
        <v>15288</v>
      </c>
      <c r="O46" s="2982" t="s">
        <v>15194</v>
      </c>
      <c r="P46" s="3035" t="s">
        <v>15289</v>
      </c>
      <c r="Q46" s="8">
        <v>21</v>
      </c>
      <c r="R46" s="8">
        <v>1</v>
      </c>
      <c r="S46" s="8">
        <v>8</v>
      </c>
      <c r="T46" s="8">
        <v>1</v>
      </c>
      <c r="U46" s="54">
        <v>80</v>
      </c>
    </row>
    <row r="47" spans="1:21" ht="15.75" thickBot="1">
      <c r="F47" s="2619" t="s">
        <v>12573</v>
      </c>
      <c r="G47" s="2620" t="s">
        <v>12574</v>
      </c>
      <c r="H47" s="2620" t="s">
        <v>12575</v>
      </c>
      <c r="I47" s="2620" t="s">
        <v>12576</v>
      </c>
      <c r="J47" s="2620" t="s">
        <v>12577</v>
      </c>
      <c r="K47" s="2620" t="s">
        <v>12578</v>
      </c>
      <c r="L47" s="2620" t="s">
        <v>12579</v>
      </c>
      <c r="M47" s="2620" t="s">
        <v>12580</v>
      </c>
      <c r="N47" s="2620" t="s">
        <v>12581</v>
      </c>
      <c r="O47" s="2620" t="s">
        <v>12582</v>
      </c>
      <c r="P47" s="2621" t="s">
        <v>12583</v>
      </c>
    </row>
    <row r="48" spans="1:21" ht="15.75" thickTop="1"/>
  </sheetData>
  <pageMargins left="0.7" right="0.7" top="0.75" bottom="0.75" header="0.3" footer="0.3"/>
  <drawing r:id="rId1"/>
  <legacyDrawing r:id="rId2"/>
</worksheet>
</file>

<file path=xl/worksheets/sheet1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0-000000000000}">
  <dimension ref="A1:E215"/>
  <sheetViews>
    <sheetView workbookViewId="0">
      <pane xSplit="3" ySplit="2" topLeftCell="D138" activePane="bottomRight" state="frozen"/>
      <selection pane="topRight" activeCell="D1" sqref="D1"/>
      <selection pane="bottomLeft" activeCell="A3" sqref="A3"/>
      <selection pane="bottomRight"/>
    </sheetView>
  </sheetViews>
  <sheetFormatPr defaultColWidth="9.140625" defaultRowHeight="15.75"/>
  <cols>
    <col min="1" max="1" width="9.42578125" style="28" bestFit="1" customWidth="1"/>
    <col min="2" max="2" width="12.85546875" style="28" bestFit="1" customWidth="1"/>
    <col min="3" max="3" width="14.42578125" style="65" bestFit="1" customWidth="1"/>
    <col min="4" max="5" width="4.85546875" style="84" bestFit="1" customWidth="1"/>
    <col min="6" max="16384" width="9.140625" style="3"/>
  </cols>
  <sheetData>
    <row r="1" spans="1:5" ht="12.75">
      <c r="A1" s="81"/>
      <c r="B1" s="81" t="s">
        <v>409</v>
      </c>
      <c r="C1" s="81"/>
      <c r="D1" s="82" t="s">
        <v>410</v>
      </c>
      <c r="E1" s="82" t="s">
        <v>410</v>
      </c>
    </row>
    <row r="2" spans="1:5" ht="12.75">
      <c r="A2" s="81" t="s">
        <v>411</v>
      </c>
      <c r="B2" s="81" t="s">
        <v>412</v>
      </c>
      <c r="C2" s="81" t="s">
        <v>413</v>
      </c>
      <c r="D2" s="83" t="s">
        <v>4</v>
      </c>
      <c r="E2" s="83" t="s">
        <v>0</v>
      </c>
    </row>
    <row r="3" spans="1:5">
      <c r="A3" s="28" t="s">
        <v>1195</v>
      </c>
      <c r="B3" s="28" t="s">
        <v>12584</v>
      </c>
      <c r="C3" s="65" t="s">
        <v>755</v>
      </c>
      <c r="D3" s="84">
        <v>1</v>
      </c>
      <c r="E3" s="84">
        <v>1</v>
      </c>
    </row>
    <row r="4" spans="1:5">
      <c r="A4" s="206" t="s">
        <v>1195</v>
      </c>
      <c r="B4" s="206"/>
      <c r="C4" s="86" t="s">
        <v>755</v>
      </c>
      <c r="D4" s="87">
        <v>1</v>
      </c>
      <c r="E4" s="87">
        <v>1</v>
      </c>
    </row>
    <row r="5" spans="1:5">
      <c r="A5" s="28" t="s">
        <v>2027</v>
      </c>
      <c r="B5" s="28" t="s">
        <v>12585</v>
      </c>
      <c r="C5" s="65" t="s">
        <v>1188</v>
      </c>
      <c r="D5" s="84">
        <v>1</v>
      </c>
      <c r="E5" s="84">
        <v>1</v>
      </c>
    </row>
    <row r="6" spans="1:5">
      <c r="A6" s="206" t="s">
        <v>2027</v>
      </c>
      <c r="B6" s="206"/>
      <c r="C6" s="86" t="s">
        <v>1188</v>
      </c>
      <c r="D6" s="87">
        <v>1</v>
      </c>
      <c r="E6" s="87">
        <v>1</v>
      </c>
    </row>
    <row r="7" spans="1:5">
      <c r="A7" s="28" t="s">
        <v>142</v>
      </c>
      <c r="B7" s="28" t="s">
        <v>3237</v>
      </c>
      <c r="C7" s="65" t="s">
        <v>421</v>
      </c>
      <c r="D7" s="84">
        <v>1</v>
      </c>
      <c r="E7" s="84">
        <v>1</v>
      </c>
    </row>
    <row r="8" spans="1:5">
      <c r="A8" s="206" t="s">
        <v>142</v>
      </c>
      <c r="B8" s="206"/>
      <c r="C8" s="86" t="s">
        <v>421</v>
      </c>
      <c r="D8" s="87">
        <v>1</v>
      </c>
      <c r="E8" s="87">
        <v>1</v>
      </c>
    </row>
    <row r="9" spans="1:5">
      <c r="A9" s="28" t="s">
        <v>3088</v>
      </c>
      <c r="B9" s="28" t="s">
        <v>12586</v>
      </c>
      <c r="C9" s="65" t="s">
        <v>3102</v>
      </c>
      <c r="D9" s="84">
        <v>1</v>
      </c>
      <c r="E9" s="84">
        <v>1</v>
      </c>
    </row>
    <row r="10" spans="1:5">
      <c r="A10" s="206" t="s">
        <v>3088</v>
      </c>
      <c r="B10" s="206"/>
      <c r="C10" s="86" t="s">
        <v>3102</v>
      </c>
      <c r="D10" s="87">
        <v>1</v>
      </c>
      <c r="E10" s="87">
        <v>1</v>
      </c>
    </row>
    <row r="11" spans="1:5">
      <c r="A11" s="28" t="s">
        <v>86</v>
      </c>
      <c r="B11" s="28" t="s">
        <v>6391</v>
      </c>
      <c r="C11" s="65" t="s">
        <v>450</v>
      </c>
      <c r="D11" s="84">
        <v>1</v>
      </c>
      <c r="E11" s="84">
        <v>1</v>
      </c>
    </row>
    <row r="12" spans="1:5">
      <c r="A12" s="206" t="s">
        <v>86</v>
      </c>
      <c r="B12" s="206"/>
      <c r="C12" s="86" t="s">
        <v>450</v>
      </c>
      <c r="D12" s="87">
        <v>1</v>
      </c>
      <c r="E12" s="87">
        <v>1</v>
      </c>
    </row>
    <row r="13" spans="1:5">
      <c r="A13" s="28" t="s">
        <v>371</v>
      </c>
      <c r="B13" s="28" t="s">
        <v>12587</v>
      </c>
      <c r="C13" s="65" t="s">
        <v>552</v>
      </c>
      <c r="D13" s="84">
        <v>1</v>
      </c>
      <c r="E13" s="84">
        <v>1</v>
      </c>
    </row>
    <row r="14" spans="1:5">
      <c r="A14" s="206" t="s">
        <v>371</v>
      </c>
      <c r="B14" s="206"/>
      <c r="C14" s="86" t="s">
        <v>552</v>
      </c>
      <c r="D14" s="87">
        <v>1</v>
      </c>
      <c r="E14" s="87">
        <v>1</v>
      </c>
    </row>
    <row r="15" spans="1:5">
      <c r="A15" s="28" t="s">
        <v>3090</v>
      </c>
      <c r="B15" s="28" t="s">
        <v>3091</v>
      </c>
      <c r="C15" s="65" t="s">
        <v>1627</v>
      </c>
      <c r="D15" s="84">
        <v>1</v>
      </c>
      <c r="E15" s="84">
        <v>1</v>
      </c>
    </row>
    <row r="16" spans="1:5">
      <c r="A16" s="206" t="s">
        <v>3090</v>
      </c>
      <c r="B16" s="206"/>
      <c r="C16" s="86" t="s">
        <v>1627</v>
      </c>
      <c r="D16" s="87">
        <v>1</v>
      </c>
      <c r="E16" s="87">
        <v>1</v>
      </c>
    </row>
    <row r="17" spans="1:5">
      <c r="A17" s="28" t="s">
        <v>2543</v>
      </c>
      <c r="B17" s="28" t="s">
        <v>12588</v>
      </c>
      <c r="C17" s="65" t="s">
        <v>424</v>
      </c>
      <c r="D17" s="84">
        <v>1</v>
      </c>
      <c r="E17" s="84">
        <v>1</v>
      </c>
    </row>
    <row r="18" spans="1:5">
      <c r="A18" s="206" t="s">
        <v>2543</v>
      </c>
      <c r="B18" s="206"/>
      <c r="C18" s="86" t="s">
        <v>424</v>
      </c>
      <c r="D18" s="87">
        <v>1</v>
      </c>
      <c r="E18" s="87">
        <v>1</v>
      </c>
    </row>
    <row r="19" spans="1:5">
      <c r="A19" s="28" t="s">
        <v>6169</v>
      </c>
      <c r="B19" s="28" t="s">
        <v>12589</v>
      </c>
      <c r="C19" s="65" t="s">
        <v>12590</v>
      </c>
      <c r="D19" s="84">
        <v>1</v>
      </c>
      <c r="E19" s="84">
        <v>1</v>
      </c>
    </row>
    <row r="20" spans="1:5">
      <c r="A20" s="206" t="s">
        <v>6169</v>
      </c>
      <c r="B20" s="206"/>
      <c r="C20" s="86" t="s">
        <v>12590</v>
      </c>
      <c r="D20" s="87">
        <v>1</v>
      </c>
      <c r="E20" s="87">
        <v>1</v>
      </c>
    </row>
    <row r="21" spans="1:5">
      <c r="A21" s="28" t="s">
        <v>236</v>
      </c>
      <c r="B21" s="28" t="s">
        <v>3177</v>
      </c>
      <c r="C21" s="65" t="s">
        <v>555</v>
      </c>
      <c r="D21" s="84">
        <v>1</v>
      </c>
      <c r="E21" s="84">
        <v>1</v>
      </c>
    </row>
    <row r="22" spans="1:5">
      <c r="A22" s="206" t="s">
        <v>236</v>
      </c>
      <c r="B22" s="206"/>
      <c r="C22" s="86" t="s">
        <v>555</v>
      </c>
      <c r="D22" s="87">
        <v>1</v>
      </c>
      <c r="E22" s="87">
        <v>1</v>
      </c>
    </row>
    <row r="23" spans="1:5">
      <c r="A23" s="28" t="s">
        <v>96</v>
      </c>
      <c r="B23" s="28" t="s">
        <v>3277</v>
      </c>
      <c r="C23" s="65" t="s">
        <v>425</v>
      </c>
      <c r="D23" s="84">
        <v>1</v>
      </c>
      <c r="E23" s="84">
        <v>1</v>
      </c>
    </row>
    <row r="24" spans="1:5">
      <c r="A24" s="206" t="s">
        <v>96</v>
      </c>
      <c r="B24" s="206"/>
      <c r="C24" s="86" t="s">
        <v>425</v>
      </c>
      <c r="D24" s="87">
        <v>1</v>
      </c>
      <c r="E24" s="87">
        <v>1</v>
      </c>
    </row>
    <row r="25" spans="1:5">
      <c r="A25" s="28" t="s">
        <v>1907</v>
      </c>
      <c r="B25" s="28" t="s">
        <v>3098</v>
      </c>
      <c r="C25" s="65" t="s">
        <v>561</v>
      </c>
      <c r="D25" s="84">
        <v>1</v>
      </c>
      <c r="E25" s="84">
        <v>1</v>
      </c>
    </row>
    <row r="26" spans="1:5">
      <c r="A26" s="206" t="s">
        <v>1907</v>
      </c>
      <c r="B26" s="206"/>
      <c r="C26" s="86" t="s">
        <v>561</v>
      </c>
      <c r="D26" s="87">
        <v>1</v>
      </c>
      <c r="E26" s="87">
        <v>1</v>
      </c>
    </row>
    <row r="27" spans="1:5">
      <c r="A27" s="28" t="s">
        <v>2978</v>
      </c>
      <c r="B27" s="28" t="s">
        <v>12591</v>
      </c>
      <c r="C27" s="65" t="s">
        <v>2483</v>
      </c>
      <c r="D27" s="84">
        <v>1</v>
      </c>
      <c r="E27" s="84">
        <v>1</v>
      </c>
    </row>
    <row r="28" spans="1:5">
      <c r="A28" s="206" t="s">
        <v>2978</v>
      </c>
      <c r="B28" s="206"/>
      <c r="C28" s="86" t="s">
        <v>2483</v>
      </c>
      <c r="D28" s="87">
        <v>1</v>
      </c>
      <c r="E28" s="87">
        <v>1</v>
      </c>
    </row>
    <row r="29" spans="1:5">
      <c r="A29" s="28" t="s">
        <v>2026</v>
      </c>
      <c r="B29" s="28" t="s">
        <v>12592</v>
      </c>
      <c r="C29" s="65" t="s">
        <v>566</v>
      </c>
      <c r="D29" s="84">
        <v>1</v>
      </c>
      <c r="E29" s="84">
        <v>1</v>
      </c>
    </row>
    <row r="30" spans="1:5">
      <c r="A30" s="206" t="s">
        <v>2026</v>
      </c>
      <c r="B30" s="206"/>
      <c r="C30" s="86" t="s">
        <v>566</v>
      </c>
      <c r="D30" s="87">
        <v>1</v>
      </c>
      <c r="E30" s="87">
        <v>1</v>
      </c>
    </row>
    <row r="31" spans="1:5">
      <c r="A31" s="28" t="s">
        <v>2802</v>
      </c>
      <c r="B31" s="28" t="s">
        <v>3106</v>
      </c>
      <c r="C31" s="65" t="s">
        <v>428</v>
      </c>
      <c r="D31" s="84">
        <v>1</v>
      </c>
      <c r="E31" s="84">
        <v>1</v>
      </c>
    </row>
    <row r="32" spans="1:5">
      <c r="A32" s="206" t="s">
        <v>2802</v>
      </c>
      <c r="B32" s="206"/>
      <c r="C32" s="86" t="s">
        <v>428</v>
      </c>
      <c r="D32" s="87">
        <v>1</v>
      </c>
      <c r="E32" s="87">
        <v>1</v>
      </c>
    </row>
    <row r="33" spans="1:5">
      <c r="A33" s="28" t="s">
        <v>125</v>
      </c>
      <c r="B33" s="28" t="s">
        <v>12593</v>
      </c>
      <c r="C33" s="65" t="s">
        <v>1015</v>
      </c>
      <c r="D33" s="84">
        <v>1</v>
      </c>
      <c r="E33" s="84">
        <v>1</v>
      </c>
    </row>
    <row r="34" spans="1:5">
      <c r="A34" s="206" t="s">
        <v>125</v>
      </c>
      <c r="B34" s="206"/>
      <c r="C34" s="86" t="s">
        <v>1015</v>
      </c>
      <c r="D34" s="87">
        <v>1</v>
      </c>
      <c r="E34" s="87">
        <v>1</v>
      </c>
    </row>
    <row r="35" spans="1:5">
      <c r="A35" s="28" t="s">
        <v>8491</v>
      </c>
      <c r="B35" s="28" t="s">
        <v>12594</v>
      </c>
      <c r="C35" s="65" t="s">
        <v>768</v>
      </c>
      <c r="D35" s="84">
        <v>1</v>
      </c>
      <c r="E35" s="84">
        <v>1</v>
      </c>
    </row>
    <row r="36" spans="1:5">
      <c r="A36" s="206" t="s">
        <v>8491</v>
      </c>
      <c r="B36" s="206"/>
      <c r="C36" s="86" t="s">
        <v>768</v>
      </c>
      <c r="D36" s="87">
        <v>1</v>
      </c>
      <c r="E36" s="87">
        <v>1</v>
      </c>
    </row>
    <row r="37" spans="1:5">
      <c r="A37" s="28" t="s">
        <v>813</v>
      </c>
      <c r="B37" s="28" t="s">
        <v>12595</v>
      </c>
      <c r="C37" s="65" t="s">
        <v>432</v>
      </c>
      <c r="D37" s="84">
        <v>1</v>
      </c>
      <c r="E37" s="84">
        <v>1</v>
      </c>
    </row>
    <row r="38" spans="1:5">
      <c r="A38" s="206" t="s">
        <v>813</v>
      </c>
      <c r="B38" s="206"/>
      <c r="C38" s="86" t="s">
        <v>432</v>
      </c>
      <c r="D38" s="87">
        <v>1</v>
      </c>
      <c r="E38" s="87">
        <v>1</v>
      </c>
    </row>
    <row r="39" spans="1:5">
      <c r="A39" s="28" t="s">
        <v>12596</v>
      </c>
      <c r="B39" s="28" t="s">
        <v>12597</v>
      </c>
      <c r="C39" s="65" t="s">
        <v>12598</v>
      </c>
      <c r="D39" s="84">
        <v>1</v>
      </c>
      <c r="E39" s="84">
        <v>1</v>
      </c>
    </row>
    <row r="40" spans="1:5">
      <c r="A40" s="206" t="s">
        <v>12596</v>
      </c>
      <c r="B40" s="206"/>
      <c r="C40" s="86" t="s">
        <v>12598</v>
      </c>
      <c r="D40" s="87">
        <v>1</v>
      </c>
      <c r="E40" s="87">
        <v>1</v>
      </c>
    </row>
    <row r="41" spans="1:5">
      <c r="A41" s="28" t="s">
        <v>2524</v>
      </c>
      <c r="B41" s="28" t="s">
        <v>12599</v>
      </c>
      <c r="C41" s="65" t="s">
        <v>1509</v>
      </c>
      <c r="D41" s="84">
        <v>1</v>
      </c>
      <c r="E41" s="84">
        <v>1</v>
      </c>
    </row>
    <row r="42" spans="1:5">
      <c r="A42" s="206" t="s">
        <v>2524</v>
      </c>
      <c r="B42" s="206"/>
      <c r="C42" s="86" t="s">
        <v>1509</v>
      </c>
      <c r="D42" s="87">
        <v>1</v>
      </c>
      <c r="E42" s="87">
        <v>1</v>
      </c>
    </row>
    <row r="43" spans="1:5">
      <c r="A43" s="28" t="s">
        <v>8503</v>
      </c>
      <c r="B43" s="28" t="s">
        <v>12600</v>
      </c>
      <c r="C43" s="65" t="s">
        <v>9165</v>
      </c>
      <c r="D43" s="84">
        <v>1</v>
      </c>
      <c r="E43" s="84">
        <v>1</v>
      </c>
    </row>
    <row r="44" spans="1:5">
      <c r="A44" s="206" t="s">
        <v>8503</v>
      </c>
      <c r="B44" s="206"/>
      <c r="C44" s="86" t="s">
        <v>9165</v>
      </c>
      <c r="D44" s="87">
        <v>1</v>
      </c>
      <c r="E44" s="87">
        <v>1</v>
      </c>
    </row>
    <row r="45" spans="1:5">
      <c r="A45" s="28" t="s">
        <v>1324</v>
      </c>
      <c r="B45" s="28" t="s">
        <v>12601</v>
      </c>
      <c r="C45" s="65" t="s">
        <v>440</v>
      </c>
      <c r="D45" s="84">
        <v>1</v>
      </c>
      <c r="E45" s="84">
        <v>1</v>
      </c>
    </row>
    <row r="46" spans="1:5">
      <c r="A46" s="206" t="s">
        <v>1324</v>
      </c>
      <c r="B46" s="206"/>
      <c r="C46" s="86" t="s">
        <v>440</v>
      </c>
      <c r="D46" s="87">
        <v>1</v>
      </c>
      <c r="E46" s="87">
        <v>1</v>
      </c>
    </row>
    <row r="47" spans="1:5">
      <c r="A47" s="28" t="s">
        <v>11809</v>
      </c>
      <c r="B47" s="28" t="s">
        <v>12602</v>
      </c>
      <c r="C47" s="65" t="s">
        <v>12603</v>
      </c>
      <c r="D47" s="84">
        <v>1</v>
      </c>
      <c r="E47" s="84">
        <v>1</v>
      </c>
    </row>
    <row r="48" spans="1:5">
      <c r="A48" s="206" t="s">
        <v>11809</v>
      </c>
      <c r="B48" s="206"/>
      <c r="C48" s="86" t="s">
        <v>12603</v>
      </c>
      <c r="D48" s="87">
        <v>1</v>
      </c>
      <c r="E48" s="87">
        <v>1</v>
      </c>
    </row>
    <row r="49" spans="1:5">
      <c r="A49" s="28" t="s">
        <v>184</v>
      </c>
      <c r="B49" s="28" t="s">
        <v>3115</v>
      </c>
      <c r="C49" s="65" t="s">
        <v>1779</v>
      </c>
      <c r="D49" s="84">
        <v>1</v>
      </c>
      <c r="E49" s="84">
        <v>1</v>
      </c>
    </row>
    <row r="50" spans="1:5">
      <c r="A50" s="206" t="s">
        <v>184</v>
      </c>
      <c r="B50" s="206"/>
      <c r="C50" s="86" t="s">
        <v>1779</v>
      </c>
      <c r="D50" s="87">
        <v>1</v>
      </c>
      <c r="E50" s="87">
        <v>1</v>
      </c>
    </row>
    <row r="51" spans="1:5">
      <c r="A51" s="28" t="s">
        <v>184</v>
      </c>
      <c r="B51" s="28" t="s">
        <v>12604</v>
      </c>
      <c r="C51" s="65" t="s">
        <v>1764</v>
      </c>
      <c r="D51" s="84">
        <v>1</v>
      </c>
      <c r="E51" s="84">
        <v>1</v>
      </c>
    </row>
    <row r="52" spans="1:5">
      <c r="A52" s="206" t="s">
        <v>184</v>
      </c>
      <c r="B52" s="206"/>
      <c r="C52" s="86" t="s">
        <v>1764</v>
      </c>
      <c r="D52" s="87">
        <v>1</v>
      </c>
      <c r="E52" s="87">
        <v>1</v>
      </c>
    </row>
    <row r="53" spans="1:5">
      <c r="A53" s="28" t="s">
        <v>3242</v>
      </c>
      <c r="B53" s="28" t="s">
        <v>11715</v>
      </c>
      <c r="C53" s="65" t="s">
        <v>594</v>
      </c>
      <c r="D53" s="84">
        <v>1</v>
      </c>
      <c r="E53" s="84">
        <v>1</v>
      </c>
    </row>
    <row r="54" spans="1:5">
      <c r="A54" s="206" t="s">
        <v>3242</v>
      </c>
      <c r="B54" s="206"/>
      <c r="C54" s="86" t="s">
        <v>594</v>
      </c>
      <c r="D54" s="87">
        <v>1</v>
      </c>
      <c r="E54" s="87">
        <v>1</v>
      </c>
    </row>
    <row r="55" spans="1:5">
      <c r="A55" s="28" t="s">
        <v>3243</v>
      </c>
      <c r="B55" s="28" t="s">
        <v>6322</v>
      </c>
      <c r="C55" s="65" t="s">
        <v>442</v>
      </c>
      <c r="D55" s="84">
        <v>1</v>
      </c>
      <c r="E55" s="84">
        <v>1</v>
      </c>
    </row>
    <row r="56" spans="1:5">
      <c r="A56" s="206" t="s">
        <v>3243</v>
      </c>
      <c r="B56" s="206"/>
      <c r="C56" s="86" t="s">
        <v>442</v>
      </c>
      <c r="D56" s="87">
        <v>1</v>
      </c>
      <c r="E56" s="87">
        <v>1</v>
      </c>
    </row>
    <row r="57" spans="1:5">
      <c r="A57" s="28" t="s">
        <v>2181</v>
      </c>
      <c r="B57" s="28" t="s">
        <v>12605</v>
      </c>
      <c r="C57" s="65" t="s">
        <v>1037</v>
      </c>
      <c r="D57" s="84">
        <v>1</v>
      </c>
      <c r="E57" s="84">
        <v>1</v>
      </c>
    </row>
    <row r="58" spans="1:5">
      <c r="A58" s="206" t="s">
        <v>2181</v>
      </c>
      <c r="B58" s="206"/>
      <c r="C58" s="86" t="s">
        <v>1037</v>
      </c>
      <c r="D58" s="87">
        <v>1</v>
      </c>
      <c r="E58" s="87">
        <v>1</v>
      </c>
    </row>
    <row r="59" spans="1:5">
      <c r="A59" s="28" t="s">
        <v>1290</v>
      </c>
      <c r="B59" s="28" t="s">
        <v>6409</v>
      </c>
      <c r="C59" s="65" t="s">
        <v>583</v>
      </c>
      <c r="D59" s="84">
        <v>1</v>
      </c>
      <c r="E59" s="84">
        <v>1</v>
      </c>
    </row>
    <row r="60" spans="1:5">
      <c r="A60" s="206" t="s">
        <v>1290</v>
      </c>
      <c r="B60" s="206"/>
      <c r="C60" s="86" t="s">
        <v>583</v>
      </c>
      <c r="D60" s="87">
        <v>1</v>
      </c>
      <c r="E60" s="87">
        <v>1</v>
      </c>
    </row>
    <row r="61" spans="1:5">
      <c r="A61" s="28" t="s">
        <v>3121</v>
      </c>
      <c r="B61" s="28" t="s">
        <v>12606</v>
      </c>
      <c r="C61" s="65" t="s">
        <v>448</v>
      </c>
      <c r="D61" s="84">
        <v>1</v>
      </c>
      <c r="E61" s="84">
        <v>1</v>
      </c>
    </row>
    <row r="62" spans="1:5">
      <c r="A62" s="206" t="s">
        <v>3121</v>
      </c>
      <c r="B62" s="206"/>
      <c r="C62" s="86" t="s">
        <v>448</v>
      </c>
      <c r="D62" s="87">
        <v>1</v>
      </c>
      <c r="E62" s="87">
        <v>1</v>
      </c>
    </row>
    <row r="63" spans="1:5">
      <c r="A63" s="28" t="s">
        <v>12607</v>
      </c>
      <c r="B63" s="28" t="s">
        <v>12608</v>
      </c>
      <c r="C63" s="65" t="s">
        <v>1525</v>
      </c>
      <c r="D63" s="84">
        <v>1</v>
      </c>
      <c r="E63" s="84">
        <v>1</v>
      </c>
    </row>
    <row r="64" spans="1:5">
      <c r="A64" s="206" t="s">
        <v>12607</v>
      </c>
      <c r="B64" s="206"/>
      <c r="C64" s="86" t="s">
        <v>1525</v>
      </c>
      <c r="D64" s="87">
        <v>1</v>
      </c>
      <c r="E64" s="87">
        <v>1</v>
      </c>
    </row>
    <row r="65" spans="1:5">
      <c r="A65" s="28" t="s">
        <v>1226</v>
      </c>
      <c r="B65" s="28" t="s">
        <v>3196</v>
      </c>
      <c r="C65" s="65" t="s">
        <v>450</v>
      </c>
      <c r="D65" s="84">
        <v>1</v>
      </c>
      <c r="E65" s="84">
        <v>1</v>
      </c>
    </row>
    <row r="66" spans="1:5">
      <c r="A66" s="206" t="s">
        <v>1226</v>
      </c>
      <c r="B66" s="206"/>
      <c r="C66" s="86" t="s">
        <v>450</v>
      </c>
      <c r="D66" s="87">
        <v>1</v>
      </c>
      <c r="E66" s="87">
        <v>1</v>
      </c>
    </row>
    <row r="67" spans="1:5">
      <c r="A67" s="28" t="s">
        <v>2663</v>
      </c>
      <c r="B67" s="28" t="s">
        <v>11732</v>
      </c>
      <c r="C67" s="65" t="s">
        <v>495</v>
      </c>
      <c r="D67" s="84">
        <v>1</v>
      </c>
      <c r="E67" s="84">
        <v>1</v>
      </c>
    </row>
    <row r="68" spans="1:5">
      <c r="A68" s="206" t="s">
        <v>2663</v>
      </c>
      <c r="B68" s="206"/>
      <c r="C68" s="86" t="s">
        <v>495</v>
      </c>
      <c r="D68" s="87">
        <v>1</v>
      </c>
      <c r="E68" s="87">
        <v>1</v>
      </c>
    </row>
    <row r="69" spans="1:5">
      <c r="A69" s="28" t="s">
        <v>1153</v>
      </c>
      <c r="B69" s="28" t="s">
        <v>12609</v>
      </c>
      <c r="C69" s="65" t="s">
        <v>1057</v>
      </c>
      <c r="D69" s="84">
        <v>1</v>
      </c>
      <c r="E69" s="84">
        <v>1</v>
      </c>
    </row>
    <row r="70" spans="1:5">
      <c r="A70" s="206" t="s">
        <v>1153</v>
      </c>
      <c r="B70" s="206"/>
      <c r="C70" s="86" t="s">
        <v>1057</v>
      </c>
      <c r="D70" s="87">
        <v>1</v>
      </c>
      <c r="E70" s="87">
        <v>1</v>
      </c>
    </row>
    <row r="71" spans="1:5">
      <c r="A71" s="28" t="s">
        <v>12610</v>
      </c>
      <c r="B71" s="28" t="s">
        <v>12611</v>
      </c>
      <c r="C71" s="65" t="s">
        <v>9183</v>
      </c>
      <c r="D71" s="84">
        <v>1</v>
      </c>
      <c r="E71" s="84">
        <v>1</v>
      </c>
    </row>
    <row r="72" spans="1:5">
      <c r="A72" s="206" t="s">
        <v>12610</v>
      </c>
      <c r="B72" s="206"/>
      <c r="C72" s="86" t="s">
        <v>9183</v>
      </c>
      <c r="D72" s="87">
        <v>1</v>
      </c>
      <c r="E72" s="87">
        <v>1</v>
      </c>
    </row>
    <row r="73" spans="1:5">
      <c r="A73" s="28" t="s">
        <v>5756</v>
      </c>
      <c r="B73" s="28" t="s">
        <v>12612</v>
      </c>
      <c r="C73" s="65" t="s">
        <v>1642</v>
      </c>
      <c r="D73" s="84">
        <v>1</v>
      </c>
      <c r="E73" s="84">
        <v>1</v>
      </c>
    </row>
    <row r="74" spans="1:5">
      <c r="A74" s="206" t="s">
        <v>5756</v>
      </c>
      <c r="B74" s="206"/>
      <c r="C74" s="86" t="s">
        <v>1642</v>
      </c>
      <c r="D74" s="87">
        <v>1</v>
      </c>
      <c r="E74" s="87">
        <v>1</v>
      </c>
    </row>
    <row r="75" spans="1:5">
      <c r="A75" s="28" t="s">
        <v>1713</v>
      </c>
      <c r="B75" s="28" t="s">
        <v>12613</v>
      </c>
      <c r="C75" s="65" t="s">
        <v>1069</v>
      </c>
      <c r="D75" s="84">
        <v>1</v>
      </c>
      <c r="E75" s="84">
        <v>1</v>
      </c>
    </row>
    <row r="76" spans="1:5">
      <c r="A76" s="206" t="s">
        <v>1713</v>
      </c>
      <c r="B76" s="206"/>
      <c r="C76" s="86" t="s">
        <v>1069</v>
      </c>
      <c r="D76" s="87">
        <v>1</v>
      </c>
      <c r="E76" s="87">
        <v>1</v>
      </c>
    </row>
    <row r="77" spans="1:5">
      <c r="A77" s="28" t="s">
        <v>3136</v>
      </c>
      <c r="B77" s="28" t="s">
        <v>12614</v>
      </c>
      <c r="C77" s="65" t="s">
        <v>602</v>
      </c>
      <c r="D77" s="84">
        <v>1</v>
      </c>
      <c r="E77" s="84">
        <v>1</v>
      </c>
    </row>
    <row r="78" spans="1:5">
      <c r="A78" s="206" t="s">
        <v>3136</v>
      </c>
      <c r="B78" s="206"/>
      <c r="C78" s="86" t="s">
        <v>602</v>
      </c>
      <c r="D78" s="87">
        <v>1</v>
      </c>
      <c r="E78" s="87">
        <v>1</v>
      </c>
    </row>
    <row r="79" spans="1:5">
      <c r="A79" s="28" t="s">
        <v>1306</v>
      </c>
      <c r="B79" s="28" t="s">
        <v>12615</v>
      </c>
      <c r="C79" s="65" t="s">
        <v>786</v>
      </c>
      <c r="D79" s="84">
        <v>1</v>
      </c>
      <c r="E79" s="84">
        <v>1</v>
      </c>
    </row>
    <row r="80" spans="1:5">
      <c r="A80" s="206" t="s">
        <v>1306</v>
      </c>
      <c r="B80" s="206"/>
      <c r="C80" s="86" t="s">
        <v>786</v>
      </c>
      <c r="D80" s="87">
        <v>1</v>
      </c>
      <c r="E80" s="87">
        <v>1</v>
      </c>
    </row>
    <row r="81" spans="1:5">
      <c r="A81" s="28" t="s">
        <v>3256</v>
      </c>
      <c r="B81" s="28" t="s">
        <v>12616</v>
      </c>
      <c r="C81" s="65" t="s">
        <v>2373</v>
      </c>
      <c r="D81" s="84">
        <v>1</v>
      </c>
      <c r="E81" s="84">
        <v>1</v>
      </c>
    </row>
    <row r="82" spans="1:5">
      <c r="A82" s="206" t="s">
        <v>3256</v>
      </c>
      <c r="B82" s="206"/>
      <c r="C82" s="86" t="s">
        <v>2373</v>
      </c>
      <c r="D82" s="87">
        <v>1</v>
      </c>
      <c r="E82" s="87">
        <v>1</v>
      </c>
    </row>
    <row r="83" spans="1:5">
      <c r="A83" s="28" t="s">
        <v>3139</v>
      </c>
      <c r="B83" s="28" t="s">
        <v>12617</v>
      </c>
      <c r="C83" s="65" t="s">
        <v>1073</v>
      </c>
      <c r="D83" s="84">
        <v>1</v>
      </c>
      <c r="E83" s="84">
        <v>1</v>
      </c>
    </row>
    <row r="84" spans="1:5">
      <c r="A84" s="206" t="s">
        <v>3139</v>
      </c>
      <c r="B84" s="206"/>
      <c r="C84" s="86" t="s">
        <v>1073</v>
      </c>
      <c r="D84" s="87">
        <v>1</v>
      </c>
      <c r="E84" s="87">
        <v>1</v>
      </c>
    </row>
    <row r="85" spans="1:5">
      <c r="A85" s="28" t="s">
        <v>1727</v>
      </c>
      <c r="B85" s="28" t="s">
        <v>12618</v>
      </c>
      <c r="C85" s="65" t="s">
        <v>1672</v>
      </c>
      <c r="D85" s="84">
        <v>1</v>
      </c>
      <c r="E85" s="84">
        <v>1</v>
      </c>
    </row>
    <row r="86" spans="1:5">
      <c r="A86" s="206" t="s">
        <v>1727</v>
      </c>
      <c r="B86" s="206"/>
      <c r="C86" s="86" t="s">
        <v>1672</v>
      </c>
      <c r="D86" s="87">
        <v>1</v>
      </c>
      <c r="E86" s="87">
        <v>1</v>
      </c>
    </row>
    <row r="87" spans="1:5">
      <c r="A87" s="28" t="s">
        <v>2041</v>
      </c>
      <c r="B87" s="28" t="s">
        <v>3185</v>
      </c>
      <c r="C87" s="65" t="s">
        <v>475</v>
      </c>
      <c r="D87" s="84">
        <v>1</v>
      </c>
      <c r="E87" s="84">
        <v>1</v>
      </c>
    </row>
    <row r="88" spans="1:5">
      <c r="A88" s="206" t="s">
        <v>2041</v>
      </c>
      <c r="B88" s="206"/>
      <c r="C88" s="86" t="s">
        <v>475</v>
      </c>
      <c r="D88" s="87">
        <v>1</v>
      </c>
      <c r="E88" s="87">
        <v>1</v>
      </c>
    </row>
    <row r="89" spans="1:5">
      <c r="A89" s="28" t="s">
        <v>103</v>
      </c>
      <c r="B89" s="28" t="s">
        <v>3206</v>
      </c>
      <c r="C89" s="65" t="s">
        <v>477</v>
      </c>
      <c r="D89" s="84">
        <v>1</v>
      </c>
      <c r="E89" s="84">
        <v>1</v>
      </c>
    </row>
    <row r="90" spans="1:5">
      <c r="A90" s="206" t="s">
        <v>103</v>
      </c>
      <c r="B90" s="206"/>
      <c r="C90" s="86" t="s">
        <v>477</v>
      </c>
      <c r="D90" s="87">
        <v>1</v>
      </c>
      <c r="E90" s="87">
        <v>1</v>
      </c>
    </row>
    <row r="91" spans="1:5">
      <c r="A91" s="28" t="s">
        <v>836</v>
      </c>
      <c r="B91" s="28" t="s">
        <v>11927</v>
      </c>
      <c r="C91" s="65" t="s">
        <v>482</v>
      </c>
      <c r="D91" s="84">
        <v>1</v>
      </c>
      <c r="E91" s="84">
        <v>1</v>
      </c>
    </row>
    <row r="92" spans="1:5">
      <c r="A92" s="206" t="s">
        <v>836</v>
      </c>
      <c r="B92" s="206"/>
      <c r="C92" s="86" t="s">
        <v>482</v>
      </c>
      <c r="D92" s="87">
        <v>1</v>
      </c>
      <c r="E92" s="87">
        <v>1</v>
      </c>
    </row>
    <row r="93" spans="1:5">
      <c r="A93" s="28" t="s">
        <v>1139</v>
      </c>
      <c r="B93" s="28" t="s">
        <v>12619</v>
      </c>
      <c r="C93" s="65" t="s">
        <v>1093</v>
      </c>
      <c r="D93" s="84">
        <v>1</v>
      </c>
      <c r="E93" s="84">
        <v>1</v>
      </c>
    </row>
    <row r="94" spans="1:5">
      <c r="A94" s="206" t="s">
        <v>1139</v>
      </c>
      <c r="B94" s="206"/>
      <c r="C94" s="86" t="s">
        <v>1093</v>
      </c>
      <c r="D94" s="87">
        <v>1</v>
      </c>
      <c r="E94" s="87">
        <v>1</v>
      </c>
    </row>
    <row r="95" spans="1:5">
      <c r="A95" s="28" t="s">
        <v>3148</v>
      </c>
      <c r="B95" s="28" t="s">
        <v>12620</v>
      </c>
      <c r="C95" s="65" t="s">
        <v>792</v>
      </c>
      <c r="D95" s="84">
        <v>1</v>
      </c>
      <c r="E95" s="84">
        <v>1</v>
      </c>
    </row>
    <row r="96" spans="1:5">
      <c r="A96" s="206" t="s">
        <v>3148</v>
      </c>
      <c r="B96" s="206"/>
      <c r="C96" s="86" t="s">
        <v>792</v>
      </c>
      <c r="D96" s="87">
        <v>1</v>
      </c>
      <c r="E96" s="87">
        <v>1</v>
      </c>
    </row>
    <row r="97" spans="1:5">
      <c r="A97" s="28" t="s">
        <v>3260</v>
      </c>
      <c r="B97" s="28" t="s">
        <v>3261</v>
      </c>
      <c r="C97" s="65" t="s">
        <v>1095</v>
      </c>
      <c r="D97" s="84">
        <v>1</v>
      </c>
      <c r="E97" s="84">
        <v>1</v>
      </c>
    </row>
    <row r="98" spans="1:5">
      <c r="A98" s="206" t="s">
        <v>3260</v>
      </c>
      <c r="B98" s="206"/>
      <c r="C98" s="86" t="s">
        <v>1095</v>
      </c>
      <c r="D98" s="87">
        <v>1</v>
      </c>
      <c r="E98" s="87">
        <v>1</v>
      </c>
    </row>
    <row r="99" spans="1:5">
      <c r="A99" s="28" t="s">
        <v>5616</v>
      </c>
      <c r="B99" s="28" t="s">
        <v>12621</v>
      </c>
      <c r="C99" s="65" t="s">
        <v>2357</v>
      </c>
      <c r="D99" s="84">
        <v>1</v>
      </c>
      <c r="E99" s="84">
        <v>1</v>
      </c>
    </row>
    <row r="100" spans="1:5">
      <c r="A100" s="206" t="s">
        <v>5616</v>
      </c>
      <c r="B100" s="206"/>
      <c r="C100" s="86" t="s">
        <v>2357</v>
      </c>
      <c r="D100" s="87">
        <v>1</v>
      </c>
      <c r="E100" s="87">
        <v>1</v>
      </c>
    </row>
    <row r="101" spans="1:5">
      <c r="A101" s="28" t="s">
        <v>376</v>
      </c>
      <c r="B101" s="28" t="s">
        <v>3321</v>
      </c>
      <c r="C101" s="65" t="s">
        <v>644</v>
      </c>
      <c r="D101" s="84">
        <v>1</v>
      </c>
      <c r="E101" s="84">
        <v>1</v>
      </c>
    </row>
    <row r="102" spans="1:5">
      <c r="A102" s="206" t="s">
        <v>376</v>
      </c>
      <c r="B102" s="206"/>
      <c r="C102" s="86" t="s">
        <v>644</v>
      </c>
      <c r="D102" s="87">
        <v>1</v>
      </c>
      <c r="E102" s="87">
        <v>1</v>
      </c>
    </row>
    <row r="103" spans="1:5">
      <c r="A103" s="28" t="s">
        <v>2028</v>
      </c>
      <c r="B103" s="28" t="s">
        <v>3281</v>
      </c>
      <c r="C103" s="65" t="s">
        <v>637</v>
      </c>
      <c r="D103" s="84">
        <v>1</v>
      </c>
      <c r="E103" s="84">
        <v>1</v>
      </c>
    </row>
    <row r="104" spans="1:5">
      <c r="A104" s="206" t="s">
        <v>2028</v>
      </c>
      <c r="B104" s="206"/>
      <c r="C104" s="86" t="s">
        <v>637</v>
      </c>
      <c r="D104" s="87">
        <v>1</v>
      </c>
      <c r="E104" s="87">
        <v>1</v>
      </c>
    </row>
    <row r="105" spans="1:5">
      <c r="A105" s="28" t="s">
        <v>2274</v>
      </c>
      <c r="B105" s="28" t="s">
        <v>12622</v>
      </c>
      <c r="C105" s="65" t="s">
        <v>1185</v>
      </c>
      <c r="D105" s="84">
        <v>1</v>
      </c>
      <c r="E105" s="84">
        <v>1</v>
      </c>
    </row>
    <row r="106" spans="1:5">
      <c r="A106" s="206" t="s">
        <v>2274</v>
      </c>
      <c r="B106" s="206"/>
      <c r="C106" s="86" t="s">
        <v>1185</v>
      </c>
      <c r="D106" s="87">
        <v>1</v>
      </c>
      <c r="E106" s="87">
        <v>1</v>
      </c>
    </row>
    <row r="107" spans="1:5">
      <c r="A107" s="28" t="s">
        <v>2057</v>
      </c>
      <c r="B107" s="28" t="s">
        <v>12623</v>
      </c>
      <c r="C107" s="65" t="s">
        <v>2479</v>
      </c>
      <c r="D107" s="84">
        <v>1</v>
      </c>
      <c r="E107" s="84">
        <v>1</v>
      </c>
    </row>
    <row r="108" spans="1:5">
      <c r="A108" s="206" t="s">
        <v>2057</v>
      </c>
      <c r="B108" s="206"/>
      <c r="C108" s="86" t="s">
        <v>2479</v>
      </c>
      <c r="D108" s="87">
        <v>1</v>
      </c>
      <c r="E108" s="87">
        <v>1</v>
      </c>
    </row>
    <row r="109" spans="1:5">
      <c r="A109" s="28" t="s">
        <v>2163</v>
      </c>
      <c r="B109" s="28" t="s">
        <v>12624</v>
      </c>
      <c r="C109" s="65" t="s">
        <v>1560</v>
      </c>
      <c r="D109" s="84">
        <v>1</v>
      </c>
      <c r="E109" s="84">
        <v>1</v>
      </c>
    </row>
    <row r="110" spans="1:5">
      <c r="A110" s="206" t="s">
        <v>2163</v>
      </c>
      <c r="B110" s="206"/>
      <c r="C110" s="86" t="s">
        <v>1560</v>
      </c>
      <c r="D110" s="87">
        <v>1</v>
      </c>
      <c r="E110" s="87">
        <v>1</v>
      </c>
    </row>
    <row r="111" spans="1:5">
      <c r="A111" s="28" t="s">
        <v>5776</v>
      </c>
      <c r="B111" s="28" t="s">
        <v>12625</v>
      </c>
      <c r="C111" s="65" t="s">
        <v>1104</v>
      </c>
      <c r="D111" s="84">
        <v>1</v>
      </c>
      <c r="E111" s="84">
        <v>1</v>
      </c>
    </row>
    <row r="112" spans="1:5">
      <c r="A112" s="206" t="s">
        <v>5776</v>
      </c>
      <c r="B112" s="206"/>
      <c r="C112" s="86" t="s">
        <v>1104</v>
      </c>
      <c r="D112" s="87">
        <v>1</v>
      </c>
      <c r="E112" s="87">
        <v>1</v>
      </c>
    </row>
    <row r="113" spans="1:5">
      <c r="A113" s="28" t="s">
        <v>5547</v>
      </c>
      <c r="B113" s="28" t="s">
        <v>12626</v>
      </c>
      <c r="C113" s="65" t="s">
        <v>5783</v>
      </c>
      <c r="D113" s="84">
        <v>1</v>
      </c>
      <c r="E113" s="84">
        <v>1</v>
      </c>
    </row>
    <row r="114" spans="1:5">
      <c r="A114" s="206" t="s">
        <v>5547</v>
      </c>
      <c r="B114" s="206"/>
      <c r="C114" s="86" t="s">
        <v>5783</v>
      </c>
      <c r="D114" s="87">
        <v>1</v>
      </c>
      <c r="E114" s="87">
        <v>1</v>
      </c>
    </row>
    <row r="115" spans="1:5">
      <c r="A115" s="28" t="s">
        <v>3159</v>
      </c>
      <c r="B115" s="28" t="s">
        <v>12627</v>
      </c>
      <c r="C115" s="65" t="s">
        <v>1773</v>
      </c>
      <c r="D115" s="84">
        <v>1</v>
      </c>
      <c r="E115" s="84">
        <v>1</v>
      </c>
    </row>
    <row r="116" spans="1:5">
      <c r="A116" s="206" t="s">
        <v>3159</v>
      </c>
      <c r="B116" s="206"/>
      <c r="C116" s="86" t="s">
        <v>1773</v>
      </c>
      <c r="D116" s="87">
        <v>1</v>
      </c>
      <c r="E116" s="87">
        <v>1</v>
      </c>
    </row>
    <row r="117" spans="1:5">
      <c r="A117" s="28" t="s">
        <v>3263</v>
      </c>
      <c r="B117" s="28" t="s">
        <v>12628</v>
      </c>
      <c r="C117" s="65" t="s">
        <v>623</v>
      </c>
      <c r="D117" s="84">
        <v>1</v>
      </c>
      <c r="E117" s="84">
        <v>1</v>
      </c>
    </row>
    <row r="118" spans="1:5">
      <c r="A118" s="206" t="s">
        <v>3263</v>
      </c>
      <c r="B118" s="206"/>
      <c r="C118" s="86" t="s">
        <v>623</v>
      </c>
      <c r="D118" s="87">
        <v>1</v>
      </c>
      <c r="E118" s="87">
        <v>1</v>
      </c>
    </row>
    <row r="119" spans="1:5">
      <c r="A119" s="28" t="s">
        <v>354</v>
      </c>
      <c r="B119" s="28" t="s">
        <v>12629</v>
      </c>
      <c r="C119" s="65" t="s">
        <v>622</v>
      </c>
      <c r="D119" s="84">
        <v>1</v>
      </c>
      <c r="E119" s="84">
        <v>1</v>
      </c>
    </row>
    <row r="120" spans="1:5">
      <c r="A120" s="206" t="s">
        <v>354</v>
      </c>
      <c r="B120" s="206"/>
      <c r="C120" s="86" t="s">
        <v>622</v>
      </c>
      <c r="D120" s="87">
        <v>1</v>
      </c>
      <c r="E120" s="87">
        <v>1</v>
      </c>
    </row>
    <row r="121" spans="1:5">
      <c r="A121" s="28" t="s">
        <v>5805</v>
      </c>
      <c r="B121" s="28" t="s">
        <v>12630</v>
      </c>
      <c r="C121" s="65" t="s">
        <v>2369</v>
      </c>
      <c r="D121" s="84">
        <v>1</v>
      </c>
      <c r="E121" s="84">
        <v>1</v>
      </c>
    </row>
    <row r="122" spans="1:5">
      <c r="A122" s="206" t="s">
        <v>5805</v>
      </c>
      <c r="B122" s="206"/>
      <c r="C122" s="86" t="s">
        <v>2369</v>
      </c>
      <c r="D122" s="87">
        <v>1</v>
      </c>
      <c r="E122" s="87">
        <v>1</v>
      </c>
    </row>
    <row r="123" spans="1:5">
      <c r="A123" s="28" t="s">
        <v>1894</v>
      </c>
      <c r="B123" s="28" t="s">
        <v>12631</v>
      </c>
      <c r="C123" s="65" t="s">
        <v>7966</v>
      </c>
      <c r="D123" s="84">
        <v>1</v>
      </c>
      <c r="E123" s="84">
        <v>1</v>
      </c>
    </row>
    <row r="124" spans="1:5">
      <c r="A124" s="206" t="s">
        <v>1894</v>
      </c>
      <c r="B124" s="206"/>
      <c r="C124" s="86" t="s">
        <v>7966</v>
      </c>
      <c r="D124" s="87">
        <v>1</v>
      </c>
      <c r="E124" s="87">
        <v>1</v>
      </c>
    </row>
    <row r="125" spans="1:5">
      <c r="A125" s="28" t="s">
        <v>3163</v>
      </c>
      <c r="B125" s="28" t="s">
        <v>12632</v>
      </c>
      <c r="C125" s="65" t="s">
        <v>2340</v>
      </c>
      <c r="D125" s="84">
        <v>1</v>
      </c>
      <c r="E125" s="84">
        <v>1</v>
      </c>
    </row>
    <row r="126" spans="1:5">
      <c r="A126" s="206" t="s">
        <v>3163</v>
      </c>
      <c r="B126" s="206"/>
      <c r="C126" s="86" t="s">
        <v>2340</v>
      </c>
      <c r="D126" s="87">
        <v>1</v>
      </c>
      <c r="E126" s="87">
        <v>1</v>
      </c>
    </row>
    <row r="127" spans="1:5">
      <c r="A127" s="28" t="s">
        <v>12633</v>
      </c>
      <c r="B127" s="28" t="s">
        <v>12634</v>
      </c>
      <c r="C127" s="65" t="s">
        <v>1021</v>
      </c>
      <c r="D127" s="84">
        <v>1</v>
      </c>
      <c r="E127" s="84">
        <v>1</v>
      </c>
    </row>
    <row r="128" spans="1:5">
      <c r="A128" s="206" t="s">
        <v>12633</v>
      </c>
      <c r="B128" s="206"/>
      <c r="C128" s="86" t="s">
        <v>1021</v>
      </c>
      <c r="D128" s="87">
        <v>1</v>
      </c>
      <c r="E128" s="87">
        <v>1</v>
      </c>
    </row>
    <row r="129" spans="1:5">
      <c r="A129" s="28" t="s">
        <v>12635</v>
      </c>
      <c r="B129" s="28" t="s">
        <v>12636</v>
      </c>
      <c r="C129" s="65" t="s">
        <v>1101</v>
      </c>
      <c r="D129" s="84">
        <v>1</v>
      </c>
      <c r="E129" s="84">
        <v>1</v>
      </c>
    </row>
    <row r="130" spans="1:5">
      <c r="A130" s="206" t="s">
        <v>12635</v>
      </c>
      <c r="B130" s="206"/>
      <c r="C130" s="86" t="s">
        <v>1101</v>
      </c>
      <c r="D130" s="87">
        <v>1</v>
      </c>
      <c r="E130" s="87">
        <v>1</v>
      </c>
    </row>
    <row r="131" spans="1:5">
      <c r="A131" s="28" t="s">
        <v>12637</v>
      </c>
      <c r="B131" s="28" t="s">
        <v>12638</v>
      </c>
      <c r="C131" s="65" t="s">
        <v>1502</v>
      </c>
      <c r="D131" s="84">
        <v>1</v>
      </c>
      <c r="E131" s="84">
        <v>1</v>
      </c>
    </row>
    <row r="132" spans="1:5">
      <c r="A132" s="206" t="s">
        <v>12637</v>
      </c>
      <c r="B132" s="206"/>
      <c r="C132" s="86" t="s">
        <v>1502</v>
      </c>
      <c r="D132" s="87">
        <v>1</v>
      </c>
      <c r="E132" s="87">
        <v>1</v>
      </c>
    </row>
    <row r="133" spans="1:5">
      <c r="A133" s="28" t="s">
        <v>1812</v>
      </c>
      <c r="B133" s="28" t="s">
        <v>12639</v>
      </c>
      <c r="C133" s="65" t="s">
        <v>502</v>
      </c>
      <c r="D133" s="84">
        <v>1</v>
      </c>
      <c r="E133" s="84">
        <v>1</v>
      </c>
    </row>
    <row r="134" spans="1:5">
      <c r="A134" s="206" t="s">
        <v>1812</v>
      </c>
      <c r="B134" s="206"/>
      <c r="C134" s="86" t="s">
        <v>502</v>
      </c>
      <c r="D134" s="87">
        <v>1</v>
      </c>
      <c r="E134" s="87">
        <v>1</v>
      </c>
    </row>
    <row r="135" spans="1:5">
      <c r="A135" s="28" t="s">
        <v>2448</v>
      </c>
      <c r="B135" s="28" t="s">
        <v>12640</v>
      </c>
      <c r="C135" s="65" t="s">
        <v>1596</v>
      </c>
      <c r="D135" s="84">
        <v>1</v>
      </c>
      <c r="E135" s="84">
        <v>1</v>
      </c>
    </row>
    <row r="136" spans="1:5">
      <c r="A136" s="206" t="s">
        <v>2448</v>
      </c>
      <c r="B136" s="206"/>
      <c r="C136" s="86" t="s">
        <v>1596</v>
      </c>
      <c r="D136" s="87">
        <v>1</v>
      </c>
      <c r="E136" s="87">
        <v>1</v>
      </c>
    </row>
    <row r="137" spans="1:5">
      <c r="A137" s="28" t="s">
        <v>91</v>
      </c>
      <c r="B137" s="28" t="s">
        <v>12641</v>
      </c>
      <c r="C137" s="65" t="s">
        <v>992</v>
      </c>
      <c r="D137" s="84">
        <v>2</v>
      </c>
      <c r="E137" s="84">
        <v>2</v>
      </c>
    </row>
    <row r="138" spans="1:5">
      <c r="A138" s="206" t="s">
        <v>91</v>
      </c>
      <c r="B138" s="206"/>
      <c r="C138" s="86" t="s">
        <v>992</v>
      </c>
      <c r="D138" s="87">
        <v>2</v>
      </c>
      <c r="E138" s="87">
        <v>2</v>
      </c>
    </row>
    <row r="139" spans="1:5">
      <c r="A139" s="28" t="s">
        <v>2685</v>
      </c>
      <c r="B139" s="28" t="s">
        <v>12642</v>
      </c>
      <c r="C139" s="65" t="s">
        <v>2853</v>
      </c>
      <c r="D139" s="84">
        <v>1</v>
      </c>
      <c r="E139" s="84">
        <v>1</v>
      </c>
    </row>
    <row r="140" spans="1:5">
      <c r="A140" s="28" t="s">
        <v>2685</v>
      </c>
      <c r="B140" s="28" t="s">
        <v>12643</v>
      </c>
      <c r="C140" s="65" t="s">
        <v>2853</v>
      </c>
      <c r="D140" s="84">
        <v>1</v>
      </c>
      <c r="E140" s="84">
        <v>1</v>
      </c>
    </row>
    <row r="141" spans="1:5">
      <c r="A141" s="206" t="s">
        <v>2685</v>
      </c>
      <c r="B141" s="206"/>
      <c r="C141" s="86" t="s">
        <v>2853</v>
      </c>
      <c r="D141" s="87">
        <v>2</v>
      </c>
      <c r="E141" s="87">
        <v>2</v>
      </c>
    </row>
    <row r="142" spans="1:5">
      <c r="A142" s="28" t="s">
        <v>3239</v>
      </c>
      <c r="B142" s="28" t="s">
        <v>12644</v>
      </c>
      <c r="C142" s="65" t="s">
        <v>3240</v>
      </c>
      <c r="D142" s="84">
        <v>1</v>
      </c>
      <c r="E142" s="84">
        <v>1</v>
      </c>
    </row>
    <row r="143" spans="1:5">
      <c r="A143" s="28" t="s">
        <v>3239</v>
      </c>
      <c r="B143" s="28" t="s">
        <v>12645</v>
      </c>
      <c r="C143" s="65" t="s">
        <v>3240</v>
      </c>
      <c r="D143" s="84">
        <v>1</v>
      </c>
      <c r="E143" s="84">
        <v>1</v>
      </c>
    </row>
    <row r="144" spans="1:5">
      <c r="A144" s="206" t="s">
        <v>3239</v>
      </c>
      <c r="B144" s="206"/>
      <c r="C144" s="86" t="s">
        <v>3240</v>
      </c>
      <c r="D144" s="87">
        <v>2</v>
      </c>
      <c r="E144" s="87">
        <v>2</v>
      </c>
    </row>
    <row r="145" spans="1:5">
      <c r="A145" s="28" t="s">
        <v>2026</v>
      </c>
      <c r="B145" s="28" t="s">
        <v>12646</v>
      </c>
      <c r="C145" s="65" t="s">
        <v>1501</v>
      </c>
      <c r="D145" s="84">
        <v>1</v>
      </c>
      <c r="E145" s="84">
        <v>1</v>
      </c>
    </row>
    <row r="146" spans="1:5">
      <c r="A146" s="28" t="s">
        <v>2026</v>
      </c>
      <c r="B146" s="28" t="s">
        <v>12647</v>
      </c>
      <c r="C146" s="65" t="s">
        <v>1501</v>
      </c>
      <c r="D146" s="84">
        <v>1</v>
      </c>
      <c r="E146" s="84">
        <v>1</v>
      </c>
    </row>
    <row r="147" spans="1:5">
      <c r="A147" s="206" t="s">
        <v>2026</v>
      </c>
      <c r="B147" s="206"/>
      <c r="C147" s="86" t="s">
        <v>1501</v>
      </c>
      <c r="D147" s="87">
        <v>2</v>
      </c>
      <c r="E147" s="87">
        <v>2</v>
      </c>
    </row>
    <row r="148" spans="1:5">
      <c r="A148" s="28" t="s">
        <v>12344</v>
      </c>
      <c r="B148" s="28" t="s">
        <v>12648</v>
      </c>
      <c r="C148" s="65" t="s">
        <v>768</v>
      </c>
      <c r="D148" s="84">
        <v>2</v>
      </c>
      <c r="E148" s="84">
        <v>2</v>
      </c>
    </row>
    <row r="149" spans="1:5">
      <c r="A149" s="206" t="s">
        <v>12344</v>
      </c>
      <c r="B149" s="206"/>
      <c r="C149" s="86" t="s">
        <v>768</v>
      </c>
      <c r="D149" s="87">
        <v>2</v>
      </c>
      <c r="E149" s="87">
        <v>2</v>
      </c>
    </row>
    <row r="150" spans="1:5">
      <c r="A150" s="28" t="s">
        <v>1131</v>
      </c>
      <c r="B150" s="28" t="s">
        <v>12649</v>
      </c>
      <c r="C150" s="65" t="s">
        <v>1021</v>
      </c>
      <c r="D150" s="84">
        <v>1</v>
      </c>
      <c r="E150" s="84">
        <v>1</v>
      </c>
    </row>
    <row r="151" spans="1:5">
      <c r="A151" s="28" t="s">
        <v>1131</v>
      </c>
      <c r="B151" s="28" t="s">
        <v>12650</v>
      </c>
      <c r="C151" s="65" t="s">
        <v>1021</v>
      </c>
      <c r="D151" s="84">
        <v>1</v>
      </c>
      <c r="E151" s="84">
        <v>1</v>
      </c>
    </row>
    <row r="152" spans="1:5">
      <c r="A152" s="206" t="s">
        <v>1131</v>
      </c>
      <c r="B152" s="206"/>
      <c r="C152" s="86" t="s">
        <v>1021</v>
      </c>
      <c r="D152" s="87">
        <v>2</v>
      </c>
      <c r="E152" s="87">
        <v>2</v>
      </c>
    </row>
    <row r="153" spans="1:5">
      <c r="A153" s="28" t="s">
        <v>175</v>
      </c>
      <c r="B153" s="28" t="s">
        <v>12651</v>
      </c>
      <c r="C153" s="65" t="s">
        <v>1510</v>
      </c>
      <c r="D153" s="84">
        <v>1</v>
      </c>
      <c r="E153" s="84">
        <v>1</v>
      </c>
    </row>
    <row r="154" spans="1:5">
      <c r="A154" s="28" t="s">
        <v>175</v>
      </c>
      <c r="B154" s="28" t="s">
        <v>12652</v>
      </c>
      <c r="C154" s="65" t="s">
        <v>1510</v>
      </c>
      <c r="D154" s="84">
        <v>1</v>
      </c>
      <c r="E154" s="84">
        <v>1</v>
      </c>
    </row>
    <row r="155" spans="1:5">
      <c r="A155" s="206" t="s">
        <v>175</v>
      </c>
      <c r="B155" s="206"/>
      <c r="C155" s="86" t="s">
        <v>1510</v>
      </c>
      <c r="D155" s="87">
        <v>2</v>
      </c>
      <c r="E155" s="87">
        <v>2</v>
      </c>
    </row>
    <row r="156" spans="1:5">
      <c r="A156" s="28" t="s">
        <v>3314</v>
      </c>
      <c r="B156" s="28" t="s">
        <v>12653</v>
      </c>
      <c r="C156" s="65" t="s">
        <v>1781</v>
      </c>
      <c r="D156" s="84">
        <v>1</v>
      </c>
      <c r="E156" s="84">
        <v>1</v>
      </c>
    </row>
    <row r="157" spans="1:5">
      <c r="A157" s="28" t="s">
        <v>3314</v>
      </c>
      <c r="B157" s="28" t="s">
        <v>12654</v>
      </c>
      <c r="C157" s="65" t="s">
        <v>1781</v>
      </c>
      <c r="D157" s="84">
        <v>1</v>
      </c>
      <c r="E157" s="84">
        <v>1</v>
      </c>
    </row>
    <row r="158" spans="1:5">
      <c r="A158" s="206" t="s">
        <v>3314</v>
      </c>
      <c r="B158" s="206"/>
      <c r="C158" s="86" t="s">
        <v>1781</v>
      </c>
      <c r="D158" s="87">
        <v>2</v>
      </c>
      <c r="E158" s="87">
        <v>2</v>
      </c>
    </row>
    <row r="159" spans="1:5">
      <c r="A159" s="28" t="s">
        <v>2080</v>
      </c>
      <c r="B159" s="28" t="s">
        <v>12655</v>
      </c>
      <c r="C159" s="65" t="s">
        <v>1591</v>
      </c>
      <c r="D159" s="84">
        <v>1</v>
      </c>
      <c r="E159" s="84">
        <v>1</v>
      </c>
    </row>
    <row r="160" spans="1:5">
      <c r="A160" s="28" t="s">
        <v>2080</v>
      </c>
      <c r="B160" s="28" t="s">
        <v>12656</v>
      </c>
      <c r="C160" s="65" t="s">
        <v>1591</v>
      </c>
      <c r="D160" s="84">
        <v>1</v>
      </c>
      <c r="E160" s="84">
        <v>1</v>
      </c>
    </row>
    <row r="161" spans="1:5">
      <c r="A161" s="206" t="s">
        <v>2080</v>
      </c>
      <c r="B161" s="206"/>
      <c r="C161" s="86" t="s">
        <v>1591</v>
      </c>
      <c r="D161" s="87">
        <v>2</v>
      </c>
      <c r="E161" s="87">
        <v>1</v>
      </c>
    </row>
    <row r="162" spans="1:5">
      <c r="A162" s="28" t="s">
        <v>383</v>
      </c>
      <c r="B162" s="28" t="s">
        <v>3161</v>
      </c>
      <c r="C162" s="65" t="s">
        <v>1651</v>
      </c>
      <c r="D162" s="84">
        <v>1</v>
      </c>
      <c r="E162" s="84">
        <v>1</v>
      </c>
    </row>
    <row r="163" spans="1:5">
      <c r="A163" s="28" t="s">
        <v>383</v>
      </c>
      <c r="B163" s="28" t="s">
        <v>3161</v>
      </c>
      <c r="C163" s="65" t="s">
        <v>1651</v>
      </c>
      <c r="D163" s="84">
        <v>1</v>
      </c>
      <c r="E163" s="84">
        <v>1</v>
      </c>
    </row>
    <row r="164" spans="1:5">
      <c r="A164" s="206" t="s">
        <v>383</v>
      </c>
      <c r="B164" s="206"/>
      <c r="C164" s="86" t="s">
        <v>1651</v>
      </c>
      <c r="D164" s="87">
        <v>2</v>
      </c>
      <c r="E164" s="87">
        <v>2</v>
      </c>
    </row>
    <row r="165" spans="1:5">
      <c r="A165" s="28" t="s">
        <v>2016</v>
      </c>
      <c r="B165" s="28" t="s">
        <v>12657</v>
      </c>
      <c r="C165" s="65" t="s">
        <v>1122</v>
      </c>
      <c r="D165" s="84">
        <v>1</v>
      </c>
      <c r="E165" s="84">
        <v>1</v>
      </c>
    </row>
    <row r="166" spans="1:5">
      <c r="A166" s="28" t="s">
        <v>2016</v>
      </c>
      <c r="B166" s="28" t="s">
        <v>12658</v>
      </c>
      <c r="C166" s="65" t="s">
        <v>1122</v>
      </c>
      <c r="D166" s="84">
        <v>1</v>
      </c>
      <c r="E166" s="84">
        <v>1</v>
      </c>
    </row>
    <row r="167" spans="1:5">
      <c r="A167" s="206" t="s">
        <v>2016</v>
      </c>
      <c r="B167" s="206"/>
      <c r="C167" s="86" t="s">
        <v>1122</v>
      </c>
      <c r="D167" s="87">
        <v>2</v>
      </c>
      <c r="E167" s="87">
        <v>2</v>
      </c>
    </row>
    <row r="168" spans="1:5">
      <c r="A168" s="28" t="s">
        <v>3271</v>
      </c>
      <c r="B168" s="28" t="s">
        <v>12659</v>
      </c>
      <c r="C168" s="65" t="s">
        <v>1672</v>
      </c>
      <c r="D168" s="84">
        <v>1</v>
      </c>
      <c r="E168" s="84">
        <v>1</v>
      </c>
    </row>
    <row r="169" spans="1:5">
      <c r="A169" s="28" t="s">
        <v>3271</v>
      </c>
      <c r="B169" s="28" t="s">
        <v>12660</v>
      </c>
      <c r="C169" s="65" t="s">
        <v>1672</v>
      </c>
      <c r="D169" s="84">
        <v>1</v>
      </c>
      <c r="E169" s="84">
        <v>1</v>
      </c>
    </row>
    <row r="170" spans="1:5">
      <c r="A170" s="28" t="s">
        <v>3271</v>
      </c>
      <c r="B170" s="28" t="s">
        <v>12661</v>
      </c>
      <c r="C170" s="65" t="s">
        <v>1672</v>
      </c>
      <c r="D170" s="84">
        <v>1</v>
      </c>
      <c r="E170" s="84">
        <v>1</v>
      </c>
    </row>
    <row r="171" spans="1:5">
      <c r="A171" s="206" t="s">
        <v>3271</v>
      </c>
      <c r="B171" s="206"/>
      <c r="C171" s="86" t="s">
        <v>1672</v>
      </c>
      <c r="D171" s="87">
        <v>3</v>
      </c>
      <c r="E171" s="87">
        <v>3</v>
      </c>
    </row>
    <row r="172" spans="1:5">
      <c r="A172" s="28" t="s">
        <v>1893</v>
      </c>
      <c r="B172" s="28" t="s">
        <v>12662</v>
      </c>
      <c r="C172" s="65" t="s">
        <v>590</v>
      </c>
      <c r="D172" s="84">
        <v>1</v>
      </c>
      <c r="E172" s="84">
        <v>1</v>
      </c>
    </row>
    <row r="173" spans="1:5">
      <c r="A173" s="28" t="s">
        <v>1893</v>
      </c>
      <c r="B173" s="28" t="s">
        <v>12663</v>
      </c>
      <c r="C173" s="65" t="s">
        <v>590</v>
      </c>
      <c r="D173" s="84">
        <v>2</v>
      </c>
      <c r="E173" s="84">
        <v>2</v>
      </c>
    </row>
    <row r="174" spans="1:5">
      <c r="A174" s="206" t="s">
        <v>1893</v>
      </c>
      <c r="B174" s="206"/>
      <c r="C174" s="86" t="s">
        <v>590</v>
      </c>
      <c r="D174" s="87">
        <v>3</v>
      </c>
      <c r="E174" s="87">
        <v>3</v>
      </c>
    </row>
    <row r="175" spans="1:5">
      <c r="A175" s="28" t="s">
        <v>855</v>
      </c>
      <c r="B175" s="28" t="s">
        <v>3279</v>
      </c>
      <c r="C175" s="65" t="s">
        <v>1076</v>
      </c>
      <c r="D175" s="84">
        <v>3</v>
      </c>
      <c r="E175" s="84">
        <v>3</v>
      </c>
    </row>
    <row r="176" spans="1:5">
      <c r="A176" s="206" t="s">
        <v>855</v>
      </c>
      <c r="B176" s="206"/>
      <c r="C176" s="86" t="s">
        <v>1076</v>
      </c>
      <c r="D176" s="87">
        <v>3</v>
      </c>
      <c r="E176" s="87">
        <v>3</v>
      </c>
    </row>
    <row r="177" spans="1:5">
      <c r="A177" s="28" t="s">
        <v>1266</v>
      </c>
      <c r="B177" s="28" t="s">
        <v>3167</v>
      </c>
      <c r="C177" s="65" t="s">
        <v>629</v>
      </c>
      <c r="D177" s="84">
        <v>1</v>
      </c>
      <c r="E177" s="84">
        <v>1</v>
      </c>
    </row>
    <row r="178" spans="1:5">
      <c r="A178" s="28" t="s">
        <v>1266</v>
      </c>
      <c r="B178" s="28" t="s">
        <v>12664</v>
      </c>
      <c r="C178" s="65" t="s">
        <v>629</v>
      </c>
      <c r="D178" s="84">
        <v>2</v>
      </c>
      <c r="E178" s="84">
        <v>2</v>
      </c>
    </row>
    <row r="179" spans="1:5">
      <c r="A179" s="206" t="s">
        <v>1266</v>
      </c>
      <c r="B179" s="206"/>
      <c r="C179" s="86" t="s">
        <v>629</v>
      </c>
      <c r="D179" s="87">
        <v>3</v>
      </c>
      <c r="E179" s="87">
        <v>3</v>
      </c>
    </row>
    <row r="180" spans="1:5">
      <c r="A180" s="28" t="s">
        <v>1135</v>
      </c>
      <c r="B180" s="28" t="s">
        <v>12665</v>
      </c>
      <c r="C180" s="65" t="s">
        <v>1001</v>
      </c>
      <c r="D180" s="84">
        <v>1</v>
      </c>
      <c r="E180" s="84">
        <v>1</v>
      </c>
    </row>
    <row r="181" spans="1:5">
      <c r="A181" s="28" t="s">
        <v>1135</v>
      </c>
      <c r="B181" s="28" t="s">
        <v>12666</v>
      </c>
      <c r="C181" s="65" t="s">
        <v>1001</v>
      </c>
      <c r="D181" s="84">
        <v>1</v>
      </c>
      <c r="E181" s="84">
        <v>1</v>
      </c>
    </row>
    <row r="182" spans="1:5">
      <c r="A182" s="28" t="s">
        <v>1135</v>
      </c>
      <c r="B182" s="28" t="s">
        <v>12667</v>
      </c>
      <c r="C182" s="65" t="s">
        <v>1001</v>
      </c>
      <c r="D182" s="84">
        <v>1</v>
      </c>
      <c r="E182" s="84">
        <v>1</v>
      </c>
    </row>
    <row r="183" spans="1:5">
      <c r="A183" s="28" t="s">
        <v>1135</v>
      </c>
      <c r="B183" s="28" t="s">
        <v>12668</v>
      </c>
      <c r="C183" s="65" t="s">
        <v>1001</v>
      </c>
      <c r="D183" s="84">
        <v>1</v>
      </c>
      <c r="E183" s="84">
        <v>1</v>
      </c>
    </row>
    <row r="184" spans="1:5">
      <c r="A184" s="206" t="s">
        <v>1135</v>
      </c>
      <c r="B184" s="206"/>
      <c r="C184" s="86" t="s">
        <v>1001</v>
      </c>
      <c r="D184" s="87">
        <v>4</v>
      </c>
      <c r="E184" s="87">
        <v>4</v>
      </c>
    </row>
    <row r="185" spans="1:5">
      <c r="A185" s="28" t="s">
        <v>1735</v>
      </c>
      <c r="B185" s="28" t="s">
        <v>12669</v>
      </c>
      <c r="C185" s="65" t="s">
        <v>1009</v>
      </c>
      <c r="D185" s="84">
        <v>1</v>
      </c>
      <c r="E185" s="84">
        <v>1</v>
      </c>
    </row>
    <row r="186" spans="1:5">
      <c r="A186" s="28" t="s">
        <v>1735</v>
      </c>
      <c r="B186" s="28" t="s">
        <v>3241</v>
      </c>
      <c r="C186" s="65" t="s">
        <v>1009</v>
      </c>
      <c r="D186" s="84">
        <v>1</v>
      </c>
      <c r="E186" s="84">
        <v>1</v>
      </c>
    </row>
    <row r="187" spans="1:5">
      <c r="A187" s="28" t="s">
        <v>1735</v>
      </c>
      <c r="B187" s="28" t="s">
        <v>3327</v>
      </c>
      <c r="C187" s="65" t="s">
        <v>1009</v>
      </c>
      <c r="D187" s="84">
        <v>2</v>
      </c>
      <c r="E187" s="84">
        <v>2</v>
      </c>
    </row>
    <row r="188" spans="1:5">
      <c r="A188" s="206" t="s">
        <v>1735</v>
      </c>
      <c r="B188" s="206"/>
      <c r="C188" s="86" t="s">
        <v>1009</v>
      </c>
      <c r="D188" s="87">
        <v>4</v>
      </c>
      <c r="E188" s="87">
        <v>2</v>
      </c>
    </row>
    <row r="189" spans="1:5">
      <c r="A189" s="28" t="s">
        <v>12368</v>
      </c>
      <c r="B189" s="28" t="s">
        <v>12670</v>
      </c>
      <c r="C189" s="65" t="s">
        <v>2654</v>
      </c>
      <c r="D189" s="84">
        <v>1</v>
      </c>
      <c r="E189" s="84">
        <v>1</v>
      </c>
    </row>
    <row r="190" spans="1:5">
      <c r="A190" s="28" t="s">
        <v>12368</v>
      </c>
      <c r="B190" s="28" t="s">
        <v>12671</v>
      </c>
      <c r="C190" s="65" t="s">
        <v>2654</v>
      </c>
      <c r="D190" s="84">
        <v>1</v>
      </c>
      <c r="E190" s="84">
        <v>1</v>
      </c>
    </row>
    <row r="191" spans="1:5">
      <c r="A191" s="28" t="s">
        <v>12368</v>
      </c>
      <c r="B191" s="28" t="s">
        <v>12672</v>
      </c>
      <c r="C191" s="65" t="s">
        <v>2654</v>
      </c>
      <c r="D191" s="84">
        <v>2</v>
      </c>
      <c r="E191" s="84">
        <v>2</v>
      </c>
    </row>
    <row r="192" spans="1:5">
      <c r="A192" s="206" t="s">
        <v>12368</v>
      </c>
      <c r="B192" s="206"/>
      <c r="C192" s="86" t="s">
        <v>2654</v>
      </c>
      <c r="D192" s="87">
        <v>4</v>
      </c>
      <c r="E192" s="87">
        <v>3</v>
      </c>
    </row>
    <row r="193" spans="1:5">
      <c r="A193" s="28" t="s">
        <v>1840</v>
      </c>
      <c r="B193" s="28" t="s">
        <v>12673</v>
      </c>
      <c r="C193" s="65" t="s">
        <v>783</v>
      </c>
      <c r="D193" s="84">
        <v>2</v>
      </c>
      <c r="E193" s="84">
        <v>2</v>
      </c>
    </row>
    <row r="194" spans="1:5">
      <c r="A194" s="28" t="s">
        <v>1840</v>
      </c>
      <c r="B194" s="28" t="s">
        <v>11736</v>
      </c>
      <c r="C194" s="65" t="s">
        <v>783</v>
      </c>
      <c r="D194" s="84">
        <v>2</v>
      </c>
      <c r="E194" s="84">
        <v>2</v>
      </c>
    </row>
    <row r="195" spans="1:5">
      <c r="A195" s="206" t="s">
        <v>1840</v>
      </c>
      <c r="B195" s="206"/>
      <c r="C195" s="86" t="s">
        <v>783</v>
      </c>
      <c r="D195" s="87">
        <v>4</v>
      </c>
      <c r="E195" s="87">
        <v>4</v>
      </c>
    </row>
    <row r="196" spans="1:5">
      <c r="A196" s="28" t="s">
        <v>1155</v>
      </c>
      <c r="B196" s="28" t="s">
        <v>12674</v>
      </c>
      <c r="C196" s="65" t="s">
        <v>1080</v>
      </c>
      <c r="D196" s="84">
        <v>1</v>
      </c>
      <c r="E196" s="84">
        <v>1</v>
      </c>
    </row>
    <row r="197" spans="1:5">
      <c r="A197" s="28" t="s">
        <v>1155</v>
      </c>
      <c r="B197" s="28" t="s">
        <v>3258</v>
      </c>
      <c r="C197" s="65" t="s">
        <v>1080</v>
      </c>
      <c r="D197" s="84">
        <v>3</v>
      </c>
      <c r="E197" s="84">
        <v>3</v>
      </c>
    </row>
    <row r="198" spans="1:5">
      <c r="A198" s="206" t="s">
        <v>1155</v>
      </c>
      <c r="B198" s="206"/>
      <c r="C198" s="86" t="s">
        <v>1080</v>
      </c>
      <c r="D198" s="87">
        <v>4</v>
      </c>
      <c r="E198" s="87">
        <v>4</v>
      </c>
    </row>
    <row r="199" spans="1:5">
      <c r="A199" s="28" t="s">
        <v>106</v>
      </c>
      <c r="B199" s="28" t="s">
        <v>12675</v>
      </c>
      <c r="C199" s="65" t="s">
        <v>994</v>
      </c>
      <c r="D199" s="84">
        <v>2</v>
      </c>
      <c r="E199" s="84">
        <v>2</v>
      </c>
    </row>
    <row r="200" spans="1:5">
      <c r="A200" s="28" t="s">
        <v>106</v>
      </c>
      <c r="B200" s="28" t="s">
        <v>3307</v>
      </c>
      <c r="C200" s="65" t="s">
        <v>994</v>
      </c>
      <c r="D200" s="84">
        <v>3</v>
      </c>
      <c r="E200" s="84">
        <v>3</v>
      </c>
    </row>
    <row r="201" spans="1:5">
      <c r="A201" s="206" t="s">
        <v>106</v>
      </c>
      <c r="B201" s="206"/>
      <c r="C201" s="86" t="s">
        <v>994</v>
      </c>
      <c r="D201" s="87">
        <v>5</v>
      </c>
      <c r="E201" s="87">
        <v>4</v>
      </c>
    </row>
    <row r="202" spans="1:5">
      <c r="A202" s="28" t="s">
        <v>89</v>
      </c>
      <c r="B202" s="28" t="s">
        <v>3313</v>
      </c>
      <c r="C202" s="65" t="s">
        <v>511</v>
      </c>
      <c r="D202" s="84">
        <v>9</v>
      </c>
      <c r="E202" s="84">
        <v>9</v>
      </c>
    </row>
    <row r="203" spans="1:5">
      <c r="A203" s="206" t="s">
        <v>89</v>
      </c>
      <c r="B203" s="206"/>
      <c r="C203" s="86" t="s">
        <v>511</v>
      </c>
      <c r="D203" s="87">
        <v>9</v>
      </c>
      <c r="E203" s="87">
        <v>9</v>
      </c>
    </row>
    <row r="204" spans="1:5">
      <c r="A204" s="28" t="s">
        <v>130</v>
      </c>
      <c r="B204" s="28" t="s">
        <v>3182</v>
      </c>
      <c r="C204" s="65" t="s">
        <v>508</v>
      </c>
      <c r="D204" s="84">
        <v>1</v>
      </c>
      <c r="E204" s="84">
        <v>1</v>
      </c>
    </row>
    <row r="205" spans="1:5">
      <c r="A205" s="28" t="s">
        <v>130</v>
      </c>
      <c r="B205" s="28" t="s">
        <v>3280</v>
      </c>
      <c r="C205" s="65" t="s">
        <v>508</v>
      </c>
      <c r="D205" s="84">
        <v>1</v>
      </c>
      <c r="E205" s="84">
        <v>1</v>
      </c>
    </row>
    <row r="206" spans="1:5">
      <c r="A206" s="28" t="s">
        <v>130</v>
      </c>
      <c r="B206" s="28" t="s">
        <v>3280</v>
      </c>
      <c r="C206" s="65" t="s">
        <v>508</v>
      </c>
      <c r="D206" s="84">
        <v>1</v>
      </c>
      <c r="E206" s="84">
        <v>1</v>
      </c>
    </row>
    <row r="207" spans="1:5">
      <c r="A207" s="28" t="s">
        <v>130</v>
      </c>
      <c r="B207" s="28" t="s">
        <v>3182</v>
      </c>
      <c r="C207" s="65" t="s">
        <v>508</v>
      </c>
      <c r="D207" s="84">
        <v>6</v>
      </c>
      <c r="E207" s="84">
        <v>5</v>
      </c>
    </row>
    <row r="208" spans="1:5">
      <c r="A208" s="28" t="s">
        <v>130</v>
      </c>
      <c r="B208" s="28" t="s">
        <v>12676</v>
      </c>
      <c r="C208" s="65" t="s">
        <v>508</v>
      </c>
      <c r="D208" s="84">
        <v>8</v>
      </c>
      <c r="E208" s="84">
        <v>6</v>
      </c>
    </row>
    <row r="209" spans="1:5">
      <c r="A209" s="206" t="s">
        <v>130</v>
      </c>
      <c r="B209" s="206"/>
      <c r="C209" s="86" t="s">
        <v>508</v>
      </c>
      <c r="D209" s="87">
        <v>17</v>
      </c>
      <c r="E209" s="87">
        <v>11</v>
      </c>
    </row>
    <row r="211" spans="1:5">
      <c r="A211" s="88" t="s">
        <v>411</v>
      </c>
      <c r="D211" s="84">
        <v>90</v>
      </c>
      <c r="E211" s="84">
        <v>0</v>
      </c>
    </row>
    <row r="212" spans="1:5">
      <c r="A212" s="88" t="s">
        <v>512</v>
      </c>
      <c r="D212" s="84">
        <v>117</v>
      </c>
      <c r="E212" s="84">
        <v>0</v>
      </c>
    </row>
    <row r="213" spans="1:5">
      <c r="A213" s="88" t="s">
        <v>513</v>
      </c>
      <c r="D213" s="84">
        <v>152</v>
      </c>
      <c r="E213" s="84">
        <v>21</v>
      </c>
    </row>
    <row r="214" spans="1:5">
      <c r="A214" s="88"/>
    </row>
    <row r="215" spans="1:5">
      <c r="A215" s="88" t="s">
        <v>514</v>
      </c>
      <c r="D215" s="84">
        <v>152</v>
      </c>
      <c r="E215" s="84">
        <v>21</v>
      </c>
    </row>
  </sheetData>
  <pageMargins left="0.75" right="0.75" top="1" bottom="1" header="0.5" footer="0.5"/>
  <headerFooter alignWithMargins="0"/>
  <legacyDrawing r:id="rId1"/>
</worksheet>
</file>

<file path=xl/worksheets/sheet1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sheetPr>
    <pageSetUpPr fitToPage="1"/>
  </sheetPr>
  <dimension ref="A1:AE51"/>
  <sheetViews>
    <sheetView zoomScale="80" zoomScaleNormal="80" workbookViewId="0">
      <selection activeCell="R55" sqref="R55"/>
    </sheetView>
  </sheetViews>
  <sheetFormatPr defaultColWidth="9.140625" defaultRowHeight="15.75"/>
  <cols>
    <col min="1" max="1" width="11.28515625" style="28" bestFit="1" customWidth="1"/>
    <col min="2" max="2" width="4.5703125" style="84" bestFit="1" customWidth="1"/>
    <col min="3" max="3" width="5.42578125" style="84" bestFit="1" customWidth="1"/>
    <col min="4" max="4" width="4.5703125" style="84" bestFit="1" customWidth="1"/>
    <col min="5" max="6" width="4.42578125" style="84" bestFit="1" customWidth="1"/>
    <col min="7" max="8" width="4.140625" style="84" bestFit="1" customWidth="1"/>
    <col min="9" max="10" width="3" style="3" bestFit="1" customWidth="1"/>
    <col min="11" max="11" width="11.28515625" style="28" bestFit="1" customWidth="1"/>
    <col min="12" max="12" width="4.5703125" style="84" bestFit="1" customWidth="1"/>
    <col min="13" max="13" width="5.42578125" style="84" bestFit="1" customWidth="1"/>
    <col min="14" max="14" width="4.5703125" style="84" bestFit="1" customWidth="1"/>
    <col min="15" max="16" width="4.42578125" style="84" bestFit="1" customWidth="1"/>
    <col min="17" max="18" width="4.140625" style="84" bestFit="1" customWidth="1"/>
    <col min="19" max="20" width="3" style="3" bestFit="1" customWidth="1"/>
    <col min="21" max="16384" width="9.140625" style="3"/>
  </cols>
  <sheetData>
    <row r="1" spans="1:20" ht="12.75">
      <c r="A1" s="81"/>
      <c r="B1" s="83" t="s">
        <v>36</v>
      </c>
      <c r="C1" s="83" t="s">
        <v>36</v>
      </c>
      <c r="D1" s="83" t="s">
        <v>36</v>
      </c>
      <c r="E1" s="83" t="s">
        <v>0</v>
      </c>
      <c r="F1" s="83" t="s">
        <v>0</v>
      </c>
      <c r="G1" s="83" t="s">
        <v>1</v>
      </c>
      <c r="H1" s="83" t="s">
        <v>1</v>
      </c>
      <c r="I1" s="81"/>
      <c r="K1" s="81"/>
      <c r="L1" s="83" t="s">
        <v>36</v>
      </c>
      <c r="M1" s="83" t="s">
        <v>36</v>
      </c>
      <c r="N1" s="83" t="s">
        <v>36</v>
      </c>
      <c r="O1" s="83" t="s">
        <v>0</v>
      </c>
      <c r="P1" s="83" t="s">
        <v>0</v>
      </c>
      <c r="Q1" s="83" t="s">
        <v>1</v>
      </c>
      <c r="R1" s="83" t="s">
        <v>1</v>
      </c>
      <c r="S1" s="81"/>
    </row>
    <row r="2" spans="1:20" ht="12.75">
      <c r="A2" s="81" t="s">
        <v>38</v>
      </c>
      <c r="B2" s="83" t="s">
        <v>6</v>
      </c>
      <c r="C2" s="83" t="s">
        <v>195</v>
      </c>
      <c r="D2" s="83" t="s">
        <v>6</v>
      </c>
      <c r="E2" s="83" t="s">
        <v>6</v>
      </c>
      <c r="F2" s="83" t="s">
        <v>6</v>
      </c>
      <c r="G2" s="83" t="s">
        <v>6</v>
      </c>
      <c r="H2" s="83" t="s">
        <v>6</v>
      </c>
      <c r="I2" s="81" t="s">
        <v>39</v>
      </c>
      <c r="K2" s="81" t="s">
        <v>38</v>
      </c>
      <c r="L2" s="83" t="s">
        <v>6</v>
      </c>
      <c r="M2" s="83" t="s">
        <v>195</v>
      </c>
      <c r="N2" s="83" t="s">
        <v>6</v>
      </c>
      <c r="O2" s="83" t="s">
        <v>6</v>
      </c>
      <c r="P2" s="83" t="s">
        <v>6</v>
      </c>
      <c r="Q2" s="83" t="s">
        <v>6</v>
      </c>
      <c r="R2" s="83" t="s">
        <v>6</v>
      </c>
      <c r="S2" s="81" t="s">
        <v>39</v>
      </c>
    </row>
    <row r="3" spans="1:20" ht="12.75">
      <c r="A3" s="81"/>
      <c r="B3" s="83"/>
      <c r="C3" s="83" t="s">
        <v>1739</v>
      </c>
      <c r="D3" s="83" t="s">
        <v>9</v>
      </c>
      <c r="E3" s="83"/>
      <c r="F3" s="83" t="s">
        <v>9</v>
      </c>
      <c r="G3" s="83"/>
      <c r="H3" s="83" t="s">
        <v>9</v>
      </c>
      <c r="I3" s="81"/>
      <c r="K3" s="81"/>
      <c r="L3" s="83"/>
      <c r="M3" s="83" t="s">
        <v>1739</v>
      </c>
      <c r="N3" s="83" t="s">
        <v>9</v>
      </c>
      <c r="O3" s="83"/>
      <c r="P3" s="83" t="s">
        <v>9</v>
      </c>
      <c r="Q3" s="83"/>
      <c r="R3" s="83" t="s">
        <v>9</v>
      </c>
      <c r="S3" s="81"/>
    </row>
    <row r="4" spans="1:20" ht="21">
      <c r="A4" s="46" t="s">
        <v>7597</v>
      </c>
      <c r="B4" s="84">
        <v>1</v>
      </c>
      <c r="D4" s="84">
        <v>83</v>
      </c>
      <c r="E4" s="84">
        <v>1</v>
      </c>
      <c r="F4" s="84">
        <v>10</v>
      </c>
      <c r="G4" s="84">
        <v>1</v>
      </c>
      <c r="H4" s="84">
        <v>4</v>
      </c>
      <c r="I4" s="3">
        <v>1</v>
      </c>
      <c r="K4" s="46" t="s">
        <v>2386</v>
      </c>
      <c r="L4" s="84">
        <v>36</v>
      </c>
      <c r="M4" s="84">
        <v>35</v>
      </c>
      <c r="N4" s="84">
        <v>48</v>
      </c>
      <c r="O4" s="84">
        <v>6</v>
      </c>
      <c r="P4" s="114">
        <v>5</v>
      </c>
      <c r="Q4" s="84">
        <v>1</v>
      </c>
      <c r="R4" s="84">
        <v>2</v>
      </c>
      <c r="S4" s="3">
        <v>1</v>
      </c>
      <c r="T4" s="84">
        <v>1</v>
      </c>
    </row>
    <row r="5" spans="1:20" ht="21">
      <c r="A5" s="46" t="s">
        <v>12677</v>
      </c>
      <c r="B5" s="84">
        <v>2</v>
      </c>
      <c r="C5" s="84">
        <v>1</v>
      </c>
      <c r="D5" s="84">
        <v>82</v>
      </c>
      <c r="E5" s="84">
        <v>1</v>
      </c>
      <c r="F5" s="84">
        <v>10</v>
      </c>
      <c r="G5" s="84">
        <v>2</v>
      </c>
      <c r="H5" s="84">
        <v>3</v>
      </c>
      <c r="I5" s="3">
        <v>2</v>
      </c>
      <c r="K5" s="46" t="s">
        <v>667</v>
      </c>
      <c r="L5" s="84">
        <v>37</v>
      </c>
      <c r="M5" s="84">
        <v>36</v>
      </c>
      <c r="N5" s="84">
        <v>47</v>
      </c>
      <c r="O5" s="84">
        <v>6</v>
      </c>
      <c r="P5" s="84">
        <v>5</v>
      </c>
      <c r="Q5" s="84">
        <v>1</v>
      </c>
      <c r="R5" s="84">
        <v>1</v>
      </c>
      <c r="S5" s="3">
        <v>2</v>
      </c>
    </row>
    <row r="6" spans="1:20" ht="21">
      <c r="A6" s="46" t="s">
        <v>308</v>
      </c>
      <c r="B6" s="84">
        <v>3</v>
      </c>
      <c r="C6" s="84">
        <v>2</v>
      </c>
      <c r="D6" s="84">
        <v>81</v>
      </c>
      <c r="E6" s="84">
        <v>1</v>
      </c>
      <c r="F6" s="84">
        <v>10</v>
      </c>
      <c r="G6" s="84">
        <v>1</v>
      </c>
      <c r="H6" s="84">
        <v>1</v>
      </c>
      <c r="I6" s="3">
        <v>3</v>
      </c>
      <c r="K6" s="46" t="s">
        <v>10742</v>
      </c>
      <c r="L6" s="84">
        <v>38</v>
      </c>
      <c r="M6" s="84">
        <v>37</v>
      </c>
      <c r="N6" s="84">
        <v>46</v>
      </c>
      <c r="O6" s="84">
        <v>6</v>
      </c>
      <c r="P6" s="84">
        <v>5</v>
      </c>
      <c r="Q6" s="84">
        <v>1</v>
      </c>
      <c r="R6" s="84">
        <v>1</v>
      </c>
      <c r="S6" s="3">
        <v>3</v>
      </c>
    </row>
    <row r="7" spans="1:20" ht="21">
      <c r="A7" s="46" t="s">
        <v>253</v>
      </c>
      <c r="B7" s="84">
        <v>4</v>
      </c>
      <c r="C7" s="84">
        <v>3</v>
      </c>
      <c r="D7" s="84">
        <v>80</v>
      </c>
      <c r="E7" s="84">
        <v>1</v>
      </c>
      <c r="F7" s="84">
        <v>10</v>
      </c>
      <c r="G7" s="84">
        <v>1</v>
      </c>
      <c r="H7" s="84">
        <v>4</v>
      </c>
      <c r="I7" s="3">
        <v>4</v>
      </c>
      <c r="K7" s="46" t="s">
        <v>253</v>
      </c>
      <c r="L7" s="84">
        <v>39</v>
      </c>
      <c r="M7" s="84">
        <v>38</v>
      </c>
      <c r="N7" s="84">
        <v>45</v>
      </c>
      <c r="O7" s="84">
        <v>6</v>
      </c>
      <c r="P7" s="84">
        <v>5</v>
      </c>
      <c r="Q7" s="84">
        <v>2</v>
      </c>
      <c r="R7" s="84">
        <v>3</v>
      </c>
      <c r="S7" s="3">
        <v>4</v>
      </c>
      <c r="T7" s="84">
        <v>2</v>
      </c>
    </row>
    <row r="8" spans="1:20" ht="21">
      <c r="A8" s="53" t="s">
        <v>22</v>
      </c>
      <c r="B8" s="84">
        <v>5</v>
      </c>
      <c r="C8" s="84">
        <v>4</v>
      </c>
      <c r="D8" s="84">
        <v>79</v>
      </c>
      <c r="E8" s="84">
        <v>1</v>
      </c>
      <c r="F8" s="84">
        <v>10</v>
      </c>
      <c r="G8" s="84">
        <v>1</v>
      </c>
      <c r="H8" s="84">
        <v>9</v>
      </c>
      <c r="I8" s="171">
        <v>5</v>
      </c>
      <c r="K8" s="46" t="s">
        <v>670</v>
      </c>
      <c r="L8" s="84">
        <v>40</v>
      </c>
      <c r="M8" s="84">
        <v>39</v>
      </c>
      <c r="N8" s="84">
        <v>44</v>
      </c>
      <c r="O8" s="84">
        <v>6</v>
      </c>
      <c r="P8" s="84">
        <v>5</v>
      </c>
      <c r="Q8" s="84">
        <v>1</v>
      </c>
      <c r="R8" s="84">
        <v>1</v>
      </c>
      <c r="S8" s="3">
        <v>5</v>
      </c>
    </row>
    <row r="9" spans="1:20" ht="21">
      <c r="A9" s="46" t="s">
        <v>12680</v>
      </c>
      <c r="B9" s="84">
        <v>6</v>
      </c>
      <c r="C9" s="84">
        <v>5</v>
      </c>
      <c r="D9" s="84">
        <v>78</v>
      </c>
      <c r="E9" s="84">
        <v>2</v>
      </c>
      <c r="F9" s="84">
        <v>9</v>
      </c>
      <c r="G9" s="84">
        <v>3</v>
      </c>
      <c r="H9" s="84">
        <v>2</v>
      </c>
      <c r="I9" s="3">
        <v>1</v>
      </c>
      <c r="K9" s="46" t="s">
        <v>1281</v>
      </c>
      <c r="L9" s="84">
        <v>41</v>
      </c>
      <c r="M9" s="114">
        <v>40</v>
      </c>
      <c r="N9" s="84">
        <v>43</v>
      </c>
      <c r="O9" s="84">
        <v>6</v>
      </c>
      <c r="P9" s="84">
        <v>5</v>
      </c>
      <c r="Q9" s="84">
        <v>3</v>
      </c>
      <c r="R9" s="84">
        <v>2</v>
      </c>
      <c r="S9" s="3">
        <v>6</v>
      </c>
    </row>
    <row r="10" spans="1:20" ht="21">
      <c r="A10" s="53" t="s">
        <v>22</v>
      </c>
      <c r="B10" s="84">
        <v>7</v>
      </c>
      <c r="C10" s="84">
        <v>6</v>
      </c>
      <c r="D10" s="84">
        <v>77</v>
      </c>
      <c r="E10" s="84">
        <v>2</v>
      </c>
      <c r="F10" s="84">
        <v>9</v>
      </c>
      <c r="G10" s="84">
        <v>2</v>
      </c>
      <c r="H10" s="84">
        <v>8</v>
      </c>
      <c r="I10" s="3">
        <v>2</v>
      </c>
      <c r="K10" s="46" t="s">
        <v>254</v>
      </c>
      <c r="L10" s="114">
        <v>42</v>
      </c>
      <c r="M10" s="84">
        <v>41</v>
      </c>
      <c r="N10" s="114">
        <v>42</v>
      </c>
      <c r="O10" s="84">
        <v>6</v>
      </c>
      <c r="P10" s="84">
        <v>5</v>
      </c>
      <c r="Q10" s="84">
        <v>1</v>
      </c>
      <c r="R10" s="84">
        <v>1</v>
      </c>
      <c r="S10" s="3">
        <v>7</v>
      </c>
    </row>
    <row r="11" spans="1:20" ht="21">
      <c r="A11" s="46" t="s">
        <v>7568</v>
      </c>
      <c r="B11" s="84">
        <v>8</v>
      </c>
      <c r="C11" s="84">
        <v>7</v>
      </c>
      <c r="D11" s="84">
        <v>76</v>
      </c>
      <c r="E11" s="84">
        <v>2</v>
      </c>
      <c r="F11" s="84">
        <v>9</v>
      </c>
      <c r="G11" s="84">
        <v>1</v>
      </c>
      <c r="H11" s="84">
        <v>1</v>
      </c>
      <c r="I11" s="3">
        <v>3</v>
      </c>
      <c r="K11" s="46" t="s">
        <v>14</v>
      </c>
      <c r="L11" s="84">
        <v>43</v>
      </c>
      <c r="M11" s="84">
        <v>42</v>
      </c>
      <c r="N11" s="84">
        <v>41</v>
      </c>
      <c r="O11" s="84">
        <v>6</v>
      </c>
      <c r="P11" s="84">
        <v>5</v>
      </c>
      <c r="Q11" s="84">
        <v>1</v>
      </c>
      <c r="R11" s="84">
        <v>1</v>
      </c>
      <c r="S11" s="3">
        <v>8</v>
      </c>
    </row>
    <row r="12" spans="1:20" ht="21">
      <c r="A12" s="46" t="s">
        <v>878</v>
      </c>
      <c r="B12" s="84">
        <v>9</v>
      </c>
      <c r="C12" s="84">
        <v>8</v>
      </c>
      <c r="D12" s="84">
        <v>75</v>
      </c>
      <c r="E12" s="84">
        <v>2</v>
      </c>
      <c r="F12" s="84">
        <v>9</v>
      </c>
      <c r="G12" s="84">
        <v>1</v>
      </c>
      <c r="H12" s="84">
        <v>1</v>
      </c>
      <c r="I12" s="3">
        <v>4</v>
      </c>
      <c r="K12" s="46" t="s">
        <v>12706</v>
      </c>
      <c r="L12" s="84">
        <v>44</v>
      </c>
      <c r="M12" s="84">
        <v>43</v>
      </c>
      <c r="N12" s="114">
        <v>40</v>
      </c>
      <c r="O12" s="84">
        <v>6</v>
      </c>
      <c r="P12" s="84">
        <v>5</v>
      </c>
      <c r="Q12" s="84">
        <v>1</v>
      </c>
      <c r="R12" s="84">
        <v>1</v>
      </c>
      <c r="S12" s="3">
        <v>9</v>
      </c>
    </row>
    <row r="13" spans="1:20" ht="21">
      <c r="A13" s="50" t="s">
        <v>7570</v>
      </c>
      <c r="B13" s="84">
        <v>10</v>
      </c>
      <c r="C13" s="84">
        <v>9</v>
      </c>
      <c r="D13" s="84">
        <v>74</v>
      </c>
      <c r="E13" s="84">
        <v>2</v>
      </c>
      <c r="F13" s="84">
        <v>9</v>
      </c>
      <c r="G13" s="84">
        <v>1</v>
      </c>
      <c r="H13" s="84">
        <v>3</v>
      </c>
      <c r="I13" s="3">
        <v>5</v>
      </c>
      <c r="K13" s="46" t="s">
        <v>12707</v>
      </c>
      <c r="L13" s="84">
        <v>45</v>
      </c>
      <c r="M13" s="84">
        <v>44</v>
      </c>
      <c r="N13" s="84">
        <v>39</v>
      </c>
      <c r="O13" s="84">
        <v>6</v>
      </c>
      <c r="P13" s="84">
        <v>5</v>
      </c>
      <c r="Q13" s="84">
        <v>1</v>
      </c>
      <c r="R13" s="84">
        <v>2</v>
      </c>
      <c r="S13" s="3">
        <v>10</v>
      </c>
      <c r="T13" s="84">
        <v>3</v>
      </c>
    </row>
    <row r="14" spans="1:20" ht="21">
      <c r="A14" s="46" t="s">
        <v>7572</v>
      </c>
      <c r="B14" s="84">
        <v>11</v>
      </c>
      <c r="C14" s="84">
        <v>10</v>
      </c>
      <c r="D14" s="84">
        <v>73</v>
      </c>
      <c r="E14" s="84">
        <v>2</v>
      </c>
      <c r="F14" s="84">
        <v>9</v>
      </c>
      <c r="G14" s="84">
        <v>1</v>
      </c>
      <c r="H14" s="84">
        <v>1</v>
      </c>
      <c r="I14" s="171">
        <v>6</v>
      </c>
      <c r="K14" s="46" t="s">
        <v>1279</v>
      </c>
      <c r="L14" s="84">
        <v>46</v>
      </c>
      <c r="M14" s="84">
        <v>45</v>
      </c>
      <c r="N14" s="84">
        <v>38</v>
      </c>
      <c r="O14" s="84">
        <v>6</v>
      </c>
      <c r="P14" s="84">
        <v>5</v>
      </c>
      <c r="Q14" s="84">
        <v>1</v>
      </c>
      <c r="R14" s="84">
        <v>1</v>
      </c>
      <c r="S14" s="3">
        <v>11</v>
      </c>
    </row>
    <row r="15" spans="1:20" ht="21">
      <c r="A15" s="46" t="s">
        <v>392</v>
      </c>
      <c r="B15" s="84">
        <v>12</v>
      </c>
      <c r="C15" s="84">
        <v>11</v>
      </c>
      <c r="D15" s="84">
        <v>72</v>
      </c>
      <c r="E15" s="84">
        <v>3</v>
      </c>
      <c r="F15" s="84">
        <v>8</v>
      </c>
      <c r="G15" s="84">
        <v>1</v>
      </c>
      <c r="H15" s="84">
        <v>1</v>
      </c>
      <c r="I15" s="3">
        <v>1</v>
      </c>
      <c r="K15" s="46" t="s">
        <v>342</v>
      </c>
      <c r="L15" s="84">
        <v>47</v>
      </c>
      <c r="M15" s="84">
        <v>46</v>
      </c>
      <c r="N15" s="84">
        <v>37</v>
      </c>
      <c r="O15" s="84">
        <v>6</v>
      </c>
      <c r="P15" s="84">
        <v>5</v>
      </c>
      <c r="Q15" s="84">
        <v>1</v>
      </c>
      <c r="R15" s="84">
        <v>2</v>
      </c>
      <c r="S15" s="171">
        <v>12</v>
      </c>
    </row>
    <row r="16" spans="1:20" ht="21">
      <c r="A16" s="46" t="s">
        <v>12686</v>
      </c>
      <c r="B16" s="84">
        <v>13</v>
      </c>
      <c r="C16" s="84">
        <v>12</v>
      </c>
      <c r="D16" s="84">
        <v>71</v>
      </c>
      <c r="E16" s="84">
        <v>3</v>
      </c>
      <c r="F16" s="84">
        <v>8</v>
      </c>
      <c r="G16" s="84">
        <v>1</v>
      </c>
      <c r="H16" s="84">
        <v>1</v>
      </c>
      <c r="I16" s="3">
        <v>2</v>
      </c>
      <c r="K16" s="46" t="s">
        <v>2386</v>
      </c>
      <c r="L16" s="84">
        <v>48</v>
      </c>
      <c r="M16" s="84">
        <v>47</v>
      </c>
      <c r="N16" s="84">
        <v>36</v>
      </c>
      <c r="O16" s="84">
        <v>7</v>
      </c>
      <c r="P16" s="84">
        <v>4</v>
      </c>
      <c r="Q16" s="84">
        <v>2</v>
      </c>
      <c r="R16" s="84">
        <v>1</v>
      </c>
      <c r="S16" s="3">
        <v>1</v>
      </c>
      <c r="T16" s="84">
        <v>4</v>
      </c>
    </row>
    <row r="17" spans="1:21" ht="21">
      <c r="A17" s="46" t="s">
        <v>12687</v>
      </c>
      <c r="B17" s="84">
        <v>14</v>
      </c>
      <c r="C17" s="84">
        <v>13</v>
      </c>
      <c r="D17" s="84">
        <v>70</v>
      </c>
      <c r="E17" s="84">
        <v>3</v>
      </c>
      <c r="F17" s="84">
        <v>8</v>
      </c>
      <c r="G17" s="84">
        <v>1</v>
      </c>
      <c r="H17" s="84">
        <v>1</v>
      </c>
      <c r="I17" s="3">
        <v>3</v>
      </c>
      <c r="K17" s="46" t="s">
        <v>544</v>
      </c>
      <c r="L17" s="84">
        <v>49</v>
      </c>
      <c r="M17" s="84">
        <v>48</v>
      </c>
      <c r="N17" s="84">
        <v>35</v>
      </c>
      <c r="O17" s="84">
        <v>7</v>
      </c>
      <c r="P17" s="84">
        <v>4</v>
      </c>
      <c r="Q17" s="84">
        <v>1</v>
      </c>
      <c r="R17" s="84">
        <v>1</v>
      </c>
      <c r="S17" s="3">
        <v>2</v>
      </c>
    </row>
    <row r="18" spans="1:21" ht="21">
      <c r="A18" s="46" t="s">
        <v>2747</v>
      </c>
      <c r="B18" s="84">
        <v>15</v>
      </c>
      <c r="C18" s="84">
        <v>14</v>
      </c>
      <c r="D18" s="84">
        <v>69</v>
      </c>
      <c r="E18" s="84">
        <v>3</v>
      </c>
      <c r="F18" s="84">
        <v>8</v>
      </c>
      <c r="G18" s="84">
        <v>1</v>
      </c>
      <c r="H18" s="84">
        <v>1</v>
      </c>
      <c r="I18" s="3">
        <v>4</v>
      </c>
      <c r="K18" s="46" t="s">
        <v>12678</v>
      </c>
      <c r="L18" s="84">
        <v>50</v>
      </c>
      <c r="M18" s="84">
        <v>49</v>
      </c>
      <c r="N18" s="84">
        <v>34</v>
      </c>
      <c r="O18" s="84">
        <v>7</v>
      </c>
      <c r="P18" s="84">
        <v>4</v>
      </c>
      <c r="Q18" s="84">
        <v>1</v>
      </c>
      <c r="R18" s="84">
        <v>1</v>
      </c>
      <c r="S18" s="3">
        <v>3</v>
      </c>
    </row>
    <row r="19" spans="1:21" ht="21">
      <c r="A19" s="46" t="s">
        <v>668</v>
      </c>
      <c r="B19" s="84">
        <v>16</v>
      </c>
      <c r="C19" s="84">
        <v>15</v>
      </c>
      <c r="D19" s="84">
        <v>68</v>
      </c>
      <c r="E19" s="84">
        <v>3</v>
      </c>
      <c r="F19" s="84">
        <v>8</v>
      </c>
      <c r="G19" s="84">
        <v>1</v>
      </c>
      <c r="H19" s="84">
        <v>1</v>
      </c>
      <c r="I19" s="3">
        <v>5</v>
      </c>
      <c r="K19" s="46" t="s">
        <v>12679</v>
      </c>
      <c r="L19" s="84">
        <v>51</v>
      </c>
      <c r="M19" s="84">
        <v>50</v>
      </c>
      <c r="N19" s="84">
        <v>33</v>
      </c>
      <c r="O19" s="84">
        <v>7</v>
      </c>
      <c r="P19" s="84">
        <v>4</v>
      </c>
      <c r="Q19" s="84">
        <v>1</v>
      </c>
      <c r="R19" s="84">
        <v>1</v>
      </c>
      <c r="S19" s="3">
        <v>4</v>
      </c>
      <c r="T19" s="84">
        <v>5</v>
      </c>
    </row>
    <row r="20" spans="1:21" ht="21">
      <c r="A20" s="46" t="s">
        <v>12690</v>
      </c>
      <c r="B20" s="84">
        <v>17</v>
      </c>
      <c r="C20" s="84">
        <v>16</v>
      </c>
      <c r="D20" s="84">
        <v>67</v>
      </c>
      <c r="E20" s="84">
        <v>3</v>
      </c>
      <c r="F20" s="84">
        <v>8</v>
      </c>
      <c r="G20" s="84">
        <v>1</v>
      </c>
      <c r="H20" s="84">
        <v>1</v>
      </c>
      <c r="I20" s="3">
        <v>6</v>
      </c>
      <c r="K20" s="46" t="s">
        <v>2346</v>
      </c>
      <c r="L20" s="84">
        <v>52</v>
      </c>
      <c r="M20" s="84">
        <v>51</v>
      </c>
      <c r="N20" s="84">
        <v>32</v>
      </c>
      <c r="O20" s="84">
        <v>7</v>
      </c>
      <c r="P20" s="84">
        <v>4</v>
      </c>
      <c r="Q20" s="84">
        <v>1</v>
      </c>
      <c r="R20" s="84">
        <v>1</v>
      </c>
      <c r="S20" s="3">
        <v>5</v>
      </c>
    </row>
    <row r="21" spans="1:21" ht="21">
      <c r="A21" s="46" t="s">
        <v>226</v>
      </c>
      <c r="B21" s="84">
        <v>18</v>
      </c>
      <c r="C21" s="84">
        <v>17</v>
      </c>
      <c r="D21" s="84">
        <v>66</v>
      </c>
      <c r="E21" s="84">
        <v>3</v>
      </c>
      <c r="F21" s="84">
        <v>8</v>
      </c>
      <c r="G21" s="84">
        <v>1</v>
      </c>
      <c r="H21" s="84">
        <v>1</v>
      </c>
      <c r="I21" s="3">
        <v>7</v>
      </c>
      <c r="K21" s="46" t="s">
        <v>12681</v>
      </c>
      <c r="L21" s="84">
        <v>53</v>
      </c>
      <c r="M21" s="84">
        <v>52</v>
      </c>
      <c r="N21" s="84">
        <v>31</v>
      </c>
      <c r="O21" s="84">
        <v>7</v>
      </c>
      <c r="P21" s="84">
        <v>4</v>
      </c>
      <c r="Q21" s="84">
        <v>1</v>
      </c>
      <c r="R21" s="84">
        <v>1</v>
      </c>
      <c r="S21" s="3">
        <v>6</v>
      </c>
    </row>
    <row r="22" spans="1:21" ht="21">
      <c r="A22" s="46" t="s">
        <v>12691</v>
      </c>
      <c r="B22" s="84">
        <v>19</v>
      </c>
      <c r="C22" s="84">
        <v>18</v>
      </c>
      <c r="D22" s="84">
        <v>65</v>
      </c>
      <c r="E22" s="84">
        <v>3</v>
      </c>
      <c r="F22" s="84">
        <v>8</v>
      </c>
      <c r="G22" s="84">
        <v>1</v>
      </c>
      <c r="H22" s="84">
        <v>1</v>
      </c>
      <c r="I22" s="116">
        <v>8</v>
      </c>
      <c r="K22" s="53" t="s">
        <v>22</v>
      </c>
      <c r="L22" s="84">
        <v>54</v>
      </c>
      <c r="M22" s="84">
        <v>53</v>
      </c>
      <c r="N22" s="84">
        <v>30</v>
      </c>
      <c r="O22" s="84">
        <v>7</v>
      </c>
      <c r="P22" s="84">
        <v>4</v>
      </c>
      <c r="Q22" s="84">
        <v>4</v>
      </c>
      <c r="R22" s="84">
        <v>6</v>
      </c>
      <c r="S22" s="3">
        <v>7</v>
      </c>
    </row>
    <row r="23" spans="1:21" ht="21">
      <c r="A23" s="46" t="s">
        <v>12692</v>
      </c>
      <c r="B23" s="84">
        <v>20</v>
      </c>
      <c r="C23" s="84">
        <v>19</v>
      </c>
      <c r="D23" s="84">
        <v>64</v>
      </c>
      <c r="E23" s="84">
        <v>4</v>
      </c>
      <c r="F23" s="84">
        <v>7</v>
      </c>
      <c r="G23" s="84">
        <v>1</v>
      </c>
      <c r="H23" s="84">
        <v>1</v>
      </c>
      <c r="I23" s="3">
        <v>1</v>
      </c>
      <c r="K23" s="46" t="s">
        <v>12682</v>
      </c>
      <c r="L23" s="84">
        <v>55</v>
      </c>
      <c r="M23" s="84">
        <v>54</v>
      </c>
      <c r="N23" s="84">
        <v>29</v>
      </c>
      <c r="O23" s="84">
        <v>7</v>
      </c>
      <c r="P23" s="84">
        <v>4</v>
      </c>
      <c r="Q23" s="84">
        <v>1</v>
      </c>
      <c r="R23" s="84">
        <v>1</v>
      </c>
      <c r="S23" s="3">
        <v>8</v>
      </c>
      <c r="T23" s="84">
        <v>6</v>
      </c>
    </row>
    <row r="24" spans="1:21" ht="21">
      <c r="A24" s="46" t="s">
        <v>12694</v>
      </c>
      <c r="B24" s="84">
        <v>21</v>
      </c>
      <c r="C24" s="84">
        <v>20</v>
      </c>
      <c r="D24" s="84">
        <v>63</v>
      </c>
      <c r="E24" s="84">
        <v>4</v>
      </c>
      <c r="F24" s="84">
        <v>7</v>
      </c>
      <c r="G24" s="84">
        <v>1</v>
      </c>
      <c r="H24" s="84">
        <v>1</v>
      </c>
      <c r="I24" s="3">
        <v>2</v>
      </c>
      <c r="K24" s="46" t="s">
        <v>12683</v>
      </c>
      <c r="L24" s="84">
        <v>56</v>
      </c>
      <c r="M24" s="84">
        <v>55</v>
      </c>
      <c r="N24" s="84">
        <v>28</v>
      </c>
      <c r="O24" s="84">
        <v>7</v>
      </c>
      <c r="P24" s="84">
        <v>4</v>
      </c>
      <c r="Q24" s="84">
        <v>1</v>
      </c>
      <c r="R24" s="84">
        <v>1</v>
      </c>
      <c r="S24" s="171">
        <v>9</v>
      </c>
    </row>
    <row r="25" spans="1:21" ht="21">
      <c r="A25" s="46" t="s">
        <v>12695</v>
      </c>
      <c r="B25" s="84">
        <v>22</v>
      </c>
      <c r="C25" s="84">
        <v>21</v>
      </c>
      <c r="D25" s="84">
        <v>62</v>
      </c>
      <c r="E25" s="84">
        <v>4</v>
      </c>
      <c r="F25" s="84">
        <v>7</v>
      </c>
      <c r="G25" s="84">
        <v>1</v>
      </c>
      <c r="H25" s="84">
        <v>1</v>
      </c>
      <c r="I25" s="3">
        <v>3</v>
      </c>
      <c r="K25" s="53" t="s">
        <v>22</v>
      </c>
      <c r="L25" s="84">
        <v>57</v>
      </c>
      <c r="M25" s="84">
        <v>56</v>
      </c>
      <c r="N25" s="84">
        <v>27</v>
      </c>
      <c r="O25" s="2737">
        <v>8</v>
      </c>
      <c r="P25" s="84">
        <v>3</v>
      </c>
      <c r="Q25" s="84">
        <v>5</v>
      </c>
      <c r="R25" s="84">
        <v>5</v>
      </c>
      <c r="S25" s="3">
        <v>1</v>
      </c>
    </row>
    <row r="26" spans="1:21" ht="21">
      <c r="A26" s="46" t="s">
        <v>12697</v>
      </c>
      <c r="B26" s="84">
        <v>23</v>
      </c>
      <c r="C26" s="84">
        <v>22</v>
      </c>
      <c r="D26" s="84">
        <v>61</v>
      </c>
      <c r="E26" s="84">
        <v>4</v>
      </c>
      <c r="F26" s="84">
        <v>7</v>
      </c>
      <c r="G26" s="84">
        <v>1</v>
      </c>
      <c r="H26" s="84">
        <v>1</v>
      </c>
      <c r="I26" s="3">
        <v>4</v>
      </c>
      <c r="K26" s="46" t="s">
        <v>12684</v>
      </c>
      <c r="L26" s="84">
        <v>58</v>
      </c>
      <c r="M26" s="84">
        <v>57</v>
      </c>
      <c r="N26" s="84">
        <v>26</v>
      </c>
      <c r="O26" s="2737">
        <v>8</v>
      </c>
      <c r="P26" s="84">
        <v>3</v>
      </c>
      <c r="Q26" s="84">
        <v>1</v>
      </c>
      <c r="R26" s="84">
        <v>1</v>
      </c>
      <c r="S26" s="3">
        <v>2</v>
      </c>
      <c r="T26" s="84">
        <v>7</v>
      </c>
    </row>
    <row r="27" spans="1:21" ht="21">
      <c r="A27" s="46" t="s">
        <v>751</v>
      </c>
      <c r="B27" s="84">
        <v>24</v>
      </c>
      <c r="C27" s="84">
        <v>23</v>
      </c>
      <c r="D27" s="84">
        <v>60</v>
      </c>
      <c r="E27" s="84">
        <v>4</v>
      </c>
      <c r="F27" s="84">
        <v>7</v>
      </c>
      <c r="G27" s="84">
        <v>1</v>
      </c>
      <c r="H27" s="84">
        <v>1</v>
      </c>
      <c r="I27" s="3">
        <v>5</v>
      </c>
      <c r="K27" s="46" t="s">
        <v>12685</v>
      </c>
      <c r="L27" s="84">
        <v>59</v>
      </c>
      <c r="M27" s="84">
        <v>58</v>
      </c>
      <c r="N27" s="84">
        <v>25</v>
      </c>
      <c r="O27" s="2737">
        <v>8</v>
      </c>
      <c r="P27" s="84">
        <v>3</v>
      </c>
      <c r="Q27" s="84">
        <v>1</v>
      </c>
      <c r="R27" s="84">
        <v>1</v>
      </c>
      <c r="S27" s="3">
        <v>3</v>
      </c>
    </row>
    <row r="28" spans="1:21" ht="21">
      <c r="A28" s="46" t="s">
        <v>750</v>
      </c>
      <c r="B28" s="84">
        <v>25</v>
      </c>
      <c r="C28" s="84">
        <v>24</v>
      </c>
      <c r="D28" s="84">
        <v>59</v>
      </c>
      <c r="E28" s="84">
        <v>4</v>
      </c>
      <c r="F28" s="84">
        <v>7</v>
      </c>
      <c r="G28" s="84">
        <v>1</v>
      </c>
      <c r="H28" s="84">
        <v>1</v>
      </c>
      <c r="I28" s="3">
        <v>6</v>
      </c>
      <c r="K28" s="2740" t="s">
        <v>22</v>
      </c>
      <c r="L28" s="2738">
        <v>60</v>
      </c>
      <c r="M28" s="84">
        <v>59</v>
      </c>
      <c r="N28" s="84">
        <v>24</v>
      </c>
      <c r="O28" s="2738">
        <v>8</v>
      </c>
      <c r="P28" s="84">
        <v>3</v>
      </c>
      <c r="Q28" s="84">
        <v>6</v>
      </c>
      <c r="R28" s="84">
        <v>4</v>
      </c>
      <c r="S28" s="3">
        <v>4</v>
      </c>
      <c r="U28" s="3425" t="s">
        <v>13516</v>
      </c>
    </row>
    <row r="29" spans="1:21" ht="21">
      <c r="A29" s="46" t="s">
        <v>913</v>
      </c>
      <c r="B29" s="84">
        <v>26</v>
      </c>
      <c r="C29" s="84">
        <v>25</v>
      </c>
      <c r="D29" s="84">
        <v>58</v>
      </c>
      <c r="E29" s="84">
        <v>4</v>
      </c>
      <c r="F29" s="84">
        <v>7</v>
      </c>
      <c r="G29" s="84">
        <v>1</v>
      </c>
      <c r="H29" s="84">
        <v>1</v>
      </c>
      <c r="I29" s="3">
        <v>7</v>
      </c>
      <c r="K29" s="2740" t="s">
        <v>12688</v>
      </c>
      <c r="L29" s="2738">
        <v>61</v>
      </c>
      <c r="M29" s="84">
        <v>60</v>
      </c>
      <c r="N29" s="84">
        <v>23</v>
      </c>
      <c r="O29" s="2738">
        <v>8</v>
      </c>
      <c r="P29" s="84">
        <v>3</v>
      </c>
      <c r="Q29" s="84">
        <v>1</v>
      </c>
      <c r="R29" s="84">
        <v>1</v>
      </c>
      <c r="S29" s="3">
        <v>5</v>
      </c>
      <c r="T29" s="84">
        <v>8</v>
      </c>
      <c r="U29" s="3425"/>
    </row>
    <row r="30" spans="1:21" ht="21">
      <c r="A30" s="46" t="s">
        <v>12700</v>
      </c>
      <c r="B30" s="84">
        <v>27</v>
      </c>
      <c r="C30" s="84">
        <v>26</v>
      </c>
      <c r="D30" s="84">
        <v>57</v>
      </c>
      <c r="E30" s="84">
        <v>4</v>
      </c>
      <c r="F30" s="84">
        <v>7</v>
      </c>
      <c r="G30" s="84">
        <v>1</v>
      </c>
      <c r="H30" s="84">
        <v>1</v>
      </c>
      <c r="I30" s="116">
        <v>8</v>
      </c>
      <c r="K30" s="2740" t="s">
        <v>12689</v>
      </c>
      <c r="L30" s="2738">
        <v>62</v>
      </c>
      <c r="M30" s="84">
        <v>61</v>
      </c>
      <c r="N30" s="84">
        <v>22</v>
      </c>
      <c r="O30" s="2738">
        <v>8</v>
      </c>
      <c r="P30" s="84">
        <v>3</v>
      </c>
      <c r="Q30" s="84">
        <v>1</v>
      </c>
      <c r="R30" s="84">
        <v>1</v>
      </c>
      <c r="S30" s="3">
        <v>6</v>
      </c>
      <c r="U30" s="3425"/>
    </row>
    <row r="31" spans="1:21" ht="21">
      <c r="A31" s="2622" t="s">
        <v>13</v>
      </c>
      <c r="B31" s="84">
        <v>28</v>
      </c>
      <c r="C31" s="84">
        <v>27</v>
      </c>
      <c r="D31" s="84">
        <v>56</v>
      </c>
      <c r="E31" s="84">
        <v>5</v>
      </c>
      <c r="F31" s="84">
        <v>6</v>
      </c>
      <c r="G31" s="84">
        <v>1</v>
      </c>
      <c r="H31" s="84">
        <v>1</v>
      </c>
      <c r="I31" s="3">
        <v>1</v>
      </c>
      <c r="K31" s="53" t="s">
        <v>22</v>
      </c>
      <c r="L31" s="84">
        <v>63</v>
      </c>
      <c r="M31" s="84">
        <v>62</v>
      </c>
      <c r="N31" s="84">
        <v>21</v>
      </c>
      <c r="O31" s="84">
        <v>8</v>
      </c>
      <c r="P31" s="84">
        <v>3</v>
      </c>
      <c r="Q31" s="84">
        <v>7</v>
      </c>
      <c r="R31" s="84">
        <v>3</v>
      </c>
      <c r="S31" s="3">
        <v>7</v>
      </c>
    </row>
    <row r="32" spans="1:21" ht="21">
      <c r="A32" s="50" t="s">
        <v>12702</v>
      </c>
      <c r="B32" s="84">
        <v>29</v>
      </c>
      <c r="C32" s="84">
        <v>28</v>
      </c>
      <c r="D32" s="84">
        <v>55</v>
      </c>
      <c r="E32" s="84">
        <v>5</v>
      </c>
      <c r="F32" s="84">
        <v>6</v>
      </c>
      <c r="G32" s="84">
        <v>1</v>
      </c>
      <c r="H32" s="84">
        <v>1</v>
      </c>
      <c r="I32" s="3">
        <v>2</v>
      </c>
      <c r="K32" s="46" t="s">
        <v>2401</v>
      </c>
      <c r="L32" s="84">
        <v>64</v>
      </c>
      <c r="M32" s="84">
        <v>63</v>
      </c>
      <c r="N32" s="84">
        <v>20</v>
      </c>
      <c r="O32" s="84">
        <v>8</v>
      </c>
      <c r="P32" s="84">
        <v>3</v>
      </c>
      <c r="Q32" s="84">
        <v>1</v>
      </c>
      <c r="R32" s="84">
        <v>1</v>
      </c>
      <c r="S32" s="3">
        <v>8</v>
      </c>
      <c r="T32" s="84">
        <v>9</v>
      </c>
    </row>
    <row r="33" spans="1:31" ht="21">
      <c r="A33" s="46" t="s">
        <v>1660</v>
      </c>
      <c r="B33" s="84">
        <v>30</v>
      </c>
      <c r="C33" s="84">
        <v>29</v>
      </c>
      <c r="D33" s="84">
        <v>54</v>
      </c>
      <c r="E33" s="84">
        <v>5</v>
      </c>
      <c r="F33" s="84">
        <v>6</v>
      </c>
      <c r="G33" s="84">
        <v>1</v>
      </c>
      <c r="H33" s="84">
        <v>1</v>
      </c>
      <c r="I33" s="3">
        <v>3</v>
      </c>
      <c r="K33" s="46" t="s">
        <v>32</v>
      </c>
      <c r="L33" s="84">
        <v>65</v>
      </c>
      <c r="M33" s="84">
        <v>64</v>
      </c>
      <c r="N33" s="84">
        <v>19</v>
      </c>
      <c r="O33" s="84">
        <v>8</v>
      </c>
      <c r="P33" s="84">
        <v>3</v>
      </c>
      <c r="Q33" s="84">
        <v>1</v>
      </c>
      <c r="R33" s="84">
        <v>1</v>
      </c>
      <c r="S33" s="171">
        <v>9</v>
      </c>
    </row>
    <row r="34" spans="1:31" ht="21">
      <c r="A34" s="46" t="s">
        <v>12703</v>
      </c>
      <c r="B34" s="84">
        <v>31</v>
      </c>
      <c r="C34" s="84">
        <v>30</v>
      </c>
      <c r="D34" s="84">
        <v>53</v>
      </c>
      <c r="E34" s="84">
        <v>5</v>
      </c>
      <c r="F34" s="84">
        <v>6</v>
      </c>
      <c r="G34" s="84">
        <v>1</v>
      </c>
      <c r="H34" s="84">
        <v>1</v>
      </c>
      <c r="I34" s="3">
        <v>4</v>
      </c>
      <c r="K34" s="53" t="s">
        <v>22</v>
      </c>
      <c r="L34" s="84">
        <v>66</v>
      </c>
      <c r="M34" s="84">
        <v>65</v>
      </c>
      <c r="N34" s="84">
        <v>18</v>
      </c>
      <c r="O34" s="84">
        <v>9</v>
      </c>
      <c r="P34" s="84">
        <v>2</v>
      </c>
      <c r="Q34" s="84">
        <v>8</v>
      </c>
      <c r="R34" s="84">
        <v>2</v>
      </c>
      <c r="S34" s="3">
        <v>1</v>
      </c>
    </row>
    <row r="35" spans="1:31" ht="21">
      <c r="A35" s="46" t="s">
        <v>12704</v>
      </c>
      <c r="B35" s="84">
        <v>32</v>
      </c>
      <c r="C35" s="84">
        <v>31</v>
      </c>
      <c r="D35" s="84">
        <v>52</v>
      </c>
      <c r="E35" s="84">
        <v>5</v>
      </c>
      <c r="F35" s="84">
        <v>6</v>
      </c>
      <c r="G35" s="84">
        <v>1</v>
      </c>
      <c r="H35" s="84">
        <v>1</v>
      </c>
      <c r="I35" s="3">
        <v>5</v>
      </c>
      <c r="K35" s="46" t="s">
        <v>12693</v>
      </c>
      <c r="L35" s="84">
        <v>67</v>
      </c>
      <c r="M35" s="84">
        <v>66</v>
      </c>
      <c r="N35" s="84">
        <v>17</v>
      </c>
      <c r="O35" s="84">
        <v>9</v>
      </c>
      <c r="P35" s="84">
        <v>2</v>
      </c>
      <c r="Q35" s="84">
        <v>2</v>
      </c>
      <c r="R35" s="84">
        <v>1</v>
      </c>
      <c r="S35" s="3">
        <v>2</v>
      </c>
      <c r="T35" s="84">
        <v>10</v>
      </c>
    </row>
    <row r="36" spans="1:31" ht="21">
      <c r="A36" s="46" t="s">
        <v>24</v>
      </c>
      <c r="B36" s="84">
        <v>33</v>
      </c>
      <c r="C36" s="84">
        <v>32</v>
      </c>
      <c r="D36" s="84">
        <v>51</v>
      </c>
      <c r="E36" s="84">
        <v>5</v>
      </c>
      <c r="F36" s="84">
        <v>6</v>
      </c>
      <c r="G36" s="84">
        <v>1</v>
      </c>
      <c r="H36" s="84">
        <v>1</v>
      </c>
      <c r="I36" s="3">
        <v>6</v>
      </c>
      <c r="K36" s="46" t="s">
        <v>253</v>
      </c>
      <c r="L36" s="84">
        <v>68</v>
      </c>
      <c r="M36" s="84">
        <v>67</v>
      </c>
      <c r="N36" s="84">
        <v>16</v>
      </c>
      <c r="O36" s="84">
        <v>9</v>
      </c>
      <c r="P36" s="84">
        <v>2</v>
      </c>
      <c r="Q36" s="84">
        <v>4</v>
      </c>
      <c r="R36" s="84">
        <v>1</v>
      </c>
      <c r="S36" s="3">
        <v>3</v>
      </c>
    </row>
    <row r="37" spans="1:31" ht="21">
      <c r="A37" s="53" t="s">
        <v>22</v>
      </c>
      <c r="B37" s="84">
        <v>34</v>
      </c>
      <c r="C37" s="84">
        <v>33</v>
      </c>
      <c r="D37" s="84">
        <v>50</v>
      </c>
      <c r="E37" s="84">
        <v>5</v>
      </c>
      <c r="F37" s="84">
        <v>6</v>
      </c>
      <c r="G37" s="84">
        <v>3</v>
      </c>
      <c r="H37" s="84">
        <v>7</v>
      </c>
      <c r="I37" s="3">
        <v>7</v>
      </c>
      <c r="K37" s="46" t="s">
        <v>12696</v>
      </c>
      <c r="L37" s="84">
        <v>69</v>
      </c>
      <c r="M37" s="84">
        <v>68</v>
      </c>
      <c r="N37" s="84">
        <v>15</v>
      </c>
      <c r="O37" s="84">
        <v>9</v>
      </c>
      <c r="P37" s="84">
        <v>2</v>
      </c>
      <c r="Q37" s="84">
        <v>1</v>
      </c>
      <c r="R37" s="84">
        <v>1</v>
      </c>
      <c r="S37" s="3">
        <v>4</v>
      </c>
    </row>
    <row r="38" spans="1:31" ht="21">
      <c r="A38" s="50" t="s">
        <v>2403</v>
      </c>
      <c r="B38" s="84">
        <v>35</v>
      </c>
      <c r="C38" s="84">
        <v>34</v>
      </c>
      <c r="D38" s="84">
        <v>49</v>
      </c>
      <c r="E38" s="114">
        <v>5</v>
      </c>
      <c r="F38" s="84">
        <v>6</v>
      </c>
      <c r="G38" s="84">
        <v>2</v>
      </c>
      <c r="H38" s="84">
        <v>2</v>
      </c>
      <c r="I38" s="116">
        <v>8</v>
      </c>
      <c r="K38" s="46" t="s">
        <v>892</v>
      </c>
      <c r="L38" s="84">
        <v>70</v>
      </c>
      <c r="M38" s="84">
        <v>69</v>
      </c>
      <c r="N38" s="84">
        <v>14</v>
      </c>
      <c r="O38" s="84">
        <v>9</v>
      </c>
      <c r="P38" s="84">
        <v>2</v>
      </c>
      <c r="Q38" s="84">
        <v>1</v>
      </c>
      <c r="R38" s="84">
        <v>1</v>
      </c>
      <c r="S38" s="3">
        <v>5</v>
      </c>
      <c r="T38" s="84">
        <v>11</v>
      </c>
    </row>
    <row r="39" spans="1:31" ht="21">
      <c r="K39" s="46" t="s">
        <v>12698</v>
      </c>
      <c r="L39" s="84">
        <v>71</v>
      </c>
      <c r="M39" s="84">
        <v>70</v>
      </c>
      <c r="N39" s="84">
        <v>13</v>
      </c>
      <c r="O39" s="84">
        <v>9</v>
      </c>
      <c r="P39" s="84">
        <v>2</v>
      </c>
      <c r="Q39" s="84">
        <v>1</v>
      </c>
      <c r="R39" s="84">
        <v>1</v>
      </c>
      <c r="S39" s="3">
        <v>6</v>
      </c>
    </row>
    <row r="40" spans="1:31" ht="21">
      <c r="K40" s="46" t="s">
        <v>12699</v>
      </c>
      <c r="L40" s="84">
        <v>72</v>
      </c>
      <c r="M40" s="84">
        <v>71</v>
      </c>
      <c r="N40" s="84">
        <v>12</v>
      </c>
      <c r="O40" s="84">
        <v>9</v>
      </c>
      <c r="P40" s="84">
        <v>2</v>
      </c>
      <c r="Q40" s="84">
        <v>1</v>
      </c>
      <c r="R40" s="84">
        <v>1</v>
      </c>
      <c r="S40" s="3">
        <v>7</v>
      </c>
    </row>
    <row r="41" spans="1:31" ht="21">
      <c r="K41" s="46" t="s">
        <v>35</v>
      </c>
      <c r="L41" s="84">
        <v>73</v>
      </c>
      <c r="M41" s="84">
        <v>72</v>
      </c>
      <c r="N41" s="84">
        <v>11</v>
      </c>
      <c r="O41" s="84">
        <v>9</v>
      </c>
      <c r="P41" s="84">
        <v>2</v>
      </c>
      <c r="Q41" s="84">
        <v>1</v>
      </c>
      <c r="R41" s="84">
        <v>1</v>
      </c>
      <c r="S41" s="3">
        <v>8</v>
      </c>
      <c r="T41" s="84">
        <v>12</v>
      </c>
    </row>
    <row r="42" spans="1:31" ht="21">
      <c r="K42" s="46" t="s">
        <v>17</v>
      </c>
      <c r="L42" s="84">
        <v>74</v>
      </c>
      <c r="M42" s="84">
        <v>73</v>
      </c>
      <c r="N42" s="84">
        <v>10</v>
      </c>
      <c r="O42" s="84">
        <v>9</v>
      </c>
      <c r="P42" s="84">
        <v>2</v>
      </c>
      <c r="Q42" s="84">
        <v>1</v>
      </c>
      <c r="R42" s="84">
        <v>1</v>
      </c>
      <c r="S42" s="3">
        <v>9</v>
      </c>
    </row>
    <row r="43" spans="1:31" ht="21">
      <c r="K43" s="46" t="s">
        <v>12701</v>
      </c>
      <c r="L43" s="84">
        <v>75</v>
      </c>
      <c r="M43" s="84">
        <v>74</v>
      </c>
      <c r="N43" s="84">
        <v>9</v>
      </c>
      <c r="O43" s="84">
        <v>9</v>
      </c>
      <c r="P43" s="84">
        <v>2</v>
      </c>
      <c r="Q43" s="84">
        <v>1</v>
      </c>
      <c r="R43" s="84">
        <v>1</v>
      </c>
      <c r="S43" s="171">
        <v>10</v>
      </c>
    </row>
    <row r="44" spans="1:31" ht="21">
      <c r="K44" s="46" t="s">
        <v>5368</v>
      </c>
      <c r="L44" s="84">
        <v>76</v>
      </c>
      <c r="M44" s="84">
        <v>75</v>
      </c>
      <c r="N44" s="84">
        <v>8</v>
      </c>
      <c r="O44" s="84">
        <v>10</v>
      </c>
      <c r="P44" s="84">
        <v>1</v>
      </c>
      <c r="Q44" s="84">
        <v>1</v>
      </c>
      <c r="R44" s="84">
        <v>1</v>
      </c>
      <c r="S44" s="3">
        <v>1</v>
      </c>
    </row>
    <row r="45" spans="1:31" ht="21">
      <c r="K45" s="53" t="s">
        <v>22</v>
      </c>
      <c r="L45" s="84">
        <v>77</v>
      </c>
      <c r="M45" s="84">
        <v>76</v>
      </c>
      <c r="N45" s="84">
        <v>7</v>
      </c>
      <c r="O45" s="84">
        <v>10</v>
      </c>
      <c r="P45" s="84">
        <v>1</v>
      </c>
      <c r="Q45" s="84">
        <v>9</v>
      </c>
      <c r="R45" s="84">
        <v>1</v>
      </c>
      <c r="S45" s="3">
        <v>2</v>
      </c>
      <c r="AE45" s="3" t="s">
        <v>15088</v>
      </c>
    </row>
    <row r="46" spans="1:31" ht="21">
      <c r="K46" s="46" t="s">
        <v>342</v>
      </c>
      <c r="L46" s="84">
        <v>78</v>
      </c>
      <c r="M46" s="84">
        <v>77</v>
      </c>
      <c r="N46" s="84">
        <v>6</v>
      </c>
      <c r="O46" s="84">
        <v>10</v>
      </c>
      <c r="P46" s="84">
        <v>1</v>
      </c>
      <c r="Q46" s="84">
        <v>2</v>
      </c>
      <c r="R46" s="84">
        <v>1</v>
      </c>
      <c r="S46" s="3">
        <v>3</v>
      </c>
    </row>
    <row r="47" spans="1:31" ht="21">
      <c r="K47" s="50" t="s">
        <v>12705</v>
      </c>
      <c r="L47" s="84">
        <v>79</v>
      </c>
      <c r="M47" s="84">
        <v>78</v>
      </c>
      <c r="N47" s="84">
        <v>5</v>
      </c>
      <c r="O47" s="84">
        <v>10</v>
      </c>
      <c r="P47" s="84">
        <v>1</v>
      </c>
      <c r="Q47" s="84">
        <v>3</v>
      </c>
      <c r="R47" s="84">
        <v>1</v>
      </c>
      <c r="S47" s="3">
        <v>4</v>
      </c>
    </row>
    <row r="48" spans="1:31" ht="21">
      <c r="K48" s="46" t="s">
        <v>868</v>
      </c>
      <c r="L48" s="84">
        <v>80</v>
      </c>
      <c r="M48" s="84">
        <v>79</v>
      </c>
      <c r="N48" s="84">
        <v>4</v>
      </c>
      <c r="O48" s="84">
        <v>10</v>
      </c>
      <c r="P48" s="84">
        <v>1</v>
      </c>
      <c r="Q48" s="84">
        <v>1</v>
      </c>
      <c r="R48" s="84">
        <v>1</v>
      </c>
      <c r="S48" s="3">
        <v>5</v>
      </c>
    </row>
    <row r="49" spans="11:19" ht="21">
      <c r="K49" s="46" t="s">
        <v>899</v>
      </c>
      <c r="L49" s="84">
        <v>81</v>
      </c>
      <c r="M49" s="84">
        <v>80</v>
      </c>
      <c r="N49" s="84">
        <v>3</v>
      </c>
      <c r="O49" s="84">
        <v>10</v>
      </c>
      <c r="P49" s="84">
        <v>1</v>
      </c>
      <c r="Q49" s="84">
        <v>1</v>
      </c>
      <c r="R49" s="84">
        <v>2</v>
      </c>
      <c r="S49" s="3">
        <v>6</v>
      </c>
    </row>
    <row r="50" spans="11:19" ht="21">
      <c r="K50" s="46" t="s">
        <v>900</v>
      </c>
      <c r="L50" s="84">
        <v>82</v>
      </c>
      <c r="M50" s="84">
        <v>81</v>
      </c>
      <c r="N50" s="84">
        <v>2</v>
      </c>
      <c r="O50" s="84">
        <v>10</v>
      </c>
      <c r="P50" s="84">
        <v>1</v>
      </c>
      <c r="Q50" s="84">
        <v>2</v>
      </c>
      <c r="R50" s="84">
        <v>1</v>
      </c>
      <c r="S50" s="3">
        <v>7</v>
      </c>
    </row>
    <row r="51" spans="11:19" ht="21">
      <c r="K51" s="46" t="s">
        <v>7597</v>
      </c>
      <c r="L51" s="84">
        <v>83</v>
      </c>
      <c r="N51" s="84">
        <v>1</v>
      </c>
      <c r="O51" s="84">
        <v>10</v>
      </c>
      <c r="P51" s="84">
        <v>1</v>
      </c>
      <c r="Q51" s="84">
        <v>4</v>
      </c>
      <c r="R51" s="84">
        <v>1</v>
      </c>
      <c r="S51" s="116">
        <v>8</v>
      </c>
    </row>
  </sheetData>
  <mergeCells count="1">
    <mergeCell ref="U28:U30"/>
  </mergeCells>
  <printOptions horizontalCentered="1" verticalCentered="1" gridLines="1"/>
  <pageMargins left="0.25" right="0.25" top="0.5" bottom="0" header="0" footer="0"/>
  <pageSetup scale="73" orientation="portrait" horizontalDpi="4294967293" verticalDpi="4294967293" r:id="rId1"/>
  <headerFooter alignWithMargins="0">
    <oddHeader>&amp;C&amp;"Arial,Bold"&amp;18Mizmor 146</oddHeader>
  </headerFooter>
  <legacyDrawing r:id="rId2"/>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0-000000000000}">
  <sheetPr>
    <pageSetUpPr fitToPage="1"/>
  </sheetPr>
  <dimension ref="A1:AP48"/>
  <sheetViews>
    <sheetView zoomScale="110" zoomScaleNormal="110" workbookViewId="0">
      <selection activeCell="H6" sqref="H6"/>
    </sheetView>
  </sheetViews>
  <sheetFormatPr defaultColWidth="9.140625" defaultRowHeight="12.75"/>
  <cols>
    <col min="1" max="4" width="4" style="8" bestFit="1" customWidth="1"/>
    <col min="5" max="5" width="3" style="8" bestFit="1" customWidth="1"/>
    <col min="6" max="6" width="8.85546875" style="8" bestFit="1" customWidth="1"/>
    <col min="7" max="7" width="6.7109375" style="8" bestFit="1" customWidth="1"/>
    <col min="8" max="8" width="8.140625" style="8" bestFit="1" customWidth="1"/>
    <col min="9" max="9" width="10.85546875" style="8" bestFit="1" customWidth="1"/>
    <col min="10" max="10" width="11.85546875" style="8" bestFit="1" customWidth="1"/>
    <col min="11" max="11" width="8" style="8" bestFit="1" customWidth="1"/>
    <col min="12" max="12" width="10.7109375" style="8" bestFit="1" customWidth="1"/>
    <col min="13" max="13" width="9.5703125" style="8" bestFit="1" customWidth="1"/>
    <col min="14" max="14" width="10.5703125" style="8" bestFit="1" customWidth="1"/>
    <col min="15" max="15" width="12" style="8" bestFit="1" customWidth="1"/>
    <col min="16" max="16" width="9" style="8" bestFit="1" customWidth="1"/>
    <col min="17" max="17" width="10" style="8" bestFit="1" customWidth="1"/>
    <col min="18" max="19" width="3.140625" style="134" bestFit="1" customWidth="1"/>
    <col min="20" max="20" width="2.7109375" style="3" customWidth="1"/>
    <col min="21" max="22" width="3.42578125" style="3" bestFit="1" customWidth="1"/>
    <col min="23" max="24" width="4.42578125" style="3" bestFit="1" customWidth="1"/>
    <col min="25" max="25" width="3.42578125" style="3" bestFit="1" customWidth="1"/>
    <col min="26" max="26" width="6.5703125" style="3" bestFit="1" customWidth="1"/>
    <col min="27" max="27" width="8.5703125" style="3" bestFit="1" customWidth="1"/>
    <col min="28" max="28" width="8.7109375" style="3" bestFit="1" customWidth="1"/>
    <col min="29" max="29" width="10.85546875" style="3" bestFit="1" customWidth="1"/>
    <col min="30" max="30" width="11.42578125" style="3" bestFit="1" customWidth="1"/>
    <col min="31" max="31" width="11.5703125" style="3" bestFit="1" customWidth="1"/>
    <col min="32" max="32" width="12.85546875" style="3" bestFit="1" customWidth="1"/>
    <col min="33" max="33" width="12.28515625" style="3" bestFit="1" customWidth="1"/>
    <col min="34" max="34" width="9.42578125" style="3" bestFit="1" customWidth="1"/>
    <col min="35" max="35" width="11.28515625" style="3" bestFit="1" customWidth="1"/>
    <col min="36" max="36" width="10.28515625" style="3" bestFit="1" customWidth="1"/>
    <col min="37" max="42" width="3.42578125" style="8" bestFit="1" customWidth="1"/>
    <col min="43" max="16384" width="9.140625" style="3"/>
  </cols>
  <sheetData>
    <row r="1" spans="1:42" s="193" customFormat="1" ht="11.25">
      <c r="A1" s="14" t="s">
        <v>1402</v>
      </c>
      <c r="B1" s="14" t="s">
        <v>1402</v>
      </c>
      <c r="C1" s="14" t="s">
        <v>1402</v>
      </c>
      <c r="D1" s="14" t="s">
        <v>1402</v>
      </c>
      <c r="E1" s="14" t="s">
        <v>39</v>
      </c>
      <c r="F1" s="14"/>
      <c r="G1" s="14"/>
      <c r="H1" s="14"/>
      <c r="I1" s="14"/>
      <c r="J1" s="14"/>
      <c r="K1" s="14"/>
      <c r="L1" s="14"/>
      <c r="M1" s="14"/>
      <c r="N1" s="14"/>
      <c r="O1" s="14"/>
      <c r="P1" s="14"/>
      <c r="Q1" s="14"/>
      <c r="R1" s="14" t="s">
        <v>676</v>
      </c>
      <c r="S1" s="14" t="s">
        <v>676</v>
      </c>
      <c r="U1" s="14" t="s">
        <v>6</v>
      </c>
      <c r="V1" s="14" t="s">
        <v>6</v>
      </c>
      <c r="W1" s="14" t="s">
        <v>6</v>
      </c>
      <c r="X1" s="14" t="s">
        <v>6</v>
      </c>
      <c r="Y1" s="14" t="s">
        <v>39</v>
      </c>
      <c r="Z1" s="14"/>
      <c r="AA1" s="14"/>
      <c r="AB1" s="14"/>
      <c r="AC1" s="14"/>
      <c r="AD1" s="14"/>
      <c r="AE1" s="14"/>
      <c r="AF1" s="14"/>
      <c r="AG1" s="14"/>
      <c r="AH1" s="14"/>
      <c r="AI1" s="14"/>
      <c r="AJ1" s="14"/>
      <c r="AK1" s="14" t="s">
        <v>6</v>
      </c>
      <c r="AL1" s="14" t="s">
        <v>6</v>
      </c>
      <c r="AM1" s="14" t="s">
        <v>6</v>
      </c>
      <c r="AN1" s="14" t="s">
        <v>676</v>
      </c>
      <c r="AO1" s="14">
        <v>80</v>
      </c>
      <c r="AP1" s="14">
        <v>70</v>
      </c>
    </row>
    <row r="2" spans="1:42">
      <c r="A2" s="14" t="s">
        <v>673</v>
      </c>
      <c r="B2" s="14" t="s">
        <v>673</v>
      </c>
      <c r="C2" s="14" t="s">
        <v>673</v>
      </c>
      <c r="D2" s="14" t="s">
        <v>13528</v>
      </c>
      <c r="E2" s="14" t="s">
        <v>680</v>
      </c>
      <c r="F2" s="14"/>
      <c r="G2" s="14"/>
      <c r="H2" s="14"/>
      <c r="I2" s="14"/>
      <c r="J2" s="14"/>
      <c r="K2" s="14"/>
      <c r="L2" s="14"/>
      <c r="M2" s="14"/>
      <c r="N2" s="14"/>
      <c r="O2" s="14"/>
      <c r="P2" s="14"/>
      <c r="Q2" s="14"/>
      <c r="R2" s="14"/>
      <c r="S2" s="14" t="s">
        <v>9</v>
      </c>
      <c r="U2" s="14" t="s">
        <v>194</v>
      </c>
      <c r="V2" s="14" t="s">
        <v>194</v>
      </c>
      <c r="W2" s="14" t="s">
        <v>675</v>
      </c>
      <c r="X2" s="14" t="s">
        <v>675</v>
      </c>
      <c r="Y2" s="14" t="s">
        <v>680</v>
      </c>
      <c r="Z2" s="14"/>
      <c r="AA2" s="14"/>
      <c r="AB2" s="14"/>
      <c r="AC2" s="14"/>
      <c r="AD2" s="14"/>
      <c r="AE2" s="14"/>
      <c r="AF2" s="14"/>
      <c r="AG2" s="14"/>
      <c r="AH2" s="14"/>
      <c r="AI2" s="14"/>
      <c r="AJ2" s="14"/>
      <c r="AK2" s="14" t="s">
        <v>676</v>
      </c>
      <c r="AL2" s="14" t="s">
        <v>676</v>
      </c>
      <c r="AM2" s="14" t="s">
        <v>676</v>
      </c>
      <c r="AN2" s="14" t="s">
        <v>9</v>
      </c>
      <c r="AO2" s="14" t="s">
        <v>194</v>
      </c>
      <c r="AP2" s="14" t="s">
        <v>194</v>
      </c>
    </row>
    <row r="3" spans="1:42" s="93" customFormat="1" ht="12" thickBot="1">
      <c r="A3" s="14"/>
      <c r="B3" s="14" t="s">
        <v>6138</v>
      </c>
      <c r="C3" s="14" t="s">
        <v>9</v>
      </c>
      <c r="D3" s="14" t="s">
        <v>6138</v>
      </c>
      <c r="E3" s="14" t="s">
        <v>677</v>
      </c>
      <c r="F3" s="14"/>
      <c r="G3" s="14"/>
      <c r="H3" s="14"/>
      <c r="I3" s="14"/>
      <c r="J3" s="14"/>
      <c r="K3" s="14"/>
      <c r="L3" s="14"/>
      <c r="M3" s="14"/>
      <c r="N3" s="14"/>
      <c r="O3" s="14"/>
      <c r="P3" s="14"/>
      <c r="Q3" s="14"/>
      <c r="R3" s="14"/>
      <c r="S3" s="14"/>
      <c r="U3" s="14" t="s">
        <v>9</v>
      </c>
      <c r="V3" s="14"/>
      <c r="W3" s="14" t="s">
        <v>9</v>
      </c>
      <c r="X3" s="14"/>
      <c r="Y3" s="14" t="s">
        <v>677</v>
      </c>
      <c r="Z3" s="14"/>
      <c r="AA3" s="14"/>
      <c r="AB3" s="14"/>
      <c r="AC3" s="14"/>
      <c r="AD3" s="14"/>
      <c r="AE3" s="14"/>
      <c r="AF3" s="14"/>
      <c r="AG3" s="14"/>
      <c r="AH3" s="14"/>
      <c r="AI3" s="14"/>
      <c r="AJ3" s="14"/>
      <c r="AK3" s="14"/>
      <c r="AL3" s="14" t="s">
        <v>9</v>
      </c>
      <c r="AM3" s="14" t="s">
        <v>194</v>
      </c>
      <c r="AN3" s="14" t="s">
        <v>194</v>
      </c>
      <c r="AO3" s="14"/>
      <c r="AP3" s="14"/>
    </row>
    <row r="4" spans="1:42" ht="21.75" thickTop="1">
      <c r="A4" s="2623" t="s">
        <v>13517</v>
      </c>
      <c r="B4" s="2623" t="s">
        <v>193</v>
      </c>
      <c r="C4" s="2623" t="s">
        <v>13526</v>
      </c>
      <c r="D4" s="2623">
        <v>82</v>
      </c>
      <c r="E4" s="2623" t="s">
        <v>193</v>
      </c>
      <c r="F4" s="76"/>
      <c r="G4" s="76"/>
      <c r="H4" s="14"/>
      <c r="I4" s="76"/>
      <c r="J4" s="76"/>
      <c r="K4" s="76"/>
      <c r="L4" s="76"/>
      <c r="M4" s="2746" t="s">
        <v>22</v>
      </c>
      <c r="N4" s="618" t="s">
        <v>268</v>
      </c>
      <c r="O4" s="618" t="s">
        <v>308</v>
      </c>
      <c r="P4" s="305" t="s">
        <v>12677</v>
      </c>
      <c r="Q4" s="305" t="s">
        <v>7597</v>
      </c>
      <c r="R4" s="8">
        <v>1</v>
      </c>
      <c r="S4" s="8">
        <v>10</v>
      </c>
      <c r="U4" s="14"/>
      <c r="V4" s="14"/>
      <c r="W4" s="14"/>
      <c r="X4" s="14"/>
      <c r="Y4" s="8">
        <v>2</v>
      </c>
      <c r="Z4" s="2560"/>
      <c r="AA4" s="2561"/>
      <c r="AB4" s="2561"/>
      <c r="AC4" s="2561"/>
      <c r="AD4" s="2561"/>
      <c r="AE4" s="2561"/>
      <c r="AF4" s="2561"/>
      <c r="AG4" s="2561"/>
      <c r="AH4" s="2561"/>
      <c r="AI4" s="178" t="s">
        <v>201</v>
      </c>
      <c r="AJ4" s="2562" t="s">
        <v>281</v>
      </c>
      <c r="AK4" s="14"/>
      <c r="AL4" s="14"/>
      <c r="AM4" s="14"/>
      <c r="AN4" s="14"/>
      <c r="AO4" s="14"/>
      <c r="AP4" s="14"/>
    </row>
    <row r="5" spans="1:42" s="93" customFormat="1" ht="12" thickBot="1">
      <c r="A5" s="134"/>
      <c r="B5" s="134"/>
      <c r="C5" s="134"/>
      <c r="D5" s="134"/>
      <c r="E5" s="134"/>
      <c r="F5" s="134"/>
      <c r="G5" s="134"/>
      <c r="H5" s="134"/>
      <c r="I5" s="134"/>
      <c r="J5" s="134"/>
      <c r="K5" s="134"/>
      <c r="L5" s="134"/>
      <c r="M5" s="134" t="s">
        <v>12708</v>
      </c>
      <c r="N5" s="134" t="s">
        <v>12709</v>
      </c>
      <c r="O5" s="134" t="s">
        <v>12710</v>
      </c>
      <c r="P5" s="2775" t="s">
        <v>12711</v>
      </c>
      <c r="Q5" s="2624" t="s">
        <v>12712</v>
      </c>
      <c r="R5" s="134"/>
      <c r="S5" s="134"/>
      <c r="U5" s="14"/>
      <c r="V5" s="14"/>
      <c r="W5" s="14"/>
      <c r="X5" s="14"/>
      <c r="Y5" s="14"/>
      <c r="Z5" s="2563"/>
      <c r="AA5" s="14"/>
      <c r="AB5" s="14"/>
      <c r="AC5" s="14"/>
      <c r="AD5" s="14"/>
      <c r="AE5" s="14"/>
      <c r="AF5" s="14"/>
      <c r="AG5" s="14"/>
      <c r="AH5" s="14"/>
      <c r="AI5" s="134" t="s">
        <v>12371</v>
      </c>
      <c r="AJ5" s="2564" t="s">
        <v>12372</v>
      </c>
    </row>
    <row r="6" spans="1:42" ht="21.75" thickBot="1">
      <c r="A6" s="2623" t="s">
        <v>13518</v>
      </c>
      <c r="B6" s="2623">
        <v>10</v>
      </c>
      <c r="C6" s="2623">
        <v>78</v>
      </c>
      <c r="D6" s="2623" t="s">
        <v>13534</v>
      </c>
      <c r="E6" s="8">
        <v>6</v>
      </c>
      <c r="F6" s="76"/>
      <c r="G6" s="76"/>
      <c r="H6" s="76"/>
      <c r="I6" s="76"/>
      <c r="J6" s="76"/>
      <c r="K6" s="76"/>
      <c r="L6" s="618" t="s">
        <v>7572</v>
      </c>
      <c r="M6" s="2747" t="s">
        <v>7570</v>
      </c>
      <c r="N6" s="618" t="s">
        <v>878</v>
      </c>
      <c r="O6" s="618" t="s">
        <v>7568</v>
      </c>
      <c r="P6" s="2746" t="s">
        <v>22</v>
      </c>
      <c r="Q6" s="305" t="s">
        <v>12680</v>
      </c>
      <c r="R6" s="8">
        <v>2</v>
      </c>
      <c r="S6" s="8">
        <v>9</v>
      </c>
      <c r="U6" s="8">
        <v>84</v>
      </c>
      <c r="V6" s="8">
        <v>7</v>
      </c>
      <c r="W6" s="8">
        <v>150</v>
      </c>
      <c r="X6" s="8">
        <v>7</v>
      </c>
      <c r="Y6" s="2565">
        <v>7</v>
      </c>
      <c r="Z6" s="2566" t="s">
        <v>12373</v>
      </c>
      <c r="AA6" s="76"/>
      <c r="AB6" s="8"/>
      <c r="AC6" s="8"/>
      <c r="AD6" s="136" t="s">
        <v>889</v>
      </c>
      <c r="AE6" s="136" t="s">
        <v>342</v>
      </c>
      <c r="AF6" s="136" t="s">
        <v>651</v>
      </c>
      <c r="AG6" s="303" t="s">
        <v>12374</v>
      </c>
      <c r="AH6" s="593" t="s">
        <v>1665</v>
      </c>
      <c r="AI6" s="2753" t="s">
        <v>12375</v>
      </c>
      <c r="AJ6" s="182" t="s">
        <v>12376</v>
      </c>
      <c r="AK6" s="8">
        <v>1</v>
      </c>
      <c r="AL6" s="8">
        <v>21</v>
      </c>
      <c r="AM6" s="8">
        <v>1</v>
      </c>
      <c r="AN6" s="8">
        <v>13</v>
      </c>
      <c r="AP6" s="8">
        <v>7</v>
      </c>
    </row>
    <row r="7" spans="1:42" s="93" customFormat="1">
      <c r="A7" s="134"/>
      <c r="B7" s="134"/>
      <c r="C7" s="134"/>
      <c r="D7" s="134"/>
      <c r="E7" s="134"/>
      <c r="F7" s="134"/>
      <c r="G7" s="134"/>
      <c r="H7" s="134"/>
      <c r="I7" s="134"/>
      <c r="J7" s="134"/>
      <c r="K7" s="134"/>
      <c r="L7" s="134" t="s">
        <v>12713</v>
      </c>
      <c r="M7" s="134" t="s">
        <v>12714</v>
      </c>
      <c r="N7" s="134" t="s">
        <v>12715</v>
      </c>
      <c r="O7" s="134" t="s">
        <v>12716</v>
      </c>
      <c r="P7" s="134" t="s">
        <v>12717</v>
      </c>
      <c r="Q7" s="134" t="s">
        <v>12718</v>
      </c>
      <c r="R7" s="134"/>
      <c r="S7" s="134"/>
      <c r="U7" s="8"/>
      <c r="V7" s="8"/>
      <c r="W7" s="8"/>
      <c r="X7" s="8"/>
      <c r="Y7" s="195"/>
      <c r="Z7" s="2567"/>
      <c r="AA7" s="134"/>
      <c r="AD7" s="134" t="s">
        <v>12377</v>
      </c>
      <c r="AE7" s="134" t="s">
        <v>12378</v>
      </c>
      <c r="AF7" s="134" t="s">
        <v>12379</v>
      </c>
      <c r="AG7" s="134" t="s">
        <v>12380</v>
      </c>
      <c r="AH7" s="134" t="s">
        <v>12381</v>
      </c>
      <c r="AI7" s="134" t="s">
        <v>12382</v>
      </c>
      <c r="AJ7" s="2564" t="s">
        <v>12383</v>
      </c>
      <c r="AK7" s="8"/>
      <c r="AL7" s="8"/>
      <c r="AM7" s="8"/>
      <c r="AN7" s="8"/>
      <c r="AO7" s="8"/>
      <c r="AP7" s="8"/>
    </row>
    <row r="8" spans="1:42" ht="21">
      <c r="A8" s="2623" t="s">
        <v>13519</v>
      </c>
      <c r="B8" s="2623">
        <v>18</v>
      </c>
      <c r="C8" s="2623">
        <v>72</v>
      </c>
      <c r="D8" s="2623" t="s">
        <v>13533</v>
      </c>
      <c r="E8" s="54">
        <v>8</v>
      </c>
      <c r="F8" s="76"/>
      <c r="G8" s="76"/>
      <c r="H8" s="76"/>
      <c r="I8" s="76"/>
      <c r="J8" s="2749" t="s">
        <v>12691</v>
      </c>
      <c r="K8" s="618" t="s">
        <v>226</v>
      </c>
      <c r="L8" s="302" t="s">
        <v>12690</v>
      </c>
      <c r="M8" s="2773" t="s">
        <v>668</v>
      </c>
      <c r="N8" s="2773" t="s">
        <v>12719</v>
      </c>
      <c r="O8" s="618" t="s">
        <v>12687</v>
      </c>
      <c r="P8" s="618" t="s">
        <v>12686</v>
      </c>
      <c r="Q8" s="618" t="s">
        <v>316</v>
      </c>
      <c r="R8" s="8">
        <v>3</v>
      </c>
      <c r="S8" s="8">
        <v>8</v>
      </c>
      <c r="U8" s="8">
        <v>77</v>
      </c>
      <c r="V8" s="8">
        <v>14</v>
      </c>
      <c r="W8" s="8">
        <v>143</v>
      </c>
      <c r="X8" s="8">
        <v>14</v>
      </c>
      <c r="Y8" s="2565">
        <v>7</v>
      </c>
      <c r="Z8" s="181"/>
      <c r="AA8" s="76"/>
      <c r="AB8" s="76"/>
      <c r="AC8" s="76"/>
      <c r="AD8" s="136" t="s">
        <v>889</v>
      </c>
      <c r="AE8" s="136" t="s">
        <v>342</v>
      </c>
      <c r="AF8" s="136" t="s">
        <v>651</v>
      </c>
      <c r="AG8" s="305" t="s">
        <v>12384</v>
      </c>
      <c r="AH8" s="303" t="s">
        <v>12385</v>
      </c>
      <c r="AI8" s="76" t="s">
        <v>532</v>
      </c>
      <c r="AJ8" s="191" t="s">
        <v>927</v>
      </c>
      <c r="AK8" s="8">
        <v>2</v>
      </c>
      <c r="AL8" s="8">
        <v>20</v>
      </c>
      <c r="AM8" s="8">
        <v>2</v>
      </c>
      <c r="AN8" s="8">
        <v>12</v>
      </c>
      <c r="AP8" s="8">
        <v>14</v>
      </c>
    </row>
    <row r="9" spans="1:42" s="93" customFormat="1">
      <c r="A9" s="134"/>
      <c r="B9" s="134"/>
      <c r="C9" s="134"/>
      <c r="D9" s="134"/>
      <c r="E9" s="134"/>
      <c r="F9" s="134"/>
      <c r="G9" s="134"/>
      <c r="H9" s="134"/>
      <c r="I9" s="134"/>
      <c r="J9" s="134" t="s">
        <v>12720</v>
      </c>
      <c r="K9" s="134" t="s">
        <v>12721</v>
      </c>
      <c r="L9" s="134" t="s">
        <v>12722</v>
      </c>
      <c r="M9" s="134" t="s">
        <v>12723</v>
      </c>
      <c r="N9" s="134" t="s">
        <v>12724</v>
      </c>
      <c r="O9" s="134" t="s">
        <v>12725</v>
      </c>
      <c r="P9" s="134" t="s">
        <v>12726</v>
      </c>
      <c r="Q9" s="134" t="s">
        <v>12727</v>
      </c>
      <c r="R9" s="134"/>
      <c r="S9" s="134"/>
      <c r="U9" s="8"/>
      <c r="V9" s="8"/>
      <c r="W9" s="8"/>
      <c r="X9" s="8"/>
      <c r="Y9" s="195"/>
      <c r="Z9" s="2567"/>
      <c r="AA9" s="134"/>
      <c r="AB9" s="134"/>
      <c r="AC9" s="134"/>
      <c r="AD9" s="134" t="s">
        <v>12386</v>
      </c>
      <c r="AE9" s="134" t="s">
        <v>12387</v>
      </c>
      <c r="AF9" s="134" t="s">
        <v>12388</v>
      </c>
      <c r="AG9" s="134" t="s">
        <v>12389</v>
      </c>
      <c r="AH9" s="134" t="s">
        <v>12390</v>
      </c>
      <c r="AI9" s="134" t="s">
        <v>12391</v>
      </c>
      <c r="AJ9" s="2564" t="s">
        <v>12392</v>
      </c>
      <c r="AK9" s="8"/>
      <c r="AL9" s="8"/>
      <c r="AM9" s="8"/>
      <c r="AN9" s="8"/>
      <c r="AO9" s="8"/>
      <c r="AP9" s="8"/>
    </row>
    <row r="10" spans="1:42" ht="21">
      <c r="A10" s="2623" t="s">
        <v>13520</v>
      </c>
      <c r="B10" s="2623">
        <v>26</v>
      </c>
      <c r="C10" s="2623">
        <v>64</v>
      </c>
      <c r="D10" s="2623" t="s">
        <v>13532</v>
      </c>
      <c r="E10" s="54">
        <v>8</v>
      </c>
      <c r="F10" s="76"/>
      <c r="G10" s="76"/>
      <c r="H10" s="76"/>
      <c r="I10" s="76"/>
      <c r="J10" s="618" t="s">
        <v>12700</v>
      </c>
      <c r="K10" s="618" t="s">
        <v>913</v>
      </c>
      <c r="L10" s="618" t="s">
        <v>750</v>
      </c>
      <c r="M10" s="618" t="s">
        <v>751</v>
      </c>
      <c r="N10" s="618" t="s">
        <v>12697</v>
      </c>
      <c r="O10" s="618" t="s">
        <v>12695</v>
      </c>
      <c r="P10" s="618" t="s">
        <v>12694</v>
      </c>
      <c r="Q10" s="618" t="s">
        <v>12692</v>
      </c>
      <c r="R10" s="8">
        <v>4</v>
      </c>
      <c r="S10" s="8">
        <v>7</v>
      </c>
      <c r="U10" s="8">
        <v>70</v>
      </c>
      <c r="V10" s="8">
        <v>21</v>
      </c>
      <c r="W10" s="8">
        <v>136</v>
      </c>
      <c r="X10" s="8">
        <v>21</v>
      </c>
      <c r="Y10" s="2565">
        <v>7</v>
      </c>
      <c r="Z10" s="181"/>
      <c r="AA10" s="76"/>
      <c r="AB10" s="76"/>
      <c r="AC10" s="76"/>
      <c r="AD10" s="618" t="s">
        <v>12393</v>
      </c>
      <c r="AE10" s="315" t="s">
        <v>212</v>
      </c>
      <c r="AF10" s="2015" t="s">
        <v>12394</v>
      </c>
      <c r="AG10" s="618" t="s">
        <v>406</v>
      </c>
      <c r="AH10" s="305" t="s">
        <v>2704</v>
      </c>
      <c r="AI10" s="2568" t="s">
        <v>22</v>
      </c>
      <c r="AJ10" s="2569" t="s">
        <v>12395</v>
      </c>
      <c r="AK10" s="8">
        <v>3</v>
      </c>
      <c r="AL10" s="8">
        <v>19</v>
      </c>
      <c r="AM10" s="8">
        <v>3</v>
      </c>
      <c r="AN10" s="8">
        <v>11</v>
      </c>
      <c r="AP10" s="8">
        <v>21</v>
      </c>
    </row>
    <row r="11" spans="1:42" s="93" customFormat="1" ht="13.5" thickBot="1">
      <c r="A11" s="134"/>
      <c r="B11" s="134"/>
      <c r="C11" s="134"/>
      <c r="D11" s="134"/>
      <c r="E11" s="134"/>
      <c r="F11" s="134"/>
      <c r="G11" s="134"/>
      <c r="H11" s="134"/>
      <c r="I11" s="134"/>
      <c r="J11" s="134" t="s">
        <v>12728</v>
      </c>
      <c r="K11" s="134" t="s">
        <v>12729</v>
      </c>
      <c r="L11" s="134" t="s">
        <v>12730</v>
      </c>
      <c r="M11" s="134" t="s">
        <v>12731</v>
      </c>
      <c r="N11" s="134" t="s">
        <v>12732</v>
      </c>
      <c r="O11" s="134" t="s">
        <v>12733</v>
      </c>
      <c r="P11" s="134" t="s">
        <v>12734</v>
      </c>
      <c r="Q11" s="134" t="s">
        <v>12735</v>
      </c>
      <c r="R11" s="134"/>
      <c r="S11" s="134"/>
      <c r="U11" s="8"/>
      <c r="V11" s="8"/>
      <c r="W11" s="8"/>
      <c r="X11" s="8"/>
      <c r="Y11" s="8"/>
      <c r="Z11" s="2567"/>
      <c r="AA11" s="134"/>
      <c r="AB11" s="134"/>
      <c r="AC11" s="134"/>
      <c r="AD11" s="134" t="s">
        <v>12396</v>
      </c>
      <c r="AE11" s="134" t="s">
        <v>12397</v>
      </c>
      <c r="AF11" s="134" t="s">
        <v>12398</v>
      </c>
      <c r="AG11" s="134" t="s">
        <v>12399</v>
      </c>
      <c r="AH11" s="134" t="s">
        <v>12400</v>
      </c>
      <c r="AI11" s="134" t="s">
        <v>12401</v>
      </c>
      <c r="AJ11" s="2564" t="s">
        <v>12402</v>
      </c>
      <c r="AK11" s="8"/>
      <c r="AL11" s="8"/>
      <c r="AM11" s="8"/>
      <c r="AN11" s="8"/>
      <c r="AO11" s="8"/>
      <c r="AP11" s="8"/>
    </row>
    <row r="12" spans="1:42" ht="21.75" thickBot="1">
      <c r="A12" s="2623" t="s">
        <v>13521</v>
      </c>
      <c r="B12" s="2623">
        <v>34</v>
      </c>
      <c r="C12" s="2623">
        <v>56</v>
      </c>
      <c r="D12" s="2623" t="s">
        <v>13531</v>
      </c>
      <c r="E12" s="54">
        <v>8</v>
      </c>
      <c r="F12" s="76"/>
      <c r="G12" s="76"/>
      <c r="H12" s="76"/>
      <c r="I12" s="76"/>
      <c r="J12" s="2747" t="s">
        <v>2403</v>
      </c>
      <c r="K12" s="2746" t="s">
        <v>22</v>
      </c>
      <c r="L12" s="618" t="s">
        <v>270</v>
      </c>
      <c r="M12" s="2764" t="s">
        <v>12704</v>
      </c>
      <c r="N12" s="618" t="s">
        <v>12703</v>
      </c>
      <c r="O12" s="618" t="s">
        <v>1660</v>
      </c>
      <c r="P12" s="2745" t="s">
        <v>12702</v>
      </c>
      <c r="Q12" s="316" t="s">
        <v>13</v>
      </c>
      <c r="R12" s="8">
        <v>5</v>
      </c>
      <c r="S12" s="8">
        <v>6</v>
      </c>
      <c r="U12" s="8">
        <v>63</v>
      </c>
      <c r="V12" s="8">
        <v>27</v>
      </c>
      <c r="W12" s="8">
        <v>129</v>
      </c>
      <c r="X12" s="8">
        <v>27</v>
      </c>
      <c r="Y12" s="8">
        <v>6</v>
      </c>
      <c r="Z12" s="181"/>
      <c r="AA12" s="76"/>
      <c r="AB12" s="76"/>
      <c r="AC12" s="76"/>
      <c r="AD12" s="76"/>
      <c r="AE12" s="618" t="s">
        <v>12403</v>
      </c>
      <c r="AF12" s="187" t="s">
        <v>12404</v>
      </c>
      <c r="AG12" s="2570" t="s">
        <v>2992</v>
      </c>
      <c r="AH12" s="618" t="s">
        <v>12405</v>
      </c>
      <c r="AI12" s="2766" t="s">
        <v>2715</v>
      </c>
      <c r="AJ12" s="2767" t="s">
        <v>3286</v>
      </c>
      <c r="AK12" s="8">
        <v>4</v>
      </c>
      <c r="AL12" s="8">
        <v>18</v>
      </c>
      <c r="AM12" s="8">
        <v>4</v>
      </c>
      <c r="AN12" s="8">
        <v>10</v>
      </c>
      <c r="AP12" s="8">
        <v>27</v>
      </c>
    </row>
    <row r="13" spans="1:42" s="93" customFormat="1" ht="13.5" thickBot="1">
      <c r="A13" s="134"/>
      <c r="B13" s="134"/>
      <c r="C13" s="134"/>
      <c r="D13" s="134"/>
      <c r="E13" s="134"/>
      <c r="F13" s="134"/>
      <c r="G13" s="134"/>
      <c r="H13" s="134"/>
      <c r="I13" s="134"/>
      <c r="J13" s="134" t="s">
        <v>12736</v>
      </c>
      <c r="K13" s="134" t="s">
        <v>12737</v>
      </c>
      <c r="L13" s="134" t="s">
        <v>12738</v>
      </c>
      <c r="M13" s="134" t="s">
        <v>12739</v>
      </c>
      <c r="N13" s="134" t="s">
        <v>12740</v>
      </c>
      <c r="O13" s="134" t="s">
        <v>12741</v>
      </c>
      <c r="P13" s="134" t="s">
        <v>12742</v>
      </c>
      <c r="Q13" s="134" t="s">
        <v>12743</v>
      </c>
      <c r="R13" s="134"/>
      <c r="S13" s="134"/>
      <c r="U13" s="8"/>
      <c r="V13" s="8"/>
      <c r="W13" s="8"/>
      <c r="X13" s="8"/>
      <c r="Y13" s="8"/>
      <c r="Z13" s="2567"/>
      <c r="AA13" s="134"/>
      <c r="AB13" s="134"/>
      <c r="AC13" s="134"/>
      <c r="AD13" s="134"/>
      <c r="AE13" s="134" t="s">
        <v>12406</v>
      </c>
      <c r="AF13" s="134" t="s">
        <v>12407</v>
      </c>
      <c r="AG13" s="134" t="s">
        <v>12408</v>
      </c>
      <c r="AH13" s="134" t="s">
        <v>12409</v>
      </c>
      <c r="AI13" s="134" t="s">
        <v>12410</v>
      </c>
      <c r="AJ13" s="2564" t="s">
        <v>12411</v>
      </c>
      <c r="AK13" s="8"/>
      <c r="AL13" s="8"/>
      <c r="AM13" s="8"/>
      <c r="AN13" s="8"/>
      <c r="AO13" s="8"/>
      <c r="AP13" s="8"/>
    </row>
    <row r="14" spans="1:42" ht="26.25">
      <c r="A14" s="2623" t="s">
        <v>13522</v>
      </c>
      <c r="B14" s="2623">
        <v>46</v>
      </c>
      <c r="C14" s="2623">
        <v>48</v>
      </c>
      <c r="D14" s="2623" t="s">
        <v>13522</v>
      </c>
      <c r="E14" s="8">
        <v>12</v>
      </c>
      <c r="F14" s="136" t="s">
        <v>342</v>
      </c>
      <c r="G14" s="2765" t="s">
        <v>1279</v>
      </c>
      <c r="H14" s="2754" t="s">
        <v>12707</v>
      </c>
      <c r="I14" s="2761" t="s">
        <v>12706</v>
      </c>
      <c r="J14" s="2762" t="s">
        <v>285</v>
      </c>
      <c r="K14" s="3199" t="s">
        <v>267</v>
      </c>
      <c r="L14" s="2762" t="s">
        <v>732</v>
      </c>
      <c r="M14" s="2762" t="s">
        <v>670</v>
      </c>
      <c r="N14" s="2762" t="s">
        <v>268</v>
      </c>
      <c r="O14" s="2625" t="s">
        <v>10742</v>
      </c>
      <c r="P14" s="2625" t="s">
        <v>667</v>
      </c>
      <c r="Q14" s="2759" t="s">
        <v>2386</v>
      </c>
      <c r="R14" s="8">
        <v>6</v>
      </c>
      <c r="S14" s="8">
        <v>5</v>
      </c>
      <c r="U14" s="8">
        <v>57</v>
      </c>
      <c r="V14" s="8">
        <v>33</v>
      </c>
      <c r="W14" s="8">
        <v>123</v>
      </c>
      <c r="X14" s="8">
        <v>33</v>
      </c>
      <c r="Y14" s="8">
        <v>6</v>
      </c>
      <c r="Z14" s="181"/>
      <c r="AA14" s="76"/>
      <c r="AB14" s="76"/>
      <c r="AC14" s="76"/>
      <c r="AD14" s="76"/>
      <c r="AE14" s="618" t="s">
        <v>2825</v>
      </c>
      <c r="AF14" s="315" t="s">
        <v>874</v>
      </c>
      <c r="AG14" s="618" t="s">
        <v>12412</v>
      </c>
      <c r="AH14" s="618" t="s">
        <v>12413</v>
      </c>
      <c r="AI14" s="618" t="s">
        <v>1860</v>
      </c>
      <c r="AJ14" s="2572" t="s">
        <v>12414</v>
      </c>
      <c r="AK14" s="8">
        <v>5</v>
      </c>
      <c r="AL14" s="8">
        <v>17</v>
      </c>
      <c r="AM14" s="8">
        <v>5</v>
      </c>
      <c r="AN14" s="8">
        <v>9</v>
      </c>
      <c r="AP14" s="8">
        <v>33</v>
      </c>
    </row>
    <row r="15" spans="1:42" s="93" customFormat="1" ht="21" thickBot="1">
      <c r="A15" s="134"/>
      <c r="B15" s="134"/>
      <c r="C15" s="134"/>
      <c r="D15" s="134"/>
      <c r="E15" s="134"/>
      <c r="F15" s="134" t="s">
        <v>12744</v>
      </c>
      <c r="G15" s="134" t="s">
        <v>12745</v>
      </c>
      <c r="H15" s="2741" t="s">
        <v>12746</v>
      </c>
      <c r="I15" s="2626" t="s">
        <v>12747</v>
      </c>
      <c r="J15" s="2743" t="s">
        <v>15869</v>
      </c>
      <c r="K15" s="2743" t="s">
        <v>12748</v>
      </c>
      <c r="L15" s="2743" t="s">
        <v>15868</v>
      </c>
      <c r="M15" s="2742" t="s">
        <v>12749</v>
      </c>
      <c r="N15" s="2627" t="s">
        <v>12750</v>
      </c>
      <c r="O15" s="2627" t="s">
        <v>12751</v>
      </c>
      <c r="P15" s="2627" t="s">
        <v>12752</v>
      </c>
      <c r="Q15" s="2772" t="s">
        <v>12753</v>
      </c>
      <c r="R15" s="134"/>
      <c r="S15" s="134"/>
      <c r="U15" s="8"/>
      <c r="V15" s="8"/>
      <c r="W15" s="8"/>
      <c r="X15" s="8"/>
      <c r="Y15" s="8"/>
      <c r="Z15" s="2567"/>
      <c r="AA15" s="134"/>
      <c r="AB15" s="134"/>
      <c r="AC15" s="134"/>
      <c r="AD15" s="134"/>
      <c r="AE15" s="134" t="s">
        <v>12415</v>
      </c>
      <c r="AF15" s="134" t="s">
        <v>12416</v>
      </c>
      <c r="AG15" s="134" t="s">
        <v>12417</v>
      </c>
      <c r="AH15" s="134" t="s">
        <v>12418</v>
      </c>
      <c r="AI15" s="134" t="s">
        <v>12419</v>
      </c>
      <c r="AJ15" s="2564" t="s">
        <v>12420</v>
      </c>
      <c r="AK15" s="8"/>
      <c r="AL15" s="8"/>
      <c r="AM15" s="8"/>
      <c r="AN15" s="8"/>
      <c r="AO15" s="8"/>
      <c r="AP15" s="8"/>
    </row>
    <row r="16" spans="1:42" ht="21.75" thickTop="1">
      <c r="A16" s="2623" t="s">
        <v>13523</v>
      </c>
      <c r="B16" s="2623">
        <v>55</v>
      </c>
      <c r="C16" s="2623">
        <v>36</v>
      </c>
      <c r="D16" s="2623" t="s">
        <v>13521</v>
      </c>
      <c r="E16" s="8">
        <v>9</v>
      </c>
      <c r="F16" s="76"/>
      <c r="G16" s="76"/>
      <c r="H16" s="76"/>
      <c r="I16" s="618" t="s">
        <v>12683</v>
      </c>
      <c r="J16" s="618" t="s">
        <v>12682</v>
      </c>
      <c r="K16" s="2746" t="s">
        <v>22</v>
      </c>
      <c r="L16" s="1610" t="s">
        <v>12681</v>
      </c>
      <c r="M16" s="1610" t="s">
        <v>2346</v>
      </c>
      <c r="N16" s="1610" t="s">
        <v>12679</v>
      </c>
      <c r="O16" s="76" t="s">
        <v>12678</v>
      </c>
      <c r="P16" s="618" t="s">
        <v>544</v>
      </c>
      <c r="Q16" s="2760" t="s">
        <v>2386</v>
      </c>
      <c r="R16" s="8">
        <v>7</v>
      </c>
      <c r="S16" s="8">
        <v>4</v>
      </c>
      <c r="U16" s="8">
        <v>51</v>
      </c>
      <c r="V16" s="8">
        <v>38</v>
      </c>
      <c r="W16" s="8">
        <v>117</v>
      </c>
      <c r="X16" s="8">
        <v>38</v>
      </c>
      <c r="Y16" s="2573">
        <v>5</v>
      </c>
      <c r="Z16" s="181"/>
      <c r="AA16" s="76"/>
      <c r="AB16" s="76"/>
      <c r="AC16" s="76"/>
      <c r="AD16" s="76"/>
      <c r="AE16" s="76"/>
      <c r="AF16" s="315" t="s">
        <v>12421</v>
      </c>
      <c r="AG16" s="2015" t="s">
        <v>12422</v>
      </c>
      <c r="AH16" s="618" t="s">
        <v>12423</v>
      </c>
      <c r="AI16" s="315" t="s">
        <v>12424</v>
      </c>
      <c r="AJ16" s="2572" t="s">
        <v>12425</v>
      </c>
      <c r="AK16" s="8">
        <v>6</v>
      </c>
      <c r="AL16" s="8">
        <v>16</v>
      </c>
      <c r="AM16" s="8">
        <v>6</v>
      </c>
      <c r="AN16" s="8">
        <v>8</v>
      </c>
      <c r="AP16" s="8">
        <v>38</v>
      </c>
    </row>
    <row r="17" spans="1:42" s="93" customFormat="1" ht="13.5" thickBot="1">
      <c r="A17" s="134"/>
      <c r="B17" s="134"/>
      <c r="C17" s="134"/>
      <c r="D17" s="134"/>
      <c r="E17" s="134"/>
      <c r="F17" s="134"/>
      <c r="G17" s="134"/>
      <c r="H17" s="134"/>
      <c r="I17" s="134" t="s">
        <v>12754</v>
      </c>
      <c r="J17" s="2741" t="s">
        <v>12755</v>
      </c>
      <c r="K17" s="134" t="s">
        <v>12756</v>
      </c>
      <c r="L17" s="134" t="s">
        <v>12757</v>
      </c>
      <c r="M17" s="134" t="s">
        <v>12758</v>
      </c>
      <c r="N17" s="2741" t="s">
        <v>12759</v>
      </c>
      <c r="O17" s="134" t="s">
        <v>12760</v>
      </c>
      <c r="P17" s="134" t="s">
        <v>12761</v>
      </c>
      <c r="Q17" s="2741" t="s">
        <v>12762</v>
      </c>
      <c r="R17" s="134"/>
      <c r="S17" s="134"/>
      <c r="U17" s="8"/>
      <c r="V17" s="8"/>
      <c r="W17" s="8"/>
      <c r="X17" s="8"/>
      <c r="Y17" s="2574"/>
      <c r="Z17" s="2567"/>
      <c r="AA17" s="134"/>
      <c r="AB17" s="134"/>
      <c r="AC17" s="134"/>
      <c r="AD17" s="134"/>
      <c r="AE17" s="134"/>
      <c r="AF17" s="134" t="s">
        <v>12426</v>
      </c>
      <c r="AG17" s="134" t="s">
        <v>12427</v>
      </c>
      <c r="AH17" s="134" t="s">
        <v>12428</v>
      </c>
      <c r="AI17" s="134" t="s">
        <v>12429</v>
      </c>
      <c r="AJ17" s="2564" t="s">
        <v>12430</v>
      </c>
      <c r="AK17" s="8"/>
      <c r="AL17" s="8"/>
      <c r="AM17" s="8"/>
      <c r="AN17" s="8"/>
      <c r="AO17" s="8"/>
      <c r="AP17" s="8"/>
    </row>
    <row r="18" spans="1:42" ht="22.5" thickTop="1" thickBot="1">
      <c r="A18" s="2623" t="s">
        <v>13524</v>
      </c>
      <c r="B18" s="2623">
        <v>64</v>
      </c>
      <c r="C18" s="2623">
        <v>27</v>
      </c>
      <c r="D18" s="2623" t="s">
        <v>13530</v>
      </c>
      <c r="E18" s="8">
        <v>9</v>
      </c>
      <c r="F18" s="76"/>
      <c r="G18" s="76"/>
      <c r="H18" s="76"/>
      <c r="I18" s="1675" t="s">
        <v>32</v>
      </c>
      <c r="J18" s="2776" t="s">
        <v>2401</v>
      </c>
      <c r="K18" s="2746" t="s">
        <v>22</v>
      </c>
      <c r="L18" s="2744" t="s">
        <v>12689</v>
      </c>
      <c r="M18" s="2744" t="s">
        <v>12688</v>
      </c>
      <c r="N18" s="2746" t="s">
        <v>22</v>
      </c>
      <c r="O18" s="618" t="s">
        <v>12685</v>
      </c>
      <c r="P18" s="618" t="s">
        <v>12684</v>
      </c>
      <c r="Q18" s="2746" t="s">
        <v>22</v>
      </c>
      <c r="R18" s="8">
        <v>8</v>
      </c>
      <c r="S18" s="8">
        <v>3</v>
      </c>
      <c r="U18" s="8">
        <v>46</v>
      </c>
      <c r="V18" s="8">
        <v>44</v>
      </c>
      <c r="W18" s="8">
        <v>112</v>
      </c>
      <c r="X18" s="8">
        <v>44</v>
      </c>
      <c r="Y18" s="2574">
        <v>6</v>
      </c>
      <c r="Z18" s="179"/>
      <c r="AA18" s="180"/>
      <c r="AB18" s="180"/>
      <c r="AC18" s="180"/>
      <c r="AD18" s="180"/>
      <c r="AE18" s="2575" t="s">
        <v>10999</v>
      </c>
      <c r="AF18" s="2774" t="s">
        <v>3283</v>
      </c>
      <c r="AG18" s="2576" t="s">
        <v>7277</v>
      </c>
      <c r="AH18" s="2577" t="s">
        <v>1943</v>
      </c>
      <c r="AI18" s="2576" t="s">
        <v>12431</v>
      </c>
      <c r="AJ18" s="2578" t="s">
        <v>431</v>
      </c>
      <c r="AK18" s="8">
        <v>7</v>
      </c>
      <c r="AL18" s="8">
        <v>15</v>
      </c>
      <c r="AM18" s="8">
        <v>7</v>
      </c>
      <c r="AN18" s="8">
        <v>7</v>
      </c>
      <c r="AP18" s="8">
        <v>44</v>
      </c>
    </row>
    <row r="19" spans="1:42" s="93" customFormat="1" ht="14.25" thickTop="1" thickBot="1">
      <c r="A19" s="134"/>
      <c r="B19" s="134"/>
      <c r="C19" s="134"/>
      <c r="D19" s="134"/>
      <c r="E19" s="134"/>
      <c r="F19" s="134"/>
      <c r="G19" s="134"/>
      <c r="H19" s="134"/>
      <c r="I19" s="134" t="s">
        <v>12763</v>
      </c>
      <c r="J19" s="2741" t="s">
        <v>12764</v>
      </c>
      <c r="K19" s="134" t="s">
        <v>12765</v>
      </c>
      <c r="L19" s="2768" t="s">
        <v>12766</v>
      </c>
      <c r="M19" s="2769" t="s">
        <v>12767</v>
      </c>
      <c r="N19" s="2770" t="s">
        <v>12768</v>
      </c>
      <c r="O19" s="134" t="s">
        <v>12769</v>
      </c>
      <c r="P19" s="2741" t="s">
        <v>12770</v>
      </c>
      <c r="Q19" s="134" t="s">
        <v>12771</v>
      </c>
      <c r="R19" s="134"/>
      <c r="S19" s="134"/>
      <c r="U19" s="8"/>
      <c r="V19" s="8"/>
      <c r="W19" s="8"/>
      <c r="X19" s="8"/>
      <c r="Y19" s="2574"/>
      <c r="Z19" s="2567"/>
      <c r="AA19" s="134"/>
      <c r="AB19" s="134"/>
      <c r="AC19" s="134"/>
      <c r="AD19" s="134"/>
      <c r="AE19" s="134" t="s">
        <v>12432</v>
      </c>
      <c r="AF19" s="134" t="s">
        <v>12433</v>
      </c>
      <c r="AG19" s="134" t="s">
        <v>12434</v>
      </c>
      <c r="AH19" s="134" t="s">
        <v>12435</v>
      </c>
      <c r="AI19" s="134" t="s">
        <v>12436</v>
      </c>
      <c r="AJ19" s="2564" t="s">
        <v>12437</v>
      </c>
      <c r="AK19" s="8"/>
      <c r="AL19" s="8"/>
      <c r="AM19" s="8"/>
      <c r="AN19" s="8"/>
      <c r="AO19" s="8"/>
      <c r="AP19" s="8"/>
    </row>
    <row r="20" spans="1:42" ht="21.75" thickTop="1">
      <c r="A20" s="2623" t="s">
        <v>13525</v>
      </c>
      <c r="B20" s="2623">
        <v>74</v>
      </c>
      <c r="C20" s="2623">
        <v>18</v>
      </c>
      <c r="D20" s="2623" t="s">
        <v>13529</v>
      </c>
      <c r="E20" s="8">
        <v>10</v>
      </c>
      <c r="F20" s="76"/>
      <c r="G20" s="76"/>
      <c r="H20" s="618" t="s">
        <v>12701</v>
      </c>
      <c r="I20" s="323" t="s">
        <v>17</v>
      </c>
      <c r="J20" s="2777" t="s">
        <v>35</v>
      </c>
      <c r="K20" s="618" t="s">
        <v>12699</v>
      </c>
      <c r="L20" s="618" t="s">
        <v>12698</v>
      </c>
      <c r="M20" s="618" t="s">
        <v>892</v>
      </c>
      <c r="N20" s="618" t="s">
        <v>12696</v>
      </c>
      <c r="O20" s="618" t="s">
        <v>268</v>
      </c>
      <c r="P20" s="2754" t="s">
        <v>12693</v>
      </c>
      <c r="Q20" s="2746" t="s">
        <v>22</v>
      </c>
      <c r="R20" s="8">
        <v>9</v>
      </c>
      <c r="S20" s="8">
        <v>2</v>
      </c>
      <c r="U20" s="8">
        <v>40</v>
      </c>
      <c r="V20" s="8">
        <v>51</v>
      </c>
      <c r="W20" s="8">
        <v>106</v>
      </c>
      <c r="X20" s="8">
        <v>51</v>
      </c>
      <c r="Y20" s="2579">
        <v>7</v>
      </c>
      <c r="Z20" s="145" t="s">
        <v>12373</v>
      </c>
      <c r="AA20" s="151"/>
      <c r="AB20" s="151"/>
      <c r="AC20" s="151"/>
      <c r="AD20" s="2580" t="s">
        <v>12438</v>
      </c>
      <c r="AE20" s="2581" t="s">
        <v>12439</v>
      </c>
      <c r="AF20" s="2582" t="s">
        <v>12440</v>
      </c>
      <c r="AG20" s="2582" t="s">
        <v>12441</v>
      </c>
      <c r="AH20" s="2583" t="s">
        <v>22</v>
      </c>
      <c r="AI20" s="2584" t="s">
        <v>12442</v>
      </c>
      <c r="AJ20" s="2585" t="s">
        <v>9164</v>
      </c>
      <c r="AK20" s="54">
        <v>8</v>
      </c>
      <c r="AL20" s="8">
        <v>14</v>
      </c>
      <c r="AM20" s="8">
        <v>8</v>
      </c>
      <c r="AN20" s="8">
        <v>6</v>
      </c>
      <c r="AO20" s="8">
        <v>7</v>
      </c>
    </row>
    <row r="21" spans="1:42" s="93" customFormat="1" ht="13.5" thickBot="1">
      <c r="A21" s="134"/>
      <c r="B21" s="134"/>
      <c r="C21" s="134"/>
      <c r="D21" s="134"/>
      <c r="E21" s="134"/>
      <c r="F21" s="134"/>
      <c r="G21" s="134"/>
      <c r="H21" s="2741" t="s">
        <v>12772</v>
      </c>
      <c r="I21" s="134" t="s">
        <v>12773</v>
      </c>
      <c r="J21" s="134" t="s">
        <v>12774</v>
      </c>
      <c r="K21" s="2741" t="s">
        <v>12775</v>
      </c>
      <c r="L21" s="134" t="s">
        <v>12776</v>
      </c>
      <c r="M21" s="134" t="s">
        <v>12777</v>
      </c>
      <c r="N21" s="134" t="s">
        <v>12778</v>
      </c>
      <c r="O21" s="134" t="s">
        <v>12779</v>
      </c>
      <c r="P21" s="2741" t="s">
        <v>12780</v>
      </c>
      <c r="Q21" s="134" t="s">
        <v>12781</v>
      </c>
      <c r="R21" s="134"/>
      <c r="S21" s="134"/>
      <c r="U21" s="8"/>
      <c r="V21" s="8"/>
      <c r="W21" s="8"/>
      <c r="X21" s="8"/>
      <c r="Y21" s="2574"/>
      <c r="Z21" s="2586"/>
      <c r="AA21" s="134"/>
      <c r="AB21" s="134"/>
      <c r="AC21" s="134"/>
      <c r="AD21" s="134" t="s">
        <v>12443</v>
      </c>
      <c r="AE21" s="134" t="s">
        <v>12444</v>
      </c>
      <c r="AF21" s="134" t="s">
        <v>12445</v>
      </c>
      <c r="AG21" s="134" t="s">
        <v>12446</v>
      </c>
      <c r="AH21" s="134" t="s">
        <v>12447</v>
      </c>
      <c r="AI21" s="134" t="s">
        <v>12448</v>
      </c>
      <c r="AJ21" s="2587" t="s">
        <v>12449</v>
      </c>
      <c r="AK21" s="8"/>
      <c r="AL21" s="8"/>
      <c r="AM21" s="8"/>
      <c r="AN21" s="8"/>
      <c r="AO21" s="8"/>
      <c r="AP21" s="8"/>
    </row>
    <row r="22" spans="1:42" s="93" customFormat="1" ht="21.75" thickBot="1">
      <c r="A22" s="2623" t="s">
        <v>13526</v>
      </c>
      <c r="B22" s="2623">
        <v>82</v>
      </c>
      <c r="C22" s="2623" t="s">
        <v>12782</v>
      </c>
      <c r="D22" s="2623" t="s">
        <v>13527</v>
      </c>
      <c r="E22" s="54" t="s">
        <v>12782</v>
      </c>
      <c r="F22" s="76"/>
      <c r="G22" s="76"/>
      <c r="H22" s="76"/>
      <c r="I22" s="76"/>
      <c r="J22" s="305" t="s">
        <v>7597</v>
      </c>
      <c r="K22" s="2750" t="s">
        <v>900</v>
      </c>
      <c r="L22" s="2750" t="s">
        <v>899</v>
      </c>
      <c r="M22" s="618" t="s">
        <v>868</v>
      </c>
      <c r="N22" s="2747" t="s">
        <v>12705</v>
      </c>
      <c r="O22" s="136" t="s">
        <v>342</v>
      </c>
      <c r="P22" s="2746" t="s">
        <v>22</v>
      </c>
      <c r="Q22" s="593" t="s">
        <v>5368</v>
      </c>
      <c r="R22" s="8">
        <v>10</v>
      </c>
      <c r="S22" s="8">
        <v>1</v>
      </c>
      <c r="U22" s="8">
        <v>33</v>
      </c>
      <c r="V22" s="8">
        <v>58</v>
      </c>
      <c r="W22" s="8">
        <v>99</v>
      </c>
      <c r="X22" s="8">
        <v>58</v>
      </c>
      <c r="Y22" s="2579">
        <v>7</v>
      </c>
      <c r="Z22" s="2588"/>
      <c r="AA22" s="76"/>
      <c r="AB22" s="76"/>
      <c r="AC22" s="76"/>
      <c r="AD22" s="2570" t="s">
        <v>12450</v>
      </c>
      <c r="AE22" s="2589" t="s">
        <v>267</v>
      </c>
      <c r="AF22" s="618" t="s">
        <v>270</v>
      </c>
      <c r="AG22" s="302" t="s">
        <v>12451</v>
      </c>
      <c r="AH22" s="2589" t="s">
        <v>12452</v>
      </c>
      <c r="AI22" s="2568" t="s">
        <v>22</v>
      </c>
      <c r="AJ22" s="2590" t="s">
        <v>2393</v>
      </c>
      <c r="AK22" s="8">
        <v>9</v>
      </c>
      <c r="AL22" s="54">
        <v>13</v>
      </c>
      <c r="AM22" s="8">
        <v>9</v>
      </c>
      <c r="AN22" s="8">
        <v>5</v>
      </c>
      <c r="AO22" s="8">
        <v>14</v>
      </c>
      <c r="AP22" s="8"/>
    </row>
    <row r="23" spans="1:42" ht="14.25" thickTop="1" thickBot="1">
      <c r="A23" s="134"/>
      <c r="B23" s="134"/>
      <c r="C23" s="134"/>
      <c r="D23" s="134"/>
      <c r="E23" s="134"/>
      <c r="F23" s="134"/>
      <c r="G23" s="134"/>
      <c r="H23" s="134"/>
      <c r="I23" s="134"/>
      <c r="J23" s="2628" t="s">
        <v>12783</v>
      </c>
      <c r="K23" s="2775" t="s">
        <v>12784</v>
      </c>
      <c r="L23" s="134" t="s">
        <v>12785</v>
      </c>
      <c r="M23" s="134" t="s">
        <v>12786</v>
      </c>
      <c r="N23" s="134" t="s">
        <v>12787</v>
      </c>
      <c r="O23" s="134" t="s">
        <v>12788</v>
      </c>
      <c r="P23" s="134" t="s">
        <v>12789</v>
      </c>
      <c r="Q23" s="2741" t="s">
        <v>12790</v>
      </c>
      <c r="U23" s="8"/>
      <c r="V23" s="8"/>
      <c r="W23" s="8"/>
      <c r="X23" s="8"/>
      <c r="Y23" s="2574"/>
      <c r="Z23" s="2591"/>
      <c r="AA23" s="2592"/>
      <c r="AB23" s="2592"/>
      <c r="AC23" s="2592"/>
      <c r="AD23" s="2592" t="s">
        <v>12453</v>
      </c>
      <c r="AE23" s="2592" t="s">
        <v>12454</v>
      </c>
      <c r="AF23" s="2592" t="s">
        <v>12455</v>
      </c>
      <c r="AG23" s="2592" t="s">
        <v>12456</v>
      </c>
      <c r="AH23" s="2592" t="s">
        <v>12457</v>
      </c>
      <c r="AI23" s="2592" t="s">
        <v>12458</v>
      </c>
      <c r="AJ23" s="2593" t="s">
        <v>12459</v>
      </c>
    </row>
    <row r="24" spans="1:42" ht="21.75" thickTop="1">
      <c r="A24" s="134"/>
      <c r="B24" s="134"/>
      <c r="C24" s="134"/>
      <c r="D24" s="134"/>
      <c r="E24" s="134"/>
      <c r="F24" s="134"/>
      <c r="G24" s="134"/>
      <c r="H24" s="134"/>
      <c r="I24" s="134"/>
      <c r="J24" s="93"/>
      <c r="K24" s="134"/>
      <c r="L24" s="134"/>
      <c r="M24" s="134"/>
      <c r="N24" s="134"/>
      <c r="O24" s="134"/>
      <c r="P24" s="134"/>
      <c r="Q24" s="134"/>
      <c r="U24" s="8">
        <v>26</v>
      </c>
      <c r="V24" s="8">
        <v>64</v>
      </c>
      <c r="W24" s="8">
        <v>92</v>
      </c>
      <c r="X24" s="8">
        <v>64</v>
      </c>
      <c r="Y24" s="2574">
        <v>6</v>
      </c>
      <c r="Z24" s="138"/>
      <c r="AA24" s="178"/>
      <c r="AB24" s="178"/>
      <c r="AC24" s="178"/>
      <c r="AD24" s="178"/>
      <c r="AE24" s="2594" t="s">
        <v>12460</v>
      </c>
      <c r="AF24" s="2595" t="s">
        <v>10998</v>
      </c>
      <c r="AG24" s="2596" t="s">
        <v>2992</v>
      </c>
      <c r="AH24" s="2597" t="s">
        <v>267</v>
      </c>
      <c r="AI24" s="2598" t="s">
        <v>22</v>
      </c>
      <c r="AJ24" s="2599" t="s">
        <v>11547</v>
      </c>
      <c r="AK24" s="8">
        <v>10</v>
      </c>
      <c r="AL24" s="8">
        <v>12</v>
      </c>
      <c r="AM24" s="8">
        <v>10</v>
      </c>
      <c r="AN24" s="8">
        <v>4</v>
      </c>
      <c r="AP24" s="8">
        <v>50</v>
      </c>
    </row>
    <row r="25" spans="1:42">
      <c r="U25" s="8"/>
      <c r="V25" s="8"/>
      <c r="W25" s="8"/>
      <c r="X25" s="8"/>
      <c r="Y25" s="2574"/>
      <c r="Z25" s="2567"/>
      <c r="AA25" s="134"/>
      <c r="AB25" s="134"/>
      <c r="AC25" s="134"/>
      <c r="AD25" s="134"/>
      <c r="AE25" s="134" t="s">
        <v>12461</v>
      </c>
      <c r="AF25" s="134" t="s">
        <v>12462</v>
      </c>
      <c r="AG25" s="134" t="s">
        <v>12463</v>
      </c>
      <c r="AH25" s="134" t="s">
        <v>12464</v>
      </c>
      <c r="AI25" s="134" t="s">
        <v>12465</v>
      </c>
      <c r="AJ25" s="2564" t="s">
        <v>12466</v>
      </c>
    </row>
    <row r="26" spans="1:42" ht="21.75" thickBot="1">
      <c r="K26" s="2570"/>
      <c r="U26" s="8">
        <v>20</v>
      </c>
      <c r="V26" s="8">
        <v>69</v>
      </c>
      <c r="W26" s="8">
        <v>86</v>
      </c>
      <c r="X26" s="8">
        <v>69</v>
      </c>
      <c r="Y26" s="2600">
        <v>5</v>
      </c>
      <c r="Z26" s="181"/>
      <c r="AA26" s="76"/>
      <c r="AB26" s="76"/>
      <c r="AC26" s="76"/>
      <c r="AD26" s="76"/>
      <c r="AE26" s="76"/>
      <c r="AF26" s="618" t="s">
        <v>3425</v>
      </c>
      <c r="AG26" s="187" t="s">
        <v>12467</v>
      </c>
      <c r="AH26" s="618" t="s">
        <v>12423</v>
      </c>
      <c r="AI26" s="593" t="s">
        <v>12468</v>
      </c>
      <c r="AJ26" s="2572" t="s">
        <v>1860</v>
      </c>
      <c r="AK26" s="228">
        <v>11</v>
      </c>
      <c r="AL26" s="8">
        <v>11</v>
      </c>
      <c r="AM26" s="8">
        <v>11</v>
      </c>
      <c r="AN26" s="8">
        <v>3</v>
      </c>
      <c r="AP26" s="8">
        <v>55</v>
      </c>
    </row>
    <row r="27" spans="1:42" ht="14.25" thickTop="1" thickBot="1">
      <c r="U27" s="8"/>
      <c r="V27" s="8"/>
      <c r="W27" s="8"/>
      <c r="X27" s="8"/>
      <c r="Y27" s="8"/>
      <c r="Z27" s="2567"/>
      <c r="AA27" s="134"/>
      <c r="AB27" s="134"/>
      <c r="AC27" s="134"/>
      <c r="AD27" s="134"/>
      <c r="AE27" s="134"/>
      <c r="AF27" s="134" t="s">
        <v>12469</v>
      </c>
      <c r="AG27" s="134" t="s">
        <v>12470</v>
      </c>
      <c r="AH27" s="134" t="s">
        <v>12471</v>
      </c>
      <c r="AI27" s="134" t="s">
        <v>12472</v>
      </c>
      <c r="AJ27" s="2564" t="s">
        <v>12473</v>
      </c>
    </row>
    <row r="28" spans="1:42" ht="22.5" thickTop="1" thickBot="1">
      <c r="U28" s="8">
        <v>15</v>
      </c>
      <c r="V28" s="8">
        <v>76</v>
      </c>
      <c r="W28" s="8">
        <v>81</v>
      </c>
      <c r="X28" s="8">
        <v>76</v>
      </c>
      <c r="Y28" s="2565">
        <v>7</v>
      </c>
      <c r="Z28" s="181"/>
      <c r="AA28" s="76"/>
      <c r="AB28" s="76"/>
      <c r="AC28" s="76"/>
      <c r="AD28" s="2752" t="s">
        <v>12474</v>
      </c>
      <c r="AE28" s="177" t="s">
        <v>12414</v>
      </c>
      <c r="AF28" s="177" t="s">
        <v>12475</v>
      </c>
      <c r="AG28" s="187" t="s">
        <v>12476</v>
      </c>
      <c r="AH28" s="2773" t="s">
        <v>7499</v>
      </c>
      <c r="AI28" s="2773" t="s">
        <v>2627</v>
      </c>
      <c r="AJ28" s="315" t="s">
        <v>12477</v>
      </c>
      <c r="AK28" s="8">
        <v>12</v>
      </c>
      <c r="AL28" s="8">
        <v>10</v>
      </c>
      <c r="AM28" s="8">
        <v>12</v>
      </c>
      <c r="AN28" s="8">
        <v>2</v>
      </c>
      <c r="AP28" s="8">
        <v>62</v>
      </c>
    </row>
    <row r="29" spans="1:42" ht="13.5" thickTop="1">
      <c r="U29" s="8"/>
      <c r="V29" s="8"/>
      <c r="W29" s="8"/>
      <c r="X29" s="8"/>
      <c r="Y29" s="213"/>
      <c r="Z29" s="2567"/>
      <c r="AA29" s="134"/>
      <c r="AB29" s="134"/>
      <c r="AC29" s="134"/>
      <c r="AD29" s="2019" t="s">
        <v>12478</v>
      </c>
      <c r="AE29" s="2019" t="s">
        <v>12479</v>
      </c>
      <c r="AF29" s="2019" t="s">
        <v>12480</v>
      </c>
      <c r="AG29" s="134" t="s">
        <v>12481</v>
      </c>
      <c r="AH29" s="134" t="s">
        <v>12482</v>
      </c>
      <c r="AI29" s="134" t="s">
        <v>12483</v>
      </c>
      <c r="AJ29" s="2564" t="s">
        <v>12484</v>
      </c>
    </row>
    <row r="30" spans="1:42" ht="21.75" thickBot="1">
      <c r="U30" s="8">
        <v>8</v>
      </c>
      <c r="V30" s="8">
        <v>84</v>
      </c>
      <c r="W30" s="8">
        <v>74</v>
      </c>
      <c r="X30" s="8">
        <v>84</v>
      </c>
      <c r="Y30" s="212">
        <v>8</v>
      </c>
      <c r="Z30" s="2566" t="s">
        <v>12485</v>
      </c>
      <c r="AA30" s="76"/>
      <c r="AB30" s="76"/>
      <c r="AC30" s="2766" t="s">
        <v>12486</v>
      </c>
      <c r="AD30" s="2766" t="s">
        <v>3286</v>
      </c>
      <c r="AE30" s="2589" t="s">
        <v>927</v>
      </c>
      <c r="AF30" s="618" t="s">
        <v>12487</v>
      </c>
      <c r="AG30" s="618" t="s">
        <v>12488</v>
      </c>
      <c r="AH30" s="2589" t="s">
        <v>267</v>
      </c>
      <c r="AI30" s="593" t="s">
        <v>2653</v>
      </c>
      <c r="AJ30" s="2751" t="s">
        <v>12468</v>
      </c>
      <c r="AK30" s="54">
        <v>13</v>
      </c>
      <c r="AL30" s="8">
        <v>9</v>
      </c>
      <c r="AM30" s="8">
        <v>13</v>
      </c>
      <c r="AN30" s="8">
        <v>1</v>
      </c>
      <c r="AP30" s="54">
        <v>70</v>
      </c>
    </row>
    <row r="31" spans="1:42" ht="14.25" thickTop="1" thickBot="1">
      <c r="U31" s="8"/>
      <c r="V31" s="8"/>
      <c r="W31" s="8"/>
      <c r="X31" s="8"/>
      <c r="Y31" s="213"/>
      <c r="Z31" s="2604"/>
      <c r="AA31" s="2605"/>
      <c r="AB31" s="2605"/>
      <c r="AC31" s="2605" t="s">
        <v>12489</v>
      </c>
      <c r="AD31" s="2605" t="s">
        <v>12490</v>
      </c>
      <c r="AE31" s="2605" t="s">
        <v>12491</v>
      </c>
      <c r="AF31" s="2606" t="s">
        <v>12492</v>
      </c>
      <c r="AG31" s="2606" t="s">
        <v>12493</v>
      </c>
      <c r="AH31" s="2605" t="s">
        <v>12494</v>
      </c>
      <c r="AI31" s="2606" t="s">
        <v>12495</v>
      </c>
      <c r="AJ31" s="2607" t="s">
        <v>12496</v>
      </c>
    </row>
    <row r="32" spans="1:42" ht="22.5" thickTop="1" thickBot="1">
      <c r="U32" s="8">
        <v>66</v>
      </c>
      <c r="V32" s="8">
        <v>7</v>
      </c>
      <c r="W32" s="8">
        <v>66</v>
      </c>
      <c r="X32" s="8">
        <v>91</v>
      </c>
      <c r="Y32" s="2565">
        <v>7</v>
      </c>
      <c r="Z32" s="145" t="s">
        <v>12373</v>
      </c>
      <c r="AA32" s="151"/>
      <c r="AB32" s="151"/>
      <c r="AC32" s="151"/>
      <c r="AD32" s="2748" t="s">
        <v>12497</v>
      </c>
      <c r="AE32" s="2763" t="s">
        <v>10605</v>
      </c>
      <c r="AF32" s="2748" t="s">
        <v>12498</v>
      </c>
      <c r="AG32" s="2610" t="s">
        <v>12499</v>
      </c>
      <c r="AH32" s="2609" t="s">
        <v>10605</v>
      </c>
      <c r="AI32" s="2583" t="s">
        <v>22</v>
      </c>
      <c r="AJ32" s="2611" t="s">
        <v>2397</v>
      </c>
      <c r="AK32" s="8">
        <v>14</v>
      </c>
      <c r="AL32" s="54">
        <v>8</v>
      </c>
      <c r="AM32" s="8">
        <v>1</v>
      </c>
      <c r="AN32" s="8">
        <v>8</v>
      </c>
      <c r="AO32" s="8">
        <v>21</v>
      </c>
    </row>
    <row r="33" spans="21:41" ht="14.25" thickTop="1" thickBot="1">
      <c r="U33" s="8"/>
      <c r="V33" s="8"/>
      <c r="W33" s="8"/>
      <c r="X33" s="8"/>
      <c r="Y33" s="8"/>
      <c r="Z33" s="2586"/>
      <c r="AA33" s="134"/>
      <c r="AB33" s="134"/>
      <c r="AC33" s="134"/>
      <c r="AD33" s="2768" t="s">
        <v>12500</v>
      </c>
      <c r="AE33" s="2771" t="s">
        <v>12501</v>
      </c>
      <c r="AF33" s="2770" t="s">
        <v>12502</v>
      </c>
      <c r="AG33" s="134" t="s">
        <v>12503</v>
      </c>
      <c r="AH33" s="134" t="s">
        <v>12504</v>
      </c>
      <c r="AI33" s="134" t="s">
        <v>12505</v>
      </c>
      <c r="AJ33" s="2587" t="s">
        <v>12506</v>
      </c>
    </row>
    <row r="34" spans="21:41" ht="22.5" thickTop="1" thickBot="1">
      <c r="U34" s="8">
        <v>59</v>
      </c>
      <c r="V34" s="8">
        <v>17</v>
      </c>
      <c r="W34" s="8">
        <v>59</v>
      </c>
      <c r="X34" s="8">
        <v>101</v>
      </c>
      <c r="Y34" s="8">
        <v>10</v>
      </c>
      <c r="Z34" s="2588"/>
      <c r="AA34" s="1610" t="s">
        <v>26</v>
      </c>
      <c r="AB34" s="2756" t="s">
        <v>7509</v>
      </c>
      <c r="AC34" s="1610" t="s">
        <v>268</v>
      </c>
      <c r="AD34" s="1610" t="s">
        <v>339</v>
      </c>
      <c r="AE34" s="315" t="s">
        <v>12507</v>
      </c>
      <c r="AF34" s="618" t="s">
        <v>221</v>
      </c>
      <c r="AG34" s="2764" t="s">
        <v>12508</v>
      </c>
      <c r="AH34" s="618" t="s">
        <v>287</v>
      </c>
      <c r="AI34" s="2589" t="s">
        <v>10490</v>
      </c>
      <c r="AJ34" s="2613" t="s">
        <v>12509</v>
      </c>
      <c r="AK34" s="8">
        <v>15</v>
      </c>
      <c r="AL34" s="8">
        <v>7</v>
      </c>
      <c r="AM34" s="8">
        <v>2</v>
      </c>
      <c r="AN34" s="8">
        <v>7</v>
      </c>
      <c r="AO34" s="8">
        <v>31</v>
      </c>
    </row>
    <row r="35" spans="21:41" ht="13.5" thickTop="1">
      <c r="U35" s="8"/>
      <c r="V35" s="8"/>
      <c r="W35" s="8"/>
      <c r="X35" s="8"/>
      <c r="Y35" s="8"/>
      <c r="Z35" s="2586"/>
      <c r="AA35" s="134" t="s">
        <v>12510</v>
      </c>
      <c r="AB35" s="134" t="s">
        <v>12511</v>
      </c>
      <c r="AC35" s="134" t="s">
        <v>12512</v>
      </c>
      <c r="AD35" s="134" t="s">
        <v>12513</v>
      </c>
      <c r="AE35" s="2757" t="s">
        <v>12514</v>
      </c>
      <c r="AF35" s="134" t="s">
        <v>12515</v>
      </c>
      <c r="AG35" s="134" t="s">
        <v>12516</v>
      </c>
      <c r="AH35" s="134" t="s">
        <v>12517</v>
      </c>
      <c r="AI35" s="134" t="s">
        <v>12518</v>
      </c>
      <c r="AJ35" s="2587" t="s">
        <v>12519</v>
      </c>
    </row>
    <row r="36" spans="21:41" ht="21">
      <c r="U36" s="8">
        <v>49</v>
      </c>
      <c r="V36" s="8">
        <v>24</v>
      </c>
      <c r="W36" s="8">
        <v>49</v>
      </c>
      <c r="X36" s="8">
        <v>108</v>
      </c>
      <c r="Y36" s="2565">
        <v>7</v>
      </c>
      <c r="Z36" s="2588"/>
      <c r="AA36" s="76"/>
      <c r="AB36" s="76"/>
      <c r="AC36" s="76"/>
      <c r="AD36" s="315" t="s">
        <v>1650</v>
      </c>
      <c r="AE36" s="618" t="s">
        <v>2874</v>
      </c>
      <c r="AF36" s="2589" t="s">
        <v>10605</v>
      </c>
      <c r="AG36" s="618" t="s">
        <v>12520</v>
      </c>
      <c r="AH36" s="618" t="s">
        <v>881</v>
      </c>
      <c r="AI36" s="618" t="s">
        <v>268</v>
      </c>
      <c r="AJ36" s="2614" t="s">
        <v>12521</v>
      </c>
      <c r="AK36" s="8">
        <v>16</v>
      </c>
      <c r="AL36" s="8">
        <v>6</v>
      </c>
      <c r="AM36" s="8">
        <v>3</v>
      </c>
      <c r="AN36" s="8">
        <v>6</v>
      </c>
      <c r="AO36" s="8">
        <v>38</v>
      </c>
    </row>
    <row r="37" spans="21:41">
      <c r="U37" s="8"/>
      <c r="V37" s="8"/>
      <c r="W37" s="8"/>
      <c r="X37" s="8"/>
      <c r="Y37" s="8"/>
      <c r="Z37" s="2586"/>
      <c r="AA37" s="134"/>
      <c r="AB37" s="134"/>
      <c r="AC37" s="134"/>
      <c r="AD37" s="134" t="s">
        <v>12522</v>
      </c>
      <c r="AE37" s="134" t="s">
        <v>12523</v>
      </c>
      <c r="AF37" s="134" t="s">
        <v>12524</v>
      </c>
      <c r="AG37" s="134" t="s">
        <v>12525</v>
      </c>
      <c r="AH37" s="134" t="s">
        <v>12526</v>
      </c>
      <c r="AI37" s="134" t="s">
        <v>12527</v>
      </c>
      <c r="AJ37" s="2587" t="s">
        <v>12528</v>
      </c>
    </row>
    <row r="38" spans="21:41" ht="21">
      <c r="U38" s="8">
        <v>42</v>
      </c>
      <c r="V38" s="8">
        <v>31</v>
      </c>
      <c r="W38" s="8">
        <v>42</v>
      </c>
      <c r="X38" s="8">
        <v>115</v>
      </c>
      <c r="Y38" s="2565">
        <v>7</v>
      </c>
      <c r="Z38" s="2588"/>
      <c r="AA38" s="76"/>
      <c r="AB38" s="76"/>
      <c r="AC38" s="76"/>
      <c r="AD38" s="2570" t="s">
        <v>12450</v>
      </c>
      <c r="AE38" s="2589" t="s">
        <v>927</v>
      </c>
      <c r="AF38" s="2615" t="s">
        <v>12529</v>
      </c>
      <c r="AG38" s="2777" t="s">
        <v>12530</v>
      </c>
      <c r="AH38" s="2589" t="s">
        <v>927</v>
      </c>
      <c r="AI38" s="2568" t="s">
        <v>22</v>
      </c>
      <c r="AJ38" s="2758" t="s">
        <v>518</v>
      </c>
      <c r="AK38" s="8">
        <v>17</v>
      </c>
      <c r="AL38" s="8">
        <v>5</v>
      </c>
      <c r="AM38" s="8">
        <v>4</v>
      </c>
      <c r="AN38" s="8">
        <v>5</v>
      </c>
      <c r="AO38" s="8">
        <v>45</v>
      </c>
    </row>
    <row r="39" spans="21:41">
      <c r="U39" s="8"/>
      <c r="V39" s="8"/>
      <c r="W39" s="8"/>
      <c r="X39" s="8"/>
      <c r="Y39" s="213"/>
      <c r="Z39" s="2586"/>
      <c r="AA39" s="134"/>
      <c r="AB39" s="134"/>
      <c r="AC39" s="134"/>
      <c r="AD39" s="134" t="s">
        <v>12531</v>
      </c>
      <c r="AE39" s="134" t="s">
        <v>12532</v>
      </c>
      <c r="AF39" s="134" t="s">
        <v>12533</v>
      </c>
      <c r="AG39" s="134" t="s">
        <v>12534</v>
      </c>
      <c r="AH39" s="134" t="s">
        <v>12535</v>
      </c>
      <c r="AI39" s="134" t="s">
        <v>12536</v>
      </c>
      <c r="AJ39" s="2587" t="s">
        <v>12537</v>
      </c>
    </row>
    <row r="40" spans="21:41" ht="21">
      <c r="U40" s="8">
        <v>35</v>
      </c>
      <c r="V40" s="8">
        <v>39</v>
      </c>
      <c r="W40" s="8">
        <v>35</v>
      </c>
      <c r="X40" s="8">
        <v>123</v>
      </c>
      <c r="Y40" s="212">
        <v>8</v>
      </c>
      <c r="Z40" s="2588"/>
      <c r="AA40" s="76"/>
      <c r="AB40" s="76"/>
      <c r="AC40" s="2765" t="s">
        <v>12538</v>
      </c>
      <c r="AD40" s="618" t="s">
        <v>12539</v>
      </c>
      <c r="AE40" s="618" t="s">
        <v>14</v>
      </c>
      <c r="AF40" s="2589" t="s">
        <v>1437</v>
      </c>
      <c r="AG40" s="618" t="s">
        <v>12540</v>
      </c>
      <c r="AH40" s="2589" t="s">
        <v>10605</v>
      </c>
      <c r="AI40" s="2568" t="s">
        <v>22</v>
      </c>
      <c r="AJ40" s="2614" t="s">
        <v>2478</v>
      </c>
      <c r="AK40" s="8">
        <v>18</v>
      </c>
      <c r="AL40" s="8">
        <v>4</v>
      </c>
      <c r="AM40" s="8">
        <v>5</v>
      </c>
      <c r="AN40" s="8">
        <v>4</v>
      </c>
      <c r="AO40" s="8">
        <v>53</v>
      </c>
    </row>
    <row r="41" spans="21:41">
      <c r="U41" s="8"/>
      <c r="V41" s="8"/>
      <c r="W41" s="8"/>
      <c r="X41" s="8"/>
      <c r="Y41" s="213"/>
      <c r="Z41" s="2586"/>
      <c r="AA41" s="134"/>
      <c r="AB41" s="134"/>
      <c r="AC41" s="134" t="s">
        <v>12541</v>
      </c>
      <c r="AD41" s="134" t="s">
        <v>12542</v>
      </c>
      <c r="AE41" s="134" t="s">
        <v>12543</v>
      </c>
      <c r="AF41" s="134" t="s">
        <v>12544</v>
      </c>
      <c r="AG41" s="134" t="s">
        <v>12545</v>
      </c>
      <c r="AH41" s="134" t="s">
        <v>12546</v>
      </c>
      <c r="AI41" s="134" t="s">
        <v>12547</v>
      </c>
      <c r="AJ41" s="2587" t="s">
        <v>12548</v>
      </c>
    </row>
    <row r="42" spans="21:41" ht="21">
      <c r="U42" s="8">
        <v>27</v>
      </c>
      <c r="V42" s="8">
        <v>46</v>
      </c>
      <c r="W42" s="8">
        <v>27</v>
      </c>
      <c r="X42" s="8">
        <v>130</v>
      </c>
      <c r="Y42" s="2565">
        <v>7</v>
      </c>
      <c r="Z42" s="2588"/>
      <c r="AA42" s="76"/>
      <c r="AB42" s="76"/>
      <c r="AC42" s="76"/>
      <c r="AD42" s="2749" t="s">
        <v>2406</v>
      </c>
      <c r="AE42" s="618" t="s">
        <v>230</v>
      </c>
      <c r="AF42" s="618" t="s">
        <v>12549</v>
      </c>
      <c r="AG42" s="618" t="s">
        <v>732</v>
      </c>
      <c r="AH42" s="2570" t="s">
        <v>27</v>
      </c>
      <c r="AI42" s="618" t="s">
        <v>12550</v>
      </c>
      <c r="AJ42" s="2613" t="s">
        <v>12551</v>
      </c>
      <c r="AK42" s="8">
        <v>19</v>
      </c>
      <c r="AL42" s="8">
        <v>3</v>
      </c>
      <c r="AM42" s="8">
        <v>6</v>
      </c>
      <c r="AN42" s="8">
        <v>3</v>
      </c>
      <c r="AO42" s="8">
        <v>60</v>
      </c>
    </row>
    <row r="43" spans="21:41" ht="13.5" thickBot="1">
      <c r="U43" s="8"/>
      <c r="V43" s="8"/>
      <c r="W43" s="8"/>
      <c r="X43" s="8"/>
      <c r="Y43" s="8"/>
      <c r="Z43" s="2586"/>
      <c r="AA43" s="134"/>
      <c r="AB43" s="134"/>
      <c r="AC43" s="134"/>
      <c r="AD43" s="134" t="s">
        <v>12552</v>
      </c>
      <c r="AE43" s="134" t="s">
        <v>12553</v>
      </c>
      <c r="AF43" s="134" t="s">
        <v>12554</v>
      </c>
      <c r="AG43" s="134" t="s">
        <v>12555</v>
      </c>
      <c r="AH43" s="134" t="s">
        <v>12556</v>
      </c>
      <c r="AI43" s="134" t="s">
        <v>12557</v>
      </c>
      <c r="AJ43" s="2587" t="s">
        <v>12558</v>
      </c>
    </row>
    <row r="44" spans="21:41" ht="22.5" thickTop="1" thickBot="1">
      <c r="U44" s="8">
        <v>20</v>
      </c>
      <c r="V44" s="8">
        <v>55</v>
      </c>
      <c r="W44" s="8">
        <v>20</v>
      </c>
      <c r="X44" s="8">
        <v>139</v>
      </c>
      <c r="Y44" s="8">
        <v>9</v>
      </c>
      <c r="Z44" s="2588"/>
      <c r="AA44" s="76"/>
      <c r="AB44" s="618" t="s">
        <v>12559</v>
      </c>
      <c r="AC44" s="323" t="s">
        <v>29</v>
      </c>
      <c r="AD44" s="2589" t="s">
        <v>267</v>
      </c>
      <c r="AE44" s="618" t="s">
        <v>752</v>
      </c>
      <c r="AF44" s="2776" t="s">
        <v>12560</v>
      </c>
      <c r="AG44" s="2589" t="s">
        <v>267</v>
      </c>
      <c r="AH44" s="618" t="s">
        <v>268</v>
      </c>
      <c r="AI44" s="2568" t="s">
        <v>22</v>
      </c>
      <c r="AJ44" s="2755" t="s">
        <v>10746</v>
      </c>
      <c r="AK44" s="8">
        <v>20</v>
      </c>
      <c r="AL44" s="8">
        <v>2</v>
      </c>
      <c r="AM44" s="8">
        <v>7</v>
      </c>
      <c r="AN44" s="8">
        <v>2</v>
      </c>
      <c r="AO44" s="8">
        <v>69</v>
      </c>
    </row>
    <row r="45" spans="21:41" ht="13.5" thickTop="1">
      <c r="U45" s="8"/>
      <c r="V45" s="8"/>
      <c r="W45" s="8"/>
      <c r="X45" s="8"/>
      <c r="Y45" s="8"/>
      <c r="Z45" s="2586"/>
      <c r="AA45" s="134"/>
      <c r="AB45" s="134" t="s">
        <v>12561</v>
      </c>
      <c r="AC45" s="2616" t="s">
        <v>12562</v>
      </c>
      <c r="AD45" s="134" t="s">
        <v>12563</v>
      </c>
      <c r="AE45" s="134" t="s">
        <v>12564</v>
      </c>
      <c r="AF45" s="134" t="s">
        <v>12565</v>
      </c>
      <c r="AG45" s="134" t="s">
        <v>12566</v>
      </c>
      <c r="AH45" s="134" t="s">
        <v>12567</v>
      </c>
      <c r="AI45" s="134" t="s">
        <v>12568</v>
      </c>
      <c r="AJ45" s="2587" t="s">
        <v>12569</v>
      </c>
    </row>
    <row r="46" spans="21:41" ht="21">
      <c r="U46" s="8">
        <v>11</v>
      </c>
      <c r="V46" s="8">
        <v>66</v>
      </c>
      <c r="W46" s="8">
        <v>11</v>
      </c>
      <c r="X46" s="8">
        <v>150</v>
      </c>
      <c r="Y46" s="8">
        <v>11</v>
      </c>
      <c r="Z46" s="2617" t="s">
        <v>889</v>
      </c>
      <c r="AA46" s="136" t="s">
        <v>342</v>
      </c>
      <c r="AB46" s="2014" t="s">
        <v>234</v>
      </c>
      <c r="AC46" s="2014" t="s">
        <v>548</v>
      </c>
      <c r="AD46" s="618" t="s">
        <v>2482</v>
      </c>
      <c r="AE46" s="2589" t="s">
        <v>267</v>
      </c>
      <c r="AF46" s="2010" t="s">
        <v>12570</v>
      </c>
      <c r="AG46" s="618" t="s">
        <v>2495</v>
      </c>
      <c r="AH46" s="618" t="s">
        <v>12571</v>
      </c>
      <c r="AI46" s="2568" t="s">
        <v>22</v>
      </c>
      <c r="AJ46" s="2618" t="s">
        <v>12572</v>
      </c>
      <c r="AK46" s="8">
        <v>21</v>
      </c>
      <c r="AL46" s="8">
        <v>1</v>
      </c>
      <c r="AM46" s="8">
        <v>8</v>
      </c>
      <c r="AN46" s="8">
        <v>1</v>
      </c>
      <c r="AO46" s="54">
        <v>80</v>
      </c>
    </row>
    <row r="47" spans="21:41" ht="13.5" thickBot="1">
      <c r="U47" s="8"/>
      <c r="V47" s="8"/>
      <c r="W47" s="8"/>
      <c r="X47" s="8"/>
      <c r="Y47" s="8"/>
      <c r="Z47" s="2619" t="s">
        <v>12573</v>
      </c>
      <c r="AA47" s="2620" t="s">
        <v>12574</v>
      </c>
      <c r="AB47" s="2620" t="s">
        <v>12575</v>
      </c>
      <c r="AC47" s="2620" t="s">
        <v>12576</v>
      </c>
      <c r="AD47" s="2620" t="s">
        <v>12577</v>
      </c>
      <c r="AE47" s="2620" t="s">
        <v>12578</v>
      </c>
      <c r="AF47" s="2620" t="s">
        <v>12579</v>
      </c>
      <c r="AG47" s="2620" t="s">
        <v>12580</v>
      </c>
      <c r="AH47" s="2620" t="s">
        <v>12581</v>
      </c>
      <c r="AI47" s="2620" t="s">
        <v>12582</v>
      </c>
      <c r="AJ47" s="2621" t="s">
        <v>12583</v>
      </c>
    </row>
    <row r="48" spans="21:41" ht="13.5" thickTop="1"/>
  </sheetData>
  <printOptions horizontalCentered="1" verticalCentered="1" gridLines="1"/>
  <pageMargins left="0" right="0" top="0.5" bottom="0" header="0" footer="0"/>
  <pageSetup scale="96" orientation="landscape" horizontalDpi="4294967293" verticalDpi="4294967293" r:id="rId1"/>
  <headerFooter alignWithMargins="0">
    <oddHeader>&amp;C&amp;"Arial,Bold"&amp;20Mizmor 146</oddHeader>
  </headerFooter>
  <ignoredErrors>
    <ignoredError sqref="L4:R7 P9:Q9" twoDigitTextYear="1"/>
    <ignoredError sqref="E4 E22 B4:B22 D4:D5 A4:A22 C4:C22 D7 D9 D11 D13 D15 D17 D19 D21 D6 D22 D20 D18 D16 D14 D12 D10 D8" numberStoredAsText="1"/>
  </ignoredErrors>
  <drawing r:id="rId2"/>
</worksheet>
</file>

<file path=xl/worksheets/sheet1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dimension ref="A1:E141"/>
  <sheetViews>
    <sheetView workbookViewId="0">
      <pane xSplit="3" ySplit="2" topLeftCell="D3" activePane="bottomRight" state="frozen"/>
      <selection pane="topRight" activeCell="D1" sqref="D1"/>
      <selection pane="bottomLeft" activeCell="A3" sqref="A3"/>
      <selection pane="bottomRight"/>
    </sheetView>
  </sheetViews>
  <sheetFormatPr defaultColWidth="9.140625" defaultRowHeight="15.75"/>
  <cols>
    <col min="1" max="1" width="8.7109375" style="28" bestFit="1" customWidth="1"/>
    <col min="2" max="2" width="12" style="28" bestFit="1" customWidth="1"/>
    <col min="3" max="3" width="14.42578125" style="65" bestFit="1" customWidth="1"/>
    <col min="4" max="5" width="4.85546875" style="84" bestFit="1" customWidth="1"/>
    <col min="6" max="16384" width="9.140625" style="3"/>
  </cols>
  <sheetData>
    <row r="1" spans="1:5" ht="12.75">
      <c r="A1" s="81"/>
      <c r="B1" s="81" t="s">
        <v>409</v>
      </c>
      <c r="C1" s="81"/>
      <c r="D1" s="82" t="s">
        <v>410</v>
      </c>
      <c r="E1" s="82" t="s">
        <v>410</v>
      </c>
    </row>
    <row r="2" spans="1:5" ht="12.75">
      <c r="A2" s="81" t="s">
        <v>411</v>
      </c>
      <c r="B2" s="81" t="s">
        <v>412</v>
      </c>
      <c r="C2" s="81" t="s">
        <v>413</v>
      </c>
      <c r="D2" s="83" t="s">
        <v>4</v>
      </c>
      <c r="E2" s="83" t="s">
        <v>0</v>
      </c>
    </row>
    <row r="3" spans="1:5">
      <c r="A3" s="28" t="s">
        <v>838</v>
      </c>
      <c r="B3" s="28" t="s">
        <v>12791</v>
      </c>
      <c r="C3" s="65" t="s">
        <v>985</v>
      </c>
      <c r="D3" s="84">
        <v>1</v>
      </c>
      <c r="E3" s="84">
        <v>1</v>
      </c>
    </row>
    <row r="4" spans="1:5">
      <c r="A4" s="206" t="s">
        <v>838</v>
      </c>
      <c r="B4" s="206"/>
      <c r="C4" s="86" t="s">
        <v>985</v>
      </c>
      <c r="D4" s="87">
        <v>1</v>
      </c>
      <c r="E4" s="87">
        <v>1</v>
      </c>
    </row>
    <row r="5" spans="1:5">
      <c r="A5" s="28" t="s">
        <v>1195</v>
      </c>
      <c r="B5" s="28" t="s">
        <v>12792</v>
      </c>
      <c r="C5" s="65" t="s">
        <v>755</v>
      </c>
      <c r="D5" s="84">
        <v>1</v>
      </c>
      <c r="E5" s="84">
        <v>1</v>
      </c>
    </row>
    <row r="6" spans="1:5">
      <c r="A6" s="206" t="s">
        <v>1195</v>
      </c>
      <c r="B6" s="206"/>
      <c r="C6" s="86" t="s">
        <v>755</v>
      </c>
      <c r="D6" s="87">
        <v>1</v>
      </c>
      <c r="E6" s="87">
        <v>1</v>
      </c>
    </row>
    <row r="7" spans="1:5">
      <c r="A7" s="28" t="s">
        <v>12793</v>
      </c>
      <c r="B7" s="28" t="s">
        <v>12794</v>
      </c>
      <c r="C7" s="65" t="s">
        <v>554</v>
      </c>
      <c r="D7" s="84">
        <v>1</v>
      </c>
      <c r="E7" s="84">
        <v>1</v>
      </c>
    </row>
    <row r="8" spans="1:5">
      <c r="A8" s="206" t="s">
        <v>12793</v>
      </c>
      <c r="B8" s="206"/>
      <c r="C8" s="86" t="s">
        <v>554</v>
      </c>
      <c r="D8" s="87">
        <v>1</v>
      </c>
      <c r="E8" s="87">
        <v>1</v>
      </c>
    </row>
    <row r="9" spans="1:5">
      <c r="A9" s="28" t="s">
        <v>2027</v>
      </c>
      <c r="B9" s="28" t="s">
        <v>6283</v>
      </c>
      <c r="C9" s="65" t="s">
        <v>1188</v>
      </c>
      <c r="D9" s="84">
        <v>1</v>
      </c>
      <c r="E9" s="84">
        <v>1</v>
      </c>
    </row>
    <row r="10" spans="1:5">
      <c r="A10" s="206" t="s">
        <v>2027</v>
      </c>
      <c r="B10" s="206"/>
      <c r="C10" s="86" t="s">
        <v>1188</v>
      </c>
      <c r="D10" s="87">
        <v>1</v>
      </c>
      <c r="E10" s="87">
        <v>1</v>
      </c>
    </row>
    <row r="11" spans="1:5">
      <c r="A11" s="28" t="s">
        <v>142</v>
      </c>
      <c r="B11" s="28" t="s">
        <v>12795</v>
      </c>
      <c r="C11" s="65" t="s">
        <v>421</v>
      </c>
      <c r="D11" s="84">
        <v>1</v>
      </c>
      <c r="E11" s="84">
        <v>1</v>
      </c>
    </row>
    <row r="12" spans="1:5">
      <c r="A12" s="206" t="s">
        <v>142</v>
      </c>
      <c r="B12" s="206"/>
      <c r="C12" s="86" t="s">
        <v>421</v>
      </c>
      <c r="D12" s="87">
        <v>1</v>
      </c>
      <c r="E12" s="87">
        <v>1</v>
      </c>
    </row>
    <row r="13" spans="1:5">
      <c r="A13" s="28" t="s">
        <v>349</v>
      </c>
      <c r="B13" s="28" t="s">
        <v>12796</v>
      </c>
      <c r="C13" s="65" t="s">
        <v>552</v>
      </c>
      <c r="D13" s="84">
        <v>1</v>
      </c>
      <c r="E13" s="84">
        <v>1</v>
      </c>
    </row>
    <row r="14" spans="1:5">
      <c r="A14" s="206" t="s">
        <v>349</v>
      </c>
      <c r="B14" s="206"/>
      <c r="C14" s="86" t="s">
        <v>552</v>
      </c>
      <c r="D14" s="87">
        <v>1</v>
      </c>
      <c r="E14" s="87">
        <v>1</v>
      </c>
    </row>
    <row r="15" spans="1:5">
      <c r="A15" s="28" t="s">
        <v>86</v>
      </c>
      <c r="B15" s="28" t="s">
        <v>3195</v>
      </c>
      <c r="C15" s="65" t="s">
        <v>421</v>
      </c>
      <c r="D15" s="84">
        <v>1</v>
      </c>
      <c r="E15" s="84">
        <v>1</v>
      </c>
    </row>
    <row r="16" spans="1:5">
      <c r="A16" s="206" t="s">
        <v>86</v>
      </c>
      <c r="B16" s="206"/>
      <c r="C16" s="86" t="s">
        <v>421</v>
      </c>
      <c r="D16" s="87">
        <v>1</v>
      </c>
      <c r="E16" s="87">
        <v>1</v>
      </c>
    </row>
    <row r="17" spans="1:5">
      <c r="A17" s="28" t="s">
        <v>5725</v>
      </c>
      <c r="B17" s="28" t="s">
        <v>12797</v>
      </c>
      <c r="C17" s="65" t="s">
        <v>5726</v>
      </c>
      <c r="D17" s="84">
        <v>1</v>
      </c>
      <c r="E17" s="84">
        <v>1</v>
      </c>
    </row>
    <row r="18" spans="1:5">
      <c r="A18" s="206" t="s">
        <v>5725</v>
      </c>
      <c r="B18" s="206"/>
      <c r="C18" s="86" t="s">
        <v>5726</v>
      </c>
      <c r="D18" s="87">
        <v>1</v>
      </c>
      <c r="E18" s="87">
        <v>1</v>
      </c>
    </row>
    <row r="19" spans="1:5">
      <c r="A19" s="28" t="s">
        <v>3090</v>
      </c>
      <c r="B19" s="28" t="s">
        <v>12798</v>
      </c>
      <c r="C19" s="65" t="s">
        <v>1627</v>
      </c>
      <c r="D19" s="84">
        <v>1</v>
      </c>
      <c r="E19" s="84">
        <v>1</v>
      </c>
    </row>
    <row r="20" spans="1:5">
      <c r="A20" s="206" t="s">
        <v>3090</v>
      </c>
      <c r="B20" s="206"/>
      <c r="C20" s="86" t="s">
        <v>1627</v>
      </c>
      <c r="D20" s="87">
        <v>1</v>
      </c>
      <c r="E20" s="87">
        <v>1</v>
      </c>
    </row>
    <row r="21" spans="1:5">
      <c r="A21" s="28" t="s">
        <v>12799</v>
      </c>
      <c r="B21" s="28" t="s">
        <v>12800</v>
      </c>
      <c r="C21" s="65" t="s">
        <v>9140</v>
      </c>
      <c r="D21" s="84">
        <v>1</v>
      </c>
      <c r="E21" s="84">
        <v>1</v>
      </c>
    </row>
    <row r="22" spans="1:5">
      <c r="A22" s="206" t="s">
        <v>12799</v>
      </c>
      <c r="B22" s="206"/>
      <c r="C22" s="86" t="s">
        <v>9140</v>
      </c>
      <c r="D22" s="87">
        <v>1</v>
      </c>
      <c r="E22" s="87">
        <v>1</v>
      </c>
    </row>
    <row r="23" spans="1:5">
      <c r="A23" s="28" t="s">
        <v>97</v>
      </c>
      <c r="B23" s="28" t="s">
        <v>3094</v>
      </c>
      <c r="C23" s="65" t="s">
        <v>554</v>
      </c>
      <c r="D23" s="84">
        <v>1</v>
      </c>
      <c r="E23" s="84">
        <v>1</v>
      </c>
    </row>
    <row r="24" spans="1:5">
      <c r="A24" s="206" t="s">
        <v>97</v>
      </c>
      <c r="B24" s="206"/>
      <c r="C24" s="86" t="s">
        <v>554</v>
      </c>
      <c r="D24" s="87">
        <v>1</v>
      </c>
      <c r="E24" s="87">
        <v>1</v>
      </c>
    </row>
    <row r="25" spans="1:5">
      <c r="A25" s="28" t="s">
        <v>236</v>
      </c>
      <c r="B25" s="28" t="s">
        <v>12801</v>
      </c>
      <c r="C25" s="65" t="s">
        <v>1001</v>
      </c>
      <c r="D25" s="84">
        <v>1</v>
      </c>
      <c r="E25" s="84">
        <v>1</v>
      </c>
    </row>
    <row r="26" spans="1:5">
      <c r="A26" s="206" t="s">
        <v>236</v>
      </c>
      <c r="B26" s="206"/>
      <c r="C26" s="86" t="s">
        <v>1001</v>
      </c>
      <c r="D26" s="87">
        <v>1</v>
      </c>
      <c r="E26" s="87">
        <v>1</v>
      </c>
    </row>
    <row r="27" spans="1:5">
      <c r="A27" s="28" t="s">
        <v>236</v>
      </c>
      <c r="B27" s="28" t="s">
        <v>3177</v>
      </c>
      <c r="C27" s="65" t="s">
        <v>555</v>
      </c>
      <c r="D27" s="84">
        <v>1</v>
      </c>
      <c r="E27" s="84">
        <v>1</v>
      </c>
    </row>
    <row r="28" spans="1:5">
      <c r="A28" s="206" t="s">
        <v>236</v>
      </c>
      <c r="B28" s="206"/>
      <c r="C28" s="86" t="s">
        <v>555</v>
      </c>
      <c r="D28" s="87">
        <v>1</v>
      </c>
      <c r="E28" s="87">
        <v>1</v>
      </c>
    </row>
    <row r="29" spans="1:5">
      <c r="A29" s="28" t="s">
        <v>1238</v>
      </c>
      <c r="B29" s="28" t="s">
        <v>3200</v>
      </c>
      <c r="C29" s="65" t="s">
        <v>557</v>
      </c>
      <c r="D29" s="84">
        <v>1</v>
      </c>
      <c r="E29" s="84">
        <v>1</v>
      </c>
    </row>
    <row r="30" spans="1:5">
      <c r="A30" s="206" t="s">
        <v>1238</v>
      </c>
      <c r="B30" s="206"/>
      <c r="C30" s="86" t="s">
        <v>557</v>
      </c>
      <c r="D30" s="87">
        <v>1</v>
      </c>
      <c r="E30" s="87">
        <v>1</v>
      </c>
    </row>
    <row r="31" spans="1:5">
      <c r="A31" s="28" t="s">
        <v>1850</v>
      </c>
      <c r="B31" s="28" t="s">
        <v>12802</v>
      </c>
      <c r="C31" s="65" t="s">
        <v>997</v>
      </c>
      <c r="D31" s="84">
        <v>1</v>
      </c>
      <c r="E31" s="84">
        <v>1</v>
      </c>
    </row>
    <row r="32" spans="1:5">
      <c r="A32" s="206" t="s">
        <v>1850</v>
      </c>
      <c r="B32" s="206"/>
      <c r="C32" s="86" t="s">
        <v>997</v>
      </c>
      <c r="D32" s="87">
        <v>1</v>
      </c>
      <c r="E32" s="87">
        <v>1</v>
      </c>
    </row>
    <row r="33" spans="1:5">
      <c r="A33" s="28" t="s">
        <v>1907</v>
      </c>
      <c r="B33" s="28" t="s">
        <v>12803</v>
      </c>
      <c r="C33" s="65" t="s">
        <v>561</v>
      </c>
      <c r="D33" s="84">
        <v>1</v>
      </c>
      <c r="E33" s="84">
        <v>1</v>
      </c>
    </row>
    <row r="34" spans="1:5">
      <c r="A34" s="206" t="s">
        <v>1907</v>
      </c>
      <c r="B34" s="206"/>
      <c r="C34" s="86" t="s">
        <v>561</v>
      </c>
      <c r="D34" s="87">
        <v>1</v>
      </c>
      <c r="E34" s="87">
        <v>1</v>
      </c>
    </row>
    <row r="35" spans="1:5">
      <c r="A35" s="28" t="s">
        <v>8043</v>
      </c>
      <c r="B35" s="28" t="s">
        <v>12804</v>
      </c>
      <c r="C35" s="65" t="s">
        <v>2507</v>
      </c>
      <c r="D35" s="84">
        <v>1</v>
      </c>
      <c r="E35" s="84">
        <v>1</v>
      </c>
    </row>
    <row r="36" spans="1:5">
      <c r="A36" s="206" t="s">
        <v>8043</v>
      </c>
      <c r="B36" s="206"/>
      <c r="C36" s="86" t="s">
        <v>2507</v>
      </c>
      <c r="D36" s="87">
        <v>1</v>
      </c>
      <c r="E36" s="87">
        <v>1</v>
      </c>
    </row>
    <row r="37" spans="1:5">
      <c r="A37" s="28" t="s">
        <v>125</v>
      </c>
      <c r="B37" s="28" t="s">
        <v>12805</v>
      </c>
      <c r="C37" s="65" t="s">
        <v>1015</v>
      </c>
      <c r="D37" s="84">
        <v>1</v>
      </c>
      <c r="E37" s="84">
        <v>1</v>
      </c>
    </row>
    <row r="38" spans="1:5">
      <c r="A38" s="206" t="s">
        <v>125</v>
      </c>
      <c r="B38" s="206"/>
      <c r="C38" s="86" t="s">
        <v>1015</v>
      </c>
      <c r="D38" s="87">
        <v>1</v>
      </c>
      <c r="E38" s="87">
        <v>1</v>
      </c>
    </row>
    <row r="39" spans="1:5">
      <c r="A39" s="28" t="s">
        <v>1723</v>
      </c>
      <c r="B39" s="28" t="s">
        <v>12806</v>
      </c>
      <c r="C39" s="65" t="s">
        <v>1018</v>
      </c>
      <c r="D39" s="84">
        <v>1</v>
      </c>
      <c r="E39" s="84">
        <v>1</v>
      </c>
    </row>
    <row r="40" spans="1:5">
      <c r="A40" s="206" t="s">
        <v>1723</v>
      </c>
      <c r="B40" s="206"/>
      <c r="C40" s="86" t="s">
        <v>1018</v>
      </c>
      <c r="D40" s="87">
        <v>1</v>
      </c>
      <c r="E40" s="87">
        <v>1</v>
      </c>
    </row>
    <row r="41" spans="1:5">
      <c r="A41" s="28" t="s">
        <v>3272</v>
      </c>
      <c r="B41" s="28" t="s">
        <v>3273</v>
      </c>
      <c r="C41" s="65" t="s">
        <v>572</v>
      </c>
      <c r="D41" s="84">
        <v>1</v>
      </c>
      <c r="E41" s="84">
        <v>1</v>
      </c>
    </row>
    <row r="42" spans="1:5">
      <c r="A42" s="206" t="s">
        <v>3272</v>
      </c>
      <c r="B42" s="206"/>
      <c r="C42" s="86" t="s">
        <v>572</v>
      </c>
      <c r="D42" s="87">
        <v>1</v>
      </c>
      <c r="E42" s="87">
        <v>1</v>
      </c>
    </row>
    <row r="43" spans="1:5">
      <c r="A43" s="28" t="s">
        <v>12596</v>
      </c>
      <c r="B43" s="28" t="s">
        <v>12807</v>
      </c>
      <c r="C43" s="65" t="s">
        <v>12598</v>
      </c>
      <c r="D43" s="84">
        <v>1</v>
      </c>
      <c r="E43" s="84">
        <v>1</v>
      </c>
    </row>
    <row r="44" spans="1:5">
      <c r="A44" s="206" t="s">
        <v>12596</v>
      </c>
      <c r="B44" s="206"/>
      <c r="C44" s="86" t="s">
        <v>12598</v>
      </c>
      <c r="D44" s="87">
        <v>1</v>
      </c>
      <c r="E44" s="87">
        <v>1</v>
      </c>
    </row>
    <row r="45" spans="1:5">
      <c r="A45" s="28" t="s">
        <v>1835</v>
      </c>
      <c r="B45" s="28" t="s">
        <v>12808</v>
      </c>
      <c r="C45" s="65" t="s">
        <v>574</v>
      </c>
      <c r="D45" s="84">
        <v>1</v>
      </c>
      <c r="E45" s="84">
        <v>1</v>
      </c>
    </row>
    <row r="46" spans="1:5">
      <c r="A46" s="206" t="s">
        <v>1835</v>
      </c>
      <c r="B46" s="206"/>
      <c r="C46" s="86" t="s">
        <v>574</v>
      </c>
      <c r="D46" s="87">
        <v>1</v>
      </c>
      <c r="E46" s="87">
        <v>1</v>
      </c>
    </row>
    <row r="47" spans="1:5">
      <c r="A47" s="28" t="s">
        <v>1290</v>
      </c>
      <c r="B47" s="28" t="s">
        <v>11955</v>
      </c>
      <c r="C47" s="65" t="s">
        <v>583</v>
      </c>
      <c r="D47" s="84">
        <v>1</v>
      </c>
      <c r="E47" s="84">
        <v>1</v>
      </c>
    </row>
    <row r="48" spans="1:5">
      <c r="A48" s="206" t="s">
        <v>1290</v>
      </c>
      <c r="B48" s="206"/>
      <c r="C48" s="86" t="s">
        <v>583</v>
      </c>
      <c r="D48" s="87">
        <v>1</v>
      </c>
      <c r="E48" s="87">
        <v>1</v>
      </c>
    </row>
    <row r="49" spans="1:5">
      <c r="A49" s="28" t="s">
        <v>3045</v>
      </c>
      <c r="B49" s="28" t="s">
        <v>12809</v>
      </c>
      <c r="C49" s="65" t="s">
        <v>775</v>
      </c>
      <c r="D49" s="84">
        <v>1</v>
      </c>
      <c r="E49" s="84">
        <v>1</v>
      </c>
    </row>
    <row r="50" spans="1:5">
      <c r="A50" s="206" t="s">
        <v>3045</v>
      </c>
      <c r="B50" s="206"/>
      <c r="C50" s="86" t="s">
        <v>775</v>
      </c>
      <c r="D50" s="87">
        <v>1</v>
      </c>
      <c r="E50" s="87">
        <v>1</v>
      </c>
    </row>
    <row r="51" spans="1:5">
      <c r="A51" s="28" t="s">
        <v>1262</v>
      </c>
      <c r="B51" s="28" t="s">
        <v>12810</v>
      </c>
      <c r="C51" s="65" t="s">
        <v>1673</v>
      </c>
      <c r="D51" s="84">
        <v>1</v>
      </c>
      <c r="E51" s="84">
        <v>1</v>
      </c>
    </row>
    <row r="52" spans="1:5">
      <c r="A52" s="206" t="s">
        <v>1262</v>
      </c>
      <c r="B52" s="206"/>
      <c r="C52" s="86" t="s">
        <v>1673</v>
      </c>
      <c r="D52" s="87">
        <v>1</v>
      </c>
      <c r="E52" s="87">
        <v>1</v>
      </c>
    </row>
    <row r="53" spans="1:5">
      <c r="A53" s="28" t="s">
        <v>3725</v>
      </c>
      <c r="B53" s="28" t="s">
        <v>12811</v>
      </c>
      <c r="C53" s="65" t="s">
        <v>1519</v>
      </c>
      <c r="D53" s="84">
        <v>1</v>
      </c>
      <c r="E53" s="84">
        <v>1</v>
      </c>
    </row>
    <row r="54" spans="1:5">
      <c r="A54" s="206" t="s">
        <v>3725</v>
      </c>
      <c r="B54" s="206"/>
      <c r="C54" s="86" t="s">
        <v>1519</v>
      </c>
      <c r="D54" s="87">
        <v>1</v>
      </c>
      <c r="E54" s="87">
        <v>1</v>
      </c>
    </row>
    <row r="55" spans="1:5">
      <c r="A55" s="28" t="s">
        <v>1144</v>
      </c>
      <c r="B55" s="28" t="s">
        <v>12812</v>
      </c>
      <c r="C55" s="65" t="s">
        <v>1043</v>
      </c>
      <c r="D55" s="84">
        <v>1</v>
      </c>
      <c r="E55" s="84">
        <v>1</v>
      </c>
    </row>
    <row r="56" spans="1:5">
      <c r="A56" s="206" t="s">
        <v>1144</v>
      </c>
      <c r="B56" s="206"/>
      <c r="C56" s="86" t="s">
        <v>1043</v>
      </c>
      <c r="D56" s="87">
        <v>1</v>
      </c>
      <c r="E56" s="87">
        <v>1</v>
      </c>
    </row>
    <row r="57" spans="1:5">
      <c r="A57" s="28" t="s">
        <v>130</v>
      </c>
      <c r="B57" s="28" t="s">
        <v>3182</v>
      </c>
      <c r="C57" s="65" t="s">
        <v>508</v>
      </c>
      <c r="D57" s="84">
        <v>1</v>
      </c>
      <c r="E57" s="84">
        <v>1</v>
      </c>
    </row>
    <row r="58" spans="1:5">
      <c r="A58" s="206" t="s">
        <v>130</v>
      </c>
      <c r="B58" s="206"/>
      <c r="C58" s="86" t="s">
        <v>508</v>
      </c>
      <c r="D58" s="87">
        <v>1</v>
      </c>
      <c r="E58" s="87">
        <v>1</v>
      </c>
    </row>
    <row r="59" spans="1:5">
      <c r="A59" s="28" t="s">
        <v>12607</v>
      </c>
      <c r="B59" s="28" t="s">
        <v>12813</v>
      </c>
      <c r="C59" s="65" t="s">
        <v>1525</v>
      </c>
      <c r="D59" s="84">
        <v>1</v>
      </c>
      <c r="E59" s="84">
        <v>1</v>
      </c>
    </row>
    <row r="60" spans="1:5">
      <c r="A60" s="206" t="s">
        <v>12607</v>
      </c>
      <c r="B60" s="206"/>
      <c r="C60" s="86" t="s">
        <v>1525</v>
      </c>
      <c r="D60" s="87">
        <v>1</v>
      </c>
      <c r="E60" s="87">
        <v>1</v>
      </c>
    </row>
    <row r="61" spans="1:5">
      <c r="A61" s="28" t="s">
        <v>1226</v>
      </c>
      <c r="B61" s="28" t="s">
        <v>3332</v>
      </c>
      <c r="C61" s="65" t="s">
        <v>450</v>
      </c>
      <c r="D61" s="84">
        <v>1</v>
      </c>
      <c r="E61" s="84">
        <v>1</v>
      </c>
    </row>
    <row r="62" spans="1:5">
      <c r="A62" s="206" t="s">
        <v>1226</v>
      </c>
      <c r="B62" s="206"/>
      <c r="C62" s="86" t="s">
        <v>450</v>
      </c>
      <c r="D62" s="87">
        <v>1</v>
      </c>
      <c r="E62" s="87">
        <v>1</v>
      </c>
    </row>
    <row r="63" spans="1:5">
      <c r="A63" s="28" t="s">
        <v>1260</v>
      </c>
      <c r="B63" s="28" t="s">
        <v>12814</v>
      </c>
      <c r="C63" s="65" t="s">
        <v>2347</v>
      </c>
      <c r="D63" s="84">
        <v>1</v>
      </c>
      <c r="E63" s="84">
        <v>1</v>
      </c>
    </row>
    <row r="64" spans="1:5">
      <c r="A64" s="206" t="s">
        <v>1260</v>
      </c>
      <c r="B64" s="206"/>
      <c r="C64" s="86" t="s">
        <v>2347</v>
      </c>
      <c r="D64" s="87">
        <v>1</v>
      </c>
      <c r="E64" s="87">
        <v>1</v>
      </c>
    </row>
    <row r="65" spans="1:5">
      <c r="A65" s="28" t="s">
        <v>1153</v>
      </c>
      <c r="B65" s="28" t="s">
        <v>12815</v>
      </c>
      <c r="C65" s="65" t="s">
        <v>12816</v>
      </c>
      <c r="D65" s="84">
        <v>1</v>
      </c>
      <c r="E65" s="84">
        <v>1</v>
      </c>
    </row>
    <row r="66" spans="1:5">
      <c r="A66" s="206" t="s">
        <v>1153</v>
      </c>
      <c r="B66" s="206"/>
      <c r="C66" s="86" t="s">
        <v>12816</v>
      </c>
      <c r="D66" s="87">
        <v>1</v>
      </c>
      <c r="E66" s="87">
        <v>1</v>
      </c>
    </row>
    <row r="67" spans="1:5">
      <c r="A67" s="28" t="s">
        <v>834</v>
      </c>
      <c r="B67" s="28" t="s">
        <v>11916</v>
      </c>
      <c r="C67" s="65" t="s">
        <v>599</v>
      </c>
      <c r="D67" s="84">
        <v>1</v>
      </c>
      <c r="E67" s="84">
        <v>1</v>
      </c>
    </row>
    <row r="68" spans="1:5">
      <c r="A68" s="206" t="s">
        <v>834</v>
      </c>
      <c r="B68" s="206"/>
      <c r="C68" s="86" t="s">
        <v>599</v>
      </c>
      <c r="D68" s="87">
        <v>1</v>
      </c>
      <c r="E68" s="87">
        <v>1</v>
      </c>
    </row>
    <row r="69" spans="1:5">
      <c r="A69" s="28" t="s">
        <v>12817</v>
      </c>
      <c r="B69" s="28" t="s">
        <v>12818</v>
      </c>
      <c r="C69" s="65" t="s">
        <v>2659</v>
      </c>
      <c r="D69" s="84">
        <v>1</v>
      </c>
      <c r="E69" s="84">
        <v>1</v>
      </c>
    </row>
    <row r="70" spans="1:5">
      <c r="A70" s="206" t="s">
        <v>12817</v>
      </c>
      <c r="B70" s="206"/>
      <c r="C70" s="86" t="s">
        <v>2659</v>
      </c>
      <c r="D70" s="87">
        <v>1</v>
      </c>
      <c r="E70" s="87">
        <v>1</v>
      </c>
    </row>
    <row r="71" spans="1:5">
      <c r="A71" s="28" t="s">
        <v>3057</v>
      </c>
      <c r="B71" s="28" t="s">
        <v>3192</v>
      </c>
      <c r="C71" s="65" t="s">
        <v>497</v>
      </c>
      <c r="D71" s="84">
        <v>1</v>
      </c>
      <c r="E71" s="84">
        <v>1</v>
      </c>
    </row>
    <row r="72" spans="1:5">
      <c r="A72" s="206" t="s">
        <v>3057</v>
      </c>
      <c r="B72" s="206"/>
      <c r="C72" s="86" t="s">
        <v>497</v>
      </c>
      <c r="D72" s="87">
        <v>1</v>
      </c>
      <c r="E72" s="87">
        <v>1</v>
      </c>
    </row>
    <row r="73" spans="1:5">
      <c r="A73" s="28" t="s">
        <v>1306</v>
      </c>
      <c r="B73" s="28" t="s">
        <v>12819</v>
      </c>
      <c r="C73" s="65" t="s">
        <v>786</v>
      </c>
      <c r="D73" s="84">
        <v>1</v>
      </c>
      <c r="E73" s="84">
        <v>1</v>
      </c>
    </row>
    <row r="74" spans="1:5">
      <c r="A74" s="206" t="s">
        <v>1306</v>
      </c>
      <c r="B74" s="206"/>
      <c r="C74" s="86" t="s">
        <v>786</v>
      </c>
      <c r="D74" s="87">
        <v>1</v>
      </c>
      <c r="E74" s="87">
        <v>1</v>
      </c>
    </row>
    <row r="75" spans="1:5">
      <c r="A75" s="28" t="s">
        <v>12820</v>
      </c>
      <c r="B75" s="28" t="s">
        <v>12821</v>
      </c>
      <c r="C75" s="65" t="s">
        <v>1503</v>
      </c>
      <c r="D75" s="84">
        <v>1</v>
      </c>
      <c r="E75" s="84">
        <v>1</v>
      </c>
    </row>
    <row r="76" spans="1:5">
      <c r="A76" s="206" t="s">
        <v>12820</v>
      </c>
      <c r="B76" s="206"/>
      <c r="C76" s="86" t="s">
        <v>1503</v>
      </c>
      <c r="D76" s="87">
        <v>1</v>
      </c>
      <c r="E76" s="87">
        <v>1</v>
      </c>
    </row>
    <row r="77" spans="1:5">
      <c r="A77" s="28" t="s">
        <v>1162</v>
      </c>
      <c r="B77" s="28" t="s">
        <v>12822</v>
      </c>
      <c r="C77" s="65" t="s">
        <v>1078</v>
      </c>
      <c r="D77" s="84">
        <v>1</v>
      </c>
      <c r="E77" s="84">
        <v>1</v>
      </c>
    </row>
    <row r="78" spans="1:5">
      <c r="A78" s="206" t="s">
        <v>1162</v>
      </c>
      <c r="B78" s="206"/>
      <c r="C78" s="86" t="s">
        <v>1078</v>
      </c>
      <c r="D78" s="87">
        <v>1</v>
      </c>
      <c r="E78" s="87">
        <v>1</v>
      </c>
    </row>
    <row r="79" spans="1:5">
      <c r="A79" s="28" t="s">
        <v>1162</v>
      </c>
      <c r="B79" s="28" t="s">
        <v>12823</v>
      </c>
      <c r="C79" s="65" t="s">
        <v>1678</v>
      </c>
      <c r="D79" s="84">
        <v>1</v>
      </c>
      <c r="E79" s="84">
        <v>1</v>
      </c>
    </row>
    <row r="80" spans="1:5">
      <c r="A80" s="206" t="s">
        <v>1162</v>
      </c>
      <c r="B80" s="206"/>
      <c r="C80" s="86" t="s">
        <v>1678</v>
      </c>
      <c r="D80" s="87">
        <v>1</v>
      </c>
      <c r="E80" s="87">
        <v>1</v>
      </c>
    </row>
    <row r="81" spans="1:5">
      <c r="A81" s="28" t="s">
        <v>5831</v>
      </c>
      <c r="B81" s="28" t="s">
        <v>12824</v>
      </c>
      <c r="C81" s="65" t="s">
        <v>12825</v>
      </c>
      <c r="D81" s="84">
        <v>1</v>
      </c>
      <c r="E81" s="84">
        <v>1</v>
      </c>
    </row>
    <row r="82" spans="1:5">
      <c r="A82" s="206" t="s">
        <v>5831</v>
      </c>
      <c r="B82" s="206"/>
      <c r="C82" s="86" t="s">
        <v>12825</v>
      </c>
      <c r="D82" s="87">
        <v>1</v>
      </c>
      <c r="E82" s="87">
        <v>1</v>
      </c>
    </row>
    <row r="83" spans="1:5">
      <c r="A83" s="28" t="s">
        <v>12826</v>
      </c>
      <c r="B83" s="28" t="s">
        <v>12827</v>
      </c>
      <c r="C83" s="65" t="s">
        <v>12828</v>
      </c>
      <c r="D83" s="84">
        <v>1</v>
      </c>
      <c r="E83" s="84">
        <v>1</v>
      </c>
    </row>
    <row r="84" spans="1:5">
      <c r="A84" s="206" t="s">
        <v>12826</v>
      </c>
      <c r="B84" s="206"/>
      <c r="C84" s="86" t="s">
        <v>12828</v>
      </c>
      <c r="D84" s="87">
        <v>1</v>
      </c>
      <c r="E84" s="87">
        <v>1</v>
      </c>
    </row>
    <row r="85" spans="1:5">
      <c r="A85" s="28" t="s">
        <v>1932</v>
      </c>
      <c r="B85" s="28" t="s">
        <v>12829</v>
      </c>
      <c r="C85" s="65" t="s">
        <v>1680</v>
      </c>
      <c r="D85" s="84">
        <v>1</v>
      </c>
      <c r="E85" s="84">
        <v>1</v>
      </c>
    </row>
    <row r="86" spans="1:5">
      <c r="A86" s="206" t="s">
        <v>1932</v>
      </c>
      <c r="B86" s="206"/>
      <c r="C86" s="86" t="s">
        <v>1680</v>
      </c>
      <c r="D86" s="87">
        <v>1</v>
      </c>
      <c r="E86" s="87">
        <v>1</v>
      </c>
    </row>
    <row r="87" spans="1:5">
      <c r="A87" s="28" t="s">
        <v>103</v>
      </c>
      <c r="B87" s="28" t="s">
        <v>3206</v>
      </c>
      <c r="C87" s="65" t="s">
        <v>477</v>
      </c>
      <c r="D87" s="84">
        <v>1</v>
      </c>
      <c r="E87" s="84">
        <v>1</v>
      </c>
    </row>
    <row r="88" spans="1:5">
      <c r="A88" s="206" t="s">
        <v>103</v>
      </c>
      <c r="B88" s="206"/>
      <c r="C88" s="86" t="s">
        <v>477</v>
      </c>
      <c r="D88" s="87">
        <v>1</v>
      </c>
      <c r="E88" s="87">
        <v>1</v>
      </c>
    </row>
    <row r="89" spans="1:5">
      <c r="A89" s="28" t="s">
        <v>3319</v>
      </c>
      <c r="B89" s="28" t="s">
        <v>12830</v>
      </c>
      <c r="C89" s="65" t="s">
        <v>3304</v>
      </c>
      <c r="D89" s="84">
        <v>1</v>
      </c>
      <c r="E89" s="84">
        <v>1</v>
      </c>
    </row>
    <row r="90" spans="1:5">
      <c r="A90" s="206" t="s">
        <v>3319</v>
      </c>
      <c r="B90" s="206"/>
      <c r="C90" s="86" t="s">
        <v>3304</v>
      </c>
      <c r="D90" s="87">
        <v>1</v>
      </c>
      <c r="E90" s="87">
        <v>1</v>
      </c>
    </row>
    <row r="91" spans="1:5">
      <c r="A91" s="28" t="s">
        <v>12831</v>
      </c>
      <c r="B91" s="28" t="s">
        <v>12832</v>
      </c>
      <c r="C91" s="65" t="s">
        <v>12833</v>
      </c>
      <c r="D91" s="84">
        <v>1</v>
      </c>
      <c r="E91" s="84">
        <v>1</v>
      </c>
    </row>
    <row r="92" spans="1:5">
      <c r="A92" s="206" t="s">
        <v>12831</v>
      </c>
      <c r="B92" s="206"/>
      <c r="C92" s="86" t="s">
        <v>12833</v>
      </c>
      <c r="D92" s="87">
        <v>1</v>
      </c>
      <c r="E92" s="87">
        <v>1</v>
      </c>
    </row>
    <row r="93" spans="1:5">
      <c r="A93" s="28" t="s">
        <v>12834</v>
      </c>
      <c r="B93" s="28" t="s">
        <v>12835</v>
      </c>
      <c r="C93" s="65" t="s">
        <v>12836</v>
      </c>
      <c r="D93" s="84">
        <v>1</v>
      </c>
      <c r="E93" s="84">
        <v>1</v>
      </c>
    </row>
    <row r="94" spans="1:5">
      <c r="A94" s="206" t="s">
        <v>12834</v>
      </c>
      <c r="B94" s="206"/>
      <c r="C94" s="86" t="s">
        <v>12836</v>
      </c>
      <c r="D94" s="87">
        <v>1</v>
      </c>
      <c r="E94" s="87">
        <v>1</v>
      </c>
    </row>
    <row r="95" spans="1:5">
      <c r="A95" s="28" t="s">
        <v>376</v>
      </c>
      <c r="B95" s="28" t="s">
        <v>3150</v>
      </c>
      <c r="C95" s="65" t="s">
        <v>644</v>
      </c>
      <c r="D95" s="84">
        <v>1</v>
      </c>
      <c r="E95" s="84">
        <v>1</v>
      </c>
    </row>
    <row r="96" spans="1:5">
      <c r="A96" s="206" t="s">
        <v>376</v>
      </c>
      <c r="B96" s="206"/>
      <c r="C96" s="86" t="s">
        <v>644</v>
      </c>
      <c r="D96" s="87">
        <v>1</v>
      </c>
      <c r="E96" s="87">
        <v>1</v>
      </c>
    </row>
    <row r="97" spans="1:5">
      <c r="A97" s="28" t="s">
        <v>122</v>
      </c>
      <c r="B97" s="28" t="s">
        <v>3151</v>
      </c>
      <c r="C97" s="65" t="s">
        <v>1100</v>
      </c>
      <c r="D97" s="84">
        <v>1</v>
      </c>
      <c r="E97" s="84">
        <v>1</v>
      </c>
    </row>
    <row r="98" spans="1:5">
      <c r="A98" s="206" t="s">
        <v>122</v>
      </c>
      <c r="B98" s="206"/>
      <c r="C98" s="86" t="s">
        <v>1100</v>
      </c>
      <c r="D98" s="87">
        <v>1</v>
      </c>
      <c r="E98" s="87">
        <v>1</v>
      </c>
    </row>
    <row r="99" spans="1:5">
      <c r="A99" s="28" t="s">
        <v>2064</v>
      </c>
      <c r="B99" s="28" t="s">
        <v>12837</v>
      </c>
      <c r="C99" s="65" t="s">
        <v>1186</v>
      </c>
      <c r="D99" s="84">
        <v>1</v>
      </c>
      <c r="E99" s="84">
        <v>1</v>
      </c>
    </row>
    <row r="100" spans="1:5">
      <c r="A100" s="206" t="s">
        <v>2064</v>
      </c>
      <c r="B100" s="206"/>
      <c r="C100" s="86" t="s">
        <v>1186</v>
      </c>
      <c r="D100" s="87">
        <v>1</v>
      </c>
      <c r="E100" s="87">
        <v>1</v>
      </c>
    </row>
    <row r="101" spans="1:5">
      <c r="A101" s="28" t="s">
        <v>8065</v>
      </c>
      <c r="B101" s="28" t="s">
        <v>12838</v>
      </c>
      <c r="C101" s="65" t="s">
        <v>12839</v>
      </c>
      <c r="D101" s="84">
        <v>1</v>
      </c>
      <c r="E101" s="84">
        <v>1</v>
      </c>
    </row>
    <row r="102" spans="1:5">
      <c r="A102" s="206" t="s">
        <v>8065</v>
      </c>
      <c r="B102" s="206"/>
      <c r="C102" s="86" t="s">
        <v>12839</v>
      </c>
      <c r="D102" s="87">
        <v>1</v>
      </c>
      <c r="E102" s="87">
        <v>1</v>
      </c>
    </row>
    <row r="103" spans="1:5">
      <c r="A103" s="28" t="s">
        <v>354</v>
      </c>
      <c r="B103" s="28" t="s">
        <v>12840</v>
      </c>
      <c r="C103" s="65" t="s">
        <v>622</v>
      </c>
      <c r="D103" s="84">
        <v>1</v>
      </c>
      <c r="E103" s="84">
        <v>1</v>
      </c>
    </row>
    <row r="104" spans="1:5">
      <c r="A104" s="206" t="s">
        <v>354</v>
      </c>
      <c r="B104" s="206"/>
      <c r="C104" s="86" t="s">
        <v>622</v>
      </c>
      <c r="D104" s="87">
        <v>1</v>
      </c>
      <c r="E104" s="87">
        <v>1</v>
      </c>
    </row>
    <row r="105" spans="1:5">
      <c r="A105" s="28" t="s">
        <v>1894</v>
      </c>
      <c r="B105" s="28" t="s">
        <v>12841</v>
      </c>
      <c r="C105" s="65" t="s">
        <v>1125</v>
      </c>
      <c r="D105" s="84">
        <v>1</v>
      </c>
      <c r="E105" s="84">
        <v>1</v>
      </c>
    </row>
    <row r="106" spans="1:5">
      <c r="A106" s="206" t="s">
        <v>1894</v>
      </c>
      <c r="B106" s="206"/>
      <c r="C106" s="86" t="s">
        <v>1125</v>
      </c>
      <c r="D106" s="87">
        <v>1</v>
      </c>
      <c r="E106" s="87">
        <v>1</v>
      </c>
    </row>
    <row r="107" spans="1:5">
      <c r="A107" s="28" t="s">
        <v>3165</v>
      </c>
      <c r="B107" s="28" t="s">
        <v>3191</v>
      </c>
      <c r="C107" s="65" t="s">
        <v>500</v>
      </c>
      <c r="D107" s="84">
        <v>1</v>
      </c>
      <c r="E107" s="84">
        <v>1</v>
      </c>
    </row>
    <row r="108" spans="1:5">
      <c r="A108" s="206" t="s">
        <v>3165</v>
      </c>
      <c r="B108" s="206"/>
      <c r="C108" s="86" t="s">
        <v>500</v>
      </c>
      <c r="D108" s="87">
        <v>1</v>
      </c>
      <c r="E108" s="87">
        <v>1</v>
      </c>
    </row>
    <row r="109" spans="1:5">
      <c r="A109" s="28" t="s">
        <v>2033</v>
      </c>
      <c r="B109" s="28" t="s">
        <v>3169</v>
      </c>
      <c r="C109" s="65" t="s">
        <v>805</v>
      </c>
      <c r="D109" s="84">
        <v>1</v>
      </c>
      <c r="E109" s="84">
        <v>1</v>
      </c>
    </row>
    <row r="110" spans="1:5">
      <c r="A110" s="206" t="s">
        <v>2033</v>
      </c>
      <c r="B110" s="206"/>
      <c r="C110" s="86" t="s">
        <v>805</v>
      </c>
      <c r="D110" s="87">
        <v>1</v>
      </c>
      <c r="E110" s="87">
        <v>1</v>
      </c>
    </row>
    <row r="111" spans="1:5">
      <c r="A111" s="28" t="s">
        <v>3269</v>
      </c>
      <c r="B111" s="28" t="s">
        <v>12842</v>
      </c>
      <c r="C111" s="65" t="s">
        <v>1042</v>
      </c>
      <c r="D111" s="84">
        <v>1</v>
      </c>
      <c r="E111" s="84">
        <v>1</v>
      </c>
    </row>
    <row r="112" spans="1:5">
      <c r="A112" s="206" t="s">
        <v>3269</v>
      </c>
      <c r="B112" s="206"/>
      <c r="C112" s="86" t="s">
        <v>1042</v>
      </c>
      <c r="D112" s="87">
        <v>1</v>
      </c>
      <c r="E112" s="87">
        <v>1</v>
      </c>
    </row>
    <row r="113" spans="1:5">
      <c r="A113" s="28" t="s">
        <v>1735</v>
      </c>
      <c r="B113" s="28" t="s">
        <v>12843</v>
      </c>
      <c r="C113" s="65" t="s">
        <v>1009</v>
      </c>
      <c r="D113" s="84">
        <v>1</v>
      </c>
      <c r="E113" s="84">
        <v>1</v>
      </c>
    </row>
    <row r="114" spans="1:5">
      <c r="A114" s="28" t="s">
        <v>1735</v>
      </c>
      <c r="B114" s="28" t="s">
        <v>12844</v>
      </c>
      <c r="C114" s="65" t="s">
        <v>1009</v>
      </c>
      <c r="D114" s="84">
        <v>1</v>
      </c>
      <c r="E114" s="84">
        <v>1</v>
      </c>
    </row>
    <row r="115" spans="1:5">
      <c r="A115" s="206" t="s">
        <v>1735</v>
      </c>
      <c r="B115" s="206"/>
      <c r="C115" s="86" t="s">
        <v>1009</v>
      </c>
      <c r="D115" s="87">
        <v>2</v>
      </c>
      <c r="E115" s="87">
        <v>1</v>
      </c>
    </row>
    <row r="116" spans="1:5">
      <c r="A116" s="28" t="s">
        <v>1155</v>
      </c>
      <c r="B116" s="28" t="s">
        <v>3258</v>
      </c>
      <c r="C116" s="65" t="s">
        <v>1080</v>
      </c>
      <c r="D116" s="84">
        <v>2</v>
      </c>
      <c r="E116" s="84">
        <v>2</v>
      </c>
    </row>
    <row r="117" spans="1:5">
      <c r="A117" s="206" t="s">
        <v>1155</v>
      </c>
      <c r="B117" s="206"/>
      <c r="C117" s="86" t="s">
        <v>1080</v>
      </c>
      <c r="D117" s="87">
        <v>2</v>
      </c>
      <c r="E117" s="87">
        <v>2</v>
      </c>
    </row>
    <row r="118" spans="1:5">
      <c r="A118" s="28" t="s">
        <v>836</v>
      </c>
      <c r="B118" s="28" t="s">
        <v>3318</v>
      </c>
      <c r="C118" s="65" t="s">
        <v>482</v>
      </c>
      <c r="D118" s="84">
        <v>2</v>
      </c>
      <c r="E118" s="84">
        <v>2</v>
      </c>
    </row>
    <row r="119" spans="1:5">
      <c r="A119" s="206" t="s">
        <v>836</v>
      </c>
      <c r="B119" s="206"/>
      <c r="C119" s="86" t="s">
        <v>482</v>
      </c>
      <c r="D119" s="87">
        <v>2</v>
      </c>
      <c r="E119" s="87">
        <v>2</v>
      </c>
    </row>
    <row r="120" spans="1:5">
      <c r="A120" s="28" t="s">
        <v>2448</v>
      </c>
      <c r="B120" s="28" t="s">
        <v>12845</v>
      </c>
      <c r="C120" s="65" t="s">
        <v>1596</v>
      </c>
      <c r="D120" s="84">
        <v>1</v>
      </c>
      <c r="E120" s="84">
        <v>1</v>
      </c>
    </row>
    <row r="121" spans="1:5">
      <c r="A121" s="28" t="s">
        <v>2448</v>
      </c>
      <c r="B121" s="28" t="s">
        <v>12846</v>
      </c>
      <c r="C121" s="65" t="s">
        <v>1596</v>
      </c>
      <c r="D121" s="84">
        <v>1</v>
      </c>
      <c r="E121" s="84">
        <v>1</v>
      </c>
    </row>
    <row r="122" spans="1:5">
      <c r="A122" s="206" t="s">
        <v>2448</v>
      </c>
      <c r="B122" s="206"/>
      <c r="C122" s="86" t="s">
        <v>1596</v>
      </c>
      <c r="D122" s="87">
        <v>2</v>
      </c>
      <c r="E122" s="87">
        <v>2</v>
      </c>
    </row>
    <row r="123" spans="1:5">
      <c r="A123" s="28" t="s">
        <v>371</v>
      </c>
      <c r="B123" s="28" t="s">
        <v>12847</v>
      </c>
      <c r="C123" s="65" t="s">
        <v>552</v>
      </c>
      <c r="D123" s="84">
        <v>1</v>
      </c>
      <c r="E123" s="84">
        <v>1</v>
      </c>
    </row>
    <row r="124" spans="1:5">
      <c r="A124" s="28" t="s">
        <v>371</v>
      </c>
      <c r="B124" s="28" t="s">
        <v>12848</v>
      </c>
      <c r="C124" s="65" t="s">
        <v>552</v>
      </c>
      <c r="D124" s="84">
        <v>1</v>
      </c>
      <c r="E124" s="84">
        <v>1</v>
      </c>
    </row>
    <row r="125" spans="1:5">
      <c r="A125" s="28" t="s">
        <v>371</v>
      </c>
      <c r="B125" s="28" t="s">
        <v>3209</v>
      </c>
      <c r="C125" s="65" t="s">
        <v>552</v>
      </c>
      <c r="D125" s="84">
        <v>1</v>
      </c>
      <c r="E125" s="84">
        <v>1</v>
      </c>
    </row>
    <row r="126" spans="1:5">
      <c r="A126" s="206" t="s">
        <v>371</v>
      </c>
      <c r="B126" s="206"/>
      <c r="C126" s="86" t="s">
        <v>552</v>
      </c>
      <c r="D126" s="87">
        <v>3</v>
      </c>
      <c r="E126" s="87">
        <v>3</v>
      </c>
    </row>
    <row r="127" spans="1:5">
      <c r="A127" s="28" t="s">
        <v>106</v>
      </c>
      <c r="B127" s="28" t="s">
        <v>3095</v>
      </c>
      <c r="C127" s="65" t="s">
        <v>994</v>
      </c>
      <c r="D127" s="84">
        <v>1</v>
      </c>
      <c r="E127" s="84">
        <v>1</v>
      </c>
    </row>
    <row r="128" spans="1:5">
      <c r="A128" s="28" t="s">
        <v>106</v>
      </c>
      <c r="B128" s="28" t="s">
        <v>3307</v>
      </c>
      <c r="C128" s="65" t="s">
        <v>994</v>
      </c>
      <c r="D128" s="84">
        <v>3</v>
      </c>
      <c r="E128" s="84">
        <v>3</v>
      </c>
    </row>
    <row r="129" spans="1:5">
      <c r="A129" s="206" t="s">
        <v>106</v>
      </c>
      <c r="B129" s="206"/>
      <c r="C129" s="86" t="s">
        <v>994</v>
      </c>
      <c r="D129" s="87">
        <v>4</v>
      </c>
      <c r="E129" s="87">
        <v>3</v>
      </c>
    </row>
    <row r="130" spans="1:5">
      <c r="A130" s="28" t="s">
        <v>1131</v>
      </c>
      <c r="B130" s="28" t="s">
        <v>3178</v>
      </c>
      <c r="C130" s="65" t="s">
        <v>1021</v>
      </c>
      <c r="D130" s="84">
        <v>1</v>
      </c>
      <c r="E130" s="84">
        <v>1</v>
      </c>
    </row>
    <row r="131" spans="1:5">
      <c r="A131" s="28" t="s">
        <v>1131</v>
      </c>
      <c r="B131" s="28" t="s">
        <v>12849</v>
      </c>
      <c r="C131" s="65" t="s">
        <v>1021</v>
      </c>
      <c r="D131" s="84">
        <v>1</v>
      </c>
      <c r="E131" s="84">
        <v>1</v>
      </c>
    </row>
    <row r="132" spans="1:5">
      <c r="A132" s="28" t="s">
        <v>1131</v>
      </c>
      <c r="B132" s="28" t="s">
        <v>12850</v>
      </c>
      <c r="C132" s="65" t="s">
        <v>1021</v>
      </c>
      <c r="D132" s="84">
        <v>2</v>
      </c>
      <c r="E132" s="84">
        <v>2</v>
      </c>
    </row>
    <row r="133" spans="1:5">
      <c r="A133" s="206" t="s">
        <v>1131</v>
      </c>
      <c r="B133" s="206"/>
      <c r="C133" s="86" t="s">
        <v>1021</v>
      </c>
      <c r="D133" s="87">
        <v>4</v>
      </c>
      <c r="E133" s="87">
        <v>3</v>
      </c>
    </row>
    <row r="134" spans="1:5">
      <c r="A134" s="28" t="s">
        <v>89</v>
      </c>
      <c r="B134" s="28" t="s">
        <v>3313</v>
      </c>
      <c r="C134" s="65" t="s">
        <v>511</v>
      </c>
      <c r="D134" s="84">
        <v>9</v>
      </c>
      <c r="E134" s="84">
        <v>7</v>
      </c>
    </row>
    <row r="135" spans="1:5">
      <c r="A135" s="206" t="s">
        <v>89</v>
      </c>
      <c r="B135" s="206"/>
      <c r="C135" s="86" t="s">
        <v>511</v>
      </c>
      <c r="D135" s="87">
        <v>9</v>
      </c>
      <c r="E135" s="87">
        <v>7</v>
      </c>
    </row>
    <row r="137" spans="1:5">
      <c r="A137" s="88" t="s">
        <v>411</v>
      </c>
      <c r="D137" s="84">
        <v>63</v>
      </c>
      <c r="E137" s="84">
        <v>0</v>
      </c>
    </row>
    <row r="138" spans="1:5">
      <c r="A138" s="88" t="s">
        <v>512</v>
      </c>
      <c r="D138" s="84">
        <v>70</v>
      </c>
      <c r="E138" s="84">
        <v>0</v>
      </c>
    </row>
    <row r="139" spans="1:5">
      <c r="A139" s="88" t="s">
        <v>513</v>
      </c>
      <c r="D139" s="84">
        <v>83</v>
      </c>
      <c r="E139" s="84">
        <v>10</v>
      </c>
    </row>
    <row r="140" spans="1:5">
      <c r="A140" s="88"/>
    </row>
    <row r="141" spans="1:5">
      <c r="A141" s="88" t="s">
        <v>514</v>
      </c>
      <c r="D141" s="84">
        <v>83</v>
      </c>
      <c r="E141" s="84">
        <v>10</v>
      </c>
    </row>
  </sheetData>
  <pageMargins left="0.75" right="0.75" top="1" bottom="1" header="0.5" footer="0.5"/>
  <headerFooter alignWithMargins="0"/>
  <legacyDrawing r:id="rId1"/>
</worksheet>
</file>

<file path=xl/worksheets/sheet1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0-000000000000}">
  <sheetPr>
    <pageSetUpPr fitToPage="1"/>
  </sheetPr>
  <dimension ref="A1:AE65"/>
  <sheetViews>
    <sheetView topLeftCell="A31" zoomScaleNormal="100" workbookViewId="0">
      <selection activeCell="AP43" sqref="AP43"/>
    </sheetView>
  </sheetViews>
  <sheetFormatPr defaultColWidth="9.140625" defaultRowHeight="15.75"/>
  <cols>
    <col min="1" max="1" width="11.42578125" style="68" bestFit="1" customWidth="1"/>
    <col min="2" max="2" width="4.85546875" style="15" bestFit="1" customWidth="1"/>
    <col min="3" max="4" width="5.85546875" style="15" bestFit="1" customWidth="1"/>
    <col min="5" max="5" width="4.85546875" style="15" bestFit="1" customWidth="1"/>
    <col min="6" max="7" width="4.7109375" style="15" bestFit="1" customWidth="1"/>
    <col min="8" max="9" width="4.42578125" style="15" bestFit="1" customWidth="1"/>
    <col min="10" max="10" width="2.42578125" style="8" bestFit="1" customWidth="1"/>
    <col min="11" max="11" width="12" style="8" bestFit="1" customWidth="1"/>
    <col min="12" max="12" width="4.5703125" style="8" bestFit="1" customWidth="1"/>
    <col min="13" max="14" width="5.5703125" style="8" bestFit="1" customWidth="1"/>
    <col min="15" max="15" width="4.5703125" style="8" bestFit="1" customWidth="1"/>
    <col min="16" max="17" width="4.42578125" style="8" bestFit="1" customWidth="1"/>
    <col min="18" max="19" width="4.140625" style="8" bestFit="1" customWidth="1"/>
    <col min="20" max="20" width="2.42578125" style="8" customWidth="1"/>
    <col min="21" max="21" width="11.42578125" style="68" bestFit="1" customWidth="1"/>
    <col min="22" max="22" width="4.85546875" style="15" bestFit="1" customWidth="1"/>
    <col min="23" max="24" width="5.85546875" style="15" bestFit="1" customWidth="1"/>
    <col min="25" max="25" width="4.85546875" style="15" bestFit="1" customWidth="1"/>
    <col min="26" max="27" width="4.7109375" style="15" bestFit="1" customWidth="1"/>
    <col min="28" max="29" width="4.42578125" style="15" bestFit="1" customWidth="1"/>
    <col min="30" max="30" width="2.42578125" style="8" bestFit="1" customWidth="1"/>
    <col min="31" max="31" width="3" style="8" bestFit="1" customWidth="1"/>
    <col min="32" max="16384" width="9.140625" style="3"/>
  </cols>
  <sheetData>
    <row r="1" spans="1:30" ht="12.75">
      <c r="A1" s="168"/>
      <c r="B1" s="169" t="s">
        <v>36</v>
      </c>
      <c r="C1" s="169" t="s">
        <v>36</v>
      </c>
      <c r="D1" s="169" t="s">
        <v>9</v>
      </c>
      <c r="E1" s="169" t="s">
        <v>36</v>
      </c>
      <c r="F1" s="169" t="s">
        <v>0</v>
      </c>
      <c r="G1" s="169" t="s">
        <v>0</v>
      </c>
      <c r="H1" s="169" t="s">
        <v>1</v>
      </c>
      <c r="I1" s="169" t="s">
        <v>1</v>
      </c>
      <c r="J1" s="168"/>
      <c r="K1" s="168"/>
      <c r="L1" s="169" t="s">
        <v>36</v>
      </c>
      <c r="M1" s="169" t="s">
        <v>36</v>
      </c>
      <c r="N1" s="169" t="s">
        <v>9</v>
      </c>
      <c r="O1" s="169" t="s">
        <v>36</v>
      </c>
      <c r="P1" s="169" t="s">
        <v>0</v>
      </c>
      <c r="Q1" s="169" t="s">
        <v>0</v>
      </c>
      <c r="R1" s="169" t="s">
        <v>1</v>
      </c>
      <c r="S1" s="169" t="s">
        <v>1</v>
      </c>
      <c r="T1" s="168"/>
      <c r="U1" s="168"/>
      <c r="V1" s="169" t="s">
        <v>36</v>
      </c>
      <c r="W1" s="169" t="s">
        <v>36</v>
      </c>
      <c r="X1" s="169" t="s">
        <v>9</v>
      </c>
      <c r="Y1" s="169" t="s">
        <v>36</v>
      </c>
      <c r="Z1" s="169" t="s">
        <v>0</v>
      </c>
      <c r="AA1" s="169" t="s">
        <v>0</v>
      </c>
      <c r="AB1" s="169" t="s">
        <v>1</v>
      </c>
      <c r="AC1" s="169" t="s">
        <v>1</v>
      </c>
      <c r="AD1" s="168"/>
    </row>
    <row r="2" spans="1:30" ht="12.75">
      <c r="A2" s="168" t="s">
        <v>38</v>
      </c>
      <c r="B2" s="169" t="s">
        <v>6</v>
      </c>
      <c r="C2" s="169" t="s">
        <v>12851</v>
      </c>
      <c r="D2" s="169" t="s">
        <v>12851</v>
      </c>
      <c r="E2" s="169" t="s">
        <v>6</v>
      </c>
      <c r="F2" s="169" t="s">
        <v>6</v>
      </c>
      <c r="G2" s="169" t="s">
        <v>6</v>
      </c>
      <c r="H2" s="169" t="s">
        <v>6</v>
      </c>
      <c r="I2" s="169" t="s">
        <v>6</v>
      </c>
      <c r="J2" s="168" t="s">
        <v>39</v>
      </c>
      <c r="K2" s="168" t="s">
        <v>38</v>
      </c>
      <c r="L2" s="169" t="s">
        <v>6</v>
      </c>
      <c r="M2" s="169" t="s">
        <v>12851</v>
      </c>
      <c r="N2" s="169" t="s">
        <v>12851</v>
      </c>
      <c r="O2" s="169" t="s">
        <v>6</v>
      </c>
      <c r="P2" s="169" t="s">
        <v>6</v>
      </c>
      <c r="Q2" s="169" t="s">
        <v>6</v>
      </c>
      <c r="R2" s="169" t="s">
        <v>6</v>
      </c>
      <c r="S2" s="169" t="s">
        <v>6</v>
      </c>
      <c r="T2" s="168" t="s">
        <v>39</v>
      </c>
      <c r="U2" s="168" t="s">
        <v>38</v>
      </c>
      <c r="V2" s="169" t="s">
        <v>6</v>
      </c>
      <c r="W2" s="169" t="s">
        <v>12851</v>
      </c>
      <c r="X2" s="169" t="s">
        <v>12851</v>
      </c>
      <c r="Y2" s="169" t="s">
        <v>6</v>
      </c>
      <c r="Z2" s="169" t="s">
        <v>6</v>
      </c>
      <c r="AA2" s="169" t="s">
        <v>6</v>
      </c>
      <c r="AB2" s="169" t="s">
        <v>6</v>
      </c>
      <c r="AC2" s="169" t="s">
        <v>6</v>
      </c>
      <c r="AD2" s="168" t="s">
        <v>39</v>
      </c>
    </row>
    <row r="3" spans="1:30" ht="12.75">
      <c r="A3" s="168"/>
      <c r="B3" s="169"/>
      <c r="C3" s="169" t="s">
        <v>12852</v>
      </c>
      <c r="D3" s="169" t="s">
        <v>12852</v>
      </c>
      <c r="E3" s="169" t="s">
        <v>9</v>
      </c>
      <c r="F3" s="169"/>
      <c r="G3" s="169" t="s">
        <v>9</v>
      </c>
      <c r="H3" s="169"/>
      <c r="I3" s="169" t="s">
        <v>9</v>
      </c>
      <c r="J3" s="168"/>
      <c r="K3" s="168"/>
      <c r="L3" s="169"/>
      <c r="M3" s="169" t="s">
        <v>12852</v>
      </c>
      <c r="N3" s="169" t="s">
        <v>12852</v>
      </c>
      <c r="O3" s="169" t="s">
        <v>9</v>
      </c>
      <c r="P3" s="169"/>
      <c r="Q3" s="169" t="s">
        <v>9</v>
      </c>
      <c r="R3" s="169"/>
      <c r="S3" s="169" t="s">
        <v>9</v>
      </c>
      <c r="T3" s="168"/>
      <c r="U3" s="168"/>
      <c r="V3" s="169"/>
      <c r="W3" s="169" t="s">
        <v>12852</v>
      </c>
      <c r="X3" s="169" t="s">
        <v>12852</v>
      </c>
      <c r="Y3" s="169" t="s">
        <v>9</v>
      </c>
      <c r="Z3" s="169"/>
      <c r="AA3" s="169" t="s">
        <v>9</v>
      </c>
      <c r="AB3" s="169"/>
      <c r="AC3" s="169" t="s">
        <v>9</v>
      </c>
      <c r="AD3" s="168"/>
    </row>
    <row r="4" spans="1:30">
      <c r="A4" s="156" t="s">
        <v>8091</v>
      </c>
      <c r="B4" s="15">
        <v>1</v>
      </c>
      <c r="E4" s="15">
        <v>139</v>
      </c>
      <c r="F4" s="15">
        <v>1</v>
      </c>
      <c r="G4" s="15">
        <v>20</v>
      </c>
      <c r="H4" s="15">
        <v>1</v>
      </c>
      <c r="I4" s="15">
        <v>3</v>
      </c>
      <c r="J4" s="8">
        <v>1</v>
      </c>
      <c r="K4" s="69" t="s">
        <v>152</v>
      </c>
      <c r="L4" s="15">
        <v>63</v>
      </c>
      <c r="M4" s="15">
        <v>62</v>
      </c>
      <c r="N4" s="15">
        <v>76</v>
      </c>
      <c r="O4" s="15">
        <v>77</v>
      </c>
      <c r="P4" s="78">
        <v>10</v>
      </c>
      <c r="Q4" s="15">
        <v>11</v>
      </c>
      <c r="R4" s="15">
        <v>1</v>
      </c>
      <c r="S4" s="15">
        <v>3</v>
      </c>
      <c r="T4" s="8">
        <v>1</v>
      </c>
      <c r="U4" s="68" t="s">
        <v>12853</v>
      </c>
      <c r="V4" s="15">
        <v>78</v>
      </c>
      <c r="W4" s="15">
        <v>77</v>
      </c>
      <c r="X4" s="15">
        <v>61</v>
      </c>
      <c r="Y4" s="15">
        <v>62</v>
      </c>
      <c r="Z4" s="15">
        <v>12</v>
      </c>
      <c r="AA4" s="15">
        <v>9</v>
      </c>
      <c r="AB4" s="15">
        <v>1</v>
      </c>
      <c r="AC4" s="15">
        <v>1</v>
      </c>
      <c r="AD4" s="8">
        <v>1</v>
      </c>
    </row>
    <row r="5" spans="1:30">
      <c r="A5" s="2629" t="s">
        <v>126</v>
      </c>
      <c r="B5" s="15">
        <v>2</v>
      </c>
      <c r="C5" s="15">
        <v>1</v>
      </c>
      <c r="D5" s="15">
        <v>137</v>
      </c>
      <c r="E5" s="15">
        <v>138</v>
      </c>
      <c r="F5" s="15">
        <v>1</v>
      </c>
      <c r="G5" s="15">
        <v>20</v>
      </c>
      <c r="H5" s="15">
        <v>1</v>
      </c>
      <c r="I5" s="15">
        <v>3</v>
      </c>
      <c r="J5" s="8">
        <v>2</v>
      </c>
      <c r="K5" s="69" t="s">
        <v>12854</v>
      </c>
      <c r="L5" s="15">
        <v>64</v>
      </c>
      <c r="M5" s="15">
        <v>63</v>
      </c>
      <c r="N5" s="15">
        <v>75</v>
      </c>
      <c r="O5" s="15">
        <v>76</v>
      </c>
      <c r="P5" s="78">
        <v>10</v>
      </c>
      <c r="Q5" s="15">
        <v>11</v>
      </c>
      <c r="R5" s="15">
        <v>1</v>
      </c>
      <c r="S5" s="15">
        <v>1</v>
      </c>
      <c r="T5" s="8">
        <v>2</v>
      </c>
      <c r="U5" s="2779" t="s">
        <v>3033</v>
      </c>
      <c r="V5" s="15">
        <v>79</v>
      </c>
      <c r="W5" s="15">
        <v>78</v>
      </c>
      <c r="X5" s="15">
        <v>60</v>
      </c>
      <c r="Y5" s="15">
        <v>61</v>
      </c>
      <c r="Z5" s="15">
        <v>12</v>
      </c>
      <c r="AA5" s="15">
        <v>9</v>
      </c>
      <c r="AB5" s="15">
        <v>2</v>
      </c>
      <c r="AC5" s="15">
        <v>1</v>
      </c>
      <c r="AD5" s="8">
        <v>2</v>
      </c>
    </row>
    <row r="6" spans="1:30">
      <c r="A6" s="68" t="s">
        <v>184</v>
      </c>
      <c r="B6" s="15">
        <v>3</v>
      </c>
      <c r="C6" s="15">
        <v>2</v>
      </c>
      <c r="D6" s="15">
        <v>136</v>
      </c>
      <c r="E6" s="15">
        <v>137</v>
      </c>
      <c r="F6" s="15">
        <v>1</v>
      </c>
      <c r="G6" s="15">
        <v>20</v>
      </c>
      <c r="H6" s="15">
        <v>1</v>
      </c>
      <c r="I6" s="15">
        <v>1</v>
      </c>
      <c r="J6" s="8">
        <v>3</v>
      </c>
      <c r="K6" s="69" t="s">
        <v>2036</v>
      </c>
      <c r="L6" s="15">
        <v>65</v>
      </c>
      <c r="M6" s="15">
        <v>64</v>
      </c>
      <c r="N6" s="15">
        <v>74</v>
      </c>
      <c r="O6" s="15">
        <v>75</v>
      </c>
      <c r="P6" s="78">
        <v>10</v>
      </c>
      <c r="Q6" s="15">
        <v>11</v>
      </c>
      <c r="R6" s="15">
        <v>1</v>
      </c>
      <c r="S6" s="15">
        <v>1</v>
      </c>
      <c r="T6" s="8">
        <v>3</v>
      </c>
      <c r="U6" s="68" t="s">
        <v>106</v>
      </c>
      <c r="V6" s="15">
        <v>80</v>
      </c>
      <c r="W6" s="15">
        <v>79</v>
      </c>
      <c r="X6" s="15">
        <v>59</v>
      </c>
      <c r="Y6" s="15">
        <v>60</v>
      </c>
      <c r="Z6" s="15">
        <v>12</v>
      </c>
      <c r="AA6" s="15">
        <v>9</v>
      </c>
      <c r="AB6" s="15">
        <v>3</v>
      </c>
      <c r="AC6" s="15">
        <v>1</v>
      </c>
      <c r="AD6" s="8">
        <v>3</v>
      </c>
    </row>
    <row r="7" spans="1:30">
      <c r="A7" s="2630" t="s">
        <v>5985</v>
      </c>
      <c r="B7" s="15">
        <v>4</v>
      </c>
      <c r="C7" s="15">
        <v>3</v>
      </c>
      <c r="D7" s="15">
        <v>135</v>
      </c>
      <c r="E7" s="15">
        <v>136</v>
      </c>
      <c r="F7" s="15">
        <v>1</v>
      </c>
      <c r="G7" s="15">
        <v>20</v>
      </c>
      <c r="H7" s="15">
        <v>1</v>
      </c>
      <c r="I7" s="15">
        <v>2</v>
      </c>
      <c r="J7" s="8">
        <v>4</v>
      </c>
      <c r="K7" s="69" t="s">
        <v>2433</v>
      </c>
      <c r="L7" s="15">
        <v>66</v>
      </c>
      <c r="M7" s="15">
        <v>65</v>
      </c>
      <c r="N7" s="15">
        <v>73</v>
      </c>
      <c r="O7" s="15">
        <v>74</v>
      </c>
      <c r="P7" s="78">
        <v>10</v>
      </c>
      <c r="Q7" s="15">
        <v>11</v>
      </c>
      <c r="R7" s="15">
        <v>1</v>
      </c>
      <c r="S7" s="15">
        <v>1</v>
      </c>
      <c r="T7" s="8">
        <v>4</v>
      </c>
      <c r="U7" s="2631" t="s">
        <v>89</v>
      </c>
      <c r="V7" s="15">
        <v>81</v>
      </c>
      <c r="W7" s="78">
        <v>80</v>
      </c>
      <c r="X7" s="15">
        <v>58</v>
      </c>
      <c r="Y7" s="15">
        <v>59</v>
      </c>
      <c r="Z7" s="15">
        <v>12</v>
      </c>
      <c r="AA7" s="15">
        <v>9</v>
      </c>
      <c r="AB7" s="15">
        <v>5</v>
      </c>
      <c r="AC7" s="15">
        <v>1</v>
      </c>
      <c r="AD7" s="8">
        <v>4</v>
      </c>
    </row>
    <row r="8" spans="1:30">
      <c r="A8" s="1741" t="s">
        <v>2545</v>
      </c>
      <c r="B8" s="15">
        <v>5</v>
      </c>
      <c r="C8" s="15">
        <v>4</v>
      </c>
      <c r="D8" s="15">
        <v>134</v>
      </c>
      <c r="E8" s="15">
        <v>135</v>
      </c>
      <c r="F8" s="15">
        <v>1</v>
      </c>
      <c r="G8" s="15">
        <v>20</v>
      </c>
      <c r="H8" s="15">
        <v>1</v>
      </c>
      <c r="I8" s="15">
        <v>3</v>
      </c>
      <c r="J8" s="8">
        <v>5</v>
      </c>
      <c r="K8" s="69" t="s">
        <v>152</v>
      </c>
      <c r="L8" s="15">
        <v>67</v>
      </c>
      <c r="M8" s="15">
        <v>66</v>
      </c>
      <c r="N8" s="15">
        <v>72</v>
      </c>
      <c r="O8" s="15">
        <v>73</v>
      </c>
      <c r="P8" s="78">
        <v>10</v>
      </c>
      <c r="Q8" s="15">
        <v>11</v>
      </c>
      <c r="R8" s="15">
        <v>2</v>
      </c>
      <c r="S8" s="15">
        <v>2</v>
      </c>
      <c r="T8" s="8">
        <v>5</v>
      </c>
      <c r="U8" s="156" t="s">
        <v>12855</v>
      </c>
      <c r="V8" s="15">
        <v>82</v>
      </c>
      <c r="W8" s="15">
        <v>81</v>
      </c>
      <c r="X8" s="15">
        <v>57</v>
      </c>
      <c r="Y8" s="15">
        <v>58</v>
      </c>
      <c r="Z8" s="15">
        <v>12</v>
      </c>
      <c r="AA8" s="15">
        <v>9</v>
      </c>
      <c r="AB8" s="15">
        <v>2</v>
      </c>
      <c r="AC8" s="15">
        <v>2</v>
      </c>
      <c r="AD8" s="8">
        <v>5</v>
      </c>
    </row>
    <row r="9" spans="1:30">
      <c r="A9" s="2629" t="s">
        <v>126</v>
      </c>
      <c r="B9" s="15">
        <v>6</v>
      </c>
      <c r="C9" s="15">
        <v>5</v>
      </c>
      <c r="D9" s="15">
        <v>133</v>
      </c>
      <c r="E9" s="15">
        <v>134</v>
      </c>
      <c r="F9" s="15">
        <v>1</v>
      </c>
      <c r="G9" s="15">
        <v>20</v>
      </c>
      <c r="H9" s="15">
        <v>2</v>
      </c>
      <c r="I9" s="15">
        <v>2</v>
      </c>
      <c r="J9" s="8">
        <v>6</v>
      </c>
      <c r="K9" s="69" t="s">
        <v>12856</v>
      </c>
      <c r="L9" s="15">
        <v>68</v>
      </c>
      <c r="M9" s="15">
        <v>67</v>
      </c>
      <c r="N9" s="15">
        <v>71</v>
      </c>
      <c r="O9" s="15">
        <v>72</v>
      </c>
      <c r="P9" s="78">
        <v>10</v>
      </c>
      <c r="Q9" s="15">
        <v>11</v>
      </c>
      <c r="R9" s="15">
        <v>1</v>
      </c>
      <c r="S9" s="15">
        <v>1</v>
      </c>
      <c r="T9" s="8">
        <v>6</v>
      </c>
      <c r="U9" s="1741" t="s">
        <v>1289</v>
      </c>
      <c r="V9" s="15">
        <v>83</v>
      </c>
      <c r="W9" s="15">
        <v>82</v>
      </c>
      <c r="X9" s="15">
        <v>56</v>
      </c>
      <c r="Y9" s="15">
        <v>57</v>
      </c>
      <c r="Z9" s="15">
        <v>12</v>
      </c>
      <c r="AA9" s="15">
        <v>9</v>
      </c>
      <c r="AB9" s="15">
        <v>3</v>
      </c>
      <c r="AC9" s="15">
        <v>1</v>
      </c>
      <c r="AD9" s="8">
        <v>6</v>
      </c>
    </row>
    <row r="10" spans="1:30">
      <c r="A10" s="68" t="s">
        <v>5994</v>
      </c>
      <c r="B10" s="15">
        <v>7</v>
      </c>
      <c r="C10" s="15">
        <v>6</v>
      </c>
      <c r="D10" s="15">
        <v>132</v>
      </c>
      <c r="E10" s="15">
        <v>133</v>
      </c>
      <c r="F10" s="15">
        <v>1</v>
      </c>
      <c r="G10" s="15">
        <v>20</v>
      </c>
      <c r="H10" s="15">
        <v>1</v>
      </c>
      <c r="I10" s="15">
        <v>1</v>
      </c>
      <c r="J10" s="8">
        <v>7</v>
      </c>
      <c r="K10" s="69" t="s">
        <v>12857</v>
      </c>
      <c r="L10" s="15">
        <v>69</v>
      </c>
      <c r="M10" s="15">
        <v>68</v>
      </c>
      <c r="N10" s="15">
        <v>70</v>
      </c>
      <c r="O10" s="15">
        <v>71</v>
      </c>
      <c r="P10" s="78">
        <v>10</v>
      </c>
      <c r="Q10" s="15">
        <v>11</v>
      </c>
      <c r="R10" s="15">
        <v>1</v>
      </c>
      <c r="S10" s="15">
        <v>1</v>
      </c>
      <c r="T10" s="8">
        <v>7</v>
      </c>
      <c r="U10" s="2779" t="s">
        <v>122</v>
      </c>
      <c r="V10" s="15">
        <v>84</v>
      </c>
      <c r="W10" s="15">
        <v>83</v>
      </c>
      <c r="X10" s="15">
        <v>55</v>
      </c>
      <c r="Y10" s="15">
        <v>56</v>
      </c>
      <c r="Z10" s="15">
        <v>12</v>
      </c>
      <c r="AA10" s="15">
        <v>9</v>
      </c>
      <c r="AB10" s="15">
        <v>1</v>
      </c>
      <c r="AC10" s="15">
        <v>1</v>
      </c>
      <c r="AD10" s="147">
        <v>7</v>
      </c>
    </row>
    <row r="11" spans="1:30">
      <c r="A11" s="68" t="s">
        <v>2014</v>
      </c>
      <c r="B11" s="15">
        <v>8</v>
      </c>
      <c r="C11" s="15">
        <v>7</v>
      </c>
      <c r="D11" s="15">
        <v>131</v>
      </c>
      <c r="E11" s="15">
        <v>132</v>
      </c>
      <c r="F11" s="15">
        <v>1</v>
      </c>
      <c r="G11" s="15">
        <v>20</v>
      </c>
      <c r="H11" s="15">
        <v>1</v>
      </c>
      <c r="I11" s="15">
        <v>1</v>
      </c>
      <c r="J11" s="54">
        <v>8</v>
      </c>
      <c r="K11" s="69" t="s">
        <v>12858</v>
      </c>
      <c r="L11" s="78">
        <v>70</v>
      </c>
      <c r="M11" s="78">
        <v>69</v>
      </c>
      <c r="N11" s="78">
        <v>69</v>
      </c>
      <c r="O11" s="78">
        <v>70</v>
      </c>
      <c r="P11" s="78">
        <v>10</v>
      </c>
      <c r="Q11" s="15">
        <v>11</v>
      </c>
      <c r="R11" s="15">
        <v>1</v>
      </c>
      <c r="S11" s="15">
        <v>2</v>
      </c>
      <c r="T11" s="54">
        <v>8</v>
      </c>
      <c r="U11" s="2629" t="s">
        <v>126</v>
      </c>
      <c r="V11" s="15">
        <v>85</v>
      </c>
      <c r="W11" s="15">
        <v>84</v>
      </c>
      <c r="X11" s="15">
        <v>54</v>
      </c>
      <c r="Y11" s="15">
        <v>55</v>
      </c>
      <c r="Z11" s="78">
        <v>13</v>
      </c>
      <c r="AA11" s="78">
        <v>8</v>
      </c>
      <c r="AB11" s="15">
        <v>3</v>
      </c>
      <c r="AC11" s="15">
        <v>1</v>
      </c>
      <c r="AD11" s="8">
        <v>1</v>
      </c>
    </row>
    <row r="12" spans="1:30">
      <c r="A12" s="68" t="s">
        <v>2016</v>
      </c>
      <c r="B12" s="15">
        <v>9</v>
      </c>
      <c r="C12" s="15">
        <v>8</v>
      </c>
      <c r="D12" s="15">
        <v>130</v>
      </c>
      <c r="E12" s="15">
        <v>131</v>
      </c>
      <c r="F12" s="15">
        <v>1</v>
      </c>
      <c r="G12" s="15">
        <v>20</v>
      </c>
      <c r="H12" s="15">
        <v>1</v>
      </c>
      <c r="I12" s="15">
        <v>1</v>
      </c>
      <c r="J12" s="147">
        <v>9</v>
      </c>
      <c r="K12" s="69" t="s">
        <v>12859</v>
      </c>
      <c r="L12" s="15">
        <v>71</v>
      </c>
      <c r="M12" s="15">
        <v>70</v>
      </c>
      <c r="N12" s="15">
        <v>68</v>
      </c>
      <c r="O12" s="15">
        <v>69</v>
      </c>
      <c r="P12" s="15">
        <v>11</v>
      </c>
      <c r="Q12" s="78">
        <v>10</v>
      </c>
      <c r="R12" s="15">
        <v>2</v>
      </c>
      <c r="S12" s="15">
        <v>1</v>
      </c>
      <c r="T12" s="8">
        <v>1</v>
      </c>
      <c r="U12" s="68" t="s">
        <v>1808</v>
      </c>
      <c r="V12" s="15">
        <v>86</v>
      </c>
      <c r="W12" s="15">
        <v>85</v>
      </c>
      <c r="X12" s="15">
        <v>53</v>
      </c>
      <c r="Y12" s="15">
        <v>54</v>
      </c>
      <c r="Z12" s="15">
        <v>13</v>
      </c>
      <c r="AA12" s="15">
        <v>8</v>
      </c>
      <c r="AB12" s="15">
        <v>1</v>
      </c>
      <c r="AC12" s="15">
        <v>1</v>
      </c>
      <c r="AD12" s="8">
        <v>2</v>
      </c>
    </row>
    <row r="13" spans="1:30">
      <c r="A13" s="68" t="s">
        <v>12860</v>
      </c>
      <c r="B13" s="15">
        <v>10</v>
      </c>
      <c r="C13" s="15">
        <v>9</v>
      </c>
      <c r="D13" s="15">
        <v>129</v>
      </c>
      <c r="E13" s="15">
        <v>130</v>
      </c>
      <c r="F13" s="15">
        <v>2</v>
      </c>
      <c r="G13" s="15">
        <v>19</v>
      </c>
      <c r="H13" s="15">
        <v>1</v>
      </c>
      <c r="I13" s="15">
        <v>1</v>
      </c>
      <c r="J13" s="8">
        <v>1</v>
      </c>
      <c r="K13" s="2631" t="s">
        <v>89</v>
      </c>
      <c r="L13" s="15">
        <v>72</v>
      </c>
      <c r="M13" s="15">
        <v>71</v>
      </c>
      <c r="N13" s="15">
        <v>67</v>
      </c>
      <c r="O13" s="15">
        <v>68</v>
      </c>
      <c r="P13" s="15">
        <v>11</v>
      </c>
      <c r="Q13" s="78">
        <v>10</v>
      </c>
      <c r="R13" s="15">
        <v>4</v>
      </c>
      <c r="S13" s="15">
        <v>2</v>
      </c>
      <c r="T13" s="8">
        <v>2</v>
      </c>
      <c r="U13" s="68" t="s">
        <v>12861</v>
      </c>
      <c r="V13" s="15">
        <v>87</v>
      </c>
      <c r="W13" s="15">
        <v>86</v>
      </c>
      <c r="X13" s="15">
        <v>52</v>
      </c>
      <c r="Y13" s="15">
        <v>53</v>
      </c>
      <c r="Z13" s="15">
        <v>13</v>
      </c>
      <c r="AA13" s="15">
        <v>8</v>
      </c>
      <c r="AB13" s="15">
        <v>1</v>
      </c>
      <c r="AC13" s="15">
        <v>1</v>
      </c>
      <c r="AD13" s="8">
        <v>3</v>
      </c>
    </row>
    <row r="14" spans="1:30" ht="16.5" thickBot="1">
      <c r="A14" s="2779" t="s">
        <v>3033</v>
      </c>
      <c r="B14" s="15">
        <v>11</v>
      </c>
      <c r="C14" s="15">
        <v>10</v>
      </c>
      <c r="D14" s="15">
        <v>128</v>
      </c>
      <c r="E14" s="15">
        <v>129</v>
      </c>
      <c r="F14" s="15">
        <v>2</v>
      </c>
      <c r="G14" s="15">
        <v>19</v>
      </c>
      <c r="H14" s="15">
        <v>1</v>
      </c>
      <c r="I14" s="15">
        <v>2</v>
      </c>
      <c r="J14" s="8">
        <v>2</v>
      </c>
      <c r="K14" s="69" t="s">
        <v>106</v>
      </c>
      <c r="L14" s="15">
        <v>73</v>
      </c>
      <c r="M14" s="15">
        <v>72</v>
      </c>
      <c r="N14" s="15">
        <v>66</v>
      </c>
      <c r="O14" s="15">
        <v>67</v>
      </c>
      <c r="P14" s="15">
        <v>11</v>
      </c>
      <c r="Q14" s="78">
        <v>10</v>
      </c>
      <c r="R14" s="15">
        <v>1</v>
      </c>
      <c r="S14" s="15">
        <v>3</v>
      </c>
      <c r="T14" s="8">
        <v>3</v>
      </c>
      <c r="U14" s="68" t="s">
        <v>12862</v>
      </c>
      <c r="V14" s="15">
        <v>88</v>
      </c>
      <c r="W14" s="15">
        <v>87</v>
      </c>
      <c r="X14" s="15">
        <v>51</v>
      </c>
      <c r="Y14" s="15">
        <v>52</v>
      </c>
      <c r="Z14" s="15">
        <v>13</v>
      </c>
      <c r="AA14" s="15">
        <v>8</v>
      </c>
      <c r="AB14" s="15">
        <v>1</v>
      </c>
      <c r="AC14" s="15">
        <v>1</v>
      </c>
      <c r="AD14" s="8">
        <v>4</v>
      </c>
    </row>
    <row r="15" spans="1:30">
      <c r="A15" s="2631" t="s">
        <v>89</v>
      </c>
      <c r="B15" s="15">
        <v>12</v>
      </c>
      <c r="C15" s="15">
        <v>11</v>
      </c>
      <c r="D15" s="15">
        <v>127</v>
      </c>
      <c r="E15" s="15">
        <v>128</v>
      </c>
      <c r="F15" s="15">
        <v>2</v>
      </c>
      <c r="G15" s="15">
        <v>19</v>
      </c>
      <c r="H15" s="15">
        <v>1</v>
      </c>
      <c r="I15" s="15">
        <v>5</v>
      </c>
      <c r="J15" s="8">
        <v>3</v>
      </c>
      <c r="K15" s="69" t="s">
        <v>2042</v>
      </c>
      <c r="L15" s="15">
        <v>74</v>
      </c>
      <c r="M15" s="15">
        <v>73</v>
      </c>
      <c r="N15" s="15">
        <v>65</v>
      </c>
      <c r="O15" s="15">
        <v>66</v>
      </c>
      <c r="P15" s="15">
        <v>11</v>
      </c>
      <c r="Q15" s="78">
        <v>10</v>
      </c>
      <c r="R15" s="15">
        <v>1</v>
      </c>
      <c r="S15" s="15">
        <v>1</v>
      </c>
      <c r="T15" s="8">
        <v>4</v>
      </c>
      <c r="U15" s="70" t="s">
        <v>1135</v>
      </c>
      <c r="V15" s="15">
        <v>89</v>
      </c>
      <c r="W15" s="15">
        <v>88</v>
      </c>
      <c r="X15" s="15">
        <v>50</v>
      </c>
      <c r="Y15" s="15">
        <v>51</v>
      </c>
      <c r="Z15" s="15">
        <v>13</v>
      </c>
      <c r="AA15" s="15">
        <v>8</v>
      </c>
      <c r="AB15" s="15">
        <v>1</v>
      </c>
      <c r="AC15" s="15">
        <v>1</v>
      </c>
      <c r="AD15" s="8">
        <v>5</v>
      </c>
    </row>
    <row r="16" spans="1:30">
      <c r="A16" s="68" t="s">
        <v>12863</v>
      </c>
      <c r="B16" s="15">
        <v>13</v>
      </c>
      <c r="C16" s="15">
        <v>12</v>
      </c>
      <c r="D16" s="15">
        <v>126</v>
      </c>
      <c r="E16" s="15">
        <v>127</v>
      </c>
      <c r="F16" s="15">
        <v>2</v>
      </c>
      <c r="G16" s="15">
        <v>19</v>
      </c>
      <c r="H16" s="15">
        <v>1</v>
      </c>
      <c r="I16" s="15">
        <v>1</v>
      </c>
      <c r="J16" s="8">
        <v>4</v>
      </c>
      <c r="K16" s="69" t="s">
        <v>106</v>
      </c>
      <c r="L16" s="15">
        <v>75</v>
      </c>
      <c r="M16" s="15">
        <v>74</v>
      </c>
      <c r="N16" s="15">
        <v>64</v>
      </c>
      <c r="O16" s="15">
        <v>65</v>
      </c>
      <c r="P16" s="15">
        <v>11</v>
      </c>
      <c r="Q16" s="78">
        <v>10</v>
      </c>
      <c r="R16" s="15">
        <v>2</v>
      </c>
      <c r="S16" s="15">
        <v>2</v>
      </c>
      <c r="T16" s="8">
        <v>5</v>
      </c>
      <c r="U16" s="71" t="s">
        <v>11085</v>
      </c>
      <c r="V16" s="15">
        <v>90</v>
      </c>
      <c r="W16" s="15">
        <v>89</v>
      </c>
      <c r="X16" s="15">
        <v>49</v>
      </c>
      <c r="Y16" s="15">
        <v>50</v>
      </c>
      <c r="Z16" s="15">
        <v>13</v>
      </c>
      <c r="AA16" s="15">
        <v>8</v>
      </c>
      <c r="AB16" s="15">
        <v>2</v>
      </c>
      <c r="AC16" s="15">
        <v>1</v>
      </c>
      <c r="AD16" s="8">
        <v>6</v>
      </c>
    </row>
    <row r="17" spans="1:30" ht="16.5" thickBot="1">
      <c r="A17" s="2779" t="s">
        <v>1255</v>
      </c>
      <c r="B17" s="15">
        <v>14</v>
      </c>
      <c r="C17" s="15">
        <v>13</v>
      </c>
      <c r="D17" s="15">
        <v>125</v>
      </c>
      <c r="E17" s="15">
        <v>126</v>
      </c>
      <c r="F17" s="15">
        <v>2</v>
      </c>
      <c r="G17" s="15">
        <v>19</v>
      </c>
      <c r="H17" s="15">
        <v>1</v>
      </c>
      <c r="I17" s="15">
        <v>2</v>
      </c>
      <c r="J17" s="8">
        <v>5</v>
      </c>
      <c r="K17" s="69" t="s">
        <v>12864</v>
      </c>
      <c r="L17" s="15">
        <v>76</v>
      </c>
      <c r="M17" s="15">
        <v>75</v>
      </c>
      <c r="N17" s="15">
        <v>63</v>
      </c>
      <c r="O17" s="15">
        <v>64</v>
      </c>
      <c r="P17" s="15">
        <v>11</v>
      </c>
      <c r="Q17" s="78">
        <v>10</v>
      </c>
      <c r="R17" s="15">
        <v>1</v>
      </c>
      <c r="S17" s="15">
        <v>1</v>
      </c>
      <c r="T17" s="8">
        <v>6</v>
      </c>
      <c r="U17" s="72" t="s">
        <v>12865</v>
      </c>
      <c r="V17" s="15">
        <v>91</v>
      </c>
      <c r="W17" s="15">
        <v>90</v>
      </c>
      <c r="X17" s="15">
        <v>48</v>
      </c>
      <c r="Y17" s="15">
        <v>49</v>
      </c>
      <c r="Z17" s="15">
        <v>13</v>
      </c>
      <c r="AA17" s="15">
        <v>8</v>
      </c>
      <c r="AB17" s="15">
        <v>1</v>
      </c>
      <c r="AC17" s="15">
        <v>1</v>
      </c>
      <c r="AD17" s="147">
        <v>7</v>
      </c>
    </row>
    <row r="18" spans="1:30">
      <c r="A18" s="68" t="s">
        <v>12866</v>
      </c>
      <c r="B18" s="15">
        <v>15</v>
      </c>
      <c r="C18" s="15">
        <v>14</v>
      </c>
      <c r="D18" s="15">
        <v>124</v>
      </c>
      <c r="E18" s="15">
        <v>125</v>
      </c>
      <c r="F18" s="15">
        <v>2</v>
      </c>
      <c r="G18" s="15">
        <v>19</v>
      </c>
      <c r="H18" s="15">
        <v>1</v>
      </c>
      <c r="I18" s="15">
        <v>1</v>
      </c>
      <c r="J18" s="147">
        <v>6</v>
      </c>
      <c r="K18" s="69" t="s">
        <v>2043</v>
      </c>
      <c r="L18" s="15">
        <v>77</v>
      </c>
      <c r="M18" s="15">
        <v>76</v>
      </c>
      <c r="N18" s="15">
        <v>62</v>
      </c>
      <c r="O18" s="15">
        <v>63</v>
      </c>
      <c r="P18" s="15">
        <v>11</v>
      </c>
      <c r="Q18" s="78">
        <v>10</v>
      </c>
      <c r="R18" s="15">
        <v>1</v>
      </c>
      <c r="S18" s="15">
        <v>1</v>
      </c>
      <c r="T18" s="147">
        <v>7</v>
      </c>
      <c r="U18" s="68" t="s">
        <v>12867</v>
      </c>
      <c r="V18" s="15">
        <v>92</v>
      </c>
      <c r="W18" s="15">
        <v>91</v>
      </c>
      <c r="X18" s="15">
        <v>47</v>
      </c>
      <c r="Y18" s="15">
        <v>48</v>
      </c>
      <c r="Z18" s="15">
        <v>14</v>
      </c>
      <c r="AA18" s="15">
        <v>7</v>
      </c>
      <c r="AB18" s="15">
        <v>1</v>
      </c>
      <c r="AC18" s="15">
        <v>1</v>
      </c>
      <c r="AD18" s="8">
        <v>1</v>
      </c>
    </row>
    <row r="19" spans="1:30">
      <c r="A19" s="68" t="s">
        <v>7481</v>
      </c>
      <c r="B19" s="15">
        <v>16</v>
      </c>
      <c r="C19" s="15">
        <v>15</v>
      </c>
      <c r="D19" s="15">
        <v>123</v>
      </c>
      <c r="E19" s="15">
        <v>124</v>
      </c>
      <c r="F19" s="15">
        <v>3</v>
      </c>
      <c r="G19" s="15">
        <v>18</v>
      </c>
      <c r="H19" s="15">
        <v>1</v>
      </c>
      <c r="I19" s="15">
        <v>1</v>
      </c>
      <c r="J19" s="8">
        <v>1</v>
      </c>
      <c r="U19" s="68" t="s">
        <v>12868</v>
      </c>
      <c r="V19" s="15">
        <v>93</v>
      </c>
      <c r="W19" s="15">
        <v>92</v>
      </c>
      <c r="X19" s="15">
        <v>46</v>
      </c>
      <c r="Y19" s="15">
        <v>47</v>
      </c>
      <c r="Z19" s="15">
        <v>14</v>
      </c>
      <c r="AA19" s="15">
        <v>7</v>
      </c>
      <c r="AB19" s="15">
        <v>1</v>
      </c>
      <c r="AC19" s="15">
        <v>1</v>
      </c>
      <c r="AD19" s="8">
        <v>2</v>
      </c>
    </row>
    <row r="20" spans="1:30">
      <c r="A20" s="68" t="s">
        <v>12869</v>
      </c>
      <c r="B20" s="15">
        <v>17</v>
      </c>
      <c r="C20" s="15">
        <v>16</v>
      </c>
      <c r="D20" s="15">
        <v>122</v>
      </c>
      <c r="E20" s="15">
        <v>123</v>
      </c>
      <c r="F20" s="15">
        <v>3</v>
      </c>
      <c r="G20" s="15">
        <v>18</v>
      </c>
      <c r="H20" s="15">
        <v>1</v>
      </c>
      <c r="I20" s="15">
        <v>1</v>
      </c>
      <c r="J20" s="8">
        <v>2</v>
      </c>
      <c r="U20" s="68" t="s">
        <v>1852</v>
      </c>
      <c r="V20" s="15">
        <v>94</v>
      </c>
      <c r="W20" s="15">
        <v>93</v>
      </c>
      <c r="X20" s="15">
        <v>45</v>
      </c>
      <c r="Y20" s="15">
        <v>46</v>
      </c>
      <c r="Z20" s="15">
        <v>14</v>
      </c>
      <c r="AA20" s="15">
        <v>7</v>
      </c>
      <c r="AB20" s="15">
        <v>1</v>
      </c>
      <c r="AC20" s="15">
        <v>1</v>
      </c>
      <c r="AD20" s="8">
        <v>3</v>
      </c>
    </row>
    <row r="21" spans="1:30">
      <c r="A21" s="68" t="s">
        <v>2058</v>
      </c>
      <c r="B21" s="15">
        <v>18</v>
      </c>
      <c r="C21" s="15">
        <v>17</v>
      </c>
      <c r="D21" s="15">
        <v>121</v>
      </c>
      <c r="E21" s="15">
        <v>122</v>
      </c>
      <c r="F21" s="15">
        <v>3</v>
      </c>
      <c r="G21" s="15">
        <v>18</v>
      </c>
      <c r="H21" s="15">
        <v>1</v>
      </c>
      <c r="I21" s="15">
        <v>1</v>
      </c>
      <c r="J21" s="8">
        <v>3</v>
      </c>
      <c r="U21" s="68" t="s">
        <v>2965</v>
      </c>
      <c r="V21" s="15">
        <v>95</v>
      </c>
      <c r="W21" s="15">
        <v>94</v>
      </c>
      <c r="X21" s="15">
        <v>44</v>
      </c>
      <c r="Y21" s="15">
        <v>45</v>
      </c>
      <c r="Z21" s="15">
        <v>14</v>
      </c>
      <c r="AA21" s="15">
        <v>7</v>
      </c>
      <c r="AB21" s="15">
        <v>1</v>
      </c>
      <c r="AC21" s="15">
        <v>1</v>
      </c>
      <c r="AD21" s="8">
        <v>4</v>
      </c>
    </row>
    <row r="22" spans="1:30">
      <c r="A22" s="68" t="s">
        <v>12870</v>
      </c>
      <c r="B22" s="15">
        <v>19</v>
      </c>
      <c r="C22" s="15">
        <v>18</v>
      </c>
      <c r="D22" s="15">
        <v>120</v>
      </c>
      <c r="E22" s="15">
        <v>121</v>
      </c>
      <c r="F22" s="15">
        <v>3</v>
      </c>
      <c r="G22" s="15">
        <v>18</v>
      </c>
      <c r="H22" s="15">
        <v>1</v>
      </c>
      <c r="I22" s="15">
        <v>1</v>
      </c>
      <c r="J22" s="8">
        <v>4</v>
      </c>
      <c r="U22" s="68" t="s">
        <v>12871</v>
      </c>
      <c r="V22" s="15">
        <v>96</v>
      </c>
      <c r="W22" s="15">
        <v>95</v>
      </c>
      <c r="X22" s="15">
        <v>43</v>
      </c>
      <c r="Y22" s="15">
        <v>44</v>
      </c>
      <c r="Z22" s="15">
        <v>14</v>
      </c>
      <c r="AA22" s="15">
        <v>7</v>
      </c>
      <c r="AB22" s="15">
        <v>1</v>
      </c>
      <c r="AC22" s="15">
        <v>1</v>
      </c>
      <c r="AD22" s="8">
        <v>5</v>
      </c>
    </row>
    <row r="23" spans="1:30">
      <c r="A23" s="68" t="s">
        <v>12872</v>
      </c>
      <c r="B23" s="15">
        <v>20</v>
      </c>
      <c r="C23" s="15">
        <v>19</v>
      </c>
      <c r="D23" s="15">
        <v>119</v>
      </c>
      <c r="E23" s="15">
        <v>120</v>
      </c>
      <c r="F23" s="15">
        <v>3</v>
      </c>
      <c r="G23" s="15">
        <v>18</v>
      </c>
      <c r="H23" s="15">
        <v>1</v>
      </c>
      <c r="I23" s="15">
        <v>1</v>
      </c>
      <c r="J23" s="147">
        <v>5</v>
      </c>
      <c r="U23" s="68" t="s">
        <v>12873</v>
      </c>
      <c r="V23" s="15">
        <v>97</v>
      </c>
      <c r="W23" s="15">
        <v>96</v>
      </c>
      <c r="X23" s="15">
        <v>42</v>
      </c>
      <c r="Y23" s="15">
        <v>43</v>
      </c>
      <c r="Z23" s="15">
        <v>14</v>
      </c>
      <c r="AA23" s="15">
        <v>7</v>
      </c>
      <c r="AB23" s="15">
        <v>1</v>
      </c>
      <c r="AC23" s="15">
        <v>1</v>
      </c>
      <c r="AD23" s="147">
        <v>6</v>
      </c>
    </row>
    <row r="24" spans="1:30">
      <c r="A24" s="68" t="s">
        <v>12874</v>
      </c>
      <c r="B24" s="15">
        <v>21</v>
      </c>
      <c r="C24" s="15">
        <v>20</v>
      </c>
      <c r="D24" s="15">
        <v>118</v>
      </c>
      <c r="E24" s="15">
        <v>119</v>
      </c>
      <c r="F24" s="15">
        <v>4</v>
      </c>
      <c r="G24" s="15">
        <v>17</v>
      </c>
      <c r="H24" s="15">
        <v>1</v>
      </c>
      <c r="I24" s="15">
        <v>1</v>
      </c>
      <c r="J24" s="8">
        <v>1</v>
      </c>
      <c r="U24" s="2632" t="s">
        <v>12875</v>
      </c>
      <c r="V24" s="15">
        <v>98</v>
      </c>
      <c r="W24" s="15">
        <v>97</v>
      </c>
      <c r="X24" s="15">
        <v>41</v>
      </c>
      <c r="Y24" s="15">
        <v>42</v>
      </c>
      <c r="Z24" s="15">
        <v>15</v>
      </c>
      <c r="AA24" s="15">
        <v>6</v>
      </c>
      <c r="AB24" s="15">
        <v>1</v>
      </c>
      <c r="AC24" s="15">
        <v>2</v>
      </c>
      <c r="AD24" s="8">
        <v>1</v>
      </c>
    </row>
    <row r="25" spans="1:30">
      <c r="A25" s="68" t="s">
        <v>3067</v>
      </c>
      <c r="B25" s="15">
        <v>22</v>
      </c>
      <c r="C25" s="15">
        <v>21</v>
      </c>
      <c r="D25" s="15">
        <v>117</v>
      </c>
      <c r="E25" s="15">
        <v>118</v>
      </c>
      <c r="F25" s="15">
        <v>4</v>
      </c>
      <c r="G25" s="15">
        <v>17</v>
      </c>
      <c r="H25" s="15">
        <v>1</v>
      </c>
      <c r="I25" s="15">
        <v>2</v>
      </c>
      <c r="J25" s="8">
        <v>2</v>
      </c>
      <c r="U25" s="68" t="s">
        <v>12876</v>
      </c>
      <c r="V25" s="15">
        <v>99</v>
      </c>
      <c r="W25" s="15">
        <v>98</v>
      </c>
      <c r="X25" s="15">
        <v>40</v>
      </c>
      <c r="Y25" s="15">
        <v>41</v>
      </c>
      <c r="Z25" s="15">
        <v>15</v>
      </c>
      <c r="AA25" s="15">
        <v>6</v>
      </c>
      <c r="AB25" s="15">
        <v>1</v>
      </c>
      <c r="AC25" s="15">
        <v>1</v>
      </c>
      <c r="AD25" s="8">
        <v>2</v>
      </c>
    </row>
    <row r="26" spans="1:30">
      <c r="A26" s="68" t="s">
        <v>12877</v>
      </c>
      <c r="B26" s="15">
        <v>23</v>
      </c>
      <c r="C26" s="15">
        <v>22</v>
      </c>
      <c r="D26" s="15">
        <v>116</v>
      </c>
      <c r="E26" s="15">
        <v>117</v>
      </c>
      <c r="F26" s="15">
        <v>4</v>
      </c>
      <c r="G26" s="15">
        <v>17</v>
      </c>
      <c r="H26" s="15">
        <v>1</v>
      </c>
      <c r="I26" s="15">
        <v>1</v>
      </c>
      <c r="J26" s="8">
        <v>3</v>
      </c>
      <c r="U26" s="68" t="s">
        <v>97</v>
      </c>
      <c r="V26" s="15">
        <v>100</v>
      </c>
      <c r="W26" s="15">
        <v>99</v>
      </c>
      <c r="X26" s="15">
        <v>39</v>
      </c>
      <c r="Y26" s="15">
        <v>40</v>
      </c>
      <c r="Z26" s="15">
        <v>15</v>
      </c>
      <c r="AA26" s="15">
        <v>6</v>
      </c>
      <c r="AB26" s="15">
        <v>3</v>
      </c>
      <c r="AC26" s="15">
        <v>1</v>
      </c>
      <c r="AD26" s="8">
        <v>3</v>
      </c>
    </row>
    <row r="27" spans="1:30">
      <c r="A27" s="2633" t="s">
        <v>12878</v>
      </c>
      <c r="B27" s="15">
        <v>24</v>
      </c>
      <c r="C27" s="15">
        <v>23</v>
      </c>
      <c r="D27" s="15">
        <v>115</v>
      </c>
      <c r="E27" s="15">
        <v>116</v>
      </c>
      <c r="F27" s="15">
        <v>4</v>
      </c>
      <c r="G27" s="15">
        <v>17</v>
      </c>
      <c r="H27" s="15">
        <v>1</v>
      </c>
      <c r="I27" s="15">
        <v>2</v>
      </c>
      <c r="J27" s="8">
        <v>4</v>
      </c>
      <c r="U27" s="68" t="s">
        <v>173</v>
      </c>
      <c r="V27" s="15">
        <v>101</v>
      </c>
      <c r="W27" s="15">
        <v>100</v>
      </c>
      <c r="X27" s="15">
        <v>38</v>
      </c>
      <c r="Y27" s="15">
        <v>39</v>
      </c>
      <c r="Z27" s="15">
        <v>15</v>
      </c>
      <c r="AA27" s="15">
        <v>6</v>
      </c>
      <c r="AB27" s="15">
        <v>2</v>
      </c>
      <c r="AC27" s="15">
        <v>1</v>
      </c>
      <c r="AD27" s="8">
        <v>4</v>
      </c>
    </row>
    <row r="28" spans="1:30">
      <c r="A28" s="68" t="s">
        <v>2671</v>
      </c>
      <c r="B28" s="15">
        <v>25</v>
      </c>
      <c r="C28" s="15">
        <v>24</v>
      </c>
      <c r="D28" s="15">
        <v>114</v>
      </c>
      <c r="E28" s="15">
        <v>115</v>
      </c>
      <c r="F28" s="15">
        <v>4</v>
      </c>
      <c r="G28" s="15">
        <v>17</v>
      </c>
      <c r="H28" s="15">
        <v>1</v>
      </c>
      <c r="I28" s="15">
        <v>1</v>
      </c>
      <c r="J28" s="8">
        <v>5</v>
      </c>
      <c r="U28" s="68" t="s">
        <v>2416</v>
      </c>
      <c r="V28" s="15">
        <v>102</v>
      </c>
      <c r="W28" s="15">
        <v>101</v>
      </c>
      <c r="X28" s="15">
        <v>37</v>
      </c>
      <c r="Y28" s="15">
        <v>38</v>
      </c>
      <c r="Z28" s="15">
        <v>15</v>
      </c>
      <c r="AA28" s="15">
        <v>6</v>
      </c>
      <c r="AB28" s="15">
        <v>1</v>
      </c>
      <c r="AC28" s="15">
        <v>1</v>
      </c>
      <c r="AD28" s="8">
        <v>5</v>
      </c>
    </row>
    <row r="29" spans="1:30">
      <c r="A29" s="68" t="s">
        <v>12879</v>
      </c>
      <c r="B29" s="15">
        <v>26</v>
      </c>
      <c r="C29" s="15">
        <v>25</v>
      </c>
      <c r="D29" s="15">
        <v>113</v>
      </c>
      <c r="E29" s="15">
        <v>114</v>
      </c>
      <c r="F29" s="15">
        <v>4</v>
      </c>
      <c r="G29" s="15">
        <v>17</v>
      </c>
      <c r="H29" s="15">
        <v>1</v>
      </c>
      <c r="I29" s="15">
        <v>2</v>
      </c>
      <c r="J29" s="147">
        <v>6</v>
      </c>
      <c r="U29" s="68" t="s">
        <v>12880</v>
      </c>
      <c r="V29" s="15">
        <v>103</v>
      </c>
      <c r="W29" s="15">
        <v>102</v>
      </c>
      <c r="X29" s="15">
        <v>36</v>
      </c>
      <c r="Y29" s="15">
        <v>37</v>
      </c>
      <c r="Z29" s="15">
        <v>15</v>
      </c>
      <c r="AA29" s="15">
        <v>6</v>
      </c>
      <c r="AB29" s="15">
        <v>1</v>
      </c>
      <c r="AC29" s="15">
        <v>1</v>
      </c>
      <c r="AD29" s="8">
        <v>6</v>
      </c>
    </row>
    <row r="30" spans="1:30">
      <c r="A30" s="68" t="s">
        <v>2685</v>
      </c>
      <c r="B30" s="15">
        <v>27</v>
      </c>
      <c r="C30" s="15">
        <v>26</v>
      </c>
      <c r="D30" s="15">
        <v>112</v>
      </c>
      <c r="E30" s="15">
        <v>113</v>
      </c>
      <c r="F30" s="15">
        <v>5</v>
      </c>
      <c r="G30" s="15">
        <v>16</v>
      </c>
      <c r="H30" s="15">
        <v>1</v>
      </c>
      <c r="I30" s="15">
        <v>1</v>
      </c>
      <c r="J30" s="8">
        <v>1</v>
      </c>
      <c r="U30" s="68" t="s">
        <v>7484</v>
      </c>
      <c r="V30" s="15">
        <v>104</v>
      </c>
      <c r="W30" s="15">
        <v>103</v>
      </c>
      <c r="X30" s="15">
        <v>35</v>
      </c>
      <c r="Y30" s="15">
        <v>36</v>
      </c>
      <c r="Z30" s="15">
        <v>15</v>
      </c>
      <c r="AA30" s="15">
        <v>6</v>
      </c>
      <c r="AB30" s="15">
        <v>1</v>
      </c>
      <c r="AC30" s="15">
        <v>3</v>
      </c>
      <c r="AD30" s="147">
        <v>7</v>
      </c>
    </row>
    <row r="31" spans="1:30">
      <c r="A31" s="2634" t="s">
        <v>12881</v>
      </c>
      <c r="B31" s="15">
        <v>28</v>
      </c>
      <c r="C31" s="15">
        <v>27</v>
      </c>
      <c r="D31" s="15">
        <v>111</v>
      </c>
      <c r="E31" s="15">
        <v>112</v>
      </c>
      <c r="F31" s="15">
        <v>5</v>
      </c>
      <c r="G31" s="15">
        <v>16</v>
      </c>
      <c r="H31" s="15">
        <v>1</v>
      </c>
      <c r="I31" s="15">
        <v>1</v>
      </c>
      <c r="J31" s="8">
        <v>2</v>
      </c>
      <c r="U31" s="68" t="s">
        <v>12882</v>
      </c>
      <c r="V31" s="15">
        <v>105</v>
      </c>
      <c r="W31" s="15">
        <v>104</v>
      </c>
      <c r="X31" s="15">
        <v>34</v>
      </c>
      <c r="Y31" s="15">
        <v>35</v>
      </c>
      <c r="Z31" s="15">
        <v>16</v>
      </c>
      <c r="AA31" s="15">
        <v>5</v>
      </c>
      <c r="AB31" s="15">
        <v>2</v>
      </c>
      <c r="AC31" s="15">
        <v>1</v>
      </c>
      <c r="AD31" s="8">
        <v>1</v>
      </c>
    </row>
    <row r="32" spans="1:30" ht="16.5" thickBot="1">
      <c r="A32" s="68" t="s">
        <v>6172</v>
      </c>
      <c r="B32" s="15">
        <v>29</v>
      </c>
      <c r="C32" s="15">
        <v>28</v>
      </c>
      <c r="D32" s="15">
        <v>110</v>
      </c>
      <c r="E32" s="15">
        <v>111</v>
      </c>
      <c r="F32" s="15">
        <v>5</v>
      </c>
      <c r="G32" s="15">
        <v>16</v>
      </c>
      <c r="H32" s="15">
        <v>1</v>
      </c>
      <c r="I32" s="15">
        <v>1</v>
      </c>
      <c r="J32" s="8">
        <v>3</v>
      </c>
      <c r="U32" s="68" t="s">
        <v>12883</v>
      </c>
      <c r="V32" s="15">
        <v>106</v>
      </c>
      <c r="W32" s="15">
        <v>105</v>
      </c>
      <c r="X32" s="15">
        <v>33</v>
      </c>
      <c r="Y32" s="15">
        <v>34</v>
      </c>
      <c r="Z32" s="15">
        <v>16</v>
      </c>
      <c r="AA32" s="15">
        <v>5</v>
      </c>
      <c r="AB32" s="15">
        <v>1</v>
      </c>
      <c r="AC32" s="15">
        <v>1</v>
      </c>
      <c r="AD32" s="8">
        <v>2</v>
      </c>
    </row>
    <row r="33" spans="1:30">
      <c r="A33" s="68" t="s">
        <v>2035</v>
      </c>
      <c r="B33" s="15">
        <v>30</v>
      </c>
      <c r="C33" s="15">
        <v>29</v>
      </c>
      <c r="D33" s="15">
        <v>109</v>
      </c>
      <c r="E33" s="15">
        <v>110</v>
      </c>
      <c r="F33" s="15">
        <v>5</v>
      </c>
      <c r="G33" s="15">
        <v>16</v>
      </c>
      <c r="H33" s="15">
        <v>1</v>
      </c>
      <c r="I33" s="15">
        <v>1</v>
      </c>
      <c r="J33" s="8">
        <v>4</v>
      </c>
      <c r="U33" s="70" t="s">
        <v>12884</v>
      </c>
      <c r="V33" s="15">
        <v>107</v>
      </c>
      <c r="W33" s="15">
        <v>106</v>
      </c>
      <c r="X33" s="15">
        <v>32</v>
      </c>
      <c r="Y33" s="15">
        <v>33</v>
      </c>
      <c r="Z33" s="15">
        <v>16</v>
      </c>
      <c r="AA33" s="15">
        <v>5</v>
      </c>
      <c r="AB33" s="15">
        <v>1</v>
      </c>
      <c r="AC33" s="15">
        <v>1</v>
      </c>
      <c r="AD33" s="8">
        <v>3</v>
      </c>
    </row>
    <row r="34" spans="1:30">
      <c r="A34" s="68" t="s">
        <v>12885</v>
      </c>
      <c r="B34" s="15">
        <v>31</v>
      </c>
      <c r="C34" s="15">
        <v>30</v>
      </c>
      <c r="D34" s="15">
        <v>108</v>
      </c>
      <c r="E34" s="15">
        <v>109</v>
      </c>
      <c r="F34" s="15">
        <v>5</v>
      </c>
      <c r="G34" s="15">
        <v>16</v>
      </c>
      <c r="H34" s="15">
        <v>1</v>
      </c>
      <c r="I34" s="15">
        <v>1</v>
      </c>
      <c r="J34" s="8">
        <v>5</v>
      </c>
      <c r="U34" s="71" t="s">
        <v>12886</v>
      </c>
      <c r="V34" s="15">
        <v>108</v>
      </c>
      <c r="W34" s="15">
        <v>107</v>
      </c>
      <c r="X34" s="15">
        <v>31</v>
      </c>
      <c r="Y34" s="15">
        <v>32</v>
      </c>
      <c r="Z34" s="15">
        <v>16</v>
      </c>
      <c r="AA34" s="15">
        <v>5</v>
      </c>
      <c r="AB34" s="15">
        <v>1</v>
      </c>
      <c r="AC34" s="15">
        <v>1</v>
      </c>
      <c r="AD34" s="8">
        <v>4</v>
      </c>
    </row>
    <row r="35" spans="1:30">
      <c r="A35" s="68" t="s">
        <v>142</v>
      </c>
      <c r="B35" s="15">
        <v>32</v>
      </c>
      <c r="C35" s="15">
        <v>31</v>
      </c>
      <c r="D35" s="15">
        <v>107</v>
      </c>
      <c r="E35" s="15">
        <v>108</v>
      </c>
      <c r="F35" s="15">
        <v>5</v>
      </c>
      <c r="G35" s="15">
        <v>16</v>
      </c>
      <c r="H35" s="15">
        <v>1</v>
      </c>
      <c r="I35" s="15">
        <v>1</v>
      </c>
      <c r="J35" s="8">
        <v>6</v>
      </c>
      <c r="U35" s="71" t="s">
        <v>12887</v>
      </c>
      <c r="V35" s="15">
        <v>109</v>
      </c>
      <c r="W35" s="15">
        <v>108</v>
      </c>
      <c r="X35" s="15">
        <v>30</v>
      </c>
      <c r="Y35" s="15">
        <v>31</v>
      </c>
      <c r="Z35" s="15">
        <v>16</v>
      </c>
      <c r="AA35" s="15">
        <v>5</v>
      </c>
      <c r="AB35" s="15">
        <v>1</v>
      </c>
      <c r="AC35" s="15">
        <v>1</v>
      </c>
      <c r="AD35" s="8">
        <v>5</v>
      </c>
    </row>
    <row r="36" spans="1:30" ht="16.5" thickBot="1">
      <c r="A36" s="68" t="s">
        <v>3067</v>
      </c>
      <c r="B36" s="15">
        <v>33</v>
      </c>
      <c r="C36" s="15">
        <v>32</v>
      </c>
      <c r="D36" s="15">
        <v>106</v>
      </c>
      <c r="E36" s="15">
        <v>107</v>
      </c>
      <c r="F36" s="15">
        <v>5</v>
      </c>
      <c r="G36" s="15">
        <v>16</v>
      </c>
      <c r="H36" s="15">
        <v>2</v>
      </c>
      <c r="I36" s="15">
        <v>1</v>
      </c>
      <c r="J36" s="147">
        <v>7</v>
      </c>
      <c r="U36" s="72" t="s">
        <v>12888</v>
      </c>
      <c r="V36" s="15">
        <v>110</v>
      </c>
      <c r="W36" s="15">
        <v>109</v>
      </c>
      <c r="X36" s="15">
        <v>29</v>
      </c>
      <c r="Y36" s="15">
        <v>30</v>
      </c>
      <c r="Z36" s="15">
        <v>16</v>
      </c>
      <c r="AA36" s="15">
        <v>5</v>
      </c>
      <c r="AB36" s="15">
        <v>1</v>
      </c>
      <c r="AC36" s="15">
        <v>1</v>
      </c>
      <c r="AD36" s="147">
        <v>6</v>
      </c>
    </row>
    <row r="37" spans="1:30">
      <c r="A37" s="68" t="s">
        <v>12889</v>
      </c>
      <c r="B37" s="15">
        <v>34</v>
      </c>
      <c r="C37" s="15">
        <v>33</v>
      </c>
      <c r="D37" s="15">
        <v>105</v>
      </c>
      <c r="E37" s="15">
        <v>106</v>
      </c>
      <c r="F37" s="15">
        <v>6</v>
      </c>
      <c r="G37" s="15">
        <v>15</v>
      </c>
      <c r="H37" s="15">
        <v>1</v>
      </c>
      <c r="I37" s="15">
        <v>1</v>
      </c>
      <c r="J37" s="8">
        <v>1</v>
      </c>
      <c r="U37" s="2632" t="s">
        <v>12890</v>
      </c>
      <c r="V37" s="15">
        <v>111</v>
      </c>
      <c r="W37" s="15">
        <v>110</v>
      </c>
      <c r="X37" s="15">
        <v>28</v>
      </c>
      <c r="Y37" s="15">
        <v>29</v>
      </c>
      <c r="Z37" s="15">
        <v>17</v>
      </c>
      <c r="AA37" s="15">
        <v>4</v>
      </c>
      <c r="AB37" s="15">
        <v>1</v>
      </c>
      <c r="AC37" s="15">
        <v>1</v>
      </c>
      <c r="AD37" s="8">
        <v>1</v>
      </c>
    </row>
    <row r="38" spans="1:30">
      <c r="A38" s="68" t="s">
        <v>854</v>
      </c>
      <c r="B38" s="15">
        <v>35</v>
      </c>
      <c r="C38" s="15">
        <v>34</v>
      </c>
      <c r="D38" s="15">
        <v>104</v>
      </c>
      <c r="E38" s="15">
        <v>105</v>
      </c>
      <c r="F38" s="15">
        <v>6</v>
      </c>
      <c r="G38" s="15">
        <v>15</v>
      </c>
      <c r="H38" s="15">
        <v>1</v>
      </c>
      <c r="I38" s="15">
        <v>1</v>
      </c>
      <c r="J38" s="8">
        <v>2</v>
      </c>
      <c r="U38" s="68" t="s">
        <v>12891</v>
      </c>
      <c r="V38" s="15">
        <v>112</v>
      </c>
      <c r="W38" s="15">
        <v>111</v>
      </c>
      <c r="X38" s="15">
        <v>27</v>
      </c>
      <c r="Y38" s="15">
        <v>28</v>
      </c>
      <c r="Z38" s="15">
        <v>17</v>
      </c>
      <c r="AA38" s="15">
        <v>4</v>
      </c>
      <c r="AB38" s="15">
        <v>1</v>
      </c>
      <c r="AC38" s="15">
        <v>1</v>
      </c>
      <c r="AD38" s="8">
        <v>2</v>
      </c>
    </row>
    <row r="39" spans="1:30">
      <c r="A39" s="2631" t="s">
        <v>89</v>
      </c>
      <c r="B39" s="15">
        <v>36</v>
      </c>
      <c r="C39" s="15">
        <v>35</v>
      </c>
      <c r="D39" s="15">
        <v>103</v>
      </c>
      <c r="E39" s="15">
        <v>104</v>
      </c>
      <c r="F39" s="15">
        <v>6</v>
      </c>
      <c r="G39" s="15">
        <v>15</v>
      </c>
      <c r="H39" s="15">
        <v>2</v>
      </c>
      <c r="I39" s="15">
        <v>4</v>
      </c>
      <c r="J39" s="8">
        <v>3</v>
      </c>
      <c r="U39" s="68" t="s">
        <v>12892</v>
      </c>
      <c r="V39" s="15">
        <v>113</v>
      </c>
      <c r="W39" s="15">
        <v>112</v>
      </c>
      <c r="X39" s="15">
        <v>26</v>
      </c>
      <c r="Y39" s="15">
        <v>27</v>
      </c>
      <c r="Z39" s="15">
        <v>17</v>
      </c>
      <c r="AA39" s="15">
        <v>4</v>
      </c>
      <c r="AB39" s="15">
        <v>1</v>
      </c>
      <c r="AC39" s="15">
        <v>1</v>
      </c>
      <c r="AD39" s="8">
        <v>3</v>
      </c>
    </row>
    <row r="40" spans="1:30">
      <c r="A40" s="68" t="s">
        <v>12893</v>
      </c>
      <c r="B40" s="15">
        <v>37</v>
      </c>
      <c r="C40" s="15">
        <v>36</v>
      </c>
      <c r="D40" s="15">
        <v>102</v>
      </c>
      <c r="E40" s="15">
        <v>103</v>
      </c>
      <c r="F40" s="15">
        <v>6</v>
      </c>
      <c r="G40" s="15">
        <v>15</v>
      </c>
      <c r="H40" s="15">
        <v>1</v>
      </c>
      <c r="I40" s="15">
        <v>1</v>
      </c>
      <c r="J40" s="8">
        <v>4</v>
      </c>
      <c r="U40" s="68" t="s">
        <v>379</v>
      </c>
      <c r="V40" s="15">
        <v>114</v>
      </c>
      <c r="W40" s="15">
        <v>113</v>
      </c>
      <c r="X40" s="15">
        <v>25</v>
      </c>
      <c r="Y40" s="15">
        <v>26</v>
      </c>
      <c r="Z40" s="15">
        <v>17</v>
      </c>
      <c r="AA40" s="15">
        <v>4</v>
      </c>
      <c r="AB40" s="15">
        <v>1</v>
      </c>
      <c r="AC40" s="15">
        <v>1</v>
      </c>
      <c r="AD40" s="8">
        <v>4</v>
      </c>
    </row>
    <row r="41" spans="1:30">
      <c r="A41" s="68" t="s">
        <v>247</v>
      </c>
      <c r="B41" s="15">
        <v>38</v>
      </c>
      <c r="C41" s="15">
        <v>37</v>
      </c>
      <c r="D41" s="15">
        <v>101</v>
      </c>
      <c r="E41" s="15">
        <v>102</v>
      </c>
      <c r="F41" s="15">
        <v>6</v>
      </c>
      <c r="G41" s="15">
        <v>15</v>
      </c>
      <c r="H41" s="15">
        <v>1</v>
      </c>
      <c r="I41" s="15">
        <v>1</v>
      </c>
      <c r="J41" s="8">
        <v>5</v>
      </c>
      <c r="U41" s="68" t="s">
        <v>12894</v>
      </c>
      <c r="V41" s="15">
        <v>115</v>
      </c>
      <c r="W41" s="15">
        <v>114</v>
      </c>
      <c r="X41" s="15">
        <v>24</v>
      </c>
      <c r="Y41" s="15">
        <v>25</v>
      </c>
      <c r="Z41" s="15">
        <v>17</v>
      </c>
      <c r="AA41" s="15">
        <v>4</v>
      </c>
      <c r="AB41" s="15">
        <v>1</v>
      </c>
      <c r="AC41" s="15">
        <v>1</v>
      </c>
      <c r="AD41" s="8">
        <v>5</v>
      </c>
    </row>
    <row r="42" spans="1:30">
      <c r="A42" s="68" t="s">
        <v>1831</v>
      </c>
      <c r="B42" s="15">
        <v>39</v>
      </c>
      <c r="C42" s="15">
        <v>38</v>
      </c>
      <c r="D42" s="15">
        <v>100</v>
      </c>
      <c r="E42" s="15">
        <v>101</v>
      </c>
      <c r="F42" s="15">
        <v>6</v>
      </c>
      <c r="G42" s="15">
        <v>15</v>
      </c>
      <c r="H42" s="15">
        <v>1</v>
      </c>
      <c r="I42" s="15">
        <v>2</v>
      </c>
      <c r="J42" s="8">
        <v>6</v>
      </c>
      <c r="U42" s="68" t="s">
        <v>183</v>
      </c>
      <c r="V42" s="15">
        <v>116</v>
      </c>
      <c r="W42" s="15">
        <v>115</v>
      </c>
      <c r="X42" s="15">
        <v>23</v>
      </c>
      <c r="Y42" s="15">
        <v>24</v>
      </c>
      <c r="Z42" s="15">
        <v>17</v>
      </c>
      <c r="AA42" s="15">
        <v>4</v>
      </c>
      <c r="AB42" s="15">
        <v>1</v>
      </c>
      <c r="AC42" s="15">
        <v>1</v>
      </c>
      <c r="AD42" s="8">
        <v>6</v>
      </c>
    </row>
    <row r="43" spans="1:30">
      <c r="A43" s="68" t="s">
        <v>97</v>
      </c>
      <c r="B43" s="15">
        <v>40</v>
      </c>
      <c r="C43" s="15">
        <v>39</v>
      </c>
      <c r="D43" s="15">
        <v>99</v>
      </c>
      <c r="E43" s="15">
        <v>100</v>
      </c>
      <c r="F43" s="15">
        <v>6</v>
      </c>
      <c r="G43" s="15">
        <v>15</v>
      </c>
      <c r="H43" s="15">
        <v>1</v>
      </c>
      <c r="I43" s="15">
        <v>3</v>
      </c>
      <c r="J43" s="147">
        <v>7</v>
      </c>
      <c r="U43" s="68" t="s">
        <v>8363</v>
      </c>
      <c r="V43" s="15">
        <v>117</v>
      </c>
      <c r="W43" s="15">
        <v>116</v>
      </c>
      <c r="X43" s="15">
        <v>22</v>
      </c>
      <c r="Y43" s="15">
        <v>23</v>
      </c>
      <c r="Z43" s="15">
        <v>17</v>
      </c>
      <c r="AA43" s="15">
        <v>4</v>
      </c>
      <c r="AB43" s="15">
        <v>1</v>
      </c>
      <c r="AC43" s="15">
        <v>1</v>
      </c>
      <c r="AD43" s="147">
        <v>7</v>
      </c>
    </row>
    <row r="44" spans="1:30">
      <c r="A44" s="68" t="s">
        <v>3143</v>
      </c>
      <c r="B44" s="15">
        <v>41</v>
      </c>
      <c r="C44" s="15">
        <v>40</v>
      </c>
      <c r="D44" s="15">
        <v>98</v>
      </c>
      <c r="E44" s="15">
        <v>99</v>
      </c>
      <c r="F44" s="15">
        <v>7</v>
      </c>
      <c r="G44" s="15">
        <v>14</v>
      </c>
      <c r="H44" s="15">
        <v>1</v>
      </c>
      <c r="I44" s="15">
        <v>1</v>
      </c>
      <c r="J44" s="8">
        <v>1</v>
      </c>
      <c r="U44" s="2632" t="s">
        <v>2256</v>
      </c>
      <c r="V44" s="15">
        <v>118</v>
      </c>
      <c r="W44" s="15">
        <v>117</v>
      </c>
      <c r="X44" s="15">
        <v>21</v>
      </c>
      <c r="Y44" s="15">
        <v>22</v>
      </c>
      <c r="Z44" s="15">
        <v>18</v>
      </c>
      <c r="AA44" s="15">
        <v>3</v>
      </c>
      <c r="AB44" s="15">
        <v>2</v>
      </c>
      <c r="AC44" s="15">
        <v>1</v>
      </c>
      <c r="AD44" s="8">
        <v>1</v>
      </c>
    </row>
    <row r="45" spans="1:30">
      <c r="A45" s="2631" t="s">
        <v>249</v>
      </c>
      <c r="B45" s="15">
        <v>42</v>
      </c>
      <c r="C45" s="15">
        <v>41</v>
      </c>
      <c r="D45" s="15">
        <v>97</v>
      </c>
      <c r="E45" s="15">
        <v>98</v>
      </c>
      <c r="F45" s="15">
        <v>7</v>
      </c>
      <c r="G45" s="15">
        <v>14</v>
      </c>
      <c r="H45" s="15">
        <v>3</v>
      </c>
      <c r="I45" s="15">
        <v>3</v>
      </c>
      <c r="J45" s="8">
        <v>2</v>
      </c>
      <c r="U45" s="68" t="s">
        <v>7484</v>
      </c>
      <c r="V45" s="15">
        <v>119</v>
      </c>
      <c r="W45" s="15">
        <v>118</v>
      </c>
      <c r="X45" s="15">
        <v>20</v>
      </c>
      <c r="Y45" s="15">
        <v>21</v>
      </c>
      <c r="Z45" s="15">
        <v>18</v>
      </c>
      <c r="AA45" s="15">
        <v>3</v>
      </c>
      <c r="AB45" s="15">
        <v>2</v>
      </c>
      <c r="AC45" s="15">
        <v>2</v>
      </c>
      <c r="AD45" s="8">
        <v>2</v>
      </c>
    </row>
    <row r="46" spans="1:30">
      <c r="A46" s="68" t="s">
        <v>3075</v>
      </c>
      <c r="B46" s="15">
        <v>43</v>
      </c>
      <c r="C46" s="15">
        <v>42</v>
      </c>
      <c r="D46" s="15">
        <v>96</v>
      </c>
      <c r="E46" s="15">
        <v>97</v>
      </c>
      <c r="F46" s="15">
        <v>7</v>
      </c>
      <c r="G46" s="15">
        <v>14</v>
      </c>
      <c r="H46" s="15">
        <v>1</v>
      </c>
      <c r="I46" s="15">
        <v>1</v>
      </c>
      <c r="J46" s="8">
        <v>3</v>
      </c>
      <c r="U46" s="68" t="s">
        <v>12895</v>
      </c>
      <c r="V46" s="15">
        <v>120</v>
      </c>
      <c r="W46" s="15">
        <v>119</v>
      </c>
      <c r="X46" s="15">
        <v>19</v>
      </c>
      <c r="Y46" s="15">
        <v>20</v>
      </c>
      <c r="Z46" s="15">
        <v>18</v>
      </c>
      <c r="AA46" s="15">
        <v>3</v>
      </c>
      <c r="AB46" s="15">
        <v>1</v>
      </c>
      <c r="AC46" s="15">
        <v>1</v>
      </c>
      <c r="AD46" s="8">
        <v>3</v>
      </c>
    </row>
    <row r="47" spans="1:30">
      <c r="A47" s="2630" t="s">
        <v>859</v>
      </c>
      <c r="B47" s="15">
        <v>44</v>
      </c>
      <c r="C47" s="15">
        <v>43</v>
      </c>
      <c r="D47" s="15">
        <v>95</v>
      </c>
      <c r="E47" s="15">
        <v>96</v>
      </c>
      <c r="F47" s="15">
        <v>7</v>
      </c>
      <c r="G47" s="15">
        <v>14</v>
      </c>
      <c r="H47" s="15">
        <v>2</v>
      </c>
      <c r="I47" s="15">
        <v>1</v>
      </c>
      <c r="J47" s="8">
        <v>4</v>
      </c>
      <c r="U47" s="68" t="s">
        <v>844</v>
      </c>
      <c r="V47" s="15">
        <v>121</v>
      </c>
      <c r="W47" s="15">
        <v>120</v>
      </c>
      <c r="X47" s="15">
        <v>18</v>
      </c>
      <c r="Y47" s="15">
        <v>19</v>
      </c>
      <c r="Z47" s="15">
        <v>18</v>
      </c>
      <c r="AA47" s="15">
        <v>3</v>
      </c>
      <c r="AB47" s="15">
        <v>1</v>
      </c>
      <c r="AC47" s="15">
        <v>1</v>
      </c>
      <c r="AD47" s="8">
        <v>4</v>
      </c>
    </row>
    <row r="48" spans="1:30">
      <c r="A48" s="1741" t="s">
        <v>12896</v>
      </c>
      <c r="B48" s="15">
        <v>45</v>
      </c>
      <c r="C48" s="15">
        <v>44</v>
      </c>
      <c r="D48" s="15">
        <v>94</v>
      </c>
      <c r="E48" s="15">
        <v>95</v>
      </c>
      <c r="F48" s="15">
        <v>7</v>
      </c>
      <c r="G48" s="15">
        <v>14</v>
      </c>
      <c r="H48" s="15">
        <v>2</v>
      </c>
      <c r="I48" s="15">
        <v>2</v>
      </c>
      <c r="J48" s="8">
        <v>5</v>
      </c>
      <c r="U48" s="68" t="s">
        <v>5642</v>
      </c>
      <c r="V48" s="15">
        <v>122</v>
      </c>
      <c r="W48" s="15">
        <v>121</v>
      </c>
      <c r="X48" s="15">
        <v>17</v>
      </c>
      <c r="Y48" s="15">
        <v>18</v>
      </c>
      <c r="Z48" s="15">
        <v>18</v>
      </c>
      <c r="AA48" s="15">
        <v>3</v>
      </c>
      <c r="AB48" s="15">
        <v>1</v>
      </c>
      <c r="AC48" s="15">
        <v>1</v>
      </c>
      <c r="AD48" s="8">
        <v>5</v>
      </c>
    </row>
    <row r="49" spans="1:31">
      <c r="A49" s="68" t="s">
        <v>2019</v>
      </c>
      <c r="B49" s="15">
        <v>46</v>
      </c>
      <c r="C49" s="15">
        <v>45</v>
      </c>
      <c r="D49" s="15">
        <v>93</v>
      </c>
      <c r="E49" s="15">
        <v>94</v>
      </c>
      <c r="F49" s="15">
        <v>7</v>
      </c>
      <c r="G49" s="15">
        <v>14</v>
      </c>
      <c r="H49" s="15">
        <v>1</v>
      </c>
      <c r="I49" s="15">
        <v>1</v>
      </c>
      <c r="J49" s="147">
        <v>6</v>
      </c>
      <c r="U49" s="68" t="s">
        <v>12897</v>
      </c>
      <c r="V49" s="15">
        <v>123</v>
      </c>
      <c r="W49" s="15">
        <v>122</v>
      </c>
      <c r="X49" s="15">
        <v>16</v>
      </c>
      <c r="Y49" s="15">
        <v>17</v>
      </c>
      <c r="Z49" s="15">
        <v>18</v>
      </c>
      <c r="AA49" s="15">
        <v>3</v>
      </c>
      <c r="AB49" s="15">
        <v>1</v>
      </c>
      <c r="AC49" s="15">
        <v>1</v>
      </c>
      <c r="AD49" s="8">
        <v>6</v>
      </c>
    </row>
    <row r="50" spans="1:31">
      <c r="A50" s="68" t="s">
        <v>12898</v>
      </c>
      <c r="B50" s="15">
        <v>47</v>
      </c>
      <c r="C50" s="15">
        <v>46</v>
      </c>
      <c r="D50" s="15">
        <v>92</v>
      </c>
      <c r="E50" s="15">
        <v>93</v>
      </c>
      <c r="F50" s="78">
        <v>8</v>
      </c>
      <c r="G50" s="78">
        <v>13</v>
      </c>
      <c r="H50" s="15">
        <v>1</v>
      </c>
      <c r="I50" s="15">
        <v>1</v>
      </c>
      <c r="J50" s="8">
        <v>1</v>
      </c>
      <c r="U50" s="68" t="s">
        <v>1910</v>
      </c>
      <c r="V50" s="15">
        <v>124</v>
      </c>
      <c r="W50" s="15">
        <v>123</v>
      </c>
      <c r="X50" s="15">
        <v>15</v>
      </c>
      <c r="Y50" s="15">
        <v>16</v>
      </c>
      <c r="Z50" s="15">
        <v>18</v>
      </c>
      <c r="AA50" s="15">
        <v>3</v>
      </c>
      <c r="AB50" s="15">
        <v>1</v>
      </c>
      <c r="AC50" s="15">
        <v>1</v>
      </c>
      <c r="AD50" s="147">
        <v>7</v>
      </c>
    </row>
    <row r="51" spans="1:31">
      <c r="A51" s="68" t="s">
        <v>2033</v>
      </c>
      <c r="B51" s="15">
        <v>48</v>
      </c>
      <c r="C51" s="15">
        <v>47</v>
      </c>
      <c r="D51" s="15">
        <v>91</v>
      </c>
      <c r="E51" s="15">
        <v>92</v>
      </c>
      <c r="F51" s="15">
        <v>8</v>
      </c>
      <c r="G51" s="15">
        <v>13</v>
      </c>
      <c r="H51" s="15">
        <v>1</v>
      </c>
      <c r="I51" s="15">
        <v>1</v>
      </c>
      <c r="J51" s="8">
        <v>2</v>
      </c>
      <c r="U51" s="68" t="s">
        <v>12899</v>
      </c>
      <c r="V51" s="15">
        <v>125</v>
      </c>
      <c r="W51" s="15">
        <v>124</v>
      </c>
      <c r="X51" s="15">
        <v>14</v>
      </c>
      <c r="Y51" s="15">
        <v>15</v>
      </c>
      <c r="Z51" s="15">
        <v>19</v>
      </c>
      <c r="AA51" s="15">
        <v>2</v>
      </c>
      <c r="AB51" s="15">
        <v>1</v>
      </c>
      <c r="AC51" s="15">
        <v>1</v>
      </c>
      <c r="AD51" s="8">
        <v>1</v>
      </c>
      <c r="AE51" s="8">
        <v>1</v>
      </c>
    </row>
    <row r="52" spans="1:31">
      <c r="A52" s="68" t="s">
        <v>12900</v>
      </c>
      <c r="B52" s="15">
        <v>49</v>
      </c>
      <c r="C52" s="15">
        <v>48</v>
      </c>
      <c r="D52" s="15">
        <v>90</v>
      </c>
      <c r="E52" s="15">
        <v>91</v>
      </c>
      <c r="F52" s="15">
        <v>8</v>
      </c>
      <c r="G52" s="15">
        <v>13</v>
      </c>
      <c r="H52" s="15">
        <v>1</v>
      </c>
      <c r="I52" s="15">
        <v>1</v>
      </c>
      <c r="J52" s="8">
        <v>3</v>
      </c>
      <c r="U52" s="68" t="s">
        <v>7484</v>
      </c>
      <c r="V52" s="15">
        <v>126</v>
      </c>
      <c r="W52" s="15">
        <v>125</v>
      </c>
      <c r="X52" s="15">
        <v>13</v>
      </c>
      <c r="Y52" s="15">
        <v>14</v>
      </c>
      <c r="Z52" s="15">
        <v>19</v>
      </c>
      <c r="AA52" s="15">
        <v>2</v>
      </c>
      <c r="AB52" s="15">
        <v>3</v>
      </c>
      <c r="AC52" s="15">
        <v>1</v>
      </c>
      <c r="AD52" s="8">
        <v>2</v>
      </c>
      <c r="AE52" s="8">
        <v>2</v>
      </c>
    </row>
    <row r="53" spans="1:31">
      <c r="A53" s="68" t="s">
        <v>12901</v>
      </c>
      <c r="B53" s="15">
        <v>50</v>
      </c>
      <c r="C53" s="15">
        <v>49</v>
      </c>
      <c r="D53" s="15">
        <v>89</v>
      </c>
      <c r="E53" s="15">
        <v>90</v>
      </c>
      <c r="F53" s="15">
        <v>8</v>
      </c>
      <c r="G53" s="15">
        <v>13</v>
      </c>
      <c r="H53" s="15">
        <v>1</v>
      </c>
      <c r="I53" s="15">
        <v>1</v>
      </c>
      <c r="J53" s="8">
        <v>4</v>
      </c>
      <c r="U53" s="68" t="s">
        <v>7983</v>
      </c>
      <c r="V53" s="15">
        <v>127</v>
      </c>
      <c r="W53" s="15">
        <v>126</v>
      </c>
      <c r="X53" s="15">
        <v>12</v>
      </c>
      <c r="Y53" s="15">
        <v>13</v>
      </c>
      <c r="Z53" s="15">
        <v>19</v>
      </c>
      <c r="AA53" s="15">
        <v>2</v>
      </c>
      <c r="AB53" s="15">
        <v>1</v>
      </c>
      <c r="AC53" s="15">
        <v>1</v>
      </c>
      <c r="AD53" s="8">
        <v>3</v>
      </c>
      <c r="AE53" s="8">
        <v>3</v>
      </c>
    </row>
    <row r="54" spans="1:31">
      <c r="A54" s="68" t="s">
        <v>1202</v>
      </c>
      <c r="B54" s="15">
        <v>51</v>
      </c>
      <c r="C54" s="15">
        <v>50</v>
      </c>
      <c r="D54" s="15">
        <v>88</v>
      </c>
      <c r="E54" s="15">
        <v>89</v>
      </c>
      <c r="F54" s="15">
        <v>8</v>
      </c>
      <c r="G54" s="15">
        <v>13</v>
      </c>
      <c r="H54" s="15">
        <v>2</v>
      </c>
      <c r="I54" s="15">
        <v>2</v>
      </c>
      <c r="J54" s="8">
        <v>5</v>
      </c>
      <c r="U54" s="68" t="s">
        <v>8085</v>
      </c>
      <c r="V54" s="15">
        <v>128</v>
      </c>
      <c r="W54" s="15">
        <v>127</v>
      </c>
      <c r="X54" s="15">
        <v>11</v>
      </c>
      <c r="Y54" s="15">
        <v>12</v>
      </c>
      <c r="Z54" s="15">
        <v>19</v>
      </c>
      <c r="AA54" s="15">
        <v>2</v>
      </c>
      <c r="AB54" s="15">
        <v>1</v>
      </c>
      <c r="AC54" s="15">
        <v>1</v>
      </c>
      <c r="AD54" s="8">
        <v>4</v>
      </c>
      <c r="AE54" s="8">
        <v>4</v>
      </c>
    </row>
    <row r="55" spans="1:31">
      <c r="A55" s="68" t="s">
        <v>3315</v>
      </c>
      <c r="B55" s="15">
        <v>52</v>
      </c>
      <c r="C55" s="15">
        <v>51</v>
      </c>
      <c r="D55" s="15">
        <v>87</v>
      </c>
      <c r="E55" s="15">
        <v>88</v>
      </c>
      <c r="F55" s="15">
        <v>8</v>
      </c>
      <c r="G55" s="15">
        <v>13</v>
      </c>
      <c r="H55" s="15">
        <v>1</v>
      </c>
      <c r="I55" s="15">
        <v>1</v>
      </c>
      <c r="J55" s="8">
        <v>6</v>
      </c>
      <c r="U55" s="68" t="s">
        <v>12902</v>
      </c>
      <c r="V55" s="15">
        <v>129</v>
      </c>
      <c r="W55" s="15">
        <v>128</v>
      </c>
      <c r="X55" s="15">
        <v>10</v>
      </c>
      <c r="Y55" s="15">
        <v>11</v>
      </c>
      <c r="Z55" s="15">
        <v>19</v>
      </c>
      <c r="AA55" s="15">
        <v>2</v>
      </c>
      <c r="AB55" s="15">
        <v>1</v>
      </c>
      <c r="AC55" s="15">
        <v>2</v>
      </c>
      <c r="AD55" s="8">
        <v>5</v>
      </c>
      <c r="AE55" s="8">
        <v>5</v>
      </c>
    </row>
    <row r="56" spans="1:31">
      <c r="A56" s="68" t="s">
        <v>12903</v>
      </c>
      <c r="B56" s="15">
        <v>53</v>
      </c>
      <c r="C56" s="15">
        <v>52</v>
      </c>
      <c r="D56" s="15">
        <v>86</v>
      </c>
      <c r="E56" s="15">
        <v>87</v>
      </c>
      <c r="F56" s="15">
        <v>8</v>
      </c>
      <c r="G56" s="15">
        <v>13</v>
      </c>
      <c r="H56" s="15">
        <v>1</v>
      </c>
      <c r="I56" s="15">
        <v>1</v>
      </c>
      <c r="J56" s="8">
        <v>7</v>
      </c>
      <c r="U56" s="2779" t="s">
        <v>3677</v>
      </c>
      <c r="V56" s="15">
        <v>130</v>
      </c>
      <c r="W56" s="15">
        <v>129</v>
      </c>
      <c r="X56" s="15">
        <v>9</v>
      </c>
      <c r="Y56" s="15">
        <v>10</v>
      </c>
      <c r="Z56" s="15">
        <v>19</v>
      </c>
      <c r="AA56" s="15">
        <v>2</v>
      </c>
      <c r="AB56" s="15">
        <v>2</v>
      </c>
      <c r="AC56" s="15">
        <v>1</v>
      </c>
      <c r="AD56" s="147">
        <v>6</v>
      </c>
      <c r="AE56" s="8">
        <v>6</v>
      </c>
    </row>
    <row r="57" spans="1:31">
      <c r="A57" s="68" t="s">
        <v>2664</v>
      </c>
      <c r="B57" s="15">
        <v>54</v>
      </c>
      <c r="C57" s="15">
        <v>53</v>
      </c>
      <c r="D57" s="15">
        <v>85</v>
      </c>
      <c r="E57" s="15">
        <v>86</v>
      </c>
      <c r="F57" s="15">
        <v>8</v>
      </c>
      <c r="G57" s="15">
        <v>13</v>
      </c>
      <c r="H57" s="15">
        <v>1</v>
      </c>
      <c r="I57" s="15">
        <v>1</v>
      </c>
      <c r="J57" s="8">
        <v>8</v>
      </c>
      <c r="U57" s="68" t="s">
        <v>152</v>
      </c>
      <c r="V57" s="15">
        <v>131</v>
      </c>
      <c r="W57" s="15">
        <v>130</v>
      </c>
      <c r="X57" s="15">
        <v>8</v>
      </c>
      <c r="Y57" s="15">
        <v>9</v>
      </c>
      <c r="Z57" s="15">
        <v>20</v>
      </c>
      <c r="AA57" s="15">
        <v>1</v>
      </c>
      <c r="AB57" s="15">
        <v>3</v>
      </c>
      <c r="AC57" s="15">
        <v>1</v>
      </c>
      <c r="AD57" s="8">
        <v>1</v>
      </c>
      <c r="AE57" s="8">
        <v>7</v>
      </c>
    </row>
    <row r="58" spans="1:31">
      <c r="A58" s="68" t="s">
        <v>12904</v>
      </c>
      <c r="B58" s="15">
        <v>55</v>
      </c>
      <c r="C58" s="15">
        <v>54</v>
      </c>
      <c r="D58" s="15">
        <v>84</v>
      </c>
      <c r="E58" s="15">
        <v>85</v>
      </c>
      <c r="F58" s="15">
        <v>8</v>
      </c>
      <c r="G58" s="15">
        <v>13</v>
      </c>
      <c r="H58" s="15">
        <v>1</v>
      </c>
      <c r="I58" s="15">
        <v>1</v>
      </c>
      <c r="J58" s="147">
        <v>9</v>
      </c>
      <c r="U58" s="68" t="s">
        <v>836</v>
      </c>
      <c r="V58" s="15">
        <v>132</v>
      </c>
      <c r="W58" s="15">
        <v>131</v>
      </c>
      <c r="X58" s="15">
        <v>7</v>
      </c>
      <c r="Y58" s="15">
        <v>8</v>
      </c>
      <c r="Z58" s="15">
        <v>20</v>
      </c>
      <c r="AA58" s="15">
        <v>1</v>
      </c>
      <c r="AB58" s="15">
        <v>1</v>
      </c>
      <c r="AC58" s="15">
        <v>1</v>
      </c>
      <c r="AD58" s="8">
        <v>2</v>
      </c>
      <c r="AE58" s="8">
        <v>8</v>
      </c>
    </row>
    <row r="59" spans="1:31" ht="16.5" thickBot="1">
      <c r="A59" s="68" t="s">
        <v>12336</v>
      </c>
      <c r="B59" s="15">
        <v>56</v>
      </c>
      <c r="C59" s="15">
        <v>55</v>
      </c>
      <c r="D59" s="15">
        <v>83</v>
      </c>
      <c r="E59" s="15">
        <v>84</v>
      </c>
      <c r="F59" s="15">
        <v>9</v>
      </c>
      <c r="G59" s="15">
        <v>12</v>
      </c>
      <c r="H59" s="15">
        <v>1</v>
      </c>
      <c r="I59" s="15">
        <v>2</v>
      </c>
      <c r="J59" s="8">
        <v>1</v>
      </c>
      <c r="U59" s="68" t="s">
        <v>1333</v>
      </c>
      <c r="V59" s="15">
        <v>133</v>
      </c>
      <c r="W59" s="15">
        <v>132</v>
      </c>
      <c r="X59" s="15">
        <v>6</v>
      </c>
      <c r="Y59" s="15">
        <v>7</v>
      </c>
      <c r="Z59" s="15">
        <v>20</v>
      </c>
      <c r="AA59" s="15">
        <v>1</v>
      </c>
      <c r="AB59" s="15">
        <v>1</v>
      </c>
      <c r="AC59" s="15">
        <v>1</v>
      </c>
      <c r="AD59" s="8">
        <v>3</v>
      </c>
      <c r="AE59" s="8">
        <v>9</v>
      </c>
    </row>
    <row r="60" spans="1:31">
      <c r="A60" s="70" t="s">
        <v>12905</v>
      </c>
      <c r="B60" s="15">
        <v>57</v>
      </c>
      <c r="C60" s="15">
        <v>56</v>
      </c>
      <c r="D60" s="15">
        <v>82</v>
      </c>
      <c r="E60" s="15">
        <v>83</v>
      </c>
      <c r="F60" s="15">
        <v>9</v>
      </c>
      <c r="G60" s="15">
        <v>12</v>
      </c>
      <c r="H60" s="15">
        <v>1</v>
      </c>
      <c r="I60" s="15">
        <v>1</v>
      </c>
      <c r="J60" s="8">
        <v>2</v>
      </c>
      <c r="U60" s="2633" t="s">
        <v>3224</v>
      </c>
      <c r="V60" s="15">
        <v>134</v>
      </c>
      <c r="W60" s="15">
        <v>133</v>
      </c>
      <c r="X60" s="15">
        <v>5</v>
      </c>
      <c r="Y60" s="15">
        <v>6</v>
      </c>
      <c r="Z60" s="15">
        <v>20</v>
      </c>
      <c r="AA60" s="15">
        <v>1</v>
      </c>
      <c r="AB60" s="15">
        <v>2</v>
      </c>
      <c r="AC60" s="15">
        <v>1</v>
      </c>
      <c r="AD60" s="8">
        <v>4</v>
      </c>
      <c r="AE60" s="8">
        <v>10</v>
      </c>
    </row>
    <row r="61" spans="1:31">
      <c r="A61" s="71" t="s">
        <v>12906</v>
      </c>
      <c r="B61" s="15">
        <v>58</v>
      </c>
      <c r="C61" s="15">
        <v>57</v>
      </c>
      <c r="D61" s="15">
        <v>81</v>
      </c>
      <c r="E61" s="15">
        <v>82</v>
      </c>
      <c r="F61" s="15">
        <v>9</v>
      </c>
      <c r="G61" s="15">
        <v>12</v>
      </c>
      <c r="H61" s="15">
        <v>1</v>
      </c>
      <c r="I61" s="15">
        <v>1</v>
      </c>
      <c r="J61" s="8">
        <v>3</v>
      </c>
      <c r="U61" s="68" t="s">
        <v>3326</v>
      </c>
      <c r="V61" s="15">
        <v>135</v>
      </c>
      <c r="W61" s="15">
        <v>134</v>
      </c>
      <c r="X61" s="15">
        <v>4</v>
      </c>
      <c r="Y61" s="15">
        <v>5</v>
      </c>
      <c r="Z61" s="15">
        <v>20</v>
      </c>
      <c r="AA61" s="15">
        <v>1</v>
      </c>
      <c r="AB61" s="15">
        <v>1</v>
      </c>
      <c r="AC61" s="15">
        <v>1</v>
      </c>
      <c r="AD61" s="8">
        <v>5</v>
      </c>
      <c r="AE61" s="8">
        <v>11</v>
      </c>
    </row>
    <row r="62" spans="1:31" ht="16.5" thickBot="1">
      <c r="A62" s="72" t="s">
        <v>1207</v>
      </c>
      <c r="B62" s="15">
        <v>59</v>
      </c>
      <c r="C62" s="15">
        <v>58</v>
      </c>
      <c r="D62" s="15">
        <v>80</v>
      </c>
      <c r="E62" s="15">
        <v>81</v>
      </c>
      <c r="F62" s="15">
        <v>9</v>
      </c>
      <c r="G62" s="15">
        <v>12</v>
      </c>
      <c r="H62" s="15">
        <v>1</v>
      </c>
      <c r="I62" s="15">
        <v>2</v>
      </c>
      <c r="J62" s="8">
        <v>4</v>
      </c>
      <c r="U62" s="68" t="s">
        <v>12907</v>
      </c>
      <c r="V62" s="15">
        <v>136</v>
      </c>
      <c r="W62" s="15">
        <v>135</v>
      </c>
      <c r="X62" s="15">
        <v>3</v>
      </c>
      <c r="Y62" s="15">
        <v>4</v>
      </c>
      <c r="Z62" s="15">
        <v>20</v>
      </c>
      <c r="AA62" s="15">
        <v>1</v>
      </c>
      <c r="AB62" s="15">
        <v>2</v>
      </c>
      <c r="AC62" s="15">
        <v>1</v>
      </c>
      <c r="AD62" s="8">
        <v>6</v>
      </c>
      <c r="AE62" s="8">
        <v>12</v>
      </c>
    </row>
    <row r="63" spans="1:31">
      <c r="A63" s="68" t="s">
        <v>5536</v>
      </c>
      <c r="B63" s="15">
        <v>60</v>
      </c>
      <c r="C63" s="15">
        <v>59</v>
      </c>
      <c r="D63" s="15">
        <v>79</v>
      </c>
      <c r="E63" s="15">
        <v>80</v>
      </c>
      <c r="F63" s="15">
        <v>9</v>
      </c>
      <c r="G63" s="15">
        <v>12</v>
      </c>
      <c r="H63" s="15">
        <v>1</v>
      </c>
      <c r="I63" s="15">
        <v>1</v>
      </c>
      <c r="J63" s="8">
        <v>5</v>
      </c>
      <c r="U63" s="68" t="s">
        <v>1129</v>
      </c>
      <c r="V63" s="15">
        <v>137</v>
      </c>
      <c r="W63" s="15">
        <v>136</v>
      </c>
      <c r="X63" s="15">
        <v>2</v>
      </c>
      <c r="Y63" s="15">
        <v>3</v>
      </c>
      <c r="Z63" s="15">
        <v>20</v>
      </c>
      <c r="AA63" s="15">
        <v>1</v>
      </c>
      <c r="AB63" s="15">
        <v>1</v>
      </c>
      <c r="AC63" s="15">
        <v>1</v>
      </c>
      <c r="AD63" s="8">
        <v>7</v>
      </c>
      <c r="AE63" s="8">
        <v>13</v>
      </c>
    </row>
    <row r="64" spans="1:31">
      <c r="A64" s="68" t="s">
        <v>236</v>
      </c>
      <c r="B64" s="15">
        <v>61</v>
      </c>
      <c r="C64" s="15">
        <v>60</v>
      </c>
      <c r="D64" s="15">
        <v>78</v>
      </c>
      <c r="E64" s="15">
        <v>79</v>
      </c>
      <c r="F64" s="15">
        <v>9</v>
      </c>
      <c r="G64" s="15">
        <v>12</v>
      </c>
      <c r="H64" s="15">
        <v>1</v>
      </c>
      <c r="I64" s="15">
        <v>1</v>
      </c>
      <c r="J64" s="8">
        <v>6</v>
      </c>
      <c r="U64" s="68" t="s">
        <v>12908</v>
      </c>
      <c r="V64" s="15">
        <v>138</v>
      </c>
      <c r="W64" s="15">
        <v>137</v>
      </c>
      <c r="X64" s="15">
        <v>1</v>
      </c>
      <c r="Y64" s="15">
        <v>2</v>
      </c>
      <c r="Z64" s="15">
        <v>20</v>
      </c>
      <c r="AA64" s="15">
        <v>1</v>
      </c>
      <c r="AB64" s="15">
        <v>1</v>
      </c>
      <c r="AC64" s="15">
        <v>1</v>
      </c>
      <c r="AD64" s="54">
        <v>8</v>
      </c>
      <c r="AE64" s="8">
        <v>14</v>
      </c>
    </row>
    <row r="65" spans="1:31">
      <c r="A65" s="68" t="s">
        <v>12909</v>
      </c>
      <c r="B65" s="15">
        <v>62</v>
      </c>
      <c r="C65" s="15">
        <v>61</v>
      </c>
      <c r="D65" s="15">
        <v>77</v>
      </c>
      <c r="E65" s="15">
        <v>78</v>
      </c>
      <c r="F65" s="15">
        <v>9</v>
      </c>
      <c r="G65" s="15">
        <v>12</v>
      </c>
      <c r="H65" s="15">
        <v>2</v>
      </c>
      <c r="I65" s="15">
        <v>1</v>
      </c>
      <c r="J65" s="147">
        <v>7</v>
      </c>
      <c r="U65" s="156" t="s">
        <v>8091</v>
      </c>
      <c r="V65" s="15">
        <v>139</v>
      </c>
      <c r="Y65" s="15">
        <v>1</v>
      </c>
      <c r="Z65" s="15">
        <v>20</v>
      </c>
      <c r="AA65" s="15">
        <v>1</v>
      </c>
      <c r="AB65" s="15">
        <v>3</v>
      </c>
      <c r="AC65" s="15">
        <v>1</v>
      </c>
      <c r="AD65" s="147">
        <v>9</v>
      </c>
      <c r="AE65" s="8">
        <v>15</v>
      </c>
    </row>
  </sheetData>
  <printOptions horizontalCentered="1" verticalCentered="1" gridLines="1"/>
  <pageMargins left="0.25" right="0.25" top="0.5" bottom="0" header="0" footer="0"/>
  <pageSetup scale="62" orientation="portrait" horizontalDpi="4294967293" verticalDpi="4294967293" r:id="rId1"/>
  <headerFooter alignWithMargins="0">
    <oddHeader>&amp;C&amp;"Arial,Bold"&amp;20Mizmor 147</oddHeader>
  </headerFooter>
  <drawing r:id="rId2"/>
  <legacyDrawing r:id="rId3"/>
</worksheet>
</file>

<file path=xl/worksheets/sheet1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0-000000000000}">
  <dimension ref="A1:E240"/>
  <sheetViews>
    <sheetView workbookViewId="0">
      <pane xSplit="3" ySplit="2" topLeftCell="D3" activePane="bottomRight" state="frozen"/>
      <selection pane="topRight" activeCell="D1" sqref="D1"/>
      <selection pane="bottomLeft" activeCell="A3" sqref="A3"/>
      <selection pane="bottomRight"/>
    </sheetView>
  </sheetViews>
  <sheetFormatPr defaultColWidth="9.140625" defaultRowHeight="15.75"/>
  <cols>
    <col min="1" max="1" width="9.85546875" style="28" bestFit="1" customWidth="1"/>
    <col min="2" max="2" width="12.140625" style="28" bestFit="1" customWidth="1"/>
    <col min="3" max="3" width="15.140625" style="65" bestFit="1" customWidth="1"/>
    <col min="4" max="5" width="4.85546875" style="84" bestFit="1" customWidth="1"/>
    <col min="6" max="16384" width="9.140625" style="3"/>
  </cols>
  <sheetData>
    <row r="1" spans="1:5" ht="12.75">
      <c r="A1" s="81"/>
      <c r="B1" s="81" t="s">
        <v>409</v>
      </c>
      <c r="C1" s="81"/>
      <c r="D1" s="82" t="s">
        <v>410</v>
      </c>
      <c r="E1" s="82" t="s">
        <v>410</v>
      </c>
    </row>
    <row r="2" spans="1:5" ht="12.75">
      <c r="A2" s="81" t="s">
        <v>411</v>
      </c>
      <c r="B2" s="81" t="s">
        <v>412</v>
      </c>
      <c r="C2" s="81" t="s">
        <v>413</v>
      </c>
      <c r="D2" s="83" t="s">
        <v>4</v>
      </c>
      <c r="E2" s="83" t="s">
        <v>0</v>
      </c>
    </row>
    <row r="3" spans="1:5">
      <c r="A3" s="28" t="s">
        <v>1206</v>
      </c>
      <c r="B3" s="28" t="s">
        <v>12910</v>
      </c>
      <c r="C3" s="65" t="s">
        <v>511</v>
      </c>
      <c r="D3" s="84">
        <v>1</v>
      </c>
      <c r="E3" s="84">
        <v>1</v>
      </c>
    </row>
    <row r="4" spans="1:5">
      <c r="A4" s="206" t="s">
        <v>1206</v>
      </c>
      <c r="B4" s="206"/>
      <c r="C4" s="86" t="s">
        <v>511</v>
      </c>
      <c r="D4" s="87">
        <v>1</v>
      </c>
      <c r="E4" s="87">
        <v>1</v>
      </c>
    </row>
    <row r="5" spans="1:5">
      <c r="A5" s="28" t="s">
        <v>142</v>
      </c>
      <c r="B5" s="28" t="s">
        <v>3237</v>
      </c>
      <c r="C5" s="65" t="s">
        <v>421</v>
      </c>
      <c r="D5" s="84">
        <v>1</v>
      </c>
      <c r="E5" s="84">
        <v>1</v>
      </c>
    </row>
    <row r="6" spans="1:5">
      <c r="A6" s="206" t="s">
        <v>142</v>
      </c>
      <c r="B6" s="206"/>
      <c r="C6" s="86" t="s">
        <v>421</v>
      </c>
      <c r="D6" s="87">
        <v>1</v>
      </c>
      <c r="E6" s="87">
        <v>1</v>
      </c>
    </row>
    <row r="7" spans="1:5">
      <c r="A7" s="28" t="s">
        <v>172</v>
      </c>
      <c r="B7" s="28" t="s">
        <v>12911</v>
      </c>
      <c r="C7" s="65" t="s">
        <v>755</v>
      </c>
      <c r="D7" s="84">
        <v>1</v>
      </c>
      <c r="E7" s="84">
        <v>1</v>
      </c>
    </row>
    <row r="8" spans="1:5">
      <c r="A8" s="206" t="s">
        <v>172</v>
      </c>
      <c r="B8" s="206"/>
      <c r="C8" s="86" t="s">
        <v>755</v>
      </c>
      <c r="D8" s="87">
        <v>1</v>
      </c>
      <c r="E8" s="87">
        <v>1</v>
      </c>
    </row>
    <row r="9" spans="1:5">
      <c r="A9" s="28" t="s">
        <v>12912</v>
      </c>
      <c r="B9" s="28" t="s">
        <v>12913</v>
      </c>
      <c r="C9" s="65" t="s">
        <v>1487</v>
      </c>
      <c r="D9" s="84">
        <v>1</v>
      </c>
      <c r="E9" s="84">
        <v>1</v>
      </c>
    </row>
    <row r="10" spans="1:5">
      <c r="A10" s="206" t="s">
        <v>12912</v>
      </c>
      <c r="B10" s="206"/>
      <c r="C10" s="86" t="s">
        <v>1487</v>
      </c>
      <c r="D10" s="87">
        <v>1</v>
      </c>
      <c r="E10" s="87">
        <v>1</v>
      </c>
    </row>
    <row r="11" spans="1:5">
      <c r="A11" s="28" t="s">
        <v>7467</v>
      </c>
      <c r="B11" s="28" t="s">
        <v>12914</v>
      </c>
      <c r="C11" s="65" t="s">
        <v>12915</v>
      </c>
      <c r="D11" s="84">
        <v>1</v>
      </c>
      <c r="E11" s="84">
        <v>1</v>
      </c>
    </row>
    <row r="12" spans="1:5">
      <c r="A12" s="206" t="s">
        <v>7467</v>
      </c>
      <c r="B12" s="206"/>
      <c r="C12" s="86" t="s">
        <v>12915</v>
      </c>
      <c r="D12" s="87">
        <v>1</v>
      </c>
      <c r="E12" s="87">
        <v>1</v>
      </c>
    </row>
    <row r="13" spans="1:5">
      <c r="A13" s="28" t="s">
        <v>236</v>
      </c>
      <c r="B13" s="28" t="s">
        <v>3177</v>
      </c>
      <c r="C13" s="65" t="s">
        <v>555</v>
      </c>
      <c r="D13" s="84">
        <v>1</v>
      </c>
      <c r="E13" s="84">
        <v>1</v>
      </c>
    </row>
    <row r="14" spans="1:5">
      <c r="A14" s="206" t="s">
        <v>236</v>
      </c>
      <c r="B14" s="206"/>
      <c r="C14" s="86" t="s">
        <v>555</v>
      </c>
      <c r="D14" s="87">
        <v>1</v>
      </c>
      <c r="E14" s="87">
        <v>1</v>
      </c>
    </row>
    <row r="15" spans="1:5">
      <c r="A15" s="28" t="s">
        <v>11407</v>
      </c>
      <c r="B15" s="28" t="s">
        <v>12916</v>
      </c>
      <c r="C15" s="65" t="s">
        <v>764</v>
      </c>
      <c r="D15" s="84">
        <v>1</v>
      </c>
      <c r="E15" s="84">
        <v>1</v>
      </c>
    </row>
    <row r="16" spans="1:5">
      <c r="A16" s="206" t="s">
        <v>11407</v>
      </c>
      <c r="B16" s="206"/>
      <c r="C16" s="86" t="s">
        <v>764</v>
      </c>
      <c r="D16" s="87">
        <v>1</v>
      </c>
      <c r="E16" s="87">
        <v>1</v>
      </c>
    </row>
    <row r="17" spans="1:5">
      <c r="A17" s="28" t="s">
        <v>1129</v>
      </c>
      <c r="B17" s="28" t="s">
        <v>11951</v>
      </c>
      <c r="C17" s="65" t="s">
        <v>421</v>
      </c>
      <c r="D17" s="84">
        <v>1</v>
      </c>
      <c r="E17" s="84">
        <v>1</v>
      </c>
    </row>
    <row r="18" spans="1:5">
      <c r="A18" s="206" t="s">
        <v>1129</v>
      </c>
      <c r="B18" s="206"/>
      <c r="C18" s="86" t="s">
        <v>421</v>
      </c>
      <c r="D18" s="87">
        <v>1</v>
      </c>
      <c r="E18" s="87">
        <v>1</v>
      </c>
    </row>
    <row r="19" spans="1:5">
      <c r="A19" s="28" t="s">
        <v>3099</v>
      </c>
      <c r="B19" s="28" t="s">
        <v>12917</v>
      </c>
      <c r="C19" s="65" t="s">
        <v>3100</v>
      </c>
      <c r="D19" s="84">
        <v>1</v>
      </c>
      <c r="E19" s="84">
        <v>1</v>
      </c>
    </row>
    <row r="20" spans="1:5">
      <c r="A20" s="206" t="s">
        <v>3099</v>
      </c>
      <c r="B20" s="206"/>
      <c r="C20" s="86" t="s">
        <v>3100</v>
      </c>
      <c r="D20" s="87">
        <v>1</v>
      </c>
      <c r="E20" s="87">
        <v>1</v>
      </c>
    </row>
    <row r="21" spans="1:5">
      <c r="A21" s="28" t="s">
        <v>12918</v>
      </c>
      <c r="B21" s="28" t="s">
        <v>12919</v>
      </c>
      <c r="C21" s="65" t="s">
        <v>12920</v>
      </c>
      <c r="D21" s="84">
        <v>1</v>
      </c>
      <c r="E21" s="84">
        <v>1</v>
      </c>
    </row>
    <row r="22" spans="1:5">
      <c r="A22" s="206" t="s">
        <v>12918</v>
      </c>
      <c r="B22" s="206"/>
      <c r="C22" s="86" t="s">
        <v>12920</v>
      </c>
      <c r="D22" s="87">
        <v>1</v>
      </c>
      <c r="E22" s="87">
        <v>1</v>
      </c>
    </row>
    <row r="23" spans="1:5">
      <c r="A23" s="28" t="s">
        <v>1135</v>
      </c>
      <c r="B23" s="28" t="s">
        <v>12921</v>
      </c>
      <c r="C23" s="65" t="s">
        <v>1001</v>
      </c>
      <c r="D23" s="84">
        <v>1</v>
      </c>
      <c r="E23" s="84">
        <v>1</v>
      </c>
    </row>
    <row r="24" spans="1:5">
      <c r="A24" s="206" t="s">
        <v>1135</v>
      </c>
      <c r="B24" s="206"/>
      <c r="C24" s="86" t="s">
        <v>1001</v>
      </c>
      <c r="D24" s="87">
        <v>1</v>
      </c>
      <c r="E24" s="87">
        <v>1</v>
      </c>
    </row>
    <row r="25" spans="1:5">
      <c r="A25" s="28" t="s">
        <v>5664</v>
      </c>
      <c r="B25" s="28" t="s">
        <v>12922</v>
      </c>
      <c r="C25" s="65" t="s">
        <v>5784</v>
      </c>
      <c r="D25" s="84">
        <v>1</v>
      </c>
      <c r="E25" s="84">
        <v>1</v>
      </c>
    </row>
    <row r="26" spans="1:5">
      <c r="A26" s="206" t="s">
        <v>5664</v>
      </c>
      <c r="B26" s="206"/>
      <c r="C26" s="86" t="s">
        <v>5784</v>
      </c>
      <c r="D26" s="87">
        <v>1</v>
      </c>
      <c r="E26" s="87">
        <v>1</v>
      </c>
    </row>
    <row r="27" spans="1:5">
      <c r="A27" s="28" t="s">
        <v>3271</v>
      </c>
      <c r="B27" s="28" t="s">
        <v>12923</v>
      </c>
      <c r="C27" s="65" t="s">
        <v>1672</v>
      </c>
      <c r="D27" s="84">
        <v>1</v>
      </c>
      <c r="E27" s="84">
        <v>1</v>
      </c>
    </row>
    <row r="28" spans="1:5">
      <c r="A28" s="206" t="s">
        <v>3271</v>
      </c>
      <c r="B28" s="206"/>
      <c r="C28" s="86" t="s">
        <v>1672</v>
      </c>
      <c r="D28" s="87">
        <v>1</v>
      </c>
      <c r="E28" s="87">
        <v>1</v>
      </c>
    </row>
    <row r="29" spans="1:5">
      <c r="A29" s="28" t="s">
        <v>2685</v>
      </c>
      <c r="B29" s="28" t="s">
        <v>12642</v>
      </c>
      <c r="C29" s="65" t="s">
        <v>2853</v>
      </c>
      <c r="D29" s="84">
        <v>1</v>
      </c>
      <c r="E29" s="84">
        <v>1</v>
      </c>
    </row>
    <row r="30" spans="1:5">
      <c r="A30" s="206" t="s">
        <v>2685</v>
      </c>
      <c r="B30" s="206"/>
      <c r="C30" s="86" t="s">
        <v>2853</v>
      </c>
      <c r="D30" s="87">
        <v>1</v>
      </c>
      <c r="E30" s="87">
        <v>1</v>
      </c>
    </row>
    <row r="31" spans="1:5">
      <c r="A31" s="28" t="s">
        <v>3326</v>
      </c>
      <c r="B31" s="28" t="s">
        <v>12924</v>
      </c>
      <c r="C31" s="65" t="s">
        <v>1005</v>
      </c>
      <c r="D31" s="84">
        <v>1</v>
      </c>
      <c r="E31" s="84">
        <v>1</v>
      </c>
    </row>
    <row r="32" spans="1:5">
      <c r="A32" s="206" t="s">
        <v>3326</v>
      </c>
      <c r="B32" s="206"/>
      <c r="C32" s="86" t="s">
        <v>1005</v>
      </c>
      <c r="D32" s="87">
        <v>1</v>
      </c>
      <c r="E32" s="87">
        <v>1</v>
      </c>
    </row>
    <row r="33" spans="1:5">
      <c r="A33" s="28" t="s">
        <v>123</v>
      </c>
      <c r="B33" s="28" t="s">
        <v>3328</v>
      </c>
      <c r="C33" s="65" t="s">
        <v>1174</v>
      </c>
      <c r="D33" s="84">
        <v>1</v>
      </c>
      <c r="E33" s="84">
        <v>1</v>
      </c>
    </row>
    <row r="34" spans="1:5">
      <c r="A34" s="206" t="s">
        <v>123</v>
      </c>
      <c r="B34" s="206"/>
      <c r="C34" s="86" t="s">
        <v>1174</v>
      </c>
      <c r="D34" s="87">
        <v>1</v>
      </c>
      <c r="E34" s="87">
        <v>1</v>
      </c>
    </row>
    <row r="35" spans="1:5">
      <c r="A35" s="28" t="s">
        <v>12925</v>
      </c>
      <c r="B35" s="28" t="s">
        <v>12926</v>
      </c>
      <c r="C35" s="65" t="s">
        <v>12927</v>
      </c>
      <c r="D35" s="84">
        <v>1</v>
      </c>
      <c r="E35" s="84">
        <v>1</v>
      </c>
    </row>
    <row r="36" spans="1:5">
      <c r="A36" s="206" t="s">
        <v>12925</v>
      </c>
      <c r="B36" s="206"/>
      <c r="C36" s="86" t="s">
        <v>12927</v>
      </c>
      <c r="D36" s="87">
        <v>1</v>
      </c>
      <c r="E36" s="87">
        <v>1</v>
      </c>
    </row>
    <row r="37" spans="1:5">
      <c r="A37" s="28" t="s">
        <v>1808</v>
      </c>
      <c r="B37" s="28" t="s">
        <v>12928</v>
      </c>
      <c r="C37" s="65" t="s">
        <v>1970</v>
      </c>
      <c r="D37" s="84">
        <v>1</v>
      </c>
      <c r="E37" s="84">
        <v>1</v>
      </c>
    </row>
    <row r="38" spans="1:5">
      <c r="A38" s="206" t="s">
        <v>1808</v>
      </c>
      <c r="B38" s="206"/>
      <c r="C38" s="86" t="s">
        <v>1970</v>
      </c>
      <c r="D38" s="87">
        <v>1</v>
      </c>
      <c r="E38" s="87">
        <v>1</v>
      </c>
    </row>
    <row r="39" spans="1:5">
      <c r="A39" s="28" t="s">
        <v>5991</v>
      </c>
      <c r="B39" s="28" t="s">
        <v>12929</v>
      </c>
      <c r="C39" s="65" t="s">
        <v>12930</v>
      </c>
      <c r="D39" s="84">
        <v>1</v>
      </c>
      <c r="E39" s="84">
        <v>1</v>
      </c>
    </row>
    <row r="40" spans="1:5">
      <c r="A40" s="206" t="s">
        <v>5991</v>
      </c>
      <c r="B40" s="206"/>
      <c r="C40" s="86" t="s">
        <v>12930</v>
      </c>
      <c r="D40" s="87">
        <v>1</v>
      </c>
      <c r="E40" s="87">
        <v>1</v>
      </c>
    </row>
    <row r="41" spans="1:5">
      <c r="A41" s="28" t="s">
        <v>2965</v>
      </c>
      <c r="B41" s="28" t="s">
        <v>12931</v>
      </c>
      <c r="C41" s="65" t="s">
        <v>12932</v>
      </c>
      <c r="D41" s="84">
        <v>1</v>
      </c>
      <c r="E41" s="84">
        <v>1</v>
      </c>
    </row>
    <row r="42" spans="1:5">
      <c r="A42" s="206" t="s">
        <v>2965</v>
      </c>
      <c r="B42" s="206"/>
      <c r="C42" s="86" t="s">
        <v>12932</v>
      </c>
      <c r="D42" s="87">
        <v>1</v>
      </c>
      <c r="E42" s="87">
        <v>1</v>
      </c>
    </row>
    <row r="43" spans="1:5">
      <c r="A43" s="28" t="s">
        <v>1324</v>
      </c>
      <c r="B43" s="28" t="s">
        <v>12933</v>
      </c>
      <c r="C43" s="65" t="s">
        <v>440</v>
      </c>
      <c r="D43" s="84">
        <v>1</v>
      </c>
      <c r="E43" s="84">
        <v>1</v>
      </c>
    </row>
    <row r="44" spans="1:5">
      <c r="A44" s="206" t="s">
        <v>1324</v>
      </c>
      <c r="B44" s="206"/>
      <c r="C44" s="86" t="s">
        <v>440</v>
      </c>
      <c r="D44" s="87">
        <v>1</v>
      </c>
      <c r="E44" s="87">
        <v>1</v>
      </c>
    </row>
    <row r="45" spans="1:5">
      <c r="A45" s="28" t="s">
        <v>351</v>
      </c>
      <c r="B45" s="28" t="s">
        <v>12934</v>
      </c>
      <c r="C45" s="65" t="s">
        <v>1511</v>
      </c>
      <c r="D45" s="84">
        <v>1</v>
      </c>
      <c r="E45" s="84">
        <v>1</v>
      </c>
    </row>
    <row r="46" spans="1:5">
      <c r="A46" s="206" t="s">
        <v>351</v>
      </c>
      <c r="B46" s="206"/>
      <c r="C46" s="86" t="s">
        <v>1511</v>
      </c>
      <c r="D46" s="87">
        <v>1</v>
      </c>
      <c r="E46" s="87">
        <v>1</v>
      </c>
    </row>
    <row r="47" spans="1:5">
      <c r="A47" s="28" t="s">
        <v>12904</v>
      </c>
      <c r="B47" s="28" t="s">
        <v>12935</v>
      </c>
      <c r="C47" s="65" t="s">
        <v>2338</v>
      </c>
      <c r="D47" s="84">
        <v>1</v>
      </c>
      <c r="E47" s="84">
        <v>1</v>
      </c>
    </row>
    <row r="48" spans="1:5">
      <c r="A48" s="206" t="s">
        <v>12904</v>
      </c>
      <c r="B48" s="206"/>
      <c r="C48" s="86" t="s">
        <v>2338</v>
      </c>
      <c r="D48" s="87">
        <v>1</v>
      </c>
      <c r="E48" s="87">
        <v>1</v>
      </c>
    </row>
    <row r="49" spans="1:5">
      <c r="A49" s="28" t="s">
        <v>88</v>
      </c>
      <c r="B49" s="28" t="s">
        <v>12936</v>
      </c>
      <c r="C49" s="65" t="s">
        <v>1512</v>
      </c>
      <c r="D49" s="84">
        <v>1</v>
      </c>
      <c r="E49" s="84">
        <v>1</v>
      </c>
    </row>
    <row r="50" spans="1:5">
      <c r="A50" s="206" t="s">
        <v>88</v>
      </c>
      <c r="B50" s="206"/>
      <c r="C50" s="86" t="s">
        <v>1512</v>
      </c>
      <c r="D50" s="87">
        <v>1</v>
      </c>
      <c r="E50" s="87">
        <v>1</v>
      </c>
    </row>
    <row r="51" spans="1:5">
      <c r="A51" s="28" t="s">
        <v>184</v>
      </c>
      <c r="B51" s="28" t="s">
        <v>3115</v>
      </c>
      <c r="C51" s="65" t="s">
        <v>1779</v>
      </c>
      <c r="D51" s="84">
        <v>1</v>
      </c>
      <c r="E51" s="84">
        <v>1</v>
      </c>
    </row>
    <row r="52" spans="1:5">
      <c r="A52" s="206" t="s">
        <v>184</v>
      </c>
      <c r="B52" s="206"/>
      <c r="C52" s="86" t="s">
        <v>1779</v>
      </c>
      <c r="D52" s="87">
        <v>1</v>
      </c>
      <c r="E52" s="87">
        <v>1</v>
      </c>
    </row>
    <row r="53" spans="1:5">
      <c r="A53" s="28" t="s">
        <v>2181</v>
      </c>
      <c r="B53" s="28" t="s">
        <v>12937</v>
      </c>
      <c r="C53" s="65" t="s">
        <v>1037</v>
      </c>
      <c r="D53" s="84">
        <v>1</v>
      </c>
      <c r="E53" s="84">
        <v>1</v>
      </c>
    </row>
    <row r="54" spans="1:5">
      <c r="A54" s="206" t="s">
        <v>2181</v>
      </c>
      <c r="B54" s="206"/>
      <c r="C54" s="86" t="s">
        <v>1037</v>
      </c>
      <c r="D54" s="87">
        <v>1</v>
      </c>
      <c r="E54" s="87">
        <v>1</v>
      </c>
    </row>
    <row r="55" spans="1:5">
      <c r="A55" s="28" t="s">
        <v>3117</v>
      </c>
      <c r="B55" s="28" t="s">
        <v>12938</v>
      </c>
      <c r="C55" s="65" t="s">
        <v>1976</v>
      </c>
      <c r="D55" s="84">
        <v>1</v>
      </c>
      <c r="E55" s="84">
        <v>1</v>
      </c>
    </row>
    <row r="56" spans="1:5">
      <c r="A56" s="206" t="s">
        <v>3117</v>
      </c>
      <c r="B56" s="206"/>
      <c r="C56" s="86" t="s">
        <v>1976</v>
      </c>
      <c r="D56" s="87">
        <v>1</v>
      </c>
      <c r="E56" s="87">
        <v>1</v>
      </c>
    </row>
    <row r="57" spans="1:5">
      <c r="A57" s="28" t="s">
        <v>1262</v>
      </c>
      <c r="B57" s="28" t="s">
        <v>12939</v>
      </c>
      <c r="C57" s="65" t="s">
        <v>1673</v>
      </c>
      <c r="D57" s="84">
        <v>1</v>
      </c>
      <c r="E57" s="84">
        <v>1</v>
      </c>
    </row>
    <row r="58" spans="1:5">
      <c r="A58" s="206" t="s">
        <v>1262</v>
      </c>
      <c r="B58" s="206"/>
      <c r="C58" s="86" t="s">
        <v>1673</v>
      </c>
      <c r="D58" s="87">
        <v>1</v>
      </c>
      <c r="E58" s="87">
        <v>1</v>
      </c>
    </row>
    <row r="59" spans="1:5">
      <c r="A59" s="28" t="s">
        <v>3314</v>
      </c>
      <c r="B59" s="28" t="s">
        <v>12653</v>
      </c>
      <c r="C59" s="65" t="s">
        <v>1781</v>
      </c>
      <c r="D59" s="84">
        <v>1</v>
      </c>
      <c r="E59" s="84">
        <v>1</v>
      </c>
    </row>
    <row r="60" spans="1:5">
      <c r="A60" s="206" t="s">
        <v>3314</v>
      </c>
      <c r="B60" s="206"/>
      <c r="C60" s="86" t="s">
        <v>1781</v>
      </c>
      <c r="D60" s="87">
        <v>1</v>
      </c>
      <c r="E60" s="87">
        <v>1</v>
      </c>
    </row>
    <row r="61" spans="1:5">
      <c r="A61" s="28" t="s">
        <v>12940</v>
      </c>
      <c r="B61" s="28" t="s">
        <v>12941</v>
      </c>
      <c r="C61" s="65" t="s">
        <v>779</v>
      </c>
      <c r="D61" s="84">
        <v>1</v>
      </c>
      <c r="E61" s="84">
        <v>1</v>
      </c>
    </row>
    <row r="62" spans="1:5">
      <c r="A62" s="206" t="s">
        <v>12940</v>
      </c>
      <c r="B62" s="206"/>
      <c r="C62" s="86" t="s">
        <v>779</v>
      </c>
      <c r="D62" s="87">
        <v>1</v>
      </c>
      <c r="E62" s="87">
        <v>1</v>
      </c>
    </row>
    <row r="63" spans="1:5">
      <c r="A63" s="28" t="s">
        <v>5759</v>
      </c>
      <c r="B63" s="28" t="s">
        <v>12942</v>
      </c>
      <c r="C63" s="65" t="s">
        <v>643</v>
      </c>
      <c r="D63" s="84">
        <v>1</v>
      </c>
      <c r="E63" s="84">
        <v>1</v>
      </c>
    </row>
    <row r="64" spans="1:5">
      <c r="A64" s="206" t="s">
        <v>5759</v>
      </c>
      <c r="B64" s="206"/>
      <c r="C64" s="86" t="s">
        <v>643</v>
      </c>
      <c r="D64" s="87">
        <v>1</v>
      </c>
      <c r="E64" s="87">
        <v>1</v>
      </c>
    </row>
    <row r="65" spans="1:5">
      <c r="A65" s="28" t="s">
        <v>2035</v>
      </c>
      <c r="B65" s="28" t="s">
        <v>12943</v>
      </c>
      <c r="C65" s="65" t="s">
        <v>790</v>
      </c>
      <c r="D65" s="84">
        <v>1</v>
      </c>
      <c r="E65" s="84">
        <v>1</v>
      </c>
    </row>
    <row r="66" spans="1:5">
      <c r="A66" s="206" t="s">
        <v>2035</v>
      </c>
      <c r="B66" s="206"/>
      <c r="C66" s="86" t="s">
        <v>790</v>
      </c>
      <c r="D66" s="87">
        <v>1</v>
      </c>
      <c r="E66" s="87">
        <v>1</v>
      </c>
    </row>
    <row r="67" spans="1:5">
      <c r="A67" s="28" t="s">
        <v>1333</v>
      </c>
      <c r="B67" s="28" t="s">
        <v>12944</v>
      </c>
      <c r="C67" s="65" t="s">
        <v>1522</v>
      </c>
      <c r="D67" s="84">
        <v>1</v>
      </c>
      <c r="E67" s="84">
        <v>1</v>
      </c>
    </row>
    <row r="68" spans="1:5">
      <c r="A68" s="206" t="s">
        <v>1333</v>
      </c>
      <c r="B68" s="206"/>
      <c r="C68" s="86" t="s">
        <v>1522</v>
      </c>
      <c r="D68" s="87">
        <v>1</v>
      </c>
      <c r="E68" s="87">
        <v>1</v>
      </c>
    </row>
    <row r="69" spans="1:5">
      <c r="A69" s="28" t="s">
        <v>3246</v>
      </c>
      <c r="B69" s="28" t="s">
        <v>3247</v>
      </c>
      <c r="C69" s="65" t="s">
        <v>2857</v>
      </c>
      <c r="D69" s="84">
        <v>1</v>
      </c>
      <c r="E69" s="84">
        <v>1</v>
      </c>
    </row>
    <row r="70" spans="1:5">
      <c r="A70" s="206" t="s">
        <v>3246</v>
      </c>
      <c r="B70" s="206"/>
      <c r="C70" s="86" t="s">
        <v>2857</v>
      </c>
      <c r="D70" s="87">
        <v>1</v>
      </c>
      <c r="E70" s="87">
        <v>1</v>
      </c>
    </row>
    <row r="71" spans="1:5">
      <c r="A71" s="28" t="s">
        <v>2037</v>
      </c>
      <c r="B71" s="28" t="s">
        <v>12945</v>
      </c>
      <c r="C71" s="65" t="s">
        <v>2505</v>
      </c>
      <c r="D71" s="84">
        <v>1</v>
      </c>
      <c r="E71" s="84">
        <v>1</v>
      </c>
    </row>
    <row r="72" spans="1:5">
      <c r="A72" s="206" t="s">
        <v>2037</v>
      </c>
      <c r="B72" s="206"/>
      <c r="C72" s="86" t="s">
        <v>2505</v>
      </c>
      <c r="D72" s="87">
        <v>1</v>
      </c>
      <c r="E72" s="87">
        <v>1</v>
      </c>
    </row>
    <row r="73" spans="1:5">
      <c r="A73" s="28" t="s">
        <v>3125</v>
      </c>
      <c r="B73" s="28" t="s">
        <v>12946</v>
      </c>
      <c r="C73" s="65" t="s">
        <v>2010</v>
      </c>
      <c r="D73" s="84">
        <v>1</v>
      </c>
      <c r="E73" s="84">
        <v>1</v>
      </c>
    </row>
    <row r="74" spans="1:5">
      <c r="A74" s="206" t="s">
        <v>3125</v>
      </c>
      <c r="B74" s="206"/>
      <c r="C74" s="86" t="s">
        <v>2010</v>
      </c>
      <c r="D74" s="87">
        <v>1</v>
      </c>
      <c r="E74" s="87">
        <v>1</v>
      </c>
    </row>
    <row r="75" spans="1:5">
      <c r="A75" s="28" t="s">
        <v>12886</v>
      </c>
      <c r="B75" s="28" t="s">
        <v>12947</v>
      </c>
      <c r="C75" s="65" t="s">
        <v>12948</v>
      </c>
      <c r="D75" s="84">
        <v>1</v>
      </c>
      <c r="E75" s="84">
        <v>1</v>
      </c>
    </row>
    <row r="76" spans="1:5">
      <c r="A76" s="206" t="s">
        <v>12886</v>
      </c>
      <c r="B76" s="206"/>
      <c r="C76" s="86" t="s">
        <v>12948</v>
      </c>
      <c r="D76" s="87">
        <v>1</v>
      </c>
      <c r="E76" s="87">
        <v>1</v>
      </c>
    </row>
    <row r="77" spans="1:5">
      <c r="A77" s="28" t="s">
        <v>2058</v>
      </c>
      <c r="B77" s="28" t="s">
        <v>12949</v>
      </c>
      <c r="C77" s="65" t="s">
        <v>633</v>
      </c>
      <c r="D77" s="84">
        <v>1</v>
      </c>
      <c r="E77" s="84">
        <v>1</v>
      </c>
    </row>
    <row r="78" spans="1:5">
      <c r="A78" s="206" t="s">
        <v>2058</v>
      </c>
      <c r="B78" s="206"/>
      <c r="C78" s="86" t="s">
        <v>633</v>
      </c>
      <c r="D78" s="87">
        <v>1</v>
      </c>
      <c r="E78" s="87">
        <v>1</v>
      </c>
    </row>
    <row r="79" spans="1:5">
      <c r="A79" s="28" t="s">
        <v>1260</v>
      </c>
      <c r="B79" s="28" t="s">
        <v>12950</v>
      </c>
      <c r="C79" s="65" t="s">
        <v>2347</v>
      </c>
      <c r="D79" s="84">
        <v>1</v>
      </c>
      <c r="E79" s="84">
        <v>1</v>
      </c>
    </row>
    <row r="80" spans="1:5">
      <c r="A80" s="206" t="s">
        <v>1260</v>
      </c>
      <c r="B80" s="206"/>
      <c r="C80" s="86" t="s">
        <v>2347</v>
      </c>
      <c r="D80" s="87">
        <v>1</v>
      </c>
      <c r="E80" s="87">
        <v>1</v>
      </c>
    </row>
    <row r="81" spans="1:5">
      <c r="A81" s="28" t="s">
        <v>2416</v>
      </c>
      <c r="B81" s="28" t="s">
        <v>12951</v>
      </c>
      <c r="C81" s="65" t="s">
        <v>1978</v>
      </c>
      <c r="D81" s="84">
        <v>1</v>
      </c>
      <c r="E81" s="84">
        <v>1</v>
      </c>
    </row>
    <row r="82" spans="1:5">
      <c r="A82" s="206" t="s">
        <v>2416</v>
      </c>
      <c r="B82" s="206"/>
      <c r="C82" s="86" t="s">
        <v>1978</v>
      </c>
      <c r="D82" s="87">
        <v>1</v>
      </c>
      <c r="E82" s="87">
        <v>1</v>
      </c>
    </row>
    <row r="83" spans="1:5">
      <c r="A83" s="28" t="s">
        <v>3315</v>
      </c>
      <c r="B83" s="28" t="s">
        <v>12952</v>
      </c>
      <c r="C83" s="65" t="s">
        <v>3300</v>
      </c>
      <c r="D83" s="84">
        <v>1</v>
      </c>
      <c r="E83" s="84">
        <v>1</v>
      </c>
    </row>
    <row r="84" spans="1:5">
      <c r="A84" s="206" t="s">
        <v>3315</v>
      </c>
      <c r="B84" s="206"/>
      <c r="C84" s="86" t="s">
        <v>3300</v>
      </c>
      <c r="D84" s="87">
        <v>1</v>
      </c>
      <c r="E84" s="87">
        <v>1</v>
      </c>
    </row>
    <row r="85" spans="1:5">
      <c r="A85" s="28" t="s">
        <v>183</v>
      </c>
      <c r="B85" s="28" t="s">
        <v>3250</v>
      </c>
      <c r="C85" s="65" t="s">
        <v>462</v>
      </c>
      <c r="D85" s="84">
        <v>1</v>
      </c>
      <c r="E85" s="84">
        <v>1</v>
      </c>
    </row>
    <row r="86" spans="1:5">
      <c r="A86" s="206" t="s">
        <v>183</v>
      </c>
      <c r="B86" s="206"/>
      <c r="C86" s="86" t="s">
        <v>462</v>
      </c>
      <c r="D86" s="87">
        <v>1</v>
      </c>
      <c r="E86" s="87">
        <v>1</v>
      </c>
    </row>
    <row r="87" spans="1:5">
      <c r="A87" s="28" t="s">
        <v>1910</v>
      </c>
      <c r="B87" s="28" t="s">
        <v>3330</v>
      </c>
      <c r="C87" s="65" t="s">
        <v>1598</v>
      </c>
      <c r="D87" s="84">
        <v>1</v>
      </c>
      <c r="E87" s="84">
        <v>1</v>
      </c>
    </row>
    <row r="88" spans="1:5">
      <c r="A88" s="206" t="s">
        <v>1910</v>
      </c>
      <c r="B88" s="206"/>
      <c r="C88" s="86" t="s">
        <v>1598</v>
      </c>
      <c r="D88" s="87">
        <v>1</v>
      </c>
      <c r="E88" s="87">
        <v>1</v>
      </c>
    </row>
    <row r="89" spans="1:5">
      <c r="A89" s="28" t="s">
        <v>12953</v>
      </c>
      <c r="B89" s="28" t="s">
        <v>12954</v>
      </c>
      <c r="C89" s="65" t="s">
        <v>793</v>
      </c>
      <c r="D89" s="84">
        <v>1</v>
      </c>
      <c r="E89" s="84">
        <v>1</v>
      </c>
    </row>
    <row r="90" spans="1:5">
      <c r="A90" s="206" t="s">
        <v>12953</v>
      </c>
      <c r="B90" s="206"/>
      <c r="C90" s="86" t="s">
        <v>793</v>
      </c>
      <c r="D90" s="87">
        <v>1</v>
      </c>
      <c r="E90" s="87">
        <v>1</v>
      </c>
    </row>
    <row r="91" spans="1:5">
      <c r="A91" s="28" t="s">
        <v>7318</v>
      </c>
      <c r="B91" s="28" t="s">
        <v>12955</v>
      </c>
      <c r="C91" s="65" t="s">
        <v>466</v>
      </c>
      <c r="D91" s="84">
        <v>1</v>
      </c>
      <c r="E91" s="84">
        <v>1</v>
      </c>
    </row>
    <row r="92" spans="1:5">
      <c r="A92" s="206" t="s">
        <v>7318</v>
      </c>
      <c r="B92" s="206"/>
      <c r="C92" s="86" t="s">
        <v>466</v>
      </c>
      <c r="D92" s="87">
        <v>1</v>
      </c>
      <c r="E92" s="87">
        <v>1</v>
      </c>
    </row>
    <row r="93" spans="1:5">
      <c r="A93" s="28" t="s">
        <v>2014</v>
      </c>
      <c r="B93" s="28" t="s">
        <v>12956</v>
      </c>
      <c r="C93" s="65" t="s">
        <v>12957</v>
      </c>
      <c r="D93" s="84">
        <v>1</v>
      </c>
      <c r="E93" s="84">
        <v>1</v>
      </c>
    </row>
    <row r="94" spans="1:5">
      <c r="A94" s="206" t="s">
        <v>2014</v>
      </c>
      <c r="B94" s="206"/>
      <c r="C94" s="86" t="s">
        <v>12957</v>
      </c>
      <c r="D94" s="87">
        <v>1</v>
      </c>
      <c r="E94" s="87">
        <v>1</v>
      </c>
    </row>
    <row r="95" spans="1:5">
      <c r="A95" s="28" t="s">
        <v>1713</v>
      </c>
      <c r="B95" s="28" t="s">
        <v>12958</v>
      </c>
      <c r="C95" s="65" t="s">
        <v>1069</v>
      </c>
      <c r="D95" s="84">
        <v>1</v>
      </c>
      <c r="E95" s="84">
        <v>1</v>
      </c>
    </row>
    <row r="96" spans="1:5">
      <c r="A96" s="206" t="s">
        <v>1713</v>
      </c>
      <c r="B96" s="206"/>
      <c r="C96" s="86" t="s">
        <v>1069</v>
      </c>
      <c r="D96" s="87">
        <v>1</v>
      </c>
      <c r="E96" s="87">
        <v>1</v>
      </c>
    </row>
    <row r="97" spans="1:5">
      <c r="A97" s="28" t="s">
        <v>12959</v>
      </c>
      <c r="B97" s="28" t="s">
        <v>12960</v>
      </c>
      <c r="C97" s="65" t="s">
        <v>12961</v>
      </c>
      <c r="D97" s="84">
        <v>1</v>
      </c>
      <c r="E97" s="84">
        <v>1</v>
      </c>
    </row>
    <row r="98" spans="1:5">
      <c r="A98" s="206" t="s">
        <v>12959</v>
      </c>
      <c r="B98" s="206"/>
      <c r="C98" s="86" t="s">
        <v>12961</v>
      </c>
      <c r="D98" s="87">
        <v>1</v>
      </c>
      <c r="E98" s="87">
        <v>1</v>
      </c>
    </row>
    <row r="99" spans="1:5">
      <c r="A99" s="28" t="s">
        <v>5791</v>
      </c>
      <c r="B99" s="28" t="s">
        <v>12962</v>
      </c>
      <c r="C99" s="65" t="s">
        <v>1571</v>
      </c>
      <c r="D99" s="84">
        <v>1</v>
      </c>
      <c r="E99" s="84">
        <v>1</v>
      </c>
    </row>
    <row r="100" spans="1:5">
      <c r="A100" s="206" t="s">
        <v>5791</v>
      </c>
      <c r="B100" s="206"/>
      <c r="C100" s="86" t="s">
        <v>1571</v>
      </c>
      <c r="D100" s="87">
        <v>1</v>
      </c>
      <c r="E100" s="87">
        <v>1</v>
      </c>
    </row>
    <row r="101" spans="1:5">
      <c r="A101" s="28" t="s">
        <v>5994</v>
      </c>
      <c r="B101" s="28" t="s">
        <v>12963</v>
      </c>
      <c r="C101" s="65" t="s">
        <v>12043</v>
      </c>
      <c r="D101" s="84">
        <v>1</v>
      </c>
      <c r="E101" s="84">
        <v>1</v>
      </c>
    </row>
    <row r="102" spans="1:5">
      <c r="A102" s="206" t="s">
        <v>5994</v>
      </c>
      <c r="B102" s="206"/>
      <c r="C102" s="86" t="s">
        <v>12043</v>
      </c>
      <c r="D102" s="87">
        <v>1</v>
      </c>
      <c r="E102" s="87">
        <v>1</v>
      </c>
    </row>
    <row r="103" spans="1:5">
      <c r="A103" s="28" t="s">
        <v>12964</v>
      </c>
      <c r="B103" s="28" t="s">
        <v>3191</v>
      </c>
      <c r="C103" s="65" t="s">
        <v>12965</v>
      </c>
      <c r="D103" s="84">
        <v>1</v>
      </c>
      <c r="E103" s="84">
        <v>1</v>
      </c>
    </row>
    <row r="104" spans="1:5">
      <c r="A104" s="206" t="s">
        <v>12964</v>
      </c>
      <c r="B104" s="206"/>
      <c r="C104" s="86" t="s">
        <v>12965</v>
      </c>
      <c r="D104" s="87">
        <v>1</v>
      </c>
      <c r="E104" s="87">
        <v>1</v>
      </c>
    </row>
    <row r="105" spans="1:5">
      <c r="A105" s="28" t="s">
        <v>12966</v>
      </c>
      <c r="B105" s="28" t="s">
        <v>12967</v>
      </c>
      <c r="C105" s="65" t="s">
        <v>1677</v>
      </c>
      <c r="D105" s="84">
        <v>1</v>
      </c>
      <c r="E105" s="84">
        <v>1</v>
      </c>
    </row>
    <row r="106" spans="1:5">
      <c r="A106" s="206" t="s">
        <v>12966</v>
      </c>
      <c r="B106" s="206"/>
      <c r="C106" s="86" t="s">
        <v>1677</v>
      </c>
      <c r="D106" s="87">
        <v>1</v>
      </c>
      <c r="E106" s="87">
        <v>1</v>
      </c>
    </row>
    <row r="107" spans="1:5">
      <c r="A107" s="28" t="s">
        <v>12968</v>
      </c>
      <c r="B107" s="28" t="s">
        <v>12969</v>
      </c>
      <c r="C107" s="65" t="s">
        <v>1588</v>
      </c>
      <c r="D107" s="84">
        <v>1</v>
      </c>
      <c r="E107" s="84">
        <v>1</v>
      </c>
    </row>
    <row r="108" spans="1:5">
      <c r="A108" s="206" t="s">
        <v>12968</v>
      </c>
      <c r="B108" s="206"/>
      <c r="C108" s="86" t="s">
        <v>1588</v>
      </c>
      <c r="D108" s="87">
        <v>1</v>
      </c>
      <c r="E108" s="87">
        <v>1</v>
      </c>
    </row>
    <row r="109" spans="1:5">
      <c r="A109" s="28" t="s">
        <v>1162</v>
      </c>
      <c r="B109" s="28" t="s">
        <v>12970</v>
      </c>
      <c r="C109" s="65" t="s">
        <v>1678</v>
      </c>
      <c r="D109" s="84">
        <v>1</v>
      </c>
      <c r="E109" s="84">
        <v>1</v>
      </c>
    </row>
    <row r="110" spans="1:5">
      <c r="A110" s="206" t="s">
        <v>1162</v>
      </c>
      <c r="B110" s="206"/>
      <c r="C110" s="86" t="s">
        <v>1678</v>
      </c>
      <c r="D110" s="87">
        <v>1</v>
      </c>
      <c r="E110" s="87">
        <v>1</v>
      </c>
    </row>
    <row r="111" spans="1:5">
      <c r="A111" s="28" t="s">
        <v>8220</v>
      </c>
      <c r="B111" s="28" t="s">
        <v>12971</v>
      </c>
      <c r="C111" s="65" t="s">
        <v>1089</v>
      </c>
      <c r="D111" s="84">
        <v>1</v>
      </c>
      <c r="E111" s="84">
        <v>1</v>
      </c>
    </row>
    <row r="112" spans="1:5">
      <c r="A112" s="206" t="s">
        <v>8220</v>
      </c>
      <c r="B112" s="206"/>
      <c r="C112" s="86" t="s">
        <v>1089</v>
      </c>
      <c r="D112" s="87">
        <v>1</v>
      </c>
      <c r="E112" s="87">
        <v>1</v>
      </c>
    </row>
    <row r="113" spans="1:5">
      <c r="A113" s="28" t="s">
        <v>3193</v>
      </c>
      <c r="B113" s="28" t="s">
        <v>12972</v>
      </c>
      <c r="C113" s="65" t="s">
        <v>623</v>
      </c>
      <c r="D113" s="84">
        <v>1</v>
      </c>
      <c r="E113" s="84">
        <v>1</v>
      </c>
    </row>
    <row r="114" spans="1:5">
      <c r="A114" s="206" t="s">
        <v>3193</v>
      </c>
      <c r="B114" s="206"/>
      <c r="C114" s="86" t="s">
        <v>623</v>
      </c>
      <c r="D114" s="87">
        <v>1</v>
      </c>
      <c r="E114" s="87">
        <v>1</v>
      </c>
    </row>
    <row r="115" spans="1:5">
      <c r="A115" s="28" t="s">
        <v>3143</v>
      </c>
      <c r="B115" s="28" t="s">
        <v>3144</v>
      </c>
      <c r="C115" s="65" t="s">
        <v>1090</v>
      </c>
      <c r="D115" s="84">
        <v>1</v>
      </c>
      <c r="E115" s="84">
        <v>1</v>
      </c>
    </row>
    <row r="116" spans="1:5">
      <c r="A116" s="206" t="s">
        <v>3143</v>
      </c>
      <c r="B116" s="206"/>
      <c r="C116" s="86" t="s">
        <v>1090</v>
      </c>
      <c r="D116" s="87">
        <v>1</v>
      </c>
      <c r="E116" s="87">
        <v>1</v>
      </c>
    </row>
    <row r="117" spans="1:5">
      <c r="A117" s="28" t="s">
        <v>12973</v>
      </c>
      <c r="B117" s="28" t="s">
        <v>12974</v>
      </c>
      <c r="C117" s="65" t="s">
        <v>1975</v>
      </c>
      <c r="D117" s="84">
        <v>1</v>
      </c>
      <c r="E117" s="84">
        <v>1</v>
      </c>
    </row>
    <row r="118" spans="1:5">
      <c r="A118" s="206" t="s">
        <v>12973</v>
      </c>
      <c r="B118" s="206"/>
      <c r="C118" s="86" t="s">
        <v>1975</v>
      </c>
      <c r="D118" s="87">
        <v>1</v>
      </c>
      <c r="E118" s="87">
        <v>1</v>
      </c>
    </row>
    <row r="119" spans="1:5">
      <c r="A119" s="28" t="s">
        <v>5536</v>
      </c>
      <c r="B119" s="28" t="s">
        <v>12975</v>
      </c>
      <c r="C119" s="65" t="s">
        <v>12976</v>
      </c>
      <c r="D119" s="84">
        <v>1</v>
      </c>
      <c r="E119" s="84">
        <v>1</v>
      </c>
    </row>
    <row r="120" spans="1:5">
      <c r="A120" s="206" t="s">
        <v>5536</v>
      </c>
      <c r="B120" s="206"/>
      <c r="C120" s="86" t="s">
        <v>12976</v>
      </c>
      <c r="D120" s="87">
        <v>1</v>
      </c>
      <c r="E120" s="87">
        <v>1</v>
      </c>
    </row>
    <row r="121" spans="1:5">
      <c r="A121" s="28" t="s">
        <v>836</v>
      </c>
      <c r="B121" s="28" t="s">
        <v>3318</v>
      </c>
      <c r="C121" s="65" t="s">
        <v>482</v>
      </c>
      <c r="D121" s="84">
        <v>1</v>
      </c>
      <c r="E121" s="84">
        <v>1</v>
      </c>
    </row>
    <row r="122" spans="1:5">
      <c r="A122" s="206" t="s">
        <v>836</v>
      </c>
      <c r="B122" s="206"/>
      <c r="C122" s="86" t="s">
        <v>482</v>
      </c>
      <c r="D122" s="87">
        <v>1</v>
      </c>
      <c r="E122" s="87">
        <v>1</v>
      </c>
    </row>
    <row r="123" spans="1:5">
      <c r="A123" s="28" t="s">
        <v>2811</v>
      </c>
      <c r="B123" s="28" t="s">
        <v>12977</v>
      </c>
      <c r="C123" s="65" t="s">
        <v>12058</v>
      </c>
      <c r="D123" s="84">
        <v>1</v>
      </c>
      <c r="E123" s="84">
        <v>1</v>
      </c>
    </row>
    <row r="124" spans="1:5">
      <c r="A124" s="206" t="s">
        <v>2811</v>
      </c>
      <c r="B124" s="206"/>
      <c r="C124" s="86" t="s">
        <v>12058</v>
      </c>
      <c r="D124" s="87">
        <v>1</v>
      </c>
      <c r="E124" s="87">
        <v>1</v>
      </c>
    </row>
    <row r="125" spans="1:5">
      <c r="A125" s="28" t="s">
        <v>3073</v>
      </c>
      <c r="B125" s="28" t="s">
        <v>3334</v>
      </c>
      <c r="C125" s="65" t="s">
        <v>1097</v>
      </c>
      <c r="D125" s="84">
        <v>1</v>
      </c>
      <c r="E125" s="84">
        <v>1</v>
      </c>
    </row>
    <row r="126" spans="1:5">
      <c r="A126" s="206" t="s">
        <v>3073</v>
      </c>
      <c r="B126" s="206"/>
      <c r="C126" s="86" t="s">
        <v>1097</v>
      </c>
      <c r="D126" s="87">
        <v>1</v>
      </c>
      <c r="E126" s="87">
        <v>1</v>
      </c>
    </row>
    <row r="127" spans="1:5">
      <c r="A127" s="28" t="s">
        <v>12978</v>
      </c>
      <c r="B127" s="28" t="s">
        <v>12979</v>
      </c>
      <c r="C127" s="65" t="s">
        <v>12980</v>
      </c>
      <c r="D127" s="84">
        <v>1</v>
      </c>
      <c r="E127" s="84">
        <v>1</v>
      </c>
    </row>
    <row r="128" spans="1:5">
      <c r="A128" s="206" t="s">
        <v>12978</v>
      </c>
      <c r="B128" s="206"/>
      <c r="C128" s="86" t="s">
        <v>12980</v>
      </c>
      <c r="D128" s="87">
        <v>1</v>
      </c>
      <c r="E128" s="87">
        <v>1</v>
      </c>
    </row>
    <row r="129" spans="1:5">
      <c r="A129" s="28" t="s">
        <v>122</v>
      </c>
      <c r="B129" s="28" t="s">
        <v>3151</v>
      </c>
      <c r="C129" s="65" t="s">
        <v>1100</v>
      </c>
      <c r="D129" s="84">
        <v>1</v>
      </c>
      <c r="E129" s="84">
        <v>1</v>
      </c>
    </row>
    <row r="130" spans="1:5">
      <c r="A130" s="206" t="s">
        <v>122</v>
      </c>
      <c r="B130" s="206"/>
      <c r="C130" s="86" t="s">
        <v>1100</v>
      </c>
      <c r="D130" s="87">
        <v>1</v>
      </c>
      <c r="E130" s="87">
        <v>1</v>
      </c>
    </row>
    <row r="131" spans="1:5">
      <c r="A131" s="28" t="s">
        <v>12981</v>
      </c>
      <c r="B131" s="28" t="s">
        <v>12982</v>
      </c>
      <c r="C131" s="65" t="s">
        <v>7949</v>
      </c>
      <c r="D131" s="84">
        <v>1</v>
      </c>
      <c r="E131" s="84">
        <v>1</v>
      </c>
    </row>
    <row r="132" spans="1:5">
      <c r="A132" s="206" t="s">
        <v>12981</v>
      </c>
      <c r="B132" s="206"/>
      <c r="C132" s="86" t="s">
        <v>7949</v>
      </c>
      <c r="D132" s="87">
        <v>1</v>
      </c>
      <c r="E132" s="87">
        <v>1</v>
      </c>
    </row>
    <row r="133" spans="1:5">
      <c r="A133" s="28" t="s">
        <v>12983</v>
      </c>
      <c r="B133" s="28" t="s">
        <v>12984</v>
      </c>
      <c r="C133" s="65" t="s">
        <v>12985</v>
      </c>
      <c r="D133" s="84">
        <v>1</v>
      </c>
      <c r="E133" s="84">
        <v>1</v>
      </c>
    </row>
    <row r="134" spans="1:5">
      <c r="A134" s="206" t="s">
        <v>12983</v>
      </c>
      <c r="B134" s="206"/>
      <c r="C134" s="86" t="s">
        <v>12985</v>
      </c>
      <c r="D134" s="87">
        <v>1</v>
      </c>
      <c r="E134" s="87">
        <v>1</v>
      </c>
    </row>
    <row r="135" spans="1:5">
      <c r="A135" s="28" t="s">
        <v>3156</v>
      </c>
      <c r="B135" s="28" t="s">
        <v>12986</v>
      </c>
      <c r="C135" s="65" t="s">
        <v>2521</v>
      </c>
      <c r="D135" s="84">
        <v>1</v>
      </c>
      <c r="E135" s="84">
        <v>1</v>
      </c>
    </row>
    <row r="136" spans="1:5">
      <c r="A136" s="206" t="s">
        <v>3156</v>
      </c>
      <c r="B136" s="206"/>
      <c r="C136" s="86" t="s">
        <v>2521</v>
      </c>
      <c r="D136" s="87">
        <v>1</v>
      </c>
      <c r="E136" s="87">
        <v>1</v>
      </c>
    </row>
    <row r="137" spans="1:5">
      <c r="A137" s="28" t="s">
        <v>12987</v>
      </c>
      <c r="B137" s="28" t="s">
        <v>12988</v>
      </c>
      <c r="C137" s="65" t="s">
        <v>12989</v>
      </c>
      <c r="D137" s="84">
        <v>1</v>
      </c>
      <c r="E137" s="84">
        <v>1</v>
      </c>
    </row>
    <row r="138" spans="1:5">
      <c r="A138" s="206" t="s">
        <v>12987</v>
      </c>
      <c r="B138" s="206"/>
      <c r="C138" s="86" t="s">
        <v>12989</v>
      </c>
      <c r="D138" s="87">
        <v>1</v>
      </c>
      <c r="E138" s="87">
        <v>1</v>
      </c>
    </row>
    <row r="139" spans="1:5">
      <c r="A139" s="28" t="s">
        <v>2525</v>
      </c>
      <c r="B139" s="28" t="s">
        <v>12990</v>
      </c>
      <c r="C139" s="65" t="s">
        <v>12991</v>
      </c>
      <c r="D139" s="84">
        <v>1</v>
      </c>
      <c r="E139" s="84">
        <v>1</v>
      </c>
    </row>
    <row r="140" spans="1:5">
      <c r="A140" s="206" t="s">
        <v>2525</v>
      </c>
      <c r="B140" s="206"/>
      <c r="C140" s="86" t="s">
        <v>12991</v>
      </c>
      <c r="D140" s="87">
        <v>1</v>
      </c>
      <c r="E140" s="87">
        <v>1</v>
      </c>
    </row>
    <row r="141" spans="1:5">
      <c r="A141" s="28" t="s">
        <v>2163</v>
      </c>
      <c r="B141" s="28" t="s">
        <v>3322</v>
      </c>
      <c r="C141" s="65" t="s">
        <v>1560</v>
      </c>
      <c r="D141" s="84">
        <v>1</v>
      </c>
      <c r="E141" s="84">
        <v>1</v>
      </c>
    </row>
    <row r="142" spans="1:5">
      <c r="A142" s="206" t="s">
        <v>2163</v>
      </c>
      <c r="B142" s="206"/>
      <c r="C142" s="86" t="s">
        <v>1560</v>
      </c>
      <c r="D142" s="87">
        <v>1</v>
      </c>
      <c r="E142" s="87">
        <v>1</v>
      </c>
    </row>
    <row r="143" spans="1:5">
      <c r="A143" s="28" t="s">
        <v>2064</v>
      </c>
      <c r="B143" s="28" t="s">
        <v>12837</v>
      </c>
      <c r="C143" s="65" t="s">
        <v>1186</v>
      </c>
      <c r="D143" s="84">
        <v>1</v>
      </c>
      <c r="E143" s="84">
        <v>1</v>
      </c>
    </row>
    <row r="144" spans="1:5">
      <c r="A144" s="206" t="s">
        <v>2064</v>
      </c>
      <c r="B144" s="206"/>
      <c r="C144" s="86" t="s">
        <v>1186</v>
      </c>
      <c r="D144" s="87">
        <v>1</v>
      </c>
      <c r="E144" s="87">
        <v>1</v>
      </c>
    </row>
    <row r="145" spans="1:5">
      <c r="A145" s="28" t="s">
        <v>12992</v>
      </c>
      <c r="B145" s="28" t="s">
        <v>12993</v>
      </c>
      <c r="C145" s="65" t="s">
        <v>1564</v>
      </c>
      <c r="D145" s="84">
        <v>1</v>
      </c>
      <c r="E145" s="84">
        <v>1</v>
      </c>
    </row>
    <row r="146" spans="1:5">
      <c r="A146" s="206" t="s">
        <v>12992</v>
      </c>
      <c r="B146" s="206"/>
      <c r="C146" s="86" t="s">
        <v>1564</v>
      </c>
      <c r="D146" s="87">
        <v>1</v>
      </c>
      <c r="E146" s="87">
        <v>1</v>
      </c>
    </row>
    <row r="147" spans="1:5">
      <c r="A147" s="28" t="s">
        <v>12994</v>
      </c>
      <c r="B147" s="28" t="s">
        <v>12995</v>
      </c>
      <c r="C147" s="65" t="s">
        <v>485</v>
      </c>
      <c r="D147" s="84">
        <v>1</v>
      </c>
      <c r="E147" s="84">
        <v>1</v>
      </c>
    </row>
    <row r="148" spans="1:5">
      <c r="A148" s="206" t="s">
        <v>12994</v>
      </c>
      <c r="B148" s="206"/>
      <c r="C148" s="86" t="s">
        <v>485</v>
      </c>
      <c r="D148" s="87">
        <v>1</v>
      </c>
      <c r="E148" s="87">
        <v>1</v>
      </c>
    </row>
    <row r="149" spans="1:5">
      <c r="A149" s="28" t="s">
        <v>354</v>
      </c>
      <c r="B149" s="28" t="s">
        <v>12840</v>
      </c>
      <c r="C149" s="65" t="s">
        <v>622</v>
      </c>
      <c r="D149" s="84">
        <v>1</v>
      </c>
      <c r="E149" s="84">
        <v>1</v>
      </c>
    </row>
    <row r="150" spans="1:5">
      <c r="A150" s="206" t="s">
        <v>354</v>
      </c>
      <c r="B150" s="206"/>
      <c r="C150" s="86" t="s">
        <v>622</v>
      </c>
      <c r="D150" s="87">
        <v>1</v>
      </c>
      <c r="E150" s="87">
        <v>1</v>
      </c>
    </row>
    <row r="151" spans="1:5">
      <c r="A151" s="28" t="s">
        <v>5805</v>
      </c>
      <c r="B151" s="28" t="s">
        <v>12996</v>
      </c>
      <c r="C151" s="65" t="s">
        <v>2369</v>
      </c>
      <c r="D151" s="84">
        <v>1</v>
      </c>
      <c r="E151" s="84">
        <v>1</v>
      </c>
    </row>
    <row r="152" spans="1:5">
      <c r="A152" s="206" t="s">
        <v>5805</v>
      </c>
      <c r="B152" s="206"/>
      <c r="C152" s="86" t="s">
        <v>2369</v>
      </c>
      <c r="D152" s="87">
        <v>1</v>
      </c>
      <c r="E152" s="87">
        <v>1</v>
      </c>
    </row>
    <row r="153" spans="1:5">
      <c r="A153" s="28" t="s">
        <v>5788</v>
      </c>
      <c r="B153" s="28" t="s">
        <v>12997</v>
      </c>
      <c r="C153" s="65" t="s">
        <v>1573</v>
      </c>
      <c r="D153" s="84">
        <v>1</v>
      </c>
      <c r="E153" s="84">
        <v>1</v>
      </c>
    </row>
    <row r="154" spans="1:5">
      <c r="A154" s="206" t="s">
        <v>5788</v>
      </c>
      <c r="B154" s="206"/>
      <c r="C154" s="86" t="s">
        <v>1573</v>
      </c>
      <c r="D154" s="87">
        <v>1</v>
      </c>
      <c r="E154" s="87">
        <v>1</v>
      </c>
    </row>
    <row r="155" spans="1:5">
      <c r="A155" s="28" t="s">
        <v>12633</v>
      </c>
      <c r="B155" s="28" t="s">
        <v>12998</v>
      </c>
      <c r="C155" s="65" t="s">
        <v>1021</v>
      </c>
      <c r="D155" s="84">
        <v>1</v>
      </c>
      <c r="E155" s="84">
        <v>1</v>
      </c>
    </row>
    <row r="156" spans="1:5">
      <c r="A156" s="206" t="s">
        <v>12633</v>
      </c>
      <c r="B156" s="206"/>
      <c r="C156" s="86" t="s">
        <v>1021</v>
      </c>
      <c r="D156" s="87">
        <v>1</v>
      </c>
      <c r="E156" s="87">
        <v>1</v>
      </c>
    </row>
    <row r="157" spans="1:5">
      <c r="A157" s="28" t="s">
        <v>1146</v>
      </c>
      <c r="B157" s="28" t="s">
        <v>12999</v>
      </c>
      <c r="C157" s="65" t="s">
        <v>1115</v>
      </c>
      <c r="D157" s="84">
        <v>1</v>
      </c>
      <c r="E157" s="84">
        <v>1</v>
      </c>
    </row>
    <row r="158" spans="1:5">
      <c r="A158" s="206" t="s">
        <v>1146</v>
      </c>
      <c r="B158" s="206"/>
      <c r="C158" s="86" t="s">
        <v>1115</v>
      </c>
      <c r="D158" s="87">
        <v>1</v>
      </c>
      <c r="E158" s="87">
        <v>1</v>
      </c>
    </row>
    <row r="159" spans="1:5">
      <c r="A159" s="28" t="s">
        <v>13000</v>
      </c>
      <c r="B159" s="28" t="s">
        <v>13001</v>
      </c>
      <c r="C159" s="65" t="s">
        <v>2648</v>
      </c>
      <c r="D159" s="84">
        <v>1</v>
      </c>
      <c r="E159" s="84">
        <v>1</v>
      </c>
    </row>
    <row r="160" spans="1:5">
      <c r="A160" s="206" t="s">
        <v>13000</v>
      </c>
      <c r="B160" s="206"/>
      <c r="C160" s="86" t="s">
        <v>2648</v>
      </c>
      <c r="D160" s="87">
        <v>1</v>
      </c>
      <c r="E160" s="87">
        <v>1</v>
      </c>
    </row>
    <row r="161" spans="1:5">
      <c r="A161" s="28" t="s">
        <v>12883</v>
      </c>
      <c r="B161" s="28" t="s">
        <v>13002</v>
      </c>
      <c r="C161" s="65" t="s">
        <v>13003</v>
      </c>
      <c r="D161" s="84">
        <v>1</v>
      </c>
      <c r="E161" s="84">
        <v>1</v>
      </c>
    </row>
    <row r="162" spans="1:5">
      <c r="A162" s="206" t="s">
        <v>12883</v>
      </c>
      <c r="B162" s="206"/>
      <c r="C162" s="86" t="s">
        <v>13003</v>
      </c>
      <c r="D162" s="87">
        <v>1</v>
      </c>
      <c r="E162" s="87">
        <v>1</v>
      </c>
    </row>
    <row r="163" spans="1:5">
      <c r="A163" s="28" t="s">
        <v>1852</v>
      </c>
      <c r="B163" s="28" t="s">
        <v>3331</v>
      </c>
      <c r="C163" s="65" t="s">
        <v>1878</v>
      </c>
      <c r="D163" s="84">
        <v>1</v>
      </c>
      <c r="E163" s="84">
        <v>1</v>
      </c>
    </row>
    <row r="164" spans="1:5">
      <c r="A164" s="206" t="s">
        <v>1852</v>
      </c>
      <c r="B164" s="206"/>
      <c r="C164" s="86" t="s">
        <v>1878</v>
      </c>
      <c r="D164" s="87">
        <v>1</v>
      </c>
      <c r="E164" s="87">
        <v>1</v>
      </c>
    </row>
    <row r="165" spans="1:5">
      <c r="A165" s="28" t="s">
        <v>3266</v>
      </c>
      <c r="B165" s="28" t="s">
        <v>13004</v>
      </c>
      <c r="C165" s="65" t="s">
        <v>2778</v>
      </c>
      <c r="D165" s="84">
        <v>1</v>
      </c>
      <c r="E165" s="84">
        <v>1</v>
      </c>
    </row>
    <row r="166" spans="1:5">
      <c r="A166" s="206" t="s">
        <v>3266</v>
      </c>
      <c r="B166" s="206"/>
      <c r="C166" s="86" t="s">
        <v>2778</v>
      </c>
      <c r="D166" s="87">
        <v>1</v>
      </c>
      <c r="E166" s="87">
        <v>1</v>
      </c>
    </row>
    <row r="167" spans="1:5">
      <c r="A167" s="28" t="s">
        <v>1266</v>
      </c>
      <c r="B167" s="28" t="s">
        <v>13005</v>
      </c>
      <c r="C167" s="65" t="s">
        <v>629</v>
      </c>
      <c r="D167" s="84">
        <v>1</v>
      </c>
      <c r="E167" s="84">
        <v>1</v>
      </c>
    </row>
    <row r="168" spans="1:5">
      <c r="A168" s="206" t="s">
        <v>1266</v>
      </c>
      <c r="B168" s="206"/>
      <c r="C168" s="86" t="s">
        <v>629</v>
      </c>
      <c r="D168" s="87">
        <v>1</v>
      </c>
      <c r="E168" s="87">
        <v>1</v>
      </c>
    </row>
    <row r="169" spans="1:5">
      <c r="A169" s="28" t="s">
        <v>2033</v>
      </c>
      <c r="B169" s="28" t="s">
        <v>3169</v>
      </c>
      <c r="C169" s="65" t="s">
        <v>805</v>
      </c>
      <c r="D169" s="84">
        <v>1</v>
      </c>
      <c r="E169" s="84">
        <v>1</v>
      </c>
    </row>
    <row r="170" spans="1:5">
      <c r="A170" s="206" t="s">
        <v>2033</v>
      </c>
      <c r="B170" s="206"/>
      <c r="C170" s="86" t="s">
        <v>805</v>
      </c>
      <c r="D170" s="87">
        <v>1</v>
      </c>
      <c r="E170" s="87">
        <v>1</v>
      </c>
    </row>
    <row r="171" spans="1:5">
      <c r="A171" s="28" t="s">
        <v>3053</v>
      </c>
      <c r="B171" s="28" t="s">
        <v>13006</v>
      </c>
      <c r="C171" s="65" t="s">
        <v>1119</v>
      </c>
      <c r="D171" s="84">
        <v>1</v>
      </c>
      <c r="E171" s="84">
        <v>1</v>
      </c>
    </row>
    <row r="172" spans="1:5">
      <c r="A172" s="206" t="s">
        <v>3053</v>
      </c>
      <c r="B172" s="206"/>
      <c r="C172" s="86" t="s">
        <v>1119</v>
      </c>
      <c r="D172" s="87">
        <v>1</v>
      </c>
      <c r="E172" s="87">
        <v>1</v>
      </c>
    </row>
    <row r="173" spans="1:5">
      <c r="A173" s="28" t="s">
        <v>13007</v>
      </c>
      <c r="B173" s="28" t="s">
        <v>13008</v>
      </c>
      <c r="C173" s="65" t="s">
        <v>1578</v>
      </c>
      <c r="D173" s="84">
        <v>1</v>
      </c>
      <c r="E173" s="84">
        <v>1</v>
      </c>
    </row>
    <row r="174" spans="1:5">
      <c r="A174" s="206" t="s">
        <v>13007</v>
      </c>
      <c r="B174" s="206"/>
      <c r="C174" s="86" t="s">
        <v>1578</v>
      </c>
      <c r="D174" s="87">
        <v>1</v>
      </c>
      <c r="E174" s="87">
        <v>1</v>
      </c>
    </row>
    <row r="175" spans="1:5">
      <c r="A175" s="28" t="s">
        <v>5682</v>
      </c>
      <c r="B175" s="28" t="s">
        <v>13009</v>
      </c>
      <c r="C175" s="65" t="s">
        <v>5683</v>
      </c>
      <c r="D175" s="84">
        <v>1</v>
      </c>
      <c r="E175" s="84">
        <v>1</v>
      </c>
    </row>
    <row r="176" spans="1:5">
      <c r="A176" s="206" t="s">
        <v>5682</v>
      </c>
      <c r="B176" s="206"/>
      <c r="C176" s="86" t="s">
        <v>5683</v>
      </c>
      <c r="D176" s="87">
        <v>1</v>
      </c>
      <c r="E176" s="87">
        <v>1</v>
      </c>
    </row>
    <row r="177" spans="1:5">
      <c r="A177" s="28" t="s">
        <v>2016</v>
      </c>
      <c r="B177" s="28" t="s">
        <v>12657</v>
      </c>
      <c r="C177" s="65" t="s">
        <v>1122</v>
      </c>
      <c r="D177" s="84">
        <v>1</v>
      </c>
      <c r="E177" s="84">
        <v>1</v>
      </c>
    </row>
    <row r="178" spans="1:5">
      <c r="A178" s="206" t="s">
        <v>2016</v>
      </c>
      <c r="B178" s="206"/>
      <c r="C178" s="86" t="s">
        <v>1122</v>
      </c>
      <c r="D178" s="87">
        <v>1</v>
      </c>
      <c r="E178" s="87">
        <v>1</v>
      </c>
    </row>
    <row r="179" spans="1:5">
      <c r="A179" s="28" t="s">
        <v>1788</v>
      </c>
      <c r="B179" s="28" t="s">
        <v>3174</v>
      </c>
      <c r="C179" s="65" t="s">
        <v>2784</v>
      </c>
      <c r="D179" s="84">
        <v>1</v>
      </c>
      <c r="E179" s="84">
        <v>1</v>
      </c>
    </row>
    <row r="180" spans="1:5">
      <c r="A180" s="206" t="s">
        <v>1788</v>
      </c>
      <c r="B180" s="206"/>
      <c r="C180" s="86" t="s">
        <v>2784</v>
      </c>
      <c r="D180" s="87">
        <v>1</v>
      </c>
      <c r="E180" s="87">
        <v>1</v>
      </c>
    </row>
    <row r="181" spans="1:5">
      <c r="A181" s="28" t="s">
        <v>1907</v>
      </c>
      <c r="B181" s="28" t="s">
        <v>13010</v>
      </c>
      <c r="C181" s="65" t="s">
        <v>561</v>
      </c>
      <c r="D181" s="84">
        <v>1</v>
      </c>
      <c r="E181" s="84">
        <v>1</v>
      </c>
    </row>
    <row r="182" spans="1:5">
      <c r="A182" s="28" t="s">
        <v>1907</v>
      </c>
      <c r="B182" s="28" t="s">
        <v>3098</v>
      </c>
      <c r="C182" s="65" t="s">
        <v>561</v>
      </c>
      <c r="D182" s="84">
        <v>1</v>
      </c>
      <c r="E182" s="84">
        <v>1</v>
      </c>
    </row>
    <row r="183" spans="1:5">
      <c r="A183" s="206" t="s">
        <v>1907</v>
      </c>
      <c r="B183" s="206"/>
      <c r="C183" s="86" t="s">
        <v>561</v>
      </c>
      <c r="D183" s="87">
        <v>2</v>
      </c>
      <c r="E183" s="87">
        <v>2</v>
      </c>
    </row>
    <row r="184" spans="1:5">
      <c r="A184" s="28" t="s">
        <v>3272</v>
      </c>
      <c r="B184" s="28" t="s">
        <v>13011</v>
      </c>
      <c r="C184" s="65" t="s">
        <v>572</v>
      </c>
      <c r="D184" s="84">
        <v>1</v>
      </c>
      <c r="E184" s="84">
        <v>1</v>
      </c>
    </row>
    <row r="185" spans="1:5">
      <c r="A185" s="28" t="s">
        <v>3272</v>
      </c>
      <c r="B185" s="28" t="s">
        <v>13012</v>
      </c>
      <c r="C185" s="65" t="s">
        <v>572</v>
      </c>
      <c r="D185" s="84">
        <v>1</v>
      </c>
      <c r="E185" s="84">
        <v>1</v>
      </c>
    </row>
    <row r="186" spans="1:5">
      <c r="A186" s="206" t="s">
        <v>3272</v>
      </c>
      <c r="B186" s="206"/>
      <c r="C186" s="86" t="s">
        <v>572</v>
      </c>
      <c r="D186" s="87">
        <v>2</v>
      </c>
      <c r="E186" s="87">
        <v>2</v>
      </c>
    </row>
    <row r="187" spans="1:5">
      <c r="A187" s="28" t="s">
        <v>3033</v>
      </c>
      <c r="B187" s="28" t="s">
        <v>13013</v>
      </c>
      <c r="C187" s="65" t="s">
        <v>5912</v>
      </c>
      <c r="D187" s="84">
        <v>2</v>
      </c>
      <c r="E187" s="84">
        <v>2</v>
      </c>
    </row>
    <row r="188" spans="1:5">
      <c r="A188" s="206" t="s">
        <v>3033</v>
      </c>
      <c r="B188" s="206"/>
      <c r="C188" s="86" t="s">
        <v>5912</v>
      </c>
      <c r="D188" s="87">
        <v>2</v>
      </c>
      <c r="E188" s="87">
        <v>2</v>
      </c>
    </row>
    <row r="189" spans="1:5">
      <c r="A189" s="28" t="s">
        <v>1255</v>
      </c>
      <c r="B189" s="28" t="s">
        <v>3119</v>
      </c>
      <c r="C189" s="65" t="s">
        <v>1765</v>
      </c>
      <c r="D189" s="84">
        <v>1</v>
      </c>
      <c r="E189" s="84">
        <v>1</v>
      </c>
    </row>
    <row r="190" spans="1:5">
      <c r="A190" s="28" t="s">
        <v>1255</v>
      </c>
      <c r="B190" s="28" t="s">
        <v>13014</v>
      </c>
      <c r="C190" s="65" t="s">
        <v>1765</v>
      </c>
      <c r="D190" s="84">
        <v>1</v>
      </c>
      <c r="E190" s="84">
        <v>1</v>
      </c>
    </row>
    <row r="191" spans="1:5">
      <c r="A191" s="206" t="s">
        <v>1255</v>
      </c>
      <c r="B191" s="206"/>
      <c r="C191" s="86" t="s">
        <v>1765</v>
      </c>
      <c r="D191" s="87">
        <v>2</v>
      </c>
      <c r="E191" s="87">
        <v>2</v>
      </c>
    </row>
    <row r="192" spans="1:5">
      <c r="A192" s="28" t="s">
        <v>130</v>
      </c>
      <c r="B192" s="28" t="s">
        <v>3280</v>
      </c>
      <c r="C192" s="65" t="s">
        <v>508</v>
      </c>
      <c r="D192" s="84">
        <v>1</v>
      </c>
      <c r="E192" s="84">
        <v>1</v>
      </c>
    </row>
    <row r="193" spans="1:5">
      <c r="A193" s="28" t="s">
        <v>130</v>
      </c>
      <c r="B193" s="28" t="s">
        <v>13015</v>
      </c>
      <c r="C193" s="65" t="s">
        <v>508</v>
      </c>
      <c r="D193" s="84">
        <v>1</v>
      </c>
      <c r="E193" s="84">
        <v>1</v>
      </c>
    </row>
    <row r="194" spans="1:5">
      <c r="A194" s="206" t="s">
        <v>130</v>
      </c>
      <c r="B194" s="206"/>
      <c r="C194" s="86" t="s">
        <v>508</v>
      </c>
      <c r="D194" s="87">
        <v>2</v>
      </c>
      <c r="E194" s="87">
        <v>2</v>
      </c>
    </row>
    <row r="195" spans="1:5">
      <c r="A195" s="28" t="s">
        <v>3067</v>
      </c>
      <c r="B195" s="28" t="s">
        <v>3140</v>
      </c>
      <c r="C195" s="65" t="s">
        <v>3257</v>
      </c>
      <c r="D195" s="84">
        <v>2</v>
      </c>
      <c r="E195" s="84">
        <v>2</v>
      </c>
    </row>
    <row r="196" spans="1:5">
      <c r="A196" s="206" t="s">
        <v>3067</v>
      </c>
      <c r="B196" s="206"/>
      <c r="C196" s="86" t="s">
        <v>3257</v>
      </c>
      <c r="D196" s="87">
        <v>2</v>
      </c>
      <c r="E196" s="87">
        <v>2</v>
      </c>
    </row>
    <row r="197" spans="1:5">
      <c r="A197" s="28" t="s">
        <v>834</v>
      </c>
      <c r="B197" s="28" t="s">
        <v>13016</v>
      </c>
      <c r="C197" s="65" t="s">
        <v>599</v>
      </c>
      <c r="D197" s="84">
        <v>1</v>
      </c>
      <c r="E197" s="84">
        <v>1</v>
      </c>
    </row>
    <row r="198" spans="1:5">
      <c r="A198" s="28" t="s">
        <v>834</v>
      </c>
      <c r="B198" s="28" t="s">
        <v>13017</v>
      </c>
      <c r="C198" s="65" t="s">
        <v>599</v>
      </c>
      <c r="D198" s="84">
        <v>1</v>
      </c>
      <c r="E198" s="84">
        <v>1</v>
      </c>
    </row>
    <row r="199" spans="1:5">
      <c r="A199" s="206" t="s">
        <v>834</v>
      </c>
      <c r="B199" s="206"/>
      <c r="C199" s="86" t="s">
        <v>599</v>
      </c>
      <c r="D199" s="87">
        <v>2</v>
      </c>
      <c r="E199" s="87">
        <v>2</v>
      </c>
    </row>
    <row r="200" spans="1:5">
      <c r="A200" s="28" t="s">
        <v>1306</v>
      </c>
      <c r="B200" s="28" t="s">
        <v>13018</v>
      </c>
      <c r="C200" s="65" t="s">
        <v>786</v>
      </c>
      <c r="D200" s="84">
        <v>1</v>
      </c>
      <c r="E200" s="84">
        <v>1</v>
      </c>
    </row>
    <row r="201" spans="1:5">
      <c r="A201" s="28" t="s">
        <v>1306</v>
      </c>
      <c r="B201" s="28" t="s">
        <v>12615</v>
      </c>
      <c r="C201" s="65" t="s">
        <v>786</v>
      </c>
      <c r="D201" s="84">
        <v>1</v>
      </c>
      <c r="E201" s="84">
        <v>1</v>
      </c>
    </row>
    <row r="202" spans="1:5">
      <c r="A202" s="206" t="s">
        <v>1306</v>
      </c>
      <c r="B202" s="206"/>
      <c r="C202" s="86" t="s">
        <v>786</v>
      </c>
      <c r="D202" s="87">
        <v>2</v>
      </c>
      <c r="E202" s="87">
        <v>2</v>
      </c>
    </row>
    <row r="203" spans="1:5">
      <c r="A203" s="28" t="s">
        <v>173</v>
      </c>
      <c r="B203" s="28" t="s">
        <v>13019</v>
      </c>
      <c r="C203" s="65" t="s">
        <v>450</v>
      </c>
      <c r="D203" s="84">
        <v>2</v>
      </c>
      <c r="E203" s="84">
        <v>2</v>
      </c>
    </row>
    <row r="204" spans="1:5">
      <c r="A204" s="206" t="s">
        <v>173</v>
      </c>
      <c r="B204" s="206"/>
      <c r="C204" s="86" t="s">
        <v>450</v>
      </c>
      <c r="D204" s="87">
        <v>2</v>
      </c>
      <c r="E204" s="87">
        <v>2</v>
      </c>
    </row>
    <row r="205" spans="1:5">
      <c r="A205" s="28" t="s">
        <v>2080</v>
      </c>
      <c r="B205" s="28" t="s">
        <v>13020</v>
      </c>
      <c r="C205" s="65" t="s">
        <v>1591</v>
      </c>
      <c r="D205" s="84">
        <v>1</v>
      </c>
      <c r="E205" s="84">
        <v>1</v>
      </c>
    </row>
    <row r="206" spans="1:5">
      <c r="A206" s="28" t="s">
        <v>2080</v>
      </c>
      <c r="B206" s="28" t="s">
        <v>13021</v>
      </c>
      <c r="C206" s="65" t="s">
        <v>1591</v>
      </c>
      <c r="D206" s="84">
        <v>1</v>
      </c>
      <c r="E206" s="84">
        <v>1</v>
      </c>
    </row>
    <row r="207" spans="1:5">
      <c r="A207" s="206" t="s">
        <v>2080</v>
      </c>
      <c r="B207" s="206"/>
      <c r="C207" s="86" t="s">
        <v>1591</v>
      </c>
      <c r="D207" s="87">
        <v>2</v>
      </c>
      <c r="E207" s="87">
        <v>2</v>
      </c>
    </row>
    <row r="208" spans="1:5">
      <c r="A208" s="28" t="s">
        <v>9475</v>
      </c>
      <c r="B208" s="28" t="s">
        <v>13022</v>
      </c>
      <c r="C208" s="65" t="s">
        <v>2776</v>
      </c>
      <c r="D208" s="84">
        <v>1</v>
      </c>
      <c r="E208" s="84">
        <v>1</v>
      </c>
    </row>
    <row r="209" spans="1:5">
      <c r="A209" s="28" t="s">
        <v>9475</v>
      </c>
      <c r="B209" s="28" t="s">
        <v>13023</v>
      </c>
      <c r="C209" s="65" t="s">
        <v>2776</v>
      </c>
      <c r="D209" s="84">
        <v>1</v>
      </c>
      <c r="E209" s="84">
        <v>1</v>
      </c>
    </row>
    <row r="210" spans="1:5">
      <c r="A210" s="206" t="s">
        <v>9475</v>
      </c>
      <c r="B210" s="206"/>
      <c r="C210" s="86" t="s">
        <v>2776</v>
      </c>
      <c r="D210" s="87">
        <v>2</v>
      </c>
      <c r="E210" s="87">
        <v>2</v>
      </c>
    </row>
    <row r="211" spans="1:5">
      <c r="A211" s="28" t="s">
        <v>2539</v>
      </c>
      <c r="B211" s="28" t="s">
        <v>13024</v>
      </c>
      <c r="C211" s="65" t="s">
        <v>1594</v>
      </c>
      <c r="D211" s="84">
        <v>1</v>
      </c>
      <c r="E211" s="84">
        <v>1</v>
      </c>
    </row>
    <row r="212" spans="1:5">
      <c r="A212" s="28" t="s">
        <v>2539</v>
      </c>
      <c r="B212" s="28" t="s">
        <v>13025</v>
      </c>
      <c r="C212" s="65" t="s">
        <v>1594</v>
      </c>
      <c r="D212" s="84">
        <v>1</v>
      </c>
      <c r="E212" s="84">
        <v>1</v>
      </c>
    </row>
    <row r="213" spans="1:5">
      <c r="A213" s="206" t="s">
        <v>2539</v>
      </c>
      <c r="B213" s="206"/>
      <c r="C213" s="86" t="s">
        <v>1594</v>
      </c>
      <c r="D213" s="87">
        <v>2</v>
      </c>
      <c r="E213" s="87">
        <v>2</v>
      </c>
    </row>
    <row r="214" spans="1:5">
      <c r="A214" s="28" t="s">
        <v>371</v>
      </c>
      <c r="B214" s="28" t="s">
        <v>12848</v>
      </c>
      <c r="C214" s="65" t="s">
        <v>552</v>
      </c>
      <c r="D214" s="84">
        <v>1</v>
      </c>
      <c r="E214" s="84">
        <v>1</v>
      </c>
    </row>
    <row r="215" spans="1:5">
      <c r="A215" s="28" t="s">
        <v>371</v>
      </c>
      <c r="B215" s="28" t="s">
        <v>13026</v>
      </c>
      <c r="C215" s="65" t="s">
        <v>552</v>
      </c>
      <c r="D215" s="84">
        <v>1</v>
      </c>
      <c r="E215" s="84">
        <v>1</v>
      </c>
    </row>
    <row r="216" spans="1:5">
      <c r="A216" s="28" t="s">
        <v>371</v>
      </c>
      <c r="B216" s="28" t="s">
        <v>13027</v>
      </c>
      <c r="C216" s="65" t="s">
        <v>552</v>
      </c>
      <c r="D216" s="84">
        <v>1</v>
      </c>
      <c r="E216" s="84">
        <v>1</v>
      </c>
    </row>
    <row r="217" spans="1:5">
      <c r="A217" s="206" t="s">
        <v>371</v>
      </c>
      <c r="B217" s="206"/>
      <c r="C217" s="86" t="s">
        <v>552</v>
      </c>
      <c r="D217" s="87">
        <v>3</v>
      </c>
      <c r="E217" s="87">
        <v>3</v>
      </c>
    </row>
    <row r="218" spans="1:5">
      <c r="A218" s="28" t="s">
        <v>97</v>
      </c>
      <c r="B218" s="28" t="s">
        <v>13028</v>
      </c>
      <c r="C218" s="65" t="s">
        <v>554</v>
      </c>
      <c r="D218" s="84">
        <v>1</v>
      </c>
      <c r="E218" s="84">
        <v>1</v>
      </c>
    </row>
    <row r="219" spans="1:5">
      <c r="A219" s="28" t="s">
        <v>97</v>
      </c>
      <c r="B219" s="28" t="s">
        <v>3336</v>
      </c>
      <c r="C219" s="65" t="s">
        <v>554</v>
      </c>
      <c r="D219" s="84">
        <v>2</v>
      </c>
      <c r="E219" s="84">
        <v>2</v>
      </c>
    </row>
    <row r="220" spans="1:5">
      <c r="A220" s="206" t="s">
        <v>97</v>
      </c>
      <c r="B220" s="206"/>
      <c r="C220" s="86" t="s">
        <v>554</v>
      </c>
      <c r="D220" s="87">
        <v>3</v>
      </c>
      <c r="E220" s="87">
        <v>3</v>
      </c>
    </row>
    <row r="221" spans="1:5">
      <c r="A221" s="28" t="s">
        <v>106</v>
      </c>
      <c r="B221" s="28" t="s">
        <v>3307</v>
      </c>
      <c r="C221" s="65" t="s">
        <v>994</v>
      </c>
      <c r="D221" s="84">
        <v>3</v>
      </c>
      <c r="E221" s="84">
        <v>2</v>
      </c>
    </row>
    <row r="222" spans="1:5">
      <c r="A222" s="206" t="s">
        <v>106</v>
      </c>
      <c r="B222" s="206"/>
      <c r="C222" s="86" t="s">
        <v>994</v>
      </c>
      <c r="D222" s="87">
        <v>3</v>
      </c>
      <c r="E222" s="87">
        <v>2</v>
      </c>
    </row>
    <row r="223" spans="1:5">
      <c r="A223" s="28" t="s">
        <v>2026</v>
      </c>
      <c r="B223" s="28" t="s">
        <v>13029</v>
      </c>
      <c r="C223" s="65" t="s">
        <v>566</v>
      </c>
      <c r="D223" s="84">
        <v>3</v>
      </c>
      <c r="E223" s="84">
        <v>3</v>
      </c>
    </row>
    <row r="224" spans="1:5">
      <c r="A224" s="206" t="s">
        <v>2026</v>
      </c>
      <c r="B224" s="206"/>
      <c r="C224" s="86" t="s">
        <v>566</v>
      </c>
      <c r="D224" s="87">
        <v>3</v>
      </c>
      <c r="E224" s="87">
        <v>3</v>
      </c>
    </row>
    <row r="225" spans="1:5">
      <c r="A225" s="28" t="s">
        <v>1131</v>
      </c>
      <c r="B225" s="28" t="s">
        <v>12849</v>
      </c>
      <c r="C225" s="65" t="s">
        <v>1021</v>
      </c>
      <c r="D225" s="84">
        <v>1</v>
      </c>
      <c r="E225" s="84">
        <v>1</v>
      </c>
    </row>
    <row r="226" spans="1:5">
      <c r="A226" s="28" t="s">
        <v>1131</v>
      </c>
      <c r="B226" s="28" t="s">
        <v>12850</v>
      </c>
      <c r="C226" s="65" t="s">
        <v>1021</v>
      </c>
      <c r="D226" s="84">
        <v>2</v>
      </c>
      <c r="E226" s="84">
        <v>2</v>
      </c>
    </row>
    <row r="227" spans="1:5">
      <c r="A227" s="206" t="s">
        <v>1131</v>
      </c>
      <c r="B227" s="206"/>
      <c r="C227" s="86" t="s">
        <v>1021</v>
      </c>
      <c r="D227" s="87">
        <v>3</v>
      </c>
      <c r="E227" s="87">
        <v>3</v>
      </c>
    </row>
    <row r="228" spans="1:5">
      <c r="A228" s="28" t="s">
        <v>126</v>
      </c>
      <c r="B228" s="28" t="s">
        <v>3207</v>
      </c>
      <c r="C228" s="65" t="s">
        <v>506</v>
      </c>
      <c r="D228" s="84">
        <v>3</v>
      </c>
      <c r="E228" s="84">
        <v>2</v>
      </c>
    </row>
    <row r="229" spans="1:5">
      <c r="A229" s="206" t="s">
        <v>126</v>
      </c>
      <c r="B229" s="206"/>
      <c r="C229" s="86" t="s">
        <v>506</v>
      </c>
      <c r="D229" s="87">
        <v>3</v>
      </c>
      <c r="E229" s="87">
        <v>2</v>
      </c>
    </row>
    <row r="230" spans="1:5">
      <c r="A230" s="28" t="s">
        <v>152</v>
      </c>
      <c r="B230" s="28" t="s">
        <v>3199</v>
      </c>
      <c r="C230" s="65" t="s">
        <v>421</v>
      </c>
      <c r="D230" s="84">
        <v>3</v>
      </c>
      <c r="E230" s="84">
        <v>2</v>
      </c>
    </row>
    <row r="231" spans="1:5">
      <c r="A231" s="206" t="s">
        <v>152</v>
      </c>
      <c r="B231" s="206"/>
      <c r="C231" s="86" t="s">
        <v>421</v>
      </c>
      <c r="D231" s="87">
        <v>3</v>
      </c>
      <c r="E231" s="87">
        <v>2</v>
      </c>
    </row>
    <row r="232" spans="1:5">
      <c r="A232" s="28" t="s">
        <v>89</v>
      </c>
      <c r="B232" s="28" t="s">
        <v>3202</v>
      </c>
      <c r="C232" s="65" t="s">
        <v>511</v>
      </c>
      <c r="D232" s="84">
        <v>1</v>
      </c>
      <c r="E232" s="84">
        <v>1</v>
      </c>
    </row>
    <row r="233" spans="1:5">
      <c r="A233" s="28" t="s">
        <v>89</v>
      </c>
      <c r="B233" s="28" t="s">
        <v>3313</v>
      </c>
      <c r="C233" s="65" t="s">
        <v>511</v>
      </c>
      <c r="D233" s="84">
        <v>4</v>
      </c>
      <c r="E233" s="84">
        <v>4</v>
      </c>
    </row>
    <row r="234" spans="1:5">
      <c r="A234" s="206" t="s">
        <v>89</v>
      </c>
      <c r="B234" s="206"/>
      <c r="C234" s="86" t="s">
        <v>511</v>
      </c>
      <c r="D234" s="87">
        <v>5</v>
      </c>
      <c r="E234" s="87">
        <v>5</v>
      </c>
    </row>
    <row r="236" spans="1:5">
      <c r="A236" s="88" t="s">
        <v>411</v>
      </c>
      <c r="D236" s="84">
        <v>109</v>
      </c>
      <c r="E236" s="84">
        <v>0</v>
      </c>
    </row>
    <row r="237" spans="1:5">
      <c r="A237" s="88" t="s">
        <v>512</v>
      </c>
      <c r="D237" s="84">
        <v>123</v>
      </c>
      <c r="E237" s="84">
        <v>0</v>
      </c>
    </row>
    <row r="238" spans="1:5">
      <c r="A238" s="88" t="s">
        <v>513</v>
      </c>
      <c r="D238" s="84">
        <v>139</v>
      </c>
      <c r="E238" s="84">
        <v>20</v>
      </c>
    </row>
    <row r="239" spans="1:5">
      <c r="A239" s="88"/>
    </row>
    <row r="240" spans="1:5">
      <c r="A240" s="88" t="s">
        <v>514</v>
      </c>
      <c r="D240" s="84">
        <v>139</v>
      </c>
      <c r="E240" s="84">
        <v>20</v>
      </c>
    </row>
  </sheetData>
  <pageMargins left="0.75" right="0.75" top="1" bottom="1" header="0.5" footer="0.5"/>
  <headerFooter alignWithMargins="0"/>
  <legacyDrawing r:id="rId1"/>
</worksheet>
</file>

<file path=xl/worksheets/sheet1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0-000000000000}">
  <sheetPr>
    <pageSetUpPr fitToPage="1"/>
  </sheetPr>
  <dimension ref="A1:AM47"/>
  <sheetViews>
    <sheetView zoomScale="84" workbookViewId="0">
      <selection activeCell="AZ16" sqref="AZ16"/>
    </sheetView>
  </sheetViews>
  <sheetFormatPr defaultColWidth="9.140625" defaultRowHeight="15.75"/>
  <cols>
    <col min="1" max="1" width="9.140625" style="92"/>
    <col min="2" max="3" width="4.7109375" style="15" bestFit="1" customWidth="1"/>
    <col min="4" max="5" width="4.5703125" style="15" bestFit="1" customWidth="1"/>
    <col min="6" max="7" width="4.28515625" style="15" bestFit="1" customWidth="1"/>
    <col min="8" max="8" width="3.140625" style="8" bestFit="1" customWidth="1"/>
    <col min="9" max="14" width="3" style="8" customWidth="1"/>
    <col min="15" max="15" width="9.140625" style="92"/>
    <col min="16" max="17" width="4.7109375" style="15" bestFit="1" customWidth="1"/>
    <col min="18" max="19" width="4.5703125" style="15" bestFit="1" customWidth="1"/>
    <col min="20" max="21" width="4.28515625" style="15" bestFit="1" customWidth="1"/>
    <col min="22" max="22" width="3.140625" style="8" bestFit="1" customWidth="1"/>
    <col min="23" max="27" width="3" style="8" customWidth="1"/>
    <col min="28" max="28" width="4.85546875" style="8" bestFit="1" customWidth="1"/>
    <col min="29" max="29" width="9.140625" style="92"/>
    <col min="30" max="31" width="4.7109375" style="15" bestFit="1" customWidth="1"/>
    <col min="32" max="33" width="4.5703125" style="15" bestFit="1" customWidth="1"/>
    <col min="34" max="35" width="4.28515625" style="15" bestFit="1" customWidth="1"/>
    <col min="36" max="36" width="3.28515625" style="8" bestFit="1" customWidth="1"/>
    <col min="37" max="39" width="3" style="8" customWidth="1"/>
    <col min="40" max="16384" width="9.140625" style="3"/>
  </cols>
  <sheetData>
    <row r="1" spans="1:39" s="8" customFormat="1" ht="12.75">
      <c r="A1" s="10"/>
      <c r="B1" s="172" t="s">
        <v>36</v>
      </c>
      <c r="C1" s="172" t="s">
        <v>36</v>
      </c>
      <c r="D1" s="172" t="s">
        <v>0</v>
      </c>
      <c r="E1" s="172" t="s">
        <v>0</v>
      </c>
      <c r="F1" s="172" t="s">
        <v>1</v>
      </c>
      <c r="G1" s="172" t="s">
        <v>1</v>
      </c>
      <c r="H1" s="10"/>
      <c r="I1" s="10" t="s">
        <v>718</v>
      </c>
      <c r="J1" s="10" t="s">
        <v>718</v>
      </c>
      <c r="K1" s="10"/>
      <c r="L1" s="10"/>
      <c r="M1" s="10"/>
      <c r="N1" s="10" t="s">
        <v>718</v>
      </c>
      <c r="O1" s="10"/>
      <c r="P1" s="172" t="s">
        <v>36</v>
      </c>
      <c r="Q1" s="172" t="s">
        <v>36</v>
      </c>
      <c r="R1" s="172" t="s">
        <v>0</v>
      </c>
      <c r="S1" s="172" t="s">
        <v>0</v>
      </c>
      <c r="T1" s="172" t="s">
        <v>1</v>
      </c>
      <c r="U1" s="172" t="s">
        <v>1</v>
      </c>
      <c r="V1" s="10"/>
      <c r="W1" s="10" t="s">
        <v>718</v>
      </c>
      <c r="X1" s="10" t="s">
        <v>718</v>
      </c>
      <c r="Y1" s="10"/>
      <c r="Z1" s="10"/>
      <c r="AA1" s="10"/>
      <c r="AB1" s="10" t="s">
        <v>718</v>
      </c>
      <c r="AC1" s="10"/>
      <c r="AD1" s="172" t="s">
        <v>36</v>
      </c>
      <c r="AE1" s="172" t="s">
        <v>36</v>
      </c>
      <c r="AF1" s="172" t="s">
        <v>0</v>
      </c>
      <c r="AG1" s="172" t="s">
        <v>0</v>
      </c>
      <c r="AH1" s="172" t="s">
        <v>1</v>
      </c>
      <c r="AI1" s="172" t="s">
        <v>1</v>
      </c>
      <c r="AJ1" s="10"/>
      <c r="AK1" s="10"/>
      <c r="AL1" s="10"/>
      <c r="AM1" s="10"/>
    </row>
    <row r="2" spans="1:39" s="8" customFormat="1" ht="12.75">
      <c r="A2" s="10" t="s">
        <v>38</v>
      </c>
      <c r="B2" s="172" t="s">
        <v>6</v>
      </c>
      <c r="C2" s="172" t="s">
        <v>6</v>
      </c>
      <c r="D2" s="172" t="s">
        <v>6</v>
      </c>
      <c r="E2" s="172" t="s">
        <v>6</v>
      </c>
      <c r="F2" s="172" t="s">
        <v>6</v>
      </c>
      <c r="G2" s="172" t="s">
        <v>6</v>
      </c>
      <c r="H2" s="10" t="s">
        <v>39</v>
      </c>
      <c r="I2" s="10" t="s">
        <v>64</v>
      </c>
      <c r="J2" s="10" t="s">
        <v>64</v>
      </c>
      <c r="K2" s="10"/>
      <c r="L2" s="10"/>
      <c r="M2" s="10"/>
      <c r="N2" s="10" t="s">
        <v>64</v>
      </c>
      <c r="O2" s="10" t="s">
        <v>38</v>
      </c>
      <c r="P2" s="172" t="s">
        <v>6</v>
      </c>
      <c r="Q2" s="172" t="s">
        <v>6</v>
      </c>
      <c r="R2" s="172" t="s">
        <v>6</v>
      </c>
      <c r="S2" s="172" t="s">
        <v>6</v>
      </c>
      <c r="T2" s="172" t="s">
        <v>6</v>
      </c>
      <c r="U2" s="172" t="s">
        <v>6</v>
      </c>
      <c r="V2" s="10" t="s">
        <v>39</v>
      </c>
      <c r="W2" s="10" t="s">
        <v>64</v>
      </c>
      <c r="X2" s="10" t="s">
        <v>64</v>
      </c>
      <c r="Y2" s="10" t="s">
        <v>64</v>
      </c>
      <c r="Z2" s="10"/>
      <c r="AA2" s="10"/>
      <c r="AB2" s="10" t="s">
        <v>64</v>
      </c>
      <c r="AC2" s="10" t="s">
        <v>38</v>
      </c>
      <c r="AD2" s="172" t="s">
        <v>6</v>
      </c>
      <c r="AE2" s="172" t="s">
        <v>6</v>
      </c>
      <c r="AF2" s="172" t="s">
        <v>6</v>
      </c>
      <c r="AG2" s="172" t="s">
        <v>6</v>
      </c>
      <c r="AH2" s="172" t="s">
        <v>6</v>
      </c>
      <c r="AI2" s="172" t="s">
        <v>6</v>
      </c>
      <c r="AJ2" s="10" t="s">
        <v>39</v>
      </c>
      <c r="AK2" s="10"/>
      <c r="AL2" s="10"/>
      <c r="AM2" s="10"/>
    </row>
    <row r="3" spans="1:39" s="8" customFormat="1" ht="13.5" thickBot="1">
      <c r="A3" s="10"/>
      <c r="B3" s="172"/>
      <c r="C3" s="172" t="s">
        <v>9</v>
      </c>
      <c r="D3" s="172"/>
      <c r="E3" s="172" t="s">
        <v>9</v>
      </c>
      <c r="F3" s="172"/>
      <c r="G3" s="172" t="s">
        <v>9</v>
      </c>
      <c r="H3" s="10"/>
      <c r="I3" s="10" t="s">
        <v>65</v>
      </c>
      <c r="J3" s="10" t="s">
        <v>679</v>
      </c>
      <c r="K3" s="10"/>
      <c r="L3" s="10"/>
      <c r="M3" s="10"/>
      <c r="N3" s="10" t="s">
        <v>680</v>
      </c>
      <c r="O3" s="10"/>
      <c r="P3" s="172"/>
      <c r="Q3" s="172" t="s">
        <v>9</v>
      </c>
      <c r="R3" s="172"/>
      <c r="S3" s="172" t="s">
        <v>9</v>
      </c>
      <c r="T3" s="172"/>
      <c r="U3" s="172" t="s">
        <v>9</v>
      </c>
      <c r="V3" s="10"/>
      <c r="W3" s="10" t="s">
        <v>65</v>
      </c>
      <c r="X3" s="10" t="s">
        <v>679</v>
      </c>
      <c r="Y3" s="10" t="s">
        <v>65</v>
      </c>
      <c r="Z3" s="10"/>
      <c r="AA3" s="10"/>
      <c r="AB3" s="10" t="s">
        <v>680</v>
      </c>
      <c r="AC3" s="10"/>
      <c r="AD3" s="172"/>
      <c r="AE3" s="172" t="s">
        <v>9</v>
      </c>
      <c r="AF3" s="172"/>
      <c r="AG3" s="172" t="s">
        <v>9</v>
      </c>
      <c r="AH3" s="172"/>
      <c r="AI3" s="172" t="s">
        <v>9</v>
      </c>
      <c r="AJ3" s="10"/>
      <c r="AK3" s="10"/>
      <c r="AL3" s="10"/>
      <c r="AM3" s="10"/>
    </row>
    <row r="4" spans="1:39" ht="16.5" thickBot="1">
      <c r="A4" s="2635" t="s">
        <v>7597</v>
      </c>
      <c r="B4" s="15">
        <v>1</v>
      </c>
      <c r="C4" s="15">
        <v>109</v>
      </c>
      <c r="D4" s="15">
        <v>1</v>
      </c>
      <c r="E4" s="15">
        <v>14</v>
      </c>
      <c r="F4" s="15">
        <v>1</v>
      </c>
      <c r="G4" s="15">
        <v>12</v>
      </c>
      <c r="H4" s="8">
        <v>1</v>
      </c>
      <c r="M4" s="8">
        <v>1</v>
      </c>
      <c r="O4" s="2636" t="s">
        <v>13030</v>
      </c>
      <c r="P4" s="15">
        <v>44</v>
      </c>
      <c r="Q4" s="15">
        <v>66</v>
      </c>
      <c r="R4" s="15">
        <v>7</v>
      </c>
      <c r="S4" s="15">
        <v>8</v>
      </c>
      <c r="T4" s="15">
        <v>10</v>
      </c>
      <c r="U4" s="15">
        <v>3</v>
      </c>
      <c r="V4" s="8">
        <v>1</v>
      </c>
      <c r="Z4" s="8">
        <v>1</v>
      </c>
      <c r="AA4" s="8">
        <v>1</v>
      </c>
      <c r="AB4" s="2657">
        <v>28</v>
      </c>
    </row>
    <row r="5" spans="1:39">
      <c r="A5" s="2636" t="s">
        <v>13030</v>
      </c>
      <c r="B5" s="15">
        <v>2</v>
      </c>
      <c r="C5" s="15">
        <v>108</v>
      </c>
      <c r="D5" s="15">
        <v>1</v>
      </c>
      <c r="E5" s="15">
        <v>14</v>
      </c>
      <c r="F5" s="15">
        <v>2</v>
      </c>
      <c r="G5" s="15">
        <v>11</v>
      </c>
      <c r="H5" s="8">
        <v>2</v>
      </c>
      <c r="L5" s="8">
        <v>1</v>
      </c>
      <c r="M5" s="8">
        <v>2</v>
      </c>
      <c r="N5" s="2657">
        <v>1</v>
      </c>
      <c r="O5" s="2636" t="s">
        <v>253</v>
      </c>
      <c r="P5" s="15">
        <v>45</v>
      </c>
      <c r="Q5" s="15">
        <v>65</v>
      </c>
      <c r="R5" s="15">
        <v>7</v>
      </c>
      <c r="S5" s="15">
        <v>8</v>
      </c>
      <c r="T5" s="15">
        <v>3</v>
      </c>
      <c r="U5" s="15">
        <v>2</v>
      </c>
      <c r="V5" s="8">
        <v>2</v>
      </c>
      <c r="Z5" s="8">
        <v>2</v>
      </c>
      <c r="AA5" s="8">
        <v>2</v>
      </c>
      <c r="AB5" s="2430">
        <v>29</v>
      </c>
      <c r="AC5" s="2637" t="s">
        <v>3912</v>
      </c>
      <c r="AD5" s="15">
        <v>87</v>
      </c>
      <c r="AE5" s="15">
        <v>23</v>
      </c>
      <c r="AF5" s="15">
        <v>13</v>
      </c>
      <c r="AG5" s="15">
        <v>2</v>
      </c>
      <c r="AH5" s="15">
        <v>11</v>
      </c>
      <c r="AI5" s="15">
        <v>2</v>
      </c>
      <c r="AJ5" s="8">
        <v>1</v>
      </c>
      <c r="AL5" s="8">
        <v>1</v>
      </c>
      <c r="AM5" s="8">
        <v>44</v>
      </c>
    </row>
    <row r="6" spans="1:39">
      <c r="A6" s="2636" t="s">
        <v>253</v>
      </c>
      <c r="B6" s="15">
        <v>3</v>
      </c>
      <c r="C6" s="15">
        <v>107</v>
      </c>
      <c r="D6" s="15">
        <v>1</v>
      </c>
      <c r="E6" s="15">
        <v>14</v>
      </c>
      <c r="F6" s="15">
        <v>1</v>
      </c>
      <c r="G6" s="15">
        <v>4</v>
      </c>
      <c r="H6" s="8">
        <v>3</v>
      </c>
      <c r="L6" s="8">
        <v>2</v>
      </c>
      <c r="M6" s="8">
        <v>3</v>
      </c>
      <c r="N6" s="2430">
        <v>2</v>
      </c>
      <c r="O6" s="2636" t="s">
        <v>22</v>
      </c>
      <c r="P6" s="15">
        <v>46</v>
      </c>
      <c r="Q6" s="15">
        <v>64</v>
      </c>
      <c r="R6" s="15">
        <v>7</v>
      </c>
      <c r="S6" s="15">
        <v>8</v>
      </c>
      <c r="T6" s="15">
        <v>3</v>
      </c>
      <c r="U6" s="15">
        <v>2</v>
      </c>
      <c r="V6" s="8">
        <v>3</v>
      </c>
      <c r="Z6" s="8">
        <v>3</v>
      </c>
      <c r="AA6" s="8">
        <v>3</v>
      </c>
      <c r="AB6" s="2430">
        <v>30</v>
      </c>
      <c r="AC6" s="2637" t="s">
        <v>253</v>
      </c>
      <c r="AD6" s="15">
        <v>88</v>
      </c>
      <c r="AE6" s="15">
        <v>22</v>
      </c>
      <c r="AF6" s="15">
        <v>13</v>
      </c>
      <c r="AG6" s="15">
        <v>2</v>
      </c>
      <c r="AH6" s="15">
        <v>4</v>
      </c>
      <c r="AI6" s="15">
        <v>1</v>
      </c>
      <c r="AJ6" s="8">
        <v>2</v>
      </c>
      <c r="AL6" s="8">
        <v>2</v>
      </c>
      <c r="AM6" s="8">
        <v>45</v>
      </c>
    </row>
    <row r="7" spans="1:39" ht="16.5" thickBot="1">
      <c r="A7" s="2636" t="s">
        <v>22</v>
      </c>
      <c r="B7" s="15">
        <v>4</v>
      </c>
      <c r="C7" s="15">
        <v>106</v>
      </c>
      <c r="D7" s="15">
        <v>1</v>
      </c>
      <c r="E7" s="15">
        <v>14</v>
      </c>
      <c r="F7" s="15">
        <v>1</v>
      </c>
      <c r="G7" s="15">
        <v>4</v>
      </c>
      <c r="H7" s="8">
        <v>4</v>
      </c>
      <c r="L7" s="8">
        <v>3</v>
      </c>
      <c r="M7" s="8">
        <v>4</v>
      </c>
      <c r="N7" s="2430">
        <v>3</v>
      </c>
      <c r="O7" s="2636" t="s">
        <v>463</v>
      </c>
      <c r="P7" s="15">
        <v>47</v>
      </c>
      <c r="Q7" s="15">
        <v>63</v>
      </c>
      <c r="R7" s="15">
        <v>7</v>
      </c>
      <c r="S7" s="15">
        <v>8</v>
      </c>
      <c r="T7" s="15">
        <v>2</v>
      </c>
      <c r="U7" s="15">
        <v>1</v>
      </c>
      <c r="V7" s="8">
        <v>4</v>
      </c>
      <c r="Z7" s="8">
        <v>4</v>
      </c>
      <c r="AA7" s="8">
        <v>4</v>
      </c>
      <c r="AB7" s="2430">
        <v>31</v>
      </c>
      <c r="AC7" s="2637" t="s">
        <v>548</v>
      </c>
      <c r="AD7" s="15">
        <v>89</v>
      </c>
      <c r="AE7" s="15">
        <v>21</v>
      </c>
      <c r="AF7" s="15">
        <v>13</v>
      </c>
      <c r="AG7" s="15">
        <v>2</v>
      </c>
      <c r="AH7" s="15">
        <v>2</v>
      </c>
      <c r="AI7" s="15">
        <v>2</v>
      </c>
      <c r="AJ7" s="8">
        <v>3</v>
      </c>
      <c r="AL7" s="8">
        <v>3</v>
      </c>
      <c r="AM7" s="8">
        <v>46</v>
      </c>
    </row>
    <row r="8" spans="1:39" ht="17.25" thickTop="1" thickBot="1">
      <c r="A8" s="2636" t="s">
        <v>463</v>
      </c>
      <c r="B8" s="15">
        <v>5</v>
      </c>
      <c r="C8" s="15">
        <v>105</v>
      </c>
      <c r="D8" s="15">
        <v>1</v>
      </c>
      <c r="E8" s="15">
        <v>14</v>
      </c>
      <c r="F8" s="15">
        <v>1</v>
      </c>
      <c r="G8" s="15">
        <v>2</v>
      </c>
      <c r="H8" s="8">
        <v>5</v>
      </c>
      <c r="L8" s="8">
        <v>4</v>
      </c>
      <c r="M8" s="8">
        <v>5</v>
      </c>
      <c r="N8" s="2430">
        <v>4</v>
      </c>
      <c r="O8" s="3185" t="s">
        <v>654</v>
      </c>
      <c r="P8" s="2638">
        <v>48</v>
      </c>
      <c r="Q8" s="15">
        <v>62</v>
      </c>
      <c r="R8" s="15">
        <v>7</v>
      </c>
      <c r="S8" s="15">
        <v>8</v>
      </c>
      <c r="T8" s="15">
        <v>1</v>
      </c>
      <c r="U8" s="15">
        <v>4</v>
      </c>
      <c r="V8" s="8">
        <v>5</v>
      </c>
      <c r="W8" s="3191">
        <v>9</v>
      </c>
      <c r="X8" s="78">
        <v>13</v>
      </c>
      <c r="Y8" s="15">
        <v>1</v>
      </c>
      <c r="Z8" s="8">
        <v>5</v>
      </c>
      <c r="AA8" s="8">
        <v>5</v>
      </c>
      <c r="AB8" s="2430">
        <v>32</v>
      </c>
      <c r="AC8" s="2637" t="s">
        <v>22</v>
      </c>
      <c r="AD8" s="15">
        <v>90</v>
      </c>
      <c r="AE8" s="15">
        <v>20</v>
      </c>
      <c r="AF8" s="15">
        <v>13</v>
      </c>
      <c r="AG8" s="15">
        <v>2</v>
      </c>
      <c r="AH8" s="15">
        <v>4</v>
      </c>
      <c r="AI8" s="15">
        <v>1</v>
      </c>
      <c r="AJ8" s="8">
        <v>4</v>
      </c>
      <c r="AL8" s="8">
        <v>4</v>
      </c>
      <c r="AM8" s="8">
        <v>47</v>
      </c>
    </row>
    <row r="9" spans="1:39" ht="17.25" thickTop="1" thickBot="1">
      <c r="A9" s="2639" t="s">
        <v>2738</v>
      </c>
      <c r="B9" s="77">
        <v>6</v>
      </c>
      <c r="C9" s="15">
        <v>104</v>
      </c>
      <c r="D9" s="15">
        <v>1</v>
      </c>
      <c r="E9" s="15">
        <v>14</v>
      </c>
      <c r="F9" s="15">
        <v>1</v>
      </c>
      <c r="G9" s="15">
        <v>5</v>
      </c>
      <c r="H9" s="8">
        <v>6</v>
      </c>
      <c r="I9" s="3191">
        <v>1</v>
      </c>
      <c r="J9" s="15">
        <v>21</v>
      </c>
      <c r="L9" s="8">
        <v>5</v>
      </c>
      <c r="M9" s="8">
        <v>6</v>
      </c>
      <c r="N9" s="2430">
        <v>5</v>
      </c>
      <c r="O9" s="3186" t="s">
        <v>13031</v>
      </c>
      <c r="P9" s="15">
        <v>49</v>
      </c>
      <c r="Q9" s="15">
        <v>61</v>
      </c>
      <c r="R9" s="15">
        <v>7</v>
      </c>
      <c r="S9" s="15">
        <v>8</v>
      </c>
      <c r="T9" s="15">
        <v>1</v>
      </c>
      <c r="U9" s="15">
        <v>1</v>
      </c>
      <c r="V9" s="8">
        <v>6</v>
      </c>
      <c r="W9" s="326">
        <v>10</v>
      </c>
      <c r="X9" s="15">
        <v>12</v>
      </c>
      <c r="Y9" s="15">
        <v>2</v>
      </c>
      <c r="Z9" s="8">
        <v>6</v>
      </c>
      <c r="AA9" s="8">
        <v>6</v>
      </c>
      <c r="AB9" s="2430">
        <v>33</v>
      </c>
      <c r="AC9" s="2637" t="s">
        <v>19</v>
      </c>
      <c r="AD9" s="15">
        <v>91</v>
      </c>
      <c r="AE9" s="15">
        <v>19</v>
      </c>
      <c r="AF9" s="15">
        <v>13</v>
      </c>
      <c r="AG9" s="15">
        <v>2</v>
      </c>
      <c r="AH9" s="15">
        <v>2</v>
      </c>
      <c r="AI9" s="15">
        <v>1</v>
      </c>
      <c r="AJ9" s="8">
        <v>5</v>
      </c>
      <c r="AL9" s="8">
        <v>5</v>
      </c>
      <c r="AM9" s="8">
        <v>48</v>
      </c>
    </row>
    <row r="10" spans="1:39" ht="17.25" thickTop="1" thickBot="1">
      <c r="A10" s="92" t="s">
        <v>13032</v>
      </c>
      <c r="B10" s="15">
        <v>7</v>
      </c>
      <c r="C10" s="15">
        <v>103</v>
      </c>
      <c r="D10" s="15">
        <v>1</v>
      </c>
      <c r="E10" s="15">
        <v>14</v>
      </c>
      <c r="F10" s="15">
        <v>3</v>
      </c>
      <c r="G10" s="15">
        <v>10</v>
      </c>
      <c r="H10" s="8">
        <v>7</v>
      </c>
      <c r="I10" s="2430"/>
      <c r="L10" s="8">
        <v>6</v>
      </c>
      <c r="M10" s="8">
        <v>7</v>
      </c>
      <c r="N10" s="2430">
        <v>6</v>
      </c>
      <c r="O10" s="3187" t="s">
        <v>1663</v>
      </c>
      <c r="P10" s="15">
        <v>50</v>
      </c>
      <c r="Q10" s="15">
        <v>60</v>
      </c>
      <c r="R10" s="15">
        <v>7</v>
      </c>
      <c r="S10" s="15">
        <v>8</v>
      </c>
      <c r="T10" s="15">
        <v>4</v>
      </c>
      <c r="U10" s="15">
        <v>7</v>
      </c>
      <c r="V10" s="8">
        <v>7</v>
      </c>
      <c r="W10" s="2430"/>
      <c r="Z10" s="8">
        <v>7</v>
      </c>
      <c r="AA10" s="8">
        <v>7</v>
      </c>
      <c r="AB10" s="2430">
        <v>34</v>
      </c>
      <c r="AC10" s="92" t="s">
        <v>13033</v>
      </c>
      <c r="AD10" s="15">
        <v>92</v>
      </c>
      <c r="AE10" s="15">
        <v>18</v>
      </c>
      <c r="AF10" s="15">
        <v>13</v>
      </c>
      <c r="AG10" s="15">
        <v>2</v>
      </c>
      <c r="AH10" s="15">
        <v>1</v>
      </c>
      <c r="AI10" s="15">
        <v>1</v>
      </c>
      <c r="AJ10" s="8">
        <v>6</v>
      </c>
      <c r="AL10" s="8">
        <v>6</v>
      </c>
      <c r="AM10" s="8">
        <v>49</v>
      </c>
    </row>
    <row r="11" spans="1:39" ht="17.25" thickTop="1" thickBot="1">
      <c r="A11" s="2639" t="s">
        <v>13034</v>
      </c>
      <c r="B11" s="15">
        <v>8</v>
      </c>
      <c r="C11" s="15">
        <v>102</v>
      </c>
      <c r="D11" s="15">
        <v>1</v>
      </c>
      <c r="E11" s="15">
        <v>14</v>
      </c>
      <c r="F11" s="15">
        <v>1</v>
      </c>
      <c r="G11" s="15">
        <v>1</v>
      </c>
      <c r="H11" s="54">
        <v>8</v>
      </c>
      <c r="I11" s="326">
        <v>2</v>
      </c>
      <c r="J11" s="15">
        <v>20</v>
      </c>
      <c r="L11" s="8">
        <v>7</v>
      </c>
      <c r="M11" s="8">
        <v>8</v>
      </c>
      <c r="N11" s="2430">
        <v>7</v>
      </c>
      <c r="O11" s="3188" t="s">
        <v>13035</v>
      </c>
      <c r="P11" s="15">
        <v>51</v>
      </c>
      <c r="Q11" s="15">
        <v>59</v>
      </c>
      <c r="R11" s="15">
        <v>7</v>
      </c>
      <c r="S11" s="15">
        <v>8</v>
      </c>
      <c r="T11" s="15">
        <v>1</v>
      </c>
      <c r="U11" s="15">
        <v>1</v>
      </c>
      <c r="V11" s="54">
        <v>8</v>
      </c>
      <c r="W11" s="2430"/>
      <c r="Z11" s="8">
        <v>8</v>
      </c>
      <c r="AA11" s="8">
        <v>8</v>
      </c>
      <c r="AB11" s="2430">
        <v>35</v>
      </c>
      <c r="AC11" s="92" t="s">
        <v>328</v>
      </c>
      <c r="AD11" s="15">
        <v>93</v>
      </c>
      <c r="AE11" s="15">
        <v>17</v>
      </c>
      <c r="AF11" s="15">
        <v>13</v>
      </c>
      <c r="AG11" s="15">
        <v>2</v>
      </c>
      <c r="AH11" s="15">
        <v>3</v>
      </c>
      <c r="AI11" s="15">
        <v>1</v>
      </c>
      <c r="AJ11" s="8">
        <v>7</v>
      </c>
      <c r="AL11" s="8">
        <v>7</v>
      </c>
      <c r="AM11" s="8">
        <v>50</v>
      </c>
    </row>
    <row r="12" spans="1:39" ht="16.5" thickTop="1">
      <c r="A12" s="92" t="s">
        <v>13032</v>
      </c>
      <c r="B12" s="15">
        <v>9</v>
      </c>
      <c r="C12" s="15">
        <v>101</v>
      </c>
      <c r="D12" s="15">
        <v>2</v>
      </c>
      <c r="E12" s="15">
        <v>13</v>
      </c>
      <c r="F12" s="15">
        <v>4</v>
      </c>
      <c r="G12" s="15">
        <v>9</v>
      </c>
      <c r="H12" s="8">
        <v>1</v>
      </c>
      <c r="I12" s="2430"/>
      <c r="L12" s="8">
        <v>8</v>
      </c>
      <c r="M12" s="8">
        <v>9</v>
      </c>
      <c r="N12" s="2430">
        <v>8</v>
      </c>
      <c r="O12" s="3186" t="s">
        <v>747</v>
      </c>
      <c r="P12" s="15">
        <v>52</v>
      </c>
      <c r="Q12" s="15">
        <v>58</v>
      </c>
      <c r="R12" s="15">
        <v>8</v>
      </c>
      <c r="S12" s="15">
        <v>7</v>
      </c>
      <c r="T12" s="15">
        <v>1</v>
      </c>
      <c r="U12" s="15">
        <v>1</v>
      </c>
      <c r="V12" s="8">
        <v>1</v>
      </c>
      <c r="W12" s="326">
        <v>11</v>
      </c>
      <c r="X12" s="15">
        <v>11</v>
      </c>
      <c r="Y12" s="15">
        <v>3</v>
      </c>
      <c r="Z12" s="15">
        <v>9</v>
      </c>
      <c r="AA12" s="15">
        <v>9</v>
      </c>
      <c r="AB12" s="2430">
        <v>36</v>
      </c>
      <c r="AC12" s="92" t="s">
        <v>3290</v>
      </c>
      <c r="AD12" s="15">
        <v>94</v>
      </c>
      <c r="AE12" s="15">
        <v>16</v>
      </c>
      <c r="AF12" s="15">
        <v>13</v>
      </c>
      <c r="AG12" s="15">
        <v>2</v>
      </c>
      <c r="AH12" s="15">
        <v>1</v>
      </c>
      <c r="AI12" s="15">
        <v>1</v>
      </c>
      <c r="AJ12" s="8">
        <v>8</v>
      </c>
      <c r="AL12" s="8">
        <v>8</v>
      </c>
      <c r="AM12" s="8">
        <v>51</v>
      </c>
    </row>
    <row r="13" spans="1:39" ht="16.5" thickBot="1">
      <c r="A13" s="92" t="s">
        <v>2459</v>
      </c>
      <c r="B13" s="15">
        <v>10</v>
      </c>
      <c r="C13" s="15">
        <v>100</v>
      </c>
      <c r="D13" s="15">
        <v>2</v>
      </c>
      <c r="E13" s="15">
        <v>13</v>
      </c>
      <c r="F13" s="15">
        <v>1</v>
      </c>
      <c r="G13" s="15">
        <v>10</v>
      </c>
      <c r="H13" s="8">
        <v>2</v>
      </c>
      <c r="I13" s="2430"/>
      <c r="L13" s="8">
        <v>9</v>
      </c>
      <c r="M13" s="8">
        <v>10</v>
      </c>
      <c r="N13" s="2430">
        <v>9</v>
      </c>
      <c r="O13" s="3188" t="s">
        <v>13036</v>
      </c>
      <c r="P13" s="15">
        <v>53</v>
      </c>
      <c r="Q13" s="15">
        <v>57</v>
      </c>
      <c r="R13" s="15">
        <v>8</v>
      </c>
      <c r="S13" s="15">
        <v>7</v>
      </c>
      <c r="T13" s="15">
        <v>1</v>
      </c>
      <c r="U13" s="15">
        <v>1</v>
      </c>
      <c r="V13" s="8">
        <v>2</v>
      </c>
      <c r="W13" s="2430"/>
      <c r="Z13" s="8">
        <v>10</v>
      </c>
      <c r="AA13" s="8">
        <v>10</v>
      </c>
      <c r="AB13" s="2430">
        <v>37</v>
      </c>
      <c r="AC13" s="92" t="s">
        <v>13037</v>
      </c>
      <c r="AD13" s="15">
        <v>95</v>
      </c>
      <c r="AE13" s="15">
        <v>15</v>
      </c>
      <c r="AF13" s="15">
        <v>13</v>
      </c>
      <c r="AG13" s="15">
        <v>2</v>
      </c>
      <c r="AH13" s="15">
        <v>1</v>
      </c>
      <c r="AI13" s="15">
        <v>1</v>
      </c>
      <c r="AJ13" s="8">
        <v>9</v>
      </c>
      <c r="AL13" s="8">
        <v>9</v>
      </c>
      <c r="AM13" s="8">
        <v>52</v>
      </c>
    </row>
    <row r="14" spans="1:39" ht="17.25" thickTop="1" thickBot="1">
      <c r="A14" s="2639" t="s">
        <v>7082</v>
      </c>
      <c r="B14" s="15">
        <v>11</v>
      </c>
      <c r="C14" s="15">
        <v>99</v>
      </c>
      <c r="D14" s="15">
        <v>2</v>
      </c>
      <c r="E14" s="15">
        <v>13</v>
      </c>
      <c r="F14" s="15">
        <v>1</v>
      </c>
      <c r="G14" s="15">
        <v>1</v>
      </c>
      <c r="H14" s="8">
        <v>3</v>
      </c>
      <c r="I14" s="326">
        <v>3</v>
      </c>
      <c r="J14" s="15">
        <v>19</v>
      </c>
      <c r="L14" s="8">
        <v>10</v>
      </c>
      <c r="M14" s="8">
        <v>11</v>
      </c>
      <c r="N14" s="2430">
        <v>10</v>
      </c>
      <c r="O14" s="3186" t="s">
        <v>13038</v>
      </c>
      <c r="P14" s="15">
        <v>54</v>
      </c>
      <c r="Q14" s="15">
        <v>56</v>
      </c>
      <c r="R14" s="15">
        <v>8</v>
      </c>
      <c r="S14" s="15">
        <v>7</v>
      </c>
      <c r="T14" s="15">
        <v>1</v>
      </c>
      <c r="U14" s="15">
        <v>1</v>
      </c>
      <c r="V14" s="8">
        <v>3</v>
      </c>
      <c r="W14" s="326">
        <v>12</v>
      </c>
      <c r="X14" s="15">
        <v>10</v>
      </c>
      <c r="Y14" s="15">
        <v>4</v>
      </c>
      <c r="Z14" s="15">
        <v>11</v>
      </c>
      <c r="AA14" s="15">
        <v>11</v>
      </c>
      <c r="AB14" s="2430">
        <v>38</v>
      </c>
      <c r="AC14" s="92" t="s">
        <v>24</v>
      </c>
      <c r="AD14" s="15">
        <v>96</v>
      </c>
      <c r="AE14" s="15">
        <v>14</v>
      </c>
      <c r="AF14" s="15">
        <v>13</v>
      </c>
      <c r="AG14" s="15">
        <v>2</v>
      </c>
      <c r="AH14" s="15">
        <v>2</v>
      </c>
      <c r="AI14" s="15">
        <v>1</v>
      </c>
      <c r="AJ14" s="8">
        <v>10</v>
      </c>
      <c r="AL14" s="8">
        <v>10</v>
      </c>
      <c r="AM14" s="8">
        <v>53</v>
      </c>
    </row>
    <row r="15" spans="1:39" ht="17.25" thickTop="1" thickBot="1">
      <c r="A15" s="92" t="s">
        <v>13032</v>
      </c>
      <c r="B15" s="15">
        <v>12</v>
      </c>
      <c r="C15" s="15">
        <v>98</v>
      </c>
      <c r="D15" s="15">
        <v>2</v>
      </c>
      <c r="E15" s="15">
        <v>13</v>
      </c>
      <c r="F15" s="15">
        <v>5</v>
      </c>
      <c r="G15" s="15">
        <v>8</v>
      </c>
      <c r="H15" s="8">
        <v>4</v>
      </c>
      <c r="I15" s="2430"/>
      <c r="L15" s="8">
        <v>11</v>
      </c>
      <c r="M15" s="8">
        <v>12</v>
      </c>
      <c r="N15" s="2430">
        <v>11</v>
      </c>
      <c r="O15" s="3188" t="s">
        <v>13039</v>
      </c>
      <c r="P15" s="15">
        <v>55</v>
      </c>
      <c r="Q15" s="15">
        <v>55</v>
      </c>
      <c r="R15" s="15">
        <v>8</v>
      </c>
      <c r="S15" s="15">
        <v>7</v>
      </c>
      <c r="T15" s="15">
        <v>1</v>
      </c>
      <c r="U15" s="15">
        <v>1</v>
      </c>
      <c r="V15" s="8">
        <v>4</v>
      </c>
      <c r="W15" s="2430"/>
      <c r="Z15" s="8">
        <v>12</v>
      </c>
      <c r="AA15" s="8">
        <v>12</v>
      </c>
      <c r="AB15" s="2430">
        <v>39</v>
      </c>
      <c r="AC15" s="2643" t="s">
        <v>553</v>
      </c>
      <c r="AD15" s="2638">
        <v>97</v>
      </c>
      <c r="AE15" s="15">
        <v>13</v>
      </c>
      <c r="AF15" s="15">
        <v>13</v>
      </c>
      <c r="AG15" s="15">
        <v>2</v>
      </c>
      <c r="AH15" s="15">
        <v>4</v>
      </c>
      <c r="AI15" s="15">
        <v>1</v>
      </c>
      <c r="AJ15" s="8">
        <v>11</v>
      </c>
      <c r="AL15" s="8">
        <v>11</v>
      </c>
      <c r="AM15" s="8">
        <v>54</v>
      </c>
    </row>
    <row r="16" spans="1:39" ht="17.25" thickTop="1" thickBot="1">
      <c r="A16" s="92" t="s">
        <v>254</v>
      </c>
      <c r="B16" s="15">
        <v>13</v>
      </c>
      <c r="C16" s="15">
        <v>97</v>
      </c>
      <c r="D16" s="15">
        <v>2</v>
      </c>
      <c r="E16" s="15">
        <v>13</v>
      </c>
      <c r="F16" s="15">
        <v>2</v>
      </c>
      <c r="G16" s="15">
        <v>9</v>
      </c>
      <c r="H16" s="8">
        <v>5</v>
      </c>
      <c r="I16" s="2430"/>
      <c r="L16" s="8">
        <v>12</v>
      </c>
      <c r="M16" s="8">
        <v>13</v>
      </c>
      <c r="N16" s="2430">
        <v>12</v>
      </c>
      <c r="O16" s="3186" t="s">
        <v>30</v>
      </c>
      <c r="P16" s="15">
        <v>56</v>
      </c>
      <c r="Q16" s="15">
        <v>54</v>
      </c>
      <c r="R16" s="15">
        <v>8</v>
      </c>
      <c r="S16" s="15">
        <v>7</v>
      </c>
      <c r="T16" s="15">
        <v>1</v>
      </c>
      <c r="U16" s="15">
        <v>1</v>
      </c>
      <c r="V16" s="8">
        <v>5</v>
      </c>
      <c r="W16" s="3190">
        <v>13</v>
      </c>
      <c r="X16" s="15">
        <v>9</v>
      </c>
      <c r="Y16" s="15">
        <v>5</v>
      </c>
      <c r="Z16" s="15">
        <v>13</v>
      </c>
      <c r="AA16" s="15">
        <v>13</v>
      </c>
      <c r="AB16" s="2430">
        <v>40</v>
      </c>
      <c r="AC16" s="2644" t="s">
        <v>13040</v>
      </c>
      <c r="AD16" s="77">
        <v>98</v>
      </c>
      <c r="AE16" s="15">
        <v>12</v>
      </c>
      <c r="AF16" s="15">
        <v>13</v>
      </c>
      <c r="AG16" s="15">
        <v>2</v>
      </c>
      <c r="AH16" s="15">
        <v>5</v>
      </c>
      <c r="AI16" s="15">
        <v>1</v>
      </c>
      <c r="AJ16" s="147">
        <v>12</v>
      </c>
      <c r="AL16" s="8">
        <v>12</v>
      </c>
      <c r="AM16" s="8">
        <v>55</v>
      </c>
    </row>
    <row r="17" spans="1:39" ht="17.25" thickTop="1" thickBot="1">
      <c r="A17" s="2639" t="s">
        <v>13041</v>
      </c>
      <c r="B17" s="15">
        <v>14</v>
      </c>
      <c r="C17" s="15">
        <v>96</v>
      </c>
      <c r="D17" s="15">
        <v>2</v>
      </c>
      <c r="E17" s="15">
        <v>13</v>
      </c>
      <c r="F17" s="15">
        <v>1</v>
      </c>
      <c r="G17" s="15">
        <v>1</v>
      </c>
      <c r="H17" s="147">
        <v>6</v>
      </c>
      <c r="I17" s="326">
        <v>4</v>
      </c>
      <c r="J17" s="15">
        <v>18</v>
      </c>
      <c r="L17" s="8">
        <v>13</v>
      </c>
      <c r="M17" s="8">
        <v>14</v>
      </c>
      <c r="N17" s="2430">
        <v>13</v>
      </c>
      <c r="O17" s="3188" t="s">
        <v>13042</v>
      </c>
      <c r="P17" s="15">
        <v>57</v>
      </c>
      <c r="Q17" s="15">
        <v>53</v>
      </c>
      <c r="R17" s="15">
        <v>8</v>
      </c>
      <c r="S17" s="15">
        <v>7</v>
      </c>
      <c r="T17" s="15">
        <v>1</v>
      </c>
      <c r="U17" s="15">
        <v>1</v>
      </c>
      <c r="V17" s="8">
        <v>6</v>
      </c>
      <c r="W17" s="2430"/>
      <c r="Z17" s="8">
        <v>14</v>
      </c>
      <c r="AA17" s="8">
        <v>14</v>
      </c>
      <c r="AB17" s="2430">
        <v>41</v>
      </c>
      <c r="AC17" s="92" t="s">
        <v>13043</v>
      </c>
      <c r="AD17" s="15">
        <v>99</v>
      </c>
      <c r="AE17" s="15">
        <v>11</v>
      </c>
      <c r="AF17" s="15">
        <v>14</v>
      </c>
      <c r="AG17" s="15">
        <v>1</v>
      </c>
      <c r="AH17" s="15">
        <v>1</v>
      </c>
      <c r="AI17" s="15">
        <v>1</v>
      </c>
      <c r="AJ17" s="8">
        <v>1</v>
      </c>
      <c r="AL17" s="8">
        <v>13</v>
      </c>
      <c r="AM17" s="8">
        <v>56</v>
      </c>
    </row>
    <row r="18" spans="1:39" ht="17.25" thickTop="1" thickBot="1">
      <c r="A18" s="92" t="s">
        <v>13032</v>
      </c>
      <c r="B18" s="15">
        <v>15</v>
      </c>
      <c r="C18" s="15">
        <v>95</v>
      </c>
      <c r="D18" s="15">
        <v>3</v>
      </c>
      <c r="E18" s="15">
        <v>12</v>
      </c>
      <c r="F18" s="15">
        <v>6</v>
      </c>
      <c r="G18" s="15">
        <v>7</v>
      </c>
      <c r="H18" s="8">
        <v>1</v>
      </c>
      <c r="I18" s="2430"/>
      <c r="L18" s="8">
        <v>14</v>
      </c>
      <c r="M18" s="8">
        <v>15</v>
      </c>
      <c r="N18" s="2430">
        <v>14</v>
      </c>
      <c r="O18" s="92" t="s">
        <v>13044</v>
      </c>
      <c r="P18" s="15">
        <v>58</v>
      </c>
      <c r="Q18" s="15">
        <v>52</v>
      </c>
      <c r="R18" s="15">
        <v>8</v>
      </c>
      <c r="S18" s="15">
        <v>7</v>
      </c>
      <c r="T18" s="15">
        <v>1</v>
      </c>
      <c r="U18" s="15">
        <v>1</v>
      </c>
      <c r="V18" s="8">
        <v>7</v>
      </c>
      <c r="W18" s="2430"/>
      <c r="Z18" s="15">
        <v>15</v>
      </c>
      <c r="AA18" s="15">
        <v>15</v>
      </c>
      <c r="AB18" s="2430">
        <v>42</v>
      </c>
      <c r="AC18" s="92" t="s">
        <v>1557</v>
      </c>
      <c r="AD18" s="15">
        <v>100</v>
      </c>
      <c r="AE18" s="15">
        <v>10</v>
      </c>
      <c r="AF18" s="15">
        <v>14</v>
      </c>
      <c r="AG18" s="15">
        <v>1</v>
      </c>
      <c r="AH18" s="15">
        <v>1</v>
      </c>
      <c r="AI18" s="15">
        <v>1</v>
      </c>
      <c r="AJ18" s="8">
        <v>2</v>
      </c>
      <c r="AL18" s="8">
        <v>14</v>
      </c>
      <c r="AM18" s="8">
        <v>57</v>
      </c>
    </row>
    <row r="19" spans="1:39" ht="17.25" thickTop="1" thickBot="1">
      <c r="A19" s="2645" t="s">
        <v>1654</v>
      </c>
      <c r="B19" s="15">
        <v>16</v>
      </c>
      <c r="C19" s="15">
        <v>94</v>
      </c>
      <c r="D19" s="15">
        <v>3</v>
      </c>
      <c r="E19" s="15">
        <v>12</v>
      </c>
      <c r="F19" s="15">
        <v>1</v>
      </c>
      <c r="G19" s="15">
        <v>1</v>
      </c>
      <c r="H19" s="8">
        <v>2</v>
      </c>
      <c r="I19" s="326">
        <v>5</v>
      </c>
      <c r="J19" s="15">
        <v>17</v>
      </c>
      <c r="L19" s="8">
        <v>15</v>
      </c>
      <c r="M19" s="8">
        <v>16</v>
      </c>
      <c r="N19" s="2430">
        <v>15</v>
      </c>
      <c r="O19" s="92" t="s">
        <v>13045</v>
      </c>
      <c r="P19" s="15">
        <v>59</v>
      </c>
      <c r="Q19" s="15">
        <v>51</v>
      </c>
      <c r="R19" s="15">
        <v>8</v>
      </c>
      <c r="S19" s="15">
        <v>7</v>
      </c>
      <c r="T19" s="15">
        <v>1</v>
      </c>
      <c r="U19" s="15">
        <v>1</v>
      </c>
      <c r="V19" s="54">
        <v>8</v>
      </c>
      <c r="W19" s="2430"/>
      <c r="Z19" s="8">
        <v>16</v>
      </c>
      <c r="AA19" s="8">
        <v>16</v>
      </c>
      <c r="AB19" s="2430">
        <v>43</v>
      </c>
      <c r="AC19" s="92" t="s">
        <v>1865</v>
      </c>
      <c r="AD19" s="15">
        <v>101</v>
      </c>
      <c r="AE19" s="15">
        <v>9</v>
      </c>
      <c r="AF19" s="15">
        <v>14</v>
      </c>
      <c r="AG19" s="15">
        <v>1</v>
      </c>
      <c r="AH19" s="15">
        <v>1</v>
      </c>
      <c r="AI19" s="15">
        <v>2</v>
      </c>
      <c r="AJ19" s="8">
        <v>3</v>
      </c>
      <c r="AL19" s="8">
        <v>15</v>
      </c>
      <c r="AM19" s="8">
        <v>58</v>
      </c>
    </row>
    <row r="20" spans="1:39" ht="17.25" thickTop="1" thickBot="1">
      <c r="A20" s="2646" t="s">
        <v>10750</v>
      </c>
      <c r="B20" s="15">
        <v>17</v>
      </c>
      <c r="C20" s="15">
        <v>93</v>
      </c>
      <c r="D20" s="15">
        <v>3</v>
      </c>
      <c r="E20" s="15">
        <v>12</v>
      </c>
      <c r="F20" s="15">
        <v>1</v>
      </c>
      <c r="G20" s="15">
        <v>1</v>
      </c>
      <c r="H20" s="8">
        <v>3</v>
      </c>
      <c r="I20" s="2430"/>
      <c r="L20" s="8">
        <v>16</v>
      </c>
      <c r="M20" s="8">
        <v>17</v>
      </c>
      <c r="N20" s="2430">
        <v>16</v>
      </c>
      <c r="O20" s="3186" t="s">
        <v>10739</v>
      </c>
      <c r="P20" s="15">
        <v>60</v>
      </c>
      <c r="Q20" s="15">
        <v>50</v>
      </c>
      <c r="R20" s="15">
        <v>9</v>
      </c>
      <c r="S20" s="15">
        <v>6</v>
      </c>
      <c r="T20" s="15">
        <v>1</v>
      </c>
      <c r="U20" s="15">
        <v>1</v>
      </c>
      <c r="V20" s="8">
        <v>1</v>
      </c>
      <c r="W20" s="326">
        <v>14</v>
      </c>
      <c r="X20" s="3193">
        <v>8</v>
      </c>
      <c r="Y20" s="15">
        <v>6</v>
      </c>
      <c r="Z20" s="15">
        <v>17</v>
      </c>
      <c r="AA20" s="15">
        <v>17</v>
      </c>
      <c r="AB20" s="2430">
        <v>44</v>
      </c>
      <c r="AC20" s="92" t="s">
        <v>281</v>
      </c>
      <c r="AD20" s="15">
        <v>102</v>
      </c>
      <c r="AE20" s="15">
        <v>8</v>
      </c>
      <c r="AF20" s="15">
        <v>14</v>
      </c>
      <c r="AG20" s="15">
        <v>1</v>
      </c>
      <c r="AH20" s="15">
        <v>1</v>
      </c>
      <c r="AI20" s="15">
        <v>1</v>
      </c>
      <c r="AJ20" s="8">
        <v>4</v>
      </c>
      <c r="AL20" s="8">
        <v>16</v>
      </c>
      <c r="AM20" s="8">
        <v>59</v>
      </c>
    </row>
    <row r="21" spans="1:39" ht="16.5" thickTop="1">
      <c r="A21" s="92" t="s">
        <v>13032</v>
      </c>
      <c r="B21" s="15">
        <v>18</v>
      </c>
      <c r="C21" s="15">
        <v>92</v>
      </c>
      <c r="D21" s="15">
        <v>3</v>
      </c>
      <c r="E21" s="15">
        <v>12</v>
      </c>
      <c r="F21" s="15">
        <v>7</v>
      </c>
      <c r="G21" s="15">
        <v>6</v>
      </c>
      <c r="H21" s="8">
        <v>4</v>
      </c>
      <c r="I21" s="2430"/>
      <c r="L21" s="8">
        <v>17</v>
      </c>
      <c r="M21" s="8">
        <v>18</v>
      </c>
      <c r="N21" s="2430">
        <v>17</v>
      </c>
      <c r="O21" s="3187" t="s">
        <v>1663</v>
      </c>
      <c r="P21" s="15">
        <v>61</v>
      </c>
      <c r="Q21" s="15">
        <v>49</v>
      </c>
      <c r="R21" s="15">
        <v>9</v>
      </c>
      <c r="S21" s="15">
        <v>6</v>
      </c>
      <c r="T21" s="15">
        <v>5</v>
      </c>
      <c r="U21" s="15">
        <v>6</v>
      </c>
      <c r="V21" s="8">
        <v>2</v>
      </c>
      <c r="W21" s="2430"/>
      <c r="Z21" s="8">
        <v>18</v>
      </c>
      <c r="AA21" s="8">
        <v>18</v>
      </c>
      <c r="AB21" s="2430">
        <v>45</v>
      </c>
      <c r="AC21" s="92" t="s">
        <v>2892</v>
      </c>
      <c r="AD21" s="15">
        <v>103</v>
      </c>
      <c r="AE21" s="15">
        <v>7</v>
      </c>
      <c r="AF21" s="15">
        <v>14</v>
      </c>
      <c r="AG21" s="15">
        <v>1</v>
      </c>
      <c r="AH21" s="15">
        <v>10</v>
      </c>
      <c r="AI21" s="15">
        <v>1</v>
      </c>
      <c r="AJ21" s="8">
        <v>5</v>
      </c>
      <c r="AL21" s="8">
        <v>17</v>
      </c>
      <c r="AM21" s="8">
        <v>60</v>
      </c>
    </row>
    <row r="22" spans="1:39" ht="16.5" thickBot="1">
      <c r="A22" s="92" t="s">
        <v>254</v>
      </c>
      <c r="B22" s="15">
        <v>19</v>
      </c>
      <c r="C22" s="15">
        <v>91</v>
      </c>
      <c r="D22" s="15">
        <v>3</v>
      </c>
      <c r="E22" s="15">
        <v>12</v>
      </c>
      <c r="F22" s="15">
        <v>3</v>
      </c>
      <c r="G22" s="15">
        <v>8</v>
      </c>
      <c r="H22" s="8">
        <v>5</v>
      </c>
      <c r="I22" s="2430"/>
      <c r="L22" s="8">
        <v>18</v>
      </c>
      <c r="M22" s="8">
        <v>19</v>
      </c>
      <c r="N22" s="2430">
        <v>18</v>
      </c>
      <c r="O22" s="3188" t="s">
        <v>13046</v>
      </c>
      <c r="P22" s="15">
        <v>62</v>
      </c>
      <c r="Q22" s="15">
        <v>48</v>
      </c>
      <c r="R22" s="15">
        <v>9</v>
      </c>
      <c r="S22" s="15">
        <v>6</v>
      </c>
      <c r="T22" s="15">
        <v>1</v>
      </c>
      <c r="U22" s="15">
        <v>1</v>
      </c>
      <c r="V22" s="8">
        <v>3</v>
      </c>
      <c r="W22" s="326"/>
      <c r="X22" s="15"/>
      <c r="Y22" s="15"/>
      <c r="Z22" s="15">
        <v>19</v>
      </c>
      <c r="AA22" s="15">
        <v>19</v>
      </c>
      <c r="AB22" s="2430">
        <v>46</v>
      </c>
      <c r="AC22" s="92" t="s">
        <v>1959</v>
      </c>
      <c r="AD22" s="15">
        <v>104</v>
      </c>
      <c r="AE22" s="15">
        <v>6</v>
      </c>
      <c r="AF22" s="15">
        <v>14</v>
      </c>
      <c r="AG22" s="15">
        <v>1</v>
      </c>
      <c r="AH22" s="15">
        <v>1</v>
      </c>
      <c r="AI22" s="15">
        <v>1</v>
      </c>
      <c r="AJ22" s="8">
        <v>6</v>
      </c>
      <c r="AL22" s="8">
        <v>18</v>
      </c>
      <c r="AM22" s="8">
        <v>61</v>
      </c>
    </row>
    <row r="23" spans="1:39" ht="16.5" thickTop="1">
      <c r="A23" s="2645" t="s">
        <v>13047</v>
      </c>
      <c r="B23" s="15">
        <v>20</v>
      </c>
      <c r="C23" s="15">
        <v>90</v>
      </c>
      <c r="D23" s="15">
        <v>3</v>
      </c>
      <c r="E23" s="15">
        <v>12</v>
      </c>
      <c r="F23" s="15">
        <v>1</v>
      </c>
      <c r="G23" s="15">
        <v>1</v>
      </c>
      <c r="H23" s="8">
        <v>6</v>
      </c>
      <c r="I23" s="326">
        <v>6</v>
      </c>
      <c r="J23" s="15">
        <v>16</v>
      </c>
      <c r="L23" s="8">
        <v>19</v>
      </c>
      <c r="M23" s="8">
        <v>20</v>
      </c>
      <c r="N23" s="2430">
        <v>19</v>
      </c>
      <c r="O23" s="3186" t="s">
        <v>3930</v>
      </c>
      <c r="P23" s="15">
        <v>63</v>
      </c>
      <c r="Q23" s="15">
        <v>47</v>
      </c>
      <c r="R23" s="15">
        <v>9</v>
      </c>
      <c r="S23" s="15">
        <v>6</v>
      </c>
      <c r="T23" s="15">
        <v>1</v>
      </c>
      <c r="U23" s="15">
        <v>1</v>
      </c>
      <c r="V23" s="8">
        <v>4</v>
      </c>
      <c r="W23" s="2430">
        <v>15</v>
      </c>
      <c r="X23" s="8">
        <v>7</v>
      </c>
      <c r="Y23" s="8">
        <v>7</v>
      </c>
      <c r="Z23" s="8">
        <v>20</v>
      </c>
      <c r="AA23" s="8">
        <v>20</v>
      </c>
      <c r="AB23" s="2430">
        <v>47</v>
      </c>
      <c r="AC23" s="92" t="s">
        <v>2627</v>
      </c>
      <c r="AD23" s="15">
        <v>105</v>
      </c>
      <c r="AE23" s="15">
        <v>5</v>
      </c>
      <c r="AF23" s="15">
        <v>14</v>
      </c>
      <c r="AG23" s="15">
        <v>1</v>
      </c>
      <c r="AH23" s="15">
        <v>1</v>
      </c>
      <c r="AI23" s="15">
        <v>1</v>
      </c>
      <c r="AJ23" s="8">
        <v>7</v>
      </c>
      <c r="AL23" s="8">
        <v>19</v>
      </c>
      <c r="AM23" s="8">
        <v>62</v>
      </c>
    </row>
    <row r="24" spans="1:39" ht="16.5" thickBot="1">
      <c r="A24" s="2646" t="s">
        <v>245</v>
      </c>
      <c r="B24" s="15">
        <v>21</v>
      </c>
      <c r="C24" s="15">
        <v>89</v>
      </c>
      <c r="D24" s="15">
        <v>3</v>
      </c>
      <c r="E24" s="15">
        <v>12</v>
      </c>
      <c r="F24" s="15">
        <v>1</v>
      </c>
      <c r="G24" s="15">
        <v>1</v>
      </c>
      <c r="H24" s="147">
        <v>7</v>
      </c>
      <c r="I24" s="2430"/>
      <c r="L24" s="8">
        <v>20</v>
      </c>
      <c r="M24" s="8">
        <v>21</v>
      </c>
      <c r="N24" s="2430">
        <v>20</v>
      </c>
      <c r="O24" s="3187" t="s">
        <v>2876</v>
      </c>
      <c r="P24" s="15">
        <v>64</v>
      </c>
      <c r="Q24" s="15">
        <v>46</v>
      </c>
      <c r="R24" s="15">
        <v>9</v>
      </c>
      <c r="S24" s="15">
        <v>6</v>
      </c>
      <c r="T24" s="15">
        <v>1</v>
      </c>
      <c r="U24" s="15">
        <v>1</v>
      </c>
      <c r="V24" s="8">
        <v>5</v>
      </c>
      <c r="W24" s="326"/>
      <c r="X24" s="15"/>
      <c r="Y24" s="15"/>
      <c r="Z24" s="15">
        <v>21</v>
      </c>
      <c r="AA24" s="15">
        <v>21</v>
      </c>
      <c r="AB24" s="2430">
        <v>48</v>
      </c>
      <c r="AC24" s="92" t="s">
        <v>346</v>
      </c>
      <c r="AD24" s="15">
        <v>106</v>
      </c>
      <c r="AE24" s="15">
        <v>4</v>
      </c>
      <c r="AF24" s="15">
        <v>14</v>
      </c>
      <c r="AG24" s="15">
        <v>1</v>
      </c>
      <c r="AH24" s="15">
        <v>1</v>
      </c>
      <c r="AI24" s="15">
        <v>1</v>
      </c>
      <c r="AJ24" s="8">
        <v>8</v>
      </c>
      <c r="AL24" s="8">
        <v>20</v>
      </c>
      <c r="AM24" s="8">
        <v>63</v>
      </c>
    </row>
    <row r="25" spans="1:39" ht="17.25" thickTop="1" thickBot="1">
      <c r="A25" s="92" t="s">
        <v>13032</v>
      </c>
      <c r="B25" s="15">
        <v>22</v>
      </c>
      <c r="C25" s="15">
        <v>88</v>
      </c>
      <c r="D25" s="15">
        <v>4</v>
      </c>
      <c r="E25" s="15">
        <v>11</v>
      </c>
      <c r="F25" s="15">
        <v>8</v>
      </c>
      <c r="G25" s="15">
        <v>5</v>
      </c>
      <c r="H25" s="8">
        <v>1</v>
      </c>
      <c r="I25" s="2430"/>
      <c r="L25" s="8">
        <v>21</v>
      </c>
      <c r="M25" s="8">
        <v>22</v>
      </c>
      <c r="N25" s="2430">
        <v>21</v>
      </c>
      <c r="O25" s="3187" t="s">
        <v>1663</v>
      </c>
      <c r="P25" s="15">
        <v>65</v>
      </c>
      <c r="Q25" s="15">
        <v>45</v>
      </c>
      <c r="R25" s="15">
        <v>9</v>
      </c>
      <c r="S25" s="15">
        <v>6</v>
      </c>
      <c r="T25" s="15">
        <v>6</v>
      </c>
      <c r="U25" s="15">
        <v>5</v>
      </c>
      <c r="V25" s="8">
        <v>6</v>
      </c>
      <c r="W25" s="2430"/>
      <c r="Z25" s="8">
        <v>22</v>
      </c>
      <c r="AA25" s="8">
        <v>22</v>
      </c>
      <c r="AB25" s="2430">
        <v>49</v>
      </c>
      <c r="AC25" s="92" t="s">
        <v>1450</v>
      </c>
      <c r="AD25" s="15">
        <v>107</v>
      </c>
      <c r="AE25" s="15">
        <v>3</v>
      </c>
      <c r="AF25" s="15">
        <v>14</v>
      </c>
      <c r="AG25" s="15">
        <v>1</v>
      </c>
      <c r="AH25" s="15">
        <v>2</v>
      </c>
      <c r="AI25" s="15">
        <v>1</v>
      </c>
      <c r="AJ25" s="8">
        <v>9</v>
      </c>
      <c r="AL25" s="8">
        <v>21</v>
      </c>
      <c r="AM25" s="8">
        <v>64</v>
      </c>
    </row>
    <row r="26" spans="1:39" ht="17.25" thickTop="1" thickBot="1">
      <c r="A26" s="2645" t="s">
        <v>13048</v>
      </c>
      <c r="B26" s="77">
        <v>23</v>
      </c>
      <c r="C26" s="15">
        <v>87</v>
      </c>
      <c r="D26" s="15">
        <v>4</v>
      </c>
      <c r="E26" s="15">
        <v>11</v>
      </c>
      <c r="F26" s="15">
        <v>2</v>
      </c>
      <c r="G26" s="15">
        <v>4</v>
      </c>
      <c r="H26" s="8">
        <v>2</v>
      </c>
      <c r="I26" s="326">
        <v>7</v>
      </c>
      <c r="J26" s="15">
        <v>15</v>
      </c>
      <c r="L26" s="8">
        <v>22</v>
      </c>
      <c r="M26" s="8">
        <v>23</v>
      </c>
      <c r="N26" s="2430">
        <v>22</v>
      </c>
      <c r="O26" s="3188" t="s">
        <v>1867</v>
      </c>
      <c r="P26" s="15">
        <v>66</v>
      </c>
      <c r="Q26" s="15">
        <v>44</v>
      </c>
      <c r="R26" s="15">
        <v>9</v>
      </c>
      <c r="S26" s="15">
        <v>6</v>
      </c>
      <c r="T26" s="15">
        <v>1</v>
      </c>
      <c r="U26" s="15">
        <v>1</v>
      </c>
      <c r="V26" s="147">
        <v>7</v>
      </c>
      <c r="W26" s="2430"/>
      <c r="Z26" s="15">
        <v>23</v>
      </c>
      <c r="AA26" s="15">
        <v>23</v>
      </c>
      <c r="AB26" s="2430">
        <v>50</v>
      </c>
      <c r="AC26" s="92" t="s">
        <v>1280</v>
      </c>
      <c r="AD26" s="15">
        <v>108</v>
      </c>
      <c r="AE26" s="15">
        <v>2</v>
      </c>
      <c r="AF26" s="15">
        <v>14</v>
      </c>
      <c r="AG26" s="15">
        <v>1</v>
      </c>
      <c r="AH26" s="15">
        <v>1</v>
      </c>
      <c r="AI26" s="15">
        <v>1</v>
      </c>
      <c r="AJ26" s="8">
        <v>10</v>
      </c>
      <c r="AL26" s="8">
        <v>22</v>
      </c>
      <c r="AM26" s="8">
        <v>65</v>
      </c>
    </row>
    <row r="27" spans="1:39" ht="17.25" thickTop="1" thickBot="1">
      <c r="A27" s="2646" t="s">
        <v>669</v>
      </c>
      <c r="B27" s="77">
        <v>24</v>
      </c>
      <c r="C27" s="15">
        <v>86</v>
      </c>
      <c r="D27" s="15">
        <v>4</v>
      </c>
      <c r="E27" s="15">
        <v>11</v>
      </c>
      <c r="F27" s="15">
        <v>3</v>
      </c>
      <c r="G27" s="15">
        <v>3</v>
      </c>
      <c r="H27" s="8">
        <v>3</v>
      </c>
      <c r="I27" s="2430"/>
      <c r="L27" s="8">
        <v>23</v>
      </c>
      <c r="M27" s="8">
        <v>24</v>
      </c>
      <c r="N27" s="2430">
        <v>23</v>
      </c>
      <c r="O27" s="3186" t="s">
        <v>13049</v>
      </c>
      <c r="P27" s="15">
        <v>67</v>
      </c>
      <c r="Q27" s="15">
        <v>43</v>
      </c>
      <c r="R27" s="15">
        <v>10</v>
      </c>
      <c r="S27" s="15">
        <v>5</v>
      </c>
      <c r="T27" s="15">
        <v>1</v>
      </c>
      <c r="U27" s="15">
        <v>1</v>
      </c>
      <c r="V27" s="8">
        <v>1</v>
      </c>
      <c r="W27" s="2430">
        <v>16</v>
      </c>
      <c r="X27" s="8">
        <v>6</v>
      </c>
      <c r="Y27" s="54">
        <v>8</v>
      </c>
      <c r="Z27" s="8">
        <v>24</v>
      </c>
      <c r="AA27" s="8">
        <v>24</v>
      </c>
      <c r="AB27" s="2430">
        <v>51</v>
      </c>
      <c r="AC27" s="2635" t="s">
        <v>7597</v>
      </c>
      <c r="AD27" s="15">
        <v>109</v>
      </c>
      <c r="AE27" s="15">
        <v>1</v>
      </c>
      <c r="AF27" s="15">
        <v>14</v>
      </c>
      <c r="AG27" s="15">
        <v>1</v>
      </c>
      <c r="AH27" s="15">
        <v>12</v>
      </c>
      <c r="AI27" s="15">
        <v>1</v>
      </c>
      <c r="AJ27" s="147">
        <v>11</v>
      </c>
      <c r="AL27" s="8">
        <v>23</v>
      </c>
      <c r="AM27" s="8">
        <v>66</v>
      </c>
    </row>
    <row r="28" spans="1:39" ht="17.25" thickTop="1" thickBot="1">
      <c r="A28" s="2645" t="s">
        <v>13050</v>
      </c>
      <c r="B28" s="15">
        <v>25</v>
      </c>
      <c r="C28" s="15">
        <v>85</v>
      </c>
      <c r="D28" s="15">
        <v>4</v>
      </c>
      <c r="E28" s="15">
        <v>11</v>
      </c>
      <c r="F28" s="15">
        <v>1</v>
      </c>
      <c r="G28" s="15">
        <v>1</v>
      </c>
      <c r="H28" s="8">
        <v>4</v>
      </c>
      <c r="I28" s="3192">
        <v>8</v>
      </c>
      <c r="J28" s="15">
        <v>14</v>
      </c>
      <c r="L28" s="8">
        <v>24</v>
      </c>
      <c r="M28" s="8">
        <v>25</v>
      </c>
      <c r="N28" s="2430">
        <v>24</v>
      </c>
      <c r="O28" s="3187" t="s">
        <v>1663</v>
      </c>
      <c r="P28" s="15">
        <v>68</v>
      </c>
      <c r="Q28" s="15">
        <v>42</v>
      </c>
      <c r="R28" s="15">
        <v>10</v>
      </c>
      <c r="S28" s="15">
        <v>5</v>
      </c>
      <c r="T28" s="15">
        <v>7</v>
      </c>
      <c r="U28" s="15">
        <v>4</v>
      </c>
      <c r="V28" s="8">
        <v>2</v>
      </c>
      <c r="W28" s="2430"/>
      <c r="Z28" s="8">
        <v>25</v>
      </c>
      <c r="AA28" s="8">
        <v>25</v>
      </c>
      <c r="AB28" s="2430">
        <v>52</v>
      </c>
    </row>
    <row r="29" spans="1:39" ht="16.5" thickBot="1">
      <c r="A29" s="2647" t="s">
        <v>14</v>
      </c>
      <c r="B29" s="15">
        <v>26</v>
      </c>
      <c r="C29" s="15">
        <v>84</v>
      </c>
      <c r="D29" s="15">
        <v>4</v>
      </c>
      <c r="E29" s="15">
        <v>11</v>
      </c>
      <c r="F29" s="15">
        <v>1</v>
      </c>
      <c r="G29" s="15">
        <v>1</v>
      </c>
      <c r="H29" s="8">
        <v>5</v>
      </c>
      <c r="L29" s="8">
        <v>25</v>
      </c>
      <c r="M29" s="8">
        <v>26</v>
      </c>
      <c r="N29" s="2430">
        <v>25</v>
      </c>
      <c r="O29" s="3188" t="s">
        <v>763</v>
      </c>
      <c r="P29" s="15">
        <v>69</v>
      </c>
      <c r="Q29" s="15">
        <v>41</v>
      </c>
      <c r="R29" s="15">
        <v>10</v>
      </c>
      <c r="S29" s="15">
        <v>5</v>
      </c>
      <c r="T29" s="15">
        <v>1</v>
      </c>
      <c r="U29" s="15">
        <v>1</v>
      </c>
      <c r="V29" s="8">
        <v>3</v>
      </c>
      <c r="W29" s="2430"/>
      <c r="Z29" s="8">
        <v>26</v>
      </c>
      <c r="AA29" s="8">
        <v>26</v>
      </c>
      <c r="AB29" s="2430">
        <v>53</v>
      </c>
    </row>
    <row r="30" spans="1:39" ht="16.5" thickTop="1">
      <c r="A30" s="2647" t="s">
        <v>2938</v>
      </c>
      <c r="B30" s="15">
        <v>27</v>
      </c>
      <c r="C30" s="15">
        <v>83</v>
      </c>
      <c r="D30" s="15">
        <v>4</v>
      </c>
      <c r="E30" s="15">
        <v>11</v>
      </c>
      <c r="F30" s="15">
        <v>1</v>
      </c>
      <c r="G30" s="15">
        <v>2</v>
      </c>
      <c r="H30" s="8">
        <v>6</v>
      </c>
      <c r="L30" s="8">
        <v>26</v>
      </c>
      <c r="M30" s="8">
        <v>27</v>
      </c>
      <c r="N30" s="2430">
        <v>26</v>
      </c>
      <c r="O30" s="3186" t="s">
        <v>7612</v>
      </c>
      <c r="P30" s="15">
        <v>70</v>
      </c>
      <c r="Q30" s="15">
        <v>40</v>
      </c>
      <c r="R30" s="15">
        <v>10</v>
      </c>
      <c r="S30" s="15">
        <v>5</v>
      </c>
      <c r="T30" s="15">
        <v>1</v>
      </c>
      <c r="U30" s="15">
        <v>1</v>
      </c>
      <c r="V30" s="8">
        <v>4</v>
      </c>
      <c r="W30" s="2430">
        <v>17</v>
      </c>
      <c r="X30" s="8">
        <v>5</v>
      </c>
      <c r="Y30" s="8">
        <v>9</v>
      </c>
      <c r="Z30" s="8">
        <v>27</v>
      </c>
      <c r="AA30" s="8">
        <v>27</v>
      </c>
      <c r="AB30" s="2430">
        <v>54</v>
      </c>
    </row>
    <row r="31" spans="1:39" ht="16.5" thickBot="1">
      <c r="A31" s="2646" t="s">
        <v>669</v>
      </c>
      <c r="B31" s="77">
        <v>28</v>
      </c>
      <c r="C31" s="15">
        <v>82</v>
      </c>
      <c r="D31" s="15">
        <v>4</v>
      </c>
      <c r="E31" s="15">
        <v>11</v>
      </c>
      <c r="F31" s="15">
        <v>4</v>
      </c>
      <c r="G31" s="15">
        <v>2</v>
      </c>
      <c r="H31" s="147">
        <v>7</v>
      </c>
      <c r="L31" s="8">
        <v>27</v>
      </c>
      <c r="M31" s="8">
        <v>28</v>
      </c>
      <c r="N31" s="1955">
        <v>27</v>
      </c>
      <c r="O31" s="3187" t="s">
        <v>13051</v>
      </c>
      <c r="P31" s="15">
        <v>71</v>
      </c>
      <c r="Q31" s="15">
        <v>39</v>
      </c>
      <c r="R31" s="15">
        <v>10</v>
      </c>
      <c r="S31" s="15">
        <v>5</v>
      </c>
      <c r="T31" s="15">
        <v>1</v>
      </c>
      <c r="U31" s="15">
        <v>1</v>
      </c>
      <c r="V31" s="8">
        <v>5</v>
      </c>
      <c r="W31" s="2430"/>
      <c r="Z31" s="8">
        <v>28</v>
      </c>
      <c r="AA31" s="8">
        <v>28</v>
      </c>
      <c r="AB31" s="2430">
        <v>55</v>
      </c>
    </row>
    <row r="32" spans="1:39" ht="17.25" thickTop="1" thickBot="1">
      <c r="A32" s="2637" t="s">
        <v>3912</v>
      </c>
      <c r="B32" s="15">
        <v>29</v>
      </c>
      <c r="C32" s="15">
        <v>81</v>
      </c>
      <c r="D32" s="15">
        <v>5</v>
      </c>
      <c r="E32" s="15">
        <v>10</v>
      </c>
      <c r="F32" s="15">
        <v>9</v>
      </c>
      <c r="G32" s="15">
        <v>4</v>
      </c>
      <c r="H32" s="8">
        <v>1</v>
      </c>
      <c r="L32" s="8">
        <v>1</v>
      </c>
      <c r="M32" s="8">
        <v>29</v>
      </c>
      <c r="O32" s="2642" t="s">
        <v>1523</v>
      </c>
      <c r="P32" s="15">
        <v>72</v>
      </c>
      <c r="Q32" s="15">
        <v>38</v>
      </c>
      <c r="R32" s="15">
        <v>10</v>
      </c>
      <c r="S32" s="15">
        <v>5</v>
      </c>
      <c r="T32" s="15">
        <v>1</v>
      </c>
      <c r="U32" s="15">
        <v>1</v>
      </c>
      <c r="V32" s="147">
        <v>6</v>
      </c>
      <c r="W32" s="2430"/>
      <c r="Z32" s="8">
        <v>29</v>
      </c>
      <c r="AA32" s="8">
        <v>29</v>
      </c>
      <c r="AB32" s="2430">
        <v>56</v>
      </c>
    </row>
    <row r="33" spans="1:28" ht="16.5" thickTop="1">
      <c r="A33" s="2637" t="s">
        <v>253</v>
      </c>
      <c r="B33" s="15">
        <v>30</v>
      </c>
      <c r="C33" s="15">
        <v>80</v>
      </c>
      <c r="D33" s="15">
        <v>5</v>
      </c>
      <c r="E33" s="15">
        <v>10</v>
      </c>
      <c r="F33" s="15">
        <v>2</v>
      </c>
      <c r="G33" s="15">
        <v>3</v>
      </c>
      <c r="H33" s="8">
        <v>2</v>
      </c>
      <c r="L33" s="8">
        <v>2</v>
      </c>
      <c r="M33" s="8">
        <v>30</v>
      </c>
      <c r="O33" s="2640" t="s">
        <v>3288</v>
      </c>
      <c r="P33" s="15">
        <v>73</v>
      </c>
      <c r="Q33" s="15">
        <v>37</v>
      </c>
      <c r="R33" s="15">
        <v>11</v>
      </c>
      <c r="S33" s="15">
        <v>4</v>
      </c>
      <c r="T33" s="15">
        <v>1</v>
      </c>
      <c r="U33" s="15">
        <v>1</v>
      </c>
      <c r="V33" s="8">
        <v>1</v>
      </c>
      <c r="W33" s="2430">
        <v>18</v>
      </c>
      <c r="X33" s="8">
        <v>4</v>
      </c>
      <c r="Y33" s="8">
        <v>10</v>
      </c>
      <c r="Z33" s="8">
        <v>30</v>
      </c>
      <c r="AA33" s="8">
        <v>30</v>
      </c>
      <c r="AB33" s="2430">
        <v>57</v>
      </c>
    </row>
    <row r="34" spans="1:28">
      <c r="A34" s="2637" t="s">
        <v>548</v>
      </c>
      <c r="B34" s="15">
        <v>31</v>
      </c>
      <c r="C34" s="15">
        <v>79</v>
      </c>
      <c r="D34" s="15">
        <v>5</v>
      </c>
      <c r="E34" s="15">
        <v>10</v>
      </c>
      <c r="F34" s="15">
        <v>1</v>
      </c>
      <c r="G34" s="15">
        <v>3</v>
      </c>
      <c r="H34" s="8">
        <v>3</v>
      </c>
      <c r="L34" s="8">
        <v>3</v>
      </c>
      <c r="M34" s="8">
        <v>31</v>
      </c>
      <c r="O34" s="2641" t="s">
        <v>553</v>
      </c>
      <c r="P34" s="2638">
        <v>74</v>
      </c>
      <c r="Q34" s="15">
        <v>36</v>
      </c>
      <c r="R34" s="15">
        <v>11</v>
      </c>
      <c r="S34" s="15">
        <v>4</v>
      </c>
      <c r="T34" s="15">
        <v>2</v>
      </c>
      <c r="U34" s="15">
        <v>3</v>
      </c>
      <c r="V34" s="8">
        <v>2</v>
      </c>
      <c r="W34" s="2430"/>
      <c r="Z34" s="8">
        <v>31</v>
      </c>
      <c r="AA34" s="8">
        <v>31</v>
      </c>
      <c r="AB34" s="2430">
        <v>58</v>
      </c>
    </row>
    <row r="35" spans="1:28">
      <c r="A35" s="2637" t="s">
        <v>22</v>
      </c>
      <c r="B35" s="15">
        <v>32</v>
      </c>
      <c r="C35" s="15">
        <v>78</v>
      </c>
      <c r="D35" s="15">
        <v>5</v>
      </c>
      <c r="E35" s="15">
        <v>10</v>
      </c>
      <c r="F35" s="15">
        <v>2</v>
      </c>
      <c r="G35" s="15">
        <v>3</v>
      </c>
      <c r="H35" s="8">
        <v>4</v>
      </c>
      <c r="L35" s="8">
        <v>4</v>
      </c>
      <c r="M35" s="8">
        <v>32</v>
      </c>
      <c r="O35" s="2641" t="s">
        <v>1663</v>
      </c>
      <c r="P35" s="15">
        <v>75</v>
      </c>
      <c r="Q35" s="15">
        <v>35</v>
      </c>
      <c r="R35" s="15">
        <v>11</v>
      </c>
      <c r="S35" s="15">
        <v>4</v>
      </c>
      <c r="T35" s="15">
        <v>8</v>
      </c>
      <c r="U35" s="15">
        <v>3</v>
      </c>
      <c r="V35" s="8">
        <v>3</v>
      </c>
      <c r="W35" s="2430"/>
      <c r="Z35" s="8">
        <v>32</v>
      </c>
      <c r="AA35" s="8">
        <v>32</v>
      </c>
      <c r="AB35" s="2430">
        <v>59</v>
      </c>
    </row>
    <row r="36" spans="1:28" ht="16.5" thickBot="1">
      <c r="A36" s="2637" t="s">
        <v>19</v>
      </c>
      <c r="B36" s="15">
        <v>33</v>
      </c>
      <c r="C36" s="15">
        <v>77</v>
      </c>
      <c r="D36" s="15">
        <v>5</v>
      </c>
      <c r="E36" s="15">
        <v>10</v>
      </c>
      <c r="F36" s="15">
        <v>1</v>
      </c>
      <c r="G36" s="15">
        <v>2</v>
      </c>
      <c r="H36" s="8">
        <v>5</v>
      </c>
      <c r="L36" s="8">
        <v>5</v>
      </c>
      <c r="M36" s="8">
        <v>33</v>
      </c>
      <c r="O36" s="2642" t="s">
        <v>547</v>
      </c>
      <c r="P36" s="15">
        <v>76</v>
      </c>
      <c r="Q36" s="15">
        <v>34</v>
      </c>
      <c r="R36" s="15">
        <v>11</v>
      </c>
      <c r="S36" s="15">
        <v>4</v>
      </c>
      <c r="T36" s="15">
        <v>1</v>
      </c>
      <c r="U36" s="15">
        <v>1</v>
      </c>
      <c r="V36" s="8">
        <v>4</v>
      </c>
      <c r="W36" s="2430"/>
      <c r="Z36" s="8">
        <v>33</v>
      </c>
      <c r="AA36" s="8">
        <v>33</v>
      </c>
      <c r="AB36" s="2430">
        <v>60</v>
      </c>
    </row>
    <row r="37" spans="1:28" ht="16.5" thickTop="1">
      <c r="A37" s="92" t="s">
        <v>723</v>
      </c>
      <c r="B37" s="15">
        <v>34</v>
      </c>
      <c r="C37" s="15">
        <v>76</v>
      </c>
      <c r="D37" s="15">
        <v>5</v>
      </c>
      <c r="E37" s="15">
        <v>10</v>
      </c>
      <c r="F37" s="15">
        <v>1</v>
      </c>
      <c r="G37" s="15">
        <v>1</v>
      </c>
      <c r="H37" s="8">
        <v>6</v>
      </c>
      <c r="L37" s="8">
        <v>6</v>
      </c>
      <c r="M37" s="8">
        <v>34</v>
      </c>
      <c r="O37" s="2640" t="s">
        <v>10404</v>
      </c>
      <c r="P37" s="15">
        <v>77</v>
      </c>
      <c r="Q37" s="15">
        <v>33</v>
      </c>
      <c r="R37" s="15">
        <v>11</v>
      </c>
      <c r="S37" s="15">
        <v>4</v>
      </c>
      <c r="T37" s="15">
        <v>1</v>
      </c>
      <c r="U37" s="15">
        <v>1</v>
      </c>
      <c r="V37" s="8">
        <v>5</v>
      </c>
      <c r="W37" s="2430">
        <v>19</v>
      </c>
      <c r="X37" s="8">
        <v>3</v>
      </c>
      <c r="Y37" s="8">
        <v>11</v>
      </c>
      <c r="Z37" s="8">
        <v>34</v>
      </c>
      <c r="AA37" s="8">
        <v>34</v>
      </c>
      <c r="AB37" s="2430">
        <v>61</v>
      </c>
    </row>
    <row r="38" spans="1:28">
      <c r="A38" s="92" t="s">
        <v>11050</v>
      </c>
      <c r="B38" s="15">
        <v>35</v>
      </c>
      <c r="C38" s="15">
        <v>75</v>
      </c>
      <c r="D38" s="15">
        <v>5</v>
      </c>
      <c r="E38" s="15">
        <v>10</v>
      </c>
      <c r="F38" s="15">
        <v>1</v>
      </c>
      <c r="G38" s="15">
        <v>1</v>
      </c>
      <c r="H38" s="8">
        <v>7</v>
      </c>
      <c r="L38" s="8">
        <v>7</v>
      </c>
      <c r="M38" s="8">
        <v>35</v>
      </c>
      <c r="O38" s="2641" t="s">
        <v>1663</v>
      </c>
      <c r="P38" s="15">
        <v>78</v>
      </c>
      <c r="Q38" s="15">
        <v>32</v>
      </c>
      <c r="R38" s="15">
        <v>11</v>
      </c>
      <c r="S38" s="15">
        <v>4</v>
      </c>
      <c r="T38" s="15">
        <v>9</v>
      </c>
      <c r="U38" s="15">
        <v>2</v>
      </c>
      <c r="V38" s="8">
        <v>6</v>
      </c>
      <c r="W38" s="2430"/>
      <c r="Z38" s="8">
        <v>35</v>
      </c>
      <c r="AA38" s="8">
        <v>35</v>
      </c>
      <c r="AB38" s="2430">
        <v>62</v>
      </c>
    </row>
    <row r="39" spans="1:28">
      <c r="A39" s="92" t="s">
        <v>13052</v>
      </c>
      <c r="B39" s="15">
        <v>36</v>
      </c>
      <c r="C39" s="15">
        <v>74</v>
      </c>
      <c r="D39" s="15">
        <v>5</v>
      </c>
      <c r="E39" s="15">
        <v>10</v>
      </c>
      <c r="F39" s="15">
        <v>1</v>
      </c>
      <c r="G39" s="15">
        <v>1</v>
      </c>
      <c r="H39" s="54">
        <v>8</v>
      </c>
      <c r="L39" s="8">
        <v>8</v>
      </c>
      <c r="M39" s="8">
        <v>36</v>
      </c>
      <c r="O39" s="2641" t="s">
        <v>13053</v>
      </c>
      <c r="P39" s="15">
        <v>79</v>
      </c>
      <c r="Q39" s="15">
        <v>31</v>
      </c>
      <c r="R39" s="15">
        <v>11</v>
      </c>
      <c r="S39" s="15">
        <v>4</v>
      </c>
      <c r="T39" s="15">
        <v>1</v>
      </c>
      <c r="U39" s="15">
        <v>1</v>
      </c>
      <c r="V39" s="8">
        <v>7</v>
      </c>
      <c r="W39" s="2430"/>
      <c r="Z39" s="8">
        <v>36</v>
      </c>
      <c r="AA39" s="8">
        <v>36</v>
      </c>
      <c r="AB39" s="2430">
        <v>63</v>
      </c>
    </row>
    <row r="40" spans="1:28" ht="16.5" thickBot="1">
      <c r="A40" s="92" t="s">
        <v>13054</v>
      </c>
      <c r="B40" s="15">
        <v>37</v>
      </c>
      <c r="C40" s="15">
        <v>73</v>
      </c>
      <c r="D40" s="15">
        <v>6</v>
      </c>
      <c r="E40" s="15">
        <v>9</v>
      </c>
      <c r="F40" s="15">
        <v>1</v>
      </c>
      <c r="G40" s="15">
        <v>1</v>
      </c>
      <c r="H40" s="8">
        <v>1</v>
      </c>
      <c r="L40" s="8">
        <v>9</v>
      </c>
      <c r="M40" s="8">
        <v>37</v>
      </c>
      <c r="O40" s="2642" t="s">
        <v>2388</v>
      </c>
      <c r="P40" s="2638">
        <v>80</v>
      </c>
      <c r="Q40" s="15">
        <v>30</v>
      </c>
      <c r="R40" s="15">
        <v>11</v>
      </c>
      <c r="S40" s="15">
        <v>4</v>
      </c>
      <c r="T40" s="15">
        <v>3</v>
      </c>
      <c r="U40" s="15">
        <v>2</v>
      </c>
      <c r="V40" s="54">
        <v>8</v>
      </c>
      <c r="W40" s="2430"/>
      <c r="Z40" s="8">
        <v>37</v>
      </c>
      <c r="AA40" s="8">
        <v>37</v>
      </c>
      <c r="AB40" s="2430">
        <v>64</v>
      </c>
    </row>
    <row r="41" spans="1:28" ht="16.5" thickTop="1">
      <c r="A41" s="92" t="s">
        <v>920</v>
      </c>
      <c r="B41" s="15">
        <v>38</v>
      </c>
      <c r="C41" s="15">
        <v>72</v>
      </c>
      <c r="D41" s="15">
        <v>6</v>
      </c>
      <c r="E41" s="15">
        <v>9</v>
      </c>
      <c r="F41" s="15">
        <v>1</v>
      </c>
      <c r="G41" s="15">
        <v>1</v>
      </c>
      <c r="H41" s="8">
        <v>2</v>
      </c>
      <c r="L41" s="8">
        <v>10</v>
      </c>
      <c r="M41" s="8">
        <v>38</v>
      </c>
      <c r="O41" s="2640" t="s">
        <v>13055</v>
      </c>
      <c r="P41" s="15">
        <v>81</v>
      </c>
      <c r="Q41" s="15">
        <v>29</v>
      </c>
      <c r="R41" s="15">
        <v>12</v>
      </c>
      <c r="S41" s="15">
        <v>3</v>
      </c>
      <c r="T41" s="15">
        <v>1</v>
      </c>
      <c r="U41" s="15">
        <v>1</v>
      </c>
      <c r="V41" s="8">
        <v>1</v>
      </c>
      <c r="W41" s="2430">
        <v>20</v>
      </c>
      <c r="X41" s="8">
        <v>2</v>
      </c>
      <c r="Y41" s="8">
        <v>12</v>
      </c>
      <c r="Z41" s="8">
        <v>38</v>
      </c>
      <c r="AA41" s="8">
        <v>38</v>
      </c>
      <c r="AB41" s="2430">
        <v>65</v>
      </c>
    </row>
    <row r="42" spans="1:28">
      <c r="A42" s="92" t="s">
        <v>342</v>
      </c>
      <c r="B42" s="15">
        <v>39</v>
      </c>
      <c r="C42" s="15">
        <v>71</v>
      </c>
      <c r="D42" s="15">
        <v>6</v>
      </c>
      <c r="E42" s="15">
        <v>9</v>
      </c>
      <c r="F42" s="15">
        <v>1</v>
      </c>
      <c r="G42" s="15">
        <v>1</v>
      </c>
      <c r="H42" s="8">
        <v>3</v>
      </c>
      <c r="L42" s="8">
        <v>11</v>
      </c>
      <c r="M42" s="8">
        <v>39</v>
      </c>
      <c r="O42" s="2641" t="s">
        <v>664</v>
      </c>
      <c r="P42" s="15">
        <v>82</v>
      </c>
      <c r="Q42" s="15">
        <v>28</v>
      </c>
      <c r="R42" s="15">
        <v>12</v>
      </c>
      <c r="S42" s="15">
        <v>3</v>
      </c>
      <c r="T42" s="15">
        <v>1</v>
      </c>
      <c r="U42" s="15">
        <v>1</v>
      </c>
      <c r="V42" s="8">
        <v>2</v>
      </c>
      <c r="W42" s="2430"/>
      <c r="Z42" s="8">
        <v>39</v>
      </c>
      <c r="AA42" s="8">
        <v>39</v>
      </c>
      <c r="AB42" s="2430">
        <v>66</v>
      </c>
    </row>
    <row r="43" spans="1:28" ht="16.5" thickBot="1">
      <c r="A43" s="92" t="s">
        <v>13056</v>
      </c>
      <c r="B43" s="15">
        <v>40</v>
      </c>
      <c r="C43" s="15">
        <v>70</v>
      </c>
      <c r="D43" s="15">
        <v>6</v>
      </c>
      <c r="E43" s="15">
        <v>9</v>
      </c>
      <c r="F43" s="15">
        <v>1</v>
      </c>
      <c r="G43" s="15">
        <v>1</v>
      </c>
      <c r="H43" s="8">
        <v>4</v>
      </c>
      <c r="L43" s="8">
        <v>12</v>
      </c>
      <c r="M43" s="8">
        <v>40</v>
      </c>
      <c r="O43" s="2642" t="s">
        <v>2634</v>
      </c>
      <c r="P43" s="15">
        <v>83</v>
      </c>
      <c r="Q43" s="15">
        <v>27</v>
      </c>
      <c r="R43" s="15">
        <v>12</v>
      </c>
      <c r="S43" s="15">
        <v>3</v>
      </c>
      <c r="T43" s="15">
        <v>1</v>
      </c>
      <c r="U43" s="15">
        <v>1</v>
      </c>
      <c r="V43" s="8">
        <v>3</v>
      </c>
      <c r="W43" s="2430"/>
      <c r="Z43" s="8">
        <v>40</v>
      </c>
      <c r="AA43" s="8">
        <v>40</v>
      </c>
      <c r="AB43" s="2430">
        <v>67</v>
      </c>
    </row>
    <row r="44" spans="1:28" ht="17.25" thickTop="1" thickBot="1">
      <c r="A44" s="92" t="s">
        <v>785</v>
      </c>
      <c r="B44" s="15">
        <v>41</v>
      </c>
      <c r="C44" s="15">
        <v>69</v>
      </c>
      <c r="D44" s="15">
        <v>6</v>
      </c>
      <c r="E44" s="15">
        <v>9</v>
      </c>
      <c r="F44" s="15">
        <v>1</v>
      </c>
      <c r="G44" s="15">
        <v>1</v>
      </c>
      <c r="H44" s="8">
        <v>5</v>
      </c>
      <c r="L44" s="8">
        <v>13</v>
      </c>
      <c r="M44" s="8">
        <v>41</v>
      </c>
      <c r="O44" s="2640" t="s">
        <v>13057</v>
      </c>
      <c r="P44" s="15">
        <v>84</v>
      </c>
      <c r="Q44" s="15">
        <v>26</v>
      </c>
      <c r="R44" s="15">
        <v>12</v>
      </c>
      <c r="S44" s="15">
        <v>3</v>
      </c>
      <c r="T44" s="15">
        <v>1</v>
      </c>
      <c r="U44" s="15">
        <v>1</v>
      </c>
      <c r="V44" s="8">
        <v>4</v>
      </c>
      <c r="W44" s="1955">
        <v>21</v>
      </c>
      <c r="X44" s="8">
        <v>1</v>
      </c>
      <c r="Y44" s="54">
        <v>13</v>
      </c>
      <c r="Z44" s="8">
        <v>41</v>
      </c>
      <c r="AA44" s="8">
        <v>41</v>
      </c>
      <c r="AB44" s="2430">
        <v>68</v>
      </c>
    </row>
    <row r="45" spans="1:28">
      <c r="A45" s="92" t="s">
        <v>1283</v>
      </c>
      <c r="B45" s="15">
        <v>42</v>
      </c>
      <c r="C45" s="15">
        <v>68</v>
      </c>
      <c r="D45" s="15">
        <v>6</v>
      </c>
      <c r="E45" s="15">
        <v>9</v>
      </c>
      <c r="F45" s="15">
        <v>1</v>
      </c>
      <c r="G45" s="15">
        <v>1</v>
      </c>
      <c r="H45" s="8">
        <v>6</v>
      </c>
      <c r="L45" s="8">
        <v>14</v>
      </c>
      <c r="M45" s="8">
        <v>42</v>
      </c>
      <c r="O45" s="2641" t="s">
        <v>1602</v>
      </c>
      <c r="P45" s="15">
        <v>85</v>
      </c>
      <c r="Q45" s="15">
        <v>25</v>
      </c>
      <c r="R45" s="15">
        <v>12</v>
      </c>
      <c r="S45" s="15">
        <v>3</v>
      </c>
      <c r="T45" s="15">
        <v>1</v>
      </c>
      <c r="U45" s="15">
        <v>1</v>
      </c>
      <c r="V45" s="8">
        <v>5</v>
      </c>
      <c r="Z45" s="8">
        <v>42</v>
      </c>
      <c r="AA45" s="8">
        <v>42</v>
      </c>
      <c r="AB45" s="2430">
        <v>69</v>
      </c>
    </row>
    <row r="46" spans="1:28" ht="21" thickBot="1">
      <c r="A46" s="92" t="s">
        <v>13058</v>
      </c>
      <c r="B46" s="15">
        <v>43</v>
      </c>
      <c r="C46" s="15">
        <v>67</v>
      </c>
      <c r="D46" s="15">
        <v>6</v>
      </c>
      <c r="E46" s="15">
        <v>9</v>
      </c>
      <c r="F46" s="15">
        <v>1</v>
      </c>
      <c r="G46" s="15">
        <v>1</v>
      </c>
      <c r="H46" s="147">
        <v>7</v>
      </c>
      <c r="L46" s="8">
        <v>15</v>
      </c>
      <c r="M46" s="8">
        <v>43</v>
      </c>
      <c r="O46" s="2642" t="s">
        <v>13059</v>
      </c>
      <c r="P46" s="15">
        <v>86</v>
      </c>
      <c r="Q46" s="15">
        <v>24</v>
      </c>
      <c r="R46" s="15">
        <v>12</v>
      </c>
      <c r="S46" s="15">
        <v>3</v>
      </c>
      <c r="T46" s="15">
        <v>1</v>
      </c>
      <c r="U46" s="15">
        <v>1</v>
      </c>
      <c r="V46" s="147">
        <v>6</v>
      </c>
      <c r="Z46" s="8">
        <v>43</v>
      </c>
      <c r="AA46" s="8">
        <v>43</v>
      </c>
      <c r="AB46" s="3189">
        <v>70</v>
      </c>
    </row>
    <row r="47" spans="1:28" ht="16.5" thickTop="1"/>
  </sheetData>
  <printOptions horizontalCentered="1" verticalCentered="1" gridLines="1"/>
  <pageMargins left="0.25" right="0.25" top="0.5" bottom="0" header="0" footer="0"/>
  <pageSetup scale="76" orientation="landscape" horizontalDpi="4294967293" verticalDpi="4294967293" r:id="rId1"/>
  <headerFooter alignWithMargins="0">
    <oddHeader>&amp;C&amp;"Arial,Bold"&amp;20Mizmor 148</oddHeader>
  </headerFooter>
  <legacyDrawing r:id="rId2"/>
</worksheet>
</file>

<file path=xl/worksheets/sheet1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0-000000000000}">
  <sheetPr>
    <pageSetUpPr fitToPage="1"/>
  </sheetPr>
  <dimension ref="A1:T66"/>
  <sheetViews>
    <sheetView showZeros="0" topLeftCell="A27" workbookViewId="0">
      <selection activeCell="F58" sqref="F58"/>
    </sheetView>
  </sheetViews>
  <sheetFormatPr defaultColWidth="9.140625" defaultRowHeight="15"/>
  <cols>
    <col min="1" max="1" width="11.7109375" style="1991" customWidth="1"/>
    <col min="2" max="5" width="5.7109375" style="3" customWidth="1"/>
    <col min="6" max="6" width="10.28515625" style="108" customWidth="1"/>
    <col min="7" max="9" width="9.140625" style="3"/>
    <col min="10" max="10" width="3.140625" style="3" bestFit="1" customWidth="1"/>
    <col min="11" max="13" width="4.140625" style="3" bestFit="1" customWidth="1"/>
    <col min="14" max="14" width="5.140625" style="3" bestFit="1" customWidth="1"/>
    <col min="15" max="15" width="9.140625" style="3"/>
    <col min="16" max="16" width="3.140625" style="3" bestFit="1" customWidth="1"/>
    <col min="17" max="19" width="4.140625" style="3" bestFit="1" customWidth="1"/>
    <col min="20" max="20" width="5.140625" style="3" bestFit="1" customWidth="1"/>
    <col min="21" max="16384" width="9.140625" style="3"/>
  </cols>
  <sheetData>
    <row r="1" spans="1:20" ht="12.75">
      <c r="A1" s="67"/>
      <c r="B1" s="1" t="s">
        <v>1</v>
      </c>
      <c r="C1" s="1" t="s">
        <v>1</v>
      </c>
      <c r="D1" s="1" t="s">
        <v>0</v>
      </c>
      <c r="E1" s="1" t="s">
        <v>0</v>
      </c>
      <c r="F1" s="1" t="s">
        <v>0</v>
      </c>
    </row>
    <row r="2" spans="1:20" ht="12.75">
      <c r="A2" s="67" t="s">
        <v>1</v>
      </c>
      <c r="B2" s="1" t="s">
        <v>6</v>
      </c>
      <c r="C2" s="1" t="s">
        <v>6</v>
      </c>
      <c r="D2" s="1" t="s">
        <v>6</v>
      </c>
      <c r="E2" s="1" t="s">
        <v>6</v>
      </c>
      <c r="F2" s="1" t="s">
        <v>1</v>
      </c>
    </row>
    <row r="3" spans="1:20" ht="12.75">
      <c r="A3" s="67"/>
      <c r="B3" s="1"/>
      <c r="C3" s="1" t="s">
        <v>9</v>
      </c>
      <c r="D3" s="1"/>
      <c r="E3" s="1" t="s">
        <v>9</v>
      </c>
      <c r="F3" s="1" t="s">
        <v>4</v>
      </c>
    </row>
    <row r="4" spans="1:20" ht="15.75">
      <c r="A4" s="28" t="s">
        <v>8091</v>
      </c>
      <c r="B4" s="29">
        <v>1</v>
      </c>
      <c r="C4" s="29">
        <v>61</v>
      </c>
      <c r="D4" s="29">
        <v>1</v>
      </c>
      <c r="E4" s="29">
        <v>9</v>
      </c>
      <c r="F4" s="219"/>
      <c r="P4" s="3">
        <v>1</v>
      </c>
      <c r="Q4" s="3">
        <v>122</v>
      </c>
      <c r="R4" s="3">
        <v>123</v>
      </c>
      <c r="S4" s="3">
        <v>244</v>
      </c>
      <c r="T4" s="3">
        <v>245</v>
      </c>
    </row>
    <row r="5" spans="1:20" ht="15.75">
      <c r="A5" s="28" t="s">
        <v>2021</v>
      </c>
      <c r="B5" s="29">
        <v>2</v>
      </c>
      <c r="C5" s="29">
        <v>60</v>
      </c>
      <c r="D5" s="29">
        <v>1</v>
      </c>
      <c r="E5" s="29">
        <v>9</v>
      </c>
      <c r="F5" s="219"/>
      <c r="J5" s="3">
        <v>1</v>
      </c>
      <c r="K5" s="3">
        <v>118</v>
      </c>
      <c r="L5" s="3">
        <v>119</v>
      </c>
      <c r="M5" s="3">
        <v>236</v>
      </c>
      <c r="N5" s="3">
        <v>237</v>
      </c>
      <c r="P5" s="3">
        <v>2</v>
      </c>
      <c r="Q5" s="3">
        <v>121</v>
      </c>
      <c r="R5" s="3">
        <v>124</v>
      </c>
      <c r="S5" s="3">
        <v>243</v>
      </c>
      <c r="T5" s="3">
        <v>246</v>
      </c>
    </row>
    <row r="6" spans="1:20" ht="15.75">
      <c r="A6" s="28" t="s">
        <v>249</v>
      </c>
      <c r="B6" s="29">
        <v>3</v>
      </c>
      <c r="C6" s="29">
        <v>59</v>
      </c>
      <c r="D6" s="29">
        <v>1</v>
      </c>
      <c r="E6" s="29">
        <v>9</v>
      </c>
      <c r="F6" s="219"/>
      <c r="J6" s="3">
        <v>2</v>
      </c>
      <c r="K6" s="3">
        <v>117</v>
      </c>
      <c r="L6" s="3">
        <v>120</v>
      </c>
      <c r="M6" s="3">
        <v>235</v>
      </c>
      <c r="N6" s="3">
        <v>238</v>
      </c>
      <c r="P6" s="3">
        <v>3</v>
      </c>
      <c r="Q6" s="3">
        <v>120</v>
      </c>
      <c r="R6" s="3">
        <v>125</v>
      </c>
      <c r="S6" s="3">
        <v>242</v>
      </c>
      <c r="T6" s="3">
        <v>247</v>
      </c>
    </row>
    <row r="7" spans="1:20" ht="15.75">
      <c r="A7" s="28" t="s">
        <v>1912</v>
      </c>
      <c r="B7" s="29">
        <v>4</v>
      </c>
      <c r="C7" s="29">
        <v>58</v>
      </c>
      <c r="D7" s="29">
        <v>1</v>
      </c>
      <c r="E7" s="29">
        <v>9</v>
      </c>
      <c r="F7" s="219"/>
      <c r="J7" s="3">
        <v>3</v>
      </c>
      <c r="K7" s="3">
        <v>116</v>
      </c>
      <c r="L7" s="3">
        <v>121</v>
      </c>
      <c r="M7" s="3">
        <v>234</v>
      </c>
      <c r="N7" s="3">
        <v>239</v>
      </c>
      <c r="P7" s="3">
        <v>4</v>
      </c>
      <c r="Q7" s="3">
        <v>119</v>
      </c>
      <c r="R7" s="3">
        <v>126</v>
      </c>
      <c r="S7" s="3">
        <v>241</v>
      </c>
      <c r="T7" s="3">
        <v>248</v>
      </c>
    </row>
    <row r="8" spans="1:20" ht="15.75">
      <c r="A8" s="28" t="s">
        <v>2023</v>
      </c>
      <c r="B8" s="29">
        <v>5</v>
      </c>
      <c r="C8" s="29">
        <v>57</v>
      </c>
      <c r="D8" s="29">
        <v>1</v>
      </c>
      <c r="E8" s="29">
        <v>9</v>
      </c>
      <c r="F8" s="219"/>
      <c r="J8" s="3">
        <v>4</v>
      </c>
      <c r="K8" s="3">
        <v>115</v>
      </c>
      <c r="L8" s="3">
        <v>122</v>
      </c>
      <c r="M8" s="3">
        <v>233</v>
      </c>
      <c r="N8" s="3">
        <v>240</v>
      </c>
      <c r="P8" s="3">
        <v>5</v>
      </c>
      <c r="Q8" s="3">
        <v>118</v>
      </c>
      <c r="R8" s="3">
        <v>127</v>
      </c>
      <c r="S8" s="3">
        <v>240</v>
      </c>
      <c r="T8" s="3">
        <v>249</v>
      </c>
    </row>
    <row r="9" spans="1:20" ht="15.75">
      <c r="A9" s="28" t="s">
        <v>8515</v>
      </c>
      <c r="B9" s="29">
        <v>6</v>
      </c>
      <c r="C9" s="29">
        <v>56</v>
      </c>
      <c r="D9" s="29">
        <v>1</v>
      </c>
      <c r="E9" s="29">
        <v>9</v>
      </c>
      <c r="F9" s="219"/>
      <c r="J9" s="3">
        <v>5</v>
      </c>
      <c r="K9" s="3">
        <v>114</v>
      </c>
      <c r="L9" s="3">
        <v>123</v>
      </c>
      <c r="M9" s="3">
        <v>232</v>
      </c>
      <c r="N9" s="3">
        <v>241</v>
      </c>
      <c r="P9" s="3">
        <v>6</v>
      </c>
      <c r="Q9" s="3">
        <v>117</v>
      </c>
      <c r="R9" s="3">
        <v>128</v>
      </c>
      <c r="S9" s="3">
        <v>239</v>
      </c>
      <c r="T9" s="3">
        <v>250</v>
      </c>
    </row>
    <row r="10" spans="1:20" ht="16.5" thickBot="1">
      <c r="A10" s="28" t="s">
        <v>2162</v>
      </c>
      <c r="B10" s="29">
        <v>7</v>
      </c>
      <c r="C10" s="29">
        <v>55</v>
      </c>
      <c r="D10" s="29">
        <v>1</v>
      </c>
      <c r="E10" s="29">
        <v>9</v>
      </c>
      <c r="F10" s="219"/>
      <c r="J10" s="3">
        <v>6</v>
      </c>
      <c r="K10" s="3">
        <v>113</v>
      </c>
      <c r="L10" s="3">
        <v>124</v>
      </c>
      <c r="M10" s="3">
        <v>231</v>
      </c>
      <c r="N10" s="3">
        <v>242</v>
      </c>
      <c r="P10" s="3">
        <v>7</v>
      </c>
      <c r="Q10" s="3">
        <v>116</v>
      </c>
      <c r="R10" s="3">
        <v>129</v>
      </c>
      <c r="S10" s="3">
        <v>238</v>
      </c>
      <c r="T10" s="3">
        <v>251</v>
      </c>
    </row>
    <row r="11" spans="1:20" ht="16.5" thickBot="1">
      <c r="A11" s="2124" t="s">
        <v>13060</v>
      </c>
      <c r="B11" s="29">
        <v>8</v>
      </c>
      <c r="C11" s="29">
        <v>54</v>
      </c>
      <c r="D11" s="29">
        <v>1</v>
      </c>
      <c r="E11" s="29">
        <v>9</v>
      </c>
      <c r="F11" s="219">
        <v>8</v>
      </c>
      <c r="J11" s="3">
        <v>7</v>
      </c>
      <c r="K11" s="3">
        <v>112</v>
      </c>
      <c r="L11" s="3">
        <v>125</v>
      </c>
      <c r="M11" s="3">
        <v>230</v>
      </c>
      <c r="N11" s="3">
        <v>243</v>
      </c>
      <c r="P11" s="3">
        <v>8</v>
      </c>
      <c r="Q11" s="3">
        <v>115</v>
      </c>
      <c r="R11" s="3">
        <v>130</v>
      </c>
      <c r="S11" s="3">
        <v>237</v>
      </c>
      <c r="T11" s="3">
        <v>252</v>
      </c>
    </row>
    <row r="12" spans="1:20" ht="15.75">
      <c r="A12" s="28" t="s">
        <v>1264</v>
      </c>
      <c r="B12" s="29">
        <v>9</v>
      </c>
      <c r="C12" s="29">
        <v>53</v>
      </c>
      <c r="D12" s="29">
        <v>2</v>
      </c>
      <c r="E12" s="29">
        <v>8</v>
      </c>
      <c r="F12" s="219"/>
      <c r="J12" s="3">
        <v>8</v>
      </c>
      <c r="K12" s="3">
        <v>111</v>
      </c>
      <c r="L12" s="3">
        <v>126</v>
      </c>
      <c r="M12" s="3">
        <v>229</v>
      </c>
      <c r="N12" s="3">
        <v>244</v>
      </c>
      <c r="P12" s="3">
        <v>9</v>
      </c>
      <c r="Q12" s="3">
        <v>114</v>
      </c>
      <c r="R12" s="3">
        <v>131</v>
      </c>
      <c r="S12" s="3">
        <v>236</v>
      </c>
      <c r="T12" s="3">
        <v>253</v>
      </c>
    </row>
    <row r="13" spans="1:20" ht="15.75">
      <c r="A13" s="28" t="s">
        <v>1255</v>
      </c>
      <c r="B13" s="29">
        <v>10</v>
      </c>
      <c r="C13" s="29">
        <v>52</v>
      </c>
      <c r="D13" s="29">
        <v>2</v>
      </c>
      <c r="E13" s="29">
        <v>8</v>
      </c>
      <c r="F13" s="219"/>
      <c r="J13" s="3">
        <v>9</v>
      </c>
      <c r="K13" s="3">
        <v>110</v>
      </c>
      <c r="L13" s="3">
        <v>127</v>
      </c>
      <c r="M13" s="3">
        <v>228</v>
      </c>
      <c r="N13" s="3">
        <v>245</v>
      </c>
      <c r="P13" s="3">
        <v>10</v>
      </c>
      <c r="Q13" s="3">
        <v>113</v>
      </c>
      <c r="R13" s="3">
        <v>132</v>
      </c>
      <c r="S13" s="3">
        <v>235</v>
      </c>
      <c r="T13" s="3">
        <v>254</v>
      </c>
    </row>
    <row r="14" spans="1:20" ht="15.75">
      <c r="A14" s="28" t="s">
        <v>13061</v>
      </c>
      <c r="B14" s="29">
        <v>11</v>
      </c>
      <c r="C14" s="29">
        <v>51</v>
      </c>
      <c r="D14" s="29">
        <v>2</v>
      </c>
      <c r="E14" s="29">
        <v>8</v>
      </c>
      <c r="F14" s="219"/>
      <c r="J14" s="3">
        <v>10</v>
      </c>
      <c r="K14" s="3">
        <v>109</v>
      </c>
      <c r="L14" s="3">
        <v>128</v>
      </c>
      <c r="M14" s="3">
        <v>227</v>
      </c>
      <c r="N14" s="3">
        <v>246</v>
      </c>
      <c r="P14" s="3">
        <v>11</v>
      </c>
      <c r="Q14" s="3">
        <v>112</v>
      </c>
      <c r="R14" s="3">
        <v>133</v>
      </c>
      <c r="S14" s="3">
        <v>234</v>
      </c>
      <c r="T14" s="3">
        <v>255</v>
      </c>
    </row>
    <row r="15" spans="1:20" ht="15.75">
      <c r="A15" s="28" t="s">
        <v>94</v>
      </c>
      <c r="B15" s="29">
        <v>12</v>
      </c>
      <c r="C15" s="29">
        <v>50</v>
      </c>
      <c r="D15" s="29">
        <v>2</v>
      </c>
      <c r="E15" s="29">
        <v>8</v>
      </c>
      <c r="F15" s="219"/>
      <c r="J15" s="3">
        <v>11</v>
      </c>
      <c r="K15" s="3">
        <v>108</v>
      </c>
      <c r="L15" s="3">
        <v>129</v>
      </c>
      <c r="M15" s="3">
        <v>226</v>
      </c>
      <c r="N15" s="3">
        <v>247</v>
      </c>
      <c r="P15" s="3">
        <v>12</v>
      </c>
      <c r="Q15" s="3">
        <v>111</v>
      </c>
      <c r="R15" s="3">
        <v>134</v>
      </c>
      <c r="S15" s="3">
        <v>233</v>
      </c>
      <c r="T15" s="3">
        <v>256</v>
      </c>
    </row>
    <row r="16" spans="1:20" ht="15.75">
      <c r="A16" s="28" t="s">
        <v>122</v>
      </c>
      <c r="B16" s="29">
        <v>13</v>
      </c>
      <c r="C16" s="29">
        <v>49</v>
      </c>
      <c r="D16" s="29">
        <v>2</v>
      </c>
      <c r="E16" s="29">
        <v>8</v>
      </c>
      <c r="F16" s="219"/>
      <c r="J16" s="3">
        <v>12</v>
      </c>
      <c r="K16" s="3">
        <v>107</v>
      </c>
      <c r="L16" s="3">
        <v>130</v>
      </c>
      <c r="M16" s="3">
        <v>225</v>
      </c>
      <c r="N16" s="3">
        <v>248</v>
      </c>
      <c r="P16" s="3">
        <v>13</v>
      </c>
      <c r="Q16" s="3">
        <v>110</v>
      </c>
      <c r="R16" s="3">
        <v>135</v>
      </c>
      <c r="S16" s="3">
        <v>232</v>
      </c>
      <c r="T16" s="3">
        <v>257</v>
      </c>
    </row>
    <row r="17" spans="1:20" ht="15.75">
      <c r="A17" s="28" t="s">
        <v>1215</v>
      </c>
      <c r="B17" s="29">
        <v>14</v>
      </c>
      <c r="C17" s="29">
        <v>48</v>
      </c>
      <c r="D17" s="29">
        <v>2</v>
      </c>
      <c r="E17" s="29">
        <v>8</v>
      </c>
      <c r="F17" s="219"/>
      <c r="J17" s="3">
        <v>13</v>
      </c>
      <c r="K17" s="3">
        <v>106</v>
      </c>
      <c r="L17" s="3">
        <v>131</v>
      </c>
      <c r="M17" s="3">
        <v>224</v>
      </c>
      <c r="N17" s="3">
        <v>249</v>
      </c>
      <c r="P17" s="3">
        <v>14</v>
      </c>
      <c r="Q17" s="3">
        <v>109</v>
      </c>
      <c r="R17" s="3">
        <v>136</v>
      </c>
      <c r="S17" s="3">
        <v>231</v>
      </c>
      <c r="T17" s="3">
        <v>258</v>
      </c>
    </row>
    <row r="18" spans="1:20" ht="15.75">
      <c r="A18" s="28" t="s">
        <v>13062</v>
      </c>
      <c r="B18" s="29">
        <v>15</v>
      </c>
      <c r="C18" s="29">
        <v>47</v>
      </c>
      <c r="D18" s="29">
        <v>2</v>
      </c>
      <c r="E18" s="29">
        <v>8</v>
      </c>
      <c r="F18" s="219">
        <v>7</v>
      </c>
      <c r="J18" s="3">
        <v>14</v>
      </c>
      <c r="K18" s="3">
        <v>105</v>
      </c>
      <c r="L18" s="3">
        <v>132</v>
      </c>
      <c r="M18" s="3">
        <v>223</v>
      </c>
      <c r="N18" s="3">
        <v>250</v>
      </c>
      <c r="P18" s="3">
        <v>15</v>
      </c>
      <c r="Q18" s="3">
        <v>108</v>
      </c>
      <c r="R18" s="3">
        <v>137</v>
      </c>
      <c r="S18" s="3">
        <v>230</v>
      </c>
      <c r="T18" s="3">
        <v>259</v>
      </c>
    </row>
    <row r="19" spans="1:20" ht="15.75">
      <c r="A19" s="28" t="s">
        <v>8694</v>
      </c>
      <c r="B19" s="29">
        <v>16</v>
      </c>
      <c r="C19" s="29">
        <v>46</v>
      </c>
      <c r="D19" s="29">
        <v>3</v>
      </c>
      <c r="E19" s="29">
        <v>7</v>
      </c>
      <c r="F19" s="219"/>
      <c r="J19" s="3">
        <v>15</v>
      </c>
      <c r="K19" s="3">
        <v>104</v>
      </c>
      <c r="L19" s="3">
        <v>133</v>
      </c>
      <c r="M19" s="3">
        <v>222</v>
      </c>
      <c r="N19" s="3">
        <v>251</v>
      </c>
      <c r="P19" s="3">
        <v>16</v>
      </c>
      <c r="Q19" s="3">
        <v>107</v>
      </c>
      <c r="R19" s="3">
        <v>138</v>
      </c>
      <c r="S19" s="3">
        <v>229</v>
      </c>
      <c r="T19" s="3">
        <v>260</v>
      </c>
    </row>
    <row r="20" spans="1:20" ht="15.75">
      <c r="A20" s="28" t="s">
        <v>1334</v>
      </c>
      <c r="B20" s="29">
        <v>17</v>
      </c>
      <c r="C20" s="29">
        <v>45</v>
      </c>
      <c r="D20" s="29">
        <v>3</v>
      </c>
      <c r="E20" s="29">
        <v>7</v>
      </c>
      <c r="F20" s="219"/>
      <c r="J20" s="3">
        <v>16</v>
      </c>
      <c r="K20" s="3">
        <v>103</v>
      </c>
      <c r="L20" s="3">
        <v>134</v>
      </c>
      <c r="M20" s="3">
        <v>221</v>
      </c>
      <c r="N20" s="3">
        <v>252</v>
      </c>
      <c r="P20" s="3">
        <v>17</v>
      </c>
      <c r="Q20" s="3">
        <v>106</v>
      </c>
      <c r="R20" s="3">
        <v>139</v>
      </c>
      <c r="S20" s="3">
        <v>228</v>
      </c>
      <c r="T20" s="3">
        <v>261</v>
      </c>
    </row>
    <row r="21" spans="1:20" ht="15.75">
      <c r="A21" s="28" t="s">
        <v>13063</v>
      </c>
      <c r="B21" s="29">
        <v>18</v>
      </c>
      <c r="C21" s="29">
        <v>44</v>
      </c>
      <c r="D21" s="29">
        <v>3</v>
      </c>
      <c r="E21" s="29">
        <v>7</v>
      </c>
      <c r="F21" s="219"/>
      <c r="J21" s="3">
        <v>17</v>
      </c>
      <c r="K21" s="3">
        <v>102</v>
      </c>
      <c r="L21" s="3">
        <v>135</v>
      </c>
      <c r="M21" s="3">
        <v>220</v>
      </c>
      <c r="N21" s="3">
        <v>253</v>
      </c>
      <c r="P21" s="3">
        <v>18</v>
      </c>
      <c r="Q21" s="3">
        <v>105</v>
      </c>
      <c r="R21" s="3">
        <v>140</v>
      </c>
      <c r="S21" s="3">
        <v>227</v>
      </c>
      <c r="T21" s="3">
        <v>262</v>
      </c>
    </row>
    <row r="22" spans="1:20" ht="15.75">
      <c r="A22" s="28" t="s">
        <v>13064</v>
      </c>
      <c r="B22" s="29">
        <v>19</v>
      </c>
      <c r="C22" s="29">
        <v>43</v>
      </c>
      <c r="D22" s="29">
        <v>3</v>
      </c>
      <c r="E22" s="29">
        <v>7</v>
      </c>
      <c r="F22" s="219"/>
      <c r="J22" s="3">
        <v>18</v>
      </c>
      <c r="K22" s="3">
        <v>101</v>
      </c>
      <c r="L22" s="3">
        <v>136</v>
      </c>
      <c r="M22" s="3">
        <v>219</v>
      </c>
      <c r="N22" s="3">
        <v>254</v>
      </c>
      <c r="P22" s="3">
        <v>19</v>
      </c>
      <c r="Q22" s="3">
        <v>104</v>
      </c>
      <c r="R22" s="3">
        <v>141</v>
      </c>
      <c r="S22" s="3">
        <v>226</v>
      </c>
      <c r="T22" s="3">
        <v>263</v>
      </c>
    </row>
    <row r="23" spans="1:20" ht="16.5" thickBot="1">
      <c r="A23" s="28" t="s">
        <v>13065</v>
      </c>
      <c r="B23" s="29">
        <v>20</v>
      </c>
      <c r="C23" s="29">
        <v>42</v>
      </c>
      <c r="D23" s="29">
        <v>3</v>
      </c>
      <c r="E23" s="29">
        <v>7</v>
      </c>
      <c r="F23" s="219"/>
      <c r="J23" s="3">
        <v>19</v>
      </c>
      <c r="K23" s="3">
        <v>100</v>
      </c>
      <c r="L23" s="3">
        <v>137</v>
      </c>
      <c r="M23" s="3">
        <v>218</v>
      </c>
      <c r="N23" s="3">
        <v>255</v>
      </c>
      <c r="P23" s="3">
        <v>20</v>
      </c>
      <c r="Q23" s="3">
        <v>103</v>
      </c>
      <c r="R23" s="3">
        <v>142</v>
      </c>
      <c r="S23" s="3">
        <v>225</v>
      </c>
      <c r="T23" s="3">
        <v>264</v>
      </c>
    </row>
    <row r="24" spans="1:20" ht="16.5" thickBot="1">
      <c r="A24" s="271" t="s">
        <v>13066</v>
      </c>
      <c r="B24" s="29">
        <v>21</v>
      </c>
      <c r="C24" s="29">
        <v>41</v>
      </c>
      <c r="D24" s="29">
        <v>3</v>
      </c>
      <c r="E24" s="29">
        <v>7</v>
      </c>
      <c r="F24" s="2648">
        <v>265</v>
      </c>
      <c r="G24" s="3" t="s">
        <v>13067</v>
      </c>
      <c r="J24" s="3">
        <v>20</v>
      </c>
      <c r="K24" s="3">
        <v>99</v>
      </c>
      <c r="L24" s="3">
        <v>138</v>
      </c>
      <c r="M24" s="3">
        <v>217</v>
      </c>
      <c r="N24" s="3">
        <v>256</v>
      </c>
      <c r="P24" s="3">
        <v>21</v>
      </c>
      <c r="Q24" s="3">
        <v>102</v>
      </c>
      <c r="R24" s="3">
        <v>143</v>
      </c>
      <c r="S24" s="3">
        <v>224</v>
      </c>
      <c r="T24" s="2649">
        <v>265</v>
      </c>
    </row>
    <row r="25" spans="1:20" ht="15.75">
      <c r="A25" s="28" t="s">
        <v>143</v>
      </c>
      <c r="B25" s="29">
        <v>22</v>
      </c>
      <c r="C25" s="29">
        <v>40</v>
      </c>
      <c r="D25" s="29">
        <v>3</v>
      </c>
      <c r="E25" s="29">
        <v>7</v>
      </c>
      <c r="F25" s="219">
        <v>7</v>
      </c>
      <c r="G25" s="3" t="s">
        <v>13068</v>
      </c>
      <c r="J25" s="3">
        <v>21</v>
      </c>
      <c r="K25" s="3">
        <v>98</v>
      </c>
      <c r="L25" s="3">
        <v>139</v>
      </c>
      <c r="M25" s="3">
        <v>216</v>
      </c>
      <c r="N25" s="3">
        <v>257</v>
      </c>
      <c r="P25" s="3">
        <v>22</v>
      </c>
      <c r="Q25" s="3">
        <v>101</v>
      </c>
      <c r="R25" s="3">
        <v>144</v>
      </c>
      <c r="S25" s="3">
        <v>223</v>
      </c>
      <c r="T25" s="3">
        <v>266</v>
      </c>
    </row>
    <row r="26" spans="1:20" ht="15.75">
      <c r="A26" s="28" t="s">
        <v>126</v>
      </c>
      <c r="B26" s="29">
        <v>23</v>
      </c>
      <c r="C26" s="29">
        <v>39</v>
      </c>
      <c r="D26" s="29">
        <v>4</v>
      </c>
      <c r="E26" s="29">
        <v>6</v>
      </c>
      <c r="F26" s="219"/>
      <c r="J26" s="3">
        <v>22</v>
      </c>
      <c r="K26" s="3">
        <v>97</v>
      </c>
      <c r="L26" s="3">
        <v>140</v>
      </c>
      <c r="M26" s="3">
        <v>215</v>
      </c>
      <c r="N26" s="3">
        <v>258</v>
      </c>
      <c r="P26" s="3">
        <v>23</v>
      </c>
      <c r="Q26" s="3">
        <v>100</v>
      </c>
      <c r="R26" s="3">
        <v>145</v>
      </c>
      <c r="S26" s="3">
        <v>222</v>
      </c>
      <c r="T26" s="3">
        <v>267</v>
      </c>
    </row>
    <row r="27" spans="1:20" ht="16.5" thickBot="1">
      <c r="A27" s="28" t="s">
        <v>12859</v>
      </c>
      <c r="B27" s="29">
        <v>24</v>
      </c>
      <c r="C27" s="29">
        <v>38</v>
      </c>
      <c r="D27" s="29">
        <v>4</v>
      </c>
      <c r="E27" s="29">
        <v>6</v>
      </c>
      <c r="F27" s="219"/>
      <c r="J27" s="3">
        <v>23</v>
      </c>
      <c r="K27" s="3">
        <v>96</v>
      </c>
      <c r="L27" s="3">
        <v>141</v>
      </c>
      <c r="M27" s="3">
        <v>214</v>
      </c>
      <c r="N27" s="3">
        <v>259</v>
      </c>
      <c r="P27" s="3">
        <v>24</v>
      </c>
      <c r="Q27" s="3">
        <v>99</v>
      </c>
      <c r="R27" s="3">
        <v>146</v>
      </c>
      <c r="S27" s="3">
        <v>221</v>
      </c>
      <c r="T27" s="3">
        <v>268</v>
      </c>
    </row>
    <row r="28" spans="1:20" ht="15.75">
      <c r="A28" s="2114" t="s">
        <v>89</v>
      </c>
      <c r="B28" s="29">
        <v>25</v>
      </c>
      <c r="C28" s="29">
        <v>37</v>
      </c>
      <c r="D28" s="29">
        <v>4</v>
      </c>
      <c r="E28" s="29">
        <v>6</v>
      </c>
      <c r="F28" s="219"/>
      <c r="J28" s="3">
        <v>24</v>
      </c>
      <c r="K28" s="3">
        <v>95</v>
      </c>
      <c r="L28" s="3">
        <v>142</v>
      </c>
      <c r="M28" s="3">
        <v>213</v>
      </c>
      <c r="N28" s="3">
        <v>260</v>
      </c>
      <c r="P28" s="3">
        <v>25</v>
      </c>
      <c r="Q28" s="3">
        <v>98</v>
      </c>
      <c r="R28" s="3">
        <v>147</v>
      </c>
      <c r="S28" s="3">
        <v>220</v>
      </c>
      <c r="T28" s="3">
        <v>269</v>
      </c>
    </row>
    <row r="29" spans="1:20" ht="16.5" thickBot="1">
      <c r="A29" s="2116" t="s">
        <v>13069</v>
      </c>
      <c r="B29" s="29">
        <v>26</v>
      </c>
      <c r="C29" s="29">
        <v>36</v>
      </c>
      <c r="D29" s="29">
        <v>4</v>
      </c>
      <c r="E29" s="29">
        <v>6</v>
      </c>
      <c r="F29" s="219"/>
      <c r="J29" s="3">
        <v>25</v>
      </c>
      <c r="K29" s="3">
        <v>94</v>
      </c>
      <c r="L29" s="3">
        <v>143</v>
      </c>
      <c r="M29" s="3">
        <v>212</v>
      </c>
      <c r="N29" s="3">
        <v>261</v>
      </c>
      <c r="P29" s="3">
        <v>26</v>
      </c>
      <c r="Q29" s="3">
        <v>97</v>
      </c>
      <c r="R29" s="3">
        <v>148</v>
      </c>
      <c r="S29" s="3">
        <v>219</v>
      </c>
      <c r="T29" s="3">
        <v>270</v>
      </c>
    </row>
    <row r="30" spans="1:20" ht="16.5" thickBot="1">
      <c r="A30" s="2116" t="s">
        <v>13070</v>
      </c>
      <c r="B30" s="29">
        <v>27</v>
      </c>
      <c r="C30" s="29">
        <v>35</v>
      </c>
      <c r="D30" s="29">
        <v>4</v>
      </c>
      <c r="E30" s="29">
        <v>6</v>
      </c>
      <c r="F30" s="219">
        <v>271</v>
      </c>
      <c r="G30" s="3" t="s">
        <v>13067</v>
      </c>
      <c r="J30" s="3">
        <v>26</v>
      </c>
      <c r="K30" s="3">
        <v>93</v>
      </c>
      <c r="L30" s="3">
        <v>144</v>
      </c>
      <c r="M30" s="3">
        <v>211</v>
      </c>
      <c r="N30" s="3">
        <v>262</v>
      </c>
      <c r="P30" s="3">
        <v>27</v>
      </c>
      <c r="Q30" s="3">
        <v>96</v>
      </c>
      <c r="R30" s="3">
        <v>149</v>
      </c>
      <c r="S30" s="3">
        <v>218</v>
      </c>
      <c r="T30" s="2649">
        <v>271</v>
      </c>
    </row>
    <row r="31" spans="1:20" ht="15.75">
      <c r="A31" s="2116" t="s">
        <v>13071</v>
      </c>
      <c r="B31" s="29">
        <v>28</v>
      </c>
      <c r="C31" s="29">
        <v>34</v>
      </c>
      <c r="D31" s="29">
        <v>4</v>
      </c>
      <c r="E31" s="29">
        <v>6</v>
      </c>
      <c r="F31" s="219"/>
      <c r="G31" s="3" t="s">
        <v>13068</v>
      </c>
      <c r="J31" s="3">
        <v>27</v>
      </c>
      <c r="K31" s="3">
        <v>92</v>
      </c>
      <c r="L31" s="3">
        <v>145</v>
      </c>
      <c r="M31" s="3">
        <v>210</v>
      </c>
      <c r="N31" s="3">
        <v>263</v>
      </c>
      <c r="P31" s="3">
        <v>28</v>
      </c>
      <c r="Q31" s="3">
        <v>95</v>
      </c>
      <c r="R31" s="3">
        <v>150</v>
      </c>
      <c r="S31" s="3">
        <v>217</v>
      </c>
    </row>
    <row r="32" spans="1:20" ht="16.5" thickBot="1">
      <c r="A32" s="2117" t="s">
        <v>13072</v>
      </c>
      <c r="B32" s="29">
        <v>29</v>
      </c>
      <c r="C32" s="29">
        <v>33</v>
      </c>
      <c r="D32" s="29">
        <v>4</v>
      </c>
      <c r="E32" s="29">
        <v>6</v>
      </c>
      <c r="F32" s="219">
        <v>7</v>
      </c>
      <c r="J32" s="3">
        <v>28</v>
      </c>
      <c r="K32" s="3">
        <v>91</v>
      </c>
      <c r="L32" s="3">
        <v>146</v>
      </c>
      <c r="M32" s="3">
        <v>209</v>
      </c>
      <c r="N32" s="3">
        <v>264</v>
      </c>
      <c r="P32" s="3">
        <v>29</v>
      </c>
      <c r="Q32" s="3">
        <v>94</v>
      </c>
      <c r="R32" s="3">
        <v>151</v>
      </c>
      <c r="S32" s="3">
        <v>216</v>
      </c>
    </row>
    <row r="33" spans="1:19" ht="16.5" thickBot="1">
      <c r="A33" s="2039" t="s">
        <v>13073</v>
      </c>
      <c r="B33" s="29">
        <v>30</v>
      </c>
      <c r="C33" s="29">
        <v>32</v>
      </c>
      <c r="D33" s="29">
        <v>5</v>
      </c>
      <c r="E33" s="29">
        <v>5</v>
      </c>
      <c r="F33" s="3426" t="s">
        <v>13074</v>
      </c>
      <c r="J33" s="3">
        <v>29</v>
      </c>
      <c r="K33" s="3">
        <v>90</v>
      </c>
      <c r="L33" s="3">
        <v>147</v>
      </c>
      <c r="M33" s="3">
        <v>208</v>
      </c>
      <c r="N33" s="3">
        <v>265</v>
      </c>
      <c r="P33" s="3">
        <v>30</v>
      </c>
      <c r="Q33" s="3">
        <v>93</v>
      </c>
      <c r="R33" s="3">
        <v>152</v>
      </c>
      <c r="S33" s="3">
        <v>215</v>
      </c>
    </row>
    <row r="34" spans="1:19" ht="16.5" thickBot="1">
      <c r="A34" s="262" t="s">
        <v>13060</v>
      </c>
      <c r="B34" s="2650">
        <v>31</v>
      </c>
      <c r="C34" s="2651">
        <v>31</v>
      </c>
      <c r="D34" s="29">
        <v>5</v>
      </c>
      <c r="E34" s="29">
        <v>5</v>
      </c>
      <c r="F34" s="3427"/>
      <c r="G34" s="11" t="s">
        <v>7234</v>
      </c>
      <c r="H34" s="203" t="s">
        <v>7235</v>
      </c>
      <c r="J34" s="3">
        <v>30</v>
      </c>
      <c r="K34" s="3">
        <v>89</v>
      </c>
      <c r="L34" s="3">
        <v>148</v>
      </c>
      <c r="M34" s="3">
        <v>207</v>
      </c>
      <c r="N34" s="3">
        <v>266</v>
      </c>
      <c r="P34" s="3">
        <v>31</v>
      </c>
      <c r="Q34" s="3">
        <v>92</v>
      </c>
      <c r="R34" s="3">
        <v>153</v>
      </c>
      <c r="S34" s="3">
        <v>214</v>
      </c>
    </row>
    <row r="35" spans="1:19" ht="16.5" thickBot="1">
      <c r="A35" s="263" t="s">
        <v>8531</v>
      </c>
      <c r="B35" s="29">
        <v>32</v>
      </c>
      <c r="C35" s="29">
        <v>30</v>
      </c>
      <c r="D35" s="29">
        <v>5</v>
      </c>
      <c r="E35" s="29">
        <v>5</v>
      </c>
      <c r="F35" s="3428"/>
      <c r="J35" s="3">
        <v>31</v>
      </c>
      <c r="K35" s="3">
        <v>88</v>
      </c>
      <c r="L35" s="3">
        <v>149</v>
      </c>
      <c r="M35" s="3">
        <v>206</v>
      </c>
      <c r="N35" s="3">
        <v>267</v>
      </c>
      <c r="P35" s="3">
        <v>32</v>
      </c>
      <c r="Q35" s="3">
        <v>91</v>
      </c>
      <c r="R35" s="3">
        <v>154</v>
      </c>
      <c r="S35" s="3">
        <v>213</v>
      </c>
    </row>
    <row r="36" spans="1:19" ht="15.75">
      <c r="A36" s="28" t="s">
        <v>358</v>
      </c>
      <c r="B36" s="29">
        <v>33</v>
      </c>
      <c r="C36" s="29">
        <v>29</v>
      </c>
      <c r="D36" s="29">
        <v>5</v>
      </c>
      <c r="E36" s="29">
        <v>5</v>
      </c>
      <c r="F36" s="219"/>
      <c r="J36" s="3">
        <v>32</v>
      </c>
      <c r="K36" s="3">
        <v>87</v>
      </c>
      <c r="L36" s="3">
        <v>150</v>
      </c>
      <c r="M36" s="3">
        <v>205</v>
      </c>
      <c r="N36" s="3">
        <v>268</v>
      </c>
      <c r="P36" s="3">
        <v>33</v>
      </c>
      <c r="Q36" s="3">
        <v>90</v>
      </c>
      <c r="R36" s="3">
        <v>155</v>
      </c>
      <c r="S36" s="3">
        <v>212</v>
      </c>
    </row>
    <row r="37" spans="1:19" ht="15.75">
      <c r="A37" s="28" t="s">
        <v>103</v>
      </c>
      <c r="B37" s="29">
        <v>34</v>
      </c>
      <c r="C37" s="29">
        <v>28</v>
      </c>
      <c r="D37" s="29">
        <v>5</v>
      </c>
      <c r="E37" s="29">
        <v>5</v>
      </c>
      <c r="F37" s="219"/>
      <c r="J37" s="3">
        <v>33</v>
      </c>
      <c r="K37" s="3">
        <v>86</v>
      </c>
      <c r="L37" s="3">
        <v>151</v>
      </c>
      <c r="M37" s="3">
        <v>204</v>
      </c>
      <c r="N37" s="3">
        <v>269</v>
      </c>
      <c r="P37" s="3">
        <v>34</v>
      </c>
      <c r="Q37" s="3">
        <v>89</v>
      </c>
      <c r="R37" s="3">
        <v>156</v>
      </c>
      <c r="S37" s="3">
        <v>211</v>
      </c>
    </row>
    <row r="38" spans="1:19" ht="16.5" thickBot="1">
      <c r="A38" s="28" t="s">
        <v>13075</v>
      </c>
      <c r="B38" s="29">
        <v>35</v>
      </c>
      <c r="C38" s="29">
        <v>27</v>
      </c>
      <c r="D38" s="29">
        <v>5</v>
      </c>
      <c r="E38" s="29">
        <v>5</v>
      </c>
      <c r="F38" s="219">
        <v>6</v>
      </c>
      <c r="J38" s="3">
        <v>34</v>
      </c>
      <c r="K38" s="3">
        <v>85</v>
      </c>
      <c r="L38" s="3">
        <v>152</v>
      </c>
      <c r="M38" s="3">
        <v>203</v>
      </c>
      <c r="N38" s="3">
        <v>270</v>
      </c>
      <c r="P38" s="3">
        <v>35</v>
      </c>
      <c r="Q38" s="3">
        <v>88</v>
      </c>
      <c r="R38" s="3">
        <v>157</v>
      </c>
      <c r="S38" s="3">
        <v>210</v>
      </c>
    </row>
    <row r="39" spans="1:19" ht="16.5" thickBot="1">
      <c r="A39" s="229" t="s">
        <v>13076</v>
      </c>
      <c r="B39" s="29">
        <v>36</v>
      </c>
      <c r="C39" s="29">
        <v>26</v>
      </c>
      <c r="D39" s="29">
        <v>6</v>
      </c>
      <c r="E39" s="29">
        <v>4</v>
      </c>
      <c r="F39" s="2648">
        <v>271</v>
      </c>
      <c r="G39" s="3" t="s">
        <v>13077</v>
      </c>
      <c r="J39" s="3">
        <v>35</v>
      </c>
      <c r="K39" s="3">
        <v>84</v>
      </c>
      <c r="L39" s="3">
        <v>153</v>
      </c>
      <c r="M39" s="3">
        <v>202</v>
      </c>
      <c r="N39" s="2649">
        <v>271</v>
      </c>
      <c r="P39" s="3">
        <v>36</v>
      </c>
      <c r="Q39" s="3">
        <v>87</v>
      </c>
      <c r="R39" s="3">
        <v>158</v>
      </c>
      <c r="S39" s="3">
        <v>209</v>
      </c>
    </row>
    <row r="40" spans="1:19" ht="16.5" thickBot="1">
      <c r="A40" s="2117" t="s">
        <v>349</v>
      </c>
      <c r="B40" s="29">
        <v>37</v>
      </c>
      <c r="C40" s="29">
        <v>25</v>
      </c>
      <c r="D40" s="29">
        <v>6</v>
      </c>
      <c r="E40" s="29">
        <v>4</v>
      </c>
      <c r="F40" s="219"/>
      <c r="G40" s="3" t="s">
        <v>13068</v>
      </c>
      <c r="J40" s="3">
        <v>36</v>
      </c>
      <c r="K40" s="3">
        <v>83</v>
      </c>
      <c r="L40" s="3">
        <v>154</v>
      </c>
      <c r="M40" s="3">
        <v>201</v>
      </c>
      <c r="P40" s="3">
        <v>37</v>
      </c>
      <c r="Q40" s="3">
        <v>86</v>
      </c>
      <c r="R40" s="3">
        <v>159</v>
      </c>
      <c r="S40" s="3">
        <v>208</v>
      </c>
    </row>
    <row r="41" spans="1:19" ht="15.75">
      <c r="A41" s="28" t="s">
        <v>8690</v>
      </c>
      <c r="B41" s="29">
        <v>38</v>
      </c>
      <c r="C41" s="29">
        <v>24</v>
      </c>
      <c r="D41" s="29">
        <v>6</v>
      </c>
      <c r="E41" s="29">
        <v>4</v>
      </c>
      <c r="F41" s="219"/>
      <c r="J41" s="3">
        <v>37</v>
      </c>
      <c r="K41" s="3">
        <v>82</v>
      </c>
      <c r="L41" s="3">
        <v>155</v>
      </c>
      <c r="M41" s="3">
        <v>200</v>
      </c>
      <c r="P41" s="3">
        <v>38</v>
      </c>
      <c r="Q41" s="3">
        <v>85</v>
      </c>
      <c r="R41" s="3">
        <v>160</v>
      </c>
      <c r="S41" s="3">
        <v>207</v>
      </c>
    </row>
    <row r="42" spans="1:19" ht="15.75">
      <c r="A42" s="28" t="s">
        <v>13078</v>
      </c>
      <c r="B42" s="29">
        <v>39</v>
      </c>
      <c r="C42" s="29">
        <v>23</v>
      </c>
      <c r="D42" s="29">
        <v>6</v>
      </c>
      <c r="E42" s="29">
        <v>4</v>
      </c>
      <c r="F42" s="219"/>
      <c r="J42" s="3">
        <v>38</v>
      </c>
      <c r="K42" s="3">
        <v>81</v>
      </c>
      <c r="L42" s="3">
        <v>156</v>
      </c>
      <c r="M42" s="3">
        <v>199</v>
      </c>
      <c r="P42" s="3">
        <v>39</v>
      </c>
      <c r="Q42" s="3">
        <v>84</v>
      </c>
      <c r="R42" s="3">
        <v>161</v>
      </c>
      <c r="S42" s="3">
        <v>206</v>
      </c>
    </row>
    <row r="43" spans="1:19" ht="15.75">
      <c r="A43" s="28" t="s">
        <v>13079</v>
      </c>
      <c r="B43" s="29">
        <v>40</v>
      </c>
      <c r="C43" s="29">
        <v>22</v>
      </c>
      <c r="D43" s="29">
        <v>6</v>
      </c>
      <c r="E43" s="29">
        <v>4</v>
      </c>
      <c r="F43" s="219"/>
      <c r="J43" s="3">
        <v>39</v>
      </c>
      <c r="K43" s="3">
        <v>80</v>
      </c>
      <c r="L43" s="3">
        <v>157</v>
      </c>
      <c r="M43" s="3">
        <v>198</v>
      </c>
      <c r="P43" s="3">
        <v>40</v>
      </c>
      <c r="Q43" s="3">
        <v>83</v>
      </c>
      <c r="R43" s="3">
        <v>162</v>
      </c>
      <c r="S43" s="3">
        <v>205</v>
      </c>
    </row>
    <row r="44" spans="1:19" ht="15.75">
      <c r="A44" s="28" t="s">
        <v>13080</v>
      </c>
      <c r="B44" s="29">
        <v>41</v>
      </c>
      <c r="C44" s="29">
        <v>21</v>
      </c>
      <c r="D44" s="29">
        <v>6</v>
      </c>
      <c r="E44" s="29">
        <v>4</v>
      </c>
      <c r="F44" s="219">
        <v>6</v>
      </c>
      <c r="J44" s="3">
        <v>40</v>
      </c>
      <c r="K44" s="3">
        <v>79</v>
      </c>
      <c r="L44" s="3">
        <v>158</v>
      </c>
      <c r="M44" s="3">
        <v>197</v>
      </c>
      <c r="P44" s="3">
        <v>41</v>
      </c>
      <c r="Q44" s="3">
        <v>82</v>
      </c>
      <c r="R44" s="3">
        <v>163</v>
      </c>
      <c r="S44" s="3">
        <v>204</v>
      </c>
    </row>
    <row r="45" spans="1:19" ht="15.75">
      <c r="A45" s="28" t="s">
        <v>1335</v>
      </c>
      <c r="B45" s="29">
        <v>42</v>
      </c>
      <c r="C45" s="29">
        <v>20</v>
      </c>
      <c r="D45" s="29">
        <v>7</v>
      </c>
      <c r="E45" s="29">
        <v>3</v>
      </c>
      <c r="F45" s="219"/>
      <c r="J45" s="3">
        <v>41</v>
      </c>
      <c r="K45" s="3">
        <v>78</v>
      </c>
      <c r="L45" s="3">
        <v>159</v>
      </c>
      <c r="M45" s="3">
        <v>196</v>
      </c>
      <c r="P45" s="3">
        <v>42</v>
      </c>
      <c r="Q45" s="3">
        <v>81</v>
      </c>
      <c r="R45" s="3">
        <v>164</v>
      </c>
      <c r="S45" s="3">
        <v>203</v>
      </c>
    </row>
    <row r="46" spans="1:19" ht="15.75">
      <c r="A46" s="28" t="s">
        <v>5902</v>
      </c>
      <c r="B46" s="29">
        <v>43</v>
      </c>
      <c r="C46" s="29">
        <v>19</v>
      </c>
      <c r="D46" s="29">
        <v>7</v>
      </c>
      <c r="E46" s="29">
        <v>3</v>
      </c>
      <c r="F46" s="219"/>
      <c r="J46" s="3">
        <v>42</v>
      </c>
      <c r="K46" s="3">
        <v>77</v>
      </c>
      <c r="L46" s="3">
        <v>160</v>
      </c>
      <c r="M46" s="3">
        <v>195</v>
      </c>
      <c r="P46" s="3">
        <v>43</v>
      </c>
      <c r="Q46" s="3">
        <v>80</v>
      </c>
      <c r="R46" s="3">
        <v>165</v>
      </c>
      <c r="S46" s="3">
        <v>202</v>
      </c>
    </row>
    <row r="47" spans="1:19" ht="15.75">
      <c r="A47" s="28" t="s">
        <v>2304</v>
      </c>
      <c r="B47" s="29">
        <v>44</v>
      </c>
      <c r="C47" s="29">
        <v>18</v>
      </c>
      <c r="D47" s="29">
        <v>7</v>
      </c>
      <c r="E47" s="29">
        <v>3</v>
      </c>
      <c r="F47" s="219"/>
      <c r="J47" s="3">
        <v>43</v>
      </c>
      <c r="K47" s="3">
        <v>76</v>
      </c>
      <c r="L47" s="3">
        <v>161</v>
      </c>
      <c r="M47" s="3">
        <v>194</v>
      </c>
      <c r="P47" s="3">
        <v>44</v>
      </c>
      <c r="Q47" s="3">
        <v>79</v>
      </c>
      <c r="R47" s="3">
        <v>166</v>
      </c>
      <c r="S47" s="3">
        <v>201</v>
      </c>
    </row>
    <row r="48" spans="1:19" ht="15.75">
      <c r="A48" s="28" t="s">
        <v>13081</v>
      </c>
      <c r="B48" s="29">
        <v>45</v>
      </c>
      <c r="C48" s="29">
        <v>17</v>
      </c>
      <c r="D48" s="29">
        <v>7</v>
      </c>
      <c r="E48" s="29">
        <v>3</v>
      </c>
      <c r="F48" s="219"/>
      <c r="J48" s="3">
        <v>44</v>
      </c>
      <c r="K48" s="3">
        <v>75</v>
      </c>
      <c r="L48" s="3">
        <v>162</v>
      </c>
      <c r="M48" s="3">
        <v>193</v>
      </c>
      <c r="P48" s="3">
        <v>45</v>
      </c>
      <c r="Q48" s="3">
        <v>78</v>
      </c>
      <c r="R48" s="3">
        <v>167</v>
      </c>
      <c r="S48" s="3">
        <v>200</v>
      </c>
    </row>
    <row r="49" spans="1:19" ht="15.75">
      <c r="A49" s="28" t="s">
        <v>2567</v>
      </c>
      <c r="B49" s="29">
        <v>46</v>
      </c>
      <c r="C49" s="29">
        <v>16</v>
      </c>
      <c r="D49" s="29">
        <v>7</v>
      </c>
      <c r="E49" s="29">
        <v>3</v>
      </c>
      <c r="F49" s="219">
        <v>5</v>
      </c>
      <c r="J49" s="3">
        <v>45</v>
      </c>
      <c r="K49" s="3">
        <v>74</v>
      </c>
      <c r="L49" s="3">
        <v>163</v>
      </c>
      <c r="M49" s="3">
        <v>192</v>
      </c>
      <c r="P49" s="3">
        <v>46</v>
      </c>
      <c r="Q49" s="3">
        <v>77</v>
      </c>
      <c r="R49" s="3">
        <v>168</v>
      </c>
      <c r="S49" s="3">
        <v>199</v>
      </c>
    </row>
    <row r="50" spans="1:19" ht="15.75">
      <c r="A50" s="266" t="s">
        <v>2568</v>
      </c>
      <c r="B50" s="275" t="s">
        <v>2848</v>
      </c>
      <c r="C50" s="275"/>
      <c r="D50" s="275"/>
      <c r="E50" s="275"/>
      <c r="F50" s="2652"/>
      <c r="G50" s="171"/>
      <c r="H50" s="171"/>
      <c r="I50" s="171"/>
      <c r="J50" s="3">
        <v>46</v>
      </c>
      <c r="K50" s="3">
        <v>73</v>
      </c>
      <c r="L50" s="3">
        <v>164</v>
      </c>
      <c r="M50" s="3">
        <v>191</v>
      </c>
      <c r="P50" s="3">
        <v>47</v>
      </c>
      <c r="Q50" s="3">
        <v>76</v>
      </c>
      <c r="R50" s="3">
        <v>169</v>
      </c>
      <c r="S50" s="3">
        <v>198</v>
      </c>
    </row>
    <row r="51" spans="1:19" ht="15.75">
      <c r="A51" s="28" t="s">
        <v>8025</v>
      </c>
      <c r="B51" s="29">
        <v>47</v>
      </c>
      <c r="C51" s="29">
        <v>15</v>
      </c>
      <c r="D51" s="29">
        <v>8</v>
      </c>
      <c r="E51" s="29">
        <v>2</v>
      </c>
      <c r="F51" s="219"/>
      <c r="J51" s="3">
        <v>47</v>
      </c>
      <c r="K51" s="3">
        <v>72</v>
      </c>
      <c r="L51" s="3">
        <v>165</v>
      </c>
      <c r="M51" s="3">
        <v>190</v>
      </c>
      <c r="P51" s="3">
        <v>48</v>
      </c>
      <c r="Q51" s="3">
        <v>75</v>
      </c>
      <c r="R51" s="3">
        <v>170</v>
      </c>
      <c r="S51" s="3">
        <v>197</v>
      </c>
    </row>
    <row r="52" spans="1:19" ht="15.75">
      <c r="A52" s="28" t="s">
        <v>8022</v>
      </c>
      <c r="B52" s="29">
        <v>48</v>
      </c>
      <c r="C52" s="29">
        <v>14</v>
      </c>
      <c r="D52" s="29">
        <v>8</v>
      </c>
      <c r="E52" s="29">
        <v>2</v>
      </c>
      <c r="F52" s="219"/>
      <c r="J52" s="3">
        <v>48</v>
      </c>
      <c r="K52" s="3">
        <v>71</v>
      </c>
      <c r="L52" s="3">
        <v>166</v>
      </c>
      <c r="M52" s="3">
        <v>189</v>
      </c>
      <c r="P52" s="3">
        <v>49</v>
      </c>
      <c r="Q52" s="3">
        <v>74</v>
      </c>
      <c r="R52" s="3">
        <v>171</v>
      </c>
      <c r="S52" s="3">
        <v>196</v>
      </c>
    </row>
    <row r="53" spans="1:19" ht="15.75">
      <c r="A53" s="28" t="s">
        <v>13082</v>
      </c>
      <c r="B53" s="29">
        <v>49</v>
      </c>
      <c r="C53" s="29">
        <v>13</v>
      </c>
      <c r="D53" s="29">
        <v>8</v>
      </c>
      <c r="E53" s="29">
        <v>2</v>
      </c>
      <c r="F53" s="219"/>
      <c r="J53" s="3">
        <v>49</v>
      </c>
      <c r="K53" s="3">
        <v>70</v>
      </c>
      <c r="L53" s="3">
        <v>167</v>
      </c>
      <c r="M53" s="3">
        <v>188</v>
      </c>
      <c r="P53" s="3">
        <v>50</v>
      </c>
      <c r="Q53" s="3">
        <v>73</v>
      </c>
      <c r="R53" s="3">
        <v>172</v>
      </c>
      <c r="S53" s="3">
        <v>195</v>
      </c>
    </row>
    <row r="54" spans="1:19" ht="15.75">
      <c r="A54" s="28" t="s">
        <v>13083</v>
      </c>
      <c r="B54" s="29">
        <v>50</v>
      </c>
      <c r="C54" s="29">
        <v>12</v>
      </c>
      <c r="D54" s="29">
        <v>8</v>
      </c>
      <c r="E54" s="29">
        <v>2</v>
      </c>
      <c r="F54" s="219"/>
      <c r="J54" s="3">
        <v>50</v>
      </c>
      <c r="K54" s="3">
        <v>69</v>
      </c>
      <c r="L54" s="3">
        <v>168</v>
      </c>
      <c r="M54" s="3">
        <v>187</v>
      </c>
      <c r="P54" s="3">
        <v>51</v>
      </c>
      <c r="Q54" s="3">
        <v>72</v>
      </c>
      <c r="R54" s="3">
        <v>173</v>
      </c>
      <c r="S54" s="3">
        <v>194</v>
      </c>
    </row>
    <row r="55" spans="1:19" ht="15.75">
      <c r="A55" s="28" t="s">
        <v>13084</v>
      </c>
      <c r="B55" s="29">
        <v>51</v>
      </c>
      <c r="C55" s="29">
        <v>11</v>
      </c>
      <c r="D55" s="29">
        <v>8</v>
      </c>
      <c r="E55" s="29">
        <v>2</v>
      </c>
      <c r="F55" s="219"/>
      <c r="J55" s="3">
        <v>51</v>
      </c>
      <c r="K55" s="3">
        <v>68</v>
      </c>
      <c r="L55" s="3">
        <v>169</v>
      </c>
      <c r="M55" s="3">
        <v>186</v>
      </c>
      <c r="P55" s="3">
        <v>52</v>
      </c>
      <c r="Q55" s="3">
        <v>71</v>
      </c>
      <c r="R55" s="3">
        <v>174</v>
      </c>
      <c r="S55" s="3">
        <v>193</v>
      </c>
    </row>
    <row r="56" spans="1:19" ht="15.75">
      <c r="A56" s="28" t="s">
        <v>110</v>
      </c>
      <c r="B56" s="29">
        <v>52</v>
      </c>
      <c r="C56" s="29">
        <v>10</v>
      </c>
      <c r="D56" s="29">
        <v>8</v>
      </c>
      <c r="E56" s="29">
        <v>2</v>
      </c>
      <c r="F56" s="219">
        <v>6</v>
      </c>
      <c r="J56" s="3">
        <v>52</v>
      </c>
      <c r="K56" s="3">
        <v>67</v>
      </c>
      <c r="L56" s="3">
        <v>170</v>
      </c>
      <c r="M56" s="3">
        <v>185</v>
      </c>
      <c r="P56" s="3">
        <v>53</v>
      </c>
      <c r="Q56" s="3">
        <v>70</v>
      </c>
      <c r="R56" s="3">
        <v>175</v>
      </c>
      <c r="S56" s="3">
        <v>192</v>
      </c>
    </row>
    <row r="57" spans="1:19" ht="15.75">
      <c r="A57" s="28" t="s">
        <v>1335</v>
      </c>
      <c r="B57" s="29">
        <v>53</v>
      </c>
      <c r="C57" s="29">
        <v>9</v>
      </c>
      <c r="D57" s="29">
        <v>9</v>
      </c>
      <c r="E57" s="29">
        <v>1</v>
      </c>
      <c r="F57" s="219"/>
      <c r="J57" s="3">
        <v>53</v>
      </c>
      <c r="K57" s="3">
        <v>66</v>
      </c>
      <c r="L57" s="3">
        <v>171</v>
      </c>
      <c r="M57" s="3">
        <v>184</v>
      </c>
      <c r="P57" s="3">
        <v>54</v>
      </c>
      <c r="Q57" s="3">
        <v>69</v>
      </c>
      <c r="R57" s="3">
        <v>176</v>
      </c>
      <c r="S57" s="3">
        <v>191</v>
      </c>
    </row>
    <row r="58" spans="1:19" ht="15.75">
      <c r="A58" s="28" t="s">
        <v>1145</v>
      </c>
      <c r="B58" s="29">
        <v>54</v>
      </c>
      <c r="C58" s="29">
        <v>8</v>
      </c>
      <c r="D58" s="29">
        <v>9</v>
      </c>
      <c r="E58" s="29">
        <v>1</v>
      </c>
      <c r="F58" s="219"/>
      <c r="J58" s="3">
        <v>54</v>
      </c>
      <c r="K58" s="3">
        <v>65</v>
      </c>
      <c r="L58" s="3">
        <v>172</v>
      </c>
      <c r="M58" s="3">
        <v>183</v>
      </c>
      <c r="P58" s="3">
        <v>55</v>
      </c>
      <c r="Q58" s="3">
        <v>68</v>
      </c>
      <c r="R58" s="3">
        <v>177</v>
      </c>
      <c r="S58" s="3">
        <v>190</v>
      </c>
    </row>
    <row r="59" spans="1:19" ht="15.75">
      <c r="A59" s="28" t="s">
        <v>834</v>
      </c>
      <c r="B59" s="29">
        <v>55</v>
      </c>
      <c r="C59" s="29">
        <v>7</v>
      </c>
      <c r="D59" s="29">
        <v>9</v>
      </c>
      <c r="E59" s="29">
        <v>1</v>
      </c>
      <c r="F59" s="219"/>
      <c r="J59" s="3">
        <v>55</v>
      </c>
      <c r="K59" s="3">
        <v>64</v>
      </c>
      <c r="L59" s="3">
        <v>173</v>
      </c>
      <c r="M59" s="3">
        <v>182</v>
      </c>
      <c r="P59" s="3">
        <v>56</v>
      </c>
      <c r="Q59" s="3">
        <v>67</v>
      </c>
      <c r="R59" s="3">
        <v>178</v>
      </c>
      <c r="S59" s="3">
        <v>189</v>
      </c>
    </row>
    <row r="60" spans="1:19" ht="15.75">
      <c r="A60" s="28" t="s">
        <v>13085</v>
      </c>
      <c r="B60" s="29">
        <v>56</v>
      </c>
      <c r="C60" s="29">
        <v>6</v>
      </c>
      <c r="D60" s="29">
        <v>9</v>
      </c>
      <c r="E60" s="29">
        <v>1</v>
      </c>
      <c r="F60" s="219"/>
      <c r="J60" s="3">
        <v>56</v>
      </c>
      <c r="K60" s="3">
        <v>63</v>
      </c>
      <c r="L60" s="3">
        <v>174</v>
      </c>
      <c r="M60" s="3">
        <v>181</v>
      </c>
      <c r="P60" s="3">
        <v>57</v>
      </c>
      <c r="Q60" s="3">
        <v>66</v>
      </c>
      <c r="R60" s="3">
        <v>179</v>
      </c>
      <c r="S60" s="3">
        <v>188</v>
      </c>
    </row>
    <row r="61" spans="1:19" ht="15.75">
      <c r="A61" s="28" t="s">
        <v>12344</v>
      </c>
      <c r="B61" s="29">
        <v>57</v>
      </c>
      <c r="C61" s="29">
        <v>5</v>
      </c>
      <c r="D61" s="29">
        <v>9</v>
      </c>
      <c r="E61" s="29">
        <v>1</v>
      </c>
      <c r="F61" s="219"/>
      <c r="J61" s="3">
        <v>57</v>
      </c>
      <c r="K61" s="3">
        <v>62</v>
      </c>
      <c r="L61" s="3">
        <v>175</v>
      </c>
      <c r="M61" s="3">
        <v>180</v>
      </c>
      <c r="P61" s="3">
        <v>58</v>
      </c>
      <c r="Q61" s="3">
        <v>65</v>
      </c>
      <c r="R61" s="3">
        <v>180</v>
      </c>
      <c r="S61" s="3">
        <v>187</v>
      </c>
    </row>
    <row r="62" spans="1:19" ht="15.75">
      <c r="A62" s="28" t="s">
        <v>1723</v>
      </c>
      <c r="B62" s="29">
        <v>58</v>
      </c>
      <c r="C62" s="29">
        <v>4</v>
      </c>
      <c r="D62" s="29">
        <v>9</v>
      </c>
      <c r="E62" s="29">
        <v>1</v>
      </c>
      <c r="F62" s="219"/>
      <c r="J62" s="3">
        <v>58</v>
      </c>
      <c r="K62" s="3">
        <v>61</v>
      </c>
      <c r="L62" s="3">
        <v>176</v>
      </c>
      <c r="M62" s="3">
        <v>179</v>
      </c>
      <c r="P62" s="3">
        <v>59</v>
      </c>
      <c r="Q62" s="3">
        <v>64</v>
      </c>
      <c r="R62" s="3">
        <v>181</v>
      </c>
      <c r="S62" s="3">
        <v>186</v>
      </c>
    </row>
    <row r="63" spans="1:19" ht="16.5" thickBot="1">
      <c r="A63" s="28" t="s">
        <v>3224</v>
      </c>
      <c r="B63" s="29">
        <v>59</v>
      </c>
      <c r="C63" s="29">
        <v>3</v>
      </c>
      <c r="D63" s="29">
        <v>9</v>
      </c>
      <c r="E63" s="29">
        <v>1</v>
      </c>
      <c r="F63" s="219"/>
      <c r="J63" s="3">
        <v>59</v>
      </c>
      <c r="K63" s="3">
        <v>60</v>
      </c>
      <c r="L63" s="3">
        <v>177</v>
      </c>
      <c r="M63" s="3">
        <v>178</v>
      </c>
      <c r="P63" s="3">
        <v>60</v>
      </c>
      <c r="Q63" s="3">
        <v>63</v>
      </c>
      <c r="R63" s="3">
        <v>182</v>
      </c>
      <c r="S63" s="3">
        <v>185</v>
      </c>
    </row>
    <row r="64" spans="1:19" ht="16.5" thickBot="1">
      <c r="A64" s="2124" t="s">
        <v>1915</v>
      </c>
      <c r="B64" s="29">
        <v>60</v>
      </c>
      <c r="C64" s="29">
        <v>2</v>
      </c>
      <c r="D64" s="29">
        <v>9</v>
      </c>
      <c r="E64" s="29">
        <v>1</v>
      </c>
      <c r="F64" s="219"/>
      <c r="P64" s="3">
        <v>61</v>
      </c>
      <c r="Q64" s="3">
        <v>62</v>
      </c>
      <c r="R64" s="3">
        <v>183</v>
      </c>
      <c r="S64" s="3">
        <v>184</v>
      </c>
    </row>
    <row r="65" spans="1:6" ht="15.75">
      <c r="A65" s="28" t="s">
        <v>8091</v>
      </c>
      <c r="B65" s="29">
        <v>61</v>
      </c>
      <c r="C65" s="29">
        <v>1</v>
      </c>
      <c r="D65" s="29">
        <v>9</v>
      </c>
      <c r="E65" s="29">
        <v>1</v>
      </c>
      <c r="F65" s="219">
        <v>9</v>
      </c>
    </row>
    <row r="66" spans="1:6">
      <c r="B66" s="29"/>
      <c r="C66" s="29"/>
      <c r="D66" s="29"/>
      <c r="E66" s="29"/>
      <c r="F66" s="219"/>
    </row>
  </sheetData>
  <mergeCells count="1">
    <mergeCell ref="F33:F35"/>
  </mergeCells>
  <printOptions horizontalCentered="1" verticalCentered="1" gridLines="1"/>
  <pageMargins left="0.25" right="0.25" top="0.5" bottom="0" header="0" footer="0"/>
  <pageSetup scale="74" orientation="portrait" horizontalDpi="4294967293" verticalDpi="300" r:id="rId1"/>
  <headerFooter alignWithMargins="0">
    <oddHeader>&amp;C&amp;"Arial,Bold"&amp;18Tehilim 149</oddHeader>
  </headerFooter>
  <legacyDrawing r:id="rId2"/>
</worksheet>
</file>

<file path=xl/worksheets/sheet1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0-000000000000}">
  <sheetPr>
    <pageSetUpPr fitToPage="1"/>
  </sheetPr>
  <dimension ref="A1:M38"/>
  <sheetViews>
    <sheetView tabSelected="1" workbookViewId="0">
      <selection activeCell="W16" sqref="W16"/>
    </sheetView>
  </sheetViews>
  <sheetFormatPr defaultColWidth="9.140625" defaultRowHeight="21"/>
  <cols>
    <col min="1" max="1" width="12.42578125" style="76" bestFit="1" customWidth="1"/>
    <col min="2" max="5" width="5.28515625" style="15" bestFit="1" customWidth="1"/>
    <col min="6" max="7" width="4.7109375" style="15" hidden="1" customWidth="1"/>
    <col min="8" max="8" width="2.42578125" style="8" bestFit="1" customWidth="1"/>
    <col min="9" max="9" width="3.42578125" style="8" bestFit="1" customWidth="1"/>
    <col min="10" max="10" width="3.7109375" style="3" bestFit="1" customWidth="1"/>
    <col min="11" max="11" width="9" style="8" bestFit="1" customWidth="1"/>
    <col min="12" max="12" width="10.28515625" style="8" bestFit="1" customWidth="1"/>
    <col min="13" max="13" width="6.85546875" style="8" bestFit="1" customWidth="1"/>
    <col min="14" max="16384" width="9.140625" style="3"/>
  </cols>
  <sheetData>
    <row r="1" spans="1:13" s="11" customFormat="1" ht="11.25">
      <c r="A1" s="1"/>
      <c r="B1" s="2778" t="s">
        <v>36</v>
      </c>
      <c r="C1" s="2778" t="s">
        <v>36</v>
      </c>
      <c r="D1" s="2778" t="s">
        <v>0</v>
      </c>
      <c r="E1" s="2778" t="s">
        <v>0</v>
      </c>
      <c r="F1" s="2778" t="s">
        <v>1</v>
      </c>
      <c r="G1" s="2778" t="s">
        <v>1</v>
      </c>
      <c r="H1" s="1"/>
      <c r="I1" s="1"/>
      <c r="K1" s="1"/>
      <c r="L1" s="1"/>
      <c r="M1" s="1"/>
    </row>
    <row r="2" spans="1:13" s="11" customFormat="1" ht="11.25">
      <c r="A2" s="1" t="s">
        <v>38</v>
      </c>
      <c r="B2" s="2778" t="s">
        <v>6</v>
      </c>
      <c r="C2" s="2778" t="s">
        <v>6</v>
      </c>
      <c r="D2" s="2778" t="s">
        <v>6</v>
      </c>
      <c r="E2" s="2778" t="s">
        <v>6</v>
      </c>
      <c r="F2" s="2778" t="s">
        <v>6</v>
      </c>
      <c r="G2" s="2778" t="s">
        <v>6</v>
      </c>
      <c r="H2" s="1" t="s">
        <v>39</v>
      </c>
      <c r="I2" s="1" t="s">
        <v>962</v>
      </c>
      <c r="J2" s="1" t="s">
        <v>962</v>
      </c>
      <c r="K2" s="2778" t="s">
        <v>13535</v>
      </c>
      <c r="L2" s="1"/>
      <c r="M2" s="1"/>
    </row>
    <row r="3" spans="1:13" s="11" customFormat="1" ht="11.25">
      <c r="A3" s="1"/>
      <c r="B3" s="2778"/>
      <c r="C3" s="2778" t="s">
        <v>9</v>
      </c>
      <c r="D3" s="2778"/>
      <c r="E3" s="2778" t="s">
        <v>9</v>
      </c>
      <c r="F3" s="2778"/>
      <c r="G3" s="2778" t="s">
        <v>9</v>
      </c>
      <c r="H3" s="1"/>
      <c r="I3" s="1"/>
      <c r="J3" s="2778" t="s">
        <v>9</v>
      </c>
      <c r="K3" s="1"/>
      <c r="L3" s="1"/>
      <c r="M3" s="1"/>
    </row>
    <row r="4" spans="1:13">
      <c r="A4" s="140" t="s">
        <v>7597</v>
      </c>
      <c r="B4" s="15">
        <v>1</v>
      </c>
      <c r="C4" s="15">
        <v>35</v>
      </c>
      <c r="D4" s="15">
        <v>1</v>
      </c>
      <c r="E4" s="15">
        <v>6</v>
      </c>
      <c r="F4" s="15">
        <v>1</v>
      </c>
      <c r="G4" s="15">
        <v>13</v>
      </c>
      <c r="H4" s="8">
        <v>1</v>
      </c>
      <c r="I4" s="15">
        <v>1</v>
      </c>
      <c r="J4" s="78">
        <v>13</v>
      </c>
    </row>
    <row r="5" spans="1:13">
      <c r="A5" s="140" t="s">
        <v>13030</v>
      </c>
      <c r="B5" s="15">
        <v>2</v>
      </c>
      <c r="C5" s="15">
        <v>34</v>
      </c>
      <c r="D5" s="15">
        <v>1</v>
      </c>
      <c r="E5" s="15">
        <v>6</v>
      </c>
      <c r="F5" s="15">
        <v>2</v>
      </c>
      <c r="G5" s="15">
        <v>12</v>
      </c>
      <c r="H5" s="8">
        <v>2</v>
      </c>
      <c r="I5" s="15">
        <v>2</v>
      </c>
      <c r="J5" s="15">
        <v>12</v>
      </c>
    </row>
    <row r="6" spans="1:13">
      <c r="A6" s="305" t="s">
        <v>872</v>
      </c>
      <c r="B6" s="15">
        <v>3</v>
      </c>
      <c r="C6" s="15">
        <v>33</v>
      </c>
      <c r="D6" s="15">
        <v>1</v>
      </c>
      <c r="E6" s="15">
        <v>6</v>
      </c>
      <c r="F6" s="15">
        <v>1</v>
      </c>
      <c r="G6" s="15">
        <v>1</v>
      </c>
      <c r="H6" s="8">
        <v>3</v>
      </c>
      <c r="J6" s="15"/>
    </row>
    <row r="7" spans="1:13">
      <c r="A7" s="76" t="s">
        <v>2920</v>
      </c>
      <c r="B7" s="15">
        <v>4</v>
      </c>
      <c r="C7" s="15">
        <v>32</v>
      </c>
      <c r="D7" s="15">
        <v>1</v>
      </c>
      <c r="E7" s="15">
        <v>6</v>
      </c>
      <c r="F7" s="15">
        <v>1</v>
      </c>
      <c r="G7" s="15">
        <v>1</v>
      </c>
      <c r="H7" s="8">
        <v>4</v>
      </c>
      <c r="J7" s="15"/>
    </row>
    <row r="8" spans="1:13">
      <c r="A8" s="140" t="s">
        <v>13032</v>
      </c>
      <c r="B8" s="15">
        <v>5</v>
      </c>
      <c r="C8" s="15">
        <v>31</v>
      </c>
      <c r="D8" s="15">
        <v>1</v>
      </c>
      <c r="E8" s="15">
        <v>6</v>
      </c>
      <c r="F8" s="15">
        <v>3</v>
      </c>
      <c r="G8" s="15">
        <v>11</v>
      </c>
      <c r="H8" s="8">
        <v>5</v>
      </c>
      <c r="I8" s="15">
        <v>3</v>
      </c>
      <c r="J8" s="15">
        <v>11</v>
      </c>
    </row>
    <row r="9" spans="1:13">
      <c r="A9" s="76" t="s">
        <v>13086</v>
      </c>
      <c r="B9" s="15">
        <v>6</v>
      </c>
      <c r="C9" s="15">
        <v>30</v>
      </c>
      <c r="D9" s="15">
        <v>1</v>
      </c>
      <c r="E9" s="15">
        <v>6</v>
      </c>
      <c r="F9" s="15">
        <v>1</v>
      </c>
      <c r="G9" s="15">
        <v>1</v>
      </c>
      <c r="H9" s="8">
        <v>6</v>
      </c>
      <c r="J9" s="15"/>
    </row>
    <row r="10" spans="1:13">
      <c r="A10" s="76" t="s">
        <v>2893</v>
      </c>
      <c r="B10" s="15">
        <v>7</v>
      </c>
      <c r="C10" s="15">
        <v>29</v>
      </c>
      <c r="D10" s="15">
        <v>1</v>
      </c>
      <c r="E10" s="15">
        <v>6</v>
      </c>
      <c r="F10" s="15">
        <v>1</v>
      </c>
      <c r="G10" s="15">
        <v>1</v>
      </c>
      <c r="H10" s="147">
        <v>7</v>
      </c>
      <c r="J10" s="15"/>
    </row>
    <row r="11" spans="1:13">
      <c r="A11" s="140" t="s">
        <v>13032</v>
      </c>
      <c r="B11" s="78">
        <v>8</v>
      </c>
      <c r="C11" s="15">
        <v>28</v>
      </c>
      <c r="D11" s="15">
        <v>2</v>
      </c>
      <c r="E11" s="15">
        <v>5</v>
      </c>
      <c r="F11" s="15">
        <v>4</v>
      </c>
      <c r="G11" s="15">
        <v>10</v>
      </c>
      <c r="H11" s="8">
        <v>1</v>
      </c>
      <c r="I11" s="15">
        <v>4</v>
      </c>
      <c r="J11" s="15">
        <v>10</v>
      </c>
    </row>
    <row r="12" spans="1:13">
      <c r="A12" s="76" t="s">
        <v>13087</v>
      </c>
      <c r="B12" s="15">
        <v>9</v>
      </c>
      <c r="C12" s="15">
        <v>27</v>
      </c>
      <c r="D12" s="15">
        <v>2</v>
      </c>
      <c r="E12" s="15">
        <v>5</v>
      </c>
      <c r="F12" s="15">
        <v>1</v>
      </c>
      <c r="G12" s="15">
        <v>1</v>
      </c>
      <c r="H12" s="8">
        <v>2</v>
      </c>
      <c r="J12" s="15"/>
    </row>
    <row r="13" spans="1:13">
      <c r="A13" s="140" t="s">
        <v>13032</v>
      </c>
      <c r="B13" s="15">
        <v>10</v>
      </c>
      <c r="C13" s="15">
        <v>26</v>
      </c>
      <c r="D13" s="15">
        <v>2</v>
      </c>
      <c r="E13" s="15">
        <v>5</v>
      </c>
      <c r="F13" s="15">
        <v>5</v>
      </c>
      <c r="G13" s="15">
        <v>9</v>
      </c>
      <c r="H13" s="8">
        <v>3</v>
      </c>
      <c r="I13" s="15">
        <v>5</v>
      </c>
      <c r="J13" s="15">
        <v>9</v>
      </c>
    </row>
    <row r="14" spans="1:13">
      <c r="A14" s="76" t="s">
        <v>2786</v>
      </c>
      <c r="B14" s="15">
        <v>11</v>
      </c>
      <c r="C14" s="15">
        <v>25</v>
      </c>
      <c r="D14" s="15">
        <v>2</v>
      </c>
      <c r="E14" s="15">
        <v>5</v>
      </c>
      <c r="F14" s="15">
        <v>1</v>
      </c>
      <c r="G14" s="15">
        <v>1</v>
      </c>
      <c r="H14" s="8">
        <v>4</v>
      </c>
      <c r="J14" s="15"/>
    </row>
    <row r="15" spans="1:13">
      <c r="A15" s="76" t="s">
        <v>13088</v>
      </c>
      <c r="B15" s="15">
        <v>12</v>
      </c>
      <c r="C15" s="15">
        <v>24</v>
      </c>
      <c r="D15" s="15">
        <v>2</v>
      </c>
      <c r="E15" s="15">
        <v>5</v>
      </c>
      <c r="F15" s="15">
        <v>1</v>
      </c>
      <c r="G15" s="15">
        <v>1</v>
      </c>
      <c r="H15" s="147">
        <v>5</v>
      </c>
      <c r="J15" s="15"/>
    </row>
    <row r="16" spans="1:13">
      <c r="A16" s="140" t="s">
        <v>13032</v>
      </c>
      <c r="B16" s="78">
        <v>13</v>
      </c>
      <c r="C16" s="15">
        <v>23</v>
      </c>
      <c r="D16" s="15">
        <v>3</v>
      </c>
      <c r="E16" s="15">
        <v>4</v>
      </c>
      <c r="F16" s="15">
        <v>6</v>
      </c>
      <c r="G16" s="15">
        <v>8</v>
      </c>
      <c r="H16" s="8">
        <v>1</v>
      </c>
      <c r="I16" s="15">
        <v>6</v>
      </c>
      <c r="J16" s="78">
        <v>8</v>
      </c>
    </row>
    <row r="17" spans="1:13">
      <c r="A17" s="76" t="s">
        <v>13089</v>
      </c>
      <c r="B17" s="15">
        <v>14</v>
      </c>
      <c r="C17" s="15">
        <v>22</v>
      </c>
      <c r="D17" s="15">
        <v>3</v>
      </c>
      <c r="E17" s="15">
        <v>4</v>
      </c>
      <c r="F17" s="15">
        <v>1</v>
      </c>
      <c r="G17" s="15">
        <v>1</v>
      </c>
      <c r="H17" s="8">
        <v>2</v>
      </c>
      <c r="J17" s="15"/>
    </row>
    <row r="18" spans="1:13">
      <c r="A18" s="76" t="s">
        <v>2677</v>
      </c>
      <c r="B18" s="15">
        <v>15</v>
      </c>
      <c r="C18" s="15">
        <v>21</v>
      </c>
      <c r="D18" s="15">
        <v>3</v>
      </c>
      <c r="E18" s="15">
        <v>4</v>
      </c>
      <c r="F18" s="15">
        <v>1</v>
      </c>
      <c r="G18" s="15">
        <v>1</v>
      </c>
      <c r="H18" s="8">
        <v>3</v>
      </c>
      <c r="J18" s="15"/>
      <c r="K18" s="8">
        <v>1</v>
      </c>
      <c r="L18" s="8" t="s">
        <v>13536</v>
      </c>
    </row>
    <row r="19" spans="1:13">
      <c r="A19" s="140" t="s">
        <v>13032</v>
      </c>
      <c r="B19" s="15">
        <v>16</v>
      </c>
      <c r="C19" s="15">
        <v>20</v>
      </c>
      <c r="D19" s="15">
        <v>3</v>
      </c>
      <c r="E19" s="15">
        <v>4</v>
      </c>
      <c r="F19" s="15">
        <v>7</v>
      </c>
      <c r="G19" s="15">
        <v>7</v>
      </c>
      <c r="H19" s="8">
        <v>4</v>
      </c>
      <c r="I19" s="15">
        <v>7</v>
      </c>
      <c r="J19" s="15">
        <v>7</v>
      </c>
    </row>
    <row r="20" spans="1:13">
      <c r="A20" s="76" t="s">
        <v>12270</v>
      </c>
      <c r="B20" s="15">
        <v>17</v>
      </c>
      <c r="C20" s="15">
        <v>19</v>
      </c>
      <c r="D20" s="15">
        <v>3</v>
      </c>
      <c r="E20" s="15">
        <v>4</v>
      </c>
      <c r="F20" s="15">
        <v>1</v>
      </c>
      <c r="G20" s="15">
        <v>1</v>
      </c>
      <c r="H20" s="8">
        <v>5</v>
      </c>
      <c r="J20" s="15"/>
      <c r="K20" s="8">
        <v>2</v>
      </c>
      <c r="L20" s="8" t="s">
        <v>13537</v>
      </c>
    </row>
    <row r="21" spans="1:13">
      <c r="A21" s="177" t="s">
        <v>2841</v>
      </c>
      <c r="B21" s="78">
        <v>18</v>
      </c>
      <c r="C21" s="78">
        <v>18</v>
      </c>
      <c r="D21" s="15">
        <v>3</v>
      </c>
      <c r="E21" s="15">
        <v>4</v>
      </c>
      <c r="F21" s="15">
        <v>1</v>
      </c>
      <c r="G21" s="15">
        <v>1</v>
      </c>
      <c r="H21" s="147">
        <v>6</v>
      </c>
      <c r="J21" s="15"/>
      <c r="K21" s="8">
        <v>3</v>
      </c>
      <c r="L21" s="8" t="s">
        <v>13537</v>
      </c>
    </row>
    <row r="22" spans="1:13">
      <c r="A22" s="140" t="s">
        <v>13032</v>
      </c>
      <c r="B22" s="15">
        <v>19</v>
      </c>
      <c r="C22" s="15">
        <v>17</v>
      </c>
      <c r="D22" s="15">
        <v>4</v>
      </c>
      <c r="E22" s="15">
        <v>3</v>
      </c>
      <c r="F22" s="15">
        <v>8</v>
      </c>
      <c r="G22" s="15">
        <v>6</v>
      </c>
      <c r="H22" s="8">
        <v>1</v>
      </c>
      <c r="I22" s="78">
        <v>8</v>
      </c>
      <c r="J22" s="15">
        <v>6</v>
      </c>
    </row>
    <row r="23" spans="1:13">
      <c r="A23" s="76" t="s">
        <v>13090</v>
      </c>
      <c r="B23" s="15">
        <v>20</v>
      </c>
      <c r="C23" s="15">
        <v>16</v>
      </c>
      <c r="D23" s="15">
        <v>4</v>
      </c>
      <c r="E23" s="15">
        <v>3</v>
      </c>
      <c r="F23" s="15">
        <v>1</v>
      </c>
      <c r="G23" s="15">
        <v>1</v>
      </c>
      <c r="H23" s="8">
        <v>2</v>
      </c>
      <c r="J23" s="15"/>
      <c r="K23" s="8">
        <v>4</v>
      </c>
      <c r="L23" s="8" t="s">
        <v>13538</v>
      </c>
    </row>
    <row r="24" spans="1:13">
      <c r="A24" s="76" t="s">
        <v>13091</v>
      </c>
      <c r="B24" s="15">
        <v>21</v>
      </c>
      <c r="C24" s="15">
        <v>15</v>
      </c>
      <c r="D24" s="15">
        <v>4</v>
      </c>
      <c r="E24" s="15">
        <v>3</v>
      </c>
      <c r="F24" s="15">
        <v>1</v>
      </c>
      <c r="G24" s="15">
        <v>1</v>
      </c>
      <c r="H24" s="8">
        <v>3</v>
      </c>
      <c r="J24" s="15"/>
      <c r="M24" s="8" t="s">
        <v>13539</v>
      </c>
    </row>
    <row r="25" spans="1:13">
      <c r="A25" s="140" t="s">
        <v>13032</v>
      </c>
      <c r="B25" s="15">
        <v>22</v>
      </c>
      <c r="C25" s="15">
        <v>14</v>
      </c>
      <c r="D25" s="15">
        <v>4</v>
      </c>
      <c r="E25" s="15">
        <v>3</v>
      </c>
      <c r="F25" s="15">
        <v>9</v>
      </c>
      <c r="G25" s="15">
        <v>5</v>
      </c>
      <c r="H25" s="8">
        <v>4</v>
      </c>
      <c r="I25" s="15">
        <v>9</v>
      </c>
      <c r="J25" s="15">
        <v>5</v>
      </c>
    </row>
    <row r="26" spans="1:13">
      <c r="A26" s="76" t="s">
        <v>13092</v>
      </c>
      <c r="B26" s="15">
        <v>23</v>
      </c>
      <c r="C26" s="15">
        <v>13</v>
      </c>
      <c r="D26" s="15">
        <v>4</v>
      </c>
      <c r="E26" s="15">
        <v>3</v>
      </c>
      <c r="F26" s="15">
        <v>1</v>
      </c>
      <c r="G26" s="15">
        <v>1</v>
      </c>
      <c r="H26" s="8">
        <v>5</v>
      </c>
      <c r="J26" s="15"/>
      <c r="K26" s="8">
        <v>5</v>
      </c>
      <c r="L26" s="8" t="s">
        <v>13537</v>
      </c>
    </row>
    <row r="27" spans="1:13">
      <c r="A27" s="76" t="s">
        <v>13093</v>
      </c>
      <c r="B27" s="15">
        <v>24</v>
      </c>
      <c r="C27" s="15">
        <v>12</v>
      </c>
      <c r="D27" s="15">
        <v>4</v>
      </c>
      <c r="E27" s="15">
        <v>3</v>
      </c>
      <c r="F27" s="15">
        <v>1</v>
      </c>
      <c r="G27" s="15">
        <v>1</v>
      </c>
      <c r="H27" s="147">
        <v>6</v>
      </c>
      <c r="J27" s="15"/>
      <c r="K27" s="8">
        <v>6</v>
      </c>
      <c r="L27" s="8" t="s">
        <v>13536</v>
      </c>
    </row>
    <row r="28" spans="1:13">
      <c r="A28" s="140" t="s">
        <v>13032</v>
      </c>
      <c r="B28" s="15">
        <v>25</v>
      </c>
      <c r="C28" s="15">
        <v>11</v>
      </c>
      <c r="D28" s="15">
        <v>5</v>
      </c>
      <c r="E28" s="15">
        <v>2</v>
      </c>
      <c r="F28" s="15">
        <v>10</v>
      </c>
      <c r="G28" s="15">
        <v>4</v>
      </c>
      <c r="H28" s="8">
        <v>1</v>
      </c>
      <c r="I28" s="15">
        <v>10</v>
      </c>
      <c r="J28" s="15">
        <v>4</v>
      </c>
    </row>
    <row r="29" spans="1:13">
      <c r="A29" s="76" t="s">
        <v>13094</v>
      </c>
      <c r="B29" s="15">
        <v>26</v>
      </c>
      <c r="C29" s="15">
        <v>10</v>
      </c>
      <c r="D29" s="15">
        <v>5</v>
      </c>
      <c r="E29" s="15">
        <v>2</v>
      </c>
      <c r="F29" s="15">
        <v>1</v>
      </c>
      <c r="G29" s="15">
        <v>2</v>
      </c>
      <c r="H29" s="8">
        <v>2</v>
      </c>
      <c r="J29" s="15"/>
      <c r="K29" s="8">
        <v>7</v>
      </c>
      <c r="L29" s="8" t="s">
        <v>13538</v>
      </c>
    </row>
    <row r="30" spans="1:13">
      <c r="A30" s="76" t="s">
        <v>398</v>
      </c>
      <c r="B30" s="15">
        <v>27</v>
      </c>
      <c r="C30" s="15">
        <v>9</v>
      </c>
      <c r="D30" s="15">
        <v>5</v>
      </c>
      <c r="E30" s="15">
        <v>2</v>
      </c>
      <c r="F30" s="15">
        <v>1</v>
      </c>
      <c r="G30" s="15">
        <v>1</v>
      </c>
      <c r="H30" s="8">
        <v>3</v>
      </c>
      <c r="J30" s="15"/>
    </row>
    <row r="31" spans="1:13">
      <c r="A31" s="140" t="s">
        <v>13032</v>
      </c>
      <c r="B31" s="15">
        <v>28</v>
      </c>
      <c r="C31" s="78">
        <v>8</v>
      </c>
      <c r="D31" s="15">
        <v>5</v>
      </c>
      <c r="E31" s="15">
        <v>2</v>
      </c>
      <c r="F31" s="15">
        <v>11</v>
      </c>
      <c r="G31" s="15">
        <v>3</v>
      </c>
      <c r="H31" s="8">
        <v>4</v>
      </c>
      <c r="I31" s="15">
        <v>11</v>
      </c>
      <c r="J31" s="15">
        <v>3</v>
      </c>
    </row>
    <row r="32" spans="1:13">
      <c r="A32" s="76" t="s">
        <v>13095</v>
      </c>
      <c r="B32" s="15">
        <v>29</v>
      </c>
      <c r="C32" s="15">
        <v>7</v>
      </c>
      <c r="D32" s="15">
        <v>5</v>
      </c>
      <c r="E32" s="15">
        <v>2</v>
      </c>
      <c r="F32" s="15">
        <v>2</v>
      </c>
      <c r="G32" s="15">
        <v>1</v>
      </c>
      <c r="H32" s="8">
        <v>5</v>
      </c>
      <c r="J32" s="15"/>
      <c r="K32" s="49">
        <v>8</v>
      </c>
      <c r="L32" s="8" t="s">
        <v>13538</v>
      </c>
    </row>
    <row r="33" spans="1:10">
      <c r="A33" s="76" t="s">
        <v>13096</v>
      </c>
      <c r="B33" s="15">
        <v>30</v>
      </c>
      <c r="C33" s="15">
        <v>6</v>
      </c>
      <c r="D33" s="15">
        <v>5</v>
      </c>
      <c r="E33" s="15">
        <v>2</v>
      </c>
      <c r="F33" s="15">
        <v>1</v>
      </c>
      <c r="G33" s="15">
        <v>1</v>
      </c>
      <c r="H33" s="147">
        <v>6</v>
      </c>
      <c r="J33" s="15"/>
    </row>
    <row r="34" spans="1:10">
      <c r="A34" s="76" t="s">
        <v>507</v>
      </c>
      <c r="B34" s="15">
        <v>31</v>
      </c>
      <c r="C34" s="15">
        <v>5</v>
      </c>
      <c r="D34" s="15">
        <v>6</v>
      </c>
      <c r="E34" s="15">
        <v>1</v>
      </c>
      <c r="F34" s="15">
        <v>1</v>
      </c>
      <c r="G34" s="15">
        <v>1</v>
      </c>
      <c r="H34" s="8">
        <v>1</v>
      </c>
      <c r="J34" s="15"/>
    </row>
    <row r="35" spans="1:10">
      <c r="A35" s="76" t="s">
        <v>13097</v>
      </c>
      <c r="B35" s="15">
        <v>32</v>
      </c>
      <c r="C35" s="15">
        <v>4</v>
      </c>
      <c r="D35" s="15">
        <v>6</v>
      </c>
      <c r="E35" s="15">
        <v>1</v>
      </c>
      <c r="F35" s="15">
        <v>1</v>
      </c>
      <c r="G35" s="15">
        <v>1</v>
      </c>
      <c r="H35" s="8">
        <v>2</v>
      </c>
      <c r="J35" s="15"/>
    </row>
    <row r="36" spans="1:10">
      <c r="A36" s="140" t="s">
        <v>13098</v>
      </c>
      <c r="B36" s="15">
        <v>33</v>
      </c>
      <c r="C36" s="15">
        <v>3</v>
      </c>
      <c r="D36" s="15">
        <v>6</v>
      </c>
      <c r="E36" s="15">
        <v>1</v>
      </c>
      <c r="F36" s="15">
        <v>12</v>
      </c>
      <c r="G36" s="15">
        <v>2</v>
      </c>
      <c r="H36" s="8">
        <v>3</v>
      </c>
      <c r="I36" s="15">
        <v>12</v>
      </c>
      <c r="J36" s="15">
        <v>2</v>
      </c>
    </row>
    <row r="37" spans="1:10">
      <c r="A37" s="305" t="s">
        <v>5186</v>
      </c>
      <c r="B37" s="15">
        <v>34</v>
      </c>
      <c r="C37" s="15">
        <v>2</v>
      </c>
      <c r="D37" s="15">
        <v>6</v>
      </c>
      <c r="E37" s="15">
        <v>1</v>
      </c>
      <c r="F37" s="15">
        <v>1</v>
      </c>
      <c r="G37" s="15">
        <v>1</v>
      </c>
      <c r="H37" s="8">
        <v>4</v>
      </c>
      <c r="J37" s="15"/>
    </row>
    <row r="38" spans="1:10">
      <c r="A38" s="140" t="s">
        <v>7597</v>
      </c>
      <c r="B38" s="15">
        <v>35</v>
      </c>
      <c r="C38" s="15">
        <v>1</v>
      </c>
      <c r="D38" s="15">
        <v>6</v>
      </c>
      <c r="E38" s="15">
        <v>1</v>
      </c>
      <c r="F38" s="15">
        <v>13</v>
      </c>
      <c r="G38" s="15">
        <v>1</v>
      </c>
      <c r="H38" s="147">
        <v>5</v>
      </c>
      <c r="I38" s="78">
        <v>13</v>
      </c>
      <c r="J38" s="15">
        <v>1</v>
      </c>
    </row>
  </sheetData>
  <printOptions horizontalCentered="1" verticalCentered="1" gridLines="1"/>
  <pageMargins left="0.75" right="0.75" top="0.5" bottom="0" header="0" footer="0"/>
  <pageSetup scale="99" orientation="portrait" horizontalDpi="4294967293" verticalDpi="4294967293" r:id="rId1"/>
  <headerFooter alignWithMargins="0">
    <oddHeader>&amp;C&amp;"Arial,Bold"&amp;20Mizmor 150</oddHeader>
  </headerFooter>
  <legacyDrawing r:id="rId2"/>
</worksheet>
</file>

<file path=xl/worksheets/sheet1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0-000000000000}">
  <dimension ref="A1:E56"/>
  <sheetViews>
    <sheetView workbookViewId="0">
      <pane xSplit="3" ySplit="2" topLeftCell="E3" activePane="bottomRight" state="frozen"/>
      <selection pane="topRight" activeCell="D1" sqref="D1"/>
      <selection pane="bottomLeft" activeCell="A3" sqref="A3"/>
      <selection pane="bottomRight"/>
    </sheetView>
  </sheetViews>
  <sheetFormatPr defaultColWidth="9.140625" defaultRowHeight="21"/>
  <cols>
    <col min="1" max="1" width="10.28515625" style="46" bestFit="1" customWidth="1"/>
    <col min="2" max="2" width="13.140625" style="46" bestFit="1" customWidth="1"/>
    <col min="3" max="3" width="8.7109375" style="65" bestFit="1" customWidth="1"/>
    <col min="4" max="5" width="4.85546875" style="84" bestFit="1" customWidth="1"/>
    <col min="6" max="16384" width="9.140625" style="3"/>
  </cols>
  <sheetData>
    <row r="1" spans="1:5" ht="12.75">
      <c r="A1" s="81"/>
      <c r="B1" s="81" t="s">
        <v>409</v>
      </c>
      <c r="C1" s="81"/>
      <c r="D1" s="82" t="s">
        <v>410</v>
      </c>
      <c r="E1" s="82" t="s">
        <v>410</v>
      </c>
    </row>
    <row r="2" spans="1:5" ht="12.75">
      <c r="A2" s="81" t="s">
        <v>411</v>
      </c>
      <c r="B2" s="81" t="s">
        <v>412</v>
      </c>
      <c r="C2" s="81" t="s">
        <v>413</v>
      </c>
      <c r="D2" s="83" t="s">
        <v>4</v>
      </c>
      <c r="E2" s="83" t="s">
        <v>0</v>
      </c>
    </row>
    <row r="3" spans="1:5">
      <c r="A3" s="46" t="s">
        <v>551</v>
      </c>
      <c r="B3" s="46" t="s">
        <v>990</v>
      </c>
      <c r="C3" s="65" t="s">
        <v>552</v>
      </c>
      <c r="D3" s="84">
        <v>1</v>
      </c>
      <c r="E3" s="84">
        <v>1</v>
      </c>
    </row>
    <row r="4" spans="1:5">
      <c r="A4" s="85" t="s">
        <v>551</v>
      </c>
      <c r="B4" s="85"/>
      <c r="C4" s="86" t="s">
        <v>552</v>
      </c>
      <c r="D4" s="87">
        <v>1</v>
      </c>
      <c r="E4" s="87">
        <v>1</v>
      </c>
    </row>
    <row r="5" spans="1:5">
      <c r="A5" s="46" t="s">
        <v>1671</v>
      </c>
      <c r="B5" s="46" t="s">
        <v>13099</v>
      </c>
      <c r="C5" s="65" t="s">
        <v>1672</v>
      </c>
      <c r="D5" s="84">
        <v>1</v>
      </c>
      <c r="E5" s="84">
        <v>1</v>
      </c>
    </row>
    <row r="6" spans="1:5">
      <c r="A6" s="85" t="s">
        <v>1671</v>
      </c>
      <c r="B6" s="85"/>
      <c r="C6" s="86" t="s">
        <v>1672</v>
      </c>
      <c r="D6" s="87">
        <v>1</v>
      </c>
      <c r="E6" s="87">
        <v>1</v>
      </c>
    </row>
    <row r="7" spans="1:5">
      <c r="A7" s="46" t="s">
        <v>13100</v>
      </c>
      <c r="B7" s="46" t="s">
        <v>13101</v>
      </c>
      <c r="C7" s="65" t="s">
        <v>3240</v>
      </c>
      <c r="D7" s="84">
        <v>1</v>
      </c>
      <c r="E7" s="84">
        <v>1</v>
      </c>
    </row>
    <row r="8" spans="1:5">
      <c r="A8" s="85" t="s">
        <v>13100</v>
      </c>
      <c r="B8" s="85"/>
      <c r="C8" s="86" t="s">
        <v>3240</v>
      </c>
      <c r="D8" s="87">
        <v>1</v>
      </c>
      <c r="E8" s="87">
        <v>1</v>
      </c>
    </row>
    <row r="9" spans="1:5">
      <c r="A9" s="46" t="s">
        <v>5186</v>
      </c>
      <c r="B9" s="46" t="s">
        <v>13102</v>
      </c>
      <c r="C9" s="65" t="s">
        <v>511</v>
      </c>
      <c r="D9" s="84">
        <v>1</v>
      </c>
      <c r="E9" s="84">
        <v>1</v>
      </c>
    </row>
    <row r="10" spans="1:5">
      <c r="A10" s="85" t="s">
        <v>5186</v>
      </c>
      <c r="B10" s="85"/>
      <c r="C10" s="86" t="s">
        <v>511</v>
      </c>
      <c r="D10" s="87">
        <v>1</v>
      </c>
      <c r="E10" s="87">
        <v>1</v>
      </c>
    </row>
    <row r="11" spans="1:5">
      <c r="A11" s="46" t="s">
        <v>507</v>
      </c>
      <c r="B11" s="46" t="s">
        <v>780</v>
      </c>
      <c r="C11" s="65" t="s">
        <v>508</v>
      </c>
      <c r="D11" s="84">
        <v>1</v>
      </c>
      <c r="E11" s="84">
        <v>1</v>
      </c>
    </row>
    <row r="12" spans="1:5">
      <c r="A12" s="85" t="s">
        <v>507</v>
      </c>
      <c r="B12" s="85"/>
      <c r="C12" s="86" t="s">
        <v>508</v>
      </c>
      <c r="D12" s="87">
        <v>1</v>
      </c>
      <c r="E12" s="87">
        <v>1</v>
      </c>
    </row>
    <row r="13" spans="1:5">
      <c r="A13" s="46" t="s">
        <v>2856</v>
      </c>
      <c r="B13" s="46" t="s">
        <v>13103</v>
      </c>
      <c r="C13" s="65" t="s">
        <v>2857</v>
      </c>
      <c r="D13" s="84">
        <v>1</v>
      </c>
      <c r="E13" s="84">
        <v>1</v>
      </c>
    </row>
    <row r="14" spans="1:5">
      <c r="A14" s="85" t="s">
        <v>2856</v>
      </c>
      <c r="B14" s="85"/>
      <c r="C14" s="86" t="s">
        <v>2857</v>
      </c>
      <c r="D14" s="87">
        <v>1</v>
      </c>
      <c r="E14" s="87">
        <v>1</v>
      </c>
    </row>
    <row r="15" spans="1:5">
      <c r="A15" s="46" t="s">
        <v>13104</v>
      </c>
      <c r="B15" s="46" t="s">
        <v>13105</v>
      </c>
      <c r="C15" s="65" t="s">
        <v>13106</v>
      </c>
      <c r="D15" s="84">
        <v>1</v>
      </c>
      <c r="E15" s="84">
        <v>1</v>
      </c>
    </row>
    <row r="16" spans="1:5">
      <c r="A16" s="85" t="s">
        <v>13104</v>
      </c>
      <c r="B16" s="85"/>
      <c r="C16" s="86" t="s">
        <v>13106</v>
      </c>
      <c r="D16" s="87">
        <v>1</v>
      </c>
      <c r="E16" s="87">
        <v>1</v>
      </c>
    </row>
    <row r="17" spans="1:5">
      <c r="A17" s="46" t="s">
        <v>2655</v>
      </c>
      <c r="B17" s="46" t="s">
        <v>13107</v>
      </c>
      <c r="C17" s="65" t="s">
        <v>2656</v>
      </c>
      <c r="D17" s="84">
        <v>1</v>
      </c>
      <c r="E17" s="84">
        <v>1</v>
      </c>
    </row>
    <row r="18" spans="1:5">
      <c r="A18" s="85" t="s">
        <v>2655</v>
      </c>
      <c r="B18" s="85"/>
      <c r="C18" s="86" t="s">
        <v>2656</v>
      </c>
      <c r="D18" s="87">
        <v>1</v>
      </c>
      <c r="E18" s="87">
        <v>1</v>
      </c>
    </row>
    <row r="19" spans="1:5">
      <c r="A19" s="46" t="s">
        <v>2862</v>
      </c>
      <c r="B19" s="46" t="s">
        <v>13108</v>
      </c>
      <c r="C19" s="65" t="s">
        <v>2863</v>
      </c>
      <c r="D19" s="84">
        <v>1</v>
      </c>
      <c r="E19" s="84">
        <v>1</v>
      </c>
    </row>
    <row r="20" spans="1:5">
      <c r="A20" s="85" t="s">
        <v>2862</v>
      </c>
      <c r="B20" s="85"/>
      <c r="C20" s="86" t="s">
        <v>2863</v>
      </c>
      <c r="D20" s="87">
        <v>1</v>
      </c>
      <c r="E20" s="87">
        <v>1</v>
      </c>
    </row>
    <row r="21" spans="1:5">
      <c r="A21" s="46" t="s">
        <v>1539</v>
      </c>
      <c r="B21" s="46" t="s">
        <v>13109</v>
      </c>
      <c r="C21" s="65" t="s">
        <v>1540</v>
      </c>
      <c r="D21" s="84">
        <v>1</v>
      </c>
      <c r="E21" s="84">
        <v>1</v>
      </c>
    </row>
    <row r="22" spans="1:5">
      <c r="A22" s="85" t="s">
        <v>1539</v>
      </c>
      <c r="B22" s="85"/>
      <c r="C22" s="86" t="s">
        <v>1540</v>
      </c>
      <c r="D22" s="87">
        <v>1</v>
      </c>
      <c r="E22" s="87">
        <v>1</v>
      </c>
    </row>
    <row r="23" spans="1:5">
      <c r="A23" s="46" t="s">
        <v>13110</v>
      </c>
      <c r="B23" s="46" t="s">
        <v>13111</v>
      </c>
      <c r="C23" s="65" t="s">
        <v>13112</v>
      </c>
      <c r="D23" s="84">
        <v>1</v>
      </c>
      <c r="E23" s="84">
        <v>1</v>
      </c>
    </row>
    <row r="24" spans="1:5">
      <c r="A24" s="85" t="s">
        <v>13110</v>
      </c>
      <c r="B24" s="85"/>
      <c r="C24" s="86" t="s">
        <v>13112</v>
      </c>
      <c r="D24" s="87">
        <v>1</v>
      </c>
      <c r="E24" s="87">
        <v>1</v>
      </c>
    </row>
    <row r="25" spans="1:5">
      <c r="A25" s="46" t="s">
        <v>652</v>
      </c>
      <c r="B25" s="46" t="s">
        <v>13113</v>
      </c>
      <c r="C25" s="65" t="s">
        <v>790</v>
      </c>
      <c r="D25" s="84">
        <v>1</v>
      </c>
      <c r="E25" s="84">
        <v>1</v>
      </c>
    </row>
    <row r="26" spans="1:5">
      <c r="A26" s="85" t="s">
        <v>652</v>
      </c>
      <c r="B26" s="85"/>
      <c r="C26" s="86" t="s">
        <v>790</v>
      </c>
      <c r="D26" s="87">
        <v>1</v>
      </c>
      <c r="E26" s="87">
        <v>1</v>
      </c>
    </row>
    <row r="27" spans="1:5">
      <c r="A27" s="46" t="s">
        <v>1184</v>
      </c>
      <c r="B27" s="46" t="s">
        <v>13114</v>
      </c>
      <c r="C27" s="65" t="s">
        <v>1185</v>
      </c>
      <c r="D27" s="84">
        <v>1</v>
      </c>
      <c r="E27" s="84">
        <v>1</v>
      </c>
    </row>
    <row r="28" spans="1:5">
      <c r="A28" s="85" t="s">
        <v>1184</v>
      </c>
      <c r="B28" s="85"/>
      <c r="C28" s="86" t="s">
        <v>1185</v>
      </c>
      <c r="D28" s="87">
        <v>1</v>
      </c>
      <c r="E28" s="87">
        <v>1</v>
      </c>
    </row>
    <row r="29" spans="1:5">
      <c r="A29" s="46" t="s">
        <v>2362</v>
      </c>
      <c r="B29" s="46" t="s">
        <v>13115</v>
      </c>
      <c r="C29" s="65" t="s">
        <v>2363</v>
      </c>
      <c r="D29" s="84">
        <v>1</v>
      </c>
      <c r="E29" s="84">
        <v>1</v>
      </c>
    </row>
    <row r="30" spans="1:5">
      <c r="A30" s="85" t="s">
        <v>2362</v>
      </c>
      <c r="B30" s="85"/>
      <c r="C30" s="86" t="s">
        <v>2363</v>
      </c>
      <c r="D30" s="87">
        <v>1</v>
      </c>
      <c r="E30" s="87">
        <v>1</v>
      </c>
    </row>
    <row r="31" spans="1:5">
      <c r="A31" s="46" t="s">
        <v>1652</v>
      </c>
      <c r="B31" s="46" t="s">
        <v>13116</v>
      </c>
      <c r="C31" s="65" t="s">
        <v>1653</v>
      </c>
      <c r="D31" s="84">
        <v>1</v>
      </c>
      <c r="E31" s="84">
        <v>1</v>
      </c>
    </row>
    <row r="32" spans="1:5">
      <c r="A32" s="85" t="s">
        <v>1652</v>
      </c>
      <c r="B32" s="85"/>
      <c r="C32" s="86" t="s">
        <v>1653</v>
      </c>
      <c r="D32" s="87">
        <v>1</v>
      </c>
      <c r="E32" s="87">
        <v>1</v>
      </c>
    </row>
    <row r="33" spans="1:5">
      <c r="A33" s="46" t="s">
        <v>2677</v>
      </c>
      <c r="B33" s="46" t="s">
        <v>13117</v>
      </c>
      <c r="C33" s="65" t="s">
        <v>13118</v>
      </c>
      <c r="D33" s="84">
        <v>1</v>
      </c>
      <c r="E33" s="84">
        <v>1</v>
      </c>
    </row>
    <row r="34" spans="1:5">
      <c r="A34" s="85" t="s">
        <v>2677</v>
      </c>
      <c r="B34" s="85"/>
      <c r="C34" s="86" t="s">
        <v>13118</v>
      </c>
      <c r="D34" s="87">
        <v>1</v>
      </c>
      <c r="E34" s="87">
        <v>1</v>
      </c>
    </row>
    <row r="35" spans="1:5">
      <c r="A35" s="46" t="s">
        <v>13119</v>
      </c>
      <c r="B35" s="46" t="s">
        <v>501</v>
      </c>
      <c r="C35" s="65" t="s">
        <v>13120</v>
      </c>
      <c r="D35" s="84">
        <v>1</v>
      </c>
      <c r="E35" s="84">
        <v>1</v>
      </c>
    </row>
    <row r="36" spans="1:5">
      <c r="A36" s="85" t="s">
        <v>13119</v>
      </c>
      <c r="B36" s="85"/>
      <c r="C36" s="86" t="s">
        <v>13120</v>
      </c>
      <c r="D36" s="87">
        <v>1</v>
      </c>
      <c r="E36" s="87">
        <v>1</v>
      </c>
    </row>
    <row r="37" spans="1:5">
      <c r="A37" s="46" t="s">
        <v>13121</v>
      </c>
      <c r="B37" s="46" t="s">
        <v>13122</v>
      </c>
      <c r="C37" s="65" t="s">
        <v>13123</v>
      </c>
      <c r="D37" s="84">
        <v>1</v>
      </c>
      <c r="E37" s="84">
        <v>1</v>
      </c>
    </row>
    <row r="38" spans="1:5">
      <c r="A38" s="85" t="s">
        <v>13121</v>
      </c>
      <c r="B38" s="85"/>
      <c r="C38" s="86" t="s">
        <v>13123</v>
      </c>
      <c r="D38" s="87">
        <v>1</v>
      </c>
      <c r="E38" s="87">
        <v>1</v>
      </c>
    </row>
    <row r="39" spans="1:5">
      <c r="A39" s="46" t="s">
        <v>13124</v>
      </c>
      <c r="B39" s="46" t="s">
        <v>13125</v>
      </c>
      <c r="C39" s="65" t="s">
        <v>13126</v>
      </c>
      <c r="D39" s="84">
        <v>1</v>
      </c>
      <c r="E39" s="84">
        <v>1</v>
      </c>
    </row>
    <row r="40" spans="1:5">
      <c r="A40" s="85" t="s">
        <v>13124</v>
      </c>
      <c r="B40" s="85"/>
      <c r="C40" s="86" t="s">
        <v>13126</v>
      </c>
      <c r="D40" s="87">
        <v>1</v>
      </c>
      <c r="E40" s="87">
        <v>1</v>
      </c>
    </row>
    <row r="41" spans="1:5">
      <c r="A41" s="46" t="s">
        <v>13127</v>
      </c>
      <c r="B41" s="46" t="s">
        <v>13128</v>
      </c>
      <c r="C41" s="65" t="s">
        <v>13129</v>
      </c>
      <c r="D41" s="84">
        <v>1</v>
      </c>
      <c r="E41" s="84">
        <v>1</v>
      </c>
    </row>
    <row r="42" spans="1:5">
      <c r="A42" s="85" t="s">
        <v>13127</v>
      </c>
      <c r="B42" s="85"/>
      <c r="C42" s="86" t="s">
        <v>13129</v>
      </c>
      <c r="D42" s="87">
        <v>1</v>
      </c>
      <c r="E42" s="87">
        <v>1</v>
      </c>
    </row>
    <row r="43" spans="1:5">
      <c r="A43" s="46" t="s">
        <v>13130</v>
      </c>
      <c r="B43" s="46" t="s">
        <v>13131</v>
      </c>
      <c r="C43" s="65" t="s">
        <v>13132</v>
      </c>
      <c r="D43" s="84">
        <v>2</v>
      </c>
      <c r="E43" s="84">
        <v>1</v>
      </c>
    </row>
    <row r="44" spans="1:5">
      <c r="A44" s="85" t="s">
        <v>13130</v>
      </c>
      <c r="B44" s="85"/>
      <c r="C44" s="86" t="s">
        <v>13132</v>
      </c>
      <c r="D44" s="87">
        <v>2</v>
      </c>
      <c r="E44" s="87">
        <v>1</v>
      </c>
    </row>
    <row r="45" spans="1:5">
      <c r="A45" s="46" t="s">
        <v>1020</v>
      </c>
      <c r="B45" s="46" t="s">
        <v>13133</v>
      </c>
      <c r="C45" s="65" t="s">
        <v>1021</v>
      </c>
      <c r="D45" s="84">
        <v>1</v>
      </c>
      <c r="E45" s="84">
        <v>1</v>
      </c>
    </row>
    <row r="46" spans="1:5">
      <c r="A46" s="46" t="s">
        <v>1020</v>
      </c>
      <c r="B46" s="46" t="s">
        <v>13134</v>
      </c>
      <c r="C46" s="65" t="s">
        <v>1021</v>
      </c>
      <c r="D46" s="84">
        <v>1</v>
      </c>
      <c r="E46" s="84">
        <v>1</v>
      </c>
    </row>
    <row r="47" spans="1:5">
      <c r="A47" s="46" t="s">
        <v>1020</v>
      </c>
      <c r="B47" s="46" t="s">
        <v>13134</v>
      </c>
      <c r="C47" s="65" t="s">
        <v>1021</v>
      </c>
      <c r="D47" s="84">
        <v>1</v>
      </c>
      <c r="E47" s="84">
        <v>1</v>
      </c>
    </row>
    <row r="48" spans="1:5">
      <c r="A48" s="46" t="s">
        <v>1020</v>
      </c>
      <c r="B48" s="46" t="s">
        <v>13135</v>
      </c>
      <c r="C48" s="65" t="s">
        <v>1021</v>
      </c>
      <c r="D48" s="84">
        <v>1</v>
      </c>
      <c r="E48" s="84">
        <v>1</v>
      </c>
    </row>
    <row r="49" spans="1:5">
      <c r="A49" s="46" t="s">
        <v>1020</v>
      </c>
      <c r="B49" s="46" t="s">
        <v>13136</v>
      </c>
      <c r="C49" s="65" t="s">
        <v>1021</v>
      </c>
      <c r="D49" s="84">
        <v>9</v>
      </c>
      <c r="E49" s="84">
        <v>5</v>
      </c>
    </row>
    <row r="50" spans="1:5">
      <c r="A50" s="85" t="s">
        <v>1020</v>
      </c>
      <c r="B50" s="85"/>
      <c r="C50" s="86" t="s">
        <v>1021</v>
      </c>
      <c r="D50" s="87">
        <v>13</v>
      </c>
      <c r="E50" s="87">
        <v>6</v>
      </c>
    </row>
    <row r="52" spans="1:5">
      <c r="A52" s="88" t="s">
        <v>411</v>
      </c>
      <c r="D52" s="84">
        <v>22</v>
      </c>
      <c r="E52" s="84">
        <v>0</v>
      </c>
    </row>
    <row r="53" spans="1:5">
      <c r="A53" s="88" t="s">
        <v>512</v>
      </c>
      <c r="D53" s="84">
        <v>26</v>
      </c>
      <c r="E53" s="84">
        <v>0</v>
      </c>
    </row>
    <row r="54" spans="1:5">
      <c r="A54" s="88" t="s">
        <v>513</v>
      </c>
      <c r="D54" s="84">
        <v>35</v>
      </c>
      <c r="E54" s="84">
        <v>6</v>
      </c>
    </row>
    <row r="55" spans="1:5">
      <c r="A55" s="88"/>
    </row>
    <row r="56" spans="1:5">
      <c r="A56" s="88" t="s">
        <v>514</v>
      </c>
      <c r="D56" s="84">
        <v>35</v>
      </c>
      <c r="E56" s="84">
        <v>6</v>
      </c>
    </row>
  </sheetData>
  <pageMargins left="0.75" right="0.75" top="1" bottom="1" header="0.5" footer="0.5"/>
  <headerFooter alignWithMargins="0"/>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150</vt:i4>
      </vt:variant>
      <vt:variant>
        <vt:lpstr>Named Ranges</vt:lpstr>
      </vt:variant>
      <vt:variant>
        <vt:i4>70</vt:i4>
      </vt:variant>
    </vt:vector>
  </HeadingPairs>
  <TitlesOfParts>
    <vt:vector size="220" baseType="lpstr">
      <vt:lpstr>73</vt:lpstr>
      <vt:lpstr>73 Verses</vt:lpstr>
      <vt:lpstr>73 Cohen Stats</vt:lpstr>
      <vt:lpstr>73 K-H-N Hlgt</vt:lpstr>
      <vt:lpstr>74</vt:lpstr>
      <vt:lpstr>74 (2)</vt:lpstr>
      <vt:lpstr>74 Aut</vt:lpstr>
      <vt:lpstr>74 W</vt:lpstr>
      <vt:lpstr>75 2 Columns</vt:lpstr>
      <vt:lpstr>75 4 Columns</vt:lpstr>
      <vt:lpstr>75 Word Values</vt:lpstr>
      <vt:lpstr>75 Verses</vt:lpstr>
      <vt:lpstr>75 Letter Counts </vt:lpstr>
      <vt:lpstr>75 Words With Y H V</vt:lpstr>
      <vt:lpstr>75 Words With Y H V &amp; WV</vt:lpstr>
      <vt:lpstr>75 Different Breakdowns</vt:lpstr>
      <vt:lpstr>75 Main Breakdown</vt:lpstr>
      <vt:lpstr>75 Main Breakdown V2</vt:lpstr>
      <vt:lpstr>75 Main Breakdown V2 (2)</vt:lpstr>
      <vt:lpstr>75 W</vt:lpstr>
      <vt:lpstr>76 V1</vt:lpstr>
      <vt:lpstr>76 V2</vt:lpstr>
      <vt:lpstr>76 V3</vt:lpstr>
      <vt:lpstr>76 V4</vt:lpstr>
      <vt:lpstr>76 Verses</vt:lpstr>
      <vt:lpstr>76 Verses V2</vt:lpstr>
      <vt:lpstr>75 &amp; 76 Comp</vt:lpstr>
      <vt:lpstr>76 Letter Stats V1</vt:lpstr>
      <vt:lpstr>76 Letter Stats V2</vt:lpstr>
      <vt:lpstr>76 Letter Stats V3</vt:lpstr>
      <vt:lpstr>76 Letters שלם</vt:lpstr>
      <vt:lpstr>76 Letters שלם &amp; More</vt:lpstr>
      <vt:lpstr>76 Letters שלם &amp; More V2</vt:lpstr>
      <vt:lpstr>77</vt:lpstr>
      <vt:lpstr>77 V2</vt:lpstr>
      <vt:lpstr>77 Verses</vt:lpstr>
      <vt:lpstr>77 &amp; Shirat Hayam</vt:lpstr>
      <vt:lpstr>77W</vt:lpstr>
      <vt:lpstr>78</vt:lpstr>
      <vt:lpstr>78 W</vt:lpstr>
      <vt:lpstr>78 Ver 2</vt:lpstr>
      <vt:lpstr>79</vt:lpstr>
      <vt:lpstr>79 W</vt:lpstr>
      <vt:lpstr>80</vt:lpstr>
      <vt:lpstr>81</vt:lpstr>
      <vt:lpstr>81 V2</vt:lpstr>
      <vt:lpstr>82</vt:lpstr>
      <vt:lpstr>83</vt:lpstr>
      <vt:lpstr>84</vt:lpstr>
      <vt:lpstr>85</vt:lpstr>
      <vt:lpstr>86</vt:lpstr>
      <vt:lpstr>87</vt:lpstr>
      <vt:lpstr>88</vt:lpstr>
      <vt:lpstr>88 W</vt:lpstr>
      <vt:lpstr>89</vt:lpstr>
      <vt:lpstr>89 Text To Excel</vt:lpstr>
      <vt:lpstr>89 Verses</vt:lpstr>
      <vt:lpstr>89 Verses NSSS</vt:lpstr>
      <vt:lpstr>88 &amp; 89 Verses</vt:lpstr>
      <vt:lpstr>90</vt:lpstr>
      <vt:lpstr>91 92</vt:lpstr>
      <vt:lpstr>91 92 Verses</vt:lpstr>
      <vt:lpstr>92 Original</vt:lpstr>
      <vt:lpstr>92</vt:lpstr>
      <vt:lpstr>93</vt:lpstr>
      <vt:lpstr>94</vt:lpstr>
      <vt:lpstr>95</vt:lpstr>
      <vt:lpstr>96</vt:lpstr>
      <vt:lpstr>97</vt:lpstr>
      <vt:lpstr>98</vt:lpstr>
      <vt:lpstr>99</vt:lpstr>
      <vt:lpstr>100</vt:lpstr>
      <vt:lpstr>101</vt:lpstr>
      <vt:lpstr>102</vt:lpstr>
      <vt:lpstr>103</vt:lpstr>
      <vt:lpstr>104</vt:lpstr>
      <vt:lpstr>104 Verses</vt:lpstr>
      <vt:lpstr>104 W</vt:lpstr>
      <vt:lpstr>105</vt:lpstr>
      <vt:lpstr>106</vt:lpstr>
      <vt:lpstr>107</vt:lpstr>
      <vt:lpstr>108</vt:lpstr>
      <vt:lpstr>109 - Jer 18 - 35 </vt:lpstr>
      <vt:lpstr>110</vt:lpstr>
      <vt:lpstr>110 &amp; 36 Compared</vt:lpstr>
      <vt:lpstr>111</vt:lpstr>
      <vt:lpstr>112</vt:lpstr>
      <vt:lpstr>111 &amp; 112</vt:lpstr>
      <vt:lpstr>111 &amp; 112 English</vt:lpstr>
      <vt:lpstr>113</vt:lpstr>
      <vt:lpstr>114</vt:lpstr>
      <vt:lpstr>115</vt:lpstr>
      <vt:lpstr>114 &amp; 115</vt:lpstr>
      <vt:lpstr>116</vt:lpstr>
      <vt:lpstr>114 To 116</vt:lpstr>
      <vt:lpstr>117</vt:lpstr>
      <vt:lpstr>118</vt:lpstr>
      <vt:lpstr>Hallel</vt:lpstr>
      <vt:lpstr>Hallel Verses</vt:lpstr>
      <vt:lpstr>Hallel W</vt:lpstr>
      <vt:lpstr>119</vt:lpstr>
      <vt:lpstr>119 By Alef Bet</vt:lpstr>
      <vt:lpstr>119 Stats</vt:lpstr>
      <vt:lpstr>119 Eight Acrostics</vt:lpstr>
      <vt:lpstr>119 Main Words</vt:lpstr>
      <vt:lpstr>120 To 134</vt:lpstr>
      <vt:lpstr>130</vt:lpstr>
      <vt:lpstr>132</vt:lpstr>
      <vt:lpstr>Shir Hamaalot Text To Excel</vt:lpstr>
      <vt:lpstr>Shir Hamaalot Verses</vt:lpstr>
      <vt:lpstr>Shir Hamaalot Stats</vt:lpstr>
      <vt:lpstr>135</vt:lpstr>
      <vt:lpstr>136</vt:lpstr>
      <vt:lpstr>136 Verses</vt:lpstr>
      <vt:lpstr>136 All Verses</vt:lpstr>
      <vt:lpstr>136 All Verses TNR</vt:lpstr>
      <vt:lpstr>136 All Verses TNR Vol 1 Table</vt:lpstr>
      <vt:lpstr>136 All Verses LandScape</vt:lpstr>
      <vt:lpstr>136 Praise Verses</vt:lpstr>
      <vt:lpstr>137</vt:lpstr>
      <vt:lpstr>137 Letters</vt:lpstr>
      <vt:lpstr>137 W</vt:lpstr>
      <vt:lpstr>138</vt:lpstr>
      <vt:lpstr>138 W</vt:lpstr>
      <vt:lpstr>139</vt:lpstr>
      <vt:lpstr>139 W</vt:lpstr>
      <vt:lpstr>140</vt:lpstr>
      <vt:lpstr>140 W</vt:lpstr>
      <vt:lpstr>141</vt:lpstr>
      <vt:lpstr>141 W</vt:lpstr>
      <vt:lpstr>142</vt:lpstr>
      <vt:lpstr>142 W</vt:lpstr>
      <vt:lpstr>143</vt:lpstr>
      <vt:lpstr>143 W</vt:lpstr>
      <vt:lpstr>144</vt:lpstr>
      <vt:lpstr>144 W</vt:lpstr>
      <vt:lpstr>145</vt:lpstr>
      <vt:lpstr>145 Verses</vt:lpstr>
      <vt:lpstr>145 Verses TNR (2)</vt:lpstr>
      <vt:lpstr>145 Verses TNR</vt:lpstr>
      <vt:lpstr>145 W</vt:lpstr>
      <vt:lpstr>146</vt:lpstr>
      <vt:lpstr>146 Verses</vt:lpstr>
      <vt:lpstr>146 W</vt:lpstr>
      <vt:lpstr>147</vt:lpstr>
      <vt:lpstr>147 W</vt:lpstr>
      <vt:lpstr>148</vt:lpstr>
      <vt:lpstr>149</vt:lpstr>
      <vt:lpstr>150</vt:lpstr>
      <vt:lpstr>150 W</vt:lpstr>
      <vt:lpstr>'111 &amp; 112 English'!_ednref1</vt:lpstr>
      <vt:lpstr>'102'!Print_Area</vt:lpstr>
      <vt:lpstr>'107'!Print_Area</vt:lpstr>
      <vt:lpstr>'108'!Print_Area</vt:lpstr>
      <vt:lpstr>'111'!Print_Area</vt:lpstr>
      <vt:lpstr>'111 &amp; 112'!Print_Area</vt:lpstr>
      <vt:lpstr>'112'!Print_Area</vt:lpstr>
      <vt:lpstr>'115'!Print_Area</vt:lpstr>
      <vt:lpstr>'118'!Print_Area</vt:lpstr>
      <vt:lpstr>'119'!Print_Area</vt:lpstr>
      <vt:lpstr>'119 By Alef Bet'!Print_Area</vt:lpstr>
      <vt:lpstr>'119 Eight Acrostics'!Print_Area</vt:lpstr>
      <vt:lpstr>'119 Stats'!Print_Area</vt:lpstr>
      <vt:lpstr>'136'!Print_Area</vt:lpstr>
      <vt:lpstr>'136 All Verses'!Print_Area</vt:lpstr>
      <vt:lpstr>'136 All Verses LandScape'!Print_Area</vt:lpstr>
      <vt:lpstr>'136 All Verses TNR'!Print_Area</vt:lpstr>
      <vt:lpstr>'136 All Verses TNR Vol 1 Table'!Print_Area</vt:lpstr>
      <vt:lpstr>'136 Verses'!Print_Area</vt:lpstr>
      <vt:lpstr>'137'!Print_Area</vt:lpstr>
      <vt:lpstr>'137 Letters'!Print_Area</vt:lpstr>
      <vt:lpstr>'145 Verses'!Print_Area</vt:lpstr>
      <vt:lpstr>'145 Verses TNR (2)'!Print_Area</vt:lpstr>
      <vt:lpstr>'146'!Print_Area</vt:lpstr>
      <vt:lpstr>'146 Verses'!Print_Area</vt:lpstr>
      <vt:lpstr>'73 Cohen Stats'!Print_Area</vt:lpstr>
      <vt:lpstr>'73 K-H-N Hlgt'!Print_Area</vt:lpstr>
      <vt:lpstr>'73 Verses'!Print_Area</vt:lpstr>
      <vt:lpstr>'74'!Print_Area</vt:lpstr>
      <vt:lpstr>'74 (2)'!Print_Area</vt:lpstr>
      <vt:lpstr>'74 Aut'!Print_Area</vt:lpstr>
      <vt:lpstr>'75 &amp; 76 Comp'!Print_Area</vt:lpstr>
      <vt:lpstr>'75 2 Columns'!Print_Area</vt:lpstr>
      <vt:lpstr>'75 4 Columns'!Print_Area</vt:lpstr>
      <vt:lpstr>'75 Different Breakdowns'!Print_Area</vt:lpstr>
      <vt:lpstr>'75 Main Breakdown'!Print_Area</vt:lpstr>
      <vt:lpstr>'75 Main Breakdown V2'!Print_Area</vt:lpstr>
      <vt:lpstr>'75 Main Breakdown V2 (2)'!Print_Area</vt:lpstr>
      <vt:lpstr>'75 Verses'!Print_Area</vt:lpstr>
      <vt:lpstr>'75 Word Values'!Print_Area</vt:lpstr>
      <vt:lpstr>'76 Letter Stats V1'!Print_Area</vt:lpstr>
      <vt:lpstr>'76 Letter Stats V2'!Print_Area</vt:lpstr>
      <vt:lpstr>'76 Letter Stats V3'!Print_Area</vt:lpstr>
      <vt:lpstr>'76 Letters שלם'!Print_Area</vt:lpstr>
      <vt:lpstr>'76 Letters שלם &amp; More'!Print_Area</vt:lpstr>
      <vt:lpstr>'76 Letters שלם &amp; More V2'!Print_Area</vt:lpstr>
      <vt:lpstr>'76 V3'!Print_Area</vt:lpstr>
      <vt:lpstr>'76 Verses V2'!Print_Area</vt:lpstr>
      <vt:lpstr>'77'!Print_Area</vt:lpstr>
      <vt:lpstr>'77 &amp; Shirat Hayam'!Print_Area</vt:lpstr>
      <vt:lpstr>'77 V2'!Print_Area</vt:lpstr>
      <vt:lpstr>'78'!Print_Area</vt:lpstr>
      <vt:lpstr>'78 Ver 2'!Print_Area</vt:lpstr>
      <vt:lpstr>'80'!Print_Area</vt:lpstr>
      <vt:lpstr>'81 V2'!Print_Area</vt:lpstr>
      <vt:lpstr>'82'!Print_Area</vt:lpstr>
      <vt:lpstr>'84'!Print_Area</vt:lpstr>
      <vt:lpstr>'85'!Print_Area</vt:lpstr>
      <vt:lpstr>'89 Text To Excel'!Print_Area</vt:lpstr>
      <vt:lpstr>'89 Verses'!Print_Area</vt:lpstr>
      <vt:lpstr>'90'!Print_Area</vt:lpstr>
      <vt:lpstr>'92'!Print_Area</vt:lpstr>
      <vt:lpstr>'92 Original'!Print_Area</vt:lpstr>
      <vt:lpstr>'93'!Print_Area</vt:lpstr>
      <vt:lpstr>Hallel!Print_Area</vt:lpstr>
      <vt:lpstr>'120 To 134'!Print_Titles</vt:lpstr>
      <vt:lpstr>'89'!Print_Titles</vt:lpstr>
      <vt:lpstr>Hallel!Print_Titles</vt:lpstr>
      <vt:lpstr>'Shir Hamaalot Stats'!Print_Titles</vt:lpstr>
      <vt:lpstr>'Shir Hamaalot Stats'!Print_Titles_MI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Ronald Benun</dc:creator>
  <cp:lastModifiedBy>Ronald Benun</cp:lastModifiedBy>
  <cp:lastPrinted>2024-01-03T16:29:43Z</cp:lastPrinted>
  <dcterms:created xsi:type="dcterms:W3CDTF">2013-12-06T18:42:34Z</dcterms:created>
  <dcterms:modified xsi:type="dcterms:W3CDTF">2024-01-03T16:30:19Z</dcterms:modified>
</cp:coreProperties>
</file>